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D43C3818-BDFF-417A-A305-71BC2DCCEAE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Feuil1" sheetId="1" r:id="rId1"/>
    <sheet name="Feuil2" sheetId="2" r:id="rId2"/>
    <sheet name="Feuil3" sheetId="3" r:id="rId3"/>
    <sheet name="Feuil4" sheetId="4" r:id="rId4"/>
  </sheets>
  <definedNames>
    <definedName name="_xlnm._FilterDatabase" localSheetId="0" hidden="1">Feuil1!$A$1:$U$4174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20" i="1"/>
  <c r="R3" i="3"/>
  <c r="AO52" i="1" l="1"/>
  <c r="R15" i="3" l="1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AR45" i="1" s="1"/>
  <c r="R46" i="3"/>
  <c r="R47" i="3"/>
  <c r="R48" i="3"/>
  <c r="R49" i="3"/>
  <c r="R50" i="3"/>
  <c r="R51" i="3"/>
  <c r="R52" i="3"/>
  <c r="R53" i="3"/>
  <c r="R54" i="3"/>
  <c r="R55" i="3"/>
  <c r="R56" i="3"/>
  <c r="AR52" i="1" s="1"/>
  <c r="R57" i="3"/>
  <c r="R4" i="3"/>
  <c r="R5" i="3"/>
  <c r="R6" i="3"/>
  <c r="R7" i="3"/>
  <c r="R8" i="3"/>
  <c r="R9" i="3"/>
  <c r="R10" i="3"/>
  <c r="R11" i="3"/>
  <c r="R12" i="3"/>
  <c r="R13" i="3"/>
  <c r="R14" i="3"/>
  <c r="U3924" i="1" l="1"/>
  <c r="U3925" i="1"/>
  <c r="U3926" i="1"/>
  <c r="U3927" i="1"/>
  <c r="U3928" i="1"/>
  <c r="U329" i="1"/>
  <c r="U330" i="1"/>
  <c r="U331" i="1"/>
  <c r="U332" i="1"/>
  <c r="D6" i="4" l="1"/>
  <c r="E5" i="4"/>
  <c r="C6" i="4" l="1"/>
  <c r="E6" i="4" s="1"/>
  <c r="AR6" i="1"/>
  <c r="AC70" i="1" l="1"/>
  <c r="AO7" i="1" l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C67" i="1" s="1"/>
  <c r="AR27" i="1"/>
  <c r="AR28" i="1"/>
  <c r="AR29" i="1"/>
  <c r="AR30" i="1"/>
  <c r="AR31" i="1"/>
  <c r="AR32" i="1"/>
  <c r="AR33" i="1"/>
  <c r="AC72" i="1" s="1"/>
  <c r="AR34" i="1"/>
  <c r="AR35" i="1"/>
  <c r="AR36" i="1"/>
  <c r="AR37" i="1"/>
  <c r="AR38" i="1"/>
  <c r="AR39" i="1"/>
  <c r="AR40" i="1"/>
  <c r="AR41" i="1"/>
  <c r="AR42" i="1"/>
  <c r="AR43" i="1"/>
  <c r="AR44" i="1"/>
  <c r="AC68" i="1" s="1"/>
  <c r="AR46" i="1"/>
  <c r="AC73" i="1" s="1"/>
  <c r="AR47" i="1"/>
  <c r="AR48" i="1"/>
  <c r="AR49" i="1"/>
  <c r="AR50" i="1"/>
  <c r="AR51" i="1"/>
  <c r="AC62" i="1" l="1"/>
  <c r="AR53" i="1"/>
  <c r="AR56" i="1"/>
  <c r="AC69" i="1"/>
  <c r="AC74" i="1"/>
  <c r="AC60" i="1"/>
  <c r="AR55" i="1"/>
  <c r="AC71" i="1"/>
  <c r="AC59" i="1"/>
  <c r="AC66" i="1"/>
  <c r="AC63" i="1"/>
  <c r="AC64" i="1"/>
  <c r="AC61" i="1"/>
  <c r="AC65" i="1"/>
  <c r="U1879" i="1"/>
  <c r="U1880" i="1"/>
  <c r="U1881" i="1"/>
  <c r="U1882" i="1"/>
  <c r="U164" i="1" l="1"/>
  <c r="U165" i="1"/>
  <c r="U166" i="1"/>
  <c r="U167" i="1"/>
  <c r="U168" i="1"/>
  <c r="U246" i="1"/>
  <c r="U247" i="1"/>
  <c r="U248" i="1"/>
  <c r="U249" i="1"/>
  <c r="U250" i="1"/>
  <c r="U410" i="1"/>
  <c r="U411" i="1"/>
  <c r="U412" i="1"/>
  <c r="U413" i="1"/>
  <c r="U414" i="1"/>
  <c r="U492" i="1"/>
  <c r="U493" i="1"/>
  <c r="U494" i="1"/>
  <c r="U495" i="1"/>
  <c r="U496" i="1"/>
  <c r="U574" i="1"/>
  <c r="U575" i="1"/>
  <c r="U576" i="1"/>
  <c r="U577" i="1"/>
  <c r="U578" i="1"/>
  <c r="U656" i="1"/>
  <c r="U657" i="1"/>
  <c r="U658" i="1"/>
  <c r="U659" i="1"/>
  <c r="U660" i="1"/>
  <c r="U739" i="1"/>
  <c r="U740" i="1"/>
  <c r="U741" i="1"/>
  <c r="U742" i="1"/>
  <c r="U820" i="1"/>
  <c r="U821" i="1"/>
  <c r="U822" i="1"/>
  <c r="U823" i="1"/>
  <c r="U824" i="1"/>
  <c r="U903" i="1"/>
  <c r="U904" i="1"/>
  <c r="U905" i="1"/>
  <c r="U906" i="1"/>
  <c r="U984" i="1"/>
  <c r="U985" i="1"/>
  <c r="U986" i="1"/>
  <c r="U987" i="1"/>
  <c r="U988" i="1"/>
  <c r="U1066" i="1"/>
  <c r="U1067" i="1"/>
  <c r="U1068" i="1"/>
  <c r="U1069" i="1"/>
  <c r="U1070" i="1"/>
  <c r="U1149" i="1"/>
  <c r="U1150" i="1"/>
  <c r="U1151" i="1"/>
  <c r="U1152" i="1"/>
  <c r="U1230" i="1"/>
  <c r="U1231" i="1"/>
  <c r="U1232" i="1"/>
  <c r="U1233" i="1"/>
  <c r="U1234" i="1"/>
  <c r="U1313" i="1"/>
  <c r="U1314" i="1"/>
  <c r="U1315" i="1"/>
  <c r="U1316" i="1"/>
  <c r="U1395" i="1"/>
  <c r="U1396" i="1"/>
  <c r="U1397" i="1"/>
  <c r="U1398" i="1"/>
  <c r="U1476" i="1"/>
  <c r="U1477" i="1"/>
  <c r="U1478" i="1"/>
  <c r="U1479" i="1"/>
  <c r="U1480" i="1"/>
  <c r="U1636" i="1"/>
  <c r="U1637" i="1"/>
  <c r="U1638" i="1"/>
  <c r="U1639" i="1"/>
  <c r="U1640" i="1"/>
  <c r="U1718" i="1"/>
  <c r="U1719" i="1"/>
  <c r="U1720" i="1"/>
  <c r="U1721" i="1"/>
  <c r="U1722" i="1"/>
  <c r="U2038" i="1"/>
  <c r="U2039" i="1"/>
  <c r="U2040" i="1"/>
  <c r="U2041" i="1"/>
  <c r="U2042" i="1"/>
  <c r="U2120" i="1"/>
  <c r="U2121" i="1"/>
  <c r="U2122" i="1"/>
  <c r="U2123" i="1"/>
  <c r="U2124" i="1"/>
  <c r="U2202" i="1"/>
  <c r="U2203" i="1"/>
  <c r="U2204" i="1"/>
  <c r="U2205" i="1"/>
  <c r="U2206" i="1"/>
  <c r="U2284" i="1"/>
  <c r="U2285" i="1"/>
  <c r="U2286" i="1"/>
  <c r="U2287" i="1"/>
  <c r="U2288" i="1"/>
  <c r="U2366" i="1"/>
  <c r="U2367" i="1"/>
  <c r="U2368" i="1"/>
  <c r="U2369" i="1"/>
  <c r="U2370" i="1"/>
  <c r="U2448" i="1"/>
  <c r="U2449" i="1"/>
  <c r="U2450" i="1"/>
  <c r="U2451" i="1"/>
  <c r="U2452" i="1"/>
  <c r="U2530" i="1"/>
  <c r="U2531" i="1"/>
  <c r="U2532" i="1"/>
  <c r="U2533" i="1"/>
  <c r="U2534" i="1"/>
  <c r="U2612" i="1"/>
  <c r="U2613" i="1"/>
  <c r="U2614" i="1"/>
  <c r="U2615" i="1"/>
  <c r="U2616" i="1"/>
  <c r="U2694" i="1"/>
  <c r="U2695" i="1"/>
  <c r="U2696" i="1"/>
  <c r="U2697" i="1"/>
  <c r="U2698" i="1"/>
  <c r="U2776" i="1"/>
  <c r="U2777" i="1"/>
  <c r="U2778" i="1"/>
  <c r="U2779" i="1"/>
  <c r="U2780" i="1"/>
  <c r="U2858" i="1"/>
  <c r="U2859" i="1"/>
  <c r="U2860" i="1"/>
  <c r="U2861" i="1"/>
  <c r="U2862" i="1"/>
  <c r="U2940" i="1"/>
  <c r="U2941" i="1"/>
  <c r="U2942" i="1"/>
  <c r="U2943" i="1"/>
  <c r="U2944" i="1"/>
  <c r="U3022" i="1"/>
  <c r="U3023" i="1"/>
  <c r="U3024" i="1"/>
  <c r="U3025" i="1"/>
  <c r="U3026" i="1"/>
  <c r="U3104" i="1"/>
  <c r="U3105" i="1"/>
  <c r="U3106" i="1"/>
  <c r="U3107" i="1"/>
  <c r="U3108" i="1"/>
  <c r="U3186" i="1"/>
  <c r="U3187" i="1"/>
  <c r="U3188" i="1"/>
  <c r="U3189" i="1"/>
  <c r="U3190" i="1"/>
  <c r="U3268" i="1"/>
  <c r="U3269" i="1"/>
  <c r="U3270" i="1"/>
  <c r="U3271" i="1"/>
  <c r="U3272" i="1"/>
  <c r="U3350" i="1"/>
  <c r="U3351" i="1"/>
  <c r="U3352" i="1"/>
  <c r="U3353" i="1"/>
  <c r="U3354" i="1"/>
  <c r="U3432" i="1"/>
  <c r="U3433" i="1"/>
  <c r="U3434" i="1"/>
  <c r="U3435" i="1"/>
  <c r="U3436" i="1"/>
  <c r="U3514" i="1"/>
  <c r="U3515" i="1"/>
  <c r="U3516" i="1"/>
  <c r="U3517" i="1"/>
  <c r="U3518" i="1"/>
  <c r="U3596" i="1"/>
  <c r="U3597" i="1"/>
  <c r="U3598" i="1"/>
  <c r="U3599" i="1"/>
  <c r="U3600" i="1"/>
  <c r="U3678" i="1"/>
  <c r="U3679" i="1"/>
  <c r="U3680" i="1"/>
  <c r="U3681" i="1"/>
  <c r="U3682" i="1"/>
  <c r="U3760" i="1"/>
  <c r="U3761" i="1"/>
  <c r="U3762" i="1"/>
  <c r="U3763" i="1"/>
  <c r="U3764" i="1"/>
  <c r="U3842" i="1"/>
  <c r="U3843" i="1"/>
  <c r="U3844" i="1"/>
  <c r="U3845" i="1"/>
  <c r="U3846" i="1"/>
  <c r="U4006" i="1"/>
  <c r="U4007" i="1"/>
  <c r="U4008" i="1"/>
  <c r="U4009" i="1"/>
  <c r="U4010" i="1"/>
  <c r="U4088" i="1"/>
  <c r="U4089" i="1"/>
  <c r="U4090" i="1"/>
  <c r="U4091" i="1"/>
  <c r="U4092" i="1"/>
  <c r="U4170" i="1"/>
  <c r="U4171" i="1"/>
  <c r="U4172" i="1"/>
  <c r="U4173" i="1"/>
  <c r="U4174" i="1"/>
  <c r="U82" i="1"/>
  <c r="U83" i="1"/>
  <c r="U84" i="1"/>
  <c r="U85" i="1"/>
  <c r="U86" i="1"/>
  <c r="AR3" i="1" l="1"/>
  <c r="AR2" i="1"/>
  <c r="AS2" i="2" l="1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AJ2" i="2"/>
  <c r="AK2" i="2"/>
  <c r="AL2" i="2"/>
  <c r="AM2" i="2"/>
  <c r="AN2" i="2"/>
  <c r="AO2" i="2"/>
  <c r="AP2" i="2"/>
  <c r="AQ2" i="2"/>
  <c r="AR2" i="2"/>
  <c r="AD2" i="2"/>
  <c r="AE2" i="2"/>
  <c r="AF2" i="2"/>
  <c r="AG2" i="2"/>
  <c r="AH2" i="2"/>
  <c r="AI2" i="2"/>
  <c r="F2" i="2" l="1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E2" i="2"/>
  <c r="A4" i="2"/>
  <c r="A5" i="2"/>
  <c r="A6" i="2"/>
  <c r="A7" i="2"/>
  <c r="A8" i="2"/>
  <c r="A9" i="2"/>
  <c r="A10" i="2"/>
  <c r="A11" i="2"/>
  <c r="A12" i="2"/>
  <c r="A13" i="2"/>
  <c r="A14" i="2"/>
  <c r="A3" i="2"/>
  <c r="B16" i="2"/>
  <c r="B17" i="2"/>
  <c r="A17" i="2" s="1"/>
  <c r="B18" i="2"/>
  <c r="A18" i="2" s="1"/>
  <c r="B19" i="2"/>
  <c r="A19" i="2" s="1"/>
  <c r="B20" i="2"/>
  <c r="B21" i="2"/>
  <c r="A21" i="2" s="1"/>
  <c r="B22" i="2"/>
  <c r="A22" i="2" s="1"/>
  <c r="B23" i="2"/>
  <c r="A23" i="2" s="1"/>
  <c r="B24" i="2"/>
  <c r="B25" i="2"/>
  <c r="A25" i="2" s="1"/>
  <c r="B26" i="2"/>
  <c r="A26" i="2" s="1"/>
  <c r="B15" i="2"/>
  <c r="T2043" i="1" l="1"/>
  <c r="Q2043" i="1"/>
  <c r="T2781" i="1"/>
  <c r="Q2781" i="1"/>
  <c r="T2453" i="1"/>
  <c r="Q2453" i="1"/>
  <c r="T3683" i="1"/>
  <c r="Q3683" i="1"/>
  <c r="T3191" i="1"/>
  <c r="Q3191" i="1"/>
  <c r="L1801" i="1"/>
  <c r="J1801" i="1"/>
  <c r="T2371" i="1"/>
  <c r="Q2371" i="1"/>
  <c r="T4011" i="1"/>
  <c r="Q4011" i="1"/>
  <c r="T3601" i="1"/>
  <c r="Q3601" i="1"/>
  <c r="N2043" i="1"/>
  <c r="P2043" i="1"/>
  <c r="N2781" i="1"/>
  <c r="K2781" i="1"/>
  <c r="N2453" i="1"/>
  <c r="P2453" i="1"/>
  <c r="N3683" i="1"/>
  <c r="K3683" i="1"/>
  <c r="N3191" i="1"/>
  <c r="K3191" i="1"/>
  <c r="T1801" i="1"/>
  <c r="Q1801" i="1"/>
  <c r="N2371" i="1"/>
  <c r="P2371" i="1"/>
  <c r="N4011" i="1"/>
  <c r="K4011" i="1"/>
  <c r="N3601" i="1"/>
  <c r="K3601" i="1"/>
  <c r="S2043" i="1"/>
  <c r="O2043" i="1"/>
  <c r="S2781" i="1"/>
  <c r="J2781" i="1"/>
  <c r="S2453" i="1"/>
  <c r="O2453" i="1"/>
  <c r="S3683" i="1"/>
  <c r="P3683" i="1"/>
  <c r="S3191" i="1"/>
  <c r="P3191" i="1"/>
  <c r="N1801" i="1"/>
  <c r="P1801" i="1"/>
  <c r="S2371" i="1"/>
  <c r="O2371" i="1"/>
  <c r="S4011" i="1"/>
  <c r="J4011" i="1"/>
  <c r="S3601" i="1"/>
  <c r="P3601" i="1"/>
  <c r="M2043" i="1"/>
  <c r="K2043" i="1"/>
  <c r="M2781" i="1"/>
  <c r="I2781" i="1"/>
  <c r="M2453" i="1"/>
  <c r="K2453" i="1"/>
  <c r="M3683" i="1"/>
  <c r="O3683" i="1"/>
  <c r="M3191" i="1"/>
  <c r="O3191" i="1"/>
  <c r="S1801" i="1"/>
  <c r="O1801" i="1"/>
  <c r="M2371" i="1"/>
  <c r="K2371" i="1"/>
  <c r="M4011" i="1"/>
  <c r="I4011" i="1"/>
  <c r="M3601" i="1"/>
  <c r="O3601" i="1"/>
  <c r="R2043" i="1"/>
  <c r="J2043" i="1"/>
  <c r="R2781" i="1"/>
  <c r="P2781" i="1"/>
  <c r="R2453" i="1"/>
  <c r="J2453" i="1"/>
  <c r="R3683" i="1"/>
  <c r="I3683" i="1"/>
  <c r="R3191" i="1"/>
  <c r="J3191" i="1"/>
  <c r="M1801" i="1"/>
  <c r="K1801" i="1"/>
  <c r="R2371" i="1"/>
  <c r="I2371" i="1"/>
  <c r="R4011" i="1"/>
  <c r="O4011" i="1"/>
  <c r="R3601" i="1"/>
  <c r="J3601" i="1"/>
  <c r="L2043" i="1"/>
  <c r="I2043" i="1"/>
  <c r="L2781" i="1"/>
  <c r="O2781" i="1"/>
  <c r="L2453" i="1"/>
  <c r="I2453" i="1"/>
  <c r="L3683" i="1"/>
  <c r="J3683" i="1"/>
  <c r="L3191" i="1"/>
  <c r="I3191" i="1"/>
  <c r="R1801" i="1"/>
  <c r="I1801" i="1"/>
  <c r="L2371" i="1"/>
  <c r="J2371" i="1"/>
  <c r="L4011" i="1"/>
  <c r="P4011" i="1"/>
  <c r="L3601" i="1"/>
  <c r="I3601" i="1"/>
  <c r="T2617" i="1"/>
  <c r="Q2617" i="1"/>
  <c r="T2207" i="1"/>
  <c r="Q2207" i="1"/>
  <c r="T3847" i="1"/>
  <c r="Q3847" i="1"/>
  <c r="T3437" i="1"/>
  <c r="Q3437" i="1"/>
  <c r="T2945" i="1"/>
  <c r="Q2945" i="1"/>
  <c r="K1961" i="1"/>
  <c r="M1961" i="1"/>
  <c r="T2535" i="1"/>
  <c r="Q2535" i="1"/>
  <c r="T2125" i="1"/>
  <c r="Q2125" i="1"/>
  <c r="T3355" i="1"/>
  <c r="Q3355" i="1"/>
  <c r="N2617" i="1"/>
  <c r="P2617" i="1"/>
  <c r="N2207" i="1"/>
  <c r="P2207" i="1"/>
  <c r="N3847" i="1"/>
  <c r="K3847" i="1"/>
  <c r="N3437" i="1"/>
  <c r="K3437" i="1"/>
  <c r="N2945" i="1"/>
  <c r="K2945" i="1"/>
  <c r="Q1961" i="1"/>
  <c r="S1961" i="1"/>
  <c r="N2535" i="1"/>
  <c r="P2535" i="1"/>
  <c r="N2125" i="1"/>
  <c r="P2125" i="1"/>
  <c r="N3355" i="1"/>
  <c r="K3355" i="1"/>
  <c r="S2617" i="1"/>
  <c r="O2617" i="1"/>
  <c r="S2207" i="1"/>
  <c r="O2207" i="1"/>
  <c r="S3847" i="1"/>
  <c r="P3847" i="1"/>
  <c r="S3437" i="1"/>
  <c r="P3437" i="1"/>
  <c r="S2945" i="1"/>
  <c r="P2945" i="1"/>
  <c r="O1961" i="1"/>
  <c r="N1961" i="1"/>
  <c r="S2535" i="1"/>
  <c r="O2535" i="1"/>
  <c r="S2125" i="1"/>
  <c r="O2125" i="1"/>
  <c r="S3355" i="1"/>
  <c r="P3355" i="1"/>
  <c r="M2617" i="1"/>
  <c r="K2617" i="1"/>
  <c r="M2207" i="1"/>
  <c r="K2207" i="1"/>
  <c r="M3847" i="1"/>
  <c r="O3847" i="1"/>
  <c r="M3437" i="1"/>
  <c r="O3437" i="1"/>
  <c r="M2945" i="1"/>
  <c r="O2945" i="1"/>
  <c r="I1961" i="1"/>
  <c r="T1961" i="1"/>
  <c r="M2535" i="1"/>
  <c r="K2535" i="1"/>
  <c r="M2125" i="1"/>
  <c r="K2125" i="1"/>
  <c r="M3355" i="1"/>
  <c r="O3355" i="1"/>
  <c r="R2617" i="1"/>
  <c r="I2617" i="1"/>
  <c r="R2207" i="1"/>
  <c r="J2207" i="1"/>
  <c r="R3847" i="1"/>
  <c r="J3847" i="1"/>
  <c r="R3437" i="1"/>
  <c r="J3437" i="1"/>
  <c r="R2945" i="1"/>
  <c r="I2945" i="1"/>
  <c r="L1961" i="1"/>
  <c r="J1961" i="1"/>
  <c r="R2535" i="1"/>
  <c r="J2535" i="1"/>
  <c r="R2125" i="1"/>
  <c r="I2125" i="1"/>
  <c r="R3355" i="1"/>
  <c r="J3355" i="1"/>
  <c r="L2617" i="1"/>
  <c r="J2617" i="1"/>
  <c r="L2207" i="1"/>
  <c r="I2207" i="1"/>
  <c r="L3847" i="1"/>
  <c r="I3847" i="1"/>
  <c r="L3437" i="1"/>
  <c r="I3437" i="1"/>
  <c r="L2945" i="1"/>
  <c r="J2945" i="1"/>
  <c r="R1961" i="1"/>
  <c r="P1961" i="1"/>
  <c r="L2535" i="1"/>
  <c r="I2535" i="1"/>
  <c r="L2125" i="1"/>
  <c r="J2125" i="1"/>
  <c r="L3355" i="1"/>
  <c r="I3355" i="1"/>
  <c r="R2863" i="1"/>
  <c r="J2863" i="1"/>
  <c r="R3765" i="1"/>
  <c r="P3765" i="1"/>
  <c r="R2699" i="1"/>
  <c r="J2699" i="1"/>
  <c r="R3273" i="1"/>
  <c r="O3273" i="1"/>
  <c r="R1883" i="1"/>
  <c r="J1883" i="1"/>
  <c r="R4093" i="1"/>
  <c r="R3109" i="1"/>
  <c r="J3109" i="1"/>
  <c r="R1723" i="1"/>
  <c r="J1723" i="1"/>
  <c r="R2289" i="1"/>
  <c r="J2289" i="1"/>
  <c r="L2863" i="1"/>
  <c r="I2863" i="1"/>
  <c r="L3765" i="1"/>
  <c r="O3765" i="1"/>
  <c r="L2699" i="1"/>
  <c r="I2699" i="1"/>
  <c r="L3273" i="1"/>
  <c r="P3273" i="1"/>
  <c r="L1883" i="1"/>
  <c r="I1883" i="1"/>
  <c r="L4093" i="1"/>
  <c r="L3109" i="1"/>
  <c r="I3109" i="1"/>
  <c r="L1723" i="1"/>
  <c r="I1723" i="1"/>
  <c r="L2289" i="1"/>
  <c r="I2289" i="1"/>
  <c r="T2863" i="1"/>
  <c r="Q2863" i="1"/>
  <c r="T3765" i="1"/>
  <c r="Q3765" i="1"/>
  <c r="T2699" i="1"/>
  <c r="Q2699" i="1"/>
  <c r="T3273" i="1"/>
  <c r="Q3273" i="1"/>
  <c r="T1883" i="1"/>
  <c r="Q1883" i="1"/>
  <c r="T4093" i="1"/>
  <c r="Q4093" i="1"/>
  <c r="O4093" i="1"/>
  <c r="I4093" i="1"/>
  <c r="T3109" i="1"/>
  <c r="Q3109" i="1"/>
  <c r="T1723" i="1"/>
  <c r="Q1723" i="1"/>
  <c r="T2289" i="1"/>
  <c r="Q2289" i="1"/>
  <c r="N2863" i="1"/>
  <c r="K2863" i="1"/>
  <c r="N3765" i="1"/>
  <c r="K3765" i="1"/>
  <c r="N2699" i="1"/>
  <c r="K2699" i="1"/>
  <c r="N3273" i="1"/>
  <c r="K3273" i="1"/>
  <c r="N1883" i="1"/>
  <c r="P1883" i="1"/>
  <c r="N4093" i="1"/>
  <c r="K4093" i="1"/>
  <c r="N3109" i="1"/>
  <c r="K3109" i="1"/>
  <c r="N1723" i="1"/>
  <c r="P1723" i="1"/>
  <c r="N2289" i="1"/>
  <c r="P2289" i="1"/>
  <c r="S2863" i="1"/>
  <c r="P2863" i="1"/>
  <c r="S3765" i="1"/>
  <c r="J3765" i="1"/>
  <c r="S2699" i="1"/>
  <c r="P2699" i="1"/>
  <c r="S3273" i="1"/>
  <c r="J3273" i="1"/>
  <c r="S1883" i="1"/>
  <c r="O1883" i="1"/>
  <c r="S4093" i="1"/>
  <c r="P4093" i="1"/>
  <c r="J4093" i="1"/>
  <c r="S3109" i="1"/>
  <c r="P3109" i="1"/>
  <c r="S1723" i="1"/>
  <c r="O1723" i="1"/>
  <c r="S2289" i="1"/>
  <c r="O2289" i="1"/>
  <c r="M2863" i="1"/>
  <c r="O2863" i="1"/>
  <c r="M3765" i="1"/>
  <c r="I3765" i="1"/>
  <c r="M2699" i="1"/>
  <c r="O2699" i="1"/>
  <c r="M3273" i="1"/>
  <c r="I3273" i="1"/>
  <c r="M1883" i="1"/>
  <c r="K1883" i="1"/>
  <c r="M4093" i="1"/>
  <c r="M3109" i="1"/>
  <c r="O3109" i="1"/>
  <c r="M1723" i="1"/>
  <c r="K1723" i="1"/>
  <c r="M2289" i="1"/>
  <c r="K2289" i="1"/>
  <c r="T907" i="1"/>
  <c r="N907" i="1"/>
  <c r="S907" i="1"/>
  <c r="M907" i="1"/>
  <c r="R907" i="1"/>
  <c r="L907" i="1"/>
  <c r="P907" i="1"/>
  <c r="O907" i="1"/>
  <c r="J907" i="1"/>
  <c r="I907" i="1"/>
  <c r="K907" i="1"/>
  <c r="Q907" i="1"/>
  <c r="T1559" i="1"/>
  <c r="N1559" i="1"/>
  <c r="S1559" i="1"/>
  <c r="M1559" i="1"/>
  <c r="R1559" i="1"/>
  <c r="L1559" i="1"/>
  <c r="Q1559" i="1"/>
  <c r="P1559" i="1"/>
  <c r="O1559" i="1"/>
  <c r="K1559" i="1"/>
  <c r="I1559" i="1"/>
  <c r="J1559" i="1"/>
  <c r="T1071" i="1"/>
  <c r="S1071" i="1"/>
  <c r="N1071" i="1"/>
  <c r="M1071" i="1"/>
  <c r="R1071" i="1"/>
  <c r="L1071" i="1"/>
  <c r="P1071" i="1"/>
  <c r="O1071" i="1"/>
  <c r="J1071" i="1"/>
  <c r="I1071" i="1"/>
  <c r="Q1071" i="1"/>
  <c r="K1071" i="1"/>
  <c r="T169" i="1"/>
  <c r="N169" i="1"/>
  <c r="S169" i="1"/>
  <c r="M169" i="1"/>
  <c r="R169" i="1"/>
  <c r="L169" i="1"/>
  <c r="P169" i="1"/>
  <c r="O169" i="1"/>
  <c r="J169" i="1"/>
  <c r="I169" i="1"/>
  <c r="K169" i="1"/>
  <c r="Q169" i="1"/>
  <c r="T1481" i="1"/>
  <c r="N1481" i="1"/>
  <c r="S1481" i="1"/>
  <c r="M1481" i="1"/>
  <c r="R1481" i="1"/>
  <c r="L1481" i="1"/>
  <c r="Q1481" i="1"/>
  <c r="P1481" i="1"/>
  <c r="O1481" i="1"/>
  <c r="K1481" i="1"/>
  <c r="J1481" i="1"/>
  <c r="I1481" i="1"/>
  <c r="T989" i="1"/>
  <c r="N989" i="1"/>
  <c r="S989" i="1"/>
  <c r="M989" i="1"/>
  <c r="R989" i="1"/>
  <c r="L989" i="1"/>
  <c r="P989" i="1"/>
  <c r="O989" i="1"/>
  <c r="J989" i="1"/>
  <c r="I989" i="1"/>
  <c r="Q989" i="1"/>
  <c r="K989" i="1"/>
  <c r="T497" i="1"/>
  <c r="N497" i="1"/>
  <c r="S497" i="1"/>
  <c r="M497" i="1"/>
  <c r="R497" i="1"/>
  <c r="L497" i="1"/>
  <c r="P497" i="1"/>
  <c r="O497" i="1"/>
  <c r="J497" i="1"/>
  <c r="I497" i="1"/>
  <c r="Q497" i="1"/>
  <c r="K497" i="1"/>
  <c r="J3027" i="1"/>
  <c r="S3027" i="1"/>
  <c r="J3519" i="1"/>
  <c r="S3519" i="1"/>
  <c r="P3929" i="1"/>
  <c r="S3929" i="1"/>
  <c r="T415" i="1"/>
  <c r="N415" i="1"/>
  <c r="S415" i="1"/>
  <c r="M415" i="1"/>
  <c r="R415" i="1"/>
  <c r="L415" i="1"/>
  <c r="P415" i="1"/>
  <c r="O415" i="1"/>
  <c r="J415" i="1"/>
  <c r="I415" i="1"/>
  <c r="K415" i="1"/>
  <c r="Q415" i="1"/>
  <c r="K3027" i="1"/>
  <c r="N3027" i="1"/>
  <c r="K3519" i="1"/>
  <c r="N3519" i="1"/>
  <c r="K3929" i="1"/>
  <c r="N3929" i="1"/>
  <c r="T87" i="1"/>
  <c r="N87" i="1"/>
  <c r="S87" i="1"/>
  <c r="M87" i="1"/>
  <c r="R87" i="1"/>
  <c r="L87" i="1"/>
  <c r="P87" i="1"/>
  <c r="O87" i="1"/>
  <c r="J87" i="1"/>
  <c r="I87" i="1"/>
  <c r="Q87" i="1"/>
  <c r="K87" i="1"/>
  <c r="Q3027" i="1"/>
  <c r="T3027" i="1"/>
  <c r="Q3519" i="1"/>
  <c r="T3519" i="1"/>
  <c r="Q3929" i="1"/>
  <c r="T3929" i="1"/>
  <c r="R3" i="1"/>
  <c r="Q3" i="1"/>
  <c r="K3" i="1"/>
  <c r="P3" i="1"/>
  <c r="J3" i="1"/>
  <c r="O3" i="1"/>
  <c r="L3" i="1"/>
  <c r="T3" i="1"/>
  <c r="N3" i="1"/>
  <c r="S3" i="1"/>
  <c r="M3" i="1"/>
  <c r="T1641" i="1"/>
  <c r="N1641" i="1"/>
  <c r="S1641" i="1"/>
  <c r="M1641" i="1"/>
  <c r="R1641" i="1"/>
  <c r="L1641" i="1"/>
  <c r="Q1641" i="1"/>
  <c r="P1641" i="1"/>
  <c r="O1641" i="1"/>
  <c r="K1641" i="1"/>
  <c r="J1641" i="1"/>
  <c r="I1641" i="1"/>
  <c r="T1235" i="1"/>
  <c r="N1235" i="1"/>
  <c r="S1235" i="1"/>
  <c r="M1235" i="1"/>
  <c r="R1235" i="1"/>
  <c r="L1235" i="1"/>
  <c r="Q1235" i="1"/>
  <c r="P1235" i="1"/>
  <c r="O1235" i="1"/>
  <c r="J1235" i="1"/>
  <c r="I1235" i="1"/>
  <c r="K1235" i="1"/>
  <c r="T743" i="1"/>
  <c r="N743" i="1"/>
  <c r="S743" i="1"/>
  <c r="M743" i="1"/>
  <c r="R743" i="1"/>
  <c r="L743" i="1"/>
  <c r="P743" i="1"/>
  <c r="O743" i="1"/>
  <c r="J743" i="1"/>
  <c r="I743" i="1"/>
  <c r="Q743" i="1"/>
  <c r="K743" i="1"/>
  <c r="T251" i="1"/>
  <c r="N251" i="1"/>
  <c r="S251" i="1"/>
  <c r="M251" i="1"/>
  <c r="R251" i="1"/>
  <c r="L251" i="1"/>
  <c r="P251" i="1"/>
  <c r="O251" i="1"/>
  <c r="J251" i="1"/>
  <c r="I251" i="1"/>
  <c r="Q251" i="1"/>
  <c r="K251" i="1"/>
  <c r="O3027" i="1"/>
  <c r="L3027" i="1"/>
  <c r="O3519" i="1"/>
  <c r="L3519" i="1"/>
  <c r="I3929" i="1"/>
  <c r="L3929" i="1"/>
  <c r="T825" i="1"/>
  <c r="N825" i="1"/>
  <c r="S825" i="1"/>
  <c r="M825" i="1"/>
  <c r="R825" i="1"/>
  <c r="L825" i="1"/>
  <c r="P825" i="1"/>
  <c r="O825" i="1"/>
  <c r="J825" i="1"/>
  <c r="I825" i="1"/>
  <c r="Q825" i="1"/>
  <c r="K825" i="1"/>
  <c r="P3027" i="1"/>
  <c r="R3027" i="1"/>
  <c r="P3519" i="1"/>
  <c r="R3519" i="1"/>
  <c r="J3929" i="1"/>
  <c r="R3929" i="1"/>
  <c r="T1399" i="1"/>
  <c r="N1399" i="1"/>
  <c r="S1399" i="1"/>
  <c r="M1399" i="1"/>
  <c r="R1399" i="1"/>
  <c r="L1399" i="1"/>
  <c r="Q1399" i="1"/>
  <c r="P1399" i="1"/>
  <c r="O1399" i="1"/>
  <c r="K1399" i="1"/>
  <c r="J1399" i="1"/>
  <c r="I1399" i="1"/>
  <c r="T1317" i="1"/>
  <c r="N1317" i="1"/>
  <c r="S1317" i="1"/>
  <c r="M1317" i="1"/>
  <c r="R1317" i="1"/>
  <c r="L1317" i="1"/>
  <c r="Q1317" i="1"/>
  <c r="P1317" i="1"/>
  <c r="O1317" i="1"/>
  <c r="J1317" i="1"/>
  <c r="I1317" i="1"/>
  <c r="K1317" i="1"/>
  <c r="T333" i="1"/>
  <c r="N333" i="1"/>
  <c r="S333" i="1"/>
  <c r="M333" i="1"/>
  <c r="R333" i="1"/>
  <c r="L333" i="1"/>
  <c r="P333" i="1"/>
  <c r="O333" i="1"/>
  <c r="J333" i="1"/>
  <c r="I333" i="1"/>
  <c r="Q333" i="1"/>
  <c r="K333" i="1"/>
  <c r="T1153" i="1"/>
  <c r="N1153" i="1"/>
  <c r="S1153" i="1"/>
  <c r="M1153" i="1"/>
  <c r="R1153" i="1"/>
  <c r="J1153" i="1"/>
  <c r="Q1153" i="1"/>
  <c r="I1153" i="1"/>
  <c r="P1153" i="1"/>
  <c r="L1153" i="1"/>
  <c r="K1153" i="1"/>
  <c r="O1153" i="1"/>
  <c r="T661" i="1"/>
  <c r="N661" i="1"/>
  <c r="S661" i="1"/>
  <c r="M661" i="1"/>
  <c r="R661" i="1"/>
  <c r="L661" i="1"/>
  <c r="P661" i="1"/>
  <c r="O661" i="1"/>
  <c r="J661" i="1"/>
  <c r="I661" i="1"/>
  <c r="K661" i="1"/>
  <c r="Q661" i="1"/>
  <c r="T579" i="1"/>
  <c r="N579" i="1"/>
  <c r="S579" i="1"/>
  <c r="M579" i="1"/>
  <c r="R579" i="1"/>
  <c r="L579" i="1"/>
  <c r="P579" i="1"/>
  <c r="O579" i="1"/>
  <c r="J579" i="1"/>
  <c r="I579" i="1"/>
  <c r="Q579" i="1"/>
  <c r="K579" i="1"/>
  <c r="I3027" i="1"/>
  <c r="M3027" i="1"/>
  <c r="I3519" i="1"/>
  <c r="M3519" i="1"/>
  <c r="O3929" i="1"/>
  <c r="M3929" i="1"/>
  <c r="B37" i="2"/>
  <c r="A37" i="2" s="1"/>
  <c r="B33" i="2"/>
  <c r="B29" i="2"/>
  <c r="A29" i="2" s="1"/>
  <c r="B31" i="2"/>
  <c r="A31" i="2" s="1"/>
  <c r="B38" i="2"/>
  <c r="B35" i="2"/>
  <c r="B30" i="2"/>
  <c r="B34" i="2"/>
  <c r="A15" i="2"/>
  <c r="B27" i="2"/>
  <c r="A24" i="2"/>
  <c r="B36" i="2"/>
  <c r="A20" i="2"/>
  <c r="B32" i="2"/>
  <c r="A16" i="2"/>
  <c r="B28" i="2"/>
  <c r="U3191" i="1" l="1"/>
  <c r="U3027" i="1"/>
  <c r="U3273" i="1"/>
  <c r="U415" i="1"/>
  <c r="S2290" i="1"/>
  <c r="R3930" i="1"/>
  <c r="N3520" i="1"/>
  <c r="T580" i="1"/>
  <c r="Q580" i="1"/>
  <c r="P662" i="1"/>
  <c r="S662" i="1"/>
  <c r="P1154" i="1"/>
  <c r="I334" i="1"/>
  <c r="R334" i="1"/>
  <c r="M1318" i="1"/>
  <c r="J1318" i="1"/>
  <c r="R1400" i="1"/>
  <c r="O1400" i="1"/>
  <c r="I580" i="1"/>
  <c r="L580" i="1"/>
  <c r="N662" i="1"/>
  <c r="K662" i="1"/>
  <c r="L1154" i="1"/>
  <c r="N1154" i="1"/>
  <c r="I1154" i="1"/>
  <c r="S1318" i="1"/>
  <c r="P1318" i="1"/>
  <c r="M1400" i="1"/>
  <c r="J1400" i="1"/>
  <c r="M2290" i="1"/>
  <c r="O580" i="1"/>
  <c r="R580" i="1"/>
  <c r="T662" i="1"/>
  <c r="Q662" i="1"/>
  <c r="T1154" i="1"/>
  <c r="S1154" i="1"/>
  <c r="L334" i="1"/>
  <c r="N334" i="1"/>
  <c r="K1318" i="1"/>
  <c r="N1318" i="1"/>
  <c r="S1400" i="1"/>
  <c r="P1400" i="1"/>
  <c r="U3519" i="1"/>
  <c r="J580" i="1"/>
  <c r="M580" i="1"/>
  <c r="I662" i="1"/>
  <c r="L662" i="1"/>
  <c r="O1154" i="1"/>
  <c r="T334" i="1"/>
  <c r="S334" i="1"/>
  <c r="Q1318" i="1"/>
  <c r="T1318" i="1"/>
  <c r="K1400" i="1"/>
  <c r="N1400" i="1"/>
  <c r="Q826" i="1"/>
  <c r="Q3520" i="1"/>
  <c r="N3028" i="1"/>
  <c r="P580" i="1"/>
  <c r="S580" i="1"/>
  <c r="O662" i="1"/>
  <c r="R662" i="1"/>
  <c r="M1154" i="1"/>
  <c r="K1154" i="1"/>
  <c r="J334" i="1"/>
  <c r="K334" i="1"/>
  <c r="O334" i="1"/>
  <c r="L1318" i="1"/>
  <c r="I1318" i="1"/>
  <c r="Q1400" i="1"/>
  <c r="T1400" i="1"/>
  <c r="L3930" i="1"/>
  <c r="R3684" i="1"/>
  <c r="J3684" i="1"/>
  <c r="I1802" i="1"/>
  <c r="I2044" i="1"/>
  <c r="M2782" i="1"/>
  <c r="N3684" i="1"/>
  <c r="N3192" i="1"/>
  <c r="M2372" i="1"/>
  <c r="Q2044" i="1"/>
  <c r="O2782" i="1"/>
  <c r="P3192" i="1"/>
  <c r="O2372" i="1"/>
  <c r="K2044" i="1"/>
  <c r="I2782" i="1"/>
  <c r="J3192" i="1"/>
  <c r="I2372" i="1"/>
  <c r="R4012" i="1"/>
  <c r="S2044" i="1"/>
  <c r="T2454" i="1"/>
  <c r="R1802" i="1"/>
  <c r="Q2372" i="1"/>
  <c r="Q4012" i="1"/>
  <c r="P4012" i="1"/>
  <c r="M2044" i="1"/>
  <c r="N2454" i="1"/>
  <c r="L1802" i="1"/>
  <c r="K2372" i="1"/>
  <c r="K4012" i="1"/>
  <c r="J4012" i="1"/>
  <c r="P2782" i="1"/>
  <c r="P2454" i="1"/>
  <c r="Q3192" i="1"/>
  <c r="T1802" i="1"/>
  <c r="Q3602" i="1"/>
  <c r="Q3438" i="1"/>
  <c r="R2536" i="1"/>
  <c r="Q3684" i="1"/>
  <c r="T4012" i="1"/>
  <c r="M4012" i="1"/>
  <c r="K3684" i="1"/>
  <c r="O4012" i="1"/>
  <c r="N4012" i="1"/>
  <c r="I3684" i="1"/>
  <c r="J1802" i="1"/>
  <c r="L2044" i="1"/>
  <c r="M2454" i="1"/>
  <c r="K1802" i="1"/>
  <c r="J2372" i="1"/>
  <c r="P3602" i="1"/>
  <c r="L2618" i="1"/>
  <c r="T2044" i="1"/>
  <c r="O2454" i="1"/>
  <c r="S1802" i="1"/>
  <c r="R2372" i="1"/>
  <c r="N2044" i="1"/>
  <c r="I2454" i="1"/>
  <c r="M1802" i="1"/>
  <c r="L2372" i="1"/>
  <c r="J3602" i="1"/>
  <c r="Q2782" i="1"/>
  <c r="Q2454" i="1"/>
  <c r="R3192" i="1"/>
  <c r="R3602" i="1"/>
  <c r="K2782" i="1"/>
  <c r="K2454" i="1"/>
  <c r="P3684" i="1"/>
  <c r="L3192" i="1"/>
  <c r="O1802" i="1"/>
  <c r="L3602" i="1"/>
  <c r="O2044" i="1"/>
  <c r="S2782" i="1"/>
  <c r="L3684" i="1"/>
  <c r="T3684" i="1"/>
  <c r="T3192" i="1"/>
  <c r="S2372" i="1"/>
  <c r="O3602" i="1"/>
  <c r="Q2618" i="1"/>
  <c r="J2782" i="1"/>
  <c r="J2454" i="1"/>
  <c r="K3192" i="1"/>
  <c r="N1802" i="1"/>
  <c r="S4012" i="1"/>
  <c r="L4012" i="1"/>
  <c r="K3602" i="1"/>
  <c r="R2782" i="1"/>
  <c r="R2454" i="1"/>
  <c r="S3684" i="1"/>
  <c r="S3192" i="1"/>
  <c r="S3602" i="1"/>
  <c r="L2782" i="1"/>
  <c r="L2454" i="1"/>
  <c r="M3684" i="1"/>
  <c r="O3684" i="1"/>
  <c r="M3192" i="1"/>
  <c r="P1802" i="1"/>
  <c r="M3602" i="1"/>
  <c r="P2044" i="1"/>
  <c r="T2782" i="1"/>
  <c r="O3192" i="1"/>
  <c r="T2372" i="1"/>
  <c r="I4012" i="1"/>
  <c r="J2044" i="1"/>
  <c r="N2782" i="1"/>
  <c r="I3192" i="1"/>
  <c r="N2372" i="1"/>
  <c r="R2044" i="1"/>
  <c r="S2454" i="1"/>
  <c r="Q1802" i="1"/>
  <c r="P2372" i="1"/>
  <c r="T3438" i="1"/>
  <c r="P1962" i="1"/>
  <c r="I3602" i="1"/>
  <c r="K2618" i="1"/>
  <c r="R3848" i="1"/>
  <c r="Q2946" i="1"/>
  <c r="K2126" i="1"/>
  <c r="O2618" i="1"/>
  <c r="R2208" i="1"/>
  <c r="N3848" i="1"/>
  <c r="J3438" i="1"/>
  <c r="S1962" i="1"/>
  <c r="K2536" i="1"/>
  <c r="O2208" i="1"/>
  <c r="O2946" i="1"/>
  <c r="P2946" i="1"/>
  <c r="Q1962" i="1"/>
  <c r="O2126" i="1"/>
  <c r="N3602" i="1"/>
  <c r="K3848" i="1"/>
  <c r="I3438" i="1"/>
  <c r="J2536" i="1"/>
  <c r="P3766" i="1"/>
  <c r="S2700" i="1"/>
  <c r="R1884" i="1"/>
  <c r="Q1724" i="1"/>
  <c r="J3766" i="1"/>
  <c r="M2700" i="1"/>
  <c r="L1884" i="1"/>
  <c r="K1724" i="1"/>
  <c r="K3766" i="1"/>
  <c r="O2700" i="1"/>
  <c r="S1724" i="1"/>
  <c r="R2290" i="1"/>
  <c r="I2864" i="1"/>
  <c r="L2700" i="1"/>
  <c r="J3274" i="1"/>
  <c r="K1884" i="1"/>
  <c r="J4094" i="1"/>
  <c r="T2864" i="1"/>
  <c r="Q2700" i="1"/>
  <c r="O3274" i="1"/>
  <c r="T4094" i="1"/>
  <c r="L4094" i="1"/>
  <c r="I1884" i="1"/>
  <c r="P2618" i="1"/>
  <c r="S3438" i="1"/>
  <c r="T2536" i="1"/>
  <c r="S2126" i="1"/>
  <c r="S2208" i="1"/>
  <c r="N1962" i="1"/>
  <c r="N2618" i="1"/>
  <c r="J2208" i="1"/>
  <c r="R2946" i="1"/>
  <c r="T3766" i="1"/>
  <c r="R4094" i="1"/>
  <c r="N3766" i="1"/>
  <c r="O3766" i="1"/>
  <c r="O3356" i="1"/>
  <c r="S3766" i="1"/>
  <c r="J1884" i="1"/>
  <c r="Q4094" i="1"/>
  <c r="R3110" i="1"/>
  <c r="M3356" i="1"/>
  <c r="K2864" i="1"/>
  <c r="L3274" i="1"/>
  <c r="I3110" i="1"/>
  <c r="I1724" i="1"/>
  <c r="Q908" i="1"/>
  <c r="K1962" i="1"/>
  <c r="T2126" i="1"/>
  <c r="N3438" i="1"/>
  <c r="I1962" i="1"/>
  <c r="I2536" i="1"/>
  <c r="N2126" i="1"/>
  <c r="T2208" i="1"/>
  <c r="M2946" i="1"/>
  <c r="J2126" i="1"/>
  <c r="S2618" i="1"/>
  <c r="K2208" i="1"/>
  <c r="J3848" i="1"/>
  <c r="R3438" i="1"/>
  <c r="R1962" i="1"/>
  <c r="S2536" i="1"/>
  <c r="R2126" i="1"/>
  <c r="I2208" i="1"/>
  <c r="I2946" i="1"/>
  <c r="J2946" i="1"/>
  <c r="J1962" i="1"/>
  <c r="I2126" i="1"/>
  <c r="P2864" i="1"/>
  <c r="Q3274" i="1"/>
  <c r="P3110" i="1"/>
  <c r="T1724" i="1"/>
  <c r="T3356" i="1"/>
  <c r="J2864" i="1"/>
  <c r="K3274" i="1"/>
  <c r="J3110" i="1"/>
  <c r="N1724" i="1"/>
  <c r="R3356" i="1"/>
  <c r="R2864" i="1"/>
  <c r="S3274" i="1"/>
  <c r="P1724" i="1"/>
  <c r="I2700" i="1"/>
  <c r="P1884" i="1"/>
  <c r="M1724" i="1"/>
  <c r="L2290" i="1"/>
  <c r="T2700" i="1"/>
  <c r="S3110" i="1"/>
  <c r="R1724" i="1"/>
  <c r="N1884" i="1"/>
  <c r="O2536" i="1"/>
  <c r="Q2126" i="1"/>
  <c r="T3848" i="1"/>
  <c r="P3438" i="1"/>
  <c r="Q2536" i="1"/>
  <c r="I2618" i="1"/>
  <c r="L2208" i="1"/>
  <c r="S3848" i="1"/>
  <c r="M1962" i="1"/>
  <c r="L2946" i="1"/>
  <c r="K3110" i="1"/>
  <c r="Q3766" i="1"/>
  <c r="R3766" i="1"/>
  <c r="S4094" i="1"/>
  <c r="I3766" i="1"/>
  <c r="O1884" i="1"/>
  <c r="T3110" i="1"/>
  <c r="N2864" i="1"/>
  <c r="K2700" i="1"/>
  <c r="I3274" i="1"/>
  <c r="N4094" i="1"/>
  <c r="Q3110" i="1"/>
  <c r="T2946" i="1"/>
  <c r="K3438" i="1"/>
  <c r="L2536" i="1"/>
  <c r="L3848" i="1"/>
  <c r="K2946" i="1"/>
  <c r="T1962" i="1"/>
  <c r="T2618" i="1"/>
  <c r="P2208" i="1"/>
  <c r="M3438" i="1"/>
  <c r="N2536" i="1"/>
  <c r="M2126" i="1"/>
  <c r="T3602" i="1"/>
  <c r="M2208" i="1"/>
  <c r="Q3848" i="1"/>
  <c r="O3438" i="1"/>
  <c r="P2536" i="1"/>
  <c r="R2618" i="1"/>
  <c r="M2618" i="1"/>
  <c r="L3438" i="1"/>
  <c r="L1962" i="1"/>
  <c r="M2536" i="1"/>
  <c r="L2126" i="1"/>
  <c r="Q3356" i="1"/>
  <c r="S2864" i="1"/>
  <c r="P2700" i="1"/>
  <c r="T3274" i="1"/>
  <c r="M1884" i="1"/>
  <c r="K3356" i="1"/>
  <c r="M2864" i="1"/>
  <c r="J2700" i="1"/>
  <c r="N3274" i="1"/>
  <c r="O2864" i="1"/>
  <c r="R2700" i="1"/>
  <c r="P3274" i="1"/>
  <c r="Q1884" i="1"/>
  <c r="P4094" i="1"/>
  <c r="L3356" i="1"/>
  <c r="L2864" i="1"/>
  <c r="M3274" i="1"/>
  <c r="J1724" i="1"/>
  <c r="S3356" i="1"/>
  <c r="Q2864" i="1"/>
  <c r="R3274" i="1"/>
  <c r="O3110" i="1"/>
  <c r="O1724" i="1"/>
  <c r="I3356" i="1"/>
  <c r="M3766" i="1"/>
  <c r="S1884" i="1"/>
  <c r="K4094" i="1"/>
  <c r="L3110" i="1"/>
  <c r="O3848" i="1"/>
  <c r="I3848" i="1"/>
  <c r="N2946" i="1"/>
  <c r="J2618" i="1"/>
  <c r="S2946" i="1"/>
  <c r="O1962" i="1"/>
  <c r="P2126" i="1"/>
  <c r="Q2208" i="1"/>
  <c r="P3848" i="1"/>
  <c r="N2208" i="1"/>
  <c r="M3848" i="1"/>
  <c r="P3356" i="1"/>
  <c r="O4094" i="1"/>
  <c r="J3356" i="1"/>
  <c r="I4094" i="1"/>
  <c r="N3356" i="1"/>
  <c r="L3766" i="1"/>
  <c r="M4094" i="1"/>
  <c r="T1884" i="1"/>
  <c r="N2700" i="1"/>
  <c r="M3110" i="1"/>
  <c r="L1724" i="1"/>
  <c r="J908" i="1"/>
  <c r="T908" i="1"/>
  <c r="T1560" i="1"/>
  <c r="Q1560" i="1"/>
  <c r="T1072" i="1"/>
  <c r="P170" i="1"/>
  <c r="S170" i="1"/>
  <c r="J1482" i="1"/>
  <c r="T1482" i="1"/>
  <c r="K1482" i="1"/>
  <c r="K990" i="1"/>
  <c r="N990" i="1"/>
  <c r="K498" i="1"/>
  <c r="N498" i="1"/>
  <c r="T3028" i="1"/>
  <c r="J3930" i="1"/>
  <c r="P416" i="1"/>
  <c r="L3028" i="1"/>
  <c r="P3520" i="1"/>
  <c r="P2290" i="1"/>
  <c r="L88" i="1"/>
  <c r="I88" i="1"/>
  <c r="O3028" i="1"/>
  <c r="S3520" i="1"/>
  <c r="O3930" i="1"/>
  <c r="N4" i="1"/>
  <c r="O4" i="1"/>
  <c r="T1642" i="1"/>
  <c r="Q1642" i="1"/>
  <c r="O1236" i="1"/>
  <c r="R1236" i="1"/>
  <c r="R744" i="1"/>
  <c r="O744" i="1"/>
  <c r="Q252" i="1"/>
  <c r="T252" i="1"/>
  <c r="N3930" i="1"/>
  <c r="M3930" i="1"/>
  <c r="K826" i="1"/>
  <c r="N826" i="1"/>
  <c r="S3028" i="1"/>
  <c r="R3520" i="1"/>
  <c r="N908" i="1"/>
  <c r="N1560" i="1"/>
  <c r="K1560" i="1"/>
  <c r="S1072" i="1"/>
  <c r="R1072" i="1"/>
  <c r="Q1072" i="1"/>
  <c r="P1072" i="1"/>
  <c r="O1072" i="1"/>
  <c r="N1072" i="1"/>
  <c r="J170" i="1"/>
  <c r="M170" i="1"/>
  <c r="N1482" i="1"/>
  <c r="R1482" i="1"/>
  <c r="S990" i="1"/>
  <c r="P990" i="1"/>
  <c r="S498" i="1"/>
  <c r="P498" i="1"/>
  <c r="I2290" i="1"/>
  <c r="O416" i="1"/>
  <c r="S416" i="1"/>
  <c r="J416" i="1"/>
  <c r="Q88" i="1"/>
  <c r="T88" i="1"/>
  <c r="K4" i="1"/>
  <c r="T4" i="1"/>
  <c r="N1642" i="1"/>
  <c r="K1642" i="1"/>
  <c r="I1236" i="1"/>
  <c r="L1236" i="1"/>
  <c r="L744" i="1"/>
  <c r="I744" i="1"/>
  <c r="K252" i="1"/>
  <c r="N252" i="1"/>
  <c r="S826" i="1"/>
  <c r="P826" i="1"/>
  <c r="K3520" i="1"/>
  <c r="N3110" i="1"/>
  <c r="P1560" i="1"/>
  <c r="S1560" i="1"/>
  <c r="M1072" i="1"/>
  <c r="L1072" i="1"/>
  <c r="K1072" i="1"/>
  <c r="J1072" i="1"/>
  <c r="I1072" i="1"/>
  <c r="R170" i="1"/>
  <c r="O170" i="1"/>
  <c r="L1482" i="1"/>
  <c r="M990" i="1"/>
  <c r="J990" i="1"/>
  <c r="M498" i="1"/>
  <c r="J498" i="1"/>
  <c r="Q3028" i="1"/>
  <c r="I416" i="1"/>
  <c r="M416" i="1"/>
  <c r="Q416" i="1"/>
  <c r="T2290" i="1"/>
  <c r="K88" i="1"/>
  <c r="N88" i="1"/>
  <c r="R3028" i="1"/>
  <c r="Q4" i="1"/>
  <c r="M4" i="1"/>
  <c r="P1642" i="1"/>
  <c r="S1642" i="1"/>
  <c r="T1236" i="1"/>
  <c r="Q1236" i="1"/>
  <c r="Q744" i="1"/>
  <c r="T744" i="1"/>
  <c r="P252" i="1"/>
  <c r="S252" i="1"/>
  <c r="M3028" i="1"/>
  <c r="L3520" i="1"/>
  <c r="M826" i="1"/>
  <c r="J826" i="1"/>
  <c r="S908" i="1"/>
  <c r="J1560" i="1"/>
  <c r="M1560" i="1"/>
  <c r="L170" i="1"/>
  <c r="I170" i="1"/>
  <c r="K3028" i="1"/>
  <c r="O1482" i="1"/>
  <c r="S1482" i="1"/>
  <c r="R990" i="1"/>
  <c r="O990" i="1"/>
  <c r="R498" i="1"/>
  <c r="O498" i="1"/>
  <c r="J3520" i="1"/>
  <c r="K416" i="1"/>
  <c r="P3930" i="1"/>
  <c r="P88" i="1"/>
  <c r="S88" i="1"/>
  <c r="S4" i="1"/>
  <c r="J1642" i="1"/>
  <c r="M1642" i="1"/>
  <c r="N1236" i="1"/>
  <c r="K1236" i="1"/>
  <c r="K744" i="1"/>
  <c r="N744" i="1"/>
  <c r="J252" i="1"/>
  <c r="M252" i="1"/>
  <c r="R826" i="1"/>
  <c r="O826" i="1"/>
  <c r="J2290" i="1"/>
  <c r="M908" i="1"/>
  <c r="R908" i="1"/>
  <c r="O908" i="1"/>
  <c r="P3028" i="1"/>
  <c r="O1560" i="1"/>
  <c r="R1560" i="1"/>
  <c r="Q170" i="1"/>
  <c r="T170" i="1"/>
  <c r="I1482" i="1"/>
  <c r="M1482" i="1"/>
  <c r="L990" i="1"/>
  <c r="I990" i="1"/>
  <c r="L498" i="1"/>
  <c r="I498" i="1"/>
  <c r="T3520" i="1"/>
  <c r="T416" i="1"/>
  <c r="R416" i="1"/>
  <c r="I3028" i="1"/>
  <c r="M3520" i="1"/>
  <c r="I3930" i="1"/>
  <c r="J88" i="1"/>
  <c r="M88" i="1"/>
  <c r="L4" i="1"/>
  <c r="J4" i="1"/>
  <c r="O1642" i="1"/>
  <c r="R1642" i="1"/>
  <c r="P1236" i="1"/>
  <c r="S1236" i="1"/>
  <c r="S744" i="1"/>
  <c r="P744" i="1"/>
  <c r="R252" i="1"/>
  <c r="O252" i="1"/>
  <c r="J3028" i="1"/>
  <c r="O3520" i="1"/>
  <c r="Q2290" i="1"/>
  <c r="L826" i="1"/>
  <c r="I826" i="1"/>
  <c r="T3930" i="1"/>
  <c r="S3930" i="1"/>
  <c r="O2290" i="1"/>
  <c r="L908" i="1"/>
  <c r="K908" i="1"/>
  <c r="P908" i="1"/>
  <c r="I908" i="1"/>
  <c r="I1560" i="1"/>
  <c r="L1560" i="1"/>
  <c r="K170" i="1"/>
  <c r="N170" i="1"/>
  <c r="P1482" i="1"/>
  <c r="Q1482" i="1"/>
  <c r="Q990" i="1"/>
  <c r="T990" i="1"/>
  <c r="Q498" i="1"/>
  <c r="T498" i="1"/>
  <c r="Q3930" i="1"/>
  <c r="N2290" i="1"/>
  <c r="N416" i="1"/>
  <c r="L416" i="1"/>
  <c r="K2290" i="1"/>
  <c r="R88" i="1"/>
  <c r="O88" i="1"/>
  <c r="I3520" i="1"/>
  <c r="R4" i="1"/>
  <c r="I4" i="1"/>
  <c r="P4" i="1"/>
  <c r="I1642" i="1"/>
  <c r="L1642" i="1"/>
  <c r="J1236" i="1"/>
  <c r="M1236" i="1"/>
  <c r="M744" i="1"/>
  <c r="J744" i="1"/>
  <c r="L252" i="1"/>
  <c r="I252" i="1"/>
  <c r="K3930" i="1"/>
  <c r="N580" i="1"/>
  <c r="K580" i="1"/>
  <c r="J662" i="1"/>
  <c r="M662" i="1"/>
  <c r="R1154" i="1"/>
  <c r="Q1154" i="1"/>
  <c r="J1154" i="1"/>
  <c r="M334" i="1"/>
  <c r="P334" i="1"/>
  <c r="Q334" i="1"/>
  <c r="R1318" i="1"/>
  <c r="O1318" i="1"/>
  <c r="L1400" i="1"/>
  <c r="I1400" i="1"/>
  <c r="T826" i="1"/>
  <c r="U497" i="1"/>
  <c r="U3929" i="1"/>
  <c r="U251" i="1"/>
  <c r="U3765" i="1"/>
  <c r="U3847" i="1"/>
  <c r="U3437" i="1"/>
  <c r="U4011" i="1"/>
  <c r="U3683" i="1"/>
  <c r="B49" i="2"/>
  <c r="A49" i="2" s="1"/>
  <c r="B41" i="2"/>
  <c r="A41" i="2" s="1"/>
  <c r="A33" i="2"/>
  <c r="B45" i="2"/>
  <c r="A38" i="2"/>
  <c r="B50" i="2"/>
  <c r="B43" i="2"/>
  <c r="B46" i="2"/>
  <c r="A34" i="2"/>
  <c r="A30" i="2"/>
  <c r="B42" i="2"/>
  <c r="A35" i="2"/>
  <c r="B47" i="2"/>
  <c r="A32" i="2"/>
  <c r="B44" i="2"/>
  <c r="A28" i="2"/>
  <c r="B40" i="2"/>
  <c r="A36" i="2"/>
  <c r="B48" i="2"/>
  <c r="A27" i="2"/>
  <c r="B39" i="2"/>
  <c r="U3520" i="1" l="1"/>
  <c r="U3192" i="1"/>
  <c r="U3028" i="1"/>
  <c r="U4012" i="1"/>
  <c r="K1401" i="1"/>
  <c r="K1643" i="1"/>
  <c r="K3029" i="1"/>
  <c r="S499" i="1"/>
  <c r="J171" i="1"/>
  <c r="P1073" i="1"/>
  <c r="K1561" i="1"/>
  <c r="Q1643" i="1"/>
  <c r="M5" i="1"/>
  <c r="N2291" i="1"/>
  <c r="Q3931" i="1"/>
  <c r="L3931" i="1"/>
  <c r="N991" i="1"/>
  <c r="N3029" i="1"/>
  <c r="S3931" i="1"/>
  <c r="T499" i="1"/>
  <c r="Q991" i="1"/>
  <c r="I1561" i="1"/>
  <c r="L909" i="1"/>
  <c r="L827" i="1"/>
  <c r="O5" i="1"/>
  <c r="L499" i="1"/>
  <c r="M1483" i="1"/>
  <c r="O909" i="1"/>
  <c r="N745" i="1"/>
  <c r="N1237" i="1"/>
  <c r="R5" i="1"/>
  <c r="O499" i="1"/>
  <c r="O991" i="1"/>
  <c r="O335" i="1"/>
  <c r="I663" i="1"/>
  <c r="I3931" i="1"/>
  <c r="N253" i="1"/>
  <c r="L745" i="1"/>
  <c r="S5" i="1"/>
  <c r="Q1073" i="1"/>
  <c r="T253" i="1"/>
  <c r="R745" i="1"/>
  <c r="S171" i="1"/>
  <c r="K909" i="1"/>
  <c r="T827" i="1"/>
  <c r="J745" i="1"/>
  <c r="J1237" i="1"/>
  <c r="T5" i="1"/>
  <c r="T3521" i="1"/>
  <c r="O89" i="1"/>
  <c r="P1483" i="1"/>
  <c r="I3521" i="1"/>
  <c r="P745" i="1"/>
  <c r="P1237" i="1"/>
  <c r="N5" i="1"/>
  <c r="P2291" i="1"/>
  <c r="I1483" i="1"/>
  <c r="O1561" i="1"/>
  <c r="R909" i="1"/>
  <c r="L3029" i="1"/>
  <c r="M1643" i="1"/>
  <c r="P5" i="1"/>
  <c r="S89" i="1"/>
  <c r="K417" i="1"/>
  <c r="N1401" i="1"/>
  <c r="Q1319" i="1"/>
  <c r="I1155" i="1"/>
  <c r="J581" i="1"/>
  <c r="M3521" i="1"/>
  <c r="I3029" i="1"/>
  <c r="U252" i="1"/>
  <c r="O417" i="1"/>
  <c r="P499" i="1"/>
  <c r="S991" i="1"/>
  <c r="M171" i="1"/>
  <c r="R1073" i="1"/>
  <c r="K827" i="1"/>
  <c r="K499" i="1"/>
  <c r="K1483" i="1"/>
  <c r="T909" i="1"/>
  <c r="I1643" i="1"/>
  <c r="Q3521" i="1"/>
  <c r="T991" i="1"/>
  <c r="K171" i="1"/>
  <c r="L1561" i="1"/>
  <c r="I827" i="1"/>
  <c r="O1643" i="1"/>
  <c r="I499" i="1"/>
  <c r="L991" i="1"/>
  <c r="R827" i="1"/>
  <c r="J253" i="1"/>
  <c r="K1237" i="1"/>
  <c r="I5" i="1"/>
  <c r="S335" i="1"/>
  <c r="L335" i="1"/>
  <c r="L663" i="1"/>
  <c r="M3029" i="1"/>
  <c r="I745" i="1"/>
  <c r="I1237" i="1"/>
  <c r="J3931" i="1"/>
  <c r="Q89" i="1"/>
  <c r="S417" i="1"/>
  <c r="R3521" i="1"/>
  <c r="S1073" i="1"/>
  <c r="N909" i="1"/>
  <c r="O745" i="1"/>
  <c r="O1237" i="1"/>
  <c r="Q5" i="1"/>
  <c r="L89" i="1"/>
  <c r="P417" i="1"/>
  <c r="T1073" i="1"/>
  <c r="T1561" i="1"/>
  <c r="O3931" i="1"/>
  <c r="L253" i="1"/>
  <c r="M1237" i="1"/>
  <c r="N417" i="1"/>
  <c r="T3931" i="1"/>
  <c r="Q909" i="1"/>
  <c r="Q2291" i="1"/>
  <c r="R253" i="1"/>
  <c r="S1237" i="1"/>
  <c r="J89" i="1"/>
  <c r="K3931" i="1"/>
  <c r="U416" i="1"/>
  <c r="Q171" i="1"/>
  <c r="R1561" i="1"/>
  <c r="P3521" i="1"/>
  <c r="K2291" i="1"/>
  <c r="Q3029" i="1"/>
  <c r="S2291" i="1"/>
  <c r="T1319" i="1"/>
  <c r="M581" i="1"/>
  <c r="L3521" i="1"/>
  <c r="N1643" i="1"/>
  <c r="J417" i="1"/>
  <c r="S3029" i="1"/>
  <c r="P991" i="1"/>
  <c r="R1483" i="1"/>
  <c r="N1073" i="1"/>
  <c r="N1561" i="1"/>
  <c r="N827" i="1"/>
  <c r="T1643" i="1"/>
  <c r="N499" i="1"/>
  <c r="K991" i="1"/>
  <c r="T1483" i="1"/>
  <c r="J909" i="1"/>
  <c r="S3521" i="1"/>
  <c r="O3029" i="1"/>
  <c r="L1643" i="1"/>
  <c r="L417" i="1"/>
  <c r="Q499" i="1"/>
  <c r="Q1483" i="1"/>
  <c r="N171" i="1"/>
  <c r="R1643" i="1"/>
  <c r="T417" i="1"/>
  <c r="I991" i="1"/>
  <c r="M909" i="1"/>
  <c r="O827" i="1"/>
  <c r="M253" i="1"/>
  <c r="K745" i="1"/>
  <c r="R3931" i="1"/>
  <c r="N3521" i="1"/>
  <c r="J335" i="1"/>
  <c r="O1319" i="1"/>
  <c r="L1155" i="1"/>
  <c r="I581" i="1"/>
  <c r="T1155" i="1"/>
  <c r="Q335" i="1"/>
  <c r="M1401" i="1"/>
  <c r="O2291" i="1"/>
  <c r="Q663" i="1"/>
  <c r="N1319" i="1"/>
  <c r="R3193" i="1"/>
  <c r="L3193" i="1"/>
  <c r="T3685" i="1"/>
  <c r="M2783" i="1"/>
  <c r="Q3685" i="1"/>
  <c r="O3685" i="1"/>
  <c r="M3193" i="1"/>
  <c r="I4013" i="1"/>
  <c r="S2455" i="1"/>
  <c r="L2045" i="1"/>
  <c r="S1803" i="1"/>
  <c r="R3685" i="1"/>
  <c r="Q4013" i="1"/>
  <c r="M2045" i="1"/>
  <c r="K4013" i="1"/>
  <c r="Q3193" i="1"/>
  <c r="J2455" i="1"/>
  <c r="N4013" i="1"/>
  <c r="I3685" i="1"/>
  <c r="I2455" i="1"/>
  <c r="T2537" i="1"/>
  <c r="O1963" i="1"/>
  <c r="O2947" i="1"/>
  <c r="P2947" i="1"/>
  <c r="R1963" i="1"/>
  <c r="R3767" i="1"/>
  <c r="L3767" i="1"/>
  <c r="S3767" i="1"/>
  <c r="J1885" i="1"/>
  <c r="S581" i="1"/>
  <c r="K1155" i="1"/>
  <c r="K335" i="1"/>
  <c r="M3931" i="1"/>
  <c r="M663" i="1"/>
  <c r="I335" i="1"/>
  <c r="N335" i="1"/>
  <c r="P827" i="1"/>
  <c r="O3521" i="1"/>
  <c r="N663" i="1"/>
  <c r="O1155" i="1"/>
  <c r="T335" i="1"/>
  <c r="O581" i="1"/>
  <c r="S1401" i="1"/>
  <c r="O1803" i="1"/>
  <c r="T3193" i="1"/>
  <c r="M2373" i="1"/>
  <c r="T4013" i="1"/>
  <c r="P1803" i="1"/>
  <c r="O3193" i="1"/>
  <c r="K1803" i="1"/>
  <c r="R2373" i="1"/>
  <c r="I1803" i="1"/>
  <c r="J3193" i="1"/>
  <c r="S2045" i="1"/>
  <c r="R1803" i="1"/>
  <c r="P4013" i="1"/>
  <c r="L1803" i="1"/>
  <c r="J4013" i="1"/>
  <c r="T1803" i="1"/>
  <c r="S3685" i="1"/>
  <c r="S3603" i="1"/>
  <c r="J1803" i="1"/>
  <c r="L3849" i="1"/>
  <c r="R3111" i="1"/>
  <c r="N1885" i="1"/>
  <c r="R663" i="1"/>
  <c r="M335" i="1"/>
  <c r="I1319" i="1"/>
  <c r="K581" i="1"/>
  <c r="R1319" i="1"/>
  <c r="I1401" i="1"/>
  <c r="S663" i="1"/>
  <c r="J1319" i="1"/>
  <c r="P1319" i="1"/>
  <c r="R3029" i="1"/>
  <c r="T663" i="1"/>
  <c r="K1319" i="1"/>
  <c r="Q2783" i="1"/>
  <c r="R4013" i="1"/>
  <c r="K2783" i="1"/>
  <c r="O2045" i="1"/>
  <c r="P3193" i="1"/>
  <c r="M4013" i="1"/>
  <c r="L2783" i="1"/>
  <c r="P2045" i="1"/>
  <c r="I3193" i="1"/>
  <c r="J2373" i="1"/>
  <c r="O2455" i="1"/>
  <c r="K2045" i="1"/>
  <c r="Q2373" i="1"/>
  <c r="K2373" i="1"/>
  <c r="P2783" i="1"/>
  <c r="K3603" i="1"/>
  <c r="S3193" i="1"/>
  <c r="J3603" i="1"/>
  <c r="O2209" i="1"/>
  <c r="M3849" i="1"/>
  <c r="O3357" i="1"/>
  <c r="T2209" i="1"/>
  <c r="P581" i="1"/>
  <c r="S1155" i="1"/>
  <c r="T1401" i="1"/>
  <c r="S827" i="1"/>
  <c r="J663" i="1"/>
  <c r="J1155" i="1"/>
  <c r="Q581" i="1"/>
  <c r="O1401" i="1"/>
  <c r="R1155" i="1"/>
  <c r="Q2455" i="1"/>
  <c r="K2455" i="1"/>
  <c r="S2783" i="1"/>
  <c r="N3685" i="1"/>
  <c r="Q2045" i="1"/>
  <c r="L2455" i="1"/>
  <c r="T2783" i="1"/>
  <c r="J2045" i="1"/>
  <c r="R2045" i="1"/>
  <c r="M2455" i="1"/>
  <c r="I2783" i="1"/>
  <c r="N2455" i="1"/>
  <c r="P2455" i="1"/>
  <c r="K3193" i="1"/>
  <c r="N2045" i="1"/>
  <c r="S4095" i="1"/>
  <c r="M4095" i="1"/>
  <c r="J3767" i="1"/>
  <c r="O663" i="1"/>
  <c r="N1155" i="1"/>
  <c r="L1319" i="1"/>
  <c r="N3931" i="1"/>
  <c r="N581" i="1"/>
  <c r="P335" i="1"/>
  <c r="L1401" i="1"/>
  <c r="P663" i="1"/>
  <c r="P1155" i="1"/>
  <c r="M1319" i="1"/>
  <c r="L581" i="1"/>
  <c r="S1319" i="1"/>
  <c r="J1401" i="1"/>
  <c r="S2373" i="1"/>
  <c r="N3193" i="1"/>
  <c r="O2783" i="1"/>
  <c r="N2783" i="1"/>
  <c r="Q1803" i="1"/>
  <c r="I2373" i="1"/>
  <c r="T2455" i="1"/>
  <c r="N1803" i="1"/>
  <c r="S4013" i="1"/>
  <c r="R2783" i="1"/>
  <c r="M1803" i="1"/>
  <c r="O2127" i="1"/>
  <c r="P2619" i="1"/>
  <c r="K3111" i="1"/>
  <c r="M2701" i="1"/>
  <c r="P1963" i="1"/>
  <c r="Q1401" i="1"/>
  <c r="Q1155" i="1"/>
  <c r="T581" i="1"/>
  <c r="R1401" i="1"/>
  <c r="K663" i="1"/>
  <c r="R335" i="1"/>
  <c r="J2291" i="1"/>
  <c r="J3029" i="1"/>
  <c r="R581" i="1"/>
  <c r="M1155" i="1"/>
  <c r="P1401" i="1"/>
  <c r="R3603" i="1"/>
  <c r="P3685" i="1"/>
  <c r="L3603" i="1"/>
  <c r="L3685" i="1"/>
  <c r="I2045" i="1"/>
  <c r="O2373" i="1"/>
  <c r="M3685" i="1"/>
  <c r="M3603" i="1"/>
  <c r="T2373" i="1"/>
  <c r="N2373" i="1"/>
  <c r="P2373" i="1"/>
  <c r="T2045" i="1"/>
  <c r="J3685" i="1"/>
  <c r="L4013" i="1"/>
  <c r="I3603" i="1"/>
  <c r="Q3603" i="1"/>
  <c r="J2783" i="1"/>
  <c r="R2455" i="1"/>
  <c r="K3685" i="1"/>
  <c r="O4013" i="1"/>
  <c r="J2619" i="1"/>
  <c r="L2373" i="1"/>
  <c r="O2619" i="1"/>
  <c r="S2127" i="1"/>
  <c r="S2209" i="1"/>
  <c r="Q4095" i="1"/>
  <c r="T3849" i="1"/>
  <c r="M2947" i="1"/>
  <c r="I1963" i="1"/>
  <c r="J2537" i="1"/>
  <c r="S3111" i="1"/>
  <c r="K2701" i="1"/>
  <c r="Q3111" i="1"/>
  <c r="P2701" i="1"/>
  <c r="S909" i="1"/>
  <c r="S2619" i="1"/>
  <c r="K2209" i="1"/>
  <c r="O1885" i="1"/>
  <c r="S1885" i="1"/>
  <c r="O4095" i="1"/>
  <c r="K1963" i="1"/>
  <c r="Q2127" i="1"/>
  <c r="L2537" i="1"/>
  <c r="R2291" i="1"/>
  <c r="L2291" i="1"/>
  <c r="O1725" i="1"/>
  <c r="M3111" i="1"/>
  <c r="S2947" i="1"/>
  <c r="O3767" i="1"/>
  <c r="I3767" i="1"/>
  <c r="K3357" i="1"/>
  <c r="L3439" i="1"/>
  <c r="L2127" i="1"/>
  <c r="O2537" i="1"/>
  <c r="O3275" i="1"/>
  <c r="M3357" i="1"/>
  <c r="L1073" i="1"/>
  <c r="M991" i="1"/>
  <c r="J499" i="1"/>
  <c r="K3521" i="1"/>
  <c r="I417" i="1"/>
  <c r="P1643" i="1"/>
  <c r="J827" i="1"/>
  <c r="O1483" i="1"/>
  <c r="N2619" i="1"/>
  <c r="J1963" i="1"/>
  <c r="Q1885" i="1"/>
  <c r="K1885" i="1"/>
  <c r="I3275" i="1"/>
  <c r="T3275" i="1"/>
  <c r="M1885" i="1"/>
  <c r="S1963" i="1"/>
  <c r="K4095" i="1"/>
  <c r="J2865" i="1"/>
  <c r="I2947" i="1"/>
  <c r="J2947" i="1"/>
  <c r="L1963" i="1"/>
  <c r="K3439" i="1"/>
  <c r="R3275" i="1"/>
  <c r="P3767" i="1"/>
  <c r="Q3767" i="1"/>
  <c r="P2537" i="1"/>
  <c r="I3849" i="1"/>
  <c r="M2865" i="1"/>
  <c r="R2209" i="1"/>
  <c r="T2127" i="1"/>
  <c r="K2127" i="1"/>
  <c r="R2865" i="1"/>
  <c r="L2865" i="1"/>
  <c r="P3111" i="1"/>
  <c r="P1561" i="1"/>
  <c r="K1073" i="1"/>
  <c r="Q745" i="1"/>
  <c r="S253" i="1"/>
  <c r="I171" i="1"/>
  <c r="S1483" i="1"/>
  <c r="R499" i="1"/>
  <c r="P3029" i="1"/>
  <c r="J2209" i="1"/>
  <c r="K3849" i="1"/>
  <c r="R2701" i="1"/>
  <c r="P4095" i="1"/>
  <c r="L2701" i="1"/>
  <c r="J4095" i="1"/>
  <c r="T2701" i="1"/>
  <c r="Q3357" i="1"/>
  <c r="I2619" i="1"/>
  <c r="L2619" i="1"/>
  <c r="O3849" i="1"/>
  <c r="M3767" i="1"/>
  <c r="L2209" i="1"/>
  <c r="Q2619" i="1"/>
  <c r="O3111" i="1"/>
  <c r="N2701" i="1"/>
  <c r="S2701" i="1"/>
  <c r="P2127" i="1"/>
  <c r="N3111" i="1"/>
  <c r="N3849" i="1"/>
  <c r="T1963" i="1"/>
  <c r="K2537" i="1"/>
  <c r="R2619" i="1"/>
  <c r="M2619" i="1"/>
  <c r="T3439" i="1"/>
  <c r="O3603" i="1"/>
  <c r="R3849" i="1"/>
  <c r="R3357" i="1"/>
  <c r="L3357" i="1"/>
  <c r="T2865" i="1"/>
  <c r="I1725" i="1"/>
  <c r="T1725" i="1"/>
  <c r="J3357" i="1"/>
  <c r="J1073" i="1"/>
  <c r="M499" i="1"/>
  <c r="M827" i="1"/>
  <c r="J2127" i="1"/>
  <c r="R2947" i="1"/>
  <c r="I3439" i="1"/>
  <c r="R2537" i="1"/>
  <c r="I2537" i="1"/>
  <c r="P3275" i="1"/>
  <c r="J3275" i="1"/>
  <c r="R1725" i="1"/>
  <c r="N2865" i="1"/>
  <c r="S2865" i="1"/>
  <c r="R4095" i="1"/>
  <c r="S2537" i="1"/>
  <c r="N3357" i="1"/>
  <c r="T3111" i="1"/>
  <c r="L3111" i="1"/>
  <c r="T3357" i="1"/>
  <c r="P2209" i="1"/>
  <c r="N1963" i="1"/>
  <c r="I2209" i="1"/>
  <c r="K3767" i="1"/>
  <c r="Q2865" i="1"/>
  <c r="L1725" i="1"/>
  <c r="Q1725" i="1"/>
  <c r="P3849" i="1"/>
  <c r="Q3849" i="1"/>
  <c r="L2947" i="1"/>
  <c r="N2947" i="1"/>
  <c r="S3439" i="1"/>
  <c r="M1963" i="1"/>
  <c r="K2619" i="1"/>
  <c r="T4095" i="1"/>
  <c r="L3275" i="1"/>
  <c r="Q3275" i="1"/>
  <c r="I4095" i="1"/>
  <c r="I1073" i="1"/>
  <c r="O171" i="1"/>
  <c r="N89" i="1"/>
  <c r="Q1237" i="1"/>
  <c r="P253" i="1"/>
  <c r="M1561" i="1"/>
  <c r="L171" i="1"/>
  <c r="N3603" i="1"/>
  <c r="Q3439" i="1"/>
  <c r="N2127" i="1"/>
  <c r="N3767" i="1"/>
  <c r="P909" i="1"/>
  <c r="Q2537" i="1"/>
  <c r="J3849" i="1"/>
  <c r="R3439" i="1"/>
  <c r="R2127" i="1"/>
  <c r="T2947" i="1"/>
  <c r="I3357" i="1"/>
  <c r="J3111" i="1"/>
  <c r="T2619" i="1"/>
  <c r="N2537" i="1"/>
  <c r="O2701" i="1"/>
  <c r="I2701" i="1"/>
  <c r="P1885" i="1"/>
  <c r="S3357" i="1"/>
  <c r="K2947" i="1"/>
  <c r="M2209" i="1"/>
  <c r="O3439" i="1"/>
  <c r="P3603" i="1"/>
  <c r="T3767" i="1"/>
  <c r="J2701" i="1"/>
  <c r="Q1963" i="1"/>
  <c r="Q2947" i="1"/>
  <c r="P1725" i="1"/>
  <c r="J1725" i="1"/>
  <c r="I3111" i="1"/>
  <c r="L1885" i="1"/>
  <c r="L1483" i="1"/>
  <c r="J991" i="1"/>
  <c r="Q417" i="1"/>
  <c r="S1643" i="1"/>
  <c r="K1725" i="1"/>
  <c r="N3439" i="1"/>
  <c r="O2865" i="1"/>
  <c r="I2865" i="1"/>
  <c r="N4095" i="1"/>
  <c r="P3439" i="1"/>
  <c r="L4095" i="1"/>
  <c r="P3357" i="1"/>
  <c r="K3275" i="1"/>
  <c r="N1725" i="1"/>
  <c r="M3439" i="1"/>
  <c r="M2127" i="1"/>
  <c r="S3849" i="1"/>
  <c r="I2127" i="1"/>
  <c r="S1725" i="1"/>
  <c r="M1725" i="1"/>
  <c r="R1885" i="1"/>
  <c r="Q2209" i="1"/>
  <c r="T3603" i="1"/>
  <c r="T1885" i="1"/>
  <c r="I1885" i="1"/>
  <c r="N3275" i="1"/>
  <c r="J3439" i="1"/>
  <c r="N2209" i="1"/>
  <c r="M2537" i="1"/>
  <c r="S3275" i="1"/>
  <c r="M3275" i="1"/>
  <c r="Q2701" i="1"/>
  <c r="K2865" i="1"/>
  <c r="P2865" i="1"/>
  <c r="S1561" i="1"/>
  <c r="M1073" i="1"/>
  <c r="R171" i="1"/>
  <c r="M417" i="1"/>
  <c r="K89" i="1"/>
  <c r="L5" i="1"/>
  <c r="J5" i="1"/>
  <c r="T1237" i="1"/>
  <c r="T745" i="1"/>
  <c r="J1561" i="1"/>
  <c r="R991" i="1"/>
  <c r="K253" i="1"/>
  <c r="L1237" i="1"/>
  <c r="U4" i="1"/>
  <c r="T3029" i="1"/>
  <c r="T89" i="1"/>
  <c r="N1483" i="1"/>
  <c r="O1073" i="1"/>
  <c r="P3931" i="1"/>
  <c r="Q253" i="1"/>
  <c r="R1237" i="1"/>
  <c r="I89" i="1"/>
  <c r="I2291" i="1"/>
  <c r="U3930" i="1"/>
  <c r="M2291" i="1"/>
  <c r="U498" i="1"/>
  <c r="J1483" i="1"/>
  <c r="P171" i="1"/>
  <c r="Q1561" i="1"/>
  <c r="Q827" i="1"/>
  <c r="T2291" i="1"/>
  <c r="I253" i="1"/>
  <c r="M745" i="1"/>
  <c r="K5" i="1"/>
  <c r="R89" i="1"/>
  <c r="I909" i="1"/>
  <c r="O253" i="1"/>
  <c r="S745" i="1"/>
  <c r="J3521" i="1"/>
  <c r="M89" i="1"/>
  <c r="R417" i="1"/>
  <c r="T171" i="1"/>
  <c r="J1643" i="1"/>
  <c r="P89" i="1"/>
  <c r="U3766" i="1"/>
  <c r="U3274" i="1"/>
  <c r="U3848" i="1"/>
  <c r="U3438" i="1"/>
  <c r="U3684" i="1"/>
  <c r="B61" i="2"/>
  <c r="A61" i="2" s="1"/>
  <c r="B53" i="2"/>
  <c r="B65" i="2" s="1"/>
  <c r="A45" i="2"/>
  <c r="B57" i="2"/>
  <c r="A43" i="2"/>
  <c r="B55" i="2"/>
  <c r="A50" i="2"/>
  <c r="B62" i="2"/>
  <c r="A47" i="2"/>
  <c r="B59" i="2"/>
  <c r="B54" i="2"/>
  <c r="A42" i="2"/>
  <c r="B58" i="2"/>
  <c r="A46" i="2"/>
  <c r="A39" i="2"/>
  <c r="B51" i="2"/>
  <c r="A48" i="2"/>
  <c r="B60" i="2"/>
  <c r="A44" i="2"/>
  <c r="B56" i="2"/>
  <c r="A40" i="2"/>
  <c r="B52" i="2"/>
  <c r="J418" i="1" l="1"/>
  <c r="A53" i="2"/>
  <c r="P992" i="1"/>
  <c r="R1644" i="1"/>
  <c r="R3112" i="1"/>
  <c r="T4096" i="1"/>
  <c r="Q2702" i="1"/>
  <c r="L1562" i="1"/>
  <c r="S746" i="1"/>
  <c r="J1886" i="1"/>
  <c r="P3850" i="1"/>
  <c r="P1726" i="1"/>
  <c r="M1484" i="1"/>
  <c r="N2702" i="1"/>
  <c r="T2702" i="1"/>
  <c r="R2210" i="1"/>
  <c r="L3440" i="1"/>
  <c r="N2866" i="1"/>
  <c r="Q3440" i="1"/>
  <c r="N172" i="1"/>
  <c r="I2292" i="1"/>
  <c r="P2538" i="1"/>
  <c r="R2948" i="1"/>
  <c r="M828" i="1"/>
  <c r="J1074" i="1"/>
  <c r="J1402" i="1"/>
  <c r="P4096" i="1"/>
  <c r="N1886" i="1"/>
  <c r="Q6" i="1"/>
  <c r="R418" i="1"/>
  <c r="S3768" i="1"/>
  <c r="M1964" i="1"/>
  <c r="O2866" i="1"/>
  <c r="N3850" i="1"/>
  <c r="K3440" i="1"/>
  <c r="N2128" i="1"/>
  <c r="Q1484" i="1"/>
  <c r="I3850" i="1"/>
  <c r="I3768" i="1"/>
  <c r="M3112" i="1"/>
  <c r="Q1964" i="1"/>
  <c r="O2948" i="1"/>
  <c r="I2702" i="1"/>
  <c r="T2866" i="1"/>
  <c r="T2948" i="1"/>
  <c r="I2128" i="1"/>
  <c r="L254" i="1"/>
  <c r="S1320" i="1"/>
  <c r="K1484" i="1"/>
  <c r="N6" i="1"/>
  <c r="S1484" i="1"/>
  <c r="P1484" i="1"/>
  <c r="I992" i="1"/>
  <c r="S2210" i="1"/>
  <c r="M2620" i="1"/>
  <c r="S1964" i="1"/>
  <c r="Q3358" i="1"/>
  <c r="O2620" i="1"/>
  <c r="T3850" i="1"/>
  <c r="J2948" i="1"/>
  <c r="Q910" i="1"/>
  <c r="L828" i="1"/>
  <c r="K4096" i="1"/>
  <c r="Q4096" i="1"/>
  <c r="K2948" i="1"/>
  <c r="I2866" i="1"/>
  <c r="P746" i="1"/>
  <c r="I1484" i="1"/>
  <c r="O1562" i="1"/>
  <c r="R1964" i="1"/>
  <c r="S3112" i="1"/>
  <c r="S1886" i="1"/>
  <c r="Q2620" i="1"/>
  <c r="M2866" i="1"/>
  <c r="Q1726" i="1"/>
  <c r="S6" i="1"/>
  <c r="N1074" i="1"/>
  <c r="P2292" i="1"/>
  <c r="T910" i="1"/>
  <c r="K500" i="1"/>
  <c r="M3030" i="1"/>
  <c r="T418" i="1"/>
  <c r="I1886" i="1"/>
  <c r="K2538" i="1"/>
  <c r="P2128" i="1"/>
  <c r="R2620" i="1"/>
  <c r="S4096" i="1"/>
  <c r="J2702" i="1"/>
  <c r="Q3850" i="1"/>
  <c r="K1886" i="1"/>
  <c r="T1886" i="1"/>
  <c r="L2866" i="1"/>
  <c r="O2538" i="1"/>
  <c r="M3850" i="1"/>
  <c r="T1726" i="1"/>
  <c r="M910" i="1"/>
  <c r="M3932" i="1"/>
  <c r="L500" i="1"/>
  <c r="O910" i="1"/>
  <c r="L3358" i="1"/>
  <c r="L2128" i="1"/>
  <c r="P1238" i="1"/>
  <c r="L2292" i="1"/>
  <c r="N3112" i="1"/>
  <c r="N2620" i="1"/>
  <c r="M2538" i="1"/>
  <c r="P1886" i="1"/>
  <c r="I2538" i="1"/>
  <c r="I828" i="1"/>
  <c r="N3030" i="1"/>
  <c r="N1484" i="1"/>
  <c r="O746" i="1"/>
  <c r="K3522" i="1"/>
  <c r="O500" i="1"/>
  <c r="L3932" i="1"/>
  <c r="P1074" i="1"/>
  <c r="J3932" i="1"/>
  <c r="K992" i="1"/>
  <c r="M746" i="1"/>
  <c r="N746" i="1"/>
  <c r="M1074" i="1"/>
  <c r="I582" i="1"/>
  <c r="S992" i="1"/>
  <c r="M172" i="1"/>
  <c r="Q1644" i="1"/>
  <c r="O3030" i="1"/>
  <c r="J254" i="1"/>
  <c r="S90" i="1"/>
  <c r="P254" i="1"/>
  <c r="I1074" i="1"/>
  <c r="S1074" i="1"/>
  <c r="N910" i="1"/>
  <c r="T254" i="1"/>
  <c r="P1402" i="1"/>
  <c r="L664" i="1"/>
  <c r="S582" i="1"/>
  <c r="K3194" i="1"/>
  <c r="R1804" i="1"/>
  <c r="Q2948" i="1"/>
  <c r="S3440" i="1"/>
  <c r="S2866" i="1"/>
  <c r="Q664" i="1"/>
  <c r="I1320" i="1"/>
  <c r="Q2292" i="1"/>
  <c r="R1156" i="1"/>
  <c r="N336" i="1"/>
  <c r="L336" i="1"/>
  <c r="T3686" i="1"/>
  <c r="P3194" i="1"/>
  <c r="Q2784" i="1"/>
  <c r="I746" i="1"/>
  <c r="O1238" i="1"/>
  <c r="N2292" i="1"/>
  <c r="R992" i="1"/>
  <c r="R3522" i="1"/>
  <c r="I418" i="1"/>
  <c r="N1238" i="1"/>
  <c r="S1562" i="1"/>
  <c r="O3932" i="1"/>
  <c r="M1562" i="1"/>
  <c r="S2292" i="1"/>
  <c r="T3932" i="1"/>
  <c r="T500" i="1"/>
  <c r="K1238" i="1"/>
  <c r="Q1238" i="1"/>
  <c r="P828" i="1"/>
  <c r="N254" i="1"/>
  <c r="R746" i="1"/>
  <c r="Q3194" i="1"/>
  <c r="T3604" i="1"/>
  <c r="R4014" i="1"/>
  <c r="N3604" i="1"/>
  <c r="S1726" i="1"/>
  <c r="Q1320" i="1"/>
  <c r="M4014" i="1"/>
  <c r="T2210" i="1"/>
  <c r="T6" i="1"/>
  <c r="K1074" i="1"/>
  <c r="I1238" i="1"/>
  <c r="I6" i="1"/>
  <c r="T90" i="1"/>
  <c r="O1074" i="1"/>
  <c r="T1074" i="1"/>
  <c r="L1644" i="1"/>
  <c r="J828" i="1"/>
  <c r="S500" i="1"/>
  <c r="P910" i="1"/>
  <c r="Q500" i="1"/>
  <c r="P90" i="1"/>
  <c r="S3030" i="1"/>
  <c r="K90" i="1"/>
  <c r="Q1074" i="1"/>
  <c r="P172" i="1"/>
  <c r="M1402" i="1"/>
  <c r="S1644" i="1"/>
  <c r="T828" i="1"/>
  <c r="J746" i="1"/>
  <c r="L746" i="1"/>
  <c r="Q90" i="1"/>
  <c r="S418" i="1"/>
  <c r="L6" i="1"/>
  <c r="L3522" i="1"/>
  <c r="S172" i="1"/>
  <c r="I1644" i="1"/>
  <c r="R582" i="1"/>
  <c r="S1156" i="1"/>
  <c r="Q1156" i="1"/>
  <c r="T582" i="1"/>
  <c r="S2620" i="1"/>
  <c r="Q4014" i="1"/>
  <c r="O2456" i="1"/>
  <c r="M336" i="1"/>
  <c r="N1402" i="1"/>
  <c r="S336" i="1"/>
  <c r="I1804" i="1"/>
  <c r="S4014" i="1"/>
  <c r="T1964" i="1"/>
  <c r="N1726" i="1"/>
  <c r="P3522" i="1"/>
  <c r="O1484" i="1"/>
  <c r="S254" i="1"/>
  <c r="M2292" i="1"/>
  <c r="J910" i="1"/>
  <c r="T1562" i="1"/>
  <c r="N418" i="1"/>
  <c r="J1644" i="1"/>
  <c r="J1562" i="1"/>
  <c r="P1644" i="1"/>
  <c r="J500" i="1"/>
  <c r="J172" i="1"/>
  <c r="N828" i="1"/>
  <c r="L418" i="1"/>
  <c r="M418" i="1"/>
  <c r="K254" i="1"/>
  <c r="J2292" i="1"/>
  <c r="J1484" i="1"/>
  <c r="Q1562" i="1"/>
  <c r="O3522" i="1"/>
  <c r="Q418" i="1"/>
  <c r="J992" i="1"/>
  <c r="K1644" i="1"/>
  <c r="O418" i="1"/>
  <c r="N3522" i="1"/>
  <c r="J1238" i="1"/>
  <c r="O172" i="1"/>
  <c r="R6" i="1"/>
  <c r="K910" i="1"/>
  <c r="L3030" i="1"/>
  <c r="R336" i="1"/>
  <c r="N1320" i="1"/>
  <c r="T336" i="1"/>
  <c r="Q2374" i="1"/>
  <c r="M254" i="1"/>
  <c r="Q3030" i="1"/>
  <c r="Q746" i="1"/>
  <c r="S3932" i="1"/>
  <c r="L90" i="1"/>
  <c r="P1320" i="1"/>
  <c r="M992" i="1"/>
  <c r="L1074" i="1"/>
  <c r="T1644" i="1"/>
  <c r="T1484" i="1"/>
  <c r="N664" i="1"/>
  <c r="Q3522" i="1"/>
  <c r="T746" i="1"/>
  <c r="S828" i="1"/>
  <c r="L1238" i="1"/>
  <c r="Q254" i="1"/>
  <c r="I90" i="1"/>
  <c r="R90" i="1"/>
  <c r="Q992" i="1"/>
  <c r="M1644" i="1"/>
  <c r="R3932" i="1"/>
  <c r="N992" i="1"/>
  <c r="K664" i="1"/>
  <c r="K6" i="1"/>
  <c r="K418" i="1"/>
  <c r="O90" i="1"/>
  <c r="K1156" i="1"/>
  <c r="L3686" i="1"/>
  <c r="M2456" i="1"/>
  <c r="N2046" i="1"/>
  <c r="J3112" i="1"/>
  <c r="J582" i="1"/>
  <c r="T1804" i="1"/>
  <c r="N1804" i="1"/>
  <c r="L2210" i="1"/>
  <c r="P4014" i="1"/>
  <c r="K746" i="1"/>
  <c r="P1562" i="1"/>
  <c r="P418" i="1"/>
  <c r="Q3932" i="1"/>
  <c r="J3030" i="1"/>
  <c r="R3030" i="1"/>
  <c r="N1644" i="1"/>
  <c r="O2292" i="1"/>
  <c r="K1562" i="1"/>
  <c r="N500" i="1"/>
  <c r="Q828" i="1"/>
  <c r="I254" i="1"/>
  <c r="T1238" i="1"/>
  <c r="R172" i="1"/>
  <c r="T3030" i="1"/>
  <c r="R1238" i="1"/>
  <c r="P3030" i="1"/>
  <c r="O992" i="1"/>
  <c r="L172" i="1"/>
  <c r="L1484" i="1"/>
  <c r="P500" i="1"/>
  <c r="R1074" i="1"/>
  <c r="S3522" i="1"/>
  <c r="O6" i="1"/>
  <c r="N90" i="1"/>
  <c r="P3932" i="1"/>
  <c r="R1402" i="1"/>
  <c r="N2456" i="1"/>
  <c r="S3194" i="1"/>
  <c r="L2456" i="1"/>
  <c r="I4014" i="1"/>
  <c r="K2210" i="1"/>
  <c r="K2784" i="1"/>
  <c r="I2784" i="1"/>
  <c r="T4014" i="1"/>
  <c r="S2456" i="1"/>
  <c r="K2456" i="1"/>
  <c r="R2292" i="1"/>
  <c r="P582" i="1"/>
  <c r="T2456" i="1"/>
  <c r="K3686" i="1"/>
  <c r="J2046" i="1"/>
  <c r="K1402" i="1"/>
  <c r="I3932" i="1"/>
  <c r="R1320" i="1"/>
  <c r="L4014" i="1"/>
  <c r="R3686" i="1"/>
  <c r="K2128" i="1"/>
  <c r="R3276" i="1"/>
  <c r="K4014" i="1"/>
  <c r="T2784" i="1"/>
  <c r="J3194" i="1"/>
  <c r="Q1804" i="1"/>
  <c r="K1804" i="1"/>
  <c r="S1804" i="1"/>
  <c r="R3850" i="1"/>
  <c r="I3112" i="1"/>
  <c r="J2866" i="1"/>
  <c r="Q336" i="1"/>
  <c r="N582" i="1"/>
  <c r="T2292" i="1"/>
  <c r="P1156" i="1"/>
  <c r="O1804" i="1"/>
  <c r="S2374" i="1"/>
  <c r="M2374" i="1"/>
  <c r="Q3686" i="1"/>
  <c r="J2128" i="1"/>
  <c r="O2702" i="1"/>
  <c r="O4096" i="1"/>
  <c r="P2210" i="1"/>
  <c r="N3276" i="1"/>
  <c r="Q2210" i="1"/>
  <c r="L4096" i="1"/>
  <c r="Q3112" i="1"/>
  <c r="O1320" i="1"/>
  <c r="M1804" i="1"/>
  <c r="S1402" i="1"/>
  <c r="I3686" i="1"/>
  <c r="Q2456" i="1"/>
  <c r="O1726" i="1"/>
  <c r="T664" i="1"/>
  <c r="T1156" i="1"/>
  <c r="I1402" i="1"/>
  <c r="S664" i="1"/>
  <c r="M3194" i="1"/>
  <c r="P2046" i="1"/>
  <c r="L3604" i="1"/>
  <c r="N2784" i="1"/>
  <c r="I2456" i="1"/>
  <c r="O2210" i="1"/>
  <c r="L3276" i="1"/>
  <c r="M3522" i="1"/>
  <c r="J664" i="1"/>
  <c r="N1156" i="1"/>
  <c r="J3850" i="1"/>
  <c r="R3440" i="1"/>
  <c r="M582" i="1"/>
  <c r="M1320" i="1"/>
  <c r="J3686" i="1"/>
  <c r="S3686" i="1"/>
  <c r="S3604" i="1"/>
  <c r="T2374" i="1"/>
  <c r="S2046" i="1"/>
  <c r="P2374" i="1"/>
  <c r="K2620" i="1"/>
  <c r="L2620" i="1"/>
  <c r="Q2538" i="1"/>
  <c r="P3358" i="1"/>
  <c r="I4096" i="1"/>
  <c r="R4096" i="1"/>
  <c r="Q3276" i="1"/>
  <c r="T3440" i="1"/>
  <c r="Q172" i="1"/>
  <c r="K3030" i="1"/>
  <c r="K2292" i="1"/>
  <c r="M4096" i="1"/>
  <c r="T2620" i="1"/>
  <c r="N3768" i="1"/>
  <c r="O3358" i="1"/>
  <c r="O1644" i="1"/>
  <c r="R2538" i="1"/>
  <c r="I3194" i="1"/>
  <c r="L1156" i="1"/>
  <c r="I336" i="1"/>
  <c r="M664" i="1"/>
  <c r="P2784" i="1"/>
  <c r="J2784" i="1"/>
  <c r="R2784" i="1"/>
  <c r="O664" i="1"/>
  <c r="M2046" i="1"/>
  <c r="R2456" i="1"/>
  <c r="N2210" i="1"/>
  <c r="I3030" i="1"/>
  <c r="J1156" i="1"/>
  <c r="L3194" i="1"/>
  <c r="N2374" i="1"/>
  <c r="J3522" i="1"/>
  <c r="K2374" i="1"/>
  <c r="S3358" i="1"/>
  <c r="O3276" i="1"/>
  <c r="K2702" i="1"/>
  <c r="N4096" i="1"/>
  <c r="O1964" i="1"/>
  <c r="P2948" i="1"/>
  <c r="M2702" i="1"/>
  <c r="J3276" i="1"/>
  <c r="R910" i="1"/>
  <c r="S2702" i="1"/>
  <c r="I3604" i="1"/>
  <c r="L992" i="1"/>
  <c r="R664" i="1"/>
  <c r="N3686" i="1"/>
  <c r="O582" i="1"/>
  <c r="M3686" i="1"/>
  <c r="M3604" i="1"/>
  <c r="N3194" i="1"/>
  <c r="I1726" i="1"/>
  <c r="K1320" i="1"/>
  <c r="K582" i="1"/>
  <c r="J1320" i="1"/>
  <c r="J2456" i="1"/>
  <c r="T2046" i="1"/>
  <c r="O1402" i="1"/>
  <c r="R3604" i="1"/>
  <c r="T3276" i="1"/>
  <c r="M1886" i="1"/>
  <c r="K3768" i="1"/>
  <c r="L3768" i="1"/>
  <c r="T1320" i="1"/>
  <c r="L1402" i="1"/>
  <c r="J4014" i="1"/>
  <c r="K3604" i="1"/>
  <c r="K2046" i="1"/>
  <c r="R3194" i="1"/>
  <c r="I3440" i="1"/>
  <c r="Q2866" i="1"/>
  <c r="Q3768" i="1"/>
  <c r="L2702" i="1"/>
  <c r="J4096" i="1"/>
  <c r="O3850" i="1"/>
  <c r="N2538" i="1"/>
  <c r="L2948" i="1"/>
  <c r="I3358" i="1"/>
  <c r="J3440" i="1"/>
  <c r="N3932" i="1"/>
  <c r="S1238" i="1"/>
  <c r="I3276" i="1"/>
  <c r="R2866" i="1"/>
  <c r="L3850" i="1"/>
  <c r="R3358" i="1"/>
  <c r="J1726" i="1"/>
  <c r="I500" i="1"/>
  <c r="I3522" i="1"/>
  <c r="P2620" i="1"/>
  <c r="M2210" i="1"/>
  <c r="I664" i="1"/>
  <c r="O828" i="1"/>
  <c r="T3194" i="1"/>
  <c r="J2538" i="1"/>
  <c r="J1964" i="1"/>
  <c r="K3276" i="1"/>
  <c r="P2456" i="1"/>
  <c r="O3686" i="1"/>
  <c r="I2046" i="1"/>
  <c r="N4014" i="1"/>
  <c r="L2046" i="1"/>
  <c r="L1804" i="1"/>
  <c r="P3686" i="1"/>
  <c r="O2374" i="1"/>
  <c r="O3112" i="1"/>
  <c r="K336" i="1"/>
  <c r="P336" i="1"/>
  <c r="P664" i="1"/>
  <c r="Q3604" i="1"/>
  <c r="L2784" i="1"/>
  <c r="R2374" i="1"/>
  <c r="S2128" i="1"/>
  <c r="K2866" i="1"/>
  <c r="L1964" i="1"/>
  <c r="Q2128" i="1"/>
  <c r="R2702" i="1"/>
  <c r="P1964" i="1"/>
  <c r="J90" i="1"/>
  <c r="M6" i="1"/>
  <c r="R254" i="1"/>
  <c r="L910" i="1"/>
  <c r="I1562" i="1"/>
  <c r="O3440" i="1"/>
  <c r="P3440" i="1"/>
  <c r="M2128" i="1"/>
  <c r="P3276" i="1"/>
  <c r="O2128" i="1"/>
  <c r="O1156" i="1"/>
  <c r="I2374" i="1"/>
  <c r="N3358" i="1"/>
  <c r="T1402" i="1"/>
  <c r="M1156" i="1"/>
  <c r="O3194" i="1"/>
  <c r="Q2046" i="1"/>
  <c r="O4014" i="1"/>
  <c r="L2374" i="1"/>
  <c r="L1320" i="1"/>
  <c r="S2538" i="1"/>
  <c r="O2046" i="1"/>
  <c r="O2784" i="1"/>
  <c r="J1804" i="1"/>
  <c r="R2046" i="1"/>
  <c r="P2702" i="1"/>
  <c r="O336" i="1"/>
  <c r="Q1402" i="1"/>
  <c r="Q582" i="1"/>
  <c r="P1804" i="1"/>
  <c r="S2784" i="1"/>
  <c r="M2784" i="1"/>
  <c r="J2210" i="1"/>
  <c r="K3850" i="1"/>
  <c r="O3604" i="1"/>
  <c r="T2538" i="1"/>
  <c r="R2128" i="1"/>
  <c r="J336" i="1"/>
  <c r="J2374" i="1"/>
  <c r="M2948" i="1"/>
  <c r="I2210" i="1"/>
  <c r="P3768" i="1"/>
  <c r="N1964" i="1"/>
  <c r="R1562" i="1"/>
  <c r="I2620" i="1"/>
  <c r="K3358" i="1"/>
  <c r="K1726" i="1"/>
  <c r="T3522" i="1"/>
  <c r="I910" i="1"/>
  <c r="B73" i="2"/>
  <c r="M1726" i="1"/>
  <c r="N1562" i="1"/>
  <c r="R1484" i="1"/>
  <c r="P6" i="1"/>
  <c r="U253" i="1"/>
  <c r="K3932" i="1"/>
  <c r="I172" i="1"/>
  <c r="L582" i="1"/>
  <c r="I1156" i="1"/>
  <c r="S910" i="1"/>
  <c r="O1886" i="1"/>
  <c r="S2948" i="1"/>
  <c r="L3112" i="1"/>
  <c r="J3604" i="1"/>
  <c r="M90" i="1"/>
  <c r="L1726" i="1"/>
  <c r="K1964" i="1"/>
  <c r="I2948" i="1"/>
  <c r="O3768" i="1"/>
  <c r="P3112" i="1"/>
  <c r="S3850" i="1"/>
  <c r="I1964" i="1"/>
  <c r="U3439" i="1"/>
  <c r="M3276" i="1"/>
  <c r="P2866" i="1"/>
  <c r="L2538" i="1"/>
  <c r="R3768" i="1"/>
  <c r="M3440" i="1"/>
  <c r="T992" i="1"/>
  <c r="M1238" i="1"/>
  <c r="J6" i="1"/>
  <c r="K828" i="1"/>
  <c r="M500" i="1"/>
  <c r="R500" i="1"/>
  <c r="R828" i="1"/>
  <c r="M3358" i="1"/>
  <c r="P3604" i="1"/>
  <c r="T2128" i="1"/>
  <c r="Q1886" i="1"/>
  <c r="J3768" i="1"/>
  <c r="J3358" i="1"/>
  <c r="T3768" i="1"/>
  <c r="S3276" i="1"/>
  <c r="K172" i="1"/>
  <c r="O254" i="1"/>
  <c r="T172" i="1"/>
  <c r="K3112" i="1"/>
  <c r="N2948" i="1"/>
  <c r="R1726" i="1"/>
  <c r="J2620" i="1"/>
  <c r="M3768" i="1"/>
  <c r="R1886" i="1"/>
  <c r="N3440" i="1"/>
  <c r="L1886" i="1"/>
  <c r="T3112" i="1"/>
  <c r="T3358" i="1"/>
  <c r="U417" i="1"/>
  <c r="U3849" i="1"/>
  <c r="U3193" i="1"/>
  <c r="U3275" i="1"/>
  <c r="U3767" i="1"/>
  <c r="U3521" i="1"/>
  <c r="U3685" i="1"/>
  <c r="U4013" i="1"/>
  <c r="U5" i="1"/>
  <c r="U499" i="1"/>
  <c r="U3029" i="1"/>
  <c r="U3931" i="1"/>
  <c r="B85" i="2"/>
  <c r="A73" i="2"/>
  <c r="B69" i="2"/>
  <c r="A57" i="2"/>
  <c r="A55" i="2"/>
  <c r="B67" i="2"/>
  <c r="A62" i="2"/>
  <c r="B74" i="2"/>
  <c r="A65" i="2"/>
  <c r="B77" i="2"/>
  <c r="B70" i="2"/>
  <c r="A58" i="2"/>
  <c r="A59" i="2"/>
  <c r="B71" i="2"/>
  <c r="B66" i="2"/>
  <c r="A54" i="2"/>
  <c r="A51" i="2"/>
  <c r="B63" i="2"/>
  <c r="A56" i="2"/>
  <c r="B68" i="2"/>
  <c r="A60" i="2"/>
  <c r="B72" i="2"/>
  <c r="A52" i="2"/>
  <c r="B64" i="2"/>
  <c r="U3030" i="1" l="1"/>
  <c r="N501" i="1"/>
  <c r="S1075" i="1"/>
  <c r="N911" i="1"/>
  <c r="S91" i="1"/>
  <c r="J911" i="1"/>
  <c r="O1157" i="1"/>
  <c r="Q1645" i="1"/>
  <c r="I1321" i="1"/>
  <c r="P1075" i="1"/>
  <c r="R173" i="1"/>
  <c r="S1157" i="1"/>
  <c r="R1485" i="1"/>
  <c r="U500" i="1"/>
  <c r="T1485" i="1"/>
  <c r="I911" i="1"/>
  <c r="T1563" i="1"/>
  <c r="T1239" i="1"/>
  <c r="N1403" i="1"/>
  <c r="T665" i="1"/>
  <c r="N1563" i="1"/>
  <c r="Q255" i="1"/>
  <c r="U3440" i="1"/>
  <c r="J1157" i="1"/>
  <c r="N747" i="1"/>
  <c r="J747" i="1"/>
  <c r="O1075" i="1"/>
  <c r="Q583" i="1"/>
  <c r="J1403" i="1"/>
  <c r="P173" i="1"/>
  <c r="L91" i="1"/>
  <c r="P911" i="1"/>
  <c r="T1645" i="1"/>
  <c r="L911" i="1"/>
  <c r="J665" i="1"/>
  <c r="M665" i="1"/>
  <c r="L1645" i="1"/>
  <c r="N1157" i="1"/>
  <c r="N419" i="1"/>
  <c r="I501" i="1"/>
  <c r="P1485" i="1"/>
  <c r="R829" i="1"/>
  <c r="J255" i="1"/>
  <c r="P91" i="1"/>
  <c r="L1239" i="1"/>
  <c r="T829" i="1"/>
  <c r="Q829" i="1"/>
  <c r="T993" i="1"/>
  <c r="I1239" i="1"/>
  <c r="Q501" i="1"/>
  <c r="J1645" i="1"/>
  <c r="M993" i="1"/>
  <c r="P501" i="1"/>
  <c r="R1403" i="1"/>
  <c r="P829" i="1"/>
  <c r="N255" i="1"/>
  <c r="O419" i="1"/>
  <c r="L7" i="1"/>
  <c r="M91" i="1"/>
  <c r="S337" i="1"/>
  <c r="R501" i="1"/>
  <c r="L173" i="1"/>
  <c r="L583" i="1"/>
  <c r="Q1403" i="1"/>
  <c r="S1403" i="1"/>
  <c r="Q1563" i="1"/>
  <c r="I665" i="1"/>
  <c r="K1645" i="1"/>
  <c r="K91" i="1"/>
  <c r="J173" i="1"/>
  <c r="S1563" i="1"/>
  <c r="J1239" i="1"/>
  <c r="T1075" i="1"/>
  <c r="Q419" i="1"/>
  <c r="J91" i="1"/>
  <c r="R7" i="1"/>
  <c r="M501" i="1"/>
  <c r="I255" i="1"/>
  <c r="L829" i="1"/>
  <c r="J829" i="1"/>
  <c r="K337" i="1"/>
  <c r="S583" i="1"/>
  <c r="N91" i="1"/>
  <c r="M911" i="1"/>
  <c r="N1645" i="1"/>
  <c r="L1157" i="1"/>
  <c r="Q91" i="1"/>
  <c r="S419" i="1"/>
  <c r="R419" i="1"/>
  <c r="L1403" i="1"/>
  <c r="I1563" i="1"/>
  <c r="Q665" i="1"/>
  <c r="P583" i="1"/>
  <c r="J1321" i="1"/>
  <c r="N1485" i="1"/>
  <c r="S665" i="1"/>
  <c r="M173" i="1"/>
  <c r="O747" i="1"/>
  <c r="P419" i="1"/>
  <c r="P747" i="1"/>
  <c r="T911" i="1"/>
  <c r="L255" i="1"/>
  <c r="O501" i="1"/>
  <c r="J1563" i="1"/>
  <c r="N337" i="1"/>
  <c r="S747" i="1"/>
  <c r="J501" i="1"/>
  <c r="M1563" i="1"/>
  <c r="L1075" i="1"/>
  <c r="M1239" i="1"/>
  <c r="Q1239" i="1"/>
  <c r="O1321" i="1"/>
  <c r="R993" i="1"/>
  <c r="O911" i="1"/>
  <c r="S1485" i="1"/>
  <c r="S501" i="1"/>
  <c r="Q1157" i="1"/>
  <c r="O993" i="1"/>
  <c r="N665" i="1"/>
  <c r="K1157" i="1"/>
  <c r="O255" i="1"/>
  <c r="Q747" i="1"/>
  <c r="M337" i="1"/>
  <c r="O583" i="1"/>
  <c r="J1075" i="1"/>
  <c r="O829" i="1"/>
  <c r="M255" i="1"/>
  <c r="R665" i="1"/>
  <c r="K665" i="1"/>
  <c r="J583" i="1"/>
  <c r="I337" i="1"/>
  <c r="N993" i="1"/>
  <c r="J1485" i="1"/>
  <c r="I1485" i="1"/>
  <c r="S173" i="1"/>
  <c r="R1075" i="1"/>
  <c r="N829" i="1"/>
  <c r="Q7" i="1"/>
  <c r="M1075" i="1"/>
  <c r="N1239" i="1"/>
  <c r="K501" i="1"/>
  <c r="T501" i="1"/>
  <c r="S1645" i="1"/>
  <c r="R255" i="1"/>
  <c r="L1563" i="1"/>
  <c r="M1485" i="1"/>
  <c r="M1645" i="1"/>
  <c r="J993" i="1"/>
  <c r="O1485" i="1"/>
  <c r="Q993" i="1"/>
  <c r="M747" i="1"/>
  <c r="S255" i="1"/>
  <c r="K1075" i="1"/>
  <c r="L501" i="1"/>
  <c r="M1403" i="1"/>
  <c r="I829" i="1"/>
  <c r="L993" i="1"/>
  <c r="L1485" i="1"/>
  <c r="Q173" i="1"/>
  <c r="P1157" i="1"/>
  <c r="I993" i="1"/>
  <c r="N173" i="1"/>
  <c r="I419" i="1"/>
  <c r="R1563" i="1"/>
  <c r="J7" i="1"/>
  <c r="P1563" i="1"/>
  <c r="I583" i="1"/>
  <c r="M583" i="1"/>
  <c r="J337" i="1"/>
  <c r="O1403" i="1"/>
  <c r="R583" i="1"/>
  <c r="P993" i="1"/>
  <c r="I91" i="1"/>
  <c r="T337" i="1"/>
  <c r="Q1321" i="1"/>
  <c r="P1239" i="1"/>
  <c r="K993" i="1"/>
  <c r="Q1075" i="1"/>
  <c r="O7" i="1"/>
  <c r="O1563" i="1"/>
  <c r="N7" i="1"/>
  <c r="T747" i="1"/>
  <c r="L747" i="1"/>
  <c r="P255" i="1"/>
  <c r="N583" i="1"/>
  <c r="K7" i="1"/>
  <c r="P7" i="1"/>
  <c r="S7" i="1"/>
  <c r="T173" i="1"/>
  <c r="P1645" i="1"/>
  <c r="P665" i="1"/>
  <c r="S993" i="1"/>
  <c r="N1321" i="1"/>
  <c r="L665" i="1"/>
  <c r="R1321" i="1"/>
  <c r="K1239" i="1"/>
  <c r="O1645" i="1"/>
  <c r="T419" i="1"/>
  <c r="Q1485" i="1"/>
  <c r="I1645" i="1"/>
  <c r="O173" i="1"/>
  <c r="M829" i="1"/>
  <c r="J419" i="1"/>
  <c r="S829" i="1"/>
  <c r="K255" i="1"/>
  <c r="M1321" i="1"/>
  <c r="T1321" i="1"/>
  <c r="O337" i="1"/>
  <c r="M1157" i="1"/>
  <c r="R1157" i="1"/>
  <c r="S1321" i="1"/>
  <c r="L1321" i="1"/>
  <c r="K1321" i="1"/>
  <c r="K829" i="1"/>
  <c r="R91" i="1"/>
  <c r="K1563" i="1"/>
  <c r="T255" i="1"/>
  <c r="R1239" i="1"/>
  <c r="K911" i="1"/>
  <c r="O1239" i="1"/>
  <c r="Q911" i="1"/>
  <c r="I1157" i="1"/>
  <c r="I747" i="1"/>
  <c r="S911" i="1"/>
  <c r="K747" i="1"/>
  <c r="O91" i="1"/>
  <c r="S1239" i="1"/>
  <c r="I1075" i="1"/>
  <c r="M7" i="1"/>
  <c r="R337" i="1"/>
  <c r="I1403" i="1"/>
  <c r="T7" i="1"/>
  <c r="P337" i="1"/>
  <c r="Q337" i="1"/>
  <c r="K583" i="1"/>
  <c r="K173" i="1"/>
  <c r="R1645" i="1"/>
  <c r="T583" i="1"/>
  <c r="R911" i="1"/>
  <c r="I173" i="1"/>
  <c r="T91" i="1"/>
  <c r="I7" i="1"/>
  <c r="L419" i="1"/>
  <c r="P1321" i="1"/>
  <c r="T1403" i="1"/>
  <c r="R747" i="1"/>
  <c r="T1157" i="1"/>
  <c r="L337" i="1"/>
  <c r="O665" i="1"/>
  <c r="U3522" i="1"/>
  <c r="K1485" i="1"/>
  <c r="K419" i="1"/>
  <c r="M419" i="1"/>
  <c r="N1075" i="1"/>
  <c r="U3276" i="1"/>
  <c r="P1403" i="1"/>
  <c r="K1403" i="1"/>
  <c r="U4014" i="1"/>
  <c r="U3686" i="1"/>
  <c r="U418" i="1"/>
  <c r="U3194" i="1"/>
  <c r="U3850" i="1"/>
  <c r="U6" i="1"/>
  <c r="U3932" i="1"/>
  <c r="U254" i="1"/>
  <c r="U3768" i="1"/>
  <c r="A69" i="2"/>
  <c r="B81" i="2"/>
  <c r="A85" i="2"/>
  <c r="B97" i="2"/>
  <c r="A77" i="2"/>
  <c r="B89" i="2"/>
  <c r="A74" i="2"/>
  <c r="B86" i="2"/>
  <c r="B79" i="2"/>
  <c r="A67" i="2"/>
  <c r="A66" i="2"/>
  <c r="B78" i="2"/>
  <c r="A70" i="2"/>
  <c r="B82" i="2"/>
  <c r="A71" i="2"/>
  <c r="B83" i="2"/>
  <c r="A64" i="2"/>
  <c r="B76" i="2"/>
  <c r="A72" i="2"/>
  <c r="B84" i="2"/>
  <c r="A68" i="2"/>
  <c r="B80" i="2"/>
  <c r="A63" i="2"/>
  <c r="J1404" i="1" s="1"/>
  <c r="B75" i="2"/>
  <c r="L8" i="1" l="1"/>
  <c r="J994" i="1"/>
  <c r="N256" i="1"/>
  <c r="K1564" i="1"/>
  <c r="U255" i="1"/>
  <c r="U7" i="1"/>
  <c r="U419" i="1"/>
  <c r="U501" i="1"/>
  <c r="A97" i="2"/>
  <c r="B109" i="2"/>
  <c r="A81" i="2"/>
  <c r="B93" i="2"/>
  <c r="A86" i="2"/>
  <c r="B98" i="2"/>
  <c r="A89" i="2"/>
  <c r="B101" i="2"/>
  <c r="A79" i="2"/>
  <c r="B91" i="2"/>
  <c r="B94" i="2"/>
  <c r="A82" i="2"/>
  <c r="A83" i="2"/>
  <c r="B95" i="2"/>
  <c r="B90" i="2"/>
  <c r="A78" i="2"/>
  <c r="A75" i="2"/>
  <c r="B87" i="2"/>
  <c r="A84" i="2"/>
  <c r="B96" i="2"/>
  <c r="A80" i="2"/>
  <c r="B92" i="2"/>
  <c r="A76" i="2"/>
  <c r="B88" i="2"/>
  <c r="A93" i="2" l="1"/>
  <c r="B105" i="2"/>
  <c r="A109" i="2"/>
  <c r="B121" i="2"/>
  <c r="B113" i="2"/>
  <c r="A101" i="2"/>
  <c r="A91" i="2"/>
  <c r="B103" i="2"/>
  <c r="B110" i="2"/>
  <c r="A98" i="2"/>
  <c r="A95" i="2"/>
  <c r="B107" i="2"/>
  <c r="A90" i="2"/>
  <c r="B102" i="2"/>
  <c r="A94" i="2"/>
  <c r="B106" i="2"/>
  <c r="A88" i="2"/>
  <c r="B100" i="2"/>
  <c r="A96" i="2"/>
  <c r="B108" i="2"/>
  <c r="A87" i="2"/>
  <c r="B99" i="2"/>
  <c r="A92" i="2"/>
  <c r="B104" i="2"/>
  <c r="A121" i="2" l="1"/>
  <c r="B133" i="2"/>
  <c r="A105" i="2"/>
  <c r="B117" i="2"/>
  <c r="A103" i="2"/>
  <c r="B115" i="2"/>
  <c r="B122" i="2"/>
  <c r="A110" i="2"/>
  <c r="A113" i="2"/>
  <c r="B125" i="2"/>
  <c r="A106" i="2"/>
  <c r="B118" i="2"/>
  <c r="A107" i="2"/>
  <c r="B119" i="2"/>
  <c r="A102" i="2"/>
  <c r="B114" i="2"/>
  <c r="A100" i="2"/>
  <c r="B112" i="2"/>
  <c r="A104" i="2"/>
  <c r="B116" i="2"/>
  <c r="A99" i="2"/>
  <c r="B111" i="2"/>
  <c r="A108" i="2"/>
  <c r="B120" i="2"/>
  <c r="A117" i="2" l="1"/>
  <c r="B129" i="2"/>
  <c r="B145" i="2"/>
  <c r="A133" i="2"/>
  <c r="B137" i="2"/>
  <c r="A125" i="2"/>
  <c r="A115" i="2"/>
  <c r="B127" i="2"/>
  <c r="A122" i="2"/>
  <c r="B134" i="2"/>
  <c r="B126" i="2"/>
  <c r="A114" i="2"/>
  <c r="B130" i="2"/>
  <c r="A118" i="2"/>
  <c r="A119" i="2"/>
  <c r="B131" i="2"/>
  <c r="A112" i="2"/>
  <c r="B124" i="2"/>
  <c r="A120" i="2"/>
  <c r="B132" i="2"/>
  <c r="A111" i="2"/>
  <c r="B123" i="2"/>
  <c r="A116" i="2"/>
  <c r="B128" i="2"/>
  <c r="B157" i="2" l="1"/>
  <c r="A145" i="2"/>
  <c r="A129" i="2"/>
  <c r="B141" i="2"/>
  <c r="A127" i="2"/>
  <c r="B139" i="2"/>
  <c r="A134" i="2"/>
  <c r="B146" i="2"/>
  <c r="A137" i="2"/>
  <c r="B149" i="2"/>
  <c r="A130" i="2"/>
  <c r="B142" i="2"/>
  <c r="B138" i="2"/>
  <c r="A126" i="2"/>
  <c r="A131" i="2"/>
  <c r="B143" i="2"/>
  <c r="A128" i="2"/>
  <c r="B140" i="2"/>
  <c r="A132" i="2"/>
  <c r="B144" i="2"/>
  <c r="A123" i="2"/>
  <c r="B135" i="2"/>
  <c r="A124" i="2"/>
  <c r="B136" i="2"/>
  <c r="A157" i="2" l="1"/>
  <c r="B169" i="2"/>
  <c r="A141" i="2"/>
  <c r="B153" i="2"/>
  <c r="B158" i="2"/>
  <c r="A146" i="2"/>
  <c r="B161" i="2"/>
  <c r="A149" i="2"/>
  <c r="A139" i="2"/>
  <c r="B151" i="2"/>
  <c r="A138" i="2"/>
  <c r="B150" i="2"/>
  <c r="A143" i="2"/>
  <c r="B155" i="2"/>
  <c r="A142" i="2"/>
  <c r="B154" i="2"/>
  <c r="A136" i="2"/>
  <c r="B148" i="2"/>
  <c r="A135" i="2"/>
  <c r="B147" i="2"/>
  <c r="A144" i="2"/>
  <c r="B156" i="2"/>
  <c r="A140" i="2"/>
  <c r="B152" i="2"/>
  <c r="A153" i="2" l="1"/>
  <c r="B165" i="2"/>
  <c r="B181" i="2"/>
  <c r="A169" i="2"/>
  <c r="A161" i="2"/>
  <c r="B173" i="2"/>
  <c r="A151" i="2"/>
  <c r="B163" i="2"/>
  <c r="A158" i="2"/>
  <c r="B170" i="2"/>
  <c r="B166" i="2"/>
  <c r="A154" i="2"/>
  <c r="A150" i="2"/>
  <c r="B162" i="2"/>
  <c r="B167" i="2"/>
  <c r="A155" i="2"/>
  <c r="A156" i="2"/>
  <c r="B168" i="2"/>
  <c r="A148" i="2"/>
  <c r="B160" i="2"/>
  <c r="A152" i="2"/>
  <c r="B164" i="2"/>
  <c r="A147" i="2"/>
  <c r="B159" i="2"/>
  <c r="A181" i="2" l="1"/>
  <c r="B193" i="2"/>
  <c r="A165" i="2"/>
  <c r="B177" i="2"/>
  <c r="A163" i="2"/>
  <c r="B175" i="2"/>
  <c r="A170" i="2"/>
  <c r="B182" i="2"/>
  <c r="A173" i="2"/>
  <c r="B185" i="2"/>
  <c r="A162" i="2"/>
  <c r="B174" i="2"/>
  <c r="A166" i="2"/>
  <c r="B178" i="2"/>
  <c r="A167" i="2"/>
  <c r="B179" i="2"/>
  <c r="A164" i="2"/>
  <c r="B176" i="2"/>
  <c r="A160" i="2"/>
  <c r="B172" i="2"/>
  <c r="A168" i="2"/>
  <c r="B180" i="2"/>
  <c r="A159" i="2"/>
  <c r="B171" i="2"/>
  <c r="A177" i="2" l="1"/>
  <c r="B189" i="2"/>
  <c r="A193" i="2"/>
  <c r="B205" i="2"/>
  <c r="A182" i="2"/>
  <c r="B194" i="2"/>
  <c r="A185" i="2"/>
  <c r="B197" i="2"/>
  <c r="A175" i="2"/>
  <c r="B187" i="2"/>
  <c r="A178" i="2"/>
  <c r="B190" i="2"/>
  <c r="A179" i="2"/>
  <c r="B191" i="2"/>
  <c r="B186" i="2"/>
  <c r="A174" i="2"/>
  <c r="A172" i="2"/>
  <c r="B184" i="2"/>
  <c r="B183" i="2"/>
  <c r="A171" i="2"/>
  <c r="A180" i="2"/>
  <c r="B192" i="2"/>
  <c r="A176" i="2"/>
  <c r="B188" i="2"/>
  <c r="A205" i="2" l="1"/>
  <c r="B217" i="2"/>
  <c r="B201" i="2"/>
  <c r="A189" i="2"/>
  <c r="A197" i="2"/>
  <c r="B209" i="2"/>
  <c r="A187" i="2"/>
  <c r="B199" i="2"/>
  <c r="A194" i="2"/>
  <c r="B206" i="2"/>
  <c r="A191" i="2"/>
  <c r="B203" i="2"/>
  <c r="A190" i="2"/>
  <c r="B202" i="2"/>
  <c r="B198" i="2"/>
  <c r="A186" i="2"/>
  <c r="A188" i="2"/>
  <c r="B200" i="2"/>
  <c r="A184" i="2"/>
  <c r="B196" i="2"/>
  <c r="A183" i="2"/>
  <c r="B195" i="2"/>
  <c r="A192" i="2"/>
  <c r="B204" i="2"/>
  <c r="A201" i="2" l="1"/>
  <c r="B213" i="2"/>
  <c r="B229" i="2"/>
  <c r="A217" i="2"/>
  <c r="A199" i="2"/>
  <c r="B211" i="2"/>
  <c r="A206" i="2"/>
  <c r="B218" i="2"/>
  <c r="A209" i="2"/>
  <c r="B221" i="2"/>
  <c r="B214" i="2"/>
  <c r="A202" i="2"/>
  <c r="B210" i="2"/>
  <c r="A198" i="2"/>
  <c r="B215" i="2"/>
  <c r="A203" i="2"/>
  <c r="A196" i="2"/>
  <c r="B208" i="2"/>
  <c r="B207" i="2"/>
  <c r="A195" i="2"/>
  <c r="A200" i="2"/>
  <c r="B212" i="2"/>
  <c r="A204" i="2"/>
  <c r="B216" i="2"/>
  <c r="B241" i="2" l="1"/>
  <c r="A229" i="2"/>
  <c r="A213" i="2"/>
  <c r="B225" i="2"/>
  <c r="A218" i="2"/>
  <c r="B230" i="2"/>
  <c r="A221" i="2"/>
  <c r="B233" i="2"/>
  <c r="A211" i="2"/>
  <c r="B223" i="2"/>
  <c r="B226" i="2"/>
  <c r="A214" i="2"/>
  <c r="A215" i="2"/>
  <c r="B227" i="2"/>
  <c r="A210" i="2"/>
  <c r="B222" i="2"/>
  <c r="A216" i="2"/>
  <c r="B228" i="2"/>
  <c r="A208" i="2"/>
  <c r="B220" i="2"/>
  <c r="A212" i="2"/>
  <c r="B224" i="2"/>
  <c r="A207" i="2"/>
  <c r="B219" i="2"/>
  <c r="B253" i="2" l="1"/>
  <c r="A241" i="2"/>
  <c r="A225" i="2"/>
  <c r="B237" i="2"/>
  <c r="A233" i="2"/>
  <c r="B245" i="2"/>
  <c r="A223" i="2"/>
  <c r="B235" i="2"/>
  <c r="A230" i="2"/>
  <c r="B242" i="2"/>
  <c r="A226" i="2"/>
  <c r="B238" i="2"/>
  <c r="A227" i="2"/>
  <c r="B239" i="2"/>
  <c r="B234" i="2"/>
  <c r="A222" i="2"/>
  <c r="A224" i="2"/>
  <c r="B236" i="2"/>
  <c r="A228" i="2"/>
  <c r="B240" i="2"/>
  <c r="B231" i="2"/>
  <c r="A219" i="2"/>
  <c r="A220" i="2"/>
  <c r="B232" i="2"/>
  <c r="A237" i="2" l="1"/>
  <c r="B249" i="2"/>
  <c r="A253" i="2"/>
  <c r="B265" i="2"/>
  <c r="A235" i="2"/>
  <c r="B247" i="2"/>
  <c r="A242" i="2"/>
  <c r="B254" i="2"/>
  <c r="A245" i="2"/>
  <c r="B257" i="2"/>
  <c r="A234" i="2"/>
  <c r="B246" i="2"/>
  <c r="A239" i="2"/>
  <c r="B251" i="2"/>
  <c r="B250" i="2"/>
  <c r="A238" i="2"/>
  <c r="A232" i="2"/>
  <c r="B244" i="2"/>
  <c r="A236" i="2"/>
  <c r="B248" i="2"/>
  <c r="A231" i="2"/>
  <c r="B243" i="2"/>
  <c r="A240" i="2"/>
  <c r="B252" i="2"/>
  <c r="A265" i="2" l="1"/>
  <c r="B277" i="2"/>
  <c r="B261" i="2"/>
  <c r="A249" i="2"/>
  <c r="A254" i="2"/>
  <c r="B266" i="2"/>
  <c r="A257" i="2"/>
  <c r="B269" i="2"/>
  <c r="A247" i="2"/>
  <c r="B259" i="2"/>
  <c r="B262" i="2"/>
  <c r="A250" i="2"/>
  <c r="B263" i="2"/>
  <c r="A251" i="2"/>
  <c r="A246" i="2"/>
  <c r="B258" i="2"/>
  <c r="A252" i="2"/>
  <c r="B264" i="2"/>
  <c r="A248" i="2"/>
  <c r="B260" i="2"/>
  <c r="B255" i="2"/>
  <c r="A243" i="2"/>
  <c r="A244" i="2"/>
  <c r="B256" i="2"/>
  <c r="A261" i="2" l="1"/>
  <c r="B273" i="2"/>
  <c r="A277" i="2"/>
  <c r="B289" i="2"/>
  <c r="A269" i="2"/>
  <c r="B281" i="2"/>
  <c r="A259" i="2"/>
  <c r="B271" i="2"/>
  <c r="A266" i="2"/>
  <c r="B278" i="2"/>
  <c r="A262" i="2"/>
  <c r="B274" i="2"/>
  <c r="B270" i="2"/>
  <c r="A258" i="2"/>
  <c r="A263" i="2"/>
  <c r="B275" i="2"/>
  <c r="A260" i="2"/>
  <c r="B272" i="2"/>
  <c r="A264" i="2"/>
  <c r="B276" i="2"/>
  <c r="A255" i="2"/>
  <c r="B267" i="2"/>
  <c r="A256" i="2"/>
  <c r="B268" i="2"/>
  <c r="A289" i="2" l="1"/>
  <c r="B301" i="2"/>
  <c r="A273" i="2"/>
  <c r="B285" i="2"/>
  <c r="A271" i="2"/>
  <c r="B283" i="2"/>
  <c r="A278" i="2"/>
  <c r="B290" i="2"/>
  <c r="A281" i="2"/>
  <c r="B293" i="2"/>
  <c r="A275" i="2"/>
  <c r="B287" i="2"/>
  <c r="B282" i="2"/>
  <c r="A270" i="2"/>
  <c r="A274" i="2"/>
  <c r="B286" i="2"/>
  <c r="B279" i="2"/>
  <c r="A267" i="2"/>
  <c r="A276" i="2"/>
  <c r="B288" i="2"/>
  <c r="A272" i="2"/>
  <c r="B284" i="2"/>
  <c r="A268" i="2"/>
  <c r="B280" i="2"/>
  <c r="A285" i="2" l="1"/>
  <c r="B297" i="2"/>
  <c r="A301" i="2"/>
  <c r="B313" i="2"/>
  <c r="A290" i="2"/>
  <c r="B302" i="2"/>
  <c r="A293" i="2"/>
  <c r="B305" i="2"/>
  <c r="A283" i="2"/>
  <c r="B295" i="2"/>
  <c r="A287" i="2"/>
  <c r="B299" i="2"/>
  <c r="A282" i="2"/>
  <c r="B294" i="2"/>
  <c r="A286" i="2"/>
  <c r="B298" i="2"/>
  <c r="A284" i="2"/>
  <c r="B296" i="2"/>
  <c r="A280" i="2"/>
  <c r="B292" i="2"/>
  <c r="A288" i="2"/>
  <c r="B300" i="2"/>
  <c r="A279" i="2"/>
  <c r="B291" i="2"/>
  <c r="A313" i="2" l="1"/>
  <c r="B325" i="2"/>
  <c r="B309" i="2"/>
  <c r="A297" i="2"/>
  <c r="A305" i="2"/>
  <c r="B317" i="2"/>
  <c r="A295" i="2"/>
  <c r="B307" i="2"/>
  <c r="A302" i="2"/>
  <c r="B314" i="2"/>
  <c r="B306" i="2"/>
  <c r="A294" i="2"/>
  <c r="B310" i="2"/>
  <c r="A298" i="2"/>
  <c r="B311" i="2"/>
  <c r="A299" i="2"/>
  <c r="B303" i="2"/>
  <c r="A291" i="2"/>
  <c r="A300" i="2"/>
  <c r="B312" i="2"/>
  <c r="A292" i="2"/>
  <c r="B304" i="2"/>
  <c r="A296" i="2"/>
  <c r="B308" i="2"/>
  <c r="A309" i="2" l="1"/>
  <c r="B321" i="2"/>
  <c r="A325" i="2"/>
  <c r="B337" i="2"/>
  <c r="B319" i="2"/>
  <c r="A307" i="2"/>
  <c r="A314" i="2"/>
  <c r="B326" i="2"/>
  <c r="A317" i="2"/>
  <c r="B329" i="2"/>
  <c r="B318" i="2"/>
  <c r="A306" i="2"/>
  <c r="A310" i="2"/>
  <c r="B322" i="2"/>
  <c r="A311" i="2"/>
  <c r="B323" i="2"/>
  <c r="A304" i="2"/>
  <c r="B316" i="2"/>
  <c r="A308" i="2"/>
  <c r="B320" i="2"/>
  <c r="A312" i="2"/>
  <c r="B324" i="2"/>
  <c r="A303" i="2"/>
  <c r="B315" i="2"/>
  <c r="B349" i="2" l="1"/>
  <c r="A337" i="2"/>
  <c r="A321" i="2"/>
  <c r="B333" i="2"/>
  <c r="A326" i="2"/>
  <c r="B338" i="2"/>
  <c r="A329" i="2"/>
  <c r="B341" i="2"/>
  <c r="A319" i="2"/>
  <c r="B331" i="2"/>
  <c r="A323" i="2"/>
  <c r="B335" i="2"/>
  <c r="B334" i="2"/>
  <c r="A322" i="2"/>
  <c r="A318" i="2"/>
  <c r="B330" i="2"/>
  <c r="B327" i="2"/>
  <c r="A315" i="2"/>
  <c r="A324" i="2"/>
  <c r="B336" i="2"/>
  <c r="A320" i="2"/>
  <c r="B332" i="2"/>
  <c r="A316" i="2"/>
  <c r="B328" i="2"/>
  <c r="B361" i="2" l="1"/>
  <c r="A349" i="2"/>
  <c r="A333" i="2"/>
  <c r="B345" i="2"/>
  <c r="A341" i="2"/>
  <c r="B353" i="2"/>
  <c r="A331" i="2"/>
  <c r="B343" i="2"/>
  <c r="A338" i="2"/>
  <c r="B350" i="2"/>
  <c r="A334" i="2"/>
  <c r="B346" i="2"/>
  <c r="B342" i="2"/>
  <c r="A330" i="2"/>
  <c r="A335" i="2"/>
  <c r="B347" i="2"/>
  <c r="A332" i="2"/>
  <c r="B344" i="2"/>
  <c r="A336" i="2"/>
  <c r="B348" i="2"/>
  <c r="A328" i="2"/>
  <c r="B340" i="2"/>
  <c r="A327" i="2"/>
  <c r="B339" i="2"/>
  <c r="B357" i="2" l="1"/>
  <c r="A345" i="2"/>
  <c r="B373" i="2"/>
  <c r="A361" i="2"/>
  <c r="A343" i="2"/>
  <c r="B355" i="2"/>
  <c r="A350" i="2"/>
  <c r="B362" i="2"/>
  <c r="A353" i="2"/>
  <c r="B365" i="2"/>
  <c r="A342" i="2"/>
  <c r="B354" i="2"/>
  <c r="B359" i="2"/>
  <c r="A347" i="2"/>
  <c r="A346" i="2"/>
  <c r="B358" i="2"/>
  <c r="A339" i="2"/>
  <c r="B351" i="2"/>
  <c r="A340" i="2"/>
  <c r="B352" i="2"/>
  <c r="A348" i="2"/>
  <c r="B360" i="2"/>
  <c r="A344" i="2"/>
  <c r="B356" i="2"/>
  <c r="A357" i="2" l="1"/>
  <c r="B369" i="2"/>
  <c r="B385" i="2"/>
  <c r="A373" i="2"/>
  <c r="A362" i="2"/>
  <c r="B374" i="2"/>
  <c r="A365" i="2"/>
  <c r="B377" i="2"/>
  <c r="A355" i="2"/>
  <c r="B367" i="2"/>
  <c r="B370" i="2"/>
  <c r="A358" i="2"/>
  <c r="A359" i="2"/>
  <c r="B371" i="2"/>
  <c r="A354" i="2"/>
  <c r="B366" i="2"/>
  <c r="B364" i="2"/>
  <c r="A352" i="2"/>
  <c r="B368" i="2"/>
  <c r="A356" i="2"/>
  <c r="A360" i="2"/>
  <c r="B372" i="2"/>
  <c r="A351" i="2"/>
  <c r="B363" i="2"/>
  <c r="A385" i="2" l="1"/>
  <c r="B397" i="2"/>
  <c r="B381" i="2"/>
  <c r="A369" i="2"/>
  <c r="A377" i="2"/>
  <c r="B389" i="2"/>
  <c r="A367" i="2"/>
  <c r="B379" i="2"/>
  <c r="A374" i="2"/>
  <c r="B386" i="2"/>
  <c r="A370" i="2"/>
  <c r="B382" i="2"/>
  <c r="B378" i="2"/>
  <c r="A366" i="2"/>
  <c r="A371" i="2"/>
  <c r="B383" i="2"/>
  <c r="A363" i="2"/>
  <c r="B375" i="2"/>
  <c r="B384" i="2"/>
  <c r="A372" i="2"/>
  <c r="B380" i="2"/>
  <c r="A368" i="2"/>
  <c r="B376" i="2"/>
  <c r="A364" i="2"/>
  <c r="A381" i="2" l="1"/>
  <c r="B393" i="2"/>
  <c r="A397" i="2"/>
  <c r="B409" i="2"/>
  <c r="A379" i="2"/>
  <c r="B391" i="2"/>
  <c r="A386" i="2"/>
  <c r="B398" i="2"/>
  <c r="A389" i="2"/>
  <c r="B401" i="2"/>
  <c r="A378" i="2"/>
  <c r="B390" i="2"/>
  <c r="A383" i="2"/>
  <c r="B395" i="2"/>
  <c r="B394" i="2"/>
  <c r="A382" i="2"/>
  <c r="A376" i="2"/>
  <c r="B388" i="2"/>
  <c r="A375" i="2"/>
  <c r="B387" i="2"/>
  <c r="A380" i="2"/>
  <c r="B392" i="2"/>
  <c r="A384" i="2"/>
  <c r="B396" i="2"/>
  <c r="A409" i="2" l="1"/>
  <c r="B421" i="2"/>
  <c r="A393" i="2"/>
  <c r="B405" i="2"/>
  <c r="A398" i="2"/>
  <c r="B410" i="2"/>
  <c r="A401" i="2"/>
  <c r="B413" i="2"/>
  <c r="A391" i="2"/>
  <c r="B403" i="2"/>
  <c r="B406" i="2"/>
  <c r="A394" i="2"/>
  <c r="A395" i="2"/>
  <c r="B407" i="2"/>
  <c r="A390" i="2"/>
  <c r="B402" i="2"/>
  <c r="B400" i="2"/>
  <c r="A388" i="2"/>
  <c r="A396" i="2"/>
  <c r="B408" i="2"/>
  <c r="A392" i="2"/>
  <c r="B404" i="2"/>
  <c r="A387" i="2"/>
  <c r="B399" i="2"/>
  <c r="A405" i="2" l="1"/>
  <c r="B417" i="2"/>
  <c r="B433" i="2"/>
  <c r="A421" i="2"/>
  <c r="A413" i="2"/>
  <c r="B425" i="2"/>
  <c r="A403" i="2"/>
  <c r="B415" i="2"/>
  <c r="A410" i="2"/>
  <c r="B422" i="2"/>
  <c r="B418" i="2"/>
  <c r="A406" i="2"/>
  <c r="A402" i="2"/>
  <c r="B414" i="2"/>
  <c r="A407" i="2"/>
  <c r="B419" i="2"/>
  <c r="B416" i="2"/>
  <c r="A404" i="2"/>
  <c r="A399" i="2"/>
  <c r="B411" i="2"/>
  <c r="A408" i="2"/>
  <c r="B420" i="2"/>
  <c r="B412" i="2"/>
  <c r="A400" i="2"/>
  <c r="A433" i="2" l="1"/>
  <c r="B445" i="2"/>
  <c r="A417" i="2"/>
  <c r="B429" i="2"/>
  <c r="B427" i="2"/>
  <c r="A415" i="2"/>
  <c r="A422" i="2"/>
  <c r="B434" i="2"/>
  <c r="A425" i="2"/>
  <c r="B437" i="2"/>
  <c r="A418" i="2"/>
  <c r="B430" i="2"/>
  <c r="A414" i="2"/>
  <c r="B426" i="2"/>
  <c r="A419" i="2"/>
  <c r="B431" i="2"/>
  <c r="B424" i="2"/>
  <c r="A412" i="2"/>
  <c r="B428" i="2"/>
  <c r="A416" i="2"/>
  <c r="B432" i="2"/>
  <c r="A420" i="2"/>
  <c r="A411" i="2"/>
  <c r="B423" i="2"/>
  <c r="A429" i="2" l="1"/>
  <c r="B441" i="2"/>
  <c r="A445" i="2"/>
  <c r="B457" i="2"/>
  <c r="A434" i="2"/>
  <c r="B446" i="2"/>
  <c r="B449" i="2"/>
  <c r="A437" i="2"/>
  <c r="A427" i="2"/>
  <c r="B439" i="2"/>
  <c r="B443" i="2"/>
  <c r="A431" i="2"/>
  <c r="B438" i="2"/>
  <c r="A426" i="2"/>
  <c r="B442" i="2"/>
  <c r="A430" i="2"/>
  <c r="A432" i="2"/>
  <c r="B444" i="2"/>
  <c r="B440" i="2"/>
  <c r="A428" i="2"/>
  <c r="A423" i="2"/>
  <c r="B435" i="2"/>
  <c r="B436" i="2"/>
  <c r="A424" i="2"/>
  <c r="A457" i="2" l="1"/>
  <c r="B469" i="2"/>
  <c r="B453" i="2"/>
  <c r="A441" i="2"/>
  <c r="A449" i="2"/>
  <c r="B461" i="2"/>
  <c r="A439" i="2"/>
  <c r="B451" i="2"/>
  <c r="A446" i="2"/>
  <c r="B458" i="2"/>
  <c r="B454" i="2"/>
  <c r="A442" i="2"/>
  <c r="A438" i="2"/>
  <c r="B450" i="2"/>
  <c r="A443" i="2"/>
  <c r="B455" i="2"/>
  <c r="B456" i="2"/>
  <c r="A444" i="2"/>
  <c r="B452" i="2"/>
  <c r="A440" i="2"/>
  <c r="A435" i="2"/>
  <c r="B447" i="2"/>
  <c r="B448" i="2"/>
  <c r="A436" i="2"/>
  <c r="A469" i="2" l="1"/>
  <c r="B481" i="2"/>
  <c r="A453" i="2"/>
  <c r="B465" i="2"/>
  <c r="A451" i="2"/>
  <c r="B463" i="2"/>
  <c r="A458" i="2"/>
  <c r="B470" i="2"/>
  <c r="B473" i="2"/>
  <c r="A461" i="2"/>
  <c r="A454" i="2"/>
  <c r="B466" i="2"/>
  <c r="B467" i="2"/>
  <c r="A455" i="2"/>
  <c r="A450" i="2"/>
  <c r="B462" i="2"/>
  <c r="A447" i="2"/>
  <c r="B459" i="2"/>
  <c r="B460" i="2"/>
  <c r="A448" i="2"/>
  <c r="B464" i="2"/>
  <c r="A452" i="2"/>
  <c r="A456" i="2"/>
  <c r="B468" i="2"/>
  <c r="A465" i="2" l="1"/>
  <c r="B477" i="2"/>
  <c r="A481" i="2"/>
  <c r="B493" i="2"/>
  <c r="A470" i="2"/>
  <c r="B482" i="2"/>
  <c r="B475" i="2"/>
  <c r="A463" i="2"/>
  <c r="A473" i="2"/>
  <c r="B485" i="2"/>
  <c r="A467" i="2"/>
  <c r="B479" i="2"/>
  <c r="A462" i="2"/>
  <c r="B474" i="2"/>
  <c r="B478" i="2"/>
  <c r="A466" i="2"/>
  <c r="B480" i="2"/>
  <c r="A468" i="2"/>
  <c r="A459" i="2"/>
  <c r="B471" i="2"/>
  <c r="B476" i="2"/>
  <c r="A464" i="2"/>
  <c r="A460" i="2"/>
  <c r="B472" i="2"/>
  <c r="A493" i="2" l="1"/>
  <c r="B505" i="2"/>
  <c r="B489" i="2"/>
  <c r="A477" i="2"/>
  <c r="B487" i="2"/>
  <c r="A475" i="2"/>
  <c r="B497" i="2"/>
  <c r="A485" i="2"/>
  <c r="A482" i="2"/>
  <c r="B494" i="2"/>
  <c r="B490" i="2"/>
  <c r="A478" i="2"/>
  <c r="B486" i="2"/>
  <c r="A474" i="2"/>
  <c r="A479" i="2"/>
  <c r="B491" i="2"/>
  <c r="B484" i="2"/>
  <c r="A472" i="2"/>
  <c r="A471" i="2"/>
  <c r="B483" i="2"/>
  <c r="B492" i="2"/>
  <c r="A480" i="2"/>
  <c r="A476" i="2"/>
  <c r="B488" i="2"/>
  <c r="B501" i="2" l="1"/>
  <c r="A489" i="2"/>
  <c r="B517" i="2"/>
  <c r="A505" i="2"/>
  <c r="A497" i="2"/>
  <c r="B509" i="2"/>
  <c r="A494" i="2"/>
  <c r="B506" i="2"/>
  <c r="A487" i="2"/>
  <c r="B499" i="2"/>
  <c r="B498" i="2"/>
  <c r="A486" i="2"/>
  <c r="A490" i="2"/>
  <c r="B502" i="2"/>
  <c r="A491" i="2"/>
  <c r="B503" i="2"/>
  <c r="B504" i="2"/>
  <c r="A492" i="2"/>
  <c r="B500" i="2"/>
  <c r="A488" i="2"/>
  <c r="A483" i="2"/>
  <c r="B495" i="2"/>
  <c r="A484" i="2"/>
  <c r="B496" i="2"/>
  <c r="A517" i="2" l="1"/>
  <c r="B529" i="2"/>
  <c r="A501" i="2"/>
  <c r="B513" i="2"/>
  <c r="A506" i="2"/>
  <c r="B518" i="2"/>
  <c r="B511" i="2"/>
  <c r="A499" i="2"/>
  <c r="B521" i="2"/>
  <c r="A509" i="2"/>
  <c r="A503" i="2"/>
  <c r="B515" i="2"/>
  <c r="B510" i="2"/>
  <c r="A498" i="2"/>
  <c r="A502" i="2"/>
  <c r="B514" i="2"/>
  <c r="B508" i="2"/>
  <c r="A496" i="2"/>
  <c r="A495" i="2"/>
  <c r="B507" i="2"/>
  <c r="B512" i="2"/>
  <c r="A500" i="2"/>
  <c r="A504" i="2"/>
  <c r="B516" i="2"/>
  <c r="A513" i="2" l="1"/>
  <c r="B525" i="2"/>
  <c r="B541" i="2"/>
  <c r="A529" i="2"/>
  <c r="A511" i="2"/>
  <c r="B523" i="2"/>
  <c r="A518" i="2"/>
  <c r="B530" i="2"/>
  <c r="B533" i="2"/>
  <c r="A521" i="2"/>
  <c r="A510" i="2"/>
  <c r="B522" i="2"/>
  <c r="A514" i="2"/>
  <c r="B526" i="2"/>
  <c r="A515" i="2"/>
  <c r="B527" i="2"/>
  <c r="B528" i="2"/>
  <c r="A516" i="2"/>
  <c r="A507" i="2"/>
  <c r="B519" i="2"/>
  <c r="B524" i="2"/>
  <c r="A512" i="2"/>
  <c r="A508" i="2"/>
  <c r="B520" i="2"/>
  <c r="A541" i="2" l="1"/>
  <c r="B553" i="2"/>
  <c r="B537" i="2"/>
  <c r="A525" i="2"/>
  <c r="A530" i="2"/>
  <c r="B542" i="2"/>
  <c r="A523" i="2"/>
  <c r="B535" i="2"/>
  <c r="A533" i="2"/>
  <c r="B545" i="2"/>
  <c r="A527" i="2"/>
  <c r="B539" i="2"/>
  <c r="B538" i="2"/>
  <c r="A526" i="2"/>
  <c r="B534" i="2"/>
  <c r="A522" i="2"/>
  <c r="B532" i="2"/>
  <c r="A520" i="2"/>
  <c r="B536" i="2"/>
  <c r="A524" i="2"/>
  <c r="A528" i="2"/>
  <c r="B540" i="2"/>
  <c r="A519" i="2"/>
  <c r="B531" i="2"/>
  <c r="B565" i="2" l="1"/>
  <c r="A553" i="2"/>
  <c r="A537" i="2"/>
  <c r="B549" i="2"/>
  <c r="A535" i="2"/>
  <c r="B547" i="2"/>
  <c r="A545" i="2"/>
  <c r="B557" i="2"/>
  <c r="A542" i="2"/>
  <c r="B554" i="2"/>
  <c r="B551" i="2"/>
  <c r="A539" i="2"/>
  <c r="B546" i="2"/>
  <c r="A534" i="2"/>
  <c r="A538" i="2"/>
  <c r="B550" i="2"/>
  <c r="B552" i="2"/>
  <c r="A540" i="2"/>
  <c r="A531" i="2"/>
  <c r="B543" i="2"/>
  <c r="B548" i="2"/>
  <c r="A536" i="2"/>
  <c r="B544" i="2"/>
  <c r="A532" i="2"/>
  <c r="A549" i="2" l="1"/>
  <c r="B561" i="2"/>
  <c r="A565" i="2"/>
  <c r="B577" i="2"/>
  <c r="B569" i="2"/>
  <c r="A557" i="2"/>
  <c r="A554" i="2"/>
  <c r="B566" i="2"/>
  <c r="B559" i="2"/>
  <c r="A547" i="2"/>
  <c r="B558" i="2"/>
  <c r="A546" i="2"/>
  <c r="A551" i="2"/>
  <c r="B563" i="2"/>
  <c r="A550" i="2"/>
  <c r="B562" i="2"/>
  <c r="B556" i="2"/>
  <c r="A544" i="2"/>
  <c r="B560" i="2"/>
  <c r="A548" i="2"/>
  <c r="A543" i="2"/>
  <c r="B555" i="2"/>
  <c r="A552" i="2"/>
  <c r="B564" i="2"/>
  <c r="A577" i="2" l="1"/>
  <c r="B589" i="2"/>
  <c r="B573" i="2"/>
  <c r="A561" i="2"/>
  <c r="A566" i="2"/>
  <c r="B578" i="2"/>
  <c r="A559" i="2"/>
  <c r="B571" i="2"/>
  <c r="B581" i="2"/>
  <c r="A569" i="2"/>
  <c r="A562" i="2"/>
  <c r="B574" i="2"/>
  <c r="A563" i="2"/>
  <c r="B575" i="2"/>
  <c r="A558" i="2"/>
  <c r="B570" i="2"/>
  <c r="A555" i="2"/>
  <c r="B567" i="2"/>
  <c r="B572" i="2"/>
  <c r="A560" i="2"/>
  <c r="B576" i="2"/>
  <c r="A564" i="2"/>
  <c r="A556" i="2"/>
  <c r="B568" i="2"/>
  <c r="B601" i="2" l="1"/>
  <c r="A589" i="2"/>
  <c r="A573" i="2"/>
  <c r="B585" i="2"/>
  <c r="B583" i="2"/>
  <c r="A571" i="2"/>
  <c r="A578" i="2"/>
  <c r="B590" i="2"/>
  <c r="A581" i="2"/>
  <c r="B593" i="2"/>
  <c r="A575" i="2"/>
  <c r="B587" i="2"/>
  <c r="B582" i="2"/>
  <c r="A570" i="2"/>
  <c r="A574" i="2"/>
  <c r="B586" i="2"/>
  <c r="A567" i="2"/>
  <c r="B579" i="2"/>
  <c r="B580" i="2"/>
  <c r="A568" i="2"/>
  <c r="A572" i="2"/>
  <c r="B584" i="2"/>
  <c r="B588" i="2"/>
  <c r="A576" i="2"/>
  <c r="A585" i="2" l="1"/>
  <c r="B597" i="2"/>
  <c r="A601" i="2"/>
  <c r="B613" i="2"/>
  <c r="A590" i="2"/>
  <c r="B602" i="2"/>
  <c r="B605" i="2"/>
  <c r="A593" i="2"/>
  <c r="A583" i="2"/>
  <c r="B595" i="2"/>
  <c r="A586" i="2"/>
  <c r="B598" i="2"/>
  <c r="A582" i="2"/>
  <c r="B594" i="2"/>
  <c r="A587" i="2"/>
  <c r="B599" i="2"/>
  <c r="A579" i="2"/>
  <c r="B591" i="2"/>
  <c r="B596" i="2"/>
  <c r="A584" i="2"/>
  <c r="B600" i="2"/>
  <c r="A588" i="2"/>
  <c r="B592" i="2"/>
  <c r="A580" i="2"/>
  <c r="B625" i="2" l="1"/>
  <c r="A613" i="2"/>
  <c r="B609" i="2"/>
  <c r="A597" i="2"/>
  <c r="A605" i="2"/>
  <c r="B617" i="2"/>
  <c r="A595" i="2"/>
  <c r="B607" i="2"/>
  <c r="A602" i="2"/>
  <c r="B614" i="2"/>
  <c r="A594" i="2"/>
  <c r="B606" i="2"/>
  <c r="A599" i="2"/>
  <c r="B611" i="2"/>
  <c r="A598" i="2"/>
  <c r="B610" i="2"/>
  <c r="B604" i="2"/>
  <c r="A592" i="2"/>
  <c r="B608" i="2"/>
  <c r="A596" i="2"/>
  <c r="A591" i="2"/>
  <c r="B603" i="2"/>
  <c r="A600" i="2"/>
  <c r="B612" i="2"/>
  <c r="B621" i="2" l="1"/>
  <c r="A609" i="2"/>
  <c r="B637" i="2"/>
  <c r="A625" i="2"/>
  <c r="A607" i="2"/>
  <c r="B619" i="2"/>
  <c r="A614" i="2"/>
  <c r="B626" i="2"/>
  <c r="B629" i="2"/>
  <c r="A617" i="2"/>
  <c r="A611" i="2"/>
  <c r="B623" i="2"/>
  <c r="A606" i="2"/>
  <c r="B618" i="2"/>
  <c r="B622" i="2"/>
  <c r="A610" i="2"/>
  <c r="B624" i="2"/>
  <c r="A612" i="2"/>
  <c r="A603" i="2"/>
  <c r="B615" i="2"/>
  <c r="A604" i="2"/>
  <c r="B616" i="2"/>
  <c r="B620" i="2"/>
  <c r="A608" i="2"/>
  <c r="A637" i="2" l="1"/>
  <c r="B649" i="2"/>
  <c r="B633" i="2"/>
  <c r="A621" i="2"/>
  <c r="A626" i="2"/>
  <c r="B638" i="2"/>
  <c r="B631" i="2"/>
  <c r="A619" i="2"/>
  <c r="A629" i="2"/>
  <c r="B641" i="2"/>
  <c r="B630" i="2"/>
  <c r="A618" i="2"/>
  <c r="A623" i="2"/>
  <c r="B635" i="2"/>
  <c r="A622" i="2"/>
  <c r="B634" i="2"/>
  <c r="B632" i="2"/>
  <c r="A620" i="2"/>
  <c r="A615" i="2"/>
  <c r="B627" i="2"/>
  <c r="B628" i="2"/>
  <c r="A616" i="2"/>
  <c r="A624" i="2"/>
  <c r="B636" i="2"/>
  <c r="B645" i="2" l="1"/>
  <c r="A633" i="2"/>
  <c r="B661" i="2"/>
  <c r="A649" i="2"/>
  <c r="B643" i="2"/>
  <c r="A631" i="2"/>
  <c r="A641" i="2"/>
  <c r="B653" i="2"/>
  <c r="A638" i="2"/>
  <c r="B650" i="2"/>
  <c r="A634" i="2"/>
  <c r="B646" i="2"/>
  <c r="B647" i="2"/>
  <c r="A635" i="2"/>
  <c r="A630" i="2"/>
  <c r="B642" i="2"/>
  <c r="B648" i="2"/>
  <c r="A636" i="2"/>
  <c r="A627" i="2"/>
  <c r="B639" i="2"/>
  <c r="B640" i="2"/>
  <c r="A628" i="2"/>
  <c r="B644" i="2"/>
  <c r="A632" i="2"/>
  <c r="A661" i="2" l="1"/>
  <c r="B673" i="2"/>
  <c r="B657" i="2"/>
  <c r="A645" i="2"/>
  <c r="A653" i="2"/>
  <c r="B665" i="2"/>
  <c r="A650" i="2"/>
  <c r="B662" i="2"/>
  <c r="A643" i="2"/>
  <c r="B655" i="2"/>
  <c r="A647" i="2"/>
  <c r="B659" i="2"/>
  <c r="A642" i="2"/>
  <c r="B654" i="2"/>
  <c r="A646" i="2"/>
  <c r="B658" i="2"/>
  <c r="B652" i="2"/>
  <c r="A640" i="2"/>
  <c r="A639" i="2"/>
  <c r="B651" i="2"/>
  <c r="B656" i="2"/>
  <c r="A644" i="2"/>
  <c r="A648" i="2"/>
  <c r="B660" i="2"/>
  <c r="B669" i="2" l="1"/>
  <c r="A657" i="2"/>
  <c r="A673" i="2"/>
  <c r="B685" i="2"/>
  <c r="A662" i="2"/>
  <c r="B674" i="2"/>
  <c r="A655" i="2"/>
  <c r="B667" i="2"/>
  <c r="B677" i="2"/>
  <c r="A665" i="2"/>
  <c r="B670" i="2"/>
  <c r="A658" i="2"/>
  <c r="A654" i="2"/>
  <c r="B666" i="2"/>
  <c r="A659" i="2"/>
  <c r="B671" i="2"/>
  <c r="A652" i="2"/>
  <c r="B664" i="2"/>
  <c r="B672" i="2"/>
  <c r="A660" i="2"/>
  <c r="A651" i="2"/>
  <c r="B663" i="2"/>
  <c r="B668" i="2"/>
  <c r="A656" i="2"/>
  <c r="A685" i="2" l="1"/>
  <c r="B697" i="2"/>
  <c r="B681" i="2"/>
  <c r="A669" i="2"/>
  <c r="A667" i="2"/>
  <c r="B679" i="2"/>
  <c r="A674" i="2"/>
  <c r="B686" i="2"/>
  <c r="B689" i="2"/>
  <c r="A677" i="2"/>
  <c r="B678" i="2"/>
  <c r="A666" i="2"/>
  <c r="B683" i="2"/>
  <c r="A671" i="2"/>
  <c r="A670" i="2"/>
  <c r="B682" i="2"/>
  <c r="A663" i="2"/>
  <c r="B675" i="2"/>
  <c r="A668" i="2"/>
  <c r="B680" i="2"/>
  <c r="B684" i="2"/>
  <c r="A672" i="2"/>
  <c r="B676" i="2"/>
  <c r="A664" i="2"/>
  <c r="A681" i="2" l="1"/>
  <c r="B693" i="2"/>
  <c r="A697" i="2"/>
  <c r="B709" i="2"/>
  <c r="A686" i="2"/>
  <c r="B698" i="2"/>
  <c r="B691" i="2"/>
  <c r="A679" i="2"/>
  <c r="B701" i="2"/>
  <c r="A689" i="2"/>
  <c r="A682" i="2"/>
  <c r="B694" i="2"/>
  <c r="A683" i="2"/>
  <c r="B695" i="2"/>
  <c r="A678" i="2"/>
  <c r="B690" i="2"/>
  <c r="A680" i="2"/>
  <c r="B692" i="2"/>
  <c r="A675" i="2"/>
  <c r="B687" i="2"/>
  <c r="A676" i="2"/>
  <c r="B688" i="2"/>
  <c r="A684" i="2"/>
  <c r="B696" i="2"/>
  <c r="B721" i="2" l="1"/>
  <c r="A709" i="2"/>
  <c r="B705" i="2"/>
  <c r="A693" i="2"/>
  <c r="A691" i="2"/>
  <c r="B703" i="2"/>
  <c r="A698" i="2"/>
  <c r="B710" i="2"/>
  <c r="A701" i="2"/>
  <c r="B713" i="2"/>
  <c r="A695" i="2"/>
  <c r="B707" i="2"/>
  <c r="A694" i="2"/>
  <c r="B706" i="2"/>
  <c r="A690" i="2"/>
  <c r="B702" i="2"/>
  <c r="A696" i="2"/>
  <c r="B708" i="2"/>
  <c r="B704" i="2"/>
  <c r="A692" i="2"/>
  <c r="A688" i="2"/>
  <c r="B700" i="2"/>
  <c r="A687" i="2"/>
  <c r="B699" i="2"/>
  <c r="B717" i="2" l="1"/>
  <c r="A705" i="2"/>
  <c r="A721" i="2"/>
  <c r="B733" i="2"/>
  <c r="A710" i="2"/>
  <c r="B722" i="2"/>
  <c r="A713" i="2"/>
  <c r="B725" i="2"/>
  <c r="A703" i="2"/>
  <c r="B715" i="2"/>
  <c r="A702" i="2"/>
  <c r="B714" i="2"/>
  <c r="A706" i="2"/>
  <c r="B718" i="2"/>
  <c r="A707" i="2"/>
  <c r="B719" i="2"/>
  <c r="A699" i="2"/>
  <c r="B711" i="2"/>
  <c r="B720" i="2"/>
  <c r="A708" i="2"/>
  <c r="A700" i="2"/>
  <c r="B712" i="2"/>
  <c r="B716" i="2"/>
  <c r="A704" i="2"/>
  <c r="A733" i="2" l="1"/>
  <c r="B745" i="2"/>
  <c r="B729" i="2"/>
  <c r="A717" i="2"/>
  <c r="A725" i="2"/>
  <c r="B737" i="2"/>
  <c r="B727" i="2"/>
  <c r="A715" i="2"/>
  <c r="A722" i="2"/>
  <c r="B734" i="2"/>
  <c r="A714" i="2"/>
  <c r="B726" i="2"/>
  <c r="B731" i="2"/>
  <c r="A719" i="2"/>
  <c r="A718" i="2"/>
  <c r="B730" i="2"/>
  <c r="B724" i="2"/>
  <c r="A712" i="2"/>
  <c r="A711" i="2"/>
  <c r="B723" i="2"/>
  <c r="A716" i="2"/>
  <c r="B728" i="2"/>
  <c r="B732" i="2"/>
  <c r="A720" i="2"/>
  <c r="A729" i="2" l="1"/>
  <c r="B741" i="2"/>
  <c r="A745" i="2"/>
  <c r="B757" i="2"/>
  <c r="A727" i="2"/>
  <c r="B739" i="2"/>
  <c r="A734" i="2"/>
  <c r="B746" i="2"/>
  <c r="A737" i="2"/>
  <c r="B749" i="2"/>
  <c r="A730" i="2"/>
  <c r="B742" i="2"/>
  <c r="A726" i="2"/>
  <c r="B738" i="2"/>
  <c r="A731" i="2"/>
  <c r="B743" i="2"/>
  <c r="B744" i="2"/>
  <c r="A732" i="2"/>
  <c r="A723" i="2"/>
  <c r="B735" i="2"/>
  <c r="A728" i="2"/>
  <c r="B740" i="2"/>
  <c r="B736" i="2"/>
  <c r="A724" i="2"/>
  <c r="B769" i="2" l="1"/>
  <c r="A757" i="2"/>
  <c r="A741" i="2"/>
  <c r="B753" i="2"/>
  <c r="A746" i="2"/>
  <c r="B758" i="2"/>
  <c r="A749" i="2"/>
  <c r="B761" i="2"/>
  <c r="B751" i="2"/>
  <c r="A739" i="2"/>
  <c r="A743" i="2"/>
  <c r="B755" i="2"/>
  <c r="A738" i="2"/>
  <c r="B750" i="2"/>
  <c r="A742" i="2"/>
  <c r="B754" i="2"/>
  <c r="A735" i="2"/>
  <c r="B747" i="2"/>
  <c r="B752" i="2"/>
  <c r="A740" i="2"/>
  <c r="A744" i="2"/>
  <c r="B756" i="2"/>
  <c r="B748" i="2"/>
  <c r="A736" i="2"/>
  <c r="A753" i="2" l="1"/>
  <c r="B765" i="2"/>
  <c r="B781" i="2"/>
  <c r="A769" i="2"/>
  <c r="B773" i="2"/>
  <c r="A761" i="2"/>
  <c r="A758" i="2"/>
  <c r="B770" i="2"/>
  <c r="A751" i="2"/>
  <c r="B763" i="2"/>
  <c r="A750" i="2"/>
  <c r="B762" i="2"/>
  <c r="A754" i="2"/>
  <c r="B766" i="2"/>
  <c r="A755" i="2"/>
  <c r="B767" i="2"/>
  <c r="B768" i="2"/>
  <c r="A756" i="2"/>
  <c r="B764" i="2"/>
  <c r="A752" i="2"/>
  <c r="A747" i="2"/>
  <c r="B759" i="2"/>
  <c r="A748" i="2"/>
  <c r="B760" i="2"/>
  <c r="B793" i="2" l="1"/>
  <c r="A781" i="2"/>
  <c r="A765" i="2"/>
  <c r="B777" i="2"/>
  <c r="A770" i="2"/>
  <c r="B782" i="2"/>
  <c r="B775" i="2"/>
  <c r="A763" i="2"/>
  <c r="B785" i="2"/>
  <c r="A773" i="2"/>
  <c r="B779" i="2"/>
  <c r="A767" i="2"/>
  <c r="A766" i="2"/>
  <c r="B778" i="2"/>
  <c r="A762" i="2"/>
  <c r="B774" i="2"/>
  <c r="A759" i="2"/>
  <c r="B771" i="2"/>
  <c r="B772" i="2"/>
  <c r="A760" i="2"/>
  <c r="A764" i="2"/>
  <c r="B776" i="2"/>
  <c r="B780" i="2"/>
  <c r="A768" i="2"/>
  <c r="B789" i="2" l="1"/>
  <c r="A777" i="2"/>
  <c r="B805" i="2"/>
  <c r="A793" i="2"/>
  <c r="B787" i="2"/>
  <c r="A775" i="2"/>
  <c r="A782" i="2"/>
  <c r="B794" i="2"/>
  <c r="B797" i="2"/>
  <c r="A785" i="2"/>
  <c r="A774" i="2"/>
  <c r="B786" i="2"/>
  <c r="A778" i="2"/>
  <c r="B790" i="2"/>
  <c r="A779" i="2"/>
  <c r="B791" i="2"/>
  <c r="A780" i="2"/>
  <c r="B792" i="2"/>
  <c r="A776" i="2"/>
  <c r="B788" i="2"/>
  <c r="A771" i="2"/>
  <c r="B783" i="2"/>
  <c r="B784" i="2"/>
  <c r="A772" i="2"/>
  <c r="A805" i="2" l="1"/>
  <c r="B817" i="2"/>
  <c r="B801" i="2"/>
  <c r="A789" i="2"/>
  <c r="A794" i="2"/>
  <c r="B806" i="2"/>
  <c r="A797" i="2"/>
  <c r="B809" i="2"/>
  <c r="A787" i="2"/>
  <c r="B799" i="2"/>
  <c r="A790" i="2"/>
  <c r="B802" i="2"/>
  <c r="B803" i="2"/>
  <c r="A791" i="2"/>
  <c r="A786" i="2"/>
  <c r="B798" i="2"/>
  <c r="A788" i="2"/>
  <c r="B800" i="2"/>
  <c r="A792" i="2"/>
  <c r="B804" i="2"/>
  <c r="A783" i="2"/>
  <c r="B795" i="2"/>
  <c r="B796" i="2"/>
  <c r="A784" i="2"/>
  <c r="A801" i="2" l="1"/>
  <c r="B813" i="2"/>
  <c r="B829" i="2"/>
  <c r="A817" i="2"/>
  <c r="B821" i="2"/>
  <c r="A809" i="2"/>
  <c r="B811" i="2"/>
  <c r="A799" i="2"/>
  <c r="A806" i="2"/>
  <c r="B818" i="2"/>
  <c r="A798" i="2"/>
  <c r="B810" i="2"/>
  <c r="B815" i="2"/>
  <c r="A803" i="2"/>
  <c r="A802" i="2"/>
  <c r="B814" i="2"/>
  <c r="B816" i="2"/>
  <c r="A804" i="2"/>
  <c r="B808" i="2"/>
  <c r="A796" i="2"/>
  <c r="A795" i="2"/>
  <c r="B807" i="2"/>
  <c r="B812" i="2"/>
  <c r="A800" i="2"/>
  <c r="A829" i="2" l="1"/>
  <c r="B841" i="2"/>
  <c r="A813" i="2"/>
  <c r="B825" i="2"/>
  <c r="A811" i="2"/>
  <c r="B823" i="2"/>
  <c r="A818" i="2"/>
  <c r="B830" i="2"/>
  <c r="B833" i="2"/>
  <c r="A821" i="2"/>
  <c r="A814" i="2"/>
  <c r="B826" i="2"/>
  <c r="A810" i="2"/>
  <c r="B822" i="2"/>
  <c r="B827" i="2"/>
  <c r="A815" i="2"/>
  <c r="A807" i="2"/>
  <c r="B819" i="2"/>
  <c r="A812" i="2"/>
  <c r="B824" i="2"/>
  <c r="B820" i="2"/>
  <c r="A808" i="2"/>
  <c r="A816" i="2"/>
  <c r="B828" i="2"/>
  <c r="B837" i="2" l="1"/>
  <c r="A825" i="2"/>
  <c r="B853" i="2"/>
  <c r="A841" i="2"/>
  <c r="B842" i="2"/>
  <c r="A830" i="2"/>
  <c r="A823" i="2"/>
  <c r="B835" i="2"/>
  <c r="B845" i="2"/>
  <c r="A833" i="2"/>
  <c r="A822" i="2"/>
  <c r="B834" i="2"/>
  <c r="A826" i="2"/>
  <c r="B838" i="2"/>
  <c r="B839" i="2"/>
  <c r="A827" i="2"/>
  <c r="A824" i="2"/>
  <c r="B836" i="2"/>
  <c r="B832" i="2"/>
  <c r="A820" i="2"/>
  <c r="A828" i="2"/>
  <c r="B840" i="2"/>
  <c r="A819" i="2"/>
  <c r="B831" i="2"/>
  <c r="A853" i="2" l="1"/>
  <c r="B865" i="2"/>
  <c r="A837" i="2"/>
  <c r="B849" i="2"/>
  <c r="B847" i="2"/>
  <c r="A835" i="2"/>
  <c r="B857" i="2"/>
  <c r="A845" i="2"/>
  <c r="B854" i="2"/>
  <c r="A842" i="2"/>
  <c r="A838" i="2"/>
  <c r="B850" i="2"/>
  <c r="A834" i="2"/>
  <c r="B846" i="2"/>
  <c r="B851" i="2"/>
  <c r="A839" i="2"/>
  <c r="A831" i="2"/>
  <c r="B843" i="2"/>
  <c r="A836" i="2"/>
  <c r="B848" i="2"/>
  <c r="A840" i="2"/>
  <c r="B852" i="2"/>
  <c r="A832" i="2"/>
  <c r="B844" i="2"/>
  <c r="B861" i="2" l="1"/>
  <c r="A849" i="2"/>
  <c r="A865" i="2"/>
  <c r="B877" i="2"/>
  <c r="B869" i="2"/>
  <c r="A857" i="2"/>
  <c r="B866" i="2"/>
  <c r="A854" i="2"/>
  <c r="B859" i="2"/>
  <c r="A847" i="2"/>
  <c r="A846" i="2"/>
  <c r="B858" i="2"/>
  <c r="B862" i="2"/>
  <c r="A850" i="2"/>
  <c r="B863" i="2"/>
  <c r="A851" i="2"/>
  <c r="A844" i="2"/>
  <c r="B856" i="2"/>
  <c r="B864" i="2"/>
  <c r="A852" i="2"/>
  <c r="A843" i="2"/>
  <c r="B855" i="2"/>
  <c r="B860" i="2"/>
  <c r="A848" i="2"/>
  <c r="A877" i="2" l="1"/>
  <c r="B889" i="2"/>
  <c r="A861" i="2"/>
  <c r="B873" i="2"/>
  <c r="B878" i="2"/>
  <c r="A866" i="2"/>
  <c r="A859" i="2"/>
  <c r="B871" i="2"/>
  <c r="B881" i="2"/>
  <c r="A869" i="2"/>
  <c r="A863" i="2"/>
  <c r="B875" i="2"/>
  <c r="A858" i="2"/>
  <c r="B870" i="2"/>
  <c r="A862" i="2"/>
  <c r="B874" i="2"/>
  <c r="A855" i="2"/>
  <c r="B867" i="2"/>
  <c r="B868" i="2"/>
  <c r="A856" i="2"/>
  <c r="A860" i="2"/>
  <c r="B872" i="2"/>
  <c r="B876" i="2"/>
  <c r="A864" i="2"/>
  <c r="A873" i="2" l="1"/>
  <c r="B885" i="2"/>
  <c r="A889" i="2"/>
  <c r="B901" i="2"/>
  <c r="A871" i="2"/>
  <c r="B883" i="2"/>
  <c r="B893" i="2"/>
  <c r="A881" i="2"/>
  <c r="B890" i="2"/>
  <c r="A878" i="2"/>
  <c r="A870" i="2"/>
  <c r="B882" i="2"/>
  <c r="B886" i="2"/>
  <c r="A874" i="2"/>
  <c r="B887" i="2"/>
  <c r="A875" i="2"/>
  <c r="B884" i="2"/>
  <c r="A872" i="2"/>
  <c r="A867" i="2"/>
  <c r="B879" i="2"/>
  <c r="A876" i="2"/>
  <c r="B888" i="2"/>
  <c r="A868" i="2"/>
  <c r="B880" i="2"/>
  <c r="B897" i="2" l="1"/>
  <c r="A885" i="2"/>
  <c r="A901" i="2"/>
  <c r="B913" i="2"/>
  <c r="A893" i="2"/>
  <c r="B905" i="2"/>
  <c r="B895" i="2"/>
  <c r="A883" i="2"/>
  <c r="B902" i="2"/>
  <c r="A890" i="2"/>
  <c r="B894" i="2"/>
  <c r="A882" i="2"/>
  <c r="A886" i="2"/>
  <c r="B898" i="2"/>
  <c r="A887" i="2"/>
  <c r="B899" i="2"/>
  <c r="B892" i="2"/>
  <c r="A880" i="2"/>
  <c r="A888" i="2"/>
  <c r="B900" i="2"/>
  <c r="A884" i="2"/>
  <c r="B896" i="2"/>
  <c r="A879" i="2"/>
  <c r="B891" i="2"/>
  <c r="B925" i="2" l="1"/>
  <c r="A925" i="2" s="1"/>
  <c r="A913" i="2"/>
  <c r="A897" i="2"/>
  <c r="B909" i="2"/>
  <c r="B907" i="2"/>
  <c r="A895" i="2"/>
  <c r="B917" i="2"/>
  <c r="A905" i="2"/>
  <c r="A902" i="2"/>
  <c r="B914" i="2"/>
  <c r="A899" i="2"/>
  <c r="B911" i="2"/>
  <c r="A898" i="2"/>
  <c r="B910" i="2"/>
  <c r="B906" i="2"/>
  <c r="A894" i="2"/>
  <c r="B912" i="2"/>
  <c r="A900" i="2"/>
  <c r="A891" i="2"/>
  <c r="B903" i="2"/>
  <c r="B908" i="2"/>
  <c r="A896" i="2"/>
  <c r="A892" i="2"/>
  <c r="B904" i="2"/>
  <c r="B921" i="2" l="1"/>
  <c r="A921" i="2" s="1"/>
  <c r="A909" i="2"/>
  <c r="B929" i="2"/>
  <c r="A929" i="2" s="1"/>
  <c r="A917" i="2"/>
  <c r="B926" i="2"/>
  <c r="A926" i="2" s="1"/>
  <c r="A914" i="2"/>
  <c r="B919" i="2"/>
  <c r="A907" i="2"/>
  <c r="A911" i="2"/>
  <c r="B923" i="2"/>
  <c r="A923" i="2" s="1"/>
  <c r="B918" i="2"/>
  <c r="A906" i="2"/>
  <c r="A910" i="2"/>
  <c r="B922" i="2"/>
  <c r="A922" i="2" s="1"/>
  <c r="A903" i="2"/>
  <c r="B915" i="2"/>
  <c r="A908" i="2"/>
  <c r="B920" i="2"/>
  <c r="B916" i="2"/>
  <c r="A904" i="2"/>
  <c r="B924" i="2"/>
  <c r="A924" i="2" s="1"/>
  <c r="A912" i="2"/>
  <c r="A919" i="2" l="1"/>
  <c r="B931" i="2"/>
  <c r="B930" i="2"/>
  <c r="A930" i="2" s="1"/>
  <c r="A918" i="2"/>
  <c r="A920" i="2"/>
  <c r="B932" i="2"/>
  <c r="A932" i="2" s="1"/>
  <c r="A915" i="2"/>
  <c r="B927" i="2"/>
  <c r="A927" i="2" s="1"/>
  <c r="A916" i="2"/>
  <c r="B928" i="2"/>
  <c r="A928" i="2" s="1"/>
  <c r="Q3992" i="1" l="1"/>
  <c r="R3968" i="1"/>
  <c r="O3976" i="1"/>
  <c r="K2765" i="1"/>
  <c r="J3473" i="1"/>
  <c r="M3489" i="1"/>
  <c r="J2281" i="1"/>
  <c r="K2715" i="1"/>
  <c r="P3312" i="1"/>
  <c r="L3787" i="1"/>
  <c r="L2324" i="1"/>
  <c r="P2365" i="1"/>
  <c r="T3384" i="1"/>
  <c r="O3652" i="1"/>
  <c r="P3414" i="1"/>
  <c r="P3609" i="1"/>
  <c r="O3645" i="1"/>
  <c r="I2672" i="1"/>
  <c r="S1911" i="1"/>
  <c r="I4167" i="1"/>
  <c r="O4113" i="1"/>
  <c r="Q4104" i="1"/>
  <c r="M1892" i="1"/>
  <c r="M4155" i="1"/>
  <c r="R2004" i="1"/>
  <c r="Q2607" i="1"/>
  <c r="L2559" i="1"/>
  <c r="Q2608" i="1"/>
  <c r="I2551" i="1"/>
  <c r="S2580" i="1"/>
  <c r="R1942" i="1"/>
  <c r="O1887" i="1"/>
  <c r="K4155" i="1"/>
  <c r="N4148" i="1"/>
  <c r="N4123" i="1"/>
  <c r="K2544" i="1"/>
  <c r="Q2556" i="1"/>
  <c r="I2592" i="1"/>
  <c r="S2609" i="1"/>
  <c r="L2170" i="1"/>
  <c r="R2143" i="1"/>
  <c r="O2339" i="1"/>
  <c r="L3375" i="1"/>
  <c r="O2893" i="1"/>
  <c r="R1797" i="1"/>
  <c r="K1739" i="1"/>
  <c r="P2302" i="1"/>
  <c r="T3374" i="1"/>
  <c r="P2684" i="1"/>
  <c r="L2630" i="1"/>
  <c r="Q2633" i="1"/>
  <c r="N2257" i="1"/>
  <c r="K3821" i="1"/>
  <c r="S3790" i="1"/>
  <c r="L2915" i="1"/>
  <c r="P2917" i="1"/>
  <c r="I2907" i="1"/>
  <c r="R2919" i="1"/>
  <c r="P2269" i="1"/>
  <c r="M2223" i="1"/>
  <c r="R2211" i="1"/>
  <c r="K2218" i="1"/>
  <c r="L3914" i="1"/>
  <c r="L1763" i="1"/>
  <c r="R2334" i="1"/>
  <c r="L2320" i="1"/>
  <c r="Q2336" i="1"/>
  <c r="R3429" i="1"/>
  <c r="N2914" i="1"/>
  <c r="S2882" i="1"/>
  <c r="P2657" i="1"/>
  <c r="J2670" i="1"/>
  <c r="T2630" i="1"/>
  <c r="N2248" i="1"/>
  <c r="Q2227" i="1"/>
  <c r="R3174" i="1"/>
  <c r="O3149" i="1"/>
  <c r="M3147" i="1"/>
  <c r="K3136" i="1"/>
  <c r="J1731" i="1"/>
  <c r="S1743" i="1"/>
  <c r="P3395" i="1"/>
  <c r="O3656" i="1"/>
  <c r="T3623" i="1"/>
  <c r="T2687" i="1"/>
  <c r="R2666" i="1"/>
  <c r="I3392" i="1"/>
  <c r="K3293" i="1"/>
  <c r="N1919" i="1"/>
  <c r="M1930" i="1"/>
  <c r="O1898" i="1"/>
  <c r="R4129" i="1"/>
  <c r="L4112" i="1"/>
  <c r="L2594" i="1"/>
  <c r="R2606" i="1"/>
  <c r="M2981" i="1"/>
  <c r="O1996" i="1"/>
  <c r="I1999" i="1"/>
  <c r="M1994" i="1"/>
  <c r="L3155" i="1"/>
  <c r="P3141" i="1"/>
  <c r="J1787" i="1"/>
  <c r="T1771" i="1"/>
  <c r="K1757" i="1"/>
  <c r="P2320" i="1"/>
  <c r="T3360" i="1"/>
  <c r="K2651" i="1"/>
  <c r="Q2645" i="1"/>
  <c r="K2691" i="1"/>
  <c r="Q2664" i="1"/>
  <c r="J2297" i="1"/>
  <c r="J2340" i="1"/>
  <c r="K2748" i="1"/>
  <c r="P3327" i="1"/>
  <c r="N3339" i="1"/>
  <c r="R3341" i="1"/>
  <c r="J1939" i="1"/>
  <c r="L1915" i="1"/>
  <c r="S2030" i="1"/>
  <c r="R3465" i="1"/>
  <c r="I2975" i="1"/>
  <c r="L3009" i="1"/>
  <c r="M2953" i="1"/>
  <c r="T2996" i="1"/>
  <c r="L3774" i="1"/>
  <c r="M3815" i="1"/>
  <c r="I3806" i="1"/>
  <c r="P3780" i="1"/>
  <c r="K3854" i="1"/>
  <c r="P3506" i="1"/>
  <c r="I2224" i="1"/>
  <c r="S3901" i="1"/>
  <c r="T2254" i="1"/>
  <c r="M4147" i="1"/>
  <c r="T3128" i="1"/>
  <c r="L3126" i="1"/>
  <c r="P3115" i="1"/>
  <c r="M1761" i="1"/>
  <c r="R1729" i="1"/>
  <c r="N2571" i="1"/>
  <c r="T2169" i="1"/>
  <c r="M2543" i="1"/>
  <c r="S2138" i="1"/>
  <c r="M2163" i="1"/>
  <c r="Q2144" i="1"/>
  <c r="L4148" i="1"/>
  <c r="I4142" i="1"/>
  <c r="K3342" i="1"/>
  <c r="N1953" i="1"/>
  <c r="K1936" i="1"/>
  <c r="R4147" i="1"/>
  <c r="S2010" i="1"/>
  <c r="S2004" i="1"/>
  <c r="J1973" i="1"/>
  <c r="R2589" i="1"/>
  <c r="I2554" i="1"/>
  <c r="S2604" i="1"/>
  <c r="L1772" i="1"/>
  <c r="Q1785" i="1"/>
  <c r="L1785" i="1"/>
  <c r="R2341" i="1"/>
  <c r="O3384" i="1"/>
  <c r="I2901" i="1"/>
  <c r="R2913" i="1"/>
  <c r="T2225" i="1"/>
  <c r="L2250" i="1"/>
  <c r="Q2238" i="1"/>
  <c r="K2248" i="1"/>
  <c r="K1928" i="1"/>
  <c r="Q1901" i="1"/>
  <c r="K1887" i="1"/>
  <c r="T4158" i="1"/>
  <c r="M4108" i="1"/>
  <c r="T1891" i="1"/>
  <c r="T2008" i="1"/>
  <c r="J2037" i="1"/>
  <c r="I2025" i="1"/>
  <c r="P2032" i="1"/>
  <c r="Q2949" i="1"/>
  <c r="R2966" i="1"/>
  <c r="L3792" i="1"/>
  <c r="O2762" i="1"/>
  <c r="K2922" i="1"/>
  <c r="R2930" i="1"/>
  <c r="J2930" i="1"/>
  <c r="O3823" i="1"/>
  <c r="R2228" i="1"/>
  <c r="L2223" i="1"/>
  <c r="T2220" i="1"/>
  <c r="O2280" i="1"/>
  <c r="M3890" i="1"/>
  <c r="J3162" i="1"/>
  <c r="P1795" i="1"/>
  <c r="I1731" i="1"/>
  <c r="S1733" i="1"/>
  <c r="Q3127" i="1"/>
  <c r="O1735" i="1"/>
  <c r="I2177" i="1"/>
  <c r="J3408" i="1"/>
  <c r="N2593" i="1"/>
  <c r="T2188" i="1"/>
  <c r="L2149" i="1"/>
  <c r="P2130" i="1"/>
  <c r="O4167" i="1"/>
  <c r="J4110" i="1"/>
  <c r="J4106" i="1"/>
  <c r="T4113" i="1"/>
  <c r="T4166" i="1"/>
  <c r="O3124" i="1"/>
  <c r="M2578" i="1"/>
  <c r="P2578" i="1"/>
  <c r="R1992" i="1"/>
  <c r="Q2575" i="1"/>
  <c r="N2540" i="1"/>
  <c r="K1982" i="1"/>
  <c r="M3122" i="1"/>
  <c r="R3146" i="1"/>
  <c r="L3114" i="1"/>
  <c r="P1763" i="1"/>
  <c r="M1749" i="1"/>
  <c r="R2315" i="1"/>
  <c r="N3390" i="1"/>
  <c r="N3617" i="1"/>
  <c r="I3457" i="1"/>
  <c r="L3965" i="1"/>
  <c r="M1753" i="1"/>
  <c r="O3533" i="1"/>
  <c r="O3564" i="1"/>
  <c r="I3032" i="1"/>
  <c r="M3992" i="1"/>
  <c r="S3337" i="1"/>
  <c r="I3813" i="1"/>
  <c r="S3879" i="1"/>
  <c r="O3859" i="1"/>
  <c r="N2296" i="1"/>
  <c r="Q3964" i="1"/>
  <c r="I3557" i="1"/>
  <c r="Q3998" i="1"/>
  <c r="L3558" i="1"/>
  <c r="S2315" i="1"/>
  <c r="K4000" i="1"/>
  <c r="O3589" i="1"/>
  <c r="I3939" i="1"/>
  <c r="T2348" i="1"/>
  <c r="N3995" i="1"/>
  <c r="L3974" i="1"/>
  <c r="T3550" i="1"/>
  <c r="L3578" i="1"/>
  <c r="M3076" i="1"/>
  <c r="O3175" i="1"/>
  <c r="P3147" i="1"/>
  <c r="I1779" i="1"/>
  <c r="S1745" i="1"/>
  <c r="L2303" i="1"/>
  <c r="P2344" i="1"/>
  <c r="S3408" i="1"/>
  <c r="T2677" i="1"/>
  <c r="Q2687" i="1"/>
  <c r="P2658" i="1"/>
  <c r="R2282" i="1"/>
  <c r="R2245" i="1"/>
  <c r="J1765" i="1"/>
  <c r="P1738" i="1"/>
  <c r="N1750" i="1"/>
  <c r="S1784" i="1"/>
  <c r="K1784" i="1"/>
  <c r="R2324" i="1"/>
  <c r="N3399" i="1"/>
  <c r="I3426" i="1"/>
  <c r="I2160" i="1"/>
  <c r="I3409" i="1"/>
  <c r="M3422" i="1"/>
  <c r="O3609" i="1"/>
  <c r="K1898" i="1"/>
  <c r="S3309" i="1"/>
  <c r="K3321" i="1"/>
  <c r="Q3279" i="1"/>
  <c r="K1933" i="1"/>
  <c r="R4163" i="1"/>
  <c r="J1971" i="1"/>
  <c r="R1998" i="1"/>
  <c r="R2028" i="1"/>
  <c r="S1999" i="1"/>
  <c r="J2583" i="1"/>
  <c r="O2557" i="1"/>
  <c r="I1921" i="1"/>
  <c r="Q1928" i="1"/>
  <c r="R1908" i="1"/>
  <c r="M4161" i="1"/>
  <c r="R4111" i="1"/>
  <c r="M4133" i="1"/>
  <c r="L2576" i="1"/>
  <c r="R2588" i="1"/>
  <c r="K2548" i="1"/>
  <c r="O2565" i="1"/>
  <c r="M2562" i="1"/>
  <c r="S2181" i="1"/>
  <c r="K2302" i="1"/>
  <c r="N3406" i="1"/>
  <c r="S3387" i="1"/>
  <c r="O3367" i="1"/>
  <c r="O2891" i="1"/>
  <c r="L2877" i="1"/>
  <c r="O3832" i="1"/>
  <c r="P2249" i="1"/>
  <c r="S3909" i="1"/>
  <c r="L3892" i="1"/>
  <c r="J3870" i="1"/>
  <c r="S3859" i="1"/>
  <c r="K3284" i="1"/>
  <c r="N1946" i="1"/>
  <c r="K1941" i="1"/>
  <c r="M1889" i="1"/>
  <c r="O4129" i="1"/>
  <c r="L4101" i="1"/>
  <c r="I2579" i="1"/>
  <c r="T2541" i="1"/>
  <c r="M2555" i="1"/>
  <c r="T2146" i="1"/>
  <c r="K2147" i="1"/>
  <c r="O2182" i="1"/>
  <c r="K1895" i="1"/>
  <c r="T1909" i="1"/>
  <c r="N1907" i="1"/>
  <c r="Q4143" i="1"/>
  <c r="Q4159" i="1"/>
  <c r="S4101" i="1"/>
  <c r="L2588" i="1"/>
  <c r="P2608" i="1"/>
  <c r="K2578" i="1"/>
  <c r="O2559" i="1"/>
  <c r="N2174" i="1"/>
  <c r="R2155" i="1"/>
  <c r="I3346" i="1"/>
  <c r="P3315" i="1"/>
  <c r="N3327" i="1"/>
  <c r="R3329" i="1"/>
  <c r="J1927" i="1"/>
  <c r="Q1951" i="1"/>
  <c r="J1998" i="1"/>
  <c r="S2026" i="1"/>
  <c r="R2014" i="1"/>
  <c r="O2019" i="1"/>
  <c r="J2601" i="1"/>
  <c r="Q2555" i="1"/>
  <c r="L3325" i="1"/>
  <c r="P1922" i="1"/>
  <c r="I1952" i="1"/>
  <c r="P3298" i="1"/>
  <c r="L3342" i="1"/>
  <c r="R3324" i="1"/>
  <c r="J3001" i="1"/>
  <c r="P2995" i="1"/>
  <c r="N2957" i="1"/>
  <c r="R2979" i="1"/>
  <c r="K2956" i="1"/>
  <c r="N3125" i="1"/>
  <c r="S3149" i="1"/>
  <c r="Q3147" i="1"/>
  <c r="P1727" i="1"/>
  <c r="L1789" i="1"/>
  <c r="Q2355" i="1"/>
  <c r="R3431" i="1"/>
  <c r="S2667" i="1"/>
  <c r="M2662" i="1"/>
  <c r="T2657" i="1"/>
  <c r="N2649" i="1"/>
  <c r="K1779" i="1"/>
  <c r="N2333" i="1"/>
  <c r="T3996" i="1"/>
  <c r="M2704" i="1"/>
  <c r="Q2703" i="1"/>
  <c r="J3295" i="1"/>
  <c r="T3297" i="1"/>
  <c r="L3279" i="1"/>
  <c r="N1936" i="1"/>
  <c r="Q2965" i="1"/>
  <c r="S2024" i="1"/>
  <c r="M2013" i="1"/>
  <c r="M1979" i="1"/>
  <c r="I2020" i="1"/>
  <c r="S1987" i="1"/>
  <c r="J2719" i="1"/>
  <c r="P3348" i="1"/>
  <c r="J3298" i="1"/>
  <c r="T3318" i="1"/>
  <c r="L3318" i="1"/>
  <c r="R3318" i="1"/>
  <c r="T3003" i="1"/>
  <c r="P2989" i="1"/>
  <c r="N2969" i="1"/>
  <c r="S2967" i="1"/>
  <c r="I1997" i="1"/>
  <c r="Q2010" i="1"/>
  <c r="I3771" i="1"/>
  <c r="M3795" i="1"/>
  <c r="K2907" i="1"/>
  <c r="P3817" i="1"/>
  <c r="R3808" i="1"/>
  <c r="S3786" i="1"/>
  <c r="J3899" i="1"/>
  <c r="P3911" i="1"/>
  <c r="N3917" i="1"/>
  <c r="P3912" i="1"/>
  <c r="M3856" i="1"/>
  <c r="R2277" i="1"/>
  <c r="L2893" i="1"/>
  <c r="Q2906" i="1"/>
  <c r="K2892" i="1"/>
  <c r="T3828" i="1"/>
  <c r="I3773" i="1"/>
  <c r="O2758" i="1"/>
  <c r="I3855" i="1"/>
  <c r="T3868" i="1"/>
  <c r="R3862" i="1"/>
  <c r="Q3509" i="1"/>
  <c r="N3492" i="1"/>
  <c r="L3867" i="1"/>
  <c r="K1904" i="1"/>
  <c r="Q1949" i="1"/>
  <c r="K1917" i="1"/>
  <c r="O2715" i="1"/>
  <c r="K2759" i="1"/>
  <c r="I3802" i="1"/>
  <c r="T2627" i="1"/>
  <c r="N2220" i="1"/>
  <c r="T2247" i="1"/>
  <c r="M2236" i="1"/>
  <c r="M1944" i="1"/>
  <c r="P3345" i="1"/>
  <c r="J3313" i="1"/>
  <c r="T3315" i="1"/>
  <c r="J1957" i="1"/>
  <c r="L1933" i="1"/>
  <c r="K2024" i="1"/>
  <c r="T2002" i="1"/>
  <c r="N1991" i="1"/>
  <c r="S3001" i="1"/>
  <c r="M2971" i="1"/>
  <c r="O2966" i="1"/>
  <c r="R3783" i="1"/>
  <c r="Q3777" i="1"/>
  <c r="S3773" i="1"/>
  <c r="I2752" i="1"/>
  <c r="T2720" i="1"/>
  <c r="N3868" i="1"/>
  <c r="L3883" i="1"/>
  <c r="O3881" i="1"/>
  <c r="T3863" i="1"/>
  <c r="J3478" i="1"/>
  <c r="L3131" i="1"/>
  <c r="K3138" i="1"/>
  <c r="T4110" i="1"/>
  <c r="P3185" i="1"/>
  <c r="L3166" i="1"/>
  <c r="P1767" i="1"/>
  <c r="K2133" i="1"/>
  <c r="O2135" i="1"/>
  <c r="I2181" i="1"/>
  <c r="J3409" i="1"/>
  <c r="L3430" i="1"/>
  <c r="T2685" i="1"/>
  <c r="M3155" i="1"/>
  <c r="J3176" i="1"/>
  <c r="J3160" i="1"/>
  <c r="K3121" i="1"/>
  <c r="J1752" i="1"/>
  <c r="T1778" i="1"/>
  <c r="K3402" i="1"/>
  <c r="Q2166" i="1"/>
  <c r="N2146" i="1"/>
  <c r="R2163" i="1"/>
  <c r="Q3413" i="1"/>
  <c r="M2928" i="1"/>
  <c r="S2883" i="1"/>
  <c r="K2895" i="1"/>
  <c r="T3831" i="1"/>
  <c r="M3774" i="1"/>
  <c r="P3800" i="1"/>
  <c r="P3856" i="1"/>
  <c r="O2691" i="1"/>
  <c r="Q3099" i="1"/>
  <c r="S3954" i="1"/>
  <c r="M3953" i="1"/>
  <c r="P3953" i="1"/>
  <c r="T3082" i="1"/>
  <c r="P3012" i="1"/>
  <c r="Q3101" i="1"/>
  <c r="I2361" i="1"/>
  <c r="O3102" i="1"/>
  <c r="K3074" i="1"/>
  <c r="J3076" i="1"/>
  <c r="Q3069" i="1"/>
  <c r="T4159" i="1"/>
  <c r="Q4169" i="1"/>
  <c r="J1899" i="1"/>
  <c r="L1923" i="1"/>
  <c r="L4156" i="1"/>
  <c r="Q3319" i="1"/>
  <c r="R3013" i="1"/>
  <c r="O2967" i="1"/>
  <c r="O2973" i="1"/>
  <c r="K1974" i="1"/>
  <c r="L1989" i="1"/>
  <c r="M1996" i="1"/>
  <c r="N2703" i="1"/>
  <c r="R2720" i="1"/>
  <c r="K2764" i="1"/>
  <c r="P3346" i="1"/>
  <c r="N3346" i="1"/>
  <c r="S3314" i="1"/>
  <c r="N3502" i="1"/>
  <c r="S3482" i="1"/>
  <c r="I3448" i="1"/>
  <c r="T3497" i="1"/>
  <c r="L3512" i="1"/>
  <c r="P3457" i="1"/>
  <c r="I2878" i="1"/>
  <c r="R2935" i="1"/>
  <c r="L2903" i="1"/>
  <c r="P2905" i="1"/>
  <c r="I3770" i="1"/>
  <c r="R2925" i="1"/>
  <c r="T2237" i="1"/>
  <c r="N2232" i="1"/>
  <c r="S2220" i="1"/>
  <c r="T3606" i="1"/>
  <c r="K2665" i="1"/>
  <c r="Q3131" i="1"/>
  <c r="S4120" i="1"/>
  <c r="Q3179" i="1"/>
  <c r="O3114" i="1"/>
  <c r="M3118" i="1"/>
  <c r="K3131" i="1"/>
  <c r="M2164" i="1"/>
  <c r="R2144" i="1"/>
  <c r="L2136" i="1"/>
  <c r="P2153" i="1"/>
  <c r="O3403" i="1"/>
  <c r="I3377" i="1"/>
  <c r="K2918" i="1"/>
  <c r="P3807" i="1"/>
  <c r="N3837" i="1"/>
  <c r="L3832" i="1"/>
  <c r="R3812" i="1"/>
  <c r="T2711" i="1"/>
  <c r="Q3883" i="1"/>
  <c r="P3497" i="1"/>
  <c r="I3511" i="1"/>
  <c r="S3492" i="1"/>
  <c r="L2679" i="1"/>
  <c r="L3316" i="1"/>
  <c r="P1949" i="1"/>
  <c r="M1957" i="1"/>
  <c r="N1902" i="1"/>
  <c r="T4148" i="1"/>
  <c r="N1918" i="1"/>
  <c r="I3459" i="1"/>
  <c r="S3479" i="1"/>
  <c r="L3475" i="1"/>
  <c r="O3002" i="1"/>
  <c r="I2957" i="1"/>
  <c r="Q3011" i="1"/>
  <c r="I2875" i="1"/>
  <c r="M1736" i="1"/>
  <c r="R1770" i="1"/>
  <c r="K2310" i="1"/>
  <c r="O3387" i="1"/>
  <c r="R3383" i="1"/>
  <c r="T2680" i="1"/>
  <c r="N2693" i="1"/>
  <c r="L2690" i="1"/>
  <c r="J2653" i="1"/>
  <c r="T2236" i="1"/>
  <c r="I4101" i="1"/>
  <c r="Q4106" i="1"/>
  <c r="J4111" i="1"/>
  <c r="T3144" i="1"/>
  <c r="L3130" i="1"/>
  <c r="P1731" i="1"/>
  <c r="J2173" i="1"/>
  <c r="Q3411" i="1"/>
  <c r="P3417" i="1"/>
  <c r="T3379" i="1"/>
  <c r="T3624" i="1"/>
  <c r="K2683" i="1"/>
  <c r="M3119" i="1"/>
  <c r="L3179" i="1"/>
  <c r="Q3162" i="1"/>
  <c r="P1742" i="1"/>
  <c r="M1728" i="1"/>
  <c r="Q1754" i="1"/>
  <c r="O3383" i="1"/>
  <c r="I3378" i="1"/>
  <c r="T3644" i="1"/>
  <c r="I2644" i="1"/>
  <c r="K3404" i="1"/>
  <c r="Q3377" i="1"/>
  <c r="M1786" i="1"/>
  <c r="Q1767" i="1"/>
  <c r="K1735" i="1"/>
  <c r="P2364" i="1"/>
  <c r="R3364" i="1"/>
  <c r="M2927" i="1"/>
  <c r="P2939" i="1"/>
  <c r="I2661" i="1"/>
  <c r="O2655" i="1"/>
  <c r="T3612" i="1"/>
  <c r="L3158" i="1"/>
  <c r="P3563" i="1"/>
  <c r="M3956" i="1"/>
  <c r="N2736" i="1"/>
  <c r="T3839" i="1"/>
  <c r="M3796" i="1"/>
  <c r="N3807" i="1"/>
  <c r="I2713" i="1"/>
  <c r="R2725" i="1"/>
  <c r="J3509" i="1"/>
  <c r="O3453" i="1"/>
  <c r="N3449" i="1"/>
  <c r="S3462" i="1"/>
  <c r="R3015" i="1"/>
  <c r="R3815" i="1"/>
  <c r="Q3833" i="1"/>
  <c r="T3799" i="1"/>
  <c r="O3775" i="1"/>
  <c r="Q3781" i="1"/>
  <c r="K3782" i="1"/>
  <c r="L3887" i="1"/>
  <c r="T3862" i="1"/>
  <c r="R3876" i="1"/>
  <c r="K2257" i="1"/>
  <c r="L3917" i="1"/>
  <c r="J3144" i="1"/>
  <c r="O1745" i="1"/>
  <c r="M1757" i="1"/>
  <c r="Q1759" i="1"/>
  <c r="J1749" i="1"/>
  <c r="T1793" i="1"/>
  <c r="J2191" i="1"/>
  <c r="Q3429" i="1"/>
  <c r="I2163" i="1"/>
  <c r="J3391" i="1"/>
  <c r="P3397" i="1"/>
  <c r="O3659" i="1"/>
  <c r="O3184" i="1"/>
  <c r="O3134" i="1"/>
  <c r="I3120" i="1"/>
  <c r="R3141" i="1"/>
  <c r="J3146" i="1"/>
  <c r="T1760" i="1"/>
  <c r="K3384" i="1"/>
  <c r="I3396" i="1"/>
  <c r="O3405" i="1"/>
  <c r="T3418" i="1"/>
  <c r="K2174" i="1"/>
  <c r="O2191" i="1"/>
  <c r="I1773" i="1"/>
  <c r="S1757" i="1"/>
  <c r="L2297" i="1"/>
  <c r="S3398" i="1"/>
  <c r="O2901" i="1"/>
  <c r="N2628" i="1"/>
  <c r="S2621" i="1"/>
  <c r="I2624" i="1"/>
  <c r="R2276" i="1"/>
  <c r="J2333" i="1"/>
  <c r="K2766" i="1"/>
  <c r="Q3830" i="1"/>
  <c r="I2939" i="1"/>
  <c r="L2357" i="1"/>
  <c r="I2363" i="1"/>
  <c r="J2185" i="1"/>
  <c r="O2165" i="1"/>
  <c r="K3397" i="1"/>
  <c r="T2542" i="1"/>
  <c r="M2139" i="1"/>
  <c r="Q2174" i="1"/>
  <c r="J1907" i="1"/>
  <c r="S1938" i="1"/>
  <c r="R1931" i="1"/>
  <c r="Q1956" i="1"/>
  <c r="R1905" i="1"/>
  <c r="Q4153" i="1"/>
  <c r="L2012" i="1"/>
  <c r="L2006" i="1"/>
  <c r="L2036" i="1"/>
  <c r="Q1987" i="1"/>
  <c r="L1967" i="1"/>
  <c r="J1991" i="1"/>
  <c r="J3794" i="1"/>
  <c r="T2733" i="1"/>
  <c r="L2745" i="1"/>
  <c r="P2729" i="1"/>
  <c r="N3277" i="1"/>
  <c r="Q3289" i="1"/>
  <c r="N2950" i="1"/>
  <c r="K2966" i="1"/>
  <c r="L2950" i="1"/>
  <c r="O2032" i="1"/>
  <c r="P2012" i="1"/>
  <c r="Q1983" i="1"/>
  <c r="N3317" i="1"/>
  <c r="R3298" i="1"/>
  <c r="M3316" i="1"/>
  <c r="R3314" i="1"/>
  <c r="J1930" i="1"/>
  <c r="S1952" i="1"/>
  <c r="K3012" i="1"/>
  <c r="L2989" i="1"/>
  <c r="I3002" i="1"/>
  <c r="P2996" i="1"/>
  <c r="M2962" i="1"/>
  <c r="O2954" i="1"/>
  <c r="L3183" i="1"/>
  <c r="O3155" i="1"/>
  <c r="I3123" i="1"/>
  <c r="R3144" i="1"/>
  <c r="T1929" i="1"/>
  <c r="Q1957" i="1"/>
  <c r="I1985" i="1"/>
  <c r="L3002" i="1"/>
  <c r="L1995" i="1"/>
  <c r="N3830" i="1"/>
  <c r="I3987" i="1"/>
  <c r="S3583" i="1"/>
  <c r="S4159" i="1"/>
  <c r="R3545" i="1"/>
  <c r="Q3582" i="1"/>
  <c r="T3084" i="1"/>
  <c r="T2335" i="1"/>
  <c r="L3938" i="1"/>
  <c r="N3097" i="1"/>
  <c r="T3096" i="1"/>
  <c r="O3593" i="1"/>
  <c r="O3100" i="1"/>
  <c r="M3586" i="1"/>
  <c r="O3956" i="1"/>
  <c r="Q3779" i="1"/>
  <c r="T2763" i="1"/>
  <c r="L2775" i="1"/>
  <c r="N3812" i="1"/>
  <c r="J3769" i="1"/>
  <c r="Q2869" i="1"/>
  <c r="T2249" i="1"/>
  <c r="J2279" i="1"/>
  <c r="J2263" i="1"/>
  <c r="O2230" i="1"/>
  <c r="O3894" i="1"/>
  <c r="L2361" i="1"/>
  <c r="R3119" i="1"/>
  <c r="J3118" i="1"/>
  <c r="P1772" i="1"/>
  <c r="N1772" i="1"/>
  <c r="S1740" i="1"/>
  <c r="I2138" i="1"/>
  <c r="L2148" i="1"/>
  <c r="O2187" i="1"/>
  <c r="K3398" i="1"/>
  <c r="J3422" i="1"/>
  <c r="I1936" i="1"/>
  <c r="L1913" i="1"/>
  <c r="I1888" i="1"/>
  <c r="M1896" i="1"/>
  <c r="O4117" i="1"/>
  <c r="P4133" i="1"/>
  <c r="I2567" i="1"/>
  <c r="S2587" i="1"/>
  <c r="N2539" i="1"/>
  <c r="S2588" i="1"/>
  <c r="M1987" i="1"/>
  <c r="R2587" i="1"/>
  <c r="L3307" i="1"/>
  <c r="P1904" i="1"/>
  <c r="M3808" i="1"/>
  <c r="I2740" i="1"/>
  <c r="O2722" i="1"/>
  <c r="N3856" i="1"/>
  <c r="S3869" i="1"/>
  <c r="K3864" i="1"/>
  <c r="P3441" i="1"/>
  <c r="N3456" i="1"/>
  <c r="R4142" i="1"/>
  <c r="L4168" i="1"/>
  <c r="I4114" i="1"/>
  <c r="N4099" i="1"/>
  <c r="P2036" i="1"/>
  <c r="O1988" i="1"/>
  <c r="N1976" i="1"/>
  <c r="Q2560" i="1"/>
  <c r="I1977" i="1"/>
  <c r="P3049" i="1"/>
  <c r="S3046" i="1"/>
  <c r="Q3528" i="1"/>
  <c r="Q3062" i="1"/>
  <c r="N3056" i="1"/>
  <c r="R3537" i="1"/>
  <c r="N3146" i="1"/>
  <c r="P2883" i="1"/>
  <c r="M3817" i="1"/>
  <c r="T3809" i="1"/>
  <c r="N2771" i="1"/>
  <c r="R2707" i="1"/>
  <c r="J3491" i="1"/>
  <c r="T3511" i="1"/>
  <c r="M3507" i="1"/>
  <c r="S3444" i="1"/>
  <c r="R2997" i="1"/>
  <c r="R3488" i="1"/>
  <c r="K3824" i="1"/>
  <c r="Q3815" i="1"/>
  <c r="I3781" i="1"/>
  <c r="R3781" i="1"/>
  <c r="M2760" i="1"/>
  <c r="R2728" i="1"/>
  <c r="M3869" i="1"/>
  <c r="Q3884" i="1"/>
  <c r="K3858" i="1"/>
  <c r="P3471" i="1"/>
  <c r="M3454" i="1"/>
  <c r="T3893" i="1"/>
  <c r="M3391" i="1"/>
  <c r="R3396" i="1"/>
  <c r="I2909" i="1"/>
  <c r="O2867" i="1"/>
  <c r="Q2295" i="1"/>
  <c r="R3368" i="1"/>
  <c r="L2653" i="1"/>
  <c r="J2655" i="1"/>
  <c r="Q2640" i="1"/>
  <c r="N2251" i="1"/>
  <c r="Q2230" i="1"/>
  <c r="L1787" i="1"/>
  <c r="Q1782" i="1"/>
  <c r="K1750" i="1"/>
  <c r="Q2306" i="1"/>
  <c r="R3379" i="1"/>
  <c r="M2924" i="1"/>
  <c r="S2906" i="1"/>
  <c r="T2633" i="1"/>
  <c r="S2272" i="1"/>
  <c r="S2259" i="1"/>
  <c r="K2245" i="1"/>
  <c r="I2246" i="1"/>
  <c r="J3330" i="1"/>
  <c r="R3792" i="1"/>
  <c r="I2757" i="1"/>
  <c r="S2741" i="1"/>
  <c r="J2709" i="1"/>
  <c r="T3301" i="1"/>
  <c r="I2983" i="1"/>
  <c r="O2977" i="1"/>
  <c r="I3005" i="1"/>
  <c r="P2999" i="1"/>
  <c r="Q3907" i="1"/>
  <c r="R3090" i="1"/>
  <c r="K1746" i="1"/>
  <c r="R2349" i="1"/>
  <c r="J2358" i="1"/>
  <c r="M1755" i="1"/>
  <c r="R2339" i="1"/>
  <c r="N3430" i="1"/>
  <c r="I2649" i="1"/>
  <c r="R2677" i="1"/>
  <c r="K2643" i="1"/>
  <c r="J2632" i="1"/>
  <c r="T2251" i="1"/>
  <c r="Q3161" i="1"/>
  <c r="K3117" i="1"/>
  <c r="J3154" i="1"/>
  <c r="O1776" i="1"/>
  <c r="M1776" i="1"/>
  <c r="R1744" i="1"/>
  <c r="I2174" i="1"/>
  <c r="J3405" i="1"/>
  <c r="O3399" i="1"/>
  <c r="N3666" i="1"/>
  <c r="T3639" i="1"/>
  <c r="L2652" i="1"/>
  <c r="S4156" i="1"/>
  <c r="T4112" i="1"/>
  <c r="M4100" i="1"/>
  <c r="T3162" i="1"/>
  <c r="P3181" i="1"/>
  <c r="P1749" i="1"/>
  <c r="L2147" i="1"/>
  <c r="P2149" i="1"/>
  <c r="J2195" i="1"/>
  <c r="O2580" i="1"/>
  <c r="I2587" i="1"/>
  <c r="T2546" i="1"/>
  <c r="M1935" i="1"/>
  <c r="L1916" i="1"/>
  <c r="K1932" i="1"/>
  <c r="S3328" i="1"/>
  <c r="K3328" i="1"/>
  <c r="S1934" i="1"/>
  <c r="K2028" i="1"/>
  <c r="K2017" i="1"/>
  <c r="J2023" i="1"/>
  <c r="P1974" i="1"/>
  <c r="L2010" i="1"/>
  <c r="R1974" i="1"/>
  <c r="J1792" i="1"/>
  <c r="P1729" i="1"/>
  <c r="J3127" i="1"/>
  <c r="T1789" i="1"/>
  <c r="K1775" i="1"/>
  <c r="P2338" i="1"/>
  <c r="N3366" i="1"/>
  <c r="K2669" i="1"/>
  <c r="L2622" i="1"/>
  <c r="P2652" i="1"/>
  <c r="L2623" i="1"/>
  <c r="L1757" i="1"/>
  <c r="K3320" i="1"/>
  <c r="Q3293" i="1"/>
  <c r="J1953" i="1"/>
  <c r="S1933" i="1"/>
  <c r="S1910" i="1"/>
  <c r="K4127" i="1"/>
  <c r="L2603" i="1"/>
  <c r="Q2565" i="1"/>
  <c r="J2579" i="1"/>
  <c r="O2574" i="1"/>
  <c r="N2171" i="1"/>
  <c r="I2000" i="1"/>
  <c r="M2725" i="1"/>
  <c r="Q2742" i="1"/>
  <c r="K2710" i="1"/>
  <c r="P2744" i="1"/>
  <c r="I3324" i="1"/>
  <c r="T3292" i="1"/>
  <c r="N3448" i="1"/>
  <c r="T3460" i="1"/>
  <c r="I3502" i="1"/>
  <c r="T3443" i="1"/>
  <c r="M3011" i="1"/>
  <c r="S3442" i="1"/>
  <c r="N2900" i="1"/>
  <c r="R2881" i="1"/>
  <c r="P2340" i="1"/>
  <c r="N3369" i="1"/>
  <c r="M2903" i="1"/>
  <c r="P2915" i="1"/>
  <c r="R2213" i="1"/>
  <c r="J2238" i="1"/>
  <c r="P2266" i="1"/>
  <c r="S3922" i="1"/>
  <c r="P3870" i="1"/>
  <c r="N2867" i="1"/>
  <c r="S2880" i="1"/>
  <c r="R1758" i="1"/>
  <c r="L2330" i="1"/>
  <c r="P2353" i="1"/>
  <c r="K3362" i="1"/>
  <c r="O3635" i="1"/>
  <c r="O3423" i="1"/>
  <c r="I3379" i="1"/>
  <c r="T3645" i="1"/>
  <c r="T2670" i="1"/>
  <c r="L3805" i="1"/>
  <c r="O3806" i="1"/>
  <c r="N2883" i="1"/>
  <c r="Q2925" i="1"/>
  <c r="S3371" i="1"/>
  <c r="J2143" i="1"/>
  <c r="Q3417" i="1"/>
  <c r="M3901" i="1"/>
  <c r="T3055" i="1"/>
  <c r="P3550" i="1"/>
  <c r="T3043" i="1"/>
  <c r="J1762" i="1"/>
  <c r="R2581" i="1"/>
  <c r="T3945" i="1"/>
  <c r="R1515" i="1"/>
  <c r="L3051" i="1"/>
  <c r="N3952" i="1"/>
  <c r="P2303" i="1"/>
  <c r="O3098" i="1"/>
  <c r="M3572" i="1"/>
  <c r="R3082" i="1"/>
  <c r="I3545" i="1"/>
  <c r="J3936" i="1"/>
  <c r="O2331" i="1"/>
  <c r="P3074" i="1"/>
  <c r="S3545" i="1"/>
  <c r="T4003" i="1"/>
  <c r="T4000" i="1"/>
  <c r="O3936" i="1"/>
  <c r="S2294" i="1"/>
  <c r="K3529" i="1"/>
  <c r="N3102" i="1"/>
  <c r="K3080" i="1"/>
  <c r="O3537" i="1"/>
  <c r="L3582" i="1"/>
  <c r="Q4004" i="1"/>
  <c r="P3075" i="1"/>
  <c r="N3101" i="1"/>
  <c r="L3568" i="1"/>
  <c r="N2303" i="1"/>
  <c r="J3055" i="1"/>
  <c r="Q3097" i="1"/>
  <c r="P3059" i="1"/>
  <c r="K3096" i="1"/>
  <c r="L3094" i="1"/>
  <c r="N3592" i="1"/>
  <c r="I3591" i="1"/>
  <c r="Q3986" i="1"/>
  <c r="I3563" i="1"/>
  <c r="P3995" i="1"/>
  <c r="I2322" i="1"/>
  <c r="L1739" i="1"/>
  <c r="Q4000" i="1"/>
  <c r="P2336" i="1"/>
  <c r="I3953" i="1"/>
  <c r="P3578" i="1"/>
  <c r="P3936" i="1"/>
  <c r="M2330" i="1"/>
  <c r="K3034" i="1"/>
  <c r="L3050" i="1"/>
  <c r="J3060" i="1"/>
  <c r="T3088" i="1"/>
  <c r="N2328" i="1"/>
  <c r="T3997" i="1"/>
  <c r="R3043" i="1"/>
  <c r="T3538" i="1"/>
  <c r="S3561" i="1"/>
  <c r="Q3559" i="1"/>
  <c r="O2310" i="1"/>
  <c r="Q3737" i="1"/>
  <c r="K2403" i="1"/>
  <c r="Q1845" i="1"/>
  <c r="P4059" i="1"/>
  <c r="S4055" i="1"/>
  <c r="R4019" i="1"/>
  <c r="Q2436" i="1"/>
  <c r="J2404" i="1"/>
  <c r="O2434" i="1"/>
  <c r="I2380" i="1"/>
  <c r="S3666" i="1"/>
  <c r="Q2662" i="1"/>
  <c r="P2817" i="1"/>
  <c r="J2835" i="1"/>
  <c r="R2507" i="1"/>
  <c r="K2529" i="1"/>
  <c r="R2479" i="1"/>
  <c r="L2506" i="1"/>
  <c r="O2219" i="1"/>
  <c r="Q3616" i="1"/>
  <c r="I3660" i="1"/>
  <c r="P3628" i="1"/>
  <c r="T2060" i="1"/>
  <c r="L2113" i="1"/>
  <c r="I3647" i="1"/>
  <c r="S2389" i="1"/>
  <c r="M2389" i="1"/>
  <c r="T2447" i="1"/>
  <c r="I2425" i="1"/>
  <c r="P2393" i="1"/>
  <c r="N2446" i="1"/>
  <c r="Q2786" i="1"/>
  <c r="L2508" i="1"/>
  <c r="Q2520" i="1"/>
  <c r="K2466" i="1"/>
  <c r="Q2492" i="1"/>
  <c r="J2487" i="1"/>
  <c r="L2265" i="1"/>
  <c r="N3883" i="1"/>
  <c r="R3904" i="1"/>
  <c r="I3460" i="1"/>
  <c r="I2952" i="1"/>
  <c r="O1944" i="1"/>
  <c r="K3298" i="1"/>
  <c r="S3316" i="1"/>
  <c r="I3332" i="1"/>
  <c r="P2740" i="1"/>
  <c r="K2709" i="1"/>
  <c r="S3993" i="1"/>
  <c r="Q2065" i="1"/>
  <c r="K2065" i="1"/>
  <c r="S2083" i="1"/>
  <c r="L2841" i="1"/>
  <c r="R2849" i="1"/>
  <c r="M2818" i="1"/>
  <c r="S2054" i="1"/>
  <c r="M2054" i="1"/>
  <c r="I3612" i="1"/>
  <c r="N2094" i="1"/>
  <c r="T2102" i="1"/>
  <c r="M2115" i="1"/>
  <c r="I3655" i="1"/>
  <c r="O2851" i="1"/>
  <c r="N2837" i="1"/>
  <c r="O2787" i="1"/>
  <c r="N2809" i="1"/>
  <c r="T2853" i="1"/>
  <c r="I2786" i="1"/>
  <c r="J2693" i="1"/>
  <c r="Q4060" i="1"/>
  <c r="T4047" i="1"/>
  <c r="Q4086" i="1"/>
  <c r="M2418" i="1"/>
  <c r="Q4076" i="1"/>
  <c r="K3641" i="1"/>
  <c r="O2435" i="1"/>
  <c r="Q2097" i="1"/>
  <c r="L2075" i="1"/>
  <c r="R2119" i="1"/>
  <c r="M2052" i="1"/>
  <c r="N2656" i="1"/>
  <c r="T3206" i="1"/>
  <c r="N3206" i="1"/>
  <c r="S3236" i="1"/>
  <c r="N3214" i="1"/>
  <c r="Q3234" i="1"/>
  <c r="L3203" i="1"/>
  <c r="T2961" i="1"/>
  <c r="L2957" i="1"/>
  <c r="I2973" i="1"/>
  <c r="R3014" i="1"/>
  <c r="O2980" i="1"/>
  <c r="M3446" i="1"/>
  <c r="O3300" i="1"/>
  <c r="J3332" i="1"/>
  <c r="Q2770" i="1"/>
  <c r="K2722" i="1"/>
  <c r="Q2754" i="1"/>
  <c r="M2755" i="1"/>
  <c r="S2687" i="1"/>
  <c r="K3070" i="1"/>
  <c r="L3074" i="1"/>
  <c r="J3044" i="1"/>
  <c r="O3101" i="1"/>
  <c r="Q3567" i="1"/>
  <c r="S3099" i="1"/>
  <c r="J3560" i="1"/>
  <c r="S3955" i="1"/>
  <c r="M2307" i="1"/>
  <c r="R3563" i="1"/>
  <c r="M3075" i="1"/>
  <c r="I3583" i="1"/>
  <c r="J1741" i="1"/>
  <c r="J3988" i="1"/>
  <c r="O2315" i="1"/>
  <c r="R3092" i="1"/>
  <c r="O3532" i="1"/>
  <c r="R3064" i="1"/>
  <c r="T3541" i="1"/>
  <c r="L4001" i="1"/>
  <c r="T3053" i="1"/>
  <c r="Q3563" i="1"/>
  <c r="L3992" i="1"/>
  <c r="S3524" i="1"/>
  <c r="M3945" i="1"/>
  <c r="T3062" i="1"/>
  <c r="T3583" i="1"/>
  <c r="R3997" i="1"/>
  <c r="T4167" i="1"/>
  <c r="N3946" i="1"/>
  <c r="O2333" i="1"/>
  <c r="M2304" i="1"/>
  <c r="P3994" i="1"/>
  <c r="L3944" i="1"/>
  <c r="O2298" i="1"/>
  <c r="S2318" i="1"/>
  <c r="O3044" i="1"/>
  <c r="J3555" i="1"/>
  <c r="S3074" i="1"/>
  <c r="M2314" i="1"/>
  <c r="N3976" i="1"/>
  <c r="Q3565" i="1"/>
  <c r="N3988" i="1"/>
  <c r="T2353" i="1"/>
  <c r="J2348" i="1"/>
  <c r="N3967" i="1"/>
  <c r="J3094" i="1"/>
  <c r="S3056" i="1"/>
  <c r="M2296" i="1"/>
  <c r="O3999" i="1"/>
  <c r="P2295" i="1"/>
  <c r="L3978" i="1"/>
  <c r="O2324" i="1"/>
  <c r="P4030" i="1"/>
  <c r="Q4029" i="1"/>
  <c r="L4021" i="1"/>
  <c r="M4047" i="1"/>
  <c r="O4041" i="1"/>
  <c r="M4030" i="1"/>
  <c r="P2404" i="1"/>
  <c r="M2416" i="1"/>
  <c r="T2402" i="1"/>
  <c r="M2424" i="1"/>
  <c r="S2432" i="1"/>
  <c r="K4073" i="1"/>
  <c r="O2548" i="1"/>
  <c r="J2099" i="1"/>
  <c r="O2111" i="1"/>
  <c r="I2057" i="1"/>
  <c r="O2083" i="1"/>
  <c r="I2110" i="1"/>
  <c r="Q2659" i="1"/>
  <c r="N4066" i="1"/>
  <c r="R4045" i="1"/>
  <c r="S4038" i="1"/>
  <c r="O4074" i="1"/>
  <c r="R4070" i="1"/>
  <c r="L4038" i="1"/>
  <c r="R1821" i="1"/>
  <c r="L1821" i="1"/>
  <c r="T1821" i="1"/>
  <c r="N2393" i="1"/>
  <c r="T2437" i="1"/>
  <c r="M2414" i="1"/>
  <c r="R2508" i="1"/>
  <c r="K2476" i="1"/>
  <c r="P2488" i="1"/>
  <c r="I2510" i="1"/>
  <c r="P2460" i="1"/>
  <c r="J3241" i="1"/>
  <c r="T3492" i="1"/>
  <c r="K3020" i="1"/>
  <c r="T2611" i="1"/>
  <c r="N2170" i="1"/>
  <c r="Q2154" i="1"/>
  <c r="K2142" i="1"/>
  <c r="O1762" i="1"/>
  <c r="J1794" i="1"/>
  <c r="R3129" i="1"/>
  <c r="N3159" i="1"/>
  <c r="O3122" i="1"/>
  <c r="S2311" i="1"/>
  <c r="S2302" i="1"/>
  <c r="M3558" i="1"/>
  <c r="J1836" i="1"/>
  <c r="P1835" i="1"/>
  <c r="R3237" i="1"/>
  <c r="M3215" i="1"/>
  <c r="S3223" i="1"/>
  <c r="L3236" i="1"/>
  <c r="Q3752" i="1"/>
  <c r="K3752" i="1"/>
  <c r="O3752" i="1"/>
  <c r="T3741" i="1"/>
  <c r="N3750" i="1"/>
  <c r="M3731" i="1"/>
  <c r="T3870" i="1"/>
  <c r="P3225" i="1"/>
  <c r="I3211" i="1"/>
  <c r="O3237" i="1"/>
  <c r="N3259" i="1"/>
  <c r="O3227" i="1"/>
  <c r="I3236" i="1"/>
  <c r="S2838" i="1"/>
  <c r="L2806" i="1"/>
  <c r="R2832" i="1"/>
  <c r="M2810" i="1"/>
  <c r="S2854" i="1"/>
  <c r="L2831" i="1"/>
  <c r="S2635" i="1"/>
  <c r="R3663" i="1"/>
  <c r="L3663" i="1"/>
  <c r="N4019" i="1"/>
  <c r="R4061" i="1"/>
  <c r="M3630" i="1"/>
  <c r="S3730" i="1"/>
  <c r="M3730" i="1"/>
  <c r="N3730" i="1"/>
  <c r="M3720" i="1"/>
  <c r="L3696" i="1"/>
  <c r="M3691" i="1"/>
  <c r="K2962" i="1"/>
  <c r="K2009" i="1"/>
  <c r="R2950" i="1"/>
  <c r="M2974" i="1"/>
  <c r="P3019" i="1"/>
  <c r="I2986" i="1"/>
  <c r="S3344" i="1"/>
  <c r="I3300" i="1"/>
  <c r="P2738" i="1"/>
  <c r="J3346" i="1"/>
  <c r="P2722" i="1"/>
  <c r="L2723" i="1"/>
  <c r="K2671" i="1"/>
  <c r="J3962" i="1"/>
  <c r="P3975" i="1"/>
  <c r="T3975" i="1"/>
  <c r="T3069" i="1"/>
  <c r="O3548" i="1"/>
  <c r="R3067" i="1"/>
  <c r="T3544" i="1"/>
  <c r="O3069" i="1"/>
  <c r="S3560" i="1"/>
  <c r="I3952" i="1"/>
  <c r="N3572" i="1"/>
  <c r="P3944" i="1"/>
  <c r="M2321" i="1"/>
  <c r="O3973" i="1"/>
  <c r="K3558" i="1"/>
  <c r="Q3946" i="1"/>
  <c r="M2354" i="1"/>
  <c r="O3032" i="1"/>
  <c r="O3587" i="1"/>
  <c r="T3080" i="1"/>
  <c r="Q3572" i="1"/>
  <c r="K3964" i="1"/>
  <c r="N2306" i="1"/>
  <c r="J3098" i="1"/>
  <c r="S3575" i="1"/>
  <c r="I3985" i="1"/>
  <c r="S3547" i="1"/>
  <c r="I3951" i="1"/>
  <c r="L4003" i="1"/>
  <c r="R3953" i="1"/>
  <c r="J3530" i="1"/>
  <c r="S3940" i="1"/>
  <c r="S3997" i="1"/>
  <c r="N3045" i="1"/>
  <c r="L3037" i="1"/>
  <c r="N3535" i="1"/>
  <c r="P3036" i="1"/>
  <c r="Q3535" i="1"/>
  <c r="N3041" i="1"/>
  <c r="N3583" i="1"/>
  <c r="Q3573" i="1"/>
  <c r="K3083" i="1"/>
  <c r="S3584" i="1"/>
  <c r="M4002" i="1"/>
  <c r="L3593" i="1"/>
  <c r="I3942" i="1"/>
  <c r="J3976" i="1"/>
  <c r="K3947" i="1"/>
  <c r="I2312" i="1"/>
  <c r="O3983" i="1"/>
  <c r="L4154" i="1"/>
  <c r="M2361" i="1"/>
  <c r="N2299" i="1"/>
  <c r="N3066" i="1"/>
  <c r="Q3052" i="1"/>
  <c r="L3955" i="1"/>
  <c r="I3991" i="1"/>
  <c r="S3571" i="1"/>
  <c r="M3965" i="1"/>
  <c r="M2342" i="1"/>
  <c r="I3071" i="1"/>
  <c r="N3934" i="1"/>
  <c r="J3973" i="1"/>
  <c r="I3941" i="1"/>
  <c r="I1822" i="1"/>
  <c r="O1821" i="1"/>
  <c r="Q3223" i="1"/>
  <c r="L3201" i="1"/>
  <c r="K1870" i="1"/>
  <c r="O1864" i="1"/>
  <c r="J3701" i="1"/>
  <c r="J3246" i="1"/>
  <c r="I3687" i="1"/>
  <c r="I3204" i="1"/>
  <c r="O3230" i="1"/>
  <c r="N3225" i="1"/>
  <c r="R3512" i="1"/>
  <c r="I1852" i="1"/>
  <c r="N1819" i="1"/>
  <c r="S1831" i="1"/>
  <c r="N1809" i="1"/>
  <c r="T1835" i="1"/>
  <c r="M1830" i="1"/>
  <c r="S3736" i="1"/>
  <c r="J3751" i="1"/>
  <c r="N3718" i="1"/>
  <c r="J3723" i="1"/>
  <c r="Q3726" i="1"/>
  <c r="I3712" i="1"/>
  <c r="Q2825" i="1"/>
  <c r="T3724" i="1"/>
  <c r="S2521" i="1"/>
  <c r="N2499" i="1"/>
  <c r="T2525" i="1"/>
  <c r="I2476" i="1"/>
  <c r="P3907" i="1"/>
  <c r="T2400" i="1"/>
  <c r="T4059" i="1"/>
  <c r="S2412" i="1"/>
  <c r="K4080" i="1"/>
  <c r="N4076" i="1"/>
  <c r="P4079" i="1"/>
  <c r="Q2153" i="1"/>
  <c r="L2176" i="1"/>
  <c r="S2579" i="1"/>
  <c r="M2138" i="1"/>
  <c r="O2198" i="1"/>
  <c r="I2186" i="1"/>
  <c r="T1730" i="1"/>
  <c r="I1762" i="1"/>
  <c r="P3160" i="1"/>
  <c r="M3120" i="1"/>
  <c r="S3152" i="1"/>
  <c r="O2303" i="1"/>
  <c r="T3570" i="1"/>
  <c r="J3595" i="1"/>
  <c r="S3715" i="1"/>
  <c r="L3715" i="1"/>
  <c r="Q3205" i="1"/>
  <c r="K3259" i="1"/>
  <c r="Q3267" i="1"/>
  <c r="K3204" i="1"/>
  <c r="S3696" i="1"/>
  <c r="M3696" i="1"/>
  <c r="S3732" i="1"/>
  <c r="L3719" i="1"/>
  <c r="R3727" i="1"/>
  <c r="K3219" i="1"/>
  <c r="T2967" i="1"/>
  <c r="J4082" i="1"/>
  <c r="M4069" i="1"/>
  <c r="L4086" i="1"/>
  <c r="S2085" i="1"/>
  <c r="M2112" i="1"/>
  <c r="I3652" i="1"/>
  <c r="R2390" i="1"/>
  <c r="J2434" i="1"/>
  <c r="R2416" i="1"/>
  <c r="K1836" i="1"/>
  <c r="R2406" i="1"/>
  <c r="L2415" i="1"/>
  <c r="P3201" i="1"/>
  <c r="I3259" i="1"/>
  <c r="I3716" i="1"/>
  <c r="K3704" i="1"/>
  <c r="J1840" i="1"/>
  <c r="P1866" i="1"/>
  <c r="Q2050" i="1"/>
  <c r="K2050" i="1"/>
  <c r="Q2094" i="1"/>
  <c r="J2116" i="1"/>
  <c r="O2110" i="1"/>
  <c r="I2849" i="1"/>
  <c r="Q2668" i="1"/>
  <c r="K2635" i="1"/>
  <c r="K2631" i="1"/>
  <c r="L2666" i="1"/>
  <c r="M2665" i="1"/>
  <c r="I2682" i="1"/>
  <c r="M3396" i="1"/>
  <c r="Q2340" i="1"/>
  <c r="L1756" i="1"/>
  <c r="T1756" i="1"/>
  <c r="T1740" i="1"/>
  <c r="Q2983" i="1"/>
  <c r="J2951" i="1"/>
  <c r="R3954" i="1"/>
  <c r="J3564" i="1"/>
  <c r="S3087" i="1"/>
  <c r="L3543" i="1"/>
  <c r="L3985" i="1"/>
  <c r="P2306" i="1"/>
  <c r="K3585" i="1"/>
  <c r="Q3973" i="1"/>
  <c r="O4004" i="1"/>
  <c r="Q3078" i="1"/>
  <c r="P3032" i="1"/>
  <c r="S3999" i="1"/>
  <c r="I2348" i="1"/>
  <c r="N3587" i="1"/>
  <c r="L3999" i="1"/>
  <c r="O3977" i="1"/>
  <c r="I2334" i="1"/>
  <c r="I3524" i="1"/>
  <c r="P4000" i="1"/>
  <c r="P3554" i="1"/>
  <c r="Q3970" i="1"/>
  <c r="P2307" i="1"/>
  <c r="P3951" i="1"/>
  <c r="I3075" i="1"/>
  <c r="L3089" i="1"/>
  <c r="J3081" i="1"/>
  <c r="J3547" i="1"/>
  <c r="S3948" i="1"/>
  <c r="K3980" i="1"/>
  <c r="I2358" i="1"/>
  <c r="P3533" i="1"/>
  <c r="S3559" i="1"/>
  <c r="I3963" i="1"/>
  <c r="L3071" i="1"/>
  <c r="K3095" i="1"/>
  <c r="K3530" i="1"/>
  <c r="N2313" i="1"/>
  <c r="O3984" i="1"/>
  <c r="M3592" i="1"/>
  <c r="O3998" i="1"/>
  <c r="L3951" i="1"/>
  <c r="L3986" i="1"/>
  <c r="I3945" i="1"/>
  <c r="S3937" i="1"/>
  <c r="M3125" i="1"/>
  <c r="M2328" i="1"/>
  <c r="N3039" i="1"/>
  <c r="M3081" i="1"/>
  <c r="J3551" i="1"/>
  <c r="P3965" i="1"/>
  <c r="I2328" i="1"/>
  <c r="M3982" i="1"/>
  <c r="P3213" i="1"/>
  <c r="J3213" i="1"/>
  <c r="Q3698" i="1"/>
  <c r="M3689" i="1"/>
  <c r="S3697" i="1"/>
  <c r="K3697" i="1"/>
  <c r="O2478" i="1"/>
  <c r="M2522" i="1"/>
  <c r="T2490" i="1"/>
  <c r="T3759" i="1"/>
  <c r="O3724" i="1"/>
  <c r="M3749" i="1"/>
  <c r="O2994" i="1"/>
  <c r="T1819" i="1"/>
  <c r="L1863" i="1"/>
  <c r="R1875" i="1"/>
  <c r="L1853" i="1"/>
  <c r="Q4061" i="1"/>
  <c r="T4057" i="1"/>
  <c r="Q3242" i="1"/>
  <c r="I2420" i="1"/>
  <c r="O2446" i="1"/>
  <c r="I2392" i="1"/>
  <c r="O2436" i="1"/>
  <c r="N2413" i="1"/>
  <c r="R3199" i="1"/>
  <c r="K3257" i="1"/>
  <c r="S3257" i="1"/>
  <c r="N3235" i="1"/>
  <c r="T3261" i="1"/>
  <c r="I3212" i="1"/>
  <c r="R3449" i="1"/>
  <c r="M2850" i="1"/>
  <c r="S2804" i="1"/>
  <c r="L2826" i="1"/>
  <c r="R2834" i="1"/>
  <c r="K2847" i="1"/>
  <c r="N2243" i="1"/>
  <c r="I2252" i="1"/>
  <c r="L2254" i="1"/>
  <c r="J2271" i="1"/>
  <c r="K2214" i="1"/>
  <c r="O3907" i="1"/>
  <c r="T3286" i="1"/>
  <c r="I3318" i="1"/>
  <c r="P2756" i="1"/>
  <c r="L2772" i="1"/>
  <c r="T2760" i="1"/>
  <c r="I2729" i="1"/>
  <c r="T3564" i="1"/>
  <c r="O2316" i="1"/>
  <c r="Q3643" i="1"/>
  <c r="K3643" i="1"/>
  <c r="S3643" i="1"/>
  <c r="K4015" i="1"/>
  <c r="O4027" i="1"/>
  <c r="M3642" i="1"/>
  <c r="T2430" i="1"/>
  <c r="N2430" i="1"/>
  <c r="O2416" i="1"/>
  <c r="J2394" i="1"/>
  <c r="T2446" i="1"/>
  <c r="M3675" i="1"/>
  <c r="S2051" i="1"/>
  <c r="K2113" i="1"/>
  <c r="R2081" i="1"/>
  <c r="K2103" i="1"/>
  <c r="R2053" i="1"/>
  <c r="J2842" i="1"/>
  <c r="M2249" i="1"/>
  <c r="O4039" i="1"/>
  <c r="M3662" i="1"/>
  <c r="J4048" i="1"/>
  <c r="K4032" i="1"/>
  <c r="T4030" i="1"/>
  <c r="J4045" i="1"/>
  <c r="N4063" i="1"/>
  <c r="I3675" i="1"/>
  <c r="I2799" i="1"/>
  <c r="O2825" i="1"/>
  <c r="J2490" i="1"/>
  <c r="P3889" i="1"/>
  <c r="S3674" i="1"/>
  <c r="L3642" i="1"/>
  <c r="S3610" i="1"/>
  <c r="L3632" i="1"/>
  <c r="Q3626" i="1"/>
  <c r="K3653" i="1"/>
  <c r="O3623" i="1"/>
  <c r="M3398" i="1"/>
  <c r="Q3385" i="1"/>
  <c r="J2132" i="1"/>
  <c r="Q2136" i="1"/>
  <c r="L2156" i="1"/>
  <c r="K3119" i="1"/>
  <c r="L3157" i="1"/>
  <c r="O3120" i="1"/>
  <c r="L1770" i="1"/>
  <c r="R1784" i="1"/>
  <c r="R2023" i="1"/>
  <c r="I2307" i="1"/>
  <c r="N3528" i="1"/>
  <c r="P3078" i="1"/>
  <c r="L3040" i="1"/>
  <c r="N3538" i="1"/>
  <c r="K3556" i="1"/>
  <c r="P3989" i="1"/>
  <c r="N3557" i="1"/>
  <c r="R3937" i="1"/>
  <c r="N2338" i="1"/>
  <c r="O3958" i="1"/>
  <c r="S2312" i="1"/>
  <c r="P3540" i="1"/>
  <c r="R3037" i="1"/>
  <c r="Q3527" i="1"/>
  <c r="P3963" i="1"/>
  <c r="Q3046" i="1"/>
  <c r="O3955" i="1"/>
  <c r="N3569" i="1"/>
  <c r="I3091" i="1"/>
  <c r="I3553" i="1"/>
  <c r="O3572" i="1"/>
  <c r="T3083" i="1"/>
  <c r="Q3575" i="1"/>
  <c r="S3591" i="1"/>
  <c r="K3057" i="1"/>
  <c r="L3989" i="1"/>
  <c r="T2342" i="1"/>
  <c r="P4002" i="1"/>
  <c r="T2308" i="1"/>
  <c r="P3052" i="1"/>
  <c r="N3084" i="1"/>
  <c r="I3082" i="1"/>
  <c r="S3570" i="1"/>
  <c r="S3091" i="1"/>
  <c r="J3558" i="1"/>
  <c r="J3063" i="1"/>
  <c r="S3525" i="1"/>
  <c r="I3588" i="1"/>
  <c r="K3531" i="1"/>
  <c r="Q3584" i="1"/>
  <c r="K3527" i="1"/>
  <c r="O4127" i="1"/>
  <c r="J2304" i="1"/>
  <c r="Q3555" i="1"/>
  <c r="R3091" i="1"/>
  <c r="O3525" i="1"/>
  <c r="J3996" i="1"/>
  <c r="P3085" i="1"/>
  <c r="M3533" i="1"/>
  <c r="M3033" i="1"/>
  <c r="J3539" i="1"/>
  <c r="N3953" i="1"/>
  <c r="S3992" i="1"/>
  <c r="I2308" i="1"/>
  <c r="O3579" i="1"/>
  <c r="P2298" i="1"/>
  <c r="P3992" i="1"/>
  <c r="S2489" i="1"/>
  <c r="M2489" i="1"/>
  <c r="O2489" i="1"/>
  <c r="K3708" i="1"/>
  <c r="P3229" i="1"/>
  <c r="I3242" i="1"/>
  <c r="S2522" i="1"/>
  <c r="T3751" i="1"/>
  <c r="S2458" i="1"/>
  <c r="L3737" i="1"/>
  <c r="R3745" i="1"/>
  <c r="K3723" i="1"/>
  <c r="L3855" i="1"/>
  <c r="O3211" i="1"/>
  <c r="N3197" i="1"/>
  <c r="R2419" i="1"/>
  <c r="K1821" i="1"/>
  <c r="Q1847" i="1"/>
  <c r="L2418" i="1"/>
  <c r="N3704" i="1"/>
  <c r="S3713" i="1"/>
  <c r="J3266" i="1"/>
  <c r="I3689" i="1"/>
  <c r="J3211" i="1"/>
  <c r="Q2515" i="1"/>
  <c r="M3687" i="1"/>
  <c r="R3225" i="1"/>
  <c r="M3203" i="1"/>
  <c r="S3229" i="1"/>
  <c r="M3256" i="1"/>
  <c r="S3002" i="1"/>
  <c r="N2056" i="1"/>
  <c r="S2068" i="1"/>
  <c r="R2116" i="1"/>
  <c r="K2111" i="1"/>
  <c r="T3616" i="1"/>
  <c r="P2635" i="1"/>
  <c r="M2684" i="1"/>
  <c r="S2229" i="1"/>
  <c r="O2244" i="1"/>
  <c r="N3880" i="1"/>
  <c r="O2764" i="1"/>
  <c r="N3286" i="1"/>
  <c r="P3304" i="1"/>
  <c r="K2740" i="1"/>
  <c r="S2728" i="1"/>
  <c r="M2773" i="1"/>
  <c r="M3546" i="1"/>
  <c r="O2340" i="1"/>
  <c r="R2833" i="1"/>
  <c r="L2833" i="1"/>
  <c r="T2851" i="1"/>
  <c r="I2829" i="1"/>
  <c r="O2837" i="1"/>
  <c r="I2062" i="1"/>
  <c r="J2663" i="1"/>
  <c r="Q3676" i="1"/>
  <c r="K3676" i="1"/>
  <c r="R3644" i="1"/>
  <c r="M3622" i="1"/>
  <c r="R3616" i="1"/>
  <c r="L3643" i="1"/>
  <c r="Q2095" i="1"/>
  <c r="J2081" i="1"/>
  <c r="Q2049" i="1"/>
  <c r="J2071" i="1"/>
  <c r="P2097" i="1"/>
  <c r="K2048" i="1"/>
  <c r="O2651" i="1"/>
  <c r="O2402" i="1"/>
  <c r="M2446" i="1"/>
  <c r="O2428" i="1"/>
  <c r="J2406" i="1"/>
  <c r="O2418" i="1"/>
  <c r="I2427" i="1"/>
  <c r="R2423" i="1"/>
  <c r="L2423" i="1"/>
  <c r="R1847" i="1"/>
  <c r="M1825" i="1"/>
  <c r="S1851" i="1"/>
  <c r="L1846" i="1"/>
  <c r="O2788" i="1"/>
  <c r="I2788" i="1"/>
  <c r="O2850" i="1"/>
  <c r="I2796" i="1"/>
  <c r="S2848" i="1"/>
  <c r="M2785" i="1"/>
  <c r="M2627" i="1"/>
  <c r="R2242" i="1"/>
  <c r="Q2280" i="1"/>
  <c r="O2627" i="1"/>
  <c r="Q2629" i="1"/>
  <c r="K2672" i="1"/>
  <c r="I3359" i="1"/>
  <c r="L3413" i="1"/>
  <c r="J2305" i="1"/>
  <c r="R2308" i="1"/>
  <c r="K1738" i="1"/>
  <c r="Q1752" i="1"/>
  <c r="P2035" i="1"/>
  <c r="S2293" i="1"/>
  <c r="N3531" i="1"/>
  <c r="P3099" i="1"/>
  <c r="M3093" i="1"/>
  <c r="P3556" i="1"/>
  <c r="L3549" i="1"/>
  <c r="R3950" i="1"/>
  <c r="K3982" i="1"/>
  <c r="I4003" i="1"/>
  <c r="K3941" i="1"/>
  <c r="S2345" i="1"/>
  <c r="J3944" i="1"/>
  <c r="I3569" i="1"/>
  <c r="Q3976" i="1"/>
  <c r="I2356" i="1"/>
  <c r="T3051" i="1"/>
  <c r="J3594" i="1"/>
  <c r="M3087" i="1"/>
  <c r="P3568" i="1"/>
  <c r="J1777" i="1"/>
  <c r="O3052" i="1"/>
  <c r="R3574" i="1"/>
  <c r="N3993" i="1"/>
  <c r="J3573" i="1"/>
  <c r="S3078" i="1"/>
  <c r="O3583" i="1"/>
  <c r="K3994" i="1"/>
  <c r="Q3070" i="1"/>
  <c r="L3564" i="1"/>
  <c r="T3967" i="1"/>
  <c r="K3582" i="1"/>
  <c r="M3983" i="1"/>
  <c r="N3555" i="1"/>
  <c r="J3046" i="1"/>
  <c r="O3072" i="1"/>
  <c r="K3526" i="1"/>
  <c r="J3968" i="1"/>
  <c r="J3524" i="1"/>
  <c r="Q3551" i="1"/>
  <c r="K3943" i="1"/>
  <c r="S3103" i="1"/>
  <c r="J3588" i="1"/>
  <c r="S3075" i="1"/>
  <c r="J3554" i="1"/>
  <c r="Q3936" i="1"/>
  <c r="J3545" i="1"/>
  <c r="S2317" i="1"/>
  <c r="Q2819" i="1"/>
  <c r="K2819" i="1"/>
  <c r="S2837" i="1"/>
  <c r="N2815" i="1"/>
  <c r="T2823" i="1"/>
  <c r="M2836" i="1"/>
  <c r="S2072" i="1"/>
  <c r="K2116" i="1"/>
  <c r="R2102" i="1"/>
  <c r="J2092" i="1"/>
  <c r="P2100" i="1"/>
  <c r="I2113" i="1"/>
  <c r="M2679" i="1"/>
  <c r="Q2849" i="1"/>
  <c r="L2791" i="1"/>
  <c r="Q2785" i="1"/>
  <c r="L3734" i="1"/>
  <c r="S3719" i="1"/>
  <c r="K3720" i="1"/>
  <c r="O2812" i="1"/>
  <c r="M2856" i="1"/>
  <c r="O2838" i="1"/>
  <c r="T2796" i="1"/>
  <c r="L2849" i="1"/>
  <c r="R2630" i="1"/>
  <c r="S3605" i="1"/>
  <c r="M3605" i="1"/>
  <c r="K2061" i="1"/>
  <c r="Q2105" i="1"/>
  <c r="K2114" i="1"/>
  <c r="K2255" i="1"/>
  <c r="R2420" i="1"/>
  <c r="I2432" i="1"/>
  <c r="Q2432" i="1"/>
  <c r="K2378" i="1"/>
  <c r="Q2404" i="1"/>
  <c r="J2399" i="1"/>
  <c r="I3401" i="1"/>
  <c r="K3392" i="1"/>
  <c r="Q2155" i="1"/>
  <c r="K3430" i="1"/>
  <c r="O3643" i="1"/>
  <c r="M3414" i="1"/>
  <c r="Q2358" i="1"/>
  <c r="K1742" i="1"/>
  <c r="S3802" i="1"/>
  <c r="L3837" i="1"/>
  <c r="N3827" i="1"/>
  <c r="I2349" i="1"/>
  <c r="T2315" i="1"/>
  <c r="S2515" i="1"/>
  <c r="J3644" i="1"/>
  <c r="O1833" i="1"/>
  <c r="R3630" i="1"/>
  <c r="Q3743" i="1"/>
  <c r="I3238" i="1"/>
  <c r="L3860" i="1"/>
  <c r="P3826" i="1"/>
  <c r="J3577" i="1"/>
  <c r="O3253" i="1"/>
  <c r="I3253" i="1"/>
  <c r="I1830" i="1"/>
  <c r="N1851" i="1"/>
  <c r="S1845" i="1"/>
  <c r="L1840" i="1"/>
  <c r="T3254" i="1"/>
  <c r="N3254" i="1"/>
  <c r="O3222" i="1"/>
  <c r="N3244" i="1"/>
  <c r="S3238" i="1"/>
  <c r="L3233" i="1"/>
  <c r="N3006" i="1"/>
  <c r="I1816" i="1"/>
  <c r="M1859" i="1"/>
  <c r="I1860" i="1"/>
  <c r="P1837" i="1"/>
  <c r="P2399" i="1"/>
  <c r="J2426" i="1"/>
  <c r="P3715" i="1"/>
  <c r="L3714" i="1"/>
  <c r="T3694" i="1"/>
  <c r="J3230" i="1"/>
  <c r="T3210" i="1"/>
  <c r="N3219" i="1"/>
  <c r="T2491" i="1"/>
  <c r="N2473" i="1"/>
  <c r="P2473" i="1"/>
  <c r="J2527" i="1"/>
  <c r="Q2477" i="1"/>
  <c r="J2472" i="1"/>
  <c r="O2249" i="1"/>
  <c r="P2428" i="1"/>
  <c r="I2396" i="1"/>
  <c r="O2440" i="1"/>
  <c r="J2418" i="1"/>
  <c r="P2444" i="1"/>
  <c r="K2395" i="1"/>
  <c r="O2545" i="1"/>
  <c r="M2550" i="1"/>
  <c r="O2607" i="1"/>
  <c r="K2608" i="1"/>
  <c r="Q2562" i="1"/>
  <c r="L2600" i="1"/>
  <c r="Q4105" i="1"/>
  <c r="O4155" i="1"/>
  <c r="Q1914" i="1"/>
  <c r="R1943" i="1"/>
  <c r="O1936" i="1"/>
  <c r="K3335" i="1"/>
  <c r="J2272" i="1"/>
  <c r="M3089" i="1"/>
  <c r="R2381" i="1"/>
  <c r="L2381" i="1"/>
  <c r="J4060" i="1"/>
  <c r="K4059" i="1"/>
  <c r="Q4067" i="1"/>
  <c r="P4058" i="1"/>
  <c r="R2414" i="1"/>
  <c r="K2382" i="1"/>
  <c r="Q1824" i="1"/>
  <c r="L2422" i="1"/>
  <c r="O2442" i="1"/>
  <c r="Q4024" i="1"/>
  <c r="S2178" i="1"/>
  <c r="N2801" i="1"/>
  <c r="O2057" i="1"/>
  <c r="I2111" i="1"/>
  <c r="P2061" i="1"/>
  <c r="I2056" i="1"/>
  <c r="J2657" i="1"/>
  <c r="J4079" i="1"/>
  <c r="M4066" i="1"/>
  <c r="N4038" i="1"/>
  <c r="M4038" i="1"/>
  <c r="P4047" i="1"/>
  <c r="O4071" i="1"/>
  <c r="Q1843" i="1"/>
  <c r="K1843" i="1"/>
  <c r="S1843" i="1"/>
  <c r="N1821" i="1"/>
  <c r="T1847" i="1"/>
  <c r="M1842" i="1"/>
  <c r="P2090" i="1"/>
  <c r="I2058" i="1"/>
  <c r="O2102" i="1"/>
  <c r="I2048" i="1"/>
  <c r="O2074" i="1"/>
  <c r="I2101" i="1"/>
  <c r="M2649" i="1"/>
  <c r="M2268" i="1"/>
  <c r="J2665" i="1"/>
  <c r="S2692" i="1"/>
  <c r="R2674" i="1"/>
  <c r="I2646" i="1"/>
  <c r="T3414" i="1"/>
  <c r="Q2304" i="1"/>
  <c r="L2336" i="1"/>
  <c r="S1796" i="1"/>
  <c r="N1798" i="1"/>
  <c r="O1736" i="1"/>
  <c r="R2985" i="1"/>
  <c r="L3570" i="1"/>
  <c r="T3956" i="1"/>
  <c r="N3591" i="1"/>
  <c r="R3621" i="1"/>
  <c r="L3621" i="1"/>
  <c r="Q4015" i="1"/>
  <c r="J4032" i="1"/>
  <c r="O4017" i="1"/>
  <c r="T2376" i="1"/>
  <c r="K4066" i="1"/>
  <c r="S2406" i="1"/>
  <c r="K4056" i="1"/>
  <c r="N4070" i="1"/>
  <c r="P4055" i="1"/>
  <c r="O2584" i="1"/>
  <c r="J4038" i="1"/>
  <c r="J4037" i="1"/>
  <c r="M2113" i="1"/>
  <c r="T2063" i="1"/>
  <c r="N2090" i="1"/>
  <c r="O3651" i="1"/>
  <c r="R2444" i="1"/>
  <c r="L2444" i="1"/>
  <c r="S1868" i="1"/>
  <c r="L1814" i="1"/>
  <c r="Q1808" i="1"/>
  <c r="K1835" i="1"/>
  <c r="P3255" i="1"/>
  <c r="J3237" i="1"/>
  <c r="R3704" i="1"/>
  <c r="M3695" i="1"/>
  <c r="Q3201" i="1"/>
  <c r="K3228" i="1"/>
  <c r="S2060" i="1"/>
  <c r="M2060" i="1"/>
  <c r="N3676" i="1"/>
  <c r="N2082" i="1"/>
  <c r="S2076" i="1"/>
  <c r="L2071" i="1"/>
  <c r="T3652" i="1"/>
  <c r="L2682" i="1"/>
  <c r="N2670" i="1"/>
  <c r="I2668" i="1"/>
  <c r="T3632" i="1"/>
  <c r="N3638" i="1"/>
  <c r="S3430" i="1"/>
  <c r="R2318" i="1"/>
  <c r="M1734" i="1"/>
  <c r="P1766" i="1"/>
  <c r="J1736" i="1"/>
  <c r="P1750" i="1"/>
  <c r="R2551" i="1"/>
  <c r="M3991" i="1"/>
  <c r="K3100" i="1"/>
  <c r="P2300" i="1"/>
  <c r="P2069" i="1"/>
  <c r="J2069" i="1"/>
  <c r="R2087" i="1"/>
  <c r="M2065" i="1"/>
  <c r="S2073" i="1"/>
  <c r="M2118" i="1"/>
  <c r="I3658" i="1"/>
  <c r="I4070" i="1"/>
  <c r="O4015" i="1"/>
  <c r="R4064" i="1"/>
  <c r="M3658" i="1"/>
  <c r="L4015" i="1"/>
  <c r="N2647" i="1"/>
  <c r="S2823" i="1"/>
  <c r="L2809" i="1"/>
  <c r="T2791" i="1"/>
  <c r="N2845" i="1"/>
  <c r="O2813" i="1"/>
  <c r="I2822" i="1"/>
  <c r="T2640" i="1"/>
  <c r="S2400" i="1"/>
  <c r="T4055" i="1"/>
  <c r="S4046" i="1"/>
  <c r="M4055" i="1"/>
  <c r="T1871" i="1"/>
  <c r="N1871" i="1"/>
  <c r="J1872" i="1"/>
  <c r="P1849" i="1"/>
  <c r="P2411" i="1"/>
  <c r="J2420" i="1"/>
  <c r="N3722" i="1"/>
  <c r="O3702" i="1"/>
  <c r="K3718" i="1"/>
  <c r="J3206" i="1"/>
  <c r="P3214" i="1"/>
  <c r="I3227" i="1"/>
  <c r="R1996" i="1"/>
  <c r="N3377" i="1"/>
  <c r="Q3421" i="1"/>
  <c r="I2136" i="1"/>
  <c r="P2140" i="1"/>
  <c r="T1748" i="1"/>
  <c r="I1780" i="1"/>
  <c r="T3180" i="1"/>
  <c r="I3169" i="1"/>
  <c r="R3131" i="1"/>
  <c r="S3457" i="1"/>
  <c r="M3002" i="1"/>
  <c r="K2689" i="1"/>
  <c r="T3506" i="1"/>
  <c r="K3449" i="1"/>
  <c r="Q3511" i="1"/>
  <c r="N3859" i="1"/>
  <c r="S2769" i="1"/>
  <c r="I2725" i="1"/>
  <c r="T3792" i="1"/>
  <c r="N3819" i="1"/>
  <c r="T2721" i="1"/>
  <c r="L3801" i="1"/>
  <c r="T2636" i="1"/>
  <c r="Q2661" i="1"/>
  <c r="T2672" i="1"/>
  <c r="T3608" i="1"/>
  <c r="L2656" i="1"/>
  <c r="O2934" i="1"/>
  <c r="I2354" i="1"/>
  <c r="J2299" i="1"/>
  <c r="R2302" i="1"/>
  <c r="S2916" i="1"/>
  <c r="N2903" i="1"/>
  <c r="N3873" i="1"/>
  <c r="R3895" i="1"/>
  <c r="L3922" i="1"/>
  <c r="O2235" i="1"/>
  <c r="K3457" i="1"/>
  <c r="S2709" i="1"/>
  <c r="N3313" i="1"/>
  <c r="P2765" i="1"/>
  <c r="I1949" i="1"/>
  <c r="Q3335" i="1"/>
  <c r="N3278" i="1"/>
  <c r="P2163" i="1"/>
  <c r="K2150" i="1"/>
  <c r="S2189" i="1"/>
  <c r="N2194" i="1"/>
  <c r="T2130" i="1"/>
  <c r="M2608" i="1"/>
  <c r="O3118" i="1"/>
  <c r="I1786" i="1"/>
  <c r="R3135" i="1"/>
  <c r="N3147" i="1"/>
  <c r="S3140" i="1"/>
  <c r="N3116" i="1"/>
  <c r="M2647" i="1"/>
  <c r="J2686" i="1"/>
  <c r="L2651" i="1"/>
  <c r="Q2669" i="1"/>
  <c r="T2659" i="1"/>
  <c r="M3369" i="1"/>
  <c r="S3380" i="1"/>
  <c r="J2326" i="1"/>
  <c r="Q1771" i="1"/>
  <c r="L1773" i="1"/>
  <c r="T1761" i="1"/>
  <c r="J1744" i="1"/>
  <c r="S3068" i="1"/>
  <c r="T2171" i="1"/>
  <c r="Q3875" i="1"/>
  <c r="N3863" i="1"/>
  <c r="S3854" i="1"/>
  <c r="S3874" i="1"/>
  <c r="O3279" i="1"/>
  <c r="T1947" i="1"/>
  <c r="R3317" i="1"/>
  <c r="P1887" i="1"/>
  <c r="L1937" i="1"/>
  <c r="J1916" i="1"/>
  <c r="J2246" i="1"/>
  <c r="J3484" i="1"/>
  <c r="T3869" i="1"/>
  <c r="O3923" i="1"/>
  <c r="I3896" i="1"/>
  <c r="L3921" i="1"/>
  <c r="S3771" i="1"/>
  <c r="N3820" i="1"/>
  <c r="R2882" i="1"/>
  <c r="N2916" i="1"/>
  <c r="T3363" i="1"/>
  <c r="S3422" i="1"/>
  <c r="I3913" i="1"/>
  <c r="J3499" i="1"/>
  <c r="T3891" i="1"/>
  <c r="O3902" i="1"/>
  <c r="T3463" i="1"/>
  <c r="I3483" i="1"/>
  <c r="P2703" i="1"/>
  <c r="L2767" i="1"/>
  <c r="I3803" i="1"/>
  <c r="N3774" i="1"/>
  <c r="L3828" i="1"/>
  <c r="N3818" i="1"/>
  <c r="I1992" i="1"/>
  <c r="R1994" i="1"/>
  <c r="K2007" i="1"/>
  <c r="J2600" i="1"/>
  <c r="P2554" i="1"/>
  <c r="I2546" i="1"/>
  <c r="T3182" i="1"/>
  <c r="N4135" i="1"/>
  <c r="N4142" i="1"/>
  <c r="P4150" i="1"/>
  <c r="T4164" i="1"/>
  <c r="N3167" i="1"/>
  <c r="M2271" i="1"/>
  <c r="S2264" i="1"/>
  <c r="N2643" i="1"/>
  <c r="Q2651" i="1"/>
  <c r="K2675" i="1"/>
  <c r="Q3820" i="1"/>
  <c r="J2909" i="1"/>
  <c r="T2883" i="1"/>
  <c r="N3370" i="1"/>
  <c r="R3428" i="1"/>
  <c r="Q2353" i="1"/>
  <c r="K1782" i="1"/>
  <c r="R2417" i="1"/>
  <c r="M2790" i="1"/>
  <c r="T2606" i="1"/>
  <c r="O2082" i="1"/>
  <c r="L3673" i="1"/>
  <c r="M2502" i="1"/>
  <c r="R2418" i="1"/>
  <c r="R3498" i="1"/>
  <c r="P3810" i="1"/>
  <c r="L3063" i="1"/>
  <c r="P3967" i="1"/>
  <c r="I3063" i="1"/>
  <c r="T3075" i="1"/>
  <c r="N4057" i="1"/>
  <c r="T4056" i="1"/>
  <c r="S2409" i="1"/>
  <c r="K4077" i="1"/>
  <c r="N2096" i="1"/>
  <c r="O3660" i="1"/>
  <c r="S4036" i="1"/>
  <c r="M4036" i="1"/>
  <c r="S4080" i="1"/>
  <c r="R4086" i="1"/>
  <c r="J2109" i="1"/>
  <c r="O2636" i="1"/>
  <c r="T2801" i="1"/>
  <c r="M2787" i="1"/>
  <c r="O2483" i="1"/>
  <c r="J2461" i="1"/>
  <c r="P2487" i="1"/>
  <c r="J2514" i="1"/>
  <c r="J2222" i="1"/>
  <c r="R3612" i="1"/>
  <c r="J3656" i="1"/>
  <c r="Q3624" i="1"/>
  <c r="S2100" i="1"/>
  <c r="L2077" i="1"/>
  <c r="O2666" i="1"/>
  <c r="N4045" i="1"/>
  <c r="T4044" i="1"/>
  <c r="S2379" i="1"/>
  <c r="M2433" i="1"/>
  <c r="T2401" i="1"/>
  <c r="M2378" i="1"/>
  <c r="P2516" i="1"/>
  <c r="I2484" i="1"/>
  <c r="O2528" i="1"/>
  <c r="J2506" i="1"/>
  <c r="K2483" i="1"/>
  <c r="N2268" i="1"/>
  <c r="P3885" i="1"/>
  <c r="T3917" i="1"/>
  <c r="L3913" i="1"/>
  <c r="K3903" i="1"/>
  <c r="I2214" i="1"/>
  <c r="J3796" i="1"/>
  <c r="N3826" i="1"/>
  <c r="R2906" i="1"/>
  <c r="M2890" i="1"/>
  <c r="O2878" i="1"/>
  <c r="L3360" i="1"/>
  <c r="Q2543" i="1"/>
  <c r="K2585" i="1"/>
  <c r="O3594" i="1"/>
  <c r="O2294" i="1"/>
  <c r="R2487" i="1"/>
  <c r="L2487" i="1"/>
  <c r="Q2827" i="1"/>
  <c r="L2805" i="1"/>
  <c r="R2813" i="1"/>
  <c r="K2826" i="1"/>
  <c r="R2094" i="1"/>
  <c r="K2062" i="1"/>
  <c r="R2048" i="1"/>
  <c r="L2102" i="1"/>
  <c r="I2059" i="1"/>
  <c r="R2670" i="1"/>
  <c r="R2827" i="1"/>
  <c r="L2845" i="1"/>
  <c r="T2827" i="1"/>
  <c r="I2805" i="1"/>
  <c r="O2849" i="1"/>
  <c r="N2826" i="1"/>
  <c r="M2629" i="1"/>
  <c r="S4066" i="1"/>
  <c r="L4068" i="1"/>
  <c r="I4076" i="1"/>
  <c r="L4040" i="1"/>
  <c r="J4031" i="1"/>
  <c r="Q4016" i="1"/>
  <c r="R2387" i="1"/>
  <c r="L2387" i="1"/>
  <c r="R1811" i="1"/>
  <c r="L1865" i="1"/>
  <c r="S1815" i="1"/>
  <c r="L1810" i="1"/>
  <c r="O2058" i="1"/>
  <c r="N2828" i="1"/>
  <c r="O2814" i="1"/>
  <c r="N2836" i="1"/>
  <c r="T2844" i="1"/>
  <c r="I2813" i="1"/>
  <c r="J2684" i="1"/>
  <c r="S2245" i="1"/>
  <c r="M2641" i="1"/>
  <c r="K2676" i="1"/>
  <c r="J2664" i="1"/>
  <c r="S2652" i="1"/>
  <c r="R3377" i="1"/>
  <c r="N3412" i="1"/>
  <c r="K2304" i="1"/>
  <c r="R1764" i="1"/>
  <c r="M1766" i="1"/>
  <c r="S1780" i="1"/>
  <c r="Q1974" i="1"/>
  <c r="I3983" i="1"/>
  <c r="T2107" i="1"/>
  <c r="N2107" i="1"/>
  <c r="J3665" i="1"/>
  <c r="R3665" i="1"/>
  <c r="M3643" i="1"/>
  <c r="S3669" i="1"/>
  <c r="L3664" i="1"/>
  <c r="Q4066" i="1"/>
  <c r="T4053" i="1"/>
  <c r="J4057" i="1"/>
  <c r="T4043" i="1"/>
  <c r="R4056" i="1"/>
  <c r="M4043" i="1"/>
  <c r="T2552" i="1"/>
  <c r="M4021" i="1"/>
  <c r="P4020" i="1"/>
  <c r="L4047" i="1"/>
  <c r="O4083" i="1"/>
  <c r="O4079" i="1"/>
  <c r="L4044" i="1"/>
  <c r="R3202" i="1"/>
  <c r="L3202" i="1"/>
  <c r="S3260" i="1"/>
  <c r="N3238" i="1"/>
  <c r="R3218" i="1"/>
  <c r="L3227" i="1"/>
  <c r="O3223" i="1"/>
  <c r="I3205" i="1"/>
  <c r="T3691" i="1"/>
  <c r="M3715" i="1"/>
  <c r="Q3694" i="1"/>
  <c r="K3703" i="1"/>
  <c r="O3473" i="1"/>
  <c r="L4049" i="1"/>
  <c r="L4048" i="1"/>
  <c r="L4024" i="1"/>
  <c r="I4071" i="1"/>
  <c r="I4021" i="1"/>
  <c r="I4045" i="1"/>
  <c r="Q3419" i="1"/>
  <c r="K3428" i="1"/>
  <c r="P2159" i="1"/>
  <c r="L2142" i="1"/>
  <c r="S2146" i="1"/>
  <c r="K2178" i="1"/>
  <c r="P3134" i="1"/>
  <c r="M3142" i="1"/>
  <c r="J4157" i="1"/>
  <c r="J4126" i="1"/>
  <c r="S4105" i="1"/>
  <c r="Q3877" i="1"/>
  <c r="O3555" i="1"/>
  <c r="I2339" i="1"/>
  <c r="O2857" i="1"/>
  <c r="I2857" i="1"/>
  <c r="R2495" i="1"/>
  <c r="J2813" i="1"/>
  <c r="P2821" i="1"/>
  <c r="K2790" i="1"/>
  <c r="R2058" i="1"/>
  <c r="J2102" i="1"/>
  <c r="P2056" i="1"/>
  <c r="I2078" i="1"/>
  <c r="O2798" i="1"/>
  <c r="I2825" i="1"/>
  <c r="O2258" i="1"/>
  <c r="O3723" i="1"/>
  <c r="M3721" i="1"/>
  <c r="S2473" i="1"/>
  <c r="M2527" i="1"/>
  <c r="T2477" i="1"/>
  <c r="N2504" i="1"/>
  <c r="T2062" i="1"/>
  <c r="N2062" i="1"/>
  <c r="T2088" i="1"/>
  <c r="M2110" i="1"/>
  <c r="K2099" i="1"/>
  <c r="T3622" i="1"/>
  <c r="J4058" i="1"/>
  <c r="P4057" i="1"/>
  <c r="S2433" i="1"/>
  <c r="N2411" i="1"/>
  <c r="O2379" i="1"/>
  <c r="M3666" i="1"/>
  <c r="Q3740" i="1"/>
  <c r="J3198" i="1"/>
  <c r="P3260" i="1"/>
  <c r="N3250" i="1"/>
  <c r="T3258" i="1"/>
  <c r="N3195" i="1"/>
  <c r="S3008" i="1"/>
  <c r="I2972" i="1"/>
  <c r="O3017" i="1"/>
  <c r="L3490" i="1"/>
  <c r="S3458" i="1"/>
  <c r="M3482" i="1"/>
  <c r="T3304" i="1"/>
  <c r="I3336" i="1"/>
  <c r="P2774" i="1"/>
  <c r="J1914" i="1"/>
  <c r="P1928" i="1"/>
  <c r="L3313" i="1"/>
  <c r="Q2254" i="1"/>
  <c r="S2276" i="1"/>
  <c r="J2662" i="1"/>
  <c r="K2655" i="1"/>
  <c r="R2671" i="1"/>
  <c r="T2689" i="1"/>
  <c r="M3375" i="1"/>
  <c r="Q2319" i="1"/>
  <c r="L2351" i="1"/>
  <c r="T1735" i="1"/>
  <c r="R3420" i="1"/>
  <c r="Q2347" i="1"/>
  <c r="L2316" i="1"/>
  <c r="T3416" i="1"/>
  <c r="O3385" i="1"/>
  <c r="P2135" i="1"/>
  <c r="K2194" i="1"/>
  <c r="O2138" i="1"/>
  <c r="J2158" i="1"/>
  <c r="O1738" i="1"/>
  <c r="J1788" i="1"/>
  <c r="P3118" i="1"/>
  <c r="L3165" i="1"/>
  <c r="T3149" i="1"/>
  <c r="I3161" i="1"/>
  <c r="I2657" i="1"/>
  <c r="M3407" i="1"/>
  <c r="I3394" i="1"/>
  <c r="K3421" i="1"/>
  <c r="O2171" i="1"/>
  <c r="P2332" i="1"/>
  <c r="K1751" i="1"/>
  <c r="S1769" i="1"/>
  <c r="I1767" i="1"/>
  <c r="P3135" i="1"/>
  <c r="Q3128" i="1"/>
  <c r="N3450" i="1"/>
  <c r="Q3467" i="1"/>
  <c r="K3494" i="1"/>
  <c r="Q3484" i="1"/>
  <c r="R3870" i="1"/>
  <c r="T2756" i="1"/>
  <c r="L3791" i="1"/>
  <c r="T3840" i="1"/>
  <c r="J2926" i="1"/>
  <c r="R2932" i="1"/>
  <c r="K2927" i="1"/>
  <c r="P3454" i="1"/>
  <c r="T3020" i="1"/>
  <c r="M3471" i="1"/>
  <c r="T3475" i="1"/>
  <c r="N3499" i="1"/>
  <c r="P2715" i="1"/>
  <c r="K2747" i="1"/>
  <c r="S2747" i="1"/>
  <c r="N2713" i="1"/>
  <c r="P3779" i="1"/>
  <c r="M3781" i="1"/>
  <c r="I3984" i="1"/>
  <c r="S3580" i="1"/>
  <c r="N2129" i="1"/>
  <c r="Q2188" i="1"/>
  <c r="M2153" i="1"/>
  <c r="S2161" i="1"/>
  <c r="N2181" i="1"/>
  <c r="P3177" i="1"/>
  <c r="J4114" i="1"/>
  <c r="R4161" i="1"/>
  <c r="S4169" i="1"/>
  <c r="R1896" i="1"/>
  <c r="M1956" i="1"/>
  <c r="I3892" i="1"/>
  <c r="I3452" i="1"/>
  <c r="R3873" i="1"/>
  <c r="P3857" i="1"/>
  <c r="O3867" i="1"/>
  <c r="O3919" i="1"/>
  <c r="I3797" i="1"/>
  <c r="L3813" i="1"/>
  <c r="P2926" i="1"/>
  <c r="M2884" i="1"/>
  <c r="T2930" i="1"/>
  <c r="S3368" i="1"/>
  <c r="K2299" i="1"/>
  <c r="M3911" i="1"/>
  <c r="L2227" i="1"/>
  <c r="T2223" i="1"/>
  <c r="R2269" i="1"/>
  <c r="M2625" i="1"/>
  <c r="S2921" i="1"/>
  <c r="P3370" i="1"/>
  <c r="J2314" i="1"/>
  <c r="Q1795" i="1"/>
  <c r="M1793" i="1"/>
  <c r="T1749" i="1"/>
  <c r="M1762" i="1"/>
  <c r="N3852" i="1"/>
  <c r="K3910" i="1"/>
  <c r="O3899" i="1"/>
  <c r="I3890" i="1"/>
  <c r="I2992" i="1"/>
  <c r="T3310" i="1"/>
  <c r="J2718" i="1"/>
  <c r="S2750" i="1"/>
  <c r="K2728" i="1"/>
  <c r="S2716" i="1"/>
  <c r="M2743" i="1"/>
  <c r="T2022" i="1"/>
  <c r="P1983" i="1"/>
  <c r="P2018" i="1"/>
  <c r="M1976" i="1"/>
  <c r="P2022" i="1"/>
  <c r="K1997" i="1"/>
  <c r="L1951" i="1"/>
  <c r="K3283" i="1"/>
  <c r="T3333" i="1"/>
  <c r="J3331" i="1"/>
  <c r="Q2739" i="1"/>
  <c r="K3338" i="1"/>
  <c r="T2302" i="1"/>
  <c r="N3955" i="1"/>
  <c r="T3401" i="1"/>
  <c r="Q3458" i="1"/>
  <c r="J3489" i="1"/>
  <c r="P3443" i="1"/>
  <c r="J3256" i="1"/>
  <c r="M2833" i="1"/>
  <c r="N2435" i="1"/>
  <c r="Q2462" i="1"/>
  <c r="T4052" i="1"/>
  <c r="J4063" i="1"/>
  <c r="O2012" i="1"/>
  <c r="Q3342" i="1"/>
  <c r="L3552" i="1"/>
  <c r="R4001" i="1"/>
  <c r="L4031" i="1"/>
  <c r="T2097" i="1"/>
  <c r="P3637" i="1"/>
  <c r="T2051" i="1"/>
  <c r="M2064" i="1"/>
  <c r="T3613" i="1"/>
  <c r="L4037" i="1"/>
  <c r="L4036" i="1"/>
  <c r="P4043" i="1"/>
  <c r="L4063" i="1"/>
  <c r="S3630" i="1"/>
  <c r="M3657" i="1"/>
  <c r="T2065" i="1"/>
  <c r="M2051" i="1"/>
  <c r="N3667" i="1"/>
  <c r="P3667" i="1"/>
  <c r="K3645" i="1"/>
  <c r="N2844" i="1"/>
  <c r="J2675" i="1"/>
  <c r="Q4042" i="1"/>
  <c r="M4084" i="1"/>
  <c r="N4056" i="1"/>
  <c r="M4056" i="1"/>
  <c r="M4031" i="1"/>
  <c r="M2673" i="1"/>
  <c r="L4019" i="1"/>
  <c r="R4018" i="1"/>
  <c r="I4085" i="1"/>
  <c r="K4047" i="1"/>
  <c r="Q3629" i="1"/>
  <c r="J3624" i="1"/>
  <c r="P3252" i="1"/>
  <c r="I3220" i="1"/>
  <c r="P3206" i="1"/>
  <c r="J3260" i="1"/>
  <c r="T3696" i="1"/>
  <c r="O3691" i="1"/>
  <c r="P3448" i="1"/>
  <c r="N2961" i="1"/>
  <c r="N3011" i="1"/>
  <c r="M3468" i="1"/>
  <c r="R3480" i="1"/>
  <c r="N3460" i="1"/>
  <c r="O3282" i="1"/>
  <c r="K2708" i="1"/>
  <c r="T2740" i="1"/>
  <c r="I2724" i="1"/>
  <c r="J3806" i="1"/>
  <c r="I3780" i="1"/>
  <c r="J3431" i="1"/>
  <c r="M3934" i="1"/>
  <c r="I2318" i="1"/>
  <c r="O3588" i="1"/>
  <c r="L3072" i="1"/>
  <c r="O2393" i="1"/>
  <c r="M3671" i="1"/>
  <c r="O4063" i="1"/>
  <c r="R4020" i="1"/>
  <c r="L4029" i="1"/>
  <c r="I4059" i="1"/>
  <c r="O2426" i="1"/>
  <c r="N2394" i="1"/>
  <c r="P2412" i="1"/>
  <c r="I2434" i="1"/>
  <c r="S2378" i="1"/>
  <c r="M2423" i="1"/>
  <c r="Q2558" i="1"/>
  <c r="L4087" i="1"/>
  <c r="L4084" i="1"/>
  <c r="J4072" i="1"/>
  <c r="K4071" i="1"/>
  <c r="S2393" i="1"/>
  <c r="P4070" i="1"/>
  <c r="R3220" i="1"/>
  <c r="P1862" i="1"/>
  <c r="Q3214" i="1"/>
  <c r="P1852" i="1"/>
  <c r="I1847" i="1"/>
  <c r="P1873" i="1"/>
  <c r="P3748" i="1"/>
  <c r="J3730" i="1"/>
  <c r="S3741" i="1"/>
  <c r="T3750" i="1"/>
  <c r="O3751" i="1"/>
  <c r="M3740" i="1"/>
  <c r="O3860" i="1"/>
  <c r="J4073" i="1"/>
  <c r="M4060" i="1"/>
  <c r="N4068" i="1"/>
  <c r="P4080" i="1"/>
  <c r="Q4034" i="1"/>
  <c r="K4079" i="1"/>
  <c r="S2166" i="1"/>
  <c r="M2154" i="1"/>
  <c r="T2557" i="1"/>
  <c r="N2602" i="1"/>
  <c r="O2588" i="1"/>
  <c r="K2550" i="1"/>
  <c r="T1784" i="1"/>
  <c r="J1740" i="1"/>
  <c r="S3114" i="1"/>
  <c r="S3175" i="1"/>
  <c r="T3137" i="1"/>
  <c r="S3511" i="1"/>
  <c r="L3039" i="1"/>
  <c r="Q3087" i="1"/>
  <c r="S4075" i="1"/>
  <c r="M4075" i="1"/>
  <c r="Q3633" i="1"/>
  <c r="L3611" i="1"/>
  <c r="I2828" i="1"/>
  <c r="L2624" i="1"/>
  <c r="M2108" i="1"/>
  <c r="S2062" i="1"/>
  <c r="M2116" i="1"/>
  <c r="R2092" i="1"/>
  <c r="K2105" i="1"/>
  <c r="T3610" i="1"/>
  <c r="O2797" i="1"/>
  <c r="I2815" i="1"/>
  <c r="P2071" i="1"/>
  <c r="K2049" i="1"/>
  <c r="Q2075" i="1"/>
  <c r="K2102" i="1"/>
  <c r="N2662" i="1"/>
  <c r="P2380" i="1"/>
  <c r="J2380" i="1"/>
  <c r="Q2438" i="1"/>
  <c r="K2384" i="1"/>
  <c r="P2396" i="1"/>
  <c r="J2405" i="1"/>
  <c r="S3267" i="1"/>
  <c r="M3249" i="1"/>
  <c r="O3249" i="1"/>
  <c r="J3227" i="1"/>
  <c r="T1829" i="1"/>
  <c r="N1856" i="1"/>
  <c r="P2072" i="1"/>
  <c r="J2072" i="1"/>
  <c r="R2072" i="1"/>
  <c r="K2094" i="1"/>
  <c r="O2056" i="1"/>
  <c r="I2083" i="1"/>
  <c r="R2676" i="1"/>
  <c r="P2621" i="1"/>
  <c r="J2647" i="1"/>
  <c r="I2218" i="1"/>
  <c r="J2211" i="1"/>
  <c r="P2216" i="1"/>
  <c r="O3779" i="1"/>
  <c r="J3836" i="1"/>
  <c r="S2902" i="1"/>
  <c r="I2918" i="1"/>
  <c r="T2918" i="1"/>
  <c r="I2869" i="1"/>
  <c r="T2597" i="1"/>
  <c r="L3987" i="1"/>
  <c r="N2825" i="1"/>
  <c r="Q2463" i="1"/>
  <c r="T3707" i="1"/>
  <c r="P3704" i="1"/>
  <c r="J3749" i="1"/>
  <c r="P2528" i="1"/>
  <c r="I2496" i="1"/>
  <c r="P2464" i="1"/>
  <c r="I2486" i="1"/>
  <c r="T2480" i="1"/>
  <c r="N2507" i="1"/>
  <c r="R3899" i="1"/>
  <c r="R3744" i="1"/>
  <c r="J3736" i="1"/>
  <c r="N3721" i="1"/>
  <c r="I3731" i="1"/>
  <c r="T3231" i="1"/>
  <c r="N3240" i="1"/>
  <c r="Q2810" i="1"/>
  <c r="K2810" i="1"/>
  <c r="Q2836" i="1"/>
  <c r="L2504" i="1"/>
  <c r="Q2498" i="1"/>
  <c r="K2525" i="1"/>
  <c r="S2081" i="1"/>
  <c r="M2063" i="1"/>
  <c r="S2825" i="1"/>
  <c r="N2517" i="1"/>
  <c r="O2467" i="1"/>
  <c r="I2494" i="1"/>
  <c r="S3499" i="1"/>
  <c r="Q3646" i="1"/>
  <c r="T2118" i="1"/>
  <c r="N2064" i="1"/>
  <c r="S2058" i="1"/>
  <c r="L2053" i="1"/>
  <c r="M2222" i="1"/>
  <c r="Q2272" i="1"/>
  <c r="J2276" i="1"/>
  <c r="M2270" i="1"/>
  <c r="N2241" i="1"/>
  <c r="I2623" i="1"/>
  <c r="R2898" i="1"/>
  <c r="M2930" i="1"/>
  <c r="J3364" i="1"/>
  <c r="R3369" i="1"/>
  <c r="L3414" i="1"/>
  <c r="Q2606" i="1"/>
  <c r="L2563" i="1"/>
  <c r="R3009" i="1"/>
  <c r="O2034" i="1"/>
  <c r="K2025" i="1"/>
  <c r="Q2559" i="1"/>
  <c r="L2579" i="1"/>
  <c r="Q4102" i="1"/>
  <c r="Q4120" i="1"/>
  <c r="S1895" i="1"/>
  <c r="R1922" i="1"/>
  <c r="O1933" i="1"/>
  <c r="J1934" i="1"/>
  <c r="J3877" i="1"/>
  <c r="R3511" i="1"/>
  <c r="N3512" i="1"/>
  <c r="T3502" i="1"/>
  <c r="M3476" i="1"/>
  <c r="Q2764" i="1"/>
  <c r="L2748" i="1"/>
  <c r="T2736" i="1"/>
  <c r="I2705" i="1"/>
  <c r="O2979" i="1"/>
  <c r="N2970" i="1"/>
  <c r="Q3004" i="1"/>
  <c r="I3017" i="1"/>
  <c r="S3449" i="1"/>
  <c r="N3469" i="1"/>
  <c r="P2721" i="1"/>
  <c r="M2709" i="1"/>
  <c r="O3281" i="1"/>
  <c r="I3323" i="1"/>
  <c r="P2749" i="1"/>
  <c r="L2750" i="1"/>
  <c r="T2609" i="1"/>
  <c r="N2606" i="1"/>
  <c r="Q2587" i="1"/>
  <c r="L2574" i="1"/>
  <c r="Q2604" i="1"/>
  <c r="O2001" i="1"/>
  <c r="M4146" i="1"/>
  <c r="I1889" i="1"/>
  <c r="O1922" i="1"/>
  <c r="K3300" i="1"/>
  <c r="S3306" i="1"/>
  <c r="L3301" i="1"/>
  <c r="S2169" i="1"/>
  <c r="M2175" i="1"/>
  <c r="S2546" i="1"/>
  <c r="P3393" i="1"/>
  <c r="P2636" i="1"/>
  <c r="S2915" i="1"/>
  <c r="I2871" i="1"/>
  <c r="R3370" i="1"/>
  <c r="P2352" i="1"/>
  <c r="K2339" i="1"/>
  <c r="Q1773" i="1"/>
  <c r="M1756" i="1"/>
  <c r="I2645" i="1"/>
  <c r="P3444" i="1"/>
  <c r="J3507" i="1"/>
  <c r="P3461" i="1"/>
  <c r="K3499" i="1"/>
  <c r="S2751" i="1"/>
  <c r="Q3772" i="1"/>
  <c r="Q2731" i="1"/>
  <c r="M2747" i="1"/>
  <c r="O2735" i="1"/>
  <c r="K1940" i="1"/>
  <c r="Q3887" i="1"/>
  <c r="M3496" i="1"/>
  <c r="P3513" i="1"/>
  <c r="R3008" i="1"/>
  <c r="L2999" i="1"/>
  <c r="I3016" i="1"/>
  <c r="S3302" i="1"/>
  <c r="J3308" i="1"/>
  <c r="I2718" i="1"/>
  <c r="T3798" i="1"/>
  <c r="I3792" i="1"/>
  <c r="Q3468" i="1"/>
  <c r="M3511" i="1"/>
  <c r="Q3452" i="1"/>
  <c r="Q3878" i="1"/>
  <c r="R3887" i="1"/>
  <c r="N3913" i="1"/>
  <c r="O2755" i="1"/>
  <c r="N3778" i="1"/>
  <c r="P2869" i="1"/>
  <c r="I2751" i="1"/>
  <c r="R3786" i="1"/>
  <c r="M3787" i="1"/>
  <c r="I2014" i="1"/>
  <c r="S1986" i="1"/>
  <c r="R1965" i="1"/>
  <c r="M2014" i="1"/>
  <c r="M1984" i="1"/>
  <c r="T2023" i="1"/>
  <c r="R4141" i="1"/>
  <c r="K1912" i="1"/>
  <c r="P1950" i="1"/>
  <c r="R1949" i="1"/>
  <c r="P1916" i="1"/>
  <c r="J1925" i="1"/>
  <c r="Q2192" i="1"/>
  <c r="T3654" i="1"/>
  <c r="O3629" i="1"/>
  <c r="P3375" i="1"/>
  <c r="I3405" i="1"/>
  <c r="K3375" i="1"/>
  <c r="S1791" i="1"/>
  <c r="J1779" i="1"/>
  <c r="S3135" i="1"/>
  <c r="I3165" i="1"/>
  <c r="J4128" i="1"/>
  <c r="O4130" i="1"/>
  <c r="S1863" i="1"/>
  <c r="P3244" i="1"/>
  <c r="I2841" i="1"/>
  <c r="Q3714" i="1"/>
  <c r="Q2833" i="1"/>
  <c r="Q3610" i="1"/>
  <c r="Q2135" i="1"/>
  <c r="T4102" i="1"/>
  <c r="Q2047" i="1"/>
  <c r="K2047" i="1"/>
  <c r="S2065" i="1"/>
  <c r="M2119" i="1"/>
  <c r="R2095" i="1"/>
  <c r="K2108" i="1"/>
  <c r="N2668" i="1"/>
  <c r="I4026" i="1"/>
  <c r="K4025" i="1"/>
  <c r="S4027" i="1"/>
  <c r="Q3674" i="1"/>
  <c r="L3625" i="1"/>
  <c r="R2109" i="1"/>
  <c r="K2095" i="1"/>
  <c r="S2095" i="1"/>
  <c r="N2073" i="1"/>
  <c r="T2099" i="1"/>
  <c r="P3639" i="1"/>
  <c r="J3666" i="1"/>
  <c r="R1860" i="1"/>
  <c r="K1828" i="1"/>
  <c r="R2398" i="1"/>
  <c r="K2420" i="1"/>
  <c r="O2400" i="1"/>
  <c r="I2409" i="1"/>
  <c r="Q3239" i="1"/>
  <c r="Q4028" i="1"/>
  <c r="S4035" i="1"/>
  <c r="T4034" i="1"/>
  <c r="N4061" i="1"/>
  <c r="M4034" i="1"/>
  <c r="S2528" i="1"/>
  <c r="I3732" i="1"/>
  <c r="S2464" i="1"/>
  <c r="M2518" i="1"/>
  <c r="T2468" i="1"/>
  <c r="N2495" i="1"/>
  <c r="K3923" i="1"/>
  <c r="I3494" i="1"/>
  <c r="N3881" i="1"/>
  <c r="N3886" i="1"/>
  <c r="L3875" i="1"/>
  <c r="N3922" i="1"/>
  <c r="O2728" i="1"/>
  <c r="O3795" i="1"/>
  <c r="P3808" i="1"/>
  <c r="J2902" i="1"/>
  <c r="R2890" i="1"/>
  <c r="I1543" i="1"/>
  <c r="K2712" i="1"/>
  <c r="S3407" i="1"/>
  <c r="L2665" i="1"/>
  <c r="Q2631" i="1"/>
  <c r="S2693" i="1"/>
  <c r="K3806" i="1"/>
  <c r="S3793" i="1"/>
  <c r="M2932" i="1"/>
  <c r="L3127" i="1"/>
  <c r="P3158" i="1"/>
  <c r="N2190" i="1"/>
  <c r="T2148" i="1"/>
  <c r="N2572" i="1"/>
  <c r="T2131" i="1"/>
  <c r="L2200" i="1"/>
  <c r="R2137" i="1"/>
  <c r="N3296" i="1"/>
  <c r="R3277" i="1"/>
  <c r="J1905" i="1"/>
  <c r="O1925" i="1"/>
  <c r="N3331" i="1"/>
  <c r="Q3343" i="1"/>
  <c r="I2961" i="1"/>
  <c r="N2978" i="1"/>
  <c r="M2961" i="1"/>
  <c r="T2979" i="1"/>
  <c r="M2037" i="1"/>
  <c r="J1968" i="1"/>
  <c r="J3327" i="1"/>
  <c r="T3308" i="1"/>
  <c r="L3338" i="1"/>
  <c r="Q3336" i="1"/>
  <c r="I1938" i="1"/>
  <c r="L1942" i="1"/>
  <c r="Q2956" i="1"/>
  <c r="K2951" i="1"/>
  <c r="N2025" i="1"/>
  <c r="P2011" i="1"/>
  <c r="I2013" i="1"/>
  <c r="T1993" i="1"/>
  <c r="M3168" i="1"/>
  <c r="O1769" i="1"/>
  <c r="I1737" i="1"/>
  <c r="M3169" i="1"/>
  <c r="M3173" i="1"/>
  <c r="P1791" i="1"/>
  <c r="J2197" i="1"/>
  <c r="O2177" i="1"/>
  <c r="K3373" i="1"/>
  <c r="T3421" i="1"/>
  <c r="N3392" i="1"/>
  <c r="O3952" i="1"/>
  <c r="J3952" i="1"/>
  <c r="S2324" i="1"/>
  <c r="S3558" i="1"/>
  <c r="J2309" i="1"/>
  <c r="K3363" i="1"/>
  <c r="T2903" i="1"/>
  <c r="R2347" i="1"/>
  <c r="O2326" i="1"/>
  <c r="S1737" i="1"/>
  <c r="P3389" i="1"/>
  <c r="P3630" i="1"/>
  <c r="T3635" i="1"/>
  <c r="I2635" i="1"/>
  <c r="M2687" i="1"/>
  <c r="P2638" i="1"/>
  <c r="N3152" i="1"/>
  <c r="S3178" i="1"/>
  <c r="M3144" i="1"/>
  <c r="K3133" i="1"/>
  <c r="N1790" i="1"/>
  <c r="S1758" i="1"/>
  <c r="I2156" i="1"/>
  <c r="Q3426" i="1"/>
  <c r="I2178" i="1"/>
  <c r="I3427" i="1"/>
  <c r="O3672" i="1"/>
  <c r="T2646" i="1"/>
  <c r="I1902" i="1"/>
  <c r="Q1889" i="1"/>
  <c r="S4163" i="1"/>
  <c r="J4143" i="1"/>
  <c r="J4107" i="1"/>
  <c r="O3139" i="1"/>
  <c r="N2553" i="1"/>
  <c r="T2151" i="1"/>
  <c r="M2165" i="1"/>
  <c r="Q2164" i="1"/>
  <c r="K3419" i="1"/>
  <c r="O2578" i="1"/>
  <c r="L2753" i="1"/>
  <c r="P2752" i="1"/>
  <c r="J2720" i="1"/>
  <c r="T3342" i="1"/>
  <c r="K3310" i="1"/>
  <c r="Q3292" i="1"/>
  <c r="N2953" i="1"/>
  <c r="P3494" i="1"/>
  <c r="I3472" i="1"/>
  <c r="S3471" i="1"/>
  <c r="I3000" i="1"/>
  <c r="P3466" i="1"/>
  <c r="O4153" i="1"/>
  <c r="M4149" i="1"/>
  <c r="N4122" i="1"/>
  <c r="J4120" i="1"/>
  <c r="M3121" i="1"/>
  <c r="P3113" i="1"/>
  <c r="K2139" i="1"/>
  <c r="O2195" i="1"/>
  <c r="I2187" i="1"/>
  <c r="O2178" i="1"/>
  <c r="I2185" i="1"/>
  <c r="S3960" i="1"/>
  <c r="S2340" i="1"/>
  <c r="J3963" i="1"/>
  <c r="S2306" i="1"/>
  <c r="K3839" i="1"/>
  <c r="T3812" i="1"/>
  <c r="N3802" i="1"/>
  <c r="T2725" i="1"/>
  <c r="L2725" i="1"/>
  <c r="P3299" i="1"/>
  <c r="N3445" i="1"/>
  <c r="T3901" i="1"/>
  <c r="N3869" i="1"/>
  <c r="S3861" i="1"/>
  <c r="J3475" i="1"/>
  <c r="I3877" i="1"/>
  <c r="M2937" i="1"/>
  <c r="S2910" i="1"/>
  <c r="L2936" i="1"/>
  <c r="R2912" i="1"/>
  <c r="J2912" i="1"/>
  <c r="P2912" i="1"/>
  <c r="J2235" i="1"/>
  <c r="K2646" i="1"/>
  <c r="J2671" i="1"/>
  <c r="O3655" i="1"/>
  <c r="K1934" i="1"/>
  <c r="T1898" i="1"/>
  <c r="O4142" i="1"/>
  <c r="T4128" i="1"/>
  <c r="I3157" i="1"/>
  <c r="O3157" i="1"/>
  <c r="L1976" i="1"/>
  <c r="L1970" i="1"/>
  <c r="N2034" i="1"/>
  <c r="O2005" i="1"/>
  <c r="P2026" i="1"/>
  <c r="O1971" i="1"/>
  <c r="L3343" i="1"/>
  <c r="R3280" i="1"/>
  <c r="M2726" i="1"/>
  <c r="Q2710" i="1"/>
  <c r="I3348" i="1"/>
  <c r="R3342" i="1"/>
  <c r="J3019" i="1"/>
  <c r="P3013" i="1"/>
  <c r="N2976" i="1"/>
  <c r="K2974" i="1"/>
  <c r="T1983" i="1"/>
  <c r="O2020" i="1"/>
  <c r="N3143" i="1"/>
  <c r="I3168" i="1"/>
  <c r="T3175" i="1"/>
  <c r="R3126" i="1"/>
  <c r="I1795" i="1"/>
  <c r="S1731" i="1"/>
  <c r="O3422" i="1"/>
  <c r="O3639" i="1"/>
  <c r="O2673" i="1"/>
  <c r="N3621" i="1"/>
  <c r="T3630" i="1"/>
  <c r="M2311" i="1"/>
  <c r="P2309" i="1"/>
  <c r="I3340" i="1"/>
  <c r="O3313" i="1"/>
  <c r="I3281" i="1"/>
  <c r="S3283" i="1"/>
  <c r="T1953" i="1"/>
  <c r="O3285" i="1"/>
  <c r="L3507" i="1"/>
  <c r="N3013" i="1"/>
  <c r="K3007" i="1"/>
  <c r="K2993" i="1"/>
  <c r="I3461" i="1"/>
  <c r="T3858" i="1"/>
  <c r="N2879" i="1"/>
  <c r="S2928" i="1"/>
  <c r="Q1774" i="1"/>
  <c r="K2346" i="1"/>
  <c r="P2311" i="1"/>
  <c r="R3419" i="1"/>
  <c r="I2652" i="1"/>
  <c r="O2664" i="1"/>
  <c r="O3611" i="1"/>
  <c r="O2647" i="1"/>
  <c r="P2659" i="1"/>
  <c r="O4136" i="1"/>
  <c r="T4130" i="1"/>
  <c r="M4135" i="1"/>
  <c r="R1903" i="1"/>
  <c r="Q4132" i="1"/>
  <c r="R4167" i="1"/>
  <c r="J2545" i="1"/>
  <c r="T2565" i="1"/>
  <c r="S2019" i="1"/>
  <c r="J2025" i="1"/>
  <c r="L2593" i="1"/>
  <c r="Q2600" i="1"/>
  <c r="K3329" i="1"/>
  <c r="N1955" i="1"/>
  <c r="J1926" i="1"/>
  <c r="O1928" i="1"/>
  <c r="K1954" i="1"/>
  <c r="O1896" i="1"/>
  <c r="S1996" i="1"/>
  <c r="K2026" i="1"/>
  <c r="I2950" i="1"/>
  <c r="K2970" i="1"/>
  <c r="P2003" i="1"/>
  <c r="Q3444" i="1"/>
  <c r="L4164" i="1"/>
  <c r="I1892" i="1"/>
  <c r="L4160" i="1"/>
  <c r="M4112" i="1"/>
  <c r="I3127" i="1"/>
  <c r="R3118" i="1"/>
  <c r="N2163" i="1"/>
  <c r="T2175" i="1"/>
  <c r="P2670" i="1"/>
  <c r="T3987" i="1"/>
  <c r="K3574" i="1"/>
  <c r="T3972" i="1"/>
  <c r="Q3041" i="1"/>
  <c r="J3059" i="1"/>
  <c r="Q2931" i="1"/>
  <c r="K2163" i="1"/>
  <c r="I2157" i="1"/>
  <c r="O3619" i="1"/>
  <c r="O3981" i="1"/>
  <c r="N2310" i="1"/>
  <c r="T3070" i="1"/>
  <c r="J3042" i="1"/>
  <c r="O2358" i="1"/>
  <c r="K2323" i="1"/>
  <c r="T3993" i="1"/>
  <c r="N2330" i="1"/>
  <c r="P3570" i="1"/>
  <c r="Q4127" i="1"/>
  <c r="I4122" i="1"/>
  <c r="S4138" i="1"/>
  <c r="O3141" i="1"/>
  <c r="Q3157" i="1"/>
  <c r="P3119" i="1"/>
  <c r="L2195" i="1"/>
  <c r="Q2175" i="1"/>
  <c r="J2189" i="1"/>
  <c r="Q3388" i="1"/>
  <c r="M3401" i="1"/>
  <c r="I2687" i="1"/>
  <c r="S4116" i="1"/>
  <c r="S3182" i="1"/>
  <c r="O3162" i="1"/>
  <c r="M3166" i="1"/>
  <c r="R3127" i="1"/>
  <c r="N2550" i="1"/>
  <c r="S2602" i="1"/>
  <c r="I2604" i="1"/>
  <c r="S2585" i="1"/>
  <c r="N2156" i="1"/>
  <c r="S2172" i="1"/>
  <c r="I3328" i="1"/>
  <c r="O2711" i="1"/>
  <c r="M2723" i="1"/>
  <c r="R2739" i="1"/>
  <c r="J3287" i="1"/>
  <c r="S3299" i="1"/>
  <c r="R3001" i="1"/>
  <c r="O2955" i="1"/>
  <c r="S2987" i="1"/>
  <c r="O2956" i="1"/>
  <c r="K1972" i="1"/>
  <c r="Q2972" i="1"/>
  <c r="K2703" i="1"/>
  <c r="O3340" i="1"/>
  <c r="N3294" i="1"/>
  <c r="S3292" i="1"/>
  <c r="K3292" i="1"/>
  <c r="O1920" i="1"/>
  <c r="S2980" i="1"/>
  <c r="T2972" i="1"/>
  <c r="Q2960" i="1"/>
  <c r="S1976" i="1"/>
  <c r="N1979" i="1"/>
  <c r="L1983" i="1"/>
  <c r="L3137" i="1"/>
  <c r="P3123" i="1"/>
  <c r="J1769" i="1"/>
  <c r="T1753" i="1"/>
  <c r="L1771" i="1"/>
  <c r="Q2337" i="1"/>
  <c r="R3410" i="1"/>
  <c r="S2649" i="1"/>
  <c r="J2679" i="1"/>
  <c r="L2634" i="1"/>
  <c r="S2636" i="1"/>
  <c r="J3934" i="1"/>
  <c r="I3948" i="1"/>
  <c r="N2365" i="1"/>
  <c r="L2762" i="1"/>
  <c r="P2761" i="1"/>
  <c r="J3277" i="1"/>
  <c r="T3279" i="1"/>
  <c r="J1921" i="1"/>
  <c r="Q1945" i="1"/>
  <c r="L2011" i="1"/>
  <c r="S2027" i="1"/>
  <c r="N2035" i="1"/>
  <c r="K2609" i="1"/>
  <c r="Q2549" i="1"/>
  <c r="I3325" i="1"/>
  <c r="O3298" i="1"/>
  <c r="N3324" i="1"/>
  <c r="R3344" i="1"/>
  <c r="T1938" i="1"/>
  <c r="L1918" i="1"/>
  <c r="M2972" i="1"/>
  <c r="L2996" i="1"/>
  <c r="R2972" i="1"/>
  <c r="T1989" i="1"/>
  <c r="I1970" i="1"/>
  <c r="M2010" i="1"/>
  <c r="L3777" i="1"/>
  <c r="M3797" i="1"/>
  <c r="J3789" i="1"/>
  <c r="T2713" i="1"/>
  <c r="L2713" i="1"/>
  <c r="P3305" i="1"/>
  <c r="M3473" i="1"/>
  <c r="R3453" i="1"/>
  <c r="M3016" i="1"/>
  <c r="K2975" i="1"/>
  <c r="J2963" i="1"/>
  <c r="T2952" i="1"/>
  <c r="N2709" i="1"/>
  <c r="R2708" i="1"/>
  <c r="K2752" i="1"/>
  <c r="S3779" i="1"/>
  <c r="N2726" i="1"/>
  <c r="T2708" i="1"/>
  <c r="K3879" i="1"/>
  <c r="Q3854" i="1"/>
  <c r="J3504" i="1"/>
  <c r="T3503" i="1"/>
  <c r="M3442" i="1"/>
  <c r="P3878" i="1"/>
  <c r="O1894" i="1"/>
  <c r="N4161" i="1"/>
  <c r="R4110" i="1"/>
  <c r="P4103" i="1"/>
  <c r="N3160" i="1"/>
  <c r="K3152" i="1"/>
  <c r="L2171" i="1"/>
  <c r="Q2151" i="1"/>
  <c r="K2143" i="1"/>
  <c r="Q2134" i="1"/>
  <c r="K2159" i="1"/>
  <c r="S3936" i="1"/>
  <c r="I3964" i="1"/>
  <c r="L3581" i="1"/>
  <c r="T3571" i="1"/>
  <c r="L3983" i="1"/>
  <c r="I3839" i="1"/>
  <c r="Q3812" i="1"/>
  <c r="M3776" i="1"/>
  <c r="O2757" i="1"/>
  <c r="M2757" i="1"/>
  <c r="P2769" i="1"/>
  <c r="I3477" i="1"/>
  <c r="S3497" i="1"/>
  <c r="L3493" i="1"/>
  <c r="O3020" i="1"/>
  <c r="S2975" i="1"/>
  <c r="L3013" i="1"/>
  <c r="N3794" i="1"/>
  <c r="T3785" i="1"/>
  <c r="M3779" i="1"/>
  <c r="S3800" i="1"/>
  <c r="I2734" i="1"/>
  <c r="O2734" i="1"/>
  <c r="Q3866" i="1"/>
  <c r="P3489" i="1"/>
  <c r="M3472" i="1"/>
  <c r="P3511" i="1"/>
  <c r="I2914" i="1"/>
  <c r="S2895" i="1"/>
  <c r="Q2357" i="1"/>
  <c r="S3375" i="1"/>
  <c r="N3359" i="1"/>
  <c r="T2917" i="1"/>
  <c r="Q2634" i="1"/>
  <c r="J2623" i="1"/>
  <c r="M2279" i="1"/>
  <c r="J2624" i="1"/>
  <c r="S2218" i="1"/>
  <c r="M1729" i="1"/>
  <c r="R2340" i="1"/>
  <c r="L2308" i="1"/>
  <c r="Q2324" i="1"/>
  <c r="O2317" i="1"/>
  <c r="I2898" i="1"/>
  <c r="R2892" i="1"/>
  <c r="O2278" i="1"/>
  <c r="K2270" i="1"/>
  <c r="R2238" i="1"/>
  <c r="Q2263" i="1"/>
  <c r="L3923" i="1"/>
  <c r="I3316" i="1"/>
  <c r="P3303" i="1"/>
  <c r="I3347" i="1"/>
  <c r="Q2907" i="1"/>
  <c r="R3841" i="1"/>
  <c r="T2869" i="1"/>
  <c r="I3417" i="1"/>
  <c r="I3611" i="1"/>
  <c r="O3671" i="1"/>
  <c r="M3377" i="1"/>
  <c r="N3983" i="1"/>
  <c r="N3973" i="1"/>
  <c r="T2320" i="1"/>
  <c r="J2734" i="1"/>
  <c r="T3782" i="1"/>
  <c r="M3794" i="1"/>
  <c r="O2775" i="1"/>
  <c r="L2743" i="1"/>
  <c r="P3317" i="1"/>
  <c r="N3463" i="1"/>
  <c r="R3483" i="1"/>
  <c r="I2993" i="1"/>
  <c r="Q3881" i="1"/>
  <c r="J3493" i="1"/>
  <c r="I3904" i="1"/>
  <c r="I2911" i="1"/>
  <c r="O2884" i="1"/>
  <c r="M2878" i="1"/>
  <c r="T2886" i="1"/>
  <c r="L2886" i="1"/>
  <c r="P2930" i="1"/>
  <c r="O2269" i="1"/>
  <c r="Q2262" i="1"/>
  <c r="M2622" i="1"/>
  <c r="M2245" i="1"/>
  <c r="P2224" i="1"/>
  <c r="T4155" i="1"/>
  <c r="L4119" i="1"/>
  <c r="T1955" i="1"/>
  <c r="Q1941" i="1"/>
  <c r="T4165" i="1"/>
  <c r="M4124" i="1"/>
  <c r="K2577" i="1"/>
  <c r="O2597" i="1"/>
  <c r="J2549" i="1"/>
  <c r="T2566" i="1"/>
  <c r="M2181" i="1"/>
  <c r="Q2162" i="1"/>
  <c r="I4168" i="1"/>
  <c r="K4128" i="1"/>
  <c r="O4134" i="1"/>
  <c r="J4152" i="1"/>
  <c r="S4110" i="1"/>
  <c r="L4106" i="1"/>
  <c r="N2610" i="1"/>
  <c r="Q2610" i="1"/>
  <c r="S2034" i="1"/>
  <c r="R2607" i="1"/>
  <c r="I2572" i="1"/>
  <c r="O2605" i="1"/>
  <c r="L1790" i="1"/>
  <c r="R1727" i="1"/>
  <c r="K1771" i="1"/>
  <c r="Q2327" i="1"/>
  <c r="R3400" i="1"/>
  <c r="N2887" i="1"/>
  <c r="R2931" i="1"/>
  <c r="T2243" i="1"/>
  <c r="M2035" i="1"/>
  <c r="O3991" i="1"/>
  <c r="M3962" i="1"/>
  <c r="I3552" i="1"/>
  <c r="R3085" i="1"/>
  <c r="T1954" i="1"/>
  <c r="P4005" i="1"/>
  <c r="J3593" i="1"/>
  <c r="T3056" i="1"/>
  <c r="O3563" i="1"/>
  <c r="S3052" i="1"/>
  <c r="L3092" i="1"/>
  <c r="N3570" i="1"/>
  <c r="J3031" i="1"/>
  <c r="L2337" i="1"/>
  <c r="L3298" i="1"/>
  <c r="Q3347" i="1"/>
  <c r="K2743" i="1"/>
  <c r="P3325" i="1"/>
  <c r="N2753" i="1"/>
  <c r="S2721" i="1"/>
  <c r="M3866" i="1"/>
  <c r="Q3481" i="1"/>
  <c r="J3477" i="1"/>
  <c r="T3458" i="1"/>
  <c r="I2991" i="1"/>
  <c r="T3471" i="1"/>
  <c r="J2913" i="1"/>
  <c r="T3824" i="1"/>
  <c r="R3828" i="1"/>
  <c r="T3783" i="1"/>
  <c r="J3790" i="1"/>
  <c r="T2774" i="1"/>
  <c r="L3915" i="1"/>
  <c r="S3882" i="1"/>
  <c r="M3892" i="1"/>
  <c r="R3910" i="1"/>
  <c r="O3879" i="1"/>
  <c r="I1754" i="1"/>
  <c r="S1753" i="1"/>
  <c r="K1765" i="1"/>
  <c r="R2353" i="1"/>
  <c r="O2314" i="1"/>
  <c r="I2913" i="1"/>
  <c r="P3377" i="1"/>
  <c r="I3632" i="1"/>
  <c r="O3648" i="1"/>
  <c r="P3614" i="1"/>
  <c r="K2171" i="1"/>
  <c r="O2152" i="1"/>
  <c r="Q4136" i="1"/>
  <c r="S1944" i="1"/>
  <c r="K1896" i="1"/>
  <c r="L1908" i="1"/>
  <c r="O4159" i="1"/>
  <c r="K4136" i="1"/>
  <c r="P1971" i="1"/>
  <c r="P1965" i="1"/>
  <c r="L2580" i="1"/>
  <c r="P2597" i="1"/>
  <c r="N2594" i="1"/>
  <c r="S2562" i="1"/>
  <c r="L2334" i="1"/>
  <c r="Q2365" i="1"/>
  <c r="K2333" i="1"/>
  <c r="L3406" i="1"/>
  <c r="M2909" i="1"/>
  <c r="P2921" i="1"/>
  <c r="R2219" i="1"/>
  <c r="J2244" i="1"/>
  <c r="I2233" i="1"/>
  <c r="P3900" i="1"/>
  <c r="N2351" i="1"/>
  <c r="N2718" i="1"/>
  <c r="R2717" i="1"/>
  <c r="J2729" i="1"/>
  <c r="O3311" i="1"/>
  <c r="K3337" i="1"/>
  <c r="P2751" i="1"/>
  <c r="M3903" i="1"/>
  <c r="P3905" i="1"/>
  <c r="T3889" i="1"/>
  <c r="M3878" i="1"/>
  <c r="K3489" i="1"/>
  <c r="S3911" i="1"/>
  <c r="S1768" i="1"/>
  <c r="M4156" i="1"/>
  <c r="T3141" i="1"/>
  <c r="T3177" i="1"/>
  <c r="P1746" i="1"/>
  <c r="L2144" i="1"/>
  <c r="Q2178" i="1"/>
  <c r="L2166" i="1"/>
  <c r="P2129" i="1"/>
  <c r="P3376" i="1"/>
  <c r="I3631" i="1"/>
  <c r="M1932" i="1"/>
  <c r="N1952" i="1"/>
  <c r="K1947" i="1"/>
  <c r="T1888" i="1"/>
  <c r="T4154" i="1"/>
  <c r="P4107" i="1"/>
  <c r="K2541" i="1"/>
  <c r="O2561" i="1"/>
  <c r="N2557" i="1"/>
  <c r="T2152" i="1"/>
  <c r="K2189" i="1"/>
  <c r="O2170" i="1"/>
  <c r="Q4160" i="1"/>
  <c r="N4150" i="1"/>
  <c r="R4125" i="1"/>
  <c r="J4136" i="1"/>
  <c r="J3177" i="1"/>
  <c r="T3157" i="1"/>
  <c r="M2542" i="1"/>
  <c r="S2554" i="1"/>
  <c r="M2186" i="1"/>
  <c r="R2571" i="1"/>
  <c r="J2568" i="1"/>
  <c r="T2955" i="1"/>
  <c r="I3164" i="1"/>
  <c r="O3119" i="1"/>
  <c r="M3117" i="1"/>
  <c r="P3139" i="1"/>
  <c r="N1745" i="1"/>
  <c r="Q1757" i="1"/>
  <c r="M3411" i="1"/>
  <c r="R2183" i="1"/>
  <c r="L2175" i="1"/>
  <c r="R2166" i="1"/>
  <c r="M2133" i="1"/>
  <c r="J3993" i="1"/>
  <c r="M3990" i="1"/>
  <c r="Q3044" i="1"/>
  <c r="O3528" i="1"/>
  <c r="J3951" i="1"/>
  <c r="K2314" i="1"/>
  <c r="J2928" i="1"/>
  <c r="R3390" i="1"/>
  <c r="I2921" i="1"/>
  <c r="S2923" i="1"/>
  <c r="K2905" i="1"/>
  <c r="S3839" i="1"/>
  <c r="P2237" i="1"/>
  <c r="S3915" i="1"/>
  <c r="Q3897" i="1"/>
  <c r="P3888" i="1"/>
  <c r="M3868" i="1"/>
  <c r="P2282" i="1"/>
  <c r="S3386" i="1"/>
  <c r="R3411" i="1"/>
  <c r="I2924" i="1"/>
  <c r="O2900" i="1"/>
  <c r="M2900" i="1"/>
  <c r="S2900" i="1"/>
  <c r="M2272" i="1"/>
  <c r="M2244" i="1"/>
  <c r="R2232" i="1"/>
  <c r="O2629" i="1"/>
  <c r="P2641" i="1"/>
  <c r="O4118" i="1"/>
  <c r="T4103" i="1"/>
  <c r="I3135" i="1"/>
  <c r="S3123" i="1"/>
  <c r="K2559" i="1"/>
  <c r="O2579" i="1"/>
  <c r="I2607" i="1"/>
  <c r="T2548" i="1"/>
  <c r="N2555" i="1"/>
  <c r="T2144" i="1"/>
  <c r="K1919" i="1"/>
  <c r="O1901" i="1"/>
  <c r="J1891" i="1"/>
  <c r="J4158" i="1"/>
  <c r="O4120" i="1"/>
  <c r="I3184" i="1"/>
  <c r="N2592" i="1"/>
  <c r="S2572" i="1"/>
  <c r="M2564" i="1"/>
  <c r="R2008" i="1"/>
  <c r="L2542" i="1"/>
  <c r="Q2561" i="1"/>
  <c r="I1760" i="1"/>
  <c r="T1773" i="1"/>
  <c r="I4102" i="1"/>
  <c r="O3135" i="1"/>
  <c r="L3170" i="1"/>
  <c r="O1795" i="1"/>
  <c r="I2201" i="1"/>
  <c r="Q3399" i="1"/>
  <c r="O3426" i="1"/>
  <c r="I3400" i="1"/>
  <c r="O3388" i="1"/>
  <c r="K4002" i="1"/>
  <c r="K3992" i="1"/>
  <c r="T3978" i="1"/>
  <c r="R3830" i="1"/>
  <c r="M3371" i="1"/>
  <c r="S1799" i="1"/>
  <c r="L3142" i="1"/>
  <c r="P1761" i="1"/>
  <c r="K2571" i="1"/>
  <c r="O2609" i="1"/>
  <c r="I2547" i="1"/>
  <c r="R2010" i="1"/>
  <c r="K2769" i="1"/>
  <c r="P2710" i="1"/>
  <c r="J3316" i="1"/>
  <c r="P3292" i="1"/>
  <c r="N3292" i="1"/>
  <c r="R3336" i="1"/>
  <c r="L3492" i="1"/>
  <c r="R3504" i="1"/>
  <c r="N3470" i="1"/>
  <c r="R3487" i="1"/>
  <c r="J2979" i="1"/>
  <c r="L3016" i="1"/>
  <c r="M2868" i="1"/>
  <c r="P2925" i="1"/>
  <c r="N3831" i="1"/>
  <c r="O3778" i="1"/>
  <c r="I2737" i="1"/>
  <c r="R2749" i="1"/>
  <c r="J3497" i="1"/>
  <c r="O3477" i="1"/>
  <c r="I3487" i="1"/>
  <c r="T3446" i="1"/>
  <c r="M3014" i="1"/>
  <c r="R3497" i="1"/>
  <c r="J3779" i="1"/>
  <c r="O2732" i="1"/>
  <c r="J3792" i="1"/>
  <c r="T2716" i="1"/>
  <c r="K2774" i="1"/>
  <c r="P2724" i="1"/>
  <c r="N3877" i="1"/>
  <c r="Q3454" i="1"/>
  <c r="R3877" i="1"/>
  <c r="Q3855" i="1"/>
  <c r="J3466" i="1"/>
  <c r="T3915" i="1"/>
  <c r="K1922" i="1"/>
  <c r="L1919" i="1"/>
  <c r="R1894" i="1"/>
  <c r="Q4161" i="1"/>
  <c r="J2745" i="1"/>
  <c r="P3293" i="1"/>
  <c r="M3461" i="1"/>
  <c r="R3900" i="1"/>
  <c r="K2276" i="1"/>
  <c r="O3996" i="1"/>
  <c r="N1928" i="1"/>
  <c r="M2358" i="1"/>
  <c r="R3075" i="1"/>
  <c r="O2319" i="1"/>
  <c r="S3988" i="1"/>
  <c r="M3556" i="1"/>
  <c r="O3088" i="1"/>
  <c r="S2364" i="1"/>
  <c r="Q3935" i="1"/>
  <c r="P3035" i="1"/>
  <c r="J3088" i="1"/>
  <c r="M3042" i="1"/>
  <c r="I3550" i="1"/>
  <c r="J3178" i="1"/>
  <c r="M2880" i="1"/>
  <c r="Q2897" i="1"/>
  <c r="J3817" i="1"/>
  <c r="N3362" i="1"/>
  <c r="L2901" i="1"/>
  <c r="O3428" i="1"/>
  <c r="O3674" i="1"/>
  <c r="T3617" i="1"/>
  <c r="T2681" i="1"/>
  <c r="Q2652" i="1"/>
  <c r="Q2639" i="1"/>
  <c r="L3164" i="1"/>
  <c r="N4144" i="1"/>
  <c r="O4110" i="1"/>
  <c r="Q4101" i="1"/>
  <c r="J4129" i="1"/>
  <c r="O3136" i="1"/>
  <c r="P2590" i="1"/>
  <c r="L2592" i="1"/>
  <c r="P2573" i="1"/>
  <c r="I2548" i="1"/>
  <c r="O2554" i="1"/>
  <c r="K2736" i="1"/>
  <c r="P3297" i="1"/>
  <c r="N3309" i="1"/>
  <c r="S3343" i="1"/>
  <c r="J1909" i="1"/>
  <c r="Q1933" i="1"/>
  <c r="O1978" i="1"/>
  <c r="L2007" i="1"/>
  <c r="L2037" i="1"/>
  <c r="M2008" i="1"/>
  <c r="T2995" i="1"/>
  <c r="P3000" i="1"/>
  <c r="M2767" i="1"/>
  <c r="Q2766" i="1"/>
  <c r="N3777" i="1"/>
  <c r="T2874" i="1"/>
  <c r="L2874" i="1"/>
  <c r="Q2932" i="1"/>
  <c r="S2237" i="1"/>
  <c r="M2232" i="1"/>
  <c r="K2275" i="1"/>
  <c r="O2257" i="1"/>
  <c r="Q3922" i="1"/>
  <c r="I3280" i="1"/>
  <c r="S3279" i="1"/>
  <c r="L3323" i="1"/>
  <c r="P1905" i="1"/>
  <c r="M1919" i="1"/>
  <c r="T3283" i="1"/>
  <c r="T3012" i="1"/>
  <c r="P2998" i="1"/>
  <c r="T2980" i="1"/>
  <c r="K2955" i="1"/>
  <c r="J3487" i="1"/>
  <c r="L1760" i="1"/>
  <c r="R2331" i="1"/>
  <c r="T3399" i="1"/>
  <c r="P3368" i="1"/>
  <c r="T2937" i="1"/>
  <c r="K2887" i="1"/>
  <c r="S3821" i="1"/>
  <c r="P2219" i="1"/>
  <c r="S3897" i="1"/>
  <c r="J3915" i="1"/>
  <c r="I3906" i="1"/>
  <c r="M2237" i="1"/>
  <c r="P3367" i="1"/>
  <c r="P3369" i="1"/>
  <c r="I2906" i="1"/>
  <c r="S2926" i="1"/>
  <c r="J2894" i="1"/>
  <c r="T3814" i="1"/>
  <c r="S2231" i="1"/>
  <c r="M2226" i="1"/>
  <c r="R2214" i="1"/>
  <c r="I2272" i="1"/>
  <c r="O3897" i="1"/>
  <c r="J3126" i="1"/>
  <c r="P1759" i="1"/>
  <c r="J1727" i="1"/>
  <c r="T1729" i="1"/>
  <c r="K1787" i="1"/>
  <c r="P3161" i="1"/>
  <c r="L2129" i="1"/>
  <c r="P2131" i="1"/>
  <c r="I2145" i="1"/>
  <c r="I3430" i="1"/>
  <c r="I3677" i="1"/>
  <c r="T2649" i="1"/>
  <c r="N3158" i="1"/>
  <c r="S3146" i="1"/>
  <c r="M3132" i="1"/>
  <c r="P3154" i="1"/>
  <c r="N1760" i="1"/>
  <c r="R1786" i="1"/>
  <c r="K3366" i="1"/>
  <c r="J3429" i="1"/>
  <c r="J3637" i="1"/>
  <c r="T3673" i="1"/>
  <c r="N2664" i="1"/>
  <c r="K2668" i="1"/>
  <c r="N2924" i="1"/>
  <c r="T2879" i="1"/>
  <c r="L2891" i="1"/>
  <c r="P3841" i="1"/>
  <c r="I3804" i="1"/>
  <c r="O2761" i="1"/>
  <c r="I3858" i="1"/>
  <c r="T3871" i="1"/>
  <c r="T3881" i="1"/>
  <c r="Q3858" i="1"/>
  <c r="P2136" i="1"/>
  <c r="N3149" i="1"/>
  <c r="R3152" i="1"/>
  <c r="J3151" i="1"/>
  <c r="O1737" i="1"/>
  <c r="I3133" i="1"/>
  <c r="R3124" i="1"/>
  <c r="M2155" i="1"/>
  <c r="R2135" i="1"/>
  <c r="K2149" i="1"/>
  <c r="Q3424" i="1"/>
  <c r="O3430" i="1"/>
  <c r="O3677" i="1"/>
  <c r="R4124" i="1"/>
  <c r="K4122" i="1"/>
  <c r="N4159" i="1"/>
  <c r="J4131" i="1"/>
  <c r="I3173" i="1"/>
  <c r="T3133" i="1"/>
  <c r="J2542" i="1"/>
  <c r="T2562" i="1"/>
  <c r="M2576" i="1"/>
  <c r="S2135" i="1"/>
  <c r="O2185" i="1"/>
  <c r="K3344" i="1"/>
  <c r="O1927" i="1"/>
  <c r="R1916" i="1"/>
  <c r="T1913" i="1"/>
  <c r="Q4114" i="1"/>
  <c r="K4115" i="1"/>
  <c r="L2591" i="1"/>
  <c r="P2611" i="1"/>
  <c r="K2563" i="1"/>
  <c r="K2949" i="1"/>
  <c r="M2000" i="1"/>
  <c r="T2013" i="1"/>
  <c r="J2707" i="1"/>
  <c r="P3300" i="1"/>
  <c r="J3286" i="1"/>
  <c r="O2730" i="1"/>
  <c r="M2712" i="1"/>
  <c r="P2706" i="1"/>
  <c r="N3454" i="1"/>
  <c r="T3448" i="1"/>
  <c r="L3502" i="1"/>
  <c r="R3457" i="1"/>
  <c r="I2966" i="1"/>
  <c r="L2998" i="1"/>
  <c r="J4151" i="1"/>
  <c r="P4105" i="1"/>
  <c r="J4141" i="1"/>
  <c r="S4100" i="1"/>
  <c r="M3139" i="1"/>
  <c r="P3131" i="1"/>
  <c r="K2157" i="1"/>
  <c r="P2137" i="1"/>
  <c r="K3409" i="1"/>
  <c r="Q3382" i="1"/>
  <c r="K3389" i="1"/>
  <c r="L3971" i="1"/>
  <c r="T2354" i="1"/>
  <c r="J3943" i="1"/>
  <c r="Q3997" i="1"/>
  <c r="P2327" i="1"/>
  <c r="M2722" i="1"/>
  <c r="R2753" i="1"/>
  <c r="L2721" i="1"/>
  <c r="P2723" i="1"/>
  <c r="M3329" i="1"/>
  <c r="P1957" i="1"/>
  <c r="N2962" i="1"/>
  <c r="Q2980" i="1"/>
  <c r="K2020" i="1"/>
  <c r="M2006" i="1"/>
  <c r="I2006" i="1"/>
  <c r="S3466" i="1"/>
  <c r="J3825" i="1"/>
  <c r="L3825" i="1"/>
  <c r="K3801" i="1"/>
  <c r="S3832" i="1"/>
  <c r="N3775" i="1"/>
  <c r="M3801" i="1"/>
  <c r="Q3896" i="1"/>
  <c r="K3909" i="1"/>
  <c r="I2242" i="1"/>
  <c r="K3892" i="1"/>
  <c r="M3871" i="1"/>
  <c r="L2645" i="1"/>
  <c r="R1775" i="1"/>
  <c r="L2359" i="1"/>
  <c r="P3133" i="1"/>
  <c r="M1779" i="1"/>
  <c r="R2363" i="1"/>
  <c r="M3387" i="1"/>
  <c r="I2637" i="1"/>
  <c r="O2649" i="1"/>
  <c r="S2665" i="1"/>
  <c r="J2692" i="1"/>
  <c r="P2281" i="1"/>
  <c r="N1779" i="1"/>
  <c r="R1742" i="1"/>
  <c r="K1786" i="1"/>
  <c r="T3129" i="1"/>
  <c r="L3133" i="1"/>
  <c r="P3146" i="1"/>
  <c r="K2154" i="1"/>
  <c r="T2154" i="1"/>
  <c r="S2555" i="1"/>
  <c r="K2192" i="1"/>
  <c r="Q2165" i="1"/>
  <c r="O3361" i="1"/>
  <c r="N1759" i="1"/>
  <c r="R1743" i="1"/>
  <c r="J2356" i="1"/>
  <c r="T1781" i="1"/>
  <c r="J2587" i="1"/>
  <c r="M2005" i="1"/>
  <c r="Q3400" i="1"/>
  <c r="I3572" i="1"/>
  <c r="M2325" i="1"/>
  <c r="T3562" i="1"/>
  <c r="L3399" i="1"/>
  <c r="R3555" i="1"/>
  <c r="P3541" i="1"/>
  <c r="R3565" i="1"/>
  <c r="N3966" i="1"/>
  <c r="L2301" i="1"/>
  <c r="K3090" i="1"/>
  <c r="T3052" i="1"/>
  <c r="S3593" i="1"/>
  <c r="T3961" i="1"/>
  <c r="R3982" i="1"/>
  <c r="I3969" i="1"/>
  <c r="S4001" i="1"/>
  <c r="R3095" i="1"/>
  <c r="T3578" i="1"/>
  <c r="T3048" i="1"/>
  <c r="T3575" i="1"/>
  <c r="S3096" i="1"/>
  <c r="J3557" i="1"/>
  <c r="S3952" i="1"/>
  <c r="R3077" i="1"/>
  <c r="O3546" i="1"/>
  <c r="R3045" i="1"/>
  <c r="N2331" i="1"/>
  <c r="T3982" i="1"/>
  <c r="L3569" i="1"/>
  <c r="T3948" i="1"/>
  <c r="P3038" i="1"/>
  <c r="P3103" i="1"/>
  <c r="N3525" i="1"/>
  <c r="P3057" i="1"/>
  <c r="L3525" i="1"/>
  <c r="S3059" i="1"/>
  <c r="K3990" i="1"/>
  <c r="T2324" i="1"/>
  <c r="P3948" i="1"/>
  <c r="M3998" i="1"/>
  <c r="I3593" i="1"/>
  <c r="Q3540" i="1"/>
  <c r="S3579" i="1"/>
  <c r="P3543" i="1"/>
  <c r="N3053" i="1"/>
  <c r="P3592" i="1"/>
  <c r="L3576" i="1"/>
  <c r="T3572" i="1"/>
  <c r="Q3043" i="1"/>
  <c r="Q3963" i="1"/>
  <c r="K3067" i="1"/>
  <c r="M3576" i="1"/>
  <c r="Q2403" i="1"/>
  <c r="L4042" i="1"/>
  <c r="N4047" i="1"/>
  <c r="T2087" i="1"/>
  <c r="M2100" i="1"/>
  <c r="T3649" i="1"/>
  <c r="I4016" i="1"/>
  <c r="M3650" i="1"/>
  <c r="R3662" i="1"/>
  <c r="M3640" i="1"/>
  <c r="I2807" i="1"/>
  <c r="O2240" i="1"/>
  <c r="R3726" i="1"/>
  <c r="L3744" i="1"/>
  <c r="Q3721" i="1"/>
  <c r="J3708" i="1"/>
  <c r="P3734" i="1"/>
  <c r="R3695" i="1"/>
  <c r="S2856" i="1"/>
  <c r="L2824" i="1"/>
  <c r="T2806" i="1"/>
  <c r="M2828" i="1"/>
  <c r="R2840" i="1"/>
  <c r="K2817" i="1"/>
  <c r="N2231" i="1"/>
  <c r="Q3649" i="1"/>
  <c r="K3649" i="1"/>
  <c r="S3649" i="1"/>
  <c r="P4023" i="1"/>
  <c r="I4063" i="1"/>
  <c r="M3648" i="1"/>
  <c r="S3748" i="1"/>
  <c r="K3722" i="1"/>
  <c r="K3712" i="1"/>
  <c r="R3687" i="1"/>
  <c r="M3716" i="1"/>
  <c r="P3695" i="1"/>
  <c r="P3502" i="1"/>
  <c r="I3006" i="1"/>
  <c r="T3473" i="1"/>
  <c r="T1988" i="1"/>
  <c r="T1994" i="1"/>
  <c r="T4129" i="1"/>
  <c r="R4117" i="1"/>
  <c r="M4167" i="1"/>
  <c r="K1920" i="1"/>
  <c r="S1950" i="1"/>
  <c r="T1951" i="1"/>
  <c r="O3035" i="1"/>
  <c r="R2523" i="1"/>
  <c r="L2523" i="1"/>
  <c r="R2787" i="1"/>
  <c r="M2461" i="1"/>
  <c r="S2487" i="1"/>
  <c r="M2514" i="1"/>
  <c r="Q2834" i="1"/>
  <c r="K2834" i="1"/>
  <c r="S2834" i="1"/>
  <c r="L2856" i="1"/>
  <c r="S2806" i="1"/>
  <c r="L2801" i="1"/>
  <c r="R2274" i="1"/>
  <c r="P2471" i="1"/>
  <c r="I2457" i="1"/>
  <c r="O2501" i="1"/>
  <c r="N2523" i="1"/>
  <c r="O2473" i="1"/>
  <c r="I2500" i="1"/>
  <c r="S3923" i="1"/>
  <c r="P3674" i="1"/>
  <c r="I3642" i="1"/>
  <c r="Q3642" i="1"/>
  <c r="L3620" i="1"/>
  <c r="Q3614" i="1"/>
  <c r="N2636" i="1"/>
  <c r="I2115" i="1"/>
  <c r="P2801" i="1"/>
  <c r="J2855" i="1"/>
  <c r="Q2805" i="1"/>
  <c r="K2832" i="1"/>
  <c r="K2237" i="1"/>
  <c r="Q1858" i="1"/>
  <c r="L2402" i="1"/>
  <c r="R2446" i="1"/>
  <c r="K1848" i="1"/>
  <c r="Q2386" i="1"/>
  <c r="K2413" i="1"/>
  <c r="Q2546" i="1"/>
  <c r="K2588" i="1"/>
  <c r="N1970" i="1"/>
  <c r="M1985" i="1"/>
  <c r="R1977" i="1"/>
  <c r="M2025" i="1"/>
  <c r="N1913" i="1"/>
  <c r="R1947" i="1"/>
  <c r="P1908" i="1"/>
  <c r="I1940" i="1"/>
  <c r="O1954" i="1"/>
  <c r="L3277" i="1"/>
  <c r="Q2218" i="1"/>
  <c r="K3093" i="1"/>
  <c r="K3041" i="1"/>
  <c r="I3528" i="1"/>
  <c r="P4110" i="1"/>
  <c r="P3587" i="1"/>
  <c r="R3975" i="1"/>
  <c r="N2353" i="1"/>
  <c r="L3059" i="1"/>
  <c r="P3095" i="1"/>
  <c r="K3978" i="1"/>
  <c r="I2365" i="1"/>
  <c r="M3580" i="1"/>
  <c r="N3945" i="1"/>
  <c r="R4118" i="1"/>
  <c r="O2352" i="1"/>
  <c r="O3066" i="1"/>
  <c r="R3958" i="1"/>
  <c r="S2361" i="1"/>
  <c r="K3071" i="1"/>
  <c r="S3089" i="1"/>
  <c r="M3070" i="1"/>
  <c r="J3048" i="1"/>
  <c r="T3076" i="1"/>
  <c r="P3564" i="1"/>
  <c r="R3978" i="1"/>
  <c r="M3534" i="1"/>
  <c r="M3595" i="1"/>
  <c r="O4001" i="1"/>
  <c r="O4002" i="1"/>
  <c r="P3566" i="1"/>
  <c r="M3935" i="1"/>
  <c r="N2350" i="1"/>
  <c r="M3581" i="1"/>
  <c r="O3097" i="1"/>
  <c r="M3565" i="1"/>
  <c r="S3979" i="1"/>
  <c r="P3945" i="1"/>
  <c r="J3581" i="1"/>
  <c r="S3976" i="1"/>
  <c r="K3036" i="1"/>
  <c r="P3576" i="1"/>
  <c r="P3971" i="1"/>
  <c r="N3533" i="1"/>
  <c r="R3966" i="1"/>
  <c r="N2332" i="1"/>
  <c r="J2319" i="1"/>
  <c r="N3563" i="1"/>
  <c r="M3547" i="1"/>
  <c r="N4002" i="1"/>
  <c r="O3946" i="1"/>
  <c r="P3998" i="1"/>
  <c r="N3542" i="1"/>
  <c r="R3993" i="1"/>
  <c r="N2341" i="1"/>
  <c r="I2301" i="1"/>
  <c r="P3558" i="1"/>
  <c r="M3957" i="1"/>
  <c r="I3575" i="1"/>
  <c r="Q3982" i="1"/>
  <c r="P3562" i="1"/>
  <c r="I3947" i="1"/>
  <c r="N3070" i="1"/>
  <c r="P2051" i="1"/>
  <c r="J2051" i="1"/>
  <c r="R2069" i="1"/>
  <c r="M2047" i="1"/>
  <c r="S2055" i="1"/>
  <c r="L2068" i="1"/>
  <c r="O2639" i="1"/>
  <c r="S3650" i="1"/>
  <c r="L3618" i="1"/>
  <c r="Q3630" i="1"/>
  <c r="L3608" i="1"/>
  <c r="R3634" i="1"/>
  <c r="K3629" i="1"/>
  <c r="P2081" i="1"/>
  <c r="L2463" i="1"/>
  <c r="Q2475" i="1"/>
  <c r="J2497" i="1"/>
  <c r="P2523" i="1"/>
  <c r="K2474" i="1"/>
  <c r="K3914" i="1"/>
  <c r="L2088" i="1"/>
  <c r="T2070" i="1"/>
  <c r="M2092" i="1"/>
  <c r="R2104" i="1"/>
  <c r="K2081" i="1"/>
  <c r="N4081" i="1"/>
  <c r="T4080" i="1"/>
  <c r="S2415" i="1"/>
  <c r="L3671" i="1"/>
  <c r="S3621" i="1"/>
  <c r="L3616" i="1"/>
  <c r="Q3722" i="1"/>
  <c r="R3697" i="1"/>
  <c r="J3697" i="1"/>
  <c r="S3706" i="1"/>
  <c r="I3701" i="1"/>
  <c r="N1875" i="1"/>
  <c r="S1973" i="1"/>
  <c r="N2132" i="1"/>
  <c r="Q3403" i="1"/>
  <c r="O3636" i="1"/>
  <c r="K2690" i="1"/>
  <c r="S3364" i="1"/>
  <c r="M3376" i="1"/>
  <c r="J2323" i="1"/>
  <c r="R2326" i="1"/>
  <c r="L1788" i="1"/>
  <c r="L3996" i="1"/>
  <c r="M3543" i="1"/>
  <c r="M3032" i="1"/>
  <c r="O2429" i="1"/>
  <c r="I2429" i="1"/>
  <c r="Q2447" i="1"/>
  <c r="L2425" i="1"/>
  <c r="R2433" i="1"/>
  <c r="K2446" i="1"/>
  <c r="R3208" i="1"/>
  <c r="L3208" i="1"/>
  <c r="T3208" i="1"/>
  <c r="M3230" i="1"/>
  <c r="S3256" i="1"/>
  <c r="L3251" i="1"/>
  <c r="P3015" i="1"/>
  <c r="T1877" i="1"/>
  <c r="L1845" i="1"/>
  <c r="Q1857" i="1"/>
  <c r="L1835" i="1"/>
  <c r="R1861" i="1"/>
  <c r="M1812" i="1"/>
  <c r="T2458" i="1"/>
  <c r="I3738" i="1"/>
  <c r="S2470" i="1"/>
  <c r="M2524" i="1"/>
  <c r="T2474" i="1"/>
  <c r="M2469" i="1"/>
  <c r="O2827" i="1"/>
  <c r="I2809" i="1"/>
  <c r="P2065" i="1"/>
  <c r="J2119" i="1"/>
  <c r="Q2087" i="1"/>
  <c r="K2096" i="1"/>
  <c r="Q2689" i="1"/>
  <c r="R3250" i="1"/>
  <c r="L3250" i="1"/>
  <c r="R3204" i="1"/>
  <c r="L3258" i="1"/>
  <c r="J1819" i="1"/>
  <c r="P1845" i="1"/>
  <c r="O2569" i="1"/>
  <c r="J2556" i="1"/>
  <c r="Q2581" i="1"/>
  <c r="T2018" i="1"/>
  <c r="N2011" i="1"/>
  <c r="R1983" i="1"/>
  <c r="O1897" i="1"/>
  <c r="N1912" i="1"/>
  <c r="S1948" i="1"/>
  <c r="M1918" i="1"/>
  <c r="S1932" i="1"/>
  <c r="J1937" i="1"/>
  <c r="I2249" i="1"/>
  <c r="R3581" i="1"/>
  <c r="O3043" i="1"/>
  <c r="Q3550" i="1"/>
  <c r="L3934" i="1"/>
  <c r="J3061" i="1"/>
  <c r="S3034" i="1"/>
  <c r="T3593" i="1"/>
  <c r="N3044" i="1"/>
  <c r="P3583" i="1"/>
  <c r="I3567" i="1"/>
  <c r="R4004" i="1"/>
  <c r="Q3083" i="1"/>
  <c r="J3538" i="1"/>
  <c r="I3571" i="1"/>
  <c r="N3523" i="1"/>
  <c r="J3100" i="1"/>
  <c r="K3098" i="1"/>
  <c r="S3528" i="1"/>
  <c r="O3943" i="1"/>
  <c r="P3939" i="1"/>
  <c r="L3572" i="1"/>
  <c r="T3951" i="1"/>
  <c r="S3049" i="1"/>
  <c r="O3578" i="1"/>
  <c r="R3097" i="1"/>
  <c r="T3592" i="1"/>
  <c r="R3039" i="1"/>
  <c r="M3073" i="1"/>
  <c r="N3089" i="1"/>
  <c r="J3541" i="1"/>
  <c r="J3117" i="1"/>
  <c r="N2363" i="1"/>
  <c r="N3989" i="1"/>
  <c r="N3961" i="1"/>
  <c r="K3099" i="1"/>
  <c r="S3040" i="1"/>
  <c r="P3530" i="1"/>
  <c r="R3088" i="1"/>
  <c r="T3565" i="1"/>
  <c r="O3090" i="1"/>
  <c r="K3993" i="1"/>
  <c r="P2322" i="1"/>
  <c r="Q3538" i="1"/>
  <c r="M3577" i="1"/>
  <c r="I3577" i="1"/>
  <c r="L4000" i="1"/>
  <c r="T3964" i="1"/>
  <c r="L3551" i="1"/>
  <c r="N3098" i="1"/>
  <c r="K3593" i="1"/>
  <c r="K1770" i="1"/>
  <c r="M3047" i="1"/>
  <c r="S3947" i="1"/>
  <c r="S2321" i="1"/>
  <c r="S3073" i="1"/>
  <c r="O3584" i="1"/>
  <c r="R3103" i="1"/>
  <c r="I3097" i="1"/>
  <c r="K3578" i="1"/>
  <c r="M2343" i="1"/>
  <c r="M3062" i="1"/>
  <c r="T2333" i="1"/>
  <c r="T3582" i="1"/>
  <c r="P2294" i="1"/>
  <c r="T2415" i="1"/>
  <c r="N2415" i="1"/>
  <c r="P2433" i="1"/>
  <c r="K2411" i="1"/>
  <c r="P2387" i="1"/>
  <c r="I2400" i="1"/>
  <c r="I1855" i="1"/>
  <c r="N1822" i="1"/>
  <c r="I1867" i="1"/>
  <c r="L1856" i="1"/>
  <c r="S1806" i="1"/>
  <c r="L1877" i="1"/>
  <c r="P2034" i="1"/>
  <c r="O2387" i="1"/>
  <c r="M2431" i="1"/>
  <c r="Q4071" i="1"/>
  <c r="M2421" i="1"/>
  <c r="S2447" i="1"/>
  <c r="K4070" i="1"/>
  <c r="S3198" i="1"/>
  <c r="K3242" i="1"/>
  <c r="S3224" i="1"/>
  <c r="K3214" i="1"/>
  <c r="Q3258" i="1"/>
  <c r="P1851" i="1"/>
  <c r="N3743" i="1"/>
  <c r="M3213" i="1"/>
  <c r="O3213" i="1"/>
  <c r="I3267" i="1"/>
  <c r="P3217" i="1"/>
  <c r="J3244" i="1"/>
  <c r="S3481" i="1"/>
  <c r="R3660" i="1"/>
  <c r="I3672" i="1"/>
  <c r="Q3672" i="1"/>
  <c r="K3618" i="1"/>
  <c r="N2099" i="1"/>
  <c r="J3639" i="1"/>
  <c r="T2658" i="1"/>
  <c r="O3637" i="1"/>
  <c r="I3421" i="1"/>
  <c r="O2676" i="1"/>
  <c r="P2633" i="1"/>
  <c r="O2868" i="1"/>
  <c r="I3364" i="1"/>
  <c r="N3388" i="1"/>
  <c r="Q2294" i="1"/>
  <c r="K1756" i="1"/>
  <c r="Q1770" i="1"/>
  <c r="M3588" i="1"/>
  <c r="T2313" i="1"/>
  <c r="K3076" i="1"/>
  <c r="N2397" i="1"/>
  <c r="P2415" i="1"/>
  <c r="K2393" i="1"/>
  <c r="Q2401" i="1"/>
  <c r="J2414" i="1"/>
  <c r="K1869" i="1"/>
  <c r="Q1868" i="1"/>
  <c r="R3252" i="1"/>
  <c r="L3198" i="1"/>
  <c r="R3224" i="1"/>
  <c r="J2447" i="1"/>
  <c r="M2069" i="1"/>
  <c r="S2113" i="1"/>
  <c r="M2059" i="1"/>
  <c r="R2789" i="1"/>
  <c r="L2798" i="1"/>
  <c r="S2271" i="1"/>
  <c r="L4022" i="1"/>
  <c r="O4036" i="1"/>
  <c r="R4068" i="1"/>
  <c r="M4074" i="1"/>
  <c r="R4042" i="1"/>
  <c r="L4064" i="1"/>
  <c r="S1835" i="1"/>
  <c r="M1835" i="1"/>
  <c r="I1836" i="1"/>
  <c r="P1813" i="1"/>
  <c r="P2375" i="1"/>
  <c r="N2428" i="1"/>
  <c r="R2490" i="1"/>
  <c r="L2490" i="1"/>
  <c r="P2798" i="1"/>
  <c r="L2480" i="1"/>
  <c r="Q2474" i="1"/>
  <c r="J2469" i="1"/>
  <c r="O2246" i="1"/>
  <c r="O3891" i="1"/>
  <c r="K3922" i="1"/>
  <c r="Q2275" i="1"/>
  <c r="I2266" i="1"/>
  <c r="R2240" i="1"/>
  <c r="P2906" i="1"/>
  <c r="K2938" i="1"/>
  <c r="T2880" i="1"/>
  <c r="M2908" i="1"/>
  <c r="O2896" i="1"/>
  <c r="I2923" i="1"/>
  <c r="O2587" i="1"/>
  <c r="M3976" i="1"/>
  <c r="P3031" i="1"/>
  <c r="I3051" i="1"/>
  <c r="K3045" i="1"/>
  <c r="S3101" i="1"/>
  <c r="J3083" i="1"/>
  <c r="L3585" i="1"/>
  <c r="T3988" i="1"/>
  <c r="R3034" i="1"/>
  <c r="M3072" i="1"/>
  <c r="P3553" i="1"/>
  <c r="J1759" i="1"/>
  <c r="I3544" i="1"/>
  <c r="R3971" i="1"/>
  <c r="P3051" i="1"/>
  <c r="N3077" i="1"/>
  <c r="J3532" i="1"/>
  <c r="T3540" i="1"/>
  <c r="S3595" i="1"/>
  <c r="I3999" i="1"/>
  <c r="N3063" i="1"/>
  <c r="P3093" i="1"/>
  <c r="R3535" i="1"/>
  <c r="O3935" i="1"/>
  <c r="N3979" i="1"/>
  <c r="R3972" i="1"/>
  <c r="J3997" i="1"/>
  <c r="I2319" i="1"/>
  <c r="K3949" i="1"/>
  <c r="N4112" i="1"/>
  <c r="M2331" i="1"/>
  <c r="T3528" i="1"/>
  <c r="P3940" i="1"/>
  <c r="R3548" i="1"/>
  <c r="N3938" i="1"/>
  <c r="J1795" i="1"/>
  <c r="S3953" i="1"/>
  <c r="T2341" i="1"/>
  <c r="P3046" i="1"/>
  <c r="M3961" i="1"/>
  <c r="S3033" i="1"/>
  <c r="T3586" i="1"/>
  <c r="R3952" i="1"/>
  <c r="M2313" i="1"/>
  <c r="L3561" i="1"/>
  <c r="Q3983" i="1"/>
  <c r="I3578" i="1"/>
  <c r="M3066" i="1"/>
  <c r="I3574" i="1"/>
  <c r="T3171" i="1"/>
  <c r="M3563" i="1"/>
  <c r="T3047" i="1"/>
  <c r="T3568" i="1"/>
  <c r="O3093" i="1"/>
  <c r="J3964" i="1"/>
  <c r="O2293" i="1"/>
  <c r="L3935" i="1"/>
  <c r="T2332" i="1"/>
  <c r="I3113" i="1"/>
  <c r="K3564" i="1"/>
  <c r="L3943" i="1"/>
  <c r="O3965" i="1"/>
  <c r="S2362" i="1"/>
  <c r="I3087" i="1"/>
  <c r="P3528" i="1"/>
  <c r="S1865" i="1"/>
  <c r="M1865" i="1"/>
  <c r="I1866" i="1"/>
  <c r="P1843" i="1"/>
  <c r="I1838" i="1"/>
  <c r="N1832" i="1"/>
  <c r="P3246" i="1"/>
  <c r="I3214" i="1"/>
  <c r="O3258" i="1"/>
  <c r="M3248" i="1"/>
  <c r="T3198" i="1"/>
  <c r="L2421" i="1"/>
  <c r="I1993" i="1"/>
  <c r="S2431" i="1"/>
  <c r="K4045" i="1"/>
  <c r="N4059" i="1"/>
  <c r="P4071" i="1"/>
  <c r="P3675" i="1"/>
  <c r="I3670" i="1"/>
  <c r="Q2376" i="1"/>
  <c r="K4016" i="1"/>
  <c r="I4029" i="1"/>
  <c r="M3670" i="1"/>
  <c r="R3664" i="1"/>
  <c r="M3615" i="1"/>
  <c r="Q2409" i="1"/>
  <c r="K2409" i="1"/>
  <c r="Q1833" i="1"/>
  <c r="L1811" i="1"/>
  <c r="R1837" i="1"/>
  <c r="K1832" i="1"/>
  <c r="O2806" i="1"/>
  <c r="N2488" i="1"/>
  <c r="S2500" i="1"/>
  <c r="I3758" i="1"/>
  <c r="S2472" i="1"/>
  <c r="T3746" i="1"/>
  <c r="S3902" i="1"/>
  <c r="J3454" i="1"/>
  <c r="L3879" i="1"/>
  <c r="L3884" i="1"/>
  <c r="Q3460" i="1"/>
  <c r="M3464" i="1"/>
  <c r="T1889" i="1"/>
  <c r="K1906" i="1"/>
  <c r="N1923" i="1"/>
  <c r="K3312" i="1"/>
  <c r="S3300" i="1"/>
  <c r="M3327" i="1"/>
  <c r="P3935" i="1"/>
  <c r="O3937" i="1"/>
  <c r="T2789" i="1"/>
  <c r="N2789" i="1"/>
  <c r="O2063" i="1"/>
  <c r="I2117" i="1"/>
  <c r="P2049" i="1"/>
  <c r="J2094" i="1"/>
  <c r="R2673" i="1"/>
  <c r="S3632" i="1"/>
  <c r="M3632" i="1"/>
  <c r="S3676" i="1"/>
  <c r="M4025" i="1"/>
  <c r="S3648" i="1"/>
  <c r="M2661" i="1"/>
  <c r="Q2831" i="1"/>
  <c r="J2817" i="1"/>
  <c r="P2843" i="1"/>
  <c r="J2789" i="1"/>
  <c r="P2833" i="1"/>
  <c r="M3728" i="1"/>
  <c r="R2070" i="1"/>
  <c r="J2114" i="1"/>
  <c r="Q2064" i="1"/>
  <c r="K2118" i="1"/>
  <c r="R2086" i="1"/>
  <c r="K2063" i="1"/>
  <c r="O2684" i="1"/>
  <c r="N2059" i="1"/>
  <c r="T2821" i="1"/>
  <c r="I2513" i="1"/>
  <c r="P2463" i="1"/>
  <c r="K3714" i="1"/>
  <c r="S3463" i="1"/>
  <c r="I2094" i="1"/>
  <c r="P2062" i="1"/>
  <c r="I2084" i="1"/>
  <c r="O2804" i="1"/>
  <c r="N2817" i="1"/>
  <c r="S2627" i="1"/>
  <c r="T2212" i="1"/>
  <c r="R2279" i="1"/>
  <c r="P2655" i="1"/>
  <c r="Q2648" i="1"/>
  <c r="S2688" i="1"/>
  <c r="R3413" i="1"/>
  <c r="P2305" i="1"/>
  <c r="K2340" i="1"/>
  <c r="Q1768" i="1"/>
  <c r="R2908" i="1"/>
  <c r="N2891" i="1"/>
  <c r="S2607" i="1"/>
  <c r="P3974" i="1"/>
  <c r="Q3081" i="1"/>
  <c r="L3523" i="1"/>
  <c r="I3061" i="1"/>
  <c r="S3549" i="1"/>
  <c r="N3582" i="1"/>
  <c r="P3980" i="1"/>
  <c r="O3070" i="1"/>
  <c r="J3575" i="1"/>
  <c r="S3970" i="1"/>
  <c r="O3039" i="1"/>
  <c r="N2301" i="1"/>
  <c r="M2349" i="1"/>
  <c r="I3549" i="1"/>
  <c r="Q3962" i="1"/>
  <c r="J3085" i="1"/>
  <c r="K3101" i="1"/>
  <c r="S3065" i="1"/>
  <c r="I2321" i="1"/>
  <c r="N4003" i="1"/>
  <c r="O3062" i="1"/>
  <c r="R3590" i="1"/>
  <c r="O3034" i="1"/>
  <c r="R3556" i="1"/>
  <c r="N3975" i="1"/>
  <c r="R3102" i="1"/>
  <c r="K3039" i="1"/>
  <c r="P3100" i="1"/>
  <c r="I3056" i="1"/>
  <c r="L3034" i="1"/>
  <c r="L3980" i="1"/>
  <c r="S2325" i="1"/>
  <c r="O3933" i="1"/>
  <c r="J3572" i="1"/>
  <c r="K3991" i="1"/>
  <c r="K3081" i="1"/>
  <c r="T3061" i="1"/>
  <c r="K4148" i="1"/>
  <c r="J2322" i="1"/>
  <c r="K3523" i="1"/>
  <c r="J3959" i="1"/>
  <c r="L3540" i="1"/>
  <c r="M3574" i="1"/>
  <c r="N3939" i="1"/>
  <c r="T4146" i="1"/>
  <c r="P3947" i="1"/>
  <c r="L3524" i="1"/>
  <c r="T3257" i="1"/>
  <c r="N3257" i="1"/>
  <c r="T1833" i="1"/>
  <c r="O1811" i="1"/>
  <c r="T1805" i="1"/>
  <c r="M1876" i="1"/>
  <c r="O3214" i="1"/>
  <c r="M3258" i="1"/>
  <c r="T3226" i="1"/>
  <c r="L3216" i="1"/>
  <c r="R3242" i="1"/>
  <c r="K3237" i="1"/>
  <c r="Q3008" i="1"/>
  <c r="R1863" i="1"/>
  <c r="K1831" i="1"/>
  <c r="L4033" i="1"/>
  <c r="M4059" i="1"/>
  <c r="N4049" i="1"/>
  <c r="R4031" i="1"/>
  <c r="J1809" i="1"/>
  <c r="N1852" i="1"/>
  <c r="I1821" i="1"/>
  <c r="N1842" i="1"/>
  <c r="I1869" i="1"/>
  <c r="M1863" i="1"/>
  <c r="K3706" i="1"/>
  <c r="P1841" i="1"/>
  <c r="Q2435" i="1"/>
  <c r="L2413" i="1"/>
  <c r="Q1805" i="1"/>
  <c r="K2434" i="1"/>
  <c r="S2850" i="1"/>
  <c r="L2818" i="1"/>
  <c r="Q2848" i="1"/>
  <c r="K2794" i="1"/>
  <c r="Q2802" i="1"/>
  <c r="J2815" i="1"/>
  <c r="P2277" i="1"/>
  <c r="L3911" i="1"/>
  <c r="K2215" i="1"/>
  <c r="K3852" i="1"/>
  <c r="O3504" i="1"/>
  <c r="I3004" i="1"/>
  <c r="R3330" i="1"/>
  <c r="N1889" i="1"/>
  <c r="Q1950" i="1"/>
  <c r="I1958" i="1"/>
  <c r="Q3344" i="1"/>
  <c r="L3295" i="1"/>
  <c r="L3096" i="1"/>
  <c r="N2361" i="1"/>
  <c r="M3964" i="1"/>
  <c r="S2471" i="1"/>
  <c r="M2471" i="1"/>
  <c r="O2471" i="1"/>
  <c r="I2525" i="1"/>
  <c r="P2475" i="1"/>
  <c r="J2502" i="1"/>
  <c r="T2822" i="1"/>
  <c r="N2822" i="1"/>
  <c r="O2096" i="1"/>
  <c r="I2844" i="1"/>
  <c r="O2050" i="1"/>
  <c r="I2789" i="1"/>
  <c r="Q2644" i="1"/>
  <c r="P2799" i="1"/>
  <c r="K2521" i="1"/>
  <c r="R2489" i="1"/>
  <c r="K2511" i="1"/>
  <c r="R2461" i="1"/>
  <c r="L2488" i="1"/>
  <c r="S3662" i="1"/>
  <c r="L3630" i="1"/>
  <c r="S4028" i="1"/>
  <c r="J4018" i="1"/>
  <c r="P4026" i="1"/>
  <c r="R4040" i="1"/>
  <c r="R4039" i="1"/>
  <c r="J4066" i="1"/>
  <c r="K4065" i="1"/>
  <c r="S2387" i="1"/>
  <c r="P4064" i="1"/>
  <c r="O2502" i="1"/>
  <c r="I2502" i="1"/>
  <c r="P2470" i="1"/>
  <c r="I2492" i="1"/>
  <c r="T2486" i="1"/>
  <c r="M2481" i="1"/>
  <c r="L2234" i="1"/>
  <c r="R3866" i="1"/>
  <c r="O3856" i="1"/>
  <c r="J3894" i="1"/>
  <c r="K3921" i="1"/>
  <c r="I2232" i="1"/>
  <c r="Q3817" i="1"/>
  <c r="I3817" i="1"/>
  <c r="Q2892" i="1"/>
  <c r="J2920" i="1"/>
  <c r="Q2876" i="1"/>
  <c r="L2935" i="1"/>
  <c r="T2150" i="1"/>
  <c r="R3943" i="1"/>
  <c r="Q3037" i="1"/>
  <c r="N3977" i="1"/>
  <c r="J3084" i="1"/>
  <c r="O3036" i="1"/>
  <c r="O3961" i="1"/>
  <c r="K4001" i="1"/>
  <c r="J2328" i="1"/>
  <c r="M2306" i="1"/>
  <c r="S3067" i="1"/>
  <c r="J3552" i="1"/>
  <c r="O3103" i="1"/>
  <c r="Q3581" i="1"/>
  <c r="J4003" i="1"/>
  <c r="I3047" i="1"/>
  <c r="P3081" i="1"/>
  <c r="M3523" i="1"/>
  <c r="T3937" i="1"/>
  <c r="K3075" i="1"/>
  <c r="Q3031" i="1"/>
  <c r="L3946" i="1"/>
  <c r="S2328" i="1"/>
  <c r="L3070" i="1"/>
  <c r="N3550" i="1"/>
  <c r="I1763" i="1"/>
  <c r="T3558" i="1"/>
  <c r="O2312" i="1"/>
  <c r="M2359" i="1"/>
  <c r="S3962" i="1"/>
  <c r="O2295" i="1"/>
  <c r="K3054" i="1"/>
  <c r="J3096" i="1"/>
  <c r="P3542" i="1"/>
  <c r="K3073" i="1"/>
  <c r="O3939" i="1"/>
  <c r="M2348" i="1"/>
  <c r="R3059" i="1"/>
  <c r="T3542" i="1"/>
  <c r="Q3089" i="1"/>
  <c r="P3529" i="1"/>
  <c r="S3945" i="1"/>
  <c r="O2360" i="1"/>
  <c r="K3962" i="1"/>
  <c r="I3972" i="1"/>
  <c r="I3041" i="1"/>
  <c r="K3077" i="1"/>
  <c r="S3533" i="1"/>
  <c r="L1793" i="1"/>
  <c r="K3051" i="1"/>
  <c r="J3093" i="1"/>
  <c r="S3035" i="1"/>
  <c r="M3567" i="1"/>
  <c r="L3960" i="1"/>
  <c r="N3719" i="1"/>
  <c r="T3718" i="1"/>
  <c r="T2457" i="1"/>
  <c r="N2511" i="1"/>
  <c r="O2461" i="1"/>
  <c r="Q2852" i="1"/>
  <c r="J2820" i="1"/>
  <c r="Q2788" i="1"/>
  <c r="R2482" i="1"/>
  <c r="K2477" i="1"/>
  <c r="N3749" i="1"/>
  <c r="I3723" i="1"/>
  <c r="S3747" i="1"/>
  <c r="L3213" i="1"/>
  <c r="R3257" i="1"/>
  <c r="K3234" i="1"/>
  <c r="O2508" i="1"/>
  <c r="N2476" i="1"/>
  <c r="P2476" i="1"/>
  <c r="N2466" i="1"/>
  <c r="T2492" i="1"/>
  <c r="M2487" i="1"/>
  <c r="O2845" i="1"/>
  <c r="I2827" i="1"/>
  <c r="P2083" i="1"/>
  <c r="L2519" i="1"/>
  <c r="P2791" i="1"/>
  <c r="J2818" i="1"/>
  <c r="Q3501" i="1"/>
  <c r="R4034" i="1"/>
  <c r="M4022" i="1"/>
  <c r="R4075" i="1"/>
  <c r="J4035" i="1"/>
  <c r="O4032" i="1"/>
  <c r="O4038" i="1"/>
  <c r="T2629" i="1"/>
  <c r="Q2667" i="1"/>
  <c r="I2632" i="1"/>
  <c r="N2625" i="1"/>
  <c r="R2258" i="1"/>
  <c r="P2924" i="1"/>
  <c r="L2880" i="1"/>
  <c r="T2898" i="1"/>
  <c r="J2708" i="1"/>
  <c r="Q2772" i="1"/>
  <c r="L2741" i="1"/>
  <c r="N2797" i="1"/>
  <c r="Q3612" i="1"/>
  <c r="T1845" i="1"/>
  <c r="J3674" i="1"/>
  <c r="K2071" i="1"/>
  <c r="P3224" i="1"/>
  <c r="P3863" i="1"/>
  <c r="I3831" i="1"/>
  <c r="I2303" i="1"/>
  <c r="Q3990" i="1"/>
  <c r="K3058" i="1"/>
  <c r="S1829" i="1"/>
  <c r="M1829" i="1"/>
  <c r="T2441" i="1"/>
  <c r="N2387" i="1"/>
  <c r="Q4085" i="1"/>
  <c r="P4076" i="1"/>
  <c r="R1830" i="1"/>
  <c r="L1830" i="1"/>
  <c r="S1874" i="1"/>
  <c r="L1820" i="1"/>
  <c r="Q2416" i="1"/>
  <c r="L2385" i="1"/>
  <c r="O2029" i="1"/>
  <c r="T2427" i="1"/>
  <c r="M2395" i="1"/>
  <c r="O2395" i="1"/>
  <c r="I4034" i="1"/>
  <c r="I4043" i="1"/>
  <c r="J4021" i="1"/>
  <c r="Q3206" i="1"/>
  <c r="O1848" i="1"/>
  <c r="T1860" i="1"/>
  <c r="N1806" i="1"/>
  <c r="Q1844" i="1"/>
  <c r="L1871" i="1"/>
  <c r="O3259" i="1"/>
  <c r="I3241" i="1"/>
  <c r="I3696" i="1"/>
  <c r="L3699" i="1"/>
  <c r="O3694" i="1"/>
  <c r="O3509" i="1"/>
  <c r="S4024" i="1"/>
  <c r="M3656" i="1"/>
  <c r="I4020" i="1"/>
  <c r="O4058" i="1"/>
  <c r="I4022" i="1"/>
  <c r="L4078" i="1"/>
  <c r="J3416" i="1"/>
  <c r="N3431" i="1"/>
  <c r="O2163" i="1"/>
  <c r="K2146" i="1"/>
  <c r="P2194" i="1"/>
  <c r="J2182" i="1"/>
  <c r="P1758" i="1"/>
  <c r="L3139" i="1"/>
  <c r="T3184" i="1"/>
  <c r="Q4109" i="1"/>
  <c r="T4121" i="1"/>
  <c r="K3920" i="1"/>
  <c r="K3447" i="1"/>
  <c r="R3994" i="1"/>
  <c r="M3092" i="1"/>
  <c r="I4079" i="1"/>
  <c r="O4077" i="1"/>
  <c r="P3619" i="1"/>
  <c r="J3673" i="1"/>
  <c r="Q3623" i="1"/>
  <c r="J3618" i="1"/>
  <c r="R4062" i="1"/>
  <c r="J4043" i="1"/>
  <c r="S4062" i="1"/>
  <c r="R4037" i="1"/>
  <c r="I4023" i="1"/>
  <c r="N2683" i="1"/>
  <c r="T2479" i="1"/>
  <c r="N2497" i="1"/>
  <c r="P2497" i="1"/>
  <c r="K2475" i="1"/>
  <c r="Q2501" i="1"/>
  <c r="J2496" i="1"/>
  <c r="S3887" i="1"/>
  <c r="N2098" i="1"/>
  <c r="I3606" i="1"/>
  <c r="N2070" i="1"/>
  <c r="S2082" i="1"/>
  <c r="L2059" i="1"/>
  <c r="T3658" i="1"/>
  <c r="S4081" i="1"/>
  <c r="M4081" i="1"/>
  <c r="Q4083" i="1"/>
  <c r="M2415" i="1"/>
  <c r="T2383" i="1"/>
  <c r="K4082" i="1"/>
  <c r="P2498" i="1"/>
  <c r="I2466" i="1"/>
  <c r="O2510" i="1"/>
  <c r="J2488" i="1"/>
  <c r="P2514" i="1"/>
  <c r="K2465" i="1"/>
  <c r="J2249" i="1"/>
  <c r="N3906" i="1"/>
  <c r="S3913" i="1"/>
  <c r="P2279" i="1"/>
  <c r="J2229" i="1"/>
  <c r="K2278" i="1"/>
  <c r="P2870" i="1"/>
  <c r="K2902" i="1"/>
  <c r="S2920" i="1"/>
  <c r="I2936" i="1"/>
  <c r="S3366" i="1"/>
  <c r="P3371" i="1"/>
  <c r="O2542" i="1"/>
  <c r="I3979" i="1"/>
  <c r="Q3526" i="1"/>
  <c r="S2338" i="1"/>
  <c r="T2843" i="1"/>
  <c r="N2843" i="1"/>
  <c r="O2117" i="1"/>
  <c r="J2095" i="1"/>
  <c r="P2103" i="1"/>
  <c r="K2072" i="1"/>
  <c r="M2682" i="1"/>
  <c r="R3654" i="1"/>
  <c r="I3666" i="1"/>
  <c r="Q3666" i="1"/>
  <c r="K3612" i="1"/>
  <c r="N2093" i="1"/>
  <c r="J3633" i="1"/>
  <c r="P2117" i="1"/>
  <c r="K2059" i="1"/>
  <c r="S2059" i="1"/>
  <c r="L2799" i="1"/>
  <c r="R2843" i="1"/>
  <c r="L2852" i="1"/>
  <c r="N2234" i="1"/>
  <c r="S4048" i="1"/>
  <c r="M4048" i="1"/>
  <c r="J4087" i="1"/>
  <c r="T4073" i="1"/>
  <c r="S4064" i="1"/>
  <c r="M4073" i="1"/>
  <c r="T1813" i="1"/>
  <c r="N1813" i="1"/>
  <c r="J1814" i="1"/>
  <c r="Q1867" i="1"/>
  <c r="P2429" i="1"/>
  <c r="J2438" i="1"/>
  <c r="Q2822" i="1"/>
  <c r="K2822" i="1"/>
  <c r="S2840" i="1"/>
  <c r="M2786" i="1"/>
  <c r="P2806" i="1"/>
  <c r="J2851" i="1"/>
  <c r="M2240" i="1"/>
  <c r="P2218" i="1"/>
  <c r="J2212" i="1"/>
  <c r="R2226" i="1"/>
  <c r="M2220" i="1"/>
  <c r="S2225" i="1"/>
  <c r="P3836" i="1"/>
  <c r="L2916" i="1"/>
  <c r="S3363" i="1"/>
  <c r="M3424" i="1"/>
  <c r="R3387" i="1"/>
  <c r="S3377" i="1"/>
  <c r="P2172" i="1"/>
  <c r="O3538" i="1"/>
  <c r="Q2527" i="1"/>
  <c r="K2527" i="1"/>
  <c r="Q2791" i="1"/>
  <c r="K2845" i="1"/>
  <c r="Q2853" i="1"/>
  <c r="L2822" i="1"/>
  <c r="S2090" i="1"/>
  <c r="L2058" i="1"/>
  <c r="Q2088" i="1"/>
  <c r="J2110" i="1"/>
  <c r="O2086" i="1"/>
  <c r="J2055" i="1"/>
  <c r="K2228" i="1"/>
  <c r="S2519" i="1"/>
  <c r="I3741" i="1"/>
  <c r="T2505" i="1"/>
  <c r="I2483" i="1"/>
  <c r="O2509" i="1"/>
  <c r="J2460" i="1"/>
  <c r="R3896" i="1"/>
  <c r="Q3634" i="1"/>
  <c r="K3634" i="1"/>
  <c r="P3646" i="1"/>
  <c r="T2078" i="1"/>
  <c r="M2055" i="1"/>
  <c r="I3674" i="1"/>
  <c r="S2407" i="1"/>
  <c r="M2407" i="1"/>
  <c r="O2389" i="1"/>
  <c r="I2443" i="1"/>
  <c r="O4025" i="1"/>
  <c r="R2679" i="1"/>
  <c r="Q3254" i="1"/>
  <c r="O1806" i="1"/>
  <c r="I1851" i="1"/>
  <c r="M1840" i="1"/>
  <c r="T1866" i="1"/>
  <c r="L1861" i="1"/>
  <c r="N3622" i="1"/>
  <c r="N2622" i="1"/>
  <c r="P2691" i="1"/>
  <c r="J2628" i="1"/>
  <c r="L2662" i="1"/>
  <c r="O2886" i="1"/>
  <c r="J3370" i="1"/>
  <c r="O2305" i="1"/>
  <c r="Q2312" i="1"/>
  <c r="L2296" i="1"/>
  <c r="R2328" i="1"/>
  <c r="N2016" i="1"/>
  <c r="O1999" i="1"/>
  <c r="J3451" i="1"/>
  <c r="L2984" i="1"/>
  <c r="N2960" i="1"/>
  <c r="P2980" i="1"/>
  <c r="M3018" i="1"/>
  <c r="R3309" i="1"/>
  <c r="M3341" i="1"/>
  <c r="P2717" i="1"/>
  <c r="L2733" i="1"/>
  <c r="R3337" i="1"/>
  <c r="N3338" i="1"/>
  <c r="Q3904" i="1"/>
  <c r="O2239" i="1"/>
  <c r="Q2253" i="1"/>
  <c r="M2214" i="1"/>
  <c r="T3813" i="1"/>
  <c r="J2900" i="1"/>
  <c r="Q2868" i="1"/>
  <c r="L2870" i="1"/>
  <c r="R3771" i="1"/>
  <c r="M3790" i="1"/>
  <c r="O3485" i="1"/>
  <c r="I2979" i="1"/>
  <c r="S3450" i="1"/>
  <c r="N3491" i="1"/>
  <c r="O3513" i="1"/>
  <c r="T2992" i="1"/>
  <c r="Q3325" i="1"/>
  <c r="O1900" i="1"/>
  <c r="N1950" i="1"/>
  <c r="N4134" i="1"/>
  <c r="N4147" i="1"/>
  <c r="S1887" i="1"/>
  <c r="S2660" i="1"/>
  <c r="O2683" i="1"/>
  <c r="O3658" i="1"/>
  <c r="I3644" i="1"/>
  <c r="O3628" i="1"/>
  <c r="O3431" i="1"/>
  <c r="R1798" i="1"/>
  <c r="O2311" i="1"/>
  <c r="R2332" i="1"/>
  <c r="L1776" i="1"/>
  <c r="Q1776" i="1"/>
  <c r="L1727" i="1"/>
  <c r="Q3913" i="1"/>
  <c r="O2212" i="1"/>
  <c r="K2280" i="1"/>
  <c r="O2247" i="1"/>
  <c r="Q2222" i="1"/>
  <c r="Q3838" i="1"/>
  <c r="I3838" i="1"/>
  <c r="Q2913" i="1"/>
  <c r="M2911" i="1"/>
  <c r="T2867" i="1"/>
  <c r="I2926" i="1"/>
  <c r="S3594" i="1"/>
  <c r="Q3530" i="1"/>
  <c r="Q3098" i="1"/>
  <c r="T3551" i="1"/>
  <c r="R3050" i="1"/>
  <c r="I2213" i="1"/>
  <c r="L3003" i="1"/>
  <c r="T2998" i="1"/>
  <c r="L3020" i="1"/>
  <c r="L3447" i="1"/>
  <c r="O3145" i="1"/>
  <c r="P4119" i="1"/>
  <c r="Q4152" i="1"/>
  <c r="I3141" i="1"/>
  <c r="J4148" i="1"/>
  <c r="S4155" i="1"/>
  <c r="N3003" i="1"/>
  <c r="S2983" i="1"/>
  <c r="O2975" i="1"/>
  <c r="M3462" i="1"/>
  <c r="S3452" i="1"/>
  <c r="N3490" i="1"/>
  <c r="P3290" i="1"/>
  <c r="L2716" i="1"/>
  <c r="O2766" i="1"/>
  <c r="M3785" i="1"/>
  <c r="Q3821" i="1"/>
  <c r="M2731" i="1"/>
  <c r="O2972" i="1"/>
  <c r="N2952" i="1"/>
  <c r="N3020" i="1"/>
  <c r="M3441" i="1"/>
  <c r="K2006" i="1"/>
  <c r="K1987" i="1"/>
  <c r="L1957" i="1"/>
  <c r="K3307" i="1"/>
  <c r="T3339" i="1"/>
  <c r="J3337" i="1"/>
  <c r="Q2763" i="1"/>
  <c r="L2732" i="1"/>
  <c r="T2183" i="1"/>
  <c r="N2588" i="1"/>
  <c r="O2151" i="1"/>
  <c r="K3418" i="1"/>
  <c r="O2168" i="1"/>
  <c r="K3396" i="1"/>
  <c r="T1736" i="1"/>
  <c r="J3122" i="1"/>
  <c r="P3148" i="1"/>
  <c r="Q3120" i="1"/>
  <c r="S3122" i="1"/>
  <c r="K1785" i="1"/>
  <c r="N3909" i="1"/>
  <c r="T3902" i="1"/>
  <c r="L3898" i="1"/>
  <c r="R3888" i="1"/>
  <c r="I2235" i="1"/>
  <c r="Q2729" i="1"/>
  <c r="N2717" i="1"/>
  <c r="L3797" i="1"/>
  <c r="K3816" i="1"/>
  <c r="P3813" i="1"/>
  <c r="K2888" i="1"/>
  <c r="I1799" i="1"/>
  <c r="K3535" i="1"/>
  <c r="J3090" i="1"/>
  <c r="N3036" i="1"/>
  <c r="R3990" i="1"/>
  <c r="O3225" i="1"/>
  <c r="O2790" i="1"/>
  <c r="P2401" i="1"/>
  <c r="I2794" i="1"/>
  <c r="Q3257" i="1"/>
  <c r="S3862" i="1"/>
  <c r="L2445" i="1"/>
  <c r="N3478" i="1"/>
  <c r="K2903" i="1"/>
  <c r="N3034" i="1"/>
  <c r="S2111" i="1"/>
  <c r="M2111" i="1"/>
  <c r="I3669" i="1"/>
  <c r="Q3669" i="1"/>
  <c r="K3615" i="1"/>
  <c r="K2844" i="1"/>
  <c r="R2112" i="1"/>
  <c r="L2112" i="1"/>
  <c r="N3670" i="1"/>
  <c r="N2076" i="1"/>
  <c r="Q2096" i="1"/>
  <c r="L2473" i="1"/>
  <c r="L2213" i="1"/>
  <c r="T2497" i="1"/>
  <c r="M2483" i="1"/>
  <c r="P3251" i="1"/>
  <c r="O3701" i="1"/>
  <c r="J3696" i="1"/>
  <c r="K3691" i="1"/>
  <c r="O2064" i="1"/>
  <c r="N2852" i="1"/>
  <c r="O2802" i="1"/>
  <c r="N2824" i="1"/>
  <c r="R2804" i="1"/>
  <c r="J2857" i="1"/>
  <c r="T2059" i="1"/>
  <c r="M2117" i="1"/>
  <c r="I3657" i="1"/>
  <c r="Q3657" i="1"/>
  <c r="L3635" i="1"/>
  <c r="R3661" i="1"/>
  <c r="K3656" i="1"/>
  <c r="Q3693" i="1"/>
  <c r="J3252" i="1"/>
  <c r="I3693" i="1"/>
  <c r="K3717" i="1"/>
  <c r="R3710" i="1"/>
  <c r="S3704" i="1"/>
  <c r="Q3859" i="1"/>
  <c r="J3009" i="1"/>
  <c r="R3481" i="1"/>
  <c r="N3500" i="1"/>
  <c r="S3512" i="1"/>
  <c r="I3492" i="1"/>
  <c r="P3314" i="1"/>
  <c r="L2740" i="1"/>
  <c r="O2772" i="1"/>
  <c r="Q3789" i="1"/>
  <c r="T3779" i="1"/>
  <c r="M3819" i="1"/>
  <c r="O2176" i="1"/>
  <c r="M3958" i="1"/>
  <c r="J3047" i="1"/>
  <c r="J2295" i="1"/>
  <c r="R3936" i="1"/>
  <c r="P3724" i="1"/>
  <c r="J3724" i="1"/>
  <c r="N3727" i="1"/>
  <c r="I3737" i="1"/>
  <c r="O3745" i="1"/>
  <c r="T3725" i="1"/>
  <c r="Q2798" i="1"/>
  <c r="L2520" i="1"/>
  <c r="P2810" i="1"/>
  <c r="K2788" i="1"/>
  <c r="P2472" i="1"/>
  <c r="J2499" i="1"/>
  <c r="J2225" i="1"/>
  <c r="O3759" i="1"/>
  <c r="M2465" i="1"/>
  <c r="O2465" i="1"/>
  <c r="I2519" i="1"/>
  <c r="P2469" i="1"/>
  <c r="I2464" i="1"/>
  <c r="T2098" i="1"/>
  <c r="M2066" i="1"/>
  <c r="S2092" i="1"/>
  <c r="L2114" i="1"/>
  <c r="R2050" i="1"/>
  <c r="J2103" i="1"/>
  <c r="O2648" i="1"/>
  <c r="P4045" i="1"/>
  <c r="P4044" i="1"/>
  <c r="N4071" i="1"/>
  <c r="P4083" i="1"/>
  <c r="Q4055" i="1"/>
  <c r="T4069" i="1"/>
  <c r="O2466" i="1"/>
  <c r="M2510" i="1"/>
  <c r="T2478" i="1"/>
  <c r="O2482" i="1"/>
  <c r="I2509" i="1"/>
  <c r="N3864" i="1"/>
  <c r="P3921" i="1"/>
  <c r="I2236" i="1"/>
  <c r="S3912" i="1"/>
  <c r="P2234" i="1"/>
  <c r="S3836" i="1"/>
  <c r="J2870" i="1"/>
  <c r="R2888" i="1"/>
  <c r="N2904" i="1"/>
  <c r="T2936" i="1"/>
  <c r="I2887" i="1"/>
  <c r="S2565" i="1"/>
  <c r="O3576" i="1"/>
  <c r="I3561" i="1"/>
  <c r="T2295" i="1"/>
  <c r="S2811" i="1"/>
  <c r="M2811" i="1"/>
  <c r="O2829" i="1"/>
  <c r="I2063" i="1"/>
  <c r="O2071" i="1"/>
  <c r="I2116" i="1"/>
  <c r="Q2665" i="1"/>
  <c r="Q3622" i="1"/>
  <c r="T2094" i="1"/>
  <c r="P3634" i="1"/>
  <c r="T2048" i="1"/>
  <c r="M2061" i="1"/>
  <c r="I3656" i="1"/>
  <c r="O2085" i="1"/>
  <c r="I2103" i="1"/>
  <c r="Q2103" i="1"/>
  <c r="L2081" i="1"/>
  <c r="R2107" i="1"/>
  <c r="M2058" i="1"/>
  <c r="T3607" i="1"/>
  <c r="Q2412" i="1"/>
  <c r="K2412" i="1"/>
  <c r="Q1836" i="1"/>
  <c r="L2416" i="1"/>
  <c r="Q2428" i="1"/>
  <c r="K2437" i="1"/>
  <c r="R1857" i="1"/>
  <c r="L1857" i="1"/>
  <c r="T1857" i="1"/>
  <c r="O1835" i="1"/>
  <c r="I1862" i="1"/>
  <c r="P1812" i="1"/>
  <c r="Q2104" i="1"/>
  <c r="K2104" i="1"/>
  <c r="S2104" i="1"/>
  <c r="M2050" i="1"/>
  <c r="P2088" i="1"/>
  <c r="J2115" i="1"/>
  <c r="N2689" i="1"/>
  <c r="P2671" i="1"/>
  <c r="R2657" i="1"/>
  <c r="S2674" i="1"/>
  <c r="N2669" i="1"/>
  <c r="T2692" i="1"/>
  <c r="R3359" i="1"/>
  <c r="P2359" i="1"/>
  <c r="K1778" i="1"/>
  <c r="O1734" i="1"/>
  <c r="N1780" i="1"/>
  <c r="T1794" i="1"/>
  <c r="S2959" i="1"/>
  <c r="Q3942" i="1"/>
  <c r="P2312" i="1"/>
  <c r="I3974" i="1"/>
  <c r="P2495" i="1"/>
  <c r="J2495" i="1"/>
  <c r="P3750" i="1"/>
  <c r="L3722" i="1"/>
  <c r="R3730" i="1"/>
  <c r="M3734" i="1"/>
  <c r="R2484" i="1"/>
  <c r="J2528" i="1"/>
  <c r="Q2496" i="1"/>
  <c r="J2518" i="1"/>
  <c r="O2512" i="1"/>
  <c r="J2463" i="1"/>
  <c r="P3442" i="1"/>
  <c r="R3241" i="1"/>
  <c r="L3259" i="1"/>
  <c r="T3241" i="1"/>
  <c r="I3219" i="1"/>
  <c r="O3263" i="1"/>
  <c r="J3196" i="1"/>
  <c r="R2842" i="1"/>
  <c r="L2842" i="1"/>
  <c r="S2792" i="1"/>
  <c r="L2814" i="1"/>
  <c r="P2794" i="1"/>
  <c r="J2803" i="1"/>
  <c r="T2113" i="1"/>
  <c r="N2095" i="1"/>
  <c r="J3635" i="1"/>
  <c r="R3635" i="1"/>
  <c r="M3613" i="1"/>
  <c r="S3639" i="1"/>
  <c r="J2669" i="1"/>
  <c r="J1839" i="1"/>
  <c r="M1850" i="1"/>
  <c r="T1818" i="1"/>
  <c r="L1808" i="1"/>
  <c r="R1834" i="1"/>
  <c r="K1829" i="1"/>
  <c r="O2007" i="1"/>
  <c r="R2016" i="1"/>
  <c r="J2018" i="1"/>
  <c r="N1990" i="1"/>
  <c r="M1982" i="1"/>
  <c r="M1988" i="1"/>
  <c r="T1915" i="1"/>
  <c r="K1924" i="1"/>
  <c r="N1941" i="1"/>
  <c r="S4149" i="1"/>
  <c r="I4137" i="1"/>
  <c r="O2273" i="1"/>
  <c r="K3501" i="1"/>
  <c r="Q3450" i="1"/>
  <c r="I3918" i="1"/>
  <c r="I2215" i="1"/>
  <c r="J2226" i="1"/>
  <c r="Q2273" i="1"/>
  <c r="P2903" i="1"/>
  <c r="K2935" i="1"/>
  <c r="S2917" i="1"/>
  <c r="S3361" i="1"/>
  <c r="O3824" i="1"/>
  <c r="K2900" i="1"/>
  <c r="M2280" i="1"/>
  <c r="L2660" i="1"/>
  <c r="N2663" i="1"/>
  <c r="P2645" i="1"/>
  <c r="T2902" i="1"/>
  <c r="L3389" i="1"/>
  <c r="S3406" i="1"/>
  <c r="P2343" i="1"/>
  <c r="L2362" i="1"/>
  <c r="Q1746" i="1"/>
  <c r="M1783" i="1"/>
  <c r="R2233" i="1"/>
  <c r="S2638" i="1"/>
  <c r="T2621" i="1"/>
  <c r="T2637" i="1"/>
  <c r="K2663" i="1"/>
  <c r="L3818" i="1"/>
  <c r="K2875" i="1"/>
  <c r="T2907" i="1"/>
  <c r="I2873" i="1"/>
  <c r="R3360" i="1"/>
  <c r="P2360" i="1"/>
  <c r="K3884" i="1"/>
  <c r="K1999" i="1"/>
  <c r="R2981" i="1"/>
  <c r="M2983" i="1"/>
  <c r="O2952" i="1"/>
  <c r="R2998" i="1"/>
  <c r="S3296" i="1"/>
  <c r="J3284" i="1"/>
  <c r="R2736" i="1"/>
  <c r="N2734" i="1"/>
  <c r="S3801" i="1"/>
  <c r="I2717" i="1"/>
  <c r="S2037" i="1"/>
  <c r="P1969" i="1"/>
  <c r="K1977" i="1"/>
  <c r="T1995" i="1"/>
  <c r="P2949" i="1"/>
  <c r="J2955" i="1"/>
  <c r="S1925" i="1"/>
  <c r="I1947" i="1"/>
  <c r="R3287" i="1"/>
  <c r="L3329" i="1"/>
  <c r="T3317" i="1"/>
  <c r="J3300" i="1"/>
  <c r="I2316" i="1"/>
  <c r="O3612" i="1"/>
  <c r="I2647" i="1"/>
  <c r="T3611" i="1"/>
  <c r="N3635" i="1"/>
  <c r="N3408" i="1"/>
  <c r="R1735" i="1"/>
  <c r="N1799" i="1"/>
  <c r="K3124" i="1"/>
  <c r="L3172" i="1"/>
  <c r="S3174" i="1"/>
  <c r="I4107" i="1"/>
  <c r="Q2976" i="1"/>
  <c r="Q2958" i="1"/>
  <c r="P3014" i="1"/>
  <c r="I3020" i="1"/>
  <c r="O3010" i="1"/>
  <c r="M3458" i="1"/>
  <c r="T3334" i="1"/>
  <c r="J2760" i="1"/>
  <c r="T2734" i="1"/>
  <c r="L3815" i="1"/>
  <c r="T3773" i="1"/>
  <c r="M3831" i="1"/>
  <c r="T3867" i="1"/>
  <c r="I3467" i="1"/>
  <c r="L3851" i="1"/>
  <c r="K3874" i="1"/>
  <c r="I3875" i="1"/>
  <c r="Q3899" i="1"/>
  <c r="T3804" i="1"/>
  <c r="K3826" i="1"/>
  <c r="Q2901" i="1"/>
  <c r="M2899" i="1"/>
  <c r="O2887" i="1"/>
  <c r="P3360" i="1"/>
  <c r="S3469" i="1"/>
  <c r="T3005" i="1"/>
  <c r="R3505" i="1"/>
  <c r="M3456" i="1"/>
  <c r="S3446" i="1"/>
  <c r="M1990" i="1"/>
  <c r="I1897" i="1"/>
  <c r="M1928" i="1"/>
  <c r="R3290" i="1"/>
  <c r="I1928" i="1"/>
  <c r="Q3332" i="1"/>
  <c r="L3283" i="1"/>
  <c r="S2148" i="1"/>
  <c r="M2157" i="1"/>
  <c r="T2200" i="1"/>
  <c r="I2565" i="1"/>
  <c r="T2595" i="1"/>
  <c r="J2557" i="1"/>
  <c r="T4105" i="1"/>
  <c r="P4153" i="1"/>
  <c r="M1895" i="1"/>
  <c r="R1946" i="1"/>
  <c r="O1957" i="1"/>
  <c r="T4149" i="1"/>
  <c r="N3903" i="1"/>
  <c r="R2965" i="1"/>
  <c r="M2967" i="1"/>
  <c r="N2987" i="1"/>
  <c r="K3064" i="1"/>
  <c r="S2504" i="1"/>
  <c r="K3611" i="1"/>
  <c r="P1876" i="1"/>
  <c r="J2457" i="1"/>
  <c r="R1819" i="1"/>
  <c r="T4049" i="1"/>
  <c r="N2027" i="1"/>
  <c r="K3294" i="1"/>
  <c r="O3071" i="1"/>
  <c r="I3961" i="1"/>
  <c r="N3031" i="1"/>
  <c r="L2079" i="1"/>
  <c r="S2801" i="1"/>
  <c r="M2855" i="1"/>
  <c r="R2831" i="1"/>
  <c r="J2812" i="1"/>
  <c r="Q2080" i="1"/>
  <c r="K2080" i="1"/>
  <c r="S2098" i="1"/>
  <c r="K2088" i="1"/>
  <c r="P2064" i="1"/>
  <c r="I2077" i="1"/>
  <c r="R2688" i="1"/>
  <c r="R2845" i="1"/>
  <c r="K2831" i="1"/>
  <c r="S2813" i="1"/>
  <c r="N2791" i="1"/>
  <c r="T2835" i="1"/>
  <c r="I2482" i="1"/>
  <c r="S3905" i="1"/>
  <c r="N2116" i="1"/>
  <c r="I3624" i="1"/>
  <c r="N2088" i="1"/>
  <c r="R2068" i="1"/>
  <c r="L2503" i="1"/>
  <c r="R2103" i="1"/>
  <c r="L2085" i="1"/>
  <c r="T2067" i="1"/>
  <c r="P3625" i="1"/>
  <c r="S2851" i="1"/>
  <c r="N2802" i="1"/>
  <c r="M2631" i="1"/>
  <c r="T1828" i="1"/>
  <c r="M1872" i="1"/>
  <c r="S1840" i="1"/>
  <c r="N1818" i="1"/>
  <c r="T1844" i="1"/>
  <c r="O1871" i="1"/>
  <c r="R1989" i="1"/>
  <c r="L2602" i="1"/>
  <c r="T2034" i="1"/>
  <c r="I1973" i="1"/>
  <c r="Q1999" i="1"/>
  <c r="K1994" i="1"/>
  <c r="Q1888" i="1"/>
  <c r="T1950" i="1"/>
  <c r="S3280" i="1"/>
  <c r="M3340" i="1"/>
  <c r="O3328" i="1"/>
  <c r="J2749" i="1"/>
  <c r="M2636" i="1"/>
  <c r="I3072" i="1"/>
  <c r="O3591" i="1"/>
  <c r="J3074" i="1"/>
  <c r="S3671" i="1"/>
  <c r="Q2091" i="1"/>
  <c r="L2069" i="1"/>
  <c r="R2077" i="1"/>
  <c r="O2693" i="1"/>
  <c r="S4025" i="1"/>
  <c r="L3672" i="1"/>
  <c r="I4027" i="1"/>
  <c r="L3662" i="1"/>
  <c r="Q3656" i="1"/>
  <c r="L3607" i="1"/>
  <c r="R2091" i="1"/>
  <c r="L2109" i="1"/>
  <c r="T2109" i="1"/>
  <c r="P3649" i="1"/>
  <c r="K3627" i="1"/>
  <c r="Q3653" i="1"/>
  <c r="J3648" i="1"/>
  <c r="Q2430" i="1"/>
  <c r="J2398" i="1"/>
  <c r="P2424" i="1"/>
  <c r="I2446" i="1"/>
  <c r="O2382" i="1"/>
  <c r="I2391" i="1"/>
  <c r="Q3221" i="1"/>
  <c r="K3203" i="1"/>
  <c r="S3203" i="1"/>
  <c r="M3257" i="1"/>
  <c r="T3207" i="1"/>
  <c r="M3202" i="1"/>
  <c r="O2985" i="1"/>
  <c r="N2110" i="1"/>
  <c r="I3618" i="1"/>
  <c r="N2100" i="1"/>
  <c r="J3640" i="1"/>
  <c r="P3666" i="1"/>
  <c r="K3617" i="1"/>
  <c r="N3658" i="1"/>
  <c r="L3421" i="1"/>
  <c r="J3418" i="1"/>
  <c r="K3376" i="1"/>
  <c r="O2144" i="1"/>
  <c r="J2164" i="1"/>
  <c r="L3377" i="1"/>
  <c r="O2341" i="1"/>
  <c r="Q1732" i="1"/>
  <c r="L1734" i="1"/>
  <c r="R1748" i="1"/>
  <c r="O1986" i="1"/>
  <c r="J3989" i="1"/>
  <c r="S2075" i="1"/>
  <c r="M2075" i="1"/>
  <c r="I3633" i="1"/>
  <c r="N2851" i="1"/>
  <c r="O2497" i="1"/>
  <c r="I2524" i="1"/>
  <c r="R2812" i="1"/>
  <c r="J2856" i="1"/>
  <c r="Q2824" i="1"/>
  <c r="L2802" i="1"/>
  <c r="Q2796" i="1"/>
  <c r="J2791" i="1"/>
  <c r="M2216" i="1"/>
  <c r="O2493" i="1"/>
  <c r="I2511" i="1"/>
  <c r="Q2511" i="1"/>
  <c r="L2489" i="1"/>
  <c r="R2515" i="1"/>
  <c r="J2788" i="1"/>
  <c r="K2225" i="1"/>
  <c r="S4032" i="1"/>
  <c r="S4031" i="1"/>
  <c r="Q4032" i="1"/>
  <c r="J4047" i="1"/>
  <c r="I4030" i="1"/>
  <c r="P4016" i="1"/>
  <c r="Q1825" i="1"/>
  <c r="K1825" i="1"/>
  <c r="S1825" i="1"/>
  <c r="M2397" i="1"/>
  <c r="S2441" i="1"/>
  <c r="Q2512" i="1"/>
  <c r="K2512" i="1"/>
  <c r="P2852" i="1"/>
  <c r="J2798" i="1"/>
  <c r="P2496" i="1"/>
  <c r="J2523" i="1"/>
  <c r="J2231" i="1"/>
  <c r="J3910" i="1"/>
  <c r="P3903" i="1"/>
  <c r="I3496" i="1"/>
  <c r="P3464" i="1"/>
  <c r="I3456" i="1"/>
  <c r="P2748" i="1"/>
  <c r="M2736" i="1"/>
  <c r="K3784" i="1"/>
  <c r="I3793" i="1"/>
  <c r="S3787" i="1"/>
  <c r="N3788" i="1"/>
  <c r="S2365" i="1"/>
  <c r="N3073" i="1"/>
  <c r="S3957" i="1"/>
  <c r="S2341" i="1"/>
  <c r="T2825" i="1"/>
  <c r="I2463" i="1"/>
  <c r="J1808" i="1"/>
  <c r="P1861" i="1"/>
  <c r="Q3195" i="1"/>
  <c r="K3240" i="1"/>
  <c r="Q3687" i="1"/>
  <c r="J3264" i="1"/>
  <c r="K3705" i="1"/>
  <c r="I3222" i="1"/>
  <c r="O3248" i="1"/>
  <c r="J3199" i="1"/>
  <c r="T3486" i="1"/>
  <c r="Q3209" i="1"/>
  <c r="K3227" i="1"/>
  <c r="S3209" i="1"/>
  <c r="M3263" i="1"/>
  <c r="Q1865" i="1"/>
  <c r="L1816" i="1"/>
  <c r="S3754" i="1"/>
  <c r="M3754" i="1"/>
  <c r="N3736" i="1"/>
  <c r="J3741" i="1"/>
  <c r="S3688" i="1"/>
  <c r="M3697" i="1"/>
  <c r="Q2843" i="1"/>
  <c r="K2825" i="1"/>
  <c r="T2463" i="1"/>
  <c r="J3209" i="1"/>
  <c r="P3235" i="1"/>
  <c r="J3262" i="1"/>
  <c r="P2054" i="1"/>
  <c r="N2792" i="1"/>
  <c r="S2822" i="1"/>
  <c r="K2812" i="1"/>
  <c r="Q2820" i="1"/>
  <c r="J2833" i="1"/>
  <c r="I3874" i="1"/>
  <c r="J3472" i="1"/>
  <c r="S3858" i="1"/>
  <c r="N3866" i="1"/>
  <c r="J3854" i="1"/>
  <c r="J3890" i="1"/>
  <c r="T2750" i="1"/>
  <c r="L3785" i="1"/>
  <c r="T3807" i="1"/>
  <c r="R3840" i="1"/>
  <c r="S3828" i="1"/>
  <c r="I3818" i="1"/>
  <c r="P2154" i="1"/>
  <c r="K2195" i="1"/>
  <c r="I2593" i="1"/>
  <c r="T2554" i="1"/>
  <c r="I2151" i="1"/>
  <c r="P2191" i="1"/>
  <c r="L2135" i="1"/>
  <c r="P1773" i="1"/>
  <c r="Q3115" i="1"/>
  <c r="T3150" i="1"/>
  <c r="M4106" i="1"/>
  <c r="T4118" i="1"/>
  <c r="O4124" i="1"/>
  <c r="S3478" i="1"/>
  <c r="J3003" i="1"/>
  <c r="O2033" i="1"/>
  <c r="N2992" i="1"/>
  <c r="N1995" i="1"/>
  <c r="N2001" i="1"/>
  <c r="M1914" i="1"/>
  <c r="R1941" i="1"/>
  <c r="S1942" i="1"/>
  <c r="K3288" i="1"/>
  <c r="R3334" i="1"/>
  <c r="M3321" i="1"/>
  <c r="Q1967" i="1"/>
  <c r="M2022" i="1"/>
  <c r="P2017" i="1"/>
  <c r="J2029" i="1"/>
  <c r="K1996" i="1"/>
  <c r="S1931" i="1"/>
  <c r="K3325" i="1"/>
  <c r="Q1887" i="1"/>
  <c r="K1911" i="1"/>
  <c r="S1959" i="1"/>
  <c r="K3290" i="1"/>
  <c r="J3404" i="1"/>
  <c r="K3380" i="1"/>
  <c r="P2201" i="1"/>
  <c r="L2130" i="1"/>
  <c r="Q2142" i="1"/>
  <c r="M2140" i="1"/>
  <c r="J3182" i="1"/>
  <c r="I3118" i="1"/>
  <c r="J4118" i="1"/>
  <c r="R4119" i="1"/>
  <c r="L4134" i="1"/>
  <c r="O4144" i="1"/>
  <c r="O3605" i="1"/>
  <c r="M3383" i="1"/>
  <c r="I3388" i="1"/>
  <c r="O2628" i="1"/>
  <c r="L3912" i="1"/>
  <c r="R3770" i="1"/>
  <c r="N3790" i="1"/>
  <c r="S3829" i="1"/>
  <c r="J2923" i="1"/>
  <c r="Q2879" i="1"/>
  <c r="L2938" i="1"/>
  <c r="Q3137" i="1"/>
  <c r="O3545" i="1"/>
  <c r="J3072" i="1"/>
  <c r="L3062" i="1"/>
  <c r="O3038" i="1"/>
  <c r="Q3886" i="1"/>
  <c r="T2988" i="1"/>
  <c r="M2991" i="1"/>
  <c r="S2957" i="1"/>
  <c r="S2990" i="1"/>
  <c r="R3291" i="1"/>
  <c r="I3279" i="1"/>
  <c r="O1931" i="1"/>
  <c r="L3287" i="1"/>
  <c r="T3134" i="1"/>
  <c r="J3184" i="1"/>
  <c r="T2976" i="1"/>
  <c r="L2023" i="1"/>
  <c r="T2966" i="1"/>
  <c r="N2012" i="1"/>
  <c r="N1968" i="1"/>
  <c r="O2016" i="1"/>
  <c r="N4169" i="1"/>
  <c r="R1923" i="1"/>
  <c r="Q3300" i="1"/>
  <c r="M3334" i="1"/>
  <c r="O3304" i="1"/>
  <c r="J2743" i="1"/>
  <c r="K1998" i="1"/>
  <c r="K2019" i="1"/>
  <c r="T2963" i="1"/>
  <c r="K3013" i="1"/>
  <c r="N3019" i="1"/>
  <c r="L3495" i="1"/>
  <c r="T3295" i="1"/>
  <c r="J2703" i="1"/>
  <c r="S2735" i="1"/>
  <c r="M3349" i="1"/>
  <c r="O3337" i="1"/>
  <c r="I3292" i="1"/>
  <c r="Q2177" i="1"/>
  <c r="M2196" i="1"/>
  <c r="S2549" i="1"/>
  <c r="N2176" i="1"/>
  <c r="S2566" i="1"/>
  <c r="N2154" i="1"/>
  <c r="S3130" i="1"/>
  <c r="N3182" i="1"/>
  <c r="J4135" i="1"/>
  <c r="N4104" i="1"/>
  <c r="T4127" i="1"/>
  <c r="O4133" i="1"/>
  <c r="I2651" i="1"/>
  <c r="I2276" i="1"/>
  <c r="T2235" i="1"/>
  <c r="R2281" i="1"/>
  <c r="Q2636" i="1"/>
  <c r="S2897" i="1"/>
  <c r="I3362" i="1"/>
  <c r="J2308" i="1"/>
  <c r="Q1753" i="1"/>
  <c r="M1787" i="1"/>
  <c r="O1775" i="1"/>
  <c r="J3138" i="1"/>
  <c r="P3098" i="1"/>
  <c r="R2097" i="1"/>
  <c r="L1858" i="1"/>
  <c r="N2471" i="1"/>
  <c r="M3619" i="1"/>
  <c r="P3702" i="1"/>
  <c r="M2107" i="1"/>
  <c r="I3654" i="1"/>
  <c r="L2158" i="1"/>
  <c r="N4111" i="1"/>
  <c r="I2336" i="1"/>
  <c r="R2505" i="1"/>
  <c r="L2505" i="1"/>
  <c r="Q2845" i="1"/>
  <c r="L2823" i="1"/>
  <c r="Q2799" i="1"/>
  <c r="K2516" i="1"/>
  <c r="P2048" i="1"/>
  <c r="J2048" i="1"/>
  <c r="R2066" i="1"/>
  <c r="J2056" i="1"/>
  <c r="O2852" i="1"/>
  <c r="N2847" i="1"/>
  <c r="J2678" i="1"/>
  <c r="Q2813" i="1"/>
  <c r="J2799" i="1"/>
  <c r="Q2857" i="1"/>
  <c r="L2835" i="1"/>
  <c r="S2803" i="1"/>
  <c r="M2812" i="1"/>
  <c r="L2625" i="1"/>
  <c r="S4084" i="1"/>
  <c r="P4050" i="1"/>
  <c r="L4030" i="1"/>
  <c r="O4042" i="1"/>
  <c r="S3660" i="1"/>
  <c r="J4020" i="1"/>
  <c r="O4029" i="1"/>
  <c r="R2111" i="1"/>
  <c r="M2089" i="1"/>
  <c r="T2057" i="1"/>
  <c r="N2066" i="1"/>
  <c r="O3642" i="1"/>
  <c r="O3220" i="1"/>
  <c r="M3264" i="1"/>
  <c r="T3250" i="1"/>
  <c r="I3228" i="1"/>
  <c r="O3236" i="1"/>
  <c r="J3205" i="1"/>
  <c r="O3018" i="1"/>
  <c r="M2987" i="1"/>
  <c r="P3002" i="1"/>
  <c r="I3008" i="1"/>
  <c r="N3010" i="1"/>
  <c r="L3504" i="1"/>
  <c r="S3326" i="1"/>
  <c r="J3314" i="1"/>
  <c r="S2708" i="1"/>
  <c r="M2768" i="1"/>
  <c r="P199" i="1"/>
  <c r="P3560" i="1"/>
  <c r="P2743" i="1"/>
  <c r="S4117" i="1"/>
  <c r="P2587" i="1"/>
  <c r="S2564" i="1"/>
  <c r="R3902" i="1"/>
  <c r="T3361" i="1"/>
  <c r="T2906" i="1"/>
  <c r="R1752" i="1"/>
  <c r="T4151" i="1"/>
  <c r="I4133" i="1"/>
  <c r="O1987" i="1"/>
  <c r="O1981" i="1"/>
  <c r="M1977" i="1"/>
  <c r="I2005" i="1"/>
  <c r="J2026" i="1"/>
  <c r="J1984" i="1"/>
  <c r="I2756" i="1"/>
  <c r="S2755" i="1"/>
  <c r="K2767" i="1"/>
  <c r="Q2707" i="1"/>
  <c r="J3775" i="1"/>
  <c r="S2727" i="1"/>
  <c r="K3475" i="1"/>
  <c r="P3455" i="1"/>
  <c r="J3465" i="1"/>
  <c r="P3456" i="1"/>
  <c r="O3512" i="1"/>
  <c r="L3812" i="1"/>
  <c r="P3770" i="1"/>
  <c r="N2722" i="1"/>
  <c r="S2738" i="1"/>
  <c r="K2720" i="1"/>
  <c r="I3450" i="1"/>
  <c r="O3444" i="1"/>
  <c r="M3498" i="1"/>
  <c r="O3011" i="1"/>
  <c r="J3021" i="1"/>
  <c r="O3009" i="1"/>
  <c r="J4147" i="1"/>
  <c r="O4098" i="1"/>
  <c r="R1940" i="1"/>
  <c r="O1888" i="1"/>
  <c r="K4144" i="1"/>
  <c r="P4146" i="1"/>
  <c r="K2565" i="1"/>
  <c r="P2545" i="1"/>
  <c r="N2599" i="1"/>
  <c r="S2540" i="1"/>
  <c r="N2561" i="1"/>
  <c r="N3594" i="1"/>
  <c r="S3942" i="1"/>
  <c r="O3082" i="1"/>
  <c r="Q3560" i="1"/>
  <c r="S3032" i="1"/>
  <c r="J1780" i="1"/>
  <c r="T1797" i="1"/>
  <c r="M1733" i="1"/>
  <c r="R3150" i="1"/>
  <c r="J4101" i="1"/>
  <c r="O3115" i="1"/>
  <c r="N2547" i="1"/>
  <c r="T2181" i="1"/>
  <c r="M2195" i="1"/>
  <c r="R2190" i="1"/>
  <c r="I2191" i="1"/>
  <c r="Q3386" i="1"/>
  <c r="L1907" i="1"/>
  <c r="J1895" i="1"/>
  <c r="S4160" i="1"/>
  <c r="M4138" i="1"/>
  <c r="M4101" i="1"/>
  <c r="O3154" i="1"/>
  <c r="K2556" i="1"/>
  <c r="O2576" i="1"/>
  <c r="J2546" i="1"/>
  <c r="S2603" i="1"/>
  <c r="M2142" i="1"/>
  <c r="P2199" i="1"/>
  <c r="N3314" i="1"/>
  <c r="O3283" i="1"/>
  <c r="M3295" i="1"/>
  <c r="Q3297" i="1"/>
  <c r="T1923" i="1"/>
  <c r="S2032" i="1"/>
  <c r="R1984" i="1"/>
  <c r="Q1972" i="1"/>
  <c r="R2550" i="1"/>
  <c r="I2569" i="1"/>
  <c r="K2950" i="1"/>
  <c r="I3830" i="1"/>
  <c r="O3783" i="1"/>
  <c r="P3795" i="1"/>
  <c r="P3806" i="1"/>
  <c r="L2770" i="1"/>
  <c r="R2752" i="1"/>
  <c r="J3500" i="1"/>
  <c r="J2241" i="1"/>
  <c r="I2212" i="1"/>
  <c r="I3915" i="1"/>
  <c r="M3875" i="1"/>
  <c r="L3310" i="1"/>
  <c r="Q3341" i="1"/>
  <c r="I1937" i="1"/>
  <c r="Q1947" i="1"/>
  <c r="J4163" i="1"/>
  <c r="T4126" i="1"/>
  <c r="K2583" i="1"/>
  <c r="P2563" i="1"/>
  <c r="J2573" i="1"/>
  <c r="P2546" i="1"/>
  <c r="L2545" i="1"/>
  <c r="I3533" i="1"/>
  <c r="Q3576" i="1"/>
  <c r="T3032" i="1"/>
  <c r="J3587" i="1"/>
  <c r="S3946" i="1"/>
  <c r="I3370" i="1"/>
  <c r="T2921" i="1"/>
  <c r="L2933" i="1"/>
  <c r="P2935" i="1"/>
  <c r="M3839" i="1"/>
  <c r="S3780" i="1"/>
  <c r="Q3893" i="1"/>
  <c r="S2263" i="1"/>
  <c r="I2271" i="1"/>
  <c r="P2280" i="1"/>
  <c r="K2277" i="1"/>
  <c r="N1737" i="1"/>
  <c r="S1786" i="1"/>
  <c r="M1754" i="1"/>
  <c r="Q1756" i="1"/>
  <c r="K2328" i="1"/>
  <c r="P2293" i="1"/>
  <c r="M3384" i="1"/>
  <c r="I2634" i="1"/>
  <c r="M2653" i="1"/>
  <c r="Q3427" i="1"/>
  <c r="P3394" i="1"/>
  <c r="T2141" i="1"/>
  <c r="J3288" i="1"/>
  <c r="S3345" i="1"/>
  <c r="L3281" i="1"/>
  <c r="P1899" i="1"/>
  <c r="M1908" i="1"/>
  <c r="I1909" i="1"/>
  <c r="L3459" i="1"/>
  <c r="R3471" i="1"/>
  <c r="T3010" i="1"/>
  <c r="S3007" i="1"/>
  <c r="S2984" i="1"/>
  <c r="Q3020" i="1"/>
  <c r="N2727" i="1"/>
  <c r="S2758" i="1"/>
  <c r="J3826" i="1"/>
  <c r="Q3801" i="1"/>
  <c r="S3797" i="1"/>
  <c r="T2726" i="1"/>
  <c r="R3858" i="1"/>
  <c r="Q3872" i="1"/>
  <c r="K3446" i="1"/>
  <c r="P3477" i="1"/>
  <c r="M3460" i="1"/>
  <c r="P3493" i="1"/>
  <c r="N1887" i="1"/>
  <c r="M4166" i="1"/>
  <c r="O1903" i="1"/>
  <c r="I4143" i="1"/>
  <c r="I4106" i="1"/>
  <c r="M3181" i="1"/>
  <c r="M2581" i="1"/>
  <c r="T2157" i="1"/>
  <c r="L2193" i="1"/>
  <c r="R2184" i="1"/>
  <c r="M2169" i="1"/>
  <c r="P3573" i="1"/>
  <c r="M3972" i="1"/>
  <c r="J3546" i="1"/>
  <c r="R3586" i="1"/>
  <c r="N3969" i="1"/>
  <c r="L3789" i="1"/>
  <c r="N3810" i="1"/>
  <c r="Q3774" i="1"/>
  <c r="T2743" i="1"/>
  <c r="K2711" i="1"/>
  <c r="K3779" i="1"/>
  <c r="O3874" i="1"/>
  <c r="S3878" i="1"/>
  <c r="R3853" i="1"/>
  <c r="Q3500" i="1"/>
  <c r="M3905" i="1"/>
  <c r="L1799" i="1"/>
  <c r="R1772" i="1"/>
  <c r="L1740" i="1"/>
  <c r="S3138" i="1"/>
  <c r="Q3142" i="1"/>
  <c r="P1782" i="1"/>
  <c r="L2180" i="1"/>
  <c r="R2138" i="1"/>
  <c r="N2158" i="1"/>
  <c r="S2153" i="1"/>
  <c r="J2190" i="1"/>
  <c r="Q3407" i="1"/>
  <c r="J1928" i="1"/>
  <c r="O1945" i="1"/>
  <c r="R1934" i="1"/>
  <c r="T3321" i="1"/>
  <c r="K3289" i="1"/>
  <c r="L1939" i="1"/>
  <c r="N2037" i="1"/>
  <c r="S1989" i="1"/>
  <c r="L3499" i="1"/>
  <c r="N3002" i="1"/>
  <c r="M2979" i="1"/>
  <c r="O2951" i="1"/>
  <c r="M2713" i="1"/>
  <c r="Q2712" i="1"/>
  <c r="L2712" i="1"/>
  <c r="Q2728" i="1"/>
  <c r="J3290" i="1"/>
  <c r="T3316" i="1"/>
  <c r="I3504" i="1"/>
  <c r="T3466" i="1"/>
  <c r="K3464" i="1"/>
  <c r="O3463" i="1"/>
  <c r="M3478" i="1"/>
  <c r="L3346" i="1"/>
  <c r="S3333" i="1"/>
  <c r="K3345" i="1"/>
  <c r="N1956" i="1"/>
  <c r="S1891" i="1"/>
  <c r="L4169" i="1"/>
  <c r="Q1977" i="1"/>
  <c r="P2961" i="1"/>
  <c r="P2582" i="1"/>
  <c r="O4109" i="1"/>
  <c r="J1903" i="1"/>
  <c r="M2951" i="1"/>
  <c r="P2015" i="1"/>
  <c r="R1980" i="1"/>
  <c r="R3979" i="1"/>
  <c r="T3577" i="1"/>
  <c r="R3100" i="1"/>
  <c r="K3545" i="1"/>
  <c r="Q3096" i="1"/>
  <c r="J3079" i="1"/>
  <c r="T3955" i="1"/>
  <c r="O3960" i="1"/>
  <c r="J1958" i="1"/>
  <c r="P1931" i="1"/>
  <c r="M1939" i="1"/>
  <c r="M1912" i="1"/>
  <c r="I4139" i="1"/>
  <c r="I4112" i="1"/>
  <c r="S2017" i="1"/>
  <c r="R2543" i="1"/>
  <c r="K2557" i="1"/>
  <c r="T2596" i="1"/>
  <c r="M2193" i="1"/>
  <c r="R2152" i="1"/>
  <c r="K3287" i="1"/>
  <c r="N1949" i="1"/>
  <c r="K1926" i="1"/>
  <c r="Q1902" i="1"/>
  <c r="S4164" i="1"/>
  <c r="N4152" i="1"/>
  <c r="P2029" i="1"/>
  <c r="P2023" i="1"/>
  <c r="S2018" i="1"/>
  <c r="M1970" i="1"/>
  <c r="O1992" i="1"/>
  <c r="Q1976" i="1"/>
  <c r="O3805" i="1"/>
  <c r="Q2903" i="1"/>
  <c r="K2871" i="1"/>
  <c r="O3816" i="1"/>
  <c r="L3794" i="1"/>
  <c r="T2759" i="1"/>
  <c r="S3873" i="1"/>
  <c r="Q3487" i="1"/>
  <c r="K3497" i="1"/>
  <c r="Q3488" i="1"/>
  <c r="N3471" i="1"/>
  <c r="Q3871" i="1"/>
  <c r="K3812" i="1"/>
  <c r="R3789" i="1"/>
  <c r="I2754" i="1"/>
  <c r="T2770" i="1"/>
  <c r="L2752" i="1"/>
  <c r="R2734" i="1"/>
  <c r="J3482" i="1"/>
  <c r="P3476" i="1"/>
  <c r="I3454" i="1"/>
  <c r="S3453" i="1"/>
  <c r="I2982" i="1"/>
  <c r="S3505" i="1"/>
  <c r="R4162" i="1"/>
  <c r="T4136" i="1"/>
  <c r="S4128" i="1"/>
  <c r="T3181" i="1"/>
  <c r="N3142" i="1"/>
  <c r="K3134" i="1"/>
  <c r="L2153" i="1"/>
  <c r="Q2133" i="1"/>
  <c r="I2169" i="1"/>
  <c r="J3415" i="1"/>
  <c r="P3421" i="1"/>
  <c r="S3978" i="1"/>
  <c r="I2320" i="1"/>
  <c r="T3050" i="1"/>
  <c r="T3589" i="1"/>
  <c r="P3595" i="1"/>
  <c r="J2342" i="1"/>
  <c r="I3821" i="1"/>
  <c r="Q3794" i="1"/>
  <c r="S3803" i="1"/>
  <c r="O2739" i="1"/>
  <c r="L2707" i="1"/>
  <c r="P3281" i="1"/>
  <c r="M3503" i="1"/>
  <c r="R3447" i="1"/>
  <c r="T3004" i="1"/>
  <c r="Q3016" i="1"/>
  <c r="R2980" i="1"/>
  <c r="T2964" i="1"/>
  <c r="T3801" i="1"/>
  <c r="K3792" i="1"/>
  <c r="J3786" i="1"/>
  <c r="T2728" i="1"/>
  <c r="J2772" i="1"/>
  <c r="P3320" i="1"/>
  <c r="J3476" i="1"/>
  <c r="O3456" i="1"/>
  <c r="I3466" i="1"/>
  <c r="S3483" i="1"/>
  <c r="R3000" i="1"/>
  <c r="T3474" i="1"/>
  <c r="I2896" i="1"/>
  <c r="T2909" i="1"/>
  <c r="L2921" i="1"/>
  <c r="R2879" i="1"/>
  <c r="M3827" i="1"/>
  <c r="O3916" i="1"/>
  <c r="J3863" i="1"/>
  <c r="N3857" i="1"/>
  <c r="Q3506" i="1"/>
  <c r="N3489" i="1"/>
  <c r="L3874" i="1"/>
  <c r="J2919" i="1"/>
  <c r="S3822" i="1"/>
  <c r="R3816" i="1"/>
  <c r="T2892" i="1"/>
  <c r="J2936" i="1"/>
  <c r="P2918" i="1"/>
  <c r="S2255" i="1"/>
  <c r="L2211" i="1"/>
  <c r="P2250" i="1"/>
  <c r="R3916" i="1"/>
  <c r="O3903" i="1"/>
  <c r="M3342" i="1"/>
  <c r="S3297" i="1"/>
  <c r="K3309" i="1"/>
  <c r="N1920" i="1"/>
  <c r="O1909" i="1"/>
  <c r="L4115" i="1"/>
  <c r="I1972" i="1"/>
  <c r="Q2595" i="1"/>
  <c r="K2605" i="1"/>
  <c r="Q2578" i="1"/>
  <c r="Q1996" i="1"/>
  <c r="O3092" i="1"/>
  <c r="O3557" i="1"/>
  <c r="R3076" i="1"/>
  <c r="O3078" i="1"/>
  <c r="J2327" i="1"/>
  <c r="M3382" i="1"/>
  <c r="J3365" i="1"/>
  <c r="N2889" i="1"/>
  <c r="R2891" i="1"/>
  <c r="J2873" i="1"/>
  <c r="R3801" i="1"/>
  <c r="M3921" i="1"/>
  <c r="P3923" i="1"/>
  <c r="N3911" i="1"/>
  <c r="J3858" i="1"/>
  <c r="K3507" i="1"/>
  <c r="O2234" i="1"/>
  <c r="I2893" i="1"/>
  <c r="N2892" i="1"/>
  <c r="T2868" i="1"/>
  <c r="L2868" i="1"/>
  <c r="R2868" i="1"/>
  <c r="S2249" i="1"/>
  <c r="I2279" i="1"/>
  <c r="I2263" i="1"/>
  <c r="J2218" i="1"/>
  <c r="O3915" i="1"/>
  <c r="I1790" i="1"/>
  <c r="S1789" i="1"/>
  <c r="M3165" i="1"/>
  <c r="K3154" i="1"/>
  <c r="N1793" i="1"/>
  <c r="S1761" i="1"/>
  <c r="I2159" i="1"/>
  <c r="J3390" i="1"/>
  <c r="K3367" i="1"/>
  <c r="T3397" i="1"/>
  <c r="N3404" i="1"/>
  <c r="N3613" i="1"/>
  <c r="M3178" i="1"/>
  <c r="S3164" i="1"/>
  <c r="M3150" i="1"/>
  <c r="R3173" i="1"/>
  <c r="J1734" i="1"/>
  <c r="S1728" i="1"/>
  <c r="O3401" i="1"/>
  <c r="I3614" i="1"/>
  <c r="T3662" i="1"/>
  <c r="I3619" i="1"/>
  <c r="N2682" i="1"/>
  <c r="P2629" i="1"/>
  <c r="L3814" i="1"/>
  <c r="O3786" i="1"/>
  <c r="L3778" i="1"/>
  <c r="J2338" i="1"/>
  <c r="P3365" i="1"/>
  <c r="K3405" i="1"/>
  <c r="S2593" i="1"/>
  <c r="N2149" i="1"/>
  <c r="T2140" i="1"/>
  <c r="M2547" i="1"/>
  <c r="N3558" i="1"/>
  <c r="P3962" i="1"/>
  <c r="I3540" i="1"/>
  <c r="J3569" i="1"/>
  <c r="K3988" i="1"/>
  <c r="S3813" i="1"/>
  <c r="T2939" i="1"/>
  <c r="N2907" i="1"/>
  <c r="R2909" i="1"/>
  <c r="N3829" i="1"/>
  <c r="R3799" i="1"/>
  <c r="Q3911" i="1"/>
  <c r="T3919" i="1"/>
  <c r="M2224" i="1"/>
  <c r="P2221" i="1"/>
  <c r="N1755" i="1"/>
  <c r="T1728" i="1"/>
  <c r="M1772" i="1"/>
  <c r="S1730" i="1"/>
  <c r="K1730" i="1"/>
  <c r="Q2346" i="1"/>
  <c r="M3402" i="1"/>
  <c r="N3662" i="1"/>
  <c r="T3676" i="1"/>
  <c r="T3412" i="1"/>
  <c r="T3657" i="1"/>
  <c r="L2670" i="1"/>
  <c r="L3286" i="1"/>
  <c r="Q3299" i="1"/>
  <c r="K2713" i="1"/>
  <c r="P3277" i="1"/>
  <c r="L3321" i="1"/>
  <c r="O1917" i="1"/>
  <c r="Q2971" i="1"/>
  <c r="N2031" i="1"/>
  <c r="K2016" i="1"/>
  <c r="T1990" i="1"/>
  <c r="O1970" i="1"/>
  <c r="N1994" i="1"/>
  <c r="M3285" i="1"/>
  <c r="P1958" i="1"/>
  <c r="L3284" i="1"/>
  <c r="Q3282" i="1"/>
  <c r="T1926" i="1"/>
  <c r="Q1936" i="1"/>
  <c r="L2967" i="1"/>
  <c r="R2961" i="1"/>
  <c r="K3016" i="1"/>
  <c r="N2989" i="1"/>
  <c r="R2954" i="1"/>
  <c r="N3161" i="1"/>
  <c r="T3116" i="1"/>
  <c r="M3153" i="1"/>
  <c r="M3177" i="1"/>
  <c r="N1781" i="1"/>
  <c r="Q1793" i="1"/>
  <c r="P3383" i="1"/>
  <c r="O3665" i="1"/>
  <c r="T2693" i="1"/>
  <c r="N3940" i="1"/>
  <c r="K3561" i="1"/>
  <c r="K4164" i="1"/>
  <c r="P3101" i="1"/>
  <c r="S2330" i="1"/>
  <c r="R3940" i="1"/>
  <c r="I3970" i="1"/>
  <c r="S3578" i="1"/>
  <c r="L3035" i="1"/>
  <c r="T3087" i="1"/>
  <c r="M2305" i="1"/>
  <c r="K3544" i="1"/>
  <c r="K3047" i="1"/>
  <c r="T3566" i="1"/>
  <c r="K3948" i="1"/>
  <c r="T2300" i="1"/>
  <c r="S3986" i="1"/>
  <c r="M2351" i="1"/>
  <c r="I2732" i="1"/>
  <c r="S2731" i="1"/>
  <c r="R3825" i="1"/>
  <c r="S3788" i="1"/>
  <c r="K2869" i="1"/>
  <c r="P3821" i="1"/>
  <c r="K2235" i="1"/>
  <c r="P2223" i="1"/>
  <c r="R3889" i="1"/>
  <c r="I3866" i="1"/>
  <c r="K2329" i="1"/>
  <c r="P2357" i="1"/>
  <c r="R3375" i="1"/>
  <c r="J3373" i="1"/>
  <c r="S3372" i="1"/>
  <c r="N2896" i="1"/>
  <c r="Q2908" i="1"/>
  <c r="P2639" i="1"/>
  <c r="R2662" i="1"/>
  <c r="P2661" i="1"/>
  <c r="J2635" i="1"/>
  <c r="P4117" i="1"/>
  <c r="O3131" i="1"/>
  <c r="M3129" i="1"/>
  <c r="R3156" i="1"/>
  <c r="I1789" i="1"/>
  <c r="O3121" i="1"/>
  <c r="M2611" i="1"/>
  <c r="T2133" i="1"/>
  <c r="N2179" i="1"/>
  <c r="T2134" i="1"/>
  <c r="L2539" i="1"/>
  <c r="P2610" i="1"/>
  <c r="L2735" i="1"/>
  <c r="P2734" i="1"/>
  <c r="I3326" i="1"/>
  <c r="T3324" i="1"/>
  <c r="L3324" i="1"/>
  <c r="R3306" i="1"/>
  <c r="J2983" i="1"/>
  <c r="P2977" i="1"/>
  <c r="S2986" i="1"/>
  <c r="P2959" i="1"/>
  <c r="T2020" i="1"/>
  <c r="N1971" i="1"/>
  <c r="L3178" i="1"/>
  <c r="K3162" i="1"/>
  <c r="Q3129" i="1"/>
  <c r="O1785" i="1"/>
  <c r="N1727" i="1"/>
  <c r="Q1739" i="1"/>
  <c r="M3393" i="1"/>
  <c r="I2643" i="1"/>
  <c r="R2689" i="1"/>
  <c r="K2673" i="1"/>
  <c r="Q2646" i="1"/>
  <c r="J3982" i="1"/>
  <c r="S2358" i="1"/>
  <c r="S3544" i="1"/>
  <c r="M3974" i="1"/>
  <c r="M2333" i="1"/>
  <c r="L1766" i="1"/>
  <c r="J2910" i="1"/>
  <c r="T3821" i="1"/>
  <c r="I3778" i="1"/>
  <c r="K3787" i="1"/>
  <c r="M2739" i="1"/>
  <c r="O3782" i="1"/>
  <c r="P2672" i="1"/>
  <c r="M2273" i="1"/>
  <c r="N2227" i="1"/>
  <c r="Q2224" i="1"/>
  <c r="I1751" i="1"/>
  <c r="S4142" i="1"/>
  <c r="K1944" i="1"/>
  <c r="S1908" i="1"/>
  <c r="Q4111" i="1"/>
  <c r="J4165" i="1"/>
  <c r="I1965" i="1"/>
  <c r="R2564" i="1"/>
  <c r="L2610" i="1"/>
  <c r="P2591" i="1"/>
  <c r="M2610" i="1"/>
  <c r="S2193" i="1"/>
  <c r="J2722" i="1"/>
  <c r="Q2709" i="1"/>
  <c r="J3283" i="1"/>
  <c r="T3285" i="1"/>
  <c r="L3285" i="1"/>
  <c r="N1924" i="1"/>
  <c r="T2981" i="1"/>
  <c r="J1992" i="1"/>
  <c r="P1980" i="1"/>
  <c r="S1985" i="1"/>
  <c r="L2557" i="1"/>
  <c r="R2611" i="1"/>
  <c r="N3281" i="1"/>
  <c r="Q3338" i="1"/>
  <c r="K3324" i="1"/>
  <c r="N1935" i="1"/>
  <c r="I1905" i="1"/>
  <c r="I1917" i="1"/>
  <c r="M2033" i="1"/>
  <c r="M2027" i="1"/>
  <c r="P1995" i="1"/>
  <c r="S2955" i="1"/>
  <c r="J3853" i="1"/>
  <c r="L1909" i="1"/>
  <c r="O1890" i="1"/>
  <c r="L4158" i="1"/>
  <c r="I4132" i="1"/>
  <c r="L3182" i="1"/>
  <c r="S3121" i="1"/>
  <c r="J2014" i="1"/>
  <c r="I1966" i="1"/>
  <c r="I1996" i="1"/>
  <c r="R2610" i="1"/>
  <c r="T2021" i="1"/>
  <c r="T3060" i="1"/>
  <c r="L3537" i="1"/>
  <c r="T3046" i="1"/>
  <c r="K2362" i="1"/>
  <c r="Q2317" i="1"/>
  <c r="J1739" i="1"/>
  <c r="S1781" i="1"/>
  <c r="K1799" i="1"/>
  <c r="Q2307" i="1"/>
  <c r="R3380" i="1"/>
  <c r="S2655" i="1"/>
  <c r="J2667" i="1"/>
  <c r="K2623" i="1"/>
  <c r="Q2625" i="1"/>
  <c r="S2212" i="1"/>
  <c r="J3123" i="1"/>
  <c r="P1774" i="1"/>
  <c r="J1742" i="1"/>
  <c r="T1744" i="1"/>
  <c r="L1744" i="1"/>
  <c r="R2360" i="1"/>
  <c r="P3428" i="1"/>
  <c r="P3636" i="1"/>
  <c r="T3656" i="1"/>
  <c r="I2656" i="1"/>
  <c r="J2172" i="1"/>
  <c r="Q3389" i="1"/>
  <c r="J1910" i="1"/>
  <c r="L1949" i="1"/>
  <c r="M1902" i="1"/>
  <c r="J4166" i="1"/>
  <c r="T1941" i="1"/>
  <c r="N1942" i="1"/>
  <c r="Q2953" i="1"/>
  <c r="K2037" i="1"/>
  <c r="S2012" i="1"/>
  <c r="I2035" i="1"/>
  <c r="R2025" i="1"/>
  <c r="I3331" i="1"/>
  <c r="T3344" i="1"/>
  <c r="N3330" i="1"/>
  <c r="R3296" i="1"/>
  <c r="J1912" i="1"/>
  <c r="Q1918" i="1"/>
  <c r="R2018" i="1"/>
  <c r="R2012" i="1"/>
  <c r="P1981" i="1"/>
  <c r="S3010" i="1"/>
  <c r="L2994" i="1"/>
  <c r="R2978" i="1"/>
  <c r="N4100" i="1"/>
  <c r="N1922" i="1"/>
  <c r="M1933" i="1"/>
  <c r="I1903" i="1"/>
  <c r="R4132" i="1"/>
  <c r="O4106" i="1"/>
  <c r="J2569" i="1"/>
  <c r="O2549" i="1"/>
  <c r="M2603" i="1"/>
  <c r="S2576" i="1"/>
  <c r="N2597" i="1"/>
  <c r="Q3542" i="1"/>
  <c r="P3937" i="1"/>
  <c r="O3046" i="1"/>
  <c r="T3553" i="1"/>
  <c r="L3937" i="1"/>
  <c r="J2345" i="1"/>
  <c r="O1757" i="1"/>
  <c r="P4125" i="1"/>
  <c r="K3183" i="1"/>
  <c r="Q4158" i="1"/>
  <c r="T4108" i="1"/>
  <c r="S2988" i="1"/>
  <c r="K2013" i="1"/>
  <c r="T2032" i="1"/>
  <c r="R3448" i="1"/>
  <c r="J2976" i="1"/>
  <c r="S3014" i="1"/>
  <c r="R3833" i="1"/>
  <c r="S3805" i="1"/>
  <c r="T3797" i="1"/>
  <c r="O3793" i="1"/>
  <c r="R3800" i="1"/>
  <c r="O2752" i="1"/>
  <c r="N3910" i="1"/>
  <c r="T3922" i="1"/>
  <c r="Q3918" i="1"/>
  <c r="T3905" i="1"/>
  <c r="K3510" i="1"/>
  <c r="J2228" i="1"/>
  <c r="Q1743" i="1"/>
  <c r="K2327" i="1"/>
  <c r="L3400" i="1"/>
  <c r="O2903" i="1"/>
  <c r="L2871" i="1"/>
  <c r="T3835" i="1"/>
  <c r="P2243" i="1"/>
  <c r="S3921" i="1"/>
  <c r="I2227" i="1"/>
  <c r="K3895" i="1"/>
  <c r="P3874" i="1"/>
  <c r="M2638" i="1"/>
  <c r="L2911" i="1"/>
  <c r="Q2924" i="1"/>
  <c r="P2908" i="1"/>
  <c r="M3830" i="1"/>
  <c r="O3773" i="1"/>
  <c r="R2252" i="1"/>
  <c r="L2247" i="1"/>
  <c r="T2226" i="1"/>
  <c r="L2212" i="1"/>
  <c r="P2212" i="1"/>
  <c r="I3334" i="1"/>
  <c r="P3321" i="1"/>
  <c r="N3333" i="1"/>
  <c r="R3299" i="1"/>
  <c r="I3794" i="1"/>
  <c r="S3774" i="1"/>
  <c r="O3922" i="1"/>
  <c r="P3387" i="1"/>
  <c r="Q2961" i="1"/>
  <c r="R3068" i="1"/>
  <c r="O2346" i="1"/>
  <c r="L3184" i="1"/>
  <c r="L3580" i="1"/>
  <c r="T2362" i="1"/>
  <c r="J3970" i="1"/>
  <c r="I3131" i="1"/>
  <c r="K3560" i="1"/>
  <c r="N3047" i="1"/>
  <c r="M3067" i="1"/>
  <c r="N3048" i="1"/>
  <c r="Q3048" i="1"/>
  <c r="P3062" i="1"/>
  <c r="L1742" i="1"/>
  <c r="Q1791" i="1"/>
  <c r="K2357" i="1"/>
  <c r="S3374" i="1"/>
  <c r="L1795" i="1"/>
  <c r="Q1763" i="1"/>
  <c r="M2605" i="1"/>
  <c r="T2163" i="1"/>
  <c r="M2177" i="1"/>
  <c r="Q2140" i="1"/>
  <c r="K3377" i="1"/>
  <c r="I3386" i="1"/>
  <c r="O4163" i="1"/>
  <c r="R3292" i="1"/>
  <c r="J1902" i="1"/>
  <c r="O1940" i="1"/>
  <c r="K1948" i="1"/>
  <c r="I1915" i="1"/>
  <c r="N2977" i="1"/>
  <c r="P2970" i="1"/>
  <c r="S2977" i="1"/>
  <c r="N2975" i="1"/>
  <c r="K2008" i="1"/>
  <c r="P2969" i="1"/>
  <c r="K3827" i="1"/>
  <c r="S3778" i="1"/>
  <c r="J3771" i="1"/>
  <c r="O2727" i="1"/>
  <c r="K2771" i="1"/>
  <c r="P3287" i="1"/>
  <c r="M3455" i="1"/>
  <c r="O3007" i="1"/>
  <c r="L3445" i="1"/>
  <c r="O3008" i="1"/>
  <c r="K3459" i="1"/>
  <c r="K3902" i="1"/>
  <c r="J2901" i="1"/>
  <c r="L3831" i="1"/>
  <c r="I2876" i="1"/>
  <c r="K1754" i="1"/>
  <c r="Q2334" i="1"/>
  <c r="N3423" i="1"/>
  <c r="N3650" i="1"/>
  <c r="T3626" i="1"/>
  <c r="T2690" i="1"/>
  <c r="Q2679" i="1"/>
  <c r="S2631" i="1"/>
  <c r="Q3773" i="1"/>
  <c r="T2739" i="1"/>
  <c r="N2707" i="1"/>
  <c r="Q2767" i="1"/>
  <c r="J3347" i="1"/>
  <c r="O2743" i="1"/>
  <c r="L3878" i="1"/>
  <c r="Q3857" i="1"/>
  <c r="K3467" i="1"/>
  <c r="O3448" i="1"/>
  <c r="N3655" i="1"/>
  <c r="N3131" i="1"/>
  <c r="R3134" i="1"/>
  <c r="J3133" i="1"/>
  <c r="T1795" i="1"/>
  <c r="K1781" i="1"/>
  <c r="P2362" i="1"/>
  <c r="R3362" i="1"/>
  <c r="L2683" i="1"/>
  <c r="J2649" i="1"/>
  <c r="I2627" i="1"/>
  <c r="S2629" i="1"/>
  <c r="N2264" i="1"/>
  <c r="J1783" i="1"/>
  <c r="P1756" i="1"/>
  <c r="N1768" i="1"/>
  <c r="L2342" i="1"/>
  <c r="Q2310" i="1"/>
  <c r="O3390" i="1"/>
  <c r="N3626" i="1"/>
  <c r="T3638" i="1"/>
  <c r="I2638" i="1"/>
  <c r="R2663" i="1"/>
  <c r="S2644" i="1"/>
  <c r="S4139" i="1"/>
  <c r="K4125" i="1"/>
  <c r="J4103" i="1"/>
  <c r="K3171" i="1"/>
  <c r="S3169" i="1"/>
  <c r="I4136" i="1"/>
  <c r="L2573" i="1"/>
  <c r="P2593" i="1"/>
  <c r="I2589" i="1"/>
  <c r="S2606" i="1"/>
  <c r="M2145" i="1"/>
  <c r="R2158" i="1"/>
  <c r="K1901" i="1"/>
  <c r="M4163" i="1"/>
  <c r="L4143" i="1"/>
  <c r="K4161" i="1"/>
  <c r="O3183" i="1"/>
  <c r="K3184" i="1"/>
  <c r="N2574" i="1"/>
  <c r="T2586" i="1"/>
  <c r="M2546" i="1"/>
  <c r="S2159" i="1"/>
  <c r="I2200" i="1"/>
  <c r="O2173" i="1"/>
  <c r="R1799" i="1"/>
  <c r="L1767" i="1"/>
  <c r="R2323" i="1"/>
  <c r="N3382" i="1"/>
  <c r="I2883" i="1"/>
  <c r="R2895" i="1"/>
  <c r="O2283" i="1"/>
  <c r="Q2274" i="1"/>
  <c r="T2229" i="1"/>
  <c r="M2218" i="1"/>
  <c r="I1894" i="1"/>
  <c r="I4151" i="1"/>
  <c r="O4125" i="1"/>
  <c r="L1959" i="1"/>
  <c r="M1899" i="1"/>
  <c r="I4141" i="1"/>
  <c r="N1981" i="1"/>
  <c r="R2579" i="1"/>
  <c r="K2593" i="1"/>
  <c r="O2556" i="1"/>
  <c r="M2607" i="1"/>
  <c r="T2159" i="1"/>
  <c r="K3323" i="1"/>
  <c r="Q3296" i="1"/>
  <c r="J1938" i="1"/>
  <c r="S1954" i="1"/>
  <c r="T1894" i="1"/>
  <c r="O1895" i="1"/>
  <c r="J2034" i="1"/>
  <c r="P1986" i="1"/>
  <c r="I1975" i="1"/>
  <c r="S2035" i="1"/>
  <c r="L2572" i="1"/>
  <c r="Q2573" i="1"/>
  <c r="M2728" i="1"/>
  <c r="Q2727" i="1"/>
  <c r="J3301" i="1"/>
  <c r="T3303" i="1"/>
  <c r="J1945" i="1"/>
  <c r="P1945" i="1"/>
  <c r="M2976" i="1"/>
  <c r="S2969" i="1"/>
  <c r="S2976" i="1"/>
  <c r="O3460" i="1"/>
  <c r="M3475" i="1"/>
  <c r="P3490" i="1"/>
  <c r="P3801" i="1"/>
  <c r="S3781" i="1"/>
  <c r="L3793" i="1"/>
  <c r="Q2922" i="1"/>
  <c r="J3830" i="1"/>
  <c r="I3801" i="1"/>
  <c r="Q3920" i="1"/>
  <c r="K3897" i="1"/>
  <c r="O3887" i="1"/>
  <c r="J3867" i="1"/>
  <c r="K3480" i="1"/>
  <c r="S3884" i="1"/>
  <c r="I1942" i="1"/>
  <c r="P1925" i="1"/>
  <c r="I1955" i="1"/>
  <c r="L1917" i="1"/>
  <c r="L4150" i="1"/>
  <c r="M4154" i="1"/>
  <c r="K2601" i="1"/>
  <c r="P2581" i="1"/>
  <c r="I2559" i="1"/>
  <c r="T2608" i="1"/>
  <c r="J2571" i="1"/>
  <c r="O3074" i="1"/>
  <c r="M3566" i="1"/>
  <c r="S3090" i="1"/>
  <c r="J3537" i="1"/>
  <c r="L3994" i="1"/>
  <c r="J3822" i="1"/>
  <c r="O3830" i="1"/>
  <c r="N3825" i="1"/>
  <c r="S3799" i="1"/>
  <c r="I2731" i="1"/>
  <c r="R2743" i="1"/>
  <c r="K3451" i="1"/>
  <c r="O3471" i="1"/>
  <c r="N3467" i="1"/>
  <c r="S3480" i="1"/>
  <c r="M3008" i="1"/>
  <c r="S3413" i="1"/>
  <c r="S3373" i="1"/>
  <c r="L3397" i="1"/>
  <c r="I3371" i="1"/>
  <c r="I2874" i="1"/>
  <c r="S2918" i="1"/>
  <c r="K2622" i="1"/>
  <c r="Q2638" i="1"/>
  <c r="K2664" i="1"/>
  <c r="L2647" i="1"/>
  <c r="S2233" i="1"/>
  <c r="I3140" i="1"/>
  <c r="T3146" i="1"/>
  <c r="L3144" i="1"/>
  <c r="T4160" i="1"/>
  <c r="P3176" i="1"/>
  <c r="R3166" i="1"/>
  <c r="M2197" i="1"/>
  <c r="Q2199" i="1"/>
  <c r="L2169" i="1"/>
  <c r="P2168" i="1"/>
  <c r="P3415" i="1"/>
  <c r="P3610" i="1"/>
  <c r="P4109" i="1"/>
  <c r="T3113" i="1"/>
  <c r="P3168" i="1"/>
  <c r="N1900" i="1"/>
  <c r="I4158" i="1"/>
  <c r="I4121" i="1"/>
  <c r="K2598" i="1"/>
  <c r="O2024" i="1"/>
  <c r="O1966" i="1"/>
  <c r="N2028" i="1"/>
  <c r="L2560" i="1"/>
  <c r="Q1997" i="1"/>
  <c r="I1778" i="1"/>
  <c r="T1791" i="1"/>
  <c r="L4097" i="1"/>
  <c r="T3114" i="1"/>
  <c r="J3149" i="1"/>
  <c r="N1930" i="1"/>
  <c r="J2967" i="1"/>
  <c r="O3013" i="1"/>
  <c r="K1978" i="1"/>
  <c r="S3553" i="1"/>
  <c r="P3076" i="1"/>
  <c r="M2337" i="1"/>
  <c r="O3792" i="1"/>
  <c r="K3576" i="1"/>
  <c r="R3996" i="1"/>
  <c r="L3061" i="1"/>
  <c r="N3541" i="1"/>
  <c r="K3996" i="1"/>
  <c r="J2331" i="1"/>
  <c r="K3950" i="1"/>
  <c r="T2296" i="1"/>
  <c r="R3035" i="1"/>
  <c r="T3536" i="1"/>
  <c r="T3071" i="1"/>
  <c r="O3562" i="1"/>
  <c r="J3960" i="1"/>
  <c r="M3101" i="1"/>
  <c r="J3992" i="1"/>
  <c r="N2308" i="1"/>
  <c r="L2355" i="1"/>
  <c r="J3043" i="1"/>
  <c r="K3038" i="1"/>
  <c r="T3532" i="1"/>
  <c r="P4127" i="1"/>
  <c r="K3055" i="1"/>
  <c r="M2352" i="1"/>
  <c r="J3038" i="1"/>
  <c r="L3579" i="1"/>
  <c r="T3557" i="1"/>
  <c r="R3046" i="1"/>
  <c r="M3537" i="1"/>
  <c r="L3947" i="1"/>
  <c r="P3537" i="1"/>
  <c r="R3572" i="1"/>
  <c r="T3092" i="1"/>
  <c r="L3548" i="1"/>
  <c r="P3990" i="1"/>
  <c r="N2346" i="1"/>
  <c r="Q3079" i="1"/>
  <c r="Q3974" i="1"/>
  <c r="Q3073" i="1"/>
  <c r="M2323" i="1"/>
  <c r="M2295" i="1"/>
  <c r="R3071" i="1"/>
  <c r="M3528" i="1"/>
  <c r="S2356" i="1"/>
  <c r="M3050" i="1"/>
  <c r="L4043" i="1"/>
  <c r="S2101" i="1"/>
  <c r="N2079" i="1"/>
  <c r="S2791" i="1"/>
  <c r="L2804" i="1"/>
  <c r="Q2116" i="1"/>
  <c r="J2084" i="1"/>
  <c r="Q2070" i="1"/>
  <c r="I2060" i="1"/>
  <c r="O2068" i="1"/>
  <c r="I2521" i="1"/>
  <c r="O3500" i="1"/>
  <c r="R3223" i="1"/>
  <c r="K3209" i="1"/>
  <c r="J1820" i="1"/>
  <c r="Q1873" i="1"/>
  <c r="Q3225" i="1"/>
  <c r="P1818" i="1"/>
  <c r="T2476" i="1"/>
  <c r="I3756" i="1"/>
  <c r="T2520" i="1"/>
  <c r="I3728" i="1"/>
  <c r="S2460" i="1"/>
  <c r="T3716" i="1"/>
  <c r="T2813" i="1"/>
  <c r="N2795" i="1"/>
  <c r="O2051" i="1"/>
  <c r="I2105" i="1"/>
  <c r="P2073" i="1"/>
  <c r="J2082" i="1"/>
  <c r="R2661" i="1"/>
  <c r="Q3236" i="1"/>
  <c r="N1864" i="1"/>
  <c r="J1865" i="1"/>
  <c r="P1810" i="1"/>
  <c r="J1837" i="1"/>
  <c r="O1831" i="1"/>
  <c r="I2027" i="1"/>
  <c r="P2005" i="1"/>
  <c r="P2567" i="1"/>
  <c r="N2548" i="1"/>
  <c r="R2186" i="1"/>
  <c r="L2174" i="1"/>
  <c r="P1794" i="1"/>
  <c r="Q3136" i="1"/>
  <c r="L3169" i="1"/>
  <c r="Q3185" i="1"/>
  <c r="J4139" i="1"/>
  <c r="O2355" i="1"/>
  <c r="M3549" i="1"/>
  <c r="S2359" i="1"/>
  <c r="R4003" i="1"/>
  <c r="Q3719" i="1"/>
  <c r="K3719" i="1"/>
  <c r="O3719" i="1"/>
  <c r="N3247" i="1"/>
  <c r="T3255" i="1"/>
  <c r="I3224" i="1"/>
  <c r="N3734" i="1"/>
  <c r="T3733" i="1"/>
  <c r="T2472" i="1"/>
  <c r="M2494" i="1"/>
  <c r="S2520" i="1"/>
  <c r="I3751" i="1"/>
  <c r="T3912" i="1"/>
  <c r="O3713" i="1"/>
  <c r="J3243" i="1"/>
  <c r="T3697" i="1"/>
  <c r="J3215" i="1"/>
  <c r="P3259" i="1"/>
  <c r="N3696" i="1"/>
  <c r="O2794" i="1"/>
  <c r="M2838" i="1"/>
  <c r="T2788" i="1"/>
  <c r="N2842" i="1"/>
  <c r="O2810" i="1"/>
  <c r="N2787" i="1"/>
  <c r="P2057" i="1"/>
  <c r="K2479" i="1"/>
  <c r="Q3751" i="1"/>
  <c r="M3723" i="1"/>
  <c r="N3723" i="1"/>
  <c r="T3731" i="1"/>
  <c r="Q3483" i="1"/>
  <c r="N4042" i="1"/>
  <c r="R4015" i="1"/>
  <c r="S4050" i="1"/>
  <c r="R4023" i="1"/>
  <c r="T4024" i="1"/>
  <c r="I4068" i="1"/>
  <c r="O2179" i="1"/>
  <c r="I2170" i="1"/>
  <c r="R2169" i="1"/>
  <c r="N2152" i="1"/>
  <c r="S2560" i="1"/>
  <c r="N2598" i="1"/>
  <c r="O3166" i="1"/>
  <c r="N4102" i="1"/>
  <c r="I4117" i="1"/>
  <c r="T4137" i="1"/>
  <c r="N4140" i="1"/>
  <c r="S3893" i="1"/>
  <c r="K3465" i="1"/>
  <c r="M3083" i="1"/>
  <c r="R3967" i="1"/>
  <c r="S2346" i="1"/>
  <c r="Q3050" i="1"/>
  <c r="I3076" i="1"/>
  <c r="S3546" i="1"/>
  <c r="I2299" i="1"/>
  <c r="P3545" i="1"/>
  <c r="R3560" i="1"/>
  <c r="M3054" i="1"/>
  <c r="K3533" i="1"/>
  <c r="P3582" i="1"/>
  <c r="M3963" i="1"/>
  <c r="L3979" i="1"/>
  <c r="I3993" i="1"/>
  <c r="T3081" i="1"/>
  <c r="R3551" i="1"/>
  <c r="O3957" i="1"/>
  <c r="Q3045" i="1"/>
  <c r="I3077" i="1"/>
  <c r="M3069" i="1"/>
  <c r="I3595" i="1"/>
  <c r="M2299" i="1"/>
  <c r="P3551" i="1"/>
  <c r="Q3967" i="1"/>
  <c r="P2301" i="1"/>
  <c r="Q3047" i="1"/>
  <c r="I3073" i="1"/>
  <c r="K3572" i="1"/>
  <c r="M3055" i="1"/>
  <c r="M3039" i="1"/>
  <c r="J3526" i="1"/>
  <c r="P4147" i="1"/>
  <c r="T3044" i="1"/>
  <c r="K3062" i="1"/>
  <c r="J3523" i="1"/>
  <c r="N3974" i="1"/>
  <c r="S3995" i="1"/>
  <c r="Q3057" i="1"/>
  <c r="I3089" i="1"/>
  <c r="I3055" i="1"/>
  <c r="K3554" i="1"/>
  <c r="I3101" i="1"/>
  <c r="L3097" i="1"/>
  <c r="N3577" i="1"/>
  <c r="N3588" i="1"/>
  <c r="I3098" i="1"/>
  <c r="I3064" i="1"/>
  <c r="S3552" i="1"/>
  <c r="K2332" i="1"/>
  <c r="T2309" i="1"/>
  <c r="R3946" i="1"/>
  <c r="T4005" i="1"/>
  <c r="S3585" i="1"/>
  <c r="Q3039" i="1"/>
  <c r="O3529" i="1"/>
  <c r="P3087" i="1"/>
  <c r="S2329" i="1"/>
  <c r="T3588" i="1"/>
  <c r="S2350" i="1"/>
  <c r="Q2509" i="1"/>
  <c r="K2509" i="1"/>
  <c r="P2849" i="1"/>
  <c r="K2827" i="1"/>
  <c r="Q2835" i="1"/>
  <c r="J2848" i="1"/>
  <c r="P2084" i="1"/>
  <c r="I2052" i="1"/>
  <c r="O2114" i="1"/>
  <c r="N2830" i="1"/>
  <c r="T2856" i="1"/>
  <c r="M2851" i="1"/>
  <c r="L2621" i="1"/>
  <c r="Q2521" i="1"/>
  <c r="J3718" i="1"/>
  <c r="L3697" i="1"/>
  <c r="S3705" i="1"/>
  <c r="Q3700" i="1"/>
  <c r="R3716" i="1"/>
  <c r="R2824" i="1"/>
  <c r="K2792" i="1"/>
  <c r="R2850" i="1"/>
  <c r="L2796" i="1"/>
  <c r="Q2808" i="1"/>
  <c r="J2785" i="1"/>
  <c r="T2095" i="1"/>
  <c r="N2077" i="1"/>
  <c r="J3617" i="1"/>
  <c r="R3617" i="1"/>
  <c r="O2843" i="1"/>
  <c r="I2050" i="1"/>
  <c r="J2651" i="1"/>
  <c r="J1821" i="1"/>
  <c r="M1832" i="1"/>
  <c r="I1833" i="1"/>
  <c r="N1854" i="1"/>
  <c r="I1805" i="1"/>
  <c r="M2411" i="1"/>
  <c r="R2185" i="1"/>
  <c r="M3416" i="1"/>
  <c r="P2673" i="1"/>
  <c r="N2223" i="1"/>
  <c r="I2250" i="1"/>
  <c r="Q3835" i="1"/>
  <c r="I3835" i="1"/>
  <c r="Q2910" i="1"/>
  <c r="L2894" i="1"/>
  <c r="T2882" i="1"/>
  <c r="N2909" i="1"/>
  <c r="N3076" i="1"/>
  <c r="K3551" i="1"/>
  <c r="M3970" i="1"/>
  <c r="L3093" i="1"/>
  <c r="O4030" i="1"/>
  <c r="P4029" i="1"/>
  <c r="P4049" i="1"/>
  <c r="I4072" i="1"/>
  <c r="S4037" i="1"/>
  <c r="P4046" i="1"/>
  <c r="Q2418" i="1"/>
  <c r="K2418" i="1"/>
  <c r="Q1860" i="1"/>
  <c r="K1806" i="1"/>
  <c r="Q2434" i="1"/>
  <c r="L2403" i="1"/>
  <c r="I2007" i="1"/>
  <c r="S2413" i="1"/>
  <c r="P4081" i="1"/>
  <c r="N4041" i="1"/>
  <c r="P4053" i="1"/>
  <c r="Q4043" i="1"/>
  <c r="K4052" i="1"/>
  <c r="O3244" i="1"/>
  <c r="N3212" i="1"/>
  <c r="T3238" i="1"/>
  <c r="I3216" i="1"/>
  <c r="T3228" i="1"/>
  <c r="N3237" i="1"/>
  <c r="P2465" i="1"/>
  <c r="I2523" i="1"/>
  <c r="Q2523" i="1"/>
  <c r="L2501" i="1"/>
  <c r="R2527" i="1"/>
  <c r="J2800" i="1"/>
  <c r="I2269" i="1"/>
  <c r="R2402" i="1"/>
  <c r="J2446" i="1"/>
  <c r="Q2414" i="1"/>
  <c r="L2392" i="1"/>
  <c r="O2430" i="1"/>
  <c r="J2381" i="1"/>
  <c r="Q3365" i="1"/>
  <c r="K3374" i="1"/>
  <c r="Q2137" i="1"/>
  <c r="L2196" i="1"/>
  <c r="S2200" i="1"/>
  <c r="M2566" i="1"/>
  <c r="T3127" i="1"/>
  <c r="I3166" i="1"/>
  <c r="S4132" i="1"/>
  <c r="N4098" i="1"/>
  <c r="O4101" i="1"/>
  <c r="P3886" i="1"/>
  <c r="I3509" i="1"/>
  <c r="Q3996" i="1"/>
  <c r="L3077" i="1"/>
  <c r="O3057" i="1"/>
  <c r="S3181" i="1"/>
  <c r="O2330" i="1"/>
  <c r="Q3064" i="1"/>
  <c r="I3035" i="1"/>
  <c r="R3101" i="1"/>
  <c r="Q3984" i="1"/>
  <c r="Q3934" i="1"/>
  <c r="T2299" i="1"/>
  <c r="N3567" i="1"/>
  <c r="I3095" i="1"/>
  <c r="R3049" i="1"/>
  <c r="I3541" i="1"/>
  <c r="L3956" i="1"/>
  <c r="J3073" i="1"/>
  <c r="O3089" i="1"/>
  <c r="K3960" i="1"/>
  <c r="T2294" i="1"/>
  <c r="S3556" i="1"/>
  <c r="M3986" i="1"/>
  <c r="I2304" i="1"/>
  <c r="N3546" i="1"/>
  <c r="R3969" i="1"/>
  <c r="N3536" i="1"/>
  <c r="J3965" i="1"/>
  <c r="N2317" i="1"/>
  <c r="K3963" i="1"/>
  <c r="K3541" i="1"/>
  <c r="R3989" i="1"/>
  <c r="M3051" i="1"/>
  <c r="P3071" i="1"/>
  <c r="S3088" i="1"/>
  <c r="T3539" i="1"/>
  <c r="P3072" i="1"/>
  <c r="R3042" i="1"/>
  <c r="N3986" i="1"/>
  <c r="K3995" i="1"/>
  <c r="P2315" i="1"/>
  <c r="M3573" i="1"/>
  <c r="O3079" i="1"/>
  <c r="J3584" i="1"/>
  <c r="S3961" i="1"/>
  <c r="J3097" i="1"/>
  <c r="Q3085" i="1"/>
  <c r="N2295" i="1"/>
  <c r="K3579" i="1"/>
  <c r="P3986" i="1"/>
  <c r="M2357" i="1"/>
  <c r="M3564" i="1"/>
  <c r="L3962" i="1"/>
  <c r="S3617" i="1"/>
  <c r="M3617" i="1"/>
  <c r="P4033" i="1"/>
  <c r="I4062" i="1"/>
  <c r="O4016" i="1"/>
  <c r="M3660" i="1"/>
  <c r="S2416" i="1"/>
  <c r="P4084" i="1"/>
  <c r="Q4074" i="1"/>
  <c r="P4074" i="1"/>
  <c r="Q4046" i="1"/>
  <c r="T4060" i="1"/>
  <c r="S2592" i="1"/>
  <c r="S3647" i="1"/>
  <c r="J3659" i="1"/>
  <c r="Q3627" i="1"/>
  <c r="L3605" i="1"/>
  <c r="R3631" i="1"/>
  <c r="K3626" i="1"/>
  <c r="R2408" i="1"/>
  <c r="K2376" i="1"/>
  <c r="Q2402" i="1"/>
  <c r="J2424" i="1"/>
  <c r="Q2392" i="1"/>
  <c r="I2445" i="1"/>
  <c r="S3231" i="1"/>
  <c r="L2441" i="1"/>
  <c r="R1865" i="1"/>
  <c r="M1843" i="1"/>
  <c r="T1869" i="1"/>
  <c r="L1864" i="1"/>
  <c r="O2112" i="1"/>
  <c r="I2806" i="1"/>
  <c r="T2836" i="1"/>
  <c r="I2814" i="1"/>
  <c r="T2790" i="1"/>
  <c r="M2803" i="1"/>
  <c r="N2623" i="1"/>
  <c r="Q2221" i="1"/>
  <c r="N2224" i="1"/>
  <c r="P2623" i="1"/>
  <c r="L2253" i="1"/>
  <c r="L3909" i="1"/>
  <c r="T3787" i="1"/>
  <c r="K3835" i="1"/>
  <c r="P2878" i="1"/>
  <c r="J2938" i="1"/>
  <c r="R2926" i="1"/>
  <c r="M2877" i="1"/>
  <c r="M3044" i="1"/>
  <c r="J3580" i="1"/>
  <c r="I2317" i="1"/>
  <c r="T2397" i="1"/>
  <c r="L3675" i="1"/>
  <c r="M4033" i="1"/>
  <c r="L4072" i="1"/>
  <c r="L4039" i="1"/>
  <c r="J4030" i="1"/>
  <c r="P2386" i="1"/>
  <c r="J2386" i="1"/>
  <c r="R2404" i="1"/>
  <c r="K2426" i="1"/>
  <c r="P2402" i="1"/>
  <c r="Q4025" i="1"/>
  <c r="T2083" i="1"/>
  <c r="K2849" i="1"/>
  <c r="R2799" i="1"/>
  <c r="K2821" i="1"/>
  <c r="O3721" i="1"/>
  <c r="I3748" i="1"/>
  <c r="S2102" i="1"/>
  <c r="L2070" i="1"/>
  <c r="R2096" i="1"/>
  <c r="M2074" i="1"/>
  <c r="S2118" i="1"/>
  <c r="L2095" i="1"/>
  <c r="O3624" i="1"/>
  <c r="Q4075" i="1"/>
  <c r="K4075" i="1"/>
  <c r="T2429" i="1"/>
  <c r="I2407" i="1"/>
  <c r="O4061" i="1"/>
  <c r="K3674" i="1"/>
  <c r="P3745" i="1"/>
  <c r="J3745" i="1"/>
  <c r="Q3748" i="1"/>
  <c r="J3735" i="1"/>
  <c r="R3717" i="1"/>
  <c r="O3710" i="1"/>
  <c r="P3475" i="1"/>
  <c r="M3448" i="1"/>
  <c r="T3455" i="1"/>
  <c r="J3474" i="1"/>
  <c r="Q3442" i="1"/>
  <c r="R3864" i="1"/>
  <c r="T2714" i="1"/>
  <c r="I2746" i="1"/>
  <c r="R3793" i="1"/>
  <c r="L3811" i="1"/>
  <c r="R3777" i="1"/>
  <c r="R3798" i="1"/>
  <c r="Q3380" i="1"/>
  <c r="R3062" i="1"/>
  <c r="T3545" i="1"/>
  <c r="S3563" i="1"/>
  <c r="M3981" i="1"/>
  <c r="P3572" i="1"/>
  <c r="Q3988" i="1"/>
  <c r="M3079" i="1"/>
  <c r="M2308" i="1"/>
  <c r="T3965" i="1"/>
  <c r="S3069" i="1"/>
  <c r="O3574" i="1"/>
  <c r="K3967" i="1"/>
  <c r="I2309" i="1"/>
  <c r="S3095" i="1"/>
  <c r="O3940" i="1"/>
  <c r="N3554" i="1"/>
  <c r="R3934" i="1"/>
  <c r="N2335" i="1"/>
  <c r="M2350" i="1"/>
  <c r="M2322" i="1"/>
  <c r="Q3591" i="1"/>
  <c r="R3525" i="1"/>
  <c r="M3583" i="1"/>
  <c r="T3097" i="1"/>
  <c r="S3943" i="1"/>
  <c r="I3994" i="1"/>
  <c r="P3593" i="1"/>
  <c r="R4005" i="1"/>
  <c r="M2345" i="1"/>
  <c r="N3042" i="1"/>
  <c r="M3084" i="1"/>
  <c r="I3592" i="1"/>
  <c r="S3963" i="1"/>
  <c r="J3534" i="1"/>
  <c r="M3553" i="1"/>
  <c r="O3941" i="1"/>
  <c r="O3554" i="1"/>
  <c r="J3051" i="1"/>
  <c r="T3079" i="1"/>
  <c r="M2341" i="1"/>
  <c r="P3575" i="1"/>
  <c r="M3968" i="1"/>
  <c r="R3056" i="1"/>
  <c r="P3086" i="1"/>
  <c r="K4005" i="1"/>
  <c r="T2357" i="1"/>
  <c r="L3950" i="1"/>
  <c r="T2323" i="1"/>
  <c r="M3037" i="1"/>
  <c r="O3086" i="1"/>
  <c r="M3560" i="1"/>
  <c r="O3058" i="1"/>
  <c r="R3580" i="1"/>
  <c r="N3999" i="1"/>
  <c r="K3592" i="1"/>
  <c r="T3949" i="1"/>
  <c r="Q3071" i="1"/>
  <c r="N3065" i="1"/>
  <c r="I3559" i="1"/>
  <c r="R3552" i="1"/>
  <c r="O3053" i="1"/>
  <c r="M3967" i="1"/>
  <c r="N3962" i="1"/>
  <c r="S2383" i="1"/>
  <c r="M2383" i="1"/>
  <c r="O2401" i="1"/>
  <c r="J2379" i="1"/>
  <c r="T2431" i="1"/>
  <c r="M2444" i="1"/>
  <c r="T1822" i="1"/>
  <c r="L1866" i="1"/>
  <c r="S1834" i="1"/>
  <c r="K1824" i="1"/>
  <c r="Q1850" i="1"/>
  <c r="R4035" i="1"/>
  <c r="T2156" i="1"/>
  <c r="R3615" i="1"/>
  <c r="I3627" i="1"/>
  <c r="N2109" i="1"/>
  <c r="J3649" i="1"/>
  <c r="M2848" i="1"/>
  <c r="Q2268" i="1"/>
  <c r="T4032" i="1"/>
  <c r="Q2082" i="1"/>
  <c r="J2104" i="1"/>
  <c r="O2116" i="1"/>
  <c r="I2837" i="1"/>
  <c r="Q2692" i="1"/>
  <c r="R4067" i="1"/>
  <c r="L4066" i="1"/>
  <c r="S4071" i="1"/>
  <c r="T4070" i="1"/>
  <c r="J4056" i="1"/>
  <c r="M4070" i="1"/>
  <c r="O2520" i="1"/>
  <c r="N3224" i="1"/>
  <c r="O3210" i="1"/>
  <c r="N3232" i="1"/>
  <c r="T3240" i="1"/>
  <c r="M3253" i="1"/>
  <c r="L3007" i="1"/>
  <c r="L2976" i="1"/>
  <c r="Q3013" i="1"/>
  <c r="M3007" i="1"/>
  <c r="R2967" i="1"/>
  <c r="Q1968" i="1"/>
  <c r="T3145" i="1"/>
  <c r="Q3171" i="1"/>
  <c r="P4106" i="1"/>
  <c r="R4113" i="1"/>
  <c r="I4165" i="1"/>
  <c r="N2240" i="1"/>
  <c r="M3955" i="1"/>
  <c r="N3052" i="1"/>
  <c r="T3991" i="1"/>
  <c r="T2503" i="1"/>
  <c r="N2503" i="1"/>
  <c r="P2503" i="1"/>
  <c r="K2481" i="1"/>
  <c r="Q2507" i="1"/>
  <c r="L2458" i="1"/>
  <c r="O2854" i="1"/>
  <c r="I2854" i="1"/>
  <c r="Q2052" i="1"/>
  <c r="J2074" i="1"/>
  <c r="P2082" i="1"/>
  <c r="I2095" i="1"/>
  <c r="K2261" i="1"/>
  <c r="N3731" i="1"/>
  <c r="L3726" i="1"/>
  <c r="S3729" i="1"/>
  <c r="K3757" i="1"/>
  <c r="R3742" i="1"/>
  <c r="L3248" i="1"/>
  <c r="P2850" i="1"/>
  <c r="L2478" i="1"/>
  <c r="R2522" i="1"/>
  <c r="J2822" i="1"/>
  <c r="Q2790" i="1"/>
  <c r="L2521" i="1"/>
  <c r="T2077" i="1"/>
  <c r="L2821" i="1"/>
  <c r="O2459" i="1"/>
  <c r="N3691" i="1"/>
  <c r="I3704" i="1"/>
  <c r="O1834" i="1"/>
  <c r="O2094" i="1"/>
  <c r="K2458" i="1"/>
  <c r="Q2502" i="1"/>
  <c r="J2524" i="1"/>
  <c r="O2518" i="1"/>
  <c r="N2513" i="1"/>
  <c r="R3905" i="1"/>
  <c r="I3863" i="1"/>
  <c r="I3885" i="1"/>
  <c r="M3886" i="1"/>
  <c r="O2226" i="1"/>
  <c r="P2273" i="1"/>
  <c r="O3817" i="1"/>
  <c r="J2906" i="1"/>
  <c r="R2924" i="1"/>
  <c r="L2876" i="1"/>
  <c r="O2774" i="1"/>
  <c r="M3778" i="1"/>
  <c r="I3398" i="1"/>
  <c r="I3090" i="1"/>
  <c r="L3588" i="1"/>
  <c r="K3536" i="1"/>
  <c r="N2312" i="1"/>
  <c r="R3081" i="1"/>
  <c r="P3037" i="1"/>
  <c r="N3078" i="1"/>
  <c r="K3056" i="1"/>
  <c r="I3525" i="1"/>
  <c r="I3149" i="1"/>
  <c r="S2337" i="1"/>
  <c r="L3567" i="1"/>
  <c r="Q3989" i="1"/>
  <c r="K3567" i="1"/>
  <c r="M4004" i="1"/>
  <c r="O2325" i="1"/>
  <c r="O2351" i="1"/>
  <c r="N3964" i="1"/>
  <c r="P3061" i="1"/>
  <c r="M3527" i="1"/>
  <c r="N2340" i="1"/>
  <c r="K3595" i="1"/>
  <c r="T3952" i="1"/>
  <c r="N3578" i="1"/>
  <c r="L3972" i="1"/>
  <c r="O3968" i="1"/>
  <c r="L3086" i="1"/>
  <c r="L3052" i="1"/>
  <c r="P3549" i="1"/>
  <c r="J4099" i="1"/>
  <c r="T3576" i="1"/>
  <c r="M2334" i="1"/>
  <c r="M3989" i="1"/>
  <c r="O2307" i="1"/>
  <c r="O3077" i="1"/>
  <c r="Q3561" i="1"/>
  <c r="S3093" i="1"/>
  <c r="K3035" i="1"/>
  <c r="T3103" i="1"/>
  <c r="J3938" i="1"/>
  <c r="S2334" i="1"/>
  <c r="L3988" i="1"/>
  <c r="S2300" i="1"/>
  <c r="I3038" i="1"/>
  <c r="M3048" i="1"/>
  <c r="O3535" i="1"/>
  <c r="L3936" i="1"/>
  <c r="T2339" i="1"/>
  <c r="P3993" i="1"/>
  <c r="T2305" i="1"/>
  <c r="P2333" i="1"/>
  <c r="I3998" i="1"/>
  <c r="I3099" i="1"/>
  <c r="R1833" i="1"/>
  <c r="L1833" i="1"/>
  <c r="S2445" i="1"/>
  <c r="N2423" i="1"/>
  <c r="S2399" i="1"/>
  <c r="K4058" i="1"/>
  <c r="S1866" i="1"/>
  <c r="K1834" i="1"/>
  <c r="R2422" i="1"/>
  <c r="K2444" i="1"/>
  <c r="R2376" i="1"/>
  <c r="K2389" i="1"/>
  <c r="Q2026" i="1"/>
  <c r="Q4045" i="1"/>
  <c r="M4087" i="1"/>
  <c r="M2077" i="1"/>
  <c r="S2103" i="1"/>
  <c r="N2054" i="1"/>
  <c r="O3606" i="1"/>
  <c r="O2420" i="1"/>
  <c r="N2388" i="1"/>
  <c r="T2414" i="1"/>
  <c r="M2436" i="1"/>
  <c r="T2404" i="1"/>
  <c r="M2381" i="1"/>
  <c r="J1842" i="1"/>
  <c r="J2377" i="1"/>
  <c r="R4085" i="1"/>
  <c r="L4058" i="1"/>
  <c r="S4043" i="1"/>
  <c r="L4080" i="1"/>
  <c r="T2488" i="1"/>
  <c r="N3748" i="1"/>
  <c r="M3738" i="1"/>
  <c r="N3720" i="1"/>
  <c r="L3724" i="1"/>
  <c r="T3897" i="1"/>
  <c r="N3498" i="1"/>
  <c r="Q3461" i="1"/>
  <c r="J2975" i="1"/>
  <c r="N1997" i="1"/>
  <c r="N2003" i="1"/>
  <c r="L4167" i="1"/>
  <c r="N3145" i="1"/>
  <c r="R4101" i="1"/>
  <c r="N4125" i="1"/>
  <c r="O4158" i="1"/>
  <c r="O2216" i="1"/>
  <c r="I3069" i="1"/>
  <c r="K3537" i="1"/>
  <c r="T3239" i="1"/>
  <c r="N3239" i="1"/>
  <c r="P3257" i="1"/>
  <c r="O3689" i="1"/>
  <c r="I3698" i="1"/>
  <c r="S3711" i="1"/>
  <c r="O2460" i="1"/>
  <c r="I2460" i="1"/>
  <c r="Q2460" i="1"/>
  <c r="J2482" i="1"/>
  <c r="P2508" i="1"/>
  <c r="I2503" i="1"/>
  <c r="O2222" i="1"/>
  <c r="Q3749" i="1"/>
  <c r="R3712" i="1"/>
  <c r="P3744" i="1"/>
  <c r="M3701" i="1"/>
  <c r="P3716" i="1"/>
  <c r="J3743" i="1"/>
  <c r="P2114" i="1"/>
  <c r="I2082" i="1"/>
  <c r="O2108" i="1"/>
  <c r="J2086" i="1"/>
  <c r="Q2054" i="1"/>
  <c r="I2107" i="1"/>
  <c r="M2691" i="1"/>
  <c r="L2103" i="1"/>
  <c r="T2085" i="1"/>
  <c r="P3643" i="1"/>
  <c r="K3621" i="1"/>
  <c r="Q3647" i="1"/>
  <c r="O3669" i="1"/>
  <c r="T3698" i="1"/>
  <c r="N3698" i="1"/>
  <c r="M3712" i="1"/>
  <c r="N3688" i="1"/>
  <c r="T3222" i="1"/>
  <c r="N3267" i="1"/>
  <c r="R3455" i="1"/>
  <c r="K3002" i="1"/>
  <c r="O2981" i="1"/>
  <c r="M3486" i="1"/>
  <c r="T3454" i="1"/>
  <c r="I3510" i="1"/>
  <c r="Q2726" i="1"/>
  <c r="L2758" i="1"/>
  <c r="T2758" i="1"/>
  <c r="N2710" i="1"/>
  <c r="T2742" i="1"/>
  <c r="S3804" i="1"/>
  <c r="O3641" i="1"/>
  <c r="N3058" i="1"/>
  <c r="N3552" i="1"/>
  <c r="R3987" i="1"/>
  <c r="N3585" i="1"/>
  <c r="L3957" i="1"/>
  <c r="L3541" i="1"/>
  <c r="R3995" i="1"/>
  <c r="P3586" i="1"/>
  <c r="K2341" i="1"/>
  <c r="J3091" i="1"/>
  <c r="K3089" i="1"/>
  <c r="T3031" i="1"/>
  <c r="S3083" i="1"/>
  <c r="O4000" i="1"/>
  <c r="O3954" i="1"/>
  <c r="O3080" i="1"/>
  <c r="J3591" i="1"/>
  <c r="S3981" i="1"/>
  <c r="S3971" i="1"/>
  <c r="T3983" i="1"/>
  <c r="S3577" i="1"/>
  <c r="I3981" i="1"/>
  <c r="I3576" i="1"/>
  <c r="Q3971" i="1"/>
  <c r="M3535" i="1"/>
  <c r="M3562" i="1"/>
  <c r="S3994" i="1"/>
  <c r="L1730" i="1"/>
  <c r="M2364" i="1"/>
  <c r="J4002" i="1"/>
  <c r="S2343" i="1"/>
  <c r="J3972" i="1"/>
  <c r="T3999" i="1"/>
  <c r="J3592" i="1"/>
  <c r="N3581" i="1"/>
  <c r="Q3940" i="1"/>
  <c r="K3566" i="1"/>
  <c r="K1797" i="1"/>
  <c r="T3091" i="1"/>
  <c r="N3971" i="1"/>
  <c r="P2316" i="1"/>
  <c r="S3526" i="1"/>
  <c r="O3565" i="1"/>
  <c r="K3976" i="1"/>
  <c r="N2318" i="1"/>
  <c r="P3525" i="1"/>
  <c r="N2348" i="1"/>
  <c r="K3972" i="1"/>
  <c r="I2353" i="1"/>
  <c r="K3944" i="1"/>
  <c r="S2348" i="1"/>
  <c r="T3944" i="1"/>
  <c r="L3099" i="1"/>
  <c r="L3536" i="1"/>
  <c r="N3082" i="1"/>
  <c r="S3225" i="1"/>
  <c r="M3225" i="1"/>
  <c r="O3243" i="1"/>
  <c r="J3221" i="1"/>
  <c r="O3197" i="1"/>
  <c r="N3210" i="1"/>
  <c r="N3752" i="1"/>
  <c r="L3729" i="1"/>
  <c r="S3750" i="1"/>
  <c r="J3711" i="1"/>
  <c r="P3719" i="1"/>
  <c r="R3698" i="1"/>
  <c r="Q3456" i="1"/>
  <c r="S3255" i="1"/>
  <c r="L3241" i="1"/>
  <c r="Q3235" i="1"/>
  <c r="K2441" i="1"/>
  <c r="R2391" i="1"/>
  <c r="K2386" i="1"/>
  <c r="I3705" i="1"/>
  <c r="I3262" i="1"/>
  <c r="I3699" i="1"/>
  <c r="I3234" i="1"/>
  <c r="P3202" i="1"/>
  <c r="N3255" i="1"/>
  <c r="P2483" i="1"/>
  <c r="J2465" i="1"/>
  <c r="R2465" i="1"/>
  <c r="J3756" i="1"/>
  <c r="Q3759" i="1"/>
  <c r="L3727" i="1"/>
  <c r="T2056" i="1"/>
  <c r="L2100" i="1"/>
  <c r="Q2112" i="1"/>
  <c r="L2090" i="1"/>
  <c r="Q2084" i="1"/>
  <c r="J2079" i="1"/>
  <c r="N2653" i="1"/>
  <c r="O3909" i="1"/>
  <c r="O2245" i="1"/>
  <c r="Q2259" i="1"/>
  <c r="R3903" i="1"/>
  <c r="J3886" i="1"/>
  <c r="T2732" i="1"/>
  <c r="I2764" i="1"/>
  <c r="T3348" i="1"/>
  <c r="M1936" i="1"/>
  <c r="P1910" i="1"/>
  <c r="J1955" i="1"/>
  <c r="P3976" i="1"/>
  <c r="S2305" i="1"/>
  <c r="T2805" i="1"/>
  <c r="K3666" i="1"/>
  <c r="O1823" i="1"/>
  <c r="R3674" i="1"/>
  <c r="N4029" i="1"/>
  <c r="I3246" i="1"/>
  <c r="I3884" i="1"/>
  <c r="K2336" i="1"/>
  <c r="T2319" i="1"/>
  <c r="N3529" i="1"/>
  <c r="N2352" i="1"/>
  <c r="Q4069" i="1"/>
  <c r="K4069" i="1"/>
  <c r="S3625" i="1"/>
  <c r="L3647" i="1"/>
  <c r="Q3641" i="1"/>
  <c r="J3636" i="1"/>
  <c r="I4086" i="1"/>
  <c r="O4085" i="1"/>
  <c r="Q4038" i="1"/>
  <c r="T4079" i="1"/>
  <c r="O4078" i="1"/>
  <c r="P4040" i="1"/>
  <c r="S2556" i="1"/>
  <c r="Q3655" i="1"/>
  <c r="K3655" i="1"/>
  <c r="S3655" i="1"/>
  <c r="P2079" i="1"/>
  <c r="J2106" i="1"/>
  <c r="O2633" i="1"/>
  <c r="O2384" i="1"/>
  <c r="M2428" i="1"/>
  <c r="T2378" i="1"/>
  <c r="M2400" i="1"/>
  <c r="N4046" i="1"/>
  <c r="T4054" i="1"/>
  <c r="S1817" i="1"/>
  <c r="M1817" i="1"/>
  <c r="I1818" i="1"/>
  <c r="P1871" i="1"/>
  <c r="J1822" i="1"/>
  <c r="O1816" i="1"/>
  <c r="R2064" i="1"/>
  <c r="J2108" i="1"/>
  <c r="Q2076" i="1"/>
  <c r="J2098" i="1"/>
  <c r="Q2048" i="1"/>
  <c r="K2075" i="1"/>
  <c r="O2660" i="1"/>
  <c r="T2283" i="1"/>
  <c r="L2636" i="1"/>
  <c r="L2648" i="1"/>
  <c r="R2692" i="1"/>
  <c r="S2670" i="1"/>
  <c r="P3372" i="1"/>
  <c r="I2360" i="1"/>
  <c r="L2354" i="1"/>
  <c r="T1738" i="1"/>
  <c r="I1740" i="1"/>
  <c r="P1786" i="1"/>
  <c r="Q3002" i="1"/>
  <c r="T2977" i="1"/>
  <c r="S2319" i="1"/>
  <c r="P3073" i="1"/>
  <c r="R2061" i="1"/>
  <c r="L2061" i="1"/>
  <c r="T2079" i="1"/>
  <c r="M2837" i="1"/>
  <c r="S2845" i="1"/>
  <c r="N2814" i="1"/>
  <c r="T2050" i="1"/>
  <c r="L2094" i="1"/>
  <c r="S2080" i="1"/>
  <c r="N2058" i="1"/>
  <c r="Q2078" i="1"/>
  <c r="J2091" i="1"/>
  <c r="T2264" i="1"/>
  <c r="O3265" i="1"/>
  <c r="J3207" i="1"/>
  <c r="N3706" i="1"/>
  <c r="R3696" i="1"/>
  <c r="S3691" i="1"/>
  <c r="Q3704" i="1"/>
  <c r="T2834" i="1"/>
  <c r="M2802" i="1"/>
  <c r="S2828" i="1"/>
  <c r="L2850" i="1"/>
  <c r="R2786" i="1"/>
  <c r="J2839" i="1"/>
  <c r="S2117" i="1"/>
  <c r="M2099" i="1"/>
  <c r="I3639" i="1"/>
  <c r="Q3639" i="1"/>
  <c r="L3617" i="1"/>
  <c r="R3643" i="1"/>
  <c r="K3638" i="1"/>
  <c r="Q3707" i="1"/>
  <c r="J3234" i="1"/>
  <c r="N3707" i="1"/>
  <c r="P3696" i="1"/>
  <c r="Q3691" i="1"/>
  <c r="Q3507" i="1"/>
  <c r="L3488" i="1"/>
  <c r="O3451" i="1"/>
  <c r="K3470" i="1"/>
  <c r="P3482" i="1"/>
  <c r="K3866" i="1"/>
  <c r="S2754" i="1"/>
  <c r="I2710" i="1"/>
  <c r="R3803" i="1"/>
  <c r="K3795" i="1"/>
  <c r="Q3809" i="1"/>
  <c r="R3827" i="1"/>
  <c r="J3413" i="1"/>
  <c r="Q3595" i="1"/>
  <c r="N3998" i="1"/>
  <c r="Q3969" i="1"/>
  <c r="O2481" i="1"/>
  <c r="I2481" i="1"/>
  <c r="Q2481" i="1"/>
  <c r="L2459" i="1"/>
  <c r="R2485" i="1"/>
  <c r="L2512" i="1"/>
  <c r="O2800" i="1"/>
  <c r="M2844" i="1"/>
  <c r="T2812" i="1"/>
  <c r="I2790" i="1"/>
  <c r="L2855" i="1"/>
  <c r="R2639" i="1"/>
  <c r="R2481" i="1"/>
  <c r="L2499" i="1"/>
  <c r="Q2821" i="1"/>
  <c r="I3749" i="1"/>
  <c r="S2463" i="1"/>
  <c r="M2490" i="1"/>
  <c r="S2048" i="1"/>
  <c r="M2048" i="1"/>
  <c r="T2106" i="1"/>
  <c r="P3664" i="1"/>
  <c r="T2096" i="1"/>
  <c r="M2073" i="1"/>
  <c r="P3629" i="1"/>
  <c r="S2425" i="1"/>
  <c r="M2425" i="1"/>
  <c r="O2407" i="1"/>
  <c r="J2385" i="1"/>
  <c r="M4026" i="1"/>
  <c r="N4018" i="1"/>
  <c r="N3740" i="1"/>
  <c r="T3739" i="1"/>
  <c r="T2460" i="1"/>
  <c r="M2482" i="1"/>
  <c r="R3733" i="1"/>
  <c r="M3719" i="1"/>
  <c r="I3901" i="1"/>
  <c r="J3490" i="1"/>
  <c r="P3465" i="1"/>
  <c r="M3876" i="1"/>
  <c r="T3883" i="1"/>
  <c r="S2736" i="1"/>
  <c r="J3784" i="1"/>
  <c r="Q3807" i="1"/>
  <c r="T3818" i="1"/>
  <c r="I3836" i="1"/>
  <c r="T3962" i="1"/>
  <c r="S3699" i="1"/>
  <c r="M3699" i="1"/>
  <c r="S3735" i="1"/>
  <c r="T3744" i="1"/>
  <c r="N3753" i="1"/>
  <c r="I3754" i="1"/>
  <c r="P2838" i="1"/>
  <c r="L2484" i="1"/>
  <c r="R2528" i="1"/>
  <c r="L2474" i="1"/>
  <c r="Q2468" i="1"/>
  <c r="K2495" i="1"/>
  <c r="Q3474" i="1"/>
  <c r="T3197" i="1"/>
  <c r="N3215" i="1"/>
  <c r="P3197" i="1"/>
  <c r="J3251" i="1"/>
  <c r="L3706" i="1"/>
  <c r="O3700" i="1"/>
  <c r="T2798" i="1"/>
  <c r="N2798" i="1"/>
  <c r="T2824" i="1"/>
  <c r="M2846" i="1"/>
  <c r="Q2826" i="1"/>
  <c r="K2835" i="1"/>
  <c r="N2249" i="1"/>
  <c r="Q3667" i="1"/>
  <c r="K3667" i="1"/>
  <c r="S3667" i="1"/>
  <c r="Q4023" i="1"/>
  <c r="J2100" i="1"/>
  <c r="J2234" i="1"/>
  <c r="Q2406" i="1"/>
  <c r="N2418" i="1"/>
  <c r="O2386" i="1"/>
  <c r="M2376" i="1"/>
  <c r="J4053" i="1"/>
  <c r="K4043" i="1"/>
  <c r="M3865" i="1"/>
  <c r="I3921" i="1"/>
  <c r="Q3894" i="1"/>
  <c r="R3921" i="1"/>
  <c r="Q2269" i="1"/>
  <c r="O3808" i="1"/>
  <c r="R3826" i="1"/>
  <c r="P2896" i="1"/>
  <c r="K2880" i="1"/>
  <c r="Q2912" i="1"/>
  <c r="K2939" i="1"/>
  <c r="S2142" i="1"/>
  <c r="N2183" i="1"/>
  <c r="O2013" i="1"/>
  <c r="Q2542" i="1"/>
  <c r="L2601" i="1"/>
  <c r="S1968" i="1"/>
  <c r="T2016" i="1"/>
  <c r="I4153" i="1"/>
  <c r="M1893" i="1"/>
  <c r="S1927" i="1"/>
  <c r="J1947" i="1"/>
  <c r="Q4154" i="1"/>
  <c r="R4169" i="1"/>
  <c r="Q3498" i="1"/>
  <c r="L3482" i="1"/>
  <c r="O3499" i="1"/>
  <c r="K3500" i="1"/>
  <c r="Q3490" i="1"/>
  <c r="J3464" i="1"/>
  <c r="P2760" i="1"/>
  <c r="M2766" i="1"/>
  <c r="T2752" i="1"/>
  <c r="I2736" i="1"/>
  <c r="O3322" i="1"/>
  <c r="J3309" i="1"/>
  <c r="O2021" i="1"/>
  <c r="J1976" i="1"/>
  <c r="L2030" i="1"/>
  <c r="J2965" i="1"/>
  <c r="R2958" i="1"/>
  <c r="J1985" i="1"/>
  <c r="L4127" i="1"/>
  <c r="O3173" i="1"/>
  <c r="J4127" i="1"/>
  <c r="J1799" i="1"/>
  <c r="P3175" i="1"/>
  <c r="M3167" i="1"/>
  <c r="P2260" i="1"/>
  <c r="L2242" i="1"/>
  <c r="T2256" i="1"/>
  <c r="L2259" i="1"/>
  <c r="T2234" i="1"/>
  <c r="R2922" i="1"/>
  <c r="I2910" i="1"/>
  <c r="P2902" i="1"/>
  <c r="L2882" i="1"/>
  <c r="T2888" i="1"/>
  <c r="M2883" i="1"/>
  <c r="Q3862" i="1"/>
  <c r="L3509" i="1"/>
  <c r="O3472" i="1"/>
  <c r="N3503" i="1"/>
  <c r="O3507" i="1"/>
  <c r="J3455" i="1"/>
  <c r="Q2747" i="1"/>
  <c r="M2703" i="1"/>
  <c r="O2703" i="1"/>
  <c r="I2745" i="1"/>
  <c r="P3799" i="1"/>
  <c r="M3802" i="1"/>
  <c r="I2333" i="1"/>
  <c r="T3942" i="1"/>
  <c r="K3573" i="1"/>
  <c r="T3976" i="1"/>
  <c r="L3555" i="1"/>
  <c r="S2982" i="1"/>
  <c r="R1972" i="1"/>
  <c r="M2021" i="1"/>
  <c r="M1991" i="1"/>
  <c r="N2541" i="1"/>
  <c r="S1767" i="1"/>
  <c r="J1755" i="1"/>
  <c r="R3162" i="1"/>
  <c r="M1745" i="1"/>
  <c r="O1733" i="1"/>
  <c r="I1796" i="1"/>
  <c r="Q2603" i="1"/>
  <c r="L2578" i="1"/>
  <c r="M1972" i="1"/>
  <c r="S2020" i="1"/>
  <c r="R1975" i="1"/>
  <c r="J2964" i="1"/>
  <c r="Q1954" i="1"/>
  <c r="J1948" i="1"/>
  <c r="T3288" i="1"/>
  <c r="J3322" i="1"/>
  <c r="Q2730" i="1"/>
  <c r="K3347" i="1"/>
  <c r="R2545" i="1"/>
  <c r="L2611" i="1"/>
  <c r="I1969" i="1"/>
  <c r="N2611" i="1"/>
  <c r="P2539" i="1"/>
  <c r="J2563" i="1"/>
  <c r="J4116" i="1"/>
  <c r="R4108" i="1"/>
  <c r="S1894" i="1"/>
  <c r="R1952" i="1"/>
  <c r="P1901" i="1"/>
  <c r="T1942" i="1"/>
  <c r="P3644" i="1"/>
  <c r="P3430" i="1"/>
  <c r="K2682" i="1"/>
  <c r="N2633" i="1"/>
  <c r="K2660" i="1"/>
  <c r="S2936" i="1"/>
  <c r="I3373" i="1"/>
  <c r="J2329" i="1"/>
  <c r="P2355" i="1"/>
  <c r="K2342" i="1"/>
  <c r="Q1758" i="1"/>
  <c r="O3503" i="1"/>
  <c r="L3491" i="1"/>
  <c r="R3466" i="1"/>
  <c r="N3485" i="1"/>
  <c r="T3457" i="1"/>
  <c r="I3513" i="1"/>
  <c r="O1929" i="1"/>
  <c r="L3315" i="1"/>
  <c r="P3289" i="1"/>
  <c r="K2707" i="1"/>
  <c r="R2771" i="1"/>
  <c r="N2772" i="1"/>
  <c r="K3970" i="1"/>
  <c r="O3595" i="1"/>
  <c r="S3072" i="1"/>
  <c r="P3973" i="1"/>
  <c r="N3540" i="1"/>
  <c r="J3583" i="1"/>
  <c r="N2493" i="1"/>
  <c r="N2812" i="1"/>
  <c r="N2445" i="1"/>
  <c r="O2820" i="1"/>
  <c r="L2511" i="1"/>
  <c r="S1814" i="1"/>
  <c r="Q3005" i="1"/>
  <c r="P3332" i="1"/>
  <c r="R2182" i="1"/>
  <c r="S3569" i="1"/>
  <c r="R2815" i="1"/>
  <c r="L2815" i="1"/>
  <c r="T2833" i="1"/>
  <c r="I2811" i="1"/>
  <c r="T2787" i="1"/>
  <c r="T3743" i="1"/>
  <c r="Q2816" i="1"/>
  <c r="K2816" i="1"/>
  <c r="S2816" i="1"/>
  <c r="K2806" i="1"/>
  <c r="P2800" i="1"/>
  <c r="J3728" i="1"/>
  <c r="Q3856" i="1"/>
  <c r="P3207" i="1"/>
  <c r="L1827" i="1"/>
  <c r="T1827" i="1"/>
  <c r="O1805" i="1"/>
  <c r="I1832" i="1"/>
  <c r="O1858" i="1"/>
  <c r="P2504" i="1"/>
  <c r="I2472" i="1"/>
  <c r="T2484" i="1"/>
  <c r="I2462" i="1"/>
  <c r="O3736" i="1"/>
  <c r="M3725" i="1"/>
  <c r="R2821" i="1"/>
  <c r="L2803" i="1"/>
  <c r="T2803" i="1"/>
  <c r="N2857" i="1"/>
  <c r="O2807" i="1"/>
  <c r="I2834" i="1"/>
  <c r="T2631" i="1"/>
  <c r="I1861" i="1"/>
  <c r="N1828" i="1"/>
  <c r="I1873" i="1"/>
  <c r="O1850" i="1"/>
  <c r="J1877" i="1"/>
  <c r="P1827" i="1"/>
  <c r="L1981" i="1"/>
  <c r="T1999" i="1"/>
  <c r="R2000" i="1"/>
  <c r="J2956" i="1"/>
  <c r="K2001" i="1"/>
  <c r="M2984" i="1"/>
  <c r="L1930" i="1"/>
  <c r="J1954" i="1"/>
  <c r="T3312" i="1"/>
  <c r="I3296" i="1"/>
  <c r="P2704" i="1"/>
  <c r="L2705" i="1"/>
  <c r="K2653" i="1"/>
  <c r="O3530" i="1"/>
  <c r="I3579" i="1"/>
  <c r="R3561" i="1"/>
  <c r="I3060" i="1"/>
  <c r="Q3215" i="1"/>
  <c r="K3215" i="1"/>
  <c r="S3233" i="1"/>
  <c r="N3211" i="1"/>
  <c r="T3219" i="1"/>
  <c r="M3232" i="1"/>
  <c r="S3742" i="1"/>
  <c r="J3757" i="1"/>
  <c r="R3737" i="1"/>
  <c r="M3750" i="1"/>
  <c r="I3695" i="1"/>
  <c r="L3708" i="1"/>
  <c r="P3478" i="1"/>
  <c r="T3233" i="1"/>
  <c r="N3251" i="1"/>
  <c r="P3233" i="1"/>
  <c r="R3718" i="1"/>
  <c r="K3711" i="1"/>
  <c r="J3232" i="1"/>
  <c r="S2802" i="1"/>
  <c r="K2846" i="1"/>
  <c r="R2796" i="1"/>
  <c r="K2818" i="1"/>
  <c r="P2830" i="1"/>
  <c r="L2485" i="1"/>
  <c r="R2085" i="1"/>
  <c r="L2067" i="1"/>
  <c r="T2049" i="1"/>
  <c r="N2103" i="1"/>
  <c r="J3661" i="1"/>
  <c r="Q3611" i="1"/>
  <c r="J3606" i="1"/>
  <c r="P3234" i="1"/>
  <c r="I3202" i="1"/>
  <c r="O3264" i="1"/>
  <c r="J3242" i="1"/>
  <c r="P3250" i="1"/>
  <c r="Q3705" i="1"/>
  <c r="O3497" i="1"/>
  <c r="T2999" i="1"/>
  <c r="S3495" i="1"/>
  <c r="N3482" i="1"/>
  <c r="O3450" i="1"/>
  <c r="J3506" i="1"/>
  <c r="R2722" i="1"/>
  <c r="M2754" i="1"/>
  <c r="O2754" i="1"/>
  <c r="M3791" i="1"/>
  <c r="N3808" i="1"/>
  <c r="M3809" i="1"/>
  <c r="T3419" i="1"/>
  <c r="M3969" i="1"/>
  <c r="J3971" i="1"/>
  <c r="S2525" i="1"/>
  <c r="M2525" i="1"/>
  <c r="O2525" i="1"/>
  <c r="J2503" i="1"/>
  <c r="P2529" i="1"/>
  <c r="K2480" i="1"/>
  <c r="S2844" i="1"/>
  <c r="L2812" i="1"/>
  <c r="R2856" i="1"/>
  <c r="M2834" i="1"/>
  <c r="R2828" i="1"/>
  <c r="K2823" i="1"/>
  <c r="N2255" i="1"/>
  <c r="P2525" i="1"/>
  <c r="K2467" i="1"/>
  <c r="P2789" i="1"/>
  <c r="J2843" i="1"/>
  <c r="Q2811" i="1"/>
  <c r="K2820" i="1"/>
  <c r="I2265" i="1"/>
  <c r="O4066" i="1"/>
  <c r="I4065" i="1"/>
  <c r="S4074" i="1"/>
  <c r="L4067" i="1"/>
  <c r="R4063" i="1"/>
  <c r="K4031" i="1"/>
  <c r="J4076" i="1"/>
  <c r="P4075" i="1"/>
  <c r="T2375" i="1"/>
  <c r="N2429" i="1"/>
  <c r="O2397" i="1"/>
  <c r="I2406" i="1"/>
  <c r="P2790" i="1"/>
  <c r="J2790" i="1"/>
  <c r="R2808" i="1"/>
  <c r="K2830" i="1"/>
  <c r="Q2528" i="1"/>
  <c r="L2479" i="1"/>
  <c r="I2273" i="1"/>
  <c r="M3902" i="1"/>
  <c r="S3895" i="1"/>
  <c r="P2256" i="1"/>
  <c r="K2250" i="1"/>
  <c r="Q2255" i="1"/>
  <c r="S3818" i="1"/>
  <c r="K2884" i="1"/>
  <c r="T2934" i="1"/>
  <c r="M3370" i="1"/>
  <c r="K3361" i="1"/>
  <c r="O3365" i="1"/>
  <c r="P2574" i="1"/>
  <c r="L3533" i="1"/>
  <c r="O3567" i="1"/>
  <c r="O1839" i="1"/>
  <c r="Q3241" i="1"/>
  <c r="L3219" i="1"/>
  <c r="R3227" i="1"/>
  <c r="M3196" i="1"/>
  <c r="P3721" i="1"/>
  <c r="K3687" i="1"/>
  <c r="J3254" i="1"/>
  <c r="T3690" i="1"/>
  <c r="O3703" i="1"/>
  <c r="T2985" i="1"/>
  <c r="R2393" i="1"/>
  <c r="L2393" i="1"/>
  <c r="R1817" i="1"/>
  <c r="M1871" i="1"/>
  <c r="S1821" i="1"/>
  <c r="M1848" i="1"/>
  <c r="S2462" i="1"/>
  <c r="M2462" i="1"/>
  <c r="S2506" i="1"/>
  <c r="M3726" i="1"/>
  <c r="Q3744" i="1"/>
  <c r="K3753" i="1"/>
  <c r="S2799" i="1"/>
  <c r="L2857" i="1"/>
  <c r="T2857" i="1"/>
  <c r="I2835" i="1"/>
  <c r="O2059" i="1"/>
  <c r="I2068" i="1"/>
  <c r="S3917" i="1"/>
  <c r="M2386" i="1"/>
  <c r="S2430" i="1"/>
  <c r="T4085" i="1"/>
  <c r="S4040" i="1"/>
  <c r="M4085" i="1"/>
  <c r="Q2171" i="1"/>
  <c r="L2194" i="1"/>
  <c r="S2597" i="1"/>
  <c r="N2566" i="1"/>
  <c r="O2552" i="1"/>
  <c r="I2558" i="1"/>
  <c r="T3163" i="1"/>
  <c r="L3185" i="1"/>
  <c r="P1748" i="1"/>
  <c r="J3130" i="1"/>
  <c r="P3162" i="1"/>
  <c r="N3009" i="1"/>
  <c r="S2993" i="1"/>
  <c r="L2626" i="1"/>
  <c r="S3474" i="1"/>
  <c r="I3493" i="1"/>
  <c r="P3479" i="1"/>
  <c r="K3863" i="1"/>
  <c r="R2737" i="1"/>
  <c r="M2769" i="1"/>
  <c r="R3772" i="1"/>
  <c r="R3811" i="1"/>
  <c r="R2765" i="1"/>
  <c r="N2766" i="1"/>
  <c r="N3918" i="1"/>
  <c r="K3916" i="1"/>
  <c r="P2214" i="1"/>
  <c r="K2244" i="1"/>
  <c r="M3894" i="1"/>
  <c r="S3789" i="1"/>
  <c r="N3838" i="1"/>
  <c r="P3820" i="1"/>
  <c r="J2914" i="1"/>
  <c r="R2884" i="1"/>
  <c r="M2871" i="1"/>
  <c r="T3877" i="1"/>
  <c r="I3894" i="1"/>
  <c r="O3920" i="1"/>
  <c r="R3894" i="1"/>
  <c r="I2241" i="1"/>
  <c r="Q2753" i="1"/>
  <c r="N2741" i="1"/>
  <c r="T3794" i="1"/>
  <c r="N3792" i="1"/>
  <c r="S3819" i="1"/>
  <c r="J2916" i="1"/>
  <c r="P2586" i="1"/>
  <c r="J2562" i="1"/>
  <c r="T1976" i="1"/>
  <c r="O2025" i="1"/>
  <c r="O1995" i="1"/>
  <c r="S1967" i="1"/>
  <c r="K4160" i="1"/>
  <c r="K1930" i="1"/>
  <c r="L3332" i="1"/>
  <c r="T3338" i="1"/>
  <c r="M3333" i="1"/>
  <c r="S2550" i="1"/>
  <c r="M2553" i="1"/>
  <c r="T2578" i="1"/>
  <c r="I2583" i="1"/>
  <c r="P2569" i="1"/>
  <c r="J2575" i="1"/>
  <c r="K3175" i="1"/>
  <c r="N4132" i="1"/>
  <c r="J4162" i="1"/>
  <c r="K4146" i="1"/>
  <c r="R1897" i="1"/>
  <c r="R1915" i="1"/>
  <c r="L2233" i="1"/>
  <c r="Q2279" i="1"/>
  <c r="M2217" i="1"/>
  <c r="S2222" i="1"/>
  <c r="Q2917" i="1"/>
  <c r="N2905" i="1"/>
  <c r="R3418" i="1"/>
  <c r="Q2345" i="1"/>
  <c r="K1789" i="1"/>
  <c r="S1777" i="1"/>
  <c r="N1764" i="1"/>
  <c r="P2550" i="1"/>
  <c r="K2546" i="1"/>
  <c r="T2005" i="1"/>
  <c r="R1978" i="1"/>
  <c r="O2010" i="1"/>
  <c r="R1981" i="1"/>
  <c r="J1889" i="1"/>
  <c r="T1944" i="1"/>
  <c r="R3332" i="1"/>
  <c r="I3290" i="1"/>
  <c r="P3336" i="1"/>
  <c r="K2775" i="1"/>
  <c r="S2972" i="1"/>
  <c r="T2973" i="1"/>
  <c r="P3011" i="1"/>
  <c r="I2999" i="1"/>
  <c r="R3507" i="1"/>
  <c r="N3451" i="1"/>
  <c r="O3327" i="1"/>
  <c r="K2735" i="1"/>
  <c r="T2767" i="1"/>
  <c r="O3799" i="1"/>
  <c r="I3810" i="1"/>
  <c r="L3810" i="1"/>
  <c r="M2003" i="1"/>
  <c r="T2028" i="1"/>
  <c r="M2007" i="1"/>
  <c r="P1979" i="1"/>
  <c r="S2025" i="1"/>
  <c r="M2590" i="1"/>
  <c r="O3170" i="1"/>
  <c r="I4097" i="1"/>
  <c r="I4123" i="1"/>
  <c r="N4113" i="1"/>
  <c r="L4116" i="1"/>
  <c r="T4152" i="1"/>
  <c r="N3661" i="1"/>
  <c r="L3424" i="1"/>
  <c r="T3427" i="1"/>
  <c r="K3415" i="1"/>
  <c r="Q3387" i="1"/>
  <c r="I2171" i="1"/>
  <c r="O1747" i="1"/>
  <c r="Q3121" i="1"/>
  <c r="O3176" i="1"/>
  <c r="M4117" i="1"/>
  <c r="T4124" i="1"/>
  <c r="P3178" i="1"/>
  <c r="P2004" i="1"/>
  <c r="L2565" i="1"/>
  <c r="R2555" i="1"/>
  <c r="J2334" i="1"/>
  <c r="R4071" i="1"/>
  <c r="M2504" i="1"/>
  <c r="P2063" i="1"/>
  <c r="P2522" i="1"/>
  <c r="Q2674" i="1"/>
  <c r="L4032" i="1"/>
  <c r="M2019" i="1"/>
  <c r="S2710" i="1"/>
  <c r="I3935" i="1"/>
  <c r="R3582" i="1"/>
  <c r="R2079" i="1"/>
  <c r="M3727" i="1"/>
  <c r="S2497" i="1"/>
  <c r="N2475" i="1"/>
  <c r="S2469" i="1"/>
  <c r="L3721" i="1"/>
  <c r="L2528" i="1"/>
  <c r="Q2522" i="1"/>
  <c r="J2517" i="1"/>
  <c r="J2243" i="1"/>
  <c r="S2465" i="1"/>
  <c r="T3730" i="1"/>
  <c r="S2527" i="1"/>
  <c r="N2505" i="1"/>
  <c r="P3241" i="1"/>
  <c r="J3250" i="1"/>
  <c r="T2852" i="1"/>
  <c r="M2820" i="1"/>
  <c r="S2846" i="1"/>
  <c r="M2792" i="1"/>
  <c r="P2848" i="1"/>
  <c r="J3740" i="1"/>
  <c r="Q2789" i="1"/>
  <c r="J2847" i="1"/>
  <c r="R2847" i="1"/>
  <c r="M2825" i="1"/>
  <c r="T2489" i="1"/>
  <c r="M2484" i="1"/>
  <c r="I3907" i="1"/>
  <c r="S2440" i="1"/>
  <c r="K4036" i="1"/>
  <c r="S2376" i="1"/>
  <c r="M2430" i="1"/>
  <c r="T2380" i="1"/>
  <c r="N2407" i="1"/>
  <c r="S2187" i="1"/>
  <c r="L2140" i="1"/>
  <c r="S2543" i="1"/>
  <c r="I2544" i="1"/>
  <c r="T2574" i="1"/>
  <c r="N2580" i="1"/>
  <c r="O3148" i="1"/>
  <c r="K4105" i="1"/>
  <c r="R4143" i="1"/>
  <c r="J1892" i="1"/>
  <c r="Q1898" i="1"/>
  <c r="M1959" i="1"/>
  <c r="L3890" i="1"/>
  <c r="T3959" i="1"/>
  <c r="J3080" i="1"/>
  <c r="I2073" i="1"/>
  <c r="P2795" i="1"/>
  <c r="J2849" i="1"/>
  <c r="P2857" i="1"/>
  <c r="J2794" i="1"/>
  <c r="Q2062" i="1"/>
  <c r="I2106" i="1"/>
  <c r="P2092" i="1"/>
  <c r="K2070" i="1"/>
  <c r="O2834" i="1"/>
  <c r="N2829" i="1"/>
  <c r="J2660" i="1"/>
  <c r="Q2795" i="1"/>
  <c r="K2813" i="1"/>
  <c r="S2795" i="1"/>
  <c r="M2849" i="1"/>
  <c r="T2817" i="1"/>
  <c r="M2794" i="1"/>
  <c r="N2252" i="1"/>
  <c r="R4069" i="1"/>
  <c r="J4033" i="1"/>
  <c r="I4019" i="1"/>
  <c r="K4028" i="1"/>
  <c r="S3642" i="1"/>
  <c r="M3669" i="1"/>
  <c r="P2431" i="1"/>
  <c r="J2431" i="1"/>
  <c r="R2413" i="1"/>
  <c r="K1833" i="1"/>
  <c r="Q1859" i="1"/>
  <c r="L2412" i="1"/>
  <c r="T2828" i="1"/>
  <c r="M2796" i="1"/>
  <c r="R2826" i="1"/>
  <c r="M2804" i="1"/>
  <c r="S2812" i="1"/>
  <c r="M2857" i="1"/>
  <c r="R2637" i="1"/>
  <c r="K2281" i="1"/>
  <c r="S2261" i="1"/>
  <c r="R2638" i="1"/>
  <c r="S2639" i="1"/>
  <c r="P2687" i="1"/>
  <c r="O2922" i="1"/>
  <c r="M3836" i="1"/>
  <c r="P2932" i="1"/>
  <c r="M2872" i="1"/>
  <c r="S2904" i="1"/>
  <c r="M2931" i="1"/>
  <c r="S2184" i="1"/>
  <c r="T3941" i="1"/>
  <c r="O2361" i="1"/>
  <c r="Q2855" i="1"/>
  <c r="K2855" i="1"/>
  <c r="T2797" i="1"/>
  <c r="I2471" i="1"/>
  <c r="P3265" i="1"/>
  <c r="O3688" i="1"/>
  <c r="O3744" i="1"/>
  <c r="M3724" i="1"/>
  <c r="N3742" i="1"/>
  <c r="I3752" i="1"/>
  <c r="P3755" i="1"/>
  <c r="K3759" i="1"/>
  <c r="S3853" i="1"/>
  <c r="T3689" i="1"/>
  <c r="I3708" i="1"/>
  <c r="S3701" i="1"/>
  <c r="J3744" i="1"/>
  <c r="Q3729" i="1"/>
  <c r="K3756" i="1"/>
  <c r="P2060" i="1"/>
  <c r="J2060" i="1"/>
  <c r="Q2118" i="1"/>
  <c r="L2096" i="1"/>
  <c r="Q2108" i="1"/>
  <c r="J2085" i="1"/>
  <c r="O2630" i="1"/>
  <c r="S4063" i="1"/>
  <c r="M4063" i="1"/>
  <c r="Q4065" i="1"/>
  <c r="K3675" i="1"/>
  <c r="R3625" i="1"/>
  <c r="K3620" i="1"/>
  <c r="S3702" i="1"/>
  <c r="M3702" i="1"/>
  <c r="S3720" i="1"/>
  <c r="K3748" i="1"/>
  <c r="L3705" i="1"/>
  <c r="K3700" i="1"/>
  <c r="Q3480" i="1"/>
  <c r="M3502" i="1"/>
  <c r="S3477" i="1"/>
  <c r="M2990" i="1"/>
  <c r="S2960" i="1"/>
  <c r="N2995" i="1"/>
  <c r="S1958" i="1"/>
  <c r="K3334" i="1"/>
  <c r="O3308" i="1"/>
  <c r="J3292" i="1"/>
  <c r="O3292" i="1"/>
  <c r="J2713" i="1"/>
  <c r="R3974" i="1"/>
  <c r="M4000" i="1"/>
  <c r="O2463" i="1"/>
  <c r="J3231" i="1"/>
  <c r="O2419" i="1"/>
  <c r="J2397" i="1"/>
  <c r="P2405" i="1"/>
  <c r="J1873" i="1"/>
  <c r="N1840" i="1"/>
  <c r="I1809" i="1"/>
  <c r="M1874" i="1"/>
  <c r="S1824" i="1"/>
  <c r="M1851" i="1"/>
  <c r="P2960" i="1"/>
  <c r="P2437" i="1"/>
  <c r="J2437" i="1"/>
  <c r="R2437" i="1"/>
  <c r="K1839" i="1"/>
  <c r="N4067" i="1"/>
  <c r="L4073" i="1"/>
  <c r="S3216" i="1"/>
  <c r="M3216" i="1"/>
  <c r="S3242" i="1"/>
  <c r="K3232" i="1"/>
  <c r="J1843" i="1"/>
  <c r="Q1869" i="1"/>
  <c r="O3717" i="1"/>
  <c r="T3742" i="1"/>
  <c r="O3231" i="1"/>
  <c r="M1861" i="1"/>
  <c r="T1811" i="1"/>
  <c r="N1838" i="1"/>
  <c r="Q2494" i="1"/>
  <c r="N2506" i="1"/>
  <c r="S2518" i="1"/>
  <c r="M3756" i="1"/>
  <c r="N3738" i="1"/>
  <c r="L3742" i="1"/>
  <c r="O2963" i="1"/>
  <c r="M2950" i="1"/>
  <c r="L3006" i="1"/>
  <c r="T3001" i="1"/>
  <c r="O3016" i="1"/>
  <c r="L3450" i="1"/>
  <c r="R3348" i="1"/>
  <c r="N3304" i="1"/>
  <c r="P3322" i="1"/>
  <c r="K2758" i="1"/>
  <c r="R2714" i="1"/>
  <c r="L2759" i="1"/>
  <c r="L2661" i="1"/>
  <c r="T3648" i="1"/>
  <c r="P3385" i="1"/>
  <c r="J3397" i="1"/>
  <c r="J2661" i="1"/>
  <c r="L2677" i="1"/>
  <c r="R3392" i="1"/>
  <c r="I2357" i="1"/>
  <c r="K2319" i="1"/>
  <c r="R1779" i="1"/>
  <c r="N1795" i="1"/>
  <c r="P1783" i="1"/>
  <c r="J3150" i="1"/>
  <c r="I2036" i="1"/>
  <c r="N1993" i="1"/>
  <c r="O2547" i="1"/>
  <c r="J2606" i="1"/>
  <c r="O2582" i="1"/>
  <c r="I2570" i="1"/>
  <c r="O3160" i="1"/>
  <c r="S4114" i="1"/>
  <c r="Q4131" i="1"/>
  <c r="R4139" i="1"/>
  <c r="S1898" i="1"/>
  <c r="P2166" i="1"/>
  <c r="L2185" i="1"/>
  <c r="S2192" i="1"/>
  <c r="M2597" i="1"/>
  <c r="T2601" i="1"/>
  <c r="J2581" i="1"/>
  <c r="O4100" i="1"/>
  <c r="R4126" i="1"/>
  <c r="I3180" i="1"/>
  <c r="Q3176" i="1"/>
  <c r="P4099" i="1"/>
  <c r="Q4133" i="1"/>
  <c r="K2624" i="1"/>
  <c r="Q2673" i="1"/>
  <c r="T2666" i="1"/>
  <c r="Q2690" i="1"/>
  <c r="T2644" i="1"/>
  <c r="S3412" i="1"/>
  <c r="R2306" i="1"/>
  <c r="L1798" i="1"/>
  <c r="P1754" i="1"/>
  <c r="Q3138" i="1"/>
  <c r="P3132" i="1"/>
  <c r="J3179" i="1"/>
  <c r="J2268" i="1"/>
  <c r="S2282" i="1"/>
  <c r="N2637" i="1"/>
  <c r="I3905" i="1"/>
  <c r="M3467" i="1"/>
  <c r="O3321" i="1"/>
  <c r="J2715" i="1"/>
  <c r="R2715" i="1"/>
  <c r="L2757" i="1"/>
  <c r="T2745" i="1"/>
  <c r="S3808" i="1"/>
  <c r="K3952" i="1"/>
  <c r="R3550" i="1"/>
  <c r="T3086" i="1"/>
  <c r="R3584" i="1"/>
  <c r="P3960" i="1"/>
  <c r="J2019" i="1"/>
  <c r="R2556" i="1"/>
  <c r="L2583" i="1"/>
  <c r="R2573" i="1"/>
  <c r="T2030" i="1"/>
  <c r="K4162" i="1"/>
  <c r="I3145" i="1"/>
  <c r="T4116" i="1"/>
  <c r="T4156" i="1"/>
  <c r="R1745" i="1"/>
  <c r="M1732" i="1"/>
  <c r="T2573" i="1"/>
  <c r="I2590" i="1"/>
  <c r="R2181" i="1"/>
  <c r="M2132" i="1"/>
  <c r="T2172" i="1"/>
  <c r="M2596" i="1"/>
  <c r="I3174" i="1"/>
  <c r="M4107" i="1"/>
  <c r="L4120" i="1"/>
  <c r="P1892" i="1"/>
  <c r="Q1892" i="1"/>
  <c r="T1927" i="1"/>
  <c r="T2591" i="1"/>
  <c r="J2547" i="1"/>
  <c r="R2604" i="1"/>
  <c r="P2031" i="1"/>
  <c r="T1967" i="1"/>
  <c r="T1973" i="1"/>
  <c r="T1910" i="1"/>
  <c r="R1956" i="1"/>
  <c r="N4145" i="1"/>
  <c r="L1904" i="1"/>
  <c r="Q1925" i="1"/>
  <c r="S1909" i="1"/>
  <c r="I2636" i="1"/>
  <c r="M3386" i="1"/>
  <c r="T3430" i="1"/>
  <c r="I3622" i="1"/>
  <c r="I3390" i="1"/>
  <c r="M3420" i="1"/>
  <c r="Q1748" i="1"/>
  <c r="N1736" i="1"/>
  <c r="T1780" i="1"/>
  <c r="I1746" i="1"/>
  <c r="P3114" i="1"/>
  <c r="J3159" i="1"/>
  <c r="K3871" i="1"/>
  <c r="Q3864" i="1"/>
  <c r="I3868" i="1"/>
  <c r="O3858" i="1"/>
  <c r="O3892" i="1"/>
  <c r="R3797" i="1"/>
  <c r="K3820" i="1"/>
  <c r="Q2895" i="1"/>
  <c r="M2893" i="1"/>
  <c r="O2881" i="1"/>
  <c r="L3363" i="1"/>
  <c r="J2363" i="1"/>
  <c r="I3586" i="1"/>
  <c r="L3941" i="1"/>
  <c r="L2097" i="1"/>
  <c r="O3196" i="1"/>
  <c r="R2624" i="1"/>
  <c r="O2385" i="1"/>
  <c r="T3702" i="1"/>
  <c r="T2075" i="1"/>
  <c r="P3622" i="1"/>
  <c r="S2201" i="1"/>
  <c r="M4152" i="1"/>
  <c r="R3065" i="1"/>
  <c r="I3980" i="1"/>
  <c r="R3981" i="1"/>
  <c r="P3742" i="1"/>
  <c r="J3742" i="1"/>
  <c r="N3745" i="1"/>
  <c r="I3755" i="1"/>
  <c r="S3743" i="1"/>
  <c r="R3706" i="1"/>
  <c r="Q2506" i="1"/>
  <c r="K2506" i="1"/>
  <c r="P2828" i="1"/>
  <c r="K2496" i="1"/>
  <c r="P2490" i="1"/>
  <c r="I2485" i="1"/>
  <c r="S3908" i="1"/>
  <c r="S3757" i="1"/>
  <c r="K3749" i="1"/>
  <c r="O3731" i="1"/>
  <c r="M2473" i="1"/>
  <c r="S2499" i="1"/>
  <c r="M2526" i="1"/>
  <c r="T2116" i="1"/>
  <c r="M2084" i="1"/>
  <c r="S2110" i="1"/>
  <c r="M2056" i="1"/>
  <c r="P2112" i="1"/>
  <c r="I2089" i="1"/>
  <c r="K3524" i="1"/>
  <c r="K1923" i="1"/>
  <c r="P2733" i="1"/>
  <c r="T3493" i="1"/>
  <c r="O2984" i="1"/>
  <c r="I1733" i="1"/>
  <c r="T1782" i="1"/>
  <c r="L1794" i="1"/>
  <c r="T3123" i="1"/>
  <c r="L3282" i="1"/>
  <c r="P1924" i="1"/>
  <c r="R3016" i="1"/>
  <c r="L3011" i="1"/>
  <c r="L3460" i="1"/>
  <c r="O3005" i="1"/>
  <c r="K3008" i="1"/>
  <c r="O3000" i="1"/>
  <c r="L2890" i="1"/>
  <c r="P2871" i="1"/>
  <c r="J3823" i="1"/>
  <c r="Q3816" i="1"/>
  <c r="L2925" i="1"/>
  <c r="P3827" i="1"/>
  <c r="Q2228" i="1"/>
  <c r="K2223" i="1"/>
  <c r="P2211" i="1"/>
  <c r="O2254" i="1"/>
  <c r="O3882" i="1"/>
  <c r="N2921" i="1"/>
  <c r="R2902" i="1"/>
  <c r="J2932" i="1"/>
  <c r="P3838" i="1"/>
  <c r="K3829" i="1"/>
  <c r="Q3811" i="1"/>
  <c r="M3912" i="1"/>
  <c r="S3888" i="1"/>
  <c r="Q3888" i="1"/>
  <c r="O3868" i="1"/>
  <c r="R3860" i="1"/>
  <c r="L2216" i="1"/>
  <c r="J1952" i="1"/>
  <c r="S1929" i="1"/>
  <c r="J3343" i="1"/>
  <c r="T3309" i="1"/>
  <c r="L3327" i="1"/>
  <c r="O1941" i="1"/>
  <c r="S2979" i="1"/>
  <c r="T2037" i="1"/>
  <c r="N2026" i="1"/>
  <c r="I2012" i="1"/>
  <c r="M2988" i="1"/>
  <c r="M3058" i="1"/>
  <c r="N4115" i="1"/>
  <c r="L4102" i="1"/>
  <c r="T1902" i="1"/>
  <c r="I4149" i="1"/>
  <c r="T1917" i="1"/>
  <c r="R1909" i="1"/>
  <c r="Q1969" i="1"/>
  <c r="S1997" i="1"/>
  <c r="R1985" i="1"/>
  <c r="M1993" i="1"/>
  <c r="J2577" i="1"/>
  <c r="O2572" i="1"/>
  <c r="N3293" i="1"/>
  <c r="S3342" i="1"/>
  <c r="M3292" i="1"/>
  <c r="Q3312" i="1"/>
  <c r="R1917" i="1"/>
  <c r="O1904" i="1"/>
  <c r="Q2950" i="1"/>
  <c r="O2008" i="1"/>
  <c r="K2000" i="1"/>
  <c r="Q2024" i="1"/>
  <c r="Q2003" i="1"/>
  <c r="R2605" i="1"/>
  <c r="I2774" i="1"/>
  <c r="K3777" i="1"/>
  <c r="N2773" i="1"/>
  <c r="R2757" i="1"/>
  <c r="J2757" i="1"/>
  <c r="T3349" i="1"/>
  <c r="L3441" i="1"/>
  <c r="L3014" i="1"/>
  <c r="J2984" i="1"/>
  <c r="S2952" i="1"/>
  <c r="Q1980" i="1"/>
  <c r="L3861" i="1"/>
  <c r="L3408" i="1"/>
  <c r="O2908" i="1"/>
  <c r="I2894" i="1"/>
  <c r="R2936" i="1"/>
  <c r="J3812" i="1"/>
  <c r="O3829" i="1"/>
  <c r="R2216" i="1"/>
  <c r="R2686" i="1"/>
  <c r="P2685" i="1"/>
  <c r="L2638" i="1"/>
  <c r="T2224" i="1"/>
  <c r="M2770" i="1"/>
  <c r="S2725" i="1"/>
  <c r="K2737" i="1"/>
  <c r="P3283" i="1"/>
  <c r="L3345" i="1"/>
  <c r="O1959" i="1"/>
  <c r="L2952" i="1"/>
  <c r="K1981" i="1"/>
  <c r="R2974" i="1"/>
  <c r="K1965" i="1"/>
  <c r="N3441" i="1"/>
  <c r="K3084" i="1"/>
  <c r="K3050" i="1"/>
  <c r="J3549" i="1"/>
  <c r="I1766" i="1"/>
  <c r="O1739" i="1"/>
  <c r="M1751" i="1"/>
  <c r="R2365" i="1"/>
  <c r="K2307" i="1"/>
  <c r="L3380" i="1"/>
  <c r="T2893" i="1"/>
  <c r="J3420" i="1"/>
  <c r="O3396" i="1"/>
  <c r="N3663" i="1"/>
  <c r="T3618" i="1"/>
  <c r="L2667" i="1"/>
  <c r="N3183" i="1"/>
  <c r="O3164" i="1"/>
  <c r="I3132" i="1"/>
  <c r="S3120" i="1"/>
  <c r="Q3124" i="1"/>
  <c r="P1764" i="1"/>
  <c r="M2194" i="1"/>
  <c r="Q2196" i="1"/>
  <c r="K2152" i="1"/>
  <c r="O2577" i="1"/>
  <c r="N2552" i="1"/>
  <c r="O2022" i="1"/>
  <c r="N3795" i="1"/>
  <c r="O2747" i="1"/>
  <c r="M2759" i="1"/>
  <c r="Q2743" i="1"/>
  <c r="I3291" i="1"/>
  <c r="O3291" i="1"/>
  <c r="P3868" i="1"/>
  <c r="P3883" i="1"/>
  <c r="S3875" i="1"/>
  <c r="J3885" i="1"/>
  <c r="K3495" i="1"/>
  <c r="O2252" i="1"/>
  <c r="J2937" i="1"/>
  <c r="P2874" i="1"/>
  <c r="M3415" i="1"/>
  <c r="R3397" i="1"/>
  <c r="P2936" i="1"/>
  <c r="R2234" i="1"/>
  <c r="L2229" i="1"/>
  <c r="P2270" i="1"/>
  <c r="J2224" i="1"/>
  <c r="O3921" i="1"/>
  <c r="N3284" i="1"/>
  <c r="T3347" i="1"/>
  <c r="N3315" i="1"/>
  <c r="R3281" i="1"/>
  <c r="M1955" i="1"/>
  <c r="R1900" i="1"/>
  <c r="J2000" i="1"/>
  <c r="R2027" i="1"/>
  <c r="Q2015" i="1"/>
  <c r="J1967" i="1"/>
  <c r="T1984" i="1"/>
  <c r="Q3054" i="1"/>
  <c r="K3548" i="1"/>
  <c r="L3064" i="1"/>
  <c r="N3544" i="1"/>
  <c r="M2934" i="1"/>
  <c r="S2907" i="1"/>
  <c r="M2875" i="1"/>
  <c r="Q2877" i="1"/>
  <c r="K3802" i="1"/>
  <c r="S2879" i="1"/>
  <c r="L2269" i="1"/>
  <c r="M2259" i="1"/>
  <c r="T2217" i="1"/>
  <c r="K2254" i="1"/>
  <c r="P2674" i="1"/>
  <c r="R4102" i="1"/>
  <c r="T3143" i="1"/>
  <c r="M1909" i="1"/>
  <c r="R4149" i="1"/>
  <c r="P4163" i="1"/>
  <c r="T4117" i="1"/>
  <c r="M2004" i="1"/>
  <c r="M1998" i="1"/>
  <c r="M2028" i="1"/>
  <c r="R1979" i="1"/>
  <c r="K2558" i="1"/>
  <c r="P2541" i="1"/>
  <c r="M2746" i="1"/>
  <c r="Q2745" i="1"/>
  <c r="J3319" i="1"/>
  <c r="P3783" i="1"/>
  <c r="L2749" i="1"/>
  <c r="P3341" i="1"/>
  <c r="M3509" i="1"/>
  <c r="R3489" i="1"/>
  <c r="O3884" i="1"/>
  <c r="T3866" i="1"/>
  <c r="J3481" i="1"/>
  <c r="I3886" i="1"/>
  <c r="J3831" i="1"/>
  <c r="T3830" i="1"/>
  <c r="J2878" i="1"/>
  <c r="Q3819" i="1"/>
  <c r="M3771" i="1"/>
  <c r="P3778" i="1"/>
  <c r="I2244" i="1"/>
  <c r="K3915" i="1"/>
  <c r="Q2217" i="1"/>
  <c r="S3907" i="1"/>
  <c r="J3904" i="1"/>
  <c r="N2730" i="1"/>
  <c r="O2717" i="1"/>
  <c r="M2729" i="1"/>
  <c r="Q2713" i="1"/>
  <c r="N3337" i="1"/>
  <c r="S3305" i="1"/>
  <c r="R3007" i="1"/>
  <c r="N3874" i="1"/>
  <c r="L3857" i="1"/>
  <c r="P1735" i="1"/>
  <c r="R3829" i="1"/>
  <c r="K2274" i="1"/>
  <c r="J3897" i="1"/>
  <c r="K3471" i="1"/>
  <c r="T4002" i="1"/>
  <c r="S3568" i="1"/>
  <c r="M3996" i="1"/>
  <c r="K3571" i="1"/>
  <c r="O3566" i="1"/>
  <c r="S3055" i="1"/>
  <c r="O3523" i="1"/>
  <c r="N3584" i="1"/>
  <c r="Q3943" i="1"/>
  <c r="I2311" i="1"/>
  <c r="L2744" i="1"/>
  <c r="Q2775" i="1"/>
  <c r="J2711" i="1"/>
  <c r="O3293" i="1"/>
  <c r="K3319" i="1"/>
  <c r="P1903" i="1"/>
  <c r="K2973" i="1"/>
  <c r="N2996" i="1"/>
  <c r="Q2951" i="1"/>
  <c r="Q2023" i="1"/>
  <c r="S2022" i="1"/>
  <c r="R2003" i="1"/>
  <c r="L2747" i="1"/>
  <c r="P2764" i="1"/>
  <c r="J2732" i="1"/>
  <c r="O3314" i="1"/>
  <c r="M3314" i="1"/>
  <c r="R3282" i="1"/>
  <c r="M3470" i="1"/>
  <c r="R3450" i="1"/>
  <c r="M3492" i="1"/>
  <c r="S3465" i="1"/>
  <c r="I2994" i="1"/>
  <c r="T3447" i="1"/>
  <c r="M2922" i="1"/>
  <c r="L2305" i="1"/>
  <c r="Q2321" i="1"/>
  <c r="R3394" i="1"/>
  <c r="N2881" i="1"/>
  <c r="Q2893" i="1"/>
  <c r="N2269" i="1"/>
  <c r="P2262" i="1"/>
  <c r="Q2250" i="1"/>
  <c r="K2224" i="1"/>
  <c r="Q3919" i="1"/>
  <c r="J2300" i="1"/>
  <c r="N3364" i="1"/>
  <c r="S2934" i="1"/>
  <c r="L2888" i="1"/>
  <c r="Q2886" i="1"/>
  <c r="I3829" i="1"/>
  <c r="T3838" i="1"/>
  <c r="P2228" i="1"/>
  <c r="J2223" i="1"/>
  <c r="M3916" i="1"/>
  <c r="I3897" i="1"/>
  <c r="I3857" i="1"/>
  <c r="L3292" i="1"/>
  <c r="O1951" i="1"/>
  <c r="I1919" i="1"/>
  <c r="Q1929" i="1"/>
  <c r="O4139" i="1"/>
  <c r="L2597" i="1"/>
  <c r="Q2577" i="1"/>
  <c r="J2555" i="1"/>
  <c r="T2572" i="1"/>
  <c r="I2611" i="1"/>
  <c r="J3525" i="1"/>
  <c r="Q3594" i="1"/>
  <c r="Q3076" i="1"/>
  <c r="K2344" i="1"/>
  <c r="L3417" i="1"/>
  <c r="O2935" i="1"/>
  <c r="N2871" i="1"/>
  <c r="R2873" i="1"/>
  <c r="M3821" i="1"/>
  <c r="S3809" i="1"/>
  <c r="J3911" i="1"/>
  <c r="N3875" i="1"/>
  <c r="N3851" i="1"/>
  <c r="R3883" i="1"/>
  <c r="J3457" i="1"/>
  <c r="T3900" i="1"/>
  <c r="M2919" i="1"/>
  <c r="S2892" i="1"/>
  <c r="L2918" i="1"/>
  <c r="P2938" i="1"/>
  <c r="R3804" i="1"/>
  <c r="S3783" i="1"/>
  <c r="P2222" i="1"/>
  <c r="J2217" i="1"/>
  <c r="M3910" i="1"/>
  <c r="P3891" i="1"/>
  <c r="R3872" i="1"/>
  <c r="N1740" i="1"/>
  <c r="S1771" i="1"/>
  <c r="M1739" i="1"/>
  <c r="Q1741" i="1"/>
  <c r="K2295" i="1"/>
  <c r="L3368" i="1"/>
  <c r="T2899" i="1"/>
  <c r="N2640" i="1"/>
  <c r="N2250" i="1"/>
  <c r="S2238" i="1"/>
  <c r="K2242" i="1"/>
  <c r="L3902" i="1"/>
  <c r="K2353" i="1"/>
  <c r="P2363" i="1"/>
  <c r="R3363" i="1"/>
  <c r="T1786" i="1"/>
  <c r="K1772" i="1"/>
  <c r="Q2352" i="1"/>
  <c r="M3390" i="1"/>
  <c r="T3668" i="1"/>
  <c r="O2634" i="1"/>
  <c r="S2650" i="1"/>
  <c r="J2641" i="1"/>
  <c r="R2626" i="1"/>
  <c r="I2726" i="1"/>
  <c r="T2757" i="1"/>
  <c r="L2769" i="1"/>
  <c r="P2753" i="1"/>
  <c r="N3301" i="1"/>
  <c r="Q3313" i="1"/>
  <c r="T2974" i="1"/>
  <c r="T2968" i="1"/>
  <c r="I2953" i="1"/>
  <c r="M2973" i="1"/>
  <c r="J3505" i="1"/>
  <c r="J3052" i="1"/>
  <c r="J1798" i="1"/>
  <c r="P1771" i="1"/>
  <c r="N1783" i="1"/>
  <c r="R1749" i="1"/>
  <c r="L2339" i="1"/>
  <c r="N3427" i="1"/>
  <c r="O2925" i="1"/>
  <c r="P2690" i="1"/>
  <c r="M2645" i="1"/>
  <c r="L2273" i="1"/>
  <c r="N2245" i="1"/>
  <c r="Q2242" i="1"/>
  <c r="I1769" i="1"/>
  <c r="O1742" i="1"/>
  <c r="N1786" i="1"/>
  <c r="R1788" i="1"/>
  <c r="L2360" i="1"/>
  <c r="Q2328" i="1"/>
  <c r="O3377" i="1"/>
  <c r="N3644" i="1"/>
  <c r="O2646" i="1"/>
  <c r="S2662" i="1"/>
  <c r="R2681" i="1"/>
  <c r="T2638" i="1"/>
  <c r="M4137" i="1"/>
  <c r="P3167" i="1"/>
  <c r="L1889" i="1"/>
  <c r="L4117" i="1"/>
  <c r="M4104" i="1"/>
  <c r="S4104" i="1"/>
  <c r="I2603" i="1"/>
  <c r="T2547" i="1"/>
  <c r="N2575" i="1"/>
  <c r="T2170" i="1"/>
  <c r="N2195" i="1"/>
  <c r="R2176" i="1"/>
  <c r="O1906" i="1"/>
  <c r="R1888" i="1"/>
  <c r="I4162" i="1"/>
  <c r="K4126" i="1"/>
  <c r="P4149" i="1"/>
  <c r="R3177" i="1"/>
  <c r="M2560" i="1"/>
  <c r="T2136" i="1"/>
  <c r="S2177" i="1"/>
  <c r="J2142" i="1"/>
  <c r="Q3395" i="1"/>
  <c r="M2910" i="1"/>
  <c r="O2929" i="1"/>
  <c r="S3165" i="1"/>
  <c r="J3131" i="1"/>
  <c r="T1763" i="1"/>
  <c r="N1965" i="1"/>
  <c r="J1994" i="1"/>
  <c r="I1982" i="1"/>
  <c r="L2009" i="1"/>
  <c r="J2969" i="1"/>
  <c r="I3086" i="1"/>
  <c r="K3032" i="1"/>
  <c r="T3526" i="1"/>
  <c r="I2890" i="1"/>
  <c r="M1769" i="1"/>
  <c r="R1767" i="1"/>
  <c r="K2325" i="1"/>
  <c r="L3398" i="1"/>
  <c r="T2911" i="1"/>
  <c r="M2642" i="1"/>
  <c r="S2281" i="1"/>
  <c r="T3409" i="1"/>
  <c r="T3636" i="1"/>
  <c r="L2685" i="1"/>
  <c r="M4128" i="1"/>
  <c r="K3170" i="1"/>
  <c r="I3150" i="1"/>
  <c r="J3180" i="1"/>
  <c r="K3143" i="1"/>
  <c r="N2136" i="1"/>
  <c r="S2170" i="1"/>
  <c r="M2594" i="1"/>
  <c r="T2185" i="1"/>
  <c r="L2146" i="1"/>
  <c r="Q2597" i="1"/>
  <c r="O3836" i="1"/>
  <c r="K3804" i="1"/>
  <c r="N3804" i="1"/>
  <c r="N2705" i="1"/>
  <c r="Q2717" i="1"/>
  <c r="I3465" i="1"/>
  <c r="T3445" i="1"/>
  <c r="N3455" i="1"/>
  <c r="R3490" i="1"/>
  <c r="J2982" i="1"/>
  <c r="S2996" i="1"/>
  <c r="N2745" i="1"/>
  <c r="R2744" i="1"/>
  <c r="M2744" i="1"/>
  <c r="R2760" i="1"/>
  <c r="J2742" i="1"/>
  <c r="O3348" i="1"/>
  <c r="K3460" i="1"/>
  <c r="O3498" i="1"/>
  <c r="J3883" i="1"/>
  <c r="P3495" i="1"/>
  <c r="N3510" i="1"/>
  <c r="S3856" i="1"/>
  <c r="I1911" i="1"/>
  <c r="I1906" i="1"/>
  <c r="P4165" i="1"/>
  <c r="K4129" i="1"/>
  <c r="S4151" i="1"/>
  <c r="S3157" i="1"/>
  <c r="M2599" i="1"/>
  <c r="S2611" i="1"/>
  <c r="R1986" i="1"/>
  <c r="N1747" i="1"/>
  <c r="O2313" i="1"/>
  <c r="N3589" i="1"/>
  <c r="L3091" i="1"/>
  <c r="Q3585" i="1"/>
  <c r="Q3938" i="1"/>
  <c r="N3556" i="1"/>
  <c r="L3058" i="1"/>
  <c r="O3040" i="1"/>
  <c r="K4003" i="1"/>
  <c r="J3566" i="1"/>
  <c r="L3997" i="1"/>
  <c r="M3997" i="1"/>
  <c r="S3539" i="1"/>
  <c r="R3566" i="1"/>
  <c r="R3542" i="1"/>
  <c r="L3990" i="1"/>
  <c r="K3569" i="1"/>
  <c r="K1788" i="1"/>
  <c r="K2924" i="1"/>
  <c r="S3423" i="1"/>
  <c r="Q3362" i="1"/>
  <c r="T2919" i="1"/>
  <c r="R2303" i="1"/>
  <c r="N3378" i="1"/>
  <c r="N3623" i="1"/>
  <c r="N2654" i="1"/>
  <c r="L2669" i="1"/>
  <c r="Q2635" i="1"/>
  <c r="T2215" i="1"/>
  <c r="Q3125" i="1"/>
  <c r="P3150" i="1"/>
  <c r="I1782" i="1"/>
  <c r="O1740" i="1"/>
  <c r="M1740" i="1"/>
  <c r="Q1784" i="1"/>
  <c r="P3392" i="1"/>
  <c r="Q3408" i="1"/>
  <c r="J2192" i="1"/>
  <c r="Q3391" i="1"/>
  <c r="O3415" i="1"/>
  <c r="T3428" i="1"/>
  <c r="R1957" i="1"/>
  <c r="L1897" i="1"/>
  <c r="N4158" i="1"/>
  <c r="I4155" i="1"/>
  <c r="M4134" i="1"/>
  <c r="T1892" i="1"/>
  <c r="L2013" i="1"/>
  <c r="J1965" i="1"/>
  <c r="J1995" i="1"/>
  <c r="L1966" i="1"/>
  <c r="L2966" i="1"/>
  <c r="S2971" i="1"/>
  <c r="N3839" i="1"/>
  <c r="R3814" i="1"/>
  <c r="J3803" i="1"/>
  <c r="P3786" i="1"/>
  <c r="N2708" i="1"/>
  <c r="S2766" i="1"/>
  <c r="K3860" i="1"/>
  <c r="Q3508" i="1"/>
  <c r="J3486" i="1"/>
  <c r="T3485" i="1"/>
  <c r="L3500" i="1"/>
  <c r="M1903" i="1"/>
  <c r="L4125" i="1"/>
  <c r="Q4134" i="1"/>
  <c r="S4123" i="1"/>
  <c r="Q3168" i="1"/>
  <c r="T3173" i="1"/>
  <c r="M2185" i="1"/>
  <c r="R2165" i="1"/>
  <c r="J2201" i="1"/>
  <c r="O2160" i="1"/>
  <c r="I2167" i="1"/>
  <c r="T3078" i="1"/>
  <c r="O3575" i="1"/>
  <c r="R3094" i="1"/>
  <c r="I3088" i="1"/>
  <c r="N3580" i="1"/>
  <c r="K1728" i="1"/>
  <c r="Q2299" i="1"/>
  <c r="R3372" i="1"/>
  <c r="I2903" i="1"/>
  <c r="S2905" i="1"/>
  <c r="J3839" i="1"/>
  <c r="O2907" i="1"/>
  <c r="O2129" i="1"/>
  <c r="P3429" i="1"/>
  <c r="P3638" i="1"/>
  <c r="I3641" i="1"/>
  <c r="T2661" i="1"/>
  <c r="S4109" i="1"/>
  <c r="L1946" i="1"/>
  <c r="J3280" i="1"/>
  <c r="T3300" i="1"/>
  <c r="J1942" i="1"/>
  <c r="N1939" i="1"/>
  <c r="J2977" i="1"/>
  <c r="S2966" i="1"/>
  <c r="N2951" i="1"/>
  <c r="P2971" i="1"/>
  <c r="J2012" i="1"/>
  <c r="P1999" i="1"/>
  <c r="I3798" i="1"/>
  <c r="Q3800" i="1"/>
  <c r="I3812" i="1"/>
  <c r="O2745" i="1"/>
  <c r="M2745" i="1"/>
  <c r="P2757" i="1"/>
  <c r="N3505" i="1"/>
  <c r="S3485" i="1"/>
  <c r="L3463" i="1"/>
  <c r="L3015" i="1"/>
  <c r="R2989" i="1"/>
  <c r="P3021" i="1"/>
  <c r="I2741" i="1"/>
  <c r="S2740" i="1"/>
  <c r="M2708" i="1"/>
  <c r="P2768" i="1"/>
  <c r="N3298" i="1"/>
  <c r="T3280" i="1"/>
  <c r="T3009" i="1"/>
  <c r="N3004" i="1"/>
  <c r="J3005" i="1"/>
  <c r="P3459" i="1"/>
  <c r="N3474" i="1"/>
  <c r="I3298" i="1"/>
  <c r="T3329" i="1"/>
  <c r="L3341" i="1"/>
  <c r="P1923" i="1"/>
  <c r="K1921" i="1"/>
  <c r="Q4163" i="1"/>
  <c r="K2997" i="1"/>
  <c r="P3016" i="1"/>
  <c r="K3019" i="1"/>
  <c r="T2951" i="1"/>
  <c r="J3881" i="1"/>
  <c r="Q3140" i="1"/>
  <c r="K3114" i="1"/>
  <c r="J4097" i="1"/>
  <c r="P3179" i="1"/>
  <c r="M3163" i="1"/>
  <c r="P3155" i="1"/>
  <c r="K2199" i="1"/>
  <c r="P2179" i="1"/>
  <c r="I2193" i="1"/>
  <c r="J3385" i="1"/>
  <c r="N3380" i="1"/>
  <c r="N3625" i="1"/>
  <c r="N4136" i="1"/>
  <c r="Q4103" i="1"/>
  <c r="P4134" i="1"/>
  <c r="R3181" i="1"/>
  <c r="N3133" i="1"/>
  <c r="R3163" i="1"/>
  <c r="N2586" i="1"/>
  <c r="T2184" i="1"/>
  <c r="N2140" i="1"/>
  <c r="Q2179" i="1"/>
  <c r="K2540" i="1"/>
  <c r="O2596" i="1"/>
  <c r="K2772" i="1"/>
  <c r="P3333" i="1"/>
  <c r="N3345" i="1"/>
  <c r="R3347" i="1"/>
  <c r="J2775" i="1"/>
  <c r="P2775" i="1"/>
  <c r="I3447" i="1"/>
  <c r="O3459" i="1"/>
  <c r="M3513" i="1"/>
  <c r="S3504" i="1"/>
  <c r="L3443" i="1"/>
  <c r="T3480" i="1"/>
  <c r="L3780" i="1"/>
  <c r="O3809" i="1"/>
  <c r="J3774" i="1"/>
  <c r="S2774" i="1"/>
  <c r="K2756" i="1"/>
  <c r="O3330" i="1"/>
  <c r="L3498" i="1"/>
  <c r="R3492" i="1"/>
  <c r="I2984" i="1"/>
  <c r="S3870" i="1"/>
  <c r="J3448" i="1"/>
  <c r="J3882" i="1"/>
  <c r="M1920" i="1"/>
  <c r="P2755" i="1"/>
  <c r="J2723" i="1"/>
  <c r="T3345" i="1"/>
  <c r="K3331" i="1"/>
  <c r="S1955" i="1"/>
  <c r="J2949" i="1"/>
  <c r="Q2035" i="1"/>
  <c r="J2024" i="1"/>
  <c r="P1975" i="1"/>
  <c r="I2969" i="1"/>
  <c r="N3054" i="1"/>
  <c r="O3060" i="1"/>
  <c r="J3089" i="1"/>
  <c r="J3120" i="1"/>
  <c r="T4097" i="1"/>
  <c r="T1949" i="1"/>
  <c r="Q1917" i="1"/>
  <c r="L3297" i="1"/>
  <c r="N1954" i="1"/>
  <c r="I3495" i="1"/>
  <c r="L3511" i="1"/>
  <c r="Q3876" i="1"/>
  <c r="K3853" i="1"/>
  <c r="J2219" i="1"/>
  <c r="O3360" i="1"/>
  <c r="J3362" i="1"/>
  <c r="N2910" i="1"/>
  <c r="O2918" i="1"/>
  <c r="M2918" i="1"/>
  <c r="R2886" i="1"/>
  <c r="L2272" i="1"/>
  <c r="N2282" i="1"/>
  <c r="R2622" i="1"/>
  <c r="S2267" i="1"/>
  <c r="L2264" i="1"/>
  <c r="I3171" i="1"/>
  <c r="R3178" i="1"/>
  <c r="R3176" i="1"/>
  <c r="O1797" i="1"/>
  <c r="L1747" i="1"/>
  <c r="Q2331" i="1"/>
  <c r="R3404" i="1"/>
  <c r="L2689" i="1"/>
  <c r="M2656" i="1"/>
  <c r="K2649" i="1"/>
  <c r="S2236" i="1"/>
  <c r="M1747" i="1"/>
  <c r="R2358" i="1"/>
  <c r="L2326" i="1"/>
  <c r="K2298" i="1"/>
  <c r="M3421" i="1"/>
  <c r="O2898" i="1"/>
  <c r="I2676" i="1"/>
  <c r="O3607" i="1"/>
  <c r="O3640" i="1"/>
  <c r="O2635" i="1"/>
  <c r="L2658" i="1"/>
  <c r="L3783" i="1"/>
  <c r="S3784" i="1"/>
  <c r="J3777" i="1"/>
  <c r="P2893" i="1"/>
  <c r="I2919" i="1"/>
  <c r="T2887" i="1"/>
  <c r="T2623" i="1"/>
  <c r="O1967" i="1"/>
  <c r="O3081" i="1"/>
  <c r="O3526" i="1"/>
  <c r="S3564" i="1"/>
  <c r="Q1789" i="1"/>
  <c r="T3979" i="1"/>
  <c r="K3033" i="1"/>
  <c r="M2324" i="1"/>
  <c r="P3952" i="1"/>
  <c r="I3532" i="1"/>
  <c r="M3593" i="1"/>
  <c r="R3529" i="1"/>
  <c r="Q3034" i="1"/>
  <c r="M3090" i="1"/>
  <c r="S3532" i="1"/>
  <c r="L3945" i="1"/>
  <c r="P3585" i="1"/>
  <c r="K3063" i="1"/>
  <c r="N3113" i="1"/>
  <c r="S3155" i="1"/>
  <c r="Q3153" i="1"/>
  <c r="P1733" i="1"/>
  <c r="N3166" i="1"/>
  <c r="S3127" i="1"/>
  <c r="M2026" i="1"/>
  <c r="L1978" i="1"/>
  <c r="J1966" i="1"/>
  <c r="Q2584" i="1"/>
  <c r="N2603" i="1"/>
  <c r="S2571" i="1"/>
  <c r="I2735" i="1"/>
  <c r="S2752" i="1"/>
  <c r="M2720" i="1"/>
  <c r="Q2722" i="1"/>
  <c r="J3302" i="1"/>
  <c r="T3346" i="1"/>
  <c r="J3458" i="1"/>
  <c r="P3470" i="1"/>
  <c r="J3480" i="1"/>
  <c r="P3453" i="1"/>
  <c r="N3468" i="1"/>
  <c r="L3858" i="1"/>
  <c r="J3372" i="1"/>
  <c r="T2891" i="1"/>
  <c r="M2935" i="1"/>
  <c r="Q2937" i="1"/>
  <c r="R3835" i="1"/>
  <c r="S3794" i="1"/>
  <c r="O3898" i="1"/>
  <c r="I3911" i="1"/>
  <c r="P3872" i="1"/>
  <c r="K3887" i="1"/>
  <c r="Q2212" i="1"/>
  <c r="K1737" i="1"/>
  <c r="P2345" i="1"/>
  <c r="I1752" i="1"/>
  <c r="S1736" i="1"/>
  <c r="N3157" i="1"/>
  <c r="M3170" i="1"/>
  <c r="N2196" i="1"/>
  <c r="S2176" i="1"/>
  <c r="M2168" i="1"/>
  <c r="Q2185" i="1"/>
  <c r="K3386" i="1"/>
  <c r="J3428" i="1"/>
  <c r="M2874" i="1"/>
  <c r="Q2873" i="1"/>
  <c r="J2917" i="1"/>
  <c r="P3823" i="1"/>
  <c r="N3784" i="1"/>
  <c r="R2877" i="1"/>
  <c r="S2258" i="1"/>
  <c r="L2214" i="1"/>
  <c r="J2275" i="1"/>
  <c r="O2224" i="1"/>
  <c r="R1902" i="1"/>
  <c r="R4159" i="1"/>
  <c r="J4159" i="1"/>
  <c r="S4106" i="1"/>
  <c r="M3145" i="1"/>
  <c r="P3137" i="1"/>
  <c r="K2181" i="1"/>
  <c r="P2161" i="1"/>
  <c r="I2175" i="1"/>
  <c r="I3424" i="1"/>
  <c r="M3419" i="1"/>
  <c r="N3607" i="1"/>
  <c r="N4118" i="1"/>
  <c r="J4124" i="1"/>
  <c r="J4100" i="1"/>
  <c r="K3168" i="1"/>
  <c r="L3145" i="1"/>
  <c r="O3178" i="1"/>
  <c r="M2176" i="1"/>
  <c r="S2134" i="1"/>
  <c r="M2198" i="1"/>
  <c r="Q2161" i="1"/>
  <c r="K3416" i="1"/>
  <c r="I3389" i="1"/>
  <c r="I1954" i="1"/>
  <c r="P1955" i="1"/>
  <c r="T1919" i="1"/>
  <c r="Q1905" i="1"/>
  <c r="S4167" i="1"/>
  <c r="P1927" i="1"/>
  <c r="M2957" i="1"/>
  <c r="S2973" i="1"/>
  <c r="J2022" i="1"/>
  <c r="T2027" i="1"/>
  <c r="T2006" i="1"/>
  <c r="P2013" i="1"/>
  <c r="I3313" i="1"/>
  <c r="S3294" i="1"/>
  <c r="M3280" i="1"/>
  <c r="P1938" i="1"/>
  <c r="K1918" i="1"/>
  <c r="Q1900" i="1"/>
  <c r="J1999" i="1"/>
  <c r="J1993" i="1"/>
  <c r="Q2037" i="1"/>
  <c r="R2022" i="1"/>
  <c r="K2600" i="1"/>
  <c r="R2593" i="1"/>
  <c r="I1742" i="1"/>
  <c r="R4105" i="1"/>
  <c r="N3156" i="1"/>
  <c r="N3180" i="1"/>
  <c r="I1777" i="1"/>
  <c r="R1789" i="1"/>
  <c r="O3404" i="1"/>
  <c r="O3617" i="1"/>
  <c r="T3665" i="1"/>
  <c r="O3644" i="1"/>
  <c r="J3610" i="1"/>
  <c r="N4166" i="1"/>
  <c r="N3991" i="1"/>
  <c r="N3290" i="1"/>
  <c r="R3307" i="1"/>
  <c r="J1935" i="1"/>
  <c r="P2705" i="1"/>
  <c r="N3343" i="1"/>
  <c r="R3279" i="1"/>
  <c r="J2992" i="1"/>
  <c r="K2986" i="1"/>
  <c r="S2994" i="1"/>
  <c r="Q1986" i="1"/>
  <c r="O2028" i="1"/>
  <c r="S1965" i="1"/>
  <c r="M2707" i="1"/>
  <c r="R2756" i="1"/>
  <c r="L2724" i="1"/>
  <c r="Q2758" i="1"/>
  <c r="J3338" i="1"/>
  <c r="P3338" i="1"/>
  <c r="M3506" i="1"/>
  <c r="R3486" i="1"/>
  <c r="I2978" i="1"/>
  <c r="S3004" i="1"/>
  <c r="M2956" i="1"/>
  <c r="T2970" i="1"/>
  <c r="J3828" i="1"/>
  <c r="Q3818" i="1"/>
  <c r="M3782" i="1"/>
  <c r="O2763" i="1"/>
  <c r="L2731" i="1"/>
  <c r="R2731" i="1"/>
  <c r="J3479" i="1"/>
  <c r="P3491" i="1"/>
  <c r="I3469" i="1"/>
  <c r="J2221" i="1"/>
  <c r="O3918" i="1"/>
  <c r="I2881" i="1"/>
  <c r="T2894" i="1"/>
  <c r="N2880" i="1"/>
  <c r="L2312" i="1"/>
  <c r="M3394" i="1"/>
  <c r="O2880" i="1"/>
  <c r="T2628" i="1"/>
  <c r="Q2622" i="1"/>
  <c r="S2634" i="1"/>
  <c r="N2276" i="1"/>
  <c r="Q2233" i="1"/>
  <c r="K2724" i="1"/>
  <c r="R2711" i="1"/>
  <c r="K2755" i="1"/>
  <c r="P3301" i="1"/>
  <c r="M3287" i="1"/>
  <c r="P1915" i="1"/>
  <c r="L2970" i="1"/>
  <c r="K1990" i="1"/>
  <c r="N1989" i="1"/>
  <c r="J2017" i="1"/>
  <c r="I3021" i="1"/>
  <c r="L3098" i="1"/>
  <c r="R3072" i="1"/>
  <c r="L2304" i="1"/>
  <c r="M3409" i="1"/>
  <c r="R3408" i="1"/>
  <c r="L3376" i="1"/>
  <c r="O2897" i="1"/>
  <c r="K2923" i="1"/>
  <c r="T3829" i="1"/>
  <c r="P2255" i="1"/>
  <c r="O2211" i="1"/>
  <c r="Q3915" i="1"/>
  <c r="P3906" i="1"/>
  <c r="S2230" i="1"/>
  <c r="J3141" i="1"/>
  <c r="P1792" i="1"/>
  <c r="J1760" i="1"/>
  <c r="O1794" i="1"/>
  <c r="M1794" i="1"/>
  <c r="R1762" i="1"/>
  <c r="K3378" i="1"/>
  <c r="J3423" i="1"/>
  <c r="K3400" i="1"/>
  <c r="O2133" i="1"/>
  <c r="N3419" i="1"/>
  <c r="N3628" i="1"/>
  <c r="I1891" i="1"/>
  <c r="J4161" i="1"/>
  <c r="P1917" i="1"/>
  <c r="R1898" i="1"/>
  <c r="O4166" i="1"/>
  <c r="T1987" i="1"/>
  <c r="R2585" i="1"/>
  <c r="S1969" i="1"/>
  <c r="Q2554" i="1"/>
  <c r="N2573" i="1"/>
  <c r="T2165" i="1"/>
  <c r="K1937" i="1"/>
  <c r="O1913" i="1"/>
  <c r="S4166" i="1"/>
  <c r="S3346" i="1"/>
  <c r="K3346" i="1"/>
  <c r="P1912" i="1"/>
  <c r="I2998" i="1"/>
  <c r="Q3006" i="1"/>
  <c r="M3444" i="1"/>
  <c r="N3005" i="1"/>
  <c r="M2989" i="1"/>
  <c r="S2999" i="1"/>
  <c r="P4135" i="1"/>
  <c r="S4102" i="1"/>
  <c r="K1935" i="1"/>
  <c r="O1915" i="1"/>
  <c r="O4123" i="1"/>
  <c r="P2745" i="1"/>
  <c r="N3493" i="1"/>
  <c r="K2229" i="1"/>
  <c r="N2685" i="1"/>
  <c r="I3053" i="1"/>
  <c r="R3052" i="1"/>
  <c r="M2298" i="1"/>
  <c r="J3995" i="1"/>
  <c r="I3335" i="1"/>
  <c r="I3065" i="1"/>
  <c r="L3535" i="1"/>
  <c r="P3955" i="1"/>
  <c r="O3542" i="1"/>
  <c r="Q3590" i="1"/>
  <c r="S3080" i="1"/>
  <c r="S3987" i="1"/>
  <c r="O2309" i="1"/>
  <c r="L3968" i="1"/>
  <c r="T2329" i="1"/>
  <c r="J3057" i="1"/>
  <c r="R3057" i="1"/>
  <c r="R3983" i="1"/>
  <c r="I3031" i="1"/>
  <c r="L3556" i="1"/>
  <c r="N3959" i="1"/>
  <c r="S3980" i="1"/>
  <c r="T2311" i="1"/>
  <c r="J3991" i="1"/>
  <c r="I2324" i="1"/>
  <c r="J3961" i="1"/>
  <c r="T2359" i="1"/>
  <c r="J3574" i="1"/>
  <c r="K3570" i="1"/>
  <c r="T3939" i="1"/>
  <c r="I2329" i="1"/>
  <c r="R3074" i="1"/>
  <c r="O3048" i="1"/>
  <c r="N2364" i="1"/>
  <c r="N2336" i="1"/>
  <c r="M3555" i="1"/>
  <c r="S3965" i="1"/>
  <c r="Q3155" i="1"/>
  <c r="L3068" i="1"/>
  <c r="L3594" i="1"/>
  <c r="M3975" i="1"/>
  <c r="N3944" i="1"/>
  <c r="K3559" i="1"/>
  <c r="M3984" i="1"/>
  <c r="P3557" i="1"/>
  <c r="M3950" i="1"/>
  <c r="I2359" i="1"/>
  <c r="J3979" i="1"/>
  <c r="S2333" i="1"/>
  <c r="M3161" i="1"/>
  <c r="M3561" i="1"/>
  <c r="K2083" i="1"/>
  <c r="R2805" i="1"/>
  <c r="M2479" i="1"/>
  <c r="S2505" i="1"/>
  <c r="I3736" i="1"/>
  <c r="P2820" i="1"/>
  <c r="L2466" i="1"/>
  <c r="R2510" i="1"/>
  <c r="J2500" i="1"/>
  <c r="P2526" i="1"/>
  <c r="N1865" i="1"/>
  <c r="R2963" i="1"/>
  <c r="R2375" i="1"/>
  <c r="J2419" i="1"/>
  <c r="O2431" i="1"/>
  <c r="J2409" i="1"/>
  <c r="P2435" i="1"/>
  <c r="I2430" i="1"/>
  <c r="O3262" i="1"/>
  <c r="N3230" i="1"/>
  <c r="P3212" i="1"/>
  <c r="N3202" i="1"/>
  <c r="T3246" i="1"/>
  <c r="M3223" i="1"/>
  <c r="T2527" i="1"/>
  <c r="N2509" i="1"/>
  <c r="P2509" i="1"/>
  <c r="K2487" i="1"/>
  <c r="Q2513" i="1"/>
  <c r="L2464" i="1"/>
  <c r="J2216" i="1"/>
  <c r="Q2388" i="1"/>
  <c r="N2400" i="1"/>
  <c r="P2400" i="1"/>
  <c r="I2422" i="1"/>
  <c r="T2416" i="1"/>
  <c r="N2443" i="1"/>
  <c r="T2153" i="1"/>
  <c r="M2586" i="1"/>
  <c r="O2199" i="1"/>
  <c r="P3390" i="1"/>
  <c r="T2656" i="1"/>
  <c r="S3376" i="1"/>
  <c r="P2323" i="1"/>
  <c r="K2358" i="1"/>
  <c r="Q1786" i="1"/>
  <c r="N1744" i="1"/>
  <c r="T1758" i="1"/>
  <c r="Q3945" i="1"/>
  <c r="L3081" i="1"/>
  <c r="P3958" i="1"/>
  <c r="N3064" i="1"/>
  <c r="Q3251" i="1"/>
  <c r="K3251" i="1"/>
  <c r="Q1827" i="1"/>
  <c r="L1805" i="1"/>
  <c r="R1831" i="1"/>
  <c r="K1826" i="1"/>
  <c r="S3240" i="1"/>
  <c r="M3240" i="1"/>
  <c r="O3240" i="1"/>
  <c r="N3262" i="1"/>
  <c r="O3212" i="1"/>
  <c r="N3207" i="1"/>
  <c r="O2976" i="1"/>
  <c r="I1834" i="1"/>
  <c r="N1877" i="1"/>
  <c r="S1813" i="1"/>
  <c r="N1867" i="1"/>
  <c r="T1817" i="1"/>
  <c r="N1844" i="1"/>
  <c r="O2490" i="1"/>
  <c r="N2458" i="1"/>
  <c r="T2502" i="1"/>
  <c r="I2480" i="1"/>
  <c r="O2506" i="1"/>
  <c r="N2501" i="1"/>
  <c r="Q2497" i="1"/>
  <c r="R3700" i="1"/>
  <c r="R3207" i="1"/>
  <c r="L3261" i="1"/>
  <c r="S3211" i="1"/>
  <c r="M3238" i="1"/>
  <c r="S2114" i="1"/>
  <c r="M2114" i="1"/>
  <c r="T2082" i="1"/>
  <c r="M2104" i="1"/>
  <c r="R2098" i="1"/>
  <c r="K2093" i="1"/>
  <c r="O2678" i="1"/>
  <c r="K2674" i="1"/>
  <c r="M2666" i="1"/>
  <c r="N3624" i="1"/>
  <c r="O3614" i="1"/>
  <c r="I3402" i="1"/>
  <c r="K3372" i="1"/>
  <c r="S1788" i="1"/>
  <c r="I1744" i="1"/>
  <c r="P3142" i="1"/>
  <c r="J1790" i="1"/>
  <c r="P3126" i="1"/>
  <c r="L3004" i="1"/>
  <c r="I2951" i="1"/>
  <c r="I3997" i="1"/>
  <c r="N3937" i="1"/>
  <c r="K3971" i="1"/>
  <c r="T2317" i="1"/>
  <c r="K3985" i="1"/>
  <c r="N1785" i="1"/>
  <c r="I3996" i="1"/>
  <c r="I2350" i="1"/>
  <c r="T3066" i="1"/>
  <c r="Q3564" i="1"/>
  <c r="R3096" i="1"/>
  <c r="S3565" i="1"/>
  <c r="M3995" i="1"/>
  <c r="I2315" i="1"/>
  <c r="L3056" i="1"/>
  <c r="Q3063" i="1"/>
  <c r="I3536" i="1"/>
  <c r="S3081" i="1"/>
  <c r="O3586" i="1"/>
  <c r="K3997" i="1"/>
  <c r="L3087" i="1"/>
  <c r="I3551" i="1"/>
  <c r="Q3958" i="1"/>
  <c r="O3971" i="1"/>
  <c r="P3048" i="1"/>
  <c r="P3089" i="1"/>
  <c r="P3561" i="1"/>
  <c r="Q4001" i="1"/>
  <c r="P3090" i="1"/>
  <c r="M3532" i="1"/>
  <c r="M2332" i="1"/>
  <c r="M3993" i="1"/>
  <c r="P3047" i="1"/>
  <c r="R3985" i="1"/>
  <c r="I3976" i="1"/>
  <c r="P3547" i="1"/>
  <c r="R3935" i="1"/>
  <c r="O3544" i="1"/>
  <c r="L3963" i="1"/>
  <c r="M2360" i="1"/>
  <c r="I2323" i="1"/>
  <c r="P3041" i="1"/>
  <c r="R3084" i="1"/>
  <c r="P3987" i="1"/>
  <c r="R3557" i="1"/>
  <c r="T3059" i="1"/>
  <c r="M3538" i="1"/>
  <c r="S3041" i="1"/>
  <c r="I2335" i="1"/>
  <c r="I2302" i="1"/>
  <c r="J3953" i="1"/>
  <c r="T2331" i="1"/>
  <c r="Q3568" i="1"/>
  <c r="I3715" i="1"/>
  <c r="N3714" i="1"/>
  <c r="R3758" i="1"/>
  <c r="T3726" i="1"/>
  <c r="N3735" i="1"/>
  <c r="L3757" i="1"/>
  <c r="R2466" i="1"/>
  <c r="J2510" i="1"/>
  <c r="Q2478" i="1"/>
  <c r="I2468" i="1"/>
  <c r="O2494" i="1"/>
  <c r="N2489" i="1"/>
  <c r="K3917" i="1"/>
  <c r="M3713" i="1"/>
  <c r="O1851" i="1"/>
  <c r="T1863" i="1"/>
  <c r="O1841" i="1"/>
  <c r="J1868" i="1"/>
  <c r="N1862" i="1"/>
  <c r="O3756" i="1"/>
  <c r="M3736" i="1"/>
  <c r="S2488" i="1"/>
  <c r="L3749" i="1"/>
  <c r="S3752" i="1"/>
  <c r="K3735" i="1"/>
  <c r="R2857" i="1"/>
  <c r="L2839" i="1"/>
  <c r="T2839" i="1"/>
  <c r="I2817" i="1"/>
  <c r="P2481" i="1"/>
  <c r="J2508" i="1"/>
  <c r="S3899" i="1"/>
  <c r="O2432" i="1"/>
  <c r="K4072" i="1"/>
  <c r="T2444" i="1"/>
  <c r="N2390" i="1"/>
  <c r="S2384" i="1"/>
  <c r="K3671" i="1"/>
  <c r="K2626" i="1"/>
  <c r="M3904" i="1"/>
  <c r="P3873" i="1"/>
  <c r="J3452" i="1"/>
  <c r="P2712" i="1"/>
  <c r="K2744" i="1"/>
  <c r="S2744" i="1"/>
  <c r="I2760" i="1"/>
  <c r="I3796" i="1"/>
  <c r="R3796" i="1"/>
  <c r="I2345" i="1"/>
  <c r="O3524" i="1"/>
  <c r="O2109" i="1"/>
  <c r="I2109" i="1"/>
  <c r="R2051" i="1"/>
  <c r="L2105" i="1"/>
  <c r="R2113" i="1"/>
  <c r="M2082" i="1"/>
  <c r="T3631" i="1"/>
  <c r="L4085" i="1"/>
  <c r="I4083" i="1"/>
  <c r="L4018" i="1"/>
  <c r="M4044" i="1"/>
  <c r="R4081" i="1"/>
  <c r="R4016" i="1"/>
  <c r="T2138" i="1"/>
  <c r="N2101" i="1"/>
  <c r="I3609" i="1"/>
  <c r="N2091" i="1"/>
  <c r="T2117" i="1"/>
  <c r="P3657" i="1"/>
  <c r="K3608" i="1"/>
  <c r="Q1846" i="1"/>
  <c r="L2390" i="1"/>
  <c r="R1814" i="1"/>
  <c r="M1868" i="1"/>
  <c r="Q1862" i="1"/>
  <c r="L1813" i="1"/>
  <c r="M3706" i="1"/>
  <c r="O3687" i="1"/>
  <c r="S3695" i="1"/>
  <c r="J3738" i="1"/>
  <c r="Q3741" i="1"/>
  <c r="K3750" i="1"/>
  <c r="P3451" i="1"/>
  <c r="L4016" i="1"/>
  <c r="K4024" i="1"/>
  <c r="O4072" i="1"/>
  <c r="I4060" i="1"/>
  <c r="P4021" i="1"/>
  <c r="I4035" i="1"/>
  <c r="R2635" i="1"/>
  <c r="Q2649" i="1"/>
  <c r="T2678" i="1"/>
  <c r="O2658" i="1"/>
  <c r="O3621" i="1"/>
  <c r="O3389" i="1"/>
  <c r="R1756" i="1"/>
  <c r="M1788" i="1"/>
  <c r="O1788" i="1"/>
  <c r="I1758" i="1"/>
  <c r="O1772" i="1"/>
  <c r="L2983" i="1"/>
  <c r="L2972" i="1"/>
  <c r="S3535" i="1"/>
  <c r="O3934" i="1"/>
  <c r="S2298" i="1"/>
  <c r="S3592" i="1"/>
  <c r="T3954" i="1"/>
  <c r="N2305" i="1"/>
  <c r="O3590" i="1"/>
  <c r="T3101" i="1"/>
  <c r="Q3593" i="1"/>
  <c r="N3948" i="1"/>
  <c r="O3051" i="1"/>
  <c r="M2317" i="1"/>
  <c r="P3569" i="1"/>
  <c r="Q3985" i="1"/>
  <c r="T3090" i="1"/>
  <c r="Q3588" i="1"/>
  <c r="J3542" i="1"/>
  <c r="S3588" i="1"/>
  <c r="I3074" i="1"/>
  <c r="I3040" i="1"/>
  <c r="L3565" i="1"/>
  <c r="L2328" i="1"/>
  <c r="M3103" i="1"/>
  <c r="P3042" i="1"/>
  <c r="N3561" i="1"/>
  <c r="R3941" i="1"/>
  <c r="J3544" i="1"/>
  <c r="J3939" i="1"/>
  <c r="M2300" i="1"/>
  <c r="L3975" i="1"/>
  <c r="K3065" i="1"/>
  <c r="K3534" i="1"/>
  <c r="L1775" i="1"/>
  <c r="K3986" i="1"/>
  <c r="J2337" i="1"/>
  <c r="K3589" i="1"/>
  <c r="T3946" i="1"/>
  <c r="Q3086" i="1"/>
  <c r="K3575" i="1"/>
  <c r="L1748" i="1"/>
  <c r="N3958" i="1"/>
  <c r="N2314" i="1"/>
  <c r="M3973" i="1"/>
  <c r="M3038" i="1"/>
  <c r="T2297" i="1"/>
  <c r="O2839" i="1"/>
  <c r="I2839" i="1"/>
  <c r="P2113" i="1"/>
  <c r="K2091" i="1"/>
  <c r="Q2099" i="1"/>
  <c r="J2112" i="1"/>
  <c r="R2691" i="1"/>
  <c r="R3618" i="1"/>
  <c r="J3662" i="1"/>
  <c r="N2112" i="1"/>
  <c r="J3652" i="1"/>
  <c r="N2057" i="1"/>
  <c r="I3673" i="1"/>
  <c r="O2049" i="1"/>
  <c r="I2067" i="1"/>
  <c r="O2805" i="1"/>
  <c r="N2827" i="1"/>
  <c r="O2795" i="1"/>
  <c r="I2804" i="1"/>
  <c r="R2271" i="1"/>
  <c r="R4046" i="1"/>
  <c r="N4032" i="1"/>
  <c r="L4041" i="1"/>
  <c r="K4018" i="1"/>
  <c r="Q4026" i="1"/>
  <c r="R2441" i="1"/>
  <c r="I4066" i="1"/>
  <c r="J4084" i="1"/>
  <c r="K4083" i="1"/>
  <c r="S2405" i="1"/>
  <c r="P4082" i="1"/>
  <c r="Q2476" i="1"/>
  <c r="I2520" i="1"/>
  <c r="N2478" i="1"/>
  <c r="T2504" i="1"/>
  <c r="M2499" i="1"/>
  <c r="M2219" i="1"/>
  <c r="K3486" i="1"/>
  <c r="R3874" i="1"/>
  <c r="J3912" i="1"/>
  <c r="J3878" i="1"/>
  <c r="N3496" i="1"/>
  <c r="O3318" i="1"/>
  <c r="J2712" i="1"/>
  <c r="R2712" i="1"/>
  <c r="N2728" i="1"/>
  <c r="P3776" i="1"/>
  <c r="Q3776" i="1"/>
  <c r="K3061" i="1"/>
  <c r="N2358" i="1"/>
  <c r="R3675" i="1"/>
  <c r="P2095" i="1"/>
  <c r="K2073" i="1"/>
  <c r="Q2081" i="1"/>
  <c r="L2050" i="1"/>
  <c r="N2686" i="1"/>
  <c r="M4015" i="1"/>
  <c r="I4028" i="1"/>
  <c r="I4053" i="1"/>
  <c r="K2051" i="1"/>
  <c r="O2654" i="1"/>
  <c r="S2787" i="1"/>
  <c r="T3748" i="1"/>
  <c r="O3749" i="1"/>
  <c r="T3738" i="1"/>
  <c r="T3195" i="1"/>
  <c r="N3204" i="1"/>
  <c r="R2806" i="1"/>
  <c r="J2850" i="1"/>
  <c r="Q2800" i="1"/>
  <c r="K2854" i="1"/>
  <c r="R2822" i="1"/>
  <c r="K2799" i="1"/>
  <c r="N2213" i="1"/>
  <c r="Q3631" i="1"/>
  <c r="K3631" i="1"/>
  <c r="S3631" i="1"/>
  <c r="M4019" i="1"/>
  <c r="J2064" i="1"/>
  <c r="J2633" i="1"/>
  <c r="Q3218" i="1"/>
  <c r="K3218" i="1"/>
  <c r="J1847" i="1"/>
  <c r="K3226" i="1"/>
  <c r="T1862" i="1"/>
  <c r="O1813" i="1"/>
  <c r="J2004" i="1"/>
  <c r="O2027" i="1"/>
  <c r="K2010" i="1"/>
  <c r="M2952" i="1"/>
  <c r="T2971" i="1"/>
  <c r="K3000" i="1"/>
  <c r="R3312" i="1"/>
  <c r="M3344" i="1"/>
  <c r="P3286" i="1"/>
  <c r="I3314" i="1"/>
  <c r="O3346" i="1"/>
  <c r="J2767" i="1"/>
  <c r="L2631" i="1"/>
  <c r="S3037" i="1"/>
  <c r="P3527" i="1"/>
  <c r="Q3035" i="1"/>
  <c r="N3527" i="1"/>
  <c r="J3978" i="1"/>
  <c r="S3956" i="1"/>
  <c r="T2344" i="1"/>
  <c r="R3546" i="1"/>
  <c r="J3087" i="1"/>
  <c r="S3531" i="1"/>
  <c r="I2344" i="1"/>
  <c r="S3574" i="1"/>
  <c r="I3978" i="1"/>
  <c r="N3564" i="1"/>
  <c r="P3991" i="1"/>
  <c r="I3058" i="1"/>
  <c r="L3583" i="1"/>
  <c r="K3568" i="1"/>
  <c r="T3943" i="1"/>
  <c r="P3584" i="1"/>
  <c r="M3977" i="1"/>
  <c r="I2295" i="1"/>
  <c r="L3041" i="1"/>
  <c r="M3057" i="1"/>
  <c r="P3034" i="1"/>
  <c r="S3058" i="1"/>
  <c r="O3569" i="1"/>
  <c r="Q3074" i="1"/>
  <c r="I3100" i="1"/>
  <c r="K3581" i="1"/>
  <c r="P3536" i="1"/>
  <c r="L3993" i="1"/>
  <c r="L3085" i="1"/>
  <c r="T3529" i="1"/>
  <c r="J3067" i="1"/>
  <c r="K3577" i="1"/>
  <c r="Q3953" i="1"/>
  <c r="Q3056" i="1"/>
  <c r="R3944" i="1"/>
  <c r="K3547" i="1"/>
  <c r="M3569" i="1"/>
  <c r="O3049" i="1"/>
  <c r="R3589" i="1"/>
  <c r="N3990" i="1"/>
  <c r="M3034" i="1"/>
  <c r="L3076" i="1"/>
  <c r="N3574" i="1"/>
  <c r="R3041" i="1"/>
  <c r="P3538" i="1"/>
  <c r="P3053" i="1"/>
  <c r="O3994" i="1"/>
  <c r="O3966" i="1"/>
  <c r="O3980" i="1"/>
  <c r="L3140" i="1"/>
  <c r="T2301" i="1"/>
  <c r="R3540" i="1"/>
  <c r="Q3661" i="1"/>
  <c r="K3661" i="1"/>
  <c r="S3661" i="1"/>
  <c r="S4029" i="1"/>
  <c r="S3633" i="1"/>
  <c r="L3628" i="1"/>
  <c r="J4085" i="1"/>
  <c r="M4072" i="1"/>
  <c r="N4062" i="1"/>
  <c r="M4062" i="1"/>
  <c r="N4034" i="1"/>
  <c r="I3610" i="1"/>
  <c r="T2837" i="1"/>
  <c r="N2855" i="1"/>
  <c r="S2849" i="1"/>
  <c r="M2795" i="1"/>
  <c r="S2839" i="1"/>
  <c r="N2486" i="1"/>
  <c r="Q2056" i="1"/>
  <c r="I2100" i="1"/>
  <c r="P2786" i="1"/>
  <c r="L2486" i="1"/>
  <c r="Q2480" i="1"/>
  <c r="J2475" i="1"/>
  <c r="Q2107" i="1"/>
  <c r="K2089" i="1"/>
  <c r="S2071" i="1"/>
  <c r="N2049" i="1"/>
  <c r="T2093" i="1"/>
  <c r="N2102" i="1"/>
  <c r="P3623" i="1"/>
  <c r="S1832" i="1"/>
  <c r="L2420" i="1"/>
  <c r="R1844" i="1"/>
  <c r="K1866" i="1"/>
  <c r="R1816" i="1"/>
  <c r="K1811" i="1"/>
  <c r="Q2567" i="1"/>
  <c r="K2606" i="1"/>
  <c r="J2032" i="1"/>
  <c r="T2004" i="1"/>
  <c r="T2610" i="1"/>
  <c r="I2540" i="1"/>
  <c r="R1774" i="1"/>
  <c r="N1730" i="1"/>
  <c r="P1730" i="1"/>
  <c r="Q3150" i="1"/>
  <c r="R3113" i="1"/>
  <c r="S2344" i="1"/>
  <c r="O3527" i="1"/>
  <c r="T4004" i="1"/>
  <c r="P3195" i="1"/>
  <c r="J3195" i="1"/>
  <c r="Q3713" i="1"/>
  <c r="R3702" i="1"/>
  <c r="Q3712" i="1"/>
  <c r="J3713" i="1"/>
  <c r="P2492" i="1"/>
  <c r="J2492" i="1"/>
  <c r="R2492" i="1"/>
  <c r="K2514" i="1"/>
  <c r="R2464" i="1"/>
  <c r="K2459" i="1"/>
  <c r="O3482" i="1"/>
  <c r="S3237" i="1"/>
  <c r="L3223" i="1"/>
  <c r="R3249" i="1"/>
  <c r="L3195" i="1"/>
  <c r="R3239" i="1"/>
  <c r="L2400" i="1"/>
  <c r="R3759" i="1"/>
  <c r="J3733" i="1"/>
  <c r="P3759" i="1"/>
  <c r="L3731" i="1"/>
  <c r="S3734" i="1"/>
  <c r="J3758" i="1"/>
  <c r="R2839" i="1"/>
  <c r="M2459" i="1"/>
  <c r="P3227" i="1"/>
  <c r="N1857" i="1"/>
  <c r="I1808" i="1"/>
  <c r="M2396" i="1"/>
  <c r="Q2458" i="1"/>
  <c r="O3712" i="1"/>
  <c r="S3692" i="1"/>
  <c r="K3701" i="1"/>
  <c r="O3254" i="1"/>
  <c r="J3223" i="1"/>
  <c r="T3465" i="1"/>
  <c r="I2988" i="1"/>
  <c r="R3499" i="1"/>
  <c r="I3442" i="1"/>
  <c r="O3486" i="1"/>
  <c r="K3466" i="1"/>
  <c r="R2758" i="1"/>
  <c r="N2714" i="1"/>
  <c r="P3774" i="1"/>
  <c r="I2742" i="1"/>
  <c r="T3314" i="1"/>
  <c r="J3297" i="1"/>
  <c r="Q2630" i="1"/>
  <c r="T3947" i="1"/>
  <c r="L3560" i="1"/>
  <c r="R3948" i="1"/>
  <c r="N2326" i="1"/>
  <c r="K3951" i="1"/>
  <c r="T2303" i="1"/>
  <c r="S3989" i="1"/>
  <c r="O2304" i="1"/>
  <c r="T3933" i="1"/>
  <c r="J3101" i="1"/>
  <c r="R3044" i="1"/>
  <c r="I3537" i="1"/>
  <c r="Q3092" i="1"/>
  <c r="P3532" i="1"/>
  <c r="T3934" i="1"/>
  <c r="J3955" i="1"/>
  <c r="T2363" i="1"/>
  <c r="N3539" i="1"/>
  <c r="J3974" i="1"/>
  <c r="N2320" i="1"/>
  <c r="L2319" i="1"/>
  <c r="T2360" i="1"/>
  <c r="K3998" i="1"/>
  <c r="P2321" i="1"/>
  <c r="Q3102" i="1"/>
  <c r="N3068" i="1"/>
  <c r="I3562" i="1"/>
  <c r="J2315" i="1"/>
  <c r="I2327" i="1"/>
  <c r="L3940" i="1"/>
  <c r="O2302" i="1"/>
  <c r="L4005" i="1"/>
  <c r="S2309" i="1"/>
  <c r="T4001" i="1"/>
  <c r="K3552" i="1"/>
  <c r="P3546" i="1"/>
  <c r="S3573" i="1"/>
  <c r="J2312" i="1"/>
  <c r="I2305" i="1"/>
  <c r="K3069" i="1"/>
  <c r="T3054" i="1"/>
  <c r="Q3552" i="1"/>
  <c r="S3102" i="1"/>
  <c r="J3563" i="1"/>
  <c r="S3958" i="1"/>
  <c r="O3059" i="1"/>
  <c r="M3551" i="1"/>
  <c r="O3031" i="1"/>
  <c r="R3571" i="1"/>
  <c r="K3973" i="1"/>
  <c r="T3585" i="1"/>
  <c r="N3573" i="1"/>
  <c r="J4052" i="1"/>
  <c r="P4051" i="1"/>
  <c r="R3629" i="1"/>
  <c r="M3607" i="1"/>
  <c r="Q3677" i="1"/>
  <c r="J3672" i="1"/>
  <c r="S4072" i="1"/>
  <c r="K4030" i="1"/>
  <c r="R4038" i="1"/>
  <c r="L4056" i="1"/>
  <c r="I4064" i="1"/>
  <c r="N4027" i="1"/>
  <c r="T2101" i="1"/>
  <c r="N2119" i="1"/>
  <c r="T2055" i="1"/>
  <c r="K2839" i="1"/>
  <c r="R2807" i="1"/>
  <c r="L2816" i="1"/>
  <c r="L2228" i="1"/>
  <c r="S4016" i="1"/>
  <c r="L3648" i="1"/>
  <c r="S3616" i="1"/>
  <c r="L3638" i="1"/>
  <c r="Q3632" i="1"/>
  <c r="K3659" i="1"/>
  <c r="P2377" i="1"/>
  <c r="Q2115" i="1"/>
  <c r="L2093" i="1"/>
  <c r="S2061" i="1"/>
  <c r="M2070" i="1"/>
  <c r="T3637" i="1"/>
  <c r="O3256" i="1"/>
  <c r="K3236" i="1"/>
  <c r="S3254" i="1"/>
  <c r="M3200" i="1"/>
  <c r="S3208" i="1"/>
  <c r="L3221" i="1"/>
  <c r="R2987" i="1"/>
  <c r="J2954" i="1"/>
  <c r="I1990" i="1"/>
  <c r="L2568" i="1"/>
  <c r="S2578" i="1"/>
  <c r="M2584" i="1"/>
  <c r="O3177" i="1"/>
  <c r="L1774" i="1"/>
  <c r="T1774" i="1"/>
  <c r="P3144" i="1"/>
  <c r="I3968" i="1"/>
  <c r="M3949" i="1"/>
  <c r="R1815" i="1"/>
  <c r="L1815" i="1"/>
  <c r="T1815" i="1"/>
  <c r="O1869" i="1"/>
  <c r="I1820" i="1"/>
  <c r="N1814" i="1"/>
  <c r="P3228" i="1"/>
  <c r="J3228" i="1"/>
  <c r="O3715" i="1"/>
  <c r="P3690" i="1"/>
  <c r="J3699" i="1"/>
  <c r="N3699" i="1"/>
  <c r="T3450" i="1"/>
  <c r="R3205" i="1"/>
  <c r="P1865" i="1"/>
  <c r="Q3217" i="1"/>
  <c r="P1855" i="1"/>
  <c r="Q3207" i="1"/>
  <c r="K3216" i="1"/>
  <c r="R2478" i="1"/>
  <c r="J2522" i="1"/>
  <c r="Q2490" i="1"/>
  <c r="L2468" i="1"/>
  <c r="R2494" i="1"/>
  <c r="K2489" i="1"/>
  <c r="Q2807" i="1"/>
  <c r="K2789" i="1"/>
  <c r="S2789" i="1"/>
  <c r="M2843" i="1"/>
  <c r="T2793" i="1"/>
  <c r="N2820" i="1"/>
  <c r="N2246" i="1"/>
  <c r="T1846" i="1"/>
  <c r="M1814" i="1"/>
  <c r="S1858" i="1"/>
  <c r="N1836" i="1"/>
  <c r="R1874" i="1"/>
  <c r="L1825" i="1"/>
  <c r="N2023" i="1"/>
  <c r="P2019" i="1"/>
  <c r="S1978" i="1"/>
  <c r="Q1992" i="1"/>
  <c r="K2022" i="1"/>
  <c r="L2955" i="1"/>
  <c r="O1926" i="1"/>
  <c r="K3280" i="1"/>
  <c r="S3298" i="1"/>
  <c r="L3326" i="1"/>
  <c r="S3282" i="1"/>
  <c r="N3341" i="1"/>
  <c r="T2227" i="1"/>
  <c r="J3062" i="1"/>
  <c r="I3062" i="1"/>
  <c r="P3043" i="1"/>
  <c r="N3081" i="1"/>
  <c r="Q3049" i="1"/>
  <c r="S3984" i="1"/>
  <c r="J3981" i="1"/>
  <c r="T3984" i="1"/>
  <c r="J3050" i="1"/>
  <c r="I3594" i="1"/>
  <c r="R3938" i="1"/>
  <c r="I3548" i="1"/>
  <c r="Q3955" i="1"/>
  <c r="M2363" i="1"/>
  <c r="J3040" i="1"/>
  <c r="J3528" i="1"/>
  <c r="J3950" i="1"/>
  <c r="I3526" i="1"/>
  <c r="R3945" i="1"/>
  <c r="O3959" i="1"/>
  <c r="Q3525" i="1"/>
  <c r="S3051" i="1"/>
  <c r="O3556" i="1"/>
  <c r="K3584" i="1"/>
  <c r="P3070" i="1"/>
  <c r="Q3547" i="1"/>
  <c r="M3036" i="1"/>
  <c r="I3543" i="1"/>
  <c r="J3966" i="1"/>
  <c r="T3985" i="1"/>
  <c r="L3554" i="1"/>
  <c r="Q3952" i="1"/>
  <c r="I2346" i="1"/>
  <c r="T3063" i="1"/>
  <c r="Q3579" i="1"/>
  <c r="T3035" i="1"/>
  <c r="T3574" i="1"/>
  <c r="J3941" i="1"/>
  <c r="O2328" i="1"/>
  <c r="I3103" i="1"/>
  <c r="Q3091" i="1"/>
  <c r="S3990" i="1"/>
  <c r="I2313" i="1"/>
  <c r="K4004" i="1"/>
  <c r="J3543" i="1"/>
  <c r="R3980" i="1"/>
  <c r="J3078" i="1"/>
  <c r="J3948" i="1"/>
  <c r="I3949" i="1"/>
  <c r="L3566" i="1"/>
  <c r="T3981" i="1"/>
  <c r="M3979" i="1"/>
  <c r="S3541" i="1"/>
  <c r="P3959" i="1"/>
  <c r="N2362" i="1"/>
  <c r="N2355" i="1"/>
  <c r="N2327" i="1"/>
  <c r="Q3548" i="1"/>
  <c r="N3936" i="1"/>
  <c r="J3535" i="1"/>
  <c r="Q3566" i="1"/>
  <c r="K3958" i="1"/>
  <c r="Q3532" i="1"/>
  <c r="T2355" i="1"/>
  <c r="R2435" i="1"/>
  <c r="L2435" i="1"/>
  <c r="S1877" i="1"/>
  <c r="M1855" i="1"/>
  <c r="R1849" i="1"/>
  <c r="K1844" i="1"/>
  <c r="S3258" i="1"/>
  <c r="L3226" i="1"/>
  <c r="Q1876" i="1"/>
  <c r="Q3210" i="1"/>
  <c r="P1821" i="1"/>
  <c r="L2992" i="1"/>
  <c r="Q1831" i="1"/>
  <c r="L2375" i="1"/>
  <c r="Q2387" i="1"/>
  <c r="O4048" i="1"/>
  <c r="L4023" i="1"/>
  <c r="N4024" i="1"/>
  <c r="T1852" i="1"/>
  <c r="M1820" i="1"/>
  <c r="S1864" i="1"/>
  <c r="M1810" i="1"/>
  <c r="S1836" i="1"/>
  <c r="L1831" i="1"/>
  <c r="J3692" i="1"/>
  <c r="R3705" i="1"/>
  <c r="R3715" i="1"/>
  <c r="K3247" i="1"/>
  <c r="R3197" i="1"/>
  <c r="L3224" i="1"/>
  <c r="R2818" i="1"/>
  <c r="K2786" i="1"/>
  <c r="P2816" i="1"/>
  <c r="L2498" i="1"/>
  <c r="R2524" i="1"/>
  <c r="K2519" i="1"/>
  <c r="K2234" i="1"/>
  <c r="M3466" i="1"/>
  <c r="O3505" i="1"/>
  <c r="J3492" i="1"/>
  <c r="T3472" i="1"/>
  <c r="K3018" i="1"/>
  <c r="Q3298" i="1"/>
  <c r="L3330" i="1"/>
  <c r="O3138" i="1"/>
  <c r="P4129" i="1"/>
  <c r="I4119" i="1"/>
  <c r="T3918" i="1"/>
  <c r="N3037" i="1"/>
  <c r="N2850" i="1"/>
  <c r="M1815" i="1"/>
  <c r="K3716" i="1"/>
  <c r="M3652" i="1"/>
  <c r="N3217" i="1"/>
  <c r="R3266" i="1"/>
  <c r="L3891" i="1"/>
  <c r="M3095" i="1"/>
  <c r="R3999" i="1"/>
  <c r="N2304" i="1"/>
  <c r="S2355" i="1"/>
  <c r="Q3625" i="1"/>
  <c r="K3625" i="1"/>
  <c r="I2099" i="1"/>
  <c r="O2819" i="1"/>
  <c r="M2800" i="1"/>
  <c r="T2068" i="1"/>
  <c r="N2068" i="1"/>
  <c r="J3626" i="1"/>
  <c r="P3670" i="1"/>
  <c r="S2052" i="1"/>
  <c r="L2065" i="1"/>
  <c r="T3646" i="1"/>
  <c r="O2833" i="1"/>
  <c r="N2819" i="1"/>
  <c r="O2075" i="1"/>
  <c r="J2053" i="1"/>
  <c r="Q2519" i="1"/>
  <c r="L2470" i="1"/>
  <c r="L2261" i="1"/>
  <c r="S3644" i="1"/>
  <c r="L3612" i="1"/>
  <c r="R3656" i="1"/>
  <c r="J3646" i="1"/>
  <c r="M2109" i="1"/>
  <c r="I3667" i="1"/>
  <c r="Q4057" i="1"/>
  <c r="K4057" i="1"/>
  <c r="T2411" i="1"/>
  <c r="I2389" i="1"/>
  <c r="O2433" i="1"/>
  <c r="N2410" i="1"/>
  <c r="R2472" i="1"/>
  <c r="J2516" i="1"/>
  <c r="Q2484" i="1"/>
  <c r="L2462" i="1"/>
  <c r="R2488" i="1"/>
  <c r="L2515" i="1"/>
  <c r="L2237" i="1"/>
  <c r="O3873" i="1"/>
  <c r="K3904" i="1"/>
  <c r="I2254" i="1"/>
  <c r="J2247" i="1"/>
  <c r="P2252" i="1"/>
  <c r="Q3799" i="1"/>
  <c r="J2888" i="1"/>
  <c r="S2938" i="1"/>
  <c r="N2922" i="1"/>
  <c r="T3372" i="1"/>
  <c r="S3431" i="1"/>
  <c r="R2596" i="1"/>
  <c r="L1974" i="1"/>
  <c r="R3567" i="1"/>
  <c r="R3047" i="1"/>
  <c r="T2298" i="1"/>
  <c r="P2841" i="1"/>
  <c r="J2841" i="1"/>
  <c r="S2479" i="1"/>
  <c r="N2457" i="1"/>
  <c r="T2483" i="1"/>
  <c r="M2478" i="1"/>
  <c r="R2830" i="1"/>
  <c r="K2798" i="1"/>
  <c r="Q2842" i="1"/>
  <c r="L2820" i="1"/>
  <c r="Q2504" i="1"/>
  <c r="J3710" i="1"/>
  <c r="Q3510" i="1"/>
  <c r="S1841" i="1"/>
  <c r="M1841" i="1"/>
  <c r="I1842" i="1"/>
  <c r="P1819" i="1"/>
  <c r="J1846" i="1"/>
  <c r="O1840" i="1"/>
  <c r="S2498" i="1"/>
  <c r="T3745" i="1"/>
  <c r="O3728" i="1"/>
  <c r="M2488" i="1"/>
  <c r="O3718" i="1"/>
  <c r="L3748" i="1"/>
  <c r="R2803" i="1"/>
  <c r="L2785" i="1"/>
  <c r="T2785" i="1"/>
  <c r="N2839" i="1"/>
  <c r="O2789" i="1"/>
  <c r="I2816" i="1"/>
  <c r="K2637" i="1"/>
  <c r="I1843" i="1"/>
  <c r="N1810" i="1"/>
  <c r="T1854" i="1"/>
  <c r="O1832" i="1"/>
  <c r="I1859" i="1"/>
  <c r="P1809" i="1"/>
  <c r="P2963" i="1"/>
  <c r="L1988" i="1"/>
  <c r="K2958" i="1"/>
  <c r="L2959" i="1"/>
  <c r="Q2981" i="1"/>
  <c r="J2989" i="1"/>
  <c r="M3308" i="1"/>
  <c r="O3326" i="1"/>
  <c r="J2762" i="1"/>
  <c r="Q2718" i="1"/>
  <c r="K2763" i="1"/>
  <c r="Q3999" i="1"/>
  <c r="K3103" i="1"/>
  <c r="P3534" i="1"/>
  <c r="P3249" i="1"/>
  <c r="J3249" i="1"/>
  <c r="L3703" i="1"/>
  <c r="J3714" i="1"/>
  <c r="P3722" i="1"/>
  <c r="K3726" i="1"/>
  <c r="O2514" i="1"/>
  <c r="N2482" i="1"/>
  <c r="T2526" i="1"/>
  <c r="I2504" i="1"/>
  <c r="S2466" i="1"/>
  <c r="M2493" i="1"/>
  <c r="I3916" i="1"/>
  <c r="P3736" i="1"/>
  <c r="J3754" i="1"/>
  <c r="N3739" i="1"/>
  <c r="N3205" i="1"/>
  <c r="T3249" i="1"/>
  <c r="N3258" i="1"/>
  <c r="Q2828" i="1"/>
  <c r="K2828" i="1"/>
  <c r="S2810" i="1"/>
  <c r="N2788" i="1"/>
  <c r="Q2844" i="1"/>
  <c r="K2853" i="1"/>
  <c r="T2268" i="1"/>
  <c r="R3609" i="1"/>
  <c r="L3609" i="1"/>
  <c r="S4023" i="1"/>
  <c r="P2109" i="1"/>
  <c r="J2118" i="1"/>
  <c r="M2652" i="1"/>
  <c r="S3228" i="1"/>
  <c r="M3228" i="1"/>
  <c r="O3246" i="1"/>
  <c r="M3236" i="1"/>
  <c r="R3212" i="1"/>
  <c r="L3257" i="1"/>
  <c r="K2990" i="1"/>
  <c r="M2968" i="1"/>
  <c r="S2961" i="1"/>
  <c r="J3011" i="1"/>
  <c r="S2997" i="1"/>
  <c r="M2995" i="1"/>
  <c r="Q3334" i="1"/>
  <c r="N3322" i="1"/>
  <c r="Q2716" i="1"/>
  <c r="M2732" i="1"/>
  <c r="R2732" i="1"/>
  <c r="K3299" i="1"/>
  <c r="I3036" i="1"/>
  <c r="S3527" i="1"/>
  <c r="I3959" i="1"/>
  <c r="Q3586" i="1"/>
  <c r="K1872" i="1"/>
  <c r="Q1871" i="1"/>
  <c r="S3197" i="1"/>
  <c r="M3251" i="1"/>
  <c r="S3259" i="1"/>
  <c r="N3228" i="1"/>
  <c r="R3747" i="1"/>
  <c r="J3721" i="1"/>
  <c r="Q3742" i="1"/>
  <c r="K3695" i="1"/>
  <c r="Q3703" i="1"/>
  <c r="P1839" i="1"/>
  <c r="O2960" i="1"/>
  <c r="Q1849" i="1"/>
  <c r="K1849" i="1"/>
  <c r="S1849" i="1"/>
  <c r="N1827" i="1"/>
  <c r="T1853" i="1"/>
  <c r="T2494" i="1"/>
  <c r="N2494" i="1"/>
  <c r="O2462" i="1"/>
  <c r="I3746" i="1"/>
  <c r="N3726" i="1"/>
  <c r="T3734" i="1"/>
  <c r="T2831" i="1"/>
  <c r="N2813" i="1"/>
  <c r="O2069" i="1"/>
  <c r="J2047" i="1"/>
  <c r="P2091" i="1"/>
  <c r="L2482" i="1"/>
  <c r="P3487" i="1"/>
  <c r="R4058" i="1"/>
  <c r="K3646" i="1"/>
  <c r="R3614" i="1"/>
  <c r="K3636" i="1"/>
  <c r="N2117" i="1"/>
  <c r="J3657" i="1"/>
  <c r="R3012" i="1"/>
  <c r="S3459" i="1"/>
  <c r="N3446" i="1"/>
  <c r="T3490" i="1"/>
  <c r="J3470" i="1"/>
  <c r="O3336" i="1"/>
  <c r="J2730" i="1"/>
  <c r="R2730" i="1"/>
  <c r="N2746" i="1"/>
  <c r="I2747" i="1"/>
  <c r="N3637" i="1"/>
  <c r="N3410" i="1"/>
  <c r="J2199" i="1"/>
  <c r="P2174" i="1"/>
  <c r="L2139" i="1"/>
  <c r="S2179" i="1"/>
  <c r="N2199" i="1"/>
  <c r="R3154" i="1"/>
  <c r="N3124" i="1"/>
  <c r="Q4116" i="1"/>
  <c r="S3113" i="1"/>
  <c r="M3158" i="1"/>
  <c r="P2954" i="1"/>
  <c r="M2001" i="1"/>
  <c r="R2962" i="1"/>
  <c r="M2992" i="1"/>
  <c r="S2954" i="1"/>
  <c r="M2960" i="1"/>
  <c r="N1945" i="1"/>
  <c r="L3306" i="1"/>
  <c r="Q3318" i="1"/>
  <c r="Q1910" i="1"/>
  <c r="R1924" i="1"/>
  <c r="S2154" i="1"/>
  <c r="M2577" i="1"/>
  <c r="T2602" i="1"/>
  <c r="J2585" i="1"/>
  <c r="Q2589" i="1"/>
  <c r="L2201" i="1"/>
  <c r="K3164" i="1"/>
  <c r="L1783" i="1"/>
  <c r="O3371" i="1"/>
  <c r="T3375" i="1"/>
  <c r="R2319" i="1"/>
  <c r="K3893" i="1"/>
  <c r="I3482" i="1"/>
  <c r="L3866" i="1"/>
  <c r="M3855" i="1"/>
  <c r="R3886" i="1"/>
  <c r="I3867" i="1"/>
  <c r="P3772" i="1"/>
  <c r="J2736" i="1"/>
  <c r="S2768" i="1"/>
  <c r="I2766" i="1"/>
  <c r="S3775" i="1"/>
  <c r="M3813" i="1"/>
  <c r="P2966" i="1"/>
  <c r="J2011" i="1"/>
  <c r="K2982" i="1"/>
  <c r="T2978" i="1"/>
  <c r="R2970" i="1"/>
  <c r="R2977" i="1"/>
  <c r="O1947" i="1"/>
  <c r="K3301" i="1"/>
  <c r="S3319" i="1"/>
  <c r="N3285" i="1"/>
  <c r="O3349" i="1"/>
  <c r="J2770" i="1"/>
  <c r="M2355" i="1"/>
  <c r="N2307" i="1"/>
  <c r="M2583" i="1"/>
  <c r="S2144" i="1"/>
  <c r="N2185" i="1"/>
  <c r="T2193" i="1"/>
  <c r="P3401" i="1"/>
  <c r="I2937" i="1"/>
  <c r="O2338" i="1"/>
  <c r="Q1729" i="1"/>
  <c r="T2933" i="1"/>
  <c r="J3367" i="1"/>
  <c r="P2151" i="1"/>
  <c r="L2134" i="1"/>
  <c r="S2573" i="1"/>
  <c r="M2600" i="1"/>
  <c r="O2564" i="1"/>
  <c r="J2584" i="1"/>
  <c r="Q4117" i="1"/>
  <c r="L1892" i="1"/>
  <c r="R1919" i="1"/>
  <c r="O1930" i="1"/>
  <c r="K4159" i="1"/>
  <c r="P2148" i="1"/>
  <c r="L2167" i="1"/>
  <c r="S2552" i="1"/>
  <c r="K3403" i="1"/>
  <c r="O2153" i="1"/>
  <c r="I2195" i="1"/>
  <c r="O1753" i="1"/>
  <c r="Q3145" i="1"/>
  <c r="O3129" i="1"/>
  <c r="N4107" i="1"/>
  <c r="S4111" i="1"/>
  <c r="K4097" i="1"/>
  <c r="M2274" i="1"/>
  <c r="Q2655" i="1"/>
  <c r="L3901" i="1"/>
  <c r="R3891" i="1"/>
  <c r="O3877" i="1"/>
  <c r="R3773" i="1"/>
  <c r="K3841" i="1"/>
  <c r="Q2916" i="1"/>
  <c r="I3819" i="1"/>
  <c r="Q2882" i="1"/>
  <c r="N2775" i="1"/>
  <c r="Q2011" i="1"/>
  <c r="Q2025" i="1"/>
  <c r="N1984" i="1"/>
  <c r="J2959" i="1"/>
  <c r="K1986" i="1"/>
  <c r="L2958" i="1"/>
  <c r="T4114" i="1"/>
  <c r="K4150" i="1"/>
  <c r="Q1935" i="1"/>
  <c r="I1925" i="1"/>
  <c r="Q3311" i="1"/>
  <c r="M3294" i="1"/>
  <c r="I4002" i="1"/>
  <c r="K3974" i="1"/>
  <c r="N3965" i="1"/>
  <c r="R3093" i="1"/>
  <c r="T2519" i="1"/>
  <c r="T2838" i="1"/>
  <c r="T2381" i="1"/>
  <c r="I2054" i="1"/>
  <c r="Q1815" i="1"/>
  <c r="K1858" i="1"/>
  <c r="N2982" i="1"/>
  <c r="K2726" i="1"/>
  <c r="M3570" i="1"/>
  <c r="S3587" i="1"/>
  <c r="M3951" i="1"/>
  <c r="O3747" i="1"/>
  <c r="I3747" i="1"/>
  <c r="T2529" i="1"/>
  <c r="I2507" i="1"/>
  <c r="T2501" i="1"/>
  <c r="M3250" i="1"/>
  <c r="N3716" i="1"/>
  <c r="T3715" i="1"/>
  <c r="O3734" i="1"/>
  <c r="T3723" i="1"/>
  <c r="Q3750" i="1"/>
  <c r="K3201" i="1"/>
  <c r="P2997" i="1"/>
  <c r="S1859" i="1"/>
  <c r="P4063" i="1"/>
  <c r="S2439" i="1"/>
  <c r="N2417" i="1"/>
  <c r="T2443" i="1"/>
  <c r="I2394" i="1"/>
  <c r="S3714" i="1"/>
  <c r="J3258" i="1"/>
  <c r="O3252" i="1"/>
  <c r="I3198" i="1"/>
  <c r="R3254" i="1"/>
  <c r="L3263" i="1"/>
  <c r="S2459" i="1"/>
  <c r="I3753" i="1"/>
  <c r="T2517" i="1"/>
  <c r="I2495" i="1"/>
  <c r="O2521" i="1"/>
  <c r="N2516" i="1"/>
  <c r="R3908" i="1"/>
  <c r="O2396" i="1"/>
  <c r="M2440" i="1"/>
  <c r="T2408" i="1"/>
  <c r="I2386" i="1"/>
  <c r="O2412" i="1"/>
  <c r="I2439" i="1"/>
  <c r="S2568" i="1"/>
  <c r="M2172" i="1"/>
  <c r="T2575" i="1"/>
  <c r="J2576" i="1"/>
  <c r="O2606" i="1"/>
  <c r="K2568" i="1"/>
  <c r="S4121" i="1"/>
  <c r="Q4123" i="1"/>
  <c r="S1899" i="1"/>
  <c r="L1906" i="1"/>
  <c r="L1958" i="1"/>
  <c r="J1919" i="1"/>
  <c r="I2231" i="1"/>
  <c r="M3987" i="1"/>
  <c r="L3057" i="1"/>
  <c r="P2425" i="1"/>
  <c r="J2425" i="1"/>
  <c r="R2443" i="1"/>
  <c r="K1845" i="1"/>
  <c r="R1871" i="1"/>
  <c r="L2442" i="1"/>
  <c r="Q3248" i="1"/>
  <c r="P1832" i="1"/>
  <c r="R3216" i="1"/>
  <c r="I1817" i="1"/>
  <c r="O1843" i="1"/>
  <c r="Q2975" i="1"/>
  <c r="R1809" i="1"/>
  <c r="L1809" i="1"/>
  <c r="T1809" i="1"/>
  <c r="N1863" i="1"/>
  <c r="I1814" i="1"/>
  <c r="N1808" i="1"/>
  <c r="N3746" i="1"/>
  <c r="L3723" i="1"/>
  <c r="R3749" i="1"/>
  <c r="T3717" i="1"/>
  <c r="R3739" i="1"/>
  <c r="J3722" i="1"/>
  <c r="P2847" i="1"/>
  <c r="J2829" i="1"/>
  <c r="R2829" i="1"/>
  <c r="M2807" i="1"/>
  <c r="S2833" i="1"/>
  <c r="R2283" i="1"/>
  <c r="T1810" i="1"/>
  <c r="L1854" i="1"/>
  <c r="S1822" i="1"/>
  <c r="N1876" i="1"/>
  <c r="T1826" i="1"/>
  <c r="N1853" i="1"/>
  <c r="M2031" i="1"/>
  <c r="N2022" i="1"/>
  <c r="Q2022" i="1"/>
  <c r="K1985" i="1"/>
  <c r="K2957" i="1"/>
  <c r="S2989" i="1"/>
  <c r="P1936" i="1"/>
  <c r="T3294" i="1"/>
  <c r="J3310" i="1"/>
  <c r="P3342" i="1"/>
  <c r="J2731" i="1"/>
  <c r="R3963" i="1"/>
  <c r="K3936" i="1"/>
  <c r="I3042" i="1"/>
  <c r="O3217" i="1"/>
  <c r="I3217" i="1"/>
  <c r="I3690" i="1"/>
  <c r="I3713" i="1"/>
  <c r="Q3688" i="1"/>
  <c r="R3701" i="1"/>
  <c r="T2482" i="1"/>
  <c r="I3744" i="1"/>
  <c r="S2494" i="1"/>
  <c r="N2472" i="1"/>
  <c r="S3740" i="1"/>
  <c r="T3740" i="1"/>
  <c r="Q3702" i="1"/>
  <c r="R3688" i="1"/>
  <c r="Q3757" i="1"/>
  <c r="M3729" i="1"/>
  <c r="S3755" i="1"/>
  <c r="T3737" i="1"/>
  <c r="Q2092" i="1"/>
  <c r="K2092" i="1"/>
  <c r="S2074" i="1"/>
  <c r="N2052" i="1"/>
  <c r="S2064" i="1"/>
  <c r="K2117" i="1"/>
  <c r="T3640" i="1"/>
  <c r="N2113" i="1"/>
  <c r="J3653" i="1"/>
  <c r="R3653" i="1"/>
  <c r="M3631" i="1"/>
  <c r="S3657" i="1"/>
  <c r="L3652" i="1"/>
  <c r="Q3758" i="1"/>
  <c r="K3758" i="1"/>
  <c r="O3740" i="1"/>
  <c r="T3729" i="1"/>
  <c r="P3707" i="1"/>
  <c r="J3734" i="1"/>
  <c r="T3855" i="1"/>
  <c r="I3458" i="1"/>
  <c r="T3509" i="1"/>
  <c r="K3452" i="1"/>
  <c r="Q3496" i="1"/>
  <c r="J3488" i="1"/>
  <c r="R2704" i="1"/>
  <c r="N2768" i="1"/>
  <c r="R3805" i="1"/>
  <c r="M3832" i="1"/>
  <c r="T3810" i="1"/>
  <c r="K3836" i="1"/>
  <c r="O2140" i="1"/>
  <c r="M3985" i="1"/>
  <c r="I1840" i="1"/>
  <c r="N2433" i="1"/>
  <c r="Q2375" i="1"/>
  <c r="K2429" i="1"/>
  <c r="Q2437" i="1"/>
  <c r="L2406" i="1"/>
  <c r="Q3212" i="1"/>
  <c r="P1872" i="1"/>
  <c r="J1841" i="1"/>
  <c r="N1830" i="1"/>
  <c r="T1856" i="1"/>
  <c r="O1807" i="1"/>
  <c r="R2554" i="1"/>
  <c r="L4025" i="1"/>
  <c r="R4024" i="1"/>
  <c r="N4077" i="1"/>
  <c r="K4035" i="1"/>
  <c r="Q4079" i="1"/>
  <c r="T4075" i="1"/>
  <c r="T3248" i="1"/>
  <c r="N3248" i="1"/>
  <c r="O3198" i="1"/>
  <c r="L3264" i="1"/>
  <c r="R3200" i="1"/>
  <c r="L3209" i="1"/>
  <c r="S2513" i="1"/>
  <c r="M2495" i="1"/>
  <c r="O2495" i="1"/>
  <c r="J2473" i="1"/>
  <c r="P2499" i="1"/>
  <c r="J2526" i="1"/>
  <c r="O3455" i="1"/>
  <c r="I4046" i="1"/>
  <c r="J3614" i="1"/>
  <c r="P3658" i="1"/>
  <c r="T2090" i="1"/>
  <c r="M2085" i="1"/>
  <c r="P3617" i="1"/>
  <c r="T2676" i="1"/>
  <c r="O3663" i="1"/>
  <c r="J3382" i="1"/>
  <c r="P3408" i="1"/>
  <c r="Q3420" i="1"/>
  <c r="K3408" i="1"/>
  <c r="R1792" i="1"/>
  <c r="N1748" i="1"/>
  <c r="M3397" i="1"/>
  <c r="T3392" i="1"/>
  <c r="Q2296" i="1"/>
  <c r="J2027" i="1"/>
  <c r="J2033" i="1"/>
  <c r="M3463" i="1"/>
  <c r="R1999" i="1"/>
  <c r="S2985" i="1"/>
  <c r="K2977" i="1"/>
  <c r="J2986" i="1"/>
  <c r="Q3277" i="1"/>
  <c r="L3309" i="1"/>
  <c r="O3323" i="1"/>
  <c r="T1943" i="1"/>
  <c r="Q3305" i="1"/>
  <c r="M3306" i="1"/>
  <c r="O3488" i="1"/>
  <c r="T3011" i="1"/>
  <c r="T3467" i="1"/>
  <c r="J3468" i="1"/>
  <c r="P3458" i="1"/>
  <c r="N3508" i="1"/>
  <c r="P3308" i="1"/>
  <c r="L2734" i="1"/>
  <c r="S2720" i="1"/>
  <c r="N2704" i="1"/>
  <c r="O2768" i="1"/>
  <c r="Q3770" i="1"/>
  <c r="S3475" i="1"/>
  <c r="J3018" i="1"/>
  <c r="O2990" i="1"/>
  <c r="M3459" i="1"/>
  <c r="T3481" i="1"/>
  <c r="I3501" i="1"/>
  <c r="O1953" i="1"/>
  <c r="M3281" i="1"/>
  <c r="P3313" i="1"/>
  <c r="J2717" i="1"/>
  <c r="R2705" i="1"/>
  <c r="N2706" i="1"/>
  <c r="O2131" i="1"/>
  <c r="I2194" i="1"/>
  <c r="R2157" i="1"/>
  <c r="M2162" i="1"/>
  <c r="R2174" i="1"/>
  <c r="N2172" i="1"/>
  <c r="S3148" i="1"/>
  <c r="P4142" i="1"/>
  <c r="O4169" i="1"/>
  <c r="R4151" i="1"/>
  <c r="N1891" i="1"/>
  <c r="T3425" i="1"/>
  <c r="O3376" i="1"/>
  <c r="Q3370" i="1"/>
  <c r="I2139" i="1"/>
  <c r="O2201" i="1"/>
  <c r="I2189" i="1"/>
  <c r="T1733" i="1"/>
  <c r="I1765" i="1"/>
  <c r="R3114" i="1"/>
  <c r="R3175" i="1"/>
  <c r="T3178" i="1"/>
  <c r="M4099" i="1"/>
  <c r="I3416" i="1"/>
  <c r="Q3476" i="1"/>
  <c r="K3867" i="1"/>
  <c r="Q3493" i="1"/>
  <c r="N3879" i="1"/>
  <c r="O2707" i="1"/>
  <c r="M3792" i="1"/>
  <c r="O3822" i="1"/>
  <c r="K2913" i="1"/>
  <c r="S2901" i="1"/>
  <c r="I2902" i="1"/>
  <c r="Q3431" i="1"/>
  <c r="J2178" i="1"/>
  <c r="T2137" i="1"/>
  <c r="N2164" i="1"/>
  <c r="S2608" i="1"/>
  <c r="I2552" i="1"/>
  <c r="O3142" i="1"/>
  <c r="K4099" i="1"/>
  <c r="R4137" i="1"/>
  <c r="S1906" i="1"/>
  <c r="L1952" i="1"/>
  <c r="J1931" i="1"/>
  <c r="P2568" i="1"/>
  <c r="K2579" i="1"/>
  <c r="Q2002" i="1"/>
  <c r="T1997" i="1"/>
  <c r="O2009" i="1"/>
  <c r="O2015" i="1"/>
  <c r="Q1897" i="1"/>
  <c r="I1935" i="1"/>
  <c r="S3307" i="1"/>
  <c r="I3305" i="1"/>
  <c r="P2731" i="1"/>
  <c r="J3324" i="1"/>
  <c r="S2133" i="1"/>
  <c r="M2556" i="1"/>
  <c r="T2581" i="1"/>
  <c r="I2568" i="1"/>
  <c r="T2598" i="1"/>
  <c r="O3413" i="1"/>
  <c r="R1780" i="1"/>
  <c r="I1768" i="1"/>
  <c r="P1736" i="1"/>
  <c r="J1778" i="1"/>
  <c r="K3153" i="1"/>
  <c r="L3128" i="1"/>
  <c r="S2248" i="1"/>
  <c r="M2242" i="1"/>
  <c r="R2642" i="1"/>
  <c r="K2634" i="1"/>
  <c r="L2637" i="1"/>
  <c r="T2929" i="1"/>
  <c r="L3416" i="1"/>
  <c r="K2343" i="1"/>
  <c r="R1785" i="1"/>
  <c r="I1743" i="1"/>
  <c r="N3379" i="1"/>
  <c r="L2322" i="1"/>
  <c r="I3068" i="1"/>
  <c r="Q3036" i="1"/>
  <c r="M2187" i="1"/>
  <c r="P2138" i="1"/>
  <c r="K2179" i="1"/>
  <c r="Q2187" i="1"/>
  <c r="L2417" i="1"/>
  <c r="O2504" i="1"/>
  <c r="S3629" i="1"/>
  <c r="I2490" i="1"/>
  <c r="K3725" i="1"/>
  <c r="L3010" i="1"/>
  <c r="M4049" i="1"/>
  <c r="K2033" i="1"/>
  <c r="I2711" i="1"/>
  <c r="J3086" i="1"/>
  <c r="L3078" i="1"/>
  <c r="T2352" i="1"/>
  <c r="S3727" i="1"/>
  <c r="L3265" i="1"/>
  <c r="O3207" i="1"/>
  <c r="N3229" i="1"/>
  <c r="T3237" i="1"/>
  <c r="L3218" i="1"/>
  <c r="Q3734" i="1"/>
  <c r="K3734" i="1"/>
  <c r="R3755" i="1"/>
  <c r="K3742" i="1"/>
  <c r="S3694" i="1"/>
  <c r="K3694" i="1"/>
  <c r="P3496" i="1"/>
  <c r="T3251" i="1"/>
  <c r="M3237" i="1"/>
  <c r="O3219" i="1"/>
  <c r="J3197" i="1"/>
  <c r="T1875" i="1"/>
  <c r="N1826" i="1"/>
  <c r="O2472" i="1"/>
  <c r="M2516" i="1"/>
  <c r="O3746" i="1"/>
  <c r="M2506" i="1"/>
  <c r="R3757" i="1"/>
  <c r="K3231" i="1"/>
  <c r="S3751" i="1"/>
  <c r="M3733" i="1"/>
  <c r="S2485" i="1"/>
  <c r="N2463" i="1"/>
  <c r="O3257" i="1"/>
  <c r="N3252" i="1"/>
  <c r="S3445" i="1"/>
  <c r="R3624" i="1"/>
  <c r="J3668" i="1"/>
  <c r="Q3636" i="1"/>
  <c r="L3614" i="1"/>
  <c r="R3640" i="1"/>
  <c r="L3667" i="1"/>
  <c r="I2666" i="1"/>
  <c r="T3670" i="1"/>
  <c r="I3385" i="1"/>
  <c r="K3394" i="1"/>
  <c r="Q3366" i="1"/>
  <c r="P3422" i="1"/>
  <c r="S1770" i="1"/>
  <c r="J1758" i="1"/>
  <c r="S3132" i="1"/>
  <c r="N3123" i="1"/>
  <c r="K3182" i="1"/>
  <c r="T3882" i="1"/>
  <c r="N3459" i="1"/>
  <c r="T3534" i="1"/>
  <c r="O2073" i="1"/>
  <c r="K3690" i="1"/>
  <c r="Q3745" i="1"/>
  <c r="L3758" i="1"/>
  <c r="S3725" i="1"/>
  <c r="K3744" i="1"/>
  <c r="R2520" i="1"/>
  <c r="K2488" i="1"/>
  <c r="L2510" i="1"/>
  <c r="T2516" i="1"/>
  <c r="I2467" i="1"/>
  <c r="S3890" i="1"/>
  <c r="S3739" i="1"/>
  <c r="M3757" i="1"/>
  <c r="S2509" i="1"/>
  <c r="N2487" i="1"/>
  <c r="T2513" i="1"/>
  <c r="M2508" i="1"/>
  <c r="S2066" i="1"/>
  <c r="K2110" i="1"/>
  <c r="R2060" i="1"/>
  <c r="K2082" i="1"/>
  <c r="P2094" i="1"/>
  <c r="I2071" i="1"/>
  <c r="M2655" i="1"/>
  <c r="M4029" i="1"/>
  <c r="P4028" i="1"/>
  <c r="R4059" i="1"/>
  <c r="M4071" i="1"/>
  <c r="N4043" i="1"/>
  <c r="L4055" i="1"/>
  <c r="S2510" i="1"/>
  <c r="T3757" i="1"/>
  <c r="O3758" i="1"/>
  <c r="M2500" i="1"/>
  <c r="S2526" i="1"/>
  <c r="N2477" i="1"/>
  <c r="K3905" i="1"/>
  <c r="K3868" i="1"/>
  <c r="T3899" i="1"/>
  <c r="L3895" i="1"/>
  <c r="P3920" i="1"/>
  <c r="M3918" i="1"/>
  <c r="J3798" i="1"/>
  <c r="L2722" i="1"/>
  <c r="T2722" i="1"/>
  <c r="Q3771" i="1"/>
  <c r="K3786" i="1"/>
  <c r="L3786" i="1"/>
  <c r="T2325" i="1"/>
  <c r="Q3529" i="1"/>
  <c r="P3091" i="1"/>
  <c r="M3941" i="1"/>
  <c r="N3755" i="1"/>
  <c r="T3754" i="1"/>
  <c r="T2493" i="1"/>
  <c r="J3257" i="1"/>
  <c r="T1841" i="1"/>
  <c r="O1868" i="1"/>
  <c r="T3218" i="1"/>
  <c r="L3262" i="1"/>
  <c r="S3230" i="1"/>
  <c r="N3208" i="1"/>
  <c r="Q3246" i="1"/>
  <c r="L3197" i="1"/>
  <c r="L3019" i="1"/>
  <c r="T1855" i="1"/>
  <c r="N1855" i="1"/>
  <c r="J1856" i="1"/>
  <c r="K3217" i="1"/>
  <c r="Q3261" i="1"/>
  <c r="Q2500" i="1"/>
  <c r="K2500" i="1"/>
  <c r="P2822" i="1"/>
  <c r="K2800" i="1"/>
  <c r="Q2516" i="1"/>
  <c r="L2467" i="1"/>
  <c r="S2099" i="1"/>
  <c r="M2081" i="1"/>
  <c r="I3621" i="1"/>
  <c r="Q3621" i="1"/>
  <c r="T2847" i="1"/>
  <c r="I2798" i="1"/>
  <c r="L2642" i="1"/>
  <c r="J1857" i="1"/>
  <c r="P1856" i="1"/>
  <c r="R3258" i="1"/>
  <c r="P1846" i="1"/>
  <c r="I1841" i="1"/>
  <c r="P1867" i="1"/>
  <c r="K1967" i="1"/>
  <c r="P1968" i="1"/>
  <c r="I2003" i="1"/>
  <c r="K2572" i="1"/>
  <c r="R2558" i="1"/>
  <c r="J2608" i="1"/>
  <c r="P4098" i="1"/>
  <c r="T4145" i="1"/>
  <c r="T1897" i="1"/>
  <c r="K1956" i="1"/>
  <c r="O1910" i="1"/>
  <c r="M1923" i="1"/>
  <c r="L3048" i="1"/>
  <c r="P4001" i="1"/>
  <c r="Q3544" i="1"/>
  <c r="P3231" i="1"/>
  <c r="N1807" i="1"/>
  <c r="P4015" i="1"/>
  <c r="I4031" i="1"/>
  <c r="M4017" i="1"/>
  <c r="N4030" i="1"/>
  <c r="O2390" i="1"/>
  <c r="M2434" i="1"/>
  <c r="T2420" i="1"/>
  <c r="K4038" i="1"/>
  <c r="Q4064" i="1"/>
  <c r="M2387" i="1"/>
  <c r="P2598" i="1"/>
  <c r="T4017" i="1"/>
  <c r="N4017" i="1"/>
  <c r="R4077" i="1"/>
  <c r="M4077" i="1"/>
  <c r="N2072" i="1"/>
  <c r="I3628" i="1"/>
  <c r="R2426" i="1"/>
  <c r="L2426" i="1"/>
  <c r="Q1818" i="1"/>
  <c r="J2442" i="1"/>
  <c r="P2378" i="1"/>
  <c r="J2387" i="1"/>
  <c r="S3249" i="1"/>
  <c r="M3231" i="1"/>
  <c r="S1807" i="1"/>
  <c r="M2379" i="1"/>
  <c r="S2423" i="1"/>
  <c r="M2432" i="1"/>
  <c r="I3703" i="1"/>
  <c r="N3242" i="1"/>
  <c r="O3228" i="1"/>
  <c r="M3218" i="1"/>
  <c r="S3226" i="1"/>
  <c r="L3239" i="1"/>
  <c r="Q2588" i="1"/>
  <c r="L2548" i="1"/>
  <c r="I1976" i="1"/>
  <c r="P2024" i="1"/>
  <c r="I2017" i="1"/>
  <c r="I2023" i="1"/>
  <c r="R4153" i="1"/>
  <c r="T1914" i="1"/>
  <c r="L1920" i="1"/>
  <c r="M1954" i="1"/>
  <c r="N1925" i="1"/>
  <c r="K3281" i="1"/>
  <c r="P2215" i="1"/>
  <c r="M2254" i="1"/>
  <c r="S2642" i="1"/>
  <c r="M2639" i="1"/>
  <c r="S3891" i="1"/>
  <c r="P2231" i="1"/>
  <c r="T3841" i="1"/>
  <c r="J2903" i="1"/>
  <c r="R2885" i="1"/>
  <c r="N2919" i="1"/>
  <c r="N3368" i="1"/>
  <c r="M3427" i="1"/>
  <c r="J2357" i="1"/>
  <c r="S2157" i="1"/>
  <c r="M2184" i="1"/>
  <c r="Q3397" i="1"/>
  <c r="J2162" i="1"/>
  <c r="J3393" i="1"/>
  <c r="P3398" i="1"/>
  <c r="S1782" i="1"/>
  <c r="I1756" i="1"/>
  <c r="O1782" i="1"/>
  <c r="Q3126" i="1"/>
  <c r="K3141" i="1"/>
  <c r="N3122" i="1"/>
  <c r="S2663" i="1"/>
  <c r="O3626" i="1"/>
  <c r="O3662" i="1"/>
  <c r="P3381" i="1"/>
  <c r="Q3375" i="1"/>
  <c r="J2137" i="1"/>
  <c r="O1771" i="1"/>
  <c r="Q3163" i="1"/>
  <c r="R1737" i="1"/>
  <c r="N1735" i="1"/>
  <c r="O1799" i="1"/>
  <c r="J1768" i="1"/>
  <c r="Q3898" i="1"/>
  <c r="O2233" i="1"/>
  <c r="Q2247" i="1"/>
  <c r="O2250" i="1"/>
  <c r="Q2225" i="1"/>
  <c r="P3824" i="1"/>
  <c r="L2922" i="1"/>
  <c r="P3366" i="1"/>
  <c r="M3379" i="1"/>
  <c r="K2360" i="1"/>
  <c r="P2339" i="1"/>
  <c r="K2311" i="1"/>
  <c r="R3851" i="1"/>
  <c r="T3920" i="1"/>
  <c r="O3914" i="1"/>
  <c r="S3443" i="1"/>
  <c r="T1971" i="1"/>
  <c r="Q1909" i="1"/>
  <c r="M1925" i="1"/>
  <c r="P1929" i="1"/>
  <c r="K3297" i="1"/>
  <c r="S3285" i="1"/>
  <c r="N3344" i="1"/>
  <c r="S2360" i="1"/>
  <c r="Q3937" i="1"/>
  <c r="T2318" i="1"/>
  <c r="N1749" i="1"/>
  <c r="L2155" i="1"/>
  <c r="P2156" i="1"/>
  <c r="K2197" i="1"/>
  <c r="R2129" i="1"/>
  <c r="M2149" i="1"/>
  <c r="R3136" i="1"/>
  <c r="M1767" i="1"/>
  <c r="P1781" i="1"/>
  <c r="L3132" i="1"/>
  <c r="N2870" i="1"/>
  <c r="J3392" i="1"/>
  <c r="I2146" i="1"/>
  <c r="N3618" i="1"/>
  <c r="O2688" i="1"/>
  <c r="O3661" i="1"/>
  <c r="P3380" i="1"/>
  <c r="R1732" i="1"/>
  <c r="I1738" i="1"/>
  <c r="K3139" i="1"/>
  <c r="N3117" i="1"/>
  <c r="L3171" i="1"/>
  <c r="P4113" i="1"/>
  <c r="J3389" i="1"/>
  <c r="I2179" i="1"/>
  <c r="R2142" i="1"/>
  <c r="N2143" i="1"/>
  <c r="S2551" i="1"/>
  <c r="M2575" i="1"/>
  <c r="T3154" i="1"/>
  <c r="P4114" i="1"/>
  <c r="R3120" i="1"/>
  <c r="N3132" i="1"/>
  <c r="T3164" i="1"/>
  <c r="I3158" i="1"/>
  <c r="R2212" i="1"/>
  <c r="N2283" i="1"/>
  <c r="T2238" i="1"/>
  <c r="N2211" i="1"/>
  <c r="R2246" i="1"/>
  <c r="Q2872" i="1"/>
  <c r="M2936" i="1"/>
  <c r="R3373" i="1"/>
  <c r="S3360" i="1"/>
  <c r="T3367" i="1"/>
  <c r="N3385" i="1"/>
  <c r="K2293" i="1"/>
  <c r="J2994" i="1"/>
  <c r="P2987" i="1"/>
  <c r="I3011" i="1"/>
  <c r="O2983" i="1"/>
  <c r="M3449" i="1"/>
  <c r="O3303" i="1"/>
  <c r="K2729" i="1"/>
  <c r="T2761" i="1"/>
  <c r="Q3792" i="1"/>
  <c r="L3802" i="1"/>
  <c r="M3822" i="1"/>
  <c r="O3992" i="1"/>
  <c r="L4070" i="1"/>
  <c r="I3196" i="1"/>
  <c r="Q2503" i="1"/>
  <c r="I2412" i="1"/>
  <c r="S3712" i="1"/>
  <c r="N4079" i="1"/>
  <c r="T2054" i="1"/>
  <c r="M2606" i="1"/>
  <c r="Q3326" i="1"/>
  <c r="R3585" i="1"/>
  <c r="J2349" i="1"/>
  <c r="R3579" i="1"/>
  <c r="I3078" i="1"/>
  <c r="Q3233" i="1"/>
  <c r="K3233" i="1"/>
  <c r="S3251" i="1"/>
  <c r="M3197" i="1"/>
  <c r="S3205" i="1"/>
  <c r="P1860" i="1"/>
  <c r="N3711" i="1"/>
  <c r="S3710" i="1"/>
  <c r="P3729" i="1"/>
  <c r="R3714" i="1"/>
  <c r="J3253" i="1"/>
  <c r="O3464" i="1"/>
  <c r="S3219" i="1"/>
  <c r="L3205" i="1"/>
  <c r="S3263" i="1"/>
  <c r="N3241" i="1"/>
  <c r="O3209" i="1"/>
  <c r="I3218" i="1"/>
  <c r="S2820" i="1"/>
  <c r="L2788" i="1"/>
  <c r="R2814" i="1"/>
  <c r="K2836" i="1"/>
  <c r="R2476" i="1"/>
  <c r="K2471" i="1"/>
  <c r="Q2071" i="1"/>
  <c r="L2493" i="1"/>
  <c r="S3759" i="1"/>
  <c r="I3725" i="1"/>
  <c r="S2457" i="1"/>
  <c r="M3758" i="1"/>
  <c r="Q3879" i="1"/>
  <c r="Q4036" i="1"/>
  <c r="M4078" i="1"/>
  <c r="N4086" i="1"/>
  <c r="K4044" i="1"/>
  <c r="Q4052" i="1"/>
  <c r="M2375" i="1"/>
  <c r="R2149" i="1"/>
  <c r="J2184" i="1"/>
  <c r="S2183" i="1"/>
  <c r="M2588" i="1"/>
  <c r="S2542" i="1"/>
  <c r="M2548" i="1"/>
  <c r="L3181" i="1"/>
  <c r="I2298" i="1"/>
  <c r="K3555" i="1"/>
  <c r="S3172" i="1"/>
  <c r="O2889" i="1"/>
  <c r="J2631" i="1"/>
  <c r="L2161" i="1"/>
  <c r="P4143" i="1"/>
  <c r="R4100" i="1"/>
  <c r="N3165" i="1"/>
  <c r="T3282" i="1"/>
  <c r="M2742" i="1"/>
  <c r="R2710" i="1"/>
  <c r="N3892" i="1"/>
  <c r="J3860" i="1"/>
  <c r="P3869" i="1"/>
  <c r="Q3882" i="1"/>
  <c r="R3854" i="1"/>
  <c r="L2252" i="1"/>
  <c r="R2337" i="1"/>
  <c r="N3418" i="1"/>
  <c r="S3410" i="1"/>
  <c r="J3371" i="1"/>
  <c r="R2309" i="1"/>
  <c r="S3417" i="1"/>
  <c r="T2647" i="1"/>
  <c r="N2660" i="1"/>
  <c r="T2669" i="1"/>
  <c r="R2648" i="1"/>
  <c r="M2623" i="1"/>
  <c r="I1757" i="1"/>
  <c r="R1796" i="1"/>
  <c r="K1732" i="1"/>
  <c r="P2361" i="1"/>
  <c r="T3376" i="1"/>
  <c r="I3369" i="1"/>
  <c r="P3363" i="1"/>
  <c r="P2663" i="1"/>
  <c r="J2658" i="1"/>
  <c r="S2646" i="1"/>
  <c r="N2236" i="1"/>
  <c r="R2236" i="1"/>
  <c r="L2720" i="1"/>
  <c r="P2719" i="1"/>
  <c r="L3809" i="1"/>
  <c r="P3771" i="1"/>
  <c r="N2711" i="1"/>
  <c r="Q2723" i="1"/>
  <c r="I3471" i="1"/>
  <c r="S3509" i="1"/>
  <c r="M3447" i="1"/>
  <c r="S3013" i="1"/>
  <c r="P2233" i="1"/>
  <c r="I1930" i="1"/>
  <c r="L1925" i="1"/>
  <c r="N3321" i="1"/>
  <c r="R3323" i="1"/>
  <c r="J2751" i="1"/>
  <c r="T3325" i="1"/>
  <c r="L3471" i="1"/>
  <c r="S3000" i="1"/>
  <c r="J2996" i="1"/>
  <c r="O2950" i="1"/>
  <c r="J2957" i="1"/>
  <c r="K2965" i="1"/>
  <c r="I2753" i="1"/>
  <c r="O2726" i="1"/>
  <c r="N2770" i="1"/>
  <c r="R2772" i="1"/>
  <c r="J3320" i="1"/>
  <c r="O3288" i="1"/>
  <c r="I3444" i="1"/>
  <c r="S3500" i="1"/>
  <c r="M3510" i="1"/>
  <c r="R3451" i="1"/>
  <c r="I2960" i="1"/>
  <c r="R3464" i="1"/>
  <c r="L2908" i="1"/>
  <c r="S2877" i="1"/>
  <c r="K2889" i="1"/>
  <c r="P2923" i="1"/>
  <c r="I3788" i="1"/>
  <c r="P3793" i="1"/>
  <c r="S3866" i="1"/>
  <c r="K3861" i="1"/>
  <c r="P3474" i="1"/>
  <c r="M3457" i="1"/>
  <c r="J2318" i="1"/>
  <c r="I1770" i="1"/>
  <c r="S1754" i="1"/>
  <c r="L2294" i="1"/>
  <c r="P2317" i="1"/>
  <c r="R3407" i="1"/>
  <c r="I2640" i="1"/>
  <c r="J2198" i="1"/>
  <c r="O2139" i="1"/>
  <c r="M3428" i="1"/>
  <c r="I3638" i="1"/>
  <c r="J2904" i="1"/>
  <c r="P3825" i="1"/>
  <c r="K3828" i="1"/>
  <c r="S3812" i="1"/>
  <c r="N2729" i="1"/>
  <c r="Q2741" i="1"/>
  <c r="I3489" i="1"/>
  <c r="O3483" i="1"/>
  <c r="J3453" i="1"/>
  <c r="S3510" i="1"/>
  <c r="N2641" i="1"/>
  <c r="K3052" i="1"/>
  <c r="N4133" i="1"/>
  <c r="J4109" i="1"/>
  <c r="I3129" i="1"/>
  <c r="J3169" i="1"/>
  <c r="J3155" i="1"/>
  <c r="T1787" i="1"/>
  <c r="I2135" i="1"/>
  <c r="T2559" i="1"/>
  <c r="M2573" i="1"/>
  <c r="S2132" i="1"/>
  <c r="K2165" i="1"/>
  <c r="O2200" i="1"/>
  <c r="K1913" i="1"/>
  <c r="Q1904" i="1"/>
  <c r="S1897" i="1"/>
  <c r="O4162" i="1"/>
  <c r="Q4129" i="1"/>
  <c r="M4115" i="1"/>
  <c r="Q1984" i="1"/>
  <c r="R2582" i="1"/>
  <c r="K2596" i="1"/>
  <c r="P2009" i="1"/>
  <c r="R2031" i="1"/>
  <c r="T3501" i="1"/>
  <c r="N2882" i="1"/>
  <c r="Q2939" i="1"/>
  <c r="J2875" i="1"/>
  <c r="L3826" i="1"/>
  <c r="M3786" i="1"/>
  <c r="S2885" i="1"/>
  <c r="P2278" i="1"/>
  <c r="N2270" i="1"/>
  <c r="S2256" i="1"/>
  <c r="T2271" i="1"/>
  <c r="Q2248" i="1"/>
  <c r="K1773" i="1"/>
  <c r="Q2308" i="1"/>
  <c r="O3378" i="1"/>
  <c r="P1760" i="1"/>
  <c r="N1778" i="1"/>
  <c r="Q1772" i="1"/>
  <c r="M3408" i="1"/>
  <c r="I2658" i="1"/>
  <c r="O2652" i="1"/>
  <c r="I2662" i="1"/>
  <c r="R2669" i="1"/>
  <c r="T2622" i="1"/>
  <c r="I2744" i="1"/>
  <c r="P3791" i="1"/>
  <c r="I2775" i="1"/>
  <c r="S2759" i="1"/>
  <c r="J2727" i="1"/>
  <c r="T3319" i="1"/>
  <c r="I3001" i="1"/>
  <c r="Q3009" i="1"/>
  <c r="I2971" i="1"/>
  <c r="T2969" i="1"/>
  <c r="P3858" i="1"/>
  <c r="N1752" i="1"/>
  <c r="R1769" i="1"/>
  <c r="L1737" i="1"/>
  <c r="Q1735" i="1"/>
  <c r="O2362" i="1"/>
  <c r="S1773" i="1"/>
  <c r="P3425" i="1"/>
  <c r="I3387" i="1"/>
  <c r="T3672" i="1"/>
  <c r="I3608" i="1"/>
  <c r="N2673" i="1"/>
  <c r="Q3422" i="1"/>
  <c r="K1931" i="1"/>
  <c r="T1911" i="1"/>
  <c r="M3328" i="1"/>
  <c r="S3304" i="1"/>
  <c r="K3304" i="1"/>
  <c r="O1932" i="1"/>
  <c r="J3013" i="1"/>
  <c r="P3007" i="1"/>
  <c r="K3010" i="1"/>
  <c r="P2990" i="1"/>
  <c r="Q2952" i="1"/>
  <c r="J2880" i="1"/>
  <c r="Q3836" i="1"/>
  <c r="O3801" i="1"/>
  <c r="R2915" i="1"/>
  <c r="N3835" i="1"/>
  <c r="T3806" i="1"/>
  <c r="J3917" i="1"/>
  <c r="T3907" i="1"/>
  <c r="L2279" i="1"/>
  <c r="M2248" i="1"/>
  <c r="P2227" i="1"/>
  <c r="L2313" i="1"/>
  <c r="S3395" i="1"/>
  <c r="R3399" i="1"/>
  <c r="T3387" i="1"/>
  <c r="R3415" i="1"/>
  <c r="I2916" i="1"/>
  <c r="R2910" i="1"/>
  <c r="K2666" i="1"/>
  <c r="M2677" i="1"/>
  <c r="S2686" i="1"/>
  <c r="J2677" i="1"/>
  <c r="I3431" i="1"/>
  <c r="L2896" i="1"/>
  <c r="Q2927" i="1"/>
  <c r="J3829" i="1"/>
  <c r="Q3804" i="1"/>
  <c r="I3800" i="1"/>
  <c r="T2765" i="1"/>
  <c r="M3860" i="1"/>
  <c r="Q2681" i="1"/>
  <c r="M2565" i="1"/>
  <c r="O2917" i="1"/>
  <c r="O1783" i="1"/>
  <c r="P2143" i="1"/>
  <c r="I3406" i="1"/>
  <c r="R2876" i="1"/>
  <c r="N2357" i="1"/>
  <c r="M2353" i="1"/>
  <c r="O3087" i="1"/>
  <c r="K3059" i="1"/>
  <c r="T3041" i="1"/>
  <c r="I3973" i="1"/>
  <c r="S3581" i="1"/>
  <c r="K3060" i="1"/>
  <c r="K3040" i="1"/>
  <c r="I3989" i="1"/>
  <c r="S3996" i="1"/>
  <c r="O2343" i="1"/>
  <c r="P3045" i="1"/>
  <c r="O3534" i="1"/>
  <c r="S3576" i="1"/>
  <c r="J2306" i="1"/>
  <c r="J2892" i="1"/>
  <c r="S3831" i="1"/>
  <c r="N3806" i="1"/>
  <c r="K3769" i="1"/>
  <c r="M2721" i="1"/>
  <c r="Q2765" i="1"/>
  <c r="K3505" i="1"/>
  <c r="P3449" i="1"/>
  <c r="I3445" i="1"/>
  <c r="R3502" i="1"/>
  <c r="K3005" i="1"/>
  <c r="R3461" i="1"/>
  <c r="N3833" i="1"/>
  <c r="Q3797" i="1"/>
  <c r="S3810" i="1"/>
  <c r="T3811" i="1"/>
  <c r="N2774" i="1"/>
  <c r="S2742" i="1"/>
  <c r="O3913" i="1"/>
  <c r="P3890" i="1"/>
  <c r="J3900" i="1"/>
  <c r="I3909" i="1"/>
  <c r="I3851" i="1"/>
  <c r="M1798" i="1"/>
  <c r="Q1797" i="1"/>
  <c r="Q3159" i="1"/>
  <c r="K3118" i="1"/>
  <c r="N1757" i="1"/>
  <c r="Q1769" i="1"/>
  <c r="N3384" i="1"/>
  <c r="I2691" i="1"/>
  <c r="T3605" i="1"/>
  <c r="N3633" i="1"/>
  <c r="N2661" i="1"/>
  <c r="R2623" i="1"/>
  <c r="J1789" i="1"/>
  <c r="T1752" i="1"/>
  <c r="L1764" i="1"/>
  <c r="R2320" i="1"/>
  <c r="J2317" i="1"/>
  <c r="L3407" i="1"/>
  <c r="R3389" i="1"/>
  <c r="L2674" i="1"/>
  <c r="R2668" i="1"/>
  <c r="P2667" i="1"/>
  <c r="R2643" i="1"/>
  <c r="O2281" i="1"/>
  <c r="M2752" i="1"/>
  <c r="Q2751" i="1"/>
  <c r="K2719" i="1"/>
  <c r="O3341" i="1"/>
  <c r="N3283" i="1"/>
  <c r="Q3295" i="1"/>
  <c r="N2956" i="1"/>
  <c r="K2972" i="1"/>
  <c r="K2021" i="1"/>
  <c r="S1977" i="1"/>
  <c r="M3020" i="1"/>
  <c r="K3102" i="1"/>
  <c r="Q3122" i="1"/>
  <c r="P1753" i="1"/>
  <c r="N1765" i="1"/>
  <c r="R1731" i="1"/>
  <c r="J2362" i="1"/>
  <c r="L3362" i="1"/>
  <c r="T2875" i="1"/>
  <c r="P2622" i="1"/>
  <c r="R2262" i="1"/>
  <c r="S2250" i="1"/>
  <c r="L2257" i="1"/>
  <c r="I2255" i="1"/>
  <c r="M1795" i="1"/>
  <c r="R1736" i="1"/>
  <c r="K1780" i="1"/>
  <c r="Q1738" i="1"/>
  <c r="O2347" i="1"/>
  <c r="L3383" i="1"/>
  <c r="T2914" i="1"/>
  <c r="L2668" i="1"/>
  <c r="R2680" i="1"/>
  <c r="P2679" i="1"/>
  <c r="O2624" i="1"/>
  <c r="I2268" i="1"/>
  <c r="O3181" i="1"/>
  <c r="S4124" i="1"/>
  <c r="I3117" i="1"/>
  <c r="M3176" i="1"/>
  <c r="J3161" i="1"/>
  <c r="T1775" i="1"/>
  <c r="I2141" i="1"/>
  <c r="I3429" i="1"/>
  <c r="O3675" i="1"/>
  <c r="N3651" i="1"/>
  <c r="N2679" i="1"/>
  <c r="P2626" i="1"/>
  <c r="Q3149" i="1"/>
  <c r="P3138" i="1"/>
  <c r="J3124" i="1"/>
  <c r="S4097" i="1"/>
  <c r="M3136" i="1"/>
  <c r="S3118" i="1"/>
  <c r="M2182" i="1"/>
  <c r="S2194" i="1"/>
  <c r="L2154" i="1"/>
  <c r="P2171" i="1"/>
  <c r="O3421" i="1"/>
  <c r="I3395" i="1"/>
  <c r="K2936" i="1"/>
  <c r="Q2891" i="1"/>
  <c r="I3828" i="1"/>
  <c r="O3784" i="1"/>
  <c r="I2761" i="1"/>
  <c r="R2773" i="1"/>
  <c r="K3445" i="1"/>
  <c r="K3485" i="1"/>
  <c r="O3466" i="1"/>
  <c r="S2651" i="1"/>
  <c r="R4121" i="1"/>
  <c r="Q4100" i="1"/>
  <c r="R4103" i="1"/>
  <c r="T3138" i="1"/>
  <c r="L3124" i="1"/>
  <c r="P1743" i="1"/>
  <c r="J2167" i="1"/>
  <c r="O2147" i="1"/>
  <c r="K3379" i="1"/>
  <c r="T3391" i="1"/>
  <c r="I3668" i="1"/>
  <c r="T2679" i="1"/>
  <c r="I4098" i="1"/>
  <c r="S4115" i="1"/>
  <c r="M4097" i="1"/>
  <c r="T3159" i="1"/>
  <c r="L3163" i="1"/>
  <c r="K3125" i="1"/>
  <c r="M2554" i="1"/>
  <c r="S2152" i="1"/>
  <c r="L2184" i="1"/>
  <c r="P2147" i="1"/>
  <c r="I2140" i="1"/>
  <c r="I3407" i="1"/>
  <c r="M1950" i="1"/>
  <c r="N1915" i="1"/>
  <c r="M3313" i="1"/>
  <c r="Q3315" i="1"/>
  <c r="R1920" i="1"/>
  <c r="L1921" i="1"/>
  <c r="R2017" i="1"/>
  <c r="R2011" i="1"/>
  <c r="L2000" i="1"/>
  <c r="M1971" i="1"/>
  <c r="T1992" i="1"/>
  <c r="O2036" i="1"/>
  <c r="N3299" i="1"/>
  <c r="S3312" i="1"/>
  <c r="M3298" i="1"/>
  <c r="P1956" i="1"/>
  <c r="M1952" i="1"/>
  <c r="S1905" i="1"/>
  <c r="L1977" i="1"/>
  <c r="L1971" i="1"/>
  <c r="L2015" i="1"/>
  <c r="Q1966" i="1"/>
  <c r="J2586" i="1"/>
  <c r="O2581" i="1"/>
  <c r="N1728" i="1"/>
  <c r="S1741" i="1"/>
  <c r="N1741" i="1"/>
  <c r="R1889" i="1"/>
  <c r="S4152" i="1"/>
  <c r="P3183" i="1"/>
  <c r="M3443" i="1"/>
  <c r="O2995" i="1"/>
  <c r="R3011" i="1"/>
  <c r="P3017" i="1"/>
  <c r="M3881" i="1"/>
  <c r="I1784" i="1"/>
  <c r="K3167" i="1"/>
  <c r="I3147" i="1"/>
  <c r="T3156" i="1"/>
  <c r="M3174" i="1"/>
  <c r="O1729" i="1"/>
  <c r="I2153" i="1"/>
  <c r="Q3369" i="1"/>
  <c r="O3414" i="1"/>
  <c r="T2182" i="1"/>
  <c r="K2183" i="1"/>
  <c r="P2142" i="1"/>
  <c r="M1947" i="1"/>
  <c r="Q1922" i="1"/>
  <c r="K1890" i="1"/>
  <c r="L1891" i="1"/>
  <c r="K4153" i="1"/>
  <c r="N4165" i="1"/>
  <c r="Q1970" i="1"/>
  <c r="Q1994" i="1"/>
  <c r="S2021" i="1"/>
  <c r="L2590" i="1"/>
  <c r="K2912" i="1"/>
  <c r="S3378" i="1"/>
  <c r="O3359" i="1"/>
  <c r="T2871" i="1"/>
  <c r="J2915" i="1"/>
  <c r="Q3808" i="1"/>
  <c r="M3909" i="1"/>
  <c r="K3894" i="1"/>
  <c r="Q3921" i="1"/>
  <c r="T3908" i="1"/>
  <c r="K3513" i="1"/>
  <c r="J2237" i="1"/>
  <c r="K2879" i="1"/>
  <c r="P2892" i="1"/>
  <c r="K2910" i="1"/>
  <c r="O3819" i="1"/>
  <c r="I3791" i="1"/>
  <c r="N3798" i="1"/>
  <c r="Q2213" i="1"/>
  <c r="O2238" i="1"/>
  <c r="R2256" i="1"/>
  <c r="J2242" i="1"/>
  <c r="M3896" i="1"/>
  <c r="N3302" i="1"/>
  <c r="O3289" i="1"/>
  <c r="M3301" i="1"/>
  <c r="P1959" i="1"/>
  <c r="K1957" i="1"/>
  <c r="N1892" i="1"/>
  <c r="R2019" i="1"/>
  <c r="O2961" i="1"/>
  <c r="S1979" i="1"/>
  <c r="L3573" i="1"/>
  <c r="M2929" i="1"/>
  <c r="R3533" i="1"/>
  <c r="O3947" i="1"/>
  <c r="R3595" i="1"/>
  <c r="O3073" i="1"/>
  <c r="L2310" i="1"/>
  <c r="N3981" i="1"/>
  <c r="R3562" i="1"/>
  <c r="P3966" i="1"/>
  <c r="S2303" i="1"/>
  <c r="P2330" i="1"/>
  <c r="O3540" i="1"/>
  <c r="L3044" i="1"/>
  <c r="N3074" i="1"/>
  <c r="Q3094" i="1"/>
  <c r="L2358" i="1"/>
  <c r="R2313" i="1"/>
  <c r="J3115" i="1"/>
  <c r="T1777" i="1"/>
  <c r="K1763" i="1"/>
  <c r="K3158" i="1"/>
  <c r="N2151" i="1"/>
  <c r="S2131" i="1"/>
  <c r="L2145" i="1"/>
  <c r="O2184" i="1"/>
  <c r="O3394" i="1"/>
  <c r="O3627" i="1"/>
  <c r="Q4130" i="1"/>
  <c r="I4125" i="1"/>
  <c r="M4113" i="1"/>
  <c r="M4110" i="1"/>
  <c r="I3136" i="1"/>
  <c r="S3166" i="1"/>
  <c r="I2582" i="1"/>
  <c r="O2558" i="1"/>
  <c r="K2560" i="1"/>
  <c r="O2541" i="1"/>
  <c r="M2592" i="1"/>
  <c r="S2577" i="1"/>
  <c r="J2704" i="1"/>
  <c r="T3341" i="1"/>
  <c r="M3277" i="1"/>
  <c r="R3311" i="1"/>
  <c r="M1949" i="1"/>
  <c r="T3331" i="1"/>
  <c r="I3013" i="1"/>
  <c r="Q3021" i="1"/>
  <c r="M2998" i="1"/>
  <c r="L2997" i="1"/>
  <c r="I3503" i="1"/>
  <c r="N3889" i="1"/>
  <c r="L3390" i="1"/>
  <c r="O2890" i="1"/>
  <c r="M2920" i="1"/>
  <c r="R2918" i="1"/>
  <c r="J2918" i="1"/>
  <c r="P2900" i="1"/>
  <c r="K2269" i="1"/>
  <c r="O2262" i="1"/>
  <c r="P2232" i="1"/>
  <c r="R3898" i="1"/>
  <c r="O3885" i="1"/>
  <c r="M3324" i="1"/>
  <c r="Q3323" i="1"/>
  <c r="K3291" i="1"/>
  <c r="S1945" i="1"/>
  <c r="K1903" i="1"/>
  <c r="Q4144" i="1"/>
  <c r="O1994" i="1"/>
  <c r="R2609" i="1"/>
  <c r="K2587" i="1"/>
  <c r="O2604" i="1"/>
  <c r="K2603" i="1"/>
  <c r="J3070" i="1"/>
  <c r="P3044" i="1"/>
  <c r="L3161" i="1"/>
  <c r="P3165" i="1"/>
  <c r="I1797" i="1"/>
  <c r="S1763" i="1"/>
  <c r="L2321" i="1"/>
  <c r="T3377" i="1"/>
  <c r="J2149" i="1"/>
  <c r="O2573" i="1"/>
  <c r="N2587" i="1"/>
  <c r="S2582" i="1"/>
  <c r="L2179" i="1"/>
  <c r="Q2138" i="1"/>
  <c r="R1954" i="1"/>
  <c r="P3330" i="1"/>
  <c r="O3807" i="1"/>
  <c r="O2760" i="1"/>
  <c r="L2728" i="1"/>
  <c r="P2772" i="1"/>
  <c r="K3508" i="1"/>
  <c r="P3488" i="1"/>
  <c r="J3498" i="1"/>
  <c r="I3012" i="1"/>
  <c r="P3484" i="1"/>
  <c r="K3359" i="1"/>
  <c r="P3374" i="1"/>
  <c r="N2877" i="1"/>
  <c r="S2911" i="1"/>
  <c r="J2879" i="1"/>
  <c r="O3788" i="1"/>
  <c r="L3918" i="1"/>
  <c r="P3893" i="1"/>
  <c r="N3899" i="1"/>
  <c r="S3867" i="1"/>
  <c r="J3445" i="1"/>
  <c r="R3920" i="1"/>
  <c r="L2875" i="1"/>
  <c r="P3840" i="1"/>
  <c r="J3808" i="1"/>
  <c r="O3800" i="1"/>
  <c r="I2758" i="1"/>
  <c r="O2740" i="1"/>
  <c r="Q3874" i="1"/>
  <c r="K3885" i="1"/>
  <c r="I2281" i="1"/>
  <c r="L3905" i="1"/>
  <c r="Q3791" i="1"/>
  <c r="P3773" i="1"/>
  <c r="N2725" i="1"/>
  <c r="R2709" i="1"/>
  <c r="I3333" i="1"/>
  <c r="R3345" i="1"/>
  <c r="R3861" i="1"/>
  <c r="K3876" i="1"/>
  <c r="P3887" i="1"/>
  <c r="P3498" i="1"/>
  <c r="T3674" i="1"/>
  <c r="L4139" i="1"/>
  <c r="K4119" i="1"/>
  <c r="T1931" i="1"/>
  <c r="Q1899" i="1"/>
  <c r="L1887" i="1"/>
  <c r="R4164" i="1"/>
  <c r="L2585" i="1"/>
  <c r="Q2547" i="1"/>
  <c r="J2561" i="1"/>
  <c r="S2600" i="1"/>
  <c r="N2153" i="1"/>
  <c r="R2188" i="1"/>
  <c r="I1951" i="1"/>
  <c r="O1942" i="1"/>
  <c r="T1934" i="1"/>
  <c r="Q1938" i="1"/>
  <c r="O1916" i="1"/>
  <c r="T4162" i="1"/>
  <c r="P1992" i="1"/>
  <c r="R2020" i="1"/>
  <c r="Q2008" i="1"/>
  <c r="R2565" i="1"/>
  <c r="N2980" i="1"/>
  <c r="K2968" i="1"/>
  <c r="R3836" i="1"/>
  <c r="T3770" i="1"/>
  <c r="M3810" i="1"/>
  <c r="T2731" i="1"/>
  <c r="N3817" i="1"/>
  <c r="N3809" i="1"/>
  <c r="M3891" i="1"/>
  <c r="S3903" i="1"/>
  <c r="Q3903" i="1"/>
  <c r="S3904" i="1"/>
  <c r="P3852" i="1"/>
  <c r="M2925" i="1"/>
  <c r="R2938" i="1"/>
  <c r="L2924" i="1"/>
  <c r="P2890" i="1"/>
  <c r="R3838" i="1"/>
  <c r="R3779" i="1"/>
  <c r="O3883" i="1"/>
  <c r="T3910" i="1"/>
  <c r="I3859" i="1"/>
  <c r="M2233" i="1"/>
  <c r="Q2264" i="1"/>
  <c r="J3348" i="1"/>
  <c r="S3825" i="1"/>
  <c r="L3799" i="1"/>
  <c r="I3811" i="1"/>
  <c r="M2715" i="1"/>
  <c r="P2727" i="1"/>
  <c r="N3475" i="1"/>
  <c r="R3513" i="1"/>
  <c r="L3451" i="1"/>
  <c r="O2978" i="1"/>
  <c r="Q2236" i="1"/>
  <c r="O4112" i="1"/>
  <c r="O1939" i="1"/>
  <c r="J2765" i="1"/>
  <c r="O3347" i="1"/>
  <c r="M2775" i="1"/>
  <c r="Q2711" i="1"/>
  <c r="I2217" i="1"/>
  <c r="K3906" i="1"/>
  <c r="O3878" i="1"/>
  <c r="I2264" i="1"/>
  <c r="Q2260" i="1"/>
  <c r="I1787" i="1"/>
  <c r="O1760" i="1"/>
  <c r="I1728" i="1"/>
  <c r="T1762" i="1"/>
  <c r="L1762" i="1"/>
  <c r="Q1730" i="1"/>
  <c r="O3395" i="1"/>
  <c r="T3429" i="1"/>
  <c r="O3417" i="1"/>
  <c r="J3406" i="1"/>
  <c r="L3427" i="1"/>
  <c r="T2682" i="1"/>
  <c r="S4168" i="1"/>
  <c r="O4168" i="1"/>
  <c r="Q4128" i="1"/>
  <c r="Q4108" i="1"/>
  <c r="N3136" i="1"/>
  <c r="K3128" i="1"/>
  <c r="L2165" i="1"/>
  <c r="P2167" i="1"/>
  <c r="K2137" i="1"/>
  <c r="O2136" i="1"/>
  <c r="N3422" i="1"/>
  <c r="N3631" i="1"/>
  <c r="I3125" i="1"/>
  <c r="R3143" i="1"/>
  <c r="L3129" i="1"/>
  <c r="R3159" i="1"/>
  <c r="J3164" i="1"/>
  <c r="P1734" i="1"/>
  <c r="I2198" i="1"/>
  <c r="R2198" i="1"/>
  <c r="M2582" i="1"/>
  <c r="S2195" i="1"/>
  <c r="J2160" i="1"/>
  <c r="P2133" i="1"/>
  <c r="I2884" i="1"/>
  <c r="T2915" i="1"/>
  <c r="L2927" i="1"/>
  <c r="O2320" i="1"/>
  <c r="S1749" i="1"/>
  <c r="K3423" i="1"/>
  <c r="J3378" i="1"/>
  <c r="R3879" i="1"/>
  <c r="L3545" i="1"/>
  <c r="O3068" i="1"/>
  <c r="O3970" i="1"/>
  <c r="J3119" i="1"/>
  <c r="J3570" i="1"/>
  <c r="O3041" i="1"/>
  <c r="S3959" i="1"/>
  <c r="I2331" i="1"/>
  <c r="K3957" i="1"/>
  <c r="P3571" i="1"/>
  <c r="P2297" i="1"/>
  <c r="K3968" i="1"/>
  <c r="N2337" i="1"/>
  <c r="N3559" i="1"/>
  <c r="L3079" i="1"/>
  <c r="J3582" i="1"/>
  <c r="I1781" i="1"/>
  <c r="O1912" i="1"/>
  <c r="P4168" i="1"/>
  <c r="R4116" i="1"/>
  <c r="I4110" i="1"/>
  <c r="R4156" i="1"/>
  <c r="L3453" i="1"/>
  <c r="L3008" i="1"/>
  <c r="J2978" i="1"/>
  <c r="R2953" i="1"/>
  <c r="R2030" i="1"/>
  <c r="O1984" i="1"/>
  <c r="L2869" i="1"/>
  <c r="P2886" i="1"/>
  <c r="J3820" i="1"/>
  <c r="Q3831" i="1"/>
  <c r="O3813" i="1"/>
  <c r="P3790" i="1"/>
  <c r="Q2278" i="1"/>
  <c r="O2270" i="1"/>
  <c r="P2226" i="1"/>
  <c r="O2251" i="1"/>
  <c r="Q3916" i="1"/>
  <c r="J1786" i="1"/>
  <c r="T1785" i="1"/>
  <c r="L1797" i="1"/>
  <c r="R1755" i="1"/>
  <c r="J2350" i="1"/>
  <c r="T3362" i="1"/>
  <c r="T2881" i="1"/>
  <c r="S2647" i="1"/>
  <c r="L2632" i="1"/>
  <c r="T2259" i="1"/>
  <c r="N2233" i="1"/>
  <c r="S2681" i="1"/>
  <c r="T3170" i="1"/>
  <c r="P3120" i="1"/>
  <c r="P4111" i="1"/>
  <c r="Q1944" i="1"/>
  <c r="S1915" i="1"/>
  <c r="Q4141" i="1"/>
  <c r="Q2013" i="1"/>
  <c r="Q2007" i="1"/>
  <c r="T1975" i="1"/>
  <c r="R2553" i="1"/>
  <c r="J2550" i="1"/>
  <c r="O2539" i="1"/>
  <c r="L1736" i="1"/>
  <c r="Q1749" i="1"/>
  <c r="L2365" i="1"/>
  <c r="P2346" i="1"/>
  <c r="S3411" i="1"/>
  <c r="R1771" i="1"/>
  <c r="O3386" i="1"/>
  <c r="N3672" i="1"/>
  <c r="O2637" i="1"/>
  <c r="S2689" i="1"/>
  <c r="M2681" i="1"/>
  <c r="Q3119" i="1"/>
  <c r="M2319" i="1"/>
  <c r="M3348" i="1"/>
  <c r="R3289" i="1"/>
  <c r="J1917" i="1"/>
  <c r="L1941" i="1"/>
  <c r="S4161" i="1"/>
  <c r="I4130" i="1"/>
  <c r="L2567" i="1"/>
  <c r="P2605" i="1"/>
  <c r="J2543" i="1"/>
  <c r="N2135" i="1"/>
  <c r="R2170" i="1"/>
  <c r="I1933" i="1"/>
  <c r="O1924" i="1"/>
  <c r="T1916" i="1"/>
  <c r="Q1920" i="1"/>
  <c r="O4143" i="1"/>
  <c r="K4112" i="1"/>
  <c r="J2007" i="1"/>
  <c r="R2034" i="1"/>
  <c r="I1989" i="1"/>
  <c r="R2547" i="1"/>
  <c r="I2566" i="1"/>
  <c r="S2598" i="1"/>
  <c r="K2754" i="1"/>
  <c r="R2741" i="1"/>
  <c r="J2753" i="1"/>
  <c r="O3317" i="1"/>
  <c r="M3317" i="1"/>
  <c r="R2713" i="1"/>
  <c r="J3461" i="1"/>
  <c r="O3441" i="1"/>
  <c r="M3495" i="1"/>
  <c r="R3454" i="1"/>
  <c r="I2963" i="1"/>
  <c r="R3443" i="1"/>
  <c r="R3809" i="1"/>
  <c r="T2772" i="1"/>
  <c r="N2740" i="1"/>
  <c r="R2724" i="1"/>
  <c r="I3330" i="1"/>
  <c r="O3312" i="1"/>
  <c r="L3480" i="1"/>
  <c r="R3474" i="1"/>
  <c r="T3013" i="1"/>
  <c r="Q2979" i="1"/>
  <c r="L2969" i="1"/>
  <c r="Q2999" i="1"/>
  <c r="M4114" i="1"/>
  <c r="Q1931" i="1"/>
  <c r="S1913" i="1"/>
  <c r="N4151" i="1"/>
  <c r="P4132" i="1"/>
  <c r="T3160" i="1"/>
  <c r="M2563" i="1"/>
  <c r="T2139" i="1"/>
  <c r="N2131" i="1"/>
  <c r="S2198" i="1"/>
  <c r="N2201" i="1"/>
  <c r="S3554" i="1"/>
  <c r="Q3941" i="1"/>
  <c r="N3548" i="1"/>
  <c r="N2347" i="1"/>
  <c r="I2768" i="1"/>
  <c r="S2767" i="1"/>
  <c r="L2703" i="1"/>
  <c r="T3780" i="1"/>
  <c r="M3807" i="1"/>
  <c r="S2757" i="1"/>
  <c r="K3869" i="1"/>
  <c r="P3485" i="1"/>
  <c r="I3481" i="1"/>
  <c r="T3494" i="1"/>
  <c r="L3455" i="1"/>
  <c r="O3449" i="1"/>
  <c r="J3807" i="1"/>
  <c r="O3833" i="1"/>
  <c r="M3838" i="1"/>
  <c r="L3841" i="1"/>
  <c r="R3802" i="1"/>
  <c r="M3803" i="1"/>
  <c r="J3914" i="1"/>
  <c r="T3904" i="1"/>
  <c r="N3872" i="1"/>
  <c r="K3886" i="1"/>
  <c r="J3460" i="1"/>
  <c r="I3883" i="1"/>
  <c r="M3418" i="1"/>
  <c r="K3360" i="1"/>
  <c r="N2895" i="1"/>
  <c r="R2897" i="1"/>
  <c r="J2897" i="1"/>
  <c r="T3817" i="1"/>
  <c r="P2225" i="1"/>
  <c r="J2220" i="1"/>
  <c r="P2682" i="1"/>
  <c r="R2684" i="1"/>
  <c r="S2643" i="1"/>
  <c r="I1793" i="1"/>
  <c r="T1788" i="1"/>
  <c r="N1756" i="1"/>
  <c r="R1740" i="1"/>
  <c r="L3115" i="1"/>
  <c r="O1792" i="1"/>
  <c r="I2180" i="1"/>
  <c r="Q3378" i="1"/>
  <c r="K3388" i="1"/>
  <c r="J3412" i="1"/>
  <c r="P3605" i="1"/>
  <c r="T2652" i="1"/>
  <c r="K3833" i="1"/>
  <c r="P2877" i="1"/>
  <c r="R3819" i="1"/>
  <c r="S3782" i="1"/>
  <c r="N2747" i="1"/>
  <c r="Q2759" i="1"/>
  <c r="I3507" i="1"/>
  <c r="T3469" i="1"/>
  <c r="M3483" i="1"/>
  <c r="R3496" i="1"/>
  <c r="T2245" i="1"/>
  <c r="Q3158" i="1"/>
  <c r="P1789" i="1"/>
  <c r="J1757" i="1"/>
  <c r="O1755" i="1"/>
  <c r="L1741" i="1"/>
  <c r="Q2325" i="1"/>
  <c r="R3398" i="1"/>
  <c r="S2673" i="1"/>
  <c r="J2685" i="1"/>
  <c r="K2661" i="1"/>
  <c r="O2621" i="1"/>
  <c r="N3643" i="1"/>
  <c r="S4147" i="1"/>
  <c r="P4155" i="1"/>
  <c r="K4107" i="1"/>
  <c r="O4105" i="1"/>
  <c r="Q3177" i="1"/>
  <c r="T3151" i="1"/>
  <c r="N2604" i="1"/>
  <c r="T2580" i="1"/>
  <c r="J2582" i="1"/>
  <c r="O2595" i="1"/>
  <c r="R2191" i="1"/>
  <c r="J3306" i="1"/>
  <c r="T3287" i="1"/>
  <c r="L3299" i="1"/>
  <c r="Q2761" i="1"/>
  <c r="I3309" i="1"/>
  <c r="R3321" i="1"/>
  <c r="J2998" i="1"/>
  <c r="K2995" i="1"/>
  <c r="N2972" i="1"/>
  <c r="K2967" i="1"/>
  <c r="N1978" i="1"/>
  <c r="N1972" i="1"/>
  <c r="I3349" i="1"/>
  <c r="S3330" i="1"/>
  <c r="N3348" i="1"/>
  <c r="O2748" i="1"/>
  <c r="M2730" i="1"/>
  <c r="Q2756" i="1"/>
  <c r="I3873" i="1"/>
  <c r="L3853" i="1"/>
  <c r="O3905" i="1"/>
  <c r="T3851" i="1"/>
  <c r="K3498" i="1"/>
  <c r="Q2261" i="1"/>
  <c r="M1938" i="1"/>
  <c r="N1940" i="1"/>
  <c r="J3289" i="1"/>
  <c r="S3331" i="1"/>
  <c r="J1933" i="1"/>
  <c r="O3794" i="1"/>
  <c r="M3879" i="1"/>
  <c r="J2147" i="1"/>
  <c r="K3865" i="1"/>
  <c r="N3095" i="1"/>
  <c r="P3097" i="1"/>
  <c r="Q3539" i="1"/>
  <c r="S1896" i="1"/>
  <c r="I2337" i="1"/>
  <c r="T3554" i="1"/>
  <c r="L3544" i="1"/>
  <c r="M3575" i="1"/>
  <c r="O3055" i="1"/>
  <c r="R3577" i="1"/>
  <c r="N3996" i="1"/>
  <c r="I1745" i="1"/>
  <c r="N2339" i="1"/>
  <c r="M3091" i="1"/>
  <c r="R3051" i="1"/>
  <c r="N3534" i="1"/>
  <c r="R3998" i="1"/>
  <c r="J3527" i="1"/>
  <c r="K3937" i="1"/>
  <c r="O3986" i="1"/>
  <c r="R3559" i="1"/>
  <c r="N3978" i="1"/>
  <c r="R3523" i="1"/>
  <c r="N3933" i="1"/>
  <c r="O3085" i="1"/>
  <c r="M3571" i="1"/>
  <c r="S3985" i="1"/>
  <c r="T2343" i="1"/>
  <c r="Q3095" i="1"/>
  <c r="J3536" i="1"/>
  <c r="I3565" i="1"/>
  <c r="O2348" i="1"/>
  <c r="S3938" i="1"/>
  <c r="S2336" i="1"/>
  <c r="O3987" i="1"/>
  <c r="S3557" i="1"/>
  <c r="I3967" i="1"/>
  <c r="L3584" i="1"/>
  <c r="M3959" i="1"/>
  <c r="K3938" i="1"/>
  <c r="I3539" i="1"/>
  <c r="L3981" i="1"/>
  <c r="O3953" i="1"/>
  <c r="K3942" i="1"/>
  <c r="S2352" i="1"/>
  <c r="L3977" i="1"/>
  <c r="T2350" i="1"/>
  <c r="J3032" i="1"/>
  <c r="R3089" i="1"/>
  <c r="Q3066" i="1"/>
  <c r="P3539" i="1"/>
  <c r="Q3038" i="1"/>
  <c r="N3530" i="1"/>
  <c r="J3987" i="1"/>
  <c r="K3975" i="1"/>
  <c r="Q3939" i="1"/>
  <c r="O3091" i="1"/>
  <c r="T3580" i="1"/>
  <c r="R3988" i="1"/>
  <c r="P3978" i="1"/>
  <c r="T2306" i="1"/>
  <c r="R3991" i="1"/>
  <c r="I3954" i="1"/>
  <c r="N2300" i="1"/>
  <c r="N3537" i="1"/>
  <c r="J4005" i="1"/>
  <c r="M3035" i="1"/>
  <c r="Q2083" i="1"/>
  <c r="J2787" i="1"/>
  <c r="O3737" i="1"/>
  <c r="N3265" i="1"/>
  <c r="S3241" i="1"/>
  <c r="L3254" i="1"/>
  <c r="R3729" i="1"/>
  <c r="Q3716" i="1"/>
  <c r="Q3724" i="1"/>
  <c r="N3709" i="1"/>
  <c r="J1871" i="1"/>
  <c r="N2401" i="1"/>
  <c r="P2580" i="1"/>
  <c r="I4061" i="1"/>
  <c r="M3647" i="1"/>
  <c r="S4017" i="1"/>
  <c r="Q4021" i="1"/>
  <c r="I4051" i="1"/>
  <c r="J4017" i="1"/>
  <c r="S1820" i="1"/>
  <c r="K1864" i="1"/>
  <c r="R1832" i="1"/>
  <c r="K1854" i="1"/>
  <c r="L2433" i="1"/>
  <c r="P3219" i="1"/>
  <c r="J3201" i="1"/>
  <c r="J3700" i="1"/>
  <c r="R3690" i="1"/>
  <c r="S3703" i="1"/>
  <c r="T3713" i="1"/>
  <c r="P3469" i="1"/>
  <c r="T4026" i="1"/>
  <c r="L3660" i="1"/>
  <c r="I4057" i="1"/>
  <c r="J4019" i="1"/>
  <c r="R3676" i="1"/>
  <c r="M3627" i="1"/>
  <c r="O3646" i="1"/>
  <c r="O3409" i="1"/>
  <c r="L2684" i="1"/>
  <c r="T2624" i="1"/>
  <c r="Q2219" i="1"/>
  <c r="O3835" i="1"/>
  <c r="J2924" i="1"/>
  <c r="M2926" i="1"/>
  <c r="O2914" i="1"/>
  <c r="O3373" i="1"/>
  <c r="S3536" i="1"/>
  <c r="I3944" i="1"/>
  <c r="N3049" i="1"/>
  <c r="Q2385" i="1"/>
  <c r="K2385" i="1"/>
  <c r="S4083" i="1"/>
  <c r="T4082" i="1"/>
  <c r="I4087" i="1"/>
  <c r="M4082" i="1"/>
  <c r="Q1816" i="1"/>
  <c r="K1816" i="1"/>
  <c r="S1816" i="1"/>
  <c r="L1838" i="1"/>
  <c r="Q1832" i="1"/>
  <c r="K1859" i="1"/>
  <c r="N1973" i="1"/>
  <c r="T2445" i="1"/>
  <c r="M2413" i="1"/>
  <c r="Q4053" i="1"/>
  <c r="M2403" i="1"/>
  <c r="S2429" i="1"/>
  <c r="N2380" i="1"/>
  <c r="I3244" i="1"/>
  <c r="J3248" i="1"/>
  <c r="O3260" i="1"/>
  <c r="M1845" i="1"/>
  <c r="S3687" i="1"/>
  <c r="P1823" i="1"/>
  <c r="Q2417" i="1"/>
  <c r="L2395" i="1"/>
  <c r="R2439" i="1"/>
  <c r="K2416" i="1"/>
  <c r="R2800" i="1"/>
  <c r="L2800" i="1"/>
  <c r="S2786" i="1"/>
  <c r="L2808" i="1"/>
  <c r="J2797" i="1"/>
  <c r="L2255" i="1"/>
  <c r="I2234" i="1"/>
  <c r="K2267" i="1"/>
  <c r="S2211" i="1"/>
  <c r="K2279" i="1"/>
  <c r="K2632" i="1"/>
  <c r="S2894" i="1"/>
  <c r="N2926" i="1"/>
  <c r="M3362" i="1"/>
  <c r="L3409" i="1"/>
  <c r="S3391" i="1"/>
  <c r="N3415" i="1"/>
  <c r="I1978" i="1"/>
  <c r="S2326" i="1"/>
  <c r="P3964" i="1"/>
  <c r="M3536" i="1"/>
  <c r="O3592" i="1"/>
  <c r="T3523" i="1"/>
  <c r="L3953" i="1"/>
  <c r="T2330" i="1"/>
  <c r="T3098" i="1"/>
  <c r="O3571" i="1"/>
  <c r="L3976" i="1"/>
  <c r="J2316" i="1"/>
  <c r="J3058" i="1"/>
  <c r="K3586" i="1"/>
  <c r="Q3980" i="1"/>
  <c r="S3039" i="1"/>
  <c r="Q3543" i="1"/>
  <c r="L3562" i="1"/>
  <c r="I3057" i="1"/>
  <c r="K3953" i="1"/>
  <c r="I2342" i="1"/>
  <c r="J3099" i="1"/>
  <c r="O3536" i="1"/>
  <c r="N2349" i="1"/>
  <c r="N2321" i="1"/>
  <c r="R3591" i="1"/>
  <c r="P3063" i="1"/>
  <c r="L3531" i="1"/>
  <c r="O3547" i="1"/>
  <c r="K1743" i="1"/>
  <c r="Q3042" i="1"/>
  <c r="I3542" i="1"/>
  <c r="S3092" i="1"/>
  <c r="J3065" i="1"/>
  <c r="P3594" i="1"/>
  <c r="S3540" i="1"/>
  <c r="S3538" i="1"/>
  <c r="T3072" i="1"/>
  <c r="O3551" i="1"/>
  <c r="I3059" i="1"/>
  <c r="N3083" i="1"/>
  <c r="L3550" i="1"/>
  <c r="L3122" i="1"/>
  <c r="Q3949" i="1"/>
  <c r="I2341" i="1"/>
  <c r="I2355" i="1"/>
  <c r="L3053" i="1"/>
  <c r="M3946" i="1"/>
  <c r="I3988" i="1"/>
  <c r="S3586" i="1"/>
  <c r="M3980" i="1"/>
  <c r="O2318" i="1"/>
  <c r="N3094" i="1"/>
  <c r="I2297" i="1"/>
  <c r="Q3553" i="1"/>
  <c r="K3094" i="1"/>
  <c r="J1854" i="1"/>
  <c r="P1853" i="1"/>
  <c r="R3255" i="1"/>
  <c r="M3233" i="1"/>
  <c r="R3209" i="1"/>
  <c r="K3222" i="1"/>
  <c r="Q3717" i="1"/>
  <c r="P3700" i="1"/>
  <c r="L3700" i="1"/>
  <c r="J3236" i="1"/>
  <c r="P3262" i="1"/>
  <c r="I3257" i="1"/>
  <c r="T3468" i="1"/>
  <c r="R1866" i="1"/>
  <c r="I2387" i="1"/>
  <c r="T2399" i="1"/>
  <c r="I2377" i="1"/>
  <c r="O2403" i="1"/>
  <c r="N2398" i="1"/>
  <c r="T3230" i="1"/>
  <c r="M3198" i="1"/>
  <c r="T3256" i="1"/>
  <c r="L3246" i="1"/>
  <c r="S3214" i="1"/>
  <c r="K3267" i="1"/>
  <c r="S2495" i="1"/>
  <c r="M2477" i="1"/>
  <c r="O2477" i="1"/>
  <c r="N3710" i="1"/>
  <c r="J3690" i="1"/>
  <c r="P3698" i="1"/>
  <c r="T3513" i="1"/>
  <c r="K3628" i="1"/>
  <c r="S3628" i="1"/>
  <c r="L3650" i="1"/>
  <c r="Q3644" i="1"/>
  <c r="J2630" i="1"/>
  <c r="R2260" i="1"/>
  <c r="I3903" i="1"/>
  <c r="M3504" i="1"/>
  <c r="O2998" i="1"/>
  <c r="N2973" i="1"/>
  <c r="S1922" i="1"/>
  <c r="I1944" i="1"/>
  <c r="R3284" i="1"/>
  <c r="N3300" i="1"/>
  <c r="P3288" i="1"/>
  <c r="J3315" i="1"/>
  <c r="J3586" i="1"/>
  <c r="Q2491" i="1"/>
  <c r="K2491" i="1"/>
  <c r="P2831" i="1"/>
  <c r="K2809" i="1"/>
  <c r="Q2817" i="1"/>
  <c r="L2786" i="1"/>
  <c r="Q2098" i="1"/>
  <c r="K2098" i="1"/>
  <c r="S2116" i="1"/>
  <c r="M2062" i="1"/>
  <c r="S2070" i="1"/>
  <c r="L2083" i="1"/>
  <c r="T3664" i="1"/>
  <c r="T2819" i="1"/>
  <c r="M2805" i="1"/>
  <c r="S2831" i="1"/>
  <c r="L2853" i="1"/>
  <c r="S2821" i="1"/>
  <c r="M2830" i="1"/>
  <c r="Q2621" i="1"/>
  <c r="N4048" i="1"/>
  <c r="R4021" i="1"/>
  <c r="N4074" i="1"/>
  <c r="P4086" i="1"/>
  <c r="N4064" i="1"/>
  <c r="T4072" i="1"/>
  <c r="I1868" i="1"/>
  <c r="O1867" i="1"/>
  <c r="K1868" i="1"/>
  <c r="K3229" i="1"/>
  <c r="Q3255" i="1"/>
  <c r="L3206" i="1"/>
  <c r="R2082" i="1"/>
  <c r="L2082" i="1"/>
  <c r="S2050" i="1"/>
  <c r="L2072" i="1"/>
  <c r="Q2066" i="1"/>
  <c r="J2061" i="1"/>
  <c r="M2685" i="1"/>
  <c r="L3893" i="1"/>
  <c r="O2227" i="1"/>
  <c r="Q2241" i="1"/>
  <c r="L2235" i="1"/>
  <c r="Q2938" i="1"/>
  <c r="M2894" i="1"/>
  <c r="O2912" i="1"/>
  <c r="I3372" i="1"/>
  <c r="S3359" i="1"/>
  <c r="L3378" i="1"/>
  <c r="Q2564" i="1"/>
  <c r="I3950" i="1"/>
  <c r="S3094" i="1"/>
  <c r="J3561" i="1"/>
  <c r="S3066" i="1"/>
  <c r="Q3524" i="1"/>
  <c r="L3571" i="1"/>
  <c r="L2364" i="1"/>
  <c r="N2324" i="1"/>
  <c r="J3103" i="1"/>
  <c r="L3043" i="1"/>
  <c r="R3536" i="1"/>
  <c r="N4103" i="1"/>
  <c r="J3071" i="1"/>
  <c r="P3579" i="1"/>
  <c r="M3936" i="1"/>
  <c r="Q3032" i="1"/>
  <c r="N3524" i="1"/>
  <c r="J3969" i="1"/>
  <c r="N3043" i="1"/>
  <c r="L3038" i="1"/>
  <c r="S3044" i="1"/>
  <c r="N3992" i="1"/>
  <c r="K3965" i="1"/>
  <c r="T2293" i="1"/>
  <c r="P3033" i="1"/>
  <c r="R3060" i="1"/>
  <c r="N4004" i="1"/>
  <c r="N3994" i="1"/>
  <c r="I3093" i="1"/>
  <c r="S2339" i="1"/>
  <c r="N3057" i="1"/>
  <c r="M3099" i="1"/>
  <c r="N3547" i="1"/>
  <c r="N3069" i="1"/>
  <c r="S3972" i="1"/>
  <c r="T3524" i="1"/>
  <c r="P3961" i="1"/>
  <c r="M2309" i="1"/>
  <c r="R3038" i="1"/>
  <c r="I3535" i="1"/>
  <c r="Q3100" i="1"/>
  <c r="N3968" i="1"/>
  <c r="K3528" i="1"/>
  <c r="I3037" i="1"/>
  <c r="P3544" i="1"/>
  <c r="K3550" i="1"/>
  <c r="I3956" i="1"/>
  <c r="P2477" i="1"/>
  <c r="J2477" i="1"/>
  <c r="R2477" i="1"/>
  <c r="J2795" i="1"/>
  <c r="P2803" i="1"/>
  <c r="L2476" i="1"/>
  <c r="O2052" i="1"/>
  <c r="N2840" i="1"/>
  <c r="O2808" i="1"/>
  <c r="M2798" i="1"/>
  <c r="S2824" i="1"/>
  <c r="L2819" i="1"/>
  <c r="P2489" i="1"/>
  <c r="J2507" i="1"/>
  <c r="O2519" i="1"/>
  <c r="I2465" i="1"/>
  <c r="O2491" i="1"/>
  <c r="I2518" i="1"/>
  <c r="R2088" i="1"/>
  <c r="K2056" i="1"/>
  <c r="R2114" i="1"/>
  <c r="L2060" i="1"/>
  <c r="Q2072" i="1"/>
  <c r="J2049" i="1"/>
  <c r="N2659" i="1"/>
  <c r="O4067" i="1"/>
  <c r="T2103" i="1"/>
  <c r="P3661" i="1"/>
  <c r="K3639" i="1"/>
  <c r="Q3665" i="1"/>
  <c r="J3660" i="1"/>
  <c r="L3698" i="1"/>
  <c r="I3256" i="1"/>
  <c r="P3242" i="1"/>
  <c r="I3264" i="1"/>
  <c r="P3196" i="1"/>
  <c r="I3209" i="1"/>
  <c r="R3482" i="1"/>
  <c r="I2954" i="1"/>
  <c r="O2999" i="1"/>
  <c r="L3472" i="1"/>
  <c r="Q3012" i="1"/>
  <c r="J2952" i="1"/>
  <c r="Q1906" i="1"/>
  <c r="M1922" i="1"/>
  <c r="P1926" i="1"/>
  <c r="L3344" i="1"/>
  <c r="T3332" i="1"/>
  <c r="I3283" i="1"/>
  <c r="P3956" i="1"/>
  <c r="O2821" i="1"/>
  <c r="I2821" i="1"/>
  <c r="R2459" i="1"/>
  <c r="L2513" i="1"/>
  <c r="P2785" i="1"/>
  <c r="J2830" i="1"/>
  <c r="P2066" i="1"/>
  <c r="J2066" i="1"/>
  <c r="R2084" i="1"/>
  <c r="K2106" i="1"/>
  <c r="Q2114" i="1"/>
  <c r="L2491" i="1"/>
  <c r="L2231" i="1"/>
  <c r="S2483" i="1"/>
  <c r="M3255" i="1"/>
  <c r="T3205" i="1"/>
  <c r="M3227" i="1"/>
  <c r="Q1829" i="1"/>
  <c r="K1856" i="1"/>
  <c r="O3738" i="1"/>
  <c r="L3759" i="1"/>
  <c r="S3744" i="1"/>
  <c r="T3753" i="1"/>
  <c r="O3754" i="1"/>
  <c r="M3743" i="1"/>
  <c r="T2795" i="1"/>
  <c r="M2853" i="1"/>
  <c r="O2853" i="1"/>
  <c r="I2087" i="1"/>
  <c r="P2055" i="1"/>
  <c r="K2522" i="1"/>
  <c r="S3881" i="1"/>
  <c r="P2446" i="1"/>
  <c r="I2414" i="1"/>
  <c r="P2382" i="1"/>
  <c r="J2436" i="1"/>
  <c r="T2398" i="1"/>
  <c r="N2425" i="1"/>
  <c r="S2589" i="1"/>
  <c r="N2600" i="1"/>
  <c r="P2549" i="1"/>
  <c r="L2550" i="1"/>
  <c r="M1969" i="1"/>
  <c r="N2017" i="1"/>
  <c r="Q4147" i="1"/>
  <c r="T1896" i="1"/>
  <c r="Q1932" i="1"/>
  <c r="K1902" i="1"/>
  <c r="Q1916" i="1"/>
  <c r="T1933" i="1"/>
  <c r="L3908" i="1"/>
  <c r="M3531" i="1"/>
  <c r="O2364" i="1"/>
  <c r="T3037" i="1"/>
  <c r="M2335" i="1"/>
  <c r="M3978" i="1"/>
  <c r="I3529" i="1"/>
  <c r="R3592" i="1"/>
  <c r="O3944" i="1"/>
  <c r="L3964" i="1"/>
  <c r="T3970" i="1"/>
  <c r="S3048" i="1"/>
  <c r="O3553" i="1"/>
  <c r="P3954" i="1"/>
  <c r="N3060" i="1"/>
  <c r="R3078" i="1"/>
  <c r="Q3093" i="1"/>
  <c r="Q3531" i="1"/>
  <c r="Q3065" i="1"/>
  <c r="P3523" i="1"/>
  <c r="K3590" i="1"/>
  <c r="J3082" i="1"/>
  <c r="Q3088" i="1"/>
  <c r="S3951" i="1"/>
  <c r="T2345" i="1"/>
  <c r="P3957" i="1"/>
  <c r="I3975" i="1"/>
  <c r="N3075" i="1"/>
  <c r="Q3084" i="1"/>
  <c r="L3526" i="1"/>
  <c r="T3058" i="1"/>
  <c r="J3945" i="1"/>
  <c r="T2327" i="1"/>
  <c r="R4000" i="1"/>
  <c r="S2351" i="1"/>
  <c r="L3101" i="1"/>
  <c r="L3067" i="1"/>
  <c r="R3538" i="1"/>
  <c r="I3570" i="1"/>
  <c r="Q3965" i="1"/>
  <c r="I3560" i="1"/>
  <c r="L3954" i="1"/>
  <c r="I3556" i="1"/>
  <c r="K3987" i="1"/>
  <c r="K3977" i="1"/>
  <c r="I2352" i="1"/>
  <c r="Q3556" i="1"/>
  <c r="T2807" i="1"/>
  <c r="N2807" i="1"/>
  <c r="O2081" i="1"/>
  <c r="J2059" i="1"/>
  <c r="P2067" i="1"/>
  <c r="I2080" i="1"/>
  <c r="J2681" i="1"/>
  <c r="N2104" i="1"/>
  <c r="I3630" i="1"/>
  <c r="M2080" i="1"/>
  <c r="S2088" i="1"/>
  <c r="L2101" i="1"/>
  <c r="N2219" i="1"/>
  <c r="O2457" i="1"/>
  <c r="I2475" i="1"/>
  <c r="T2487" i="1"/>
  <c r="M2509" i="1"/>
  <c r="T2459" i="1"/>
  <c r="N3222" i="1"/>
  <c r="R2496" i="1"/>
  <c r="K2464" i="1"/>
  <c r="Q3736" i="1"/>
  <c r="K3689" i="1"/>
  <c r="L3702" i="1"/>
  <c r="O3697" i="1"/>
  <c r="P2793" i="1"/>
  <c r="L2529" i="1"/>
  <c r="Q2851" i="1"/>
  <c r="L2829" i="1"/>
  <c r="R2855" i="1"/>
  <c r="M2806" i="1"/>
  <c r="K2265" i="1"/>
  <c r="Q4072" i="1"/>
  <c r="S4033" i="1"/>
  <c r="J4081" i="1"/>
  <c r="T4067" i="1"/>
  <c r="R4074" i="1"/>
  <c r="M4067" i="1"/>
  <c r="O2197" i="1"/>
  <c r="K2144" i="1"/>
  <c r="T2143" i="1"/>
  <c r="K2182" i="1"/>
  <c r="Q3402" i="1"/>
  <c r="K3390" i="1"/>
  <c r="I2868" i="1"/>
  <c r="R3367" i="1"/>
  <c r="L3429" i="1"/>
  <c r="K2354" i="1"/>
  <c r="R2310" i="1"/>
  <c r="Q3580" i="1"/>
  <c r="T3579" i="1"/>
  <c r="S1847" i="1"/>
  <c r="M1847" i="1"/>
  <c r="I1848" i="1"/>
  <c r="P1825" i="1"/>
  <c r="J1852" i="1"/>
  <c r="O1846" i="1"/>
  <c r="S3717" i="1"/>
  <c r="S3716" i="1"/>
  <c r="P3747" i="1"/>
  <c r="M3704" i="1"/>
  <c r="O3714" i="1"/>
  <c r="R3713" i="1"/>
  <c r="N2998" i="1"/>
  <c r="Q1813" i="1"/>
  <c r="K2433" i="1"/>
  <c r="P2445" i="1"/>
  <c r="K2423" i="1"/>
  <c r="I4055" i="1"/>
  <c r="O4080" i="1"/>
  <c r="R3256" i="1"/>
  <c r="K3224" i="1"/>
  <c r="Q3250" i="1"/>
  <c r="L3228" i="1"/>
  <c r="Q3240" i="1"/>
  <c r="K3249" i="1"/>
  <c r="S2477" i="1"/>
  <c r="N3227" i="1"/>
  <c r="S2397" i="1"/>
  <c r="N2375" i="1"/>
  <c r="T2419" i="1"/>
  <c r="J3642" i="1"/>
  <c r="K3713" i="1"/>
  <c r="N1846" i="1"/>
  <c r="I1815" i="1"/>
  <c r="P1868" i="1"/>
  <c r="S1830" i="1"/>
  <c r="M1857" i="1"/>
  <c r="T2015" i="1"/>
  <c r="T1985" i="1"/>
  <c r="N2020" i="1"/>
  <c r="N2974" i="1"/>
  <c r="R2949" i="1"/>
  <c r="N2979" i="1"/>
  <c r="Q3280" i="1"/>
  <c r="L3312" i="1"/>
  <c r="T3330" i="1"/>
  <c r="N3282" i="1"/>
  <c r="S1902" i="1"/>
  <c r="R1912" i="1"/>
  <c r="O3906" i="1"/>
  <c r="T3548" i="1"/>
  <c r="R3055" i="1"/>
  <c r="I3049" i="1"/>
  <c r="L3574" i="1"/>
  <c r="N2319" i="1"/>
  <c r="O3972" i="1"/>
  <c r="T3099" i="1"/>
  <c r="R3569" i="1"/>
  <c r="L3547" i="1"/>
  <c r="M3589" i="1"/>
  <c r="S4003" i="1"/>
  <c r="J3556" i="1"/>
  <c r="N2294" i="1"/>
  <c r="S3062" i="1"/>
  <c r="O3083" i="1"/>
  <c r="M3557" i="1"/>
  <c r="I3043" i="1"/>
  <c r="L3586" i="1"/>
  <c r="S3966" i="1"/>
  <c r="M3554" i="1"/>
  <c r="Q3537" i="1"/>
  <c r="R3986" i="1"/>
  <c r="M2303" i="1"/>
  <c r="O3543" i="1"/>
  <c r="P3056" i="1"/>
  <c r="L3998" i="1"/>
  <c r="S2313" i="1"/>
  <c r="T3935" i="1"/>
  <c r="M4001" i="1"/>
  <c r="P3999" i="1"/>
  <c r="O3095" i="1"/>
  <c r="M3587" i="1"/>
  <c r="O3067" i="1"/>
  <c r="J3590" i="1"/>
  <c r="S3949" i="1"/>
  <c r="Q3533" i="1"/>
  <c r="Q3077" i="1"/>
  <c r="S3047" i="1"/>
  <c r="O3964" i="1"/>
  <c r="N3985" i="1"/>
  <c r="S3589" i="1"/>
  <c r="I3957" i="1"/>
  <c r="K3078" i="1"/>
  <c r="K3044" i="1"/>
  <c r="I3531" i="1"/>
  <c r="O3997" i="1"/>
  <c r="O3951" i="1"/>
  <c r="L3083" i="1"/>
  <c r="L3049" i="1"/>
  <c r="T3085" i="1"/>
  <c r="P3938" i="1"/>
  <c r="T2071" i="1"/>
  <c r="N2071" i="1"/>
  <c r="J3629" i="1"/>
  <c r="I2847" i="1"/>
  <c r="O2855" i="1"/>
  <c r="I2792" i="1"/>
  <c r="T2104" i="1"/>
  <c r="M2072" i="1"/>
  <c r="T2058" i="1"/>
  <c r="L2048" i="1"/>
  <c r="R2056" i="1"/>
  <c r="K2069" i="1"/>
  <c r="O2672" i="1"/>
  <c r="S2805" i="1"/>
  <c r="M2823" i="1"/>
  <c r="R2817" i="1"/>
  <c r="T3756" i="1"/>
  <c r="O3739" i="1"/>
  <c r="M3746" i="1"/>
  <c r="O2100" i="1"/>
  <c r="I2812" i="1"/>
  <c r="P2050" i="1"/>
  <c r="I2072" i="1"/>
  <c r="O2828" i="1"/>
  <c r="N2805" i="1"/>
  <c r="J2636" i="1"/>
  <c r="J2057" i="1"/>
  <c r="P2819" i="1"/>
  <c r="K2797" i="1"/>
  <c r="Q2823" i="1"/>
  <c r="K2850" i="1"/>
  <c r="M2225" i="1"/>
  <c r="R1876" i="1"/>
  <c r="K2388" i="1"/>
  <c r="Q1812" i="1"/>
  <c r="L2410" i="1"/>
  <c r="R2436" i="1"/>
  <c r="K2431" i="1"/>
  <c r="O2590" i="1"/>
  <c r="J2574" i="1"/>
  <c r="R2187" i="1"/>
  <c r="J2150" i="1"/>
  <c r="I3420" i="1"/>
  <c r="O3407" i="1"/>
  <c r="Q1742" i="1"/>
  <c r="O2930" i="1"/>
  <c r="J3359" i="1"/>
  <c r="S3418" i="1"/>
  <c r="P2351" i="1"/>
  <c r="O3561" i="1"/>
  <c r="R3942" i="1"/>
  <c r="I3530" i="1"/>
  <c r="N4075" i="1"/>
  <c r="T4074" i="1"/>
  <c r="S2427" i="1"/>
  <c r="N2405" i="1"/>
  <c r="T2413" i="1"/>
  <c r="M2426" i="1"/>
  <c r="J1805" i="1"/>
  <c r="O1826" i="1"/>
  <c r="T1820" i="1"/>
  <c r="N1847" i="1"/>
  <c r="K1993" i="1"/>
  <c r="Q2433" i="1"/>
  <c r="J2401" i="1"/>
  <c r="O2413" i="1"/>
  <c r="J2391" i="1"/>
  <c r="P2417" i="1"/>
  <c r="J2444" i="1"/>
  <c r="P3733" i="1"/>
  <c r="K3699" i="1"/>
  <c r="L3694" i="1"/>
  <c r="J3705" i="1"/>
  <c r="P3749" i="1"/>
  <c r="R3692" i="1"/>
  <c r="N3725" i="1"/>
  <c r="M3751" i="1"/>
  <c r="S2503" i="1"/>
  <c r="N2481" i="1"/>
  <c r="T2507" i="1"/>
  <c r="I2458" i="1"/>
  <c r="J3859" i="1"/>
  <c r="T2382" i="1"/>
  <c r="K4054" i="1"/>
  <c r="S2394" i="1"/>
  <c r="K4062" i="1"/>
  <c r="N4058" i="1"/>
  <c r="P4061" i="1"/>
  <c r="R2167" i="1"/>
  <c r="M2190" i="1"/>
  <c r="S2561" i="1"/>
  <c r="I2562" i="1"/>
  <c r="P2548" i="1"/>
  <c r="K2586" i="1"/>
  <c r="T4111" i="1"/>
  <c r="P4144" i="1"/>
  <c r="P4162" i="1"/>
  <c r="K4143" i="1"/>
  <c r="R4145" i="1"/>
  <c r="P1896" i="1"/>
  <c r="T3878" i="1"/>
  <c r="O3582" i="1"/>
  <c r="O3993" i="1"/>
  <c r="K3540" i="1"/>
  <c r="L3948" i="1"/>
  <c r="T3038" i="1"/>
  <c r="T3559" i="1"/>
  <c r="J3958" i="1"/>
  <c r="M2362" i="1"/>
  <c r="L3069" i="1"/>
  <c r="P3088" i="1"/>
  <c r="I3044" i="1"/>
  <c r="P3060" i="1"/>
  <c r="L3528" i="1"/>
  <c r="L3553" i="1"/>
  <c r="K1752" i="1"/>
  <c r="I2364" i="1"/>
  <c r="N3093" i="1"/>
  <c r="N3059" i="1"/>
  <c r="M3541" i="1"/>
  <c r="J3069" i="1"/>
  <c r="R3033" i="1"/>
  <c r="T3033" i="1"/>
  <c r="T3560" i="1"/>
  <c r="R3031" i="1"/>
  <c r="K3546" i="1"/>
  <c r="L3967" i="1"/>
  <c r="R4136" i="1"/>
  <c r="I2347" i="1"/>
  <c r="K3087" i="1"/>
  <c r="S3071" i="1"/>
  <c r="L3529" i="1"/>
  <c r="S3537" i="1"/>
  <c r="M3578" i="1"/>
  <c r="Q3545" i="1"/>
  <c r="P3933" i="1"/>
  <c r="M2327" i="1"/>
  <c r="M3100" i="1"/>
  <c r="T3045" i="1"/>
  <c r="T3590" i="1"/>
  <c r="R3061" i="1"/>
  <c r="T3556" i="1"/>
  <c r="P3981" i="1"/>
  <c r="T3584" i="1"/>
  <c r="Q3059" i="1"/>
  <c r="I3085" i="1"/>
  <c r="S3555" i="1"/>
  <c r="S3566" i="1"/>
  <c r="I3958" i="1"/>
  <c r="L3575" i="1"/>
  <c r="T3990" i="1"/>
  <c r="M3082" i="1"/>
  <c r="K3092" i="1"/>
  <c r="R3530" i="1"/>
  <c r="P2324" i="1"/>
  <c r="I2343" i="1"/>
  <c r="S4039" i="1"/>
  <c r="M4039" i="1"/>
  <c r="Q4059" i="1"/>
  <c r="M2391" i="1"/>
  <c r="J4068" i="1"/>
  <c r="T4045" i="1"/>
  <c r="Q1834" i="1"/>
  <c r="K2436" i="1"/>
  <c r="Q2390" i="1"/>
  <c r="J2412" i="1"/>
  <c r="P2420" i="1"/>
  <c r="I2433" i="1"/>
  <c r="P1984" i="1"/>
  <c r="S4087" i="1"/>
  <c r="O4059" i="1"/>
  <c r="T4025" i="1"/>
  <c r="R2071" i="1"/>
  <c r="L2098" i="1"/>
  <c r="O2669" i="1"/>
  <c r="T2388" i="1"/>
  <c r="K4078" i="1"/>
  <c r="S2382" i="1"/>
  <c r="K4050" i="1"/>
  <c r="N4082" i="1"/>
  <c r="O4086" i="1"/>
  <c r="I1810" i="1"/>
  <c r="O1809" i="1"/>
  <c r="P2403" i="1"/>
  <c r="K2381" i="1"/>
  <c r="Q2425" i="1"/>
  <c r="J2402" i="1"/>
  <c r="M3748" i="1"/>
  <c r="R3725" i="1"/>
  <c r="J3753" i="1"/>
  <c r="Q3738" i="1"/>
  <c r="M3710" i="1"/>
  <c r="S3876" i="1"/>
  <c r="S1970" i="1"/>
  <c r="R2968" i="1"/>
  <c r="M2970" i="1"/>
  <c r="I2031" i="1"/>
  <c r="I2037" i="1"/>
  <c r="L4118" i="1"/>
  <c r="Q4166" i="1"/>
  <c r="S1742" i="1"/>
  <c r="I1776" i="1"/>
  <c r="O1790" i="1"/>
  <c r="M3994" i="1"/>
  <c r="S3207" i="1"/>
  <c r="T2086" i="1"/>
  <c r="T2014" i="1"/>
  <c r="R3646" i="1"/>
  <c r="M2788" i="1"/>
  <c r="M3235" i="1"/>
  <c r="T3769" i="1"/>
  <c r="M1967" i="1"/>
  <c r="I3066" i="1"/>
  <c r="S2847" i="1"/>
  <c r="M2847" i="1"/>
  <c r="P2485" i="1"/>
  <c r="K2463" i="1"/>
  <c r="P2457" i="1"/>
  <c r="M2496" i="1"/>
  <c r="R2848" i="1"/>
  <c r="L2848" i="1"/>
  <c r="T2848" i="1"/>
  <c r="L2838" i="1"/>
  <c r="Q2832" i="1"/>
  <c r="J2827" i="1"/>
  <c r="M2252" i="1"/>
  <c r="O2529" i="1"/>
  <c r="N2515" i="1"/>
  <c r="P2515" i="1"/>
  <c r="K2493" i="1"/>
  <c r="T3710" i="1"/>
  <c r="J3725" i="1"/>
  <c r="P2096" i="1"/>
  <c r="I2064" i="1"/>
  <c r="O2090" i="1"/>
  <c r="I2856" i="1"/>
  <c r="S2836" i="1"/>
  <c r="L2813" i="1"/>
  <c r="J2265" i="1"/>
  <c r="Q3613" i="1"/>
  <c r="K3613" i="1"/>
  <c r="S3613" i="1"/>
  <c r="M3667" i="1"/>
  <c r="J4023" i="1"/>
  <c r="M3612" i="1"/>
  <c r="P3727" i="1"/>
  <c r="K3693" i="1"/>
  <c r="Q3706" i="1"/>
  <c r="J3717" i="1"/>
  <c r="P3743" i="1"/>
  <c r="K3729" i="1"/>
  <c r="O3872" i="1"/>
  <c r="T3017" i="1"/>
  <c r="S3513" i="1"/>
  <c r="J3456" i="1"/>
  <c r="O3468" i="1"/>
  <c r="K3448" i="1"/>
  <c r="Q2708" i="1"/>
  <c r="M2772" i="1"/>
  <c r="R3775" i="1"/>
  <c r="R3813" i="1"/>
  <c r="Q3827" i="1"/>
  <c r="J3837" i="1"/>
  <c r="Q2132" i="1"/>
  <c r="T3998" i="1"/>
  <c r="L3045" i="1"/>
  <c r="J2301" i="1"/>
  <c r="Q3987" i="1"/>
  <c r="R3750" i="1"/>
  <c r="L3750" i="1"/>
  <c r="T3265" i="1"/>
  <c r="I3243" i="1"/>
  <c r="O3251" i="1"/>
  <c r="N3264" i="1"/>
  <c r="S2468" i="1"/>
  <c r="M3742" i="1"/>
  <c r="O3716" i="1"/>
  <c r="M2458" i="1"/>
  <c r="I3709" i="1"/>
  <c r="Q1875" i="1"/>
  <c r="P2979" i="1"/>
  <c r="S2377" i="1"/>
  <c r="M2377" i="1"/>
  <c r="O2377" i="1"/>
  <c r="I2431" i="1"/>
  <c r="P2381" i="1"/>
  <c r="I2376" i="1"/>
  <c r="O3208" i="1"/>
  <c r="M3252" i="1"/>
  <c r="T3202" i="1"/>
  <c r="N3256" i="1"/>
  <c r="R3236" i="1"/>
  <c r="L3245" i="1"/>
  <c r="O3753" i="1"/>
  <c r="I3735" i="1"/>
  <c r="T2499" i="1"/>
  <c r="I2477" i="1"/>
  <c r="O2503" i="1"/>
  <c r="N2498" i="1"/>
  <c r="R3890" i="1"/>
  <c r="O2378" i="1"/>
  <c r="M2422" i="1"/>
  <c r="T2390" i="1"/>
  <c r="N2444" i="1"/>
  <c r="O2394" i="1"/>
  <c r="I2421" i="1"/>
  <c r="T2600" i="1"/>
  <c r="N2564" i="1"/>
  <c r="Q2545" i="1"/>
  <c r="K2590" i="1"/>
  <c r="R2576" i="1"/>
  <c r="J1978" i="1"/>
  <c r="P4154" i="1"/>
  <c r="K4165" i="1"/>
  <c r="Q1896" i="1"/>
  <c r="T1946" i="1"/>
  <c r="O1918" i="1"/>
  <c r="J1901" i="1"/>
  <c r="O3539" i="1"/>
  <c r="Q3954" i="1"/>
  <c r="T1825" i="1"/>
  <c r="N1825" i="1"/>
  <c r="J1826" i="1"/>
  <c r="K3205" i="1"/>
  <c r="Q3213" i="1"/>
  <c r="K3258" i="1"/>
  <c r="T3692" i="1"/>
  <c r="I3250" i="1"/>
  <c r="P3218" i="1"/>
  <c r="N3700" i="1"/>
  <c r="T3234" i="1"/>
  <c r="N3261" i="1"/>
  <c r="S3472" i="1"/>
  <c r="Q3227" i="1"/>
  <c r="K3245" i="1"/>
  <c r="S3227" i="1"/>
  <c r="K1857" i="1"/>
  <c r="R1807" i="1"/>
  <c r="L1834" i="1"/>
  <c r="N3728" i="1"/>
  <c r="T3727" i="1"/>
  <c r="S2524" i="1"/>
  <c r="N2502" i="1"/>
  <c r="N3744" i="1"/>
  <c r="T3752" i="1"/>
  <c r="T2849" i="1"/>
  <c r="N2831" i="1"/>
  <c r="O2087" i="1"/>
  <c r="J2065" i="1"/>
  <c r="R2473" i="1"/>
  <c r="L2500" i="1"/>
  <c r="J2252" i="1"/>
  <c r="L2446" i="1"/>
  <c r="Q2440" i="1"/>
  <c r="L2391" i="1"/>
  <c r="Q2609" i="1"/>
  <c r="J2610" i="1"/>
  <c r="R2559" i="1"/>
  <c r="J2002" i="1"/>
  <c r="P1994" i="1"/>
  <c r="L2034" i="1"/>
  <c r="N4146" i="1"/>
  <c r="N1904" i="1"/>
  <c r="N1959" i="1"/>
  <c r="J1932" i="1"/>
  <c r="N1943" i="1"/>
  <c r="I3922" i="1"/>
  <c r="O2300" i="1"/>
  <c r="O3552" i="1"/>
  <c r="P2389" i="1"/>
  <c r="J2389" i="1"/>
  <c r="R2407" i="1"/>
  <c r="K1809" i="1"/>
  <c r="Q1835" i="1"/>
  <c r="K1862" i="1"/>
  <c r="R3244" i="1"/>
  <c r="K3212" i="1"/>
  <c r="Q3256" i="1"/>
  <c r="O1862" i="1"/>
  <c r="J1813" i="1"/>
  <c r="J2375" i="1"/>
  <c r="L2004" i="1"/>
  <c r="N4051" i="1"/>
  <c r="T4050" i="1"/>
  <c r="S2385" i="1"/>
  <c r="M2439" i="1"/>
  <c r="T2389" i="1"/>
  <c r="M2384" i="1"/>
  <c r="P3204" i="1"/>
  <c r="J3204" i="1"/>
  <c r="P3230" i="1"/>
  <c r="N3220" i="1"/>
  <c r="S3232" i="1"/>
  <c r="M3241" i="1"/>
  <c r="O2469" i="1"/>
  <c r="N2527" i="1"/>
  <c r="P2527" i="1"/>
  <c r="K2505" i="1"/>
  <c r="P3710" i="1"/>
  <c r="J3719" i="1"/>
  <c r="R2118" i="1"/>
  <c r="J2054" i="1"/>
  <c r="O2066" i="1"/>
  <c r="N2800" i="1"/>
  <c r="T2808" i="1"/>
  <c r="M2821" i="1"/>
  <c r="N2258" i="1"/>
  <c r="J1983" i="1"/>
  <c r="N1983" i="1"/>
  <c r="T2031" i="1"/>
  <c r="P2964" i="1"/>
  <c r="J2970" i="1"/>
  <c r="Q1924" i="1"/>
  <c r="M1940" i="1"/>
  <c r="P1944" i="1"/>
  <c r="K3330" i="1"/>
  <c r="R3286" i="1"/>
  <c r="M3345" i="1"/>
  <c r="S2224" i="1"/>
  <c r="R2631" i="1"/>
  <c r="M2663" i="1"/>
  <c r="S2671" i="1"/>
  <c r="N2684" i="1"/>
  <c r="N3653" i="1"/>
  <c r="N3426" i="1"/>
  <c r="R2351" i="1"/>
  <c r="L1753" i="1"/>
  <c r="O1767" i="1"/>
  <c r="K2315" i="1"/>
  <c r="Q1731" i="1"/>
  <c r="K1794" i="1"/>
  <c r="T2594" i="1"/>
  <c r="N2576" i="1"/>
  <c r="Q2611" i="1"/>
  <c r="I2032" i="1"/>
  <c r="R2570" i="1"/>
  <c r="L2558" i="1"/>
  <c r="Q4099" i="1"/>
  <c r="Q4135" i="1"/>
  <c r="N4138" i="1"/>
  <c r="N3135" i="1"/>
  <c r="K3176" i="1"/>
  <c r="O4108" i="1"/>
  <c r="T3667" i="1"/>
  <c r="O3400" i="1"/>
  <c r="Q3376" i="1"/>
  <c r="J2141" i="1"/>
  <c r="S2679" i="1"/>
  <c r="S3390" i="1"/>
  <c r="L2907" i="1"/>
  <c r="O2939" i="1"/>
  <c r="K3840" i="1"/>
  <c r="P3837" i="1"/>
  <c r="L2872" i="1"/>
  <c r="P2973" i="1"/>
  <c r="M2996" i="1"/>
  <c r="Q3001" i="1"/>
  <c r="R3020" i="1"/>
  <c r="Q3018" i="1"/>
  <c r="I3010" i="1"/>
  <c r="T3328" i="1"/>
  <c r="M1946" i="1"/>
  <c r="R3308" i="1"/>
  <c r="N3288" i="1"/>
  <c r="P3294" i="1"/>
  <c r="I3289" i="1"/>
  <c r="T2603" i="1"/>
  <c r="N2585" i="1"/>
  <c r="O2610" i="1"/>
  <c r="K2539" i="1"/>
  <c r="Q2601" i="1"/>
  <c r="K2607" i="1"/>
  <c r="T4132" i="1"/>
  <c r="R4120" i="1"/>
  <c r="K4166" i="1"/>
  <c r="N1888" i="1"/>
  <c r="Q1937" i="1"/>
  <c r="T1936" i="1"/>
  <c r="M3413" i="1"/>
  <c r="N3657" i="1"/>
  <c r="O3657" i="1"/>
  <c r="P3618" i="1"/>
  <c r="S2873" i="1"/>
  <c r="K3796" i="1"/>
  <c r="P2911" i="1"/>
  <c r="M2869" i="1"/>
  <c r="O3804" i="1"/>
  <c r="M3816" i="1"/>
  <c r="L2676" i="1"/>
  <c r="T3663" i="1"/>
  <c r="I3397" i="1"/>
  <c r="P3384" i="1"/>
  <c r="Q3414" i="1"/>
  <c r="J2140" i="1"/>
  <c r="T1796" i="1"/>
  <c r="T3147" i="1"/>
  <c r="M4103" i="1"/>
  <c r="T4115" i="1"/>
  <c r="L3134" i="1"/>
  <c r="L2691" i="1"/>
  <c r="I3605" i="1"/>
  <c r="I3376" i="1"/>
  <c r="M2643" i="1"/>
  <c r="K2645" i="1"/>
  <c r="O2877" i="1"/>
  <c r="R3422" i="1"/>
  <c r="K2349" i="1"/>
  <c r="S1751" i="1"/>
  <c r="I1749" i="1"/>
  <c r="O1781" i="1"/>
  <c r="N1794" i="1"/>
  <c r="N3894" i="1"/>
  <c r="O2215" i="1"/>
  <c r="N3488" i="1"/>
  <c r="T3478" i="1"/>
  <c r="L3510" i="1"/>
  <c r="O3342" i="1"/>
  <c r="K2750" i="1"/>
  <c r="O2706" i="1"/>
  <c r="L2760" i="1"/>
  <c r="T2748" i="1"/>
  <c r="M3315" i="1"/>
  <c r="T2201" i="1"/>
  <c r="N2189" i="1"/>
  <c r="T2560" i="1"/>
  <c r="J2597" i="1"/>
  <c r="P2551" i="1"/>
  <c r="K2589" i="1"/>
  <c r="P1779" i="1"/>
  <c r="L3160" i="1"/>
  <c r="I3183" i="1"/>
  <c r="K4104" i="1"/>
  <c r="L4113" i="1"/>
  <c r="S4162" i="1"/>
  <c r="S3543" i="1"/>
  <c r="I2470" i="1"/>
  <c r="P3660" i="1"/>
  <c r="I1850" i="1"/>
  <c r="O2098" i="1"/>
  <c r="L1869" i="1"/>
  <c r="R1826" i="1"/>
  <c r="P3020" i="1"/>
  <c r="S2726" i="1"/>
  <c r="K3945" i="1"/>
  <c r="M2344" i="1"/>
  <c r="J2293" i="1"/>
  <c r="T3986" i="1"/>
  <c r="T3221" i="1"/>
  <c r="N3221" i="1"/>
  <c r="P3239" i="1"/>
  <c r="I3261" i="1"/>
  <c r="R1813" i="1"/>
  <c r="K1808" i="1"/>
  <c r="S3222" i="1"/>
  <c r="M3222" i="1"/>
  <c r="S3266" i="1"/>
  <c r="M3212" i="1"/>
  <c r="R3206" i="1"/>
  <c r="J2429" i="1"/>
  <c r="N1987" i="1"/>
  <c r="S2395" i="1"/>
  <c r="J3623" i="1"/>
  <c r="R3623" i="1"/>
  <c r="L3677" i="1"/>
  <c r="S3627" i="1"/>
  <c r="M3654" i="1"/>
  <c r="I1849" i="1"/>
  <c r="N1816" i="1"/>
  <c r="S1828" i="1"/>
  <c r="L1850" i="1"/>
  <c r="R2388" i="1"/>
  <c r="L2397" i="1"/>
  <c r="T3227" i="1"/>
  <c r="N3209" i="1"/>
  <c r="P3209" i="1"/>
  <c r="J3263" i="1"/>
  <c r="J3208" i="1"/>
  <c r="T3477" i="1"/>
  <c r="S3656" i="1"/>
  <c r="L3624" i="1"/>
  <c r="R3668" i="1"/>
  <c r="M3646" i="1"/>
  <c r="S3672" i="1"/>
  <c r="Q4017" i="1"/>
  <c r="T3422" i="1"/>
  <c r="M3380" i="1"/>
  <c r="Q3367" i="1"/>
  <c r="I2190" i="1"/>
  <c r="O2162" i="1"/>
  <c r="I2150" i="1"/>
  <c r="R3170" i="1"/>
  <c r="T3172" i="1"/>
  <c r="I3162" i="1"/>
  <c r="J4119" i="1"/>
  <c r="J3856" i="1"/>
  <c r="I3491" i="1"/>
  <c r="T3039" i="1"/>
  <c r="R3564" i="1"/>
  <c r="O4020" i="1"/>
  <c r="Q4019" i="1"/>
  <c r="S4047" i="1"/>
  <c r="T4046" i="1"/>
  <c r="N4055" i="1"/>
  <c r="M4046" i="1"/>
  <c r="Q2382" i="1"/>
  <c r="I2426" i="1"/>
  <c r="Q2444" i="1"/>
  <c r="K2390" i="1"/>
  <c r="T2410" i="1"/>
  <c r="I2379" i="1"/>
  <c r="R2590" i="1"/>
  <c r="N4087" i="1"/>
  <c r="T4086" i="1"/>
  <c r="S2421" i="1"/>
  <c r="N2399" i="1"/>
  <c r="T2425" i="1"/>
  <c r="M2420" i="1"/>
  <c r="S3252" i="1"/>
  <c r="L3220" i="1"/>
  <c r="R3246" i="1"/>
  <c r="M3224" i="1"/>
  <c r="Q3204" i="1"/>
  <c r="K3213" i="1"/>
  <c r="S3733" i="1"/>
  <c r="L3756" i="1"/>
  <c r="S2467" i="1"/>
  <c r="M2521" i="1"/>
  <c r="T2471" i="1"/>
  <c r="M2466" i="1"/>
  <c r="I3889" i="1"/>
  <c r="S2422" i="1"/>
  <c r="P4072" i="1"/>
  <c r="Q4080" i="1"/>
  <c r="M2412" i="1"/>
  <c r="S2438" i="1"/>
  <c r="N2389" i="1"/>
  <c r="S2547" i="1"/>
  <c r="N2186" i="1"/>
  <c r="O2589" i="1"/>
  <c r="J2558" i="1"/>
  <c r="Q2544" i="1"/>
  <c r="L2582" i="1"/>
  <c r="J4130" i="1"/>
  <c r="J4153" i="1"/>
  <c r="N1909" i="1"/>
  <c r="R1925" i="1"/>
  <c r="L1940" i="1"/>
  <c r="M1941" i="1"/>
  <c r="I3054" i="1"/>
  <c r="Q3975" i="1"/>
  <c r="M3071" i="1"/>
  <c r="S1869" i="1"/>
  <c r="M1869" i="1"/>
  <c r="I1870" i="1"/>
  <c r="O1847" i="1"/>
  <c r="J1874" i="1"/>
  <c r="P1824" i="1"/>
  <c r="O3250" i="1"/>
  <c r="N3218" i="1"/>
  <c r="T3262" i="1"/>
  <c r="I3240" i="1"/>
  <c r="S3202" i="1"/>
  <c r="M3229" i="1"/>
  <c r="J1812" i="1"/>
  <c r="P1811" i="1"/>
  <c r="R3195" i="1"/>
  <c r="L3249" i="1"/>
  <c r="S3217" i="1"/>
  <c r="M3226" i="1"/>
  <c r="P2796" i="1"/>
  <c r="J2796" i="1"/>
  <c r="Q2854" i="1"/>
  <c r="L2832" i="1"/>
  <c r="P2812" i="1"/>
  <c r="J2821" i="1"/>
  <c r="M2228" i="1"/>
  <c r="M2799" i="1"/>
  <c r="O2799" i="1"/>
  <c r="I2853" i="1"/>
  <c r="O2077" i="1"/>
  <c r="I2086" i="1"/>
  <c r="J2687" i="1"/>
  <c r="R3196" i="1"/>
  <c r="L3196" i="1"/>
  <c r="T3214" i="1"/>
  <c r="L3204" i="1"/>
  <c r="K1873" i="1"/>
  <c r="K3225" i="1"/>
  <c r="N2990" i="1"/>
  <c r="J2010" i="1"/>
  <c r="R2988" i="1"/>
  <c r="N2963" i="1"/>
  <c r="K2987" i="1"/>
  <c r="M2966" i="1"/>
  <c r="P1918" i="1"/>
  <c r="M3290" i="1"/>
  <c r="P3340" i="1"/>
  <c r="J2744" i="1"/>
  <c r="P3324" i="1"/>
  <c r="K2745" i="1"/>
  <c r="Q3981" i="1"/>
  <c r="P3531" i="1"/>
  <c r="T2433" i="1"/>
  <c r="M3635" i="1"/>
  <c r="T4031" i="1"/>
  <c r="L4065" i="1"/>
  <c r="Q4031" i="1"/>
  <c r="R4041" i="1"/>
  <c r="P2422" i="1"/>
  <c r="I2390" i="1"/>
  <c r="P2376" i="1"/>
  <c r="M2442" i="1"/>
  <c r="N2419" i="1"/>
  <c r="S2087" i="1"/>
  <c r="L2073" i="1"/>
  <c r="T2073" i="1"/>
  <c r="P3613" i="1"/>
  <c r="J3667" i="1"/>
  <c r="Q3617" i="1"/>
  <c r="J3612" i="1"/>
  <c r="R1806" i="1"/>
  <c r="L1806" i="1"/>
  <c r="R1850" i="1"/>
  <c r="L2398" i="1"/>
  <c r="Q2410" i="1"/>
  <c r="K2419" i="1"/>
  <c r="O3205" i="1"/>
  <c r="N3263" i="1"/>
  <c r="P3263" i="1"/>
  <c r="O3695" i="1"/>
  <c r="S3708" i="1"/>
  <c r="P1870" i="1"/>
  <c r="Q2086" i="1"/>
  <c r="I2824" i="1"/>
  <c r="T2854" i="1"/>
  <c r="L2844" i="1"/>
  <c r="R2852" i="1"/>
  <c r="L2789" i="1"/>
  <c r="P2261" i="1"/>
  <c r="Q2239" i="1"/>
  <c r="N2242" i="1"/>
  <c r="N2621" i="1"/>
  <c r="P2651" i="1"/>
  <c r="S2930" i="1"/>
  <c r="I2886" i="1"/>
  <c r="R3385" i="1"/>
  <c r="J3832" i="1"/>
  <c r="P2880" i="1"/>
  <c r="J2907" i="1"/>
  <c r="Q2186" i="1"/>
  <c r="M2151" i="1"/>
  <c r="K2567" i="1"/>
  <c r="O2586" i="1"/>
  <c r="K2569" i="1"/>
  <c r="R2591" i="1"/>
  <c r="S1974" i="1"/>
  <c r="K4121" i="1"/>
  <c r="O4152" i="1"/>
  <c r="Q1911" i="1"/>
  <c r="K4098" i="1"/>
  <c r="K4169" i="1"/>
  <c r="T4143" i="1"/>
  <c r="R2024" i="1"/>
  <c r="O2035" i="1"/>
  <c r="K2014" i="1"/>
  <c r="M2964" i="1"/>
  <c r="L2978" i="1"/>
  <c r="N2986" i="1"/>
  <c r="L1924" i="1"/>
  <c r="I1920" i="1"/>
  <c r="P1902" i="1"/>
  <c r="L3320" i="1"/>
  <c r="T3290" i="1"/>
  <c r="I3277" i="1"/>
  <c r="R2032" i="1"/>
  <c r="R2009" i="1"/>
  <c r="Q1988" i="1"/>
  <c r="S1982" i="1"/>
  <c r="K1991" i="1"/>
  <c r="L2964" i="1"/>
  <c r="K4139" i="1"/>
  <c r="L4144" i="1"/>
  <c r="L1929" i="1"/>
  <c r="M1927" i="1"/>
  <c r="P1919" i="1"/>
  <c r="L3322" i="1"/>
  <c r="K2644" i="1"/>
  <c r="M2690" i="1"/>
  <c r="N3612" i="1"/>
  <c r="N2657" i="1"/>
  <c r="I2688" i="1"/>
  <c r="N3381" i="1"/>
  <c r="Q1766" i="1"/>
  <c r="N1754" i="1"/>
  <c r="P3166" i="1"/>
  <c r="M3179" i="1"/>
  <c r="I3172" i="1"/>
  <c r="L3146" i="1"/>
  <c r="L2271" i="1"/>
  <c r="R2640" i="1"/>
  <c r="P2640" i="1"/>
  <c r="I2629" i="1"/>
  <c r="K2693" i="1"/>
  <c r="O2871" i="1"/>
  <c r="O3368" i="1"/>
  <c r="N3394" i="1"/>
  <c r="R2311" i="1"/>
  <c r="K1741" i="1"/>
  <c r="S1729" i="1"/>
  <c r="N1788" i="1"/>
  <c r="T3100" i="1"/>
  <c r="J3567" i="1"/>
  <c r="S3082" i="1"/>
  <c r="N3921" i="1"/>
  <c r="O2962" i="1"/>
  <c r="J2990" i="1"/>
  <c r="Q2982" i="1"/>
  <c r="M3000" i="1"/>
  <c r="S3323" i="1"/>
  <c r="J3311" i="1"/>
  <c r="R2763" i="1"/>
  <c r="I2703" i="1"/>
  <c r="K3783" i="1"/>
  <c r="I3777" i="1"/>
  <c r="P2665" i="1"/>
  <c r="O2653" i="1"/>
  <c r="O3667" i="1"/>
  <c r="I3629" i="1"/>
  <c r="J3375" i="1"/>
  <c r="K3420" i="1"/>
  <c r="S1764" i="1"/>
  <c r="J1770" i="1"/>
  <c r="T3179" i="1"/>
  <c r="I3156" i="1"/>
  <c r="T4106" i="1"/>
  <c r="T4139" i="1"/>
  <c r="Q3428" i="1"/>
  <c r="K2135" i="1"/>
  <c r="S2174" i="1"/>
  <c r="M2579" i="1"/>
  <c r="T2583" i="1"/>
  <c r="N2607" i="1"/>
  <c r="K3181" i="1"/>
  <c r="N4120" i="1"/>
  <c r="M4158" i="1"/>
  <c r="K1893" i="1"/>
  <c r="S1941" i="1"/>
  <c r="R1921" i="1"/>
  <c r="N3646" i="1"/>
  <c r="O3379" i="1"/>
  <c r="J3424" i="1"/>
  <c r="P3378" i="1"/>
  <c r="Q3372" i="1"/>
  <c r="R2904" i="1"/>
  <c r="I2892" i="1"/>
  <c r="T3402" i="1"/>
  <c r="L3415" i="1"/>
  <c r="S3400" i="1"/>
  <c r="Q2356" i="1"/>
  <c r="L2325" i="1"/>
  <c r="N3867" i="1"/>
  <c r="T3860" i="1"/>
  <c r="O3896" i="1"/>
  <c r="I3887" i="1"/>
  <c r="L3894" i="1"/>
  <c r="T3772" i="1"/>
  <c r="I3820" i="1"/>
  <c r="R2927" i="1"/>
  <c r="N2925" i="1"/>
  <c r="J3840" i="1"/>
  <c r="L2346" i="1"/>
  <c r="M3540" i="1"/>
  <c r="L3046" i="1"/>
  <c r="M3954" i="1"/>
  <c r="P3555" i="1"/>
  <c r="T3049" i="1"/>
  <c r="T3666" i="1"/>
  <c r="L2681" i="1"/>
  <c r="N2648" i="1"/>
  <c r="J3203" i="1"/>
  <c r="N2526" i="1"/>
  <c r="K3673" i="1"/>
  <c r="P2458" i="1"/>
  <c r="S2053" i="1"/>
  <c r="Q4054" i="1"/>
  <c r="R2599" i="1"/>
  <c r="L1948" i="1"/>
  <c r="I2681" i="1"/>
  <c r="S3079" i="1"/>
  <c r="Q4005" i="1"/>
  <c r="R3265" i="1"/>
  <c r="L2399" i="1"/>
  <c r="R1841" i="1"/>
  <c r="K1863" i="1"/>
  <c r="R2415" i="1"/>
  <c r="K2428" i="1"/>
  <c r="Q3266" i="1"/>
  <c r="K3266" i="1"/>
  <c r="R3234" i="1"/>
  <c r="K3256" i="1"/>
  <c r="K1867" i="1"/>
  <c r="O1861" i="1"/>
  <c r="T2949" i="1"/>
  <c r="R1827" i="1"/>
  <c r="L2447" i="1"/>
  <c r="S1871" i="1"/>
  <c r="M1849" i="1"/>
  <c r="S2411" i="1"/>
  <c r="M2438" i="1"/>
  <c r="P3258" i="1"/>
  <c r="I3226" i="1"/>
  <c r="T3220" i="1"/>
  <c r="M3242" i="1"/>
  <c r="Q3222" i="1"/>
  <c r="J2441" i="1"/>
  <c r="S3195" i="1"/>
  <c r="L3253" i="1"/>
  <c r="T3253" i="1"/>
  <c r="I3231" i="1"/>
  <c r="S1833" i="1"/>
  <c r="L1828" i="1"/>
  <c r="O2076" i="1"/>
  <c r="N2846" i="1"/>
  <c r="T2800" i="1"/>
  <c r="N2854" i="1"/>
  <c r="O2786" i="1"/>
  <c r="I2831" i="1"/>
  <c r="Q2650" i="1"/>
  <c r="R2224" i="1"/>
  <c r="M2257" i="1"/>
  <c r="T2632" i="1"/>
  <c r="R2634" i="1"/>
  <c r="S2637" i="1"/>
  <c r="S2876" i="1"/>
  <c r="T3371" i="1"/>
  <c r="O2359" i="1"/>
  <c r="Q1750" i="1"/>
  <c r="L1752" i="1"/>
  <c r="S1798" i="1"/>
  <c r="K2959" i="1"/>
  <c r="K1968" i="1"/>
  <c r="J2325" i="1"/>
  <c r="Q3690" i="1"/>
  <c r="P1875" i="1"/>
  <c r="R3201" i="1"/>
  <c r="L3255" i="1"/>
  <c r="R3263" i="1"/>
  <c r="L3200" i="1"/>
  <c r="P3757" i="1"/>
  <c r="R3691" i="1"/>
  <c r="P3711" i="1"/>
  <c r="K3724" i="1"/>
  <c r="P3208" i="1"/>
  <c r="J3235" i="1"/>
  <c r="O3446" i="1"/>
  <c r="S3201" i="1"/>
  <c r="M3219" i="1"/>
  <c r="O3201" i="1"/>
  <c r="I3255" i="1"/>
  <c r="P3223" i="1"/>
  <c r="I3200" i="1"/>
  <c r="Q2846" i="1"/>
  <c r="J2814" i="1"/>
  <c r="P2840" i="1"/>
  <c r="J2786" i="1"/>
  <c r="R2458" i="1"/>
  <c r="J2529" i="1"/>
  <c r="Q2053" i="1"/>
  <c r="J2111" i="1"/>
  <c r="R2093" i="1"/>
  <c r="M2071" i="1"/>
  <c r="S2115" i="1"/>
  <c r="N2048" i="1"/>
  <c r="O3620" i="1"/>
  <c r="O3202" i="1"/>
  <c r="M3246" i="1"/>
  <c r="T3232" i="1"/>
  <c r="I3210" i="1"/>
  <c r="O3218" i="1"/>
  <c r="I3263" i="1"/>
  <c r="S3487" i="1"/>
  <c r="J2991" i="1"/>
  <c r="R3463" i="1"/>
  <c r="M3450" i="1"/>
  <c r="S3494" i="1"/>
  <c r="I3474" i="1"/>
  <c r="P2766" i="1"/>
  <c r="J1936" i="1"/>
  <c r="R3338" i="1"/>
  <c r="I3278" i="1"/>
  <c r="O3310" i="1"/>
  <c r="I3337" i="1"/>
  <c r="I3938" i="1"/>
  <c r="O2297" i="1"/>
  <c r="M3086" i="1"/>
  <c r="S3261" i="1"/>
  <c r="M3261" i="1"/>
  <c r="P3203" i="1"/>
  <c r="N1815" i="1"/>
  <c r="S2435" i="1"/>
  <c r="N2404" i="1"/>
  <c r="R1870" i="1"/>
  <c r="L2396" i="1"/>
  <c r="Q1806" i="1"/>
  <c r="K1860" i="1"/>
  <c r="Q2380" i="1"/>
  <c r="K2425" i="1"/>
  <c r="L1990" i="1"/>
  <c r="T2391" i="1"/>
  <c r="N2391" i="1"/>
  <c r="P2391" i="1"/>
  <c r="J2445" i="1"/>
  <c r="Q2395" i="1"/>
  <c r="J2390" i="1"/>
  <c r="S3690" i="1"/>
  <c r="M3690" i="1"/>
  <c r="R3731" i="1"/>
  <c r="M3744" i="1"/>
  <c r="M3707" i="1"/>
  <c r="Q3718" i="1"/>
  <c r="R2785" i="1"/>
  <c r="K2843" i="1"/>
  <c r="S2843" i="1"/>
  <c r="N2821" i="1"/>
  <c r="O2485" i="1"/>
  <c r="I2512" i="1"/>
  <c r="K3908" i="1"/>
  <c r="P2392" i="1"/>
  <c r="J2392" i="1"/>
  <c r="R2392" i="1"/>
  <c r="J2382" i="1"/>
  <c r="O2376" i="1"/>
  <c r="I2403" i="1"/>
  <c r="T2579" i="1"/>
  <c r="N2546" i="1"/>
  <c r="O2571" i="1"/>
  <c r="J2186" i="1"/>
  <c r="Q2190" i="1"/>
  <c r="J2146" i="1"/>
  <c r="O1798" i="1"/>
  <c r="S3173" i="1"/>
  <c r="I3176" i="1"/>
  <c r="I3126" i="1"/>
  <c r="O3158" i="1"/>
  <c r="Q3504" i="1"/>
  <c r="T3938" i="1"/>
  <c r="L3527" i="1"/>
  <c r="T1807" i="1"/>
  <c r="M2401" i="1"/>
  <c r="J2077" i="1"/>
  <c r="P2085" i="1"/>
  <c r="K2054" i="1"/>
  <c r="O2657" i="1"/>
  <c r="S3668" i="1"/>
  <c r="L3636" i="1"/>
  <c r="Q3648" i="1"/>
  <c r="J3670" i="1"/>
  <c r="Q3620" i="1"/>
  <c r="K3647" i="1"/>
  <c r="R2055" i="1"/>
  <c r="J2117" i="1"/>
  <c r="R2117" i="1"/>
  <c r="M2095" i="1"/>
  <c r="R2825" i="1"/>
  <c r="L2834" i="1"/>
  <c r="N2216" i="1"/>
  <c r="O4076" i="1"/>
  <c r="I4075" i="1"/>
  <c r="S4056" i="1"/>
  <c r="N4022" i="1"/>
  <c r="J4029" i="1"/>
  <c r="T4015" i="1"/>
  <c r="Q1807" i="1"/>
  <c r="K1807" i="1"/>
  <c r="Q4047" i="1"/>
  <c r="K3657" i="1"/>
  <c r="R3607" i="1"/>
  <c r="L3634" i="1"/>
  <c r="I1807" i="1"/>
  <c r="L1818" i="1"/>
  <c r="R1862" i="1"/>
  <c r="L2428" i="1"/>
  <c r="Q2422" i="1"/>
  <c r="O4053" i="1"/>
  <c r="P2139" i="1"/>
  <c r="K2162" i="1"/>
  <c r="T2161" i="1"/>
  <c r="N2188" i="1"/>
  <c r="S2596" i="1"/>
  <c r="M2602" i="1"/>
  <c r="S3124" i="1"/>
  <c r="N3163" i="1"/>
  <c r="S4103" i="1"/>
  <c r="I4105" i="1"/>
  <c r="S4108" i="1"/>
  <c r="I3895" i="1"/>
  <c r="J3469" i="1"/>
  <c r="K2012" i="1"/>
  <c r="J3852" i="1"/>
  <c r="Q3909" i="1"/>
  <c r="O3447" i="1"/>
  <c r="J3485" i="1"/>
  <c r="Q2705" i="1"/>
  <c r="L2737" i="1"/>
  <c r="O2769" i="1"/>
  <c r="M3788" i="1"/>
  <c r="Q3824" i="1"/>
  <c r="J2868" i="1"/>
  <c r="N3671" i="1"/>
  <c r="M3392" i="1"/>
  <c r="P2649" i="1"/>
  <c r="R2650" i="1"/>
  <c r="R2646" i="1"/>
  <c r="S2870" i="1"/>
  <c r="I3363" i="1"/>
  <c r="J3374" i="1"/>
  <c r="L3403" i="1"/>
  <c r="K2330" i="1"/>
  <c r="Q2362" i="1"/>
  <c r="L1751" i="1"/>
  <c r="K2264" i="1"/>
  <c r="N2215" i="1"/>
  <c r="T2241" i="1"/>
  <c r="M2637" i="1"/>
  <c r="R2621" i="1"/>
  <c r="O2895" i="1"/>
  <c r="S3389" i="1"/>
  <c r="S2875" i="1"/>
  <c r="M2917" i="1"/>
  <c r="O2905" i="1"/>
  <c r="L3405" i="1"/>
  <c r="Q3868" i="1"/>
  <c r="L3494" i="1"/>
  <c r="O3511" i="1"/>
  <c r="J3462" i="1"/>
  <c r="P3452" i="1"/>
  <c r="K3472" i="1"/>
  <c r="S2724" i="1"/>
  <c r="J3772" i="1"/>
  <c r="Q3813" i="1"/>
  <c r="I3837" i="1"/>
  <c r="Q2900" i="1"/>
  <c r="J2895" i="1"/>
  <c r="T3444" i="1"/>
  <c r="J3012" i="1"/>
  <c r="R3484" i="1"/>
  <c r="Q2030" i="1"/>
  <c r="T1965" i="1"/>
  <c r="I2543" i="1"/>
  <c r="T3148" i="1"/>
  <c r="Q3174" i="1"/>
  <c r="I4120" i="1"/>
  <c r="P4141" i="1"/>
  <c r="R4148" i="1"/>
  <c r="S1900" i="1"/>
  <c r="O2656" i="1"/>
  <c r="S2653" i="1"/>
  <c r="N2666" i="1"/>
  <c r="T2671" i="1"/>
  <c r="T3405" i="1"/>
  <c r="R2333" i="1"/>
  <c r="N3365" i="1"/>
  <c r="T3393" i="1"/>
  <c r="L2329" i="1"/>
  <c r="P3802" i="1"/>
  <c r="K2642" i="1"/>
  <c r="M2660" i="1"/>
  <c r="T2279" i="1"/>
  <c r="K2266" i="1"/>
  <c r="T2240" i="1"/>
  <c r="R2928" i="1"/>
  <c r="N2902" i="1"/>
  <c r="S3379" i="1"/>
  <c r="Q2360" i="1"/>
  <c r="L1728" i="1"/>
  <c r="S1792" i="1"/>
  <c r="J1753" i="1"/>
  <c r="N2632" i="1"/>
  <c r="M2675" i="1"/>
  <c r="I2677" i="1"/>
  <c r="I3375" i="1"/>
  <c r="O3398" i="1"/>
  <c r="R1765" i="1"/>
  <c r="I1753" i="1"/>
  <c r="R2317" i="1"/>
  <c r="L1761" i="1"/>
  <c r="R1793" i="1"/>
  <c r="K2213" i="1"/>
  <c r="K3856" i="1"/>
  <c r="T3923" i="1"/>
  <c r="I3871" i="1"/>
  <c r="O3861" i="1"/>
  <c r="R3852" i="1"/>
  <c r="T2738" i="1"/>
  <c r="L3773" i="1"/>
  <c r="T3822" i="1"/>
  <c r="N3771" i="1"/>
  <c r="S3816" i="1"/>
  <c r="J2877" i="1"/>
  <c r="N3018" i="1"/>
  <c r="L2587" i="1"/>
  <c r="O1976" i="1"/>
  <c r="I2011" i="1"/>
  <c r="I1981" i="1"/>
  <c r="P2028" i="1"/>
  <c r="Q1891" i="1"/>
  <c r="I1929" i="1"/>
  <c r="S3301" i="1"/>
  <c r="I3299" i="1"/>
  <c r="P2707" i="1"/>
  <c r="L2708" i="1"/>
  <c r="I3081" i="1"/>
  <c r="R1859" i="1"/>
  <c r="T3700" i="1"/>
  <c r="I2049" i="1"/>
  <c r="Q3699" i="1"/>
  <c r="Q2391" i="1"/>
  <c r="K1814" i="1"/>
  <c r="M2049" i="1"/>
  <c r="T2592" i="1"/>
  <c r="M3309" i="1"/>
  <c r="J3565" i="1"/>
  <c r="L3075" i="1"/>
  <c r="P2443" i="1"/>
  <c r="J2443" i="1"/>
  <c r="Q1809" i="1"/>
  <c r="L2407" i="1"/>
  <c r="Q2383" i="1"/>
  <c r="J2396" i="1"/>
  <c r="J1851" i="1"/>
  <c r="P1850" i="1"/>
  <c r="Q3202" i="1"/>
  <c r="P1840" i="1"/>
  <c r="I1835" i="1"/>
  <c r="N1829" i="1"/>
  <c r="K2971" i="1"/>
  <c r="R2447" i="1"/>
  <c r="K2415" i="1"/>
  <c r="Q1839" i="1"/>
  <c r="L1817" i="1"/>
  <c r="R1843" i="1"/>
  <c r="M1870" i="1"/>
  <c r="S2516" i="1"/>
  <c r="I3720" i="1"/>
  <c r="S3726" i="1"/>
  <c r="T3735" i="1"/>
  <c r="P3731" i="1"/>
  <c r="O3706" i="1"/>
  <c r="R2511" i="1"/>
  <c r="J3748" i="1"/>
  <c r="S3221" i="1"/>
  <c r="N3199" i="1"/>
  <c r="T3225" i="1"/>
  <c r="M3220" i="1"/>
  <c r="O3003" i="1"/>
  <c r="P3668" i="1"/>
  <c r="I3636" i="1"/>
  <c r="N2118" i="1"/>
  <c r="J3658" i="1"/>
  <c r="Q3608" i="1"/>
  <c r="K3635" i="1"/>
  <c r="S2672" i="1"/>
  <c r="O2641" i="1"/>
  <c r="O3649" i="1"/>
  <c r="O3411" i="1"/>
  <c r="I3384" i="1"/>
  <c r="N3429" i="1"/>
  <c r="R1738" i="1"/>
  <c r="K3163" i="1"/>
  <c r="L3153" i="1"/>
  <c r="R3534" i="1"/>
  <c r="J3967" i="1"/>
  <c r="M3999" i="1"/>
  <c r="S2316" i="1"/>
  <c r="O3985" i="1"/>
  <c r="O2721" i="1"/>
  <c r="L2549" i="1"/>
  <c r="I2601" i="1"/>
  <c r="T2986" i="1"/>
  <c r="T1957" i="1"/>
  <c r="L1928" i="1"/>
  <c r="I3338" i="1"/>
  <c r="O2742" i="1"/>
  <c r="J2876" i="1"/>
  <c r="S3824" i="1"/>
  <c r="T2252" i="1"/>
  <c r="O2623" i="1"/>
  <c r="J2280" i="1"/>
  <c r="N2230" i="1"/>
  <c r="R2248" i="1"/>
  <c r="N3155" i="1"/>
  <c r="R3122" i="1"/>
  <c r="J3121" i="1"/>
  <c r="P1775" i="1"/>
  <c r="I3121" i="1"/>
  <c r="M2143" i="1"/>
  <c r="Q2145" i="1"/>
  <c r="K2191" i="1"/>
  <c r="Q2146" i="1"/>
  <c r="K3401" i="1"/>
  <c r="T3431" i="1"/>
  <c r="N4097" i="1"/>
  <c r="J3168" i="1"/>
  <c r="M3114" i="1"/>
  <c r="S3176" i="1"/>
  <c r="I1774" i="1"/>
  <c r="O1756" i="1"/>
  <c r="J2176" i="1"/>
  <c r="O2156" i="1"/>
  <c r="I2148" i="1"/>
  <c r="J3376" i="1"/>
  <c r="O3630" i="1"/>
  <c r="I2660" i="1"/>
  <c r="N3824" i="1"/>
  <c r="I3795" i="1"/>
  <c r="N2937" i="1"/>
  <c r="S2935" i="1"/>
  <c r="J2921" i="1"/>
  <c r="Q3832" i="1"/>
  <c r="I2211" i="1"/>
  <c r="P3917" i="1"/>
  <c r="O3890" i="1"/>
  <c r="T3873" i="1"/>
  <c r="R2957" i="1"/>
  <c r="K2730" i="1"/>
  <c r="P3309" i="1"/>
  <c r="J3783" i="1"/>
  <c r="T2707" i="1"/>
  <c r="I3782" i="1"/>
  <c r="P3787" i="1"/>
  <c r="R3882" i="1"/>
  <c r="K3880" i="1"/>
  <c r="K3855" i="1"/>
  <c r="Q3464" i="1"/>
  <c r="N3501" i="1"/>
  <c r="R3880" i="1"/>
  <c r="L2887" i="1"/>
  <c r="Q2936" i="1"/>
  <c r="K2886" i="1"/>
  <c r="P3814" i="1"/>
  <c r="M3783" i="1"/>
  <c r="O3812" i="1"/>
  <c r="M3888" i="1"/>
  <c r="S3900" i="1"/>
  <c r="J3918" i="1"/>
  <c r="J3861" i="1"/>
  <c r="K3474" i="1"/>
  <c r="M2255" i="1"/>
  <c r="R1739" i="1"/>
  <c r="K1783" i="1"/>
  <c r="Q2339" i="1"/>
  <c r="O2332" i="1"/>
  <c r="I2931" i="1"/>
  <c r="S2867" i="1"/>
  <c r="T2255" i="1"/>
  <c r="M2211" i="1"/>
  <c r="Q2270" i="1"/>
  <c r="O2276" i="1"/>
  <c r="O3900" i="1"/>
  <c r="N4124" i="1"/>
  <c r="P4102" i="1"/>
  <c r="I4099" i="1"/>
  <c r="O3132" i="1"/>
  <c r="Q3166" i="1"/>
  <c r="K3149" i="1"/>
  <c r="L2150" i="1"/>
  <c r="R2162" i="1"/>
  <c r="K2566" i="1"/>
  <c r="O2583" i="1"/>
  <c r="N2144" i="1"/>
  <c r="S2583" i="1"/>
  <c r="L2352" i="1"/>
  <c r="P2348" i="1"/>
  <c r="S3414" i="1"/>
  <c r="T3373" i="1"/>
  <c r="T2877" i="1"/>
  <c r="J2939" i="1"/>
  <c r="L3824" i="1"/>
  <c r="I2229" i="1"/>
  <c r="O2223" i="1"/>
  <c r="I2251" i="1"/>
  <c r="K3901" i="1"/>
  <c r="I1948" i="1"/>
  <c r="L1943" i="1"/>
  <c r="L1894" i="1"/>
  <c r="J4169" i="1"/>
  <c r="I4163" i="1"/>
  <c r="S4098" i="1"/>
  <c r="I2597" i="1"/>
  <c r="M1983" i="1"/>
  <c r="R1971" i="1"/>
  <c r="T2012" i="1"/>
  <c r="L2551" i="1"/>
  <c r="Q2570" i="1"/>
  <c r="I3343" i="1"/>
  <c r="O3316" i="1"/>
  <c r="N3342" i="1"/>
  <c r="S3286" i="1"/>
  <c r="K3286" i="1"/>
  <c r="Q3286" i="1"/>
  <c r="J2995" i="1"/>
  <c r="Q2990" i="1"/>
  <c r="I3484" i="1"/>
  <c r="O3457" i="1"/>
  <c r="N1758" i="1"/>
  <c r="R1757" i="1"/>
  <c r="L2341" i="1"/>
  <c r="O3381" i="1"/>
  <c r="M3363" i="1"/>
  <c r="N2917" i="1"/>
  <c r="P3413" i="1"/>
  <c r="P3607" i="1"/>
  <c r="J3631" i="1"/>
  <c r="T3669" i="1"/>
  <c r="P3633" i="1"/>
  <c r="T2667" i="1"/>
  <c r="M3137" i="1"/>
  <c r="R3125" i="1"/>
  <c r="S4150" i="1"/>
  <c r="Q4107" i="1"/>
  <c r="L4103" i="1"/>
  <c r="S3136" i="1"/>
  <c r="M2200" i="1"/>
  <c r="R2180" i="1"/>
  <c r="L2172" i="1"/>
  <c r="R2145" i="1"/>
  <c r="K3422" i="1"/>
  <c r="I3413" i="1"/>
  <c r="L2878" i="1"/>
  <c r="T2897" i="1"/>
  <c r="L2909" i="1"/>
  <c r="P2875" i="1"/>
  <c r="I3776" i="1"/>
  <c r="P3781" i="1"/>
  <c r="P3876" i="1"/>
  <c r="L3856" i="1"/>
  <c r="K3503" i="1"/>
  <c r="O3668" i="1"/>
  <c r="S3184" i="1"/>
  <c r="T3140" i="1"/>
  <c r="N3179" i="1"/>
  <c r="S3117" i="1"/>
  <c r="J1761" i="1"/>
  <c r="O3151" i="1"/>
  <c r="N2583" i="1"/>
  <c r="S2545" i="1"/>
  <c r="N2155" i="1"/>
  <c r="S2150" i="1"/>
  <c r="J2151" i="1"/>
  <c r="J3285" i="1"/>
  <c r="T3302" i="1"/>
  <c r="I2730" i="1"/>
  <c r="N3799" i="1"/>
  <c r="N2720" i="1"/>
  <c r="R2764" i="1"/>
  <c r="K3872" i="1"/>
  <c r="N3890" i="1"/>
  <c r="I3853" i="1"/>
  <c r="Q3867" i="1"/>
  <c r="I3446" i="1"/>
  <c r="T3864" i="1"/>
  <c r="N3391" i="1"/>
  <c r="M3366" i="1"/>
  <c r="N2913" i="1"/>
  <c r="K2331" i="1"/>
  <c r="L3404" i="1"/>
  <c r="T2935" i="1"/>
  <c r="N2629" i="1"/>
  <c r="K3385" i="1"/>
  <c r="T3415" i="1"/>
  <c r="T3660" i="1"/>
  <c r="L2673" i="1"/>
  <c r="L3116" i="1"/>
  <c r="P1762" i="1"/>
  <c r="J1730" i="1"/>
  <c r="P1778" i="1"/>
  <c r="N1796" i="1"/>
  <c r="S1746" i="1"/>
  <c r="O3419" i="1"/>
  <c r="P2134" i="1"/>
  <c r="L2190" i="1"/>
  <c r="Q2131" i="1"/>
  <c r="P3400" i="1"/>
  <c r="T2549" i="1"/>
  <c r="K1758" i="1"/>
  <c r="R2343" i="1"/>
  <c r="L2311" i="1"/>
  <c r="S3419" i="1"/>
  <c r="J3360" i="1"/>
  <c r="L2931" i="1"/>
  <c r="Q2899" i="1"/>
  <c r="N2278" i="1"/>
  <c r="J2609" i="1"/>
  <c r="R2200" i="1"/>
  <c r="N2325" i="1"/>
  <c r="L3539" i="1"/>
  <c r="Q3080" i="1"/>
  <c r="L3784" i="1"/>
  <c r="S1943" i="1"/>
  <c r="P2967" i="1"/>
  <c r="J1982" i="1"/>
  <c r="I3589" i="1"/>
  <c r="M3529" i="1"/>
  <c r="P3069" i="1"/>
  <c r="L3538" i="1"/>
  <c r="R3053" i="1"/>
  <c r="S3973" i="1"/>
  <c r="J3578" i="1"/>
  <c r="J3990" i="1"/>
  <c r="I1727" i="1"/>
  <c r="J3540" i="1"/>
  <c r="J3102" i="1"/>
  <c r="S3084" i="1"/>
  <c r="M3542" i="1"/>
  <c r="I3527" i="1"/>
  <c r="O3075" i="1"/>
  <c r="R3073" i="1"/>
  <c r="Q3546" i="1"/>
  <c r="I3546" i="1"/>
  <c r="R3962" i="1"/>
  <c r="S3050" i="1"/>
  <c r="K2326" i="1"/>
  <c r="P2354" i="1"/>
  <c r="O3369" i="1"/>
  <c r="I2885" i="1"/>
  <c r="S2887" i="1"/>
  <c r="J3821" i="1"/>
  <c r="L3830" i="1"/>
  <c r="Q2240" i="1"/>
  <c r="O2266" i="1"/>
  <c r="M3889" i="1"/>
  <c r="I3888" i="1"/>
  <c r="R3869" i="1"/>
  <c r="L2243" i="1"/>
  <c r="L3402" i="1"/>
  <c r="O2938" i="1"/>
  <c r="I2888" i="1"/>
  <c r="S2908" i="1"/>
  <c r="K2908" i="1"/>
  <c r="P2876" i="1"/>
  <c r="T2635" i="1"/>
  <c r="J2652" i="1"/>
  <c r="K2636" i="1"/>
  <c r="L2629" i="1"/>
  <c r="T2218" i="1"/>
  <c r="Q3181" i="1"/>
  <c r="S3161" i="1"/>
  <c r="S4141" i="1"/>
  <c r="K4123" i="1"/>
  <c r="P4124" i="1"/>
  <c r="S3151" i="1"/>
  <c r="N2175" i="1"/>
  <c r="R2177" i="1"/>
  <c r="M2147" i="1"/>
  <c r="R2178" i="1"/>
  <c r="J2139" i="1"/>
  <c r="J3425" i="1"/>
  <c r="S4134" i="1"/>
  <c r="M3185" i="1"/>
  <c r="N3153" i="1"/>
  <c r="S3144" i="1"/>
  <c r="Q3148" i="1"/>
  <c r="P1788" i="1"/>
  <c r="L2132" i="1"/>
  <c r="P2188" i="1"/>
  <c r="J2180" i="1"/>
  <c r="Q3415" i="1"/>
  <c r="M3410" i="1"/>
  <c r="O3616" i="1"/>
  <c r="J2886" i="1"/>
  <c r="L3816" i="1"/>
  <c r="K3810" i="1"/>
  <c r="R3790" i="1"/>
  <c r="I2743" i="1"/>
  <c r="R2755" i="1"/>
  <c r="J3503" i="1"/>
  <c r="O3465" i="1"/>
  <c r="N3479" i="1"/>
  <c r="R3460" i="1"/>
  <c r="S2242" i="1"/>
  <c r="P4156" i="1"/>
  <c r="J4115" i="1"/>
  <c r="J3185" i="1"/>
  <c r="T3120" i="1"/>
  <c r="J3137" i="1"/>
  <c r="T1769" i="1"/>
  <c r="K3429" i="1"/>
  <c r="J3402" i="1"/>
  <c r="J3619" i="1"/>
  <c r="N3645" i="1"/>
  <c r="O2680" i="1"/>
  <c r="L2649" i="1"/>
  <c r="Q3178" i="1"/>
  <c r="O3146" i="1"/>
  <c r="I3114" i="1"/>
  <c r="R3172" i="1"/>
  <c r="J1746" i="1"/>
  <c r="T1790" i="1"/>
  <c r="J2188" i="1"/>
  <c r="P2146" i="1"/>
  <c r="K2134" i="1"/>
  <c r="Q3409" i="1"/>
  <c r="N3383" i="1"/>
  <c r="I2690" i="1"/>
  <c r="K1916" i="1"/>
  <c r="L1931" i="1"/>
  <c r="I1912" i="1"/>
  <c r="Q4146" i="1"/>
  <c r="O4135" i="1"/>
  <c r="S4107" i="1"/>
  <c r="I2585" i="1"/>
  <c r="S2605" i="1"/>
  <c r="N2197" i="1"/>
  <c r="R2196" i="1"/>
  <c r="J2157" i="1"/>
  <c r="Q3374" i="1"/>
  <c r="R4112" i="1"/>
  <c r="I4131" i="1"/>
  <c r="N4137" i="1"/>
  <c r="L1914" i="1"/>
  <c r="L4147" i="1"/>
  <c r="J4160" i="1"/>
  <c r="L1991" i="1"/>
  <c r="L1985" i="1"/>
  <c r="L2598" i="1"/>
  <c r="Q2539" i="1"/>
  <c r="M2580" i="1"/>
  <c r="O2560" i="1"/>
  <c r="L1754" i="1"/>
  <c r="R2307" i="1"/>
  <c r="K2351" i="1"/>
  <c r="L3425" i="1"/>
  <c r="O2909" i="1"/>
  <c r="L2895" i="1"/>
  <c r="P3815" i="1"/>
  <c r="J2269" i="1"/>
  <c r="N2262" i="1"/>
  <c r="Q2220" i="1"/>
  <c r="O2242" i="1"/>
  <c r="K3302" i="1"/>
  <c r="O1921" i="1"/>
  <c r="K1959" i="1"/>
  <c r="S1914" i="1"/>
  <c r="I4169" i="1"/>
  <c r="N4139" i="1"/>
  <c r="K2553" i="1"/>
  <c r="O2591" i="1"/>
  <c r="N2605" i="1"/>
  <c r="T2164" i="1"/>
  <c r="L2197" i="1"/>
  <c r="Q2156" i="1"/>
  <c r="M1929" i="1"/>
  <c r="S1920" i="1"/>
  <c r="R1913" i="1"/>
  <c r="L1899" i="1"/>
  <c r="L4162" i="1"/>
  <c r="K4130" i="1"/>
  <c r="R2026" i="1"/>
  <c r="Q1978" i="1"/>
  <c r="P1966" i="1"/>
  <c r="P2609" i="1"/>
  <c r="I2584" i="1"/>
  <c r="T2543" i="1"/>
  <c r="J2740" i="1"/>
  <c r="O3301" i="1"/>
  <c r="I2715" i="1"/>
  <c r="R2775" i="1"/>
  <c r="J3323" i="1"/>
  <c r="P3323" i="1"/>
  <c r="M3491" i="1"/>
  <c r="S3503" i="1"/>
  <c r="L3481" i="1"/>
  <c r="R3472" i="1"/>
  <c r="R3021" i="1"/>
  <c r="R3470" i="1"/>
  <c r="I2759" i="1"/>
  <c r="O2714" i="1"/>
  <c r="N2758" i="1"/>
  <c r="R2742" i="1"/>
  <c r="J2724" i="1"/>
  <c r="T3298" i="1"/>
  <c r="I2980" i="1"/>
  <c r="O2974" i="1"/>
  <c r="K2998" i="1"/>
  <c r="P2978" i="1"/>
  <c r="J2966" i="1"/>
  <c r="K2979" i="1"/>
  <c r="Q3169" i="1"/>
  <c r="O3137" i="1"/>
  <c r="O3182" i="1"/>
  <c r="S3313" i="1"/>
  <c r="J1915" i="1"/>
  <c r="Q1939" i="1"/>
  <c r="O3904" i="1"/>
  <c r="O3852" i="1"/>
  <c r="M3864" i="1"/>
  <c r="M3877" i="1"/>
  <c r="Q2168" i="1"/>
  <c r="M4119" i="1"/>
  <c r="S1917" i="1"/>
  <c r="R1928" i="1"/>
  <c r="M1904" i="1"/>
  <c r="Q4126" i="1"/>
  <c r="S4130" i="1"/>
  <c r="J2539" i="1"/>
  <c r="T2577" i="1"/>
  <c r="M2591" i="1"/>
  <c r="T1998" i="1"/>
  <c r="L2569" i="1"/>
  <c r="Q2591" i="1"/>
  <c r="J2737" i="1"/>
  <c r="O3334" i="1"/>
  <c r="I3284" i="1"/>
  <c r="T3336" i="1"/>
  <c r="L3336" i="1"/>
  <c r="Q3304" i="1"/>
  <c r="T3021" i="1"/>
  <c r="N3016" i="1"/>
  <c r="I2996" i="1"/>
  <c r="N2999" i="1"/>
  <c r="S2974" i="1"/>
  <c r="I3910" i="1"/>
  <c r="Q2359" i="1"/>
  <c r="J1763" i="1"/>
  <c r="T1765" i="1"/>
  <c r="L2363" i="1"/>
  <c r="P2296" i="1"/>
  <c r="M3365" i="1"/>
  <c r="P2678" i="1"/>
  <c r="J2691" i="1"/>
  <c r="M2630" i="1"/>
  <c r="S2270" i="1"/>
  <c r="T2267" i="1"/>
  <c r="K1791" i="1"/>
  <c r="Q2326" i="1"/>
  <c r="K2294" i="1"/>
  <c r="Q2342" i="1"/>
  <c r="O2335" i="1"/>
  <c r="M3367" i="1"/>
  <c r="S2682" i="1"/>
  <c r="O2670" i="1"/>
  <c r="I2680" i="1"/>
  <c r="R2687" i="1"/>
  <c r="P2647" i="1"/>
  <c r="I2762" i="1"/>
  <c r="I3814" i="1"/>
  <c r="N2761" i="1"/>
  <c r="R2745" i="1"/>
  <c r="J3293" i="1"/>
  <c r="T3337" i="1"/>
  <c r="I3019" i="1"/>
  <c r="O3870" i="1"/>
  <c r="J3949" i="1"/>
  <c r="T3994" i="1"/>
  <c r="O3054" i="1"/>
  <c r="J3579" i="1"/>
  <c r="P3943" i="1"/>
  <c r="I3564" i="1"/>
  <c r="J2344" i="1"/>
  <c r="M3940" i="1"/>
  <c r="T2347" i="1"/>
  <c r="S3935" i="1"/>
  <c r="T2314" i="1"/>
  <c r="L3143" i="1"/>
  <c r="R3116" i="1"/>
  <c r="N4128" i="1"/>
  <c r="I4140" i="1"/>
  <c r="M3127" i="1"/>
  <c r="P4139" i="1"/>
  <c r="L1984" i="1"/>
  <c r="S2011" i="1"/>
  <c r="L2589" i="1"/>
  <c r="P2552" i="1"/>
  <c r="M2571" i="1"/>
  <c r="S2190" i="1"/>
  <c r="L3319" i="1"/>
  <c r="P1952" i="1"/>
  <c r="M1942" i="1"/>
  <c r="S1918" i="1"/>
  <c r="I1914" i="1"/>
  <c r="M4165" i="1"/>
  <c r="S1994" i="1"/>
  <c r="S1988" i="1"/>
  <c r="Q2954" i="1"/>
  <c r="P2953" i="1"/>
  <c r="I2034" i="1"/>
  <c r="N3779" i="1"/>
  <c r="N3805" i="1"/>
  <c r="N2755" i="1"/>
  <c r="S2771" i="1"/>
  <c r="J2739" i="1"/>
  <c r="P3775" i="1"/>
  <c r="I3870" i="1"/>
  <c r="Q3885" i="1"/>
  <c r="T3876" i="1"/>
  <c r="R2263" i="1"/>
  <c r="I2243" i="1"/>
  <c r="K2335" i="1"/>
  <c r="O1784" i="1"/>
  <c r="M1796" i="1"/>
  <c r="Q1780" i="1"/>
  <c r="K2352" i="1"/>
  <c r="P2299" i="1"/>
  <c r="L3431" i="1"/>
  <c r="T2686" i="1"/>
  <c r="N2681" i="1"/>
  <c r="L2678" i="1"/>
  <c r="R2644" i="1"/>
  <c r="L2280" i="1"/>
  <c r="I2708" i="1"/>
  <c r="S2707" i="1"/>
  <c r="L2751" i="1"/>
  <c r="P2735" i="1"/>
  <c r="I3315" i="1"/>
  <c r="R3327" i="1"/>
  <c r="J3004" i="1"/>
  <c r="T2950" i="1"/>
  <c r="L2956" i="1"/>
  <c r="N2019" i="1"/>
  <c r="M3499" i="1"/>
  <c r="K4151" i="1"/>
  <c r="O4140" i="1"/>
  <c r="J4108" i="1"/>
  <c r="O3159" i="1"/>
  <c r="N3177" i="1"/>
  <c r="P4101" i="1"/>
  <c r="J2611" i="1"/>
  <c r="L2005" i="1"/>
  <c r="Q1993" i="1"/>
  <c r="R2001" i="1"/>
  <c r="N2000" i="1"/>
  <c r="R2602" i="1"/>
  <c r="N3776" i="1"/>
  <c r="T2924" i="1"/>
  <c r="N2874" i="1"/>
  <c r="R2894" i="1"/>
  <c r="N3814" i="1"/>
  <c r="M3805" i="1"/>
  <c r="T2261" i="1"/>
  <c r="K2256" i="1"/>
  <c r="P2244" i="1"/>
  <c r="S3883" i="1"/>
  <c r="I3869" i="1"/>
  <c r="I1772" i="1"/>
  <c r="O1727" i="1"/>
  <c r="N1771" i="1"/>
  <c r="R1773" i="1"/>
  <c r="L2327" i="1"/>
  <c r="T3389" i="1"/>
  <c r="O2931" i="1"/>
  <c r="P2642" i="1"/>
  <c r="T2626" i="1"/>
  <c r="M2261" i="1"/>
  <c r="M2212" i="1"/>
  <c r="J2261" i="1"/>
  <c r="K1755" i="1"/>
  <c r="R2322" i="1"/>
  <c r="T3380" i="1"/>
  <c r="M3388" i="1"/>
  <c r="O2924" i="1"/>
  <c r="L2892" i="1"/>
  <c r="R2874" i="1"/>
  <c r="M2278" i="1"/>
  <c r="M2250" i="1"/>
  <c r="R2220" i="1"/>
  <c r="R2651" i="1"/>
  <c r="L2627" i="1"/>
  <c r="M2892" i="1"/>
  <c r="R2923" i="1"/>
  <c r="J2935" i="1"/>
  <c r="S3823" i="1"/>
  <c r="L3782" i="1"/>
  <c r="T2729" i="1"/>
  <c r="R2237" i="1"/>
  <c r="L2232" i="1"/>
  <c r="R2259" i="1"/>
  <c r="K2230" i="1"/>
  <c r="M2301" i="1"/>
  <c r="L3334" i="1"/>
  <c r="R2735" i="1"/>
  <c r="J2747" i="1"/>
  <c r="O3329" i="1"/>
  <c r="M3311" i="1"/>
  <c r="P1939" i="1"/>
  <c r="M2994" i="1"/>
  <c r="K2960" i="1"/>
  <c r="K2011" i="1"/>
  <c r="N2021" i="1"/>
  <c r="N1986" i="1"/>
  <c r="J1977" i="1"/>
  <c r="K2751" i="1"/>
  <c r="Q2724" i="1"/>
  <c r="J2768" i="1"/>
  <c r="P2726" i="1"/>
  <c r="I3306" i="1"/>
  <c r="O3306" i="1"/>
  <c r="L3474" i="1"/>
  <c r="S3021" i="1"/>
  <c r="J3017" i="1"/>
  <c r="P2972" i="1"/>
  <c r="N3504" i="1"/>
  <c r="K3875" i="1"/>
  <c r="M3364" i="1"/>
  <c r="T2927" i="1"/>
  <c r="L2939" i="1"/>
  <c r="O2350" i="1"/>
  <c r="L3386" i="1"/>
  <c r="I3360" i="1"/>
  <c r="P2660" i="1"/>
  <c r="J2673" i="1"/>
  <c r="N2635" i="1"/>
  <c r="J2674" i="1"/>
  <c r="T2257" i="1"/>
  <c r="N1761" i="1"/>
  <c r="S1756" i="1"/>
  <c r="K1768" i="1"/>
  <c r="R2356" i="1"/>
  <c r="J2353" i="1"/>
  <c r="P3361" i="1"/>
  <c r="S2924" i="1"/>
  <c r="L2278" i="1"/>
  <c r="R2272" i="1"/>
  <c r="L2282" i="1"/>
  <c r="T3627" i="1"/>
  <c r="K2686" i="1"/>
  <c r="N3785" i="1"/>
  <c r="R3366" i="1"/>
  <c r="I2897" i="1"/>
  <c r="R2939" i="1"/>
  <c r="J3833" i="1"/>
  <c r="O3776" i="1"/>
  <c r="L3906" i="1"/>
  <c r="I3881" i="1"/>
  <c r="P3860" i="1"/>
  <c r="T3872" i="1"/>
  <c r="T2000" i="1"/>
  <c r="J1904" i="1"/>
  <c r="Q2721" i="1"/>
  <c r="K3798" i="1"/>
  <c r="R3778" i="1"/>
  <c r="J2891" i="1"/>
  <c r="Q3802" i="1"/>
  <c r="K2657" i="1"/>
  <c r="L2639" i="1"/>
  <c r="J3403" i="1"/>
  <c r="P3621" i="1"/>
  <c r="I2633" i="1"/>
  <c r="O4115" i="1"/>
  <c r="T4100" i="1"/>
  <c r="M4126" i="1"/>
  <c r="P3182" i="1"/>
  <c r="N3151" i="1"/>
  <c r="M2572" i="1"/>
  <c r="S2548" i="1"/>
  <c r="I2550" i="1"/>
  <c r="T2563" i="1"/>
  <c r="M2178" i="1"/>
  <c r="Q2159" i="1"/>
  <c r="M3318" i="1"/>
  <c r="R3331" i="1"/>
  <c r="J1959" i="1"/>
  <c r="S1957" i="1"/>
  <c r="K4133" i="1"/>
  <c r="L2609" i="1"/>
  <c r="Q2553" i="1"/>
  <c r="K2581" i="1"/>
  <c r="O2598" i="1"/>
  <c r="M2541" i="1"/>
  <c r="R2194" i="1"/>
  <c r="J1897" i="1"/>
  <c r="O4160" i="1"/>
  <c r="T4153" i="1"/>
  <c r="Q4149" i="1"/>
  <c r="Q4138" i="1"/>
  <c r="J4154" i="1"/>
  <c r="J2566" i="1"/>
  <c r="N1982" i="1"/>
  <c r="L2001" i="1"/>
  <c r="M1986" i="1"/>
  <c r="J2604" i="1"/>
  <c r="Q2582" i="1"/>
  <c r="N1746" i="1"/>
  <c r="S1759" i="1"/>
  <c r="M1727" i="1"/>
  <c r="R2359" i="1"/>
  <c r="J1737" i="1"/>
  <c r="O3127" i="1"/>
  <c r="I2555" i="1"/>
  <c r="P2599" i="1"/>
  <c r="P3626" i="1"/>
  <c r="Q3068" i="1"/>
  <c r="L3557" i="1"/>
  <c r="I3083" i="1"/>
  <c r="R3961" i="1"/>
  <c r="O2363" i="1"/>
  <c r="P2196" i="1"/>
  <c r="O3580" i="1"/>
  <c r="S3057" i="1"/>
  <c r="P3969" i="1"/>
  <c r="L3032" i="1"/>
  <c r="N3984" i="1"/>
  <c r="R3583" i="1"/>
  <c r="O3061" i="1"/>
  <c r="Q3948" i="1"/>
  <c r="L4004" i="1"/>
  <c r="I4000" i="1"/>
  <c r="P4003" i="1"/>
  <c r="O2301" i="1"/>
  <c r="M3330" i="1"/>
  <c r="S3303" i="1"/>
  <c r="K3315" i="1"/>
  <c r="N1944" i="1"/>
  <c r="N3307" i="1"/>
  <c r="T2753" i="1"/>
  <c r="P3862" i="1"/>
  <c r="S3860" i="1"/>
  <c r="K3509" i="1"/>
  <c r="O3490" i="1"/>
  <c r="M3451" i="1"/>
  <c r="P3481" i="1"/>
  <c r="R2316" i="1"/>
  <c r="T3408" i="1"/>
  <c r="M3406" i="1"/>
  <c r="R3409" i="1"/>
  <c r="I2928" i="1"/>
  <c r="T2896" i="1"/>
  <c r="L2650" i="1"/>
  <c r="N2675" i="1"/>
  <c r="L2672" i="1"/>
  <c r="Q2691" i="1"/>
  <c r="N4121" i="1"/>
  <c r="R3168" i="1"/>
  <c r="T3126" i="1"/>
  <c r="J3143" i="1"/>
  <c r="T1757" i="1"/>
  <c r="K3417" i="1"/>
  <c r="I3411" i="1"/>
  <c r="P3399" i="1"/>
  <c r="I3412" i="1"/>
  <c r="I3650" i="1"/>
  <c r="P2184" i="1"/>
  <c r="K4142" i="1"/>
  <c r="I4113" i="1"/>
  <c r="R1955" i="1"/>
  <c r="P3280" i="1"/>
  <c r="N3280" i="1"/>
  <c r="S3338" i="1"/>
  <c r="M3015" i="1"/>
  <c r="S3009" i="1"/>
  <c r="J2987" i="1"/>
  <c r="N2984" i="1"/>
  <c r="K2004" i="1"/>
  <c r="R2976" i="1"/>
  <c r="I3146" i="1"/>
  <c r="S3131" i="1"/>
  <c r="O3168" i="1"/>
  <c r="P3121" i="1"/>
  <c r="I1759" i="1"/>
  <c r="T3142" i="1"/>
  <c r="M2545" i="1"/>
  <c r="S2197" i="1"/>
  <c r="L2157" i="1"/>
  <c r="P2192" i="1"/>
  <c r="K2141" i="1"/>
  <c r="R3949" i="1"/>
  <c r="I3982" i="1"/>
  <c r="P3581" i="1"/>
  <c r="P3968" i="1"/>
  <c r="N4005" i="1"/>
  <c r="I2750" i="1"/>
  <c r="S2749" i="1"/>
  <c r="K2761" i="1"/>
  <c r="P3343" i="1"/>
  <c r="M3293" i="1"/>
  <c r="P1921" i="1"/>
  <c r="M2969" i="1"/>
  <c r="R2991" i="1"/>
  <c r="L2035" i="1"/>
  <c r="I1967" i="1"/>
  <c r="R1966" i="1"/>
  <c r="T2029" i="1"/>
  <c r="K2733" i="1"/>
  <c r="Q2706" i="1"/>
  <c r="J2750" i="1"/>
  <c r="O3332" i="1"/>
  <c r="L3300" i="1"/>
  <c r="P1942" i="1"/>
  <c r="M3009" i="1"/>
  <c r="K2996" i="1"/>
  <c r="J2999" i="1"/>
  <c r="S2949" i="1"/>
  <c r="N1977" i="1"/>
  <c r="R1987" i="1"/>
  <c r="R3818" i="1"/>
  <c r="T3827" i="1"/>
  <c r="I3784" i="1"/>
  <c r="T3786" i="1"/>
  <c r="K2911" i="1"/>
  <c r="S3827" i="1"/>
  <c r="Q2283" i="1"/>
  <c r="S3885" i="1"/>
  <c r="J3921" i="1"/>
  <c r="J3864" i="1"/>
  <c r="K3477" i="1"/>
  <c r="Q2277" i="1"/>
  <c r="M2907" i="1"/>
  <c r="Q2888" i="1"/>
  <c r="K2874" i="1"/>
  <c r="S3838" i="1"/>
  <c r="L3779" i="1"/>
  <c r="T3808" i="1"/>
  <c r="N3916" i="1"/>
  <c r="J3888" i="1"/>
  <c r="P3879" i="1"/>
  <c r="Q3491" i="1"/>
  <c r="I3506" i="1"/>
  <c r="K3911" i="1"/>
  <c r="R1945" i="1"/>
  <c r="P3285" i="1"/>
  <c r="N3297" i="1"/>
  <c r="Q3339" i="1"/>
  <c r="M1937" i="1"/>
  <c r="M1910" i="1"/>
  <c r="O1980" i="1"/>
  <c r="J2008" i="1"/>
  <c r="O2004" i="1"/>
  <c r="P1989" i="1"/>
  <c r="K2030" i="1"/>
  <c r="Q3072" i="1"/>
  <c r="L3532" i="1"/>
  <c r="I3070" i="1"/>
  <c r="L3595" i="1"/>
  <c r="M1744" i="1"/>
  <c r="L2884" i="1"/>
  <c r="P2901" i="1"/>
  <c r="M3835" i="1"/>
  <c r="O2879" i="1"/>
  <c r="L2937" i="1"/>
  <c r="P2873" i="1"/>
  <c r="J2283" i="1"/>
  <c r="J2232" i="1"/>
  <c r="I2221" i="1"/>
  <c r="S3880" i="1"/>
  <c r="P3864" i="1"/>
  <c r="K2365" i="1"/>
  <c r="Q2320" i="1"/>
  <c r="K2306" i="1"/>
  <c r="L3379" i="1"/>
  <c r="T3364" i="1"/>
  <c r="N2932" i="1"/>
  <c r="T2932" i="1"/>
  <c r="S2625" i="1"/>
  <c r="S2266" i="1"/>
  <c r="O2275" i="1"/>
  <c r="M2227" i="1"/>
  <c r="Q2281" i="1"/>
  <c r="L3113" i="1"/>
  <c r="P1777" i="1"/>
  <c r="N1789" i="1"/>
  <c r="R1791" i="1"/>
  <c r="K2313" i="1"/>
  <c r="I2351" i="1"/>
  <c r="R3386" i="1"/>
  <c r="L2671" i="1"/>
  <c r="R2683" i="1"/>
  <c r="Q3430" i="1"/>
  <c r="I2143" i="1"/>
  <c r="I3410" i="1"/>
  <c r="I4104" i="1"/>
  <c r="S4099" i="1"/>
  <c r="I4109" i="1"/>
  <c r="I1910" i="1"/>
  <c r="T4163" i="1"/>
  <c r="O4103" i="1"/>
  <c r="J2548" i="1"/>
  <c r="T2604" i="1"/>
  <c r="N2596" i="1"/>
  <c r="T2569" i="1"/>
  <c r="M2130" i="1"/>
  <c r="Q2147" i="1"/>
  <c r="J2303" i="1"/>
  <c r="L3411" i="1"/>
  <c r="T3386" i="1"/>
  <c r="N3360" i="1"/>
  <c r="T2895" i="1"/>
  <c r="K2881" i="1"/>
  <c r="S3815" i="1"/>
  <c r="I2247" i="1"/>
  <c r="K3918" i="1"/>
  <c r="J3891" i="1"/>
  <c r="T3914" i="1"/>
  <c r="S3005" i="1"/>
  <c r="K4140" i="1"/>
  <c r="M4136" i="1"/>
  <c r="J4150" i="1"/>
  <c r="J4122" i="1"/>
  <c r="T3174" i="1"/>
  <c r="L2141" i="1"/>
  <c r="P2197" i="1"/>
  <c r="J2135" i="1"/>
  <c r="O2130" i="1"/>
  <c r="N3398" i="1"/>
  <c r="S2130" i="1"/>
  <c r="K3341" i="1"/>
  <c r="P1898" i="1"/>
  <c r="T1952" i="1"/>
  <c r="N1929" i="1"/>
  <c r="K1894" i="1"/>
  <c r="N1906" i="1"/>
  <c r="K2023" i="1"/>
  <c r="K1976" i="1"/>
  <c r="K1984" i="1"/>
  <c r="L2029" i="1"/>
  <c r="M2009" i="1"/>
  <c r="N1980" i="1"/>
  <c r="M3769" i="1"/>
  <c r="O2765" i="1"/>
  <c r="J2893" i="1"/>
  <c r="S3817" i="1"/>
  <c r="Q3784" i="1"/>
  <c r="T2705" i="1"/>
  <c r="K3857" i="1"/>
  <c r="P3509" i="1"/>
  <c r="K3443" i="1"/>
  <c r="O3478" i="1"/>
  <c r="L3461" i="1"/>
  <c r="T3507" i="1"/>
  <c r="I3799" i="1"/>
  <c r="K3780" i="1"/>
  <c r="N2898" i="1"/>
  <c r="S2896" i="1"/>
  <c r="K2896" i="1"/>
  <c r="L3839" i="1"/>
  <c r="T2222" i="1"/>
  <c r="N2217" i="1"/>
  <c r="K2629" i="1"/>
  <c r="M2251" i="1"/>
  <c r="Q2251" i="1"/>
  <c r="J2710" i="1"/>
  <c r="P2773" i="1"/>
  <c r="P3796" i="1"/>
  <c r="O2733" i="1"/>
  <c r="M3833" i="1"/>
  <c r="O2919" i="1"/>
  <c r="P2630" i="1"/>
  <c r="T2997" i="1"/>
  <c r="Q3536" i="1"/>
  <c r="O4111" i="1"/>
  <c r="S3085" i="1"/>
  <c r="M3049" i="1"/>
  <c r="L3073" i="1"/>
  <c r="N3571" i="1"/>
  <c r="J4000" i="1"/>
  <c r="I2306" i="1"/>
  <c r="S3550" i="1"/>
  <c r="Q4003" i="1"/>
  <c r="M3088" i="1"/>
  <c r="N3086" i="1"/>
  <c r="I3580" i="1"/>
  <c r="J3135" i="1"/>
  <c r="O3037" i="1"/>
  <c r="L3055" i="1"/>
  <c r="N3553" i="1"/>
  <c r="L4166" i="1"/>
  <c r="J2310" i="1"/>
  <c r="M3061" i="1"/>
  <c r="L3103" i="1"/>
  <c r="O3063" i="1"/>
  <c r="P3077" i="1"/>
  <c r="O3982" i="1"/>
  <c r="J3977" i="1"/>
  <c r="O3094" i="1"/>
  <c r="Q3554" i="1"/>
  <c r="K3946" i="1"/>
  <c r="I3175" i="1"/>
  <c r="I3581" i="1"/>
  <c r="K3934" i="1"/>
  <c r="N2302" i="1"/>
  <c r="S3031" i="1"/>
  <c r="O3560" i="1"/>
  <c r="R3079" i="1"/>
  <c r="O3531" i="1"/>
  <c r="L3949" i="1"/>
  <c r="N3087" i="1"/>
  <c r="N3071" i="1"/>
  <c r="N3595" i="1"/>
  <c r="R3532" i="1"/>
  <c r="Q3570" i="1"/>
  <c r="O3076" i="1"/>
  <c r="M3544" i="1"/>
  <c r="O3950" i="1"/>
  <c r="M3143" i="1"/>
  <c r="O3969" i="1"/>
  <c r="T3594" i="1"/>
  <c r="M2316" i="1"/>
  <c r="T3040" i="1"/>
  <c r="M3085" i="1"/>
  <c r="J3045" i="1"/>
  <c r="T3073" i="1"/>
  <c r="T3102" i="1"/>
  <c r="R3554" i="1"/>
  <c r="T3074" i="1"/>
  <c r="T3595" i="1"/>
  <c r="J3940" i="1"/>
  <c r="K3594" i="1"/>
  <c r="T3963" i="1"/>
  <c r="Q3956" i="1"/>
  <c r="I3102" i="1"/>
  <c r="P2787" i="1"/>
  <c r="K3737" i="1"/>
  <c r="T3211" i="1"/>
  <c r="L1823" i="1"/>
  <c r="Q1817" i="1"/>
  <c r="L2388" i="1"/>
  <c r="R3226" i="1"/>
  <c r="Q3238" i="1"/>
  <c r="O1844" i="1"/>
  <c r="O2388" i="1"/>
  <c r="L3661" i="1"/>
  <c r="Q2113" i="1"/>
  <c r="L2055" i="1"/>
  <c r="Q2067" i="1"/>
  <c r="J2089" i="1"/>
  <c r="P2115" i="1"/>
  <c r="K2066" i="1"/>
  <c r="M2676" i="1"/>
  <c r="Q4078" i="1"/>
  <c r="T4065" i="1"/>
  <c r="J4051" i="1"/>
  <c r="T4037" i="1"/>
  <c r="O4070" i="1"/>
  <c r="M4037" i="1"/>
  <c r="S1853" i="1"/>
  <c r="M1853" i="1"/>
  <c r="I1854" i="1"/>
  <c r="P1831" i="1"/>
  <c r="J1858" i="1"/>
  <c r="O1852" i="1"/>
  <c r="R2100" i="1"/>
  <c r="K2068" i="1"/>
  <c r="P2080" i="1"/>
  <c r="K2058" i="1"/>
  <c r="P2052" i="1"/>
  <c r="I2047" i="1"/>
  <c r="Q2686" i="1"/>
  <c r="T2230" i="1"/>
  <c r="Q2626" i="1"/>
  <c r="P2220" i="1"/>
  <c r="I3902" i="1"/>
  <c r="K3484" i="1"/>
  <c r="Q2744" i="1"/>
  <c r="N2732" i="1"/>
  <c r="P3792" i="1"/>
  <c r="L3781" i="1"/>
  <c r="O3771" i="1"/>
  <c r="K3800" i="1"/>
  <c r="T3567" i="1"/>
  <c r="J4050" i="1"/>
  <c r="J4049" i="1"/>
  <c r="N2061" i="1"/>
  <c r="T2069" i="1"/>
  <c r="N2114" i="1"/>
  <c r="P3611" i="1"/>
  <c r="S4054" i="1"/>
  <c r="M4054" i="1"/>
  <c r="N4044" i="1"/>
  <c r="P4056" i="1"/>
  <c r="S4070" i="1"/>
  <c r="T4042" i="1"/>
  <c r="S2574" i="1"/>
  <c r="Q3673" i="1"/>
  <c r="J3641" i="1"/>
  <c r="Q3609" i="1"/>
  <c r="K3663" i="1"/>
  <c r="R3613" i="1"/>
  <c r="L3640" i="1"/>
  <c r="T1834" i="1"/>
  <c r="K1846" i="1"/>
  <c r="S1846" i="1"/>
  <c r="N1824" i="1"/>
  <c r="S1818" i="1"/>
  <c r="K4085" i="1"/>
  <c r="J1824" i="1"/>
  <c r="I2435" i="1"/>
  <c r="O4081" i="1"/>
  <c r="R4026" i="1"/>
  <c r="R4083" i="1"/>
  <c r="I4077" i="1"/>
  <c r="O3750" i="1"/>
  <c r="I3750" i="1"/>
  <c r="S2482" i="1"/>
  <c r="I3740" i="1"/>
  <c r="Q3720" i="1"/>
  <c r="K3747" i="1"/>
  <c r="J3862" i="1"/>
  <c r="I3512" i="1"/>
  <c r="Q3443" i="1"/>
  <c r="M3867" i="1"/>
  <c r="O3855" i="1"/>
  <c r="O3889" i="1"/>
  <c r="K3794" i="1"/>
  <c r="N3769" i="1"/>
  <c r="L3835" i="1"/>
  <c r="K3831" i="1"/>
  <c r="L3819" i="1"/>
  <c r="J2871" i="1"/>
  <c r="Q2150" i="1"/>
  <c r="Q3562" i="1"/>
  <c r="N3033" i="1"/>
  <c r="O3050" i="1"/>
  <c r="R3578" i="1"/>
  <c r="R3048" i="1"/>
  <c r="P4004" i="1"/>
  <c r="S2349" i="1"/>
  <c r="R3939" i="1"/>
  <c r="S2297" i="1"/>
  <c r="P3079" i="1"/>
  <c r="R3549" i="1"/>
  <c r="P3083" i="1"/>
  <c r="R3933" i="1"/>
  <c r="I3547" i="1"/>
  <c r="R3959" i="1"/>
  <c r="O3989" i="1"/>
  <c r="S3542" i="1"/>
  <c r="M3960" i="1"/>
  <c r="L3587" i="1"/>
  <c r="T3966" i="1"/>
  <c r="J3937" i="1"/>
  <c r="S2327" i="1"/>
  <c r="J3986" i="1"/>
  <c r="N3941" i="1"/>
  <c r="O2334" i="1"/>
  <c r="J3999" i="1"/>
  <c r="I3960" i="1"/>
  <c r="Q3075" i="1"/>
  <c r="N3061" i="1"/>
  <c r="J3064" i="1"/>
  <c r="Q3103" i="1"/>
  <c r="M3939" i="1"/>
  <c r="S3060" i="1"/>
  <c r="Q3541" i="1"/>
  <c r="L3958" i="1"/>
  <c r="K3091" i="1"/>
  <c r="S3070" i="1"/>
  <c r="O3581" i="1"/>
  <c r="S3042" i="1"/>
  <c r="P3526" i="1"/>
  <c r="S3582" i="1"/>
  <c r="J2294" i="1"/>
  <c r="K3079" i="1"/>
  <c r="O2447" i="1"/>
  <c r="I2447" i="1"/>
  <c r="R2389" i="1"/>
  <c r="L2443" i="1"/>
  <c r="Q2419" i="1"/>
  <c r="J2432" i="1"/>
  <c r="O1854" i="1"/>
  <c r="J1823" i="1"/>
  <c r="N1812" i="1"/>
  <c r="T1838" i="1"/>
  <c r="M1833" i="1"/>
  <c r="K2002" i="1"/>
  <c r="P2419" i="1"/>
  <c r="L3615" i="1"/>
  <c r="R3659" i="1"/>
  <c r="M3637" i="1"/>
  <c r="S3663" i="1"/>
  <c r="L3658" i="1"/>
  <c r="Q1864" i="1"/>
  <c r="L2408" i="1"/>
  <c r="R2434" i="1"/>
  <c r="L2380" i="1"/>
  <c r="R2424" i="1"/>
  <c r="K2401" i="1"/>
  <c r="T3263" i="1"/>
  <c r="N3245" i="1"/>
  <c r="P3245" i="1"/>
  <c r="O1875" i="1"/>
  <c r="I1826" i="1"/>
  <c r="N1820" i="1"/>
  <c r="Q2068" i="1"/>
  <c r="I2112" i="1"/>
  <c r="O2048" i="1"/>
  <c r="I2102" i="1"/>
  <c r="O2822" i="1"/>
  <c r="N2835" i="1"/>
  <c r="R3923" i="1"/>
  <c r="T3890" i="1"/>
  <c r="S3441" i="1"/>
  <c r="M2012" i="1"/>
  <c r="Q2598" i="1"/>
  <c r="K2604" i="1"/>
  <c r="S4148" i="1"/>
  <c r="N4129" i="1"/>
  <c r="N4154" i="1"/>
  <c r="I1908" i="1"/>
  <c r="Q1934" i="1"/>
  <c r="R1930" i="1"/>
  <c r="K3046" i="1"/>
  <c r="T2364" i="1"/>
  <c r="L3695" i="1"/>
  <c r="R3694" i="1"/>
  <c r="R3740" i="1"/>
  <c r="M3753" i="1"/>
  <c r="N3717" i="1"/>
  <c r="I3718" i="1"/>
  <c r="P2802" i="1"/>
  <c r="J2802" i="1"/>
  <c r="R2802" i="1"/>
  <c r="K2824" i="1"/>
  <c r="Q2850" i="1"/>
  <c r="J2845" i="1"/>
  <c r="K2273" i="1"/>
  <c r="T2515" i="1"/>
  <c r="M2501" i="1"/>
  <c r="T2469" i="1"/>
  <c r="M2491" i="1"/>
  <c r="S2517" i="1"/>
  <c r="N2468" i="1"/>
  <c r="K3896" i="1"/>
  <c r="M2102" i="1"/>
  <c r="T2052" i="1"/>
  <c r="N2106" i="1"/>
  <c r="J3664" i="1"/>
  <c r="N2051" i="1"/>
  <c r="J3609" i="1"/>
  <c r="T2403" i="1"/>
  <c r="N2403" i="1"/>
  <c r="P2385" i="1"/>
  <c r="J2439" i="1"/>
  <c r="Q2407" i="1"/>
  <c r="J2384" i="1"/>
  <c r="P2844" i="1"/>
  <c r="J2844" i="1"/>
  <c r="Q2830" i="1"/>
  <c r="J2852" i="1"/>
  <c r="R2506" i="1"/>
  <c r="K2501" i="1"/>
  <c r="K2216" i="1"/>
  <c r="N3480" i="1"/>
  <c r="O3487" i="1"/>
  <c r="K3506" i="1"/>
  <c r="L3859" i="1"/>
  <c r="I3861" i="1"/>
  <c r="O2746" i="1"/>
  <c r="Q3793" i="1"/>
  <c r="O3769" i="1"/>
  <c r="N3783" i="1"/>
  <c r="P3798" i="1"/>
  <c r="M3837" i="1"/>
  <c r="O2194" i="1"/>
  <c r="T3591" i="1"/>
  <c r="I3039" i="1"/>
  <c r="K3042" i="1"/>
  <c r="P3092" i="1"/>
  <c r="R3976" i="1"/>
  <c r="I3955" i="1"/>
  <c r="L3590" i="1"/>
  <c r="T3969" i="1"/>
  <c r="I2294" i="1"/>
  <c r="N3997" i="1"/>
  <c r="K2296" i="1"/>
  <c r="M2340" i="1"/>
  <c r="P3996" i="1"/>
  <c r="T2312" i="1"/>
  <c r="R3955" i="1"/>
  <c r="S2354" i="1"/>
  <c r="Q3060" i="1"/>
  <c r="I3092" i="1"/>
  <c r="T3034" i="1"/>
  <c r="I2310" i="1"/>
  <c r="N2354" i="1"/>
  <c r="P3942" i="1"/>
  <c r="S3983" i="1"/>
  <c r="N3549" i="1"/>
  <c r="P3946" i="1"/>
  <c r="S3529" i="1"/>
  <c r="Q3587" i="1"/>
  <c r="N3960" i="1"/>
  <c r="N3579" i="1"/>
  <c r="Q3944" i="1"/>
  <c r="N3551" i="1"/>
  <c r="P3988" i="1"/>
  <c r="M2318" i="1"/>
  <c r="M3937" i="1"/>
  <c r="T3065" i="1"/>
  <c r="Q3557" i="1"/>
  <c r="J3985" i="1"/>
  <c r="I2300" i="1"/>
  <c r="N2345" i="1"/>
  <c r="K3549" i="1"/>
  <c r="L3966" i="1"/>
  <c r="N3032" i="1"/>
  <c r="P3589" i="1"/>
  <c r="M1771" i="1"/>
  <c r="N2360" i="1"/>
  <c r="N3543" i="1"/>
  <c r="M3933" i="1"/>
  <c r="I2325" i="1"/>
  <c r="O3549" i="1"/>
  <c r="I3700" i="1"/>
  <c r="O3699" i="1"/>
  <c r="P3732" i="1"/>
  <c r="K3745" i="1"/>
  <c r="Q3753" i="1"/>
  <c r="J3731" i="1"/>
  <c r="P2510" i="1"/>
  <c r="I2478" i="1"/>
  <c r="O2522" i="1"/>
  <c r="M2512" i="1"/>
  <c r="T2462" i="1"/>
  <c r="M2457" i="1"/>
  <c r="I3880" i="1"/>
  <c r="J3698" i="1"/>
  <c r="J3261" i="1"/>
  <c r="O3255" i="1"/>
  <c r="J3233" i="1"/>
  <c r="T3687" i="1"/>
  <c r="I3254" i="1"/>
  <c r="Q2792" i="1"/>
  <c r="L2496" i="1"/>
  <c r="Q2818" i="1"/>
  <c r="J2840" i="1"/>
  <c r="R2512" i="1"/>
  <c r="K2507" i="1"/>
  <c r="S2063" i="1"/>
  <c r="K2807" i="1"/>
  <c r="S2807" i="1"/>
  <c r="N2785" i="1"/>
  <c r="T2811" i="1"/>
  <c r="N2838" i="1"/>
  <c r="O2622" i="1"/>
  <c r="T1864" i="1"/>
  <c r="L1876" i="1"/>
  <c r="T1876" i="1"/>
  <c r="M1822" i="1"/>
  <c r="S1848" i="1"/>
  <c r="L1843" i="1"/>
  <c r="M1981" i="1"/>
  <c r="J1997" i="1"/>
  <c r="O1998" i="1"/>
  <c r="R1970" i="1"/>
  <c r="P2566" i="1"/>
  <c r="J2572" i="1"/>
  <c r="K3172" i="1"/>
  <c r="M4144" i="1"/>
  <c r="I4135" i="1"/>
  <c r="T4161" i="1"/>
  <c r="J1894" i="1"/>
  <c r="K1889" i="1"/>
  <c r="T3995" i="1"/>
  <c r="I3084" i="1"/>
  <c r="S2332" i="1"/>
  <c r="P2459" i="1"/>
  <c r="J2459" i="1"/>
  <c r="P3714" i="1"/>
  <c r="K3727" i="1"/>
  <c r="Q3735" i="1"/>
  <c r="L3739" i="1"/>
  <c r="Q2524" i="1"/>
  <c r="K2524" i="1"/>
  <c r="P2846" i="1"/>
  <c r="J2792" i="1"/>
  <c r="P2818" i="1"/>
  <c r="J3746" i="1"/>
  <c r="T3874" i="1"/>
  <c r="R1845" i="1"/>
  <c r="K1813" i="1"/>
  <c r="R2401" i="1"/>
  <c r="M4041" i="1"/>
  <c r="S4085" i="1"/>
  <c r="T4039" i="1"/>
  <c r="T3212" i="1"/>
  <c r="L3256" i="1"/>
  <c r="S3206" i="1"/>
  <c r="M3260" i="1"/>
  <c r="S3196" i="1"/>
  <c r="M3205" i="1"/>
  <c r="T2509" i="1"/>
  <c r="N2491" i="1"/>
  <c r="P2491" i="1"/>
  <c r="K2469" i="1"/>
  <c r="Q2495" i="1"/>
  <c r="M3694" i="1"/>
  <c r="T3495" i="1"/>
  <c r="I4025" i="1"/>
  <c r="M3674" i="1"/>
  <c r="I4048" i="1"/>
  <c r="M3664" i="1"/>
  <c r="R3658" i="1"/>
  <c r="M3609" i="1"/>
  <c r="I3383" i="1"/>
  <c r="O3391" i="1"/>
  <c r="O2181" i="1"/>
  <c r="K2164" i="1"/>
  <c r="R2168" i="1"/>
  <c r="M2188" i="1"/>
  <c r="R3157" i="1"/>
  <c r="N3127" i="1"/>
  <c r="P4115" i="1"/>
  <c r="Q3167" i="1"/>
  <c r="I3182" i="1"/>
  <c r="L3870" i="1"/>
  <c r="N3477" i="1"/>
  <c r="Q3966" i="1"/>
  <c r="M3944" i="1"/>
  <c r="Q3994" i="1"/>
  <c r="P2319" i="1"/>
  <c r="K3553" i="1"/>
  <c r="P3524" i="1"/>
  <c r="L3088" i="1"/>
  <c r="N3568" i="1"/>
  <c r="N1731" i="1"/>
  <c r="O3963" i="1"/>
  <c r="T3057" i="1"/>
  <c r="S3076" i="1"/>
  <c r="L3542" i="1"/>
  <c r="J3066" i="1"/>
  <c r="T3094" i="1"/>
  <c r="S3969" i="1"/>
  <c r="O4005" i="1"/>
  <c r="P3065" i="1"/>
  <c r="O2296" i="1"/>
  <c r="T3531" i="1"/>
  <c r="R3593" i="1"/>
  <c r="T3095" i="1"/>
  <c r="O3568" i="1"/>
  <c r="K3979" i="1"/>
  <c r="K1761" i="1"/>
  <c r="O2306" i="1"/>
  <c r="I2293" i="1"/>
  <c r="O3047" i="1"/>
  <c r="R3575" i="1"/>
  <c r="T3077" i="1"/>
  <c r="Q3569" i="1"/>
  <c r="N3942" i="1"/>
  <c r="N3079" i="1"/>
  <c r="P3082" i="1"/>
  <c r="M3530" i="1"/>
  <c r="P3054" i="1"/>
  <c r="N3080" i="1"/>
  <c r="P3068" i="1"/>
  <c r="J3036" i="1"/>
  <c r="T3525" i="1"/>
  <c r="P3982" i="1"/>
  <c r="S3523" i="1"/>
  <c r="R3977" i="1"/>
  <c r="N3972" i="1"/>
  <c r="K3082" i="1"/>
  <c r="T3093" i="1"/>
  <c r="T2521" i="1"/>
  <c r="N2521" i="1"/>
  <c r="P2521" i="1"/>
  <c r="K2499" i="1"/>
  <c r="Q2525" i="1"/>
  <c r="J2520" i="1"/>
  <c r="T2840" i="1"/>
  <c r="M2808" i="1"/>
  <c r="S2852" i="1"/>
  <c r="K2842" i="1"/>
  <c r="R2792" i="1"/>
  <c r="K2787" i="1"/>
  <c r="O3851" i="1"/>
  <c r="P3243" i="1"/>
  <c r="I3229" i="1"/>
  <c r="T3223" i="1"/>
  <c r="I3201" i="1"/>
  <c r="O3245" i="1"/>
  <c r="L1874" i="1"/>
  <c r="P3751" i="1"/>
  <c r="P1808" i="1"/>
  <c r="J1853" i="1"/>
  <c r="P1874" i="1"/>
  <c r="J1825" i="1"/>
  <c r="O1819" i="1"/>
  <c r="R3720" i="1"/>
  <c r="K3743" i="1"/>
  <c r="N3751" i="1"/>
  <c r="M2467" i="1"/>
  <c r="S2493" i="1"/>
  <c r="M2520" i="1"/>
  <c r="S3877" i="1"/>
  <c r="Q3628" i="1"/>
  <c r="T2100" i="1"/>
  <c r="P3640" i="1"/>
  <c r="T2072" i="1"/>
  <c r="M2067" i="1"/>
  <c r="I3665" i="1"/>
  <c r="K2692" i="1"/>
  <c r="O2677" i="1"/>
  <c r="P3632" i="1"/>
  <c r="M2683" i="1"/>
  <c r="N2627" i="1"/>
  <c r="S2912" i="1"/>
  <c r="N3787" i="1"/>
  <c r="S3826" i="1"/>
  <c r="J3814" i="1"/>
  <c r="Q2894" i="1"/>
  <c r="K2921" i="1"/>
  <c r="K3088" i="1"/>
  <c r="N2322" i="1"/>
  <c r="T3989" i="1"/>
  <c r="K3981" i="1"/>
  <c r="Q4087" i="1"/>
  <c r="K4087" i="1"/>
  <c r="O2383" i="1"/>
  <c r="I2437" i="1"/>
  <c r="O2445" i="1"/>
  <c r="I2382" i="1"/>
  <c r="I1837" i="1"/>
  <c r="O1836" i="1"/>
  <c r="Q3220" i="1"/>
  <c r="P1858" i="1"/>
  <c r="I1853" i="1"/>
  <c r="I2415" i="1"/>
  <c r="Q2594" i="1"/>
  <c r="S4069" i="1"/>
  <c r="L4077" i="1"/>
  <c r="O4023" i="1"/>
  <c r="L4046" i="1"/>
  <c r="L2080" i="1"/>
  <c r="T3661" i="1"/>
  <c r="P2434" i="1"/>
  <c r="I2402" i="1"/>
  <c r="Q2384" i="1"/>
  <c r="K2438" i="1"/>
  <c r="K2383" i="1"/>
  <c r="T3245" i="1"/>
  <c r="T4062" i="1"/>
  <c r="Q3675" i="1"/>
  <c r="L3653" i="1"/>
  <c r="I2852" i="1"/>
  <c r="S2626" i="1"/>
  <c r="O2414" i="1"/>
  <c r="N2382" i="1"/>
  <c r="T2426" i="1"/>
  <c r="I2404" i="1"/>
  <c r="Q4070" i="1"/>
  <c r="M2393" i="1"/>
  <c r="T2132" i="1"/>
  <c r="M2568" i="1"/>
  <c r="T2593" i="1"/>
  <c r="J2594" i="1"/>
  <c r="Q2580" i="1"/>
  <c r="M1975" i="1"/>
  <c r="J4146" i="1"/>
  <c r="K4147" i="1"/>
  <c r="R1891" i="1"/>
  <c r="N3141" i="1"/>
  <c r="M3175" i="1"/>
  <c r="P3499" i="1"/>
  <c r="M3445" i="1"/>
  <c r="R3069" i="1"/>
  <c r="P3567" i="1"/>
  <c r="M3948" i="1"/>
  <c r="I3566" i="1"/>
  <c r="J3983" i="1"/>
  <c r="N3963" i="1"/>
  <c r="N4130" i="1"/>
  <c r="N3982" i="1"/>
  <c r="L3047" i="1"/>
  <c r="M3045" i="1"/>
  <c r="O3099" i="1"/>
  <c r="T2307" i="1"/>
  <c r="K3588" i="1"/>
  <c r="T3957" i="1"/>
  <c r="M3031" i="1"/>
  <c r="R3063" i="1"/>
  <c r="K3072" i="1"/>
  <c r="M3102" i="1"/>
  <c r="P3565" i="1"/>
  <c r="K2350" i="1"/>
  <c r="O3945" i="1"/>
  <c r="P3977" i="1"/>
  <c r="M2336" i="1"/>
  <c r="Q4002" i="1"/>
  <c r="R3964" i="1"/>
  <c r="S2357" i="1"/>
  <c r="O3065" i="1"/>
  <c r="J3576" i="1"/>
  <c r="S3063" i="1"/>
  <c r="O3033" i="1"/>
  <c r="J3153" i="1"/>
  <c r="M3043" i="1"/>
  <c r="K3053" i="1"/>
  <c r="O3045" i="1"/>
  <c r="I3558" i="1"/>
  <c r="K3935" i="1"/>
  <c r="N3560" i="1"/>
  <c r="P3950" i="1"/>
  <c r="N2359" i="1"/>
  <c r="J2351" i="1"/>
  <c r="S2295" i="1"/>
  <c r="S3045" i="1"/>
  <c r="O3550" i="1"/>
  <c r="K3961" i="1"/>
  <c r="N3943" i="1"/>
  <c r="I2330" i="1"/>
  <c r="N3957" i="1"/>
  <c r="P3983" i="1"/>
  <c r="J3954" i="1"/>
  <c r="M3971" i="1"/>
  <c r="I3573" i="1"/>
  <c r="Q3968" i="1"/>
  <c r="N3593" i="1"/>
  <c r="M3559" i="1"/>
  <c r="S3991" i="1"/>
  <c r="J2324" i="1"/>
  <c r="I3986" i="1"/>
  <c r="N3055" i="1"/>
  <c r="S3933" i="1"/>
  <c r="I3962" i="1"/>
  <c r="R2851" i="1"/>
  <c r="L2851" i="1"/>
  <c r="O2793" i="1"/>
  <c r="J2467" i="1"/>
  <c r="P2493" i="1"/>
  <c r="I2488" i="1"/>
  <c r="S2808" i="1"/>
  <c r="K2852" i="1"/>
  <c r="R2820" i="1"/>
  <c r="J2810" i="1"/>
  <c r="P2836" i="1"/>
  <c r="L2509" i="1"/>
  <c r="L2249" i="1"/>
  <c r="S2501" i="1"/>
  <c r="M2519" i="1"/>
  <c r="R3267" i="1"/>
  <c r="M3245" i="1"/>
  <c r="T3213" i="1"/>
  <c r="L3266" i="1"/>
  <c r="Q2464" i="1"/>
  <c r="I2508" i="1"/>
  <c r="Q2508" i="1"/>
  <c r="I2498" i="1"/>
  <c r="O2524" i="1"/>
  <c r="N2519" i="1"/>
  <c r="P2075" i="1"/>
  <c r="K2497" i="1"/>
  <c r="R3728" i="1"/>
  <c r="M3741" i="1"/>
  <c r="N3741" i="1"/>
  <c r="T3749" i="1"/>
  <c r="K3883" i="1"/>
  <c r="N4060" i="1"/>
  <c r="N4026" i="1"/>
  <c r="S4068" i="1"/>
  <c r="R4049" i="1"/>
  <c r="R4052" i="1"/>
  <c r="L4071" i="1"/>
  <c r="Q3383" i="1"/>
  <c r="I2188" i="1"/>
  <c r="N3642" i="1"/>
  <c r="Q2666" i="1"/>
  <c r="T2228" i="1"/>
  <c r="R2880" i="1"/>
  <c r="M2912" i="1"/>
  <c r="O3787" i="1"/>
  <c r="R3822" i="1"/>
  <c r="P3828" i="1"/>
  <c r="J2889" i="1"/>
  <c r="S2301" i="1"/>
  <c r="S3061" i="1"/>
  <c r="T2053" i="1"/>
  <c r="N2053" i="1"/>
  <c r="J3611" i="1"/>
  <c r="R3611" i="1"/>
  <c r="L3665" i="1"/>
  <c r="S3615" i="1"/>
  <c r="L3610" i="1"/>
  <c r="S2398" i="1"/>
  <c r="M2398" i="1"/>
  <c r="T2384" i="1"/>
  <c r="N2438" i="1"/>
  <c r="S2414" i="1"/>
  <c r="N2383" i="1"/>
  <c r="P2562" i="1"/>
  <c r="R4078" i="1"/>
  <c r="M3629" i="1"/>
  <c r="S3673" i="1"/>
  <c r="O4034" i="1"/>
  <c r="I4050" i="1"/>
  <c r="K4021" i="1"/>
  <c r="Q3224" i="1"/>
  <c r="O1866" i="1"/>
  <c r="J1835" i="1"/>
  <c r="K3196" i="1"/>
  <c r="J1807" i="1"/>
  <c r="P1833" i="1"/>
  <c r="S3213" i="1"/>
  <c r="M3195" i="1"/>
  <c r="O3195" i="1"/>
  <c r="I3249" i="1"/>
  <c r="P3199" i="1"/>
  <c r="J3226" i="1"/>
  <c r="O3021" i="1"/>
  <c r="R3642" i="1"/>
  <c r="K3610" i="1"/>
  <c r="Q3654" i="1"/>
  <c r="J3676" i="1"/>
  <c r="N2081" i="1"/>
  <c r="J3621" i="1"/>
  <c r="I2684" i="1"/>
  <c r="I3616" i="1"/>
  <c r="I3403" i="1"/>
  <c r="K3412" i="1"/>
  <c r="O2180" i="1"/>
  <c r="J2200" i="1"/>
  <c r="P1776" i="1"/>
  <c r="Q3118" i="1"/>
  <c r="S3150" i="1"/>
  <c r="J3172" i="1"/>
  <c r="S3134" i="1"/>
  <c r="T3489" i="1"/>
  <c r="I3003" i="1"/>
  <c r="S2347" i="1"/>
  <c r="I3587" i="1"/>
  <c r="I3933" i="1"/>
  <c r="M2294" i="1"/>
  <c r="S3998" i="1"/>
  <c r="O2337" i="1"/>
  <c r="M3046" i="1"/>
  <c r="O3084" i="1"/>
  <c r="R3573" i="1"/>
  <c r="O3975" i="1"/>
  <c r="J3935" i="1"/>
  <c r="S2331" i="1"/>
  <c r="K3983" i="1"/>
  <c r="M3943" i="1"/>
  <c r="L3959" i="1"/>
  <c r="T2326" i="1"/>
  <c r="S3077" i="1"/>
  <c r="J3957" i="1"/>
  <c r="S2310" i="1"/>
  <c r="L3970" i="1"/>
  <c r="I3990" i="1"/>
  <c r="M3052" i="1"/>
  <c r="N3050" i="1"/>
  <c r="K3563" i="1"/>
  <c r="L1784" i="1"/>
  <c r="M2346" i="1"/>
  <c r="J3037" i="1"/>
  <c r="S3053" i="1"/>
  <c r="J3049" i="1"/>
  <c r="R3098" i="1"/>
  <c r="T3581" i="1"/>
  <c r="R3070" i="1"/>
  <c r="T3547" i="1"/>
  <c r="S3934" i="1"/>
  <c r="N3956" i="1"/>
  <c r="S3977" i="1"/>
  <c r="T2365" i="1"/>
  <c r="L3991" i="1"/>
  <c r="S2307" i="1"/>
  <c r="L3961" i="1"/>
  <c r="I4005" i="1"/>
  <c r="O3967" i="1"/>
  <c r="M3988" i="1"/>
  <c r="N3067" i="1"/>
  <c r="R2115" i="1"/>
  <c r="L2115" i="1"/>
  <c r="N3673" i="1"/>
  <c r="P3673" i="1"/>
  <c r="K3651" i="1"/>
  <c r="P3645" i="1"/>
  <c r="P3665" i="1"/>
  <c r="Q4030" i="1"/>
  <c r="N4015" i="1"/>
  <c r="T4028" i="1"/>
  <c r="K4026" i="1"/>
  <c r="P4018" i="1"/>
  <c r="S2069" i="1"/>
  <c r="M2087" i="1"/>
  <c r="R2099" i="1"/>
  <c r="J2807" i="1"/>
  <c r="P2851" i="1"/>
  <c r="J2258" i="1"/>
  <c r="R3648" i="1"/>
  <c r="K3616" i="1"/>
  <c r="Q3660" i="1"/>
  <c r="K3606" i="1"/>
  <c r="N2069" i="1"/>
  <c r="J3627" i="1"/>
  <c r="T2421" i="1"/>
  <c r="N2421" i="1"/>
  <c r="J4041" i="1"/>
  <c r="O4051" i="1"/>
  <c r="N2674" i="1"/>
  <c r="T3224" i="1"/>
  <c r="P1820" i="1"/>
  <c r="R3222" i="1"/>
  <c r="K3244" i="1"/>
  <c r="Q3252" i="1"/>
  <c r="P1863" i="1"/>
  <c r="K2988" i="1"/>
  <c r="I2542" i="1"/>
  <c r="Q2599" i="1"/>
  <c r="I2580" i="1"/>
  <c r="T2142" i="1"/>
  <c r="N2130" i="1"/>
  <c r="K3137" i="1"/>
  <c r="T3176" i="1"/>
  <c r="I2882" i="1"/>
  <c r="I3365" i="1"/>
  <c r="L3396" i="1"/>
  <c r="K3542" i="1"/>
  <c r="M3207" i="1"/>
  <c r="N2086" i="1"/>
  <c r="J1866" i="1"/>
  <c r="J2240" i="1"/>
  <c r="N2395" i="1"/>
  <c r="K2282" i="1"/>
  <c r="K3468" i="1"/>
  <c r="K3817" i="1"/>
  <c r="T2358" i="1"/>
  <c r="N2316" i="1"/>
  <c r="S2314" i="1"/>
  <c r="T2485" i="1"/>
  <c r="N2485" i="1"/>
  <c r="J3694" i="1"/>
  <c r="N3703" i="1"/>
  <c r="N3713" i="1"/>
  <c r="I3206" i="1"/>
  <c r="S2486" i="1"/>
  <c r="M2486" i="1"/>
  <c r="O2486" i="1"/>
  <c r="M2476" i="1"/>
  <c r="N3732" i="1"/>
  <c r="L3754" i="1"/>
  <c r="T3852" i="1"/>
  <c r="I3694" i="1"/>
  <c r="J3225" i="1"/>
  <c r="Q3692" i="1"/>
  <c r="M3717" i="1"/>
  <c r="J1864" i="1"/>
  <c r="K3198" i="1"/>
  <c r="R2460" i="1"/>
  <c r="J2504" i="1"/>
  <c r="O2516" i="1"/>
  <c r="J2494" i="1"/>
  <c r="I3745" i="1"/>
  <c r="S2853" i="1"/>
  <c r="M2835" i="1"/>
  <c r="O2835" i="1"/>
  <c r="I2069" i="1"/>
  <c r="O2113" i="1"/>
  <c r="Q2671" i="1"/>
  <c r="Q3200" i="1"/>
  <c r="O1860" i="1"/>
  <c r="J1829" i="1"/>
  <c r="K3208" i="1"/>
  <c r="Q3216" i="1"/>
  <c r="K3261" i="1"/>
  <c r="L2990" i="1"/>
  <c r="M1966" i="1"/>
  <c r="K1983" i="1"/>
  <c r="L2979" i="1"/>
  <c r="K2976" i="1"/>
  <c r="N2959" i="1"/>
  <c r="N1951" i="1"/>
  <c r="L3294" i="1"/>
  <c r="O3344" i="1"/>
  <c r="J3328" i="1"/>
  <c r="Q2736" i="1"/>
  <c r="M2737" i="1"/>
  <c r="S2669" i="1"/>
  <c r="T3573" i="1"/>
  <c r="R3947" i="1"/>
  <c r="N3526" i="1"/>
  <c r="R3247" i="1"/>
  <c r="L3247" i="1"/>
  <c r="R1823" i="1"/>
  <c r="M1877" i="1"/>
  <c r="S1827" i="1"/>
  <c r="L1822" i="1"/>
  <c r="S3204" i="1"/>
  <c r="K3248" i="1"/>
  <c r="S3248" i="1"/>
  <c r="N3226" i="1"/>
  <c r="J1849" i="1"/>
  <c r="J2411" i="1"/>
  <c r="R1967" i="1"/>
  <c r="Q3637" i="1"/>
  <c r="K3637" i="1"/>
  <c r="S3637" i="1"/>
  <c r="I4038" i="1"/>
  <c r="M3636" i="1"/>
  <c r="R1842" i="1"/>
  <c r="K1810" i="1"/>
  <c r="Q1854" i="1"/>
  <c r="L2434" i="1"/>
  <c r="Q2446" i="1"/>
  <c r="L2379" i="1"/>
  <c r="T3209" i="1"/>
  <c r="M3267" i="1"/>
  <c r="O3267" i="1"/>
  <c r="J3245" i="1"/>
  <c r="T3699" i="1"/>
  <c r="I3266" i="1"/>
  <c r="T3459" i="1"/>
  <c r="S3638" i="1"/>
  <c r="L3606" i="1"/>
  <c r="R3650" i="1"/>
  <c r="M3628" i="1"/>
  <c r="S3654" i="1"/>
  <c r="P4017" i="1"/>
  <c r="J3398" i="1"/>
  <c r="P3406" i="1"/>
  <c r="P2177" i="1"/>
  <c r="R2132" i="1"/>
  <c r="M2152" i="1"/>
  <c r="P3152" i="1"/>
  <c r="L3121" i="1"/>
  <c r="K3180" i="1"/>
  <c r="L4105" i="1"/>
  <c r="M4127" i="1"/>
  <c r="Q3853" i="1"/>
  <c r="N3103" i="1"/>
  <c r="M2320" i="1"/>
  <c r="S2419" i="1"/>
  <c r="M2419" i="1"/>
  <c r="O2437" i="1"/>
  <c r="J2415" i="1"/>
  <c r="P2423" i="1"/>
  <c r="K2392" i="1"/>
  <c r="T1858" i="1"/>
  <c r="M1826" i="1"/>
  <c r="T1870" i="1"/>
  <c r="N1848" i="1"/>
  <c r="R1810" i="1"/>
  <c r="L1837" i="1"/>
  <c r="P1997" i="1"/>
  <c r="Q2379" i="1"/>
  <c r="K2379" i="1"/>
  <c r="S4041" i="1"/>
  <c r="T4040" i="1"/>
  <c r="N4085" i="1"/>
  <c r="M4040" i="1"/>
  <c r="S3234" i="1"/>
  <c r="M3234" i="1"/>
  <c r="O3216" i="1"/>
  <c r="S3250" i="1"/>
  <c r="M3259" i="1"/>
  <c r="O2487" i="1"/>
  <c r="I2469" i="1"/>
  <c r="Q2469" i="1"/>
  <c r="K2523" i="1"/>
  <c r="P3728" i="1"/>
  <c r="J3737" i="1"/>
  <c r="P3505" i="1"/>
  <c r="S4042" i="1"/>
  <c r="M4042" i="1"/>
  <c r="N4050" i="1"/>
  <c r="M4050" i="1"/>
  <c r="O4047" i="1"/>
  <c r="R4022" i="1"/>
  <c r="P2157" i="1"/>
  <c r="J2148" i="1"/>
  <c r="Q2191" i="1"/>
  <c r="M2174" i="1"/>
  <c r="T2178" i="1"/>
  <c r="M2134" i="1"/>
  <c r="N3174" i="1"/>
  <c r="M4121" i="1"/>
  <c r="O4122" i="1"/>
  <c r="Q4097" i="1"/>
  <c r="P2985" i="1"/>
  <c r="Q3574" i="1"/>
  <c r="O4019" i="1"/>
  <c r="Q4018" i="1"/>
  <c r="R4044" i="1"/>
  <c r="M4065" i="1"/>
  <c r="S4073" i="1"/>
  <c r="T4063" i="1"/>
  <c r="R2378" i="1"/>
  <c r="J2422" i="1"/>
  <c r="Q2408" i="1"/>
  <c r="I2398" i="1"/>
  <c r="O2406" i="1"/>
  <c r="O4052" i="1"/>
  <c r="T2119" i="1"/>
  <c r="M2105" i="1"/>
  <c r="I3645" i="1"/>
  <c r="Q3645" i="1"/>
  <c r="L3623" i="1"/>
  <c r="R3649" i="1"/>
  <c r="K3644" i="1"/>
  <c r="S1838" i="1"/>
  <c r="M1838" i="1"/>
  <c r="T1806" i="1"/>
  <c r="L1872" i="1"/>
  <c r="R2442" i="1"/>
  <c r="K1817" i="1"/>
  <c r="P3237" i="1"/>
  <c r="J3219" i="1"/>
  <c r="Q3709" i="1"/>
  <c r="K1876" i="1"/>
  <c r="K3210" i="1"/>
  <c r="Q2804" i="1"/>
  <c r="K2494" i="1"/>
  <c r="P2506" i="1"/>
  <c r="N2496" i="1"/>
  <c r="T2522" i="1"/>
  <c r="M2517" i="1"/>
  <c r="R3509" i="1"/>
  <c r="N2150" i="1"/>
  <c r="O2553" i="1"/>
  <c r="I2598" i="1"/>
  <c r="P2584" i="1"/>
  <c r="J2590" i="1"/>
  <c r="R3185" i="1"/>
  <c r="M4109" i="1"/>
  <c r="K4114" i="1"/>
  <c r="R4131" i="1"/>
  <c r="N4156" i="1"/>
  <c r="L1898" i="1"/>
  <c r="N3882" i="1"/>
  <c r="P3918" i="1"/>
  <c r="S3892" i="1"/>
  <c r="P2253" i="1"/>
  <c r="J2266" i="1"/>
  <c r="S2240" i="1"/>
  <c r="Q2935" i="1"/>
  <c r="M2891" i="1"/>
  <c r="O2873" i="1"/>
  <c r="L3388" i="1"/>
  <c r="P2931" i="1"/>
  <c r="L2932" i="1"/>
  <c r="J3410" i="1"/>
  <c r="K3368" i="1"/>
  <c r="Q2167" i="1"/>
  <c r="M2150" i="1"/>
  <c r="P2170" i="1"/>
  <c r="K2190" i="1"/>
  <c r="P1770" i="1"/>
  <c r="Q3130" i="1"/>
  <c r="K3157" i="1"/>
  <c r="L1746" i="1"/>
  <c r="R1778" i="1"/>
  <c r="I1739" i="1"/>
  <c r="I2277" i="1"/>
  <c r="N2639" i="1"/>
  <c r="P2628" i="1"/>
  <c r="Q2675" i="1"/>
  <c r="P3809" i="1"/>
  <c r="I2773" i="1"/>
  <c r="Q3798" i="1"/>
  <c r="K2749" i="1"/>
  <c r="S2737" i="1"/>
  <c r="I2738" i="1"/>
  <c r="R2563" i="1"/>
  <c r="K2594" i="1"/>
  <c r="I2019" i="1"/>
  <c r="S1991" i="1"/>
  <c r="P2037" i="1"/>
  <c r="T2009" i="1"/>
  <c r="O1889" i="1"/>
  <c r="M4125" i="1"/>
  <c r="I4161" i="1"/>
  <c r="P1891" i="1"/>
  <c r="P1893" i="1"/>
  <c r="M1905" i="1"/>
  <c r="J3419" i="1"/>
  <c r="P3427" i="1"/>
  <c r="O2166" i="1"/>
  <c r="J2171" i="1"/>
  <c r="Q2157" i="1"/>
  <c r="K2145" i="1"/>
  <c r="O1765" i="1"/>
  <c r="J1797" i="1"/>
  <c r="S3153" i="1"/>
  <c r="N3144" i="1"/>
  <c r="I3185" i="1"/>
  <c r="N4141" i="1"/>
  <c r="N2221" i="1"/>
  <c r="S2244" i="1"/>
  <c r="N2256" i="1"/>
  <c r="K2262" i="1"/>
  <c r="K3773" i="1"/>
  <c r="J2763" i="1"/>
  <c r="T2719" i="1"/>
  <c r="L3795" i="1"/>
  <c r="P3339" i="1"/>
  <c r="K2760" i="1"/>
  <c r="P2230" i="1"/>
  <c r="Q2271" i="1"/>
  <c r="I2625" i="1"/>
  <c r="S2641" i="1"/>
  <c r="P2627" i="1"/>
  <c r="O2916" i="1"/>
  <c r="L3371" i="1"/>
  <c r="K2316" i="1"/>
  <c r="R1776" i="1"/>
  <c r="N1792" i="1"/>
  <c r="P1780" i="1"/>
  <c r="L2331" i="1"/>
  <c r="P2245" i="1"/>
  <c r="O2267" i="1"/>
  <c r="O2625" i="1"/>
  <c r="K3912" i="1"/>
  <c r="I2223" i="1"/>
  <c r="T3778" i="1"/>
  <c r="I3826" i="1"/>
  <c r="R2933" i="1"/>
  <c r="N2931" i="1"/>
  <c r="N3372" i="1"/>
  <c r="L3387" i="1"/>
  <c r="O3479" i="1"/>
  <c r="L3476" i="1"/>
  <c r="T3461" i="1"/>
  <c r="J2962" i="1"/>
  <c r="K2027" i="1"/>
  <c r="S2031" i="1"/>
  <c r="Q1912" i="1"/>
  <c r="I1950" i="1"/>
  <c r="S3322" i="1"/>
  <c r="K3282" i="1"/>
  <c r="S3288" i="1"/>
  <c r="S4165" i="1"/>
  <c r="T3407" i="1"/>
  <c r="N3416" i="1"/>
  <c r="J3421" i="1"/>
  <c r="J2153" i="1"/>
  <c r="O2183" i="1"/>
  <c r="P3362" i="1"/>
  <c r="P2308" i="1"/>
  <c r="K1727" i="1"/>
  <c r="T1741" i="1"/>
  <c r="J1775" i="1"/>
  <c r="K3150" i="1"/>
  <c r="M3146" i="1"/>
  <c r="S2790" i="1"/>
  <c r="K4055" i="1"/>
  <c r="K3710" i="1"/>
  <c r="I2819" i="1"/>
  <c r="T3243" i="1"/>
  <c r="L3454" i="1"/>
  <c r="L2754" i="1"/>
  <c r="T3977" i="1"/>
  <c r="K3940" i="1"/>
  <c r="T3561" i="1"/>
  <c r="R1873" i="1"/>
  <c r="L1873" i="1"/>
  <c r="T1873" i="1"/>
  <c r="M1819" i="1"/>
  <c r="N4073" i="1"/>
  <c r="M4064" i="1"/>
  <c r="R2432" i="1"/>
  <c r="L2432" i="1"/>
  <c r="Q1842" i="1"/>
  <c r="L2440" i="1"/>
  <c r="P2384" i="1"/>
  <c r="P4025" i="1"/>
  <c r="S2196" i="1"/>
  <c r="N2083" i="1"/>
  <c r="T2845" i="1"/>
  <c r="I2823" i="1"/>
  <c r="O2047" i="1"/>
  <c r="I2074" i="1"/>
  <c r="R2685" i="1"/>
  <c r="S2428" i="1"/>
  <c r="K4042" i="1"/>
  <c r="Q4068" i="1"/>
  <c r="P4068" i="1"/>
  <c r="L4020" i="1"/>
  <c r="R4028" i="1"/>
  <c r="Q1861" i="1"/>
  <c r="K1861" i="1"/>
  <c r="S1861" i="1"/>
  <c r="N1839" i="1"/>
  <c r="T1865" i="1"/>
  <c r="M1860" i="1"/>
  <c r="P2108" i="1"/>
  <c r="I2076" i="1"/>
  <c r="O2832" i="1"/>
  <c r="I2066" i="1"/>
  <c r="O2092" i="1"/>
  <c r="I2119" i="1"/>
  <c r="M2667" i="1"/>
  <c r="O2264" i="1"/>
  <c r="S2279" i="1"/>
  <c r="P2637" i="1"/>
  <c r="J2682" i="1"/>
  <c r="K2654" i="1"/>
  <c r="T2908" i="1"/>
  <c r="L3395" i="1"/>
  <c r="K2322" i="1"/>
  <c r="R1782" i="1"/>
  <c r="M1784" i="1"/>
  <c r="O1754" i="1"/>
  <c r="T2958" i="1"/>
  <c r="L2954" i="1"/>
  <c r="S2323" i="1"/>
  <c r="L3060" i="1"/>
  <c r="P2105" i="1"/>
  <c r="J2105" i="1"/>
  <c r="S2047" i="1"/>
  <c r="M2101" i="1"/>
  <c r="S2109" i="1"/>
  <c r="N2078" i="1"/>
  <c r="I3635" i="1"/>
  <c r="J4044" i="1"/>
  <c r="J4025" i="1"/>
  <c r="R4057" i="1"/>
  <c r="N4028" i="1"/>
  <c r="S3612" i="1"/>
  <c r="M3639" i="1"/>
  <c r="T2047" i="1"/>
  <c r="N2065" i="1"/>
  <c r="J3605" i="1"/>
  <c r="R3605" i="1"/>
  <c r="L3659" i="1"/>
  <c r="S3609" i="1"/>
  <c r="Q1810" i="1"/>
  <c r="K2430" i="1"/>
  <c r="R2380" i="1"/>
  <c r="K2402" i="1"/>
  <c r="P2414" i="1"/>
  <c r="J2423" i="1"/>
  <c r="R3253" i="1"/>
  <c r="L3235" i="1"/>
  <c r="T3235" i="1"/>
  <c r="I3213" i="1"/>
  <c r="O3239" i="1"/>
  <c r="N3234" i="1"/>
  <c r="R3503" i="1"/>
  <c r="R3606" i="1"/>
  <c r="J3650" i="1"/>
  <c r="Q3618" i="1"/>
  <c r="K3672" i="1"/>
  <c r="R3622" i="1"/>
  <c r="L3649" i="1"/>
  <c r="T3404" i="1"/>
  <c r="N3413" i="1"/>
  <c r="O2145" i="1"/>
  <c r="I2172" i="1"/>
  <c r="P2176" i="1"/>
  <c r="K2196" i="1"/>
  <c r="P1740" i="1"/>
  <c r="J3152" i="1"/>
  <c r="T3153" i="1"/>
  <c r="I3144" i="1"/>
  <c r="N3178" i="1"/>
  <c r="P3445" i="1"/>
  <c r="R3083" i="1"/>
  <c r="S3551" i="1"/>
  <c r="Q4033" i="1"/>
  <c r="P4087" i="1"/>
  <c r="T2405" i="1"/>
  <c r="I2383" i="1"/>
  <c r="O2391" i="1"/>
  <c r="I2436" i="1"/>
  <c r="S1826" i="1"/>
  <c r="L1870" i="1"/>
  <c r="R1838" i="1"/>
  <c r="M1816" i="1"/>
  <c r="R2412" i="1"/>
  <c r="K1805" i="1"/>
  <c r="M2032" i="1"/>
  <c r="O2423" i="1"/>
  <c r="I2423" i="1"/>
  <c r="Q2423" i="1"/>
  <c r="L2401" i="1"/>
  <c r="R2427" i="1"/>
  <c r="K2422" i="1"/>
  <c r="Q3746" i="1"/>
  <c r="K3746" i="1"/>
  <c r="N3754" i="1"/>
  <c r="M2470" i="1"/>
  <c r="R3721" i="1"/>
  <c r="L3730" i="1"/>
  <c r="S2817" i="1"/>
  <c r="M2513" i="1"/>
  <c r="O2513" i="1"/>
  <c r="J2491" i="1"/>
  <c r="P2517" i="1"/>
  <c r="K2468" i="1"/>
  <c r="O2213" i="1"/>
  <c r="Q2424" i="1"/>
  <c r="K2424" i="1"/>
  <c r="Q1848" i="1"/>
  <c r="K2414" i="1"/>
  <c r="P2408" i="1"/>
  <c r="J2435" i="1"/>
  <c r="P2556" i="1"/>
  <c r="I2578" i="1"/>
  <c r="P2603" i="1"/>
  <c r="L2604" i="1"/>
  <c r="L2028" i="1"/>
  <c r="L2564" i="1"/>
  <c r="I4127" i="1"/>
  <c r="S4158" i="1"/>
  <c r="L1938" i="1"/>
  <c r="T1928" i="1"/>
  <c r="L1922" i="1"/>
  <c r="I1945" i="1"/>
  <c r="M3080" i="1"/>
  <c r="S2320" i="1"/>
  <c r="K3999" i="1"/>
  <c r="S3635" i="1"/>
  <c r="Q2055" i="1"/>
  <c r="K2109" i="1"/>
  <c r="Q2117" i="1"/>
  <c r="L2086" i="1"/>
  <c r="N3668" i="1"/>
  <c r="J4016" i="1"/>
  <c r="M3668" i="1"/>
  <c r="L3626" i="1"/>
  <c r="R3652" i="1"/>
  <c r="Q2680" i="1"/>
  <c r="R2791" i="1"/>
  <c r="J2853" i="1"/>
  <c r="R2835" i="1"/>
  <c r="M2813" i="1"/>
  <c r="S2857" i="1"/>
  <c r="N2790" i="1"/>
  <c r="M2640" i="1"/>
  <c r="N4084" i="1"/>
  <c r="T4083" i="1"/>
  <c r="J4069" i="1"/>
  <c r="R4029" i="1"/>
  <c r="O4060" i="1"/>
  <c r="O4040" i="1"/>
  <c r="R1839" i="1"/>
  <c r="L1839" i="1"/>
  <c r="T1839" i="1"/>
  <c r="O1817" i="1"/>
  <c r="I1844" i="1"/>
  <c r="I2388" i="1"/>
  <c r="R2526" i="1"/>
  <c r="J2462" i="1"/>
  <c r="O2474" i="1"/>
  <c r="M2464" i="1"/>
  <c r="S2490" i="1"/>
  <c r="I3721" i="1"/>
  <c r="O2225" i="1"/>
  <c r="K3504" i="1"/>
  <c r="J3855" i="1"/>
  <c r="N3908" i="1"/>
  <c r="I3920" i="1"/>
  <c r="M3882" i="1"/>
  <c r="R3785" i="1"/>
  <c r="S3807" i="1"/>
  <c r="T3816" i="1"/>
  <c r="M2714" i="1"/>
  <c r="S2746" i="1"/>
  <c r="N2715" i="1"/>
  <c r="T2673" i="1"/>
  <c r="P3659" i="1"/>
  <c r="I2149" i="1"/>
  <c r="O2142" i="1"/>
  <c r="J2183" i="1"/>
  <c r="R2147" i="1"/>
  <c r="M2167" i="1"/>
  <c r="K3116" i="1"/>
  <c r="L3154" i="1"/>
  <c r="K3177" i="1"/>
  <c r="J1751" i="1"/>
  <c r="K3144" i="1"/>
  <c r="L3119" i="1"/>
  <c r="S2541" i="1"/>
  <c r="M2544" i="1"/>
  <c r="P2579" i="1"/>
  <c r="L2562" i="1"/>
  <c r="J2602" i="1"/>
  <c r="T4107" i="1"/>
  <c r="S4131" i="1"/>
  <c r="I4111" i="1"/>
  <c r="Q4164" i="1"/>
  <c r="P1894" i="1"/>
  <c r="M1915" i="1"/>
  <c r="Q2198" i="1"/>
  <c r="N2141" i="1"/>
  <c r="S2570" i="1"/>
  <c r="I2553" i="1"/>
  <c r="P2557" i="1"/>
  <c r="K2169" i="1"/>
  <c r="P3125" i="1"/>
  <c r="M3133" i="1"/>
  <c r="O3147" i="1"/>
  <c r="I4128" i="1"/>
  <c r="J4167" i="1"/>
  <c r="I2222" i="1"/>
  <c r="T2275" i="1"/>
  <c r="S2217" i="1"/>
  <c r="K2220" i="1"/>
  <c r="P2265" i="1"/>
  <c r="Q2890" i="1"/>
  <c r="N2878" i="1"/>
  <c r="R3391" i="1"/>
  <c r="Q2300" i="1"/>
  <c r="K1744" i="1"/>
  <c r="R2298" i="1"/>
  <c r="L2343" i="1"/>
  <c r="O3876" i="1"/>
  <c r="K3907" i="1"/>
  <c r="L3916" i="1"/>
  <c r="R3906" i="1"/>
  <c r="I2253" i="1"/>
  <c r="T3790" i="1"/>
  <c r="K3838" i="1"/>
  <c r="P2881" i="1"/>
  <c r="L2879" i="1"/>
  <c r="R2911" i="1"/>
  <c r="N2894" i="1"/>
  <c r="Q4124" i="1"/>
  <c r="Q3933" i="1"/>
  <c r="O3577" i="1"/>
  <c r="S3054" i="1"/>
  <c r="T3936" i="1"/>
  <c r="P1967" i="1"/>
  <c r="N2006" i="1"/>
  <c r="L1979" i="1"/>
  <c r="T2024" i="1"/>
  <c r="M1997" i="1"/>
  <c r="O1902" i="1"/>
  <c r="R1926" i="1"/>
  <c r="Q3285" i="1"/>
  <c r="M3319" i="1"/>
  <c r="O3307" i="1"/>
  <c r="J2728" i="1"/>
  <c r="M3914" i="1"/>
  <c r="L2230" i="1"/>
  <c r="T2244" i="1"/>
  <c r="N2235" i="1"/>
  <c r="T2884" i="1"/>
  <c r="I2934" i="1"/>
  <c r="O2353" i="1"/>
  <c r="Q1744" i="1"/>
  <c r="M1760" i="1"/>
  <c r="O1748" i="1"/>
  <c r="J3165" i="1"/>
  <c r="P2680" i="1"/>
  <c r="O2668" i="1"/>
  <c r="I3637" i="1"/>
  <c r="O3420" i="1"/>
  <c r="J3426" i="1"/>
  <c r="K3381" i="1"/>
  <c r="S1797" i="1"/>
  <c r="J1785" i="1"/>
  <c r="S3159" i="1"/>
  <c r="S3171" i="1"/>
  <c r="M3182" i="1"/>
  <c r="M4105" i="1"/>
  <c r="S2251" i="1"/>
  <c r="K2640" i="1"/>
  <c r="P2625" i="1"/>
  <c r="S2632" i="1"/>
  <c r="T2216" i="1"/>
  <c r="O2770" i="1"/>
  <c r="N3793" i="1"/>
  <c r="P2884" i="1"/>
  <c r="K3819" i="1"/>
  <c r="P3834" i="1"/>
  <c r="K2909" i="1"/>
  <c r="S3493" i="1"/>
  <c r="T3002" i="1"/>
  <c r="S3019" i="1"/>
  <c r="M3453" i="1"/>
  <c r="R3501" i="1"/>
  <c r="N3481" i="1"/>
  <c r="P3335" i="1"/>
  <c r="L2761" i="1"/>
  <c r="P3777" i="1"/>
  <c r="L3822" i="1"/>
  <c r="M2740" i="1"/>
  <c r="N3951" i="1"/>
  <c r="R3568" i="1"/>
  <c r="K3525" i="1"/>
  <c r="M2293" i="1"/>
  <c r="J3933" i="1"/>
  <c r="L2267" i="1"/>
  <c r="P2217" i="1"/>
  <c r="O2259" i="1"/>
  <c r="P3211" i="1"/>
  <c r="O2476" i="1"/>
  <c r="R3641" i="1"/>
  <c r="J2512" i="1"/>
  <c r="S4053" i="1"/>
  <c r="T4041" i="1"/>
  <c r="O1977" i="1"/>
  <c r="I1926" i="1"/>
  <c r="L3102" i="1"/>
  <c r="I4001" i="1"/>
  <c r="J3548" i="1"/>
  <c r="R2399" i="1"/>
  <c r="R4030" i="1"/>
  <c r="J4078" i="1"/>
  <c r="T4064" i="1"/>
  <c r="R4065" i="1"/>
  <c r="L4062" i="1"/>
  <c r="Q2400" i="1"/>
  <c r="K2400" i="1"/>
  <c r="R2386" i="1"/>
  <c r="K2408" i="1"/>
  <c r="T2428" i="1"/>
  <c r="I2397" i="1"/>
  <c r="R2608" i="1"/>
  <c r="J4064" i="1"/>
  <c r="M4051" i="1"/>
  <c r="Q4035" i="1"/>
  <c r="M2385" i="1"/>
  <c r="Q3671" i="1"/>
  <c r="L3622" i="1"/>
  <c r="T1816" i="1"/>
  <c r="L1860" i="1"/>
  <c r="R1872" i="1"/>
  <c r="K1818" i="1"/>
  <c r="P2432" i="1"/>
  <c r="N4021" i="1"/>
  <c r="R2405" i="1"/>
  <c r="L2405" i="1"/>
  <c r="R1829" i="1"/>
  <c r="M1807" i="1"/>
  <c r="Q4073" i="1"/>
  <c r="T4087" i="1"/>
  <c r="O2484" i="1"/>
  <c r="M2528" i="1"/>
  <c r="T2496" i="1"/>
  <c r="I2474" i="1"/>
  <c r="O2500" i="1"/>
  <c r="I2527" i="1"/>
  <c r="O2228" i="1"/>
  <c r="K3450" i="1"/>
  <c r="N3876" i="1"/>
  <c r="O3911" i="1"/>
  <c r="T3916" i="1"/>
  <c r="Q3908" i="1"/>
  <c r="K3776" i="1"/>
  <c r="K3799" i="1"/>
  <c r="Q2874" i="1"/>
  <c r="K2934" i="1"/>
  <c r="S2922" i="1"/>
  <c r="I2905" i="1"/>
  <c r="O2563" i="1"/>
  <c r="T2361" i="1"/>
  <c r="Q3033" i="1"/>
  <c r="J3039" i="1"/>
  <c r="S2299" i="1"/>
  <c r="R3992" i="1"/>
  <c r="J1876" i="1"/>
  <c r="I2393" i="1"/>
  <c r="Q2411" i="1"/>
  <c r="L2389" i="1"/>
  <c r="R2397" i="1"/>
  <c r="K2410" i="1"/>
  <c r="J1833" i="1"/>
  <c r="O1876" i="1"/>
  <c r="K1877" i="1"/>
  <c r="K3238" i="1"/>
  <c r="S1860" i="1"/>
  <c r="N1811" i="1"/>
  <c r="K2953" i="1"/>
  <c r="R2429" i="1"/>
  <c r="L2429" i="1"/>
  <c r="R1853" i="1"/>
  <c r="M1831" i="1"/>
  <c r="S1857" i="1"/>
  <c r="L1852" i="1"/>
  <c r="R3723" i="1"/>
  <c r="K3709" i="1"/>
  <c r="P3723" i="1"/>
  <c r="K3736" i="1"/>
  <c r="P3713" i="1"/>
  <c r="K3688" i="1"/>
  <c r="R2493" i="1"/>
  <c r="L2475" i="1"/>
  <c r="Q2797" i="1"/>
  <c r="K2851" i="1"/>
  <c r="R2801" i="1"/>
  <c r="L2828" i="1"/>
  <c r="R1854" i="1"/>
  <c r="K1822" i="1"/>
  <c r="Q1866" i="1"/>
  <c r="L1844" i="1"/>
  <c r="S1870" i="1"/>
  <c r="M1821" i="1"/>
  <c r="S1966" i="1"/>
  <c r="M1980" i="1"/>
  <c r="J1981" i="1"/>
  <c r="Q2029" i="1"/>
  <c r="P2021" i="1"/>
  <c r="Q2962" i="1"/>
  <c r="N1933" i="1"/>
  <c r="P4128" i="1"/>
  <c r="Q4155" i="1"/>
  <c r="M1900" i="1"/>
  <c r="T1900" i="1"/>
  <c r="K1925" i="1"/>
  <c r="M3098" i="1"/>
  <c r="P2318" i="1"/>
  <c r="Q3589" i="1"/>
  <c r="Q1837" i="1"/>
  <c r="K1837" i="1"/>
  <c r="S1837" i="1"/>
  <c r="M2427" i="1"/>
  <c r="R3637" i="1"/>
  <c r="K3632" i="1"/>
  <c r="N4054" i="1"/>
  <c r="R4027" i="1"/>
  <c r="S4044" i="1"/>
  <c r="R4017" i="1"/>
  <c r="J4040" i="1"/>
  <c r="L4050" i="1"/>
  <c r="T2192" i="1"/>
  <c r="R3651" i="1"/>
  <c r="L3651" i="1"/>
  <c r="O4037" i="1"/>
  <c r="Q4022" i="1"/>
  <c r="R4079" i="1"/>
  <c r="P4031" i="1"/>
  <c r="J1845" i="1"/>
  <c r="P1844" i="1"/>
  <c r="R3228" i="1"/>
  <c r="M3206" i="1"/>
  <c r="J1861" i="1"/>
  <c r="K3195" i="1"/>
  <c r="O3735" i="1"/>
  <c r="I3717" i="1"/>
  <c r="T2481" i="1"/>
  <c r="I2459" i="1"/>
  <c r="P3253" i="1"/>
  <c r="N3690" i="1"/>
  <c r="T3441" i="1"/>
  <c r="I4047" i="1"/>
  <c r="I4041" i="1"/>
  <c r="T4016" i="1"/>
  <c r="I4042" i="1"/>
  <c r="S3636" i="1"/>
  <c r="M3663" i="1"/>
  <c r="J3380" i="1"/>
  <c r="P3388" i="1"/>
  <c r="K2658" i="1"/>
  <c r="R2656" i="1"/>
  <c r="L2680" i="1"/>
  <c r="O2904" i="1"/>
  <c r="M3430" i="1"/>
  <c r="L2318" i="1"/>
  <c r="S1778" i="1"/>
  <c r="M1748" i="1"/>
  <c r="S1762" i="1"/>
  <c r="P2957" i="1"/>
  <c r="S3534" i="1"/>
  <c r="O4003" i="1"/>
  <c r="S2401" i="1"/>
  <c r="O2099" i="1"/>
  <c r="K2517" i="1"/>
  <c r="R2467" i="1"/>
  <c r="L2494" i="1"/>
  <c r="P2102" i="1"/>
  <c r="I2070" i="1"/>
  <c r="O2826" i="1"/>
  <c r="N2848" i="1"/>
  <c r="S2842" i="1"/>
  <c r="N2793" i="1"/>
  <c r="R2647" i="1"/>
  <c r="P2835" i="1"/>
  <c r="L2481" i="1"/>
  <c r="Q2803" i="1"/>
  <c r="K2857" i="1"/>
  <c r="O3757" i="1"/>
  <c r="M2472" i="1"/>
  <c r="R2106" i="1"/>
  <c r="L2106" i="1"/>
  <c r="S2056" i="1"/>
  <c r="L2078" i="1"/>
  <c r="Q2090" i="1"/>
  <c r="J2067" i="1"/>
  <c r="N2677" i="1"/>
  <c r="S4045" i="1"/>
  <c r="M4045" i="1"/>
  <c r="N2803" i="1"/>
  <c r="T2829" i="1"/>
  <c r="N2856" i="1"/>
  <c r="K3890" i="1"/>
  <c r="T2418" i="1"/>
  <c r="T4077" i="1"/>
  <c r="Q4044" i="1"/>
  <c r="I4081" i="1"/>
  <c r="L4045" i="1"/>
  <c r="T3634" i="1"/>
  <c r="L2664" i="1"/>
  <c r="T3615" i="1"/>
  <c r="T3388" i="1"/>
  <c r="I3662" i="1"/>
  <c r="J3381" i="1"/>
  <c r="O3425" i="1"/>
  <c r="Q1760" i="1"/>
  <c r="L1792" i="1"/>
  <c r="T1792" i="1"/>
  <c r="I1794" i="1"/>
  <c r="P1732" i="1"/>
  <c r="Q2985" i="1"/>
  <c r="M2965" i="1"/>
  <c r="N2281" i="1"/>
  <c r="R3442" i="1"/>
  <c r="N3461" i="1"/>
  <c r="K2954" i="1"/>
  <c r="M2985" i="1"/>
  <c r="O1923" i="1"/>
  <c r="K3277" i="1"/>
  <c r="T3291" i="1"/>
  <c r="J3325" i="1"/>
  <c r="Q2733" i="1"/>
  <c r="M2734" i="1"/>
  <c r="S2257" i="1"/>
  <c r="I3879" i="1"/>
  <c r="M3898" i="1"/>
  <c r="O2279" i="1"/>
  <c r="J3902" i="1"/>
  <c r="K3770" i="1"/>
  <c r="K3811" i="1"/>
  <c r="L3829" i="1"/>
  <c r="N3834" i="1"/>
  <c r="P2928" i="1"/>
  <c r="K2915" i="1"/>
  <c r="J2282" i="1"/>
  <c r="K3441" i="1"/>
  <c r="O3865" i="1"/>
  <c r="P3854" i="1"/>
  <c r="I3893" i="1"/>
  <c r="Q3917" i="1"/>
  <c r="N3797" i="1"/>
  <c r="J3809" i="1"/>
  <c r="K3775" i="1"/>
  <c r="L3772" i="1"/>
  <c r="O3780" i="1"/>
  <c r="N3836" i="1"/>
  <c r="N2014" i="1"/>
  <c r="R2956" i="1"/>
  <c r="M2958" i="1"/>
  <c r="I2974" i="1"/>
  <c r="I2958" i="1"/>
  <c r="Q3340" i="1"/>
  <c r="N3328" i="1"/>
  <c r="Q2704" i="1"/>
  <c r="T2766" i="1"/>
  <c r="M2761" i="1"/>
  <c r="J1970" i="1"/>
  <c r="L2003" i="1"/>
  <c r="I2004" i="1"/>
  <c r="N2551" i="1"/>
  <c r="Q3405" i="1"/>
  <c r="K3393" i="1"/>
  <c r="R1777" i="1"/>
  <c r="N1733" i="1"/>
  <c r="P3145" i="1"/>
  <c r="Q3135" i="1"/>
  <c r="S3137" i="1"/>
  <c r="I3134" i="1"/>
  <c r="P3040" i="1"/>
  <c r="J2227" i="1"/>
  <c r="P2235" i="1"/>
  <c r="K2247" i="1"/>
  <c r="Q2252" i="1"/>
  <c r="P2885" i="1"/>
  <c r="M2873" i="1"/>
  <c r="Q3822" i="1"/>
  <c r="J2881" i="1"/>
  <c r="R2869" i="1"/>
  <c r="J3922" i="1"/>
  <c r="J2260" i="1"/>
  <c r="M3861" i="1"/>
  <c r="L3871" i="1"/>
  <c r="P3853" i="1"/>
  <c r="T2762" i="1"/>
  <c r="M3789" i="1"/>
  <c r="O3837" i="1"/>
  <c r="K2928" i="1"/>
  <c r="S2898" i="1"/>
  <c r="I2917" i="1"/>
  <c r="O2336" i="1"/>
  <c r="J3919" i="1"/>
  <c r="J2257" i="1"/>
  <c r="R2253" i="1"/>
  <c r="L2266" i="1"/>
  <c r="L2275" i="1"/>
  <c r="R2889" i="1"/>
  <c r="I2877" i="1"/>
  <c r="S3429" i="1"/>
  <c r="L2867" i="1"/>
  <c r="S2931" i="1"/>
  <c r="N2918" i="1"/>
  <c r="S3017" i="1"/>
  <c r="J2997" i="1"/>
  <c r="N3017" i="1"/>
  <c r="I3014" i="1"/>
  <c r="O2986" i="1"/>
  <c r="K3006" i="1"/>
  <c r="S3278" i="1"/>
  <c r="I3342" i="1"/>
  <c r="R2718" i="1"/>
  <c r="J3334" i="1"/>
  <c r="Q2760" i="1"/>
  <c r="L2711" i="1"/>
  <c r="Q2033" i="1"/>
  <c r="K2201" i="1"/>
  <c r="S2168" i="1"/>
  <c r="M2609" i="1"/>
  <c r="S2563" i="1"/>
  <c r="N2601" i="1"/>
  <c r="I3170" i="1"/>
  <c r="N4114" i="1"/>
  <c r="R4146" i="1"/>
  <c r="R1910" i="1"/>
  <c r="S1935" i="1"/>
  <c r="J1922" i="1"/>
  <c r="M1837" i="1"/>
  <c r="J3218" i="1"/>
  <c r="O2093" i="1"/>
  <c r="K3239" i="1"/>
  <c r="S2832" i="1"/>
  <c r="O3638" i="1"/>
  <c r="J2554" i="1"/>
  <c r="R2257" i="1"/>
  <c r="K4029" i="1"/>
  <c r="S4077" i="1"/>
  <c r="R3264" i="1"/>
  <c r="K2053" i="1"/>
  <c r="R2819" i="1"/>
  <c r="S1872" i="1"/>
  <c r="L1862" i="1"/>
  <c r="O2000" i="1"/>
  <c r="R2007" i="1"/>
  <c r="I1907" i="1"/>
  <c r="Q3324" i="1"/>
  <c r="O2756" i="1"/>
  <c r="L3806" i="1"/>
  <c r="I3380" i="1"/>
  <c r="P3985" i="1"/>
  <c r="T3953" i="1"/>
  <c r="R3576" i="1"/>
  <c r="P3267" i="1"/>
  <c r="J3267" i="1"/>
  <c r="S3689" i="1"/>
  <c r="J3732" i="1"/>
  <c r="Q3231" i="1"/>
  <c r="P1842" i="1"/>
  <c r="L3692" i="1"/>
  <c r="Q3711" i="1"/>
  <c r="I3710" i="1"/>
  <c r="R3699" i="1"/>
  <c r="T3252" i="1"/>
  <c r="I3203" i="1"/>
  <c r="S3490" i="1"/>
  <c r="Q3245" i="1"/>
  <c r="K3263" i="1"/>
  <c r="S3245" i="1"/>
  <c r="L1875" i="1"/>
  <c r="R1825" i="1"/>
  <c r="K1820" i="1"/>
  <c r="R3709" i="1"/>
  <c r="P3694" i="1"/>
  <c r="Q3689" i="1"/>
  <c r="L3713" i="1"/>
  <c r="N3712" i="1"/>
  <c r="N1841" i="1"/>
  <c r="L3717" i="1"/>
  <c r="K3696" i="1"/>
  <c r="P3756" i="1"/>
  <c r="L3728" i="1"/>
  <c r="S3731" i="1"/>
  <c r="J3755" i="1"/>
  <c r="L3864" i="1"/>
  <c r="S4060" i="1"/>
  <c r="O4050" i="1"/>
  <c r="R4050" i="1"/>
  <c r="M4068" i="1"/>
  <c r="S4076" i="1"/>
  <c r="I3661" i="1"/>
  <c r="I2648" i="1"/>
  <c r="T3651" i="1"/>
  <c r="T3424" i="1"/>
  <c r="O3393" i="1"/>
  <c r="J3417" i="1"/>
  <c r="I2132" i="1"/>
  <c r="S1752" i="1"/>
  <c r="L3422" i="1"/>
  <c r="Q2348" i="1"/>
  <c r="L2332" i="1"/>
  <c r="R2364" i="1"/>
  <c r="R2146" i="1"/>
  <c r="T2310" i="1"/>
  <c r="P2823" i="1"/>
  <c r="J2823" i="1"/>
  <c r="R2841" i="1"/>
  <c r="M2819" i="1"/>
  <c r="S2827" i="1"/>
  <c r="N2796" i="1"/>
  <c r="S2108" i="1"/>
  <c r="L2076" i="1"/>
  <c r="Q2106" i="1"/>
  <c r="L2084" i="1"/>
  <c r="Q2060" i="1"/>
  <c r="J2073" i="1"/>
  <c r="N2665" i="1"/>
  <c r="S2841" i="1"/>
  <c r="N2479" i="1"/>
  <c r="P2479" i="1"/>
  <c r="K2457" i="1"/>
  <c r="Q2483" i="1"/>
  <c r="K2510" i="1"/>
  <c r="O2255" i="1"/>
  <c r="S3608" i="1"/>
  <c r="M3608" i="1"/>
  <c r="S4018" i="1"/>
  <c r="J4028" i="1"/>
  <c r="S3624" i="1"/>
  <c r="R2682" i="1"/>
  <c r="R4060" i="1"/>
  <c r="L4059" i="1"/>
  <c r="N4053" i="1"/>
  <c r="P4065" i="1"/>
  <c r="Q4037" i="1"/>
  <c r="K4064" i="1"/>
  <c r="P2480" i="1"/>
  <c r="J2480" i="1"/>
  <c r="R2480" i="1"/>
  <c r="K2502" i="1"/>
  <c r="O2464" i="1"/>
  <c r="I2491" i="1"/>
  <c r="S3914" i="1"/>
  <c r="L3881" i="1"/>
  <c r="J3873" i="1"/>
  <c r="Q3912" i="1"/>
  <c r="S3894" i="1"/>
  <c r="M3900" i="1"/>
  <c r="P3805" i="1"/>
  <c r="M3818" i="1"/>
  <c r="R2870" i="1"/>
  <c r="N2886" i="1"/>
  <c r="S2886" i="1"/>
  <c r="M2913" i="1"/>
  <c r="S2544" i="1"/>
  <c r="M3585" i="1"/>
  <c r="Q3951" i="1"/>
  <c r="O3199" i="1"/>
  <c r="I3199" i="1"/>
  <c r="T3703" i="1"/>
  <c r="O1829" i="1"/>
  <c r="I1856" i="1"/>
  <c r="I2418" i="1"/>
  <c r="T1840" i="1"/>
  <c r="M1808" i="1"/>
  <c r="S1852" i="1"/>
  <c r="K1842" i="1"/>
  <c r="R1868" i="1"/>
  <c r="L1819" i="1"/>
  <c r="T1977" i="1"/>
  <c r="O2405" i="1"/>
  <c r="I2405" i="1"/>
  <c r="Q2405" i="1"/>
  <c r="L2383" i="1"/>
  <c r="R2409" i="1"/>
  <c r="L2436" i="1"/>
  <c r="Q3728" i="1"/>
  <c r="K3728" i="1"/>
  <c r="Q3754" i="1"/>
  <c r="R3707" i="1"/>
  <c r="I1811" i="1"/>
  <c r="O1837" i="1"/>
  <c r="R3738" i="1"/>
  <c r="L3720" i="1"/>
  <c r="O3725" i="1"/>
  <c r="M2485" i="1"/>
  <c r="S2511" i="1"/>
  <c r="N2462" i="1"/>
  <c r="T3903" i="1"/>
  <c r="S2386" i="1"/>
  <c r="L4079" i="1"/>
  <c r="S4086" i="1"/>
  <c r="L4081" i="1"/>
  <c r="P4032" i="1"/>
  <c r="I4044" i="1"/>
  <c r="Q3401" i="1"/>
  <c r="J2130" i="1"/>
  <c r="S2129" i="1"/>
  <c r="M2156" i="1"/>
  <c r="T2160" i="1"/>
  <c r="N2148" i="1"/>
  <c r="K3155" i="1"/>
  <c r="M3124" i="1"/>
  <c r="O3156" i="1"/>
  <c r="O3185" i="1"/>
  <c r="P4121" i="1"/>
  <c r="N2981" i="1"/>
  <c r="T2993" i="1"/>
  <c r="L2268" i="1"/>
  <c r="N1992" i="1"/>
  <c r="R2006" i="1"/>
  <c r="M2018" i="1"/>
  <c r="Q2959" i="1"/>
  <c r="L1945" i="1"/>
  <c r="I1923" i="1"/>
  <c r="R3335" i="1"/>
  <c r="M1911" i="1"/>
  <c r="N4110" i="1"/>
  <c r="O2982" i="1"/>
  <c r="N2955" i="1"/>
  <c r="O2993" i="1"/>
  <c r="M3480" i="1"/>
  <c r="S3470" i="1"/>
  <c r="L3444" i="1"/>
  <c r="S3320" i="1"/>
  <c r="J3326" i="1"/>
  <c r="P2732" i="1"/>
  <c r="K2716" i="1"/>
  <c r="S2704" i="1"/>
  <c r="M2749" i="1"/>
  <c r="P2976" i="1"/>
  <c r="L2986" i="1"/>
  <c r="R3005" i="1"/>
  <c r="O2989" i="1"/>
  <c r="L3513" i="1"/>
  <c r="O3345" i="1"/>
  <c r="K2753" i="1"/>
  <c r="O2709" i="1"/>
  <c r="I2769" i="1"/>
  <c r="S3806" i="1"/>
  <c r="K3809" i="1"/>
  <c r="L2018" i="1"/>
  <c r="S1972" i="1"/>
  <c r="K2015" i="1"/>
  <c r="N2983" i="1"/>
  <c r="P2952" i="1"/>
  <c r="L2982" i="1"/>
  <c r="P1906" i="1"/>
  <c r="M3296" i="1"/>
  <c r="P3328" i="1"/>
  <c r="K2746" i="1"/>
  <c r="S2734" i="1"/>
  <c r="L2729" i="1"/>
  <c r="S1980" i="1"/>
  <c r="L2605" i="1"/>
  <c r="J1996" i="1"/>
  <c r="P1988" i="1"/>
  <c r="Q2000" i="1"/>
  <c r="Q2006" i="1"/>
  <c r="N1893" i="1"/>
  <c r="K1909" i="1"/>
  <c r="N1926" i="1"/>
  <c r="I1943" i="1"/>
  <c r="Q3329" i="1"/>
  <c r="M3312" i="1"/>
  <c r="R2672" i="1"/>
  <c r="P2688" i="1"/>
  <c r="R2653" i="1"/>
  <c r="L2659" i="1"/>
  <c r="R3374" i="1"/>
  <c r="Q2301" i="1"/>
  <c r="L1735" i="1"/>
  <c r="O1749" i="1"/>
  <c r="J3163" i="1"/>
  <c r="R3164" i="1"/>
  <c r="M3140" i="1"/>
  <c r="S2001" i="1"/>
  <c r="Q1981" i="1"/>
  <c r="Q2995" i="1"/>
  <c r="I2968" i="1"/>
  <c r="O2958" i="1"/>
  <c r="R3004" i="1"/>
  <c r="Q3346" i="1"/>
  <c r="Q2746" i="1"/>
  <c r="M2762" i="1"/>
  <c r="O2750" i="1"/>
  <c r="M3772" i="1"/>
  <c r="O3458" i="1"/>
  <c r="L3479" i="1"/>
  <c r="O3496" i="1"/>
  <c r="K3461" i="1"/>
  <c r="P3010" i="1"/>
  <c r="I2977" i="1"/>
  <c r="R3339" i="1"/>
  <c r="I3327" i="1"/>
  <c r="R2703" i="1"/>
  <c r="N2719" i="1"/>
  <c r="T3305" i="1"/>
  <c r="I1895" i="1"/>
  <c r="L2688" i="1"/>
  <c r="T3677" i="1"/>
  <c r="O3633" i="1"/>
  <c r="O2682" i="1"/>
  <c r="I3607" i="1"/>
  <c r="S3385" i="1"/>
  <c r="Q2364" i="1"/>
  <c r="L1780" i="1"/>
  <c r="S1748" i="1"/>
  <c r="M1790" i="1"/>
  <c r="O1778" i="1"/>
  <c r="J1729" i="1"/>
  <c r="P2239" i="1"/>
  <c r="J2233" i="1"/>
  <c r="R2266" i="1"/>
  <c r="L2238" i="1"/>
  <c r="I3864" i="1"/>
  <c r="S3347" i="1"/>
  <c r="J3335" i="1"/>
  <c r="S2729" i="1"/>
  <c r="I2727" i="1"/>
  <c r="R3780" i="1"/>
  <c r="I3783" i="1"/>
  <c r="L3559" i="1"/>
  <c r="I3034" i="1"/>
  <c r="S2304" i="1"/>
  <c r="L3982" i="1"/>
  <c r="J2145" i="1"/>
  <c r="I3418" i="1"/>
  <c r="K3427" i="1"/>
  <c r="J3984" i="1"/>
  <c r="I3096" i="1"/>
  <c r="T2115" i="1"/>
  <c r="T1848" i="1"/>
  <c r="J2489" i="1"/>
  <c r="J1867" i="1"/>
  <c r="N3733" i="1"/>
  <c r="T2818" i="1"/>
  <c r="O2659" i="1"/>
  <c r="J1776" i="1"/>
  <c r="T3992" i="1"/>
  <c r="J3562" i="1"/>
  <c r="N3046" i="1"/>
  <c r="O2411" i="1"/>
  <c r="S4020" i="1"/>
  <c r="R4066" i="1"/>
  <c r="N4031" i="1"/>
  <c r="M4027" i="1"/>
  <c r="M3624" i="1"/>
  <c r="T2412" i="1"/>
  <c r="N2412" i="1"/>
  <c r="O2398" i="1"/>
  <c r="N2420" i="1"/>
  <c r="J4065" i="1"/>
  <c r="K4037" i="1"/>
  <c r="P2544" i="1"/>
  <c r="O4075" i="1"/>
  <c r="O4055" i="1"/>
  <c r="P4037" i="1"/>
  <c r="L4076" i="1"/>
  <c r="S4067" i="1"/>
  <c r="M4076" i="1"/>
  <c r="L3238" i="1"/>
  <c r="Q3232" i="1"/>
  <c r="Q1870" i="1"/>
  <c r="T1832" i="1"/>
  <c r="N1859" i="1"/>
  <c r="L3701" i="1"/>
  <c r="L3716" i="1"/>
  <c r="Q3265" i="1"/>
  <c r="L3243" i="1"/>
  <c r="R2421" i="1"/>
  <c r="K2398" i="1"/>
  <c r="S2814" i="1"/>
  <c r="J2826" i="1"/>
  <c r="Q2812" i="1"/>
  <c r="L2790" i="1"/>
  <c r="R2798" i="1"/>
  <c r="L2843" i="1"/>
  <c r="K2249" i="1"/>
  <c r="N3462" i="1"/>
  <c r="P3501" i="1"/>
  <c r="R2996" i="1"/>
  <c r="P3001" i="1"/>
  <c r="T3015" i="1"/>
  <c r="R3294" i="1"/>
  <c r="I3282" i="1"/>
  <c r="O1952" i="1"/>
  <c r="R3340" i="1"/>
  <c r="N3323" i="1"/>
  <c r="I3860" i="1"/>
  <c r="M2326" i="1"/>
  <c r="T3973" i="1"/>
  <c r="Q3607" i="1"/>
  <c r="K3607" i="1"/>
  <c r="S3607" i="1"/>
  <c r="M3661" i="1"/>
  <c r="P4024" i="1"/>
  <c r="M3606" i="1"/>
  <c r="Q4084" i="1"/>
  <c r="T4071" i="1"/>
  <c r="S2424" i="1"/>
  <c r="K4074" i="1"/>
  <c r="S4034" i="1"/>
  <c r="M4061" i="1"/>
  <c r="T2570" i="1"/>
  <c r="O4021" i="1"/>
  <c r="P2807" i="1"/>
  <c r="K2785" i="1"/>
  <c r="Q2829" i="1"/>
  <c r="J2806" i="1"/>
  <c r="K2243" i="1"/>
  <c r="S3626" i="1"/>
  <c r="K3670" i="1"/>
  <c r="R3638" i="1"/>
  <c r="K3660" i="1"/>
  <c r="P3654" i="1"/>
  <c r="K3605" i="1"/>
  <c r="S2443" i="1"/>
  <c r="M2443" i="1"/>
  <c r="O2425" i="1"/>
  <c r="O4026" i="1"/>
  <c r="J4022" i="1"/>
  <c r="R3735" i="1"/>
  <c r="J3709" i="1"/>
  <c r="P3753" i="1"/>
  <c r="L3725" i="1"/>
  <c r="R3751" i="1"/>
  <c r="M3737" i="1"/>
  <c r="P3892" i="1"/>
  <c r="I3476" i="1"/>
  <c r="Q3861" i="1"/>
  <c r="I3865" i="1"/>
  <c r="T3856" i="1"/>
  <c r="N3904" i="1"/>
  <c r="L3804" i="1"/>
  <c r="M3777" i="1"/>
  <c r="Q3825" i="1"/>
  <c r="J2884" i="1"/>
  <c r="P2916" i="1"/>
  <c r="K2867" i="1"/>
  <c r="P2190" i="1"/>
  <c r="S3944" i="1"/>
  <c r="L3042" i="1"/>
  <c r="I3992" i="1"/>
  <c r="R2469" i="1"/>
  <c r="L2469" i="1"/>
  <c r="Q2809" i="1"/>
  <c r="L2787" i="1"/>
  <c r="O3727" i="1"/>
  <c r="M2460" i="1"/>
  <c r="R2502" i="1"/>
  <c r="K2470" i="1"/>
  <c r="Q2514" i="1"/>
  <c r="L2492" i="1"/>
  <c r="Q2486" i="1"/>
  <c r="J2481" i="1"/>
  <c r="Q2282" i="1"/>
  <c r="O3741" i="1"/>
  <c r="I3759" i="1"/>
  <c r="T2523" i="1"/>
  <c r="I2501" i="1"/>
  <c r="O2527" i="1"/>
  <c r="J2478" i="1"/>
  <c r="R3914" i="1"/>
  <c r="Q3652" i="1"/>
  <c r="K3652" i="1"/>
  <c r="S3652" i="1"/>
  <c r="L3674" i="1"/>
  <c r="Q3668" i="1"/>
  <c r="L3619" i="1"/>
  <c r="P2413" i="1"/>
  <c r="J2413" i="1"/>
  <c r="R2395" i="1"/>
  <c r="K1815" i="1"/>
  <c r="S4079" i="1"/>
  <c r="T4051" i="1"/>
  <c r="T2524" i="1"/>
  <c r="N2524" i="1"/>
  <c r="P2524" i="1"/>
  <c r="J2470" i="1"/>
  <c r="S2508" i="1"/>
  <c r="N2459" i="1"/>
  <c r="S3460" i="1"/>
  <c r="M3005" i="1"/>
  <c r="S2998" i="1"/>
  <c r="L3508" i="1"/>
  <c r="S3476" i="1"/>
  <c r="N1966" i="1"/>
  <c r="L1905" i="1"/>
  <c r="M1958" i="1"/>
  <c r="R3320" i="1"/>
  <c r="M3304" i="1"/>
  <c r="R3304" i="1"/>
  <c r="N3287" i="1"/>
  <c r="L3939" i="1"/>
  <c r="P3055" i="1"/>
  <c r="S4057" i="1"/>
  <c r="M4057" i="1"/>
  <c r="Q4077" i="1"/>
  <c r="M2409" i="1"/>
  <c r="S2417" i="1"/>
  <c r="N2386" i="1"/>
  <c r="S1808" i="1"/>
  <c r="K1852" i="1"/>
  <c r="R1820" i="1"/>
  <c r="L2386" i="1"/>
  <c r="R2394" i="1"/>
  <c r="L2439" i="1"/>
  <c r="Q2012" i="1"/>
  <c r="R3633" i="1"/>
  <c r="P2053" i="1"/>
  <c r="L2471" i="1"/>
  <c r="R2497" i="1"/>
  <c r="L2524" i="1"/>
  <c r="I2282" i="1"/>
  <c r="I4017" i="1"/>
  <c r="M4016" i="1"/>
  <c r="I4018" i="1"/>
  <c r="L3656" i="1"/>
  <c r="Q3650" i="1"/>
  <c r="K3677" i="1"/>
  <c r="P2395" i="1"/>
  <c r="J2395" i="1"/>
  <c r="R2377" i="1"/>
  <c r="L2431" i="1"/>
  <c r="Q1823" i="1"/>
  <c r="K1850" i="1"/>
  <c r="T2792" i="1"/>
  <c r="K2804" i="1"/>
  <c r="P2834" i="1"/>
  <c r="K2484" i="1"/>
  <c r="Q2510" i="1"/>
  <c r="J2505" i="1"/>
  <c r="J2213" i="1"/>
  <c r="J3892" i="1"/>
  <c r="J2264" i="1"/>
  <c r="P2238" i="1"/>
  <c r="K2232" i="1"/>
  <c r="K2283" i="1"/>
  <c r="P3818" i="1"/>
  <c r="S2884" i="1"/>
  <c r="N2868" i="1"/>
  <c r="T2900" i="1"/>
  <c r="N2927" i="1"/>
  <c r="T2576" i="1"/>
  <c r="I2575" i="1"/>
  <c r="L1987" i="1"/>
  <c r="I2026" i="1"/>
  <c r="L1965" i="1"/>
  <c r="R1976" i="1"/>
  <c r="M2024" i="1"/>
  <c r="N1908" i="1"/>
  <c r="R1944" i="1"/>
  <c r="Q3303" i="1"/>
  <c r="M3337" i="1"/>
  <c r="O3325" i="1"/>
  <c r="J2746" i="1"/>
  <c r="P2248" i="1"/>
  <c r="L2248" i="1"/>
  <c r="N2263" i="1"/>
  <c r="R2636" i="1"/>
  <c r="S2219" i="1"/>
  <c r="P2882" i="1"/>
  <c r="M2888" i="1"/>
  <c r="S2932" i="1"/>
  <c r="J3805" i="1"/>
  <c r="Q3839" i="1"/>
  <c r="N3821" i="1"/>
  <c r="O3857" i="1"/>
  <c r="N3453" i="1"/>
  <c r="R2959" i="1"/>
  <c r="I2965" i="1"/>
  <c r="Q3003" i="1"/>
  <c r="I2995" i="1"/>
  <c r="T3313" i="1"/>
  <c r="J2721" i="1"/>
  <c r="S2753" i="1"/>
  <c r="N2737" i="1"/>
  <c r="T3323" i="1"/>
  <c r="J3342" i="1"/>
  <c r="S2151" i="1"/>
  <c r="N2138" i="1"/>
  <c r="T2599" i="1"/>
  <c r="I2586" i="1"/>
  <c r="O2540" i="1"/>
  <c r="J2596" i="1"/>
  <c r="O1786" i="1"/>
  <c r="I3181" i="1"/>
  <c r="O3144" i="1"/>
  <c r="L4163" i="1"/>
  <c r="O4107" i="1"/>
  <c r="N1791" i="1"/>
  <c r="P2257" i="1"/>
  <c r="L2221" i="1"/>
  <c r="S2214" i="1"/>
  <c r="L2256" i="1"/>
  <c r="T2231" i="1"/>
  <c r="P2927" i="1"/>
  <c r="L2883" i="1"/>
  <c r="T2901" i="1"/>
  <c r="K3834" i="1"/>
  <c r="L3840" i="1"/>
  <c r="J2874" i="1"/>
  <c r="O2342" i="1"/>
  <c r="I3568" i="1"/>
  <c r="N3092" i="1"/>
  <c r="I3050" i="1"/>
  <c r="L3485" i="1"/>
  <c r="J1980" i="1"/>
  <c r="Q2028" i="1"/>
  <c r="Q1998" i="1"/>
  <c r="T2990" i="1"/>
  <c r="N1948" i="1"/>
  <c r="L3291" i="1"/>
  <c r="O3305" i="1"/>
  <c r="J2759" i="1"/>
  <c r="R2747" i="1"/>
  <c r="N2748" i="1"/>
  <c r="S2239" i="1"/>
  <c r="Q2623" i="1"/>
  <c r="K2688" i="1"/>
  <c r="Q2678" i="1"/>
  <c r="T2650" i="1"/>
  <c r="S3421" i="1"/>
  <c r="Q2298" i="1"/>
  <c r="L1750" i="1"/>
  <c r="O1764" i="1"/>
  <c r="M3180" i="1"/>
  <c r="R3161" i="1"/>
  <c r="I3143" i="1"/>
  <c r="N3649" i="1"/>
  <c r="O3382" i="1"/>
  <c r="O2154" i="1"/>
  <c r="K2155" i="1"/>
  <c r="R2141" i="1"/>
  <c r="L2183" i="1"/>
  <c r="K3146" i="1"/>
  <c r="N3154" i="1"/>
  <c r="P4097" i="1"/>
  <c r="I4160" i="1"/>
  <c r="L4137" i="1"/>
  <c r="O4147" i="1"/>
  <c r="P2677" i="1"/>
  <c r="O2665" i="1"/>
  <c r="I2692" i="1"/>
  <c r="M2689" i="1"/>
  <c r="I2670" i="1"/>
  <c r="I3374" i="1"/>
  <c r="P2329" i="1"/>
  <c r="K1748" i="1"/>
  <c r="Q1792" i="1"/>
  <c r="L1758" i="1"/>
  <c r="T1746" i="1"/>
  <c r="N1773" i="1"/>
  <c r="M3923" i="1"/>
  <c r="S3916" i="1"/>
  <c r="Q2226" i="1"/>
  <c r="T2269" i="1"/>
  <c r="R2243" i="1"/>
  <c r="P2909" i="1"/>
  <c r="M2897" i="1"/>
  <c r="O3366" i="1"/>
  <c r="P2334" i="1"/>
  <c r="L2353" i="1"/>
  <c r="R1787" i="1"/>
  <c r="N1770" i="1"/>
  <c r="S3086" i="1"/>
  <c r="K3048" i="1"/>
  <c r="K3407" i="1"/>
  <c r="S2819" i="1"/>
  <c r="P4066" i="1"/>
  <c r="T3711" i="1"/>
  <c r="K4060" i="1"/>
  <c r="K2391" i="1"/>
  <c r="O3238" i="1"/>
  <c r="R3893" i="1"/>
  <c r="T2926" i="1"/>
  <c r="R3479" i="1"/>
  <c r="O2803" i="1"/>
  <c r="I2803" i="1"/>
  <c r="P2077" i="1"/>
  <c r="K2055" i="1"/>
  <c r="O2107" i="1"/>
  <c r="N2832" i="1"/>
  <c r="J2645" i="1"/>
  <c r="Q3658" i="1"/>
  <c r="K3658" i="1"/>
  <c r="R3626" i="1"/>
  <c r="T2084" i="1"/>
  <c r="M2097" i="1"/>
  <c r="S2274" i="1"/>
  <c r="S3707" i="1"/>
  <c r="T3712" i="1"/>
  <c r="P3726" i="1"/>
  <c r="K3739" i="1"/>
  <c r="R3724" i="1"/>
  <c r="L3751" i="1"/>
  <c r="R2052" i="1"/>
  <c r="J2096" i="1"/>
  <c r="J2068" i="1"/>
  <c r="O2792" i="1"/>
  <c r="M2845" i="1"/>
  <c r="R2268" i="1"/>
  <c r="R3645" i="1"/>
  <c r="L3645" i="1"/>
  <c r="O4024" i="1"/>
  <c r="T4027" i="1"/>
  <c r="K4022" i="1"/>
  <c r="R3753" i="1"/>
  <c r="J3727" i="1"/>
  <c r="Q3730" i="1"/>
  <c r="L3743" i="1"/>
  <c r="S3728" i="1"/>
  <c r="M3755" i="1"/>
  <c r="P3919" i="1"/>
  <c r="L3506" i="1"/>
  <c r="Q2977" i="1"/>
  <c r="I2956" i="1"/>
  <c r="T2953" i="1"/>
  <c r="J3007" i="1"/>
  <c r="P1954" i="1"/>
  <c r="M3326" i="1"/>
  <c r="P2720" i="1"/>
  <c r="K2704" i="1"/>
  <c r="R2768" i="1"/>
  <c r="N2769" i="1"/>
  <c r="I2663" i="1"/>
  <c r="J3589" i="1"/>
  <c r="J3980" i="1"/>
  <c r="Q1855" i="1"/>
  <c r="K1855" i="1"/>
  <c r="S1855" i="1"/>
  <c r="M2445" i="1"/>
  <c r="T2377" i="1"/>
  <c r="M2390" i="1"/>
  <c r="R1812" i="1"/>
  <c r="L2414" i="1"/>
  <c r="R1856" i="1"/>
  <c r="M1834" i="1"/>
  <c r="Q2398" i="1"/>
  <c r="K2443" i="1"/>
  <c r="S2009" i="1"/>
  <c r="T2409" i="1"/>
  <c r="N2409" i="1"/>
  <c r="P2409" i="1"/>
  <c r="K2387" i="1"/>
  <c r="Q2413" i="1"/>
  <c r="J2408" i="1"/>
  <c r="P3240" i="1"/>
  <c r="I3208" i="1"/>
  <c r="O3234" i="1"/>
  <c r="J3212" i="1"/>
  <c r="O3224" i="1"/>
  <c r="N3201" i="1"/>
  <c r="T2473" i="1"/>
  <c r="I3223" i="1"/>
  <c r="I1876" i="1"/>
  <c r="O1853" i="1"/>
  <c r="O1874" i="1"/>
  <c r="J2090" i="1"/>
  <c r="Q2058" i="1"/>
  <c r="J2080" i="1"/>
  <c r="P2106" i="1"/>
  <c r="K2057" i="1"/>
  <c r="O2642" i="1"/>
  <c r="P2689" i="1"/>
  <c r="R2675" i="1"/>
  <c r="I2686" i="1"/>
  <c r="N2687" i="1"/>
  <c r="N3656" i="1"/>
  <c r="N3411" i="1"/>
  <c r="R2336" i="1"/>
  <c r="K1796" i="1"/>
  <c r="O1752" i="1"/>
  <c r="J1754" i="1"/>
  <c r="P1768" i="1"/>
  <c r="Q2984" i="1"/>
  <c r="M2356" i="1"/>
  <c r="T2337" i="1"/>
  <c r="O2055" i="1"/>
  <c r="I2055" i="1"/>
  <c r="Q2073" i="1"/>
  <c r="L2051" i="1"/>
  <c r="R2059" i="1"/>
  <c r="L2104" i="1"/>
  <c r="O2675" i="1"/>
  <c r="S4015" i="1"/>
  <c r="K3622" i="1"/>
  <c r="S3622" i="1"/>
  <c r="L3644" i="1"/>
  <c r="Q3638" i="1"/>
  <c r="K3665" i="1"/>
  <c r="R2073" i="1"/>
  <c r="L2091" i="1"/>
  <c r="T2091" i="1"/>
  <c r="P3631" i="1"/>
  <c r="K3609" i="1"/>
  <c r="Q3635" i="1"/>
  <c r="J3630" i="1"/>
  <c r="R1824" i="1"/>
  <c r="L1824" i="1"/>
  <c r="T1824" i="1"/>
  <c r="M1846" i="1"/>
  <c r="R1840" i="1"/>
  <c r="M1867" i="1"/>
  <c r="Q3696" i="1"/>
  <c r="Q3710" i="1"/>
  <c r="P3738" i="1"/>
  <c r="K3751" i="1"/>
  <c r="R3754" i="1"/>
  <c r="M3722" i="1"/>
  <c r="N3887" i="1"/>
  <c r="J4055" i="1"/>
  <c r="P4054" i="1"/>
  <c r="Q4062" i="1"/>
  <c r="P4062" i="1"/>
  <c r="S4058" i="1"/>
  <c r="T4048" i="1"/>
  <c r="Q2189" i="1"/>
  <c r="K2180" i="1"/>
  <c r="S2147" i="1"/>
  <c r="M2552" i="1"/>
  <c r="N2166" i="1"/>
  <c r="S3142" i="1"/>
  <c r="K4110" i="1"/>
  <c r="K4132" i="1"/>
  <c r="T4141" i="1"/>
  <c r="K4116" i="1"/>
  <c r="O2988" i="1"/>
  <c r="Q3051" i="1"/>
  <c r="M3582" i="1"/>
  <c r="K3097" i="1"/>
  <c r="Q2101" i="1"/>
  <c r="K2101" i="1"/>
  <c r="S2119" i="1"/>
  <c r="N2097" i="1"/>
  <c r="T2105" i="1"/>
  <c r="P3663" i="1"/>
  <c r="K3614" i="1"/>
  <c r="N4036" i="1"/>
  <c r="O4068" i="1"/>
  <c r="O4064" i="1"/>
  <c r="J4027" i="1"/>
  <c r="T4018" i="1"/>
  <c r="L4060" i="1"/>
  <c r="T2174" i="1"/>
  <c r="P3677" i="1"/>
  <c r="J3677" i="1"/>
  <c r="R3677" i="1"/>
  <c r="M3655" i="1"/>
  <c r="M4018" i="1"/>
  <c r="L3676" i="1"/>
  <c r="I1871" i="1"/>
  <c r="O1870" i="1"/>
  <c r="T2432" i="1"/>
  <c r="K4068" i="1"/>
  <c r="J4059" i="1"/>
  <c r="P4067" i="1"/>
  <c r="I1828" i="1"/>
  <c r="O1827" i="1"/>
  <c r="Q3211" i="1"/>
  <c r="K2399" i="1"/>
  <c r="Q2443" i="1"/>
  <c r="L2376" i="1"/>
  <c r="R2836" i="1"/>
  <c r="L2526" i="1"/>
  <c r="R2462" i="1"/>
  <c r="I2528" i="1"/>
  <c r="P2478" i="1"/>
  <c r="I2473" i="1"/>
  <c r="S3896" i="1"/>
  <c r="P3861" i="1"/>
  <c r="R3922" i="1"/>
  <c r="M3922" i="1"/>
  <c r="T2262" i="1"/>
  <c r="Q2237" i="1"/>
  <c r="L3827" i="1"/>
  <c r="J3818" i="1"/>
  <c r="Q2928" i="1"/>
  <c r="L2912" i="1"/>
  <c r="S2868" i="1"/>
  <c r="M2895" i="1"/>
  <c r="T2195" i="1"/>
  <c r="N2543" i="1"/>
  <c r="L2173" i="1"/>
  <c r="R2130" i="1"/>
  <c r="M2171" i="1"/>
  <c r="S2539" i="1"/>
  <c r="N2559" i="1"/>
  <c r="T3124" i="1"/>
  <c r="I3163" i="1"/>
  <c r="T4134" i="1"/>
  <c r="O4148" i="1"/>
  <c r="T1907" i="1"/>
  <c r="I1893" i="1"/>
  <c r="J3874" i="1"/>
  <c r="I3470" i="1"/>
  <c r="R2990" i="1"/>
  <c r="M3001" i="1"/>
  <c r="K2978" i="1"/>
  <c r="M2986" i="1"/>
  <c r="P1948" i="1"/>
  <c r="M3338" i="1"/>
  <c r="T3306" i="1"/>
  <c r="I3308" i="1"/>
  <c r="P2716" i="1"/>
  <c r="T1945" i="1"/>
  <c r="S2559" i="1"/>
  <c r="N2609" i="1"/>
  <c r="P2558" i="1"/>
  <c r="L2541" i="1"/>
  <c r="J1979" i="1"/>
  <c r="L2027" i="1"/>
  <c r="R4144" i="1"/>
  <c r="K1915" i="1"/>
  <c r="P1953" i="1"/>
  <c r="K3303" i="1"/>
  <c r="S3291" i="1"/>
  <c r="I3310" i="1"/>
  <c r="Q2195" i="1"/>
  <c r="L2182" i="1"/>
  <c r="S2567" i="1"/>
  <c r="N2554" i="1"/>
  <c r="S2584" i="1"/>
  <c r="I2564" i="1"/>
  <c r="R4099" i="1"/>
  <c r="O4114" i="1"/>
  <c r="R1892" i="1"/>
  <c r="K1908" i="1"/>
  <c r="Q1958" i="1"/>
  <c r="R1918" i="1"/>
  <c r="O2146" i="1"/>
  <c r="I2155" i="1"/>
  <c r="P2198" i="1"/>
  <c r="M2686" i="1"/>
  <c r="N3605" i="1"/>
  <c r="S3381" i="1"/>
  <c r="P2326" i="1"/>
  <c r="K2361" i="1"/>
  <c r="I2867" i="1"/>
  <c r="O2899" i="1"/>
  <c r="L3381" i="1"/>
  <c r="O2345" i="1"/>
  <c r="K3587" i="1"/>
  <c r="M3526" i="1"/>
  <c r="P3066" i="1"/>
  <c r="Q3534" i="1"/>
  <c r="P3094" i="1"/>
  <c r="R2221" i="1"/>
  <c r="S2014" i="1"/>
  <c r="J1987" i="1"/>
  <c r="N2033" i="1"/>
  <c r="Q2004" i="1"/>
  <c r="L1927" i="1"/>
  <c r="J1951" i="1"/>
  <c r="S3349" i="1"/>
  <c r="J3307" i="1"/>
  <c r="Q2715" i="1"/>
  <c r="M2716" i="1"/>
  <c r="K2272" i="1"/>
  <c r="R2273" i="1"/>
  <c r="P2631" i="1"/>
  <c r="N2642" i="1"/>
  <c r="K2684" i="1"/>
  <c r="I3368" i="1"/>
  <c r="T3395" i="1"/>
  <c r="L2348" i="1"/>
  <c r="T1732" i="1"/>
  <c r="R3417" i="1"/>
  <c r="Q2344" i="1"/>
  <c r="L1733" i="1"/>
  <c r="R2215" i="1"/>
  <c r="R2270" i="1"/>
  <c r="I2626" i="1"/>
  <c r="O2217" i="1"/>
  <c r="R2261" i="1"/>
  <c r="Q2735" i="1"/>
  <c r="N2723" i="1"/>
  <c r="S3776" i="1"/>
  <c r="K3822" i="1"/>
  <c r="P3819" i="1"/>
  <c r="J2898" i="1"/>
  <c r="K2034" i="1"/>
  <c r="M2036" i="1"/>
  <c r="Q2986" i="1"/>
  <c r="L2988" i="1"/>
  <c r="R2955" i="1"/>
  <c r="K2032" i="1"/>
  <c r="S1928" i="1"/>
  <c r="K3322" i="1"/>
  <c r="O3278" i="1"/>
  <c r="L3314" i="1"/>
  <c r="T3320" i="1"/>
  <c r="N3347" i="1"/>
  <c r="T2582" i="1"/>
  <c r="N2567" i="1"/>
  <c r="O2592" i="1"/>
  <c r="L2553" i="1"/>
  <c r="Q2583" i="1"/>
  <c r="P1978" i="1"/>
  <c r="J4155" i="1"/>
  <c r="N3130" i="1"/>
  <c r="O4102" i="1"/>
  <c r="Q4122" i="1"/>
  <c r="L4161" i="1"/>
  <c r="N1910" i="1"/>
  <c r="K2305" i="1"/>
  <c r="O1993" i="1"/>
  <c r="O3853" i="1"/>
  <c r="N3885" i="1"/>
  <c r="T3067" i="1"/>
  <c r="L3031" i="1"/>
  <c r="L3065" i="1"/>
  <c r="N2356" i="1"/>
  <c r="R3984" i="1"/>
  <c r="N3575" i="1"/>
  <c r="S4005" i="1"/>
  <c r="L3589" i="1"/>
  <c r="I3046" i="1"/>
  <c r="I3080" i="1"/>
  <c r="R3080" i="1"/>
  <c r="K3086" i="1"/>
  <c r="J3529" i="1"/>
  <c r="M1774" i="1"/>
  <c r="S1747" i="1"/>
  <c r="K1759" i="1"/>
  <c r="P3163" i="1"/>
  <c r="N1751" i="1"/>
  <c r="R1795" i="1"/>
  <c r="K3411" i="1"/>
  <c r="J3384" i="1"/>
  <c r="O3666" i="1"/>
  <c r="R2172" i="1"/>
  <c r="I2173" i="1"/>
  <c r="Q3368" i="1"/>
  <c r="J1896" i="1"/>
  <c r="I1904" i="1"/>
  <c r="S4137" i="1"/>
  <c r="K4120" i="1"/>
  <c r="J4104" i="1"/>
  <c r="K4138" i="1"/>
  <c r="L2570" i="1"/>
  <c r="R2546" i="1"/>
  <c r="N1969" i="1"/>
  <c r="Q2605" i="1"/>
  <c r="J2580" i="1"/>
  <c r="P2607" i="1"/>
  <c r="L2768" i="1"/>
  <c r="P2767" i="1"/>
  <c r="I3341" i="1"/>
  <c r="O3299" i="1"/>
  <c r="K3343" i="1"/>
  <c r="S1949" i="1"/>
  <c r="J2961" i="1"/>
  <c r="O1972" i="1"/>
  <c r="M3477" i="1"/>
  <c r="S3468" i="1"/>
  <c r="K3011" i="1"/>
  <c r="O3006" i="1"/>
  <c r="I2723" i="1"/>
  <c r="S2722" i="1"/>
  <c r="K2734" i="1"/>
  <c r="P2750" i="1"/>
  <c r="I3312" i="1"/>
  <c r="O3294" i="1"/>
  <c r="L3462" i="1"/>
  <c r="R3456" i="1"/>
  <c r="M3019" i="1"/>
  <c r="O2959" i="1"/>
  <c r="L2951" i="1"/>
  <c r="K2980" i="1"/>
  <c r="J4132" i="1"/>
  <c r="R3171" i="1"/>
  <c r="N3138" i="1"/>
  <c r="K3160" i="1"/>
  <c r="J1791" i="1"/>
  <c r="T1727" i="1"/>
  <c r="K3369" i="1"/>
  <c r="I3381" i="1"/>
  <c r="T3647" i="1"/>
  <c r="I2683" i="1"/>
  <c r="O2692" i="1"/>
  <c r="J4156" i="1"/>
  <c r="O3942" i="1"/>
  <c r="M3798" i="1"/>
  <c r="O2705" i="1"/>
  <c r="M2717" i="1"/>
  <c r="Q2719" i="1"/>
  <c r="N3325" i="1"/>
  <c r="Q3337" i="1"/>
  <c r="J2974" i="1"/>
  <c r="S2963" i="1"/>
  <c r="Q2969" i="1"/>
  <c r="P2950" i="1"/>
  <c r="S2008" i="1"/>
  <c r="L2019" i="1"/>
  <c r="L2765" i="1"/>
  <c r="R2738" i="1"/>
  <c r="L2706" i="1"/>
  <c r="P2708" i="1"/>
  <c r="M3332" i="1"/>
  <c r="R3300" i="1"/>
  <c r="L3456" i="1"/>
  <c r="S3003" i="1"/>
  <c r="T3007" i="1"/>
  <c r="O2971" i="1"/>
  <c r="J2960" i="1"/>
  <c r="T3906" i="1"/>
  <c r="Q2323" i="1"/>
  <c r="J2364" i="1"/>
  <c r="L3364" i="1"/>
  <c r="M1743" i="1"/>
  <c r="R3130" i="1"/>
  <c r="M2161" i="1"/>
  <c r="Q2163" i="1"/>
  <c r="J2177" i="1"/>
  <c r="Q3412" i="1"/>
  <c r="N3386" i="1"/>
  <c r="I2693" i="1"/>
  <c r="Q3184" i="1"/>
  <c r="O3116" i="1"/>
  <c r="M3172" i="1"/>
  <c r="R3123" i="1"/>
  <c r="I1792" i="1"/>
  <c r="T1742" i="1"/>
  <c r="I2162" i="1"/>
  <c r="O2174" i="1"/>
  <c r="K3370" i="1"/>
  <c r="T3400" i="1"/>
  <c r="T3609" i="1"/>
  <c r="S2684" i="1"/>
  <c r="K3815" i="1"/>
  <c r="R3806" i="1"/>
  <c r="T2773" i="1"/>
  <c r="K2741" i="1"/>
  <c r="O3333" i="1"/>
  <c r="L3501" i="1"/>
  <c r="R3495" i="1"/>
  <c r="M3465" i="1"/>
  <c r="N3008" i="1"/>
  <c r="P2251" i="1"/>
  <c r="K1910" i="1"/>
  <c r="O1891" i="1"/>
  <c r="T4144" i="1"/>
  <c r="O1937" i="1"/>
  <c r="R1914" i="1"/>
  <c r="R1887" i="1"/>
  <c r="O2023" i="1"/>
  <c r="N1975" i="1"/>
  <c r="P2588" i="1"/>
  <c r="I2563" i="1"/>
  <c r="T2540" i="1"/>
  <c r="M3279" i="1"/>
  <c r="R3328" i="1"/>
  <c r="L3278" i="1"/>
  <c r="P1914" i="1"/>
  <c r="R1935" i="1"/>
  <c r="L1936" i="1"/>
  <c r="Q2968" i="1"/>
  <c r="J2028" i="1"/>
  <c r="P2016" i="1"/>
  <c r="L2002" i="1"/>
  <c r="M2023" i="1"/>
  <c r="L1968" i="1"/>
  <c r="N2760" i="1"/>
  <c r="R2759" i="1"/>
  <c r="J2771" i="1"/>
  <c r="O3335" i="1"/>
  <c r="L3303" i="1"/>
  <c r="R3303" i="1"/>
  <c r="J2980" i="1"/>
  <c r="P2974" i="1"/>
  <c r="N2954" i="1"/>
  <c r="S2970" i="1"/>
  <c r="T2984" i="1"/>
  <c r="Q2974" i="1"/>
  <c r="K2739" i="1"/>
  <c r="T3802" i="1"/>
  <c r="I3769" i="1"/>
  <c r="K3778" i="1"/>
  <c r="N2744" i="1"/>
  <c r="Q2738" i="1"/>
  <c r="I2226" i="1"/>
  <c r="O2220" i="1"/>
  <c r="L3889" i="1"/>
  <c r="P3897" i="1"/>
  <c r="M3859" i="1"/>
  <c r="N2222" i="1"/>
  <c r="K3296" i="1"/>
  <c r="R3283" i="1"/>
  <c r="K3327" i="1"/>
  <c r="N1938" i="1"/>
  <c r="T1899" i="1"/>
  <c r="L4133" i="1"/>
  <c r="Q1991" i="1"/>
  <c r="R2964" i="1"/>
  <c r="J2971" i="1"/>
  <c r="P2564" i="1"/>
  <c r="N3495" i="1"/>
  <c r="M3128" i="1"/>
  <c r="K3132" i="1"/>
  <c r="O3169" i="1"/>
  <c r="P1787" i="1"/>
  <c r="M1773" i="1"/>
  <c r="R2357" i="1"/>
  <c r="M3381" i="1"/>
  <c r="R2153" i="1"/>
  <c r="K2167" i="1"/>
  <c r="P2162" i="1"/>
  <c r="P3391" i="1"/>
  <c r="J3634" i="1"/>
  <c r="R4160" i="1"/>
  <c r="Q4140" i="1"/>
  <c r="Q4125" i="1"/>
  <c r="M4151" i="1"/>
  <c r="P4108" i="1"/>
  <c r="K3178" i="1"/>
  <c r="J2560" i="1"/>
  <c r="Q2568" i="1"/>
  <c r="Q2551" i="1"/>
  <c r="N2570" i="1"/>
  <c r="T2162" i="1"/>
  <c r="J2758" i="1"/>
  <c r="O3319" i="1"/>
  <c r="M3331" i="1"/>
  <c r="Q3333" i="1"/>
  <c r="R1938" i="1"/>
  <c r="M1887" i="1"/>
  <c r="I2030" i="1"/>
  <c r="T1981" i="1"/>
  <c r="T2011" i="1"/>
  <c r="R2586" i="1"/>
  <c r="I2605" i="1"/>
  <c r="T2567" i="1"/>
  <c r="M1953" i="1"/>
  <c r="J1893" i="1"/>
  <c r="K1950" i="1"/>
  <c r="Q1890" i="1"/>
  <c r="T4168" i="1"/>
  <c r="Q4165" i="1"/>
  <c r="N1988" i="1"/>
  <c r="S1990" i="1"/>
  <c r="L3907" i="1"/>
  <c r="T3892" i="1"/>
  <c r="K3878" i="1"/>
  <c r="L2633" i="1"/>
  <c r="J1898" i="1"/>
  <c r="P1943" i="1"/>
  <c r="M1951" i="1"/>
  <c r="M1894" i="1"/>
  <c r="T4142" i="1"/>
  <c r="I4124" i="1"/>
  <c r="R2995" i="1"/>
  <c r="T3487" i="1"/>
  <c r="L2995" i="1"/>
  <c r="M4153" i="1"/>
  <c r="N3954" i="1"/>
  <c r="N3935" i="1"/>
  <c r="R3531" i="1"/>
  <c r="I3937" i="1"/>
  <c r="K3539" i="1"/>
  <c r="Q3082" i="1"/>
  <c r="L4002" i="1"/>
  <c r="J3531" i="1"/>
  <c r="R3099" i="1"/>
  <c r="O3990" i="1"/>
  <c r="N3164" i="1"/>
  <c r="N2344" i="1"/>
  <c r="R4002" i="1"/>
  <c r="N3545" i="1"/>
  <c r="P3934" i="1"/>
  <c r="K3583" i="1"/>
  <c r="Q3977" i="1"/>
  <c r="S3036" i="1"/>
  <c r="O3559" i="1"/>
  <c r="J3994" i="1"/>
  <c r="T2885" i="1"/>
  <c r="L2897" i="1"/>
  <c r="P2899" i="1"/>
  <c r="M3812" i="1"/>
  <c r="R3788" i="1"/>
  <c r="M3885" i="1"/>
  <c r="I3923" i="1"/>
  <c r="P3866" i="1"/>
  <c r="L3863" i="1"/>
  <c r="J3865" i="1"/>
  <c r="N2933" i="1"/>
  <c r="S2874" i="1"/>
  <c r="L2900" i="1"/>
  <c r="P2920" i="1"/>
  <c r="M3824" i="1"/>
  <c r="O3785" i="1"/>
  <c r="S2213" i="1"/>
  <c r="N2247" i="1"/>
  <c r="S2235" i="1"/>
  <c r="L2260" i="1"/>
  <c r="S2678" i="1"/>
  <c r="K4157" i="1"/>
  <c r="P4157" i="1"/>
  <c r="M4122" i="1"/>
  <c r="S4118" i="1"/>
  <c r="M3151" i="1"/>
  <c r="P3143" i="1"/>
  <c r="K2187" i="1"/>
  <c r="O2189" i="1"/>
  <c r="J2159" i="1"/>
  <c r="O2190" i="1"/>
  <c r="O3418" i="1"/>
  <c r="I3613" i="1"/>
  <c r="R1904" i="1"/>
  <c r="R4157" i="1"/>
  <c r="R4107" i="1"/>
  <c r="I4129" i="1"/>
  <c r="P4123" i="1"/>
  <c r="S3180" i="1"/>
  <c r="I2588" i="1"/>
  <c r="O2600" i="1"/>
  <c r="N2560" i="1"/>
  <c r="T2173" i="1"/>
  <c r="K2138" i="1"/>
  <c r="P2187" i="1"/>
  <c r="I2938" i="1"/>
  <c r="S2937" i="1"/>
  <c r="M2905" i="1"/>
  <c r="R2903" i="1"/>
  <c r="I3832" i="1"/>
  <c r="T3784" i="1"/>
  <c r="N2638" i="1"/>
  <c r="S2275" i="1"/>
  <c r="T2211" i="1"/>
  <c r="P2271" i="1"/>
  <c r="R1951" i="1"/>
  <c r="M1916" i="1"/>
  <c r="L4152" i="1"/>
  <c r="K4117" i="1"/>
  <c r="L4098" i="1"/>
  <c r="S3145" i="1"/>
  <c r="N2169" i="1"/>
  <c r="S2149" i="1"/>
  <c r="L2163" i="1"/>
  <c r="Q2158" i="1"/>
  <c r="K3395" i="1"/>
  <c r="I3404" i="1"/>
  <c r="K4154" i="1"/>
  <c r="N4163" i="1"/>
  <c r="T4147" i="1"/>
  <c r="Q4139" i="1"/>
  <c r="I3154" i="1"/>
  <c r="T3115" i="1"/>
  <c r="I2600" i="1"/>
  <c r="T2544" i="1"/>
  <c r="N2590" i="1"/>
  <c r="T2149" i="1"/>
  <c r="L2554" i="1"/>
  <c r="Q2552" i="1"/>
  <c r="N2742" i="1"/>
  <c r="O2729" i="1"/>
  <c r="M2741" i="1"/>
  <c r="Q2725" i="1"/>
  <c r="J3305" i="1"/>
  <c r="S3317" i="1"/>
  <c r="M3854" i="1"/>
  <c r="Q3505" i="1"/>
  <c r="J3483" i="1"/>
  <c r="O3442" i="1"/>
  <c r="I3872" i="1"/>
  <c r="O3370" i="1"/>
  <c r="T2876" i="1"/>
  <c r="M2938" i="1"/>
  <c r="Q2904" i="1"/>
  <c r="R3820" i="1"/>
  <c r="Q3829" i="1"/>
  <c r="P2246" i="1"/>
  <c r="S3906" i="1"/>
  <c r="Q3906" i="1"/>
  <c r="N2254" i="1"/>
  <c r="R2254" i="1"/>
  <c r="I3815" i="1"/>
  <c r="L3834" i="1"/>
  <c r="N3780" i="1"/>
  <c r="P3789" i="1"/>
  <c r="L2773" i="1"/>
  <c r="P2709" i="1"/>
  <c r="N3457" i="1"/>
  <c r="T3451" i="1"/>
  <c r="N3497" i="1"/>
  <c r="R3478" i="1"/>
  <c r="T2260" i="1"/>
  <c r="N1734" i="1"/>
  <c r="O3161" i="1"/>
  <c r="M3159" i="1"/>
  <c r="K3130" i="1"/>
  <c r="J1743" i="1"/>
  <c r="S1755" i="1"/>
  <c r="P3407" i="1"/>
  <c r="T3426" i="1"/>
  <c r="T3653" i="1"/>
  <c r="I2653" i="1"/>
  <c r="N2655" i="1"/>
  <c r="P2656" i="1"/>
  <c r="J3171" i="1"/>
  <c r="T3125" i="1"/>
  <c r="M3162" i="1"/>
  <c r="K3151" i="1"/>
  <c r="J1764" i="1"/>
  <c r="O1732" i="1"/>
  <c r="L2162" i="1"/>
  <c r="Q2550" i="1"/>
  <c r="J2564" i="1"/>
  <c r="T2545" i="1"/>
  <c r="N2192" i="1"/>
  <c r="R2173" i="1"/>
  <c r="N3332" i="1"/>
  <c r="T2715" i="1"/>
  <c r="L2727" i="1"/>
  <c r="P2711" i="1"/>
  <c r="M3335" i="1"/>
  <c r="S3335" i="1"/>
  <c r="M3012" i="1"/>
  <c r="S3006" i="1"/>
  <c r="J3002" i="1"/>
  <c r="P2975" i="1"/>
  <c r="M2959" i="1"/>
  <c r="T3909" i="1"/>
  <c r="J3813" i="1"/>
  <c r="S3840" i="1"/>
  <c r="R3834" i="1"/>
  <c r="O3798" i="1"/>
  <c r="J3778" i="1"/>
  <c r="R2770" i="1"/>
  <c r="K3442" i="1"/>
  <c r="P3512" i="1"/>
  <c r="I3490" i="1"/>
  <c r="O3445" i="1"/>
  <c r="I3018" i="1"/>
  <c r="T3483" i="1"/>
  <c r="K4145" i="1"/>
  <c r="N4153" i="1"/>
  <c r="M3283" i="1"/>
  <c r="P1941" i="1"/>
  <c r="K1939" i="1"/>
  <c r="S3287" i="1"/>
  <c r="K3015" i="1"/>
  <c r="R2993" i="1"/>
  <c r="M2949" i="1"/>
  <c r="O3484" i="1"/>
  <c r="T2655" i="1"/>
  <c r="I1887" i="1"/>
  <c r="Q4142" i="1"/>
  <c r="S1904" i="1"/>
  <c r="L4111" i="1"/>
  <c r="M4129" i="1"/>
  <c r="M2551" i="1"/>
  <c r="S2185" i="1"/>
  <c r="L2199" i="1"/>
  <c r="Q2194" i="1"/>
  <c r="K3431" i="1"/>
  <c r="J3383" i="1"/>
  <c r="I1890" i="1"/>
  <c r="Q4145" i="1"/>
  <c r="O4157" i="1"/>
  <c r="L4132" i="1"/>
  <c r="N4117" i="1"/>
  <c r="K4109" i="1"/>
  <c r="K2592" i="1"/>
  <c r="R2600" i="1"/>
  <c r="L1986" i="1"/>
  <c r="R2583" i="1"/>
  <c r="I2602" i="1"/>
  <c r="T2564" i="1"/>
  <c r="L2714" i="1"/>
  <c r="P2713" i="1"/>
  <c r="I3287" i="1"/>
  <c r="S3289" i="1"/>
  <c r="T1959" i="1"/>
  <c r="N1899" i="1"/>
  <c r="S1995" i="1"/>
  <c r="I2024" i="1"/>
  <c r="M1978" i="1"/>
  <c r="I1983" i="1"/>
  <c r="Q2955" i="1"/>
  <c r="R2951" i="1"/>
  <c r="K2757" i="1"/>
  <c r="P3318" i="1"/>
  <c r="J2756" i="1"/>
  <c r="P3334" i="1"/>
  <c r="N3334" i="1"/>
  <c r="S3284" i="1"/>
  <c r="N3472" i="1"/>
  <c r="R3510" i="1"/>
  <c r="I3508" i="1"/>
  <c r="S3507" i="1"/>
  <c r="L3446" i="1"/>
  <c r="T3510" i="1"/>
  <c r="R4115" i="1"/>
  <c r="I4145" i="1"/>
  <c r="O4119" i="1"/>
  <c r="S4136" i="1"/>
  <c r="M3157" i="1"/>
  <c r="P3149" i="1"/>
  <c r="M2131" i="1"/>
  <c r="S2143" i="1"/>
  <c r="I2267" i="1"/>
  <c r="T4023" i="1"/>
  <c r="O2444" i="1"/>
  <c r="S2396" i="1"/>
  <c r="T4076" i="1"/>
  <c r="L3210" i="1"/>
  <c r="K3221" i="1"/>
  <c r="R1877" i="1"/>
  <c r="M2814" i="1"/>
  <c r="S2830" i="1"/>
  <c r="P2254" i="1"/>
  <c r="S2278" i="1"/>
  <c r="N2908" i="1"/>
  <c r="L4126" i="1"/>
  <c r="T3296" i="1"/>
  <c r="J3279" i="1"/>
  <c r="L2283" i="1"/>
  <c r="N3040" i="1"/>
  <c r="R3543" i="1"/>
  <c r="K3031" i="1"/>
  <c r="T1843" i="1"/>
  <c r="N1843" i="1"/>
  <c r="J1844" i="1"/>
  <c r="K3223" i="1"/>
  <c r="P2441" i="1"/>
  <c r="J2378" i="1"/>
  <c r="I1877" i="1"/>
  <c r="M1844" i="1"/>
  <c r="I1845" i="1"/>
  <c r="P1822" i="1"/>
  <c r="R1828" i="1"/>
  <c r="L1855" i="1"/>
  <c r="L2017" i="1"/>
  <c r="Q2397" i="1"/>
  <c r="K2397" i="1"/>
  <c r="Q1821" i="1"/>
  <c r="T4058" i="1"/>
  <c r="J4062" i="1"/>
  <c r="M4058" i="1"/>
  <c r="J1863" i="1"/>
  <c r="O1830" i="1"/>
  <c r="J1875" i="1"/>
  <c r="O1820" i="1"/>
  <c r="T1814" i="1"/>
  <c r="M2435" i="1"/>
  <c r="I1864" i="1"/>
  <c r="O1863" i="1"/>
  <c r="Q3247" i="1"/>
  <c r="L3225" i="1"/>
  <c r="R3251" i="1"/>
  <c r="K3246" i="1"/>
  <c r="T2110" i="1"/>
  <c r="M2078" i="1"/>
  <c r="M2068" i="1"/>
  <c r="S2094" i="1"/>
  <c r="L2825" i="1"/>
  <c r="S2280" i="1"/>
  <c r="P2236" i="1"/>
  <c r="M2239" i="1"/>
  <c r="K2638" i="1"/>
  <c r="S2260" i="1"/>
  <c r="L2643" i="1"/>
  <c r="T2890" i="1"/>
  <c r="I2922" i="1"/>
  <c r="O3825" i="1"/>
  <c r="K2916" i="1"/>
  <c r="R2872" i="1"/>
  <c r="L2899" i="1"/>
  <c r="J2313" i="1"/>
  <c r="O3949" i="1"/>
  <c r="I2314" i="1"/>
  <c r="R3558" i="1"/>
  <c r="R3732" i="1"/>
  <c r="L3732" i="1"/>
  <c r="S2461" i="1"/>
  <c r="M2515" i="1"/>
  <c r="T2465" i="1"/>
  <c r="N2492" i="1"/>
  <c r="P2856" i="1"/>
  <c r="L2502" i="1"/>
  <c r="P2792" i="1"/>
  <c r="J2846" i="1"/>
  <c r="R2518" i="1"/>
  <c r="K2513" i="1"/>
  <c r="K2246" i="1"/>
  <c r="T2461" i="1"/>
  <c r="I3265" i="1"/>
  <c r="J3688" i="1"/>
  <c r="M3711" i="1"/>
  <c r="N3705" i="1"/>
  <c r="M3700" i="1"/>
  <c r="O2848" i="1"/>
  <c r="I2848" i="1"/>
  <c r="P2086" i="1"/>
  <c r="K2064" i="1"/>
  <c r="P2076" i="1"/>
  <c r="I2053" i="1"/>
  <c r="R2067" i="1"/>
  <c r="L2049" i="1"/>
  <c r="S2107" i="1"/>
  <c r="N2085" i="1"/>
  <c r="J3643" i="1"/>
  <c r="P3669" i="1"/>
  <c r="I3664" i="1"/>
  <c r="J3689" i="1"/>
  <c r="P3688" i="1"/>
  <c r="P3735" i="1"/>
  <c r="M3692" i="1"/>
  <c r="P3232" i="1"/>
  <c r="N3687" i="1"/>
  <c r="O3470" i="1"/>
  <c r="L3470" i="1"/>
  <c r="R3445" i="1"/>
  <c r="N3464" i="1"/>
  <c r="T3508" i="1"/>
  <c r="M3500" i="1"/>
  <c r="P3278" i="1"/>
  <c r="L2704" i="1"/>
  <c r="O2736" i="1"/>
  <c r="M3773" i="1"/>
  <c r="O2349" i="1"/>
  <c r="M3041" i="1"/>
  <c r="O3541" i="1"/>
  <c r="N3100" i="1"/>
  <c r="R1851" i="1"/>
  <c r="L1851" i="1"/>
  <c r="T1851" i="1"/>
  <c r="N2441" i="1"/>
  <c r="S3651" i="1"/>
  <c r="S2434" i="1"/>
  <c r="K4048" i="1"/>
  <c r="S2388" i="1"/>
  <c r="M4080" i="1"/>
  <c r="N4052" i="1"/>
  <c r="T4078" i="1"/>
  <c r="O2566" i="1"/>
  <c r="S3665" i="1"/>
  <c r="M3665" i="1"/>
  <c r="R4055" i="1"/>
  <c r="P4036" i="1"/>
  <c r="R4048" i="1"/>
  <c r="L4051" i="1"/>
  <c r="Q3260" i="1"/>
  <c r="K3260" i="1"/>
  <c r="R3210" i="1"/>
  <c r="P1816" i="1"/>
  <c r="T2422" i="1"/>
  <c r="N2431" i="1"/>
  <c r="R3217" i="1"/>
  <c r="L3199" i="1"/>
  <c r="T3199" i="1"/>
  <c r="N3253" i="1"/>
  <c r="O3203" i="1"/>
  <c r="I3230" i="1"/>
  <c r="R3467" i="1"/>
  <c r="N2074" i="1"/>
  <c r="S2086" i="1"/>
  <c r="L2108" i="1"/>
  <c r="Q2102" i="1"/>
  <c r="J2097" i="1"/>
  <c r="N2671" i="1"/>
  <c r="P2653" i="1"/>
  <c r="N2652" i="1"/>
  <c r="N3660" i="1"/>
  <c r="T3614" i="1"/>
  <c r="O3670" i="1"/>
  <c r="N3375" i="1"/>
  <c r="R2300" i="1"/>
  <c r="K1760" i="1"/>
  <c r="S1760" i="1"/>
  <c r="N1762" i="1"/>
  <c r="T1776" i="1"/>
  <c r="P2553" i="1"/>
  <c r="J2607" i="1"/>
  <c r="M2601" i="1"/>
  <c r="T2194" i="1"/>
  <c r="N2581" i="1"/>
  <c r="O2603" i="1"/>
  <c r="K2547" i="1"/>
  <c r="S4112" i="1"/>
  <c r="K4102" i="1"/>
  <c r="R4140" i="1"/>
  <c r="I3159" i="1"/>
  <c r="O1751" i="1"/>
  <c r="J1738" i="1"/>
  <c r="I1971" i="1"/>
  <c r="L2596" i="1"/>
  <c r="T1991" i="1"/>
  <c r="R2005" i="1"/>
  <c r="J2030" i="1"/>
  <c r="J2036" i="1"/>
  <c r="I1898" i="1"/>
  <c r="L1903" i="1"/>
  <c r="Q1926" i="1"/>
  <c r="T1958" i="1"/>
  <c r="Q3302" i="1"/>
  <c r="L3289" i="1"/>
  <c r="R2566" i="1"/>
  <c r="K2597" i="1"/>
  <c r="L1980" i="1"/>
  <c r="O1975" i="1"/>
  <c r="P1987" i="1"/>
  <c r="J2035" i="1"/>
  <c r="Q1915" i="1"/>
  <c r="I1953" i="1"/>
  <c r="S3325" i="1"/>
  <c r="N3291" i="1"/>
  <c r="P3279" i="1"/>
  <c r="K2718" i="1"/>
  <c r="S2553" i="1"/>
  <c r="M2574" i="1"/>
  <c r="P2555" i="1"/>
  <c r="K2542" i="1"/>
  <c r="P2572" i="1"/>
  <c r="L2552" i="1"/>
  <c r="I4115" i="1"/>
  <c r="P4159" i="1"/>
  <c r="L1944" i="1"/>
  <c r="I1946" i="1"/>
  <c r="P1934" i="1"/>
  <c r="J1943" i="1"/>
  <c r="R2134" i="1"/>
  <c r="L2143" i="1"/>
  <c r="S2186" i="1"/>
  <c r="N2191" i="1"/>
  <c r="S2581" i="1"/>
  <c r="M2587" i="1"/>
  <c r="J3181" i="1"/>
  <c r="N3148" i="1"/>
  <c r="J4145" i="1"/>
  <c r="P4160" i="1"/>
  <c r="L4131" i="1"/>
  <c r="L1888" i="1"/>
  <c r="R3919" i="1"/>
  <c r="M3919" i="1"/>
  <c r="R3918" i="1"/>
  <c r="P2213" i="1"/>
  <c r="T3823" i="1"/>
  <c r="K2917" i="1"/>
  <c r="T2931" i="1"/>
  <c r="L3370" i="1"/>
  <c r="K2297" i="1"/>
  <c r="R2361" i="1"/>
  <c r="K1776" i="1"/>
  <c r="T2189" i="1"/>
  <c r="N2558" i="1"/>
  <c r="Q2593" i="1"/>
  <c r="L2544" i="1"/>
  <c r="I2002" i="1"/>
  <c r="N1974" i="1"/>
  <c r="P4158" i="1"/>
  <c r="M1913" i="1"/>
  <c r="O1946" i="1"/>
  <c r="L3302" i="1"/>
  <c r="S3348" i="1"/>
  <c r="J3291" i="1"/>
  <c r="P1998" i="1"/>
  <c r="I1998" i="1"/>
  <c r="K2991" i="1"/>
  <c r="O1989" i="1"/>
  <c r="P2001" i="1"/>
  <c r="P2007" i="1"/>
  <c r="Q4156" i="1"/>
  <c r="K1897" i="1"/>
  <c r="P1935" i="1"/>
  <c r="L3317" i="1"/>
  <c r="R4154" i="1"/>
  <c r="N3119" i="1"/>
  <c r="P2242" i="1"/>
  <c r="T2263" i="1"/>
  <c r="T2270" i="1"/>
  <c r="L2241" i="1"/>
  <c r="I2283" i="1"/>
  <c r="O3841" i="1"/>
  <c r="L2904" i="1"/>
  <c r="O2936" i="1"/>
  <c r="N2928" i="1"/>
  <c r="O2902" i="1"/>
  <c r="L3366" i="1"/>
  <c r="N2277" i="1"/>
  <c r="J3511" i="1"/>
  <c r="P3486" i="1"/>
  <c r="R3871" i="1"/>
  <c r="L3862" i="1"/>
  <c r="I2989" i="1"/>
  <c r="T1901" i="1"/>
  <c r="R1950" i="1"/>
  <c r="Q3345" i="1"/>
  <c r="M3343" i="1"/>
  <c r="O3331" i="1"/>
  <c r="J2752" i="1"/>
  <c r="N2311" i="1"/>
  <c r="J4001" i="1"/>
  <c r="K3591" i="1"/>
  <c r="I3167" i="1"/>
  <c r="R2654" i="1"/>
  <c r="J2625" i="1"/>
  <c r="Q4041" i="1"/>
  <c r="N1870" i="1"/>
  <c r="Q2457" i="1"/>
  <c r="N1834" i="1"/>
  <c r="L2811" i="1"/>
  <c r="M2840" i="1"/>
  <c r="O3676" i="1"/>
  <c r="Q4137" i="1"/>
  <c r="J3568" i="1"/>
  <c r="T3549" i="1"/>
  <c r="K3037" i="1"/>
  <c r="I2091" i="1"/>
  <c r="Q2109" i="1"/>
  <c r="L2087" i="1"/>
  <c r="Q2063" i="1"/>
  <c r="J2076" i="1"/>
  <c r="R2655" i="1"/>
  <c r="S3614" i="1"/>
  <c r="M3614" i="1"/>
  <c r="S3658" i="1"/>
  <c r="K3648" i="1"/>
  <c r="P3642" i="1"/>
  <c r="J3669" i="1"/>
  <c r="Q2077" i="1"/>
  <c r="J2063" i="1"/>
  <c r="R2063" i="1"/>
  <c r="L2117" i="1"/>
  <c r="S2067" i="1"/>
  <c r="M2094" i="1"/>
  <c r="P3635" i="1"/>
  <c r="Q1828" i="1"/>
  <c r="J2416" i="1"/>
  <c r="P2442" i="1"/>
  <c r="J2388" i="1"/>
  <c r="S2444" i="1"/>
  <c r="N2377" i="1"/>
  <c r="J1806" i="1"/>
  <c r="P1805" i="1"/>
  <c r="Q2399" i="1"/>
  <c r="L2377" i="1"/>
  <c r="R4036" i="1"/>
  <c r="I4033" i="1"/>
  <c r="O3732" i="1"/>
  <c r="L3753" i="1"/>
  <c r="S3756" i="1"/>
  <c r="I3722" i="1"/>
  <c r="O3748" i="1"/>
  <c r="M2463" i="1"/>
  <c r="P3009" i="1"/>
  <c r="K1989" i="1"/>
  <c r="T2954" i="1"/>
  <c r="Q1965" i="1"/>
  <c r="R1991" i="1"/>
  <c r="I4156" i="1"/>
  <c r="K1888" i="1"/>
  <c r="I4138" i="1"/>
  <c r="Q4119" i="1"/>
  <c r="Q4157" i="1"/>
  <c r="T1905" i="1"/>
  <c r="I2985" i="1"/>
  <c r="J3998" i="1"/>
  <c r="M2338" i="1"/>
  <c r="S2829" i="1"/>
  <c r="M2829" i="1"/>
  <c r="O2847" i="1"/>
  <c r="I2081" i="1"/>
  <c r="O2089" i="1"/>
  <c r="J2058" i="1"/>
  <c r="Q2683" i="1"/>
  <c r="Q3640" i="1"/>
  <c r="J3608" i="1"/>
  <c r="R3608" i="1"/>
  <c r="T2066" i="1"/>
  <c r="M2079" i="1"/>
  <c r="J3607" i="1"/>
  <c r="O2103" i="1"/>
  <c r="K2485" i="1"/>
  <c r="R3734" i="1"/>
  <c r="M3747" i="1"/>
  <c r="N3729" i="1"/>
  <c r="L3733" i="1"/>
  <c r="P2078" i="1"/>
  <c r="O2072" i="1"/>
  <c r="I2838" i="1"/>
  <c r="T2850" i="1"/>
  <c r="M2827" i="1"/>
  <c r="S2268" i="1"/>
  <c r="R3627" i="1"/>
  <c r="L3627" i="1"/>
  <c r="M4024" i="1"/>
  <c r="Q2051" i="1"/>
  <c r="K2060" i="1"/>
  <c r="M2670" i="1"/>
  <c r="R3214" i="1"/>
  <c r="Q1874" i="1"/>
  <c r="Q3244" i="1"/>
  <c r="L3222" i="1"/>
  <c r="R3230" i="1"/>
  <c r="M3199" i="1"/>
  <c r="P2988" i="1"/>
  <c r="Q2964" i="1"/>
  <c r="P2984" i="1"/>
  <c r="K3004" i="1"/>
  <c r="S3015" i="1"/>
  <c r="L3486" i="1"/>
  <c r="T3340" i="1"/>
  <c r="J3296" i="1"/>
  <c r="Q2734" i="1"/>
  <c r="M2750" i="1"/>
  <c r="T2706" i="1"/>
  <c r="N2751" i="1"/>
  <c r="T2322" i="1"/>
  <c r="N3091" i="1"/>
  <c r="O3585" i="1"/>
  <c r="P3706" i="1"/>
  <c r="J3706" i="1"/>
  <c r="S3753" i="1"/>
  <c r="I3719" i="1"/>
  <c r="T3201" i="1"/>
  <c r="N3246" i="1"/>
  <c r="P3739" i="1"/>
  <c r="M3705" i="1"/>
  <c r="T3704" i="1"/>
  <c r="J3747" i="1"/>
  <c r="S3709" i="1"/>
  <c r="P3689" i="1"/>
  <c r="P3460" i="1"/>
  <c r="T3215" i="1"/>
  <c r="N3233" i="1"/>
  <c r="P3215" i="1"/>
  <c r="N3697" i="1"/>
  <c r="I3692" i="1"/>
  <c r="T2816" i="1"/>
  <c r="N2816" i="1"/>
  <c r="O2054" i="1"/>
  <c r="I2108" i="1"/>
  <c r="T2832" i="1"/>
  <c r="N2841" i="1"/>
  <c r="J2672" i="1"/>
  <c r="O4028" i="1"/>
  <c r="Q4027" i="1"/>
  <c r="L4027" i="1"/>
  <c r="M4053" i="1"/>
  <c r="M2106" i="1"/>
  <c r="N3675" i="1"/>
  <c r="P3216" i="1"/>
  <c r="J3216" i="1"/>
  <c r="Q3701" i="1"/>
  <c r="R3711" i="1"/>
  <c r="O3200" i="1"/>
  <c r="I3245" i="1"/>
  <c r="Q2019" i="1"/>
  <c r="N2036" i="1"/>
  <c r="Q1995" i="1"/>
  <c r="I2010" i="1"/>
  <c r="T2001" i="1"/>
  <c r="N2544" i="1"/>
  <c r="J4098" i="1"/>
  <c r="L4165" i="1"/>
  <c r="P4169" i="1"/>
  <c r="I4148" i="1"/>
  <c r="N1890" i="1"/>
  <c r="P3552" i="1"/>
  <c r="N3088" i="1"/>
  <c r="S2057" i="1"/>
  <c r="M2057" i="1"/>
  <c r="I3615" i="1"/>
  <c r="Q3615" i="1"/>
  <c r="K3669" i="1"/>
  <c r="R3619" i="1"/>
  <c r="L3646" i="1"/>
  <c r="Q4048" i="1"/>
  <c r="T4035" i="1"/>
  <c r="N4080" i="1"/>
  <c r="P4042" i="1"/>
  <c r="L4026" i="1"/>
  <c r="L4082" i="1"/>
  <c r="S2610" i="1"/>
  <c r="I2797" i="1"/>
  <c r="Q2493" i="1"/>
  <c r="J3726" i="1"/>
  <c r="P3752" i="1"/>
  <c r="K3738" i="1"/>
  <c r="O2118" i="1"/>
  <c r="I2118" i="1"/>
  <c r="P2068" i="1"/>
  <c r="I2090" i="1"/>
  <c r="O2846" i="1"/>
  <c r="N2823" i="1"/>
  <c r="J2654" i="1"/>
  <c r="P4027" i="1"/>
  <c r="S4026" i="1"/>
  <c r="I4067" i="1"/>
  <c r="M4035" i="1"/>
  <c r="S4061" i="1"/>
  <c r="T4033" i="1"/>
  <c r="T2506" i="1"/>
  <c r="T3721" i="1"/>
  <c r="R3743" i="1"/>
  <c r="I3706" i="1"/>
  <c r="S3700" i="1"/>
  <c r="N3715" i="1"/>
  <c r="Q3453" i="1"/>
  <c r="M3484" i="1"/>
  <c r="P3447" i="1"/>
  <c r="J3510" i="1"/>
  <c r="Q3478" i="1"/>
  <c r="M3863" i="1"/>
  <c r="Q2762" i="1"/>
  <c r="M2718" i="1"/>
  <c r="O2718" i="1"/>
  <c r="L3800" i="1"/>
  <c r="S3769" i="1"/>
  <c r="N3770" i="1"/>
  <c r="J3377" i="1"/>
  <c r="I2131" i="1"/>
  <c r="N2147" i="1"/>
  <c r="S2162" i="1"/>
  <c r="M2549" i="1"/>
  <c r="T2571" i="1"/>
  <c r="I2591" i="1"/>
  <c r="O3163" i="1"/>
  <c r="M4111" i="1"/>
  <c r="L4123" i="1"/>
  <c r="L1896" i="1"/>
  <c r="Q1895" i="1"/>
  <c r="K1958" i="1"/>
  <c r="I3919" i="1"/>
  <c r="J3502" i="1"/>
  <c r="L3854" i="1"/>
  <c r="J3876" i="1"/>
  <c r="I3914" i="1"/>
  <c r="R3875" i="1"/>
  <c r="S2748" i="1"/>
  <c r="Q3787" i="1"/>
  <c r="R3787" i="1"/>
  <c r="J3340" i="1"/>
  <c r="Q2748" i="1"/>
  <c r="L2717" i="1"/>
  <c r="S2950" i="1"/>
  <c r="J2565" i="1"/>
  <c r="Q2590" i="1"/>
  <c r="J2009" i="1"/>
  <c r="L2021" i="1"/>
  <c r="P1993" i="1"/>
  <c r="M1901" i="1"/>
  <c r="M1931" i="1"/>
  <c r="R3293" i="1"/>
  <c r="L3335" i="1"/>
  <c r="R1906" i="1"/>
  <c r="R1939" i="1"/>
  <c r="N3664" i="1"/>
  <c r="M3404" i="1"/>
  <c r="Q3373" i="1"/>
  <c r="I2142" i="1"/>
  <c r="Q3390" i="1"/>
  <c r="J2152" i="1"/>
  <c r="M3412" i="1"/>
  <c r="L2306" i="1"/>
  <c r="S1766" i="1"/>
  <c r="I1764" i="1"/>
  <c r="T1764" i="1"/>
  <c r="P3922" i="1"/>
  <c r="I3497" i="1"/>
  <c r="T3885" i="1"/>
  <c r="K3491" i="1"/>
  <c r="L3882" i="1"/>
  <c r="T3884" i="1"/>
  <c r="T2735" i="1"/>
  <c r="I2767" i="1"/>
  <c r="S3770" i="1"/>
  <c r="J3349" i="1"/>
  <c r="Q2757" i="1"/>
  <c r="M2758" i="1"/>
  <c r="O3974" i="1"/>
  <c r="J3947" i="1"/>
  <c r="J3533" i="1"/>
  <c r="R3951" i="1"/>
  <c r="P3535" i="1"/>
  <c r="K2549" i="1"/>
  <c r="O2568" i="1"/>
  <c r="I2595" i="1"/>
  <c r="O2585" i="1"/>
  <c r="J2605" i="1"/>
  <c r="J4121" i="1"/>
  <c r="P4161" i="1"/>
  <c r="Q1893" i="1"/>
  <c r="T1925" i="1"/>
  <c r="Q3287" i="1"/>
  <c r="M3288" i="1"/>
  <c r="N3858" i="1"/>
  <c r="K3898" i="1"/>
  <c r="J2267" i="1"/>
  <c r="O2256" i="1"/>
  <c r="Q2231" i="1"/>
  <c r="S3830" i="1"/>
  <c r="K2914" i="1"/>
  <c r="O2870" i="1"/>
  <c r="L3385" i="1"/>
  <c r="K2312" i="1"/>
  <c r="Q1728" i="1"/>
  <c r="M1765" i="1"/>
  <c r="S2254" i="1"/>
  <c r="S2645" i="1"/>
  <c r="K2667" i="1"/>
  <c r="M2674" i="1"/>
  <c r="I2655" i="1"/>
  <c r="L3423" i="1"/>
  <c r="Q2349" i="1"/>
  <c r="L1765" i="1"/>
  <c r="P1739" i="1"/>
  <c r="Q3123" i="1"/>
  <c r="K3156" i="1"/>
  <c r="L3149" i="1"/>
  <c r="M3908" i="1"/>
  <c r="L2224" i="1"/>
  <c r="Q2229" i="1"/>
  <c r="N2274" i="1"/>
  <c r="I2238" i="1"/>
  <c r="Q3841" i="1"/>
  <c r="K2872" i="1"/>
  <c r="T2904" i="1"/>
  <c r="M2896" i="1"/>
  <c r="T2870" i="1"/>
  <c r="I2929" i="1"/>
  <c r="P3895" i="1"/>
  <c r="I3479" i="1"/>
  <c r="O3454" i="1"/>
  <c r="K3473" i="1"/>
  <c r="Q3445" i="1"/>
  <c r="R3867" i="1"/>
  <c r="T2717" i="1"/>
  <c r="J3797" i="1"/>
  <c r="L3838" i="1"/>
  <c r="J2905" i="1"/>
  <c r="R2893" i="1"/>
  <c r="N2876" i="1"/>
  <c r="M3942" i="1"/>
  <c r="R3547" i="1"/>
  <c r="P3084" i="1"/>
  <c r="J3585" i="1"/>
  <c r="O3056" i="1"/>
  <c r="N3565" i="1"/>
  <c r="J2626" i="1"/>
  <c r="S3097" i="1"/>
  <c r="P3655" i="1"/>
  <c r="Q4056" i="1"/>
  <c r="P3687" i="1"/>
  <c r="T2396" i="1"/>
  <c r="S3239" i="1"/>
  <c r="N2470" i="1"/>
  <c r="P2276" i="1"/>
  <c r="K3017" i="1"/>
  <c r="T2346" i="1"/>
  <c r="O2517" i="1"/>
  <c r="I2517" i="1"/>
  <c r="Q2517" i="1"/>
  <c r="L2495" i="1"/>
  <c r="Q2489" i="1"/>
  <c r="N2528" i="1"/>
  <c r="T2804" i="1"/>
  <c r="N2804" i="1"/>
  <c r="O2078" i="1"/>
  <c r="N2794" i="1"/>
  <c r="S2788" i="1"/>
  <c r="I3733" i="1"/>
  <c r="T3894" i="1"/>
  <c r="J1848" i="1"/>
  <c r="O1815" i="1"/>
  <c r="Q3199" i="1"/>
  <c r="K3253" i="1"/>
  <c r="R3221" i="1"/>
  <c r="L3230" i="1"/>
  <c r="P2832" i="1"/>
  <c r="L2460" i="1"/>
  <c r="Q2472" i="1"/>
  <c r="K2526" i="1"/>
  <c r="O2488" i="1"/>
  <c r="N2483" i="1"/>
  <c r="O2809" i="1"/>
  <c r="I2791" i="1"/>
  <c r="P2047" i="1"/>
  <c r="J2101" i="1"/>
  <c r="Q2069" i="1"/>
  <c r="K2078" i="1"/>
  <c r="M2688" i="1"/>
  <c r="R3232" i="1"/>
  <c r="K3200" i="1"/>
  <c r="Q3262" i="1"/>
  <c r="L3240" i="1"/>
  <c r="R3248" i="1"/>
  <c r="M3217" i="1"/>
  <c r="K2989" i="1"/>
  <c r="S2007" i="1"/>
  <c r="Q2563" i="1"/>
  <c r="M1999" i="1"/>
  <c r="R2594" i="1"/>
  <c r="R1997" i="1"/>
  <c r="K4124" i="1"/>
  <c r="M1906" i="1"/>
  <c r="S1930" i="1"/>
  <c r="I1922" i="1"/>
  <c r="Q3308" i="1"/>
  <c r="M3291" i="1"/>
  <c r="R2239" i="1"/>
  <c r="K3049" i="1"/>
  <c r="J3946" i="1"/>
  <c r="I3045" i="1"/>
  <c r="S3043" i="1"/>
  <c r="N4039" i="1"/>
  <c r="T4038" i="1"/>
  <c r="S2391" i="1"/>
  <c r="L3629" i="1"/>
  <c r="R3655" i="1"/>
  <c r="K3650" i="1"/>
  <c r="N4072" i="1"/>
  <c r="L4061" i="1"/>
  <c r="J4075" i="1"/>
  <c r="T4061" i="1"/>
  <c r="O4033" i="1"/>
  <c r="L4053" i="1"/>
  <c r="R3669" i="1"/>
  <c r="L3669" i="1"/>
  <c r="O4022" i="1"/>
  <c r="N4025" i="1"/>
  <c r="O4069" i="1"/>
  <c r="K4020" i="1"/>
  <c r="T1874" i="1"/>
  <c r="L1842" i="1"/>
  <c r="S1810" i="1"/>
  <c r="L1832" i="1"/>
  <c r="Q1826" i="1"/>
  <c r="K1853" i="1"/>
  <c r="O3241" i="1"/>
  <c r="M1875" i="1"/>
  <c r="T2393" i="1"/>
  <c r="N2447" i="1"/>
  <c r="O2415" i="1"/>
  <c r="N2392" i="1"/>
  <c r="P2808" i="1"/>
  <c r="J2498" i="1"/>
  <c r="Q2466" i="1"/>
  <c r="K2520" i="1"/>
  <c r="R2470" i="1"/>
  <c r="L2497" i="1"/>
  <c r="L2219" i="1"/>
  <c r="Q3892" i="1"/>
  <c r="J2230" i="1"/>
  <c r="R2244" i="1"/>
  <c r="I2270" i="1"/>
  <c r="S2243" i="1"/>
  <c r="Q2902" i="1"/>
  <c r="L2934" i="1"/>
  <c r="O2876" i="1"/>
  <c r="L3373" i="1"/>
  <c r="R3405" i="1"/>
  <c r="S3404" i="1"/>
  <c r="P2595" i="1"/>
  <c r="T3950" i="1"/>
  <c r="P2513" i="1"/>
  <c r="J2513" i="1"/>
  <c r="R2513" i="1"/>
  <c r="J2831" i="1"/>
  <c r="P2839" i="1"/>
  <c r="K2808" i="1"/>
  <c r="O2088" i="1"/>
  <c r="I2800" i="1"/>
  <c r="O2844" i="1"/>
  <c r="I2096" i="1"/>
  <c r="O2816" i="1"/>
  <c r="N2811" i="1"/>
  <c r="J2642" i="1"/>
  <c r="P2853" i="1"/>
  <c r="K2795" i="1"/>
  <c r="R2853" i="1"/>
  <c r="M2831" i="1"/>
  <c r="T2799" i="1"/>
  <c r="N2808" i="1"/>
  <c r="L2635" i="1"/>
  <c r="J4061" i="1"/>
  <c r="P4060" i="1"/>
  <c r="S2418" i="1"/>
  <c r="K4086" i="1"/>
  <c r="J4077" i="1"/>
  <c r="P4085" i="1"/>
  <c r="I1846" i="1"/>
  <c r="O1845" i="1"/>
  <c r="Q3229" i="1"/>
  <c r="L3207" i="1"/>
  <c r="R3233" i="1"/>
  <c r="L3260" i="1"/>
  <c r="T2092" i="1"/>
  <c r="N2092" i="1"/>
  <c r="J3632" i="1"/>
  <c r="P3676" i="1"/>
  <c r="T2108" i="1"/>
  <c r="M2103" i="1"/>
  <c r="I3643" i="1"/>
  <c r="I2630" i="1"/>
  <c r="T3633" i="1"/>
  <c r="J3613" i="1"/>
  <c r="P3624" i="1"/>
  <c r="N3393" i="1"/>
  <c r="Q1778" i="1"/>
  <c r="N1766" i="1"/>
  <c r="K3127" i="1"/>
  <c r="J3148" i="1"/>
  <c r="Q2314" i="1"/>
  <c r="M1974" i="1"/>
  <c r="I3965" i="1"/>
  <c r="M3056" i="1"/>
  <c r="P2805" i="1"/>
  <c r="J2805" i="1"/>
  <c r="R2823" i="1"/>
  <c r="M2801" i="1"/>
  <c r="S2809" i="1"/>
  <c r="M2854" i="1"/>
  <c r="M2628" i="1"/>
  <c r="M2090" i="1"/>
  <c r="T2076" i="1"/>
  <c r="L2066" i="1"/>
  <c r="P2118" i="1"/>
  <c r="K2087" i="1"/>
  <c r="O2690" i="1"/>
  <c r="T2855" i="1"/>
  <c r="M2841" i="1"/>
  <c r="O2823" i="1"/>
  <c r="I2075" i="1"/>
  <c r="O2101" i="1"/>
  <c r="J2052" i="1"/>
  <c r="Q2677" i="1"/>
  <c r="T2406" i="1"/>
  <c r="N2406" i="1"/>
  <c r="S3634" i="1"/>
  <c r="K3624" i="1"/>
  <c r="N2087" i="1"/>
  <c r="J3645" i="1"/>
  <c r="T2439" i="1"/>
  <c r="N2439" i="1"/>
  <c r="P2421" i="1"/>
  <c r="L4034" i="1"/>
  <c r="R4054" i="1"/>
  <c r="O4062" i="1"/>
  <c r="S2474" i="1"/>
  <c r="K3740" i="1"/>
  <c r="P3717" i="1"/>
  <c r="O3692" i="1"/>
  <c r="J3687" i="1"/>
  <c r="J3259" i="1"/>
  <c r="O3443" i="1"/>
  <c r="L3452" i="1"/>
  <c r="T3491" i="1"/>
  <c r="I3478" i="1"/>
  <c r="P3446" i="1"/>
  <c r="K3502" i="1"/>
  <c r="P2730" i="1"/>
  <c r="K2762" i="1"/>
  <c r="S2762" i="1"/>
  <c r="J3780" i="1"/>
  <c r="P3794" i="1"/>
  <c r="R3794" i="1"/>
  <c r="J3622" i="1"/>
  <c r="P3403" i="1"/>
  <c r="O2674" i="1"/>
  <c r="I2665" i="1"/>
  <c r="T3629" i="1"/>
  <c r="T3420" i="1"/>
  <c r="P3419" i="1"/>
  <c r="R1753" i="1"/>
  <c r="M1785" i="1"/>
  <c r="P1799" i="1"/>
  <c r="L3150" i="1"/>
  <c r="T3152" i="1"/>
  <c r="I3128" i="1"/>
  <c r="S2953" i="1"/>
  <c r="K2036" i="1"/>
  <c r="O1983" i="1"/>
  <c r="N1998" i="1"/>
  <c r="Q2021" i="1"/>
  <c r="Q2027" i="1"/>
  <c r="K4118" i="1"/>
  <c r="K4141" i="1"/>
  <c r="R4155" i="1"/>
  <c r="M1897" i="1"/>
  <c r="S1926" i="1"/>
  <c r="K4100" i="1"/>
  <c r="T3413" i="1"/>
  <c r="K3383" i="1"/>
  <c r="O2172" i="1"/>
  <c r="K2173" i="1"/>
  <c r="R2159" i="1"/>
  <c r="N2157" i="1"/>
  <c r="S3133" i="1"/>
  <c r="N3185" i="1"/>
  <c r="P4151" i="1"/>
  <c r="R4122" i="1"/>
  <c r="M4160" i="1"/>
  <c r="L1900" i="1"/>
  <c r="I2654" i="1"/>
  <c r="I3623" i="1"/>
  <c r="I3391" i="1"/>
  <c r="P3396" i="1"/>
  <c r="I3408" i="1"/>
  <c r="K3414" i="1"/>
  <c r="T1754" i="1"/>
  <c r="J3140" i="1"/>
  <c r="N3176" i="1"/>
  <c r="Q3173" i="1"/>
  <c r="P3184" i="1"/>
  <c r="I3155" i="1"/>
  <c r="K2659" i="1"/>
  <c r="M2651" i="1"/>
  <c r="T2663" i="1"/>
  <c r="K2217" i="1"/>
  <c r="I2262" i="1"/>
  <c r="O3838" i="1"/>
  <c r="J2927" i="1"/>
  <c r="S2869" i="1"/>
  <c r="N3786" i="1"/>
  <c r="O3774" i="1"/>
  <c r="M3840" i="1"/>
  <c r="N2293" i="1"/>
  <c r="Q3961" i="1"/>
  <c r="I3554" i="1"/>
  <c r="Q3995" i="1"/>
  <c r="I3582" i="1"/>
  <c r="J3006" i="1"/>
  <c r="T2176" i="1"/>
  <c r="N2563" i="1"/>
  <c r="T2553" i="1"/>
  <c r="I2573" i="1"/>
  <c r="J4123" i="1"/>
  <c r="J4144" i="1"/>
  <c r="T1904" i="1"/>
  <c r="K1953" i="1"/>
  <c r="N1958" i="1"/>
  <c r="K3332" i="1"/>
  <c r="K3862" i="1"/>
  <c r="T3911" i="1"/>
  <c r="M3880" i="1"/>
  <c r="R3897" i="1"/>
  <c r="L2262" i="1"/>
  <c r="O3791" i="1"/>
  <c r="J2882" i="1"/>
  <c r="S2914" i="1"/>
  <c r="O3821" i="1"/>
  <c r="K2897" i="1"/>
  <c r="K2222" i="1"/>
  <c r="K3859" i="1"/>
  <c r="I3876" i="1"/>
  <c r="L3904" i="1"/>
  <c r="O3495" i="1"/>
  <c r="N2968" i="1"/>
  <c r="O1935" i="1"/>
  <c r="L3339" i="1"/>
  <c r="P3295" i="1"/>
  <c r="K2731" i="1"/>
  <c r="S2719" i="1"/>
  <c r="M2764" i="1"/>
  <c r="T2585" i="1"/>
  <c r="J2544" i="1"/>
  <c r="Q2569" i="1"/>
  <c r="L2556" i="1"/>
  <c r="Q2586" i="1"/>
  <c r="J2578" i="1"/>
  <c r="O4097" i="1"/>
  <c r="R4123" i="1"/>
  <c r="I1901" i="1"/>
  <c r="K4149" i="1"/>
  <c r="L1902" i="1"/>
  <c r="I1916" i="1"/>
  <c r="J3401" i="1"/>
  <c r="P3409" i="1"/>
  <c r="O2148" i="1"/>
  <c r="K2185" i="1"/>
  <c r="Q2139" i="1"/>
  <c r="L2159" i="1"/>
  <c r="K3122" i="1"/>
  <c r="L1759" i="1"/>
  <c r="O1773" i="1"/>
  <c r="Q3117" i="1"/>
  <c r="S3119" i="1"/>
  <c r="I3116" i="1"/>
  <c r="Q2276" i="1"/>
  <c r="Q3010" i="1"/>
  <c r="M3004" i="1"/>
  <c r="K3955" i="1"/>
  <c r="R3553" i="1"/>
  <c r="T3089" i="1"/>
  <c r="R3587" i="1"/>
  <c r="I3534" i="1"/>
  <c r="N4000" i="1"/>
  <c r="N2323" i="1"/>
  <c r="J3942" i="1"/>
  <c r="I3538" i="1"/>
  <c r="M3966" i="1"/>
  <c r="S3548" i="1"/>
  <c r="Q3055" i="1"/>
  <c r="I3152" i="1"/>
  <c r="O3125" i="1"/>
  <c r="M3123" i="1"/>
  <c r="J4138" i="1"/>
  <c r="S3183" i="1"/>
  <c r="T3166" i="1"/>
  <c r="I2561" i="1"/>
  <c r="S2599" i="1"/>
  <c r="L2008" i="1"/>
  <c r="Q1973" i="1"/>
  <c r="J2559" i="1"/>
  <c r="O2551" i="1"/>
  <c r="I3307" i="1"/>
  <c r="S3324" i="1"/>
  <c r="K3318" i="1"/>
  <c r="Q3294" i="1"/>
  <c r="T1920" i="1"/>
  <c r="Q1948" i="1"/>
  <c r="M2954" i="1"/>
  <c r="J2981" i="1"/>
  <c r="O2953" i="1"/>
  <c r="L2963" i="1"/>
  <c r="S2968" i="1"/>
  <c r="I3827" i="1"/>
  <c r="M3799" i="1"/>
  <c r="L3790" i="1"/>
  <c r="K3793" i="1"/>
  <c r="M2727" i="1"/>
  <c r="P2739" i="1"/>
  <c r="N3487" i="1"/>
  <c r="S3467" i="1"/>
  <c r="J3903" i="1"/>
  <c r="I3912" i="1"/>
  <c r="R3857" i="1"/>
  <c r="N2261" i="1"/>
  <c r="K2933" i="1"/>
  <c r="P3822" i="1"/>
  <c r="K3825" i="1"/>
  <c r="O3781" i="1"/>
  <c r="L3808" i="1"/>
  <c r="K3788" i="1"/>
  <c r="N3898" i="1"/>
  <c r="J3866" i="1"/>
  <c r="N3860" i="1"/>
  <c r="Q3473" i="1"/>
  <c r="I3488" i="1"/>
  <c r="O3863" i="1"/>
  <c r="R1927" i="1"/>
  <c r="M1898" i="1"/>
  <c r="S1888" i="1"/>
  <c r="M4143" i="1"/>
  <c r="J4142" i="1"/>
  <c r="K3169" i="1"/>
  <c r="N2577" i="1"/>
  <c r="S2557" i="1"/>
  <c r="M2189" i="1"/>
  <c r="R2148" i="1"/>
  <c r="L2191" i="1"/>
  <c r="S3572" i="1"/>
  <c r="T3940" i="1"/>
  <c r="N3566" i="1"/>
  <c r="S3939" i="1"/>
  <c r="S3964" i="1"/>
  <c r="M2898" i="1"/>
  <c r="Q2915" i="1"/>
  <c r="J3835" i="1"/>
  <c r="Q3810" i="1"/>
  <c r="J3787" i="1"/>
  <c r="S2739" i="1"/>
  <c r="K3851" i="1"/>
  <c r="P3467" i="1"/>
  <c r="I3463" i="1"/>
  <c r="T3476" i="1"/>
  <c r="I3009" i="1"/>
  <c r="T3498" i="1"/>
  <c r="I3824" i="1"/>
  <c r="O3815" i="1"/>
  <c r="M3820" i="1"/>
  <c r="N3803" i="1"/>
  <c r="I2716" i="1"/>
  <c r="S2760" i="1"/>
  <c r="P3865" i="1"/>
  <c r="J3879" i="1"/>
  <c r="N3854" i="1"/>
  <c r="Q3503" i="1"/>
  <c r="N3486" i="1"/>
  <c r="Q3164" i="1"/>
  <c r="O3172" i="1"/>
  <c r="J3139" i="1"/>
  <c r="O1761" i="1"/>
  <c r="I3139" i="1"/>
  <c r="N4155" i="1"/>
  <c r="N2024" i="1"/>
  <c r="R2549" i="1"/>
  <c r="K2545" i="1"/>
  <c r="O2562" i="1"/>
  <c r="N2177" i="1"/>
  <c r="S2199" i="1"/>
  <c r="M1917" i="1"/>
  <c r="L1911" i="1"/>
  <c r="I1899" i="1"/>
  <c r="K4168" i="1"/>
  <c r="I4103" i="1"/>
  <c r="J4125" i="1"/>
  <c r="I2606" i="1"/>
  <c r="P2542" i="1"/>
  <c r="N2578" i="1"/>
  <c r="T2191" i="1"/>
  <c r="K2156" i="1"/>
  <c r="Q2129" i="1"/>
  <c r="O2357" i="1"/>
  <c r="T3368" i="1"/>
  <c r="O2911" i="1"/>
  <c r="M2923" i="1"/>
  <c r="Q2889" i="1"/>
  <c r="R3823" i="1"/>
  <c r="R3782" i="1"/>
  <c r="O3886" i="1"/>
  <c r="T3913" i="1"/>
  <c r="O3908" i="1"/>
  <c r="T3854" i="1"/>
  <c r="Q2585" i="1"/>
  <c r="S3950" i="1"/>
  <c r="I3322" i="1"/>
  <c r="S3339" i="1"/>
  <c r="M2735" i="1"/>
  <c r="Q2737" i="1"/>
  <c r="J3299" i="1"/>
  <c r="S3311" i="1"/>
  <c r="T3000" i="1"/>
  <c r="P2986" i="1"/>
  <c r="N2966" i="1"/>
  <c r="P2968" i="1"/>
  <c r="R1993" i="1"/>
  <c r="M2030" i="1"/>
  <c r="N2739" i="1"/>
  <c r="T2712" i="1"/>
  <c r="M2756" i="1"/>
  <c r="S2714" i="1"/>
  <c r="K2714" i="1"/>
  <c r="Q2714" i="1"/>
  <c r="I3462" i="1"/>
  <c r="T3442" i="1"/>
  <c r="L3496" i="1"/>
  <c r="R3469" i="1"/>
  <c r="M2980" i="1"/>
  <c r="Q3014" i="1"/>
  <c r="K2894" i="1"/>
  <c r="O3818" i="1"/>
  <c r="O3803" i="1"/>
  <c r="R3784" i="1"/>
  <c r="M2763" i="1"/>
  <c r="S2763" i="1"/>
  <c r="K3511" i="1"/>
  <c r="Q3851" i="1"/>
  <c r="J3501" i="1"/>
  <c r="P3492" i="1"/>
  <c r="N3507" i="1"/>
  <c r="R3821" i="1"/>
  <c r="O2926" i="1"/>
  <c r="I2912" i="1"/>
  <c r="S2878" i="1"/>
  <c r="K2878" i="1"/>
  <c r="L3821" i="1"/>
  <c r="K2648" i="1"/>
  <c r="Q2642" i="1"/>
  <c r="K2652" i="1"/>
  <c r="M2632" i="1"/>
  <c r="T2276" i="1"/>
  <c r="L2756" i="1"/>
  <c r="S2743" i="1"/>
  <c r="M2711" i="1"/>
  <c r="P2771" i="1"/>
  <c r="N3319" i="1"/>
  <c r="Q3331" i="1"/>
  <c r="I2949" i="1"/>
  <c r="O3501" i="1"/>
  <c r="K1969" i="1"/>
  <c r="P2632" i="1"/>
  <c r="L4157" i="1"/>
  <c r="K4137" i="1"/>
  <c r="I4164" i="1"/>
  <c r="T4122" i="1"/>
  <c r="I3151" i="1"/>
  <c r="R3142" i="1"/>
  <c r="M2173" i="1"/>
  <c r="R2597" i="1"/>
  <c r="K2611" i="1"/>
  <c r="P2606" i="1"/>
  <c r="N2549" i="1"/>
  <c r="T2180" i="1"/>
  <c r="M3297" i="1"/>
  <c r="Q3314" i="1"/>
  <c r="J1956" i="1"/>
  <c r="P1932" i="1"/>
  <c r="R1953" i="1"/>
  <c r="Q1894" i="1"/>
  <c r="M2993" i="1"/>
  <c r="K2985" i="1"/>
  <c r="L2965" i="1"/>
  <c r="K2964" i="1"/>
  <c r="J1975" i="1"/>
  <c r="J1969" i="1"/>
  <c r="I3789" i="1"/>
  <c r="I2733" i="1"/>
  <c r="S2717" i="1"/>
  <c r="J3341" i="1"/>
  <c r="T3277" i="1"/>
  <c r="T3006" i="1"/>
  <c r="P2992" i="1"/>
  <c r="J3020" i="1"/>
  <c r="Q2996" i="1"/>
  <c r="T2019" i="1"/>
  <c r="K2018" i="1"/>
  <c r="J2725" i="1"/>
  <c r="O3286" i="1"/>
  <c r="J3304" i="1"/>
  <c r="O3302" i="1"/>
  <c r="M3302" i="1"/>
  <c r="Q3328" i="1"/>
  <c r="O2992" i="1"/>
  <c r="R2629" i="1"/>
  <c r="S2273" i="1"/>
  <c r="S2221" i="1"/>
  <c r="K2742" i="1"/>
  <c r="R2729" i="1"/>
  <c r="J2741" i="1"/>
  <c r="O3287" i="1"/>
  <c r="K3349" i="1"/>
  <c r="P1933" i="1"/>
  <c r="J3449" i="1"/>
  <c r="J2270" i="1"/>
  <c r="M3395" i="1"/>
  <c r="N2342" i="1"/>
  <c r="I2326" i="1"/>
  <c r="K3959" i="1"/>
  <c r="P2310" i="1"/>
  <c r="N3950" i="1"/>
  <c r="K3557" i="1"/>
  <c r="I3094" i="1"/>
  <c r="N3590" i="1"/>
  <c r="S4002" i="1"/>
  <c r="K3939" i="1"/>
  <c r="J3550" i="1"/>
  <c r="Q3053" i="1"/>
  <c r="K3543" i="1"/>
  <c r="P3067" i="1"/>
  <c r="N3970" i="1"/>
  <c r="Q3583" i="1"/>
  <c r="R3032" i="1"/>
  <c r="R3544" i="1"/>
  <c r="J3054" i="1"/>
  <c r="R3524" i="1"/>
  <c r="I1730" i="1"/>
  <c r="T1779" i="1"/>
  <c r="L1791" i="1"/>
  <c r="R2329" i="1"/>
  <c r="O2308" i="1"/>
  <c r="I2889" i="1"/>
  <c r="S2933" i="1"/>
  <c r="P2654" i="1"/>
  <c r="N2624" i="1"/>
  <c r="P2275" i="1"/>
  <c r="L2239" i="1"/>
  <c r="I2237" i="1"/>
  <c r="M1777" i="1"/>
  <c r="S1750" i="1"/>
  <c r="K1762" i="1"/>
  <c r="R2350" i="1"/>
  <c r="J2365" i="1"/>
  <c r="T3383" i="1"/>
  <c r="R3365" i="1"/>
  <c r="N3608" i="1"/>
  <c r="I3671" i="1"/>
  <c r="N3630" i="1"/>
  <c r="P2181" i="1"/>
  <c r="L3340" i="1"/>
  <c r="P1937" i="1"/>
  <c r="M1945" i="1"/>
  <c r="L1947" i="1"/>
  <c r="K4163" i="1"/>
  <c r="I4118" i="1"/>
  <c r="L2555" i="1"/>
  <c r="P2575" i="1"/>
  <c r="J2603" i="1"/>
  <c r="P2576" i="1"/>
  <c r="M2595" i="1"/>
  <c r="S2175" i="1"/>
  <c r="I3295" i="1"/>
  <c r="K3306" i="1"/>
  <c r="P1920" i="1"/>
  <c r="R1959" i="1"/>
  <c r="T1903" i="1"/>
  <c r="I2021" i="1"/>
  <c r="I2015" i="1"/>
  <c r="S1983" i="1"/>
  <c r="O1969" i="1"/>
  <c r="T1970" i="1"/>
  <c r="R2569" i="1"/>
  <c r="J1756" i="1"/>
  <c r="T1737" i="1"/>
  <c r="M1781" i="1"/>
  <c r="Q1765" i="1"/>
  <c r="K2337" i="1"/>
  <c r="L3410" i="1"/>
  <c r="I2165" i="1"/>
  <c r="Q3363" i="1"/>
  <c r="P3653" i="1"/>
  <c r="O3622" i="1"/>
  <c r="I3659" i="1"/>
  <c r="M2347" i="1"/>
  <c r="S3968" i="1"/>
  <c r="T2356" i="1"/>
  <c r="J3336" i="1"/>
  <c r="O3277" i="1"/>
  <c r="M3289" i="1"/>
  <c r="Q3291" i="1"/>
  <c r="K1945" i="1"/>
  <c r="M4162" i="1"/>
  <c r="S2003" i="1"/>
  <c r="O2031" i="1"/>
  <c r="L2607" i="1"/>
  <c r="Q2602" i="1"/>
  <c r="I2545" i="1"/>
  <c r="S2595" i="1"/>
  <c r="L3337" i="1"/>
  <c r="R3310" i="1"/>
  <c r="K3336" i="1"/>
  <c r="O1958" i="1"/>
  <c r="S1903" i="1"/>
  <c r="S1890" i="1"/>
  <c r="O2014" i="1"/>
  <c r="T1966" i="1"/>
  <c r="T1996" i="1"/>
  <c r="P1982" i="1"/>
  <c r="L2985" i="1"/>
  <c r="P3018" i="1"/>
  <c r="K2876" i="1"/>
  <c r="Q2921" i="1"/>
  <c r="J3841" i="1"/>
  <c r="O3834" i="1"/>
  <c r="Q2911" i="1"/>
  <c r="S2216" i="1"/>
  <c r="K2241" i="1"/>
  <c r="P2229" i="1"/>
  <c r="S3886" i="1"/>
  <c r="T2239" i="1"/>
  <c r="I1775" i="1"/>
  <c r="T1770" i="1"/>
  <c r="N1738" i="1"/>
  <c r="Q1798" i="1"/>
  <c r="J2335" i="1"/>
  <c r="L3426" i="1"/>
  <c r="S3369" i="1"/>
  <c r="L2692" i="1"/>
  <c r="J2676" i="1"/>
  <c r="T2639" i="1"/>
  <c r="O3654" i="1"/>
  <c r="I2678" i="1"/>
  <c r="K2320" i="1"/>
  <c r="L3393" i="1"/>
  <c r="J3361" i="1"/>
  <c r="I2879" i="1"/>
  <c r="R2921" i="1"/>
  <c r="J3815" i="1"/>
  <c r="P3804" i="1"/>
  <c r="Q3923" i="1"/>
  <c r="K3900" i="1"/>
  <c r="L3910" i="1"/>
  <c r="T3896" i="1"/>
  <c r="O2957" i="1"/>
  <c r="M1926" i="1"/>
  <c r="N1905" i="1"/>
  <c r="S4157" i="1"/>
  <c r="K4135" i="1"/>
  <c r="P4137" i="1"/>
  <c r="O3133" i="1"/>
  <c r="N2565" i="1"/>
  <c r="T2199" i="1"/>
  <c r="N2137" i="1"/>
  <c r="Q2176" i="1"/>
  <c r="J2133" i="1"/>
  <c r="Q3404" i="1"/>
  <c r="P1897" i="1"/>
  <c r="T1887" i="1"/>
  <c r="L4114" i="1"/>
  <c r="S4113" i="1"/>
  <c r="M4140" i="1"/>
  <c r="L2606" i="1"/>
  <c r="K2963" i="1"/>
  <c r="K1975" i="1"/>
  <c r="I1968" i="1"/>
  <c r="Q1989" i="1"/>
  <c r="L2033" i="1"/>
  <c r="J3776" i="1"/>
  <c r="P2907" i="1"/>
  <c r="M3841" i="1"/>
  <c r="I3807" i="1"/>
  <c r="I2719" i="1"/>
  <c r="O2719" i="1"/>
  <c r="M3872" i="1"/>
  <c r="N3891" i="1"/>
  <c r="Q3880" i="1"/>
  <c r="Q3852" i="1"/>
  <c r="J3463" i="1"/>
  <c r="L2295" i="1"/>
  <c r="R3427" i="1"/>
  <c r="R3381" i="1"/>
  <c r="Q3361" i="1"/>
  <c r="T2910" i="1"/>
  <c r="L2910" i="1"/>
  <c r="P3812" i="1"/>
  <c r="N2265" i="1"/>
  <c r="J2259" i="1"/>
  <c r="I2230" i="1"/>
  <c r="S3889" i="1"/>
  <c r="P3855" i="1"/>
  <c r="L3328" i="1"/>
  <c r="S3315" i="1"/>
  <c r="N2743" i="1"/>
  <c r="R2727" i="1"/>
  <c r="N3801" i="1"/>
  <c r="T2747" i="1"/>
  <c r="P3881" i="1"/>
  <c r="Q3457" i="1"/>
  <c r="J3471" i="1"/>
  <c r="O2260" i="1"/>
  <c r="N3308" i="1"/>
  <c r="T3281" i="1"/>
  <c r="M3325" i="1"/>
  <c r="Q3327" i="1"/>
  <c r="R1932" i="1"/>
  <c r="O1911" i="1"/>
  <c r="N1967" i="1"/>
  <c r="I1995" i="1"/>
  <c r="T1982" i="1"/>
  <c r="R2562" i="1"/>
  <c r="I2581" i="1"/>
  <c r="T2561" i="1"/>
  <c r="N3329" i="1"/>
  <c r="R3346" i="1"/>
  <c r="L3296" i="1"/>
  <c r="Q3348" i="1"/>
  <c r="I1932" i="1"/>
  <c r="L1954" i="1"/>
  <c r="N2965" i="1"/>
  <c r="T2959" i="1"/>
  <c r="N2994" i="1"/>
  <c r="K2992" i="1"/>
  <c r="Q2016" i="1"/>
  <c r="P2033" i="1"/>
  <c r="M3828" i="1"/>
  <c r="T3788" i="1"/>
  <c r="Q3780" i="1"/>
  <c r="T2749" i="1"/>
  <c r="K2717" i="1"/>
  <c r="O3309" i="1"/>
  <c r="L3477" i="1"/>
  <c r="N3001" i="1"/>
  <c r="I2981" i="1"/>
  <c r="P2993" i="1"/>
  <c r="I3449" i="1"/>
  <c r="R3878" i="1"/>
  <c r="R3839" i="1"/>
  <c r="Q3803" i="1"/>
  <c r="M3826" i="1"/>
  <c r="T3771" i="1"/>
  <c r="N3796" i="1"/>
  <c r="T2744" i="1"/>
  <c r="L3903" i="1"/>
  <c r="I3878" i="1"/>
  <c r="I2248" i="1"/>
  <c r="P3915" i="1"/>
  <c r="Q3873" i="1"/>
  <c r="K3314" i="1"/>
  <c r="R3301" i="1"/>
  <c r="J1911" i="1"/>
  <c r="L1935" i="1"/>
  <c r="R4168" i="1"/>
  <c r="N4143" i="1"/>
  <c r="M2011" i="1"/>
  <c r="R2013" i="1"/>
  <c r="S2594" i="1"/>
  <c r="N4023" i="1"/>
  <c r="I2444" i="1"/>
  <c r="M2441" i="1"/>
  <c r="J4080" i="1"/>
  <c r="I1865" i="1"/>
  <c r="Q2815" i="1"/>
  <c r="L2846" i="1"/>
  <c r="K1840" i="1"/>
  <c r="S1812" i="1"/>
  <c r="K2570" i="1"/>
  <c r="S2033" i="1"/>
  <c r="R1929" i="1"/>
  <c r="P2331" i="1"/>
  <c r="S1912" i="1"/>
  <c r="K1943" i="1"/>
  <c r="O3888" i="1"/>
  <c r="T3974" i="1"/>
  <c r="N2298" i="1"/>
  <c r="S2437" i="1"/>
  <c r="M2437" i="1"/>
  <c r="P2379" i="1"/>
  <c r="J2433" i="1"/>
  <c r="T4021" i="1"/>
  <c r="M4028" i="1"/>
  <c r="T2394" i="1"/>
  <c r="K4084" i="1"/>
  <c r="O2380" i="1"/>
  <c r="N2402" i="1"/>
  <c r="I4084" i="1"/>
  <c r="P4073" i="1"/>
  <c r="O2602" i="1"/>
  <c r="R4087" i="1"/>
  <c r="R4084" i="1"/>
  <c r="S4059" i="1"/>
  <c r="T2081" i="1"/>
  <c r="N2108" i="1"/>
  <c r="T3625" i="1"/>
  <c r="P2398" i="1"/>
  <c r="N2442" i="1"/>
  <c r="O2392" i="1"/>
  <c r="N2414" i="1"/>
  <c r="S2426" i="1"/>
  <c r="L3637" i="1"/>
  <c r="O2399" i="1"/>
  <c r="I2399" i="1"/>
  <c r="Q2381" i="1"/>
  <c r="K2435" i="1"/>
  <c r="R2403" i="1"/>
  <c r="K2380" i="1"/>
  <c r="S2796" i="1"/>
  <c r="K2840" i="1"/>
  <c r="Q2794" i="1"/>
  <c r="K2848" i="1"/>
  <c r="Q2856" i="1"/>
  <c r="I3757" i="1"/>
  <c r="R2264" i="1"/>
  <c r="J3508" i="1"/>
  <c r="T3857" i="1"/>
  <c r="O3893" i="1"/>
  <c r="T3898" i="1"/>
  <c r="Q3890" i="1"/>
  <c r="S3777" i="1"/>
  <c r="O3797" i="1"/>
  <c r="R2766" i="1"/>
  <c r="I2706" i="1"/>
  <c r="O2738" i="1"/>
  <c r="N3305" i="1"/>
  <c r="R3588" i="1"/>
  <c r="O3570" i="1"/>
  <c r="L3054" i="1"/>
  <c r="R3229" i="1"/>
  <c r="L3229" i="1"/>
  <c r="T3247" i="1"/>
  <c r="I3225" i="1"/>
  <c r="O3233" i="1"/>
  <c r="J3202" i="1"/>
  <c r="S3724" i="1"/>
  <c r="J3739" i="1"/>
  <c r="R3719" i="1"/>
  <c r="M3732" i="1"/>
  <c r="L3690" i="1"/>
  <c r="M3703" i="1"/>
  <c r="Q3492" i="1"/>
  <c r="O3247" i="1"/>
  <c r="M1823" i="1"/>
  <c r="I1824" i="1"/>
  <c r="P1877" i="1"/>
  <c r="J1828" i="1"/>
  <c r="P1854" i="1"/>
  <c r="P2468" i="1"/>
  <c r="J2468" i="1"/>
  <c r="R2468" i="1"/>
  <c r="L2522" i="1"/>
  <c r="P2484" i="1"/>
  <c r="J2511" i="1"/>
  <c r="P2829" i="1"/>
  <c r="J2811" i="1"/>
  <c r="R2811" i="1"/>
  <c r="M2789" i="1"/>
  <c r="S2815" i="1"/>
  <c r="M2842" i="1"/>
  <c r="S2283" i="1"/>
  <c r="I1825" i="1"/>
  <c r="O1824" i="1"/>
  <c r="Q3226" i="1"/>
  <c r="O1814" i="1"/>
  <c r="T1808" i="1"/>
  <c r="N1835" i="1"/>
  <c r="N2008" i="1"/>
  <c r="R2002" i="1"/>
  <c r="R2037" i="1"/>
  <c r="K1988" i="1"/>
  <c r="L2987" i="1"/>
  <c r="T2007" i="1"/>
  <c r="Q1942" i="1"/>
  <c r="J1918" i="1"/>
  <c r="N3336" i="1"/>
  <c r="S3336" i="1"/>
  <c r="I3319" i="1"/>
  <c r="R3570" i="1"/>
  <c r="J2307" i="1"/>
  <c r="P3588" i="1"/>
  <c r="J4070" i="1"/>
  <c r="P4069" i="1"/>
  <c r="T2387" i="1"/>
  <c r="M3625" i="1"/>
  <c r="I2098" i="1"/>
  <c r="M2664" i="1"/>
  <c r="R3636" i="1"/>
  <c r="P3616" i="1"/>
  <c r="S2106" i="1"/>
  <c r="N2075" i="1"/>
  <c r="J3615" i="1"/>
  <c r="P2099" i="1"/>
  <c r="I2085" i="1"/>
  <c r="Q2085" i="1"/>
  <c r="L2063" i="1"/>
  <c r="R2089" i="1"/>
  <c r="L2116" i="1"/>
  <c r="O2687" i="1"/>
  <c r="Q2394" i="1"/>
  <c r="K2394" i="1"/>
  <c r="Q2420" i="1"/>
  <c r="I2410" i="1"/>
  <c r="S3606" i="1"/>
  <c r="M3633" i="1"/>
  <c r="Q2427" i="1"/>
  <c r="K2427" i="1"/>
  <c r="Q1851" i="1"/>
  <c r="L1829" i="1"/>
  <c r="R1855" i="1"/>
  <c r="M1806" i="1"/>
  <c r="O2824" i="1"/>
  <c r="L2836" i="1"/>
  <c r="R2790" i="1"/>
  <c r="L2516" i="1"/>
  <c r="P2788" i="1"/>
  <c r="L2461" i="1"/>
  <c r="K2252" i="1"/>
  <c r="M3884" i="1"/>
  <c r="K2233" i="1"/>
  <c r="S2247" i="1"/>
  <c r="P2274" i="1"/>
  <c r="T2246" i="1"/>
  <c r="L2898" i="1"/>
  <c r="T2916" i="1"/>
  <c r="I2900" i="1"/>
  <c r="O2932" i="1"/>
  <c r="P3359" i="1"/>
  <c r="Q3416" i="1"/>
  <c r="J2163" i="1"/>
  <c r="M3431" i="1"/>
  <c r="T3403" i="1"/>
  <c r="P3423" i="1"/>
  <c r="O2159" i="1"/>
  <c r="J2179" i="1"/>
  <c r="O1741" i="1"/>
  <c r="J1773" i="1"/>
  <c r="Q1747" i="1"/>
  <c r="M1763" i="1"/>
  <c r="N3373" i="1"/>
  <c r="Q2201" i="1"/>
  <c r="L2152" i="1"/>
  <c r="S2591" i="1"/>
  <c r="I2574" i="1"/>
  <c r="T2550" i="1"/>
  <c r="T3121" i="1"/>
  <c r="L3180" i="1"/>
  <c r="M3183" i="1"/>
  <c r="S4119" i="1"/>
  <c r="L4122" i="1"/>
  <c r="O4150" i="1"/>
  <c r="O2134" i="1"/>
  <c r="K2153" i="1"/>
  <c r="R2160" i="1"/>
  <c r="N2161" i="1"/>
  <c r="S2569" i="1"/>
  <c r="I2549" i="1"/>
  <c r="T3185" i="1"/>
  <c r="P4138" i="1"/>
  <c r="O1905" i="1"/>
  <c r="L1895" i="1"/>
  <c r="Q1943" i="1"/>
  <c r="I1918" i="1"/>
  <c r="T3410" i="1"/>
  <c r="O3397" i="1"/>
  <c r="O2169" i="1"/>
  <c r="J2174" i="1"/>
  <c r="O2186" i="1"/>
  <c r="K2184" i="1"/>
  <c r="P3140" i="1"/>
  <c r="M3148" i="1"/>
  <c r="N4108" i="1"/>
  <c r="N4131" i="1"/>
  <c r="M4157" i="1"/>
  <c r="Q4112" i="1"/>
  <c r="I2669" i="1"/>
  <c r="N3674" i="1"/>
  <c r="O3653" i="1"/>
  <c r="I3640" i="1"/>
  <c r="I3423" i="1"/>
  <c r="O3410" i="1"/>
  <c r="Q1745" i="1"/>
  <c r="L1777" i="1"/>
  <c r="O1791" i="1"/>
  <c r="J1793" i="1"/>
  <c r="N3168" i="1"/>
  <c r="M3164" i="1"/>
  <c r="M3060" i="1"/>
  <c r="M3094" i="1"/>
  <c r="P2686" i="1"/>
  <c r="T3488" i="1"/>
  <c r="I3475" i="1"/>
  <c r="T3505" i="1"/>
  <c r="J3467" i="1"/>
  <c r="R2719" i="1"/>
  <c r="I2707" i="1"/>
  <c r="T3774" i="1"/>
  <c r="M3829" i="1"/>
  <c r="P2913" i="1"/>
  <c r="L2914" i="1"/>
  <c r="T3398" i="1"/>
  <c r="P3418" i="1"/>
  <c r="Q2149" i="1"/>
  <c r="K2176" i="1"/>
  <c r="S2140" i="1"/>
  <c r="N2160" i="1"/>
  <c r="R3133" i="1"/>
  <c r="I3160" i="1"/>
  <c r="T4131" i="1"/>
  <c r="O4145" i="1"/>
  <c r="N1903" i="1"/>
  <c r="K1955" i="1"/>
  <c r="T2186" i="1"/>
  <c r="N2591" i="1"/>
  <c r="Q2572" i="1"/>
  <c r="L2187" i="1"/>
  <c r="S2173" i="1"/>
  <c r="N2139" i="1"/>
  <c r="S3115" i="1"/>
  <c r="Q3180" i="1"/>
  <c r="I4126" i="1"/>
  <c r="K4152" i="1"/>
  <c r="S3125" i="1"/>
  <c r="P3901" i="1"/>
  <c r="J3496" i="1"/>
  <c r="R3884" i="1"/>
  <c r="J3875" i="1"/>
  <c r="L3865" i="1"/>
  <c r="K3454" i="1"/>
  <c r="S2706" i="1"/>
  <c r="I2770" i="1"/>
  <c r="Q3795" i="1"/>
  <c r="T3795" i="1"/>
  <c r="O3777" i="1"/>
  <c r="M3825" i="1"/>
  <c r="Q2994" i="1"/>
  <c r="Q2967" i="1"/>
  <c r="Q2987" i="1"/>
  <c r="R2999" i="1"/>
  <c r="Q2997" i="1"/>
  <c r="I1987" i="1"/>
  <c r="T3130" i="1"/>
  <c r="N4105" i="1"/>
  <c r="L4129" i="1"/>
  <c r="R1895" i="1"/>
  <c r="Q1919" i="1"/>
  <c r="T1918" i="1"/>
  <c r="N2297" i="1"/>
  <c r="S3967" i="1"/>
  <c r="R3901" i="1"/>
  <c r="J3909" i="1"/>
  <c r="I3899" i="1"/>
  <c r="S2381" i="1"/>
  <c r="R1864" i="1"/>
  <c r="J2479" i="1"/>
  <c r="O1856" i="1"/>
  <c r="R2837" i="1"/>
  <c r="R2816" i="1"/>
  <c r="O3429" i="1"/>
  <c r="L4128" i="1"/>
  <c r="O2091" i="1"/>
  <c r="K2473" i="1"/>
  <c r="P2813" i="1"/>
  <c r="K2791" i="1"/>
  <c r="R2521" i="1"/>
  <c r="J2484" i="1"/>
  <c r="O2836" i="1"/>
  <c r="I2836" i="1"/>
  <c r="P2110" i="1"/>
  <c r="I2826" i="1"/>
  <c r="T2820" i="1"/>
  <c r="M2815" i="1"/>
  <c r="S2628" i="1"/>
  <c r="R2517" i="1"/>
  <c r="K2503" i="1"/>
  <c r="P2825" i="1"/>
  <c r="K2803" i="1"/>
  <c r="Q2847" i="1"/>
  <c r="K2856" i="1"/>
  <c r="N2273" i="1"/>
  <c r="I4052" i="1"/>
  <c r="I4036" i="1"/>
  <c r="T4022" i="1"/>
  <c r="K4017" i="1"/>
  <c r="R3628" i="1"/>
  <c r="L3655" i="1"/>
  <c r="O2417" i="1"/>
  <c r="I2417" i="1"/>
  <c r="L4035" i="1"/>
  <c r="O4065" i="1"/>
  <c r="L2110" i="1"/>
  <c r="O2681" i="1"/>
  <c r="S3264" i="1"/>
  <c r="L3232" i="1"/>
  <c r="S3218" i="1"/>
  <c r="N3196" i="1"/>
  <c r="T3204" i="1"/>
  <c r="N3249" i="1"/>
  <c r="R2578" i="1"/>
  <c r="R2595" i="1"/>
  <c r="N2134" i="1"/>
  <c r="S2182" i="1"/>
  <c r="M2170" i="1"/>
  <c r="R3139" i="1"/>
  <c r="I3148" i="1"/>
  <c r="P3124" i="1"/>
  <c r="Q3114" i="1"/>
  <c r="S3116" i="1"/>
  <c r="T3462" i="1"/>
  <c r="Q1982" i="1"/>
  <c r="I3033" i="1"/>
  <c r="S2296" i="1"/>
  <c r="T2467" i="1"/>
  <c r="N2467" i="1"/>
  <c r="P2467" i="1"/>
  <c r="J2521" i="1"/>
  <c r="Q2471" i="1"/>
  <c r="J2466" i="1"/>
  <c r="O2818" i="1"/>
  <c r="N2786" i="1"/>
  <c r="T2830" i="1"/>
  <c r="I2808" i="1"/>
  <c r="R2846" i="1"/>
  <c r="K2841" i="1"/>
  <c r="T2277" i="1"/>
  <c r="Q2467" i="1"/>
  <c r="L3707" i="1"/>
  <c r="R3213" i="1"/>
  <c r="L3267" i="1"/>
  <c r="S3235" i="1"/>
  <c r="L3212" i="1"/>
  <c r="Q2518" i="1"/>
  <c r="J2486" i="1"/>
  <c r="O2498" i="1"/>
  <c r="J2476" i="1"/>
  <c r="O2470" i="1"/>
  <c r="N2465" i="1"/>
  <c r="O2791" i="1"/>
  <c r="N2849" i="1"/>
  <c r="O2105" i="1"/>
  <c r="J2083" i="1"/>
  <c r="R2491" i="1"/>
  <c r="L2518" i="1"/>
  <c r="T2272" i="1"/>
  <c r="Q2442" i="1"/>
  <c r="J2410" i="1"/>
  <c r="Q2378" i="1"/>
  <c r="K2432" i="1"/>
  <c r="R2382" i="1"/>
  <c r="L2409" i="1"/>
  <c r="R2557" i="1"/>
  <c r="K2552" i="1"/>
  <c r="L1973" i="1"/>
  <c r="R2021" i="1"/>
  <c r="L2014" i="1"/>
  <c r="I1986" i="1"/>
  <c r="I1896" i="1"/>
  <c r="R1911" i="1"/>
  <c r="O1934" i="1"/>
  <c r="L3290" i="1"/>
  <c r="R3322" i="1"/>
  <c r="L3349" i="1"/>
  <c r="J3571" i="1"/>
  <c r="P3039" i="1"/>
  <c r="I3995" i="1"/>
  <c r="J3068" i="1"/>
  <c r="Q3197" i="1"/>
  <c r="K3197" i="1"/>
  <c r="S3215" i="1"/>
  <c r="K1827" i="1"/>
  <c r="Q1853" i="1"/>
  <c r="Q3230" i="1"/>
  <c r="P1814" i="1"/>
  <c r="J1859" i="1"/>
  <c r="K3220" i="1"/>
  <c r="I1875" i="1"/>
  <c r="O1825" i="1"/>
  <c r="S2956" i="1"/>
  <c r="R1867" i="1"/>
  <c r="L1867" i="1"/>
  <c r="T1867" i="1"/>
  <c r="N1845" i="1"/>
  <c r="I1872" i="1"/>
  <c r="O1822" i="1"/>
  <c r="T2512" i="1"/>
  <c r="N2512" i="1"/>
  <c r="P2512" i="1"/>
  <c r="K2490" i="1"/>
  <c r="T2528" i="1"/>
  <c r="I2479" i="1"/>
  <c r="P2111" i="1"/>
  <c r="J2093" i="1"/>
  <c r="R2075" i="1"/>
  <c r="M2053" i="1"/>
  <c r="S2097" i="1"/>
  <c r="L2810" i="1"/>
  <c r="O2261" i="1"/>
  <c r="T1868" i="1"/>
  <c r="N1868" i="1"/>
  <c r="J1869" i="1"/>
  <c r="M1858" i="1"/>
  <c r="R1852" i="1"/>
  <c r="K4061" i="1"/>
  <c r="S2145" i="1"/>
  <c r="M2136" i="1"/>
  <c r="T2179" i="1"/>
  <c r="N2584" i="1"/>
  <c r="O2570" i="1"/>
  <c r="P3386" i="1"/>
  <c r="S1734" i="1"/>
  <c r="I1798" i="1"/>
  <c r="R3165" i="1"/>
  <c r="L3117" i="1"/>
  <c r="R3149" i="1"/>
  <c r="S3484" i="1"/>
  <c r="M4005" i="1"/>
  <c r="S2353" i="1"/>
  <c r="Q2837" i="1"/>
  <c r="K2837" i="1"/>
  <c r="S2855" i="1"/>
  <c r="N2833" i="1"/>
  <c r="T2841" i="1"/>
  <c r="I2810" i="1"/>
  <c r="Q2647" i="1"/>
  <c r="I3648" i="1"/>
  <c r="M2098" i="1"/>
  <c r="R2074" i="1"/>
  <c r="L2119" i="1"/>
  <c r="O3631" i="1"/>
  <c r="O2067" i="1"/>
  <c r="I2493" i="1"/>
  <c r="M3718" i="1"/>
  <c r="K3199" i="1"/>
  <c r="Q3243" i="1"/>
  <c r="K3252" i="1"/>
  <c r="Q2482" i="1"/>
  <c r="K2482" i="1"/>
  <c r="Q2526" i="1"/>
  <c r="I2516" i="1"/>
  <c r="T2510" i="1"/>
  <c r="I2461" i="1"/>
  <c r="P2093" i="1"/>
  <c r="J2075" i="1"/>
  <c r="R2057" i="1"/>
  <c r="L2111" i="1"/>
  <c r="S2079" i="1"/>
  <c r="M2088" i="1"/>
  <c r="T3655" i="1"/>
  <c r="T3242" i="1"/>
  <c r="K3254" i="1"/>
  <c r="R3240" i="1"/>
  <c r="P1828" i="1"/>
  <c r="J1855" i="1"/>
  <c r="O1849" i="1"/>
  <c r="K1971" i="1"/>
  <c r="O1990" i="1"/>
  <c r="N2993" i="1"/>
  <c r="S2995" i="1"/>
  <c r="O2964" i="1"/>
  <c r="I2970" i="1"/>
  <c r="P1900" i="1"/>
  <c r="K3316" i="1"/>
  <c r="S3334" i="1"/>
  <c r="N3318" i="1"/>
  <c r="P3306" i="1"/>
  <c r="J3333" i="1"/>
  <c r="I2622" i="1"/>
  <c r="R2690" i="1"/>
  <c r="I3634" i="1"/>
  <c r="N3677" i="1"/>
  <c r="P3608" i="1"/>
  <c r="J3414" i="1"/>
  <c r="I2147" i="1"/>
  <c r="S1785" i="1"/>
  <c r="I1741" i="1"/>
  <c r="K3142" i="1"/>
  <c r="N3120" i="1"/>
  <c r="K3179" i="1"/>
  <c r="R4097" i="1"/>
  <c r="P2982" i="1"/>
  <c r="M2978" i="1"/>
  <c r="Q3007" i="1"/>
  <c r="L3448" i="1"/>
  <c r="L3017" i="1"/>
  <c r="M2997" i="1"/>
  <c r="R3288" i="1"/>
  <c r="I3294" i="1"/>
  <c r="O3338" i="1"/>
  <c r="R1937" i="1"/>
  <c r="O1948" i="1"/>
  <c r="J1949" i="1"/>
  <c r="P2589" i="1"/>
  <c r="I2197" i="1"/>
  <c r="M2129" i="1"/>
  <c r="S2191" i="1"/>
  <c r="M2593" i="1"/>
  <c r="J3174" i="1"/>
  <c r="I4100" i="1"/>
  <c r="P4164" i="1"/>
  <c r="L4140" i="1"/>
  <c r="O3113" i="1"/>
  <c r="S3177" i="1"/>
  <c r="O2272" i="1"/>
  <c r="M2634" i="1"/>
  <c r="P2643" i="1"/>
  <c r="I2628" i="1"/>
  <c r="R2641" i="1"/>
  <c r="O2910" i="1"/>
  <c r="J3824" i="1"/>
  <c r="S2890" i="1"/>
  <c r="I2870" i="1"/>
  <c r="N3374" i="1"/>
  <c r="T3805" i="1"/>
  <c r="P2991" i="1"/>
  <c r="S2991" i="1"/>
  <c r="P3005" i="1"/>
  <c r="S2978" i="1"/>
  <c r="Q3015" i="1"/>
  <c r="K3021" i="1"/>
  <c r="R3333" i="1"/>
  <c r="N3289" i="1"/>
  <c r="P3307" i="1"/>
  <c r="M1921" i="1"/>
  <c r="P1913" i="1"/>
  <c r="L3280" i="1"/>
  <c r="S4004" i="1"/>
  <c r="N3947" i="1"/>
  <c r="K3425" i="1"/>
  <c r="J3379" i="1"/>
  <c r="I2133" i="1"/>
  <c r="O2141" i="1"/>
  <c r="J2161" i="1"/>
  <c r="P1755" i="1"/>
  <c r="L3136" i="1"/>
  <c r="N3172" i="1"/>
  <c r="N4109" i="1"/>
  <c r="K4131" i="1"/>
  <c r="L4151" i="1"/>
  <c r="O3461" i="1"/>
  <c r="M3017" i="1"/>
  <c r="T3449" i="1"/>
  <c r="J3450" i="1"/>
  <c r="K3478" i="1"/>
  <c r="Q2774" i="1"/>
  <c r="I2704" i="1"/>
  <c r="T3789" i="1"/>
  <c r="N3816" i="1"/>
  <c r="P2910" i="1"/>
  <c r="L2929" i="1"/>
  <c r="N3855" i="1"/>
  <c r="K3913" i="1"/>
  <c r="I2245" i="1"/>
  <c r="J2256" i="1"/>
  <c r="R2231" i="1"/>
  <c r="O3826" i="1"/>
  <c r="L2889" i="1"/>
  <c r="O2921" i="1"/>
  <c r="L3418" i="1"/>
  <c r="K2345" i="1"/>
  <c r="R2301" i="1"/>
  <c r="O3854" i="1"/>
  <c r="I3464" i="1"/>
  <c r="Q3449" i="1"/>
  <c r="K3476" i="1"/>
  <c r="Q3466" i="1"/>
  <c r="I3498" i="1"/>
  <c r="Q2750" i="1"/>
  <c r="N2738" i="1"/>
  <c r="S3791" i="1"/>
  <c r="I2748" i="1"/>
  <c r="L3803" i="1"/>
  <c r="I3786" i="1"/>
  <c r="T2994" i="1"/>
  <c r="I2033" i="1"/>
  <c r="K2961" i="1"/>
  <c r="I2959" i="1"/>
  <c r="R2975" i="1"/>
  <c r="K3003" i="1"/>
  <c r="R3315" i="1"/>
  <c r="I3303" i="1"/>
  <c r="Q2773" i="1"/>
  <c r="M2771" i="1"/>
  <c r="O2759" i="1"/>
  <c r="O3810" i="1"/>
  <c r="I2362" i="1"/>
  <c r="Q3979" i="1"/>
  <c r="L3952" i="1"/>
  <c r="T2336" i="1"/>
  <c r="L3933" i="1"/>
  <c r="R3506" i="1"/>
  <c r="I3882" i="1"/>
  <c r="K3633" i="1"/>
  <c r="M2406" i="1"/>
  <c r="P2505" i="1"/>
  <c r="I3743" i="1"/>
  <c r="T2514" i="1"/>
  <c r="L2236" i="1"/>
  <c r="S3415" i="1"/>
  <c r="T3971" i="1"/>
  <c r="R3594" i="1"/>
  <c r="T3695" i="1"/>
  <c r="N3695" i="1"/>
  <c r="O3708" i="1"/>
  <c r="J3750" i="1"/>
  <c r="L3693" i="1"/>
  <c r="J3238" i="1"/>
  <c r="T2518" i="1"/>
  <c r="N2518" i="1"/>
  <c r="P2518" i="1"/>
  <c r="N2508" i="1"/>
  <c r="S2502" i="1"/>
  <c r="M3265" i="1"/>
  <c r="R3476" i="1"/>
  <c r="P2383" i="1"/>
  <c r="N2427" i="1"/>
  <c r="P2427" i="1"/>
  <c r="K2405" i="1"/>
  <c r="Q2431" i="1"/>
  <c r="L2382" i="1"/>
  <c r="R3741" i="1"/>
  <c r="J3715" i="1"/>
  <c r="M3708" i="1"/>
  <c r="M3698" i="1"/>
  <c r="O3242" i="1"/>
  <c r="I3251" i="1"/>
  <c r="O2523" i="1"/>
  <c r="I2505" i="1"/>
  <c r="Q2505" i="1"/>
  <c r="L2483" i="1"/>
  <c r="R2509" i="1"/>
  <c r="K2504" i="1"/>
  <c r="K2219" i="1"/>
  <c r="R2384" i="1"/>
  <c r="J2428" i="1"/>
  <c r="Q2396" i="1"/>
  <c r="R2400" i="1"/>
  <c r="L2427" i="1"/>
  <c r="P2601" i="1"/>
  <c r="N2582" i="1"/>
  <c r="P2195" i="1"/>
  <c r="L2178" i="1"/>
  <c r="R2150" i="1"/>
  <c r="L2138" i="1"/>
  <c r="M3171" i="1"/>
  <c r="P3180" i="1"/>
  <c r="O4099" i="1"/>
  <c r="K4101" i="1"/>
  <c r="L4110" i="1"/>
  <c r="L2225" i="1"/>
  <c r="R3863" i="1"/>
  <c r="N2334" i="1"/>
  <c r="I3048" i="1"/>
  <c r="K3562" i="1"/>
  <c r="S2093" i="1"/>
  <c r="M2093" i="1"/>
  <c r="I3651" i="1"/>
  <c r="Q3651" i="1"/>
  <c r="O2801" i="1"/>
  <c r="I2846" i="1"/>
  <c r="J2627" i="1"/>
  <c r="N2050" i="1"/>
  <c r="T2112" i="1"/>
  <c r="P3652" i="1"/>
  <c r="R2110" i="1"/>
  <c r="L2047" i="1"/>
  <c r="T3628" i="1"/>
  <c r="O2815" i="1"/>
  <c r="I2833" i="1"/>
  <c r="P2089" i="1"/>
  <c r="K2067" i="1"/>
  <c r="Q2093" i="1"/>
  <c r="J2088" i="1"/>
  <c r="R2667" i="1"/>
  <c r="S2410" i="1"/>
  <c r="P4078" i="1"/>
  <c r="Q4050" i="1"/>
  <c r="O4087" i="1"/>
  <c r="S4082" i="1"/>
  <c r="T4036" i="1"/>
  <c r="S1875" i="1"/>
  <c r="K4039" i="1"/>
  <c r="R3671" i="1"/>
  <c r="M3649" i="1"/>
  <c r="S3675" i="1"/>
  <c r="L3670" i="1"/>
  <c r="P3709" i="1"/>
  <c r="I3707" i="1"/>
  <c r="L3688" i="1"/>
  <c r="O3711" i="1"/>
  <c r="P3725" i="1"/>
  <c r="J3752" i="1"/>
  <c r="L3886" i="1"/>
  <c r="N3444" i="1"/>
  <c r="P3483" i="1"/>
  <c r="R3868" i="1"/>
  <c r="Q3860" i="1"/>
  <c r="N3862" i="1"/>
  <c r="O2710" i="1"/>
  <c r="P3803" i="1"/>
  <c r="T3777" i="1"/>
  <c r="N3822" i="1"/>
  <c r="T3836" i="1"/>
  <c r="J3819" i="1"/>
  <c r="O2158" i="1"/>
  <c r="M3059" i="1"/>
  <c r="M4003" i="1"/>
  <c r="R3539" i="1"/>
  <c r="J3704" i="1"/>
  <c r="P3703" i="1"/>
  <c r="Q3727" i="1"/>
  <c r="L3740" i="1"/>
  <c r="R3748" i="1"/>
  <c r="M3752" i="1"/>
  <c r="Q2470" i="1"/>
  <c r="I2514" i="1"/>
  <c r="P2482" i="1"/>
  <c r="K2460" i="1"/>
  <c r="T2498" i="1"/>
  <c r="N2525" i="1"/>
  <c r="R3917" i="1"/>
  <c r="S3721" i="1"/>
  <c r="M3739" i="1"/>
  <c r="S2491" i="1"/>
  <c r="N2469" i="1"/>
  <c r="T2495" i="1"/>
  <c r="N2522" i="1"/>
  <c r="T2080" i="1"/>
  <c r="N2080" i="1"/>
  <c r="J3620" i="1"/>
  <c r="R3620" i="1"/>
  <c r="K3642" i="1"/>
  <c r="N2105" i="1"/>
  <c r="J3663" i="1"/>
  <c r="O2381" i="1"/>
  <c r="I2381" i="1"/>
  <c r="P2439" i="1"/>
  <c r="K2417" i="1"/>
  <c r="R2385" i="1"/>
  <c r="L2394" i="1"/>
  <c r="R2854" i="1"/>
  <c r="L2854" i="1"/>
  <c r="O2796" i="1"/>
  <c r="N2818" i="1"/>
  <c r="Q2838" i="1"/>
  <c r="L2807" i="1"/>
  <c r="S2262" i="1"/>
  <c r="Q2257" i="1"/>
  <c r="K2251" i="1"/>
  <c r="T2266" i="1"/>
  <c r="N2259" i="1"/>
  <c r="R2265" i="1"/>
  <c r="Q2884" i="1"/>
  <c r="N2872" i="1"/>
  <c r="R3403" i="1"/>
  <c r="Q2330" i="1"/>
  <c r="J2355" i="1"/>
  <c r="J2925" i="1"/>
  <c r="O3558" i="1"/>
  <c r="Q3755" i="1"/>
  <c r="K3755" i="1"/>
  <c r="O3755" i="1"/>
  <c r="M2497" i="1"/>
  <c r="S2523" i="1"/>
  <c r="N2474" i="1"/>
  <c r="R2794" i="1"/>
  <c r="J2838" i="1"/>
  <c r="Q2806" i="1"/>
  <c r="J2828" i="1"/>
  <c r="R2500" i="1"/>
  <c r="L2527" i="1"/>
  <c r="P2268" i="1"/>
  <c r="O2475" i="1"/>
  <c r="N2461" i="1"/>
  <c r="P2461" i="1"/>
  <c r="J2515" i="1"/>
  <c r="Q2465" i="1"/>
  <c r="K2492" i="1"/>
  <c r="O2237" i="1"/>
  <c r="R3666" i="1"/>
  <c r="L3666" i="1"/>
  <c r="I2802" i="1"/>
  <c r="T2814" i="1"/>
  <c r="M2791" i="1"/>
  <c r="R2625" i="1"/>
  <c r="S3623" i="1"/>
  <c r="M3623" i="1"/>
  <c r="I4015" i="1"/>
  <c r="R2047" i="1"/>
  <c r="L2056" i="1"/>
  <c r="N2692" i="1"/>
  <c r="S3210" i="1"/>
  <c r="P1838" i="1"/>
  <c r="Q3208" i="1"/>
  <c r="O1872" i="1"/>
  <c r="I1823" i="1"/>
  <c r="N1817" i="1"/>
  <c r="O1985" i="1"/>
  <c r="L2025" i="1"/>
  <c r="P2965" i="1"/>
  <c r="Q2966" i="1"/>
  <c r="T2991" i="1"/>
  <c r="S1940" i="1"/>
  <c r="J1900" i="1"/>
  <c r="R3302" i="1"/>
  <c r="M3286" i="1"/>
  <c r="S3318" i="1"/>
  <c r="I3301" i="1"/>
  <c r="P2264" i="1"/>
  <c r="J2680" i="1"/>
  <c r="P2263" i="1"/>
  <c r="R2223" i="1"/>
  <c r="M2235" i="1"/>
  <c r="M2263" i="1"/>
  <c r="S2891" i="1"/>
  <c r="N2923" i="1"/>
  <c r="M3372" i="1"/>
  <c r="P2328" i="1"/>
  <c r="L2347" i="1"/>
  <c r="R1763" i="1"/>
  <c r="M1750" i="1"/>
  <c r="P2571" i="1"/>
  <c r="I2608" i="1"/>
  <c r="R2199" i="1"/>
  <c r="N2182" i="1"/>
  <c r="S2158" i="1"/>
  <c r="M2146" i="1"/>
  <c r="K3113" i="1"/>
  <c r="R3169" i="1"/>
  <c r="S3126" i="1"/>
  <c r="N3175" i="1"/>
  <c r="T1734" i="1"/>
  <c r="J1771" i="1"/>
  <c r="L2277" i="1"/>
  <c r="Q2676" i="1"/>
  <c r="K2685" i="1"/>
  <c r="M2692" i="1"/>
  <c r="I2673" i="1"/>
  <c r="M3423" i="1"/>
  <c r="Q1751" i="1"/>
  <c r="N1739" i="1"/>
  <c r="P1757" i="1"/>
  <c r="Q3141" i="1"/>
  <c r="S3143" i="1"/>
  <c r="N3137" i="1"/>
  <c r="R2230" i="1"/>
  <c r="N2212" i="1"/>
  <c r="T2641" i="1"/>
  <c r="N2229" i="1"/>
  <c r="K2641" i="1"/>
  <c r="T2878" i="1"/>
  <c r="M3359" i="1"/>
  <c r="J2347" i="1"/>
  <c r="R1734" i="1"/>
  <c r="N1732" i="1"/>
  <c r="S1732" i="1"/>
  <c r="M1759" i="1"/>
  <c r="I2219" i="1"/>
  <c r="J2251" i="1"/>
  <c r="Q2244" i="1"/>
  <c r="Q3463" i="1"/>
  <c r="K3487" i="1"/>
  <c r="S2703" i="1"/>
  <c r="N2735" i="1"/>
  <c r="S3795" i="1"/>
  <c r="I3317" i="1"/>
  <c r="P2725" i="1"/>
  <c r="L2726" i="1"/>
  <c r="O3978" i="1"/>
  <c r="O3988" i="1"/>
  <c r="I2557" i="1"/>
  <c r="T3385" i="1"/>
  <c r="P3405" i="1"/>
  <c r="J3396" i="1"/>
  <c r="I2129" i="1"/>
  <c r="T1799" i="1"/>
  <c r="J3167" i="1"/>
  <c r="T3132" i="1"/>
  <c r="P4130" i="1"/>
  <c r="M4118" i="1"/>
  <c r="R4133" i="1"/>
  <c r="S3451" i="1"/>
  <c r="J2985" i="1"/>
  <c r="R3493" i="1"/>
  <c r="N3494" i="1"/>
  <c r="T3484" i="1"/>
  <c r="J3446" i="1"/>
  <c r="P2742" i="1"/>
  <c r="M2748" i="1"/>
  <c r="R3769" i="1"/>
  <c r="L3807" i="1"/>
  <c r="R2762" i="1"/>
  <c r="N2763" i="1"/>
  <c r="N3000" i="1"/>
  <c r="J3000" i="1"/>
  <c r="R3508" i="1"/>
  <c r="N3473" i="1"/>
  <c r="Q2989" i="1"/>
  <c r="K2595" i="1"/>
  <c r="T4120" i="1"/>
  <c r="K4156" i="1"/>
  <c r="Q1959" i="1"/>
  <c r="I1931" i="1"/>
  <c r="Q3317" i="1"/>
  <c r="J1946" i="1"/>
  <c r="J3386" i="1"/>
  <c r="I2176" i="1"/>
  <c r="P2183" i="1"/>
  <c r="J2156" i="1"/>
  <c r="P2200" i="1"/>
  <c r="J2134" i="1"/>
  <c r="O1768" i="1"/>
  <c r="Q3160" i="1"/>
  <c r="R3117" i="1"/>
  <c r="L3159" i="1"/>
  <c r="T3161" i="1"/>
  <c r="I3137" i="1"/>
  <c r="K2621" i="1"/>
  <c r="J2668" i="1"/>
  <c r="K2679" i="1"/>
  <c r="M2668" i="1"/>
  <c r="S2691" i="1"/>
  <c r="R3416" i="1"/>
  <c r="Q2343" i="1"/>
  <c r="O2915" i="1"/>
  <c r="L3394" i="1"/>
  <c r="K2321" i="1"/>
  <c r="Q1755" i="1"/>
  <c r="M1738" i="1"/>
  <c r="J2988" i="1"/>
  <c r="S2028" i="1"/>
  <c r="Q2001" i="1"/>
  <c r="S2363" i="1"/>
  <c r="S3941" i="1"/>
  <c r="T2321" i="1"/>
  <c r="K3969" i="1"/>
  <c r="P3050" i="1"/>
  <c r="M3064" i="1"/>
  <c r="N3949" i="1"/>
  <c r="S1907" i="1"/>
  <c r="P3574" i="1"/>
  <c r="N3035" i="1"/>
  <c r="L3095" i="1"/>
  <c r="O1892" i="1"/>
  <c r="J1890" i="1"/>
  <c r="O4165" i="1"/>
  <c r="P1947" i="1"/>
  <c r="K1927" i="1"/>
  <c r="P1991" i="1"/>
  <c r="M2020" i="1"/>
  <c r="M3010" i="1"/>
  <c r="L2977" i="1"/>
  <c r="K1973" i="1"/>
  <c r="R2994" i="1"/>
  <c r="Q3782" i="1"/>
  <c r="O2708" i="1"/>
  <c r="N2752" i="1"/>
  <c r="R2754" i="1"/>
  <c r="J2754" i="1"/>
  <c r="P3302" i="1"/>
  <c r="K3490" i="1"/>
  <c r="Q3502" i="1"/>
  <c r="K3512" i="1"/>
  <c r="Q3485" i="1"/>
  <c r="I3500" i="1"/>
  <c r="J3871" i="1"/>
  <c r="R3423" i="1"/>
  <c r="O2923" i="1"/>
  <c r="I2891" i="1"/>
  <c r="S2893" i="1"/>
  <c r="J3827" i="1"/>
  <c r="O3770" i="1"/>
  <c r="L3900" i="1"/>
  <c r="R3912" i="1"/>
  <c r="P2646" i="1"/>
  <c r="R2633" i="1"/>
  <c r="R2251" i="1"/>
  <c r="L1769" i="1"/>
  <c r="R2304" i="1"/>
  <c r="S3409" i="1"/>
  <c r="J3369" i="1"/>
  <c r="O2906" i="1"/>
  <c r="M2906" i="1"/>
  <c r="S2888" i="1"/>
  <c r="P2283" i="1"/>
  <c r="T2274" i="1"/>
  <c r="S2241" i="1"/>
  <c r="K2227" i="1"/>
  <c r="I2228" i="1"/>
  <c r="J3312" i="1"/>
  <c r="T3311" i="1"/>
  <c r="N3279" i="1"/>
  <c r="Q3321" i="1"/>
  <c r="I1941" i="1"/>
  <c r="Q1903" i="1"/>
  <c r="N2002" i="1"/>
  <c r="P2030" i="1"/>
  <c r="O2018" i="1"/>
  <c r="R2592" i="1"/>
  <c r="M2002" i="1"/>
  <c r="Q3090" i="1"/>
  <c r="M3524" i="1"/>
  <c r="L3100" i="1"/>
  <c r="O3096" i="1"/>
  <c r="M1792" i="1"/>
  <c r="R1733" i="1"/>
  <c r="L2299" i="1"/>
  <c r="S3401" i="1"/>
  <c r="M3368" i="1"/>
  <c r="L2919" i="1"/>
  <c r="P3839" i="1"/>
  <c r="Q2258" i="1"/>
  <c r="J2214" i="1"/>
  <c r="M3907" i="1"/>
  <c r="R3907" i="1"/>
  <c r="T3887" i="1"/>
  <c r="K2347" i="1"/>
  <c r="L3420" i="1"/>
  <c r="R3393" i="1"/>
  <c r="L3361" i="1"/>
  <c r="O2882" i="1"/>
  <c r="K2926" i="1"/>
  <c r="P2894" i="1"/>
  <c r="J2274" i="1"/>
  <c r="N2266" i="1"/>
  <c r="S2253" i="1"/>
  <c r="K2239" i="1"/>
  <c r="L3899" i="1"/>
  <c r="R4127" i="1"/>
  <c r="I4157" i="1"/>
  <c r="O4131" i="1"/>
  <c r="T4101" i="1"/>
  <c r="N3349" i="1"/>
  <c r="R3285" i="1"/>
  <c r="S2981" i="1"/>
  <c r="S2951" i="1"/>
  <c r="Q2957" i="1"/>
  <c r="L1993" i="1"/>
  <c r="M1973" i="1"/>
  <c r="S2002" i="1"/>
  <c r="J3345" i="1"/>
  <c r="T3326" i="1"/>
  <c r="N3312" i="1"/>
  <c r="R3278" i="1"/>
  <c r="M1934" i="1"/>
  <c r="S1916" i="1"/>
  <c r="Q2034" i="1"/>
  <c r="O2003" i="1"/>
  <c r="J1989" i="1"/>
  <c r="P1990" i="1"/>
  <c r="S2016" i="1"/>
  <c r="J1774" i="1"/>
  <c r="T1755" i="1"/>
  <c r="M1799" i="1"/>
  <c r="Q1783" i="1"/>
  <c r="J2320" i="1"/>
  <c r="M3360" i="1"/>
  <c r="S2927" i="1"/>
  <c r="L2281" i="1"/>
  <c r="R2275" i="1"/>
  <c r="Q2628" i="1"/>
  <c r="T2280" i="1"/>
  <c r="M2329" i="1"/>
  <c r="T3530" i="1"/>
  <c r="P3979" i="1"/>
  <c r="M2315" i="1"/>
  <c r="L3771" i="1"/>
  <c r="O2723" i="1"/>
  <c r="J2869" i="1"/>
  <c r="Q3828" i="1"/>
  <c r="M3780" i="1"/>
  <c r="O2713" i="1"/>
  <c r="N3865" i="1"/>
  <c r="Q3863" i="1"/>
  <c r="J3513" i="1"/>
  <c r="P3450" i="1"/>
  <c r="M3487" i="1"/>
  <c r="Q3459" i="1"/>
  <c r="K2873" i="1"/>
  <c r="P2922" i="1"/>
  <c r="J2872" i="1"/>
  <c r="P3832" i="1"/>
  <c r="K3805" i="1"/>
  <c r="Q3805" i="1"/>
  <c r="M3906" i="1"/>
  <c r="K3891" i="1"/>
  <c r="N3914" i="1"/>
  <c r="P3880" i="1"/>
  <c r="K3492" i="1"/>
  <c r="O2243" i="1"/>
  <c r="Q2341" i="1"/>
  <c r="R3414" i="1"/>
  <c r="I2927" i="1"/>
  <c r="S2929" i="1"/>
  <c r="K2929" i="1"/>
  <c r="P2897" i="1"/>
  <c r="O2265" i="1"/>
  <c r="K2259" i="1"/>
  <c r="P2247" i="1"/>
  <c r="K2260" i="1"/>
  <c r="L3920" i="1"/>
  <c r="J2336" i="1"/>
  <c r="P1744" i="1"/>
  <c r="I1788" i="1"/>
  <c r="S1772" i="1"/>
  <c r="K1790" i="1"/>
  <c r="P2335" i="1"/>
  <c r="K2136" i="1"/>
  <c r="O2192" i="1"/>
  <c r="I2184" i="1"/>
  <c r="O2157" i="1"/>
  <c r="N3389" i="1"/>
  <c r="N3616" i="1"/>
  <c r="I3833" i="1"/>
  <c r="Q2909" i="1"/>
  <c r="J3811" i="1"/>
  <c r="J3804" i="1"/>
  <c r="J3781" i="1"/>
  <c r="S2715" i="1"/>
  <c r="K3463" i="1"/>
  <c r="O2241" i="1"/>
  <c r="T3452" i="1"/>
  <c r="J2298" i="1"/>
  <c r="R3325" i="1"/>
  <c r="L3293" i="1"/>
  <c r="O1955" i="1"/>
  <c r="M1891" i="1"/>
  <c r="L4159" i="1"/>
  <c r="I2001" i="1"/>
  <c r="T2956" i="1"/>
  <c r="L2962" i="1"/>
  <c r="L2993" i="1"/>
  <c r="S1971" i="1"/>
  <c r="R1988" i="1"/>
  <c r="N2757" i="1"/>
  <c r="R2774" i="1"/>
  <c r="L2742" i="1"/>
  <c r="S2732" i="1"/>
  <c r="K2732" i="1"/>
  <c r="O3324" i="1"/>
  <c r="I3480" i="1"/>
  <c r="O3492" i="1"/>
  <c r="K3458" i="1"/>
  <c r="O3475" i="1"/>
  <c r="L3458" i="1"/>
  <c r="O3452" i="1"/>
  <c r="I2932" i="1"/>
  <c r="S2913" i="1"/>
  <c r="K2925" i="1"/>
  <c r="P3835" i="1"/>
  <c r="M3806" i="1"/>
  <c r="O2737" i="1"/>
  <c r="N3853" i="1"/>
  <c r="Q3869" i="1"/>
  <c r="R3859" i="1"/>
  <c r="P3510" i="1"/>
  <c r="M3493" i="1"/>
  <c r="Q3441" i="1"/>
  <c r="I3774" i="1"/>
  <c r="T3800" i="1"/>
  <c r="I3787" i="1"/>
  <c r="O3796" i="1"/>
  <c r="N2762" i="1"/>
  <c r="S2712" i="1"/>
  <c r="O3901" i="1"/>
  <c r="K3406" i="1"/>
  <c r="J3430" i="1"/>
  <c r="P3641" i="1"/>
  <c r="N3634" i="1"/>
  <c r="R3824" i="1"/>
  <c r="T3815" i="1"/>
  <c r="I3772" i="1"/>
  <c r="K3781" i="1"/>
  <c r="M2733" i="1"/>
  <c r="S3833" i="1"/>
  <c r="T2265" i="1"/>
  <c r="M2135" i="1"/>
  <c r="M3917" i="1"/>
  <c r="N2309" i="1"/>
  <c r="J2330" i="1"/>
  <c r="M2339" i="1"/>
  <c r="M3938" i="1"/>
  <c r="O3948" i="1"/>
  <c r="J2360" i="1"/>
  <c r="M3947" i="1"/>
  <c r="P3590" i="1"/>
  <c r="Q3950" i="1"/>
  <c r="I3555" i="1"/>
  <c r="J3077" i="1"/>
  <c r="L3033" i="1"/>
  <c r="M4132" i="1"/>
  <c r="J4117" i="1"/>
  <c r="N3162" i="1"/>
  <c r="R3132" i="1"/>
  <c r="I1783" i="1"/>
  <c r="T1751" i="1"/>
  <c r="J2131" i="1"/>
  <c r="Q3423" i="1"/>
  <c r="P3411" i="1"/>
  <c r="O2662" i="1"/>
  <c r="K2677" i="1"/>
  <c r="L3174" i="1"/>
  <c r="O3128" i="1"/>
  <c r="M3126" i="1"/>
  <c r="R3153" i="1"/>
  <c r="J3158" i="1"/>
  <c r="P1728" i="1"/>
  <c r="M2158" i="1"/>
  <c r="R2192" i="1"/>
  <c r="M2540" i="1"/>
  <c r="R2175" i="1"/>
  <c r="K2168" i="1"/>
  <c r="R2584" i="1"/>
  <c r="N2724" i="1"/>
  <c r="R2723" i="1"/>
  <c r="J2735" i="1"/>
  <c r="P3331" i="1"/>
  <c r="M3299" i="1"/>
  <c r="P1909" i="1"/>
  <c r="R2986" i="1"/>
  <c r="P2955" i="1"/>
  <c r="T2987" i="1"/>
  <c r="P2956" i="1"/>
  <c r="R1995" i="1"/>
  <c r="T1979" i="1"/>
  <c r="Q3788" i="1"/>
  <c r="T2754" i="1"/>
  <c r="L2766" i="1"/>
  <c r="R2706" i="1"/>
  <c r="J3344" i="1"/>
  <c r="P3326" i="1"/>
  <c r="M3494" i="1"/>
  <c r="S3488" i="1"/>
  <c r="L3466" i="1"/>
  <c r="L3000" i="1"/>
  <c r="Q2973" i="1"/>
  <c r="P3003" i="1"/>
  <c r="P4122" i="1"/>
  <c r="T3183" i="1"/>
  <c r="I3179" i="1"/>
  <c r="S3129" i="1"/>
  <c r="Q3133" i="1"/>
  <c r="O1759" i="1"/>
  <c r="I2609" i="1"/>
  <c r="T2589" i="1"/>
  <c r="M2567" i="1"/>
  <c r="S2180" i="1"/>
  <c r="N2165" i="1"/>
  <c r="K3565" i="1"/>
  <c r="Q3959" i="1"/>
  <c r="I3523" i="1"/>
  <c r="M3568" i="1"/>
  <c r="L3942" i="1"/>
  <c r="N3773" i="1"/>
  <c r="K3771" i="1"/>
  <c r="N2749" i="1"/>
  <c r="R2751" i="1"/>
  <c r="J3281" i="1"/>
  <c r="S3293" i="1"/>
  <c r="M3006" i="1"/>
  <c r="Q2991" i="1"/>
  <c r="R2971" i="1"/>
  <c r="J1974" i="1"/>
  <c r="N2007" i="1"/>
  <c r="N2721" i="1"/>
  <c r="S2770" i="1"/>
  <c r="M2738" i="1"/>
  <c r="Q2740" i="1"/>
  <c r="I3288" i="1"/>
  <c r="S3332" i="1"/>
  <c r="M3488" i="1"/>
  <c r="R3468" i="1"/>
  <c r="L3478" i="1"/>
  <c r="L3012" i="1"/>
  <c r="J3442" i="1"/>
  <c r="S3920" i="1"/>
  <c r="R2355" i="1"/>
  <c r="L2323" i="1"/>
  <c r="T3381" i="1"/>
  <c r="R3412" i="1"/>
  <c r="N2899" i="1"/>
  <c r="N3402" i="1"/>
  <c r="N3611" i="1"/>
  <c r="N2678" i="1"/>
  <c r="L2675" i="1"/>
  <c r="J2656" i="1"/>
  <c r="O3634" i="1"/>
  <c r="P4126" i="1"/>
  <c r="L4107" i="1"/>
  <c r="N3184" i="1"/>
  <c r="S3162" i="1"/>
  <c r="J3128" i="1"/>
  <c r="O1774" i="1"/>
  <c r="J2194" i="1"/>
  <c r="Q2130" i="1"/>
  <c r="I2166" i="1"/>
  <c r="J3394" i="1"/>
  <c r="L2188" i="1"/>
  <c r="R2161" i="1"/>
  <c r="Q3116" i="1"/>
  <c r="O1787" i="1"/>
  <c r="I1755" i="1"/>
  <c r="S1739" i="1"/>
  <c r="K2355" i="1"/>
  <c r="R3430" i="1"/>
  <c r="O2883" i="1"/>
  <c r="M2633" i="1"/>
  <c r="T2625" i="1"/>
  <c r="P2634" i="1"/>
  <c r="K2627" i="1"/>
  <c r="J2716" i="1"/>
  <c r="O3295" i="1"/>
  <c r="M3307" i="1"/>
  <c r="Q3309" i="1"/>
  <c r="T1935" i="1"/>
  <c r="I1900" i="1"/>
  <c r="M1989" i="1"/>
  <c r="O2017" i="1"/>
  <c r="N2005" i="1"/>
  <c r="R2544" i="1"/>
  <c r="J2595" i="1"/>
  <c r="O2593" i="1"/>
  <c r="N3311" i="1"/>
  <c r="T3284" i="1"/>
  <c r="M3310" i="1"/>
  <c r="Q3330" i="1"/>
  <c r="T1956" i="1"/>
  <c r="N1957" i="1"/>
  <c r="J3494" i="1"/>
  <c r="O3474" i="1"/>
  <c r="N3452" i="1"/>
  <c r="S3501" i="1"/>
  <c r="R3018" i="1"/>
  <c r="R3491" i="1"/>
  <c r="L2926" i="1"/>
  <c r="K2309" i="1"/>
  <c r="L3382" i="1"/>
  <c r="O2885" i="1"/>
  <c r="M2885" i="1"/>
  <c r="Q2929" i="1"/>
  <c r="S2234" i="1"/>
  <c r="M2229" i="1"/>
  <c r="R2217" i="1"/>
  <c r="M2230" i="1"/>
  <c r="L2655" i="1"/>
  <c r="S3167" i="1"/>
  <c r="P3156" i="1"/>
  <c r="J3142" i="1"/>
  <c r="O1728" i="1"/>
  <c r="M1746" i="1"/>
  <c r="R2294" i="1"/>
  <c r="R3426" i="1"/>
  <c r="S2664" i="1"/>
  <c r="M2659" i="1"/>
  <c r="S2668" i="1"/>
  <c r="J2659" i="1"/>
  <c r="T2242" i="1"/>
  <c r="N2712" i="1"/>
  <c r="T2775" i="1"/>
  <c r="K2877" i="1"/>
  <c r="S3841" i="1"/>
  <c r="N2869" i="1"/>
  <c r="Q2881" i="1"/>
  <c r="R2255" i="1"/>
  <c r="K2211" i="1"/>
  <c r="K2271" i="1"/>
  <c r="N2667" i="1"/>
  <c r="N2343" i="1"/>
  <c r="N2315" i="1"/>
  <c r="J3770" i="1"/>
  <c r="O2741" i="1"/>
  <c r="I2709" i="1"/>
  <c r="S2711" i="1"/>
  <c r="J3317" i="1"/>
  <c r="S3329" i="1"/>
  <c r="T3018" i="1"/>
  <c r="P3004" i="1"/>
  <c r="T2989" i="1"/>
  <c r="S2964" i="1"/>
  <c r="N2013" i="1"/>
  <c r="K2029" i="1"/>
  <c r="J3773" i="1"/>
  <c r="T2730" i="1"/>
  <c r="M2774" i="1"/>
  <c r="T2764" i="1"/>
  <c r="L2764" i="1"/>
  <c r="Q2732" i="1"/>
  <c r="J3512" i="1"/>
  <c r="Q3448" i="1"/>
  <c r="R3856" i="1"/>
  <c r="P3507" i="1"/>
  <c r="M3490" i="1"/>
  <c r="Q3462" i="1"/>
  <c r="L3369" i="1"/>
  <c r="O2869" i="1"/>
  <c r="M2881" i="1"/>
  <c r="Q2883" i="1"/>
  <c r="K3808" i="1"/>
  <c r="K3785" i="1"/>
  <c r="N3895" i="1"/>
  <c r="T3865" i="1"/>
  <c r="I3856" i="1"/>
  <c r="Q3870" i="1"/>
  <c r="M3893" i="1"/>
  <c r="J2354" i="1"/>
  <c r="S3362" i="1"/>
  <c r="L3367" i="1"/>
  <c r="N3361" i="1"/>
  <c r="N2884" i="1"/>
  <c r="Q2878" i="1"/>
  <c r="S2624" i="1"/>
  <c r="Q2660" i="1"/>
  <c r="K2670" i="1"/>
  <c r="Q2627" i="1"/>
  <c r="I2261" i="1"/>
  <c r="L2774" i="1"/>
  <c r="S2761" i="1"/>
  <c r="K2773" i="1"/>
  <c r="P3319" i="1"/>
  <c r="M3305" i="1"/>
  <c r="Q3349" i="1"/>
  <c r="I2967" i="1"/>
  <c r="Q3475" i="1"/>
  <c r="O3502" i="1"/>
  <c r="S4065" i="1"/>
  <c r="P2430" i="1"/>
  <c r="Q2576" i="1"/>
  <c r="K4034" i="1"/>
  <c r="P1815" i="1"/>
  <c r="R2431" i="1"/>
  <c r="L2430" i="1"/>
  <c r="R2844" i="1"/>
  <c r="N2799" i="1"/>
  <c r="L2218" i="1"/>
  <c r="T2281" i="1"/>
  <c r="M4120" i="1"/>
  <c r="L3308" i="1"/>
  <c r="T3155" i="1"/>
  <c r="P3472" i="1"/>
  <c r="L3503" i="1"/>
  <c r="P3548" i="1"/>
  <c r="R3639" i="1"/>
  <c r="L3639" i="1"/>
  <c r="S4030" i="1"/>
  <c r="M4032" i="1"/>
  <c r="K2090" i="1"/>
  <c r="N2650" i="1"/>
  <c r="R3672" i="1"/>
  <c r="K3640" i="1"/>
  <c r="S3640" i="1"/>
  <c r="K3630" i="1"/>
  <c r="N2111" i="1"/>
  <c r="J3651" i="1"/>
  <c r="Q2059" i="1"/>
  <c r="K2077" i="1"/>
  <c r="S2077" i="1"/>
  <c r="N2055" i="1"/>
  <c r="S2785" i="1"/>
  <c r="K2838" i="1"/>
  <c r="M2213" i="1"/>
  <c r="O4035" i="1"/>
  <c r="M3626" i="1"/>
  <c r="S3670" i="1"/>
  <c r="M3616" i="1"/>
  <c r="R3610" i="1"/>
  <c r="J2690" i="1"/>
  <c r="S3659" i="1"/>
  <c r="M3659" i="1"/>
  <c r="J4042" i="1"/>
  <c r="L4083" i="1"/>
  <c r="L4017" i="1"/>
  <c r="J4039" i="1"/>
  <c r="N3758" i="1"/>
  <c r="L3735" i="1"/>
  <c r="S3738" i="1"/>
  <c r="T3747" i="1"/>
  <c r="O3730" i="1"/>
  <c r="N3231" i="1"/>
  <c r="O2991" i="1"/>
  <c r="S2992" i="1"/>
  <c r="S3016" i="1"/>
  <c r="I2990" i="1"/>
  <c r="R3462" i="1"/>
  <c r="N3442" i="1"/>
  <c r="P3296" i="1"/>
  <c r="J2766" i="1"/>
  <c r="Q3306" i="1"/>
  <c r="M3322" i="1"/>
  <c r="T3278" i="1"/>
  <c r="K2240" i="1"/>
  <c r="L3066" i="1"/>
  <c r="R3956" i="1"/>
  <c r="J3035" i="1"/>
  <c r="Q2439" i="1"/>
  <c r="K2439" i="1"/>
  <c r="R1805" i="1"/>
  <c r="L1859" i="1"/>
  <c r="S1809" i="1"/>
  <c r="M1836" i="1"/>
  <c r="R3262" i="1"/>
  <c r="K3230" i="1"/>
  <c r="R3198" i="1"/>
  <c r="L3252" i="1"/>
  <c r="J1831" i="1"/>
  <c r="P1857" i="1"/>
  <c r="K2981" i="1"/>
  <c r="S1823" i="1"/>
  <c r="K4081" i="1"/>
  <c r="T2435" i="1"/>
  <c r="I2413" i="1"/>
  <c r="O2439" i="1"/>
  <c r="N2434" i="1"/>
  <c r="T3709" i="1"/>
  <c r="M3709" i="1"/>
  <c r="P3705" i="1"/>
  <c r="J3759" i="1"/>
  <c r="J3693" i="1"/>
  <c r="P3701" i="1"/>
  <c r="R3756" i="1"/>
  <c r="L3738" i="1"/>
  <c r="O3743" i="1"/>
  <c r="M2503" i="1"/>
  <c r="S2529" i="1"/>
  <c r="N2480" i="1"/>
  <c r="T3921" i="1"/>
  <c r="T2436" i="1"/>
  <c r="N2436" i="1"/>
  <c r="P2436" i="1"/>
  <c r="N2426" i="1"/>
  <c r="S2420" i="1"/>
  <c r="M2447" i="1"/>
  <c r="T2198" i="1"/>
  <c r="N2168" i="1"/>
  <c r="T2539" i="1"/>
  <c r="J2540" i="1"/>
  <c r="P2602" i="1"/>
  <c r="I2576" i="1"/>
  <c r="P4118" i="1"/>
  <c r="O4126" i="1"/>
  <c r="P1890" i="1"/>
  <c r="P1895" i="1"/>
  <c r="K1907" i="1"/>
  <c r="J3056" i="1"/>
  <c r="L3969" i="1"/>
  <c r="T2089" i="1"/>
  <c r="N2089" i="1"/>
  <c r="J3647" i="1"/>
  <c r="R3647" i="1"/>
  <c r="O2053" i="1"/>
  <c r="K2462" i="1"/>
  <c r="O2070" i="1"/>
  <c r="M2826" i="1"/>
  <c r="T2794" i="1"/>
  <c r="M2816" i="1"/>
  <c r="R2810" i="1"/>
  <c r="L2837" i="1"/>
  <c r="M2646" i="1"/>
  <c r="R2463" i="1"/>
  <c r="J2525" i="1"/>
  <c r="R2525" i="1"/>
  <c r="J2825" i="1"/>
  <c r="Q2793" i="1"/>
  <c r="K2802" i="1"/>
  <c r="L2246" i="1"/>
  <c r="R4076" i="1"/>
  <c r="L4075" i="1"/>
  <c r="O4043" i="1"/>
  <c r="P2058" i="1"/>
  <c r="I2855" i="1"/>
  <c r="R2664" i="1"/>
  <c r="O4057" i="1"/>
  <c r="I4056" i="1"/>
  <c r="N4035" i="1"/>
  <c r="O4084" i="1"/>
  <c r="J4074" i="1"/>
  <c r="K4046" i="1"/>
  <c r="P2462" i="1"/>
  <c r="M2474" i="1"/>
  <c r="O3722" i="1"/>
  <c r="K3730" i="1"/>
  <c r="Q3756" i="1"/>
  <c r="J3716" i="1"/>
  <c r="S3865" i="1"/>
  <c r="Q3479" i="1"/>
  <c r="K3870" i="1"/>
  <c r="S3857" i="1"/>
  <c r="P3859" i="1"/>
  <c r="S2718" i="1"/>
  <c r="N2750" i="1"/>
  <c r="S3785" i="1"/>
  <c r="I3775" i="1"/>
  <c r="O3789" i="1"/>
  <c r="K3818" i="1"/>
  <c r="P2650" i="1"/>
  <c r="O2638" i="1"/>
  <c r="N2239" i="1"/>
  <c r="T2282" i="1"/>
  <c r="M2635" i="1"/>
  <c r="P2666" i="1"/>
  <c r="J3368" i="1"/>
  <c r="L3392" i="1"/>
  <c r="O2356" i="1"/>
  <c r="M2887" i="1"/>
  <c r="O2875" i="1"/>
  <c r="M3834" i="1"/>
  <c r="I2642" i="1"/>
  <c r="O3608" i="1"/>
  <c r="I3415" i="1"/>
  <c r="I2130" i="1"/>
  <c r="P3612" i="1"/>
  <c r="N3405" i="1"/>
  <c r="R1750" i="1"/>
  <c r="L1768" i="1"/>
  <c r="T1750" i="1"/>
  <c r="J1766" i="1"/>
  <c r="P1798" i="1"/>
  <c r="L3152" i="1"/>
  <c r="K2647" i="1"/>
  <c r="O2686" i="1"/>
  <c r="N3615" i="1"/>
  <c r="O3625" i="1"/>
  <c r="I3393" i="1"/>
  <c r="K3399" i="1"/>
  <c r="T1739" i="1"/>
  <c r="J3125" i="1"/>
  <c r="R3138" i="1"/>
  <c r="N3150" i="1"/>
  <c r="P4136" i="1"/>
  <c r="S4125" i="1"/>
  <c r="L2274" i="1"/>
  <c r="T2634" i="1"/>
  <c r="L2654" i="1"/>
  <c r="J2634" i="1"/>
  <c r="K2678" i="1"/>
  <c r="T3359" i="1"/>
  <c r="P2347" i="1"/>
  <c r="K1766" i="1"/>
  <c r="T1798" i="1"/>
  <c r="J1796" i="1"/>
  <c r="O1796" i="1"/>
  <c r="J1747" i="1"/>
  <c r="R2227" i="1"/>
  <c r="M2260" i="1"/>
  <c r="T2253" i="1"/>
  <c r="N2226" i="1"/>
  <c r="N2631" i="1"/>
  <c r="R2883" i="1"/>
  <c r="M2915" i="1"/>
  <c r="O2933" i="1"/>
  <c r="L3412" i="1"/>
  <c r="S3396" i="1"/>
  <c r="R2295" i="1"/>
  <c r="L2340" i="1"/>
  <c r="R3528" i="1"/>
  <c r="I3934" i="1"/>
  <c r="S3530" i="1"/>
  <c r="J3095" i="1"/>
  <c r="I3473" i="1"/>
  <c r="P2962" i="1"/>
  <c r="Q2963" i="1"/>
  <c r="R2982" i="1"/>
  <c r="M2963" i="1"/>
  <c r="P1951" i="1"/>
  <c r="M3323" i="1"/>
  <c r="P3337" i="1"/>
  <c r="L2715" i="1"/>
  <c r="T2703" i="1"/>
  <c r="J3782" i="1"/>
  <c r="M2262" i="1"/>
  <c r="Q2643" i="1"/>
  <c r="T2654" i="1"/>
  <c r="N2645" i="1"/>
  <c r="N3614" i="1"/>
  <c r="N3387" i="1"/>
  <c r="R2330" i="1"/>
  <c r="M1782" i="1"/>
  <c r="P1796" i="1"/>
  <c r="L3147" i="1"/>
  <c r="T3131" i="1"/>
  <c r="L4099" i="1"/>
  <c r="P3662" i="1"/>
  <c r="K3365" i="1"/>
  <c r="P2186" i="1"/>
  <c r="O2667" i="1"/>
  <c r="N3665" i="1"/>
  <c r="M3405" i="1"/>
  <c r="Q1733" i="1"/>
  <c r="M1797" i="1"/>
  <c r="P3151" i="1"/>
  <c r="L3162" i="1"/>
  <c r="Q1761" i="1"/>
  <c r="O2969" i="1"/>
  <c r="N2949" i="1"/>
  <c r="P3008" i="1"/>
  <c r="R3002" i="1"/>
  <c r="Q3000" i="1"/>
  <c r="N2988" i="1"/>
  <c r="Q3322" i="1"/>
  <c r="N3310" i="1"/>
  <c r="P2762" i="1"/>
  <c r="I3302" i="1"/>
  <c r="P2728" i="1"/>
  <c r="J2755" i="1"/>
  <c r="R2539" i="1"/>
  <c r="K2555" i="1"/>
  <c r="R2580" i="1"/>
  <c r="T1968" i="1"/>
  <c r="Q2014" i="1"/>
  <c r="M2569" i="1"/>
  <c r="R1759" i="1"/>
  <c r="I1747" i="1"/>
  <c r="K3166" i="1"/>
  <c r="N3126" i="1"/>
  <c r="K3185" i="1"/>
  <c r="J4102" i="1"/>
  <c r="P2668" i="1"/>
  <c r="T3470" i="1"/>
  <c r="M3501" i="1"/>
  <c r="S3455" i="1"/>
  <c r="K4040" i="1"/>
  <c r="I3239" i="1"/>
  <c r="O2065" i="1"/>
  <c r="T1850" i="1"/>
  <c r="M4052" i="1"/>
  <c r="K2829" i="1"/>
  <c r="Q3384" i="1"/>
  <c r="Q2473" i="1"/>
  <c r="T3708" i="1"/>
  <c r="R3722" i="1"/>
  <c r="M3735" i="1"/>
  <c r="P3758" i="1"/>
  <c r="P3692" i="1"/>
  <c r="P2474" i="1"/>
  <c r="J2474" i="1"/>
  <c r="R2474" i="1"/>
  <c r="J2464" i="1"/>
  <c r="O2458" i="1"/>
  <c r="M2529" i="1"/>
  <c r="P3916" i="1"/>
  <c r="Q3731" i="1"/>
  <c r="M3693" i="1"/>
  <c r="R3752" i="1"/>
  <c r="T3720" i="1"/>
  <c r="N3747" i="1"/>
  <c r="I3730" i="1"/>
  <c r="S2084" i="1"/>
  <c r="L2052" i="1"/>
  <c r="R2078" i="1"/>
  <c r="K2100" i="1"/>
  <c r="O2080" i="1"/>
  <c r="I2801" i="1"/>
  <c r="Q2641" i="1"/>
  <c r="S3677" i="1"/>
  <c r="M3677" i="1"/>
  <c r="L2057" i="1"/>
  <c r="R2101" i="1"/>
  <c r="K2814" i="1"/>
  <c r="L2258" i="1"/>
  <c r="Q1840" i="1"/>
  <c r="L2384" i="1"/>
  <c r="R2428" i="1"/>
  <c r="K1830" i="1"/>
  <c r="Q1856" i="1"/>
  <c r="L1807" i="1"/>
  <c r="P2193" i="1"/>
  <c r="I2152" i="1"/>
  <c r="R2151" i="1"/>
  <c r="N3669" i="1"/>
  <c r="T3675" i="1"/>
  <c r="M3378" i="1"/>
  <c r="R2354" i="1"/>
  <c r="M1770" i="1"/>
  <c r="L3391" i="1"/>
  <c r="K2318" i="1"/>
  <c r="Q1734" i="1"/>
  <c r="N2009" i="1"/>
  <c r="T2340" i="1"/>
  <c r="Q3972" i="1"/>
  <c r="J3559" i="1"/>
  <c r="O3235" i="1"/>
  <c r="I3235" i="1"/>
  <c r="R3708" i="1"/>
  <c r="K3698" i="1"/>
  <c r="K3707" i="1"/>
  <c r="T3706" i="1"/>
  <c r="N2500" i="1"/>
  <c r="O2468" i="1"/>
  <c r="I2522" i="1"/>
  <c r="S3758" i="1"/>
  <c r="T3758" i="1"/>
  <c r="J3868" i="1"/>
  <c r="L3689" i="1"/>
  <c r="P1829" i="1"/>
  <c r="Q2441" i="1"/>
  <c r="L2419" i="1"/>
  <c r="R2445" i="1"/>
  <c r="K2440" i="1"/>
  <c r="J3695" i="1"/>
  <c r="J3240" i="1"/>
  <c r="P3266" i="1"/>
  <c r="O3698" i="1"/>
  <c r="P3256" i="1"/>
  <c r="I3233" i="1"/>
  <c r="O2505" i="1"/>
  <c r="I2487" i="1"/>
  <c r="Q2487" i="1"/>
  <c r="L2465" i="1"/>
  <c r="P3746" i="1"/>
  <c r="R3689" i="1"/>
  <c r="Q3447" i="1"/>
  <c r="R4051" i="1"/>
  <c r="K4023" i="1"/>
  <c r="J4036" i="1"/>
  <c r="L4074" i="1"/>
  <c r="P4035" i="1"/>
  <c r="R4047" i="1"/>
  <c r="P2175" i="1"/>
  <c r="J2166" i="1"/>
  <c r="S2165" i="1"/>
  <c r="M2192" i="1"/>
  <c r="T2196" i="1"/>
  <c r="N2562" i="1"/>
  <c r="S3160" i="1"/>
  <c r="I3130" i="1"/>
  <c r="T4119" i="1"/>
  <c r="M4141" i="1"/>
  <c r="Q4167" i="1"/>
  <c r="P3913" i="1"/>
  <c r="J3092" i="1"/>
  <c r="K3532" i="1"/>
  <c r="Q3523" i="1"/>
  <c r="P2407" i="1"/>
  <c r="J2407" i="1"/>
  <c r="R2425" i="1"/>
  <c r="M4083" i="1"/>
  <c r="N4037" i="1"/>
  <c r="I4069" i="1"/>
  <c r="P2440" i="1"/>
  <c r="I2408" i="1"/>
  <c r="P2394" i="1"/>
  <c r="I2416" i="1"/>
  <c r="T2392" i="1"/>
  <c r="N2437" i="1"/>
  <c r="R2572" i="1"/>
  <c r="N4069" i="1"/>
  <c r="T4068" i="1"/>
  <c r="S2403" i="1"/>
  <c r="N2381" i="1"/>
  <c r="T2407" i="1"/>
  <c r="M2402" i="1"/>
  <c r="P3222" i="1"/>
  <c r="J3222" i="1"/>
  <c r="J3703" i="1"/>
  <c r="R3693" i="1"/>
  <c r="P3238" i="1"/>
  <c r="J3247" i="1"/>
  <c r="R2475" i="1"/>
  <c r="L2457" i="1"/>
  <c r="P2855" i="1"/>
  <c r="K2833" i="1"/>
  <c r="O3733" i="1"/>
  <c r="I3742" i="1"/>
  <c r="R3881" i="1"/>
  <c r="S2404" i="1"/>
  <c r="M2404" i="1"/>
  <c r="O2404" i="1"/>
  <c r="M2394" i="1"/>
  <c r="J4071" i="1"/>
  <c r="J3675" i="1"/>
  <c r="N3640" i="1"/>
  <c r="P3615" i="1"/>
  <c r="T3406" i="1"/>
  <c r="P3426" i="1"/>
  <c r="J3399" i="1"/>
  <c r="R2916" i="1"/>
  <c r="I2904" i="1"/>
  <c r="O2323" i="1"/>
  <c r="R2362" i="1"/>
  <c r="L2314" i="1"/>
  <c r="R2346" i="1"/>
  <c r="S2163" i="1"/>
  <c r="Q3577" i="1"/>
  <c r="T2334" i="1"/>
  <c r="K3933" i="1"/>
  <c r="N3737" i="1"/>
  <c r="T3736" i="1"/>
  <c r="T2475" i="1"/>
  <c r="N2529" i="1"/>
  <c r="O2479" i="1"/>
  <c r="I2506" i="1"/>
  <c r="S2826" i="1"/>
  <c r="L2794" i="1"/>
  <c r="R2838" i="1"/>
  <c r="P2854" i="1"/>
  <c r="K2805" i="1"/>
  <c r="N2237" i="1"/>
  <c r="P2507" i="1"/>
  <c r="N3689" i="1"/>
  <c r="J1838" i="1"/>
  <c r="J2427" i="1"/>
  <c r="Q2377" i="1"/>
  <c r="K2404" i="1"/>
  <c r="L3704" i="1"/>
  <c r="R3703" i="1"/>
  <c r="S3698" i="1"/>
  <c r="N3694" i="1"/>
  <c r="P3220" i="1"/>
  <c r="J3229" i="1"/>
  <c r="R2457" i="1"/>
  <c r="K2515" i="1"/>
  <c r="P2837" i="1"/>
  <c r="K2815" i="1"/>
  <c r="Q2841" i="1"/>
  <c r="L2792" i="1"/>
  <c r="M2243" i="1"/>
  <c r="R1818" i="1"/>
  <c r="K2406" i="1"/>
  <c r="I2440" i="1"/>
  <c r="T2434" i="1"/>
  <c r="I2385" i="1"/>
  <c r="T2558" i="1"/>
  <c r="I2560" i="1"/>
  <c r="R2541" i="1"/>
  <c r="L2586" i="1"/>
  <c r="P2008" i="1"/>
  <c r="P2014" i="1"/>
  <c r="O4164" i="1"/>
  <c r="R4135" i="1"/>
  <c r="L1893" i="1"/>
  <c r="N1898" i="1"/>
  <c r="J1887" i="1"/>
  <c r="R1948" i="1"/>
  <c r="J3907" i="1"/>
  <c r="J2245" i="1"/>
  <c r="L2251" i="1"/>
  <c r="L2263" i="1"/>
  <c r="N2279" i="1"/>
  <c r="T2643" i="1"/>
  <c r="T2923" i="1"/>
  <c r="N3367" i="1"/>
  <c r="S3384" i="1"/>
  <c r="Q2363" i="1"/>
  <c r="L1731" i="1"/>
  <c r="S1795" i="1"/>
  <c r="N1782" i="1"/>
  <c r="R2548" i="1"/>
  <c r="K2564" i="1"/>
  <c r="P2025" i="1"/>
  <c r="I1988" i="1"/>
  <c r="I1994" i="1"/>
  <c r="I4150" i="1"/>
  <c r="S1889" i="1"/>
  <c r="T3165" i="1"/>
  <c r="P4152" i="1"/>
  <c r="T4133" i="1"/>
  <c r="Q4118" i="1"/>
  <c r="J3407" i="1"/>
  <c r="M2693" i="1"/>
  <c r="T2651" i="1"/>
  <c r="O2685" i="1"/>
  <c r="O3610" i="1"/>
  <c r="O3416" i="1"/>
  <c r="R1783" i="1"/>
  <c r="I1771" i="1"/>
  <c r="J3170" i="1"/>
  <c r="K1747" i="1"/>
  <c r="S1735" i="1"/>
  <c r="M1780" i="1"/>
  <c r="N3870" i="1"/>
  <c r="I3891" i="1"/>
  <c r="O3917" i="1"/>
  <c r="I3908" i="1"/>
  <c r="L3897" i="1"/>
  <c r="P2736" i="1"/>
  <c r="M2724" i="1"/>
  <c r="K3790" i="1"/>
  <c r="N3789" i="1"/>
  <c r="S3834" i="1"/>
  <c r="J2773" i="1"/>
  <c r="R2560" i="1"/>
  <c r="K2573" i="1"/>
  <c r="R2598" i="1"/>
  <c r="L2022" i="1"/>
  <c r="M2034" i="1"/>
  <c r="R4138" i="1"/>
  <c r="S1892" i="1"/>
  <c r="Q1953" i="1"/>
  <c r="N4101" i="1"/>
  <c r="M4148" i="1"/>
  <c r="O4141" i="1"/>
  <c r="J2644" i="1"/>
  <c r="R2645" i="1"/>
  <c r="J2643" i="1"/>
  <c r="P2648" i="1"/>
  <c r="O2937" i="1"/>
  <c r="N3403" i="1"/>
  <c r="L2333" i="1"/>
  <c r="S1793" i="1"/>
  <c r="J1733" i="1"/>
  <c r="K3126" i="1"/>
  <c r="N3171" i="1"/>
  <c r="J2013" i="1"/>
  <c r="S2015" i="1"/>
  <c r="K2005" i="1"/>
  <c r="J2968" i="1"/>
  <c r="T2982" i="1"/>
  <c r="I2964" i="1"/>
  <c r="P1930" i="1"/>
  <c r="M3320" i="1"/>
  <c r="P2714" i="1"/>
  <c r="L2730" i="1"/>
  <c r="T2718" i="1"/>
  <c r="P3797" i="1"/>
  <c r="S3448" i="1"/>
  <c r="T3008" i="1"/>
  <c r="T3464" i="1"/>
  <c r="I3505" i="1"/>
  <c r="Q3451" i="1"/>
  <c r="P3875" i="1"/>
  <c r="R2767" i="1"/>
  <c r="I2755" i="1"/>
  <c r="T3796" i="1"/>
  <c r="I3822" i="1"/>
  <c r="Q2867" i="1"/>
  <c r="K2930" i="1"/>
  <c r="R2969" i="1"/>
  <c r="Q2970" i="1"/>
  <c r="T2960" i="1"/>
  <c r="I2962" i="1"/>
  <c r="L2980" i="1"/>
  <c r="L2961" i="1"/>
  <c r="O1950" i="1"/>
  <c r="M3278" i="1"/>
  <c r="P3310" i="1"/>
  <c r="M3346" i="1"/>
  <c r="J3303" i="1"/>
  <c r="P2559" i="1"/>
  <c r="I2599" i="1"/>
  <c r="Q2548" i="1"/>
  <c r="P2002" i="1"/>
  <c r="P1972" i="1"/>
  <c r="Q2020" i="1"/>
  <c r="Q4150" i="1"/>
  <c r="K1891" i="1"/>
  <c r="P1911" i="1"/>
  <c r="L3311" i="1"/>
  <c r="T3299" i="1"/>
  <c r="J3282" i="1"/>
  <c r="I2338" i="1"/>
  <c r="M1735" i="1"/>
  <c r="M2265" i="1"/>
  <c r="O2996" i="1"/>
  <c r="Q3659" i="1"/>
  <c r="J4083" i="1"/>
  <c r="I2092" i="1"/>
  <c r="T2386" i="1"/>
  <c r="S2475" i="1"/>
  <c r="N2460" i="1"/>
  <c r="T2250" i="1"/>
  <c r="P2349" i="1"/>
  <c r="T2351" i="1"/>
  <c r="M3952" i="1"/>
  <c r="T3546" i="1"/>
  <c r="L3090" i="1"/>
  <c r="T1861" i="1"/>
  <c r="N1861" i="1"/>
  <c r="J1862" i="1"/>
  <c r="P1807" i="1"/>
  <c r="J1834" i="1"/>
  <c r="N1872" i="1"/>
  <c r="P3210" i="1"/>
  <c r="J3210" i="1"/>
  <c r="P3254" i="1"/>
  <c r="J3200" i="1"/>
  <c r="K1841" i="1"/>
  <c r="M1995" i="1"/>
  <c r="S3611" i="1"/>
  <c r="M3611" i="1"/>
  <c r="M4023" i="1"/>
  <c r="L4054" i="1"/>
  <c r="R4072" i="1"/>
  <c r="P4034" i="1"/>
  <c r="R3238" i="1"/>
  <c r="K3206" i="1"/>
  <c r="J1817" i="1"/>
  <c r="O1838" i="1"/>
  <c r="S1876" i="1"/>
  <c r="M1827" i="1"/>
  <c r="I3688" i="1"/>
  <c r="N3701" i="1"/>
  <c r="L3710" i="1"/>
  <c r="J3720" i="1"/>
  <c r="Q3723" i="1"/>
  <c r="N3708" i="1"/>
  <c r="Q3465" i="1"/>
  <c r="P4039" i="1"/>
  <c r="J4024" i="1"/>
  <c r="R4082" i="1"/>
  <c r="O4056" i="1"/>
  <c r="I4082" i="1"/>
  <c r="I4078" i="1"/>
  <c r="O2161" i="1"/>
  <c r="P3424" i="1"/>
  <c r="T2660" i="1"/>
  <c r="O2640" i="1"/>
  <c r="I2664" i="1"/>
  <c r="R3395" i="1"/>
  <c r="Q2322" i="1"/>
  <c r="L1738" i="1"/>
  <c r="O1770" i="1"/>
  <c r="J1772" i="1"/>
  <c r="K3147" i="1"/>
  <c r="R3452" i="1"/>
  <c r="K2999" i="1"/>
  <c r="R3965" i="1"/>
  <c r="O2321" i="1"/>
  <c r="R2797" i="1"/>
  <c r="L2797" i="1"/>
  <c r="T2815" i="1"/>
  <c r="I2793" i="1"/>
  <c r="O2515" i="1"/>
  <c r="N2510" i="1"/>
  <c r="T2786" i="1"/>
  <c r="L2830" i="1"/>
  <c r="S2798" i="1"/>
  <c r="M2852" i="1"/>
  <c r="Q2814" i="1"/>
  <c r="J2809" i="1"/>
  <c r="M2234" i="1"/>
  <c r="O2511" i="1"/>
  <c r="I2529" i="1"/>
  <c r="Q2529" i="1"/>
  <c r="L2507" i="1"/>
  <c r="P2797" i="1"/>
  <c r="K2528" i="1"/>
  <c r="I2278" i="1"/>
  <c r="Q3670" i="1"/>
  <c r="J3638" i="1"/>
  <c r="Q3606" i="1"/>
  <c r="T2114" i="1"/>
  <c r="M2091" i="1"/>
  <c r="I3649" i="1"/>
  <c r="Q4039" i="1"/>
  <c r="J3671" i="1"/>
  <c r="I2051" i="1"/>
  <c r="O2095" i="1"/>
  <c r="I2104" i="1"/>
  <c r="Q2653" i="1"/>
  <c r="K1875" i="1"/>
  <c r="O1842" i="1"/>
  <c r="J1811" i="1"/>
  <c r="P1864" i="1"/>
  <c r="Q3198" i="1"/>
  <c r="K3243" i="1"/>
  <c r="S2962" i="1"/>
  <c r="R2029" i="1"/>
  <c r="K2983" i="1"/>
  <c r="N2985" i="1"/>
  <c r="P2983" i="1"/>
  <c r="M3021" i="1"/>
  <c r="S3308" i="1"/>
  <c r="N3340" i="1"/>
  <c r="L2718" i="1"/>
  <c r="R2750" i="1"/>
  <c r="M2719" i="1"/>
  <c r="T3980" i="1"/>
  <c r="T2316" i="1"/>
  <c r="Q3549" i="1"/>
  <c r="I1858" i="1"/>
  <c r="O1857" i="1"/>
  <c r="Q3259" i="1"/>
  <c r="L3237" i="1"/>
  <c r="R3245" i="1"/>
  <c r="M3214" i="1"/>
  <c r="T3705" i="1"/>
  <c r="N3692" i="1"/>
  <c r="J3691" i="1"/>
  <c r="T3714" i="1"/>
  <c r="O3266" i="1"/>
  <c r="J3217" i="1"/>
  <c r="T3504" i="1"/>
  <c r="R3259" i="1"/>
  <c r="M3201" i="1"/>
  <c r="T3259" i="1"/>
  <c r="I3237" i="1"/>
  <c r="P3205" i="1"/>
  <c r="J3214" i="1"/>
  <c r="T2842" i="1"/>
  <c r="I2820" i="1"/>
  <c r="S2800" i="1"/>
  <c r="M2809" i="1"/>
  <c r="J2622" i="1"/>
  <c r="S3641" i="1"/>
  <c r="M3641" i="1"/>
  <c r="T4019" i="1"/>
  <c r="I4080" i="1"/>
  <c r="P4041" i="1"/>
  <c r="R4025" i="1"/>
  <c r="S2492" i="1"/>
  <c r="M2492" i="1"/>
  <c r="O2492" i="1"/>
  <c r="N2514" i="1"/>
  <c r="N3756" i="1"/>
  <c r="I3739" i="1"/>
  <c r="Q3497" i="1"/>
  <c r="T3888" i="1"/>
  <c r="J3872" i="1"/>
  <c r="N3878" i="1"/>
  <c r="T2768" i="1"/>
  <c r="I3805" i="1"/>
  <c r="T3834" i="1"/>
  <c r="K2898" i="1"/>
  <c r="P2898" i="1"/>
  <c r="N2733" i="1"/>
  <c r="I4004" i="1"/>
  <c r="I2332" i="1"/>
  <c r="R3211" i="1"/>
  <c r="L3211" i="1"/>
  <c r="T3229" i="1"/>
  <c r="I3207" i="1"/>
  <c r="O3215" i="1"/>
  <c r="I3260" i="1"/>
  <c r="O3726" i="1"/>
  <c r="L3747" i="1"/>
  <c r="N3724" i="1"/>
  <c r="J3729" i="1"/>
  <c r="P3737" i="1"/>
  <c r="K3741" i="1"/>
  <c r="L3873" i="1"/>
  <c r="O3229" i="1"/>
  <c r="I3247" i="1"/>
  <c r="I3702" i="1"/>
  <c r="K3692" i="1"/>
  <c r="L3687" i="1"/>
  <c r="Q3715" i="1"/>
  <c r="O2830" i="1"/>
  <c r="I2830" i="1"/>
  <c r="O2856" i="1"/>
  <c r="N2484" i="1"/>
  <c r="S2478" i="1"/>
  <c r="M2505" i="1"/>
  <c r="O2061" i="1"/>
  <c r="I2845" i="1"/>
  <c r="P2101" i="1"/>
  <c r="K2079" i="1"/>
  <c r="P2809" i="1"/>
  <c r="J2836" i="1"/>
  <c r="O2277" i="1"/>
  <c r="R2438" i="1"/>
  <c r="P2418" i="1"/>
  <c r="N2408" i="1"/>
  <c r="S2402" i="1"/>
  <c r="M2429" i="1"/>
  <c r="T2177" i="1"/>
  <c r="M2604" i="1"/>
  <c r="P2585" i="1"/>
  <c r="K2554" i="1"/>
  <c r="R2540" i="1"/>
  <c r="L2546" i="1"/>
  <c r="T4109" i="1"/>
  <c r="Q4162" i="1"/>
  <c r="I4146" i="1"/>
  <c r="L4149" i="1"/>
  <c r="M4169" i="1"/>
  <c r="N1914" i="1"/>
  <c r="L3877" i="1"/>
  <c r="S3910" i="1"/>
  <c r="P3462" i="1"/>
  <c r="N3893" i="1"/>
  <c r="S3872" i="1"/>
  <c r="N3901" i="1"/>
  <c r="O2725" i="1"/>
  <c r="Q3790" i="1"/>
  <c r="Q3840" i="1"/>
  <c r="J2899" i="1"/>
  <c r="R2887" i="1"/>
  <c r="N2888" i="1"/>
  <c r="O2137" i="1"/>
  <c r="I2164" i="1"/>
  <c r="N3636" i="1"/>
  <c r="I3653" i="1"/>
  <c r="T2668" i="1"/>
  <c r="R3371" i="1"/>
  <c r="Q2316" i="1"/>
  <c r="K2334" i="1"/>
  <c r="Q1762" i="1"/>
  <c r="M1778" i="1"/>
  <c r="I2935" i="1"/>
  <c r="O2354" i="1"/>
  <c r="N3915" i="1"/>
  <c r="O2236" i="1"/>
  <c r="O2263" i="1"/>
  <c r="T2278" i="1"/>
  <c r="R2249" i="1"/>
  <c r="Q2875" i="1"/>
  <c r="M2939" i="1"/>
  <c r="R3376" i="1"/>
  <c r="S3383" i="1"/>
  <c r="K2363" i="1"/>
  <c r="Q1779" i="1"/>
  <c r="O2268" i="1"/>
  <c r="M3874" i="1"/>
  <c r="O3862" i="1"/>
  <c r="P3851" i="1"/>
  <c r="K3881" i="1"/>
  <c r="O3895" i="1"/>
  <c r="R3791" i="1"/>
  <c r="R3832" i="1"/>
  <c r="Q2934" i="1"/>
  <c r="M2914" i="1"/>
  <c r="O2920" i="1"/>
  <c r="N2915" i="1"/>
  <c r="T3875" i="1"/>
  <c r="N3465" i="1"/>
  <c r="P3504" i="1"/>
  <c r="J3459" i="1"/>
  <c r="O2949" i="1"/>
  <c r="I2955" i="1"/>
  <c r="Q3301" i="1"/>
  <c r="L3333" i="1"/>
  <c r="J1888" i="1"/>
  <c r="K1905" i="1"/>
  <c r="S1953" i="1"/>
  <c r="J1940" i="1"/>
  <c r="O3424" i="1"/>
  <c r="M2267" i="1"/>
  <c r="L2641" i="1"/>
  <c r="T2905" i="1"/>
  <c r="L3374" i="1"/>
  <c r="K2301" i="1"/>
  <c r="R1761" i="1"/>
  <c r="N1777" i="1"/>
  <c r="P1765" i="1"/>
  <c r="J3132" i="1"/>
  <c r="P2020" i="1"/>
  <c r="R1973" i="1"/>
  <c r="S2013" i="1"/>
  <c r="J1986" i="1"/>
  <c r="P2958" i="1"/>
  <c r="L2991" i="1"/>
  <c r="N1927" i="1"/>
  <c r="L3288" i="1"/>
  <c r="O3320" i="1"/>
  <c r="J2774" i="1"/>
  <c r="Q3284" i="1"/>
  <c r="M3303" i="1"/>
  <c r="M2017" i="1"/>
  <c r="J1990" i="1"/>
  <c r="P2010" i="1"/>
  <c r="J2567" i="1"/>
  <c r="Q2571" i="1"/>
  <c r="K2151" i="1"/>
  <c r="P1785" i="1"/>
  <c r="M3115" i="1"/>
  <c r="R4106" i="1"/>
  <c r="N4116" i="1"/>
  <c r="J4168" i="1"/>
  <c r="Q4115" i="1"/>
  <c r="L2628" i="1"/>
  <c r="M2672" i="1"/>
  <c r="T2648" i="1"/>
  <c r="Q2672" i="1"/>
  <c r="S2676" i="1"/>
  <c r="O2892" i="1"/>
  <c r="M3385" i="1"/>
  <c r="K2364" i="1"/>
  <c r="R2314" i="1"/>
  <c r="R1790" i="1"/>
  <c r="M1741" i="1"/>
  <c r="Q3895" i="1"/>
  <c r="K3889" i="1"/>
  <c r="I2257" i="1"/>
  <c r="O2229" i="1"/>
  <c r="J2278" i="1"/>
  <c r="O3820" i="1"/>
  <c r="I2749" i="1"/>
  <c r="O3772" i="1"/>
  <c r="I3816" i="1"/>
  <c r="P2937" i="1"/>
  <c r="L2920" i="1"/>
  <c r="K4106" i="1"/>
  <c r="O3042" i="1"/>
  <c r="L3080" i="1"/>
  <c r="I2539" i="1"/>
  <c r="T2158" i="1"/>
  <c r="N2167" i="1"/>
  <c r="R3970" i="1"/>
  <c r="N3586" i="1"/>
  <c r="N3062" i="1"/>
  <c r="M3590" i="1"/>
  <c r="R3526" i="1"/>
  <c r="M2312" i="1"/>
  <c r="P3970" i="1"/>
  <c r="T3527" i="1"/>
  <c r="M3545" i="1"/>
  <c r="P4131" i="1"/>
  <c r="I3286" i="1"/>
  <c r="T3335" i="1"/>
  <c r="L3347" i="1"/>
  <c r="R2733" i="1"/>
  <c r="I3339" i="1"/>
  <c r="T3307" i="1"/>
  <c r="M3485" i="1"/>
  <c r="O3019" i="1"/>
  <c r="M3870" i="1"/>
  <c r="Q3446" i="1"/>
  <c r="N3483" i="1"/>
  <c r="L3852" i="1"/>
  <c r="M2901" i="1"/>
  <c r="Q2918" i="1"/>
  <c r="K2868" i="1"/>
  <c r="O3831" i="1"/>
  <c r="I3785" i="1"/>
  <c r="M3814" i="1"/>
  <c r="Q2243" i="1"/>
  <c r="K2238" i="1"/>
  <c r="Q2266" i="1"/>
  <c r="K2221" i="1"/>
  <c r="I2240" i="1"/>
  <c r="Q3146" i="1"/>
  <c r="P1741" i="1"/>
  <c r="N1753" i="1"/>
  <c r="S1787" i="1"/>
  <c r="L2309" i="1"/>
  <c r="S3416" i="1"/>
  <c r="O2913" i="1"/>
  <c r="P2624" i="1"/>
  <c r="J2637" i="1"/>
  <c r="Q3394" i="1"/>
  <c r="M3425" i="1"/>
  <c r="I2675" i="1"/>
  <c r="N3140" i="1"/>
  <c r="K3159" i="1"/>
  <c r="J1784" i="1"/>
  <c r="T1768" i="1"/>
  <c r="L1786" i="1"/>
  <c r="Q1736" i="1"/>
  <c r="P3416" i="1"/>
  <c r="T3417" i="1"/>
  <c r="N3654" i="1"/>
  <c r="N2646" i="1"/>
  <c r="K2650" i="1"/>
  <c r="M3793" i="1"/>
  <c r="O2771" i="1"/>
  <c r="I2739" i="1"/>
  <c r="S2723" i="1"/>
  <c r="K2723" i="1"/>
  <c r="O3315" i="1"/>
  <c r="L3483" i="1"/>
  <c r="N3007" i="1"/>
  <c r="K3001" i="1"/>
  <c r="Q2978" i="1"/>
  <c r="N3861" i="1"/>
  <c r="P3170" i="1"/>
  <c r="L3175" i="1"/>
  <c r="P3172" i="1"/>
  <c r="P1751" i="1"/>
  <c r="M1737" i="1"/>
  <c r="R2321" i="1"/>
  <c r="T3378" i="1"/>
  <c r="I2631" i="1"/>
  <c r="R2659" i="1"/>
  <c r="P2676" i="1"/>
  <c r="N2630" i="1"/>
  <c r="T2233" i="1"/>
  <c r="Q3143" i="1"/>
  <c r="T3168" i="1"/>
  <c r="J3136" i="1"/>
  <c r="O1758" i="1"/>
  <c r="R2342" i="1"/>
  <c r="N3417" i="1"/>
  <c r="J3625" i="1"/>
  <c r="N3648" i="1"/>
  <c r="N2676" i="1"/>
  <c r="L2646" i="1"/>
  <c r="K3326" i="1"/>
  <c r="R3295" i="1"/>
  <c r="J1923" i="1"/>
  <c r="S1921" i="1"/>
  <c r="J3793" i="1"/>
  <c r="S2745" i="1"/>
  <c r="K3493" i="1"/>
  <c r="P3473" i="1"/>
  <c r="I3451" i="1"/>
  <c r="S3486" i="1"/>
  <c r="R3003" i="1"/>
  <c r="T3453" i="1"/>
  <c r="N3782" i="1"/>
  <c r="P3788" i="1"/>
  <c r="I2772" i="1"/>
  <c r="S2756" i="1"/>
  <c r="J2706" i="1"/>
  <c r="P3344" i="1"/>
  <c r="M3512" i="1"/>
  <c r="S3506" i="1"/>
  <c r="L3484" i="1"/>
  <c r="L3018" i="1"/>
  <c r="R3446" i="1"/>
  <c r="K4103" i="1"/>
  <c r="S4129" i="1"/>
  <c r="Q3182" i="1"/>
  <c r="S3147" i="1"/>
  <c r="J3113" i="1"/>
  <c r="T1745" i="1"/>
  <c r="K3387" i="1"/>
  <c r="I3399" i="1"/>
  <c r="O3408" i="1"/>
  <c r="I3382" i="1"/>
  <c r="N3428" i="1"/>
  <c r="P3591" i="1"/>
  <c r="L3984" i="1"/>
  <c r="N3038" i="1"/>
  <c r="P3577" i="1"/>
  <c r="Q3172" i="1"/>
  <c r="M2916" i="1"/>
  <c r="Q2933" i="1"/>
  <c r="S3428" i="1"/>
  <c r="R3425" i="1"/>
  <c r="N2893" i="1"/>
  <c r="Q2905" i="1"/>
  <c r="S2246" i="1"/>
  <c r="O2274" i="1"/>
  <c r="P2259" i="1"/>
  <c r="Q2267" i="1"/>
  <c r="J3895" i="1"/>
  <c r="K1749" i="1"/>
  <c r="R2352" i="1"/>
  <c r="L2338" i="1"/>
  <c r="N3421" i="1"/>
  <c r="S3397" i="1"/>
  <c r="Q3360" i="1"/>
  <c r="M3361" i="1"/>
  <c r="P2675" i="1"/>
  <c r="L2644" i="1"/>
  <c r="L2276" i="1"/>
  <c r="P2267" i="1"/>
  <c r="Q2245" i="1"/>
  <c r="M3152" i="1"/>
  <c r="K3120" i="1"/>
  <c r="J1745" i="1"/>
  <c r="T1747" i="1"/>
  <c r="L2345" i="1"/>
  <c r="Q2313" i="1"/>
  <c r="L3428" i="1"/>
  <c r="T2683" i="1"/>
  <c r="O2631" i="1"/>
  <c r="L2693" i="1"/>
  <c r="O2632" i="1"/>
  <c r="P2644" i="1"/>
  <c r="J3129" i="1"/>
  <c r="S4145" i="1"/>
  <c r="M4131" i="1"/>
  <c r="O3150" i="1"/>
  <c r="M3154" i="1"/>
  <c r="P3128" i="1"/>
  <c r="K2580" i="1"/>
  <c r="P2560" i="1"/>
  <c r="J2552" i="1"/>
  <c r="O2601" i="1"/>
  <c r="N2162" i="1"/>
  <c r="R2179" i="1"/>
  <c r="K2338" i="1"/>
  <c r="Q2293" i="1"/>
  <c r="L2293" i="1"/>
  <c r="S3392" i="1"/>
  <c r="O2927" i="1"/>
  <c r="L2913" i="1"/>
  <c r="P3833" i="1"/>
  <c r="Q2216" i="1"/>
  <c r="Q2663" i="1"/>
  <c r="M3883" i="1"/>
  <c r="K3919" i="1"/>
  <c r="N3128" i="1"/>
  <c r="S2322" i="1"/>
  <c r="L3563" i="1"/>
  <c r="R3957" i="1"/>
  <c r="N2329" i="1"/>
  <c r="N2754" i="1"/>
  <c r="T2709" i="1"/>
  <c r="M2753" i="1"/>
  <c r="Q2755" i="1"/>
  <c r="I3285" i="1"/>
  <c r="R3297" i="1"/>
  <c r="J3010" i="1"/>
  <c r="P3503" i="1"/>
  <c r="I3499" i="1"/>
  <c r="T3512" i="1"/>
  <c r="L3473" i="1"/>
  <c r="O3476" i="1"/>
  <c r="K2891" i="1"/>
  <c r="P3816" i="1"/>
  <c r="N3828" i="1"/>
  <c r="K3823" i="1"/>
  <c r="T3775" i="1"/>
  <c r="I2220" i="1"/>
  <c r="O2214" i="1"/>
  <c r="Q2211" i="1"/>
  <c r="S3919" i="1"/>
  <c r="P3867" i="1"/>
  <c r="N1776" i="1"/>
  <c r="T1731" i="1"/>
  <c r="L1743" i="1"/>
  <c r="R2299" i="1"/>
  <c r="S3402" i="1"/>
  <c r="N2935" i="1"/>
  <c r="R2871" i="1"/>
  <c r="S2252" i="1"/>
  <c r="M2247" i="1"/>
  <c r="R2235" i="1"/>
  <c r="J2239" i="1"/>
  <c r="J3901" i="1"/>
  <c r="I2899" i="1"/>
  <c r="T2912" i="1"/>
  <c r="I2930" i="1"/>
  <c r="T2928" i="1"/>
  <c r="L2928" i="1"/>
  <c r="P3830" i="1"/>
  <c r="M2624" i="1"/>
  <c r="J2570" i="1"/>
  <c r="T2587" i="1"/>
  <c r="M2148" i="1"/>
  <c r="R2197" i="1"/>
  <c r="J2321" i="1"/>
  <c r="M3373" i="1"/>
  <c r="R3384" i="1"/>
  <c r="I2915" i="1"/>
  <c r="S2881" i="1"/>
  <c r="J2867" i="1"/>
  <c r="O3372" i="1"/>
  <c r="K2687" i="1"/>
  <c r="N2997" i="1"/>
  <c r="M3078" i="1"/>
  <c r="M2310" i="1"/>
  <c r="O3979" i="1"/>
  <c r="S3098" i="1"/>
  <c r="J2346" i="1"/>
  <c r="R1933" i="1"/>
  <c r="Q1955" i="1"/>
  <c r="T1912" i="1"/>
  <c r="N4157" i="1"/>
  <c r="M4116" i="1"/>
  <c r="M3184" i="1"/>
  <c r="J2593" i="1"/>
  <c r="O2555" i="1"/>
  <c r="N2569" i="1"/>
  <c r="K2129" i="1"/>
  <c r="O2164" i="1"/>
  <c r="R1936" i="1"/>
  <c r="L4155" i="1"/>
  <c r="I4152" i="1"/>
  <c r="O4132" i="1"/>
  <c r="P4104" i="1"/>
  <c r="J2021" i="1"/>
  <c r="J2015" i="1"/>
  <c r="O2011" i="1"/>
  <c r="P1996" i="1"/>
  <c r="I1984" i="1"/>
  <c r="P2994" i="1"/>
  <c r="J2934" i="1"/>
  <c r="S3837" i="1"/>
  <c r="R3831" i="1"/>
  <c r="N2759" i="1"/>
  <c r="Q2771" i="1"/>
  <c r="J3443" i="1"/>
  <c r="T3499" i="1"/>
  <c r="N3509" i="1"/>
  <c r="T3500" i="1"/>
  <c r="I2997" i="1"/>
  <c r="S3502" i="1"/>
  <c r="M2889" i="1"/>
  <c r="Q2870" i="1"/>
  <c r="I3825" i="1"/>
  <c r="S3820" i="1"/>
  <c r="N3781" i="1"/>
  <c r="N3811" i="1"/>
  <c r="J3920" i="1"/>
  <c r="P3896" i="1"/>
  <c r="N3902" i="1"/>
  <c r="L3872" i="1"/>
  <c r="K3444" i="1"/>
  <c r="P3910" i="1"/>
  <c r="T1948" i="1"/>
  <c r="Q1913" i="1"/>
  <c r="R1901" i="1"/>
  <c r="I4159" i="1"/>
  <c r="T4138" i="1"/>
  <c r="T4099" i="1"/>
  <c r="K2031" i="1"/>
  <c r="N1996" i="1"/>
  <c r="S1984" i="1"/>
  <c r="T1969" i="1"/>
  <c r="O2026" i="1"/>
  <c r="P3058" i="1"/>
  <c r="N3090" i="1"/>
  <c r="K3068" i="1"/>
  <c r="T3064" i="1"/>
  <c r="N2930" i="1"/>
  <c r="S2871" i="1"/>
  <c r="K2883" i="1"/>
  <c r="T3837" i="1"/>
  <c r="I3809" i="1"/>
  <c r="T2771" i="1"/>
  <c r="N3888" i="1"/>
  <c r="Q3499" i="1"/>
  <c r="J3495" i="1"/>
  <c r="O3508" i="1"/>
  <c r="M3469" i="1"/>
  <c r="P3508" i="1"/>
  <c r="J2931" i="1"/>
  <c r="P2904" i="1"/>
  <c r="J3838" i="1"/>
  <c r="L3823" i="1"/>
  <c r="S3811" i="1"/>
  <c r="O2716" i="1"/>
  <c r="J3896" i="1"/>
  <c r="P3908" i="1"/>
  <c r="N3896" i="1"/>
  <c r="S3864" i="1"/>
  <c r="I2258" i="1"/>
  <c r="M3134" i="1"/>
  <c r="R3140" i="1"/>
  <c r="S3179" i="1"/>
  <c r="P1793" i="1"/>
  <c r="N1775" i="1"/>
  <c r="Q1787" i="1"/>
  <c r="N2193" i="1"/>
  <c r="R2195" i="1"/>
  <c r="L2133" i="1"/>
  <c r="P2132" i="1"/>
  <c r="P3379" i="1"/>
  <c r="S2601" i="1"/>
  <c r="I1939" i="1"/>
  <c r="Q1946" i="1"/>
  <c r="K1914" i="1"/>
  <c r="S4143" i="1"/>
  <c r="T4123" i="1"/>
  <c r="K2562" i="1"/>
  <c r="Q2574" i="1"/>
  <c r="I2610" i="1"/>
  <c r="T2551" i="1"/>
  <c r="Q2032" i="1"/>
  <c r="J2006" i="1"/>
  <c r="Q4121" i="1"/>
  <c r="I4116" i="1"/>
  <c r="P4120" i="1"/>
  <c r="O3117" i="1"/>
  <c r="Q3151" i="1"/>
  <c r="O1777" i="1"/>
  <c r="I2183" i="1"/>
  <c r="Q3381" i="1"/>
  <c r="K3391" i="1"/>
  <c r="Q3364" i="1"/>
  <c r="K3371" i="1"/>
  <c r="N4001" i="1"/>
  <c r="O2299" i="1"/>
  <c r="L3995" i="1"/>
  <c r="T2338" i="1"/>
  <c r="N3791" i="1"/>
  <c r="K3789" i="1"/>
  <c r="N2767" i="1"/>
  <c r="R2769" i="1"/>
  <c r="J2769" i="1"/>
  <c r="T3343" i="1"/>
  <c r="L3489" i="1"/>
  <c r="S3018" i="1"/>
  <c r="J3014" i="1"/>
  <c r="O2968" i="1"/>
  <c r="T2975" i="1"/>
  <c r="Q2992" i="1"/>
  <c r="I2771" i="1"/>
  <c r="O2744" i="1"/>
  <c r="I2712" i="1"/>
  <c r="T2746" i="1"/>
  <c r="L2746" i="1"/>
  <c r="R2746" i="1"/>
  <c r="P2240" i="1"/>
  <c r="S3918" i="1"/>
  <c r="Q3900" i="1"/>
  <c r="P3909" i="1"/>
  <c r="M3853" i="1"/>
  <c r="S2277" i="1"/>
  <c r="R3158" i="1"/>
  <c r="J3157" i="1"/>
  <c r="O1779" i="1"/>
  <c r="L1729" i="1"/>
  <c r="R2345" i="1"/>
  <c r="N3420" i="1"/>
  <c r="N3629" i="1"/>
  <c r="T3641" i="1"/>
  <c r="I2641" i="1"/>
  <c r="T3642" i="1"/>
  <c r="O2188" i="1"/>
  <c r="R4130" i="1"/>
  <c r="N4168" i="1"/>
  <c r="O4116" i="1"/>
  <c r="S4127" i="1"/>
  <c r="I3124" i="1"/>
  <c r="L3167" i="1"/>
  <c r="L2168" i="1"/>
  <c r="Q2148" i="1"/>
  <c r="K2140" i="1"/>
  <c r="P2189" i="1"/>
  <c r="P3382" i="1"/>
  <c r="O3664" i="1"/>
  <c r="J2922" i="1"/>
  <c r="K1753" i="1"/>
  <c r="Q2309" i="1"/>
  <c r="R3382" i="1"/>
  <c r="Q1775" i="1"/>
  <c r="M3429" i="1"/>
  <c r="I2679" i="1"/>
  <c r="M2680" i="1"/>
  <c r="T2675" i="1"/>
  <c r="K2177" i="1"/>
  <c r="L3591" i="1"/>
  <c r="I3946" i="1"/>
  <c r="I3590" i="1"/>
  <c r="I3936" i="1"/>
  <c r="M2297" i="1"/>
  <c r="M4123" i="1"/>
  <c r="L2902" i="1"/>
  <c r="R2875" i="1"/>
  <c r="K2919" i="1"/>
  <c r="P3811" i="1"/>
  <c r="J3799" i="1"/>
  <c r="O2731" i="1"/>
  <c r="J3887" i="1"/>
  <c r="N3884" i="1"/>
  <c r="K3455" i="1"/>
  <c r="P3468" i="1"/>
  <c r="M3505" i="1"/>
  <c r="Q3486" i="1"/>
  <c r="L2923" i="1"/>
  <c r="R2896" i="1"/>
  <c r="J2890" i="1"/>
  <c r="Q2898" i="1"/>
  <c r="I3823" i="1"/>
  <c r="Q3823" i="1"/>
  <c r="P2258" i="1"/>
  <c r="J2253" i="1"/>
  <c r="R2250" i="1"/>
  <c r="J2236" i="1"/>
  <c r="J3898" i="1"/>
  <c r="J1732" i="1"/>
  <c r="O1763" i="1"/>
  <c r="M1775" i="1"/>
  <c r="Q1777" i="1"/>
  <c r="J2296" i="1"/>
  <c r="O3364" i="1"/>
  <c r="S2903" i="1"/>
  <c r="M2275" i="1"/>
  <c r="S2269" i="1"/>
  <c r="I2280" i="1"/>
  <c r="O2650" i="1"/>
  <c r="P2662" i="1"/>
  <c r="J3147" i="1"/>
  <c r="O1730" i="1"/>
  <c r="N1774" i="1"/>
  <c r="O1746" i="1"/>
  <c r="M1764" i="1"/>
  <c r="Q1790" i="1"/>
  <c r="M3426" i="1"/>
  <c r="Q3396" i="1"/>
  <c r="K2158" i="1"/>
  <c r="O2175" i="1"/>
  <c r="N3407" i="1"/>
  <c r="J3616" i="1"/>
  <c r="J3816" i="1"/>
  <c r="P2895" i="1"/>
  <c r="R3837" i="1"/>
  <c r="J3802" i="1"/>
  <c r="N2765" i="1"/>
  <c r="S2733" i="1"/>
  <c r="K3481" i="1"/>
  <c r="N2238" i="1"/>
  <c r="L2137" i="1"/>
  <c r="K3043" i="1"/>
  <c r="R4043" i="1"/>
  <c r="S4051" i="1"/>
  <c r="O3226" i="1"/>
  <c r="Q2656" i="1"/>
  <c r="L2793" i="1"/>
  <c r="N2228" i="1"/>
  <c r="R1808" i="1"/>
  <c r="M1839" i="1"/>
  <c r="S1992" i="1"/>
  <c r="Q2005" i="1"/>
  <c r="O4151" i="1"/>
  <c r="R1766" i="1"/>
  <c r="S2000" i="1"/>
  <c r="L2024" i="1"/>
  <c r="Q3978" i="1"/>
  <c r="O2785" i="1"/>
  <c r="I2785" i="1"/>
  <c r="P2059" i="1"/>
  <c r="J2113" i="1"/>
  <c r="R2503" i="1"/>
  <c r="K2498" i="1"/>
  <c r="O2106" i="1"/>
  <c r="I2818" i="1"/>
  <c r="O2060" i="1"/>
  <c r="I2114" i="1"/>
  <c r="T2802" i="1"/>
  <c r="M2797" i="1"/>
  <c r="S2633" i="1"/>
  <c r="R2499" i="1"/>
  <c r="L2517" i="1"/>
  <c r="Q2839" i="1"/>
  <c r="L2817" i="1"/>
  <c r="S2481" i="1"/>
  <c r="T3755" i="1"/>
  <c r="Q2110" i="1"/>
  <c r="J2078" i="1"/>
  <c r="P2104" i="1"/>
  <c r="J2050" i="1"/>
  <c r="O2062" i="1"/>
  <c r="I2497" i="1"/>
  <c r="O2097" i="1"/>
  <c r="I2079" i="1"/>
  <c r="Q2061" i="1"/>
  <c r="K2115" i="1"/>
  <c r="R2083" i="1"/>
  <c r="L2092" i="1"/>
  <c r="O2663" i="1"/>
  <c r="S3246" i="1"/>
  <c r="L3214" i="1"/>
  <c r="S3200" i="1"/>
  <c r="M3254" i="1"/>
  <c r="S3262" i="1"/>
  <c r="K1865" i="1"/>
  <c r="P1977" i="1"/>
  <c r="L2584" i="1"/>
  <c r="M2015" i="1"/>
  <c r="J1988" i="1"/>
  <c r="I1980" i="1"/>
  <c r="P2027" i="1"/>
  <c r="L1912" i="1"/>
  <c r="T1932" i="1"/>
  <c r="L4108" i="1"/>
  <c r="N4160" i="1"/>
  <c r="M1888" i="1"/>
  <c r="O3015" i="1"/>
  <c r="Q3960" i="1"/>
  <c r="M3074" i="1"/>
  <c r="R4033" i="1"/>
  <c r="K4033" i="1"/>
  <c r="N4083" i="1"/>
  <c r="K4041" i="1"/>
  <c r="Q4049" i="1"/>
  <c r="T4081" i="1"/>
  <c r="R2396" i="1"/>
  <c r="J2440" i="1"/>
  <c r="Q2426" i="1"/>
  <c r="L2404" i="1"/>
  <c r="O2424" i="1"/>
  <c r="J2393" i="1"/>
  <c r="S2023" i="1"/>
  <c r="Q4081" i="1"/>
  <c r="K3619" i="1"/>
  <c r="S3619" i="1"/>
  <c r="M3673" i="1"/>
  <c r="O4018" i="1"/>
  <c r="M3618" i="1"/>
  <c r="I1813" i="1"/>
  <c r="O1812" i="1"/>
  <c r="Q3196" i="1"/>
  <c r="K3250" i="1"/>
  <c r="I1829" i="1"/>
  <c r="O1855" i="1"/>
  <c r="R3235" i="1"/>
  <c r="L3217" i="1"/>
  <c r="T3217" i="1"/>
  <c r="I3195" i="1"/>
  <c r="O3221" i="1"/>
  <c r="I3248" i="1"/>
  <c r="R3485" i="1"/>
  <c r="S3620" i="1"/>
  <c r="M3620" i="1"/>
  <c r="S3664" i="1"/>
  <c r="M3610" i="1"/>
  <c r="L3631" i="1"/>
  <c r="J3628" i="1"/>
  <c r="N3395" i="1"/>
  <c r="J3400" i="1"/>
  <c r="I2154" i="1"/>
  <c r="P2158" i="1"/>
  <c r="K3426" i="1"/>
  <c r="T1766" i="1"/>
  <c r="J3134" i="1"/>
  <c r="T3135" i="1"/>
  <c r="M3156" i="1"/>
  <c r="T3119" i="1"/>
  <c r="O3494" i="1"/>
  <c r="M2302" i="1"/>
  <c r="Q3957" i="1"/>
  <c r="N3085" i="1"/>
  <c r="S2793" i="1"/>
  <c r="M2793" i="1"/>
  <c r="O2811" i="1"/>
  <c r="J2485" i="1"/>
  <c r="P2511" i="1"/>
  <c r="L3718" i="1"/>
  <c r="O2496" i="1"/>
  <c r="N2464" i="1"/>
  <c r="T2508" i="1"/>
  <c r="I3734" i="1"/>
  <c r="O3742" i="1"/>
  <c r="M2475" i="1"/>
  <c r="I3898" i="1"/>
  <c r="P3718" i="1"/>
  <c r="K3702" i="1"/>
  <c r="Q3739" i="1"/>
  <c r="L3752" i="1"/>
  <c r="S3737" i="1"/>
  <c r="T3719" i="1"/>
  <c r="Q2074" i="1"/>
  <c r="K2074" i="1"/>
  <c r="Q2100" i="1"/>
  <c r="P2466" i="1"/>
  <c r="J2493" i="1"/>
  <c r="R2049" i="1"/>
  <c r="K2107" i="1"/>
  <c r="S2089" i="1"/>
  <c r="N2067" i="1"/>
  <c r="T2111" i="1"/>
  <c r="P3651" i="1"/>
  <c r="I3646" i="1"/>
  <c r="P3198" i="1"/>
  <c r="M3210" i="1"/>
  <c r="T3196" i="1"/>
  <c r="K3262" i="1"/>
  <c r="K3207" i="1"/>
  <c r="R2960" i="1"/>
  <c r="J2972" i="1"/>
  <c r="O2965" i="1"/>
  <c r="J2993" i="1"/>
  <c r="L3005" i="1"/>
  <c r="R3010" i="1"/>
  <c r="Q3316" i="1"/>
  <c r="L3348" i="1"/>
  <c r="O3290" i="1"/>
  <c r="J2726" i="1"/>
  <c r="P2758" i="1"/>
  <c r="K2727" i="1"/>
  <c r="M3899" i="1"/>
  <c r="L2215" i="1"/>
  <c r="S3855" i="1"/>
  <c r="N3923" i="1"/>
  <c r="P3899" i="1"/>
  <c r="M3915" i="1"/>
  <c r="Q3814" i="1"/>
  <c r="N3841" i="1"/>
  <c r="P2929" i="1"/>
  <c r="T3776" i="1"/>
  <c r="R2218" i="1"/>
  <c r="N2218" i="1"/>
  <c r="I2621" i="1"/>
  <c r="J2640" i="1"/>
  <c r="T2258" i="1"/>
  <c r="Q2914" i="1"/>
  <c r="N2920" i="1"/>
  <c r="O2888" i="1"/>
  <c r="J3363" i="1"/>
  <c r="S3382" i="1"/>
  <c r="N3397" i="1"/>
  <c r="L2349" i="1"/>
  <c r="I2225" i="1"/>
  <c r="L2245" i="1"/>
  <c r="N2275" i="1"/>
  <c r="N2214" i="1"/>
  <c r="M2621" i="1"/>
  <c r="S2939" i="1"/>
  <c r="J2332" i="1"/>
  <c r="R2335" i="1"/>
  <c r="L1779" i="1"/>
  <c r="T1767" i="1"/>
  <c r="I1736" i="1"/>
  <c r="N3912" i="1"/>
  <c r="R3892" i="1"/>
  <c r="L3919" i="1"/>
  <c r="R3909" i="1"/>
  <c r="I2256" i="1"/>
  <c r="L3833" i="1"/>
  <c r="K2890" i="1"/>
  <c r="T2922" i="1"/>
  <c r="I3367" i="1"/>
  <c r="S3427" i="1"/>
  <c r="L3384" i="1"/>
  <c r="K2258" i="1"/>
  <c r="K3453" i="1"/>
  <c r="L3880" i="1"/>
  <c r="M3852" i="1"/>
  <c r="K3877" i="1"/>
  <c r="O3910" i="1"/>
  <c r="O2767" i="1"/>
  <c r="L3770" i="1"/>
  <c r="O3790" i="1"/>
  <c r="I3834" i="1"/>
  <c r="P3831" i="1"/>
  <c r="K2906" i="1"/>
  <c r="K1734" i="1"/>
  <c r="S4000" i="1"/>
  <c r="O2322" i="1"/>
  <c r="K3956" i="1"/>
  <c r="P2304" i="1"/>
  <c r="K3966" i="1"/>
  <c r="S1993" i="1"/>
  <c r="P2600" i="1"/>
  <c r="K2551" i="1"/>
  <c r="Q2541" i="1"/>
  <c r="L2561" i="1"/>
  <c r="P4145" i="1"/>
  <c r="S1901" i="1"/>
  <c r="L1953" i="1"/>
  <c r="J1929" i="1"/>
  <c r="R3319" i="1"/>
  <c r="N3320" i="1"/>
  <c r="N3900" i="1"/>
  <c r="O2221" i="1"/>
  <c r="Q2235" i="1"/>
  <c r="K2226" i="1"/>
  <c r="T2273" i="1"/>
  <c r="Q2896" i="1"/>
  <c r="M2870" i="1"/>
  <c r="S3367" i="1"/>
  <c r="P2325" i="1"/>
  <c r="L2344" i="1"/>
  <c r="R1760" i="1"/>
  <c r="N1797" i="1"/>
  <c r="M2277" i="1"/>
  <c r="Q2658" i="1"/>
  <c r="S2683" i="1"/>
  <c r="L2226" i="1"/>
  <c r="I2274" i="1"/>
  <c r="P2933" i="1"/>
  <c r="M2921" i="1"/>
  <c r="P2358" i="1"/>
  <c r="K1729" i="1"/>
  <c r="M2886" i="1"/>
  <c r="R2542" i="1"/>
  <c r="L2608" i="1"/>
  <c r="N1999" i="1"/>
  <c r="L1972" i="1"/>
  <c r="T2017" i="1"/>
  <c r="S1981" i="1"/>
  <c r="L4124" i="1"/>
  <c r="N1896" i="1"/>
  <c r="N1947" i="1"/>
  <c r="N1916" i="1"/>
  <c r="S1956" i="1"/>
  <c r="T1921" i="1"/>
  <c r="P2160" i="1"/>
  <c r="J2169" i="1"/>
  <c r="R2136" i="1"/>
  <c r="N2173" i="1"/>
  <c r="I3625" i="1"/>
  <c r="O3392" i="1"/>
  <c r="N2929" i="1"/>
  <c r="S3420" i="1"/>
  <c r="R2293" i="1"/>
  <c r="L1755" i="1"/>
  <c r="T1743" i="1"/>
  <c r="I3455" i="1"/>
  <c r="R2036" i="1"/>
  <c r="I2009" i="1"/>
  <c r="I1979" i="1"/>
  <c r="Q2801" i="1"/>
  <c r="R1848" i="1"/>
  <c r="K3899" i="1"/>
  <c r="S3645" i="1"/>
  <c r="Q2089" i="1"/>
  <c r="T2470" i="1"/>
  <c r="N2225" i="1"/>
  <c r="I2168" i="1"/>
  <c r="P3884" i="1"/>
  <c r="I3977" i="1"/>
  <c r="O3709" i="1"/>
  <c r="P1817" i="1"/>
  <c r="R3219" i="1"/>
  <c r="K3241" i="1"/>
  <c r="Q3249" i="1"/>
  <c r="O1828" i="1"/>
  <c r="I3697" i="1"/>
  <c r="O3696" i="1"/>
  <c r="Q3695" i="1"/>
  <c r="O3704" i="1"/>
  <c r="P3226" i="1"/>
  <c r="I3221" i="1"/>
  <c r="S3508" i="1"/>
  <c r="Q3263" i="1"/>
  <c r="P1847" i="1"/>
  <c r="R3231" i="1"/>
  <c r="M3209" i="1"/>
  <c r="S3253" i="1"/>
  <c r="M3262" i="1"/>
  <c r="R2788" i="1"/>
  <c r="J2832" i="1"/>
  <c r="R2504" i="1"/>
  <c r="J2804" i="1"/>
  <c r="P2520" i="1"/>
  <c r="I2515" i="1"/>
  <c r="O2115" i="1"/>
  <c r="I2097" i="1"/>
  <c r="Q2079" i="1"/>
  <c r="J2837" i="1"/>
  <c r="Q2787" i="1"/>
  <c r="K3732" i="1"/>
  <c r="L3885" i="1"/>
  <c r="S4078" i="1"/>
  <c r="P4038" i="1"/>
  <c r="O4082" i="1"/>
  <c r="M4086" i="1"/>
  <c r="N4040" i="1"/>
  <c r="T4084" i="1"/>
  <c r="K2656" i="1"/>
  <c r="R2693" i="1"/>
  <c r="N3606" i="1"/>
  <c r="M2256" i="1"/>
  <c r="J2262" i="1"/>
  <c r="P2888" i="1"/>
  <c r="M2876" i="1"/>
  <c r="L3817" i="1"/>
  <c r="N3840" i="1"/>
  <c r="P2934" i="1"/>
  <c r="L2917" i="1"/>
  <c r="T2129" i="1"/>
  <c r="M3552" i="1"/>
  <c r="Q3993" i="1"/>
  <c r="K3538" i="1"/>
  <c r="S1811" i="1"/>
  <c r="M1811" i="1"/>
  <c r="I1812" i="1"/>
  <c r="O1865" i="1"/>
  <c r="J1816" i="1"/>
  <c r="O1810" i="1"/>
  <c r="L3712" i="1"/>
  <c r="N3236" i="1"/>
  <c r="P3236" i="1"/>
  <c r="S3220" i="1"/>
  <c r="M3247" i="1"/>
  <c r="R3458" i="1"/>
  <c r="J1830" i="1"/>
  <c r="I2441" i="1"/>
  <c r="O4049" i="1"/>
  <c r="R4032" i="1"/>
  <c r="S4049" i="1"/>
  <c r="O4046" i="1"/>
  <c r="I1831" i="1"/>
  <c r="N1874" i="1"/>
  <c r="T1842" i="1"/>
  <c r="M1864" i="1"/>
  <c r="R1858" i="1"/>
  <c r="M1809" i="1"/>
  <c r="T3701" i="1"/>
  <c r="J3255" i="1"/>
  <c r="L3691" i="1"/>
  <c r="K3715" i="1"/>
  <c r="Q3219" i="1"/>
  <c r="P1830" i="1"/>
  <c r="S2078" i="1"/>
  <c r="R2090" i="1"/>
  <c r="K2112" i="1"/>
  <c r="R2062" i="1"/>
  <c r="L2089" i="1"/>
  <c r="T3671" i="1"/>
  <c r="S2654" i="1"/>
  <c r="N2688" i="1"/>
  <c r="I3626" i="1"/>
  <c r="T3650" i="1"/>
  <c r="T3423" i="1"/>
  <c r="P3404" i="1"/>
  <c r="Q1796" i="1"/>
  <c r="M1752" i="1"/>
  <c r="P1784" i="1"/>
  <c r="J3166" i="1"/>
  <c r="K3129" i="1"/>
  <c r="P3006" i="1"/>
  <c r="J4004" i="1"/>
  <c r="M4020" i="1"/>
  <c r="P4019" i="1"/>
  <c r="O4073" i="1"/>
  <c r="S2091" i="1"/>
  <c r="N2060" i="1"/>
  <c r="O3613" i="1"/>
  <c r="T4020" i="1"/>
  <c r="L3654" i="1"/>
  <c r="J4026" i="1"/>
  <c r="M3676" i="1"/>
  <c r="R3670" i="1"/>
  <c r="M3621" i="1"/>
  <c r="S2105" i="1"/>
  <c r="N2047" i="1"/>
  <c r="I3663" i="1"/>
  <c r="Q3663" i="1"/>
  <c r="L3641" i="1"/>
  <c r="R3667" i="1"/>
  <c r="K3662" i="1"/>
  <c r="S1856" i="1"/>
  <c r="M1856" i="1"/>
  <c r="I1857" i="1"/>
  <c r="P1834" i="1"/>
  <c r="T1872" i="1"/>
  <c r="N1823" i="1"/>
  <c r="P3730" i="1"/>
  <c r="J3712" i="1"/>
  <c r="S3723" i="1"/>
  <c r="T3732" i="1"/>
  <c r="S3265" i="1"/>
  <c r="N3216" i="1"/>
  <c r="N3015" i="1"/>
  <c r="Q3664" i="1"/>
  <c r="K3664" i="1"/>
  <c r="R3632" i="1"/>
  <c r="K3654" i="1"/>
  <c r="P3648" i="1"/>
  <c r="T2642" i="1"/>
  <c r="S2227" i="1"/>
  <c r="M2221" i="1"/>
  <c r="L2270" i="1"/>
  <c r="M2648" i="1"/>
  <c r="J3908" i="1"/>
  <c r="P3784" i="1"/>
  <c r="I3779" i="1"/>
  <c r="P2914" i="1"/>
  <c r="L2930" i="1"/>
  <c r="Q2930" i="1"/>
  <c r="L2881" i="1"/>
  <c r="T2304" i="1"/>
  <c r="K3085" i="1"/>
  <c r="I2340" i="1"/>
  <c r="M3579" i="1"/>
  <c r="M3068" i="1"/>
  <c r="S3243" i="1"/>
  <c r="M3243" i="1"/>
  <c r="O3261" i="1"/>
  <c r="J3239" i="1"/>
  <c r="P3247" i="1"/>
  <c r="N3702" i="1"/>
  <c r="T2464" i="1"/>
  <c r="I3726" i="1"/>
  <c r="S2476" i="1"/>
  <c r="L3755" i="1"/>
  <c r="S3722" i="1"/>
  <c r="T3722" i="1"/>
  <c r="O3869" i="1"/>
  <c r="P3261" i="1"/>
  <c r="N1837" i="1"/>
  <c r="I4037" i="1"/>
  <c r="P4022" i="1"/>
  <c r="J4034" i="1"/>
  <c r="O4031" i="1"/>
  <c r="J1827" i="1"/>
  <c r="P1826" i="1"/>
  <c r="K1871" i="1"/>
  <c r="N1860" i="1"/>
  <c r="S1854" i="1"/>
  <c r="N1805" i="1"/>
  <c r="P3712" i="1"/>
  <c r="O3705" i="1"/>
  <c r="R3746" i="1"/>
  <c r="M3759" i="1"/>
  <c r="N3759" i="1"/>
  <c r="I3724" i="1"/>
  <c r="T3861" i="1"/>
  <c r="N4078" i="1"/>
  <c r="L4057" i="1"/>
  <c r="I4058" i="1"/>
  <c r="K4019" i="1"/>
  <c r="S3618" i="1"/>
  <c r="M3645" i="1"/>
  <c r="I3419" i="1"/>
  <c r="K3410" i="1"/>
  <c r="Q2173" i="1"/>
  <c r="K2200" i="1"/>
  <c r="L2192" i="1"/>
  <c r="P3116" i="1"/>
  <c r="Q3154" i="1"/>
  <c r="T3117" i="1"/>
  <c r="O3179" i="1"/>
  <c r="O3140" i="1"/>
  <c r="Q3477" i="1"/>
  <c r="M3481" i="1"/>
  <c r="J3395" i="1"/>
  <c r="Q3494" i="1"/>
  <c r="J3884" i="1"/>
  <c r="J3869" i="1"/>
  <c r="J3923" i="1"/>
  <c r="K3791" i="1"/>
  <c r="K3814" i="1"/>
  <c r="O3840" i="1"/>
  <c r="K2931" i="1"/>
  <c r="S2919" i="1"/>
  <c r="I2920" i="1"/>
  <c r="P2169" i="1"/>
  <c r="J2196" i="1"/>
  <c r="T2155" i="1"/>
  <c r="N2542" i="1"/>
  <c r="T2190" i="1"/>
  <c r="N2178" i="1"/>
  <c r="R3151" i="1"/>
  <c r="N3139" i="1"/>
  <c r="R1794" i="1"/>
  <c r="I1734" i="1"/>
  <c r="O1766" i="1"/>
  <c r="Q3113" i="1"/>
  <c r="R2627" i="1"/>
  <c r="N2280" i="1"/>
  <c r="Q2232" i="1"/>
  <c r="L2244" i="1"/>
  <c r="T2219" i="1"/>
  <c r="R2907" i="1"/>
  <c r="I2895" i="1"/>
  <c r="T3411" i="1"/>
  <c r="Q2303" i="1"/>
  <c r="R2917" i="1"/>
  <c r="N2936" i="1"/>
  <c r="S3496" i="1"/>
  <c r="J3015" i="1"/>
  <c r="S3447" i="1"/>
  <c r="M3474" i="1"/>
  <c r="S3464" i="1"/>
  <c r="N3484" i="1"/>
  <c r="S1946" i="1"/>
  <c r="K3340" i="1"/>
  <c r="O3296" i="1"/>
  <c r="J2714" i="1"/>
  <c r="T1939" i="1"/>
  <c r="P2178" i="1"/>
  <c r="J2187" i="1"/>
  <c r="R2154" i="1"/>
  <c r="M2159" i="1"/>
  <c r="T2145" i="1"/>
  <c r="N2133" i="1"/>
  <c r="K3140" i="1"/>
  <c r="O3180" i="1"/>
  <c r="L4100" i="1"/>
  <c r="I1761" i="1"/>
  <c r="P3129" i="1"/>
  <c r="L3125" i="1"/>
  <c r="I3900" i="1"/>
  <c r="Q3891" i="1"/>
  <c r="I3917" i="1"/>
  <c r="M3897" i="1"/>
  <c r="Q3796" i="1"/>
  <c r="J2885" i="1"/>
  <c r="S2899" i="1"/>
  <c r="I2933" i="1"/>
  <c r="R3402" i="1"/>
  <c r="Q2329" i="1"/>
  <c r="L2298" i="1"/>
  <c r="S2139" i="1"/>
  <c r="N2198" i="1"/>
  <c r="P2561" i="1"/>
  <c r="J2588" i="1"/>
  <c r="R2552" i="1"/>
  <c r="I2008" i="1"/>
  <c r="M4139" i="1"/>
  <c r="N1897" i="1"/>
  <c r="S1924" i="1"/>
  <c r="J1944" i="1"/>
  <c r="R3316" i="1"/>
  <c r="N3335" i="1"/>
  <c r="P2006" i="1"/>
  <c r="L2032" i="1"/>
  <c r="K1970" i="1"/>
  <c r="L2968" i="1"/>
  <c r="T2962" i="1"/>
  <c r="J3016" i="1"/>
  <c r="Q3307" i="1"/>
  <c r="N3295" i="1"/>
  <c r="P2747" i="1"/>
  <c r="L2763" i="1"/>
  <c r="T2751" i="1"/>
  <c r="I2720" i="1"/>
  <c r="P2565" i="1"/>
  <c r="K2576" i="1"/>
  <c r="R2601" i="1"/>
  <c r="S2005" i="1"/>
  <c r="S1975" i="1"/>
  <c r="K2610" i="1"/>
  <c r="T4135" i="1"/>
  <c r="L4141" i="1"/>
  <c r="L1926" i="1"/>
  <c r="R1899" i="1"/>
  <c r="Q1940" i="1"/>
  <c r="K1949" i="1"/>
  <c r="I2137" i="1"/>
  <c r="P2180" i="1"/>
  <c r="M2141" i="1"/>
  <c r="R2171" i="1"/>
  <c r="M2191" i="1"/>
  <c r="R3160" i="1"/>
  <c r="N3169" i="1"/>
  <c r="M4142" i="1"/>
  <c r="O4154" i="1"/>
  <c r="M1907" i="1"/>
  <c r="K1946" i="1"/>
  <c r="L3467" i="1"/>
  <c r="S3745" i="1"/>
  <c r="J3654" i="1"/>
  <c r="R3494" i="1"/>
  <c r="M2658" i="1"/>
  <c r="O1877" i="1"/>
  <c r="N2084" i="1"/>
  <c r="S3746" i="1"/>
  <c r="R2278" i="1"/>
  <c r="Q3132" i="1"/>
  <c r="T3552" i="1"/>
  <c r="N3532" i="1"/>
  <c r="T2379" i="1"/>
  <c r="N2379" i="1"/>
  <c r="P2397" i="1"/>
  <c r="I2419" i="1"/>
  <c r="T2395" i="1"/>
  <c r="M2408" i="1"/>
  <c r="S1862" i="1"/>
  <c r="M1862" i="1"/>
  <c r="T1830" i="1"/>
  <c r="M1852" i="1"/>
  <c r="Q1814" i="1"/>
  <c r="M4079" i="1"/>
  <c r="T2588" i="1"/>
  <c r="I2851" i="1"/>
  <c r="P2107" i="1"/>
  <c r="K2085" i="1"/>
  <c r="Q2111" i="1"/>
  <c r="L2062" i="1"/>
  <c r="T3643" i="1"/>
  <c r="P2416" i="1"/>
  <c r="I2384" i="1"/>
  <c r="O2410" i="1"/>
  <c r="N2432" i="1"/>
  <c r="Q4058" i="1"/>
  <c r="K4067" i="1"/>
  <c r="T1849" i="1"/>
  <c r="N1849" i="1"/>
  <c r="J1850" i="1"/>
  <c r="K3211" i="1"/>
  <c r="Q3237" i="1"/>
  <c r="P1848" i="1"/>
  <c r="S2096" i="1"/>
  <c r="L2064" i="1"/>
  <c r="R2108" i="1"/>
  <c r="L2054" i="1"/>
  <c r="R2080" i="1"/>
  <c r="L2107" i="1"/>
  <c r="I3617" i="1"/>
  <c r="S2640" i="1"/>
  <c r="J2683" i="1"/>
  <c r="Q2223" i="1"/>
  <c r="L2217" i="1"/>
  <c r="R2222" i="1"/>
  <c r="T3826" i="1"/>
  <c r="K2920" i="1"/>
  <c r="O2894" i="1"/>
  <c r="T3365" i="1"/>
  <c r="R3424" i="1"/>
  <c r="Q2350" i="1"/>
  <c r="J2020" i="1"/>
  <c r="M2016" i="1"/>
  <c r="M3077" i="1"/>
  <c r="K3580" i="1"/>
  <c r="T3968" i="1"/>
  <c r="O3729" i="1"/>
  <c r="I3729" i="1"/>
  <c r="T2511" i="1"/>
  <c r="I2489" i="1"/>
  <c r="T3693" i="1"/>
  <c r="J3220" i="1"/>
  <c r="T2500" i="1"/>
  <c r="M2468" i="1"/>
  <c r="S2512" i="1"/>
  <c r="N2490" i="1"/>
  <c r="Q3732" i="1"/>
  <c r="L3736" i="1"/>
  <c r="S3871" i="1"/>
  <c r="Q3708" i="1"/>
  <c r="O3693" i="1"/>
  <c r="P3708" i="1"/>
  <c r="K3721" i="1"/>
  <c r="Q3747" i="1"/>
  <c r="J3707" i="1"/>
  <c r="N2834" i="1"/>
  <c r="N2806" i="1"/>
  <c r="S2818" i="1"/>
  <c r="L2795" i="1"/>
  <c r="M2246" i="1"/>
  <c r="P3671" i="1"/>
  <c r="O2817" i="1"/>
  <c r="J2509" i="1"/>
  <c r="Q2459" i="1"/>
  <c r="K2486" i="1"/>
  <c r="O2231" i="1"/>
  <c r="P2410" i="1"/>
  <c r="I2378" i="1"/>
  <c r="O2422" i="1"/>
  <c r="J2400" i="1"/>
  <c r="P2426" i="1"/>
  <c r="K2377" i="1"/>
  <c r="P2577" i="1"/>
  <c r="I2596" i="1"/>
  <c r="R2577" i="1"/>
  <c r="Q1979" i="1"/>
  <c r="J1972" i="1"/>
  <c r="L2020" i="1"/>
  <c r="R4165" i="1"/>
  <c r="N1895" i="1"/>
  <c r="L1956" i="1"/>
  <c r="J1950" i="1"/>
  <c r="Q3290" i="1"/>
  <c r="K3317" i="1"/>
  <c r="T3555" i="1"/>
  <c r="O3573" i="1"/>
  <c r="O2375" i="1"/>
  <c r="I2375" i="1"/>
  <c r="Q2393" i="1"/>
  <c r="K2447" i="1"/>
  <c r="R2379" i="1"/>
  <c r="L2424" i="1"/>
  <c r="J1815" i="1"/>
  <c r="N1858" i="1"/>
  <c r="I1827" i="1"/>
  <c r="S1842" i="1"/>
  <c r="N1869" i="1"/>
  <c r="L2981" i="1"/>
  <c r="R2411" i="1"/>
  <c r="L2411" i="1"/>
  <c r="R1835" i="1"/>
  <c r="M1813" i="1"/>
  <c r="S1839" i="1"/>
  <c r="M1866" i="1"/>
  <c r="S2480" i="1"/>
  <c r="M2480" i="1"/>
  <c r="O2480" i="1"/>
  <c r="J2458" i="1"/>
  <c r="S2496" i="1"/>
  <c r="M2523" i="1"/>
  <c r="O2079" i="1"/>
  <c r="I2061" i="1"/>
  <c r="P2119" i="1"/>
  <c r="K2097" i="1"/>
  <c r="R2065" i="1"/>
  <c r="L2074" i="1"/>
  <c r="O2645" i="1"/>
  <c r="T3260" i="1"/>
  <c r="N3260" i="1"/>
  <c r="T3688" i="1"/>
  <c r="J3224" i="1"/>
  <c r="S3244" i="1"/>
  <c r="N3213" i="1"/>
  <c r="N3012" i="1"/>
  <c r="J2973" i="1"/>
  <c r="Q2988" i="1"/>
  <c r="T3019" i="1"/>
  <c r="R3444" i="1"/>
  <c r="M3003" i="1"/>
  <c r="S3290" i="1"/>
  <c r="J3278" i="1"/>
  <c r="R2748" i="1"/>
  <c r="N2764" i="1"/>
  <c r="S2764" i="1"/>
  <c r="L3331" i="1"/>
  <c r="T3537" i="1"/>
  <c r="S3975" i="1"/>
  <c r="T2349" i="1"/>
  <c r="M3594" i="1"/>
  <c r="Q2421" i="1"/>
  <c r="K2421" i="1"/>
  <c r="Q1863" i="1"/>
  <c r="L1841" i="1"/>
  <c r="S1867" i="1"/>
  <c r="M1818" i="1"/>
  <c r="T3200" i="1"/>
  <c r="L3244" i="1"/>
  <c r="S3212" i="1"/>
  <c r="K3202" i="1"/>
  <c r="Q3228" i="1"/>
  <c r="K3255" i="1"/>
  <c r="L3001" i="1"/>
  <c r="S1805" i="1"/>
  <c r="M1805" i="1"/>
  <c r="I1806" i="1"/>
  <c r="O1859" i="1"/>
  <c r="J1810" i="1"/>
  <c r="P1836" i="1"/>
  <c r="O2526" i="1"/>
  <c r="I2526" i="1"/>
  <c r="P2494" i="1"/>
  <c r="I3252" i="1"/>
  <c r="T3264" i="1"/>
  <c r="I3197" i="1"/>
  <c r="P2501" i="1"/>
  <c r="J2483" i="1"/>
  <c r="R2483" i="1"/>
  <c r="K3733" i="1"/>
  <c r="R3736" i="1"/>
  <c r="L3745" i="1"/>
  <c r="Q3865" i="1"/>
  <c r="R4080" i="1"/>
  <c r="I4040" i="1"/>
  <c r="S3646" i="1"/>
  <c r="L3668" i="1"/>
  <c r="Q3662" i="1"/>
  <c r="L3613" i="1"/>
  <c r="O3673" i="1"/>
  <c r="O3427" i="1"/>
  <c r="P2141" i="1"/>
  <c r="J2168" i="1"/>
  <c r="Q2172" i="1"/>
  <c r="K2160" i="1"/>
  <c r="O1780" i="1"/>
  <c r="J3116" i="1"/>
  <c r="R3147" i="1"/>
  <c r="M3138" i="1"/>
  <c r="P3171" i="1"/>
  <c r="O3467" i="1"/>
  <c r="L3449" i="1"/>
  <c r="N3619" i="1"/>
  <c r="S2958" i="1"/>
  <c r="J3008" i="1"/>
  <c r="S3012" i="1"/>
  <c r="L3465" i="1"/>
  <c r="S3341" i="1"/>
  <c r="I3297" i="1"/>
  <c r="Q2749" i="1"/>
  <c r="M2765" i="1"/>
  <c r="O2753" i="1"/>
  <c r="M3775" i="1"/>
  <c r="P2683" i="1"/>
  <c r="M2678" i="1"/>
  <c r="S2223" i="1"/>
  <c r="N2253" i="1"/>
  <c r="Q2249" i="1"/>
  <c r="T3820" i="1"/>
  <c r="K2932" i="1"/>
  <c r="R2900" i="1"/>
  <c r="M2902" i="1"/>
  <c r="O2872" i="1"/>
  <c r="S3814" i="1"/>
  <c r="Q3495" i="1"/>
  <c r="L3497" i="1"/>
  <c r="T3482" i="1"/>
  <c r="J3447" i="1"/>
  <c r="Q3469" i="1"/>
  <c r="R3855" i="1"/>
  <c r="T2741" i="1"/>
  <c r="L3776" i="1"/>
  <c r="T3825" i="1"/>
  <c r="I3840" i="1"/>
  <c r="Q2885" i="1"/>
  <c r="M2904" i="1"/>
  <c r="N3021" i="1"/>
  <c r="N2967" i="1"/>
  <c r="O2987" i="1"/>
  <c r="L3442" i="1"/>
  <c r="O3004" i="1"/>
  <c r="M3452" i="1"/>
  <c r="P3284" i="1"/>
  <c r="K2768" i="1"/>
  <c r="O2724" i="1"/>
  <c r="L3769" i="1"/>
  <c r="R3795" i="1"/>
  <c r="M3784" i="1"/>
  <c r="S2965" i="1"/>
  <c r="K2035" i="1"/>
  <c r="T2957" i="1"/>
  <c r="M2955" i="1"/>
  <c r="L1992" i="1"/>
  <c r="L1998" i="1"/>
  <c r="L4121" i="1"/>
  <c r="L4138" i="1"/>
  <c r="O3123" i="1"/>
  <c r="Q3170" i="1"/>
  <c r="O4104" i="1"/>
  <c r="P4166" i="1"/>
  <c r="O3871" i="1"/>
  <c r="N3905" i="1"/>
  <c r="J3851" i="1"/>
  <c r="J3905" i="1"/>
  <c r="S3792" i="1"/>
  <c r="N3823" i="1"/>
  <c r="R2867" i="1"/>
  <c r="N2901" i="1"/>
  <c r="O3362" i="1"/>
  <c r="M3400" i="1"/>
  <c r="J2339" i="1"/>
  <c r="Q2183" i="1"/>
  <c r="M2166" i="1"/>
  <c r="T2605" i="1"/>
  <c r="I2556" i="1"/>
  <c r="P2596" i="1"/>
  <c r="L2540" i="1"/>
  <c r="J4112" i="1"/>
  <c r="O4149" i="1"/>
  <c r="Q1908" i="1"/>
  <c r="T1940" i="1"/>
  <c r="K4158" i="1"/>
  <c r="T4169" i="1"/>
  <c r="Q2180" i="1"/>
  <c r="M2199" i="1"/>
  <c r="T2584" i="1"/>
  <c r="I2199" i="1"/>
  <c r="P2185" i="1"/>
  <c r="N3371" i="1"/>
  <c r="P2314" i="1"/>
  <c r="K1733" i="1"/>
  <c r="T1783" i="1"/>
  <c r="J1781" i="1"/>
  <c r="P3117" i="1"/>
  <c r="J1750" i="1"/>
  <c r="J3916" i="1"/>
  <c r="J2254" i="1"/>
  <c r="I2260" i="1"/>
  <c r="O2232" i="1"/>
  <c r="Q3914" i="1"/>
  <c r="T3793" i="1"/>
  <c r="I3841" i="1"/>
  <c r="S2872" i="1"/>
  <c r="J2908" i="1"/>
  <c r="R2914" i="1"/>
  <c r="N2897" i="1"/>
  <c r="Q3513" i="1"/>
  <c r="N3447" i="1"/>
  <c r="S3498" i="1"/>
  <c r="J3441" i="1"/>
  <c r="O3489" i="1"/>
  <c r="K3469" i="1"/>
  <c r="R2761" i="1"/>
  <c r="M3347" i="1"/>
  <c r="P2741" i="1"/>
  <c r="L2739" i="1"/>
  <c r="T2727" i="1"/>
  <c r="J3788" i="1"/>
  <c r="P3972" i="1"/>
  <c r="T3535" i="1"/>
  <c r="R3040" i="1"/>
  <c r="M3548" i="1"/>
  <c r="Q3061" i="1"/>
  <c r="O3406" i="1"/>
  <c r="N3639" i="1"/>
  <c r="O3632" i="1"/>
  <c r="O3962" i="1"/>
  <c r="P3997" i="1"/>
  <c r="S3974" i="1"/>
  <c r="O2327" i="1"/>
  <c r="K3954" i="1"/>
  <c r="Q3067" i="1"/>
  <c r="K3989" i="1"/>
  <c r="M3591" i="1"/>
  <c r="S3590" i="1"/>
  <c r="T3958" i="1"/>
  <c r="R3973" i="1"/>
  <c r="S2342" i="1"/>
  <c r="M3800" i="1"/>
  <c r="L3798" i="1"/>
  <c r="N2731" i="1"/>
  <c r="T3819" i="1"/>
  <c r="L3788" i="1"/>
  <c r="P3769" i="1"/>
  <c r="J3893" i="1"/>
  <c r="J3857" i="1"/>
  <c r="S2232" i="1"/>
  <c r="N2271" i="1"/>
  <c r="L3896" i="1"/>
  <c r="L1745" i="1"/>
  <c r="Q1794" i="1"/>
  <c r="L2302" i="1"/>
  <c r="Q2318" i="1"/>
  <c r="O2329" i="1"/>
  <c r="L3365" i="1"/>
  <c r="O2928" i="1"/>
  <c r="T2662" i="1"/>
  <c r="T3620" i="1"/>
  <c r="T2684" i="1"/>
  <c r="N2658" i="1"/>
  <c r="K2662" i="1"/>
  <c r="R4109" i="1"/>
  <c r="J4133" i="1"/>
  <c r="S3185" i="1"/>
  <c r="O3165" i="1"/>
  <c r="O1789" i="1"/>
  <c r="J2155" i="1"/>
  <c r="Q3393" i="1"/>
  <c r="I2571" i="1"/>
  <c r="O2544" i="1"/>
  <c r="N2159" i="1"/>
  <c r="R2140" i="1"/>
  <c r="T1890" i="1"/>
  <c r="S4140" i="1"/>
  <c r="N4119" i="1"/>
  <c r="P4100" i="1"/>
  <c r="Q3183" i="1"/>
  <c r="T3139" i="1"/>
  <c r="N2556" i="1"/>
  <c r="T2568" i="1"/>
  <c r="N2200" i="1"/>
  <c r="S2141" i="1"/>
  <c r="I2182" i="1"/>
  <c r="O2155" i="1"/>
  <c r="N2906" i="1"/>
  <c r="R2905" i="1"/>
  <c r="L2873" i="1"/>
  <c r="Q2871" i="1"/>
  <c r="K3832" i="1"/>
  <c r="N3813" i="1"/>
  <c r="N3919" i="1"/>
  <c r="T3853" i="1"/>
  <c r="R3865" i="1"/>
  <c r="P3480" i="1"/>
  <c r="Q3398" i="1"/>
  <c r="K1892" i="1"/>
  <c r="O1899" i="1"/>
  <c r="R4134" i="1"/>
  <c r="Q4098" i="1"/>
  <c r="I3115" i="1"/>
  <c r="I3178" i="1"/>
  <c r="M2137" i="1"/>
  <c r="Q2193" i="1"/>
  <c r="K2131" i="1"/>
  <c r="Q3406" i="1"/>
  <c r="O3412" i="1"/>
  <c r="O3650" i="1"/>
  <c r="K4167" i="1"/>
  <c r="P4148" i="1"/>
  <c r="O4128" i="1"/>
  <c r="T4098" i="1"/>
  <c r="N3115" i="1"/>
  <c r="R3145" i="1"/>
  <c r="N2568" i="1"/>
  <c r="T2166" i="1"/>
  <c r="M2558" i="1"/>
  <c r="R2193" i="1"/>
  <c r="J2154" i="1"/>
  <c r="Q3371" i="1"/>
  <c r="M2710" i="1"/>
  <c r="S2773" i="1"/>
  <c r="L2709" i="1"/>
  <c r="P3349" i="1"/>
  <c r="M2867" i="1"/>
  <c r="P2879" i="1"/>
  <c r="Q2246" i="1"/>
  <c r="I2275" i="1"/>
  <c r="M3913" i="1"/>
  <c r="P3894" i="1"/>
  <c r="L3876" i="1"/>
  <c r="N2939" i="1"/>
  <c r="R2920" i="1"/>
  <c r="L2906" i="1"/>
  <c r="P2872" i="1"/>
  <c r="N3800" i="1"/>
  <c r="T3781" i="1"/>
  <c r="Q3902" i="1"/>
  <c r="P3914" i="1"/>
  <c r="N3920" i="1"/>
  <c r="S3852" i="1"/>
  <c r="K3462" i="1"/>
  <c r="J2273" i="1"/>
  <c r="I1924" i="1"/>
  <c r="S1947" i="1"/>
  <c r="K1899" i="1"/>
  <c r="M4164" i="1"/>
  <c r="N4126" i="1"/>
  <c r="R3182" i="1"/>
  <c r="N2595" i="1"/>
  <c r="S2575" i="1"/>
  <c r="M2585" i="1"/>
  <c r="S2558" i="1"/>
  <c r="N2579" i="1"/>
  <c r="N3072" i="1"/>
  <c r="Q3058" i="1"/>
  <c r="L1778" i="1"/>
  <c r="R1751" i="1"/>
  <c r="L2317" i="1"/>
  <c r="P1769" i="1"/>
  <c r="N1787" i="1"/>
  <c r="Q1799" i="1"/>
  <c r="N3414" i="1"/>
  <c r="N3659" i="1"/>
  <c r="N2690" i="1"/>
  <c r="S2659" i="1"/>
  <c r="Q2688" i="1"/>
  <c r="R2628" i="1"/>
  <c r="M3131" i="1"/>
  <c r="R3155" i="1"/>
  <c r="L3123" i="1"/>
  <c r="I1732" i="1"/>
  <c r="S1776" i="1"/>
  <c r="K2130" i="1"/>
  <c r="O2132" i="1"/>
  <c r="K3382" i="1"/>
  <c r="T3394" i="1"/>
  <c r="P3627" i="1"/>
  <c r="T2664" i="1"/>
  <c r="N4164" i="1"/>
  <c r="J4149" i="1"/>
  <c r="M4150" i="1"/>
  <c r="R3184" i="1"/>
  <c r="L3148" i="1"/>
  <c r="R3148" i="1"/>
  <c r="M2179" i="1"/>
  <c r="Q2181" i="1"/>
  <c r="L2151" i="1"/>
  <c r="P2150" i="1"/>
  <c r="J2175" i="1"/>
  <c r="Q3392" i="1"/>
  <c r="S4146" i="1"/>
  <c r="N1937" i="1"/>
  <c r="M1948" i="1"/>
  <c r="R1890" i="1"/>
  <c r="R4166" i="1"/>
  <c r="M4145" i="1"/>
  <c r="L2949" i="1"/>
  <c r="K2994" i="1"/>
  <c r="K1980" i="1"/>
  <c r="J2016" i="1"/>
  <c r="P1976" i="1"/>
  <c r="Q3134" i="1"/>
  <c r="P3159" i="1"/>
  <c r="Q3165" i="1"/>
  <c r="P1745" i="1"/>
  <c r="M1731" i="1"/>
  <c r="R2297" i="1"/>
  <c r="S3399" i="1"/>
  <c r="S2685" i="1"/>
  <c r="J2129" i="1"/>
  <c r="L2663" i="1"/>
  <c r="Q2682" i="1"/>
  <c r="P3941" i="1"/>
  <c r="Q3558" i="1"/>
  <c r="R3058" i="1"/>
  <c r="I3052" i="1"/>
  <c r="L3577" i="1"/>
  <c r="N1767" i="1"/>
  <c r="K2870" i="1"/>
  <c r="P2919" i="1"/>
  <c r="J2887" i="1"/>
  <c r="L3820" i="1"/>
  <c r="Q3778" i="1"/>
  <c r="S2775" i="1"/>
  <c r="R2225" i="1"/>
  <c r="J2250" i="1"/>
  <c r="I2239" i="1"/>
  <c r="S3898" i="1"/>
  <c r="R3885" i="1"/>
  <c r="L2307" i="1"/>
  <c r="Q2338" i="1"/>
  <c r="K2324" i="1"/>
  <c r="P2337" i="1"/>
  <c r="S3424" i="1"/>
  <c r="J3366" i="1"/>
  <c r="O2874" i="1"/>
  <c r="P2693" i="1"/>
  <c r="Q2654" i="1"/>
  <c r="S2680" i="1"/>
  <c r="J2689" i="1"/>
  <c r="J2277" i="1"/>
  <c r="P4112" i="1"/>
  <c r="K3173" i="1"/>
  <c r="N3114" i="1"/>
  <c r="L3173" i="1"/>
  <c r="I1735" i="1"/>
  <c r="R1747" i="1"/>
  <c r="O3380" i="1"/>
  <c r="N3647" i="1"/>
  <c r="T3659" i="1"/>
  <c r="I2659" i="1"/>
  <c r="M2657" i="1"/>
  <c r="Q2637" i="1"/>
  <c r="J1735" i="1"/>
  <c r="S1774" i="1"/>
  <c r="M1742" i="1"/>
  <c r="S1790" i="1"/>
  <c r="L1732" i="1"/>
  <c r="R2312" i="1"/>
  <c r="S3394" i="1"/>
  <c r="I3414" i="1"/>
  <c r="J2950" i="1"/>
  <c r="L1994" i="1"/>
  <c r="S2029" i="1"/>
  <c r="T1986" i="1"/>
  <c r="J3114" i="1"/>
  <c r="P1747" i="1"/>
  <c r="I1791" i="1"/>
  <c r="S1775" i="1"/>
  <c r="L2315" i="1"/>
  <c r="S3425" i="1"/>
  <c r="K2175" i="1"/>
  <c r="P2155" i="1"/>
  <c r="Q2256" i="1"/>
  <c r="O3995" i="1"/>
  <c r="R3960" i="1"/>
  <c r="S3038" i="1"/>
  <c r="Q3947" i="1"/>
  <c r="O3938" i="1"/>
  <c r="M3539" i="1"/>
  <c r="P3096" i="1"/>
  <c r="T3563" i="1"/>
  <c r="T3036" i="1"/>
  <c r="R3087" i="1"/>
  <c r="I2296" i="1"/>
  <c r="J3318" i="1"/>
  <c r="P3291" i="1"/>
  <c r="N3303" i="1"/>
  <c r="R3305" i="1"/>
  <c r="M1943" i="1"/>
  <c r="Q1927" i="1"/>
  <c r="L2973" i="1"/>
  <c r="P1985" i="1"/>
  <c r="I1974" i="1"/>
  <c r="R2015" i="1"/>
  <c r="K2591" i="1"/>
  <c r="P2604" i="1"/>
  <c r="J3339" i="1"/>
  <c r="O3280" i="1"/>
  <c r="N3306" i="1"/>
  <c r="R3326" i="1"/>
  <c r="J1924" i="1"/>
  <c r="N1921" i="1"/>
  <c r="M2977" i="1"/>
  <c r="O2970" i="1"/>
  <c r="M3013" i="1"/>
  <c r="Q3019" i="1"/>
  <c r="N2991" i="1"/>
  <c r="R3911" i="1"/>
  <c r="Q2305" i="1"/>
  <c r="R3378" i="1"/>
  <c r="T2925" i="1"/>
  <c r="K2893" i="1"/>
  <c r="L3836" i="1"/>
  <c r="I2259" i="1"/>
  <c r="O2253" i="1"/>
  <c r="M3895" i="1"/>
  <c r="R3913" i="1"/>
  <c r="I3854" i="1"/>
  <c r="Q1764" i="1"/>
  <c r="K2348" i="1"/>
  <c r="R3421" i="1"/>
  <c r="R3361" i="1"/>
  <c r="N2938" i="1"/>
  <c r="T2920" i="1"/>
  <c r="K2639" i="1"/>
  <c r="S2630" i="1"/>
  <c r="M2264" i="1"/>
  <c r="N2267" i="1"/>
  <c r="R2267" i="1"/>
  <c r="J2764" i="1"/>
  <c r="O3343" i="1"/>
  <c r="I3311" i="1"/>
  <c r="S3277" i="1"/>
  <c r="K3295" i="1"/>
  <c r="S1919" i="1"/>
  <c r="R3477" i="1"/>
  <c r="I2987" i="1"/>
  <c r="P2981" i="1"/>
  <c r="Q3889" i="1"/>
  <c r="I1748" i="1"/>
  <c r="S1765" i="1"/>
  <c r="K1777" i="1"/>
  <c r="Q2315" i="1"/>
  <c r="R3406" i="1"/>
  <c r="N2875" i="1"/>
  <c r="Q2887" i="1"/>
  <c r="S2228" i="1"/>
  <c r="K2253" i="1"/>
  <c r="P2241" i="1"/>
  <c r="O2248" i="1"/>
  <c r="O3912" i="1"/>
  <c r="K1731" i="1"/>
  <c r="Q2302" i="1"/>
  <c r="J2361" i="1"/>
  <c r="N3376" i="1"/>
  <c r="Q3359" i="1"/>
  <c r="M2882" i="1"/>
  <c r="Q2926" i="1"/>
  <c r="K2630" i="1"/>
  <c r="M2276" i="1"/>
  <c r="T3621" i="1"/>
  <c r="K2680" i="1"/>
  <c r="L4145" i="1"/>
  <c r="O1908" i="1"/>
  <c r="T4150" i="1"/>
  <c r="I4166" i="1"/>
  <c r="R4104" i="1"/>
  <c r="N3170" i="1"/>
  <c r="R1990" i="1"/>
  <c r="N2018" i="1"/>
  <c r="L2577" i="1"/>
  <c r="P2594" i="1"/>
  <c r="N2015" i="1"/>
  <c r="I1991" i="1"/>
  <c r="K2721" i="1"/>
  <c r="P3282" i="1"/>
  <c r="I3344" i="1"/>
  <c r="S3310" i="1"/>
  <c r="I1956" i="1"/>
  <c r="O1938" i="1"/>
  <c r="M2975" i="1"/>
  <c r="K2969" i="1"/>
  <c r="K1995" i="1"/>
  <c r="L2031" i="1"/>
  <c r="K3014" i="1"/>
  <c r="T3456" i="1"/>
  <c r="K3278" i="1"/>
  <c r="P1907" i="1"/>
  <c r="R1958" i="1"/>
  <c r="I1913" i="1"/>
  <c r="R4114" i="1"/>
  <c r="J4134" i="1"/>
  <c r="J2551" i="1"/>
  <c r="T2607" i="1"/>
  <c r="I2541" i="1"/>
  <c r="T2590" i="1"/>
  <c r="J2553" i="1"/>
  <c r="N3576" i="1"/>
  <c r="M3584" i="1"/>
  <c r="O3064" i="1"/>
  <c r="M3550" i="1"/>
  <c r="N3987" i="1"/>
  <c r="I2872" i="1"/>
  <c r="S2889" i="1"/>
  <c r="K2901" i="1"/>
  <c r="O3828" i="1"/>
  <c r="J3801" i="1"/>
  <c r="I3808" i="1"/>
  <c r="N3907" i="1"/>
  <c r="T3859" i="1"/>
  <c r="K3873" i="1"/>
  <c r="Q3482" i="1"/>
  <c r="I3443" i="1"/>
  <c r="S3868" i="1"/>
  <c r="L2905" i="1"/>
  <c r="R2878" i="1"/>
  <c r="K2904" i="1"/>
  <c r="Q2880" i="1"/>
  <c r="N3832" i="1"/>
  <c r="T3832" i="1"/>
  <c r="L2686" i="1"/>
  <c r="J2688" i="1"/>
  <c r="O2626" i="1"/>
  <c r="J2621" i="1"/>
  <c r="S2215" i="1"/>
  <c r="I3122" i="1"/>
  <c r="Q4148" i="1"/>
  <c r="Q4110" i="1"/>
  <c r="P4140" i="1"/>
  <c r="N3118" i="1"/>
  <c r="T3118" i="1"/>
  <c r="M2539" i="1"/>
  <c r="S2137" i="1"/>
  <c r="M2183" i="1"/>
  <c r="Q2182" i="1"/>
  <c r="L2131" i="1"/>
  <c r="Q2579" i="1"/>
  <c r="K3311" i="1"/>
  <c r="P1940" i="1"/>
  <c r="J1908" i="1"/>
  <c r="L1932" i="1"/>
  <c r="T1895" i="1"/>
  <c r="L4130" i="1"/>
  <c r="R1968" i="1"/>
  <c r="Q2592" i="1"/>
  <c r="K2584" i="1"/>
  <c r="Q2557" i="1"/>
  <c r="M2598" i="1"/>
  <c r="T2147" i="1"/>
  <c r="K1740" i="1"/>
  <c r="R2325" i="1"/>
  <c r="M3135" i="1"/>
  <c r="P3157" i="1"/>
  <c r="N1763" i="1"/>
  <c r="S3139" i="1"/>
  <c r="N2145" i="1"/>
  <c r="R2201" i="1"/>
  <c r="K2161" i="1"/>
  <c r="Q2152" i="1"/>
  <c r="T2035" i="1"/>
  <c r="R3086" i="1"/>
  <c r="T3587" i="1"/>
  <c r="P3102" i="1"/>
  <c r="M3096" i="1"/>
  <c r="P3559" i="1"/>
  <c r="L1796" i="1"/>
  <c r="Q1737" i="1"/>
  <c r="L2335" i="1"/>
  <c r="Q2351" i="1"/>
  <c r="S3393" i="1"/>
  <c r="N2911" i="1"/>
  <c r="Q2923" i="1"/>
  <c r="Q2265" i="1"/>
  <c r="L2220" i="1"/>
  <c r="R2247" i="1"/>
  <c r="J2215" i="1"/>
  <c r="J3913" i="1"/>
  <c r="K1767" i="1"/>
  <c r="Q1740" i="1"/>
  <c r="L2356" i="1"/>
  <c r="R2296" i="1"/>
  <c r="J2311" i="1"/>
  <c r="L3419" i="1"/>
  <c r="T3366" i="1"/>
  <c r="S2658" i="1"/>
  <c r="M2671" i="1"/>
  <c r="I2674" i="1"/>
  <c r="M2654" i="1"/>
  <c r="K2633" i="1"/>
  <c r="K4108" i="1"/>
  <c r="T4157" i="1"/>
  <c r="I3153" i="1"/>
  <c r="S3141" i="1"/>
  <c r="J1767" i="1"/>
  <c r="S1779" i="1"/>
  <c r="P3431" i="1"/>
  <c r="P3650" i="1"/>
  <c r="O3402" i="1"/>
  <c r="O3615" i="1"/>
  <c r="J2193" i="1"/>
  <c r="Q3410" i="1"/>
  <c r="O4121" i="1"/>
  <c r="S4133" i="1"/>
  <c r="R4098" i="1"/>
  <c r="T4104" i="1"/>
  <c r="I3142" i="1"/>
  <c r="S3154" i="1"/>
  <c r="N2142" i="1"/>
  <c r="O2546" i="1"/>
  <c r="K2602" i="1"/>
  <c r="P2543" i="1"/>
  <c r="N2180" i="1"/>
  <c r="T2168" i="1"/>
  <c r="K2356" i="1"/>
  <c r="Q2311" i="1"/>
  <c r="J2352" i="1"/>
  <c r="S3365" i="1"/>
  <c r="T2913" i="1"/>
  <c r="K2899" i="1"/>
  <c r="P2867" i="1"/>
  <c r="Q2234" i="1"/>
  <c r="N2545" i="1"/>
  <c r="T2691" i="1"/>
  <c r="J4046" i="1"/>
  <c r="J2376" i="1"/>
  <c r="I4074" i="1"/>
  <c r="Q3725" i="1"/>
  <c r="K1851" i="1"/>
  <c r="T2846" i="1"/>
  <c r="M2822" i="1"/>
  <c r="Q2632" i="1"/>
  <c r="T2232" i="1"/>
  <c r="Q2920" i="1"/>
  <c r="S3388" i="1"/>
  <c r="L2350" i="1"/>
  <c r="N2873" i="1"/>
  <c r="S2586" i="1"/>
  <c r="I3971" i="1"/>
  <c r="L3546" i="1"/>
  <c r="T2328" i="1"/>
  <c r="O2499" i="1"/>
  <c r="I2499" i="1"/>
  <c r="Q2499" i="1"/>
  <c r="L2477" i="1"/>
  <c r="P3740" i="1"/>
  <c r="M3688" i="1"/>
  <c r="Q2488" i="1"/>
  <c r="P2500" i="1"/>
  <c r="K2478" i="1"/>
  <c r="S2484" i="1"/>
  <c r="M2511" i="1"/>
  <c r="P3898" i="1"/>
  <c r="P3754" i="1"/>
  <c r="K3731" i="1"/>
  <c r="N3757" i="1"/>
  <c r="N3223" i="1"/>
  <c r="T3267" i="1"/>
  <c r="M3244" i="1"/>
  <c r="P2814" i="1"/>
  <c r="K2518" i="1"/>
  <c r="R2486" i="1"/>
  <c r="K2508" i="1"/>
  <c r="P2502" i="1"/>
  <c r="J3265" i="1"/>
  <c r="Q2461" i="1"/>
  <c r="J2519" i="1"/>
  <c r="R2519" i="1"/>
  <c r="J2819" i="1"/>
  <c r="P2845" i="1"/>
  <c r="K2796" i="1"/>
  <c r="L2240" i="1"/>
  <c r="Q1822" i="1"/>
  <c r="K2442" i="1"/>
  <c r="R2410" i="1"/>
  <c r="K1812" i="1"/>
  <c r="Q1838" i="1"/>
  <c r="T4066" i="1"/>
  <c r="R2131" i="1"/>
  <c r="K2198" i="1"/>
  <c r="T2197" i="1"/>
  <c r="M2570" i="1"/>
  <c r="T2556" i="1"/>
  <c r="I2594" i="1"/>
  <c r="O3130" i="1"/>
  <c r="N1784" i="1"/>
  <c r="K3145" i="1"/>
  <c r="L3135" i="1"/>
  <c r="T3167" i="1"/>
  <c r="L1997" i="1"/>
  <c r="M3525" i="1"/>
  <c r="Q2119" i="1"/>
  <c r="K2119" i="1"/>
  <c r="T2061" i="1"/>
  <c r="N2115" i="1"/>
  <c r="J3655" i="1"/>
  <c r="Q3605" i="1"/>
  <c r="I3676" i="1"/>
  <c r="L4028" i="1"/>
  <c r="N4020" i="1"/>
  <c r="O4054" i="1"/>
  <c r="K4027" i="1"/>
  <c r="S4022" i="1"/>
  <c r="I4054" i="1"/>
  <c r="S2160" i="1"/>
  <c r="Q3619" i="1"/>
  <c r="O2841" i="1"/>
  <c r="I2093" i="1"/>
  <c r="O2119" i="1"/>
  <c r="J2070" i="1"/>
  <c r="R2649" i="1"/>
  <c r="T2424" i="1"/>
  <c r="N2424" i="1"/>
  <c r="P2406" i="1"/>
  <c r="I2428" i="1"/>
  <c r="T2440" i="1"/>
  <c r="M3651" i="1"/>
  <c r="Q2445" i="1"/>
  <c r="K2445" i="1"/>
  <c r="R1869" i="1"/>
  <c r="L1847" i="1"/>
  <c r="S1873" i="1"/>
  <c r="M1824" i="1"/>
  <c r="O2842" i="1"/>
  <c r="I2842" i="1"/>
  <c r="P2116" i="1"/>
  <c r="J2062" i="1"/>
  <c r="T2826" i="1"/>
  <c r="I2795" i="1"/>
  <c r="J2666" i="1"/>
  <c r="K2268" i="1"/>
  <c r="N2260" i="1"/>
  <c r="M2644" i="1"/>
  <c r="J2646" i="1"/>
  <c r="P2669" i="1"/>
  <c r="T2872" i="1"/>
  <c r="L3359" i="1"/>
  <c r="J2359" i="1"/>
  <c r="R1746" i="1"/>
  <c r="K1792" i="1"/>
  <c r="R1730" i="1"/>
  <c r="I2028" i="1"/>
  <c r="L3530" i="1"/>
  <c r="S2507" i="1"/>
  <c r="M2507" i="1"/>
  <c r="O2507" i="1"/>
  <c r="P3693" i="1"/>
  <c r="J3702" i="1"/>
  <c r="P1806" i="1"/>
  <c r="P3264" i="1"/>
  <c r="I3232" i="1"/>
  <c r="P3200" i="1"/>
  <c r="M3266" i="1"/>
  <c r="T3216" i="1"/>
  <c r="N3243" i="1"/>
  <c r="S3454" i="1"/>
  <c r="J1870" i="1"/>
  <c r="P1869" i="1"/>
  <c r="Q3253" i="1"/>
  <c r="L3231" i="1"/>
  <c r="S3199" i="1"/>
  <c r="M3208" i="1"/>
  <c r="R2514" i="1"/>
  <c r="L2514" i="1"/>
  <c r="P2804" i="1"/>
  <c r="K2472" i="1"/>
  <c r="O3707" i="1"/>
  <c r="S3718" i="1"/>
  <c r="P2811" i="1"/>
  <c r="J2793" i="1"/>
  <c r="R2793" i="1"/>
  <c r="L2847" i="1"/>
  <c r="S2797" i="1"/>
  <c r="M2824" i="1"/>
  <c r="S2265" i="1"/>
  <c r="S1850" i="1"/>
  <c r="L2438" i="1"/>
  <c r="Q1830" i="1"/>
  <c r="K2396" i="1"/>
  <c r="P2390" i="1"/>
  <c r="J2417" i="1"/>
  <c r="O2611" i="1"/>
  <c r="J2592" i="1"/>
  <c r="Q2009" i="1"/>
  <c r="O1982" i="1"/>
  <c r="T1974" i="1"/>
  <c r="T1980" i="1"/>
  <c r="L4136" i="1"/>
  <c r="L4153" i="1"/>
  <c r="O1907" i="1"/>
  <c r="K1938" i="1"/>
  <c r="Q1952" i="1"/>
  <c r="I1927" i="1"/>
  <c r="N3513" i="1"/>
  <c r="T2555" i="1"/>
  <c r="L3021" i="1"/>
  <c r="L3505" i="1"/>
  <c r="S3491" i="1"/>
  <c r="I3453" i="1"/>
  <c r="P3329" i="1"/>
  <c r="K2705" i="1"/>
  <c r="T2737" i="1"/>
  <c r="I3293" i="1"/>
  <c r="L1955" i="1"/>
  <c r="T1930" i="1"/>
  <c r="K2231" i="1"/>
  <c r="K3882" i="1"/>
  <c r="J3906" i="1"/>
  <c r="R3915" i="1"/>
  <c r="P3871" i="1"/>
  <c r="O2704" i="1"/>
  <c r="R3810" i="1"/>
  <c r="O3811" i="1"/>
  <c r="K3807" i="1"/>
  <c r="O3839" i="1"/>
  <c r="J2883" i="1"/>
  <c r="P3904" i="1"/>
  <c r="I3485" i="1"/>
  <c r="L3869" i="1"/>
  <c r="M3858" i="1"/>
  <c r="O3864" i="1"/>
  <c r="O3880" i="1"/>
  <c r="R3776" i="1"/>
  <c r="R3817" i="1"/>
  <c r="Q2919" i="1"/>
  <c r="L2885" i="1"/>
  <c r="T2873" i="1"/>
  <c r="I3366" i="1"/>
  <c r="O3506" i="1"/>
  <c r="I2976" i="1"/>
  <c r="T3479" i="1"/>
  <c r="N3506" i="1"/>
  <c r="T3496" i="1"/>
  <c r="Q2768" i="1"/>
  <c r="N2756" i="1"/>
  <c r="O3814" i="1"/>
  <c r="K3837" i="1"/>
  <c r="P2868" i="1"/>
  <c r="N3815" i="1"/>
  <c r="O2997" i="1"/>
  <c r="N2964" i="1"/>
  <c r="N3014" i="1"/>
  <c r="R3017" i="1"/>
  <c r="O3001" i="1"/>
  <c r="I3007" i="1"/>
  <c r="T3289" i="1"/>
  <c r="I3321" i="1"/>
  <c r="P2759" i="1"/>
  <c r="K2725" i="1"/>
  <c r="S2713" i="1"/>
  <c r="I2714" i="1"/>
  <c r="K2359" i="1"/>
  <c r="J2181" i="1"/>
  <c r="Q3418" i="1"/>
  <c r="J2165" i="1"/>
  <c r="P2173" i="1"/>
  <c r="K2193" i="1"/>
  <c r="R3167" i="1"/>
  <c r="I3177" i="1"/>
  <c r="I4108" i="1"/>
  <c r="O4137" i="1"/>
  <c r="J4164" i="1"/>
  <c r="N1901" i="1"/>
  <c r="Q3471" i="1"/>
  <c r="L3464" i="1"/>
  <c r="O3481" i="1"/>
  <c r="K3482" i="1"/>
  <c r="Q3472" i="1"/>
  <c r="M3857" i="1"/>
  <c r="S2730" i="1"/>
  <c r="Q3769" i="1"/>
  <c r="Q3837" i="1"/>
  <c r="J2896" i="1"/>
  <c r="N2885" i="1"/>
  <c r="N3897" i="1"/>
  <c r="O2218" i="1"/>
  <c r="Q2214" i="1"/>
  <c r="N3871" i="1"/>
  <c r="T2723" i="1"/>
  <c r="M3804" i="1"/>
  <c r="S3835" i="1"/>
  <c r="J2911" i="1"/>
  <c r="R2899" i="1"/>
  <c r="M3336" i="1"/>
  <c r="P2145" i="1"/>
  <c r="L2164" i="1"/>
  <c r="S2171" i="1"/>
  <c r="M2144" i="1"/>
  <c r="S2188" i="1"/>
  <c r="L2198" i="1"/>
  <c r="K3161" i="1"/>
  <c r="T3169" i="1"/>
  <c r="O3126" i="1"/>
  <c r="L3168" i="1"/>
  <c r="J4137" i="1"/>
  <c r="J4105" i="1"/>
  <c r="S2657" i="1"/>
  <c r="N2691" i="1"/>
  <c r="I2689" i="1"/>
  <c r="O3618" i="1"/>
  <c r="T2213" i="1"/>
  <c r="O2749" i="1"/>
  <c r="N3772" i="1"/>
  <c r="P3829" i="1"/>
  <c r="K2937" i="1"/>
  <c r="S2925" i="1"/>
  <c r="I2908" i="1"/>
  <c r="R3054" i="1"/>
  <c r="T3569" i="1"/>
  <c r="S3100" i="1"/>
  <c r="L2599" i="1"/>
  <c r="O2550" i="1"/>
  <c r="I2577" i="1"/>
  <c r="O2567" i="1"/>
  <c r="K2801" i="1"/>
  <c r="L1848" i="1"/>
  <c r="S3693" i="1"/>
  <c r="M3672" i="1"/>
  <c r="T4029" i="1"/>
  <c r="M2832" i="1"/>
  <c r="S2690" i="1"/>
  <c r="O1744" i="1"/>
  <c r="S2335" i="1"/>
  <c r="P3949" i="1"/>
  <c r="J1818" i="1"/>
  <c r="I2411" i="1"/>
  <c r="Q2429" i="1"/>
  <c r="K2375" i="1"/>
  <c r="O2427" i="1"/>
  <c r="N2440" i="1"/>
  <c r="I1819" i="1"/>
  <c r="O1818" i="1"/>
  <c r="I1863" i="1"/>
  <c r="O1808" i="1"/>
  <c r="R1846" i="1"/>
  <c r="M1873" i="1"/>
  <c r="S2036" i="1"/>
  <c r="Q2415" i="1"/>
  <c r="J2383" i="1"/>
  <c r="R2383" i="1"/>
  <c r="L2437" i="1"/>
  <c r="Q1811" i="1"/>
  <c r="K1838" i="1"/>
  <c r="O3720" i="1"/>
  <c r="L3741" i="1"/>
  <c r="P3741" i="1"/>
  <c r="K3754" i="1"/>
  <c r="Q3697" i="1"/>
  <c r="N3693" i="1"/>
  <c r="Q2479" i="1"/>
  <c r="K2461" i="1"/>
  <c r="Q3733" i="1"/>
  <c r="L3746" i="1"/>
  <c r="S3749" i="1"/>
  <c r="K3264" i="1"/>
  <c r="Q3017" i="1"/>
  <c r="M2096" i="1"/>
  <c r="T2064" i="1"/>
  <c r="M2086" i="1"/>
  <c r="S2112" i="1"/>
  <c r="N2063" i="1"/>
  <c r="R2280" i="1"/>
  <c r="I2216" i="1"/>
  <c r="J2248" i="1"/>
  <c r="K2263" i="1"/>
  <c r="T3879" i="1"/>
  <c r="P3882" i="1"/>
  <c r="S2772" i="1"/>
  <c r="Q3775" i="1"/>
  <c r="Q2752" i="1"/>
  <c r="L2736" i="1"/>
  <c r="T2724" i="1"/>
  <c r="J3785" i="1"/>
  <c r="I3620" i="1"/>
  <c r="L3084" i="1"/>
  <c r="R3541" i="1"/>
  <c r="L3973" i="1"/>
  <c r="Q4051" i="1"/>
  <c r="K4051" i="1"/>
  <c r="T2423" i="1"/>
  <c r="I2401" i="1"/>
  <c r="O2409" i="1"/>
  <c r="N2422" i="1"/>
  <c r="S1844" i="1"/>
  <c r="L1812" i="1"/>
  <c r="T1812" i="1"/>
  <c r="N1866" i="1"/>
  <c r="R2430" i="1"/>
  <c r="K1823" i="1"/>
  <c r="Q1975" i="1"/>
  <c r="O2441" i="1"/>
  <c r="Q4020" i="1"/>
  <c r="L2099" i="1"/>
  <c r="S2049" i="1"/>
  <c r="M2076" i="1"/>
  <c r="N2680" i="1"/>
  <c r="T2442" i="1"/>
  <c r="M2410" i="1"/>
  <c r="S2436" i="1"/>
  <c r="M2382" i="1"/>
  <c r="Q4040" i="1"/>
  <c r="K4049" i="1"/>
  <c r="T1831" i="1"/>
  <c r="N1831" i="1"/>
  <c r="J1832" i="1"/>
  <c r="J2403" i="1"/>
  <c r="P2447" i="1"/>
  <c r="I2424" i="1"/>
  <c r="Q2840" i="1"/>
  <c r="J2808" i="1"/>
  <c r="R2498" i="1"/>
  <c r="J2816" i="1"/>
  <c r="P2824" i="1"/>
  <c r="K2793" i="1"/>
  <c r="M2258" i="1"/>
  <c r="M3920" i="1"/>
  <c r="O2271" i="1"/>
  <c r="T2214" i="1"/>
  <c r="M2238" i="1"/>
  <c r="M2266" i="1"/>
  <c r="R2934" i="1"/>
  <c r="N2890" i="1"/>
  <c r="T3369" i="1"/>
  <c r="N3400" i="1"/>
  <c r="K2300" i="1"/>
  <c r="Q2332" i="1"/>
  <c r="R2575" i="1"/>
  <c r="Q3592" i="1"/>
  <c r="P2087" i="1"/>
  <c r="J2087" i="1"/>
  <c r="R2105" i="1"/>
  <c r="M2083" i="1"/>
  <c r="R2795" i="1"/>
  <c r="L2840" i="1"/>
  <c r="R2076" i="1"/>
  <c r="I2088" i="1"/>
  <c r="P2074" i="1"/>
  <c r="K2052" i="1"/>
  <c r="O2104" i="1"/>
  <c r="I2843" i="1"/>
  <c r="R2652" i="1"/>
  <c r="R2809" i="1"/>
  <c r="L2827" i="1"/>
  <c r="T2809" i="1"/>
  <c r="I2787" i="1"/>
  <c r="O2831" i="1"/>
  <c r="I2840" i="1"/>
  <c r="J2639" i="1"/>
  <c r="S2392" i="1"/>
  <c r="M2392" i="1"/>
  <c r="N2396" i="1"/>
  <c r="S2408" i="1"/>
  <c r="M2417" i="1"/>
  <c r="Q3203" i="1"/>
  <c r="Q1877" i="1"/>
  <c r="R3261" i="1"/>
  <c r="M3239" i="1"/>
  <c r="Q1841" i="1"/>
  <c r="L1868" i="1"/>
  <c r="T2810" i="1"/>
  <c r="N2810" i="1"/>
  <c r="O2084" i="1"/>
  <c r="I2850" i="1"/>
  <c r="S2794" i="1"/>
  <c r="M2839" i="1"/>
  <c r="S2623" i="1"/>
  <c r="T3886" i="1"/>
  <c r="P3877" i="1"/>
  <c r="O3875" i="1"/>
  <c r="P3902" i="1"/>
  <c r="L3468" i="1"/>
  <c r="T3322" i="1"/>
  <c r="J2748" i="1"/>
  <c r="T2704" i="1"/>
  <c r="S3798" i="1"/>
  <c r="O2720" i="1"/>
  <c r="I2765" i="1"/>
  <c r="J3553" i="1"/>
  <c r="M3053" i="1"/>
  <c r="Q1819" i="1"/>
  <c r="K1819" i="1"/>
  <c r="S1819" i="1"/>
  <c r="N1873" i="1"/>
  <c r="T1823" i="1"/>
  <c r="N1850" i="1"/>
  <c r="O3232" i="1"/>
  <c r="N3200" i="1"/>
  <c r="T3244" i="1"/>
  <c r="L3234" i="1"/>
  <c r="R3260" i="1"/>
  <c r="M3211" i="1"/>
  <c r="O3012" i="1"/>
  <c r="T1837" i="1"/>
  <c r="L3633" i="1"/>
  <c r="J2107" i="1"/>
  <c r="Q2057" i="1"/>
  <c r="K2084" i="1"/>
  <c r="N2644" i="1"/>
  <c r="O2438" i="1"/>
  <c r="I2438" i="1"/>
  <c r="P2388" i="1"/>
  <c r="N2378" i="1"/>
  <c r="S2390" i="1"/>
  <c r="M2399" i="1"/>
  <c r="J1860" i="1"/>
  <c r="P1859" i="1"/>
  <c r="R3243" i="1"/>
  <c r="M3221" i="1"/>
  <c r="S3247" i="1"/>
  <c r="N3198" i="1"/>
  <c r="S3020" i="1"/>
  <c r="L2118" i="1"/>
  <c r="R2054" i="1"/>
  <c r="K2076" i="1"/>
  <c r="P2070" i="1"/>
  <c r="I2065" i="1"/>
  <c r="R2658" i="1"/>
  <c r="K2625" i="1"/>
  <c r="Q2685" i="1"/>
  <c r="I2650" i="1"/>
  <c r="N2651" i="1"/>
  <c r="N3620" i="1"/>
  <c r="S3403" i="1"/>
  <c r="P2341" i="1"/>
  <c r="L2300" i="1"/>
  <c r="R1728" i="1"/>
  <c r="M1730" i="1"/>
  <c r="S1744" i="1"/>
  <c r="K2003" i="1"/>
  <c r="S2006" i="1"/>
  <c r="J3889" i="1"/>
  <c r="K2984" i="1"/>
  <c r="T3016" i="1"/>
  <c r="R3459" i="1"/>
  <c r="M3497" i="1"/>
  <c r="O3297" i="1"/>
  <c r="J3329" i="1"/>
  <c r="S2705" i="1"/>
  <c r="I2721" i="1"/>
  <c r="O3802" i="1"/>
  <c r="J3795" i="1"/>
  <c r="S2648" i="1"/>
  <c r="O2671" i="1"/>
  <c r="P3620" i="1"/>
  <c r="P3402" i="1"/>
  <c r="N3632" i="1"/>
  <c r="T3396" i="1"/>
  <c r="R2348" i="1"/>
  <c r="K1736" i="1"/>
  <c r="N2934" i="1"/>
  <c r="S3370" i="1"/>
  <c r="L3372" i="1"/>
  <c r="K2317" i="1"/>
  <c r="Q3901" i="1"/>
  <c r="Q3470" i="1"/>
  <c r="K3479" i="1"/>
  <c r="L3868" i="1"/>
  <c r="I3852" i="1"/>
  <c r="O2773" i="1"/>
  <c r="S3796" i="1"/>
  <c r="P2887" i="1"/>
  <c r="J2929" i="1"/>
  <c r="P3785" i="1"/>
  <c r="R3807" i="1"/>
  <c r="L2026" i="1"/>
  <c r="O2006" i="1"/>
  <c r="T2026" i="1"/>
  <c r="L1999" i="1"/>
  <c r="L1969" i="1"/>
  <c r="J2958" i="1"/>
  <c r="S4126" i="1"/>
  <c r="S4144" i="1"/>
  <c r="T1906" i="1"/>
  <c r="M1924" i="1"/>
  <c r="N1931" i="1"/>
  <c r="M4102" i="1"/>
  <c r="S2675" i="1"/>
  <c r="O2644" i="1"/>
  <c r="N3609" i="1"/>
  <c r="O2679" i="1"/>
  <c r="O3647" i="1"/>
  <c r="M3417" i="1"/>
  <c r="Q2361" i="1"/>
  <c r="K1745" i="1"/>
  <c r="T1759" i="1"/>
  <c r="N3363" i="1"/>
  <c r="O3375" i="1"/>
  <c r="K2308" i="1"/>
  <c r="P3080" i="1"/>
  <c r="M2283" i="1"/>
  <c r="S3456" i="1"/>
  <c r="N3443" i="1"/>
  <c r="S3473" i="1"/>
  <c r="N3511" i="1"/>
  <c r="P2763" i="1"/>
  <c r="M2751" i="1"/>
  <c r="J3800" i="1"/>
  <c r="I3790" i="1"/>
  <c r="T3833" i="1"/>
  <c r="K2882" i="1"/>
  <c r="N3652" i="1"/>
  <c r="N3425" i="1"/>
  <c r="O2193" i="1"/>
  <c r="J2144" i="1"/>
  <c r="Q2184" i="1"/>
  <c r="P3164" i="1"/>
  <c r="N3121" i="1"/>
  <c r="Q4168" i="1"/>
  <c r="Q4113" i="1"/>
  <c r="Q4151" i="1"/>
  <c r="P1889" i="1"/>
  <c r="S2136" i="1"/>
  <c r="M2559" i="1"/>
  <c r="P2540" i="1"/>
  <c r="K2599" i="1"/>
  <c r="R2603" i="1"/>
  <c r="O1965" i="1"/>
  <c r="L4109" i="1"/>
  <c r="L1910" i="1"/>
  <c r="N1932" i="1"/>
  <c r="K3285" i="1"/>
  <c r="R3349" i="1"/>
  <c r="L3304" i="1"/>
  <c r="Q3425" i="1"/>
  <c r="K2132" i="1"/>
  <c r="R2139" i="1"/>
  <c r="K2188" i="1"/>
  <c r="R2156" i="1"/>
  <c r="K2166" i="1"/>
  <c r="P3122" i="1"/>
  <c r="M3130" i="1"/>
  <c r="S3156" i="1"/>
  <c r="N3129" i="1"/>
  <c r="R3183" i="1"/>
  <c r="O4161" i="1"/>
  <c r="P2692" i="1"/>
  <c r="R2678" i="1"/>
  <c r="T2645" i="1"/>
  <c r="O2661" i="1"/>
  <c r="I2685" i="1"/>
  <c r="M3399" i="1"/>
  <c r="Q1727" i="1"/>
  <c r="M1791" i="1"/>
  <c r="P3127" i="1"/>
  <c r="L3156" i="1"/>
  <c r="T3158" i="1"/>
  <c r="L4104" i="1"/>
  <c r="J3053" i="1"/>
  <c r="J2589" i="1"/>
  <c r="M3745" i="1"/>
  <c r="J4067" i="1"/>
  <c r="P3697" i="1"/>
  <c r="S2446" i="1"/>
  <c r="R2529" i="1"/>
  <c r="T3619" i="1"/>
  <c r="T3728" i="1"/>
  <c r="R2632" i="1"/>
  <c r="K3165" i="1"/>
  <c r="R3657" i="1"/>
  <c r="L3657" i="1"/>
  <c r="I4032" i="1"/>
  <c r="J4015" i="1"/>
  <c r="R3673" i="1"/>
  <c r="K3668" i="1"/>
  <c r="S2380" i="1"/>
  <c r="M2380" i="1"/>
  <c r="S2442" i="1"/>
  <c r="M2388" i="1"/>
  <c r="S4052" i="1"/>
  <c r="P3647" i="1"/>
  <c r="Q2485" i="1"/>
  <c r="J2471" i="1"/>
  <c r="R2471" i="1"/>
  <c r="L2525" i="1"/>
  <c r="P2815" i="1"/>
  <c r="J2824" i="1"/>
  <c r="M2231" i="1"/>
  <c r="I4039" i="1"/>
  <c r="M3644" i="1"/>
  <c r="N4016" i="1"/>
  <c r="M3634" i="1"/>
  <c r="P3672" i="1"/>
  <c r="K3623" i="1"/>
  <c r="T2385" i="1"/>
  <c r="N2385" i="1"/>
  <c r="O2443" i="1"/>
  <c r="J2421" i="1"/>
  <c r="Q2389" i="1"/>
  <c r="I2442" i="1"/>
  <c r="P2826" i="1"/>
  <c r="L2472" i="1"/>
  <c r="R2516" i="1"/>
  <c r="J2834" i="1"/>
  <c r="P2842" i="1"/>
  <c r="K2811" i="1"/>
  <c r="O2282" i="1"/>
  <c r="Q3910" i="1"/>
  <c r="O3469" i="1"/>
  <c r="K3488" i="1"/>
  <c r="P3500" i="1"/>
  <c r="K3888" i="1"/>
  <c r="R2740" i="1"/>
  <c r="I2728" i="1"/>
  <c r="L3796" i="1"/>
  <c r="K3813" i="1"/>
  <c r="O3827" i="1"/>
  <c r="K2885" i="1"/>
  <c r="R2164" i="1"/>
  <c r="S2308" i="1"/>
  <c r="I3943" i="1"/>
  <c r="T3543" i="1"/>
  <c r="T3203" i="1"/>
  <c r="N3203" i="1"/>
  <c r="P3221" i="1"/>
  <c r="N1833" i="1"/>
  <c r="T1859" i="1"/>
  <c r="M1854" i="1"/>
  <c r="T3236" i="1"/>
  <c r="M3204" i="1"/>
  <c r="O3204" i="1"/>
  <c r="I3258" i="1"/>
  <c r="Q3264" i="1"/>
  <c r="L3215" i="1"/>
  <c r="S3011" i="1"/>
  <c r="I1874" i="1"/>
  <c r="O1873" i="1"/>
  <c r="K1874" i="1"/>
  <c r="K3235" i="1"/>
  <c r="R3203" i="1"/>
  <c r="Q1872" i="1"/>
  <c r="P2486" i="1"/>
  <c r="M2498" i="1"/>
  <c r="T2466" i="1"/>
  <c r="N2520" i="1"/>
  <c r="S2514" i="1"/>
  <c r="I3727" i="1"/>
  <c r="S2835" i="1"/>
  <c r="M2817" i="1"/>
  <c r="I3711" i="1"/>
  <c r="P3699" i="1"/>
  <c r="M3714" i="1"/>
  <c r="L3709" i="1"/>
  <c r="O3491" i="1"/>
  <c r="I4024" i="1"/>
  <c r="M3638" i="1"/>
  <c r="S4019" i="1"/>
  <c r="I4049" i="1"/>
  <c r="S4021" i="1"/>
  <c r="N4033" i="1"/>
  <c r="O2143" i="1"/>
  <c r="I2134" i="1"/>
  <c r="R2133" i="1"/>
  <c r="L2160" i="1"/>
  <c r="S2164" i="1"/>
  <c r="N2184" i="1"/>
  <c r="R3121" i="1"/>
  <c r="M3160" i="1"/>
  <c r="J4113" i="1"/>
  <c r="P4116" i="1"/>
  <c r="K4134" i="1"/>
  <c r="O3866" i="1"/>
  <c r="J3041" i="1"/>
  <c r="N3980" i="1"/>
  <c r="S3653" i="1"/>
  <c r="M3653" i="1"/>
  <c r="R4073" i="1"/>
  <c r="P4048" i="1"/>
  <c r="I4073" i="1"/>
  <c r="L4069" i="1"/>
  <c r="O2408" i="1"/>
  <c r="N2376" i="1"/>
  <c r="T2438" i="1"/>
  <c r="N2384" i="1"/>
  <c r="Q4082" i="1"/>
  <c r="M2405" i="1"/>
  <c r="Q2540" i="1"/>
  <c r="R4053" i="1"/>
  <c r="L4052" i="1"/>
  <c r="J4054" i="1"/>
  <c r="K4053" i="1"/>
  <c r="S2375" i="1"/>
  <c r="P4052" i="1"/>
  <c r="T3266" i="1"/>
  <c r="N3266" i="1"/>
  <c r="P3248" i="1"/>
  <c r="I3714" i="1"/>
  <c r="O3206" i="1"/>
  <c r="I3215" i="1"/>
  <c r="P2519" i="1"/>
  <c r="J2501" i="1"/>
  <c r="R2501" i="1"/>
  <c r="J2801" i="1"/>
  <c r="P2827" i="1"/>
  <c r="J2854" i="1"/>
  <c r="L2222" i="1"/>
  <c r="R1836" i="1"/>
  <c r="L1836" i="1"/>
  <c r="T1836" i="1"/>
  <c r="L1826" i="1"/>
  <c r="Q1820" i="1"/>
  <c r="K1847" i="1"/>
  <c r="N2030" i="1"/>
  <c r="L2566" i="1"/>
  <c r="M2029" i="1"/>
  <c r="O1968" i="1"/>
  <c r="Q2036" i="1"/>
  <c r="P2000" i="1"/>
  <c r="M4159" i="1"/>
  <c r="K1942" i="1"/>
  <c r="Q3288" i="1"/>
  <c r="K3348" i="1"/>
  <c r="P1946" i="1"/>
  <c r="J2255" i="1"/>
  <c r="J2343" i="1"/>
  <c r="Q3571" i="1"/>
  <c r="L3036" i="1"/>
  <c r="O4045" i="1"/>
  <c r="O4044" i="1"/>
  <c r="N4065" i="1"/>
  <c r="P4077" i="1"/>
  <c r="J4086" i="1"/>
  <c r="K4076" i="1"/>
  <c r="Q1852" i="1"/>
  <c r="L2378" i="1"/>
  <c r="R2440" i="1"/>
  <c r="J2430" i="1"/>
  <c r="P2438" i="1"/>
  <c r="K2407" i="1"/>
  <c r="P1970" i="1"/>
  <c r="Q4063" i="1"/>
  <c r="K4063" i="1"/>
  <c r="T2417" i="1"/>
  <c r="I2395" i="1"/>
  <c r="O2421" i="1"/>
  <c r="N2416" i="1"/>
  <c r="I3691" i="1"/>
  <c r="O3690" i="1"/>
  <c r="I1839" i="1"/>
  <c r="M1828" i="1"/>
  <c r="R1822" i="1"/>
  <c r="L1849" i="1"/>
  <c r="L3711" i="1"/>
  <c r="P3691" i="1"/>
  <c r="P3720" i="1"/>
  <c r="K3265" i="1"/>
  <c r="R3215" i="1"/>
  <c r="L3242" i="1"/>
  <c r="T2074" i="1"/>
  <c r="K2086" i="1"/>
  <c r="P2098" i="1"/>
  <c r="I2832" i="1"/>
  <c r="O2840" i="1"/>
  <c r="N2853" i="1"/>
  <c r="J2648" i="1"/>
  <c r="T2248" i="1"/>
  <c r="J2629" i="1"/>
  <c r="S2656" i="1"/>
  <c r="Q2684" i="1"/>
  <c r="T2674" i="1"/>
  <c r="T3370" i="1"/>
  <c r="M3403" i="1"/>
  <c r="J2341" i="1"/>
  <c r="R2344" i="1"/>
  <c r="K1774" i="1"/>
  <c r="Q1788" i="1"/>
  <c r="J2005" i="1"/>
  <c r="M1965" i="1"/>
  <c r="M3862" i="1"/>
  <c r="R2574" i="1"/>
  <c r="S1998" i="1"/>
  <c r="T2010" i="1"/>
  <c r="R1982" i="1"/>
  <c r="T1893" i="1"/>
  <c r="R1907" i="1"/>
  <c r="O1949" i="1"/>
  <c r="L3305" i="1"/>
  <c r="T3293" i="1"/>
  <c r="J3294" i="1"/>
  <c r="Q3455" i="1"/>
  <c r="T3880" i="1"/>
  <c r="S3851" i="1"/>
  <c r="K3496" i="1"/>
  <c r="R2716" i="1"/>
  <c r="I2722" i="1"/>
  <c r="Q3783" i="1"/>
  <c r="T3791" i="1"/>
  <c r="J2761" i="1"/>
  <c r="P2951" i="1"/>
  <c r="Q2017" i="1"/>
  <c r="K1979" i="1"/>
  <c r="R2992" i="1"/>
  <c r="R2984" i="1"/>
  <c r="K3009" i="1"/>
  <c r="S3281" i="1"/>
  <c r="I3345" i="1"/>
  <c r="R2721" i="1"/>
  <c r="M2705" i="1"/>
  <c r="T2769" i="1"/>
  <c r="Q3785" i="1"/>
  <c r="T2036" i="1"/>
  <c r="N1985" i="1"/>
  <c r="T2033" i="1"/>
  <c r="T2003" i="1"/>
  <c r="L1975" i="1"/>
  <c r="Q1930" i="1"/>
  <c r="J1906" i="1"/>
  <c r="S3340" i="1"/>
  <c r="I3320" i="1"/>
  <c r="P2746" i="1"/>
  <c r="J3321" i="1"/>
  <c r="P2583" i="1"/>
  <c r="J2541" i="1"/>
  <c r="Q2566" i="1"/>
  <c r="L2571" i="1"/>
  <c r="R2189" i="1"/>
  <c r="L2177" i="1"/>
  <c r="P1797" i="1"/>
  <c r="Q3139" i="1"/>
  <c r="S1727" i="1"/>
  <c r="N1729" i="1"/>
  <c r="O1793" i="1"/>
  <c r="J3156" i="1"/>
  <c r="R3036" i="1"/>
  <c r="L1982" i="1"/>
  <c r="O3014" i="1"/>
  <c r="L3487" i="1"/>
  <c r="R3441" i="1"/>
  <c r="M3479" i="1"/>
  <c r="P3311" i="1"/>
  <c r="L2719" i="1"/>
  <c r="O2751" i="1"/>
  <c r="M3770" i="1"/>
  <c r="Q3806" i="1"/>
  <c r="J3834" i="1"/>
  <c r="T2688" i="1"/>
  <c r="M3374" i="1"/>
  <c r="Q3379" i="1"/>
  <c r="K3424" i="1"/>
  <c r="P2152" i="1"/>
  <c r="K2172" i="1"/>
  <c r="P1752" i="1"/>
  <c r="L3151" i="1"/>
  <c r="K3174" i="1"/>
  <c r="J1748" i="1"/>
  <c r="K3123" i="1"/>
  <c r="P3174" i="1"/>
  <c r="I2639" i="1"/>
  <c r="M3389" i="1"/>
  <c r="J3427" i="1"/>
  <c r="Q2657" i="1"/>
  <c r="S2661" i="1"/>
  <c r="Q3826" i="1"/>
  <c r="J2933" i="1"/>
  <c r="T2889" i="1"/>
  <c r="P3364" i="1"/>
  <c r="S3405" i="1"/>
  <c r="P2342" i="1"/>
  <c r="Q3489" i="1"/>
  <c r="M3508" i="1"/>
  <c r="O3493" i="1"/>
  <c r="J3444" i="1"/>
  <c r="O3510" i="1"/>
  <c r="N3466" i="1"/>
  <c r="P2718" i="1"/>
  <c r="M2706" i="1"/>
  <c r="K3772" i="1"/>
  <c r="N2716" i="1"/>
  <c r="P3782" i="1"/>
  <c r="J3791" i="1"/>
  <c r="K1966" i="1"/>
  <c r="O1991" i="1"/>
  <c r="T2025" i="1"/>
  <c r="R2983" i="1"/>
  <c r="R2952" i="1"/>
  <c r="T2983" i="1"/>
  <c r="Q3283" i="1"/>
  <c r="L1901" i="1"/>
  <c r="S1951" i="1"/>
  <c r="K3279" i="1"/>
  <c r="R3343" i="1"/>
  <c r="N3326" i="1"/>
  <c r="T3960" i="1"/>
  <c r="P3984" i="1"/>
  <c r="J3033" i="1"/>
  <c r="K3984" i="1"/>
  <c r="P3580" i="1"/>
  <c r="S2622" i="1"/>
  <c r="S2226" i="1"/>
  <c r="J3075" i="1"/>
  <c r="M1789" i="1"/>
  <c r="S3567" i="1"/>
  <c r="I3079" i="1"/>
  <c r="N3099" i="1"/>
  <c r="L3534" i="1"/>
  <c r="R3066" i="1"/>
  <c r="M3065" i="1"/>
  <c r="S3064" i="1"/>
  <c r="T3533" i="1"/>
  <c r="T3068" i="1"/>
  <c r="Q3578" i="1"/>
  <c r="S3982" i="1"/>
  <c r="O4156" i="1"/>
  <c r="N2912" i="1"/>
  <c r="R2929" i="1"/>
  <c r="Q2297" i="1"/>
  <c r="R3388" i="1"/>
  <c r="M2933" i="1"/>
  <c r="R2901" i="1"/>
  <c r="M2626" i="1"/>
  <c r="N2244" i="1"/>
  <c r="N3627" i="1"/>
  <c r="M2669" i="1"/>
  <c r="L2640" i="1"/>
  <c r="N3134" i="1"/>
  <c r="S3158" i="1"/>
  <c r="Q3156" i="1"/>
  <c r="K3115" i="1"/>
  <c r="J1728" i="1"/>
  <c r="T1772" i="1"/>
  <c r="J2170" i="1"/>
  <c r="Q2160" i="1"/>
  <c r="M2180" i="1"/>
  <c r="Q2143" i="1"/>
  <c r="J2136" i="1"/>
  <c r="O2149" i="1"/>
  <c r="K3308" i="1"/>
  <c r="N1934" i="1"/>
  <c r="K1929" i="1"/>
  <c r="N1911" i="1"/>
  <c r="S4153" i="1"/>
  <c r="S4135" i="1"/>
  <c r="J2599" i="1"/>
  <c r="O2543" i="1"/>
  <c r="O2002" i="1"/>
  <c r="P1973" i="1"/>
  <c r="N2029" i="1"/>
  <c r="Q1990" i="1"/>
  <c r="M3339" i="1"/>
  <c r="Q3320" i="1"/>
  <c r="I1934" i="1"/>
  <c r="N1917" i="1"/>
  <c r="K1900" i="1"/>
  <c r="M1890" i="1"/>
  <c r="O1979" i="1"/>
  <c r="O1973" i="1"/>
  <c r="I2018" i="1"/>
  <c r="J2003" i="1"/>
  <c r="K2582" i="1"/>
  <c r="P2592" i="1"/>
  <c r="M1768" i="1"/>
  <c r="R1781" i="1"/>
  <c r="L1749" i="1"/>
  <c r="R2305" i="1"/>
  <c r="J2302" i="1"/>
  <c r="P3373" i="1"/>
  <c r="S2909" i="1"/>
  <c r="M2281" i="1"/>
  <c r="M2253" i="1"/>
  <c r="R2241" i="1"/>
  <c r="K2212" i="1"/>
  <c r="I3304" i="1"/>
  <c r="S3321" i="1"/>
  <c r="K3333" i="1"/>
  <c r="O1919" i="1"/>
  <c r="T1908" i="1"/>
  <c r="N4149" i="1"/>
  <c r="O2037" i="1"/>
  <c r="R2561" i="1"/>
  <c r="K2575" i="1"/>
  <c r="P2570" i="1"/>
  <c r="M2589" i="1"/>
  <c r="T2135" i="1"/>
  <c r="K3305" i="1"/>
  <c r="Q3278" i="1"/>
  <c r="J1920" i="1"/>
  <c r="S1936" i="1"/>
  <c r="L1890" i="1"/>
  <c r="I4144" i="1"/>
  <c r="T1972" i="1"/>
  <c r="J2001" i="1"/>
  <c r="J2031" i="1"/>
  <c r="L2016" i="1"/>
  <c r="J2598" i="1"/>
  <c r="O2575" i="1"/>
  <c r="J3810" i="1"/>
  <c r="P2889" i="1"/>
  <c r="M3823" i="1"/>
  <c r="Q3834" i="1"/>
  <c r="R2327" i="1"/>
  <c r="T3390" i="1"/>
  <c r="T2665" i="1"/>
  <c r="R2665" i="1"/>
  <c r="P2664" i="1"/>
  <c r="K2628" i="1"/>
  <c r="N2272" i="1"/>
  <c r="N1743" i="1"/>
  <c r="S1738" i="1"/>
  <c r="L1782" i="1"/>
  <c r="R2338" i="1"/>
  <c r="N3424" i="1"/>
  <c r="I2880" i="1"/>
  <c r="T2938" i="1"/>
  <c r="P2681" i="1"/>
  <c r="N2626" i="1"/>
  <c r="M2282" i="1"/>
  <c r="M2215" i="1"/>
  <c r="Q2215" i="1"/>
  <c r="K2706" i="1"/>
  <c r="P2737" i="1"/>
  <c r="I3329" i="1"/>
  <c r="S3295" i="1"/>
  <c r="I1959" i="1"/>
  <c r="Q1921" i="1"/>
  <c r="I2022" i="1"/>
  <c r="O1974" i="1"/>
  <c r="R1969" i="1"/>
  <c r="Q2031" i="1"/>
  <c r="N2958" i="1"/>
  <c r="Q3175" i="1"/>
  <c r="T3122" i="1"/>
  <c r="L3120" i="1"/>
  <c r="M4130" i="1"/>
  <c r="M4098" i="1"/>
  <c r="S3163" i="1"/>
  <c r="N2187" i="1"/>
  <c r="S2167" i="1"/>
  <c r="L2181" i="1"/>
  <c r="P2144" i="1"/>
  <c r="K3413" i="1"/>
  <c r="I3422" i="1"/>
  <c r="L4142" i="1"/>
  <c r="I4154" i="1"/>
  <c r="P4167" i="1"/>
  <c r="T4125" i="1"/>
  <c r="O4138" i="1"/>
  <c r="P3173" i="1"/>
  <c r="K2574" i="1"/>
  <c r="O2594" i="1"/>
  <c r="N2608" i="1"/>
  <c r="T2167" i="1"/>
  <c r="M2160" i="1"/>
  <c r="Q2141" i="1"/>
  <c r="M3300" i="1"/>
  <c r="Q3281" i="1"/>
  <c r="T1937" i="1"/>
  <c r="Q1923" i="1"/>
  <c r="O4146" i="1"/>
  <c r="I4147" i="1"/>
  <c r="M1968" i="1"/>
  <c r="R2567" i="1"/>
  <c r="L2595" i="1"/>
  <c r="R2568" i="1"/>
  <c r="K2543" i="1"/>
  <c r="O2599" i="1"/>
  <c r="I1957" i="1"/>
  <c r="P2770" i="1"/>
  <c r="J2738" i="1"/>
  <c r="O3284" i="1"/>
  <c r="M3284" i="1"/>
  <c r="O1956" i="1"/>
  <c r="I3486" i="1"/>
  <c r="O3480" i="1"/>
  <c r="N3458" i="1"/>
  <c r="S3489" i="1"/>
  <c r="R3006" i="1"/>
  <c r="R3473" i="1"/>
  <c r="J4140" i="1"/>
  <c r="I4134" i="1"/>
  <c r="R4128" i="1"/>
  <c r="S4154" i="1"/>
  <c r="R3180" i="1"/>
  <c r="S3170" i="1"/>
  <c r="L2189" i="1"/>
  <c r="Q2169" i="1"/>
  <c r="J2591" i="1"/>
  <c r="O2196" i="1"/>
  <c r="L2581" i="1"/>
  <c r="T3042" i="1"/>
  <c r="K3066" i="1"/>
  <c r="Q3040" i="1"/>
  <c r="K1764" i="1"/>
  <c r="Q2335" i="1"/>
  <c r="K2303" i="1"/>
  <c r="N3409" i="1"/>
  <c r="I3361" i="1"/>
  <c r="M2879" i="1"/>
  <c r="P2891" i="1"/>
  <c r="I2667" i="1"/>
  <c r="M2650" i="1"/>
  <c r="S2677" i="1"/>
  <c r="J2650" i="1"/>
  <c r="P2272" i="1"/>
  <c r="M3149" i="1"/>
  <c r="K3135" i="1"/>
  <c r="J3173" i="1"/>
  <c r="P3130" i="1"/>
  <c r="I1750" i="1"/>
  <c r="S1794" i="1"/>
  <c r="I2192" i="1"/>
  <c r="O2150" i="1"/>
  <c r="J2138" i="1"/>
  <c r="P2165" i="1"/>
  <c r="P3412" i="1"/>
  <c r="P3606" i="1"/>
  <c r="K1952" i="1"/>
  <c r="Q1907" i="1"/>
  <c r="O1914" i="1"/>
  <c r="L4135" i="1"/>
  <c r="N4162" i="1"/>
  <c r="T3136" i="1"/>
  <c r="M2557" i="1"/>
  <c r="S2155" i="1"/>
  <c r="M2201" i="1"/>
  <c r="Q2200" i="1"/>
  <c r="I2161" i="1"/>
  <c r="I3428" i="1"/>
  <c r="R4158" i="1"/>
  <c r="O3152" i="1"/>
  <c r="I3138" i="1"/>
  <c r="S3168" i="1"/>
  <c r="N3173" i="1"/>
  <c r="R3115" i="1"/>
  <c r="L2186" i="1"/>
  <c r="S2590" i="1"/>
  <c r="N3476" i="1"/>
  <c r="R3475" i="1"/>
  <c r="M2999" i="1"/>
  <c r="R3500" i="1"/>
  <c r="N4127" i="1"/>
  <c r="K4113" i="1"/>
  <c r="T4140" i="1"/>
  <c r="O3153" i="1"/>
  <c r="L3118" i="1"/>
  <c r="P1737" i="1"/>
  <c r="L2543" i="1"/>
  <c r="Q1971" i="1"/>
  <c r="Q2170" i="1"/>
  <c r="J3956" i="1"/>
  <c r="I3585" i="1"/>
  <c r="P3064" i="1"/>
  <c r="R3527" i="1"/>
  <c r="M3063" i="1"/>
  <c r="M3097" i="1"/>
  <c r="N3096" i="1"/>
  <c r="P2313" i="1"/>
  <c r="Q3991" i="1"/>
  <c r="I3584" i="1"/>
  <c r="I3940" i="1"/>
  <c r="J3975" i="1"/>
  <c r="L3592" i="1"/>
  <c r="I3067" i="1"/>
  <c r="N3051" i="1"/>
  <c r="M2365" i="1"/>
  <c r="S3562" i="1"/>
  <c r="I3966" i="1"/>
  <c r="K3803" i="1"/>
  <c r="S3772" i="1"/>
  <c r="I2763" i="1"/>
  <c r="S2765" i="1"/>
  <c r="J2733" i="1"/>
  <c r="O3339" i="1"/>
  <c r="I3441" i="1"/>
  <c r="S3461" i="1"/>
  <c r="L3457" i="1"/>
  <c r="Q2998" i="1"/>
  <c r="L2960" i="1"/>
  <c r="Q2993" i="1"/>
  <c r="T3803" i="1"/>
  <c r="K3774" i="1"/>
  <c r="T2710" i="1"/>
  <c r="L2710" i="1"/>
  <c r="P2754" i="1"/>
  <c r="M3851" i="1"/>
  <c r="S3863" i="1"/>
  <c r="M3873" i="1"/>
  <c r="L3888" i="1"/>
  <c r="K3456" i="1"/>
  <c r="M3116" i="1"/>
  <c r="P3153" i="1"/>
  <c r="I1785" i="1"/>
  <c r="O1743" i="1"/>
  <c r="K1769" i="1"/>
  <c r="P2350" i="1"/>
  <c r="O3363" i="1"/>
  <c r="K2681" i="1"/>
  <c r="Q2693" i="1"/>
  <c r="L2657" i="1"/>
  <c r="J2638" i="1"/>
  <c r="T2221" i="1"/>
  <c r="N3181" i="1"/>
  <c r="S3128" i="1"/>
  <c r="Q3144" i="1"/>
  <c r="P3136" i="1"/>
  <c r="N1742" i="1"/>
  <c r="R1768" i="1"/>
  <c r="I2144" i="1"/>
  <c r="J3411" i="1"/>
  <c r="P3420" i="1"/>
  <c r="T3382" i="1"/>
  <c r="O2689" i="1"/>
  <c r="S2666" i="1"/>
  <c r="K3797" i="1"/>
  <c r="R3774" i="1"/>
  <c r="Q3786" i="1"/>
  <c r="T2755" i="1"/>
  <c r="L2755" i="1"/>
  <c r="P3347" i="1"/>
  <c r="Q3905" i="1"/>
  <c r="T3895" i="1"/>
  <c r="I3862" i="1"/>
  <c r="Q3512" i="1"/>
  <c r="O2608" i="1"/>
  <c r="N4106" i="1"/>
  <c r="O3143" i="1"/>
  <c r="M3141" i="1"/>
  <c r="N1769" i="1"/>
  <c r="Q1781" i="1"/>
  <c r="N3396" i="1"/>
  <c r="N3641" i="1"/>
  <c r="N2672" i="1"/>
  <c r="L2687" i="1"/>
  <c r="Q2670" i="1"/>
  <c r="N2634" i="1"/>
  <c r="M3113" i="1"/>
  <c r="R3137" i="1"/>
  <c r="L3176" i="1"/>
  <c r="P1790" i="1"/>
  <c r="M1758" i="1"/>
  <c r="P3410" i="1"/>
  <c r="J3387" i="1"/>
  <c r="K3364" i="1"/>
  <c r="P3656" i="1"/>
  <c r="K2186" i="1"/>
  <c r="O2167" i="1"/>
  <c r="M3282" i="1"/>
  <c r="S3327" i="1"/>
  <c r="K3339" i="1"/>
  <c r="O1943" i="1"/>
  <c r="K1951" i="1"/>
  <c r="M4168" i="1"/>
  <c r="R3019" i="1"/>
  <c r="R2973" i="1"/>
  <c r="M2982" i="1"/>
  <c r="L2975" i="1"/>
  <c r="I3015" i="1"/>
  <c r="P3463" i="1"/>
  <c r="K3830" i="1"/>
  <c r="M3811" i="1"/>
  <c r="L3775" i="1"/>
  <c r="O2712" i="1"/>
  <c r="K2738" i="1"/>
  <c r="Q2720" i="1"/>
  <c r="I3468" i="1"/>
  <c r="O3462" i="1"/>
  <c r="J3880" i="1"/>
  <c r="L2738" i="1"/>
  <c r="Q2769" i="1"/>
  <c r="J2705" i="1"/>
  <c r="T3327" i="1"/>
  <c r="K3313" i="1"/>
  <c r="S1937" i="1"/>
  <c r="K1992" i="1"/>
  <c r="I2016" i="1"/>
  <c r="J2953" i="1"/>
  <c r="O1997" i="1"/>
  <c r="T3014" i="1"/>
  <c r="M3040" i="1"/>
  <c r="L3082" i="1"/>
  <c r="N3562" i="1"/>
  <c r="S1783" i="1"/>
  <c r="K1795" i="1"/>
  <c r="Q2333" i="1"/>
  <c r="O2344" i="1"/>
  <c r="I2925" i="1"/>
  <c r="R2937" i="1"/>
  <c r="M2269" i="1"/>
  <c r="M2241" i="1"/>
  <c r="R2229" i="1"/>
  <c r="K2236" i="1"/>
  <c r="M3887" i="1"/>
  <c r="L1781" i="1"/>
  <c r="R1754" i="1"/>
  <c r="K1798" i="1"/>
  <c r="Q2354" i="1"/>
  <c r="O2365" i="1"/>
  <c r="L3401" i="1"/>
  <c r="R3401" i="1"/>
  <c r="P2164" i="1"/>
  <c r="I2196" i="1"/>
  <c r="J3388" i="1"/>
  <c r="N3401" i="1"/>
  <c r="N3610" i="1"/>
  <c r="O1893" i="1"/>
  <c r="R3313" i="1"/>
  <c r="J1941" i="1"/>
  <c r="S1939" i="1"/>
  <c r="S1893" i="1"/>
  <c r="N1894" i="1"/>
  <c r="N2010" i="1"/>
  <c r="N2004" i="1"/>
  <c r="M1992" i="1"/>
  <c r="L2575" i="1"/>
  <c r="L2974" i="1"/>
  <c r="L2771" i="1"/>
  <c r="R2726" i="1"/>
  <c r="K2770" i="1"/>
  <c r="P3316" i="1"/>
  <c r="N3316" i="1"/>
  <c r="Q3310" i="1"/>
  <c r="N2971" i="1"/>
  <c r="T2965" i="1"/>
  <c r="L2953" i="1"/>
  <c r="K2952" i="1"/>
  <c r="Q2018" i="1"/>
  <c r="I2029" i="1"/>
  <c r="O3174" i="1"/>
  <c r="R3128" i="1"/>
  <c r="L4146" i="1"/>
  <c r="K4111" i="1"/>
  <c r="J3183" i="1"/>
  <c r="R4150" i="1"/>
  <c r="R2033" i="1"/>
  <c r="Q1985" i="1"/>
  <c r="L2547" i="1"/>
  <c r="Q2596" i="1"/>
  <c r="K3483" i="1"/>
  <c r="J3034" i="1"/>
  <c r="O3167" i="1"/>
  <c r="O3171" i="1"/>
  <c r="L3138" i="1"/>
  <c r="K3148" i="1"/>
  <c r="I1729" i="1"/>
  <c r="R1741" i="1"/>
  <c r="O3374" i="1"/>
  <c r="O2643" i="1"/>
  <c r="I2671" i="1"/>
  <c r="R2660" i="1"/>
  <c r="Q2624" i="1"/>
  <c r="I3119" i="1"/>
  <c r="J3175" i="1"/>
  <c r="L3141" i="1"/>
  <c r="P3169" i="1"/>
  <c r="J1782" i="1"/>
  <c r="O1750" i="1"/>
  <c r="K2148" i="1"/>
  <c r="P2182" i="1"/>
  <c r="K2170" i="1"/>
  <c r="Q2197" i="1"/>
  <c r="I2158" i="1"/>
  <c r="I3425" i="1"/>
  <c r="T1924" i="1"/>
  <c r="S1923" i="1"/>
  <c r="R1893" i="1"/>
  <c r="R4152" i="1"/>
  <c r="S4122" i="1"/>
  <c r="L3177" i="1"/>
  <c r="N2589" i="1"/>
  <c r="T2187" i="1"/>
  <c r="M2561" i="1"/>
  <c r="S2156" i="1"/>
  <c r="K2561" i="1"/>
  <c r="P2547" i="1"/>
  <c r="J1913" i="1"/>
  <c r="L1934" i="1"/>
  <c r="T1922" i="1"/>
  <c r="L1950" i="1"/>
  <c r="P1888" i="1"/>
  <c r="N4167" i="1"/>
  <c r="O2030" i="1"/>
  <c r="N2032" i="1"/>
  <c r="L2971" i="1"/>
  <c r="R2035" i="1"/>
  <c r="L1996" i="1"/>
  <c r="T1978" i="1"/>
  <c r="Q3152" i="1"/>
  <c r="R3179" i="1"/>
  <c r="J3145" i="1"/>
  <c r="O1731" i="1"/>
  <c r="K1793" i="1"/>
  <c r="P2356" i="1"/>
  <c r="S3426" i="1"/>
  <c r="T2653" i="1"/>
  <c r="L3469" i="1"/>
  <c r="O397" i="1"/>
  <c r="K1106" i="1"/>
  <c r="N81" i="1"/>
  <c r="I186" i="1"/>
  <c r="I1016" i="1"/>
  <c r="N962" i="1"/>
  <c r="R1683" i="1"/>
  <c r="M932" i="1"/>
  <c r="P1646" i="1"/>
  <c r="O1486" i="1"/>
  <c r="I805" i="1"/>
  <c r="O1109" i="1"/>
  <c r="Q185" i="1"/>
  <c r="K1704" i="1"/>
  <c r="M196" i="1"/>
  <c r="N47" i="1"/>
  <c r="L1114" i="1"/>
  <c r="S119" i="1"/>
  <c r="Q481" i="1"/>
  <c r="M1547" i="1"/>
  <c r="P782" i="1"/>
  <c r="K1103" i="1"/>
  <c r="L73" i="1"/>
  <c r="Q1114" i="1"/>
  <c r="M1051" i="1"/>
  <c r="S818" i="1"/>
  <c r="N1509" i="1"/>
  <c r="T1291" i="1"/>
  <c r="I1424" i="1"/>
  <c r="M1704" i="1"/>
  <c r="R1118" i="1"/>
  <c r="N42" i="1"/>
  <c r="P1577" i="1"/>
  <c r="N1110" i="1"/>
  <c r="L159" i="1"/>
  <c r="J968" i="1"/>
  <c r="O93" i="1"/>
  <c r="I1577" i="1"/>
  <c r="M1490" i="1"/>
  <c r="S1099" i="1"/>
  <c r="N55" i="1"/>
  <c r="P1582" i="1"/>
  <c r="M1470" i="1"/>
  <c r="K1225" i="1"/>
  <c r="P1417" i="1"/>
  <c r="I1363" i="1"/>
  <c r="I647" i="1"/>
  <c r="N372" i="1"/>
  <c r="P731" i="1"/>
  <c r="M1410" i="1"/>
  <c r="S1161" i="1"/>
  <c r="N650" i="1"/>
  <c r="I1357" i="1"/>
  <c r="P381" i="1"/>
  <c r="P729" i="1"/>
  <c r="I409" i="1"/>
  <c r="J203" i="1"/>
  <c r="Q1678" i="1"/>
  <c r="J1112" i="1"/>
  <c r="I867" i="1"/>
  <c r="Q434" i="1"/>
  <c r="P1419" i="1"/>
  <c r="R1344" i="1"/>
  <c r="R655" i="1"/>
  <c r="T1443" i="1"/>
  <c r="N1158" i="1"/>
  <c r="I629" i="1"/>
  <c r="N354" i="1"/>
  <c r="S701" i="1"/>
  <c r="I1456" i="1"/>
  <c r="K1378" i="1"/>
  <c r="K620" i="1"/>
  <c r="L1351" i="1"/>
  <c r="M625" i="1"/>
  <c r="P347" i="1"/>
  <c r="R1003" i="1"/>
  <c r="O16" i="1"/>
  <c r="T1623" i="1"/>
  <c r="L873" i="1"/>
  <c r="S444" i="1"/>
  <c r="Q1457" i="1"/>
  <c r="Q352" i="1"/>
  <c r="O706" i="1"/>
  <c r="J1324" i="1"/>
  <c r="L1170" i="1"/>
  <c r="J643" i="1"/>
  <c r="N1429" i="1"/>
  <c r="L1177" i="1"/>
  <c r="K1418" i="1"/>
  <c r="R346" i="1"/>
  <c r="I721" i="1"/>
  <c r="P345" i="1"/>
  <c r="O1616" i="1"/>
  <c r="O768" i="1"/>
  <c r="R1625" i="1"/>
  <c r="T787" i="1"/>
  <c r="J1537" i="1"/>
  <c r="Q1651" i="1"/>
  <c r="I216" i="1"/>
  <c r="K1500" i="1"/>
  <c r="P265" i="1"/>
  <c r="O1366" i="1"/>
  <c r="J1293" i="1"/>
  <c r="P1142" i="1"/>
  <c r="I1503" i="1"/>
  <c r="M799" i="1"/>
  <c r="S998" i="1"/>
  <c r="R785" i="1"/>
  <c r="M1014" i="1"/>
  <c r="K784" i="1"/>
  <c r="T763" i="1"/>
  <c r="S271" i="1"/>
  <c r="J50" i="1"/>
  <c r="P1026" i="1"/>
  <c r="N143" i="1"/>
  <c r="P1081" i="1"/>
  <c r="L1019" i="1"/>
  <c r="R786" i="1"/>
  <c r="S948" i="1"/>
  <c r="O1704" i="1"/>
  <c r="Q995" i="1"/>
  <c r="L1291" i="1"/>
  <c r="J204" i="1"/>
  <c r="R1654" i="1"/>
  <c r="T215" i="1"/>
  <c r="J1285" i="1"/>
  <c r="R1143" i="1"/>
  <c r="T1514" i="1"/>
  <c r="M776" i="1"/>
  <c r="Q491" i="1"/>
  <c r="T1249" i="1"/>
  <c r="L979" i="1"/>
  <c r="T324" i="1"/>
  <c r="I503" i="1"/>
  <c r="P1437" i="1"/>
  <c r="R1184" i="1"/>
  <c r="T1356" i="1"/>
  <c r="O1176" i="1"/>
  <c r="O626" i="1"/>
  <c r="S1466" i="1"/>
  <c r="M672" i="1"/>
  <c r="S1425" i="1"/>
  <c r="Q1183" i="1"/>
  <c r="I1404" i="1"/>
  <c r="O584" i="1"/>
  <c r="K1357" i="1"/>
  <c r="K357" i="1"/>
  <c r="L1607" i="1"/>
  <c r="L29" i="1"/>
  <c r="R1145" i="1"/>
  <c r="R816" i="1"/>
  <c r="K1076" i="1"/>
  <c r="M1452" i="1"/>
  <c r="S1170" i="1"/>
  <c r="I364" i="1"/>
  <c r="S685" i="1"/>
  <c r="N597" i="1"/>
  <c r="L388" i="1"/>
  <c r="R669" i="1"/>
  <c r="T591" i="1"/>
  <c r="I362" i="1"/>
  <c r="J588" i="1"/>
  <c r="T379" i="1"/>
  <c r="L593" i="1"/>
  <c r="J1433" i="1"/>
  <c r="R340" i="1"/>
  <c r="N886" i="1"/>
  <c r="T482" i="1"/>
  <c r="P936" i="1"/>
  <c r="I1007" i="1"/>
  <c r="R386" i="1"/>
  <c r="J667" i="1"/>
  <c r="S355" i="1"/>
  <c r="O609" i="1"/>
  <c r="J1455" i="1"/>
  <c r="L1341" i="1"/>
  <c r="N674" i="1"/>
  <c r="M363" i="1"/>
  <c r="M703" i="1"/>
  <c r="M1412" i="1"/>
  <c r="R1162" i="1"/>
  <c r="N149" i="1"/>
  <c r="M553" i="1"/>
  <c r="O1552" i="1"/>
  <c r="J1523" i="1"/>
  <c r="N1611" i="1"/>
  <c r="R1534" i="1"/>
  <c r="N941" i="1"/>
  <c r="L1034" i="1"/>
  <c r="S797" i="1"/>
  <c r="Q1493" i="1"/>
  <c r="L793" i="1"/>
  <c r="Q1062" i="1"/>
  <c r="P819" i="1"/>
  <c r="K1535" i="1"/>
  <c r="N1710" i="1"/>
  <c r="Q1145" i="1"/>
  <c r="L141" i="1"/>
  <c r="L924" i="1"/>
  <c r="P107" i="1"/>
  <c r="T179" i="1"/>
  <c r="J860" i="1"/>
  <c r="O1524" i="1"/>
  <c r="N1108" i="1"/>
  <c r="I998" i="1"/>
  <c r="N1123" i="1"/>
  <c r="N531" i="1"/>
  <c r="S280" i="1"/>
  <c r="K933" i="1"/>
  <c r="K161" i="1"/>
  <c r="N1587" i="1"/>
  <c r="Q1223" i="1"/>
  <c r="N1501" i="1"/>
  <c r="Q1241" i="1"/>
  <c r="S1531" i="1"/>
  <c r="S16" i="1"/>
  <c r="Q1101" i="1"/>
  <c r="I994" i="1"/>
  <c r="K1300" i="1"/>
  <c r="O511" i="1"/>
  <c r="O1281" i="1"/>
  <c r="T1135" i="1"/>
  <c r="L837" i="1"/>
  <c r="J477" i="1"/>
  <c r="S945" i="1"/>
  <c r="S353" i="1"/>
  <c r="S672" i="1"/>
  <c r="N584" i="1"/>
  <c r="L1375" i="1"/>
  <c r="I1178" i="1"/>
  <c r="O1331" i="1"/>
  <c r="T667" i="1"/>
  <c r="L365" i="1"/>
  <c r="Q674" i="1"/>
  <c r="I1376" i="1"/>
  <c r="P1165" i="1"/>
  <c r="R1446" i="1"/>
  <c r="M702" i="1"/>
  <c r="N1500" i="1"/>
  <c r="T1666" i="1"/>
  <c r="M1103" i="1"/>
  <c r="L855" i="1"/>
  <c r="K438" i="1"/>
  <c r="S1431" i="1"/>
  <c r="Q1225" i="1"/>
  <c r="I1446" i="1"/>
  <c r="K1167" i="1"/>
  <c r="O608" i="1"/>
  <c r="T387" i="1"/>
  <c r="J591" i="1"/>
  <c r="K1376" i="1"/>
  <c r="N669" i="1"/>
  <c r="O1328" i="1"/>
  <c r="L1174" i="1"/>
  <c r="P866" i="1"/>
  <c r="N1327" i="1"/>
  <c r="M1195" i="1"/>
  <c r="R535" i="1"/>
  <c r="O317" i="1"/>
  <c r="J532" i="1"/>
  <c r="I1145" i="1"/>
  <c r="J1039" i="1"/>
  <c r="N1388" i="1"/>
  <c r="M1202" i="1"/>
  <c r="Q838" i="1"/>
  <c r="M1336" i="1"/>
  <c r="Q711" i="1"/>
  <c r="S1430" i="1"/>
  <c r="Q1188" i="1"/>
  <c r="S839" i="1"/>
  <c r="P366" i="1"/>
  <c r="P714" i="1"/>
  <c r="I1340" i="1"/>
  <c r="M1427" i="1"/>
  <c r="P224" i="1"/>
  <c r="R1254" i="1"/>
  <c r="O994" i="1"/>
  <c r="K504" i="1"/>
  <c r="P307" i="1"/>
  <c r="S935" i="1"/>
  <c r="T1240" i="1"/>
  <c r="J1100" i="1"/>
  <c r="M57" i="1"/>
  <c r="J1145" i="1"/>
  <c r="J701" i="1"/>
  <c r="P468" i="1"/>
  <c r="J858" i="1"/>
  <c r="T462" i="1"/>
  <c r="M1279" i="1"/>
  <c r="L1588" i="1"/>
  <c r="T1496" i="1"/>
  <c r="N1651" i="1"/>
  <c r="L951" i="1"/>
  <c r="N1252" i="1"/>
  <c r="P206" i="1"/>
  <c r="Q1294" i="1"/>
  <c r="N1497" i="1"/>
  <c r="J1519" i="1"/>
  <c r="N1593" i="1"/>
  <c r="I1031" i="1"/>
  <c r="M242" i="1"/>
  <c r="I542" i="1"/>
  <c r="O323" i="1"/>
  <c r="T1007" i="1"/>
  <c r="S111" i="1"/>
  <c r="Q325" i="1"/>
  <c r="I1526" i="1"/>
  <c r="M817" i="1"/>
  <c r="S1016" i="1"/>
  <c r="O1271" i="1"/>
  <c r="I1141" i="1"/>
  <c r="T1028" i="1"/>
  <c r="P950" i="1"/>
  <c r="I127" i="1"/>
  <c r="O1619" i="1"/>
  <c r="R1278" i="1"/>
  <c r="Q208" i="1"/>
  <c r="Q844" i="1"/>
  <c r="M1376" i="1"/>
  <c r="I691" i="1"/>
  <c r="K1343" i="1"/>
  <c r="N672" i="1"/>
  <c r="I1216" i="1"/>
  <c r="J1356" i="1"/>
  <c r="K675" i="1"/>
  <c r="N369" i="1"/>
  <c r="O603" i="1"/>
  <c r="N346" i="1"/>
  <c r="R628" i="1"/>
  <c r="Q646" i="1"/>
  <c r="T1144" i="1"/>
  <c r="M1508" i="1"/>
  <c r="T1542" i="1"/>
  <c r="L489" i="1"/>
  <c r="Q1475" i="1"/>
  <c r="I1159" i="1"/>
  <c r="N1414" i="1"/>
  <c r="S722" i="1"/>
  <c r="N1409" i="1"/>
  <c r="S687" i="1"/>
  <c r="S1462" i="1"/>
  <c r="L1212" i="1"/>
  <c r="S851" i="1"/>
  <c r="S1372" i="1"/>
  <c r="Q649" i="1"/>
  <c r="T1327" i="1"/>
  <c r="P1167" i="1"/>
  <c r="N647" i="1"/>
  <c r="O1518" i="1"/>
  <c r="Q1297" i="1"/>
  <c r="I913" i="1"/>
  <c r="I539" i="1"/>
  <c r="M1356" i="1"/>
  <c r="Q1207" i="1"/>
  <c r="J1460" i="1"/>
  <c r="N1194" i="1"/>
  <c r="Q1345" i="1"/>
  <c r="S612" i="1"/>
  <c r="P1450" i="1"/>
  <c r="R668" i="1"/>
  <c r="N594" i="1"/>
  <c r="L367" i="1"/>
  <c r="Q688" i="1"/>
  <c r="T37" i="1"/>
  <c r="J840" i="1"/>
  <c r="K976" i="1"/>
  <c r="P304" i="1"/>
  <c r="M511" i="1"/>
  <c r="L225" i="1"/>
  <c r="Q961" i="1"/>
  <c r="L831" i="1"/>
  <c r="K450" i="1"/>
  <c r="Q521" i="1"/>
  <c r="M470" i="1"/>
  <c r="M1310" i="1"/>
  <c r="N548" i="1"/>
  <c r="T293" i="1"/>
  <c r="R570" i="1"/>
  <c r="Q881" i="1"/>
  <c r="O1714" i="1"/>
  <c r="T1020" i="1"/>
  <c r="J1193" i="1"/>
  <c r="N838" i="1"/>
  <c r="N564" i="1"/>
  <c r="L1580" i="1"/>
  <c r="L106" i="1"/>
  <c r="P947" i="1"/>
  <c r="Q1291" i="1"/>
  <c r="Q1629" i="1"/>
  <c r="S959" i="1"/>
  <c r="K152" i="1"/>
  <c r="N566" i="1"/>
  <c r="S955" i="1"/>
  <c r="M143" i="1"/>
  <c r="S1095" i="1"/>
  <c r="K23" i="1"/>
  <c r="L1122" i="1"/>
  <c r="L49" i="1"/>
  <c r="Q1121" i="1"/>
  <c r="S66" i="1"/>
  <c r="Q350" i="1"/>
  <c r="K862" i="1"/>
  <c r="J480" i="1"/>
  <c r="S912" i="1"/>
  <c r="S782" i="1"/>
  <c r="M1015" i="1"/>
  <c r="M1633" i="1"/>
  <c r="M514" i="1"/>
  <c r="T1016" i="1"/>
  <c r="Q1258" i="1"/>
  <c r="M1487" i="1"/>
  <c r="L1677" i="1"/>
  <c r="J34" i="1"/>
  <c r="M508" i="1"/>
  <c r="L1242" i="1"/>
  <c r="I1012" i="1"/>
  <c r="Q1119" i="1"/>
  <c r="R77" i="1"/>
  <c r="R1575" i="1"/>
  <c r="L68" i="1"/>
  <c r="K1576" i="1"/>
  <c r="L1309" i="1"/>
  <c r="R1009" i="1"/>
  <c r="J79" i="1"/>
  <c r="Q1093" i="1"/>
  <c r="T1108" i="1"/>
  <c r="I858" i="1"/>
  <c r="R421" i="1"/>
  <c r="S1536" i="1"/>
  <c r="T1663" i="1"/>
  <c r="P188" i="1"/>
  <c r="P1658" i="1"/>
  <c r="S789" i="1"/>
  <c r="I1248" i="1"/>
  <c r="I1663" i="1"/>
  <c r="L933" i="1"/>
  <c r="J124" i="1"/>
  <c r="P916" i="1"/>
  <c r="T162" i="1"/>
  <c r="J1629" i="1"/>
  <c r="T1616" i="1"/>
  <c r="R102" i="1"/>
  <c r="Q119" i="1"/>
  <c r="J959" i="1"/>
  <c r="N135" i="1"/>
  <c r="L301" i="1"/>
  <c r="P1052" i="1"/>
  <c r="S455" i="1"/>
  <c r="O890" i="1"/>
  <c r="O422" i="1"/>
  <c r="J635" i="1"/>
  <c r="N468" i="1"/>
  <c r="O814" i="1"/>
  <c r="T1124" i="1"/>
  <c r="O1506" i="1"/>
  <c r="R1256" i="1"/>
  <c r="O212" i="1"/>
  <c r="I23" i="1"/>
  <c r="T137" i="1"/>
  <c r="N860" i="1"/>
  <c r="J1513" i="1"/>
  <c r="T1030" i="1"/>
  <c r="Q1263" i="1"/>
  <c r="K1514" i="1"/>
  <c r="M806" i="1"/>
  <c r="R1203" i="1"/>
  <c r="S1517" i="1"/>
  <c r="R772" i="1"/>
  <c r="K1009" i="1"/>
  <c r="K1665" i="1"/>
  <c r="I203" i="1"/>
  <c r="M140" i="1"/>
  <c r="N1285" i="1"/>
  <c r="Q1440" i="1"/>
  <c r="Q683" i="1"/>
  <c r="S356" i="1"/>
  <c r="O651" i="1"/>
  <c r="O394" i="1"/>
  <c r="P1409" i="1"/>
  <c r="Q627" i="1"/>
  <c r="M668" i="1"/>
  <c r="T146" i="1"/>
  <c r="I932" i="1"/>
  <c r="T465" i="1"/>
  <c r="P57" i="1"/>
  <c r="K867" i="1"/>
  <c r="K557" i="1"/>
  <c r="M277" i="1"/>
  <c r="O541" i="1"/>
  <c r="J753" i="1"/>
  <c r="N1100" i="1"/>
  <c r="S445" i="1"/>
  <c r="I474" i="1"/>
  <c r="O785" i="1"/>
  <c r="T1601" i="1"/>
  <c r="Q1055" i="1"/>
  <c r="L784" i="1"/>
  <c r="R995" i="1"/>
  <c r="J81" i="1"/>
  <c r="K326" i="1"/>
  <c r="J175" i="1"/>
  <c r="R1655" i="1"/>
  <c r="O230" i="1"/>
  <c r="M1646" i="1"/>
  <c r="M1188" i="1"/>
  <c r="R548" i="1"/>
  <c r="T277" i="1"/>
  <c r="R1520" i="1"/>
  <c r="L779" i="1"/>
  <c r="Q1054" i="1"/>
  <c r="O32" i="1"/>
  <c r="O1567" i="1"/>
  <c r="R464" i="1"/>
  <c r="K304" i="1"/>
  <c r="K215" i="1"/>
  <c r="L146" i="1"/>
  <c r="J931" i="1"/>
  <c r="P148" i="1"/>
  <c r="I960" i="1"/>
  <c r="K431" i="1"/>
  <c r="K291" i="1"/>
  <c r="R729" i="1"/>
  <c r="S394" i="1"/>
  <c r="I599" i="1"/>
  <c r="K407" i="1"/>
  <c r="T1449" i="1"/>
  <c r="Q593" i="1"/>
  <c r="N379" i="1"/>
  <c r="T586" i="1"/>
  <c r="M720" i="1"/>
  <c r="M1254" i="1"/>
  <c r="K1597" i="1"/>
  <c r="M59" i="1"/>
  <c r="P1616" i="1"/>
  <c r="I1633" i="1"/>
  <c r="S1620" i="1"/>
  <c r="J1432" i="1"/>
  <c r="M759" i="1"/>
  <c r="R1010" i="1"/>
  <c r="J65" i="1"/>
  <c r="S879" i="1"/>
  <c r="Q544" i="1"/>
  <c r="S303" i="1"/>
  <c r="N554" i="1"/>
  <c r="J1649" i="1"/>
  <c r="N782" i="1"/>
  <c r="L1599" i="1"/>
  <c r="L40" i="1"/>
  <c r="T945" i="1"/>
  <c r="O1005" i="1"/>
  <c r="P294" i="1"/>
  <c r="J549" i="1"/>
  <c r="Q1175" i="1"/>
  <c r="T528" i="1"/>
  <c r="S1263" i="1"/>
  <c r="M937" i="1"/>
  <c r="N1493" i="1"/>
  <c r="T1668" i="1"/>
  <c r="R938" i="1"/>
  <c r="P101" i="1"/>
  <c r="K700" i="1"/>
  <c r="Q146" i="1"/>
  <c r="I926" i="1"/>
  <c r="M424" i="1"/>
  <c r="M1258" i="1"/>
  <c r="K956" i="1"/>
  <c r="J479" i="1"/>
  <c r="T831" i="1"/>
  <c r="L700" i="1"/>
  <c r="J1385" i="1"/>
  <c r="P1195" i="1"/>
  <c r="N341" i="1"/>
  <c r="L1444" i="1"/>
  <c r="K1158" i="1"/>
  <c r="Q1184" i="1"/>
  <c r="Q1534" i="1"/>
  <c r="T1703" i="1"/>
  <c r="Q884" i="1"/>
  <c r="P451" i="1"/>
  <c r="S282" i="1"/>
  <c r="J1029" i="1"/>
  <c r="J1682" i="1"/>
  <c r="N592" i="1"/>
  <c r="Q510" i="1"/>
  <c r="S257" i="1"/>
  <c r="N544" i="1"/>
  <c r="M1303" i="1"/>
  <c r="R912" i="1"/>
  <c r="K115" i="1"/>
  <c r="J932" i="1"/>
  <c r="O135" i="1"/>
  <c r="J320" i="1"/>
  <c r="T1011" i="1"/>
  <c r="O324" i="1"/>
  <c r="J539" i="1"/>
  <c r="J766" i="1"/>
  <c r="O1134" i="1"/>
  <c r="L485" i="1"/>
  <c r="Q831" i="1"/>
  <c r="Q446" i="1"/>
  <c r="K265" i="1"/>
  <c r="K212" i="1"/>
  <c r="S1662" i="1"/>
  <c r="T209" i="1"/>
  <c r="I51" i="1"/>
  <c r="M868" i="1"/>
  <c r="Q243" i="1"/>
  <c r="L1707" i="1"/>
  <c r="R1363" i="1"/>
  <c r="T999" i="1"/>
  <c r="Q1274" i="1"/>
  <c r="L1487" i="1"/>
  <c r="M796" i="1"/>
  <c r="J181" i="1"/>
  <c r="P1300" i="1"/>
  <c r="T222" i="1"/>
  <c r="I73" i="1"/>
  <c r="J1381" i="1"/>
  <c r="Q737" i="1"/>
  <c r="P1349" i="1"/>
  <c r="Q718" i="1"/>
  <c r="O1376" i="1"/>
  <c r="J727" i="1"/>
  <c r="J376" i="1"/>
  <c r="T1367" i="1"/>
  <c r="K1715" i="1"/>
  <c r="M183" i="1"/>
  <c r="J1055" i="1"/>
  <c r="J1687" i="1"/>
  <c r="R262" i="1"/>
  <c r="P220" i="1"/>
  <c r="K1648" i="1"/>
  <c r="L1466" i="1"/>
  <c r="P28" i="1"/>
  <c r="K896" i="1"/>
  <c r="J460" i="1"/>
  <c r="M321" i="1"/>
  <c r="O516" i="1"/>
  <c r="T263" i="1"/>
  <c r="J1032" i="1"/>
  <c r="L1266" i="1"/>
  <c r="L627" i="1"/>
  <c r="L205" i="1"/>
  <c r="S1677" i="1"/>
  <c r="T242" i="1"/>
  <c r="I18" i="1"/>
  <c r="P1077" i="1"/>
  <c r="L541" i="1"/>
  <c r="M319" i="1"/>
  <c r="T560" i="1"/>
  <c r="N295" i="1"/>
  <c r="P520" i="1"/>
  <c r="O1255" i="1"/>
  <c r="T1633" i="1"/>
  <c r="T1527" i="1"/>
  <c r="I1024" i="1"/>
  <c r="K1294" i="1"/>
  <c r="O405" i="1"/>
  <c r="T1017" i="1"/>
  <c r="O294" i="1"/>
  <c r="I549" i="1"/>
  <c r="I1268" i="1"/>
  <c r="I1573" i="1"/>
  <c r="L529" i="1"/>
  <c r="I281" i="1"/>
  <c r="P546" i="1"/>
  <c r="K704" i="1"/>
  <c r="K409" i="1"/>
  <c r="T693" i="1"/>
  <c r="J356" i="1"/>
  <c r="K1450" i="1"/>
  <c r="M733" i="1"/>
  <c r="Q1463" i="1"/>
  <c r="I1166" i="1"/>
  <c r="I1521" i="1"/>
  <c r="Q1244" i="1"/>
  <c r="M926" i="1"/>
  <c r="Q132" i="1"/>
  <c r="J953" i="1"/>
  <c r="I120" i="1"/>
  <c r="O1630" i="1"/>
  <c r="N1404" i="1"/>
  <c r="J1680" i="1"/>
  <c r="J882" i="1"/>
  <c r="T486" i="1"/>
  <c r="N807" i="1"/>
  <c r="N1098" i="1"/>
  <c r="M570" i="1"/>
  <c r="L1683" i="1"/>
  <c r="R1387" i="1"/>
  <c r="M1659" i="1"/>
  <c r="K191" i="1"/>
  <c r="S1695" i="1"/>
  <c r="P216" i="1"/>
  <c r="K1713" i="1"/>
  <c r="P1547" i="1"/>
  <c r="N1007" i="1"/>
  <c r="I293" i="1"/>
  <c r="P558" i="1"/>
  <c r="N313" i="1"/>
  <c r="R512" i="1"/>
  <c r="S317" i="1"/>
  <c r="J1028" i="1"/>
  <c r="I1700" i="1"/>
  <c r="K974" i="1"/>
  <c r="K157" i="1"/>
  <c r="Q949" i="1"/>
  <c r="O123" i="1"/>
  <c r="I633" i="1"/>
  <c r="N474" i="1"/>
  <c r="N899" i="1"/>
  <c r="J1089" i="1"/>
  <c r="N1514" i="1"/>
  <c r="R818" i="1"/>
  <c r="L1015" i="1"/>
  <c r="P70" i="1"/>
  <c r="S881" i="1"/>
  <c r="N1219" i="1"/>
  <c r="P1385" i="1"/>
  <c r="J374" i="1"/>
  <c r="T1452" i="1"/>
  <c r="J399" i="1"/>
  <c r="L1465" i="1"/>
  <c r="P710" i="1"/>
  <c r="S349" i="1"/>
  <c r="I1193" i="1"/>
  <c r="P1431" i="1"/>
  <c r="L1165" i="1"/>
  <c r="T1408" i="1"/>
  <c r="S721" i="1"/>
  <c r="R402" i="1"/>
  <c r="P684" i="1"/>
  <c r="P372" i="1"/>
  <c r="Q971" i="1"/>
  <c r="Q429" i="1"/>
  <c r="I831" i="1"/>
  <c r="J1528" i="1"/>
  <c r="P1295" i="1"/>
  <c r="I243" i="1"/>
  <c r="L1349" i="1"/>
  <c r="I377" i="1"/>
  <c r="T588" i="1"/>
  <c r="T340" i="1"/>
  <c r="O589" i="1"/>
  <c r="N1169" i="1"/>
  <c r="R1429" i="1"/>
  <c r="T1197" i="1"/>
  <c r="M1337" i="1"/>
  <c r="T838" i="1"/>
  <c r="J350" i="1"/>
  <c r="P702" i="1"/>
  <c r="L353" i="1"/>
  <c r="L983" i="1"/>
  <c r="T1687" i="1"/>
  <c r="N1546" i="1"/>
  <c r="S441" i="1"/>
  <c r="L213" i="1"/>
  <c r="P671" i="1"/>
  <c r="K1216" i="1"/>
  <c r="M1425" i="1"/>
  <c r="O714" i="1"/>
  <c r="L349" i="1"/>
  <c r="L1390" i="1"/>
  <c r="P1432" i="1"/>
  <c r="S594" i="1"/>
  <c r="S1391" i="1"/>
  <c r="Q655" i="1"/>
  <c r="O406" i="1"/>
  <c r="O1461" i="1"/>
  <c r="S724" i="1"/>
  <c r="J1079" i="1"/>
  <c r="M80" i="1"/>
  <c r="R1120" i="1"/>
  <c r="O439" i="1"/>
  <c r="R1337" i="1"/>
  <c r="P1430" i="1"/>
  <c r="Q630" i="1"/>
  <c r="M34" i="1"/>
  <c r="R127" i="1"/>
  <c r="O1081" i="1"/>
  <c r="N1035" i="1"/>
  <c r="N1629" i="1"/>
  <c r="Q181" i="1"/>
  <c r="N1614" i="1"/>
  <c r="L539" i="1"/>
  <c r="P259" i="1"/>
  <c r="I687" i="1"/>
  <c r="R135" i="1"/>
  <c r="I1087" i="1"/>
  <c r="P793" i="1"/>
  <c r="Q1486" i="1"/>
  <c r="K807" i="1"/>
  <c r="T1528" i="1"/>
  <c r="Q271" i="1"/>
  <c r="M472" i="1"/>
  <c r="P406" i="1"/>
  <c r="I870" i="1"/>
  <c r="J462" i="1"/>
  <c r="O1507" i="1"/>
  <c r="Q1288" i="1"/>
  <c r="L925" i="1"/>
  <c r="O1710" i="1"/>
  <c r="P948" i="1"/>
  <c r="Q324" i="1"/>
  <c r="Q184" i="1"/>
  <c r="O950" i="1"/>
  <c r="P283" i="1"/>
  <c r="T819" i="1"/>
  <c r="I450" i="1"/>
  <c r="T875" i="1"/>
  <c r="O455" i="1"/>
  <c r="P1540" i="1"/>
  <c r="S555" i="1"/>
  <c r="S1712" i="1"/>
  <c r="P197" i="1"/>
  <c r="L939" i="1"/>
  <c r="L477" i="1"/>
  <c r="S1555" i="1"/>
  <c r="N1038" i="1"/>
  <c r="O1105" i="1"/>
  <c r="S474" i="1"/>
  <c r="L816" i="1"/>
  <c r="T1301" i="1"/>
  <c r="L1518" i="1"/>
  <c r="I320" i="1"/>
  <c r="M564" i="1"/>
  <c r="O1554" i="1"/>
  <c r="K771" i="1"/>
  <c r="M1022" i="1"/>
  <c r="Q779" i="1"/>
  <c r="S1054" i="1"/>
  <c r="K1277" i="1"/>
  <c r="J1438" i="1"/>
  <c r="P773" i="1"/>
  <c r="T1105" i="1"/>
  <c r="N895" i="1"/>
  <c r="T421" i="1"/>
  <c r="R937" i="1"/>
  <c r="R771" i="1"/>
  <c r="K1062" i="1"/>
  <c r="O1123" i="1"/>
  <c r="M1505" i="1"/>
  <c r="I1284" i="1"/>
  <c r="P450" i="1"/>
  <c r="R1535" i="1"/>
  <c r="N724" i="1"/>
  <c r="K239" i="1"/>
  <c r="Q32" i="1"/>
  <c r="Q1618" i="1"/>
  <c r="R54" i="1"/>
  <c r="R1137" i="1"/>
  <c r="N106" i="1"/>
  <c r="L311" i="1"/>
  <c r="T1328" i="1"/>
  <c r="M1710" i="1"/>
  <c r="L1596" i="1"/>
  <c r="L81" i="1"/>
  <c r="K1077" i="1"/>
  <c r="I456" i="1"/>
  <c r="O767" i="1"/>
  <c r="R1627" i="1"/>
  <c r="P113" i="1"/>
  <c r="K724" i="1"/>
  <c r="P162" i="1"/>
  <c r="N960" i="1"/>
  <c r="I98" i="1"/>
  <c r="O1608" i="1"/>
  <c r="P1001" i="1"/>
  <c r="P1657" i="1"/>
  <c r="Q967" i="1"/>
  <c r="O138" i="1"/>
  <c r="L735" i="1"/>
  <c r="P93" i="1"/>
  <c r="K912" i="1"/>
  <c r="N159" i="1"/>
  <c r="I773" i="1"/>
  <c r="I1570" i="1"/>
  <c r="M1510" i="1"/>
  <c r="L1272" i="1"/>
  <c r="L603" i="1"/>
  <c r="L229" i="1"/>
  <c r="Q76" i="1"/>
  <c r="K1140" i="1"/>
  <c r="R60" i="1"/>
  <c r="K1589" i="1"/>
  <c r="I96" i="1"/>
  <c r="P1584" i="1"/>
  <c r="T691" i="1"/>
  <c r="R1385" i="1"/>
  <c r="T853" i="1"/>
  <c r="N1181" i="1"/>
  <c r="J1330" i="1"/>
  <c r="O619" i="1"/>
  <c r="P1370" i="1"/>
  <c r="Q721" i="1"/>
  <c r="I264" i="1"/>
  <c r="Q507" i="1"/>
  <c r="S326" i="1"/>
  <c r="J533" i="1"/>
  <c r="J778" i="1"/>
  <c r="N1131" i="1"/>
  <c r="M513" i="1"/>
  <c r="N309" i="1"/>
  <c r="Q518" i="1"/>
  <c r="K785" i="1"/>
  <c r="S1550" i="1"/>
  <c r="M560" i="1"/>
  <c r="K1311" i="1"/>
  <c r="I212" i="1"/>
  <c r="P1273" i="1"/>
  <c r="J1108" i="1"/>
  <c r="R1494" i="1"/>
  <c r="K1250" i="1"/>
  <c r="S1027" i="1"/>
  <c r="O1306" i="1"/>
  <c r="O1626" i="1"/>
  <c r="K207" i="1"/>
  <c r="S1687" i="1"/>
  <c r="Q1634" i="1"/>
  <c r="O1042" i="1"/>
  <c r="N1241" i="1"/>
  <c r="K866" i="1"/>
  <c r="R193" i="1"/>
  <c r="M1672" i="1"/>
  <c r="N222" i="1"/>
  <c r="M78" i="1"/>
  <c r="J1132" i="1"/>
  <c r="L1457" i="1"/>
  <c r="J1689" i="1"/>
  <c r="S1302" i="1"/>
  <c r="L930" i="1"/>
  <c r="R104" i="1"/>
  <c r="J847" i="1"/>
  <c r="N563" i="1"/>
  <c r="M1271" i="1"/>
  <c r="J1345" i="1"/>
  <c r="S340" i="1"/>
  <c r="O1389" i="1"/>
  <c r="O726" i="1"/>
  <c r="Q378" i="1"/>
  <c r="R1407" i="1"/>
  <c r="J340" i="1"/>
  <c r="I1355" i="1"/>
  <c r="Q1202" i="1"/>
  <c r="M1523" i="1"/>
  <c r="S774" i="1"/>
  <c r="M1007" i="1"/>
  <c r="J1270" i="1"/>
  <c r="N934" i="1"/>
  <c r="K1548" i="1"/>
  <c r="S1008" i="1"/>
  <c r="K1283" i="1"/>
  <c r="S1042" i="1"/>
  <c r="O1303" i="1"/>
  <c r="T1573" i="1"/>
  <c r="K186" i="1"/>
  <c r="R1652" i="1"/>
  <c r="T195" i="1"/>
  <c r="S1492" i="1"/>
  <c r="I1288" i="1"/>
  <c r="M1631" i="1"/>
  <c r="L457" i="1"/>
  <c r="O880" i="1"/>
  <c r="R434" i="1"/>
  <c r="M883" i="1"/>
  <c r="L505" i="1"/>
  <c r="J815" i="1"/>
  <c r="S896" i="1"/>
  <c r="I1291" i="1"/>
  <c r="N206" i="1"/>
  <c r="I1050" i="1"/>
  <c r="J1696" i="1"/>
  <c r="S1255" i="1"/>
  <c r="R848" i="1"/>
  <c r="P488" i="1"/>
  <c r="J290" i="1"/>
  <c r="J201" i="1"/>
  <c r="Q1655" i="1"/>
  <c r="S198" i="1"/>
  <c r="T1051" i="1"/>
  <c r="O322" i="1"/>
  <c r="K1517" i="1"/>
  <c r="L777" i="1"/>
  <c r="P683" i="1"/>
  <c r="L376" i="1"/>
  <c r="I674" i="1"/>
  <c r="J391" i="1"/>
  <c r="N590" i="1"/>
  <c r="R718" i="1"/>
  <c r="N1418" i="1"/>
  <c r="S339" i="1"/>
  <c r="K601" i="1"/>
  <c r="Q1011" i="1"/>
  <c r="I1005" i="1"/>
  <c r="L1268" i="1"/>
  <c r="I245" i="1"/>
  <c r="M13" i="1"/>
  <c r="K1102" i="1"/>
  <c r="N1440" i="1"/>
  <c r="M460" i="1"/>
  <c r="J846" i="1"/>
  <c r="J442" i="1"/>
  <c r="I803" i="1"/>
  <c r="M1590" i="1"/>
  <c r="L147" i="1"/>
  <c r="M971" i="1"/>
  <c r="I714" i="1"/>
  <c r="N1121" i="1"/>
  <c r="L140" i="1"/>
  <c r="P923" i="1"/>
  <c r="O92" i="1"/>
  <c r="J1617" i="1"/>
  <c r="S1626" i="1"/>
  <c r="S558" i="1"/>
  <c r="P78" i="1"/>
  <c r="L844" i="1"/>
  <c r="K538" i="1"/>
  <c r="M327" i="1"/>
  <c r="O1548" i="1"/>
  <c r="I1006" i="1"/>
  <c r="K1276" i="1"/>
  <c r="I1409" i="1"/>
  <c r="P75" i="1"/>
  <c r="R1306" i="1"/>
  <c r="S1622" i="1"/>
  <c r="M1540" i="1"/>
  <c r="R782" i="1"/>
  <c r="M1542" i="1"/>
  <c r="J1295" i="1"/>
  <c r="L1183" i="1"/>
  <c r="J1409" i="1"/>
  <c r="L623" i="1"/>
  <c r="O1462" i="1"/>
  <c r="L628" i="1"/>
  <c r="K1354" i="1"/>
  <c r="P649" i="1"/>
  <c r="I355" i="1"/>
  <c r="I318" i="1"/>
  <c r="P529" i="1"/>
  <c r="S272" i="1"/>
  <c r="L1011" i="1"/>
  <c r="I80" i="1"/>
  <c r="T786" i="1"/>
  <c r="R1624" i="1"/>
  <c r="R79" i="1"/>
  <c r="L345" i="1"/>
  <c r="T77" i="1"/>
  <c r="N1624" i="1"/>
  <c r="L454" i="1"/>
  <c r="Q851" i="1"/>
  <c r="P472" i="1"/>
  <c r="K834" i="1"/>
  <c r="O435" i="1"/>
  <c r="N748" i="1"/>
  <c r="R882" i="1"/>
  <c r="J1248" i="1"/>
  <c r="N1591" i="1"/>
  <c r="S430" i="1"/>
  <c r="P840" i="1"/>
  <c r="P439" i="1"/>
  <c r="T810" i="1"/>
  <c r="R1612" i="1"/>
  <c r="R73" i="1"/>
  <c r="P358" i="1"/>
  <c r="R121" i="1"/>
  <c r="P944" i="1"/>
  <c r="N123" i="1"/>
  <c r="T887" i="1"/>
  <c r="T526" i="1"/>
  <c r="O1247" i="1"/>
  <c r="J1078" i="1"/>
  <c r="I25" i="1"/>
  <c r="L901" i="1"/>
  <c r="K505" i="1"/>
  <c r="M276" i="1"/>
  <c r="T511" i="1"/>
  <c r="T1254" i="1"/>
  <c r="R887" i="1"/>
  <c r="Q452" i="1"/>
  <c r="O1442" i="1"/>
  <c r="R622" i="1"/>
  <c r="M1437" i="1"/>
  <c r="S692" i="1"/>
  <c r="O358" i="1"/>
  <c r="Q1177" i="1"/>
  <c r="S1419" i="1"/>
  <c r="M704" i="1"/>
  <c r="S426" i="1"/>
  <c r="Q310" i="1"/>
  <c r="T1136" i="1"/>
  <c r="S533" i="1"/>
  <c r="O274" i="1"/>
  <c r="I565" i="1"/>
  <c r="N1273" i="1"/>
  <c r="I793" i="1"/>
  <c r="M1610" i="1"/>
  <c r="Q66" i="1"/>
  <c r="L1092" i="1"/>
  <c r="T147" i="1"/>
  <c r="R301" i="1"/>
  <c r="T1095" i="1"/>
  <c r="K43" i="1"/>
  <c r="T1205" i="1"/>
  <c r="R435" i="1"/>
  <c r="Q316" i="1"/>
  <c r="R1602" i="1"/>
  <c r="R12" i="1"/>
  <c r="S1086" i="1"/>
  <c r="M152" i="1"/>
  <c r="R899" i="1"/>
  <c r="Q482" i="1"/>
  <c r="J269" i="1"/>
  <c r="L1602" i="1"/>
  <c r="L75" i="1"/>
  <c r="K1083" i="1"/>
  <c r="O1491" i="1"/>
  <c r="O1646" i="1"/>
  <c r="M927" i="1"/>
  <c r="P155" i="1"/>
  <c r="J722" i="1"/>
  <c r="Q92" i="1"/>
  <c r="Q958" i="1"/>
  <c r="I122" i="1"/>
  <c r="T933" i="1"/>
  <c r="O1029" i="1"/>
  <c r="Q1266" i="1"/>
  <c r="M1047" i="1"/>
  <c r="I1299" i="1"/>
  <c r="M388" i="1"/>
  <c r="T602" i="1"/>
  <c r="L734" i="1"/>
  <c r="S1434" i="1"/>
  <c r="M588" i="1"/>
  <c r="P383" i="1"/>
  <c r="Q1432" i="1"/>
  <c r="P1183" i="1"/>
  <c r="N1362" i="1"/>
  <c r="O1210" i="1"/>
  <c r="S1352" i="1"/>
  <c r="T895" i="1"/>
  <c r="R1183" i="1"/>
  <c r="O1440" i="1"/>
  <c r="K1166" i="1"/>
  <c r="R1415" i="1"/>
  <c r="Q734" i="1"/>
  <c r="Q406" i="1"/>
  <c r="R1435" i="1"/>
  <c r="N1029" i="1"/>
  <c r="M218" i="1"/>
  <c r="O72" i="1"/>
  <c r="N211" i="1"/>
  <c r="I625" i="1"/>
  <c r="K1393" i="1"/>
  <c r="I1471" i="1"/>
  <c r="I376" i="1"/>
  <c r="P621" i="1"/>
  <c r="N367" i="1"/>
  <c r="Q634" i="1"/>
  <c r="R1379" i="1"/>
  <c r="K639" i="1"/>
  <c r="M402" i="1"/>
  <c r="N695" i="1"/>
  <c r="J372" i="1"/>
  <c r="S649" i="1"/>
  <c r="Q1602" i="1"/>
  <c r="S794" i="1"/>
  <c r="K453" i="1"/>
  <c r="J878" i="1"/>
  <c r="P1352" i="1"/>
  <c r="S606" i="1"/>
  <c r="R1335" i="1"/>
  <c r="T877" i="1"/>
  <c r="Q1167" i="1"/>
  <c r="J697" i="1"/>
  <c r="J346" i="1"/>
  <c r="I1325" i="1"/>
  <c r="T707" i="1"/>
  <c r="Q385" i="1"/>
  <c r="J1341" i="1"/>
  <c r="I1219" i="1"/>
  <c r="N1372" i="1"/>
  <c r="K1169" i="1"/>
  <c r="I1025" i="1"/>
  <c r="Q1087" i="1"/>
  <c r="L721" i="1"/>
  <c r="I341" i="1"/>
  <c r="I1341" i="1"/>
  <c r="S586" i="1"/>
  <c r="S1678" i="1"/>
  <c r="L675" i="1"/>
  <c r="T784" i="1"/>
  <c r="P1588" i="1"/>
  <c r="T1261" i="1"/>
  <c r="S976" i="1"/>
  <c r="S1304" i="1"/>
  <c r="M921" i="1"/>
  <c r="Q81" i="1"/>
  <c r="T64" i="1"/>
  <c r="P476" i="1"/>
  <c r="R836" i="1"/>
  <c r="J42" i="1"/>
  <c r="R1038" i="1"/>
  <c r="J775" i="1"/>
  <c r="K508" i="1"/>
  <c r="O315" i="1"/>
  <c r="Q540" i="1"/>
  <c r="M269" i="1"/>
  <c r="K205" i="1"/>
  <c r="S1694" i="1"/>
  <c r="M1127" i="1"/>
  <c r="S1244" i="1"/>
  <c r="P945" i="1"/>
  <c r="J53" i="1"/>
  <c r="R922" i="1"/>
  <c r="T1246" i="1"/>
  <c r="M943" i="1"/>
  <c r="M1083" i="1"/>
  <c r="S815" i="1"/>
  <c r="Q177" i="1"/>
  <c r="R295" i="1"/>
  <c r="N423" i="1"/>
  <c r="I1131" i="1"/>
  <c r="O39" i="1"/>
  <c r="T1539" i="1"/>
  <c r="L654" i="1"/>
  <c r="O1114" i="1"/>
  <c r="M544" i="1"/>
  <c r="N1084" i="1"/>
  <c r="O1537" i="1"/>
  <c r="P797" i="1"/>
  <c r="L1557" i="1"/>
  <c r="J1606" i="1"/>
  <c r="I1094" i="1"/>
  <c r="I325" i="1"/>
  <c r="R1087" i="1"/>
  <c r="P143" i="1"/>
  <c r="Q913" i="1"/>
  <c r="O1688" i="1"/>
  <c r="P1513" i="1"/>
  <c r="T857" i="1"/>
  <c r="M427" i="1"/>
  <c r="Q1103" i="1"/>
  <c r="R52" i="1"/>
  <c r="Q368" i="1"/>
  <c r="P979" i="1"/>
  <c r="N155" i="1"/>
  <c r="J212" i="1"/>
  <c r="R1647" i="1"/>
  <c r="S212" i="1"/>
  <c r="L846" i="1"/>
  <c r="J468" i="1"/>
  <c r="Q1081" i="1"/>
  <c r="I1502" i="1"/>
  <c r="L1553" i="1"/>
  <c r="Q95" i="1"/>
  <c r="M1447" i="1"/>
  <c r="I75" i="1"/>
  <c r="R270" i="1"/>
  <c r="R220" i="1"/>
  <c r="N1659" i="1"/>
  <c r="J223" i="1"/>
  <c r="Q1689" i="1"/>
  <c r="T174" i="1"/>
  <c r="R1012" i="1"/>
  <c r="L1279" i="1"/>
  <c r="L856" i="1"/>
  <c r="K439" i="1"/>
  <c r="T899" i="1"/>
  <c r="Q508" i="1"/>
  <c r="S267" i="1"/>
  <c r="J1517" i="1"/>
  <c r="N1657" i="1"/>
  <c r="R1369" i="1"/>
  <c r="R118" i="1"/>
  <c r="P919" i="1"/>
  <c r="J130" i="1"/>
  <c r="O941" i="1"/>
  <c r="O146" i="1"/>
  <c r="O770" i="1"/>
  <c r="S1572" i="1"/>
  <c r="R35" i="1"/>
  <c r="Q125" i="1"/>
  <c r="R965" i="1"/>
  <c r="J115" i="1"/>
  <c r="O944" i="1"/>
  <c r="T117" i="1"/>
  <c r="T795" i="1"/>
  <c r="T1625" i="1"/>
  <c r="K423" i="1"/>
  <c r="J816" i="1"/>
  <c r="Q1546" i="1"/>
  <c r="T1715" i="1"/>
  <c r="M1098" i="1"/>
  <c r="K26" i="1"/>
  <c r="L1621" i="1"/>
  <c r="L42" i="1"/>
  <c r="K1132" i="1"/>
  <c r="O126" i="1"/>
  <c r="T1446" i="1"/>
  <c r="N1168" i="1"/>
  <c r="M1473" i="1"/>
  <c r="K1173" i="1"/>
  <c r="J1430" i="1"/>
  <c r="Q1213" i="1"/>
  <c r="S1455" i="1"/>
  <c r="J680" i="1"/>
  <c r="M457" i="1"/>
  <c r="K857" i="1"/>
  <c r="L451" i="1"/>
  <c r="O892" i="1"/>
  <c r="O427" i="1"/>
  <c r="R316" i="1"/>
  <c r="S1602" i="1"/>
  <c r="R120" i="1"/>
  <c r="L723" i="1"/>
  <c r="P105" i="1"/>
  <c r="P753" i="1"/>
  <c r="T1103" i="1"/>
  <c r="R558" i="1"/>
  <c r="T317" i="1"/>
  <c r="N536" i="1"/>
  <c r="J1250" i="1"/>
  <c r="O1339" i="1"/>
  <c r="I1651" i="1"/>
  <c r="T1142" i="1"/>
  <c r="N15" i="1"/>
  <c r="K1134" i="1"/>
  <c r="T1063" i="1"/>
  <c r="R1274" i="1"/>
  <c r="M977" i="1"/>
  <c r="K1464" i="1"/>
  <c r="I65" i="1"/>
  <c r="M840" i="1"/>
  <c r="T1127" i="1"/>
  <c r="R155" i="1"/>
  <c r="J964" i="1"/>
  <c r="J161" i="1"/>
  <c r="T976" i="1"/>
  <c r="K1425" i="1"/>
  <c r="I81" i="1"/>
  <c r="O784" i="1"/>
  <c r="R232" i="1"/>
  <c r="O1494" i="1"/>
  <c r="S778" i="1"/>
  <c r="L1051" i="1"/>
  <c r="P32" i="1"/>
  <c r="Q1458" i="1"/>
  <c r="Q701" i="1"/>
  <c r="S374" i="1"/>
  <c r="Q682" i="1"/>
  <c r="P1390" i="1"/>
  <c r="I1223" i="1"/>
  <c r="I1372" i="1"/>
  <c r="N668" i="1"/>
  <c r="J768" i="1"/>
  <c r="N1544" i="1"/>
  <c r="T1685" i="1"/>
  <c r="M1140" i="1"/>
  <c r="S49" i="1"/>
  <c r="S1098" i="1"/>
  <c r="N63" i="1"/>
  <c r="P1608" i="1"/>
  <c r="L434" i="1"/>
  <c r="L291" i="1"/>
  <c r="J210" i="1"/>
  <c r="M76" i="1"/>
  <c r="J1080" i="1"/>
  <c r="O1503" i="1"/>
  <c r="K1508" i="1"/>
  <c r="I8" i="1"/>
  <c r="L720" i="1"/>
  <c r="T134" i="1"/>
  <c r="I1587" i="1"/>
  <c r="Q194" i="1"/>
  <c r="L1691" i="1"/>
  <c r="M205" i="1"/>
  <c r="O1527" i="1"/>
  <c r="L771" i="1"/>
  <c r="T1358" i="1"/>
  <c r="K1652" i="1"/>
  <c r="I238" i="1"/>
  <c r="P1251" i="1"/>
  <c r="J1556" i="1"/>
  <c r="S121" i="1"/>
  <c r="T1287" i="1"/>
  <c r="O1585" i="1"/>
  <c r="S561" i="1"/>
  <c r="L1288" i="1"/>
  <c r="R947" i="1"/>
  <c r="K132" i="1"/>
  <c r="P1007" i="1"/>
  <c r="R1244" i="1"/>
  <c r="L942" i="1"/>
  <c r="Q118" i="1"/>
  <c r="I1331" i="1"/>
  <c r="T731" i="1"/>
  <c r="J1180" i="1"/>
  <c r="R861" i="1"/>
  <c r="L667" i="1"/>
  <c r="R394" i="1"/>
  <c r="O599" i="1"/>
  <c r="K1353" i="1"/>
  <c r="L708" i="1"/>
  <c r="O124" i="1"/>
  <c r="N936" i="1"/>
  <c r="N505" i="1"/>
  <c r="M1300" i="1"/>
  <c r="K1631" i="1"/>
  <c r="Q58" i="1"/>
  <c r="L1135" i="1"/>
  <c r="T118" i="1"/>
  <c r="L309" i="1"/>
  <c r="M1574" i="1"/>
  <c r="L101" i="1"/>
  <c r="O974" i="1"/>
  <c r="T111" i="1"/>
  <c r="M898" i="1"/>
  <c r="Q201" i="1"/>
  <c r="R123" i="1"/>
  <c r="N682" i="1"/>
  <c r="P1079" i="1"/>
  <c r="M1515" i="1"/>
  <c r="M772" i="1"/>
  <c r="S1043" i="1"/>
  <c r="O1298" i="1"/>
  <c r="O1582" i="1"/>
  <c r="L1460" i="1"/>
  <c r="I28" i="1"/>
  <c r="M876" i="1"/>
  <c r="N1518" i="1"/>
  <c r="L815" i="1"/>
  <c r="R1014" i="1"/>
  <c r="J30" i="1"/>
  <c r="O1603" i="1"/>
  <c r="M1453" i="1"/>
  <c r="I43" i="1"/>
  <c r="O1142" i="1"/>
  <c r="T1551" i="1"/>
  <c r="P264" i="1"/>
  <c r="L511" i="1"/>
  <c r="I263" i="1"/>
  <c r="P522" i="1"/>
  <c r="K686" i="1"/>
  <c r="Q1408" i="1"/>
  <c r="R695" i="1"/>
  <c r="J1384" i="1"/>
  <c r="O1222" i="1"/>
  <c r="O1392" i="1"/>
  <c r="N1221" i="1"/>
  <c r="L1240" i="1"/>
  <c r="K203" i="1"/>
  <c r="R1657" i="1"/>
  <c r="O178" i="1"/>
  <c r="J1306" i="1"/>
  <c r="O1110" i="1"/>
  <c r="I1015" i="1"/>
  <c r="K1267" i="1"/>
  <c r="P382" i="1"/>
  <c r="S41" i="1"/>
  <c r="P1112" i="1"/>
  <c r="M1512" i="1"/>
  <c r="I1658" i="1"/>
  <c r="L1576" i="1"/>
  <c r="K133" i="1"/>
  <c r="O912" i="1"/>
  <c r="O568" i="1"/>
  <c r="K806" i="1"/>
  <c r="Q1017" i="1"/>
  <c r="M545" i="1"/>
  <c r="I316" i="1"/>
  <c r="Q529" i="1"/>
  <c r="P766" i="1"/>
  <c r="T1098" i="1"/>
  <c r="K40" i="1"/>
  <c r="I675" i="1"/>
  <c r="K230" i="1"/>
  <c r="R1648" i="1"/>
  <c r="S195" i="1"/>
  <c r="L1694" i="1"/>
  <c r="M244" i="1"/>
  <c r="P1279" i="1"/>
  <c r="S241" i="1"/>
  <c r="R1512" i="1"/>
  <c r="K812" i="1"/>
  <c r="Q1005" i="1"/>
  <c r="O1711" i="1"/>
  <c r="Q919" i="1"/>
  <c r="P94" i="1"/>
  <c r="N982" i="1"/>
  <c r="I1009" i="1"/>
  <c r="I1680" i="1"/>
  <c r="N1335" i="1"/>
  <c r="L1205" i="1"/>
  <c r="N1469" i="1"/>
  <c r="R603" i="1"/>
  <c r="Q1374" i="1"/>
  <c r="R891" i="1"/>
  <c r="N1220" i="1"/>
  <c r="T1349" i="1"/>
  <c r="L1657" i="1"/>
  <c r="M201" i="1"/>
  <c r="N132" i="1"/>
  <c r="N786" i="1"/>
  <c r="M1623" i="1"/>
  <c r="L108" i="1"/>
  <c r="O963" i="1"/>
  <c r="M1429" i="1"/>
  <c r="K749" i="1"/>
  <c r="Q1537" i="1"/>
  <c r="O1648" i="1"/>
  <c r="M1125" i="1"/>
  <c r="T23" i="1"/>
  <c r="Q1089" i="1"/>
  <c r="T426" i="1"/>
  <c r="K318" i="1"/>
  <c r="L1445" i="1"/>
  <c r="J1647" i="1"/>
  <c r="T764" i="1"/>
  <c r="S846" i="1"/>
  <c r="Q547" i="1"/>
  <c r="T284" i="1"/>
  <c r="N539" i="1"/>
  <c r="L1305" i="1"/>
  <c r="M1224" i="1"/>
  <c r="N1106" i="1"/>
  <c r="Q41" i="1"/>
  <c r="L1116" i="1"/>
  <c r="I15" i="1"/>
  <c r="N1628" i="1"/>
  <c r="T1137" i="1"/>
  <c r="N1699" i="1"/>
  <c r="T1217" i="1"/>
  <c r="R459" i="1"/>
  <c r="K887" i="1"/>
  <c r="O488" i="1"/>
  <c r="O868" i="1"/>
  <c r="N436" i="1"/>
  <c r="R256" i="1"/>
  <c r="P214" i="1"/>
  <c r="K1678" i="1"/>
  <c r="L1219" i="1"/>
  <c r="I1413" i="1"/>
  <c r="Q1210" i="1"/>
  <c r="T1466" i="1"/>
  <c r="L719" i="1"/>
  <c r="Q892" i="1"/>
  <c r="T1225" i="1"/>
  <c r="N1343" i="1"/>
  <c r="R1180" i="1"/>
  <c r="M1370" i="1"/>
  <c r="Q615" i="1"/>
  <c r="M400" i="1"/>
  <c r="T596" i="1"/>
  <c r="L386" i="1"/>
  <c r="T688" i="1"/>
  <c r="J1215" i="1"/>
  <c r="I1368" i="1"/>
  <c r="O668" i="1"/>
  <c r="Q190" i="1"/>
  <c r="I1634" i="1"/>
  <c r="T1526" i="1"/>
  <c r="P1141" i="1"/>
  <c r="K653" i="1"/>
  <c r="P1221" i="1"/>
  <c r="T1381" i="1"/>
  <c r="N1224" i="1"/>
  <c r="T1350" i="1"/>
  <c r="O398" i="1"/>
  <c r="S590" i="1"/>
  <c r="P371" i="1"/>
  <c r="J1325" i="1"/>
  <c r="S1178" i="1"/>
  <c r="R1433" i="1"/>
  <c r="S708" i="1"/>
  <c r="O350" i="1"/>
  <c r="P921" i="1"/>
  <c r="K531" i="1"/>
  <c r="T288" i="1"/>
  <c r="P1615" i="1"/>
  <c r="J123" i="1"/>
  <c r="O983" i="1"/>
  <c r="T359" i="1"/>
  <c r="L1335" i="1"/>
  <c r="J1413" i="1"/>
  <c r="R702" i="1"/>
  <c r="L1470" i="1"/>
  <c r="K729" i="1"/>
  <c r="K380" i="1"/>
  <c r="J1357" i="1"/>
  <c r="P1227" i="1"/>
  <c r="P1379" i="1"/>
  <c r="N1176" i="1"/>
  <c r="S1378" i="1"/>
  <c r="S887" i="1"/>
  <c r="L1218" i="1"/>
  <c r="T1509" i="1"/>
  <c r="O1111" i="1"/>
  <c r="J1221" i="1"/>
  <c r="O1325" i="1"/>
  <c r="R1175" i="1"/>
  <c r="S1422" i="1"/>
  <c r="N72" i="1"/>
  <c r="N841" i="1"/>
  <c r="N567" i="1"/>
  <c r="N205" i="1"/>
  <c r="O40" i="1"/>
  <c r="P930" i="1"/>
  <c r="J14" i="1"/>
  <c r="S961" i="1"/>
  <c r="Q1704" i="1"/>
  <c r="J1275" i="1"/>
  <c r="N485" i="1"/>
  <c r="P880" i="1"/>
  <c r="S485" i="1"/>
  <c r="P1556" i="1"/>
  <c r="N1275" i="1"/>
  <c r="I552" i="1"/>
  <c r="T283" i="1"/>
  <c r="P508" i="1"/>
  <c r="L636" i="1"/>
  <c r="L237" i="1"/>
  <c r="O1650" i="1"/>
  <c r="O982" i="1"/>
  <c r="O25" i="1"/>
  <c r="Q977" i="1"/>
  <c r="O1311" i="1"/>
  <c r="S179" i="1"/>
  <c r="R1078" i="1"/>
  <c r="M114" i="1"/>
  <c r="I1631" i="1"/>
  <c r="M1261" i="1"/>
  <c r="S1120" i="1"/>
  <c r="O960" i="1"/>
  <c r="N1147" i="1"/>
  <c r="N801" i="1"/>
  <c r="T1265" i="1"/>
  <c r="L1546" i="1"/>
  <c r="M1182" i="1"/>
  <c r="J1615" i="1"/>
  <c r="S1615" i="1"/>
  <c r="J38" i="1"/>
  <c r="N241" i="1"/>
  <c r="Q1690" i="1"/>
  <c r="S197" i="1"/>
  <c r="N983" i="1"/>
  <c r="K1011" i="1"/>
  <c r="M874" i="1"/>
  <c r="L1255" i="1"/>
  <c r="J1661" i="1"/>
  <c r="T870" i="1"/>
  <c r="K145" i="1"/>
  <c r="L970" i="1"/>
  <c r="P1710" i="1"/>
  <c r="P1048" i="1"/>
  <c r="K797" i="1"/>
  <c r="N1506" i="1"/>
  <c r="S761" i="1"/>
  <c r="L998" i="1"/>
  <c r="K244" i="1"/>
  <c r="S1679" i="1"/>
  <c r="T244" i="1"/>
  <c r="M878" i="1"/>
  <c r="L1486" i="1"/>
  <c r="S996" i="1"/>
  <c r="O37" i="1"/>
  <c r="O1580" i="1"/>
  <c r="Q1597" i="1"/>
  <c r="O538" i="1"/>
  <c r="K655" i="1"/>
  <c r="T1268" i="1"/>
  <c r="L280" i="1"/>
  <c r="L1609" i="1"/>
  <c r="L36" i="1"/>
  <c r="M1114" i="1"/>
  <c r="I29" i="1"/>
  <c r="N721" i="1"/>
  <c r="S1524" i="1"/>
  <c r="O1666" i="1"/>
  <c r="O1143" i="1"/>
  <c r="K17" i="1"/>
  <c r="K924" i="1"/>
  <c r="I105" i="1"/>
  <c r="L260" i="1"/>
  <c r="Q1337" i="1"/>
  <c r="M1534" i="1"/>
  <c r="Q1268" i="1"/>
  <c r="M1049" i="1"/>
  <c r="L1655" i="1"/>
  <c r="N201" i="1"/>
  <c r="N76" i="1"/>
  <c r="T1604" i="1"/>
  <c r="R443" i="1"/>
  <c r="K319" i="1"/>
  <c r="R1516" i="1"/>
  <c r="S1716" i="1"/>
  <c r="O187" i="1"/>
  <c r="K1698" i="1"/>
  <c r="R1092" i="1"/>
  <c r="M155" i="1"/>
  <c r="I786" i="1"/>
  <c r="T1373" i="1"/>
  <c r="L1651" i="1"/>
  <c r="M177" i="1"/>
  <c r="S490" i="1"/>
  <c r="L256" i="1"/>
  <c r="N1125" i="1"/>
  <c r="Q10" i="1"/>
  <c r="M1108" i="1"/>
  <c r="R11" i="1"/>
  <c r="P1211" i="1"/>
  <c r="Q856" i="1"/>
  <c r="R1383" i="1"/>
  <c r="O873" i="1"/>
  <c r="Q360" i="1"/>
  <c r="Q1465" i="1"/>
  <c r="O1202" i="1"/>
  <c r="M1215" i="1"/>
  <c r="N1504" i="1"/>
  <c r="T1667" i="1"/>
  <c r="R915" i="1"/>
  <c r="P136" i="1"/>
  <c r="N916" i="1"/>
  <c r="K1530" i="1"/>
  <c r="J1646" i="1"/>
  <c r="N628" i="1"/>
  <c r="Q435" i="1"/>
  <c r="N854" i="1"/>
  <c r="J1058" i="1"/>
  <c r="P54" i="1"/>
  <c r="K888" i="1"/>
  <c r="O489" i="1"/>
  <c r="T876" i="1"/>
  <c r="I484" i="1"/>
  <c r="N764" i="1"/>
  <c r="L940" i="1"/>
  <c r="J148" i="1"/>
  <c r="O959" i="1"/>
  <c r="Q431" i="1"/>
  <c r="S1306" i="1"/>
  <c r="I765" i="1"/>
  <c r="P1350" i="1"/>
  <c r="J1305" i="1"/>
  <c r="P1534" i="1"/>
  <c r="M145" i="1"/>
  <c r="O1611" i="1"/>
  <c r="K210" i="1"/>
  <c r="T1650" i="1"/>
  <c r="M1141" i="1"/>
  <c r="T43" i="1"/>
  <c r="M674" i="1"/>
  <c r="T140" i="1"/>
  <c r="I859" i="1"/>
  <c r="R422" i="1"/>
  <c r="N1290" i="1"/>
  <c r="M835" i="1"/>
  <c r="K551" i="1"/>
  <c r="M271" i="1"/>
  <c r="O556" i="1"/>
  <c r="J726" i="1"/>
  <c r="R391" i="1"/>
  <c r="O671" i="1"/>
  <c r="R372" i="1"/>
  <c r="O712" i="1"/>
  <c r="P342" i="1"/>
  <c r="Q1409" i="1"/>
  <c r="T1227" i="1"/>
  <c r="K800" i="1"/>
  <c r="P1543" i="1"/>
  <c r="M539" i="1"/>
  <c r="I310" i="1"/>
  <c r="Q523" i="1"/>
  <c r="T296" i="1"/>
  <c r="I511" i="1"/>
  <c r="M295" i="1"/>
  <c r="O562" i="1"/>
  <c r="N815" i="1"/>
  <c r="L1632" i="1"/>
  <c r="L43" i="1"/>
  <c r="K1113" i="1"/>
  <c r="T79" i="1"/>
  <c r="N1604" i="1"/>
  <c r="M516" i="1"/>
  <c r="N276" i="1"/>
  <c r="J1411" i="1"/>
  <c r="L802" i="1"/>
  <c r="M225" i="1"/>
  <c r="N1033" i="1"/>
  <c r="J312" i="1"/>
  <c r="P569" i="1"/>
  <c r="O806" i="1"/>
  <c r="R236" i="1"/>
  <c r="K78" i="1"/>
  <c r="J1199" i="1"/>
  <c r="R58" i="1"/>
  <c r="K1624" i="1"/>
  <c r="M50" i="1"/>
  <c r="K1137" i="1"/>
  <c r="T153" i="1"/>
  <c r="N888" i="1"/>
  <c r="T484" i="1"/>
  <c r="N790" i="1"/>
  <c r="Q1226" i="1"/>
  <c r="O1013" i="1"/>
  <c r="Q1256" i="1"/>
  <c r="M1134" i="1"/>
  <c r="O134" i="1"/>
  <c r="J1569" i="1"/>
  <c r="R242" i="1"/>
  <c r="P1005" i="1"/>
  <c r="M1189" i="1"/>
  <c r="O1428" i="1"/>
  <c r="K1172" i="1"/>
  <c r="P1423" i="1"/>
  <c r="R643" i="1"/>
  <c r="T1342" i="1"/>
  <c r="T604" i="1"/>
  <c r="L706" i="1"/>
  <c r="M774" i="1"/>
  <c r="Q1491" i="1"/>
  <c r="P1278" i="1"/>
  <c r="S204" i="1"/>
  <c r="T1021" i="1"/>
  <c r="Q320" i="1"/>
  <c r="P202" i="1"/>
  <c r="L1662" i="1"/>
  <c r="K1452" i="1"/>
  <c r="I16" i="1"/>
  <c r="M834" i="1"/>
  <c r="L1652" i="1"/>
  <c r="M184" i="1"/>
  <c r="M95" i="1"/>
  <c r="M1280" i="1"/>
  <c r="L645" i="1"/>
  <c r="R1031" i="1"/>
  <c r="N1051" i="1"/>
  <c r="K1296" i="1"/>
  <c r="R1511" i="1"/>
  <c r="Q798" i="1"/>
  <c r="J1035" i="1"/>
  <c r="I79" i="1"/>
  <c r="K592" i="1"/>
  <c r="T546" i="1"/>
  <c r="S1281" i="1"/>
  <c r="S962" i="1"/>
  <c r="Q159" i="1"/>
  <c r="I957" i="1"/>
  <c r="N133" i="1"/>
  <c r="P1635" i="1"/>
  <c r="L408" i="1"/>
  <c r="T12" i="1"/>
  <c r="Q1100" i="1"/>
  <c r="M130" i="1"/>
  <c r="I1250" i="1"/>
  <c r="O1104" i="1"/>
  <c r="L156" i="1"/>
  <c r="J295" i="1"/>
  <c r="R502" i="1"/>
  <c r="L718" i="1"/>
  <c r="R1440" i="1"/>
  <c r="S727" i="1"/>
  <c r="T374" i="1"/>
  <c r="T641" i="1"/>
  <c r="Q1159" i="1"/>
  <c r="T1433" i="1"/>
  <c r="O363" i="1"/>
  <c r="S517" i="1"/>
  <c r="P260" i="1"/>
  <c r="K511" i="1"/>
  <c r="N314" i="1"/>
  <c r="T571" i="1"/>
  <c r="S300" i="1"/>
  <c r="N515" i="1"/>
  <c r="L1299" i="1"/>
  <c r="J713" i="1"/>
  <c r="P438" i="1"/>
  <c r="O775" i="1"/>
  <c r="T1609" i="1"/>
  <c r="N1080" i="1"/>
  <c r="L502" i="1"/>
  <c r="M280" i="1"/>
  <c r="Q545" i="1"/>
  <c r="I306" i="1"/>
  <c r="P517" i="1"/>
  <c r="O1252" i="1"/>
  <c r="S1616" i="1"/>
  <c r="L1534" i="1"/>
  <c r="Q816" i="1"/>
  <c r="T1555" i="1"/>
  <c r="M453" i="1"/>
  <c r="L315" i="1"/>
  <c r="M1616" i="1"/>
  <c r="K111" i="1"/>
  <c r="J949" i="1"/>
  <c r="Q475" i="1"/>
  <c r="J898" i="1"/>
  <c r="K455" i="1"/>
  <c r="T864" i="1"/>
  <c r="T563" i="1"/>
  <c r="I294" i="1"/>
  <c r="P505" i="1"/>
  <c r="T1280" i="1"/>
  <c r="M919" i="1"/>
  <c r="Q126" i="1"/>
  <c r="J946" i="1"/>
  <c r="N136" i="1"/>
  <c r="O1624" i="1"/>
  <c r="S707" i="1"/>
  <c r="N378" i="1"/>
  <c r="N621" i="1"/>
  <c r="R713" i="1"/>
  <c r="R1439" i="1"/>
  <c r="P615" i="1"/>
  <c r="Q1390" i="1"/>
  <c r="P1407" i="1"/>
  <c r="J1190" i="1"/>
  <c r="Q116" i="1"/>
  <c r="N972" i="1"/>
  <c r="O476" i="1"/>
  <c r="I818" i="1"/>
  <c r="S1545" i="1"/>
  <c r="O1691" i="1"/>
  <c r="K939" i="1"/>
  <c r="T154" i="1"/>
  <c r="M683" i="1"/>
  <c r="O145" i="1"/>
  <c r="T761" i="1"/>
  <c r="R71" i="1"/>
  <c r="R1122" i="1"/>
  <c r="J119" i="1"/>
  <c r="P1629" i="1"/>
  <c r="S378" i="1"/>
  <c r="T1047" i="1"/>
  <c r="L322" i="1"/>
  <c r="L1633" i="1"/>
  <c r="L30" i="1"/>
  <c r="K1126" i="1"/>
  <c r="L1424" i="1"/>
  <c r="P40" i="1"/>
  <c r="R1285" i="1"/>
  <c r="K1145" i="1"/>
  <c r="S58" i="1"/>
  <c r="P1116" i="1"/>
  <c r="I1042" i="1"/>
  <c r="J1655" i="1"/>
  <c r="M653" i="1"/>
  <c r="I1146" i="1"/>
  <c r="L110" i="1"/>
  <c r="K941" i="1"/>
  <c r="P112" i="1"/>
  <c r="J1623" i="1"/>
  <c r="R188" i="1"/>
  <c r="L1710" i="1"/>
  <c r="N1215" i="1"/>
  <c r="T1323" i="1"/>
  <c r="R1457" i="1"/>
  <c r="I1161" i="1"/>
  <c r="T1420" i="1"/>
  <c r="S697" i="1"/>
  <c r="Q1449" i="1"/>
  <c r="R724" i="1"/>
  <c r="P1340" i="1"/>
  <c r="S1176" i="1"/>
  <c r="I1407" i="1"/>
  <c r="L653" i="1"/>
  <c r="K1361" i="1"/>
  <c r="I652" i="1"/>
  <c r="Q1405" i="1"/>
  <c r="L1378" i="1"/>
  <c r="K549" i="1"/>
  <c r="M851" i="1"/>
  <c r="Q1581" i="1"/>
  <c r="R1275" i="1"/>
  <c r="J1188" i="1"/>
  <c r="N1381" i="1"/>
  <c r="L1227" i="1"/>
  <c r="M1348" i="1"/>
  <c r="S609" i="1"/>
  <c r="R1338" i="1"/>
  <c r="T703" i="1"/>
  <c r="Q405" i="1"/>
  <c r="Q1438" i="1"/>
  <c r="N1229" i="1"/>
  <c r="S1465" i="1"/>
  <c r="R601" i="1"/>
  <c r="Q1366" i="1"/>
  <c r="T923" i="1"/>
  <c r="I112" i="1"/>
  <c r="R1138" i="1"/>
  <c r="J1054" i="1"/>
  <c r="O789" i="1"/>
  <c r="P1182" i="1"/>
  <c r="M1367" i="1"/>
  <c r="K1196" i="1"/>
  <c r="R1409" i="1"/>
  <c r="Q728" i="1"/>
  <c r="Q382" i="1"/>
  <c r="Q1415" i="1"/>
  <c r="T1215" i="1"/>
  <c r="N1387" i="1"/>
  <c r="S1196" i="1"/>
  <c r="O1439" i="1"/>
  <c r="R619" i="1"/>
  <c r="O368" i="1"/>
  <c r="P983" i="1"/>
  <c r="O1701" i="1"/>
  <c r="S942" i="1"/>
  <c r="Q1392" i="1"/>
  <c r="P1357" i="1"/>
  <c r="M1229" i="1"/>
  <c r="T1472" i="1"/>
  <c r="P801" i="1"/>
  <c r="Q920" i="1"/>
  <c r="Q790" i="1"/>
  <c r="K1503" i="1"/>
  <c r="S1126" i="1"/>
  <c r="M71" i="1"/>
  <c r="T932" i="1"/>
  <c r="I843" i="1"/>
  <c r="T427" i="1"/>
  <c r="S921" i="1"/>
  <c r="I1519" i="1"/>
  <c r="O1384" i="1"/>
  <c r="T115" i="1"/>
  <c r="I979" i="1"/>
  <c r="L105" i="1"/>
  <c r="O1089" i="1"/>
  <c r="O1599" i="1"/>
  <c r="O21" i="1"/>
  <c r="Q1026" i="1"/>
  <c r="L321" i="1"/>
  <c r="Q1554" i="1"/>
  <c r="N1050" i="1"/>
  <c r="R1108" i="1"/>
  <c r="I100" i="1"/>
  <c r="P1606" i="1"/>
  <c r="T279" i="1"/>
  <c r="J508" i="1"/>
  <c r="S1111" i="1"/>
  <c r="N43" i="1"/>
  <c r="J1109" i="1"/>
  <c r="R1247" i="1"/>
  <c r="M807" i="1"/>
  <c r="T928" i="1"/>
  <c r="J131" i="1"/>
  <c r="M916" i="1"/>
  <c r="N1257" i="1"/>
  <c r="M554" i="1"/>
  <c r="K1594" i="1"/>
  <c r="K271" i="1"/>
  <c r="N235" i="1"/>
  <c r="O65" i="1"/>
  <c r="P924" i="1"/>
  <c r="P1268" i="1"/>
  <c r="K1082" i="1"/>
  <c r="T297" i="1"/>
  <c r="J526" i="1"/>
  <c r="P966" i="1"/>
  <c r="S304" i="1"/>
  <c r="N555" i="1"/>
  <c r="R553" i="1"/>
  <c r="P151" i="1"/>
  <c r="T1611" i="1"/>
  <c r="I14" i="1"/>
  <c r="O465" i="1"/>
  <c r="J832" i="1"/>
  <c r="R478" i="1"/>
  <c r="I1113" i="1"/>
  <c r="M882" i="1"/>
  <c r="I40" i="1"/>
  <c r="L1418" i="1"/>
  <c r="Q261" i="1"/>
  <c r="J556" i="1"/>
  <c r="N1102" i="1"/>
  <c r="L142" i="1"/>
  <c r="K915" i="1"/>
  <c r="P1670" i="1"/>
  <c r="R958" i="1"/>
  <c r="S322" i="1"/>
  <c r="N573" i="1"/>
  <c r="K554" i="1"/>
  <c r="M180" i="1"/>
  <c r="P29" i="1"/>
  <c r="K764" i="1"/>
  <c r="Q1065" i="1"/>
  <c r="O1300" i="1"/>
  <c r="J1547" i="1"/>
  <c r="O999" i="1"/>
  <c r="Q1308" i="1"/>
  <c r="Q180" i="1"/>
  <c r="K1684" i="1"/>
  <c r="L1430" i="1"/>
  <c r="I72" i="1"/>
  <c r="J1616" i="1"/>
  <c r="Q227" i="1"/>
  <c r="N1662" i="1"/>
  <c r="K870" i="1"/>
  <c r="O471" i="1"/>
  <c r="N784" i="1"/>
  <c r="R1191" i="1"/>
  <c r="M1529" i="1"/>
  <c r="O1669" i="1"/>
  <c r="L966" i="1"/>
  <c r="R469" i="1"/>
  <c r="J859" i="1"/>
  <c r="T445" i="1"/>
  <c r="L299" i="1"/>
  <c r="O390" i="1"/>
  <c r="S562" i="1"/>
  <c r="O1672" i="1"/>
  <c r="R969" i="1"/>
  <c r="Q105" i="1"/>
  <c r="J942" i="1"/>
  <c r="T448" i="1"/>
  <c r="J818" i="1"/>
  <c r="I1463" i="1"/>
  <c r="M1683" i="1"/>
  <c r="N209" i="1"/>
  <c r="N1021" i="1"/>
  <c r="J1717" i="1"/>
  <c r="S1240" i="1"/>
  <c r="Q1622" i="1"/>
  <c r="R114" i="1"/>
  <c r="N1371" i="1"/>
  <c r="S1186" i="1"/>
  <c r="J1461" i="1"/>
  <c r="N1218" i="1"/>
  <c r="P1372" i="1"/>
  <c r="I1205" i="1"/>
  <c r="P1443" i="1"/>
  <c r="M593" i="1"/>
  <c r="N1115" i="1"/>
  <c r="I1506" i="1"/>
  <c r="K1308" i="1"/>
  <c r="I209" i="1"/>
  <c r="M49" i="1"/>
  <c r="J1141" i="1"/>
  <c r="I1418" i="1"/>
  <c r="I1684" i="1"/>
  <c r="P980" i="1"/>
  <c r="J109" i="1"/>
  <c r="P1619" i="1"/>
  <c r="S151" i="1"/>
  <c r="Q305" i="1"/>
  <c r="K1490" i="1"/>
  <c r="M764" i="1"/>
  <c r="N1473" i="1"/>
  <c r="P320" i="1"/>
  <c r="K535" i="1"/>
  <c r="I262" i="1"/>
  <c r="O519" i="1"/>
  <c r="O1262" i="1"/>
  <c r="P1596" i="1"/>
  <c r="O550" i="1"/>
  <c r="L805" i="1"/>
  <c r="R1016" i="1"/>
  <c r="O27" i="1"/>
  <c r="K1119" i="1"/>
  <c r="S103" i="1"/>
  <c r="Q257" i="1"/>
  <c r="R1579" i="1"/>
  <c r="S12" i="1"/>
  <c r="K718" i="1"/>
  <c r="P96" i="1"/>
  <c r="J948" i="1"/>
  <c r="I158" i="1"/>
  <c r="P1592" i="1"/>
  <c r="N472" i="1"/>
  <c r="R292" i="1"/>
  <c r="R1564" i="1"/>
  <c r="S27" i="1"/>
  <c r="L1325" i="1"/>
  <c r="Q644" i="1"/>
  <c r="Q1369" i="1"/>
  <c r="P593" i="1"/>
  <c r="M1460" i="1"/>
  <c r="J634" i="1"/>
  <c r="K1229" i="1"/>
  <c r="S1456" i="1"/>
  <c r="K694" i="1"/>
  <c r="P138" i="1"/>
  <c r="N918" i="1"/>
  <c r="T1082" i="1"/>
  <c r="R110" i="1"/>
  <c r="S919" i="1"/>
  <c r="K130" i="1"/>
  <c r="R927" i="1"/>
  <c r="P479" i="1"/>
  <c r="K616" i="1"/>
  <c r="P1503" i="1"/>
  <c r="T1670" i="1"/>
  <c r="O199" i="1"/>
  <c r="K1710" i="1"/>
  <c r="P1110" i="1"/>
  <c r="I1501" i="1"/>
  <c r="M782" i="1"/>
  <c r="N1455" i="1"/>
  <c r="M1713" i="1"/>
  <c r="I181" i="1"/>
  <c r="O30" i="1"/>
  <c r="T1612" i="1"/>
  <c r="R525" i="1"/>
  <c r="S306" i="1"/>
  <c r="K1554" i="1"/>
  <c r="N1714" i="1"/>
  <c r="T1220" i="1"/>
  <c r="M466" i="1"/>
  <c r="K884" i="1"/>
  <c r="K520" i="1"/>
  <c r="M309" i="1"/>
  <c r="P554" i="1"/>
  <c r="T287" i="1"/>
  <c r="J552" i="1"/>
  <c r="I56" i="1"/>
  <c r="K643" i="1"/>
  <c r="T513" i="1"/>
  <c r="Q322" i="1"/>
  <c r="R1572" i="1"/>
  <c r="R24" i="1"/>
  <c r="N946" i="1"/>
  <c r="J1005" i="1"/>
  <c r="M1289" i="1"/>
  <c r="I1186" i="1"/>
  <c r="S652" i="1"/>
  <c r="K354" i="1"/>
  <c r="K1414" i="1"/>
  <c r="M375" i="1"/>
  <c r="P1462" i="1"/>
  <c r="K256" i="1"/>
  <c r="S1487" i="1"/>
  <c r="R760" i="1"/>
  <c r="M1025" i="1"/>
  <c r="J814" i="1"/>
  <c r="Q1532" i="1"/>
  <c r="M549" i="1"/>
  <c r="I269" i="1"/>
  <c r="Q563" i="1"/>
  <c r="M257" i="1"/>
  <c r="T522" i="1"/>
  <c r="J46" i="1"/>
  <c r="R865" i="1"/>
  <c r="P454" i="1"/>
  <c r="Q777" i="1"/>
  <c r="K1551" i="1"/>
  <c r="R1051" i="1"/>
  <c r="K788" i="1"/>
  <c r="S1063" i="1"/>
  <c r="P1266" i="1"/>
  <c r="T1630" i="1"/>
  <c r="N1508" i="1"/>
  <c r="S754" i="1"/>
  <c r="M1023" i="1"/>
  <c r="J1289" i="1"/>
  <c r="O1390" i="1"/>
  <c r="L1702" i="1"/>
  <c r="N224" i="1"/>
  <c r="N105" i="1"/>
  <c r="I1664" i="1"/>
  <c r="K931" i="1"/>
  <c r="K121" i="1"/>
  <c r="O936" i="1"/>
  <c r="P1383" i="1"/>
  <c r="L1705" i="1"/>
  <c r="I187" i="1"/>
  <c r="Q1673" i="1"/>
  <c r="L1119" i="1"/>
  <c r="S37" i="1"/>
  <c r="P1137" i="1"/>
  <c r="L1550" i="1"/>
  <c r="I1662" i="1"/>
  <c r="M1393" i="1"/>
  <c r="O673" i="1"/>
  <c r="J1198" i="1"/>
  <c r="Q1442" i="1"/>
  <c r="J729" i="1"/>
  <c r="K376" i="1"/>
  <c r="O674" i="1"/>
  <c r="J395" i="1"/>
  <c r="I772" i="1"/>
  <c r="N1621" i="1"/>
  <c r="S442" i="1"/>
  <c r="R844" i="1"/>
  <c r="P469" i="1"/>
  <c r="J889" i="1"/>
  <c r="O468" i="1"/>
  <c r="N799" i="1"/>
  <c r="T1208" i="1"/>
  <c r="Q489" i="1"/>
  <c r="I832" i="1"/>
  <c r="P429" i="1"/>
  <c r="I1277" i="1"/>
  <c r="I1564" i="1"/>
  <c r="R1591" i="1"/>
  <c r="K61" i="1"/>
  <c r="T1223" i="1"/>
  <c r="Q158" i="1"/>
  <c r="I956" i="1"/>
  <c r="N138" i="1"/>
  <c r="L304" i="1"/>
  <c r="L1615" i="1"/>
  <c r="L48" i="1"/>
  <c r="K1108" i="1"/>
  <c r="N395" i="1"/>
  <c r="K434" i="1"/>
  <c r="Q319" i="1"/>
  <c r="I1523" i="1"/>
  <c r="K1281" i="1"/>
  <c r="K1604" i="1"/>
  <c r="Q49" i="1"/>
  <c r="Q1601" i="1"/>
  <c r="S67" i="1"/>
  <c r="J1214" i="1"/>
  <c r="R441" i="1"/>
  <c r="N881" i="1"/>
  <c r="J1516" i="1"/>
  <c r="I1649" i="1"/>
  <c r="L1585" i="1"/>
  <c r="L80" i="1"/>
  <c r="K1096" i="1"/>
  <c r="S134" i="1"/>
  <c r="N716" i="1"/>
  <c r="P1179" i="1"/>
  <c r="O1335" i="1"/>
  <c r="O672" i="1"/>
  <c r="T1362" i="1"/>
  <c r="K669" i="1"/>
  <c r="J394" i="1"/>
  <c r="Q1361" i="1"/>
  <c r="R148" i="1"/>
  <c r="J934" i="1"/>
  <c r="K138" i="1"/>
  <c r="O971" i="1"/>
  <c r="T144" i="1"/>
  <c r="J1611" i="1"/>
  <c r="R194" i="1"/>
  <c r="L1698" i="1"/>
  <c r="P364" i="1"/>
  <c r="Q101" i="1"/>
  <c r="N975" i="1"/>
  <c r="R241" i="1"/>
  <c r="R484" i="1"/>
  <c r="T281" i="1"/>
  <c r="J564" i="1"/>
  <c r="I816" i="1"/>
  <c r="L342" i="1"/>
  <c r="I13" i="1"/>
  <c r="I853" i="1"/>
  <c r="I421" i="1"/>
  <c r="I770" i="1"/>
  <c r="N1589" i="1"/>
  <c r="K527" i="1"/>
  <c r="J761" i="1"/>
  <c r="P1386" i="1"/>
  <c r="T71" i="1"/>
  <c r="Q1097" i="1"/>
  <c r="T1498" i="1"/>
  <c r="M775" i="1"/>
  <c r="N186" i="1"/>
  <c r="I93" i="1"/>
  <c r="T940" i="1"/>
  <c r="S408" i="1"/>
  <c r="Q1023" i="1"/>
  <c r="P1653" i="1"/>
  <c r="S940" i="1"/>
  <c r="Q144" i="1"/>
  <c r="I924" i="1"/>
  <c r="I1027" i="1"/>
  <c r="K1279" i="1"/>
  <c r="P737" i="1"/>
  <c r="Q393" i="1"/>
  <c r="Q1444" i="1"/>
  <c r="R731" i="1"/>
  <c r="K1368" i="1"/>
  <c r="I1337" i="1"/>
  <c r="N1225" i="1"/>
  <c r="T1363" i="1"/>
  <c r="S641" i="1"/>
  <c r="T1332" i="1"/>
  <c r="M592" i="1"/>
  <c r="I396" i="1"/>
  <c r="I595" i="1"/>
  <c r="S723" i="1"/>
  <c r="M1413" i="1"/>
  <c r="T631" i="1"/>
  <c r="M729" i="1"/>
  <c r="R1437" i="1"/>
  <c r="Q732" i="1"/>
  <c r="T202" i="1"/>
  <c r="S1673" i="1"/>
  <c r="L180" i="1"/>
  <c r="M1060" i="1"/>
  <c r="Q1243" i="1"/>
  <c r="O1516" i="1"/>
  <c r="J678" i="1"/>
  <c r="J1337" i="1"/>
  <c r="N1223" i="1"/>
  <c r="N1380" i="1"/>
  <c r="N1174" i="1"/>
  <c r="S1370" i="1"/>
  <c r="O735" i="1"/>
  <c r="S370" i="1"/>
  <c r="I1214" i="1"/>
  <c r="M1335" i="1"/>
  <c r="J594" i="1"/>
  <c r="L1202" i="1"/>
  <c r="I1462" i="1"/>
  <c r="O1622" i="1"/>
  <c r="O13" i="1"/>
  <c r="R928" i="1"/>
  <c r="J11" i="1"/>
  <c r="O1051" i="1"/>
  <c r="R1195" i="1"/>
  <c r="I1323" i="1"/>
  <c r="S1190" i="1"/>
  <c r="S1441" i="1"/>
  <c r="P639" i="1"/>
  <c r="R1447" i="1"/>
  <c r="J720" i="1"/>
  <c r="R385" i="1"/>
  <c r="O737" i="1"/>
  <c r="J368" i="1"/>
  <c r="P1366" i="1"/>
  <c r="I1181" i="1"/>
  <c r="M1338" i="1"/>
  <c r="M1045" i="1"/>
  <c r="Q1300" i="1"/>
  <c r="S1523" i="1"/>
  <c r="L486" i="1"/>
  <c r="N366" i="1"/>
  <c r="J694" i="1"/>
  <c r="N344" i="1"/>
  <c r="N538" i="1"/>
  <c r="R952" i="1"/>
  <c r="L56" i="1"/>
  <c r="Q1626" i="1"/>
  <c r="K868" i="1"/>
  <c r="O469" i="1"/>
  <c r="S936" i="1"/>
  <c r="T300" i="1"/>
  <c r="I551" i="1"/>
  <c r="M1709" i="1"/>
  <c r="J275" i="1"/>
  <c r="I1266" i="1"/>
  <c r="J504" i="1"/>
  <c r="O325" i="1"/>
  <c r="T1018" i="1"/>
  <c r="T1115" i="1"/>
  <c r="J1574" i="1"/>
  <c r="M1269" i="1"/>
  <c r="Q1049" i="1"/>
  <c r="N52" i="1"/>
  <c r="T1629" i="1"/>
  <c r="T258" i="1"/>
  <c r="J541" i="1"/>
  <c r="K211" i="1"/>
  <c r="R1704" i="1"/>
  <c r="O243" i="1"/>
  <c r="K979" i="1"/>
  <c r="J120" i="1"/>
  <c r="T953" i="1"/>
  <c r="M261" i="1"/>
  <c r="J806" i="1"/>
  <c r="T436" i="1"/>
  <c r="J850" i="1"/>
  <c r="M434" i="1"/>
  <c r="R1593" i="1"/>
  <c r="T1646" i="1"/>
  <c r="I208" i="1"/>
  <c r="L1708" i="1"/>
  <c r="S1356" i="1"/>
  <c r="I888" i="1"/>
  <c r="T488" i="1"/>
  <c r="Q956" i="1"/>
  <c r="R750" i="1"/>
  <c r="K1059" i="1"/>
  <c r="K229" i="1"/>
  <c r="L127" i="1"/>
  <c r="J951" i="1"/>
  <c r="K835" i="1"/>
  <c r="O490" i="1"/>
  <c r="O1522" i="1"/>
  <c r="K421" i="1"/>
  <c r="P47" i="1"/>
  <c r="J1062" i="1"/>
  <c r="P757" i="1"/>
  <c r="P560" i="1"/>
  <c r="J303" i="1"/>
  <c r="M536" i="1"/>
  <c r="P311" i="1"/>
  <c r="S568" i="1"/>
  <c r="O402" i="1"/>
  <c r="R293" i="1"/>
  <c r="P215" i="1"/>
  <c r="R314" i="1"/>
  <c r="R1604" i="1"/>
  <c r="S1621" i="1"/>
  <c r="O278" i="1"/>
  <c r="J529" i="1"/>
  <c r="T1001" i="1"/>
  <c r="I761" i="1"/>
  <c r="L219" i="1"/>
  <c r="T1331" i="1"/>
  <c r="M1707" i="1"/>
  <c r="I175" i="1"/>
  <c r="Q1661" i="1"/>
  <c r="T182" i="1"/>
  <c r="I42" i="1"/>
  <c r="R298" i="1"/>
  <c r="R212" i="1"/>
  <c r="L1716" i="1"/>
  <c r="P1392" i="1"/>
  <c r="J1299" i="1"/>
  <c r="R1106" i="1"/>
  <c r="M103" i="1"/>
  <c r="K269" i="1"/>
  <c r="N1568" i="1"/>
  <c r="K467" i="1"/>
  <c r="T858" i="1"/>
  <c r="P1389" i="1"/>
  <c r="J1284" i="1"/>
  <c r="O1100" i="1"/>
  <c r="T1513" i="1"/>
  <c r="J1675" i="1"/>
  <c r="K891" i="1"/>
  <c r="J437" i="1"/>
  <c r="Q1211" i="1"/>
  <c r="O1010" i="1"/>
  <c r="P1704" i="1"/>
  <c r="K293" i="1"/>
  <c r="S1512" i="1"/>
  <c r="R815" i="1"/>
  <c r="L1048" i="1"/>
  <c r="L774" i="1"/>
  <c r="N1431" i="1"/>
  <c r="N1715" i="1"/>
  <c r="S1112" i="1"/>
  <c r="N64" i="1"/>
  <c r="T854" i="1"/>
  <c r="P1535" i="1"/>
  <c r="N1534" i="1"/>
  <c r="M1253" i="1"/>
  <c r="R369" i="1"/>
  <c r="O727" i="1"/>
  <c r="Q391" i="1"/>
  <c r="R1420" i="1"/>
  <c r="N1163" i="1"/>
  <c r="T1453" i="1"/>
  <c r="P595" i="1"/>
  <c r="S1224" i="1"/>
  <c r="I1300" i="1"/>
  <c r="P1525" i="1"/>
  <c r="M136" i="1"/>
  <c r="L298" i="1"/>
  <c r="J241" i="1"/>
  <c r="Q1707" i="1"/>
  <c r="T192" i="1"/>
  <c r="S158" i="1"/>
  <c r="N703" i="1"/>
  <c r="K242" i="1"/>
  <c r="T1652" i="1"/>
  <c r="O181" i="1"/>
  <c r="K1692" i="1"/>
  <c r="P1544" i="1"/>
  <c r="S473" i="1"/>
  <c r="Q864" i="1"/>
  <c r="M1441" i="1"/>
  <c r="T54" i="1"/>
  <c r="O1118" i="1"/>
  <c r="L567" i="1"/>
  <c r="K1260" i="1"/>
  <c r="S1007" i="1"/>
  <c r="Q762" i="1"/>
  <c r="L1063" i="1"/>
  <c r="K1690" i="1"/>
  <c r="S1344" i="1"/>
  <c r="K27" i="1"/>
  <c r="S1091" i="1"/>
  <c r="J133" i="1"/>
  <c r="O962" i="1"/>
  <c r="T135" i="1"/>
  <c r="R289" i="1"/>
  <c r="S1611" i="1"/>
  <c r="K55" i="1"/>
  <c r="J1160" i="1"/>
  <c r="Q444" i="1"/>
  <c r="L847" i="1"/>
  <c r="J527" i="1"/>
  <c r="K1683" i="1"/>
  <c r="N189" i="1"/>
  <c r="N1031" i="1"/>
  <c r="M791" i="1"/>
  <c r="T652" i="1"/>
  <c r="M714" i="1"/>
  <c r="I407" i="1"/>
  <c r="O596" i="1"/>
  <c r="K1191" i="1"/>
  <c r="I1416" i="1"/>
  <c r="L590" i="1"/>
  <c r="K1334" i="1"/>
  <c r="I643" i="1"/>
  <c r="J314" i="1"/>
  <c r="Q525" i="1"/>
  <c r="P786" i="1"/>
  <c r="K1556" i="1"/>
  <c r="M473" i="1"/>
  <c r="R1268" i="1"/>
  <c r="Q216" i="1"/>
  <c r="R138" i="1"/>
  <c r="L705" i="1"/>
  <c r="I1620" i="1"/>
  <c r="T1537" i="1"/>
  <c r="M805" i="1"/>
  <c r="R1062" i="1"/>
  <c r="J18" i="1"/>
  <c r="T1619" i="1"/>
  <c r="M486" i="1"/>
  <c r="L258" i="1"/>
  <c r="R1513" i="1"/>
  <c r="Q806" i="1"/>
  <c r="K1021" i="1"/>
  <c r="J1711" i="1"/>
  <c r="J895" i="1"/>
  <c r="T481" i="1"/>
  <c r="N751" i="1"/>
  <c r="N679" i="1"/>
  <c r="O1085" i="1"/>
  <c r="L107" i="1"/>
  <c r="K959" i="1"/>
  <c r="Q141" i="1"/>
  <c r="L963" i="1"/>
  <c r="K103" i="1"/>
  <c r="J961" i="1"/>
  <c r="T145" i="1"/>
  <c r="L732" i="1"/>
  <c r="P114" i="1"/>
  <c r="J1607" i="1"/>
  <c r="O1543" i="1"/>
  <c r="N1689" i="1"/>
  <c r="S1110" i="1"/>
  <c r="M37" i="1"/>
  <c r="P1620" i="1"/>
  <c r="T524" i="1"/>
  <c r="K668" i="1"/>
  <c r="K373" i="1"/>
  <c r="O689" i="1"/>
  <c r="R390" i="1"/>
  <c r="O730" i="1"/>
  <c r="S359" i="1"/>
  <c r="S713" i="1"/>
  <c r="O381" i="1"/>
  <c r="T1023" i="1"/>
  <c r="S792" i="1"/>
  <c r="L1493" i="1"/>
  <c r="L770" i="1"/>
  <c r="Q1009" i="1"/>
  <c r="O79" i="1"/>
  <c r="J301" i="1"/>
  <c r="T1382" i="1"/>
  <c r="M1656" i="1"/>
  <c r="M240" i="1"/>
  <c r="M157" i="1"/>
  <c r="K323" i="1"/>
  <c r="O1532" i="1"/>
  <c r="R1670" i="1"/>
  <c r="S181" i="1"/>
  <c r="J1286" i="1"/>
  <c r="N625" i="1"/>
  <c r="Q456" i="1"/>
  <c r="J849" i="1"/>
  <c r="T489" i="1"/>
  <c r="N810" i="1"/>
  <c r="M1629" i="1"/>
  <c r="K136" i="1"/>
  <c r="O875" i="1"/>
  <c r="I451" i="1"/>
  <c r="I309" i="1"/>
  <c r="S1518" i="1"/>
  <c r="P813" i="1"/>
  <c r="K1024" i="1"/>
  <c r="J1714" i="1"/>
  <c r="L836" i="1"/>
  <c r="L488" i="1"/>
  <c r="O878" i="1"/>
  <c r="N427" i="1"/>
  <c r="J308" i="1"/>
  <c r="R551" i="1"/>
  <c r="O276" i="1"/>
  <c r="J563" i="1"/>
  <c r="N290" i="1"/>
  <c r="S1013" i="1"/>
  <c r="J9" i="1"/>
  <c r="J1694" i="1"/>
  <c r="P893" i="1"/>
  <c r="P1161" i="1"/>
  <c r="T1393" i="1"/>
  <c r="O1218" i="1"/>
  <c r="T1344" i="1"/>
  <c r="T1204" i="1"/>
  <c r="M1326" i="1"/>
  <c r="L366" i="1"/>
  <c r="T92" i="1"/>
  <c r="T758" i="1"/>
  <c r="T1588" i="1"/>
  <c r="R463" i="1"/>
  <c r="L845" i="1"/>
  <c r="K503" i="1"/>
  <c r="J755" i="1"/>
  <c r="Q1358" i="1"/>
  <c r="M478" i="1"/>
  <c r="J864" i="1"/>
  <c r="T468" i="1"/>
  <c r="K777" i="1"/>
  <c r="M202" i="1"/>
  <c r="O56" i="1"/>
  <c r="R842" i="1"/>
  <c r="O357" i="1"/>
  <c r="S505" i="1"/>
  <c r="T292" i="1"/>
  <c r="I525" i="1"/>
  <c r="N1302" i="1"/>
  <c r="N1571" i="1"/>
  <c r="K452" i="1"/>
  <c r="T861" i="1"/>
  <c r="K1410" i="1"/>
  <c r="J1251" i="1"/>
  <c r="M192" i="1"/>
  <c r="M530" i="1"/>
  <c r="P67" i="1"/>
  <c r="M886" i="1"/>
  <c r="R1633" i="1"/>
  <c r="R32" i="1"/>
  <c r="I1182" i="1"/>
  <c r="R569" i="1"/>
  <c r="T262" i="1"/>
  <c r="N517" i="1"/>
  <c r="M1294" i="1"/>
  <c r="L857" i="1"/>
  <c r="K458" i="1"/>
  <c r="O899" i="1"/>
  <c r="T566" i="1"/>
  <c r="I1222" i="1"/>
  <c r="N1357" i="1"/>
  <c r="K1208" i="1"/>
  <c r="L1382" i="1"/>
  <c r="S603" i="1"/>
  <c r="P396" i="1"/>
  <c r="Q628" i="1"/>
  <c r="M629" i="1"/>
  <c r="K221" i="1"/>
  <c r="S1707" i="1"/>
  <c r="Q948" i="1"/>
  <c r="P100" i="1"/>
  <c r="I912" i="1"/>
  <c r="I1033" i="1"/>
  <c r="K261" i="1"/>
  <c r="Q1052" i="1"/>
  <c r="L1261" i="1"/>
  <c r="I232" i="1"/>
  <c r="P1281" i="1"/>
  <c r="I1101" i="1"/>
  <c r="N1505" i="1"/>
  <c r="S769" i="1"/>
  <c r="Q1577" i="1"/>
  <c r="T31" i="1"/>
  <c r="P379" i="1"/>
  <c r="S56" i="1"/>
  <c r="K1621" i="1"/>
  <c r="M17" i="1"/>
  <c r="L1131" i="1"/>
  <c r="T76" i="1"/>
  <c r="I1621" i="1"/>
  <c r="N1530" i="1"/>
  <c r="K793" i="1"/>
  <c r="O876" i="1"/>
  <c r="J813" i="1"/>
  <c r="S1012" i="1"/>
  <c r="O1273" i="1"/>
  <c r="S1619" i="1"/>
  <c r="R436" i="1"/>
  <c r="I866" i="1"/>
  <c r="O477" i="1"/>
  <c r="T882" i="1"/>
  <c r="S1510" i="1"/>
  <c r="J1272" i="1"/>
  <c r="N191" i="1"/>
  <c r="N1003" i="1"/>
  <c r="L1280" i="1"/>
  <c r="K1571" i="1"/>
  <c r="N14" i="1"/>
  <c r="J1081" i="1"/>
  <c r="T1058" i="1"/>
  <c r="O1166" i="1"/>
  <c r="S1418" i="1"/>
  <c r="S1172" i="1"/>
  <c r="O1445" i="1"/>
  <c r="K635" i="1"/>
  <c r="P1203" i="1"/>
  <c r="S640" i="1"/>
  <c r="K1374" i="1"/>
  <c r="S866" i="1"/>
  <c r="M1196" i="1"/>
  <c r="T1475" i="1"/>
  <c r="J627" i="1"/>
  <c r="K1168" i="1"/>
  <c r="N1445" i="1"/>
  <c r="R726" i="1"/>
  <c r="S409" i="1"/>
  <c r="J721" i="1"/>
  <c r="K404" i="1"/>
  <c r="J1549" i="1"/>
  <c r="Q1717" i="1"/>
  <c r="J224" i="1"/>
  <c r="L1028" i="1"/>
  <c r="R795" i="1"/>
  <c r="S1501" i="1"/>
  <c r="L670" i="1"/>
  <c r="N343" i="1"/>
  <c r="P727" i="1"/>
  <c r="R378" i="1"/>
  <c r="P678" i="1"/>
  <c r="Q364" i="1"/>
  <c r="J1392" i="1"/>
  <c r="R1201" i="1"/>
  <c r="T1426" i="1"/>
  <c r="P586" i="1"/>
  <c r="L1358" i="1"/>
  <c r="O670" i="1"/>
  <c r="P390" i="1"/>
  <c r="R843" i="1"/>
  <c r="S1274" i="1"/>
  <c r="L936" i="1"/>
  <c r="S1289" i="1"/>
  <c r="T1019" i="1"/>
  <c r="T1209" i="1"/>
  <c r="J1355" i="1"/>
  <c r="O1187" i="1"/>
  <c r="T1473" i="1"/>
  <c r="S1163" i="1"/>
  <c r="T720" i="1"/>
  <c r="L1337" i="1"/>
  <c r="Q620" i="1"/>
  <c r="I1405" i="1"/>
  <c r="P623" i="1"/>
  <c r="Q1227" i="1"/>
  <c r="T1429" i="1"/>
  <c r="O647" i="1"/>
  <c r="S242" i="1"/>
  <c r="R1713" i="1"/>
  <c r="J188" i="1"/>
  <c r="M1024" i="1"/>
  <c r="J1369" i="1"/>
  <c r="Q1596" i="1"/>
  <c r="L14" i="1"/>
  <c r="L1622" i="1"/>
  <c r="K1121" i="1"/>
  <c r="L53" i="1"/>
  <c r="K1623" i="1"/>
  <c r="L569" i="1"/>
  <c r="N1608" i="1"/>
  <c r="I1046" i="1"/>
  <c r="P1093" i="1"/>
  <c r="I669" i="1"/>
  <c r="R1486" i="1"/>
  <c r="S807" i="1"/>
  <c r="L1062" i="1"/>
  <c r="P24" i="1"/>
  <c r="T765" i="1"/>
  <c r="O1573" i="1"/>
  <c r="L113" i="1"/>
  <c r="J29" i="1"/>
  <c r="T232" i="1"/>
  <c r="S1649" i="1"/>
  <c r="J200" i="1"/>
  <c r="L1504" i="1"/>
  <c r="P289" i="1"/>
  <c r="R1622" i="1"/>
  <c r="T748" i="1"/>
  <c r="J1534" i="1"/>
  <c r="Q1684" i="1"/>
  <c r="J227" i="1"/>
  <c r="J626" i="1"/>
  <c r="S423" i="1"/>
  <c r="S1305" i="1"/>
  <c r="M944" i="1"/>
  <c r="R460" i="1"/>
  <c r="S315" i="1"/>
  <c r="I526" i="1"/>
  <c r="N1288" i="1"/>
  <c r="K217" i="1"/>
  <c r="R1692" i="1"/>
  <c r="T181" i="1"/>
  <c r="J1576" i="1"/>
  <c r="R240" i="1"/>
  <c r="P625" i="1"/>
  <c r="O1407" i="1"/>
  <c r="R1222" i="1"/>
  <c r="R1450" i="1"/>
  <c r="Q1186" i="1"/>
  <c r="P642" i="1"/>
  <c r="I1379" i="1"/>
  <c r="R704" i="1"/>
  <c r="S1409" i="1"/>
  <c r="I1173" i="1"/>
  <c r="R1426" i="1"/>
  <c r="Q1162" i="1"/>
  <c r="Q596" i="1"/>
  <c r="O1184" i="1"/>
  <c r="T811" i="1"/>
  <c r="S1573" i="1"/>
  <c r="T778" i="1"/>
  <c r="R1580" i="1"/>
  <c r="O888" i="1"/>
  <c r="L1326" i="1"/>
  <c r="L604" i="1"/>
  <c r="K1325" i="1"/>
  <c r="L617" i="1"/>
  <c r="N1447" i="1"/>
  <c r="L1195" i="1"/>
  <c r="S872" i="1"/>
  <c r="J402" i="1"/>
  <c r="N707" i="1"/>
  <c r="I1339" i="1"/>
  <c r="J1168" i="1"/>
  <c r="P1375" i="1"/>
  <c r="J1412" i="1"/>
  <c r="M830" i="1"/>
  <c r="Q205" i="1"/>
  <c r="J954" i="1"/>
  <c r="N152" i="1"/>
  <c r="O919" i="1"/>
  <c r="S1171" i="1"/>
  <c r="I1428" i="1"/>
  <c r="L1198" i="1"/>
  <c r="L1435" i="1"/>
  <c r="O1174" i="1"/>
  <c r="O1418" i="1"/>
  <c r="P1168" i="1"/>
  <c r="R1449" i="1"/>
  <c r="P404" i="1"/>
  <c r="O732" i="1"/>
  <c r="T303" i="1"/>
  <c r="I533" i="1"/>
  <c r="T282" i="1"/>
  <c r="O1613" i="1"/>
  <c r="N161" i="1"/>
  <c r="J922" i="1"/>
  <c r="M1094" i="1"/>
  <c r="Q42" i="1"/>
  <c r="M1576" i="1"/>
  <c r="R207" i="1"/>
  <c r="N1605" i="1"/>
  <c r="R1182" i="1"/>
  <c r="S1542" i="1"/>
  <c r="T1700" i="1"/>
  <c r="M1101" i="1"/>
  <c r="T66" i="1"/>
  <c r="I1576" i="1"/>
  <c r="T1546" i="1"/>
  <c r="P1050" i="1"/>
  <c r="I135" i="1"/>
  <c r="K1088" i="1"/>
  <c r="M67" i="1"/>
  <c r="R1132" i="1"/>
  <c r="M1036" i="1"/>
  <c r="R789" i="1"/>
  <c r="R955" i="1"/>
  <c r="S450" i="1"/>
  <c r="N1590" i="1"/>
  <c r="I1028" i="1"/>
  <c r="N892" i="1"/>
  <c r="S1392" i="1"/>
  <c r="L1672" i="1"/>
  <c r="M216" i="1"/>
  <c r="M97" i="1"/>
  <c r="M1297" i="1"/>
  <c r="R948" i="1"/>
  <c r="K127" i="1"/>
  <c r="O924" i="1"/>
  <c r="Q1490" i="1"/>
  <c r="L870" i="1"/>
  <c r="K489" i="1"/>
  <c r="Q932" i="1"/>
  <c r="J8" i="1"/>
  <c r="M351" i="1"/>
  <c r="J703" i="1"/>
  <c r="S391" i="1"/>
  <c r="O645" i="1"/>
  <c r="L368" i="1"/>
  <c r="R673" i="1"/>
  <c r="N1347" i="1"/>
  <c r="P1204" i="1"/>
  <c r="N687" i="1"/>
  <c r="O1346" i="1"/>
  <c r="N1188" i="1"/>
  <c r="O1377" i="1"/>
  <c r="J381" i="1"/>
  <c r="M609" i="1"/>
  <c r="Q1061" i="1"/>
  <c r="O1299" i="1"/>
  <c r="I1079" i="1"/>
  <c r="N835" i="1"/>
  <c r="O1528" i="1"/>
  <c r="R728" i="1"/>
  <c r="T1465" i="1"/>
  <c r="M693" i="1"/>
  <c r="T595" i="1"/>
  <c r="L350" i="1"/>
  <c r="P699" i="1"/>
  <c r="M364" i="1"/>
  <c r="P655" i="1"/>
  <c r="M1334" i="1"/>
  <c r="M1198" i="1"/>
  <c r="O585" i="1"/>
  <c r="Q1339" i="1"/>
  <c r="S642" i="1"/>
  <c r="S1348" i="1"/>
  <c r="O753" i="1"/>
  <c r="R237" i="1"/>
  <c r="L1592" i="1"/>
  <c r="L63" i="1"/>
  <c r="Q1566" i="1"/>
  <c r="P1364" i="1"/>
  <c r="P1212" i="1"/>
  <c r="N731" i="1"/>
  <c r="T367" i="1"/>
  <c r="L599" i="1"/>
  <c r="I1461" i="1"/>
  <c r="K1323" i="1"/>
  <c r="O680" i="1"/>
  <c r="M383" i="1"/>
  <c r="K677" i="1"/>
  <c r="S1385" i="1"/>
  <c r="L594" i="1"/>
  <c r="S1349" i="1"/>
  <c r="K1184" i="1"/>
  <c r="K238" i="1"/>
  <c r="N1379" i="1"/>
  <c r="M670" i="1"/>
  <c r="J1630" i="1"/>
  <c r="R1082" i="1"/>
  <c r="S1570" i="1"/>
  <c r="N192" i="1"/>
  <c r="M1528" i="1"/>
  <c r="T1617" i="1"/>
  <c r="S1243" i="1"/>
  <c r="S1549" i="1"/>
  <c r="P1138" i="1"/>
  <c r="S449" i="1"/>
  <c r="P117" i="1"/>
  <c r="R768" i="1"/>
  <c r="I810" i="1"/>
  <c r="K1290" i="1"/>
  <c r="M1628" i="1"/>
  <c r="K1270" i="1"/>
  <c r="S25" i="1"/>
  <c r="L55" i="1"/>
  <c r="M266" i="1"/>
  <c r="L191" i="1"/>
  <c r="Q1351" i="1"/>
  <c r="Q152" i="1"/>
  <c r="R230" i="1"/>
  <c r="T862" i="1"/>
  <c r="R1024" i="1"/>
  <c r="L1108" i="1"/>
  <c r="O304" i="1"/>
  <c r="R1438" i="1"/>
  <c r="O1037" i="1"/>
  <c r="K1084" i="1"/>
  <c r="J1532" i="1"/>
  <c r="T36" i="1"/>
  <c r="N315" i="1"/>
  <c r="I71" i="1"/>
  <c r="Q38" i="1"/>
  <c r="K52" i="1"/>
  <c r="I622" i="1"/>
  <c r="R1142" i="1"/>
  <c r="S1699" i="1"/>
  <c r="M1089" i="1"/>
  <c r="P1531" i="1"/>
  <c r="I1309" i="1"/>
  <c r="I1135" i="1"/>
  <c r="L839" i="1"/>
  <c r="T600" i="1"/>
  <c r="R778" i="1"/>
  <c r="R508" i="1"/>
  <c r="Q37" i="1"/>
  <c r="Q872" i="1"/>
  <c r="J1163" i="1"/>
  <c r="S1248" i="1"/>
  <c r="J371" i="1"/>
  <c r="O692" i="1"/>
  <c r="N1095" i="1"/>
  <c r="R1261" i="1"/>
  <c r="S552" i="1"/>
  <c r="J432" i="1"/>
  <c r="J1243" i="1"/>
  <c r="M936" i="1"/>
  <c r="K799" i="1"/>
  <c r="O1379" i="1"/>
  <c r="K1182" i="1"/>
  <c r="S1576" i="1"/>
  <c r="Q343" i="1"/>
  <c r="R367" i="1"/>
  <c r="M1063" i="1"/>
  <c r="O1207" i="1"/>
  <c r="R399" i="1"/>
  <c r="T672" i="1"/>
  <c r="I393" i="1"/>
  <c r="O1293" i="1"/>
  <c r="O559" i="1"/>
  <c r="Q815" i="1"/>
  <c r="T1276" i="1"/>
  <c r="S979" i="1"/>
  <c r="I1289" i="1"/>
  <c r="T1294" i="1"/>
  <c r="R854" i="1"/>
  <c r="J1702" i="1"/>
  <c r="I524" i="1"/>
  <c r="L462" i="1"/>
  <c r="L1159" i="1"/>
  <c r="O224" i="1"/>
  <c r="L1706" i="1"/>
  <c r="P302" i="1"/>
  <c r="R126" i="1"/>
  <c r="N204" i="1"/>
  <c r="Q1041" i="1"/>
  <c r="M1652" i="1"/>
  <c r="M395" i="1"/>
  <c r="R36" i="1"/>
  <c r="K691" i="1"/>
  <c r="M923" i="1"/>
  <c r="L58" i="1"/>
  <c r="K773" i="1"/>
  <c r="P175" i="1"/>
  <c r="N816" i="1"/>
  <c r="R733" i="1"/>
  <c r="I700" i="1"/>
  <c r="J853" i="1"/>
  <c r="R1714" i="1"/>
  <c r="I270" i="1"/>
  <c r="S1522" i="1"/>
  <c r="T191" i="1"/>
  <c r="S126" i="1"/>
  <c r="I1510" i="1"/>
  <c r="Q874" i="1"/>
  <c r="P804" i="1"/>
  <c r="N1425" i="1"/>
  <c r="O76" i="1"/>
  <c r="R886" i="1"/>
  <c r="N453" i="1"/>
  <c r="K1093" i="1"/>
  <c r="R1552" i="1"/>
  <c r="O632" i="1"/>
  <c r="J1659" i="1"/>
  <c r="I425" i="1"/>
  <c r="L482" i="1"/>
  <c r="T1088" i="1"/>
  <c r="N1088" i="1"/>
  <c r="O954" i="1"/>
  <c r="K63" i="1"/>
  <c r="T1432" i="1"/>
  <c r="R1393" i="1"/>
  <c r="Q1610" i="1"/>
  <c r="L1688" i="1"/>
  <c r="O1270" i="1"/>
  <c r="M1281" i="1"/>
  <c r="R80" i="1"/>
  <c r="I352" i="1"/>
  <c r="L383" i="1"/>
  <c r="M353" i="1"/>
  <c r="Q1548" i="1"/>
  <c r="I1211" i="1"/>
  <c r="J1424" i="1"/>
  <c r="P1277" i="1"/>
  <c r="M685" i="1"/>
  <c r="O882" i="1"/>
  <c r="L400" i="1"/>
  <c r="J523" i="1"/>
  <c r="O1634" i="1"/>
  <c r="N1616" i="1"/>
  <c r="P1017" i="1"/>
  <c r="J854" i="1"/>
  <c r="S1000" i="1"/>
  <c r="K962" i="1"/>
  <c r="P794" i="1"/>
  <c r="T443" i="1"/>
  <c r="I544" i="1"/>
  <c r="N371" i="1"/>
  <c r="S1283" i="1"/>
  <c r="M1109" i="1"/>
  <c r="Q266" i="1"/>
  <c r="T1492" i="1"/>
  <c r="T1065" i="1"/>
  <c r="P1578" i="1"/>
  <c r="S1125" i="1"/>
  <c r="J19" i="1"/>
  <c r="T695" i="1"/>
  <c r="Q1220" i="1"/>
  <c r="J1557" i="1"/>
  <c r="I21" i="1"/>
  <c r="L877" i="1"/>
  <c r="N476" i="1"/>
  <c r="M832" i="1"/>
  <c r="M11" i="1"/>
  <c r="O1197" i="1"/>
  <c r="S601" i="1"/>
  <c r="N1695" i="1"/>
  <c r="O1022" i="1"/>
  <c r="I308" i="1"/>
  <c r="M443" i="1"/>
  <c r="S932" i="1"/>
  <c r="I1296" i="1"/>
  <c r="R1077" i="1"/>
  <c r="R732" i="1"/>
  <c r="Q543" i="1"/>
  <c r="Q843" i="1"/>
  <c r="N973" i="1"/>
  <c r="I1104" i="1"/>
  <c r="M765" i="1"/>
  <c r="M40" i="1"/>
  <c r="K1063" i="1"/>
  <c r="J353" i="1"/>
  <c r="L1462" i="1"/>
  <c r="Q114" i="1"/>
  <c r="R115" i="1"/>
  <c r="L1665" i="1"/>
  <c r="L185" i="1"/>
  <c r="K556" i="1"/>
  <c r="S1377" i="1"/>
  <c r="R1679" i="1"/>
  <c r="J1347" i="1"/>
  <c r="Q1086" i="1"/>
  <c r="I1530" i="1"/>
  <c r="J1266" i="1"/>
  <c r="T879" i="1"/>
  <c r="R1050" i="1"/>
  <c r="R1626" i="1"/>
  <c r="M392" i="1"/>
  <c r="Q1412" i="1"/>
  <c r="O383" i="1"/>
  <c r="O695" i="1"/>
  <c r="R1470" i="1"/>
  <c r="M156" i="1"/>
  <c r="T681" i="1"/>
  <c r="M1166" i="1"/>
  <c r="O198" i="1"/>
  <c r="S1442" i="1"/>
  <c r="L921" i="1"/>
  <c r="P11" i="1"/>
  <c r="J1656" i="1"/>
  <c r="M1537" i="1"/>
  <c r="R1056" i="1"/>
  <c r="Q17" i="1"/>
  <c r="P1603" i="1"/>
  <c r="J138" i="1"/>
  <c r="S1034" i="1"/>
  <c r="M1200" i="1"/>
  <c r="T1093" i="1"/>
  <c r="M1673" i="1"/>
  <c r="I1597" i="1"/>
  <c r="S843" i="1"/>
  <c r="R1548" i="1"/>
  <c r="T1259" i="1"/>
  <c r="S507" i="1"/>
  <c r="N1013" i="1"/>
  <c r="J618" i="1"/>
  <c r="J68" i="1"/>
  <c r="M1212" i="1"/>
  <c r="P1654" i="1"/>
  <c r="J531" i="1"/>
  <c r="T53" i="1"/>
  <c r="L926" i="1"/>
  <c r="S510" i="1"/>
  <c r="T871" i="1"/>
  <c r="J1019" i="1"/>
  <c r="S79" i="1"/>
  <c r="N1266" i="1"/>
  <c r="T1676" i="1"/>
  <c r="T25" i="1"/>
  <c r="I239" i="1"/>
  <c r="S675" i="1"/>
  <c r="O1274" i="1"/>
  <c r="R1028" i="1"/>
  <c r="J812" i="1"/>
  <c r="N1101" i="1"/>
  <c r="S281" i="1"/>
  <c r="T163" i="1"/>
  <c r="P557" i="1"/>
  <c r="P686" i="1"/>
  <c r="J1577" i="1"/>
  <c r="N1422" i="1"/>
  <c r="O1295" i="1"/>
  <c r="I752" i="1"/>
  <c r="Q1038" i="1"/>
  <c r="R1345" i="1"/>
  <c r="K142" i="1"/>
  <c r="P1160" i="1"/>
  <c r="R796" i="1"/>
  <c r="Q476" i="1"/>
  <c r="O313" i="1"/>
  <c r="R1663" i="1"/>
  <c r="O505" i="1"/>
  <c r="P920" i="1"/>
  <c r="J37" i="1"/>
  <c r="K647" i="1"/>
  <c r="K1433" i="1"/>
  <c r="R634" i="1"/>
  <c r="J1115" i="1"/>
  <c r="K1212" i="1"/>
  <c r="R398" i="1"/>
  <c r="L695" i="1"/>
  <c r="L595" i="1"/>
  <c r="O1209" i="1"/>
  <c r="T358" i="1"/>
  <c r="Q975" i="1"/>
  <c r="R462" i="1"/>
  <c r="I1123" i="1"/>
  <c r="P221" i="1"/>
  <c r="M77" i="1"/>
  <c r="R143" i="1"/>
  <c r="R813" i="1"/>
  <c r="O352" i="1"/>
  <c r="I719" i="1"/>
  <c r="J1627" i="1"/>
  <c r="P1421" i="1"/>
  <c r="R611" i="1"/>
  <c r="N624" i="1"/>
  <c r="N355" i="1"/>
  <c r="M1332" i="1"/>
  <c r="R756" i="1"/>
  <c r="K128" i="1"/>
  <c r="N407" i="1"/>
  <c r="O1125" i="1"/>
  <c r="I142" i="1"/>
  <c r="L551" i="1"/>
  <c r="L811" i="1"/>
  <c r="L77" i="1"/>
  <c r="O952" i="1"/>
  <c r="R708" i="1"/>
  <c r="R834" i="1"/>
  <c r="O529" i="1"/>
  <c r="N654" i="1"/>
  <c r="S718" i="1"/>
  <c r="T338" i="1"/>
  <c r="T690" i="1"/>
  <c r="S1444" i="1"/>
  <c r="T1553" i="1"/>
  <c r="P1274" i="1"/>
  <c r="S1032" i="1"/>
  <c r="M129" i="1"/>
  <c r="Q1132" i="1"/>
  <c r="L1037" i="1"/>
  <c r="R804" i="1"/>
  <c r="Q1605" i="1"/>
  <c r="S1277" i="1"/>
  <c r="T1025" i="1"/>
  <c r="I1261" i="1"/>
  <c r="I1578" i="1"/>
  <c r="Q1615" i="1"/>
  <c r="S34" i="1"/>
  <c r="Q1083" i="1"/>
  <c r="I153" i="1"/>
  <c r="T982" i="1"/>
  <c r="S1038" i="1"/>
  <c r="J464" i="1"/>
  <c r="J1015" i="1"/>
  <c r="S233" i="1"/>
  <c r="R1650" i="1"/>
  <c r="M245" i="1"/>
  <c r="K519" i="1"/>
  <c r="P268" i="1"/>
  <c r="T1575" i="1"/>
  <c r="O759" i="1"/>
  <c r="R1360" i="1"/>
  <c r="K39" i="1"/>
  <c r="I929" i="1"/>
  <c r="N129" i="1"/>
  <c r="I797" i="1"/>
  <c r="L878" i="1"/>
  <c r="S431" i="1"/>
  <c r="O884" i="1"/>
  <c r="N431" i="1"/>
  <c r="R269" i="1"/>
  <c r="P245" i="1"/>
  <c r="N116" i="1"/>
  <c r="P957" i="1"/>
  <c r="Q1330" i="1"/>
  <c r="S597" i="1"/>
  <c r="M1372" i="1"/>
  <c r="K401" i="1"/>
  <c r="O1422" i="1"/>
  <c r="T592" i="1"/>
  <c r="O362" i="1"/>
  <c r="Q617" i="1"/>
  <c r="R1463" i="1"/>
  <c r="K395" i="1"/>
  <c r="L686" i="1"/>
  <c r="T608" i="1"/>
  <c r="T621" i="1"/>
  <c r="K1575" i="1"/>
  <c r="M64" i="1"/>
  <c r="T938" i="1"/>
  <c r="S292" i="1"/>
  <c r="J1021" i="1"/>
  <c r="M1374" i="1"/>
  <c r="I1217" i="1"/>
  <c r="R870" i="1"/>
  <c r="K1380" i="1"/>
  <c r="R596" i="1"/>
  <c r="O1404" i="1"/>
  <c r="Q1206" i="1"/>
  <c r="P638" i="1"/>
  <c r="R1392" i="1"/>
  <c r="N1228" i="1"/>
  <c r="J1466" i="1"/>
  <c r="S1226" i="1"/>
  <c r="J1391" i="1"/>
  <c r="P1408" i="1"/>
  <c r="M233" i="1"/>
  <c r="N131" i="1"/>
  <c r="S982" i="1"/>
  <c r="P316" i="1"/>
  <c r="M559" i="1"/>
  <c r="T352" i="1"/>
  <c r="K699" i="1"/>
  <c r="L1422" i="1"/>
  <c r="R348" i="1"/>
  <c r="Q654" i="1"/>
  <c r="P1436" i="1"/>
  <c r="Q1383" i="1"/>
  <c r="P620" i="1"/>
  <c r="S365" i="1"/>
  <c r="S702" i="1"/>
  <c r="R1427" i="1"/>
  <c r="P693" i="1"/>
  <c r="T1114" i="1"/>
  <c r="N929" i="1"/>
  <c r="R195" i="1"/>
  <c r="J1567" i="1"/>
  <c r="K1005" i="1"/>
  <c r="Q772" i="1"/>
  <c r="P978" i="1"/>
  <c r="K534" i="1"/>
  <c r="L840" i="1"/>
  <c r="Q404" i="1"/>
  <c r="T45" i="1"/>
  <c r="J1610" i="1"/>
  <c r="R217" i="1"/>
  <c r="M1678" i="1"/>
  <c r="N228" i="1"/>
  <c r="R1646" i="1"/>
  <c r="T243" i="1"/>
  <c r="K1663" i="1"/>
  <c r="L232" i="1"/>
  <c r="O1033" i="1"/>
  <c r="T1300" i="1"/>
  <c r="O1595" i="1"/>
  <c r="N28" i="1"/>
  <c r="P1533" i="1"/>
  <c r="I563" i="1"/>
  <c r="T312" i="1"/>
  <c r="R1619" i="1"/>
  <c r="S1259" i="1"/>
  <c r="M1468" i="1"/>
  <c r="I1678" i="1"/>
  <c r="Q1147" i="1"/>
  <c r="M8" i="1"/>
  <c r="L1086" i="1"/>
  <c r="T47" i="1"/>
  <c r="I1594" i="1"/>
  <c r="L1713" i="1"/>
  <c r="Q1043" i="1"/>
  <c r="P1712" i="1"/>
  <c r="R1526" i="1"/>
  <c r="R798" i="1"/>
  <c r="K1035" i="1"/>
  <c r="M1392" i="1"/>
  <c r="M634" i="1"/>
  <c r="P392" i="1"/>
  <c r="O702" i="1"/>
  <c r="I1459" i="1"/>
  <c r="K1345" i="1"/>
  <c r="J609" i="1"/>
  <c r="I378" i="1"/>
  <c r="K618" i="1"/>
  <c r="R1340" i="1"/>
  <c r="R591" i="1"/>
  <c r="I1435" i="1"/>
  <c r="N1207" i="1"/>
  <c r="N1472" i="1"/>
  <c r="L950" i="1"/>
  <c r="K101" i="1"/>
  <c r="O970" i="1"/>
  <c r="R1677" i="1"/>
  <c r="P1600" i="1"/>
  <c r="O404" i="1"/>
  <c r="Q623" i="1"/>
  <c r="L1216" i="1"/>
  <c r="P640" i="1"/>
  <c r="S1448" i="1"/>
  <c r="I1170" i="1"/>
  <c r="O606" i="1"/>
  <c r="N1424" i="1"/>
  <c r="S1177" i="1"/>
  <c r="O1433" i="1"/>
  <c r="L1173" i="1"/>
  <c r="P845" i="1"/>
  <c r="R1355" i="1"/>
  <c r="Q503" i="1"/>
  <c r="T285" i="1"/>
  <c r="Q1533" i="1"/>
  <c r="J1488" i="1"/>
  <c r="T1160" i="1"/>
  <c r="S1415" i="1"/>
  <c r="R1169" i="1"/>
  <c r="O837" i="1"/>
  <c r="T1333" i="1"/>
  <c r="O1213" i="1"/>
  <c r="J1375" i="1"/>
  <c r="S1160" i="1"/>
  <c r="P1470" i="1"/>
  <c r="O364" i="1"/>
  <c r="Q631" i="1"/>
  <c r="M1567" i="1"/>
  <c r="P1655" i="1"/>
  <c r="P1044" i="1"/>
  <c r="L536" i="1"/>
  <c r="N1141" i="1"/>
  <c r="I1049" i="1"/>
  <c r="Q1129" i="1"/>
  <c r="I560" i="1"/>
  <c r="T309" i="1"/>
  <c r="T1334" i="1"/>
  <c r="L1654" i="1"/>
  <c r="N230" i="1"/>
  <c r="P1275" i="1"/>
  <c r="I1077" i="1"/>
  <c r="R125" i="1"/>
  <c r="L927" i="1"/>
  <c r="L476" i="1"/>
  <c r="Q840" i="1"/>
  <c r="I460" i="1"/>
  <c r="K1305" i="1"/>
  <c r="T533" i="1"/>
  <c r="M535" i="1"/>
  <c r="P1493" i="1"/>
  <c r="M111" i="1"/>
  <c r="N1529" i="1"/>
  <c r="I423" i="1"/>
  <c r="I837" i="1"/>
  <c r="Q1587" i="1"/>
  <c r="Q9" i="1"/>
  <c r="N1117" i="1"/>
  <c r="M614" i="1"/>
  <c r="K236" i="1"/>
  <c r="S1686" i="1"/>
  <c r="M1119" i="1"/>
  <c r="O155" i="1"/>
  <c r="J1626" i="1"/>
  <c r="J1511" i="1"/>
  <c r="N1669" i="1"/>
  <c r="S999" i="1"/>
  <c r="O52" i="1"/>
  <c r="T1587" i="1"/>
  <c r="P280" i="1"/>
  <c r="J535" i="1"/>
  <c r="O1405" i="1"/>
  <c r="R1166" i="1"/>
  <c r="P609" i="1"/>
  <c r="S1429" i="1"/>
  <c r="P1171" i="1"/>
  <c r="I704" i="1"/>
  <c r="Q369" i="1"/>
  <c r="Q1469" i="1"/>
  <c r="L707" i="1"/>
  <c r="T629" i="1"/>
  <c r="R342" i="1"/>
  <c r="P691" i="1"/>
  <c r="N345" i="1"/>
  <c r="R735" i="1"/>
  <c r="N1093" i="1"/>
  <c r="L133" i="1"/>
  <c r="K947" i="1"/>
  <c r="P298" i="1"/>
  <c r="J553" i="1"/>
  <c r="I402" i="1"/>
  <c r="M616" i="1"/>
  <c r="R1382" i="1"/>
  <c r="R615" i="1"/>
  <c r="I1441" i="1"/>
  <c r="N1161" i="1"/>
  <c r="O1436" i="1"/>
  <c r="N1208" i="1"/>
  <c r="Q1435" i="1"/>
  <c r="Q348" i="1"/>
  <c r="S605" i="1"/>
  <c r="O1359" i="1"/>
  <c r="J363" i="1"/>
  <c r="J639" i="1"/>
  <c r="R1503" i="1"/>
  <c r="S773" i="1"/>
  <c r="M1006" i="1"/>
  <c r="J1612" i="1"/>
  <c r="M1553" i="1"/>
  <c r="K350" i="1"/>
  <c r="N711" i="1"/>
  <c r="O1352" i="1"/>
  <c r="P1190" i="1"/>
  <c r="O590" i="1"/>
  <c r="I401" i="1"/>
  <c r="L637" i="1"/>
  <c r="K398" i="1"/>
  <c r="L671" i="1"/>
  <c r="K1456" i="1"/>
  <c r="K378" i="1"/>
  <c r="N78" i="1"/>
  <c r="L1489" i="1"/>
  <c r="Q288" i="1"/>
  <c r="Q962" i="1"/>
  <c r="K447" i="1"/>
  <c r="L882" i="1"/>
  <c r="S1564" i="1"/>
  <c r="T766" i="1"/>
  <c r="J1552" i="1"/>
  <c r="Q1702" i="1"/>
  <c r="N181" i="1"/>
  <c r="J293" i="1"/>
  <c r="P544" i="1"/>
  <c r="T319" i="1"/>
  <c r="N556" i="1"/>
  <c r="J1666" i="1"/>
  <c r="L860" i="1"/>
  <c r="T1089" i="1"/>
  <c r="K31" i="1"/>
  <c r="J1092" i="1"/>
  <c r="M117" i="1"/>
  <c r="M1530" i="1"/>
  <c r="Q270" i="1"/>
  <c r="S528" i="1"/>
  <c r="M550" i="1"/>
  <c r="L189" i="1"/>
  <c r="O81" i="1"/>
  <c r="P960" i="1"/>
  <c r="O463" i="1"/>
  <c r="K898" i="1"/>
  <c r="P1380" i="1"/>
  <c r="O998" i="1"/>
  <c r="R1273" i="1"/>
  <c r="Q203" i="1"/>
  <c r="M1696" i="1"/>
  <c r="I188" i="1"/>
  <c r="O63" i="1"/>
  <c r="O1591" i="1"/>
  <c r="O517" i="1"/>
  <c r="I882" i="1"/>
  <c r="T446" i="1"/>
  <c r="P1517" i="1"/>
  <c r="O1647" i="1"/>
  <c r="Q972" i="1"/>
  <c r="O1368" i="1"/>
  <c r="Q716" i="1"/>
  <c r="Q1473" i="1"/>
  <c r="N1193" i="1"/>
  <c r="M368" i="1"/>
  <c r="J666" i="1"/>
  <c r="R362" i="1"/>
  <c r="N630" i="1"/>
  <c r="Q1221" i="1"/>
  <c r="S1458" i="1"/>
  <c r="R1211" i="1"/>
  <c r="P860" i="1"/>
  <c r="L1330" i="1"/>
  <c r="I1595" i="1"/>
  <c r="Q187" i="1"/>
  <c r="L509" i="1"/>
  <c r="T370" i="1"/>
  <c r="K642" i="1"/>
  <c r="Q1350" i="1"/>
  <c r="I346" i="1"/>
  <c r="P624" i="1"/>
  <c r="K1341" i="1"/>
  <c r="S643" i="1"/>
  <c r="J1322" i="1"/>
  <c r="J1227" i="1"/>
  <c r="J1371" i="1"/>
  <c r="P363" i="1"/>
  <c r="P711" i="1"/>
  <c r="N1377" i="1"/>
  <c r="L177" i="1"/>
  <c r="T1684" i="1"/>
  <c r="M1121" i="1"/>
  <c r="N853" i="1"/>
  <c r="L995" i="1"/>
  <c r="P1210" i="1"/>
  <c r="M598" i="1"/>
  <c r="P356" i="1"/>
  <c r="O666" i="1"/>
  <c r="T1195" i="1"/>
  <c r="S884" i="1"/>
  <c r="M1387" i="1"/>
  <c r="O605" i="1"/>
  <c r="T1405" i="1"/>
  <c r="R1158" i="1"/>
  <c r="T643" i="1"/>
  <c r="S1599" i="1"/>
  <c r="R444" i="1"/>
  <c r="O1489" i="1"/>
  <c r="Q1270" i="1"/>
  <c r="I1496" i="1"/>
  <c r="M1597" i="1"/>
  <c r="K465" i="1"/>
  <c r="S564" i="1"/>
  <c r="P256" i="1"/>
  <c r="K507" i="1"/>
  <c r="M848" i="1"/>
  <c r="N293" i="1"/>
  <c r="N760" i="1"/>
  <c r="T454" i="1"/>
  <c r="J868" i="1"/>
  <c r="M452" i="1"/>
  <c r="L955" i="1"/>
  <c r="S1251" i="1"/>
  <c r="N1682" i="1"/>
  <c r="S1338" i="1"/>
  <c r="O813" i="1"/>
  <c r="K1038" i="1"/>
  <c r="R917" i="1"/>
  <c r="L459" i="1"/>
  <c r="M1532" i="1"/>
  <c r="T1678" i="1"/>
  <c r="K983" i="1"/>
  <c r="L849" i="1"/>
  <c r="K468" i="1"/>
  <c r="S939" i="1"/>
  <c r="S279" i="1"/>
  <c r="J262" i="1"/>
  <c r="O26" i="1"/>
  <c r="I224" i="1"/>
  <c r="N1656" i="1"/>
  <c r="O175" i="1"/>
  <c r="R1690" i="1"/>
  <c r="N176" i="1"/>
  <c r="K1676" i="1"/>
  <c r="T1388" i="1"/>
  <c r="O287" i="1"/>
  <c r="J538" i="1"/>
  <c r="J194" i="1"/>
  <c r="S1661" i="1"/>
  <c r="P182" i="1"/>
  <c r="M860" i="1"/>
  <c r="S1520" i="1"/>
  <c r="O1513" i="1"/>
  <c r="Q202" i="1"/>
  <c r="L1096" i="1"/>
  <c r="S1115" i="1"/>
  <c r="R1006" i="1"/>
  <c r="K276" i="1"/>
  <c r="M125" i="1"/>
  <c r="M232" i="1"/>
  <c r="L1664" i="1"/>
  <c r="Q221" i="1"/>
  <c r="R1672" i="1"/>
  <c r="J222" i="1"/>
  <c r="L285" i="1"/>
  <c r="M221" i="1"/>
  <c r="M562" i="1"/>
  <c r="O780" i="1"/>
  <c r="T1578" i="1"/>
  <c r="S283" i="1"/>
  <c r="J1012" i="1"/>
  <c r="N1090" i="1"/>
  <c r="Q18" i="1"/>
  <c r="M1136" i="1"/>
  <c r="I70" i="1"/>
  <c r="J819" i="1"/>
  <c r="R1375" i="1"/>
  <c r="M439" i="1"/>
  <c r="K839" i="1"/>
  <c r="J439" i="1"/>
  <c r="O874" i="1"/>
  <c r="N426" i="1"/>
  <c r="T1296" i="1"/>
  <c r="S853" i="1"/>
  <c r="R437" i="1"/>
  <c r="J602" i="1"/>
  <c r="P474" i="1"/>
  <c r="I868" i="1"/>
  <c r="P433" i="1"/>
  <c r="M1249" i="1"/>
  <c r="P1526" i="1"/>
  <c r="L538" i="1"/>
  <c r="M316" i="1"/>
  <c r="T557" i="1"/>
  <c r="N310" i="1"/>
  <c r="O521" i="1"/>
  <c r="O1288" i="1"/>
  <c r="T1576" i="1"/>
  <c r="L221" i="1"/>
  <c r="T1701" i="1"/>
  <c r="M1102" i="1"/>
  <c r="T106" i="1"/>
  <c r="K646" i="1"/>
  <c r="P759" i="1"/>
  <c r="T1109" i="1"/>
  <c r="O1509" i="1"/>
  <c r="S1708" i="1"/>
  <c r="O233" i="1"/>
  <c r="M1685" i="1"/>
  <c r="M635" i="1"/>
  <c r="K197" i="1"/>
  <c r="R1651" i="1"/>
  <c r="J1107" i="1"/>
  <c r="T14" i="1"/>
  <c r="I942" i="1"/>
  <c r="I1045" i="1"/>
  <c r="P50" i="1"/>
  <c r="I676" i="1"/>
  <c r="P1215" i="1"/>
  <c r="K1409" i="1"/>
  <c r="R696" i="1"/>
  <c r="M1442" i="1"/>
  <c r="J616" i="1"/>
  <c r="J1386" i="1"/>
  <c r="J605" i="1"/>
  <c r="I473" i="1"/>
  <c r="N869" i="1"/>
  <c r="S569" i="1"/>
  <c r="O310" i="1"/>
  <c r="K1505" i="1"/>
  <c r="L765" i="1"/>
  <c r="I1421" i="1"/>
  <c r="I1285" i="1"/>
  <c r="N1570" i="1"/>
  <c r="L528" i="1"/>
  <c r="O570" i="1"/>
  <c r="O1241" i="1"/>
  <c r="J1468" i="1"/>
  <c r="L1409" i="1"/>
  <c r="L1663" i="1"/>
  <c r="M207" i="1"/>
  <c r="N1015" i="1"/>
  <c r="L1292" i="1"/>
  <c r="S1122" i="1"/>
  <c r="Q72" i="1"/>
  <c r="M1120" i="1"/>
  <c r="R144" i="1"/>
  <c r="N697" i="1"/>
  <c r="R1541" i="1"/>
  <c r="S765" i="1"/>
  <c r="P237" i="1"/>
  <c r="K1716" i="1"/>
  <c r="M190" i="1"/>
  <c r="N97" i="1"/>
  <c r="S880" i="1"/>
  <c r="S534" i="1"/>
  <c r="L1270" i="1"/>
  <c r="M1601" i="1"/>
  <c r="L463" i="1"/>
  <c r="Q860" i="1"/>
  <c r="R457" i="1"/>
  <c r="N891" i="1"/>
  <c r="I1063" i="1"/>
  <c r="K351" i="1"/>
  <c r="K1429" i="1"/>
  <c r="K720" i="1"/>
  <c r="I1369" i="1"/>
  <c r="I604" i="1"/>
  <c r="S732" i="1"/>
  <c r="L1426" i="1"/>
  <c r="P707" i="1"/>
  <c r="I1439" i="1"/>
  <c r="I1699" i="1"/>
  <c r="Q922" i="1"/>
  <c r="I110" i="1"/>
  <c r="I764" i="1"/>
  <c r="T750" i="1"/>
  <c r="S889" i="1"/>
  <c r="S1368" i="1"/>
  <c r="L1714" i="1"/>
  <c r="M222" i="1"/>
  <c r="N994" i="1"/>
  <c r="K305" i="1"/>
  <c r="Q1510" i="1"/>
  <c r="Q759" i="1"/>
  <c r="K1028" i="1"/>
  <c r="R1015" i="1"/>
  <c r="N1256" i="1"/>
  <c r="L962" i="1"/>
  <c r="J463" i="1"/>
  <c r="T830" i="1"/>
  <c r="P1486" i="1"/>
  <c r="Q1260" i="1"/>
  <c r="M1005" i="1"/>
  <c r="P20" i="1"/>
  <c r="L642" i="1"/>
  <c r="Q1002" i="1"/>
  <c r="O1708" i="1"/>
  <c r="R871" i="1"/>
  <c r="K228" i="1"/>
  <c r="L135" i="1"/>
  <c r="P892" i="1"/>
  <c r="I436" i="1"/>
  <c r="N655" i="1"/>
  <c r="Q462" i="1"/>
  <c r="N845" i="1"/>
  <c r="J1013" i="1"/>
  <c r="J865" i="1"/>
  <c r="J537" i="1"/>
  <c r="I789" i="1"/>
  <c r="T727" i="1"/>
  <c r="Q339" i="1"/>
  <c r="M637" i="1"/>
  <c r="M1323" i="1"/>
  <c r="I679" i="1"/>
  <c r="N1324" i="1"/>
  <c r="T732" i="1"/>
  <c r="M376" i="1"/>
  <c r="L633" i="1"/>
  <c r="O1076" i="1"/>
  <c r="M557" i="1"/>
  <c r="J270" i="1"/>
  <c r="P509" i="1"/>
  <c r="Q756" i="1"/>
  <c r="L1556" i="1"/>
  <c r="P1056" i="1"/>
  <c r="I321" i="1"/>
  <c r="S1060" i="1"/>
  <c r="P789" i="1"/>
  <c r="K1018" i="1"/>
  <c r="J1672" i="1"/>
  <c r="J892" i="1"/>
  <c r="J470" i="1"/>
  <c r="P868" i="1"/>
  <c r="N473" i="1"/>
  <c r="K1286" i="1"/>
  <c r="L1532" i="1"/>
  <c r="S798" i="1"/>
  <c r="M995" i="1"/>
  <c r="J1240" i="1"/>
  <c r="I1585" i="1"/>
  <c r="L523" i="1"/>
  <c r="I257" i="1"/>
  <c r="Q569" i="1"/>
  <c r="M1245" i="1"/>
  <c r="L1566" i="1"/>
  <c r="Q79" i="1"/>
  <c r="L1080" i="1"/>
  <c r="S139" i="1"/>
  <c r="Q293" i="1"/>
  <c r="R1615" i="1"/>
  <c r="R50" i="1"/>
  <c r="I1200" i="1"/>
  <c r="N1516" i="1"/>
  <c r="T1661" i="1"/>
  <c r="Q236" i="1"/>
  <c r="N1707" i="1"/>
  <c r="S1128" i="1"/>
  <c r="N50" i="1"/>
  <c r="L1111" i="1"/>
  <c r="S116" i="1"/>
  <c r="N698" i="1"/>
  <c r="J357" i="1"/>
  <c r="T675" i="1"/>
  <c r="J338" i="1"/>
  <c r="S830" i="1"/>
  <c r="J1183" i="1"/>
  <c r="N1358" i="1"/>
  <c r="P403" i="1"/>
  <c r="S44" i="1"/>
  <c r="R1085" i="1"/>
  <c r="T1557" i="1"/>
  <c r="S515" i="1"/>
  <c r="R1304" i="1"/>
  <c r="Q1592" i="1"/>
  <c r="T34" i="1"/>
  <c r="S381" i="1"/>
  <c r="T1026" i="1"/>
  <c r="P263" i="1"/>
  <c r="J518" i="1"/>
  <c r="L809" i="1"/>
  <c r="Q1048" i="1"/>
  <c r="Q795" i="1"/>
  <c r="M1546" i="1"/>
  <c r="I1653" i="1"/>
  <c r="N818" i="1"/>
  <c r="L1635" i="1"/>
  <c r="Q63" i="1"/>
  <c r="L1113" i="1"/>
  <c r="S154" i="1"/>
  <c r="I1603" i="1"/>
  <c r="L1509" i="1"/>
  <c r="K775" i="1"/>
  <c r="Q832" i="1"/>
  <c r="L751" i="1"/>
  <c r="S994" i="1"/>
  <c r="J22" i="1"/>
  <c r="N813" i="1"/>
  <c r="N1140" i="1"/>
  <c r="L1524" i="1"/>
  <c r="N1681" i="1"/>
  <c r="M1185" i="1"/>
  <c r="L1541" i="1"/>
  <c r="S768" i="1"/>
  <c r="L1005" i="1"/>
  <c r="P9" i="1"/>
  <c r="M889" i="1"/>
  <c r="L1497" i="1"/>
  <c r="L813" i="1"/>
  <c r="O687" i="1"/>
  <c r="P341" i="1"/>
  <c r="I1389" i="1"/>
  <c r="S1202" i="1"/>
  <c r="N1338" i="1"/>
  <c r="T734" i="1"/>
  <c r="L359" i="1"/>
  <c r="S584" i="1"/>
  <c r="L597" i="1"/>
  <c r="N1079" i="1"/>
  <c r="O1663" i="1"/>
  <c r="R862" i="1"/>
  <c r="R481" i="1"/>
  <c r="I875" i="1"/>
  <c r="T439" i="1"/>
  <c r="L293" i="1"/>
  <c r="Q1340" i="1"/>
  <c r="S502" i="1"/>
  <c r="T325" i="1"/>
  <c r="I504" i="1"/>
  <c r="N1263" i="1"/>
  <c r="M1626" i="1"/>
  <c r="T1502" i="1"/>
  <c r="R76" i="1"/>
  <c r="J1184" i="1"/>
  <c r="R25" i="1"/>
  <c r="M1577" i="1"/>
  <c r="Q44" i="1"/>
  <c r="Q1570" i="1"/>
  <c r="S43" i="1"/>
  <c r="Q1128" i="1"/>
  <c r="N1525" i="1"/>
  <c r="M749" i="1"/>
  <c r="J1444" i="1"/>
  <c r="L769" i="1"/>
  <c r="R1498" i="1"/>
  <c r="Q773" i="1"/>
  <c r="T1548" i="1"/>
  <c r="M482" i="1"/>
  <c r="K840" i="1"/>
  <c r="K473" i="1"/>
  <c r="P838" i="1"/>
  <c r="N443" i="1"/>
  <c r="N280" i="1"/>
  <c r="P523" i="1"/>
  <c r="P798" i="1"/>
  <c r="O1632" i="1"/>
  <c r="R1697" i="1"/>
  <c r="S226" i="1"/>
  <c r="Q1037" i="1"/>
  <c r="M603" i="1"/>
  <c r="K1387" i="1"/>
  <c r="S598" i="1"/>
  <c r="N1356" i="1"/>
  <c r="M627" i="1"/>
  <c r="N1363" i="1"/>
  <c r="O677" i="1"/>
  <c r="P1184" i="1"/>
  <c r="T704" i="1"/>
  <c r="N1460" i="1"/>
  <c r="O642" i="1"/>
  <c r="S352" i="1"/>
  <c r="N633" i="1"/>
  <c r="R347" i="1"/>
  <c r="J1378" i="1"/>
  <c r="P1158" i="1"/>
  <c r="T1354" i="1"/>
  <c r="M969" i="1"/>
  <c r="N98" i="1"/>
  <c r="I967" i="1"/>
  <c r="K996" i="1"/>
  <c r="Q763" i="1"/>
  <c r="Q1505" i="1"/>
  <c r="T1167" i="1"/>
  <c r="S1406" i="1"/>
  <c r="R683" i="1"/>
  <c r="Q1467" i="1"/>
  <c r="Q710" i="1"/>
  <c r="L401" i="1"/>
  <c r="P584" i="1"/>
  <c r="Q1347" i="1"/>
  <c r="O1458" i="1"/>
  <c r="Q618" i="1"/>
  <c r="N1332" i="1"/>
  <c r="P1176" i="1"/>
  <c r="P1328" i="1"/>
  <c r="R1634" i="1"/>
  <c r="R1242" i="1"/>
  <c r="P958" i="1"/>
  <c r="R1257" i="1"/>
  <c r="O1498" i="1"/>
  <c r="O1448" i="1"/>
  <c r="T363" i="1"/>
  <c r="T606" i="1"/>
  <c r="P1220" i="1"/>
  <c r="P1324" i="1"/>
  <c r="T1174" i="1"/>
  <c r="O1435" i="1"/>
  <c r="K587" i="1"/>
  <c r="S1198" i="1"/>
  <c r="J1437" i="1"/>
  <c r="T1159" i="1"/>
  <c r="M1454" i="1"/>
  <c r="I650" i="1"/>
  <c r="R368" i="1"/>
  <c r="I1547" i="1"/>
  <c r="Q1681" i="1"/>
  <c r="N214" i="1"/>
  <c r="Q1195" i="1"/>
  <c r="N1459" i="1"/>
  <c r="J619" i="1"/>
  <c r="L1161" i="1"/>
  <c r="J1590" i="1"/>
  <c r="I630" i="1"/>
  <c r="N1626" i="1"/>
  <c r="K1528" i="1"/>
  <c r="R281" i="1"/>
  <c r="S1567" i="1"/>
  <c r="M863" i="1"/>
  <c r="L1507" i="1"/>
  <c r="T527" i="1"/>
  <c r="O795" i="1"/>
  <c r="I1647" i="1"/>
  <c r="K1545" i="1"/>
  <c r="S261" i="1"/>
  <c r="Q520" i="1"/>
  <c r="N275" i="1"/>
  <c r="L540" i="1"/>
  <c r="L886" i="1"/>
  <c r="M1650" i="1"/>
  <c r="T1370" i="1"/>
  <c r="S313" i="1"/>
  <c r="J520" i="1"/>
  <c r="L240" i="1"/>
  <c r="O1707" i="1"/>
  <c r="R1550" i="1"/>
  <c r="N1020" i="1"/>
  <c r="O1030" i="1"/>
  <c r="R1290" i="1"/>
  <c r="Q1632" i="1"/>
  <c r="J157" i="1"/>
  <c r="N1032" i="1"/>
  <c r="R209" i="1"/>
  <c r="N931" i="1"/>
  <c r="P115" i="1"/>
  <c r="O914" i="1"/>
  <c r="J121" i="1"/>
  <c r="Q1008" i="1"/>
  <c r="J783" i="1"/>
  <c r="N1081" i="1"/>
  <c r="Q45" i="1"/>
  <c r="T1145" i="1"/>
  <c r="L897" i="1"/>
  <c r="L515" i="1"/>
  <c r="O1120" i="1"/>
  <c r="I1542" i="1"/>
  <c r="I1574" i="1"/>
  <c r="N1023" i="1"/>
  <c r="T225" i="1"/>
  <c r="K200" i="1"/>
  <c r="Q515" i="1"/>
  <c r="Q876" i="1"/>
  <c r="J80" i="1"/>
  <c r="P1046" i="1"/>
  <c r="M315" i="1"/>
  <c r="J548" i="1"/>
  <c r="S323" i="1"/>
  <c r="Q504" i="1"/>
  <c r="I297" i="1"/>
  <c r="S1041" i="1"/>
  <c r="O1305" i="1"/>
  <c r="S1633" i="1"/>
  <c r="S262" i="1"/>
  <c r="N513" i="1"/>
  <c r="J215" i="1"/>
  <c r="Q1708" i="1"/>
  <c r="S215" i="1"/>
  <c r="I1592" i="1"/>
  <c r="Q220" i="1"/>
  <c r="Q213" i="1"/>
  <c r="N319" i="1"/>
  <c r="O129" i="1"/>
  <c r="K310" i="1"/>
  <c r="M1625" i="1"/>
  <c r="K156" i="1"/>
  <c r="K970" i="1"/>
  <c r="P118" i="1"/>
  <c r="I930" i="1"/>
  <c r="M1259" i="1"/>
  <c r="P346" i="1"/>
  <c r="R151" i="1"/>
  <c r="R936" i="1"/>
  <c r="P1601" i="1"/>
  <c r="O552" i="1"/>
  <c r="T1299" i="1"/>
  <c r="R974" i="1"/>
  <c r="I466" i="1"/>
  <c r="I603" i="1"/>
  <c r="P459" i="1"/>
  <c r="N839" i="1"/>
  <c r="T435" i="1"/>
  <c r="I788" i="1"/>
  <c r="Q1538" i="1"/>
  <c r="S476" i="1"/>
  <c r="P853" i="1"/>
  <c r="N458" i="1"/>
  <c r="J614" i="1"/>
  <c r="I446" i="1"/>
  <c r="I892" i="1"/>
  <c r="T422" i="1"/>
  <c r="N1305" i="1"/>
  <c r="R271" i="1"/>
  <c r="Q189" i="1"/>
  <c r="N1717" i="1"/>
  <c r="I766" i="1"/>
  <c r="M1583" i="1"/>
  <c r="K96" i="1"/>
  <c r="T951" i="1"/>
  <c r="P130" i="1"/>
  <c r="K913" i="1"/>
  <c r="T451" i="1"/>
  <c r="J785" i="1"/>
  <c r="S1182" i="1"/>
  <c r="I1431" i="1"/>
  <c r="M601" i="1"/>
  <c r="K1331" i="1"/>
  <c r="S899" i="1"/>
  <c r="R682" i="1"/>
  <c r="J341" i="1"/>
  <c r="L814" i="1"/>
  <c r="S1039" i="1"/>
  <c r="Q800" i="1"/>
  <c r="L1065" i="1"/>
  <c r="J1252" i="1"/>
  <c r="N1583" i="1"/>
  <c r="M1501" i="1"/>
  <c r="M797" i="1"/>
  <c r="L1433" i="1"/>
  <c r="K1646" i="1"/>
  <c r="O1133" i="1"/>
  <c r="T1510" i="1"/>
  <c r="N1680" i="1"/>
  <c r="S1083" i="1"/>
  <c r="N79" i="1"/>
  <c r="O1633" i="1"/>
  <c r="P1371" i="1"/>
  <c r="M1695" i="1"/>
  <c r="N239" i="1"/>
  <c r="O48" i="1"/>
  <c r="N774" i="1"/>
  <c r="M1593" i="1"/>
  <c r="L132" i="1"/>
  <c r="L913" i="1"/>
  <c r="M1420" i="1"/>
  <c r="J1686" i="1"/>
  <c r="O309" i="1"/>
  <c r="R1623" i="1"/>
  <c r="K47" i="1"/>
  <c r="R1110" i="1"/>
  <c r="I129" i="1"/>
  <c r="P1599" i="1"/>
  <c r="O351" i="1"/>
  <c r="S547" i="1"/>
  <c r="P1689" i="1"/>
  <c r="R892" i="1"/>
  <c r="S509" i="1"/>
  <c r="T272" i="1"/>
  <c r="K1019" i="1"/>
  <c r="J1658" i="1"/>
  <c r="M639" i="1"/>
  <c r="M1379" i="1"/>
  <c r="R894" i="1"/>
  <c r="O1182" i="1"/>
  <c r="O1340" i="1"/>
  <c r="N735" i="1"/>
  <c r="N1322" i="1"/>
  <c r="O897" i="1"/>
  <c r="L651" i="1"/>
  <c r="L199" i="1"/>
  <c r="S1653" i="1"/>
  <c r="T218" i="1"/>
  <c r="J421" i="1"/>
  <c r="O782" i="1"/>
  <c r="I1126" i="1"/>
  <c r="N1458" i="1"/>
  <c r="N1670" i="1"/>
  <c r="I178" i="1"/>
  <c r="O33" i="1"/>
  <c r="N753" i="1"/>
  <c r="K1616" i="1"/>
  <c r="M28" i="1"/>
  <c r="L1084" i="1"/>
  <c r="P1353" i="1"/>
  <c r="I68" i="1"/>
  <c r="L895" i="1"/>
  <c r="K553" i="1"/>
  <c r="M324" i="1"/>
  <c r="T505" i="1"/>
  <c r="Q326" i="1"/>
  <c r="M1533" i="1"/>
  <c r="J1271" i="1"/>
  <c r="P1332" i="1"/>
  <c r="I46" i="1"/>
  <c r="R1076" i="1"/>
  <c r="K1529" i="1"/>
  <c r="O1008" i="1"/>
  <c r="O1700" i="1"/>
  <c r="J292" i="1"/>
  <c r="Q572" i="1"/>
  <c r="K1256" i="1"/>
  <c r="Q1144" i="1"/>
  <c r="L72" i="1"/>
  <c r="L1143" i="1"/>
  <c r="O1512" i="1"/>
  <c r="S796" i="1"/>
  <c r="O236" i="1"/>
  <c r="L1656" i="1"/>
  <c r="O1215" i="1"/>
  <c r="P1333" i="1"/>
  <c r="T1201" i="1"/>
  <c r="N1355" i="1"/>
  <c r="J711" i="1"/>
  <c r="K358" i="1"/>
  <c r="P688" i="1"/>
  <c r="R1442" i="1"/>
  <c r="J786" i="1"/>
  <c r="P1109" i="1"/>
  <c r="J1486" i="1"/>
  <c r="N1713" i="1"/>
  <c r="S1116" i="1"/>
  <c r="J116" i="1"/>
  <c r="P1626" i="1"/>
  <c r="Q1376" i="1"/>
  <c r="R542" i="1"/>
  <c r="T289" i="1"/>
  <c r="L1050" i="1"/>
  <c r="I1259" i="1"/>
  <c r="M976" i="1"/>
  <c r="L464" i="1"/>
  <c r="Q900" i="1"/>
  <c r="P464" i="1"/>
  <c r="L276" i="1"/>
  <c r="N1573" i="1"/>
  <c r="L475" i="1"/>
  <c r="O898" i="1"/>
  <c r="N430" i="1"/>
  <c r="T792" i="1"/>
  <c r="R863" i="1"/>
  <c r="N1416" i="1"/>
  <c r="T1032" i="1"/>
  <c r="P269" i="1"/>
  <c r="K1504" i="1"/>
  <c r="K783" i="1"/>
  <c r="P1080" i="1"/>
  <c r="J1505" i="1"/>
  <c r="N1663" i="1"/>
  <c r="Q1331" i="1"/>
  <c r="O1031" i="1"/>
  <c r="O1693" i="1"/>
  <c r="S852" i="1"/>
  <c r="K213" i="1"/>
  <c r="R1661" i="1"/>
  <c r="P178" i="1"/>
  <c r="T40" i="1"/>
  <c r="T389" i="1"/>
  <c r="P648" i="1"/>
  <c r="Q1174" i="1"/>
  <c r="P629" i="1"/>
  <c r="Q1161" i="1"/>
  <c r="S1475" i="1"/>
  <c r="S712" i="1"/>
  <c r="R1460" i="1"/>
  <c r="M792" i="1"/>
  <c r="R1061" i="1"/>
  <c r="P1296" i="1"/>
  <c r="S222" i="1"/>
  <c r="S94" i="1"/>
  <c r="T1260" i="1"/>
  <c r="L971" i="1"/>
  <c r="P92" i="1"/>
  <c r="M701" i="1"/>
  <c r="T95" i="1"/>
  <c r="M852" i="1"/>
  <c r="K550" i="1"/>
  <c r="I277" i="1"/>
  <c r="P548" i="1"/>
  <c r="O295" i="1"/>
  <c r="I514" i="1"/>
  <c r="M1298" i="1"/>
  <c r="O1393" i="1"/>
  <c r="I31" i="1"/>
  <c r="M855" i="1"/>
  <c r="L513" i="1"/>
  <c r="N284" i="1"/>
  <c r="O573" i="1"/>
  <c r="T1284" i="1"/>
  <c r="L978" i="1"/>
  <c r="P134" i="1"/>
  <c r="J707" i="1"/>
  <c r="R456" i="1"/>
  <c r="I856" i="1"/>
  <c r="J769" i="1"/>
  <c r="Q1000" i="1"/>
  <c r="J12" i="1"/>
  <c r="O1621" i="1"/>
  <c r="N356" i="1"/>
  <c r="S162" i="1"/>
  <c r="P326" i="1"/>
  <c r="M1037" i="1"/>
  <c r="K750" i="1"/>
  <c r="R999" i="1"/>
  <c r="P1699" i="1"/>
  <c r="J313" i="1"/>
  <c r="R523" i="1"/>
  <c r="J597" i="1"/>
  <c r="M374" i="1"/>
  <c r="O725" i="1"/>
  <c r="K390" i="1"/>
  <c r="M1406" i="1"/>
  <c r="S395" i="1"/>
  <c r="T697" i="1"/>
  <c r="J641" i="1"/>
  <c r="P1015" i="1"/>
  <c r="R1276" i="1"/>
  <c r="T1606" i="1"/>
  <c r="P1522" i="1"/>
  <c r="S748" i="1"/>
  <c r="L1021" i="1"/>
  <c r="J1417" i="1"/>
  <c r="I1249" i="1"/>
  <c r="M980" i="1"/>
  <c r="K105" i="1"/>
  <c r="T978" i="1"/>
  <c r="S427" i="1"/>
  <c r="S1249" i="1"/>
  <c r="T1565" i="1"/>
  <c r="Q127" i="1"/>
  <c r="I678" i="1"/>
  <c r="Q567" i="1"/>
  <c r="R1282" i="1"/>
  <c r="R944" i="1"/>
  <c r="Q102" i="1"/>
  <c r="I954" i="1"/>
  <c r="I1039" i="1"/>
  <c r="J325" i="1"/>
  <c r="R538" i="1"/>
  <c r="M801" i="1"/>
  <c r="L944" i="1"/>
  <c r="J97" i="1"/>
  <c r="P1607" i="1"/>
  <c r="L224" i="1"/>
  <c r="S461" i="1"/>
  <c r="Q870" i="1"/>
  <c r="I490" i="1"/>
  <c r="N601" i="1"/>
  <c r="P465" i="1"/>
  <c r="J855" i="1"/>
  <c r="T441" i="1"/>
  <c r="T836" i="1"/>
  <c r="P1510" i="1"/>
  <c r="T1653" i="1"/>
  <c r="O182" i="1"/>
  <c r="I35" i="1"/>
  <c r="Q1422" i="1"/>
  <c r="N376" i="1"/>
  <c r="O633" i="1"/>
  <c r="P1354" i="1"/>
  <c r="T1347" i="1"/>
  <c r="N666" i="1"/>
  <c r="L1387" i="1"/>
  <c r="L598" i="1"/>
  <c r="L1338" i="1"/>
  <c r="J1416" i="1"/>
  <c r="Q616" i="1"/>
  <c r="N390" i="1"/>
  <c r="J589" i="1"/>
  <c r="M384" i="1"/>
  <c r="I709" i="1"/>
  <c r="J354" i="1"/>
  <c r="O1386" i="1"/>
  <c r="P939" i="1"/>
  <c r="J26" i="1"/>
  <c r="T1569" i="1"/>
  <c r="O1263" i="1"/>
  <c r="R1057" i="1"/>
  <c r="R1177" i="1"/>
  <c r="T1438" i="1"/>
  <c r="O620" i="1"/>
  <c r="S1423" i="1"/>
  <c r="S666" i="1"/>
  <c r="L1414" i="1"/>
  <c r="M1160" i="1"/>
  <c r="I1425" i="1"/>
  <c r="I1167" i="1"/>
  <c r="Q1454" i="1"/>
  <c r="M1204" i="1"/>
  <c r="N1354" i="1"/>
  <c r="L1200" i="1"/>
  <c r="N1536" i="1"/>
  <c r="O320" i="1"/>
  <c r="O916" i="1"/>
  <c r="K155" i="1"/>
  <c r="K961" i="1"/>
  <c r="T859" i="1"/>
  <c r="S1210" i="1"/>
  <c r="N1457" i="1"/>
  <c r="Q670" i="1"/>
  <c r="S385" i="1"/>
  <c r="I1229" i="1"/>
  <c r="N1346" i="1"/>
  <c r="T901" i="1"/>
  <c r="O1195" i="1"/>
  <c r="O1347" i="1"/>
  <c r="S611" i="1"/>
  <c r="R1346" i="1"/>
  <c r="K606" i="1"/>
  <c r="M405" i="1"/>
  <c r="M138" i="1"/>
  <c r="M182" i="1"/>
  <c r="J378" i="1"/>
  <c r="S1369" i="1"/>
  <c r="T889" i="1"/>
  <c r="K1214" i="1"/>
  <c r="P1140" i="1"/>
  <c r="P1111" i="1"/>
  <c r="T1258" i="1"/>
  <c r="P927" i="1"/>
  <c r="J73" i="1"/>
  <c r="P1062" i="1"/>
  <c r="P1673" i="1"/>
  <c r="P933" i="1"/>
  <c r="L1570" i="1"/>
  <c r="R1200" i="1"/>
  <c r="Q103" i="1"/>
  <c r="S934" i="1"/>
  <c r="T1293" i="1"/>
  <c r="O564" i="1"/>
  <c r="T893" i="1"/>
  <c r="K469" i="1"/>
  <c r="K854" i="1"/>
  <c r="Q483" i="1"/>
  <c r="K604" i="1"/>
  <c r="L1577" i="1"/>
  <c r="L139" i="1"/>
  <c r="J944" i="1"/>
  <c r="J56" i="1"/>
  <c r="M191" i="1"/>
  <c r="Q1004" i="1"/>
  <c r="P1691" i="1"/>
  <c r="P1105" i="1"/>
  <c r="L13" i="1"/>
  <c r="M1514" i="1"/>
  <c r="M1498" i="1"/>
  <c r="I1630" i="1"/>
  <c r="T159" i="1"/>
  <c r="T1554" i="1"/>
  <c r="O1297" i="1"/>
  <c r="O1034" i="1"/>
  <c r="Q1187" i="1"/>
  <c r="I1583" i="1"/>
  <c r="T1494" i="1"/>
  <c r="M1630" i="1"/>
  <c r="T1090" i="1"/>
  <c r="P1253" i="1"/>
  <c r="I1109" i="1"/>
  <c r="T790" i="1"/>
  <c r="P969" i="1"/>
  <c r="K994" i="1"/>
  <c r="O1251" i="1"/>
  <c r="R26" i="1"/>
  <c r="Q1589" i="1"/>
  <c r="R1301" i="1"/>
  <c r="O1014" i="1"/>
  <c r="T972" i="1"/>
  <c r="M115" i="1"/>
  <c r="M234" i="1"/>
  <c r="L1690" i="1"/>
  <c r="O1330" i="1"/>
  <c r="J830" i="1"/>
  <c r="J1042" i="1"/>
  <c r="K1584" i="1"/>
  <c r="M36" i="1"/>
  <c r="K1100" i="1"/>
  <c r="P271" i="1"/>
  <c r="J544" i="1"/>
  <c r="J1624" i="1"/>
  <c r="T1078" i="1"/>
  <c r="T1710" i="1"/>
  <c r="N598" i="1"/>
  <c r="N404" i="1"/>
  <c r="S96" i="1"/>
  <c r="R1294" i="1"/>
  <c r="S1592" i="1"/>
  <c r="K20" i="1"/>
  <c r="K1577" i="1"/>
  <c r="M68" i="1"/>
  <c r="L1081" i="1"/>
  <c r="I1436" i="1"/>
  <c r="I1666" i="1"/>
  <c r="P299" i="1"/>
  <c r="J554" i="1"/>
  <c r="J781" i="1"/>
  <c r="S1058" i="1"/>
  <c r="P799" i="1"/>
  <c r="T1113" i="1"/>
  <c r="K25" i="1"/>
  <c r="J1166" i="1"/>
  <c r="R453" i="1"/>
  <c r="I871" i="1"/>
  <c r="O482" i="1"/>
  <c r="O844" i="1"/>
  <c r="N484" i="1"/>
  <c r="O1244" i="1"/>
  <c r="M945" i="1"/>
  <c r="Q94" i="1"/>
  <c r="K703" i="1"/>
  <c r="Q441" i="1"/>
  <c r="K848" i="1"/>
  <c r="O449" i="1"/>
  <c r="O847" i="1"/>
  <c r="L432" i="1"/>
  <c r="T1251" i="1"/>
  <c r="S862" i="1"/>
  <c r="P1329" i="1"/>
  <c r="J1290" i="1"/>
  <c r="O1088" i="1"/>
  <c r="L128" i="1"/>
  <c r="K963" i="1"/>
  <c r="Q162" i="1"/>
  <c r="R966" i="1"/>
  <c r="J128" i="1"/>
  <c r="T961" i="1"/>
  <c r="N446" i="1"/>
  <c r="I601" i="1"/>
  <c r="R373" i="1"/>
  <c r="P685" i="1"/>
  <c r="M391" i="1"/>
  <c r="P651" i="1"/>
  <c r="N361" i="1"/>
  <c r="P632" i="1"/>
  <c r="J296" i="1"/>
  <c r="R539" i="1"/>
  <c r="O282" i="1"/>
  <c r="K565" i="1"/>
  <c r="N260" i="1"/>
  <c r="T517" i="1"/>
  <c r="S1282" i="1"/>
  <c r="M965" i="1"/>
  <c r="R455" i="1"/>
  <c r="J584" i="1"/>
  <c r="I440" i="1"/>
  <c r="O1285" i="1"/>
  <c r="S1631" i="1"/>
  <c r="S1488" i="1"/>
  <c r="R773" i="1"/>
  <c r="K1010" i="1"/>
  <c r="S74" i="1"/>
  <c r="P343" i="1"/>
  <c r="R136" i="1"/>
  <c r="J941" i="1"/>
  <c r="I116" i="1"/>
  <c r="T927" i="1"/>
  <c r="M1526" i="1"/>
  <c r="P1675" i="1"/>
  <c r="S859" i="1"/>
  <c r="L375" i="1"/>
  <c r="S123" i="1"/>
  <c r="Q265" i="1"/>
  <c r="T1579" i="1"/>
  <c r="R472" i="1"/>
  <c r="J844" i="1"/>
  <c r="J458" i="1"/>
  <c r="I804" i="1"/>
  <c r="S372" i="1"/>
  <c r="S108" i="1"/>
  <c r="O1258" i="1"/>
  <c r="S1586" i="1"/>
  <c r="L209" i="1"/>
  <c r="S1657" i="1"/>
  <c r="T186" i="1"/>
  <c r="K426" i="1"/>
  <c r="I694" i="1"/>
  <c r="K355" i="1"/>
  <c r="K1427" i="1"/>
  <c r="P1214" i="1"/>
  <c r="T680" i="1"/>
  <c r="R1368" i="1"/>
  <c r="Q847" i="1"/>
  <c r="M1177" i="1"/>
  <c r="J1242" i="1"/>
  <c r="N1133" i="1"/>
  <c r="L116" i="1"/>
  <c r="P959" i="1"/>
  <c r="O122" i="1"/>
  <c r="I966" i="1"/>
  <c r="N142" i="1"/>
  <c r="T837" i="1"/>
  <c r="T509" i="1"/>
  <c r="K1582" i="1"/>
  <c r="I95" i="1"/>
  <c r="O1605" i="1"/>
  <c r="L218" i="1"/>
  <c r="S1684" i="1"/>
  <c r="O227" i="1"/>
  <c r="S161" i="1"/>
  <c r="J599" i="1"/>
  <c r="P432" i="1"/>
  <c r="R294" i="1"/>
  <c r="Q1624" i="1"/>
  <c r="R67" i="1"/>
  <c r="J1599" i="1"/>
  <c r="Q204" i="1"/>
  <c r="K1708" i="1"/>
  <c r="P394" i="1"/>
  <c r="T15" i="1"/>
  <c r="S1109" i="1"/>
  <c r="O9" i="1"/>
  <c r="J1104" i="1"/>
  <c r="P1040" i="1"/>
  <c r="J48" i="1"/>
  <c r="S898" i="1"/>
  <c r="M1471" i="1"/>
  <c r="J1707" i="1"/>
  <c r="K833" i="1"/>
  <c r="J487" i="1"/>
  <c r="T890" i="1"/>
  <c r="Q1544" i="1"/>
  <c r="P1663" i="1"/>
  <c r="P895" i="1"/>
  <c r="R467" i="1"/>
  <c r="O861" i="1"/>
  <c r="S1222" i="1"/>
  <c r="S1343" i="1"/>
  <c r="P668" i="1"/>
  <c r="P362" i="1"/>
  <c r="J1388" i="1"/>
  <c r="Q720" i="1"/>
  <c r="S1474" i="1"/>
  <c r="I645" i="1"/>
  <c r="N462" i="1"/>
  <c r="O772" i="1"/>
  <c r="J1037" i="1"/>
  <c r="J1669" i="1"/>
  <c r="Q963" i="1"/>
  <c r="K148" i="1"/>
  <c r="O927" i="1"/>
  <c r="T530" i="1"/>
  <c r="N1289" i="1"/>
  <c r="S925" i="1"/>
  <c r="L436" i="1"/>
  <c r="O877" i="1"/>
  <c r="K425" i="1"/>
  <c r="R265" i="1"/>
  <c r="R1573" i="1"/>
  <c r="R458" i="1"/>
  <c r="N800" i="1"/>
  <c r="I1605" i="1"/>
  <c r="Q212" i="1"/>
  <c r="L1709" i="1"/>
  <c r="I179" i="1"/>
  <c r="O53" i="1"/>
  <c r="S895" i="1"/>
  <c r="S338" i="1"/>
  <c r="S159" i="1"/>
  <c r="Q301" i="1"/>
  <c r="Q197" i="1"/>
  <c r="L1676" i="1"/>
  <c r="M226" i="1"/>
  <c r="M101" i="1"/>
  <c r="L284" i="1"/>
  <c r="N374" i="1"/>
  <c r="S144" i="1"/>
  <c r="J1625" i="1"/>
  <c r="I1128" i="1"/>
  <c r="M1535" i="1"/>
  <c r="S814" i="1"/>
  <c r="O1536" i="1"/>
  <c r="L795" i="1"/>
  <c r="O669" i="1"/>
  <c r="T339" i="1"/>
  <c r="M655" i="1"/>
  <c r="J409" i="1"/>
  <c r="L1386" i="1"/>
  <c r="R605" i="1"/>
  <c r="K1371" i="1"/>
  <c r="N1703" i="1"/>
  <c r="K1633" i="1"/>
  <c r="M23" i="1"/>
  <c r="N1143" i="1"/>
  <c r="T44" i="1"/>
  <c r="J1593" i="1"/>
  <c r="J1496" i="1"/>
  <c r="M1712" i="1"/>
  <c r="L669" i="1"/>
  <c r="O127" i="1"/>
  <c r="J1580" i="1"/>
  <c r="R223" i="1"/>
  <c r="R149" i="1"/>
  <c r="L934" i="1"/>
  <c r="J488" i="1"/>
  <c r="I798" i="1"/>
  <c r="T1361" i="1"/>
  <c r="K1685" i="1"/>
  <c r="P1549" i="1"/>
  <c r="O1539" i="1"/>
  <c r="M790" i="1"/>
  <c r="S1061" i="1"/>
  <c r="P1240" i="1"/>
  <c r="T1568" i="1"/>
  <c r="Q464" i="1"/>
  <c r="K283" i="1"/>
  <c r="L1584" i="1"/>
  <c r="M14" i="1"/>
  <c r="L1098" i="1"/>
  <c r="R27" i="1"/>
  <c r="Q1131" i="1"/>
  <c r="N53" i="1"/>
  <c r="K1111" i="1"/>
  <c r="P1365" i="1"/>
  <c r="K1691" i="1"/>
  <c r="P1537" i="1"/>
  <c r="S454" i="1"/>
  <c r="P882" i="1"/>
  <c r="I465" i="1"/>
  <c r="N837" i="1"/>
  <c r="J1490" i="1"/>
  <c r="M441" i="1"/>
  <c r="K629" i="1"/>
  <c r="I353" i="1"/>
  <c r="T618" i="1"/>
  <c r="T1168" i="1"/>
  <c r="N1438" i="1"/>
  <c r="N681" i="1"/>
  <c r="K1388" i="1"/>
  <c r="P385" i="1"/>
  <c r="S26" i="1"/>
  <c r="L1146" i="1"/>
  <c r="T429" i="1"/>
  <c r="N1260" i="1"/>
  <c r="L863" i="1"/>
  <c r="K482" i="1"/>
  <c r="T891" i="1"/>
  <c r="K1416" i="1"/>
  <c r="J1281" i="1"/>
  <c r="O1097" i="1"/>
  <c r="L137" i="1"/>
  <c r="P941" i="1"/>
  <c r="P103" i="1"/>
  <c r="J1632" i="1"/>
  <c r="J1050" i="1"/>
  <c r="L1284" i="1"/>
  <c r="N340" i="1"/>
  <c r="M481" i="1"/>
  <c r="P1683" i="1"/>
  <c r="K290" i="1"/>
  <c r="Q1495" i="1"/>
  <c r="R758" i="1"/>
  <c r="K995" i="1"/>
  <c r="I1692" i="1"/>
  <c r="N733" i="1"/>
  <c r="M1634" i="1"/>
  <c r="K129" i="1"/>
  <c r="O926" i="1"/>
  <c r="T99" i="1"/>
  <c r="T777" i="1"/>
  <c r="T1607" i="1"/>
  <c r="R111" i="1"/>
  <c r="I690" i="1"/>
  <c r="S511" i="1"/>
  <c r="O312" i="1"/>
  <c r="I567" i="1"/>
  <c r="M294" i="1"/>
  <c r="T529" i="1"/>
  <c r="R1298" i="1"/>
  <c r="Q1604" i="1"/>
  <c r="S64" i="1"/>
  <c r="O348" i="1"/>
  <c r="O652" i="1"/>
  <c r="Q1333" i="1"/>
  <c r="Q589" i="1"/>
  <c r="M1362" i="1"/>
  <c r="R646" i="1"/>
  <c r="Q1375" i="1"/>
  <c r="P653" i="1"/>
  <c r="Q1326" i="1"/>
  <c r="P1415" i="1"/>
  <c r="S1158" i="1"/>
  <c r="Q1434" i="1"/>
  <c r="P735" i="1"/>
  <c r="P1343" i="1"/>
  <c r="S1197" i="1"/>
  <c r="S1342" i="1"/>
  <c r="P899" i="1"/>
  <c r="N1178" i="1"/>
  <c r="M1493" i="1"/>
  <c r="P1090" i="1"/>
  <c r="N1008" i="1"/>
  <c r="M179" i="1"/>
  <c r="T1191" i="1"/>
  <c r="M1349" i="1"/>
  <c r="Q594" i="1"/>
  <c r="K1392" i="1"/>
  <c r="Q653" i="1"/>
  <c r="M1446" i="1"/>
  <c r="K1200" i="1"/>
  <c r="T1335" i="1"/>
  <c r="M595" i="1"/>
  <c r="I363" i="1"/>
  <c r="I727" i="1"/>
  <c r="K406" i="1"/>
  <c r="L1474" i="1"/>
  <c r="M951" i="1"/>
  <c r="J441" i="1"/>
  <c r="J845" i="1"/>
  <c r="K1091" i="1"/>
  <c r="M9" i="1"/>
  <c r="S1114" i="1"/>
  <c r="L724" i="1"/>
  <c r="T1456" i="1"/>
  <c r="Q612" i="1"/>
  <c r="R396" i="1"/>
  <c r="P696" i="1"/>
  <c r="P348" i="1"/>
  <c r="I1378" i="1"/>
  <c r="M651" i="1"/>
  <c r="M1355" i="1"/>
  <c r="S592" i="1"/>
  <c r="K1344" i="1"/>
  <c r="J1442" i="1"/>
  <c r="L638" i="1"/>
  <c r="I366" i="1"/>
  <c r="Q1551" i="1"/>
  <c r="M1346" i="1"/>
  <c r="R592" i="1"/>
  <c r="N382" i="1"/>
  <c r="M292" i="1"/>
  <c r="Q1694" i="1"/>
  <c r="P758" i="1"/>
  <c r="L1055" i="1"/>
  <c r="M147" i="1"/>
  <c r="R1018" i="1"/>
  <c r="M96" i="1"/>
  <c r="Q965" i="1"/>
  <c r="K216" i="1"/>
  <c r="S387" i="1"/>
  <c r="O147" i="1"/>
  <c r="K957" i="1"/>
  <c r="P1648" i="1"/>
  <c r="Q1006" i="1"/>
  <c r="N819" i="1"/>
  <c r="O473" i="1"/>
  <c r="I898" i="1"/>
  <c r="I488" i="1"/>
  <c r="Q1169" i="1"/>
  <c r="M1609" i="1"/>
  <c r="M526" i="1"/>
  <c r="M188" i="1"/>
  <c r="M144" i="1"/>
  <c r="N223" i="1"/>
  <c r="O22" i="1"/>
  <c r="J1124" i="1"/>
  <c r="N965" i="1"/>
  <c r="I1037" i="1"/>
  <c r="Q71" i="1"/>
  <c r="O211" i="1"/>
  <c r="S1676" i="1"/>
  <c r="M1093" i="1"/>
  <c r="T1674" i="1"/>
  <c r="T1536" i="1"/>
  <c r="O1581" i="1"/>
  <c r="T809" i="1"/>
  <c r="T1002" i="1"/>
  <c r="O384" i="1"/>
  <c r="T799" i="1"/>
  <c r="Q1557" i="1"/>
  <c r="I995" i="1"/>
  <c r="R1111" i="1"/>
  <c r="M33" i="1"/>
  <c r="J1142" i="1"/>
  <c r="N847" i="1"/>
  <c r="J1127" i="1"/>
  <c r="I486" i="1"/>
  <c r="Q1364" i="1"/>
  <c r="P440" i="1"/>
  <c r="O942" i="1"/>
  <c r="Q25" i="1"/>
  <c r="L1624" i="1"/>
  <c r="N783" i="1"/>
  <c r="T1247" i="1"/>
  <c r="T516" i="1"/>
  <c r="K640" i="1"/>
  <c r="K241" i="1"/>
  <c r="R1698" i="1"/>
  <c r="S227" i="1"/>
  <c r="L1616" i="1"/>
  <c r="Q80" i="1"/>
  <c r="L1133" i="1"/>
  <c r="Q303" i="1"/>
  <c r="P203" i="1"/>
  <c r="N226" i="1"/>
  <c r="M150" i="1"/>
  <c r="P504" i="1"/>
  <c r="J952" i="1"/>
  <c r="R8" i="1"/>
  <c r="I808" i="1"/>
  <c r="P1033" i="1"/>
  <c r="P1713" i="1"/>
  <c r="M1246" i="1"/>
  <c r="L952" i="1"/>
  <c r="K94" i="1"/>
  <c r="I983" i="1"/>
  <c r="S140" i="1"/>
  <c r="N779" i="1"/>
  <c r="N1082" i="1"/>
  <c r="L155" i="1"/>
  <c r="J963" i="1"/>
  <c r="M440" i="1"/>
  <c r="J838" i="1"/>
  <c r="I428" i="1"/>
  <c r="L1302" i="1"/>
  <c r="T1187" i="1"/>
  <c r="K209" i="1"/>
  <c r="S1713" i="1"/>
  <c r="O202" i="1"/>
  <c r="K70" i="1"/>
  <c r="S1147" i="1"/>
  <c r="N94" i="1"/>
  <c r="S841" i="1"/>
  <c r="R559" i="1"/>
  <c r="L1267" i="1"/>
  <c r="J234" i="1"/>
  <c r="Q23" i="1"/>
  <c r="L1134" i="1"/>
  <c r="S40" i="1"/>
  <c r="N979" i="1"/>
  <c r="P427" i="1"/>
  <c r="I1260" i="1"/>
  <c r="P391" i="1"/>
  <c r="S32" i="1"/>
  <c r="P1121" i="1"/>
  <c r="L573" i="1"/>
  <c r="L1298" i="1"/>
  <c r="N1577" i="1"/>
  <c r="L102" i="1"/>
  <c r="J921" i="1"/>
  <c r="P158" i="1"/>
  <c r="M1339" i="1"/>
  <c r="K1192" i="1"/>
  <c r="I1429" i="1"/>
  <c r="T676" i="1"/>
  <c r="O1322" i="1"/>
  <c r="N717" i="1"/>
  <c r="L1348" i="1"/>
  <c r="N706" i="1"/>
  <c r="L181" i="1"/>
  <c r="Q14" i="1"/>
  <c r="Q848" i="1"/>
  <c r="I471" i="1"/>
  <c r="O764" i="1"/>
  <c r="I1108" i="1"/>
  <c r="O1063" i="1"/>
  <c r="J317" i="1"/>
  <c r="P550" i="1"/>
  <c r="Q785" i="1"/>
  <c r="I1548" i="1"/>
  <c r="T1006" i="1"/>
  <c r="P273" i="1"/>
  <c r="I568" i="1"/>
  <c r="N258" i="1"/>
  <c r="P555" i="1"/>
  <c r="J1683" i="1"/>
  <c r="K845" i="1"/>
  <c r="J445" i="1"/>
  <c r="O862" i="1"/>
  <c r="P1019" i="1"/>
  <c r="J15" i="1"/>
  <c r="N1297" i="1"/>
  <c r="Q338" i="1"/>
  <c r="T33" i="1"/>
  <c r="P1100" i="1"/>
  <c r="I424" i="1"/>
  <c r="N759" i="1"/>
  <c r="L1582" i="1"/>
  <c r="L117" i="1"/>
  <c r="J939" i="1"/>
  <c r="T127" i="1"/>
  <c r="J629" i="1"/>
  <c r="N422" i="1"/>
  <c r="S284" i="1"/>
  <c r="J995" i="1"/>
  <c r="P64" i="1"/>
  <c r="Q260" i="1"/>
  <c r="K1499" i="1"/>
  <c r="J803" i="1"/>
  <c r="T709" i="1"/>
  <c r="J1200" i="1"/>
  <c r="J1367" i="1"/>
  <c r="N1199" i="1"/>
  <c r="J1348" i="1"/>
  <c r="O1186" i="1"/>
  <c r="T1324" i="1"/>
  <c r="R606" i="1"/>
  <c r="O1327" i="1"/>
  <c r="K1679" i="1"/>
  <c r="P1091" i="1"/>
  <c r="O1530" i="1"/>
  <c r="M784" i="1"/>
  <c r="L1525" i="1"/>
  <c r="R770" i="1"/>
  <c r="M999" i="1"/>
  <c r="K751" i="1"/>
  <c r="N1461" i="1"/>
  <c r="N1271" i="1"/>
  <c r="L980" i="1"/>
  <c r="J127" i="1"/>
  <c r="T924" i="1"/>
  <c r="T93" i="1"/>
  <c r="M880" i="1"/>
  <c r="M1504" i="1"/>
  <c r="L750" i="1"/>
  <c r="S1365" i="1"/>
  <c r="L1681" i="1"/>
  <c r="Q1094" i="1"/>
  <c r="I1494" i="1"/>
  <c r="K1278" i="1"/>
  <c r="S1025" i="1"/>
  <c r="O1280" i="1"/>
  <c r="S1608" i="1"/>
  <c r="Q130" i="1"/>
  <c r="K667" i="1"/>
  <c r="Q161" i="1"/>
  <c r="K955" i="1"/>
  <c r="I119" i="1"/>
  <c r="T930" i="1"/>
  <c r="I444" i="1"/>
  <c r="I502" i="1"/>
  <c r="N1264" i="1"/>
  <c r="M599" i="1"/>
  <c r="P1494" i="1"/>
  <c r="O1675" i="1"/>
  <c r="P952" i="1"/>
  <c r="N490" i="1"/>
  <c r="R310" i="1"/>
  <c r="S1632" i="1"/>
  <c r="P626" i="1"/>
  <c r="O373" i="1"/>
  <c r="I617" i="1"/>
  <c r="M390" i="1"/>
  <c r="J654" i="1"/>
  <c r="K1213" i="1"/>
  <c r="P631" i="1"/>
  <c r="P725" i="1"/>
  <c r="S1353" i="1"/>
  <c r="M1653" i="1"/>
  <c r="I229" i="1"/>
  <c r="N77" i="1"/>
  <c r="K1092" i="1"/>
  <c r="O1500" i="1"/>
  <c r="R1286" i="1"/>
  <c r="Q1574" i="1"/>
  <c r="S21" i="1"/>
  <c r="S399" i="1"/>
  <c r="S153" i="1"/>
  <c r="Q277" i="1"/>
  <c r="Q1603" i="1"/>
  <c r="S28" i="1"/>
  <c r="P1128" i="1"/>
  <c r="N1058" i="1"/>
  <c r="J1667" i="1"/>
  <c r="J756" i="1"/>
  <c r="M243" i="1"/>
  <c r="I1512" i="1"/>
  <c r="N1665" i="1"/>
  <c r="J211" i="1"/>
  <c r="Q1659" i="1"/>
  <c r="S202" i="1"/>
  <c r="S110" i="1"/>
  <c r="K809" i="1"/>
  <c r="Q1020" i="1"/>
  <c r="J40" i="1"/>
  <c r="R889" i="1"/>
  <c r="Q457" i="1"/>
  <c r="I830" i="1"/>
  <c r="O441" i="1"/>
  <c r="N808" i="1"/>
  <c r="L1166" i="1"/>
  <c r="O100" i="1"/>
  <c r="I944" i="1"/>
  <c r="J1031" i="1"/>
  <c r="T70" i="1"/>
  <c r="N1631" i="1"/>
  <c r="M543" i="1"/>
  <c r="K1243" i="1"/>
  <c r="P701" i="1"/>
  <c r="Q357" i="1"/>
  <c r="I692" i="1"/>
  <c r="R371" i="1"/>
  <c r="R1421" i="1"/>
  <c r="Q704" i="1"/>
  <c r="S377" i="1"/>
  <c r="T622" i="1"/>
  <c r="R1215" i="1"/>
  <c r="S1505" i="1"/>
  <c r="S810" i="1"/>
  <c r="L1511" i="1"/>
  <c r="L788" i="1"/>
  <c r="Q1027" i="1"/>
  <c r="Q774" i="1"/>
  <c r="J1047" i="1"/>
  <c r="I1668" i="1"/>
  <c r="J263" i="1"/>
  <c r="O572" i="1"/>
  <c r="T1307" i="1"/>
  <c r="L265" i="1"/>
  <c r="M1608" i="1"/>
  <c r="L1488" i="1"/>
  <c r="K754" i="1"/>
  <c r="I1451" i="1"/>
  <c r="M780" i="1"/>
  <c r="R1049" i="1"/>
  <c r="J25" i="1"/>
  <c r="K272" i="1"/>
  <c r="J229" i="1"/>
  <c r="Q1677" i="1"/>
  <c r="I1132" i="1"/>
  <c r="T1010" i="1"/>
  <c r="M1263" i="1"/>
  <c r="L862" i="1"/>
  <c r="J466" i="1"/>
  <c r="Q875" i="1"/>
  <c r="Q514" i="1"/>
  <c r="T323" i="1"/>
  <c r="K512" i="1"/>
  <c r="J782" i="1"/>
  <c r="O858" i="1"/>
  <c r="M768" i="1"/>
  <c r="R1037" i="1"/>
  <c r="J55" i="1"/>
  <c r="R838" i="1"/>
  <c r="Q460" i="1"/>
  <c r="I869" i="1"/>
  <c r="N793" i="1"/>
  <c r="K405" i="1"/>
  <c r="L1407" i="1"/>
  <c r="K666" i="1"/>
  <c r="K353" i="1"/>
  <c r="N626" i="1"/>
  <c r="S678" i="1"/>
  <c r="N1454" i="1"/>
  <c r="T640" i="1"/>
  <c r="J716" i="1"/>
  <c r="P489" i="1"/>
  <c r="N833" i="1"/>
  <c r="I573" i="1"/>
  <c r="I1292" i="1"/>
  <c r="O1128" i="1"/>
  <c r="S470" i="1"/>
  <c r="P847" i="1"/>
  <c r="N434" i="1"/>
  <c r="I588" i="1"/>
  <c r="N465" i="1"/>
  <c r="S1293" i="1"/>
  <c r="L919" i="1"/>
  <c r="Q135" i="1"/>
  <c r="I933" i="1"/>
  <c r="O453" i="1"/>
  <c r="N766" i="1"/>
  <c r="Q1160" i="1"/>
  <c r="Q1540" i="1"/>
  <c r="M124" i="1"/>
  <c r="M1288" i="1"/>
  <c r="L981" i="1"/>
  <c r="J140" i="1"/>
  <c r="T937" i="1"/>
  <c r="N377" i="1"/>
  <c r="P1024" i="1"/>
  <c r="O1654" i="1"/>
  <c r="P970" i="1"/>
  <c r="O131" i="1"/>
  <c r="J1584" i="1"/>
  <c r="K1521" i="1"/>
  <c r="M474" i="1"/>
  <c r="L300" i="1"/>
  <c r="N1597" i="1"/>
  <c r="K484" i="1"/>
  <c r="P900" i="1"/>
  <c r="I483" i="1"/>
  <c r="T798" i="1"/>
  <c r="S1578" i="1"/>
  <c r="R29" i="1"/>
  <c r="K1365" i="1"/>
  <c r="J1445" i="1"/>
  <c r="M1205" i="1"/>
  <c r="M1377" i="1"/>
  <c r="I733" i="1"/>
  <c r="S382" i="1"/>
  <c r="N609" i="1"/>
  <c r="R341" i="1"/>
  <c r="I667" i="1"/>
  <c r="K364" i="1"/>
  <c r="R647" i="1"/>
  <c r="I361" i="1"/>
  <c r="O628" i="1"/>
  <c r="Q1204" i="1"/>
  <c r="T1424" i="1"/>
  <c r="L697" i="1"/>
  <c r="M652" i="1"/>
  <c r="O1423" i="1"/>
  <c r="L453" i="1"/>
  <c r="N1602" i="1"/>
  <c r="P227" i="1"/>
  <c r="Q327" i="1"/>
  <c r="O676" i="1"/>
  <c r="S1333" i="1"/>
  <c r="K615" i="1"/>
  <c r="I357" i="1"/>
  <c r="P1411" i="1"/>
  <c r="L1178" i="1"/>
  <c r="T645" i="1"/>
  <c r="S1194" i="1"/>
  <c r="O1367" i="1"/>
  <c r="N708" i="1"/>
  <c r="K1379" i="1"/>
  <c r="N620" i="1"/>
  <c r="S1173" i="1"/>
  <c r="N1430" i="1"/>
  <c r="K1130" i="1"/>
  <c r="M60" i="1"/>
  <c r="N232" i="1"/>
  <c r="N504" i="1"/>
  <c r="N950" i="1"/>
  <c r="Q609" i="1"/>
  <c r="P1412" i="1"/>
  <c r="I703" i="1"/>
  <c r="J366" i="1"/>
  <c r="O1344" i="1"/>
  <c r="S608" i="1"/>
  <c r="Q1365" i="1"/>
  <c r="M613" i="1"/>
  <c r="I381" i="1"/>
  <c r="J612" i="1"/>
  <c r="K1171" i="1"/>
  <c r="M1416" i="1"/>
  <c r="Q1584" i="1"/>
  <c r="S1256" i="1"/>
  <c r="M979" i="1"/>
  <c r="O1467" i="1"/>
  <c r="S624" i="1"/>
  <c r="P430" i="1"/>
  <c r="O1526" i="1"/>
  <c r="I234" i="1"/>
  <c r="Q1669" i="1"/>
  <c r="O222" i="1"/>
  <c r="P943" i="1"/>
  <c r="I103" i="1"/>
  <c r="Q980" i="1"/>
  <c r="S268" i="1"/>
  <c r="N519" i="1"/>
  <c r="N1599" i="1"/>
  <c r="J1249" i="1"/>
  <c r="K968" i="1"/>
  <c r="T55" i="1"/>
  <c r="M1111" i="1"/>
  <c r="T1692" i="1"/>
  <c r="Q1529" i="1"/>
  <c r="J1526" i="1"/>
  <c r="T552" i="1"/>
  <c r="N673" i="1"/>
  <c r="O1096" i="1"/>
  <c r="I1533" i="1"/>
  <c r="N977" i="1"/>
  <c r="T473" i="1"/>
  <c r="S933" i="1"/>
  <c r="Q811" i="1"/>
  <c r="L1058" i="1"/>
  <c r="P925" i="1"/>
  <c r="N146" i="1"/>
  <c r="P1576" i="1"/>
  <c r="N210" i="1"/>
  <c r="N956" i="1"/>
  <c r="K1135" i="1"/>
  <c r="L39" i="1"/>
  <c r="M1566" i="1"/>
  <c r="L277" i="1"/>
  <c r="O1696" i="1"/>
  <c r="J240" i="1"/>
  <c r="I723" i="1"/>
  <c r="R1123" i="1"/>
  <c r="M105" i="1"/>
  <c r="M206" i="1"/>
  <c r="P1624" i="1"/>
  <c r="S785" i="1"/>
  <c r="M1000" i="1"/>
  <c r="Q1502" i="1"/>
  <c r="Q778" i="1"/>
  <c r="L1043" i="1"/>
  <c r="R323" i="1"/>
  <c r="L977" i="1"/>
  <c r="J428" i="1"/>
  <c r="N1306" i="1"/>
  <c r="J113" i="1"/>
  <c r="Q916" i="1"/>
  <c r="R161" i="1"/>
  <c r="M1548" i="1"/>
  <c r="N1564" i="1"/>
  <c r="I1297" i="1"/>
  <c r="O1021" i="1"/>
  <c r="Q1285" i="1"/>
  <c r="M1030" i="1"/>
  <c r="N1572" i="1"/>
  <c r="S432" i="1"/>
  <c r="O1549" i="1"/>
  <c r="M532" i="1"/>
  <c r="L1521" i="1"/>
  <c r="Q796" i="1"/>
  <c r="K1029" i="1"/>
  <c r="N1700" i="1"/>
  <c r="O1363" i="1"/>
  <c r="L1675" i="1"/>
  <c r="M219" i="1"/>
  <c r="O54" i="1"/>
  <c r="J1113" i="1"/>
  <c r="P1498" i="1"/>
  <c r="T1677" i="1"/>
  <c r="Q1628" i="1"/>
  <c r="S77" i="1"/>
  <c r="N383" i="1"/>
  <c r="T131" i="1"/>
  <c r="T779" i="1"/>
  <c r="R1581" i="1"/>
  <c r="S572" i="1"/>
  <c r="I550" i="1"/>
  <c r="N1258" i="1"/>
  <c r="M623" i="1"/>
  <c r="L241" i="1"/>
  <c r="S466" i="1"/>
  <c r="R832" i="1"/>
  <c r="Q565" i="1"/>
  <c r="T302" i="1"/>
  <c r="N557" i="1"/>
  <c r="M1247" i="1"/>
  <c r="M1206" i="1"/>
  <c r="N1513" i="1"/>
  <c r="S433" i="1"/>
  <c r="R835" i="1"/>
  <c r="P460" i="1"/>
  <c r="I884" i="1"/>
  <c r="N542" i="1"/>
  <c r="J1292" i="1"/>
  <c r="S1341" i="1"/>
  <c r="K80" i="1"/>
  <c r="R1079" i="1"/>
  <c r="I1500" i="1"/>
  <c r="T1015" i="1"/>
  <c r="O1703" i="1"/>
  <c r="K975" i="1"/>
  <c r="Q488" i="1"/>
  <c r="L589" i="1"/>
  <c r="I389" i="1"/>
  <c r="P610" i="1"/>
  <c r="K1386" i="1"/>
  <c r="S639" i="1"/>
  <c r="R1350" i="1"/>
  <c r="S620" i="1"/>
  <c r="N794" i="1"/>
  <c r="I1599" i="1"/>
  <c r="R238" i="1"/>
  <c r="N1677" i="1"/>
  <c r="S1080" i="1"/>
  <c r="I156" i="1"/>
  <c r="P1590" i="1"/>
  <c r="R1354" i="1"/>
  <c r="R486" i="1"/>
  <c r="I886" i="1"/>
  <c r="O461" i="1"/>
  <c r="O841" i="1"/>
  <c r="O1038" i="1"/>
  <c r="R1253" i="1"/>
  <c r="P241" i="1"/>
  <c r="N1675" i="1"/>
  <c r="R1351" i="1"/>
  <c r="O1007" i="1"/>
  <c r="Q1286" i="1"/>
  <c r="N1542" i="1"/>
  <c r="L812" i="1"/>
  <c r="Q1051" i="1"/>
  <c r="N56" i="1"/>
  <c r="J797" i="1"/>
  <c r="T1376" i="1"/>
  <c r="L1666" i="1"/>
  <c r="N188" i="1"/>
  <c r="I101" i="1"/>
  <c r="T912" i="1"/>
  <c r="T1048" i="1"/>
  <c r="Q1281" i="1"/>
  <c r="L917" i="1"/>
  <c r="O159" i="1"/>
  <c r="I597" i="1"/>
  <c r="I449" i="1"/>
  <c r="J891" i="1"/>
  <c r="T477" i="1"/>
  <c r="T872" i="1"/>
  <c r="T565" i="1"/>
  <c r="S1258" i="1"/>
  <c r="R920" i="1"/>
  <c r="O144" i="1"/>
  <c r="T1464" i="1"/>
  <c r="K1210" i="1"/>
  <c r="N1415" i="1"/>
  <c r="T1166" i="1"/>
  <c r="T605" i="1"/>
  <c r="M679" i="1"/>
  <c r="T394" i="1"/>
  <c r="N611" i="1"/>
  <c r="N631" i="1"/>
  <c r="I491" i="1"/>
  <c r="O754" i="1"/>
  <c r="S1628" i="1"/>
  <c r="Q484" i="1"/>
  <c r="K885" i="1"/>
  <c r="J485" i="1"/>
  <c r="P901" i="1"/>
  <c r="Q542" i="1"/>
  <c r="J771" i="1"/>
  <c r="N1118" i="1"/>
  <c r="Q11" i="1"/>
  <c r="L1147" i="1"/>
  <c r="S46" i="1"/>
  <c r="J1578" i="1"/>
  <c r="R215" i="1"/>
  <c r="M1661" i="1"/>
  <c r="R1333" i="1"/>
  <c r="K48" i="1"/>
  <c r="R1127" i="1"/>
  <c r="N102" i="1"/>
  <c r="S900" i="1"/>
  <c r="R1493" i="1"/>
  <c r="Q780" i="1"/>
  <c r="I1096" i="1"/>
  <c r="R162" i="1"/>
  <c r="I711" i="1"/>
  <c r="T1014" i="1"/>
  <c r="O327" i="1"/>
  <c r="K1486" i="1"/>
  <c r="L797" i="1"/>
  <c r="S1028" i="1"/>
  <c r="Q819" i="1"/>
  <c r="M1026" i="1"/>
  <c r="S113" i="1"/>
  <c r="I802" i="1"/>
  <c r="P1045" i="1"/>
  <c r="R1288" i="1"/>
  <c r="R951" i="1"/>
  <c r="P481" i="1"/>
  <c r="O776" i="1"/>
  <c r="K1542" i="1"/>
  <c r="J1676" i="1"/>
  <c r="Q1389" i="1"/>
  <c r="P1460" i="1"/>
  <c r="L1221" i="1"/>
  <c r="I1334" i="1"/>
  <c r="T698" i="1"/>
  <c r="Q394" i="1"/>
  <c r="Q1427" i="1"/>
  <c r="K617" i="1"/>
  <c r="K1298" i="1"/>
  <c r="K185" i="1"/>
  <c r="Q1715" i="1"/>
  <c r="T236" i="1"/>
  <c r="J1288" i="1"/>
  <c r="O1092" i="1"/>
  <c r="T1545" i="1"/>
  <c r="L801" i="1"/>
  <c r="P1377" i="1"/>
  <c r="J789" i="1"/>
  <c r="Q996" i="1"/>
  <c r="N1012" i="1"/>
  <c r="J291" i="1"/>
  <c r="P530" i="1"/>
  <c r="P1309" i="1"/>
  <c r="I1093" i="1"/>
  <c r="K1449" i="1"/>
  <c r="K1667" i="1"/>
  <c r="I199" i="1"/>
  <c r="O12" i="1"/>
  <c r="L286" i="1"/>
  <c r="K243" i="1"/>
  <c r="R1691" i="1"/>
  <c r="T234" i="1"/>
  <c r="T46" i="1"/>
  <c r="P376" i="1"/>
  <c r="R40" i="1"/>
  <c r="R1094" i="1"/>
  <c r="K1547" i="1"/>
  <c r="M446" i="1"/>
  <c r="J880" i="1"/>
  <c r="K437" i="1"/>
  <c r="T846" i="1"/>
  <c r="Q371" i="1"/>
  <c r="R55" i="1"/>
  <c r="R1133" i="1"/>
  <c r="N9" i="1"/>
  <c r="O929" i="1"/>
  <c r="O152" i="1"/>
  <c r="J1587" i="1"/>
  <c r="I1120" i="1"/>
  <c r="R485" i="1"/>
  <c r="P1456" i="1"/>
  <c r="N1183" i="1"/>
  <c r="S1361" i="1"/>
  <c r="T730" i="1"/>
  <c r="J1185" i="1"/>
  <c r="I1374" i="1"/>
  <c r="N1202" i="1"/>
  <c r="N1359" i="1"/>
  <c r="I1246" i="1"/>
  <c r="M867" i="1"/>
  <c r="L543" i="1"/>
  <c r="J288" i="1"/>
  <c r="P527" i="1"/>
  <c r="O256" i="1"/>
  <c r="I547" i="1"/>
  <c r="N1255" i="1"/>
  <c r="I681" i="1"/>
  <c r="Q528" i="1"/>
  <c r="S275" i="1"/>
  <c r="J1004" i="1"/>
  <c r="I77" i="1"/>
  <c r="T807" i="1"/>
  <c r="L931" i="1"/>
  <c r="R141" i="1"/>
  <c r="I696" i="1"/>
  <c r="Q474" i="1"/>
  <c r="I835" i="1"/>
  <c r="M1270" i="1"/>
  <c r="R959" i="1"/>
  <c r="J122" i="1"/>
  <c r="T919" i="1"/>
  <c r="R1188" i="1"/>
  <c r="P1006" i="1"/>
  <c r="R1267" i="1"/>
  <c r="P183" i="1"/>
  <c r="I1682" i="1"/>
  <c r="Q952" i="1"/>
  <c r="K139" i="1"/>
  <c r="K928" i="1"/>
  <c r="O105" i="1"/>
  <c r="N619" i="1"/>
  <c r="Q537" i="1"/>
  <c r="P780" i="1"/>
  <c r="T1112" i="1"/>
  <c r="R158" i="1"/>
  <c r="R923" i="1"/>
  <c r="J92" i="1"/>
  <c r="T925" i="1"/>
  <c r="S1065" i="1"/>
  <c r="M1225" i="1"/>
  <c r="M1325" i="1"/>
  <c r="T874" i="1"/>
  <c r="N1182" i="1"/>
  <c r="Q647" i="1"/>
  <c r="J1201" i="1"/>
  <c r="N1376" i="1"/>
  <c r="T1193" i="1"/>
  <c r="R483" i="1"/>
  <c r="I865" i="1"/>
  <c r="K472" i="1"/>
  <c r="O856" i="1"/>
  <c r="I435" i="1"/>
  <c r="T804" i="1"/>
  <c r="S1566" i="1"/>
  <c r="R59" i="1"/>
  <c r="K727" i="1"/>
  <c r="P456" i="1"/>
  <c r="O793" i="1"/>
  <c r="S1595" i="1"/>
  <c r="R522" i="1"/>
  <c r="Q813" i="1"/>
  <c r="M1038" i="1"/>
  <c r="I1290" i="1"/>
  <c r="M716" i="1"/>
  <c r="S156" i="1"/>
  <c r="S278" i="1"/>
  <c r="N511" i="1"/>
  <c r="I1244" i="1"/>
  <c r="M1059" i="1"/>
  <c r="I1293" i="1"/>
  <c r="R339" i="1"/>
  <c r="T119" i="1"/>
  <c r="J1622" i="1"/>
  <c r="Q233" i="1"/>
  <c r="L1712" i="1"/>
  <c r="N961" i="1"/>
  <c r="T430" i="1"/>
  <c r="I768" i="1"/>
  <c r="Q1172" i="1"/>
  <c r="P1555" i="1"/>
  <c r="S472" i="1"/>
  <c r="R856" i="1"/>
  <c r="Q478" i="1"/>
  <c r="N855" i="1"/>
  <c r="J1508" i="1"/>
  <c r="N1666" i="1"/>
  <c r="P1193" i="1"/>
  <c r="O1355" i="1"/>
  <c r="N696" i="1"/>
  <c r="K371" i="1"/>
  <c r="T1413" i="1"/>
  <c r="I607" i="1"/>
  <c r="K1375" i="1"/>
  <c r="S854" i="1"/>
  <c r="L1210" i="1"/>
  <c r="P1473" i="1"/>
  <c r="Q1201" i="1"/>
  <c r="S1443" i="1"/>
  <c r="K734" i="1"/>
  <c r="R349" i="1"/>
  <c r="T612" i="1"/>
  <c r="Q694" i="1"/>
  <c r="L373" i="1"/>
  <c r="I689" i="1"/>
  <c r="J370" i="1"/>
  <c r="L1049" i="1"/>
  <c r="S812" i="1"/>
  <c r="N1503" i="1"/>
  <c r="K510" i="1"/>
  <c r="P295" i="1"/>
  <c r="T1037" i="1"/>
  <c r="P401" i="1"/>
  <c r="L647" i="1"/>
  <c r="K1373" i="1"/>
  <c r="L616" i="1"/>
  <c r="K1324" i="1"/>
  <c r="J1434" i="1"/>
  <c r="O1191" i="1"/>
  <c r="K1405" i="1"/>
  <c r="R1341" i="1"/>
  <c r="O1474" i="1"/>
  <c r="L715" i="1"/>
  <c r="T408" i="1"/>
  <c r="O629" i="1"/>
  <c r="J1097" i="1"/>
  <c r="T1306" i="1"/>
  <c r="S1627" i="1"/>
  <c r="O1245" i="1"/>
  <c r="I1189" i="1"/>
  <c r="O379" i="1"/>
  <c r="K633" i="1"/>
  <c r="I375" i="1"/>
  <c r="N596" i="1"/>
  <c r="S684" i="1"/>
  <c r="S347" i="1"/>
  <c r="T721" i="1"/>
  <c r="J1194" i="1"/>
  <c r="J1343" i="1"/>
  <c r="O1193" i="1"/>
  <c r="N1350" i="1"/>
  <c r="S651" i="1"/>
  <c r="Q1384" i="1"/>
  <c r="O1459" i="1"/>
  <c r="K513" i="1"/>
  <c r="Q258" i="1"/>
  <c r="R914" i="1"/>
  <c r="N1456" i="1"/>
  <c r="K1471" i="1"/>
  <c r="I1226" i="1"/>
  <c r="M1365" i="1"/>
  <c r="Q558" i="1"/>
  <c r="K190" i="1"/>
  <c r="J114" i="1"/>
  <c r="Q979" i="1"/>
  <c r="O293" i="1"/>
  <c r="I566" i="1"/>
  <c r="R1544" i="1"/>
  <c r="R774" i="1"/>
  <c r="L1007" i="1"/>
  <c r="P1520" i="1"/>
  <c r="I1460" i="1"/>
  <c r="I792" i="1"/>
  <c r="J446" i="1"/>
  <c r="K900" i="1"/>
  <c r="N1674" i="1"/>
  <c r="M1519" i="1"/>
  <c r="P1106" i="1"/>
  <c r="K289" i="1"/>
  <c r="M185" i="1"/>
  <c r="N119" i="1"/>
  <c r="R970" i="1"/>
  <c r="Q808" i="1"/>
  <c r="M997" i="1"/>
  <c r="L1583" i="1"/>
  <c r="L17" i="1"/>
  <c r="M1115" i="1"/>
  <c r="J893" i="1"/>
  <c r="O472" i="1"/>
  <c r="Q983" i="1"/>
  <c r="K307" i="1"/>
  <c r="O1627" i="1"/>
  <c r="I99" i="1"/>
  <c r="K938" i="1"/>
  <c r="I1688" i="1"/>
  <c r="P207" i="1"/>
  <c r="Q1277" i="1"/>
  <c r="Q1488" i="1"/>
  <c r="M771" i="1"/>
  <c r="J1420" i="1"/>
  <c r="I506" i="1"/>
  <c r="N238" i="1"/>
  <c r="Q1705" i="1"/>
  <c r="T226" i="1"/>
  <c r="L1601" i="1"/>
  <c r="L444" i="1"/>
  <c r="R940" i="1"/>
  <c r="O260" i="1"/>
  <c r="J511" i="1"/>
  <c r="T1043" i="1"/>
  <c r="M1274" i="1"/>
  <c r="N512" i="1"/>
  <c r="N876" i="1"/>
  <c r="P484" i="1"/>
  <c r="R877" i="1"/>
  <c r="L484" i="1"/>
  <c r="L850" i="1"/>
  <c r="P72" i="1"/>
  <c r="M1450" i="1"/>
  <c r="S1241" i="1"/>
  <c r="Q1569" i="1"/>
  <c r="S1280" i="1"/>
  <c r="R968" i="1"/>
  <c r="J17" i="1"/>
  <c r="S1541" i="1"/>
  <c r="S752" i="1"/>
  <c r="L1061" i="1"/>
  <c r="S1271" i="1"/>
  <c r="M1488" i="1"/>
  <c r="R1263" i="1"/>
  <c r="P367" i="1"/>
  <c r="K54" i="1"/>
  <c r="R1121" i="1"/>
  <c r="N21" i="1"/>
  <c r="I1147" i="1"/>
  <c r="S130" i="1"/>
  <c r="S1264" i="1"/>
  <c r="S1584" i="1"/>
  <c r="R41" i="1"/>
  <c r="S345" i="1"/>
  <c r="T39" i="1"/>
  <c r="I917" i="1"/>
  <c r="I1008" i="1"/>
  <c r="K1293" i="1"/>
  <c r="M844" i="1"/>
  <c r="K506" i="1"/>
  <c r="J758" i="1"/>
  <c r="S360" i="1"/>
  <c r="T74" i="1"/>
  <c r="N1627" i="1"/>
  <c r="R190" i="1"/>
  <c r="S521" i="1"/>
  <c r="P258" i="1"/>
  <c r="J513" i="1"/>
  <c r="N1279" i="1"/>
  <c r="M602" i="1"/>
  <c r="P1509" i="1"/>
  <c r="M566" i="1"/>
  <c r="L1241" i="1"/>
  <c r="K192" i="1"/>
  <c r="R1676" i="1"/>
  <c r="T201" i="1"/>
  <c r="L1653" i="1"/>
  <c r="Q1385" i="1"/>
  <c r="R160" i="1"/>
  <c r="P926" i="1"/>
  <c r="N108" i="1"/>
  <c r="J754" i="1"/>
  <c r="Q1116" i="1"/>
  <c r="R206" i="1"/>
  <c r="I1716" i="1"/>
  <c r="J1327" i="1"/>
  <c r="O1183" i="1"/>
  <c r="O1371" i="1"/>
  <c r="T619" i="1"/>
  <c r="N363" i="1"/>
  <c r="N642" i="1"/>
  <c r="R734" i="1"/>
  <c r="M1411" i="1"/>
  <c r="I55" i="1"/>
  <c r="Q1106" i="1"/>
  <c r="Q427" i="1"/>
  <c r="M1264" i="1"/>
  <c r="K1595" i="1"/>
  <c r="L18" i="1"/>
  <c r="L1099" i="1"/>
  <c r="K432" i="1"/>
  <c r="N797" i="1"/>
  <c r="L1614" i="1"/>
  <c r="Q29" i="1"/>
  <c r="L1128" i="1"/>
  <c r="S65" i="1"/>
  <c r="P1092" i="1"/>
  <c r="L556" i="1"/>
  <c r="J322" i="1"/>
  <c r="N380" i="1"/>
  <c r="T116" i="1"/>
  <c r="I1569" i="1"/>
  <c r="N1537" i="1"/>
  <c r="M1705" i="1"/>
  <c r="N219" i="1"/>
  <c r="P1294" i="1"/>
  <c r="T198" i="1"/>
  <c r="R17" i="1"/>
  <c r="I1185" i="1"/>
  <c r="Q143" i="1"/>
  <c r="I959" i="1"/>
  <c r="K463" i="1"/>
  <c r="O865" i="1"/>
  <c r="P434" i="1"/>
  <c r="T1269" i="1"/>
  <c r="M983" i="1"/>
  <c r="Q115" i="1"/>
  <c r="J686" i="1"/>
  <c r="P559" i="1"/>
  <c r="P272" i="1"/>
  <c r="L1059" i="1"/>
  <c r="S75" i="1"/>
  <c r="Q1134" i="1"/>
  <c r="I1492" i="1"/>
  <c r="M1670" i="1"/>
  <c r="Q697" i="1"/>
  <c r="L358" i="1"/>
  <c r="S1454" i="1"/>
  <c r="Q735" i="1"/>
  <c r="I388" i="1"/>
  <c r="O637" i="1"/>
  <c r="I1168" i="1"/>
  <c r="S1473" i="1"/>
  <c r="L688" i="1"/>
  <c r="K1280" i="1"/>
  <c r="S1057" i="1"/>
  <c r="P1260" i="1"/>
  <c r="I1116" i="1"/>
  <c r="T1003" i="1"/>
  <c r="T1713" i="1"/>
  <c r="R1588" i="1"/>
  <c r="R473" i="1"/>
  <c r="I642" i="1"/>
  <c r="R432" i="1"/>
  <c r="R291" i="1"/>
  <c r="P231" i="1"/>
  <c r="M1666" i="1"/>
  <c r="N198" i="1"/>
  <c r="N109" i="1"/>
  <c r="S838" i="1"/>
  <c r="O1000" i="1"/>
  <c r="L1300" i="1"/>
  <c r="J213" i="1"/>
  <c r="Q1685" i="1"/>
  <c r="J1553" i="1"/>
  <c r="S557" i="1"/>
  <c r="O262" i="1"/>
  <c r="I517" i="1"/>
  <c r="M1283" i="1"/>
  <c r="L279" i="1"/>
  <c r="N1612" i="1"/>
  <c r="S469" i="1"/>
  <c r="Q839" i="1"/>
  <c r="R490" i="1"/>
  <c r="K894" i="1"/>
  <c r="L470" i="1"/>
  <c r="O860" i="1"/>
  <c r="S425" i="1"/>
  <c r="J611" i="1"/>
  <c r="I467" i="1"/>
  <c r="T770" i="1"/>
  <c r="T1076" i="1"/>
  <c r="R122" i="1"/>
  <c r="O978" i="1"/>
  <c r="I132" i="1"/>
  <c r="N757" i="1"/>
  <c r="S614" i="1"/>
  <c r="J1218" i="1"/>
  <c r="I1353" i="1"/>
  <c r="N1217" i="1"/>
  <c r="J1366" i="1"/>
  <c r="O1204" i="1"/>
  <c r="K1412" i="1"/>
  <c r="M1179" i="1"/>
  <c r="L217" i="1"/>
  <c r="S1671" i="1"/>
  <c r="P192" i="1"/>
  <c r="L1649" i="1"/>
  <c r="M181" i="1"/>
  <c r="M110" i="1"/>
  <c r="K1249" i="1"/>
  <c r="P400" i="1"/>
  <c r="R28" i="1"/>
  <c r="Q1127" i="1"/>
  <c r="I1062" i="1"/>
  <c r="L1271" i="1"/>
  <c r="S1119" i="1"/>
  <c r="M10" i="1"/>
  <c r="N1144" i="1"/>
  <c r="T68" i="1"/>
  <c r="I288" i="1"/>
  <c r="R563" i="1"/>
  <c r="T274" i="1"/>
  <c r="I507" i="1"/>
  <c r="N1284" i="1"/>
  <c r="L869" i="1"/>
  <c r="J491" i="1"/>
  <c r="M301" i="1"/>
  <c r="P516" i="1"/>
  <c r="K1289" i="1"/>
  <c r="J180" i="1"/>
  <c r="Q1706" i="1"/>
  <c r="S177" i="1"/>
  <c r="S560" i="1"/>
  <c r="P261" i="1"/>
  <c r="L526" i="1"/>
  <c r="M322" i="1"/>
  <c r="T542" i="1"/>
  <c r="K1274" i="1"/>
  <c r="J1520" i="1"/>
  <c r="S750" i="1"/>
  <c r="M1019" i="1"/>
  <c r="L764" i="1"/>
  <c r="N225" i="1"/>
  <c r="K1055" i="1"/>
  <c r="P1041" i="1"/>
  <c r="L643" i="1"/>
  <c r="L1383" i="1"/>
  <c r="R620" i="1"/>
  <c r="L1364" i="1"/>
  <c r="Q629" i="1"/>
  <c r="Q1372" i="1"/>
  <c r="Q610" i="1"/>
  <c r="M722" i="1"/>
  <c r="L425" i="1"/>
  <c r="S1308" i="1"/>
  <c r="S876" i="1"/>
  <c r="Q559" i="1"/>
  <c r="P306" i="1"/>
  <c r="M1035" i="1"/>
  <c r="I1287" i="1"/>
  <c r="R1212" i="1"/>
  <c r="R560" i="1"/>
  <c r="T307" i="1"/>
  <c r="N562" i="1"/>
  <c r="J1309" i="1"/>
  <c r="R1147" i="1"/>
  <c r="M113" i="1"/>
  <c r="J268" i="1"/>
  <c r="R1227" i="1"/>
  <c r="S1493" i="1"/>
  <c r="R766" i="1"/>
  <c r="K1057" i="1"/>
  <c r="P51" i="1"/>
  <c r="L887" i="1"/>
  <c r="K509" i="1"/>
  <c r="I819" i="1"/>
  <c r="S357" i="1"/>
  <c r="I10" i="1"/>
  <c r="Q1079" i="1"/>
  <c r="I1544" i="1"/>
  <c r="T994" i="1"/>
  <c r="Q311" i="1"/>
  <c r="R981" i="1"/>
  <c r="P137" i="1"/>
  <c r="I708" i="1"/>
  <c r="R1547" i="1"/>
  <c r="Q812" i="1"/>
  <c r="J1049" i="1"/>
  <c r="J1681" i="1"/>
  <c r="P282" i="1"/>
  <c r="J573" i="1"/>
  <c r="M325" i="1"/>
  <c r="S650" i="1"/>
  <c r="R1349" i="1"/>
  <c r="K609" i="1"/>
  <c r="T355" i="1"/>
  <c r="O1427" i="1"/>
  <c r="L1190" i="1"/>
  <c r="T1378" i="1"/>
  <c r="O1171" i="1"/>
  <c r="N758" i="1"/>
  <c r="L1575" i="1"/>
  <c r="S460" i="1"/>
  <c r="P888" i="1"/>
  <c r="P487" i="1"/>
  <c r="N843" i="1"/>
  <c r="J1514" i="1"/>
  <c r="K1285" i="1"/>
  <c r="I1454" i="1"/>
  <c r="I1648" i="1"/>
  <c r="S1121" i="1"/>
  <c r="N54" i="1"/>
  <c r="T1627" i="1"/>
  <c r="K240" i="1"/>
  <c r="T1662" i="1"/>
  <c r="J975" i="1"/>
  <c r="T139" i="1"/>
  <c r="L666" i="1"/>
  <c r="O112" i="1"/>
  <c r="K973" i="1"/>
  <c r="J112" i="1"/>
  <c r="O923" i="1"/>
  <c r="T96" i="1"/>
  <c r="R304" i="1"/>
  <c r="P226" i="1"/>
  <c r="K1654" i="1"/>
  <c r="O1354" i="1"/>
  <c r="K1706" i="1"/>
  <c r="I184" i="1"/>
  <c r="O64" i="1"/>
  <c r="S849" i="1"/>
  <c r="Q532" i="1"/>
  <c r="S309" i="1"/>
  <c r="I556" i="1"/>
  <c r="J800" i="1"/>
  <c r="P1347" i="1"/>
  <c r="Q1136" i="1"/>
  <c r="R1540" i="1"/>
  <c r="I1667" i="1"/>
  <c r="P967" i="1"/>
  <c r="N154" i="1"/>
  <c r="P1566" i="1"/>
  <c r="O648" i="1"/>
  <c r="S358" i="1"/>
  <c r="I728" i="1"/>
  <c r="R407" i="1"/>
  <c r="J600" i="1"/>
  <c r="T1173" i="1"/>
  <c r="M1331" i="1"/>
  <c r="L1209" i="1"/>
  <c r="T1437" i="1"/>
  <c r="S591" i="1"/>
  <c r="O380" i="1"/>
  <c r="T610" i="1"/>
  <c r="M690" i="1"/>
  <c r="M386" i="1"/>
  <c r="O644" i="1"/>
  <c r="K366" i="1"/>
  <c r="K1444" i="1"/>
  <c r="J1177" i="1"/>
  <c r="I1366" i="1"/>
  <c r="K1017" i="1"/>
  <c r="R780" i="1"/>
  <c r="R1506" i="1"/>
  <c r="I554" i="1"/>
  <c r="O263" i="1"/>
  <c r="S513" i="1"/>
  <c r="L364" i="1"/>
  <c r="Q1450" i="1"/>
  <c r="P1201" i="1"/>
  <c r="J1354" i="1"/>
  <c r="O1228" i="1"/>
  <c r="O1326" i="1"/>
  <c r="T628" i="1"/>
  <c r="N408" i="1"/>
  <c r="N651" i="1"/>
  <c r="R707" i="1"/>
  <c r="P1453" i="1"/>
  <c r="N1198" i="1"/>
  <c r="T1372" i="1"/>
  <c r="T1590" i="1"/>
  <c r="R308" i="1"/>
  <c r="R1595" i="1"/>
  <c r="Q309" i="1"/>
  <c r="O376" i="1"/>
  <c r="S1351" i="1"/>
  <c r="M589" i="1"/>
  <c r="K1391" i="1"/>
  <c r="I628" i="1"/>
  <c r="M365" i="1"/>
  <c r="S1229" i="1"/>
  <c r="T1458" i="1"/>
  <c r="K1204" i="1"/>
  <c r="T648" i="1"/>
  <c r="S686" i="1"/>
  <c r="N375" i="1"/>
  <c r="N618" i="1"/>
  <c r="R692" i="1"/>
  <c r="L1013" i="1"/>
  <c r="S776" i="1"/>
  <c r="O1529" i="1"/>
  <c r="J550" i="1"/>
  <c r="J621" i="1"/>
  <c r="O174" i="1"/>
  <c r="S1667" i="1"/>
  <c r="L174" i="1"/>
  <c r="T175" i="1"/>
  <c r="R1668" i="1"/>
  <c r="K175" i="1"/>
  <c r="S468" i="1"/>
  <c r="N1138" i="1"/>
  <c r="M159" i="1"/>
  <c r="P1545" i="1"/>
  <c r="K325" i="1"/>
  <c r="K218" i="1"/>
  <c r="S1668" i="1"/>
  <c r="T197" i="1"/>
  <c r="T1054" i="1"/>
  <c r="S1297" i="1"/>
  <c r="L272" i="1"/>
  <c r="T1585" i="1"/>
  <c r="K1611" i="1"/>
  <c r="M1003" i="1"/>
  <c r="S770" i="1"/>
  <c r="R1500" i="1"/>
  <c r="L518" i="1"/>
  <c r="L864" i="1"/>
  <c r="R174" i="1"/>
  <c r="I1622" i="1"/>
  <c r="J1060" i="1"/>
  <c r="L1531" i="1"/>
  <c r="M323" i="1"/>
  <c r="P1030" i="1"/>
  <c r="P1692" i="1"/>
  <c r="S891" i="1"/>
  <c r="R516" i="1"/>
  <c r="Q771" i="1"/>
  <c r="L1000" i="1"/>
  <c r="P66" i="1"/>
  <c r="L1589" i="1"/>
  <c r="L47" i="1"/>
  <c r="K1127" i="1"/>
  <c r="T760" i="1"/>
  <c r="S1594" i="1"/>
  <c r="J1458" i="1"/>
  <c r="L1344" i="1"/>
  <c r="M654" i="1"/>
  <c r="T403" i="1"/>
  <c r="L635" i="1"/>
  <c r="J1421" i="1"/>
  <c r="R345" i="1"/>
  <c r="O641" i="1"/>
  <c r="I380" i="1"/>
  <c r="K638" i="1"/>
  <c r="T397" i="1"/>
  <c r="L611" i="1"/>
  <c r="J1451" i="1"/>
  <c r="K687" i="1"/>
  <c r="T1267" i="1"/>
  <c r="S964" i="1"/>
  <c r="T1252" i="1"/>
  <c r="L918" i="1"/>
  <c r="O1350" i="1"/>
  <c r="O1198" i="1"/>
  <c r="N1386" i="1"/>
  <c r="N1175" i="1"/>
  <c r="P881" i="1"/>
  <c r="R1325" i="1"/>
  <c r="S644" i="1"/>
  <c r="O1380" i="1"/>
  <c r="R688" i="1"/>
  <c r="I1358" i="1"/>
  <c r="J343" i="1"/>
  <c r="J712" i="1"/>
  <c r="S346" i="1"/>
  <c r="R305" i="1"/>
  <c r="Q1635" i="1"/>
  <c r="I885" i="1"/>
  <c r="O460" i="1"/>
  <c r="T1445" i="1"/>
  <c r="K624" i="1"/>
  <c r="R1364" i="1"/>
  <c r="S629" i="1"/>
  <c r="N406" i="1"/>
  <c r="Q638" i="1"/>
  <c r="L1355" i="1"/>
  <c r="P712" i="1"/>
  <c r="O338" i="1"/>
  <c r="L709" i="1"/>
  <c r="J1431" i="1"/>
  <c r="P1065" i="1"/>
  <c r="O436" i="1"/>
  <c r="J857" i="1"/>
  <c r="J1088" i="1"/>
  <c r="N10" i="1"/>
  <c r="S1108" i="1"/>
  <c r="O204" i="1"/>
  <c r="S1715" i="1"/>
  <c r="L204" i="1"/>
  <c r="I1493" i="1"/>
  <c r="N1135" i="1"/>
  <c r="M632" i="1"/>
  <c r="N1076" i="1"/>
  <c r="L131" i="1"/>
  <c r="O968" i="1"/>
  <c r="T105" i="1"/>
  <c r="O797" i="1"/>
  <c r="K1081" i="1"/>
  <c r="T1038" i="1"/>
  <c r="P1587" i="1"/>
  <c r="S200" i="1"/>
  <c r="Q1693" i="1"/>
  <c r="N244" i="1"/>
  <c r="J562" i="1"/>
  <c r="O257" i="1"/>
  <c r="Q936" i="1"/>
  <c r="L160" i="1"/>
  <c r="N1120" i="1"/>
  <c r="M141" i="1"/>
  <c r="I952" i="1"/>
  <c r="P352" i="1"/>
  <c r="R72" i="1"/>
  <c r="Q1085" i="1"/>
  <c r="J998" i="1"/>
  <c r="J1684" i="1"/>
  <c r="K846" i="1"/>
  <c r="K443" i="1"/>
  <c r="T852" i="1"/>
  <c r="Q1046" i="1"/>
  <c r="P313" i="1"/>
  <c r="K528" i="1"/>
  <c r="M236" i="1"/>
  <c r="N1047" i="1"/>
  <c r="S670" i="1"/>
  <c r="S1451" i="1"/>
  <c r="Q1173" i="1"/>
  <c r="Q1418" i="1"/>
  <c r="M724" i="1"/>
  <c r="O610" i="1"/>
  <c r="J383" i="1"/>
  <c r="Q672" i="1"/>
  <c r="Q1453" i="1"/>
  <c r="Q366" i="1"/>
  <c r="T736" i="1"/>
  <c r="L344" i="1"/>
  <c r="R685" i="1"/>
  <c r="Q1464" i="1"/>
  <c r="M215" i="1"/>
  <c r="O34" i="1"/>
  <c r="T1605" i="1"/>
  <c r="O810" i="1"/>
  <c r="T1084" i="1"/>
  <c r="P607" i="1"/>
  <c r="I386" i="1"/>
  <c r="J648" i="1"/>
  <c r="R1432" i="1"/>
  <c r="M706" i="1"/>
  <c r="M1415" i="1"/>
  <c r="M1162" i="1"/>
  <c r="T1348" i="1"/>
  <c r="P1206" i="1"/>
  <c r="M594" i="1"/>
  <c r="P1446" i="1"/>
  <c r="T1189" i="1"/>
  <c r="O1343" i="1"/>
  <c r="T515" i="1"/>
  <c r="T1285" i="1"/>
  <c r="S1591" i="1"/>
  <c r="L932" i="1"/>
  <c r="J108" i="1"/>
  <c r="J962" i="1"/>
  <c r="L389" i="1"/>
  <c r="Q680" i="1"/>
  <c r="Q1437" i="1"/>
  <c r="K1220" i="1"/>
  <c r="O849" i="1"/>
  <c r="S1339" i="1"/>
  <c r="N1173" i="1"/>
  <c r="L1450" i="1"/>
  <c r="K1165" i="1"/>
  <c r="N614" i="1"/>
  <c r="O1225" i="1"/>
  <c r="J1212" i="1"/>
  <c r="R613" i="1"/>
  <c r="R1196" i="1"/>
  <c r="S1209" i="1"/>
  <c r="P673" i="1"/>
  <c r="N1062" i="1"/>
  <c r="S1181" i="1"/>
  <c r="S368" i="1"/>
  <c r="M646" i="1"/>
  <c r="L644" i="1"/>
  <c r="I1440" i="1"/>
  <c r="I1364" i="1"/>
  <c r="J568" i="1"/>
  <c r="L634" i="1"/>
  <c r="R383" i="1"/>
  <c r="J1036" i="1"/>
  <c r="J1582" i="1"/>
  <c r="O848" i="1"/>
  <c r="I1307" i="1"/>
  <c r="R801" i="1"/>
  <c r="T772" i="1"/>
  <c r="T514" i="1"/>
  <c r="L157" i="1"/>
  <c r="K1534" i="1"/>
  <c r="N1128" i="1"/>
  <c r="K1581" i="1"/>
  <c r="M194" i="1"/>
  <c r="I1581" i="1"/>
  <c r="P63" i="1"/>
  <c r="N882" i="1"/>
  <c r="S1124" i="1"/>
  <c r="L1704" i="1"/>
  <c r="J1602" i="1"/>
  <c r="O226" i="1"/>
  <c r="S45" i="1"/>
  <c r="M604" i="1"/>
  <c r="J938" i="1"/>
  <c r="R65" i="1"/>
  <c r="T442" i="1"/>
  <c r="T188" i="1"/>
  <c r="N1594" i="1"/>
  <c r="S1026" i="1"/>
  <c r="J519" i="1"/>
  <c r="S343" i="1"/>
  <c r="Q1298" i="1"/>
  <c r="T100" i="1"/>
  <c r="P291" i="1"/>
  <c r="M1497" i="1"/>
  <c r="K791" i="1"/>
  <c r="I1117" i="1"/>
  <c r="T102" i="1"/>
  <c r="J706" i="1"/>
  <c r="Q347" i="1"/>
  <c r="N750" i="1"/>
  <c r="L202" i="1"/>
  <c r="N1622" i="1"/>
  <c r="I298" i="1"/>
  <c r="N1630" i="1"/>
  <c r="T1013" i="1"/>
  <c r="L491" i="1"/>
  <c r="R408" i="1"/>
  <c r="Q1509" i="1"/>
  <c r="J319" i="1"/>
  <c r="K222" i="1"/>
  <c r="P1665" i="1"/>
  <c r="S1538" i="1"/>
  <c r="L1012" i="1"/>
  <c r="S19" i="1"/>
  <c r="R1347" i="1"/>
  <c r="L778" i="1"/>
  <c r="M1096" i="1"/>
  <c r="K1656" i="1"/>
  <c r="J1565" i="1"/>
  <c r="O408" i="1"/>
  <c r="I1489" i="1"/>
  <c r="O965" i="1"/>
  <c r="R1367" i="1"/>
  <c r="J379" i="1"/>
  <c r="M1451" i="1"/>
  <c r="K1424" i="1"/>
  <c r="Q689" i="1"/>
  <c r="L676" i="1"/>
  <c r="T1409" i="1"/>
  <c r="P708" i="1"/>
  <c r="S682" i="1"/>
  <c r="J1328" i="1"/>
  <c r="M607" i="1"/>
  <c r="Q959" i="1"/>
  <c r="Q1549" i="1"/>
  <c r="L1026" i="1"/>
  <c r="R921" i="1"/>
  <c r="O75" i="1"/>
  <c r="N1598" i="1"/>
  <c r="Q1090" i="1"/>
  <c r="R1096" i="1"/>
  <c r="K461" i="1"/>
  <c r="S573" i="1"/>
  <c r="M1033" i="1"/>
  <c r="P42" i="1"/>
  <c r="L179" i="1"/>
  <c r="R1279" i="1"/>
  <c r="M1459" i="1"/>
  <c r="R1065" i="1"/>
  <c r="R530" i="1"/>
  <c r="S968" i="1"/>
  <c r="J675" i="1"/>
  <c r="R1578" i="1"/>
  <c r="I935" i="1"/>
  <c r="P131" i="1"/>
  <c r="T132" i="1"/>
  <c r="P1060" i="1"/>
  <c r="J1310" i="1"/>
  <c r="N1595" i="1"/>
  <c r="L1459" i="1"/>
  <c r="M326" i="1"/>
  <c r="O432" i="1"/>
  <c r="S243" i="1"/>
  <c r="P446" i="1"/>
  <c r="N831" i="1"/>
  <c r="Q1688" i="1"/>
  <c r="N392" i="1"/>
  <c r="R150" i="1"/>
  <c r="P360" i="1"/>
  <c r="K769" i="1"/>
  <c r="Q1030" i="1"/>
  <c r="Q511" i="1"/>
  <c r="T749" i="1"/>
  <c r="L1421" i="1"/>
  <c r="O1649" i="1"/>
  <c r="K1227" i="1"/>
  <c r="L835" i="1"/>
  <c r="L275" i="1"/>
  <c r="N1487" i="1"/>
  <c r="O778" i="1"/>
  <c r="M638" i="1"/>
  <c r="J107" i="1"/>
  <c r="R1608" i="1"/>
  <c r="R1171" i="1"/>
  <c r="M1344" i="1"/>
  <c r="P1013" i="1"/>
  <c r="J1598" i="1"/>
  <c r="K1413" i="1"/>
  <c r="S238" i="1"/>
  <c r="P1550" i="1"/>
  <c r="T1697" i="1"/>
  <c r="P359" i="1"/>
  <c r="P652" i="1"/>
  <c r="S869" i="1"/>
  <c r="Q294" i="1"/>
  <c r="R626" i="1"/>
  <c r="M404" i="1"/>
  <c r="T449" i="1"/>
  <c r="P675" i="1"/>
  <c r="I688" i="1"/>
  <c r="T1427" i="1"/>
  <c r="L1333" i="1"/>
  <c r="Q1654" i="1"/>
  <c r="L775" i="1"/>
  <c r="M151" i="1"/>
  <c r="P1682" i="1"/>
  <c r="I222" i="1"/>
  <c r="T888" i="1"/>
  <c r="K1295" i="1"/>
  <c r="J450" i="1"/>
  <c r="T452" i="1"/>
  <c r="R267" i="1"/>
  <c r="T1711" i="1"/>
  <c r="O771" i="1"/>
  <c r="K1015" i="1"/>
  <c r="O1115" i="1"/>
  <c r="N398" i="1"/>
  <c r="I126" i="1"/>
  <c r="Q1573" i="1"/>
  <c r="S997" i="1"/>
  <c r="J407" i="1"/>
  <c r="J673" i="1"/>
  <c r="S1037" i="1"/>
  <c r="L61" i="1"/>
  <c r="R532" i="1"/>
  <c r="J1111" i="1"/>
  <c r="P12" i="1"/>
  <c r="S1130" i="1"/>
  <c r="K1714" i="1"/>
  <c r="P1427" i="1"/>
  <c r="O1525" i="1"/>
  <c r="M737" i="1"/>
  <c r="N1040" i="1"/>
  <c r="I1086" i="1"/>
  <c r="K9" i="1"/>
  <c r="J476" i="1"/>
  <c r="M1657" i="1"/>
  <c r="P1331" i="1"/>
  <c r="I702" i="1"/>
  <c r="P1687" i="1"/>
  <c r="S952" i="1"/>
  <c r="Q531" i="1"/>
  <c r="I801" i="1"/>
  <c r="K1586" i="1"/>
  <c r="S1051" i="1"/>
  <c r="L1275" i="1"/>
  <c r="R736" i="1"/>
  <c r="R980" i="1"/>
  <c r="S1332" i="1"/>
  <c r="Q219" i="1"/>
  <c r="O1572" i="1"/>
  <c r="M894" i="1"/>
  <c r="K1693" i="1"/>
  <c r="K231" i="1"/>
  <c r="Q355" i="1"/>
  <c r="T1517" i="1"/>
  <c r="K35" i="1"/>
  <c r="I974" i="1"/>
  <c r="J1269" i="1"/>
  <c r="K1129" i="1"/>
  <c r="M122" i="1"/>
  <c r="N1200" i="1"/>
  <c r="J1358" i="1"/>
  <c r="K608" i="1"/>
  <c r="O195" i="1"/>
  <c r="K342" i="1"/>
  <c r="P1207" i="1"/>
  <c r="M200" i="1"/>
  <c r="I394" i="1"/>
  <c r="M1449" i="1"/>
  <c r="T1669" i="1"/>
  <c r="L842" i="1"/>
  <c r="O964" i="1"/>
  <c r="L1054" i="1"/>
  <c r="N1446" i="1"/>
  <c r="S767" i="1"/>
  <c r="P161" i="1"/>
  <c r="S1079" i="1"/>
  <c r="T276" i="1"/>
  <c r="R924" i="1"/>
  <c r="Q1650" i="1"/>
  <c r="I1601" i="1"/>
  <c r="K853" i="1"/>
  <c r="L796" i="1"/>
  <c r="N1543" i="1"/>
  <c r="O71" i="1"/>
  <c r="J810" i="1"/>
  <c r="T955" i="1"/>
  <c r="O283" i="1"/>
  <c r="P1290" i="1"/>
  <c r="L1443" i="1"/>
  <c r="T733" i="1"/>
  <c r="R752" i="1"/>
  <c r="M1046" i="1"/>
  <c r="J1302" i="1"/>
  <c r="S288" i="1"/>
  <c r="M70" i="1"/>
  <c r="M1703" i="1"/>
  <c r="R1053" i="1"/>
  <c r="I1447" i="1"/>
  <c r="I720" i="1"/>
  <c r="Q302" i="1"/>
  <c r="L546" i="1"/>
  <c r="N700" i="1"/>
  <c r="I162" i="1"/>
  <c r="K29" i="1"/>
  <c r="R75" i="1"/>
  <c r="J1135" i="1"/>
  <c r="L1446" i="1"/>
  <c r="L525" i="1"/>
  <c r="R875" i="1"/>
  <c r="Q562" i="1"/>
  <c r="P108" i="1"/>
  <c r="J979" i="1"/>
  <c r="N1251" i="1"/>
  <c r="M469" i="1"/>
  <c r="M1307" i="1"/>
  <c r="I695" i="1"/>
  <c r="T1118" i="1"/>
  <c r="J1662" i="1"/>
  <c r="S1623" i="1"/>
  <c r="N1119" i="1"/>
  <c r="P1668" i="1"/>
  <c r="M487" i="1"/>
  <c r="O957" i="1"/>
  <c r="P1336" i="1"/>
  <c r="Q1600" i="1"/>
  <c r="Q1512" i="1"/>
  <c r="K1651" i="1"/>
  <c r="J1276" i="1"/>
  <c r="P538" i="1"/>
  <c r="O972" i="1"/>
  <c r="J217" i="1"/>
  <c r="Q624" i="1"/>
  <c r="O1364" i="1"/>
  <c r="P587" i="1"/>
  <c r="K1614" i="1"/>
  <c r="M1407" i="1"/>
  <c r="K1381" i="1"/>
  <c r="J44" i="1"/>
  <c r="O713" i="1"/>
  <c r="R1359" i="1"/>
  <c r="L44" i="1"/>
  <c r="S913" i="1"/>
  <c r="K1525" i="1"/>
  <c r="N1311" i="1"/>
  <c r="L32" i="1"/>
  <c r="S1298" i="1"/>
  <c r="T773" i="1"/>
  <c r="N814" i="1"/>
  <c r="K1223" i="1"/>
  <c r="S705" i="1"/>
  <c r="S380" i="1"/>
  <c r="Q226" i="1"/>
  <c r="Q1168" i="1"/>
  <c r="Q865" i="1"/>
  <c r="S1135" i="1"/>
  <c r="I343" i="1"/>
  <c r="T1386" i="1"/>
  <c r="T424" i="1"/>
  <c r="S532" i="1"/>
  <c r="J1715" i="1"/>
  <c r="O189" i="1"/>
  <c r="L1530" i="1"/>
  <c r="O77" i="1"/>
  <c r="S137" i="1"/>
  <c r="J1380" i="1"/>
  <c r="M597" i="1"/>
  <c r="Q898" i="1"/>
  <c r="K1537" i="1"/>
  <c r="P734" i="1"/>
  <c r="O382" i="1"/>
  <c r="I1524" i="1"/>
  <c r="T1182" i="1"/>
  <c r="Q1417" i="1"/>
  <c r="J1033" i="1"/>
  <c r="P800" i="1"/>
  <c r="S958" i="1"/>
  <c r="O58" i="1"/>
  <c r="N187" i="1"/>
  <c r="J505" i="1"/>
  <c r="J887" i="1"/>
  <c r="Q175" i="1"/>
  <c r="Q297" i="1"/>
  <c r="K1404" i="1"/>
  <c r="I78" i="1"/>
  <c r="T755" i="1"/>
  <c r="K945" i="1"/>
  <c r="O137" i="1"/>
  <c r="J1608" i="1"/>
  <c r="T490" i="1"/>
  <c r="T834" i="1"/>
  <c r="O1517" i="1"/>
  <c r="P803" i="1"/>
  <c r="R424" i="1"/>
  <c r="Q1099" i="1"/>
  <c r="L1004" i="1"/>
  <c r="Q757" i="1"/>
  <c r="Q923" i="1"/>
  <c r="K462" i="1"/>
  <c r="K901" i="1"/>
  <c r="R189" i="1"/>
  <c r="N920" i="1"/>
  <c r="I1215" i="1"/>
  <c r="Q131" i="1"/>
  <c r="I844" i="1"/>
  <c r="R425" i="1"/>
  <c r="I1253" i="1"/>
  <c r="P303" i="1"/>
  <c r="L514" i="1"/>
  <c r="N270" i="1"/>
  <c r="T572" i="1"/>
  <c r="R1293" i="1"/>
  <c r="Q1599" i="1"/>
  <c r="I849" i="1"/>
  <c r="P431" i="1"/>
  <c r="O855" i="1"/>
  <c r="T1180" i="1"/>
  <c r="O1388" i="1"/>
  <c r="P1226" i="1"/>
  <c r="S703" i="1"/>
  <c r="L1377" i="1"/>
  <c r="K641" i="1"/>
  <c r="T1457" i="1"/>
  <c r="M1178" i="1"/>
  <c r="J1454" i="1"/>
  <c r="N342" i="1"/>
  <c r="S679" i="1"/>
  <c r="I623" i="1"/>
  <c r="M1463" i="1"/>
  <c r="J1334" i="1"/>
  <c r="J972" i="1"/>
  <c r="I145" i="1"/>
  <c r="R982" i="1"/>
  <c r="Q766" i="1"/>
  <c r="L1548" i="1"/>
  <c r="P1228" i="1"/>
  <c r="J685" i="1"/>
  <c r="O1370" i="1"/>
  <c r="N1212" i="1"/>
  <c r="S890" i="1"/>
  <c r="L1359" i="1"/>
  <c r="L655" i="1"/>
  <c r="N1382" i="1"/>
  <c r="J1189" i="1"/>
  <c r="O700" i="1"/>
  <c r="L1370" i="1"/>
  <c r="T717" i="1"/>
  <c r="M362" i="1"/>
  <c r="P614" i="1"/>
  <c r="Q1120" i="1"/>
  <c r="R427" i="1"/>
  <c r="M966" i="1"/>
  <c r="Q1282" i="1"/>
  <c r="T1491" i="1"/>
  <c r="K1187" i="1"/>
  <c r="N636" i="1"/>
  <c r="N393" i="1"/>
  <c r="S704" i="1"/>
  <c r="R858" i="1"/>
  <c r="M1373" i="1"/>
  <c r="I1180" i="1"/>
  <c r="R1465" i="1"/>
  <c r="O1164" i="1"/>
  <c r="O625" i="1"/>
  <c r="T380" i="1"/>
  <c r="J1500" i="1"/>
  <c r="Q1117" i="1"/>
  <c r="T1544" i="1"/>
  <c r="P1099" i="1"/>
  <c r="N549" i="1"/>
  <c r="S298" i="1"/>
  <c r="M954" i="1"/>
  <c r="K477" i="1"/>
  <c r="M924" i="1"/>
  <c r="M689" i="1"/>
  <c r="T125" i="1"/>
  <c r="O787" i="1"/>
  <c r="S1571" i="1"/>
  <c r="K79" i="1"/>
  <c r="R1116" i="1"/>
  <c r="M16" i="1"/>
  <c r="K1143" i="1"/>
  <c r="T19" i="1"/>
  <c r="S1269" i="1"/>
  <c r="T1566" i="1"/>
  <c r="O750" i="1"/>
  <c r="O1145" i="1"/>
  <c r="P1289" i="1"/>
  <c r="M957" i="1"/>
  <c r="O466" i="1"/>
  <c r="J869" i="1"/>
  <c r="P233" i="1"/>
  <c r="R311" i="1"/>
  <c r="Q1328" i="1"/>
  <c r="R163" i="1"/>
  <c r="K919" i="1"/>
  <c r="I161" i="1"/>
  <c r="T954" i="1"/>
  <c r="T123" i="1"/>
  <c r="R259" i="1"/>
  <c r="R1603" i="1"/>
  <c r="R44" i="1"/>
  <c r="M197" i="1"/>
  <c r="N1026" i="1"/>
  <c r="J242" i="1"/>
  <c r="R1659" i="1"/>
  <c r="T220" i="1"/>
  <c r="J352" i="1"/>
  <c r="J1382" i="1"/>
  <c r="L679" i="1"/>
  <c r="J1472" i="1"/>
  <c r="S1337" i="1"/>
  <c r="N1195" i="1"/>
  <c r="T1404" i="1"/>
  <c r="S1175" i="1"/>
  <c r="N1384" i="1"/>
  <c r="I1213" i="1"/>
  <c r="P1464" i="1"/>
  <c r="R1389" i="1"/>
  <c r="O697" i="1"/>
  <c r="M377" i="1"/>
  <c r="K856" i="1"/>
  <c r="J456" i="1"/>
  <c r="K184" i="1"/>
  <c r="O442" i="1"/>
  <c r="S963" i="1"/>
  <c r="M1220" i="1"/>
  <c r="T1338" i="1"/>
  <c r="S647" i="1"/>
  <c r="J1475" i="1"/>
  <c r="K1327" i="1"/>
  <c r="K623" i="1"/>
  <c r="O1471" i="1"/>
  <c r="Q1360" i="1"/>
  <c r="T668" i="1"/>
  <c r="K1338" i="1"/>
  <c r="S604" i="1"/>
  <c r="I1359" i="1"/>
  <c r="I1210" i="1"/>
  <c r="S1035" i="1"/>
  <c r="Q817" i="1"/>
  <c r="K1050" i="1"/>
  <c r="O1093" i="1"/>
  <c r="T1102" i="1"/>
  <c r="Q621" i="1"/>
  <c r="I368" i="1"/>
  <c r="L586" i="1"/>
  <c r="I1327" i="1"/>
  <c r="P369" i="1"/>
  <c r="P681" i="1"/>
  <c r="M346" i="1"/>
  <c r="R593" i="1"/>
  <c r="N1348" i="1"/>
  <c r="M1180" i="1"/>
  <c r="K359" i="1"/>
  <c r="R979" i="1"/>
  <c r="S1286" i="1"/>
  <c r="S918" i="1"/>
  <c r="S435" i="1"/>
  <c r="Q1524" i="1"/>
  <c r="M108" i="1"/>
  <c r="N184" i="1"/>
  <c r="O481" i="1"/>
  <c r="J866" i="1"/>
  <c r="P370" i="1"/>
  <c r="S11" i="1"/>
  <c r="R1100" i="1"/>
  <c r="N60" i="1"/>
  <c r="T1603" i="1"/>
  <c r="R442" i="1"/>
  <c r="P285" i="1"/>
  <c r="K572" i="1"/>
  <c r="I284" i="1"/>
  <c r="P528" i="1"/>
  <c r="Q1504" i="1"/>
  <c r="M981" i="1"/>
  <c r="O1713" i="1"/>
  <c r="T1052" i="1"/>
  <c r="O78" i="1"/>
  <c r="O1628" i="1"/>
  <c r="N122" i="1"/>
  <c r="I955" i="1"/>
  <c r="O201" i="1"/>
  <c r="T1672" i="1"/>
  <c r="J1521" i="1"/>
  <c r="N791" i="1"/>
  <c r="L1590" i="1"/>
  <c r="Q53" i="1"/>
  <c r="J913" i="1"/>
  <c r="N475" i="1"/>
  <c r="T783" i="1"/>
  <c r="T1107" i="1"/>
  <c r="K13" i="1"/>
  <c r="N229" i="1"/>
  <c r="N95" i="1"/>
  <c r="J1522" i="1"/>
  <c r="Q1246" i="1"/>
  <c r="K1515" i="1"/>
  <c r="L1360" i="1"/>
  <c r="L584" i="1"/>
  <c r="I1464" i="1"/>
  <c r="I382" i="1"/>
  <c r="P715" i="1"/>
  <c r="R1434" i="1"/>
  <c r="K716" i="1"/>
  <c r="M399" i="1"/>
  <c r="J586" i="1"/>
  <c r="M1448" i="1"/>
  <c r="S698" i="1"/>
  <c r="L1211" i="1"/>
  <c r="S1437" i="1"/>
  <c r="L450" i="1"/>
  <c r="S1486" i="1"/>
  <c r="Q1264" i="1"/>
  <c r="M1009" i="1"/>
  <c r="S1199" i="1"/>
  <c r="I1332" i="1"/>
  <c r="J1179" i="1"/>
  <c r="P1452" i="1"/>
  <c r="Q1363" i="1"/>
  <c r="R598" i="1"/>
  <c r="L1373" i="1"/>
  <c r="O698" i="1"/>
  <c r="M401" i="1"/>
  <c r="L727" i="1"/>
  <c r="R1408" i="1"/>
  <c r="Q397" i="1"/>
  <c r="R667" i="1"/>
  <c r="Q1446" i="1"/>
  <c r="J221" i="1"/>
  <c r="S1652" i="1"/>
  <c r="T217" i="1"/>
  <c r="T796" i="1"/>
  <c r="I1136" i="1"/>
  <c r="R710" i="1"/>
  <c r="Q1459" i="1"/>
  <c r="Q390" i="1"/>
  <c r="P716" i="1"/>
  <c r="I1423" i="1"/>
  <c r="S1216" i="1"/>
  <c r="P857" i="1"/>
  <c r="S700" i="1"/>
  <c r="I626" i="1"/>
  <c r="S403" i="1"/>
  <c r="R720" i="1"/>
  <c r="L195" i="1"/>
  <c r="L521" i="1"/>
  <c r="M845" i="1"/>
  <c r="O946" i="1"/>
  <c r="K149" i="1"/>
  <c r="M955" i="1"/>
  <c r="R192" i="1"/>
  <c r="J1564" i="1"/>
  <c r="K1002" i="1"/>
  <c r="R765" i="1"/>
  <c r="R1045" i="1"/>
  <c r="K1241" i="1"/>
  <c r="S1018" i="1"/>
  <c r="R775" i="1"/>
  <c r="K1012" i="1"/>
  <c r="M488" i="1"/>
  <c r="Q317" i="1"/>
  <c r="S1617" i="1"/>
  <c r="Q139" i="1"/>
  <c r="N1692" i="1"/>
  <c r="Q939" i="1"/>
  <c r="L503" i="1"/>
  <c r="K871" i="1"/>
  <c r="R976" i="1"/>
  <c r="P1688" i="1"/>
  <c r="L1535" i="1"/>
  <c r="O1272" i="1"/>
  <c r="O958" i="1"/>
  <c r="J129" i="1"/>
  <c r="R978" i="1"/>
  <c r="S351" i="1"/>
  <c r="P1497" i="1"/>
  <c r="O1660" i="1"/>
  <c r="Q1633" i="1"/>
  <c r="K59" i="1"/>
  <c r="R1134" i="1"/>
  <c r="N139" i="1"/>
  <c r="L290" i="1"/>
  <c r="P543" i="1"/>
  <c r="S325" i="1"/>
  <c r="N540" i="1"/>
  <c r="N1132" i="1"/>
  <c r="L136" i="1"/>
  <c r="S1449" i="1"/>
  <c r="Q388" i="1"/>
  <c r="T653" i="1"/>
  <c r="T350" i="1"/>
  <c r="O683" i="1"/>
  <c r="M1168" i="1"/>
  <c r="Q1416" i="1"/>
  <c r="S736" i="1"/>
  <c r="T1441" i="1"/>
  <c r="M612" i="1"/>
  <c r="K1337" i="1"/>
  <c r="M643" i="1"/>
  <c r="O1361" i="1"/>
  <c r="I1187" i="1"/>
  <c r="R287" i="1"/>
  <c r="Q1617" i="1"/>
  <c r="M887" i="1"/>
  <c r="M1539" i="1"/>
  <c r="K1205" i="1"/>
  <c r="T835" i="1"/>
  <c r="T1200" i="1"/>
  <c r="O1420" i="1"/>
  <c r="R1217" i="1"/>
  <c r="N1191" i="1"/>
  <c r="K1436" i="1"/>
  <c r="R364" i="1"/>
  <c r="K695" i="1"/>
  <c r="K377" i="1"/>
  <c r="L668" i="1"/>
  <c r="T590" i="1"/>
  <c r="S1187" i="1"/>
  <c r="L1625" i="1"/>
  <c r="L151" i="1"/>
  <c r="J915" i="1"/>
  <c r="P752" i="1"/>
  <c r="S224" i="1"/>
  <c r="Q678" i="1"/>
  <c r="J1346" i="1"/>
  <c r="K719" i="1"/>
  <c r="L1339" i="1"/>
  <c r="I668" i="1"/>
  <c r="P1327" i="1"/>
  <c r="J347" i="1"/>
  <c r="I1438" i="1"/>
  <c r="K1360" i="1"/>
  <c r="K602" i="1"/>
  <c r="P598" i="1"/>
  <c r="N103" i="1"/>
  <c r="M287" i="1"/>
  <c r="L222" i="1"/>
  <c r="T1657" i="1"/>
  <c r="R210" i="1"/>
  <c r="L900" i="1"/>
  <c r="K522" i="1"/>
  <c r="R1539" i="1"/>
  <c r="S806" i="1"/>
  <c r="M1039" i="1"/>
  <c r="P1014" i="1"/>
  <c r="Q1031" i="1"/>
  <c r="P1569" i="1"/>
  <c r="I117" i="1"/>
  <c r="K960" i="1"/>
  <c r="R39" i="1"/>
  <c r="R1611" i="1"/>
  <c r="R303" i="1"/>
  <c r="M789" i="1"/>
  <c r="S1005" i="1"/>
  <c r="P1301" i="1"/>
  <c r="S191" i="1"/>
  <c r="K847" i="1"/>
  <c r="K573" i="1"/>
  <c r="L243" i="1"/>
  <c r="S471" i="1"/>
  <c r="T998" i="1"/>
  <c r="P274" i="1"/>
  <c r="K525" i="1"/>
  <c r="S1053" i="1"/>
  <c r="P506" i="1"/>
  <c r="T1595" i="1"/>
  <c r="O1307" i="1"/>
  <c r="S1052" i="1"/>
  <c r="K1269" i="1"/>
  <c r="M1040" i="1"/>
  <c r="S753" i="1"/>
  <c r="R1040" i="1"/>
  <c r="K815" i="1"/>
  <c r="N1488" i="1"/>
  <c r="R819" i="1"/>
  <c r="M1012" i="1"/>
  <c r="K1566" i="1"/>
  <c r="L20" i="1"/>
  <c r="K1144" i="1"/>
  <c r="R317" i="1"/>
  <c r="Q217" i="1"/>
  <c r="L228" i="1"/>
  <c r="Q36" i="1"/>
  <c r="R1574" i="1"/>
  <c r="J24" i="1"/>
  <c r="O139" i="1"/>
  <c r="T97" i="1"/>
  <c r="S832" i="1"/>
  <c r="O44" i="1"/>
  <c r="R1002" i="1"/>
  <c r="L803" i="1"/>
  <c r="L1490" i="1"/>
  <c r="R811" i="1"/>
  <c r="R1523" i="1"/>
  <c r="Q1108" i="1"/>
  <c r="T1512" i="1"/>
  <c r="O1254" i="1"/>
  <c r="P981" i="1"/>
  <c r="P815" i="1"/>
  <c r="T1550" i="1"/>
  <c r="M1618" i="1"/>
  <c r="L112" i="1"/>
  <c r="J955" i="1"/>
  <c r="R1567" i="1"/>
  <c r="I348" i="1"/>
  <c r="J1172" i="1"/>
  <c r="R521" i="1"/>
  <c r="O264" i="1"/>
  <c r="K547" i="1"/>
  <c r="M318" i="1"/>
  <c r="O531" i="1"/>
  <c r="J57" i="1"/>
  <c r="K279" i="1"/>
  <c r="R550" i="1"/>
  <c r="I267" i="1"/>
  <c r="P532" i="1"/>
  <c r="S311" i="1"/>
  <c r="J1040" i="1"/>
  <c r="P74" i="1"/>
  <c r="I1600" i="1"/>
  <c r="T1525" i="1"/>
  <c r="K790" i="1"/>
  <c r="O894" i="1"/>
  <c r="L766" i="1"/>
  <c r="Q1053" i="1"/>
  <c r="O67" i="1"/>
  <c r="N756" i="1"/>
  <c r="M1575" i="1"/>
  <c r="L114" i="1"/>
  <c r="J914" i="1"/>
  <c r="K420" i="1"/>
  <c r="M299" i="1"/>
  <c r="P1042" i="1"/>
  <c r="O1291" i="1"/>
  <c r="O1593" i="1"/>
  <c r="L242" i="1"/>
  <c r="Q13" i="1"/>
  <c r="M1123" i="1"/>
  <c r="K75" i="1"/>
  <c r="L318" i="1"/>
  <c r="K1627" i="1"/>
  <c r="M29" i="1"/>
  <c r="P1574" i="1"/>
  <c r="O98" i="1"/>
  <c r="N873" i="1"/>
  <c r="R1528" i="1"/>
  <c r="R997" i="1"/>
  <c r="T1203" i="1"/>
  <c r="M1361" i="1"/>
  <c r="S616" i="1"/>
  <c r="J392" i="1"/>
  <c r="T587" i="1"/>
  <c r="L737" i="1"/>
  <c r="P689" i="1"/>
  <c r="M308" i="1"/>
  <c r="O551" i="1"/>
  <c r="P768" i="1"/>
  <c r="K1033" i="1"/>
  <c r="N1502" i="1"/>
  <c r="S784" i="1"/>
  <c r="O242" i="1"/>
  <c r="K1702" i="1"/>
  <c r="L1412" i="1"/>
  <c r="I52" i="1"/>
  <c r="L874" i="1"/>
  <c r="L1514" i="1"/>
  <c r="M787" i="1"/>
  <c r="R1044" i="1"/>
  <c r="J36" i="1"/>
  <c r="R896" i="1"/>
  <c r="S342" i="1"/>
  <c r="S20" i="1"/>
  <c r="Q1076" i="1"/>
  <c r="R1531" i="1"/>
  <c r="I1661" i="1"/>
  <c r="Q970" i="1"/>
  <c r="K100" i="1"/>
  <c r="P935" i="1"/>
  <c r="R461" i="1"/>
  <c r="L261" i="1"/>
  <c r="K176" i="1"/>
  <c r="R1702" i="1"/>
  <c r="Q1591" i="1"/>
  <c r="S22" i="1"/>
  <c r="Q1077" i="1"/>
  <c r="Q428" i="1"/>
  <c r="K324" i="1"/>
  <c r="N1413" i="1"/>
  <c r="I1657" i="1"/>
  <c r="M879" i="1"/>
  <c r="K559" i="1"/>
  <c r="I286" i="1"/>
  <c r="Q553" i="1"/>
  <c r="P790" i="1"/>
  <c r="K1524" i="1"/>
  <c r="N1702" i="1"/>
  <c r="N1389" i="1"/>
  <c r="T713" i="1"/>
  <c r="P375" i="1"/>
  <c r="K725" i="1"/>
  <c r="R376" i="1"/>
  <c r="P670" i="1"/>
  <c r="J359" i="1"/>
  <c r="O399" i="1"/>
  <c r="M475" i="1"/>
  <c r="J843" i="1"/>
  <c r="T483" i="1"/>
  <c r="P39" i="1"/>
  <c r="S1300" i="1"/>
  <c r="K315" i="1"/>
  <c r="J1223" i="1"/>
  <c r="R46" i="1"/>
  <c r="Q1109" i="1"/>
  <c r="T1532" i="1"/>
  <c r="L1253" i="1"/>
  <c r="I230" i="1"/>
  <c r="P1291" i="1"/>
  <c r="J1126" i="1"/>
  <c r="K1467" i="1"/>
  <c r="J1701" i="1"/>
  <c r="K863" i="1"/>
  <c r="J521" i="1"/>
  <c r="J748" i="1"/>
  <c r="N1083" i="1"/>
  <c r="S1705" i="1"/>
  <c r="T216" i="1"/>
  <c r="S92" i="1"/>
  <c r="N803" i="1"/>
  <c r="P1552" i="1"/>
  <c r="N1018" i="1"/>
  <c r="J297" i="1"/>
  <c r="L1600" i="1"/>
  <c r="M540" i="1"/>
  <c r="I260" i="1"/>
  <c r="P519" i="1"/>
  <c r="I258" i="1"/>
  <c r="O802" i="1"/>
  <c r="M1545" i="1"/>
  <c r="S527" i="1"/>
  <c r="T290" i="1"/>
  <c r="J1277" i="1"/>
  <c r="S1218" i="1"/>
  <c r="T1377" i="1"/>
  <c r="R1205" i="1"/>
  <c r="O1444" i="1"/>
  <c r="T1188" i="1"/>
  <c r="P1445" i="1"/>
  <c r="N1184" i="1"/>
  <c r="Q1410" i="1"/>
  <c r="I754" i="1"/>
  <c r="N1603" i="1"/>
  <c r="T1489" i="1"/>
  <c r="M802" i="1"/>
  <c r="R1041" i="1"/>
  <c r="P1306" i="1"/>
  <c r="M1144" i="1"/>
  <c r="J1414" i="1"/>
  <c r="K1301" i="1"/>
  <c r="I196" i="1"/>
  <c r="Q1682" i="1"/>
  <c r="J1550" i="1"/>
  <c r="S518" i="1"/>
  <c r="O277" i="1"/>
  <c r="J528" i="1"/>
  <c r="N294" i="1"/>
  <c r="O544" i="1"/>
  <c r="N1655" i="1"/>
  <c r="L187" i="1"/>
  <c r="S1659" i="1"/>
  <c r="T224" i="1"/>
  <c r="I36" i="1"/>
  <c r="M901" i="1"/>
  <c r="T1487" i="1"/>
  <c r="L789" i="1"/>
  <c r="I1448" i="1"/>
  <c r="I1690" i="1"/>
  <c r="Q976" i="1"/>
  <c r="K93" i="1"/>
  <c r="T948" i="1"/>
  <c r="O1026" i="1"/>
  <c r="R1241" i="1"/>
  <c r="L960" i="1"/>
  <c r="P119" i="1"/>
  <c r="I726" i="1"/>
  <c r="L175" i="1"/>
  <c r="Q20" i="1"/>
  <c r="R1590" i="1"/>
  <c r="R140" i="1"/>
  <c r="J924" i="1"/>
  <c r="N118" i="1"/>
  <c r="O939" i="1"/>
  <c r="S1029" i="1"/>
  <c r="M1207" i="1"/>
  <c r="N1339" i="1"/>
  <c r="O1181" i="1"/>
  <c r="P1441" i="1"/>
  <c r="S585" i="1"/>
  <c r="S1328" i="1"/>
  <c r="R642" i="1"/>
  <c r="L690" i="1"/>
  <c r="O142" i="1"/>
  <c r="N954" i="1"/>
  <c r="J1077" i="1"/>
  <c r="S1503" i="1"/>
  <c r="O1673" i="1"/>
  <c r="K917" i="1"/>
  <c r="T136" i="1"/>
  <c r="Q1163" i="1"/>
  <c r="O1487" i="1"/>
  <c r="S795" i="1"/>
  <c r="O235" i="1"/>
  <c r="L1670" i="1"/>
  <c r="N234" i="1"/>
  <c r="Q1656" i="1"/>
  <c r="I1111" i="1"/>
  <c r="S1011" i="1"/>
  <c r="N1292" i="1"/>
  <c r="M929" i="1"/>
  <c r="K126" i="1"/>
  <c r="T981" i="1"/>
  <c r="N448" i="1"/>
  <c r="R286" i="1"/>
  <c r="P208" i="1"/>
  <c r="J1307" i="1"/>
  <c r="O1372" i="1"/>
  <c r="K1688" i="1"/>
  <c r="N242" i="1"/>
  <c r="I1301" i="1"/>
  <c r="N1610" i="1"/>
  <c r="T1119" i="1"/>
  <c r="R93" i="1"/>
  <c r="N676" i="1"/>
  <c r="L193" i="1"/>
  <c r="S1647" i="1"/>
  <c r="S234" i="1"/>
  <c r="S106" i="1"/>
  <c r="Q314" i="1"/>
  <c r="P196" i="1"/>
  <c r="L1692" i="1"/>
  <c r="N1197" i="1"/>
  <c r="S1381" i="1"/>
  <c r="L641" i="1"/>
  <c r="I387" i="1"/>
  <c r="P1459" i="1"/>
  <c r="N1186" i="1"/>
  <c r="P1334" i="1"/>
  <c r="K1194" i="1"/>
  <c r="I790" i="1"/>
  <c r="M1607" i="1"/>
  <c r="N1009" i="1"/>
  <c r="J306" i="1"/>
  <c r="S318" i="1"/>
  <c r="N533" i="1"/>
  <c r="M1241" i="1"/>
  <c r="T1190" i="1"/>
  <c r="S1508" i="1"/>
  <c r="R781" i="1"/>
  <c r="K1054" i="1"/>
  <c r="J1708" i="1"/>
  <c r="L884" i="1"/>
  <c r="Q237" i="1"/>
  <c r="P95" i="1"/>
  <c r="J710" i="1"/>
  <c r="P144" i="1"/>
  <c r="M952" i="1"/>
  <c r="K144" i="1"/>
  <c r="J967" i="1"/>
  <c r="O128" i="1"/>
  <c r="N922" i="1"/>
  <c r="R182" i="1"/>
  <c r="L1686" i="1"/>
  <c r="S1380" i="1"/>
  <c r="M1662" i="1"/>
  <c r="J216" i="1"/>
  <c r="P1305" i="1"/>
  <c r="I1125" i="1"/>
  <c r="R564" i="1"/>
  <c r="O265" i="1"/>
  <c r="K530" i="1"/>
  <c r="N282" i="1"/>
  <c r="O508" i="1"/>
  <c r="L754" i="1"/>
  <c r="Q1503" i="1"/>
  <c r="P1272" i="1"/>
  <c r="N780" i="1"/>
  <c r="L1603" i="1"/>
  <c r="L60" i="1"/>
  <c r="K1114" i="1"/>
  <c r="Q604" i="1"/>
  <c r="R1189" i="1"/>
  <c r="T1450" i="1"/>
  <c r="K1226" i="1"/>
  <c r="K632" i="1"/>
  <c r="J1170" i="1"/>
  <c r="S833" i="1"/>
  <c r="N1205" i="1"/>
  <c r="M1330" i="1"/>
  <c r="S1213" i="1"/>
  <c r="T627" i="1"/>
  <c r="R705" i="1"/>
  <c r="P1381" i="1"/>
  <c r="K678" i="1"/>
  <c r="I1381" i="1"/>
  <c r="N677" i="1"/>
  <c r="L1362" i="1"/>
  <c r="R599" i="1"/>
  <c r="P1564" i="1"/>
  <c r="N75" i="1"/>
  <c r="S1081" i="1"/>
  <c r="N522" i="1"/>
  <c r="S307" i="1"/>
  <c r="Q557" i="1"/>
  <c r="S400" i="1"/>
  <c r="I734" i="1"/>
  <c r="J397" i="1"/>
  <c r="I685" i="1"/>
  <c r="J348" i="1"/>
  <c r="P1358" i="1"/>
  <c r="R723" i="1"/>
  <c r="M1469" i="1"/>
  <c r="J607" i="1"/>
  <c r="R365" i="1"/>
  <c r="P875" i="1"/>
  <c r="L1380" i="1"/>
  <c r="R617" i="1"/>
  <c r="R204" i="1"/>
  <c r="Q276" i="1"/>
  <c r="P277" i="1"/>
  <c r="R571" i="1"/>
  <c r="N704" i="1"/>
  <c r="Q1468" i="1"/>
  <c r="Q669" i="1"/>
  <c r="M1366" i="1"/>
  <c r="S627" i="1"/>
  <c r="Q1324" i="1"/>
  <c r="T646" i="1"/>
  <c r="M726" i="1"/>
  <c r="I383" i="1"/>
  <c r="P604" i="1"/>
  <c r="M367" i="1"/>
  <c r="T599" i="1"/>
  <c r="L713" i="1"/>
  <c r="J1326" i="1"/>
  <c r="J1057" i="1"/>
  <c r="Q802" i="1"/>
  <c r="T974" i="1"/>
  <c r="R1405" i="1"/>
  <c r="O604" i="1"/>
  <c r="M682" i="1"/>
  <c r="R395" i="1"/>
  <c r="O119" i="1"/>
  <c r="N199" i="1"/>
  <c r="M893" i="1"/>
  <c r="I1088" i="1"/>
  <c r="R1305" i="1"/>
  <c r="M939" i="1"/>
  <c r="Q306" i="1"/>
  <c r="P242" i="1"/>
  <c r="I266" i="1"/>
  <c r="L438" i="1"/>
  <c r="L1278" i="1"/>
  <c r="I1048" i="1"/>
  <c r="I836" i="1"/>
  <c r="Q463" i="1"/>
  <c r="P849" i="1"/>
  <c r="S457" i="1"/>
  <c r="M1568" i="1"/>
  <c r="L757" i="1"/>
  <c r="I1534" i="1"/>
  <c r="Q769" i="1"/>
  <c r="M994" i="1"/>
  <c r="M1612" i="1"/>
  <c r="M529" i="1"/>
  <c r="O1102" i="1"/>
  <c r="I1517" i="1"/>
  <c r="Q1527" i="1"/>
  <c r="O1659" i="1"/>
  <c r="K965" i="1"/>
  <c r="N1618" i="1"/>
  <c r="R568" i="1"/>
  <c r="I1495" i="1"/>
  <c r="Q1137" i="1"/>
  <c r="R57" i="1"/>
  <c r="K1089" i="1"/>
  <c r="Q1658" i="1"/>
  <c r="T534" i="1"/>
  <c r="K622" i="1"/>
  <c r="M1627" i="1"/>
  <c r="K125" i="1"/>
  <c r="P965" i="1"/>
  <c r="Q264" i="1"/>
  <c r="O1542" i="1"/>
  <c r="I1589" i="1"/>
  <c r="M899" i="1"/>
  <c r="R234" i="1"/>
  <c r="T1311" i="1"/>
  <c r="K77" i="1"/>
  <c r="L326" i="1"/>
  <c r="L967" i="1"/>
  <c r="T1257" i="1"/>
  <c r="S421" i="1"/>
  <c r="O889" i="1"/>
  <c r="O437" i="1"/>
  <c r="I862" i="1"/>
  <c r="Q447" i="1"/>
  <c r="N652" i="1"/>
  <c r="I177" i="1"/>
  <c r="O46" i="1"/>
  <c r="P942" i="1"/>
  <c r="P812" i="1"/>
  <c r="J1045" i="1"/>
  <c r="K1587" i="1"/>
  <c r="M15" i="1"/>
  <c r="K1085" i="1"/>
  <c r="R284" i="1"/>
  <c r="R1592" i="1"/>
  <c r="M964" i="1"/>
  <c r="K1422" i="1"/>
  <c r="M812" i="1"/>
  <c r="L1276" i="1"/>
  <c r="L871" i="1"/>
  <c r="K490" i="1"/>
  <c r="Q830" i="1"/>
  <c r="I453" i="1"/>
  <c r="N861" i="1"/>
  <c r="I1051" i="1"/>
  <c r="I1704" i="1"/>
  <c r="K709" i="1"/>
  <c r="R468" i="1"/>
  <c r="J900" i="1"/>
  <c r="O443" i="1"/>
  <c r="I749" i="1"/>
  <c r="R1026" i="1"/>
  <c r="J54" i="1"/>
  <c r="Q846" i="1"/>
  <c r="P534" i="1"/>
  <c r="J266" i="1"/>
  <c r="P553" i="1"/>
  <c r="S296" i="1"/>
  <c r="N529" i="1"/>
  <c r="I1262" i="1"/>
  <c r="O1080" i="1"/>
  <c r="N279" i="1"/>
  <c r="O526" i="1"/>
  <c r="O524" i="1"/>
  <c r="T259" i="1"/>
  <c r="J1046" i="1"/>
  <c r="P30" i="1"/>
  <c r="R1295" i="1"/>
  <c r="S1593" i="1"/>
  <c r="R1030" i="1"/>
  <c r="I1240" i="1"/>
  <c r="M962" i="1"/>
  <c r="J451" i="1"/>
  <c r="Q842" i="1"/>
  <c r="P445" i="1"/>
  <c r="N545" i="1"/>
  <c r="J1241" i="1"/>
  <c r="I367" i="1"/>
  <c r="P594" i="1"/>
  <c r="Q1228" i="1"/>
  <c r="O1408" i="1"/>
  <c r="M606" i="1"/>
  <c r="J396" i="1"/>
  <c r="K1211" i="1"/>
  <c r="S1389" i="1"/>
  <c r="L1693" i="1"/>
  <c r="I193" i="1"/>
  <c r="Q1679" i="1"/>
  <c r="T200" i="1"/>
  <c r="I24" i="1"/>
  <c r="L899" i="1"/>
  <c r="Q198" i="1"/>
  <c r="M1658" i="1"/>
  <c r="P1374" i="1"/>
  <c r="T21" i="1"/>
  <c r="I1602" i="1"/>
  <c r="Q245" i="1"/>
  <c r="R95" i="1"/>
  <c r="I969" i="1"/>
  <c r="N802" i="1"/>
  <c r="Q377" i="1"/>
  <c r="K67" i="1"/>
  <c r="R1109" i="1"/>
  <c r="M160" i="1"/>
  <c r="N1248" i="1"/>
  <c r="M949" i="1"/>
  <c r="L449" i="1"/>
  <c r="P871" i="1"/>
  <c r="O372" i="1"/>
  <c r="T996" i="1"/>
  <c r="Q1289" i="1"/>
  <c r="M915" i="1"/>
  <c r="Q123" i="1"/>
  <c r="I921" i="1"/>
  <c r="T466" i="1"/>
  <c r="N772" i="1"/>
  <c r="R1185" i="1"/>
  <c r="M1538" i="1"/>
  <c r="M515" i="1"/>
  <c r="J318" i="1"/>
  <c r="S1497" i="1"/>
  <c r="Q1701" i="1"/>
  <c r="J1551" i="1"/>
  <c r="R1033" i="1"/>
  <c r="R1225" i="1"/>
  <c r="P1442" i="1"/>
  <c r="R584" i="1"/>
  <c r="M1360" i="1"/>
  <c r="P842" i="1"/>
  <c r="M1226" i="1"/>
  <c r="P1461" i="1"/>
  <c r="L631" i="1"/>
  <c r="N812" i="1"/>
  <c r="L1629" i="1"/>
  <c r="L28" i="1"/>
  <c r="L1107" i="1"/>
  <c r="T535" i="1"/>
  <c r="O1256" i="1"/>
  <c r="O1576" i="1"/>
  <c r="R1336" i="1"/>
  <c r="K15" i="1"/>
  <c r="S1142" i="1"/>
  <c r="M139" i="1"/>
  <c r="M1285" i="1"/>
  <c r="K967" i="1"/>
  <c r="K97" i="1"/>
  <c r="T952" i="1"/>
  <c r="L396" i="1"/>
  <c r="S102" i="1"/>
  <c r="Q262" i="1"/>
  <c r="K1501" i="1"/>
  <c r="K798" i="1"/>
  <c r="P1037" i="1"/>
  <c r="R1292" i="1"/>
  <c r="M1138" i="1"/>
  <c r="T65" i="1"/>
  <c r="L357" i="1"/>
  <c r="O97" i="1"/>
  <c r="N945" i="1"/>
  <c r="R1146" i="1"/>
  <c r="P1489" i="1"/>
  <c r="N1064" i="1"/>
  <c r="K1258" i="1"/>
  <c r="I1427" i="1"/>
  <c r="I1675" i="1"/>
  <c r="J970" i="1"/>
  <c r="J100" i="1"/>
  <c r="P1610" i="1"/>
  <c r="L227" i="1"/>
  <c r="T1707" i="1"/>
  <c r="R1144" i="1"/>
  <c r="S9" i="1"/>
  <c r="M1375" i="1"/>
  <c r="S618" i="1"/>
  <c r="Q1387" i="1"/>
  <c r="T712" i="1"/>
  <c r="J1167" i="1"/>
  <c r="I1356" i="1"/>
  <c r="P1162" i="1"/>
  <c r="I718" i="1"/>
  <c r="J1260" i="1"/>
  <c r="I1635" i="1"/>
  <c r="T1100" i="1"/>
  <c r="R128" i="1"/>
  <c r="I839" i="1"/>
  <c r="O450" i="1"/>
  <c r="N781" i="1"/>
  <c r="T1226" i="1"/>
  <c r="R1532" i="1"/>
  <c r="S777" i="1"/>
  <c r="T185" i="1"/>
  <c r="P18" i="1"/>
  <c r="L848" i="1"/>
  <c r="K560" i="1"/>
  <c r="I326" i="1"/>
  <c r="Q524" i="1"/>
  <c r="M1242" i="1"/>
  <c r="M837" i="1"/>
  <c r="K571" i="1"/>
  <c r="N266" i="1"/>
  <c r="T523" i="1"/>
  <c r="T1266" i="1"/>
  <c r="J289" i="1"/>
  <c r="Q1352" i="1"/>
  <c r="O1511" i="1"/>
  <c r="S801" i="1"/>
  <c r="O241" i="1"/>
  <c r="T17" i="1"/>
  <c r="I1624" i="1"/>
  <c r="T1101" i="1"/>
  <c r="K19" i="1"/>
  <c r="M1203" i="1"/>
  <c r="P1512" i="1"/>
  <c r="S436" i="1"/>
  <c r="K278" i="1"/>
  <c r="L1567" i="1"/>
  <c r="M19" i="1"/>
  <c r="Q1568" i="1"/>
  <c r="T148" i="1"/>
  <c r="R1436" i="1"/>
  <c r="S693" i="1"/>
  <c r="K1463" i="1"/>
  <c r="S674" i="1"/>
  <c r="S379" i="1"/>
  <c r="N588" i="1"/>
  <c r="R356" i="1"/>
  <c r="S1335" i="1"/>
  <c r="M1671" i="1"/>
  <c r="N215" i="1"/>
  <c r="N57" i="1"/>
  <c r="K1110" i="1"/>
  <c r="T1039" i="1"/>
  <c r="P1705" i="1"/>
  <c r="Q861" i="1"/>
  <c r="I463" i="1"/>
  <c r="J638" i="1"/>
  <c r="J426" i="1"/>
  <c r="Q295" i="1"/>
  <c r="K1516" i="1"/>
  <c r="K1257" i="1"/>
  <c r="S1022" i="1"/>
  <c r="S751" i="1"/>
  <c r="K1064" i="1"/>
  <c r="J1685" i="1"/>
  <c r="L360" i="1"/>
  <c r="S138" i="1"/>
  <c r="Q298" i="1"/>
  <c r="N1545" i="1"/>
  <c r="L758" i="1"/>
  <c r="R1029" i="1"/>
  <c r="J71" i="1"/>
  <c r="Q849" i="1"/>
  <c r="I469" i="1"/>
  <c r="N586" i="1"/>
  <c r="Q570" i="1"/>
  <c r="S299" i="1"/>
  <c r="J1010" i="1"/>
  <c r="K1662" i="1"/>
  <c r="P1532" i="1"/>
  <c r="M119" i="1"/>
  <c r="L302" i="1"/>
  <c r="Q1190" i="1"/>
  <c r="O1049" i="1"/>
  <c r="Q1292" i="1"/>
  <c r="O190" i="1"/>
  <c r="J1300" i="1"/>
  <c r="M211" i="1"/>
  <c r="M561" i="1"/>
  <c r="K1261" i="1"/>
  <c r="T598" i="1"/>
  <c r="L736" i="1"/>
  <c r="Q1426" i="1"/>
  <c r="O1199" i="1"/>
  <c r="I1370" i="1"/>
  <c r="P690" i="1"/>
  <c r="K1448" i="1"/>
  <c r="S1188" i="1"/>
  <c r="M272" i="1"/>
  <c r="S1547" i="1"/>
  <c r="P1695" i="1"/>
  <c r="S894" i="1"/>
  <c r="K237" i="1"/>
  <c r="R1703" i="1"/>
  <c r="S232" i="1"/>
  <c r="L1448" i="1"/>
  <c r="P10" i="1"/>
  <c r="L838" i="1"/>
  <c r="J478" i="1"/>
  <c r="T881" i="1"/>
  <c r="P1034" i="1"/>
  <c r="J74" i="1"/>
  <c r="R860" i="1"/>
  <c r="Q443" i="1"/>
  <c r="K280" i="1"/>
  <c r="S1511" i="1"/>
  <c r="O1651" i="1"/>
  <c r="Q890" i="1"/>
  <c r="P457" i="1"/>
  <c r="N885" i="1"/>
  <c r="O1520" i="1"/>
  <c r="K1273" i="1"/>
  <c r="I1412" i="1"/>
  <c r="N1694" i="1"/>
  <c r="K830" i="1"/>
  <c r="O431" i="1"/>
  <c r="I755" i="1"/>
  <c r="M1596" i="1"/>
  <c r="L562" i="1"/>
  <c r="I314" i="1"/>
  <c r="Q509" i="1"/>
  <c r="I312" i="1"/>
  <c r="Q555" i="1"/>
  <c r="T280" i="1"/>
  <c r="N535" i="1"/>
  <c r="I812" i="1"/>
  <c r="N1107" i="1"/>
  <c r="Q28" i="1"/>
  <c r="M1090" i="1"/>
  <c r="S152" i="1"/>
  <c r="N734" i="1"/>
  <c r="P1197" i="1"/>
  <c r="L1423" i="1"/>
  <c r="R678" i="1"/>
  <c r="K630" i="1"/>
  <c r="J1470" i="1"/>
  <c r="R1229" i="1"/>
  <c r="O1450" i="1"/>
  <c r="R1160" i="1"/>
  <c r="T1459" i="1"/>
  <c r="S737" i="1"/>
  <c r="L1419" i="1"/>
  <c r="L710" i="1"/>
  <c r="Q1436" i="1"/>
  <c r="I1183" i="1"/>
  <c r="N1336" i="1"/>
  <c r="R876" i="1"/>
  <c r="S967" i="1"/>
  <c r="O1248" i="1"/>
  <c r="T1117" i="1"/>
  <c r="O807" i="1"/>
  <c r="P525" i="1"/>
  <c r="O361" i="1"/>
  <c r="N627" i="1"/>
  <c r="S715" i="1"/>
  <c r="J717" i="1"/>
  <c r="K382" i="1"/>
  <c r="T702" i="1"/>
  <c r="R381" i="1"/>
  <c r="O646" i="1"/>
  <c r="L404" i="1"/>
  <c r="P605" i="1"/>
  <c r="O388" i="1"/>
  <c r="K588" i="1"/>
  <c r="I347" i="1"/>
  <c r="L563" i="1"/>
  <c r="K877" i="1"/>
  <c r="L1124" i="1"/>
  <c r="Q51" i="1"/>
  <c r="K1629" i="1"/>
  <c r="S1206" i="1"/>
  <c r="I395" i="1"/>
  <c r="O638" i="1"/>
  <c r="K360" i="1"/>
  <c r="K1438" i="1"/>
  <c r="R1356" i="1"/>
  <c r="P1468" i="1"/>
  <c r="L619" i="1"/>
  <c r="L1323" i="1"/>
  <c r="O870" i="1"/>
  <c r="L1180" i="1"/>
  <c r="I1410" i="1"/>
  <c r="R1164" i="1"/>
  <c r="Q1439" i="1"/>
  <c r="O31" i="1"/>
  <c r="P1597" i="1"/>
  <c r="K1466" i="1"/>
  <c r="J1415" i="1"/>
  <c r="K651" i="1"/>
  <c r="T361" i="1"/>
  <c r="S52" i="1"/>
  <c r="L1052" i="1"/>
  <c r="J76" i="1"/>
  <c r="N1002" i="1"/>
  <c r="P1536" i="1"/>
  <c r="M571" i="1"/>
  <c r="P1539" i="1"/>
  <c r="S163" i="1"/>
  <c r="O1078" i="1"/>
  <c r="K68" i="1"/>
  <c r="S1581" i="1"/>
  <c r="O761" i="1"/>
  <c r="I468" i="1"/>
  <c r="O932" i="1"/>
  <c r="J139" i="1"/>
  <c r="R929" i="1"/>
  <c r="R109" i="1"/>
  <c r="M725" i="1"/>
  <c r="L914" i="1"/>
  <c r="L456" i="1"/>
  <c r="Q1539" i="1"/>
  <c r="N1053" i="1"/>
  <c r="P1135" i="1"/>
  <c r="I1052" i="1"/>
  <c r="P1554" i="1"/>
  <c r="N1005" i="1"/>
  <c r="S1670" i="1"/>
  <c r="P1124" i="1"/>
  <c r="N1705" i="1"/>
  <c r="L550" i="1"/>
  <c r="P1104" i="1"/>
  <c r="T11" i="1"/>
  <c r="J1034" i="1"/>
  <c r="P765" i="1"/>
  <c r="S147" i="1"/>
  <c r="N353" i="1"/>
  <c r="R275" i="1"/>
  <c r="Q229" i="1"/>
  <c r="R296" i="1"/>
  <c r="S1618" i="1"/>
  <c r="N65" i="1"/>
  <c r="T1635" i="1"/>
  <c r="T1264" i="1"/>
  <c r="J298" i="1"/>
  <c r="O769" i="1"/>
  <c r="T205" i="1"/>
  <c r="K1699" i="1"/>
  <c r="P235" i="1"/>
  <c r="P321" i="1"/>
  <c r="S109" i="1"/>
  <c r="L1104" i="1"/>
  <c r="O57" i="1"/>
  <c r="R1022" i="1"/>
  <c r="M753" i="1"/>
  <c r="O840" i="1"/>
  <c r="T273" i="1"/>
  <c r="I1550" i="1"/>
  <c r="J983" i="1"/>
  <c r="I136" i="1"/>
  <c r="S803" i="1"/>
  <c r="M1018" i="1"/>
  <c r="T808" i="1"/>
  <c r="S1624" i="1"/>
  <c r="N1634" i="1"/>
  <c r="S860" i="1"/>
  <c r="R1179" i="1"/>
  <c r="O1001" i="1"/>
  <c r="O1681" i="1"/>
  <c r="S947" i="1"/>
  <c r="Q150" i="1"/>
  <c r="P974" i="1"/>
  <c r="I138" i="1"/>
  <c r="T949" i="1"/>
  <c r="R1372" i="1"/>
  <c r="S520" i="1"/>
  <c r="Q1247" i="1"/>
  <c r="M1028" i="1"/>
  <c r="K1674" i="1"/>
  <c r="I194" i="1"/>
  <c r="P1255" i="1"/>
  <c r="T1583" i="1"/>
  <c r="Q145" i="1"/>
  <c r="J692" i="1"/>
  <c r="R509" i="1"/>
  <c r="O270" i="1"/>
  <c r="I561" i="1"/>
  <c r="M288" i="1"/>
  <c r="J33" i="1"/>
  <c r="Q885" i="1"/>
  <c r="P449" i="1"/>
  <c r="J287" i="1"/>
  <c r="P556" i="1"/>
  <c r="O291" i="1"/>
  <c r="I528" i="1"/>
  <c r="M273" i="1"/>
  <c r="T562" i="1"/>
  <c r="P1714" i="1"/>
  <c r="N754" i="1"/>
  <c r="L354" i="1"/>
  <c r="T67" i="1"/>
  <c r="N1615" i="1"/>
  <c r="L445" i="1"/>
  <c r="R874" i="1"/>
  <c r="R439" i="1"/>
  <c r="K861" i="1"/>
  <c r="J443" i="1"/>
  <c r="N285" i="1"/>
  <c r="O535" i="1"/>
  <c r="P377" i="1"/>
  <c r="J1349" i="1"/>
  <c r="P1159" i="1"/>
  <c r="Q1443" i="1"/>
  <c r="S714" i="1"/>
  <c r="L1408" i="1"/>
  <c r="S677" i="1"/>
  <c r="K1262" i="1"/>
  <c r="R1507" i="1"/>
  <c r="S756" i="1"/>
  <c r="K1513" i="1"/>
  <c r="K810" i="1"/>
  <c r="P1049" i="1"/>
  <c r="P1651" i="1"/>
  <c r="R839" i="1"/>
  <c r="S519" i="1"/>
  <c r="I285" i="1"/>
  <c r="O518" i="1"/>
  <c r="O51" i="1"/>
  <c r="L319" i="1"/>
  <c r="J244" i="1"/>
  <c r="Q1710" i="1"/>
  <c r="T177" i="1"/>
  <c r="O99" i="1"/>
  <c r="K706" i="1"/>
  <c r="R471" i="1"/>
  <c r="I889" i="1"/>
  <c r="T453" i="1"/>
  <c r="I806" i="1"/>
  <c r="L239" i="1"/>
  <c r="N1043" i="1"/>
  <c r="L317" i="1"/>
  <c r="R1170" i="1"/>
  <c r="O1028" i="1"/>
  <c r="S1245" i="1"/>
  <c r="S885" i="1"/>
  <c r="Q568" i="1"/>
  <c r="T269" i="1"/>
  <c r="J534" i="1"/>
  <c r="I1278" i="1"/>
  <c r="O1160" i="1"/>
  <c r="O995" i="1"/>
  <c r="O80" i="1"/>
  <c r="L274" i="1"/>
  <c r="L24" i="1"/>
  <c r="T503" i="1"/>
  <c r="T1221" i="1"/>
  <c r="I1335" i="1"/>
  <c r="S634" i="1"/>
  <c r="N1392" i="1"/>
  <c r="S1189" i="1"/>
  <c r="I1432" i="1"/>
  <c r="P650" i="1"/>
  <c r="P1359" i="1"/>
  <c r="I37" i="1"/>
  <c r="N1585" i="1"/>
  <c r="L469" i="1"/>
  <c r="P834" i="1"/>
  <c r="N442" i="1"/>
  <c r="N897" i="1"/>
  <c r="M422" i="1"/>
  <c r="I795" i="1"/>
  <c r="M1426" i="1"/>
  <c r="I1702" i="1"/>
  <c r="K926" i="1"/>
  <c r="T432" i="1"/>
  <c r="I785" i="1"/>
  <c r="M1572" i="1"/>
  <c r="Q75" i="1"/>
  <c r="M1117" i="1"/>
  <c r="N455" i="1"/>
  <c r="M314" i="1"/>
  <c r="T525" i="1"/>
  <c r="S1260" i="1"/>
  <c r="Q955" i="1"/>
  <c r="P124" i="1"/>
  <c r="T774" i="1"/>
  <c r="R1576" i="1"/>
  <c r="S33" i="1"/>
  <c r="L699" i="1"/>
  <c r="P129" i="1"/>
  <c r="O977" i="1"/>
  <c r="M163" i="1"/>
  <c r="O1629" i="1"/>
  <c r="S1554" i="1"/>
  <c r="R429" i="1"/>
  <c r="L266" i="1"/>
  <c r="Q1349" i="1"/>
  <c r="S565" i="1"/>
  <c r="O258" i="1"/>
  <c r="J545" i="1"/>
  <c r="J790" i="1"/>
  <c r="O1086" i="1"/>
  <c r="M525" i="1"/>
  <c r="N321" i="1"/>
  <c r="S537" i="1"/>
  <c r="L625" i="1"/>
  <c r="K1333" i="1"/>
  <c r="P646" i="1"/>
  <c r="O1200" i="1"/>
  <c r="T1326" i="1"/>
  <c r="I677" i="1"/>
  <c r="J358" i="1"/>
  <c r="N629" i="1"/>
  <c r="N268" i="1"/>
  <c r="T555" i="1"/>
  <c r="O1246" i="1"/>
  <c r="M1551" i="1"/>
  <c r="M491" i="1"/>
  <c r="J871" i="1"/>
  <c r="K446" i="1"/>
  <c r="T855" i="1"/>
  <c r="M1408" i="1"/>
  <c r="P46" i="1"/>
  <c r="K878" i="1"/>
  <c r="K532" i="1"/>
  <c r="M303" i="1"/>
  <c r="P998" i="1"/>
  <c r="T1245" i="1"/>
  <c r="S856" i="1"/>
  <c r="N1274" i="1"/>
  <c r="R312" i="1"/>
  <c r="R1566" i="1"/>
  <c r="R48" i="1"/>
  <c r="R1125" i="1"/>
  <c r="M116" i="1"/>
  <c r="K321" i="1"/>
  <c r="O1064" i="1"/>
  <c r="R1249" i="1"/>
  <c r="Q1627" i="1"/>
  <c r="R45" i="1"/>
  <c r="Q1113" i="1"/>
  <c r="Q432" i="1"/>
  <c r="M1250" i="1"/>
  <c r="Q1208" i="1"/>
  <c r="N438" i="1"/>
  <c r="T788" i="1"/>
  <c r="O1596" i="1"/>
  <c r="L245" i="1"/>
  <c r="S1693" i="1"/>
  <c r="Q210" i="1"/>
  <c r="L1674" i="1"/>
  <c r="N1179" i="1"/>
  <c r="S1363" i="1"/>
  <c r="R1223" i="1"/>
  <c r="N1373" i="1"/>
  <c r="R1210" i="1"/>
  <c r="O1431" i="1"/>
  <c r="Q1379" i="1"/>
  <c r="R130" i="1"/>
  <c r="K966" i="1"/>
  <c r="I146" i="1"/>
  <c r="O953" i="1"/>
  <c r="T126" i="1"/>
  <c r="O818" i="1"/>
  <c r="T1110" i="1"/>
  <c r="K46" i="1"/>
  <c r="I606" i="1"/>
  <c r="N447" i="1"/>
  <c r="R327" i="1"/>
  <c r="S1577" i="1"/>
  <c r="R466" i="1"/>
  <c r="L866" i="1"/>
  <c r="J546" i="1"/>
  <c r="I1272" i="1"/>
  <c r="P397" i="1"/>
  <c r="S76" i="1"/>
  <c r="P1097" i="1"/>
  <c r="Q230" i="1"/>
  <c r="M1651" i="1"/>
  <c r="I197" i="1"/>
  <c r="O35" i="1"/>
  <c r="R881" i="1"/>
  <c r="R514" i="1"/>
  <c r="K1307" i="1"/>
  <c r="L922" i="1"/>
  <c r="I155" i="1"/>
  <c r="T966" i="1"/>
  <c r="P145" i="1"/>
  <c r="N943" i="1"/>
  <c r="N151" i="1"/>
  <c r="T922" i="1"/>
  <c r="L390" i="1"/>
  <c r="S70" i="1"/>
  <c r="P1085" i="1"/>
  <c r="L537" i="1"/>
  <c r="N308" i="1"/>
  <c r="O543" i="1"/>
  <c r="O812" i="1"/>
  <c r="T1104" i="1"/>
  <c r="T1022" i="1"/>
  <c r="T1158" i="1"/>
  <c r="R1458" i="1"/>
  <c r="Q681" i="1"/>
  <c r="M355" i="1"/>
  <c r="R1226" i="1"/>
  <c r="T1451" i="1"/>
  <c r="L672" i="1"/>
  <c r="O160" i="1"/>
  <c r="J1595" i="1"/>
  <c r="N541" i="1"/>
  <c r="J1705" i="1"/>
  <c r="P324" i="1"/>
  <c r="K521" i="1"/>
  <c r="J773" i="1"/>
  <c r="S363" i="1"/>
  <c r="T57" i="1"/>
  <c r="I1566" i="1"/>
  <c r="L472" i="1"/>
  <c r="P837" i="1"/>
  <c r="I438" i="1"/>
  <c r="O749" i="1"/>
  <c r="T1552" i="1"/>
  <c r="I1671" i="1"/>
  <c r="R1209" i="1"/>
  <c r="S523" i="1"/>
  <c r="I1011" i="1"/>
  <c r="L1256" i="1"/>
  <c r="I215" i="1"/>
  <c r="Q1695" i="1"/>
  <c r="J1527" i="1"/>
  <c r="M471" i="1"/>
  <c r="K301" i="1"/>
  <c r="L880" i="1"/>
  <c r="J484" i="1"/>
  <c r="L430" i="1"/>
  <c r="S1309" i="1"/>
  <c r="J1474" i="1"/>
  <c r="Q485" i="1"/>
  <c r="K268" i="1"/>
  <c r="O1496" i="1"/>
  <c r="S786" i="1"/>
  <c r="M1055" i="1"/>
  <c r="K768" i="1"/>
  <c r="P1061" i="1"/>
  <c r="O1685" i="1"/>
  <c r="K953" i="1"/>
  <c r="O108" i="1"/>
  <c r="R1472" i="1"/>
  <c r="R697" i="1"/>
  <c r="M1455" i="1"/>
  <c r="S710" i="1"/>
  <c r="R393" i="1"/>
  <c r="K1180" i="1"/>
  <c r="I1453" i="1"/>
  <c r="S716" i="1"/>
  <c r="M1466" i="1"/>
  <c r="J604" i="1"/>
  <c r="R380" i="1"/>
  <c r="N728" i="1"/>
  <c r="P1191" i="1"/>
  <c r="T669" i="1"/>
  <c r="I400" i="1"/>
  <c r="J1406" i="1"/>
  <c r="L602" i="1"/>
  <c r="K1346" i="1"/>
  <c r="M505" i="1"/>
  <c r="N1553" i="1"/>
  <c r="P1694" i="1"/>
  <c r="Q1025" i="1"/>
  <c r="Q1377" i="1"/>
  <c r="O1470" i="1"/>
  <c r="K1178" i="1"/>
  <c r="T1455" i="1"/>
  <c r="M347" i="1"/>
  <c r="P676" i="1"/>
  <c r="T347" i="1"/>
  <c r="J1457" i="1"/>
  <c r="Q1222" i="1"/>
  <c r="S1410" i="1"/>
  <c r="I1201" i="1"/>
  <c r="I1386" i="1"/>
  <c r="O686" i="1"/>
  <c r="O955" i="1"/>
  <c r="J144" i="1"/>
  <c r="Q921" i="1"/>
  <c r="S221" i="1"/>
  <c r="R1656" i="1"/>
  <c r="I225" i="1"/>
  <c r="L382" i="1"/>
  <c r="N645" i="1"/>
  <c r="S733" i="1"/>
  <c r="J1372" i="1"/>
  <c r="P1170" i="1"/>
  <c r="S1388" i="1"/>
  <c r="Q883" i="1"/>
  <c r="R1219" i="1"/>
  <c r="P1418" i="1"/>
  <c r="K1202" i="1"/>
  <c r="T1407" i="1"/>
  <c r="Q587" i="1"/>
  <c r="Q1189" i="1"/>
  <c r="R1471" i="1"/>
  <c r="J63" i="1"/>
  <c r="O1565" i="1"/>
  <c r="O1203" i="1"/>
  <c r="I1172" i="1"/>
  <c r="L1411" i="1"/>
  <c r="M510" i="1"/>
  <c r="I244" i="1"/>
  <c r="M972" i="1"/>
  <c r="O1308" i="1"/>
  <c r="T190" i="1"/>
  <c r="N980" i="1"/>
  <c r="I1034" i="1"/>
  <c r="Q1135" i="1"/>
  <c r="I1019" i="1"/>
  <c r="N1129" i="1"/>
  <c r="I9" i="1"/>
  <c r="M1591" i="1"/>
  <c r="S24" i="1"/>
  <c r="Q1625" i="1"/>
  <c r="S1261" i="1"/>
  <c r="T532" i="1"/>
  <c r="P1631" i="1"/>
  <c r="I107" i="1"/>
  <c r="J930" i="1"/>
  <c r="P153" i="1"/>
  <c r="S405" i="1"/>
  <c r="S977" i="1"/>
  <c r="I1538" i="1"/>
  <c r="P1132" i="1"/>
  <c r="J1009" i="1"/>
  <c r="R1093" i="1"/>
  <c r="I121" i="1"/>
  <c r="P1573" i="1"/>
  <c r="R1543" i="1"/>
  <c r="I1665" i="1"/>
  <c r="S1650" i="1"/>
  <c r="O237" i="1"/>
  <c r="O221" i="1"/>
  <c r="Q1287" i="1"/>
  <c r="O1032" i="1"/>
  <c r="T1097" i="1"/>
  <c r="L868" i="1"/>
  <c r="I1714" i="1"/>
  <c r="M1432" i="1"/>
  <c r="T1255" i="1"/>
  <c r="O1117" i="1"/>
  <c r="L1554" i="1"/>
  <c r="I940" i="1"/>
  <c r="I139" i="1"/>
  <c r="P1591" i="1"/>
  <c r="O1296" i="1"/>
  <c r="P1594" i="1"/>
  <c r="Q899" i="1"/>
  <c r="J1579" i="1"/>
  <c r="O111" i="1"/>
  <c r="T1656" i="1"/>
  <c r="L194" i="1"/>
  <c r="P1595" i="1"/>
  <c r="T791" i="1"/>
  <c r="N425" i="1"/>
  <c r="O1168" i="1"/>
  <c r="L1613" i="1"/>
  <c r="L59" i="1"/>
  <c r="K1097" i="1"/>
  <c r="R960" i="1"/>
  <c r="K92" i="1"/>
  <c r="O943" i="1"/>
  <c r="R1251" i="1"/>
  <c r="K1147" i="1"/>
  <c r="R1114" i="1"/>
  <c r="Q423" i="1"/>
  <c r="M996" i="1"/>
  <c r="M650" i="1"/>
  <c r="K294" i="1"/>
  <c r="I1282" i="1"/>
  <c r="N1554" i="1"/>
  <c r="I1059" i="1"/>
  <c r="I1691" i="1"/>
  <c r="K849" i="1"/>
  <c r="J449" i="1"/>
  <c r="O833" i="1"/>
  <c r="S842" i="1"/>
  <c r="M1311" i="1"/>
  <c r="I1584" i="1"/>
  <c r="L490" i="1"/>
  <c r="P855" i="1"/>
  <c r="R540" i="1"/>
  <c r="T299" i="1"/>
  <c r="N518" i="1"/>
  <c r="I1689" i="1"/>
  <c r="N736" i="1"/>
  <c r="Q26" i="1"/>
  <c r="Q912" i="1"/>
  <c r="Q120" i="1"/>
  <c r="N940" i="1"/>
  <c r="P424" i="1"/>
  <c r="K267" i="1"/>
  <c r="N1470" i="1"/>
  <c r="N1712" i="1"/>
  <c r="L1620" i="1"/>
  <c r="K147" i="1"/>
  <c r="K916" i="1"/>
  <c r="O149" i="1"/>
  <c r="N852" i="1"/>
  <c r="I1060" i="1"/>
  <c r="P17" i="1"/>
  <c r="K736" i="1"/>
  <c r="O154" i="1"/>
  <c r="J1571" i="1"/>
  <c r="I1685" i="1"/>
  <c r="L893" i="1"/>
  <c r="L437" i="1"/>
  <c r="P859" i="1"/>
  <c r="P437" i="1"/>
  <c r="J633" i="1"/>
  <c r="T357" i="1"/>
  <c r="T654" i="1"/>
  <c r="L1222" i="1"/>
  <c r="T886" i="1"/>
  <c r="M1208" i="1"/>
  <c r="O1411" i="1"/>
  <c r="L270" i="1"/>
  <c r="N1567" i="1"/>
  <c r="M521" i="1"/>
  <c r="I292" i="1"/>
  <c r="O549" i="1"/>
  <c r="J39" i="1"/>
  <c r="T1634" i="1"/>
  <c r="J1450" i="1"/>
  <c r="K1265" i="1"/>
  <c r="S1024" i="1"/>
  <c r="Q1646" i="1"/>
  <c r="I1137" i="1"/>
  <c r="S805" i="1"/>
  <c r="L1042" i="1"/>
  <c r="K808" i="1"/>
  <c r="J1429" i="1"/>
  <c r="S559" i="1"/>
  <c r="O288" i="1"/>
  <c r="J503" i="1"/>
  <c r="M306" i="1"/>
  <c r="Q1556" i="1"/>
  <c r="J999" i="1"/>
  <c r="P38" i="1"/>
  <c r="L717" i="1"/>
  <c r="T155" i="1"/>
  <c r="I1626" i="1"/>
  <c r="N514" i="1"/>
  <c r="M1291" i="1"/>
  <c r="R941" i="1"/>
  <c r="L452" i="1"/>
  <c r="O842" i="1"/>
  <c r="L424" i="1"/>
  <c r="M284" i="1"/>
  <c r="P1027" i="1"/>
  <c r="Q758" i="1"/>
  <c r="K1550" i="1"/>
  <c r="O1065" i="1"/>
  <c r="Q1302" i="1"/>
  <c r="O218" i="1"/>
  <c r="J1259" i="1"/>
  <c r="S1200" i="1"/>
  <c r="S1327" i="1"/>
  <c r="M619" i="1"/>
  <c r="K1349" i="1"/>
  <c r="M624" i="1"/>
  <c r="L1350" i="1"/>
  <c r="J1464" i="1"/>
  <c r="L1189" i="1"/>
  <c r="Q365" i="1"/>
  <c r="O106" i="1"/>
  <c r="I1617" i="1"/>
  <c r="Q224" i="1"/>
  <c r="M1663" i="1"/>
  <c r="K183" i="1"/>
  <c r="R1649" i="1"/>
  <c r="T210" i="1"/>
  <c r="J1283" i="1"/>
  <c r="K1470" i="1"/>
  <c r="P65" i="1"/>
  <c r="K860" i="1"/>
  <c r="O479" i="1"/>
  <c r="O859" i="1"/>
  <c r="J424" i="1"/>
  <c r="Q323" i="1"/>
  <c r="Q183" i="1"/>
  <c r="K1705" i="1"/>
  <c r="T346" i="1"/>
  <c r="R81" i="1"/>
  <c r="J1619" i="1"/>
  <c r="R226" i="1"/>
  <c r="N1647" i="1"/>
  <c r="N237" i="1"/>
  <c r="O73" i="1"/>
  <c r="R845" i="1"/>
  <c r="P485" i="1"/>
  <c r="N622" i="1"/>
  <c r="Q477" i="1"/>
  <c r="J852" i="1"/>
  <c r="O485" i="1"/>
  <c r="T851" i="1"/>
  <c r="O522" i="1"/>
  <c r="P787" i="1"/>
  <c r="K1052" i="1"/>
  <c r="J1709" i="1"/>
  <c r="N770" i="1"/>
  <c r="N1091" i="1"/>
  <c r="L481" i="1"/>
  <c r="P846" i="1"/>
  <c r="O507" i="1"/>
  <c r="S1276" i="1"/>
  <c r="R851" i="1"/>
  <c r="S671" i="1"/>
  <c r="L680" i="1"/>
  <c r="Q1424" i="1"/>
  <c r="M699" i="1"/>
  <c r="T378" i="1"/>
  <c r="S694" i="1"/>
  <c r="P1181" i="1"/>
  <c r="J1226" i="1"/>
  <c r="R31" i="1"/>
  <c r="S1100" i="1"/>
  <c r="I128" i="1"/>
  <c r="P1634" i="1"/>
  <c r="L233" i="1"/>
  <c r="O1655" i="1"/>
  <c r="P971" i="1"/>
  <c r="O150" i="1"/>
  <c r="Q1181" i="1"/>
  <c r="O1040" i="1"/>
  <c r="S1257" i="1"/>
  <c r="K952" i="1"/>
  <c r="O143" i="1"/>
  <c r="J1596" i="1"/>
  <c r="L1519" i="1"/>
  <c r="O1036" i="1"/>
  <c r="I1306" i="1"/>
  <c r="Q1112" i="1"/>
  <c r="R244" i="1"/>
  <c r="K14" i="1"/>
  <c r="K1565" i="1"/>
  <c r="N20" i="1"/>
  <c r="K1090" i="1"/>
  <c r="S1020" i="1"/>
  <c r="K1670" i="1"/>
  <c r="M174" i="1"/>
  <c r="N1036" i="1"/>
  <c r="J315" i="1"/>
  <c r="P572" i="1"/>
  <c r="S273" i="1"/>
  <c r="I520" i="1"/>
  <c r="N1282" i="1"/>
  <c r="J593" i="1"/>
  <c r="I485" i="1"/>
  <c r="N863" i="1"/>
  <c r="S216" i="1"/>
  <c r="T120" i="1"/>
  <c r="M871" i="1"/>
  <c r="O1531" i="1"/>
  <c r="M1706" i="1"/>
  <c r="P1351" i="1"/>
  <c r="T1219" i="1"/>
  <c r="J1329" i="1"/>
  <c r="I697" i="1"/>
  <c r="J342" i="1"/>
  <c r="K1430" i="1"/>
  <c r="Q667" i="1"/>
  <c r="M647" i="1"/>
  <c r="L235" i="1"/>
  <c r="S1689" i="1"/>
  <c r="P210" i="1"/>
  <c r="L1667" i="1"/>
  <c r="M199" i="1"/>
  <c r="Q1653" i="1"/>
  <c r="T1549" i="1"/>
  <c r="M447" i="1"/>
  <c r="M795" i="1"/>
  <c r="R1046" i="1"/>
  <c r="J28" i="1"/>
  <c r="N1245" i="1"/>
  <c r="R283" i="1"/>
  <c r="P187" i="1"/>
  <c r="J1304" i="1"/>
  <c r="S1329" i="1"/>
  <c r="L1717" i="1"/>
  <c r="N185" i="1"/>
  <c r="M106" i="1"/>
  <c r="N1683" i="1"/>
  <c r="K1583" i="1"/>
  <c r="M81" i="1"/>
  <c r="O1600" i="1"/>
  <c r="M1474" i="1"/>
  <c r="I1708" i="1"/>
  <c r="P287" i="1"/>
  <c r="J524" i="1"/>
  <c r="I301" i="1"/>
  <c r="S1064" i="1"/>
  <c r="R779" i="1"/>
  <c r="M1062" i="1"/>
  <c r="J1256" i="1"/>
  <c r="O1333" i="1"/>
  <c r="M1647" i="1"/>
  <c r="M569" i="1"/>
  <c r="J264" i="1"/>
  <c r="R531" i="1"/>
  <c r="S294" i="1"/>
  <c r="N509" i="1"/>
  <c r="N1249" i="1"/>
  <c r="I1367" i="1"/>
  <c r="O691" i="1"/>
  <c r="J1216" i="1"/>
  <c r="N1391" i="1"/>
  <c r="K671" i="1"/>
  <c r="K394" i="1"/>
  <c r="T603" i="1"/>
  <c r="Q685" i="1"/>
  <c r="J260" i="1"/>
  <c r="P547" i="1"/>
  <c r="O808" i="1"/>
  <c r="L1029" i="1"/>
  <c r="I60" i="1"/>
  <c r="I1579" i="1"/>
  <c r="L553" i="1"/>
  <c r="N273" i="1"/>
  <c r="P552" i="1"/>
  <c r="N325" i="1"/>
  <c r="T558" i="1"/>
  <c r="P1680" i="1"/>
  <c r="Q869" i="1"/>
  <c r="P490" i="1"/>
  <c r="N864" i="1"/>
  <c r="I532" i="1"/>
  <c r="N1240" i="1"/>
  <c r="L609" i="1"/>
  <c r="P1115" i="1"/>
  <c r="J1043" i="1"/>
  <c r="J1657" i="1"/>
  <c r="K873" i="1"/>
  <c r="O474" i="1"/>
  <c r="N805" i="1"/>
  <c r="Q1229" i="1"/>
  <c r="S1556" i="1"/>
  <c r="L161" i="1"/>
  <c r="P861" i="1"/>
  <c r="N451" i="1"/>
  <c r="O809" i="1"/>
  <c r="J1096" i="1"/>
  <c r="O1009" i="1"/>
  <c r="M1266" i="1"/>
  <c r="M843" i="1"/>
  <c r="K523" i="1"/>
  <c r="N326" i="1"/>
  <c r="O561" i="1"/>
  <c r="T1272" i="1"/>
  <c r="M931" i="1"/>
  <c r="P140" i="1"/>
  <c r="T1428" i="1"/>
  <c r="Q608" i="1"/>
  <c r="R1365" i="1"/>
  <c r="P1422" i="1"/>
  <c r="S621" i="1"/>
  <c r="K1417" i="1"/>
  <c r="K672" i="1"/>
  <c r="I1375" i="1"/>
  <c r="T1176" i="1"/>
  <c r="I1326" i="1"/>
  <c r="K1199" i="1"/>
  <c r="R1466" i="1"/>
  <c r="R691" i="1"/>
  <c r="N352" i="1"/>
  <c r="O720" i="1"/>
  <c r="T1374" i="1"/>
  <c r="R1202" i="1"/>
  <c r="K951" i="1"/>
  <c r="L118" i="1"/>
  <c r="N1114" i="1"/>
  <c r="T1531" i="1"/>
  <c r="M884" i="1"/>
  <c r="O1175" i="1"/>
  <c r="I1455" i="1"/>
  <c r="I1158" i="1"/>
  <c r="R1462" i="1"/>
  <c r="J642" i="1"/>
  <c r="T384" i="1"/>
  <c r="Q708" i="1"/>
  <c r="I379" i="1"/>
  <c r="P896" i="1"/>
  <c r="M1217" i="1"/>
  <c r="T1442" i="1"/>
  <c r="K683" i="1"/>
  <c r="M371" i="1"/>
  <c r="T597" i="1"/>
  <c r="T184" i="1"/>
  <c r="P1262" i="1"/>
  <c r="S960" i="1"/>
  <c r="R431" i="1"/>
  <c r="R1081" i="1"/>
  <c r="M1363" i="1"/>
  <c r="J601" i="1"/>
  <c r="Q1448" i="1"/>
  <c r="T1212" i="1"/>
  <c r="N1330" i="1"/>
  <c r="P884" i="1"/>
  <c r="K1218" i="1"/>
  <c r="N1411" i="1"/>
  <c r="R1181" i="1"/>
  <c r="S1428" i="1"/>
  <c r="L733" i="1"/>
  <c r="M389" i="1"/>
  <c r="O704" i="1"/>
  <c r="P230" i="1"/>
  <c r="R290" i="1"/>
  <c r="S1609" i="1"/>
  <c r="R641" i="1"/>
  <c r="L1175" i="1"/>
  <c r="M1443" i="1"/>
  <c r="P898" i="1"/>
  <c r="I1243" i="1"/>
  <c r="S1123" i="1"/>
  <c r="N13" i="1"/>
  <c r="M1112" i="1"/>
  <c r="J836" i="1"/>
  <c r="I426" i="1"/>
  <c r="S1050" i="1"/>
  <c r="P818" i="1"/>
  <c r="J1051" i="1"/>
  <c r="M27" i="1"/>
  <c r="J1544" i="1"/>
  <c r="M39" i="1"/>
  <c r="J1298" i="1"/>
  <c r="O239" i="1"/>
  <c r="Q1305" i="1"/>
  <c r="O1050" i="1"/>
  <c r="J1052" i="1"/>
  <c r="P783" i="1"/>
  <c r="N441" i="1"/>
  <c r="R1218" i="1"/>
  <c r="I1565" i="1"/>
  <c r="R243" i="1"/>
  <c r="N859" i="1"/>
  <c r="I509" i="1"/>
  <c r="J179" i="1"/>
  <c r="Q1672" i="1"/>
  <c r="T211" i="1"/>
  <c r="I861" i="1"/>
  <c r="I429" i="1"/>
  <c r="P951" i="1"/>
  <c r="L313" i="1"/>
  <c r="I133" i="1"/>
  <c r="T189" i="1"/>
  <c r="R1700" i="1"/>
  <c r="L212" i="1"/>
  <c r="R895" i="1"/>
  <c r="R1309" i="1"/>
  <c r="R554" i="1"/>
  <c r="I1179" i="1"/>
  <c r="I916" i="1"/>
  <c r="J1024" i="1"/>
  <c r="M162" i="1"/>
  <c r="R919" i="1"/>
  <c r="S1646" i="1"/>
  <c r="T229" i="1"/>
  <c r="I240" i="1"/>
  <c r="Q1657" i="1"/>
  <c r="T196" i="1"/>
  <c r="Q437" i="1"/>
  <c r="M490" i="1"/>
  <c r="K1717" i="1"/>
  <c r="I756" i="1"/>
  <c r="L57" i="1"/>
  <c r="K1592" i="1"/>
  <c r="I1670" i="1"/>
  <c r="N1060" i="1"/>
  <c r="N1112" i="1"/>
  <c r="J765" i="1"/>
  <c r="P1502" i="1"/>
  <c r="T1654" i="1"/>
  <c r="O183" i="1"/>
  <c r="M839" i="1"/>
  <c r="L533" i="1"/>
  <c r="O1138" i="1"/>
  <c r="T1500" i="1"/>
  <c r="J182" i="1"/>
  <c r="Q1675" i="1"/>
  <c r="S182" i="1"/>
  <c r="Q1547" i="1"/>
  <c r="M707" i="1"/>
  <c r="Q401" i="1"/>
  <c r="S8" i="1"/>
  <c r="Q1088" i="1"/>
  <c r="M118" i="1"/>
  <c r="P1580" i="1"/>
  <c r="N1113" i="1"/>
  <c r="L126" i="1"/>
  <c r="Q960" i="1"/>
  <c r="O96" i="1"/>
  <c r="R1176" i="1"/>
  <c r="L428" i="1"/>
  <c r="S1311" i="1"/>
  <c r="L941" i="1"/>
  <c r="R1524" i="1"/>
  <c r="S787" i="1"/>
  <c r="L1024" i="1"/>
  <c r="P79" i="1"/>
  <c r="I778" i="1"/>
  <c r="M1595" i="1"/>
  <c r="L549" i="1"/>
  <c r="J276" i="1"/>
  <c r="Q1513" i="1"/>
  <c r="R776" i="1"/>
  <c r="K1013" i="1"/>
  <c r="I1710" i="1"/>
  <c r="N715" i="1"/>
  <c r="L190" i="1"/>
  <c r="L534" i="1"/>
  <c r="J261" i="1"/>
  <c r="Q550" i="1"/>
  <c r="S327" i="1"/>
  <c r="K1016" i="1"/>
  <c r="T61" i="1"/>
  <c r="J1178" i="1"/>
  <c r="Q110" i="1"/>
  <c r="N948" i="1"/>
  <c r="R214" i="1"/>
  <c r="N1532" i="1"/>
  <c r="S482" i="1"/>
  <c r="Q891" i="1"/>
  <c r="R565" i="1"/>
  <c r="Q1158" i="1"/>
  <c r="S1436" i="1"/>
  <c r="S673" i="1"/>
  <c r="T1431" i="1"/>
  <c r="L1226" i="1"/>
  <c r="I1414" i="1"/>
  <c r="L1171" i="1"/>
  <c r="N1268" i="1"/>
  <c r="R288" i="1"/>
  <c r="S1610" i="1"/>
  <c r="R92" i="1"/>
  <c r="I948" i="1"/>
  <c r="T475" i="1"/>
  <c r="I777" i="1"/>
  <c r="I1209" i="1"/>
  <c r="R506" i="1"/>
  <c r="O285" i="1"/>
  <c r="I540" i="1"/>
  <c r="M267" i="1"/>
  <c r="R1546" i="1"/>
  <c r="T1698" i="1"/>
  <c r="Q1613" i="1"/>
  <c r="M1227" i="1"/>
  <c r="P1488" i="1"/>
  <c r="T1655" i="1"/>
  <c r="Q176" i="1"/>
  <c r="L1673" i="1"/>
  <c r="M187" i="1"/>
  <c r="N112" i="1"/>
  <c r="J1253" i="1"/>
  <c r="J1217" i="1"/>
  <c r="R78" i="1"/>
  <c r="Q1133" i="1"/>
  <c r="O467" i="1"/>
  <c r="T833" i="1"/>
  <c r="S1530" i="1"/>
  <c r="O1682" i="1"/>
  <c r="P874" i="1"/>
  <c r="N479" i="1"/>
  <c r="N316" i="1"/>
  <c r="O527" i="1"/>
  <c r="T316" i="1"/>
  <c r="N571" i="1"/>
  <c r="J772" i="1"/>
  <c r="Q1021" i="1"/>
  <c r="P877" i="1"/>
  <c r="P455" i="1"/>
  <c r="I619" i="1"/>
  <c r="T375" i="1"/>
  <c r="P703" i="1"/>
  <c r="M409" i="1"/>
  <c r="Q668" i="1"/>
  <c r="Q376" i="1"/>
  <c r="R1441" i="1"/>
  <c r="J732" i="1"/>
  <c r="I282" i="1"/>
  <c r="O569" i="1"/>
  <c r="T1304" i="1"/>
  <c r="S840" i="1"/>
  <c r="R555" i="1"/>
  <c r="P270" i="1"/>
  <c r="J543" i="1"/>
  <c r="N327" i="1"/>
  <c r="K1473" i="1"/>
  <c r="I1303" i="1"/>
  <c r="N1588" i="1"/>
  <c r="K159" i="1"/>
  <c r="O956" i="1"/>
  <c r="O125" i="1"/>
  <c r="T771" i="1"/>
  <c r="S1587" i="1"/>
  <c r="R20" i="1"/>
  <c r="I1206" i="1"/>
  <c r="Q122" i="1"/>
  <c r="I920" i="1"/>
  <c r="P435" i="1"/>
  <c r="L268" i="1"/>
  <c r="J193" i="1"/>
  <c r="N38" i="1"/>
  <c r="O1564" i="1"/>
  <c r="R479" i="1"/>
  <c r="J323" i="1"/>
  <c r="O1493" i="1"/>
  <c r="S783" i="1"/>
  <c r="O223" i="1"/>
  <c r="L1658" i="1"/>
  <c r="N240" i="1"/>
  <c r="Q1680" i="1"/>
  <c r="T237" i="1"/>
  <c r="S1062" i="1"/>
  <c r="I1276" i="1"/>
  <c r="N1548" i="1"/>
  <c r="P1707" i="1"/>
  <c r="Q878" i="1"/>
  <c r="P539" i="1"/>
  <c r="O1250" i="1"/>
  <c r="I1102" i="1"/>
  <c r="N1435" i="1"/>
  <c r="J649" i="1"/>
  <c r="I351" i="1"/>
  <c r="T847" i="1"/>
  <c r="S1207" i="1"/>
  <c r="O1374" i="1"/>
  <c r="O636" i="1"/>
  <c r="T898" i="1"/>
  <c r="N1685" i="1"/>
  <c r="K1615" i="1"/>
  <c r="M41" i="1"/>
  <c r="L1125" i="1"/>
  <c r="T63" i="1"/>
  <c r="N1619" i="1"/>
  <c r="Q234" i="1"/>
  <c r="M1694" i="1"/>
  <c r="P1338" i="1"/>
  <c r="K1682" i="1"/>
  <c r="P1528" i="1"/>
  <c r="I1491" i="1"/>
  <c r="S1004" i="1"/>
  <c r="N41" i="1"/>
  <c r="P1593" i="1"/>
  <c r="N339" i="1"/>
  <c r="T18" i="1"/>
  <c r="N1146" i="1"/>
  <c r="N120" i="1"/>
  <c r="M1252" i="1"/>
  <c r="L1597" i="1"/>
  <c r="L67" i="1"/>
  <c r="L1123" i="1"/>
  <c r="T160" i="1"/>
  <c r="L681" i="1"/>
  <c r="P147" i="1"/>
  <c r="N963" i="1"/>
  <c r="I1089" i="1"/>
  <c r="R528" i="1"/>
  <c r="T305" i="1"/>
  <c r="J570" i="1"/>
  <c r="J764" i="1"/>
  <c r="L714" i="1"/>
  <c r="P132" i="1"/>
  <c r="Q915" i="1"/>
  <c r="N162" i="1"/>
  <c r="O832" i="1"/>
  <c r="I447" i="1"/>
  <c r="T762" i="1"/>
  <c r="O1606" i="1"/>
  <c r="S570" i="1"/>
  <c r="K611" i="1"/>
  <c r="K1351" i="1"/>
  <c r="J1407" i="1"/>
  <c r="S1221" i="1"/>
  <c r="R1388" i="1"/>
  <c r="Q859" i="1"/>
  <c r="K1370" i="1"/>
  <c r="K1455" i="1"/>
  <c r="P31" i="1"/>
  <c r="Q292" i="1"/>
  <c r="T1507" i="1"/>
  <c r="K1254" i="1"/>
  <c r="R1059" i="1"/>
  <c r="R806" i="1"/>
  <c r="L1003" i="1"/>
  <c r="J1700" i="1"/>
  <c r="K295" i="1"/>
  <c r="Q1494" i="1"/>
  <c r="P807" i="1"/>
  <c r="K1541" i="1"/>
  <c r="S97" i="1"/>
  <c r="T1263" i="1"/>
  <c r="P886" i="1"/>
  <c r="R476" i="1"/>
  <c r="K262" i="1"/>
  <c r="Q549" i="1"/>
  <c r="S260" i="1"/>
  <c r="J1025" i="1"/>
  <c r="I1715" i="1"/>
  <c r="K855" i="1"/>
  <c r="O456" i="1"/>
  <c r="N787" i="1"/>
  <c r="L606" i="1"/>
  <c r="R1551" i="1"/>
  <c r="T1712" i="1"/>
  <c r="R1569" i="1"/>
  <c r="M464" i="1"/>
  <c r="L854" i="1"/>
  <c r="S443" i="1"/>
  <c r="O896" i="1"/>
  <c r="I472" i="1"/>
  <c r="J326" i="1"/>
  <c r="P1254" i="1"/>
  <c r="T1564" i="1"/>
  <c r="M449" i="1"/>
  <c r="J901" i="1"/>
  <c r="O462" i="1"/>
  <c r="T867" i="1"/>
  <c r="R618" i="1"/>
  <c r="O409" i="1"/>
  <c r="O1464" i="1"/>
  <c r="Q606" i="1"/>
  <c r="K1350" i="1"/>
  <c r="M1167" i="1"/>
  <c r="S1346" i="1"/>
  <c r="P596" i="1"/>
  <c r="I666" i="1"/>
  <c r="R503" i="1"/>
  <c r="S290" i="1"/>
  <c r="K529" i="1"/>
  <c r="M300" i="1"/>
  <c r="O513" i="1"/>
  <c r="T1278" i="1"/>
  <c r="S916" i="1"/>
  <c r="P110" i="1"/>
  <c r="J281" i="1"/>
  <c r="P514" i="1"/>
  <c r="O1249" i="1"/>
  <c r="R901" i="1"/>
  <c r="R1508" i="1"/>
  <c r="R1706" i="1"/>
  <c r="I63" i="1"/>
  <c r="J653" i="1"/>
  <c r="P1003" i="1"/>
  <c r="Q752" i="1"/>
  <c r="L999" i="1"/>
  <c r="P33" i="1"/>
  <c r="Q272" i="1"/>
  <c r="O194" i="1"/>
  <c r="I41" i="1"/>
  <c r="I1165" i="1"/>
  <c r="N489" i="1"/>
  <c r="T785" i="1"/>
  <c r="R1587" i="1"/>
  <c r="R9" i="1"/>
  <c r="N834" i="1"/>
  <c r="N524" i="1"/>
  <c r="I1242" i="1"/>
  <c r="L621" i="1"/>
  <c r="P1103" i="1"/>
  <c r="L555" i="1"/>
  <c r="J282" i="1"/>
  <c r="Q517" i="1"/>
  <c r="P754" i="1"/>
  <c r="T1122" i="1"/>
  <c r="R96" i="1"/>
  <c r="O900" i="1"/>
  <c r="I1202" i="1"/>
  <c r="I1333" i="1"/>
  <c r="N644" i="1"/>
  <c r="Q1218" i="1"/>
  <c r="O1452" i="1"/>
  <c r="R608" i="1"/>
  <c r="I358" i="1"/>
  <c r="Q635" i="1"/>
  <c r="N349" i="1"/>
  <c r="O717" i="1"/>
  <c r="P353" i="1"/>
  <c r="Q1420" i="1"/>
  <c r="P733" i="1"/>
  <c r="O345" i="1"/>
  <c r="P1330" i="1"/>
  <c r="T1198" i="1"/>
  <c r="N1334" i="1"/>
  <c r="J517" i="1"/>
  <c r="P262" i="1"/>
  <c r="R946" i="1"/>
  <c r="K471" i="1"/>
  <c r="L852" i="1"/>
  <c r="N1204" i="1"/>
  <c r="T1365" i="1"/>
  <c r="Q1198" i="1"/>
  <c r="T1436" i="1"/>
  <c r="O1167" i="1"/>
  <c r="S1445" i="1"/>
  <c r="P601" i="1"/>
  <c r="M1351" i="1"/>
  <c r="T689" i="1"/>
  <c r="N1463" i="1"/>
  <c r="T706" i="1"/>
  <c r="Q354" i="1"/>
  <c r="R1455" i="1"/>
  <c r="R674" i="1"/>
  <c r="J1531" i="1"/>
  <c r="O756" i="1"/>
  <c r="T1099" i="1"/>
  <c r="T757" i="1"/>
  <c r="K1390" i="1"/>
  <c r="N1441" i="1"/>
  <c r="T1164" i="1"/>
  <c r="S1404" i="1"/>
  <c r="J735" i="1"/>
  <c r="K400" i="1"/>
  <c r="P1376" i="1"/>
  <c r="S1212" i="1"/>
  <c r="N726" i="1"/>
  <c r="J1473" i="1"/>
  <c r="L1220" i="1"/>
  <c r="N1448" i="1"/>
  <c r="R967" i="1"/>
  <c r="K474" i="1"/>
  <c r="L891" i="1"/>
  <c r="R1577" i="1"/>
  <c r="K1193" i="1"/>
  <c r="T737" i="1"/>
  <c r="R1353" i="1"/>
  <c r="P1428" i="1"/>
  <c r="I787" i="1"/>
  <c r="K972" i="1"/>
  <c r="L441" i="1"/>
  <c r="S1513" i="1"/>
  <c r="S749" i="1"/>
  <c r="L1040" i="1"/>
  <c r="J236" i="1"/>
  <c r="R1653" i="1"/>
  <c r="S236" i="1"/>
  <c r="S512" i="1"/>
  <c r="I852" i="1"/>
  <c r="T946" i="1"/>
  <c r="J149" i="1"/>
  <c r="S937" i="1"/>
  <c r="K1287" i="1"/>
  <c r="I1020" i="1"/>
  <c r="Q1531" i="1"/>
  <c r="I705" i="1"/>
  <c r="P1129" i="1"/>
  <c r="J436" i="1"/>
  <c r="J176" i="1"/>
  <c r="Q1687" i="1"/>
  <c r="T208" i="1"/>
  <c r="R942" i="1"/>
  <c r="L109" i="1"/>
  <c r="P929" i="1"/>
  <c r="T318" i="1"/>
  <c r="I569" i="1"/>
  <c r="S540" i="1"/>
  <c r="N1428" i="1"/>
  <c r="J1102" i="1"/>
  <c r="M72" i="1"/>
  <c r="K1610" i="1"/>
  <c r="L1301" i="1"/>
  <c r="L1508" i="1"/>
  <c r="O297" i="1"/>
  <c r="Q522" i="1"/>
  <c r="I315" i="1"/>
  <c r="R1491" i="1"/>
  <c r="Q787" i="1"/>
  <c r="K1056" i="1"/>
  <c r="R1126" i="1"/>
  <c r="M54" i="1"/>
  <c r="L1115" i="1"/>
  <c r="L964" i="1"/>
  <c r="K558" i="1"/>
  <c r="S1516" i="1"/>
  <c r="R810" i="1"/>
  <c r="K1491" i="1"/>
  <c r="T1631" i="1"/>
  <c r="L858" i="1"/>
  <c r="L308" i="1"/>
  <c r="I422" i="1"/>
  <c r="I945" i="1"/>
  <c r="Q129" i="1"/>
  <c r="S974" i="1"/>
  <c r="K135" i="1"/>
  <c r="M940" i="1"/>
  <c r="N1265" i="1"/>
  <c r="P1053" i="1"/>
  <c r="O1686" i="1"/>
  <c r="P1667" i="1"/>
  <c r="M227" i="1"/>
  <c r="M93" i="1"/>
  <c r="K214" i="1"/>
  <c r="R1707" i="1"/>
  <c r="T214" i="1"/>
  <c r="J925" i="1"/>
  <c r="P1257" i="1"/>
  <c r="S483" i="1"/>
  <c r="K730" i="1"/>
  <c r="Q134" i="1"/>
  <c r="P955" i="1"/>
  <c r="N150" i="1"/>
  <c r="T957" i="1"/>
  <c r="P1031" i="1"/>
  <c r="O1709" i="1"/>
  <c r="M938" i="1"/>
  <c r="P128" i="1"/>
  <c r="N1166" i="1"/>
  <c r="O163" i="1"/>
  <c r="N836" i="1"/>
  <c r="J1489" i="1"/>
  <c r="I1694" i="1"/>
  <c r="Q287" i="1"/>
  <c r="M1056" i="1"/>
  <c r="I1308" i="1"/>
  <c r="T98" i="1"/>
  <c r="T782" i="1"/>
  <c r="R1620" i="1"/>
  <c r="S1509" i="1"/>
  <c r="S808" i="1"/>
  <c r="L1045" i="1"/>
  <c r="P56" i="1"/>
  <c r="I799" i="1"/>
  <c r="N1124" i="1"/>
  <c r="T1516" i="1"/>
  <c r="N1686" i="1"/>
  <c r="L1564" i="1"/>
  <c r="L45" i="1"/>
  <c r="L1090" i="1"/>
  <c r="S30" i="1"/>
  <c r="T1199" i="1"/>
  <c r="R477" i="1"/>
  <c r="I841" i="1"/>
  <c r="Q421" i="1"/>
  <c r="I1304" i="1"/>
  <c r="T816" i="1"/>
  <c r="S1596" i="1"/>
  <c r="M477" i="1"/>
  <c r="M621" i="1"/>
  <c r="L1329" i="1"/>
  <c r="Q862" i="1"/>
  <c r="P1196" i="1"/>
  <c r="L1410" i="1"/>
  <c r="K705" i="1"/>
  <c r="K356" i="1"/>
  <c r="S348" i="1"/>
  <c r="S114" i="1"/>
  <c r="J1631" i="1"/>
  <c r="J1001" i="1"/>
  <c r="I1709" i="1"/>
  <c r="K920" i="1"/>
  <c r="K112" i="1"/>
  <c r="T967" i="1"/>
  <c r="P854" i="1"/>
  <c r="N1253" i="1"/>
  <c r="L958" i="1"/>
  <c r="K141" i="1"/>
  <c r="O938" i="1"/>
  <c r="O107" i="1"/>
  <c r="I1618" i="1"/>
  <c r="M1486" i="1"/>
  <c r="K1288" i="1"/>
  <c r="R1173" i="1"/>
  <c r="O430" i="1"/>
  <c r="R276" i="1"/>
  <c r="R208" i="1"/>
  <c r="K50" i="1"/>
  <c r="R1089" i="1"/>
  <c r="M25" i="1"/>
  <c r="L1087" i="1"/>
  <c r="Q112" i="1"/>
  <c r="I729" i="1"/>
  <c r="Q459" i="1"/>
  <c r="N878" i="1"/>
  <c r="K502" i="1"/>
  <c r="M291" i="1"/>
  <c r="P1022" i="1"/>
  <c r="J67" i="1"/>
  <c r="R830" i="1"/>
  <c r="P470" i="1"/>
  <c r="J272" i="1"/>
  <c r="S1015" i="1"/>
  <c r="S1701" i="1"/>
  <c r="T212" i="1"/>
  <c r="O116" i="1"/>
  <c r="N928" i="1"/>
  <c r="R224" i="1"/>
  <c r="K72" i="1"/>
  <c r="P1229" i="1"/>
  <c r="O1391" i="1"/>
  <c r="J688" i="1"/>
  <c r="J373" i="1"/>
  <c r="S1417" i="1"/>
  <c r="R700" i="1"/>
  <c r="M341" i="1"/>
  <c r="O675" i="1"/>
  <c r="Q886" i="1"/>
  <c r="N1667" i="1"/>
  <c r="I211" i="1"/>
  <c r="O18" i="1"/>
  <c r="O1584" i="1"/>
  <c r="N1541" i="1"/>
  <c r="L162" i="1"/>
  <c r="R857" i="1"/>
  <c r="S543" i="1"/>
  <c r="N271" i="1"/>
  <c r="T504" i="1"/>
  <c r="Q1585" i="1"/>
  <c r="R15" i="1"/>
  <c r="T1143" i="1"/>
  <c r="Q422" i="1"/>
  <c r="K264" i="1"/>
  <c r="M1423" i="1"/>
  <c r="I1669" i="1"/>
  <c r="K1567" i="1"/>
  <c r="M73" i="1"/>
  <c r="J1119" i="1"/>
  <c r="N1490" i="1"/>
  <c r="R812" i="1"/>
  <c r="K1049" i="1"/>
  <c r="J1670" i="1"/>
  <c r="L1303" i="1"/>
  <c r="M858" i="1"/>
  <c r="L570" i="1"/>
  <c r="I265" i="1"/>
  <c r="R510" i="1"/>
  <c r="O319" i="1"/>
  <c r="L508" i="1"/>
  <c r="M304" i="1"/>
  <c r="T521" i="1"/>
  <c r="M302" i="1"/>
  <c r="O545" i="1"/>
  <c r="T1244" i="1"/>
  <c r="S1604" i="1"/>
  <c r="R475" i="1"/>
  <c r="I833" i="1"/>
  <c r="T487" i="1"/>
  <c r="I1245" i="1"/>
  <c r="K1224" i="1"/>
  <c r="S1345" i="1"/>
  <c r="Q841" i="1"/>
  <c r="K1367" i="1"/>
  <c r="M642" i="1"/>
  <c r="L1368" i="1"/>
  <c r="S619" i="1"/>
  <c r="I1373" i="1"/>
  <c r="N670" i="1"/>
  <c r="M1571" i="1"/>
  <c r="L10" i="1"/>
  <c r="Q1564" i="1"/>
  <c r="S31" i="1"/>
  <c r="P1125" i="1"/>
  <c r="I997" i="1"/>
  <c r="I1650" i="1"/>
  <c r="L687" i="1"/>
  <c r="P141" i="1"/>
  <c r="N939" i="1"/>
  <c r="K1523" i="1"/>
  <c r="N1716" i="1"/>
  <c r="J935" i="1"/>
  <c r="I159" i="1"/>
  <c r="T970" i="1"/>
  <c r="T103" i="1"/>
  <c r="M762" i="1"/>
  <c r="L1537" i="1"/>
  <c r="R748" i="1"/>
  <c r="K1039" i="1"/>
  <c r="P71" i="1"/>
  <c r="P312" i="1"/>
  <c r="J567" i="1"/>
  <c r="K757" i="1"/>
  <c r="T1340" i="1"/>
  <c r="N1658" i="1"/>
  <c r="S1127" i="1"/>
  <c r="M32" i="1"/>
  <c r="J1122" i="1"/>
  <c r="N1511" i="1"/>
  <c r="S793" i="1"/>
  <c r="L1512" i="1"/>
  <c r="K796" i="1"/>
  <c r="P890" i="1"/>
  <c r="N1661" i="1"/>
  <c r="J219" i="1"/>
  <c r="R1705" i="1"/>
  <c r="P204" i="1"/>
  <c r="M1675" i="1"/>
  <c r="R1095" i="1"/>
  <c r="S190" i="1"/>
  <c r="P644" i="1"/>
  <c r="Q1212" i="1"/>
  <c r="O1446" i="1"/>
  <c r="S1184" i="1"/>
  <c r="O1409" i="1"/>
  <c r="R1159" i="1"/>
  <c r="N1436" i="1"/>
  <c r="S731" i="1"/>
  <c r="P997" i="1"/>
  <c r="P1677" i="1"/>
  <c r="K320" i="1"/>
  <c r="Q1507" i="1"/>
  <c r="Q1272" i="1"/>
  <c r="O188" i="1"/>
  <c r="I66" i="1"/>
  <c r="M644" i="1"/>
  <c r="S1490" i="1"/>
  <c r="R763" i="1"/>
  <c r="K1036" i="1"/>
  <c r="T41" i="1"/>
  <c r="J1614" i="1"/>
  <c r="I1000" i="1"/>
  <c r="M818" i="1"/>
  <c r="L294" i="1"/>
  <c r="S192" i="1"/>
  <c r="J427" i="1"/>
  <c r="Q1296" i="1"/>
  <c r="M1041" i="1"/>
  <c r="I1275" i="1"/>
  <c r="O1173" i="1"/>
  <c r="T101" i="1"/>
  <c r="J1604" i="1"/>
  <c r="Q215" i="1"/>
  <c r="R1533" i="1"/>
  <c r="R1259" i="1"/>
  <c r="Q852" i="1"/>
  <c r="Q467" i="1"/>
  <c r="L282" i="1"/>
  <c r="J237" i="1"/>
  <c r="Q1691" i="1"/>
  <c r="I1557" i="1"/>
  <c r="O1011" i="1"/>
  <c r="Q1248" i="1"/>
  <c r="M1029" i="1"/>
  <c r="K781" i="1"/>
  <c r="L1201" i="1"/>
  <c r="N1471" i="1"/>
  <c r="L1169" i="1"/>
  <c r="Q1460" i="1"/>
  <c r="K614" i="1"/>
  <c r="K1372" i="1"/>
  <c r="Q591" i="1"/>
  <c r="R375" i="1"/>
  <c r="M1308" i="1"/>
  <c r="L561" i="1"/>
  <c r="I256" i="1"/>
  <c r="P545" i="1"/>
  <c r="P760" i="1"/>
  <c r="T1128" i="1"/>
  <c r="N1654" i="1"/>
  <c r="R1390" i="1"/>
  <c r="R133" i="1"/>
  <c r="P937" i="1"/>
  <c r="N117" i="1"/>
  <c r="L283" i="1"/>
  <c r="L1594" i="1"/>
  <c r="S437" i="1"/>
  <c r="O872" i="1"/>
  <c r="N421" i="1"/>
  <c r="I621" i="1"/>
  <c r="N450" i="1"/>
  <c r="J885" i="1"/>
  <c r="O464" i="1"/>
  <c r="T884" i="1"/>
  <c r="K428" i="1"/>
  <c r="S1270" i="1"/>
  <c r="Q1598" i="1"/>
  <c r="T10" i="1"/>
  <c r="Q374" i="1"/>
  <c r="S35" i="1"/>
  <c r="R1130" i="1"/>
  <c r="M109" i="1"/>
  <c r="K275" i="1"/>
  <c r="Q1498" i="1"/>
  <c r="R797" i="1"/>
  <c r="L1030" i="1"/>
  <c r="J1274" i="1"/>
  <c r="L372" i="1"/>
  <c r="T104" i="1"/>
  <c r="N930" i="1"/>
  <c r="T1130" i="1"/>
  <c r="M467" i="1"/>
  <c r="I887" i="1"/>
  <c r="T433" i="1"/>
  <c r="L287" i="1"/>
  <c r="R693" i="1"/>
  <c r="P1387" i="1"/>
  <c r="P339" i="1"/>
  <c r="J1365" i="1"/>
  <c r="Q1197" i="1"/>
  <c r="Q1359" i="1"/>
  <c r="K597" i="1"/>
  <c r="N338" i="1"/>
  <c r="I592" i="1"/>
  <c r="K1219" i="1"/>
  <c r="M1428" i="1"/>
  <c r="Q673" i="1"/>
  <c r="Q387" i="1"/>
  <c r="R1452" i="1"/>
  <c r="R689" i="1"/>
  <c r="I1346" i="1"/>
  <c r="T728" i="1"/>
  <c r="R1380" i="1"/>
  <c r="P887" i="1"/>
  <c r="N561" i="1"/>
  <c r="T306" i="1"/>
  <c r="Q914" i="1"/>
  <c r="O475" i="1"/>
  <c r="J896" i="1"/>
  <c r="M1192" i="1"/>
  <c r="N684" i="1"/>
  <c r="M1329" i="1"/>
  <c r="M648" i="1"/>
  <c r="L1356" i="1"/>
  <c r="O852" i="1"/>
  <c r="Q691" i="1"/>
  <c r="L1437" i="1"/>
  <c r="K696" i="1"/>
  <c r="J403" i="1"/>
  <c r="K626" i="1"/>
  <c r="K1348" i="1"/>
  <c r="Q585" i="1"/>
  <c r="T1138" i="1"/>
  <c r="I1616" i="1"/>
  <c r="Q241" i="1"/>
  <c r="M866" i="1"/>
  <c r="T1435" i="1"/>
  <c r="I1473" i="1"/>
  <c r="Q1216" i="1"/>
  <c r="T1454" i="1"/>
  <c r="L691" i="1"/>
  <c r="M628" i="1"/>
  <c r="K1340" i="1"/>
  <c r="I631" i="1"/>
  <c r="T351" i="1"/>
  <c r="Q693" i="1"/>
  <c r="K402" i="1"/>
  <c r="L1404" i="1"/>
  <c r="K681" i="1"/>
  <c r="J406" i="1"/>
  <c r="I557" i="1"/>
  <c r="O302" i="1"/>
  <c r="P954" i="1"/>
  <c r="K435" i="1"/>
  <c r="P1259" i="1"/>
  <c r="M1021" i="1"/>
  <c r="S788" i="1"/>
  <c r="N1515" i="1"/>
  <c r="L1022" i="1"/>
  <c r="R807" i="1"/>
  <c r="K958" i="1"/>
  <c r="O1671" i="1"/>
  <c r="T1524" i="1"/>
  <c r="O10" i="1"/>
  <c r="Q1013" i="1"/>
  <c r="L1273" i="1"/>
  <c r="L1572" i="1"/>
  <c r="Q73" i="1"/>
  <c r="M1143" i="1"/>
  <c r="S1539" i="1"/>
  <c r="P1684" i="1"/>
  <c r="I1683" i="1"/>
  <c r="S1131" i="1"/>
  <c r="Q929" i="1"/>
  <c r="J547" i="1"/>
  <c r="O296" i="1"/>
  <c r="Q944" i="1"/>
  <c r="L480" i="1"/>
  <c r="S931" i="1"/>
  <c r="T1515" i="1"/>
  <c r="P1078" i="1"/>
  <c r="N510" i="1"/>
  <c r="T291" i="1"/>
  <c r="P872" i="1"/>
  <c r="K779" i="1"/>
  <c r="N1551" i="1"/>
  <c r="N1042" i="1"/>
  <c r="K317" i="1"/>
  <c r="J220" i="1"/>
  <c r="P1303" i="1"/>
  <c r="S229" i="1"/>
  <c r="Q1010" i="1"/>
  <c r="L928" i="1"/>
  <c r="J159" i="1"/>
  <c r="T920" i="1"/>
  <c r="S1310" i="1"/>
  <c r="S950" i="1"/>
  <c r="T1336" i="1"/>
  <c r="O1216" i="1"/>
  <c r="J1360" i="1"/>
  <c r="L1197" i="1"/>
  <c r="R837" i="1"/>
  <c r="R1343" i="1"/>
  <c r="S719" i="1"/>
  <c r="I1474" i="1"/>
  <c r="S1195" i="1"/>
  <c r="O1451" i="1"/>
  <c r="L1191" i="1"/>
  <c r="Q877" i="1"/>
  <c r="T1329" i="1"/>
  <c r="P1029" i="1"/>
  <c r="J66" i="1"/>
  <c r="P918" i="1"/>
  <c r="P1697" i="1"/>
  <c r="J1362" i="1"/>
  <c r="Q370" i="1"/>
  <c r="O724" i="1"/>
  <c r="J404" i="1"/>
  <c r="I1347" i="1"/>
  <c r="I1198" i="1"/>
  <c r="Q1451" i="1"/>
  <c r="L347" i="1"/>
  <c r="O643" i="1"/>
  <c r="K396" i="1"/>
  <c r="Q705" i="1"/>
  <c r="S1460" i="1"/>
  <c r="M684" i="1"/>
  <c r="O1015" i="1"/>
  <c r="S1253" i="1"/>
  <c r="K969" i="1"/>
  <c r="S310" i="1"/>
  <c r="J571" i="1"/>
  <c r="L1324" i="1"/>
  <c r="N1390" i="1"/>
  <c r="J1161" i="1"/>
  <c r="S1446" i="1"/>
  <c r="R1199" i="1"/>
  <c r="T1371" i="1"/>
  <c r="O1227" i="1"/>
  <c r="N1406" i="1"/>
  <c r="L1214" i="1"/>
  <c r="I646" i="1"/>
  <c r="L1353" i="1"/>
  <c r="O949" i="1"/>
  <c r="I160" i="1"/>
  <c r="K936" i="1"/>
  <c r="J1540" i="1"/>
  <c r="P1307" i="1"/>
  <c r="I219" i="1"/>
  <c r="Q1252" i="1"/>
  <c r="R1530" i="1"/>
  <c r="N1014" i="1"/>
  <c r="Q1518" i="1"/>
  <c r="N773" i="1"/>
  <c r="M1604" i="1"/>
  <c r="L448" i="1"/>
  <c r="O853" i="1"/>
  <c r="O1253" i="1"/>
  <c r="P1605" i="1"/>
  <c r="S269" i="1"/>
  <c r="S101" i="1"/>
  <c r="K1047" i="1"/>
  <c r="Q814" i="1"/>
  <c r="S1014" i="1"/>
  <c r="J486" i="1"/>
  <c r="K832" i="1"/>
  <c r="Q1590" i="1"/>
  <c r="O1653" i="1"/>
  <c r="P1505" i="1"/>
  <c r="O28" i="1"/>
  <c r="S1084" i="1"/>
  <c r="K715" i="1"/>
  <c r="P99" i="1"/>
  <c r="J1628" i="1"/>
  <c r="K1553" i="1"/>
  <c r="S548" i="1"/>
  <c r="O271" i="1"/>
  <c r="J558" i="1"/>
  <c r="J770" i="1"/>
  <c r="T1055" i="1"/>
  <c r="Q1261" i="1"/>
  <c r="K1494" i="1"/>
  <c r="Q1141" i="1"/>
  <c r="K1540" i="1"/>
  <c r="O593" i="1"/>
  <c r="I404" i="1"/>
  <c r="L622" i="1"/>
  <c r="M366" i="1"/>
  <c r="K603" i="1"/>
  <c r="N1465" i="1"/>
  <c r="R687" i="1"/>
  <c r="T609" i="1"/>
  <c r="T348" i="1"/>
  <c r="M669" i="1"/>
  <c r="J1389" i="1"/>
  <c r="M718" i="1"/>
  <c r="O640" i="1"/>
  <c r="O710" i="1"/>
  <c r="R1135" i="1"/>
  <c r="N113" i="1"/>
  <c r="Q950" i="1"/>
  <c r="O1284" i="1"/>
  <c r="S1612" i="1"/>
  <c r="J1440" i="1"/>
  <c r="S1201" i="1"/>
  <c r="O1475" i="1"/>
  <c r="T385" i="1"/>
  <c r="K585" i="1"/>
  <c r="O385" i="1"/>
  <c r="R612" i="1"/>
  <c r="P384" i="1"/>
  <c r="P732" i="1"/>
  <c r="Q871" i="1"/>
  <c r="M1383" i="1"/>
  <c r="I680" i="1"/>
  <c r="Q381" i="1"/>
  <c r="P1047" i="1"/>
  <c r="J47" i="1"/>
  <c r="S946" i="1"/>
  <c r="K841" i="1"/>
  <c r="K456" i="1"/>
  <c r="S1413" i="1"/>
  <c r="L731" i="1"/>
  <c r="T617" i="1"/>
  <c r="M385" i="1"/>
  <c r="S610" i="1"/>
  <c r="I1329" i="1"/>
  <c r="R594" i="1"/>
  <c r="N403" i="1"/>
  <c r="S1459" i="1"/>
  <c r="J1418" i="1"/>
  <c r="T399" i="1"/>
  <c r="S1504" i="1"/>
  <c r="S669" i="1"/>
  <c r="S1354" i="1"/>
  <c r="P647" i="1"/>
  <c r="J1176" i="1"/>
  <c r="S1655" i="1"/>
  <c r="I1208" i="1"/>
  <c r="K1423" i="1"/>
  <c r="J1506" i="1"/>
  <c r="I1541" i="1"/>
  <c r="T754" i="1"/>
  <c r="N1016" i="1"/>
  <c r="J801" i="1"/>
  <c r="T1279" i="1"/>
  <c r="Q1607" i="1"/>
  <c r="I751" i="1"/>
  <c r="M480" i="1"/>
  <c r="N915" i="1"/>
  <c r="L1001" i="1"/>
  <c r="K872" i="1"/>
  <c r="R1487" i="1"/>
  <c r="K123" i="1"/>
  <c r="I1415" i="1"/>
  <c r="K1588" i="1"/>
  <c r="T109" i="1"/>
  <c r="R1715" i="1"/>
  <c r="R639" i="1"/>
  <c r="R954" i="1"/>
  <c r="N1690" i="1"/>
  <c r="M458" i="1"/>
  <c r="J195" i="1"/>
  <c r="S1590" i="1"/>
  <c r="J1144" i="1"/>
  <c r="I1518" i="1"/>
  <c r="T353" i="1"/>
  <c r="K374" i="1"/>
  <c r="K1707" i="1"/>
  <c r="Q1664" i="1"/>
  <c r="Q359" i="1"/>
  <c r="M537" i="1"/>
  <c r="K1006" i="1"/>
  <c r="L1587" i="1"/>
  <c r="K369" i="1"/>
  <c r="I1450" i="1"/>
  <c r="Q430" i="1"/>
  <c r="N667" i="1"/>
  <c r="T59" i="1"/>
  <c r="M527" i="1"/>
  <c r="P1032" i="1"/>
  <c r="T1305" i="1"/>
  <c r="P27" i="1"/>
  <c r="M356" i="1"/>
  <c r="K274" i="1"/>
  <c r="M128" i="1"/>
  <c r="L1289" i="1"/>
  <c r="T561" i="1"/>
  <c r="M1700" i="1"/>
  <c r="R1032" i="1"/>
  <c r="Q1576" i="1"/>
  <c r="S654" i="1"/>
  <c r="K1389" i="1"/>
  <c r="Q22" i="1"/>
  <c r="P177" i="1"/>
  <c r="M1278" i="1"/>
  <c r="L281" i="1"/>
  <c r="O1083" i="1"/>
  <c r="J154" i="1"/>
  <c r="T673" i="1"/>
  <c r="I716" i="1"/>
  <c r="L1160" i="1"/>
  <c r="R326" i="1"/>
  <c r="O696" i="1"/>
  <c r="T687" i="1"/>
  <c r="R762" i="1"/>
  <c r="S1367" i="1"/>
  <c r="Q695" i="1"/>
  <c r="R186" i="1"/>
  <c r="K1686" i="1"/>
  <c r="O1631" i="1"/>
  <c r="L568" i="1"/>
  <c r="I769" i="1"/>
  <c r="P779" i="1"/>
  <c r="L351" i="1"/>
  <c r="P963" i="1"/>
  <c r="P458" i="1"/>
  <c r="O1556" i="1"/>
  <c r="N1491" i="1"/>
  <c r="P764" i="1"/>
  <c r="T794" i="1"/>
  <c r="T1172" i="1"/>
  <c r="M65" i="1"/>
  <c r="K517" i="1"/>
  <c r="J671" i="1"/>
  <c r="O50" i="1"/>
  <c r="P1671" i="1"/>
  <c r="Q679" i="1"/>
  <c r="O728" i="1"/>
  <c r="Q1122" i="1"/>
  <c r="N508" i="1"/>
  <c r="J674" i="1"/>
  <c r="T1622" i="1"/>
  <c r="S1535" i="1"/>
  <c r="N966" i="1"/>
  <c r="N464" i="1"/>
  <c r="K723" i="1"/>
  <c r="Q866" i="1"/>
  <c r="L184" i="1"/>
  <c r="P850" i="1"/>
  <c r="Q454" i="1"/>
  <c r="K194" i="1"/>
  <c r="P1617" i="1"/>
  <c r="P1119" i="1"/>
  <c r="M1378" i="1"/>
  <c r="P511" i="1"/>
  <c r="J1245" i="1"/>
  <c r="L314" i="1"/>
  <c r="S324" i="1"/>
  <c r="S1583" i="1"/>
  <c r="K1673" i="1"/>
  <c r="R869" i="1"/>
  <c r="N1420" i="1"/>
  <c r="K454" i="1"/>
  <c r="J1187" i="1"/>
  <c r="P482" i="1"/>
  <c r="T266" i="1"/>
  <c r="M1131" i="1"/>
  <c r="I651" i="1"/>
  <c r="N32" i="1"/>
  <c r="T392" i="1"/>
  <c r="R1103" i="1"/>
  <c r="T16" i="1"/>
  <c r="I176" i="1"/>
  <c r="O1590" i="1"/>
  <c r="R261" i="1"/>
  <c r="M1286" i="1"/>
  <c r="Q1098" i="1"/>
  <c r="J1331" i="1"/>
  <c r="M397" i="1"/>
  <c r="N1211" i="1"/>
  <c r="O1662" i="1"/>
  <c r="O1382" i="1"/>
  <c r="T386" i="1"/>
  <c r="T1556" i="1"/>
  <c r="O607" i="1"/>
  <c r="L1376" i="1"/>
  <c r="M538" i="1"/>
  <c r="S316" i="1"/>
  <c r="N128" i="1"/>
  <c r="L440" i="1"/>
  <c r="N1301" i="1"/>
  <c r="J1139" i="1"/>
  <c r="S193" i="1"/>
  <c r="T1504" i="1"/>
  <c r="S194" i="1"/>
  <c r="S957" i="1"/>
  <c r="R534" i="1"/>
  <c r="M836" i="1"/>
  <c r="R950" i="1"/>
  <c r="M290" i="1"/>
  <c r="K1487" i="1"/>
  <c r="R977" i="1"/>
  <c r="Q1588" i="1"/>
  <c r="J1668" i="1"/>
  <c r="M268" i="1"/>
  <c r="R274" i="1"/>
  <c r="O708" i="1"/>
  <c r="N1045" i="1"/>
  <c r="R1048" i="1"/>
  <c r="M862" i="1"/>
  <c r="L439" i="1"/>
  <c r="O542" i="1"/>
  <c r="L1671" i="1"/>
  <c r="S160" i="1"/>
  <c r="T1183" i="1"/>
  <c r="O344" i="1"/>
  <c r="Q78" i="1"/>
  <c r="M1064" i="1"/>
  <c r="K1268" i="1"/>
  <c r="J1017" i="1"/>
  <c r="K481" i="1"/>
  <c r="M1174" i="1"/>
  <c r="L433" i="1"/>
  <c r="S361" i="1"/>
  <c r="T286" i="1"/>
  <c r="Q440" i="1"/>
  <c r="Q99" i="1"/>
  <c r="P792" i="1"/>
  <c r="R864" i="1"/>
  <c r="Q794" i="1"/>
  <c r="J724" i="1"/>
  <c r="O1094" i="1"/>
  <c r="J134" i="1"/>
  <c r="N789" i="1"/>
  <c r="S1088" i="1"/>
  <c r="L1442" i="1"/>
  <c r="J232" i="1"/>
  <c r="I962" i="1"/>
  <c r="I53" i="1"/>
  <c r="N606" i="1"/>
  <c r="Q50" i="1"/>
  <c r="T1346" i="1"/>
  <c r="K449" i="1"/>
  <c r="P1622" i="1"/>
  <c r="M210" i="1"/>
  <c r="K1461" i="1"/>
  <c r="R1131" i="1"/>
  <c r="P592" i="1"/>
  <c r="P350" i="1"/>
  <c r="O1456" i="1"/>
  <c r="M1570" i="1"/>
  <c r="R379" i="1"/>
  <c r="N1172" i="1"/>
  <c r="P1475" i="1"/>
  <c r="K361" i="1"/>
  <c r="N599" i="1"/>
  <c r="P1192" i="1"/>
  <c r="Q687" i="1"/>
  <c r="J135" i="1"/>
  <c r="T570" i="1"/>
  <c r="O751" i="1"/>
  <c r="J465" i="1"/>
  <c r="K1142" i="1"/>
  <c r="R933" i="1"/>
  <c r="N137" i="1"/>
  <c r="M1133" i="1"/>
  <c r="J1536" i="1"/>
  <c r="R1519" i="1"/>
  <c r="O783" i="1"/>
  <c r="J1175" i="1"/>
  <c r="I1310" i="1"/>
  <c r="M186" i="1"/>
  <c r="Q1499" i="1"/>
  <c r="J158" i="1"/>
  <c r="S506" i="1"/>
  <c r="I241" i="1"/>
  <c r="N1162" i="1"/>
  <c r="J1446" i="1"/>
  <c r="R1505" i="1"/>
  <c r="Q1265" i="1"/>
  <c r="T1040" i="1"/>
  <c r="P551" i="1"/>
  <c r="I220" i="1"/>
  <c r="R239" i="1"/>
  <c r="K804" i="1"/>
  <c r="S1204" i="1"/>
  <c r="O1412" i="1"/>
  <c r="P1519" i="1"/>
  <c r="J273" i="1"/>
  <c r="R545" i="1"/>
  <c r="R1224" i="1"/>
  <c r="L9" i="1"/>
  <c r="Q1082" i="1"/>
  <c r="L427" i="1"/>
  <c r="M697" i="1"/>
  <c r="N296" i="1"/>
  <c r="T995" i="1"/>
  <c r="R809" i="1"/>
  <c r="I152" i="1"/>
  <c r="N604" i="1"/>
  <c r="L153" i="1"/>
  <c r="K851" i="1"/>
  <c r="I1349" i="1"/>
  <c r="P1323" i="1"/>
  <c r="K464" i="1"/>
  <c r="T863" i="1"/>
  <c r="J867" i="1"/>
  <c r="S1056" i="1"/>
  <c r="R185" i="1"/>
  <c r="N762" i="1"/>
  <c r="J375" i="1"/>
  <c r="R1197" i="1"/>
  <c r="R1119" i="1"/>
  <c r="Q749" i="1"/>
  <c r="T1343" i="1"/>
  <c r="P1095" i="1"/>
  <c r="O817" i="1"/>
  <c r="J422" i="1"/>
  <c r="Q1665" i="1"/>
  <c r="M1324" i="1"/>
  <c r="N705" i="1"/>
  <c r="Q1191" i="1"/>
  <c r="S239" i="1"/>
  <c r="S734" i="1"/>
  <c r="J1419" i="1"/>
  <c r="P972" i="1"/>
  <c r="L1334" i="1"/>
  <c r="P1416" i="1"/>
  <c r="K1578" i="1"/>
  <c r="J117" i="1"/>
  <c r="T1178" i="1"/>
  <c r="N866" i="1"/>
  <c r="R1269" i="1"/>
  <c r="M671" i="1"/>
  <c r="L1046" i="1"/>
  <c r="S845" i="1"/>
  <c r="T1434" i="1"/>
  <c r="Q639" i="1"/>
  <c r="T401" i="1"/>
  <c r="O679" i="1"/>
  <c r="L1127" i="1"/>
  <c r="I649" i="1"/>
  <c r="K1065" i="1"/>
  <c r="O980" i="1"/>
  <c r="O777" i="1"/>
  <c r="J1267" i="1"/>
  <c r="P1630" i="1"/>
  <c r="I201" i="1"/>
  <c r="J1456" i="1"/>
  <c r="L1606" i="1"/>
  <c r="L115" i="1"/>
  <c r="K1426" i="1"/>
  <c r="T1228" i="1"/>
  <c r="I1228" i="1"/>
  <c r="K368" i="1"/>
  <c r="J351" i="1"/>
  <c r="M1461" i="1"/>
  <c r="K202" i="1"/>
  <c r="R1414" i="1"/>
  <c r="J1209" i="1"/>
  <c r="K892" i="1"/>
  <c r="N901" i="1"/>
  <c r="T1581" i="1"/>
  <c r="O1275" i="1"/>
  <c r="Q941" i="1"/>
  <c r="O484" i="1"/>
  <c r="K950" i="1"/>
  <c r="M1496" i="1"/>
  <c r="M872" i="1"/>
  <c r="S369" i="1"/>
  <c r="S93" i="1"/>
  <c r="S1287" i="1"/>
  <c r="P885" i="1"/>
  <c r="N457" i="1"/>
  <c r="N840" i="1"/>
  <c r="I508" i="1"/>
  <c r="J752" i="1"/>
  <c r="R321" i="1"/>
  <c r="L1544" i="1"/>
  <c r="N92" i="1"/>
  <c r="M212" i="1"/>
  <c r="I530" i="1"/>
  <c r="S301" i="1"/>
  <c r="O961" i="1"/>
  <c r="K110" i="1"/>
  <c r="L982" i="1"/>
  <c r="T1535" i="1"/>
  <c r="Q1126" i="1"/>
  <c r="J683" i="1"/>
  <c r="P486" i="1"/>
  <c r="S305" i="1"/>
  <c r="K1030" i="1"/>
  <c r="Q1251" i="1"/>
  <c r="M1518" i="1"/>
  <c r="K802" i="1"/>
  <c r="P1011" i="1"/>
  <c r="O1680" i="1"/>
  <c r="Q925" i="1"/>
  <c r="S274" i="1"/>
  <c r="J1003" i="1"/>
  <c r="I1348" i="1"/>
  <c r="I671" i="1"/>
  <c r="L355" i="1"/>
  <c r="Q676" i="1"/>
  <c r="T1369" i="1"/>
  <c r="P1173" i="1"/>
  <c r="O1454" i="1"/>
  <c r="L1336" i="1"/>
  <c r="L650" i="1"/>
  <c r="S1390" i="1"/>
  <c r="L1192" i="1"/>
  <c r="P634" i="1"/>
  <c r="O1434" i="1"/>
  <c r="Q1341" i="1"/>
  <c r="Q342" i="1"/>
  <c r="I900" i="1"/>
  <c r="T464" i="1"/>
  <c r="I210" i="1"/>
  <c r="I1118" i="1"/>
  <c r="Q696" i="1"/>
  <c r="S1433" i="1"/>
  <c r="Q408" i="1"/>
  <c r="O684" i="1"/>
  <c r="O1383" i="1"/>
  <c r="N1177" i="1"/>
  <c r="Q889" i="1"/>
  <c r="J382" i="1"/>
  <c r="J733" i="1"/>
  <c r="K1474" i="1"/>
  <c r="O1224" i="1"/>
  <c r="L1429" i="1"/>
  <c r="M1159" i="1"/>
  <c r="M1422" i="1"/>
  <c r="N914" i="1"/>
  <c r="J1018" i="1"/>
  <c r="O1501" i="1"/>
  <c r="T1651" i="1"/>
  <c r="Q244" i="1"/>
  <c r="R653" i="1"/>
  <c r="T1447" i="1"/>
  <c r="R1186" i="1"/>
  <c r="P641" i="1"/>
  <c r="O1365" i="1"/>
  <c r="O347" i="1"/>
  <c r="I706" i="1"/>
  <c r="T400" i="1"/>
  <c r="L614" i="1"/>
  <c r="N1444" i="1"/>
  <c r="K1215" i="1"/>
  <c r="I1001" i="1"/>
  <c r="M230" i="1"/>
  <c r="M568" i="1"/>
  <c r="P1551" i="1"/>
  <c r="T437" i="1"/>
  <c r="I855" i="1"/>
  <c r="Q954" i="1"/>
  <c r="L103" i="1"/>
  <c r="K1617" i="1"/>
  <c r="J644" i="1"/>
  <c r="L422" i="1"/>
  <c r="O1243" i="1"/>
  <c r="S922" i="1"/>
  <c r="Q93" i="1"/>
  <c r="P949" i="1"/>
  <c r="K109" i="1"/>
  <c r="P946" i="1"/>
  <c r="T151" i="1"/>
  <c r="K1492" i="1"/>
  <c r="T1096" i="1"/>
  <c r="I1610" i="1"/>
  <c r="I1556" i="1"/>
  <c r="O801" i="1"/>
  <c r="T929" i="1"/>
  <c r="I154" i="1"/>
  <c r="Q928" i="1"/>
  <c r="T1540" i="1"/>
  <c r="I1619" i="1"/>
  <c r="M1218" i="1"/>
  <c r="R480" i="1"/>
  <c r="J876" i="1"/>
  <c r="T480" i="1"/>
  <c r="T839" i="1"/>
  <c r="L420" i="1"/>
  <c r="R1283" i="1"/>
  <c r="R945" i="1"/>
  <c r="P125" i="1"/>
  <c r="Q1084" i="1"/>
  <c r="I1487" i="1"/>
  <c r="K1632" i="1"/>
  <c r="M24" i="1"/>
  <c r="L1091" i="1"/>
  <c r="P682" i="1"/>
  <c r="R406" i="1"/>
  <c r="I634" i="1"/>
  <c r="N1331" i="1"/>
  <c r="J1210" i="1"/>
  <c r="O685" i="1"/>
  <c r="K1359" i="1"/>
  <c r="T666" i="1"/>
  <c r="K346" i="1"/>
  <c r="J681" i="1"/>
  <c r="N1325" i="1"/>
  <c r="J1186" i="1"/>
  <c r="L1431" i="1"/>
  <c r="R517" i="1"/>
  <c r="O299" i="1"/>
  <c r="J514" i="1"/>
  <c r="L1574" i="1"/>
  <c r="I521" i="1"/>
  <c r="T1463" i="1"/>
  <c r="N729" i="1"/>
  <c r="P374" i="1"/>
  <c r="P869" i="1"/>
  <c r="T1351" i="1"/>
  <c r="L1181" i="1"/>
  <c r="P1469" i="1"/>
  <c r="M1350" i="1"/>
  <c r="T1210" i="1"/>
  <c r="P1360" i="1"/>
  <c r="S1227" i="1"/>
  <c r="P1391" i="1"/>
  <c r="K397" i="1"/>
  <c r="M591" i="1"/>
  <c r="I189" i="1"/>
  <c r="Q1696" i="1"/>
  <c r="S185" i="1"/>
  <c r="I1580" i="1"/>
  <c r="S1630" i="1"/>
  <c r="J1422" i="1"/>
  <c r="S1183" i="1"/>
  <c r="N1368" i="1"/>
  <c r="K365" i="1"/>
  <c r="K732" i="1"/>
  <c r="L1473" i="1"/>
  <c r="S683" i="1"/>
  <c r="R840" i="1"/>
  <c r="J384" i="1"/>
  <c r="N689" i="1"/>
  <c r="K726" i="1"/>
  <c r="T1584" i="1"/>
  <c r="R320" i="1"/>
  <c r="K940" i="1"/>
  <c r="O1674" i="1"/>
  <c r="S973" i="1"/>
  <c r="O61" i="1"/>
  <c r="I977" i="1"/>
  <c r="J147" i="1"/>
  <c r="Q946" i="1"/>
  <c r="K733" i="1"/>
  <c r="O157" i="1"/>
  <c r="N111" i="1"/>
  <c r="S873" i="1"/>
  <c r="Q556" i="1"/>
  <c r="S817" i="1"/>
  <c r="L1500" i="1"/>
  <c r="M758" i="1"/>
  <c r="J1674" i="1"/>
  <c r="O779" i="1"/>
  <c r="L954" i="1"/>
  <c r="S1268" i="1"/>
  <c r="O1257" i="1"/>
  <c r="J1085" i="1"/>
  <c r="N49" i="1"/>
  <c r="S1087" i="1"/>
  <c r="M1048" i="1"/>
  <c r="Q1303" i="1"/>
  <c r="O1039" i="1"/>
  <c r="N1247" i="1"/>
  <c r="M918" i="1"/>
  <c r="K117" i="1"/>
  <c r="O871" i="1"/>
  <c r="O510" i="1"/>
  <c r="S1635" i="1"/>
  <c r="Q157" i="1"/>
  <c r="R1117" i="1"/>
  <c r="P425" i="1"/>
  <c r="L198" i="1"/>
  <c r="S1691" i="1"/>
  <c r="P176" i="1"/>
  <c r="O1214" i="1"/>
  <c r="O867" i="1"/>
  <c r="S1324" i="1"/>
  <c r="S1179" i="1"/>
  <c r="T594" i="1"/>
  <c r="T405" i="1"/>
  <c r="N653" i="1"/>
  <c r="K1181" i="1"/>
  <c r="O1473" i="1"/>
  <c r="O400" i="1"/>
  <c r="P635" i="1"/>
  <c r="Q1357" i="1"/>
  <c r="R1332" i="1"/>
  <c r="L888" i="1"/>
  <c r="K546" i="1"/>
  <c r="L216" i="1"/>
  <c r="S1709" i="1"/>
  <c r="T238" i="1"/>
  <c r="T708" i="1"/>
  <c r="K352" i="1"/>
  <c r="I673" i="1"/>
  <c r="M1389" i="1"/>
  <c r="T1213" i="1"/>
  <c r="T1389" i="1"/>
  <c r="P1169" i="1"/>
  <c r="L1468" i="1"/>
  <c r="K1183" i="1"/>
  <c r="N632" i="1"/>
  <c r="M342" i="1"/>
  <c r="M700" i="1"/>
  <c r="O622" i="1"/>
  <c r="I390" i="1"/>
  <c r="K1593" i="1"/>
  <c r="L11" i="1"/>
  <c r="L1088" i="1"/>
  <c r="T1270" i="1"/>
  <c r="O1586" i="1"/>
  <c r="P589" i="1"/>
  <c r="M407" i="1"/>
  <c r="M675" i="1"/>
  <c r="P1434" i="1"/>
  <c r="R1377" i="1"/>
  <c r="T725" i="1"/>
  <c r="I1343" i="1"/>
  <c r="P637" i="1"/>
  <c r="O1437" i="1"/>
  <c r="Q1185" i="1"/>
  <c r="P599" i="1"/>
  <c r="Q947" i="1"/>
  <c r="L483" i="1"/>
  <c r="N1596" i="1"/>
  <c r="M1079" i="1"/>
  <c r="Q21" i="1"/>
  <c r="M1579" i="1"/>
  <c r="N1540" i="1"/>
  <c r="P1096" i="1"/>
  <c r="N528" i="1"/>
  <c r="S277" i="1"/>
  <c r="I1442" i="1"/>
  <c r="M1686" i="1"/>
  <c r="J186" i="1"/>
  <c r="Q1712" i="1"/>
  <c r="J1110" i="1"/>
  <c r="S530" i="1"/>
  <c r="R1265" i="1"/>
  <c r="R872" i="1"/>
  <c r="Q455" i="1"/>
  <c r="J184" i="1"/>
  <c r="R961" i="1"/>
  <c r="L465" i="1"/>
  <c r="L968" i="1"/>
  <c r="L972" i="1"/>
  <c r="S1301" i="1"/>
  <c r="T1596" i="1"/>
  <c r="O798" i="1"/>
  <c r="K1115" i="1"/>
  <c r="L41" i="1"/>
  <c r="L1631" i="1"/>
  <c r="N1094" i="1"/>
  <c r="L149" i="1"/>
  <c r="Q966" i="1"/>
  <c r="Q111" i="1"/>
  <c r="I927" i="1"/>
  <c r="T420" i="1"/>
  <c r="M1256" i="1"/>
  <c r="I1525" i="1"/>
  <c r="Q781" i="1"/>
  <c r="K1014" i="1"/>
  <c r="N1620" i="1"/>
  <c r="L471" i="1"/>
  <c r="K1328" i="1"/>
  <c r="M691" i="1"/>
  <c r="N1432" i="1"/>
  <c r="K1185" i="1"/>
  <c r="L1471" i="1"/>
  <c r="R616" i="1"/>
  <c r="M382" i="1"/>
  <c r="Q597" i="1"/>
  <c r="O1192" i="1"/>
  <c r="N1344" i="1"/>
  <c r="N1187" i="1"/>
  <c r="Q1414" i="1"/>
  <c r="Q399" i="1"/>
  <c r="R589" i="1"/>
  <c r="R1311" i="1"/>
  <c r="M925" i="1"/>
  <c r="R1296" i="1"/>
  <c r="P194" i="1"/>
  <c r="S595" i="1"/>
  <c r="M1358" i="1"/>
  <c r="M636" i="1"/>
  <c r="L1357" i="1"/>
  <c r="M649" i="1"/>
  <c r="S1357" i="1"/>
  <c r="O681" i="1"/>
  <c r="S383" i="1"/>
  <c r="S720" i="1"/>
  <c r="Q1413" i="1"/>
  <c r="R737" i="1"/>
  <c r="I605" i="1"/>
  <c r="L1413" i="1"/>
  <c r="I731" i="1"/>
  <c r="R971" i="1"/>
  <c r="L468" i="1"/>
  <c r="S924" i="1"/>
  <c r="O1302" i="1"/>
  <c r="K1094" i="1"/>
  <c r="T633" i="1"/>
  <c r="R370" i="1"/>
  <c r="I598" i="1"/>
  <c r="O1211" i="1"/>
  <c r="Q1474" i="1"/>
  <c r="L370" i="1"/>
  <c r="P695" i="1"/>
  <c r="R1374" i="1"/>
  <c r="N1210" i="1"/>
  <c r="P1447" i="1"/>
  <c r="T1474" i="1"/>
  <c r="N439" i="1"/>
  <c r="Q1511" i="1"/>
  <c r="M1594" i="1"/>
  <c r="Q24" i="1"/>
  <c r="S1582" i="1"/>
  <c r="P325" i="1"/>
  <c r="K1488" i="1"/>
  <c r="L192" i="1"/>
  <c r="S1685" i="1"/>
  <c r="O192" i="1"/>
  <c r="K1264" i="1"/>
  <c r="Q1623" i="1"/>
  <c r="J1120" i="1"/>
  <c r="M52" i="1"/>
  <c r="K1628" i="1"/>
  <c r="L1700" i="1"/>
  <c r="R181" i="1"/>
  <c r="N1600" i="1"/>
  <c r="J257" i="1"/>
  <c r="N217" i="1"/>
  <c r="M21" i="1"/>
  <c r="J1136" i="1"/>
  <c r="O290" i="1"/>
  <c r="S1521" i="1"/>
  <c r="M1615" i="1"/>
  <c r="L572" i="1"/>
  <c r="O1495" i="1"/>
  <c r="Q1240" i="1"/>
  <c r="M1057" i="1"/>
  <c r="Q291" i="1"/>
  <c r="O491" i="1"/>
  <c r="L1144" i="1"/>
  <c r="P775" i="1"/>
  <c r="Q502" i="1"/>
  <c r="I289" i="1"/>
  <c r="J566" i="1"/>
  <c r="T265" i="1"/>
  <c r="O566" i="1"/>
  <c r="N283" i="1"/>
  <c r="K223" i="1"/>
  <c r="R1680" i="1"/>
  <c r="T241" i="1"/>
  <c r="P961" i="1"/>
  <c r="J150" i="1"/>
  <c r="J969" i="1"/>
  <c r="S1265" i="1"/>
  <c r="R1571" i="1"/>
  <c r="M1600" i="1"/>
  <c r="L94" i="1"/>
  <c r="O1515" i="1"/>
  <c r="K586" i="1"/>
  <c r="L780" i="1"/>
  <c r="T1577" i="1"/>
  <c r="O1289" i="1"/>
  <c r="O528" i="1"/>
  <c r="I271" i="1"/>
  <c r="L504" i="1"/>
  <c r="O279" i="1"/>
  <c r="R536" i="1"/>
  <c r="I1197" i="1"/>
  <c r="J1633" i="1"/>
  <c r="R1601" i="1"/>
  <c r="J20" i="1"/>
  <c r="I183" i="1"/>
  <c r="P1271" i="1"/>
  <c r="I1127" i="1"/>
  <c r="L885" i="1"/>
  <c r="L447" i="1"/>
  <c r="M963" i="1"/>
  <c r="L123" i="1"/>
  <c r="K1635" i="1"/>
  <c r="J698" i="1"/>
  <c r="R1489" i="1"/>
  <c r="R814" i="1"/>
  <c r="K1495" i="1"/>
  <c r="K792" i="1"/>
  <c r="Q1063" i="1"/>
  <c r="N1019" i="1"/>
  <c r="K1303" i="1"/>
  <c r="Q868" i="1"/>
  <c r="L799" i="1"/>
  <c r="S1006" i="1"/>
  <c r="Q767" i="1"/>
  <c r="M1554" i="1"/>
  <c r="S133" i="1"/>
  <c r="R319" i="1"/>
  <c r="P223" i="1"/>
  <c r="K1669" i="1"/>
  <c r="O1357" i="1"/>
  <c r="M189" i="1"/>
  <c r="M142" i="1"/>
  <c r="M1306" i="1"/>
  <c r="S926" i="1"/>
  <c r="K488" i="1"/>
  <c r="T897" i="1"/>
  <c r="R1497" i="1"/>
  <c r="K755" i="1"/>
  <c r="O1550" i="1"/>
  <c r="O45" i="1"/>
  <c r="L325" i="1"/>
  <c r="M1614" i="1"/>
  <c r="L99" i="1"/>
  <c r="K971" i="1"/>
  <c r="O1045" i="1"/>
  <c r="M1284" i="1"/>
  <c r="K980" i="1"/>
  <c r="I140" i="1"/>
  <c r="O886" i="1"/>
  <c r="N454" i="1"/>
  <c r="P772" i="1"/>
  <c r="T1140" i="1"/>
  <c r="R654" i="1"/>
  <c r="Q1353" i="1"/>
  <c r="P1424" i="1"/>
  <c r="L1185" i="1"/>
  <c r="N1374" i="1"/>
  <c r="P726" i="1"/>
  <c r="Q358" i="1"/>
  <c r="O1221" i="1"/>
  <c r="K782" i="1"/>
  <c r="R1007" i="1"/>
  <c r="P1242" i="1"/>
  <c r="J1131" i="1"/>
  <c r="L197" i="1"/>
  <c r="S1663" i="1"/>
  <c r="M1132" i="1"/>
  <c r="S57" i="1"/>
  <c r="N365" i="1"/>
  <c r="S117" i="1"/>
  <c r="R273" i="1"/>
  <c r="P213" i="1"/>
  <c r="M1648" i="1"/>
  <c r="N180" i="1"/>
  <c r="N1022" i="1"/>
  <c r="L278" i="1"/>
  <c r="O1169" i="1"/>
  <c r="O148" i="1"/>
  <c r="J1601" i="1"/>
  <c r="I1143" i="1"/>
  <c r="R487" i="1"/>
  <c r="J877" i="1"/>
  <c r="J455" i="1"/>
  <c r="O839" i="1"/>
  <c r="S504" i="1"/>
  <c r="L1285" i="1"/>
  <c r="K1606" i="1"/>
  <c r="L37" i="1"/>
  <c r="Q937" i="1"/>
  <c r="J1620" i="1"/>
  <c r="J1002" i="1"/>
  <c r="L1290" i="1"/>
  <c r="Q1367" i="1"/>
  <c r="M433" i="1"/>
  <c r="Q304" i="1"/>
  <c r="K1507" i="1"/>
  <c r="M760" i="1"/>
  <c r="Q1501" i="1"/>
  <c r="P1264" i="1"/>
  <c r="I1084" i="1"/>
  <c r="R132" i="1"/>
  <c r="O1201" i="1"/>
  <c r="T1357" i="1"/>
  <c r="T694" i="1"/>
  <c r="P344" i="1"/>
  <c r="J1370" i="1"/>
  <c r="O1220" i="1"/>
  <c r="N1323" i="1"/>
  <c r="M1197" i="1"/>
  <c r="R557" i="1"/>
  <c r="T268" i="1"/>
  <c r="I519" i="1"/>
  <c r="O1035" i="1"/>
  <c r="P1669" i="1"/>
  <c r="L1263" i="1"/>
  <c r="K673" i="1"/>
  <c r="P123" i="1"/>
  <c r="N921" i="1"/>
  <c r="R187" i="1"/>
  <c r="N1698" i="1"/>
  <c r="S1101" i="1"/>
  <c r="N59" i="1"/>
  <c r="P1575" i="1"/>
  <c r="N362" i="1"/>
  <c r="O306" i="1"/>
  <c r="L1053" i="1"/>
  <c r="I1298" i="1"/>
  <c r="M1611" i="1"/>
  <c r="Q52" i="1"/>
  <c r="L1105" i="1"/>
  <c r="R1060" i="1"/>
  <c r="N1259" i="1"/>
  <c r="P1118" i="1"/>
  <c r="I1497" i="1"/>
  <c r="L1277" i="1"/>
  <c r="M850" i="1"/>
  <c r="T1490" i="1"/>
  <c r="L810" i="1"/>
  <c r="J1459" i="1"/>
  <c r="L808" i="1"/>
  <c r="S1033" i="1"/>
  <c r="O1276" i="1"/>
  <c r="I1110" i="1"/>
  <c r="S1515" i="1"/>
  <c r="R764" i="1"/>
  <c r="T204" i="1"/>
  <c r="T58" i="1"/>
  <c r="L1343" i="1"/>
  <c r="R586" i="1"/>
  <c r="O371" i="1"/>
  <c r="S599" i="1"/>
  <c r="Q1338" i="1"/>
  <c r="L608" i="1"/>
  <c r="K1352" i="1"/>
  <c r="N686" i="1"/>
  <c r="N1304" i="1"/>
  <c r="M849" i="1"/>
  <c r="Q242" i="1"/>
  <c r="M1681" i="1"/>
  <c r="N213" i="1"/>
  <c r="N44" i="1"/>
  <c r="O1594" i="1"/>
  <c r="S1350" i="1"/>
  <c r="N1688" i="1"/>
  <c r="S1085" i="1"/>
  <c r="M56" i="1"/>
  <c r="J1098" i="1"/>
  <c r="S1526" i="1"/>
  <c r="Q1257" i="1"/>
  <c r="M1002" i="1"/>
  <c r="L768" i="1"/>
  <c r="T1379" i="1"/>
  <c r="K30" i="1"/>
  <c r="L1617" i="1"/>
  <c r="L22" i="1"/>
  <c r="L1095" i="1"/>
  <c r="S136" i="1"/>
  <c r="R268" i="1"/>
  <c r="Q222" i="1"/>
  <c r="M1682" i="1"/>
  <c r="R1384" i="1"/>
  <c r="M484" i="1"/>
  <c r="J870" i="1"/>
  <c r="J448" i="1"/>
  <c r="T869" i="1"/>
  <c r="P1507" i="1"/>
  <c r="T1686" i="1"/>
  <c r="Q834" i="1"/>
  <c r="I454" i="1"/>
  <c r="L264" i="1"/>
  <c r="L1605" i="1"/>
  <c r="K150" i="1"/>
  <c r="L973" i="1"/>
  <c r="M431" i="1"/>
  <c r="I851" i="1"/>
  <c r="O444" i="1"/>
  <c r="T849" i="1"/>
  <c r="R600" i="1"/>
  <c r="O391" i="1"/>
  <c r="K591" i="1"/>
  <c r="K1385" i="1"/>
  <c r="K596" i="1"/>
  <c r="L1172" i="1"/>
  <c r="I1468" i="1"/>
  <c r="K1176" i="1"/>
  <c r="I627" i="1"/>
  <c r="N480" i="1"/>
  <c r="O790" i="1"/>
  <c r="O1620" i="1"/>
  <c r="K219" i="1"/>
  <c r="S452" i="1"/>
  <c r="L612" i="1"/>
  <c r="L220" i="1"/>
  <c r="S1674" i="1"/>
  <c r="M1107" i="1"/>
  <c r="S10" i="1"/>
  <c r="R1104" i="1"/>
  <c r="N23" i="1"/>
  <c r="O1579" i="1"/>
  <c r="K1431" i="1"/>
  <c r="P61" i="1"/>
  <c r="K899" i="1"/>
  <c r="K442" i="1"/>
  <c r="T866" i="1"/>
  <c r="T541" i="1"/>
  <c r="S1252" i="1"/>
  <c r="Q1580" i="1"/>
  <c r="T28" i="1"/>
  <c r="Q392" i="1"/>
  <c r="S53" i="1"/>
  <c r="R1112" i="1"/>
  <c r="N1054" i="1"/>
  <c r="I33" i="1"/>
  <c r="T759" i="1"/>
  <c r="T1589" i="1"/>
  <c r="M456" i="1"/>
  <c r="N806" i="1"/>
  <c r="L1623" i="1"/>
  <c r="L34" i="1"/>
  <c r="K1104" i="1"/>
  <c r="P1043" i="1"/>
  <c r="R1280" i="1"/>
  <c r="Q1586" i="1"/>
  <c r="R47" i="1"/>
  <c r="K1347" i="1"/>
  <c r="J1427" i="1"/>
  <c r="Q1192" i="1"/>
  <c r="S1416" i="1"/>
  <c r="L646" i="1"/>
  <c r="M1328" i="1"/>
  <c r="R623" i="1"/>
  <c r="I1264" i="1"/>
  <c r="M974" i="1"/>
  <c r="N1528" i="1"/>
  <c r="K1272" i="1"/>
  <c r="I1528" i="1"/>
  <c r="Q792" i="1"/>
  <c r="J1065" i="1"/>
  <c r="I1686" i="1"/>
  <c r="M626" i="1"/>
  <c r="K206" i="1"/>
  <c r="R1660" i="1"/>
  <c r="S189" i="1"/>
  <c r="S115" i="1"/>
  <c r="Q269" i="1"/>
  <c r="R1609" i="1"/>
  <c r="I448" i="1"/>
  <c r="N589" i="1"/>
  <c r="P441" i="1"/>
  <c r="L841" i="1"/>
  <c r="K460" i="1"/>
  <c r="P858" i="1"/>
  <c r="N466" i="1"/>
  <c r="O752" i="1"/>
  <c r="R1630" i="1"/>
  <c r="R53" i="1"/>
  <c r="P340" i="1"/>
  <c r="K64" i="1"/>
  <c r="K1570" i="1"/>
  <c r="N30" i="1"/>
  <c r="O1575" i="1"/>
  <c r="S1494" i="1"/>
  <c r="Q1245" i="1"/>
  <c r="K1496" i="1"/>
  <c r="L756" i="1"/>
  <c r="T1391" i="1"/>
  <c r="K1709" i="1"/>
  <c r="I223" i="1"/>
  <c r="P420" i="1"/>
  <c r="N1254" i="1"/>
  <c r="L945" i="1"/>
  <c r="J110" i="1"/>
  <c r="T943" i="1"/>
  <c r="S725" i="1"/>
  <c r="N396" i="1"/>
  <c r="N639" i="1"/>
  <c r="T373" i="1"/>
  <c r="L379" i="1"/>
  <c r="R1391" i="1"/>
  <c r="L629" i="1"/>
  <c r="K1355" i="1"/>
  <c r="O1469" i="1"/>
  <c r="I398" i="1"/>
  <c r="Q690" i="1"/>
  <c r="J401" i="1"/>
  <c r="T671" i="1"/>
  <c r="J1228" i="1"/>
  <c r="S857" i="1"/>
  <c r="M1186" i="1"/>
  <c r="O1425" i="1"/>
  <c r="T1162" i="1"/>
  <c r="I1082" i="1"/>
  <c r="P1280" i="1"/>
  <c r="I174" i="1"/>
  <c r="J434" i="1"/>
  <c r="I864" i="1"/>
  <c r="T341" i="1"/>
  <c r="K1435" i="1"/>
  <c r="I1190" i="1"/>
  <c r="N1361" i="1"/>
  <c r="T1194" i="1"/>
  <c r="M1388" i="1"/>
  <c r="S589" i="1"/>
  <c r="K345" i="1"/>
  <c r="T614" i="1"/>
  <c r="L728" i="1"/>
  <c r="J1323" i="1"/>
  <c r="Q1209" i="1"/>
  <c r="O1443" i="1"/>
  <c r="S1169" i="1"/>
  <c r="N1531" i="1"/>
  <c r="M833" i="1"/>
  <c r="P209" i="1"/>
  <c r="L834" i="1"/>
  <c r="M1424" i="1"/>
  <c r="J1224" i="1"/>
  <c r="N702" i="1"/>
  <c r="P1219" i="1"/>
  <c r="P1429" i="1"/>
  <c r="L1196" i="1"/>
  <c r="M1464" i="1"/>
  <c r="Q709" i="1"/>
  <c r="L352" i="1"/>
  <c r="S1412" i="1"/>
  <c r="R725" i="1"/>
  <c r="Q1419" i="1"/>
  <c r="P720" i="1"/>
  <c r="P408" i="1"/>
  <c r="S875" i="1"/>
  <c r="N525" i="1"/>
  <c r="T270" i="1"/>
  <c r="L1106" i="1"/>
  <c r="S1438" i="1"/>
  <c r="Q725" i="1"/>
  <c r="Q379" i="1"/>
  <c r="J1353" i="1"/>
  <c r="O1617" i="1"/>
  <c r="R783" i="1"/>
  <c r="R260" i="1"/>
  <c r="T1632" i="1"/>
  <c r="O1692" i="1"/>
  <c r="O1012" i="1"/>
  <c r="R1272" i="1"/>
  <c r="Q1614" i="1"/>
  <c r="P922" i="1"/>
  <c r="K312" i="1"/>
  <c r="M161" i="1"/>
  <c r="I982" i="1"/>
  <c r="P133" i="1"/>
  <c r="P977" i="1"/>
  <c r="L95" i="1"/>
  <c r="K182" i="1"/>
  <c r="N301" i="1"/>
  <c r="R1662" i="1"/>
  <c r="T223" i="1"/>
  <c r="S983" i="1"/>
  <c r="M1517" i="1"/>
  <c r="I1571" i="1"/>
  <c r="R231" i="1"/>
  <c r="O1087" i="1"/>
  <c r="S456" i="1"/>
  <c r="N175" i="1"/>
  <c r="T107" i="1"/>
  <c r="S42" i="1"/>
  <c r="N998" i="1"/>
  <c r="N174" i="1"/>
  <c r="L1682" i="1"/>
  <c r="S219" i="1"/>
  <c r="Q797" i="1"/>
  <c r="O426" i="1"/>
  <c r="R1161" i="1"/>
  <c r="L894" i="1"/>
  <c r="L474" i="1"/>
  <c r="S1532" i="1"/>
  <c r="Q1306" i="1"/>
  <c r="Q214" i="1"/>
  <c r="O765" i="1"/>
  <c r="S1603" i="1"/>
  <c r="R266" i="1"/>
  <c r="S1606" i="1"/>
  <c r="T1036" i="1"/>
  <c r="J719" i="1"/>
  <c r="R99" i="1"/>
  <c r="R1621" i="1"/>
  <c r="R277" i="1"/>
  <c r="T141" i="1"/>
  <c r="P934" i="1"/>
  <c r="N147" i="1"/>
  <c r="I947" i="1"/>
  <c r="Q149" i="1"/>
  <c r="K697" i="1"/>
  <c r="R1141" i="1"/>
  <c r="M123" i="1"/>
  <c r="I180" i="1"/>
  <c r="P1286" i="1"/>
  <c r="T1547" i="1"/>
  <c r="K932" i="1"/>
  <c r="I157" i="1"/>
  <c r="P1609" i="1"/>
  <c r="S1250" i="1"/>
  <c r="R932" i="1"/>
  <c r="P867" i="1"/>
  <c r="P914" i="1"/>
  <c r="J1435" i="1"/>
  <c r="J1695" i="1"/>
  <c r="P296" i="1"/>
  <c r="M503" i="1"/>
  <c r="I274" i="1"/>
  <c r="P563" i="1"/>
  <c r="P778" i="1"/>
  <c r="J1539" i="1"/>
  <c r="M483" i="1"/>
  <c r="N646" i="1"/>
  <c r="Q564" i="1"/>
  <c r="O267" i="1"/>
  <c r="I522" i="1"/>
  <c r="N1281" i="1"/>
  <c r="M238" i="1"/>
  <c r="N1004" i="1"/>
  <c r="I272" i="1"/>
  <c r="J1447" i="1"/>
  <c r="M816" i="1"/>
  <c r="S1009" i="1"/>
  <c r="Q770" i="1"/>
  <c r="J1061" i="1"/>
  <c r="T56" i="1"/>
  <c r="N1607" i="1"/>
  <c r="M1489" i="1"/>
  <c r="K811" i="1"/>
  <c r="T844" i="1"/>
  <c r="L787" i="1"/>
  <c r="R998" i="1"/>
  <c r="Q791" i="1"/>
  <c r="I1554" i="1"/>
  <c r="P1004" i="1"/>
  <c r="O1664" i="1"/>
  <c r="S949" i="1"/>
  <c r="K1443" i="1"/>
  <c r="P19" i="1"/>
  <c r="J509" i="1"/>
  <c r="I268" i="1"/>
  <c r="P503" i="1"/>
  <c r="Q804" i="1"/>
  <c r="K1001" i="1"/>
  <c r="I17" i="1"/>
  <c r="S1414" i="1"/>
  <c r="R715" i="1"/>
  <c r="N394" i="1"/>
  <c r="Q607" i="1"/>
  <c r="M1210" i="1"/>
  <c r="K648" i="1"/>
  <c r="T376" i="1"/>
  <c r="P349" i="1"/>
  <c r="R68" i="1"/>
  <c r="K1579" i="1"/>
  <c r="M79" i="1"/>
  <c r="L1089" i="1"/>
  <c r="S148" i="1"/>
  <c r="Q284" i="1"/>
  <c r="R1570" i="1"/>
  <c r="R23" i="1"/>
  <c r="L399" i="1"/>
  <c r="T149" i="1"/>
  <c r="T797" i="1"/>
  <c r="R1599" i="1"/>
  <c r="Q469" i="1"/>
  <c r="N900" i="1"/>
  <c r="P421" i="1"/>
  <c r="N1276" i="1"/>
  <c r="M680" i="1"/>
  <c r="Q104" i="1"/>
  <c r="N978" i="1"/>
  <c r="I1047" i="1"/>
  <c r="J1693" i="1"/>
  <c r="L833" i="1"/>
  <c r="M519" i="1"/>
  <c r="K285" i="1"/>
  <c r="Q1193" i="1"/>
  <c r="R1536" i="1"/>
  <c r="T1658" i="1"/>
  <c r="R853" i="1"/>
  <c r="P478" i="1"/>
  <c r="N870" i="1"/>
  <c r="N560" i="1"/>
  <c r="N1246" i="1"/>
  <c r="M617" i="1"/>
  <c r="O1106" i="1"/>
  <c r="M1503" i="1"/>
  <c r="K1284" i="1"/>
  <c r="K177" i="1"/>
  <c r="M55" i="1"/>
  <c r="J1117" i="1"/>
  <c r="Q640" i="1"/>
  <c r="O355" i="1"/>
  <c r="J631" i="1"/>
  <c r="N1167" i="1"/>
  <c r="P1405" i="1"/>
  <c r="R625" i="1"/>
  <c r="Q1336" i="1"/>
  <c r="O618" i="1"/>
  <c r="Q1182" i="1"/>
  <c r="N1286" i="1"/>
  <c r="L976" i="1"/>
  <c r="J160" i="1"/>
  <c r="O917" i="1"/>
  <c r="R1023" i="1"/>
  <c r="J21" i="1"/>
  <c r="N763" i="1"/>
  <c r="I1191" i="1"/>
  <c r="Q155" i="1"/>
  <c r="I953" i="1"/>
  <c r="I1044" i="1"/>
  <c r="J1654" i="1"/>
  <c r="J874" i="1"/>
  <c r="J452" i="1"/>
  <c r="I762" i="1"/>
  <c r="T1161" i="1"/>
  <c r="O1025" i="1"/>
  <c r="Q1304" i="1"/>
  <c r="O238" i="1"/>
  <c r="K1659" i="1"/>
  <c r="S1551" i="1"/>
  <c r="O1661" i="1"/>
  <c r="J957" i="1"/>
  <c r="T142" i="1"/>
  <c r="M731" i="1"/>
  <c r="N435" i="1"/>
  <c r="O763" i="1"/>
  <c r="T1597" i="1"/>
  <c r="N1104" i="1"/>
  <c r="J1487" i="1"/>
  <c r="R1381" i="1"/>
  <c r="M451" i="1"/>
  <c r="I877" i="1"/>
  <c r="O434" i="1"/>
  <c r="I758" i="1"/>
  <c r="M1581" i="1"/>
  <c r="L138" i="1"/>
  <c r="P964" i="1"/>
  <c r="O162" i="1"/>
  <c r="P1438" i="1"/>
  <c r="K1228" i="1"/>
  <c r="I1465" i="1"/>
  <c r="S1203" i="1"/>
  <c r="R1370" i="1"/>
  <c r="M640" i="1"/>
  <c r="L1384" i="1"/>
  <c r="P1341" i="1"/>
  <c r="I19" i="1"/>
  <c r="R324" i="1"/>
  <c r="T1570" i="1"/>
  <c r="R445" i="1"/>
  <c r="T314" i="1"/>
  <c r="I529" i="1"/>
  <c r="I1269" i="1"/>
  <c r="I699" i="1"/>
  <c r="J228" i="1"/>
  <c r="S1656" i="1"/>
  <c r="K1131" i="1"/>
  <c r="T1042" i="1"/>
  <c r="P309" i="1"/>
  <c r="S1528" i="1"/>
  <c r="M800" i="1"/>
  <c r="I1469" i="1"/>
  <c r="I1687" i="1"/>
  <c r="Q280" i="1"/>
  <c r="N1519" i="1"/>
  <c r="K816" i="1"/>
  <c r="R1011" i="1"/>
  <c r="P1711" i="1"/>
  <c r="L1269" i="1"/>
  <c r="R1206" i="1"/>
  <c r="L244" i="1"/>
  <c r="T1694" i="1"/>
  <c r="M1113" i="1"/>
  <c r="O95" i="1"/>
  <c r="R325" i="1"/>
  <c r="T1571" i="1"/>
  <c r="Q151" i="1"/>
  <c r="N694" i="1"/>
  <c r="N1109" i="1"/>
  <c r="M551" i="1"/>
  <c r="L1244" i="1"/>
  <c r="K978" i="1"/>
  <c r="I150" i="1"/>
  <c r="O881" i="1"/>
  <c r="S428" i="1"/>
  <c r="I730" i="1"/>
  <c r="K391" i="1"/>
  <c r="O707" i="1"/>
  <c r="K372" i="1"/>
  <c r="K1432" i="1"/>
  <c r="L683" i="1"/>
  <c r="J1332" i="1"/>
  <c r="J1208" i="1"/>
  <c r="R13" i="1"/>
  <c r="S1118" i="1"/>
  <c r="N114" i="1"/>
  <c r="T921" i="1"/>
  <c r="P1518" i="1"/>
  <c r="M567" i="1"/>
  <c r="I287" i="1"/>
  <c r="P531" i="1"/>
  <c r="M275" i="1"/>
  <c r="O1058" i="1"/>
  <c r="R1243" i="1"/>
  <c r="Q191" i="1"/>
  <c r="M1702" i="1"/>
  <c r="J190" i="1"/>
  <c r="R1688" i="1"/>
  <c r="S199" i="1"/>
  <c r="T121" i="1"/>
  <c r="M734" i="1"/>
  <c r="O1061" i="1"/>
  <c r="R1264" i="1"/>
  <c r="P198" i="1"/>
  <c r="K1695" i="1"/>
  <c r="M241" i="1"/>
  <c r="M573" i="1"/>
  <c r="I275" i="1"/>
  <c r="P537" i="1"/>
  <c r="I327" i="1"/>
  <c r="O1544" i="1"/>
  <c r="Q755" i="1"/>
  <c r="L1555" i="1"/>
  <c r="S78" i="1"/>
  <c r="P1098" i="1"/>
  <c r="N506" i="1"/>
  <c r="M1268" i="1"/>
  <c r="L639" i="1"/>
  <c r="N1535" i="1"/>
  <c r="T1679" i="1"/>
  <c r="L1137" i="1"/>
  <c r="T50" i="1"/>
  <c r="Q1080" i="1"/>
  <c r="T1493" i="1"/>
  <c r="N1648" i="1"/>
  <c r="P719" i="1"/>
  <c r="Q375" i="1"/>
  <c r="N678" i="1"/>
  <c r="L1327" i="1"/>
  <c r="Q835" i="1"/>
  <c r="P1164" i="1"/>
  <c r="S655" i="1"/>
  <c r="I373" i="1"/>
  <c r="J1296" i="1"/>
  <c r="O1112" i="1"/>
  <c r="M100" i="1"/>
  <c r="L262" i="1"/>
  <c r="L1591" i="1"/>
  <c r="L54" i="1"/>
  <c r="K1138" i="1"/>
  <c r="N401" i="1"/>
  <c r="T1044" i="1"/>
  <c r="P281" i="1"/>
  <c r="J536" i="1"/>
  <c r="J763" i="1"/>
  <c r="N1555" i="1"/>
  <c r="M131" i="1"/>
  <c r="J286" i="1"/>
  <c r="Q566" i="1"/>
  <c r="L1246" i="1"/>
  <c r="L223" i="1"/>
  <c r="S448" i="1"/>
  <c r="J258" i="1"/>
  <c r="P515" i="1"/>
  <c r="P784" i="1"/>
  <c r="T1116" i="1"/>
  <c r="N1660" i="1"/>
  <c r="R1348" i="1"/>
  <c r="R139" i="1"/>
  <c r="O273" i="1"/>
  <c r="I510" i="1"/>
  <c r="N1287" i="1"/>
  <c r="L872" i="1"/>
  <c r="M1492" i="1"/>
  <c r="M788" i="1"/>
  <c r="J1405" i="1"/>
  <c r="M786" i="1"/>
  <c r="S1499" i="1"/>
  <c r="R754" i="1"/>
  <c r="L1023" i="1"/>
  <c r="I1286" i="1"/>
  <c r="M1635" i="1"/>
  <c r="K160" i="1"/>
  <c r="O975" i="1"/>
  <c r="O1538" i="1"/>
  <c r="T1185" i="1"/>
  <c r="M1343" i="1"/>
  <c r="T711" i="1"/>
  <c r="K408" i="1"/>
  <c r="P1216" i="1"/>
  <c r="Q614" i="1"/>
  <c r="O359" i="1"/>
  <c r="O621" i="1"/>
  <c r="N387" i="1"/>
  <c r="N648" i="1"/>
  <c r="R722" i="1"/>
  <c r="R363" i="1"/>
  <c r="O703" i="1"/>
  <c r="Q349" i="1"/>
  <c r="R651" i="1"/>
  <c r="Q1386" i="1"/>
  <c r="P1457" i="1"/>
  <c r="S631" i="1"/>
  <c r="T1608" i="1"/>
  <c r="O774" i="1"/>
  <c r="R1521" i="1"/>
  <c r="N832" i="1"/>
  <c r="K1468" i="1"/>
  <c r="L1467" i="1"/>
  <c r="K690" i="1"/>
  <c r="R359" i="1"/>
  <c r="J1173" i="1"/>
  <c r="I1344" i="1"/>
  <c r="S1211" i="1"/>
  <c r="Q1452" i="1"/>
  <c r="R709" i="1"/>
  <c r="P1361" i="1"/>
  <c r="S668" i="1"/>
  <c r="M1436" i="1"/>
  <c r="Q1171" i="1"/>
  <c r="R1453" i="1"/>
  <c r="L435" i="1"/>
  <c r="L975" i="1"/>
  <c r="O177" i="1"/>
  <c r="S1688" i="1"/>
  <c r="K181" i="1"/>
  <c r="J696" i="1"/>
  <c r="S1424" i="1"/>
  <c r="R701" i="1"/>
  <c r="I1322" i="1"/>
  <c r="N1192" i="1"/>
  <c r="I1420" i="1"/>
  <c r="P602" i="1"/>
  <c r="Q1170" i="1"/>
  <c r="T1444" i="1"/>
  <c r="Q636" i="1"/>
  <c r="T404" i="1"/>
  <c r="O631" i="1"/>
  <c r="L371" i="1"/>
  <c r="T1572" i="1"/>
  <c r="P1244" i="1"/>
  <c r="I1115" i="1"/>
  <c r="Q703" i="1"/>
  <c r="P636" i="1"/>
  <c r="M1173" i="1"/>
  <c r="Q1466" i="1"/>
  <c r="T1133" i="1"/>
  <c r="P1548" i="1"/>
  <c r="K1023" i="1"/>
  <c r="P1117" i="1"/>
  <c r="I1499" i="1"/>
  <c r="P1102" i="1"/>
  <c r="T1503" i="1"/>
  <c r="R759" i="1"/>
  <c r="T918" i="1"/>
  <c r="S1295" i="1"/>
  <c r="M1691" i="1"/>
  <c r="R227" i="1"/>
  <c r="N949" i="1"/>
  <c r="O101" i="1"/>
  <c r="L1140" i="1"/>
  <c r="L31" i="1"/>
  <c r="K1612" i="1"/>
  <c r="R16" i="1"/>
  <c r="L369" i="1"/>
  <c r="K844" i="1"/>
  <c r="K570" i="1"/>
  <c r="O1099" i="1"/>
  <c r="I1514" i="1"/>
  <c r="J1603" i="1"/>
  <c r="K1549" i="1"/>
  <c r="P1120" i="1"/>
  <c r="R1522" i="1"/>
  <c r="T964" i="1"/>
  <c r="S29" i="1"/>
  <c r="S850" i="1"/>
  <c r="S467" i="1"/>
  <c r="P1538" i="1"/>
  <c r="K1650" i="1"/>
  <c r="N502" i="1"/>
  <c r="M900" i="1"/>
  <c r="P52" i="1"/>
  <c r="K1458" i="1"/>
  <c r="R1299" i="1"/>
  <c r="R1583" i="1"/>
  <c r="S1262" i="1"/>
  <c r="M209" i="1"/>
  <c r="N107" i="1"/>
  <c r="Q1022" i="1"/>
  <c r="P1709" i="1"/>
  <c r="J1008" i="1"/>
  <c r="N1521" i="1"/>
  <c r="T75" i="1"/>
  <c r="L762" i="1"/>
  <c r="T1543" i="1"/>
  <c r="L896" i="1"/>
  <c r="I64" i="1"/>
  <c r="T233" i="1"/>
  <c r="O1279" i="1"/>
  <c r="O548" i="1"/>
  <c r="N265" i="1"/>
  <c r="R1509" i="1"/>
  <c r="Q805" i="1"/>
  <c r="I1139" i="1"/>
  <c r="J851" i="1"/>
  <c r="O448" i="1"/>
  <c r="S969" i="1"/>
  <c r="S1664" i="1"/>
  <c r="L1118" i="1"/>
  <c r="T1282" i="1"/>
  <c r="I964" i="1"/>
  <c r="K923" i="1"/>
  <c r="K1543" i="1"/>
  <c r="M611" i="1"/>
  <c r="P1500" i="1"/>
  <c r="S478" i="1"/>
  <c r="R880" i="1"/>
  <c r="Q448" i="1"/>
  <c r="I893" i="1"/>
  <c r="T457" i="1"/>
  <c r="I759" i="1"/>
  <c r="I1227" i="1"/>
  <c r="S1529" i="1"/>
  <c r="S1710" i="1"/>
  <c r="T239" i="1"/>
  <c r="R51" i="1"/>
  <c r="R1140" i="1"/>
  <c r="O20" i="1"/>
  <c r="R878" i="1"/>
  <c r="Q461" i="1"/>
  <c r="K298" i="1"/>
  <c r="I1540" i="1"/>
  <c r="R802" i="1"/>
  <c r="L1017" i="1"/>
  <c r="K762" i="1"/>
  <c r="Q1033" i="1"/>
  <c r="N1025" i="1"/>
  <c r="I311" i="1"/>
  <c r="Q506" i="1"/>
  <c r="M819" i="1"/>
  <c r="S1030" i="1"/>
  <c r="L1002" i="1"/>
  <c r="J805" i="1"/>
  <c r="Q1036" i="1"/>
  <c r="N1028" i="1"/>
  <c r="M1304" i="1"/>
  <c r="M692" i="1"/>
  <c r="T122" i="1"/>
  <c r="M861" i="1"/>
  <c r="K541" i="1"/>
  <c r="J300" i="1"/>
  <c r="Q535" i="1"/>
  <c r="O286" i="1"/>
  <c r="K817" i="1"/>
  <c r="O723" i="1"/>
  <c r="T1341" i="1"/>
  <c r="N714" i="1"/>
  <c r="L1363" i="1"/>
  <c r="N719" i="1"/>
  <c r="R358" i="1"/>
  <c r="T696" i="1"/>
  <c r="K375" i="1"/>
  <c r="N1649" i="1"/>
  <c r="J225" i="1"/>
  <c r="R1711" i="1"/>
  <c r="O232" i="1"/>
  <c r="K1689" i="1"/>
  <c r="O1557" i="1"/>
  <c r="N1037" i="1"/>
  <c r="J265" i="1"/>
  <c r="P836" i="1"/>
  <c r="L817" i="1"/>
  <c r="M204" i="1"/>
  <c r="M121" i="1"/>
  <c r="M1267" i="1"/>
  <c r="K1598" i="1"/>
  <c r="M46" i="1"/>
  <c r="K1141" i="1"/>
  <c r="N437" i="1"/>
  <c r="I585" i="1"/>
  <c r="R527" i="1"/>
  <c r="S314" i="1"/>
  <c r="N547" i="1"/>
  <c r="I1280" i="1"/>
  <c r="N1625" i="1"/>
  <c r="I1504" i="1"/>
  <c r="M1265" i="1"/>
  <c r="K628" i="1"/>
  <c r="T1530" i="1"/>
  <c r="O1690" i="1"/>
  <c r="K311" i="1"/>
  <c r="O1541" i="1"/>
  <c r="Q801" i="1"/>
  <c r="M1008" i="1"/>
  <c r="I76" i="1"/>
  <c r="L585" i="1"/>
  <c r="R1554" i="1"/>
  <c r="M94" i="1"/>
  <c r="M1240" i="1"/>
  <c r="M912" i="1"/>
  <c r="J146" i="1"/>
  <c r="T979" i="1"/>
  <c r="S596" i="1"/>
  <c r="Q1371" i="1"/>
  <c r="O885" i="1"/>
  <c r="L1203" i="1"/>
  <c r="L592" i="1"/>
  <c r="I392" i="1"/>
  <c r="P613" i="1"/>
  <c r="I1175" i="1"/>
  <c r="L402" i="1"/>
  <c r="S132" i="1"/>
  <c r="M831" i="1"/>
  <c r="L507" i="1"/>
  <c r="N278" i="1"/>
  <c r="O567" i="1"/>
  <c r="S264" i="1"/>
  <c r="K1043" i="1"/>
  <c r="I1251" i="1"/>
  <c r="O378" i="1"/>
  <c r="M442" i="1"/>
  <c r="T271" i="1"/>
  <c r="N526" i="1"/>
  <c r="I1241" i="1"/>
  <c r="S944" i="1"/>
  <c r="L129" i="1"/>
  <c r="T894" i="1"/>
  <c r="O523" i="1"/>
  <c r="K770" i="1"/>
  <c r="P1057" i="1"/>
  <c r="O1705" i="1"/>
  <c r="Q836" i="1"/>
  <c r="I459" i="1"/>
  <c r="T1248" i="1"/>
  <c r="L935" i="1"/>
  <c r="P98" i="1"/>
  <c r="I654" i="1"/>
  <c r="I482" i="1"/>
  <c r="N896" i="1"/>
  <c r="T438" i="1"/>
  <c r="I809" i="1"/>
  <c r="O1137" i="1"/>
  <c r="J1020" i="1"/>
  <c r="L1308" i="1"/>
  <c r="M1221" i="1"/>
  <c r="N1498" i="1"/>
  <c r="R808" i="1"/>
  <c r="M1001" i="1"/>
  <c r="J1264" i="1"/>
  <c r="N1613" i="1"/>
  <c r="M1513" i="1"/>
  <c r="M809" i="1"/>
  <c r="O594" i="1"/>
  <c r="Q1194" i="1"/>
  <c r="S1472" i="1"/>
  <c r="S709" i="1"/>
  <c r="L1346" i="1"/>
  <c r="P1466" i="1"/>
  <c r="J1165" i="1"/>
  <c r="N1340" i="1"/>
  <c r="K674" i="1"/>
  <c r="K818" i="1"/>
  <c r="R1043" i="1"/>
  <c r="J31" i="1"/>
  <c r="I1134" i="1"/>
  <c r="R573" i="1"/>
  <c r="P288" i="1"/>
  <c r="J561" i="1"/>
  <c r="I813" i="1"/>
  <c r="O360" i="1"/>
  <c r="T1008" i="1"/>
  <c r="O321" i="1"/>
  <c r="K1498" i="1"/>
  <c r="K759" i="1"/>
  <c r="Q1553" i="1"/>
  <c r="P1690" i="1"/>
  <c r="K282" i="1"/>
  <c r="N1437" i="1"/>
  <c r="P81" i="1"/>
  <c r="S1278" i="1"/>
  <c r="K977" i="1"/>
  <c r="P142" i="1"/>
  <c r="I918" i="1"/>
  <c r="I1003" i="1"/>
  <c r="M1301" i="1"/>
  <c r="L624" i="1"/>
  <c r="Q1543" i="1"/>
  <c r="P1650" i="1"/>
  <c r="K981" i="1"/>
  <c r="P127" i="1"/>
  <c r="N925" i="1"/>
  <c r="J1038" i="1"/>
  <c r="I1695" i="1"/>
  <c r="K625" i="1"/>
  <c r="T531" i="1"/>
  <c r="T1262" i="1"/>
  <c r="L310" i="1"/>
  <c r="M1599" i="1"/>
  <c r="Q65" i="1"/>
  <c r="R1600" i="1"/>
  <c r="R66" i="1"/>
  <c r="K1329" i="1"/>
  <c r="R604" i="1"/>
  <c r="O389" i="1"/>
  <c r="R585" i="1"/>
  <c r="T343" i="1"/>
  <c r="I620" i="1"/>
  <c r="M393" i="1"/>
  <c r="T1211" i="1"/>
  <c r="R465" i="1"/>
  <c r="J879" i="1"/>
  <c r="O458" i="1"/>
  <c r="O838" i="1"/>
  <c r="L423" i="1"/>
  <c r="O1292" i="1"/>
  <c r="T1580" i="1"/>
  <c r="Q142" i="1"/>
  <c r="N307" i="1"/>
  <c r="T540" i="1"/>
  <c r="S1275" i="1"/>
  <c r="R883" i="1"/>
  <c r="R504" i="1"/>
  <c r="P327" i="1"/>
  <c r="M1020" i="1"/>
  <c r="T49" i="1"/>
  <c r="L684" i="1"/>
  <c r="O94" i="1"/>
  <c r="I1623" i="1"/>
  <c r="R1584" i="1"/>
  <c r="R30" i="1"/>
  <c r="I1144" i="1"/>
  <c r="M134" i="1"/>
  <c r="J307" i="1"/>
  <c r="I1430" i="1"/>
  <c r="N1676" i="1"/>
  <c r="J888" i="1"/>
  <c r="T474" i="1"/>
  <c r="P843" i="1"/>
  <c r="I480" i="1"/>
  <c r="I848" i="1"/>
  <c r="O459" i="1"/>
  <c r="I750" i="1"/>
  <c r="M728" i="1"/>
  <c r="O118" i="1"/>
  <c r="I1611" i="1"/>
  <c r="L1505" i="1"/>
  <c r="L782" i="1"/>
  <c r="S1031" i="1"/>
  <c r="O1286" i="1"/>
  <c r="T1592" i="1"/>
  <c r="O630" i="1"/>
  <c r="I710" i="1"/>
  <c r="L338" i="1"/>
  <c r="Q1407" i="1"/>
  <c r="Q722" i="1"/>
  <c r="O356" i="1"/>
  <c r="O729" i="1"/>
  <c r="I609" i="1"/>
  <c r="I437" i="1"/>
  <c r="T776" i="1"/>
  <c r="K997" i="1"/>
  <c r="T1057" i="1"/>
  <c r="Q1290" i="1"/>
  <c r="M1053" i="1"/>
  <c r="I1305" i="1"/>
  <c r="O1161" i="1"/>
  <c r="T113" i="1"/>
  <c r="M870" i="1"/>
  <c r="K568" i="1"/>
  <c r="N263" i="1"/>
  <c r="O534" i="1"/>
  <c r="T1281" i="1"/>
  <c r="I1129" i="1"/>
  <c r="R159" i="1"/>
  <c r="M641" i="1"/>
  <c r="O1508" i="1"/>
  <c r="J1492" i="1"/>
  <c r="N1701" i="1"/>
  <c r="K1601" i="1"/>
  <c r="M61" i="1"/>
  <c r="T1046" i="1"/>
  <c r="L1249" i="1"/>
  <c r="P305" i="1"/>
  <c r="J542" i="1"/>
  <c r="O1062" i="1"/>
  <c r="P1696" i="1"/>
  <c r="S844" i="1"/>
  <c r="R562" i="1"/>
  <c r="K1310" i="1"/>
  <c r="L211" i="1"/>
  <c r="S1665" i="1"/>
  <c r="O208" i="1"/>
  <c r="K1647" i="1"/>
  <c r="O1551" i="1"/>
  <c r="S464" i="1"/>
  <c r="P841" i="1"/>
  <c r="J433" i="1"/>
  <c r="J690" i="1"/>
  <c r="J393" i="1"/>
  <c r="P667" i="1"/>
  <c r="M373" i="1"/>
  <c r="K728" i="1"/>
  <c r="M398" i="1"/>
  <c r="O602" i="1"/>
  <c r="R360" i="1"/>
  <c r="T647" i="1"/>
  <c r="L725" i="1"/>
  <c r="J1374" i="1"/>
  <c r="T1179" i="1"/>
  <c r="N1351" i="1"/>
  <c r="L1215" i="1"/>
  <c r="S1447" i="1"/>
  <c r="P627" i="1"/>
  <c r="M1175" i="1"/>
  <c r="S1467" i="1"/>
  <c r="P1661" i="1"/>
  <c r="R957" i="1"/>
  <c r="S1307" i="1"/>
  <c r="T569" i="1"/>
  <c r="N1423" i="1"/>
  <c r="M396" i="1"/>
  <c r="I610" i="1"/>
  <c r="J1376" i="1"/>
  <c r="O1208" i="1"/>
  <c r="S1408" i="1"/>
  <c r="Q602" i="1"/>
  <c r="N370" i="1"/>
  <c r="Q637" i="1"/>
  <c r="R1328" i="1"/>
  <c r="R855" i="1"/>
  <c r="N1196" i="1"/>
  <c r="M1088" i="1"/>
  <c r="L26" i="1"/>
  <c r="K1596" i="1"/>
  <c r="L1010" i="1"/>
  <c r="R777" i="1"/>
  <c r="R1039" i="1"/>
  <c r="K1453" i="1"/>
  <c r="K708" i="1"/>
  <c r="R377" i="1"/>
  <c r="N671" i="1"/>
  <c r="L1374" i="1"/>
  <c r="J1452" i="1"/>
  <c r="Q652" i="1"/>
  <c r="O349" i="1"/>
  <c r="J625" i="1"/>
  <c r="T349" i="1"/>
  <c r="N638" i="1"/>
  <c r="S726" i="1"/>
  <c r="S407" i="1"/>
  <c r="L961" i="1"/>
  <c r="T1288" i="1"/>
  <c r="T1081" i="1"/>
  <c r="T865" i="1"/>
  <c r="M344" i="1"/>
  <c r="T699" i="1"/>
  <c r="S799" i="1"/>
  <c r="P16" i="1"/>
  <c r="N202" i="1"/>
  <c r="O43" i="1"/>
  <c r="L1079" i="1"/>
  <c r="N880" i="1"/>
  <c r="K1531" i="1"/>
  <c r="N947" i="1"/>
  <c r="J1518" i="1"/>
  <c r="Q1714" i="1"/>
  <c r="K1125" i="1"/>
  <c r="T1708" i="1"/>
  <c r="L1659" i="1"/>
  <c r="Q195" i="1"/>
  <c r="R313" i="1"/>
  <c r="O424" i="1"/>
  <c r="K1107" i="1"/>
  <c r="M63" i="1"/>
  <c r="S1097" i="1"/>
  <c r="S47" i="1"/>
  <c r="K1440" i="1"/>
  <c r="L876" i="1"/>
  <c r="Q211" i="1"/>
  <c r="J1600" i="1"/>
  <c r="K1546" i="1"/>
  <c r="I922" i="1"/>
  <c r="T440" i="1"/>
  <c r="S954" i="1"/>
  <c r="O804" i="1"/>
  <c r="I1076" i="1"/>
  <c r="J1138" i="1"/>
  <c r="N212" i="1"/>
  <c r="R452" i="1"/>
  <c r="K518" i="1"/>
  <c r="Q263" i="1"/>
  <c r="S127" i="1"/>
  <c r="J1501" i="1"/>
  <c r="M968" i="1"/>
  <c r="M1251" i="1"/>
  <c r="P1035" i="1"/>
  <c r="P1700" i="1"/>
  <c r="I1586" i="1"/>
  <c r="I1124" i="1"/>
  <c r="I840" i="1"/>
  <c r="T458" i="1"/>
  <c r="R1054" i="1"/>
  <c r="O55" i="1"/>
  <c r="R925" i="1"/>
  <c r="I570" i="1"/>
  <c r="P1664" i="1"/>
  <c r="S60" i="1"/>
  <c r="O203" i="1"/>
  <c r="Q1269" i="1"/>
  <c r="N1517" i="1"/>
  <c r="T1146" i="1"/>
  <c r="I1614" i="1"/>
  <c r="T161" i="1"/>
  <c r="L405" i="1"/>
  <c r="L957" i="1"/>
  <c r="J111" i="1"/>
  <c r="P1621" i="1"/>
  <c r="K883" i="1"/>
  <c r="K444" i="1"/>
  <c r="P1508" i="1"/>
  <c r="T1714" i="1"/>
  <c r="J973" i="1"/>
  <c r="I925" i="1"/>
  <c r="J997" i="1"/>
  <c r="S1279" i="1"/>
  <c r="R1063" i="1"/>
  <c r="K1419" i="1"/>
  <c r="T42" i="1"/>
  <c r="O1130" i="1"/>
  <c r="K1520" i="1"/>
  <c r="M437" i="1"/>
  <c r="O292" i="1"/>
  <c r="J507" i="1"/>
  <c r="M259" i="1"/>
  <c r="M1462" i="1"/>
  <c r="J1698" i="1"/>
  <c r="M888" i="1"/>
  <c r="L510" i="1"/>
  <c r="N281" i="1"/>
  <c r="R1529" i="1"/>
  <c r="R755" i="1"/>
  <c r="J1524" i="1"/>
  <c r="M450" i="1"/>
  <c r="M1296" i="1"/>
  <c r="R918" i="1"/>
  <c r="K162" i="1"/>
  <c r="P876" i="1"/>
  <c r="P475" i="1"/>
  <c r="S270" i="1"/>
  <c r="I1057" i="1"/>
  <c r="K1291" i="1"/>
  <c r="R1330" i="1"/>
  <c r="R157" i="1"/>
  <c r="L898" i="1"/>
  <c r="K445" i="1"/>
  <c r="P879" i="1"/>
  <c r="N469" i="1"/>
  <c r="P751" i="1"/>
  <c r="K1539" i="1"/>
  <c r="O141" i="1"/>
  <c r="I615" i="1"/>
  <c r="I431" i="1"/>
  <c r="R318" i="1"/>
  <c r="Q182" i="1"/>
  <c r="M485" i="1"/>
  <c r="P318" i="1"/>
  <c r="K533" i="1"/>
  <c r="I317" i="1"/>
  <c r="Q512" i="1"/>
  <c r="M696" i="1"/>
  <c r="Q1462" i="1"/>
  <c r="Q717" i="1"/>
  <c r="I370" i="1"/>
  <c r="R607" i="1"/>
  <c r="O392" i="1"/>
  <c r="R588" i="1"/>
  <c r="L1294" i="1"/>
  <c r="L889" i="1"/>
  <c r="M1509" i="1"/>
  <c r="M766" i="1"/>
  <c r="R1005" i="1"/>
  <c r="N124" i="1"/>
  <c r="S871" i="1"/>
  <c r="S1386" i="1"/>
  <c r="N1652" i="1"/>
  <c r="N236" i="1"/>
  <c r="N18" i="1"/>
  <c r="O1587" i="1"/>
  <c r="L200" i="1"/>
  <c r="S1666" i="1"/>
  <c r="O209" i="1"/>
  <c r="K1687" i="1"/>
  <c r="S1383" i="1"/>
  <c r="N1492" i="1"/>
  <c r="S762" i="1"/>
  <c r="L1035" i="1"/>
  <c r="K780" i="1"/>
  <c r="O1098" i="1"/>
  <c r="K1536" i="1"/>
  <c r="T124" i="1"/>
  <c r="J596" i="1"/>
  <c r="O420" i="1"/>
  <c r="R297" i="1"/>
  <c r="J1064" i="1"/>
  <c r="J1678" i="1"/>
  <c r="K876" i="1"/>
  <c r="K566" i="1"/>
  <c r="M286" i="1"/>
  <c r="S878" i="1"/>
  <c r="K758" i="1"/>
  <c r="M195" i="1"/>
  <c r="P1308" i="1"/>
  <c r="I1092" i="1"/>
  <c r="Q1526" i="1"/>
  <c r="T1689" i="1"/>
  <c r="M1126" i="1"/>
  <c r="T78" i="1"/>
  <c r="I385" i="1"/>
  <c r="I1449" i="1"/>
  <c r="R1187" i="1"/>
  <c r="S1470" i="1"/>
  <c r="R1174" i="1"/>
  <c r="T1471" i="1"/>
  <c r="Q645" i="1"/>
  <c r="T395" i="1"/>
  <c r="L726" i="1"/>
  <c r="N444" i="1"/>
  <c r="R306" i="1"/>
  <c r="R1596" i="1"/>
  <c r="R18" i="1"/>
  <c r="K1613" i="1"/>
  <c r="M31" i="1"/>
  <c r="L1117" i="1"/>
  <c r="T72" i="1"/>
  <c r="N347" i="1"/>
  <c r="S556" i="1"/>
  <c r="O303" i="1"/>
  <c r="I558" i="1"/>
  <c r="M285" i="1"/>
  <c r="O1056" i="1"/>
  <c r="R1271" i="1"/>
  <c r="Q1631" i="1"/>
  <c r="S54" i="1"/>
  <c r="K688" i="1"/>
  <c r="I443" i="1"/>
  <c r="T818" i="1"/>
  <c r="S1580" i="1"/>
  <c r="K32" i="1"/>
  <c r="R1107" i="1"/>
  <c r="M98" i="1"/>
  <c r="J271" i="1"/>
  <c r="Q548" i="1"/>
  <c r="I291" i="1"/>
  <c r="R566" i="1"/>
  <c r="T295" i="1"/>
  <c r="I564" i="1"/>
  <c r="K765" i="1"/>
  <c r="R996" i="1"/>
  <c r="P1243" i="1"/>
  <c r="S205" i="1"/>
  <c r="P1038" i="1"/>
  <c r="N1244" i="1"/>
  <c r="M1619" i="1"/>
  <c r="N272" i="1"/>
  <c r="Q1039" i="1"/>
  <c r="J27" i="1"/>
  <c r="J277" i="1"/>
  <c r="R405" i="1"/>
  <c r="P687" i="1"/>
  <c r="P393" i="1"/>
  <c r="T655" i="1"/>
  <c r="Q396" i="1"/>
  <c r="R1425" i="1"/>
  <c r="K392" i="1"/>
  <c r="L1385" i="1"/>
  <c r="K676" i="1"/>
  <c r="P156" i="1"/>
  <c r="I968" i="1"/>
  <c r="O440" i="1"/>
  <c r="I782" i="1"/>
  <c r="M1587" i="1"/>
  <c r="S434" i="1"/>
  <c r="O887" i="1"/>
  <c r="I445" i="1"/>
  <c r="L630" i="1"/>
  <c r="M1522" i="1"/>
  <c r="S481" i="1"/>
  <c r="Q833" i="1"/>
  <c r="N463" i="1"/>
  <c r="T789" i="1"/>
  <c r="R233" i="1"/>
  <c r="M1405" i="1"/>
  <c r="I49" i="1"/>
  <c r="O760" i="1"/>
  <c r="S1598" i="1"/>
  <c r="R98" i="1"/>
  <c r="J960" i="1"/>
  <c r="N148" i="1"/>
  <c r="P1632" i="1"/>
  <c r="K1428" i="1"/>
  <c r="S73" i="1"/>
  <c r="P1136" i="1"/>
  <c r="I1515" i="1"/>
  <c r="K1263" i="1"/>
  <c r="S1046" i="1"/>
  <c r="P805" i="1"/>
  <c r="L994" i="1"/>
  <c r="P73" i="1"/>
  <c r="M320" i="1"/>
  <c r="O563" i="1"/>
  <c r="P762" i="1"/>
  <c r="K1086" i="1"/>
  <c r="N420" i="1"/>
  <c r="Q296" i="1"/>
  <c r="T1086" i="1"/>
  <c r="K34" i="1"/>
  <c r="L1361" i="1"/>
  <c r="S636" i="1"/>
  <c r="R1329" i="1"/>
  <c r="S893" i="1"/>
  <c r="T1206" i="1"/>
  <c r="N1342" i="1"/>
  <c r="S637" i="1"/>
  <c r="P1199" i="1"/>
  <c r="L324" i="1"/>
  <c r="M1589" i="1"/>
  <c r="Q70" i="1"/>
  <c r="Q1582" i="1"/>
  <c r="S13" i="1"/>
  <c r="S1143" i="1"/>
  <c r="N26" i="1"/>
  <c r="J1087" i="1"/>
  <c r="T1031" i="1"/>
  <c r="M1674" i="1"/>
  <c r="N182" i="1"/>
  <c r="N1030" i="1"/>
  <c r="J1690" i="1"/>
  <c r="R1307" i="1"/>
  <c r="P1147" i="1"/>
  <c r="S18" i="1"/>
  <c r="J1202" i="1"/>
  <c r="R43" i="1"/>
  <c r="Q1130" i="1"/>
  <c r="R116" i="1"/>
  <c r="J982" i="1"/>
  <c r="J430" i="1"/>
  <c r="L263" i="1"/>
  <c r="Q1334" i="1"/>
  <c r="T1050" i="1"/>
  <c r="S819" i="1"/>
  <c r="M998" i="1"/>
  <c r="M757" i="1"/>
  <c r="I200" i="1"/>
  <c r="Q1716" i="1"/>
  <c r="O197" i="1"/>
  <c r="Q353" i="1"/>
  <c r="R37" i="1"/>
  <c r="Q1118" i="1"/>
  <c r="T1501" i="1"/>
  <c r="M814" i="1"/>
  <c r="R1499" i="1"/>
  <c r="Q768" i="1"/>
  <c r="J1041" i="1"/>
  <c r="J1712" i="1"/>
  <c r="R849" i="1"/>
  <c r="N1201" i="1"/>
  <c r="S1379" i="1"/>
  <c r="S635" i="1"/>
  <c r="J1203" i="1"/>
  <c r="Q1429" i="1"/>
  <c r="P724" i="1"/>
  <c r="P1217" i="1"/>
  <c r="M810" i="1"/>
  <c r="S1003" i="1"/>
  <c r="O1282" i="1"/>
  <c r="S240" i="1"/>
  <c r="S112" i="1"/>
  <c r="M895" i="1"/>
  <c r="T1521" i="1"/>
  <c r="K805" i="1"/>
  <c r="R900" i="1"/>
  <c r="L781" i="1"/>
  <c r="Q1032" i="1"/>
  <c r="M524" i="1"/>
  <c r="I295" i="1"/>
  <c r="P566" i="1"/>
  <c r="P781" i="1"/>
  <c r="L1006" i="1"/>
  <c r="J1703" i="1"/>
  <c r="I760" i="1"/>
  <c r="N942" i="1"/>
  <c r="M1557" i="1"/>
  <c r="S503" i="1"/>
  <c r="O316" i="1"/>
  <c r="I571" i="1"/>
  <c r="N1261" i="1"/>
  <c r="M620" i="1"/>
  <c r="O1139" i="1"/>
  <c r="L478" i="1"/>
  <c r="N287" i="1"/>
  <c r="T544" i="1"/>
  <c r="O1265" i="1"/>
  <c r="M1417" i="1"/>
  <c r="J1653" i="1"/>
  <c r="Q268" i="1"/>
  <c r="N1524" i="1"/>
  <c r="L800" i="1"/>
  <c r="R1017" i="1"/>
  <c r="P1717" i="1"/>
  <c r="Q873" i="1"/>
  <c r="I475" i="1"/>
  <c r="S729" i="1"/>
  <c r="I1411" i="1"/>
  <c r="R621" i="1"/>
  <c r="J1219" i="1"/>
  <c r="T683" i="1"/>
  <c r="J1204" i="1"/>
  <c r="R609" i="1"/>
  <c r="R1358" i="1"/>
  <c r="K636" i="1"/>
  <c r="T345" i="1"/>
  <c r="J684" i="1"/>
  <c r="J387" i="1"/>
  <c r="K1457" i="1"/>
  <c r="O1194" i="1"/>
  <c r="N409" i="1"/>
  <c r="Q1620" i="1"/>
  <c r="T1705" i="1"/>
  <c r="P1499" i="1"/>
  <c r="L542" i="1"/>
  <c r="N1635" i="1"/>
  <c r="K338" i="1"/>
  <c r="P600" i="1"/>
  <c r="L380" i="1"/>
  <c r="T607" i="1"/>
  <c r="M705" i="1"/>
  <c r="R1413" i="1"/>
  <c r="I338" i="1"/>
  <c r="T1440" i="1"/>
  <c r="R652" i="1"/>
  <c r="O401" i="1"/>
  <c r="S593" i="1"/>
  <c r="M338" i="1"/>
  <c r="Q1423" i="1"/>
  <c r="P718" i="1"/>
  <c r="L1031" i="1"/>
  <c r="P788" i="1"/>
  <c r="O1583" i="1"/>
  <c r="N193" i="1"/>
  <c r="N348" i="1"/>
  <c r="Q361" i="1"/>
  <c r="Q613" i="1"/>
  <c r="Q1362" i="1"/>
  <c r="P1451" i="1"/>
  <c r="Q651" i="1"/>
  <c r="T365" i="1"/>
  <c r="T632" i="1"/>
  <c r="N388" i="1"/>
  <c r="P698" i="1"/>
  <c r="Q372" i="1"/>
  <c r="Q1441" i="1"/>
  <c r="N1214" i="1"/>
  <c r="L1513" i="1"/>
  <c r="N1566" i="1"/>
  <c r="Q223" i="1"/>
  <c r="T377" i="1"/>
  <c r="T381" i="1"/>
  <c r="O731" i="1"/>
  <c r="P267" i="1"/>
  <c r="T1352" i="1"/>
  <c r="J918" i="1"/>
  <c r="N158" i="1"/>
  <c r="J926" i="1"/>
  <c r="T261" i="1"/>
  <c r="N534" i="1"/>
  <c r="I204" i="1"/>
  <c r="P1292" i="1"/>
  <c r="J1525" i="1"/>
  <c r="K49" i="1"/>
  <c r="Q289" i="1"/>
  <c r="I1511" i="1"/>
  <c r="K748" i="1"/>
  <c r="K1502" i="1"/>
  <c r="Q281" i="1"/>
  <c r="I1706" i="1"/>
  <c r="N520" i="1"/>
  <c r="N848" i="1"/>
  <c r="O121" i="1"/>
  <c r="O366" i="1"/>
  <c r="R257" i="1"/>
  <c r="S1597" i="1"/>
  <c r="P776" i="1"/>
  <c r="K1041" i="1"/>
  <c r="M1145" i="1"/>
  <c r="M51" i="1"/>
  <c r="L1082" i="1"/>
  <c r="S286" i="1"/>
  <c r="N537" i="1"/>
  <c r="K137" i="1"/>
  <c r="L1044" i="1"/>
  <c r="L1076" i="1"/>
  <c r="L1036" i="1"/>
  <c r="S763" i="1"/>
  <c r="R1542" i="1"/>
  <c r="S1625" i="1"/>
  <c r="R285" i="1"/>
  <c r="M454" i="1"/>
  <c r="R1324" i="1"/>
  <c r="N856" i="1"/>
  <c r="M1556" i="1"/>
  <c r="J1618" i="1"/>
  <c r="M420" i="1"/>
  <c r="J197" i="1"/>
  <c r="Q77" i="1"/>
  <c r="L1100" i="1"/>
  <c r="S1129" i="1"/>
  <c r="N25" i="1"/>
  <c r="L1085" i="1"/>
  <c r="M959" i="1"/>
  <c r="N755" i="1"/>
  <c r="P862" i="1"/>
  <c r="K1117" i="1"/>
  <c r="R1682" i="1"/>
  <c r="J238" i="1"/>
  <c r="L1283" i="1"/>
  <c r="O1678" i="1"/>
  <c r="P1515" i="1"/>
  <c r="M596" i="1"/>
  <c r="N1099" i="1"/>
  <c r="Q27" i="1"/>
  <c r="L1130" i="1"/>
  <c r="Q282" i="1"/>
  <c r="L1501" i="1"/>
  <c r="I1607" i="1"/>
  <c r="Q235" i="1"/>
  <c r="Q1143" i="1"/>
  <c r="P1145" i="1"/>
  <c r="N1293" i="1"/>
  <c r="Q1536" i="1"/>
  <c r="M686" i="1"/>
  <c r="P102" i="1"/>
  <c r="I914" i="1"/>
  <c r="P426" i="1"/>
  <c r="N804" i="1"/>
  <c r="N1565" i="1"/>
  <c r="L443" i="1"/>
  <c r="P865" i="1"/>
  <c r="N452" i="1"/>
  <c r="M608" i="1"/>
  <c r="P1018" i="1"/>
  <c r="P1698" i="1"/>
  <c r="Q887" i="1"/>
  <c r="L182" i="1"/>
  <c r="S1648" i="1"/>
  <c r="S235" i="1"/>
  <c r="Q1019" i="1"/>
  <c r="I1252" i="1"/>
  <c r="M891" i="1"/>
  <c r="L1517" i="1"/>
  <c r="K1242" i="1"/>
  <c r="I233" i="1"/>
  <c r="Q1713" i="1"/>
  <c r="J1545" i="1"/>
  <c r="M489" i="1"/>
  <c r="N767" i="1"/>
  <c r="N1576" i="1"/>
  <c r="L1502" i="1"/>
  <c r="M793" i="1"/>
  <c r="Q1516" i="1"/>
  <c r="Q783" i="1"/>
  <c r="J1114" i="1"/>
  <c r="Q97" i="1"/>
  <c r="J704" i="1"/>
  <c r="P483" i="1"/>
  <c r="O766" i="1"/>
  <c r="S1568" i="1"/>
  <c r="P1083" i="1"/>
  <c r="L565" i="1"/>
  <c r="K273" i="1"/>
  <c r="P590" i="1"/>
  <c r="S376" i="1"/>
  <c r="K702" i="1"/>
  <c r="K389" i="1"/>
  <c r="I586" i="1"/>
  <c r="I374" i="1"/>
  <c r="T639" i="1"/>
  <c r="I1475" i="1"/>
  <c r="J1713" i="1"/>
  <c r="S1254" i="1"/>
  <c r="S980" i="1"/>
  <c r="Q466" i="1"/>
  <c r="N879" i="1"/>
  <c r="N569" i="1"/>
  <c r="N1309" i="1"/>
  <c r="I735" i="1"/>
  <c r="R1492" i="1"/>
  <c r="R817" i="1"/>
  <c r="L1014" i="1"/>
  <c r="J799" i="1"/>
  <c r="N1134" i="1"/>
  <c r="L111" i="1"/>
  <c r="Q942" i="1"/>
  <c r="Q163" i="1"/>
  <c r="N718" i="1"/>
  <c r="N1085" i="1"/>
  <c r="Q8" i="1"/>
  <c r="Q1606" i="1"/>
  <c r="P1131" i="1"/>
  <c r="Q425" i="1"/>
  <c r="S51" i="1"/>
  <c r="K685" i="1"/>
  <c r="P111" i="1"/>
  <c r="N927" i="1"/>
  <c r="I546" i="1"/>
  <c r="I791" i="1"/>
  <c r="N1086" i="1"/>
  <c r="M522" i="1"/>
  <c r="N318" i="1"/>
  <c r="O553" i="1"/>
  <c r="L790" i="1"/>
  <c r="Q1059" i="1"/>
  <c r="R790" i="1"/>
  <c r="K1027" i="1"/>
  <c r="J1246" i="1"/>
  <c r="P1553" i="1"/>
  <c r="M507" i="1"/>
  <c r="N303" i="1"/>
  <c r="Q533" i="1"/>
  <c r="L682" i="1"/>
  <c r="R1404" i="1"/>
  <c r="P1177" i="1"/>
  <c r="Q1461" i="1"/>
  <c r="P1218" i="1"/>
  <c r="O1356" i="1"/>
  <c r="S638" i="1"/>
  <c r="J1206" i="1"/>
  <c r="M756" i="1"/>
  <c r="R1025" i="1"/>
  <c r="J49" i="1"/>
  <c r="K284" i="1"/>
  <c r="T1520" i="1"/>
  <c r="S802" i="1"/>
  <c r="M1524" i="1"/>
  <c r="L783" i="1"/>
  <c r="P1356" i="1"/>
  <c r="I34" i="1"/>
  <c r="L892" i="1"/>
  <c r="K475" i="1"/>
  <c r="P891" i="1"/>
  <c r="N445" i="1"/>
  <c r="S1303" i="1"/>
  <c r="S941" i="1"/>
  <c r="P149" i="1"/>
  <c r="I732" i="1"/>
  <c r="Q438" i="1"/>
  <c r="N875" i="1"/>
  <c r="I1065" i="1"/>
  <c r="L1310" i="1"/>
  <c r="S1140" i="1"/>
  <c r="N130" i="1"/>
  <c r="S877" i="1"/>
  <c r="S525" i="1"/>
  <c r="K1271" i="1"/>
  <c r="L226" i="1"/>
  <c r="L19" i="1"/>
  <c r="M1095" i="1"/>
  <c r="R64" i="1"/>
  <c r="R1128" i="1"/>
  <c r="M58" i="1"/>
  <c r="L1126" i="1"/>
  <c r="K1407" i="1"/>
  <c r="T30" i="1"/>
  <c r="O1124" i="1"/>
  <c r="M533" i="1"/>
  <c r="I304" i="1"/>
  <c r="S995" i="1"/>
  <c r="N70" i="1"/>
  <c r="O1588" i="1"/>
  <c r="T371" i="1"/>
  <c r="O598" i="1"/>
  <c r="M712" i="1"/>
  <c r="R1456" i="1"/>
  <c r="L610" i="1"/>
  <c r="K1336" i="1"/>
  <c r="S836" i="1"/>
  <c r="R681" i="1"/>
  <c r="R112" i="1"/>
  <c r="K944" i="1"/>
  <c r="K102" i="1"/>
  <c r="O935" i="1"/>
  <c r="T108" i="1"/>
  <c r="T768" i="1"/>
  <c r="R1606" i="1"/>
  <c r="K65" i="1"/>
  <c r="L363" i="1"/>
  <c r="S59" i="1"/>
  <c r="P1094" i="1"/>
  <c r="R205" i="1"/>
  <c r="M1684" i="1"/>
  <c r="N216" i="1"/>
  <c r="N127" i="1"/>
  <c r="I780" i="1"/>
  <c r="Q1196" i="1"/>
  <c r="T152" i="1"/>
  <c r="I938" i="1"/>
  <c r="J1007" i="1"/>
  <c r="I1697" i="1"/>
  <c r="L938" i="1"/>
  <c r="J104" i="1"/>
  <c r="O933" i="1"/>
  <c r="N424" i="1"/>
  <c r="I636" i="1"/>
  <c r="P444" i="1"/>
  <c r="O781" i="1"/>
  <c r="T1615" i="1"/>
  <c r="R1514" i="1"/>
  <c r="R761" i="1"/>
  <c r="M1044" i="1"/>
  <c r="I38" i="1"/>
  <c r="N637" i="1"/>
  <c r="Q480" i="1"/>
  <c r="I895" i="1"/>
  <c r="T425" i="1"/>
  <c r="M258" i="1"/>
  <c r="O525" i="1"/>
  <c r="S1294" i="1"/>
  <c r="S901" i="1"/>
  <c r="O612" i="1"/>
  <c r="O1172" i="1"/>
  <c r="T1414" i="1"/>
  <c r="Q588" i="1"/>
  <c r="K1332" i="1"/>
  <c r="I1452" i="1"/>
  <c r="L626" i="1"/>
  <c r="O1465" i="1"/>
  <c r="S402" i="1"/>
  <c r="T1041" i="1"/>
  <c r="R1258" i="1"/>
  <c r="R184" i="1"/>
  <c r="M1699" i="1"/>
  <c r="N231" i="1"/>
  <c r="R1685" i="1"/>
  <c r="S214" i="1"/>
  <c r="Q1016" i="1"/>
  <c r="L1243" i="1"/>
  <c r="I214" i="1"/>
  <c r="P1263" i="1"/>
  <c r="J1116" i="1"/>
  <c r="T1060" i="1"/>
  <c r="P1708" i="1"/>
  <c r="N312" i="1"/>
  <c r="S522" i="1"/>
  <c r="K1304" i="1"/>
  <c r="Q1497" i="1"/>
  <c r="P810" i="1"/>
  <c r="L1552" i="1"/>
  <c r="T1009" i="1"/>
  <c r="O298" i="1"/>
  <c r="I553" i="1"/>
  <c r="N1243" i="1"/>
  <c r="I763" i="1"/>
  <c r="O1121" i="1"/>
  <c r="L143" i="1"/>
  <c r="R926" i="1"/>
  <c r="R546" i="1"/>
  <c r="P279" i="1"/>
  <c r="L544" i="1"/>
  <c r="N264" i="1"/>
  <c r="P564" i="1"/>
  <c r="K1292" i="1"/>
  <c r="I205" i="1"/>
  <c r="O24" i="1"/>
  <c r="S870" i="1"/>
  <c r="S563" i="1"/>
  <c r="T326" i="1"/>
  <c r="I541" i="1"/>
  <c r="J749" i="1"/>
  <c r="N1171" i="1"/>
  <c r="M1439" i="1"/>
  <c r="I653" i="1"/>
  <c r="N1165" i="1"/>
  <c r="S1471" i="1"/>
  <c r="M359" i="1"/>
  <c r="J1410" i="1"/>
  <c r="R717" i="1"/>
  <c r="K292" i="1"/>
  <c r="I1531" i="1"/>
  <c r="Q764" i="1"/>
  <c r="M1061" i="1"/>
  <c r="K774" i="1"/>
  <c r="Q1045" i="1"/>
  <c r="J77" i="1"/>
  <c r="Q879" i="1"/>
  <c r="I481" i="1"/>
  <c r="M813" i="1"/>
  <c r="R1064" i="1"/>
  <c r="J10" i="1"/>
  <c r="J327" i="1"/>
  <c r="J208" i="1"/>
  <c r="Q19" i="1"/>
  <c r="L1138" i="1"/>
  <c r="S107" i="1"/>
  <c r="M260" i="1"/>
  <c r="N203" i="1"/>
  <c r="P1302" i="1"/>
  <c r="S210" i="1"/>
  <c r="T1027" i="1"/>
  <c r="T1683" i="1"/>
  <c r="M1084" i="1"/>
  <c r="S146" i="1"/>
  <c r="L588" i="1"/>
  <c r="O506" i="1"/>
  <c r="T1241" i="1"/>
  <c r="L948" i="1"/>
  <c r="P163" i="1"/>
  <c r="Q765" i="1"/>
  <c r="K998" i="1"/>
  <c r="P35" i="1"/>
  <c r="I748" i="1"/>
  <c r="I1629" i="1"/>
  <c r="M1520" i="1"/>
  <c r="K1248" i="1"/>
  <c r="S1049" i="1"/>
  <c r="O1304" i="1"/>
  <c r="T1610" i="1"/>
  <c r="Q470" i="1"/>
  <c r="O1460" i="1"/>
  <c r="R640" i="1"/>
  <c r="T841" i="1"/>
  <c r="K689" i="1"/>
  <c r="I641" i="1"/>
  <c r="K1160" i="1"/>
  <c r="S1405" i="1"/>
  <c r="R1168" i="1"/>
  <c r="K1472" i="1"/>
  <c r="N1227" i="1"/>
  <c r="S1393" i="1"/>
  <c r="N690" i="1"/>
  <c r="P1189" i="1"/>
  <c r="M1390" i="1"/>
  <c r="S615" i="1"/>
  <c r="Q1348" i="1"/>
  <c r="P1455" i="1"/>
  <c r="J459" i="1"/>
  <c r="K895" i="1"/>
  <c r="O934" i="1"/>
  <c r="L97" i="1"/>
  <c r="S965" i="1"/>
  <c r="Q340" i="1"/>
  <c r="Q632" i="1"/>
  <c r="T344" i="1"/>
  <c r="O639" i="1"/>
  <c r="S367" i="1"/>
  <c r="I590" i="1"/>
  <c r="K362" i="1"/>
  <c r="P1414" i="1"/>
  <c r="S1180" i="1"/>
  <c r="T630" i="1"/>
  <c r="S1215" i="1"/>
  <c r="T1392" i="1"/>
  <c r="I707" i="1"/>
  <c r="J388" i="1"/>
  <c r="K999" i="1"/>
  <c r="N917" i="1"/>
  <c r="J1503" i="1"/>
  <c r="J1573" i="1"/>
  <c r="T1169" i="1"/>
  <c r="O586" i="1"/>
  <c r="L398" i="1"/>
  <c r="R645" i="1"/>
  <c r="J1191" i="1"/>
  <c r="I1362" i="1"/>
  <c r="S607" i="1"/>
  <c r="I397" i="1"/>
  <c r="I1443" i="1"/>
  <c r="T1177" i="1"/>
  <c r="T1460" i="1"/>
  <c r="K644" i="1"/>
  <c r="I350" i="1"/>
  <c r="T615" i="1"/>
  <c r="O937" i="1"/>
  <c r="K158" i="1"/>
  <c r="R953" i="1"/>
  <c r="P191" i="1"/>
  <c r="M1381" i="1"/>
  <c r="S1228" i="1"/>
  <c r="N1475" i="1"/>
  <c r="T133" i="1"/>
  <c r="J884" i="1"/>
  <c r="K555" i="1"/>
  <c r="K193" i="1"/>
  <c r="R1686" i="1"/>
  <c r="T193" i="1"/>
  <c r="K1608" i="1"/>
  <c r="M30" i="1"/>
  <c r="K1124" i="1"/>
  <c r="L749" i="1"/>
  <c r="Q193" i="1"/>
  <c r="L1078" i="1"/>
  <c r="L21" i="1"/>
  <c r="M1584" i="1"/>
  <c r="K263" i="1"/>
  <c r="J52" i="1"/>
  <c r="O1052" i="1"/>
  <c r="T1214" i="1"/>
  <c r="J1597" i="1"/>
  <c r="J1006" i="1"/>
  <c r="S1141" i="1"/>
  <c r="L38" i="1"/>
  <c r="L1097" i="1"/>
  <c r="K886" i="1"/>
  <c r="K483" i="1"/>
  <c r="S1498" i="1"/>
  <c r="R792" i="1"/>
  <c r="L1025" i="1"/>
  <c r="K1040" i="1"/>
  <c r="K433" i="1"/>
  <c r="J1554" i="1"/>
  <c r="Q1668" i="1"/>
  <c r="K180" i="1"/>
  <c r="J321" i="1"/>
  <c r="L522" i="1"/>
  <c r="I880" i="1"/>
  <c r="Q465" i="1"/>
  <c r="N634" i="1"/>
  <c r="J191" i="1"/>
  <c r="Q1648" i="1"/>
  <c r="S209" i="1"/>
  <c r="I919" i="1"/>
  <c r="I118" i="1"/>
  <c r="O925" i="1"/>
  <c r="Q285" i="1"/>
  <c r="S1525" i="1"/>
  <c r="K196" i="1"/>
  <c r="R1689" i="1"/>
  <c r="O228" i="1"/>
  <c r="R21" i="1"/>
  <c r="R117" i="1"/>
  <c r="O1609" i="1"/>
  <c r="N157" i="1"/>
  <c r="S1077" i="1"/>
  <c r="K41" i="1"/>
  <c r="S1607" i="1"/>
  <c r="Q35" i="1"/>
  <c r="L1608" i="1"/>
  <c r="N809" i="1"/>
  <c r="N1556" i="1"/>
  <c r="S429" i="1"/>
  <c r="S1552" i="1"/>
  <c r="M565" i="1"/>
  <c r="Q1096" i="1"/>
  <c r="N1056" i="1"/>
  <c r="L1586" i="1"/>
  <c r="L50" i="1"/>
  <c r="L1103" i="1"/>
  <c r="L458" i="1"/>
  <c r="Q1044" i="1"/>
  <c r="T962" i="1"/>
  <c r="I591" i="1"/>
  <c r="Q450" i="1"/>
  <c r="I883" i="1"/>
  <c r="T447" i="1"/>
  <c r="T842" i="1"/>
  <c r="N1552" i="1"/>
  <c r="S488" i="1"/>
  <c r="Q897" i="1"/>
  <c r="P443" i="1"/>
  <c r="K652" i="1"/>
  <c r="N483" i="1"/>
  <c r="O811" i="1"/>
  <c r="T1085" i="1"/>
  <c r="O1020" i="1"/>
  <c r="Q1311" i="1"/>
  <c r="O191" i="1"/>
  <c r="I44" i="1"/>
  <c r="L591" i="1"/>
  <c r="J429" i="1"/>
  <c r="T1256" i="1"/>
  <c r="S864" i="1"/>
  <c r="K189" i="1"/>
  <c r="S1669" i="1"/>
  <c r="T180" i="1"/>
  <c r="Q1064" i="1"/>
  <c r="I1255" i="1"/>
  <c r="I1608" i="1"/>
  <c r="R175" i="1"/>
  <c r="R137" i="1"/>
  <c r="L920" i="1"/>
  <c r="J143" i="1"/>
  <c r="P917" i="1"/>
  <c r="R129" i="1"/>
  <c r="I672" i="1"/>
  <c r="Q573" i="1"/>
  <c r="S266" i="1"/>
  <c r="I1053" i="1"/>
  <c r="I48" i="1"/>
  <c r="T1290" i="1"/>
  <c r="S953" i="1"/>
  <c r="O1018" i="1"/>
  <c r="R1207" i="1"/>
  <c r="T1468" i="1"/>
  <c r="Q642" i="1"/>
  <c r="M1342" i="1"/>
  <c r="O694" i="1"/>
  <c r="T342" i="1"/>
  <c r="I1354" i="1"/>
  <c r="T1170" i="1"/>
  <c r="O429" i="1"/>
  <c r="T812" i="1"/>
  <c r="K1538" i="1"/>
  <c r="M455" i="1"/>
  <c r="J835" i="1"/>
  <c r="J467" i="1"/>
  <c r="J809" i="1"/>
  <c r="M1444" i="1"/>
  <c r="J1716" i="1"/>
  <c r="K842" i="1"/>
  <c r="K457" i="1"/>
  <c r="P873" i="1"/>
  <c r="J431" i="1"/>
  <c r="T753" i="1"/>
  <c r="R197" i="1"/>
  <c r="I1707" i="1"/>
  <c r="M605" i="1"/>
  <c r="T507" i="1"/>
  <c r="S1242" i="1"/>
  <c r="Q138" i="1"/>
  <c r="J917" i="1"/>
  <c r="I144" i="1"/>
  <c r="T973" i="1"/>
  <c r="P467" i="1"/>
  <c r="J305" i="1"/>
  <c r="Q516" i="1"/>
  <c r="Q809" i="1"/>
  <c r="M1052" i="1"/>
  <c r="R1549" i="1"/>
  <c r="N1046" i="1"/>
  <c r="J274" i="1"/>
  <c r="Q551" i="1"/>
  <c r="M1701" i="1"/>
  <c r="J183" i="1"/>
  <c r="Q56" i="1"/>
  <c r="L1083" i="1"/>
  <c r="P463" i="1"/>
  <c r="O758" i="1"/>
  <c r="S1614" i="1"/>
  <c r="Q100" i="1"/>
  <c r="M1357" i="1"/>
  <c r="R888" i="1"/>
  <c r="J1162" i="1"/>
  <c r="N1337" i="1"/>
  <c r="J693" i="1"/>
  <c r="K340" i="1"/>
  <c r="P1388" i="1"/>
  <c r="P1163" i="1"/>
  <c r="R1339" i="1"/>
  <c r="K18" i="1"/>
  <c r="S1082" i="1"/>
  <c r="M154" i="1"/>
  <c r="L316" i="1"/>
  <c r="N1601" i="1"/>
  <c r="L479" i="1"/>
  <c r="J283" i="1"/>
  <c r="T880" i="1"/>
  <c r="K803" i="1"/>
  <c r="P1054" i="1"/>
  <c r="O1702" i="1"/>
  <c r="Q930" i="1"/>
  <c r="P157" i="1"/>
  <c r="N955" i="1"/>
  <c r="J996" i="1"/>
  <c r="K1306" i="1"/>
  <c r="O393" i="1"/>
  <c r="R154" i="1"/>
  <c r="P962" i="1"/>
  <c r="I134" i="1"/>
  <c r="P1568" i="1"/>
  <c r="K225" i="1"/>
  <c r="R1673" i="1"/>
  <c r="S184" i="1"/>
  <c r="P996" i="1"/>
  <c r="I1672" i="1"/>
  <c r="Q283" i="1"/>
  <c r="M1500" i="1"/>
  <c r="K1245" i="1"/>
  <c r="R1496" i="1"/>
  <c r="S775" i="1"/>
  <c r="L1494" i="1"/>
  <c r="K778" i="1"/>
  <c r="R846" i="1"/>
  <c r="K776" i="1"/>
  <c r="R1001" i="1"/>
  <c r="O60" i="1"/>
  <c r="S834" i="1"/>
  <c r="Q571" i="1"/>
  <c r="S258" i="1"/>
  <c r="I505" i="1"/>
  <c r="P14" i="1"/>
  <c r="I403" i="1"/>
  <c r="I1467" i="1"/>
  <c r="L605" i="1"/>
  <c r="T1412" i="1"/>
  <c r="R1192" i="1"/>
  <c r="O1413" i="1"/>
  <c r="L1188" i="1"/>
  <c r="Q853" i="1"/>
  <c r="L306" i="1"/>
  <c r="M922" i="1"/>
  <c r="L134" i="1"/>
  <c r="J981" i="1"/>
  <c r="O140" i="1"/>
  <c r="J1575" i="1"/>
  <c r="O1540" i="1"/>
  <c r="R156" i="1"/>
  <c r="I624" i="1"/>
  <c r="I476" i="1"/>
  <c r="O757" i="1"/>
  <c r="T1139" i="1"/>
  <c r="R131" i="1"/>
  <c r="I860" i="1"/>
  <c r="T478" i="1"/>
  <c r="O836" i="1"/>
  <c r="P1335" i="1"/>
  <c r="L1699" i="1"/>
  <c r="J231" i="1"/>
  <c r="Q1703" i="1"/>
  <c r="S174" i="1"/>
  <c r="O1023" i="1"/>
  <c r="Q1278" i="1"/>
  <c r="L1491" i="1"/>
  <c r="L1650" i="1"/>
  <c r="J1181" i="1"/>
  <c r="R103" i="1"/>
  <c r="J923" i="1"/>
  <c r="I137" i="1"/>
  <c r="P1571" i="1"/>
  <c r="L188" i="1"/>
  <c r="S1654" i="1"/>
  <c r="P211" i="1"/>
  <c r="K1675" i="1"/>
  <c r="O1351" i="1"/>
  <c r="K24" i="1"/>
  <c r="K1573" i="1"/>
  <c r="L52" i="1"/>
  <c r="P1146" i="1"/>
  <c r="Q108" i="1"/>
  <c r="N964" i="1"/>
  <c r="K1078" i="1"/>
  <c r="S689" i="1"/>
  <c r="N360" i="1"/>
  <c r="I635" i="1"/>
  <c r="I369" i="1"/>
  <c r="I640" i="1"/>
  <c r="M339" i="1"/>
  <c r="T585" i="1"/>
  <c r="R357" i="1"/>
  <c r="J804" i="1"/>
  <c r="Q1552" i="1"/>
  <c r="I1023" i="1"/>
  <c r="L1286" i="1"/>
  <c r="J187" i="1"/>
  <c r="S1717" i="1"/>
  <c r="M1078" i="1"/>
  <c r="S104" i="1"/>
  <c r="L327" i="1"/>
  <c r="K188" i="1"/>
  <c r="Q1700" i="1"/>
  <c r="T203" i="1"/>
  <c r="T129" i="1"/>
  <c r="N846" i="1"/>
  <c r="I1545" i="1"/>
  <c r="M1697" i="1"/>
  <c r="M1260" i="1"/>
  <c r="K1603" i="1"/>
  <c r="M35" i="1"/>
  <c r="K1080" i="1"/>
  <c r="O1041" i="1"/>
  <c r="T1665" i="1"/>
  <c r="O176" i="1"/>
  <c r="I59" i="1"/>
  <c r="J650" i="1"/>
  <c r="N471" i="1"/>
  <c r="T767" i="1"/>
  <c r="S1601" i="1"/>
  <c r="L206" i="1"/>
  <c r="T1704" i="1"/>
  <c r="I296" i="1"/>
  <c r="R541" i="1"/>
  <c r="M1248" i="1"/>
  <c r="K1591" i="1"/>
  <c r="M66" i="1"/>
  <c r="S1146" i="1"/>
  <c r="P1492" i="1"/>
  <c r="S1711" i="1"/>
  <c r="T240" i="1"/>
  <c r="K1660" i="1"/>
  <c r="T407" i="1"/>
  <c r="O634" i="1"/>
  <c r="L392" i="1"/>
  <c r="M735" i="1"/>
  <c r="T1417" i="1"/>
  <c r="S730" i="1"/>
  <c r="N1407" i="1"/>
  <c r="J1677" i="1"/>
  <c r="J897" i="1"/>
  <c r="N1533" i="1"/>
  <c r="L806" i="1"/>
  <c r="S1001" i="1"/>
  <c r="O1310" i="1"/>
  <c r="T1598" i="1"/>
  <c r="K28" i="1"/>
  <c r="J1169" i="1"/>
  <c r="R450" i="1"/>
  <c r="I850" i="1"/>
  <c r="L431" i="1"/>
  <c r="L1307" i="1"/>
  <c r="L956" i="1"/>
  <c r="L520" i="1"/>
  <c r="M298" i="1"/>
  <c r="T536" i="1"/>
  <c r="N292" i="1"/>
  <c r="O503" i="1"/>
  <c r="T310" i="1"/>
  <c r="I543" i="1"/>
  <c r="M270" i="1"/>
  <c r="O1059" i="1"/>
  <c r="O1715" i="1"/>
  <c r="K946" i="1"/>
  <c r="O120" i="1"/>
  <c r="M677" i="1"/>
  <c r="O151" i="1"/>
  <c r="I923" i="1"/>
  <c r="I996" i="1"/>
  <c r="K1299" i="1"/>
  <c r="I218" i="1"/>
  <c r="R1658" i="1"/>
  <c r="T183" i="1"/>
  <c r="T81" i="1"/>
  <c r="M710" i="1"/>
  <c r="O748" i="1"/>
  <c r="T1582" i="1"/>
  <c r="R549" i="1"/>
  <c r="S312" i="1"/>
  <c r="N527" i="1"/>
  <c r="L1311" i="1"/>
  <c r="J389" i="1"/>
  <c r="T677" i="1"/>
  <c r="O1353" i="1"/>
  <c r="O690" i="1"/>
  <c r="Q1447" i="1"/>
  <c r="N1405" i="1"/>
  <c r="M736" i="1"/>
  <c r="R1444" i="1"/>
  <c r="K731" i="1"/>
  <c r="T366" i="1"/>
  <c r="O734" i="1"/>
  <c r="P1205" i="1"/>
  <c r="O1349" i="1"/>
  <c r="I722" i="1"/>
  <c r="J385" i="1"/>
  <c r="O843" i="1"/>
  <c r="N1180" i="1"/>
  <c r="I1444" i="1"/>
  <c r="S927" i="1"/>
  <c r="T467" i="1"/>
  <c r="J863" i="1"/>
  <c r="P1633" i="1"/>
  <c r="J141" i="1"/>
  <c r="Q982" i="1"/>
  <c r="I356" i="1"/>
  <c r="S848" i="1"/>
  <c r="M1193" i="1"/>
  <c r="O1468" i="1"/>
  <c r="R1198" i="1"/>
  <c r="P1433" i="1"/>
  <c r="Q633" i="1"/>
  <c r="P1223" i="1"/>
  <c r="O721" i="1"/>
  <c r="I349" i="1"/>
  <c r="N1367" i="1"/>
  <c r="R1167" i="1"/>
  <c r="T1411" i="1"/>
  <c r="S706" i="1"/>
  <c r="R1525" i="1"/>
  <c r="O1129" i="1"/>
  <c r="T1506" i="1"/>
  <c r="N1617" i="1"/>
  <c r="R392" i="1"/>
  <c r="P618" i="1"/>
  <c r="N364" i="1"/>
  <c r="T682" i="1"/>
  <c r="P386" i="1"/>
  <c r="R1178" i="1"/>
  <c r="L694" i="1"/>
  <c r="Q1456" i="1"/>
  <c r="P1225" i="1"/>
  <c r="I1382" i="1"/>
  <c r="O688" i="1"/>
  <c r="J1213" i="1"/>
  <c r="N1370" i="1"/>
  <c r="O478" i="1"/>
  <c r="K859" i="1"/>
  <c r="J937" i="1"/>
  <c r="O601" i="1"/>
  <c r="N1538" i="1"/>
  <c r="J565" i="1"/>
  <c r="O314" i="1"/>
  <c r="S546" i="1"/>
  <c r="I548" i="1"/>
  <c r="O275" i="1"/>
  <c r="Q1608" i="1"/>
  <c r="R1284" i="1"/>
  <c r="O1625" i="1"/>
  <c r="P1265" i="1"/>
  <c r="N1410" i="1"/>
  <c r="I1660" i="1"/>
  <c r="R972" i="1"/>
  <c r="K99" i="1"/>
  <c r="T936" i="1"/>
  <c r="N1092" i="1"/>
  <c r="N1052" i="1"/>
  <c r="M444" i="1"/>
  <c r="N66" i="1"/>
  <c r="J471" i="1"/>
  <c r="J839" i="1"/>
  <c r="Q918" i="1"/>
  <c r="L163" i="1"/>
  <c r="K1605" i="1"/>
  <c r="N999" i="1"/>
  <c r="O1546" i="1"/>
  <c r="I420" i="1"/>
  <c r="J848" i="1"/>
  <c r="O1348" i="1"/>
  <c r="J1311" i="1"/>
  <c r="O1127" i="1"/>
  <c r="P1521" i="1"/>
  <c r="L1265" i="1"/>
  <c r="K1574" i="1"/>
  <c r="N29" i="1"/>
  <c r="K1099" i="1"/>
  <c r="R547" i="1"/>
  <c r="K838" i="1"/>
  <c r="J438" i="1"/>
  <c r="O976" i="1"/>
  <c r="P1679" i="1"/>
  <c r="R1417" i="1"/>
  <c r="P354" i="1"/>
  <c r="P666" i="1"/>
  <c r="R384" i="1"/>
  <c r="S646" i="1"/>
  <c r="I1365" i="1"/>
  <c r="M1219" i="1"/>
  <c r="Q598" i="1"/>
  <c r="S1334" i="1"/>
  <c r="T686" i="1"/>
  <c r="L1388" i="1"/>
  <c r="S622" i="1"/>
  <c r="I1377" i="1"/>
  <c r="P365" i="1"/>
  <c r="N1550" i="1"/>
  <c r="N1044" i="1"/>
  <c r="P1542" i="1"/>
  <c r="M541" i="1"/>
  <c r="R404" i="1"/>
  <c r="M673" i="1"/>
  <c r="L1440" i="1"/>
  <c r="R690" i="1"/>
  <c r="L1453" i="1"/>
  <c r="K385" i="1"/>
  <c r="I724" i="1"/>
  <c r="M381" i="1"/>
  <c r="M721" i="1"/>
  <c r="N1462" i="1"/>
  <c r="S680" i="1"/>
  <c r="T642" i="1"/>
  <c r="K1339" i="1"/>
  <c r="I391" i="1"/>
  <c r="P1514" i="1"/>
  <c r="O1716" i="1"/>
  <c r="Q1508" i="1"/>
  <c r="Q784" i="1"/>
  <c r="M1027" i="1"/>
  <c r="O1178" i="1"/>
  <c r="J408" i="1"/>
  <c r="J687" i="1"/>
  <c r="I399" i="1"/>
  <c r="M631" i="1"/>
  <c r="P407" i="1"/>
  <c r="S626" i="1"/>
  <c r="Q1342" i="1"/>
  <c r="S645" i="1"/>
  <c r="O1415" i="1"/>
  <c r="R1213" i="1"/>
  <c r="L1139" i="1"/>
  <c r="M48" i="1"/>
  <c r="K1590" i="1"/>
  <c r="J1048" i="1"/>
  <c r="Q775" i="1"/>
  <c r="R973" i="1"/>
  <c r="K537" i="1"/>
  <c r="P286" i="1"/>
  <c r="S966" i="1"/>
  <c r="J41" i="1"/>
  <c r="O1057" i="1"/>
  <c r="M1305" i="1"/>
  <c r="M846" i="1"/>
  <c r="K544" i="1"/>
  <c r="M279" i="1"/>
  <c r="P1010" i="1"/>
  <c r="N121" i="1"/>
  <c r="N796" i="1"/>
  <c r="K487" i="1"/>
  <c r="T1303" i="1"/>
  <c r="I515" i="1"/>
  <c r="T264" i="1"/>
  <c r="O928" i="1"/>
  <c r="K131" i="1"/>
  <c r="K954" i="1"/>
  <c r="P218" i="1"/>
  <c r="R1266" i="1"/>
  <c r="O1607" i="1"/>
  <c r="P1247" i="1"/>
  <c r="I195" i="1"/>
  <c r="I594" i="1"/>
  <c r="I434" i="1"/>
  <c r="O805" i="1"/>
  <c r="I1095" i="1"/>
  <c r="N1499" i="1"/>
  <c r="R803" i="1"/>
  <c r="M1032" i="1"/>
  <c r="J1244" i="1"/>
  <c r="M1541" i="1"/>
  <c r="T1648" i="1"/>
  <c r="O213" i="1"/>
  <c r="N953" i="1"/>
  <c r="I1100" i="1"/>
  <c r="I1426" i="1"/>
  <c r="S1219" i="1"/>
  <c r="I1328" i="1"/>
  <c r="M1165" i="1"/>
  <c r="P1474" i="1"/>
  <c r="O403" i="1"/>
  <c r="O624" i="1"/>
  <c r="N1442" i="1"/>
  <c r="K1201" i="1"/>
  <c r="J606" i="1"/>
  <c r="M360" i="1"/>
  <c r="J655" i="1"/>
  <c r="I1419" i="1"/>
  <c r="J598" i="1"/>
  <c r="I928" i="1"/>
  <c r="Q426" i="1"/>
  <c r="N178" i="1"/>
  <c r="O68" i="1"/>
  <c r="P975" i="1"/>
  <c r="S1376" i="1"/>
  <c r="T692" i="1"/>
  <c r="M1354" i="1"/>
  <c r="L1179" i="1"/>
  <c r="P1454" i="1"/>
  <c r="M1201" i="1"/>
  <c r="J1338" i="1"/>
  <c r="L689" i="1"/>
  <c r="T611" i="1"/>
  <c r="N1326" i="1"/>
  <c r="O1223" i="1"/>
  <c r="R1428" i="1"/>
  <c r="K692" i="1"/>
  <c r="O1555" i="1"/>
  <c r="M99" i="1"/>
  <c r="O284" i="1"/>
  <c r="L527" i="1"/>
  <c r="I384" i="1"/>
  <c r="J592" i="1"/>
  <c r="M1472" i="1"/>
  <c r="S1166" i="1"/>
  <c r="K367" i="1"/>
  <c r="K680" i="1"/>
  <c r="T1421" i="1"/>
  <c r="R885" i="1"/>
  <c r="S758" i="1"/>
  <c r="Q1332" i="1"/>
  <c r="N617" i="1"/>
  <c r="T700" i="1"/>
  <c r="R1228" i="1"/>
  <c r="Q1219" i="1"/>
  <c r="K929" i="1"/>
  <c r="P1339" i="1"/>
  <c r="K363" i="1"/>
  <c r="R635" i="1"/>
  <c r="P1373" i="1"/>
  <c r="T805" i="1"/>
  <c r="Q536" i="1"/>
  <c r="S771" i="1"/>
  <c r="R278" i="1"/>
  <c r="J1648" i="1"/>
  <c r="M133" i="1"/>
  <c r="M547" i="1"/>
  <c r="T550" i="1"/>
  <c r="I815" i="1"/>
  <c r="N16" i="1"/>
  <c r="K113" i="1"/>
  <c r="I774" i="1"/>
  <c r="Q810" i="1"/>
  <c r="O920" i="1"/>
  <c r="N1709" i="1"/>
  <c r="R200" i="1"/>
  <c r="K1101" i="1"/>
  <c r="P1009" i="1"/>
  <c r="S244" i="1"/>
  <c r="S1366" i="1"/>
  <c r="L98" i="1"/>
  <c r="Q362" i="1"/>
  <c r="J856" i="1"/>
  <c r="Q1667" i="1"/>
  <c r="I1273" i="1"/>
  <c r="L27" i="1"/>
  <c r="T1033" i="1"/>
  <c r="M1171" i="1"/>
  <c r="K619" i="1"/>
  <c r="P1288" i="1"/>
  <c r="T1024" i="1"/>
  <c r="O1136" i="1"/>
  <c r="O571" i="1"/>
  <c r="O755" i="1"/>
  <c r="L1101" i="1"/>
  <c r="K1447" i="1"/>
  <c r="N1203" i="1"/>
  <c r="T52" i="1"/>
  <c r="N1711" i="1"/>
  <c r="P748" i="1"/>
  <c r="I283" i="1"/>
  <c r="I1294" i="1"/>
  <c r="Q837" i="1"/>
  <c r="P672" i="1"/>
  <c r="M1043" i="1"/>
  <c r="K1700" i="1"/>
  <c r="L1120" i="1"/>
  <c r="Q490" i="1"/>
  <c r="R787" i="1"/>
  <c r="P53" i="1"/>
  <c r="R1113" i="1"/>
  <c r="P1404" i="1"/>
  <c r="Q1047" i="1"/>
  <c r="S122" i="1"/>
  <c r="M220" i="1"/>
  <c r="S1634" i="1"/>
  <c r="P1491" i="1"/>
  <c r="L1254" i="1"/>
  <c r="T156" i="1"/>
  <c r="K627" i="1"/>
  <c r="M630" i="1"/>
  <c r="R1468" i="1"/>
  <c r="R183" i="1"/>
  <c r="P368" i="1"/>
  <c r="M349" i="1"/>
  <c r="R1488" i="1"/>
  <c r="T625" i="1"/>
  <c r="S350" i="1"/>
  <c r="I1598" i="1"/>
  <c r="N1623" i="1"/>
  <c r="O1260" i="1"/>
  <c r="N324" i="1"/>
  <c r="R1058" i="1"/>
  <c r="O1574" i="1"/>
  <c r="R1098" i="1"/>
  <c r="J72" i="1"/>
  <c r="T1087" i="1"/>
  <c r="P422" i="1"/>
  <c r="K864" i="1"/>
  <c r="O305" i="1"/>
  <c r="N1575" i="1"/>
  <c r="R225" i="1"/>
  <c r="P195" i="1"/>
  <c r="S541" i="1"/>
  <c r="T1134" i="1"/>
  <c r="L761" i="1"/>
  <c r="L772" i="1"/>
  <c r="O200" i="1"/>
  <c r="I1220" i="1"/>
  <c r="Q1325" i="1"/>
  <c r="N1299" i="1"/>
  <c r="L1581" i="1"/>
  <c r="S1495" i="1"/>
  <c r="S757" i="1"/>
  <c r="N126" i="1"/>
  <c r="N587" i="1"/>
  <c r="M357" i="1"/>
  <c r="I489" i="1"/>
  <c r="L648" i="1"/>
  <c r="S491" i="1"/>
  <c r="R868" i="1"/>
  <c r="L1684" i="1"/>
  <c r="N115" i="1"/>
  <c r="S55" i="1"/>
  <c r="R602" i="1"/>
  <c r="I300" i="1"/>
  <c r="L791" i="1"/>
  <c r="J43" i="1"/>
  <c r="M713" i="1"/>
  <c r="N73" i="1"/>
  <c r="I776" i="1"/>
  <c r="R338" i="1"/>
  <c r="N1443" i="1"/>
  <c r="I857" i="1"/>
  <c r="I1083" i="1"/>
  <c r="I479" i="1"/>
  <c r="I1674" i="1"/>
  <c r="I975" i="1"/>
  <c r="T806" i="1"/>
  <c r="Q586" i="1"/>
  <c r="T1222" i="1"/>
  <c r="T939" i="1"/>
  <c r="S23" i="1"/>
  <c r="L51" i="1"/>
  <c r="L203" i="1"/>
  <c r="P201" i="1"/>
  <c r="R1221" i="1"/>
  <c r="T1511" i="1"/>
  <c r="Q699" i="1"/>
  <c r="P603" i="1"/>
  <c r="J980" i="1"/>
  <c r="P1202" i="1"/>
  <c r="O719" i="1"/>
  <c r="I949" i="1"/>
  <c r="T362" i="1"/>
  <c r="T705" i="1"/>
  <c r="S1519" i="1"/>
  <c r="I1085" i="1"/>
  <c r="I980" i="1"/>
  <c r="O830" i="1"/>
  <c r="M74" i="1"/>
  <c r="J1543" i="1"/>
  <c r="P80" i="1"/>
  <c r="O1571" i="1"/>
  <c r="I879" i="1"/>
  <c r="T257" i="1"/>
  <c r="K441" i="1"/>
  <c r="I897" i="1"/>
  <c r="O533" i="1"/>
  <c r="M769" i="1"/>
  <c r="R1300" i="1"/>
  <c r="M1438" i="1"/>
  <c r="I111" i="1"/>
  <c r="N1272" i="1"/>
  <c r="T1339" i="1"/>
  <c r="R1518" i="1"/>
  <c r="L1297" i="1"/>
  <c r="K524" i="1"/>
  <c r="P894" i="1"/>
  <c r="I273" i="1"/>
  <c r="Q207" i="1"/>
  <c r="J1125" i="1"/>
  <c r="T1359" i="1"/>
  <c r="K1335" i="1"/>
  <c r="M1569" i="1"/>
  <c r="Q1283" i="1"/>
  <c r="R556" i="1"/>
  <c r="I863" i="1"/>
  <c r="O883" i="1"/>
  <c r="O423" i="1"/>
  <c r="K309" i="1"/>
  <c r="I602" i="1"/>
  <c r="J569" i="1"/>
  <c r="K598" i="1"/>
  <c r="J1014" i="1"/>
  <c r="R543" i="1"/>
  <c r="R1052" i="1"/>
  <c r="Q1517" i="1"/>
  <c r="M193" i="1"/>
  <c r="M408" i="1"/>
  <c r="L615" i="1"/>
  <c r="P931" i="1"/>
  <c r="N99" i="1"/>
  <c r="Q1373" i="1"/>
  <c r="R1709" i="1"/>
  <c r="S1672" i="1"/>
  <c r="L1262" i="1"/>
  <c r="P723" i="1"/>
  <c r="P1472" i="1"/>
  <c r="T26" i="1"/>
  <c r="R1088" i="1"/>
  <c r="O1375" i="1"/>
  <c r="K470" i="1"/>
  <c r="I319" i="1"/>
  <c r="S1266" i="1"/>
  <c r="T616" i="1"/>
  <c r="S1364" i="1"/>
  <c r="S1193" i="1"/>
  <c r="T390" i="1"/>
  <c r="S1706" i="1"/>
  <c r="T722" i="1"/>
  <c r="O1421" i="1"/>
  <c r="M135" i="1"/>
  <c r="I1458" i="1"/>
  <c r="Q730" i="1"/>
  <c r="K220" i="1"/>
  <c r="S1579" i="1"/>
  <c r="J875" i="1"/>
  <c r="S781" i="1"/>
  <c r="O1269" i="1"/>
  <c r="K1506" i="1"/>
  <c r="N530" i="1"/>
  <c r="R34" i="1"/>
  <c r="I527" i="1"/>
  <c r="J933" i="1"/>
  <c r="K1251" i="1"/>
  <c r="L1516" i="1"/>
  <c r="J453" i="1"/>
  <c r="S1021" i="1"/>
  <c r="M779" i="1"/>
  <c r="N1116" i="1"/>
  <c r="N997" i="1"/>
  <c r="S105" i="1"/>
  <c r="N300" i="1"/>
  <c r="O1047" i="1"/>
  <c r="M354" i="1"/>
  <c r="P1051" i="1"/>
  <c r="I11" i="1"/>
  <c r="L755" i="1"/>
  <c r="S484" i="1"/>
  <c r="J1408" i="1"/>
  <c r="I1588" i="1"/>
  <c r="J469" i="1"/>
  <c r="J651" i="1"/>
  <c r="S1223" i="1"/>
  <c r="J1651" i="1"/>
  <c r="P1076" i="1"/>
  <c r="R105" i="1"/>
  <c r="L916" i="1"/>
  <c r="Q1609" i="1"/>
  <c r="Q389" i="1"/>
  <c r="P1282" i="1"/>
  <c r="I1176" i="1"/>
  <c r="O318" i="1"/>
  <c r="O15" i="1"/>
  <c r="L702" i="1"/>
  <c r="Q34" i="1"/>
  <c r="N550" i="1"/>
  <c r="K682" i="1"/>
  <c r="O1268" i="1"/>
  <c r="P380" i="1"/>
  <c r="R146" i="1"/>
  <c r="Q969" i="1"/>
  <c r="L1463" i="1"/>
  <c r="K154" i="1"/>
  <c r="N1269" i="1"/>
  <c r="J837" i="1"/>
  <c r="R430" i="1"/>
  <c r="L701" i="1"/>
  <c r="R74" i="1"/>
  <c r="K313" i="1"/>
  <c r="P205" i="1"/>
  <c r="O184" i="1"/>
  <c r="M281" i="1"/>
  <c r="J125" i="1"/>
  <c r="K314" i="1"/>
  <c r="I371" i="1"/>
  <c r="N1206" i="1"/>
  <c r="R1323" i="1"/>
  <c r="M42" i="1"/>
  <c r="K1198" i="1"/>
  <c r="M633" i="1"/>
  <c r="I1384" i="1"/>
  <c r="R397" i="1"/>
  <c r="T1353" i="1"/>
  <c r="K1112" i="1"/>
  <c r="K116" i="1"/>
  <c r="M875" i="1"/>
  <c r="P275" i="1"/>
  <c r="J1697" i="1"/>
  <c r="M914" i="1"/>
  <c r="T143" i="1"/>
  <c r="O447" i="1"/>
  <c r="I1508" i="1"/>
  <c r="S404" i="1"/>
  <c r="P692" i="1"/>
  <c r="J1594" i="1"/>
  <c r="S1464" i="1"/>
  <c r="I1195" i="1"/>
  <c r="I1529" i="1"/>
  <c r="T723" i="1"/>
  <c r="O1206" i="1"/>
  <c r="I894" i="1"/>
  <c r="T1593" i="1"/>
  <c r="O229" i="1"/>
  <c r="J928" i="1"/>
  <c r="S1682" i="1"/>
  <c r="S259" i="1"/>
  <c r="N765" i="1"/>
  <c r="M1621" i="1"/>
  <c r="J1159" i="1"/>
  <c r="M1368" i="1"/>
  <c r="N1345" i="1"/>
  <c r="N971" i="1"/>
  <c r="K1421" i="1"/>
  <c r="Q706" i="1"/>
  <c r="R1695" i="1"/>
  <c r="I1169" i="1"/>
  <c r="P833" i="1"/>
  <c r="O565" i="1"/>
  <c r="M426" i="1"/>
  <c r="I961" i="1"/>
  <c r="T1129" i="1"/>
  <c r="O819" i="1"/>
  <c r="T947" i="1"/>
  <c r="J96" i="1"/>
  <c r="K1620" i="1"/>
  <c r="L566" i="1"/>
  <c r="M1573" i="1"/>
  <c r="R1163" i="1"/>
  <c r="T1056" i="1"/>
  <c r="P1674" i="1"/>
  <c r="N311" i="1"/>
  <c r="T568" i="1"/>
  <c r="Q753" i="1"/>
  <c r="K1058" i="1"/>
  <c r="I1302" i="1"/>
  <c r="K526" i="1"/>
  <c r="O1598" i="1"/>
  <c r="O19" i="1"/>
  <c r="Q1058" i="1"/>
  <c r="O433" i="1"/>
  <c r="I876" i="1"/>
  <c r="M1076" i="1"/>
  <c r="Q60" i="1"/>
  <c r="L1634" i="1"/>
  <c r="N996" i="1"/>
  <c r="M239" i="1"/>
  <c r="J311" i="1"/>
  <c r="P562" i="1"/>
  <c r="Q761" i="1"/>
  <c r="S183" i="1"/>
  <c r="O996" i="1"/>
  <c r="S1714" i="1"/>
  <c r="P217" i="1"/>
  <c r="K1681" i="1"/>
  <c r="R1556" i="1"/>
  <c r="S477" i="1"/>
  <c r="R964" i="1"/>
  <c r="Q748" i="1"/>
  <c r="S188" i="1"/>
  <c r="K386" i="1"/>
  <c r="R1419" i="1"/>
  <c r="M711" i="1"/>
  <c r="T613" i="1"/>
  <c r="P405" i="1"/>
  <c r="P717" i="1"/>
  <c r="L1391" i="1"/>
  <c r="N1226" i="1"/>
  <c r="J1340" i="1"/>
  <c r="O346" i="1"/>
  <c r="S623" i="1"/>
  <c r="P1467" i="1"/>
  <c r="L1389" i="1"/>
  <c r="M1213" i="1"/>
  <c r="P561" i="1"/>
  <c r="T267" i="1"/>
  <c r="N558" i="1"/>
  <c r="S1117" i="1"/>
  <c r="N37" i="1"/>
  <c r="O1568" i="1"/>
  <c r="T651" i="1"/>
  <c r="T354" i="1"/>
  <c r="K737" i="1"/>
  <c r="J1377" i="1"/>
  <c r="P387" i="1"/>
  <c r="O667" i="1"/>
  <c r="I1361" i="1"/>
  <c r="R686" i="1"/>
  <c r="N612" i="1"/>
  <c r="N351" i="1"/>
  <c r="P674" i="1"/>
  <c r="N400" i="1"/>
  <c r="R610" i="1"/>
  <c r="N1378" i="1"/>
  <c r="P785" i="1"/>
  <c r="K1555" i="1"/>
  <c r="L234" i="1"/>
  <c r="Q30" i="1"/>
  <c r="R1598" i="1"/>
  <c r="T856" i="1"/>
  <c r="K1384" i="1"/>
  <c r="M618" i="1"/>
  <c r="J1359" i="1"/>
  <c r="Q403" i="1"/>
  <c r="Q713" i="1"/>
  <c r="R1412" i="1"/>
  <c r="L1194" i="1"/>
  <c r="Q895" i="1"/>
  <c r="Q1380" i="1"/>
  <c r="S587" i="1"/>
  <c r="M429" i="1"/>
  <c r="J32" i="1"/>
  <c r="R1000" i="1"/>
  <c r="P1706" i="1"/>
  <c r="P1570" i="1"/>
  <c r="N140" i="1"/>
  <c r="I973" i="1"/>
  <c r="M1091" i="1"/>
  <c r="T1690" i="1"/>
  <c r="J245" i="1"/>
  <c r="M305" i="1"/>
  <c r="P1012" i="1"/>
  <c r="J16" i="1"/>
  <c r="R841" i="1"/>
  <c r="P448" i="1"/>
  <c r="I872" i="1"/>
  <c r="J482" i="1"/>
  <c r="O866" i="1"/>
  <c r="Q433" i="1"/>
  <c r="K281" i="1"/>
  <c r="N1520" i="1"/>
  <c r="O1141" i="1"/>
  <c r="J1030" i="1"/>
  <c r="N844" i="1"/>
  <c r="K1118" i="1"/>
  <c r="M18" i="1"/>
  <c r="K1602" i="1"/>
  <c r="L548" i="1"/>
  <c r="N727" i="1"/>
  <c r="R518" i="1"/>
  <c r="O261" i="1"/>
  <c r="J530" i="1"/>
  <c r="M297" i="1"/>
  <c r="P1028" i="1"/>
  <c r="O1670" i="1"/>
  <c r="Q858" i="1"/>
  <c r="I478" i="1"/>
  <c r="J1609" i="1"/>
  <c r="R201" i="1"/>
  <c r="Q964" i="1"/>
  <c r="I148" i="1"/>
  <c r="T959" i="1"/>
  <c r="L1438" i="1"/>
  <c r="M1158" i="1"/>
  <c r="T1461" i="1"/>
  <c r="J367" i="1"/>
  <c r="J736" i="1"/>
  <c r="P1363" i="1"/>
  <c r="N1209" i="1"/>
  <c r="K1454" i="1"/>
  <c r="R706" i="1"/>
  <c r="Q1431" i="1"/>
  <c r="J361" i="1"/>
  <c r="J730" i="1"/>
  <c r="N402" i="1"/>
  <c r="S755" i="1"/>
  <c r="L1064" i="1"/>
  <c r="J899" i="1"/>
  <c r="K1053" i="1"/>
  <c r="L1342" i="1"/>
  <c r="J1364" i="1"/>
  <c r="J705" i="1"/>
  <c r="I1345" i="1"/>
  <c r="J1192" i="1"/>
  <c r="S630" i="1"/>
  <c r="N1329" i="1"/>
  <c r="P1186" i="1"/>
  <c r="I701" i="1"/>
  <c r="L385" i="1"/>
  <c r="T718" i="1"/>
  <c r="S362" i="1"/>
  <c r="S699" i="1"/>
  <c r="T1416" i="1"/>
  <c r="S1078" i="1"/>
  <c r="M45" i="1"/>
  <c r="J1130" i="1"/>
  <c r="R272" i="1"/>
  <c r="Q917" i="1"/>
  <c r="S1358" i="1"/>
  <c r="T674" i="1"/>
  <c r="J386" i="1"/>
  <c r="S667" i="1"/>
  <c r="I611" i="1"/>
  <c r="O367" i="1"/>
  <c r="O588" i="1"/>
  <c r="O1362" i="1"/>
  <c r="R670" i="1"/>
  <c r="J1390" i="1"/>
  <c r="R180" i="1"/>
  <c r="I1628" i="1"/>
  <c r="Q1593" i="1"/>
  <c r="R1287" i="1"/>
  <c r="T1614" i="1"/>
  <c r="O1290" i="1"/>
  <c r="K1133" i="1"/>
  <c r="L23" i="1"/>
  <c r="S1102" i="1"/>
  <c r="I612" i="1"/>
  <c r="N477" i="1"/>
  <c r="N884" i="1"/>
  <c r="Q424" i="1"/>
  <c r="K299" i="1"/>
  <c r="P1523" i="1"/>
  <c r="S1696" i="1"/>
  <c r="Q231" i="1"/>
  <c r="L1695" i="1"/>
  <c r="K1630" i="1"/>
  <c r="N1034" i="1"/>
  <c r="R1610" i="1"/>
  <c r="R302" i="1"/>
  <c r="T1111" i="1"/>
  <c r="T769" i="1"/>
  <c r="I1553" i="1"/>
  <c r="P1304" i="1"/>
  <c r="I198" i="1"/>
  <c r="K516" i="1"/>
  <c r="Q279" i="1"/>
  <c r="L1436" i="1"/>
  <c r="J1710" i="1"/>
  <c r="L832" i="1"/>
  <c r="J472" i="1"/>
  <c r="L785" i="1"/>
  <c r="Q1060" i="1"/>
  <c r="P1702" i="1"/>
  <c r="R890" i="1"/>
  <c r="Q473" i="1"/>
  <c r="N850" i="1"/>
  <c r="I1058" i="1"/>
  <c r="M1588" i="1"/>
  <c r="Q67" i="1"/>
  <c r="M1124" i="1"/>
  <c r="T726" i="1"/>
  <c r="I1350" i="1"/>
  <c r="J1197" i="1"/>
  <c r="T670" i="1"/>
  <c r="N1427" i="1"/>
  <c r="L1199" i="1"/>
  <c r="R1448" i="1"/>
  <c r="R629" i="1"/>
  <c r="M1352" i="1"/>
  <c r="M1216" i="1"/>
  <c r="O1432" i="1"/>
  <c r="T1207" i="1"/>
  <c r="P1393" i="1"/>
  <c r="K1159" i="1"/>
  <c r="K1512" i="1"/>
  <c r="M1606" i="1"/>
  <c r="Q48" i="1"/>
  <c r="L1109" i="1"/>
  <c r="L1420" i="1"/>
  <c r="R730" i="1"/>
  <c r="Q1455" i="1"/>
  <c r="J349" i="1"/>
  <c r="I686" i="1"/>
  <c r="Q351" i="1"/>
  <c r="P713" i="1"/>
  <c r="O339" i="1"/>
  <c r="R631" i="1"/>
  <c r="R1445" i="1"/>
  <c r="S1168" i="1"/>
  <c r="J637" i="1"/>
  <c r="M1445" i="1"/>
  <c r="M1190" i="1"/>
  <c r="K918" i="1"/>
  <c r="K119" i="1"/>
  <c r="T956" i="1"/>
  <c r="P1715" i="1"/>
  <c r="R949" i="1"/>
  <c r="N1466" i="1"/>
  <c r="K1189" i="1"/>
  <c r="J630" i="1"/>
  <c r="M1371" i="1"/>
  <c r="J1174" i="1"/>
  <c r="K1441" i="1"/>
  <c r="K381" i="1"/>
  <c r="P1471" i="1"/>
  <c r="L1392" i="1"/>
  <c r="L652" i="1"/>
  <c r="R719" i="1"/>
  <c r="R975" i="1"/>
  <c r="L148" i="1"/>
  <c r="N1126" i="1"/>
  <c r="O207" i="1"/>
  <c r="S1700" i="1"/>
  <c r="L207" i="1"/>
  <c r="N1017" i="1"/>
  <c r="P1530" i="1"/>
  <c r="T434" i="1"/>
  <c r="I834" i="1"/>
  <c r="R1378" i="1"/>
  <c r="K57" i="1"/>
  <c r="S1133" i="1"/>
  <c r="M26" i="1"/>
  <c r="O1635" i="1"/>
  <c r="S1544" i="1"/>
  <c r="O1652" i="1"/>
  <c r="J316" i="1"/>
  <c r="R505" i="1"/>
  <c r="P1267" i="1"/>
  <c r="P976" i="1"/>
  <c r="L130" i="1"/>
  <c r="L1604" i="1"/>
  <c r="R1607" i="1"/>
  <c r="Q321" i="1"/>
  <c r="T1126" i="1"/>
  <c r="N923" i="1"/>
  <c r="S245" i="1"/>
  <c r="R1716" i="1"/>
  <c r="L183" i="1"/>
  <c r="I1279" i="1"/>
  <c r="M1622" i="1"/>
  <c r="L466" i="1"/>
  <c r="R859" i="1"/>
  <c r="P466" i="1"/>
  <c r="N858" i="1"/>
  <c r="J1044" i="1"/>
  <c r="I1701" i="1"/>
  <c r="J185" i="1"/>
  <c r="Q1660" i="1"/>
  <c r="J1546" i="1"/>
  <c r="M869" i="1"/>
  <c r="K567" i="1"/>
  <c r="S1217" i="1"/>
  <c r="J628" i="1"/>
  <c r="Q1368" i="1"/>
  <c r="R633" i="1"/>
  <c r="O365" i="1"/>
  <c r="T832" i="1"/>
  <c r="K1164" i="1"/>
  <c r="T1366" i="1"/>
  <c r="O718" i="1"/>
  <c r="J380" i="1"/>
  <c r="T735" i="1"/>
  <c r="M380" i="1"/>
  <c r="K710" i="1"/>
  <c r="O997" i="1"/>
  <c r="O1698" i="1"/>
  <c r="M948" i="1"/>
  <c r="O1665" i="1"/>
  <c r="M1142" i="1"/>
  <c r="P1382" i="1"/>
  <c r="Q698" i="1"/>
  <c r="J1342" i="1"/>
  <c r="O1229" i="1"/>
  <c r="J1379" i="1"/>
  <c r="K698" i="1"/>
  <c r="S1407" i="1"/>
  <c r="Q1165" i="1"/>
  <c r="Q599" i="1"/>
  <c r="M361" i="1"/>
  <c r="P616" i="1"/>
  <c r="O1416" i="1"/>
  <c r="N384" i="1"/>
  <c r="P633" i="1"/>
  <c r="K874" i="1"/>
  <c r="K564" i="1"/>
  <c r="N196" i="1"/>
  <c r="O49" i="1"/>
  <c r="P1618" i="1"/>
  <c r="M1434" i="1"/>
  <c r="T1163" i="1"/>
  <c r="T1425" i="1"/>
  <c r="P679" i="1"/>
  <c r="T369" i="1"/>
  <c r="L1163" i="1"/>
  <c r="N1364" i="1"/>
  <c r="J1171" i="1"/>
  <c r="O682" i="1"/>
  <c r="M1384" i="1"/>
  <c r="O835" i="1"/>
  <c r="T327" i="1"/>
  <c r="M950" i="1"/>
  <c r="K146" i="1"/>
  <c r="M961" i="1"/>
  <c r="Q1273" i="1"/>
  <c r="O225" i="1"/>
  <c r="M1564" i="1"/>
  <c r="Q74" i="1"/>
  <c r="M1082" i="1"/>
  <c r="J522" i="1"/>
  <c r="O1060" i="1"/>
  <c r="S175" i="1"/>
  <c r="Q1686" i="1"/>
  <c r="K198" i="1"/>
  <c r="M763" i="1"/>
  <c r="T1523" i="1"/>
  <c r="L214" i="1"/>
  <c r="N616" i="1"/>
  <c r="R1105" i="1"/>
  <c r="I151" i="1"/>
  <c r="P1585" i="1"/>
  <c r="S764" i="1"/>
  <c r="O240" i="1"/>
  <c r="M842" i="1"/>
  <c r="M1502" i="1"/>
  <c r="L210" i="1"/>
  <c r="S1703" i="1"/>
  <c r="O210" i="1"/>
  <c r="R488" i="1"/>
  <c r="P999" i="1"/>
  <c r="K1527" i="1"/>
  <c r="N894" i="1"/>
  <c r="Q445" i="1"/>
  <c r="P831" i="1"/>
  <c r="K451" i="1"/>
  <c r="N830" i="1"/>
  <c r="I470" i="1"/>
  <c r="J590" i="1"/>
  <c r="L1595" i="1"/>
  <c r="L79" i="1"/>
  <c r="L1112" i="1"/>
  <c r="K865" i="1"/>
  <c r="J483" i="1"/>
  <c r="P1490" i="1"/>
  <c r="P1652" i="1"/>
  <c r="L929" i="1"/>
  <c r="L867" i="1"/>
  <c r="K486" i="1"/>
  <c r="Q1138" i="1"/>
  <c r="M1660" i="1"/>
  <c r="S1507" i="1"/>
  <c r="P570" i="1"/>
  <c r="T1125" i="1"/>
  <c r="T801" i="1"/>
  <c r="I432" i="1"/>
  <c r="Q845" i="1"/>
  <c r="J490" i="1"/>
  <c r="J894" i="1"/>
  <c r="M436" i="1"/>
  <c r="R1342" i="1"/>
  <c r="T817" i="1"/>
  <c r="L965" i="1"/>
  <c r="I1013" i="1"/>
  <c r="R1129" i="1"/>
  <c r="N46" i="1"/>
  <c r="O1577" i="1"/>
  <c r="P310" i="1"/>
  <c r="K561" i="1"/>
  <c r="R943" i="1"/>
  <c r="J886" i="1"/>
  <c r="P1283" i="1"/>
  <c r="J278" i="1"/>
  <c r="J207" i="1"/>
  <c r="R1693" i="1"/>
  <c r="O214" i="1"/>
  <c r="K1671" i="1"/>
  <c r="M235" i="1"/>
  <c r="R1537" i="1"/>
  <c r="N1672" i="1"/>
  <c r="O1360" i="1"/>
  <c r="L1678" i="1"/>
  <c r="N218" i="1"/>
  <c r="P1299" i="1"/>
  <c r="I1119" i="1"/>
  <c r="N429" i="1"/>
  <c r="S1267" i="1"/>
  <c r="Q1595" i="1"/>
  <c r="T13" i="1"/>
  <c r="Q395" i="1"/>
  <c r="S38" i="1"/>
  <c r="P1133" i="1"/>
  <c r="I1029" i="1"/>
  <c r="P15" i="1"/>
  <c r="M847" i="1"/>
  <c r="K545" i="1"/>
  <c r="J779" i="1"/>
  <c r="P1368" i="1"/>
  <c r="J1287" i="1"/>
  <c r="P1082" i="1"/>
  <c r="M127" i="1"/>
  <c r="M1273" i="1"/>
  <c r="L890" i="1"/>
  <c r="K491" i="1"/>
  <c r="P856" i="1"/>
  <c r="L1475" i="1"/>
  <c r="J1671" i="1"/>
  <c r="J873" i="1"/>
  <c r="T459" i="1"/>
  <c r="M312" i="1"/>
  <c r="T547" i="1"/>
  <c r="P1246" i="1"/>
  <c r="T1628" i="1"/>
  <c r="K1188" i="1"/>
  <c r="M1475" i="1"/>
  <c r="K645" i="1"/>
  <c r="T391" i="1"/>
  <c r="K650" i="1"/>
  <c r="P1200" i="1"/>
  <c r="O1338" i="1"/>
  <c r="O1345" i="1"/>
  <c r="K1661" i="1"/>
  <c r="M237" i="1"/>
  <c r="O36" i="1"/>
  <c r="P1598" i="1"/>
  <c r="L1627" i="1"/>
  <c r="L144" i="1"/>
  <c r="P928" i="1"/>
  <c r="O114" i="1"/>
  <c r="Q1217" i="1"/>
  <c r="O1004" i="1"/>
  <c r="R1297" i="1"/>
  <c r="Q1567" i="1"/>
  <c r="R33" i="1"/>
  <c r="Q1125" i="1"/>
  <c r="L1542" i="1"/>
  <c r="M1244" i="1"/>
  <c r="K649" i="1"/>
  <c r="N486" i="1"/>
  <c r="T800" i="1"/>
  <c r="T1594" i="1"/>
  <c r="R507" i="1"/>
  <c r="T320" i="1"/>
  <c r="K563" i="1"/>
  <c r="N297" i="1"/>
  <c r="N1452" i="1"/>
  <c r="I1654" i="1"/>
  <c r="Q933" i="1"/>
  <c r="S451" i="1"/>
  <c r="P897" i="1"/>
  <c r="N487" i="1"/>
  <c r="T813" i="1"/>
  <c r="K1557" i="1"/>
  <c r="I1659" i="1"/>
  <c r="T1181" i="1"/>
  <c r="R515" i="1"/>
  <c r="R1270" i="1"/>
  <c r="O244" i="1"/>
  <c r="L1715" i="1"/>
  <c r="I221" i="1"/>
  <c r="O11" i="1"/>
  <c r="O1570" i="1"/>
  <c r="O1054" i="1"/>
  <c r="L607" i="1"/>
  <c r="L1347" i="1"/>
  <c r="P628" i="1"/>
  <c r="S1185" i="1"/>
  <c r="S1384" i="1"/>
  <c r="M622" i="1"/>
  <c r="L1366" i="1"/>
  <c r="P1444" i="1"/>
  <c r="N688" i="1"/>
  <c r="L1528" i="1"/>
  <c r="Q818" i="1"/>
  <c r="K1051" i="1"/>
  <c r="P1541" i="1"/>
  <c r="N1055" i="1"/>
  <c r="N1708" i="1"/>
  <c r="N610" i="1"/>
  <c r="I458" i="1"/>
  <c r="T815" i="1"/>
  <c r="R1617" i="1"/>
  <c r="R113" i="1"/>
  <c r="P913" i="1"/>
  <c r="I141" i="1"/>
  <c r="L296" i="1"/>
  <c r="Q1214" i="1"/>
  <c r="N1510" i="1"/>
  <c r="S780" i="1"/>
  <c r="T206" i="1"/>
  <c r="I54" i="1"/>
  <c r="M982" i="1"/>
  <c r="K118" i="1"/>
  <c r="O915" i="1"/>
  <c r="K1446" i="1"/>
  <c r="J1704" i="1"/>
  <c r="J1568" i="1"/>
  <c r="R211" i="1"/>
  <c r="I1646" i="1"/>
  <c r="Q275" i="1"/>
  <c r="Q225" i="1"/>
  <c r="L1689" i="1"/>
  <c r="T1337" i="1"/>
  <c r="L1687" i="1"/>
  <c r="N245" i="1"/>
  <c r="N27" i="1"/>
  <c r="O1578" i="1"/>
  <c r="K195" i="1"/>
  <c r="S1675" i="1"/>
  <c r="L1093" i="1"/>
  <c r="T130" i="1"/>
  <c r="O1406" i="1"/>
  <c r="S1162" i="1"/>
  <c r="N1433" i="1"/>
  <c r="K1209" i="1"/>
  <c r="T623" i="1"/>
  <c r="R1190" i="1"/>
  <c r="T1415" i="1"/>
  <c r="L1415" i="1"/>
  <c r="P49" i="1"/>
  <c r="Q274" i="1"/>
  <c r="R1614" i="1"/>
  <c r="K76" i="1"/>
  <c r="R1083" i="1"/>
  <c r="N160" i="1"/>
  <c r="L257" i="1"/>
  <c r="J1205" i="1"/>
  <c r="R97" i="1"/>
  <c r="I971" i="1"/>
  <c r="I113" i="1"/>
  <c r="O1623" i="1"/>
  <c r="K204" i="1"/>
  <c r="S1702" i="1"/>
  <c r="T213" i="1"/>
  <c r="L1647" i="1"/>
  <c r="Q341" i="1"/>
  <c r="Q140" i="1"/>
  <c r="R983" i="1"/>
  <c r="K108" i="1"/>
  <c r="T963" i="1"/>
  <c r="P1055" i="1"/>
  <c r="R1310" i="1"/>
  <c r="R1594" i="1"/>
  <c r="K58" i="1"/>
  <c r="T1202" i="1"/>
  <c r="S508" i="1"/>
  <c r="T313" i="1"/>
  <c r="J506" i="1"/>
  <c r="J751" i="1"/>
  <c r="N1122" i="1"/>
  <c r="M558" i="1"/>
  <c r="I278" i="1"/>
  <c r="P540" i="1"/>
  <c r="L1306" i="1"/>
  <c r="L883" i="1"/>
  <c r="K448" i="1"/>
  <c r="Q896" i="1"/>
  <c r="R513" i="1"/>
  <c r="S276" i="1"/>
  <c r="I523" i="1"/>
  <c r="I807" i="1"/>
  <c r="N1164" i="1"/>
  <c r="N1453" i="1"/>
  <c r="M730" i="1"/>
  <c r="T1430" i="1"/>
  <c r="M717" i="1"/>
  <c r="T396" i="1"/>
  <c r="O617" i="1"/>
  <c r="M394" i="1"/>
  <c r="N286" i="1"/>
  <c r="T573" i="1"/>
  <c r="O1264" i="1"/>
  <c r="N768" i="1"/>
  <c r="L1573" i="1"/>
  <c r="L535" i="1"/>
  <c r="T554" i="1"/>
  <c r="I775" i="1"/>
  <c r="M1592" i="1"/>
  <c r="J920" i="1"/>
  <c r="O161" i="1"/>
  <c r="I915" i="1"/>
  <c r="N145" i="1"/>
  <c r="S874" i="1"/>
  <c r="S396" i="1"/>
  <c r="T1029" i="1"/>
  <c r="P266" i="1"/>
  <c r="J557" i="1"/>
  <c r="J784" i="1"/>
  <c r="Q997" i="1"/>
  <c r="O1697" i="1"/>
  <c r="Q924" i="1"/>
  <c r="O102" i="1"/>
  <c r="M695" i="1"/>
  <c r="O133" i="1"/>
  <c r="N981" i="1"/>
  <c r="I1539" i="1"/>
  <c r="S157" i="1"/>
  <c r="S1291" i="1"/>
  <c r="R884" i="1"/>
  <c r="T1049" i="1"/>
  <c r="N1280" i="1"/>
  <c r="S914" i="1"/>
  <c r="J136" i="1"/>
  <c r="T915" i="1"/>
  <c r="S1557" i="1"/>
  <c r="O1667" i="1"/>
  <c r="Q931" i="1"/>
  <c r="P122" i="1"/>
  <c r="T1410" i="1"/>
  <c r="Q590" i="1"/>
  <c r="N358" i="1"/>
  <c r="O615" i="1"/>
  <c r="Q1179" i="1"/>
  <c r="O1449" i="1"/>
  <c r="K1175" i="1"/>
  <c r="K1437" i="1"/>
  <c r="P13" i="1"/>
  <c r="L853" i="1"/>
  <c r="R202" i="1"/>
  <c r="M1717" i="1"/>
  <c r="J205" i="1"/>
  <c r="Q1671" i="1"/>
  <c r="I1555" i="1"/>
  <c r="M465" i="1"/>
  <c r="N761" i="1"/>
  <c r="L1578" i="1"/>
  <c r="M20" i="1"/>
  <c r="J1134" i="1"/>
  <c r="O1002" i="1"/>
  <c r="Q1293" i="1"/>
  <c r="L953" i="1"/>
  <c r="P513" i="1"/>
  <c r="I324" i="1"/>
  <c r="P535" i="1"/>
  <c r="P284" i="1"/>
  <c r="L531" i="1"/>
  <c r="N302" i="1"/>
  <c r="T559" i="1"/>
  <c r="T1302" i="1"/>
  <c r="S923" i="1"/>
  <c r="P152" i="1"/>
  <c r="K721" i="1"/>
  <c r="Q107" i="1"/>
  <c r="J966" i="1"/>
  <c r="N141" i="1"/>
  <c r="L307" i="1"/>
  <c r="K174" i="1"/>
  <c r="S1690" i="1"/>
  <c r="O215" i="1"/>
  <c r="K1711" i="1"/>
  <c r="P409" i="1"/>
  <c r="S50" i="1"/>
  <c r="S1094" i="1"/>
  <c r="I1035" i="1"/>
  <c r="J1699" i="1"/>
  <c r="K843" i="1"/>
  <c r="O480" i="1"/>
  <c r="N811" i="1"/>
  <c r="R351" i="1"/>
  <c r="L1425" i="1"/>
  <c r="K684" i="1"/>
  <c r="T601" i="1"/>
  <c r="Q666" i="1"/>
  <c r="I1437" i="1"/>
  <c r="Q1180" i="1"/>
  <c r="T1418" i="1"/>
  <c r="J624" i="1"/>
  <c r="S1427" i="1"/>
  <c r="P1222" i="1"/>
  <c r="N1365" i="1"/>
  <c r="L1217" i="1"/>
  <c r="S1355" i="1"/>
  <c r="Q619" i="1"/>
  <c r="O370" i="1"/>
  <c r="I614" i="1"/>
  <c r="M369" i="1"/>
  <c r="K1522" i="1"/>
  <c r="P806" i="1"/>
  <c r="O1601" i="1"/>
  <c r="I109" i="1"/>
  <c r="J929" i="1"/>
  <c r="T701" i="1"/>
  <c r="Q1393" i="1"/>
  <c r="R627" i="1"/>
  <c r="Q1344" i="1"/>
  <c r="O831" i="1"/>
  <c r="K1217" i="1"/>
  <c r="J1339" i="1"/>
  <c r="Q677" i="1"/>
  <c r="Q367" i="1"/>
  <c r="T649" i="1"/>
  <c r="N357" i="1"/>
  <c r="I632" i="1"/>
  <c r="M387" i="1"/>
  <c r="N1011" i="1"/>
  <c r="N1584" i="1"/>
  <c r="L1510" i="1"/>
  <c r="S938" i="1"/>
  <c r="L377" i="1"/>
  <c r="T1383" i="1"/>
  <c r="M1211" i="1"/>
  <c r="M1347" i="1"/>
  <c r="K584" i="1"/>
  <c r="T402" i="1"/>
  <c r="P694" i="1"/>
  <c r="I340" i="1"/>
  <c r="O1385" i="1"/>
  <c r="K714" i="1"/>
  <c r="K347" i="1"/>
  <c r="N713" i="1"/>
  <c r="P1194" i="1"/>
  <c r="T1390" i="1"/>
  <c r="O979" i="1"/>
  <c r="T431" i="1"/>
  <c r="N871" i="1"/>
  <c r="S203" i="1"/>
  <c r="L613" i="1"/>
  <c r="J345" i="1"/>
  <c r="O1341" i="1"/>
  <c r="I125" i="1"/>
  <c r="N546" i="1"/>
  <c r="R1302" i="1"/>
  <c r="Q1542" i="1"/>
  <c r="S453" i="1"/>
  <c r="T1533" i="1"/>
  <c r="T1717" i="1"/>
  <c r="Q943" i="1"/>
  <c r="Q981" i="1"/>
  <c r="S516" i="1"/>
  <c r="S868" i="1"/>
  <c r="O8" i="1"/>
  <c r="S1113" i="1"/>
  <c r="S72" i="1"/>
  <c r="Q1579" i="1"/>
  <c r="T1664" i="1"/>
  <c r="S1502" i="1"/>
  <c r="I648" i="1"/>
  <c r="S1138" i="1"/>
  <c r="Q64" i="1"/>
  <c r="L1094" i="1"/>
  <c r="L879" i="1"/>
  <c r="Q196" i="1"/>
  <c r="R299" i="1"/>
  <c r="S1585" i="1"/>
  <c r="N1632" i="1"/>
  <c r="L557" i="1"/>
  <c r="S791" i="1"/>
  <c r="L618" i="1"/>
  <c r="M256" i="1"/>
  <c r="J60" i="1"/>
  <c r="R1020" i="1"/>
  <c r="K789" i="1"/>
  <c r="L1008" i="1"/>
  <c r="I1632" i="1"/>
  <c r="O103" i="1"/>
  <c r="L387" i="1"/>
  <c r="P319" i="1"/>
  <c r="L512" i="1"/>
  <c r="K226" i="1"/>
  <c r="T1693" i="1"/>
  <c r="R1586" i="1"/>
  <c r="T1297" i="1"/>
  <c r="O1048" i="1"/>
  <c r="R1308" i="1"/>
  <c r="M973" i="1"/>
  <c r="M781" i="1"/>
  <c r="I231" i="1"/>
  <c r="M1655" i="1"/>
  <c r="R191" i="1"/>
  <c r="I1612" i="1"/>
  <c r="T29" i="1"/>
  <c r="M1137" i="1"/>
  <c r="N24" i="1"/>
  <c r="R1136" i="1"/>
  <c r="K21" i="1"/>
  <c r="J1229" i="1"/>
  <c r="I934" i="1"/>
  <c r="I1010" i="1"/>
  <c r="L1145" i="1"/>
  <c r="N68" i="1"/>
  <c r="I1142" i="1"/>
  <c r="J890" i="1"/>
  <c r="T476" i="1"/>
  <c r="P1008" i="1"/>
  <c r="O1695" i="1"/>
  <c r="S975" i="1"/>
  <c r="S475" i="1"/>
  <c r="J23" i="1"/>
  <c r="Q1343" i="1"/>
  <c r="S553" i="1"/>
  <c r="Q1262" i="1"/>
  <c r="M1491" i="1"/>
  <c r="M748" i="1"/>
  <c r="S1019" i="1"/>
  <c r="P1252" i="1"/>
  <c r="J1123" i="1"/>
  <c r="O1027" i="1"/>
  <c r="J299" i="1"/>
  <c r="O1535" i="1"/>
  <c r="R799" i="1"/>
  <c r="L996" i="1"/>
  <c r="I39" i="1"/>
  <c r="Q1107" i="1"/>
  <c r="O1521" i="1"/>
  <c r="L1701" i="1"/>
  <c r="T1325" i="1"/>
  <c r="M1677" i="1"/>
  <c r="N221" i="1"/>
  <c r="Q1649" i="1"/>
  <c r="I1551" i="1"/>
  <c r="T114" i="1"/>
  <c r="R322" i="1"/>
  <c r="P244" i="1"/>
  <c r="K1672" i="1"/>
  <c r="O1336" i="1"/>
  <c r="L1648" i="1"/>
  <c r="M228" i="1"/>
  <c r="Q1652" i="1"/>
  <c r="J1143" i="1"/>
  <c r="Q1541" i="1"/>
  <c r="S479" i="1"/>
  <c r="Q888" i="1"/>
  <c r="S390" i="1"/>
  <c r="T1053" i="1"/>
  <c r="S804" i="1"/>
  <c r="L1041" i="1"/>
  <c r="L818" i="1"/>
  <c r="R1035" i="1"/>
  <c r="Q1683" i="1"/>
  <c r="J1533" i="1"/>
  <c r="T94" i="1"/>
  <c r="J708" i="1"/>
  <c r="L1441" i="1"/>
  <c r="S728" i="1"/>
  <c r="R1334" i="1"/>
  <c r="N1160" i="1"/>
  <c r="R1423" i="1"/>
  <c r="K712" i="1"/>
  <c r="P120" i="1"/>
  <c r="J977" i="1"/>
  <c r="J142" i="1"/>
  <c r="T975" i="1"/>
  <c r="O1017" i="1"/>
  <c r="R1250" i="1"/>
  <c r="K982" i="1"/>
  <c r="P146" i="1"/>
  <c r="O1159" i="1"/>
  <c r="I430" i="1"/>
  <c r="T1253" i="1"/>
  <c r="S861" i="1"/>
  <c r="Q526" i="1"/>
  <c r="S285" i="1"/>
  <c r="I1054" i="1"/>
  <c r="I26" i="1"/>
  <c r="J617" i="1"/>
  <c r="P477" i="1"/>
  <c r="N857" i="1"/>
  <c r="J1535" i="1"/>
  <c r="S539" i="1"/>
  <c r="P276" i="1"/>
  <c r="M1507" i="1"/>
  <c r="K1309" i="1"/>
  <c r="M584" i="1"/>
  <c r="L208" i="1"/>
  <c r="N1000" i="1"/>
  <c r="J279" i="1"/>
  <c r="P536" i="1"/>
  <c r="P769" i="1"/>
  <c r="K1034" i="1"/>
  <c r="J1691" i="1"/>
  <c r="N752" i="1"/>
  <c r="N1633" i="1"/>
  <c r="Q200" i="1"/>
  <c r="N1671" i="1"/>
  <c r="K1607" i="1"/>
  <c r="I114" i="1"/>
  <c r="P1602" i="1"/>
  <c r="M1169" i="1"/>
  <c r="L1461" i="1"/>
  <c r="M694" i="1"/>
  <c r="M372" i="1"/>
  <c r="J636" i="1"/>
  <c r="K1195" i="1"/>
  <c r="M1458" i="1"/>
  <c r="S695" i="1"/>
  <c r="L1451" i="1"/>
  <c r="P68" i="1"/>
  <c r="K875" i="1"/>
  <c r="J475" i="1"/>
  <c r="T878" i="1"/>
  <c r="N195" i="1"/>
  <c r="M92" i="1"/>
  <c r="M1295" i="1"/>
  <c r="I717" i="1"/>
  <c r="Q453" i="1"/>
  <c r="N872" i="1"/>
  <c r="L1527" i="1"/>
  <c r="M476" i="1"/>
  <c r="O259" i="1"/>
  <c r="J510" i="1"/>
  <c r="N1294" i="1"/>
  <c r="K631" i="1"/>
  <c r="P1506" i="1"/>
  <c r="T1673" i="1"/>
  <c r="M1110" i="1"/>
  <c r="T20" i="1"/>
  <c r="O1116" i="1"/>
  <c r="L150" i="1"/>
  <c r="O857" i="1"/>
  <c r="S422" i="1"/>
  <c r="K610" i="1"/>
  <c r="O560" i="1"/>
  <c r="T1295" i="1"/>
  <c r="N777" i="1"/>
  <c r="N1574" i="1"/>
  <c r="T1083" i="1"/>
  <c r="K37" i="1"/>
  <c r="I1218" i="1"/>
  <c r="R533" i="1"/>
  <c r="S302" i="1"/>
  <c r="I513" i="1"/>
  <c r="N1308" i="1"/>
  <c r="M934" i="1"/>
  <c r="L473" i="1"/>
  <c r="O863" i="1"/>
  <c r="P473" i="1"/>
  <c r="K593" i="1"/>
  <c r="T393" i="1"/>
  <c r="O614" i="1"/>
  <c r="I406" i="1"/>
  <c r="I1434" i="1"/>
  <c r="T1186" i="1"/>
  <c r="O1447" i="1"/>
  <c r="L384" i="1"/>
  <c r="S150" i="1"/>
  <c r="S1290" i="1"/>
  <c r="S858" i="1"/>
  <c r="Q541" i="1"/>
  <c r="R788" i="1"/>
  <c r="K1061" i="1"/>
  <c r="P8" i="1"/>
  <c r="K277" i="1"/>
  <c r="K1600" i="1"/>
  <c r="L25" i="1"/>
  <c r="T942" i="1"/>
  <c r="L1522" i="1"/>
  <c r="R1289" i="1"/>
  <c r="O245" i="1"/>
  <c r="M1679" i="1"/>
  <c r="S1347" i="1"/>
  <c r="O1043" i="1"/>
  <c r="R1246" i="1"/>
  <c r="P180" i="1"/>
  <c r="K1677" i="1"/>
  <c r="M223" i="1"/>
  <c r="M555" i="1"/>
  <c r="I1656" i="1"/>
  <c r="L297" i="1"/>
  <c r="M1598" i="1"/>
  <c r="L125" i="1"/>
  <c r="J927" i="1"/>
  <c r="T508" i="1"/>
  <c r="S1273" i="1"/>
  <c r="R866" i="1"/>
  <c r="Q449" i="1"/>
  <c r="N788" i="1"/>
  <c r="I1593" i="1"/>
  <c r="J1498" i="1"/>
  <c r="J1663" i="1"/>
  <c r="J883" i="1"/>
  <c r="K440" i="1"/>
  <c r="M307" i="1"/>
  <c r="T545" i="1"/>
  <c r="I1204" i="1"/>
  <c r="I1371" i="1"/>
  <c r="P1213" i="1"/>
  <c r="I1352" i="1"/>
  <c r="T716" i="1"/>
  <c r="P378" i="1"/>
  <c r="T679" i="1"/>
  <c r="J734" i="1"/>
  <c r="Q98" i="1"/>
  <c r="J912" i="1"/>
  <c r="R433" i="1"/>
  <c r="I800" i="1"/>
  <c r="N1077" i="1"/>
  <c r="T1499" i="1"/>
  <c r="L819" i="1"/>
  <c r="M1465" i="1"/>
  <c r="J807" i="1"/>
  <c r="Q1519" i="1"/>
  <c r="T1706" i="1"/>
  <c r="Q1621" i="1"/>
  <c r="K53" i="1"/>
  <c r="S1137" i="1"/>
  <c r="L71" i="1"/>
  <c r="K1087" i="1"/>
  <c r="K595" i="1"/>
  <c r="Q1522" i="1"/>
  <c r="T1709" i="1"/>
  <c r="M1147" i="1"/>
  <c r="S61" i="1"/>
  <c r="Q1110" i="1"/>
  <c r="T1505" i="1"/>
  <c r="L807" i="1"/>
  <c r="J1462" i="1"/>
  <c r="M783" i="1"/>
  <c r="J198" i="1"/>
  <c r="P1287" i="1"/>
  <c r="J1140" i="1"/>
  <c r="O113" i="1"/>
  <c r="J1566" i="1"/>
  <c r="J1056" i="1"/>
  <c r="I1713" i="1"/>
  <c r="J780" i="1"/>
  <c r="N1127" i="1"/>
  <c r="L92" i="1"/>
  <c r="O947" i="1"/>
  <c r="T138" i="1"/>
  <c r="J1605" i="1"/>
  <c r="Q228" i="1"/>
  <c r="K16" i="1"/>
  <c r="P1175" i="1"/>
  <c r="O1337" i="1"/>
  <c r="M1187" i="1"/>
  <c r="T1448" i="1"/>
  <c r="N683" i="1"/>
  <c r="N1360" i="1"/>
  <c r="L1224" i="1"/>
  <c r="O1381" i="1"/>
  <c r="T60" i="1"/>
  <c r="I1041" i="1"/>
  <c r="L1304" i="1"/>
  <c r="R930" i="1"/>
  <c r="J152" i="1"/>
  <c r="T931" i="1"/>
  <c r="R1194" i="1"/>
  <c r="O1505" i="1"/>
  <c r="S813" i="1"/>
  <c r="M1010" i="1"/>
  <c r="I1295" i="1"/>
  <c r="O1131" i="1"/>
  <c r="I1018" i="1"/>
  <c r="K1252" i="1"/>
  <c r="I1433" i="1"/>
  <c r="N1691" i="1"/>
  <c r="N1609" i="1"/>
  <c r="M563" i="1"/>
  <c r="M808" i="1"/>
  <c r="R1047" i="1"/>
  <c r="P1258" i="1"/>
  <c r="T1586" i="1"/>
  <c r="K22" i="1"/>
  <c r="I1221" i="1"/>
  <c r="S544" i="1"/>
  <c r="R805" i="1"/>
  <c r="K1060" i="1"/>
  <c r="P48" i="1"/>
  <c r="P297" i="1"/>
  <c r="R203" i="1"/>
  <c r="M1667" i="1"/>
  <c r="S1359" i="1"/>
  <c r="M1665" i="1"/>
  <c r="K179" i="1"/>
  <c r="Q1709" i="1"/>
  <c r="T176" i="1"/>
  <c r="I67" i="1"/>
  <c r="L875" i="1"/>
  <c r="K476" i="1"/>
  <c r="T885" i="1"/>
  <c r="R636" i="1"/>
  <c r="Q1335" i="1"/>
  <c r="P1406" i="1"/>
  <c r="S1220" i="1"/>
  <c r="I1388" i="1"/>
  <c r="L1158" i="1"/>
  <c r="S735" i="1"/>
  <c r="N1421" i="1"/>
  <c r="R666" i="1"/>
  <c r="L1434" i="1"/>
  <c r="K693" i="1"/>
  <c r="K344" i="1"/>
  <c r="N1213" i="1"/>
  <c r="T1387" i="1"/>
  <c r="K1203" i="1"/>
  <c r="N1450" i="1"/>
  <c r="J646" i="1"/>
  <c r="L1182" i="1"/>
  <c r="R222" i="1"/>
  <c r="N935" i="1"/>
  <c r="I1040" i="1"/>
  <c r="N968" i="1"/>
  <c r="O653" i="1"/>
  <c r="O733" i="1"/>
  <c r="J1222" i="1"/>
  <c r="I1393" i="1"/>
  <c r="R1376" i="1"/>
  <c r="M610" i="1"/>
  <c r="K1322" i="1"/>
  <c r="J702" i="1"/>
  <c r="J405" i="1"/>
  <c r="R650" i="1"/>
  <c r="K384" i="1"/>
  <c r="O613" i="1"/>
  <c r="S389" i="1"/>
  <c r="Q953" i="1"/>
  <c r="L100" i="1"/>
  <c r="L1628" i="1"/>
  <c r="M1042" i="1"/>
  <c r="S809" i="1"/>
  <c r="Q1487" i="1"/>
  <c r="Q345" i="1"/>
  <c r="J676" i="1"/>
  <c r="K341" i="1"/>
  <c r="T883" i="1"/>
  <c r="K1342" i="1"/>
  <c r="O587" i="1"/>
  <c r="S388" i="1"/>
  <c r="I593" i="1"/>
  <c r="M1163" i="1"/>
  <c r="R1451" i="1"/>
  <c r="R694" i="1"/>
  <c r="P1346" i="1"/>
  <c r="T1120" i="1"/>
  <c r="P770" i="1"/>
  <c r="M1550" i="1"/>
  <c r="O1466" i="1"/>
  <c r="S681" i="1"/>
  <c r="S344" i="1"/>
  <c r="K766" i="1"/>
  <c r="M44" i="1"/>
  <c r="P1114" i="1"/>
  <c r="J1555" i="1"/>
  <c r="J1585" i="1"/>
  <c r="R213" i="1"/>
  <c r="J1570" i="1"/>
  <c r="R198" i="1"/>
  <c r="I442" i="1"/>
  <c r="N93" i="1"/>
  <c r="J502" i="1"/>
  <c r="K1246" i="1"/>
  <c r="I1513" i="1"/>
  <c r="R1080" i="1"/>
  <c r="I27" i="1"/>
  <c r="O193" i="1"/>
  <c r="R1708" i="1"/>
  <c r="I226" i="1"/>
  <c r="K1694" i="1"/>
  <c r="P1326" i="1"/>
  <c r="O269" i="1"/>
  <c r="S1543" i="1"/>
  <c r="I1568" i="1"/>
  <c r="R228" i="1"/>
  <c r="I1091" i="1"/>
  <c r="J1588" i="1"/>
  <c r="R216" i="1"/>
  <c r="N967" i="1"/>
  <c r="O1170" i="1"/>
  <c r="K935" i="1"/>
  <c r="O1706" i="1"/>
  <c r="P1064" i="1"/>
  <c r="J757" i="1"/>
  <c r="T428" i="1"/>
  <c r="N1582" i="1"/>
  <c r="N1283" i="1"/>
  <c r="O1003" i="1"/>
  <c r="O1668" i="1"/>
  <c r="L943" i="1"/>
  <c r="P1649" i="1"/>
  <c r="Q1078" i="1"/>
  <c r="Q420" i="1"/>
  <c r="M176" i="1"/>
  <c r="I1055" i="1"/>
  <c r="R767" i="1"/>
  <c r="M1668" i="1"/>
  <c r="N306" i="1"/>
  <c r="N288" i="1"/>
  <c r="L532" i="1"/>
  <c r="N1580" i="1"/>
  <c r="I1271" i="1"/>
  <c r="K1048" i="1"/>
  <c r="I452" i="1"/>
  <c r="J608" i="1"/>
  <c r="J209" i="1"/>
  <c r="Q1666" i="1"/>
  <c r="O1589" i="1"/>
  <c r="T294" i="1"/>
  <c r="I545" i="1"/>
  <c r="N1512" i="1"/>
  <c r="Q57" i="1"/>
  <c r="Q1040" i="1"/>
  <c r="J70" i="1"/>
  <c r="S1002" i="1"/>
  <c r="P423" i="1"/>
  <c r="O1024" i="1"/>
  <c r="N776" i="1"/>
  <c r="N1097" i="1"/>
  <c r="N1027" i="1"/>
  <c r="J324" i="1"/>
  <c r="R519" i="1"/>
  <c r="T260" i="1"/>
  <c r="N551" i="1"/>
  <c r="N1291" i="1"/>
  <c r="J677" i="1"/>
  <c r="K224" i="1"/>
  <c r="Q47" i="1"/>
  <c r="L1110" i="1"/>
  <c r="Q153" i="1"/>
  <c r="I951" i="1"/>
  <c r="M149" i="1"/>
  <c r="J304" i="1"/>
  <c r="R511" i="1"/>
  <c r="L1264" i="1"/>
  <c r="J177" i="1"/>
  <c r="R1681" i="1"/>
  <c r="S228" i="1"/>
  <c r="J1294" i="1"/>
  <c r="P1113" i="1"/>
  <c r="I1486" i="1"/>
  <c r="M767" i="1"/>
  <c r="J1426" i="1"/>
  <c r="M1680" i="1"/>
  <c r="I202" i="1"/>
  <c r="R1684" i="1"/>
  <c r="S231" i="1"/>
  <c r="J1261" i="1"/>
  <c r="P1134" i="1"/>
  <c r="I1507" i="1"/>
  <c r="J1673" i="1"/>
  <c r="J647" i="1"/>
  <c r="S420" i="1"/>
  <c r="Q286" i="1"/>
  <c r="K1489" i="1"/>
  <c r="K1266" i="1"/>
  <c r="L1543" i="1"/>
  <c r="S760" i="1"/>
  <c r="L1033" i="1"/>
  <c r="K1696" i="1"/>
  <c r="O1179" i="1"/>
  <c r="J1463" i="1"/>
  <c r="M1223" i="1"/>
  <c r="P1440" i="1"/>
  <c r="I1207" i="1"/>
  <c r="J1352" i="1"/>
  <c r="S1205" i="1"/>
  <c r="R1357" i="1"/>
  <c r="K36" i="1"/>
  <c r="L1611" i="1"/>
  <c r="L46" i="1"/>
  <c r="M1122" i="1"/>
  <c r="S68" i="1"/>
  <c r="P1089" i="1"/>
  <c r="I1498" i="1"/>
  <c r="L1245" i="1"/>
  <c r="O1342" i="1"/>
  <c r="L1696" i="1"/>
  <c r="Q1091" i="1"/>
  <c r="I1026" i="1"/>
  <c r="I1712" i="1"/>
  <c r="Q945" i="1"/>
  <c r="I123" i="1"/>
  <c r="T934" i="1"/>
  <c r="O502" i="1"/>
  <c r="K316" i="1"/>
  <c r="R1495" i="1"/>
  <c r="Q788" i="1"/>
  <c r="K1003" i="1"/>
  <c r="I74" i="1"/>
  <c r="M865" i="1"/>
  <c r="R218" i="1"/>
  <c r="J1652" i="1"/>
  <c r="I817" i="1"/>
  <c r="N1142" i="1"/>
  <c r="I1032" i="1"/>
  <c r="L1259" i="1"/>
  <c r="J178" i="1"/>
  <c r="R1694" i="1"/>
  <c r="T219" i="1"/>
  <c r="S95" i="1"/>
  <c r="I784" i="1"/>
  <c r="P1139" i="1"/>
  <c r="N1039" i="1"/>
  <c r="I1703" i="1"/>
  <c r="K879" i="1"/>
  <c r="J461" i="1"/>
  <c r="I771" i="1"/>
  <c r="K1206" i="1"/>
  <c r="N1417" i="1"/>
  <c r="L587" i="1"/>
  <c r="T409" i="1"/>
  <c r="I1171" i="1"/>
  <c r="S1439" i="1"/>
  <c r="S676" i="1"/>
  <c r="M358" i="1"/>
  <c r="I1164" i="1"/>
  <c r="J423" i="1"/>
  <c r="Q256" i="1"/>
  <c r="M1536" i="1"/>
  <c r="L752" i="1"/>
  <c r="S1055" i="1"/>
  <c r="P814" i="1"/>
  <c r="S178" i="1"/>
  <c r="P26" i="1"/>
  <c r="M1194" i="1"/>
  <c r="R524" i="1"/>
  <c r="Q803" i="1"/>
  <c r="K1000" i="1"/>
  <c r="P36" i="1"/>
  <c r="L830" i="1"/>
  <c r="L446" i="1"/>
  <c r="J794" i="1"/>
  <c r="K1649" i="1"/>
  <c r="O1547" i="1"/>
  <c r="M509" i="1"/>
  <c r="I280" i="1"/>
  <c r="O537" i="1"/>
  <c r="P1693" i="1"/>
  <c r="P889" i="1"/>
  <c r="I433" i="1"/>
  <c r="N259" i="1"/>
  <c r="Q534" i="1"/>
  <c r="S263" i="1"/>
  <c r="N532" i="1"/>
  <c r="I1265" i="1"/>
  <c r="I1606" i="1"/>
  <c r="M1552" i="1"/>
  <c r="I1677" i="1"/>
  <c r="N712" i="1"/>
  <c r="K233" i="1"/>
  <c r="R1687" i="1"/>
  <c r="T230" i="1"/>
  <c r="I12" i="1"/>
  <c r="M853" i="1"/>
  <c r="Q192" i="1"/>
  <c r="M1688" i="1"/>
  <c r="Q715" i="1"/>
  <c r="M340" i="1"/>
  <c r="N585" i="1"/>
  <c r="R353" i="1"/>
  <c r="T1467" i="1"/>
  <c r="Q611" i="1"/>
  <c r="R1386" i="1"/>
  <c r="O693" i="1"/>
  <c r="T1385" i="1"/>
  <c r="K1697" i="1"/>
  <c r="N197" i="1"/>
  <c r="N96" i="1"/>
  <c r="O1602" i="1"/>
  <c r="Q1254" i="1"/>
  <c r="M1017" i="1"/>
  <c r="J1301" i="1"/>
  <c r="M1176" i="1"/>
  <c r="R1527" i="1"/>
  <c r="Q1301" i="1"/>
  <c r="O217" i="1"/>
  <c r="J1291" i="1"/>
  <c r="O1095" i="1"/>
  <c r="M534" i="1"/>
  <c r="L1248" i="1"/>
  <c r="Q1391" i="1"/>
  <c r="Q999" i="1"/>
  <c r="P1647" i="1"/>
  <c r="Q854" i="1"/>
  <c r="I477" i="1"/>
  <c r="N849" i="1"/>
  <c r="M1549" i="1"/>
  <c r="J1688" i="1"/>
  <c r="J777" i="1"/>
  <c r="O1103" i="1"/>
  <c r="S487" i="1"/>
  <c r="Q857" i="1"/>
  <c r="I462" i="1"/>
  <c r="O773" i="1"/>
  <c r="I1546" i="1"/>
  <c r="M438" i="1"/>
  <c r="J762" i="1"/>
  <c r="P1063" i="1"/>
  <c r="J75" i="1"/>
  <c r="M1276" i="1"/>
  <c r="M958" i="1"/>
  <c r="K124" i="1"/>
  <c r="R963" i="1"/>
  <c r="P104" i="1"/>
  <c r="S1468" i="1"/>
  <c r="N1170" i="1"/>
  <c r="M1419" i="1"/>
  <c r="M1161" i="1"/>
  <c r="L1464" i="1"/>
  <c r="M715" i="1"/>
  <c r="Q1445" i="1"/>
  <c r="I684" i="1"/>
  <c r="Q561" i="1"/>
  <c r="T304" i="1"/>
  <c r="I555" i="1"/>
  <c r="M282" i="1"/>
  <c r="P995" i="1"/>
  <c r="O59" i="1"/>
  <c r="R893" i="1"/>
  <c r="Q458" i="1"/>
  <c r="L763" i="1"/>
  <c r="Q1014" i="1"/>
  <c r="P1662" i="1"/>
  <c r="J309" i="1"/>
  <c r="R1490" i="1"/>
  <c r="Q1275" i="1"/>
  <c r="T231" i="1"/>
  <c r="O153" i="1"/>
  <c r="I639" i="1"/>
  <c r="N432" i="1"/>
  <c r="S1296" i="1"/>
  <c r="L923" i="1"/>
  <c r="P160" i="1"/>
  <c r="I936" i="1"/>
  <c r="I1021" i="1"/>
  <c r="K1255" i="1"/>
  <c r="R1366" i="1"/>
  <c r="S526" i="1"/>
  <c r="N568" i="1"/>
  <c r="N269" i="1"/>
  <c r="O558" i="1"/>
  <c r="S291" i="1"/>
  <c r="I538" i="1"/>
  <c r="N1300" i="1"/>
  <c r="K607" i="1"/>
  <c r="N456" i="1"/>
  <c r="R282" i="1"/>
  <c r="P222" i="1"/>
  <c r="L1661" i="1"/>
  <c r="N243" i="1"/>
  <c r="O66" i="1"/>
  <c r="L269" i="1"/>
  <c r="R675" i="1"/>
  <c r="P1369" i="1"/>
  <c r="I1184" i="1"/>
  <c r="M1359" i="1"/>
  <c r="I715" i="1"/>
  <c r="J360" i="1"/>
  <c r="M1404" i="1"/>
  <c r="O1185" i="1"/>
  <c r="N304" i="1"/>
  <c r="O515" i="1"/>
  <c r="T1250" i="1"/>
  <c r="J1529" i="1"/>
  <c r="M1544" i="1"/>
  <c r="T1659" i="1"/>
  <c r="O206" i="1"/>
  <c r="I47" i="1"/>
  <c r="J620" i="1"/>
  <c r="K427" i="1"/>
  <c r="Q313" i="1"/>
  <c r="S1540" i="1"/>
  <c r="K795" i="1"/>
  <c r="R1008" i="1"/>
  <c r="O38" i="1"/>
  <c r="O1597" i="1"/>
  <c r="M432" i="1"/>
  <c r="L312" i="1"/>
  <c r="O1082" i="1"/>
  <c r="T1106" i="1"/>
  <c r="R134" i="1"/>
  <c r="Q927" i="1"/>
  <c r="I108" i="1"/>
  <c r="O1618" i="1"/>
  <c r="M1456" i="1"/>
  <c r="J1650" i="1"/>
  <c r="Q1253" i="1"/>
  <c r="M1016" i="1"/>
  <c r="J787" i="1"/>
  <c r="Q1523" i="1"/>
  <c r="N1010" i="1"/>
  <c r="K288" i="1"/>
  <c r="N1449" i="1"/>
  <c r="N1697" i="1"/>
  <c r="M1565" i="1"/>
  <c r="L16" i="1"/>
  <c r="M1080" i="1"/>
  <c r="T32" i="1"/>
  <c r="O1140" i="1"/>
  <c r="L547" i="1"/>
  <c r="N267" i="1"/>
  <c r="O514" i="1"/>
  <c r="J1164" i="1"/>
  <c r="N1375" i="1"/>
  <c r="O1217" i="1"/>
  <c r="Q1425" i="1"/>
  <c r="L346" i="1"/>
  <c r="R1464" i="1"/>
  <c r="J1336" i="1"/>
  <c r="Q692" i="1"/>
  <c r="Q346" i="1"/>
  <c r="R648" i="1"/>
  <c r="Q1329" i="1"/>
  <c r="K621" i="1"/>
  <c r="O340" i="1"/>
  <c r="N602" i="1"/>
  <c r="S690" i="1"/>
  <c r="S371" i="1"/>
  <c r="S928" i="1"/>
  <c r="S1292" i="1"/>
  <c r="R1613" i="1"/>
  <c r="T775" i="1"/>
  <c r="M586" i="1"/>
  <c r="T644" i="1"/>
  <c r="L722" i="1"/>
  <c r="Q1430" i="1"/>
  <c r="L673" i="1"/>
  <c r="N723" i="1"/>
  <c r="L1372" i="1"/>
  <c r="I613" i="1"/>
  <c r="N1159" i="1"/>
  <c r="K1475" i="1"/>
  <c r="T1171" i="1"/>
  <c r="N1468" i="1"/>
  <c r="L620" i="1"/>
  <c r="K1364" i="1"/>
  <c r="O216" i="1"/>
  <c r="Q1699" i="1"/>
  <c r="J206" i="1"/>
  <c r="I536" i="1"/>
  <c r="S289" i="1"/>
  <c r="P507" i="1"/>
  <c r="T719" i="1"/>
  <c r="J1335" i="1"/>
  <c r="R1216" i="1"/>
  <c r="O1419" i="1"/>
  <c r="P619" i="1"/>
  <c r="L1167" i="1"/>
  <c r="L1455" i="1"/>
  <c r="L1162" i="1"/>
  <c r="Q1472" i="1"/>
  <c r="K701" i="1"/>
  <c r="R352" i="1"/>
  <c r="K1460" i="1"/>
  <c r="R1616" i="1"/>
  <c r="T814" i="1"/>
  <c r="J714" i="1"/>
  <c r="J1373" i="1"/>
  <c r="S1208" i="1"/>
  <c r="M178" i="1"/>
  <c r="P388" i="1"/>
  <c r="R1090" i="1"/>
  <c r="M126" i="1"/>
  <c r="T965" i="1"/>
  <c r="P761" i="1"/>
  <c r="J1106" i="1"/>
  <c r="O786" i="1"/>
  <c r="T1132" i="1"/>
  <c r="Q121" i="1"/>
  <c r="P1656" i="1"/>
  <c r="I1064" i="1"/>
  <c r="L798" i="1"/>
  <c r="M1516" i="1"/>
  <c r="J1572" i="1"/>
  <c r="S145" i="1"/>
  <c r="S237" i="1"/>
  <c r="Q1676" i="1"/>
  <c r="N194" i="1"/>
  <c r="J1257" i="1"/>
  <c r="T1061" i="1"/>
  <c r="P301" i="1"/>
  <c r="R1565" i="1"/>
  <c r="T802" i="1"/>
  <c r="I1106" i="1"/>
  <c r="N898" i="1"/>
  <c r="N552" i="1"/>
  <c r="R1036" i="1"/>
  <c r="O1278" i="1"/>
  <c r="T1620" i="1"/>
  <c r="P1666" i="1"/>
  <c r="K1712" i="1"/>
  <c r="J1280" i="1"/>
  <c r="K479" i="1"/>
  <c r="M838" i="1"/>
  <c r="I45" i="1"/>
  <c r="I1002" i="1"/>
  <c r="L1626" i="1"/>
  <c r="L303" i="1"/>
  <c r="M203" i="1"/>
  <c r="J1491" i="1"/>
  <c r="O762" i="1"/>
  <c r="O1592" i="1"/>
  <c r="S265" i="1"/>
  <c r="N570" i="1"/>
  <c r="N208" i="1"/>
  <c r="M132" i="1"/>
  <c r="Q560" i="1"/>
  <c r="T301" i="1"/>
  <c r="J1118" i="1"/>
  <c r="J1262" i="1"/>
  <c r="M1050" i="1"/>
  <c r="O289" i="1"/>
  <c r="S566" i="1"/>
  <c r="S201" i="1"/>
  <c r="J1146" i="1"/>
  <c r="T9" i="1"/>
  <c r="P1362" i="1"/>
  <c r="K880" i="1"/>
  <c r="O445" i="1"/>
  <c r="S930" i="1"/>
  <c r="O326" i="1"/>
  <c r="N1105" i="1"/>
  <c r="L145" i="1"/>
  <c r="M978" i="1"/>
  <c r="N865" i="1"/>
  <c r="K1552" i="1"/>
  <c r="O1107" i="1"/>
  <c r="N101" i="1"/>
  <c r="S366" i="1"/>
  <c r="T128" i="1"/>
  <c r="J1613" i="1"/>
  <c r="I1080" i="1"/>
  <c r="S551" i="1"/>
  <c r="S766" i="1"/>
  <c r="L1039" i="1"/>
  <c r="J791" i="1"/>
  <c r="Q1322" i="1"/>
  <c r="S99" i="1"/>
  <c r="L1496" i="1"/>
  <c r="K813" i="1"/>
  <c r="J226" i="1"/>
  <c r="Q1692" i="1"/>
  <c r="J1090" i="1"/>
  <c r="T1004" i="1"/>
  <c r="J1665" i="1"/>
  <c r="L859" i="1"/>
  <c r="K478" i="1"/>
  <c r="N320" i="1"/>
  <c r="P533" i="1"/>
  <c r="P802" i="1"/>
  <c r="K1518" i="1"/>
  <c r="N1678" i="1"/>
  <c r="I1203" i="1"/>
  <c r="M430" i="1"/>
  <c r="P323" i="1"/>
  <c r="J560" i="1"/>
  <c r="N305" i="1"/>
  <c r="P518" i="1"/>
  <c r="O1283" i="1"/>
  <c r="I1081" i="1"/>
  <c r="N461" i="1"/>
  <c r="N298" i="1"/>
  <c r="O509" i="1"/>
  <c r="S1284" i="1"/>
  <c r="Q1612" i="1"/>
  <c r="R567" i="1"/>
  <c r="Q1284" i="1"/>
  <c r="M1065" i="1"/>
  <c r="M773" i="1"/>
  <c r="T634" i="1"/>
  <c r="L339" i="1"/>
  <c r="J670" i="1"/>
  <c r="J355" i="1"/>
  <c r="R1475" i="1"/>
  <c r="K1177" i="1"/>
  <c r="M1440" i="1"/>
  <c r="S1165" i="1"/>
  <c r="I1681" i="1"/>
  <c r="P314" i="1"/>
  <c r="Q206" i="1"/>
  <c r="N177" i="1"/>
  <c r="R420" i="1"/>
  <c r="K297" i="1"/>
  <c r="I339" i="1"/>
  <c r="K33" i="1"/>
  <c r="R1124" i="1"/>
  <c r="N153" i="1"/>
  <c r="I767" i="1"/>
  <c r="L1630" i="1"/>
  <c r="L15" i="1"/>
  <c r="M1099" i="1"/>
  <c r="R38" i="1"/>
  <c r="I1224" i="1"/>
  <c r="K227" i="1"/>
  <c r="R1699" i="1"/>
  <c r="O220" i="1"/>
  <c r="T38" i="1"/>
  <c r="J1581" i="1"/>
  <c r="I1078" i="1"/>
  <c r="L421" i="1"/>
  <c r="M317" i="1"/>
  <c r="T510" i="1"/>
  <c r="T1277" i="1"/>
  <c r="J1538" i="1"/>
  <c r="S524" i="1"/>
  <c r="O301" i="1"/>
  <c r="S1537" i="1"/>
  <c r="K760" i="1"/>
  <c r="O1387" i="1"/>
  <c r="J1308" i="1"/>
  <c r="R1097" i="1"/>
  <c r="N45" i="1"/>
  <c r="T1618" i="1"/>
  <c r="P1143" i="1"/>
  <c r="L120" i="1"/>
  <c r="J943" i="1"/>
  <c r="T112" i="1"/>
  <c r="S1432" i="1"/>
  <c r="P612" i="1"/>
  <c r="O353" i="1"/>
  <c r="T637" i="1"/>
  <c r="N381" i="1"/>
  <c r="I584" i="1"/>
  <c r="M1164" i="1"/>
  <c r="R1424" i="1"/>
  <c r="J587" i="1"/>
  <c r="T537" i="1"/>
  <c r="S1272" i="1"/>
  <c r="L937" i="1"/>
  <c r="P154" i="1"/>
  <c r="K942" i="1"/>
  <c r="J98" i="1"/>
  <c r="J950" i="1"/>
  <c r="O132" i="1"/>
  <c r="Q1199" i="1"/>
  <c r="N1507" i="1"/>
  <c r="S759" i="1"/>
  <c r="L1032" i="1"/>
  <c r="J817" i="1"/>
  <c r="Q1535" i="1"/>
  <c r="T1716" i="1"/>
  <c r="K964" i="1"/>
  <c r="O117" i="1"/>
  <c r="N643" i="1"/>
  <c r="O557" i="1"/>
  <c r="T1292" i="1"/>
  <c r="M933" i="1"/>
  <c r="Q156" i="1"/>
  <c r="N976" i="1"/>
  <c r="N1061" i="1"/>
  <c r="M803" i="1"/>
  <c r="I1466" i="1"/>
  <c r="S1496" i="1"/>
  <c r="R751" i="1"/>
  <c r="L1038" i="1"/>
  <c r="J1297" i="1"/>
  <c r="M208" i="1"/>
  <c r="O14" i="1"/>
  <c r="L1439" i="1"/>
  <c r="I61" i="1"/>
  <c r="L865" i="1"/>
  <c r="M1527" i="1"/>
  <c r="K1701" i="1"/>
  <c r="M175" i="1"/>
  <c r="N1049" i="1"/>
  <c r="L1257" i="1"/>
  <c r="J1363" i="1"/>
  <c r="O1219" i="1"/>
  <c r="T1375" i="1"/>
  <c r="Q700" i="1"/>
  <c r="O1358" i="1"/>
  <c r="J709" i="1"/>
  <c r="I1390" i="1"/>
  <c r="O1430" i="1"/>
  <c r="N613" i="1"/>
  <c r="P453" i="1"/>
  <c r="I537" i="1"/>
  <c r="I1256" i="1"/>
  <c r="M941" i="1"/>
  <c r="L517" i="1"/>
  <c r="M313" i="1"/>
  <c r="P510" i="1"/>
  <c r="I757" i="1"/>
  <c r="N1136" i="1"/>
  <c r="L564" i="1"/>
  <c r="I259" i="1"/>
  <c r="T556" i="1"/>
  <c r="O1277" i="1"/>
  <c r="S1605" i="1"/>
  <c r="O375" i="1"/>
  <c r="S120" i="1"/>
  <c r="T1310" i="1"/>
  <c r="S956" i="1"/>
  <c r="Q472" i="1"/>
  <c r="I881" i="1"/>
  <c r="M428" i="1"/>
  <c r="N769" i="1"/>
  <c r="S375" i="1"/>
  <c r="O115" i="1"/>
  <c r="J1586" i="1"/>
  <c r="R229" i="1"/>
  <c r="M1708" i="1"/>
  <c r="I182" i="1"/>
  <c r="P1261" i="1"/>
  <c r="S223" i="1"/>
  <c r="Q998" i="1"/>
  <c r="K794" i="1"/>
  <c r="R1019" i="1"/>
  <c r="O1294" i="1"/>
  <c r="P1628" i="1"/>
  <c r="P1025" i="1"/>
  <c r="R1262" i="1"/>
  <c r="T1574" i="1"/>
  <c r="Q136" i="1"/>
  <c r="O1424" i="1"/>
  <c r="L1187" i="1"/>
  <c r="N1451" i="1"/>
  <c r="S617" i="1"/>
  <c r="Q1356" i="1"/>
  <c r="P1463" i="1"/>
  <c r="L1206" i="1"/>
  <c r="M1327" i="1"/>
  <c r="M1290" i="1"/>
  <c r="S943" i="1"/>
  <c r="K120" i="1"/>
  <c r="K927" i="1"/>
  <c r="O158" i="1"/>
  <c r="N970" i="1"/>
  <c r="I102" i="1"/>
  <c r="O1612" i="1"/>
  <c r="T1364" i="1"/>
  <c r="R10" i="1"/>
  <c r="M1146" i="1"/>
  <c r="I1509" i="1"/>
  <c r="S536" i="1"/>
  <c r="O1676" i="1"/>
  <c r="P953" i="1"/>
  <c r="Q109" i="1"/>
  <c r="J728" i="1"/>
  <c r="P126" i="1"/>
  <c r="N924" i="1"/>
  <c r="O1534" i="1"/>
  <c r="M479" i="1"/>
  <c r="I899" i="1"/>
  <c r="N521" i="1"/>
  <c r="L1287" i="1"/>
  <c r="T1184" i="1"/>
  <c r="S1533" i="1"/>
  <c r="S1680" i="1"/>
  <c r="T227" i="1"/>
  <c r="N1650" i="1"/>
  <c r="S1089" i="1"/>
  <c r="M22" i="1"/>
  <c r="M1087" i="1"/>
  <c r="S149" i="1"/>
  <c r="L696" i="1"/>
  <c r="P150" i="1"/>
  <c r="N912" i="1"/>
  <c r="R178" i="1"/>
  <c r="M1693" i="1"/>
  <c r="J199" i="1"/>
  <c r="Q1647" i="1"/>
  <c r="M1555" i="1"/>
  <c r="Q1001" i="1"/>
  <c r="M585" i="1"/>
  <c r="K1369" i="1"/>
  <c r="J1425" i="1"/>
  <c r="L1186" i="1"/>
  <c r="S1330" i="1"/>
  <c r="I713" i="1"/>
  <c r="P1198" i="1"/>
  <c r="M1345" i="1"/>
  <c r="M1689" i="1"/>
  <c r="N233" i="1"/>
  <c r="N39" i="1"/>
  <c r="K1128" i="1"/>
  <c r="S424" i="1"/>
  <c r="R280" i="1"/>
  <c r="P238" i="1"/>
  <c r="K1666" i="1"/>
  <c r="O1378" i="1"/>
  <c r="L1660" i="1"/>
  <c r="P1130" i="1"/>
  <c r="I1535" i="1"/>
  <c r="M751" i="1"/>
  <c r="S1040" i="1"/>
  <c r="Q1674" i="1"/>
  <c r="S217" i="1"/>
  <c r="P1059" i="1"/>
  <c r="N1310" i="1"/>
  <c r="O796" i="1"/>
  <c r="I1140" i="1"/>
  <c r="S1491" i="1"/>
  <c r="S790" i="1"/>
  <c r="L1027" i="1"/>
  <c r="P76" i="1"/>
  <c r="N749" i="1"/>
  <c r="I1590" i="1"/>
  <c r="L516" i="1"/>
  <c r="K819" i="1"/>
  <c r="Q1018" i="1"/>
  <c r="O70" i="1"/>
  <c r="L320" i="1"/>
  <c r="O387" i="1"/>
  <c r="T1035" i="1"/>
  <c r="Q1310" i="1"/>
  <c r="P240" i="1"/>
  <c r="L1679" i="1"/>
  <c r="M229" i="1"/>
  <c r="N995" i="1"/>
  <c r="I299" i="1"/>
  <c r="P567" i="1"/>
  <c r="K722" i="1"/>
  <c r="R355" i="1"/>
  <c r="T636" i="1"/>
  <c r="L1204" i="1"/>
  <c r="T1469" i="1"/>
  <c r="L1229" i="1"/>
  <c r="S1331" i="1"/>
  <c r="K1161" i="1"/>
  <c r="I1422" i="1"/>
  <c r="O1162" i="1"/>
  <c r="R1411" i="1"/>
  <c r="J1158" i="1"/>
  <c r="I1383" i="1"/>
  <c r="O701" i="1"/>
  <c r="L1340" i="1"/>
  <c r="T1165" i="1"/>
  <c r="L1456" i="1"/>
  <c r="O234" i="1"/>
  <c r="R1260" i="1"/>
  <c r="S978" i="1"/>
  <c r="S459" i="1"/>
  <c r="O1108" i="1"/>
  <c r="T1470" i="1"/>
  <c r="R721" i="1"/>
  <c r="P1337" i="1"/>
  <c r="P728" i="1"/>
  <c r="Q402" i="1"/>
  <c r="J679" i="1"/>
  <c r="N1328" i="1"/>
  <c r="J645" i="1"/>
  <c r="K1186" i="1"/>
  <c r="M1431" i="1"/>
  <c r="K1221" i="1"/>
  <c r="S1360" i="1"/>
  <c r="N675" i="1"/>
  <c r="P1174" i="1"/>
  <c r="N543" i="1"/>
  <c r="N889" i="1"/>
  <c r="I1133" i="1"/>
  <c r="N58" i="1"/>
  <c r="Q1007" i="1"/>
  <c r="M1409" i="1"/>
  <c r="O1323" i="1"/>
  <c r="K1197" i="1"/>
  <c r="N1426" i="1"/>
  <c r="J640" i="1"/>
  <c r="S1174" i="1"/>
  <c r="Q1470" i="1"/>
  <c r="R727" i="1"/>
  <c r="L1417" i="1"/>
  <c r="P1172" i="1"/>
  <c r="O1334" i="1"/>
  <c r="N693" i="1"/>
  <c r="K1382" i="1"/>
  <c r="L545" i="1"/>
  <c r="N1078" i="1"/>
  <c r="T1488" i="1"/>
  <c r="M666" i="1"/>
  <c r="R1410" i="1"/>
  <c r="O1205" i="1"/>
  <c r="J793" i="1"/>
  <c r="M946" i="1"/>
  <c r="I873" i="1"/>
  <c r="J447" i="1"/>
  <c r="S915" i="1"/>
  <c r="Q793" i="1"/>
  <c r="K1008" i="1"/>
  <c r="S1093" i="1"/>
  <c r="N61" i="1"/>
  <c r="J1091" i="1"/>
  <c r="P181" i="1"/>
  <c r="P994" i="1"/>
  <c r="T506" i="1"/>
  <c r="M274" i="1"/>
  <c r="K536" i="1"/>
  <c r="M856" i="1"/>
  <c r="M1243" i="1"/>
  <c r="K430" i="1"/>
  <c r="N951" i="1"/>
  <c r="P34" i="1"/>
  <c r="M1414" i="1"/>
  <c r="R1281" i="1"/>
  <c r="Q938" i="1"/>
  <c r="P1250" i="1"/>
  <c r="S176" i="1"/>
  <c r="J965" i="1"/>
  <c r="J153" i="1"/>
  <c r="T950" i="1"/>
  <c r="Q760" i="1"/>
  <c r="L1296" i="1"/>
  <c r="R757" i="1"/>
  <c r="L1260" i="1"/>
  <c r="I562" i="1"/>
  <c r="O307" i="1"/>
  <c r="T1000" i="1"/>
  <c r="Q239" i="1"/>
  <c r="K836" i="1"/>
  <c r="N1664" i="1"/>
  <c r="N1464" i="1"/>
  <c r="P755" i="1"/>
  <c r="I1121" i="1"/>
  <c r="N877" i="1"/>
  <c r="J1027" i="1"/>
  <c r="K1569" i="1"/>
  <c r="K95" i="1"/>
  <c r="T968" i="1"/>
  <c r="J947" i="1"/>
  <c r="I106" i="1"/>
  <c r="T971" i="1"/>
  <c r="T472" i="1"/>
  <c r="L1472" i="1"/>
  <c r="N449" i="1"/>
  <c r="L1018" i="1"/>
  <c r="Q789" i="1"/>
  <c r="R1502" i="1"/>
  <c r="L259" i="1"/>
  <c r="R1291" i="1"/>
  <c r="O1016" i="1"/>
  <c r="Q1205" i="1"/>
  <c r="N1569" i="1"/>
  <c r="K143" i="1"/>
  <c r="O940" i="1"/>
  <c r="R1248" i="1"/>
  <c r="P200" i="1"/>
  <c r="T751" i="1"/>
  <c r="R1589" i="1"/>
  <c r="P968" i="1"/>
  <c r="I124" i="1"/>
  <c r="P1612" i="1"/>
  <c r="P243" i="1"/>
  <c r="Q315" i="1"/>
  <c r="J623" i="1"/>
  <c r="I455" i="1"/>
  <c r="N851" i="1"/>
  <c r="N559" i="1"/>
  <c r="N1278" i="1"/>
  <c r="L881" i="1"/>
  <c r="K539" i="1"/>
  <c r="N291" i="1"/>
  <c r="O520" i="1"/>
  <c r="I811" i="1"/>
  <c r="Q1555" i="1"/>
  <c r="M542" i="1"/>
  <c r="I313" i="1"/>
  <c r="L1612" i="1"/>
  <c r="L33" i="1"/>
  <c r="K1123" i="1"/>
  <c r="L1427" i="1"/>
  <c r="P25" i="1"/>
  <c r="R258" i="1"/>
  <c r="P234" i="1"/>
  <c r="M1687" i="1"/>
  <c r="S1104" i="1"/>
  <c r="M43" i="1"/>
  <c r="J1093" i="1"/>
  <c r="O1006" i="1"/>
  <c r="M1299" i="1"/>
  <c r="R279" i="1"/>
  <c r="P219" i="1"/>
  <c r="M1654" i="1"/>
  <c r="I236" i="1"/>
  <c r="N17" i="1"/>
  <c r="T958" i="1"/>
  <c r="P452" i="1"/>
  <c r="P541" i="1"/>
  <c r="O1240" i="1"/>
  <c r="N798" i="1"/>
  <c r="I1609" i="1"/>
  <c r="N1539" i="1"/>
  <c r="K1297" i="1"/>
  <c r="R711" i="1"/>
  <c r="K1411" i="1"/>
  <c r="P357" i="1"/>
  <c r="J1383" i="1"/>
  <c r="K707" i="1"/>
  <c r="S1421" i="1"/>
  <c r="Q684" i="1"/>
  <c r="N386" i="1"/>
  <c r="O1019" i="1"/>
  <c r="O1699" i="1"/>
  <c r="R898" i="1"/>
  <c r="Q505" i="1"/>
  <c r="P796" i="1"/>
  <c r="K1025" i="1"/>
  <c r="P44" i="1"/>
  <c r="L273" i="1"/>
  <c r="J192" i="1"/>
  <c r="R1696" i="1"/>
  <c r="S225" i="1"/>
  <c r="J1255" i="1"/>
  <c r="N1586" i="1"/>
  <c r="K485" i="1"/>
  <c r="P832" i="1"/>
  <c r="Q479" i="1"/>
  <c r="I796" i="1"/>
  <c r="M1613" i="1"/>
  <c r="L104" i="1"/>
  <c r="K934" i="1"/>
  <c r="P106" i="1"/>
  <c r="N958" i="1"/>
  <c r="K1031" i="1"/>
  <c r="O156" i="1"/>
  <c r="N640" i="1"/>
  <c r="I464" i="1"/>
  <c r="P777" i="1"/>
  <c r="L1020" i="1"/>
  <c r="I1247" i="1"/>
  <c r="M1632" i="1"/>
  <c r="I1532" i="1"/>
  <c r="L792" i="1"/>
  <c r="T1355" i="1"/>
  <c r="L1669" i="1"/>
  <c r="N227" i="1"/>
  <c r="R1669" i="1"/>
  <c r="S180" i="1"/>
  <c r="I30" i="1"/>
  <c r="P1101" i="1"/>
  <c r="M1495" i="1"/>
  <c r="L759" i="1"/>
  <c r="P395" i="1"/>
  <c r="N732" i="1"/>
  <c r="L1381" i="1"/>
  <c r="N737" i="1"/>
  <c r="M1382" i="1"/>
  <c r="Q880" i="1"/>
  <c r="N1185" i="1"/>
  <c r="S1371" i="1"/>
  <c r="L1711" i="1"/>
  <c r="N179" i="1"/>
  <c r="N1063" i="1"/>
  <c r="L1250" i="1"/>
  <c r="L215" i="1"/>
  <c r="S1681" i="1"/>
  <c r="P184" i="1"/>
  <c r="S39" i="1"/>
  <c r="L381" i="1"/>
  <c r="S135" i="1"/>
  <c r="Q259" i="1"/>
  <c r="K514" i="1"/>
  <c r="N317" i="1"/>
  <c r="T538" i="1"/>
  <c r="P1672" i="1"/>
  <c r="Q882" i="1"/>
  <c r="R440" i="1"/>
  <c r="J302" i="1"/>
  <c r="Q513" i="1"/>
  <c r="P774" i="1"/>
  <c r="K1526" i="1"/>
  <c r="I1679" i="1"/>
  <c r="P938" i="1"/>
  <c r="R426" i="1"/>
  <c r="K303" i="1"/>
  <c r="N1434" i="1"/>
  <c r="M1716" i="1"/>
  <c r="M1580" i="1"/>
  <c r="J151" i="1"/>
  <c r="O981" i="1"/>
  <c r="P109" i="1"/>
  <c r="I939" i="1"/>
  <c r="I147" i="1"/>
  <c r="O918" i="1"/>
  <c r="S354" i="1"/>
  <c r="T158" i="1"/>
  <c r="I1575" i="1"/>
  <c r="I1522" i="1"/>
  <c r="M778" i="1"/>
  <c r="N207" i="1"/>
  <c r="N100" i="1"/>
  <c r="S883" i="1"/>
  <c r="R1418" i="1"/>
  <c r="Q719" i="1"/>
  <c r="L356" i="1"/>
  <c r="P611" i="1"/>
  <c r="O1158" i="1"/>
  <c r="S1457" i="1"/>
  <c r="R587" i="1"/>
  <c r="J377" i="1"/>
  <c r="T1229" i="1"/>
  <c r="R447" i="1"/>
  <c r="J861" i="1"/>
  <c r="K436" i="1"/>
  <c r="T896" i="1"/>
  <c r="K422" i="1"/>
  <c r="T1242" i="1"/>
  <c r="L949" i="1"/>
  <c r="Q124" i="1"/>
  <c r="M719" i="1"/>
  <c r="O109" i="1"/>
  <c r="R309" i="1"/>
  <c r="R1635" i="1"/>
  <c r="K73" i="1"/>
  <c r="R1086" i="1"/>
  <c r="R423" i="1"/>
  <c r="I1254" i="1"/>
  <c r="K613" i="1"/>
  <c r="I461" i="1"/>
  <c r="N893" i="1"/>
  <c r="K1544" i="1"/>
  <c r="M461" i="1"/>
  <c r="K837" i="1"/>
  <c r="O438" i="1"/>
  <c r="T843" i="1"/>
  <c r="T539" i="1"/>
  <c r="N277" i="1"/>
  <c r="P502" i="1"/>
  <c r="P1269" i="1"/>
  <c r="L271" i="1"/>
  <c r="J214" i="1"/>
  <c r="Q1698" i="1"/>
  <c r="O179" i="1"/>
  <c r="S131" i="1"/>
  <c r="I276" i="1"/>
  <c r="Q519" i="1"/>
  <c r="S320" i="1"/>
  <c r="I531" i="1"/>
  <c r="J808" i="1"/>
  <c r="Q1057" i="1"/>
  <c r="P1681" i="1"/>
  <c r="K327" i="1"/>
  <c r="Q733" i="1"/>
  <c r="L394" i="1"/>
  <c r="N603" i="1"/>
  <c r="K1190" i="1"/>
  <c r="S1453" i="1"/>
  <c r="P597" i="1"/>
  <c r="R1208" i="1"/>
  <c r="O654" i="1"/>
  <c r="Q1166" i="1"/>
  <c r="O1502" i="1"/>
  <c r="R1632" i="1"/>
  <c r="K56" i="1"/>
  <c r="R1101" i="1"/>
  <c r="L74" i="1"/>
  <c r="K1120" i="1"/>
  <c r="I1472" i="1"/>
  <c r="N1706" i="1"/>
  <c r="S1103" i="1"/>
  <c r="N74" i="1"/>
  <c r="P1565" i="1"/>
  <c r="S1548" i="1"/>
  <c r="M552" i="1"/>
  <c r="L786" i="1"/>
  <c r="N1419" i="1"/>
  <c r="N1673" i="1"/>
  <c r="I217" i="1"/>
  <c r="P1284" i="1"/>
  <c r="I1122" i="1"/>
  <c r="L1529" i="1"/>
  <c r="S772" i="1"/>
  <c r="L1009" i="1"/>
  <c r="J1706" i="1"/>
  <c r="N1295" i="1"/>
  <c r="I1572" i="1"/>
  <c r="L460" i="1"/>
  <c r="S831" i="1"/>
  <c r="R1538" i="1"/>
  <c r="S811" i="1"/>
  <c r="T1534" i="1"/>
  <c r="K814" i="1"/>
  <c r="J1423" i="1"/>
  <c r="N1679" i="1"/>
  <c r="S1076" i="1"/>
  <c r="M148" i="1"/>
  <c r="K296" i="1"/>
  <c r="N1496" i="1"/>
  <c r="R800" i="1"/>
  <c r="L997" i="1"/>
  <c r="I1281" i="1"/>
  <c r="M370" i="1"/>
  <c r="T584" i="1"/>
  <c r="L716" i="1"/>
  <c r="R389" i="1"/>
  <c r="L703" i="1"/>
  <c r="R1461" i="1"/>
  <c r="O635" i="1"/>
  <c r="K339" i="1"/>
  <c r="L1258" i="1"/>
  <c r="J189" i="1"/>
  <c r="R1675" i="1"/>
  <c r="O196" i="1"/>
  <c r="K1653" i="1"/>
  <c r="M217" i="1"/>
  <c r="N1001" i="1"/>
  <c r="I305" i="1"/>
  <c r="R529" i="1"/>
  <c r="M1692" i="1"/>
  <c r="N200" i="1"/>
  <c r="N1048" i="1"/>
  <c r="K1275" i="1"/>
  <c r="J978" i="1"/>
  <c r="K151" i="1"/>
  <c r="O930" i="1"/>
  <c r="S1047" i="1"/>
  <c r="J792" i="1"/>
  <c r="S1106" i="1"/>
  <c r="N51" i="1"/>
  <c r="K1098" i="1"/>
  <c r="O1488" i="1"/>
  <c r="L96" i="1"/>
  <c r="O969" i="1"/>
  <c r="I781" i="1"/>
  <c r="Q1056" i="1"/>
  <c r="P1686" i="1"/>
  <c r="Q893" i="1"/>
  <c r="P442" i="1"/>
  <c r="P1297" i="1"/>
  <c r="J1548" i="1"/>
  <c r="R994" i="1"/>
  <c r="N1298" i="1"/>
  <c r="R300" i="1"/>
  <c r="R196" i="1"/>
  <c r="M1711" i="1"/>
  <c r="I185" i="1"/>
  <c r="O47" i="1"/>
  <c r="R544" i="1"/>
  <c r="J615" i="1"/>
  <c r="K1174" i="1"/>
  <c r="J1443" i="1"/>
  <c r="S653" i="1"/>
  <c r="L1208" i="1"/>
  <c r="L1449" i="1"/>
  <c r="L704" i="1"/>
  <c r="M378" i="1"/>
  <c r="J699" i="1"/>
  <c r="R400" i="1"/>
  <c r="T684" i="1"/>
  <c r="K1377" i="1"/>
  <c r="J1439" i="1"/>
  <c r="M1199" i="1"/>
  <c r="L1393" i="1"/>
  <c r="P1435" i="1"/>
  <c r="L1184" i="1"/>
  <c r="N1412" i="1"/>
  <c r="O973" i="1"/>
  <c r="J162" i="1"/>
  <c r="S920" i="1"/>
  <c r="L1142" i="1"/>
  <c r="Q33" i="1"/>
  <c r="M1603" i="1"/>
  <c r="I1336" i="1"/>
  <c r="K1451" i="1"/>
  <c r="R684" i="1"/>
  <c r="K1420" i="1"/>
  <c r="K711" i="1"/>
  <c r="I1360" i="1"/>
  <c r="L601" i="1"/>
  <c r="I365" i="1"/>
  <c r="Q675" i="1"/>
  <c r="K1326" i="1"/>
  <c r="T850" i="1"/>
  <c r="J1195" i="1"/>
  <c r="N1352" i="1"/>
  <c r="P428" i="1"/>
  <c r="Q1105" i="1"/>
  <c r="I1022" i="1"/>
  <c r="P1123" i="1"/>
  <c r="J1351" i="1"/>
  <c r="Q707" i="1"/>
  <c r="P1355" i="1"/>
  <c r="S1191" i="1"/>
  <c r="S1336" i="1"/>
  <c r="P863" i="1"/>
  <c r="L1176" i="1"/>
  <c r="S1426" i="1"/>
  <c r="P588" i="1"/>
  <c r="Q1327" i="1"/>
  <c r="O591" i="1"/>
  <c r="I1162" i="1"/>
  <c r="R1473" i="1"/>
  <c r="P736" i="1"/>
  <c r="S1145" i="1"/>
  <c r="Q12" i="1"/>
  <c r="L1610" i="1"/>
  <c r="L1492" i="1"/>
  <c r="N593" i="1"/>
  <c r="T624" i="1"/>
  <c r="Q978" i="1"/>
  <c r="L121" i="1"/>
  <c r="O272" i="1"/>
  <c r="M1499" i="1"/>
  <c r="L1565" i="1"/>
  <c r="L35" i="1"/>
  <c r="M1097" i="1"/>
  <c r="Q957" i="1"/>
  <c r="J102" i="1"/>
  <c r="T935" i="1"/>
  <c r="I1038" i="1"/>
  <c r="R1042" i="1"/>
  <c r="T207" i="1"/>
  <c r="S1660" i="1"/>
  <c r="L230" i="1"/>
  <c r="S837" i="1"/>
  <c r="T1283" i="1"/>
  <c r="J420" i="1"/>
  <c r="Q1382" i="1"/>
  <c r="T781" i="1"/>
  <c r="L1551" i="1"/>
  <c r="J940" i="1"/>
  <c r="J132" i="1"/>
  <c r="T983" i="1"/>
  <c r="O311" i="1"/>
  <c r="K540" i="1"/>
  <c r="K178" i="1"/>
  <c r="R1671" i="1"/>
  <c r="T178" i="1"/>
  <c r="Q299" i="1"/>
  <c r="P1567" i="1"/>
  <c r="K1004" i="1"/>
  <c r="Q807" i="1"/>
  <c r="M1521" i="1"/>
  <c r="Q863" i="1"/>
  <c r="S439" i="1"/>
  <c r="I965" i="1"/>
  <c r="K679" i="1"/>
  <c r="N34" i="1"/>
  <c r="K1079" i="1"/>
  <c r="J833" i="1"/>
  <c r="T491" i="1"/>
  <c r="S951" i="1"/>
  <c r="Q1309" i="1"/>
  <c r="P185" i="1"/>
  <c r="L1568" i="1"/>
  <c r="L70" i="1"/>
  <c r="M1118" i="1"/>
  <c r="R1629" i="1"/>
  <c r="M1292" i="1"/>
  <c r="J1084" i="1"/>
  <c r="N11" i="1"/>
  <c r="I206" i="1"/>
  <c r="M1714" i="1"/>
  <c r="T1079" i="1"/>
  <c r="S1704" i="1"/>
  <c r="L178" i="1"/>
  <c r="N709" i="1"/>
  <c r="O1132" i="1"/>
  <c r="L530" i="1"/>
  <c r="O1135" i="1"/>
  <c r="T1497" i="1"/>
  <c r="N926" i="1"/>
  <c r="J1497" i="1"/>
  <c r="L946" i="1"/>
  <c r="J156" i="1"/>
  <c r="O913" i="1"/>
  <c r="T311" i="1"/>
  <c r="M1287" i="1"/>
  <c r="N467" i="1"/>
  <c r="N322" i="1"/>
  <c r="P565" i="1"/>
  <c r="S308" i="1"/>
  <c r="J515" i="1"/>
  <c r="J760" i="1"/>
  <c r="O1147" i="1"/>
  <c r="L571" i="1"/>
  <c r="I323" i="1"/>
  <c r="P573" i="1"/>
  <c r="M311" i="1"/>
  <c r="Q1050" i="1"/>
  <c r="O1267" i="1"/>
  <c r="S1613" i="1"/>
  <c r="T1519" i="1"/>
  <c r="T1680" i="1"/>
  <c r="M1081" i="1"/>
  <c r="S125" i="1"/>
  <c r="M278" i="1"/>
  <c r="P1021" i="1"/>
  <c r="P1701" i="1"/>
  <c r="K308" i="1"/>
  <c r="K1619" i="1"/>
  <c r="L12" i="1"/>
  <c r="O1144" i="1"/>
  <c r="L1406" i="1"/>
  <c r="P22" i="1"/>
  <c r="T803" i="1"/>
  <c r="R1605" i="1"/>
  <c r="R454" i="1"/>
  <c r="K858" i="1"/>
  <c r="J440" i="1"/>
  <c r="T900" i="1"/>
  <c r="R446" i="1"/>
  <c r="K286" i="1"/>
  <c r="N1522" i="1"/>
  <c r="P816" i="1"/>
  <c r="K1532" i="1"/>
  <c r="S142" i="1"/>
  <c r="J64" i="1"/>
  <c r="S847" i="1"/>
  <c r="Q622" i="1"/>
  <c r="S341" i="1"/>
  <c r="J613" i="1"/>
  <c r="S1159" i="1"/>
  <c r="O1463" i="1"/>
  <c r="N1222" i="1"/>
  <c r="S1382" i="1"/>
  <c r="O891" i="1"/>
  <c r="K637" i="1"/>
  <c r="T519" i="1"/>
  <c r="T1286" i="1"/>
  <c r="I1098" i="1"/>
  <c r="R537" i="1"/>
  <c r="T278" i="1"/>
  <c r="J525" i="1"/>
  <c r="J1265" i="1"/>
  <c r="O396" i="1"/>
  <c r="S538" i="1"/>
  <c r="P317" i="1"/>
  <c r="J572" i="1"/>
  <c r="N299" i="1"/>
  <c r="T520" i="1"/>
  <c r="S1285" i="1"/>
  <c r="S1569" i="1"/>
  <c r="M468" i="1"/>
  <c r="K752" i="1"/>
  <c r="P1039" i="1"/>
  <c r="O1687" i="1"/>
  <c r="R850" i="1"/>
  <c r="Q436" i="1"/>
  <c r="I845" i="1"/>
  <c r="T463" i="1"/>
  <c r="M265" i="1"/>
  <c r="Q527" i="1"/>
  <c r="K1253" i="1"/>
  <c r="S1048" i="1"/>
  <c r="Q1670" i="1"/>
  <c r="O205" i="1"/>
  <c r="J1279" i="1"/>
  <c r="O1119" i="1"/>
  <c r="I1527" i="1"/>
  <c r="K1240" i="1"/>
  <c r="I1445" i="1"/>
  <c r="K60" i="1"/>
  <c r="L1569" i="1"/>
  <c r="K114" i="1"/>
  <c r="T969" i="1"/>
  <c r="P521" i="1"/>
  <c r="T1308" i="1"/>
  <c r="R833" i="1"/>
  <c r="R449" i="1"/>
  <c r="P1420" i="1"/>
  <c r="S600" i="1"/>
  <c r="S1325" i="1"/>
  <c r="P1458" i="1"/>
  <c r="I1225" i="1"/>
  <c r="I1338" i="1"/>
  <c r="T714" i="1"/>
  <c r="L1367" i="1"/>
  <c r="I1194" i="1"/>
  <c r="R94" i="1"/>
  <c r="I950" i="1"/>
  <c r="R428" i="1"/>
  <c r="M1282" i="1"/>
  <c r="M841" i="1"/>
  <c r="M531" i="1"/>
  <c r="M815" i="1"/>
  <c r="O1324" i="1"/>
  <c r="K1664" i="1"/>
  <c r="N1557" i="1"/>
  <c r="S463" i="1"/>
  <c r="R847" i="1"/>
  <c r="P436" i="1"/>
  <c r="O803" i="1"/>
  <c r="K1533" i="1"/>
  <c r="N1693" i="1"/>
  <c r="M1209" i="1"/>
  <c r="R489" i="1"/>
  <c r="J831" i="1"/>
  <c r="T471" i="1"/>
  <c r="N792" i="1"/>
  <c r="L1579" i="1"/>
  <c r="J1129" i="1"/>
  <c r="O354" i="1"/>
  <c r="O1046" i="1"/>
  <c r="Q1307" i="1"/>
  <c r="Q179" i="1"/>
  <c r="M1690" i="1"/>
  <c r="J196" i="1"/>
  <c r="R1712" i="1"/>
  <c r="P193" i="1"/>
  <c r="K1657" i="1"/>
  <c r="O1369" i="1"/>
  <c r="K1655" i="1"/>
  <c r="M213" i="1"/>
  <c r="M112" i="1"/>
  <c r="K260" i="1"/>
  <c r="I1520" i="1"/>
  <c r="P808" i="1"/>
  <c r="K1037" i="1"/>
  <c r="S98" i="1"/>
  <c r="S1450" i="1"/>
  <c r="P630" i="1"/>
  <c r="S392" i="1"/>
  <c r="Q643" i="1"/>
  <c r="N399" i="1"/>
  <c r="J652" i="1"/>
  <c r="R1459" i="1"/>
  <c r="L649" i="1"/>
  <c r="M1272" i="1"/>
  <c r="K893" i="1"/>
  <c r="L487" i="1"/>
  <c r="P852" i="1"/>
  <c r="N460" i="1"/>
  <c r="O800" i="1"/>
  <c r="T1092" i="1"/>
  <c r="R491" i="1"/>
  <c r="N289" i="1"/>
  <c r="O554" i="1"/>
  <c r="P1245" i="1"/>
  <c r="T1591" i="1"/>
  <c r="R448" i="1"/>
  <c r="S321" i="1"/>
  <c r="N572" i="1"/>
  <c r="M262" i="1"/>
  <c r="L378" i="1"/>
  <c r="R61" i="1"/>
  <c r="K1585" i="1"/>
  <c r="M53" i="1"/>
  <c r="J1137" i="1"/>
  <c r="P1504" i="1"/>
  <c r="T1647" i="1"/>
  <c r="P190" i="1"/>
  <c r="S15" i="1"/>
  <c r="J725" i="1"/>
  <c r="R438" i="1"/>
  <c r="I838" i="1"/>
  <c r="T456" i="1"/>
  <c r="N795" i="1"/>
  <c r="L1618" i="1"/>
  <c r="Q68" i="1"/>
  <c r="Q1583" i="1"/>
  <c r="R106" i="1"/>
  <c r="L969" i="1"/>
  <c r="J118" i="1"/>
  <c r="J974" i="1"/>
  <c r="Q442" i="1"/>
  <c r="O794" i="1"/>
  <c r="N775" i="1"/>
  <c r="K387" i="1"/>
  <c r="M1421" i="1"/>
  <c r="L698" i="1"/>
  <c r="R1474" i="1"/>
  <c r="L685" i="1"/>
  <c r="Q1411" i="1"/>
  <c r="P706" i="1"/>
  <c r="I1391" i="1"/>
  <c r="J1278" i="1"/>
  <c r="P1127" i="1"/>
  <c r="J1504" i="1"/>
  <c r="I1655" i="1"/>
  <c r="S1134" i="1"/>
  <c r="Q40" i="1"/>
  <c r="O945" i="1"/>
  <c r="Q1496" i="1"/>
  <c r="M1275" i="1"/>
  <c r="K1618" i="1"/>
  <c r="M38" i="1"/>
  <c r="T960" i="1"/>
  <c r="L426" i="1"/>
  <c r="P763" i="1"/>
  <c r="T1077" i="1"/>
  <c r="P1023" i="1"/>
  <c r="I1705" i="1"/>
  <c r="Q951" i="1"/>
  <c r="J94" i="1"/>
  <c r="P1604" i="1"/>
  <c r="O1523" i="1"/>
  <c r="Q16" i="1"/>
  <c r="L1141" i="1"/>
  <c r="S128" i="1"/>
  <c r="M263" i="1"/>
  <c r="T564" i="1"/>
  <c r="S1299" i="1"/>
  <c r="L289" i="1"/>
  <c r="M1578" i="1"/>
  <c r="T1529" i="1"/>
  <c r="M770" i="1"/>
  <c r="N1467" i="1"/>
  <c r="I1711" i="1"/>
  <c r="K937" i="1"/>
  <c r="I104" i="1"/>
  <c r="O1614" i="1"/>
  <c r="N1089" i="1"/>
  <c r="Q46" i="1"/>
  <c r="L1129" i="1"/>
  <c r="T22" i="1"/>
  <c r="R1454" i="1"/>
  <c r="R679" i="1"/>
  <c r="P1367" i="1"/>
  <c r="P704" i="1"/>
  <c r="L361" i="1"/>
  <c r="I638" i="1"/>
  <c r="R374" i="1"/>
  <c r="I342" i="1"/>
  <c r="S535" i="1"/>
  <c r="T322" i="1"/>
  <c r="P228" i="1"/>
  <c r="L1685" i="1"/>
  <c r="O41" i="1"/>
  <c r="J1465" i="1"/>
  <c r="Q160" i="1"/>
  <c r="J695" i="1"/>
  <c r="Q546" i="1"/>
  <c r="S293" i="1"/>
  <c r="J1022" i="1"/>
  <c r="I1676" i="1"/>
  <c r="K852" i="1"/>
  <c r="L1506" i="1"/>
  <c r="K772" i="1"/>
  <c r="Q850" i="1"/>
  <c r="L748" i="1"/>
  <c r="Q1035" i="1"/>
  <c r="R784" i="1"/>
  <c r="M1031" i="1"/>
  <c r="J802" i="1"/>
  <c r="Q1520" i="1"/>
  <c r="S458" i="1"/>
  <c r="P835" i="1"/>
  <c r="N440" i="1"/>
  <c r="J632" i="1"/>
  <c r="P480" i="1"/>
  <c r="N842" i="1"/>
  <c r="J1495" i="1"/>
  <c r="N1668" i="1"/>
  <c r="S1107" i="1"/>
  <c r="L64" i="1"/>
  <c r="M1105" i="1"/>
  <c r="K589" i="1"/>
  <c r="T567" i="1"/>
  <c r="T1298" i="1"/>
  <c r="S888" i="1"/>
  <c r="R1517" i="1"/>
  <c r="Q786" i="1"/>
  <c r="J1059" i="1"/>
  <c r="I1698" i="1"/>
  <c r="N1353" i="1"/>
  <c r="L1223" i="1"/>
  <c r="P830" i="1"/>
  <c r="P1178" i="1"/>
  <c r="J1428" i="1"/>
  <c r="T626" i="1"/>
  <c r="L362" i="1"/>
  <c r="O678" i="1"/>
  <c r="Q384" i="1"/>
  <c r="Q1471" i="1"/>
  <c r="O1190" i="1"/>
  <c r="M1333" i="1"/>
  <c r="O864" i="1"/>
  <c r="I1196" i="1"/>
  <c r="N1349" i="1"/>
  <c r="L640" i="1"/>
  <c r="K1330" i="1"/>
  <c r="P643" i="1"/>
  <c r="T941" i="1"/>
  <c r="I130" i="1"/>
  <c r="K943" i="1"/>
  <c r="K1109" i="1"/>
  <c r="L66" i="1"/>
  <c r="L1571" i="1"/>
  <c r="P1425" i="1"/>
  <c r="S588" i="1"/>
  <c r="O377" i="1"/>
  <c r="Q595" i="1"/>
  <c r="N405" i="1"/>
  <c r="J622" i="1"/>
  <c r="R1165" i="1"/>
  <c r="N1383" i="1"/>
  <c r="O1177" i="1"/>
  <c r="S1373" i="1"/>
  <c r="P680" i="1"/>
  <c r="L391" i="1"/>
  <c r="N600" i="1"/>
  <c r="R350" i="1"/>
  <c r="I1043" i="1"/>
  <c r="S1546" i="1"/>
  <c r="M556" i="1"/>
  <c r="O1090" i="1"/>
  <c r="S1420" i="1"/>
  <c r="L1164" i="1"/>
  <c r="K1469" i="1"/>
  <c r="O1188" i="1"/>
  <c r="T1368" i="1"/>
  <c r="N385" i="1"/>
  <c r="P677" i="1"/>
  <c r="P389" i="1"/>
  <c r="J682" i="1"/>
  <c r="M1353" i="1"/>
  <c r="R831" i="1"/>
  <c r="N1216" i="1"/>
  <c r="S1340" i="1"/>
  <c r="Q935" i="1"/>
  <c r="J126" i="1"/>
  <c r="J976" i="1"/>
  <c r="M1139" i="1"/>
  <c r="N699" i="1"/>
  <c r="P915" i="1"/>
  <c r="J489" i="1"/>
  <c r="K889" i="1"/>
  <c r="P912" i="1"/>
  <c r="O451" i="1"/>
  <c r="K850" i="1"/>
  <c r="P236" i="1"/>
  <c r="Q318" i="1"/>
  <c r="T1141" i="1"/>
  <c r="P809" i="1"/>
  <c r="Q1346" i="1"/>
  <c r="R145" i="1"/>
  <c r="K890" i="1"/>
  <c r="J454" i="1"/>
  <c r="I779" i="1"/>
  <c r="M1620" i="1"/>
  <c r="J1493" i="1"/>
  <c r="P526" i="1"/>
  <c r="I1105" i="1"/>
  <c r="O931" i="1"/>
  <c r="K98" i="1"/>
  <c r="K914" i="1"/>
  <c r="Q1575" i="1"/>
  <c r="O1656" i="1"/>
  <c r="J233" i="1"/>
  <c r="P1685" i="1"/>
  <c r="T926" i="1"/>
  <c r="I97" i="1"/>
  <c r="K925" i="1"/>
  <c r="Q386" i="1"/>
  <c r="T27" i="1"/>
  <c r="I1596" i="1"/>
  <c r="R235" i="1"/>
  <c r="I1652" i="1"/>
  <c r="J971" i="1"/>
  <c r="J95" i="1"/>
  <c r="P1623" i="1"/>
  <c r="S531" i="1"/>
  <c r="O281" i="1"/>
  <c r="I572" i="1"/>
  <c r="P1524" i="1"/>
  <c r="M523" i="1"/>
  <c r="T388" i="1"/>
  <c r="K735" i="1"/>
  <c r="L1458" i="1"/>
  <c r="K1439" i="1"/>
  <c r="K403" i="1"/>
  <c r="N710" i="1"/>
  <c r="I1324" i="1"/>
  <c r="J1207" i="1"/>
  <c r="P1378" i="1"/>
  <c r="P1166" i="1"/>
  <c r="K1415" i="1"/>
  <c r="R343" i="1"/>
  <c r="I682" i="1"/>
  <c r="Q1102" i="1"/>
  <c r="I1505" i="1"/>
  <c r="P1126" i="1"/>
  <c r="O1533" i="1"/>
  <c r="S1167" i="1"/>
  <c r="J610" i="1"/>
  <c r="O627" i="1"/>
  <c r="S386" i="1"/>
  <c r="Q731" i="1"/>
  <c r="R1430" i="1"/>
  <c r="K1163" i="1"/>
  <c r="K600" i="1"/>
  <c r="R1322" i="1"/>
  <c r="P617" i="1"/>
  <c r="I1417" i="1"/>
  <c r="N1189" i="1"/>
  <c r="T678" i="1"/>
  <c r="N1111" i="1"/>
  <c r="M520" i="1"/>
  <c r="I228" i="1"/>
  <c r="Q1663" i="1"/>
  <c r="O180" i="1"/>
  <c r="O722" i="1"/>
  <c r="R712" i="1"/>
  <c r="R1469" i="1"/>
  <c r="S1214" i="1"/>
  <c r="J1361" i="1"/>
  <c r="L712" i="1"/>
  <c r="O1453" i="1"/>
  <c r="T1192" i="1"/>
  <c r="O846" i="1"/>
  <c r="L1352" i="1"/>
  <c r="S218" i="1"/>
  <c r="Q1711" i="1"/>
  <c r="J218" i="1"/>
  <c r="N516" i="1"/>
  <c r="S319" i="1"/>
  <c r="M975" i="1"/>
  <c r="K480" i="1"/>
  <c r="L843" i="1"/>
  <c r="S970" i="1"/>
  <c r="T1309" i="1"/>
  <c r="L1454" i="1"/>
  <c r="J1692" i="1"/>
  <c r="Q307" i="1"/>
  <c r="K1510" i="1"/>
  <c r="J811" i="1"/>
  <c r="R1555" i="1"/>
  <c r="N1270" i="1"/>
  <c r="R107" i="1"/>
  <c r="J239" i="1"/>
  <c r="T479" i="1"/>
  <c r="N883" i="1"/>
  <c r="L1136" i="1"/>
  <c r="Q39" i="1"/>
  <c r="S1090" i="1"/>
  <c r="O1519" i="1"/>
  <c r="Q300" i="1"/>
  <c r="T1123" i="1"/>
  <c r="P791" i="1"/>
  <c r="S1059" i="1"/>
  <c r="I279" i="1"/>
  <c r="O530" i="1"/>
  <c r="O1261" i="1"/>
  <c r="T1621" i="1"/>
  <c r="L176" i="1"/>
  <c r="R1664" i="1"/>
  <c r="O185" i="1"/>
  <c r="I32" i="1"/>
  <c r="Q15" i="1"/>
  <c r="M1085" i="1"/>
  <c r="O792" i="1"/>
  <c r="T1626" i="1"/>
  <c r="R1362" i="1"/>
  <c r="T710" i="1"/>
  <c r="K348" i="1"/>
  <c r="R614" i="1"/>
  <c r="N1333" i="1"/>
  <c r="Q1224" i="1"/>
  <c r="P1413" i="1"/>
  <c r="Q1378" i="1"/>
  <c r="R649" i="1"/>
  <c r="T1419" i="1"/>
  <c r="R590" i="1"/>
  <c r="J1467" i="1"/>
  <c r="R1373" i="1"/>
  <c r="T1380" i="1"/>
  <c r="N868" i="1"/>
  <c r="J1000" i="1"/>
  <c r="R1084" i="1"/>
  <c r="M102" i="1"/>
  <c r="I1330" i="1"/>
  <c r="K717" i="1"/>
  <c r="K1408" i="1"/>
  <c r="P1208" i="1"/>
  <c r="S628" i="1"/>
  <c r="M1391" i="1"/>
  <c r="N692" i="1"/>
  <c r="R344" i="1"/>
  <c r="I644" i="1"/>
  <c r="M1430" i="1"/>
  <c r="J362" i="1"/>
  <c r="P1087" i="1"/>
  <c r="L1495" i="1"/>
  <c r="R597" i="1"/>
  <c r="K1358" i="1"/>
  <c r="I372" i="1"/>
  <c r="L1228" i="1"/>
  <c r="R676" i="1"/>
  <c r="Q539" i="1"/>
  <c r="Q726" i="1"/>
  <c r="J669" i="1"/>
  <c r="N722" i="1"/>
  <c r="J1121" i="1"/>
  <c r="O1091" i="1"/>
  <c r="M1058" i="1"/>
  <c r="P179" i="1"/>
  <c r="S1588" i="1"/>
  <c r="P1613" i="1"/>
  <c r="S1527" i="1"/>
  <c r="T1196" i="1"/>
  <c r="I516" i="1"/>
  <c r="Q974" i="1"/>
  <c r="N1041" i="1"/>
  <c r="I1488" i="1"/>
  <c r="I1036" i="1"/>
  <c r="K1116" i="1"/>
  <c r="K45" i="1"/>
  <c r="R221" i="1"/>
  <c r="N1653" i="1"/>
  <c r="Q626" i="1"/>
  <c r="I1212" i="1"/>
  <c r="I1615" i="1"/>
  <c r="J1507" i="1"/>
  <c r="L1282" i="1"/>
  <c r="Q308" i="1"/>
  <c r="N1704" i="1"/>
  <c r="J1589" i="1"/>
  <c r="T638" i="1"/>
  <c r="J1387" i="1"/>
  <c r="I227" i="1"/>
  <c r="N685" i="1"/>
  <c r="K542" i="1"/>
  <c r="M754" i="1"/>
  <c r="Q1500" i="1"/>
  <c r="R482" i="1"/>
  <c r="Q278" i="1"/>
  <c r="I1387" i="1"/>
  <c r="S63" i="1"/>
  <c r="K201" i="1"/>
  <c r="T1688" i="1"/>
  <c r="I1188" i="1"/>
  <c r="I1114" i="1"/>
  <c r="O540" i="1"/>
  <c r="I999" i="1"/>
  <c r="N623" i="1"/>
  <c r="O711" i="1"/>
  <c r="Q1550" i="1"/>
  <c r="M506" i="1"/>
  <c r="N274" i="1"/>
  <c r="N867" i="1"/>
  <c r="K1042" i="1"/>
  <c r="N262" i="1"/>
  <c r="M104" i="1"/>
  <c r="T1224" i="1"/>
  <c r="O74" i="1"/>
  <c r="M293" i="1"/>
  <c r="N163" i="1"/>
  <c r="R451" i="1"/>
  <c r="S1698" i="1"/>
  <c r="R1327" i="1"/>
  <c r="I1591" i="1"/>
  <c r="L1345" i="1"/>
  <c r="O341" i="1"/>
  <c r="J1591" i="1"/>
  <c r="M1214" i="1"/>
  <c r="P645" i="1"/>
  <c r="O457" i="1"/>
  <c r="O343" i="1"/>
  <c r="T724" i="1"/>
  <c r="I1004" i="1"/>
  <c r="N959" i="1"/>
  <c r="T1602" i="1"/>
  <c r="P1122" i="1"/>
  <c r="N1523" i="1"/>
  <c r="K1026" i="1"/>
  <c r="Q894" i="1"/>
  <c r="L196" i="1"/>
  <c r="R753" i="1"/>
  <c r="S514" i="1"/>
  <c r="J1016" i="1"/>
  <c r="Q926" i="1"/>
  <c r="N428" i="1"/>
  <c r="J1247" i="1"/>
  <c r="K1580" i="1"/>
  <c r="L794" i="1"/>
  <c r="Q1271" i="1"/>
  <c r="O532" i="1"/>
  <c r="T1671" i="1"/>
  <c r="I1351" i="1"/>
  <c r="Q1280" i="1"/>
  <c r="Q137" i="1"/>
  <c r="O966" i="1"/>
  <c r="T756" i="1"/>
  <c r="J1086" i="1"/>
  <c r="T48" i="1"/>
  <c r="O845" i="1"/>
  <c r="L1428" i="1"/>
  <c r="O1717" i="1"/>
  <c r="N488" i="1"/>
  <c r="O1077" i="1"/>
  <c r="J61" i="1"/>
  <c r="S1326" i="1"/>
  <c r="Q1095" i="1"/>
  <c r="P186" i="1"/>
  <c r="N680" i="1"/>
  <c r="R879" i="1"/>
  <c r="P21" i="1"/>
  <c r="N1606" i="1"/>
  <c r="M1191" i="1"/>
  <c r="N503" i="1"/>
  <c r="K11" i="1"/>
  <c r="M231" i="1"/>
  <c r="P491" i="1"/>
  <c r="K594" i="1"/>
  <c r="P870" i="1"/>
  <c r="P159" i="1"/>
  <c r="O854" i="1"/>
  <c r="R561" i="1"/>
  <c r="Q59" i="1"/>
  <c r="O428" i="1"/>
  <c r="Q1142" i="1"/>
  <c r="O650" i="1"/>
  <c r="K74" i="1"/>
  <c r="S1246" i="1"/>
  <c r="Q209" i="1"/>
  <c r="P43" i="1"/>
  <c r="Q1028" i="1"/>
  <c r="M137" i="1"/>
  <c r="Q1594" i="1"/>
  <c r="O705" i="1"/>
  <c r="I359" i="1"/>
  <c r="R1361" i="1"/>
  <c r="K1497" i="1"/>
  <c r="K343" i="1"/>
  <c r="M708" i="1"/>
  <c r="O1441" i="1"/>
  <c r="R644" i="1"/>
  <c r="K349" i="1"/>
  <c r="S462" i="1"/>
  <c r="N1006" i="1"/>
  <c r="K1139" i="1"/>
  <c r="K429" i="1"/>
  <c r="Q1139" i="1"/>
  <c r="N220" i="1"/>
  <c r="P1310" i="1"/>
  <c r="K882" i="1"/>
  <c r="O1287" i="1"/>
  <c r="M960" i="1"/>
  <c r="S155" i="1"/>
  <c r="S129" i="1"/>
  <c r="Q1572" i="1"/>
  <c r="N80" i="1"/>
  <c r="P77" i="1"/>
  <c r="I1267" i="1"/>
  <c r="T916" i="1"/>
  <c r="I972" i="1"/>
  <c r="K66" i="1"/>
  <c r="M804" i="1"/>
  <c r="P232" i="1"/>
  <c r="L397" i="1"/>
  <c r="K266" i="1"/>
  <c r="I290" i="1"/>
  <c r="I441" i="1"/>
  <c r="O1309" i="1"/>
  <c r="P373" i="1"/>
  <c r="I1627" i="1"/>
  <c r="O1426" i="1"/>
  <c r="R49" i="1"/>
  <c r="K1146" i="1"/>
  <c r="L773" i="1"/>
  <c r="S1045" i="1"/>
  <c r="L1251" i="1"/>
  <c r="Q439" i="1"/>
  <c r="M897" i="1"/>
  <c r="I712" i="1"/>
  <c r="M1172" i="1"/>
  <c r="M264" i="1"/>
  <c r="J435" i="1"/>
  <c r="P23" i="1"/>
  <c r="O280" i="1"/>
  <c r="N67" i="1"/>
  <c r="P1144" i="1"/>
  <c r="J1282" i="1"/>
  <c r="K1465" i="1"/>
  <c r="R699" i="1"/>
  <c r="J916" i="1"/>
  <c r="K12" i="1"/>
  <c r="S220" i="1"/>
  <c r="K257" i="1"/>
  <c r="R124" i="1"/>
  <c r="S208" i="1"/>
  <c r="P398" i="1"/>
  <c r="S1136" i="1"/>
  <c r="M761" i="1"/>
  <c r="I896" i="1"/>
  <c r="N156" i="1"/>
  <c r="Q1514" i="1"/>
  <c r="N35" i="1"/>
  <c r="K44" i="1"/>
  <c r="M678" i="1"/>
  <c r="P399" i="1"/>
  <c r="Q584" i="1"/>
  <c r="M1106" i="1"/>
  <c r="T715" i="1"/>
  <c r="P851" i="1"/>
  <c r="S1322" i="1"/>
  <c r="J603" i="1"/>
  <c r="T382" i="1"/>
  <c r="I725" i="1"/>
  <c r="I1163" i="1"/>
  <c r="Q178" i="1"/>
  <c r="J105" i="1"/>
  <c r="T1567" i="1"/>
  <c r="I891" i="1"/>
  <c r="M12" i="1"/>
  <c r="R552" i="1"/>
  <c r="J958" i="1"/>
  <c r="T1696" i="1"/>
  <c r="T1064" i="1"/>
  <c r="Q1259" i="1"/>
  <c r="Q232" i="1"/>
  <c r="Q1024" i="1"/>
  <c r="L1047" i="1"/>
  <c r="K767" i="1"/>
  <c r="O948" i="1"/>
  <c r="K949" i="1"/>
  <c r="S867" i="1"/>
  <c r="L1252" i="1"/>
  <c r="L305" i="1"/>
  <c r="L1332" i="1"/>
  <c r="O1566" i="1"/>
  <c r="N1489" i="1"/>
  <c r="M920" i="1"/>
  <c r="J294" i="1"/>
  <c r="M1698" i="1"/>
  <c r="S1323" i="1"/>
  <c r="J45" i="1"/>
  <c r="Q625" i="1"/>
  <c r="Q486" i="1"/>
  <c r="M1676" i="1"/>
  <c r="P512" i="1"/>
  <c r="T256" i="1"/>
  <c r="P1614" i="1"/>
  <c r="K1568" i="1"/>
  <c r="N1057" i="1"/>
  <c r="N605" i="1"/>
  <c r="Q592" i="1"/>
  <c r="T553" i="1"/>
  <c r="M777" i="1"/>
  <c r="K1046" i="1"/>
  <c r="P1586" i="1"/>
  <c r="Q552" i="1"/>
  <c r="P982" i="1"/>
  <c r="P864" i="1"/>
  <c r="P705" i="1"/>
  <c r="T80" i="1"/>
  <c r="T873" i="1"/>
  <c r="P1016" i="1"/>
  <c r="O446" i="1"/>
  <c r="J795" i="1"/>
  <c r="M1649" i="1"/>
  <c r="M1617" i="1"/>
  <c r="R638" i="1"/>
  <c r="M1525" i="1"/>
  <c r="S835" i="1"/>
  <c r="S554" i="1"/>
  <c r="K1703" i="1"/>
  <c r="L559" i="1"/>
  <c r="T1091" i="1"/>
  <c r="J798" i="1"/>
  <c r="I1549" i="1"/>
  <c r="R1406" i="1"/>
  <c r="L1354" i="1"/>
  <c r="S1469" i="1"/>
  <c r="R1674" i="1"/>
  <c r="M667" i="1"/>
  <c r="P1348" i="1"/>
  <c r="Q1530" i="1"/>
  <c r="L1432" i="1"/>
  <c r="K1366" i="1"/>
  <c r="K922" i="1"/>
  <c r="R1545" i="1"/>
  <c r="J512" i="1"/>
  <c r="L1121" i="1"/>
  <c r="J1082" i="1"/>
  <c r="S1589" i="1"/>
  <c r="L1520" i="1"/>
  <c r="I596" i="1"/>
  <c r="J400" i="1"/>
  <c r="S717" i="1"/>
  <c r="O592" i="1"/>
  <c r="R1371" i="1"/>
  <c r="N19" i="1"/>
  <c r="R403" i="1"/>
  <c r="P1325" i="1"/>
  <c r="N1065" i="1"/>
  <c r="J1393" i="1"/>
  <c r="L1193" i="1"/>
  <c r="P212" i="1"/>
  <c r="P606" i="1"/>
  <c r="T917" i="1"/>
  <c r="N110" i="1"/>
  <c r="L1539" i="1"/>
  <c r="N862" i="1"/>
  <c r="K1136" i="1"/>
  <c r="L76" i="1"/>
  <c r="R934" i="1"/>
  <c r="S465" i="1"/>
  <c r="L201" i="1"/>
  <c r="L600" i="1"/>
  <c r="R1557" i="1"/>
  <c r="M1506" i="1"/>
  <c r="L767" i="1"/>
  <c r="Q1042" i="1"/>
  <c r="P1285" i="1"/>
  <c r="S211" i="1"/>
  <c r="I50" i="1"/>
  <c r="S855" i="1"/>
  <c r="I1130" i="1"/>
  <c r="P1256" i="1"/>
  <c r="P1627" i="1"/>
  <c r="J99" i="1"/>
  <c r="I976" i="1"/>
  <c r="O186" i="1"/>
  <c r="S1697" i="1"/>
  <c r="L186" i="1"/>
  <c r="J59" i="1"/>
  <c r="R1027" i="1"/>
  <c r="K1259" i="1"/>
  <c r="S1036" i="1"/>
  <c r="P1293" i="1"/>
  <c r="J1128" i="1"/>
  <c r="P1495" i="1"/>
  <c r="Q43" i="1"/>
  <c r="Q1571" i="1"/>
  <c r="S80" i="1"/>
  <c r="O1126" i="1"/>
  <c r="L560" i="1"/>
  <c r="I192" i="1"/>
  <c r="P1298" i="1"/>
  <c r="J1133" i="1"/>
  <c r="Q714" i="1"/>
  <c r="T372" i="1"/>
  <c r="K590" i="1"/>
  <c r="Q901" i="1"/>
  <c r="L692" i="1"/>
  <c r="M1433" i="1"/>
  <c r="P1187" i="1"/>
  <c r="O716" i="1"/>
  <c r="R382" i="1"/>
  <c r="K713" i="1"/>
  <c r="R897" i="1"/>
  <c r="T1345" i="1"/>
  <c r="P1185" i="1"/>
  <c r="I589" i="1"/>
  <c r="S1017" i="1"/>
  <c r="Q799" i="1"/>
  <c r="K1032" i="1"/>
  <c r="P932" i="1"/>
  <c r="N134" i="1"/>
  <c r="R931" i="1"/>
  <c r="I1408" i="1"/>
  <c r="K1207" i="1"/>
  <c r="I616" i="1"/>
  <c r="M348" i="1"/>
  <c r="L674" i="1"/>
  <c r="K1459" i="1"/>
  <c r="K399" i="1"/>
  <c r="O623" i="1"/>
  <c r="T1423" i="1"/>
  <c r="Q1203" i="1"/>
  <c r="O1414" i="1"/>
  <c r="R1193" i="1"/>
  <c r="S1387" i="1"/>
  <c r="O547" i="1"/>
  <c r="P1241" i="1"/>
  <c r="I1097" i="1"/>
  <c r="M1624" i="1"/>
  <c r="K140" i="1"/>
  <c r="R939" i="1"/>
  <c r="O1332" i="1"/>
  <c r="O1180" i="1"/>
  <c r="S863" i="1"/>
  <c r="R401" i="1"/>
  <c r="M688" i="1"/>
  <c r="T650" i="1"/>
  <c r="T383" i="1"/>
  <c r="S625" i="1"/>
  <c r="I1380" i="1"/>
  <c r="I1177" i="1"/>
  <c r="M917" i="1"/>
  <c r="O1242" i="1"/>
  <c r="S917" i="1"/>
  <c r="T1243" i="1"/>
  <c r="J1103" i="1"/>
  <c r="N31" i="1"/>
  <c r="S1105" i="1"/>
  <c r="O219" i="1"/>
  <c r="R1245" i="1"/>
  <c r="S1489" i="1"/>
  <c r="K761" i="1"/>
  <c r="M198" i="1"/>
  <c r="N1024" i="1"/>
  <c r="J267" i="1"/>
  <c r="P524" i="1"/>
  <c r="S297" i="1"/>
  <c r="J540" i="1"/>
  <c r="M310" i="1"/>
  <c r="T548" i="1"/>
  <c r="Q538" i="1"/>
  <c r="N1059" i="1"/>
  <c r="N1547" i="1"/>
  <c r="M423" i="1"/>
  <c r="N944" i="1"/>
  <c r="S230" i="1"/>
  <c r="R1665" i="1"/>
  <c r="J230" i="1"/>
  <c r="S447" i="1"/>
  <c r="P1527" i="1"/>
  <c r="L267" i="1"/>
  <c r="R1504" i="1"/>
  <c r="R793" i="1"/>
  <c r="M1004" i="1"/>
  <c r="K753" i="1"/>
  <c r="N1549" i="1"/>
  <c r="M546" i="1"/>
  <c r="I302" i="1"/>
  <c r="P549" i="1"/>
  <c r="T793" i="1"/>
  <c r="R1631" i="1"/>
  <c r="J881" i="1"/>
  <c r="T485" i="1"/>
  <c r="R913" i="1"/>
  <c r="N391" i="1"/>
  <c r="Q641" i="1"/>
  <c r="L1322" i="1"/>
  <c r="R671" i="1"/>
  <c r="N615" i="1"/>
  <c r="L406" i="1"/>
  <c r="O699" i="1"/>
  <c r="S401" i="1"/>
  <c r="P585" i="1"/>
  <c r="M379" i="1"/>
  <c r="Q723" i="1"/>
  <c r="N591" i="1"/>
  <c r="Q1200" i="1"/>
  <c r="K235" i="1"/>
  <c r="R1710" i="1"/>
  <c r="T199" i="1"/>
  <c r="O266" i="1"/>
  <c r="S206" i="1"/>
  <c r="O1196" i="1"/>
  <c r="R388" i="1"/>
  <c r="S1411" i="1"/>
  <c r="K383" i="1"/>
  <c r="J718" i="1"/>
  <c r="P1345" i="1"/>
  <c r="J365" i="1"/>
  <c r="P730" i="1"/>
  <c r="R1467" i="1"/>
  <c r="O1165" i="1"/>
  <c r="S1440" i="1"/>
  <c r="I1160" i="1"/>
  <c r="P654" i="1"/>
  <c r="O374" i="1"/>
  <c r="I946" i="1"/>
  <c r="I163" i="1"/>
  <c r="P1579" i="1"/>
  <c r="O1683" i="1"/>
  <c r="J1344" i="1"/>
  <c r="I1199" i="1"/>
  <c r="P1384" i="1"/>
  <c r="R672" i="1"/>
  <c r="P622" i="1"/>
  <c r="T1462" i="1"/>
  <c r="M1183" i="1"/>
  <c r="Q1433" i="1"/>
  <c r="Q400" i="1"/>
  <c r="T593" i="1"/>
  <c r="M343" i="1"/>
  <c r="P1084" i="1"/>
  <c r="P239" i="1"/>
  <c r="R263" i="1"/>
  <c r="N1145" i="1"/>
  <c r="O816" i="1"/>
  <c r="T187" i="1"/>
  <c r="S1658" i="1"/>
  <c r="I213" i="1"/>
  <c r="I261" i="1"/>
  <c r="O512" i="1"/>
  <c r="S287" i="1"/>
  <c r="I1056" i="1"/>
  <c r="L1247" i="1"/>
  <c r="J202" i="1"/>
  <c r="Q61" i="1"/>
  <c r="R1585" i="1"/>
  <c r="R63" i="1"/>
  <c r="T1682" i="1"/>
  <c r="N778" i="1"/>
  <c r="Q238" i="1"/>
  <c r="N1578" i="1"/>
  <c r="J1515" i="1"/>
  <c r="I1625" i="1"/>
  <c r="J1063" i="1"/>
  <c r="Q754" i="1"/>
  <c r="R916" i="1"/>
  <c r="K459" i="1"/>
  <c r="M854" i="1"/>
  <c r="N389" i="1"/>
  <c r="S550" i="1"/>
  <c r="P293" i="1"/>
  <c r="K562" i="1"/>
  <c r="L1646" i="1"/>
  <c r="M214" i="1"/>
  <c r="M107" i="1"/>
  <c r="K258" i="1"/>
  <c r="R526" i="1"/>
  <c r="P749" i="1"/>
  <c r="K1519" i="1"/>
  <c r="M942" i="1"/>
  <c r="K104" i="1"/>
  <c r="J919" i="1"/>
  <c r="K1406" i="1"/>
  <c r="K370" i="1"/>
  <c r="J723" i="1"/>
  <c r="O1438" i="1"/>
  <c r="Q1381" i="1"/>
  <c r="S648" i="1"/>
  <c r="L1213" i="1"/>
  <c r="P1322" i="1"/>
  <c r="P1224" i="1"/>
  <c r="N725" i="1"/>
  <c r="L1369" i="1"/>
  <c r="I698" i="1"/>
  <c r="S364" i="1"/>
  <c r="S549" i="1"/>
  <c r="Q1279" i="1"/>
  <c r="O231" i="1"/>
  <c r="S971" i="1"/>
  <c r="K122" i="1"/>
  <c r="T977" i="1"/>
  <c r="N373" i="1"/>
  <c r="P591" i="1"/>
  <c r="M403" i="1"/>
  <c r="Q729" i="1"/>
  <c r="R1416" i="1"/>
  <c r="L730" i="1"/>
  <c r="T1439" i="1"/>
  <c r="R1214" i="1"/>
  <c r="P878" i="1"/>
  <c r="T398" i="1"/>
  <c r="Q648" i="1"/>
  <c r="P1448" i="1"/>
  <c r="Q1323" i="1"/>
  <c r="S696" i="1"/>
  <c r="J842" i="1"/>
  <c r="J474" i="1"/>
  <c r="Q968" i="1"/>
  <c r="N507" i="1"/>
  <c r="R1326" i="1"/>
  <c r="R637" i="1"/>
  <c r="O1457" i="1"/>
  <c r="I344" i="1"/>
  <c r="J700" i="1"/>
  <c r="S406" i="1"/>
  <c r="Q727" i="1"/>
  <c r="T1330" i="1"/>
  <c r="P1188" i="1"/>
  <c r="P839" i="1"/>
  <c r="I587" i="1"/>
  <c r="R1628" i="1"/>
  <c r="T1699" i="1"/>
  <c r="P1511" i="1"/>
  <c r="M1054" i="1"/>
  <c r="Q1255" i="1"/>
  <c r="O1492" i="1"/>
  <c r="P1703" i="1"/>
  <c r="T944" i="1"/>
  <c r="I115" i="1"/>
  <c r="I970" i="1"/>
  <c r="Q113" i="1"/>
  <c r="P973" i="1"/>
  <c r="I143" i="1"/>
  <c r="K234" i="1"/>
  <c r="M528" i="1"/>
  <c r="K1282" i="1"/>
  <c r="N459" i="1"/>
  <c r="I1536" i="1"/>
  <c r="Q1578" i="1"/>
  <c r="T1681" i="1"/>
  <c r="K232" i="1"/>
  <c r="R177" i="1"/>
  <c r="M896" i="1"/>
  <c r="J1512" i="1"/>
  <c r="Q1111" i="1"/>
  <c r="L1016" i="1"/>
  <c r="S779" i="1"/>
  <c r="L1526" i="1"/>
  <c r="I58" i="1"/>
  <c r="M864" i="1"/>
  <c r="M518" i="1"/>
  <c r="J285" i="1"/>
  <c r="P542" i="1"/>
  <c r="O815" i="1"/>
  <c r="I1552" i="1"/>
  <c r="M462" i="1"/>
  <c r="Q1146" i="1"/>
  <c r="N22" i="1"/>
  <c r="J1094" i="1"/>
  <c r="Q312" i="1"/>
  <c r="M1511" i="1"/>
  <c r="S613" i="1"/>
  <c r="P1439" i="1"/>
  <c r="T1218" i="1"/>
  <c r="T1406" i="1"/>
  <c r="M1181" i="1"/>
  <c r="S1375" i="1"/>
  <c r="R630" i="1"/>
  <c r="P402" i="1"/>
  <c r="L1416" i="1"/>
  <c r="Q724" i="1"/>
  <c r="L1447" i="1"/>
  <c r="K1162" i="1"/>
  <c r="P1426" i="1"/>
  <c r="P1496" i="1"/>
  <c r="M502" i="1"/>
  <c r="L154" i="1"/>
  <c r="P940" i="1"/>
  <c r="L407" i="1"/>
  <c r="T635" i="1"/>
  <c r="R366" i="1"/>
  <c r="P697" i="1"/>
  <c r="M350" i="1"/>
  <c r="N635" i="1"/>
  <c r="I360" i="1"/>
  <c r="L632" i="1"/>
  <c r="J1436" i="1"/>
  <c r="M1170" i="1"/>
  <c r="J1449" i="1"/>
  <c r="L1371" i="1"/>
  <c r="Q1164" i="1"/>
  <c r="S567" i="1"/>
  <c r="Q273" i="1"/>
  <c r="S1534" i="1"/>
  <c r="R1102" i="1"/>
  <c r="M120" i="1"/>
  <c r="S981" i="1"/>
  <c r="O386" i="1"/>
  <c r="Q605" i="1"/>
  <c r="K1362" i="1"/>
  <c r="M1467" i="1"/>
  <c r="K1222" i="1"/>
  <c r="K605" i="1"/>
  <c r="J364" i="1"/>
  <c r="J715" i="1"/>
  <c r="P1342" i="1"/>
  <c r="J344" i="1"/>
  <c r="T444" i="1"/>
  <c r="J444" i="1"/>
  <c r="L861" i="1"/>
  <c r="S486" i="1"/>
  <c r="O1510" i="1"/>
  <c r="T1660" i="1"/>
  <c r="Q1611" i="1"/>
  <c r="M935" i="1"/>
  <c r="K134" i="1"/>
  <c r="O967" i="1"/>
  <c r="I854" i="1"/>
  <c r="J1679" i="1"/>
  <c r="K1022" i="1"/>
  <c r="R749" i="1"/>
  <c r="S1500" i="1"/>
  <c r="I307" i="1"/>
  <c r="M572" i="1"/>
  <c r="O1499" i="1"/>
  <c r="J737" i="1"/>
  <c r="N974" i="1"/>
  <c r="T470" i="1"/>
  <c r="K208" i="1"/>
  <c r="T1675" i="1"/>
  <c r="M1130" i="1"/>
  <c r="Q267" i="1"/>
  <c r="Q199" i="1"/>
  <c r="M1582" i="1"/>
  <c r="Q54" i="1"/>
  <c r="M1100" i="1"/>
  <c r="S886" i="1"/>
  <c r="M890" i="1"/>
  <c r="I1030" i="1"/>
  <c r="I963" i="1"/>
  <c r="Q147" i="1"/>
  <c r="J956" i="1"/>
  <c r="K153" i="1"/>
  <c r="N933" i="1"/>
  <c r="P135" i="1"/>
  <c r="L711" i="1"/>
  <c r="R935" i="1"/>
  <c r="J93" i="1"/>
  <c r="O922" i="1"/>
  <c r="O308" i="1"/>
  <c r="J559" i="1"/>
  <c r="N1087" i="1"/>
  <c r="S489" i="1"/>
  <c r="S972" i="1"/>
  <c r="P292" i="1"/>
  <c r="K543" i="1"/>
  <c r="T1702" i="1"/>
  <c r="R199" i="1"/>
  <c r="S295" i="1"/>
  <c r="N1687" i="1"/>
  <c r="L1533" i="1"/>
  <c r="N913" i="1"/>
  <c r="P97" i="1"/>
  <c r="L912" i="1"/>
  <c r="J103" i="1"/>
  <c r="Q940" i="1"/>
  <c r="I1696" i="1"/>
  <c r="I1406" i="1"/>
  <c r="T1273" i="1"/>
  <c r="M224" i="1"/>
  <c r="J1494" i="1"/>
  <c r="I958" i="1"/>
  <c r="N125" i="1"/>
  <c r="T1034" i="1"/>
  <c r="Q1276" i="1"/>
  <c r="K1509" i="1"/>
  <c r="I207" i="1"/>
  <c r="L558" i="1"/>
  <c r="K552" i="1"/>
  <c r="K1244" i="1"/>
  <c r="L1593" i="1"/>
  <c r="L65" i="1"/>
  <c r="M1104" i="1"/>
  <c r="T8" i="1"/>
  <c r="Q1104" i="1"/>
  <c r="I1090" i="1"/>
  <c r="K10" i="1"/>
  <c r="Q380" i="1"/>
  <c r="K51" i="1"/>
  <c r="S1139" i="1"/>
  <c r="N36" i="1"/>
  <c r="O1569" i="1"/>
  <c r="T502" i="1"/>
  <c r="O1712" i="1"/>
  <c r="K921" i="1"/>
  <c r="T157" i="1"/>
  <c r="M698" i="1"/>
  <c r="O130" i="1"/>
  <c r="J1583" i="1"/>
  <c r="J1510" i="1"/>
  <c r="T1045" i="1"/>
  <c r="Q290" i="1"/>
  <c r="K1493" i="1"/>
  <c r="I1311" i="1"/>
  <c r="L393" i="1"/>
  <c r="T51" i="1"/>
  <c r="I941" i="1"/>
  <c r="I1014" i="1"/>
  <c r="J1660" i="1"/>
  <c r="P315" i="1"/>
  <c r="K548" i="1"/>
  <c r="J256" i="1"/>
  <c r="O369" i="1"/>
  <c r="S529" i="1"/>
  <c r="T298" i="1"/>
  <c r="N553" i="1"/>
  <c r="K786" i="1"/>
  <c r="Q1003" i="1"/>
  <c r="O29" i="1"/>
  <c r="I753" i="1"/>
  <c r="M406" i="1"/>
  <c r="T620" i="1"/>
  <c r="O1163" i="1"/>
  <c r="S1452" i="1"/>
  <c r="Q1215" i="1"/>
  <c r="M1364" i="1"/>
  <c r="P848" i="1"/>
  <c r="Q383" i="1"/>
  <c r="T24" i="1"/>
  <c r="R1139" i="1"/>
  <c r="I92" i="1"/>
  <c r="N1296" i="1"/>
  <c r="L974" i="1"/>
  <c r="L461" i="1"/>
  <c r="O851" i="1"/>
  <c r="N470" i="1"/>
  <c r="M590" i="1"/>
  <c r="O1684" i="1"/>
  <c r="R962" i="1"/>
  <c r="P139" i="1"/>
  <c r="N937" i="1"/>
  <c r="T1131" i="1"/>
  <c r="P59" i="1"/>
  <c r="M296" i="1"/>
  <c r="O539" i="1"/>
  <c r="T1274" i="1"/>
  <c r="S882" i="1"/>
  <c r="I1537" i="1"/>
  <c r="R794" i="1"/>
  <c r="K1511" i="1"/>
  <c r="M785" i="1"/>
  <c r="Q1388" i="1"/>
  <c r="M448" i="1"/>
  <c r="J834" i="1"/>
  <c r="L552" i="1"/>
  <c r="N323" i="1"/>
  <c r="O504" i="1"/>
  <c r="O1301" i="1"/>
  <c r="I1099" i="1"/>
  <c r="R147" i="1"/>
  <c r="N730" i="1"/>
  <c r="M1543" i="1"/>
  <c r="O1657" i="1"/>
  <c r="M1116" i="1"/>
  <c r="R42" i="1"/>
  <c r="S1092" i="1"/>
  <c r="M158" i="1"/>
  <c r="S865" i="1"/>
  <c r="P608" i="1"/>
  <c r="Q1176" i="1"/>
  <c r="O1410" i="1"/>
  <c r="S691" i="1"/>
  <c r="L1328" i="1"/>
  <c r="J1448" i="1"/>
  <c r="R1172" i="1"/>
  <c r="O1429" i="1"/>
  <c r="K599" i="1"/>
  <c r="L288" i="1"/>
  <c r="J243" i="1"/>
  <c r="Q1697" i="1"/>
  <c r="S186" i="1"/>
  <c r="P1107" i="1"/>
  <c r="I1516" i="1"/>
  <c r="P1020" i="1"/>
  <c r="I303" i="1"/>
  <c r="O536" i="1"/>
  <c r="T1271" i="1"/>
  <c r="S929" i="1"/>
  <c r="Q487" i="1"/>
  <c r="I842" i="1"/>
  <c r="T460" i="1"/>
  <c r="M1262" i="1"/>
  <c r="M587" i="1"/>
  <c r="K245" i="1"/>
  <c r="R1717" i="1"/>
  <c r="L1077" i="1"/>
  <c r="S118" i="1"/>
  <c r="L851" i="1"/>
  <c r="J473" i="1"/>
  <c r="I783" i="1"/>
  <c r="S393" i="1"/>
  <c r="S141" i="1"/>
  <c r="R315" i="1"/>
  <c r="S1565" i="1"/>
  <c r="S542" i="1"/>
  <c r="Q1299" i="1"/>
  <c r="R1597" i="1"/>
  <c r="R70" i="1"/>
  <c r="P355" i="1"/>
  <c r="K42" i="1"/>
  <c r="R1115" i="1"/>
  <c r="N144" i="1"/>
  <c r="L292" i="1"/>
  <c r="K1625" i="1"/>
  <c r="K106" i="1"/>
  <c r="O921" i="1"/>
  <c r="N482" i="1"/>
  <c r="I637" i="1"/>
  <c r="R409" i="1"/>
  <c r="P721" i="1"/>
  <c r="T356" i="1"/>
  <c r="Q686" i="1"/>
  <c r="N397" i="1"/>
  <c r="R624" i="1"/>
  <c r="N350" i="1"/>
  <c r="O1055" i="1"/>
  <c r="R1240" i="1"/>
  <c r="L959" i="1"/>
  <c r="Q96" i="1"/>
  <c r="N952" i="1"/>
  <c r="T423" i="1"/>
  <c r="L1281" i="1"/>
  <c r="J731" i="1"/>
  <c r="Q471" i="1"/>
  <c r="N890" i="1"/>
  <c r="T450" i="1"/>
  <c r="N771" i="1"/>
  <c r="K1634" i="1"/>
  <c r="Q55" i="1"/>
  <c r="L1102" i="1"/>
  <c r="S36" i="1"/>
  <c r="K670" i="1"/>
  <c r="M445" i="1"/>
  <c r="K881" i="1"/>
  <c r="J481" i="1"/>
  <c r="T848" i="1"/>
  <c r="O1545" i="1"/>
  <c r="O1679" i="1"/>
  <c r="R956" i="1"/>
  <c r="Q148" i="1"/>
  <c r="I693" i="1"/>
  <c r="S1514" i="1"/>
  <c r="R769" i="1"/>
  <c r="L1056" i="1"/>
  <c r="I1283" i="1"/>
  <c r="N1592" i="1"/>
  <c r="T1508" i="1"/>
  <c r="M752" i="1"/>
  <c r="J1441" i="1"/>
  <c r="I1693" i="1"/>
  <c r="P308" i="1"/>
  <c r="L519" i="1"/>
  <c r="I322" i="1"/>
  <c r="L1547" i="1"/>
  <c r="Q750" i="1"/>
  <c r="M1011" i="1"/>
  <c r="I1263" i="1"/>
  <c r="M352" i="1"/>
  <c r="O616" i="1"/>
  <c r="L374" i="1"/>
  <c r="O597" i="1"/>
  <c r="L343" i="1"/>
  <c r="R1443" i="1"/>
  <c r="R680" i="1"/>
  <c r="Q1428" i="1"/>
  <c r="L760" i="1"/>
  <c r="Q1029" i="1"/>
  <c r="J13" i="1"/>
  <c r="N1242" i="1"/>
  <c r="M877" i="1"/>
  <c r="L1503" i="1"/>
  <c r="K787" i="1"/>
  <c r="J1453" i="1"/>
  <c r="N1307" i="1"/>
  <c r="M947" i="1"/>
  <c r="J163" i="1"/>
  <c r="O895" i="1"/>
  <c r="N481" i="1"/>
  <c r="I878" i="1"/>
  <c r="M425" i="1"/>
  <c r="K300" i="1"/>
  <c r="Q1178" i="1"/>
  <c r="O1490" i="1"/>
  <c r="S816" i="1"/>
  <c r="M1013" i="1"/>
  <c r="J1258" i="1"/>
  <c r="P1529" i="1"/>
  <c r="S440" i="1"/>
  <c r="O893" i="1"/>
  <c r="O425" i="1"/>
  <c r="I618" i="1"/>
  <c r="P462" i="1"/>
  <c r="O799" i="1"/>
  <c r="I1107" i="1"/>
  <c r="O1044" i="1"/>
  <c r="P1678" i="1"/>
  <c r="K270" i="1"/>
  <c r="M1435" i="1"/>
  <c r="P55" i="1"/>
  <c r="K869" i="1"/>
  <c r="O470" i="1"/>
  <c r="I794" i="1"/>
  <c r="O1122" i="1"/>
  <c r="S446" i="1"/>
  <c r="Q855" i="1"/>
  <c r="I457" i="1"/>
  <c r="N641" i="1"/>
  <c r="S711" i="1"/>
  <c r="L1405" i="1"/>
  <c r="Q736" i="1"/>
  <c r="S397" i="1"/>
  <c r="K612" i="1"/>
  <c r="L340" i="1"/>
  <c r="S384" i="1"/>
  <c r="T1059" i="1"/>
  <c r="P278" i="1"/>
  <c r="S1574" i="1"/>
  <c r="K38" i="1"/>
  <c r="J1147" i="1"/>
  <c r="N8" i="1"/>
  <c r="J1105" i="1"/>
  <c r="L1540" i="1"/>
  <c r="M1293" i="1"/>
  <c r="L915" i="1"/>
  <c r="I149" i="1"/>
  <c r="P1583" i="1"/>
  <c r="P1501" i="1"/>
  <c r="O1694" i="1"/>
  <c r="L804" i="1"/>
  <c r="P1465" i="1"/>
  <c r="M798" i="1"/>
  <c r="Q1515" i="1"/>
  <c r="Q1250" i="1"/>
  <c r="L1499" i="1"/>
  <c r="L776" i="1"/>
  <c r="Q1015" i="1"/>
  <c r="J51" i="1"/>
  <c r="Q867" i="1"/>
  <c r="I487" i="1"/>
  <c r="I600" i="1"/>
  <c r="R474" i="1"/>
  <c r="I874" i="1"/>
  <c r="M421" i="1"/>
  <c r="M1255" i="1"/>
  <c r="K1622" i="1"/>
  <c r="Q31" i="1"/>
  <c r="Q1619" i="1"/>
  <c r="S48" i="1"/>
  <c r="L678" i="1"/>
  <c r="O136" i="1"/>
  <c r="I981" i="1"/>
  <c r="J1541" i="1"/>
  <c r="T997" i="1"/>
  <c r="O268" i="1"/>
  <c r="I559" i="1"/>
  <c r="N1267" i="1"/>
  <c r="I1385" i="1"/>
  <c r="O709" i="1"/>
  <c r="Q373" i="1"/>
  <c r="P722" i="1"/>
  <c r="S602" i="1"/>
  <c r="R703" i="1"/>
  <c r="S398" i="1"/>
  <c r="T589" i="1"/>
  <c r="M687" i="1"/>
  <c r="I737" i="1"/>
  <c r="M1386" i="1"/>
  <c r="I345" i="1"/>
  <c r="Q600" i="1"/>
  <c r="S1164" i="1"/>
  <c r="M1418" i="1"/>
  <c r="L677" i="1"/>
  <c r="I1061" i="1"/>
  <c r="S256" i="1"/>
  <c r="J1076" i="1"/>
  <c r="N40" i="1"/>
  <c r="S1132" i="1"/>
  <c r="T892" i="1"/>
  <c r="S1192" i="1"/>
  <c r="N1439" i="1"/>
  <c r="K1179" i="1"/>
  <c r="N1408" i="1"/>
  <c r="K654" i="1"/>
  <c r="T364" i="1"/>
  <c r="I670" i="1"/>
  <c r="P1209" i="1"/>
  <c r="O1329" i="1"/>
  <c r="Q712" i="1"/>
  <c r="K1462" i="1"/>
  <c r="M727" i="1"/>
  <c r="Q1421" i="1"/>
  <c r="S480" i="1"/>
  <c r="N1096" i="1"/>
  <c r="L524" i="1"/>
  <c r="M1585" i="1"/>
  <c r="J1368" i="1"/>
  <c r="Q650" i="1"/>
  <c r="O395" i="1"/>
  <c r="P1410" i="1"/>
  <c r="M723" i="1"/>
  <c r="R1431" i="1"/>
  <c r="O1226" i="1"/>
  <c r="M1369" i="1"/>
  <c r="R852" i="1"/>
  <c r="P351" i="1"/>
  <c r="N1385" i="1"/>
  <c r="M1222" i="1"/>
  <c r="M1322" i="1"/>
  <c r="Q603" i="1"/>
  <c r="O1604" i="1"/>
  <c r="I94" i="1"/>
  <c r="I931" i="1"/>
  <c r="I518" i="1"/>
  <c r="I1192" i="1"/>
  <c r="M1385" i="1"/>
  <c r="O834" i="1"/>
  <c r="R245" i="1"/>
  <c r="N969" i="1"/>
  <c r="Q1521" i="1"/>
  <c r="O1689" i="1"/>
  <c r="O1084" i="1"/>
  <c r="L554" i="1"/>
  <c r="S1144" i="1"/>
  <c r="S438" i="1"/>
  <c r="R1021" i="1"/>
  <c r="M1586" i="1"/>
  <c r="R470" i="1"/>
  <c r="T1613" i="1"/>
  <c r="P1249" i="1"/>
  <c r="I242" i="1"/>
  <c r="K1668" i="1"/>
  <c r="P225" i="1"/>
  <c r="Q1295" i="1"/>
  <c r="R572" i="1"/>
  <c r="L693" i="1"/>
  <c r="J936" i="1"/>
  <c r="K107" i="1"/>
  <c r="T980" i="1"/>
  <c r="P322" i="1"/>
  <c r="R1568" i="1"/>
  <c r="S1247" i="1"/>
  <c r="M967" i="1"/>
  <c r="M881" i="1"/>
  <c r="N1527" i="1"/>
  <c r="R153" i="1"/>
  <c r="O1504" i="1"/>
  <c r="M913" i="1"/>
  <c r="T1275" i="1"/>
  <c r="O546" i="1"/>
  <c r="N257" i="1"/>
  <c r="I534" i="1"/>
  <c r="P1088" i="1"/>
  <c r="I22" i="1"/>
  <c r="P1344" i="1"/>
  <c r="Q1267" i="1"/>
  <c r="L1498" i="1"/>
  <c r="L1598" i="1"/>
  <c r="L124" i="1"/>
  <c r="L947" i="1"/>
  <c r="J35" i="1"/>
  <c r="Q1545" i="1"/>
  <c r="O1677" i="1"/>
  <c r="N932" i="1"/>
  <c r="L1545" i="1"/>
  <c r="Q751" i="1"/>
  <c r="M794" i="1"/>
  <c r="T1538" i="1"/>
  <c r="P1086" i="1"/>
  <c r="J1303" i="1"/>
  <c r="P189" i="1"/>
  <c r="P1311" i="1"/>
  <c r="I190" i="1"/>
  <c r="N1646" i="1"/>
  <c r="S1374" i="1"/>
  <c r="N874" i="1"/>
  <c r="J1509" i="1"/>
  <c r="I937" i="1"/>
  <c r="N104" i="1"/>
  <c r="O1610" i="1"/>
  <c r="T315" i="1"/>
  <c r="I512" i="1"/>
  <c r="R1553" i="1"/>
  <c r="M517" i="1"/>
  <c r="S1096" i="1"/>
  <c r="P257" i="1"/>
  <c r="K1020" i="1"/>
  <c r="T1175" i="1"/>
  <c r="N1486" i="1"/>
  <c r="T1649" i="1"/>
  <c r="Q188" i="1"/>
  <c r="L1703" i="1"/>
  <c r="I191" i="1"/>
  <c r="O23" i="1"/>
  <c r="P1572" i="1"/>
  <c r="J1469" i="1"/>
  <c r="K1247" i="1"/>
  <c r="J174" i="1"/>
  <c r="R1678" i="1"/>
  <c r="S207" i="1"/>
  <c r="P121" i="1"/>
  <c r="N919" i="1"/>
  <c r="R179" i="1"/>
  <c r="R56" i="1"/>
  <c r="P361" i="1"/>
  <c r="R1091" i="1"/>
  <c r="N33" i="1"/>
  <c r="J1083" i="1"/>
  <c r="L429" i="1"/>
  <c r="S1288" i="1"/>
  <c r="Q1616" i="1"/>
  <c r="S71" i="1"/>
  <c r="Q356" i="1"/>
  <c r="S17" i="1"/>
  <c r="Q1115" i="1"/>
  <c r="N12" i="1"/>
  <c r="P1625" i="1"/>
  <c r="O1101" i="1"/>
  <c r="M504" i="1"/>
  <c r="K306" i="1"/>
  <c r="L1168" i="1"/>
  <c r="O1514" i="1"/>
  <c r="S1683" i="1"/>
  <c r="T194" i="1"/>
  <c r="L1697" i="1"/>
  <c r="J235" i="1"/>
  <c r="M75" i="1"/>
  <c r="J1099" i="1"/>
  <c r="J425" i="1"/>
  <c r="J1182" i="1"/>
  <c r="N1393" i="1"/>
  <c r="T729" i="1"/>
  <c r="R354" i="1"/>
  <c r="N1474" i="1"/>
  <c r="L395" i="1"/>
  <c r="O600" i="1"/>
  <c r="N649" i="1"/>
  <c r="Q468" i="1"/>
  <c r="I901" i="1"/>
  <c r="J457" i="1"/>
  <c r="T860" i="1"/>
  <c r="P1516" i="1"/>
  <c r="T1695" i="1"/>
  <c r="P883" i="1"/>
  <c r="P461" i="1"/>
  <c r="K634" i="1"/>
  <c r="P1036" i="1"/>
  <c r="P1716" i="1"/>
  <c r="K287" i="1"/>
  <c r="Q1492" i="1"/>
  <c r="P817" i="1"/>
  <c r="J1542" i="1"/>
  <c r="S143" i="1"/>
  <c r="J284" i="1"/>
  <c r="P571" i="1"/>
  <c r="P756" i="1"/>
  <c r="J1101" i="1"/>
  <c r="M1531" i="1"/>
  <c r="Q1242" i="1"/>
  <c r="Q186" i="1"/>
  <c r="N1696" i="1"/>
  <c r="N785" i="1"/>
  <c r="T1541" i="1"/>
  <c r="M811" i="1"/>
  <c r="S1010" i="1"/>
  <c r="Q1662" i="1"/>
  <c r="S187" i="1"/>
  <c r="P1002" i="1"/>
  <c r="M1302" i="1"/>
  <c r="T752" i="1"/>
  <c r="Q1630" i="1"/>
  <c r="K8" i="1"/>
  <c r="Q934" i="1"/>
  <c r="T469" i="1"/>
  <c r="L323" i="1"/>
  <c r="R387" i="1"/>
  <c r="P669" i="1"/>
  <c r="Q409" i="1"/>
  <c r="Q1406" i="1"/>
  <c r="M681" i="1"/>
  <c r="T360" i="1"/>
  <c r="Q702" i="1"/>
  <c r="K393" i="1"/>
  <c r="N368" i="1"/>
  <c r="T1005" i="1"/>
  <c r="O300" i="1"/>
  <c r="J551" i="1"/>
  <c r="J796" i="1"/>
  <c r="Q1140" i="1"/>
  <c r="J1011" i="1"/>
  <c r="J1664" i="1"/>
  <c r="K259" i="1"/>
  <c r="P568" i="1"/>
  <c r="P771" i="1"/>
  <c r="T1121" i="1"/>
  <c r="S1506" i="1"/>
  <c r="R791" i="1"/>
  <c r="L1060" i="1"/>
  <c r="P41" i="1"/>
  <c r="I814" i="1"/>
  <c r="N1103" i="1"/>
  <c r="L122" i="1"/>
  <c r="I978" i="1"/>
  <c r="T150" i="1"/>
  <c r="I1567" i="1"/>
  <c r="L467" i="1"/>
  <c r="M283" i="1"/>
  <c r="T518" i="1"/>
  <c r="J759" i="1"/>
  <c r="R1034" i="1"/>
  <c r="J58" i="1"/>
  <c r="M1309" i="1"/>
  <c r="R307" i="1"/>
  <c r="S1629" i="1"/>
  <c r="Q133" i="1"/>
  <c r="J668" i="1"/>
  <c r="R1501" i="1"/>
  <c r="Q776" i="1"/>
  <c r="K1045" i="1"/>
  <c r="P45" i="1"/>
  <c r="K897" i="1"/>
  <c r="K569" i="1"/>
  <c r="M289" i="1"/>
  <c r="Q554" i="1"/>
  <c r="M732" i="1"/>
  <c r="R1422" i="1"/>
  <c r="R677" i="1"/>
  <c r="S1435" i="1"/>
  <c r="O655" i="1"/>
  <c r="Q1354" i="1"/>
  <c r="L1207" i="1"/>
  <c r="K424" i="1"/>
  <c r="P1659" i="1"/>
  <c r="K302" i="1"/>
  <c r="Q1489" i="1"/>
  <c r="R1667" i="1"/>
  <c r="S196" i="1"/>
  <c r="S1044" i="1"/>
  <c r="M1257" i="1"/>
  <c r="K948" i="1"/>
  <c r="J145" i="1"/>
  <c r="T845" i="1"/>
  <c r="L236" i="1"/>
  <c r="O1658" i="1"/>
  <c r="M1135" i="1"/>
  <c r="K81" i="1"/>
  <c r="J1220" i="1"/>
  <c r="N1526" i="1"/>
  <c r="T1691" i="1"/>
  <c r="M1128" i="1"/>
  <c r="S81" i="1"/>
  <c r="Q1092" i="1"/>
  <c r="T1080" i="1"/>
  <c r="M435" i="1"/>
  <c r="N1277" i="1"/>
  <c r="M956" i="1"/>
  <c r="L442" i="1"/>
  <c r="O901" i="1"/>
  <c r="P1058" i="1"/>
  <c r="P1660" i="1"/>
  <c r="J310" i="1"/>
  <c r="R520" i="1"/>
  <c r="N1262" i="1"/>
  <c r="R264" i="1"/>
  <c r="T1094" i="1"/>
  <c r="S545" i="1"/>
  <c r="T308" i="1"/>
  <c r="J555" i="1"/>
  <c r="K763" i="1"/>
  <c r="S632" i="1"/>
  <c r="R1331" i="1"/>
  <c r="R873" i="1"/>
  <c r="M1341" i="1"/>
  <c r="O879" i="1"/>
  <c r="S1225" i="1"/>
  <c r="T1360" i="1"/>
  <c r="L1225" i="1"/>
  <c r="N595" i="1"/>
  <c r="P471" i="1"/>
  <c r="I847" i="1"/>
  <c r="N523" i="1"/>
  <c r="I1274" i="1"/>
  <c r="M1605" i="1"/>
  <c r="R176" i="1"/>
  <c r="L1680" i="1"/>
  <c r="K1434" i="1"/>
  <c r="J1263" i="1"/>
  <c r="O1079" i="1"/>
  <c r="L119" i="1"/>
  <c r="Q973" i="1"/>
  <c r="Q117" i="1"/>
  <c r="P956" i="1"/>
  <c r="J101" i="1"/>
  <c r="P1611" i="1"/>
  <c r="T512" i="1"/>
  <c r="J774" i="1"/>
  <c r="N1139" i="1"/>
  <c r="L158" i="1"/>
  <c r="J945" i="1"/>
  <c r="O110" i="1"/>
  <c r="J1635" i="1"/>
  <c r="Q240" i="1"/>
  <c r="L1668" i="1"/>
  <c r="T1322" i="1"/>
  <c r="R22" i="1"/>
  <c r="O1146" i="1"/>
  <c r="N48" i="1"/>
  <c r="P1589" i="1"/>
  <c r="N433" i="1"/>
  <c r="O791" i="1"/>
  <c r="J1530" i="1"/>
  <c r="Q1034" i="1"/>
  <c r="J1254" i="1"/>
  <c r="N1579" i="1"/>
  <c r="K466" i="1"/>
  <c r="O850" i="1"/>
  <c r="O421" i="1"/>
  <c r="T780" i="1"/>
  <c r="R1618" i="1"/>
  <c r="Q154" i="1"/>
  <c r="L1379" i="1"/>
  <c r="T868" i="1"/>
  <c r="O407" i="1"/>
  <c r="L348" i="1"/>
  <c r="T110" i="1"/>
  <c r="M885" i="1"/>
  <c r="T1522" i="1"/>
  <c r="I1673" i="1"/>
  <c r="K831" i="1"/>
  <c r="O486" i="1"/>
  <c r="N817" i="1"/>
  <c r="L238" i="1"/>
  <c r="S1692" i="1"/>
  <c r="T221" i="1"/>
  <c r="I57" i="1"/>
  <c r="I1582" i="1"/>
  <c r="J1499" i="1"/>
  <c r="M1715" i="1"/>
  <c r="Q1355" i="1"/>
  <c r="R100" i="1"/>
  <c r="M873" i="1"/>
  <c r="T1495" i="1"/>
  <c r="M1669" i="1"/>
  <c r="N183" i="1"/>
  <c r="O17" i="1"/>
  <c r="J1471" i="1"/>
  <c r="R108" i="1"/>
  <c r="J689" i="1"/>
  <c r="N1495" i="1"/>
  <c r="R1666" i="1"/>
  <c r="S213" i="1"/>
  <c r="T1012" i="1"/>
  <c r="R1277" i="1"/>
  <c r="S1575" i="1"/>
  <c r="R14" i="1"/>
  <c r="J1196" i="1"/>
  <c r="R19" i="1"/>
  <c r="K1609" i="1"/>
  <c r="M47" i="1"/>
  <c r="K1122" i="1"/>
  <c r="S124" i="1"/>
  <c r="P300" i="1"/>
  <c r="K515" i="1"/>
  <c r="J767" i="1"/>
  <c r="K1170" i="1"/>
  <c r="M1457" i="1"/>
  <c r="J595" i="1"/>
  <c r="I405" i="1"/>
  <c r="R867" i="1"/>
  <c r="I736" i="1"/>
  <c r="R361" i="1"/>
  <c r="P709" i="1"/>
  <c r="J398" i="1"/>
  <c r="O736" i="1"/>
  <c r="J1225" i="1"/>
  <c r="I1342" i="1"/>
  <c r="M615" i="1"/>
  <c r="K1363" i="1"/>
  <c r="R632" i="1"/>
  <c r="T368" i="1"/>
  <c r="O595" i="1"/>
  <c r="M709" i="1"/>
  <c r="T406" i="1"/>
  <c r="I1490" i="1"/>
  <c r="Q1123" i="1"/>
  <c r="M153" i="1"/>
  <c r="R1099" i="1"/>
  <c r="J1333" i="1"/>
  <c r="O1189" i="1"/>
  <c r="S1461" i="1"/>
  <c r="N1369" i="1"/>
  <c r="K1442" i="1"/>
  <c r="T321" i="1"/>
  <c r="S1463" i="1"/>
  <c r="J390" i="1"/>
  <c r="K379" i="1"/>
  <c r="T1599" i="1"/>
  <c r="J280" i="1"/>
  <c r="Q1506" i="1"/>
  <c r="S1600" i="1"/>
  <c r="K187" i="1"/>
  <c r="N1130" i="1"/>
  <c r="J1621" i="1"/>
  <c r="P844" i="1"/>
  <c r="L729" i="1"/>
  <c r="L1619" i="1"/>
  <c r="N1250" i="1"/>
  <c r="K1007" i="1"/>
  <c r="Q451" i="1"/>
  <c r="L78" i="1"/>
  <c r="S1362" i="1"/>
  <c r="T73" i="1"/>
  <c r="R1252" i="1"/>
  <c r="K1383" i="1"/>
  <c r="I408" i="1"/>
  <c r="O104" i="1"/>
  <c r="J1634" i="1"/>
  <c r="J776" i="1"/>
  <c r="S100" i="1"/>
  <c r="L1536" i="1"/>
  <c r="I1258" i="1"/>
  <c r="N1303" i="1"/>
  <c r="J691" i="1"/>
  <c r="P174" i="1"/>
  <c r="R1510" i="1"/>
  <c r="J1268" i="1"/>
  <c r="P795" i="1"/>
  <c r="K322" i="1"/>
  <c r="R1582" i="1"/>
  <c r="I1174" i="1"/>
  <c r="T228" i="1"/>
  <c r="L1523" i="1"/>
  <c r="O555" i="1"/>
  <c r="M512" i="1"/>
  <c r="O1553" i="1"/>
  <c r="I439" i="1"/>
  <c r="L341" i="1"/>
  <c r="K756" i="1"/>
  <c r="P1546" i="1"/>
  <c r="N491" i="1"/>
  <c r="J1502" i="1"/>
  <c r="K801" i="1"/>
  <c r="T549" i="1"/>
  <c r="L1293" i="1"/>
  <c r="I1392" i="1"/>
  <c r="J1095" i="1"/>
  <c r="P1000" i="1"/>
  <c r="S892" i="1"/>
  <c r="J841" i="1"/>
  <c r="T245" i="1"/>
  <c r="R142" i="1"/>
  <c r="L1515" i="1"/>
  <c r="N701" i="1"/>
  <c r="T1384" i="1"/>
  <c r="K388" i="1"/>
  <c r="R716" i="1"/>
  <c r="O1417" i="1"/>
  <c r="R1220" i="1"/>
  <c r="I846" i="1"/>
  <c r="I608" i="1"/>
  <c r="P338" i="1"/>
  <c r="Q363" i="1"/>
  <c r="T455" i="1"/>
  <c r="M1129" i="1"/>
  <c r="P60" i="1"/>
  <c r="Q1249" i="1"/>
  <c r="N190" i="1"/>
  <c r="K163" i="1"/>
  <c r="N691" i="1"/>
  <c r="K1044" i="1"/>
  <c r="J788" i="1"/>
  <c r="K1658" i="1"/>
  <c r="S800" i="1"/>
  <c r="I1112" i="1"/>
  <c r="T1624" i="1"/>
  <c r="T1062" i="1"/>
  <c r="O1615" i="1"/>
  <c r="P1276" i="1"/>
  <c r="M1034" i="1"/>
  <c r="P1581" i="1"/>
  <c r="L1538" i="1"/>
  <c r="O1373" i="1"/>
  <c r="S571" i="1"/>
  <c r="M1277" i="1"/>
  <c r="J155" i="1"/>
  <c r="M1092" i="1"/>
  <c r="J78" i="1"/>
  <c r="Q407" i="1"/>
  <c r="L455" i="1"/>
  <c r="R714" i="1"/>
  <c r="O869" i="1"/>
  <c r="J1273" i="1"/>
  <c r="R1013" i="1"/>
  <c r="M1664" i="1"/>
  <c r="T35" i="1"/>
  <c r="P290" i="1"/>
  <c r="L1365" i="1"/>
  <c r="J585" i="1"/>
  <c r="M859" i="1"/>
  <c r="M1494" i="1"/>
  <c r="T543" i="1"/>
  <c r="I1257" i="1"/>
  <c r="T1147" i="1"/>
  <c r="O42" i="1"/>
  <c r="I655" i="1"/>
  <c r="I354" i="1"/>
  <c r="N478" i="1"/>
  <c r="N957" i="1"/>
  <c r="N607" i="1"/>
  <c r="J1053" i="1"/>
  <c r="R101" i="1"/>
  <c r="P447" i="1"/>
  <c r="I1138" i="1"/>
  <c r="I1470" i="1"/>
  <c r="J106" i="1"/>
  <c r="Q398" i="1"/>
  <c r="K1105" i="1"/>
  <c r="S1651" i="1"/>
  <c r="K1680" i="1"/>
  <c r="Q1528" i="1"/>
  <c r="M755" i="1"/>
  <c r="L1331" i="1"/>
  <c r="T685" i="1"/>
  <c r="P700" i="1"/>
  <c r="M645" i="1"/>
  <c r="P1449" i="1"/>
  <c r="T1216" i="1"/>
  <c r="T551" i="1"/>
  <c r="M345" i="1"/>
  <c r="M1184" i="1"/>
  <c r="N720" i="1"/>
  <c r="I237" i="1"/>
  <c r="P811" i="1"/>
  <c r="L295" i="1"/>
  <c r="O487" i="1"/>
  <c r="O483" i="1"/>
  <c r="S1023" i="1"/>
  <c r="J872" i="1"/>
  <c r="M1602" i="1"/>
  <c r="P1487" i="1"/>
  <c r="T461" i="1"/>
  <c r="P750" i="1"/>
  <c r="I1457" i="1"/>
  <c r="J137" i="1"/>
  <c r="R152" i="1"/>
  <c r="R1303" i="1"/>
  <c r="Q530" i="1"/>
  <c r="N1684" i="1"/>
  <c r="M1380" i="1"/>
  <c r="P1270" i="1"/>
  <c r="K1095" i="1"/>
  <c r="I1270" i="1"/>
  <c r="O788" i="1"/>
  <c r="S14" i="1"/>
  <c r="Q174" i="1"/>
  <c r="M1228" i="1"/>
  <c r="Q1124" i="1"/>
  <c r="Q106" i="1"/>
  <c r="Q1012" i="1"/>
  <c r="P1248" i="1"/>
  <c r="Q1370" i="1"/>
  <c r="J862" i="1"/>
  <c r="Q218" i="1"/>
  <c r="J339" i="1"/>
  <c r="N1341" i="1"/>
  <c r="O1053" i="1"/>
  <c r="T1289" i="1"/>
  <c r="I535" i="1"/>
  <c r="L1295" i="1"/>
  <c r="M750" i="1"/>
  <c r="J1023" i="1"/>
  <c r="N608" i="1"/>
  <c r="L152" i="1"/>
  <c r="T913" i="1"/>
  <c r="O1113" i="1"/>
  <c r="N71" i="1"/>
  <c r="P58" i="1"/>
  <c r="P229" i="1"/>
  <c r="I1017" i="1"/>
  <c r="Q1404" i="1"/>
  <c r="R698" i="1"/>
  <c r="M1086" i="1"/>
  <c r="K71" i="1"/>
  <c r="T840" i="1"/>
  <c r="N1137" i="1"/>
  <c r="M548" i="1"/>
  <c r="P37" i="1"/>
  <c r="O715" i="1"/>
  <c r="T1422" i="1"/>
  <c r="O611" i="1"/>
  <c r="L231" i="1"/>
  <c r="O342" i="1"/>
  <c r="S633" i="1"/>
  <c r="P1557" i="1"/>
  <c r="L596" i="1"/>
  <c r="L409" i="1"/>
  <c r="L506" i="1"/>
  <c r="R1701" i="1"/>
  <c r="O454" i="1"/>
  <c r="O1497" i="1"/>
  <c r="I1103" i="1"/>
  <c r="K1626" i="1"/>
  <c r="T275" i="1"/>
  <c r="J1211" i="1"/>
  <c r="N1494" i="1"/>
  <c r="J1592" i="1"/>
  <c r="T1486" i="1"/>
  <c r="I1604" i="1"/>
  <c r="Q782" i="1"/>
  <c r="L1469" i="1"/>
  <c r="L93" i="1"/>
  <c r="L1274" i="1"/>
  <c r="N359" i="1"/>
  <c r="J516" i="1"/>
  <c r="T1600" i="1"/>
  <c r="M676" i="1"/>
  <c r="J750" i="1"/>
  <c r="L1057" i="1"/>
  <c r="Q994" i="1"/>
  <c r="S1553" i="1"/>
  <c r="L753" i="1"/>
  <c r="M1077" i="1"/>
  <c r="Q128" i="1"/>
  <c r="J259" i="1"/>
  <c r="R1352" i="1"/>
  <c r="N887" i="1"/>
  <c r="Q344" i="1"/>
  <c r="O1259" i="1"/>
  <c r="N565" i="1"/>
  <c r="Q1525" i="1"/>
  <c r="Q1565" i="1"/>
  <c r="K1302" i="1"/>
  <c r="K1445" i="1"/>
  <c r="I1717" i="1"/>
  <c r="S897" i="1"/>
  <c r="K930" i="1"/>
  <c r="P116" i="1"/>
  <c r="M930" i="1"/>
  <c r="O452" i="1"/>
  <c r="P1180" i="1"/>
  <c r="M970" i="1"/>
  <c r="I131" i="1"/>
  <c r="M463" i="1"/>
  <c r="O951" i="1"/>
  <c r="M953" i="1"/>
  <c r="I427" i="1"/>
  <c r="J672" i="1"/>
  <c r="J1350" i="1"/>
  <c r="M146" i="1"/>
  <c r="L1549" i="1"/>
  <c r="I235" i="1"/>
  <c r="N261" i="1"/>
  <c r="R119" i="1"/>
  <c r="R1055" i="1"/>
  <c r="M459" i="1"/>
  <c r="Q671" i="1"/>
  <c r="O1472" i="1"/>
  <c r="S688" i="1"/>
  <c r="K199" i="1"/>
  <c r="L1452" i="1"/>
  <c r="O1212" i="1"/>
  <c r="P1676" i="1"/>
  <c r="R595" i="1"/>
  <c r="M600" i="1"/>
  <c r="T235" i="1"/>
  <c r="T914" i="1"/>
  <c r="N938" i="1"/>
  <c r="M892" i="1"/>
  <c r="K1572" i="1"/>
  <c r="K1599" i="1"/>
  <c r="I890" i="1"/>
  <c r="P1108" i="1"/>
  <c r="Q601" i="1"/>
  <c r="L403" i="1"/>
  <c r="R219" i="1"/>
  <c r="R1204" i="1"/>
  <c r="N1366" i="1"/>
  <c r="N1581" i="1"/>
  <c r="O649" i="1"/>
  <c r="I683" i="1"/>
  <c r="T1518" i="1"/>
  <c r="M928" i="1"/>
  <c r="R1255" i="1"/>
  <c r="J1026" i="1"/>
  <c r="I943" i="1"/>
  <c r="M857" i="1"/>
  <c r="R1004" i="1"/>
  <c r="L1132" i="1"/>
  <c r="O1266" i="1"/>
  <c r="J369" i="1"/>
  <c r="K1356" i="1"/>
  <c r="P767" i="1"/>
  <c r="S373" i="1"/>
  <c r="O1455" i="1"/>
  <c r="I1613" i="1"/>
  <c r="M1340" i="1"/>
  <c r="N1190" i="1"/>
  <c r="A931" i="2"/>
  <c r="Q1558" i="1" s="1"/>
  <c r="L1960" i="1"/>
  <c r="J1800" i="1"/>
  <c r="I1878" i="1"/>
  <c r="K1878" i="1"/>
  <c r="L1800" i="1"/>
  <c r="J1960" i="1"/>
  <c r="I1960" i="1"/>
  <c r="I1800" i="1"/>
  <c r="J1878" i="1"/>
  <c r="K1800" i="1"/>
  <c r="L1878" i="1"/>
  <c r="K902" i="1"/>
  <c r="J1558" i="1"/>
  <c r="K1960" i="1"/>
  <c r="L1312" i="1"/>
  <c r="J1394" i="1"/>
  <c r="K1148" i="1"/>
  <c r="L738" i="1"/>
  <c r="J902" i="1"/>
  <c r="L1558" i="1"/>
  <c r="J1148" i="1"/>
  <c r="J1312" i="1"/>
  <c r="L902" i="1"/>
  <c r="I902" i="1"/>
  <c r="K1312" i="1"/>
  <c r="K1558" i="1"/>
  <c r="I1148" i="1"/>
  <c r="J738" i="1"/>
  <c r="L1394" i="1"/>
  <c r="I1558" i="1"/>
  <c r="I1312" i="1"/>
  <c r="I738" i="1"/>
  <c r="I1394" i="1"/>
  <c r="L1148" i="1"/>
  <c r="K738" i="1"/>
  <c r="K1394" i="1"/>
  <c r="AL52" i="1" l="1"/>
  <c r="AN52" i="1"/>
  <c r="AM52" i="1"/>
  <c r="AK52" i="1"/>
  <c r="AJ52" i="1"/>
  <c r="AD52" i="1"/>
  <c r="AF52" i="1"/>
  <c r="AE52" i="1"/>
  <c r="AH52" i="1"/>
  <c r="AC52" i="1"/>
  <c r="AC51" i="1"/>
  <c r="AG52" i="1"/>
  <c r="AI52" i="1"/>
  <c r="O1558" i="1"/>
  <c r="P1960" i="1"/>
  <c r="N1800" i="1"/>
  <c r="U3727" i="1"/>
  <c r="U3052" i="1"/>
  <c r="U3779" i="1"/>
  <c r="U3934" i="1"/>
  <c r="U3564" i="1"/>
  <c r="U2022" i="1"/>
  <c r="U3344" i="1"/>
  <c r="U3081" i="1"/>
  <c r="U2401" i="1"/>
  <c r="U2088" i="1"/>
  <c r="U1199" i="1"/>
  <c r="U1713" i="1"/>
  <c r="U3428" i="1"/>
  <c r="U4134" i="1"/>
  <c r="U2261" i="1"/>
  <c r="U618" i="1"/>
  <c r="U1390" i="1"/>
  <c r="U2763" i="1"/>
  <c r="U3790" i="1"/>
  <c r="U2028" i="1"/>
  <c r="U3252" i="1"/>
  <c r="U2820" i="1"/>
  <c r="U3048" i="1"/>
  <c r="U3582" i="1"/>
  <c r="U2915" i="1"/>
  <c r="U3425" i="1"/>
  <c r="U4144" i="1"/>
  <c r="U1761" i="1"/>
  <c r="U1392" i="1"/>
  <c r="U3486" i="1"/>
  <c r="U1785" i="1"/>
  <c r="U2843" i="1"/>
  <c r="U655" i="1"/>
  <c r="U408" i="1"/>
  <c r="U242" i="1"/>
  <c r="U783" i="1"/>
  <c r="U313" i="1"/>
  <c r="U1934" i="1"/>
  <c r="U901" i="1"/>
  <c r="U637" i="1"/>
  <c r="U1311" i="1"/>
  <c r="U891" i="1"/>
  <c r="U1627" i="1"/>
  <c r="U1596" i="1"/>
  <c r="U276" i="1"/>
  <c r="U30" i="1"/>
  <c r="U464" i="1"/>
  <c r="U226" i="1"/>
  <c r="U981" i="1"/>
  <c r="U1613" i="1"/>
  <c r="U890" i="1"/>
  <c r="U57" i="1"/>
  <c r="U978" i="1"/>
  <c r="U1014" i="1"/>
  <c r="U1705" i="1"/>
  <c r="U1194" i="1"/>
  <c r="U1590" i="1"/>
  <c r="U899" i="1"/>
  <c r="U876" i="1"/>
  <c r="U437" i="1"/>
  <c r="U2158" i="1"/>
  <c r="U2196" i="1"/>
  <c r="U3468" i="1"/>
  <c r="U3067" i="1"/>
  <c r="U3585" i="1"/>
  <c r="U2161" i="1"/>
  <c r="U1957" i="1"/>
  <c r="U2880" i="1"/>
  <c r="U4049" i="1"/>
  <c r="U3971" i="1"/>
  <c r="U4074" i="1"/>
  <c r="U2239" i="1"/>
  <c r="U3178" i="1"/>
  <c r="U2199" i="1"/>
  <c r="U3917" i="1"/>
  <c r="U2895" i="1"/>
  <c r="U3726" i="1"/>
  <c r="U3626" i="1"/>
  <c r="U2114" i="1"/>
  <c r="U3936" i="1"/>
  <c r="U2413" i="1"/>
  <c r="U3856" i="1"/>
  <c r="U3225" i="1"/>
  <c r="U2444" i="1"/>
  <c r="U3937" i="1"/>
  <c r="U3992" i="1"/>
  <c r="U3986" i="1"/>
  <c r="U3257" i="1"/>
  <c r="U535" i="1"/>
  <c r="U237" i="1"/>
  <c r="U439" i="1"/>
  <c r="U1342" i="1"/>
  <c r="U965" i="1"/>
  <c r="U3862" i="1"/>
  <c r="U4147" i="1"/>
  <c r="U3422" i="1"/>
  <c r="U1959" i="1"/>
  <c r="U2018" i="1"/>
  <c r="U3079" i="1"/>
  <c r="U3320" i="1"/>
  <c r="U2722" i="1"/>
  <c r="U3691" i="1"/>
  <c r="U3215" i="1"/>
  <c r="U3943" i="1"/>
  <c r="U3620" i="1"/>
  <c r="U2411" i="1"/>
  <c r="U2976" i="1"/>
  <c r="U3485" i="1"/>
  <c r="U3676" i="1"/>
  <c r="U2526" i="1"/>
  <c r="U2419" i="1"/>
  <c r="U3724" i="1"/>
  <c r="U2515" i="1"/>
  <c r="U3195" i="1"/>
  <c r="U3286" i="1"/>
  <c r="U3233" i="1"/>
  <c r="U3302" i="1"/>
  <c r="U2855" i="1"/>
  <c r="U3787" i="1"/>
  <c r="U3554" i="1"/>
  <c r="U3045" i="1"/>
  <c r="U3046" i="1"/>
  <c r="U3044" i="1"/>
  <c r="U1717" i="1"/>
  <c r="U1470" i="1"/>
  <c r="U736" i="1"/>
  <c r="U1061" i="1"/>
  <c r="U559" i="1"/>
  <c r="U693" i="1"/>
  <c r="U307" i="1"/>
  <c r="U143" i="1"/>
  <c r="U441" i="1"/>
  <c r="U644" i="1"/>
  <c r="U217" i="1"/>
  <c r="U639" i="1"/>
  <c r="U609" i="1"/>
  <c r="U902" i="1"/>
  <c r="U1017" i="1"/>
  <c r="U1457" i="1"/>
  <c r="U1138" i="1"/>
  <c r="U846" i="1"/>
  <c r="U1537" i="1"/>
  <c r="U963" i="1"/>
  <c r="U1114" i="1"/>
  <c r="U227" i="1"/>
  <c r="U32" i="1"/>
  <c r="U1535" i="1"/>
  <c r="U1466" i="1"/>
  <c r="U3015" i="1"/>
  <c r="U3966" i="1"/>
  <c r="U3345" i="1"/>
  <c r="U3258" i="1"/>
  <c r="U2728" i="1"/>
  <c r="U4032" i="1"/>
  <c r="U2850" i="1"/>
  <c r="U2577" i="1"/>
  <c r="U2908" i="1"/>
  <c r="U3453" i="1"/>
  <c r="U1927" i="1"/>
  <c r="U2428" i="1"/>
  <c r="AK51" i="1"/>
  <c r="U3142" i="1"/>
  <c r="U2259" i="1"/>
  <c r="U3414" i="1"/>
  <c r="U3900" i="1"/>
  <c r="U3977" i="1"/>
  <c r="U2274" i="1"/>
  <c r="U3946" i="1"/>
  <c r="U2257" i="1"/>
  <c r="U3805" i="1"/>
  <c r="U1771" i="1"/>
  <c r="U2609" i="1"/>
  <c r="U3251" i="1"/>
  <c r="U427" i="1"/>
  <c r="U608" i="1"/>
  <c r="U847" i="1"/>
  <c r="U534" i="1"/>
  <c r="U149" i="1"/>
  <c r="U303" i="1"/>
  <c r="U1604" i="1"/>
  <c r="U405" i="1"/>
  <c r="U814" i="1"/>
  <c r="U1283" i="1"/>
  <c r="U1030" i="1"/>
  <c r="U1552" i="1"/>
  <c r="U976" i="1"/>
  <c r="U50" i="1"/>
  <c r="U1351" i="1"/>
  <c r="U279" i="1"/>
  <c r="U1043" i="1"/>
  <c r="U1338" i="1"/>
  <c r="U1038" i="1"/>
  <c r="U1707" i="1"/>
  <c r="U2925" i="1"/>
  <c r="U3940" i="1"/>
  <c r="U3329" i="1"/>
  <c r="U4024" i="1"/>
  <c r="U4039" i="1"/>
  <c r="U3852" i="1"/>
  <c r="U2065" i="1"/>
  <c r="U2093" i="1"/>
  <c r="U2987" i="1"/>
  <c r="U3841" i="1"/>
  <c r="U3197" i="1"/>
  <c r="U3617" i="1"/>
  <c r="U2851" i="1"/>
  <c r="U3809" i="1"/>
  <c r="U3822" i="1"/>
  <c r="U2176" i="1"/>
  <c r="U2029" i="1"/>
  <c r="U3584" i="1"/>
  <c r="U2192" i="1"/>
  <c r="U3304" i="1"/>
  <c r="U2832" i="1"/>
  <c r="U2395" i="1"/>
  <c r="U1874" i="1"/>
  <c r="U2442" i="1"/>
  <c r="U3007" i="1"/>
  <c r="U3808" i="1"/>
  <c r="U4166" i="1"/>
  <c r="U3854" i="1"/>
  <c r="U2275" i="1"/>
  <c r="U2008" i="1"/>
  <c r="U4037" i="1"/>
  <c r="U3625" i="1"/>
  <c r="U3734" i="1"/>
  <c r="U3499" i="1"/>
  <c r="U3451" i="1"/>
  <c r="U3649" i="1"/>
  <c r="U2522" i="1"/>
  <c r="U3415" i="1"/>
  <c r="U2990" i="1"/>
  <c r="R1558" i="1"/>
  <c r="M1800" i="1"/>
  <c r="Q1960" i="1"/>
  <c r="U1582" i="1"/>
  <c r="U22" i="1"/>
  <c r="U1385" i="1"/>
  <c r="U487" i="1"/>
  <c r="U878" i="1"/>
  <c r="U261" i="1"/>
  <c r="U896" i="1"/>
  <c r="U1212" i="1"/>
  <c r="U1036" i="1"/>
  <c r="U1391" i="1"/>
  <c r="U1445" i="1"/>
  <c r="U845" i="1"/>
  <c r="U1022" i="1"/>
  <c r="U781" i="1"/>
  <c r="U1122" i="1"/>
  <c r="U1472" i="1"/>
  <c r="U1532" i="1"/>
  <c r="U236" i="1"/>
  <c r="U1121" i="1"/>
  <c r="U299" i="1"/>
  <c r="U1203" i="1"/>
  <c r="U538" i="1"/>
  <c r="U1546" i="1"/>
  <c r="U12" i="1"/>
  <c r="U817" i="1"/>
  <c r="U545" i="1"/>
  <c r="U452" i="1"/>
  <c r="U1041" i="1"/>
  <c r="U406" i="1"/>
  <c r="U1218" i="1"/>
  <c r="U717" i="1"/>
  <c r="U1551" i="1"/>
  <c r="U1035" i="1"/>
  <c r="U278" i="1"/>
  <c r="U458" i="1"/>
  <c r="U1553" i="1"/>
  <c r="U611" i="1"/>
  <c r="U148" i="1"/>
  <c r="U1588" i="1"/>
  <c r="U527" i="1"/>
  <c r="U602" i="1"/>
  <c r="U273" i="1"/>
  <c r="U897" i="1"/>
  <c r="U975" i="1"/>
  <c r="U300" i="1"/>
  <c r="U1365" i="1"/>
  <c r="U548" i="1"/>
  <c r="U1382" i="1"/>
  <c r="U1545" i="1"/>
  <c r="U1023" i="1"/>
  <c r="U640" i="1"/>
  <c r="U403" i="1"/>
  <c r="U1608" i="1"/>
  <c r="U883" i="1"/>
  <c r="U1531" i="1"/>
  <c r="U1452" i="1"/>
  <c r="U735" i="1"/>
  <c r="U295" i="1"/>
  <c r="U20" i="1"/>
  <c r="U445" i="1"/>
  <c r="U968" i="1"/>
  <c r="U385" i="1"/>
  <c r="U1586" i="1"/>
  <c r="U311" i="1"/>
  <c r="U1540" i="1"/>
  <c r="U1115" i="1"/>
  <c r="U730" i="1"/>
  <c r="U1469" i="1"/>
  <c r="U877" i="1"/>
  <c r="U272" i="1"/>
  <c r="U274" i="1"/>
  <c r="U982" i="1"/>
  <c r="U627" i="1"/>
  <c r="U1143" i="1"/>
  <c r="U210" i="1"/>
  <c r="U530" i="1"/>
  <c r="U508" i="1"/>
  <c r="U962" i="1"/>
  <c r="U1474" i="1"/>
  <c r="U557" i="1"/>
  <c r="U211" i="1"/>
  <c r="U1308" i="1"/>
  <c r="U619" i="1"/>
  <c r="U540" i="1"/>
  <c r="U697" i="1"/>
  <c r="U1584" i="1"/>
  <c r="U1034" i="1"/>
  <c r="U1453" i="1"/>
  <c r="U806" i="1"/>
  <c r="U285" i="1"/>
  <c r="U718" i="1"/>
  <c r="U1602" i="1"/>
  <c r="U24" i="1"/>
  <c r="U367" i="1"/>
  <c r="U1589" i="1"/>
  <c r="U1534" i="1"/>
  <c r="U1381" i="1"/>
  <c r="U387" i="1"/>
  <c r="U36" i="1"/>
  <c r="U267" i="1"/>
  <c r="U1187" i="1"/>
  <c r="U368" i="1"/>
  <c r="U145" i="1"/>
  <c r="U849" i="1"/>
  <c r="U720" i="1"/>
  <c r="U298" i="1"/>
  <c r="U380" i="1"/>
  <c r="U1622" i="1"/>
  <c r="U728" i="1"/>
  <c r="U1454" i="1"/>
  <c r="U708" i="1"/>
  <c r="U467" i="1"/>
  <c r="U517" i="1"/>
  <c r="U865" i="1"/>
  <c r="U1120" i="1"/>
  <c r="U491" i="1"/>
  <c r="U886" i="1"/>
  <c r="U550" i="1"/>
  <c r="U486" i="1"/>
  <c r="U898" i="1"/>
  <c r="U694" i="1"/>
  <c r="U709" i="1"/>
  <c r="U490" i="1"/>
  <c r="U514" i="1"/>
  <c r="U446" i="1"/>
  <c r="U788" i="1"/>
  <c r="U1592" i="1"/>
  <c r="U1547" i="1"/>
  <c r="U967" i="1"/>
  <c r="U1200" i="1"/>
  <c r="U1585" i="1"/>
  <c r="U1063" i="1"/>
  <c r="U1285" i="1"/>
  <c r="U401" i="1"/>
  <c r="U402" i="1"/>
  <c r="U378" i="1"/>
  <c r="U563" i="1"/>
  <c r="U1217" i="1"/>
  <c r="U1578" i="1"/>
  <c r="U142" i="1"/>
  <c r="U239" i="1"/>
  <c r="U1211" i="1"/>
  <c r="U524" i="1"/>
  <c r="U1046" i="1"/>
  <c r="U232" i="1"/>
  <c r="U551" i="1"/>
  <c r="U396" i="1"/>
  <c r="U1337" i="1"/>
  <c r="U816" i="1"/>
  <c r="U269" i="1"/>
  <c r="U1463" i="1"/>
  <c r="U1113" i="1"/>
  <c r="U294" i="1"/>
  <c r="U16" i="1"/>
  <c r="U511" i="1"/>
  <c r="U552" i="1"/>
  <c r="U1368" i="1"/>
  <c r="U1372" i="1"/>
  <c r="U75" i="1"/>
  <c r="U376" i="1"/>
  <c r="U793" i="1"/>
  <c r="U1291" i="1"/>
  <c r="U212" i="1"/>
  <c r="U1284" i="1"/>
  <c r="U320" i="1"/>
  <c r="U377" i="1"/>
  <c r="U203" i="1"/>
  <c r="U1340" i="1"/>
  <c r="U1145" i="1"/>
  <c r="U216" i="1"/>
  <c r="U4154" i="1"/>
  <c r="U2685" i="1"/>
  <c r="U3443" i="1"/>
  <c r="U3840" i="1"/>
  <c r="U3419" i="1"/>
  <c r="U3663" i="1"/>
  <c r="U2097" i="1"/>
  <c r="U3248" i="1"/>
  <c r="U3823" i="1"/>
  <c r="U2164" i="1"/>
  <c r="U2845" i="1"/>
  <c r="U2830" i="1"/>
  <c r="U3247" i="1"/>
  <c r="U2104" i="1"/>
  <c r="U2755" i="1"/>
  <c r="U2416" i="1"/>
  <c r="U3235" i="1"/>
  <c r="U2801" i="1"/>
  <c r="U3730" i="1"/>
  <c r="U3239" i="1"/>
  <c r="U2228" i="1"/>
  <c r="U3500" i="1"/>
  <c r="U3303" i="1"/>
  <c r="U2033" i="1"/>
  <c r="U3464" i="1"/>
  <c r="U2970" i="1"/>
  <c r="U1875" i="1"/>
  <c r="U2808" i="1"/>
  <c r="U2836" i="1"/>
  <c r="U3160" i="1"/>
  <c r="U2085" i="1"/>
  <c r="U2399" i="1"/>
  <c r="U3449" i="1"/>
  <c r="U1932" i="1"/>
  <c r="U2581" i="1"/>
  <c r="U1775" i="1"/>
  <c r="U2165" i="1"/>
  <c r="U2021" i="1"/>
  <c r="U4118" i="1"/>
  <c r="U3094" i="1"/>
  <c r="U3789" i="1"/>
  <c r="U3463" i="1"/>
  <c r="U3827" i="1"/>
  <c r="U3876" i="1"/>
  <c r="U2517" i="1"/>
  <c r="U3706" i="1"/>
  <c r="U4138" i="1"/>
  <c r="U3018" i="1"/>
  <c r="U2226" i="1"/>
  <c r="U2683" i="1"/>
  <c r="U2564" i="1"/>
  <c r="U3310" i="1"/>
  <c r="U1871" i="1"/>
  <c r="U1876" i="1"/>
  <c r="U3050" i="1"/>
  <c r="U3096" i="1"/>
  <c r="U3327" i="1"/>
  <c r="U2418" i="1"/>
  <c r="AE50" i="1"/>
  <c r="U3661" i="1"/>
  <c r="U2974" i="1"/>
  <c r="U2905" i="1"/>
  <c r="U2527" i="1"/>
  <c r="U2436" i="1"/>
  <c r="AD51" i="1"/>
  <c r="U2076" i="1"/>
  <c r="U4038" i="1"/>
  <c r="U3990" i="1"/>
  <c r="U3933" i="1"/>
  <c r="U4050" i="1"/>
  <c r="U2188" i="1"/>
  <c r="U3566" i="1"/>
  <c r="U2852" i="1"/>
  <c r="U4048" i="1"/>
  <c r="U3084" i="1"/>
  <c r="U3861" i="1"/>
  <c r="U2102" i="1"/>
  <c r="U4077" i="1"/>
  <c r="U2750" i="1"/>
  <c r="U1759" i="1"/>
  <c r="U3650" i="1"/>
  <c r="U3814" i="1"/>
  <c r="U3910" i="1"/>
  <c r="U2584" i="1"/>
  <c r="U4169" i="1"/>
  <c r="AC49" i="1"/>
  <c r="U3853" i="1"/>
  <c r="U2730" i="1"/>
  <c r="U3413" i="1"/>
  <c r="AD49" i="1"/>
  <c r="U2601" i="1"/>
  <c r="U4120" i="1"/>
  <c r="U4075" i="1"/>
  <c r="U2512" i="1"/>
  <c r="U3278" i="1"/>
  <c r="U3210" i="1"/>
  <c r="U2681" i="1"/>
  <c r="U3887" i="1"/>
  <c r="U3156" i="1"/>
  <c r="U3629" i="1"/>
  <c r="U3277" i="1"/>
  <c r="U1870" i="1"/>
  <c r="U3889" i="1"/>
  <c r="U2426" i="1"/>
  <c r="U2190" i="1"/>
  <c r="U2421" i="1"/>
  <c r="U2064" i="1"/>
  <c r="U2037" i="1"/>
  <c r="U2433" i="1"/>
  <c r="U3531" i="1"/>
  <c r="U3049" i="1"/>
  <c r="AI50" i="1"/>
  <c r="U3556" i="1"/>
  <c r="U3529" i="1"/>
  <c r="U3264" i="1"/>
  <c r="U3535" i="1"/>
  <c r="U3873" i="1"/>
  <c r="U3349" i="1"/>
  <c r="U1933" i="1"/>
  <c r="U4130" i="1"/>
  <c r="U3811" i="1"/>
  <c r="U3859" i="1"/>
  <c r="U2758" i="1"/>
  <c r="U3012" i="1"/>
  <c r="U2761" i="1"/>
  <c r="U3909" i="1"/>
  <c r="U3001" i="1"/>
  <c r="U2744" i="1"/>
  <c r="U3638" i="1"/>
  <c r="U2412" i="1"/>
  <c r="U2023" i="1"/>
  <c r="U3628" i="1"/>
  <c r="U1768" i="1"/>
  <c r="U1935" i="1"/>
  <c r="U3416" i="1"/>
  <c r="U3501" i="1"/>
  <c r="U3746" i="1"/>
  <c r="U3526" i="1"/>
  <c r="U3548" i="1"/>
  <c r="U3314" i="1"/>
  <c r="U1758" i="1"/>
  <c r="U4060" i="1"/>
  <c r="U2350" i="1"/>
  <c r="U3065" i="1"/>
  <c r="AH6" i="1"/>
  <c r="U3857" i="1"/>
  <c r="U3829" i="1"/>
  <c r="U2994" i="1"/>
  <c r="U3755" i="1"/>
  <c r="U3180" i="1"/>
  <c r="U4123" i="1"/>
  <c r="U2273" i="1"/>
  <c r="U1796" i="1"/>
  <c r="U2745" i="1"/>
  <c r="U3836" i="1"/>
  <c r="U3639" i="1"/>
  <c r="U2360" i="1"/>
  <c r="U3234" i="1"/>
  <c r="U2082" i="1"/>
  <c r="U3998" i="1"/>
  <c r="U3149" i="1"/>
  <c r="U3704" i="1"/>
  <c r="U2095" i="1"/>
  <c r="U2746" i="1"/>
  <c r="U2445" i="1"/>
  <c r="U2269" i="1"/>
  <c r="U2250" i="1"/>
  <c r="U3101" i="1"/>
  <c r="U2170" i="1"/>
  <c r="U2027" i="1"/>
  <c r="U3756" i="1"/>
  <c r="U4158" i="1"/>
  <c r="U1942" i="1"/>
  <c r="U2883" i="1"/>
  <c r="U2200" i="1"/>
  <c r="U1996" i="1"/>
  <c r="U1789" i="1"/>
  <c r="U3504" i="1"/>
  <c r="U4143" i="1"/>
  <c r="U2271" i="1"/>
  <c r="U2191" i="1"/>
  <c r="U2756" i="1"/>
  <c r="U3292" i="1"/>
  <c r="U2593" i="1"/>
  <c r="U3222" i="1"/>
  <c r="U2511" i="1"/>
  <c r="U3633" i="1"/>
  <c r="U3467" i="1"/>
  <c r="U1947" i="1"/>
  <c r="U2887" i="1"/>
  <c r="U2443" i="1"/>
  <c r="U3979" i="1"/>
  <c r="U3041" i="1"/>
  <c r="U3047" i="1"/>
  <c r="U2844" i="1"/>
  <c r="U2525" i="1"/>
  <c r="U2094" i="1"/>
  <c r="U3578" i="1"/>
  <c r="U2923" i="1"/>
  <c r="U1867" i="1"/>
  <c r="U3701" i="1"/>
  <c r="U4063" i="1"/>
  <c r="U3906" i="1"/>
  <c r="U3184" i="1"/>
  <c r="U2924" i="1"/>
  <c r="U2921" i="1"/>
  <c r="U2913" i="1"/>
  <c r="U2991" i="1"/>
  <c r="U2993" i="1"/>
  <c r="U3477" i="1"/>
  <c r="U3839" i="1"/>
  <c r="U3340" i="1"/>
  <c r="U3168" i="1"/>
  <c r="U3877" i="1"/>
  <c r="U2187" i="1"/>
  <c r="U3472" i="1"/>
  <c r="U2178" i="1"/>
  <c r="U2014" i="1"/>
  <c r="U3016" i="1"/>
  <c r="U2918" i="1"/>
  <c r="U2828" i="1"/>
  <c r="U3220" i="1"/>
  <c r="U3797" i="1"/>
  <c r="U3892" i="1"/>
  <c r="U3983" i="1"/>
  <c r="U1786" i="1"/>
  <c r="U3716" i="1"/>
  <c r="U2186" i="1"/>
  <c r="U3655" i="1"/>
  <c r="U3591" i="1"/>
  <c r="U3502" i="1"/>
  <c r="U2363" i="1"/>
  <c r="U2163" i="1"/>
  <c r="U3459" i="1"/>
  <c r="U3770" i="1"/>
  <c r="U2752" i="1"/>
  <c r="U1952" i="1"/>
  <c r="U2160" i="1"/>
  <c r="U1779" i="1"/>
  <c r="U2177" i="1"/>
  <c r="T1558" i="1"/>
  <c r="U794" i="1"/>
  <c r="U854" i="1"/>
  <c r="U213" i="1"/>
  <c r="U372" i="1"/>
  <c r="U1140" i="1"/>
  <c r="U61" i="1"/>
  <c r="U767" i="1"/>
  <c r="U1606" i="1"/>
  <c r="U433" i="1"/>
  <c r="U1703" i="1"/>
  <c r="U1712" i="1"/>
  <c r="U202" i="1"/>
  <c r="U1040" i="1"/>
  <c r="U67" i="1"/>
  <c r="U1018" i="1"/>
  <c r="U1352" i="1"/>
  <c r="U231" i="1"/>
  <c r="U648" i="1"/>
  <c r="U1555" i="1"/>
  <c r="U54" i="1"/>
  <c r="U141" i="1"/>
  <c r="U872" i="1"/>
  <c r="U1302" i="1"/>
  <c r="U1384" i="1"/>
  <c r="U371" i="1"/>
  <c r="U776" i="1"/>
  <c r="U1598" i="1"/>
  <c r="U815" i="1"/>
  <c r="U399" i="1"/>
  <c r="U543" i="1"/>
  <c r="U369" i="1"/>
  <c r="U476" i="1"/>
  <c r="U48" i="1"/>
  <c r="U653" i="1"/>
  <c r="U780" i="1"/>
  <c r="U732" i="1"/>
  <c r="U1607" i="1"/>
  <c r="U291" i="1"/>
  <c r="U1305" i="1"/>
  <c r="U813" i="1"/>
  <c r="U459" i="1"/>
  <c r="U893" i="1"/>
  <c r="U1286" i="1"/>
  <c r="U1191" i="1"/>
  <c r="U1047" i="1"/>
  <c r="U1190" i="1"/>
  <c r="U1298" i="1"/>
  <c r="U1127" i="1"/>
  <c r="U1197" i="1"/>
  <c r="U605" i="1"/>
  <c r="U1619" i="1"/>
  <c r="U1556" i="1"/>
  <c r="U1349" i="1"/>
  <c r="U1541" i="1"/>
  <c r="U631" i="1"/>
  <c r="U1473" i="1"/>
  <c r="U1373" i="1"/>
  <c r="U1709" i="1"/>
  <c r="U315" i="1"/>
  <c r="U1333" i="1"/>
  <c r="U447" i="1"/>
  <c r="U1303" i="1"/>
  <c r="U1708" i="1"/>
  <c r="U520" i="1"/>
  <c r="U292" i="1"/>
  <c r="U1059" i="1"/>
  <c r="U1702" i="1"/>
  <c r="U1278" i="1"/>
  <c r="U528" i="1"/>
  <c r="U312" i="1"/>
  <c r="U1624" i="1"/>
  <c r="U862" i="1"/>
  <c r="U1048" i="1"/>
  <c r="U383" i="1"/>
  <c r="U734" i="1"/>
  <c r="U790" i="1"/>
  <c r="U260" i="1"/>
  <c r="U230" i="1"/>
  <c r="U286" i="1"/>
  <c r="U1600" i="1"/>
  <c r="U1210" i="1"/>
  <c r="U161" i="1"/>
  <c r="U695" i="1"/>
  <c r="U1447" i="1"/>
  <c r="U1601" i="1"/>
  <c r="U974" i="1"/>
  <c r="U1117" i="1"/>
  <c r="U386" i="1"/>
  <c r="U10" i="1"/>
  <c r="U1287" i="1"/>
  <c r="U792" i="1"/>
  <c r="U566" i="1"/>
  <c r="U375" i="1"/>
  <c r="U768" i="1"/>
  <c r="U483" i="1"/>
  <c r="U229" i="1"/>
  <c r="U1548" i="1"/>
  <c r="U983" i="1"/>
  <c r="U808" i="1"/>
  <c r="U1037" i="1"/>
  <c r="U727" i="1"/>
  <c r="U798" i="1"/>
  <c r="U440" i="1"/>
  <c r="U871" i="1"/>
  <c r="U46" i="1"/>
  <c r="U1389" i="1"/>
  <c r="U789" i="1"/>
  <c r="U604" i="1"/>
  <c r="U473" i="1"/>
  <c r="U423" i="1"/>
  <c r="U560" i="1"/>
  <c r="U1135" i="1"/>
  <c r="U622" i="1"/>
  <c r="U810" i="1"/>
  <c r="U1461" i="1"/>
  <c r="U1027" i="1"/>
  <c r="U770" i="1"/>
  <c r="U1186" i="1"/>
  <c r="U979" i="1"/>
  <c r="U843" i="1"/>
  <c r="U1146" i="1"/>
  <c r="U786" i="1"/>
  <c r="U1009" i="1"/>
  <c r="U43" i="1"/>
  <c r="U8" i="1"/>
  <c r="U1223" i="1"/>
  <c r="U81" i="1"/>
  <c r="U1471" i="1"/>
  <c r="U264" i="1"/>
  <c r="U1700" i="1"/>
  <c r="U293" i="1"/>
  <c r="U1024" i="1"/>
  <c r="U23" i="1"/>
  <c r="U1012" i="1"/>
  <c r="U691" i="1"/>
  <c r="U542" i="1"/>
  <c r="U1007" i="1"/>
  <c r="U503" i="1"/>
  <c r="U409" i="1"/>
  <c r="U1577" i="1"/>
  <c r="U1750" i="1"/>
  <c r="AL48" i="1"/>
  <c r="AG6" i="1"/>
  <c r="U2765" i="1"/>
  <c r="U2840" i="1"/>
  <c r="U1748" i="1"/>
  <c r="U1924" i="1"/>
  <c r="U2182" i="1"/>
  <c r="U3297" i="1"/>
  <c r="U4040" i="1"/>
  <c r="U2256" i="1"/>
  <c r="U2771" i="1"/>
  <c r="U2997" i="1"/>
  <c r="U4152" i="1"/>
  <c r="U2930" i="1"/>
  <c r="U2599" i="1"/>
  <c r="U3908" i="1"/>
  <c r="U2440" i="1"/>
  <c r="U2904" i="1"/>
  <c r="AF50" i="1"/>
  <c r="U3179" i="1"/>
  <c r="U3833" i="1"/>
  <c r="U4157" i="1"/>
  <c r="U1941" i="1"/>
  <c r="U3301" i="1"/>
  <c r="U3707" i="1"/>
  <c r="U3882" i="1"/>
  <c r="U2362" i="1"/>
  <c r="U2810" i="1"/>
  <c r="U1798" i="1"/>
  <c r="U2770" i="1"/>
  <c r="U2678" i="1"/>
  <c r="U2912" i="1"/>
  <c r="U3534" i="1"/>
  <c r="U2573" i="1"/>
  <c r="U3478" i="1"/>
  <c r="U2096" i="1"/>
  <c r="U2929" i="1"/>
  <c r="U2238" i="1"/>
  <c r="U4067" i="1"/>
  <c r="U2090" i="1"/>
  <c r="U3245" i="1"/>
  <c r="U3230" i="1"/>
  <c r="U2922" i="1"/>
  <c r="U2600" i="1"/>
  <c r="U3832" i="1"/>
  <c r="U3341" i="1"/>
  <c r="U3080" i="1"/>
  <c r="U2686" i="1"/>
  <c r="U3223" i="1"/>
  <c r="U3208" i="1"/>
  <c r="U3143" i="1"/>
  <c r="U3181" i="1"/>
  <c r="U2575" i="1"/>
  <c r="U4017" i="1"/>
  <c r="U3865" i="1"/>
  <c r="U3860" i="1"/>
  <c r="U3034" i="1"/>
  <c r="U3342" i="1"/>
  <c r="U3879" i="1"/>
  <c r="U2397" i="1"/>
  <c r="U3721" i="1"/>
  <c r="U4161" i="1"/>
  <c r="U2019" i="1"/>
  <c r="U2277" i="1"/>
  <c r="U3694" i="1"/>
  <c r="U3587" i="1"/>
  <c r="U3249" i="1"/>
  <c r="U3573" i="1"/>
  <c r="U2404" i="1"/>
  <c r="U2437" i="1"/>
  <c r="U3229" i="1"/>
  <c r="U4109" i="1"/>
  <c r="U3306" i="1"/>
  <c r="U3870" i="1"/>
  <c r="U3019" i="1"/>
  <c r="U2762" i="1"/>
  <c r="U3776" i="1"/>
  <c r="U3484" i="1"/>
  <c r="U2229" i="1"/>
  <c r="U3255" i="1"/>
  <c r="U3226" i="1"/>
  <c r="U3172" i="1"/>
  <c r="U2688" i="1"/>
  <c r="AE49" i="1"/>
  <c r="U3162" i="1"/>
  <c r="U3261" i="1"/>
  <c r="U1749" i="1"/>
  <c r="U2031" i="1"/>
  <c r="U3958" i="1"/>
  <c r="U2072" i="1"/>
  <c r="U2821" i="1"/>
  <c r="U3542" i="1"/>
  <c r="U2234" i="1"/>
  <c r="U4061" i="1"/>
  <c r="U3954" i="1"/>
  <c r="U3481" i="1"/>
  <c r="U4110" i="1"/>
  <c r="U2264" i="1"/>
  <c r="U1951" i="1"/>
  <c r="U1797" i="1"/>
  <c r="U1784" i="1"/>
  <c r="U3445" i="1"/>
  <c r="U3471" i="1"/>
  <c r="U1757" i="1"/>
  <c r="U3011" i="1"/>
  <c r="U2017" i="1"/>
  <c r="U2003" i="1"/>
  <c r="U3068" i="1"/>
  <c r="U2189" i="1"/>
  <c r="U3713" i="1"/>
  <c r="U3198" i="1"/>
  <c r="U3867" i="1"/>
  <c r="U3036" i="1"/>
  <c r="U2816" i="1"/>
  <c r="U3667" i="1"/>
  <c r="U2988" i="1"/>
  <c r="U4053" i="1"/>
  <c r="U3040" i="1"/>
  <c r="U3996" i="1"/>
  <c r="U3997" i="1"/>
  <c r="U1744" i="1"/>
  <c r="U2359" i="1"/>
  <c r="U3335" i="1"/>
  <c r="U2881" i="1"/>
  <c r="AM6" i="1"/>
  <c r="U3313" i="1"/>
  <c r="U1954" i="1"/>
  <c r="U3532" i="1"/>
  <c r="U2919" i="1"/>
  <c r="U3495" i="1"/>
  <c r="U2984" i="1"/>
  <c r="U2193" i="1"/>
  <c r="U2741" i="1"/>
  <c r="U3798" i="1"/>
  <c r="U2167" i="1"/>
  <c r="U4155" i="1"/>
  <c r="U3465" i="1"/>
  <c r="U3086" i="1"/>
  <c r="U3897" i="1"/>
  <c r="U4149" i="1"/>
  <c r="U2012" i="1"/>
  <c r="U2036" i="1"/>
  <c r="U2357" i="1"/>
  <c r="U4019" i="1"/>
  <c r="U2241" i="1"/>
  <c r="U3493" i="1"/>
  <c r="U2835" i="1"/>
  <c r="U2406" i="1"/>
  <c r="U2265" i="1"/>
  <c r="U3513" i="1"/>
  <c r="U3921" i="1"/>
  <c r="U3749" i="1"/>
  <c r="U3884" i="1"/>
  <c r="U3699" i="1"/>
  <c r="U3576" i="1"/>
  <c r="U3510" i="1"/>
  <c r="U3525" i="1"/>
  <c r="U3627" i="1"/>
  <c r="U2007" i="1"/>
  <c r="U3064" i="1"/>
  <c r="U3801" i="1"/>
  <c r="U4141" i="1"/>
  <c r="U3794" i="1"/>
  <c r="U2227" i="1"/>
  <c r="U3331" i="1"/>
  <c r="AC6" i="1"/>
  <c r="U1751" i="1"/>
  <c r="U2732" i="1"/>
  <c r="U3970" i="1"/>
  <c r="U3619" i="1"/>
  <c r="U2263" i="1"/>
  <c r="U2169" i="1"/>
  <c r="U3454" i="1"/>
  <c r="U2754" i="1"/>
  <c r="U3533" i="1"/>
  <c r="U2569" i="1"/>
  <c r="U4133" i="1"/>
  <c r="U3008" i="1"/>
  <c r="U3228" i="1"/>
  <c r="U2446" i="1"/>
  <c r="U3072" i="1"/>
  <c r="U3624" i="1"/>
  <c r="U4137" i="1"/>
  <c r="U3656" i="1"/>
  <c r="U2519" i="1"/>
  <c r="U2926" i="1"/>
  <c r="U3666" i="1"/>
  <c r="U4022" i="1"/>
  <c r="U4043" i="1"/>
  <c r="AN50" i="1"/>
  <c r="U3972" i="1"/>
  <c r="U3004" i="1"/>
  <c r="U3758" i="1"/>
  <c r="U3087" i="1"/>
  <c r="U2266" i="1"/>
  <c r="U2249" i="1"/>
  <c r="U2809" i="1"/>
  <c r="U3738" i="1"/>
  <c r="U3947" i="1"/>
  <c r="U3642" i="1"/>
  <c r="U2807" i="1"/>
  <c r="U3969" i="1"/>
  <c r="U2242" i="1"/>
  <c r="U3804" i="1"/>
  <c r="U3677" i="1"/>
  <c r="U2272" i="1"/>
  <c r="U3164" i="1"/>
  <c r="U3347" i="1"/>
  <c r="U2013" i="1"/>
  <c r="U1938" i="1"/>
  <c r="U3792" i="1"/>
  <c r="U3323" i="1"/>
  <c r="U3017" i="1"/>
  <c r="U2992" i="1"/>
  <c r="U3984" i="1"/>
  <c r="U2825" i="1"/>
  <c r="U3913" i="1"/>
  <c r="U2101" i="1"/>
  <c r="U2356" i="1"/>
  <c r="U4003" i="1"/>
  <c r="U2062" i="1"/>
  <c r="U3318" i="1"/>
  <c r="U2252" i="1"/>
  <c r="U2420" i="1"/>
  <c r="U3945" i="1"/>
  <c r="U2348" i="1"/>
  <c r="U3259" i="1"/>
  <c r="U3712" i="1"/>
  <c r="U2986" i="1"/>
  <c r="U3236" i="1"/>
  <c r="U3647" i="1"/>
  <c r="U3545" i="1"/>
  <c r="U2983" i="1"/>
  <c r="U4114" i="1"/>
  <c r="U2567" i="1"/>
  <c r="U1936" i="1"/>
  <c r="U3987" i="1"/>
  <c r="U3855" i="1"/>
  <c r="U3771" i="1"/>
  <c r="U3426" i="1"/>
  <c r="N1558" i="1"/>
  <c r="P1558" i="1"/>
  <c r="U322" i="1"/>
  <c r="U207" i="1"/>
  <c r="U302" i="1"/>
  <c r="U1130" i="1"/>
  <c r="U1549" i="1"/>
  <c r="U712" i="1"/>
  <c r="U1591" i="1"/>
  <c r="U1387" i="1"/>
  <c r="U638" i="1"/>
  <c r="U365" i="1"/>
  <c r="U531" i="1"/>
  <c r="U796" i="1"/>
  <c r="U811" i="1"/>
  <c r="U562" i="1"/>
  <c r="U873" i="1"/>
  <c r="U1133" i="1"/>
  <c r="U881" i="1"/>
  <c r="U537" i="1"/>
  <c r="U1224" i="1"/>
  <c r="U1021" i="1"/>
  <c r="U462" i="1"/>
  <c r="U1026" i="1"/>
  <c r="U27" i="1"/>
  <c r="U442" i="1"/>
  <c r="U1393" i="1"/>
  <c r="U1221" i="1"/>
  <c r="U39" i="1"/>
  <c r="U1010" i="1"/>
  <c r="U1632" i="1"/>
  <c r="U221" i="1"/>
  <c r="U1013" i="1"/>
  <c r="U1345" i="1"/>
  <c r="U319" i="1"/>
  <c r="U479" i="1"/>
  <c r="U489" i="1"/>
  <c r="U420" i="1"/>
  <c r="U722" i="1"/>
  <c r="U218" i="1"/>
  <c r="U296" i="1"/>
  <c r="U635" i="1"/>
  <c r="U624" i="1"/>
  <c r="U505" i="1"/>
  <c r="U1053" i="1"/>
  <c r="U880" i="1"/>
  <c r="U1443" i="1"/>
  <c r="U38" i="1"/>
  <c r="U1475" i="1"/>
  <c r="U1706" i="1"/>
  <c r="U571" i="1"/>
  <c r="U317" i="1"/>
  <c r="U431" i="1"/>
  <c r="U1057" i="1"/>
  <c r="U710" i="1"/>
  <c r="U848" i="1"/>
  <c r="U1623" i="1"/>
  <c r="U482" i="1"/>
  <c r="U392" i="1"/>
  <c r="U1280" i="1"/>
  <c r="U327" i="1"/>
  <c r="U699" i="1"/>
  <c r="U223" i="1"/>
  <c r="U1468" i="1"/>
  <c r="U140" i="1"/>
  <c r="U289" i="1"/>
  <c r="U1442" i="1"/>
  <c r="U634" i="1"/>
  <c r="U1610" i="1"/>
  <c r="U900" i="1"/>
  <c r="U769" i="1"/>
  <c r="U716" i="1"/>
  <c r="U160" i="1"/>
  <c r="U1557" i="1"/>
  <c r="U787" i="1"/>
  <c r="U1202" i="1"/>
  <c r="U41" i="1"/>
  <c r="U1375" i="1"/>
  <c r="U1579" i="1"/>
  <c r="U1617" i="1"/>
  <c r="U1538" i="1"/>
  <c r="U9" i="1"/>
  <c r="U225" i="1"/>
  <c r="U215" i="1"/>
  <c r="U155" i="1"/>
  <c r="U889" i="1"/>
  <c r="U1550" i="1"/>
  <c r="U1370" i="1"/>
  <c r="U1356" i="1"/>
  <c r="U1704" i="1"/>
  <c r="U1448" i="1"/>
  <c r="U1136" i="1"/>
  <c r="U1359" i="1"/>
  <c r="U162" i="1"/>
  <c r="U394" i="1"/>
  <c r="U702" i="1"/>
  <c r="U1307" i="1"/>
  <c r="U1366" i="1"/>
  <c r="U507" i="1"/>
  <c r="U1116" i="1"/>
  <c r="U55" i="1"/>
  <c r="U1460" i="1"/>
  <c r="U1226" i="1"/>
  <c r="U77" i="1"/>
  <c r="U547" i="1"/>
  <c r="U802" i="1"/>
  <c r="U1599" i="1"/>
  <c r="U1297" i="1"/>
  <c r="U1533" i="1"/>
  <c r="U381" i="1"/>
  <c r="U703" i="1"/>
  <c r="U692" i="1"/>
  <c r="U502" i="1"/>
  <c r="U471" i="1"/>
  <c r="U363" i="1"/>
  <c r="U465" i="1"/>
  <c r="U1583" i="1"/>
  <c r="U1630" i="1"/>
  <c r="U1126" i="1"/>
  <c r="U650" i="1"/>
  <c r="U504" i="1"/>
  <c r="U875" i="1"/>
  <c r="U321" i="1"/>
  <c r="U436" i="1"/>
  <c r="U1369" i="1"/>
  <c r="U1441" i="1"/>
  <c r="U704" i="1"/>
  <c r="U460" i="1"/>
  <c r="U1594" i="1"/>
  <c r="U153" i="1"/>
  <c r="U1597" i="1"/>
  <c r="U1296" i="1"/>
  <c r="U21" i="1"/>
  <c r="U270" i="1"/>
  <c r="U1309" i="1"/>
  <c r="U533" i="1"/>
  <c r="U1379" i="1"/>
  <c r="U866" i="1"/>
  <c r="U643" i="1"/>
  <c r="U407" i="1"/>
  <c r="U208" i="1"/>
  <c r="U1214" i="1"/>
  <c r="U421" i="1"/>
  <c r="U262" i="1"/>
  <c r="U29" i="1"/>
  <c r="U263" i="1"/>
  <c r="U238" i="1"/>
  <c r="U1025" i="1"/>
  <c r="U565" i="1"/>
  <c r="U803" i="1"/>
  <c r="U1355" i="1"/>
  <c r="U456" i="1"/>
  <c r="U243" i="1"/>
  <c r="U633" i="1"/>
  <c r="U549" i="1"/>
  <c r="U1633" i="1"/>
  <c r="U474" i="1"/>
  <c r="U858" i="1"/>
  <c r="U1376" i="1"/>
  <c r="U721" i="1"/>
  <c r="U629" i="1"/>
  <c r="U3441" i="1"/>
  <c r="AC48" i="1"/>
  <c r="U2438" i="1"/>
  <c r="U4054" i="1"/>
  <c r="U1791" i="1"/>
  <c r="AD48" i="1"/>
  <c r="U2260" i="1"/>
  <c r="U2933" i="1"/>
  <c r="U2920" i="1"/>
  <c r="U2441" i="1"/>
  <c r="U3697" i="1"/>
  <c r="U2009" i="1"/>
  <c r="U3646" i="1"/>
  <c r="U3898" i="1"/>
  <c r="U2079" i="1"/>
  <c r="U2280" i="1"/>
  <c r="U3590" i="1"/>
  <c r="U2679" i="1"/>
  <c r="U2610" i="1"/>
  <c r="U4159" i="1"/>
  <c r="U2739" i="1"/>
  <c r="U2092" i="1"/>
  <c r="U2964" i="1"/>
  <c r="U2408" i="1"/>
  <c r="U3288" i="1"/>
  <c r="U3523" i="1"/>
  <c r="U2891" i="1"/>
  <c r="U1931" i="1"/>
  <c r="U2833" i="1"/>
  <c r="U3651" i="1"/>
  <c r="U3786" i="1"/>
  <c r="U3498" i="1"/>
  <c r="U2098" i="1"/>
  <c r="U3757" i="1"/>
  <c r="U2248" i="1"/>
  <c r="U2981" i="1"/>
  <c r="U3659" i="1"/>
  <c r="U3671" i="1"/>
  <c r="U3151" i="1"/>
  <c r="U3462" i="1"/>
  <c r="U3322" i="1"/>
  <c r="U3824" i="1"/>
  <c r="U3488" i="1"/>
  <c r="U3623" i="1"/>
  <c r="U2075" i="1"/>
  <c r="U3965" i="1"/>
  <c r="U3643" i="1"/>
  <c r="U2270" i="1"/>
  <c r="U1922" i="1"/>
  <c r="U3733" i="1"/>
  <c r="U2595" i="1"/>
  <c r="U2767" i="1"/>
  <c r="U3497" i="1"/>
  <c r="U3919" i="1"/>
  <c r="U3692" i="1"/>
  <c r="U2838" i="1"/>
  <c r="U2081" i="1"/>
  <c r="U2985" i="1"/>
  <c r="U4156" i="1"/>
  <c r="U4033" i="1"/>
  <c r="U2091" i="1"/>
  <c r="U2989" i="1"/>
  <c r="U2283" i="1"/>
  <c r="U2002" i="1"/>
  <c r="U1946" i="1"/>
  <c r="U3159" i="1"/>
  <c r="U2848" i="1"/>
  <c r="U3265" i="1"/>
  <c r="U1877" i="1"/>
  <c r="U2602" i="1"/>
  <c r="U3490" i="1"/>
  <c r="U4129" i="1"/>
  <c r="U3923" i="1"/>
  <c r="U2030" i="1"/>
  <c r="U2563" i="1"/>
  <c r="U3308" i="1"/>
  <c r="U3568" i="1"/>
  <c r="U2282" i="1"/>
  <c r="U2977" i="1"/>
  <c r="U1943" i="1"/>
  <c r="U2769" i="1"/>
  <c r="U1923" i="1"/>
  <c r="U3203" i="1"/>
  <c r="U3170" i="1"/>
  <c r="AE48" i="1"/>
  <c r="U4042" i="1"/>
  <c r="U4001" i="1"/>
  <c r="U3920" i="1"/>
  <c r="U2578" i="1"/>
  <c r="U2119" i="1"/>
  <c r="U2773" i="1"/>
  <c r="U2402" i="1"/>
  <c r="U3665" i="1"/>
  <c r="U4025" i="1"/>
  <c r="U3718" i="1"/>
  <c r="U2112" i="1"/>
  <c r="U2447" i="1"/>
  <c r="U3960" i="1"/>
  <c r="U3740" i="1"/>
  <c r="U3102" i="1"/>
  <c r="U2247" i="1"/>
  <c r="U3506" i="1"/>
  <c r="U2034" i="1"/>
  <c r="U2715" i="1"/>
  <c r="U4131" i="1"/>
  <c r="U1774" i="1"/>
  <c r="U3338" i="1"/>
  <c r="U2677" i="1"/>
  <c r="U3895" i="1"/>
  <c r="U3176" i="1"/>
  <c r="U3289" i="1"/>
  <c r="U3010" i="1"/>
  <c r="U3250" i="1"/>
  <c r="U1776" i="1"/>
  <c r="U3530" i="1"/>
  <c r="U2847" i="1"/>
  <c r="U2080" i="1"/>
  <c r="U3560" i="1"/>
  <c r="U3256" i="1"/>
  <c r="U3037" i="1"/>
  <c r="U3988" i="1"/>
  <c r="U3057" i="1"/>
  <c r="U4087" i="1"/>
  <c r="U3944" i="1"/>
  <c r="U3309" i="1"/>
  <c r="U3330" i="1"/>
  <c r="U2963" i="1"/>
  <c r="U2566" i="1"/>
  <c r="U3333" i="1"/>
  <c r="U2281" i="1"/>
  <c r="U4125" i="1"/>
  <c r="U3668" i="1"/>
  <c r="U3828" i="1"/>
  <c r="AN51" i="1"/>
  <c r="U3973" i="1"/>
  <c r="U3444" i="1"/>
  <c r="U2753" i="1"/>
  <c r="U1930" i="1"/>
  <c r="U3196" i="1"/>
  <c r="U2179" i="1"/>
  <c r="U3621" i="1"/>
  <c r="U2902" i="1"/>
  <c r="U3458" i="1"/>
  <c r="U3690" i="1"/>
  <c r="U4002" i="1"/>
  <c r="U2195" i="1"/>
  <c r="U3103" i="1"/>
  <c r="U3543" i="1"/>
  <c r="U3594" i="1"/>
  <c r="U3537" i="1"/>
  <c r="U3978" i="1"/>
  <c r="U4028" i="1"/>
  <c r="U3074" i="1"/>
  <c r="U3715" i="1"/>
  <c r="U2998" i="1"/>
  <c r="U3298" i="1"/>
  <c r="U1782" i="1"/>
  <c r="U4162" i="1"/>
  <c r="U2611" i="1"/>
  <c r="AE6" i="1"/>
  <c r="U2894" i="1"/>
  <c r="U1746" i="1"/>
  <c r="U3622" i="1"/>
  <c r="U2570" i="1"/>
  <c r="U3907" i="1"/>
  <c r="U3935" i="1"/>
  <c r="U3060" i="1"/>
  <c r="U2834" i="1"/>
  <c r="U2910" i="1"/>
  <c r="U4153" i="1"/>
  <c r="U4086" i="1"/>
  <c r="U3246" i="1"/>
  <c r="U2764" i="1"/>
  <c r="U3262" i="1"/>
  <c r="U3981" i="1"/>
  <c r="U2107" i="1"/>
  <c r="U3038" i="1"/>
  <c r="U3885" i="1"/>
  <c r="U3559" i="1"/>
  <c r="U2814" i="1"/>
  <c r="AF51" i="1"/>
  <c r="U3541" i="1"/>
  <c r="U3098" i="1"/>
  <c r="U3055" i="1"/>
  <c r="U3076" i="1"/>
  <c r="U4068" i="1"/>
  <c r="U2589" i="1"/>
  <c r="U3326" i="1"/>
  <c r="U2279" i="1"/>
  <c r="U2893" i="1"/>
  <c r="U3466" i="1"/>
  <c r="AF49" i="1"/>
  <c r="U3915" i="1"/>
  <c r="U3450" i="1"/>
  <c r="AI51" i="1"/>
  <c r="U3874" i="1"/>
  <c r="U3456" i="1"/>
  <c r="U4030" i="1"/>
  <c r="U3618" i="1"/>
  <c r="U2717" i="1"/>
  <c r="U3974" i="1"/>
  <c r="U2116" i="1"/>
  <c r="U2236" i="1"/>
  <c r="U3737" i="1"/>
  <c r="U3693" i="1"/>
  <c r="U3644" i="1"/>
  <c r="U4079" i="1"/>
  <c r="U4034" i="1"/>
  <c r="U1763" i="1"/>
  <c r="U3817" i="1"/>
  <c r="U1869" i="1"/>
  <c r="U3056" i="1"/>
  <c r="U4029" i="1"/>
  <c r="U3051" i="1"/>
  <c r="U2429" i="1"/>
  <c r="U2115" i="1"/>
  <c r="AC50" i="1"/>
  <c r="U3173" i="1"/>
  <c r="U3430" i="1"/>
  <c r="U2906" i="1"/>
  <c r="U3550" i="1"/>
  <c r="U2737" i="1"/>
  <c r="U3631" i="1"/>
  <c r="U2911" i="1"/>
  <c r="U2914" i="1"/>
  <c r="U2734" i="1"/>
  <c r="U3461" i="1"/>
  <c r="U2156" i="1"/>
  <c r="U3494" i="1"/>
  <c r="U3732" i="1"/>
  <c r="U3780" i="1"/>
  <c r="U3890" i="1"/>
  <c r="U1767" i="1"/>
  <c r="U3205" i="1"/>
  <c r="U2813" i="1"/>
  <c r="U3063" i="1"/>
  <c r="U3483" i="1"/>
  <c r="U3169" i="1"/>
  <c r="U2396" i="1"/>
  <c r="U2432" i="1"/>
  <c r="AG51" i="1"/>
  <c r="U3242" i="1"/>
  <c r="U2358" i="1"/>
  <c r="U3075" i="1"/>
  <c r="U3524" i="1"/>
  <c r="U3941" i="1"/>
  <c r="U3942" i="1"/>
  <c r="U3951" i="1"/>
  <c r="U3952" i="1"/>
  <c r="U2973" i="1"/>
  <c r="U2174" i="1"/>
  <c r="U2246" i="1"/>
  <c r="U2939" i="1"/>
  <c r="U1773" i="1"/>
  <c r="U3448" i="1"/>
  <c r="U3802" i="1"/>
  <c r="U3346" i="1"/>
  <c r="U2579" i="1"/>
  <c r="U1921" i="1"/>
  <c r="U3813" i="1"/>
  <c r="Q1800" i="1"/>
  <c r="N1960" i="1"/>
  <c r="T1800" i="1"/>
  <c r="U235" i="1"/>
  <c r="U1192" i="1"/>
  <c r="U737" i="1"/>
  <c r="U874" i="1"/>
  <c r="U457" i="1"/>
  <c r="U842" i="1"/>
  <c r="U1536" i="1"/>
  <c r="U698" i="1"/>
  <c r="U1056" i="1"/>
  <c r="U290" i="1"/>
  <c r="U972" i="1"/>
  <c r="U572" i="1"/>
  <c r="U1711" i="1"/>
  <c r="U323" i="1"/>
  <c r="U1336" i="1"/>
  <c r="U1281" i="1"/>
  <c r="U461" i="1"/>
  <c r="U147" i="1"/>
  <c r="U613" i="1"/>
  <c r="U1055" i="1"/>
  <c r="U1295" i="1"/>
  <c r="U1371" i="1"/>
  <c r="U513" i="1"/>
  <c r="U632" i="1"/>
  <c r="U614" i="1"/>
  <c r="U324" i="1"/>
  <c r="U807" i="1"/>
  <c r="U1029" i="1"/>
  <c r="U151" i="1"/>
  <c r="U1058" i="1"/>
  <c r="U612" i="1"/>
  <c r="U701" i="1"/>
  <c r="U1195" i="1"/>
  <c r="U879" i="1"/>
  <c r="U980" i="1"/>
  <c r="U515" i="1"/>
  <c r="U59" i="1"/>
  <c r="U860" i="1"/>
  <c r="U1354" i="1"/>
  <c r="U397" i="1"/>
  <c r="U1629" i="1"/>
  <c r="U636" i="1"/>
  <c r="U34" i="1"/>
  <c r="U200" i="1"/>
  <c r="U49" i="1"/>
  <c r="U443" i="1"/>
  <c r="U370" i="1"/>
  <c r="U615" i="1"/>
  <c r="U1611" i="1"/>
  <c r="U480" i="1"/>
  <c r="U654" i="1"/>
  <c r="U76" i="1"/>
  <c r="U964" i="1"/>
  <c r="U373" i="1"/>
  <c r="U150" i="1"/>
  <c r="U19" i="1"/>
  <c r="U1465" i="1"/>
  <c r="U268" i="1"/>
  <c r="U33" i="1"/>
  <c r="U706" i="1"/>
  <c r="U220" i="1"/>
  <c r="U1310" i="1"/>
  <c r="U1450" i="1"/>
  <c r="U404" i="1"/>
  <c r="U1198" i="1"/>
  <c r="U621" i="1"/>
  <c r="U729" i="1"/>
  <c r="U1618" i="1"/>
  <c r="U705" i="1"/>
  <c r="U1209" i="1"/>
  <c r="U509" i="1"/>
  <c r="U426" i="1"/>
  <c r="U60" i="1"/>
  <c r="U1367" i="1"/>
  <c r="U1306" i="1"/>
  <c r="U1626" i="1"/>
  <c r="U1060" i="1"/>
  <c r="U1282" i="1"/>
  <c r="U1386" i="1"/>
  <c r="U606" i="1"/>
  <c r="U146" i="1"/>
  <c r="U795" i="1"/>
  <c r="U561" i="1"/>
  <c r="U812" i="1"/>
  <c r="U314" i="1"/>
  <c r="U326" i="1"/>
  <c r="U969" i="1"/>
  <c r="U1051" i="1"/>
  <c r="U1125" i="1"/>
  <c r="U1301" i="1"/>
  <c r="U284" i="1"/>
  <c r="U844" i="1"/>
  <c r="U1364" i="1"/>
  <c r="U819" i="1"/>
  <c r="U1353" i="1"/>
  <c r="U642" i="1"/>
  <c r="U1008" i="1"/>
  <c r="U506" i="1"/>
  <c r="U1293" i="1"/>
  <c r="U435" i="1"/>
  <c r="U1334" i="1"/>
  <c r="U389" i="1"/>
  <c r="U884" i="1"/>
  <c r="U723" i="1"/>
  <c r="U234" i="1"/>
  <c r="U1292" i="1"/>
  <c r="U1132" i="1"/>
  <c r="U617" i="1"/>
  <c r="U444" i="1"/>
  <c r="U424" i="1"/>
  <c r="U366" i="1"/>
  <c r="U567" i="1"/>
  <c r="U1605" i="1"/>
  <c r="U645" i="1"/>
  <c r="U804" i="1"/>
  <c r="U35" i="1"/>
  <c r="U31" i="1"/>
  <c r="U277" i="1"/>
  <c r="U297" i="1"/>
  <c r="U868" i="1"/>
  <c r="U1595" i="1"/>
  <c r="U882" i="1"/>
  <c r="U1049" i="1"/>
  <c r="U1459" i="1"/>
  <c r="U544" i="1"/>
  <c r="U526" i="1"/>
  <c r="U525" i="1"/>
  <c r="U853" i="1"/>
  <c r="U310" i="1"/>
  <c r="U859" i="1"/>
  <c r="U765" i="1"/>
  <c r="U1634" i="1"/>
  <c r="U316" i="1"/>
  <c r="U28" i="1"/>
  <c r="U65" i="1"/>
  <c r="U625" i="1"/>
  <c r="U1299" i="1"/>
  <c r="U318" i="1"/>
  <c r="U1006" i="1"/>
  <c r="U245" i="1"/>
  <c r="U1288" i="1"/>
  <c r="U773" i="1"/>
  <c r="U1193" i="1"/>
  <c r="U1031" i="1"/>
  <c r="U1446" i="1"/>
  <c r="U867" i="1"/>
  <c r="U2016" i="1"/>
  <c r="U3711" i="1"/>
  <c r="U3177" i="1"/>
  <c r="U3321" i="1"/>
  <c r="U3232" i="1"/>
  <c r="U3311" i="1"/>
  <c r="U2571" i="1"/>
  <c r="U3221" i="1"/>
  <c r="U3834" i="1"/>
  <c r="U2818" i="1"/>
  <c r="U4116" i="1"/>
  <c r="U1939" i="1"/>
  <c r="U3825" i="1"/>
  <c r="U2899" i="1"/>
  <c r="U3285" i="1"/>
  <c r="U3816" i="1"/>
  <c r="U2935" i="1"/>
  <c r="AG48" i="1"/>
  <c r="AG49" i="1"/>
  <c r="U3260" i="1"/>
  <c r="U3739" i="1"/>
  <c r="U3891" i="1"/>
  <c r="U2560" i="1"/>
  <c r="U3742" i="1"/>
  <c r="U3473" i="1"/>
  <c r="U3772" i="1"/>
  <c r="U3317" i="1"/>
  <c r="U4015" i="1"/>
  <c r="U2802" i="1"/>
  <c r="U2514" i="1"/>
  <c r="U3743" i="1"/>
  <c r="U2197" i="1"/>
  <c r="U3294" i="1"/>
  <c r="U3634" i="1"/>
  <c r="U2516" i="1"/>
  <c r="U1918" i="1"/>
  <c r="U2410" i="1"/>
  <c r="U3878" i="1"/>
  <c r="U2719" i="1"/>
  <c r="U2879" i="1"/>
  <c r="U2606" i="1"/>
  <c r="U3912" i="1"/>
  <c r="U3538" i="1"/>
  <c r="U2800" i="1"/>
  <c r="U2591" i="1"/>
  <c r="U2118" i="1"/>
  <c r="U2797" i="1"/>
  <c r="U4148" i="1"/>
  <c r="U2010" i="1"/>
  <c r="U3664" i="1"/>
  <c r="U3815" i="1"/>
  <c r="U3872" i="1"/>
  <c r="U3154" i="1"/>
  <c r="U4124" i="1"/>
  <c r="U2162" i="1"/>
  <c r="U2723" i="1"/>
  <c r="U2528" i="1"/>
  <c r="U4160" i="1"/>
  <c r="U2995" i="1"/>
  <c r="U3476" i="1"/>
  <c r="U3418" i="1"/>
  <c r="U3783" i="1"/>
  <c r="U3864" i="1"/>
  <c r="U2968" i="1"/>
  <c r="U2405" i="1"/>
  <c r="U2917" i="1"/>
  <c r="U2004" i="1"/>
  <c r="U2070" i="1"/>
  <c r="U3637" i="1"/>
  <c r="U2253" i="1"/>
  <c r="U4128" i="1"/>
  <c r="U4127" i="1"/>
  <c r="U2423" i="1"/>
  <c r="U3635" i="1"/>
  <c r="U2074" i="1"/>
  <c r="U2819" i="1"/>
  <c r="U3745" i="1"/>
  <c r="U3206" i="1"/>
  <c r="U3003" i="1"/>
  <c r="U2684" i="1"/>
  <c r="U3254" i="1"/>
  <c r="U3880" i="1"/>
  <c r="U3700" i="1"/>
  <c r="U3039" i="1"/>
  <c r="U3547" i="1"/>
  <c r="U3902" i="1"/>
  <c r="U3580" i="1"/>
  <c r="U4113" i="1"/>
  <c r="U2928" i="1"/>
  <c r="U2243" i="1"/>
  <c r="U4140" i="1"/>
  <c r="U2996" i="1"/>
  <c r="U3284" i="1"/>
  <c r="U2585" i="1"/>
  <c r="U3527" i="1"/>
  <c r="U3343" i="1"/>
  <c r="U2597" i="1"/>
  <c r="U1948" i="1"/>
  <c r="U2931" i="1"/>
  <c r="U3782" i="1"/>
  <c r="U3636" i="1"/>
  <c r="U3299" i="1"/>
  <c r="U2011" i="1"/>
  <c r="U3871" i="1"/>
  <c r="U3938" i="1"/>
  <c r="U2831" i="1"/>
  <c r="U3820" i="1"/>
  <c r="U2892" i="1"/>
  <c r="U2086" i="1"/>
  <c r="U3183" i="1"/>
  <c r="U2032" i="1"/>
  <c r="U2431" i="1"/>
  <c r="U3709" i="1"/>
  <c r="U3066" i="1"/>
  <c r="U2347" i="1"/>
  <c r="U2364" i="1"/>
  <c r="U2812" i="1"/>
  <c r="U3957" i="1"/>
  <c r="U2352" i="1"/>
  <c r="U3950" i="1"/>
  <c r="U1868" i="1"/>
  <c r="U4051" i="1"/>
  <c r="U3967" i="1"/>
  <c r="U3565" i="1"/>
  <c r="U2768" i="1"/>
  <c r="U3013" i="1"/>
  <c r="U2582" i="1"/>
  <c r="U3429" i="1"/>
  <c r="U2691" i="1"/>
  <c r="U1770" i="1"/>
  <c r="U3218" i="1"/>
  <c r="U3078" i="1"/>
  <c r="U1756" i="1"/>
  <c r="U4031" i="1"/>
  <c r="AI48" i="1"/>
  <c r="AI49" i="1"/>
  <c r="U3744" i="1"/>
  <c r="U3217" i="1"/>
  <c r="U2231" i="1"/>
  <c r="U3753" i="1"/>
  <c r="U2766" i="1"/>
  <c r="U3916" i="1"/>
  <c r="U2254" i="1"/>
  <c r="U4119" i="1"/>
  <c r="U2520" i="1"/>
  <c r="U4066" i="1"/>
  <c r="U2067" i="1"/>
  <c r="U3976" i="1"/>
  <c r="U3536" i="1"/>
  <c r="U2430" i="1"/>
  <c r="U1777" i="1"/>
  <c r="U1752" i="1"/>
  <c r="U3911" i="1"/>
  <c r="U3171" i="1"/>
  <c r="U3447" i="1"/>
  <c r="U3641" i="1"/>
  <c r="U3088" i="1"/>
  <c r="AD6" i="1"/>
  <c r="U3150" i="1"/>
  <c r="U1919" i="1"/>
  <c r="U2244" i="1"/>
  <c r="U1766" i="1"/>
  <c r="U2089" i="1"/>
  <c r="U3868" i="1"/>
  <c r="U3752" i="1"/>
  <c r="U2171" i="1"/>
  <c r="U3695" i="1"/>
  <c r="U3296" i="1"/>
  <c r="AL49" i="1"/>
  <c r="U3901" i="1"/>
  <c r="U3705" i="1"/>
  <c r="U3090" i="1"/>
  <c r="U3863" i="1"/>
  <c r="U3748" i="1"/>
  <c r="U4062" i="1"/>
  <c r="U3216" i="1"/>
  <c r="U3089" i="1"/>
  <c r="U3073" i="1"/>
  <c r="U3595" i="1"/>
  <c r="U2521" i="1"/>
  <c r="U2035" i="1"/>
  <c r="U3778" i="1"/>
  <c r="U2005" i="1"/>
  <c r="U3818" i="1"/>
  <c r="U2524" i="1"/>
  <c r="U4027" i="1"/>
  <c r="U3875" i="1"/>
  <c r="U3918" i="1"/>
  <c r="U3219" i="1"/>
  <c r="U3561" i="1"/>
  <c r="U3657" i="1"/>
  <c r="U1799" i="1"/>
  <c r="U3741" i="1"/>
  <c r="U4020" i="1"/>
  <c r="U3696" i="1"/>
  <c r="U1958" i="1"/>
  <c r="U3061" i="1"/>
  <c r="U1866" i="1"/>
  <c r="U3999" i="1"/>
  <c r="U2400" i="1"/>
  <c r="U3097" i="1"/>
  <c r="U3567" i="1"/>
  <c r="U2365" i="1"/>
  <c r="U3006" i="1"/>
  <c r="U3572" i="1"/>
  <c r="U2966" i="1"/>
  <c r="U3280" i="1"/>
  <c r="U2607" i="1"/>
  <c r="U2233" i="1"/>
  <c r="U4168" i="1"/>
  <c r="U3904" i="1"/>
  <c r="U3417" i="1"/>
  <c r="U3316" i="1"/>
  <c r="U2604" i="1"/>
  <c r="U4122" i="1"/>
  <c r="U2157" i="1"/>
  <c r="U1795" i="1"/>
  <c r="U3348" i="1"/>
  <c r="U3157" i="1"/>
  <c r="U4026" i="1"/>
  <c r="U3165" i="1"/>
  <c r="U2751" i="1"/>
  <c r="U2718" i="1"/>
  <c r="U2815" i="1"/>
  <c r="U4059" i="1"/>
  <c r="AM48" i="1"/>
  <c r="AM49" i="1"/>
  <c r="U2078" i="1"/>
  <c r="U4045" i="1"/>
  <c r="U3896" i="1"/>
  <c r="U4070" i="1"/>
  <c r="U3238" i="1"/>
  <c r="AM51" i="1"/>
  <c r="U3569" i="1"/>
  <c r="U2829" i="1"/>
  <c r="U3689" i="1"/>
  <c r="U3588" i="1"/>
  <c r="U3082" i="1"/>
  <c r="U3553" i="1"/>
  <c r="U2799" i="1"/>
  <c r="U2729" i="1"/>
  <c r="U3212" i="1"/>
  <c r="U2682" i="1"/>
  <c r="U2849" i="1"/>
  <c r="U3652" i="1"/>
  <c r="U3991" i="1"/>
  <c r="U3460" i="1"/>
  <c r="U2425" i="1"/>
  <c r="U2000" i="1"/>
  <c r="U3002" i="1"/>
  <c r="U3511" i="1"/>
  <c r="AK6" i="1"/>
  <c r="AK49" i="1"/>
  <c r="U2361" i="1"/>
  <c r="U2181" i="1"/>
  <c r="U3773" i="1"/>
  <c r="U1997" i="1"/>
  <c r="U2020" i="1"/>
  <c r="U3939" i="1"/>
  <c r="U3557" i="1"/>
  <c r="U2025" i="1"/>
  <c r="U4142" i="1"/>
  <c r="U2907" i="1"/>
  <c r="M1558" i="1"/>
  <c r="S1960" i="1"/>
  <c r="U512" i="1"/>
  <c r="S1800" i="1"/>
  <c r="P1800" i="1"/>
  <c r="R1960" i="1"/>
  <c r="U1312" i="1"/>
  <c r="S1558" i="1"/>
  <c r="O1960" i="1"/>
  <c r="T1960" i="1"/>
  <c r="R1800" i="1"/>
  <c r="O1800" i="1"/>
  <c r="M1960" i="1"/>
  <c r="U518" i="1"/>
  <c r="U58" i="1"/>
  <c r="U1625" i="1"/>
  <c r="U163" i="1"/>
  <c r="U1380" i="1"/>
  <c r="U725" i="1"/>
  <c r="U1188" i="1"/>
  <c r="U516" i="1"/>
  <c r="U228" i="1"/>
  <c r="U779" i="1"/>
  <c r="U206" i="1"/>
  <c r="U1360" i="1"/>
  <c r="U455" i="1"/>
  <c r="U1383" i="1"/>
  <c r="U45" i="1"/>
  <c r="U1064" i="1"/>
  <c r="U715" i="1"/>
  <c r="U555" i="1"/>
  <c r="U477" i="1"/>
  <c r="U771" i="1"/>
  <c r="U784" i="1"/>
  <c r="U1032" i="1"/>
  <c r="U74" i="1"/>
  <c r="U1204" i="1"/>
  <c r="U26" i="1"/>
  <c r="U430" i="1"/>
  <c r="U1612" i="1"/>
  <c r="U1539" i="1"/>
  <c r="U523" i="1"/>
  <c r="U432" i="1"/>
  <c r="U470" i="1"/>
  <c r="U1701" i="1"/>
  <c r="U1350" i="1"/>
  <c r="U478" i="1"/>
  <c r="U973" i="1"/>
  <c r="U1361" i="1"/>
  <c r="U961" i="1"/>
  <c r="U11" i="1"/>
  <c r="U1458" i="1"/>
  <c r="U863" i="1"/>
  <c r="U857" i="1"/>
  <c r="U1294" i="1"/>
  <c r="U774" i="1"/>
  <c r="U384" i="1"/>
  <c r="U434" i="1"/>
  <c r="U391" i="1"/>
  <c r="U1444" i="1"/>
  <c r="U144" i="1"/>
  <c r="U44" i="1"/>
  <c r="U707" i="1"/>
  <c r="U641" i="1"/>
  <c r="U205" i="1"/>
  <c r="U553" i="1"/>
  <c r="U304" i="1"/>
  <c r="U1065" i="1"/>
  <c r="U791" i="1"/>
  <c r="U374" i="1"/>
  <c r="U233" i="1"/>
  <c r="U475" i="1"/>
  <c r="U782" i="1"/>
  <c r="U564" i="1"/>
  <c r="U558" i="1"/>
  <c r="U1614" i="1"/>
  <c r="U610" i="1"/>
  <c r="U1227" i="1"/>
  <c r="U1139" i="1"/>
  <c r="U275" i="1"/>
  <c r="U287" i="1"/>
  <c r="U529" i="1"/>
  <c r="U1044" i="1"/>
  <c r="U1554" i="1"/>
  <c r="U522" i="1"/>
  <c r="U157" i="1"/>
  <c r="U864" i="1"/>
  <c r="U519" i="1"/>
  <c r="U977" i="1"/>
  <c r="U154" i="1"/>
  <c r="U1228" i="1"/>
  <c r="U201" i="1"/>
  <c r="U649" i="1"/>
  <c r="U241" i="1"/>
  <c r="U651" i="1"/>
  <c r="U1208" i="1"/>
  <c r="U219" i="1"/>
  <c r="U1347" i="1"/>
  <c r="U1346" i="1"/>
  <c r="U887" i="1"/>
  <c r="U66" i="1"/>
  <c r="U159" i="1"/>
  <c r="U265" i="1"/>
  <c r="U1304" i="1"/>
  <c r="U799" i="1"/>
  <c r="U422" i="1"/>
  <c r="U852" i="1"/>
  <c r="U63" i="1"/>
  <c r="U282" i="1"/>
  <c r="U777" i="1"/>
  <c r="U1710" i="1"/>
  <c r="U429" i="1"/>
  <c r="U379" i="1"/>
  <c r="U1455" i="1"/>
  <c r="U532" i="1"/>
  <c r="U301" i="1"/>
  <c r="U485" i="1"/>
  <c r="U1019" i="1"/>
  <c r="U1201" i="1"/>
  <c r="U400" i="1"/>
  <c r="U1011" i="1"/>
  <c r="U438" i="1"/>
  <c r="U785" i="1"/>
  <c r="U37" i="1"/>
  <c r="U468" i="1"/>
  <c r="U1635" i="1"/>
  <c r="U266" i="1"/>
  <c r="U382" i="1"/>
  <c r="U623" i="1"/>
  <c r="U801" i="1"/>
  <c r="U222" i="1"/>
  <c r="U1440" i="1"/>
  <c r="U628" i="1"/>
  <c r="U554" i="1"/>
  <c r="U388" i="1"/>
  <c r="U1189" i="1"/>
  <c r="U1290" i="1"/>
  <c r="U696" i="1"/>
  <c r="U199" i="1"/>
  <c r="U156" i="1"/>
  <c r="U573" i="1"/>
  <c r="U1451" i="1"/>
  <c r="U568" i="1"/>
  <c r="U1378" i="1"/>
  <c r="U1128" i="1"/>
  <c r="U1039" i="1"/>
  <c r="U68" i="1"/>
  <c r="U603" i="1"/>
  <c r="U1542" i="1"/>
  <c r="U630" i="1"/>
  <c r="U1603" i="1"/>
  <c r="U257" i="1"/>
  <c r="U70" i="1"/>
  <c r="U224" i="1"/>
  <c r="U797" i="1"/>
  <c r="U1289" i="1"/>
  <c r="U393" i="1"/>
  <c r="U71" i="1"/>
  <c r="U1339" i="1"/>
  <c r="U1033" i="1"/>
  <c r="U309" i="1"/>
  <c r="U1620" i="1"/>
  <c r="U1300" i="1"/>
  <c r="U1462" i="1"/>
  <c r="U13" i="1"/>
  <c r="U56" i="1"/>
  <c r="U158" i="1"/>
  <c r="U40" i="1"/>
  <c r="U14" i="1"/>
  <c r="U1042" i="1"/>
  <c r="U818" i="1"/>
  <c r="U484" i="1"/>
  <c r="U1587" i="1"/>
  <c r="U1341" i="1"/>
  <c r="U714" i="1"/>
  <c r="U1050" i="1"/>
  <c r="U450" i="1"/>
  <c r="U870" i="1"/>
  <c r="U281" i="1"/>
  <c r="U73" i="1"/>
  <c r="U51" i="1"/>
  <c r="U1216" i="1"/>
  <c r="U1141" i="1"/>
  <c r="U364" i="1"/>
  <c r="U1357" i="1"/>
  <c r="U647" i="1"/>
  <c r="U805" i="1"/>
  <c r="U1016" i="1"/>
  <c r="U3714" i="1"/>
  <c r="U4073" i="1"/>
  <c r="U2424" i="1"/>
  <c r="U2594" i="1"/>
  <c r="U1956" i="1"/>
  <c r="U2596" i="1"/>
  <c r="U3729" i="1"/>
  <c r="U4058" i="1"/>
  <c r="U3455" i="1"/>
  <c r="U2183" i="1"/>
  <c r="U2258" i="1"/>
  <c r="U2240" i="1"/>
  <c r="U3785" i="1"/>
  <c r="U3339" i="1"/>
  <c r="U3653" i="1"/>
  <c r="U4004" i="1"/>
  <c r="U3237" i="1"/>
  <c r="U2529" i="1"/>
  <c r="U4078" i="1"/>
  <c r="U3688" i="1"/>
  <c r="U2962" i="1"/>
  <c r="U3505" i="1"/>
  <c r="U4150" i="1"/>
  <c r="AL50" i="1"/>
  <c r="U4069" i="1"/>
  <c r="U1747" i="1"/>
  <c r="U3775" i="1"/>
  <c r="U2576" i="1"/>
  <c r="U1783" i="1"/>
  <c r="U3774" i="1"/>
  <c r="U2932" i="1"/>
  <c r="U3480" i="1"/>
  <c r="U2001" i="1"/>
  <c r="U2927" i="1"/>
  <c r="U2557" i="1"/>
  <c r="U2608" i="1"/>
  <c r="U2748" i="1"/>
  <c r="U2245" i="1"/>
  <c r="U2417" i="1"/>
  <c r="U4036" i="1"/>
  <c r="U2826" i="1"/>
  <c r="U3899" i="1"/>
  <c r="U3475" i="1"/>
  <c r="U3423" i="1"/>
  <c r="U2574" i="1"/>
  <c r="U2900" i="1"/>
  <c r="U3319" i="1"/>
  <c r="U4084" i="1"/>
  <c r="U3807" i="1"/>
  <c r="U4164" i="1"/>
  <c r="U2716" i="1"/>
  <c r="U3009" i="1"/>
  <c r="U3155" i="1"/>
  <c r="U3914" i="1"/>
  <c r="AJ51" i="1"/>
  <c r="AJ48" i="1"/>
  <c r="AJ49" i="1"/>
  <c r="U2108" i="1"/>
  <c r="U3719" i="1"/>
  <c r="U3722" i="1"/>
  <c r="U3167" i="1"/>
  <c r="U1953" i="1"/>
  <c r="U2267" i="1"/>
  <c r="U3508" i="1"/>
  <c r="U3287" i="1"/>
  <c r="U2605" i="1"/>
  <c r="U3769" i="1"/>
  <c r="U2693" i="1"/>
  <c r="U2155" i="1"/>
  <c r="U3470" i="1"/>
  <c r="U3163" i="1"/>
  <c r="U2692" i="1"/>
  <c r="AF6" i="1"/>
  <c r="U3759" i="1"/>
  <c r="AE51" i="1"/>
  <c r="U4044" i="1"/>
  <c r="U3199" i="1"/>
  <c r="U4041" i="1"/>
  <c r="U2393" i="1"/>
  <c r="U1926" i="1"/>
  <c r="U4111" i="1"/>
  <c r="U1945" i="1"/>
  <c r="U3144" i="1"/>
  <c r="U2172" i="1"/>
  <c r="U2066" i="1"/>
  <c r="U2738" i="1"/>
  <c r="U2598" i="1"/>
  <c r="U2398" i="1"/>
  <c r="U2580" i="1"/>
  <c r="U4005" i="1"/>
  <c r="U3962" i="1"/>
  <c r="U3182" i="1"/>
  <c r="AG50" i="1"/>
  <c r="U3512" i="1"/>
  <c r="U3750" i="1"/>
  <c r="U2435" i="1"/>
  <c r="U3581" i="1"/>
  <c r="U3799" i="1"/>
  <c r="U2351" i="1"/>
  <c r="U3784" i="1"/>
  <c r="U3982" i="1"/>
  <c r="U3146" i="1"/>
  <c r="U4000" i="1"/>
  <c r="U2897" i="1"/>
  <c r="U1772" i="1"/>
  <c r="U3315" i="1"/>
  <c r="U2680" i="1"/>
  <c r="U2980" i="1"/>
  <c r="U2759" i="1"/>
  <c r="U2690" i="1"/>
  <c r="U2743" i="1"/>
  <c r="U3888" i="1"/>
  <c r="U3589" i="1"/>
  <c r="U3446" i="1"/>
  <c r="U3720" i="1"/>
  <c r="U1753" i="1"/>
  <c r="U3337" i="1"/>
  <c r="U3474" i="1"/>
  <c r="U3263" i="1"/>
  <c r="U3777" i="1"/>
  <c r="U1920" i="1"/>
  <c r="U2824" i="1"/>
  <c r="U2390" i="1"/>
  <c r="U3491" i="1"/>
  <c r="U3243" i="1"/>
  <c r="U2856" i="1"/>
  <c r="AJ50" i="1"/>
  <c r="U3085" i="1"/>
  <c r="U2562" i="1"/>
  <c r="U3043" i="1"/>
  <c r="U3570" i="1"/>
  <c r="U3975" i="1"/>
  <c r="U2087" i="1"/>
  <c r="U3283" i="1"/>
  <c r="U3209" i="1"/>
  <c r="U3903" i="1"/>
  <c r="U1745" i="1"/>
  <c r="U3507" i="1"/>
  <c r="U2180" i="1"/>
  <c r="U1793" i="1"/>
  <c r="U3883" i="1"/>
  <c r="U3989" i="1"/>
  <c r="U3431" i="1"/>
  <c r="U2916" i="1"/>
  <c r="U2971" i="1"/>
  <c r="U2775" i="1"/>
  <c r="U3788" i="1"/>
  <c r="AM50" i="1"/>
  <c r="U3158" i="1"/>
  <c r="U2071" i="1"/>
  <c r="U1743" i="1"/>
  <c r="U2568" i="1"/>
  <c r="U3305" i="1"/>
  <c r="U2194" i="1"/>
  <c r="U2439" i="1"/>
  <c r="U3747" i="1"/>
  <c r="AH50" i="1"/>
  <c r="U3062" i="1"/>
  <c r="U3968" i="1"/>
  <c r="U3100" i="1"/>
  <c r="U2839" i="1"/>
  <c r="U4035" i="1"/>
  <c r="U4083" i="1"/>
  <c r="U3796" i="1"/>
  <c r="U2817" i="1"/>
  <c r="U3551" i="1"/>
  <c r="U2422" i="1"/>
  <c r="U3736" i="1"/>
  <c r="U3021" i="1"/>
  <c r="U3469" i="1"/>
  <c r="U2978" i="1"/>
  <c r="U3424" i="1"/>
  <c r="U2735" i="1"/>
  <c r="U2676" i="1"/>
  <c r="U2903" i="1"/>
  <c r="U2890" i="1"/>
  <c r="U2603" i="1"/>
  <c r="U1769" i="1"/>
  <c r="U2726" i="1"/>
  <c r="U3886" i="1"/>
  <c r="AF48" i="1"/>
  <c r="U2774" i="1"/>
  <c r="U2590" i="1"/>
  <c r="U3145" i="1"/>
  <c r="U3708" i="1"/>
  <c r="U2106" i="1"/>
  <c r="U2073" i="1"/>
  <c r="U3810" i="1"/>
  <c r="U2583" i="1"/>
  <c r="U3894" i="1"/>
  <c r="U3202" i="1"/>
  <c r="U3579" i="1"/>
  <c r="U1873" i="1"/>
  <c r="U3698" i="1"/>
  <c r="U3069" i="1"/>
  <c r="U2854" i="1"/>
  <c r="U4165" i="1"/>
  <c r="U2837" i="1"/>
  <c r="U2407" i="1"/>
  <c r="U2806" i="1"/>
  <c r="U3095" i="1"/>
  <c r="U3035" i="1"/>
  <c r="U3166" i="1"/>
  <c r="U4072" i="1"/>
  <c r="U3835" i="1"/>
  <c r="U3993" i="1"/>
  <c r="U3751" i="1"/>
  <c r="U3224" i="1"/>
  <c r="U2105" i="1"/>
  <c r="U3728" i="1"/>
  <c r="U1778" i="1"/>
  <c r="U3140" i="1"/>
  <c r="U2731" i="1"/>
  <c r="U2559" i="1"/>
  <c r="U1955" i="1"/>
  <c r="U3866" i="1"/>
  <c r="U3540" i="1"/>
  <c r="U2159" i="1"/>
  <c r="U1790" i="1"/>
  <c r="U2896" i="1"/>
  <c r="U3821" i="1"/>
  <c r="U4112" i="1"/>
  <c r="U1937" i="1"/>
  <c r="U3654" i="1"/>
  <c r="U2276" i="1"/>
  <c r="U3279" i="1"/>
  <c r="U3793" i="1"/>
  <c r="U3496" i="1"/>
  <c r="U2565" i="1"/>
  <c r="U1928" i="1"/>
  <c r="U3020" i="1"/>
  <c r="U2063" i="1"/>
  <c r="U3669" i="1"/>
  <c r="U2235" i="1"/>
  <c r="U2979" i="1"/>
  <c r="U3674" i="1"/>
  <c r="U2936" i="1"/>
  <c r="U4023" i="1"/>
  <c r="U3241" i="1"/>
  <c r="U3831" i="1"/>
  <c r="U2827" i="1"/>
  <c r="U3723" i="1"/>
  <c r="U2232" i="1"/>
  <c r="U2084" i="1"/>
  <c r="U2513" i="1"/>
  <c r="U3214" i="1"/>
  <c r="U3574" i="1"/>
  <c r="U3544" i="1"/>
  <c r="U3421" i="1"/>
  <c r="U3267" i="1"/>
  <c r="U3577" i="1"/>
  <c r="U3575" i="1"/>
  <c r="U3487" i="1"/>
  <c r="AJ6" i="1"/>
  <c r="U3632" i="1"/>
  <c r="U3552" i="1"/>
  <c r="U2898" i="1"/>
  <c r="U3964" i="1"/>
  <c r="U3325" i="1"/>
  <c r="U3281" i="1"/>
  <c r="U2185" i="1"/>
  <c r="U3000" i="1"/>
  <c r="U1543" i="1"/>
  <c r="U2409" i="1"/>
  <c r="U2841" i="1"/>
  <c r="AL6" i="1"/>
  <c r="U3731" i="1"/>
  <c r="U2083" i="1"/>
  <c r="U2724" i="1"/>
  <c r="U3336" i="1"/>
  <c r="U2972" i="1"/>
  <c r="U4021" i="1"/>
  <c r="U1949" i="1"/>
  <c r="U2725" i="1"/>
  <c r="U1780" i="1"/>
  <c r="U2822" i="1"/>
  <c r="U3658" i="1"/>
  <c r="U2111" i="1"/>
  <c r="U3253" i="1"/>
  <c r="U2349" i="1"/>
  <c r="U3091" i="1"/>
  <c r="U3675" i="1"/>
  <c r="U1762" i="1"/>
  <c r="U3204" i="1"/>
  <c r="U3985" i="1"/>
  <c r="U3583" i="1"/>
  <c r="U3332" i="1"/>
  <c r="U3953" i="1"/>
  <c r="U3563" i="1"/>
  <c r="U3324" i="1"/>
  <c r="U2587" i="1"/>
  <c r="U2909" i="1"/>
  <c r="U3781" i="1"/>
  <c r="U2740" i="1"/>
  <c r="U3457" i="1"/>
  <c r="U1999" i="1"/>
  <c r="U2592" i="1"/>
  <c r="U4167" i="1"/>
  <c r="U970" i="1"/>
  <c r="U616" i="1"/>
  <c r="U1615" i="1"/>
  <c r="U1196" i="1"/>
  <c r="U1225" i="1"/>
  <c r="U305" i="1"/>
  <c r="U1609" i="1"/>
  <c r="U713" i="1"/>
  <c r="U259" i="1"/>
  <c r="U536" i="1"/>
  <c r="U47" i="1"/>
  <c r="U280" i="1"/>
  <c r="U1207" i="1"/>
  <c r="U1388" i="1"/>
  <c r="U800" i="1"/>
  <c r="U1593" i="1"/>
  <c r="U1054" i="1"/>
  <c r="U1142" i="1"/>
  <c r="U775" i="1"/>
  <c r="U971" i="1"/>
  <c r="U1119" i="1"/>
  <c r="U1279" i="1"/>
  <c r="U1628" i="1"/>
  <c r="U894" i="1"/>
  <c r="U1220" i="1"/>
  <c r="U283" i="1"/>
  <c r="U724" i="1"/>
  <c r="U1377" i="1"/>
  <c r="U850" i="1"/>
  <c r="U1467" i="1"/>
  <c r="U1362" i="1"/>
  <c r="U481" i="1"/>
  <c r="U541" i="1"/>
  <c r="U214" i="1"/>
  <c r="U895" i="1"/>
  <c r="U546" i="1"/>
  <c r="U204" i="1"/>
  <c r="U1449" i="1"/>
  <c r="U570" i="1"/>
  <c r="U1124" i="1"/>
  <c r="U1129" i="1"/>
  <c r="U1144" i="1"/>
  <c r="U620" i="1"/>
  <c r="U1134" i="1"/>
  <c r="U809" i="1"/>
  <c r="U64" i="1"/>
  <c r="U1344" i="1"/>
  <c r="U510" i="1"/>
  <c r="U17" i="1"/>
  <c r="U398" i="1"/>
  <c r="U448" i="1"/>
  <c r="U851" i="1"/>
  <c r="U454" i="1"/>
  <c r="U271" i="1"/>
  <c r="U731" i="1"/>
  <c r="U1343" i="1"/>
  <c r="U390" i="1"/>
  <c r="U1580" i="1"/>
  <c r="U521" i="1"/>
  <c r="U855" i="1"/>
  <c r="U1118" i="1"/>
  <c r="U1348" i="1"/>
  <c r="U152" i="1"/>
  <c r="U53" i="1"/>
  <c r="U646" i="1"/>
  <c r="U1616" i="1"/>
  <c r="U256" i="1"/>
  <c r="U569" i="1"/>
  <c r="U1020" i="1"/>
  <c r="U472" i="1"/>
  <c r="U1715" i="1"/>
  <c r="U1276" i="1"/>
  <c r="U1206" i="1"/>
  <c r="U778" i="1"/>
  <c r="U240" i="1"/>
  <c r="U861" i="1"/>
  <c r="U1137" i="1"/>
  <c r="U139" i="1"/>
  <c r="U1714" i="1"/>
  <c r="U244" i="1"/>
  <c r="U1335" i="1"/>
  <c r="U1052" i="1"/>
  <c r="U395" i="1"/>
  <c r="U469" i="1"/>
  <c r="U463" i="1"/>
  <c r="U453" i="1"/>
  <c r="U726" i="1"/>
  <c r="U258" i="1"/>
  <c r="U52" i="1"/>
  <c r="U626" i="1"/>
  <c r="U1464" i="1"/>
  <c r="U1213" i="1"/>
  <c r="U1215" i="1"/>
  <c r="U78" i="1"/>
  <c r="U1581" i="1"/>
  <c r="U885" i="1"/>
  <c r="U1358" i="1"/>
  <c r="U556" i="1"/>
  <c r="U1544" i="1"/>
  <c r="U288" i="1"/>
  <c r="U1062" i="1"/>
  <c r="U1716" i="1"/>
  <c r="U1147" i="1"/>
  <c r="U607" i="1"/>
  <c r="U1374" i="1"/>
  <c r="U711" i="1"/>
  <c r="U449" i="1"/>
  <c r="U733" i="1"/>
  <c r="U869" i="1"/>
  <c r="U428" i="1"/>
  <c r="U488" i="1"/>
  <c r="U966" i="1"/>
  <c r="U1229" i="1"/>
  <c r="U856" i="1"/>
  <c r="U766" i="1"/>
  <c r="U892" i="1"/>
  <c r="U466" i="1"/>
  <c r="U764" i="1"/>
  <c r="U1045" i="1"/>
  <c r="U719" i="1"/>
  <c r="U1123" i="1"/>
  <c r="U308" i="1"/>
  <c r="U425" i="1"/>
  <c r="U700" i="1"/>
  <c r="U1028" i="1"/>
  <c r="U1576" i="1"/>
  <c r="U1621" i="1"/>
  <c r="U1222" i="1"/>
  <c r="U451" i="1"/>
  <c r="U42" i="1"/>
  <c r="U888" i="1"/>
  <c r="U1277" i="1"/>
  <c r="U772" i="1"/>
  <c r="U209" i="1"/>
  <c r="U1205" i="1"/>
  <c r="U72" i="1"/>
  <c r="U652" i="1"/>
  <c r="U306" i="1"/>
  <c r="U79" i="1"/>
  <c r="U1631" i="1"/>
  <c r="U15" i="1"/>
  <c r="U1015" i="1"/>
  <c r="U325" i="1"/>
  <c r="U1131" i="1"/>
  <c r="U1219" i="1"/>
  <c r="U25" i="1"/>
  <c r="U80" i="1"/>
  <c r="U18" i="1"/>
  <c r="U539" i="1"/>
  <c r="U1456" i="1"/>
  <c r="U1363" i="1"/>
  <c r="AI6" i="1"/>
  <c r="U2721" i="1"/>
  <c r="U2689" i="1"/>
  <c r="U3293" i="1"/>
  <c r="U2842" i="1"/>
  <c r="U3153" i="1"/>
  <c r="AN49" i="1"/>
  <c r="AN48" i="1"/>
  <c r="AN6" i="1"/>
  <c r="U2720" i="1"/>
  <c r="U2168" i="1"/>
  <c r="U2772" i="1"/>
  <c r="U2749" i="1"/>
  <c r="U4146" i="1"/>
  <c r="U3702" i="1"/>
  <c r="U3207" i="1"/>
  <c r="U4080" i="1"/>
  <c r="U2278" i="1"/>
  <c r="U4082" i="1"/>
  <c r="U4056" i="1"/>
  <c r="U2967" i="1"/>
  <c r="U1755" i="1"/>
  <c r="U2166" i="1"/>
  <c r="U3555" i="1"/>
  <c r="AK48" i="1"/>
  <c r="U2184" i="1"/>
  <c r="U1788" i="1"/>
  <c r="U2846" i="1"/>
  <c r="U3648" i="1"/>
  <c r="U1872" i="1"/>
  <c r="U3995" i="1"/>
  <c r="U3033" i="1"/>
  <c r="U3148" i="1"/>
  <c r="U4052" i="1"/>
  <c r="U4126" i="1"/>
  <c r="U3640" i="1"/>
  <c r="U2230" i="1"/>
  <c r="U2015" i="1"/>
  <c r="U3295" i="1"/>
  <c r="U2237" i="1"/>
  <c r="U2889" i="1"/>
  <c r="U2733" i="1"/>
  <c r="U3139" i="1"/>
  <c r="U3307" i="1"/>
  <c r="U2561" i="1"/>
  <c r="U3152" i="1"/>
  <c r="U2262" i="1"/>
  <c r="U3479" i="1"/>
  <c r="U1764" i="1"/>
  <c r="AK50" i="1"/>
  <c r="U1998" i="1"/>
  <c r="U4115" i="1"/>
  <c r="U4145" i="1"/>
  <c r="U2024" i="1"/>
  <c r="U2938" i="1"/>
  <c r="U2588" i="1"/>
  <c r="U1792" i="1"/>
  <c r="U3312" i="1"/>
  <c r="U2173" i="1"/>
  <c r="U2803" i="1"/>
  <c r="U2586" i="1"/>
  <c r="U2965" i="1"/>
  <c r="U2026" i="1"/>
  <c r="U4018" i="1"/>
  <c r="U3282" i="1"/>
  <c r="U2727" i="1"/>
  <c r="U3710" i="1"/>
  <c r="U3014" i="1"/>
  <c r="U3893" i="1"/>
  <c r="U1794" i="1"/>
  <c r="U3662" i="1"/>
  <c r="U4081" i="1"/>
  <c r="U4047" i="1"/>
  <c r="U3717" i="1"/>
  <c r="U2934" i="1"/>
  <c r="U3213" i="1"/>
  <c r="AL51" i="1"/>
  <c r="U2823" i="1"/>
  <c r="U1950" i="1"/>
  <c r="U3826" i="1"/>
  <c r="U3185" i="1"/>
  <c r="U3645" i="1"/>
  <c r="U3266" i="1"/>
  <c r="U2069" i="1"/>
  <c r="U2882" i="1"/>
  <c r="U3558" i="1"/>
  <c r="U2415" i="1"/>
  <c r="U3201" i="1"/>
  <c r="U4135" i="1"/>
  <c r="U3092" i="1"/>
  <c r="U3955" i="1"/>
  <c r="U3175" i="1"/>
  <c r="U3070" i="1"/>
  <c r="U3083" i="1"/>
  <c r="U3881" i="1"/>
  <c r="U3869" i="1"/>
  <c r="U2888" i="1"/>
  <c r="U2885" i="1"/>
  <c r="U3546" i="1"/>
  <c r="U4163" i="1"/>
  <c r="U2251" i="1"/>
  <c r="U3795" i="1"/>
  <c r="U1929" i="1"/>
  <c r="U3837" i="1"/>
  <c r="U2403" i="1"/>
  <c r="U3200" i="1"/>
  <c r="U3231" i="1"/>
  <c r="U2886" i="1"/>
  <c r="U2853" i="1"/>
  <c r="U3240" i="1"/>
  <c r="U3054" i="1"/>
  <c r="U3922" i="1"/>
  <c r="U3735" i="1"/>
  <c r="U3420" i="1"/>
  <c r="U4055" i="1"/>
  <c r="U3630" i="1"/>
  <c r="U2414" i="1"/>
  <c r="U2518" i="1"/>
  <c r="U3956" i="1"/>
  <c r="U3093" i="1"/>
  <c r="U1944" i="1"/>
  <c r="U2355" i="1"/>
  <c r="U3059" i="1"/>
  <c r="U3244" i="1"/>
  <c r="U4057" i="1"/>
  <c r="U3539" i="1"/>
  <c r="U1781" i="1"/>
  <c r="U2884" i="1"/>
  <c r="U2198" i="1"/>
  <c r="U1787" i="1"/>
  <c r="U3503" i="1"/>
  <c r="U3791" i="1"/>
  <c r="U3147" i="1"/>
  <c r="U2268" i="1"/>
  <c r="U2255" i="1"/>
  <c r="U3851" i="1"/>
  <c r="U3800" i="1"/>
  <c r="U3489" i="1"/>
  <c r="U3725" i="1"/>
  <c r="U3703" i="1"/>
  <c r="U2798" i="1"/>
  <c r="U1765" i="1"/>
  <c r="U4046" i="1"/>
  <c r="U3042" i="1"/>
  <c r="U2394" i="1"/>
  <c r="U1925" i="1"/>
  <c r="U3819" i="1"/>
  <c r="U2937" i="1"/>
  <c r="U3482" i="1"/>
  <c r="U2747" i="1"/>
  <c r="U3959" i="1"/>
  <c r="U2099" i="1"/>
  <c r="U3949" i="1"/>
  <c r="U4064" i="1"/>
  <c r="U3562" i="1"/>
  <c r="U2742" i="1"/>
  <c r="U3442" i="1"/>
  <c r="U2100" i="1"/>
  <c r="U3058" i="1"/>
  <c r="U2804" i="1"/>
  <c r="U3673" i="1"/>
  <c r="U2109" i="1"/>
  <c r="U2760" i="1"/>
  <c r="U3031" i="1"/>
  <c r="U3053" i="1"/>
  <c r="U2175" i="1"/>
  <c r="U2969" i="1"/>
  <c r="U3812" i="1"/>
  <c r="U3291" i="1"/>
  <c r="U3980" i="1"/>
  <c r="U3586" i="1"/>
  <c r="U3174" i="1"/>
  <c r="U3905" i="1"/>
  <c r="U2999" i="1"/>
  <c r="U3290" i="1"/>
  <c r="U2558" i="1"/>
  <c r="U2068" i="1"/>
  <c r="U4065" i="1"/>
  <c r="U2811" i="1"/>
  <c r="U2736" i="1"/>
  <c r="U3754" i="1"/>
  <c r="U2353" i="1"/>
  <c r="U3099" i="1"/>
  <c r="U3592" i="1"/>
  <c r="U3994" i="1"/>
  <c r="U3509" i="1"/>
  <c r="U2523" i="1"/>
  <c r="U3077" i="1"/>
  <c r="U4117" i="1"/>
  <c r="U4121" i="1"/>
  <c r="U4151" i="1"/>
  <c r="U4136" i="1"/>
  <c r="U3334" i="1"/>
  <c r="U4132" i="1"/>
  <c r="U2982" i="1"/>
  <c r="U4139" i="1"/>
  <c r="U3830" i="1"/>
  <c r="AH48" i="1"/>
  <c r="AH51" i="1"/>
  <c r="AH49" i="1"/>
  <c r="U2391" i="1"/>
  <c r="U2077" i="1"/>
  <c r="U3961" i="1"/>
  <c r="AD50" i="1"/>
  <c r="U2103" i="1"/>
  <c r="U3492" i="1"/>
  <c r="U3141" i="1"/>
  <c r="U3838" i="1"/>
  <c r="U3549" i="1"/>
  <c r="U2117" i="1"/>
  <c r="U3670" i="1"/>
  <c r="U3672" i="1"/>
  <c r="U3571" i="1"/>
  <c r="U3528" i="1"/>
  <c r="U1940" i="1"/>
  <c r="U4016" i="1"/>
  <c r="U3593" i="1"/>
  <c r="U2006" i="1"/>
  <c r="U3858" i="1"/>
  <c r="U2201" i="1"/>
  <c r="U1760" i="1"/>
  <c r="U1754" i="1"/>
  <c r="U2572" i="1"/>
  <c r="U3948" i="1"/>
  <c r="U3328" i="1"/>
  <c r="U2687" i="1"/>
  <c r="U3427" i="1"/>
  <c r="U2961" i="1"/>
  <c r="U2434" i="1"/>
  <c r="U4085" i="1"/>
  <c r="U3452" i="1"/>
  <c r="U3161" i="1"/>
  <c r="U2857" i="1"/>
  <c r="U4071" i="1"/>
  <c r="U4076" i="1"/>
  <c r="U2805" i="1"/>
  <c r="U3803" i="1"/>
  <c r="U2354" i="1"/>
  <c r="U3227" i="1"/>
  <c r="U2113" i="1"/>
  <c r="U2427" i="1"/>
  <c r="U2392" i="1"/>
  <c r="U3963" i="1"/>
  <c r="U3687" i="1"/>
  <c r="U3071" i="1"/>
  <c r="U3300" i="1"/>
  <c r="U3211" i="1"/>
  <c r="U2110" i="1"/>
  <c r="U3660" i="1"/>
  <c r="U3005" i="1"/>
  <c r="U2757" i="1"/>
  <c r="U3032" i="1"/>
  <c r="U2901" i="1"/>
  <c r="U3806" i="1"/>
  <c r="U2975" i="1"/>
  <c r="U1878" i="1"/>
  <c r="U738" i="1"/>
  <c r="U1394" i="1"/>
  <c r="U1148" i="1"/>
  <c r="AC15" i="1"/>
  <c r="AC10" i="1"/>
  <c r="AC11" i="1"/>
  <c r="AC14" i="1"/>
  <c r="AC8" i="1"/>
  <c r="AC12" i="1"/>
  <c r="AC9" i="1"/>
  <c r="AC16" i="1"/>
  <c r="AC7" i="1"/>
  <c r="AC13" i="1"/>
  <c r="AF32" i="1"/>
  <c r="AC26" i="1"/>
  <c r="AC41" i="1"/>
  <c r="AC38" i="1"/>
  <c r="AC35" i="1"/>
  <c r="AC29" i="1"/>
  <c r="AC33" i="1"/>
  <c r="AC45" i="1"/>
  <c r="AC28" i="1"/>
  <c r="AC18" i="1"/>
  <c r="AC22" i="1"/>
  <c r="AC47" i="1"/>
  <c r="AC40" i="1"/>
  <c r="AC27" i="1"/>
  <c r="AC39" i="1"/>
  <c r="AC31" i="1"/>
  <c r="AC24" i="1"/>
  <c r="AC46" i="1"/>
  <c r="AC30" i="1"/>
  <c r="AC34" i="1"/>
  <c r="AC17" i="1"/>
  <c r="AC23" i="1"/>
  <c r="AC20" i="1"/>
  <c r="AC32" i="1"/>
  <c r="AC44" i="1"/>
  <c r="AC25" i="1"/>
  <c r="AC36" i="1"/>
  <c r="AC19" i="1"/>
  <c r="AC21" i="1"/>
  <c r="AC37" i="1"/>
  <c r="AC42" i="1"/>
  <c r="AC43" i="1"/>
  <c r="AN23" i="1"/>
  <c r="AN45" i="1"/>
  <c r="AN35" i="1"/>
  <c r="AN30" i="1"/>
  <c r="AN28" i="1"/>
  <c r="AN33" i="1"/>
  <c r="AN25" i="1"/>
  <c r="AN31" i="1"/>
  <c r="AN21" i="1"/>
  <c r="AN42" i="1"/>
  <c r="AN16" i="1"/>
  <c r="AN39" i="1"/>
  <c r="AN27" i="1"/>
  <c r="AN11" i="1"/>
  <c r="AN26" i="1"/>
  <c r="AN40" i="1"/>
  <c r="AN46" i="1"/>
  <c r="AN12" i="1"/>
  <c r="AN38" i="1"/>
  <c r="AN37" i="1"/>
  <c r="AN47" i="1"/>
  <c r="AN22" i="1"/>
  <c r="AN15" i="1"/>
  <c r="AN20" i="1"/>
  <c r="AN13" i="1"/>
  <c r="AN8" i="1"/>
  <c r="AN41" i="1"/>
  <c r="AN17" i="1"/>
  <c r="AN32" i="1"/>
  <c r="AN29" i="1"/>
  <c r="AN18" i="1"/>
  <c r="AN24" i="1"/>
  <c r="AN14" i="1"/>
  <c r="AN9" i="1"/>
  <c r="AN19" i="1"/>
  <c r="AN44" i="1"/>
  <c r="AN10" i="1"/>
  <c r="AN7" i="1"/>
  <c r="AN43" i="1"/>
  <c r="AN36" i="1"/>
  <c r="AN34" i="1"/>
  <c r="AD8" i="1"/>
  <c r="AD43" i="1"/>
  <c r="AD27" i="1"/>
  <c r="AD15" i="1"/>
  <c r="AD13" i="1"/>
  <c r="AD24" i="1"/>
  <c r="AD37" i="1"/>
  <c r="AD30" i="1"/>
  <c r="AD33" i="1"/>
  <c r="AD20" i="1"/>
  <c r="AD40" i="1"/>
  <c r="AD47" i="1"/>
  <c r="AD22" i="1"/>
  <c r="AD23" i="1"/>
  <c r="AD10" i="1"/>
  <c r="AD7" i="1"/>
  <c r="AD28" i="1"/>
  <c r="AD17" i="1"/>
  <c r="AD36" i="1"/>
  <c r="AD12" i="1"/>
  <c r="AD42" i="1"/>
  <c r="AD19" i="1"/>
  <c r="AD35" i="1"/>
  <c r="AD14" i="1"/>
  <c r="AD45" i="1"/>
  <c r="AD46" i="1"/>
  <c r="AD39" i="1"/>
  <c r="AD38" i="1"/>
  <c r="AD41" i="1"/>
  <c r="AD25" i="1"/>
  <c r="AD9" i="1"/>
  <c r="AD31" i="1"/>
  <c r="AD18" i="1"/>
  <c r="AD11" i="1"/>
  <c r="AD29" i="1"/>
  <c r="AD26" i="1"/>
  <c r="AD34" i="1"/>
  <c r="AD44" i="1"/>
  <c r="AD16" i="1"/>
  <c r="AD21" i="1"/>
  <c r="AF19" i="1"/>
  <c r="AF40" i="1"/>
  <c r="AF27" i="1"/>
  <c r="AF43" i="1"/>
  <c r="AF26" i="1"/>
  <c r="AF42" i="1"/>
  <c r="AF10" i="1"/>
  <c r="AF30" i="1"/>
  <c r="AF8" i="1"/>
  <c r="AF36" i="1"/>
  <c r="AF28" i="1"/>
  <c r="AF23" i="1"/>
  <c r="AF22" i="1"/>
  <c r="AF38" i="1"/>
  <c r="AF7" i="1"/>
  <c r="AF37" i="1"/>
  <c r="AF33" i="1"/>
  <c r="AF35" i="1"/>
  <c r="AF34" i="1"/>
  <c r="AF11" i="1"/>
  <c r="AF18" i="1"/>
  <c r="AF46" i="1"/>
  <c r="AF20" i="1"/>
  <c r="AF13" i="1"/>
  <c r="AF29" i="1"/>
  <c r="AF25" i="1"/>
  <c r="AF31" i="1"/>
  <c r="AF16" i="1"/>
  <c r="AF9" i="1"/>
  <c r="AF12" i="1"/>
  <c r="AF17" i="1"/>
  <c r="AF24" i="1"/>
  <c r="AF39" i="1"/>
  <c r="AF44" i="1"/>
  <c r="AF45" i="1"/>
  <c r="AF15" i="1"/>
  <c r="AF41" i="1"/>
  <c r="AF47" i="1"/>
  <c r="AF21" i="1"/>
  <c r="AF14" i="1"/>
  <c r="AJ35" i="1"/>
  <c r="AJ26" i="1"/>
  <c r="AJ29" i="1"/>
  <c r="AJ45" i="1"/>
  <c r="AJ46" i="1"/>
  <c r="AJ41" i="1"/>
  <c r="AJ47" i="1"/>
  <c r="AJ27" i="1"/>
  <c r="AJ43" i="1"/>
  <c r="AJ18" i="1"/>
  <c r="AJ13" i="1"/>
  <c r="AJ32" i="1"/>
  <c r="AJ38" i="1"/>
  <c r="AJ14" i="1"/>
  <c r="AJ24" i="1"/>
  <c r="AJ20" i="1"/>
  <c r="AJ16" i="1"/>
  <c r="AJ42" i="1"/>
  <c r="AJ21" i="1"/>
  <c r="AJ40" i="1"/>
  <c r="AJ8" i="1"/>
  <c r="AJ9" i="1"/>
  <c r="AJ12" i="1"/>
  <c r="AJ15" i="1"/>
  <c r="AJ37" i="1"/>
  <c r="AJ10" i="1"/>
  <c r="AJ22" i="1"/>
  <c r="AJ25" i="1"/>
  <c r="AJ33" i="1"/>
  <c r="AJ31" i="1"/>
  <c r="AJ34" i="1"/>
  <c r="AJ23" i="1"/>
  <c r="AJ11" i="1"/>
  <c r="AJ28" i="1"/>
  <c r="AJ17" i="1"/>
  <c r="AJ39" i="1"/>
  <c r="AJ36" i="1"/>
  <c r="AJ30" i="1"/>
  <c r="AJ44" i="1"/>
  <c r="AJ7" i="1"/>
  <c r="AJ19" i="1"/>
  <c r="AL42" i="1"/>
  <c r="AL33" i="1"/>
  <c r="AL39" i="1"/>
  <c r="AL36" i="1"/>
  <c r="AL30" i="1"/>
  <c r="AL27" i="1"/>
  <c r="AL16" i="1"/>
  <c r="AL24" i="1"/>
  <c r="AL9" i="1"/>
  <c r="AL14" i="1"/>
  <c r="AL15" i="1"/>
  <c r="AL28" i="1"/>
  <c r="AL22" i="1"/>
  <c r="AL10" i="1"/>
  <c r="AL31" i="1"/>
  <c r="AL7" i="1"/>
  <c r="AL11" i="1"/>
  <c r="AL26" i="1"/>
  <c r="AL37" i="1"/>
  <c r="AL29" i="1"/>
  <c r="AL40" i="1"/>
  <c r="AL23" i="1"/>
  <c r="AL47" i="1"/>
  <c r="AL21" i="1"/>
  <c r="AL13" i="1"/>
  <c r="AL8" i="1"/>
  <c r="AL45" i="1"/>
  <c r="AL25" i="1"/>
  <c r="AL34" i="1"/>
  <c r="AL41" i="1"/>
  <c r="AL18" i="1"/>
  <c r="AL38" i="1"/>
  <c r="AL12" i="1"/>
  <c r="AL35" i="1"/>
  <c r="AL20" i="1"/>
  <c r="AL32" i="1"/>
  <c r="AL43" i="1"/>
  <c r="AL17" i="1"/>
  <c r="AL44" i="1"/>
  <c r="AL19" i="1"/>
  <c r="AL46" i="1"/>
  <c r="AD32" i="1"/>
  <c r="AG8" i="1"/>
  <c r="AG23" i="1"/>
  <c r="AG18" i="1"/>
  <c r="AG11" i="1"/>
  <c r="AG20" i="1"/>
  <c r="AG19" i="1"/>
  <c r="AG9" i="1"/>
  <c r="AG16" i="1"/>
  <c r="AG12" i="1"/>
  <c r="AG24" i="1"/>
  <c r="AG15" i="1"/>
  <c r="AG28" i="1"/>
  <c r="AG17" i="1"/>
  <c r="AG10" i="1"/>
  <c r="AG22" i="1"/>
  <c r="AG21" i="1"/>
  <c r="AG7" i="1"/>
  <c r="AG34" i="1"/>
  <c r="AG14" i="1"/>
  <c r="AG32" i="1"/>
  <c r="AG37" i="1"/>
  <c r="AG13" i="1"/>
  <c r="AG31" i="1"/>
  <c r="AG43" i="1"/>
  <c r="AG27" i="1"/>
  <c r="AG39" i="1"/>
  <c r="AG25" i="1"/>
  <c r="AG41" i="1"/>
  <c r="AG35" i="1"/>
  <c r="AG26" i="1"/>
  <c r="AG45" i="1"/>
  <c r="AG46" i="1"/>
  <c r="AG47" i="1"/>
  <c r="AG36" i="1"/>
  <c r="AG40" i="1"/>
  <c r="AG42" i="1"/>
  <c r="AG30" i="1"/>
  <c r="AG29" i="1"/>
  <c r="AG44" i="1"/>
  <c r="AG33" i="1"/>
  <c r="AG38" i="1"/>
  <c r="AK32" i="1"/>
  <c r="AK10" i="1"/>
  <c r="AK13" i="1"/>
  <c r="AK46" i="1"/>
  <c r="AK41" i="1"/>
  <c r="AK33" i="1"/>
  <c r="AK25" i="1"/>
  <c r="AK40" i="1"/>
  <c r="AK38" i="1"/>
  <c r="AK35" i="1"/>
  <c r="AK26" i="1"/>
  <c r="AK42" i="1"/>
  <c r="AK22" i="1"/>
  <c r="AK30" i="1"/>
  <c r="AK39" i="1"/>
  <c r="AK23" i="1"/>
  <c r="AK17" i="1"/>
  <c r="AK9" i="1"/>
  <c r="AK20" i="1"/>
  <c r="AK18" i="1"/>
  <c r="AK27" i="1"/>
  <c r="AK29" i="1"/>
  <c r="AK44" i="1"/>
  <c r="AK21" i="1"/>
  <c r="AK11" i="1"/>
  <c r="AK19" i="1"/>
  <c r="AK15" i="1"/>
  <c r="AK31" i="1"/>
  <c r="AK7" i="1"/>
  <c r="AK36" i="1"/>
  <c r="AK12" i="1"/>
  <c r="AK34" i="1"/>
  <c r="AK16" i="1"/>
  <c r="AK14" i="1"/>
  <c r="AK43" i="1"/>
  <c r="AK24" i="1"/>
  <c r="AK45" i="1"/>
  <c r="AK28" i="1"/>
  <c r="AK47" i="1"/>
  <c r="AK37" i="1"/>
  <c r="AK8" i="1"/>
  <c r="AH40" i="1"/>
  <c r="AH37" i="1"/>
  <c r="AH24" i="1"/>
  <c r="AH38" i="1"/>
  <c r="AH47" i="1"/>
  <c r="AH39" i="1"/>
  <c r="AH13" i="1"/>
  <c r="AH31" i="1"/>
  <c r="AH7" i="1"/>
  <c r="AH42" i="1"/>
  <c r="AH45" i="1"/>
  <c r="AH11" i="1"/>
  <c r="AH12" i="1"/>
  <c r="AH20" i="1"/>
  <c r="AH33" i="1"/>
  <c r="AH10" i="1"/>
  <c r="AH17" i="1"/>
  <c r="AH15" i="1"/>
  <c r="AH36" i="1"/>
  <c r="AH35" i="1"/>
  <c r="AH23" i="1"/>
  <c r="AH18" i="1"/>
  <c r="AH14" i="1"/>
  <c r="AH8" i="1"/>
  <c r="AH30" i="1"/>
  <c r="AH25" i="1"/>
  <c r="AH27" i="1"/>
  <c r="AH26" i="1"/>
  <c r="AH41" i="1"/>
  <c r="AH9" i="1"/>
  <c r="AH44" i="1"/>
  <c r="AH34" i="1"/>
  <c r="AH22" i="1"/>
  <c r="AH28" i="1"/>
  <c r="AH29" i="1"/>
  <c r="AH32" i="1"/>
  <c r="AH46" i="1"/>
  <c r="AH16" i="1"/>
  <c r="AH21" i="1"/>
  <c r="AH19" i="1"/>
  <c r="AH43" i="1"/>
  <c r="AI36" i="1"/>
  <c r="AI27" i="1"/>
  <c r="AI29" i="1"/>
  <c r="AI42" i="1"/>
  <c r="AI24" i="1"/>
  <c r="AI28" i="1"/>
  <c r="AI47" i="1"/>
  <c r="AI45" i="1"/>
  <c r="AI46" i="1"/>
  <c r="AI7" i="1"/>
  <c r="AI14" i="1"/>
  <c r="AI33" i="1"/>
  <c r="AI31" i="1"/>
  <c r="AI26" i="1"/>
  <c r="AI22" i="1"/>
  <c r="AI21" i="1"/>
  <c r="AI15" i="1"/>
  <c r="AI8" i="1"/>
  <c r="AI10" i="1"/>
  <c r="AI25" i="1"/>
  <c r="AI34" i="1"/>
  <c r="AI20" i="1"/>
  <c r="AI17" i="1"/>
  <c r="AI43" i="1"/>
  <c r="AI38" i="1"/>
  <c r="AI12" i="1"/>
  <c r="AI16" i="1"/>
  <c r="AI11" i="1"/>
  <c r="AI19" i="1"/>
  <c r="AI39" i="1"/>
  <c r="AI18" i="1"/>
  <c r="AI40" i="1"/>
  <c r="AI9" i="1"/>
  <c r="AI37" i="1"/>
  <c r="AI32" i="1"/>
  <c r="AI41" i="1"/>
  <c r="AI23" i="1"/>
  <c r="AI13" i="1"/>
  <c r="AI44" i="1"/>
  <c r="AI35" i="1"/>
  <c r="AI30" i="1"/>
  <c r="AE42" i="1"/>
  <c r="AE36" i="1"/>
  <c r="AE39" i="1"/>
  <c r="AE33" i="1"/>
  <c r="AE27" i="1"/>
  <c r="AE12" i="1"/>
  <c r="AE9" i="1"/>
  <c r="AE37" i="1"/>
  <c r="AE10" i="1"/>
  <c r="AE38" i="1"/>
  <c r="AE17" i="1"/>
  <c r="AE46" i="1"/>
  <c r="AE14" i="1"/>
  <c r="AE15" i="1"/>
  <c r="AE47" i="1"/>
  <c r="AE25" i="1"/>
  <c r="AE45" i="1"/>
  <c r="AE24" i="1"/>
  <c r="AE26" i="1"/>
  <c r="AE7" i="1"/>
  <c r="AE29" i="1"/>
  <c r="AE13" i="1"/>
  <c r="AE34" i="1"/>
  <c r="AE18" i="1"/>
  <c r="AE23" i="1"/>
  <c r="AE19" i="1"/>
  <c r="AE28" i="1"/>
  <c r="AE16" i="1"/>
  <c r="AE30" i="1"/>
  <c r="AE31" i="1"/>
  <c r="AE35" i="1"/>
  <c r="AE21" i="1"/>
  <c r="AE41" i="1"/>
  <c r="AE32" i="1"/>
  <c r="AE8" i="1"/>
  <c r="AE44" i="1"/>
  <c r="AE40" i="1"/>
  <c r="AE22" i="1"/>
  <c r="AE11" i="1"/>
  <c r="AE20" i="1"/>
  <c r="AE43" i="1"/>
  <c r="AM9" i="1"/>
  <c r="AM12" i="1"/>
  <c r="AM13" i="1"/>
  <c r="AM18" i="1"/>
  <c r="AM7" i="1"/>
  <c r="AM23" i="1"/>
  <c r="AM21" i="1"/>
  <c r="AM17" i="1"/>
  <c r="AM24" i="1"/>
  <c r="AM15" i="1"/>
  <c r="AM22" i="1"/>
  <c r="AM19" i="1"/>
  <c r="AM8" i="1"/>
  <c r="AM16" i="1"/>
  <c r="AM10" i="1"/>
  <c r="AM14" i="1"/>
  <c r="AM32" i="1"/>
  <c r="AM37" i="1"/>
  <c r="AM35" i="1"/>
  <c r="AM40" i="1"/>
  <c r="AM46" i="1"/>
  <c r="AM26" i="1"/>
  <c r="AM20" i="1"/>
  <c r="AM28" i="1"/>
  <c r="AM39" i="1"/>
  <c r="AM11" i="1"/>
  <c r="AM34" i="1"/>
  <c r="AM45" i="1"/>
  <c r="AM43" i="1"/>
  <c r="AM38" i="1"/>
  <c r="AM29" i="1"/>
  <c r="AM42" i="1"/>
  <c r="AM41" i="1"/>
  <c r="AM44" i="1"/>
  <c r="AM33" i="1"/>
  <c r="AM25" i="1"/>
  <c r="AM47" i="1"/>
  <c r="AM36" i="1"/>
  <c r="AM30" i="1"/>
  <c r="AM31" i="1"/>
  <c r="AM27" i="1"/>
  <c r="U1800" i="1" l="1"/>
  <c r="U1960" i="1"/>
  <c r="AQ52" i="1"/>
  <c r="AS52" i="1" s="1"/>
  <c r="AQ6" i="1"/>
  <c r="U1558" i="1"/>
  <c r="U328" i="1"/>
  <c r="AQ51" i="1"/>
  <c r="AQ48" i="1"/>
  <c r="AS48" i="1" s="1"/>
  <c r="AQ50" i="1"/>
  <c r="AS50" i="1" s="1"/>
  <c r="AQ49" i="1"/>
  <c r="AS49" i="1" s="1"/>
  <c r="AQ42" i="1"/>
  <c r="AQ14" i="1"/>
  <c r="AQ20" i="1"/>
  <c r="AS20" i="1" s="1"/>
  <c r="AQ34" i="1"/>
  <c r="AS34" i="1" s="1"/>
  <c r="AQ24" i="1"/>
  <c r="AS24" i="1" s="1"/>
  <c r="AQ22" i="1"/>
  <c r="AS22" i="1" s="1"/>
  <c r="AQ29" i="1"/>
  <c r="AQ37" i="1"/>
  <c r="AS37" i="1" s="1"/>
  <c r="AQ16" i="1"/>
  <c r="AS16" i="1" s="1"/>
  <c r="AQ10" i="1"/>
  <c r="AQ31" i="1"/>
  <c r="AS31" i="1" s="1"/>
  <c r="AQ18" i="1"/>
  <c r="AQ35" i="1"/>
  <c r="AS35" i="1" s="1"/>
  <c r="AQ27" i="1"/>
  <c r="AS27" i="1" s="1"/>
  <c r="AQ33" i="1"/>
  <c r="AQ21" i="1"/>
  <c r="AS21" i="1" s="1"/>
  <c r="AQ25" i="1"/>
  <c r="AQ23" i="1"/>
  <c r="AQ9" i="1"/>
  <c r="AS9" i="1" s="1"/>
  <c r="AQ28" i="1"/>
  <c r="AS28" i="1" s="1"/>
  <c r="AQ38" i="1"/>
  <c r="AS38" i="1" s="1"/>
  <c r="AQ39" i="1"/>
  <c r="AS39" i="1" s="1"/>
  <c r="AQ11" i="1"/>
  <c r="AS11" i="1" s="1"/>
  <c r="AQ7" i="1"/>
  <c r="AQ45" i="1"/>
  <c r="AS45" i="1" s="1"/>
  <c r="AQ41" i="1"/>
  <c r="AS41" i="1" s="1"/>
  <c r="AQ30" i="1"/>
  <c r="AQ36" i="1"/>
  <c r="AS36" i="1" s="1"/>
  <c r="AQ19" i="1"/>
  <c r="AS19" i="1" s="1"/>
  <c r="AQ44" i="1"/>
  <c r="AQ12" i="1"/>
  <c r="AS12" i="1" s="1"/>
  <c r="AQ46" i="1"/>
  <c r="AQ40" i="1"/>
  <c r="AS40" i="1" s="1"/>
  <c r="AQ26" i="1"/>
  <c r="AQ43" i="1"/>
  <c r="AS43" i="1" s="1"/>
  <c r="AQ13" i="1"/>
  <c r="AS13" i="1" s="1"/>
  <c r="AQ32" i="1"/>
  <c r="AS32" i="1" s="1"/>
  <c r="AQ17" i="1"/>
  <c r="AS17" i="1" s="1"/>
  <c r="AQ8" i="1"/>
  <c r="AS8" i="1" s="1"/>
  <c r="AQ47" i="1"/>
  <c r="AS47" i="1" s="1"/>
  <c r="AQ15" i="1"/>
  <c r="AS15" i="1" s="1"/>
  <c r="AB60" i="1" l="1"/>
  <c r="AD60" i="1" s="1"/>
  <c r="AB62" i="1"/>
  <c r="AD62" i="1" s="1"/>
  <c r="AQ56" i="1"/>
  <c r="AS56" i="1" s="1"/>
  <c r="AS42" i="1"/>
  <c r="AQ55" i="1"/>
  <c r="AS55" i="1" s="1"/>
  <c r="AB74" i="1"/>
  <c r="AD74" i="1" s="1"/>
  <c r="AB59" i="1"/>
  <c r="AD59" i="1" s="1"/>
  <c r="AB69" i="1"/>
  <c r="AD69" i="1" s="1"/>
  <c r="AQ53" i="1"/>
  <c r="AS53" i="1" s="1"/>
  <c r="AS33" i="1"/>
  <c r="AB72" i="1"/>
  <c r="AD72" i="1" s="1"/>
  <c r="AS51" i="1"/>
  <c r="AS7" i="1"/>
  <c r="AB64" i="1"/>
  <c r="AD64" i="1" s="1"/>
  <c r="AS30" i="1"/>
  <c r="AB61" i="1"/>
  <c r="AD61" i="1" s="1"/>
  <c r="AS29" i="1"/>
  <c r="AS26" i="1"/>
  <c r="AB67" i="1"/>
  <c r="AD67" i="1" s="1"/>
  <c r="AS23" i="1"/>
  <c r="AB63" i="1"/>
  <c r="AD63" i="1" s="1"/>
  <c r="AS10" i="1"/>
  <c r="AB66" i="1"/>
  <c r="AD66" i="1" s="1"/>
  <c r="AS14" i="1"/>
  <c r="AB65" i="1"/>
  <c r="AD65" i="1" s="1"/>
  <c r="AS44" i="1"/>
  <c r="AB68" i="1"/>
  <c r="AD68" i="1" s="1"/>
  <c r="AS25" i="1"/>
  <c r="AS6" i="1"/>
  <c r="AB70" i="1"/>
  <c r="AD70" i="1" s="1"/>
  <c r="AS46" i="1"/>
  <c r="AB73" i="1"/>
  <c r="AD73" i="1" s="1"/>
  <c r="AS18" i="1"/>
  <c r="AB71" i="1"/>
  <c r="AD71" i="1" s="1"/>
</calcChain>
</file>

<file path=xl/sharedStrings.xml><?xml version="1.0" encoding="utf-8"?>
<sst xmlns="http://schemas.openxmlformats.org/spreadsheetml/2006/main" count="12913" uniqueCount="221">
  <si>
    <t>Nom du poste</t>
  </si>
  <si>
    <t>Oued/Lac</t>
  </si>
  <si>
    <t>X</t>
  </si>
  <si>
    <t>Y</t>
  </si>
  <si>
    <t>Z</t>
  </si>
  <si>
    <t>N° Poste:</t>
  </si>
  <si>
    <t xml:space="preserve">Province: </t>
  </si>
  <si>
    <t>Année</t>
  </si>
  <si>
    <t>Sep</t>
  </si>
  <si>
    <t>Oct</t>
  </si>
  <si>
    <t>Nov</t>
  </si>
  <si>
    <t>Déc</t>
  </si>
  <si>
    <t>Jan</t>
  </si>
  <si>
    <t>Fév</t>
  </si>
  <si>
    <t>Mar</t>
  </si>
  <si>
    <t>Avr</t>
  </si>
  <si>
    <t>Mai</t>
  </si>
  <si>
    <t>Juin</t>
  </si>
  <si>
    <t>Juil</t>
  </si>
  <si>
    <t>Août</t>
  </si>
  <si>
    <t>Total annuel</t>
  </si>
  <si>
    <t>Sebou</t>
  </si>
  <si>
    <t>Belksiri</t>
  </si>
  <si>
    <t>Sidi Kacem</t>
  </si>
  <si>
    <t>Garde Sebou-Barrage</t>
  </si>
  <si>
    <t>Kénitra</t>
  </si>
  <si>
    <t>Sidi Slimane</t>
  </si>
  <si>
    <t>mois</t>
  </si>
  <si>
    <t>Kenitra</t>
  </si>
  <si>
    <t>Fes</t>
  </si>
  <si>
    <t>Ifrane</t>
  </si>
  <si>
    <t>Meknes</t>
  </si>
  <si>
    <t>Taza</t>
  </si>
  <si>
    <t>Lalla Mimouna</t>
  </si>
  <si>
    <t>Moulay Ali Chrif</t>
  </si>
  <si>
    <t>Had Kourt</t>
  </si>
  <si>
    <t>R'DAT</t>
  </si>
  <si>
    <t>Drader</t>
  </si>
  <si>
    <t>M'DA</t>
  </si>
  <si>
    <t>Khenichet</t>
  </si>
  <si>
    <t>Ouergha</t>
  </si>
  <si>
    <t>Souk ElHad</t>
  </si>
  <si>
    <t>R'DOM</t>
  </si>
  <si>
    <t>Boulmane</t>
  </si>
  <si>
    <t>Guigou</t>
  </si>
  <si>
    <t>Ait Khabach</t>
  </si>
  <si>
    <t>Azib Essoltane</t>
  </si>
  <si>
    <t>Taounate</t>
  </si>
  <si>
    <t>Azzaba</t>
  </si>
  <si>
    <t>Sefrou</t>
  </si>
  <si>
    <t>Bge Sidi Chahed</t>
  </si>
  <si>
    <t>Mikkes</t>
  </si>
  <si>
    <t>Dar Arsa</t>
  </si>
  <si>
    <t>Dar ElHamra</t>
  </si>
  <si>
    <t>Z'LOUL</t>
  </si>
  <si>
    <t>Fes ABHS</t>
  </si>
  <si>
    <t>El Mers</t>
  </si>
  <si>
    <t>M'AASSER</t>
  </si>
  <si>
    <t>Pont du M'DEZ</t>
  </si>
  <si>
    <t>M'DEZ</t>
  </si>
  <si>
    <t>Oueljet Soltane</t>
  </si>
  <si>
    <t>BEHT</t>
  </si>
  <si>
    <t>Khemisset</t>
  </si>
  <si>
    <t>Ain Timedrine</t>
  </si>
  <si>
    <t>Pont R.P.26</t>
  </si>
  <si>
    <t>Ain Bitit</t>
  </si>
  <si>
    <t>Source</t>
  </si>
  <si>
    <t>Sk Had Oed Ifrane</t>
  </si>
  <si>
    <t>Sid Mokhfi</t>
  </si>
  <si>
    <t>Tigrigra</t>
  </si>
  <si>
    <t>Aguelmam sd Ali</t>
  </si>
  <si>
    <t>LAC</t>
  </si>
  <si>
    <t>Bab Ch'houb</t>
  </si>
  <si>
    <t xml:space="preserve">Lahder </t>
  </si>
  <si>
    <t>Lahder</t>
  </si>
  <si>
    <t>Bab Merzouka</t>
  </si>
  <si>
    <t>Innaouene</t>
  </si>
  <si>
    <t>Bani Haitem</t>
  </si>
  <si>
    <t>Larbaa</t>
  </si>
  <si>
    <t>Bge Bab Louta</t>
  </si>
  <si>
    <t>Bousbaa</t>
  </si>
  <si>
    <t>Tissa Boukarkour</t>
  </si>
  <si>
    <t>L'benne</t>
  </si>
  <si>
    <t>Z'rareda</t>
  </si>
  <si>
    <t>Boukhaled</t>
  </si>
  <si>
    <t>Bge Idriss 1er</t>
  </si>
  <si>
    <t>Bge Alall Al Fassi</t>
  </si>
  <si>
    <t>Ain Aicha</t>
  </si>
  <si>
    <t>Bge Asfalou</t>
  </si>
  <si>
    <t>Assfalou</t>
  </si>
  <si>
    <t>Bge Bouhouda</t>
  </si>
  <si>
    <t>S'RA</t>
  </si>
  <si>
    <t>Bab Ouender</t>
  </si>
  <si>
    <t>Bge Al Wahda</t>
  </si>
  <si>
    <t>Bge Sahla</t>
  </si>
  <si>
    <t>Sahla</t>
  </si>
  <si>
    <t>Boufellou</t>
  </si>
  <si>
    <t>Amzaz</t>
  </si>
  <si>
    <t>Boured</t>
  </si>
  <si>
    <t>El Malha</t>
  </si>
  <si>
    <t>Aoudour</t>
  </si>
  <si>
    <t>Chefchaouen</t>
  </si>
  <si>
    <t>Galez</t>
  </si>
  <si>
    <t>Hajria</t>
  </si>
  <si>
    <t>Taghzout</t>
  </si>
  <si>
    <t>Tabouda</t>
  </si>
  <si>
    <t>Ratba</t>
  </si>
  <si>
    <t>Aoulai</t>
  </si>
  <si>
    <t>Ouled Yaacoub</t>
  </si>
  <si>
    <t>Lakbir</t>
  </si>
  <si>
    <t>Kharrouba</t>
  </si>
  <si>
    <t>Jbel Oudka</t>
  </si>
  <si>
    <t>T</t>
  </si>
  <si>
    <t>Pont R.P.27</t>
  </si>
  <si>
    <t>Pont R.P.28</t>
  </si>
  <si>
    <t>Pont R.P.29</t>
  </si>
  <si>
    <t>Pont R.P.30</t>
  </si>
  <si>
    <t>Bge ElKensera</t>
  </si>
  <si>
    <t>Bab Taza</t>
  </si>
  <si>
    <t>Dar Salem</t>
  </si>
  <si>
    <t>Tiflet</t>
  </si>
  <si>
    <t xml:space="preserve">Pluie réelle </t>
  </si>
  <si>
    <t>pluie normale</t>
  </si>
  <si>
    <t>Station \ Mois</t>
  </si>
  <si>
    <t>Souk Had Ifrane</t>
  </si>
  <si>
    <t>Ague S.Ali</t>
  </si>
  <si>
    <t>Ait Khabache</t>
  </si>
  <si>
    <t>El Merse</t>
  </si>
  <si>
    <t>Pont de Mdez</t>
  </si>
  <si>
    <t>Dar Hamra</t>
  </si>
  <si>
    <t>Bge A. Fassi</t>
  </si>
  <si>
    <t>Fes DRH</t>
  </si>
  <si>
    <t>Dar El Arssa</t>
  </si>
  <si>
    <t>La Route 26</t>
  </si>
  <si>
    <t>Azib Soltane</t>
  </si>
  <si>
    <t>Bge.S.Chahed</t>
  </si>
  <si>
    <t>Kharouba</t>
  </si>
  <si>
    <t>So Had S Kacem</t>
  </si>
  <si>
    <t>My Ali Chrif</t>
  </si>
  <si>
    <t>bge.garde</t>
  </si>
  <si>
    <t>Beni Haitam</t>
  </si>
  <si>
    <t>Bab Ech-Houb</t>
  </si>
  <si>
    <t>B.Marzouka</t>
  </si>
  <si>
    <t>Ouljet Soltane</t>
  </si>
  <si>
    <t>Bge. Kansera</t>
  </si>
  <si>
    <t>IDRISs 1er</t>
  </si>
  <si>
    <t>Tissa</t>
  </si>
  <si>
    <t>Zrarda</t>
  </si>
  <si>
    <t>Bge. Bab Louta</t>
  </si>
  <si>
    <t>Bge Wahda</t>
  </si>
  <si>
    <t>Bge. Sahela</t>
  </si>
  <si>
    <t>Galaz</t>
  </si>
  <si>
    <t>Jbel Outka</t>
  </si>
  <si>
    <t>Bge. Asfalou</t>
  </si>
  <si>
    <t>Total</t>
  </si>
  <si>
    <t xml:space="preserve">pluie réelle 2022 </t>
  </si>
  <si>
    <t>sep</t>
  </si>
  <si>
    <t>oct</t>
  </si>
  <si>
    <t>dec</t>
  </si>
  <si>
    <t>Mars</t>
  </si>
  <si>
    <t>Jui</t>
  </si>
  <si>
    <t>Aout</t>
  </si>
  <si>
    <t>Moy</t>
  </si>
  <si>
    <t>Ecart</t>
  </si>
  <si>
    <t>Ait Aissa</t>
  </si>
  <si>
    <t>Taghroute</t>
  </si>
  <si>
    <t>Ain Sebou</t>
  </si>
  <si>
    <t>Ain El Ouali</t>
  </si>
  <si>
    <t>Jorf El Melha</t>
  </si>
  <si>
    <t>El hammame</t>
  </si>
  <si>
    <t>Bitit</t>
  </si>
  <si>
    <t>Station</t>
  </si>
  <si>
    <t>Pluie normale</t>
  </si>
  <si>
    <t>Région</t>
  </si>
  <si>
    <t>Fès-Meknès</t>
  </si>
  <si>
    <t>Al Hoceima</t>
  </si>
  <si>
    <t>Fès</t>
  </si>
  <si>
    <t>Boulemane</t>
  </si>
  <si>
    <t>El Hajeb</t>
  </si>
  <si>
    <t>Khénifra</t>
  </si>
  <si>
    <t>Béni Mellal-Khénifra</t>
  </si>
  <si>
    <t>Tanger-Tétouan-Al Hoceima</t>
  </si>
  <si>
    <t>Rabat-Salé-Kénitra</t>
  </si>
  <si>
    <t>Rabat-Salé-Sidi Kacem</t>
  </si>
  <si>
    <t>Province</t>
  </si>
  <si>
    <t>الجهة</t>
  </si>
  <si>
    <t xml:space="preserve">الرباط-سلا-القنيطرة </t>
  </si>
  <si>
    <t>فاس-مكناس</t>
  </si>
  <si>
    <t xml:space="preserve">بني ملال-خنيفرة </t>
  </si>
  <si>
    <t>طنجة-تطوان-الحسيمة</t>
  </si>
  <si>
    <t>الإقليم</t>
  </si>
  <si>
    <t>القنيطرة</t>
  </si>
  <si>
    <t xml:space="preserve">الخميسات </t>
  </si>
  <si>
    <t>سيدي قاسم</t>
  </si>
  <si>
    <t xml:space="preserve">فاس </t>
  </si>
  <si>
    <t>إفران</t>
  </si>
  <si>
    <t>بولمان</t>
  </si>
  <si>
    <t>الحسيمة</t>
  </si>
  <si>
    <t>التساقطات العادية</t>
  </si>
  <si>
    <t xml:space="preserve">معدل العجز  </t>
  </si>
  <si>
    <t xml:space="preserve">التساقطات من شتنبر2022 إلى 25 أبريل 2023 </t>
  </si>
  <si>
    <t>Pluie Sep.22-mai.23</t>
  </si>
  <si>
    <t>Moyenne Pce Ifrane</t>
  </si>
  <si>
    <t>El Kansra</t>
  </si>
  <si>
    <t>Belkciri</t>
  </si>
  <si>
    <t>Bab Marzouka</t>
  </si>
  <si>
    <t>Précipitations moyennes (mm)</t>
  </si>
  <si>
    <t>Précipitations 2022-2023 (mm)</t>
  </si>
  <si>
    <t>Pluie moyenne des 5 dernières années (mm)</t>
  </si>
  <si>
    <t>N-1</t>
  </si>
  <si>
    <t>j</t>
  </si>
  <si>
    <t>mo 2000-2022</t>
  </si>
  <si>
    <t>Pluie 2023 - 2024</t>
  </si>
  <si>
    <t>عزابة</t>
  </si>
  <si>
    <t>باب مرزوقة</t>
  </si>
  <si>
    <t>ودكة</t>
  </si>
  <si>
    <t>بلقصيري</t>
  </si>
  <si>
    <t>سد القنصرة</t>
  </si>
  <si>
    <t>Ouezzane</t>
  </si>
  <si>
    <t xml:space="preserve"> </t>
  </si>
  <si>
    <t>EL Kansera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</si>
</sst>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0.0;[Red]0.0"/>
  </numFmts>
  <fonts count="28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0"/>
      <name val="Arial"/>
      <family val="2"/>
    </font>
    <font>
      <i/>
      <sz val="10"/>
      <name val="Times New Roman"/>
      <family val="1"/>
    </font>
    <font>
      <sz val="10"/>
      <name val="Times New Roman"/>
      <family val="1"/>
    </font>
    <font>
      <b/>
      <u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9"/>
      <name val="Arial"/>
      <family val="2"/>
    </font>
    <font>
      <b/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53"/>
      <name val="Arial"/>
      <family val="2"/>
    </font>
    <font>
      <b/>
      <sz val="10"/>
      <color indexed="30"/>
      <name val="Arial"/>
      <family val="2"/>
    </font>
    <font>
      <b/>
      <sz val="10"/>
      <color indexed="57"/>
      <name val="Arial"/>
      <family val="2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sz val="16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sz val="10"/>
      <name val="Arial"/>
      <family val="2"/>
    </font>
    <font>
      <b/>
      <sz val="18"/>
      <color rgb="FFFF0000"/>
      <name val="Calibri"/>
      <family val="2"/>
      <scheme val="minor"/>
    </font>
    <font>
      <sz val="10"/>
      <name val="Arial"/>
      <family val="2"/>
    </font>
    <font>
      <b/>
      <sz val="16"/>
      <color rgb="FFFF0000"/>
      <name val="Calibri"/>
      <family val="2"/>
      <scheme val="minor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7" fillId="0" borderId="0"/>
    <xf numFmtId="43" fontId="7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25" fillId="0" borderId="0"/>
    <xf numFmtId="0" fontId="27" fillId="0" borderId="0"/>
  </cellStyleXfs>
  <cellXfs count="237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3" fillId="2" borderId="1" xfId="1" applyFont="1" applyFill="1" applyBorder="1" applyAlignment="1">
      <alignment horizontal="left" vertical="center"/>
    </xf>
    <xf numFmtId="0" fontId="3" fillId="2" borderId="1" xfId="1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/>
    <xf numFmtId="49" fontId="4" fillId="2" borderId="1" xfId="0" applyNumberFormat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 vertical="center"/>
    </xf>
    <xf numFmtId="1" fontId="4" fillId="0" borderId="1" xfId="1" applyNumberFormat="1" applyFont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0" fontId="5" fillId="0" borderId="2" xfId="0" applyFont="1" applyBorder="1" applyAlignment="1">
      <alignment horizontal="right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right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right" vertic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/>
    <xf numFmtId="49" fontId="4" fillId="3" borderId="1" xfId="0" applyNumberFormat="1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1" fontId="4" fillId="3" borderId="1" xfId="1" applyNumberFormat="1" applyFont="1" applyFill="1" applyBorder="1" applyAlignment="1">
      <alignment horizontal="center"/>
    </xf>
    <xf numFmtId="164" fontId="4" fillId="3" borderId="1" xfId="1" applyNumberFormat="1" applyFont="1" applyFill="1" applyBorder="1" applyAlignment="1">
      <alignment horizontal="center"/>
    </xf>
    <xf numFmtId="0" fontId="0" fillId="3" borderId="0" xfId="0" applyFill="1"/>
    <xf numFmtId="0" fontId="4" fillId="2" borderId="6" xfId="1" applyFont="1" applyFill="1" applyBorder="1" applyAlignment="1">
      <alignment horizontal="center" vertical="center"/>
    </xf>
    <xf numFmtId="0" fontId="1" fillId="0" borderId="6" xfId="0" applyFont="1" applyBorder="1"/>
    <xf numFmtId="1" fontId="4" fillId="0" borderId="6" xfId="1" applyNumberFormat="1" applyFont="1" applyBorder="1" applyAlignment="1">
      <alignment horizontal="center"/>
    </xf>
    <xf numFmtId="164" fontId="4" fillId="0" borderId="6" xfId="1" applyNumberFormat="1" applyFont="1" applyBorder="1" applyAlignment="1">
      <alignment horizontal="center"/>
    </xf>
    <xf numFmtId="0" fontId="4" fillId="2" borderId="7" xfId="1" applyFont="1" applyFill="1" applyBorder="1" applyAlignment="1">
      <alignment horizontal="center" vertical="center"/>
    </xf>
    <xf numFmtId="0" fontId="1" fillId="0" borderId="7" xfId="0" applyFont="1" applyBorder="1"/>
    <xf numFmtId="1" fontId="4" fillId="0" borderId="7" xfId="1" applyNumberFormat="1" applyFont="1" applyBorder="1" applyAlignment="1">
      <alignment horizontal="center"/>
    </xf>
    <xf numFmtId="0" fontId="0" fillId="3" borderId="1" xfId="0" applyFill="1" applyBorder="1"/>
    <xf numFmtId="0" fontId="8" fillId="3" borderId="1" xfId="0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" fillId="2" borderId="8" xfId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4" fillId="2" borderId="10" xfId="1" applyFont="1" applyFill="1" applyBorder="1" applyAlignment="1">
      <alignment horizontal="center" vertical="center"/>
    </xf>
    <xf numFmtId="0" fontId="1" fillId="0" borderId="0" xfId="0" applyFont="1"/>
    <xf numFmtId="14" fontId="1" fillId="0" borderId="0" xfId="0" applyNumberFormat="1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0" fontId="4" fillId="2" borderId="1" xfId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right" vertical="center"/>
    </xf>
    <xf numFmtId="0" fontId="3" fillId="2" borderId="7" xfId="1" applyFont="1" applyFill="1" applyBorder="1" applyAlignment="1">
      <alignment horizontal="center" vertical="center"/>
    </xf>
    <xf numFmtId="1" fontId="4" fillId="0" borderId="0" xfId="1" applyNumberFormat="1" applyFont="1" applyAlignment="1">
      <alignment horizontal="center"/>
    </xf>
    <xf numFmtId="1" fontId="4" fillId="4" borderId="1" xfId="1" applyNumberFormat="1" applyFont="1" applyFill="1" applyBorder="1" applyAlignment="1">
      <alignment horizontal="center"/>
    </xf>
    <xf numFmtId="164" fontId="4" fillId="4" borderId="1" xfId="1" applyNumberFormat="1" applyFont="1" applyFill="1" applyBorder="1" applyAlignment="1">
      <alignment horizontal="center"/>
    </xf>
    <xf numFmtId="0" fontId="0" fillId="4" borderId="1" xfId="0" applyFill="1" applyBorder="1"/>
    <xf numFmtId="0" fontId="8" fillId="4" borderId="1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right" vertical="center"/>
    </xf>
    <xf numFmtId="164" fontId="4" fillId="0" borderId="0" xfId="1" applyNumberFormat="1" applyFont="1" applyAlignment="1">
      <alignment horizontal="center"/>
    </xf>
    <xf numFmtId="164" fontId="0" fillId="0" borderId="0" xfId="0" applyNumberFormat="1"/>
    <xf numFmtId="164" fontId="4" fillId="0" borderId="11" xfId="1" applyNumberFormat="1" applyFont="1" applyBorder="1" applyAlignment="1">
      <alignment horizontal="center"/>
    </xf>
    <xf numFmtId="0" fontId="9" fillId="5" borderId="12" xfId="2" applyFont="1" applyFill="1" applyBorder="1" applyAlignment="1">
      <alignment horizontal="left" vertical="center"/>
    </xf>
    <xf numFmtId="0" fontId="9" fillId="5" borderId="13" xfId="2" applyFont="1" applyFill="1" applyBorder="1" applyAlignment="1">
      <alignment horizontal="left" vertical="center"/>
    </xf>
    <xf numFmtId="0" fontId="9" fillId="5" borderId="14" xfId="2" applyFont="1" applyFill="1" applyBorder="1" applyAlignment="1">
      <alignment horizontal="left" vertical="center"/>
    </xf>
    <xf numFmtId="0" fontId="10" fillId="5" borderId="14" xfId="2" applyFont="1" applyFill="1" applyBorder="1" applyAlignment="1">
      <alignment horizontal="left" vertical="center"/>
    </xf>
    <xf numFmtId="0" fontId="11" fillId="5" borderId="14" xfId="2" applyFont="1" applyFill="1" applyBorder="1" applyAlignment="1">
      <alignment horizontal="left" vertical="center"/>
    </xf>
    <xf numFmtId="0" fontId="9" fillId="5" borderId="15" xfId="2" applyFont="1" applyFill="1" applyBorder="1" applyAlignment="1">
      <alignment horizontal="left" vertical="center"/>
    </xf>
    <xf numFmtId="0" fontId="9" fillId="5" borderId="35" xfId="2" applyFont="1" applyFill="1" applyBorder="1" applyAlignment="1">
      <alignment horizontal="left" vertical="center"/>
    </xf>
    <xf numFmtId="1" fontId="13" fillId="0" borderId="16" xfId="2" applyNumberFormat="1" applyFont="1" applyBorder="1" applyAlignment="1">
      <alignment horizontal="center"/>
    </xf>
    <xf numFmtId="0" fontId="9" fillId="7" borderId="24" xfId="2" applyFont="1" applyFill="1" applyBorder="1" applyAlignment="1">
      <alignment horizontal="center" vertical="center"/>
    </xf>
    <xf numFmtId="0" fontId="9" fillId="8" borderId="25" xfId="2" applyFont="1" applyFill="1" applyBorder="1" applyAlignment="1">
      <alignment horizontal="center" vertical="center"/>
    </xf>
    <xf numFmtId="165" fontId="14" fillId="6" borderId="18" xfId="2" applyNumberFormat="1" applyFont="1" applyFill="1" applyBorder="1" applyAlignment="1">
      <alignment horizontal="center"/>
    </xf>
    <xf numFmtId="1" fontId="13" fillId="0" borderId="20" xfId="2" applyNumberFormat="1" applyFont="1" applyBorder="1" applyAlignment="1">
      <alignment horizontal="center"/>
    </xf>
    <xf numFmtId="0" fontId="9" fillId="9" borderId="23" xfId="2" applyFont="1" applyFill="1" applyBorder="1" applyAlignment="1">
      <alignment horizontal="center" vertical="center"/>
    </xf>
    <xf numFmtId="0" fontId="15" fillId="6" borderId="19" xfId="2" applyFont="1" applyFill="1" applyBorder="1" applyAlignment="1">
      <alignment horizontal="center"/>
    </xf>
    <xf numFmtId="0" fontId="15" fillId="6" borderId="1" xfId="2" applyFont="1" applyFill="1" applyBorder="1" applyAlignment="1">
      <alignment horizontal="center"/>
    </xf>
    <xf numFmtId="0" fontId="15" fillId="0" borderId="1" xfId="2" applyFont="1" applyBorder="1" applyAlignment="1">
      <alignment horizontal="center"/>
    </xf>
    <xf numFmtId="1" fontId="15" fillId="0" borderId="1" xfId="2" applyNumberFormat="1" applyFont="1" applyBorder="1" applyAlignment="1">
      <alignment horizontal="center"/>
    </xf>
    <xf numFmtId="0" fontId="9" fillId="5" borderId="14" xfId="2" applyFont="1" applyFill="1" applyBorder="1" applyAlignment="1">
      <alignment horizontal="left" vertical="center"/>
    </xf>
    <xf numFmtId="0" fontId="9" fillId="5" borderId="13" xfId="2" applyFont="1" applyFill="1" applyBorder="1" applyAlignment="1">
      <alignment horizontal="left" vertical="center"/>
    </xf>
    <xf numFmtId="0" fontId="9" fillId="5" borderId="15" xfId="2" applyFont="1" applyFill="1" applyBorder="1" applyAlignment="1">
      <alignment horizontal="left" vertical="center"/>
    </xf>
    <xf numFmtId="0" fontId="9" fillId="5" borderId="12" xfId="2" applyFont="1" applyFill="1" applyBorder="1" applyAlignment="1">
      <alignment horizontal="left" vertical="center"/>
    </xf>
    <xf numFmtId="0" fontId="9" fillId="5" borderId="23" xfId="2" applyFont="1" applyFill="1" applyBorder="1" applyAlignment="1">
      <alignment horizontal="center" vertical="center"/>
    </xf>
    <xf numFmtId="0" fontId="9" fillId="5" borderId="24" xfId="2" applyFont="1" applyFill="1" applyBorder="1" applyAlignment="1">
      <alignment horizontal="center" vertical="center"/>
    </xf>
    <xf numFmtId="0" fontId="9" fillId="5" borderId="25" xfId="2" applyFont="1" applyFill="1" applyBorder="1" applyAlignment="1">
      <alignment horizontal="center" vertical="center"/>
    </xf>
    <xf numFmtId="0" fontId="10" fillId="5" borderId="14" xfId="2" applyFont="1" applyFill="1" applyBorder="1" applyAlignment="1">
      <alignment horizontal="left" vertical="center"/>
    </xf>
    <xf numFmtId="0" fontId="11" fillId="5" borderId="14" xfId="2" applyFont="1" applyFill="1" applyBorder="1" applyAlignment="1">
      <alignment horizontal="left" vertical="center"/>
    </xf>
    <xf numFmtId="1" fontId="15" fillId="0" borderId="6" xfId="2" applyNumberFormat="1" applyFont="1" applyBorder="1" applyAlignment="1">
      <alignment horizontal="center"/>
    </xf>
    <xf numFmtId="1" fontId="13" fillId="0" borderId="33" xfId="2" applyNumberFormat="1" applyFont="1" applyBorder="1" applyAlignment="1">
      <alignment horizontal="center"/>
    </xf>
    <xf numFmtId="1" fontId="15" fillId="0" borderId="28" xfId="2" applyNumberFormat="1" applyFont="1" applyBorder="1" applyAlignment="1">
      <alignment horizontal="center"/>
    </xf>
    <xf numFmtId="1" fontId="13" fillId="0" borderId="31" xfId="2" applyNumberFormat="1" applyFont="1" applyBorder="1" applyAlignment="1">
      <alignment horizontal="center"/>
    </xf>
    <xf numFmtId="0" fontId="9" fillId="5" borderId="3" xfId="2" applyFont="1" applyFill="1" applyBorder="1" applyAlignment="1">
      <alignment horizontal="left" vertical="center"/>
    </xf>
    <xf numFmtId="0" fontId="9" fillId="5" borderId="29" xfId="2" applyFont="1" applyFill="1" applyBorder="1" applyAlignment="1">
      <alignment horizontal="left" vertical="center"/>
    </xf>
    <xf numFmtId="1" fontId="15" fillId="0" borderId="7" xfId="2" applyNumberFormat="1" applyFont="1" applyBorder="1" applyAlignment="1">
      <alignment horizontal="center"/>
    </xf>
    <xf numFmtId="1" fontId="13" fillId="0" borderId="30" xfId="2" applyNumberFormat="1" applyFont="1" applyBorder="1" applyAlignment="1">
      <alignment horizontal="center"/>
    </xf>
    <xf numFmtId="9" fontId="0" fillId="0" borderId="0" xfId="5" applyFont="1"/>
    <xf numFmtId="164" fontId="4" fillId="2" borderId="0" xfId="1" applyNumberFormat="1" applyFont="1" applyFill="1" applyBorder="1" applyAlignment="1">
      <alignment horizontal="center" vertical="center" wrapText="1"/>
    </xf>
    <xf numFmtId="9" fontId="0" fillId="0" borderId="1" xfId="5" applyFont="1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7" fillId="0" borderId="1" xfId="1" applyFont="1" applyFill="1" applyBorder="1" applyAlignment="1">
      <alignment horizontal="center" vertical="center"/>
    </xf>
    <xf numFmtId="0" fontId="17" fillId="2" borderId="1" xfId="1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center"/>
    </xf>
    <xf numFmtId="0" fontId="0" fillId="3" borderId="8" xfId="0" applyFill="1" applyBorder="1"/>
    <xf numFmtId="0" fontId="17" fillId="0" borderId="0" xfId="1" applyFont="1" applyFill="1" applyBorder="1" applyAlignment="1">
      <alignment horizontal="center" vertical="center"/>
    </xf>
    <xf numFmtId="0" fontId="22" fillId="2" borderId="1" xfId="1" applyFont="1" applyFill="1" applyBorder="1" applyAlignment="1">
      <alignment horizontal="center" vertical="center"/>
    </xf>
    <xf numFmtId="9" fontId="21" fillId="0" borderId="1" xfId="5" applyFont="1" applyBorder="1"/>
    <xf numFmtId="164" fontId="1" fillId="0" borderId="1" xfId="0" applyNumberFormat="1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64" fontId="1" fillId="0" borderId="17" xfId="0" applyNumberFormat="1" applyFont="1" applyBorder="1"/>
    <xf numFmtId="9" fontId="0" fillId="0" borderId="16" xfId="5" applyFont="1" applyBorder="1"/>
    <xf numFmtId="0" fontId="0" fillId="0" borderId="17" xfId="0" applyBorder="1"/>
    <xf numFmtId="0" fontId="0" fillId="0" borderId="36" xfId="0" applyFill="1" applyBorder="1"/>
    <xf numFmtId="164" fontId="0" fillId="0" borderId="37" xfId="0" applyNumberFormat="1" applyBorder="1"/>
    <xf numFmtId="9" fontId="0" fillId="0" borderId="38" xfId="5" applyFont="1" applyBorder="1"/>
    <xf numFmtId="9" fontId="0" fillId="0" borderId="0" xfId="0" applyNumberFormat="1"/>
    <xf numFmtId="3" fontId="0" fillId="0" borderId="0" xfId="0" applyNumberFormat="1"/>
    <xf numFmtId="165" fontId="9" fillId="6" borderId="19" xfId="2" applyNumberFormat="1" applyFont="1" applyFill="1" applyBorder="1" applyAlignment="1">
      <alignment horizontal="center"/>
    </xf>
    <xf numFmtId="165" fontId="9" fillId="0" borderId="19" xfId="2" applyNumberFormat="1" applyFont="1" applyBorder="1" applyAlignment="1">
      <alignment horizontal="center"/>
    </xf>
    <xf numFmtId="164" fontId="9" fillId="0" borderId="27" xfId="2" applyNumberFormat="1" applyFont="1" applyBorder="1" applyAlignment="1">
      <alignment horizontal="center"/>
    </xf>
    <xf numFmtId="165" fontId="14" fillId="6" borderId="18" xfId="2" applyNumberFormat="1" applyFont="1" applyFill="1" applyBorder="1" applyAlignment="1">
      <alignment horizontal="center"/>
    </xf>
    <xf numFmtId="165" fontId="9" fillId="6" borderId="7" xfId="2" applyNumberFormat="1" applyFont="1" applyFill="1" applyBorder="1" applyAlignment="1">
      <alignment horizontal="center"/>
    </xf>
    <xf numFmtId="165" fontId="9" fillId="0" borderId="7" xfId="2" applyNumberFormat="1" applyFont="1" applyBorder="1" applyAlignment="1">
      <alignment horizontal="center"/>
    </xf>
    <xf numFmtId="164" fontId="9" fillId="0" borderId="9" xfId="2" applyNumberFormat="1" applyFont="1" applyBorder="1" applyAlignment="1">
      <alignment horizontal="center"/>
    </xf>
    <xf numFmtId="165" fontId="9" fillId="0" borderId="1" xfId="2" applyNumberFormat="1" applyFont="1" applyBorder="1" applyAlignment="1">
      <alignment horizontal="center"/>
    </xf>
    <xf numFmtId="164" fontId="9" fillId="0" borderId="8" xfId="2" applyNumberFormat="1" applyFont="1" applyBorder="1" applyAlignment="1">
      <alignment horizontal="center"/>
    </xf>
    <xf numFmtId="165" fontId="9" fillId="0" borderId="1" xfId="2" applyNumberFormat="1" applyFont="1" applyFill="1" applyBorder="1" applyAlignment="1">
      <alignment horizontal="center"/>
    </xf>
    <xf numFmtId="165" fontId="9" fillId="6" borderId="1" xfId="2" applyNumberFormat="1" applyFont="1" applyFill="1" applyBorder="1" applyAlignment="1">
      <alignment horizontal="center"/>
    </xf>
    <xf numFmtId="164" fontId="9" fillId="0" borderId="8" xfId="2" applyNumberFormat="1" applyFont="1" applyFill="1" applyBorder="1" applyAlignment="1">
      <alignment horizontal="center"/>
    </xf>
    <xf numFmtId="164" fontId="9" fillId="0" borderId="1" xfId="2" applyNumberFormat="1" applyFont="1" applyBorder="1" applyAlignment="1">
      <alignment horizontal="center"/>
    </xf>
    <xf numFmtId="164" fontId="9" fillId="6" borderId="1" xfId="2" applyNumberFormat="1" applyFont="1" applyFill="1" applyBorder="1" applyAlignment="1">
      <alignment horizontal="center"/>
    </xf>
    <xf numFmtId="164" fontId="9" fillId="6" borderId="16" xfId="2" applyNumberFormat="1" applyFont="1" applyFill="1" applyBorder="1" applyAlignment="1">
      <alignment horizontal="center"/>
    </xf>
    <xf numFmtId="164" fontId="9" fillId="0" borderId="1" xfId="2" applyNumberFormat="1" applyFont="1" applyFill="1" applyBorder="1" applyAlignment="1">
      <alignment horizontal="center"/>
    </xf>
    <xf numFmtId="164" fontId="9" fillId="6" borderId="8" xfId="2" applyNumberFormat="1" applyFont="1" applyFill="1" applyBorder="1" applyAlignment="1">
      <alignment horizontal="center"/>
    </xf>
    <xf numFmtId="165" fontId="9" fillId="6" borderId="6" xfId="2" applyNumberFormat="1" applyFont="1" applyFill="1" applyBorder="1" applyAlignment="1">
      <alignment horizontal="center"/>
    </xf>
    <xf numFmtId="164" fontId="9" fillId="4" borderId="8" xfId="2" applyNumberFormat="1" applyFont="1" applyFill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4" fontId="9" fillId="0" borderId="1" xfId="6" applyNumberFormat="1" applyFont="1" applyBorder="1" applyAlignment="1">
      <alignment horizontal="center"/>
    </xf>
    <xf numFmtId="165" fontId="9" fillId="4" borderId="1" xfId="2" applyNumberFormat="1" applyFont="1" applyFill="1" applyBorder="1" applyAlignment="1">
      <alignment horizontal="center"/>
    </xf>
    <xf numFmtId="164" fontId="9" fillId="4" borderId="1" xfId="2" applyNumberFormat="1" applyFont="1" applyFill="1" applyBorder="1" applyAlignment="1">
      <alignment horizontal="center"/>
    </xf>
    <xf numFmtId="165" fontId="9" fillId="6" borderId="11" xfId="2" applyNumberFormat="1" applyFont="1" applyFill="1" applyBorder="1" applyAlignment="1">
      <alignment horizontal="center"/>
    </xf>
    <xf numFmtId="165" fontId="9" fillId="0" borderId="11" xfId="2" applyNumberFormat="1" applyFont="1" applyBorder="1" applyAlignment="1">
      <alignment horizontal="center"/>
    </xf>
    <xf numFmtId="164" fontId="9" fillId="4" borderId="9" xfId="2" applyNumberFormat="1" applyFont="1" applyFill="1" applyBorder="1" applyAlignment="1">
      <alignment horizontal="center"/>
    </xf>
    <xf numFmtId="164" fontId="9" fillId="6" borderId="33" xfId="2" applyNumberFormat="1" applyFont="1" applyFill="1" applyBorder="1" applyAlignment="1">
      <alignment horizontal="center"/>
    </xf>
    <xf numFmtId="164" fontId="9" fillId="6" borderId="30" xfId="2" applyNumberFormat="1" applyFont="1" applyFill="1" applyBorder="1" applyAlignment="1">
      <alignment horizontal="center"/>
    </xf>
    <xf numFmtId="164" fontId="9" fillId="6" borderId="31" xfId="2" applyNumberFormat="1" applyFont="1" applyFill="1" applyBorder="1" applyAlignment="1">
      <alignment horizontal="center"/>
    </xf>
    <xf numFmtId="164" fontId="24" fillId="0" borderId="0" xfId="0" applyNumberFormat="1" applyFont="1"/>
    <xf numFmtId="9" fontId="24" fillId="0" borderId="0" xfId="5" applyFont="1"/>
    <xf numFmtId="2" fontId="24" fillId="0" borderId="0" xfId="0" applyNumberFormat="1" applyFont="1"/>
    <xf numFmtId="0" fontId="9" fillId="7" borderId="39" xfId="2" applyFont="1" applyFill="1" applyBorder="1" applyAlignment="1">
      <alignment horizontal="center" vertical="center"/>
    </xf>
    <xf numFmtId="0" fontId="15" fillId="6" borderId="27" xfId="2" applyFont="1" applyFill="1" applyBorder="1" applyAlignment="1">
      <alignment horizontal="center"/>
    </xf>
    <xf numFmtId="0" fontId="15" fillId="6" borderId="8" xfId="2" applyFont="1" applyFill="1" applyBorder="1" applyAlignment="1">
      <alignment horizontal="center"/>
    </xf>
    <xf numFmtId="0" fontId="15" fillId="0" borderId="8" xfId="2" applyFont="1" applyBorder="1" applyAlignment="1">
      <alignment horizontal="center"/>
    </xf>
    <xf numFmtId="1" fontId="15" fillId="0" borderId="8" xfId="2" applyNumberFormat="1" applyFont="1" applyBorder="1" applyAlignment="1">
      <alignment horizontal="center"/>
    </xf>
    <xf numFmtId="1" fontId="15" fillId="0" borderId="10" xfId="2" applyNumberFormat="1" applyFont="1" applyBorder="1" applyAlignment="1">
      <alignment horizontal="center"/>
    </xf>
    <xf numFmtId="1" fontId="15" fillId="0" borderId="9" xfId="2" applyNumberFormat="1" applyFont="1" applyBorder="1" applyAlignment="1">
      <alignment horizontal="center"/>
    </xf>
    <xf numFmtId="1" fontId="15" fillId="0" borderId="40" xfId="2" applyNumberFormat="1" applyFont="1" applyBorder="1" applyAlignment="1">
      <alignment horizontal="center"/>
    </xf>
    <xf numFmtId="165" fontId="9" fillId="4" borderId="11" xfId="2" applyNumberFormat="1" applyFont="1" applyFill="1" applyBorder="1" applyAlignment="1">
      <alignment horizontal="center"/>
    </xf>
    <xf numFmtId="0" fontId="9" fillId="4" borderId="0" xfId="6" applyFont="1" applyFill="1" applyAlignment="1">
      <alignment horizontal="center"/>
    </xf>
    <xf numFmtId="165" fontId="9" fillId="6" borderId="19" xfId="2" applyNumberFormat="1" applyFont="1" applyFill="1" applyBorder="1" applyAlignment="1">
      <alignment horizontal="center"/>
    </xf>
    <xf numFmtId="165" fontId="9" fillId="6" borderId="7" xfId="2" applyNumberFormat="1" applyFont="1" applyFill="1" applyBorder="1" applyAlignment="1">
      <alignment horizontal="center"/>
    </xf>
    <xf numFmtId="165" fontId="9" fillId="0" borderId="7" xfId="2" applyNumberFormat="1" applyFont="1" applyBorder="1" applyAlignment="1">
      <alignment horizontal="center"/>
    </xf>
    <xf numFmtId="165" fontId="9" fillId="0" borderId="1" xfId="2" applyNumberFormat="1" applyFont="1" applyBorder="1" applyAlignment="1">
      <alignment horizontal="center"/>
    </xf>
    <xf numFmtId="165" fontId="9" fillId="0" borderId="1" xfId="2" applyNumberFormat="1" applyFont="1" applyFill="1" applyBorder="1" applyAlignment="1">
      <alignment horizontal="center"/>
    </xf>
    <xf numFmtId="165" fontId="9" fillId="6" borderId="1" xfId="2" applyNumberFormat="1" applyFont="1" applyFill="1" applyBorder="1" applyAlignment="1">
      <alignment horizontal="center"/>
    </xf>
    <xf numFmtId="165" fontId="9" fillId="6" borderId="6" xfId="2" applyNumberFormat="1" applyFont="1" applyFill="1" applyBorder="1" applyAlignment="1">
      <alignment horizontal="center"/>
    </xf>
    <xf numFmtId="165" fontId="9" fillId="10" borderId="1" xfId="2" applyNumberFormat="1" applyFont="1" applyFill="1" applyBorder="1" applyAlignment="1">
      <alignment horizontal="center"/>
    </xf>
    <xf numFmtId="0" fontId="9" fillId="6" borderId="19" xfId="2" applyFont="1" applyFill="1" applyBorder="1" applyAlignment="1">
      <alignment horizontal="center"/>
    </xf>
    <xf numFmtId="0" fontId="9" fillId="6" borderId="7" xfId="2" applyFont="1" applyFill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9" fillId="0" borderId="17" xfId="2" applyFont="1" applyBorder="1" applyAlignment="1">
      <alignment horizontal="center"/>
    </xf>
    <xf numFmtId="0" fontId="9" fillId="0" borderId="32" xfId="2" applyFont="1" applyBorder="1" applyAlignment="1">
      <alignment horizontal="center"/>
    </xf>
    <xf numFmtId="0" fontId="9" fillId="10" borderId="17" xfId="2" applyFont="1" applyFill="1" applyBorder="1" applyAlignment="1">
      <alignment horizontal="center"/>
    </xf>
    <xf numFmtId="0" fontId="9" fillId="4" borderId="17" xfId="2" applyFont="1" applyFill="1" applyBorder="1" applyAlignment="1">
      <alignment horizontal="center"/>
    </xf>
    <xf numFmtId="165" fontId="9" fillId="4" borderId="1" xfId="2" applyNumberFormat="1" applyFont="1" applyFill="1" applyBorder="1" applyAlignment="1">
      <alignment horizontal="center"/>
    </xf>
    <xf numFmtId="165" fontId="9" fillId="6" borderId="11" xfId="2" applyNumberFormat="1" applyFont="1" applyFill="1" applyBorder="1" applyAlignment="1">
      <alignment horizontal="center"/>
    </xf>
    <xf numFmtId="0" fontId="9" fillId="6" borderId="22" xfId="2" applyFont="1" applyFill="1" applyBorder="1" applyAlignment="1">
      <alignment horizontal="center"/>
    </xf>
    <xf numFmtId="0" fontId="9" fillId="6" borderId="34" xfId="2" applyFont="1" applyFill="1" applyBorder="1" applyAlignment="1">
      <alignment horizontal="center"/>
    </xf>
    <xf numFmtId="0" fontId="9" fillId="6" borderId="21" xfId="2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/>
    <xf numFmtId="49" fontId="4" fillId="4" borderId="1" xfId="0" applyNumberFormat="1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0" fillId="4" borderId="0" xfId="0" applyFill="1"/>
    <xf numFmtId="0" fontId="4" fillId="4" borderId="1" xfId="1" applyFont="1" applyFill="1" applyBorder="1" applyAlignment="1">
      <alignment horizontal="center" vertical="center" wrapText="1"/>
    </xf>
    <xf numFmtId="164" fontId="1" fillId="4" borderId="0" xfId="0" applyNumberFormat="1" applyFont="1" applyFill="1"/>
    <xf numFmtId="9" fontId="0" fillId="4" borderId="0" xfId="5" applyFont="1" applyFill="1"/>
    <xf numFmtId="0" fontId="1" fillId="11" borderId="1" xfId="0" applyFont="1" applyFill="1" applyBorder="1" applyAlignment="1">
      <alignment horizontal="left"/>
    </xf>
    <xf numFmtId="0" fontId="1" fillId="11" borderId="1" xfId="0" applyFont="1" applyFill="1" applyBorder="1"/>
    <xf numFmtId="49" fontId="4" fillId="11" borderId="1" xfId="0" applyNumberFormat="1" applyFont="1" applyFill="1" applyBorder="1" applyAlignment="1">
      <alignment horizontal="center"/>
    </xf>
    <xf numFmtId="0" fontId="4" fillId="11" borderId="1" xfId="1" applyFont="1" applyFill="1" applyBorder="1" applyAlignment="1">
      <alignment horizontal="center" vertical="center"/>
    </xf>
    <xf numFmtId="0" fontId="3" fillId="11" borderId="1" xfId="1" applyFont="1" applyFill="1" applyBorder="1" applyAlignment="1">
      <alignment horizontal="center" vertical="center"/>
    </xf>
    <xf numFmtId="1" fontId="4" fillId="11" borderId="1" xfId="1" applyNumberFormat="1" applyFont="1" applyFill="1" applyBorder="1" applyAlignment="1">
      <alignment horizontal="center"/>
    </xf>
    <xf numFmtId="164" fontId="4" fillId="11" borderId="1" xfId="1" applyNumberFormat="1" applyFont="1" applyFill="1" applyBorder="1" applyAlignment="1">
      <alignment horizontal="center"/>
    </xf>
    <xf numFmtId="0" fontId="0" fillId="11" borderId="0" xfId="0" applyFill="1"/>
    <xf numFmtId="164" fontId="1" fillId="11" borderId="0" xfId="0" applyNumberFormat="1" applyFont="1" applyFill="1"/>
    <xf numFmtId="9" fontId="0" fillId="11" borderId="0" xfId="5" applyFont="1" applyFill="1"/>
    <xf numFmtId="0" fontId="17" fillId="4" borderId="1" xfId="1" applyFont="1" applyFill="1" applyBorder="1" applyAlignment="1">
      <alignment horizontal="center" vertical="center"/>
    </xf>
    <xf numFmtId="9" fontId="0" fillId="4" borderId="1" xfId="5" applyFont="1" applyFill="1" applyBorder="1"/>
    <xf numFmtId="1" fontId="0" fillId="0" borderId="1" xfId="0" applyNumberFormat="1" applyBorder="1"/>
    <xf numFmtId="1" fontId="0" fillId="4" borderId="1" xfId="0" applyNumberFormat="1" applyFill="1" applyBorder="1"/>
    <xf numFmtId="1" fontId="21" fillId="0" borderId="1" xfId="0" applyNumberFormat="1" applyFont="1" applyBorder="1"/>
    <xf numFmtId="1" fontId="1" fillId="0" borderId="0" xfId="0" applyNumberFormat="1" applyFont="1"/>
    <xf numFmtId="1" fontId="0" fillId="0" borderId="0" xfId="0" applyNumberFormat="1"/>
    <xf numFmtId="165" fontId="9" fillId="6" borderId="19" xfId="2" applyNumberFormat="1" applyFont="1" applyFill="1" applyBorder="1" applyAlignment="1">
      <alignment horizontal="center"/>
    </xf>
    <xf numFmtId="165" fontId="9" fillId="6" borderId="7" xfId="2" applyNumberFormat="1" applyFont="1" applyFill="1" applyBorder="1" applyAlignment="1">
      <alignment horizontal="center"/>
    </xf>
    <xf numFmtId="165" fontId="9" fillId="0" borderId="7" xfId="2" applyNumberFormat="1" applyFont="1" applyBorder="1" applyAlignment="1">
      <alignment horizontal="center"/>
    </xf>
    <xf numFmtId="165" fontId="9" fillId="0" borderId="1" xfId="2" applyNumberFormat="1" applyFont="1" applyBorder="1" applyAlignment="1">
      <alignment horizontal="center"/>
    </xf>
    <xf numFmtId="165" fontId="9" fillId="0" borderId="1" xfId="2" applyNumberFormat="1" applyFont="1" applyFill="1" applyBorder="1" applyAlignment="1">
      <alignment horizontal="center"/>
    </xf>
    <xf numFmtId="165" fontId="9" fillId="6" borderId="1" xfId="2" applyNumberFormat="1" applyFont="1" applyFill="1" applyBorder="1" applyAlignment="1">
      <alignment horizontal="center"/>
    </xf>
    <xf numFmtId="164" fontId="9" fillId="6" borderId="1" xfId="2" applyNumberFormat="1" applyFont="1" applyFill="1" applyBorder="1" applyAlignment="1">
      <alignment horizontal="center"/>
    </xf>
    <xf numFmtId="165" fontId="9" fillId="6" borderId="6" xfId="2" applyNumberFormat="1" applyFont="1" applyFill="1" applyBorder="1" applyAlignment="1">
      <alignment horizontal="center"/>
    </xf>
    <xf numFmtId="165" fontId="9" fillId="4" borderId="1" xfId="2" applyNumberFormat="1" applyFont="1" applyFill="1" applyBorder="1" applyAlignment="1">
      <alignment horizontal="center"/>
    </xf>
    <xf numFmtId="165" fontId="9" fillId="0" borderId="6" xfId="2" applyNumberFormat="1" applyFont="1" applyBorder="1" applyAlignment="1">
      <alignment horizontal="center"/>
    </xf>
    <xf numFmtId="165" fontId="0" fillId="0" borderId="0" xfId="0" applyNumberFormat="1"/>
    <xf numFmtId="0" fontId="4" fillId="2" borderId="11" xfId="1" applyFont="1" applyFill="1" applyBorder="1" applyAlignment="1">
      <alignment horizontal="center" vertical="center"/>
    </xf>
    <xf numFmtId="0" fontId="4" fillId="2" borderId="11" xfId="1" applyFont="1" applyFill="1" applyBorder="1" applyAlignment="1">
      <alignment horizontal="center" vertical="center" wrapText="1"/>
    </xf>
    <xf numFmtId="9" fontId="26" fillId="0" borderId="0" xfId="5" applyFont="1"/>
    <xf numFmtId="0" fontId="18" fillId="0" borderId="0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" fontId="0" fillId="0" borderId="0" xfId="0" applyNumberFormat="1" applyFill="1" applyBorder="1"/>
    <xf numFmtId="0" fontId="16" fillId="0" borderId="0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65" fontId="9" fillId="0" borderId="11" xfId="2" applyNumberFormat="1" applyFont="1" applyFill="1" applyBorder="1" applyAlignment="1">
      <alignment horizontal="center"/>
    </xf>
    <xf numFmtId="164" fontId="9" fillId="4" borderId="10" xfId="2" applyNumberFormat="1" applyFont="1" applyFill="1" applyBorder="1" applyAlignment="1">
      <alignment horizontal="center"/>
    </xf>
    <xf numFmtId="0" fontId="9" fillId="6" borderId="1" xfId="2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</cellXfs>
  <cellStyles count="9">
    <cellStyle name="Milliers 2" xfId="4" xr:uid="{00000000-0005-0000-0000-000000000000}"/>
    <cellStyle name="Normal" xfId="0" builtinId="0"/>
    <cellStyle name="Normal 2" xfId="3" xr:uid="{00000000-0005-0000-0000-000002000000}"/>
    <cellStyle name="Normal 2 2" xfId="2" xr:uid="{00000000-0005-0000-0000-000003000000}"/>
    <cellStyle name="Normal 3" xfId="6" xr:uid="{00000000-0005-0000-0000-000004000000}"/>
    <cellStyle name="Normal 4" xfId="7" xr:uid="{00000000-0005-0000-0000-000005000000}"/>
    <cellStyle name="Normal 5" xfId="8" xr:uid="{00000000-0005-0000-0000-000006000000}"/>
    <cellStyle name="Normal 8" xfId="1" xr:uid="{00000000-0005-0000-0000-000007000000}"/>
    <cellStyle name="Pourcentage" xfId="5" builtinId="5"/>
  </cellStyles>
  <dxfs count="0"/>
  <tableStyles count="0" defaultTableStyle="TableStyleMedium2" defaultPivotStyle="PivotStyleMedium9"/>
  <colors>
    <mruColors>
      <color rgb="FF2E7EDE"/>
      <color rgb="FFB6B6B6"/>
      <color rgb="FFF57E1B"/>
      <color rgb="FF3C8A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Feuil1!$AQ$5</c:f>
              <c:strCache>
                <c:ptCount val="1"/>
                <c:pt idx="0">
                  <c:v>Pluie normale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Feuil1!$AP$6:$AP$51</c15:sqref>
                  </c15:fullRef>
                </c:ext>
              </c:extLst>
              <c:f>Feuil1!$AP$27</c:f>
              <c:strCache>
                <c:ptCount val="1"/>
                <c:pt idx="0">
                  <c:v>Fès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Feuil1!$AQ$6:$AQ$51</c15:sqref>
                  </c15:fullRef>
                </c:ext>
              </c:extLst>
              <c:f>Feuil1!$AQ$27</c:f>
              <c:numCache>
                <c:formatCode>0.0</c:formatCode>
                <c:ptCount val="1"/>
                <c:pt idx="0">
                  <c:v>406.73647660660004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4-4D55-BBB8-1FEA1FC7AA3D}"/>
            </c:ext>
          </c:extLst>
        </c:ser>
        <c:ser>
          <c:idx val="1"/>
          <c:order val="1"/>
          <c:tx>
            <c:strRef>
              <c:f>Feuil1!$AR$5</c:f>
              <c:strCache>
                <c:ptCount val="1"/>
                <c:pt idx="0">
                  <c:v>Pluie 2023 - 2024</c:v>
                </c:pt>
              </c:strCache>
            </c:strRef>
          </c:tx>
          <c:spPr>
            <a:solidFill>
              <a:srgbClr val="2E7ED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Feuil1!$AP$6:$AP$51</c15:sqref>
                  </c15:fullRef>
                </c:ext>
              </c:extLst>
              <c:f>Feuil1!$AP$27</c:f>
              <c:strCache>
                <c:ptCount val="1"/>
                <c:pt idx="0">
                  <c:v>Fès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Feuil1!$AR$6:$AR$51</c15:sqref>
                  </c15:fullRef>
                </c:ext>
              </c:extLst>
              <c:f>Feuil1!$AR$27</c:f>
              <c:numCache>
                <c:formatCode>General</c:formatCode>
                <c:ptCount val="1"/>
                <c:pt idx="0">
                  <c:v>336.1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14-4D55-BBB8-1FEA1FC7AA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1920944"/>
        <c:axId val="355715424"/>
      </c:barChart>
      <c:catAx>
        <c:axId val="56192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5715424"/>
        <c:crosses val="autoZero"/>
        <c:auto val="1"/>
        <c:lblAlgn val="ctr"/>
        <c:lblOffset val="100"/>
        <c:noMultiLvlLbl val="0"/>
      </c:catAx>
      <c:valAx>
        <c:axId val="355715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192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fr-FR" sz="1600" b="1">
                <a:solidFill>
                  <a:srgbClr val="FF0000"/>
                </a:solidFill>
              </a:rPr>
              <a:t>-52%</a:t>
            </a:r>
          </a:p>
        </c:rich>
      </c:tx>
      <c:layout>
        <c:manualLayout>
          <c:xMode val="edge"/>
          <c:yMode val="edge"/>
          <c:x val="0.81349697474596305"/>
          <c:y val="0.4190890938215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Feuil1!$AB$77</c:f>
              <c:strCache>
                <c:ptCount val="1"/>
                <c:pt idx="0">
                  <c:v>التساقطات العادية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Feuil1!$AA$78:$AA$89</c15:sqref>
                  </c15:fullRef>
                </c:ext>
              </c:extLst>
              <c:f>Feuil1!$AA$82</c:f>
              <c:strCache>
                <c:ptCount val="1"/>
                <c:pt idx="0">
                  <c:v>Azzaba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Feuil1!$AB$78:$AB$89</c15:sqref>
                  </c15:fullRef>
                </c:ext>
              </c:extLst>
              <c:f>Feuil1!$AB$82</c:f>
              <c:numCache>
                <c:formatCode>0</c:formatCode>
                <c:ptCount val="1"/>
                <c:pt idx="0">
                  <c:v>360.76384792626726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Feuil1!$AB$81</c15:sqref>
                  <c15:spPr xmlns:c15="http://schemas.microsoft.com/office/drawing/2012/chart">
                    <a:solidFill>
                      <a:schemeClr val="tx2"/>
                    </a:solidFill>
                    <a:ln>
                      <a:noFill/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4674-4442-B610-A10D586CEC14}"/>
            </c:ext>
          </c:extLst>
        </c:ser>
        <c:ser>
          <c:idx val="1"/>
          <c:order val="1"/>
          <c:tx>
            <c:strRef>
              <c:f>Feuil1!$AC$77</c:f>
              <c:strCache>
                <c:ptCount val="1"/>
                <c:pt idx="0">
                  <c:v>التساقطات من شتنبر2022 إلى 25 أبريل 2023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Feuil1!$AA$78:$AA$89</c15:sqref>
                  </c15:fullRef>
                </c:ext>
              </c:extLst>
              <c:f>Feuil1!$AA$82</c:f>
              <c:strCache>
                <c:ptCount val="1"/>
                <c:pt idx="0">
                  <c:v>Azzaba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Feuil1!$AC$78:$AC$89</c15:sqref>
                  </c15:fullRef>
                </c:ext>
              </c:extLst>
              <c:f>Feuil1!$AC$82</c:f>
              <c:numCache>
                <c:formatCode>0</c:formatCode>
                <c:ptCount val="1"/>
                <c:pt idx="0">
                  <c:v>172.10000000000002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Feuil1!$AC$81</c15:sqref>
                  <c15:spPr xmlns:c15="http://schemas.microsoft.com/office/drawing/2012/chart">
                    <a:solidFill>
                      <a:srgbClr val="FF0000"/>
                    </a:solidFill>
                    <a:ln>
                      <a:noFill/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4674-4442-B610-A10D586CEC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69889632"/>
        <c:axId val="369888800"/>
      </c:barChart>
      <c:catAx>
        <c:axId val="3698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9888800"/>
        <c:crosses val="autoZero"/>
        <c:auto val="1"/>
        <c:lblAlgn val="ctr"/>
        <c:lblOffset val="100"/>
        <c:noMultiLvlLbl val="0"/>
      </c:catAx>
      <c:valAx>
        <c:axId val="3698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988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fr-FR" sz="1600" b="1">
                <a:solidFill>
                  <a:srgbClr val="FF0000"/>
                </a:solidFill>
              </a:rPr>
              <a:t>-52%</a:t>
            </a:r>
          </a:p>
        </c:rich>
      </c:tx>
      <c:layout>
        <c:manualLayout>
          <c:xMode val="edge"/>
          <c:yMode val="edge"/>
          <c:x val="0.81349697474596305"/>
          <c:y val="0.4190890938215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Feuil1!$AB$77</c:f>
              <c:strCache>
                <c:ptCount val="1"/>
                <c:pt idx="0">
                  <c:v>التساقطات العادية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Feuil1!$AA$78:$AA$89</c15:sqref>
                  </c15:fullRef>
                </c:ext>
              </c:extLst>
              <c:f>Feuil1!$AA$82</c:f>
              <c:strCache>
                <c:ptCount val="1"/>
                <c:pt idx="0">
                  <c:v>Azzaba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Feuil1!$AB$78:$AB$89</c15:sqref>
                  </c15:fullRef>
                </c:ext>
              </c:extLst>
              <c:f>Feuil1!$AB$82</c:f>
              <c:numCache>
                <c:formatCode>0</c:formatCode>
                <c:ptCount val="1"/>
                <c:pt idx="0">
                  <c:v>360.76384792626726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Feuil1!$AB$81</c15:sqref>
                  <c15:spPr xmlns:c15="http://schemas.microsoft.com/office/drawing/2012/chart">
                    <a:solidFill>
                      <a:schemeClr val="tx2"/>
                    </a:solidFill>
                    <a:ln>
                      <a:noFill/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4674-4442-B610-A10D586CEC14}"/>
            </c:ext>
          </c:extLst>
        </c:ser>
        <c:ser>
          <c:idx val="1"/>
          <c:order val="1"/>
          <c:tx>
            <c:strRef>
              <c:f>Feuil1!$AC$77</c:f>
              <c:strCache>
                <c:ptCount val="1"/>
                <c:pt idx="0">
                  <c:v>التساقطات من شتنبر2022 إلى 25 أبريل 2023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Feuil1!$AA$78:$AA$89</c15:sqref>
                  </c15:fullRef>
                </c:ext>
              </c:extLst>
              <c:f>Feuil1!$AA$82</c:f>
              <c:strCache>
                <c:ptCount val="1"/>
                <c:pt idx="0">
                  <c:v>Azzaba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Feuil1!$AC$78:$AC$89</c15:sqref>
                  </c15:fullRef>
                </c:ext>
              </c:extLst>
              <c:f>Feuil1!$AC$82</c:f>
              <c:numCache>
                <c:formatCode>0</c:formatCode>
                <c:ptCount val="1"/>
                <c:pt idx="0">
                  <c:v>172.10000000000002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Feuil1!$AC$81</c15:sqref>
                  <c15:spPr xmlns:c15="http://schemas.microsoft.com/office/drawing/2012/chart">
                    <a:solidFill>
                      <a:srgbClr val="FF0000"/>
                    </a:solidFill>
                    <a:ln>
                      <a:noFill/>
                    </a:ln>
                    <a:effectLst/>
                  </c15:spP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4674-4442-B610-A10D586CEC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69889632"/>
        <c:axId val="369888800"/>
      </c:barChart>
      <c:catAx>
        <c:axId val="3698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9888800"/>
        <c:crosses val="autoZero"/>
        <c:auto val="1"/>
        <c:lblAlgn val="ctr"/>
        <c:lblOffset val="100"/>
        <c:noMultiLvlLbl val="0"/>
      </c:catAx>
      <c:valAx>
        <c:axId val="3698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988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fr-FR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Précipitations dans le bassin du Sebou 2022-2023 (mm)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Feuil4!$D$17</c:f>
              <c:strCache>
                <c:ptCount val="1"/>
                <c:pt idx="0">
                  <c:v>Précipitations moyennes (mm)</c:v>
                </c:pt>
              </c:strCache>
            </c:strRef>
          </c:tx>
          <c:spPr>
            <a:solidFill>
              <a:srgbClr val="3C8AD0"/>
            </a:solidFill>
            <a:ln>
              <a:noFill/>
            </a:ln>
            <a:effectLst/>
          </c:spPr>
          <c:invertIfNegative val="0"/>
          <c:cat>
            <c:strRef>
              <c:f>Feuil4!$C$18:$C$23</c:f>
              <c:strCache>
                <c:ptCount val="6"/>
                <c:pt idx="0">
                  <c:v>El Kansra</c:v>
                </c:pt>
                <c:pt idx="1">
                  <c:v>Fes</c:v>
                </c:pt>
                <c:pt idx="2">
                  <c:v>Azzaba</c:v>
                </c:pt>
                <c:pt idx="3">
                  <c:v>Belkciri</c:v>
                </c:pt>
                <c:pt idx="4">
                  <c:v>Bab Marzouka</c:v>
                </c:pt>
                <c:pt idx="5">
                  <c:v>Jbel Oudka</c:v>
                </c:pt>
              </c:strCache>
            </c:strRef>
          </c:cat>
          <c:val>
            <c:numRef>
              <c:f>Feuil4!$D$18:$D$23</c:f>
              <c:numCache>
                <c:formatCode>General</c:formatCode>
                <c:ptCount val="6"/>
                <c:pt idx="0">
                  <c:v>346</c:v>
                </c:pt>
                <c:pt idx="1">
                  <c:v>413</c:v>
                </c:pt>
                <c:pt idx="2">
                  <c:v>362</c:v>
                </c:pt>
                <c:pt idx="3">
                  <c:v>508</c:v>
                </c:pt>
                <c:pt idx="4">
                  <c:v>581</c:v>
                </c:pt>
                <c:pt idx="5">
                  <c:v>1645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F-44E5-A4E8-9490A272716F}"/>
            </c:ext>
          </c:extLst>
        </c:ser>
        <c:ser>
          <c:idx val="1"/>
          <c:order val="1"/>
          <c:tx>
            <c:strRef>
              <c:f>Feuil4!$E$17</c:f>
              <c:strCache>
                <c:ptCount val="1"/>
                <c:pt idx="0">
                  <c:v>Précipitations 2022-2023 (mm)</c:v>
                </c:pt>
              </c:strCache>
            </c:strRef>
          </c:tx>
          <c:spPr>
            <a:solidFill>
              <a:srgbClr val="F57E1B"/>
            </a:solidFill>
            <a:ln>
              <a:noFill/>
            </a:ln>
            <a:effectLst/>
          </c:spPr>
          <c:invertIfNegative val="0"/>
          <c:cat>
            <c:strRef>
              <c:f>Feuil4!$C$18:$C$23</c:f>
              <c:strCache>
                <c:ptCount val="6"/>
                <c:pt idx="0">
                  <c:v>El Kansra</c:v>
                </c:pt>
                <c:pt idx="1">
                  <c:v>Fes</c:v>
                </c:pt>
                <c:pt idx="2">
                  <c:v>Azzaba</c:v>
                </c:pt>
                <c:pt idx="3">
                  <c:v>Belkciri</c:v>
                </c:pt>
                <c:pt idx="4">
                  <c:v>Bab Marzouka</c:v>
                </c:pt>
                <c:pt idx="5">
                  <c:v>Jbel Oudka</c:v>
                </c:pt>
              </c:strCache>
            </c:strRef>
          </c:cat>
          <c:val>
            <c:numRef>
              <c:f>Feuil4!$E$18:$E$23</c:f>
              <c:numCache>
                <c:formatCode>General</c:formatCode>
                <c:ptCount val="6"/>
                <c:pt idx="0">
                  <c:v>260</c:v>
                </c:pt>
                <c:pt idx="1">
                  <c:v>253</c:v>
                </c:pt>
                <c:pt idx="2">
                  <c:v>227</c:v>
                </c:pt>
                <c:pt idx="3">
                  <c:v>311</c:v>
                </c:pt>
                <c:pt idx="4">
                  <c:v>364</c:v>
                </c:pt>
                <c:pt idx="5">
                  <c:v>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F-44E5-A4E8-9490A272716F}"/>
            </c:ext>
          </c:extLst>
        </c:ser>
        <c:ser>
          <c:idx val="2"/>
          <c:order val="2"/>
          <c:tx>
            <c:strRef>
              <c:f>Feuil4!$F$17</c:f>
              <c:strCache>
                <c:ptCount val="1"/>
                <c:pt idx="0">
                  <c:v>Pluie moyenne des 5 dernières années (mm)</c:v>
                </c:pt>
              </c:strCache>
            </c:strRef>
          </c:tx>
          <c:spPr>
            <a:solidFill>
              <a:srgbClr val="B6B6B6"/>
            </a:solidFill>
            <a:ln>
              <a:noFill/>
            </a:ln>
            <a:effectLst/>
          </c:spPr>
          <c:invertIfNegative val="0"/>
          <c:cat>
            <c:strRef>
              <c:f>Feuil4!$C$18:$C$23</c:f>
              <c:strCache>
                <c:ptCount val="6"/>
                <c:pt idx="0">
                  <c:v>El Kansra</c:v>
                </c:pt>
                <c:pt idx="1">
                  <c:v>Fes</c:v>
                </c:pt>
                <c:pt idx="2">
                  <c:v>Azzaba</c:v>
                </c:pt>
                <c:pt idx="3">
                  <c:v>Belkciri</c:v>
                </c:pt>
                <c:pt idx="4">
                  <c:v>Bab Marzouka</c:v>
                </c:pt>
                <c:pt idx="5">
                  <c:v>Jbel Oudka</c:v>
                </c:pt>
              </c:strCache>
            </c:strRef>
          </c:cat>
          <c:val>
            <c:numRef>
              <c:f>Feuil4!$F$18:$F$23</c:f>
              <c:numCache>
                <c:formatCode>General</c:formatCode>
                <c:ptCount val="6"/>
                <c:pt idx="0">
                  <c:v>319</c:v>
                </c:pt>
                <c:pt idx="1">
                  <c:v>340</c:v>
                </c:pt>
                <c:pt idx="2">
                  <c:v>280</c:v>
                </c:pt>
                <c:pt idx="3">
                  <c:v>409</c:v>
                </c:pt>
                <c:pt idx="4">
                  <c:v>503</c:v>
                </c:pt>
                <c:pt idx="5">
                  <c:v>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DF-44E5-A4E8-9490A2727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024672"/>
        <c:axId val="290021344"/>
      </c:barChart>
      <c:catAx>
        <c:axId val="2900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290021344"/>
        <c:crosses val="autoZero"/>
        <c:auto val="1"/>
        <c:lblAlgn val="ctr"/>
        <c:lblOffset val="100"/>
        <c:noMultiLvlLbl val="0"/>
      </c:catAx>
      <c:valAx>
        <c:axId val="2900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fr-FR"/>
          </a:p>
        </c:txPr>
        <c:crossAx val="2900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564444</xdr:colOff>
      <xdr:row>53</xdr:row>
      <xdr:rowOff>147980</xdr:rowOff>
    </xdr:from>
    <xdr:to>
      <xdr:col>41</xdr:col>
      <xdr:colOff>1334861</xdr:colOff>
      <xdr:row>71</xdr:row>
      <xdr:rowOff>33564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95251</xdr:colOff>
      <xdr:row>75</xdr:row>
      <xdr:rowOff>97970</xdr:rowOff>
    </xdr:from>
    <xdr:to>
      <xdr:col>33</xdr:col>
      <xdr:colOff>680358</xdr:colOff>
      <xdr:row>88</xdr:row>
      <xdr:rowOff>163285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95251</xdr:colOff>
      <xdr:row>75</xdr:row>
      <xdr:rowOff>2720</xdr:rowOff>
    </xdr:from>
    <xdr:to>
      <xdr:col>33</xdr:col>
      <xdr:colOff>680358</xdr:colOff>
      <xdr:row>88</xdr:row>
      <xdr:rowOff>68035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EEB38B9E-D94A-40C8-8DB6-0EDBE2421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114301</xdr:colOff>
      <xdr:row>7</xdr:row>
      <xdr:rowOff>95249</xdr:rowOff>
    </xdr:from>
    <xdr:to>
      <xdr:col>5</xdr:col>
      <xdr:colOff>2381251</xdr:colOff>
      <xdr:row>29</xdr:row>
      <xdr:rowOff>19050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174"/>
  <sheetViews>
    <sheetView tabSelected="1" zoomScale="67" zoomScaleNormal="67" workbookViewId="0">
      <selection activeCell="U4" sqref="U4"/>
    </sheetView>
  </sheetViews>
  <sheetFormatPr baseColWidth="10" defaultRowHeight="14.5" x14ac:dyDescent="0.35"/>
  <cols>
    <col min="1" max="1" width="22.81640625" customWidth="1"/>
    <col min="2" max="2" width="13.7265625" customWidth="1"/>
    <col min="3" max="4" width="9.1796875"/>
    <col min="5" max="5" width="9.7265625" customWidth="1"/>
    <col min="6" max="6" width="13.453125" customWidth="1"/>
    <col min="7" max="7" width="13.54296875" customWidth="1"/>
    <col min="24" max="24" width="4.81640625" customWidth="1"/>
    <col min="25" max="25" width="30.7265625" customWidth="1"/>
    <col min="26" max="26" width="35.1796875" customWidth="1"/>
    <col min="27" max="27" width="18.26953125" customWidth="1"/>
    <col min="28" max="28" width="24.7265625" customWidth="1"/>
    <col min="29" max="29" width="41.26953125" customWidth="1"/>
    <col min="30" max="30" width="37.453125" customWidth="1"/>
    <col min="31" max="31" width="21.54296875" customWidth="1"/>
    <col min="36" max="36" width="15.26953125" customWidth="1"/>
    <col min="37" max="37" width="23.54296875" customWidth="1"/>
    <col min="41" max="41" width="14" customWidth="1"/>
    <col min="42" max="42" width="22.453125" customWidth="1"/>
    <col min="44" max="44" width="28.54296875" customWidth="1"/>
  </cols>
  <sheetData>
    <row r="1" spans="1:46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46" x14ac:dyDescent="0.35">
      <c r="A2" s="1"/>
      <c r="B2" s="2"/>
      <c r="C2" s="3"/>
      <c r="D2" s="3"/>
      <c r="E2" s="3"/>
      <c r="F2" s="4"/>
      <c r="G2" s="5"/>
      <c r="H2" s="6"/>
      <c r="I2" s="6">
        <v>9</v>
      </c>
      <c r="J2" s="6">
        <v>10</v>
      </c>
      <c r="K2" s="6">
        <v>11</v>
      </c>
      <c r="L2" s="6">
        <v>12</v>
      </c>
      <c r="M2" s="6">
        <v>1</v>
      </c>
      <c r="N2" s="6">
        <v>2</v>
      </c>
      <c r="O2" s="6">
        <v>3</v>
      </c>
      <c r="P2" s="6">
        <v>4</v>
      </c>
      <c r="Q2" s="6">
        <v>5</v>
      </c>
      <c r="R2" s="6">
        <v>6</v>
      </c>
      <c r="S2" s="6">
        <v>7</v>
      </c>
      <c r="T2" s="6">
        <v>8</v>
      </c>
      <c r="U2" s="6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6">
        <v>42614</v>
      </c>
      <c r="AR2" s="45">
        <f>IF(MONTH(AQ2)&lt;9,MONTH(AQ2)+12,MONTH(AQ2))</f>
        <v>9</v>
      </c>
    </row>
    <row r="3" spans="1:46" s="28" customFormat="1" x14ac:dyDescent="0.35">
      <c r="A3" s="21" t="s">
        <v>22</v>
      </c>
      <c r="B3" s="22" t="s">
        <v>21</v>
      </c>
      <c r="C3" s="23">
        <v>448350</v>
      </c>
      <c r="D3" s="23">
        <v>440850</v>
      </c>
      <c r="E3" s="24">
        <v>15</v>
      </c>
      <c r="F3" s="24">
        <v>5255</v>
      </c>
      <c r="G3" s="25" t="s">
        <v>23</v>
      </c>
      <c r="H3" s="26">
        <v>1940</v>
      </c>
      <c r="I3" s="27">
        <f>IF(ISBLANK(VLOOKUP($H3*100+I$2,Feuil2!$A$3:$CQ$931,HLOOKUP(Feuil1!$F3,Feuil2!$E$1:$DG$2,2,0),0)),"",VLOOKUP($H3*100+I$2,Feuil2!$A$3:$CQ$931,HLOOKUP(Feuil1!$F3,Feuil2!$E$1:$DG$2,2,0),0))</f>
        <v>18</v>
      </c>
      <c r="J3" s="27">
        <f>IF(ISBLANK(VLOOKUP($H3*100+J$2,Feuil2!$A$3:$CQ$931,HLOOKUP(Feuil1!$F3,Feuil2!$E$1:$DG$2,2,0),0)),"",VLOOKUP($H3*100+J$2,Feuil2!$A$3:$CQ$931,HLOOKUP(Feuil1!$F3,Feuil2!$E$1:$DG$2,2,0),0))</f>
        <v>126.07</v>
      </c>
      <c r="K3" s="27">
        <f>IF(ISBLANK(VLOOKUP($H3*100+K$2,Feuil2!$A$3:$CQ$931,HLOOKUP(Feuil1!$F3,Feuil2!$E$1:$DG$2,2,0),0)),"",VLOOKUP($H3*100+K$2,Feuil2!$A$3:$CQ$931,HLOOKUP(Feuil1!$F3,Feuil2!$E$1:$DG$2,2,0),0))</f>
        <v>43.54</v>
      </c>
      <c r="L3" s="27">
        <f>IF(ISBLANK(VLOOKUP($H3*100+L$2,Feuil2!$A$3:$CQ$931,HLOOKUP(Feuil1!$F3,Feuil2!$E$1:$DG$2,2,0),0)),"",VLOOKUP($H3*100+L$2,Feuil2!$A$3:$CQ$931,HLOOKUP(Feuil1!$F3,Feuil2!$E$1:$DG$2,2,0),0))</f>
        <v>40.74</v>
      </c>
      <c r="M3" s="27">
        <f>IF(ISBLANK(VLOOKUP($H3*100+M$2,Feuil2!$A$3:$CQ$931,HLOOKUP(Feuil1!$F3,Feuil2!$E$1:$DG$2,2,0),0)),"",VLOOKUP($H3*100+M$2,Feuil2!$A$3:$CQ$931,HLOOKUP(Feuil1!$F3,Feuil2!$E$1:$DG$2,2,0),0))</f>
        <v>124.37</v>
      </c>
      <c r="N3" s="27">
        <f>IF(ISBLANK(VLOOKUP($H3*100+N$2,Feuil2!$A$3:$CQ$931,HLOOKUP(Feuil1!$F3,Feuil2!$E$1:$DG$2,2,0),0)),"",VLOOKUP($H3*100+N$2,Feuil2!$A$3:$CQ$931,HLOOKUP(Feuil1!$F3,Feuil2!$E$1:$DG$2,2,0),0))</f>
        <v>75.489999999999995</v>
      </c>
      <c r="O3" s="27">
        <f>IF(ISBLANK(VLOOKUP($H3*100+O$2,Feuil2!$A$3:$CQ$931,HLOOKUP(Feuil1!$F3,Feuil2!$E$1:$DG$2,2,0),0)),"",VLOOKUP($H3*100+O$2,Feuil2!$A$3:$CQ$931,HLOOKUP(Feuil1!$F3,Feuil2!$E$1:$DG$2,2,0),0))</f>
        <v>42.84</v>
      </c>
      <c r="P3" s="27">
        <f>IF(ISBLANK(VLOOKUP($H3*100+P$2,Feuil2!$A$3:$CQ$931,HLOOKUP(Feuil1!$F3,Feuil2!$E$1:$DG$2,2,0),0)),"",VLOOKUP($H3*100+P$2,Feuil2!$A$3:$CQ$931,HLOOKUP(Feuil1!$F3,Feuil2!$E$1:$DG$2,2,0),0))</f>
        <v>79.599999999999994</v>
      </c>
      <c r="Q3" s="27">
        <f>IF(ISBLANK(VLOOKUP($H3*100+Q$2,Feuil2!$A$3:$CQ$931,HLOOKUP(Feuil1!$F3,Feuil2!$E$1:$DG$2,2,0),0)),"",VLOOKUP($H3*100+Q$2,Feuil2!$A$3:$CQ$931,HLOOKUP(Feuil1!$F3,Feuil2!$E$1:$DG$2,2,0),0))</f>
        <v>12.89</v>
      </c>
      <c r="R3" s="27">
        <f>IF(ISBLANK(VLOOKUP($H3*100+R$2,Feuil2!$A$3:$CQ$931,HLOOKUP(Feuil1!$F3,Feuil2!$E$1:$DG$2,2,0),0)),"",VLOOKUP($H3*100+R$2,Feuil2!$A$3:$CQ$931,HLOOKUP(Feuil1!$F3,Feuil2!$E$1:$DG$2,2,0),0))</f>
        <v>1.98</v>
      </c>
      <c r="S3" s="27">
        <f>IF(ISBLANK(VLOOKUP($H3*100+S$2,Feuil2!$A$3:$CQ$931,HLOOKUP(Feuil1!$F3,Feuil2!$E$1:$DG$2,2,0),0)),"",VLOOKUP($H3*100+S$2,Feuil2!$A$3:$CQ$931,HLOOKUP(Feuil1!$F3,Feuil2!$E$1:$DG$2,2,0),0))</f>
        <v>3.48</v>
      </c>
      <c r="T3" s="27">
        <f>IF(ISBLANK(VLOOKUP($H3*100+T$2,Feuil2!$A$3:$CQ$931,HLOOKUP(Feuil1!$F3,Feuil2!$E$1:$DG$2,2,0),0)),"",VLOOKUP($H3*100+T$2,Feuil2!$A$3:$CQ$931,HLOOKUP(Feuil1!$F3,Feuil2!$E$1:$DG$2,2,0),0))</f>
        <v>0.47</v>
      </c>
      <c r="U3" s="27">
        <v>501</v>
      </c>
      <c r="Z3" s="45"/>
      <c r="AA3" s="45"/>
      <c r="AB3" s="45"/>
      <c r="AO3" s="96"/>
      <c r="AP3" s="96"/>
      <c r="AQ3" s="46">
        <v>43994</v>
      </c>
      <c r="AR3" s="45">
        <f>IF(MONTH(AQ3)&lt;9,MONTH(AQ3)+12,MONTH(AQ3))</f>
        <v>18</v>
      </c>
    </row>
    <row r="4" spans="1:46" x14ac:dyDescent="0.35">
      <c r="A4" s="7" t="s">
        <v>22</v>
      </c>
      <c r="B4" s="8" t="s">
        <v>21</v>
      </c>
      <c r="C4" s="9">
        <v>448350</v>
      </c>
      <c r="D4" s="9">
        <v>440850</v>
      </c>
      <c r="E4" s="10">
        <v>15</v>
      </c>
      <c r="F4" s="10">
        <v>5255</v>
      </c>
      <c r="G4" s="5" t="s">
        <v>23</v>
      </c>
      <c r="H4" s="11">
        <v>1941</v>
      </c>
      <c r="I4" s="12">
        <f>IF(ISBLANK(VLOOKUP($H4*100+I$2,Feuil2!$A$3:$CQ$931,HLOOKUP(Feuil1!$F4,Feuil2!$E$1:$DG$2,2,0),0)),"",VLOOKUP($H4*100+I$2,Feuil2!$A$3:$CQ$931,HLOOKUP(Feuil1!$F4,Feuil2!$E$1:$DG$2,2,0),0))</f>
        <v>6.98</v>
      </c>
      <c r="J4" s="12">
        <f>IF(ISBLANK(VLOOKUP($H4*100+J$2,Feuil2!$A$3:$CQ$931,HLOOKUP(Feuil1!$F4,Feuil2!$E$1:$DG$2,2,0),0)),"",VLOOKUP($H4*100+J$2,Feuil2!$A$3:$CQ$931,HLOOKUP(Feuil1!$F4,Feuil2!$E$1:$DG$2,2,0),0))</f>
        <v>8.99</v>
      </c>
      <c r="K4" s="12">
        <f>IF(ISBLANK(VLOOKUP($H4*100+K$2,Feuil2!$A$3:$CQ$931,HLOOKUP(Feuil1!$F4,Feuil2!$E$1:$DG$2,2,0),0)),"",VLOOKUP($H4*100+K$2,Feuil2!$A$3:$CQ$931,HLOOKUP(Feuil1!$F4,Feuil2!$E$1:$DG$2,2,0),0))</f>
        <v>130.38</v>
      </c>
      <c r="L4" s="12">
        <f>IF(ISBLANK(VLOOKUP($H4*100+L$2,Feuil2!$A$3:$CQ$931,HLOOKUP(Feuil1!$F4,Feuil2!$E$1:$DG$2,2,0),0)),"",VLOOKUP($H4*100+L$2,Feuil2!$A$3:$CQ$931,HLOOKUP(Feuil1!$F4,Feuil2!$E$1:$DG$2,2,0),0))</f>
        <v>4.4800000000000004</v>
      </c>
      <c r="M4" s="12">
        <f>IF(ISBLANK(VLOOKUP($H4*100+M$2,Feuil2!$A$3:$CQ$931,HLOOKUP(Feuil1!$F4,Feuil2!$E$1:$DG$2,2,0),0)),"",VLOOKUP($H4*100+M$2,Feuil2!$A$3:$CQ$931,HLOOKUP(Feuil1!$F4,Feuil2!$E$1:$DG$2,2,0),0))</f>
        <v>88.61</v>
      </c>
      <c r="N4" s="12">
        <f>IF(ISBLANK(VLOOKUP($H4*100+N$2,Feuil2!$A$3:$CQ$931,HLOOKUP(Feuil1!$F4,Feuil2!$E$1:$DG$2,2,0),0)),"",VLOOKUP($H4*100+N$2,Feuil2!$A$3:$CQ$931,HLOOKUP(Feuil1!$F4,Feuil2!$E$1:$DG$2,2,0),0))</f>
        <v>145.69999999999999</v>
      </c>
      <c r="O4" s="12">
        <f>IF(ISBLANK(VLOOKUP($H4*100+O$2,Feuil2!$A$3:$CQ$931,HLOOKUP(Feuil1!$F4,Feuil2!$E$1:$DG$2,2,0),0)),"",VLOOKUP($H4*100+O$2,Feuil2!$A$3:$CQ$931,HLOOKUP(Feuil1!$F4,Feuil2!$E$1:$DG$2,2,0),0))</f>
        <v>135.68</v>
      </c>
      <c r="P4" s="12">
        <f>IF(ISBLANK(VLOOKUP($H4*100+P$2,Feuil2!$A$3:$CQ$931,HLOOKUP(Feuil1!$F4,Feuil2!$E$1:$DG$2,2,0),0)),"",VLOOKUP($H4*100+P$2,Feuil2!$A$3:$CQ$931,HLOOKUP(Feuil1!$F4,Feuil2!$E$1:$DG$2,2,0),0))</f>
        <v>130.38</v>
      </c>
      <c r="Q4" s="12" t="str">
        <f>IF(ISBLANK(VLOOKUP($H4*100+Q$2,Feuil2!$A$3:$CQ$931,HLOOKUP(Feuil1!$F4,Feuil2!$E$1:$DG$2,2,0),0)),"",VLOOKUP($H4*100+Q$2,Feuil2!$A$3:$CQ$931,HLOOKUP(Feuil1!$F4,Feuil2!$E$1:$DG$2,2,0),0))</f>
        <v/>
      </c>
      <c r="R4" s="12">
        <f>IF(ISBLANK(VLOOKUP($H4*100+R$2,Feuil2!$A$3:$CQ$931,HLOOKUP(Feuil1!$F4,Feuil2!$E$1:$DG$2,2,0),0)),"",VLOOKUP($H4*100+R$2,Feuil2!$A$3:$CQ$931,HLOOKUP(Feuil1!$F4,Feuil2!$E$1:$DG$2,2,0),0))</f>
        <v>0.47</v>
      </c>
      <c r="S4" s="12">
        <f>IF(ISBLANK(VLOOKUP($H4*100+S$2,Feuil2!$A$3:$CQ$931,HLOOKUP(Feuil1!$F4,Feuil2!$E$1:$DG$2,2,0),0)),"",VLOOKUP($H4*100+S$2,Feuil2!$A$3:$CQ$931,HLOOKUP(Feuil1!$F4,Feuil2!$E$1:$DG$2,2,0),0))</f>
        <v>0.47</v>
      </c>
      <c r="T4" s="12">
        <f>IF(ISBLANK(VLOOKUP($H4*100+T$2,Feuil2!$A$3:$CQ$931,HLOOKUP(Feuil1!$F4,Feuil2!$E$1:$DG$2,2,0),0)),"",VLOOKUP($H4*100+T$2,Feuil2!$A$3:$CQ$931,HLOOKUP(Feuil1!$F4,Feuil2!$E$1:$DG$2,2,0),0))</f>
        <v>0.47</v>
      </c>
      <c r="U4" s="12">
        <f>SUM(I4:T4)</f>
        <v>652.61</v>
      </c>
      <c r="Z4" s="45"/>
      <c r="AA4" s="45"/>
      <c r="AB4" s="45"/>
      <c r="AC4" s="6">
        <v>9</v>
      </c>
      <c r="AD4" s="6">
        <v>10</v>
      </c>
      <c r="AE4" s="6">
        <v>11</v>
      </c>
      <c r="AF4" s="6">
        <v>12</v>
      </c>
      <c r="AG4" s="6">
        <v>1</v>
      </c>
      <c r="AH4" s="6">
        <v>2</v>
      </c>
      <c r="AI4" s="6">
        <v>3</v>
      </c>
      <c r="AJ4" s="6">
        <v>4</v>
      </c>
      <c r="AK4" s="6">
        <v>5</v>
      </c>
      <c r="AL4" s="6">
        <v>6</v>
      </c>
      <c r="AM4" s="6">
        <v>7</v>
      </c>
      <c r="AN4" s="6">
        <v>8</v>
      </c>
      <c r="AO4" s="45"/>
      <c r="AP4" s="45"/>
      <c r="AQ4" s="47" t="s">
        <v>219</v>
      </c>
      <c r="AR4" t="s">
        <v>121</v>
      </c>
    </row>
    <row r="5" spans="1:46" x14ac:dyDescent="0.35">
      <c r="A5" s="7" t="s">
        <v>22</v>
      </c>
      <c r="B5" s="8" t="s">
        <v>21</v>
      </c>
      <c r="C5" s="9">
        <v>448350</v>
      </c>
      <c r="D5" s="9">
        <v>440850</v>
      </c>
      <c r="E5" s="10">
        <v>15</v>
      </c>
      <c r="F5" s="10">
        <v>5255</v>
      </c>
      <c r="G5" s="5" t="s">
        <v>23</v>
      </c>
      <c r="H5" s="11">
        <v>1942</v>
      </c>
      <c r="I5" s="12" t="str">
        <f>IF(ISBLANK(VLOOKUP($H5*100+I$2,Feuil2!$A$3:$CQ$931,HLOOKUP(Feuil1!$F5,Feuil2!$E$1:$DG$2,2,0),0)),"",VLOOKUP($H5*100+I$2,Feuil2!$A$3:$CQ$931,HLOOKUP(Feuil1!$F5,Feuil2!$E$1:$DG$2,2,0),0))</f>
        <v/>
      </c>
      <c r="J5" s="12" t="str">
        <f>IF(ISBLANK(VLOOKUP($H5*100+J$2,Feuil2!$A$3:$CQ$931,HLOOKUP(Feuil1!$F5,Feuil2!$E$1:$DG$2,2,0),0)),"",VLOOKUP($H5*100+J$2,Feuil2!$A$3:$CQ$931,HLOOKUP(Feuil1!$F5,Feuil2!$E$1:$DG$2,2,0),0))</f>
        <v/>
      </c>
      <c r="K5" s="12" t="str">
        <f>IF(ISBLANK(VLOOKUP($H5*100+K$2,Feuil2!$A$3:$CQ$931,HLOOKUP(Feuil1!$F5,Feuil2!$E$1:$DG$2,2,0),0)),"",VLOOKUP($H5*100+K$2,Feuil2!$A$3:$CQ$931,HLOOKUP(Feuil1!$F5,Feuil2!$E$1:$DG$2,2,0),0))</f>
        <v/>
      </c>
      <c r="L5" s="12" t="str">
        <f>IF(ISBLANK(VLOOKUP($H5*100+L$2,Feuil2!$A$3:$CQ$931,HLOOKUP(Feuil1!$F5,Feuil2!$E$1:$DG$2,2,0),0)),"",VLOOKUP($H5*100+L$2,Feuil2!$A$3:$CQ$931,HLOOKUP(Feuil1!$F5,Feuil2!$E$1:$DG$2,2,0),0))</f>
        <v/>
      </c>
      <c r="M5" s="12" t="str">
        <f>IF(ISBLANK(VLOOKUP($H5*100+M$2,Feuil2!$A$3:$CQ$931,HLOOKUP(Feuil1!$F5,Feuil2!$E$1:$DG$2,2,0),0)),"",VLOOKUP($H5*100+M$2,Feuil2!$A$3:$CQ$931,HLOOKUP(Feuil1!$F5,Feuil2!$E$1:$DG$2,2,0),0))</f>
        <v/>
      </c>
      <c r="N5" s="12" t="str">
        <f>IF(ISBLANK(VLOOKUP($H5*100+N$2,Feuil2!$A$3:$CQ$931,HLOOKUP(Feuil1!$F5,Feuil2!$E$1:$DG$2,2,0),0)),"",VLOOKUP($H5*100+N$2,Feuil2!$A$3:$CQ$931,HLOOKUP(Feuil1!$F5,Feuil2!$E$1:$DG$2,2,0),0))</f>
        <v/>
      </c>
      <c r="O5" s="12" t="str">
        <f>IF(ISBLANK(VLOOKUP($H5*100+O$2,Feuil2!$A$3:$CQ$931,HLOOKUP(Feuil1!$F5,Feuil2!$E$1:$DG$2,2,0),0)),"",VLOOKUP($H5*100+O$2,Feuil2!$A$3:$CQ$931,HLOOKUP(Feuil1!$F5,Feuil2!$E$1:$DG$2,2,0),0))</f>
        <v/>
      </c>
      <c r="P5" s="12" t="str">
        <f>IF(ISBLANK(VLOOKUP($H5*100+P$2,Feuil2!$A$3:$CQ$931,HLOOKUP(Feuil1!$F5,Feuil2!$E$1:$DG$2,2,0),0)),"",VLOOKUP($H5*100+P$2,Feuil2!$A$3:$CQ$931,HLOOKUP(Feuil1!$F5,Feuil2!$E$1:$DG$2,2,0),0))</f>
        <v/>
      </c>
      <c r="Q5" s="12" t="str">
        <f>IF(ISBLANK(VLOOKUP($H5*100+Q$2,Feuil2!$A$3:$CQ$931,HLOOKUP(Feuil1!$F5,Feuil2!$E$1:$DG$2,2,0),0)),"",VLOOKUP($H5*100+Q$2,Feuil2!$A$3:$CQ$931,HLOOKUP(Feuil1!$F5,Feuil2!$E$1:$DG$2,2,0),0))</f>
        <v/>
      </c>
      <c r="R5" s="12" t="str">
        <f>IF(ISBLANK(VLOOKUP($H5*100+R$2,Feuil2!$A$3:$CQ$931,HLOOKUP(Feuil1!$F5,Feuil2!$E$1:$DG$2,2,0),0)),"",VLOOKUP($H5*100+R$2,Feuil2!$A$3:$CQ$931,HLOOKUP(Feuil1!$F5,Feuil2!$E$1:$DG$2,2,0),0))</f>
        <v/>
      </c>
      <c r="S5" s="12" t="str">
        <f>IF(ISBLANK(VLOOKUP($H5*100+S$2,Feuil2!$A$3:$CQ$931,HLOOKUP(Feuil1!$F5,Feuil2!$E$1:$DG$2,2,0),0)),"",VLOOKUP($H5*100+S$2,Feuil2!$A$3:$CQ$931,HLOOKUP(Feuil1!$F5,Feuil2!$E$1:$DG$2,2,0),0))</f>
        <v/>
      </c>
      <c r="T5" s="12" t="str">
        <f>IF(ISBLANK(VLOOKUP($H5*100+T$2,Feuil2!$A$3:$CQ$931,HLOOKUP(Feuil1!$F5,Feuil2!$E$1:$DG$2,2,0),0)),"",VLOOKUP($H5*100+T$2,Feuil2!$A$3:$CQ$931,HLOOKUP(Feuil1!$F5,Feuil2!$E$1:$DG$2,2,0),0))</f>
        <v/>
      </c>
      <c r="U5" s="12">
        <f t="shared" ref="U5:U70" si="0">SUM(I5:T5)</f>
        <v>0</v>
      </c>
      <c r="Z5" s="45"/>
      <c r="AA5" s="45"/>
      <c r="AB5" s="45" t="s">
        <v>173</v>
      </c>
      <c r="AC5" s="45">
        <v>9</v>
      </c>
      <c r="AD5" s="45">
        <v>10</v>
      </c>
      <c r="AE5" s="45">
        <v>11</v>
      </c>
      <c r="AF5" s="45">
        <v>12</v>
      </c>
      <c r="AG5" s="45">
        <v>13</v>
      </c>
      <c r="AH5" s="45">
        <v>14</v>
      </c>
      <c r="AI5" s="45">
        <v>15</v>
      </c>
      <c r="AJ5" s="45">
        <v>16</v>
      </c>
      <c r="AK5" s="45">
        <v>17</v>
      </c>
      <c r="AL5" s="45">
        <v>18</v>
      </c>
      <c r="AM5" s="45">
        <v>19</v>
      </c>
      <c r="AN5" s="45">
        <v>20</v>
      </c>
      <c r="AO5" s="45"/>
      <c r="AP5" s="45" t="s">
        <v>171</v>
      </c>
      <c r="AQ5" s="47" t="s">
        <v>172</v>
      </c>
      <c r="AR5" t="s">
        <v>212</v>
      </c>
      <c r="AT5" s="48"/>
    </row>
    <row r="6" spans="1:46" x14ac:dyDescent="0.35">
      <c r="A6" s="7" t="s">
        <v>22</v>
      </c>
      <c r="B6" s="8" t="s">
        <v>21</v>
      </c>
      <c r="C6" s="9">
        <v>448350</v>
      </c>
      <c r="D6" s="9">
        <v>440850</v>
      </c>
      <c r="E6" s="10">
        <v>15</v>
      </c>
      <c r="F6" s="10">
        <v>5255</v>
      </c>
      <c r="G6" s="5" t="s">
        <v>23</v>
      </c>
      <c r="H6" s="11">
        <v>1943</v>
      </c>
      <c r="I6" s="12" t="str">
        <f>IF(ISBLANK(VLOOKUP($H6*100+I$2,Feuil2!$A$3:$CQ$931,HLOOKUP(Feuil1!$F6,Feuil2!$E$1:$DG$2,2,0),0)),"",VLOOKUP($H6*100+I$2,Feuil2!$A$3:$CQ$931,HLOOKUP(Feuil1!$F6,Feuil2!$E$1:$DG$2,2,0),0))</f>
        <v/>
      </c>
      <c r="J6" s="12" t="str">
        <f>IF(ISBLANK(VLOOKUP($H6*100+J$2,Feuil2!$A$3:$CQ$931,HLOOKUP(Feuil1!$F6,Feuil2!$E$1:$DG$2,2,0),0)),"",VLOOKUP($H6*100+J$2,Feuil2!$A$3:$CQ$931,HLOOKUP(Feuil1!$F6,Feuil2!$E$1:$DG$2,2,0),0))</f>
        <v/>
      </c>
      <c r="K6" s="12" t="str">
        <f>IF(ISBLANK(VLOOKUP($H6*100+K$2,Feuil2!$A$3:$CQ$931,HLOOKUP(Feuil1!$F6,Feuil2!$E$1:$DG$2,2,0),0)),"",VLOOKUP($H6*100+K$2,Feuil2!$A$3:$CQ$931,HLOOKUP(Feuil1!$F6,Feuil2!$E$1:$DG$2,2,0),0))</f>
        <v/>
      </c>
      <c r="L6" s="12" t="str">
        <f>IF(ISBLANK(VLOOKUP($H6*100+L$2,Feuil2!$A$3:$CQ$931,HLOOKUP(Feuil1!$F6,Feuil2!$E$1:$DG$2,2,0),0)),"",VLOOKUP($H6*100+L$2,Feuil2!$A$3:$CQ$931,HLOOKUP(Feuil1!$F6,Feuil2!$E$1:$DG$2,2,0),0))</f>
        <v/>
      </c>
      <c r="M6" s="12" t="str">
        <f>IF(ISBLANK(VLOOKUP($H6*100+M$2,Feuil2!$A$3:$CQ$931,HLOOKUP(Feuil1!$F6,Feuil2!$E$1:$DG$2,2,0),0)),"",VLOOKUP($H6*100+M$2,Feuil2!$A$3:$CQ$931,HLOOKUP(Feuil1!$F6,Feuil2!$E$1:$DG$2,2,0),0))</f>
        <v/>
      </c>
      <c r="N6" s="12" t="str">
        <f>IF(ISBLANK(VLOOKUP($H6*100+N$2,Feuil2!$A$3:$CQ$931,HLOOKUP(Feuil1!$F6,Feuil2!$E$1:$DG$2,2,0),0)),"",VLOOKUP($H6*100+N$2,Feuil2!$A$3:$CQ$931,HLOOKUP(Feuil1!$F6,Feuil2!$E$1:$DG$2,2,0),0))</f>
        <v/>
      </c>
      <c r="O6" s="12" t="str">
        <f>IF(ISBLANK(VLOOKUP($H6*100+O$2,Feuil2!$A$3:$CQ$931,HLOOKUP(Feuil1!$F6,Feuil2!$E$1:$DG$2,2,0),0)),"",VLOOKUP($H6*100+O$2,Feuil2!$A$3:$CQ$931,HLOOKUP(Feuil1!$F6,Feuil2!$E$1:$DG$2,2,0),0))</f>
        <v/>
      </c>
      <c r="P6" s="12" t="str">
        <f>IF(ISBLANK(VLOOKUP($H6*100+P$2,Feuil2!$A$3:$CQ$931,HLOOKUP(Feuil1!$F6,Feuil2!$E$1:$DG$2,2,0),0)),"",VLOOKUP($H6*100+P$2,Feuil2!$A$3:$CQ$931,HLOOKUP(Feuil1!$F6,Feuil2!$E$1:$DG$2,2,0),0))</f>
        <v/>
      </c>
      <c r="Q6" s="12" t="str">
        <f>IF(ISBLANK(VLOOKUP($H6*100+Q$2,Feuil2!$A$3:$CQ$931,HLOOKUP(Feuil1!$F6,Feuil2!$E$1:$DG$2,2,0),0)),"",VLOOKUP($H6*100+Q$2,Feuil2!$A$3:$CQ$931,HLOOKUP(Feuil1!$F6,Feuil2!$E$1:$DG$2,2,0),0))</f>
        <v/>
      </c>
      <c r="R6" s="12" t="str">
        <f>IF(ISBLANK(VLOOKUP($H6*100+R$2,Feuil2!$A$3:$CQ$931,HLOOKUP(Feuil1!$F6,Feuil2!$E$1:$DG$2,2,0),0)),"",VLOOKUP($H6*100+R$2,Feuil2!$A$3:$CQ$931,HLOOKUP(Feuil1!$F6,Feuil2!$E$1:$DG$2,2,0),0))</f>
        <v/>
      </c>
      <c r="S6" s="12" t="str">
        <f>IF(ISBLANK(VLOOKUP($H6*100+S$2,Feuil2!$A$3:$CQ$931,HLOOKUP(Feuil1!$F6,Feuil2!$E$1:$DG$2,2,0),0)),"",VLOOKUP($H6*100+S$2,Feuil2!$A$3:$CQ$931,HLOOKUP(Feuil1!$F6,Feuil2!$E$1:$DG$2,2,0),0))</f>
        <v/>
      </c>
      <c r="T6" s="12" t="str">
        <f>IF(ISBLANK(VLOOKUP($H6*100+T$2,Feuil2!$A$3:$CQ$931,HLOOKUP(Feuil1!$F6,Feuil2!$E$1:$DG$2,2,0),0)),"",VLOOKUP($H6*100+T$2,Feuil2!$A$3:$CQ$931,HLOOKUP(Feuil1!$F6,Feuil2!$E$1:$DG$2,2,0),0))</f>
        <v/>
      </c>
      <c r="U6" s="12">
        <f t="shared" si="0"/>
        <v>0</v>
      </c>
      <c r="Y6" t="s">
        <v>125</v>
      </c>
      <c r="Z6" s="10">
        <v>198</v>
      </c>
      <c r="AA6" s="10" t="s">
        <v>179</v>
      </c>
      <c r="AB6" s="10" t="s">
        <v>180</v>
      </c>
      <c r="AC6" s="48">
        <f t="shared" ref="AC6:AC52" si="1">IF((AC$5&lt;$AR$3)*(AC$5&gt;$AR$2),AVERAGEIF($F$3:$F$43407,$Z6,I$3:I$43407),IF(AC$5=$AR$2,(30-DAY($AQ$2)+1)/30*AVERAGEIF($F$3:$F$43407,$Z6,I$3:I$43407),IF(AC$5=$AR$3,(DAY($AQ$3))/30*AVERAGEIF($F$3:$F$43407,$Z6,I$3:I$43407),0)))</f>
        <v>34.223913043478262</v>
      </c>
      <c r="AD6" s="48">
        <f t="shared" ref="AD6:AD52" si="2">IF((AD$5&lt;$AR$3)*(AD$5&gt;$AR$2),AVERAGEIF($F$3:$F$43407,$Z6,J$3:J$43407),IF(AD$5=$AR$2,(31-DAY($AQ$2)+1)/31*AVERAGEIF($F$3:$F$43407,$Z6,J$3:J$43407),IF(AD$5=$AR$3,(DAY($AQ$3))/31*AVERAGEIF($F$3:$F$43407,$Z6,J$3:J$43407),0)))</f>
        <v>41.626086956521746</v>
      </c>
      <c r="AE6" s="48">
        <f t="shared" ref="AE6:AE52" si="3">IF((AE$5&lt;$AR$3)*(AE$5&gt;$AR$2),AVERAGEIF($F$3:$F$43407,$Z6,K$3:K$43407),IF(AE$5=$AR$2,(30-DAY($AQ$2)+1)/30*AVERAGEIF($F$3:$F$43407,$Z6,K$3:K$43407),IF(AE$5=$AR$3,(DAY($AQ$3))/30*AVERAGEIF($F$3:$F$43407,$Z6,K$3:K$43407),0)))</f>
        <v>51.504347826086985</v>
      </c>
      <c r="AF6" s="48">
        <f t="shared" ref="AF6:AF52" si="4">IF((AF$5&lt;$AR$3)*(AF$5&gt;$AR$2),AVERAGEIF($F$3:$F$43407,$Z6,L$3:L$43407),IF(AF$5=$AR$2,(31-DAY($AQ$2)+1)/31*AVERAGEIF($F$3:$F$43407,$Z6,L$3:L$43407),IF(AF$5=$AR$3,(DAY($AQ$3))/31*AVERAGEIF($F$3:$F$43407,$Z6,L$3:L$43407),0)))</f>
        <v>43.528260869565223</v>
      </c>
      <c r="AG6" s="48">
        <f t="shared" ref="AG6:AG52" si="5">IF((AG$5&lt;$AR$3)*(AG$5&gt;$AR$2),AVERAGEIF($F$3:$F$43407,$Z6,M$3:M$43407),IF(AG$5=$AR$2,(31-DAY($AQ$2)+1)/31*AVERAGEIF($F$3:$F$43407,$Z6,M$3:M$43407),IF(AG$5=$AR$3,(DAY($AQ$3))/31*AVERAGEIF($F$3:$F$43407,$Z6,M$3:M$43407),0)))</f>
        <v>30.360869565217396</v>
      </c>
      <c r="AH6" s="48">
        <f t="shared" ref="AH6:AH52" si="6">IF((AH$5&lt;$AR$3)*(AH$5&gt;$AR$2),AVERAGEIF($F$3:$F$43407,$Z6,N$3:N$43407),IF(AH$5=$AR$2,(28.25-DAY($AQ$2)+1)/28.25*AVERAGEIF($F$3:$F$43407,$Z6,N$3:N$43407),IF(AH$5=$AR$3,(DAY($AQ$3))/28.25*AVERAGEIF($F$3:$F$43407,$Z6,N$3:N$43407),0)))</f>
        <v>35.908695652173925</v>
      </c>
      <c r="AI6" s="48">
        <f t="shared" ref="AI6:AI52" si="7">IF((AI$5&lt;$AR$3)*(AI$5&gt;$AR$2),AVERAGEIF($F$3:$F$43407,$Z6,O$3:O$43407),IF(AI$5=$AR$2,(31-DAY($AQ$2)+1)/31*AVERAGEIF($F$3:$F$43407,$Z6,O$3:O$43407),IF(AI$5=$AR$3,(DAY($AQ$3))/31*AVERAGEIF($F$3:$F$43407,$Z6,O$3:O$43407),0)))</f>
        <v>38.908695652173918</v>
      </c>
      <c r="AJ6" s="48">
        <f t="shared" ref="AJ6:AJ52" si="8">IF((AJ$5&lt;$AR$3)*(AJ$5&gt;$AR$2),AVERAGEIF($F$3:$F$43407,$Z6,P$3:P$43407),IF(AJ$5=$AR$2,(30-DAY($AQ$2)+1)/30*AVERAGEIF($F$3:$F$43407,$Z6,P$3:P$43407),IF(AJ$5=$AR$3,(DAY($AQ$3))/30*AVERAGEIF($F$3:$F$43407,$Z6,P$3:P$43407),0)))</f>
        <v>39.354347826086943</v>
      </c>
      <c r="AK6" s="48">
        <f t="shared" ref="AK6:AK52" si="9">IF((AK$5&lt;$AR$3)*(AK$5&gt;$AR$2),AVERAGEIF($F$3:$F$43407,$Z6,Q$3:Q$43407),IF(AK$5=$AR$2,(31-DAY($AQ$2)+1)/31*AVERAGEIF($F$3:$F$43407,$Z6,Q$3:Q$43407),IF(AK$5=$AR$3,(DAY($AQ$3))/31*AVERAGEIF($F$3:$F$43407,$Z6,Q$3:Q$43407),0)))</f>
        <v>39.719565217391306</v>
      </c>
      <c r="AL6" s="48">
        <f t="shared" ref="AL6:AL52" si="10">IF((AL$5&lt;$AR$3)*(AL$5&gt;$AR$2),AVERAGEIF($F$3:$F$43407,$Z6,R$3:R$43407),IF(AL$5=$AR$2,(30-DAY($AQ$2)+1)/30*AVERAGEIF($F$3:$F$43407,$Z6,R$3:R$43407),IF(AL$5=$AR$3,(DAY($AQ$3))/30*AVERAGEIF($F$3:$F$43407,$Z6,R$3:R$43407),0)))</f>
        <v>9.4573913043478264</v>
      </c>
      <c r="AM6" s="48">
        <f t="shared" ref="AM6:AM52" si="11">IF((AM$5&lt;$AR$3)*(AM$5&gt;$AR$2),AVERAGEIF($F$3:$F$43407,$Z6,S$3:S$43407),IF(AM$5=$AR$2,(31-DAY($AQ$2)+1)/31*AVERAGEIF($F$3:$F$43407,$Z6,S$3:S$43407),IF(AM$5=$AR$3,(DAY($AQ$3))/31*AVERAGEIF($F$3:$F$43407,$Z6,S$3:S$43407),0)))</f>
        <v>0</v>
      </c>
      <c r="AN6" s="48">
        <f t="shared" ref="AN6:AN52" si="12">IF((AN$5&lt;$AR$3)*(AN$5&gt;$AR$2),AVERAGEIF($F$3:$F$43407,$Z6,T$3:T$43407),IF(AN$5=$AR$2,(31-DAY($AQ$2)+1)/31*AVERAGEIF($F$3:$F$43407,$Z6,T$3:T$43407),IF(AN$5=$AR$3,(DAY($AQ$3))/31*AVERAGEIF($F$3:$F$43407,$Z6,T$3:T$43407),0)))</f>
        <v>0</v>
      </c>
      <c r="AO6" s="48" t="str">
        <f>Y6</f>
        <v>Ague S.Ali</v>
      </c>
      <c r="AP6" s="48" t="s">
        <v>125</v>
      </c>
      <c r="AQ6" s="48">
        <f>SUM(AC6:AN6)</f>
        <v>364.5921739130435</v>
      </c>
      <c r="AR6">
        <f>VLOOKUP(Y6,Feuil3!$E$3:$R$57,14,0)</f>
        <v>341.2</v>
      </c>
      <c r="AS6" s="95">
        <f>(AR6-AQ6)/AQ6</f>
        <v>-6.4159835527963421E-2</v>
      </c>
    </row>
    <row r="7" spans="1:46" x14ac:dyDescent="0.35">
      <c r="A7" s="7" t="s">
        <v>22</v>
      </c>
      <c r="B7" s="8" t="s">
        <v>21</v>
      </c>
      <c r="C7" s="9">
        <v>448350</v>
      </c>
      <c r="D7" s="9">
        <v>440850</v>
      </c>
      <c r="E7" s="10">
        <v>15</v>
      </c>
      <c r="F7" s="10">
        <v>5255</v>
      </c>
      <c r="G7" s="5" t="s">
        <v>23</v>
      </c>
      <c r="H7" s="11">
        <v>1944</v>
      </c>
      <c r="I7" s="12">
        <f>IF(ISBLANK(VLOOKUP($H7*100+I$2,Feuil2!$A$3:$CQ$931,HLOOKUP(Feuil1!$F7,Feuil2!$E$1:$DG$2,2,0),0)),"",VLOOKUP($H7*100+I$2,Feuil2!$A$3:$CQ$931,HLOOKUP(Feuil1!$F7,Feuil2!$E$1:$DG$2,2,0),0))</f>
        <v>12.49</v>
      </c>
      <c r="J7" s="12">
        <f>IF(ISBLANK(VLOOKUP($H7*100+J$2,Feuil2!$A$3:$CQ$931,HLOOKUP(Feuil1!$F7,Feuil2!$E$1:$DG$2,2,0),0)),"",VLOOKUP($H7*100+J$2,Feuil2!$A$3:$CQ$931,HLOOKUP(Feuil1!$F7,Feuil2!$E$1:$DG$2,2,0),0))</f>
        <v>0.47</v>
      </c>
      <c r="K7" s="12">
        <f>IF(ISBLANK(VLOOKUP($H7*100+K$2,Feuil2!$A$3:$CQ$931,HLOOKUP(Feuil1!$F7,Feuil2!$E$1:$DG$2,2,0),0)),"",VLOOKUP($H7*100+K$2,Feuil2!$A$3:$CQ$931,HLOOKUP(Feuil1!$F7,Feuil2!$E$1:$DG$2,2,0),0))</f>
        <v>40.04</v>
      </c>
      <c r="L7" s="12">
        <f>IF(ISBLANK(VLOOKUP($H7*100+L$2,Feuil2!$A$3:$CQ$931,HLOOKUP(Feuil1!$F7,Feuil2!$E$1:$DG$2,2,0),0)),"",VLOOKUP($H7*100+L$2,Feuil2!$A$3:$CQ$931,HLOOKUP(Feuil1!$F7,Feuil2!$E$1:$DG$2,2,0),0))</f>
        <v>66.58</v>
      </c>
      <c r="M7" s="12">
        <f>IF(ISBLANK(VLOOKUP($H7*100+M$2,Feuil2!$A$3:$CQ$931,HLOOKUP(Feuil1!$F7,Feuil2!$E$1:$DG$2,2,0),0)),"",VLOOKUP($H7*100+M$2,Feuil2!$A$3:$CQ$931,HLOOKUP(Feuil1!$F7,Feuil2!$E$1:$DG$2,2,0),0))</f>
        <v>119.16</v>
      </c>
      <c r="N7" s="12">
        <f>IF(ISBLANK(VLOOKUP($H7*100+N$2,Feuil2!$A$3:$CQ$931,HLOOKUP(Feuil1!$F7,Feuil2!$E$1:$DG$2,2,0),0)),"",VLOOKUP($H7*100+N$2,Feuil2!$A$3:$CQ$931,HLOOKUP(Feuil1!$F7,Feuil2!$E$1:$DG$2,2,0),0))</f>
        <v>0.47</v>
      </c>
      <c r="O7" s="12">
        <f>IF(ISBLANK(VLOOKUP($H7*100+O$2,Feuil2!$A$3:$CQ$931,HLOOKUP(Feuil1!$F7,Feuil2!$E$1:$DG$2,2,0),0)),"",VLOOKUP($H7*100+O$2,Feuil2!$A$3:$CQ$931,HLOOKUP(Feuil1!$F7,Feuil2!$E$1:$DG$2,2,0),0))</f>
        <v>10.49</v>
      </c>
      <c r="P7" s="12">
        <f>IF(ISBLANK(VLOOKUP($H7*100+P$2,Feuil2!$A$3:$CQ$931,HLOOKUP(Feuil1!$F7,Feuil2!$E$1:$DG$2,2,0),0)),"",VLOOKUP($H7*100+P$2,Feuil2!$A$3:$CQ$931,HLOOKUP(Feuil1!$F7,Feuil2!$E$1:$DG$2,2,0),0))</f>
        <v>3.48</v>
      </c>
      <c r="Q7" s="12">
        <f>IF(ISBLANK(VLOOKUP($H7*100+Q$2,Feuil2!$A$3:$CQ$931,HLOOKUP(Feuil1!$F7,Feuil2!$E$1:$DG$2,2,0),0)),"",VLOOKUP($H7*100+Q$2,Feuil2!$A$3:$CQ$931,HLOOKUP(Feuil1!$F7,Feuil2!$E$1:$DG$2,2,0),0))</f>
        <v>0.47</v>
      </c>
      <c r="R7" s="12">
        <f>IF(ISBLANK(VLOOKUP($H7*100+R$2,Feuil2!$A$3:$CQ$931,HLOOKUP(Feuil1!$F7,Feuil2!$E$1:$DG$2,2,0),0)),"",VLOOKUP($H7*100+R$2,Feuil2!$A$3:$CQ$931,HLOOKUP(Feuil1!$F7,Feuil2!$E$1:$DG$2,2,0),0))</f>
        <v>32.520000000000003</v>
      </c>
      <c r="S7" s="12">
        <f>IF(ISBLANK(VLOOKUP($H7*100+S$2,Feuil2!$A$3:$CQ$931,HLOOKUP(Feuil1!$F7,Feuil2!$E$1:$DG$2,2,0),0)),"",VLOOKUP($H7*100+S$2,Feuil2!$A$3:$CQ$931,HLOOKUP(Feuil1!$F7,Feuil2!$E$1:$DG$2,2,0),0))</f>
        <v>0.47</v>
      </c>
      <c r="T7" s="12">
        <f>IF(ISBLANK(VLOOKUP($H7*100+T$2,Feuil2!$A$3:$CQ$931,HLOOKUP(Feuil1!$F7,Feuil2!$E$1:$DG$2,2,0),0)),"",VLOOKUP($H7*100+T$2,Feuil2!$A$3:$CQ$931,HLOOKUP(Feuil1!$F7,Feuil2!$E$1:$DG$2,2,0),0))</f>
        <v>0.47</v>
      </c>
      <c r="U7" s="12">
        <f t="shared" si="0"/>
        <v>287.11000000000007</v>
      </c>
      <c r="Y7" t="s">
        <v>87</v>
      </c>
      <c r="Z7" s="10">
        <v>236</v>
      </c>
      <c r="AA7" s="10" t="s">
        <v>47</v>
      </c>
      <c r="AB7" s="10" t="s">
        <v>174</v>
      </c>
      <c r="AC7" s="48">
        <f t="shared" si="1"/>
        <v>14.111538461538462</v>
      </c>
      <c r="AD7" s="48">
        <f t="shared" si="2"/>
        <v>47.710000000000008</v>
      </c>
      <c r="AE7" s="48">
        <f t="shared" si="3"/>
        <v>81.549538461538432</v>
      </c>
      <c r="AF7" s="48">
        <f t="shared" si="4"/>
        <v>101.10123076923077</v>
      </c>
      <c r="AG7" s="48">
        <f t="shared" si="5"/>
        <v>82.10318181818181</v>
      </c>
      <c r="AH7" s="48">
        <f t="shared" si="6"/>
        <v>71.502272727272739</v>
      </c>
      <c r="AI7" s="48">
        <f t="shared" si="7"/>
        <v>69.702272727272714</v>
      </c>
      <c r="AJ7" s="48">
        <f t="shared" si="8"/>
        <v>60.798787878787877</v>
      </c>
      <c r="AK7" s="48">
        <f t="shared" si="9"/>
        <v>30.926515151515147</v>
      </c>
      <c r="AL7" s="48">
        <f t="shared" si="10"/>
        <v>3.6351384615384625</v>
      </c>
      <c r="AM7" s="48">
        <f t="shared" si="11"/>
        <v>0</v>
      </c>
      <c r="AN7" s="48">
        <f t="shared" si="12"/>
        <v>0</v>
      </c>
      <c r="AO7" s="48" t="str">
        <f t="shared" ref="AO7:AO52" si="13">Y7</f>
        <v>Ain Aicha</v>
      </c>
      <c r="AP7" s="48" t="s">
        <v>87</v>
      </c>
      <c r="AQ7" s="48">
        <f t="shared" ref="AQ7:AQ43" si="14">SUM(AC7:AN7)</f>
        <v>563.14047645687629</v>
      </c>
      <c r="AR7">
        <f>VLOOKUP(Y7,Feuil3!$E$3:$R$57,14,0)</f>
        <v>547.30000000000007</v>
      </c>
      <c r="AS7" s="95">
        <f t="shared" ref="AS7:AS56" si="15">(AR7-AQ7)/AQ7</f>
        <v>-2.8128818863350228E-2</v>
      </c>
    </row>
    <row r="8" spans="1:46" x14ac:dyDescent="0.35">
      <c r="A8" s="7" t="s">
        <v>22</v>
      </c>
      <c r="B8" s="8" t="s">
        <v>21</v>
      </c>
      <c r="C8" s="9">
        <v>448350</v>
      </c>
      <c r="D8" s="9">
        <v>440850</v>
      </c>
      <c r="E8" s="10">
        <v>15</v>
      </c>
      <c r="F8" s="10">
        <v>5255</v>
      </c>
      <c r="G8" s="5" t="s">
        <v>23</v>
      </c>
      <c r="H8" s="11">
        <v>1945</v>
      </c>
      <c r="I8" s="12">
        <f>IF(ISBLANK(VLOOKUP($H8*100+I$2,Feuil2!$A$3:$CQ$931,HLOOKUP(Feuil1!$F8,Feuil2!$E$1:$DG$2,2,0),0)),"",VLOOKUP($H8*100+I$2,Feuil2!$A$3:$CQ$931,HLOOKUP(Feuil1!$F8,Feuil2!$E$1:$DG$2,2,0),0))</f>
        <v>0.47</v>
      </c>
      <c r="J8" s="12">
        <f>IF(ISBLANK(VLOOKUP($H8*100+J$2,Feuil2!$A$3:$CQ$931,HLOOKUP(Feuil1!$F8,Feuil2!$E$1:$DG$2,2,0),0)),"",VLOOKUP($H8*100+J$2,Feuil2!$A$3:$CQ$931,HLOOKUP(Feuil1!$F8,Feuil2!$E$1:$DG$2,2,0),0))</f>
        <v>44.04</v>
      </c>
      <c r="K8" s="12">
        <f>IF(ISBLANK(VLOOKUP($H8*100+K$2,Feuil2!$A$3:$CQ$931,HLOOKUP(Feuil1!$F8,Feuil2!$E$1:$DG$2,2,0),0)),"",VLOOKUP($H8*100+K$2,Feuil2!$A$3:$CQ$931,HLOOKUP(Feuil1!$F8,Feuil2!$E$1:$DG$2,2,0),0))</f>
        <v>120.16</v>
      </c>
      <c r="L8" s="12">
        <f>IF(ISBLANK(VLOOKUP($H8*100+L$2,Feuil2!$A$3:$CQ$931,HLOOKUP(Feuil1!$F8,Feuil2!$E$1:$DG$2,2,0),0)),"",VLOOKUP($H8*100+L$2,Feuil2!$A$3:$CQ$931,HLOOKUP(Feuil1!$F8,Feuil2!$E$1:$DG$2,2,0),0))</f>
        <v>107.64</v>
      </c>
      <c r="M8" s="12">
        <f>IF(ISBLANK(VLOOKUP($H8*100+M$2,Feuil2!$A$3:$CQ$931,HLOOKUP(Feuil1!$F8,Feuil2!$E$1:$DG$2,2,0),0)),"",VLOOKUP($H8*100+M$2,Feuil2!$A$3:$CQ$931,HLOOKUP(Feuil1!$F8,Feuil2!$E$1:$DG$2,2,0),0))</f>
        <v>73.59</v>
      </c>
      <c r="N8" s="12">
        <f>IF(ISBLANK(VLOOKUP($H8*100+N$2,Feuil2!$A$3:$CQ$931,HLOOKUP(Feuil1!$F8,Feuil2!$E$1:$DG$2,2,0),0)),"",VLOOKUP($H8*100+N$2,Feuil2!$A$3:$CQ$931,HLOOKUP(Feuil1!$F8,Feuil2!$E$1:$DG$2,2,0),0))</f>
        <v>49.55</v>
      </c>
      <c r="O8" s="12">
        <f>IF(ISBLANK(VLOOKUP($H8*100+O$2,Feuil2!$A$3:$CQ$931,HLOOKUP(Feuil1!$F8,Feuil2!$E$1:$DG$2,2,0),0)),"",VLOOKUP($H8*100+O$2,Feuil2!$A$3:$CQ$931,HLOOKUP(Feuil1!$F8,Feuil2!$E$1:$DG$2,2,0),0))</f>
        <v>148.69999999999999</v>
      </c>
      <c r="P8" s="12">
        <f>IF(ISBLANK(VLOOKUP($H8*100+P$2,Feuil2!$A$3:$CQ$931,HLOOKUP(Feuil1!$F8,Feuil2!$E$1:$DG$2,2,0),0)),"",VLOOKUP($H8*100+P$2,Feuil2!$A$3:$CQ$931,HLOOKUP(Feuil1!$F8,Feuil2!$E$1:$DG$2,2,0),0))</f>
        <v>94.62</v>
      </c>
      <c r="Q8" s="12">
        <f>IF(ISBLANK(VLOOKUP($H8*100+Q$2,Feuil2!$A$3:$CQ$931,HLOOKUP(Feuil1!$F8,Feuil2!$E$1:$DG$2,2,0),0)),"",VLOOKUP($H8*100+Q$2,Feuil2!$A$3:$CQ$931,HLOOKUP(Feuil1!$F8,Feuil2!$E$1:$DG$2,2,0),0))</f>
        <v>76.59</v>
      </c>
      <c r="R8" s="12" t="str">
        <f>IF(ISBLANK(VLOOKUP($H8*100+R$2,Feuil2!$A$3:$CQ$931,HLOOKUP(Feuil1!$F8,Feuil2!$E$1:$DG$2,2,0),0)),"",VLOOKUP($H8*100+R$2,Feuil2!$A$3:$CQ$931,HLOOKUP(Feuil1!$F8,Feuil2!$E$1:$DG$2,2,0),0))</f>
        <v/>
      </c>
      <c r="S8" s="12" t="str">
        <f>IF(ISBLANK(VLOOKUP($H8*100+S$2,Feuil2!$A$3:$CQ$931,HLOOKUP(Feuil1!$F8,Feuil2!$E$1:$DG$2,2,0),0)),"",VLOOKUP($H8*100+S$2,Feuil2!$A$3:$CQ$931,HLOOKUP(Feuil1!$F8,Feuil2!$E$1:$DG$2,2,0),0))</f>
        <v/>
      </c>
      <c r="T8" s="12" t="str">
        <f>IF(ISBLANK(VLOOKUP($H8*100+T$2,Feuil2!$A$3:$CQ$931,HLOOKUP(Feuil1!$F8,Feuil2!$E$1:$DG$2,2,0),0)),"",VLOOKUP($H8*100+T$2,Feuil2!$A$3:$CQ$931,HLOOKUP(Feuil1!$F8,Feuil2!$E$1:$DG$2,2,0),0))</f>
        <v/>
      </c>
      <c r="U8" s="12">
        <f t="shared" si="0"/>
        <v>715.36</v>
      </c>
      <c r="Y8" t="s">
        <v>126</v>
      </c>
      <c r="Z8" s="10">
        <v>748</v>
      </c>
      <c r="AA8" s="10" t="s">
        <v>177</v>
      </c>
      <c r="AB8" s="10" t="s">
        <v>174</v>
      </c>
      <c r="AC8" s="48">
        <f t="shared" si="1"/>
        <v>32.057692307692314</v>
      </c>
      <c r="AD8" s="48">
        <f t="shared" si="2"/>
        <v>32.96346153846153</v>
      </c>
      <c r="AE8" s="48">
        <f t="shared" si="3"/>
        <v>29.661538461538466</v>
      </c>
      <c r="AF8" s="48">
        <f t="shared" si="4"/>
        <v>25.001923076923081</v>
      </c>
      <c r="AG8" s="48">
        <f t="shared" si="5"/>
        <v>22.773076923076921</v>
      </c>
      <c r="AH8" s="48">
        <f t="shared" si="6"/>
        <v>25.055769230769222</v>
      </c>
      <c r="AI8" s="48">
        <f t="shared" si="7"/>
        <v>32.309615384615384</v>
      </c>
      <c r="AJ8" s="48">
        <f t="shared" si="8"/>
        <v>41.624999999999993</v>
      </c>
      <c r="AK8" s="48">
        <f t="shared" si="9"/>
        <v>44.07884615384615</v>
      </c>
      <c r="AL8" s="48">
        <f t="shared" si="10"/>
        <v>10.427692307692308</v>
      </c>
      <c r="AM8" s="48">
        <f t="shared" si="11"/>
        <v>0</v>
      </c>
      <c r="AN8" s="48">
        <f t="shared" si="12"/>
        <v>0</v>
      </c>
      <c r="AO8" s="48" t="str">
        <f t="shared" si="13"/>
        <v>Ait Khabache</v>
      </c>
      <c r="AP8" s="48" t="s">
        <v>126</v>
      </c>
      <c r="AQ8" s="48">
        <f t="shared" si="14"/>
        <v>295.95461538461541</v>
      </c>
      <c r="AR8">
        <f>VLOOKUP(Y8,Feuil3!$E$3:$R$57,14,0)</f>
        <v>316.70000000000005</v>
      </c>
      <c r="AS8" s="95">
        <f t="shared" si="15"/>
        <v>7.0096506480983381E-2</v>
      </c>
    </row>
    <row r="9" spans="1:46" x14ac:dyDescent="0.35">
      <c r="A9" s="7" t="s">
        <v>22</v>
      </c>
      <c r="B9" s="8" t="s">
        <v>21</v>
      </c>
      <c r="C9" s="9">
        <v>448350</v>
      </c>
      <c r="D9" s="9">
        <v>440850</v>
      </c>
      <c r="E9" s="10">
        <v>15</v>
      </c>
      <c r="F9" s="10">
        <v>5255</v>
      </c>
      <c r="G9" s="5" t="s">
        <v>23</v>
      </c>
      <c r="H9" s="11">
        <v>1946</v>
      </c>
      <c r="I9" s="12" t="str">
        <f>IF(ISBLANK(VLOOKUP($H9*100+I$2,Feuil2!$A$3:$CQ$931,HLOOKUP(Feuil1!$F9,Feuil2!$E$1:$DG$2,2,0),0)),"",VLOOKUP($H9*100+I$2,Feuil2!$A$3:$CQ$931,HLOOKUP(Feuil1!$F9,Feuil2!$E$1:$DG$2,2,0),0))</f>
        <v/>
      </c>
      <c r="J9" s="12" t="str">
        <f>IF(ISBLANK(VLOOKUP($H9*100+J$2,Feuil2!$A$3:$CQ$931,HLOOKUP(Feuil1!$F9,Feuil2!$E$1:$DG$2,2,0),0)),"",VLOOKUP($H9*100+J$2,Feuil2!$A$3:$CQ$931,HLOOKUP(Feuil1!$F9,Feuil2!$E$1:$DG$2,2,0),0))</f>
        <v/>
      </c>
      <c r="K9" s="12" t="str">
        <f>IF(ISBLANK(VLOOKUP($H9*100+K$2,Feuil2!$A$3:$CQ$931,HLOOKUP(Feuil1!$F9,Feuil2!$E$1:$DG$2,2,0),0)),"",VLOOKUP($H9*100+K$2,Feuil2!$A$3:$CQ$931,HLOOKUP(Feuil1!$F9,Feuil2!$E$1:$DG$2,2,0),0))</f>
        <v/>
      </c>
      <c r="L9" s="12" t="str">
        <f>IF(ISBLANK(VLOOKUP($H9*100+L$2,Feuil2!$A$3:$CQ$931,HLOOKUP(Feuil1!$F9,Feuil2!$E$1:$DG$2,2,0),0)),"",VLOOKUP($H9*100+L$2,Feuil2!$A$3:$CQ$931,HLOOKUP(Feuil1!$F9,Feuil2!$E$1:$DG$2,2,0),0))</f>
        <v/>
      </c>
      <c r="M9" s="12" t="str">
        <f>IF(ISBLANK(VLOOKUP($H9*100+M$2,Feuil2!$A$3:$CQ$931,HLOOKUP(Feuil1!$F9,Feuil2!$E$1:$DG$2,2,0),0)),"",VLOOKUP($H9*100+M$2,Feuil2!$A$3:$CQ$931,HLOOKUP(Feuil1!$F9,Feuil2!$E$1:$DG$2,2,0),0))</f>
        <v/>
      </c>
      <c r="N9" s="12" t="str">
        <f>IF(ISBLANK(VLOOKUP($H9*100+N$2,Feuil2!$A$3:$CQ$931,HLOOKUP(Feuil1!$F9,Feuil2!$E$1:$DG$2,2,0),0)),"",VLOOKUP($H9*100+N$2,Feuil2!$A$3:$CQ$931,HLOOKUP(Feuil1!$F9,Feuil2!$E$1:$DG$2,2,0),0))</f>
        <v/>
      </c>
      <c r="O9" s="12" t="str">
        <f>IF(ISBLANK(VLOOKUP($H9*100+O$2,Feuil2!$A$3:$CQ$931,HLOOKUP(Feuil1!$F9,Feuil2!$E$1:$DG$2,2,0),0)),"",VLOOKUP($H9*100+O$2,Feuil2!$A$3:$CQ$931,HLOOKUP(Feuil1!$F9,Feuil2!$E$1:$DG$2,2,0),0))</f>
        <v/>
      </c>
      <c r="P9" s="12" t="str">
        <f>IF(ISBLANK(VLOOKUP($H9*100+P$2,Feuil2!$A$3:$CQ$931,HLOOKUP(Feuil1!$F9,Feuil2!$E$1:$DG$2,2,0),0)),"",VLOOKUP($H9*100+P$2,Feuil2!$A$3:$CQ$931,HLOOKUP(Feuil1!$F9,Feuil2!$E$1:$DG$2,2,0),0))</f>
        <v/>
      </c>
      <c r="Q9" s="12" t="str">
        <f>IF(ISBLANK(VLOOKUP($H9*100+Q$2,Feuil2!$A$3:$CQ$931,HLOOKUP(Feuil1!$F9,Feuil2!$E$1:$DG$2,2,0),0)),"",VLOOKUP($H9*100+Q$2,Feuil2!$A$3:$CQ$931,HLOOKUP(Feuil1!$F9,Feuil2!$E$1:$DG$2,2,0),0))</f>
        <v/>
      </c>
      <c r="R9" s="12" t="str">
        <f>IF(ISBLANK(VLOOKUP($H9*100+R$2,Feuil2!$A$3:$CQ$931,HLOOKUP(Feuil1!$F9,Feuil2!$E$1:$DG$2,2,0),0)),"",VLOOKUP($H9*100+R$2,Feuil2!$A$3:$CQ$931,HLOOKUP(Feuil1!$F9,Feuil2!$E$1:$DG$2,2,0),0))</f>
        <v/>
      </c>
      <c r="S9" s="12" t="str">
        <f>IF(ISBLANK(VLOOKUP($H9*100+S$2,Feuil2!$A$3:$CQ$931,HLOOKUP(Feuil1!$F9,Feuil2!$E$1:$DG$2,2,0),0)),"",VLOOKUP($H9*100+S$2,Feuil2!$A$3:$CQ$931,HLOOKUP(Feuil1!$F9,Feuil2!$E$1:$DG$2,2,0),0))</f>
        <v/>
      </c>
      <c r="T9" s="12" t="str">
        <f>IF(ISBLANK(VLOOKUP($H9*100+T$2,Feuil2!$A$3:$CQ$931,HLOOKUP(Feuil1!$F9,Feuil2!$E$1:$DG$2,2,0),0)),"",VLOOKUP($H9*100+T$2,Feuil2!$A$3:$CQ$931,HLOOKUP(Feuil1!$F9,Feuil2!$E$1:$DG$2,2,0),0))</f>
        <v/>
      </c>
      <c r="U9" s="12">
        <f t="shared" si="0"/>
        <v>0</v>
      </c>
      <c r="Y9" t="s">
        <v>149</v>
      </c>
      <c r="Z9" s="10">
        <v>5124</v>
      </c>
      <c r="AA9" s="10" t="s">
        <v>47</v>
      </c>
      <c r="AB9" s="10" t="s">
        <v>174</v>
      </c>
      <c r="AC9" s="48">
        <f t="shared" si="1"/>
        <v>15.286956521739127</v>
      </c>
      <c r="AD9" s="48">
        <f t="shared" si="2"/>
        <v>56.336956521739111</v>
      </c>
      <c r="AE9" s="48">
        <f t="shared" si="3"/>
        <v>98.155319148936158</v>
      </c>
      <c r="AF9" s="48">
        <f t="shared" si="4"/>
        <v>102.20851063829785</v>
      </c>
      <c r="AG9" s="48">
        <f t="shared" si="5"/>
        <v>88.293333333333337</v>
      </c>
      <c r="AH9" s="48">
        <f t="shared" si="6"/>
        <v>79.593617021276572</v>
      </c>
      <c r="AI9" s="48">
        <f t="shared" si="7"/>
        <v>73.602127659574478</v>
      </c>
      <c r="AJ9" s="48">
        <f t="shared" si="8"/>
        <v>70.9304347826087</v>
      </c>
      <c r="AK9" s="48">
        <f t="shared" si="9"/>
        <v>37.734042553191472</v>
      </c>
      <c r="AL9" s="48">
        <f t="shared" si="10"/>
        <v>2.4748936170212761</v>
      </c>
      <c r="AM9" s="48">
        <f t="shared" si="11"/>
        <v>0</v>
      </c>
      <c r="AN9" s="48">
        <f t="shared" si="12"/>
        <v>0</v>
      </c>
      <c r="AO9" s="48" t="str">
        <f t="shared" si="13"/>
        <v>Bge Wahda</v>
      </c>
      <c r="AP9" s="48" t="s">
        <v>149</v>
      </c>
      <c r="AQ9" s="48">
        <f t="shared" si="14"/>
        <v>624.61619179771799</v>
      </c>
      <c r="AR9">
        <f>VLOOKUP(Y9,Feuil3!$E$3:$R$57,14,0)</f>
        <v>456.50000000000006</v>
      </c>
      <c r="AS9" s="95">
        <f t="shared" si="15"/>
        <v>-0.2691511907718242</v>
      </c>
    </row>
    <row r="10" spans="1:46" x14ac:dyDescent="0.35">
      <c r="A10" s="7" t="s">
        <v>22</v>
      </c>
      <c r="B10" s="8" t="s">
        <v>21</v>
      </c>
      <c r="C10" s="9">
        <v>448350</v>
      </c>
      <c r="D10" s="9">
        <v>440850</v>
      </c>
      <c r="E10" s="10">
        <v>15</v>
      </c>
      <c r="F10" s="10">
        <v>5255</v>
      </c>
      <c r="G10" s="5" t="s">
        <v>23</v>
      </c>
      <c r="H10" s="11">
        <v>1947</v>
      </c>
      <c r="I10" s="12" t="str">
        <f>IF(ISBLANK(VLOOKUP($H10*100+I$2,Feuil2!$A$3:$CQ$931,HLOOKUP(Feuil1!$F10,Feuil2!$E$1:$DG$2,2,0),0)),"",VLOOKUP($H10*100+I$2,Feuil2!$A$3:$CQ$931,HLOOKUP(Feuil1!$F10,Feuil2!$E$1:$DG$2,2,0),0))</f>
        <v/>
      </c>
      <c r="J10" s="12" t="str">
        <f>IF(ISBLANK(VLOOKUP($H10*100+J$2,Feuil2!$A$3:$CQ$931,HLOOKUP(Feuil1!$F10,Feuil2!$E$1:$DG$2,2,0),0)),"",VLOOKUP($H10*100+J$2,Feuil2!$A$3:$CQ$931,HLOOKUP(Feuil1!$F10,Feuil2!$E$1:$DG$2,2,0),0))</f>
        <v/>
      </c>
      <c r="K10" s="12" t="str">
        <f>IF(ISBLANK(VLOOKUP($H10*100+K$2,Feuil2!$A$3:$CQ$931,HLOOKUP(Feuil1!$F10,Feuil2!$E$1:$DG$2,2,0),0)),"",VLOOKUP($H10*100+K$2,Feuil2!$A$3:$CQ$931,HLOOKUP(Feuil1!$F10,Feuil2!$E$1:$DG$2,2,0),0))</f>
        <v/>
      </c>
      <c r="L10" s="12">
        <f>IF(ISBLANK(VLOOKUP($H10*100+L$2,Feuil2!$A$3:$CQ$931,HLOOKUP(Feuil1!$F10,Feuil2!$E$1:$DG$2,2,0),0)),"",VLOOKUP($H10*100+L$2,Feuil2!$A$3:$CQ$931,HLOOKUP(Feuil1!$F10,Feuil2!$E$1:$DG$2,2,0),0))</f>
        <v>59.37</v>
      </c>
      <c r="M10" s="12">
        <f>IF(ISBLANK(VLOOKUP($H10*100+M$2,Feuil2!$A$3:$CQ$931,HLOOKUP(Feuil1!$F10,Feuil2!$E$1:$DG$2,2,0),0)),"",VLOOKUP($H10*100+M$2,Feuil2!$A$3:$CQ$931,HLOOKUP(Feuil1!$F10,Feuil2!$E$1:$DG$2,2,0),0))</f>
        <v>114.05</v>
      </c>
      <c r="N10" s="12">
        <f>IF(ISBLANK(VLOOKUP($H10*100+N$2,Feuil2!$A$3:$CQ$931,HLOOKUP(Feuil1!$F10,Feuil2!$E$1:$DG$2,2,0),0)),"",VLOOKUP($H10*100+N$2,Feuil2!$A$3:$CQ$931,HLOOKUP(Feuil1!$F10,Feuil2!$E$1:$DG$2,2,0),0))</f>
        <v>32.619999999999997</v>
      </c>
      <c r="O10" s="12">
        <f>IF(ISBLANK(VLOOKUP($H10*100+O$2,Feuil2!$A$3:$CQ$931,HLOOKUP(Feuil1!$F10,Feuil2!$E$1:$DG$2,2,0),0)),"",VLOOKUP($H10*100+O$2,Feuil2!$A$3:$CQ$931,HLOOKUP(Feuil1!$F10,Feuil2!$E$1:$DG$2,2,0),0))</f>
        <v>12.69</v>
      </c>
      <c r="P10" s="12">
        <f>IF(ISBLANK(VLOOKUP($H10*100+P$2,Feuil2!$A$3:$CQ$931,HLOOKUP(Feuil1!$F10,Feuil2!$E$1:$DG$2,2,0),0)),"",VLOOKUP($H10*100+P$2,Feuil2!$A$3:$CQ$931,HLOOKUP(Feuil1!$F10,Feuil2!$E$1:$DG$2,2,0),0))</f>
        <v>56.86</v>
      </c>
      <c r="Q10" s="12">
        <f>IF(ISBLANK(VLOOKUP($H10*100+Q$2,Feuil2!$A$3:$CQ$931,HLOOKUP(Feuil1!$F10,Feuil2!$E$1:$DG$2,2,0),0)),"",VLOOKUP($H10*100+Q$2,Feuil2!$A$3:$CQ$931,HLOOKUP(Feuil1!$F10,Feuil2!$E$1:$DG$2,2,0),0))</f>
        <v>22.41</v>
      </c>
      <c r="R10" s="12">
        <f>IF(ISBLANK(VLOOKUP($H10*100+R$2,Feuil2!$A$3:$CQ$931,HLOOKUP(Feuil1!$F10,Feuil2!$E$1:$DG$2,2,0),0)),"",VLOOKUP($H10*100+R$2,Feuil2!$A$3:$CQ$931,HLOOKUP(Feuil1!$F10,Feuil2!$E$1:$DG$2,2,0),0))</f>
        <v>0.47</v>
      </c>
      <c r="S10" s="12">
        <f>IF(ISBLANK(VLOOKUP($H10*100+S$2,Feuil2!$A$3:$CQ$931,HLOOKUP(Feuil1!$F10,Feuil2!$E$1:$DG$2,2,0),0)),"",VLOOKUP($H10*100+S$2,Feuil2!$A$3:$CQ$931,HLOOKUP(Feuil1!$F10,Feuil2!$E$1:$DG$2,2,0),0))</f>
        <v>0.47</v>
      </c>
      <c r="T10" s="12">
        <f>IF(ISBLANK(VLOOKUP($H10*100+T$2,Feuil2!$A$3:$CQ$931,HLOOKUP(Feuil1!$F10,Feuil2!$E$1:$DG$2,2,0),0)),"",VLOOKUP($H10*100+T$2,Feuil2!$A$3:$CQ$931,HLOOKUP(Feuil1!$F10,Feuil2!$E$1:$DG$2,2,0),0))</f>
        <v>0.47</v>
      </c>
      <c r="U10" s="12">
        <f t="shared" si="0"/>
        <v>299.41000000000008</v>
      </c>
      <c r="Y10" t="s">
        <v>130</v>
      </c>
      <c r="Z10" s="10">
        <v>876</v>
      </c>
      <c r="AA10" s="10" t="s">
        <v>49</v>
      </c>
      <c r="AB10" s="10" t="s">
        <v>174</v>
      </c>
      <c r="AC10" s="48">
        <f t="shared" si="1"/>
        <v>16.034782608695654</v>
      </c>
      <c r="AD10" s="48">
        <f t="shared" si="2"/>
        <v>45.982608695652189</v>
      </c>
      <c r="AE10" s="48">
        <f t="shared" si="3"/>
        <v>58.127272727272718</v>
      </c>
      <c r="AF10" s="48">
        <f t="shared" si="4"/>
        <v>44.672727272727279</v>
      </c>
      <c r="AG10" s="48">
        <f t="shared" si="5"/>
        <v>48.139130434782608</v>
      </c>
      <c r="AH10" s="48">
        <f t="shared" si="6"/>
        <v>41.752173913043471</v>
      </c>
      <c r="AI10" s="48">
        <f t="shared" si="7"/>
        <v>44.095454545454551</v>
      </c>
      <c r="AJ10" s="48">
        <f t="shared" si="8"/>
        <v>48.065217391304351</v>
      </c>
      <c r="AK10" s="48">
        <f t="shared" si="9"/>
        <v>22.739130434782609</v>
      </c>
      <c r="AL10" s="48">
        <f t="shared" si="10"/>
        <v>2.2818181818181817</v>
      </c>
      <c r="AM10" s="48">
        <f t="shared" si="11"/>
        <v>0</v>
      </c>
      <c r="AN10" s="48">
        <f t="shared" si="12"/>
        <v>0</v>
      </c>
      <c r="AO10" s="48" t="str">
        <f t="shared" si="13"/>
        <v>Bge A. Fassi</v>
      </c>
      <c r="AP10" s="48" t="s">
        <v>130</v>
      </c>
      <c r="AQ10" s="48">
        <f t="shared" si="14"/>
        <v>371.89031620553368</v>
      </c>
      <c r="AR10">
        <f>VLOOKUP(Y10,Feuil3!$E$3:$R$57,14,0)</f>
        <v>285.89999999999998</v>
      </c>
      <c r="AS10" s="95">
        <f t="shared" si="15"/>
        <v>-0.23122494041498298</v>
      </c>
    </row>
    <row r="11" spans="1:46" x14ac:dyDescent="0.35">
      <c r="A11" s="7" t="s">
        <v>22</v>
      </c>
      <c r="B11" s="8" t="s">
        <v>21</v>
      </c>
      <c r="C11" s="9">
        <v>448350</v>
      </c>
      <c r="D11" s="9">
        <v>440850</v>
      </c>
      <c r="E11" s="10">
        <v>15</v>
      </c>
      <c r="F11" s="10">
        <v>5255</v>
      </c>
      <c r="G11" s="5" t="s">
        <v>23</v>
      </c>
      <c r="H11" s="11">
        <v>1948</v>
      </c>
      <c r="I11" s="12">
        <f>IF(ISBLANK(VLOOKUP($H11*100+I$2,Feuil2!$A$3:$CQ$931,HLOOKUP(Feuil1!$F11,Feuil2!$E$1:$DG$2,2,0),0)),"",VLOOKUP($H11*100+I$2,Feuil2!$A$3:$CQ$931,HLOOKUP(Feuil1!$F11,Feuil2!$E$1:$DG$2,2,0),0))</f>
        <v>0.47</v>
      </c>
      <c r="J11" s="12">
        <f>IF(ISBLANK(VLOOKUP($H11*100+J$2,Feuil2!$A$3:$CQ$931,HLOOKUP(Feuil1!$F11,Feuil2!$E$1:$DG$2,2,0),0)),"",VLOOKUP($H11*100+J$2,Feuil2!$A$3:$CQ$931,HLOOKUP(Feuil1!$F11,Feuil2!$E$1:$DG$2,2,0),0))</f>
        <v>33.93</v>
      </c>
      <c r="K11" s="12">
        <f>IF(ISBLANK(VLOOKUP($H11*100+K$2,Feuil2!$A$3:$CQ$931,HLOOKUP(Feuil1!$F11,Feuil2!$E$1:$DG$2,2,0),0)),"",VLOOKUP($H11*100+K$2,Feuil2!$A$3:$CQ$931,HLOOKUP(Feuil1!$F11,Feuil2!$E$1:$DG$2,2,0),0))</f>
        <v>0.47</v>
      </c>
      <c r="L11" s="12">
        <f>IF(ISBLANK(VLOOKUP($H11*100+L$2,Feuil2!$A$3:$CQ$931,HLOOKUP(Feuil1!$F11,Feuil2!$E$1:$DG$2,2,0),0)),"",VLOOKUP($H11*100+L$2,Feuil2!$A$3:$CQ$931,HLOOKUP(Feuil1!$F11,Feuil2!$E$1:$DG$2,2,0),0))</f>
        <v>73.69</v>
      </c>
      <c r="M11" s="12">
        <f>IF(ISBLANK(VLOOKUP($H11*100+M$2,Feuil2!$A$3:$CQ$931,HLOOKUP(Feuil1!$F11,Feuil2!$E$1:$DG$2,2,0),0)),"",VLOOKUP($H11*100+M$2,Feuil2!$A$3:$CQ$931,HLOOKUP(Feuil1!$F11,Feuil2!$E$1:$DG$2,2,0),0))</f>
        <v>54.96</v>
      </c>
      <c r="N11" s="12">
        <f>IF(ISBLANK(VLOOKUP($H11*100+N$2,Feuil2!$A$3:$CQ$931,HLOOKUP(Feuil1!$F11,Feuil2!$E$1:$DG$2,2,0),0)),"",VLOOKUP($H11*100+N$2,Feuil2!$A$3:$CQ$931,HLOOKUP(Feuil1!$F11,Feuil2!$E$1:$DG$2,2,0),0))</f>
        <v>80.7</v>
      </c>
      <c r="O11" s="12">
        <f>IF(ISBLANK(VLOOKUP($H11*100+O$2,Feuil2!$A$3:$CQ$931,HLOOKUP(Feuil1!$F11,Feuil2!$E$1:$DG$2,2,0),0)),"",VLOOKUP($H11*100+O$2,Feuil2!$A$3:$CQ$931,HLOOKUP(Feuil1!$F11,Feuil2!$E$1:$DG$2,2,0),0))</f>
        <v>42.64</v>
      </c>
      <c r="P11" s="12">
        <f>IF(ISBLANK(VLOOKUP($H11*100+P$2,Feuil2!$A$3:$CQ$931,HLOOKUP(Feuil1!$F11,Feuil2!$E$1:$DG$2,2,0),0)),"",VLOOKUP($H11*100+P$2,Feuil2!$A$3:$CQ$931,HLOOKUP(Feuil1!$F11,Feuil2!$E$1:$DG$2,2,0),0))</f>
        <v>88.81</v>
      </c>
      <c r="Q11" s="12">
        <f>IF(ISBLANK(VLOOKUP($H11*100+Q$2,Feuil2!$A$3:$CQ$931,HLOOKUP(Feuil1!$F11,Feuil2!$E$1:$DG$2,2,0),0)),"",VLOOKUP($H11*100+Q$2,Feuil2!$A$3:$CQ$931,HLOOKUP(Feuil1!$F11,Feuil2!$E$1:$DG$2,2,0),0))</f>
        <v>24.91</v>
      </c>
      <c r="R11" s="12">
        <f>IF(ISBLANK(VLOOKUP($H11*100+R$2,Feuil2!$A$3:$CQ$931,HLOOKUP(Feuil1!$F11,Feuil2!$E$1:$DG$2,2,0),0)),"",VLOOKUP($H11*100+R$2,Feuil2!$A$3:$CQ$931,HLOOKUP(Feuil1!$F11,Feuil2!$E$1:$DG$2,2,0),0))</f>
        <v>12.49</v>
      </c>
      <c r="S11" s="12">
        <f>IF(ISBLANK(VLOOKUP($H11*100+S$2,Feuil2!$A$3:$CQ$931,HLOOKUP(Feuil1!$F11,Feuil2!$E$1:$DG$2,2,0),0)),"",VLOOKUP($H11*100+S$2,Feuil2!$A$3:$CQ$931,HLOOKUP(Feuil1!$F11,Feuil2!$E$1:$DG$2,2,0),0))</f>
        <v>0.47</v>
      </c>
      <c r="T11" s="12">
        <f>IF(ISBLANK(VLOOKUP($H11*100+T$2,Feuil2!$A$3:$CQ$931,HLOOKUP(Feuil1!$F11,Feuil2!$E$1:$DG$2,2,0),0)),"",VLOOKUP($H11*100+T$2,Feuil2!$A$3:$CQ$931,HLOOKUP(Feuil1!$F11,Feuil2!$E$1:$DG$2,2,0),0))</f>
        <v>0.47</v>
      </c>
      <c r="U11" s="12">
        <f t="shared" si="0"/>
        <v>414.0100000000001</v>
      </c>
      <c r="Y11" t="s">
        <v>153</v>
      </c>
      <c r="Z11" s="10">
        <v>1250</v>
      </c>
      <c r="AA11" s="10" t="s">
        <v>47</v>
      </c>
      <c r="AB11" s="10" t="s">
        <v>174</v>
      </c>
      <c r="AC11" s="48">
        <f t="shared" si="1"/>
        <v>19.105538461538465</v>
      </c>
      <c r="AD11" s="48">
        <f t="shared" si="2"/>
        <v>53.048615384615395</v>
      </c>
      <c r="AE11" s="48">
        <f t="shared" si="3"/>
        <v>91.769384615384595</v>
      </c>
      <c r="AF11" s="48">
        <f t="shared" si="4"/>
        <v>109.83707692307695</v>
      </c>
      <c r="AG11" s="48">
        <f t="shared" si="5"/>
        <v>89.53787878787881</v>
      </c>
      <c r="AH11" s="48">
        <f t="shared" si="6"/>
        <v>82.607272727272758</v>
      </c>
      <c r="AI11" s="48">
        <f t="shared" si="7"/>
        <v>76.959696969696964</v>
      </c>
      <c r="AJ11" s="48">
        <f t="shared" si="8"/>
        <v>69.075757575757578</v>
      </c>
      <c r="AK11" s="48">
        <f t="shared" si="9"/>
        <v>36.716515151515154</v>
      </c>
      <c r="AL11" s="48">
        <f t="shared" si="10"/>
        <v>5.2771515151515143</v>
      </c>
      <c r="AM11" s="48">
        <f t="shared" si="11"/>
        <v>0</v>
      </c>
      <c r="AN11" s="48">
        <f t="shared" si="12"/>
        <v>0</v>
      </c>
      <c r="AO11" s="48" t="str">
        <f t="shared" si="13"/>
        <v>Bge. Asfalou</v>
      </c>
      <c r="AP11" s="48" t="s">
        <v>153</v>
      </c>
      <c r="AQ11" s="48">
        <f t="shared" si="14"/>
        <v>633.93488811188831</v>
      </c>
      <c r="AR11">
        <f>VLOOKUP(Y11,Feuil3!$E$3:$R$57,14,0)</f>
        <v>471.90000000000003</v>
      </c>
      <c r="AS11" s="95">
        <f t="shared" si="15"/>
        <v>-0.25560178363821084</v>
      </c>
    </row>
    <row r="12" spans="1:46" x14ac:dyDescent="0.35">
      <c r="A12" s="7" t="s">
        <v>22</v>
      </c>
      <c r="B12" s="8" t="s">
        <v>21</v>
      </c>
      <c r="C12" s="9">
        <v>448350</v>
      </c>
      <c r="D12" s="9">
        <v>440850</v>
      </c>
      <c r="E12" s="10">
        <v>15</v>
      </c>
      <c r="F12" s="10">
        <v>5255</v>
      </c>
      <c r="G12" s="5" t="s">
        <v>23</v>
      </c>
      <c r="H12" s="11">
        <v>1949</v>
      </c>
      <c r="I12" s="12">
        <f>IF(ISBLANK(VLOOKUP($H12*100+I$2,Feuil2!$A$3:$CQ$931,HLOOKUP(Feuil1!$F12,Feuil2!$E$1:$DG$2,2,0),0)),"",VLOOKUP($H12*100+I$2,Feuil2!$A$3:$CQ$931,HLOOKUP(Feuil1!$F12,Feuil2!$E$1:$DG$2,2,0),0))</f>
        <v>3.38</v>
      </c>
      <c r="J12" s="12">
        <f>IF(ISBLANK(VLOOKUP($H12*100+J$2,Feuil2!$A$3:$CQ$931,HLOOKUP(Feuil1!$F12,Feuil2!$E$1:$DG$2,2,0),0)),"",VLOOKUP($H12*100+J$2,Feuil2!$A$3:$CQ$931,HLOOKUP(Feuil1!$F12,Feuil2!$E$1:$DG$2,2,0),0))</f>
        <v>5.48</v>
      </c>
      <c r="K12" s="12">
        <f>IF(ISBLANK(VLOOKUP($H12*100+K$2,Feuil2!$A$3:$CQ$931,HLOOKUP(Feuil1!$F12,Feuil2!$E$1:$DG$2,2,0),0)),"",VLOOKUP($H12*100+K$2,Feuil2!$A$3:$CQ$931,HLOOKUP(Feuil1!$F12,Feuil2!$E$1:$DG$2,2,0),0))</f>
        <v>115.75</v>
      </c>
      <c r="L12" s="12">
        <f>IF(ISBLANK(VLOOKUP($H12*100+L$2,Feuil2!$A$3:$CQ$931,HLOOKUP(Feuil1!$F12,Feuil2!$E$1:$DG$2,2,0),0)),"",VLOOKUP($H12*100+L$2,Feuil2!$A$3:$CQ$931,HLOOKUP(Feuil1!$F12,Feuil2!$E$1:$DG$2,2,0),0))</f>
        <v>80.400000000000006</v>
      </c>
      <c r="M12" s="12">
        <f>IF(ISBLANK(VLOOKUP($H12*100+M$2,Feuil2!$A$3:$CQ$931,HLOOKUP(Feuil1!$F12,Feuil2!$E$1:$DG$2,2,0),0)),"",VLOOKUP($H12*100+M$2,Feuil2!$A$3:$CQ$931,HLOOKUP(Feuil1!$F12,Feuil2!$E$1:$DG$2,2,0),0))</f>
        <v>34.83</v>
      </c>
      <c r="N12" s="12">
        <f>IF(ISBLANK(VLOOKUP($H12*100+N$2,Feuil2!$A$3:$CQ$931,HLOOKUP(Feuil1!$F12,Feuil2!$E$1:$DG$2,2,0),0)),"",VLOOKUP($H12*100+N$2,Feuil2!$A$3:$CQ$931,HLOOKUP(Feuil1!$F12,Feuil2!$E$1:$DG$2,2,0),0))</f>
        <v>21.81</v>
      </c>
      <c r="O12" s="12">
        <f>IF(ISBLANK(VLOOKUP($H12*100+O$2,Feuil2!$A$3:$CQ$931,HLOOKUP(Feuil1!$F12,Feuil2!$E$1:$DG$2,2,0),0)),"",VLOOKUP($H12*100+O$2,Feuil2!$A$3:$CQ$931,HLOOKUP(Feuil1!$F12,Feuil2!$E$1:$DG$2,2,0),0))</f>
        <v>50.55</v>
      </c>
      <c r="P12" s="12">
        <f>IF(ISBLANK(VLOOKUP($H12*100+P$2,Feuil2!$A$3:$CQ$931,HLOOKUP(Feuil1!$F12,Feuil2!$E$1:$DG$2,2,0),0)),"",VLOOKUP($H12*100+P$2,Feuil2!$A$3:$CQ$931,HLOOKUP(Feuil1!$F12,Feuil2!$E$1:$DG$2,2,0),0))</f>
        <v>6.18</v>
      </c>
      <c r="Q12" s="12">
        <f>IF(ISBLANK(VLOOKUP($H12*100+Q$2,Feuil2!$A$3:$CQ$931,HLOOKUP(Feuil1!$F12,Feuil2!$E$1:$DG$2,2,0),0)),"",VLOOKUP($H12*100+Q$2,Feuil2!$A$3:$CQ$931,HLOOKUP(Feuil1!$F12,Feuil2!$E$1:$DG$2,2,0),0))</f>
        <v>23.31</v>
      </c>
      <c r="R12" s="12">
        <f>IF(ISBLANK(VLOOKUP($H12*100+R$2,Feuil2!$A$3:$CQ$931,HLOOKUP(Feuil1!$F12,Feuil2!$E$1:$DG$2,2,0),0)),"",VLOOKUP($H12*100+R$2,Feuil2!$A$3:$CQ$931,HLOOKUP(Feuil1!$F12,Feuil2!$E$1:$DG$2,2,0),0))</f>
        <v>0.47</v>
      </c>
      <c r="S12" s="12">
        <f>IF(ISBLANK(VLOOKUP($H12*100+S$2,Feuil2!$A$3:$CQ$931,HLOOKUP(Feuil1!$F12,Feuil2!$E$1:$DG$2,2,0),0)),"",VLOOKUP($H12*100+S$2,Feuil2!$A$3:$CQ$931,HLOOKUP(Feuil1!$F12,Feuil2!$E$1:$DG$2,2,0),0))</f>
        <v>0.47</v>
      </c>
      <c r="T12" s="12">
        <f>IF(ISBLANK(VLOOKUP($H12*100+T$2,Feuil2!$A$3:$CQ$931,HLOOKUP(Feuil1!$F12,Feuil2!$E$1:$DG$2,2,0),0)),"",VLOOKUP($H12*100+T$2,Feuil2!$A$3:$CQ$931,HLOOKUP(Feuil1!$F12,Feuil2!$E$1:$DG$2,2,0),0))</f>
        <v>0.98</v>
      </c>
      <c r="U12" s="12">
        <f t="shared" si="0"/>
        <v>343.61000000000007</v>
      </c>
      <c r="Y12" t="s">
        <v>134</v>
      </c>
      <c r="Z12" s="10">
        <v>1424</v>
      </c>
      <c r="AA12" s="10" t="s">
        <v>47</v>
      </c>
      <c r="AB12" s="10" t="s">
        <v>174</v>
      </c>
      <c r="AC12" s="48">
        <f t="shared" si="1"/>
        <v>12.976666666666665</v>
      </c>
      <c r="AD12" s="48">
        <f t="shared" si="2"/>
        <v>43.82</v>
      </c>
      <c r="AE12" s="48">
        <f t="shared" si="3"/>
        <v>73.559999999999988</v>
      </c>
      <c r="AF12" s="48">
        <f t="shared" si="4"/>
        <v>75.401666666666642</v>
      </c>
      <c r="AG12" s="48">
        <f t="shared" si="5"/>
        <v>70.929999999999993</v>
      </c>
      <c r="AH12" s="48">
        <f t="shared" si="6"/>
        <v>63.31666666666667</v>
      </c>
      <c r="AI12" s="48">
        <f t="shared" si="7"/>
        <v>54.694999999999986</v>
      </c>
      <c r="AJ12" s="48">
        <f t="shared" si="8"/>
        <v>51.065000000000012</v>
      </c>
      <c r="AK12" s="48">
        <f t="shared" si="9"/>
        <v>31.341666666666672</v>
      </c>
      <c r="AL12" s="48">
        <f t="shared" si="10"/>
        <v>3.1678688524590166</v>
      </c>
      <c r="AM12" s="48">
        <f t="shared" si="11"/>
        <v>0</v>
      </c>
      <c r="AN12" s="48">
        <f t="shared" si="12"/>
        <v>0</v>
      </c>
      <c r="AO12" s="48" t="str">
        <f t="shared" si="13"/>
        <v>Azib Soltane</v>
      </c>
      <c r="AP12" s="48" t="s">
        <v>134</v>
      </c>
      <c r="AQ12" s="48">
        <f t="shared" si="14"/>
        <v>480.27453551912566</v>
      </c>
      <c r="AR12">
        <f>VLOOKUP(Y12,Feuil3!$E$3:$R$57,14,0)</f>
        <v>444.6</v>
      </c>
      <c r="AS12" s="95">
        <f t="shared" si="15"/>
        <v>-7.4279464932624967E-2</v>
      </c>
    </row>
    <row r="13" spans="1:46" x14ac:dyDescent="0.35">
      <c r="A13" s="7" t="s">
        <v>22</v>
      </c>
      <c r="B13" s="8" t="s">
        <v>21</v>
      </c>
      <c r="C13" s="9">
        <v>448350</v>
      </c>
      <c r="D13" s="9">
        <v>440850</v>
      </c>
      <c r="E13" s="10">
        <v>15</v>
      </c>
      <c r="F13" s="10">
        <v>5255</v>
      </c>
      <c r="G13" s="5" t="s">
        <v>23</v>
      </c>
      <c r="H13" s="11">
        <v>1950</v>
      </c>
      <c r="I13" s="12">
        <f>IF(ISBLANK(VLOOKUP($H13*100+I$2,Feuil2!$A$3:$CQ$931,HLOOKUP(Feuil1!$F13,Feuil2!$E$1:$DG$2,2,0),0)),"",VLOOKUP($H13*100+I$2,Feuil2!$A$3:$CQ$931,HLOOKUP(Feuil1!$F13,Feuil2!$E$1:$DG$2,2,0),0))</f>
        <v>0.47</v>
      </c>
      <c r="J13" s="12">
        <f>IF(ISBLANK(VLOOKUP($H13*100+J$2,Feuil2!$A$3:$CQ$931,HLOOKUP(Feuil1!$F13,Feuil2!$E$1:$DG$2,2,0),0)),"",VLOOKUP($H13*100+J$2,Feuil2!$A$3:$CQ$931,HLOOKUP(Feuil1!$F13,Feuil2!$E$1:$DG$2,2,0),0))</f>
        <v>8.49</v>
      </c>
      <c r="K13" s="12">
        <f>IF(ISBLANK(VLOOKUP($H13*100+K$2,Feuil2!$A$3:$CQ$931,HLOOKUP(Feuil1!$F13,Feuil2!$E$1:$DG$2,2,0),0)),"",VLOOKUP($H13*100+K$2,Feuil2!$A$3:$CQ$931,HLOOKUP(Feuil1!$F13,Feuil2!$E$1:$DG$2,2,0),0))</f>
        <v>2.88</v>
      </c>
      <c r="L13" s="12">
        <f>IF(ISBLANK(VLOOKUP($H13*100+L$2,Feuil2!$A$3:$CQ$931,HLOOKUP(Feuil1!$F13,Feuil2!$E$1:$DG$2,2,0),0)),"",VLOOKUP($H13*100+L$2,Feuil2!$A$3:$CQ$931,HLOOKUP(Feuil1!$F13,Feuil2!$E$1:$DG$2,2,0),0))</f>
        <v>254.97</v>
      </c>
      <c r="M13" s="12">
        <f>IF(ISBLANK(VLOOKUP($H13*100+M$2,Feuil2!$A$3:$CQ$931,HLOOKUP(Feuil1!$F13,Feuil2!$E$1:$DG$2,2,0),0)),"",VLOOKUP($H13*100+M$2,Feuil2!$A$3:$CQ$931,HLOOKUP(Feuil1!$F13,Feuil2!$E$1:$DG$2,2,0),0))</f>
        <v>107.14</v>
      </c>
      <c r="N13" s="12">
        <f>IF(ISBLANK(VLOOKUP($H13*100+N$2,Feuil2!$A$3:$CQ$931,HLOOKUP(Feuil1!$F13,Feuil2!$E$1:$DG$2,2,0),0)),"",VLOOKUP($H13*100+N$2,Feuil2!$A$3:$CQ$931,HLOOKUP(Feuil1!$F13,Feuil2!$E$1:$DG$2,2,0),0))</f>
        <v>91.01</v>
      </c>
      <c r="O13" s="12">
        <f>IF(ISBLANK(VLOOKUP($H13*100+O$2,Feuil2!$A$3:$CQ$931,HLOOKUP(Feuil1!$F13,Feuil2!$E$1:$DG$2,2,0),0)),"",VLOOKUP($H13*100+O$2,Feuil2!$A$3:$CQ$931,HLOOKUP(Feuil1!$F13,Feuil2!$E$1:$DG$2,2,0),0))</f>
        <v>73.19</v>
      </c>
      <c r="P13" s="12">
        <f>IF(ISBLANK(VLOOKUP($H13*100+P$2,Feuil2!$A$3:$CQ$931,HLOOKUP(Feuil1!$F13,Feuil2!$E$1:$DG$2,2,0),0)),"",VLOOKUP($H13*100+P$2,Feuil2!$A$3:$CQ$931,HLOOKUP(Feuil1!$F13,Feuil2!$E$1:$DG$2,2,0),0))</f>
        <v>16.5</v>
      </c>
      <c r="Q13" s="12">
        <f>IF(ISBLANK(VLOOKUP($H13*100+Q$2,Feuil2!$A$3:$CQ$931,HLOOKUP(Feuil1!$F13,Feuil2!$E$1:$DG$2,2,0),0)),"",VLOOKUP($H13*100+Q$2,Feuil2!$A$3:$CQ$931,HLOOKUP(Feuil1!$F13,Feuil2!$E$1:$DG$2,2,0),0))</f>
        <v>15.5</v>
      </c>
      <c r="R13" s="12">
        <f>IF(ISBLANK(VLOOKUP($H13*100+R$2,Feuil2!$A$3:$CQ$931,HLOOKUP(Feuil1!$F13,Feuil2!$E$1:$DG$2,2,0),0)),"",VLOOKUP($H13*100+R$2,Feuil2!$A$3:$CQ$931,HLOOKUP(Feuil1!$F13,Feuil2!$E$1:$DG$2,2,0),0))</f>
        <v>5.58</v>
      </c>
      <c r="S13" s="12">
        <f>IF(ISBLANK(VLOOKUP($H13*100+S$2,Feuil2!$A$3:$CQ$931,HLOOKUP(Feuil1!$F13,Feuil2!$E$1:$DG$2,2,0),0)),"",VLOOKUP($H13*100+S$2,Feuil2!$A$3:$CQ$931,HLOOKUP(Feuil1!$F13,Feuil2!$E$1:$DG$2,2,0),0))</f>
        <v>0.47</v>
      </c>
      <c r="T13" s="12">
        <f>IF(ISBLANK(VLOOKUP($H13*100+T$2,Feuil2!$A$3:$CQ$931,HLOOKUP(Feuil1!$F13,Feuil2!$E$1:$DG$2,2,0),0)),"",VLOOKUP($H13*100+T$2,Feuil2!$A$3:$CQ$931,HLOOKUP(Feuil1!$F13,Feuil2!$E$1:$DG$2,2,0),0))</f>
        <v>0.47</v>
      </c>
      <c r="U13" s="12">
        <f t="shared" si="0"/>
        <v>576.67000000000007</v>
      </c>
      <c r="Y13" t="s">
        <v>48</v>
      </c>
      <c r="Z13" s="10">
        <v>1496</v>
      </c>
      <c r="AA13" s="10" t="s">
        <v>49</v>
      </c>
      <c r="AB13" s="10" t="s">
        <v>174</v>
      </c>
      <c r="AC13" s="48">
        <f t="shared" si="1"/>
        <v>15.551666666666669</v>
      </c>
      <c r="AD13" s="48">
        <f t="shared" si="2"/>
        <v>36.633333333333333</v>
      </c>
      <c r="AE13" s="48">
        <f t="shared" si="3"/>
        <v>44.830158730158715</v>
      </c>
      <c r="AF13" s="48">
        <f t="shared" si="4"/>
        <v>42.291935483870965</v>
      </c>
      <c r="AG13" s="48">
        <f t="shared" si="5"/>
        <v>38.226984126984135</v>
      </c>
      <c r="AH13" s="48">
        <f t="shared" si="6"/>
        <v>40.847619047619055</v>
      </c>
      <c r="AI13" s="48">
        <f t="shared" si="7"/>
        <v>47.552380952380958</v>
      </c>
      <c r="AJ13" s="48">
        <f t="shared" si="8"/>
        <v>44.872580645161307</v>
      </c>
      <c r="AK13" s="48">
        <f t="shared" si="9"/>
        <v>29.658730158730158</v>
      </c>
      <c r="AL13" s="48">
        <f t="shared" si="10"/>
        <v>5.1688888888888904</v>
      </c>
      <c r="AM13" s="48">
        <f t="shared" si="11"/>
        <v>0</v>
      </c>
      <c r="AN13" s="48">
        <f t="shared" si="12"/>
        <v>0</v>
      </c>
      <c r="AO13" s="48" t="str">
        <f t="shared" si="13"/>
        <v>Azzaba</v>
      </c>
      <c r="AP13" s="48" t="s">
        <v>48</v>
      </c>
      <c r="AQ13" s="48">
        <f t="shared" si="14"/>
        <v>345.63427803379415</v>
      </c>
      <c r="AR13">
        <f>VLOOKUP(Y13,Feuil3!$E$3:$R$57,14,0)</f>
        <v>289.29999999999995</v>
      </c>
      <c r="AS13" s="95">
        <f t="shared" si="15"/>
        <v>-0.1629881108848994</v>
      </c>
    </row>
    <row r="14" spans="1:46" x14ac:dyDescent="0.35">
      <c r="A14" s="7" t="s">
        <v>22</v>
      </c>
      <c r="B14" s="8" t="s">
        <v>21</v>
      </c>
      <c r="C14" s="9">
        <v>448350</v>
      </c>
      <c r="D14" s="9">
        <v>440850</v>
      </c>
      <c r="E14" s="10">
        <v>15</v>
      </c>
      <c r="F14" s="10">
        <v>5255</v>
      </c>
      <c r="G14" s="5" t="s">
        <v>23</v>
      </c>
      <c r="H14" s="11">
        <v>1951</v>
      </c>
      <c r="I14" s="12">
        <f>IF(ISBLANK(VLOOKUP($H14*100+I$2,Feuil2!$A$3:$CQ$931,HLOOKUP(Feuil1!$F14,Feuil2!$E$1:$DG$2,2,0),0)),"",VLOOKUP($H14*100+I$2,Feuil2!$A$3:$CQ$931,HLOOKUP(Feuil1!$F14,Feuil2!$E$1:$DG$2,2,0),0))</f>
        <v>19.7</v>
      </c>
      <c r="J14" s="12">
        <f>IF(ISBLANK(VLOOKUP($H14*100+J$2,Feuil2!$A$3:$CQ$931,HLOOKUP(Feuil1!$F14,Feuil2!$E$1:$DG$2,2,0),0)),"",VLOOKUP($H14*100+J$2,Feuil2!$A$3:$CQ$931,HLOOKUP(Feuil1!$F14,Feuil2!$E$1:$DG$2,2,0),0))</f>
        <v>18.899999999999999</v>
      </c>
      <c r="K14" s="12">
        <f>IF(ISBLANK(VLOOKUP($H14*100+K$2,Feuil2!$A$3:$CQ$931,HLOOKUP(Feuil1!$F14,Feuil2!$E$1:$DG$2,2,0),0)),"",VLOOKUP($H14*100+K$2,Feuil2!$A$3:$CQ$931,HLOOKUP(Feuil1!$F14,Feuil2!$E$1:$DG$2,2,0),0))</f>
        <v>174.54</v>
      </c>
      <c r="L14" s="12">
        <f>IF(ISBLANK(VLOOKUP($H14*100+L$2,Feuil2!$A$3:$CQ$931,HLOOKUP(Feuil1!$F14,Feuil2!$E$1:$DG$2,2,0),0)),"",VLOOKUP($H14*100+L$2,Feuil2!$A$3:$CQ$931,HLOOKUP(Feuil1!$F14,Feuil2!$E$1:$DG$2,2,0),0))</f>
        <v>44.84</v>
      </c>
      <c r="M14" s="12">
        <f>IF(ISBLANK(VLOOKUP($H14*100+M$2,Feuil2!$A$3:$CQ$931,HLOOKUP(Feuil1!$F14,Feuil2!$E$1:$DG$2,2,0),0)),"",VLOOKUP($H14*100+M$2,Feuil2!$A$3:$CQ$931,HLOOKUP(Feuil1!$F14,Feuil2!$E$1:$DG$2,2,0),0))</f>
        <v>94.92</v>
      </c>
      <c r="N14" s="12">
        <f>IF(ISBLANK(VLOOKUP($H14*100+N$2,Feuil2!$A$3:$CQ$931,HLOOKUP(Feuil1!$F14,Feuil2!$E$1:$DG$2,2,0),0)),"",VLOOKUP($H14*100+N$2,Feuil2!$A$3:$CQ$931,HLOOKUP(Feuil1!$F14,Feuil2!$E$1:$DG$2,2,0),0))</f>
        <v>18.100000000000001</v>
      </c>
      <c r="O14" s="12">
        <f>IF(ISBLANK(VLOOKUP($H14*100+O$2,Feuil2!$A$3:$CQ$931,HLOOKUP(Feuil1!$F14,Feuil2!$E$1:$DG$2,2,0),0)),"",VLOOKUP($H14*100+O$2,Feuil2!$A$3:$CQ$931,HLOOKUP(Feuil1!$F14,Feuil2!$E$1:$DG$2,2,0),0))</f>
        <v>42.34</v>
      </c>
      <c r="P14" s="12">
        <f>IF(ISBLANK(VLOOKUP($H14*100+P$2,Feuil2!$A$3:$CQ$931,HLOOKUP(Feuil1!$F14,Feuil2!$E$1:$DG$2,2,0),0)),"",VLOOKUP($H14*100+P$2,Feuil2!$A$3:$CQ$931,HLOOKUP(Feuil1!$F14,Feuil2!$E$1:$DG$2,2,0),0))</f>
        <v>72.59</v>
      </c>
      <c r="Q14" s="12">
        <f>IF(ISBLANK(VLOOKUP($H14*100+Q$2,Feuil2!$A$3:$CQ$931,HLOOKUP(Feuil1!$F14,Feuil2!$E$1:$DG$2,2,0),0)),"",VLOOKUP($H14*100+Q$2,Feuil2!$A$3:$CQ$931,HLOOKUP(Feuil1!$F14,Feuil2!$E$1:$DG$2,2,0),0))</f>
        <v>46.55</v>
      </c>
      <c r="R14" s="12">
        <f>IF(ISBLANK(VLOOKUP($H14*100+R$2,Feuil2!$A$3:$CQ$931,HLOOKUP(Feuil1!$F14,Feuil2!$E$1:$DG$2,2,0),0)),"",VLOOKUP($H14*100+R$2,Feuil2!$A$3:$CQ$931,HLOOKUP(Feuil1!$F14,Feuil2!$E$1:$DG$2,2,0),0))</f>
        <v>0.47</v>
      </c>
      <c r="S14" s="12">
        <f>IF(ISBLANK(VLOOKUP($H14*100+S$2,Feuil2!$A$3:$CQ$931,HLOOKUP(Feuil1!$F14,Feuil2!$E$1:$DG$2,2,0),0)),"",VLOOKUP($H14*100+S$2,Feuil2!$A$3:$CQ$931,HLOOKUP(Feuil1!$F14,Feuil2!$E$1:$DG$2,2,0),0))</f>
        <v>1.48</v>
      </c>
      <c r="T14" s="12">
        <f>IF(ISBLANK(VLOOKUP($H14*100+T$2,Feuil2!$A$3:$CQ$931,HLOOKUP(Feuil1!$F14,Feuil2!$E$1:$DG$2,2,0),0)),"",VLOOKUP($H14*100+T$2,Feuil2!$A$3:$CQ$931,HLOOKUP(Feuil1!$F14,Feuil2!$E$1:$DG$2,2,0),0))</f>
        <v>4.4800000000000004</v>
      </c>
      <c r="U14" s="12">
        <f t="shared" si="0"/>
        <v>538.91000000000008</v>
      </c>
      <c r="Y14" t="s">
        <v>141</v>
      </c>
      <c r="Z14" s="10">
        <v>1523</v>
      </c>
      <c r="AA14" s="10" t="s">
        <v>32</v>
      </c>
      <c r="AB14" s="10" t="s">
        <v>174</v>
      </c>
      <c r="AC14" s="48">
        <f t="shared" si="1"/>
        <v>15.86483870967742</v>
      </c>
      <c r="AD14" s="48">
        <f t="shared" si="2"/>
        <v>50.988064516129008</v>
      </c>
      <c r="AE14" s="48">
        <f t="shared" si="3"/>
        <v>90.985483870967741</v>
      </c>
      <c r="AF14" s="48">
        <f t="shared" si="4"/>
        <v>97.313064516129032</v>
      </c>
      <c r="AG14" s="48">
        <f t="shared" si="5"/>
        <v>94.251904761904768</v>
      </c>
      <c r="AH14" s="48">
        <f t="shared" si="6"/>
        <v>95.773015873015865</v>
      </c>
      <c r="AI14" s="48">
        <f t="shared" si="7"/>
        <v>90.027460317460282</v>
      </c>
      <c r="AJ14" s="48">
        <f t="shared" si="8"/>
        <v>75.157777777777767</v>
      </c>
      <c r="AK14" s="48">
        <f t="shared" si="9"/>
        <v>40.022539682539687</v>
      </c>
      <c r="AL14" s="48">
        <f t="shared" si="10"/>
        <v>4.1957460317460331</v>
      </c>
      <c r="AM14" s="48">
        <f t="shared" si="11"/>
        <v>0</v>
      </c>
      <c r="AN14" s="48">
        <f t="shared" si="12"/>
        <v>0</v>
      </c>
      <c r="AO14" s="48" t="str">
        <f t="shared" si="13"/>
        <v>Bab Ech-Houb</v>
      </c>
      <c r="AP14" s="48" t="s">
        <v>141</v>
      </c>
      <c r="AQ14" s="48">
        <f t="shared" si="14"/>
        <v>654.57989605734747</v>
      </c>
      <c r="AR14">
        <f>VLOOKUP(Y14,Feuil3!$E$3:$R$57,14,0)</f>
        <v>443.59999999999997</v>
      </c>
      <c r="AS14" s="95">
        <f t="shared" si="15"/>
        <v>-0.32231343695111536</v>
      </c>
    </row>
    <row r="15" spans="1:46" x14ac:dyDescent="0.35">
      <c r="A15" s="7" t="s">
        <v>22</v>
      </c>
      <c r="B15" s="8" t="s">
        <v>21</v>
      </c>
      <c r="C15" s="9">
        <v>448350</v>
      </c>
      <c r="D15" s="9">
        <v>440850</v>
      </c>
      <c r="E15" s="10">
        <v>15</v>
      </c>
      <c r="F15" s="10">
        <v>5255</v>
      </c>
      <c r="G15" s="5" t="s">
        <v>23</v>
      </c>
      <c r="H15" s="11">
        <v>1952</v>
      </c>
      <c r="I15" s="12">
        <f>IF(ISBLANK(VLOOKUP($H15*100+I$2,Feuil2!$A$3:$CQ$931,HLOOKUP(Feuil1!$F15,Feuil2!$E$1:$DG$2,2,0),0)),"",VLOOKUP($H15*100+I$2,Feuil2!$A$3:$CQ$931,HLOOKUP(Feuil1!$F15,Feuil2!$E$1:$DG$2,2,0),0))</f>
        <v>6.48</v>
      </c>
      <c r="J15" s="12">
        <f>IF(ISBLANK(VLOOKUP($H15*100+J$2,Feuil2!$A$3:$CQ$931,HLOOKUP(Feuil1!$F15,Feuil2!$E$1:$DG$2,2,0),0)),"",VLOOKUP($H15*100+J$2,Feuil2!$A$3:$CQ$931,HLOOKUP(Feuil1!$F15,Feuil2!$E$1:$DG$2,2,0),0))</f>
        <v>24.01</v>
      </c>
      <c r="K15" s="12">
        <f>IF(ISBLANK(VLOOKUP($H15*100+K$2,Feuil2!$A$3:$CQ$931,HLOOKUP(Feuil1!$F15,Feuil2!$E$1:$DG$2,2,0),0)),"",VLOOKUP($H15*100+K$2,Feuil2!$A$3:$CQ$931,HLOOKUP(Feuil1!$F15,Feuil2!$E$1:$DG$2,2,0),0))</f>
        <v>77.09</v>
      </c>
      <c r="L15" s="12">
        <f>IF(ISBLANK(VLOOKUP($H15*100+L$2,Feuil2!$A$3:$CQ$931,HLOOKUP(Feuil1!$F15,Feuil2!$E$1:$DG$2,2,0),0)),"",VLOOKUP($H15*100+L$2,Feuil2!$A$3:$CQ$931,HLOOKUP(Feuil1!$F15,Feuil2!$E$1:$DG$2,2,0),0))</f>
        <v>119.56</v>
      </c>
      <c r="M15" s="12">
        <f>IF(ISBLANK(VLOOKUP($H15*100+M$2,Feuil2!$A$3:$CQ$931,HLOOKUP(Feuil1!$F15,Feuil2!$E$1:$DG$2,2,0),0)),"",VLOOKUP($H15*100+M$2,Feuil2!$A$3:$CQ$931,HLOOKUP(Feuil1!$F15,Feuil2!$E$1:$DG$2,2,0),0))</f>
        <v>157.12</v>
      </c>
      <c r="N15" s="12">
        <f>IF(ISBLANK(VLOOKUP($H15*100+N$2,Feuil2!$A$3:$CQ$931,HLOOKUP(Feuil1!$F15,Feuil2!$E$1:$DG$2,2,0),0)),"",VLOOKUP($H15*100+N$2,Feuil2!$A$3:$CQ$931,HLOOKUP(Feuil1!$F15,Feuil2!$E$1:$DG$2,2,0),0))</f>
        <v>44.74</v>
      </c>
      <c r="O15" s="12">
        <f>IF(ISBLANK(VLOOKUP($H15*100+O$2,Feuil2!$A$3:$CQ$931,HLOOKUP(Feuil1!$F15,Feuil2!$E$1:$DG$2,2,0),0)),"",VLOOKUP($H15*100+O$2,Feuil2!$A$3:$CQ$931,HLOOKUP(Feuil1!$F15,Feuil2!$E$1:$DG$2,2,0),0))</f>
        <v>32.32</v>
      </c>
      <c r="P15" s="12">
        <f>IF(ISBLANK(VLOOKUP($H15*100+P$2,Feuil2!$A$3:$CQ$931,HLOOKUP(Feuil1!$F15,Feuil2!$E$1:$DG$2,2,0),0)),"",VLOOKUP($H15*100+P$2,Feuil2!$A$3:$CQ$931,HLOOKUP(Feuil1!$F15,Feuil2!$E$1:$DG$2,2,0),0))</f>
        <v>49.45</v>
      </c>
      <c r="Q15" s="12">
        <f>IF(ISBLANK(VLOOKUP($H15*100+Q$2,Feuil2!$A$3:$CQ$931,HLOOKUP(Feuil1!$F15,Feuil2!$E$1:$DG$2,2,0),0)),"",VLOOKUP($H15*100+Q$2,Feuil2!$A$3:$CQ$931,HLOOKUP(Feuil1!$F15,Feuil2!$E$1:$DG$2,2,0),0))</f>
        <v>0.47</v>
      </c>
      <c r="R15" s="12">
        <f>IF(ISBLANK(VLOOKUP($H15*100+R$2,Feuil2!$A$3:$CQ$931,HLOOKUP(Feuil1!$F15,Feuil2!$E$1:$DG$2,2,0),0)),"",VLOOKUP($H15*100+R$2,Feuil2!$A$3:$CQ$931,HLOOKUP(Feuil1!$F15,Feuil2!$E$1:$DG$2,2,0),0))</f>
        <v>2.48</v>
      </c>
      <c r="S15" s="12">
        <f>IF(ISBLANK(VLOOKUP($H15*100+S$2,Feuil2!$A$3:$CQ$931,HLOOKUP(Feuil1!$F15,Feuil2!$E$1:$DG$2,2,0),0)),"",VLOOKUP($H15*100+S$2,Feuil2!$A$3:$CQ$931,HLOOKUP(Feuil1!$F15,Feuil2!$E$1:$DG$2,2,0),0))</f>
        <v>0.47</v>
      </c>
      <c r="T15" s="12">
        <f>IF(ISBLANK(VLOOKUP($H15*100+T$2,Feuil2!$A$3:$CQ$931,HLOOKUP(Feuil1!$F15,Feuil2!$E$1:$DG$2,2,0),0)),"",VLOOKUP($H15*100+T$2,Feuil2!$A$3:$CQ$931,HLOOKUP(Feuil1!$F15,Feuil2!$E$1:$DG$2,2,0),0))</f>
        <v>0.47</v>
      </c>
      <c r="U15" s="12">
        <f t="shared" si="0"/>
        <v>514.66000000000008</v>
      </c>
      <c r="Y15" t="s">
        <v>148</v>
      </c>
      <c r="Z15" s="10">
        <v>1548</v>
      </c>
      <c r="AA15" s="10" t="s">
        <v>32</v>
      </c>
      <c r="AB15" s="10" t="s">
        <v>174</v>
      </c>
      <c r="AC15" s="48">
        <f t="shared" si="1"/>
        <v>15.312499999999998</v>
      </c>
      <c r="AD15" s="48">
        <f t="shared" si="2"/>
        <v>57.153750000000002</v>
      </c>
      <c r="AE15" s="48">
        <f t="shared" si="3"/>
        <v>87.391666666666652</v>
      </c>
      <c r="AF15" s="48">
        <f t="shared" si="4"/>
        <v>77.470833333333346</v>
      </c>
      <c r="AG15" s="48">
        <f t="shared" si="5"/>
        <v>71.55416666666666</v>
      </c>
      <c r="AH15" s="48">
        <f t="shared" si="6"/>
        <v>59.741666666666667</v>
      </c>
      <c r="AI15" s="48">
        <f t="shared" si="7"/>
        <v>72.458333333333343</v>
      </c>
      <c r="AJ15" s="48">
        <f t="shared" si="8"/>
        <v>62.224999999999994</v>
      </c>
      <c r="AK15" s="48">
        <f t="shared" si="9"/>
        <v>26.954166666666666</v>
      </c>
      <c r="AL15" s="48">
        <f t="shared" si="10"/>
        <v>2.0883333333333329</v>
      </c>
      <c r="AM15" s="48">
        <f t="shared" si="11"/>
        <v>0</v>
      </c>
      <c r="AN15" s="48">
        <f t="shared" si="12"/>
        <v>0</v>
      </c>
      <c r="AO15" s="48" t="str">
        <f t="shared" si="13"/>
        <v>Bge. Bab Louta</v>
      </c>
      <c r="AP15" s="48" t="s">
        <v>148</v>
      </c>
      <c r="AQ15" s="48">
        <f t="shared" si="14"/>
        <v>532.35041666666677</v>
      </c>
      <c r="AR15">
        <f>VLOOKUP(Y15,Feuil3!$E$3:$R$57,14,0)</f>
        <v>476.5</v>
      </c>
      <c r="AS15" s="95">
        <f t="shared" si="15"/>
        <v>-0.10491288241376116</v>
      </c>
    </row>
    <row r="16" spans="1:46" x14ac:dyDescent="0.35">
      <c r="A16" s="7" t="s">
        <v>22</v>
      </c>
      <c r="B16" s="8" t="s">
        <v>21</v>
      </c>
      <c r="C16" s="9">
        <v>448350</v>
      </c>
      <c r="D16" s="9">
        <v>440850</v>
      </c>
      <c r="E16" s="10">
        <v>15</v>
      </c>
      <c r="F16" s="10">
        <v>5255</v>
      </c>
      <c r="G16" s="5" t="s">
        <v>23</v>
      </c>
      <c r="H16" s="11">
        <v>1953</v>
      </c>
      <c r="I16" s="12">
        <f>IF(ISBLANK(VLOOKUP($H16*100+I$2,Feuil2!$A$3:$CQ$931,HLOOKUP(Feuil1!$F16,Feuil2!$E$1:$DG$2,2,0),0)),"",VLOOKUP($H16*100+I$2,Feuil2!$A$3:$CQ$931,HLOOKUP(Feuil1!$F16,Feuil2!$E$1:$DG$2,2,0),0))</f>
        <v>9.99</v>
      </c>
      <c r="J16" s="12">
        <f>IF(ISBLANK(VLOOKUP($H16*100+J$2,Feuil2!$A$3:$CQ$931,HLOOKUP(Feuil1!$F16,Feuil2!$E$1:$DG$2,2,0),0)),"",VLOOKUP($H16*100+J$2,Feuil2!$A$3:$CQ$931,HLOOKUP(Feuil1!$F16,Feuil2!$E$1:$DG$2,2,0),0))</f>
        <v>38.43</v>
      </c>
      <c r="K16" s="12">
        <f>IF(ISBLANK(VLOOKUP($H16*100+K$2,Feuil2!$A$3:$CQ$931,HLOOKUP(Feuil1!$F16,Feuil2!$E$1:$DG$2,2,0),0)),"",VLOOKUP($H16*100+K$2,Feuil2!$A$3:$CQ$931,HLOOKUP(Feuil1!$F16,Feuil2!$E$1:$DG$2,2,0),0))</f>
        <v>11.19</v>
      </c>
      <c r="L16" s="12">
        <f>IF(ISBLANK(VLOOKUP($H16*100+L$2,Feuil2!$A$3:$CQ$931,HLOOKUP(Feuil1!$F16,Feuil2!$E$1:$DG$2,2,0),0)),"",VLOOKUP($H16*100+L$2,Feuil2!$A$3:$CQ$931,HLOOKUP(Feuil1!$F16,Feuil2!$E$1:$DG$2,2,0),0))</f>
        <v>46.65</v>
      </c>
      <c r="M16" s="12">
        <f>IF(ISBLANK(VLOOKUP($H16*100+M$2,Feuil2!$A$3:$CQ$931,HLOOKUP(Feuil1!$F16,Feuil2!$E$1:$DG$2,2,0),0)),"",VLOOKUP($H16*100+M$2,Feuil2!$A$3:$CQ$931,HLOOKUP(Feuil1!$F16,Feuil2!$E$1:$DG$2,2,0),0))</f>
        <v>43.34</v>
      </c>
      <c r="N16" s="12">
        <f>IF(ISBLANK(VLOOKUP($H16*100+N$2,Feuil2!$A$3:$CQ$931,HLOOKUP(Feuil1!$F16,Feuil2!$E$1:$DG$2,2,0),0)),"",VLOOKUP($H16*100+N$2,Feuil2!$A$3:$CQ$931,HLOOKUP(Feuil1!$F16,Feuil2!$E$1:$DG$2,2,0),0))</f>
        <v>66.88</v>
      </c>
      <c r="O16" s="12">
        <f>IF(ISBLANK(VLOOKUP($H16*100+O$2,Feuil2!$A$3:$CQ$931,HLOOKUP(Feuil1!$F16,Feuil2!$E$1:$DG$2,2,0),0)),"",VLOOKUP($H16*100+O$2,Feuil2!$A$3:$CQ$931,HLOOKUP(Feuil1!$F16,Feuil2!$E$1:$DG$2,2,0),0))</f>
        <v>118.76</v>
      </c>
      <c r="P16" s="12" t="str">
        <f>IF(ISBLANK(VLOOKUP($H16*100+P$2,Feuil2!$A$3:$CQ$931,HLOOKUP(Feuil1!$F16,Feuil2!$E$1:$DG$2,2,0),0)),"",VLOOKUP($H16*100+P$2,Feuil2!$A$3:$CQ$931,HLOOKUP(Feuil1!$F16,Feuil2!$E$1:$DG$2,2,0),0))</f>
        <v/>
      </c>
      <c r="Q16" s="12">
        <f>IF(ISBLANK(VLOOKUP($H16*100+Q$2,Feuil2!$A$3:$CQ$931,HLOOKUP(Feuil1!$F16,Feuil2!$E$1:$DG$2,2,0),0)),"",VLOOKUP($H16*100+Q$2,Feuil2!$A$3:$CQ$931,HLOOKUP(Feuil1!$F16,Feuil2!$E$1:$DG$2,2,0),0))</f>
        <v>2.48</v>
      </c>
      <c r="R16" s="12">
        <f>IF(ISBLANK(VLOOKUP($H16*100+R$2,Feuil2!$A$3:$CQ$931,HLOOKUP(Feuil1!$F16,Feuil2!$E$1:$DG$2,2,0),0)),"",VLOOKUP($H16*100+R$2,Feuil2!$A$3:$CQ$931,HLOOKUP(Feuil1!$F16,Feuil2!$E$1:$DG$2,2,0),0))</f>
        <v>1.48</v>
      </c>
      <c r="S16" s="12">
        <f>IF(ISBLANK(VLOOKUP($H16*100+S$2,Feuil2!$A$3:$CQ$931,HLOOKUP(Feuil1!$F16,Feuil2!$E$1:$DG$2,2,0),0)),"",VLOOKUP($H16*100+S$2,Feuil2!$A$3:$CQ$931,HLOOKUP(Feuil1!$F16,Feuil2!$E$1:$DG$2,2,0),0))</f>
        <v>0.47</v>
      </c>
      <c r="T16" s="12">
        <f>IF(ISBLANK(VLOOKUP($H16*100+T$2,Feuil2!$A$3:$CQ$931,HLOOKUP(Feuil1!$F16,Feuil2!$E$1:$DG$2,2,0),0)),"",VLOOKUP($H16*100+T$2,Feuil2!$A$3:$CQ$931,HLOOKUP(Feuil1!$F16,Feuil2!$E$1:$DG$2,2,0),0))</f>
        <v>0.47</v>
      </c>
      <c r="U16" s="12">
        <f t="shared" si="0"/>
        <v>340.1400000000001</v>
      </c>
      <c r="Y16" t="s">
        <v>142</v>
      </c>
      <c r="Z16" s="10">
        <v>1564</v>
      </c>
      <c r="AA16" s="10" t="s">
        <v>32</v>
      </c>
      <c r="AB16" s="10" t="s">
        <v>174</v>
      </c>
      <c r="AC16" s="48">
        <f t="shared" si="1"/>
        <v>14.482692307692304</v>
      </c>
      <c r="AD16" s="48">
        <f t="shared" si="2"/>
        <v>58.496153846153838</v>
      </c>
      <c r="AE16" s="48">
        <f t="shared" si="3"/>
        <v>76.098076923076917</v>
      </c>
      <c r="AF16" s="48">
        <f t="shared" si="4"/>
        <v>73.909803921568624</v>
      </c>
      <c r="AG16" s="48">
        <f t="shared" si="5"/>
        <v>73.492307692307691</v>
      </c>
      <c r="AH16" s="48">
        <f t="shared" si="6"/>
        <v>78.090384615384608</v>
      </c>
      <c r="AI16" s="48">
        <f t="shared" si="7"/>
        <v>80.575000000000017</v>
      </c>
      <c r="AJ16" s="48">
        <f t="shared" si="8"/>
        <v>76.238461538461536</v>
      </c>
      <c r="AK16" s="48">
        <f t="shared" si="9"/>
        <v>38.059615384615384</v>
      </c>
      <c r="AL16" s="48">
        <f t="shared" si="10"/>
        <v>3.0253846153846164</v>
      </c>
      <c r="AM16" s="48">
        <f t="shared" si="11"/>
        <v>0</v>
      </c>
      <c r="AN16" s="48">
        <f t="shared" si="12"/>
        <v>0</v>
      </c>
      <c r="AO16" s="48" t="str">
        <f t="shared" si="13"/>
        <v>B.Marzouka</v>
      </c>
      <c r="AP16" s="48" t="s">
        <v>205</v>
      </c>
      <c r="AQ16" s="48">
        <f t="shared" si="14"/>
        <v>572.46788084464561</v>
      </c>
      <c r="AR16">
        <f>VLOOKUP(Y16,Feuil3!$E$3:$R$57,14,0)</f>
        <v>421.3</v>
      </c>
      <c r="AS16" s="95">
        <f t="shared" si="15"/>
        <v>-0.26406351500734943</v>
      </c>
    </row>
    <row r="17" spans="1:45" x14ac:dyDescent="0.35">
      <c r="A17" s="7" t="s">
        <v>22</v>
      </c>
      <c r="B17" s="8" t="s">
        <v>21</v>
      </c>
      <c r="C17" s="9">
        <v>448350</v>
      </c>
      <c r="D17" s="9">
        <v>440850</v>
      </c>
      <c r="E17" s="10">
        <v>15</v>
      </c>
      <c r="F17" s="10">
        <v>5255</v>
      </c>
      <c r="G17" s="5" t="s">
        <v>23</v>
      </c>
      <c r="H17" s="11">
        <v>1954</v>
      </c>
      <c r="I17" s="12">
        <f>IF(ISBLANK(VLOOKUP($H17*100+I$2,Feuil2!$A$3:$CQ$931,HLOOKUP(Feuil1!$F17,Feuil2!$E$1:$DG$2,2,0),0)),"",VLOOKUP($H17*100+I$2,Feuil2!$A$3:$CQ$931,HLOOKUP(Feuil1!$F17,Feuil2!$E$1:$DG$2,2,0),0))</f>
        <v>0.47</v>
      </c>
      <c r="J17" s="12">
        <f>IF(ISBLANK(VLOOKUP($H17*100+J$2,Feuil2!$A$3:$CQ$931,HLOOKUP(Feuil1!$F17,Feuil2!$E$1:$DG$2,2,0),0)),"",VLOOKUP($H17*100+J$2,Feuil2!$A$3:$CQ$931,HLOOKUP(Feuil1!$F17,Feuil2!$E$1:$DG$2,2,0),0))</f>
        <v>26.01</v>
      </c>
      <c r="K17" s="12">
        <f>IF(ISBLANK(VLOOKUP($H17*100+K$2,Feuil2!$A$3:$CQ$931,HLOOKUP(Feuil1!$F17,Feuil2!$E$1:$DG$2,2,0),0)),"",VLOOKUP($H17*100+K$2,Feuil2!$A$3:$CQ$931,HLOOKUP(Feuil1!$F17,Feuil2!$E$1:$DG$2,2,0),0))</f>
        <v>54.96</v>
      </c>
      <c r="L17" s="12">
        <f>IF(ISBLANK(VLOOKUP($H17*100+L$2,Feuil2!$A$3:$CQ$931,HLOOKUP(Feuil1!$F17,Feuil2!$E$1:$DG$2,2,0),0)),"",VLOOKUP($H17*100+L$2,Feuil2!$A$3:$CQ$931,HLOOKUP(Feuil1!$F17,Feuil2!$E$1:$DG$2,2,0),0))</f>
        <v>66.180000000000007</v>
      </c>
      <c r="M17" s="12">
        <f>IF(ISBLANK(VLOOKUP($H17*100+M$2,Feuil2!$A$3:$CQ$931,HLOOKUP(Feuil1!$F17,Feuil2!$E$1:$DG$2,2,0),0)),"",VLOOKUP($H17*100+M$2,Feuil2!$A$3:$CQ$931,HLOOKUP(Feuil1!$F17,Feuil2!$E$1:$DG$2,2,0),0))</f>
        <v>173.24</v>
      </c>
      <c r="N17" s="12">
        <f>IF(ISBLANK(VLOOKUP($H17*100+N$2,Feuil2!$A$3:$CQ$931,HLOOKUP(Feuil1!$F17,Feuil2!$E$1:$DG$2,2,0),0)),"",VLOOKUP($H17*100+N$2,Feuil2!$A$3:$CQ$931,HLOOKUP(Feuil1!$F17,Feuil2!$E$1:$DG$2,2,0),0))</f>
        <v>216.71</v>
      </c>
      <c r="O17" s="12">
        <f>IF(ISBLANK(VLOOKUP($H17*100+O$2,Feuil2!$A$3:$CQ$931,HLOOKUP(Feuil1!$F17,Feuil2!$E$1:$DG$2,2,0),0)),"",VLOOKUP($H17*100+O$2,Feuil2!$A$3:$CQ$931,HLOOKUP(Feuil1!$F17,Feuil2!$E$1:$DG$2,2,0),0))</f>
        <v>132.78</v>
      </c>
      <c r="P17" s="12">
        <f>IF(ISBLANK(VLOOKUP($H17*100+P$2,Feuil2!$A$3:$CQ$931,HLOOKUP(Feuil1!$F17,Feuil2!$E$1:$DG$2,2,0),0)),"",VLOOKUP($H17*100+P$2,Feuil2!$A$3:$CQ$931,HLOOKUP(Feuil1!$F17,Feuil2!$E$1:$DG$2,2,0),0))</f>
        <v>3.78</v>
      </c>
      <c r="Q17" s="12">
        <f>IF(ISBLANK(VLOOKUP($H17*100+Q$2,Feuil2!$A$3:$CQ$931,HLOOKUP(Feuil1!$F17,Feuil2!$E$1:$DG$2,2,0),0)),"",VLOOKUP($H17*100+Q$2,Feuil2!$A$3:$CQ$931,HLOOKUP(Feuil1!$F17,Feuil2!$E$1:$DG$2,2,0),0))</f>
        <v>1.68</v>
      </c>
      <c r="R17" s="12">
        <f>IF(ISBLANK(VLOOKUP($H17*100+R$2,Feuil2!$A$3:$CQ$931,HLOOKUP(Feuil1!$F17,Feuil2!$E$1:$DG$2,2,0),0)),"",VLOOKUP($H17*100+R$2,Feuil2!$A$3:$CQ$931,HLOOKUP(Feuil1!$F17,Feuil2!$E$1:$DG$2,2,0),0))</f>
        <v>8.39</v>
      </c>
      <c r="S17" s="12">
        <f>IF(ISBLANK(VLOOKUP($H17*100+S$2,Feuil2!$A$3:$CQ$931,HLOOKUP(Feuil1!$F17,Feuil2!$E$1:$DG$2,2,0),0)),"",VLOOKUP($H17*100+S$2,Feuil2!$A$3:$CQ$931,HLOOKUP(Feuil1!$F17,Feuil2!$E$1:$DG$2,2,0),0))</f>
        <v>0.47</v>
      </c>
      <c r="T17" s="12">
        <f>IF(ISBLANK(VLOOKUP($H17*100+T$2,Feuil2!$A$3:$CQ$931,HLOOKUP(Feuil1!$F17,Feuil2!$E$1:$DG$2,2,0),0)),"",VLOOKUP($H17*100+T$2,Feuil2!$A$3:$CQ$931,HLOOKUP(Feuil1!$F17,Feuil2!$E$1:$DG$2,2,0),0))</f>
        <v>0.47</v>
      </c>
      <c r="U17" s="12">
        <f t="shared" si="0"/>
        <v>685.14</v>
      </c>
      <c r="Y17" t="s">
        <v>92</v>
      </c>
      <c r="Z17" s="10">
        <v>1568</v>
      </c>
      <c r="AA17" s="10" t="s">
        <v>47</v>
      </c>
      <c r="AB17" s="10" t="s">
        <v>174</v>
      </c>
      <c r="AC17" s="48">
        <f t="shared" si="1"/>
        <v>15.861538461538466</v>
      </c>
      <c r="AD17" s="48">
        <f t="shared" si="2"/>
        <v>59.569230769230757</v>
      </c>
      <c r="AE17" s="48">
        <f t="shared" si="3"/>
        <v>108.28307692307695</v>
      </c>
      <c r="AF17" s="48">
        <f t="shared" si="4"/>
        <v>132.15384615384622</v>
      </c>
      <c r="AG17" s="48">
        <f t="shared" si="5"/>
        <v>108.34090909090909</v>
      </c>
      <c r="AH17" s="48">
        <f t="shared" si="6"/>
        <v>94.675757575757615</v>
      </c>
      <c r="AI17" s="48">
        <f t="shared" si="7"/>
        <v>88.61212121212121</v>
      </c>
      <c r="AJ17" s="48">
        <f t="shared" si="8"/>
        <v>79.392424242424255</v>
      </c>
      <c r="AK17" s="48">
        <f t="shared" si="9"/>
        <v>38.260606060606065</v>
      </c>
      <c r="AL17" s="48">
        <f t="shared" si="10"/>
        <v>4.256615384615384</v>
      </c>
      <c r="AM17" s="48">
        <f t="shared" si="11"/>
        <v>0</v>
      </c>
      <c r="AN17" s="48">
        <f t="shared" si="12"/>
        <v>0</v>
      </c>
      <c r="AO17" s="48" t="str">
        <f t="shared" si="13"/>
        <v>Bab Ouender</v>
      </c>
      <c r="AP17" s="48" t="s">
        <v>92</v>
      </c>
      <c r="AQ17" s="48">
        <f t="shared" si="14"/>
        <v>729.40612587412602</v>
      </c>
      <c r="AR17">
        <f>VLOOKUP(Y17,Feuil3!$E$3:$R$57,14,0)</f>
        <v>534.9</v>
      </c>
      <c r="AS17" s="95">
        <f t="shared" si="15"/>
        <v>-0.26666368566760851</v>
      </c>
    </row>
    <row r="18" spans="1:45" x14ac:dyDescent="0.35">
      <c r="A18" s="7" t="s">
        <v>22</v>
      </c>
      <c r="B18" s="8" t="s">
        <v>21</v>
      </c>
      <c r="C18" s="9">
        <v>448350</v>
      </c>
      <c r="D18" s="9">
        <v>440850</v>
      </c>
      <c r="E18" s="10">
        <v>15</v>
      </c>
      <c r="F18" s="10">
        <v>5255</v>
      </c>
      <c r="G18" s="5" t="s">
        <v>23</v>
      </c>
      <c r="H18" s="11">
        <v>1955</v>
      </c>
      <c r="I18" s="12">
        <f>IF(ISBLANK(VLOOKUP($H18*100+I$2,Feuil2!$A$3:$CQ$931,HLOOKUP(Feuil1!$F18,Feuil2!$E$1:$DG$2,2,0),0)),"",VLOOKUP($H18*100+I$2,Feuil2!$A$3:$CQ$931,HLOOKUP(Feuil1!$F18,Feuil2!$E$1:$DG$2,2,0),0))</f>
        <v>0.47</v>
      </c>
      <c r="J18" s="12">
        <f>IF(ISBLANK(VLOOKUP($H18*100+J$2,Feuil2!$A$3:$CQ$931,HLOOKUP(Feuil1!$F18,Feuil2!$E$1:$DG$2,2,0),0)),"",VLOOKUP($H18*100+J$2,Feuil2!$A$3:$CQ$931,HLOOKUP(Feuil1!$F18,Feuil2!$E$1:$DG$2,2,0),0))</f>
        <v>69.88</v>
      </c>
      <c r="K18" s="12">
        <f>IF(ISBLANK(VLOOKUP($H18*100+K$2,Feuil2!$A$3:$CQ$931,HLOOKUP(Feuil1!$F18,Feuil2!$E$1:$DG$2,2,0),0)),"",VLOOKUP($H18*100+K$2,Feuil2!$A$3:$CQ$931,HLOOKUP(Feuil1!$F18,Feuil2!$E$1:$DG$2,2,0),0))</f>
        <v>102.13</v>
      </c>
      <c r="L18" s="12">
        <f>IF(ISBLANK(VLOOKUP($H18*100+L$2,Feuil2!$A$3:$CQ$931,HLOOKUP(Feuil1!$F18,Feuil2!$E$1:$DG$2,2,0),0)),"",VLOOKUP($H18*100+L$2,Feuil2!$A$3:$CQ$931,HLOOKUP(Feuil1!$F18,Feuil2!$E$1:$DG$2,2,0),0))</f>
        <v>88.51</v>
      </c>
      <c r="M18" s="12">
        <f>IF(ISBLANK(VLOOKUP($H18*100+M$2,Feuil2!$A$3:$CQ$931,HLOOKUP(Feuil1!$F18,Feuil2!$E$1:$DG$2,2,0),0)),"",VLOOKUP($H18*100+M$2,Feuil2!$A$3:$CQ$931,HLOOKUP(Feuil1!$F18,Feuil2!$E$1:$DG$2,2,0),0))</f>
        <v>88.71</v>
      </c>
      <c r="N18" s="12">
        <f>IF(ISBLANK(VLOOKUP($H18*100+N$2,Feuil2!$A$3:$CQ$931,HLOOKUP(Feuil1!$F18,Feuil2!$E$1:$DG$2,2,0),0)),"",VLOOKUP($H18*100+N$2,Feuil2!$A$3:$CQ$931,HLOOKUP(Feuil1!$F18,Feuil2!$E$1:$DG$2,2,0),0))</f>
        <v>202.09</v>
      </c>
      <c r="O18" s="12">
        <f>IF(ISBLANK(VLOOKUP($H18*100+O$2,Feuil2!$A$3:$CQ$931,HLOOKUP(Feuil1!$F18,Feuil2!$E$1:$DG$2,2,0),0)),"",VLOOKUP($H18*100+O$2,Feuil2!$A$3:$CQ$931,HLOOKUP(Feuil1!$F18,Feuil2!$E$1:$DG$2,2,0),0))</f>
        <v>104.74</v>
      </c>
      <c r="P18" s="12">
        <f>IF(ISBLANK(VLOOKUP($H18*100+P$2,Feuil2!$A$3:$CQ$931,HLOOKUP(Feuil1!$F18,Feuil2!$E$1:$DG$2,2,0),0)),"",VLOOKUP($H18*100+P$2,Feuil2!$A$3:$CQ$931,HLOOKUP(Feuil1!$F18,Feuil2!$E$1:$DG$2,2,0),0))</f>
        <v>122.86</v>
      </c>
      <c r="Q18" s="12">
        <f>IF(ISBLANK(VLOOKUP($H18*100+Q$2,Feuil2!$A$3:$CQ$931,HLOOKUP(Feuil1!$F18,Feuil2!$E$1:$DG$2,2,0),0)),"",VLOOKUP($H18*100+Q$2,Feuil2!$A$3:$CQ$931,HLOOKUP(Feuil1!$F18,Feuil2!$E$1:$DG$2,2,0),0))</f>
        <v>9.59</v>
      </c>
      <c r="R18" s="12">
        <f>IF(ISBLANK(VLOOKUP($H18*100+R$2,Feuil2!$A$3:$CQ$931,HLOOKUP(Feuil1!$F18,Feuil2!$E$1:$DG$2,2,0),0)),"",VLOOKUP($H18*100+R$2,Feuil2!$A$3:$CQ$931,HLOOKUP(Feuil1!$F18,Feuil2!$E$1:$DG$2,2,0),0))</f>
        <v>5.48</v>
      </c>
      <c r="S18" s="12">
        <f>IF(ISBLANK(VLOOKUP($H18*100+S$2,Feuil2!$A$3:$CQ$931,HLOOKUP(Feuil1!$F18,Feuil2!$E$1:$DG$2,2,0),0)),"",VLOOKUP($H18*100+S$2,Feuil2!$A$3:$CQ$931,HLOOKUP(Feuil1!$F18,Feuil2!$E$1:$DG$2,2,0),0))</f>
        <v>0.47</v>
      </c>
      <c r="T18" s="12">
        <f>IF(ISBLANK(VLOOKUP($H18*100+T$2,Feuil2!$A$3:$CQ$931,HLOOKUP(Feuil1!$F18,Feuil2!$E$1:$DG$2,2,0),0)),"",VLOOKUP($H18*100+T$2,Feuil2!$A$3:$CQ$931,HLOOKUP(Feuil1!$F18,Feuil2!$E$1:$DG$2,2,0),0))</f>
        <v>0.47</v>
      </c>
      <c r="U18" s="12">
        <f t="shared" si="0"/>
        <v>795.40000000000009</v>
      </c>
      <c r="Y18" t="s">
        <v>118</v>
      </c>
      <c r="Z18" s="10">
        <v>1586</v>
      </c>
      <c r="AA18" s="10" t="s">
        <v>101</v>
      </c>
      <c r="AB18" s="10" t="s">
        <v>181</v>
      </c>
      <c r="AC18" s="48">
        <f t="shared" si="1"/>
        <v>23.782926829268291</v>
      </c>
      <c r="AD18" s="48">
        <f t="shared" si="2"/>
        <v>92.917073170731712</v>
      </c>
      <c r="AE18" s="48">
        <f t="shared" si="3"/>
        <v>152.26951219512202</v>
      </c>
      <c r="AF18" s="48">
        <f t="shared" si="4"/>
        <v>190.76219512195121</v>
      </c>
      <c r="AG18" s="48">
        <f t="shared" si="5"/>
        <v>160.05853658536594</v>
      </c>
      <c r="AH18" s="48">
        <f t="shared" si="6"/>
        <v>157.26829268292678</v>
      </c>
      <c r="AI18" s="48">
        <f t="shared" si="7"/>
        <v>130.22804878048782</v>
      </c>
      <c r="AJ18" s="48">
        <f t="shared" si="8"/>
        <v>105.75121951219512</v>
      </c>
      <c r="AK18" s="48">
        <f t="shared" si="9"/>
        <v>55.517073170731706</v>
      </c>
      <c r="AL18" s="48">
        <f t="shared" si="10"/>
        <v>5.3960975609756119</v>
      </c>
      <c r="AM18" s="48">
        <f t="shared" si="11"/>
        <v>0</v>
      </c>
      <c r="AN18" s="48">
        <f t="shared" si="12"/>
        <v>0</v>
      </c>
      <c r="AO18" s="48" t="str">
        <f t="shared" si="13"/>
        <v>Bab Taza</v>
      </c>
      <c r="AP18" s="48" t="s">
        <v>118</v>
      </c>
      <c r="AQ18" s="48">
        <f t="shared" si="14"/>
        <v>1073.9509756097564</v>
      </c>
      <c r="AR18">
        <f>VLOOKUP(Y18,Feuil3!$E$3:$R$57,14,0)</f>
        <v>915.4</v>
      </c>
      <c r="AS18" s="95">
        <f t="shared" si="15"/>
        <v>-0.14763334566527678</v>
      </c>
    </row>
    <row r="19" spans="1:45" x14ac:dyDescent="0.35">
      <c r="A19" s="7" t="s">
        <v>22</v>
      </c>
      <c r="B19" s="8" t="s">
        <v>21</v>
      </c>
      <c r="C19" s="9">
        <v>448350</v>
      </c>
      <c r="D19" s="9">
        <v>440850</v>
      </c>
      <c r="E19" s="10">
        <v>15</v>
      </c>
      <c r="F19" s="10">
        <v>5255</v>
      </c>
      <c r="G19" s="5" t="s">
        <v>23</v>
      </c>
      <c r="H19" s="11">
        <v>1956</v>
      </c>
      <c r="I19" s="12">
        <f>IF(ISBLANK(VLOOKUP($H19*100+I$2,Feuil2!$A$3:$CQ$931,HLOOKUP(Feuil1!$F19,Feuil2!$E$1:$DG$2,2,0),0)),"",VLOOKUP($H19*100+I$2,Feuil2!$A$3:$CQ$931,HLOOKUP(Feuil1!$F19,Feuil2!$E$1:$DG$2,2,0),0))</f>
        <v>0.47</v>
      </c>
      <c r="J19" s="12">
        <f>IF(ISBLANK(VLOOKUP($H19*100+J$2,Feuil2!$A$3:$CQ$931,HLOOKUP(Feuil1!$F19,Feuil2!$E$1:$DG$2,2,0),0)),"",VLOOKUP($H19*100+J$2,Feuil2!$A$3:$CQ$931,HLOOKUP(Feuil1!$F19,Feuil2!$E$1:$DG$2,2,0),0))</f>
        <v>0.67</v>
      </c>
      <c r="K19" s="12">
        <f>IF(ISBLANK(VLOOKUP($H19*100+K$2,Feuil2!$A$3:$CQ$931,HLOOKUP(Feuil1!$F19,Feuil2!$E$1:$DG$2,2,0),0)),"",VLOOKUP($H19*100+K$2,Feuil2!$A$3:$CQ$931,HLOOKUP(Feuil1!$F19,Feuil2!$E$1:$DG$2,2,0),0))</f>
        <v>71.58</v>
      </c>
      <c r="L19" s="12">
        <f>IF(ISBLANK(VLOOKUP($H19*100+L$2,Feuil2!$A$3:$CQ$931,HLOOKUP(Feuil1!$F19,Feuil2!$E$1:$DG$2,2,0),0)),"",VLOOKUP($H19*100+L$2,Feuil2!$A$3:$CQ$931,HLOOKUP(Feuil1!$F19,Feuil2!$E$1:$DG$2,2,0),0))</f>
        <v>65.98</v>
      </c>
      <c r="M19" s="12">
        <f>IF(ISBLANK(VLOOKUP($H19*100+M$2,Feuil2!$A$3:$CQ$931,HLOOKUP(Feuil1!$F19,Feuil2!$E$1:$DG$2,2,0),0)),"",VLOOKUP($H19*100+M$2,Feuil2!$A$3:$CQ$931,HLOOKUP(Feuil1!$F19,Feuil2!$E$1:$DG$2,2,0),0))</f>
        <v>129.16999999999999</v>
      </c>
      <c r="N19" s="12">
        <f>IF(ISBLANK(VLOOKUP($H19*100+N$2,Feuil2!$A$3:$CQ$931,HLOOKUP(Feuil1!$F19,Feuil2!$E$1:$DG$2,2,0),0)),"",VLOOKUP($H19*100+N$2,Feuil2!$A$3:$CQ$931,HLOOKUP(Feuil1!$F19,Feuil2!$E$1:$DG$2,2,0),0))</f>
        <v>4.9800000000000004</v>
      </c>
      <c r="O19" s="12">
        <f>IF(ISBLANK(VLOOKUP($H19*100+O$2,Feuil2!$A$3:$CQ$931,HLOOKUP(Feuil1!$F19,Feuil2!$E$1:$DG$2,2,0),0)),"",VLOOKUP($H19*100+O$2,Feuil2!$A$3:$CQ$931,HLOOKUP(Feuil1!$F19,Feuil2!$E$1:$DG$2,2,0),0))</f>
        <v>28.82</v>
      </c>
      <c r="P19" s="12">
        <f>IF(ISBLANK(VLOOKUP($H19*100+P$2,Feuil2!$A$3:$CQ$931,HLOOKUP(Feuil1!$F19,Feuil2!$E$1:$DG$2,2,0),0)),"",VLOOKUP($H19*100+P$2,Feuil2!$A$3:$CQ$931,HLOOKUP(Feuil1!$F19,Feuil2!$E$1:$DG$2,2,0),0))</f>
        <v>104.44</v>
      </c>
      <c r="Q19" s="12">
        <f>IF(ISBLANK(VLOOKUP($H19*100+Q$2,Feuil2!$A$3:$CQ$931,HLOOKUP(Feuil1!$F19,Feuil2!$E$1:$DG$2,2,0),0)),"",VLOOKUP($H19*100+Q$2,Feuil2!$A$3:$CQ$931,HLOOKUP(Feuil1!$F19,Feuil2!$E$1:$DG$2,2,0),0))</f>
        <v>24.41</v>
      </c>
      <c r="R19" s="12">
        <f>IF(ISBLANK(VLOOKUP($H19*100+R$2,Feuil2!$A$3:$CQ$931,HLOOKUP(Feuil1!$F19,Feuil2!$E$1:$DG$2,2,0),0)),"",VLOOKUP($H19*100+R$2,Feuil2!$A$3:$CQ$931,HLOOKUP(Feuil1!$F19,Feuil2!$E$1:$DG$2,2,0),0))</f>
        <v>2.1800000000000002</v>
      </c>
      <c r="S19" s="12">
        <f>IF(ISBLANK(VLOOKUP($H19*100+S$2,Feuil2!$A$3:$CQ$931,HLOOKUP(Feuil1!$F19,Feuil2!$E$1:$DG$2,2,0),0)),"",VLOOKUP($H19*100+S$2,Feuil2!$A$3:$CQ$931,HLOOKUP(Feuil1!$F19,Feuil2!$E$1:$DG$2,2,0),0))</f>
        <v>0.47</v>
      </c>
      <c r="T19" s="12">
        <f>IF(ISBLANK(VLOOKUP($H19*100+T$2,Feuil2!$A$3:$CQ$931,HLOOKUP(Feuil1!$F19,Feuil2!$E$1:$DG$2,2,0),0)),"",VLOOKUP($H19*100+T$2,Feuil2!$A$3:$CQ$931,HLOOKUP(Feuil1!$F19,Feuil2!$E$1:$DG$2,2,0),0))</f>
        <v>0.47</v>
      </c>
      <c r="U19" s="12">
        <f t="shared" si="0"/>
        <v>433.6400000000001</v>
      </c>
      <c r="Y19" t="s">
        <v>140</v>
      </c>
      <c r="Z19" s="10">
        <v>1726</v>
      </c>
      <c r="AA19" s="10" t="s">
        <v>32</v>
      </c>
      <c r="AB19" s="10" t="s">
        <v>174</v>
      </c>
      <c r="AC19" s="48">
        <f t="shared" si="1"/>
        <v>16.786129032258064</v>
      </c>
      <c r="AD19" s="48">
        <f t="shared" si="2"/>
        <v>43.774677419354838</v>
      </c>
      <c r="AE19" s="48">
        <f t="shared" si="3"/>
        <v>67.669838709677421</v>
      </c>
      <c r="AF19" s="48">
        <f t="shared" si="4"/>
        <v>72.743934426229515</v>
      </c>
      <c r="AG19" s="48">
        <f t="shared" si="5"/>
        <v>71.747419354838698</v>
      </c>
      <c r="AH19" s="48">
        <f t="shared" si="6"/>
        <v>73.389206349206333</v>
      </c>
      <c r="AI19" s="48">
        <f t="shared" si="7"/>
        <v>71.011428571428581</v>
      </c>
      <c r="AJ19" s="48">
        <f t="shared" si="8"/>
        <v>58.741269841269833</v>
      </c>
      <c r="AK19" s="48">
        <f t="shared" si="9"/>
        <v>31.248888888888885</v>
      </c>
      <c r="AL19" s="48">
        <f t="shared" si="10"/>
        <v>4.4393015873015864</v>
      </c>
      <c r="AM19" s="48">
        <f t="shared" si="11"/>
        <v>0</v>
      </c>
      <c r="AN19" s="48">
        <f t="shared" si="12"/>
        <v>0</v>
      </c>
      <c r="AO19" s="48" t="str">
        <f t="shared" si="13"/>
        <v>Beni Haitam</v>
      </c>
      <c r="AP19" s="48" t="s">
        <v>140</v>
      </c>
      <c r="AQ19" s="48">
        <f t="shared" si="14"/>
        <v>511.55209418045376</v>
      </c>
      <c r="AR19">
        <f>VLOOKUP(Y19,Feuil3!$E$3:$R$57,14,0)</f>
        <v>348.20000000000005</v>
      </c>
      <c r="AS19" s="95">
        <f t="shared" si="15"/>
        <v>-0.31932641081678392</v>
      </c>
    </row>
    <row r="20" spans="1:45" x14ac:dyDescent="0.35">
      <c r="A20" s="7" t="s">
        <v>22</v>
      </c>
      <c r="B20" s="8" t="s">
        <v>21</v>
      </c>
      <c r="C20" s="9">
        <v>448350</v>
      </c>
      <c r="D20" s="9">
        <v>440850</v>
      </c>
      <c r="E20" s="10">
        <v>15</v>
      </c>
      <c r="F20" s="10">
        <v>5255</v>
      </c>
      <c r="G20" s="5" t="s">
        <v>23</v>
      </c>
      <c r="H20" s="11">
        <v>1957</v>
      </c>
      <c r="I20" s="12" t="str">
        <f>IF(ISBLANK(VLOOKUP($H20*100+I$2,Feuil2!$A$3:$CQ$931,HLOOKUP(Feuil1!$F20,Feuil2!$E$1:$DG$2,2,0),0)),"",VLOOKUP($H20*100+I$2,Feuil2!$A$3:$CQ$931,HLOOKUP(Feuil1!$F20,Feuil2!$E$1:$DG$2,2,0),0))</f>
        <v/>
      </c>
      <c r="J20" s="12" t="str">
        <f>IF(ISBLANK(VLOOKUP($H20*100+J$2,Feuil2!$A$3:$CQ$931,HLOOKUP(Feuil1!$F20,Feuil2!$E$1:$DG$2,2,0),0)),"",VLOOKUP($H20*100+J$2,Feuil2!$A$3:$CQ$931,HLOOKUP(Feuil1!$F20,Feuil2!$E$1:$DG$2,2,0),0))</f>
        <v/>
      </c>
      <c r="K20" s="12" t="str">
        <f>IF(ISBLANK(VLOOKUP($H20*100+K$2,Feuil2!$A$3:$CQ$931,HLOOKUP(Feuil1!$F20,Feuil2!$E$1:$DG$2,2,0),0)),"",VLOOKUP($H20*100+K$2,Feuil2!$A$3:$CQ$931,HLOOKUP(Feuil1!$F20,Feuil2!$E$1:$DG$2,2,0),0))</f>
        <v/>
      </c>
      <c r="L20" s="12" t="str">
        <f>IF(ISBLANK(VLOOKUP($H20*100+L$2,Feuil2!$A$3:$CQ$931,HLOOKUP(Feuil1!$F20,Feuil2!$E$1:$DG$2,2,0),0)),"",VLOOKUP($H20*100+L$2,Feuil2!$A$3:$CQ$931,HLOOKUP(Feuil1!$F20,Feuil2!$E$1:$DG$2,2,0),0))</f>
        <v/>
      </c>
      <c r="M20" s="12" t="str">
        <f>IF(ISBLANK(VLOOKUP($H20*100+M$2,Feuil2!$A$3:$CQ$931,HLOOKUP(Feuil1!$F20,Feuil2!$E$1:$DG$2,2,0),0)),"",VLOOKUP($H20*100+M$2,Feuil2!$A$3:$CQ$931,HLOOKUP(Feuil1!$F20,Feuil2!$E$1:$DG$2,2,0),0))</f>
        <v/>
      </c>
      <c r="N20" s="12" t="str">
        <f>IF(ISBLANK(VLOOKUP($H20*100+N$2,Feuil2!$A$3:$CQ$931,HLOOKUP(Feuil1!$F20,Feuil2!$E$1:$DG$2,2,0),0)),"",VLOOKUP($H20*100+N$2,Feuil2!$A$3:$CQ$931,HLOOKUP(Feuil1!$F20,Feuil2!$E$1:$DG$2,2,0),0))</f>
        <v/>
      </c>
      <c r="O20" s="12" t="str">
        <f>IF(ISBLANK(VLOOKUP($H20*100+O$2,Feuil2!$A$3:$CQ$931,HLOOKUP(Feuil1!$F20,Feuil2!$E$1:$DG$2,2,0),0)),"",VLOOKUP($H20*100+O$2,Feuil2!$A$3:$CQ$931,HLOOKUP(Feuil1!$F20,Feuil2!$E$1:$DG$2,2,0),0))</f>
        <v/>
      </c>
      <c r="P20" s="12" t="str">
        <f>IF(ISBLANK(VLOOKUP($H20*100+P$2,Feuil2!$A$3:$CQ$931,HLOOKUP(Feuil1!$F20,Feuil2!$E$1:$DG$2,2,0),0)),"",VLOOKUP($H20*100+P$2,Feuil2!$A$3:$CQ$931,HLOOKUP(Feuil1!$F20,Feuil2!$E$1:$DG$2,2,0),0))</f>
        <v/>
      </c>
      <c r="Q20" s="12" t="str">
        <f>IF(ISBLANK(VLOOKUP($H20*100+Q$2,Feuil2!$A$3:$CQ$931,HLOOKUP(Feuil1!$F20,Feuil2!$E$1:$DG$2,2,0),0)),"",VLOOKUP($H20*100+Q$2,Feuil2!$A$3:$CQ$931,HLOOKUP(Feuil1!$F20,Feuil2!$E$1:$DG$2,2,0),0))</f>
        <v/>
      </c>
      <c r="R20" s="12" t="str">
        <f>IF(ISBLANK(VLOOKUP($H20*100+R$2,Feuil2!$A$3:$CQ$931,HLOOKUP(Feuil1!$F20,Feuil2!$E$1:$DG$2,2,0),0)),"",VLOOKUP($H20*100+R$2,Feuil2!$A$3:$CQ$931,HLOOKUP(Feuil1!$F20,Feuil2!$E$1:$DG$2,2,0),0))</f>
        <v/>
      </c>
      <c r="S20" s="12" t="str">
        <f>IF(ISBLANK(VLOOKUP($H20*100+S$2,Feuil2!$A$3:$CQ$931,HLOOKUP(Feuil1!$F20,Feuil2!$E$1:$DG$2,2,0),0)),"",VLOOKUP($H20*100+S$2,Feuil2!$A$3:$CQ$931,HLOOKUP(Feuil1!$F20,Feuil2!$E$1:$DG$2,2,0),0))</f>
        <v/>
      </c>
      <c r="T20" s="12" t="str">
        <f>IF(ISBLANK(VLOOKUP($H20*100+T$2,Feuil2!$A$3:$CQ$931,HLOOKUP(Feuil1!$F20,Feuil2!$E$1:$DG$2,2,0),0)),"",VLOOKUP($H20*100+T$2,Feuil2!$A$3:$CQ$931,HLOOKUP(Feuil1!$F20,Feuil2!$E$1:$DG$2,2,0),0))</f>
        <v/>
      </c>
      <c r="U20" s="12">
        <f t="shared" si="0"/>
        <v>0</v>
      </c>
      <c r="Y20" t="s">
        <v>96</v>
      </c>
      <c r="Z20" s="10">
        <v>2222</v>
      </c>
      <c r="AA20" s="10" t="s">
        <v>175</v>
      </c>
      <c r="AB20" s="10" t="s">
        <v>181</v>
      </c>
      <c r="AC20" s="48">
        <f t="shared" si="1"/>
        <v>17.445853658536588</v>
      </c>
      <c r="AD20" s="48">
        <f t="shared" si="2"/>
        <v>78.21060975609754</v>
      </c>
      <c r="AE20" s="48">
        <f t="shared" si="3"/>
        <v>141.9269512195122</v>
      </c>
      <c r="AF20" s="48">
        <f t="shared" si="4"/>
        <v>181.21609756097556</v>
      </c>
      <c r="AG20" s="48">
        <f t="shared" si="5"/>
        <v>152.94536585365856</v>
      </c>
      <c r="AH20" s="48">
        <f t="shared" si="6"/>
        <v>138.05463414634147</v>
      </c>
      <c r="AI20" s="48">
        <f t="shared" si="7"/>
        <v>121.04024390243899</v>
      </c>
      <c r="AJ20" s="48">
        <f t="shared" si="8"/>
        <v>97.972439024390241</v>
      </c>
      <c r="AK20" s="48">
        <f t="shared" si="9"/>
        <v>47.975853658536579</v>
      </c>
      <c r="AL20" s="48">
        <f t="shared" si="10"/>
        <v>4.9428780487804884</v>
      </c>
      <c r="AM20" s="48">
        <f t="shared" si="11"/>
        <v>0</v>
      </c>
      <c r="AN20" s="48">
        <f t="shared" si="12"/>
        <v>0</v>
      </c>
      <c r="AO20" s="48" t="str">
        <f t="shared" si="13"/>
        <v>Boufellou</v>
      </c>
      <c r="AP20" s="48" t="s">
        <v>96</v>
      </c>
      <c r="AQ20" s="48">
        <f t="shared" si="14"/>
        <v>981.73092682926824</v>
      </c>
      <c r="AR20">
        <f>VLOOKUP(Y20,Feuil3!$E$3:$R$57,14,0)</f>
        <v>693.99999999999989</v>
      </c>
      <c r="AS20" s="95">
        <f t="shared" si="15"/>
        <v>-0.29308532405978416</v>
      </c>
    </row>
    <row r="21" spans="1:45" x14ac:dyDescent="0.35">
      <c r="A21" s="7" t="s">
        <v>22</v>
      </c>
      <c r="B21" s="8" t="s">
        <v>21</v>
      </c>
      <c r="C21" s="9">
        <v>448350</v>
      </c>
      <c r="D21" s="9">
        <v>440850</v>
      </c>
      <c r="E21" s="10">
        <v>15</v>
      </c>
      <c r="F21" s="10">
        <v>5255</v>
      </c>
      <c r="G21" s="5" t="s">
        <v>23</v>
      </c>
      <c r="H21" s="11">
        <v>1958</v>
      </c>
      <c r="I21" s="12" t="str">
        <f>IF(ISBLANK(VLOOKUP($H21*100+I$2,Feuil2!$A$3:$CQ$931,HLOOKUP(Feuil1!$F21,Feuil2!$E$1:$DG$2,2,0),0)),"",VLOOKUP($H21*100+I$2,Feuil2!$A$3:$CQ$931,HLOOKUP(Feuil1!$F21,Feuil2!$E$1:$DG$2,2,0),0))</f>
        <v/>
      </c>
      <c r="J21" s="12" t="str">
        <f>IF(ISBLANK(VLOOKUP($H21*100+J$2,Feuil2!$A$3:$CQ$931,HLOOKUP(Feuil1!$F21,Feuil2!$E$1:$DG$2,2,0),0)),"",VLOOKUP($H21*100+J$2,Feuil2!$A$3:$CQ$931,HLOOKUP(Feuil1!$F21,Feuil2!$E$1:$DG$2,2,0),0))</f>
        <v/>
      </c>
      <c r="K21" s="12" t="str">
        <f>IF(ISBLANK(VLOOKUP($H21*100+K$2,Feuil2!$A$3:$CQ$931,HLOOKUP(Feuil1!$F21,Feuil2!$E$1:$DG$2,2,0),0)),"",VLOOKUP($H21*100+K$2,Feuil2!$A$3:$CQ$931,HLOOKUP(Feuil1!$F21,Feuil2!$E$1:$DG$2,2,0),0))</f>
        <v/>
      </c>
      <c r="L21" s="12" t="str">
        <f>IF(ISBLANK(VLOOKUP($H21*100+L$2,Feuil2!$A$3:$CQ$931,HLOOKUP(Feuil1!$F21,Feuil2!$E$1:$DG$2,2,0),0)),"",VLOOKUP($H21*100+L$2,Feuil2!$A$3:$CQ$931,HLOOKUP(Feuil1!$F21,Feuil2!$E$1:$DG$2,2,0),0))</f>
        <v/>
      </c>
      <c r="M21" s="12" t="str">
        <f>IF(ISBLANK(VLOOKUP($H21*100+M$2,Feuil2!$A$3:$CQ$931,HLOOKUP(Feuil1!$F21,Feuil2!$E$1:$DG$2,2,0),0)),"",VLOOKUP($H21*100+M$2,Feuil2!$A$3:$CQ$931,HLOOKUP(Feuil1!$F21,Feuil2!$E$1:$DG$2,2,0),0))</f>
        <v/>
      </c>
      <c r="N21" s="12" t="str">
        <f>IF(ISBLANK(VLOOKUP($H21*100+N$2,Feuil2!$A$3:$CQ$931,HLOOKUP(Feuil1!$F21,Feuil2!$E$1:$DG$2,2,0),0)),"",VLOOKUP($H21*100+N$2,Feuil2!$A$3:$CQ$931,HLOOKUP(Feuil1!$F21,Feuil2!$E$1:$DG$2,2,0),0))</f>
        <v/>
      </c>
      <c r="O21" s="12" t="str">
        <f>IF(ISBLANK(VLOOKUP($H21*100+O$2,Feuil2!$A$3:$CQ$931,HLOOKUP(Feuil1!$F21,Feuil2!$E$1:$DG$2,2,0),0)),"",VLOOKUP($H21*100+O$2,Feuil2!$A$3:$CQ$931,HLOOKUP(Feuil1!$F21,Feuil2!$E$1:$DG$2,2,0),0))</f>
        <v/>
      </c>
      <c r="P21" s="12" t="str">
        <f>IF(ISBLANK(VLOOKUP($H21*100+P$2,Feuil2!$A$3:$CQ$931,HLOOKUP(Feuil1!$F21,Feuil2!$E$1:$DG$2,2,0),0)),"",VLOOKUP($H21*100+P$2,Feuil2!$A$3:$CQ$931,HLOOKUP(Feuil1!$F21,Feuil2!$E$1:$DG$2,2,0),0))</f>
        <v/>
      </c>
      <c r="Q21" s="12" t="str">
        <f>IF(ISBLANK(VLOOKUP($H21*100+Q$2,Feuil2!$A$3:$CQ$931,HLOOKUP(Feuil1!$F21,Feuil2!$E$1:$DG$2,2,0),0)),"",VLOOKUP($H21*100+Q$2,Feuil2!$A$3:$CQ$931,HLOOKUP(Feuil1!$F21,Feuil2!$E$1:$DG$2,2,0),0))</f>
        <v/>
      </c>
      <c r="R21" s="12" t="str">
        <f>IF(ISBLANK(VLOOKUP($H21*100+R$2,Feuil2!$A$3:$CQ$931,HLOOKUP(Feuil1!$F21,Feuil2!$E$1:$DG$2,2,0),0)),"",VLOOKUP($H21*100+R$2,Feuil2!$A$3:$CQ$931,HLOOKUP(Feuil1!$F21,Feuil2!$E$1:$DG$2,2,0),0))</f>
        <v/>
      </c>
      <c r="S21" s="12" t="str">
        <f>IF(ISBLANK(VLOOKUP($H21*100+S$2,Feuil2!$A$3:$CQ$931,HLOOKUP(Feuil1!$F21,Feuil2!$E$1:$DG$2,2,0),0)),"",VLOOKUP($H21*100+S$2,Feuil2!$A$3:$CQ$931,HLOOKUP(Feuil1!$F21,Feuil2!$E$1:$DG$2,2,0),0))</f>
        <v/>
      </c>
      <c r="T21" s="12" t="str">
        <f>IF(ISBLANK(VLOOKUP($H21*100+T$2,Feuil2!$A$3:$CQ$931,HLOOKUP(Feuil1!$F21,Feuil2!$E$1:$DG$2,2,0),0)),"",VLOOKUP($H21*100+T$2,Feuil2!$A$3:$CQ$931,HLOOKUP(Feuil1!$F21,Feuil2!$E$1:$DG$2,2,0),0))</f>
        <v/>
      </c>
      <c r="U21" s="12">
        <f t="shared" si="0"/>
        <v>0</v>
      </c>
      <c r="Y21" t="s">
        <v>90</v>
      </c>
      <c r="Z21" s="10">
        <v>2258</v>
      </c>
      <c r="AA21" s="10" t="s">
        <v>47</v>
      </c>
      <c r="AB21" s="10" t="s">
        <v>174</v>
      </c>
      <c r="AC21" s="48">
        <f t="shared" si="1"/>
        <v>15.526153846153843</v>
      </c>
      <c r="AD21" s="48">
        <f t="shared" si="2"/>
        <v>57.964615384615385</v>
      </c>
      <c r="AE21" s="48">
        <f t="shared" si="3"/>
        <v>104.4907692307692</v>
      </c>
      <c r="AF21" s="48">
        <f t="shared" si="4"/>
        <v>129.71538461538461</v>
      </c>
      <c r="AG21" s="48">
        <f t="shared" si="5"/>
        <v>112.46818181818185</v>
      </c>
      <c r="AH21" s="48">
        <f t="shared" si="6"/>
        <v>92.171212121212093</v>
      </c>
      <c r="AI21" s="48">
        <f t="shared" si="7"/>
        <v>89.166666666666643</v>
      </c>
      <c r="AJ21" s="48">
        <f t="shared" si="8"/>
        <v>76.418181818181793</v>
      </c>
      <c r="AK21" s="48">
        <f t="shared" si="9"/>
        <v>39.536923076923074</v>
      </c>
      <c r="AL21" s="48">
        <f t="shared" si="10"/>
        <v>5.1409230769230794</v>
      </c>
      <c r="AM21" s="48">
        <f t="shared" si="11"/>
        <v>0</v>
      </c>
      <c r="AN21" s="48">
        <f t="shared" si="12"/>
        <v>0</v>
      </c>
      <c r="AO21" s="48" t="str">
        <f t="shared" si="13"/>
        <v>Bge Bouhouda</v>
      </c>
      <c r="AP21" s="48" t="s">
        <v>90</v>
      </c>
      <c r="AQ21" s="48">
        <f t="shared" si="14"/>
        <v>722.59901165501162</v>
      </c>
      <c r="AR21">
        <f>VLOOKUP(Y21,Feuil3!$E$3:$R$57,14,0)</f>
        <v>441.5</v>
      </c>
      <c r="AS21" s="95">
        <f t="shared" si="15"/>
        <v>-0.38901106577933697</v>
      </c>
    </row>
    <row r="22" spans="1:45" x14ac:dyDescent="0.35">
      <c r="A22" s="7" t="s">
        <v>22</v>
      </c>
      <c r="B22" s="8" t="s">
        <v>21</v>
      </c>
      <c r="C22" s="9">
        <v>448350</v>
      </c>
      <c r="D22" s="9">
        <v>440850</v>
      </c>
      <c r="E22" s="10">
        <v>15</v>
      </c>
      <c r="F22" s="10">
        <v>5255</v>
      </c>
      <c r="G22" s="5" t="s">
        <v>23</v>
      </c>
      <c r="H22" s="11">
        <v>1959</v>
      </c>
      <c r="I22" s="12" t="str">
        <f>IF(ISBLANK(VLOOKUP($H22*100+I$2,Feuil2!$A$3:$CQ$931,HLOOKUP(Feuil1!$F22,Feuil2!$E$1:$DG$2,2,0),0)),"",VLOOKUP($H22*100+I$2,Feuil2!$A$3:$CQ$931,HLOOKUP(Feuil1!$F22,Feuil2!$E$1:$DG$2,2,0),0))</f>
        <v/>
      </c>
      <c r="J22" s="12" t="str">
        <f>IF(ISBLANK(VLOOKUP($H22*100+J$2,Feuil2!$A$3:$CQ$931,HLOOKUP(Feuil1!$F22,Feuil2!$E$1:$DG$2,2,0),0)),"",VLOOKUP($H22*100+J$2,Feuil2!$A$3:$CQ$931,HLOOKUP(Feuil1!$F22,Feuil2!$E$1:$DG$2,2,0),0))</f>
        <v/>
      </c>
      <c r="K22" s="12" t="str">
        <f>IF(ISBLANK(VLOOKUP($H22*100+K$2,Feuil2!$A$3:$CQ$931,HLOOKUP(Feuil1!$F22,Feuil2!$E$1:$DG$2,2,0),0)),"",VLOOKUP($H22*100+K$2,Feuil2!$A$3:$CQ$931,HLOOKUP(Feuil1!$F22,Feuil2!$E$1:$DG$2,2,0),0))</f>
        <v/>
      </c>
      <c r="L22" s="12" t="str">
        <f>IF(ISBLANK(VLOOKUP($H22*100+L$2,Feuil2!$A$3:$CQ$931,HLOOKUP(Feuil1!$F22,Feuil2!$E$1:$DG$2,2,0),0)),"",VLOOKUP($H22*100+L$2,Feuil2!$A$3:$CQ$931,HLOOKUP(Feuil1!$F22,Feuil2!$E$1:$DG$2,2,0),0))</f>
        <v/>
      </c>
      <c r="M22" s="12" t="str">
        <f>IF(ISBLANK(VLOOKUP($H22*100+M$2,Feuil2!$A$3:$CQ$931,HLOOKUP(Feuil1!$F22,Feuil2!$E$1:$DG$2,2,0),0)),"",VLOOKUP($H22*100+M$2,Feuil2!$A$3:$CQ$931,HLOOKUP(Feuil1!$F22,Feuil2!$E$1:$DG$2,2,0),0))</f>
        <v/>
      </c>
      <c r="N22" s="12" t="str">
        <f>IF(ISBLANK(VLOOKUP($H22*100+N$2,Feuil2!$A$3:$CQ$931,HLOOKUP(Feuil1!$F22,Feuil2!$E$1:$DG$2,2,0),0)),"",VLOOKUP($H22*100+N$2,Feuil2!$A$3:$CQ$931,HLOOKUP(Feuil1!$F22,Feuil2!$E$1:$DG$2,2,0),0))</f>
        <v/>
      </c>
      <c r="O22" s="12" t="str">
        <f>IF(ISBLANK(VLOOKUP($H22*100+O$2,Feuil2!$A$3:$CQ$931,HLOOKUP(Feuil1!$F22,Feuil2!$E$1:$DG$2,2,0),0)),"",VLOOKUP($H22*100+O$2,Feuil2!$A$3:$CQ$931,HLOOKUP(Feuil1!$F22,Feuil2!$E$1:$DG$2,2,0),0))</f>
        <v/>
      </c>
      <c r="P22" s="12" t="str">
        <f>IF(ISBLANK(VLOOKUP($H22*100+P$2,Feuil2!$A$3:$CQ$931,HLOOKUP(Feuil1!$F22,Feuil2!$E$1:$DG$2,2,0),0)),"",VLOOKUP($H22*100+P$2,Feuil2!$A$3:$CQ$931,HLOOKUP(Feuil1!$F22,Feuil2!$E$1:$DG$2,2,0),0))</f>
        <v/>
      </c>
      <c r="Q22" s="12" t="str">
        <f>IF(ISBLANK(VLOOKUP($H22*100+Q$2,Feuil2!$A$3:$CQ$931,HLOOKUP(Feuil1!$F22,Feuil2!$E$1:$DG$2,2,0),0)),"",VLOOKUP($H22*100+Q$2,Feuil2!$A$3:$CQ$931,HLOOKUP(Feuil1!$F22,Feuil2!$E$1:$DG$2,2,0),0))</f>
        <v/>
      </c>
      <c r="R22" s="12" t="str">
        <f>IF(ISBLANK(VLOOKUP($H22*100+R$2,Feuil2!$A$3:$CQ$931,HLOOKUP(Feuil1!$F22,Feuil2!$E$1:$DG$2,2,0),0)),"",VLOOKUP($H22*100+R$2,Feuil2!$A$3:$CQ$931,HLOOKUP(Feuil1!$F22,Feuil2!$E$1:$DG$2,2,0),0))</f>
        <v/>
      </c>
      <c r="S22" s="12" t="str">
        <f>IF(ISBLANK(VLOOKUP($H22*100+S$2,Feuil2!$A$3:$CQ$931,HLOOKUP(Feuil1!$F22,Feuil2!$E$1:$DG$2,2,0),0)),"",VLOOKUP($H22*100+S$2,Feuil2!$A$3:$CQ$931,HLOOKUP(Feuil1!$F22,Feuil2!$E$1:$DG$2,2,0),0))</f>
        <v/>
      </c>
      <c r="T22" s="12" t="str">
        <f>IF(ISBLANK(VLOOKUP($H22*100+T$2,Feuil2!$A$3:$CQ$931,HLOOKUP(Feuil1!$F22,Feuil2!$E$1:$DG$2,2,0),0)),"",VLOOKUP($H22*100+T$2,Feuil2!$A$3:$CQ$931,HLOOKUP(Feuil1!$F22,Feuil2!$E$1:$DG$2,2,0),0))</f>
        <v/>
      </c>
      <c r="U22" s="12">
        <f t="shared" si="0"/>
        <v>0</v>
      </c>
      <c r="Y22" t="s">
        <v>98</v>
      </c>
      <c r="Z22" s="10">
        <v>2338</v>
      </c>
      <c r="AA22" s="10" t="s">
        <v>32</v>
      </c>
      <c r="AB22" s="10" t="s">
        <v>174</v>
      </c>
      <c r="AC22" s="48">
        <f t="shared" si="1"/>
        <v>19.008333333333336</v>
      </c>
      <c r="AD22" s="48">
        <f t="shared" si="2"/>
        <v>51.258333333333333</v>
      </c>
      <c r="AE22" s="48">
        <f t="shared" si="3"/>
        <v>77.620833333333323</v>
      </c>
      <c r="AF22" s="48">
        <f t="shared" si="4"/>
        <v>76.916666666666671</v>
      </c>
      <c r="AG22" s="48">
        <f t="shared" si="5"/>
        <v>58.120833333333344</v>
      </c>
      <c r="AH22" s="48">
        <f t="shared" si="6"/>
        <v>61.652173913043498</v>
      </c>
      <c r="AI22" s="48">
        <f t="shared" si="7"/>
        <v>67.854166666666657</v>
      </c>
      <c r="AJ22" s="48">
        <f t="shared" si="8"/>
        <v>53.079166666666659</v>
      </c>
      <c r="AK22" s="48">
        <f t="shared" si="9"/>
        <v>28.762499999999999</v>
      </c>
      <c r="AL22" s="48">
        <f t="shared" si="10"/>
        <v>2.061666666666667</v>
      </c>
      <c r="AM22" s="48">
        <f t="shared" si="11"/>
        <v>0</v>
      </c>
      <c r="AN22" s="48">
        <f t="shared" si="12"/>
        <v>0</v>
      </c>
      <c r="AO22" s="48" t="str">
        <f t="shared" si="13"/>
        <v>Boured</v>
      </c>
      <c r="AP22" s="48" t="s">
        <v>98</v>
      </c>
      <c r="AQ22" s="48">
        <f t="shared" si="14"/>
        <v>496.3346739130435</v>
      </c>
      <c r="AR22">
        <f>VLOOKUP(Y22,Feuil3!$E$3:$R$57,14,0)</f>
        <v>511.8</v>
      </c>
      <c r="AS22" s="95">
        <f t="shared" si="15"/>
        <v>3.1159068466907053E-2</v>
      </c>
    </row>
    <row r="23" spans="1:45" s="187" customFormat="1" x14ac:dyDescent="0.35">
      <c r="A23" s="182" t="s">
        <v>22</v>
      </c>
      <c r="B23" s="183" t="s">
        <v>21</v>
      </c>
      <c r="C23" s="184">
        <v>448350</v>
      </c>
      <c r="D23" s="184">
        <v>440850</v>
      </c>
      <c r="E23" s="185">
        <v>15</v>
      </c>
      <c r="F23" s="185">
        <v>5255</v>
      </c>
      <c r="G23" s="186" t="s">
        <v>23</v>
      </c>
      <c r="H23" s="53">
        <v>1960</v>
      </c>
      <c r="I23" s="54" t="str">
        <f>IF(ISBLANK(VLOOKUP($H23*100+I$2,Feuil2!$A$3:$CQ$931,HLOOKUP(Feuil1!$F23,Feuil2!$E$1:$DG$2,2,0),0)),"",VLOOKUP($H23*100+I$2,Feuil2!$A$3:$CQ$931,HLOOKUP(Feuil1!$F23,Feuil2!$E$1:$DG$2,2,0),0))</f>
        <v/>
      </c>
      <c r="J23" s="54" t="str">
        <f>IF(ISBLANK(VLOOKUP($H23*100+J$2,Feuil2!$A$3:$CQ$931,HLOOKUP(Feuil1!$F23,Feuil2!$E$1:$DG$2,2,0),0)),"",VLOOKUP($H23*100+J$2,Feuil2!$A$3:$CQ$931,HLOOKUP(Feuil1!$F23,Feuil2!$E$1:$DG$2,2,0),0))</f>
        <v/>
      </c>
      <c r="K23" s="54" t="str">
        <f>IF(ISBLANK(VLOOKUP($H23*100+K$2,Feuil2!$A$3:$CQ$931,HLOOKUP(Feuil1!$F23,Feuil2!$E$1:$DG$2,2,0),0)),"",VLOOKUP($H23*100+K$2,Feuil2!$A$3:$CQ$931,HLOOKUP(Feuil1!$F23,Feuil2!$E$1:$DG$2,2,0),0))</f>
        <v/>
      </c>
      <c r="L23" s="54" t="str">
        <f>IF(ISBLANK(VLOOKUP($H23*100+L$2,Feuil2!$A$3:$CQ$931,HLOOKUP(Feuil1!$F23,Feuil2!$E$1:$DG$2,2,0),0)),"",VLOOKUP($H23*100+L$2,Feuil2!$A$3:$CQ$931,HLOOKUP(Feuil1!$F23,Feuil2!$E$1:$DG$2,2,0),0))</f>
        <v/>
      </c>
      <c r="M23" s="54" t="str">
        <f>IF(ISBLANK(VLOOKUP($H23*100+M$2,Feuil2!$A$3:$CQ$931,HLOOKUP(Feuil1!$F23,Feuil2!$E$1:$DG$2,2,0),0)),"",VLOOKUP($H23*100+M$2,Feuil2!$A$3:$CQ$931,HLOOKUP(Feuil1!$F23,Feuil2!$E$1:$DG$2,2,0),0))</f>
        <v/>
      </c>
      <c r="N23" s="54" t="str">
        <f>IF(ISBLANK(VLOOKUP($H23*100+N$2,Feuil2!$A$3:$CQ$931,HLOOKUP(Feuil1!$F23,Feuil2!$E$1:$DG$2,2,0),0)),"",VLOOKUP($H23*100+N$2,Feuil2!$A$3:$CQ$931,HLOOKUP(Feuil1!$F23,Feuil2!$E$1:$DG$2,2,0),0))</f>
        <v/>
      </c>
      <c r="O23" s="54" t="str">
        <f>IF(ISBLANK(VLOOKUP($H23*100+O$2,Feuil2!$A$3:$CQ$931,HLOOKUP(Feuil1!$F23,Feuil2!$E$1:$DG$2,2,0),0)),"",VLOOKUP($H23*100+O$2,Feuil2!$A$3:$CQ$931,HLOOKUP(Feuil1!$F23,Feuil2!$E$1:$DG$2,2,0),0))</f>
        <v/>
      </c>
      <c r="P23" s="54" t="str">
        <f>IF(ISBLANK(VLOOKUP($H23*100+P$2,Feuil2!$A$3:$CQ$931,HLOOKUP(Feuil1!$F23,Feuil2!$E$1:$DG$2,2,0),0)),"",VLOOKUP($H23*100+P$2,Feuil2!$A$3:$CQ$931,HLOOKUP(Feuil1!$F23,Feuil2!$E$1:$DG$2,2,0),0))</f>
        <v/>
      </c>
      <c r="Q23" s="54" t="str">
        <f>IF(ISBLANK(VLOOKUP($H23*100+Q$2,Feuil2!$A$3:$CQ$931,HLOOKUP(Feuil1!$F23,Feuil2!$E$1:$DG$2,2,0),0)),"",VLOOKUP($H23*100+Q$2,Feuil2!$A$3:$CQ$931,HLOOKUP(Feuil1!$F23,Feuil2!$E$1:$DG$2,2,0),0))</f>
        <v/>
      </c>
      <c r="R23" s="54" t="str">
        <f>IF(ISBLANK(VLOOKUP($H23*100+R$2,Feuil2!$A$3:$CQ$931,HLOOKUP(Feuil1!$F23,Feuil2!$E$1:$DG$2,2,0),0)),"",VLOOKUP($H23*100+R$2,Feuil2!$A$3:$CQ$931,HLOOKUP(Feuil1!$F23,Feuil2!$E$1:$DG$2,2,0),0))</f>
        <v/>
      </c>
      <c r="S23" s="54" t="str">
        <f>IF(ISBLANK(VLOOKUP($H23*100+S$2,Feuil2!$A$3:$CQ$931,HLOOKUP(Feuil1!$F23,Feuil2!$E$1:$DG$2,2,0),0)),"",VLOOKUP($H23*100+S$2,Feuil2!$A$3:$CQ$931,HLOOKUP(Feuil1!$F23,Feuil2!$E$1:$DG$2,2,0),0))</f>
        <v/>
      </c>
      <c r="T23" s="54" t="str">
        <f>IF(ISBLANK(VLOOKUP($H23*100+T$2,Feuil2!$A$3:$CQ$931,HLOOKUP(Feuil1!$F23,Feuil2!$E$1:$DG$2,2,0),0)),"",VLOOKUP($H23*100+T$2,Feuil2!$A$3:$CQ$931,HLOOKUP(Feuil1!$F23,Feuil2!$E$1:$DG$2,2,0),0))</f>
        <v/>
      </c>
      <c r="U23" s="54">
        <f t="shared" si="0"/>
        <v>0</v>
      </c>
      <c r="Y23" s="187" t="s">
        <v>132</v>
      </c>
      <c r="Z23" s="185">
        <v>2764</v>
      </c>
      <c r="AA23" s="185" t="s">
        <v>176</v>
      </c>
      <c r="AB23" s="185" t="s">
        <v>174</v>
      </c>
      <c r="AC23" s="189">
        <f t="shared" si="1"/>
        <v>12.115468750000003</v>
      </c>
      <c r="AD23" s="189">
        <f t="shared" si="2"/>
        <v>43.484999999999992</v>
      </c>
      <c r="AE23" s="189">
        <f t="shared" si="3"/>
        <v>78.036875000000009</v>
      </c>
      <c r="AF23" s="189">
        <f t="shared" si="4"/>
        <v>81.642153846153874</v>
      </c>
      <c r="AG23" s="189">
        <f t="shared" si="5"/>
        <v>64.873538461538459</v>
      </c>
      <c r="AH23" s="189">
        <f t="shared" si="6"/>
        <v>65.29276923076921</v>
      </c>
      <c r="AI23" s="189">
        <f t="shared" si="7"/>
        <v>67.410923076923069</v>
      </c>
      <c r="AJ23" s="189">
        <f t="shared" si="8"/>
        <v>53.713999999999992</v>
      </c>
      <c r="AK23" s="189">
        <f t="shared" si="9"/>
        <v>33.137500000000003</v>
      </c>
      <c r="AL23" s="189">
        <f t="shared" si="10"/>
        <v>4.3114999999999997</v>
      </c>
      <c r="AM23" s="189">
        <f t="shared" si="11"/>
        <v>0</v>
      </c>
      <c r="AN23" s="189">
        <f t="shared" si="12"/>
        <v>0</v>
      </c>
      <c r="AO23" s="189" t="str">
        <f t="shared" si="13"/>
        <v>Dar El Arssa</v>
      </c>
      <c r="AP23" s="189" t="s">
        <v>132</v>
      </c>
      <c r="AQ23" s="189">
        <f t="shared" si="14"/>
        <v>504.01972836538459</v>
      </c>
      <c r="AR23" s="187">
        <f>VLOOKUP(Y23,Feuil3!$E$3:$R$57,14,0)</f>
        <v>355.09999999999997</v>
      </c>
      <c r="AS23" s="190">
        <f t="shared" si="15"/>
        <v>-0.2954640859959089</v>
      </c>
    </row>
    <row r="24" spans="1:45" x14ac:dyDescent="0.35">
      <c r="A24" s="7" t="s">
        <v>22</v>
      </c>
      <c r="B24" s="8" t="s">
        <v>21</v>
      </c>
      <c r="C24" s="9">
        <v>448350</v>
      </c>
      <c r="D24" s="9">
        <v>440850</v>
      </c>
      <c r="E24" s="10">
        <v>15</v>
      </c>
      <c r="F24" s="10">
        <v>5255</v>
      </c>
      <c r="G24" s="5" t="s">
        <v>23</v>
      </c>
      <c r="H24" s="11">
        <v>1961</v>
      </c>
      <c r="I24" s="12" t="str">
        <f>IF(ISBLANK(VLOOKUP($H24*100+I$2,Feuil2!$A$3:$CQ$931,HLOOKUP(Feuil1!$F24,Feuil2!$E$1:$DG$2,2,0),0)),"",VLOOKUP($H24*100+I$2,Feuil2!$A$3:$CQ$931,HLOOKUP(Feuil1!$F24,Feuil2!$E$1:$DG$2,2,0),0))</f>
        <v/>
      </c>
      <c r="J24" s="12" t="str">
        <f>IF(ISBLANK(VLOOKUP($H24*100+J$2,Feuil2!$A$3:$CQ$931,HLOOKUP(Feuil1!$F24,Feuil2!$E$1:$DG$2,2,0),0)),"",VLOOKUP($H24*100+J$2,Feuil2!$A$3:$CQ$931,HLOOKUP(Feuil1!$F24,Feuil2!$E$1:$DG$2,2,0),0))</f>
        <v/>
      </c>
      <c r="K24" s="12" t="str">
        <f>IF(ISBLANK(VLOOKUP($H24*100+K$2,Feuil2!$A$3:$CQ$931,HLOOKUP(Feuil1!$F24,Feuil2!$E$1:$DG$2,2,0),0)),"",VLOOKUP($H24*100+K$2,Feuil2!$A$3:$CQ$931,HLOOKUP(Feuil1!$F24,Feuil2!$E$1:$DG$2,2,0),0))</f>
        <v/>
      </c>
      <c r="L24" s="12" t="str">
        <f>IF(ISBLANK(VLOOKUP($H24*100+L$2,Feuil2!$A$3:$CQ$931,HLOOKUP(Feuil1!$F24,Feuil2!$E$1:$DG$2,2,0),0)),"",VLOOKUP($H24*100+L$2,Feuil2!$A$3:$CQ$931,HLOOKUP(Feuil1!$F24,Feuil2!$E$1:$DG$2,2,0),0))</f>
        <v/>
      </c>
      <c r="M24" s="12" t="str">
        <f>IF(ISBLANK(VLOOKUP($H24*100+M$2,Feuil2!$A$3:$CQ$931,HLOOKUP(Feuil1!$F24,Feuil2!$E$1:$DG$2,2,0),0)),"",VLOOKUP($H24*100+M$2,Feuil2!$A$3:$CQ$931,HLOOKUP(Feuil1!$F24,Feuil2!$E$1:$DG$2,2,0),0))</f>
        <v/>
      </c>
      <c r="N24" s="12" t="str">
        <f>IF(ISBLANK(VLOOKUP($H24*100+N$2,Feuil2!$A$3:$CQ$931,HLOOKUP(Feuil1!$F24,Feuil2!$E$1:$DG$2,2,0),0)),"",VLOOKUP($H24*100+N$2,Feuil2!$A$3:$CQ$931,HLOOKUP(Feuil1!$F24,Feuil2!$E$1:$DG$2,2,0),0))</f>
        <v/>
      </c>
      <c r="O24" s="12" t="str">
        <f>IF(ISBLANK(VLOOKUP($H24*100+O$2,Feuil2!$A$3:$CQ$931,HLOOKUP(Feuil1!$F24,Feuil2!$E$1:$DG$2,2,0),0)),"",VLOOKUP($H24*100+O$2,Feuil2!$A$3:$CQ$931,HLOOKUP(Feuil1!$F24,Feuil2!$E$1:$DG$2,2,0),0))</f>
        <v/>
      </c>
      <c r="P24" s="12" t="str">
        <f>IF(ISBLANK(VLOOKUP($H24*100+P$2,Feuil2!$A$3:$CQ$931,HLOOKUP(Feuil1!$F24,Feuil2!$E$1:$DG$2,2,0),0)),"",VLOOKUP($H24*100+P$2,Feuil2!$A$3:$CQ$931,HLOOKUP(Feuil1!$F24,Feuil2!$E$1:$DG$2,2,0),0))</f>
        <v/>
      </c>
      <c r="Q24" s="12" t="str">
        <f>IF(ISBLANK(VLOOKUP($H24*100+Q$2,Feuil2!$A$3:$CQ$931,HLOOKUP(Feuil1!$F24,Feuil2!$E$1:$DG$2,2,0),0)),"",VLOOKUP($H24*100+Q$2,Feuil2!$A$3:$CQ$931,HLOOKUP(Feuil1!$F24,Feuil2!$E$1:$DG$2,2,0),0))</f>
        <v/>
      </c>
      <c r="R24" s="12" t="str">
        <f>IF(ISBLANK(VLOOKUP($H24*100+R$2,Feuil2!$A$3:$CQ$931,HLOOKUP(Feuil1!$F24,Feuil2!$E$1:$DG$2,2,0),0)),"",VLOOKUP($H24*100+R$2,Feuil2!$A$3:$CQ$931,HLOOKUP(Feuil1!$F24,Feuil2!$E$1:$DG$2,2,0),0))</f>
        <v/>
      </c>
      <c r="S24" s="12" t="str">
        <f>IF(ISBLANK(VLOOKUP($H24*100+S$2,Feuil2!$A$3:$CQ$931,HLOOKUP(Feuil1!$F24,Feuil2!$E$1:$DG$2,2,0),0)),"",VLOOKUP($H24*100+S$2,Feuil2!$A$3:$CQ$931,HLOOKUP(Feuil1!$F24,Feuil2!$E$1:$DG$2,2,0),0))</f>
        <v/>
      </c>
      <c r="T24" s="12" t="str">
        <f>IF(ISBLANK(VLOOKUP($H24*100+T$2,Feuil2!$A$3:$CQ$931,HLOOKUP(Feuil1!$F24,Feuil2!$E$1:$DG$2,2,0),0)),"",VLOOKUP($H24*100+T$2,Feuil2!$A$3:$CQ$931,HLOOKUP(Feuil1!$F24,Feuil2!$E$1:$DG$2,2,0),0))</f>
        <v/>
      </c>
      <c r="U24" s="12">
        <f t="shared" si="0"/>
        <v>0</v>
      </c>
      <c r="Y24" t="s">
        <v>129</v>
      </c>
      <c r="Z24" s="10">
        <v>2778</v>
      </c>
      <c r="AA24" s="10" t="s">
        <v>49</v>
      </c>
      <c r="AB24" s="10" t="s">
        <v>174</v>
      </c>
      <c r="AC24" s="48">
        <f t="shared" si="1"/>
        <v>23.682051282051283</v>
      </c>
      <c r="AD24" s="48">
        <f t="shared" si="2"/>
        <v>38.502564102564108</v>
      </c>
      <c r="AE24" s="48">
        <f t="shared" si="3"/>
        <v>57.625641025641016</v>
      </c>
      <c r="AF24" s="48">
        <f t="shared" si="4"/>
        <v>58.887179487179473</v>
      </c>
      <c r="AG24" s="48">
        <f t="shared" si="5"/>
        <v>56.367499999999993</v>
      </c>
      <c r="AH24" s="48">
        <f t="shared" si="6"/>
        <v>51.227500000000006</v>
      </c>
      <c r="AI24" s="48">
        <f t="shared" si="7"/>
        <v>56.904999999999994</v>
      </c>
      <c r="AJ24" s="48">
        <f t="shared" si="8"/>
        <v>49.202500000000001</v>
      </c>
      <c r="AK24" s="48">
        <f t="shared" si="9"/>
        <v>34.787499999999994</v>
      </c>
      <c r="AL24" s="48">
        <f t="shared" si="10"/>
        <v>4.0420000000000007</v>
      </c>
      <c r="AM24" s="48">
        <f t="shared" si="11"/>
        <v>0</v>
      </c>
      <c r="AN24" s="48">
        <f t="shared" si="12"/>
        <v>0</v>
      </c>
      <c r="AO24" s="48" t="str">
        <f t="shared" si="13"/>
        <v>Dar Hamra</v>
      </c>
      <c r="AP24" s="48" t="s">
        <v>129</v>
      </c>
      <c r="AQ24" s="48">
        <f t="shared" si="14"/>
        <v>431.22943589743585</v>
      </c>
      <c r="AR24">
        <f>VLOOKUP(Y24,Feuil3!$E$3:$R$57,14,0)</f>
        <v>426.7</v>
      </c>
      <c r="AS24" s="95">
        <f t="shared" si="15"/>
        <v>-1.0503540622197105E-2</v>
      </c>
    </row>
    <row r="25" spans="1:45" x14ac:dyDescent="0.35">
      <c r="A25" s="7" t="s">
        <v>22</v>
      </c>
      <c r="B25" s="8" t="s">
        <v>21</v>
      </c>
      <c r="C25" s="9">
        <v>448350</v>
      </c>
      <c r="D25" s="9">
        <v>440850</v>
      </c>
      <c r="E25" s="10">
        <v>15</v>
      </c>
      <c r="F25" s="10">
        <v>5255</v>
      </c>
      <c r="G25" s="5" t="s">
        <v>23</v>
      </c>
      <c r="H25" s="11">
        <v>1962</v>
      </c>
      <c r="I25" s="12" t="str">
        <f>IF(ISBLANK(VLOOKUP($H25*100+I$2,Feuil2!$A$3:$CQ$931,HLOOKUP(Feuil1!$F25,Feuil2!$E$1:$DG$2,2,0),0)),"",VLOOKUP($H25*100+I$2,Feuil2!$A$3:$CQ$931,HLOOKUP(Feuil1!$F25,Feuil2!$E$1:$DG$2,2,0),0))</f>
        <v/>
      </c>
      <c r="J25" s="12" t="str">
        <f>IF(ISBLANK(VLOOKUP($H25*100+J$2,Feuil2!$A$3:$CQ$931,HLOOKUP(Feuil1!$F25,Feuil2!$E$1:$DG$2,2,0),0)),"",VLOOKUP($H25*100+J$2,Feuil2!$A$3:$CQ$931,HLOOKUP(Feuil1!$F25,Feuil2!$E$1:$DG$2,2,0),0))</f>
        <v/>
      </c>
      <c r="K25" s="12" t="str">
        <f>IF(ISBLANK(VLOOKUP($H25*100+K$2,Feuil2!$A$3:$CQ$931,HLOOKUP(Feuil1!$F25,Feuil2!$E$1:$DG$2,2,0),0)),"",VLOOKUP($H25*100+K$2,Feuil2!$A$3:$CQ$931,HLOOKUP(Feuil1!$F25,Feuil2!$E$1:$DG$2,2,0),0))</f>
        <v/>
      </c>
      <c r="L25" s="12">
        <f>IF(ISBLANK(VLOOKUP($H25*100+L$2,Feuil2!$A$3:$CQ$931,HLOOKUP(Feuil1!$F25,Feuil2!$E$1:$DG$2,2,0),0)),"",VLOOKUP($H25*100+L$2,Feuil2!$A$3:$CQ$931,HLOOKUP(Feuil1!$F25,Feuil2!$E$1:$DG$2,2,0),0))</f>
        <v>66.08</v>
      </c>
      <c r="M25" s="12">
        <f>IF(ISBLANK(VLOOKUP($H25*100+M$2,Feuil2!$A$3:$CQ$931,HLOOKUP(Feuil1!$F25,Feuil2!$E$1:$DG$2,2,0),0)),"",VLOOKUP($H25*100+M$2,Feuil2!$A$3:$CQ$931,HLOOKUP(Feuil1!$F25,Feuil2!$E$1:$DG$2,2,0),0))</f>
        <v>227.63</v>
      </c>
      <c r="N25" s="12">
        <f>IF(ISBLANK(VLOOKUP($H25*100+N$2,Feuil2!$A$3:$CQ$931,HLOOKUP(Feuil1!$F25,Feuil2!$E$1:$DG$2,2,0),0)),"",VLOOKUP($H25*100+N$2,Feuil2!$A$3:$CQ$931,HLOOKUP(Feuil1!$F25,Feuil2!$E$1:$DG$2,2,0),0))</f>
        <v>280.91000000000003</v>
      </c>
      <c r="O25" s="12" t="str">
        <f>IF(ISBLANK(VLOOKUP($H25*100+O$2,Feuil2!$A$3:$CQ$931,HLOOKUP(Feuil1!$F25,Feuil2!$E$1:$DG$2,2,0),0)),"",VLOOKUP($H25*100+O$2,Feuil2!$A$3:$CQ$931,HLOOKUP(Feuil1!$F25,Feuil2!$E$1:$DG$2,2,0),0))</f>
        <v/>
      </c>
      <c r="P25" s="12" t="str">
        <f>IF(ISBLANK(VLOOKUP($H25*100+P$2,Feuil2!$A$3:$CQ$931,HLOOKUP(Feuil1!$F25,Feuil2!$E$1:$DG$2,2,0),0)),"",VLOOKUP($H25*100+P$2,Feuil2!$A$3:$CQ$931,HLOOKUP(Feuil1!$F25,Feuil2!$E$1:$DG$2,2,0),0))</f>
        <v/>
      </c>
      <c r="Q25" s="12" t="str">
        <f>IF(ISBLANK(VLOOKUP($H25*100+Q$2,Feuil2!$A$3:$CQ$931,HLOOKUP(Feuil1!$F25,Feuil2!$E$1:$DG$2,2,0),0)),"",VLOOKUP($H25*100+Q$2,Feuil2!$A$3:$CQ$931,HLOOKUP(Feuil1!$F25,Feuil2!$E$1:$DG$2,2,0),0))</f>
        <v/>
      </c>
      <c r="R25" s="12" t="str">
        <f>IF(ISBLANK(VLOOKUP($H25*100+R$2,Feuil2!$A$3:$CQ$931,HLOOKUP(Feuil1!$F25,Feuil2!$E$1:$DG$2,2,0),0)),"",VLOOKUP($H25*100+R$2,Feuil2!$A$3:$CQ$931,HLOOKUP(Feuil1!$F25,Feuil2!$E$1:$DG$2,2,0),0))</f>
        <v/>
      </c>
      <c r="S25" s="12" t="str">
        <f>IF(ISBLANK(VLOOKUP($H25*100+S$2,Feuil2!$A$3:$CQ$931,HLOOKUP(Feuil1!$F25,Feuil2!$E$1:$DG$2,2,0),0)),"",VLOOKUP($H25*100+S$2,Feuil2!$A$3:$CQ$931,HLOOKUP(Feuil1!$F25,Feuil2!$E$1:$DG$2,2,0),0))</f>
        <v/>
      </c>
      <c r="T25" s="12" t="str">
        <f>IF(ISBLANK(VLOOKUP($H25*100+T$2,Feuil2!$A$3:$CQ$931,HLOOKUP(Feuil1!$F25,Feuil2!$E$1:$DG$2,2,0),0)),"",VLOOKUP($H25*100+T$2,Feuil2!$A$3:$CQ$931,HLOOKUP(Feuil1!$F25,Feuil2!$E$1:$DG$2,2,0),0))</f>
        <v/>
      </c>
      <c r="U25" s="12">
        <f t="shared" si="0"/>
        <v>574.62</v>
      </c>
      <c r="Y25" t="s">
        <v>144</v>
      </c>
      <c r="Z25" s="10">
        <v>3401</v>
      </c>
      <c r="AA25" s="10" t="s">
        <v>62</v>
      </c>
      <c r="AB25" s="10" t="s">
        <v>182</v>
      </c>
      <c r="AC25" s="48">
        <f t="shared" si="1"/>
        <v>14.521739130434785</v>
      </c>
      <c r="AD25" s="48">
        <f t="shared" si="2"/>
        <v>36.891304347826093</v>
      </c>
      <c r="AE25" s="48">
        <f t="shared" si="3"/>
        <v>62.6</v>
      </c>
      <c r="AF25" s="48">
        <f t="shared" si="4"/>
        <v>45.386956521739137</v>
      </c>
      <c r="AG25" s="48">
        <f t="shared" si="5"/>
        <v>48.486956521739131</v>
      </c>
      <c r="AH25" s="48">
        <f t="shared" si="6"/>
        <v>39.569565217391307</v>
      </c>
      <c r="AI25" s="48">
        <f t="shared" si="7"/>
        <v>43.921739130434773</v>
      </c>
      <c r="AJ25" s="48">
        <f t="shared" si="8"/>
        <v>31.856521739130432</v>
      </c>
      <c r="AK25" s="48">
        <f t="shared" si="9"/>
        <v>18.152173913043477</v>
      </c>
      <c r="AL25" s="48">
        <f t="shared" si="10"/>
        <v>1.6417391304347828</v>
      </c>
      <c r="AM25" s="48">
        <f t="shared" si="11"/>
        <v>0</v>
      </c>
      <c r="AN25" s="48">
        <f t="shared" si="12"/>
        <v>0</v>
      </c>
      <c r="AO25" s="48" t="str">
        <f t="shared" si="13"/>
        <v>Bge. Kansera</v>
      </c>
      <c r="AP25" s="48" t="s">
        <v>220</v>
      </c>
      <c r="AQ25" s="48">
        <f t="shared" si="14"/>
        <v>343.02869565217389</v>
      </c>
      <c r="AR25">
        <f>VLOOKUP(Y25,Feuil3!$E$3:$R$57,14,0)</f>
        <v>282.10000000000002</v>
      </c>
      <c r="AS25" s="95">
        <f t="shared" si="15"/>
        <v>-0.17761982138647281</v>
      </c>
    </row>
    <row r="26" spans="1:45" x14ac:dyDescent="0.35">
      <c r="A26" s="7" t="s">
        <v>22</v>
      </c>
      <c r="B26" s="8" t="s">
        <v>21</v>
      </c>
      <c r="C26" s="9">
        <v>448350</v>
      </c>
      <c r="D26" s="9">
        <v>440850</v>
      </c>
      <c r="E26" s="10">
        <v>15</v>
      </c>
      <c r="F26" s="10">
        <v>5255</v>
      </c>
      <c r="G26" s="5" t="s">
        <v>23</v>
      </c>
      <c r="H26" s="11">
        <v>1963</v>
      </c>
      <c r="I26" s="12" t="str">
        <f>IF(ISBLANK(VLOOKUP($H26*100+I$2,Feuil2!$A$3:$CQ$931,HLOOKUP(Feuil1!$F26,Feuil2!$E$1:$DG$2,2,0),0)),"",VLOOKUP($H26*100+I$2,Feuil2!$A$3:$CQ$931,HLOOKUP(Feuil1!$F26,Feuil2!$E$1:$DG$2,2,0),0))</f>
        <v/>
      </c>
      <c r="J26" s="12" t="str">
        <f>IF(ISBLANK(VLOOKUP($H26*100+J$2,Feuil2!$A$3:$CQ$931,HLOOKUP(Feuil1!$F26,Feuil2!$E$1:$DG$2,2,0),0)),"",VLOOKUP($H26*100+J$2,Feuil2!$A$3:$CQ$931,HLOOKUP(Feuil1!$F26,Feuil2!$E$1:$DG$2,2,0),0))</f>
        <v/>
      </c>
      <c r="K26" s="12" t="str">
        <f>IF(ISBLANK(VLOOKUP($H26*100+K$2,Feuil2!$A$3:$CQ$931,HLOOKUP(Feuil1!$F26,Feuil2!$E$1:$DG$2,2,0),0)),"",VLOOKUP($H26*100+K$2,Feuil2!$A$3:$CQ$931,HLOOKUP(Feuil1!$F26,Feuil2!$E$1:$DG$2,2,0),0))</f>
        <v/>
      </c>
      <c r="L26" s="12" t="str">
        <f>IF(ISBLANK(VLOOKUP($H26*100+L$2,Feuil2!$A$3:$CQ$931,HLOOKUP(Feuil1!$F26,Feuil2!$E$1:$DG$2,2,0),0)),"",VLOOKUP($H26*100+L$2,Feuil2!$A$3:$CQ$931,HLOOKUP(Feuil1!$F26,Feuil2!$E$1:$DG$2,2,0),0))</f>
        <v/>
      </c>
      <c r="M26" s="12" t="str">
        <f>IF(ISBLANK(VLOOKUP($H26*100+M$2,Feuil2!$A$3:$CQ$931,HLOOKUP(Feuil1!$F26,Feuil2!$E$1:$DG$2,2,0),0)),"",VLOOKUP($H26*100+M$2,Feuil2!$A$3:$CQ$931,HLOOKUP(Feuil1!$F26,Feuil2!$E$1:$DG$2,2,0),0))</f>
        <v/>
      </c>
      <c r="N26" s="12" t="str">
        <f>IF(ISBLANK(VLOOKUP($H26*100+N$2,Feuil2!$A$3:$CQ$931,HLOOKUP(Feuil1!$F26,Feuil2!$E$1:$DG$2,2,0),0)),"",VLOOKUP($H26*100+N$2,Feuil2!$A$3:$CQ$931,HLOOKUP(Feuil1!$F26,Feuil2!$E$1:$DG$2,2,0),0))</f>
        <v/>
      </c>
      <c r="O26" s="12" t="str">
        <f>IF(ISBLANK(VLOOKUP($H26*100+O$2,Feuil2!$A$3:$CQ$931,HLOOKUP(Feuil1!$F26,Feuil2!$E$1:$DG$2,2,0),0)),"",VLOOKUP($H26*100+O$2,Feuil2!$A$3:$CQ$931,HLOOKUP(Feuil1!$F26,Feuil2!$E$1:$DG$2,2,0),0))</f>
        <v/>
      </c>
      <c r="P26" s="12" t="str">
        <f>IF(ISBLANK(VLOOKUP($H26*100+P$2,Feuil2!$A$3:$CQ$931,HLOOKUP(Feuil1!$F26,Feuil2!$E$1:$DG$2,2,0),0)),"",VLOOKUP($H26*100+P$2,Feuil2!$A$3:$CQ$931,HLOOKUP(Feuil1!$F26,Feuil2!$E$1:$DG$2,2,0),0))</f>
        <v/>
      </c>
      <c r="Q26" s="12" t="str">
        <f>IF(ISBLANK(VLOOKUP($H26*100+Q$2,Feuil2!$A$3:$CQ$931,HLOOKUP(Feuil1!$F26,Feuil2!$E$1:$DG$2,2,0),0)),"",VLOOKUP($H26*100+Q$2,Feuil2!$A$3:$CQ$931,HLOOKUP(Feuil1!$F26,Feuil2!$E$1:$DG$2,2,0),0))</f>
        <v/>
      </c>
      <c r="R26" s="12" t="str">
        <f>IF(ISBLANK(VLOOKUP($H26*100+R$2,Feuil2!$A$3:$CQ$931,HLOOKUP(Feuil1!$F26,Feuil2!$E$1:$DG$2,2,0),0)),"",VLOOKUP($H26*100+R$2,Feuil2!$A$3:$CQ$931,HLOOKUP(Feuil1!$F26,Feuil2!$E$1:$DG$2,2,0),0))</f>
        <v/>
      </c>
      <c r="S26" s="12" t="str">
        <f>IF(ISBLANK(VLOOKUP($H26*100+S$2,Feuil2!$A$3:$CQ$931,HLOOKUP(Feuil1!$F26,Feuil2!$E$1:$DG$2,2,0),0)),"",VLOOKUP($H26*100+S$2,Feuil2!$A$3:$CQ$931,HLOOKUP(Feuil1!$F26,Feuil2!$E$1:$DG$2,2,0),0))</f>
        <v/>
      </c>
      <c r="T26" s="12" t="str">
        <f>IF(ISBLANK(VLOOKUP($H26*100+T$2,Feuil2!$A$3:$CQ$931,HLOOKUP(Feuil1!$F26,Feuil2!$E$1:$DG$2,2,0),0)),"",VLOOKUP($H26*100+T$2,Feuil2!$A$3:$CQ$931,HLOOKUP(Feuil1!$F26,Feuil2!$E$1:$DG$2,2,0),0))</f>
        <v/>
      </c>
      <c r="U26" s="12">
        <f t="shared" si="0"/>
        <v>0</v>
      </c>
      <c r="Y26" t="s">
        <v>127</v>
      </c>
      <c r="Z26" s="10">
        <v>5824</v>
      </c>
      <c r="AA26" s="10" t="s">
        <v>43</v>
      </c>
      <c r="AB26" s="10" t="s">
        <v>174</v>
      </c>
      <c r="AC26" s="48">
        <f t="shared" si="1"/>
        <v>37.417499999999997</v>
      </c>
      <c r="AD26" s="48">
        <f t="shared" si="2"/>
        <v>38.187499999999993</v>
      </c>
      <c r="AE26" s="48">
        <f t="shared" si="3"/>
        <v>44.734999999999999</v>
      </c>
      <c r="AF26" s="48">
        <f t="shared" si="4"/>
        <v>37.127499999999998</v>
      </c>
      <c r="AG26" s="48">
        <f t="shared" si="5"/>
        <v>40.072500000000005</v>
      </c>
      <c r="AH26" s="48">
        <f t="shared" si="6"/>
        <v>40.86</v>
      </c>
      <c r="AI26" s="48">
        <f t="shared" si="7"/>
        <v>46.647500000000001</v>
      </c>
      <c r="AJ26" s="48">
        <f t="shared" si="8"/>
        <v>43.55853658536585</v>
      </c>
      <c r="AK26" s="48">
        <f t="shared" si="9"/>
        <v>39.560975609756092</v>
      </c>
      <c r="AL26" s="48">
        <f t="shared" si="10"/>
        <v>5.9639024390243902</v>
      </c>
      <c r="AM26" s="48">
        <f t="shared" si="11"/>
        <v>0</v>
      </c>
      <c r="AN26" s="48">
        <f t="shared" si="12"/>
        <v>0</v>
      </c>
      <c r="AO26" s="48" t="str">
        <f t="shared" si="13"/>
        <v>El Merse</v>
      </c>
      <c r="AP26" s="48" t="s">
        <v>127</v>
      </c>
      <c r="AQ26" s="48">
        <f t="shared" si="14"/>
        <v>374.13091463414628</v>
      </c>
      <c r="AR26">
        <f>VLOOKUP(Y26,Feuil3!$E$3:$R$57,14,0)</f>
        <v>360.99999999999994</v>
      </c>
      <c r="AS26" s="95">
        <f t="shared" si="15"/>
        <v>-3.5097112054978792E-2</v>
      </c>
    </row>
    <row r="27" spans="1:45" x14ac:dyDescent="0.35">
      <c r="A27" s="7" t="s">
        <v>22</v>
      </c>
      <c r="B27" s="8" t="s">
        <v>21</v>
      </c>
      <c r="C27" s="9">
        <v>448350</v>
      </c>
      <c r="D27" s="9">
        <v>440850</v>
      </c>
      <c r="E27" s="10">
        <v>15</v>
      </c>
      <c r="F27" s="10">
        <v>5255</v>
      </c>
      <c r="G27" s="5" t="s">
        <v>23</v>
      </c>
      <c r="H27" s="11">
        <v>1964</v>
      </c>
      <c r="I27" s="12" t="str">
        <f>IF(ISBLANK(VLOOKUP($H27*100+I$2,Feuil2!$A$3:$CQ$931,HLOOKUP(Feuil1!$F27,Feuil2!$E$1:$DG$2,2,0),0)),"",VLOOKUP($H27*100+I$2,Feuil2!$A$3:$CQ$931,HLOOKUP(Feuil1!$F27,Feuil2!$E$1:$DG$2,2,0),0))</f>
        <v/>
      </c>
      <c r="J27" s="12" t="str">
        <f>IF(ISBLANK(VLOOKUP($H27*100+J$2,Feuil2!$A$3:$CQ$931,HLOOKUP(Feuil1!$F27,Feuil2!$E$1:$DG$2,2,0),0)),"",VLOOKUP($H27*100+J$2,Feuil2!$A$3:$CQ$931,HLOOKUP(Feuil1!$F27,Feuil2!$E$1:$DG$2,2,0),0))</f>
        <v/>
      </c>
      <c r="K27" s="12" t="str">
        <f>IF(ISBLANK(VLOOKUP($H27*100+K$2,Feuil2!$A$3:$CQ$931,HLOOKUP(Feuil1!$F27,Feuil2!$E$1:$DG$2,2,0),0)),"",VLOOKUP($H27*100+K$2,Feuil2!$A$3:$CQ$931,HLOOKUP(Feuil1!$F27,Feuil2!$E$1:$DG$2,2,0),0))</f>
        <v/>
      </c>
      <c r="L27" s="12" t="str">
        <f>IF(ISBLANK(VLOOKUP($H27*100+L$2,Feuil2!$A$3:$CQ$931,HLOOKUP(Feuil1!$F27,Feuil2!$E$1:$DG$2,2,0),0)),"",VLOOKUP($H27*100+L$2,Feuil2!$A$3:$CQ$931,HLOOKUP(Feuil1!$F27,Feuil2!$E$1:$DG$2,2,0),0))</f>
        <v/>
      </c>
      <c r="M27" s="12" t="str">
        <f>IF(ISBLANK(VLOOKUP($H27*100+M$2,Feuil2!$A$3:$CQ$931,HLOOKUP(Feuil1!$F27,Feuil2!$E$1:$DG$2,2,0),0)),"",VLOOKUP($H27*100+M$2,Feuil2!$A$3:$CQ$931,HLOOKUP(Feuil1!$F27,Feuil2!$E$1:$DG$2,2,0),0))</f>
        <v/>
      </c>
      <c r="N27" s="12" t="str">
        <f>IF(ISBLANK(VLOOKUP($H27*100+N$2,Feuil2!$A$3:$CQ$931,HLOOKUP(Feuil1!$F27,Feuil2!$E$1:$DG$2,2,0),0)),"",VLOOKUP($H27*100+N$2,Feuil2!$A$3:$CQ$931,HLOOKUP(Feuil1!$F27,Feuil2!$E$1:$DG$2,2,0),0))</f>
        <v/>
      </c>
      <c r="O27" s="12" t="str">
        <f>IF(ISBLANK(VLOOKUP($H27*100+O$2,Feuil2!$A$3:$CQ$931,HLOOKUP(Feuil1!$F27,Feuil2!$E$1:$DG$2,2,0),0)),"",VLOOKUP($H27*100+O$2,Feuil2!$A$3:$CQ$931,HLOOKUP(Feuil1!$F27,Feuil2!$E$1:$DG$2,2,0),0))</f>
        <v/>
      </c>
      <c r="P27" s="12" t="str">
        <f>IF(ISBLANK(VLOOKUP($H27*100+P$2,Feuil2!$A$3:$CQ$931,HLOOKUP(Feuil1!$F27,Feuil2!$E$1:$DG$2,2,0),0)),"",VLOOKUP($H27*100+P$2,Feuil2!$A$3:$CQ$931,HLOOKUP(Feuil1!$F27,Feuil2!$E$1:$DG$2,2,0),0))</f>
        <v/>
      </c>
      <c r="Q27" s="12" t="str">
        <f>IF(ISBLANK(VLOOKUP($H27*100+Q$2,Feuil2!$A$3:$CQ$931,HLOOKUP(Feuil1!$F27,Feuil2!$E$1:$DG$2,2,0),0)),"",VLOOKUP($H27*100+Q$2,Feuil2!$A$3:$CQ$931,HLOOKUP(Feuil1!$F27,Feuil2!$E$1:$DG$2,2,0),0))</f>
        <v/>
      </c>
      <c r="R27" s="12" t="str">
        <f>IF(ISBLANK(VLOOKUP($H27*100+R$2,Feuil2!$A$3:$CQ$931,HLOOKUP(Feuil1!$F27,Feuil2!$E$1:$DG$2,2,0),0)),"",VLOOKUP($H27*100+R$2,Feuil2!$A$3:$CQ$931,HLOOKUP(Feuil1!$F27,Feuil2!$E$1:$DG$2,2,0),0))</f>
        <v/>
      </c>
      <c r="S27" s="12" t="str">
        <f>IF(ISBLANK(VLOOKUP($H27*100+S$2,Feuil2!$A$3:$CQ$931,HLOOKUP(Feuil1!$F27,Feuil2!$E$1:$DG$2,2,0),0)),"",VLOOKUP($H27*100+S$2,Feuil2!$A$3:$CQ$931,HLOOKUP(Feuil1!$F27,Feuil2!$E$1:$DG$2,2,0),0))</f>
        <v/>
      </c>
      <c r="T27" s="12" t="str">
        <f>IF(ISBLANK(VLOOKUP($H27*100+T$2,Feuil2!$A$3:$CQ$931,HLOOKUP(Feuil1!$F27,Feuil2!$E$1:$DG$2,2,0),0)),"",VLOOKUP($H27*100+T$2,Feuil2!$A$3:$CQ$931,HLOOKUP(Feuil1!$F27,Feuil2!$E$1:$DG$2,2,0),0))</f>
        <v/>
      </c>
      <c r="U27" s="12">
        <f t="shared" si="0"/>
        <v>0</v>
      </c>
      <c r="Y27" t="s">
        <v>131</v>
      </c>
      <c r="Z27" s="10">
        <v>3817</v>
      </c>
      <c r="AA27" s="10"/>
      <c r="AB27" s="10" t="s">
        <v>174</v>
      </c>
      <c r="AC27" s="48">
        <f t="shared" si="1"/>
        <v>12.971489361702124</v>
      </c>
      <c r="AD27" s="48">
        <f t="shared" si="2"/>
        <v>40.463749999999997</v>
      </c>
      <c r="AE27" s="48">
        <f t="shared" si="3"/>
        <v>57.560624999999995</v>
      </c>
      <c r="AF27" s="48">
        <f t="shared" si="4"/>
        <v>57.234489795918364</v>
      </c>
      <c r="AG27" s="48">
        <f t="shared" si="5"/>
        <v>57.653265306122442</v>
      </c>
      <c r="AH27" s="48">
        <f t="shared" si="6"/>
        <v>52.120408163265296</v>
      </c>
      <c r="AI27" s="48">
        <f t="shared" si="7"/>
        <v>54.431224489795923</v>
      </c>
      <c r="AJ27" s="48">
        <f t="shared" si="8"/>
        <v>48.108979591836736</v>
      </c>
      <c r="AK27" s="48">
        <f t="shared" si="9"/>
        <v>23.634285714285717</v>
      </c>
      <c r="AL27" s="48">
        <f t="shared" si="10"/>
        <v>2.5579591836734696</v>
      </c>
      <c r="AM27" s="48">
        <f t="shared" si="11"/>
        <v>0</v>
      </c>
      <c r="AN27" s="48">
        <f t="shared" si="12"/>
        <v>0</v>
      </c>
      <c r="AO27" s="48" t="str">
        <f t="shared" si="13"/>
        <v>Fes DRH</v>
      </c>
      <c r="AP27" s="48" t="s">
        <v>176</v>
      </c>
      <c r="AQ27" s="48">
        <f t="shared" si="14"/>
        <v>406.73647660660004</v>
      </c>
      <c r="AR27">
        <f>VLOOKUP(Y27,Feuil3!$E$3:$R$57,14,0)</f>
        <v>336.1</v>
      </c>
      <c r="AS27" s="95">
        <f t="shared" si="15"/>
        <v>-0.17366644171164511</v>
      </c>
    </row>
    <row r="28" spans="1:45" x14ac:dyDescent="0.35">
      <c r="A28" s="7" t="s">
        <v>22</v>
      </c>
      <c r="B28" s="8" t="s">
        <v>21</v>
      </c>
      <c r="C28" s="9">
        <v>448350</v>
      </c>
      <c r="D28" s="9">
        <v>440850</v>
      </c>
      <c r="E28" s="10">
        <v>15</v>
      </c>
      <c r="F28" s="10">
        <v>5255</v>
      </c>
      <c r="G28" s="5" t="s">
        <v>23</v>
      </c>
      <c r="H28" s="11">
        <v>1965</v>
      </c>
      <c r="I28" s="12">
        <f>IF(ISBLANK(VLOOKUP($H28*100+I$2,Feuil2!$A$3:$CQ$931,HLOOKUP(Feuil1!$F28,Feuil2!$E$1:$DG$2,2,0),0)),"",VLOOKUP($H28*100+I$2,Feuil2!$A$3:$CQ$931,HLOOKUP(Feuil1!$F28,Feuil2!$E$1:$DG$2,2,0),0))</f>
        <v>0.47</v>
      </c>
      <c r="J28" s="12">
        <f>IF(ISBLANK(VLOOKUP($H28*100+J$2,Feuil2!$A$3:$CQ$931,HLOOKUP(Feuil1!$F28,Feuil2!$E$1:$DG$2,2,0),0)),"",VLOOKUP($H28*100+J$2,Feuil2!$A$3:$CQ$931,HLOOKUP(Feuil1!$F28,Feuil2!$E$1:$DG$2,2,0),0))</f>
        <v>103.03</v>
      </c>
      <c r="K28" s="12">
        <f>IF(ISBLANK(VLOOKUP($H28*100+K$2,Feuil2!$A$3:$CQ$931,HLOOKUP(Feuil1!$F28,Feuil2!$E$1:$DG$2,2,0),0)),"",VLOOKUP($H28*100+K$2,Feuil2!$A$3:$CQ$931,HLOOKUP(Feuil1!$F28,Feuil2!$E$1:$DG$2,2,0),0))</f>
        <v>58.46</v>
      </c>
      <c r="L28" s="12">
        <f>IF(ISBLANK(VLOOKUP($H28*100+L$2,Feuil2!$A$3:$CQ$931,HLOOKUP(Feuil1!$F28,Feuil2!$E$1:$DG$2,2,0),0)),"",VLOOKUP($H28*100+L$2,Feuil2!$A$3:$CQ$931,HLOOKUP(Feuil1!$F28,Feuil2!$E$1:$DG$2,2,0),0))</f>
        <v>43.54</v>
      </c>
      <c r="M28" s="12" t="str">
        <f>IF(ISBLANK(VLOOKUP($H28*100+M$2,Feuil2!$A$3:$CQ$931,HLOOKUP(Feuil1!$F28,Feuil2!$E$1:$DG$2,2,0),0)),"",VLOOKUP($H28*100+M$2,Feuil2!$A$3:$CQ$931,HLOOKUP(Feuil1!$F28,Feuil2!$E$1:$DG$2,2,0),0))</f>
        <v/>
      </c>
      <c r="N28" s="12">
        <f>IF(ISBLANK(VLOOKUP($H28*100+N$2,Feuil2!$A$3:$CQ$931,HLOOKUP(Feuil1!$F28,Feuil2!$E$1:$DG$2,2,0),0)),"",VLOOKUP($H28*100+N$2,Feuil2!$A$3:$CQ$931,HLOOKUP(Feuil1!$F28,Feuil2!$E$1:$DG$2,2,0),0))</f>
        <v>93.32</v>
      </c>
      <c r="O28" s="12">
        <f>IF(ISBLANK(VLOOKUP($H28*100+O$2,Feuil2!$A$3:$CQ$931,HLOOKUP(Feuil1!$F28,Feuil2!$E$1:$DG$2,2,0),0)),"",VLOOKUP($H28*100+O$2,Feuil2!$A$3:$CQ$931,HLOOKUP(Feuil1!$F28,Feuil2!$E$1:$DG$2,2,0),0))</f>
        <v>11.69</v>
      </c>
      <c r="P28" s="12">
        <f>IF(ISBLANK(VLOOKUP($H28*100+P$2,Feuil2!$A$3:$CQ$931,HLOOKUP(Feuil1!$F28,Feuil2!$E$1:$DG$2,2,0),0)),"",VLOOKUP($H28*100+P$2,Feuil2!$A$3:$CQ$931,HLOOKUP(Feuil1!$F28,Feuil2!$E$1:$DG$2,2,0),0))</f>
        <v>4.4800000000000004</v>
      </c>
      <c r="Q28" s="12">
        <f>IF(ISBLANK(VLOOKUP($H28*100+Q$2,Feuil2!$A$3:$CQ$931,HLOOKUP(Feuil1!$F28,Feuil2!$E$1:$DG$2,2,0),0)),"",VLOOKUP($H28*100+Q$2,Feuil2!$A$3:$CQ$931,HLOOKUP(Feuil1!$F28,Feuil2!$E$1:$DG$2,2,0),0))</f>
        <v>0.47</v>
      </c>
      <c r="R28" s="12">
        <f>IF(ISBLANK(VLOOKUP($H28*100+R$2,Feuil2!$A$3:$CQ$931,HLOOKUP(Feuil1!$F28,Feuil2!$E$1:$DG$2,2,0),0)),"",VLOOKUP($H28*100+R$2,Feuil2!$A$3:$CQ$931,HLOOKUP(Feuil1!$F28,Feuil2!$E$1:$DG$2,2,0),0))</f>
        <v>0.47</v>
      </c>
      <c r="S28" s="12">
        <f>IF(ISBLANK(VLOOKUP($H28*100+S$2,Feuil2!$A$3:$CQ$931,HLOOKUP(Feuil1!$F28,Feuil2!$E$1:$DG$2,2,0),0)),"",VLOOKUP($H28*100+S$2,Feuil2!$A$3:$CQ$931,HLOOKUP(Feuil1!$F28,Feuil2!$E$1:$DG$2,2,0),0))</f>
        <v>0.47</v>
      </c>
      <c r="T28" s="12">
        <f>IF(ISBLANK(VLOOKUP($H28*100+T$2,Feuil2!$A$3:$CQ$931,HLOOKUP(Feuil1!$F28,Feuil2!$E$1:$DG$2,2,0),0)),"",VLOOKUP($H28*100+T$2,Feuil2!$A$3:$CQ$931,HLOOKUP(Feuil1!$F28,Feuil2!$E$1:$DG$2,2,0),0))</f>
        <v>0.47</v>
      </c>
      <c r="U28" s="12">
        <f t="shared" si="0"/>
        <v>316.87000000000012</v>
      </c>
      <c r="Y28" t="s">
        <v>151</v>
      </c>
      <c r="Z28" s="10">
        <v>3924</v>
      </c>
      <c r="AA28" s="10" t="s">
        <v>47</v>
      </c>
      <c r="AB28" s="10" t="s">
        <v>174</v>
      </c>
      <c r="AC28" s="48">
        <f t="shared" si="1"/>
        <v>12.841829268292683</v>
      </c>
      <c r="AD28" s="48">
        <f t="shared" si="2"/>
        <v>57.103170731707309</v>
      </c>
      <c r="AE28" s="48">
        <f t="shared" si="3"/>
        <v>102.29951219512199</v>
      </c>
      <c r="AF28" s="48">
        <f t="shared" si="4"/>
        <v>129.48487804878042</v>
      </c>
      <c r="AG28" s="48">
        <f t="shared" si="5"/>
        <v>112.25634146341457</v>
      </c>
      <c r="AH28" s="48">
        <f t="shared" si="6"/>
        <v>99.032804878048779</v>
      </c>
      <c r="AI28" s="48">
        <f t="shared" si="7"/>
        <v>91.719146341463414</v>
      </c>
      <c r="AJ28" s="48">
        <f t="shared" si="8"/>
        <v>74.675975609756136</v>
      </c>
      <c r="AK28" s="48">
        <f t="shared" si="9"/>
        <v>37.328536585365839</v>
      </c>
      <c r="AL28" s="48">
        <f t="shared" si="10"/>
        <v>4.2475609756097548</v>
      </c>
      <c r="AM28" s="48">
        <f t="shared" si="11"/>
        <v>0</v>
      </c>
      <c r="AN28" s="48">
        <f t="shared" si="12"/>
        <v>0</v>
      </c>
      <c r="AO28" s="48" t="str">
        <f t="shared" si="13"/>
        <v>Galaz</v>
      </c>
      <c r="AP28" s="48" t="s">
        <v>151</v>
      </c>
      <c r="AQ28" s="48">
        <f t="shared" si="14"/>
        <v>720.98975609756098</v>
      </c>
      <c r="AR28">
        <f>VLOOKUP(Y28,Feuil3!$E$3:$R$57,14,0)</f>
        <v>478.70000000000005</v>
      </c>
      <c r="AS28" s="95">
        <f t="shared" si="15"/>
        <v>-0.33605159303369547</v>
      </c>
    </row>
    <row r="29" spans="1:45" x14ac:dyDescent="0.35">
      <c r="A29" s="7" t="s">
        <v>22</v>
      </c>
      <c r="B29" s="8" t="s">
        <v>21</v>
      </c>
      <c r="C29" s="9">
        <v>448350</v>
      </c>
      <c r="D29" s="9">
        <v>440850</v>
      </c>
      <c r="E29" s="10">
        <v>15</v>
      </c>
      <c r="F29" s="10">
        <v>5255</v>
      </c>
      <c r="G29" s="5" t="s">
        <v>23</v>
      </c>
      <c r="H29" s="11">
        <v>1966</v>
      </c>
      <c r="I29" s="12">
        <f>IF(ISBLANK(VLOOKUP($H29*100+I$2,Feuil2!$A$3:$CQ$931,HLOOKUP(Feuil1!$F29,Feuil2!$E$1:$DG$2,2,0),0)),"",VLOOKUP($H29*100+I$2,Feuil2!$A$3:$CQ$931,HLOOKUP(Feuil1!$F29,Feuil2!$E$1:$DG$2,2,0),0))</f>
        <v>0.47</v>
      </c>
      <c r="J29" s="12">
        <f>IF(ISBLANK(VLOOKUP($H29*100+J$2,Feuil2!$A$3:$CQ$931,HLOOKUP(Feuil1!$F29,Feuil2!$E$1:$DG$2,2,0),0)),"",VLOOKUP($H29*100+J$2,Feuil2!$A$3:$CQ$931,HLOOKUP(Feuil1!$F29,Feuil2!$E$1:$DG$2,2,0),0))</f>
        <v>80.099999999999994</v>
      </c>
      <c r="K29" s="12" t="str">
        <f>IF(ISBLANK(VLOOKUP($H29*100+K$2,Feuil2!$A$3:$CQ$931,HLOOKUP(Feuil1!$F29,Feuil2!$E$1:$DG$2,2,0),0)),"",VLOOKUP($H29*100+K$2,Feuil2!$A$3:$CQ$931,HLOOKUP(Feuil1!$F29,Feuil2!$E$1:$DG$2,2,0),0))</f>
        <v/>
      </c>
      <c r="L29" s="12" t="str">
        <f>IF(ISBLANK(VLOOKUP($H29*100+L$2,Feuil2!$A$3:$CQ$931,HLOOKUP(Feuil1!$F29,Feuil2!$E$1:$DG$2,2,0),0)),"",VLOOKUP($H29*100+L$2,Feuil2!$A$3:$CQ$931,HLOOKUP(Feuil1!$F29,Feuil2!$E$1:$DG$2,2,0),0))</f>
        <v/>
      </c>
      <c r="M29" s="12">
        <f>IF(ISBLANK(VLOOKUP($H29*100+M$2,Feuil2!$A$3:$CQ$931,HLOOKUP(Feuil1!$F29,Feuil2!$E$1:$DG$2,2,0),0)),"",VLOOKUP($H29*100+M$2,Feuil2!$A$3:$CQ$931,HLOOKUP(Feuil1!$F29,Feuil2!$E$1:$DG$2,2,0),0))</f>
        <v>19</v>
      </c>
      <c r="N29" s="12">
        <f>IF(ISBLANK(VLOOKUP($H29*100+N$2,Feuil2!$A$3:$CQ$931,HLOOKUP(Feuil1!$F29,Feuil2!$E$1:$DG$2,2,0),0)),"",VLOOKUP($H29*100+N$2,Feuil2!$A$3:$CQ$931,HLOOKUP(Feuil1!$F29,Feuil2!$E$1:$DG$2,2,0),0))</f>
        <v>43.24</v>
      </c>
      <c r="O29" s="12">
        <f>IF(ISBLANK(VLOOKUP($H29*100+O$2,Feuil2!$A$3:$CQ$931,HLOOKUP(Feuil1!$F29,Feuil2!$E$1:$DG$2,2,0),0)),"",VLOOKUP($H29*100+O$2,Feuil2!$A$3:$CQ$931,HLOOKUP(Feuil1!$F29,Feuil2!$E$1:$DG$2,2,0),0))</f>
        <v>12.99</v>
      </c>
      <c r="P29" s="12" t="str">
        <f>IF(ISBLANK(VLOOKUP($H29*100+P$2,Feuil2!$A$3:$CQ$931,HLOOKUP(Feuil1!$F29,Feuil2!$E$1:$DG$2,2,0),0)),"",VLOOKUP($H29*100+P$2,Feuil2!$A$3:$CQ$931,HLOOKUP(Feuil1!$F29,Feuil2!$E$1:$DG$2,2,0),0))</f>
        <v/>
      </c>
      <c r="Q29" s="12">
        <f>IF(ISBLANK(VLOOKUP($H29*100+Q$2,Feuil2!$A$3:$CQ$931,HLOOKUP(Feuil1!$F29,Feuil2!$E$1:$DG$2,2,0),0)),"",VLOOKUP($H29*100+Q$2,Feuil2!$A$3:$CQ$931,HLOOKUP(Feuil1!$F29,Feuil2!$E$1:$DG$2,2,0),0))</f>
        <v>0.47</v>
      </c>
      <c r="R29" s="12">
        <f>IF(ISBLANK(VLOOKUP($H29*100+R$2,Feuil2!$A$3:$CQ$931,HLOOKUP(Feuil1!$F29,Feuil2!$E$1:$DG$2,2,0),0)),"",VLOOKUP($H29*100+R$2,Feuil2!$A$3:$CQ$931,HLOOKUP(Feuil1!$F29,Feuil2!$E$1:$DG$2,2,0),0))</f>
        <v>0.47</v>
      </c>
      <c r="S29" s="12">
        <f>IF(ISBLANK(VLOOKUP($H29*100+S$2,Feuil2!$A$3:$CQ$931,HLOOKUP(Feuil1!$F29,Feuil2!$E$1:$DG$2,2,0),0)),"",VLOOKUP($H29*100+S$2,Feuil2!$A$3:$CQ$931,HLOOKUP(Feuil1!$F29,Feuil2!$E$1:$DG$2,2,0),0))</f>
        <v>0.47</v>
      </c>
      <c r="T29" s="12">
        <f>IF(ISBLANK(VLOOKUP($H29*100+T$2,Feuil2!$A$3:$CQ$931,HLOOKUP(Feuil1!$F29,Feuil2!$E$1:$DG$2,2,0),0)),"",VLOOKUP($H29*100+T$2,Feuil2!$A$3:$CQ$931,HLOOKUP(Feuil1!$F29,Feuil2!$E$1:$DG$2,2,0),0))</f>
        <v>0.47</v>
      </c>
      <c r="U29" s="12">
        <f t="shared" si="0"/>
        <v>157.68</v>
      </c>
      <c r="Y29" t="s">
        <v>139</v>
      </c>
      <c r="Z29" s="10">
        <v>1612</v>
      </c>
      <c r="AA29" s="10" t="s">
        <v>25</v>
      </c>
      <c r="AB29" s="10" t="s">
        <v>182</v>
      </c>
      <c r="AC29" s="48">
        <f t="shared" si="1"/>
        <v>12.028571428571427</v>
      </c>
      <c r="AD29" s="48">
        <f t="shared" si="2"/>
        <v>48.228571428571421</v>
      </c>
      <c r="AE29" s="48">
        <f t="shared" si="3"/>
        <v>87.277931034482762</v>
      </c>
      <c r="AF29" s="48">
        <f t="shared" si="4"/>
        <v>78.148275862068942</v>
      </c>
      <c r="AG29" s="48">
        <f t="shared" si="5"/>
        <v>79.713793103448268</v>
      </c>
      <c r="AH29" s="48">
        <f t="shared" si="6"/>
        <v>41.993103448275861</v>
      </c>
      <c r="AI29" s="48">
        <f t="shared" si="7"/>
        <v>46.9</v>
      </c>
      <c r="AJ29" s="48">
        <f t="shared" si="8"/>
        <v>43.99666666666667</v>
      </c>
      <c r="AK29" s="48">
        <f t="shared" si="9"/>
        <v>15.590000000000003</v>
      </c>
      <c r="AL29" s="48">
        <f t="shared" si="10"/>
        <v>1.3282758620689656</v>
      </c>
      <c r="AM29" s="48">
        <f t="shared" si="11"/>
        <v>0</v>
      </c>
      <c r="AN29" s="48">
        <f t="shared" si="12"/>
        <v>0</v>
      </c>
      <c r="AO29" s="48" t="str">
        <f t="shared" si="13"/>
        <v>bge.garde</v>
      </c>
      <c r="AP29" s="48" t="s">
        <v>139</v>
      </c>
      <c r="AQ29" s="48">
        <f t="shared" si="14"/>
        <v>455.20518883415434</v>
      </c>
      <c r="AR29">
        <f>VLOOKUP(Y29,Feuil3!$E$3:$R$57,14,0)</f>
        <v>383.8</v>
      </c>
      <c r="AS29" s="95">
        <f t="shared" si="15"/>
        <v>-0.15686374098026704</v>
      </c>
    </row>
    <row r="30" spans="1:45" x14ac:dyDescent="0.35">
      <c r="A30" s="7" t="s">
        <v>22</v>
      </c>
      <c r="B30" s="8" t="s">
        <v>21</v>
      </c>
      <c r="C30" s="9">
        <v>448350</v>
      </c>
      <c r="D30" s="9">
        <v>440850</v>
      </c>
      <c r="E30" s="10">
        <v>15</v>
      </c>
      <c r="F30" s="10">
        <v>5255</v>
      </c>
      <c r="G30" s="5" t="s">
        <v>23</v>
      </c>
      <c r="H30" s="11">
        <v>1967</v>
      </c>
      <c r="I30" s="12">
        <f>IF(ISBLANK(VLOOKUP($H30*100+I$2,Feuil2!$A$3:$CQ$931,HLOOKUP(Feuil1!$F30,Feuil2!$E$1:$DG$2,2,0),0)),"",VLOOKUP($H30*100+I$2,Feuil2!$A$3:$CQ$931,HLOOKUP(Feuil1!$F30,Feuil2!$E$1:$DG$2,2,0),0))</f>
        <v>3.48</v>
      </c>
      <c r="J30" s="12">
        <f>IF(ISBLANK(VLOOKUP($H30*100+J$2,Feuil2!$A$3:$CQ$931,HLOOKUP(Feuil1!$F30,Feuil2!$E$1:$DG$2,2,0),0)),"",VLOOKUP($H30*100+J$2,Feuil2!$A$3:$CQ$931,HLOOKUP(Feuil1!$F30,Feuil2!$E$1:$DG$2,2,0),0))</f>
        <v>39.03</v>
      </c>
      <c r="K30" s="12">
        <f>IF(ISBLANK(VLOOKUP($H30*100+K$2,Feuil2!$A$3:$CQ$931,HLOOKUP(Feuil1!$F30,Feuil2!$E$1:$DG$2,2,0),0)),"",VLOOKUP($H30*100+K$2,Feuil2!$A$3:$CQ$931,HLOOKUP(Feuil1!$F30,Feuil2!$E$1:$DG$2,2,0),0))</f>
        <v>77.09</v>
      </c>
      <c r="L30" s="12">
        <f>IF(ISBLANK(VLOOKUP($H30*100+L$2,Feuil2!$A$3:$CQ$931,HLOOKUP(Feuil1!$F30,Feuil2!$E$1:$DG$2,2,0),0)),"",VLOOKUP($H30*100+L$2,Feuil2!$A$3:$CQ$931,HLOOKUP(Feuil1!$F30,Feuil2!$E$1:$DG$2,2,0),0))</f>
        <v>81.099999999999994</v>
      </c>
      <c r="M30" s="12" t="str">
        <f>IF(ISBLANK(VLOOKUP($H30*100+M$2,Feuil2!$A$3:$CQ$931,HLOOKUP(Feuil1!$F30,Feuil2!$E$1:$DG$2,2,0),0)),"",VLOOKUP($H30*100+M$2,Feuil2!$A$3:$CQ$931,HLOOKUP(Feuil1!$F30,Feuil2!$E$1:$DG$2,2,0),0))</f>
        <v/>
      </c>
      <c r="N30" s="12" t="str">
        <f>IF(ISBLANK(VLOOKUP($H30*100+N$2,Feuil2!$A$3:$CQ$931,HLOOKUP(Feuil1!$F30,Feuil2!$E$1:$DG$2,2,0),0)),"",VLOOKUP($H30*100+N$2,Feuil2!$A$3:$CQ$931,HLOOKUP(Feuil1!$F30,Feuil2!$E$1:$DG$2,2,0),0))</f>
        <v/>
      </c>
      <c r="O30" s="12" t="str">
        <f>IF(ISBLANK(VLOOKUP($H30*100+O$2,Feuil2!$A$3:$CQ$931,HLOOKUP(Feuil1!$F30,Feuil2!$E$1:$DG$2,2,0),0)),"",VLOOKUP($H30*100+O$2,Feuil2!$A$3:$CQ$931,HLOOKUP(Feuil1!$F30,Feuil2!$E$1:$DG$2,2,0),0))</f>
        <v/>
      </c>
      <c r="P30" s="12">
        <f>IF(ISBLANK(VLOOKUP($H30*100+P$2,Feuil2!$A$3:$CQ$931,HLOOKUP(Feuil1!$F30,Feuil2!$E$1:$DG$2,2,0),0)),"",VLOOKUP($H30*100+P$2,Feuil2!$A$3:$CQ$931,HLOOKUP(Feuil1!$F30,Feuil2!$E$1:$DG$2,2,0),0))</f>
        <v>8.99</v>
      </c>
      <c r="Q30" s="12">
        <f>IF(ISBLANK(VLOOKUP($H30*100+Q$2,Feuil2!$A$3:$CQ$931,HLOOKUP(Feuil1!$F30,Feuil2!$E$1:$DG$2,2,0),0)),"",VLOOKUP($H30*100+Q$2,Feuil2!$A$3:$CQ$931,HLOOKUP(Feuil1!$F30,Feuil2!$E$1:$DG$2,2,0),0))</f>
        <v>0.47</v>
      </c>
      <c r="R30" s="12">
        <f>IF(ISBLANK(VLOOKUP($H30*100+R$2,Feuil2!$A$3:$CQ$931,HLOOKUP(Feuil1!$F30,Feuil2!$E$1:$DG$2,2,0),0)),"",VLOOKUP($H30*100+R$2,Feuil2!$A$3:$CQ$931,HLOOKUP(Feuil1!$F30,Feuil2!$E$1:$DG$2,2,0),0))</f>
        <v>0.47</v>
      </c>
      <c r="S30" s="12">
        <f>IF(ISBLANK(VLOOKUP($H30*100+S$2,Feuil2!$A$3:$CQ$931,HLOOKUP(Feuil1!$F30,Feuil2!$E$1:$DG$2,2,0),0)),"",VLOOKUP($H30*100+S$2,Feuil2!$A$3:$CQ$931,HLOOKUP(Feuil1!$F30,Feuil2!$E$1:$DG$2,2,0),0))</f>
        <v>0.47</v>
      </c>
      <c r="T30" s="12">
        <f>IF(ISBLANK(VLOOKUP($H30*100+T$2,Feuil2!$A$3:$CQ$931,HLOOKUP(Feuil1!$F30,Feuil2!$E$1:$DG$2,2,0),0)),"",VLOOKUP($H30*100+T$2,Feuil2!$A$3:$CQ$931,HLOOKUP(Feuil1!$F30,Feuil2!$E$1:$DG$2,2,0),0))</f>
        <v>0.47</v>
      </c>
      <c r="U30" s="12">
        <f t="shared" si="0"/>
        <v>211.57</v>
      </c>
      <c r="Y30" t="s">
        <v>35</v>
      </c>
      <c r="Z30" s="10">
        <v>4104</v>
      </c>
      <c r="AA30" s="10" t="s">
        <v>23</v>
      </c>
      <c r="AB30" s="10" t="s">
        <v>183</v>
      </c>
      <c r="AC30" s="48">
        <f t="shared" si="1"/>
        <v>8.49</v>
      </c>
      <c r="AD30" s="48">
        <f t="shared" si="2"/>
        <v>46.031142857142846</v>
      </c>
      <c r="AE30" s="48">
        <f t="shared" si="3"/>
        <v>77.040289855072487</v>
      </c>
      <c r="AF30" s="48">
        <f t="shared" si="4"/>
        <v>79.376056338028164</v>
      </c>
      <c r="AG30" s="48">
        <f t="shared" si="5"/>
        <v>82.581428571428589</v>
      </c>
      <c r="AH30" s="48">
        <f t="shared" si="6"/>
        <v>67.600000000000009</v>
      </c>
      <c r="AI30" s="48">
        <f t="shared" si="7"/>
        <v>57.470724637681158</v>
      </c>
      <c r="AJ30" s="48">
        <f t="shared" si="8"/>
        <v>52.639705882352956</v>
      </c>
      <c r="AK30" s="48">
        <f t="shared" si="9"/>
        <v>25.526086956521741</v>
      </c>
      <c r="AL30" s="48">
        <f t="shared" si="10"/>
        <v>2.7976811594202897</v>
      </c>
      <c r="AM30" s="48">
        <f t="shared" si="11"/>
        <v>0</v>
      </c>
      <c r="AN30" s="48">
        <f t="shared" si="12"/>
        <v>0</v>
      </c>
      <c r="AO30" s="48" t="str">
        <f t="shared" si="13"/>
        <v>Had Kourt</v>
      </c>
      <c r="AP30" s="48" t="s">
        <v>35</v>
      </c>
      <c r="AQ30" s="48">
        <f t="shared" si="14"/>
        <v>499.55311625764818</v>
      </c>
      <c r="AR30">
        <f>VLOOKUP(Y30,Feuil3!$E$3:$R$57,14,0)</f>
        <v>525.20000000000005</v>
      </c>
      <c r="AS30" s="95">
        <f t="shared" si="15"/>
        <v>5.1339653197407527E-2</v>
      </c>
    </row>
    <row r="31" spans="1:45" x14ac:dyDescent="0.35">
      <c r="A31" s="7" t="s">
        <v>22</v>
      </c>
      <c r="B31" s="8" t="s">
        <v>21</v>
      </c>
      <c r="C31" s="9">
        <v>448350</v>
      </c>
      <c r="D31" s="9">
        <v>440850</v>
      </c>
      <c r="E31" s="10">
        <v>15</v>
      </c>
      <c r="F31" s="10">
        <v>5255</v>
      </c>
      <c r="G31" s="5" t="s">
        <v>23</v>
      </c>
      <c r="H31" s="11">
        <v>1968</v>
      </c>
      <c r="I31" s="12">
        <f>IF(ISBLANK(VLOOKUP($H31*100+I$2,Feuil2!$A$3:$CQ$931,HLOOKUP(Feuil1!$F31,Feuil2!$E$1:$DG$2,2,0),0)),"",VLOOKUP($H31*100+I$2,Feuil2!$A$3:$CQ$931,HLOOKUP(Feuil1!$F31,Feuil2!$E$1:$DG$2,2,0),0))</f>
        <v>0.47</v>
      </c>
      <c r="J31" s="12">
        <f>IF(ISBLANK(VLOOKUP($H31*100+J$2,Feuil2!$A$3:$CQ$931,HLOOKUP(Feuil1!$F31,Feuil2!$E$1:$DG$2,2,0),0)),"",VLOOKUP($H31*100+J$2,Feuil2!$A$3:$CQ$931,HLOOKUP(Feuil1!$F31,Feuil2!$E$1:$DG$2,2,0),0))</f>
        <v>0.47</v>
      </c>
      <c r="K31" s="12">
        <f>IF(ISBLANK(VLOOKUP($H31*100+K$2,Feuil2!$A$3:$CQ$931,HLOOKUP(Feuil1!$F31,Feuil2!$E$1:$DG$2,2,0),0)),"",VLOOKUP($H31*100+K$2,Feuil2!$A$3:$CQ$931,HLOOKUP(Feuil1!$F31,Feuil2!$E$1:$DG$2,2,0),0))</f>
        <v>195.38</v>
      </c>
      <c r="L31" s="12">
        <f>IF(ISBLANK(VLOOKUP($H31*100+L$2,Feuil2!$A$3:$CQ$931,HLOOKUP(Feuil1!$F31,Feuil2!$E$1:$DG$2,2,0),0)),"",VLOOKUP($H31*100+L$2,Feuil2!$A$3:$CQ$931,HLOOKUP(Feuil1!$F31,Feuil2!$E$1:$DG$2,2,0),0))</f>
        <v>94.22</v>
      </c>
      <c r="M31" s="12">
        <f>IF(ISBLANK(VLOOKUP($H31*100+M$2,Feuil2!$A$3:$CQ$931,HLOOKUP(Feuil1!$F31,Feuil2!$E$1:$DG$2,2,0),0)),"",VLOOKUP($H31*100+M$2,Feuil2!$A$3:$CQ$931,HLOOKUP(Feuil1!$F31,Feuil2!$E$1:$DG$2,2,0),0))</f>
        <v>90.41</v>
      </c>
      <c r="N31" s="12">
        <f>IF(ISBLANK(VLOOKUP($H31*100+N$2,Feuil2!$A$3:$CQ$931,HLOOKUP(Feuil1!$F31,Feuil2!$E$1:$DG$2,2,0),0)),"",VLOOKUP($H31*100+N$2,Feuil2!$A$3:$CQ$931,HLOOKUP(Feuil1!$F31,Feuil2!$E$1:$DG$2,2,0),0))</f>
        <v>217.61</v>
      </c>
      <c r="O31" s="12">
        <f>IF(ISBLANK(VLOOKUP($H31*100+O$2,Feuil2!$A$3:$CQ$931,HLOOKUP(Feuil1!$F31,Feuil2!$E$1:$DG$2,2,0),0)),"",VLOOKUP($H31*100+O$2,Feuil2!$A$3:$CQ$931,HLOOKUP(Feuil1!$F31,Feuil2!$E$1:$DG$2,2,0),0))</f>
        <v>133.28</v>
      </c>
      <c r="P31" s="12">
        <f>IF(ISBLANK(VLOOKUP($H31*100+P$2,Feuil2!$A$3:$CQ$931,HLOOKUP(Feuil1!$F31,Feuil2!$E$1:$DG$2,2,0),0)),"",VLOOKUP($H31*100+P$2,Feuil2!$A$3:$CQ$931,HLOOKUP(Feuil1!$F31,Feuil2!$E$1:$DG$2,2,0),0))</f>
        <v>58.66</v>
      </c>
      <c r="Q31" s="12">
        <f>IF(ISBLANK(VLOOKUP($H31*100+Q$2,Feuil2!$A$3:$CQ$931,HLOOKUP(Feuil1!$F31,Feuil2!$E$1:$DG$2,2,0),0)),"",VLOOKUP($H31*100+Q$2,Feuil2!$A$3:$CQ$931,HLOOKUP(Feuil1!$F31,Feuil2!$E$1:$DG$2,2,0),0))</f>
        <v>27.72</v>
      </c>
      <c r="R31" s="12">
        <f>IF(ISBLANK(VLOOKUP($H31*100+R$2,Feuil2!$A$3:$CQ$931,HLOOKUP(Feuil1!$F31,Feuil2!$E$1:$DG$2,2,0),0)),"",VLOOKUP($H31*100+R$2,Feuil2!$A$3:$CQ$931,HLOOKUP(Feuil1!$F31,Feuil2!$E$1:$DG$2,2,0),0))</f>
        <v>15.7</v>
      </c>
      <c r="S31" s="12">
        <f>IF(ISBLANK(VLOOKUP($H31*100+S$2,Feuil2!$A$3:$CQ$931,HLOOKUP(Feuil1!$F31,Feuil2!$E$1:$DG$2,2,0),0)),"",VLOOKUP($H31*100+S$2,Feuil2!$A$3:$CQ$931,HLOOKUP(Feuil1!$F31,Feuil2!$E$1:$DG$2,2,0),0))</f>
        <v>4.68</v>
      </c>
      <c r="T31" s="12">
        <f>IF(ISBLANK(VLOOKUP($H31*100+T$2,Feuil2!$A$3:$CQ$931,HLOOKUP(Feuil1!$F31,Feuil2!$E$1:$DG$2,2,0),0)),"",VLOOKUP($H31*100+T$2,Feuil2!$A$3:$CQ$931,HLOOKUP(Feuil1!$F31,Feuil2!$E$1:$DG$2,2,0),0))</f>
        <v>0.47</v>
      </c>
      <c r="U31" s="12">
        <f t="shared" si="0"/>
        <v>839.06999999999994</v>
      </c>
      <c r="Y31" t="s">
        <v>145</v>
      </c>
      <c r="Z31" s="10">
        <v>4250</v>
      </c>
      <c r="AA31" s="10" t="s">
        <v>32</v>
      </c>
      <c r="AB31" s="10" t="s">
        <v>174</v>
      </c>
      <c r="AC31" s="48">
        <f t="shared" si="1"/>
        <v>10.768666666666665</v>
      </c>
      <c r="AD31" s="48">
        <f t="shared" si="2"/>
        <v>37.172166666666662</v>
      </c>
      <c r="AE31" s="48">
        <f t="shared" si="3"/>
        <v>56.532203389830521</v>
      </c>
      <c r="AF31" s="48">
        <f t="shared" si="4"/>
        <v>56.342999999999989</v>
      </c>
      <c r="AG31" s="48">
        <f t="shared" si="5"/>
        <v>53.508166666666654</v>
      </c>
      <c r="AH31" s="48">
        <f t="shared" si="6"/>
        <v>52.690999999999988</v>
      </c>
      <c r="AI31" s="48">
        <f t="shared" si="7"/>
        <v>52.789833333333327</v>
      </c>
      <c r="AJ31" s="48">
        <f t="shared" si="8"/>
        <v>46.146499999999996</v>
      </c>
      <c r="AK31" s="48">
        <f t="shared" si="9"/>
        <v>26.889166666666679</v>
      </c>
      <c r="AL31" s="48">
        <f t="shared" si="10"/>
        <v>2.8711999999999991</v>
      </c>
      <c r="AM31" s="48">
        <f t="shared" si="11"/>
        <v>0</v>
      </c>
      <c r="AN31" s="48">
        <f t="shared" si="12"/>
        <v>0</v>
      </c>
      <c r="AO31" s="48" t="str">
        <f t="shared" si="13"/>
        <v>IDRISs 1er</v>
      </c>
      <c r="AP31" s="48" t="s">
        <v>145</v>
      </c>
      <c r="AQ31" s="48">
        <f t="shared" si="14"/>
        <v>395.71190338983047</v>
      </c>
      <c r="AR31">
        <f>VLOOKUP(Y31,Feuil3!$E$3:$R$57,14,0)</f>
        <v>369.59999999999997</v>
      </c>
      <c r="AS31" s="95">
        <f t="shared" si="15"/>
        <v>-6.5987156732322749E-2</v>
      </c>
    </row>
    <row r="32" spans="1:45" x14ac:dyDescent="0.35">
      <c r="A32" s="7" t="s">
        <v>22</v>
      </c>
      <c r="B32" s="8" t="s">
        <v>21</v>
      </c>
      <c r="C32" s="9">
        <v>448350</v>
      </c>
      <c r="D32" s="9">
        <v>440850</v>
      </c>
      <c r="E32" s="10">
        <v>15</v>
      </c>
      <c r="F32" s="10">
        <v>5255</v>
      </c>
      <c r="G32" s="5" t="s">
        <v>23</v>
      </c>
      <c r="H32" s="11">
        <v>1969</v>
      </c>
      <c r="I32" s="12">
        <f>IF(ISBLANK(VLOOKUP($H32*100+I$2,Feuil2!$A$3:$CQ$931,HLOOKUP(Feuil1!$F32,Feuil2!$E$1:$DG$2,2,0),0)),"",VLOOKUP($H32*100+I$2,Feuil2!$A$3:$CQ$931,HLOOKUP(Feuil1!$F32,Feuil2!$E$1:$DG$2,2,0),0))</f>
        <v>33.43</v>
      </c>
      <c r="J32" s="12">
        <f>IF(ISBLANK(VLOOKUP($H32*100+J$2,Feuil2!$A$3:$CQ$931,HLOOKUP(Feuil1!$F32,Feuil2!$E$1:$DG$2,2,0),0)),"",VLOOKUP($H32*100+J$2,Feuil2!$A$3:$CQ$931,HLOOKUP(Feuil1!$F32,Feuil2!$E$1:$DG$2,2,0),0))</f>
        <v>40.04</v>
      </c>
      <c r="K32" s="12">
        <f>IF(ISBLANK(VLOOKUP($H32*100+K$2,Feuil2!$A$3:$CQ$931,HLOOKUP(Feuil1!$F32,Feuil2!$E$1:$DG$2,2,0),0)),"",VLOOKUP($H32*100+K$2,Feuil2!$A$3:$CQ$931,HLOOKUP(Feuil1!$F32,Feuil2!$E$1:$DG$2,2,0),0))</f>
        <v>101.83</v>
      </c>
      <c r="L32" s="12">
        <f>IF(ISBLANK(VLOOKUP($H32*100+L$2,Feuil2!$A$3:$CQ$931,HLOOKUP(Feuil1!$F32,Feuil2!$E$1:$DG$2,2,0),0)),"",VLOOKUP($H32*100+L$2,Feuil2!$A$3:$CQ$931,HLOOKUP(Feuil1!$F32,Feuil2!$E$1:$DG$2,2,0),0))</f>
        <v>128.87</v>
      </c>
      <c r="M32" s="12">
        <f>IF(ISBLANK(VLOOKUP($H32*100+M$2,Feuil2!$A$3:$CQ$931,HLOOKUP(Feuil1!$F32,Feuil2!$E$1:$DG$2,2,0),0)),"",VLOOKUP($H32*100+M$2,Feuil2!$A$3:$CQ$931,HLOOKUP(Feuil1!$F32,Feuil2!$E$1:$DG$2,2,0),0))</f>
        <v>214.31</v>
      </c>
      <c r="N32" s="12">
        <f>IF(ISBLANK(VLOOKUP($H32*100+N$2,Feuil2!$A$3:$CQ$931,HLOOKUP(Feuil1!$F32,Feuil2!$E$1:$DG$2,2,0),0)),"",VLOOKUP($H32*100+N$2,Feuil2!$A$3:$CQ$931,HLOOKUP(Feuil1!$F32,Feuil2!$E$1:$DG$2,2,0),0))</f>
        <v>2.98</v>
      </c>
      <c r="O32" s="12">
        <f>IF(ISBLANK(VLOOKUP($H32*100+O$2,Feuil2!$A$3:$CQ$931,HLOOKUP(Feuil1!$F32,Feuil2!$E$1:$DG$2,2,0),0)),"",VLOOKUP($H32*100+O$2,Feuil2!$A$3:$CQ$931,HLOOKUP(Feuil1!$F32,Feuil2!$E$1:$DG$2,2,0),0))</f>
        <v>78.7</v>
      </c>
      <c r="P32" s="12">
        <f>IF(ISBLANK(VLOOKUP($H32*100+P$2,Feuil2!$A$3:$CQ$931,HLOOKUP(Feuil1!$F32,Feuil2!$E$1:$DG$2,2,0),0)),"",VLOOKUP($H32*100+P$2,Feuil2!$A$3:$CQ$931,HLOOKUP(Feuil1!$F32,Feuil2!$E$1:$DG$2,2,0),0))</f>
        <v>64.67</v>
      </c>
      <c r="Q32" s="12">
        <f>IF(ISBLANK(VLOOKUP($H32*100+Q$2,Feuil2!$A$3:$CQ$931,HLOOKUP(Feuil1!$F32,Feuil2!$E$1:$DG$2,2,0),0)),"",VLOOKUP($H32*100+Q$2,Feuil2!$A$3:$CQ$931,HLOOKUP(Feuil1!$F32,Feuil2!$E$1:$DG$2,2,0),0))</f>
        <v>0.47</v>
      </c>
      <c r="R32" s="12">
        <f>IF(ISBLANK(VLOOKUP($H32*100+R$2,Feuil2!$A$3:$CQ$931,HLOOKUP(Feuil1!$F32,Feuil2!$E$1:$DG$2,2,0),0)),"",VLOOKUP($H32*100+R$2,Feuil2!$A$3:$CQ$931,HLOOKUP(Feuil1!$F32,Feuil2!$E$1:$DG$2,2,0),0))</f>
        <v>5.18</v>
      </c>
      <c r="S32" s="12">
        <f>IF(ISBLANK(VLOOKUP($H32*100+S$2,Feuil2!$A$3:$CQ$931,HLOOKUP(Feuil1!$F32,Feuil2!$E$1:$DG$2,2,0),0)),"",VLOOKUP($H32*100+S$2,Feuil2!$A$3:$CQ$931,HLOOKUP(Feuil1!$F32,Feuil2!$E$1:$DG$2,2,0),0))</f>
        <v>0.47</v>
      </c>
      <c r="T32" s="12">
        <f>IF(ISBLANK(VLOOKUP($H32*100+T$2,Feuil2!$A$3:$CQ$931,HLOOKUP(Feuil1!$F32,Feuil2!$E$1:$DG$2,2,0),0)),"",VLOOKUP($H32*100+T$2,Feuil2!$A$3:$CQ$931,HLOOKUP(Feuil1!$F32,Feuil2!$E$1:$DG$2,2,0),0))</f>
        <v>0.47</v>
      </c>
      <c r="U32" s="12">
        <f t="shared" si="0"/>
        <v>671.42000000000007</v>
      </c>
      <c r="Y32" t="s">
        <v>152</v>
      </c>
      <c r="Z32" s="10">
        <v>4626</v>
      </c>
      <c r="AA32" s="10" t="s">
        <v>47</v>
      </c>
      <c r="AB32" s="10" t="s">
        <v>174</v>
      </c>
      <c r="AC32" s="48">
        <f t="shared" si="1"/>
        <v>28.143902439024387</v>
      </c>
      <c r="AD32" s="48">
        <f t="shared" si="2"/>
        <v>120.90853658536588</v>
      </c>
      <c r="AE32" s="48">
        <f t="shared" si="3"/>
        <v>230.55243902439022</v>
      </c>
      <c r="AF32" s="48">
        <f t="shared" si="4"/>
        <v>295.01463414634139</v>
      </c>
      <c r="AG32" s="48">
        <f t="shared" si="5"/>
        <v>254.22195121951208</v>
      </c>
      <c r="AH32" s="48">
        <f t="shared" si="6"/>
        <v>226.86951219512196</v>
      </c>
      <c r="AI32" s="48">
        <f t="shared" si="7"/>
        <v>203.88780487804874</v>
      </c>
      <c r="AJ32" s="48">
        <f t="shared" si="8"/>
        <v>168.58170731707321</v>
      </c>
      <c r="AK32" s="48">
        <f t="shared" si="9"/>
        <v>82.451219512195124</v>
      </c>
      <c r="AL32" s="48">
        <f t="shared" si="10"/>
        <v>8.133170731707315</v>
      </c>
      <c r="AM32" s="48">
        <f t="shared" si="11"/>
        <v>0</v>
      </c>
      <c r="AN32" s="48">
        <f t="shared" si="12"/>
        <v>0</v>
      </c>
      <c r="AO32" s="48" t="str">
        <f t="shared" si="13"/>
        <v>Jbel Outka</v>
      </c>
      <c r="AP32" s="48" t="s">
        <v>152</v>
      </c>
      <c r="AQ32" s="48">
        <f t="shared" si="14"/>
        <v>1618.7648780487805</v>
      </c>
      <c r="AR32">
        <f>VLOOKUP(Y32,Feuil3!$E$3:$R$57,14,0)</f>
        <v>1075.3</v>
      </c>
      <c r="AS32" s="95">
        <f t="shared" si="15"/>
        <v>-0.33572811309315026</v>
      </c>
    </row>
    <row r="33" spans="1:45" s="198" customFormat="1" x14ac:dyDescent="0.35">
      <c r="A33" s="191" t="s">
        <v>22</v>
      </c>
      <c r="B33" s="192" t="s">
        <v>21</v>
      </c>
      <c r="C33" s="193">
        <v>448350</v>
      </c>
      <c r="D33" s="193">
        <v>440850</v>
      </c>
      <c r="E33" s="194">
        <v>15</v>
      </c>
      <c r="F33" s="194">
        <v>5255</v>
      </c>
      <c r="G33" s="195" t="s">
        <v>23</v>
      </c>
      <c r="H33" s="196">
        <v>1970</v>
      </c>
      <c r="I33" s="197">
        <f>IF(ISBLANK(VLOOKUP($H33*100+I$2,Feuil2!$A$3:$CQ$931,HLOOKUP(Feuil1!$F33,Feuil2!$E$1:$DG$2,2,0),0)),"",VLOOKUP($H33*100+I$2,Feuil2!$A$3:$CQ$931,HLOOKUP(Feuil1!$F33,Feuil2!$E$1:$DG$2,2,0),0))</f>
        <v>0.47</v>
      </c>
      <c r="J33" s="197">
        <f>IF(ISBLANK(VLOOKUP($H33*100+J$2,Feuil2!$A$3:$CQ$931,HLOOKUP(Feuil1!$F33,Feuil2!$E$1:$DG$2,2,0),0)),"",VLOOKUP($H33*100+J$2,Feuil2!$A$3:$CQ$931,HLOOKUP(Feuil1!$F33,Feuil2!$E$1:$DG$2,2,0),0))</f>
        <v>27.92</v>
      </c>
      <c r="K33" s="197">
        <f>IF(ISBLANK(VLOOKUP($H33*100+K$2,Feuil2!$A$3:$CQ$931,HLOOKUP(Feuil1!$F33,Feuil2!$E$1:$DG$2,2,0),0)),"",VLOOKUP($H33*100+K$2,Feuil2!$A$3:$CQ$931,HLOOKUP(Feuil1!$F33,Feuil2!$E$1:$DG$2,2,0),0))</f>
        <v>21.71</v>
      </c>
      <c r="L33" s="197">
        <f>IF(ISBLANK(VLOOKUP($H33*100+L$2,Feuil2!$A$3:$CQ$931,HLOOKUP(Feuil1!$F33,Feuil2!$E$1:$DG$2,2,0),0)),"",VLOOKUP($H33*100+L$2,Feuil2!$A$3:$CQ$931,HLOOKUP(Feuil1!$F33,Feuil2!$E$1:$DG$2,2,0),0))</f>
        <v>141.69</v>
      </c>
      <c r="M33" s="197">
        <f>IF(ISBLANK(VLOOKUP($H33*100+M$2,Feuil2!$A$3:$CQ$931,HLOOKUP(Feuil1!$F33,Feuil2!$E$1:$DG$2,2,0),0)),"",VLOOKUP($H33*100+M$2,Feuil2!$A$3:$CQ$931,HLOOKUP(Feuil1!$F33,Feuil2!$E$1:$DG$2,2,0),0))</f>
        <v>127.77</v>
      </c>
      <c r="N33" s="197">
        <f>IF(ISBLANK(VLOOKUP($H33*100+N$2,Feuil2!$A$3:$CQ$931,HLOOKUP(Feuil1!$F33,Feuil2!$E$1:$DG$2,2,0),0)),"",VLOOKUP($H33*100+N$2,Feuil2!$A$3:$CQ$931,HLOOKUP(Feuil1!$F33,Feuil2!$E$1:$DG$2,2,0),0))</f>
        <v>5.78</v>
      </c>
      <c r="O33" s="197">
        <f>IF(ISBLANK(VLOOKUP($H33*100+O$2,Feuil2!$A$3:$CQ$931,HLOOKUP(Feuil1!$F33,Feuil2!$E$1:$DG$2,2,0),0)),"",VLOOKUP($H33*100+O$2,Feuil2!$A$3:$CQ$931,HLOOKUP(Feuil1!$F33,Feuil2!$E$1:$DG$2,2,0),0))</f>
        <v>148.6</v>
      </c>
      <c r="P33" s="197">
        <f>IF(ISBLANK(VLOOKUP($H33*100+P$2,Feuil2!$A$3:$CQ$931,HLOOKUP(Feuil1!$F33,Feuil2!$E$1:$DG$2,2,0),0)),"",VLOOKUP($H33*100+P$2,Feuil2!$A$3:$CQ$931,HLOOKUP(Feuil1!$F33,Feuil2!$E$1:$DG$2,2,0),0))</f>
        <v>191.17</v>
      </c>
      <c r="Q33" s="197">
        <f>IF(ISBLANK(VLOOKUP($H33*100+Q$2,Feuil2!$A$3:$CQ$931,HLOOKUP(Feuil1!$F33,Feuil2!$E$1:$DG$2,2,0),0)),"",VLOOKUP($H33*100+Q$2,Feuil2!$A$3:$CQ$931,HLOOKUP(Feuil1!$F33,Feuil2!$E$1:$DG$2,2,0),0))</f>
        <v>73.89</v>
      </c>
      <c r="R33" s="197">
        <f>IF(ISBLANK(VLOOKUP($H33*100+R$2,Feuil2!$A$3:$CQ$931,HLOOKUP(Feuil1!$F33,Feuil2!$E$1:$DG$2,2,0),0)),"",VLOOKUP($H33*100+R$2,Feuil2!$A$3:$CQ$931,HLOOKUP(Feuil1!$F33,Feuil2!$E$1:$DG$2,2,0),0))</f>
        <v>8.59</v>
      </c>
      <c r="S33" s="197">
        <f>IF(ISBLANK(VLOOKUP($H33*100+S$2,Feuil2!$A$3:$CQ$931,HLOOKUP(Feuil1!$F33,Feuil2!$E$1:$DG$2,2,0),0)),"",VLOOKUP($H33*100+S$2,Feuil2!$A$3:$CQ$931,HLOOKUP(Feuil1!$F33,Feuil2!$E$1:$DG$2,2,0),0))</f>
        <v>0.47</v>
      </c>
      <c r="T33" s="197">
        <f>IF(ISBLANK(VLOOKUP($H33*100+T$2,Feuil2!$A$3:$CQ$931,HLOOKUP(Feuil1!$F33,Feuil2!$E$1:$DG$2,2,0),0)),"",VLOOKUP($H33*100+T$2,Feuil2!$A$3:$CQ$931,HLOOKUP(Feuil1!$F33,Feuil2!$E$1:$DG$2,2,0),0))</f>
        <v>1.28</v>
      </c>
      <c r="U33" s="197">
        <f t="shared" si="0"/>
        <v>749.33999999999992</v>
      </c>
      <c r="Y33" s="198" t="s">
        <v>136</v>
      </c>
      <c r="Z33" s="194">
        <v>4804</v>
      </c>
      <c r="AA33" s="194" t="s">
        <v>218</v>
      </c>
      <c r="AB33" s="194" t="s">
        <v>182</v>
      </c>
      <c r="AC33" s="199">
        <f t="shared" si="1"/>
        <v>16.960975609756098</v>
      </c>
      <c r="AD33" s="199">
        <f t="shared" si="2"/>
        <v>69.004878048780469</v>
      </c>
      <c r="AE33" s="199">
        <f t="shared" si="3"/>
        <v>118.70975609756096</v>
      </c>
      <c r="AF33" s="199">
        <f t="shared" si="4"/>
        <v>149.43170731707318</v>
      </c>
      <c r="AG33" s="199">
        <f t="shared" si="5"/>
        <v>133.70365853658541</v>
      </c>
      <c r="AH33" s="199">
        <f t="shared" si="6"/>
        <v>117.13170731707318</v>
      </c>
      <c r="AI33" s="199">
        <f t="shared" si="7"/>
        <v>98.345121951219483</v>
      </c>
      <c r="AJ33" s="199">
        <f t="shared" si="8"/>
        <v>83.585365853658544</v>
      </c>
      <c r="AK33" s="199">
        <f t="shared" si="9"/>
        <v>43.548780487804876</v>
      </c>
      <c r="AL33" s="199">
        <f t="shared" si="10"/>
        <v>3.9565853658536589</v>
      </c>
      <c r="AM33" s="199">
        <f t="shared" si="11"/>
        <v>0</v>
      </c>
      <c r="AN33" s="199">
        <f t="shared" si="12"/>
        <v>0</v>
      </c>
      <c r="AO33" s="199" t="str">
        <f t="shared" si="13"/>
        <v>Kharouba</v>
      </c>
      <c r="AP33" s="199" t="s">
        <v>136</v>
      </c>
      <c r="AQ33" s="199">
        <f t="shared" si="14"/>
        <v>834.37853658536585</v>
      </c>
      <c r="AR33" s="198">
        <f>VLOOKUP(Y33,Feuil3!$E$3:$R$57,14,0)</f>
        <v>639.5</v>
      </c>
      <c r="AS33" s="200">
        <f t="shared" si="15"/>
        <v>-0.23356130106473286</v>
      </c>
    </row>
    <row r="34" spans="1:45" x14ac:dyDescent="0.35">
      <c r="A34" s="7" t="s">
        <v>22</v>
      </c>
      <c r="B34" s="8" t="s">
        <v>21</v>
      </c>
      <c r="C34" s="9">
        <v>448350</v>
      </c>
      <c r="D34" s="9">
        <v>440850</v>
      </c>
      <c r="E34" s="10">
        <v>15</v>
      </c>
      <c r="F34" s="10">
        <v>5255</v>
      </c>
      <c r="G34" s="5" t="s">
        <v>23</v>
      </c>
      <c r="H34" s="11">
        <v>1971</v>
      </c>
      <c r="I34" s="12">
        <f>IF(ISBLANK(VLOOKUP($H34*100+I$2,Feuil2!$A$3:$CQ$931,HLOOKUP(Feuil1!$F34,Feuil2!$E$1:$DG$2,2,0),0)),"",VLOOKUP($H34*100+I$2,Feuil2!$A$3:$CQ$931,HLOOKUP(Feuil1!$F34,Feuil2!$E$1:$DG$2,2,0),0))</f>
        <v>0.47</v>
      </c>
      <c r="J34" s="12">
        <f>IF(ISBLANK(VLOOKUP($H34*100+J$2,Feuil2!$A$3:$CQ$931,HLOOKUP(Feuil1!$F34,Feuil2!$E$1:$DG$2,2,0),0)),"",VLOOKUP($H34*100+J$2,Feuil2!$A$3:$CQ$931,HLOOKUP(Feuil1!$F34,Feuil2!$E$1:$DG$2,2,0),0))</f>
        <v>0.47</v>
      </c>
      <c r="K34" s="12">
        <f>IF(ISBLANK(VLOOKUP($H34*100+K$2,Feuil2!$A$3:$CQ$931,HLOOKUP(Feuil1!$F34,Feuil2!$E$1:$DG$2,2,0),0)),"",VLOOKUP($H34*100+K$2,Feuil2!$A$3:$CQ$931,HLOOKUP(Feuil1!$F34,Feuil2!$E$1:$DG$2,2,0),0))</f>
        <v>105.64</v>
      </c>
      <c r="L34" s="12">
        <f>IF(ISBLANK(VLOOKUP($H34*100+L$2,Feuil2!$A$3:$CQ$931,HLOOKUP(Feuil1!$F34,Feuil2!$E$1:$DG$2,2,0),0)),"",VLOOKUP($H34*100+L$2,Feuil2!$A$3:$CQ$931,HLOOKUP(Feuil1!$F34,Feuil2!$E$1:$DG$2,2,0),0))</f>
        <v>76.19</v>
      </c>
      <c r="M34" s="12">
        <f>IF(ISBLANK(VLOOKUP($H34*100+M$2,Feuil2!$A$3:$CQ$931,HLOOKUP(Feuil1!$F34,Feuil2!$E$1:$DG$2,2,0),0)),"",VLOOKUP($H34*100+M$2,Feuil2!$A$3:$CQ$931,HLOOKUP(Feuil1!$F34,Feuil2!$E$1:$DG$2,2,0),0))</f>
        <v>90.21</v>
      </c>
      <c r="N34" s="12">
        <f>IF(ISBLANK(VLOOKUP($H34*100+N$2,Feuil2!$A$3:$CQ$931,HLOOKUP(Feuil1!$F34,Feuil2!$E$1:$DG$2,2,0),0)),"",VLOOKUP($H34*100+N$2,Feuil2!$A$3:$CQ$931,HLOOKUP(Feuil1!$F34,Feuil2!$E$1:$DG$2,2,0),0))</f>
        <v>95.02</v>
      </c>
      <c r="O34" s="12">
        <f>IF(ISBLANK(VLOOKUP($H34*100+O$2,Feuil2!$A$3:$CQ$931,HLOOKUP(Feuil1!$F34,Feuil2!$E$1:$DG$2,2,0),0)),"",VLOOKUP($H34*100+O$2,Feuil2!$A$3:$CQ$931,HLOOKUP(Feuil1!$F34,Feuil2!$E$1:$DG$2,2,0),0))</f>
        <v>72.39</v>
      </c>
      <c r="P34" s="12">
        <f>IF(ISBLANK(VLOOKUP($H34*100+P$2,Feuil2!$A$3:$CQ$931,HLOOKUP(Feuil1!$F34,Feuil2!$E$1:$DG$2,2,0),0)),"",VLOOKUP($H34*100+P$2,Feuil2!$A$3:$CQ$931,HLOOKUP(Feuil1!$F34,Feuil2!$E$1:$DG$2,2,0),0))</f>
        <v>21.71</v>
      </c>
      <c r="Q34" s="12">
        <f>IF(ISBLANK(VLOOKUP($H34*100+Q$2,Feuil2!$A$3:$CQ$931,HLOOKUP(Feuil1!$F34,Feuil2!$E$1:$DG$2,2,0),0)),"",VLOOKUP($H34*100+Q$2,Feuil2!$A$3:$CQ$931,HLOOKUP(Feuil1!$F34,Feuil2!$E$1:$DG$2,2,0),0))</f>
        <v>41.14</v>
      </c>
      <c r="R34" s="12">
        <f>IF(ISBLANK(VLOOKUP($H34*100+R$2,Feuil2!$A$3:$CQ$931,HLOOKUP(Feuil1!$F34,Feuil2!$E$1:$DG$2,2,0),0)),"",VLOOKUP($H34*100+R$2,Feuil2!$A$3:$CQ$931,HLOOKUP(Feuil1!$F34,Feuil2!$E$1:$DG$2,2,0),0))</f>
        <v>4.28</v>
      </c>
      <c r="S34" s="12">
        <f>IF(ISBLANK(VLOOKUP($H34*100+S$2,Feuil2!$A$3:$CQ$931,HLOOKUP(Feuil1!$F34,Feuil2!$E$1:$DG$2,2,0),0)),"",VLOOKUP($H34*100+S$2,Feuil2!$A$3:$CQ$931,HLOOKUP(Feuil1!$F34,Feuil2!$E$1:$DG$2,2,0),0))</f>
        <v>0.47</v>
      </c>
      <c r="T34" s="12">
        <f>IF(ISBLANK(VLOOKUP($H34*100+T$2,Feuil2!$A$3:$CQ$931,HLOOKUP(Feuil1!$F34,Feuil2!$E$1:$DG$2,2,0),0)),"",VLOOKUP($H34*100+T$2,Feuil2!$A$3:$CQ$931,HLOOKUP(Feuil1!$F34,Feuil2!$E$1:$DG$2,2,0),0))</f>
        <v>1.58</v>
      </c>
      <c r="U34" s="12">
        <f t="shared" si="0"/>
        <v>509.56999999999988</v>
      </c>
      <c r="Y34" t="s">
        <v>39</v>
      </c>
      <c r="Z34" s="10">
        <v>4868</v>
      </c>
      <c r="AA34" s="10" t="s">
        <v>23</v>
      </c>
      <c r="AB34" s="10" t="s">
        <v>182</v>
      </c>
      <c r="AC34" s="48">
        <f t="shared" si="1"/>
        <v>7.2354166666666675</v>
      </c>
      <c r="AD34" s="48">
        <f t="shared" si="2"/>
        <v>43.785555555555561</v>
      </c>
      <c r="AE34" s="48">
        <f t="shared" si="3"/>
        <v>73.148194444444428</v>
      </c>
      <c r="AF34" s="48">
        <f t="shared" si="4"/>
        <v>80.287702702702745</v>
      </c>
      <c r="AG34" s="48">
        <f t="shared" si="5"/>
        <v>81.693287671232881</v>
      </c>
      <c r="AH34" s="48">
        <f t="shared" si="6"/>
        <v>65.067162162162163</v>
      </c>
      <c r="AI34" s="48">
        <f t="shared" si="7"/>
        <v>58.382465753424682</v>
      </c>
      <c r="AJ34" s="48">
        <f t="shared" si="8"/>
        <v>51.945492957746509</v>
      </c>
      <c r="AK34" s="48">
        <f t="shared" si="9"/>
        <v>24.522916666666664</v>
      </c>
      <c r="AL34" s="48">
        <f t="shared" si="10"/>
        <v>1.9676111111111112</v>
      </c>
      <c r="AM34" s="48">
        <f t="shared" si="11"/>
        <v>0</v>
      </c>
      <c r="AN34" s="48">
        <f t="shared" si="12"/>
        <v>0</v>
      </c>
      <c r="AO34" s="48" t="str">
        <f t="shared" si="13"/>
        <v>Khenichet</v>
      </c>
      <c r="AP34" s="48" t="s">
        <v>39</v>
      </c>
      <c r="AQ34" s="48">
        <f t="shared" si="14"/>
        <v>488.03580569171345</v>
      </c>
      <c r="AR34">
        <f>VLOOKUP(Y34,Feuil3!$E$3:$R$57,14,0)</f>
        <v>217.79999999999998</v>
      </c>
      <c r="AS34" s="95">
        <f t="shared" si="15"/>
        <v>-0.55372126909560881</v>
      </c>
    </row>
    <row r="35" spans="1:45" x14ac:dyDescent="0.35">
      <c r="A35" s="7" t="s">
        <v>22</v>
      </c>
      <c r="B35" s="8" t="s">
        <v>21</v>
      </c>
      <c r="C35" s="9">
        <v>448350</v>
      </c>
      <c r="D35" s="9">
        <v>440850</v>
      </c>
      <c r="E35" s="10">
        <v>15</v>
      </c>
      <c r="F35" s="10">
        <v>5255</v>
      </c>
      <c r="G35" s="5" t="s">
        <v>23</v>
      </c>
      <c r="H35" s="11">
        <v>1972</v>
      </c>
      <c r="I35" s="12">
        <f>IF(ISBLANK(VLOOKUP($H35*100+I$2,Feuil2!$A$3:$CQ$931,HLOOKUP(Feuil1!$F35,Feuil2!$E$1:$DG$2,2,0),0)),"",VLOOKUP($H35*100+I$2,Feuil2!$A$3:$CQ$931,HLOOKUP(Feuil1!$F35,Feuil2!$E$1:$DG$2,2,0),0))</f>
        <v>11.89</v>
      </c>
      <c r="J35" s="12">
        <f>IF(ISBLANK(VLOOKUP($H35*100+J$2,Feuil2!$A$3:$CQ$931,HLOOKUP(Feuil1!$F35,Feuil2!$E$1:$DG$2,2,0),0)),"",VLOOKUP($H35*100+J$2,Feuil2!$A$3:$CQ$931,HLOOKUP(Feuil1!$F35,Feuil2!$E$1:$DG$2,2,0),0))</f>
        <v>122.66</v>
      </c>
      <c r="K35" s="12">
        <f>IF(ISBLANK(VLOOKUP($H35*100+K$2,Feuil2!$A$3:$CQ$931,HLOOKUP(Feuil1!$F35,Feuil2!$E$1:$DG$2,2,0),0)),"",VLOOKUP($H35*100+K$2,Feuil2!$A$3:$CQ$931,HLOOKUP(Feuil1!$F35,Feuil2!$E$1:$DG$2,2,0),0))</f>
        <v>15.2</v>
      </c>
      <c r="L35" s="12">
        <f>IF(ISBLANK(VLOOKUP($H35*100+L$2,Feuil2!$A$3:$CQ$931,HLOOKUP(Feuil1!$F35,Feuil2!$E$1:$DG$2,2,0),0)),"",VLOOKUP($H35*100+L$2,Feuil2!$A$3:$CQ$931,HLOOKUP(Feuil1!$F35,Feuil2!$E$1:$DG$2,2,0),0))</f>
        <v>58.46</v>
      </c>
      <c r="M35" s="12">
        <f>IF(ISBLANK(VLOOKUP($H35*100+M$2,Feuil2!$A$3:$CQ$931,HLOOKUP(Feuil1!$F35,Feuil2!$E$1:$DG$2,2,0),0)),"",VLOOKUP($H35*100+M$2,Feuil2!$A$3:$CQ$931,HLOOKUP(Feuil1!$F35,Feuil2!$E$1:$DG$2,2,0),0))</f>
        <v>51.35</v>
      </c>
      <c r="N35" s="12">
        <f>IF(ISBLANK(VLOOKUP($H35*100+N$2,Feuil2!$A$3:$CQ$931,HLOOKUP(Feuil1!$F35,Feuil2!$E$1:$DG$2,2,0),0)),"",VLOOKUP($H35*100+N$2,Feuil2!$A$3:$CQ$931,HLOOKUP(Feuil1!$F35,Feuil2!$E$1:$DG$2,2,0),0))</f>
        <v>49.15</v>
      </c>
      <c r="O35" s="12">
        <f>IF(ISBLANK(VLOOKUP($H35*100+O$2,Feuil2!$A$3:$CQ$931,HLOOKUP(Feuil1!$F35,Feuil2!$E$1:$DG$2,2,0),0)),"",VLOOKUP($H35*100+O$2,Feuil2!$A$3:$CQ$931,HLOOKUP(Feuil1!$F35,Feuil2!$E$1:$DG$2,2,0),0))</f>
        <v>45.54</v>
      </c>
      <c r="P35" s="12">
        <f>IF(ISBLANK(VLOOKUP($H35*100+P$2,Feuil2!$A$3:$CQ$931,HLOOKUP(Feuil1!$F35,Feuil2!$E$1:$DG$2,2,0),0)),"",VLOOKUP($H35*100+P$2,Feuil2!$A$3:$CQ$931,HLOOKUP(Feuil1!$F35,Feuil2!$E$1:$DG$2,2,0),0))</f>
        <v>5.18</v>
      </c>
      <c r="Q35" s="12">
        <f>IF(ISBLANK(VLOOKUP($H35*100+Q$2,Feuil2!$A$3:$CQ$931,HLOOKUP(Feuil1!$F35,Feuil2!$E$1:$DG$2,2,0),0)),"",VLOOKUP($H35*100+Q$2,Feuil2!$A$3:$CQ$931,HLOOKUP(Feuil1!$F35,Feuil2!$E$1:$DG$2,2,0),0))</f>
        <v>25.21</v>
      </c>
      <c r="R35" s="12">
        <f>IF(ISBLANK(VLOOKUP($H35*100+R$2,Feuil2!$A$3:$CQ$931,HLOOKUP(Feuil1!$F35,Feuil2!$E$1:$DG$2,2,0),0)),"",VLOOKUP($H35*100+R$2,Feuil2!$A$3:$CQ$931,HLOOKUP(Feuil1!$F35,Feuil2!$E$1:$DG$2,2,0),0))</f>
        <v>11.79</v>
      </c>
      <c r="S35" s="12">
        <f>IF(ISBLANK(VLOOKUP($H35*100+S$2,Feuil2!$A$3:$CQ$931,HLOOKUP(Feuil1!$F35,Feuil2!$E$1:$DG$2,2,0),0)),"",VLOOKUP($H35*100+S$2,Feuil2!$A$3:$CQ$931,HLOOKUP(Feuil1!$F35,Feuil2!$E$1:$DG$2,2,0),0))</f>
        <v>0.47</v>
      </c>
      <c r="T35" s="12">
        <f>IF(ISBLANK(VLOOKUP($H35*100+T$2,Feuil2!$A$3:$CQ$931,HLOOKUP(Feuil1!$F35,Feuil2!$E$1:$DG$2,2,0),0)),"",VLOOKUP($H35*100+T$2,Feuil2!$A$3:$CQ$931,HLOOKUP(Feuil1!$F35,Feuil2!$E$1:$DG$2,2,0),0))</f>
        <v>9.09</v>
      </c>
      <c r="U35" s="12">
        <f t="shared" si="0"/>
        <v>405.99</v>
      </c>
      <c r="Y35" t="s">
        <v>22</v>
      </c>
      <c r="Z35" s="10">
        <v>5255</v>
      </c>
      <c r="AA35" s="10" t="s">
        <v>23</v>
      </c>
      <c r="AB35" s="10" t="s">
        <v>182</v>
      </c>
      <c r="AC35" s="48">
        <f t="shared" si="1"/>
        <v>9.4050000000000029</v>
      </c>
      <c r="AD35" s="48">
        <f t="shared" si="2"/>
        <v>48.227428571428568</v>
      </c>
      <c r="AE35" s="48">
        <f t="shared" si="3"/>
        <v>76.868260869565233</v>
      </c>
      <c r="AF35" s="48">
        <f t="shared" si="4"/>
        <v>79.451126760563383</v>
      </c>
      <c r="AG35" s="48">
        <f t="shared" si="5"/>
        <v>82.752857142857138</v>
      </c>
      <c r="AH35" s="48">
        <f t="shared" si="6"/>
        <v>68.302112676056367</v>
      </c>
      <c r="AI35" s="48">
        <f t="shared" si="7"/>
        <v>55.381142857142869</v>
      </c>
      <c r="AJ35" s="48">
        <f t="shared" si="8"/>
        <v>55.559420289855083</v>
      </c>
      <c r="AK35" s="48">
        <f t="shared" si="9"/>
        <v>24.368857142857149</v>
      </c>
      <c r="AL35" s="48">
        <f t="shared" si="10"/>
        <v>2.0309714285714291</v>
      </c>
      <c r="AM35" s="48">
        <f t="shared" si="11"/>
        <v>0</v>
      </c>
      <c r="AN35" s="48">
        <f t="shared" si="12"/>
        <v>0</v>
      </c>
      <c r="AO35" s="48" t="str">
        <f t="shared" si="13"/>
        <v>Belksiri</v>
      </c>
      <c r="AP35" s="48" t="s">
        <v>22</v>
      </c>
      <c r="AQ35" s="48">
        <f t="shared" si="14"/>
        <v>502.34717773889724</v>
      </c>
      <c r="AR35">
        <f>VLOOKUP(Y35,Feuil3!$E$3:$R$57,14,0)</f>
        <v>371.1</v>
      </c>
      <c r="AS35" s="95">
        <f>(AR35-AQ35)/AQ35</f>
        <v>-0.26126787121538281</v>
      </c>
    </row>
    <row r="36" spans="1:45" x14ac:dyDescent="0.35">
      <c r="A36" s="7" t="s">
        <v>22</v>
      </c>
      <c r="B36" s="8" t="s">
        <v>21</v>
      </c>
      <c r="C36" s="9">
        <v>448350</v>
      </c>
      <c r="D36" s="9">
        <v>440850</v>
      </c>
      <c r="E36" s="10">
        <v>15</v>
      </c>
      <c r="F36" s="10">
        <v>5255</v>
      </c>
      <c r="G36" s="5" t="s">
        <v>23</v>
      </c>
      <c r="H36" s="11">
        <v>1973</v>
      </c>
      <c r="I36" s="12">
        <f>IF(ISBLANK(VLOOKUP($H36*100+I$2,Feuil2!$A$3:$CQ$931,HLOOKUP(Feuil1!$F36,Feuil2!$E$1:$DG$2,2,0),0)),"",VLOOKUP($H36*100+I$2,Feuil2!$A$3:$CQ$931,HLOOKUP(Feuil1!$F36,Feuil2!$E$1:$DG$2,2,0),0))</f>
        <v>1.48</v>
      </c>
      <c r="J36" s="12">
        <f>IF(ISBLANK(VLOOKUP($H36*100+J$2,Feuil2!$A$3:$CQ$931,HLOOKUP(Feuil1!$F36,Feuil2!$E$1:$DG$2,2,0),0)),"",VLOOKUP($H36*100+J$2,Feuil2!$A$3:$CQ$931,HLOOKUP(Feuil1!$F36,Feuil2!$E$1:$DG$2,2,0),0))</f>
        <v>11</v>
      </c>
      <c r="K36" s="12">
        <f>IF(ISBLANK(VLOOKUP($H36*100+K$2,Feuil2!$A$3:$CQ$931,HLOOKUP(Feuil1!$F36,Feuil2!$E$1:$DG$2,2,0),0)),"",VLOOKUP($H36*100+K$2,Feuil2!$A$3:$CQ$931,HLOOKUP(Feuil1!$F36,Feuil2!$E$1:$DG$2,2,0),0))</f>
        <v>13.3</v>
      </c>
      <c r="L36" s="12">
        <f>IF(ISBLANK(VLOOKUP($H36*100+L$2,Feuil2!$A$3:$CQ$931,HLOOKUP(Feuil1!$F36,Feuil2!$E$1:$DG$2,2,0),0)),"",VLOOKUP($H36*100+L$2,Feuil2!$A$3:$CQ$931,HLOOKUP(Feuil1!$F36,Feuil2!$E$1:$DG$2,2,0),0))</f>
        <v>94.6</v>
      </c>
      <c r="M36" s="12">
        <f>IF(ISBLANK(VLOOKUP($H36*100+M$2,Feuil2!$A$3:$CQ$931,HLOOKUP(Feuil1!$F36,Feuil2!$E$1:$DG$2,2,0),0)),"",VLOOKUP($H36*100+M$2,Feuil2!$A$3:$CQ$931,HLOOKUP(Feuil1!$F36,Feuil2!$E$1:$DG$2,2,0),0))</f>
        <v>57.4</v>
      </c>
      <c r="N36" s="12">
        <f>IF(ISBLANK(VLOOKUP($H36*100+N$2,Feuil2!$A$3:$CQ$931,HLOOKUP(Feuil1!$F36,Feuil2!$E$1:$DG$2,2,0),0)),"",VLOOKUP($H36*100+N$2,Feuil2!$A$3:$CQ$931,HLOOKUP(Feuil1!$F36,Feuil2!$E$1:$DG$2,2,0),0))</f>
        <v>154.6</v>
      </c>
      <c r="O36" s="12">
        <f>IF(ISBLANK(VLOOKUP($H36*100+O$2,Feuil2!$A$3:$CQ$931,HLOOKUP(Feuil1!$F36,Feuil2!$E$1:$DG$2,2,0),0)),"",VLOOKUP($H36*100+O$2,Feuil2!$A$3:$CQ$931,HLOOKUP(Feuil1!$F36,Feuil2!$E$1:$DG$2,2,0),0))</f>
        <v>98.3</v>
      </c>
      <c r="P36" s="12">
        <f>IF(ISBLANK(VLOOKUP($H36*100+P$2,Feuil2!$A$3:$CQ$931,HLOOKUP(Feuil1!$F36,Feuil2!$E$1:$DG$2,2,0),0)),"",VLOOKUP($H36*100+P$2,Feuil2!$A$3:$CQ$931,HLOOKUP(Feuil1!$F36,Feuil2!$E$1:$DG$2,2,0),0))</f>
        <v>290.60000000000002</v>
      </c>
      <c r="Q36" s="12">
        <f>IF(ISBLANK(VLOOKUP($H36*100+Q$2,Feuil2!$A$3:$CQ$931,HLOOKUP(Feuil1!$F36,Feuil2!$E$1:$DG$2,2,0),0)),"",VLOOKUP($H36*100+Q$2,Feuil2!$A$3:$CQ$931,HLOOKUP(Feuil1!$F36,Feuil2!$E$1:$DG$2,2,0),0))</f>
        <v>14.6</v>
      </c>
      <c r="R36" s="12">
        <f>IF(ISBLANK(VLOOKUP($H36*100+R$2,Feuil2!$A$3:$CQ$931,HLOOKUP(Feuil1!$F36,Feuil2!$E$1:$DG$2,2,0),0)),"",VLOOKUP($H36*100+R$2,Feuil2!$A$3:$CQ$931,HLOOKUP(Feuil1!$F36,Feuil2!$E$1:$DG$2,2,0),0))</f>
        <v>17.5</v>
      </c>
      <c r="S36" s="12">
        <f>IF(ISBLANK(VLOOKUP($H36*100+S$2,Feuil2!$A$3:$CQ$931,HLOOKUP(Feuil1!$F36,Feuil2!$E$1:$DG$2,2,0),0)),"",VLOOKUP($H36*100+S$2,Feuil2!$A$3:$CQ$931,HLOOKUP(Feuil1!$F36,Feuil2!$E$1:$DG$2,2,0),0))</f>
        <v>2.98</v>
      </c>
      <c r="T36" s="12">
        <f>IF(ISBLANK(VLOOKUP($H36*100+T$2,Feuil2!$A$3:$CQ$931,HLOOKUP(Feuil1!$F36,Feuil2!$E$1:$DG$2,2,0),0)),"",VLOOKUP($H36*100+T$2,Feuil2!$A$3:$CQ$931,HLOOKUP(Feuil1!$F36,Feuil2!$E$1:$DG$2,2,0),0))</f>
        <v>0.47</v>
      </c>
      <c r="U36" s="12">
        <f t="shared" si="0"/>
        <v>756.83</v>
      </c>
      <c r="Y36" t="s">
        <v>138</v>
      </c>
      <c r="Z36" s="49">
        <v>5520</v>
      </c>
      <c r="AA36" s="10" t="s">
        <v>25</v>
      </c>
      <c r="AB36" s="10" t="s">
        <v>182</v>
      </c>
      <c r="AC36" s="48">
        <f t="shared" si="1"/>
        <v>11.358846153846152</v>
      </c>
      <c r="AD36" s="48">
        <f t="shared" si="2"/>
        <v>49.367884615384611</v>
      </c>
      <c r="AE36" s="48">
        <f t="shared" si="3"/>
        <v>80.117307692307719</v>
      </c>
      <c r="AF36" s="48">
        <f t="shared" si="4"/>
        <v>92.472115384615407</v>
      </c>
      <c r="AG36" s="48">
        <f t="shared" si="5"/>
        <v>81.407692307692301</v>
      </c>
      <c r="AH36" s="48">
        <f t="shared" si="6"/>
        <v>59.245192307692314</v>
      </c>
      <c r="AI36" s="48">
        <f t="shared" si="7"/>
        <v>55.751346153846129</v>
      </c>
      <c r="AJ36" s="48">
        <f t="shared" si="8"/>
        <v>51.634423076923071</v>
      </c>
      <c r="AK36" s="48">
        <f t="shared" si="9"/>
        <v>27.853461538461538</v>
      </c>
      <c r="AL36" s="48">
        <f t="shared" si="10"/>
        <v>1.5767058823529412</v>
      </c>
      <c r="AM36" s="48">
        <f t="shared" si="11"/>
        <v>0</v>
      </c>
      <c r="AN36" s="48">
        <f t="shared" si="12"/>
        <v>0</v>
      </c>
      <c r="AO36" s="48" t="str">
        <f t="shared" si="13"/>
        <v>My Ali Chrif</v>
      </c>
      <c r="AP36" s="48" t="s">
        <v>138</v>
      </c>
      <c r="AQ36" s="48">
        <f t="shared" si="14"/>
        <v>510.78497511312224</v>
      </c>
      <c r="AR36">
        <f>VLOOKUP(Y36,Feuil3!$E$3:$R$57,14,0)</f>
        <v>378.5</v>
      </c>
      <c r="AS36" s="95">
        <f t="shared" si="15"/>
        <v>-0.25898368503072244</v>
      </c>
    </row>
    <row r="37" spans="1:45" x14ac:dyDescent="0.35">
      <c r="A37" s="7" t="s">
        <v>22</v>
      </c>
      <c r="B37" s="8" t="s">
        <v>21</v>
      </c>
      <c r="C37" s="9">
        <v>448350</v>
      </c>
      <c r="D37" s="9">
        <v>440850</v>
      </c>
      <c r="E37" s="10">
        <v>15</v>
      </c>
      <c r="F37" s="10">
        <v>5255</v>
      </c>
      <c r="G37" s="5" t="s">
        <v>23</v>
      </c>
      <c r="H37" s="11">
        <v>1974</v>
      </c>
      <c r="I37" s="12">
        <f>IF(ISBLANK(VLOOKUP($H37*100+I$2,Feuil2!$A$3:$CQ$931,HLOOKUP(Feuil1!$F37,Feuil2!$E$1:$DG$2,2,0),0)),"",VLOOKUP($H37*100+I$2,Feuil2!$A$3:$CQ$931,HLOOKUP(Feuil1!$F37,Feuil2!$E$1:$DG$2,2,0),0))</f>
        <v>1.08</v>
      </c>
      <c r="J37" s="12">
        <f>IF(ISBLANK(VLOOKUP($H37*100+J$2,Feuil2!$A$3:$CQ$931,HLOOKUP(Feuil1!$F37,Feuil2!$E$1:$DG$2,2,0),0)),"",VLOOKUP($H37*100+J$2,Feuil2!$A$3:$CQ$931,HLOOKUP(Feuil1!$F37,Feuil2!$E$1:$DG$2,2,0),0))</f>
        <v>37.799999999999997</v>
      </c>
      <c r="K37" s="12">
        <f>IF(ISBLANK(VLOOKUP($H37*100+K$2,Feuil2!$A$3:$CQ$931,HLOOKUP(Feuil1!$F37,Feuil2!$E$1:$DG$2,2,0),0)),"",VLOOKUP($H37*100+K$2,Feuil2!$A$3:$CQ$931,HLOOKUP(Feuil1!$F37,Feuil2!$E$1:$DG$2,2,0),0))</f>
        <v>27.5</v>
      </c>
      <c r="L37" s="12">
        <f>IF(ISBLANK(VLOOKUP($H37*100+L$2,Feuil2!$A$3:$CQ$931,HLOOKUP(Feuil1!$F37,Feuil2!$E$1:$DG$2,2,0),0)),"",VLOOKUP($H37*100+L$2,Feuil2!$A$3:$CQ$931,HLOOKUP(Feuil1!$F37,Feuil2!$E$1:$DG$2,2,0),0))</f>
        <v>0.47</v>
      </c>
      <c r="M37" s="12">
        <f>IF(ISBLANK(VLOOKUP($H37*100+M$2,Feuil2!$A$3:$CQ$931,HLOOKUP(Feuil1!$F37,Feuil2!$E$1:$DG$2,2,0),0)),"",VLOOKUP($H37*100+M$2,Feuil2!$A$3:$CQ$931,HLOOKUP(Feuil1!$F37,Feuil2!$E$1:$DG$2,2,0),0))</f>
        <v>61.47</v>
      </c>
      <c r="N37" s="12">
        <f>IF(ISBLANK(VLOOKUP($H37*100+N$2,Feuil2!$A$3:$CQ$931,HLOOKUP(Feuil1!$F37,Feuil2!$E$1:$DG$2,2,0),0)),"",VLOOKUP($H37*100+N$2,Feuil2!$A$3:$CQ$931,HLOOKUP(Feuil1!$F37,Feuil2!$E$1:$DG$2,2,0),0))</f>
        <v>57.16</v>
      </c>
      <c r="O37" s="12">
        <f>IF(ISBLANK(VLOOKUP($H37*100+O$2,Feuil2!$A$3:$CQ$931,HLOOKUP(Feuil1!$F37,Feuil2!$E$1:$DG$2,2,0),0)),"",VLOOKUP($H37*100+O$2,Feuil2!$A$3:$CQ$931,HLOOKUP(Feuil1!$F37,Feuil2!$E$1:$DG$2,2,0),0))</f>
        <v>120.96</v>
      </c>
      <c r="P37" s="12">
        <f>IF(ISBLANK(VLOOKUP($H37*100+P$2,Feuil2!$A$3:$CQ$931,HLOOKUP(Feuil1!$F37,Feuil2!$E$1:$DG$2,2,0),0)),"",VLOOKUP($H37*100+P$2,Feuil2!$A$3:$CQ$931,HLOOKUP(Feuil1!$F37,Feuil2!$E$1:$DG$2,2,0),0))</f>
        <v>81.099999999999994</v>
      </c>
      <c r="Q37" s="12">
        <f>IF(ISBLANK(VLOOKUP($H37*100+Q$2,Feuil2!$A$3:$CQ$931,HLOOKUP(Feuil1!$F37,Feuil2!$E$1:$DG$2,2,0),0)),"",VLOOKUP($H37*100+Q$2,Feuil2!$A$3:$CQ$931,HLOOKUP(Feuil1!$F37,Feuil2!$E$1:$DG$2,2,0),0))</f>
        <v>26.31</v>
      </c>
      <c r="R37" s="12">
        <f>IF(ISBLANK(VLOOKUP($H37*100+R$2,Feuil2!$A$3:$CQ$931,HLOOKUP(Feuil1!$F37,Feuil2!$E$1:$DG$2,2,0),0)),"",VLOOKUP($H37*100+R$2,Feuil2!$A$3:$CQ$931,HLOOKUP(Feuil1!$F37,Feuil2!$E$1:$DG$2,2,0),0))</f>
        <v>57.46</v>
      </c>
      <c r="S37" s="12">
        <f>IF(ISBLANK(VLOOKUP($H37*100+S$2,Feuil2!$A$3:$CQ$931,HLOOKUP(Feuil1!$F37,Feuil2!$E$1:$DG$2,2,0),0)),"",VLOOKUP($H37*100+S$2,Feuil2!$A$3:$CQ$931,HLOOKUP(Feuil1!$F37,Feuil2!$E$1:$DG$2,2,0),0))</f>
        <v>0.47</v>
      </c>
      <c r="T37" s="12">
        <f>IF(ISBLANK(VLOOKUP($H37*100+T$2,Feuil2!$A$3:$CQ$931,HLOOKUP(Feuil1!$F37,Feuil2!$E$1:$DG$2,2,0),0)),"",VLOOKUP($H37*100+T$2,Feuil2!$A$3:$CQ$931,HLOOKUP(Feuil1!$F37,Feuil2!$E$1:$DG$2,2,0),0))</f>
        <v>0.47</v>
      </c>
      <c r="U37" s="12">
        <f t="shared" si="0"/>
        <v>472.25</v>
      </c>
      <c r="Y37" t="s">
        <v>143</v>
      </c>
      <c r="Z37" s="49">
        <v>6170</v>
      </c>
      <c r="AA37" s="10" t="s">
        <v>62</v>
      </c>
      <c r="AB37" s="10" t="s">
        <v>182</v>
      </c>
      <c r="AC37" s="48">
        <f t="shared" si="1"/>
        <v>15.636111111111113</v>
      </c>
      <c r="AD37" s="48">
        <f t="shared" si="2"/>
        <v>31.810810810810811</v>
      </c>
      <c r="AE37" s="48">
        <f t="shared" si="3"/>
        <v>63.036111111111104</v>
      </c>
      <c r="AF37" s="48">
        <f t="shared" si="4"/>
        <v>59.75714285714286</v>
      </c>
      <c r="AG37" s="48">
        <f t="shared" si="5"/>
        <v>59.977142857142852</v>
      </c>
      <c r="AH37" s="48">
        <f t="shared" si="6"/>
        <v>50.805714285714281</v>
      </c>
      <c r="AI37" s="48">
        <f t="shared" si="7"/>
        <v>54.458333333333336</v>
      </c>
      <c r="AJ37" s="48">
        <f t="shared" si="8"/>
        <v>43.243243243243242</v>
      </c>
      <c r="AK37" s="48">
        <f t="shared" si="9"/>
        <v>26.567567567567565</v>
      </c>
      <c r="AL37" s="48">
        <f t="shared" si="10"/>
        <v>3.2529729729729731</v>
      </c>
      <c r="AM37" s="48">
        <f t="shared" si="11"/>
        <v>0</v>
      </c>
      <c r="AN37" s="48">
        <f t="shared" si="12"/>
        <v>0</v>
      </c>
      <c r="AO37" s="48" t="str">
        <f t="shared" si="13"/>
        <v>Ouljet Soltane</v>
      </c>
      <c r="AP37" s="48" t="s">
        <v>143</v>
      </c>
      <c r="AQ37" s="48">
        <f t="shared" si="14"/>
        <v>408.54515015015011</v>
      </c>
      <c r="AR37">
        <f>VLOOKUP(Y37,Feuil3!$E$3:$R$57,14,0)</f>
        <v>305.00000000000006</v>
      </c>
      <c r="AS37" s="95">
        <f t="shared" si="15"/>
        <v>-0.25344848693490729</v>
      </c>
    </row>
    <row r="38" spans="1:45" x14ac:dyDescent="0.35">
      <c r="A38" s="7" t="s">
        <v>22</v>
      </c>
      <c r="B38" s="8" t="s">
        <v>21</v>
      </c>
      <c r="C38" s="9">
        <v>448350</v>
      </c>
      <c r="D38" s="9">
        <v>440850</v>
      </c>
      <c r="E38" s="10">
        <v>15</v>
      </c>
      <c r="F38" s="10">
        <v>5255</v>
      </c>
      <c r="G38" s="5" t="s">
        <v>23</v>
      </c>
      <c r="H38" s="11">
        <v>1975</v>
      </c>
      <c r="I38" s="12">
        <f>IF(ISBLANK(VLOOKUP($H38*100+I$2,Feuil2!$A$3:$CQ$931,HLOOKUP(Feuil1!$F38,Feuil2!$E$1:$DG$2,2,0),0)),"",VLOOKUP($H38*100+I$2,Feuil2!$A$3:$CQ$931,HLOOKUP(Feuil1!$F38,Feuil2!$E$1:$DG$2,2,0),0))</f>
        <v>0.77</v>
      </c>
      <c r="J38" s="12">
        <f>IF(ISBLANK(VLOOKUP($H38*100+J$2,Feuil2!$A$3:$CQ$931,HLOOKUP(Feuil1!$F38,Feuil2!$E$1:$DG$2,2,0),0)),"",VLOOKUP($H38*100+J$2,Feuil2!$A$3:$CQ$931,HLOOKUP(Feuil1!$F38,Feuil2!$E$1:$DG$2,2,0),0))</f>
        <v>4.38</v>
      </c>
      <c r="K38" s="12">
        <f>IF(ISBLANK(VLOOKUP($H38*100+K$2,Feuil2!$A$3:$CQ$931,HLOOKUP(Feuil1!$F38,Feuil2!$E$1:$DG$2,2,0),0)),"",VLOOKUP($H38*100+K$2,Feuil2!$A$3:$CQ$931,HLOOKUP(Feuil1!$F38,Feuil2!$E$1:$DG$2,2,0),0))</f>
        <v>46.25</v>
      </c>
      <c r="L38" s="12">
        <f>IF(ISBLANK(VLOOKUP($H38*100+L$2,Feuil2!$A$3:$CQ$931,HLOOKUP(Feuil1!$F38,Feuil2!$E$1:$DG$2,2,0),0)),"",VLOOKUP($H38*100+L$2,Feuil2!$A$3:$CQ$931,HLOOKUP(Feuil1!$F38,Feuil2!$E$1:$DG$2,2,0),0))</f>
        <v>174.04</v>
      </c>
      <c r="M38" s="12">
        <f>IF(ISBLANK(VLOOKUP($H38*100+M$2,Feuil2!$A$3:$CQ$931,HLOOKUP(Feuil1!$F38,Feuil2!$E$1:$DG$2,2,0),0)),"",VLOOKUP($H38*100+M$2,Feuil2!$A$3:$CQ$931,HLOOKUP(Feuil1!$F38,Feuil2!$E$1:$DG$2,2,0),0))</f>
        <v>44.14</v>
      </c>
      <c r="N38" s="12">
        <f>IF(ISBLANK(VLOOKUP($H38*100+N$2,Feuil2!$A$3:$CQ$931,HLOOKUP(Feuil1!$F38,Feuil2!$E$1:$DG$2,2,0),0)),"",VLOOKUP($H38*100+N$2,Feuil2!$A$3:$CQ$931,HLOOKUP(Feuil1!$F38,Feuil2!$E$1:$DG$2,2,0),0))</f>
        <v>50.55</v>
      </c>
      <c r="O38" s="12">
        <f>IF(ISBLANK(VLOOKUP($H38*100+O$2,Feuil2!$A$3:$CQ$931,HLOOKUP(Feuil1!$F38,Feuil2!$E$1:$DG$2,2,0),0)),"",VLOOKUP($H38*100+O$2,Feuil2!$A$3:$CQ$931,HLOOKUP(Feuil1!$F38,Feuil2!$E$1:$DG$2,2,0),0))</f>
        <v>43.84</v>
      </c>
      <c r="P38" s="12">
        <f>IF(ISBLANK(VLOOKUP($H38*100+P$2,Feuil2!$A$3:$CQ$931,HLOOKUP(Feuil1!$F38,Feuil2!$E$1:$DG$2,2,0),0)),"",VLOOKUP($H38*100+P$2,Feuil2!$A$3:$CQ$931,HLOOKUP(Feuil1!$F38,Feuil2!$E$1:$DG$2,2,0),0))</f>
        <v>95.32</v>
      </c>
      <c r="Q38" s="12">
        <f>IF(ISBLANK(VLOOKUP($H38*100+Q$2,Feuil2!$A$3:$CQ$931,HLOOKUP(Feuil1!$F38,Feuil2!$E$1:$DG$2,2,0),0)),"",VLOOKUP($H38*100+Q$2,Feuil2!$A$3:$CQ$931,HLOOKUP(Feuil1!$F38,Feuil2!$E$1:$DG$2,2,0),0))</f>
        <v>67.180000000000007</v>
      </c>
      <c r="R38" s="12">
        <f>IF(ISBLANK(VLOOKUP($H38*100+R$2,Feuil2!$A$3:$CQ$931,HLOOKUP(Feuil1!$F38,Feuil2!$E$1:$DG$2,2,0),0)),"",VLOOKUP($H38*100+R$2,Feuil2!$A$3:$CQ$931,HLOOKUP(Feuil1!$F38,Feuil2!$E$1:$DG$2,2,0),0))</f>
        <v>5.58</v>
      </c>
      <c r="S38" s="12">
        <f>IF(ISBLANK(VLOOKUP($H38*100+S$2,Feuil2!$A$3:$CQ$931,HLOOKUP(Feuil1!$F38,Feuil2!$E$1:$DG$2,2,0),0)),"",VLOOKUP($H38*100+S$2,Feuil2!$A$3:$CQ$931,HLOOKUP(Feuil1!$F38,Feuil2!$E$1:$DG$2,2,0),0))</f>
        <v>0.47</v>
      </c>
      <c r="T38" s="12">
        <f>IF(ISBLANK(VLOOKUP($H38*100+T$2,Feuil2!$A$3:$CQ$931,HLOOKUP(Feuil1!$F38,Feuil2!$E$1:$DG$2,2,0),0)),"",VLOOKUP($H38*100+T$2,Feuil2!$A$3:$CQ$931,HLOOKUP(Feuil1!$F38,Feuil2!$E$1:$DG$2,2,0),0))</f>
        <v>0.47</v>
      </c>
      <c r="U38" s="12">
        <f t="shared" si="0"/>
        <v>532.99000000000012</v>
      </c>
      <c r="Y38" t="s">
        <v>128</v>
      </c>
      <c r="Z38" s="49">
        <v>6248</v>
      </c>
      <c r="AA38" s="10" t="s">
        <v>49</v>
      </c>
      <c r="AB38" s="10" t="s">
        <v>174</v>
      </c>
      <c r="AC38" s="48">
        <f t="shared" si="1"/>
        <v>19.244444444444451</v>
      </c>
      <c r="AD38" s="48">
        <f t="shared" si="2"/>
        <v>27.932258064516137</v>
      </c>
      <c r="AE38" s="48">
        <f t="shared" si="3"/>
        <v>31.303225806451614</v>
      </c>
      <c r="AF38" s="48">
        <f t="shared" si="4"/>
        <v>30.228571428571428</v>
      </c>
      <c r="AG38" s="48">
        <f t="shared" si="5"/>
        <v>28.565079365079367</v>
      </c>
      <c r="AH38" s="48">
        <f t="shared" si="6"/>
        <v>29.666666666666661</v>
      </c>
      <c r="AI38" s="48">
        <f t="shared" si="7"/>
        <v>36.341269841269835</v>
      </c>
      <c r="AJ38" s="48">
        <f t="shared" si="8"/>
        <v>42.6953125</v>
      </c>
      <c r="AK38" s="48">
        <f t="shared" si="9"/>
        <v>38.787692307692296</v>
      </c>
      <c r="AL38" s="48">
        <f t="shared" si="10"/>
        <v>6.2303225806451641</v>
      </c>
      <c r="AM38" s="48">
        <f t="shared" si="11"/>
        <v>0</v>
      </c>
      <c r="AN38" s="48">
        <f t="shared" si="12"/>
        <v>0</v>
      </c>
      <c r="AO38" s="48" t="str">
        <f t="shared" si="13"/>
        <v>Pont de Mdez</v>
      </c>
      <c r="AP38" s="48" t="s">
        <v>128</v>
      </c>
      <c r="AQ38" s="48">
        <f t="shared" si="14"/>
        <v>290.99484300533692</v>
      </c>
      <c r="AR38">
        <f>VLOOKUP(Y38,Feuil3!$E$3:$R$57,14,0)</f>
        <v>267.5</v>
      </c>
      <c r="AS38" s="95">
        <f t="shared" si="15"/>
        <v>-8.0739722954148774E-2</v>
      </c>
    </row>
    <row r="39" spans="1:45" x14ac:dyDescent="0.35">
      <c r="A39" s="7" t="s">
        <v>22</v>
      </c>
      <c r="B39" s="8" t="s">
        <v>21</v>
      </c>
      <c r="C39" s="9">
        <v>448350</v>
      </c>
      <c r="D39" s="9">
        <v>440850</v>
      </c>
      <c r="E39" s="10">
        <v>15</v>
      </c>
      <c r="F39" s="10">
        <v>5255</v>
      </c>
      <c r="G39" s="5" t="s">
        <v>23</v>
      </c>
      <c r="H39" s="11">
        <v>1976</v>
      </c>
      <c r="I39" s="12">
        <f>IF(ISBLANK(VLOOKUP($H39*100+I$2,Feuil2!$A$3:$CQ$931,HLOOKUP(Feuil1!$F39,Feuil2!$E$1:$DG$2,2,0),0)),"",VLOOKUP($H39*100+I$2,Feuil2!$A$3:$CQ$931,HLOOKUP(Feuil1!$F39,Feuil2!$E$1:$DG$2,2,0),0))</f>
        <v>13.49</v>
      </c>
      <c r="J39" s="12">
        <f>IF(ISBLANK(VLOOKUP($H39*100+J$2,Feuil2!$A$3:$CQ$931,HLOOKUP(Feuil1!$F39,Feuil2!$E$1:$DG$2,2,0),0)),"",VLOOKUP($H39*100+J$2,Feuil2!$A$3:$CQ$931,HLOOKUP(Feuil1!$F39,Feuil2!$E$1:$DG$2,2,0),0))</f>
        <v>101.23</v>
      </c>
      <c r="K39" s="12">
        <f>IF(ISBLANK(VLOOKUP($H39*100+K$2,Feuil2!$A$3:$CQ$931,HLOOKUP(Feuil1!$F39,Feuil2!$E$1:$DG$2,2,0),0)),"",VLOOKUP($H39*100+K$2,Feuil2!$A$3:$CQ$931,HLOOKUP(Feuil1!$F39,Feuil2!$E$1:$DG$2,2,0),0))</f>
        <v>5.88</v>
      </c>
      <c r="L39" s="12">
        <f>IF(ISBLANK(VLOOKUP($H39*100+L$2,Feuil2!$A$3:$CQ$931,HLOOKUP(Feuil1!$F39,Feuil2!$E$1:$DG$2,2,0),0)),"",VLOOKUP($H39*100+L$2,Feuil2!$A$3:$CQ$931,HLOOKUP(Feuil1!$F39,Feuil2!$E$1:$DG$2,2,0),0))</f>
        <v>158.41999999999999</v>
      </c>
      <c r="M39" s="12">
        <f>IF(ISBLANK(VLOOKUP($H39*100+M$2,Feuil2!$A$3:$CQ$931,HLOOKUP(Feuil1!$F39,Feuil2!$E$1:$DG$2,2,0),0)),"",VLOOKUP($H39*100+M$2,Feuil2!$A$3:$CQ$931,HLOOKUP(Feuil1!$F39,Feuil2!$E$1:$DG$2,2,0),0))</f>
        <v>222.12</v>
      </c>
      <c r="N39" s="12">
        <f>IF(ISBLANK(VLOOKUP($H39*100+N$2,Feuil2!$A$3:$CQ$931,HLOOKUP(Feuil1!$F39,Feuil2!$E$1:$DG$2,2,0),0)),"",VLOOKUP($H39*100+N$2,Feuil2!$A$3:$CQ$931,HLOOKUP(Feuil1!$F39,Feuil2!$E$1:$DG$2,2,0),0))</f>
        <v>82.6</v>
      </c>
      <c r="O39" s="12">
        <f>IF(ISBLANK(VLOOKUP($H39*100+O$2,Feuil2!$A$3:$CQ$931,HLOOKUP(Feuil1!$F39,Feuil2!$E$1:$DG$2,2,0),0)),"",VLOOKUP($H39*100+O$2,Feuil2!$A$3:$CQ$931,HLOOKUP(Feuil1!$F39,Feuil2!$E$1:$DG$2,2,0),0))</f>
        <v>8.49</v>
      </c>
      <c r="P39" s="12">
        <f>IF(ISBLANK(VLOOKUP($H39*100+P$2,Feuil2!$A$3:$CQ$931,HLOOKUP(Feuil1!$F39,Feuil2!$E$1:$DG$2,2,0),0)),"",VLOOKUP($H39*100+P$2,Feuil2!$A$3:$CQ$931,HLOOKUP(Feuil1!$F39,Feuil2!$E$1:$DG$2,2,0),0))</f>
        <v>1.88</v>
      </c>
      <c r="Q39" s="12">
        <f>IF(ISBLANK(VLOOKUP($H39*100+Q$2,Feuil2!$A$3:$CQ$931,HLOOKUP(Feuil1!$F39,Feuil2!$E$1:$DG$2,2,0),0)),"",VLOOKUP($H39*100+Q$2,Feuil2!$A$3:$CQ$931,HLOOKUP(Feuil1!$F39,Feuil2!$E$1:$DG$2,2,0),0))</f>
        <v>30.12</v>
      </c>
      <c r="R39" s="12">
        <f>IF(ISBLANK(VLOOKUP($H39*100+R$2,Feuil2!$A$3:$CQ$931,HLOOKUP(Feuil1!$F39,Feuil2!$E$1:$DG$2,2,0),0)),"",VLOOKUP($H39*100+R$2,Feuil2!$A$3:$CQ$931,HLOOKUP(Feuil1!$F39,Feuil2!$E$1:$DG$2,2,0),0))</f>
        <v>0.47</v>
      </c>
      <c r="S39" s="12">
        <f>IF(ISBLANK(VLOOKUP($H39*100+S$2,Feuil2!$A$3:$CQ$931,HLOOKUP(Feuil1!$F39,Feuil2!$E$1:$DG$2,2,0),0)),"",VLOOKUP($H39*100+S$2,Feuil2!$A$3:$CQ$931,HLOOKUP(Feuil1!$F39,Feuil2!$E$1:$DG$2,2,0),0))</f>
        <v>0.47</v>
      </c>
      <c r="T39" s="12">
        <f>IF(ISBLANK(VLOOKUP($H39*100+T$2,Feuil2!$A$3:$CQ$931,HLOOKUP(Feuil1!$F39,Feuil2!$E$1:$DG$2,2,0),0)),"",VLOOKUP($H39*100+T$2,Feuil2!$A$3:$CQ$931,HLOOKUP(Feuil1!$F39,Feuil2!$E$1:$DG$2,2,0),0))</f>
        <v>0.47</v>
      </c>
      <c r="U39" s="12">
        <f t="shared" si="0"/>
        <v>625.6400000000001</v>
      </c>
      <c r="Y39" t="s">
        <v>133</v>
      </c>
      <c r="Z39" s="49">
        <v>6272</v>
      </c>
      <c r="AA39" s="10" t="s">
        <v>176</v>
      </c>
      <c r="AB39" s="10" t="s">
        <v>174</v>
      </c>
      <c r="AC39" s="48">
        <f t="shared" si="1"/>
        <v>11.898730158730158</v>
      </c>
      <c r="AD39" s="48">
        <f t="shared" si="2"/>
        <v>41.931746031746023</v>
      </c>
      <c r="AE39" s="48">
        <f t="shared" si="3"/>
        <v>75.114126984126997</v>
      </c>
      <c r="AF39" s="48">
        <f t="shared" si="4"/>
        <v>72.624153846153845</v>
      </c>
      <c r="AG39" s="48">
        <f t="shared" si="5"/>
        <v>58.334461538461518</v>
      </c>
      <c r="AH39" s="48">
        <f t="shared" si="6"/>
        <v>53.747846153846169</v>
      </c>
      <c r="AI39" s="48">
        <f t="shared" si="7"/>
        <v>58.598307692307699</v>
      </c>
      <c r="AJ39" s="48">
        <f t="shared" si="8"/>
        <v>49.274769230769216</v>
      </c>
      <c r="AK39" s="48">
        <f t="shared" si="9"/>
        <v>29.415873015873014</v>
      </c>
      <c r="AL39" s="48">
        <f t="shared" si="10"/>
        <v>4.0293333333333345</v>
      </c>
      <c r="AM39" s="48">
        <f t="shared" si="11"/>
        <v>0</v>
      </c>
      <c r="AN39" s="48">
        <f t="shared" si="12"/>
        <v>0</v>
      </c>
      <c r="AO39" s="48" t="str">
        <f t="shared" si="13"/>
        <v>La Route 26</v>
      </c>
      <c r="AP39" s="48" t="s">
        <v>133</v>
      </c>
      <c r="AQ39" s="48">
        <f t="shared" si="14"/>
        <v>454.96934798534795</v>
      </c>
      <c r="AR39">
        <f>VLOOKUP(Y39,Feuil3!$E$3:$R$57,14,0)</f>
        <v>302.09999999999997</v>
      </c>
      <c r="AS39" s="95">
        <f t="shared" si="15"/>
        <v>-0.33599922426042439</v>
      </c>
    </row>
    <row r="40" spans="1:45" x14ac:dyDescent="0.35">
      <c r="A40" s="7" t="s">
        <v>22</v>
      </c>
      <c r="B40" s="8" t="s">
        <v>21</v>
      </c>
      <c r="C40" s="9">
        <v>448350</v>
      </c>
      <c r="D40" s="9">
        <v>440850</v>
      </c>
      <c r="E40" s="10">
        <v>15</v>
      </c>
      <c r="F40" s="10">
        <v>5255</v>
      </c>
      <c r="G40" s="5" t="s">
        <v>23</v>
      </c>
      <c r="H40" s="11">
        <v>1977</v>
      </c>
      <c r="I40" s="12">
        <f>IF(ISBLANK(VLOOKUP($H40*100+I$2,Feuil2!$A$3:$CQ$931,HLOOKUP(Feuil1!$F40,Feuil2!$E$1:$DG$2,2,0),0)),"",VLOOKUP($H40*100+I$2,Feuil2!$A$3:$CQ$931,HLOOKUP(Feuil1!$F40,Feuil2!$E$1:$DG$2,2,0),0))</f>
        <v>0.47</v>
      </c>
      <c r="J40" s="12">
        <f>IF(ISBLANK(VLOOKUP($H40*100+J$2,Feuil2!$A$3:$CQ$931,HLOOKUP(Feuil1!$F40,Feuil2!$E$1:$DG$2,2,0),0)),"",VLOOKUP($H40*100+J$2,Feuil2!$A$3:$CQ$931,HLOOKUP(Feuil1!$F40,Feuil2!$E$1:$DG$2,2,0),0))</f>
        <v>100.93</v>
      </c>
      <c r="K40" s="12">
        <f>IF(ISBLANK(VLOOKUP($H40*100+K$2,Feuil2!$A$3:$CQ$931,HLOOKUP(Feuil1!$F40,Feuil2!$E$1:$DG$2,2,0),0)),"",VLOOKUP($H40*100+K$2,Feuil2!$A$3:$CQ$931,HLOOKUP(Feuil1!$F40,Feuil2!$E$1:$DG$2,2,0),0))</f>
        <v>59.27</v>
      </c>
      <c r="L40" s="12">
        <f>IF(ISBLANK(VLOOKUP($H40*100+L$2,Feuil2!$A$3:$CQ$931,HLOOKUP(Feuil1!$F40,Feuil2!$E$1:$DG$2,2,0),0)),"",VLOOKUP($H40*100+L$2,Feuil2!$A$3:$CQ$931,HLOOKUP(Feuil1!$F40,Feuil2!$E$1:$DG$2,2,0),0))</f>
        <v>55.06</v>
      </c>
      <c r="M40" s="12">
        <f>IF(ISBLANK(VLOOKUP($H40*100+M$2,Feuil2!$A$3:$CQ$931,HLOOKUP(Feuil1!$F40,Feuil2!$E$1:$DG$2,2,0),0)),"",VLOOKUP($H40*100+M$2,Feuil2!$A$3:$CQ$931,HLOOKUP(Feuil1!$F40,Feuil2!$E$1:$DG$2,2,0),0))</f>
        <v>85.01</v>
      </c>
      <c r="N40" s="12">
        <f>IF(ISBLANK(VLOOKUP($H40*100+N$2,Feuil2!$A$3:$CQ$931,HLOOKUP(Feuil1!$F40,Feuil2!$E$1:$DG$2,2,0),0)),"",VLOOKUP($H40*100+N$2,Feuil2!$A$3:$CQ$931,HLOOKUP(Feuil1!$F40,Feuil2!$E$1:$DG$2,2,0),0))</f>
        <v>132.08000000000001</v>
      </c>
      <c r="O40" s="12">
        <f>IF(ISBLANK(VLOOKUP($H40*100+O$2,Feuil2!$A$3:$CQ$931,HLOOKUP(Feuil1!$F40,Feuil2!$E$1:$DG$2,2,0),0)),"",VLOOKUP($H40*100+O$2,Feuil2!$A$3:$CQ$931,HLOOKUP(Feuil1!$F40,Feuil2!$E$1:$DG$2,2,0),0))</f>
        <v>58.06</v>
      </c>
      <c r="P40" s="12">
        <f>IF(ISBLANK(VLOOKUP($H40*100+P$2,Feuil2!$A$3:$CQ$931,HLOOKUP(Feuil1!$F40,Feuil2!$E$1:$DG$2,2,0),0)),"",VLOOKUP($H40*100+P$2,Feuil2!$A$3:$CQ$931,HLOOKUP(Feuil1!$F40,Feuil2!$E$1:$DG$2,2,0),0))</f>
        <v>124.67</v>
      </c>
      <c r="Q40" s="12">
        <f>IF(ISBLANK(VLOOKUP($H40*100+Q$2,Feuil2!$A$3:$CQ$931,HLOOKUP(Feuil1!$F40,Feuil2!$E$1:$DG$2,2,0),0)),"",VLOOKUP($H40*100+Q$2,Feuil2!$A$3:$CQ$931,HLOOKUP(Feuil1!$F40,Feuil2!$E$1:$DG$2,2,0),0))</f>
        <v>44.54</v>
      </c>
      <c r="R40" s="12">
        <f>IF(ISBLANK(VLOOKUP($H40*100+R$2,Feuil2!$A$3:$CQ$931,HLOOKUP(Feuil1!$F40,Feuil2!$E$1:$DG$2,2,0),0)),"",VLOOKUP($H40*100+R$2,Feuil2!$A$3:$CQ$931,HLOOKUP(Feuil1!$F40,Feuil2!$E$1:$DG$2,2,0),0))</f>
        <v>28.42</v>
      </c>
      <c r="S40" s="12">
        <f>IF(ISBLANK(VLOOKUP($H40*100+S$2,Feuil2!$A$3:$CQ$931,HLOOKUP(Feuil1!$F40,Feuil2!$E$1:$DG$2,2,0),0)),"",VLOOKUP($H40*100+S$2,Feuil2!$A$3:$CQ$931,HLOOKUP(Feuil1!$F40,Feuil2!$E$1:$DG$2,2,0),0))</f>
        <v>0.47</v>
      </c>
      <c r="T40" s="12">
        <f>IF(ISBLANK(VLOOKUP($H40*100+T$2,Feuil2!$A$3:$CQ$931,HLOOKUP(Feuil1!$F40,Feuil2!$E$1:$DG$2,2,0),0)),"",VLOOKUP($H40*100+T$2,Feuil2!$A$3:$CQ$931,HLOOKUP(Feuil1!$F40,Feuil2!$E$1:$DG$2,2,0),0))</f>
        <v>0.47</v>
      </c>
      <c r="U40" s="12">
        <f t="shared" si="0"/>
        <v>689.45</v>
      </c>
      <c r="Y40" t="s">
        <v>106</v>
      </c>
      <c r="Z40" s="49">
        <v>6372</v>
      </c>
      <c r="AA40" s="10" t="s">
        <v>47</v>
      </c>
      <c r="AB40" s="10" t="s">
        <v>174</v>
      </c>
      <c r="AC40" s="48">
        <f t="shared" si="1"/>
        <v>22.140243902439025</v>
      </c>
      <c r="AD40" s="48">
        <f t="shared" si="2"/>
        <v>83.757317073170725</v>
      </c>
      <c r="AE40" s="48">
        <f t="shared" si="3"/>
        <v>145.60243902439026</v>
      </c>
      <c r="AF40" s="48">
        <f t="shared" si="4"/>
        <v>188.29756097560977</v>
      </c>
      <c r="AG40" s="48">
        <f t="shared" si="5"/>
        <v>163.16463414634146</v>
      </c>
      <c r="AH40" s="48">
        <f t="shared" si="6"/>
        <v>145.02804878048778</v>
      </c>
      <c r="AI40" s="48">
        <f t="shared" si="7"/>
        <v>125.82317073170728</v>
      </c>
      <c r="AJ40" s="48">
        <f t="shared" si="8"/>
        <v>104.53902439024394</v>
      </c>
      <c r="AK40" s="48">
        <f t="shared" si="9"/>
        <v>54.227160493827178</v>
      </c>
      <c r="AL40" s="48">
        <f t="shared" si="10"/>
        <v>6.1253658536585363</v>
      </c>
      <c r="AM40" s="48">
        <f t="shared" si="11"/>
        <v>0</v>
      </c>
      <c r="AN40" s="48">
        <f t="shared" si="12"/>
        <v>0</v>
      </c>
      <c r="AO40" s="48" t="str">
        <f t="shared" si="13"/>
        <v>Ratba</v>
      </c>
      <c r="AP40" s="48" t="s">
        <v>106</v>
      </c>
      <c r="AQ40" s="48">
        <f t="shared" si="14"/>
        <v>1038.7049653718759</v>
      </c>
      <c r="AR40">
        <f>VLOOKUP(Y40,Feuil3!$E$3:$R$57,14,0)</f>
        <v>812</v>
      </c>
      <c r="AS40" s="95">
        <f t="shared" si="15"/>
        <v>-0.21825732323394764</v>
      </c>
    </row>
    <row r="41" spans="1:45" x14ac:dyDescent="0.35">
      <c r="A41" s="7" t="s">
        <v>22</v>
      </c>
      <c r="B41" s="8" t="s">
        <v>21</v>
      </c>
      <c r="C41" s="9">
        <v>448350</v>
      </c>
      <c r="D41" s="9">
        <v>440850</v>
      </c>
      <c r="E41" s="10">
        <v>15</v>
      </c>
      <c r="F41" s="10">
        <v>5255</v>
      </c>
      <c r="G41" s="5" t="s">
        <v>23</v>
      </c>
      <c r="H41" s="11">
        <v>1978</v>
      </c>
      <c r="I41" s="12">
        <f>IF(ISBLANK(VLOOKUP($H41*100+I$2,Feuil2!$A$3:$CQ$931,HLOOKUP(Feuil1!$F41,Feuil2!$E$1:$DG$2,2,0),0)),"",VLOOKUP($H41*100+I$2,Feuil2!$A$3:$CQ$931,HLOOKUP(Feuil1!$F41,Feuil2!$E$1:$DG$2,2,0),0))</f>
        <v>0.47</v>
      </c>
      <c r="J41" s="12">
        <f>IF(ISBLANK(VLOOKUP($H41*100+J$2,Feuil2!$A$3:$CQ$931,HLOOKUP(Feuil1!$F41,Feuil2!$E$1:$DG$2,2,0),0)),"",VLOOKUP($H41*100+J$2,Feuil2!$A$3:$CQ$931,HLOOKUP(Feuil1!$F41,Feuil2!$E$1:$DG$2,2,0),0))</f>
        <v>9.09</v>
      </c>
      <c r="K41" s="12">
        <f>IF(ISBLANK(VLOOKUP($H41*100+K$2,Feuil2!$A$3:$CQ$931,HLOOKUP(Feuil1!$F41,Feuil2!$E$1:$DG$2,2,0),0)),"",VLOOKUP($H41*100+K$2,Feuil2!$A$3:$CQ$931,HLOOKUP(Feuil1!$F41,Feuil2!$E$1:$DG$2,2,0),0))</f>
        <v>3.1</v>
      </c>
      <c r="L41" s="12">
        <f>IF(ISBLANK(VLOOKUP($H41*100+L$2,Feuil2!$A$3:$CQ$931,HLOOKUP(Feuil1!$F41,Feuil2!$E$1:$DG$2,2,0),0)),"",VLOOKUP($H41*100+L$2,Feuil2!$A$3:$CQ$931,HLOOKUP(Feuil1!$F41,Feuil2!$E$1:$DG$2,2,0),0))</f>
        <v>78.3</v>
      </c>
      <c r="M41" s="12">
        <f>IF(ISBLANK(VLOOKUP($H41*100+M$2,Feuil2!$A$3:$CQ$931,HLOOKUP(Feuil1!$F41,Feuil2!$E$1:$DG$2,2,0),0)),"",VLOOKUP($H41*100+M$2,Feuil2!$A$3:$CQ$931,HLOOKUP(Feuil1!$F41,Feuil2!$E$1:$DG$2,2,0),0))</f>
        <v>67.900000000000006</v>
      </c>
      <c r="N41" s="12">
        <f>IF(ISBLANK(VLOOKUP($H41*100+N$2,Feuil2!$A$3:$CQ$931,HLOOKUP(Feuil1!$F41,Feuil2!$E$1:$DG$2,2,0),0)),"",VLOOKUP($H41*100+N$2,Feuil2!$A$3:$CQ$931,HLOOKUP(Feuil1!$F41,Feuil2!$E$1:$DG$2,2,0),0))</f>
        <v>71</v>
      </c>
      <c r="O41" s="12">
        <f>IF(ISBLANK(VLOOKUP($H41*100+O$2,Feuil2!$A$3:$CQ$931,HLOOKUP(Feuil1!$F41,Feuil2!$E$1:$DG$2,2,0),0)),"",VLOOKUP($H41*100+O$2,Feuil2!$A$3:$CQ$931,HLOOKUP(Feuil1!$F41,Feuil2!$E$1:$DG$2,2,0),0))</f>
        <v>24.2</v>
      </c>
      <c r="P41" s="12">
        <f>IF(ISBLANK(VLOOKUP($H41*100+P$2,Feuil2!$A$3:$CQ$931,HLOOKUP(Feuil1!$F41,Feuil2!$E$1:$DG$2,2,0),0)),"",VLOOKUP($H41*100+P$2,Feuil2!$A$3:$CQ$931,HLOOKUP(Feuil1!$F41,Feuil2!$E$1:$DG$2,2,0),0))</f>
        <v>30.22</v>
      </c>
      <c r="Q41" s="12">
        <f>IF(ISBLANK(VLOOKUP($H41*100+Q$2,Feuil2!$A$3:$CQ$931,HLOOKUP(Feuil1!$F41,Feuil2!$E$1:$DG$2,2,0),0)),"",VLOOKUP($H41*100+Q$2,Feuil2!$A$3:$CQ$931,HLOOKUP(Feuil1!$F41,Feuil2!$E$1:$DG$2,2,0),0))</f>
        <v>0.47</v>
      </c>
      <c r="R41" s="12">
        <f>IF(ISBLANK(VLOOKUP($H41*100+R$2,Feuil2!$A$3:$CQ$931,HLOOKUP(Feuil1!$F41,Feuil2!$E$1:$DG$2,2,0),0)),"",VLOOKUP($H41*100+R$2,Feuil2!$A$3:$CQ$931,HLOOKUP(Feuil1!$F41,Feuil2!$E$1:$DG$2,2,0),0))</f>
        <v>0.98</v>
      </c>
      <c r="S41" s="12">
        <f>IF(ISBLANK(VLOOKUP($H41*100+S$2,Feuil2!$A$3:$CQ$931,HLOOKUP(Feuil1!$F41,Feuil2!$E$1:$DG$2,2,0),0)),"",VLOOKUP($H41*100+S$2,Feuil2!$A$3:$CQ$931,HLOOKUP(Feuil1!$F41,Feuil2!$E$1:$DG$2,2,0),0))</f>
        <v>24.51</v>
      </c>
      <c r="T41" s="12">
        <f>IF(ISBLANK(VLOOKUP($H41*100+T$2,Feuil2!$A$3:$CQ$931,HLOOKUP(Feuil1!$F41,Feuil2!$E$1:$DG$2,2,0),0)),"",VLOOKUP($H41*100+T$2,Feuil2!$A$3:$CQ$931,HLOOKUP(Feuil1!$F41,Feuil2!$E$1:$DG$2,2,0),0))</f>
        <v>0.47</v>
      </c>
      <c r="U41" s="12">
        <f t="shared" si="0"/>
        <v>310.71000000000004</v>
      </c>
      <c r="Y41" t="s">
        <v>150</v>
      </c>
      <c r="Z41" s="49">
        <v>6500</v>
      </c>
      <c r="AA41" s="10" t="s">
        <v>47</v>
      </c>
      <c r="AB41" s="10" t="s">
        <v>174</v>
      </c>
      <c r="AC41" s="48">
        <f t="shared" si="1"/>
        <v>15.605121951219505</v>
      </c>
      <c r="AD41" s="48">
        <f t="shared" si="2"/>
        <v>62.800731707317112</v>
      </c>
      <c r="AE41" s="48">
        <f t="shared" si="3"/>
        <v>111.61475609756091</v>
      </c>
      <c r="AF41" s="48">
        <f t="shared" si="4"/>
        <v>142.80597560975613</v>
      </c>
      <c r="AG41" s="48">
        <f t="shared" si="5"/>
        <v>124.84463414634146</v>
      </c>
      <c r="AH41" s="48">
        <f t="shared" si="6"/>
        <v>109.68109756097562</v>
      </c>
      <c r="AI41" s="48">
        <f t="shared" si="7"/>
        <v>101.0817073170732</v>
      </c>
      <c r="AJ41" s="48">
        <f t="shared" si="8"/>
        <v>82.354634146341496</v>
      </c>
      <c r="AK41" s="48">
        <f t="shared" si="9"/>
        <v>41.665308641975315</v>
      </c>
      <c r="AL41" s="48">
        <f t="shared" si="10"/>
        <v>5.0914634146341458</v>
      </c>
      <c r="AM41" s="48">
        <f t="shared" si="11"/>
        <v>0</v>
      </c>
      <c r="AN41" s="48">
        <f t="shared" si="12"/>
        <v>0</v>
      </c>
      <c r="AO41" s="48" t="str">
        <f t="shared" si="13"/>
        <v>Bge. Sahela</v>
      </c>
      <c r="AP41" s="48" t="s">
        <v>150</v>
      </c>
      <c r="AQ41" s="48">
        <f t="shared" si="14"/>
        <v>797.54543059319496</v>
      </c>
      <c r="AR41">
        <f>VLOOKUP(Y41,Feuil3!$E$3:$R$57,14,0)</f>
        <v>434.8</v>
      </c>
      <c r="AS41" s="95">
        <f t="shared" si="15"/>
        <v>-0.45482729469516703</v>
      </c>
    </row>
    <row r="42" spans="1:45" s="187" customFormat="1" x14ac:dyDescent="0.35">
      <c r="A42" s="182" t="s">
        <v>22</v>
      </c>
      <c r="B42" s="183" t="s">
        <v>21</v>
      </c>
      <c r="C42" s="184">
        <v>448350</v>
      </c>
      <c r="D42" s="184">
        <v>440850</v>
      </c>
      <c r="E42" s="185">
        <v>15</v>
      </c>
      <c r="F42" s="185">
        <v>5255</v>
      </c>
      <c r="G42" s="186" t="s">
        <v>23</v>
      </c>
      <c r="H42" s="53">
        <v>1979</v>
      </c>
      <c r="I42" s="54">
        <f>IF(ISBLANK(VLOOKUP($H42*100+I$2,Feuil2!$A$3:$CQ$931,HLOOKUP(Feuil1!$F42,Feuil2!$E$1:$DG$2,2,0),0)),"",VLOOKUP($H42*100+I$2,Feuil2!$A$3:$CQ$931,HLOOKUP(Feuil1!$F42,Feuil2!$E$1:$DG$2,2,0),0))</f>
        <v>0</v>
      </c>
      <c r="J42" s="54">
        <f>IF(ISBLANK(VLOOKUP($H42*100+J$2,Feuil2!$A$3:$CQ$931,HLOOKUP(Feuil1!$F42,Feuil2!$E$1:$DG$2,2,0),0)),"",VLOOKUP($H42*100+J$2,Feuil2!$A$3:$CQ$931,HLOOKUP(Feuil1!$F42,Feuil2!$E$1:$DG$2,2,0),0))</f>
        <v>58.5</v>
      </c>
      <c r="K42" s="54">
        <f>IF(ISBLANK(VLOOKUP($H42*100+K$2,Feuil2!$A$3:$CQ$931,HLOOKUP(Feuil1!$F42,Feuil2!$E$1:$DG$2,2,0),0)),"",VLOOKUP($H42*100+K$2,Feuil2!$A$3:$CQ$931,HLOOKUP(Feuil1!$F42,Feuil2!$E$1:$DG$2,2,0),0))</f>
        <v>9.1</v>
      </c>
      <c r="L42" s="54">
        <f>IF(ISBLANK(VLOOKUP($H42*100+L$2,Feuil2!$A$3:$CQ$931,HLOOKUP(Feuil1!$F42,Feuil2!$E$1:$DG$2,2,0),0)),"",VLOOKUP($H42*100+L$2,Feuil2!$A$3:$CQ$931,HLOOKUP(Feuil1!$F42,Feuil2!$E$1:$DG$2,2,0),0))</f>
        <v>16.2</v>
      </c>
      <c r="M42" s="54">
        <f>IF(ISBLANK(VLOOKUP($H42*100+M$2,Feuil2!$A$3:$CQ$931,HLOOKUP(Feuil1!$F42,Feuil2!$E$1:$DG$2,2,0),0)),"",VLOOKUP($H42*100+M$2,Feuil2!$A$3:$CQ$931,HLOOKUP(Feuil1!$F42,Feuil2!$E$1:$DG$2,2,0),0))</f>
        <v>56.8</v>
      </c>
      <c r="N42" s="54">
        <f>IF(ISBLANK(VLOOKUP($H42*100+N$2,Feuil2!$A$3:$CQ$931,HLOOKUP(Feuil1!$F42,Feuil2!$E$1:$DG$2,2,0),0)),"",VLOOKUP($H42*100+N$2,Feuil2!$A$3:$CQ$931,HLOOKUP(Feuil1!$F42,Feuil2!$E$1:$DG$2,2,0),0))</f>
        <v>8.6999999999999993</v>
      </c>
      <c r="O42" s="54">
        <f>IF(ISBLANK(VLOOKUP($H42*100+O$2,Feuil2!$A$3:$CQ$931,HLOOKUP(Feuil1!$F42,Feuil2!$E$1:$DG$2,2,0),0)),"",VLOOKUP($H42*100+O$2,Feuil2!$A$3:$CQ$931,HLOOKUP(Feuil1!$F42,Feuil2!$E$1:$DG$2,2,0),0))</f>
        <v>46.1</v>
      </c>
      <c r="P42" s="54">
        <f>IF(ISBLANK(VLOOKUP($H42*100+P$2,Feuil2!$A$3:$CQ$931,HLOOKUP(Feuil1!$F42,Feuil2!$E$1:$DG$2,2,0),0)),"",VLOOKUP($H42*100+P$2,Feuil2!$A$3:$CQ$931,HLOOKUP(Feuil1!$F42,Feuil2!$E$1:$DG$2,2,0),0))</f>
        <v>22.3</v>
      </c>
      <c r="Q42" s="54">
        <f>IF(ISBLANK(VLOOKUP($H42*100+Q$2,Feuil2!$A$3:$CQ$931,HLOOKUP(Feuil1!$F42,Feuil2!$E$1:$DG$2,2,0),0)),"",VLOOKUP($H42*100+Q$2,Feuil2!$A$3:$CQ$931,HLOOKUP(Feuil1!$F42,Feuil2!$E$1:$DG$2,2,0),0))</f>
        <v>30.5</v>
      </c>
      <c r="R42" s="54">
        <f>IF(ISBLANK(VLOOKUP($H42*100+R$2,Feuil2!$A$3:$CQ$931,HLOOKUP(Feuil1!$F42,Feuil2!$E$1:$DG$2,2,0),0)),"",VLOOKUP($H42*100+R$2,Feuil2!$A$3:$CQ$931,HLOOKUP(Feuil1!$F42,Feuil2!$E$1:$DG$2,2,0),0))</f>
        <v>0.3</v>
      </c>
      <c r="S42" s="54">
        <f>IF(ISBLANK(VLOOKUP($H42*100+S$2,Feuil2!$A$3:$CQ$931,HLOOKUP(Feuil1!$F42,Feuil2!$E$1:$DG$2,2,0),0)),"",VLOOKUP($H42*100+S$2,Feuil2!$A$3:$CQ$931,HLOOKUP(Feuil1!$F42,Feuil2!$E$1:$DG$2,2,0),0))</f>
        <v>0</v>
      </c>
      <c r="T42" s="54">
        <f>IF(ISBLANK(VLOOKUP($H42*100+T$2,Feuil2!$A$3:$CQ$931,HLOOKUP(Feuil1!$F42,Feuil2!$E$1:$DG$2,2,0),0)),"",VLOOKUP($H42*100+T$2,Feuil2!$A$3:$CQ$931,HLOOKUP(Feuil1!$F42,Feuil2!$E$1:$DG$2,2,0),0))</f>
        <v>0</v>
      </c>
      <c r="U42" s="54">
        <f t="shared" si="0"/>
        <v>248.5</v>
      </c>
      <c r="Y42" s="187" t="s">
        <v>135</v>
      </c>
      <c r="Z42" s="188">
        <v>6769</v>
      </c>
      <c r="AA42" s="185" t="s">
        <v>176</v>
      </c>
      <c r="AB42" s="185" t="s">
        <v>174</v>
      </c>
      <c r="AC42" s="189">
        <f t="shared" si="1"/>
        <v>14.537037037037035</v>
      </c>
      <c r="AD42" s="189">
        <f t="shared" si="2"/>
        <v>37.655555555555559</v>
      </c>
      <c r="AE42" s="189">
        <f t="shared" si="3"/>
        <v>54.580769230769235</v>
      </c>
      <c r="AF42" s="189">
        <f t="shared" si="4"/>
        <v>48.70000000000001</v>
      </c>
      <c r="AG42" s="189">
        <f t="shared" si="5"/>
        <v>52.646428571428579</v>
      </c>
      <c r="AH42" s="189">
        <f t="shared" si="6"/>
        <v>38.032142857142851</v>
      </c>
      <c r="AI42" s="189">
        <f t="shared" si="7"/>
        <v>41.364285714285714</v>
      </c>
      <c r="AJ42" s="189">
        <f t="shared" si="8"/>
        <v>40.974074074074075</v>
      </c>
      <c r="AK42" s="189">
        <f t="shared" si="9"/>
        <v>21.644444444444442</v>
      </c>
      <c r="AL42" s="189">
        <f t="shared" si="10"/>
        <v>3.1851851851851851</v>
      </c>
      <c r="AM42" s="189">
        <f t="shared" si="11"/>
        <v>0</v>
      </c>
      <c r="AN42" s="189">
        <f t="shared" si="12"/>
        <v>0</v>
      </c>
      <c r="AO42" s="189" t="str">
        <f t="shared" si="13"/>
        <v>Bge.S.Chahed</v>
      </c>
      <c r="AP42" s="189" t="s">
        <v>135</v>
      </c>
      <c r="AQ42" s="189">
        <f t="shared" si="14"/>
        <v>353.31992266992262</v>
      </c>
      <c r="AR42" s="187">
        <f>VLOOKUP(Y42,Feuil3!$E$3:$R$57,14,0)</f>
        <v>293.89999999999998</v>
      </c>
      <c r="AS42" s="190">
        <f t="shared" si="15"/>
        <v>-0.16817597553204983</v>
      </c>
    </row>
    <row r="43" spans="1:45" x14ac:dyDescent="0.35">
      <c r="A43" s="7" t="s">
        <v>22</v>
      </c>
      <c r="B43" s="8" t="s">
        <v>21</v>
      </c>
      <c r="C43" s="9">
        <v>448350</v>
      </c>
      <c r="D43" s="9">
        <v>440850</v>
      </c>
      <c r="E43" s="10">
        <v>15</v>
      </c>
      <c r="F43" s="10">
        <v>5255</v>
      </c>
      <c r="G43" s="5" t="s">
        <v>23</v>
      </c>
      <c r="H43" s="11">
        <v>1980</v>
      </c>
      <c r="I43" s="12">
        <f>IF(ISBLANK(VLOOKUP($H43*100+I$2,Feuil2!$A$3:$CQ$931,HLOOKUP(Feuil1!$F43,Feuil2!$E$1:$DG$2,2,0),0)),"",VLOOKUP($H43*100+I$2,Feuil2!$A$3:$CQ$931,HLOOKUP(Feuil1!$F43,Feuil2!$E$1:$DG$2,2,0),0))</f>
        <v>0.3</v>
      </c>
      <c r="J43" s="12">
        <f>IF(ISBLANK(VLOOKUP($H43*100+J$2,Feuil2!$A$3:$CQ$931,HLOOKUP(Feuil1!$F43,Feuil2!$E$1:$DG$2,2,0),0)),"",VLOOKUP($H43*100+J$2,Feuil2!$A$3:$CQ$931,HLOOKUP(Feuil1!$F43,Feuil2!$E$1:$DG$2,2,0),0))</f>
        <v>46.4</v>
      </c>
      <c r="K43" s="12">
        <f>IF(ISBLANK(VLOOKUP($H43*100+K$2,Feuil2!$A$3:$CQ$931,HLOOKUP(Feuil1!$F43,Feuil2!$E$1:$DG$2,2,0),0)),"",VLOOKUP($H43*100+K$2,Feuil2!$A$3:$CQ$931,HLOOKUP(Feuil1!$F43,Feuil2!$E$1:$DG$2,2,0),0))</f>
        <v>128</v>
      </c>
      <c r="L43" s="12">
        <f>IF(ISBLANK(VLOOKUP($H43*100+L$2,Feuil2!$A$3:$CQ$931,HLOOKUP(Feuil1!$F43,Feuil2!$E$1:$DG$2,2,0),0)),"",VLOOKUP($H43*100+L$2,Feuil2!$A$3:$CQ$931,HLOOKUP(Feuil1!$F43,Feuil2!$E$1:$DG$2,2,0),0))</f>
        <v>22.5</v>
      </c>
      <c r="M43" s="12">
        <f>IF(ISBLANK(VLOOKUP($H43*100+M$2,Feuil2!$A$3:$CQ$931,HLOOKUP(Feuil1!$F43,Feuil2!$E$1:$DG$2,2,0),0)),"",VLOOKUP($H43*100+M$2,Feuil2!$A$3:$CQ$931,HLOOKUP(Feuil1!$F43,Feuil2!$E$1:$DG$2,2,0),0))</f>
        <v>12.1</v>
      </c>
      <c r="N43" s="12">
        <f>IF(ISBLANK(VLOOKUP($H43*100+N$2,Feuil2!$A$3:$CQ$931,HLOOKUP(Feuil1!$F43,Feuil2!$E$1:$DG$2,2,0),0)),"",VLOOKUP($H43*100+N$2,Feuil2!$A$3:$CQ$931,HLOOKUP(Feuil1!$F43,Feuil2!$E$1:$DG$2,2,0),0))</f>
        <v>25</v>
      </c>
      <c r="O43" s="12">
        <f>IF(ISBLANK(VLOOKUP($H43*100+O$2,Feuil2!$A$3:$CQ$931,HLOOKUP(Feuil1!$F43,Feuil2!$E$1:$DG$2,2,0),0)),"",VLOOKUP($H43*100+O$2,Feuil2!$A$3:$CQ$931,HLOOKUP(Feuil1!$F43,Feuil2!$E$1:$DG$2,2,0),0))</f>
        <v>38.700000000000003</v>
      </c>
      <c r="P43" s="12">
        <f>IF(ISBLANK(VLOOKUP($H43*100+P$2,Feuil2!$A$3:$CQ$931,HLOOKUP(Feuil1!$F43,Feuil2!$E$1:$DG$2,2,0),0)),"",VLOOKUP($H43*100+P$2,Feuil2!$A$3:$CQ$931,HLOOKUP(Feuil1!$F43,Feuil2!$E$1:$DG$2,2,0),0))</f>
        <v>70.5</v>
      </c>
      <c r="Q43" s="12">
        <f>IF(ISBLANK(VLOOKUP($H43*100+Q$2,Feuil2!$A$3:$CQ$931,HLOOKUP(Feuil1!$F43,Feuil2!$E$1:$DG$2,2,0),0)),"",VLOOKUP($H43*100+Q$2,Feuil2!$A$3:$CQ$931,HLOOKUP(Feuil1!$F43,Feuil2!$E$1:$DG$2,2,0),0))</f>
        <v>29.8</v>
      </c>
      <c r="R43" s="12">
        <f>IF(ISBLANK(VLOOKUP($H43*100+R$2,Feuil2!$A$3:$CQ$931,HLOOKUP(Feuil1!$F43,Feuil2!$E$1:$DG$2,2,0),0)),"",VLOOKUP($H43*100+R$2,Feuil2!$A$3:$CQ$931,HLOOKUP(Feuil1!$F43,Feuil2!$E$1:$DG$2,2,0),0))</f>
        <v>0</v>
      </c>
      <c r="S43" s="12">
        <f>IF(ISBLANK(VLOOKUP($H43*100+S$2,Feuil2!$A$3:$CQ$931,HLOOKUP(Feuil1!$F43,Feuil2!$E$1:$DG$2,2,0),0)),"",VLOOKUP($H43*100+S$2,Feuil2!$A$3:$CQ$931,HLOOKUP(Feuil1!$F43,Feuil2!$E$1:$DG$2,2,0),0))</f>
        <v>0</v>
      </c>
      <c r="T43" s="12">
        <f>IF(ISBLANK(VLOOKUP($H43*100+T$2,Feuil2!$A$3:$CQ$931,HLOOKUP(Feuil1!$F43,Feuil2!$E$1:$DG$2,2,0),0)),"",VLOOKUP($H43*100+T$2,Feuil2!$A$3:$CQ$931,HLOOKUP(Feuil1!$F43,Feuil2!$E$1:$DG$2,2,0),0))</f>
        <v>0</v>
      </c>
      <c r="U43" s="12">
        <f t="shared" si="0"/>
        <v>373.3</v>
      </c>
      <c r="Y43" t="s">
        <v>137</v>
      </c>
      <c r="Z43" s="49">
        <v>7188</v>
      </c>
      <c r="AA43" s="10" t="s">
        <v>23</v>
      </c>
      <c r="AB43" s="10" t="s">
        <v>182</v>
      </c>
      <c r="AC43" s="48">
        <f t="shared" si="1"/>
        <v>8.4448275862068964</v>
      </c>
      <c r="AD43" s="48">
        <f t="shared" si="2"/>
        <v>38.67068965517241</v>
      </c>
      <c r="AE43" s="48">
        <f t="shared" si="3"/>
        <v>64.783050847457645</v>
      </c>
      <c r="AF43" s="48">
        <f t="shared" si="4"/>
        <v>62.407796610169505</v>
      </c>
      <c r="AG43" s="48">
        <f t="shared" si="5"/>
        <v>61.819298245614029</v>
      </c>
      <c r="AH43" s="48">
        <f t="shared" si="6"/>
        <v>48.437931034482766</v>
      </c>
      <c r="AI43" s="48">
        <f t="shared" si="7"/>
        <v>47.30344827586206</v>
      </c>
      <c r="AJ43" s="48">
        <f t="shared" si="8"/>
        <v>43.309999999999995</v>
      </c>
      <c r="AK43" s="48">
        <f t="shared" si="9"/>
        <v>25.382241379310337</v>
      </c>
      <c r="AL43" s="48">
        <f t="shared" si="10"/>
        <v>1.9557142857142857</v>
      </c>
      <c r="AM43" s="48">
        <f t="shared" si="11"/>
        <v>0</v>
      </c>
      <c r="AN43" s="48">
        <f t="shared" si="12"/>
        <v>0</v>
      </c>
      <c r="AO43" s="48" t="str">
        <f t="shared" si="13"/>
        <v>So Had S Kacem</v>
      </c>
      <c r="AP43" s="48" t="s">
        <v>137</v>
      </c>
      <c r="AQ43" s="48">
        <f t="shared" si="14"/>
        <v>402.51499791998998</v>
      </c>
      <c r="AR43">
        <f>VLOOKUP(Y43,Feuil3!$E$3:$R$57,14,0)</f>
        <v>342</v>
      </c>
      <c r="AS43" s="95">
        <f t="shared" si="15"/>
        <v>-0.15034221888054683</v>
      </c>
    </row>
    <row r="44" spans="1:45" x14ac:dyDescent="0.35">
      <c r="A44" s="7" t="s">
        <v>22</v>
      </c>
      <c r="B44" s="8" t="s">
        <v>21</v>
      </c>
      <c r="C44" s="9">
        <v>448350</v>
      </c>
      <c r="D44" s="9">
        <v>440850</v>
      </c>
      <c r="E44" s="10">
        <v>15</v>
      </c>
      <c r="F44" s="10">
        <v>5255</v>
      </c>
      <c r="G44" s="5" t="s">
        <v>23</v>
      </c>
      <c r="H44" s="11">
        <v>1981</v>
      </c>
      <c r="I44" s="12">
        <f>IF(ISBLANK(VLOOKUP($H44*100+I$2,Feuil2!$A$3:$CQ$931,HLOOKUP(Feuil1!$F44,Feuil2!$E$1:$DG$2,2,0),0)),"",VLOOKUP($H44*100+I$2,Feuil2!$A$3:$CQ$931,HLOOKUP(Feuil1!$F44,Feuil2!$E$1:$DG$2,2,0),0))</f>
        <v>5.4</v>
      </c>
      <c r="J44" s="12">
        <f>IF(ISBLANK(VLOOKUP($H44*100+J$2,Feuil2!$A$3:$CQ$931,HLOOKUP(Feuil1!$F44,Feuil2!$E$1:$DG$2,2,0),0)),"",VLOOKUP($H44*100+J$2,Feuil2!$A$3:$CQ$931,HLOOKUP(Feuil1!$F44,Feuil2!$E$1:$DG$2,2,0),0))</f>
        <v>5</v>
      </c>
      <c r="K44" s="12">
        <f>IF(ISBLANK(VLOOKUP($H44*100+K$2,Feuil2!$A$3:$CQ$931,HLOOKUP(Feuil1!$F44,Feuil2!$E$1:$DG$2,2,0),0)),"",VLOOKUP($H44*100+K$2,Feuil2!$A$3:$CQ$931,HLOOKUP(Feuil1!$F44,Feuil2!$E$1:$DG$2,2,0),0))</f>
        <v>0</v>
      </c>
      <c r="L44" s="12">
        <f>IF(ISBLANK(VLOOKUP($H44*100+L$2,Feuil2!$A$3:$CQ$931,HLOOKUP(Feuil1!$F44,Feuil2!$E$1:$DG$2,2,0),0)),"",VLOOKUP($H44*100+L$2,Feuil2!$A$3:$CQ$931,HLOOKUP(Feuil1!$F44,Feuil2!$E$1:$DG$2,2,0),0))</f>
        <v>129.1</v>
      </c>
      <c r="M44" s="12">
        <f>IF(ISBLANK(VLOOKUP($H44*100+M$2,Feuil2!$A$3:$CQ$931,HLOOKUP(Feuil1!$F44,Feuil2!$E$1:$DG$2,2,0),0)),"",VLOOKUP($H44*100+M$2,Feuil2!$A$3:$CQ$931,HLOOKUP(Feuil1!$F44,Feuil2!$E$1:$DG$2,2,0),0))</f>
        <v>72</v>
      </c>
      <c r="N44" s="12">
        <f>IF(ISBLANK(VLOOKUP($H44*100+N$2,Feuil2!$A$3:$CQ$931,HLOOKUP(Feuil1!$F44,Feuil2!$E$1:$DG$2,2,0),0)),"",VLOOKUP($H44*100+N$2,Feuil2!$A$3:$CQ$931,HLOOKUP(Feuil1!$F44,Feuil2!$E$1:$DG$2,2,0),0))</f>
        <v>179.8</v>
      </c>
      <c r="O44" s="12">
        <f>IF(ISBLANK(VLOOKUP($H44*100+O$2,Feuil2!$A$3:$CQ$931,HLOOKUP(Feuil1!$F44,Feuil2!$E$1:$DG$2,2,0),0)),"",VLOOKUP($H44*100+O$2,Feuil2!$A$3:$CQ$931,HLOOKUP(Feuil1!$F44,Feuil2!$E$1:$DG$2,2,0),0))</f>
        <v>15.5</v>
      </c>
      <c r="P44" s="12">
        <f>IF(ISBLANK(VLOOKUP($H44*100+P$2,Feuil2!$A$3:$CQ$931,HLOOKUP(Feuil1!$F44,Feuil2!$E$1:$DG$2,2,0),0)),"",VLOOKUP($H44*100+P$2,Feuil2!$A$3:$CQ$931,HLOOKUP(Feuil1!$F44,Feuil2!$E$1:$DG$2,2,0),0))</f>
        <v>120.2</v>
      </c>
      <c r="Q44" s="12">
        <f>IF(ISBLANK(VLOOKUP($H44*100+Q$2,Feuil2!$A$3:$CQ$931,HLOOKUP(Feuil1!$F44,Feuil2!$E$1:$DG$2,2,0),0)),"",VLOOKUP($H44*100+Q$2,Feuil2!$A$3:$CQ$931,HLOOKUP(Feuil1!$F44,Feuil2!$E$1:$DG$2,2,0),0))</f>
        <v>39</v>
      </c>
      <c r="R44" s="12">
        <f>IF(ISBLANK(VLOOKUP($H44*100+R$2,Feuil2!$A$3:$CQ$931,HLOOKUP(Feuil1!$F44,Feuil2!$E$1:$DG$2,2,0),0)),"",VLOOKUP($H44*100+R$2,Feuil2!$A$3:$CQ$931,HLOOKUP(Feuil1!$F44,Feuil2!$E$1:$DG$2,2,0),0))</f>
        <v>0</v>
      </c>
      <c r="S44" s="12">
        <f>IF(ISBLANK(VLOOKUP($H44*100+S$2,Feuil2!$A$3:$CQ$931,HLOOKUP(Feuil1!$F44,Feuil2!$E$1:$DG$2,2,0),0)),"",VLOOKUP($H44*100+S$2,Feuil2!$A$3:$CQ$931,HLOOKUP(Feuil1!$F44,Feuil2!$E$1:$DG$2,2,0),0))</f>
        <v>0</v>
      </c>
      <c r="T44" s="12">
        <f>IF(ISBLANK(VLOOKUP($H44*100+T$2,Feuil2!$A$3:$CQ$931,HLOOKUP(Feuil1!$F44,Feuil2!$E$1:$DG$2,2,0),0)),"",VLOOKUP($H44*100+T$2,Feuil2!$A$3:$CQ$931,HLOOKUP(Feuil1!$F44,Feuil2!$E$1:$DG$2,2,0),0))</f>
        <v>0</v>
      </c>
      <c r="U44" s="12">
        <f t="shared" si="0"/>
        <v>566</v>
      </c>
      <c r="Y44" t="s">
        <v>124</v>
      </c>
      <c r="Z44" s="49">
        <v>7191</v>
      </c>
      <c r="AA44" s="10" t="s">
        <v>30</v>
      </c>
      <c r="AB44" s="10" t="s">
        <v>174</v>
      </c>
      <c r="AC44" s="48">
        <f t="shared" si="1"/>
        <v>21.876470588235296</v>
      </c>
      <c r="AD44" s="48">
        <f t="shared" si="2"/>
        <v>50.662500000000009</v>
      </c>
      <c r="AE44" s="48">
        <f t="shared" si="3"/>
        <v>56.05294117647059</v>
      </c>
      <c r="AF44" s="48">
        <f t="shared" si="4"/>
        <v>45.676470588235297</v>
      </c>
      <c r="AG44" s="48">
        <f t="shared" si="5"/>
        <v>56.323529411764696</v>
      </c>
      <c r="AH44" s="48">
        <f t="shared" si="6"/>
        <v>55.017647058823535</v>
      </c>
      <c r="AI44" s="48">
        <f t="shared" si="7"/>
        <v>56.488235294117644</v>
      </c>
      <c r="AJ44" s="48">
        <f t="shared" si="8"/>
        <v>49.247058823529414</v>
      </c>
      <c r="AK44" s="48">
        <f t="shared" si="9"/>
        <v>39.23749999999999</v>
      </c>
      <c r="AL44" s="48">
        <f t="shared" si="10"/>
        <v>2.9905882352941178</v>
      </c>
      <c r="AM44" s="48">
        <f t="shared" si="11"/>
        <v>0</v>
      </c>
      <c r="AN44" s="48">
        <f t="shared" si="12"/>
        <v>0</v>
      </c>
      <c r="AO44" s="48" t="str">
        <f t="shared" si="13"/>
        <v>Souk Had Ifrane</v>
      </c>
      <c r="AP44" s="48" t="s">
        <v>124</v>
      </c>
      <c r="AQ44" s="48">
        <f t="shared" ref="AQ44:AQ51" si="16">SUM(AC44:AN44)</f>
        <v>433.57294117647064</v>
      </c>
      <c r="AR44">
        <f>VLOOKUP(Y44,Feuil3!$E$3:$R$57,14,0)</f>
        <v>639.6</v>
      </c>
      <c r="AS44" s="95">
        <f t="shared" si="15"/>
        <v>0.47518430985219928</v>
      </c>
    </row>
    <row r="45" spans="1:45" x14ac:dyDescent="0.35">
      <c r="A45" s="7" t="s">
        <v>22</v>
      </c>
      <c r="B45" s="8" t="s">
        <v>21</v>
      </c>
      <c r="C45" s="9">
        <v>448350</v>
      </c>
      <c r="D45" s="9">
        <v>440850</v>
      </c>
      <c r="E45" s="10">
        <v>15</v>
      </c>
      <c r="F45" s="10">
        <v>5255</v>
      </c>
      <c r="G45" s="5" t="s">
        <v>23</v>
      </c>
      <c r="H45" s="11">
        <v>1982</v>
      </c>
      <c r="I45" s="12">
        <f>IF(ISBLANK(VLOOKUP($H45*100+I$2,Feuil2!$A$3:$CQ$931,HLOOKUP(Feuil1!$F45,Feuil2!$E$1:$DG$2,2,0),0)),"",VLOOKUP($H45*100+I$2,Feuil2!$A$3:$CQ$931,HLOOKUP(Feuil1!$F45,Feuil2!$E$1:$DG$2,2,0),0))</f>
        <v>17.3</v>
      </c>
      <c r="J45" s="12">
        <f>IF(ISBLANK(VLOOKUP($H45*100+J$2,Feuil2!$A$3:$CQ$931,HLOOKUP(Feuil1!$F45,Feuil2!$E$1:$DG$2,2,0),0)),"",VLOOKUP($H45*100+J$2,Feuil2!$A$3:$CQ$931,HLOOKUP(Feuil1!$F45,Feuil2!$E$1:$DG$2,2,0),0))</f>
        <v>64.3</v>
      </c>
      <c r="K45" s="12">
        <f>IF(ISBLANK(VLOOKUP($H45*100+K$2,Feuil2!$A$3:$CQ$931,HLOOKUP(Feuil1!$F45,Feuil2!$E$1:$DG$2,2,0),0)),"",VLOOKUP($H45*100+K$2,Feuil2!$A$3:$CQ$931,HLOOKUP(Feuil1!$F45,Feuil2!$E$1:$DG$2,2,0),0))</f>
        <v>76.7</v>
      </c>
      <c r="L45" s="12">
        <f>IF(ISBLANK(VLOOKUP($H45*100+L$2,Feuil2!$A$3:$CQ$931,HLOOKUP(Feuil1!$F45,Feuil2!$E$1:$DG$2,2,0),0)),"",VLOOKUP($H45*100+L$2,Feuil2!$A$3:$CQ$931,HLOOKUP(Feuil1!$F45,Feuil2!$E$1:$DG$2,2,0),0))</f>
        <v>48.9</v>
      </c>
      <c r="M45" s="12">
        <f>IF(ISBLANK(VLOOKUP($H45*100+M$2,Feuil2!$A$3:$CQ$931,HLOOKUP(Feuil1!$F45,Feuil2!$E$1:$DG$2,2,0),0)),"",VLOOKUP($H45*100+M$2,Feuil2!$A$3:$CQ$931,HLOOKUP(Feuil1!$F45,Feuil2!$E$1:$DG$2,2,0),0))</f>
        <v>0</v>
      </c>
      <c r="N45" s="12">
        <f>IF(ISBLANK(VLOOKUP($H45*100+N$2,Feuil2!$A$3:$CQ$931,HLOOKUP(Feuil1!$F45,Feuil2!$E$1:$DG$2,2,0),0)),"",VLOOKUP($H45*100+N$2,Feuil2!$A$3:$CQ$931,HLOOKUP(Feuil1!$F45,Feuil2!$E$1:$DG$2,2,0),0))</f>
        <v>131.69999999999999</v>
      </c>
      <c r="O45" s="12">
        <f>IF(ISBLANK(VLOOKUP($H45*100+O$2,Feuil2!$A$3:$CQ$931,HLOOKUP(Feuil1!$F45,Feuil2!$E$1:$DG$2,2,0),0)),"",VLOOKUP($H45*100+O$2,Feuil2!$A$3:$CQ$931,HLOOKUP(Feuil1!$F45,Feuil2!$E$1:$DG$2,2,0),0))</f>
        <v>23.3</v>
      </c>
      <c r="P45" s="12">
        <f>IF(ISBLANK(VLOOKUP($H45*100+P$2,Feuil2!$A$3:$CQ$931,HLOOKUP(Feuil1!$F45,Feuil2!$E$1:$DG$2,2,0),0)),"",VLOOKUP($H45*100+P$2,Feuil2!$A$3:$CQ$931,HLOOKUP(Feuil1!$F45,Feuil2!$E$1:$DG$2,2,0),0))</f>
        <v>21.6</v>
      </c>
      <c r="Q45" s="12">
        <f>IF(ISBLANK(VLOOKUP($H45*100+Q$2,Feuil2!$A$3:$CQ$931,HLOOKUP(Feuil1!$F45,Feuil2!$E$1:$DG$2,2,0),0)),"",VLOOKUP($H45*100+Q$2,Feuil2!$A$3:$CQ$931,HLOOKUP(Feuil1!$F45,Feuil2!$E$1:$DG$2,2,0),0))</f>
        <v>3</v>
      </c>
      <c r="R45" s="12">
        <f>IF(ISBLANK(VLOOKUP($H45*100+R$2,Feuil2!$A$3:$CQ$931,HLOOKUP(Feuil1!$F45,Feuil2!$E$1:$DG$2,2,0),0)),"",VLOOKUP($H45*100+R$2,Feuil2!$A$3:$CQ$931,HLOOKUP(Feuil1!$F45,Feuil2!$E$1:$DG$2,2,0),0))</f>
        <v>0</v>
      </c>
      <c r="S45" s="12">
        <f>IF(ISBLANK(VLOOKUP($H45*100+S$2,Feuil2!$A$3:$CQ$931,HLOOKUP(Feuil1!$F45,Feuil2!$E$1:$DG$2,2,0),0)),"",VLOOKUP($H45*100+S$2,Feuil2!$A$3:$CQ$931,HLOOKUP(Feuil1!$F45,Feuil2!$E$1:$DG$2,2,0),0))</f>
        <v>0</v>
      </c>
      <c r="T45" s="12">
        <f>IF(ISBLANK(VLOOKUP($H45*100+T$2,Feuil2!$A$3:$CQ$931,HLOOKUP(Feuil1!$F45,Feuil2!$E$1:$DG$2,2,0),0)),"",VLOOKUP($H45*100+T$2,Feuil2!$A$3:$CQ$931,HLOOKUP(Feuil1!$F45,Feuil2!$E$1:$DG$2,2,0),0))</f>
        <v>0</v>
      </c>
      <c r="U45" s="12">
        <f t="shared" si="0"/>
        <v>386.8</v>
      </c>
      <c r="Y45" t="s">
        <v>105</v>
      </c>
      <c r="Z45" s="49">
        <v>7283</v>
      </c>
      <c r="AA45" s="10" t="s">
        <v>47</v>
      </c>
      <c r="AB45" s="10" t="s">
        <v>174</v>
      </c>
      <c r="AC45" s="48">
        <f t="shared" si="1"/>
        <v>14.039024390243902</v>
      </c>
      <c r="AD45" s="48">
        <f t="shared" si="2"/>
        <v>58.391463414634138</v>
      </c>
      <c r="AE45" s="48">
        <f t="shared" si="3"/>
        <v>102.48780487804878</v>
      </c>
      <c r="AF45" s="48">
        <f t="shared" si="4"/>
        <v>129.37560975609756</v>
      </c>
      <c r="AG45" s="48">
        <f t="shared" si="5"/>
        <v>109.79878048780488</v>
      </c>
      <c r="AH45" s="48">
        <f t="shared" si="6"/>
        <v>97.93170731707319</v>
      </c>
      <c r="AI45" s="48">
        <f t="shared" si="7"/>
        <v>86.053658536585431</v>
      </c>
      <c r="AJ45" s="48">
        <f t="shared" si="8"/>
        <v>70.42926829268292</v>
      </c>
      <c r="AK45" s="48">
        <f t="shared" si="9"/>
        <v>36.268292682926827</v>
      </c>
      <c r="AL45" s="48">
        <f t="shared" si="10"/>
        <v>3.9434146341463419</v>
      </c>
      <c r="AM45" s="48">
        <f t="shared" si="11"/>
        <v>0</v>
      </c>
      <c r="AN45" s="48">
        <f t="shared" si="12"/>
        <v>0</v>
      </c>
      <c r="AO45" s="48" t="str">
        <f t="shared" si="13"/>
        <v>Tabouda</v>
      </c>
      <c r="AP45" s="48" t="s">
        <v>105</v>
      </c>
      <c r="AQ45" s="48">
        <f t="shared" si="16"/>
        <v>708.71902439024393</v>
      </c>
      <c r="AR45">
        <f>VLOOKUP(Y45,Feuil3!$E$3:$R$57,14,0)</f>
        <v>492.7</v>
      </c>
      <c r="AS45" s="95">
        <f t="shared" si="15"/>
        <v>-0.3048020681765935</v>
      </c>
    </row>
    <row r="46" spans="1:45" x14ac:dyDescent="0.35">
      <c r="A46" s="7" t="s">
        <v>22</v>
      </c>
      <c r="B46" s="8" t="s">
        <v>21</v>
      </c>
      <c r="C46" s="9">
        <v>448350</v>
      </c>
      <c r="D46" s="9">
        <v>440850</v>
      </c>
      <c r="E46" s="10">
        <v>15</v>
      </c>
      <c r="F46" s="10">
        <v>5255</v>
      </c>
      <c r="G46" s="5" t="s">
        <v>23</v>
      </c>
      <c r="H46" s="11">
        <v>1983</v>
      </c>
      <c r="I46" s="12">
        <f>IF(ISBLANK(VLOOKUP($H46*100+I$2,Feuil2!$A$3:$CQ$931,HLOOKUP(Feuil1!$F46,Feuil2!$E$1:$DG$2,2,0),0)),"",VLOOKUP($H46*100+I$2,Feuil2!$A$3:$CQ$931,HLOOKUP(Feuil1!$F46,Feuil2!$E$1:$DG$2,2,0),0))</f>
        <v>0</v>
      </c>
      <c r="J46" s="12">
        <f>IF(ISBLANK(VLOOKUP($H46*100+J$2,Feuil2!$A$3:$CQ$931,HLOOKUP(Feuil1!$F46,Feuil2!$E$1:$DG$2,2,0),0)),"",VLOOKUP($H46*100+J$2,Feuil2!$A$3:$CQ$931,HLOOKUP(Feuil1!$F46,Feuil2!$E$1:$DG$2,2,0),0))</f>
        <v>3</v>
      </c>
      <c r="K46" s="12">
        <f>IF(ISBLANK(VLOOKUP($H46*100+K$2,Feuil2!$A$3:$CQ$931,HLOOKUP(Feuil1!$F46,Feuil2!$E$1:$DG$2,2,0),0)),"",VLOOKUP($H46*100+K$2,Feuil2!$A$3:$CQ$931,HLOOKUP(Feuil1!$F46,Feuil2!$E$1:$DG$2,2,0),0))</f>
        <v>86.5</v>
      </c>
      <c r="L46" s="12">
        <f>IF(ISBLANK(VLOOKUP($H46*100+L$2,Feuil2!$A$3:$CQ$931,HLOOKUP(Feuil1!$F46,Feuil2!$E$1:$DG$2,2,0),0)),"",VLOOKUP($H46*100+L$2,Feuil2!$A$3:$CQ$931,HLOOKUP(Feuil1!$F46,Feuil2!$E$1:$DG$2,2,0),0))</f>
        <v>141.5</v>
      </c>
      <c r="M46" s="12">
        <f>IF(ISBLANK(VLOOKUP($H46*100+M$2,Feuil2!$A$3:$CQ$931,HLOOKUP(Feuil1!$F46,Feuil2!$E$1:$DG$2,2,0),0)),"",VLOOKUP($H46*100+M$2,Feuil2!$A$3:$CQ$931,HLOOKUP(Feuil1!$F46,Feuil2!$E$1:$DG$2,2,0),0))</f>
        <v>13</v>
      </c>
      <c r="N46" s="12">
        <f>IF(ISBLANK(VLOOKUP($H46*100+N$2,Feuil2!$A$3:$CQ$931,HLOOKUP(Feuil1!$F46,Feuil2!$E$1:$DG$2,2,0),0)),"",VLOOKUP($H46*100+N$2,Feuil2!$A$3:$CQ$931,HLOOKUP(Feuil1!$F46,Feuil2!$E$1:$DG$2,2,0),0))</f>
        <v>19.5</v>
      </c>
      <c r="O46" s="12">
        <f>IF(ISBLANK(VLOOKUP($H46*100+O$2,Feuil2!$A$3:$CQ$931,HLOOKUP(Feuil1!$F46,Feuil2!$E$1:$DG$2,2,0),0)),"",VLOOKUP($H46*100+O$2,Feuil2!$A$3:$CQ$931,HLOOKUP(Feuil1!$F46,Feuil2!$E$1:$DG$2,2,0),0))</f>
        <v>83.7</v>
      </c>
      <c r="P46" s="12">
        <f>IF(ISBLANK(VLOOKUP($H46*100+P$2,Feuil2!$A$3:$CQ$931,HLOOKUP(Feuil1!$F46,Feuil2!$E$1:$DG$2,2,0),0)),"",VLOOKUP($H46*100+P$2,Feuil2!$A$3:$CQ$931,HLOOKUP(Feuil1!$F46,Feuil2!$E$1:$DG$2,2,0),0))</f>
        <v>31.3</v>
      </c>
      <c r="Q46" s="12">
        <f>IF(ISBLANK(VLOOKUP($H46*100+Q$2,Feuil2!$A$3:$CQ$931,HLOOKUP(Feuil1!$F46,Feuil2!$E$1:$DG$2,2,0),0)),"",VLOOKUP($H46*100+Q$2,Feuil2!$A$3:$CQ$931,HLOOKUP(Feuil1!$F46,Feuil2!$E$1:$DG$2,2,0),0))</f>
        <v>112.7</v>
      </c>
      <c r="R46" s="12">
        <f>IF(ISBLANK(VLOOKUP($H46*100+R$2,Feuil2!$A$3:$CQ$931,HLOOKUP(Feuil1!$F46,Feuil2!$E$1:$DG$2,2,0),0)),"",VLOOKUP($H46*100+R$2,Feuil2!$A$3:$CQ$931,HLOOKUP(Feuil1!$F46,Feuil2!$E$1:$DG$2,2,0),0))</f>
        <v>0</v>
      </c>
      <c r="S46" s="12">
        <f>IF(ISBLANK(VLOOKUP($H46*100+S$2,Feuil2!$A$3:$CQ$931,HLOOKUP(Feuil1!$F46,Feuil2!$E$1:$DG$2,2,0),0)),"",VLOOKUP($H46*100+S$2,Feuil2!$A$3:$CQ$931,HLOOKUP(Feuil1!$F46,Feuil2!$E$1:$DG$2,2,0),0))</f>
        <v>0</v>
      </c>
      <c r="T46" s="12">
        <f>IF(ISBLANK(VLOOKUP($H46*100+T$2,Feuil2!$A$3:$CQ$931,HLOOKUP(Feuil1!$F46,Feuil2!$E$1:$DG$2,2,0),0)),"",VLOOKUP($H46*100+T$2,Feuil2!$A$3:$CQ$931,HLOOKUP(Feuil1!$F46,Feuil2!$E$1:$DG$2,2,0),0))</f>
        <v>0</v>
      </c>
      <c r="U46" s="12">
        <f t="shared" si="0"/>
        <v>491.2</v>
      </c>
      <c r="Y46" t="s">
        <v>104</v>
      </c>
      <c r="Z46" s="49">
        <v>7445</v>
      </c>
      <c r="AA46" s="10" t="s">
        <v>175</v>
      </c>
      <c r="AB46" s="10" t="s">
        <v>181</v>
      </c>
      <c r="AC46" s="48">
        <f t="shared" si="1"/>
        <v>15.392461538461539</v>
      </c>
      <c r="AD46" s="48">
        <f t="shared" si="2"/>
        <v>65.040307692307678</v>
      </c>
      <c r="AE46" s="48">
        <f t="shared" si="3"/>
        <v>122.68446153846153</v>
      </c>
      <c r="AF46" s="48">
        <f t="shared" si="4"/>
        <v>154.48399999999998</v>
      </c>
      <c r="AG46" s="48">
        <f t="shared" si="5"/>
        <v>124.26727272727271</v>
      </c>
      <c r="AH46" s="48">
        <f t="shared" si="6"/>
        <v>107.59409090909089</v>
      </c>
      <c r="AI46" s="48">
        <f t="shared" si="7"/>
        <v>101.83242424242421</v>
      </c>
      <c r="AJ46" s="48">
        <f t="shared" si="8"/>
        <v>89.098030303030271</v>
      </c>
      <c r="AK46" s="48">
        <f t="shared" si="9"/>
        <v>44.256212121212116</v>
      </c>
      <c r="AL46" s="48">
        <f t="shared" si="10"/>
        <v>5.6458461538461568</v>
      </c>
      <c r="AM46" s="48">
        <f t="shared" si="11"/>
        <v>0</v>
      </c>
      <c r="AN46" s="48">
        <f t="shared" si="12"/>
        <v>0</v>
      </c>
      <c r="AO46" s="48" t="str">
        <f t="shared" si="13"/>
        <v>Taghzout</v>
      </c>
      <c r="AP46" s="48" t="s">
        <v>104</v>
      </c>
      <c r="AQ46" s="48">
        <f t="shared" si="16"/>
        <v>830.29510722610701</v>
      </c>
      <c r="AR46">
        <f>VLOOKUP(Y46,Feuil3!$E$3:$R$57,14,0)</f>
        <v>609.60000000000014</v>
      </c>
      <c r="AS46" s="95">
        <f t="shared" si="15"/>
        <v>-0.26580321298461768</v>
      </c>
    </row>
    <row r="47" spans="1:45" x14ac:dyDescent="0.35">
      <c r="A47" s="7" t="s">
        <v>22</v>
      </c>
      <c r="B47" s="8" t="s">
        <v>21</v>
      </c>
      <c r="C47" s="9">
        <v>448350</v>
      </c>
      <c r="D47" s="9">
        <v>440850</v>
      </c>
      <c r="E47" s="10">
        <v>15</v>
      </c>
      <c r="F47" s="10">
        <v>5255</v>
      </c>
      <c r="G47" s="5" t="s">
        <v>23</v>
      </c>
      <c r="H47" s="11">
        <v>1984</v>
      </c>
      <c r="I47" s="12">
        <f>IF(ISBLANK(VLOOKUP($H47*100+I$2,Feuil2!$A$3:$CQ$931,HLOOKUP(Feuil1!$F47,Feuil2!$E$1:$DG$2,2,0),0)),"",VLOOKUP($H47*100+I$2,Feuil2!$A$3:$CQ$931,HLOOKUP(Feuil1!$F47,Feuil2!$E$1:$DG$2,2,0),0))</f>
        <v>3.9</v>
      </c>
      <c r="J47" s="12">
        <f>IF(ISBLANK(VLOOKUP($H47*100+J$2,Feuil2!$A$3:$CQ$931,HLOOKUP(Feuil1!$F47,Feuil2!$E$1:$DG$2,2,0),0)),"",VLOOKUP($H47*100+J$2,Feuil2!$A$3:$CQ$931,HLOOKUP(Feuil1!$F47,Feuil2!$E$1:$DG$2,2,0),0))</f>
        <v>9</v>
      </c>
      <c r="K47" s="12">
        <f>IF(ISBLANK(VLOOKUP($H47*100+K$2,Feuil2!$A$3:$CQ$931,HLOOKUP(Feuil1!$F47,Feuil2!$E$1:$DG$2,2,0),0)),"",VLOOKUP($H47*100+K$2,Feuil2!$A$3:$CQ$931,HLOOKUP(Feuil1!$F47,Feuil2!$E$1:$DG$2,2,0),0))</f>
        <v>121.7</v>
      </c>
      <c r="L47" s="12">
        <f>IF(ISBLANK(VLOOKUP($H47*100+L$2,Feuil2!$A$3:$CQ$931,HLOOKUP(Feuil1!$F47,Feuil2!$E$1:$DG$2,2,0),0)),"",VLOOKUP($H47*100+L$2,Feuil2!$A$3:$CQ$931,HLOOKUP(Feuil1!$F47,Feuil2!$E$1:$DG$2,2,0),0))</f>
        <v>13.5</v>
      </c>
      <c r="M47" s="12">
        <f>IF(ISBLANK(VLOOKUP($H47*100+M$2,Feuil2!$A$3:$CQ$931,HLOOKUP(Feuil1!$F47,Feuil2!$E$1:$DG$2,2,0),0)),"",VLOOKUP($H47*100+M$2,Feuil2!$A$3:$CQ$931,HLOOKUP(Feuil1!$F47,Feuil2!$E$1:$DG$2,2,0),0))</f>
        <v>42.2</v>
      </c>
      <c r="N47" s="12">
        <f>IF(ISBLANK(VLOOKUP($H47*100+N$2,Feuil2!$A$3:$CQ$931,HLOOKUP(Feuil1!$F47,Feuil2!$E$1:$DG$2,2,0),0)),"",VLOOKUP($H47*100+N$2,Feuil2!$A$3:$CQ$931,HLOOKUP(Feuil1!$F47,Feuil2!$E$1:$DG$2,2,0),0))</f>
        <v>23.1</v>
      </c>
      <c r="O47" s="12">
        <f>IF(ISBLANK(VLOOKUP($H47*100+O$2,Feuil2!$A$3:$CQ$931,HLOOKUP(Feuil1!$F47,Feuil2!$E$1:$DG$2,2,0),0)),"",VLOOKUP($H47*100+O$2,Feuil2!$A$3:$CQ$931,HLOOKUP(Feuil1!$F47,Feuil2!$E$1:$DG$2,2,0),0))</f>
        <v>10.5</v>
      </c>
      <c r="P47" s="12">
        <f>IF(ISBLANK(VLOOKUP($H47*100+P$2,Feuil2!$A$3:$CQ$931,HLOOKUP(Feuil1!$F47,Feuil2!$E$1:$DG$2,2,0),0)),"",VLOOKUP($H47*100+P$2,Feuil2!$A$3:$CQ$931,HLOOKUP(Feuil1!$F47,Feuil2!$E$1:$DG$2,2,0),0))</f>
        <v>7.3</v>
      </c>
      <c r="Q47" s="12">
        <f>IF(ISBLANK(VLOOKUP($H47*100+Q$2,Feuil2!$A$3:$CQ$931,HLOOKUP(Feuil1!$F47,Feuil2!$E$1:$DG$2,2,0),0)),"",VLOOKUP($H47*100+Q$2,Feuil2!$A$3:$CQ$931,HLOOKUP(Feuil1!$F47,Feuil2!$E$1:$DG$2,2,0),0))</f>
        <v>13.5</v>
      </c>
      <c r="R47" s="12">
        <f>IF(ISBLANK(VLOOKUP($H47*100+R$2,Feuil2!$A$3:$CQ$931,HLOOKUP(Feuil1!$F47,Feuil2!$E$1:$DG$2,2,0),0)),"",VLOOKUP($H47*100+R$2,Feuil2!$A$3:$CQ$931,HLOOKUP(Feuil1!$F47,Feuil2!$E$1:$DG$2,2,0),0))</f>
        <v>0</v>
      </c>
      <c r="S47" s="12">
        <f>IF(ISBLANK(VLOOKUP($H47*100+S$2,Feuil2!$A$3:$CQ$931,HLOOKUP(Feuil1!$F47,Feuil2!$E$1:$DG$2,2,0),0)),"",VLOOKUP($H47*100+S$2,Feuil2!$A$3:$CQ$931,HLOOKUP(Feuil1!$F47,Feuil2!$E$1:$DG$2,2,0),0))</f>
        <v>0</v>
      </c>
      <c r="T47" s="12">
        <f>IF(ISBLANK(VLOOKUP($H47*100+T$2,Feuil2!$A$3:$CQ$931,HLOOKUP(Feuil1!$F47,Feuil2!$E$1:$DG$2,2,0),0)),"",VLOOKUP($H47*100+T$2,Feuil2!$A$3:$CQ$931,HLOOKUP(Feuil1!$F47,Feuil2!$E$1:$DG$2,2,0),0))</f>
        <v>0</v>
      </c>
      <c r="U47" s="12">
        <f t="shared" si="0"/>
        <v>244.70000000000002</v>
      </c>
      <c r="Y47" t="s">
        <v>146</v>
      </c>
      <c r="Z47" s="49">
        <v>8440</v>
      </c>
      <c r="AA47" s="10" t="s">
        <v>47</v>
      </c>
      <c r="AB47" s="10" t="s">
        <v>174</v>
      </c>
      <c r="AC47" s="48">
        <f t="shared" si="1"/>
        <v>11.167540983606559</v>
      </c>
      <c r="AD47" s="48">
        <f t="shared" si="2"/>
        <v>45.595967741935475</v>
      </c>
      <c r="AE47" s="48">
        <f t="shared" si="3"/>
        <v>79.936612903225807</v>
      </c>
      <c r="AF47" s="48">
        <f t="shared" si="4"/>
        <v>81.898225806451606</v>
      </c>
      <c r="AG47" s="48">
        <f t="shared" si="5"/>
        <v>77.917936507936517</v>
      </c>
      <c r="AH47" s="48">
        <f t="shared" si="6"/>
        <v>71.479841269841259</v>
      </c>
      <c r="AI47" s="48">
        <f t="shared" si="7"/>
        <v>73.428888888888878</v>
      </c>
      <c r="AJ47" s="48">
        <f t="shared" si="8"/>
        <v>57.519047619047598</v>
      </c>
      <c r="AK47" s="48">
        <f t="shared" si="9"/>
        <v>31.450158730158734</v>
      </c>
      <c r="AL47" s="48">
        <f t="shared" si="10"/>
        <v>3.915238095238097</v>
      </c>
      <c r="AM47" s="48">
        <f t="shared" si="11"/>
        <v>0</v>
      </c>
      <c r="AN47" s="48">
        <f t="shared" si="12"/>
        <v>0</v>
      </c>
      <c r="AO47" s="48" t="str">
        <f t="shared" si="13"/>
        <v>Tissa</v>
      </c>
      <c r="AP47" s="48" t="s">
        <v>146</v>
      </c>
      <c r="AQ47" s="48">
        <f t="shared" si="16"/>
        <v>534.30945854633057</v>
      </c>
      <c r="AR47">
        <f>VLOOKUP(Y47,Feuil3!$E$3:$R$57,14,0)</f>
        <v>479.3</v>
      </c>
      <c r="AS47" s="95">
        <f t="shared" si="15"/>
        <v>-0.10295430422660323</v>
      </c>
    </row>
    <row r="48" spans="1:45" x14ac:dyDescent="0.35">
      <c r="A48" s="7" t="s">
        <v>22</v>
      </c>
      <c r="B48" s="8" t="s">
        <v>21</v>
      </c>
      <c r="C48" s="9">
        <v>448350</v>
      </c>
      <c r="D48" s="9">
        <v>440850</v>
      </c>
      <c r="E48" s="10">
        <v>15</v>
      </c>
      <c r="F48" s="10">
        <v>5255</v>
      </c>
      <c r="G48" s="5" t="s">
        <v>23</v>
      </c>
      <c r="H48" s="11">
        <v>1985</v>
      </c>
      <c r="I48" s="12">
        <f>IF(ISBLANK(VLOOKUP($H48*100+I$2,Feuil2!$A$3:$CQ$931,HLOOKUP(Feuil1!$F48,Feuil2!$E$1:$DG$2,2,0),0)),"",VLOOKUP($H48*100+I$2,Feuil2!$A$3:$CQ$931,HLOOKUP(Feuil1!$F48,Feuil2!$E$1:$DG$2,2,0),0))</f>
        <v>15.7</v>
      </c>
      <c r="J48" s="12">
        <f>IF(ISBLANK(VLOOKUP($H48*100+J$2,Feuil2!$A$3:$CQ$931,HLOOKUP(Feuil1!$F48,Feuil2!$E$1:$DG$2,2,0),0)),"",VLOOKUP($H48*100+J$2,Feuil2!$A$3:$CQ$931,HLOOKUP(Feuil1!$F48,Feuil2!$E$1:$DG$2,2,0),0))</f>
        <v>0</v>
      </c>
      <c r="K48" s="12">
        <f>IF(ISBLANK(VLOOKUP($H48*100+K$2,Feuil2!$A$3:$CQ$931,HLOOKUP(Feuil1!$F48,Feuil2!$E$1:$DG$2,2,0),0)),"",VLOOKUP($H48*100+K$2,Feuil2!$A$3:$CQ$931,HLOOKUP(Feuil1!$F48,Feuil2!$E$1:$DG$2,2,0),0))</f>
        <v>111.1</v>
      </c>
      <c r="L48" s="12">
        <f>IF(ISBLANK(VLOOKUP($H48*100+L$2,Feuil2!$A$3:$CQ$931,HLOOKUP(Feuil1!$F48,Feuil2!$E$1:$DG$2,2,0),0)),"",VLOOKUP($H48*100+L$2,Feuil2!$A$3:$CQ$931,HLOOKUP(Feuil1!$F48,Feuil2!$E$1:$DG$2,2,0),0))</f>
        <v>93.5</v>
      </c>
      <c r="M48" s="12">
        <f>IF(ISBLANK(VLOOKUP($H48*100+M$2,Feuil2!$A$3:$CQ$931,HLOOKUP(Feuil1!$F48,Feuil2!$E$1:$DG$2,2,0),0)),"",VLOOKUP($H48*100+M$2,Feuil2!$A$3:$CQ$931,HLOOKUP(Feuil1!$F48,Feuil2!$E$1:$DG$2,2,0),0))</f>
        <v>91.6</v>
      </c>
      <c r="N48" s="12">
        <f>IF(ISBLANK(VLOOKUP($H48*100+N$2,Feuil2!$A$3:$CQ$931,HLOOKUP(Feuil1!$F48,Feuil2!$E$1:$DG$2,2,0),0)),"",VLOOKUP($H48*100+N$2,Feuil2!$A$3:$CQ$931,HLOOKUP(Feuil1!$F48,Feuil2!$E$1:$DG$2,2,0),0))</f>
        <v>157</v>
      </c>
      <c r="O48" s="12">
        <f>IF(ISBLANK(VLOOKUP($H48*100+O$2,Feuil2!$A$3:$CQ$931,HLOOKUP(Feuil1!$F48,Feuil2!$E$1:$DG$2,2,0),0)),"",VLOOKUP($H48*100+O$2,Feuil2!$A$3:$CQ$931,HLOOKUP(Feuil1!$F48,Feuil2!$E$1:$DG$2,2,0),0))</f>
        <v>44.7</v>
      </c>
      <c r="P48" s="12">
        <f>IF(ISBLANK(VLOOKUP($H48*100+P$2,Feuil2!$A$3:$CQ$931,HLOOKUP(Feuil1!$F48,Feuil2!$E$1:$DG$2,2,0),0)),"",VLOOKUP($H48*100+P$2,Feuil2!$A$3:$CQ$931,HLOOKUP(Feuil1!$F48,Feuil2!$E$1:$DG$2,2,0),0))</f>
        <v>49</v>
      </c>
      <c r="Q48" s="12">
        <f>IF(ISBLANK(VLOOKUP($H48*100+Q$2,Feuil2!$A$3:$CQ$931,HLOOKUP(Feuil1!$F48,Feuil2!$E$1:$DG$2,2,0),0)),"",VLOOKUP($H48*100+Q$2,Feuil2!$A$3:$CQ$931,HLOOKUP(Feuil1!$F48,Feuil2!$E$1:$DG$2,2,0),0))</f>
        <v>0</v>
      </c>
      <c r="R48" s="12">
        <f>IF(ISBLANK(VLOOKUP($H48*100+R$2,Feuil2!$A$3:$CQ$931,HLOOKUP(Feuil1!$F48,Feuil2!$E$1:$DG$2,2,0),0)),"",VLOOKUP($H48*100+R$2,Feuil2!$A$3:$CQ$931,HLOOKUP(Feuil1!$F48,Feuil2!$E$1:$DG$2,2,0),0))</f>
        <v>6.8</v>
      </c>
      <c r="S48" s="12">
        <f>IF(ISBLANK(VLOOKUP($H48*100+S$2,Feuil2!$A$3:$CQ$931,HLOOKUP(Feuil1!$F48,Feuil2!$E$1:$DG$2,2,0),0)),"",VLOOKUP($H48*100+S$2,Feuil2!$A$3:$CQ$931,HLOOKUP(Feuil1!$F48,Feuil2!$E$1:$DG$2,2,0),0))</f>
        <v>0</v>
      </c>
      <c r="T48" s="12">
        <f>IF(ISBLANK(VLOOKUP($H48*100+T$2,Feuil2!$A$3:$CQ$931,HLOOKUP(Feuil1!$F48,Feuil2!$E$1:$DG$2,2,0),0)),"",VLOOKUP($H48*100+T$2,Feuil2!$A$3:$CQ$931,HLOOKUP(Feuil1!$F48,Feuil2!$E$1:$DG$2,2,0),0))</f>
        <v>0</v>
      </c>
      <c r="U48" s="12">
        <f t="shared" si="0"/>
        <v>569.4</v>
      </c>
      <c r="Y48" t="s">
        <v>99</v>
      </c>
      <c r="Z48" s="49">
        <v>5212</v>
      </c>
      <c r="AA48" s="10" t="s">
        <v>101</v>
      </c>
      <c r="AB48" s="10" t="s">
        <v>181</v>
      </c>
      <c r="AC48" s="48">
        <f t="shared" si="1"/>
        <v>17.543780487804874</v>
      </c>
      <c r="AD48" s="48">
        <f t="shared" si="2"/>
        <v>67.377195121951218</v>
      </c>
      <c r="AE48" s="48">
        <f t="shared" si="3"/>
        <v>114.7801219512195</v>
      </c>
      <c r="AF48" s="48">
        <f t="shared" si="4"/>
        <v>152.03939024390246</v>
      </c>
      <c r="AG48" s="48">
        <f t="shared" si="5"/>
        <v>130.47073170731713</v>
      </c>
      <c r="AH48" s="48">
        <f t="shared" si="6"/>
        <v>118.46926829268293</v>
      </c>
      <c r="AI48" s="48">
        <f t="shared" si="7"/>
        <v>99.713536585365844</v>
      </c>
      <c r="AJ48" s="48">
        <f t="shared" si="8"/>
        <v>78.990853658536579</v>
      </c>
      <c r="AK48" s="48">
        <f t="shared" si="9"/>
        <v>41.536585365853661</v>
      </c>
      <c r="AL48" s="48">
        <f t="shared" si="10"/>
        <v>4.5109756097560947</v>
      </c>
      <c r="AM48" s="48">
        <f t="shared" si="11"/>
        <v>0</v>
      </c>
      <c r="AN48" s="48">
        <f t="shared" si="12"/>
        <v>0</v>
      </c>
      <c r="AO48" s="48" t="str">
        <f t="shared" si="13"/>
        <v>El Malha</v>
      </c>
      <c r="AP48" s="48" t="s">
        <v>99</v>
      </c>
      <c r="AQ48" s="48">
        <f t="shared" si="16"/>
        <v>825.43243902439031</v>
      </c>
      <c r="AR48">
        <f>VLOOKUP(Y48,Feuil3!$E$3:$R$57,14,0)</f>
        <v>549.79999999999995</v>
      </c>
      <c r="AS48" s="95">
        <f t="shared" si="15"/>
        <v>-0.33392489317498925</v>
      </c>
    </row>
    <row r="49" spans="1:45" x14ac:dyDescent="0.35">
      <c r="A49" s="7" t="s">
        <v>22</v>
      </c>
      <c r="B49" s="8" t="s">
        <v>21</v>
      </c>
      <c r="C49" s="9">
        <v>448350</v>
      </c>
      <c r="D49" s="9">
        <v>440850</v>
      </c>
      <c r="E49" s="10">
        <v>15</v>
      </c>
      <c r="F49" s="10">
        <v>5255</v>
      </c>
      <c r="G49" s="5" t="s">
        <v>23</v>
      </c>
      <c r="H49" s="11">
        <v>1986</v>
      </c>
      <c r="I49" s="12">
        <f>IF(ISBLANK(VLOOKUP($H49*100+I$2,Feuil2!$A$3:$CQ$931,HLOOKUP(Feuil1!$F49,Feuil2!$E$1:$DG$2,2,0),0)),"",VLOOKUP($H49*100+I$2,Feuil2!$A$3:$CQ$931,HLOOKUP(Feuil1!$F49,Feuil2!$E$1:$DG$2,2,0),0))</f>
        <v>1.9</v>
      </c>
      <c r="J49" s="12">
        <f>IF(ISBLANK(VLOOKUP($H49*100+J$2,Feuil2!$A$3:$CQ$931,HLOOKUP(Feuil1!$F49,Feuil2!$E$1:$DG$2,2,0),0)),"",VLOOKUP($H49*100+J$2,Feuil2!$A$3:$CQ$931,HLOOKUP(Feuil1!$F49,Feuil2!$E$1:$DG$2,2,0),0))</f>
        <v>21.5</v>
      </c>
      <c r="K49" s="12">
        <f>IF(ISBLANK(VLOOKUP($H49*100+K$2,Feuil2!$A$3:$CQ$931,HLOOKUP(Feuil1!$F49,Feuil2!$E$1:$DG$2,2,0),0)),"",VLOOKUP($H49*100+K$2,Feuil2!$A$3:$CQ$931,HLOOKUP(Feuil1!$F49,Feuil2!$E$1:$DG$2,2,0),0))</f>
        <v>43.2</v>
      </c>
      <c r="L49" s="12">
        <f>IF(ISBLANK(VLOOKUP($H49*100+L$2,Feuil2!$A$3:$CQ$931,HLOOKUP(Feuil1!$F49,Feuil2!$E$1:$DG$2,2,0),0)),"",VLOOKUP($H49*100+L$2,Feuil2!$A$3:$CQ$931,HLOOKUP(Feuil1!$F49,Feuil2!$E$1:$DG$2,2,0),0))</f>
        <v>10</v>
      </c>
      <c r="M49" s="12">
        <f>IF(ISBLANK(VLOOKUP($H49*100+M$2,Feuil2!$A$3:$CQ$931,HLOOKUP(Feuil1!$F49,Feuil2!$E$1:$DG$2,2,0),0)),"",VLOOKUP($H49*100+M$2,Feuil2!$A$3:$CQ$931,HLOOKUP(Feuil1!$F49,Feuil2!$E$1:$DG$2,2,0),0))</f>
        <v>125.97</v>
      </c>
      <c r="N49" s="12">
        <f>IF(ISBLANK(VLOOKUP($H49*100+N$2,Feuil2!$A$3:$CQ$931,HLOOKUP(Feuil1!$F49,Feuil2!$E$1:$DG$2,2,0),0)),"",VLOOKUP($H49*100+N$2,Feuil2!$A$3:$CQ$931,HLOOKUP(Feuil1!$F49,Feuil2!$E$1:$DG$2,2,0),0))</f>
        <v>94.2</v>
      </c>
      <c r="O49" s="12">
        <f>IF(ISBLANK(VLOOKUP($H49*100+O$2,Feuil2!$A$3:$CQ$931,HLOOKUP(Feuil1!$F49,Feuil2!$E$1:$DG$2,2,0),0)),"",VLOOKUP($H49*100+O$2,Feuil2!$A$3:$CQ$931,HLOOKUP(Feuil1!$F49,Feuil2!$E$1:$DG$2,2,0),0))</f>
        <v>7.5</v>
      </c>
      <c r="P49" s="12">
        <f>IF(ISBLANK(VLOOKUP($H49*100+P$2,Feuil2!$A$3:$CQ$931,HLOOKUP(Feuil1!$F49,Feuil2!$E$1:$DG$2,2,0),0)),"",VLOOKUP($H49*100+P$2,Feuil2!$A$3:$CQ$931,HLOOKUP(Feuil1!$F49,Feuil2!$E$1:$DG$2,2,0),0))</f>
        <v>19.899999999999999</v>
      </c>
      <c r="Q49" s="12">
        <f>IF(ISBLANK(VLOOKUP($H49*100+Q$2,Feuil2!$A$3:$CQ$931,HLOOKUP(Feuil1!$F49,Feuil2!$E$1:$DG$2,2,0),0)),"",VLOOKUP($H49*100+Q$2,Feuil2!$A$3:$CQ$931,HLOOKUP(Feuil1!$F49,Feuil2!$E$1:$DG$2,2,0),0))</f>
        <v>3.2</v>
      </c>
      <c r="R49" s="12">
        <f>IF(ISBLANK(VLOOKUP($H49*100+R$2,Feuil2!$A$3:$CQ$931,HLOOKUP(Feuil1!$F49,Feuil2!$E$1:$DG$2,2,0),0)),"",VLOOKUP($H49*100+R$2,Feuil2!$A$3:$CQ$931,HLOOKUP(Feuil1!$F49,Feuil2!$E$1:$DG$2,2,0),0))</f>
        <v>0.1</v>
      </c>
      <c r="S49" s="12">
        <f>IF(ISBLANK(VLOOKUP($H49*100+S$2,Feuil2!$A$3:$CQ$931,HLOOKUP(Feuil1!$F49,Feuil2!$E$1:$DG$2,2,0),0)),"",VLOOKUP($H49*100+S$2,Feuil2!$A$3:$CQ$931,HLOOKUP(Feuil1!$F49,Feuil2!$E$1:$DG$2,2,0),0))</f>
        <v>0.4</v>
      </c>
      <c r="T49" s="12">
        <f>IF(ISBLANK(VLOOKUP($H49*100+T$2,Feuil2!$A$3:$CQ$931,HLOOKUP(Feuil1!$F49,Feuil2!$E$1:$DG$2,2,0),0)),"",VLOOKUP($H49*100+T$2,Feuil2!$A$3:$CQ$931,HLOOKUP(Feuil1!$F49,Feuil2!$E$1:$DG$2,2,0),0))</f>
        <v>22</v>
      </c>
      <c r="U49" s="12">
        <f t="shared" si="0"/>
        <v>349.86999999999995</v>
      </c>
      <c r="Y49" t="s">
        <v>119</v>
      </c>
      <c r="Z49" s="49">
        <v>3022</v>
      </c>
      <c r="AA49" s="10" t="s">
        <v>25</v>
      </c>
      <c r="AB49" s="10" t="s">
        <v>182</v>
      </c>
      <c r="AC49" s="48">
        <f t="shared" si="1"/>
        <v>13.026538461538461</v>
      </c>
      <c r="AD49" s="48">
        <f t="shared" si="2"/>
        <v>42.994807692307681</v>
      </c>
      <c r="AE49" s="48">
        <f t="shared" si="3"/>
        <v>69.566666666666663</v>
      </c>
      <c r="AF49" s="48">
        <f t="shared" si="4"/>
        <v>78.251730769230775</v>
      </c>
      <c r="AG49" s="48">
        <f t="shared" si="5"/>
        <v>73.033269230769207</v>
      </c>
      <c r="AH49" s="48">
        <f t="shared" si="6"/>
        <v>51.366153846153843</v>
      </c>
      <c r="AI49" s="48">
        <f t="shared" si="7"/>
        <v>50.028461538461542</v>
      </c>
      <c r="AJ49" s="48">
        <f t="shared" si="8"/>
        <v>43.567500000000003</v>
      </c>
      <c r="AK49" s="48">
        <f t="shared" si="9"/>
        <v>24.467307692307692</v>
      </c>
      <c r="AL49" s="48">
        <f t="shared" si="10"/>
        <v>2.0931764705882347</v>
      </c>
      <c r="AM49" s="48">
        <f t="shared" si="11"/>
        <v>0</v>
      </c>
      <c r="AN49" s="48">
        <f t="shared" si="12"/>
        <v>0</v>
      </c>
      <c r="AO49" s="48" t="str">
        <f t="shared" si="13"/>
        <v>Dar Salem</v>
      </c>
      <c r="AP49" s="48" t="s">
        <v>119</v>
      </c>
      <c r="AQ49" s="48">
        <f t="shared" si="16"/>
        <v>448.39561236802416</v>
      </c>
      <c r="AR49">
        <f>VLOOKUP(Y49,Feuil3!$E$3:$R$57,14,0)</f>
        <v>366.29999999999995</v>
      </c>
      <c r="AS49" s="95">
        <f t="shared" si="15"/>
        <v>-0.18308745693221368</v>
      </c>
    </row>
    <row r="50" spans="1:45" x14ac:dyDescent="0.35">
      <c r="A50" s="7" t="s">
        <v>22</v>
      </c>
      <c r="B50" s="8" t="s">
        <v>21</v>
      </c>
      <c r="C50" s="9">
        <v>448350</v>
      </c>
      <c r="D50" s="9">
        <v>440850</v>
      </c>
      <c r="E50" s="10">
        <v>15</v>
      </c>
      <c r="F50" s="10">
        <v>5255</v>
      </c>
      <c r="G50" s="5" t="s">
        <v>23</v>
      </c>
      <c r="H50" s="11">
        <v>1987</v>
      </c>
      <c r="I50" s="12">
        <f>IF(ISBLANK(VLOOKUP($H50*100+I$2,Feuil2!$A$3:$CQ$931,HLOOKUP(Feuil1!$F50,Feuil2!$E$1:$DG$2,2,0),0)),"",VLOOKUP($H50*100+I$2,Feuil2!$A$3:$CQ$931,HLOOKUP(Feuil1!$F50,Feuil2!$E$1:$DG$2,2,0),0))</f>
        <v>1.5</v>
      </c>
      <c r="J50" s="12">
        <f>IF(ISBLANK(VLOOKUP($H50*100+J$2,Feuil2!$A$3:$CQ$931,HLOOKUP(Feuil1!$F50,Feuil2!$E$1:$DG$2,2,0),0)),"",VLOOKUP($H50*100+J$2,Feuil2!$A$3:$CQ$931,HLOOKUP(Feuil1!$F50,Feuil2!$E$1:$DG$2,2,0),0))</f>
        <v>49.8</v>
      </c>
      <c r="K50" s="12">
        <f>IF(ISBLANK(VLOOKUP($H50*100+K$2,Feuil2!$A$3:$CQ$931,HLOOKUP(Feuil1!$F50,Feuil2!$E$1:$DG$2,2,0),0)),"",VLOOKUP($H50*100+K$2,Feuil2!$A$3:$CQ$931,HLOOKUP(Feuil1!$F50,Feuil2!$E$1:$DG$2,2,0),0))</f>
        <v>134.69999999999999</v>
      </c>
      <c r="L50" s="12">
        <f>IF(ISBLANK(VLOOKUP($H50*100+L$2,Feuil2!$A$3:$CQ$931,HLOOKUP(Feuil1!$F50,Feuil2!$E$1:$DG$2,2,0),0)),"",VLOOKUP($H50*100+L$2,Feuil2!$A$3:$CQ$931,HLOOKUP(Feuil1!$F50,Feuil2!$E$1:$DG$2,2,0),0))</f>
        <v>104.4</v>
      </c>
      <c r="M50" s="12">
        <f>IF(ISBLANK(VLOOKUP($H50*100+M$2,Feuil2!$A$3:$CQ$931,HLOOKUP(Feuil1!$F50,Feuil2!$E$1:$DG$2,2,0),0)),"",VLOOKUP($H50*100+M$2,Feuil2!$A$3:$CQ$931,HLOOKUP(Feuil1!$F50,Feuil2!$E$1:$DG$2,2,0),0))</f>
        <v>129.80000000000001</v>
      </c>
      <c r="N50" s="12">
        <f>IF(ISBLANK(VLOOKUP($H50*100+N$2,Feuil2!$A$3:$CQ$931,HLOOKUP(Feuil1!$F50,Feuil2!$E$1:$DG$2,2,0),0)),"",VLOOKUP($H50*100+N$2,Feuil2!$A$3:$CQ$931,HLOOKUP(Feuil1!$F50,Feuil2!$E$1:$DG$2,2,0),0))</f>
        <v>28.1</v>
      </c>
      <c r="O50" s="12">
        <f>IF(ISBLANK(VLOOKUP($H50*100+O$2,Feuil2!$A$3:$CQ$931,HLOOKUP(Feuil1!$F50,Feuil2!$E$1:$DG$2,2,0),0)),"",VLOOKUP($H50*100+O$2,Feuil2!$A$3:$CQ$931,HLOOKUP(Feuil1!$F50,Feuil2!$E$1:$DG$2,2,0),0))</f>
        <v>25.4</v>
      </c>
      <c r="P50" s="12">
        <f>IF(ISBLANK(VLOOKUP($H50*100+P$2,Feuil2!$A$3:$CQ$931,HLOOKUP(Feuil1!$F50,Feuil2!$E$1:$DG$2,2,0),0)),"",VLOOKUP($H50*100+P$2,Feuil2!$A$3:$CQ$931,HLOOKUP(Feuil1!$F50,Feuil2!$E$1:$DG$2,2,0),0))</f>
        <v>40.4</v>
      </c>
      <c r="Q50" s="12">
        <f>IF(ISBLANK(VLOOKUP($H50*100+Q$2,Feuil2!$A$3:$CQ$931,HLOOKUP(Feuil1!$F50,Feuil2!$E$1:$DG$2,2,0),0)),"",VLOOKUP($H50*100+Q$2,Feuil2!$A$3:$CQ$931,HLOOKUP(Feuil1!$F50,Feuil2!$E$1:$DG$2,2,0),0))</f>
        <v>11.2</v>
      </c>
      <c r="R50" s="12">
        <f>IF(ISBLANK(VLOOKUP($H50*100+R$2,Feuil2!$A$3:$CQ$931,HLOOKUP(Feuil1!$F50,Feuil2!$E$1:$DG$2,2,0),0)),"",VLOOKUP($H50*100+R$2,Feuil2!$A$3:$CQ$931,HLOOKUP(Feuil1!$F50,Feuil2!$E$1:$DG$2,2,0),0))</f>
        <v>10.9</v>
      </c>
      <c r="S50" s="12">
        <f>IF(ISBLANK(VLOOKUP($H50*100+S$2,Feuil2!$A$3:$CQ$931,HLOOKUP(Feuil1!$F50,Feuil2!$E$1:$DG$2,2,0),0)),"",VLOOKUP($H50*100+S$2,Feuil2!$A$3:$CQ$931,HLOOKUP(Feuil1!$F50,Feuil2!$E$1:$DG$2,2,0),0))</f>
        <v>0</v>
      </c>
      <c r="T50" s="12">
        <f>IF(ISBLANK(VLOOKUP($H50*100+T$2,Feuil2!$A$3:$CQ$931,HLOOKUP(Feuil1!$F50,Feuil2!$E$1:$DG$2,2,0),0)),"",VLOOKUP($H50*100+T$2,Feuil2!$A$3:$CQ$931,HLOOKUP(Feuil1!$F50,Feuil2!$E$1:$DG$2,2,0),0))</f>
        <v>0</v>
      </c>
      <c r="U50" s="12">
        <f t="shared" si="0"/>
        <v>536.20000000000005</v>
      </c>
      <c r="Y50" t="s">
        <v>147</v>
      </c>
      <c r="Z50" s="49">
        <v>5635</v>
      </c>
      <c r="AA50" s="10" t="s">
        <v>32</v>
      </c>
      <c r="AB50" s="10" t="s">
        <v>174</v>
      </c>
      <c r="AC50" s="48">
        <f t="shared" si="1"/>
        <v>18.187499999999996</v>
      </c>
      <c r="AD50" s="48">
        <f t="shared" si="2"/>
        <v>63.9</v>
      </c>
      <c r="AE50" s="48">
        <f t="shared" si="3"/>
        <v>94.608333333333334</v>
      </c>
      <c r="AF50" s="48">
        <f t="shared" si="4"/>
        <v>85.173333333333332</v>
      </c>
      <c r="AG50" s="48">
        <f t="shared" si="5"/>
        <v>89.575000000000003</v>
      </c>
      <c r="AH50" s="48">
        <f t="shared" si="6"/>
        <v>73.99166666666666</v>
      </c>
      <c r="AI50" s="48">
        <f t="shared" si="7"/>
        <v>87.720833333333317</v>
      </c>
      <c r="AJ50" s="48">
        <f t="shared" si="8"/>
        <v>83.79583333333332</v>
      </c>
      <c r="AK50" s="48">
        <f t="shared" si="9"/>
        <v>37.904166666666669</v>
      </c>
      <c r="AL50" s="48">
        <f t="shared" si="10"/>
        <v>2.1300000000000003</v>
      </c>
      <c r="AM50" s="48">
        <f t="shared" si="11"/>
        <v>0</v>
      </c>
      <c r="AN50" s="48">
        <f t="shared" si="12"/>
        <v>0</v>
      </c>
      <c r="AO50" s="48" t="str">
        <f t="shared" si="13"/>
        <v>Zrarda</v>
      </c>
      <c r="AP50" s="48" t="s">
        <v>147</v>
      </c>
      <c r="AQ50" s="48">
        <f t="shared" si="16"/>
        <v>636.98666666666668</v>
      </c>
      <c r="AR50">
        <f>VLOOKUP(Y50,Feuil3!$E$3:$R$57,14,0)</f>
        <v>565.6</v>
      </c>
      <c r="AS50" s="95">
        <f t="shared" si="15"/>
        <v>-0.1120693264118558</v>
      </c>
    </row>
    <row r="51" spans="1:45" x14ac:dyDescent="0.35">
      <c r="A51" s="7" t="s">
        <v>22</v>
      </c>
      <c r="B51" s="8" t="s">
        <v>21</v>
      </c>
      <c r="C51" s="9">
        <v>448350</v>
      </c>
      <c r="D51" s="9">
        <v>440850</v>
      </c>
      <c r="E51" s="10">
        <v>15</v>
      </c>
      <c r="F51" s="10">
        <v>5255</v>
      </c>
      <c r="G51" s="5" t="s">
        <v>23</v>
      </c>
      <c r="H51" s="11">
        <v>1988</v>
      </c>
      <c r="I51" s="12">
        <f>IF(ISBLANK(VLOOKUP($H51*100+I$2,Feuil2!$A$3:$CQ$931,HLOOKUP(Feuil1!$F51,Feuil2!$E$1:$DG$2,2,0),0)),"",VLOOKUP($H51*100+I$2,Feuil2!$A$3:$CQ$931,HLOOKUP(Feuil1!$F51,Feuil2!$E$1:$DG$2,2,0),0))</f>
        <v>0.1</v>
      </c>
      <c r="J51" s="12">
        <f>IF(ISBLANK(VLOOKUP($H51*100+J$2,Feuil2!$A$3:$CQ$931,HLOOKUP(Feuil1!$F51,Feuil2!$E$1:$DG$2,2,0),0)),"",VLOOKUP($H51*100+J$2,Feuil2!$A$3:$CQ$931,HLOOKUP(Feuil1!$F51,Feuil2!$E$1:$DG$2,2,0),0))</f>
        <v>36.700000000000003</v>
      </c>
      <c r="K51" s="12">
        <f>IF(ISBLANK(VLOOKUP($H51*100+K$2,Feuil2!$A$3:$CQ$931,HLOOKUP(Feuil1!$F51,Feuil2!$E$1:$DG$2,2,0),0)),"",VLOOKUP($H51*100+K$2,Feuil2!$A$3:$CQ$931,HLOOKUP(Feuil1!$F51,Feuil2!$E$1:$DG$2,2,0),0))</f>
        <v>113.3</v>
      </c>
      <c r="L51" s="12">
        <f>IF(ISBLANK(VLOOKUP($H51*100+L$2,Feuil2!$A$3:$CQ$931,HLOOKUP(Feuil1!$F51,Feuil2!$E$1:$DG$2,2,0),0)),"",VLOOKUP($H51*100+L$2,Feuil2!$A$3:$CQ$931,HLOOKUP(Feuil1!$F51,Feuil2!$E$1:$DG$2,2,0),0))</f>
        <v>20.100000000000001</v>
      </c>
      <c r="M51" s="12">
        <f>IF(ISBLANK(VLOOKUP($H51*100+M$2,Feuil2!$A$3:$CQ$931,HLOOKUP(Feuil1!$F51,Feuil2!$E$1:$DG$2,2,0),0)),"",VLOOKUP($H51*100+M$2,Feuil2!$A$3:$CQ$931,HLOOKUP(Feuil1!$F51,Feuil2!$E$1:$DG$2,2,0),0))</f>
        <v>43</v>
      </c>
      <c r="N51" s="12">
        <f>IF(ISBLANK(VLOOKUP($H51*100+N$2,Feuil2!$A$3:$CQ$931,HLOOKUP(Feuil1!$F51,Feuil2!$E$1:$DG$2,2,0),0)),"",VLOOKUP($H51*100+N$2,Feuil2!$A$3:$CQ$931,HLOOKUP(Feuil1!$F51,Feuil2!$E$1:$DG$2,2,0),0))</f>
        <v>110.9</v>
      </c>
      <c r="O51" s="12">
        <f>IF(ISBLANK(VLOOKUP($H51*100+O$2,Feuil2!$A$3:$CQ$931,HLOOKUP(Feuil1!$F51,Feuil2!$E$1:$DG$2,2,0),0)),"",VLOOKUP($H51*100+O$2,Feuil2!$A$3:$CQ$931,HLOOKUP(Feuil1!$F51,Feuil2!$E$1:$DG$2,2,0),0))</f>
        <v>59.9</v>
      </c>
      <c r="P51" s="12">
        <f>IF(ISBLANK(VLOOKUP($H51*100+P$2,Feuil2!$A$3:$CQ$931,HLOOKUP(Feuil1!$F51,Feuil2!$E$1:$DG$2,2,0),0)),"",VLOOKUP($H51*100+P$2,Feuil2!$A$3:$CQ$931,HLOOKUP(Feuil1!$F51,Feuil2!$E$1:$DG$2,2,0),0))</f>
        <v>92.2</v>
      </c>
      <c r="Q51" s="12">
        <f>IF(ISBLANK(VLOOKUP($H51*100+Q$2,Feuil2!$A$3:$CQ$931,HLOOKUP(Feuil1!$F51,Feuil2!$E$1:$DG$2,2,0),0)),"",VLOOKUP($H51*100+Q$2,Feuil2!$A$3:$CQ$931,HLOOKUP(Feuil1!$F51,Feuil2!$E$1:$DG$2,2,0),0))</f>
        <v>16.2</v>
      </c>
      <c r="R51" s="12">
        <f>IF(ISBLANK(VLOOKUP($H51*100+R$2,Feuil2!$A$3:$CQ$931,HLOOKUP(Feuil1!$F51,Feuil2!$E$1:$DG$2,2,0),0)),"",VLOOKUP($H51*100+R$2,Feuil2!$A$3:$CQ$931,HLOOKUP(Feuil1!$F51,Feuil2!$E$1:$DG$2,2,0),0))</f>
        <v>0</v>
      </c>
      <c r="S51" s="12">
        <f>IF(ISBLANK(VLOOKUP($H51*100+S$2,Feuil2!$A$3:$CQ$931,HLOOKUP(Feuil1!$F51,Feuil2!$E$1:$DG$2,2,0),0)),"",VLOOKUP($H51*100+S$2,Feuil2!$A$3:$CQ$931,HLOOKUP(Feuil1!$F51,Feuil2!$E$1:$DG$2,2,0),0))</f>
        <v>0.1</v>
      </c>
      <c r="T51" s="12">
        <f>IF(ISBLANK(VLOOKUP($H51*100+T$2,Feuil2!$A$3:$CQ$931,HLOOKUP(Feuil1!$F51,Feuil2!$E$1:$DG$2,2,0),0)),"",VLOOKUP($H51*100+T$2,Feuil2!$A$3:$CQ$931,HLOOKUP(Feuil1!$F51,Feuil2!$E$1:$DG$2,2,0),0))</f>
        <v>1.3</v>
      </c>
      <c r="U51" s="12">
        <f t="shared" si="0"/>
        <v>493.8</v>
      </c>
      <c r="Y51" t="s">
        <v>103</v>
      </c>
      <c r="Z51" s="49">
        <v>4148</v>
      </c>
      <c r="AA51" s="10" t="s">
        <v>47</v>
      </c>
      <c r="AB51" s="10" t="s">
        <v>174</v>
      </c>
      <c r="AC51" s="48">
        <f t="shared" si="1"/>
        <v>14.123076923076926</v>
      </c>
      <c r="AD51" s="48">
        <f t="shared" si="2"/>
        <v>55.995384615384609</v>
      </c>
      <c r="AE51" s="48">
        <f t="shared" si="3"/>
        <v>96.983076923076922</v>
      </c>
      <c r="AF51" s="48">
        <f t="shared" si="4"/>
        <v>121.77846153846151</v>
      </c>
      <c r="AG51" s="48">
        <f t="shared" si="5"/>
        <v>98.995454545454564</v>
      </c>
      <c r="AH51" s="48">
        <f t="shared" si="6"/>
        <v>87.383333333333326</v>
      </c>
      <c r="AI51" s="48">
        <f t="shared" si="7"/>
        <v>81.037878787878782</v>
      </c>
      <c r="AJ51" s="48">
        <f t="shared" si="8"/>
        <v>69.268181818181802</v>
      </c>
      <c r="AK51" s="48">
        <f t="shared" si="9"/>
        <v>35.077272727272735</v>
      </c>
      <c r="AL51" s="48">
        <f t="shared" si="10"/>
        <v>4.4849230769230797</v>
      </c>
      <c r="AM51" s="48">
        <f t="shared" si="11"/>
        <v>0</v>
      </c>
      <c r="AN51" s="48">
        <f t="shared" si="12"/>
        <v>0</v>
      </c>
      <c r="AO51" s="48" t="str">
        <f t="shared" si="13"/>
        <v>Hajria</v>
      </c>
      <c r="AP51" s="48" t="s">
        <v>103</v>
      </c>
      <c r="AQ51" s="48">
        <f t="shared" si="16"/>
        <v>665.12704428904431</v>
      </c>
      <c r="AR51">
        <f>VLOOKUP(Y51,Feuil3!$E$3:$R$57,14,0)</f>
        <v>519.80000000000007</v>
      </c>
      <c r="AS51" s="95">
        <f t="shared" si="15"/>
        <v>-0.21849516650519696</v>
      </c>
    </row>
    <row r="52" spans="1:45" x14ac:dyDescent="0.35">
      <c r="A52" s="7" t="s">
        <v>22</v>
      </c>
      <c r="B52" s="8" t="s">
        <v>21</v>
      </c>
      <c r="C52" s="9">
        <v>448350</v>
      </c>
      <c r="D52" s="9">
        <v>440850</v>
      </c>
      <c r="E52" s="10">
        <v>15</v>
      </c>
      <c r="F52" s="10">
        <v>5255</v>
      </c>
      <c r="G52" s="5" t="s">
        <v>23</v>
      </c>
      <c r="H52" s="11">
        <v>1989</v>
      </c>
      <c r="I52" s="12">
        <f>IF(ISBLANK(VLOOKUP($H52*100+I$2,Feuil2!$A$3:$CQ$931,HLOOKUP(Feuil1!$F52,Feuil2!$E$1:$DG$2,2,0),0)),"",VLOOKUP($H52*100+I$2,Feuil2!$A$3:$CQ$931,HLOOKUP(Feuil1!$F52,Feuil2!$E$1:$DG$2,2,0),0))</f>
        <v>4.7</v>
      </c>
      <c r="J52" s="12">
        <f>IF(ISBLANK(VLOOKUP($H52*100+J$2,Feuil2!$A$3:$CQ$931,HLOOKUP(Feuil1!$F52,Feuil2!$E$1:$DG$2,2,0),0)),"",VLOOKUP($H52*100+J$2,Feuil2!$A$3:$CQ$931,HLOOKUP(Feuil1!$F52,Feuil2!$E$1:$DG$2,2,0),0))</f>
        <v>83.9</v>
      </c>
      <c r="K52" s="12">
        <f>IF(ISBLANK(VLOOKUP($H52*100+K$2,Feuil2!$A$3:$CQ$931,HLOOKUP(Feuil1!$F52,Feuil2!$E$1:$DG$2,2,0),0)),"",VLOOKUP($H52*100+K$2,Feuil2!$A$3:$CQ$931,HLOOKUP(Feuil1!$F52,Feuil2!$E$1:$DG$2,2,0),0))</f>
        <v>117.5</v>
      </c>
      <c r="L52" s="12">
        <f>IF(ISBLANK(VLOOKUP($H52*100+L$2,Feuil2!$A$3:$CQ$931,HLOOKUP(Feuil1!$F52,Feuil2!$E$1:$DG$2,2,0),0)),"",VLOOKUP($H52*100+L$2,Feuil2!$A$3:$CQ$931,HLOOKUP(Feuil1!$F52,Feuil2!$E$1:$DG$2,2,0),0))</f>
        <v>169.1</v>
      </c>
      <c r="M52" s="12">
        <f>IF(ISBLANK(VLOOKUP($H52*100+M$2,Feuil2!$A$3:$CQ$931,HLOOKUP(Feuil1!$F52,Feuil2!$E$1:$DG$2,2,0),0)),"",VLOOKUP($H52*100+M$2,Feuil2!$A$3:$CQ$931,HLOOKUP(Feuil1!$F52,Feuil2!$E$1:$DG$2,2,0),0))</f>
        <v>61.9</v>
      </c>
      <c r="N52" s="12">
        <f>IF(ISBLANK(VLOOKUP($H52*100+N$2,Feuil2!$A$3:$CQ$931,HLOOKUP(Feuil1!$F52,Feuil2!$E$1:$DG$2,2,0),0)),"",VLOOKUP($H52*100+N$2,Feuil2!$A$3:$CQ$931,HLOOKUP(Feuil1!$F52,Feuil2!$E$1:$DG$2,2,0),0))</f>
        <v>0</v>
      </c>
      <c r="O52" s="12">
        <f>IF(ISBLANK(VLOOKUP($H52*100+O$2,Feuil2!$A$3:$CQ$931,HLOOKUP(Feuil1!$F52,Feuil2!$E$1:$DG$2,2,0),0)),"",VLOOKUP($H52*100+O$2,Feuil2!$A$3:$CQ$931,HLOOKUP(Feuil1!$F52,Feuil2!$E$1:$DG$2,2,0),0))</f>
        <v>43.8</v>
      </c>
      <c r="P52" s="12">
        <f>IF(ISBLANK(VLOOKUP($H52*100+P$2,Feuil2!$A$3:$CQ$931,HLOOKUP(Feuil1!$F52,Feuil2!$E$1:$DG$2,2,0),0)),"",VLOOKUP($H52*100+P$2,Feuil2!$A$3:$CQ$931,HLOOKUP(Feuil1!$F52,Feuil2!$E$1:$DG$2,2,0),0))</f>
        <v>80.599999999999994</v>
      </c>
      <c r="Q52" s="12">
        <f>IF(ISBLANK(VLOOKUP($H52*100+Q$2,Feuil2!$A$3:$CQ$931,HLOOKUP(Feuil1!$F52,Feuil2!$E$1:$DG$2,2,0),0)),"",VLOOKUP($H52*100+Q$2,Feuil2!$A$3:$CQ$931,HLOOKUP(Feuil1!$F52,Feuil2!$E$1:$DG$2,2,0),0))</f>
        <v>24.2</v>
      </c>
      <c r="R52" s="12">
        <f>IF(ISBLANK(VLOOKUP($H52*100+R$2,Feuil2!$A$3:$CQ$931,HLOOKUP(Feuil1!$F52,Feuil2!$E$1:$DG$2,2,0),0)),"",VLOOKUP($H52*100+R$2,Feuil2!$A$3:$CQ$931,HLOOKUP(Feuil1!$F52,Feuil2!$E$1:$DG$2,2,0),0))</f>
        <v>2.5</v>
      </c>
      <c r="S52" s="12">
        <f>IF(ISBLANK(VLOOKUP($H52*100+S$2,Feuil2!$A$3:$CQ$931,HLOOKUP(Feuil1!$F52,Feuil2!$E$1:$DG$2,2,0),0)),"",VLOOKUP($H52*100+S$2,Feuil2!$A$3:$CQ$931,HLOOKUP(Feuil1!$F52,Feuil2!$E$1:$DG$2,2,0),0))</f>
        <v>0</v>
      </c>
      <c r="T52" s="12">
        <f>IF(ISBLANK(VLOOKUP($H52*100+T$2,Feuil2!$A$3:$CQ$931,HLOOKUP(Feuil1!$F52,Feuil2!$E$1:$DG$2,2,0),0)),"",VLOOKUP($H52*100+T$2,Feuil2!$A$3:$CQ$931,HLOOKUP(Feuil1!$F52,Feuil2!$E$1:$DG$2,2,0),0))</f>
        <v>0</v>
      </c>
      <c r="U52" s="12">
        <f t="shared" si="0"/>
        <v>588.20000000000005</v>
      </c>
      <c r="Y52" t="s">
        <v>108</v>
      </c>
      <c r="Z52" s="220">
        <v>6153</v>
      </c>
      <c r="AA52" s="219" t="s">
        <v>218</v>
      </c>
      <c r="AB52" s="10" t="s">
        <v>181</v>
      </c>
      <c r="AC52" s="48">
        <f t="shared" si="1"/>
        <v>17.967073170731705</v>
      </c>
      <c r="AD52" s="48">
        <f t="shared" si="2"/>
        <v>69.846341463414646</v>
      </c>
      <c r="AE52" s="48">
        <f t="shared" si="3"/>
        <v>116.58658536585362</v>
      </c>
      <c r="AF52" s="48">
        <f t="shared" si="4"/>
        <v>147.54634146341459</v>
      </c>
      <c r="AG52" s="48">
        <f t="shared" si="5"/>
        <v>138.37804878048777</v>
      </c>
      <c r="AH52" s="48">
        <f t="shared" si="6"/>
        <v>114.40975609756099</v>
      </c>
      <c r="AI52" s="48">
        <f t="shared" si="7"/>
        <v>98.760975609756088</v>
      </c>
      <c r="AJ52" s="48">
        <f t="shared" si="8"/>
        <v>82.029268292682943</v>
      </c>
      <c r="AK52" s="48">
        <f t="shared" si="9"/>
        <v>44.018292682926827</v>
      </c>
      <c r="AL52" s="48">
        <f t="shared" si="10"/>
        <v>4.3048780487804894</v>
      </c>
      <c r="AM52" s="48">
        <f t="shared" si="11"/>
        <v>0</v>
      </c>
      <c r="AN52" s="48">
        <f t="shared" si="12"/>
        <v>0</v>
      </c>
      <c r="AO52" s="48" t="str">
        <f t="shared" si="13"/>
        <v>Ouled Yaacoub</v>
      </c>
      <c r="AP52" t="s">
        <v>108</v>
      </c>
      <c r="AQ52" s="48">
        <f t="shared" ref="AQ52" si="17">SUM(AC52:AN52)</f>
        <v>833.84756097560955</v>
      </c>
      <c r="AR52">
        <f>VLOOKUP(Y52,Feuil3!$E$3:$R$57,14,0)</f>
        <v>590.1</v>
      </c>
      <c r="AS52" s="95">
        <f t="shared" si="15"/>
        <v>-0.29231669238250524</v>
      </c>
    </row>
    <row r="53" spans="1:45" ht="23.5" x14ac:dyDescent="0.55000000000000004">
      <c r="A53" s="7" t="s">
        <v>22</v>
      </c>
      <c r="B53" s="8" t="s">
        <v>21</v>
      </c>
      <c r="C53" s="9">
        <v>448350</v>
      </c>
      <c r="D53" s="9">
        <v>440850</v>
      </c>
      <c r="E53" s="10">
        <v>15</v>
      </c>
      <c r="F53" s="10">
        <v>5255</v>
      </c>
      <c r="G53" s="5" t="s">
        <v>23</v>
      </c>
      <c r="H53" s="11">
        <v>1990</v>
      </c>
      <c r="I53" s="12">
        <f>IF(ISBLANK(VLOOKUP($H53*100+I$2,Feuil2!$A$3:$CQ$931,HLOOKUP(Feuil1!$F53,Feuil2!$E$1:$DG$2,2,0),0)),"",VLOOKUP($H53*100+I$2,Feuil2!$A$3:$CQ$931,HLOOKUP(Feuil1!$F53,Feuil2!$E$1:$DG$2,2,0),0))</f>
        <v>1.8</v>
      </c>
      <c r="J53" s="12">
        <f>IF(ISBLANK(VLOOKUP($H53*100+J$2,Feuil2!$A$3:$CQ$931,HLOOKUP(Feuil1!$F53,Feuil2!$E$1:$DG$2,2,0),0)),"",VLOOKUP($H53*100+J$2,Feuil2!$A$3:$CQ$931,HLOOKUP(Feuil1!$F53,Feuil2!$E$1:$DG$2,2,0),0))</f>
        <v>47.4</v>
      </c>
      <c r="K53" s="12">
        <f>IF(ISBLANK(VLOOKUP($H53*100+K$2,Feuil2!$A$3:$CQ$931,HLOOKUP(Feuil1!$F53,Feuil2!$E$1:$DG$2,2,0),0)),"",VLOOKUP($H53*100+K$2,Feuil2!$A$3:$CQ$931,HLOOKUP(Feuil1!$F53,Feuil2!$E$1:$DG$2,2,0),0))</f>
        <v>55.4</v>
      </c>
      <c r="L53" s="12">
        <f>IF(ISBLANK(VLOOKUP($H53*100+L$2,Feuil2!$A$3:$CQ$931,HLOOKUP(Feuil1!$F53,Feuil2!$E$1:$DG$2,2,0),0)),"",VLOOKUP($H53*100+L$2,Feuil2!$A$3:$CQ$931,HLOOKUP(Feuil1!$F53,Feuil2!$E$1:$DG$2,2,0),0))</f>
        <v>123.4</v>
      </c>
      <c r="M53" s="12">
        <f>IF(ISBLANK(VLOOKUP($H53*100+M$2,Feuil2!$A$3:$CQ$931,HLOOKUP(Feuil1!$F53,Feuil2!$E$1:$DG$2,2,0),0)),"",VLOOKUP($H53*100+M$2,Feuil2!$A$3:$CQ$931,HLOOKUP(Feuil1!$F53,Feuil2!$E$1:$DG$2,2,0),0))</f>
        <v>6.4</v>
      </c>
      <c r="N53" s="12">
        <f>IF(ISBLANK(VLOOKUP($H53*100+N$2,Feuil2!$A$3:$CQ$931,HLOOKUP(Feuil1!$F53,Feuil2!$E$1:$DG$2,2,0),0)),"",VLOOKUP($H53*100+N$2,Feuil2!$A$3:$CQ$931,HLOOKUP(Feuil1!$F53,Feuil2!$E$1:$DG$2,2,0),0))</f>
        <v>101.5</v>
      </c>
      <c r="O53" s="12">
        <f>IF(ISBLANK(VLOOKUP($H53*100+O$2,Feuil2!$A$3:$CQ$931,HLOOKUP(Feuil1!$F53,Feuil2!$E$1:$DG$2,2,0),0)),"",VLOOKUP($H53*100+O$2,Feuil2!$A$3:$CQ$931,HLOOKUP(Feuil1!$F53,Feuil2!$E$1:$DG$2,2,0),0))</f>
        <v>136.5</v>
      </c>
      <c r="P53" s="12">
        <f>IF(ISBLANK(VLOOKUP($H53*100+P$2,Feuil2!$A$3:$CQ$931,HLOOKUP(Feuil1!$F53,Feuil2!$E$1:$DG$2,2,0),0)),"",VLOOKUP($H53*100+P$2,Feuil2!$A$3:$CQ$931,HLOOKUP(Feuil1!$F53,Feuil2!$E$1:$DG$2,2,0),0))</f>
        <v>6.6</v>
      </c>
      <c r="Q53" s="12">
        <f>IF(ISBLANK(VLOOKUP($H53*100+Q$2,Feuil2!$A$3:$CQ$931,HLOOKUP(Feuil1!$F53,Feuil2!$E$1:$DG$2,2,0),0)),"",VLOOKUP($H53*100+Q$2,Feuil2!$A$3:$CQ$931,HLOOKUP(Feuil1!$F53,Feuil2!$E$1:$DG$2,2,0),0))</f>
        <v>0</v>
      </c>
      <c r="R53" s="12">
        <f>IF(ISBLANK(VLOOKUP($H53*100+R$2,Feuil2!$A$3:$CQ$931,HLOOKUP(Feuil1!$F53,Feuil2!$E$1:$DG$2,2,0),0)),"",VLOOKUP($H53*100+R$2,Feuil2!$A$3:$CQ$931,HLOOKUP(Feuil1!$F53,Feuil2!$E$1:$DG$2,2,0),0))</f>
        <v>1.8</v>
      </c>
      <c r="S53" s="12">
        <f>IF(ISBLANK(VLOOKUP($H53*100+S$2,Feuil2!$A$3:$CQ$931,HLOOKUP(Feuil1!$F53,Feuil2!$E$1:$DG$2,2,0),0)),"",VLOOKUP($H53*100+S$2,Feuil2!$A$3:$CQ$931,HLOOKUP(Feuil1!$F53,Feuil2!$E$1:$DG$2,2,0),0))</f>
        <v>0</v>
      </c>
      <c r="T53" s="12">
        <f>IF(ISBLANK(VLOOKUP($H53*100+T$2,Feuil2!$A$3:$CQ$931,HLOOKUP(Feuil1!$F53,Feuil2!$E$1:$DG$2,2,0),0)),"",VLOOKUP($H53*100+T$2,Feuil2!$A$3:$CQ$931,HLOOKUP(Feuil1!$F53,Feuil2!$E$1:$DG$2,2,0),0))</f>
        <v>14.4</v>
      </c>
      <c r="U53" s="12">
        <f t="shared" si="0"/>
        <v>495.2</v>
      </c>
      <c r="AQ53" s="149">
        <f>AVERAGE(AQ6:AQ52)</f>
        <v>589.42992719839208</v>
      </c>
      <c r="AR53" s="151">
        <f>AVERAGE(AR6:AR52)</f>
        <v>461.94042553191474</v>
      </c>
      <c r="AS53" s="221">
        <f>(AR53-AQ53)/AQ53</f>
        <v>-0.21629288874496957</v>
      </c>
    </row>
    <row r="54" spans="1:45" x14ac:dyDescent="0.35">
      <c r="A54" s="7" t="s">
        <v>22</v>
      </c>
      <c r="B54" s="8" t="s">
        <v>21</v>
      </c>
      <c r="C54" s="9">
        <v>448350</v>
      </c>
      <c r="D54" s="9">
        <v>440850</v>
      </c>
      <c r="E54" s="10">
        <v>15</v>
      </c>
      <c r="F54" s="10">
        <v>5255</v>
      </c>
      <c r="G54" s="5" t="s">
        <v>23</v>
      </c>
      <c r="H54" s="11">
        <v>1991</v>
      </c>
      <c r="I54" s="12">
        <f>IF(ISBLANK(VLOOKUP($H54*100+I$2,Feuil2!$A$3:$CQ$931,HLOOKUP(Feuil1!$F54,Feuil2!$E$1:$DG$2,2,0),0)),"",VLOOKUP($H54*100+I$2,Feuil2!$A$3:$CQ$931,HLOOKUP(Feuil1!$F54,Feuil2!$E$1:$DG$2,2,0),0))</f>
        <v>66.599999999999994</v>
      </c>
      <c r="J54" s="12">
        <f>IF(ISBLANK(VLOOKUP($H54*100+J$2,Feuil2!$A$3:$CQ$931,HLOOKUP(Feuil1!$F54,Feuil2!$E$1:$DG$2,2,0),0)),"",VLOOKUP($H54*100+J$2,Feuil2!$A$3:$CQ$931,HLOOKUP(Feuil1!$F54,Feuil2!$E$1:$DG$2,2,0),0))</f>
        <v>47.7</v>
      </c>
      <c r="K54" s="12">
        <f>IF(ISBLANK(VLOOKUP($H54*100+K$2,Feuil2!$A$3:$CQ$931,HLOOKUP(Feuil1!$F54,Feuil2!$E$1:$DG$2,2,0),0)),"",VLOOKUP($H54*100+K$2,Feuil2!$A$3:$CQ$931,HLOOKUP(Feuil1!$F54,Feuil2!$E$1:$DG$2,2,0),0))</f>
        <v>12.4</v>
      </c>
      <c r="L54" s="12">
        <f>IF(ISBLANK(VLOOKUP($H54*100+L$2,Feuil2!$A$3:$CQ$931,HLOOKUP(Feuil1!$F54,Feuil2!$E$1:$DG$2,2,0),0)),"",VLOOKUP($H54*100+L$2,Feuil2!$A$3:$CQ$931,HLOOKUP(Feuil1!$F54,Feuil2!$E$1:$DG$2,2,0),0))</f>
        <v>22.3</v>
      </c>
      <c r="M54" s="12">
        <f>IF(ISBLANK(VLOOKUP($H54*100+M$2,Feuil2!$A$3:$CQ$931,HLOOKUP(Feuil1!$F54,Feuil2!$E$1:$DG$2,2,0),0)),"",VLOOKUP($H54*100+M$2,Feuil2!$A$3:$CQ$931,HLOOKUP(Feuil1!$F54,Feuil2!$E$1:$DG$2,2,0),0))</f>
        <v>1.3</v>
      </c>
      <c r="N54" s="12">
        <f>IF(ISBLANK(VLOOKUP($H54*100+N$2,Feuil2!$A$3:$CQ$931,HLOOKUP(Feuil1!$F54,Feuil2!$E$1:$DG$2,2,0),0)),"",VLOOKUP($H54*100+N$2,Feuil2!$A$3:$CQ$931,HLOOKUP(Feuil1!$F54,Feuil2!$E$1:$DG$2,2,0),0))</f>
        <v>44.4</v>
      </c>
      <c r="O54" s="12">
        <f>IF(ISBLANK(VLOOKUP($H54*100+O$2,Feuil2!$A$3:$CQ$931,HLOOKUP(Feuil1!$F54,Feuil2!$E$1:$DG$2,2,0),0)),"",VLOOKUP($H54*100+O$2,Feuil2!$A$3:$CQ$931,HLOOKUP(Feuil1!$F54,Feuil2!$E$1:$DG$2,2,0),0))</f>
        <v>55</v>
      </c>
      <c r="P54" s="12">
        <f>IF(ISBLANK(VLOOKUP($H54*100+P$2,Feuil2!$A$3:$CQ$931,HLOOKUP(Feuil1!$F54,Feuil2!$E$1:$DG$2,2,0),0)),"",VLOOKUP($H54*100+P$2,Feuil2!$A$3:$CQ$931,HLOOKUP(Feuil1!$F54,Feuil2!$E$1:$DG$2,2,0),0))</f>
        <v>72.400000000000006</v>
      </c>
      <c r="Q54" s="12">
        <f>IF(ISBLANK(VLOOKUP($H54*100+Q$2,Feuil2!$A$3:$CQ$931,HLOOKUP(Feuil1!$F54,Feuil2!$E$1:$DG$2,2,0),0)),"",VLOOKUP($H54*100+Q$2,Feuil2!$A$3:$CQ$931,HLOOKUP(Feuil1!$F54,Feuil2!$E$1:$DG$2,2,0),0))</f>
        <v>14.6</v>
      </c>
      <c r="R54" s="12">
        <f>IF(ISBLANK(VLOOKUP($H54*100+R$2,Feuil2!$A$3:$CQ$931,HLOOKUP(Feuil1!$F54,Feuil2!$E$1:$DG$2,2,0),0)),"",VLOOKUP($H54*100+R$2,Feuil2!$A$3:$CQ$931,HLOOKUP(Feuil1!$F54,Feuil2!$E$1:$DG$2,2,0),0))</f>
        <v>29.1</v>
      </c>
      <c r="S54" s="12">
        <f>IF(ISBLANK(VLOOKUP($H54*100+S$2,Feuil2!$A$3:$CQ$931,HLOOKUP(Feuil1!$F54,Feuil2!$E$1:$DG$2,2,0),0)),"",VLOOKUP($H54*100+S$2,Feuil2!$A$3:$CQ$931,HLOOKUP(Feuil1!$F54,Feuil2!$E$1:$DG$2,2,0),0))</f>
        <v>0</v>
      </c>
      <c r="T54" s="12">
        <f>IF(ISBLANK(VLOOKUP($H54*100+T$2,Feuil2!$A$3:$CQ$931,HLOOKUP(Feuil1!$F54,Feuil2!$E$1:$DG$2,2,0),0)),"",VLOOKUP($H54*100+T$2,Feuil2!$A$3:$CQ$931,HLOOKUP(Feuil1!$F54,Feuil2!$E$1:$DG$2,2,0),0))</f>
        <v>0.8</v>
      </c>
      <c r="U54" s="12">
        <f t="shared" si="0"/>
        <v>366.60000000000008</v>
      </c>
      <c r="AS54" s="95"/>
    </row>
    <row r="55" spans="1:45" x14ac:dyDescent="0.35">
      <c r="A55" s="7" t="s">
        <v>22</v>
      </c>
      <c r="B55" s="8" t="s">
        <v>21</v>
      </c>
      <c r="C55" s="9">
        <v>448350</v>
      </c>
      <c r="D55" s="9">
        <v>440850</v>
      </c>
      <c r="E55" s="10">
        <v>15</v>
      </c>
      <c r="F55" s="10">
        <v>5255</v>
      </c>
      <c r="G55" s="5" t="s">
        <v>23</v>
      </c>
      <c r="H55" s="11">
        <v>1992</v>
      </c>
      <c r="I55" s="12">
        <f>IF(ISBLANK(VLOOKUP($H55*100+I$2,Feuil2!$A$3:$CQ$931,HLOOKUP(Feuil1!$F55,Feuil2!$E$1:$DG$2,2,0),0)),"",VLOOKUP($H55*100+I$2,Feuil2!$A$3:$CQ$931,HLOOKUP(Feuil1!$F55,Feuil2!$E$1:$DG$2,2,0),0))</f>
        <v>4.0999999999999996</v>
      </c>
      <c r="J55" s="12">
        <f>IF(ISBLANK(VLOOKUP($H55*100+J$2,Feuil2!$A$3:$CQ$931,HLOOKUP(Feuil1!$F55,Feuil2!$E$1:$DG$2,2,0),0)),"",VLOOKUP($H55*100+J$2,Feuil2!$A$3:$CQ$931,HLOOKUP(Feuil1!$F55,Feuil2!$E$1:$DG$2,2,0),0))</f>
        <v>60.3</v>
      </c>
      <c r="K55" s="12">
        <f>IF(ISBLANK(VLOOKUP($H55*100+K$2,Feuil2!$A$3:$CQ$931,HLOOKUP(Feuil1!$F55,Feuil2!$E$1:$DG$2,2,0),0)),"",VLOOKUP($H55*100+K$2,Feuil2!$A$3:$CQ$931,HLOOKUP(Feuil1!$F55,Feuil2!$E$1:$DG$2,2,0),0))</f>
        <v>22.3</v>
      </c>
      <c r="L55" s="12">
        <f>IF(ISBLANK(VLOOKUP($H55*100+L$2,Feuil2!$A$3:$CQ$931,HLOOKUP(Feuil1!$F55,Feuil2!$E$1:$DG$2,2,0),0)),"",VLOOKUP($H55*100+L$2,Feuil2!$A$3:$CQ$931,HLOOKUP(Feuil1!$F55,Feuil2!$E$1:$DG$2,2,0),0))</f>
        <v>21.5</v>
      </c>
      <c r="M55" s="12">
        <f>IF(ISBLANK(VLOOKUP($H55*100+M$2,Feuil2!$A$3:$CQ$931,HLOOKUP(Feuil1!$F55,Feuil2!$E$1:$DG$2,2,0),0)),"",VLOOKUP($H55*100+M$2,Feuil2!$A$3:$CQ$931,HLOOKUP(Feuil1!$F55,Feuil2!$E$1:$DG$2,2,0),0))</f>
        <v>11.5</v>
      </c>
      <c r="N55" s="12">
        <f>IF(ISBLANK(VLOOKUP($H55*100+N$2,Feuil2!$A$3:$CQ$931,HLOOKUP(Feuil1!$F55,Feuil2!$E$1:$DG$2,2,0),0)),"",VLOOKUP($H55*100+N$2,Feuil2!$A$3:$CQ$931,HLOOKUP(Feuil1!$F55,Feuil2!$E$1:$DG$2,2,0),0))</f>
        <v>11.1</v>
      </c>
      <c r="O55" s="12">
        <f>IF(ISBLANK(VLOOKUP($H55*100+O$2,Feuil2!$A$3:$CQ$931,HLOOKUP(Feuil1!$F55,Feuil2!$E$1:$DG$2,2,0),0)),"",VLOOKUP($H55*100+O$2,Feuil2!$A$3:$CQ$931,HLOOKUP(Feuil1!$F55,Feuil2!$E$1:$DG$2,2,0),0))</f>
        <v>32.9</v>
      </c>
      <c r="P55" s="12">
        <f>IF(ISBLANK(VLOOKUP($H55*100+P$2,Feuil2!$A$3:$CQ$931,HLOOKUP(Feuil1!$F55,Feuil2!$E$1:$DG$2,2,0),0)),"",VLOOKUP($H55*100+P$2,Feuil2!$A$3:$CQ$931,HLOOKUP(Feuil1!$F55,Feuil2!$E$1:$DG$2,2,0),0))</f>
        <v>70.5</v>
      </c>
      <c r="Q55" s="12">
        <f>IF(ISBLANK(VLOOKUP($H55*100+Q$2,Feuil2!$A$3:$CQ$931,HLOOKUP(Feuil1!$F55,Feuil2!$E$1:$DG$2,2,0),0)),"",VLOOKUP($H55*100+Q$2,Feuil2!$A$3:$CQ$931,HLOOKUP(Feuil1!$F55,Feuil2!$E$1:$DG$2,2,0),0))</f>
        <v>26.9</v>
      </c>
      <c r="R55" s="12">
        <f>IF(ISBLANK(VLOOKUP($H55*100+R$2,Feuil2!$A$3:$CQ$931,HLOOKUP(Feuil1!$F55,Feuil2!$E$1:$DG$2,2,0),0)),"",VLOOKUP($H55*100+R$2,Feuil2!$A$3:$CQ$931,HLOOKUP(Feuil1!$F55,Feuil2!$E$1:$DG$2,2,0),0))</f>
        <v>0</v>
      </c>
      <c r="S55" s="12">
        <f>IF(ISBLANK(VLOOKUP($H55*100+S$2,Feuil2!$A$3:$CQ$931,HLOOKUP(Feuil1!$F55,Feuil2!$E$1:$DG$2,2,0),0)),"",VLOOKUP($H55*100+S$2,Feuil2!$A$3:$CQ$931,HLOOKUP(Feuil1!$F55,Feuil2!$E$1:$DG$2,2,0),0))</f>
        <v>0</v>
      </c>
      <c r="T55" s="12">
        <f>IF(ISBLANK(VLOOKUP($H55*100+T$2,Feuil2!$A$3:$CQ$931,HLOOKUP(Feuil1!$F55,Feuil2!$E$1:$DG$2,2,0),0)),"",VLOOKUP($H55*100+T$2,Feuil2!$A$3:$CQ$931,HLOOKUP(Feuil1!$F55,Feuil2!$E$1:$DG$2,2,0),0))</f>
        <v>0</v>
      </c>
      <c r="U55" s="12">
        <f t="shared" si="0"/>
        <v>261.09999999999997</v>
      </c>
      <c r="AQ55" s="59">
        <f>AVERAGE(AQ51,AQ7,AQ17,AQ28,AQ20,AQ45,AQ40,AQ48,AQ18,AQ32,AQ46,AQ22,AQ9,AQ41,AQ21,AQ11)</f>
        <v>814.45574470555528</v>
      </c>
      <c r="AR55" s="59">
        <f>AVERAGE(AR51,AR7,AR17,AR28,AR20,AR45,AR40,AR48,AR18,AR32,AR46,AR22,AR9,AR41,AR21,AR11)</f>
        <v>596.625</v>
      </c>
      <c r="AS55" s="95">
        <f t="shared" si="15"/>
        <v>-0.2674555936545161</v>
      </c>
    </row>
    <row r="56" spans="1:45" x14ac:dyDescent="0.35">
      <c r="A56" s="7" t="s">
        <v>22</v>
      </c>
      <c r="B56" s="8" t="s">
        <v>21</v>
      </c>
      <c r="C56" s="9">
        <v>448350</v>
      </c>
      <c r="D56" s="9">
        <v>440850</v>
      </c>
      <c r="E56" s="10">
        <v>15</v>
      </c>
      <c r="F56" s="10">
        <v>5255</v>
      </c>
      <c r="G56" s="5" t="s">
        <v>23</v>
      </c>
      <c r="H56" s="11">
        <v>1993</v>
      </c>
      <c r="I56" s="12">
        <f>IF(ISBLANK(VLOOKUP($H56*100+I$2,Feuil2!$A$3:$CQ$931,HLOOKUP(Feuil1!$F56,Feuil2!$E$1:$DG$2,2,0),0)),"",VLOOKUP($H56*100+I$2,Feuil2!$A$3:$CQ$931,HLOOKUP(Feuil1!$F56,Feuil2!$E$1:$DG$2,2,0),0))</f>
        <v>23.2</v>
      </c>
      <c r="J56" s="12">
        <f>IF(ISBLANK(VLOOKUP($H56*100+J$2,Feuil2!$A$3:$CQ$931,HLOOKUP(Feuil1!$F56,Feuil2!$E$1:$DG$2,2,0),0)),"",VLOOKUP($H56*100+J$2,Feuil2!$A$3:$CQ$931,HLOOKUP(Feuil1!$F56,Feuil2!$E$1:$DG$2,2,0),0))</f>
        <v>70.2</v>
      </c>
      <c r="K56" s="12">
        <f>IF(ISBLANK(VLOOKUP($H56*100+K$2,Feuil2!$A$3:$CQ$931,HLOOKUP(Feuil1!$F56,Feuil2!$E$1:$DG$2,2,0),0)),"",VLOOKUP($H56*100+K$2,Feuil2!$A$3:$CQ$931,HLOOKUP(Feuil1!$F56,Feuil2!$E$1:$DG$2,2,0),0))</f>
        <v>139.80000000000001</v>
      </c>
      <c r="L56" s="12">
        <f>IF(ISBLANK(VLOOKUP($H56*100+L$2,Feuil2!$A$3:$CQ$931,HLOOKUP(Feuil1!$F56,Feuil2!$E$1:$DG$2,2,0),0)),"",VLOOKUP($H56*100+L$2,Feuil2!$A$3:$CQ$931,HLOOKUP(Feuil1!$F56,Feuil2!$E$1:$DG$2,2,0),0))</f>
        <v>16.899999999999999</v>
      </c>
      <c r="M56" s="12">
        <f>IF(ISBLANK(VLOOKUP($H56*100+M$2,Feuil2!$A$3:$CQ$931,HLOOKUP(Feuil1!$F56,Feuil2!$E$1:$DG$2,2,0),0)),"",VLOOKUP($H56*100+M$2,Feuil2!$A$3:$CQ$931,HLOOKUP(Feuil1!$F56,Feuil2!$E$1:$DG$2,2,0),0))</f>
        <v>57.9</v>
      </c>
      <c r="N56" s="12">
        <f>IF(ISBLANK(VLOOKUP($H56*100+N$2,Feuil2!$A$3:$CQ$931,HLOOKUP(Feuil1!$F56,Feuil2!$E$1:$DG$2,2,0),0)),"",VLOOKUP($H56*100+N$2,Feuil2!$A$3:$CQ$931,HLOOKUP(Feuil1!$F56,Feuil2!$E$1:$DG$2,2,0),0))</f>
        <v>96</v>
      </c>
      <c r="O56" s="12">
        <f>IF(ISBLANK(VLOOKUP($H56*100+O$2,Feuil2!$A$3:$CQ$931,HLOOKUP(Feuil1!$F56,Feuil2!$E$1:$DG$2,2,0),0)),"",VLOOKUP($H56*100+O$2,Feuil2!$A$3:$CQ$931,HLOOKUP(Feuil1!$F56,Feuil2!$E$1:$DG$2,2,0),0))</f>
        <v>0.3</v>
      </c>
      <c r="P56" s="12">
        <f>IF(ISBLANK(VLOOKUP($H56*100+P$2,Feuil2!$A$3:$CQ$931,HLOOKUP(Feuil1!$F56,Feuil2!$E$1:$DG$2,2,0),0)),"",VLOOKUP($H56*100+P$2,Feuil2!$A$3:$CQ$931,HLOOKUP(Feuil1!$F56,Feuil2!$E$1:$DG$2,2,0),0))</f>
        <v>21.3</v>
      </c>
      <c r="Q56" s="12">
        <f>IF(ISBLANK(VLOOKUP($H56*100+Q$2,Feuil2!$A$3:$CQ$931,HLOOKUP(Feuil1!$F56,Feuil2!$E$1:$DG$2,2,0),0)),"",VLOOKUP($H56*100+Q$2,Feuil2!$A$3:$CQ$931,HLOOKUP(Feuil1!$F56,Feuil2!$E$1:$DG$2,2,0),0))</f>
        <v>14.5</v>
      </c>
      <c r="R56" s="12">
        <f>IF(ISBLANK(VLOOKUP($H56*100+R$2,Feuil2!$A$3:$CQ$931,HLOOKUP(Feuil1!$F56,Feuil2!$E$1:$DG$2,2,0),0)),"",VLOOKUP($H56*100+R$2,Feuil2!$A$3:$CQ$931,HLOOKUP(Feuil1!$F56,Feuil2!$E$1:$DG$2,2,0),0))</f>
        <v>0</v>
      </c>
      <c r="S56" s="12">
        <f>IF(ISBLANK(VLOOKUP($H56*100+S$2,Feuil2!$A$3:$CQ$931,HLOOKUP(Feuil1!$F56,Feuil2!$E$1:$DG$2,2,0),0)),"",VLOOKUP($H56*100+S$2,Feuil2!$A$3:$CQ$931,HLOOKUP(Feuil1!$F56,Feuil2!$E$1:$DG$2,2,0),0))</f>
        <v>0.2</v>
      </c>
      <c r="T56" s="12">
        <f>IF(ISBLANK(VLOOKUP($H56*100+T$2,Feuil2!$A$3:$CQ$931,HLOOKUP(Feuil1!$F56,Feuil2!$E$1:$DG$2,2,0),0)),"",VLOOKUP($H56*100+T$2,Feuil2!$A$3:$CQ$931,HLOOKUP(Feuil1!$F56,Feuil2!$E$1:$DG$2,2,0),0))</f>
        <v>0</v>
      </c>
      <c r="U56" s="12">
        <f t="shared" si="0"/>
        <v>440.3</v>
      </c>
      <c r="AF56">
        <v>-20</v>
      </c>
      <c r="AQ56" s="59">
        <f>AVERAGE(AQ42,AQ23)</f>
        <v>428.66982551765363</v>
      </c>
      <c r="AR56">
        <f>AVERAGE(AR23,AR42)</f>
        <v>324.5</v>
      </c>
      <c r="AS56" s="95">
        <f t="shared" si="15"/>
        <v>-0.24300713350154773</v>
      </c>
    </row>
    <row r="57" spans="1:45" ht="23.5" x14ac:dyDescent="0.55000000000000004">
      <c r="A57" s="7" t="s">
        <v>22</v>
      </c>
      <c r="B57" s="8" t="s">
        <v>21</v>
      </c>
      <c r="C57" s="9">
        <v>448350</v>
      </c>
      <c r="D57" s="9">
        <v>440850</v>
      </c>
      <c r="E57" s="10">
        <v>15</v>
      </c>
      <c r="F57" s="10">
        <v>5255</v>
      </c>
      <c r="G57" s="5" t="s">
        <v>23</v>
      </c>
      <c r="H57" s="11">
        <v>1994</v>
      </c>
      <c r="I57" s="12">
        <f>IF(ISBLANK(VLOOKUP($H57*100+I$2,Feuil2!$A$3:$CQ$931,HLOOKUP(Feuil1!$F57,Feuil2!$E$1:$DG$2,2,0),0)),"",VLOOKUP($H57*100+I$2,Feuil2!$A$3:$CQ$931,HLOOKUP(Feuil1!$F57,Feuil2!$E$1:$DG$2,2,0),0))</f>
        <v>3.9</v>
      </c>
      <c r="J57" s="12">
        <f>IF(ISBLANK(VLOOKUP($H57*100+J$2,Feuil2!$A$3:$CQ$931,HLOOKUP(Feuil1!$F57,Feuil2!$E$1:$DG$2,2,0),0)),"",VLOOKUP($H57*100+J$2,Feuil2!$A$3:$CQ$931,HLOOKUP(Feuil1!$F57,Feuil2!$E$1:$DG$2,2,0),0))</f>
        <v>33.200000000000003</v>
      </c>
      <c r="K57" s="12">
        <f>IF(ISBLANK(VLOOKUP($H57*100+K$2,Feuil2!$A$3:$CQ$931,HLOOKUP(Feuil1!$F57,Feuil2!$E$1:$DG$2,2,0),0)),"",VLOOKUP($H57*100+K$2,Feuil2!$A$3:$CQ$931,HLOOKUP(Feuil1!$F57,Feuil2!$E$1:$DG$2,2,0),0))</f>
        <v>64.8</v>
      </c>
      <c r="L57" s="12">
        <f>IF(ISBLANK(VLOOKUP($H57*100+L$2,Feuil2!$A$3:$CQ$931,HLOOKUP(Feuil1!$F57,Feuil2!$E$1:$DG$2,2,0),0)),"",VLOOKUP($H57*100+L$2,Feuil2!$A$3:$CQ$931,HLOOKUP(Feuil1!$F57,Feuil2!$E$1:$DG$2,2,0),0))</f>
        <v>0.1</v>
      </c>
      <c r="M57" s="12">
        <f>IF(ISBLANK(VLOOKUP($H57*100+M$2,Feuil2!$A$3:$CQ$931,HLOOKUP(Feuil1!$F57,Feuil2!$E$1:$DG$2,2,0),0)),"",VLOOKUP($H57*100+M$2,Feuil2!$A$3:$CQ$931,HLOOKUP(Feuil1!$F57,Feuil2!$E$1:$DG$2,2,0),0))</f>
        <v>15.3</v>
      </c>
      <c r="N57" s="12">
        <f>IF(ISBLANK(VLOOKUP($H57*100+N$2,Feuil2!$A$3:$CQ$931,HLOOKUP(Feuil1!$F57,Feuil2!$E$1:$DG$2,2,0),0)),"",VLOOKUP($H57*100+N$2,Feuil2!$A$3:$CQ$931,HLOOKUP(Feuil1!$F57,Feuil2!$E$1:$DG$2,2,0),0))</f>
        <v>27.1</v>
      </c>
      <c r="O57" s="12">
        <f>IF(ISBLANK(VLOOKUP($H57*100+O$2,Feuil2!$A$3:$CQ$931,HLOOKUP(Feuil1!$F57,Feuil2!$E$1:$DG$2,2,0),0)),"",VLOOKUP($H57*100+O$2,Feuil2!$A$3:$CQ$931,HLOOKUP(Feuil1!$F57,Feuil2!$E$1:$DG$2,2,0),0))</f>
        <v>11</v>
      </c>
      <c r="P57" s="12">
        <f>IF(ISBLANK(VLOOKUP($H57*100+P$2,Feuil2!$A$3:$CQ$931,HLOOKUP(Feuil1!$F57,Feuil2!$E$1:$DG$2,2,0),0)),"",VLOOKUP($H57*100+P$2,Feuil2!$A$3:$CQ$931,HLOOKUP(Feuil1!$F57,Feuil2!$E$1:$DG$2,2,0),0))</f>
        <v>62.4</v>
      </c>
      <c r="Q57" s="12">
        <f>IF(ISBLANK(VLOOKUP($H57*100+Q$2,Feuil2!$A$3:$CQ$931,HLOOKUP(Feuil1!$F57,Feuil2!$E$1:$DG$2,2,0),0)),"",VLOOKUP($H57*100+Q$2,Feuil2!$A$3:$CQ$931,HLOOKUP(Feuil1!$F57,Feuil2!$E$1:$DG$2,2,0),0))</f>
        <v>0</v>
      </c>
      <c r="R57" s="12">
        <f>IF(ISBLANK(VLOOKUP($H57*100+R$2,Feuil2!$A$3:$CQ$931,HLOOKUP(Feuil1!$F57,Feuil2!$E$1:$DG$2,2,0),0)),"",VLOOKUP($H57*100+R$2,Feuil2!$A$3:$CQ$931,HLOOKUP(Feuil1!$F57,Feuil2!$E$1:$DG$2,2,0),0))</f>
        <v>25.7</v>
      </c>
      <c r="S57" s="12">
        <f>IF(ISBLANK(VLOOKUP($H57*100+S$2,Feuil2!$A$3:$CQ$931,HLOOKUP(Feuil1!$F57,Feuil2!$E$1:$DG$2,2,0),0)),"",VLOOKUP($H57*100+S$2,Feuil2!$A$3:$CQ$931,HLOOKUP(Feuil1!$F57,Feuil2!$E$1:$DG$2,2,0),0))</f>
        <v>3.5</v>
      </c>
      <c r="T57" s="12">
        <f>IF(ISBLANK(VLOOKUP($H57*100+T$2,Feuil2!$A$3:$CQ$931,HLOOKUP(Feuil1!$F57,Feuil2!$E$1:$DG$2,2,0),0)),"",VLOOKUP($H57*100+T$2,Feuil2!$A$3:$CQ$931,HLOOKUP(Feuil1!$F57,Feuil2!$E$1:$DG$2,2,0),0))</f>
        <v>0.7</v>
      </c>
      <c r="U57" s="12">
        <f t="shared" si="0"/>
        <v>247.7</v>
      </c>
      <c r="AF57">
        <v>-5</v>
      </c>
      <c r="AJ57" t="s">
        <v>122</v>
      </c>
      <c r="AK57" t="s">
        <v>155</v>
      </c>
      <c r="AS57" s="150"/>
    </row>
    <row r="58" spans="1:45" ht="23.5" x14ac:dyDescent="0.55000000000000004">
      <c r="A58" s="7" t="s">
        <v>22</v>
      </c>
      <c r="B58" s="8" t="s">
        <v>21</v>
      </c>
      <c r="C58" s="9">
        <v>448350</v>
      </c>
      <c r="D58" s="9">
        <v>440850</v>
      </c>
      <c r="E58" s="10">
        <v>15</v>
      </c>
      <c r="F58" s="10">
        <v>5255</v>
      </c>
      <c r="G58" s="5" t="s">
        <v>23</v>
      </c>
      <c r="H58" s="11">
        <v>1995</v>
      </c>
      <c r="I58" s="12">
        <f>IF(ISBLANK(VLOOKUP($H58*100+I$2,Feuil2!$A$3:$CQ$931,HLOOKUP(Feuil1!$F58,Feuil2!$E$1:$DG$2,2,0),0)),"",VLOOKUP($H58*100+I$2,Feuil2!$A$3:$CQ$931,HLOOKUP(Feuil1!$F58,Feuil2!$E$1:$DG$2,2,0),0))</f>
        <v>10.5</v>
      </c>
      <c r="J58" s="12">
        <f>IF(ISBLANK(VLOOKUP($H58*100+J$2,Feuil2!$A$3:$CQ$931,HLOOKUP(Feuil1!$F58,Feuil2!$E$1:$DG$2,2,0),0)),"",VLOOKUP($H58*100+J$2,Feuil2!$A$3:$CQ$931,HLOOKUP(Feuil1!$F58,Feuil2!$E$1:$DG$2,2,0),0))</f>
        <v>1.3</v>
      </c>
      <c r="K58" s="12">
        <f>IF(ISBLANK(VLOOKUP($H58*100+K$2,Feuil2!$A$3:$CQ$931,HLOOKUP(Feuil1!$F58,Feuil2!$E$1:$DG$2,2,0),0)),"",VLOOKUP($H58*100+K$2,Feuil2!$A$3:$CQ$931,HLOOKUP(Feuil1!$F58,Feuil2!$E$1:$DG$2,2,0),0))</f>
        <v>68.900000000000006</v>
      </c>
      <c r="L58" s="12">
        <f>IF(ISBLANK(VLOOKUP($H58*100+L$2,Feuil2!$A$3:$CQ$931,HLOOKUP(Feuil1!$F58,Feuil2!$E$1:$DG$2,2,0),0)),"",VLOOKUP($H58*100+L$2,Feuil2!$A$3:$CQ$931,HLOOKUP(Feuil1!$F58,Feuil2!$E$1:$DG$2,2,0),0))</f>
        <v>114.3</v>
      </c>
      <c r="M58" s="12">
        <f>IF(ISBLANK(VLOOKUP($H58*100+M$2,Feuil2!$A$3:$CQ$931,HLOOKUP(Feuil1!$F58,Feuil2!$E$1:$DG$2,2,0),0)),"",VLOOKUP($H58*100+M$2,Feuil2!$A$3:$CQ$931,HLOOKUP(Feuil1!$F58,Feuil2!$E$1:$DG$2,2,0),0))</f>
        <v>311.10000000000002</v>
      </c>
      <c r="N58" s="12">
        <f>IF(ISBLANK(VLOOKUP($H58*100+N$2,Feuil2!$A$3:$CQ$931,HLOOKUP(Feuil1!$F58,Feuil2!$E$1:$DG$2,2,0),0)),"",VLOOKUP($H58*100+N$2,Feuil2!$A$3:$CQ$931,HLOOKUP(Feuil1!$F58,Feuil2!$E$1:$DG$2,2,0),0))</f>
        <v>62</v>
      </c>
      <c r="O58" s="12">
        <f>IF(ISBLANK(VLOOKUP($H58*100+O$2,Feuil2!$A$3:$CQ$931,HLOOKUP(Feuil1!$F58,Feuil2!$E$1:$DG$2,2,0),0)),"",VLOOKUP($H58*100+O$2,Feuil2!$A$3:$CQ$931,HLOOKUP(Feuil1!$F58,Feuil2!$E$1:$DG$2,2,0),0))</f>
        <v>99.3</v>
      </c>
      <c r="P58" s="12">
        <f>IF(ISBLANK(VLOOKUP($H58*100+P$2,Feuil2!$A$3:$CQ$931,HLOOKUP(Feuil1!$F58,Feuil2!$E$1:$DG$2,2,0),0)),"",VLOOKUP($H58*100+P$2,Feuil2!$A$3:$CQ$931,HLOOKUP(Feuil1!$F58,Feuil2!$E$1:$DG$2,2,0),0))</f>
        <v>21</v>
      </c>
      <c r="Q58" s="12">
        <f>IF(ISBLANK(VLOOKUP($H58*100+Q$2,Feuil2!$A$3:$CQ$931,HLOOKUP(Feuil1!$F58,Feuil2!$E$1:$DG$2,2,0),0)),"",VLOOKUP($H58*100+Q$2,Feuil2!$A$3:$CQ$931,HLOOKUP(Feuil1!$F58,Feuil2!$E$1:$DG$2,2,0),0))</f>
        <v>102.9</v>
      </c>
      <c r="R58" s="12">
        <f>IF(ISBLANK(VLOOKUP($H58*100+R$2,Feuil2!$A$3:$CQ$931,HLOOKUP(Feuil1!$F58,Feuil2!$E$1:$DG$2,2,0),0)),"",VLOOKUP($H58*100+R$2,Feuil2!$A$3:$CQ$931,HLOOKUP(Feuil1!$F58,Feuil2!$E$1:$DG$2,2,0),0))</f>
        <v>1.4</v>
      </c>
      <c r="S58" s="12">
        <f>IF(ISBLANK(VLOOKUP($H58*100+S$2,Feuil2!$A$3:$CQ$931,HLOOKUP(Feuil1!$F58,Feuil2!$E$1:$DG$2,2,0),0)),"",VLOOKUP($H58*100+S$2,Feuil2!$A$3:$CQ$931,HLOOKUP(Feuil1!$F58,Feuil2!$E$1:$DG$2,2,0),0))</f>
        <v>0.5</v>
      </c>
      <c r="T58" s="12">
        <f>IF(ISBLANK(VLOOKUP($H58*100+T$2,Feuil2!$A$3:$CQ$931,HLOOKUP(Feuil1!$F58,Feuil2!$E$1:$DG$2,2,0),0)),"",VLOOKUP($H58*100+T$2,Feuil2!$A$3:$CQ$931,HLOOKUP(Feuil1!$F58,Feuil2!$E$1:$DG$2,2,0),0))</f>
        <v>2.2000000000000002</v>
      </c>
      <c r="U58" s="12">
        <f t="shared" si="0"/>
        <v>795.4</v>
      </c>
      <c r="Y58" s="105"/>
      <c r="Z58" s="100" t="s">
        <v>173</v>
      </c>
      <c r="AA58" s="98" t="s">
        <v>184</v>
      </c>
      <c r="AB58" s="99" t="s">
        <v>172</v>
      </c>
      <c r="AC58" s="98" t="s">
        <v>212</v>
      </c>
      <c r="AD58" s="39"/>
      <c r="AF58">
        <v>67</v>
      </c>
      <c r="AI58" s="10">
        <v>198</v>
      </c>
      <c r="AJ58" s="48">
        <v>415.90434782608702</v>
      </c>
      <c r="AK58">
        <v>232.4</v>
      </c>
      <c r="AS58" s="150"/>
    </row>
    <row r="59" spans="1:45" ht="23.5" x14ac:dyDescent="0.55000000000000004">
      <c r="A59" s="7" t="s">
        <v>22</v>
      </c>
      <c r="B59" s="8" t="s">
        <v>21</v>
      </c>
      <c r="C59" s="9">
        <v>448350</v>
      </c>
      <c r="D59" s="9">
        <v>440850</v>
      </c>
      <c r="E59" s="10">
        <v>15</v>
      </c>
      <c r="F59" s="10">
        <v>5255</v>
      </c>
      <c r="G59" s="5" t="s">
        <v>23</v>
      </c>
      <c r="H59" s="11">
        <v>1996</v>
      </c>
      <c r="I59" s="12">
        <f>IF(ISBLANK(VLOOKUP($H59*100+I$2,Feuil2!$A$3:$CQ$931,HLOOKUP(Feuil1!$F59,Feuil2!$E$1:$DG$2,2,0),0)),"",VLOOKUP($H59*100+I$2,Feuil2!$A$3:$CQ$931,HLOOKUP(Feuil1!$F59,Feuil2!$E$1:$DG$2,2,0),0))</f>
        <v>19.7</v>
      </c>
      <c r="J59" s="12">
        <f>IF(ISBLANK(VLOOKUP($H59*100+J$2,Feuil2!$A$3:$CQ$931,HLOOKUP(Feuil1!$F59,Feuil2!$E$1:$DG$2,2,0),0)),"",VLOOKUP($H59*100+J$2,Feuil2!$A$3:$CQ$931,HLOOKUP(Feuil1!$F59,Feuil2!$E$1:$DG$2,2,0),0))</f>
        <v>60.8</v>
      </c>
      <c r="K59" s="12">
        <f>IF(ISBLANK(VLOOKUP($H59*100+K$2,Feuil2!$A$3:$CQ$931,HLOOKUP(Feuil1!$F59,Feuil2!$E$1:$DG$2,2,0),0)),"",VLOOKUP($H59*100+K$2,Feuil2!$A$3:$CQ$931,HLOOKUP(Feuil1!$F59,Feuil2!$E$1:$DG$2,2,0),0))</f>
        <v>29.2</v>
      </c>
      <c r="L59" s="12">
        <f>IF(ISBLANK(VLOOKUP($H59*100+L$2,Feuil2!$A$3:$CQ$931,HLOOKUP(Feuil1!$F59,Feuil2!$E$1:$DG$2,2,0),0)),"",VLOOKUP($H59*100+L$2,Feuil2!$A$3:$CQ$931,HLOOKUP(Feuil1!$F59,Feuil2!$E$1:$DG$2,2,0),0))</f>
        <v>275.10000000000002</v>
      </c>
      <c r="M59" s="12">
        <f>IF(ISBLANK(VLOOKUP($H59*100+M$2,Feuil2!$A$3:$CQ$931,HLOOKUP(Feuil1!$F59,Feuil2!$E$1:$DG$2,2,0),0)),"",VLOOKUP($H59*100+M$2,Feuil2!$A$3:$CQ$931,HLOOKUP(Feuil1!$F59,Feuil2!$E$1:$DG$2,2,0),0))</f>
        <v>145.80000000000001</v>
      </c>
      <c r="N59" s="12">
        <f>IF(ISBLANK(VLOOKUP($H59*100+N$2,Feuil2!$A$3:$CQ$931,HLOOKUP(Feuil1!$F59,Feuil2!$E$1:$DG$2,2,0),0)),"",VLOOKUP($H59*100+N$2,Feuil2!$A$3:$CQ$931,HLOOKUP(Feuil1!$F59,Feuil2!$E$1:$DG$2,2,0),0))</f>
        <v>0</v>
      </c>
      <c r="O59" s="12">
        <f>IF(ISBLANK(VLOOKUP($H59*100+O$2,Feuil2!$A$3:$CQ$931,HLOOKUP(Feuil1!$F59,Feuil2!$E$1:$DG$2,2,0),0)),"",VLOOKUP($H59*100+O$2,Feuil2!$A$3:$CQ$931,HLOOKUP(Feuil1!$F59,Feuil2!$E$1:$DG$2,2,0),0))</f>
        <v>0</v>
      </c>
      <c r="P59" s="12">
        <f>IF(ISBLANK(VLOOKUP($H59*100+P$2,Feuil2!$A$3:$CQ$931,HLOOKUP(Feuil1!$F59,Feuil2!$E$1:$DG$2,2,0),0)),"",VLOOKUP($H59*100+P$2,Feuil2!$A$3:$CQ$931,HLOOKUP(Feuil1!$F59,Feuil2!$E$1:$DG$2,2,0),0))</f>
        <v>47.9</v>
      </c>
      <c r="Q59" s="12">
        <f>IF(ISBLANK(VLOOKUP($H59*100+Q$2,Feuil2!$A$3:$CQ$931,HLOOKUP(Feuil1!$F59,Feuil2!$E$1:$DG$2,2,0),0)),"",VLOOKUP($H59*100+Q$2,Feuil2!$A$3:$CQ$931,HLOOKUP(Feuil1!$F59,Feuil2!$E$1:$DG$2,2,0),0))</f>
        <v>8.9</v>
      </c>
      <c r="R59" s="12">
        <f>IF(ISBLANK(VLOOKUP($H59*100+R$2,Feuil2!$A$3:$CQ$931,HLOOKUP(Feuil1!$F59,Feuil2!$E$1:$DG$2,2,0),0)),"",VLOOKUP($H59*100+R$2,Feuil2!$A$3:$CQ$931,HLOOKUP(Feuil1!$F59,Feuil2!$E$1:$DG$2,2,0),0))</f>
        <v>5.0999999999999996</v>
      </c>
      <c r="S59" s="12">
        <f>IF(ISBLANK(VLOOKUP($H59*100+S$2,Feuil2!$A$3:$CQ$931,HLOOKUP(Feuil1!$F59,Feuil2!$E$1:$DG$2,2,0),0)),"",VLOOKUP($H59*100+S$2,Feuil2!$A$3:$CQ$931,HLOOKUP(Feuil1!$F59,Feuil2!$E$1:$DG$2,2,0),0))</f>
        <v>0</v>
      </c>
      <c r="T59" s="12">
        <f>IF(ISBLANK(VLOOKUP($H59*100+T$2,Feuil2!$A$3:$CQ$931,HLOOKUP(Feuil1!$F59,Feuil2!$E$1:$DG$2,2,0),0)),"",VLOOKUP($H59*100+T$2,Feuil2!$A$3:$CQ$931,HLOOKUP(Feuil1!$F59,Feuil2!$E$1:$DG$2,2,0),0))</f>
        <v>10.7</v>
      </c>
      <c r="U59" s="12">
        <f t="shared" si="0"/>
        <v>603.20000000000005</v>
      </c>
      <c r="Y59" s="232"/>
      <c r="Z59" s="230" t="s">
        <v>182</v>
      </c>
      <c r="AA59" s="10" t="s">
        <v>25</v>
      </c>
      <c r="AB59" s="39">
        <f>AVERAGEIF($AA$6:$AA$51,$AA59,AQ$6:AQ$51)</f>
        <v>471.46192543843358</v>
      </c>
      <c r="AC59" s="39">
        <f t="shared" ref="AB59:AC61" si="18">AVERAGEIF($AA$6:$AA$51,$AA59,AR$6:AR$51)</f>
        <v>376.2</v>
      </c>
      <c r="AD59" s="97">
        <f t="shared" ref="AD59:AD61" si="19">(AC59-AB59)/AB59</f>
        <v>-0.20205645524788721</v>
      </c>
      <c r="AF59">
        <v>1</v>
      </c>
      <c r="AI59" s="10">
        <v>236</v>
      </c>
      <c r="AJ59" s="48">
        <v>575.05210722610718</v>
      </c>
      <c r="AK59">
        <v>452</v>
      </c>
      <c r="AS59" s="150"/>
    </row>
    <row r="60" spans="1:45" ht="23.5" x14ac:dyDescent="0.55000000000000004">
      <c r="A60" s="7" t="s">
        <v>22</v>
      </c>
      <c r="B60" s="8" t="s">
        <v>21</v>
      </c>
      <c r="C60" s="9">
        <v>448350</v>
      </c>
      <c r="D60" s="9">
        <v>440850</v>
      </c>
      <c r="E60" s="10">
        <v>15</v>
      </c>
      <c r="F60" s="10">
        <v>5255</v>
      </c>
      <c r="G60" s="5" t="s">
        <v>23</v>
      </c>
      <c r="H60" s="11">
        <v>1997</v>
      </c>
      <c r="I60" s="12">
        <f>IF(ISBLANK(VLOOKUP($H60*100+I$2,Feuil2!$A$3:$CQ$931,HLOOKUP(Feuil1!$F60,Feuil2!$E$1:$DG$2,2,0),0)),"",VLOOKUP($H60*100+I$2,Feuil2!$A$3:$CQ$931,HLOOKUP(Feuil1!$F60,Feuil2!$E$1:$DG$2,2,0),0))</f>
        <v>35.299999999999997</v>
      </c>
      <c r="J60" s="12">
        <f>IF(ISBLANK(VLOOKUP($H60*100+J$2,Feuil2!$A$3:$CQ$931,HLOOKUP(Feuil1!$F60,Feuil2!$E$1:$DG$2,2,0),0)),"",VLOOKUP($H60*100+J$2,Feuil2!$A$3:$CQ$931,HLOOKUP(Feuil1!$F60,Feuil2!$E$1:$DG$2,2,0),0))</f>
        <v>83.4</v>
      </c>
      <c r="K60" s="12">
        <f>IF(ISBLANK(VLOOKUP($H60*100+K$2,Feuil2!$A$3:$CQ$931,HLOOKUP(Feuil1!$F60,Feuil2!$E$1:$DG$2,2,0),0)),"",VLOOKUP($H60*100+K$2,Feuil2!$A$3:$CQ$931,HLOOKUP(Feuil1!$F60,Feuil2!$E$1:$DG$2,2,0),0))</f>
        <v>178.8</v>
      </c>
      <c r="L60" s="12">
        <f>IF(ISBLANK(VLOOKUP($H60*100+L$2,Feuil2!$A$3:$CQ$931,HLOOKUP(Feuil1!$F60,Feuil2!$E$1:$DG$2,2,0),0)),"",VLOOKUP($H60*100+L$2,Feuil2!$A$3:$CQ$931,HLOOKUP(Feuil1!$F60,Feuil2!$E$1:$DG$2,2,0),0))</f>
        <v>169.8</v>
      </c>
      <c r="M60" s="12">
        <f>IF(ISBLANK(VLOOKUP($H60*100+M$2,Feuil2!$A$3:$CQ$931,HLOOKUP(Feuil1!$F60,Feuil2!$E$1:$DG$2,2,0),0)),"",VLOOKUP($H60*100+M$2,Feuil2!$A$3:$CQ$931,HLOOKUP(Feuil1!$F60,Feuil2!$E$1:$DG$2,2,0),0))</f>
        <v>83.9</v>
      </c>
      <c r="N60" s="12">
        <f>IF(ISBLANK(VLOOKUP($H60*100+N$2,Feuil2!$A$3:$CQ$931,HLOOKUP(Feuil1!$F60,Feuil2!$E$1:$DG$2,2,0),0)),"",VLOOKUP($H60*100+N$2,Feuil2!$A$3:$CQ$931,HLOOKUP(Feuil1!$F60,Feuil2!$E$1:$DG$2,2,0),0))</f>
        <v>77.400000000000006</v>
      </c>
      <c r="O60" s="12">
        <f>IF(ISBLANK(VLOOKUP($H60*100+O$2,Feuil2!$A$3:$CQ$931,HLOOKUP(Feuil1!$F60,Feuil2!$E$1:$DG$2,2,0),0)),"",VLOOKUP($H60*100+O$2,Feuil2!$A$3:$CQ$931,HLOOKUP(Feuil1!$F60,Feuil2!$E$1:$DG$2,2,0),0))</f>
        <v>1.6</v>
      </c>
      <c r="P60" s="12">
        <f>IF(ISBLANK(VLOOKUP($H60*100+P$2,Feuil2!$A$3:$CQ$931,HLOOKUP(Feuil1!$F60,Feuil2!$E$1:$DG$2,2,0),0)),"",VLOOKUP($H60*100+P$2,Feuil2!$A$3:$CQ$931,HLOOKUP(Feuil1!$F60,Feuil2!$E$1:$DG$2,2,0),0))</f>
        <v>30.3</v>
      </c>
      <c r="Q60" s="12">
        <f>IF(ISBLANK(VLOOKUP($H60*100+Q$2,Feuil2!$A$3:$CQ$931,HLOOKUP(Feuil1!$F60,Feuil2!$E$1:$DG$2,2,0),0)),"",VLOOKUP($H60*100+Q$2,Feuil2!$A$3:$CQ$931,HLOOKUP(Feuil1!$F60,Feuil2!$E$1:$DG$2,2,0),0))</f>
        <v>51.9</v>
      </c>
      <c r="R60" s="12">
        <f>IF(ISBLANK(VLOOKUP($H60*100+R$2,Feuil2!$A$3:$CQ$931,HLOOKUP(Feuil1!$F60,Feuil2!$E$1:$DG$2,2,0),0)),"",VLOOKUP($H60*100+R$2,Feuil2!$A$3:$CQ$931,HLOOKUP(Feuil1!$F60,Feuil2!$E$1:$DG$2,2,0),0))</f>
        <v>11.5</v>
      </c>
      <c r="S60" s="12">
        <f>IF(ISBLANK(VLOOKUP($H60*100+S$2,Feuil2!$A$3:$CQ$931,HLOOKUP(Feuil1!$F60,Feuil2!$E$1:$DG$2,2,0),0)),"",VLOOKUP($H60*100+S$2,Feuil2!$A$3:$CQ$931,HLOOKUP(Feuil1!$F60,Feuil2!$E$1:$DG$2,2,0),0))</f>
        <v>0</v>
      </c>
      <c r="T60" s="12">
        <f>IF(ISBLANK(VLOOKUP($H60*100+T$2,Feuil2!$A$3:$CQ$931,HLOOKUP(Feuil1!$F60,Feuil2!$E$1:$DG$2,2,0),0)),"",VLOOKUP($H60*100+T$2,Feuil2!$A$3:$CQ$931,HLOOKUP(Feuil1!$F60,Feuil2!$E$1:$DG$2,2,0),0))</f>
        <v>1.3</v>
      </c>
      <c r="U60" s="12">
        <f t="shared" si="0"/>
        <v>725.19999999999993</v>
      </c>
      <c r="Y60" s="232"/>
      <c r="Z60" s="230"/>
      <c r="AA60" s="10" t="s">
        <v>62</v>
      </c>
      <c r="AB60" s="39">
        <f>AVERAGEIF($AA$6:$AA$51,$AA60,AQ$6:AQ$51)</f>
        <v>375.78692290116203</v>
      </c>
      <c r="AC60" s="39">
        <f>AVERAGEIF($AA$6:$AA$51,$AA60,AR$6:AR$51)</f>
        <v>293.55000000000007</v>
      </c>
      <c r="AD60" s="97">
        <f t="shared" si="19"/>
        <v>-0.21883923545362857</v>
      </c>
      <c r="AF60">
        <v>-47</v>
      </c>
      <c r="AI60" s="10">
        <v>748</v>
      </c>
      <c r="AJ60" s="48">
        <v>350.92775263951734</v>
      </c>
      <c r="AK60">
        <v>137.80000000000001</v>
      </c>
      <c r="AS60" s="150"/>
    </row>
    <row r="61" spans="1:45" x14ac:dyDescent="0.35">
      <c r="A61" s="7" t="s">
        <v>22</v>
      </c>
      <c r="B61" s="8" t="s">
        <v>21</v>
      </c>
      <c r="C61" s="9">
        <v>448350</v>
      </c>
      <c r="D61" s="9">
        <v>440850</v>
      </c>
      <c r="E61" s="10">
        <v>15</v>
      </c>
      <c r="F61" s="10">
        <v>5255</v>
      </c>
      <c r="G61" s="5" t="s">
        <v>23</v>
      </c>
      <c r="H61" s="11">
        <v>1998</v>
      </c>
      <c r="I61" s="12">
        <f>IF(ISBLANK(VLOOKUP($H61*100+I$2,Feuil2!$A$3:$CQ$931,HLOOKUP(Feuil1!$F61,Feuil2!$E$1:$DG$2,2,0),0)),"",VLOOKUP($H61*100+I$2,Feuil2!$A$3:$CQ$931,HLOOKUP(Feuil1!$F61,Feuil2!$E$1:$DG$2,2,0),0))</f>
        <v>20.5</v>
      </c>
      <c r="J61" s="12">
        <f>IF(ISBLANK(VLOOKUP($H61*100+J$2,Feuil2!$A$3:$CQ$931,HLOOKUP(Feuil1!$F61,Feuil2!$E$1:$DG$2,2,0),0)),"",VLOOKUP($H61*100+J$2,Feuil2!$A$3:$CQ$931,HLOOKUP(Feuil1!$F61,Feuil2!$E$1:$DG$2,2,0),0))</f>
        <v>12.2</v>
      </c>
      <c r="K61" s="12">
        <f>IF(ISBLANK(VLOOKUP($H61*100+K$2,Feuil2!$A$3:$CQ$931,HLOOKUP(Feuil1!$F61,Feuil2!$E$1:$DG$2,2,0),0)),"",VLOOKUP($H61*100+K$2,Feuil2!$A$3:$CQ$931,HLOOKUP(Feuil1!$F61,Feuil2!$E$1:$DG$2,2,0),0))</f>
        <v>0</v>
      </c>
      <c r="L61" s="12">
        <f>IF(ISBLANK(VLOOKUP($H61*100+L$2,Feuil2!$A$3:$CQ$931,HLOOKUP(Feuil1!$F61,Feuil2!$E$1:$DG$2,2,0),0)),"",VLOOKUP($H61*100+L$2,Feuil2!$A$3:$CQ$931,HLOOKUP(Feuil1!$F61,Feuil2!$E$1:$DG$2,2,0),0))</f>
        <v>58.6</v>
      </c>
      <c r="M61" s="12">
        <f>IF(ISBLANK(VLOOKUP($H61*100+M$2,Feuil2!$A$3:$CQ$931,HLOOKUP(Feuil1!$F61,Feuil2!$E$1:$DG$2,2,0),0)),"",VLOOKUP($H61*100+M$2,Feuil2!$A$3:$CQ$931,HLOOKUP(Feuil1!$F61,Feuil2!$E$1:$DG$2,2,0),0))</f>
        <v>75.099999999999994</v>
      </c>
      <c r="N61" s="12">
        <f>IF(ISBLANK(VLOOKUP($H61*100+N$2,Feuil2!$A$3:$CQ$931,HLOOKUP(Feuil1!$F61,Feuil2!$E$1:$DG$2,2,0),0)),"",VLOOKUP($H61*100+N$2,Feuil2!$A$3:$CQ$931,HLOOKUP(Feuil1!$F61,Feuil2!$E$1:$DG$2,2,0),0))</f>
        <v>45.9</v>
      </c>
      <c r="O61" s="12">
        <f>IF(ISBLANK(VLOOKUP($H61*100+O$2,Feuil2!$A$3:$CQ$931,HLOOKUP(Feuil1!$F61,Feuil2!$E$1:$DG$2,2,0),0)),"",VLOOKUP($H61*100+O$2,Feuil2!$A$3:$CQ$931,HLOOKUP(Feuil1!$F61,Feuil2!$E$1:$DG$2,2,0),0))</f>
        <v>25.4</v>
      </c>
      <c r="P61" s="12">
        <f>IF(ISBLANK(VLOOKUP($H61*100+P$2,Feuil2!$A$3:$CQ$931,HLOOKUP(Feuil1!$F61,Feuil2!$E$1:$DG$2,2,0),0)),"",VLOOKUP($H61*100+P$2,Feuil2!$A$3:$CQ$931,HLOOKUP(Feuil1!$F61,Feuil2!$E$1:$DG$2,2,0),0))</f>
        <v>12.5</v>
      </c>
      <c r="Q61" s="12">
        <f>IF(ISBLANK(VLOOKUP($H61*100+Q$2,Feuil2!$A$3:$CQ$931,HLOOKUP(Feuil1!$F61,Feuil2!$E$1:$DG$2,2,0),0)),"",VLOOKUP($H61*100+Q$2,Feuil2!$A$3:$CQ$931,HLOOKUP(Feuil1!$F61,Feuil2!$E$1:$DG$2,2,0),0))</f>
        <v>0.4</v>
      </c>
      <c r="R61" s="12">
        <f>IF(ISBLANK(VLOOKUP($H61*100+R$2,Feuil2!$A$3:$CQ$931,HLOOKUP(Feuil1!$F61,Feuil2!$E$1:$DG$2,2,0),0)),"",VLOOKUP($H61*100+R$2,Feuil2!$A$3:$CQ$931,HLOOKUP(Feuil1!$F61,Feuil2!$E$1:$DG$2,2,0),0))</f>
        <v>0.7</v>
      </c>
      <c r="S61" s="12">
        <f>IF(ISBLANK(VLOOKUP($H61*100+S$2,Feuil2!$A$3:$CQ$931,HLOOKUP(Feuil1!$F61,Feuil2!$E$1:$DG$2,2,0),0)),"",VLOOKUP($H61*100+S$2,Feuil2!$A$3:$CQ$931,HLOOKUP(Feuil1!$F61,Feuil2!$E$1:$DG$2,2,0),0))</f>
        <v>0</v>
      </c>
      <c r="T61" s="12">
        <f>IF(ISBLANK(VLOOKUP($H61*100+T$2,Feuil2!$A$3:$CQ$931,HLOOKUP(Feuil1!$F61,Feuil2!$E$1:$DG$2,2,0),0)),"",VLOOKUP($H61*100+T$2,Feuil2!$A$3:$CQ$931,HLOOKUP(Feuil1!$F61,Feuil2!$E$1:$DG$2,2,0),0))</f>
        <v>0</v>
      </c>
      <c r="U61" s="12">
        <f t="shared" si="0"/>
        <v>251.3</v>
      </c>
      <c r="Y61" s="232"/>
      <c r="Z61" s="230"/>
      <c r="AA61" s="10" t="s">
        <v>23</v>
      </c>
      <c r="AB61" s="39">
        <f t="shared" si="18"/>
        <v>473.1127744020622</v>
      </c>
      <c r="AC61" s="39">
        <f t="shared" si="18"/>
        <v>364.02499999999998</v>
      </c>
      <c r="AD61" s="97">
        <f t="shared" si="19"/>
        <v>-0.23057456975227836</v>
      </c>
      <c r="AF61">
        <v>-19</v>
      </c>
      <c r="AI61" s="10">
        <v>5124</v>
      </c>
      <c r="AJ61" s="48">
        <v>632.88834847083217</v>
      </c>
      <c r="AK61">
        <v>362.2</v>
      </c>
    </row>
    <row r="62" spans="1:45" x14ac:dyDescent="0.35">
      <c r="A62" s="7"/>
      <c r="B62" s="8"/>
      <c r="C62" s="9"/>
      <c r="D62" s="9"/>
      <c r="E62" s="10"/>
      <c r="F62" s="10"/>
      <c r="G62" s="5"/>
      <c r="H62" s="11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Y62" s="225"/>
      <c r="Z62" s="226"/>
      <c r="AA62" s="10" t="s">
        <v>182</v>
      </c>
      <c r="AB62" s="39">
        <f>AVERAGEIF($AB$6:$AB$52,$AA62,AQ$6:AQ$52)</f>
        <v>488.13734889484346</v>
      </c>
      <c r="AC62" s="39">
        <f>AVERAGEIF($AB$6:$AB$52,$AA62,AR$6:AR$52)</f>
        <v>365.12222222222226</v>
      </c>
      <c r="AD62" s="97">
        <f t="shared" ref="AD62:AD74" si="20">(AC62-AB62)/AB62</f>
        <v>-0.25200924893604404</v>
      </c>
      <c r="AI62" s="10"/>
      <c r="AJ62" s="48"/>
    </row>
    <row r="63" spans="1:45" ht="15" customHeight="1" x14ac:dyDescent="0.35">
      <c r="A63" s="7" t="s">
        <v>22</v>
      </c>
      <c r="B63" s="8" t="s">
        <v>21</v>
      </c>
      <c r="C63" s="9">
        <v>448350</v>
      </c>
      <c r="D63" s="9">
        <v>440850</v>
      </c>
      <c r="E63" s="10">
        <v>15</v>
      </c>
      <c r="F63" s="10">
        <v>5255</v>
      </c>
      <c r="G63" s="5" t="s">
        <v>23</v>
      </c>
      <c r="H63" s="11">
        <v>1999</v>
      </c>
      <c r="I63" s="12">
        <f>IF(ISBLANK(VLOOKUP($H63*100+I$2,Feuil2!$A$3:$CQ$931,HLOOKUP(Feuil1!$F63,Feuil2!$E$1:$DG$2,2,0),0)),"",VLOOKUP($H63*100+I$2,Feuil2!$A$3:$CQ$931,HLOOKUP(Feuil1!$F63,Feuil2!$E$1:$DG$2,2,0),0))</f>
        <v>15.1</v>
      </c>
      <c r="J63" s="12">
        <f>IF(ISBLANK(VLOOKUP($H63*100+J$2,Feuil2!$A$3:$CQ$931,HLOOKUP(Feuil1!$F63,Feuil2!$E$1:$DG$2,2,0),0)),"",VLOOKUP($H63*100+J$2,Feuil2!$A$3:$CQ$931,HLOOKUP(Feuil1!$F63,Feuil2!$E$1:$DG$2,2,0),0))</f>
        <v>77</v>
      </c>
      <c r="K63" s="12">
        <f>IF(ISBLANK(VLOOKUP($H63*100+K$2,Feuil2!$A$3:$CQ$931,HLOOKUP(Feuil1!$F63,Feuil2!$E$1:$DG$2,2,0),0)),"",VLOOKUP($H63*100+K$2,Feuil2!$A$3:$CQ$931,HLOOKUP(Feuil1!$F63,Feuil2!$E$1:$DG$2,2,0),0))</f>
        <v>39.4</v>
      </c>
      <c r="L63" s="12">
        <f>IF(ISBLANK(VLOOKUP($H63*100+L$2,Feuil2!$A$3:$CQ$931,HLOOKUP(Feuil1!$F63,Feuil2!$E$1:$DG$2,2,0),0)),"",VLOOKUP($H63*100+L$2,Feuil2!$A$3:$CQ$931,HLOOKUP(Feuil1!$F63,Feuil2!$E$1:$DG$2,2,0),0))</f>
        <v>28.4</v>
      </c>
      <c r="M63" s="12">
        <f>IF(ISBLANK(VLOOKUP($H63*100+M$2,Feuil2!$A$3:$CQ$931,HLOOKUP(Feuil1!$F63,Feuil2!$E$1:$DG$2,2,0),0)),"",VLOOKUP($H63*100+M$2,Feuil2!$A$3:$CQ$931,HLOOKUP(Feuil1!$F63,Feuil2!$E$1:$DG$2,2,0),0))</f>
        <v>77</v>
      </c>
      <c r="N63" s="12">
        <f>IF(ISBLANK(VLOOKUP($H63*100+N$2,Feuil2!$A$3:$CQ$931,HLOOKUP(Feuil1!$F63,Feuil2!$E$1:$DG$2,2,0),0)),"",VLOOKUP($H63*100+N$2,Feuil2!$A$3:$CQ$931,HLOOKUP(Feuil1!$F63,Feuil2!$E$1:$DG$2,2,0),0))</f>
        <v>0</v>
      </c>
      <c r="O63" s="12">
        <f>IF(ISBLANK(VLOOKUP($H63*100+O$2,Feuil2!$A$3:$CQ$931,HLOOKUP(Feuil1!$F63,Feuil2!$E$1:$DG$2,2,0),0)),"",VLOOKUP($H63*100+O$2,Feuil2!$A$3:$CQ$931,HLOOKUP(Feuil1!$F63,Feuil2!$E$1:$DG$2,2,0),0))</f>
        <v>2.5</v>
      </c>
      <c r="P63" s="12">
        <f>IF(ISBLANK(VLOOKUP($H63*100+P$2,Feuil2!$A$3:$CQ$931,HLOOKUP(Feuil1!$F63,Feuil2!$E$1:$DG$2,2,0),0)),"",VLOOKUP($H63*100+P$2,Feuil2!$A$3:$CQ$931,HLOOKUP(Feuil1!$F63,Feuil2!$E$1:$DG$2,2,0),0))</f>
        <v>78.3</v>
      </c>
      <c r="Q63" s="12">
        <f>IF(ISBLANK(VLOOKUP($H63*100+Q$2,Feuil2!$A$3:$CQ$931,HLOOKUP(Feuil1!$F63,Feuil2!$E$1:$DG$2,2,0),0)),"",VLOOKUP($H63*100+Q$2,Feuil2!$A$3:$CQ$931,HLOOKUP(Feuil1!$F63,Feuil2!$E$1:$DG$2,2,0),0))</f>
        <v>69</v>
      </c>
      <c r="R63" s="12">
        <f>IF(ISBLANK(VLOOKUP($H63*100+R$2,Feuil2!$A$3:$CQ$931,HLOOKUP(Feuil1!$F63,Feuil2!$E$1:$DG$2,2,0),0)),"",VLOOKUP($H63*100+R$2,Feuil2!$A$3:$CQ$931,HLOOKUP(Feuil1!$F63,Feuil2!$E$1:$DG$2,2,0),0))</f>
        <v>1.1000000000000001</v>
      </c>
      <c r="S63" s="12">
        <f>IF(ISBLANK(VLOOKUP($H63*100+S$2,Feuil2!$A$3:$CQ$931,HLOOKUP(Feuil1!$F63,Feuil2!$E$1:$DG$2,2,0),0)),"",VLOOKUP($H63*100+S$2,Feuil2!$A$3:$CQ$931,HLOOKUP(Feuil1!$F63,Feuil2!$E$1:$DG$2,2,0),0))</f>
        <v>0</v>
      </c>
      <c r="T63" s="12">
        <f>IF(ISBLANK(VLOOKUP($H63*100+T$2,Feuil2!$A$3:$CQ$931,HLOOKUP(Feuil1!$F63,Feuil2!$E$1:$DG$2,2,0),0)),"",VLOOKUP($H63*100+T$2,Feuil2!$A$3:$CQ$931,HLOOKUP(Feuil1!$F63,Feuil2!$E$1:$DG$2,2,0),0))</f>
        <v>0</v>
      </c>
      <c r="U63" s="12">
        <f t="shared" si="0"/>
        <v>387.8</v>
      </c>
      <c r="Y63" s="233"/>
      <c r="Z63" s="231" t="s">
        <v>174</v>
      </c>
      <c r="AA63" s="10" t="s">
        <v>176</v>
      </c>
      <c r="AB63" s="39">
        <f t="shared" ref="AB63:AB73" si="21">AVERAGEIF($AA$6:$AA$51,$AA63,AQ$6:AQ$51)</f>
        <v>437.43633300688504</v>
      </c>
      <c r="AC63" s="39">
        <f t="shared" ref="AC63:AC73" si="22">AVERAGEIF($AA$6:$AA$51,$AA63,AR$6:AR$51)</f>
        <v>317.0333333333333</v>
      </c>
      <c r="AD63" s="97">
        <f t="shared" si="20"/>
        <v>-0.27524691158120296</v>
      </c>
      <c r="AI63" s="10">
        <v>876</v>
      </c>
      <c r="AJ63" s="48">
        <v>380.45652173913044</v>
      </c>
      <c r="AK63">
        <v>131.1</v>
      </c>
    </row>
    <row r="64" spans="1:45" ht="15" customHeight="1" x14ac:dyDescent="0.35">
      <c r="A64" s="7" t="s">
        <v>22</v>
      </c>
      <c r="B64" s="8" t="s">
        <v>21</v>
      </c>
      <c r="C64" s="9">
        <v>448350</v>
      </c>
      <c r="D64" s="9">
        <v>440850</v>
      </c>
      <c r="E64" s="10">
        <v>15</v>
      </c>
      <c r="F64" s="10">
        <v>5255</v>
      </c>
      <c r="G64" s="5" t="s">
        <v>23</v>
      </c>
      <c r="H64" s="11">
        <v>2000</v>
      </c>
      <c r="I64" s="12">
        <f>IF(ISBLANK(VLOOKUP($H64*100+I$2,Feuil2!$A$3:$CQ$931,HLOOKUP(Feuil1!$F64,Feuil2!$E$1:$DG$2,2,0),0)),"",VLOOKUP($H64*100+I$2,Feuil2!$A$3:$CQ$931,HLOOKUP(Feuil1!$F64,Feuil2!$E$1:$DG$2,2,0),0))</f>
        <v>12</v>
      </c>
      <c r="J64" s="12">
        <f>IF(ISBLANK(VLOOKUP($H64*100+J$2,Feuil2!$A$3:$CQ$931,HLOOKUP(Feuil1!$F64,Feuil2!$E$1:$DG$2,2,0),0)),"",VLOOKUP($H64*100+J$2,Feuil2!$A$3:$CQ$931,HLOOKUP(Feuil1!$F64,Feuil2!$E$1:$DG$2,2,0),0))</f>
        <v>78.900000000000006</v>
      </c>
      <c r="K64" s="12">
        <f>IF(ISBLANK(VLOOKUP($H64*100+K$2,Feuil2!$A$3:$CQ$931,HLOOKUP(Feuil1!$F64,Feuil2!$E$1:$DG$2,2,0),0)),"",VLOOKUP($H64*100+K$2,Feuil2!$A$3:$CQ$931,HLOOKUP(Feuil1!$F64,Feuil2!$E$1:$DG$2,2,0),0))</f>
        <v>65</v>
      </c>
      <c r="L64" s="12">
        <f>IF(ISBLANK(VLOOKUP($H64*100+L$2,Feuil2!$A$3:$CQ$931,HLOOKUP(Feuil1!$F64,Feuil2!$E$1:$DG$2,2,0),0)),"",VLOOKUP($H64*100+L$2,Feuil2!$A$3:$CQ$931,HLOOKUP(Feuil1!$F64,Feuil2!$E$1:$DG$2,2,0),0))</f>
        <v>159</v>
      </c>
      <c r="M64" s="12">
        <f>IF(ISBLANK(VLOOKUP($H64*100+M$2,Feuil2!$A$3:$CQ$931,HLOOKUP(Feuil1!$F64,Feuil2!$E$1:$DG$2,2,0),0)),"",VLOOKUP($H64*100+M$2,Feuil2!$A$3:$CQ$931,HLOOKUP(Feuil1!$F64,Feuil2!$E$1:$DG$2,2,0),0))</f>
        <v>106.5</v>
      </c>
      <c r="N64" s="12">
        <f>IF(ISBLANK(VLOOKUP($H64*100+N$2,Feuil2!$A$3:$CQ$931,HLOOKUP(Feuil1!$F64,Feuil2!$E$1:$DG$2,2,0),0)),"",VLOOKUP($H64*100+N$2,Feuil2!$A$3:$CQ$931,HLOOKUP(Feuil1!$F64,Feuil2!$E$1:$DG$2,2,0),0))</f>
        <v>28.3</v>
      </c>
      <c r="O64" s="12">
        <f>IF(ISBLANK(VLOOKUP($H64*100+O$2,Feuil2!$A$3:$CQ$931,HLOOKUP(Feuil1!$F64,Feuil2!$E$1:$DG$2,2,0),0)),"",VLOOKUP($H64*100+O$2,Feuil2!$A$3:$CQ$931,HLOOKUP(Feuil1!$F64,Feuil2!$E$1:$DG$2,2,0),0))</f>
        <v>35.4</v>
      </c>
      <c r="P64" s="12">
        <f>IF(ISBLANK(VLOOKUP($H64*100+P$2,Feuil2!$A$3:$CQ$931,HLOOKUP(Feuil1!$F64,Feuil2!$E$1:$DG$2,2,0),0)),"",VLOOKUP($H64*100+P$2,Feuil2!$A$3:$CQ$931,HLOOKUP(Feuil1!$F64,Feuil2!$E$1:$DG$2,2,0),0))</f>
        <v>0</v>
      </c>
      <c r="Q64" s="12">
        <f>IF(ISBLANK(VLOOKUP($H64*100+Q$2,Feuil2!$A$3:$CQ$931,HLOOKUP(Feuil1!$F64,Feuil2!$E$1:$DG$2,2,0),0)),"",VLOOKUP($H64*100+Q$2,Feuil2!$A$3:$CQ$931,HLOOKUP(Feuil1!$F64,Feuil2!$E$1:$DG$2,2,0),0))</f>
        <v>50.6</v>
      </c>
      <c r="R64" s="12">
        <f>IF(ISBLANK(VLOOKUP($H64*100+R$2,Feuil2!$A$3:$CQ$931,HLOOKUP(Feuil1!$F64,Feuil2!$E$1:$DG$2,2,0),0)),"",VLOOKUP($H64*100+R$2,Feuil2!$A$3:$CQ$931,HLOOKUP(Feuil1!$F64,Feuil2!$E$1:$DG$2,2,0),0))</f>
        <v>0</v>
      </c>
      <c r="S64" s="12">
        <f>IF(ISBLANK(VLOOKUP($H64*100+S$2,Feuil2!$A$3:$CQ$931,HLOOKUP(Feuil1!$F64,Feuil2!$E$1:$DG$2,2,0),0)),"",VLOOKUP($H64*100+S$2,Feuil2!$A$3:$CQ$931,HLOOKUP(Feuil1!$F64,Feuil2!$E$1:$DG$2,2,0),0))</f>
        <v>0</v>
      </c>
      <c r="T64" s="12">
        <f>IF(ISBLANK(VLOOKUP($H64*100+T$2,Feuil2!$A$3:$CQ$931,HLOOKUP(Feuil1!$F64,Feuil2!$E$1:$DG$2,2,0),0)),"",VLOOKUP($H64*100+T$2,Feuil2!$A$3:$CQ$931,HLOOKUP(Feuil1!$F64,Feuil2!$E$1:$DG$2,2,0),0))</f>
        <v>0</v>
      </c>
      <c r="U64" s="12">
        <f t="shared" si="0"/>
        <v>535.69999999999993</v>
      </c>
      <c r="Y64" s="233"/>
      <c r="Z64" s="231"/>
      <c r="AA64" s="10" t="s">
        <v>47</v>
      </c>
      <c r="AB64" s="39">
        <f t="shared" si="21"/>
        <v>756.77936821167521</v>
      </c>
      <c r="AC64" s="39">
        <f t="shared" si="22"/>
        <v>553.02307692307704</v>
      </c>
      <c r="AD64" s="97">
        <f t="shared" si="20"/>
        <v>-0.26924134014130052</v>
      </c>
      <c r="AI64" s="10">
        <v>1250</v>
      </c>
      <c r="AJ64" s="48">
        <v>655.61800000000028</v>
      </c>
      <c r="AK64">
        <v>238.6</v>
      </c>
    </row>
    <row r="65" spans="1:37" ht="15" customHeight="1" x14ac:dyDescent="0.35">
      <c r="A65" s="7" t="s">
        <v>22</v>
      </c>
      <c r="B65" s="8" t="s">
        <v>21</v>
      </c>
      <c r="C65" s="9">
        <v>448350</v>
      </c>
      <c r="D65" s="9">
        <v>440850</v>
      </c>
      <c r="E65" s="10">
        <v>15</v>
      </c>
      <c r="F65" s="10">
        <v>5255</v>
      </c>
      <c r="G65" s="5" t="s">
        <v>23</v>
      </c>
      <c r="H65" s="11">
        <v>2001</v>
      </c>
      <c r="I65" s="12">
        <f>IF(ISBLANK(VLOOKUP($H65*100+I$2,Feuil2!$A$3:$CQ$931,HLOOKUP(Feuil1!$F65,Feuil2!$E$1:$DG$2,2,0),0)),"",VLOOKUP($H65*100+I$2,Feuil2!$A$3:$CQ$931,HLOOKUP(Feuil1!$F65,Feuil2!$E$1:$DG$2,2,0),0))</f>
        <v>38.299999999999997</v>
      </c>
      <c r="J65" s="12">
        <f>IF(ISBLANK(VLOOKUP($H65*100+J$2,Feuil2!$A$3:$CQ$931,HLOOKUP(Feuil1!$F65,Feuil2!$E$1:$DG$2,2,0),0)),"",VLOOKUP($H65*100+J$2,Feuil2!$A$3:$CQ$931,HLOOKUP(Feuil1!$F65,Feuil2!$E$1:$DG$2,2,0),0))</f>
        <v>33.6</v>
      </c>
      <c r="K65" s="12">
        <f>IF(ISBLANK(VLOOKUP($H65*100+K$2,Feuil2!$A$3:$CQ$931,HLOOKUP(Feuil1!$F65,Feuil2!$E$1:$DG$2,2,0),0)),"",VLOOKUP($H65*100+K$2,Feuil2!$A$3:$CQ$931,HLOOKUP(Feuil1!$F65,Feuil2!$E$1:$DG$2,2,0),0))</f>
        <v>17.399999999999999</v>
      </c>
      <c r="L65" s="12">
        <f>IF(ISBLANK(VLOOKUP($H65*100+L$2,Feuil2!$A$3:$CQ$931,HLOOKUP(Feuil1!$F65,Feuil2!$E$1:$DG$2,2,0),0)),"",VLOOKUP($H65*100+L$2,Feuil2!$A$3:$CQ$931,HLOOKUP(Feuil1!$F65,Feuil2!$E$1:$DG$2,2,0),0))</f>
        <v>112.2</v>
      </c>
      <c r="M65" s="12">
        <f>IF(ISBLANK(VLOOKUP($H65*100+M$2,Feuil2!$A$3:$CQ$931,HLOOKUP(Feuil1!$F65,Feuil2!$E$1:$DG$2,2,0),0)),"",VLOOKUP($H65*100+M$2,Feuil2!$A$3:$CQ$931,HLOOKUP(Feuil1!$F65,Feuil2!$E$1:$DG$2,2,0),0))</f>
        <v>9.4</v>
      </c>
      <c r="N65" s="12">
        <f>IF(ISBLANK(VLOOKUP($H65*100+N$2,Feuil2!$A$3:$CQ$931,HLOOKUP(Feuil1!$F65,Feuil2!$E$1:$DG$2,2,0),0)),"",VLOOKUP($H65*100+N$2,Feuil2!$A$3:$CQ$931,HLOOKUP(Feuil1!$F65,Feuil2!$E$1:$DG$2,2,0),0))</f>
        <v>7.4</v>
      </c>
      <c r="O65" s="12">
        <f>IF(ISBLANK(VLOOKUP($H65*100+O$2,Feuil2!$A$3:$CQ$931,HLOOKUP(Feuil1!$F65,Feuil2!$E$1:$DG$2,2,0),0)),"",VLOOKUP($H65*100+O$2,Feuil2!$A$3:$CQ$931,HLOOKUP(Feuil1!$F65,Feuil2!$E$1:$DG$2,2,0),0))</f>
        <v>77.599999999999994</v>
      </c>
      <c r="P65" s="12">
        <f>IF(ISBLANK(VLOOKUP($H65*100+P$2,Feuil2!$A$3:$CQ$931,HLOOKUP(Feuil1!$F65,Feuil2!$E$1:$DG$2,2,0),0)),"",VLOOKUP($H65*100+P$2,Feuil2!$A$3:$CQ$931,HLOOKUP(Feuil1!$F65,Feuil2!$E$1:$DG$2,2,0),0))</f>
        <v>92</v>
      </c>
      <c r="Q65" s="12">
        <f>IF(ISBLANK(VLOOKUP($H65*100+Q$2,Feuil2!$A$3:$CQ$931,HLOOKUP(Feuil1!$F65,Feuil2!$E$1:$DG$2,2,0),0)),"",VLOOKUP($H65*100+Q$2,Feuil2!$A$3:$CQ$931,HLOOKUP(Feuil1!$F65,Feuil2!$E$1:$DG$2,2,0),0))</f>
        <v>6</v>
      </c>
      <c r="R65" s="12">
        <f>IF(ISBLANK(VLOOKUP($H65*100+R$2,Feuil2!$A$3:$CQ$931,HLOOKUP(Feuil1!$F65,Feuil2!$E$1:$DG$2,2,0),0)),"",VLOOKUP($H65*100+R$2,Feuil2!$A$3:$CQ$931,HLOOKUP(Feuil1!$F65,Feuil2!$E$1:$DG$2,2,0),0))</f>
        <v>0.6</v>
      </c>
      <c r="S65" s="12">
        <f>IF(ISBLANK(VLOOKUP($H65*100+S$2,Feuil2!$A$3:$CQ$931,HLOOKUP(Feuil1!$F65,Feuil2!$E$1:$DG$2,2,0),0)),"",VLOOKUP($H65*100+S$2,Feuil2!$A$3:$CQ$931,HLOOKUP(Feuil1!$F65,Feuil2!$E$1:$DG$2,2,0),0))</f>
        <v>0</v>
      </c>
      <c r="T65" s="12">
        <f>IF(ISBLANK(VLOOKUP($H65*100+T$2,Feuil2!$A$3:$CQ$931,HLOOKUP(Feuil1!$F65,Feuil2!$E$1:$DG$2,2,0),0)),"",VLOOKUP($H65*100+T$2,Feuil2!$A$3:$CQ$931,HLOOKUP(Feuil1!$F65,Feuil2!$E$1:$DG$2,2,0),0))</f>
        <v>3.3</v>
      </c>
      <c r="U65" s="12">
        <f t="shared" si="0"/>
        <v>397.8</v>
      </c>
      <c r="Y65" s="233"/>
      <c r="Z65" s="231"/>
      <c r="AA65" s="10" t="s">
        <v>32</v>
      </c>
      <c r="AB65" s="39">
        <f t="shared" si="21"/>
        <v>542.85479024552205</v>
      </c>
      <c r="AC65" s="39">
        <f t="shared" si="22"/>
        <v>448.08571428571429</v>
      </c>
      <c r="AD65" s="97">
        <f t="shared" si="20"/>
        <v>-0.17457537017762276</v>
      </c>
      <c r="AI65" s="10">
        <v>1424</v>
      </c>
      <c r="AJ65" s="48">
        <v>487.63579234972673</v>
      </c>
      <c r="AK65">
        <v>323.2</v>
      </c>
    </row>
    <row r="66" spans="1:37" ht="15" customHeight="1" x14ac:dyDescent="0.35">
      <c r="A66" s="7" t="s">
        <v>22</v>
      </c>
      <c r="B66" s="8" t="s">
        <v>21</v>
      </c>
      <c r="C66" s="9">
        <v>448350</v>
      </c>
      <c r="D66" s="9">
        <v>440850</v>
      </c>
      <c r="E66" s="10">
        <v>15</v>
      </c>
      <c r="F66" s="10">
        <v>5255</v>
      </c>
      <c r="G66" s="5" t="s">
        <v>23</v>
      </c>
      <c r="H66" s="11">
        <v>2002</v>
      </c>
      <c r="I66" s="12">
        <f>IF(ISBLANK(VLOOKUP($H66*100+I$2,Feuil2!$A$3:$CQ$931,HLOOKUP(Feuil1!$F66,Feuil2!$E$1:$DG$2,2,0),0)),"",VLOOKUP($H66*100+I$2,Feuil2!$A$3:$CQ$931,HLOOKUP(Feuil1!$F66,Feuil2!$E$1:$DG$2,2,0),0))</f>
        <v>0.8</v>
      </c>
      <c r="J66" s="12">
        <f>IF(ISBLANK(VLOOKUP($H66*100+J$2,Feuil2!$A$3:$CQ$931,HLOOKUP(Feuil1!$F66,Feuil2!$E$1:$DG$2,2,0),0)),"",VLOOKUP($H66*100+J$2,Feuil2!$A$3:$CQ$931,HLOOKUP(Feuil1!$F66,Feuil2!$E$1:$DG$2,2,0),0))</f>
        <v>113.3</v>
      </c>
      <c r="K66" s="12">
        <f>IF(ISBLANK(VLOOKUP($H66*100+K$2,Feuil2!$A$3:$CQ$931,HLOOKUP(Feuil1!$F66,Feuil2!$E$1:$DG$2,2,0),0)),"",VLOOKUP($H66*100+K$2,Feuil2!$A$3:$CQ$931,HLOOKUP(Feuil1!$F66,Feuil2!$E$1:$DG$2,2,0),0))</f>
        <v>268.39</v>
      </c>
      <c r="L66" s="12">
        <f>IF(ISBLANK(VLOOKUP($H66*100+L$2,Feuil2!$A$3:$CQ$931,HLOOKUP(Feuil1!$F66,Feuil2!$E$1:$DG$2,2,0),0)),"",VLOOKUP($H66*100+L$2,Feuil2!$A$3:$CQ$931,HLOOKUP(Feuil1!$F66,Feuil2!$E$1:$DG$2,2,0),0))</f>
        <v>60.8</v>
      </c>
      <c r="M66" s="12">
        <f>IF(ISBLANK(VLOOKUP($H66*100+M$2,Feuil2!$A$3:$CQ$931,HLOOKUP(Feuil1!$F66,Feuil2!$E$1:$DG$2,2,0),0)),"",VLOOKUP($H66*100+M$2,Feuil2!$A$3:$CQ$931,HLOOKUP(Feuil1!$F66,Feuil2!$E$1:$DG$2,2,0),0))</f>
        <v>61.6</v>
      </c>
      <c r="N66" s="12">
        <f>IF(ISBLANK(VLOOKUP($H66*100+N$2,Feuil2!$A$3:$CQ$931,HLOOKUP(Feuil1!$F66,Feuil2!$E$1:$DG$2,2,0),0)),"",VLOOKUP($H66*100+N$2,Feuil2!$A$3:$CQ$931,HLOOKUP(Feuil1!$F66,Feuil2!$E$1:$DG$2,2,0),0))</f>
        <v>53.3</v>
      </c>
      <c r="O66" s="12">
        <f>IF(ISBLANK(VLOOKUP($H66*100+O$2,Feuil2!$A$3:$CQ$931,HLOOKUP(Feuil1!$F66,Feuil2!$E$1:$DG$2,2,0),0)),"",VLOOKUP($H66*100+O$2,Feuil2!$A$3:$CQ$931,HLOOKUP(Feuil1!$F66,Feuil2!$E$1:$DG$2,2,0),0))</f>
        <v>87.7</v>
      </c>
      <c r="P66" s="12">
        <f>IF(ISBLANK(VLOOKUP($H66*100+P$2,Feuil2!$A$3:$CQ$931,HLOOKUP(Feuil1!$F66,Feuil2!$E$1:$DG$2,2,0),0)),"",VLOOKUP($H66*100+P$2,Feuil2!$A$3:$CQ$931,HLOOKUP(Feuil1!$F66,Feuil2!$E$1:$DG$2,2,0),0))</f>
        <v>63.2</v>
      </c>
      <c r="Q66" s="12">
        <f>IF(ISBLANK(VLOOKUP($H66*100+Q$2,Feuil2!$A$3:$CQ$931,HLOOKUP(Feuil1!$F66,Feuil2!$E$1:$DG$2,2,0),0)),"",VLOOKUP($H66*100+Q$2,Feuil2!$A$3:$CQ$931,HLOOKUP(Feuil1!$F66,Feuil2!$E$1:$DG$2,2,0),0))</f>
        <v>3.6</v>
      </c>
      <c r="R66" s="12">
        <f>IF(ISBLANK(VLOOKUP($H66*100+R$2,Feuil2!$A$3:$CQ$931,HLOOKUP(Feuil1!$F66,Feuil2!$E$1:$DG$2,2,0),0)),"",VLOOKUP($H66*100+R$2,Feuil2!$A$3:$CQ$931,HLOOKUP(Feuil1!$F66,Feuil2!$E$1:$DG$2,2,0),0))</f>
        <v>0.2</v>
      </c>
      <c r="S66" s="12">
        <f>IF(ISBLANK(VLOOKUP($H66*100+S$2,Feuil2!$A$3:$CQ$931,HLOOKUP(Feuil1!$F66,Feuil2!$E$1:$DG$2,2,0),0)),"",VLOOKUP($H66*100+S$2,Feuil2!$A$3:$CQ$931,HLOOKUP(Feuil1!$F66,Feuil2!$E$1:$DG$2,2,0),0))</f>
        <v>0</v>
      </c>
      <c r="T66" s="12">
        <f>IF(ISBLANK(VLOOKUP($H66*100+T$2,Feuil2!$A$3:$CQ$931,HLOOKUP(Feuil1!$F66,Feuil2!$E$1:$DG$2,2,0),0)),"",VLOOKUP($H66*100+T$2,Feuil2!$A$3:$CQ$931,HLOOKUP(Feuil1!$F66,Feuil2!$E$1:$DG$2,2,0),0))</f>
        <v>0</v>
      </c>
      <c r="U66" s="12">
        <f t="shared" si="0"/>
        <v>712.89000000000021</v>
      </c>
      <c r="Y66" s="233"/>
      <c r="Z66" s="231"/>
      <c r="AA66" s="10" t="s">
        <v>49</v>
      </c>
      <c r="AB66" s="39">
        <f t="shared" si="21"/>
        <v>359.93721828552515</v>
      </c>
      <c r="AC66" s="39">
        <f t="shared" si="22"/>
        <v>317.34999999999997</v>
      </c>
      <c r="AD66" s="97">
        <f t="shared" si="20"/>
        <v>-0.11831846255960751</v>
      </c>
      <c r="AI66" s="10">
        <v>1496</v>
      </c>
      <c r="AJ66" s="48">
        <v>362.11094470046078</v>
      </c>
      <c r="AK66">
        <v>99.4</v>
      </c>
    </row>
    <row r="67" spans="1:37" ht="15" customHeight="1" x14ac:dyDescent="0.35">
      <c r="A67" s="7" t="s">
        <v>22</v>
      </c>
      <c r="B67" s="8" t="s">
        <v>21</v>
      </c>
      <c r="C67" s="9">
        <v>448350</v>
      </c>
      <c r="D67" s="9">
        <v>440850</v>
      </c>
      <c r="E67" s="10">
        <v>15</v>
      </c>
      <c r="F67" s="10">
        <v>5255</v>
      </c>
      <c r="G67" s="5" t="s">
        <v>23</v>
      </c>
      <c r="H67" s="11">
        <v>2003</v>
      </c>
      <c r="I67" s="12">
        <f>IF(ISBLANK(VLOOKUP($H67*100+I$2,Feuil2!$A$3:$CQ$931,HLOOKUP(Feuil1!$F67,Feuil2!$E$1:$DG$2,2,0),0)),"",VLOOKUP($H67*100+I$2,Feuil2!$A$3:$CQ$931,HLOOKUP(Feuil1!$F67,Feuil2!$E$1:$DG$2,2,0),0))</f>
        <v>0</v>
      </c>
      <c r="J67" s="12">
        <f>IF(ISBLANK(VLOOKUP($H67*100+J$2,Feuil2!$A$3:$CQ$931,HLOOKUP(Feuil1!$F67,Feuil2!$E$1:$DG$2,2,0),0)),"",VLOOKUP($H67*100+J$2,Feuil2!$A$3:$CQ$931,HLOOKUP(Feuil1!$F67,Feuil2!$E$1:$DG$2,2,0),0))</f>
        <v>173.6</v>
      </c>
      <c r="K67" s="12">
        <f>IF(ISBLANK(VLOOKUP($H67*100+K$2,Feuil2!$A$3:$CQ$931,HLOOKUP(Feuil1!$F67,Feuil2!$E$1:$DG$2,2,0),0)),"",VLOOKUP($H67*100+K$2,Feuil2!$A$3:$CQ$931,HLOOKUP(Feuil1!$F67,Feuil2!$E$1:$DG$2,2,0),0))</f>
        <v>94</v>
      </c>
      <c r="L67" s="12">
        <f>IF(ISBLANK(VLOOKUP($H67*100+L$2,Feuil2!$A$3:$CQ$931,HLOOKUP(Feuil1!$F67,Feuil2!$E$1:$DG$2,2,0),0)),"",VLOOKUP($H67*100+L$2,Feuil2!$A$3:$CQ$931,HLOOKUP(Feuil1!$F67,Feuil2!$E$1:$DG$2,2,0),0))</f>
        <v>218.9</v>
      </c>
      <c r="M67" s="12">
        <f>IF(ISBLANK(VLOOKUP($H67*100+M$2,Feuil2!$A$3:$CQ$931,HLOOKUP(Feuil1!$F67,Feuil2!$E$1:$DG$2,2,0),0)),"",VLOOKUP($H67*100+M$2,Feuil2!$A$3:$CQ$931,HLOOKUP(Feuil1!$F67,Feuil2!$E$1:$DG$2,2,0),0))</f>
        <v>12.1</v>
      </c>
      <c r="N67" s="12">
        <f>IF(ISBLANK(VLOOKUP($H67*100+N$2,Feuil2!$A$3:$CQ$931,HLOOKUP(Feuil1!$F67,Feuil2!$E$1:$DG$2,2,0),0)),"",VLOOKUP($H67*100+N$2,Feuil2!$A$3:$CQ$931,HLOOKUP(Feuil1!$F67,Feuil2!$E$1:$DG$2,2,0),0))</f>
        <v>36.5</v>
      </c>
      <c r="O67" s="12">
        <f>IF(ISBLANK(VLOOKUP($H67*100+O$2,Feuil2!$A$3:$CQ$931,HLOOKUP(Feuil1!$F67,Feuil2!$E$1:$DG$2,2,0),0)),"",VLOOKUP($H67*100+O$2,Feuil2!$A$3:$CQ$931,HLOOKUP(Feuil1!$F67,Feuil2!$E$1:$DG$2,2,0),0))</f>
        <v>81.5</v>
      </c>
      <c r="P67" s="12">
        <f>IF(ISBLANK(VLOOKUP($H67*100+P$2,Feuil2!$A$3:$CQ$931,HLOOKUP(Feuil1!$F67,Feuil2!$E$1:$DG$2,2,0),0)),"",VLOOKUP($H67*100+P$2,Feuil2!$A$3:$CQ$931,HLOOKUP(Feuil1!$F67,Feuil2!$E$1:$DG$2,2,0),0))</f>
        <v>61.5</v>
      </c>
      <c r="Q67" s="12">
        <f>IF(ISBLANK(VLOOKUP($H67*100+Q$2,Feuil2!$A$3:$CQ$931,HLOOKUP(Feuil1!$F67,Feuil2!$E$1:$DG$2,2,0),0)),"",VLOOKUP($H67*100+Q$2,Feuil2!$A$3:$CQ$931,HLOOKUP(Feuil1!$F67,Feuil2!$E$1:$DG$2,2,0),0))</f>
        <v>145.5</v>
      </c>
      <c r="R67" s="12">
        <f>IF(ISBLANK(VLOOKUP($H67*100+R$2,Feuil2!$A$3:$CQ$931,HLOOKUP(Feuil1!$F67,Feuil2!$E$1:$DG$2,2,0),0)),"",VLOOKUP($H67*100+R$2,Feuil2!$A$3:$CQ$931,HLOOKUP(Feuil1!$F67,Feuil2!$E$1:$DG$2,2,0),0))</f>
        <v>0</v>
      </c>
      <c r="S67" s="12">
        <f>IF(ISBLANK(VLOOKUP($H67*100+S$2,Feuil2!$A$3:$CQ$931,HLOOKUP(Feuil1!$F67,Feuil2!$E$1:$DG$2,2,0),0)),"",VLOOKUP($H67*100+S$2,Feuil2!$A$3:$CQ$931,HLOOKUP(Feuil1!$F67,Feuil2!$E$1:$DG$2,2,0),0))</f>
        <v>0</v>
      </c>
      <c r="T67" s="12">
        <f>IF(ISBLANK(VLOOKUP($H67*100+T$2,Feuil2!$A$3:$CQ$931,HLOOKUP(Feuil1!$F67,Feuil2!$E$1:$DG$2,2,0),0)),"",VLOOKUP($H67*100+T$2,Feuil2!$A$3:$CQ$931,HLOOKUP(Feuil1!$F67,Feuil2!$E$1:$DG$2,2,0),0))</f>
        <v>0</v>
      </c>
      <c r="U67" s="12">
        <f t="shared" si="0"/>
        <v>823.6</v>
      </c>
      <c r="Y67" s="233"/>
      <c r="Z67" s="231"/>
      <c r="AA67" s="10" t="s">
        <v>43</v>
      </c>
      <c r="AB67" s="39">
        <f t="shared" si="21"/>
        <v>374.13091463414628</v>
      </c>
      <c r="AC67" s="39">
        <f t="shared" si="22"/>
        <v>360.99999999999994</v>
      </c>
      <c r="AD67" s="97">
        <f t="shared" si="20"/>
        <v>-3.5097112054978792E-2</v>
      </c>
      <c r="AI67" s="10">
        <v>1523</v>
      </c>
      <c r="AJ67" s="48">
        <v>667.9835151049665</v>
      </c>
      <c r="AK67">
        <v>265.8</v>
      </c>
    </row>
    <row r="68" spans="1:37" ht="15" customHeight="1" x14ac:dyDescent="0.35">
      <c r="A68" s="7" t="s">
        <v>22</v>
      </c>
      <c r="B68" s="8" t="s">
        <v>21</v>
      </c>
      <c r="C68" s="9">
        <v>448350</v>
      </c>
      <c r="D68" s="9">
        <v>440850</v>
      </c>
      <c r="E68" s="10">
        <v>15</v>
      </c>
      <c r="F68" s="10">
        <v>5255</v>
      </c>
      <c r="G68" s="5" t="s">
        <v>23</v>
      </c>
      <c r="H68" s="11">
        <v>2004</v>
      </c>
      <c r="I68" s="12">
        <f>IF(ISBLANK(VLOOKUP($H68*100+I$2,Feuil2!$A$3:$CQ$931,HLOOKUP(Feuil1!$F68,Feuil2!$E$1:$DG$2,2,0),0)),"",VLOOKUP($H68*100+I$2,Feuil2!$A$3:$CQ$931,HLOOKUP(Feuil1!$F68,Feuil2!$E$1:$DG$2,2,0),0))</f>
        <v>0</v>
      </c>
      <c r="J68" s="12">
        <f>IF(ISBLANK(VLOOKUP($H68*100+J$2,Feuil2!$A$3:$CQ$931,HLOOKUP(Feuil1!$F68,Feuil2!$E$1:$DG$2,2,0),0)),"",VLOOKUP($H68*100+J$2,Feuil2!$A$3:$CQ$931,HLOOKUP(Feuil1!$F68,Feuil2!$E$1:$DG$2,2,0),0))</f>
        <v>115.1</v>
      </c>
      <c r="K68" s="12">
        <f>IF(ISBLANK(VLOOKUP($H68*100+K$2,Feuil2!$A$3:$CQ$931,HLOOKUP(Feuil1!$F68,Feuil2!$E$1:$DG$2,2,0),0)),"",VLOOKUP($H68*100+K$2,Feuil2!$A$3:$CQ$931,HLOOKUP(Feuil1!$F68,Feuil2!$E$1:$DG$2,2,0),0))</f>
        <v>27.9</v>
      </c>
      <c r="L68" s="12">
        <f>IF(ISBLANK(VLOOKUP($H68*100+L$2,Feuil2!$A$3:$CQ$931,HLOOKUP(Feuil1!$F68,Feuil2!$E$1:$DG$2,2,0),0)),"",VLOOKUP($H68*100+L$2,Feuil2!$A$3:$CQ$931,HLOOKUP(Feuil1!$F68,Feuil2!$E$1:$DG$2,2,0),0))</f>
        <v>27.9</v>
      </c>
      <c r="M68" s="12">
        <f>IF(ISBLANK(VLOOKUP($H68*100+M$2,Feuil2!$A$3:$CQ$931,HLOOKUP(Feuil1!$F68,Feuil2!$E$1:$DG$2,2,0),0)),"",VLOOKUP($H68*100+M$2,Feuil2!$A$3:$CQ$931,HLOOKUP(Feuil1!$F68,Feuil2!$E$1:$DG$2,2,0),0))</f>
        <v>0</v>
      </c>
      <c r="N68" s="12">
        <f>IF(ISBLANK(VLOOKUP($H68*100+N$2,Feuil2!$A$3:$CQ$931,HLOOKUP(Feuil1!$F68,Feuil2!$E$1:$DG$2,2,0),0)),"",VLOOKUP($H68*100+N$2,Feuil2!$A$3:$CQ$931,HLOOKUP(Feuil1!$F68,Feuil2!$E$1:$DG$2,2,0),0))</f>
        <v>44</v>
      </c>
      <c r="O68" s="12">
        <f>IF(ISBLANK(VLOOKUP($H68*100+O$2,Feuil2!$A$3:$CQ$931,HLOOKUP(Feuil1!$F68,Feuil2!$E$1:$DG$2,2,0),0)),"",VLOOKUP($H68*100+O$2,Feuil2!$A$3:$CQ$931,HLOOKUP(Feuil1!$F68,Feuil2!$E$1:$DG$2,2,0),0))</f>
        <v>18.3</v>
      </c>
      <c r="P68" s="12">
        <f>IF(ISBLANK(VLOOKUP($H68*100+P$2,Feuil2!$A$3:$CQ$931,HLOOKUP(Feuil1!$F68,Feuil2!$E$1:$DG$2,2,0),0)),"",VLOOKUP($H68*100+P$2,Feuil2!$A$3:$CQ$931,HLOOKUP(Feuil1!$F68,Feuil2!$E$1:$DG$2,2,0),0))</f>
        <v>8.4</v>
      </c>
      <c r="Q68" s="12">
        <f>IF(ISBLANK(VLOOKUP($H68*100+Q$2,Feuil2!$A$3:$CQ$931,HLOOKUP(Feuil1!$F68,Feuil2!$E$1:$DG$2,2,0),0)),"",VLOOKUP($H68*100+Q$2,Feuil2!$A$3:$CQ$931,HLOOKUP(Feuil1!$F68,Feuil2!$E$1:$DG$2,2,0),0))</f>
        <v>8.4</v>
      </c>
      <c r="R68" s="12">
        <f>IF(ISBLANK(VLOOKUP($H68*100+R$2,Feuil2!$A$3:$CQ$931,HLOOKUP(Feuil1!$F68,Feuil2!$E$1:$DG$2,2,0),0)),"",VLOOKUP($H68*100+R$2,Feuil2!$A$3:$CQ$931,HLOOKUP(Feuil1!$F68,Feuil2!$E$1:$DG$2,2,0),0))</f>
        <v>0.2</v>
      </c>
      <c r="S68" s="12">
        <f>IF(ISBLANK(VLOOKUP($H68*100+S$2,Feuil2!$A$3:$CQ$931,HLOOKUP(Feuil1!$F68,Feuil2!$E$1:$DG$2,2,0),0)),"",VLOOKUP($H68*100+S$2,Feuil2!$A$3:$CQ$931,HLOOKUP(Feuil1!$F68,Feuil2!$E$1:$DG$2,2,0),0))</f>
        <v>0</v>
      </c>
      <c r="T68" s="12">
        <f>IF(ISBLANK(VLOOKUP($H68*100+T$2,Feuil2!$A$3:$CQ$931,HLOOKUP(Feuil1!$F68,Feuil2!$E$1:$DG$2,2,0),0)),"",VLOOKUP($H68*100+T$2,Feuil2!$A$3:$CQ$931,HLOOKUP(Feuil1!$F68,Feuil2!$E$1:$DG$2,2,0),0))</f>
        <v>0</v>
      </c>
      <c r="U68" s="12">
        <f t="shared" si="0"/>
        <v>250.20000000000002</v>
      </c>
      <c r="Y68" s="233"/>
      <c r="Z68" s="231"/>
      <c r="AA68" s="10" t="s">
        <v>30</v>
      </c>
      <c r="AB68" s="39">
        <f t="shared" si="21"/>
        <v>433.57294117647064</v>
      </c>
      <c r="AC68" s="39">
        <f t="shared" si="22"/>
        <v>639.6</v>
      </c>
      <c r="AD68" s="97">
        <f t="shared" si="20"/>
        <v>0.47518430985219928</v>
      </c>
      <c r="AI68" s="10">
        <v>1548</v>
      </c>
      <c r="AJ68" s="48">
        <v>539.02041666666673</v>
      </c>
      <c r="AK68">
        <v>225.5</v>
      </c>
    </row>
    <row r="69" spans="1:37" ht="15" customHeight="1" x14ac:dyDescent="0.35">
      <c r="A69" s="7"/>
      <c r="B69" s="8"/>
      <c r="C69" s="9"/>
      <c r="D69" s="9"/>
      <c r="E69" s="10"/>
      <c r="F69" s="10"/>
      <c r="G69" s="5"/>
      <c r="H69" s="11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Y69" s="222"/>
      <c r="Z69" s="223"/>
      <c r="AA69" s="10" t="s">
        <v>174</v>
      </c>
      <c r="AB69" s="39">
        <f>AVERAGEIF($AB$6:$AB$52,$AA69,AQ$6:AQ$52)</f>
        <v>577.43768188500076</v>
      </c>
      <c r="AC69" s="39">
        <f>AVERAGEIF($AB$6:$AB$52,$AA69,AR$6:AR$52)</f>
        <v>458.05806451612892</v>
      </c>
      <c r="AD69" s="97">
        <f t="shared" si="20"/>
        <v>-0.20674026152773106</v>
      </c>
      <c r="AI69" s="10"/>
      <c r="AJ69" s="48"/>
    </row>
    <row r="70" spans="1:37" ht="15.5" x14ac:dyDescent="0.35">
      <c r="A70" s="7" t="s">
        <v>22</v>
      </c>
      <c r="B70" s="8" t="s">
        <v>21</v>
      </c>
      <c r="C70" s="9">
        <v>448350</v>
      </c>
      <c r="D70" s="9">
        <v>440850</v>
      </c>
      <c r="E70" s="10">
        <v>15</v>
      </c>
      <c r="F70" s="10">
        <v>5255</v>
      </c>
      <c r="G70" s="5" t="s">
        <v>23</v>
      </c>
      <c r="H70" s="11">
        <v>2005</v>
      </c>
      <c r="I70" s="12">
        <f>IF(ISBLANK(VLOOKUP($H70*100+I$2,Feuil2!$A$3:$CQ$931,HLOOKUP(Feuil1!$F70,Feuil2!$E$1:$DG$2,2,0),0)),"",VLOOKUP($H70*100+I$2,Feuil2!$A$3:$CQ$931,HLOOKUP(Feuil1!$F70,Feuil2!$E$1:$DG$2,2,0),0))</f>
        <v>0.2</v>
      </c>
      <c r="J70" s="12">
        <f>IF(ISBLANK(VLOOKUP($H70*100+J$2,Feuil2!$A$3:$CQ$931,HLOOKUP(Feuil1!$F70,Feuil2!$E$1:$DG$2,2,0),0)),"",VLOOKUP($H70*100+J$2,Feuil2!$A$3:$CQ$931,HLOOKUP(Feuil1!$F70,Feuil2!$E$1:$DG$2,2,0),0))</f>
        <v>28.6</v>
      </c>
      <c r="K70" s="12">
        <f>IF(ISBLANK(VLOOKUP($H70*100+K$2,Feuil2!$A$3:$CQ$931,HLOOKUP(Feuil1!$F70,Feuil2!$E$1:$DG$2,2,0),0)),"",VLOOKUP($H70*100+K$2,Feuil2!$A$3:$CQ$931,HLOOKUP(Feuil1!$F70,Feuil2!$E$1:$DG$2,2,0),0))</f>
        <v>100.9</v>
      </c>
      <c r="L70" s="12">
        <f>IF(ISBLANK(VLOOKUP($H70*100+L$2,Feuil2!$A$3:$CQ$931,HLOOKUP(Feuil1!$F70,Feuil2!$E$1:$DG$2,2,0),0)),"",VLOOKUP($H70*100+L$2,Feuil2!$A$3:$CQ$931,HLOOKUP(Feuil1!$F70,Feuil2!$E$1:$DG$2,2,0),0))</f>
        <v>11.6</v>
      </c>
      <c r="M70" s="12">
        <f>IF(ISBLANK(VLOOKUP($H70*100+M$2,Feuil2!$A$3:$CQ$931,HLOOKUP(Feuil1!$F70,Feuil2!$E$1:$DG$2,2,0),0)),"",VLOOKUP($H70*100+M$2,Feuil2!$A$3:$CQ$931,HLOOKUP(Feuil1!$F70,Feuil2!$E$1:$DG$2,2,0),0))</f>
        <v>120.3</v>
      </c>
      <c r="N70" s="12">
        <f>IF(ISBLANK(VLOOKUP($H70*100+N$2,Feuil2!$A$3:$CQ$931,HLOOKUP(Feuil1!$F70,Feuil2!$E$1:$DG$2,2,0),0)),"",VLOOKUP($H70*100+N$2,Feuil2!$A$3:$CQ$931,HLOOKUP(Feuil1!$F70,Feuil2!$E$1:$DG$2,2,0),0))</f>
        <v>120.3</v>
      </c>
      <c r="O70" s="12">
        <f>IF(ISBLANK(VLOOKUP($H70*100+O$2,Feuil2!$A$3:$CQ$931,HLOOKUP(Feuil1!$F70,Feuil2!$E$1:$DG$2,2,0),0)),"",VLOOKUP($H70*100+O$2,Feuil2!$A$3:$CQ$931,HLOOKUP(Feuil1!$F70,Feuil2!$E$1:$DG$2,2,0),0))</f>
        <v>54.1</v>
      </c>
      <c r="P70" s="12">
        <f>IF(ISBLANK(VLOOKUP($H70*100+P$2,Feuil2!$A$3:$CQ$931,HLOOKUP(Feuil1!$F70,Feuil2!$E$1:$DG$2,2,0),0)),"",VLOOKUP($H70*100+P$2,Feuil2!$A$3:$CQ$931,HLOOKUP(Feuil1!$F70,Feuil2!$E$1:$DG$2,2,0),0))</f>
        <v>24.7</v>
      </c>
      <c r="Q70" s="12">
        <f>IF(ISBLANK(VLOOKUP($H70*100+Q$2,Feuil2!$A$3:$CQ$931,HLOOKUP(Feuil1!$F70,Feuil2!$E$1:$DG$2,2,0),0)),"",VLOOKUP($H70*100+Q$2,Feuil2!$A$3:$CQ$931,HLOOKUP(Feuil1!$F70,Feuil2!$E$1:$DG$2,2,0),0))</f>
        <v>15.2</v>
      </c>
      <c r="R70" s="12">
        <f>IF(ISBLANK(VLOOKUP($H70*100+R$2,Feuil2!$A$3:$CQ$931,HLOOKUP(Feuil1!$F70,Feuil2!$E$1:$DG$2,2,0),0)),"",VLOOKUP($H70*100+R$2,Feuil2!$A$3:$CQ$931,HLOOKUP(Feuil1!$F70,Feuil2!$E$1:$DG$2,2,0),0))</f>
        <v>1.5</v>
      </c>
      <c r="S70" s="12">
        <f>IF(ISBLANK(VLOOKUP($H70*100+S$2,Feuil2!$A$3:$CQ$931,HLOOKUP(Feuil1!$F70,Feuil2!$E$1:$DG$2,2,0),0)),"",VLOOKUP($H70*100+S$2,Feuil2!$A$3:$CQ$931,HLOOKUP(Feuil1!$F70,Feuil2!$E$1:$DG$2,2,0),0))</f>
        <v>0.2</v>
      </c>
      <c r="T70" s="12">
        <f>IF(ISBLANK(VLOOKUP($H70*100+T$2,Feuil2!$A$3:$CQ$931,HLOOKUP(Feuil1!$F70,Feuil2!$E$1:$DG$2,2,0),0)),"",VLOOKUP($H70*100+T$2,Feuil2!$A$3:$CQ$931,HLOOKUP(Feuil1!$F70,Feuil2!$E$1:$DG$2,2,0),0))</f>
        <v>2.6</v>
      </c>
      <c r="U70" s="12">
        <f t="shared" si="0"/>
        <v>480.20000000000005</v>
      </c>
      <c r="Y70" s="105"/>
      <c r="Z70" s="100" t="s">
        <v>180</v>
      </c>
      <c r="AA70" s="10" t="s">
        <v>179</v>
      </c>
      <c r="AB70" s="39">
        <f t="shared" si="21"/>
        <v>364.5921739130435</v>
      </c>
      <c r="AC70" s="39">
        <f t="shared" si="22"/>
        <v>341.2</v>
      </c>
      <c r="AD70" s="97">
        <f t="shared" si="20"/>
        <v>-6.4159835527963421E-2</v>
      </c>
      <c r="AI70" s="10">
        <v>1564</v>
      </c>
      <c r="AJ70" s="48">
        <v>580.87134238310716</v>
      </c>
      <c r="AK70">
        <v>278.2</v>
      </c>
    </row>
    <row r="71" spans="1:37" ht="15" customHeight="1" x14ac:dyDescent="0.35">
      <c r="A71" s="7" t="s">
        <v>22</v>
      </c>
      <c r="B71" s="8" t="s">
        <v>21</v>
      </c>
      <c r="C71" s="9">
        <v>448350</v>
      </c>
      <c r="D71" s="9">
        <v>440850</v>
      </c>
      <c r="E71" s="10">
        <v>15</v>
      </c>
      <c r="F71" s="10">
        <v>5255</v>
      </c>
      <c r="G71" s="5" t="s">
        <v>23</v>
      </c>
      <c r="H71" s="11">
        <v>2006</v>
      </c>
      <c r="I71" s="12">
        <f>IF(ISBLANK(VLOOKUP($H71*100+I$2,Feuil2!$A$3:$CQ$931,HLOOKUP(Feuil1!$F71,Feuil2!$E$1:$DG$2,2,0),0)),"",VLOOKUP($H71*100+I$2,Feuil2!$A$3:$CQ$931,HLOOKUP(Feuil1!$F71,Feuil2!$E$1:$DG$2,2,0),0))</f>
        <v>9.6</v>
      </c>
      <c r="J71" s="12">
        <f>IF(ISBLANK(VLOOKUP($H71*100+J$2,Feuil2!$A$3:$CQ$931,HLOOKUP(Feuil1!$F71,Feuil2!$E$1:$DG$2,2,0),0)),"",VLOOKUP($H71*100+J$2,Feuil2!$A$3:$CQ$931,HLOOKUP(Feuil1!$F71,Feuil2!$E$1:$DG$2,2,0),0))</f>
        <v>15.2</v>
      </c>
      <c r="K71" s="12">
        <f>IF(ISBLANK(VLOOKUP($H71*100+K$2,Feuil2!$A$3:$CQ$931,HLOOKUP(Feuil1!$F71,Feuil2!$E$1:$DG$2,2,0),0)),"",VLOOKUP($H71*100+K$2,Feuil2!$A$3:$CQ$931,HLOOKUP(Feuil1!$F71,Feuil2!$E$1:$DG$2,2,0),0))</f>
        <v>39.1</v>
      </c>
      <c r="L71" s="12">
        <f>IF(ISBLANK(VLOOKUP($H71*100+L$2,Feuil2!$A$3:$CQ$931,HLOOKUP(Feuil1!$F71,Feuil2!$E$1:$DG$2,2,0),0)),"",VLOOKUP($H71*100+L$2,Feuil2!$A$3:$CQ$931,HLOOKUP(Feuil1!$F71,Feuil2!$E$1:$DG$2,2,0),0))</f>
        <v>29.1</v>
      </c>
      <c r="M71" s="12">
        <f>IF(ISBLANK(VLOOKUP($H71*100+M$2,Feuil2!$A$3:$CQ$931,HLOOKUP(Feuil1!$F71,Feuil2!$E$1:$DG$2,2,0),0)),"",VLOOKUP($H71*100+M$2,Feuil2!$A$3:$CQ$931,HLOOKUP(Feuil1!$F71,Feuil2!$E$1:$DG$2,2,0),0))</f>
        <v>38.4</v>
      </c>
      <c r="N71" s="12">
        <f>IF(ISBLANK(VLOOKUP($H71*100+N$2,Feuil2!$A$3:$CQ$931,HLOOKUP(Feuil1!$F71,Feuil2!$E$1:$DG$2,2,0),0)),"",VLOOKUP($H71*100+N$2,Feuil2!$A$3:$CQ$931,HLOOKUP(Feuil1!$F71,Feuil2!$E$1:$DG$2,2,0),0))</f>
        <v>37.799999999999997</v>
      </c>
      <c r="O71" s="12">
        <f>IF(ISBLANK(VLOOKUP($H71*100+O$2,Feuil2!$A$3:$CQ$931,HLOOKUP(Feuil1!$F71,Feuil2!$E$1:$DG$2,2,0),0)),"",VLOOKUP($H71*100+O$2,Feuil2!$A$3:$CQ$931,HLOOKUP(Feuil1!$F71,Feuil2!$E$1:$DG$2,2,0),0))</f>
        <v>45.2</v>
      </c>
      <c r="P71" s="12">
        <f>IF(ISBLANK(VLOOKUP($H71*100+P$2,Feuil2!$A$3:$CQ$931,HLOOKUP(Feuil1!$F71,Feuil2!$E$1:$DG$2,2,0),0)),"",VLOOKUP($H71*100+P$2,Feuil2!$A$3:$CQ$931,HLOOKUP(Feuil1!$F71,Feuil2!$E$1:$DG$2,2,0),0))</f>
        <v>27.4</v>
      </c>
      <c r="Q71" s="12">
        <f>IF(ISBLANK(VLOOKUP($H71*100+Q$2,Feuil2!$A$3:$CQ$931,HLOOKUP(Feuil1!$F71,Feuil2!$E$1:$DG$2,2,0),0)),"",VLOOKUP($H71*100+Q$2,Feuil2!$A$3:$CQ$931,HLOOKUP(Feuil1!$F71,Feuil2!$E$1:$DG$2,2,0),0))</f>
        <v>30.1</v>
      </c>
      <c r="R71" s="12">
        <f>IF(ISBLANK(VLOOKUP($H71*100+R$2,Feuil2!$A$3:$CQ$931,HLOOKUP(Feuil1!$F71,Feuil2!$E$1:$DG$2,2,0),0)),"",VLOOKUP($H71*100+R$2,Feuil2!$A$3:$CQ$931,HLOOKUP(Feuil1!$F71,Feuil2!$E$1:$DG$2,2,0),0))</f>
        <v>0</v>
      </c>
      <c r="S71" s="12">
        <f>IF(ISBLANK(VLOOKUP($H71*100+S$2,Feuil2!$A$3:$CQ$931,HLOOKUP(Feuil1!$F71,Feuil2!$E$1:$DG$2,2,0),0)),"",VLOOKUP($H71*100+S$2,Feuil2!$A$3:$CQ$931,HLOOKUP(Feuil1!$F71,Feuil2!$E$1:$DG$2,2,0),0))</f>
        <v>0</v>
      </c>
      <c r="T71" s="12">
        <f>IF(ISBLANK(VLOOKUP($H71*100+T$2,Feuil2!$A$3:$CQ$931,HLOOKUP(Feuil1!$F71,Feuil2!$E$1:$DG$2,2,0),0)),"",VLOOKUP($H71*100+T$2,Feuil2!$A$3:$CQ$931,HLOOKUP(Feuil1!$F71,Feuil2!$E$1:$DG$2,2,0),0))</f>
        <v>0</v>
      </c>
      <c r="U71" s="12">
        <f t="shared" ref="U71:U86" si="23">SUM(I71:T71)</f>
        <v>271.89999999999998</v>
      </c>
      <c r="Y71" s="233"/>
      <c r="Z71" s="234" t="s">
        <v>181</v>
      </c>
      <c r="AA71" s="10" t="s">
        <v>101</v>
      </c>
      <c r="AB71" s="39">
        <f t="shared" si="21"/>
        <v>949.69170731707334</v>
      </c>
      <c r="AC71" s="39">
        <f t="shared" si="22"/>
        <v>732.59999999999991</v>
      </c>
      <c r="AD71" s="97">
        <f t="shared" si="20"/>
        <v>-0.22859176893348726</v>
      </c>
      <c r="AI71" s="10">
        <v>1568</v>
      </c>
      <c r="AJ71" s="48">
        <v>739.45986013986021</v>
      </c>
      <c r="AK71">
        <v>421.8</v>
      </c>
    </row>
    <row r="72" spans="1:37" ht="15" customHeight="1" x14ac:dyDescent="0.35">
      <c r="A72" s="7" t="s">
        <v>22</v>
      </c>
      <c r="B72" s="8" t="s">
        <v>21</v>
      </c>
      <c r="C72" s="9">
        <v>448350</v>
      </c>
      <c r="D72" s="9">
        <v>440850</v>
      </c>
      <c r="E72" s="10">
        <v>15</v>
      </c>
      <c r="F72" s="10">
        <v>5255</v>
      </c>
      <c r="G72" s="5" t="s">
        <v>23</v>
      </c>
      <c r="H72" s="11">
        <v>2007</v>
      </c>
      <c r="I72" s="12">
        <f>IF(ISBLANK(VLOOKUP($H72*100+I$2,Feuil2!$A$3:$CQ$931,HLOOKUP(Feuil1!$F72,Feuil2!$E$1:$DG$2,2,0),0)),"",VLOOKUP($H72*100+I$2,Feuil2!$A$3:$CQ$931,HLOOKUP(Feuil1!$F72,Feuil2!$E$1:$DG$2,2,0),0))</f>
        <v>0</v>
      </c>
      <c r="J72" s="12">
        <f>IF(ISBLANK(VLOOKUP($H72*100+J$2,Feuil2!$A$3:$CQ$931,HLOOKUP(Feuil1!$F72,Feuil2!$E$1:$DG$2,2,0),0)),"",VLOOKUP($H72*100+J$2,Feuil2!$A$3:$CQ$931,HLOOKUP(Feuil1!$F72,Feuil2!$E$1:$DG$2,2,0),0))</f>
        <v>39.5</v>
      </c>
      <c r="K72" s="12">
        <f>IF(ISBLANK(VLOOKUP($H72*100+K$2,Feuil2!$A$3:$CQ$931,HLOOKUP(Feuil1!$F72,Feuil2!$E$1:$DG$2,2,0),0)),"",VLOOKUP($H72*100+K$2,Feuil2!$A$3:$CQ$931,HLOOKUP(Feuil1!$F72,Feuil2!$E$1:$DG$2,2,0),0))</f>
        <v>97.4</v>
      </c>
      <c r="L72" s="12">
        <f>IF(ISBLANK(VLOOKUP($H72*100+L$2,Feuil2!$A$3:$CQ$931,HLOOKUP(Feuil1!$F72,Feuil2!$E$1:$DG$2,2,0),0)),"",VLOOKUP($H72*100+L$2,Feuil2!$A$3:$CQ$931,HLOOKUP(Feuil1!$F72,Feuil2!$E$1:$DG$2,2,0),0))</f>
        <v>39.4</v>
      </c>
      <c r="M72" s="12">
        <f>IF(ISBLANK(VLOOKUP($H72*100+M$2,Feuil2!$A$3:$CQ$931,HLOOKUP(Feuil1!$F72,Feuil2!$E$1:$DG$2,2,0),0)),"",VLOOKUP($H72*100+M$2,Feuil2!$A$3:$CQ$931,HLOOKUP(Feuil1!$F72,Feuil2!$E$1:$DG$2,2,0),0))</f>
        <v>54.4</v>
      </c>
      <c r="N72" s="12">
        <f>IF(ISBLANK(VLOOKUP($H72*100+N$2,Feuil2!$A$3:$CQ$931,HLOOKUP(Feuil1!$F72,Feuil2!$E$1:$DG$2,2,0),0)),"",VLOOKUP($H72*100+N$2,Feuil2!$A$3:$CQ$931,HLOOKUP(Feuil1!$F72,Feuil2!$E$1:$DG$2,2,0),0))</f>
        <v>49.1</v>
      </c>
      <c r="O72" s="12">
        <f>IF(ISBLANK(VLOOKUP($H72*100+O$2,Feuil2!$A$3:$CQ$931,HLOOKUP(Feuil1!$F72,Feuil2!$E$1:$DG$2,2,0),0)),"",VLOOKUP($H72*100+O$2,Feuil2!$A$3:$CQ$931,HLOOKUP(Feuil1!$F72,Feuil2!$E$1:$DG$2,2,0),0))</f>
        <v>8.3000000000000007</v>
      </c>
      <c r="P72" s="12">
        <f>IF(ISBLANK(VLOOKUP($H72*100+P$2,Feuil2!$A$3:$CQ$931,HLOOKUP(Feuil1!$F72,Feuil2!$E$1:$DG$2,2,0),0)),"",VLOOKUP($H72*100+P$2,Feuil2!$A$3:$CQ$931,HLOOKUP(Feuil1!$F72,Feuil2!$E$1:$DG$2,2,0),0))</f>
        <v>63.1</v>
      </c>
      <c r="Q72" s="12">
        <f>IF(ISBLANK(VLOOKUP($H72*100+Q$2,Feuil2!$A$3:$CQ$931,HLOOKUP(Feuil1!$F72,Feuil2!$E$1:$DG$2,2,0),0)),"",VLOOKUP($H72*100+Q$2,Feuil2!$A$3:$CQ$931,HLOOKUP(Feuil1!$F72,Feuil2!$E$1:$DG$2,2,0),0))</f>
        <v>15.3</v>
      </c>
      <c r="R72" s="12">
        <f>IF(ISBLANK(VLOOKUP($H72*100+R$2,Feuil2!$A$3:$CQ$931,HLOOKUP(Feuil1!$F72,Feuil2!$E$1:$DG$2,2,0),0)),"",VLOOKUP($H72*100+R$2,Feuil2!$A$3:$CQ$931,HLOOKUP(Feuil1!$F72,Feuil2!$E$1:$DG$2,2,0),0))</f>
        <v>0</v>
      </c>
      <c r="S72" s="12">
        <f>IF(ISBLANK(VLOOKUP($H72*100+S$2,Feuil2!$A$3:$CQ$931,HLOOKUP(Feuil1!$F72,Feuil2!$E$1:$DG$2,2,0),0)),"",VLOOKUP($H72*100+S$2,Feuil2!$A$3:$CQ$931,HLOOKUP(Feuil1!$F72,Feuil2!$E$1:$DG$2,2,0),0))</f>
        <v>0</v>
      </c>
      <c r="T72" s="12">
        <f>IF(ISBLANK(VLOOKUP($H72*100+T$2,Feuil2!$A$3:$CQ$931,HLOOKUP(Feuil1!$F72,Feuil2!$E$1:$DG$2,2,0),0)),"",VLOOKUP($H72*100+T$2,Feuil2!$A$3:$CQ$931,HLOOKUP(Feuil1!$F72,Feuil2!$E$1:$DG$2,2,0),0))</f>
        <v>0</v>
      </c>
      <c r="U72" s="12">
        <f t="shared" si="23"/>
        <v>366.50000000000006</v>
      </c>
      <c r="Y72" s="233"/>
      <c r="Z72" s="235"/>
      <c r="AA72" s="10" t="s">
        <v>218</v>
      </c>
      <c r="AB72" s="39">
        <f>AVERAGEIF($AA$6:$AA$52,$AA72,AQ$6:AQ$52)</f>
        <v>834.1130487804877</v>
      </c>
      <c r="AC72" s="39">
        <f>AVERAGEIF($AA$6:$AA$52,$AA72,AR$6:AR$52)</f>
        <v>614.79999999999995</v>
      </c>
      <c r="AD72" s="97">
        <f t="shared" si="20"/>
        <v>-0.2629296461686263</v>
      </c>
      <c r="AI72" s="10">
        <v>1586</v>
      </c>
      <c r="AJ72" s="48">
        <v>1087.0963414634148</v>
      </c>
      <c r="AK72">
        <v>693.2</v>
      </c>
    </row>
    <row r="73" spans="1:37" x14ac:dyDescent="0.35">
      <c r="A73" s="7" t="s">
        <v>22</v>
      </c>
      <c r="B73" s="8" t="s">
        <v>21</v>
      </c>
      <c r="C73" s="9">
        <v>448350</v>
      </c>
      <c r="D73" s="9">
        <v>440850</v>
      </c>
      <c r="E73" s="10">
        <v>15</v>
      </c>
      <c r="F73" s="10">
        <v>5255</v>
      </c>
      <c r="G73" s="5" t="s">
        <v>23</v>
      </c>
      <c r="H73" s="11">
        <v>2008</v>
      </c>
      <c r="I73" s="12">
        <f>IF(ISBLANK(VLOOKUP($H73*100+I$2,Feuil2!$A$3:$CQ$931,HLOOKUP(Feuil1!$F73,Feuil2!$E$1:$DG$2,2,0),0)),"",VLOOKUP($H73*100+I$2,Feuil2!$A$3:$CQ$931,HLOOKUP(Feuil1!$F73,Feuil2!$E$1:$DG$2,2,0),0))</f>
        <v>38.799999999999997</v>
      </c>
      <c r="J73" s="12">
        <f>IF(ISBLANK(VLOOKUP($H73*100+J$2,Feuil2!$A$3:$CQ$931,HLOOKUP(Feuil1!$F73,Feuil2!$E$1:$DG$2,2,0),0)),"",VLOOKUP($H73*100+J$2,Feuil2!$A$3:$CQ$931,HLOOKUP(Feuil1!$F73,Feuil2!$E$1:$DG$2,2,0),0))</f>
        <v>103.2</v>
      </c>
      <c r="K73" s="12">
        <f>IF(ISBLANK(VLOOKUP($H73*100+K$2,Feuil2!$A$3:$CQ$931,HLOOKUP(Feuil1!$F73,Feuil2!$E$1:$DG$2,2,0),0)),"",VLOOKUP($H73*100+K$2,Feuil2!$A$3:$CQ$931,HLOOKUP(Feuil1!$F73,Feuil2!$E$1:$DG$2,2,0),0))</f>
        <v>165.5</v>
      </c>
      <c r="L73" s="12">
        <f>IF(ISBLANK(VLOOKUP($H73*100+L$2,Feuil2!$A$3:$CQ$931,HLOOKUP(Feuil1!$F73,Feuil2!$E$1:$DG$2,2,0),0)),"",VLOOKUP($H73*100+L$2,Feuil2!$A$3:$CQ$931,HLOOKUP(Feuil1!$F73,Feuil2!$E$1:$DG$2,2,0),0))</f>
        <v>140.9</v>
      </c>
      <c r="M73" s="12">
        <f>IF(ISBLANK(VLOOKUP($H73*100+M$2,Feuil2!$A$3:$CQ$931,HLOOKUP(Feuil1!$F73,Feuil2!$E$1:$DG$2,2,0),0)),"",VLOOKUP($H73*100+M$2,Feuil2!$A$3:$CQ$931,HLOOKUP(Feuil1!$F73,Feuil2!$E$1:$DG$2,2,0),0))</f>
        <v>120.9</v>
      </c>
      <c r="N73" s="12">
        <f>IF(ISBLANK(VLOOKUP($H73*100+N$2,Feuil2!$A$3:$CQ$931,HLOOKUP(Feuil1!$F73,Feuil2!$E$1:$DG$2,2,0),0)),"",VLOOKUP($H73*100+N$2,Feuil2!$A$3:$CQ$931,HLOOKUP(Feuil1!$F73,Feuil2!$E$1:$DG$2,2,0),0))</f>
        <v>181.7</v>
      </c>
      <c r="O73" s="12">
        <f>IF(ISBLANK(VLOOKUP($H73*100+O$2,Feuil2!$A$3:$CQ$931,HLOOKUP(Feuil1!$F73,Feuil2!$E$1:$DG$2,2,0),0)),"",VLOOKUP($H73*100+O$2,Feuil2!$A$3:$CQ$931,HLOOKUP(Feuil1!$F73,Feuil2!$E$1:$DG$2,2,0),0))</f>
        <v>65.099999999999994</v>
      </c>
      <c r="P73" s="12">
        <f>IF(ISBLANK(VLOOKUP($H73*100+P$2,Feuil2!$A$3:$CQ$931,HLOOKUP(Feuil1!$F73,Feuil2!$E$1:$DG$2,2,0),0)),"",VLOOKUP($H73*100+P$2,Feuil2!$A$3:$CQ$931,HLOOKUP(Feuil1!$F73,Feuil2!$E$1:$DG$2,2,0),0))</f>
        <v>39</v>
      </c>
      <c r="Q73" s="12">
        <f>IF(ISBLANK(VLOOKUP($H73*100+Q$2,Feuil2!$A$3:$CQ$931,HLOOKUP(Feuil1!$F73,Feuil2!$E$1:$DG$2,2,0),0)),"",VLOOKUP($H73*100+Q$2,Feuil2!$A$3:$CQ$931,HLOOKUP(Feuil1!$F73,Feuil2!$E$1:$DG$2,2,0),0))</f>
        <v>2.6</v>
      </c>
      <c r="R73" s="12">
        <f>IF(ISBLANK(VLOOKUP($H73*100+R$2,Feuil2!$A$3:$CQ$931,HLOOKUP(Feuil1!$F73,Feuil2!$E$1:$DG$2,2,0),0)),"",VLOOKUP($H73*100+R$2,Feuil2!$A$3:$CQ$931,HLOOKUP(Feuil1!$F73,Feuil2!$E$1:$DG$2,2,0),0))</f>
        <v>2</v>
      </c>
      <c r="S73" s="12">
        <f>IF(ISBLANK(VLOOKUP($H73*100+S$2,Feuil2!$A$3:$CQ$931,HLOOKUP(Feuil1!$F73,Feuil2!$E$1:$DG$2,2,0),0)),"",VLOOKUP($H73*100+S$2,Feuil2!$A$3:$CQ$931,HLOOKUP(Feuil1!$F73,Feuil2!$E$1:$DG$2,2,0),0))</f>
        <v>0</v>
      </c>
      <c r="T73" s="12">
        <f>IF(ISBLANK(VLOOKUP($H73*100+T$2,Feuil2!$A$3:$CQ$931,HLOOKUP(Feuil1!$F73,Feuil2!$E$1:$DG$2,2,0),0)),"",VLOOKUP($H73*100+T$2,Feuil2!$A$3:$CQ$931,HLOOKUP(Feuil1!$F73,Feuil2!$E$1:$DG$2,2,0),0))</f>
        <v>0</v>
      </c>
      <c r="U73" s="12">
        <f t="shared" si="23"/>
        <v>859.7</v>
      </c>
      <c r="Z73" s="235"/>
      <c r="AA73" s="10" t="s">
        <v>175</v>
      </c>
      <c r="AB73" s="39">
        <f t="shared" si="21"/>
        <v>906.01301702768762</v>
      </c>
      <c r="AC73" s="39">
        <f t="shared" si="22"/>
        <v>651.79999999999995</v>
      </c>
      <c r="AD73" s="97">
        <f t="shared" si="20"/>
        <v>-0.28058428769784327</v>
      </c>
      <c r="AI73" s="10">
        <v>1726</v>
      </c>
      <c r="AJ73" s="48">
        <v>529.89215767251721</v>
      </c>
      <c r="AK73">
        <v>242.3</v>
      </c>
    </row>
    <row r="74" spans="1:37" x14ac:dyDescent="0.35">
      <c r="A74" s="7" t="s">
        <v>22</v>
      </c>
      <c r="B74" s="8" t="s">
        <v>21</v>
      </c>
      <c r="C74" s="9">
        <v>448350</v>
      </c>
      <c r="D74" s="9">
        <v>440850</v>
      </c>
      <c r="E74" s="10">
        <v>15</v>
      </c>
      <c r="F74" s="10">
        <v>5255</v>
      </c>
      <c r="G74" s="5" t="s">
        <v>23</v>
      </c>
      <c r="H74" s="11">
        <v>2009</v>
      </c>
      <c r="I74" s="12">
        <f>IF(ISBLANK(VLOOKUP($H74*100+I$2,Feuil2!$A$3:$CQ$931,HLOOKUP(Feuil1!$F74,Feuil2!$E$1:$DG$2,2,0),0)),"",VLOOKUP($H74*100+I$2,Feuil2!$A$3:$CQ$931,HLOOKUP(Feuil1!$F74,Feuil2!$E$1:$DG$2,2,0),0))</f>
        <v>0</v>
      </c>
      <c r="J74" s="12">
        <f>IF(ISBLANK(VLOOKUP($H74*100+J$2,Feuil2!$A$3:$CQ$931,HLOOKUP(Feuil1!$F74,Feuil2!$E$1:$DG$2,2,0),0)),"",VLOOKUP($H74*100+J$2,Feuil2!$A$3:$CQ$931,HLOOKUP(Feuil1!$F74,Feuil2!$E$1:$DG$2,2,0),0))</f>
        <v>14.5</v>
      </c>
      <c r="K74" s="12">
        <f>IF(ISBLANK(VLOOKUP($H74*100+K$2,Feuil2!$A$3:$CQ$931,HLOOKUP(Feuil1!$F74,Feuil2!$E$1:$DG$2,2,0),0)),"",VLOOKUP($H74*100+K$2,Feuil2!$A$3:$CQ$931,HLOOKUP(Feuil1!$F74,Feuil2!$E$1:$DG$2,2,0),0))</f>
        <v>30</v>
      </c>
      <c r="L74" s="12">
        <f>IF(ISBLANK(VLOOKUP($H74*100+L$2,Feuil2!$A$3:$CQ$931,HLOOKUP(Feuil1!$F74,Feuil2!$E$1:$DG$2,2,0),0)),"",VLOOKUP($H74*100+L$2,Feuil2!$A$3:$CQ$931,HLOOKUP(Feuil1!$F74,Feuil2!$E$1:$DG$2,2,0),0))</f>
        <v>246.8</v>
      </c>
      <c r="M74" s="12">
        <f>IF(ISBLANK(VLOOKUP($H74*100+M$2,Feuil2!$A$3:$CQ$931,HLOOKUP(Feuil1!$F74,Feuil2!$E$1:$DG$2,2,0),0)),"",VLOOKUP($H74*100+M$2,Feuil2!$A$3:$CQ$931,HLOOKUP(Feuil1!$F74,Feuil2!$E$1:$DG$2,2,0),0))</f>
        <v>208.5</v>
      </c>
      <c r="N74" s="12">
        <f>IF(ISBLANK(VLOOKUP($H74*100+N$2,Feuil2!$A$3:$CQ$931,HLOOKUP(Feuil1!$F74,Feuil2!$E$1:$DG$2,2,0),0)),"",VLOOKUP($H74*100+N$2,Feuil2!$A$3:$CQ$931,HLOOKUP(Feuil1!$F74,Feuil2!$E$1:$DG$2,2,0),0))</f>
        <v>174.6</v>
      </c>
      <c r="O74" s="12">
        <f>IF(ISBLANK(VLOOKUP($H74*100+O$2,Feuil2!$A$3:$CQ$931,HLOOKUP(Feuil1!$F74,Feuil2!$E$1:$DG$2,2,0),0)),"",VLOOKUP($H74*100+O$2,Feuil2!$A$3:$CQ$931,HLOOKUP(Feuil1!$F74,Feuil2!$E$1:$DG$2,2,0),0))</f>
        <v>112.8</v>
      </c>
      <c r="P74" s="12">
        <f>IF(ISBLANK(VLOOKUP($H74*100+P$2,Feuil2!$A$3:$CQ$931,HLOOKUP(Feuil1!$F74,Feuil2!$E$1:$DG$2,2,0),0)),"",VLOOKUP($H74*100+P$2,Feuil2!$A$3:$CQ$931,HLOOKUP(Feuil1!$F74,Feuil2!$E$1:$DG$2,2,0),0))</f>
        <v>22.2</v>
      </c>
      <c r="Q74" s="12">
        <f>IF(ISBLANK(VLOOKUP($H74*100+Q$2,Feuil2!$A$3:$CQ$931,HLOOKUP(Feuil1!$F74,Feuil2!$E$1:$DG$2,2,0),0)),"",VLOOKUP($H74*100+Q$2,Feuil2!$A$3:$CQ$931,HLOOKUP(Feuil1!$F74,Feuil2!$E$1:$DG$2,2,0),0))</f>
        <v>11.6</v>
      </c>
      <c r="R74" s="12">
        <f>IF(ISBLANK(VLOOKUP($H74*100+R$2,Feuil2!$A$3:$CQ$931,HLOOKUP(Feuil1!$F74,Feuil2!$E$1:$DG$2,2,0),0)),"",VLOOKUP($H74*100+R$2,Feuil2!$A$3:$CQ$931,HLOOKUP(Feuil1!$F74,Feuil2!$E$1:$DG$2,2,0),0))</f>
        <v>4.8</v>
      </c>
      <c r="S74" s="12">
        <f>IF(ISBLANK(VLOOKUP($H74*100+S$2,Feuil2!$A$3:$CQ$931,HLOOKUP(Feuil1!$F74,Feuil2!$E$1:$DG$2,2,0),0)),"",VLOOKUP($H74*100+S$2,Feuil2!$A$3:$CQ$931,HLOOKUP(Feuil1!$F74,Feuil2!$E$1:$DG$2,2,0),0))</f>
        <v>3.7</v>
      </c>
      <c r="T74" s="12">
        <f>IF(ISBLANK(VLOOKUP($H74*100+T$2,Feuil2!$A$3:$CQ$931,HLOOKUP(Feuil1!$F74,Feuil2!$E$1:$DG$2,2,0),0)),"",VLOOKUP($H74*100+T$2,Feuil2!$A$3:$CQ$931,HLOOKUP(Feuil1!$F74,Feuil2!$E$1:$DG$2,2,0),0))</f>
        <v>0</v>
      </c>
      <c r="U74" s="12">
        <f t="shared" si="23"/>
        <v>829.5</v>
      </c>
      <c r="AA74" t="s">
        <v>181</v>
      </c>
      <c r="AB74" s="39">
        <f>AVERAGEIF($AB$6:$AB$52,$AA74,AQ$6:AQ$52)</f>
        <v>909.05140193302634</v>
      </c>
      <c r="AC74" s="39">
        <f>AVERAGEIF($AB$6:$AB$52,$AA74,AR$6:AR$52)</f>
        <v>671.78</v>
      </c>
      <c r="AD74" s="97">
        <f t="shared" si="20"/>
        <v>-0.26100988506094086</v>
      </c>
      <c r="AI74" s="10">
        <v>2222</v>
      </c>
      <c r="AJ74" s="48">
        <v>992.36123908461298</v>
      </c>
      <c r="AK74">
        <v>602.9</v>
      </c>
    </row>
    <row r="75" spans="1:37" x14ac:dyDescent="0.35">
      <c r="A75" s="7" t="s">
        <v>22</v>
      </c>
      <c r="B75" s="8" t="s">
        <v>21</v>
      </c>
      <c r="C75" s="9">
        <v>448350</v>
      </c>
      <c r="D75" s="9">
        <v>440850</v>
      </c>
      <c r="E75" s="10">
        <v>15</v>
      </c>
      <c r="F75" s="10">
        <v>5255</v>
      </c>
      <c r="G75" s="5" t="s">
        <v>23</v>
      </c>
      <c r="H75" s="11">
        <v>2010</v>
      </c>
      <c r="I75" s="12">
        <f>IF(ISBLANK(VLOOKUP($H75*100+I$2,Feuil2!$A$3:$CQ$931,HLOOKUP(Feuil1!$F75,Feuil2!$E$1:$DG$2,2,0),0)),"",VLOOKUP($H75*100+I$2,Feuil2!$A$3:$CQ$931,HLOOKUP(Feuil1!$F75,Feuil2!$E$1:$DG$2,2,0),0))</f>
        <v>6.6</v>
      </c>
      <c r="J75" s="12">
        <f>IF(ISBLANK(VLOOKUP($H75*100+J$2,Feuil2!$A$3:$CQ$931,HLOOKUP(Feuil1!$F75,Feuil2!$E$1:$DG$2,2,0),0)),"",VLOOKUP($H75*100+J$2,Feuil2!$A$3:$CQ$931,HLOOKUP(Feuil1!$F75,Feuil2!$E$1:$DG$2,2,0),0))</f>
        <v>140.5</v>
      </c>
      <c r="K75" s="12">
        <f>IF(ISBLANK(VLOOKUP($H75*100+K$2,Feuil2!$A$3:$CQ$931,HLOOKUP(Feuil1!$F75,Feuil2!$E$1:$DG$2,2,0),0)),"",VLOOKUP($H75*100+K$2,Feuil2!$A$3:$CQ$931,HLOOKUP(Feuil1!$F75,Feuil2!$E$1:$DG$2,2,0),0))</f>
        <v>158.30000000000001</v>
      </c>
      <c r="L75" s="12">
        <f>IF(ISBLANK(VLOOKUP($H75*100+L$2,Feuil2!$A$3:$CQ$931,HLOOKUP(Feuil1!$F75,Feuil2!$E$1:$DG$2,2,0),0)),"",VLOOKUP($H75*100+L$2,Feuil2!$A$3:$CQ$931,HLOOKUP(Feuil1!$F75,Feuil2!$E$1:$DG$2,2,0),0))</f>
        <v>129</v>
      </c>
      <c r="M75" s="12">
        <f>IF(ISBLANK(VLOOKUP($H75*100+M$2,Feuil2!$A$3:$CQ$931,HLOOKUP(Feuil1!$F75,Feuil2!$E$1:$DG$2,2,0),0)),"",VLOOKUP($H75*100+M$2,Feuil2!$A$3:$CQ$931,HLOOKUP(Feuil1!$F75,Feuil2!$E$1:$DG$2,2,0),0))</f>
        <v>99</v>
      </c>
      <c r="N75" s="12">
        <f>IF(ISBLANK(VLOOKUP($H75*100+N$2,Feuil2!$A$3:$CQ$931,HLOOKUP(Feuil1!$F75,Feuil2!$E$1:$DG$2,2,0),0)),"",VLOOKUP($H75*100+N$2,Feuil2!$A$3:$CQ$931,HLOOKUP(Feuil1!$F75,Feuil2!$E$1:$DG$2,2,0),0))</f>
        <v>57.4</v>
      </c>
      <c r="O75" s="12">
        <f>IF(ISBLANK(VLOOKUP($H75*100+O$2,Feuil2!$A$3:$CQ$931,HLOOKUP(Feuil1!$F75,Feuil2!$E$1:$DG$2,2,0),0)),"",VLOOKUP($H75*100+O$2,Feuil2!$A$3:$CQ$931,HLOOKUP(Feuil1!$F75,Feuil2!$E$1:$DG$2,2,0),0))</f>
        <v>42.5</v>
      </c>
      <c r="P75" s="12">
        <f>IF(ISBLANK(VLOOKUP($H75*100+P$2,Feuil2!$A$3:$CQ$931,HLOOKUP(Feuil1!$F75,Feuil2!$E$1:$DG$2,2,0),0)),"",VLOOKUP($H75*100+P$2,Feuil2!$A$3:$CQ$931,HLOOKUP(Feuil1!$F75,Feuil2!$E$1:$DG$2,2,0),0))</f>
        <v>113.7</v>
      </c>
      <c r="Q75" s="12">
        <f>IF(ISBLANK(VLOOKUP($H75*100+Q$2,Feuil2!$A$3:$CQ$931,HLOOKUP(Feuil1!$F75,Feuil2!$E$1:$DG$2,2,0),0)),"",VLOOKUP($H75*100+Q$2,Feuil2!$A$3:$CQ$931,HLOOKUP(Feuil1!$F75,Feuil2!$E$1:$DG$2,2,0),0))</f>
        <v>35.700000000000003</v>
      </c>
      <c r="R75" s="12">
        <f>IF(ISBLANK(VLOOKUP($H75*100+R$2,Feuil2!$A$3:$CQ$931,HLOOKUP(Feuil1!$F75,Feuil2!$E$1:$DG$2,2,0),0)),"",VLOOKUP($H75*100+R$2,Feuil2!$A$3:$CQ$931,HLOOKUP(Feuil1!$F75,Feuil2!$E$1:$DG$2,2,0),0))</f>
        <v>7.1</v>
      </c>
      <c r="S75" s="12">
        <f>IF(ISBLANK(VLOOKUP($H75*100+S$2,Feuil2!$A$3:$CQ$931,HLOOKUP(Feuil1!$F75,Feuil2!$E$1:$DG$2,2,0),0)),"",VLOOKUP($H75*100+S$2,Feuil2!$A$3:$CQ$931,HLOOKUP(Feuil1!$F75,Feuil2!$E$1:$DG$2,2,0),0))</f>
        <v>0.2</v>
      </c>
      <c r="T75" s="12">
        <f>IF(ISBLANK(VLOOKUP($H75*100+T$2,Feuil2!$A$3:$CQ$931,HLOOKUP(Feuil1!$F75,Feuil2!$E$1:$DG$2,2,0),0)),"",VLOOKUP($H75*100+T$2,Feuil2!$A$3:$CQ$931,HLOOKUP(Feuil1!$F75,Feuil2!$E$1:$DG$2,2,0),0))</f>
        <v>5.4</v>
      </c>
      <c r="U75" s="12">
        <f t="shared" si="23"/>
        <v>795.40000000000009</v>
      </c>
      <c r="AI75" s="10">
        <v>2258</v>
      </c>
      <c r="AJ75" s="48">
        <v>737.05382284382279</v>
      </c>
      <c r="AK75">
        <v>155.1</v>
      </c>
    </row>
    <row r="76" spans="1:37" x14ac:dyDescent="0.35">
      <c r="A76" s="7" t="s">
        <v>22</v>
      </c>
      <c r="B76" s="8" t="s">
        <v>21</v>
      </c>
      <c r="C76" s="9">
        <v>448350</v>
      </c>
      <c r="D76" s="9">
        <v>440850</v>
      </c>
      <c r="E76" s="10">
        <v>15</v>
      </c>
      <c r="F76" s="10">
        <v>5255</v>
      </c>
      <c r="G76" s="5" t="s">
        <v>23</v>
      </c>
      <c r="H76" s="11">
        <v>2011</v>
      </c>
      <c r="I76" s="12">
        <f>IF(ISBLANK(VLOOKUP($H76*100+I$2,Feuil2!$A$3:$CQ$931,HLOOKUP(Feuil1!$F76,Feuil2!$E$1:$DG$2,2,0),0)),"",VLOOKUP($H76*100+I$2,Feuil2!$A$3:$CQ$931,HLOOKUP(Feuil1!$F76,Feuil2!$E$1:$DG$2,2,0),0))</f>
        <v>2.2000000000000002</v>
      </c>
      <c r="J76" s="12">
        <f>IF(ISBLANK(VLOOKUP($H76*100+J$2,Feuil2!$A$3:$CQ$931,HLOOKUP(Feuil1!$F76,Feuil2!$E$1:$DG$2,2,0),0)),"",VLOOKUP($H76*100+J$2,Feuil2!$A$3:$CQ$931,HLOOKUP(Feuil1!$F76,Feuil2!$E$1:$DG$2,2,0),0))</f>
        <v>35.9</v>
      </c>
      <c r="K76" s="12">
        <f>IF(ISBLANK(VLOOKUP($H76*100+K$2,Feuil2!$A$3:$CQ$931,HLOOKUP(Feuil1!$F76,Feuil2!$E$1:$DG$2,2,0),0)),"",VLOOKUP($H76*100+K$2,Feuil2!$A$3:$CQ$931,HLOOKUP(Feuil1!$F76,Feuil2!$E$1:$DG$2,2,0),0))</f>
        <v>126.9</v>
      </c>
      <c r="L76" s="12">
        <f>IF(ISBLANK(VLOOKUP($H76*100+L$2,Feuil2!$A$3:$CQ$931,HLOOKUP(Feuil1!$F76,Feuil2!$E$1:$DG$2,2,0),0)),"",VLOOKUP($H76*100+L$2,Feuil2!$A$3:$CQ$931,HLOOKUP(Feuil1!$F76,Feuil2!$E$1:$DG$2,2,0),0))</f>
        <v>8.6999999999999993</v>
      </c>
      <c r="M76" s="12">
        <f>IF(ISBLANK(VLOOKUP($H76*100+M$2,Feuil2!$A$3:$CQ$931,HLOOKUP(Feuil1!$F76,Feuil2!$E$1:$DG$2,2,0),0)),"",VLOOKUP($H76*100+M$2,Feuil2!$A$3:$CQ$931,HLOOKUP(Feuil1!$F76,Feuil2!$E$1:$DG$2,2,0),0))</f>
        <v>23.7</v>
      </c>
      <c r="N76" s="12">
        <f>IF(ISBLANK(VLOOKUP($H76*100+N$2,Feuil2!$A$3:$CQ$931,HLOOKUP(Feuil1!$F76,Feuil2!$E$1:$DG$2,2,0),0)),"",VLOOKUP($H76*100+N$2,Feuil2!$A$3:$CQ$931,HLOOKUP(Feuil1!$F76,Feuil2!$E$1:$DG$2,2,0),0))</f>
        <v>8.1</v>
      </c>
      <c r="O76" s="12">
        <f>IF(ISBLANK(VLOOKUP($H76*100+O$2,Feuil2!$A$3:$CQ$931,HLOOKUP(Feuil1!$F76,Feuil2!$E$1:$DG$2,2,0),0)),"",VLOOKUP($H76*100+O$2,Feuil2!$A$3:$CQ$931,HLOOKUP(Feuil1!$F76,Feuil2!$E$1:$DG$2,2,0),0))</f>
        <v>3</v>
      </c>
      <c r="P76" s="12">
        <f>IF(ISBLANK(VLOOKUP($H76*100+P$2,Feuil2!$A$3:$CQ$931,HLOOKUP(Feuil1!$F76,Feuil2!$E$1:$DG$2,2,0),0)),"",VLOOKUP($H76*100+P$2,Feuil2!$A$3:$CQ$931,HLOOKUP(Feuil1!$F76,Feuil2!$E$1:$DG$2,2,0),0))</f>
        <v>52.3</v>
      </c>
      <c r="Q76" s="12">
        <f>IF(ISBLANK(VLOOKUP($H76*100+Q$2,Feuil2!$A$3:$CQ$931,HLOOKUP(Feuil1!$F76,Feuil2!$E$1:$DG$2,2,0),0)),"",VLOOKUP($H76*100+Q$2,Feuil2!$A$3:$CQ$931,HLOOKUP(Feuil1!$F76,Feuil2!$E$1:$DG$2,2,0),0))</f>
        <v>2.9</v>
      </c>
      <c r="R76" s="12">
        <f>IF(ISBLANK(VLOOKUP($H76*100+R$2,Feuil2!$A$3:$CQ$931,HLOOKUP(Feuil1!$F76,Feuil2!$E$1:$DG$2,2,0),0)),"",VLOOKUP($H76*100+R$2,Feuil2!$A$3:$CQ$931,HLOOKUP(Feuil1!$F76,Feuil2!$E$1:$DG$2,2,0),0))</f>
        <v>0.7</v>
      </c>
      <c r="S76" s="12">
        <f>IF(ISBLANK(VLOOKUP($H76*100+S$2,Feuil2!$A$3:$CQ$931,HLOOKUP(Feuil1!$F76,Feuil2!$E$1:$DG$2,2,0),0)),"",VLOOKUP($H76*100+S$2,Feuil2!$A$3:$CQ$931,HLOOKUP(Feuil1!$F76,Feuil2!$E$1:$DG$2,2,0),0))</f>
        <v>0</v>
      </c>
      <c r="T76" s="12">
        <f>IF(ISBLANK(VLOOKUP($H76*100+T$2,Feuil2!$A$3:$CQ$931,HLOOKUP(Feuil1!$F76,Feuil2!$E$1:$DG$2,2,0),0)),"",VLOOKUP($H76*100+T$2,Feuil2!$A$3:$CQ$931,HLOOKUP(Feuil1!$F76,Feuil2!$E$1:$DG$2,2,0),0))</f>
        <v>0</v>
      </c>
      <c r="U76" s="12">
        <f t="shared" si="23"/>
        <v>264.39999999999992</v>
      </c>
      <c r="AI76" s="10">
        <v>2338</v>
      </c>
      <c r="AJ76" s="48">
        <v>515.75760869565215</v>
      </c>
      <c r="AK76">
        <v>349.9</v>
      </c>
    </row>
    <row r="77" spans="1:37" ht="15" customHeight="1" x14ac:dyDescent="0.35">
      <c r="A77" s="7" t="s">
        <v>22</v>
      </c>
      <c r="B77" s="8" t="s">
        <v>21</v>
      </c>
      <c r="C77" s="9">
        <v>448350</v>
      </c>
      <c r="D77" s="9">
        <v>440850</v>
      </c>
      <c r="E77" s="10">
        <v>15</v>
      </c>
      <c r="F77" s="10">
        <v>5255</v>
      </c>
      <c r="G77" s="5" t="s">
        <v>23</v>
      </c>
      <c r="H77" s="11">
        <v>2012</v>
      </c>
      <c r="I77" s="12">
        <f>IF(ISBLANK(VLOOKUP($H77*100+I$2,Feuil2!$A$3:$CQ$931,HLOOKUP(Feuil1!$F77,Feuil2!$E$1:$DG$2,2,0),0)),"",VLOOKUP($H77*100+I$2,Feuil2!$A$3:$CQ$931,HLOOKUP(Feuil1!$F77,Feuil2!$E$1:$DG$2,2,0),0))</f>
        <v>85</v>
      </c>
      <c r="J77" s="12">
        <f>IF(ISBLANK(VLOOKUP($H77*100+J$2,Feuil2!$A$3:$CQ$931,HLOOKUP(Feuil1!$F77,Feuil2!$E$1:$DG$2,2,0),0)),"",VLOOKUP($H77*100+J$2,Feuil2!$A$3:$CQ$931,HLOOKUP(Feuil1!$F77,Feuil2!$E$1:$DG$2,2,0),0))</f>
        <v>173</v>
      </c>
      <c r="K77" s="12">
        <f>IF(ISBLANK(VLOOKUP($H77*100+K$2,Feuil2!$A$3:$CQ$931,HLOOKUP(Feuil1!$F77,Feuil2!$E$1:$DG$2,2,0),0)),"",VLOOKUP($H77*100+K$2,Feuil2!$A$3:$CQ$931,HLOOKUP(Feuil1!$F77,Feuil2!$E$1:$DG$2,2,0),0))</f>
        <v>98</v>
      </c>
      <c r="L77" s="12">
        <f>IF(ISBLANK(VLOOKUP($H77*100+L$2,Feuil2!$A$3:$CQ$931,HLOOKUP(Feuil1!$F77,Feuil2!$E$1:$DG$2,2,0),0)),"",VLOOKUP($H77*100+L$2,Feuil2!$A$3:$CQ$931,HLOOKUP(Feuil1!$F77,Feuil2!$E$1:$DG$2,2,0),0))</f>
        <v>19</v>
      </c>
      <c r="M77" s="12">
        <f>IF(ISBLANK(VLOOKUP($H77*100+M$2,Feuil2!$A$3:$CQ$931,HLOOKUP(Feuil1!$F77,Feuil2!$E$1:$DG$2,2,0),0)),"",VLOOKUP($H77*100+M$2,Feuil2!$A$3:$CQ$931,HLOOKUP(Feuil1!$F77,Feuil2!$E$1:$DG$2,2,0),0))</f>
        <v>132</v>
      </c>
      <c r="N77" s="12">
        <f>IF(ISBLANK(VLOOKUP($H77*100+N$2,Feuil2!$A$3:$CQ$931,HLOOKUP(Feuil1!$F77,Feuil2!$E$1:$DG$2,2,0),0)),"",VLOOKUP($H77*100+N$2,Feuil2!$A$3:$CQ$931,HLOOKUP(Feuil1!$F77,Feuil2!$E$1:$DG$2,2,0),0))</f>
        <v>40</v>
      </c>
      <c r="O77" s="12">
        <f>IF(ISBLANK(VLOOKUP($H77*100+O$2,Feuil2!$A$3:$CQ$931,HLOOKUP(Feuil1!$F77,Feuil2!$E$1:$DG$2,2,0),0)),"",VLOOKUP($H77*100+O$2,Feuil2!$A$3:$CQ$931,HLOOKUP(Feuil1!$F77,Feuil2!$E$1:$DG$2,2,0),0))</f>
        <v>191</v>
      </c>
      <c r="P77" s="12">
        <f>IF(ISBLANK(VLOOKUP($H77*100+P$2,Feuil2!$A$3:$CQ$931,HLOOKUP(Feuil1!$F77,Feuil2!$E$1:$DG$2,2,0),0)),"",VLOOKUP($H77*100+P$2,Feuil2!$A$3:$CQ$931,HLOOKUP(Feuil1!$F77,Feuil2!$E$1:$DG$2,2,0),0))</f>
        <v>33</v>
      </c>
      <c r="Q77" s="12">
        <f>IF(ISBLANK(VLOOKUP($H77*100+Q$2,Feuil2!$A$3:$CQ$931,HLOOKUP(Feuil1!$F77,Feuil2!$E$1:$DG$2,2,0),0)),"",VLOOKUP($H77*100+Q$2,Feuil2!$A$3:$CQ$931,HLOOKUP(Feuil1!$F77,Feuil2!$E$1:$DG$2,2,0),0))</f>
        <v>38</v>
      </c>
      <c r="R77" s="12">
        <f>IF(ISBLANK(VLOOKUP($H77*100+R$2,Feuil2!$A$3:$CQ$931,HLOOKUP(Feuil1!$F77,Feuil2!$E$1:$DG$2,2,0),0)),"",VLOOKUP($H77*100+R$2,Feuil2!$A$3:$CQ$931,HLOOKUP(Feuil1!$F77,Feuil2!$E$1:$DG$2,2,0),0))</f>
        <v>0</v>
      </c>
      <c r="S77" s="12">
        <f>IF(ISBLANK(VLOOKUP($H77*100+S$2,Feuil2!$A$3:$CQ$931,HLOOKUP(Feuil1!$F77,Feuil2!$E$1:$DG$2,2,0),0)),"",VLOOKUP($H77*100+S$2,Feuil2!$A$3:$CQ$931,HLOOKUP(Feuil1!$F77,Feuil2!$E$1:$DG$2,2,0),0))</f>
        <v>0</v>
      </c>
      <c r="T77" s="12">
        <f>IF(ISBLANK(VLOOKUP($H77*100+T$2,Feuil2!$A$3:$CQ$931,HLOOKUP(Feuil1!$F77,Feuil2!$E$1:$DG$2,2,0),0)),"",VLOOKUP($H77*100+T$2,Feuil2!$A$3:$CQ$931,HLOOKUP(Feuil1!$F77,Feuil2!$E$1:$DG$2,2,0),0))</f>
        <v>0</v>
      </c>
      <c r="U77" s="12">
        <f t="shared" si="23"/>
        <v>809</v>
      </c>
      <c r="Y77" s="105"/>
      <c r="Z77" s="100" t="s">
        <v>185</v>
      </c>
      <c r="AA77" s="100" t="s">
        <v>190</v>
      </c>
      <c r="AB77" s="102" t="s">
        <v>198</v>
      </c>
      <c r="AC77" s="103" t="s">
        <v>200</v>
      </c>
      <c r="AD77" s="103" t="s">
        <v>199</v>
      </c>
      <c r="AI77" s="10">
        <v>2764</v>
      </c>
      <c r="AJ77" s="48">
        <v>515.48568509615382</v>
      </c>
      <c r="AK77">
        <v>218.8</v>
      </c>
    </row>
    <row r="78" spans="1:37" ht="15" customHeight="1" x14ac:dyDescent="0.35">
      <c r="A78" s="7" t="s">
        <v>22</v>
      </c>
      <c r="B78" s="8" t="s">
        <v>21</v>
      </c>
      <c r="C78" s="9">
        <v>448350</v>
      </c>
      <c r="D78" s="9">
        <v>440850</v>
      </c>
      <c r="E78" s="10">
        <v>15</v>
      </c>
      <c r="F78" s="10">
        <v>5255</v>
      </c>
      <c r="G78" s="5" t="s">
        <v>23</v>
      </c>
      <c r="H78" s="11">
        <v>2013</v>
      </c>
      <c r="I78" s="12">
        <f>IF(ISBLANK(VLOOKUP($H78*100+I$2,Feuil2!$A$3:$CQ$931,HLOOKUP(Feuil1!$F78,Feuil2!$E$1:$DG$2,2,0),0)),"",VLOOKUP($H78*100+I$2,Feuil2!$A$3:$CQ$931,HLOOKUP(Feuil1!$F78,Feuil2!$E$1:$DG$2,2,0),0))</f>
        <v>36</v>
      </c>
      <c r="J78" s="12">
        <f>IF(ISBLANK(VLOOKUP($H78*100+J$2,Feuil2!$A$3:$CQ$931,HLOOKUP(Feuil1!$F78,Feuil2!$E$1:$DG$2,2,0),0)),"",VLOOKUP($H78*100+J$2,Feuil2!$A$3:$CQ$931,HLOOKUP(Feuil1!$F78,Feuil2!$E$1:$DG$2,2,0),0))</f>
        <v>25</v>
      </c>
      <c r="K78" s="12">
        <f>IF(ISBLANK(VLOOKUP($H78*100+K$2,Feuil2!$A$3:$CQ$931,HLOOKUP(Feuil1!$F78,Feuil2!$E$1:$DG$2,2,0),0)),"",VLOOKUP($H78*100+K$2,Feuil2!$A$3:$CQ$931,HLOOKUP(Feuil1!$F78,Feuil2!$E$1:$DG$2,2,0),0))</f>
        <v>65</v>
      </c>
      <c r="L78" s="12">
        <f>IF(ISBLANK(VLOOKUP($H78*100+L$2,Feuil2!$A$3:$CQ$931,HLOOKUP(Feuil1!$F78,Feuil2!$E$1:$DG$2,2,0),0)),"",VLOOKUP($H78*100+L$2,Feuil2!$A$3:$CQ$931,HLOOKUP(Feuil1!$F78,Feuil2!$E$1:$DG$2,2,0),0))</f>
        <v>22</v>
      </c>
      <c r="M78" s="12">
        <f>IF(ISBLANK(VLOOKUP($H78*100+M$2,Feuil2!$A$3:$CQ$931,HLOOKUP(Feuil1!$F78,Feuil2!$E$1:$DG$2,2,0),0)),"",VLOOKUP($H78*100+M$2,Feuil2!$A$3:$CQ$931,HLOOKUP(Feuil1!$F78,Feuil2!$E$1:$DG$2,2,0),0))</f>
        <v>108</v>
      </c>
      <c r="N78" s="12">
        <f>IF(ISBLANK(VLOOKUP($H78*100+N$2,Feuil2!$A$3:$CQ$931,HLOOKUP(Feuil1!$F78,Feuil2!$E$1:$DG$2,2,0),0)),"",VLOOKUP($H78*100+N$2,Feuil2!$A$3:$CQ$931,HLOOKUP(Feuil1!$F78,Feuil2!$E$1:$DG$2,2,0),0))</f>
        <v>34</v>
      </c>
      <c r="O78" s="12">
        <f>IF(ISBLANK(VLOOKUP($H78*100+O$2,Feuil2!$A$3:$CQ$931,HLOOKUP(Feuil1!$F78,Feuil2!$E$1:$DG$2,2,0),0)),"",VLOOKUP($H78*100+O$2,Feuil2!$A$3:$CQ$931,HLOOKUP(Feuil1!$F78,Feuil2!$E$1:$DG$2,2,0),0))</f>
        <v>20</v>
      </c>
      <c r="P78" s="12">
        <f>IF(ISBLANK(VLOOKUP($H78*100+P$2,Feuil2!$A$3:$CQ$931,HLOOKUP(Feuil1!$F78,Feuil2!$E$1:$DG$2,2,0),0)),"",VLOOKUP($H78*100+P$2,Feuil2!$A$3:$CQ$931,HLOOKUP(Feuil1!$F78,Feuil2!$E$1:$DG$2,2,0),0))</f>
        <v>52</v>
      </c>
      <c r="Q78" s="12">
        <f>IF(ISBLANK(VLOOKUP($H78*100+Q$2,Feuil2!$A$3:$CQ$931,HLOOKUP(Feuil1!$F78,Feuil2!$E$1:$DG$2,2,0),0)),"",VLOOKUP($H78*100+Q$2,Feuil2!$A$3:$CQ$931,HLOOKUP(Feuil1!$F78,Feuil2!$E$1:$DG$2,2,0),0))</f>
        <v>7</v>
      </c>
      <c r="R78" s="12">
        <f>IF(ISBLANK(VLOOKUP($H78*100+R$2,Feuil2!$A$3:$CQ$931,HLOOKUP(Feuil1!$F78,Feuil2!$E$1:$DG$2,2,0),0)),"",VLOOKUP($H78*100+R$2,Feuil2!$A$3:$CQ$931,HLOOKUP(Feuil1!$F78,Feuil2!$E$1:$DG$2,2,0),0))</f>
        <v>1</v>
      </c>
      <c r="S78" s="12">
        <f>IF(ISBLANK(VLOOKUP($H78*100+S$2,Feuil2!$A$3:$CQ$931,HLOOKUP(Feuil1!$F78,Feuil2!$E$1:$DG$2,2,0),0)),"",VLOOKUP($H78*100+S$2,Feuil2!$A$3:$CQ$931,HLOOKUP(Feuil1!$F78,Feuil2!$E$1:$DG$2,2,0),0))</f>
        <v>0</v>
      </c>
      <c r="T78" s="12">
        <f>IF(ISBLANK(VLOOKUP($H78*100+T$2,Feuil2!$A$3:$CQ$931,HLOOKUP(Feuil1!$F78,Feuil2!$E$1:$DG$2,2,0),0)),"",VLOOKUP($H78*100+T$2,Feuil2!$A$3:$CQ$931,HLOOKUP(Feuil1!$F78,Feuil2!$E$1:$DG$2,2,0),0))</f>
        <v>0</v>
      </c>
      <c r="U78" s="12">
        <f t="shared" si="23"/>
        <v>370</v>
      </c>
      <c r="Y78" s="232"/>
      <c r="Z78" s="236" t="s">
        <v>186</v>
      </c>
      <c r="AA78" s="101" t="s">
        <v>191</v>
      </c>
      <c r="AB78" s="203">
        <v>461.03319279935243</v>
      </c>
      <c r="AC78" s="203">
        <v>269.66666666666669</v>
      </c>
      <c r="AD78" s="97">
        <v>-0.41508188373753585</v>
      </c>
      <c r="AI78" s="10">
        <v>2778</v>
      </c>
      <c r="AJ78" s="48">
        <v>449.21160256410258</v>
      </c>
      <c r="AK78">
        <v>136.5</v>
      </c>
    </row>
    <row r="79" spans="1:37" ht="15" customHeight="1" x14ac:dyDescent="0.35">
      <c r="A79" s="7" t="s">
        <v>22</v>
      </c>
      <c r="B79" s="8" t="s">
        <v>21</v>
      </c>
      <c r="C79" s="9">
        <v>448350</v>
      </c>
      <c r="D79" s="9">
        <v>440850</v>
      </c>
      <c r="E79" s="10">
        <v>15</v>
      </c>
      <c r="F79" s="10">
        <v>5255</v>
      </c>
      <c r="G79" s="5" t="s">
        <v>23</v>
      </c>
      <c r="H79" s="11">
        <v>2014</v>
      </c>
      <c r="I79" s="12">
        <f>IF(ISBLANK(VLOOKUP($H79*100+I$2,Feuil2!$A$3:$CQ$931,HLOOKUP(Feuil1!$F79,Feuil2!$E$1:$DG$2,2,0),0)),"",VLOOKUP($H79*100+I$2,Feuil2!$A$3:$CQ$931,HLOOKUP(Feuil1!$F79,Feuil2!$E$1:$DG$2,2,0),0))</f>
        <v>5</v>
      </c>
      <c r="J79" s="12">
        <f>IF(ISBLANK(VLOOKUP($H79*100+J$2,Feuil2!$A$3:$CQ$931,HLOOKUP(Feuil1!$F79,Feuil2!$E$1:$DG$2,2,0),0)),"",VLOOKUP($H79*100+J$2,Feuil2!$A$3:$CQ$931,HLOOKUP(Feuil1!$F79,Feuil2!$E$1:$DG$2,2,0),0))</f>
        <v>35</v>
      </c>
      <c r="K79" s="12">
        <f>IF(ISBLANK(VLOOKUP($H79*100+K$2,Feuil2!$A$3:$CQ$931,HLOOKUP(Feuil1!$F79,Feuil2!$E$1:$DG$2,2,0),0)),"",VLOOKUP($H79*100+K$2,Feuil2!$A$3:$CQ$931,HLOOKUP(Feuil1!$F79,Feuil2!$E$1:$DG$2,2,0),0))</f>
        <v>248</v>
      </c>
      <c r="L79" s="12">
        <f>IF(ISBLANK(VLOOKUP($H79*100+L$2,Feuil2!$A$3:$CQ$931,HLOOKUP(Feuil1!$F79,Feuil2!$E$1:$DG$2,2,0),0)),"",VLOOKUP($H79*100+L$2,Feuil2!$A$3:$CQ$931,HLOOKUP(Feuil1!$F79,Feuil2!$E$1:$DG$2,2,0),0))</f>
        <v>82.3</v>
      </c>
      <c r="M79" s="12">
        <f>IF(ISBLANK(VLOOKUP($H79*100+M$2,Feuil2!$A$3:$CQ$931,HLOOKUP(Feuil1!$F79,Feuil2!$E$1:$DG$2,2,0),0)),"",VLOOKUP($H79*100+M$2,Feuil2!$A$3:$CQ$931,HLOOKUP(Feuil1!$F79,Feuil2!$E$1:$DG$2,2,0),0))</f>
        <v>83.2</v>
      </c>
      <c r="N79" s="12">
        <f>IF(ISBLANK(VLOOKUP($H79*100+N$2,Feuil2!$A$3:$CQ$931,HLOOKUP(Feuil1!$F79,Feuil2!$E$1:$DG$2,2,0),0)),"",VLOOKUP($H79*100+N$2,Feuil2!$A$3:$CQ$931,HLOOKUP(Feuil1!$F79,Feuil2!$E$1:$DG$2,2,0),0))</f>
        <v>36.6</v>
      </c>
      <c r="O79" s="12">
        <f>IF(ISBLANK(VLOOKUP($H79*100+O$2,Feuil2!$A$3:$CQ$931,HLOOKUP(Feuil1!$F79,Feuil2!$E$1:$DG$2,2,0),0)),"",VLOOKUP($H79*100+O$2,Feuil2!$A$3:$CQ$931,HLOOKUP(Feuil1!$F79,Feuil2!$E$1:$DG$2,2,0),0))</f>
        <v>40</v>
      </c>
      <c r="P79" s="12">
        <f>IF(ISBLANK(VLOOKUP($H79*100+P$2,Feuil2!$A$3:$CQ$931,HLOOKUP(Feuil1!$F79,Feuil2!$E$1:$DG$2,2,0),0)),"",VLOOKUP($H79*100+P$2,Feuil2!$A$3:$CQ$931,HLOOKUP(Feuil1!$F79,Feuil2!$E$1:$DG$2,2,0),0))</f>
        <v>16</v>
      </c>
      <c r="Q79" s="12">
        <f>IF(ISBLANK(VLOOKUP($H79*100+Q$2,Feuil2!$A$3:$CQ$931,HLOOKUP(Feuil1!$F79,Feuil2!$E$1:$DG$2,2,0),0)),"",VLOOKUP($H79*100+Q$2,Feuil2!$A$3:$CQ$931,HLOOKUP(Feuil1!$F79,Feuil2!$E$1:$DG$2,2,0),0))</f>
        <v>16</v>
      </c>
      <c r="R79" s="12">
        <f>IF(ISBLANK(VLOOKUP($H79*100+R$2,Feuil2!$A$3:$CQ$931,HLOOKUP(Feuil1!$F79,Feuil2!$E$1:$DG$2,2,0),0)),"",VLOOKUP($H79*100+R$2,Feuil2!$A$3:$CQ$931,HLOOKUP(Feuil1!$F79,Feuil2!$E$1:$DG$2,2,0),0))</f>
        <v>0</v>
      </c>
      <c r="S79" s="12">
        <f>IF(ISBLANK(VLOOKUP($H79*100+S$2,Feuil2!$A$3:$CQ$931,HLOOKUP(Feuil1!$F79,Feuil2!$E$1:$DG$2,2,0),0)),"",VLOOKUP($H79*100+S$2,Feuil2!$A$3:$CQ$931,HLOOKUP(Feuil1!$F79,Feuil2!$E$1:$DG$2,2,0),0))</f>
        <v>0</v>
      </c>
      <c r="T79" s="12">
        <f>IF(ISBLANK(VLOOKUP($H79*100+T$2,Feuil2!$A$3:$CQ$931,HLOOKUP(Feuil1!$F79,Feuil2!$E$1:$DG$2,2,0),0)),"",VLOOKUP($H79*100+T$2,Feuil2!$A$3:$CQ$931,HLOOKUP(Feuil1!$F79,Feuil2!$E$1:$DG$2,2,0),0))</f>
        <v>0</v>
      </c>
      <c r="U79" s="12">
        <f t="shared" si="23"/>
        <v>562.1</v>
      </c>
      <c r="Y79" s="232"/>
      <c r="Z79" s="236"/>
      <c r="AA79" s="101" t="s">
        <v>192</v>
      </c>
      <c r="AB79" s="203">
        <v>364.68413301450113</v>
      </c>
      <c r="AC79" s="203">
        <v>229.89999999999998</v>
      </c>
      <c r="AD79" s="97">
        <v>-0.3695914376651579</v>
      </c>
      <c r="AI79" s="10">
        <v>3401</v>
      </c>
      <c r="AJ79" s="48">
        <v>346.40869565217395</v>
      </c>
      <c r="AK79">
        <v>232.2</v>
      </c>
    </row>
    <row r="80" spans="1:37" ht="15" customHeight="1" x14ac:dyDescent="0.35">
      <c r="A80" s="7" t="s">
        <v>22</v>
      </c>
      <c r="B80" s="8" t="s">
        <v>21</v>
      </c>
      <c r="C80" s="9">
        <v>448350</v>
      </c>
      <c r="D80" s="9">
        <v>440850</v>
      </c>
      <c r="E80" s="10">
        <v>15</v>
      </c>
      <c r="F80" s="10">
        <v>5255</v>
      </c>
      <c r="G80" s="5" t="s">
        <v>23</v>
      </c>
      <c r="H80" s="11">
        <v>2015</v>
      </c>
      <c r="I80" s="12">
        <f>IF(ISBLANK(VLOOKUP($H80*100+I$2,Feuil2!$A$3:$CQ$931,HLOOKUP(Feuil1!$F80,Feuil2!$E$1:$DG$2,2,0),0)),"",VLOOKUP($H80*100+I$2,Feuil2!$A$3:$CQ$931,HLOOKUP(Feuil1!$F80,Feuil2!$E$1:$DG$2,2,0),0))</f>
        <v>0</v>
      </c>
      <c r="J80" s="12">
        <f>IF(ISBLANK(VLOOKUP($H80*100+J$2,Feuil2!$A$3:$CQ$931,HLOOKUP(Feuil1!$F80,Feuil2!$E$1:$DG$2,2,0),0)),"",VLOOKUP($H80*100+J$2,Feuil2!$A$3:$CQ$931,HLOOKUP(Feuil1!$F80,Feuil2!$E$1:$DG$2,2,0),0))</f>
        <v>27</v>
      </c>
      <c r="K80" s="12">
        <f>IF(ISBLANK(VLOOKUP($H80*100+K$2,Feuil2!$A$3:$CQ$931,HLOOKUP(Feuil1!$F80,Feuil2!$E$1:$DG$2,2,0),0)),"",VLOOKUP($H80*100+K$2,Feuil2!$A$3:$CQ$931,HLOOKUP(Feuil1!$F80,Feuil2!$E$1:$DG$2,2,0),0))</f>
        <v>12</v>
      </c>
      <c r="L80" s="12">
        <f>IF(ISBLANK(VLOOKUP($H80*100+L$2,Feuil2!$A$3:$CQ$931,HLOOKUP(Feuil1!$F80,Feuil2!$E$1:$DG$2,2,0),0)),"",VLOOKUP($H80*100+L$2,Feuil2!$A$3:$CQ$931,HLOOKUP(Feuil1!$F80,Feuil2!$E$1:$DG$2,2,0),0))</f>
        <v>0</v>
      </c>
      <c r="M80" s="12">
        <f>IF(ISBLANK(VLOOKUP($H80*100+M$2,Feuil2!$A$3:$CQ$931,HLOOKUP(Feuil1!$F80,Feuil2!$E$1:$DG$2,2,0),0)),"",VLOOKUP($H80*100+M$2,Feuil2!$A$3:$CQ$931,HLOOKUP(Feuil1!$F80,Feuil2!$E$1:$DG$2,2,0),0))</f>
        <v>31</v>
      </c>
      <c r="N80" s="12">
        <f>IF(ISBLANK(VLOOKUP($H80*100+N$2,Feuil2!$A$3:$CQ$931,HLOOKUP(Feuil1!$F80,Feuil2!$E$1:$DG$2,2,0),0)),"",VLOOKUP($H80*100+N$2,Feuil2!$A$3:$CQ$931,HLOOKUP(Feuil1!$F80,Feuil2!$E$1:$DG$2,2,0),0))</f>
        <v>61</v>
      </c>
      <c r="O80" s="12">
        <f>IF(ISBLANK(VLOOKUP($H80*100+O$2,Feuil2!$A$3:$CQ$931,HLOOKUP(Feuil1!$F80,Feuil2!$E$1:$DG$2,2,0),0)),"",VLOOKUP($H80*100+O$2,Feuil2!$A$3:$CQ$931,HLOOKUP(Feuil1!$F80,Feuil2!$E$1:$DG$2,2,0),0))</f>
        <v>36</v>
      </c>
      <c r="P80" s="12">
        <f>IF(ISBLANK(VLOOKUP($H80*100+P$2,Feuil2!$A$3:$CQ$931,HLOOKUP(Feuil1!$F80,Feuil2!$E$1:$DG$2,2,0),0)),"",VLOOKUP($H80*100+P$2,Feuil2!$A$3:$CQ$931,HLOOKUP(Feuil1!$F80,Feuil2!$E$1:$DG$2,2,0),0))</f>
        <v>14</v>
      </c>
      <c r="Q80" s="12">
        <f>IF(ISBLANK(VLOOKUP($H80*100+Q$2,Feuil2!$A$3:$CQ$931,HLOOKUP(Feuil1!$F80,Feuil2!$E$1:$DG$2,2,0),0)),"",VLOOKUP($H80*100+Q$2,Feuil2!$A$3:$CQ$931,HLOOKUP(Feuil1!$F80,Feuil2!$E$1:$DG$2,2,0),0))</f>
        <v>28</v>
      </c>
      <c r="R80" s="12">
        <f>IF(ISBLANK(VLOOKUP($H80*100+R$2,Feuil2!$A$3:$CQ$931,HLOOKUP(Feuil1!$F80,Feuil2!$E$1:$DG$2,2,0),0)),"",VLOOKUP($H80*100+R$2,Feuil2!$A$3:$CQ$931,HLOOKUP(Feuil1!$F80,Feuil2!$E$1:$DG$2,2,0),0))</f>
        <v>2</v>
      </c>
      <c r="S80" s="12">
        <f>IF(ISBLANK(VLOOKUP($H80*100+S$2,Feuil2!$A$3:$CQ$931,HLOOKUP(Feuil1!$F80,Feuil2!$E$1:$DG$2,2,0),0)),"",VLOOKUP($H80*100+S$2,Feuil2!$A$3:$CQ$931,HLOOKUP(Feuil1!$F80,Feuil2!$E$1:$DG$2,2,0),0))</f>
        <v>1</v>
      </c>
      <c r="T80" s="12">
        <f>IF(ISBLANK(VLOOKUP($H80*100+T$2,Feuil2!$A$3:$CQ$931,HLOOKUP(Feuil1!$F80,Feuil2!$E$1:$DG$2,2,0),0)),"",VLOOKUP($H80*100+T$2,Feuil2!$A$3:$CQ$931,HLOOKUP(Feuil1!$F80,Feuil2!$E$1:$DG$2,2,0),0))</f>
        <v>1</v>
      </c>
      <c r="U80" s="12">
        <f t="shared" si="23"/>
        <v>213</v>
      </c>
      <c r="Y80" s="232"/>
      <c r="Z80" s="236"/>
      <c r="AA80" s="101" t="s">
        <v>193</v>
      </c>
      <c r="AB80" s="203">
        <v>531.72623615827956</v>
      </c>
      <c r="AC80" s="203">
        <v>305.06</v>
      </c>
      <c r="AD80" s="97">
        <v>-0.4262837165905945</v>
      </c>
      <c r="AI80" s="10">
        <v>5824</v>
      </c>
      <c r="AJ80" s="48">
        <v>413.93286585365848</v>
      </c>
      <c r="AK80">
        <v>172.9</v>
      </c>
    </row>
    <row r="81" spans="1:44" ht="15" customHeight="1" x14ac:dyDescent="0.35">
      <c r="A81" s="7" t="s">
        <v>22</v>
      </c>
      <c r="B81" s="8" t="s">
        <v>21</v>
      </c>
      <c r="C81" s="9">
        <v>448350</v>
      </c>
      <c r="D81" s="9">
        <v>440850</v>
      </c>
      <c r="E81" s="10">
        <v>15</v>
      </c>
      <c r="F81" s="10">
        <v>5255</v>
      </c>
      <c r="G81" s="5" t="s">
        <v>23</v>
      </c>
      <c r="H81" s="11">
        <v>2016</v>
      </c>
      <c r="I81" s="12">
        <f>IF(ISBLANK(VLOOKUP($H81*100+I$2,Feuil2!$A$3:$CQ$931,HLOOKUP(Feuil1!$F81,Feuil2!$E$1:$DG$2,2,0),0)),"",VLOOKUP($H81*100+I$2,Feuil2!$A$3:$CQ$931,HLOOKUP(Feuil1!$F81,Feuil2!$E$1:$DG$2,2,0),0))</f>
        <v>0</v>
      </c>
      <c r="J81" s="12">
        <f>IF(ISBLANK(VLOOKUP($H81*100+J$2,Feuil2!$A$3:$CQ$931,HLOOKUP(Feuil1!$F81,Feuil2!$E$1:$DG$2,2,0),0)),"",VLOOKUP($H81*100+J$2,Feuil2!$A$3:$CQ$931,HLOOKUP(Feuil1!$F81,Feuil2!$E$1:$DG$2,2,0),0))</f>
        <v>61</v>
      </c>
      <c r="K81" s="12">
        <f>IF(ISBLANK(VLOOKUP($H81*100+K$2,Feuil2!$A$3:$CQ$931,HLOOKUP(Feuil1!$F81,Feuil2!$E$1:$DG$2,2,0),0)),"",VLOOKUP($H81*100+K$2,Feuil2!$A$3:$CQ$931,HLOOKUP(Feuil1!$F81,Feuil2!$E$1:$DG$2,2,0),0))</f>
        <v>171</v>
      </c>
      <c r="L81" s="12">
        <f>IF(ISBLANK(VLOOKUP($H81*100+L$2,Feuil2!$A$3:$CQ$931,HLOOKUP(Feuil1!$F81,Feuil2!$E$1:$DG$2,2,0),0)),"",VLOOKUP($H81*100+L$2,Feuil2!$A$3:$CQ$931,HLOOKUP(Feuil1!$F81,Feuil2!$E$1:$DG$2,2,0),0))</f>
        <v>119</v>
      </c>
      <c r="M81" s="12">
        <f>IF(ISBLANK(VLOOKUP($H81*100+M$2,Feuil2!$A$3:$CQ$931,HLOOKUP(Feuil1!$F81,Feuil2!$E$1:$DG$2,2,0),0)),"",VLOOKUP($H81*100+M$2,Feuil2!$A$3:$CQ$931,HLOOKUP(Feuil1!$F81,Feuil2!$E$1:$DG$2,2,0),0))</f>
        <v>44</v>
      </c>
      <c r="N81" s="12">
        <f>IF(ISBLANK(VLOOKUP($H81*100+N$2,Feuil2!$A$3:$CQ$931,HLOOKUP(Feuil1!$F81,Feuil2!$E$1:$DG$2,2,0),0)),"",VLOOKUP($H81*100+N$2,Feuil2!$A$3:$CQ$931,HLOOKUP(Feuil1!$F81,Feuil2!$E$1:$DG$2,2,0),0))</f>
        <v>97</v>
      </c>
      <c r="O81" s="12">
        <f>IF(ISBLANK(VLOOKUP($H81*100+O$2,Feuil2!$A$3:$CQ$931,HLOOKUP(Feuil1!$F81,Feuil2!$E$1:$DG$2,2,0),0)),"",VLOOKUP($H81*100+O$2,Feuil2!$A$3:$CQ$931,HLOOKUP(Feuil1!$F81,Feuil2!$E$1:$DG$2,2,0),0))</f>
        <v>38</v>
      </c>
      <c r="P81" s="12">
        <f>IF(ISBLANK(VLOOKUP($H81*100+P$2,Feuil2!$A$3:$CQ$931,HLOOKUP(Feuil1!$F81,Feuil2!$E$1:$DG$2,2,0),0)),"",VLOOKUP($H81*100+P$2,Feuil2!$A$3:$CQ$931,HLOOKUP(Feuil1!$F81,Feuil2!$E$1:$DG$2,2,0),0))</f>
        <v>4</v>
      </c>
      <c r="Q81" s="12">
        <f>IF(ISBLANK(VLOOKUP($H81*100+Q$2,Feuil2!$A$3:$CQ$931,HLOOKUP(Feuil1!$F81,Feuil2!$E$1:$DG$2,2,0),0)),"",VLOOKUP($H81*100+Q$2,Feuil2!$A$3:$CQ$931,HLOOKUP(Feuil1!$F81,Feuil2!$E$1:$DG$2,2,0),0))</f>
        <v>13</v>
      </c>
      <c r="R81" s="12">
        <f>IF(ISBLANK(VLOOKUP($H81*100+R$2,Feuil2!$A$3:$CQ$931,HLOOKUP(Feuil1!$F81,Feuil2!$E$1:$DG$2,2,0),0)),"",VLOOKUP($H81*100+R$2,Feuil2!$A$3:$CQ$931,HLOOKUP(Feuil1!$F81,Feuil2!$E$1:$DG$2,2,0),0))</f>
        <v>0</v>
      </c>
      <c r="S81" s="12">
        <f>IF(ISBLANK(VLOOKUP($H81*100+S$2,Feuil2!$A$3:$CQ$931,HLOOKUP(Feuil1!$F81,Feuil2!$E$1:$DG$2,2,0),0)),"",VLOOKUP($H81*100+S$2,Feuil2!$A$3:$CQ$931,HLOOKUP(Feuil1!$F81,Feuil2!$E$1:$DG$2,2,0),0))</f>
        <v>0</v>
      </c>
      <c r="T81" s="12">
        <f>IF(ISBLANK(VLOOKUP($H81*100+T$2,Feuil2!$A$3:$CQ$931,HLOOKUP(Feuil1!$F81,Feuil2!$E$1:$DG$2,2,0),0)),"",VLOOKUP($H81*100+T$2,Feuil2!$A$3:$CQ$931,HLOOKUP(Feuil1!$F81,Feuil2!$E$1:$DG$2,2,0),0))</f>
        <v>1</v>
      </c>
      <c r="U81" s="12">
        <f t="shared" si="23"/>
        <v>548</v>
      </c>
      <c r="Y81" s="233"/>
      <c r="Z81" s="236" t="s">
        <v>187</v>
      </c>
      <c r="AA81" s="201" t="s">
        <v>194</v>
      </c>
      <c r="AB81" s="204">
        <v>242.48835126796902</v>
      </c>
      <c r="AC81" s="204">
        <v>143.5</v>
      </c>
      <c r="AD81" s="202">
        <v>-0.40821899588314237</v>
      </c>
      <c r="AI81" s="10">
        <v>3817</v>
      </c>
      <c r="AJ81" s="48">
        <v>412.71046895353879</v>
      </c>
      <c r="AK81">
        <v>162.9</v>
      </c>
    </row>
    <row r="82" spans="1:44" ht="15" customHeight="1" x14ac:dyDescent="0.35">
      <c r="A82" s="7" t="s">
        <v>22</v>
      </c>
      <c r="B82" s="8" t="s">
        <v>21</v>
      </c>
      <c r="C82" s="9">
        <v>448350</v>
      </c>
      <c r="D82" s="9">
        <v>440850</v>
      </c>
      <c r="E82" s="10">
        <v>15</v>
      </c>
      <c r="F82" s="10">
        <v>5255</v>
      </c>
      <c r="G82" s="5" t="s">
        <v>23</v>
      </c>
      <c r="H82" s="11">
        <v>2017</v>
      </c>
      <c r="I82" s="12">
        <v>3.2</v>
      </c>
      <c r="J82" s="12">
        <v>10.8</v>
      </c>
      <c r="K82" s="12">
        <v>52.8</v>
      </c>
      <c r="L82" s="12">
        <v>89</v>
      </c>
      <c r="M82" s="12">
        <v>100</v>
      </c>
      <c r="N82" s="12">
        <v>40.4</v>
      </c>
      <c r="O82" s="12">
        <v>149.6</v>
      </c>
      <c r="P82" s="12">
        <v>96.5</v>
      </c>
      <c r="Q82" s="12">
        <v>1.5</v>
      </c>
      <c r="R82" s="12">
        <v>1.1000000000000001</v>
      </c>
      <c r="S82" s="12">
        <v>0</v>
      </c>
      <c r="T82" s="12">
        <v>0</v>
      </c>
      <c r="U82" s="12">
        <f t="shared" si="23"/>
        <v>544.9</v>
      </c>
      <c r="Y82" s="233"/>
      <c r="Z82" s="236"/>
      <c r="AA82" s="101" t="s">
        <v>48</v>
      </c>
      <c r="AB82" s="203">
        <v>360.76384792626726</v>
      </c>
      <c r="AC82" s="203">
        <v>172.10000000000002</v>
      </c>
      <c r="AD82" s="97">
        <v>-0.52295663495868427</v>
      </c>
      <c r="AI82" s="10">
        <v>3924</v>
      </c>
      <c r="AJ82" s="48">
        <v>731.40317073170729</v>
      </c>
      <c r="AK82">
        <v>422.6</v>
      </c>
    </row>
    <row r="83" spans="1:44" ht="15" customHeight="1" x14ac:dyDescent="0.35">
      <c r="A83" s="7" t="s">
        <v>22</v>
      </c>
      <c r="B83" s="8" t="s">
        <v>21</v>
      </c>
      <c r="C83" s="9">
        <v>448350</v>
      </c>
      <c r="D83" s="9">
        <v>440850</v>
      </c>
      <c r="E83" s="10">
        <v>15</v>
      </c>
      <c r="F83" s="10">
        <v>5255</v>
      </c>
      <c r="G83" s="5" t="s">
        <v>23</v>
      </c>
      <c r="H83" s="11">
        <v>2018</v>
      </c>
      <c r="I83" s="12">
        <v>13.6</v>
      </c>
      <c r="J83" s="12">
        <v>157.69999999999999</v>
      </c>
      <c r="K83" s="12">
        <v>72.5</v>
      </c>
      <c r="L83" s="12">
        <v>6.6</v>
      </c>
      <c r="M83" s="12">
        <v>43.7</v>
      </c>
      <c r="N83" s="12">
        <v>25</v>
      </c>
      <c r="O83" s="12">
        <v>16.5</v>
      </c>
      <c r="P83" s="12">
        <v>102.9</v>
      </c>
      <c r="Q83" s="12">
        <v>0</v>
      </c>
      <c r="R83" s="12">
        <v>0.1</v>
      </c>
      <c r="S83" s="12">
        <v>0.4</v>
      </c>
      <c r="T83" s="12">
        <v>0</v>
      </c>
      <c r="U83" s="12">
        <f t="shared" si="23"/>
        <v>439</v>
      </c>
      <c r="Y83" s="233"/>
      <c r="Z83" s="236"/>
      <c r="AA83" s="101" t="s">
        <v>214</v>
      </c>
      <c r="AB83" s="203">
        <v>321.35738731162985</v>
      </c>
      <c r="AC83" s="203">
        <v>135.29999999999998</v>
      </c>
      <c r="AD83" s="97">
        <v>-0.57897342540691143</v>
      </c>
      <c r="AI83" s="10">
        <v>1612</v>
      </c>
      <c r="AJ83" s="48">
        <v>457.93093596059117</v>
      </c>
      <c r="AK83">
        <v>361.4</v>
      </c>
    </row>
    <row r="84" spans="1:44" ht="15" customHeight="1" x14ac:dyDescent="0.35">
      <c r="A84" s="7" t="s">
        <v>22</v>
      </c>
      <c r="B84" s="8" t="s">
        <v>21</v>
      </c>
      <c r="C84" s="9">
        <v>448350</v>
      </c>
      <c r="D84" s="9">
        <v>440850</v>
      </c>
      <c r="E84" s="10">
        <v>15</v>
      </c>
      <c r="F84" s="10">
        <v>5255</v>
      </c>
      <c r="G84" s="5" t="s">
        <v>23</v>
      </c>
      <c r="H84" s="11">
        <v>2019</v>
      </c>
      <c r="I84" s="12">
        <v>0</v>
      </c>
      <c r="J84" s="12">
        <v>14.1</v>
      </c>
      <c r="K84" s="12">
        <v>97</v>
      </c>
      <c r="L84" s="12">
        <v>44.1</v>
      </c>
      <c r="M84" s="12">
        <v>12.7</v>
      </c>
      <c r="N84" s="12">
        <v>0</v>
      </c>
      <c r="O84" s="12">
        <v>49</v>
      </c>
      <c r="P84" s="12">
        <v>81</v>
      </c>
      <c r="Q84" s="12">
        <v>58.7</v>
      </c>
      <c r="R84" s="12">
        <v>4.9000000000000004</v>
      </c>
      <c r="S84" s="12">
        <v>0</v>
      </c>
      <c r="T84" s="12">
        <v>1.7</v>
      </c>
      <c r="U84" s="12">
        <f t="shared" si="23"/>
        <v>363.19999999999993</v>
      </c>
      <c r="Y84" s="233"/>
      <c r="Z84" s="236"/>
      <c r="AA84" s="101" t="s">
        <v>213</v>
      </c>
      <c r="AB84" s="203">
        <v>190.5474790995473</v>
      </c>
      <c r="AC84" s="203">
        <v>92.6</v>
      </c>
      <c r="AD84" s="97">
        <v>-0.51403188099054731</v>
      </c>
      <c r="AI84" s="10">
        <v>4104</v>
      </c>
      <c r="AJ84" s="48">
        <v>505.42106656820721</v>
      </c>
      <c r="AK84">
        <v>290.3</v>
      </c>
    </row>
    <row r="85" spans="1:44" ht="15" customHeight="1" x14ac:dyDescent="0.35">
      <c r="A85" s="7" t="s">
        <v>22</v>
      </c>
      <c r="B85" s="8" t="s">
        <v>21</v>
      </c>
      <c r="C85" s="9">
        <v>448350</v>
      </c>
      <c r="D85" s="9">
        <v>440850</v>
      </c>
      <c r="E85" s="10">
        <v>15</v>
      </c>
      <c r="F85" s="10">
        <v>5255</v>
      </c>
      <c r="G85" s="5" t="s">
        <v>23</v>
      </c>
      <c r="H85" s="11">
        <v>2020</v>
      </c>
      <c r="I85" s="12">
        <v>5.7</v>
      </c>
      <c r="J85" s="12">
        <v>25.2</v>
      </c>
      <c r="K85" s="12">
        <v>36.799999999999997</v>
      </c>
      <c r="L85" s="12">
        <v>66.7</v>
      </c>
      <c r="M85" s="12">
        <v>180.4</v>
      </c>
      <c r="N85" s="12">
        <v>81.599999999999994</v>
      </c>
      <c r="O85" s="12">
        <v>19.5</v>
      </c>
      <c r="P85" s="12">
        <v>59.9</v>
      </c>
      <c r="Q85" s="12">
        <v>5.5</v>
      </c>
      <c r="R85" s="12">
        <v>0.4</v>
      </c>
      <c r="S85" s="12">
        <v>0</v>
      </c>
      <c r="T85" s="12">
        <v>0</v>
      </c>
      <c r="U85" s="12">
        <f t="shared" si="23"/>
        <v>481.69999999999993</v>
      </c>
      <c r="Y85" s="233"/>
      <c r="Z85" s="236"/>
      <c r="AA85" s="101" t="s">
        <v>196</v>
      </c>
      <c r="AB85" s="203">
        <v>352.85308615263568</v>
      </c>
      <c r="AC85" s="203">
        <v>212.89999999999998</v>
      </c>
      <c r="AD85" s="97">
        <v>-0.39663273936080978</v>
      </c>
      <c r="AI85" s="10">
        <v>4250</v>
      </c>
      <c r="AJ85" s="48">
        <v>407.49637005649714</v>
      </c>
      <c r="AK85">
        <v>202.8</v>
      </c>
    </row>
    <row r="86" spans="1:44" ht="15" customHeight="1" x14ac:dyDescent="0.35">
      <c r="A86" s="7" t="s">
        <v>22</v>
      </c>
      <c r="B86" s="8" t="s">
        <v>21</v>
      </c>
      <c r="C86" s="9">
        <v>448350</v>
      </c>
      <c r="D86" s="9">
        <v>440850</v>
      </c>
      <c r="E86" s="10">
        <v>15</v>
      </c>
      <c r="F86" s="10">
        <v>5255</v>
      </c>
      <c r="G86" s="5" t="s">
        <v>23</v>
      </c>
      <c r="H86" s="11">
        <v>2021</v>
      </c>
      <c r="I86" s="12">
        <v>1.1000000000000001</v>
      </c>
      <c r="J86" s="12">
        <v>0.1</v>
      </c>
      <c r="K86" s="12">
        <v>31.9</v>
      </c>
      <c r="L86" s="12">
        <v>38.200000000000003</v>
      </c>
      <c r="M86" s="12">
        <v>7.3</v>
      </c>
      <c r="N86" s="12">
        <v>5.0999999999999996</v>
      </c>
      <c r="O86" s="12">
        <v>88.4</v>
      </c>
      <c r="P86" s="12">
        <v>20.100000000000001</v>
      </c>
      <c r="Q86" s="12">
        <v>23.9</v>
      </c>
      <c r="R86" s="12">
        <v>0</v>
      </c>
      <c r="S86" s="12">
        <v>0</v>
      </c>
      <c r="T86" s="12">
        <v>0.2</v>
      </c>
      <c r="U86" s="12">
        <f t="shared" si="23"/>
        <v>216.3</v>
      </c>
      <c r="V86" s="59">
        <v>473.95</v>
      </c>
      <c r="Y86" s="233"/>
      <c r="Z86" s="236"/>
      <c r="AA86" s="106" t="s">
        <v>195</v>
      </c>
      <c r="AB86" s="205">
        <v>415.39364326375716</v>
      </c>
      <c r="AC86" s="205">
        <v>516.9</v>
      </c>
      <c r="AD86" s="107">
        <v>0.24436184419844537</v>
      </c>
      <c r="AI86" s="10">
        <v>4626</v>
      </c>
      <c r="AJ86" s="48">
        <v>1644.9182926829267</v>
      </c>
      <c r="AK86">
        <v>1045.0999999999999</v>
      </c>
    </row>
    <row r="87" spans="1:44" s="36" customFormat="1" ht="15" customHeight="1" x14ac:dyDescent="0.35">
      <c r="A87" s="36" t="s">
        <v>24</v>
      </c>
      <c r="B87" s="36" t="s">
        <v>21</v>
      </c>
      <c r="C87" s="36">
        <v>406835</v>
      </c>
      <c r="D87" s="36">
        <v>432500</v>
      </c>
      <c r="E87" s="36">
        <v>15</v>
      </c>
      <c r="F87" s="37">
        <v>1612</v>
      </c>
      <c r="G87" s="36" t="s">
        <v>25</v>
      </c>
      <c r="H87" s="26">
        <v>1940</v>
      </c>
      <c r="I87" s="27" t="str">
        <f>IF(ISBLANK(VLOOKUP($H87*100+I$2,Feuil2!$A$3:$CQ$931,HLOOKUP(Feuil1!$F87,Feuil2!$E$1:$DG$2,2,0),0)),"",VLOOKUP($H87*100+I$2,Feuil2!$A$3:$CQ$931,HLOOKUP(Feuil1!$F87,Feuil2!$E$1:$DG$2,2,0),0))</f>
        <v/>
      </c>
      <c r="J87" s="27" t="str">
        <f>IF(ISBLANK(VLOOKUP($H87*100+J$2,Feuil2!$A$3:$CQ$931,HLOOKUP(Feuil1!$F87,Feuil2!$E$1:$DG$2,2,0),0)),"",VLOOKUP($H87*100+J$2,Feuil2!$A$3:$CQ$931,HLOOKUP(Feuil1!$F87,Feuil2!$E$1:$DG$2,2,0),0))</f>
        <v/>
      </c>
      <c r="K87" s="27" t="str">
        <f>IF(ISBLANK(VLOOKUP($H87*100+K$2,Feuil2!$A$3:$CQ$931,HLOOKUP(Feuil1!$F87,Feuil2!$E$1:$DG$2,2,0),0)),"",VLOOKUP($H87*100+K$2,Feuil2!$A$3:$CQ$931,HLOOKUP(Feuil1!$F87,Feuil2!$E$1:$DG$2,2,0),0))</f>
        <v/>
      </c>
      <c r="L87" s="27" t="str">
        <f>IF(ISBLANK(VLOOKUP($H87*100+L$2,Feuil2!$A$3:$CQ$931,HLOOKUP(Feuil1!$F87,Feuil2!$E$1:$DG$2,2,0),0)),"",VLOOKUP($H87*100+L$2,Feuil2!$A$3:$CQ$931,HLOOKUP(Feuil1!$F87,Feuil2!$E$1:$DG$2,2,0),0))</f>
        <v/>
      </c>
      <c r="M87" s="27" t="str">
        <f>IF(ISBLANK(VLOOKUP($H87*100+M$2,Feuil2!$A$3:$CQ$931,HLOOKUP(Feuil1!$F87,Feuil2!$E$1:$DG$2,2,0),0)),"",VLOOKUP($H87*100+M$2,Feuil2!$A$3:$CQ$931,HLOOKUP(Feuil1!$F87,Feuil2!$E$1:$DG$2,2,0),0))</f>
        <v/>
      </c>
      <c r="N87" s="27" t="str">
        <f>IF(ISBLANK(VLOOKUP($H87*100+N$2,Feuil2!$A$3:$CQ$931,HLOOKUP(Feuil1!$F87,Feuil2!$E$1:$DG$2,2,0),0)),"",VLOOKUP($H87*100+N$2,Feuil2!$A$3:$CQ$931,HLOOKUP(Feuil1!$F87,Feuil2!$E$1:$DG$2,2,0),0))</f>
        <v/>
      </c>
      <c r="O87" s="27" t="str">
        <f>IF(ISBLANK(VLOOKUP($H87*100+O$2,Feuil2!$A$3:$CQ$931,HLOOKUP(Feuil1!$F87,Feuil2!$E$1:$DG$2,2,0),0)),"",VLOOKUP($H87*100+O$2,Feuil2!$A$3:$CQ$931,HLOOKUP(Feuil1!$F87,Feuil2!$E$1:$DG$2,2,0),0))</f>
        <v/>
      </c>
      <c r="P87" s="27" t="str">
        <f>IF(ISBLANK(VLOOKUP($H87*100+P$2,Feuil2!$A$3:$CQ$931,HLOOKUP(Feuil1!$F87,Feuil2!$E$1:$DG$2,2,0),0)),"",VLOOKUP($H87*100+P$2,Feuil2!$A$3:$CQ$931,HLOOKUP(Feuil1!$F87,Feuil2!$E$1:$DG$2,2,0),0))</f>
        <v/>
      </c>
      <c r="Q87" s="27" t="str">
        <f>IF(ISBLANK(VLOOKUP($H87*100+Q$2,Feuil2!$A$3:$CQ$931,HLOOKUP(Feuil1!$F87,Feuil2!$E$1:$DG$2,2,0),0)),"",VLOOKUP($H87*100+Q$2,Feuil2!$A$3:$CQ$931,HLOOKUP(Feuil1!$F87,Feuil2!$E$1:$DG$2,2,0),0))</f>
        <v/>
      </c>
      <c r="R87" s="27" t="str">
        <f>IF(ISBLANK(VLOOKUP($H87*100+R$2,Feuil2!$A$3:$CQ$931,HLOOKUP(Feuil1!$F87,Feuil2!$E$1:$DG$2,2,0),0)),"",VLOOKUP($H87*100+R$2,Feuil2!$A$3:$CQ$931,HLOOKUP(Feuil1!$F87,Feuil2!$E$1:$DG$2,2,0),0))</f>
        <v/>
      </c>
      <c r="S87" s="27" t="str">
        <f>IF(ISBLANK(VLOOKUP($H87*100+S$2,Feuil2!$A$3:$CQ$931,HLOOKUP(Feuil1!$F87,Feuil2!$E$1:$DG$2,2,0),0)),"",VLOOKUP($H87*100+S$2,Feuil2!$A$3:$CQ$931,HLOOKUP(Feuil1!$F87,Feuil2!$E$1:$DG$2,2,0),0))</f>
        <v/>
      </c>
      <c r="T87" s="27" t="str">
        <f>IF(ISBLANK(VLOOKUP($H87*100+T$2,Feuil2!$A$3:$CQ$931,HLOOKUP(Feuil1!$F87,Feuil2!$E$1:$DG$2,2,0),0)),"",VLOOKUP($H87*100+T$2,Feuil2!$A$3:$CQ$931,HLOOKUP(Feuil1!$F87,Feuil2!$E$1:$DG$2,2,0),0))</f>
        <v/>
      </c>
      <c r="U87" s="27"/>
      <c r="X87" s="104"/>
      <c r="Y87" s="105"/>
      <c r="Z87" s="100" t="s">
        <v>188</v>
      </c>
      <c r="AA87" s="101" t="s">
        <v>216</v>
      </c>
      <c r="AB87" s="206">
        <v>318.46463844475085</v>
      </c>
      <c r="AC87" s="207">
        <v>146.9</v>
      </c>
      <c r="AD87" s="95">
        <v>-0.53872429693482249</v>
      </c>
      <c r="AE87"/>
      <c r="AF87"/>
      <c r="AG87"/>
      <c r="AH87"/>
      <c r="AI87" s="10">
        <v>4804</v>
      </c>
      <c r="AJ87" s="48">
        <v>844.180487804878</v>
      </c>
      <c r="AK87">
        <v>386.5</v>
      </c>
      <c r="AL87"/>
      <c r="AM87"/>
      <c r="AN87"/>
      <c r="AO87"/>
      <c r="AP87"/>
      <c r="AQ87"/>
      <c r="AR87"/>
    </row>
    <row r="88" spans="1:44" ht="15" customHeight="1" x14ac:dyDescent="0.35">
      <c r="A88" s="7" t="s">
        <v>24</v>
      </c>
      <c r="B88" s="8" t="s">
        <v>21</v>
      </c>
      <c r="C88" s="10">
        <v>406835</v>
      </c>
      <c r="D88" s="10">
        <v>432500</v>
      </c>
      <c r="E88" s="10">
        <v>15</v>
      </c>
      <c r="F88" s="10">
        <v>1612</v>
      </c>
      <c r="G88" s="5" t="s">
        <v>25</v>
      </c>
      <c r="H88" s="11">
        <v>1941</v>
      </c>
      <c r="I88" s="12" t="str">
        <f>IF(ISBLANK(VLOOKUP($H88*100+I$2,Feuil2!$A$3:$CQ$931,HLOOKUP(Feuil1!$F88,Feuil2!$E$1:$DG$2,2,0),0)),"",VLOOKUP($H88*100+I$2,Feuil2!$A$3:$CQ$931,HLOOKUP(Feuil1!$F88,Feuil2!$E$1:$DG$2,2,0),0))</f>
        <v/>
      </c>
      <c r="J88" s="12" t="str">
        <f>IF(ISBLANK(VLOOKUP($H88*100+J$2,Feuil2!$A$3:$CQ$931,HLOOKUP(Feuil1!$F88,Feuil2!$E$1:$DG$2,2,0),0)),"",VLOOKUP($H88*100+J$2,Feuil2!$A$3:$CQ$931,HLOOKUP(Feuil1!$F88,Feuil2!$E$1:$DG$2,2,0),0))</f>
        <v/>
      </c>
      <c r="K88" s="12" t="str">
        <f>IF(ISBLANK(VLOOKUP($H88*100+K$2,Feuil2!$A$3:$CQ$931,HLOOKUP(Feuil1!$F88,Feuil2!$E$1:$DG$2,2,0),0)),"",VLOOKUP($H88*100+K$2,Feuil2!$A$3:$CQ$931,HLOOKUP(Feuil1!$F88,Feuil2!$E$1:$DG$2,2,0),0))</f>
        <v/>
      </c>
      <c r="L88" s="12" t="str">
        <f>IF(ISBLANK(VLOOKUP($H88*100+L$2,Feuil2!$A$3:$CQ$931,HLOOKUP(Feuil1!$F88,Feuil2!$E$1:$DG$2,2,0),0)),"",VLOOKUP($H88*100+L$2,Feuil2!$A$3:$CQ$931,HLOOKUP(Feuil1!$F88,Feuil2!$E$1:$DG$2,2,0),0))</f>
        <v/>
      </c>
      <c r="M88" s="12" t="str">
        <f>IF(ISBLANK(VLOOKUP($H88*100+M$2,Feuil2!$A$3:$CQ$931,HLOOKUP(Feuil1!$F88,Feuil2!$E$1:$DG$2,2,0),0)),"",VLOOKUP($H88*100+M$2,Feuil2!$A$3:$CQ$931,HLOOKUP(Feuil1!$F88,Feuil2!$E$1:$DG$2,2,0),0))</f>
        <v/>
      </c>
      <c r="N88" s="12" t="str">
        <f>IF(ISBLANK(VLOOKUP($H88*100+N$2,Feuil2!$A$3:$CQ$931,HLOOKUP(Feuil1!$F88,Feuil2!$E$1:$DG$2,2,0),0)),"",VLOOKUP($H88*100+N$2,Feuil2!$A$3:$CQ$931,HLOOKUP(Feuil1!$F88,Feuil2!$E$1:$DG$2,2,0),0))</f>
        <v/>
      </c>
      <c r="O88" s="12" t="str">
        <f>IF(ISBLANK(VLOOKUP($H88*100+O$2,Feuil2!$A$3:$CQ$931,HLOOKUP(Feuil1!$F88,Feuil2!$E$1:$DG$2,2,0),0)),"",VLOOKUP($H88*100+O$2,Feuil2!$A$3:$CQ$931,HLOOKUP(Feuil1!$F88,Feuil2!$E$1:$DG$2,2,0),0))</f>
        <v/>
      </c>
      <c r="P88" s="12" t="str">
        <f>IF(ISBLANK(VLOOKUP($H88*100+P$2,Feuil2!$A$3:$CQ$931,HLOOKUP(Feuil1!$F88,Feuil2!$E$1:$DG$2,2,0),0)),"",VLOOKUP($H88*100+P$2,Feuil2!$A$3:$CQ$931,HLOOKUP(Feuil1!$F88,Feuil2!$E$1:$DG$2,2,0),0))</f>
        <v/>
      </c>
      <c r="Q88" s="12" t="str">
        <f>IF(ISBLANK(VLOOKUP($H88*100+Q$2,Feuil2!$A$3:$CQ$931,HLOOKUP(Feuil1!$F88,Feuil2!$E$1:$DG$2,2,0),0)),"",VLOOKUP($H88*100+Q$2,Feuil2!$A$3:$CQ$931,HLOOKUP(Feuil1!$F88,Feuil2!$E$1:$DG$2,2,0),0))</f>
        <v/>
      </c>
      <c r="R88" s="12" t="str">
        <f>IF(ISBLANK(VLOOKUP($H88*100+R$2,Feuil2!$A$3:$CQ$931,HLOOKUP(Feuil1!$F88,Feuil2!$E$1:$DG$2,2,0),0)),"",VLOOKUP($H88*100+R$2,Feuil2!$A$3:$CQ$931,HLOOKUP(Feuil1!$F88,Feuil2!$E$1:$DG$2,2,0),0))</f>
        <v/>
      </c>
      <c r="S88" s="12" t="str">
        <f>IF(ISBLANK(VLOOKUP($H88*100+S$2,Feuil2!$A$3:$CQ$931,HLOOKUP(Feuil1!$F88,Feuil2!$E$1:$DG$2,2,0),0)),"",VLOOKUP($H88*100+S$2,Feuil2!$A$3:$CQ$931,HLOOKUP(Feuil1!$F88,Feuil2!$E$1:$DG$2,2,0),0))</f>
        <v/>
      </c>
      <c r="T88" s="12" t="str">
        <f>IF(ISBLANK(VLOOKUP($H88*100+T$2,Feuil2!$A$3:$CQ$931,HLOOKUP(Feuil1!$F88,Feuil2!$E$1:$DG$2,2,0),0)),"",VLOOKUP($H88*100+T$2,Feuil2!$A$3:$CQ$931,HLOOKUP(Feuil1!$F88,Feuil2!$E$1:$DG$2,2,0),0))</f>
        <v/>
      </c>
      <c r="U88" s="12"/>
      <c r="Y88" s="233"/>
      <c r="Z88" s="231" t="s">
        <v>189</v>
      </c>
      <c r="AA88" s="101" t="s">
        <v>217</v>
      </c>
      <c r="AB88" s="203">
        <v>220.49318968834169</v>
      </c>
      <c r="AC88" s="203">
        <v>97.8</v>
      </c>
      <c r="AD88" s="97">
        <v>-0.55644888561757222</v>
      </c>
      <c r="AE88" s="36"/>
      <c r="AF88" s="36"/>
      <c r="AG88" s="36"/>
      <c r="AH88" s="36"/>
      <c r="AI88" s="10">
        <v>4868</v>
      </c>
      <c r="AJ88" s="48">
        <v>492.45319458060231</v>
      </c>
      <c r="AK88">
        <v>148</v>
      </c>
      <c r="AL88" s="36"/>
      <c r="AM88" s="36"/>
      <c r="AN88" s="36"/>
      <c r="AO88" s="36"/>
      <c r="AP88" s="36"/>
      <c r="AQ88" s="36"/>
      <c r="AR88" s="36"/>
    </row>
    <row r="89" spans="1:44" ht="15" customHeight="1" x14ac:dyDescent="0.35">
      <c r="A89" s="7" t="s">
        <v>24</v>
      </c>
      <c r="B89" s="8" t="s">
        <v>21</v>
      </c>
      <c r="C89" s="10">
        <v>406835</v>
      </c>
      <c r="D89" s="10">
        <v>432500</v>
      </c>
      <c r="E89" s="10">
        <v>15</v>
      </c>
      <c r="F89" s="10">
        <v>1612</v>
      </c>
      <c r="G89" s="5" t="s">
        <v>25</v>
      </c>
      <c r="H89" s="11">
        <v>1942</v>
      </c>
      <c r="I89" s="12" t="str">
        <f>IF(ISBLANK(VLOOKUP($H89*100+I$2,Feuil2!$A$3:$CQ$931,HLOOKUP(Feuil1!$F89,Feuil2!$E$1:$DG$2,2,0),0)),"",VLOOKUP($H89*100+I$2,Feuil2!$A$3:$CQ$931,HLOOKUP(Feuil1!$F89,Feuil2!$E$1:$DG$2,2,0),0))</f>
        <v/>
      </c>
      <c r="J89" s="12" t="str">
        <f>IF(ISBLANK(VLOOKUP($H89*100+J$2,Feuil2!$A$3:$CQ$931,HLOOKUP(Feuil1!$F89,Feuil2!$E$1:$DG$2,2,0),0)),"",VLOOKUP($H89*100+J$2,Feuil2!$A$3:$CQ$931,HLOOKUP(Feuil1!$F89,Feuil2!$E$1:$DG$2,2,0),0))</f>
        <v/>
      </c>
      <c r="K89" s="12" t="str">
        <f>IF(ISBLANK(VLOOKUP($H89*100+K$2,Feuil2!$A$3:$CQ$931,HLOOKUP(Feuil1!$F89,Feuil2!$E$1:$DG$2,2,0),0)),"",VLOOKUP($H89*100+K$2,Feuil2!$A$3:$CQ$931,HLOOKUP(Feuil1!$F89,Feuil2!$E$1:$DG$2,2,0),0))</f>
        <v/>
      </c>
      <c r="L89" s="12" t="str">
        <f>IF(ISBLANK(VLOOKUP($H89*100+L$2,Feuil2!$A$3:$CQ$931,HLOOKUP(Feuil1!$F89,Feuil2!$E$1:$DG$2,2,0),0)),"",VLOOKUP($H89*100+L$2,Feuil2!$A$3:$CQ$931,HLOOKUP(Feuil1!$F89,Feuil2!$E$1:$DG$2,2,0),0))</f>
        <v/>
      </c>
      <c r="M89" s="12" t="str">
        <f>IF(ISBLANK(VLOOKUP($H89*100+M$2,Feuil2!$A$3:$CQ$931,HLOOKUP(Feuil1!$F89,Feuil2!$E$1:$DG$2,2,0),0)),"",VLOOKUP($H89*100+M$2,Feuil2!$A$3:$CQ$931,HLOOKUP(Feuil1!$F89,Feuil2!$E$1:$DG$2,2,0),0))</f>
        <v/>
      </c>
      <c r="N89" s="12" t="str">
        <f>IF(ISBLANK(VLOOKUP($H89*100+N$2,Feuil2!$A$3:$CQ$931,HLOOKUP(Feuil1!$F89,Feuil2!$E$1:$DG$2,2,0),0)),"",VLOOKUP($H89*100+N$2,Feuil2!$A$3:$CQ$931,HLOOKUP(Feuil1!$F89,Feuil2!$E$1:$DG$2,2,0),0))</f>
        <v/>
      </c>
      <c r="O89" s="12" t="str">
        <f>IF(ISBLANK(VLOOKUP($H89*100+O$2,Feuil2!$A$3:$CQ$931,HLOOKUP(Feuil1!$F89,Feuil2!$E$1:$DG$2,2,0),0)),"",VLOOKUP($H89*100+O$2,Feuil2!$A$3:$CQ$931,HLOOKUP(Feuil1!$F89,Feuil2!$E$1:$DG$2,2,0),0))</f>
        <v/>
      </c>
      <c r="P89" s="12" t="str">
        <f>IF(ISBLANK(VLOOKUP($H89*100+P$2,Feuil2!$A$3:$CQ$931,HLOOKUP(Feuil1!$F89,Feuil2!$E$1:$DG$2,2,0),0)),"",VLOOKUP($H89*100+P$2,Feuil2!$A$3:$CQ$931,HLOOKUP(Feuil1!$F89,Feuil2!$E$1:$DG$2,2,0),0))</f>
        <v/>
      </c>
      <c r="Q89" s="12" t="str">
        <f>IF(ISBLANK(VLOOKUP($H89*100+Q$2,Feuil2!$A$3:$CQ$931,HLOOKUP(Feuil1!$F89,Feuil2!$E$1:$DG$2,2,0),0)),"",VLOOKUP($H89*100+Q$2,Feuil2!$A$3:$CQ$931,HLOOKUP(Feuil1!$F89,Feuil2!$E$1:$DG$2,2,0),0))</f>
        <v/>
      </c>
      <c r="R89" s="12" t="str">
        <f>IF(ISBLANK(VLOOKUP($H89*100+R$2,Feuil2!$A$3:$CQ$931,HLOOKUP(Feuil1!$F89,Feuil2!$E$1:$DG$2,2,0),0)),"",VLOOKUP($H89*100+R$2,Feuil2!$A$3:$CQ$931,HLOOKUP(Feuil1!$F89,Feuil2!$E$1:$DG$2,2,0),0))</f>
        <v/>
      </c>
      <c r="S89" s="12" t="str">
        <f>IF(ISBLANK(VLOOKUP($H89*100+S$2,Feuil2!$A$3:$CQ$931,HLOOKUP(Feuil1!$F89,Feuil2!$E$1:$DG$2,2,0),0)),"",VLOOKUP($H89*100+S$2,Feuil2!$A$3:$CQ$931,HLOOKUP(Feuil1!$F89,Feuil2!$E$1:$DG$2,2,0),0))</f>
        <v/>
      </c>
      <c r="T89" s="12" t="str">
        <f>IF(ISBLANK(VLOOKUP($H89*100+T$2,Feuil2!$A$3:$CQ$931,HLOOKUP(Feuil1!$F89,Feuil2!$E$1:$DG$2,2,0),0)),"",VLOOKUP($H89*100+T$2,Feuil2!$A$3:$CQ$931,HLOOKUP(Feuil1!$F89,Feuil2!$E$1:$DG$2,2,0),0))</f>
        <v/>
      </c>
      <c r="U89" s="12"/>
      <c r="Y89" s="233"/>
      <c r="Z89" s="231"/>
      <c r="AA89" s="101" t="s">
        <v>197</v>
      </c>
      <c r="AB89" s="203">
        <v>807.51782412211423</v>
      </c>
      <c r="AC89" s="203">
        <v>472.9</v>
      </c>
      <c r="AD89" s="97">
        <v>-0.41437825163288627</v>
      </c>
      <c r="AI89" s="10">
        <v>5255</v>
      </c>
      <c r="AJ89" s="48">
        <v>507.59392059604011</v>
      </c>
      <c r="AK89">
        <v>245.8</v>
      </c>
    </row>
    <row r="90" spans="1:44" ht="15" customHeight="1" x14ac:dyDescent="0.35">
      <c r="A90" s="7" t="s">
        <v>24</v>
      </c>
      <c r="B90" s="8" t="s">
        <v>21</v>
      </c>
      <c r="C90" s="10">
        <v>406835</v>
      </c>
      <c r="D90" s="10">
        <v>432500</v>
      </c>
      <c r="E90" s="10">
        <v>15</v>
      </c>
      <c r="F90" s="10">
        <v>1612</v>
      </c>
      <c r="G90" s="5" t="s">
        <v>25</v>
      </c>
      <c r="H90" s="11">
        <v>1943</v>
      </c>
      <c r="I90" s="12" t="str">
        <f>IF(ISBLANK(VLOOKUP($H90*100+I$2,Feuil2!$A$3:$CQ$931,HLOOKUP(Feuil1!$F90,Feuil2!$E$1:$DG$2,2,0),0)),"",VLOOKUP($H90*100+I$2,Feuil2!$A$3:$CQ$931,HLOOKUP(Feuil1!$F90,Feuil2!$E$1:$DG$2,2,0),0))</f>
        <v/>
      </c>
      <c r="J90" s="12" t="str">
        <f>IF(ISBLANK(VLOOKUP($H90*100+J$2,Feuil2!$A$3:$CQ$931,HLOOKUP(Feuil1!$F90,Feuil2!$E$1:$DG$2,2,0),0)),"",VLOOKUP($H90*100+J$2,Feuil2!$A$3:$CQ$931,HLOOKUP(Feuil1!$F90,Feuil2!$E$1:$DG$2,2,0),0))</f>
        <v/>
      </c>
      <c r="K90" s="12" t="str">
        <f>IF(ISBLANK(VLOOKUP($H90*100+K$2,Feuil2!$A$3:$CQ$931,HLOOKUP(Feuil1!$F90,Feuil2!$E$1:$DG$2,2,0),0)),"",VLOOKUP($H90*100+K$2,Feuil2!$A$3:$CQ$931,HLOOKUP(Feuil1!$F90,Feuil2!$E$1:$DG$2,2,0),0))</f>
        <v/>
      </c>
      <c r="L90" s="12" t="str">
        <f>IF(ISBLANK(VLOOKUP($H90*100+L$2,Feuil2!$A$3:$CQ$931,HLOOKUP(Feuil1!$F90,Feuil2!$E$1:$DG$2,2,0),0)),"",VLOOKUP($H90*100+L$2,Feuil2!$A$3:$CQ$931,HLOOKUP(Feuil1!$F90,Feuil2!$E$1:$DG$2,2,0),0))</f>
        <v/>
      </c>
      <c r="M90" s="12" t="str">
        <f>IF(ISBLANK(VLOOKUP($H90*100+M$2,Feuil2!$A$3:$CQ$931,HLOOKUP(Feuil1!$F90,Feuil2!$E$1:$DG$2,2,0),0)),"",VLOOKUP($H90*100+M$2,Feuil2!$A$3:$CQ$931,HLOOKUP(Feuil1!$F90,Feuil2!$E$1:$DG$2,2,0),0))</f>
        <v/>
      </c>
      <c r="N90" s="12" t="str">
        <f>IF(ISBLANK(VLOOKUP($H90*100+N$2,Feuil2!$A$3:$CQ$931,HLOOKUP(Feuil1!$F90,Feuil2!$E$1:$DG$2,2,0),0)),"",VLOOKUP($H90*100+N$2,Feuil2!$A$3:$CQ$931,HLOOKUP(Feuil1!$F90,Feuil2!$E$1:$DG$2,2,0),0))</f>
        <v/>
      </c>
      <c r="O90" s="12" t="str">
        <f>IF(ISBLANK(VLOOKUP($H90*100+O$2,Feuil2!$A$3:$CQ$931,HLOOKUP(Feuil1!$F90,Feuil2!$E$1:$DG$2,2,0),0)),"",VLOOKUP($H90*100+O$2,Feuil2!$A$3:$CQ$931,HLOOKUP(Feuil1!$F90,Feuil2!$E$1:$DG$2,2,0),0))</f>
        <v/>
      </c>
      <c r="P90" s="12" t="str">
        <f>IF(ISBLANK(VLOOKUP($H90*100+P$2,Feuil2!$A$3:$CQ$931,HLOOKUP(Feuil1!$F90,Feuil2!$E$1:$DG$2,2,0),0)),"",VLOOKUP($H90*100+P$2,Feuil2!$A$3:$CQ$931,HLOOKUP(Feuil1!$F90,Feuil2!$E$1:$DG$2,2,0),0))</f>
        <v/>
      </c>
      <c r="Q90" s="12" t="str">
        <f>IF(ISBLANK(VLOOKUP($H90*100+Q$2,Feuil2!$A$3:$CQ$931,HLOOKUP(Feuil1!$F90,Feuil2!$E$1:$DG$2,2,0),0)),"",VLOOKUP($H90*100+Q$2,Feuil2!$A$3:$CQ$931,HLOOKUP(Feuil1!$F90,Feuil2!$E$1:$DG$2,2,0),0))</f>
        <v/>
      </c>
      <c r="R90" s="12" t="str">
        <f>IF(ISBLANK(VLOOKUP($H90*100+R$2,Feuil2!$A$3:$CQ$931,HLOOKUP(Feuil1!$F90,Feuil2!$E$1:$DG$2,2,0),0)),"",VLOOKUP($H90*100+R$2,Feuil2!$A$3:$CQ$931,HLOOKUP(Feuil1!$F90,Feuil2!$E$1:$DG$2,2,0),0))</f>
        <v/>
      </c>
      <c r="S90" s="12" t="str">
        <f>IF(ISBLANK(VLOOKUP($H90*100+S$2,Feuil2!$A$3:$CQ$931,HLOOKUP(Feuil1!$F90,Feuil2!$E$1:$DG$2,2,0),0)),"",VLOOKUP($H90*100+S$2,Feuil2!$A$3:$CQ$931,HLOOKUP(Feuil1!$F90,Feuil2!$E$1:$DG$2,2,0),0))</f>
        <v/>
      </c>
      <c r="T90" s="12" t="str">
        <f>IF(ISBLANK(VLOOKUP($H90*100+T$2,Feuil2!$A$3:$CQ$931,HLOOKUP(Feuil1!$F90,Feuil2!$E$1:$DG$2,2,0),0)),"",VLOOKUP($H90*100+T$2,Feuil2!$A$3:$CQ$931,HLOOKUP(Feuil1!$F90,Feuil2!$E$1:$DG$2,2,0),0))</f>
        <v/>
      </c>
      <c r="U90" s="12"/>
      <c r="AI90" s="49">
        <v>5520</v>
      </c>
      <c r="AJ90" s="48">
        <v>514.70291855203629</v>
      </c>
      <c r="AK90">
        <v>261.2</v>
      </c>
    </row>
    <row r="91" spans="1:44" ht="15" customHeight="1" x14ac:dyDescent="0.35">
      <c r="A91" s="7" t="s">
        <v>24</v>
      </c>
      <c r="B91" s="8" t="s">
        <v>21</v>
      </c>
      <c r="C91" s="10">
        <v>406835</v>
      </c>
      <c r="D91" s="10">
        <v>432500</v>
      </c>
      <c r="E91" s="10">
        <v>15</v>
      </c>
      <c r="F91" s="10">
        <v>1612</v>
      </c>
      <c r="G91" s="5" t="s">
        <v>25</v>
      </c>
      <c r="H91" s="11">
        <v>1944</v>
      </c>
      <c r="I91" s="12" t="str">
        <f>IF(ISBLANK(VLOOKUP($H91*100+I$2,Feuil2!$A$3:$CQ$931,HLOOKUP(Feuil1!$F91,Feuil2!$E$1:$DG$2,2,0),0)),"",VLOOKUP($H91*100+I$2,Feuil2!$A$3:$CQ$931,HLOOKUP(Feuil1!$F91,Feuil2!$E$1:$DG$2,2,0),0))</f>
        <v/>
      </c>
      <c r="J91" s="12" t="str">
        <f>IF(ISBLANK(VLOOKUP($H91*100+J$2,Feuil2!$A$3:$CQ$931,HLOOKUP(Feuil1!$F91,Feuil2!$E$1:$DG$2,2,0),0)),"",VLOOKUP($H91*100+J$2,Feuil2!$A$3:$CQ$931,HLOOKUP(Feuil1!$F91,Feuil2!$E$1:$DG$2,2,0),0))</f>
        <v/>
      </c>
      <c r="K91" s="12" t="str">
        <f>IF(ISBLANK(VLOOKUP($H91*100+K$2,Feuil2!$A$3:$CQ$931,HLOOKUP(Feuil1!$F91,Feuil2!$E$1:$DG$2,2,0),0)),"",VLOOKUP($H91*100+K$2,Feuil2!$A$3:$CQ$931,HLOOKUP(Feuil1!$F91,Feuil2!$E$1:$DG$2,2,0),0))</f>
        <v/>
      </c>
      <c r="L91" s="12" t="str">
        <f>IF(ISBLANK(VLOOKUP($H91*100+L$2,Feuil2!$A$3:$CQ$931,HLOOKUP(Feuil1!$F91,Feuil2!$E$1:$DG$2,2,0),0)),"",VLOOKUP($H91*100+L$2,Feuil2!$A$3:$CQ$931,HLOOKUP(Feuil1!$F91,Feuil2!$E$1:$DG$2,2,0),0))</f>
        <v/>
      </c>
      <c r="M91" s="12" t="str">
        <f>IF(ISBLANK(VLOOKUP($H91*100+M$2,Feuil2!$A$3:$CQ$931,HLOOKUP(Feuil1!$F91,Feuil2!$E$1:$DG$2,2,0),0)),"",VLOOKUP($H91*100+M$2,Feuil2!$A$3:$CQ$931,HLOOKUP(Feuil1!$F91,Feuil2!$E$1:$DG$2,2,0),0))</f>
        <v/>
      </c>
      <c r="N91" s="12" t="str">
        <f>IF(ISBLANK(VLOOKUP($H91*100+N$2,Feuil2!$A$3:$CQ$931,HLOOKUP(Feuil1!$F91,Feuil2!$E$1:$DG$2,2,0),0)),"",VLOOKUP($H91*100+N$2,Feuil2!$A$3:$CQ$931,HLOOKUP(Feuil1!$F91,Feuil2!$E$1:$DG$2,2,0),0))</f>
        <v/>
      </c>
      <c r="O91" s="12" t="str">
        <f>IF(ISBLANK(VLOOKUP($H91*100+O$2,Feuil2!$A$3:$CQ$931,HLOOKUP(Feuil1!$F91,Feuil2!$E$1:$DG$2,2,0),0)),"",VLOOKUP($H91*100+O$2,Feuil2!$A$3:$CQ$931,HLOOKUP(Feuil1!$F91,Feuil2!$E$1:$DG$2,2,0),0))</f>
        <v/>
      </c>
      <c r="P91" s="12" t="str">
        <f>IF(ISBLANK(VLOOKUP($H91*100+P$2,Feuil2!$A$3:$CQ$931,HLOOKUP(Feuil1!$F91,Feuil2!$E$1:$DG$2,2,0),0)),"",VLOOKUP($H91*100+P$2,Feuil2!$A$3:$CQ$931,HLOOKUP(Feuil1!$F91,Feuil2!$E$1:$DG$2,2,0),0))</f>
        <v/>
      </c>
      <c r="Q91" s="12" t="str">
        <f>IF(ISBLANK(VLOOKUP($H91*100+Q$2,Feuil2!$A$3:$CQ$931,HLOOKUP(Feuil1!$F91,Feuil2!$E$1:$DG$2,2,0),0)),"",VLOOKUP($H91*100+Q$2,Feuil2!$A$3:$CQ$931,HLOOKUP(Feuil1!$F91,Feuil2!$E$1:$DG$2,2,0),0))</f>
        <v/>
      </c>
      <c r="R91" s="12" t="str">
        <f>IF(ISBLANK(VLOOKUP($H91*100+R$2,Feuil2!$A$3:$CQ$931,HLOOKUP(Feuil1!$F91,Feuil2!$E$1:$DG$2,2,0),0)),"",VLOOKUP($H91*100+R$2,Feuil2!$A$3:$CQ$931,HLOOKUP(Feuil1!$F91,Feuil2!$E$1:$DG$2,2,0),0))</f>
        <v/>
      </c>
      <c r="S91" s="12" t="str">
        <f>IF(ISBLANK(VLOOKUP($H91*100+S$2,Feuil2!$A$3:$CQ$931,HLOOKUP(Feuil1!$F91,Feuil2!$E$1:$DG$2,2,0),0)),"",VLOOKUP($H91*100+S$2,Feuil2!$A$3:$CQ$931,HLOOKUP(Feuil1!$F91,Feuil2!$E$1:$DG$2,2,0),0))</f>
        <v/>
      </c>
      <c r="T91" s="12" t="str">
        <f>IF(ISBLANK(VLOOKUP($H91*100+T$2,Feuil2!$A$3:$CQ$931,HLOOKUP(Feuil1!$F91,Feuil2!$E$1:$DG$2,2,0),0)),"",VLOOKUP($H91*100+T$2,Feuil2!$A$3:$CQ$931,HLOOKUP(Feuil1!$F91,Feuil2!$E$1:$DG$2,2,0),0))</f>
        <v/>
      </c>
      <c r="U91" s="12"/>
      <c r="AI91" s="49">
        <v>6170</v>
      </c>
      <c r="AJ91" s="48">
        <v>416.92608019784484</v>
      </c>
      <c r="AK91">
        <v>196.5</v>
      </c>
    </row>
    <row r="92" spans="1:44" x14ac:dyDescent="0.35">
      <c r="A92" s="7" t="s">
        <v>24</v>
      </c>
      <c r="B92" s="8" t="s">
        <v>21</v>
      </c>
      <c r="C92" s="10">
        <v>406835</v>
      </c>
      <c r="D92" s="10">
        <v>432500</v>
      </c>
      <c r="E92" s="10">
        <v>15</v>
      </c>
      <c r="F92" s="10">
        <v>1612</v>
      </c>
      <c r="G92" s="5" t="s">
        <v>25</v>
      </c>
      <c r="H92" s="11">
        <v>1945</v>
      </c>
      <c r="I92" s="12" t="str">
        <f>IF(ISBLANK(VLOOKUP($H92*100+I$2,Feuil2!$A$3:$CQ$931,HLOOKUP(Feuil1!$F92,Feuil2!$E$1:$DG$2,2,0),0)),"",VLOOKUP($H92*100+I$2,Feuil2!$A$3:$CQ$931,HLOOKUP(Feuil1!$F92,Feuil2!$E$1:$DG$2,2,0),0))</f>
        <v/>
      </c>
      <c r="J92" s="12" t="str">
        <f>IF(ISBLANK(VLOOKUP($H92*100+J$2,Feuil2!$A$3:$CQ$931,HLOOKUP(Feuil1!$F92,Feuil2!$E$1:$DG$2,2,0),0)),"",VLOOKUP($H92*100+J$2,Feuil2!$A$3:$CQ$931,HLOOKUP(Feuil1!$F92,Feuil2!$E$1:$DG$2,2,0),0))</f>
        <v/>
      </c>
      <c r="K92" s="12" t="str">
        <f>IF(ISBLANK(VLOOKUP($H92*100+K$2,Feuil2!$A$3:$CQ$931,HLOOKUP(Feuil1!$F92,Feuil2!$E$1:$DG$2,2,0),0)),"",VLOOKUP($H92*100+K$2,Feuil2!$A$3:$CQ$931,HLOOKUP(Feuil1!$F92,Feuil2!$E$1:$DG$2,2,0),0))</f>
        <v/>
      </c>
      <c r="L92" s="12" t="str">
        <f>IF(ISBLANK(VLOOKUP($H92*100+L$2,Feuil2!$A$3:$CQ$931,HLOOKUP(Feuil1!$F92,Feuil2!$E$1:$DG$2,2,0),0)),"",VLOOKUP($H92*100+L$2,Feuil2!$A$3:$CQ$931,HLOOKUP(Feuil1!$F92,Feuil2!$E$1:$DG$2,2,0),0))</f>
        <v/>
      </c>
      <c r="M92" s="12" t="str">
        <f>IF(ISBLANK(VLOOKUP($H92*100+M$2,Feuil2!$A$3:$CQ$931,HLOOKUP(Feuil1!$F92,Feuil2!$E$1:$DG$2,2,0),0)),"",VLOOKUP($H92*100+M$2,Feuil2!$A$3:$CQ$931,HLOOKUP(Feuil1!$F92,Feuil2!$E$1:$DG$2,2,0),0))</f>
        <v/>
      </c>
      <c r="N92" s="12" t="str">
        <f>IF(ISBLANK(VLOOKUP($H92*100+N$2,Feuil2!$A$3:$CQ$931,HLOOKUP(Feuil1!$F92,Feuil2!$E$1:$DG$2,2,0),0)),"",VLOOKUP($H92*100+N$2,Feuil2!$A$3:$CQ$931,HLOOKUP(Feuil1!$F92,Feuil2!$E$1:$DG$2,2,0),0))</f>
        <v/>
      </c>
      <c r="O92" s="12" t="str">
        <f>IF(ISBLANK(VLOOKUP($H92*100+O$2,Feuil2!$A$3:$CQ$931,HLOOKUP(Feuil1!$F92,Feuil2!$E$1:$DG$2,2,0),0)),"",VLOOKUP($H92*100+O$2,Feuil2!$A$3:$CQ$931,HLOOKUP(Feuil1!$F92,Feuil2!$E$1:$DG$2,2,0),0))</f>
        <v/>
      </c>
      <c r="P92" s="12" t="str">
        <f>IF(ISBLANK(VLOOKUP($H92*100+P$2,Feuil2!$A$3:$CQ$931,HLOOKUP(Feuil1!$F92,Feuil2!$E$1:$DG$2,2,0),0)),"",VLOOKUP($H92*100+P$2,Feuil2!$A$3:$CQ$931,HLOOKUP(Feuil1!$F92,Feuil2!$E$1:$DG$2,2,0),0))</f>
        <v/>
      </c>
      <c r="Q92" s="12" t="str">
        <f>IF(ISBLANK(VLOOKUP($H92*100+Q$2,Feuil2!$A$3:$CQ$931,HLOOKUP(Feuil1!$F92,Feuil2!$E$1:$DG$2,2,0),0)),"",VLOOKUP($H92*100+Q$2,Feuil2!$A$3:$CQ$931,HLOOKUP(Feuil1!$F92,Feuil2!$E$1:$DG$2,2,0),0))</f>
        <v/>
      </c>
      <c r="R92" s="12" t="str">
        <f>IF(ISBLANK(VLOOKUP($H92*100+R$2,Feuil2!$A$3:$CQ$931,HLOOKUP(Feuil1!$F92,Feuil2!$E$1:$DG$2,2,0),0)),"",VLOOKUP($H92*100+R$2,Feuil2!$A$3:$CQ$931,HLOOKUP(Feuil1!$F92,Feuil2!$E$1:$DG$2,2,0),0))</f>
        <v/>
      </c>
      <c r="S92" s="12" t="str">
        <f>IF(ISBLANK(VLOOKUP($H92*100+S$2,Feuil2!$A$3:$CQ$931,HLOOKUP(Feuil1!$F92,Feuil2!$E$1:$DG$2,2,0),0)),"",VLOOKUP($H92*100+S$2,Feuil2!$A$3:$CQ$931,HLOOKUP(Feuil1!$F92,Feuil2!$E$1:$DG$2,2,0),0))</f>
        <v/>
      </c>
      <c r="T92" s="12" t="str">
        <f>IF(ISBLANK(VLOOKUP($H92*100+T$2,Feuil2!$A$3:$CQ$931,HLOOKUP(Feuil1!$F92,Feuil2!$E$1:$DG$2,2,0),0)),"",VLOOKUP($H92*100+T$2,Feuil2!$A$3:$CQ$931,HLOOKUP(Feuil1!$F92,Feuil2!$E$1:$DG$2,2,0),0))</f>
        <v/>
      </c>
      <c r="U92" s="12"/>
      <c r="AB92">
        <v>21.7</v>
      </c>
      <c r="AC92" s="224">
        <v>385</v>
      </c>
      <c r="AI92" s="49">
        <v>6248</v>
      </c>
      <c r="AJ92" s="48">
        <v>317.14456794773315</v>
      </c>
      <c r="AK92">
        <v>92.2</v>
      </c>
    </row>
    <row r="93" spans="1:44" x14ac:dyDescent="0.35">
      <c r="A93" s="7" t="s">
        <v>24</v>
      </c>
      <c r="B93" s="8" t="s">
        <v>21</v>
      </c>
      <c r="C93" s="10">
        <v>406835</v>
      </c>
      <c r="D93" s="10">
        <v>432500</v>
      </c>
      <c r="E93" s="10">
        <v>15</v>
      </c>
      <c r="F93" s="10">
        <v>1612</v>
      </c>
      <c r="G93" s="5" t="s">
        <v>25</v>
      </c>
      <c r="H93" s="11">
        <v>1946</v>
      </c>
      <c r="I93" s="12" t="str">
        <f>IF(ISBLANK(VLOOKUP($H93*100+I$2,Feuil2!$A$3:$CQ$931,HLOOKUP(Feuil1!$F93,Feuil2!$E$1:$DG$2,2,0),0)),"",VLOOKUP($H93*100+I$2,Feuil2!$A$3:$CQ$931,HLOOKUP(Feuil1!$F93,Feuil2!$E$1:$DG$2,2,0),0))</f>
        <v/>
      </c>
      <c r="J93" s="12" t="str">
        <f>IF(ISBLANK(VLOOKUP($H93*100+J$2,Feuil2!$A$3:$CQ$931,HLOOKUP(Feuil1!$F93,Feuil2!$E$1:$DG$2,2,0),0)),"",VLOOKUP($H93*100+J$2,Feuil2!$A$3:$CQ$931,HLOOKUP(Feuil1!$F93,Feuil2!$E$1:$DG$2,2,0),0))</f>
        <v/>
      </c>
      <c r="K93" s="12" t="str">
        <f>IF(ISBLANK(VLOOKUP($H93*100+K$2,Feuil2!$A$3:$CQ$931,HLOOKUP(Feuil1!$F93,Feuil2!$E$1:$DG$2,2,0),0)),"",VLOOKUP($H93*100+K$2,Feuil2!$A$3:$CQ$931,HLOOKUP(Feuil1!$F93,Feuil2!$E$1:$DG$2,2,0),0))</f>
        <v/>
      </c>
      <c r="L93" s="12" t="str">
        <f>IF(ISBLANK(VLOOKUP($H93*100+L$2,Feuil2!$A$3:$CQ$931,HLOOKUP(Feuil1!$F93,Feuil2!$E$1:$DG$2,2,0),0)),"",VLOOKUP($H93*100+L$2,Feuil2!$A$3:$CQ$931,HLOOKUP(Feuil1!$F93,Feuil2!$E$1:$DG$2,2,0),0))</f>
        <v/>
      </c>
      <c r="M93" s="12" t="str">
        <f>IF(ISBLANK(VLOOKUP($H93*100+M$2,Feuil2!$A$3:$CQ$931,HLOOKUP(Feuil1!$F93,Feuil2!$E$1:$DG$2,2,0),0)),"",VLOOKUP($H93*100+M$2,Feuil2!$A$3:$CQ$931,HLOOKUP(Feuil1!$F93,Feuil2!$E$1:$DG$2,2,0),0))</f>
        <v/>
      </c>
      <c r="N93" s="12" t="str">
        <f>IF(ISBLANK(VLOOKUP($H93*100+N$2,Feuil2!$A$3:$CQ$931,HLOOKUP(Feuil1!$F93,Feuil2!$E$1:$DG$2,2,0),0)),"",VLOOKUP($H93*100+N$2,Feuil2!$A$3:$CQ$931,HLOOKUP(Feuil1!$F93,Feuil2!$E$1:$DG$2,2,0),0))</f>
        <v/>
      </c>
      <c r="O93" s="12" t="str">
        <f>IF(ISBLANK(VLOOKUP($H93*100+O$2,Feuil2!$A$3:$CQ$931,HLOOKUP(Feuil1!$F93,Feuil2!$E$1:$DG$2,2,0),0)),"",VLOOKUP($H93*100+O$2,Feuil2!$A$3:$CQ$931,HLOOKUP(Feuil1!$F93,Feuil2!$E$1:$DG$2,2,0),0))</f>
        <v/>
      </c>
      <c r="P93" s="12" t="str">
        <f>IF(ISBLANK(VLOOKUP($H93*100+P$2,Feuil2!$A$3:$CQ$931,HLOOKUP(Feuil1!$F93,Feuil2!$E$1:$DG$2,2,0),0)),"",VLOOKUP($H93*100+P$2,Feuil2!$A$3:$CQ$931,HLOOKUP(Feuil1!$F93,Feuil2!$E$1:$DG$2,2,0),0))</f>
        <v/>
      </c>
      <c r="Q93" s="12" t="str">
        <f>IF(ISBLANK(VLOOKUP($H93*100+Q$2,Feuil2!$A$3:$CQ$931,HLOOKUP(Feuil1!$F93,Feuil2!$E$1:$DG$2,2,0),0)),"",VLOOKUP($H93*100+Q$2,Feuil2!$A$3:$CQ$931,HLOOKUP(Feuil1!$F93,Feuil2!$E$1:$DG$2,2,0),0))</f>
        <v/>
      </c>
      <c r="R93" s="12" t="str">
        <f>IF(ISBLANK(VLOOKUP($H93*100+R$2,Feuil2!$A$3:$CQ$931,HLOOKUP(Feuil1!$F93,Feuil2!$E$1:$DG$2,2,0),0)),"",VLOOKUP($H93*100+R$2,Feuil2!$A$3:$CQ$931,HLOOKUP(Feuil1!$F93,Feuil2!$E$1:$DG$2,2,0),0))</f>
        <v/>
      </c>
      <c r="S93" s="12" t="str">
        <f>IF(ISBLANK(VLOOKUP($H93*100+S$2,Feuil2!$A$3:$CQ$931,HLOOKUP(Feuil1!$F93,Feuil2!$E$1:$DG$2,2,0),0)),"",VLOOKUP($H93*100+S$2,Feuil2!$A$3:$CQ$931,HLOOKUP(Feuil1!$F93,Feuil2!$E$1:$DG$2,2,0),0))</f>
        <v/>
      </c>
      <c r="T93" s="12" t="str">
        <f>IF(ISBLANK(VLOOKUP($H93*100+T$2,Feuil2!$A$3:$CQ$931,HLOOKUP(Feuil1!$F93,Feuil2!$E$1:$DG$2,2,0),0)),"",VLOOKUP($H93*100+T$2,Feuil2!$A$3:$CQ$931,HLOOKUP(Feuil1!$F93,Feuil2!$E$1:$DG$2,2,0),0))</f>
        <v/>
      </c>
      <c r="U93" s="12"/>
      <c r="AB93">
        <v>106</v>
      </c>
      <c r="AC93" s="224">
        <v>-35</v>
      </c>
      <c r="AI93" s="49">
        <v>6272</v>
      </c>
      <c r="AJ93" s="48">
        <v>463.11316445360188</v>
      </c>
      <c r="AK93">
        <v>207.6</v>
      </c>
    </row>
    <row r="94" spans="1:44" x14ac:dyDescent="0.35">
      <c r="A94" s="7" t="s">
        <v>24</v>
      </c>
      <c r="B94" s="8" t="s">
        <v>21</v>
      </c>
      <c r="C94" s="10">
        <v>406835</v>
      </c>
      <c r="D94" s="10">
        <v>432500</v>
      </c>
      <c r="E94" s="10">
        <v>15</v>
      </c>
      <c r="F94" s="10">
        <v>1612</v>
      </c>
      <c r="G94" s="5" t="s">
        <v>25</v>
      </c>
      <c r="H94" s="11">
        <v>1947</v>
      </c>
      <c r="I94" s="12" t="str">
        <f>IF(ISBLANK(VLOOKUP($H94*100+I$2,Feuil2!$A$3:$CQ$931,HLOOKUP(Feuil1!$F94,Feuil2!$E$1:$DG$2,2,0),0)),"",VLOOKUP($H94*100+I$2,Feuil2!$A$3:$CQ$931,HLOOKUP(Feuil1!$F94,Feuil2!$E$1:$DG$2,2,0),0))</f>
        <v/>
      </c>
      <c r="J94" s="12" t="str">
        <f>IF(ISBLANK(VLOOKUP($H94*100+J$2,Feuil2!$A$3:$CQ$931,HLOOKUP(Feuil1!$F94,Feuil2!$E$1:$DG$2,2,0),0)),"",VLOOKUP($H94*100+J$2,Feuil2!$A$3:$CQ$931,HLOOKUP(Feuil1!$F94,Feuil2!$E$1:$DG$2,2,0),0))</f>
        <v/>
      </c>
      <c r="K94" s="12" t="str">
        <f>IF(ISBLANK(VLOOKUP($H94*100+K$2,Feuil2!$A$3:$CQ$931,HLOOKUP(Feuil1!$F94,Feuil2!$E$1:$DG$2,2,0),0)),"",VLOOKUP($H94*100+K$2,Feuil2!$A$3:$CQ$931,HLOOKUP(Feuil1!$F94,Feuil2!$E$1:$DG$2,2,0),0))</f>
        <v/>
      </c>
      <c r="L94" s="12" t="str">
        <f>IF(ISBLANK(VLOOKUP($H94*100+L$2,Feuil2!$A$3:$CQ$931,HLOOKUP(Feuil1!$F94,Feuil2!$E$1:$DG$2,2,0),0)),"",VLOOKUP($H94*100+L$2,Feuil2!$A$3:$CQ$931,HLOOKUP(Feuil1!$F94,Feuil2!$E$1:$DG$2,2,0),0))</f>
        <v/>
      </c>
      <c r="M94" s="12" t="str">
        <f>IF(ISBLANK(VLOOKUP($H94*100+M$2,Feuil2!$A$3:$CQ$931,HLOOKUP(Feuil1!$F94,Feuil2!$E$1:$DG$2,2,0),0)),"",VLOOKUP($H94*100+M$2,Feuil2!$A$3:$CQ$931,HLOOKUP(Feuil1!$F94,Feuil2!$E$1:$DG$2,2,0),0))</f>
        <v/>
      </c>
      <c r="N94" s="12" t="str">
        <f>IF(ISBLANK(VLOOKUP($H94*100+N$2,Feuil2!$A$3:$CQ$931,HLOOKUP(Feuil1!$F94,Feuil2!$E$1:$DG$2,2,0),0)),"",VLOOKUP($H94*100+N$2,Feuil2!$A$3:$CQ$931,HLOOKUP(Feuil1!$F94,Feuil2!$E$1:$DG$2,2,0),0))</f>
        <v/>
      </c>
      <c r="O94" s="12" t="str">
        <f>IF(ISBLANK(VLOOKUP($H94*100+O$2,Feuil2!$A$3:$CQ$931,HLOOKUP(Feuil1!$F94,Feuil2!$E$1:$DG$2,2,0),0)),"",VLOOKUP($H94*100+O$2,Feuil2!$A$3:$CQ$931,HLOOKUP(Feuil1!$F94,Feuil2!$E$1:$DG$2,2,0),0))</f>
        <v/>
      </c>
      <c r="P94" s="12" t="str">
        <f>IF(ISBLANK(VLOOKUP($H94*100+P$2,Feuil2!$A$3:$CQ$931,HLOOKUP(Feuil1!$F94,Feuil2!$E$1:$DG$2,2,0),0)),"",VLOOKUP($H94*100+P$2,Feuil2!$A$3:$CQ$931,HLOOKUP(Feuil1!$F94,Feuil2!$E$1:$DG$2,2,0),0))</f>
        <v/>
      </c>
      <c r="Q94" s="12" t="str">
        <f>IF(ISBLANK(VLOOKUP($H94*100+Q$2,Feuil2!$A$3:$CQ$931,HLOOKUP(Feuil1!$F94,Feuil2!$E$1:$DG$2,2,0),0)),"",VLOOKUP($H94*100+Q$2,Feuil2!$A$3:$CQ$931,HLOOKUP(Feuil1!$F94,Feuil2!$E$1:$DG$2,2,0),0))</f>
        <v/>
      </c>
      <c r="R94" s="12" t="str">
        <f>IF(ISBLANK(VLOOKUP($H94*100+R$2,Feuil2!$A$3:$CQ$931,HLOOKUP(Feuil1!$F94,Feuil2!$E$1:$DG$2,2,0),0)),"",VLOOKUP($H94*100+R$2,Feuil2!$A$3:$CQ$931,HLOOKUP(Feuil1!$F94,Feuil2!$E$1:$DG$2,2,0),0))</f>
        <v/>
      </c>
      <c r="S94" s="12" t="str">
        <f>IF(ISBLANK(VLOOKUP($H94*100+S$2,Feuil2!$A$3:$CQ$931,HLOOKUP(Feuil1!$F94,Feuil2!$E$1:$DG$2,2,0),0)),"",VLOOKUP($H94*100+S$2,Feuil2!$A$3:$CQ$931,HLOOKUP(Feuil1!$F94,Feuil2!$E$1:$DG$2,2,0),0))</f>
        <v/>
      </c>
      <c r="T94" s="12" t="str">
        <f>IF(ISBLANK(VLOOKUP($H94*100+T$2,Feuil2!$A$3:$CQ$931,HLOOKUP(Feuil1!$F94,Feuil2!$E$1:$DG$2,2,0),0)),"",VLOOKUP($H94*100+T$2,Feuil2!$A$3:$CQ$931,HLOOKUP(Feuil1!$F94,Feuil2!$E$1:$DG$2,2,0),0))</f>
        <v/>
      </c>
      <c r="U94" s="12"/>
      <c r="AI94" s="49">
        <v>6372</v>
      </c>
      <c r="AJ94" s="48">
        <v>1054.2222824450466</v>
      </c>
      <c r="AK94">
        <v>737</v>
      </c>
    </row>
    <row r="95" spans="1:44" x14ac:dyDescent="0.35">
      <c r="A95" s="7" t="s">
        <v>24</v>
      </c>
      <c r="B95" s="8" t="s">
        <v>21</v>
      </c>
      <c r="C95" s="10">
        <v>406835</v>
      </c>
      <c r="D95" s="10">
        <v>432500</v>
      </c>
      <c r="E95" s="10">
        <v>15</v>
      </c>
      <c r="F95" s="10">
        <v>1612</v>
      </c>
      <c r="G95" s="5" t="s">
        <v>25</v>
      </c>
      <c r="H95" s="11">
        <v>1948</v>
      </c>
      <c r="I95" s="12" t="str">
        <f>IF(ISBLANK(VLOOKUP($H95*100+I$2,Feuil2!$A$3:$CQ$931,HLOOKUP(Feuil1!$F95,Feuil2!$E$1:$DG$2,2,0),0)),"",VLOOKUP($H95*100+I$2,Feuil2!$A$3:$CQ$931,HLOOKUP(Feuil1!$F95,Feuil2!$E$1:$DG$2,2,0),0))</f>
        <v/>
      </c>
      <c r="J95" s="12" t="str">
        <f>IF(ISBLANK(VLOOKUP($H95*100+J$2,Feuil2!$A$3:$CQ$931,HLOOKUP(Feuil1!$F95,Feuil2!$E$1:$DG$2,2,0),0)),"",VLOOKUP($H95*100+J$2,Feuil2!$A$3:$CQ$931,HLOOKUP(Feuil1!$F95,Feuil2!$E$1:$DG$2,2,0),0))</f>
        <v/>
      </c>
      <c r="K95" s="12" t="str">
        <f>IF(ISBLANK(VLOOKUP($H95*100+K$2,Feuil2!$A$3:$CQ$931,HLOOKUP(Feuil1!$F95,Feuil2!$E$1:$DG$2,2,0),0)),"",VLOOKUP($H95*100+K$2,Feuil2!$A$3:$CQ$931,HLOOKUP(Feuil1!$F95,Feuil2!$E$1:$DG$2,2,0),0))</f>
        <v/>
      </c>
      <c r="L95" s="12" t="str">
        <f>IF(ISBLANK(VLOOKUP($H95*100+L$2,Feuil2!$A$3:$CQ$931,HLOOKUP(Feuil1!$F95,Feuil2!$E$1:$DG$2,2,0),0)),"",VLOOKUP($H95*100+L$2,Feuil2!$A$3:$CQ$931,HLOOKUP(Feuil1!$F95,Feuil2!$E$1:$DG$2,2,0),0))</f>
        <v/>
      </c>
      <c r="M95" s="12" t="str">
        <f>IF(ISBLANK(VLOOKUP($H95*100+M$2,Feuil2!$A$3:$CQ$931,HLOOKUP(Feuil1!$F95,Feuil2!$E$1:$DG$2,2,0),0)),"",VLOOKUP($H95*100+M$2,Feuil2!$A$3:$CQ$931,HLOOKUP(Feuil1!$F95,Feuil2!$E$1:$DG$2,2,0),0))</f>
        <v/>
      </c>
      <c r="N95" s="12" t="str">
        <f>IF(ISBLANK(VLOOKUP($H95*100+N$2,Feuil2!$A$3:$CQ$931,HLOOKUP(Feuil1!$F95,Feuil2!$E$1:$DG$2,2,0),0)),"",VLOOKUP($H95*100+N$2,Feuil2!$A$3:$CQ$931,HLOOKUP(Feuil1!$F95,Feuil2!$E$1:$DG$2,2,0),0))</f>
        <v/>
      </c>
      <c r="O95" s="12" t="str">
        <f>IF(ISBLANK(VLOOKUP($H95*100+O$2,Feuil2!$A$3:$CQ$931,HLOOKUP(Feuil1!$F95,Feuil2!$E$1:$DG$2,2,0),0)),"",VLOOKUP($H95*100+O$2,Feuil2!$A$3:$CQ$931,HLOOKUP(Feuil1!$F95,Feuil2!$E$1:$DG$2,2,0),0))</f>
        <v/>
      </c>
      <c r="P95" s="12" t="str">
        <f>IF(ISBLANK(VLOOKUP($H95*100+P$2,Feuil2!$A$3:$CQ$931,HLOOKUP(Feuil1!$F95,Feuil2!$E$1:$DG$2,2,0),0)),"",VLOOKUP($H95*100+P$2,Feuil2!$A$3:$CQ$931,HLOOKUP(Feuil1!$F95,Feuil2!$E$1:$DG$2,2,0),0))</f>
        <v/>
      </c>
      <c r="Q95" s="12" t="str">
        <f>IF(ISBLANK(VLOOKUP($H95*100+Q$2,Feuil2!$A$3:$CQ$931,HLOOKUP(Feuil1!$F95,Feuil2!$E$1:$DG$2,2,0),0)),"",VLOOKUP($H95*100+Q$2,Feuil2!$A$3:$CQ$931,HLOOKUP(Feuil1!$F95,Feuil2!$E$1:$DG$2,2,0),0))</f>
        <v/>
      </c>
      <c r="R95" s="12" t="str">
        <f>IF(ISBLANK(VLOOKUP($H95*100+R$2,Feuil2!$A$3:$CQ$931,HLOOKUP(Feuil1!$F95,Feuil2!$E$1:$DG$2,2,0),0)),"",VLOOKUP($H95*100+R$2,Feuil2!$A$3:$CQ$931,HLOOKUP(Feuil1!$F95,Feuil2!$E$1:$DG$2,2,0),0))</f>
        <v/>
      </c>
      <c r="S95" s="12" t="str">
        <f>IF(ISBLANK(VLOOKUP($H95*100+S$2,Feuil2!$A$3:$CQ$931,HLOOKUP(Feuil1!$F95,Feuil2!$E$1:$DG$2,2,0),0)),"",VLOOKUP($H95*100+S$2,Feuil2!$A$3:$CQ$931,HLOOKUP(Feuil1!$F95,Feuil2!$E$1:$DG$2,2,0),0))</f>
        <v/>
      </c>
      <c r="T95" s="12" t="str">
        <f>IF(ISBLANK(VLOOKUP($H95*100+T$2,Feuil2!$A$3:$CQ$931,HLOOKUP(Feuil1!$F95,Feuil2!$E$1:$DG$2,2,0),0)),"",VLOOKUP($H95*100+T$2,Feuil2!$A$3:$CQ$931,HLOOKUP(Feuil1!$F95,Feuil2!$E$1:$DG$2,2,0),0))</f>
        <v/>
      </c>
      <c r="U95" s="12"/>
      <c r="AI95" s="49">
        <v>6500</v>
      </c>
      <c r="AJ95" s="48">
        <v>812.34249623607366</v>
      </c>
      <c r="AK95">
        <v>173.8</v>
      </c>
    </row>
    <row r="96" spans="1:44" x14ac:dyDescent="0.35">
      <c r="A96" s="7" t="s">
        <v>24</v>
      </c>
      <c r="B96" s="8" t="s">
        <v>21</v>
      </c>
      <c r="C96" s="10">
        <v>406835</v>
      </c>
      <c r="D96" s="10">
        <v>432500</v>
      </c>
      <c r="E96" s="10">
        <v>15</v>
      </c>
      <c r="F96" s="10">
        <v>1612</v>
      </c>
      <c r="G96" s="5" t="s">
        <v>25</v>
      </c>
      <c r="H96" s="11">
        <v>1949</v>
      </c>
      <c r="I96" s="12" t="str">
        <f>IF(ISBLANK(VLOOKUP($H96*100+I$2,Feuil2!$A$3:$CQ$931,HLOOKUP(Feuil1!$F96,Feuil2!$E$1:$DG$2,2,0),0)),"",VLOOKUP($H96*100+I$2,Feuil2!$A$3:$CQ$931,HLOOKUP(Feuil1!$F96,Feuil2!$E$1:$DG$2,2,0),0))</f>
        <v/>
      </c>
      <c r="J96" s="12" t="str">
        <f>IF(ISBLANK(VLOOKUP($H96*100+J$2,Feuil2!$A$3:$CQ$931,HLOOKUP(Feuil1!$F96,Feuil2!$E$1:$DG$2,2,0),0)),"",VLOOKUP($H96*100+J$2,Feuil2!$A$3:$CQ$931,HLOOKUP(Feuil1!$F96,Feuil2!$E$1:$DG$2,2,0),0))</f>
        <v/>
      </c>
      <c r="K96" s="12" t="str">
        <f>IF(ISBLANK(VLOOKUP($H96*100+K$2,Feuil2!$A$3:$CQ$931,HLOOKUP(Feuil1!$F96,Feuil2!$E$1:$DG$2,2,0),0)),"",VLOOKUP($H96*100+K$2,Feuil2!$A$3:$CQ$931,HLOOKUP(Feuil1!$F96,Feuil2!$E$1:$DG$2,2,0),0))</f>
        <v/>
      </c>
      <c r="L96" s="12" t="str">
        <f>IF(ISBLANK(VLOOKUP($H96*100+L$2,Feuil2!$A$3:$CQ$931,HLOOKUP(Feuil1!$F96,Feuil2!$E$1:$DG$2,2,0),0)),"",VLOOKUP($H96*100+L$2,Feuil2!$A$3:$CQ$931,HLOOKUP(Feuil1!$F96,Feuil2!$E$1:$DG$2,2,0),0))</f>
        <v/>
      </c>
      <c r="M96" s="12" t="str">
        <f>IF(ISBLANK(VLOOKUP($H96*100+M$2,Feuil2!$A$3:$CQ$931,HLOOKUP(Feuil1!$F96,Feuil2!$E$1:$DG$2,2,0),0)),"",VLOOKUP($H96*100+M$2,Feuil2!$A$3:$CQ$931,HLOOKUP(Feuil1!$F96,Feuil2!$E$1:$DG$2,2,0),0))</f>
        <v/>
      </c>
      <c r="N96" s="12" t="str">
        <f>IF(ISBLANK(VLOOKUP($H96*100+N$2,Feuil2!$A$3:$CQ$931,HLOOKUP(Feuil1!$F96,Feuil2!$E$1:$DG$2,2,0),0)),"",VLOOKUP($H96*100+N$2,Feuil2!$A$3:$CQ$931,HLOOKUP(Feuil1!$F96,Feuil2!$E$1:$DG$2,2,0),0))</f>
        <v/>
      </c>
      <c r="O96" s="12" t="str">
        <f>IF(ISBLANK(VLOOKUP($H96*100+O$2,Feuil2!$A$3:$CQ$931,HLOOKUP(Feuil1!$F96,Feuil2!$E$1:$DG$2,2,0),0)),"",VLOOKUP($H96*100+O$2,Feuil2!$A$3:$CQ$931,HLOOKUP(Feuil1!$F96,Feuil2!$E$1:$DG$2,2,0),0))</f>
        <v/>
      </c>
      <c r="P96" s="12" t="str">
        <f>IF(ISBLANK(VLOOKUP($H96*100+P$2,Feuil2!$A$3:$CQ$931,HLOOKUP(Feuil1!$F96,Feuil2!$E$1:$DG$2,2,0),0)),"",VLOOKUP($H96*100+P$2,Feuil2!$A$3:$CQ$931,HLOOKUP(Feuil1!$F96,Feuil2!$E$1:$DG$2,2,0),0))</f>
        <v/>
      </c>
      <c r="Q96" s="12" t="str">
        <f>IF(ISBLANK(VLOOKUP($H96*100+Q$2,Feuil2!$A$3:$CQ$931,HLOOKUP(Feuil1!$F96,Feuil2!$E$1:$DG$2,2,0),0)),"",VLOOKUP($H96*100+Q$2,Feuil2!$A$3:$CQ$931,HLOOKUP(Feuil1!$F96,Feuil2!$E$1:$DG$2,2,0),0))</f>
        <v/>
      </c>
      <c r="R96" s="12" t="str">
        <f>IF(ISBLANK(VLOOKUP($H96*100+R$2,Feuil2!$A$3:$CQ$931,HLOOKUP(Feuil1!$F96,Feuil2!$E$1:$DG$2,2,0),0)),"",VLOOKUP($H96*100+R$2,Feuil2!$A$3:$CQ$931,HLOOKUP(Feuil1!$F96,Feuil2!$E$1:$DG$2,2,0),0))</f>
        <v/>
      </c>
      <c r="S96" s="12" t="str">
        <f>IF(ISBLANK(VLOOKUP($H96*100+S$2,Feuil2!$A$3:$CQ$931,HLOOKUP(Feuil1!$F96,Feuil2!$E$1:$DG$2,2,0),0)),"",VLOOKUP($H96*100+S$2,Feuil2!$A$3:$CQ$931,HLOOKUP(Feuil1!$F96,Feuil2!$E$1:$DG$2,2,0),0))</f>
        <v/>
      </c>
      <c r="T96" s="12" t="str">
        <f>IF(ISBLANK(VLOOKUP($H96*100+T$2,Feuil2!$A$3:$CQ$931,HLOOKUP(Feuil1!$F96,Feuil2!$E$1:$DG$2,2,0),0)),"",VLOOKUP($H96*100+T$2,Feuil2!$A$3:$CQ$931,HLOOKUP(Feuil1!$F96,Feuil2!$E$1:$DG$2,2,0),0))</f>
        <v/>
      </c>
      <c r="U96" s="12"/>
      <c r="AI96" s="49">
        <v>6769</v>
      </c>
      <c r="AJ96" s="48">
        <v>361.49580650830654</v>
      </c>
      <c r="AK96">
        <v>175.7</v>
      </c>
    </row>
    <row r="97" spans="1:37" x14ac:dyDescent="0.35">
      <c r="A97" s="7" t="s">
        <v>24</v>
      </c>
      <c r="B97" s="8" t="s">
        <v>21</v>
      </c>
      <c r="C97" s="10">
        <v>406835</v>
      </c>
      <c r="D97" s="10">
        <v>432500</v>
      </c>
      <c r="E97" s="10">
        <v>15</v>
      </c>
      <c r="F97" s="10">
        <v>1612</v>
      </c>
      <c r="G97" s="5" t="s">
        <v>25</v>
      </c>
      <c r="H97" s="11">
        <v>1950</v>
      </c>
      <c r="I97" s="12" t="str">
        <f>IF(ISBLANK(VLOOKUP($H97*100+I$2,Feuil2!$A$3:$CQ$931,HLOOKUP(Feuil1!$F97,Feuil2!$E$1:$DG$2,2,0),0)),"",VLOOKUP($H97*100+I$2,Feuil2!$A$3:$CQ$931,HLOOKUP(Feuil1!$F97,Feuil2!$E$1:$DG$2,2,0),0))</f>
        <v/>
      </c>
      <c r="J97" s="12" t="str">
        <f>IF(ISBLANK(VLOOKUP($H97*100+J$2,Feuil2!$A$3:$CQ$931,HLOOKUP(Feuil1!$F97,Feuil2!$E$1:$DG$2,2,0),0)),"",VLOOKUP($H97*100+J$2,Feuil2!$A$3:$CQ$931,HLOOKUP(Feuil1!$F97,Feuil2!$E$1:$DG$2,2,0),0))</f>
        <v/>
      </c>
      <c r="K97" s="12" t="str">
        <f>IF(ISBLANK(VLOOKUP($H97*100+K$2,Feuil2!$A$3:$CQ$931,HLOOKUP(Feuil1!$F97,Feuil2!$E$1:$DG$2,2,0),0)),"",VLOOKUP($H97*100+K$2,Feuil2!$A$3:$CQ$931,HLOOKUP(Feuil1!$F97,Feuil2!$E$1:$DG$2,2,0),0))</f>
        <v/>
      </c>
      <c r="L97" s="12" t="str">
        <f>IF(ISBLANK(VLOOKUP($H97*100+L$2,Feuil2!$A$3:$CQ$931,HLOOKUP(Feuil1!$F97,Feuil2!$E$1:$DG$2,2,0),0)),"",VLOOKUP($H97*100+L$2,Feuil2!$A$3:$CQ$931,HLOOKUP(Feuil1!$F97,Feuil2!$E$1:$DG$2,2,0),0))</f>
        <v/>
      </c>
      <c r="M97" s="12" t="str">
        <f>IF(ISBLANK(VLOOKUP($H97*100+M$2,Feuil2!$A$3:$CQ$931,HLOOKUP(Feuil1!$F97,Feuil2!$E$1:$DG$2,2,0),0)),"",VLOOKUP($H97*100+M$2,Feuil2!$A$3:$CQ$931,HLOOKUP(Feuil1!$F97,Feuil2!$E$1:$DG$2,2,0),0))</f>
        <v/>
      </c>
      <c r="N97" s="12" t="str">
        <f>IF(ISBLANK(VLOOKUP($H97*100+N$2,Feuil2!$A$3:$CQ$931,HLOOKUP(Feuil1!$F97,Feuil2!$E$1:$DG$2,2,0),0)),"",VLOOKUP($H97*100+N$2,Feuil2!$A$3:$CQ$931,HLOOKUP(Feuil1!$F97,Feuil2!$E$1:$DG$2,2,0),0))</f>
        <v/>
      </c>
      <c r="O97" s="12" t="str">
        <f>IF(ISBLANK(VLOOKUP($H97*100+O$2,Feuil2!$A$3:$CQ$931,HLOOKUP(Feuil1!$F97,Feuil2!$E$1:$DG$2,2,0),0)),"",VLOOKUP($H97*100+O$2,Feuil2!$A$3:$CQ$931,HLOOKUP(Feuil1!$F97,Feuil2!$E$1:$DG$2,2,0),0))</f>
        <v/>
      </c>
      <c r="P97" s="12" t="str">
        <f>IF(ISBLANK(VLOOKUP($H97*100+P$2,Feuil2!$A$3:$CQ$931,HLOOKUP(Feuil1!$F97,Feuil2!$E$1:$DG$2,2,0),0)),"",VLOOKUP($H97*100+P$2,Feuil2!$A$3:$CQ$931,HLOOKUP(Feuil1!$F97,Feuil2!$E$1:$DG$2,2,0),0))</f>
        <v/>
      </c>
      <c r="Q97" s="12" t="str">
        <f>IF(ISBLANK(VLOOKUP($H97*100+Q$2,Feuil2!$A$3:$CQ$931,HLOOKUP(Feuil1!$F97,Feuil2!$E$1:$DG$2,2,0),0)),"",VLOOKUP($H97*100+Q$2,Feuil2!$A$3:$CQ$931,HLOOKUP(Feuil1!$F97,Feuil2!$E$1:$DG$2,2,0),0))</f>
        <v/>
      </c>
      <c r="R97" s="12" t="str">
        <f>IF(ISBLANK(VLOOKUP($H97*100+R$2,Feuil2!$A$3:$CQ$931,HLOOKUP(Feuil1!$F97,Feuil2!$E$1:$DG$2,2,0),0)),"",VLOOKUP($H97*100+R$2,Feuil2!$A$3:$CQ$931,HLOOKUP(Feuil1!$F97,Feuil2!$E$1:$DG$2,2,0),0))</f>
        <v/>
      </c>
      <c r="S97" s="12" t="str">
        <f>IF(ISBLANK(VLOOKUP($H97*100+S$2,Feuil2!$A$3:$CQ$931,HLOOKUP(Feuil1!$F97,Feuil2!$E$1:$DG$2,2,0),0)),"",VLOOKUP($H97*100+S$2,Feuil2!$A$3:$CQ$931,HLOOKUP(Feuil1!$F97,Feuil2!$E$1:$DG$2,2,0),0))</f>
        <v/>
      </c>
      <c r="T97" s="12" t="str">
        <f>IF(ISBLANK(VLOOKUP($H97*100+T$2,Feuil2!$A$3:$CQ$931,HLOOKUP(Feuil1!$F97,Feuil2!$E$1:$DG$2,2,0),0)),"",VLOOKUP($H97*100+T$2,Feuil2!$A$3:$CQ$931,HLOOKUP(Feuil1!$F97,Feuil2!$E$1:$DG$2,2,0),0))</f>
        <v/>
      </c>
      <c r="U97" s="12"/>
      <c r="AI97" s="49">
        <v>7188</v>
      </c>
      <c r="AJ97" s="48">
        <v>407.44099545693581</v>
      </c>
      <c r="AK97">
        <v>345.3</v>
      </c>
    </row>
    <row r="98" spans="1:37" ht="15.5" x14ac:dyDescent="0.35">
      <c r="A98" s="7" t="s">
        <v>24</v>
      </c>
      <c r="B98" s="8" t="s">
        <v>21</v>
      </c>
      <c r="C98" s="10">
        <v>406835</v>
      </c>
      <c r="D98" s="10">
        <v>432500</v>
      </c>
      <c r="E98" s="10">
        <v>15</v>
      </c>
      <c r="F98" s="10">
        <v>1612</v>
      </c>
      <c r="G98" s="5" t="s">
        <v>25</v>
      </c>
      <c r="H98" s="11">
        <v>1951</v>
      </c>
      <c r="I98" s="12" t="str">
        <f>IF(ISBLANK(VLOOKUP($H98*100+I$2,Feuil2!$A$3:$CQ$931,HLOOKUP(Feuil1!$F98,Feuil2!$E$1:$DG$2,2,0),0)),"",VLOOKUP($H98*100+I$2,Feuil2!$A$3:$CQ$931,HLOOKUP(Feuil1!$F98,Feuil2!$E$1:$DG$2,2,0),0))</f>
        <v/>
      </c>
      <c r="J98" s="12" t="str">
        <f>IF(ISBLANK(VLOOKUP($H98*100+J$2,Feuil2!$A$3:$CQ$931,HLOOKUP(Feuil1!$F98,Feuil2!$E$1:$DG$2,2,0),0)),"",VLOOKUP($H98*100+J$2,Feuil2!$A$3:$CQ$931,HLOOKUP(Feuil1!$F98,Feuil2!$E$1:$DG$2,2,0),0))</f>
        <v/>
      </c>
      <c r="K98" s="12" t="str">
        <f>IF(ISBLANK(VLOOKUP($H98*100+K$2,Feuil2!$A$3:$CQ$931,HLOOKUP(Feuil1!$F98,Feuil2!$E$1:$DG$2,2,0),0)),"",VLOOKUP($H98*100+K$2,Feuil2!$A$3:$CQ$931,HLOOKUP(Feuil1!$F98,Feuil2!$E$1:$DG$2,2,0),0))</f>
        <v/>
      </c>
      <c r="L98" s="12" t="str">
        <f>IF(ISBLANK(VLOOKUP($H98*100+L$2,Feuil2!$A$3:$CQ$931,HLOOKUP(Feuil1!$F98,Feuil2!$E$1:$DG$2,2,0),0)),"",VLOOKUP($H98*100+L$2,Feuil2!$A$3:$CQ$931,HLOOKUP(Feuil1!$F98,Feuil2!$E$1:$DG$2,2,0),0))</f>
        <v/>
      </c>
      <c r="M98" s="12" t="str">
        <f>IF(ISBLANK(VLOOKUP($H98*100+M$2,Feuil2!$A$3:$CQ$931,HLOOKUP(Feuil1!$F98,Feuil2!$E$1:$DG$2,2,0),0)),"",VLOOKUP($H98*100+M$2,Feuil2!$A$3:$CQ$931,HLOOKUP(Feuil1!$F98,Feuil2!$E$1:$DG$2,2,0),0))</f>
        <v/>
      </c>
      <c r="N98" s="12" t="str">
        <f>IF(ISBLANK(VLOOKUP($H98*100+N$2,Feuil2!$A$3:$CQ$931,HLOOKUP(Feuil1!$F98,Feuil2!$E$1:$DG$2,2,0),0)),"",VLOOKUP($H98*100+N$2,Feuil2!$A$3:$CQ$931,HLOOKUP(Feuil1!$F98,Feuil2!$E$1:$DG$2,2,0),0))</f>
        <v/>
      </c>
      <c r="O98" s="12" t="str">
        <f>IF(ISBLANK(VLOOKUP($H98*100+O$2,Feuil2!$A$3:$CQ$931,HLOOKUP(Feuil1!$F98,Feuil2!$E$1:$DG$2,2,0),0)),"",VLOOKUP($H98*100+O$2,Feuil2!$A$3:$CQ$931,HLOOKUP(Feuil1!$F98,Feuil2!$E$1:$DG$2,2,0),0))</f>
        <v/>
      </c>
      <c r="P98" s="12" t="str">
        <f>IF(ISBLANK(VLOOKUP($H98*100+P$2,Feuil2!$A$3:$CQ$931,HLOOKUP(Feuil1!$F98,Feuil2!$E$1:$DG$2,2,0),0)),"",VLOOKUP($H98*100+P$2,Feuil2!$A$3:$CQ$931,HLOOKUP(Feuil1!$F98,Feuil2!$E$1:$DG$2,2,0),0))</f>
        <v/>
      </c>
      <c r="Q98" s="12" t="str">
        <f>IF(ISBLANK(VLOOKUP($H98*100+Q$2,Feuil2!$A$3:$CQ$931,HLOOKUP(Feuil1!$F98,Feuil2!$E$1:$DG$2,2,0),0)),"",VLOOKUP($H98*100+Q$2,Feuil2!$A$3:$CQ$931,HLOOKUP(Feuil1!$F98,Feuil2!$E$1:$DG$2,2,0),0))</f>
        <v/>
      </c>
      <c r="R98" s="12" t="str">
        <f>IF(ISBLANK(VLOOKUP($H98*100+R$2,Feuil2!$A$3:$CQ$931,HLOOKUP(Feuil1!$F98,Feuil2!$E$1:$DG$2,2,0),0)),"",VLOOKUP($H98*100+R$2,Feuil2!$A$3:$CQ$931,HLOOKUP(Feuil1!$F98,Feuil2!$E$1:$DG$2,2,0),0))</f>
        <v/>
      </c>
      <c r="S98" s="12" t="str">
        <f>IF(ISBLANK(VLOOKUP($H98*100+S$2,Feuil2!$A$3:$CQ$931,HLOOKUP(Feuil1!$F98,Feuil2!$E$1:$DG$2,2,0),0)),"",VLOOKUP($H98*100+S$2,Feuil2!$A$3:$CQ$931,HLOOKUP(Feuil1!$F98,Feuil2!$E$1:$DG$2,2,0),0))</f>
        <v/>
      </c>
      <c r="T98" s="12" t="str">
        <f>IF(ISBLANK(VLOOKUP($H98*100+T$2,Feuil2!$A$3:$CQ$931,HLOOKUP(Feuil1!$F98,Feuil2!$E$1:$DG$2,2,0),0)),"",VLOOKUP($H98*100+T$2,Feuil2!$A$3:$CQ$931,HLOOKUP(Feuil1!$F98,Feuil2!$E$1:$DG$2,2,0),0))</f>
        <v/>
      </c>
      <c r="U98" s="12"/>
      <c r="AA98" s="201" t="s">
        <v>194</v>
      </c>
      <c r="AB98" s="204">
        <v>242.48835126796902</v>
      </c>
      <c r="AC98" s="204">
        <v>143.5</v>
      </c>
      <c r="AD98" s="202">
        <v>-0.40821899588314237</v>
      </c>
      <c r="AI98" s="49">
        <v>7191</v>
      </c>
      <c r="AJ98" s="48">
        <v>465.9588235294118</v>
      </c>
      <c r="AK98">
        <v>428.1</v>
      </c>
    </row>
    <row r="99" spans="1:37" ht="15.5" x14ac:dyDescent="0.35">
      <c r="A99" s="7" t="s">
        <v>24</v>
      </c>
      <c r="B99" s="8" t="s">
        <v>21</v>
      </c>
      <c r="C99" s="10">
        <v>406835</v>
      </c>
      <c r="D99" s="10">
        <v>432500</v>
      </c>
      <c r="E99" s="10">
        <v>15</v>
      </c>
      <c r="F99" s="10">
        <v>1612</v>
      </c>
      <c r="G99" s="5" t="s">
        <v>25</v>
      </c>
      <c r="H99" s="11">
        <v>1952</v>
      </c>
      <c r="I99" s="12" t="str">
        <f>IF(ISBLANK(VLOOKUP($H99*100+I$2,Feuil2!$A$3:$CQ$931,HLOOKUP(Feuil1!$F99,Feuil2!$E$1:$DG$2,2,0),0)),"",VLOOKUP($H99*100+I$2,Feuil2!$A$3:$CQ$931,HLOOKUP(Feuil1!$F99,Feuil2!$E$1:$DG$2,2,0),0))</f>
        <v/>
      </c>
      <c r="J99" s="12" t="str">
        <f>IF(ISBLANK(VLOOKUP($H99*100+J$2,Feuil2!$A$3:$CQ$931,HLOOKUP(Feuil1!$F99,Feuil2!$E$1:$DG$2,2,0),0)),"",VLOOKUP($H99*100+J$2,Feuil2!$A$3:$CQ$931,HLOOKUP(Feuil1!$F99,Feuil2!$E$1:$DG$2,2,0),0))</f>
        <v/>
      </c>
      <c r="K99" s="12" t="str">
        <f>IF(ISBLANK(VLOOKUP($H99*100+K$2,Feuil2!$A$3:$CQ$931,HLOOKUP(Feuil1!$F99,Feuil2!$E$1:$DG$2,2,0),0)),"",VLOOKUP($H99*100+K$2,Feuil2!$A$3:$CQ$931,HLOOKUP(Feuil1!$F99,Feuil2!$E$1:$DG$2,2,0),0))</f>
        <v/>
      </c>
      <c r="L99" s="12" t="str">
        <f>IF(ISBLANK(VLOOKUP($H99*100+L$2,Feuil2!$A$3:$CQ$931,HLOOKUP(Feuil1!$F99,Feuil2!$E$1:$DG$2,2,0),0)),"",VLOOKUP($H99*100+L$2,Feuil2!$A$3:$CQ$931,HLOOKUP(Feuil1!$F99,Feuil2!$E$1:$DG$2,2,0),0))</f>
        <v/>
      </c>
      <c r="M99" s="12" t="str">
        <f>IF(ISBLANK(VLOOKUP($H99*100+M$2,Feuil2!$A$3:$CQ$931,HLOOKUP(Feuil1!$F99,Feuil2!$E$1:$DG$2,2,0),0)),"",VLOOKUP($H99*100+M$2,Feuil2!$A$3:$CQ$931,HLOOKUP(Feuil1!$F99,Feuil2!$E$1:$DG$2,2,0),0))</f>
        <v/>
      </c>
      <c r="N99" s="12" t="str">
        <f>IF(ISBLANK(VLOOKUP($H99*100+N$2,Feuil2!$A$3:$CQ$931,HLOOKUP(Feuil1!$F99,Feuil2!$E$1:$DG$2,2,0),0)),"",VLOOKUP($H99*100+N$2,Feuil2!$A$3:$CQ$931,HLOOKUP(Feuil1!$F99,Feuil2!$E$1:$DG$2,2,0),0))</f>
        <v/>
      </c>
      <c r="O99" s="12" t="str">
        <f>IF(ISBLANK(VLOOKUP($H99*100+O$2,Feuil2!$A$3:$CQ$931,HLOOKUP(Feuil1!$F99,Feuil2!$E$1:$DG$2,2,0),0)),"",VLOOKUP($H99*100+O$2,Feuil2!$A$3:$CQ$931,HLOOKUP(Feuil1!$F99,Feuil2!$E$1:$DG$2,2,0),0))</f>
        <v/>
      </c>
      <c r="P99" s="12" t="str">
        <f>IF(ISBLANK(VLOOKUP($H99*100+P$2,Feuil2!$A$3:$CQ$931,HLOOKUP(Feuil1!$F99,Feuil2!$E$1:$DG$2,2,0),0)),"",VLOOKUP($H99*100+P$2,Feuil2!$A$3:$CQ$931,HLOOKUP(Feuil1!$F99,Feuil2!$E$1:$DG$2,2,0),0))</f>
        <v/>
      </c>
      <c r="Q99" s="12" t="str">
        <f>IF(ISBLANK(VLOOKUP($H99*100+Q$2,Feuil2!$A$3:$CQ$931,HLOOKUP(Feuil1!$F99,Feuil2!$E$1:$DG$2,2,0),0)),"",VLOOKUP($H99*100+Q$2,Feuil2!$A$3:$CQ$931,HLOOKUP(Feuil1!$F99,Feuil2!$E$1:$DG$2,2,0),0))</f>
        <v/>
      </c>
      <c r="R99" s="12" t="str">
        <f>IF(ISBLANK(VLOOKUP($H99*100+R$2,Feuil2!$A$3:$CQ$931,HLOOKUP(Feuil1!$F99,Feuil2!$E$1:$DG$2,2,0),0)),"",VLOOKUP($H99*100+R$2,Feuil2!$A$3:$CQ$931,HLOOKUP(Feuil1!$F99,Feuil2!$E$1:$DG$2,2,0),0))</f>
        <v/>
      </c>
      <c r="S99" s="12" t="str">
        <f>IF(ISBLANK(VLOOKUP($H99*100+S$2,Feuil2!$A$3:$CQ$931,HLOOKUP(Feuil1!$F99,Feuil2!$E$1:$DG$2,2,0),0)),"",VLOOKUP($H99*100+S$2,Feuil2!$A$3:$CQ$931,HLOOKUP(Feuil1!$F99,Feuil2!$E$1:$DG$2,2,0),0))</f>
        <v/>
      </c>
      <c r="T99" s="12" t="str">
        <f>IF(ISBLANK(VLOOKUP($H99*100+T$2,Feuil2!$A$3:$CQ$931,HLOOKUP(Feuil1!$F99,Feuil2!$E$1:$DG$2,2,0),0)),"",VLOOKUP($H99*100+T$2,Feuil2!$A$3:$CQ$931,HLOOKUP(Feuil1!$F99,Feuil2!$E$1:$DG$2,2,0),0))</f>
        <v/>
      </c>
      <c r="U99" s="12"/>
      <c r="AA99" s="101" t="s">
        <v>215</v>
      </c>
      <c r="AB99" s="203">
        <v>1001.118476149363</v>
      </c>
      <c r="AC99" s="203">
        <v>346.3</v>
      </c>
      <c r="AD99" s="97">
        <v>-0.65408689555707156</v>
      </c>
      <c r="AI99" s="49">
        <v>7283</v>
      </c>
      <c r="AJ99" s="48">
        <v>718.92682926829275</v>
      </c>
      <c r="AK99">
        <v>394.2</v>
      </c>
    </row>
    <row r="100" spans="1:37" ht="15.5" x14ac:dyDescent="0.35">
      <c r="A100" s="7" t="s">
        <v>24</v>
      </c>
      <c r="B100" s="8" t="s">
        <v>21</v>
      </c>
      <c r="C100" s="10">
        <v>406835</v>
      </c>
      <c r="D100" s="10">
        <v>432500</v>
      </c>
      <c r="E100" s="10">
        <v>15</v>
      </c>
      <c r="F100" s="10">
        <v>1612</v>
      </c>
      <c r="G100" s="5" t="s">
        <v>25</v>
      </c>
      <c r="H100" s="11">
        <v>1953</v>
      </c>
      <c r="I100" s="12" t="str">
        <f>IF(ISBLANK(VLOOKUP($H100*100+I$2,Feuil2!$A$3:$CQ$931,HLOOKUP(Feuil1!$F100,Feuil2!$E$1:$DG$2,2,0),0)),"",VLOOKUP($H100*100+I$2,Feuil2!$A$3:$CQ$931,HLOOKUP(Feuil1!$F100,Feuil2!$E$1:$DG$2,2,0),0))</f>
        <v/>
      </c>
      <c r="J100" s="12" t="str">
        <f>IF(ISBLANK(VLOOKUP($H100*100+J$2,Feuil2!$A$3:$CQ$931,HLOOKUP(Feuil1!$F100,Feuil2!$E$1:$DG$2,2,0),0)),"",VLOOKUP($H100*100+J$2,Feuil2!$A$3:$CQ$931,HLOOKUP(Feuil1!$F100,Feuil2!$E$1:$DG$2,2,0),0))</f>
        <v/>
      </c>
      <c r="K100" s="12" t="str">
        <f>IF(ISBLANK(VLOOKUP($H100*100+K$2,Feuil2!$A$3:$CQ$931,HLOOKUP(Feuil1!$F100,Feuil2!$E$1:$DG$2,2,0),0)),"",VLOOKUP($H100*100+K$2,Feuil2!$A$3:$CQ$931,HLOOKUP(Feuil1!$F100,Feuil2!$E$1:$DG$2,2,0),0))</f>
        <v/>
      </c>
      <c r="L100" s="12" t="str">
        <f>IF(ISBLANK(VLOOKUP($H100*100+L$2,Feuil2!$A$3:$CQ$931,HLOOKUP(Feuil1!$F100,Feuil2!$E$1:$DG$2,2,0),0)),"",VLOOKUP($H100*100+L$2,Feuil2!$A$3:$CQ$931,HLOOKUP(Feuil1!$F100,Feuil2!$E$1:$DG$2,2,0),0))</f>
        <v/>
      </c>
      <c r="M100" s="12" t="str">
        <f>IF(ISBLANK(VLOOKUP($H100*100+M$2,Feuil2!$A$3:$CQ$931,HLOOKUP(Feuil1!$F100,Feuil2!$E$1:$DG$2,2,0),0)),"",VLOOKUP($H100*100+M$2,Feuil2!$A$3:$CQ$931,HLOOKUP(Feuil1!$F100,Feuil2!$E$1:$DG$2,2,0),0))</f>
        <v/>
      </c>
      <c r="N100" s="12" t="str">
        <f>IF(ISBLANK(VLOOKUP($H100*100+N$2,Feuil2!$A$3:$CQ$931,HLOOKUP(Feuil1!$F100,Feuil2!$E$1:$DG$2,2,0),0)),"",VLOOKUP($H100*100+N$2,Feuil2!$A$3:$CQ$931,HLOOKUP(Feuil1!$F100,Feuil2!$E$1:$DG$2,2,0),0))</f>
        <v/>
      </c>
      <c r="O100" s="12" t="str">
        <f>IF(ISBLANK(VLOOKUP($H100*100+O$2,Feuil2!$A$3:$CQ$931,HLOOKUP(Feuil1!$F100,Feuil2!$E$1:$DG$2,2,0),0)),"",VLOOKUP($H100*100+O$2,Feuil2!$A$3:$CQ$931,HLOOKUP(Feuil1!$F100,Feuil2!$E$1:$DG$2,2,0),0))</f>
        <v/>
      </c>
      <c r="P100" s="12" t="str">
        <f>IF(ISBLANK(VLOOKUP($H100*100+P$2,Feuil2!$A$3:$CQ$931,HLOOKUP(Feuil1!$F100,Feuil2!$E$1:$DG$2,2,0),0)),"",VLOOKUP($H100*100+P$2,Feuil2!$A$3:$CQ$931,HLOOKUP(Feuil1!$F100,Feuil2!$E$1:$DG$2,2,0),0))</f>
        <v/>
      </c>
      <c r="Q100" s="12" t="str">
        <f>IF(ISBLANK(VLOOKUP($H100*100+Q$2,Feuil2!$A$3:$CQ$931,HLOOKUP(Feuil1!$F100,Feuil2!$E$1:$DG$2,2,0),0)),"",VLOOKUP($H100*100+Q$2,Feuil2!$A$3:$CQ$931,HLOOKUP(Feuil1!$F100,Feuil2!$E$1:$DG$2,2,0),0))</f>
        <v/>
      </c>
      <c r="R100" s="12" t="str">
        <f>IF(ISBLANK(VLOOKUP($H100*100+R$2,Feuil2!$A$3:$CQ$931,HLOOKUP(Feuil1!$F100,Feuil2!$E$1:$DG$2,2,0),0)),"",VLOOKUP($H100*100+R$2,Feuil2!$A$3:$CQ$931,HLOOKUP(Feuil1!$F100,Feuil2!$E$1:$DG$2,2,0),0))</f>
        <v/>
      </c>
      <c r="S100" s="12" t="str">
        <f>IF(ISBLANK(VLOOKUP($H100*100+S$2,Feuil2!$A$3:$CQ$931,HLOOKUP(Feuil1!$F100,Feuil2!$E$1:$DG$2,2,0),0)),"",VLOOKUP($H100*100+S$2,Feuil2!$A$3:$CQ$931,HLOOKUP(Feuil1!$F100,Feuil2!$E$1:$DG$2,2,0),0))</f>
        <v/>
      </c>
      <c r="T100" s="12" t="str">
        <f>IF(ISBLANK(VLOOKUP($H100*100+T$2,Feuil2!$A$3:$CQ$931,HLOOKUP(Feuil1!$F100,Feuil2!$E$1:$DG$2,2,0),0)),"",VLOOKUP($H100*100+T$2,Feuil2!$A$3:$CQ$931,HLOOKUP(Feuil1!$F100,Feuil2!$E$1:$DG$2,2,0),0))</f>
        <v/>
      </c>
      <c r="U100" s="12"/>
      <c r="Y100">
        <v>-3.73</v>
      </c>
      <c r="AA100" s="101" t="s">
        <v>214</v>
      </c>
      <c r="AB100" s="203">
        <v>321.35738731162985</v>
      </c>
      <c r="AC100" s="203">
        <v>135.29999999999998</v>
      </c>
      <c r="AD100" s="97">
        <v>-0.57897342540691143</v>
      </c>
      <c r="AI100" s="49">
        <v>7445</v>
      </c>
      <c r="AJ100" s="48">
        <v>844.79849883449856</v>
      </c>
      <c r="AK100">
        <v>453.5</v>
      </c>
    </row>
    <row r="101" spans="1:37" ht="15.5" x14ac:dyDescent="0.35">
      <c r="A101" s="7" t="s">
        <v>24</v>
      </c>
      <c r="B101" s="8" t="s">
        <v>21</v>
      </c>
      <c r="C101" s="10">
        <v>406835</v>
      </c>
      <c r="D101" s="10">
        <v>432500</v>
      </c>
      <c r="E101" s="10">
        <v>15</v>
      </c>
      <c r="F101" s="10">
        <v>1612</v>
      </c>
      <c r="G101" s="5" t="s">
        <v>25</v>
      </c>
      <c r="H101" s="11">
        <v>1954</v>
      </c>
      <c r="I101" s="12" t="str">
        <f>IF(ISBLANK(VLOOKUP($H101*100+I$2,Feuil2!$A$3:$CQ$931,HLOOKUP(Feuil1!$F101,Feuil2!$E$1:$DG$2,2,0),0)),"",VLOOKUP($H101*100+I$2,Feuil2!$A$3:$CQ$931,HLOOKUP(Feuil1!$F101,Feuil2!$E$1:$DG$2,2,0),0))</f>
        <v/>
      </c>
      <c r="J101" s="12" t="str">
        <f>IF(ISBLANK(VLOOKUP($H101*100+J$2,Feuil2!$A$3:$CQ$931,HLOOKUP(Feuil1!$F101,Feuil2!$E$1:$DG$2,2,0),0)),"",VLOOKUP($H101*100+J$2,Feuil2!$A$3:$CQ$931,HLOOKUP(Feuil1!$F101,Feuil2!$E$1:$DG$2,2,0),0))</f>
        <v/>
      </c>
      <c r="K101" s="12" t="str">
        <f>IF(ISBLANK(VLOOKUP($H101*100+K$2,Feuil2!$A$3:$CQ$931,HLOOKUP(Feuil1!$F101,Feuil2!$E$1:$DG$2,2,0),0)),"",VLOOKUP($H101*100+K$2,Feuil2!$A$3:$CQ$931,HLOOKUP(Feuil1!$F101,Feuil2!$E$1:$DG$2,2,0),0))</f>
        <v/>
      </c>
      <c r="L101" s="12" t="str">
        <f>IF(ISBLANK(VLOOKUP($H101*100+L$2,Feuil2!$A$3:$CQ$931,HLOOKUP(Feuil1!$F101,Feuil2!$E$1:$DG$2,2,0),0)),"",VLOOKUP($H101*100+L$2,Feuil2!$A$3:$CQ$931,HLOOKUP(Feuil1!$F101,Feuil2!$E$1:$DG$2,2,0),0))</f>
        <v/>
      </c>
      <c r="M101" s="12" t="str">
        <f>IF(ISBLANK(VLOOKUP($H101*100+M$2,Feuil2!$A$3:$CQ$931,HLOOKUP(Feuil1!$F101,Feuil2!$E$1:$DG$2,2,0),0)),"",VLOOKUP($H101*100+M$2,Feuil2!$A$3:$CQ$931,HLOOKUP(Feuil1!$F101,Feuil2!$E$1:$DG$2,2,0),0))</f>
        <v/>
      </c>
      <c r="N101" s="12" t="str">
        <f>IF(ISBLANK(VLOOKUP($H101*100+N$2,Feuil2!$A$3:$CQ$931,HLOOKUP(Feuil1!$F101,Feuil2!$E$1:$DG$2,2,0),0)),"",VLOOKUP($H101*100+N$2,Feuil2!$A$3:$CQ$931,HLOOKUP(Feuil1!$F101,Feuil2!$E$1:$DG$2,2,0),0))</f>
        <v/>
      </c>
      <c r="O101" s="12" t="str">
        <f>IF(ISBLANK(VLOOKUP($H101*100+O$2,Feuil2!$A$3:$CQ$931,HLOOKUP(Feuil1!$F101,Feuil2!$E$1:$DG$2,2,0),0)),"",VLOOKUP($H101*100+O$2,Feuil2!$A$3:$CQ$931,HLOOKUP(Feuil1!$F101,Feuil2!$E$1:$DG$2,2,0),0))</f>
        <v/>
      </c>
      <c r="P101" s="12" t="str">
        <f>IF(ISBLANK(VLOOKUP($H101*100+P$2,Feuil2!$A$3:$CQ$931,HLOOKUP(Feuil1!$F101,Feuil2!$E$1:$DG$2,2,0),0)),"",VLOOKUP($H101*100+P$2,Feuil2!$A$3:$CQ$931,HLOOKUP(Feuil1!$F101,Feuil2!$E$1:$DG$2,2,0),0))</f>
        <v/>
      </c>
      <c r="Q101" s="12" t="str">
        <f>IF(ISBLANK(VLOOKUP($H101*100+Q$2,Feuil2!$A$3:$CQ$931,HLOOKUP(Feuil1!$F101,Feuil2!$E$1:$DG$2,2,0),0)),"",VLOOKUP($H101*100+Q$2,Feuil2!$A$3:$CQ$931,HLOOKUP(Feuil1!$F101,Feuil2!$E$1:$DG$2,2,0),0))</f>
        <v/>
      </c>
      <c r="R101" s="12" t="str">
        <f>IF(ISBLANK(VLOOKUP($H101*100+R$2,Feuil2!$A$3:$CQ$931,HLOOKUP(Feuil1!$F101,Feuil2!$E$1:$DG$2,2,0),0)),"",VLOOKUP($H101*100+R$2,Feuil2!$A$3:$CQ$931,HLOOKUP(Feuil1!$F101,Feuil2!$E$1:$DG$2,2,0),0))</f>
        <v/>
      </c>
      <c r="S101" s="12" t="str">
        <f>IF(ISBLANK(VLOOKUP($H101*100+S$2,Feuil2!$A$3:$CQ$931,HLOOKUP(Feuil1!$F101,Feuil2!$E$1:$DG$2,2,0),0)),"",VLOOKUP($H101*100+S$2,Feuil2!$A$3:$CQ$931,HLOOKUP(Feuil1!$F101,Feuil2!$E$1:$DG$2,2,0),0))</f>
        <v/>
      </c>
      <c r="T101" s="12" t="str">
        <f>IF(ISBLANK(VLOOKUP($H101*100+T$2,Feuil2!$A$3:$CQ$931,HLOOKUP(Feuil1!$F101,Feuil2!$E$1:$DG$2,2,0),0)),"",VLOOKUP($H101*100+T$2,Feuil2!$A$3:$CQ$931,HLOOKUP(Feuil1!$F101,Feuil2!$E$1:$DG$2,2,0),0))</f>
        <v/>
      </c>
      <c r="U101" s="12"/>
      <c r="Y101">
        <v>-2</v>
      </c>
      <c r="AA101" s="101" t="s">
        <v>213</v>
      </c>
      <c r="AB101" s="203">
        <v>190.5474790995473</v>
      </c>
      <c r="AC101" s="203">
        <v>92.6</v>
      </c>
      <c r="AD101" s="97">
        <v>-0.51403188099054731</v>
      </c>
      <c r="AI101" s="49">
        <v>8440</v>
      </c>
      <c r="AJ101" s="48">
        <v>543.27676013363214</v>
      </c>
      <c r="AK101">
        <v>322.8</v>
      </c>
    </row>
    <row r="102" spans="1:37" ht="15.5" x14ac:dyDescent="0.35">
      <c r="A102" s="7" t="s">
        <v>24</v>
      </c>
      <c r="B102" s="8" t="s">
        <v>21</v>
      </c>
      <c r="C102" s="10">
        <v>406835</v>
      </c>
      <c r="D102" s="10">
        <v>432500</v>
      </c>
      <c r="E102" s="10">
        <v>15</v>
      </c>
      <c r="F102" s="10">
        <v>1612</v>
      </c>
      <c r="G102" s="5" t="s">
        <v>25</v>
      </c>
      <c r="H102" s="11">
        <v>1955</v>
      </c>
      <c r="I102" s="12" t="str">
        <f>IF(ISBLANK(VLOOKUP($H102*100+I$2,Feuil2!$A$3:$CQ$931,HLOOKUP(Feuil1!$F102,Feuil2!$E$1:$DG$2,2,0),0)),"",VLOOKUP($H102*100+I$2,Feuil2!$A$3:$CQ$931,HLOOKUP(Feuil1!$F102,Feuil2!$E$1:$DG$2,2,0),0))</f>
        <v/>
      </c>
      <c r="J102" s="12" t="str">
        <f>IF(ISBLANK(VLOOKUP($H102*100+J$2,Feuil2!$A$3:$CQ$931,HLOOKUP(Feuil1!$F102,Feuil2!$E$1:$DG$2,2,0),0)),"",VLOOKUP($H102*100+J$2,Feuil2!$A$3:$CQ$931,HLOOKUP(Feuil1!$F102,Feuil2!$E$1:$DG$2,2,0),0))</f>
        <v/>
      </c>
      <c r="K102" s="12" t="str">
        <f>IF(ISBLANK(VLOOKUP($H102*100+K$2,Feuil2!$A$3:$CQ$931,HLOOKUP(Feuil1!$F102,Feuil2!$E$1:$DG$2,2,0),0)),"",VLOOKUP($H102*100+K$2,Feuil2!$A$3:$CQ$931,HLOOKUP(Feuil1!$F102,Feuil2!$E$1:$DG$2,2,0),0))</f>
        <v/>
      </c>
      <c r="L102" s="12" t="str">
        <f>IF(ISBLANK(VLOOKUP($H102*100+L$2,Feuil2!$A$3:$CQ$931,HLOOKUP(Feuil1!$F102,Feuil2!$E$1:$DG$2,2,0),0)),"",VLOOKUP($H102*100+L$2,Feuil2!$A$3:$CQ$931,HLOOKUP(Feuil1!$F102,Feuil2!$E$1:$DG$2,2,0),0))</f>
        <v/>
      </c>
      <c r="M102" s="12" t="str">
        <f>IF(ISBLANK(VLOOKUP($H102*100+M$2,Feuil2!$A$3:$CQ$931,HLOOKUP(Feuil1!$F102,Feuil2!$E$1:$DG$2,2,0),0)),"",VLOOKUP($H102*100+M$2,Feuil2!$A$3:$CQ$931,HLOOKUP(Feuil1!$F102,Feuil2!$E$1:$DG$2,2,0),0))</f>
        <v/>
      </c>
      <c r="N102" s="12" t="str">
        <f>IF(ISBLANK(VLOOKUP($H102*100+N$2,Feuil2!$A$3:$CQ$931,HLOOKUP(Feuil1!$F102,Feuil2!$E$1:$DG$2,2,0),0)),"",VLOOKUP($H102*100+N$2,Feuil2!$A$3:$CQ$931,HLOOKUP(Feuil1!$F102,Feuil2!$E$1:$DG$2,2,0),0))</f>
        <v/>
      </c>
      <c r="O102" s="12" t="str">
        <f>IF(ISBLANK(VLOOKUP($H102*100+O$2,Feuil2!$A$3:$CQ$931,HLOOKUP(Feuil1!$F102,Feuil2!$E$1:$DG$2,2,0),0)),"",VLOOKUP($H102*100+O$2,Feuil2!$A$3:$CQ$931,HLOOKUP(Feuil1!$F102,Feuil2!$E$1:$DG$2,2,0),0))</f>
        <v/>
      </c>
      <c r="P102" s="12" t="str">
        <f>IF(ISBLANK(VLOOKUP($H102*100+P$2,Feuil2!$A$3:$CQ$931,HLOOKUP(Feuil1!$F102,Feuil2!$E$1:$DG$2,2,0),0)),"",VLOOKUP($H102*100+P$2,Feuil2!$A$3:$CQ$931,HLOOKUP(Feuil1!$F102,Feuil2!$E$1:$DG$2,2,0),0))</f>
        <v/>
      </c>
      <c r="Q102" s="12" t="str">
        <f>IF(ISBLANK(VLOOKUP($H102*100+Q$2,Feuil2!$A$3:$CQ$931,HLOOKUP(Feuil1!$F102,Feuil2!$E$1:$DG$2,2,0),0)),"",VLOOKUP($H102*100+Q$2,Feuil2!$A$3:$CQ$931,HLOOKUP(Feuil1!$F102,Feuil2!$E$1:$DG$2,2,0),0))</f>
        <v/>
      </c>
      <c r="R102" s="12" t="str">
        <f>IF(ISBLANK(VLOOKUP($H102*100+R$2,Feuil2!$A$3:$CQ$931,HLOOKUP(Feuil1!$F102,Feuil2!$E$1:$DG$2,2,0),0)),"",VLOOKUP($H102*100+R$2,Feuil2!$A$3:$CQ$931,HLOOKUP(Feuil1!$F102,Feuil2!$E$1:$DG$2,2,0),0))</f>
        <v/>
      </c>
      <c r="S102" s="12" t="str">
        <f>IF(ISBLANK(VLOOKUP($H102*100+S$2,Feuil2!$A$3:$CQ$931,HLOOKUP(Feuil1!$F102,Feuil2!$E$1:$DG$2,2,0),0)),"",VLOOKUP($H102*100+S$2,Feuil2!$A$3:$CQ$931,HLOOKUP(Feuil1!$F102,Feuil2!$E$1:$DG$2,2,0),0))</f>
        <v/>
      </c>
      <c r="T102" s="12" t="str">
        <f>IF(ISBLANK(VLOOKUP($H102*100+T$2,Feuil2!$A$3:$CQ$931,HLOOKUP(Feuil1!$F102,Feuil2!$E$1:$DG$2,2,0),0)),"",VLOOKUP($H102*100+T$2,Feuil2!$A$3:$CQ$931,HLOOKUP(Feuil1!$F102,Feuil2!$E$1:$DG$2,2,0),0))</f>
        <v/>
      </c>
      <c r="U102" s="12"/>
      <c r="Y102">
        <v>-0.53</v>
      </c>
      <c r="AA102" s="101" t="s">
        <v>216</v>
      </c>
      <c r="AB102" s="48">
        <v>318.46463844475085</v>
      </c>
      <c r="AC102">
        <v>146.9</v>
      </c>
      <c r="AD102" s="95">
        <v>-0.53872429693482249</v>
      </c>
      <c r="AI102" s="49">
        <v>5212</v>
      </c>
      <c r="AJ102" s="48">
        <v>837.56670731707322</v>
      </c>
      <c r="AK102">
        <v>435.8</v>
      </c>
    </row>
    <row r="103" spans="1:37" ht="15.5" x14ac:dyDescent="0.35">
      <c r="A103" s="7" t="s">
        <v>24</v>
      </c>
      <c r="B103" s="8" t="s">
        <v>21</v>
      </c>
      <c r="C103" s="10">
        <v>406835</v>
      </c>
      <c r="D103" s="10">
        <v>432500</v>
      </c>
      <c r="E103" s="10">
        <v>15</v>
      </c>
      <c r="F103" s="10">
        <v>1612</v>
      </c>
      <c r="G103" s="5" t="s">
        <v>25</v>
      </c>
      <c r="H103" s="11">
        <v>1956</v>
      </c>
      <c r="I103" s="12" t="str">
        <f>IF(ISBLANK(VLOOKUP($H103*100+I$2,Feuil2!$A$3:$CQ$931,HLOOKUP(Feuil1!$F103,Feuil2!$E$1:$DG$2,2,0),0)),"",VLOOKUP($H103*100+I$2,Feuil2!$A$3:$CQ$931,HLOOKUP(Feuil1!$F103,Feuil2!$E$1:$DG$2,2,0),0))</f>
        <v/>
      </c>
      <c r="J103" s="12" t="str">
        <f>IF(ISBLANK(VLOOKUP($H103*100+J$2,Feuil2!$A$3:$CQ$931,HLOOKUP(Feuil1!$F103,Feuil2!$E$1:$DG$2,2,0),0)),"",VLOOKUP($H103*100+J$2,Feuil2!$A$3:$CQ$931,HLOOKUP(Feuil1!$F103,Feuil2!$E$1:$DG$2,2,0),0))</f>
        <v/>
      </c>
      <c r="K103" s="12" t="str">
        <f>IF(ISBLANK(VLOOKUP($H103*100+K$2,Feuil2!$A$3:$CQ$931,HLOOKUP(Feuil1!$F103,Feuil2!$E$1:$DG$2,2,0),0)),"",VLOOKUP($H103*100+K$2,Feuil2!$A$3:$CQ$931,HLOOKUP(Feuil1!$F103,Feuil2!$E$1:$DG$2,2,0),0))</f>
        <v/>
      </c>
      <c r="L103" s="12" t="str">
        <f>IF(ISBLANK(VLOOKUP($H103*100+L$2,Feuil2!$A$3:$CQ$931,HLOOKUP(Feuil1!$F103,Feuil2!$E$1:$DG$2,2,0),0)),"",VLOOKUP($H103*100+L$2,Feuil2!$A$3:$CQ$931,HLOOKUP(Feuil1!$F103,Feuil2!$E$1:$DG$2,2,0),0))</f>
        <v/>
      </c>
      <c r="M103" s="12" t="str">
        <f>IF(ISBLANK(VLOOKUP($H103*100+M$2,Feuil2!$A$3:$CQ$931,HLOOKUP(Feuil1!$F103,Feuil2!$E$1:$DG$2,2,0),0)),"",VLOOKUP($H103*100+M$2,Feuil2!$A$3:$CQ$931,HLOOKUP(Feuil1!$F103,Feuil2!$E$1:$DG$2,2,0),0))</f>
        <v/>
      </c>
      <c r="N103" s="12" t="str">
        <f>IF(ISBLANK(VLOOKUP($H103*100+N$2,Feuil2!$A$3:$CQ$931,HLOOKUP(Feuil1!$F103,Feuil2!$E$1:$DG$2,2,0),0)),"",VLOOKUP($H103*100+N$2,Feuil2!$A$3:$CQ$931,HLOOKUP(Feuil1!$F103,Feuil2!$E$1:$DG$2,2,0),0))</f>
        <v/>
      </c>
      <c r="O103" s="12" t="str">
        <f>IF(ISBLANK(VLOOKUP($H103*100+O$2,Feuil2!$A$3:$CQ$931,HLOOKUP(Feuil1!$F103,Feuil2!$E$1:$DG$2,2,0),0)),"",VLOOKUP($H103*100+O$2,Feuil2!$A$3:$CQ$931,HLOOKUP(Feuil1!$F103,Feuil2!$E$1:$DG$2,2,0),0))</f>
        <v/>
      </c>
      <c r="P103" s="12" t="str">
        <f>IF(ISBLANK(VLOOKUP($H103*100+P$2,Feuil2!$A$3:$CQ$931,HLOOKUP(Feuil1!$F103,Feuil2!$E$1:$DG$2,2,0),0)),"",VLOOKUP($H103*100+P$2,Feuil2!$A$3:$CQ$931,HLOOKUP(Feuil1!$F103,Feuil2!$E$1:$DG$2,2,0),0))</f>
        <v/>
      </c>
      <c r="Q103" s="12" t="str">
        <f>IF(ISBLANK(VLOOKUP($H103*100+Q$2,Feuil2!$A$3:$CQ$931,HLOOKUP(Feuil1!$F103,Feuil2!$E$1:$DG$2,2,0),0)),"",VLOOKUP($H103*100+Q$2,Feuil2!$A$3:$CQ$931,HLOOKUP(Feuil1!$F103,Feuil2!$E$1:$DG$2,2,0),0))</f>
        <v/>
      </c>
      <c r="R103" s="12" t="str">
        <f>IF(ISBLANK(VLOOKUP($H103*100+R$2,Feuil2!$A$3:$CQ$931,HLOOKUP(Feuil1!$F103,Feuil2!$E$1:$DG$2,2,0),0)),"",VLOOKUP($H103*100+R$2,Feuil2!$A$3:$CQ$931,HLOOKUP(Feuil1!$F103,Feuil2!$E$1:$DG$2,2,0),0))</f>
        <v/>
      </c>
      <c r="S103" s="12" t="str">
        <f>IF(ISBLANK(VLOOKUP($H103*100+S$2,Feuil2!$A$3:$CQ$931,HLOOKUP(Feuil1!$F103,Feuil2!$E$1:$DG$2,2,0),0)),"",VLOOKUP($H103*100+S$2,Feuil2!$A$3:$CQ$931,HLOOKUP(Feuil1!$F103,Feuil2!$E$1:$DG$2,2,0),0))</f>
        <v/>
      </c>
      <c r="T103" s="12" t="str">
        <f>IF(ISBLANK(VLOOKUP($H103*100+T$2,Feuil2!$A$3:$CQ$931,HLOOKUP(Feuil1!$F103,Feuil2!$E$1:$DG$2,2,0),0)),"",VLOOKUP($H103*100+T$2,Feuil2!$A$3:$CQ$931,HLOOKUP(Feuil1!$F103,Feuil2!$E$1:$DG$2,2,0),0))</f>
        <v/>
      </c>
      <c r="U103" s="12"/>
      <c r="Y103">
        <v>-2.33</v>
      </c>
      <c r="AA103" s="101" t="s">
        <v>217</v>
      </c>
      <c r="AB103" s="203">
        <v>220.49318968834169</v>
      </c>
      <c r="AC103" s="203">
        <v>97.8</v>
      </c>
      <c r="AD103" s="97">
        <v>-0.55644888561757222</v>
      </c>
      <c r="AI103" s="49">
        <v>3022</v>
      </c>
      <c r="AJ103" s="48">
        <v>456.21743589743596</v>
      </c>
      <c r="AK103">
        <v>124.5</v>
      </c>
    </row>
    <row r="104" spans="1:37" x14ac:dyDescent="0.35">
      <c r="A104" s="7" t="s">
        <v>24</v>
      </c>
      <c r="B104" s="8" t="s">
        <v>21</v>
      </c>
      <c r="C104" s="10">
        <v>406835</v>
      </c>
      <c r="D104" s="10">
        <v>432500</v>
      </c>
      <c r="E104" s="10">
        <v>15</v>
      </c>
      <c r="F104" s="10">
        <v>1612</v>
      </c>
      <c r="G104" s="5" t="s">
        <v>25</v>
      </c>
      <c r="H104" s="11">
        <v>1957</v>
      </c>
      <c r="I104" s="12" t="str">
        <f>IF(ISBLANK(VLOOKUP($H104*100+I$2,Feuil2!$A$3:$CQ$931,HLOOKUP(Feuil1!$F104,Feuil2!$E$1:$DG$2,2,0),0)),"",VLOOKUP($H104*100+I$2,Feuil2!$A$3:$CQ$931,HLOOKUP(Feuil1!$F104,Feuil2!$E$1:$DG$2,2,0),0))</f>
        <v/>
      </c>
      <c r="J104" s="12" t="str">
        <f>IF(ISBLANK(VLOOKUP($H104*100+J$2,Feuil2!$A$3:$CQ$931,HLOOKUP(Feuil1!$F104,Feuil2!$E$1:$DG$2,2,0),0)),"",VLOOKUP($H104*100+J$2,Feuil2!$A$3:$CQ$931,HLOOKUP(Feuil1!$F104,Feuil2!$E$1:$DG$2,2,0),0))</f>
        <v/>
      </c>
      <c r="K104" s="12" t="str">
        <f>IF(ISBLANK(VLOOKUP($H104*100+K$2,Feuil2!$A$3:$CQ$931,HLOOKUP(Feuil1!$F104,Feuil2!$E$1:$DG$2,2,0),0)),"",VLOOKUP($H104*100+K$2,Feuil2!$A$3:$CQ$931,HLOOKUP(Feuil1!$F104,Feuil2!$E$1:$DG$2,2,0),0))</f>
        <v/>
      </c>
      <c r="L104" s="12" t="str">
        <f>IF(ISBLANK(VLOOKUP($H104*100+L$2,Feuil2!$A$3:$CQ$931,HLOOKUP(Feuil1!$F104,Feuil2!$E$1:$DG$2,2,0),0)),"",VLOOKUP($H104*100+L$2,Feuil2!$A$3:$CQ$931,HLOOKUP(Feuil1!$F104,Feuil2!$E$1:$DG$2,2,0),0))</f>
        <v/>
      </c>
      <c r="M104" s="12" t="str">
        <f>IF(ISBLANK(VLOOKUP($H104*100+M$2,Feuil2!$A$3:$CQ$931,HLOOKUP(Feuil1!$F104,Feuil2!$E$1:$DG$2,2,0),0)),"",VLOOKUP($H104*100+M$2,Feuil2!$A$3:$CQ$931,HLOOKUP(Feuil1!$F104,Feuil2!$E$1:$DG$2,2,0),0))</f>
        <v/>
      </c>
      <c r="N104" s="12" t="str">
        <f>IF(ISBLANK(VLOOKUP($H104*100+N$2,Feuil2!$A$3:$CQ$931,HLOOKUP(Feuil1!$F104,Feuil2!$E$1:$DG$2,2,0),0)),"",VLOOKUP($H104*100+N$2,Feuil2!$A$3:$CQ$931,HLOOKUP(Feuil1!$F104,Feuil2!$E$1:$DG$2,2,0),0))</f>
        <v/>
      </c>
      <c r="O104" s="12" t="str">
        <f>IF(ISBLANK(VLOOKUP($H104*100+O$2,Feuil2!$A$3:$CQ$931,HLOOKUP(Feuil1!$F104,Feuil2!$E$1:$DG$2,2,0),0)),"",VLOOKUP($H104*100+O$2,Feuil2!$A$3:$CQ$931,HLOOKUP(Feuil1!$F104,Feuil2!$E$1:$DG$2,2,0),0))</f>
        <v/>
      </c>
      <c r="P104" s="12" t="str">
        <f>IF(ISBLANK(VLOOKUP($H104*100+P$2,Feuil2!$A$3:$CQ$931,HLOOKUP(Feuil1!$F104,Feuil2!$E$1:$DG$2,2,0),0)),"",VLOOKUP($H104*100+P$2,Feuil2!$A$3:$CQ$931,HLOOKUP(Feuil1!$F104,Feuil2!$E$1:$DG$2,2,0),0))</f>
        <v/>
      </c>
      <c r="Q104" s="12" t="str">
        <f>IF(ISBLANK(VLOOKUP($H104*100+Q$2,Feuil2!$A$3:$CQ$931,HLOOKUP(Feuil1!$F104,Feuil2!$E$1:$DG$2,2,0),0)),"",VLOOKUP($H104*100+Q$2,Feuil2!$A$3:$CQ$931,HLOOKUP(Feuil1!$F104,Feuil2!$E$1:$DG$2,2,0),0))</f>
        <v/>
      </c>
      <c r="R104" s="12" t="str">
        <f>IF(ISBLANK(VLOOKUP($H104*100+R$2,Feuil2!$A$3:$CQ$931,HLOOKUP(Feuil1!$F104,Feuil2!$E$1:$DG$2,2,0),0)),"",VLOOKUP($H104*100+R$2,Feuil2!$A$3:$CQ$931,HLOOKUP(Feuil1!$F104,Feuil2!$E$1:$DG$2,2,0),0))</f>
        <v/>
      </c>
      <c r="S104" s="12" t="str">
        <f>IF(ISBLANK(VLOOKUP($H104*100+S$2,Feuil2!$A$3:$CQ$931,HLOOKUP(Feuil1!$F104,Feuil2!$E$1:$DG$2,2,0),0)),"",VLOOKUP($H104*100+S$2,Feuil2!$A$3:$CQ$931,HLOOKUP(Feuil1!$F104,Feuil2!$E$1:$DG$2,2,0),0))</f>
        <v/>
      </c>
      <c r="T104" s="12" t="str">
        <f>IF(ISBLANK(VLOOKUP($H104*100+T$2,Feuil2!$A$3:$CQ$931,HLOOKUP(Feuil1!$F104,Feuil2!$E$1:$DG$2,2,0),0)),"",VLOOKUP($H104*100+T$2,Feuil2!$A$3:$CQ$931,HLOOKUP(Feuil1!$F104,Feuil2!$E$1:$DG$2,2,0),0))</f>
        <v/>
      </c>
      <c r="U104" s="12"/>
      <c r="Z104" s="119"/>
      <c r="AA104" s="118"/>
      <c r="AB104" s="118"/>
      <c r="AI104" s="49">
        <v>5635</v>
      </c>
      <c r="AJ104" s="48">
        <v>646.7358333333334</v>
      </c>
      <c r="AK104">
        <v>226.8</v>
      </c>
    </row>
    <row r="105" spans="1:37" x14ac:dyDescent="0.35">
      <c r="A105" s="7" t="s">
        <v>24</v>
      </c>
      <c r="B105" s="8" t="s">
        <v>21</v>
      </c>
      <c r="C105" s="10">
        <v>406835</v>
      </c>
      <c r="D105" s="10">
        <v>432500</v>
      </c>
      <c r="E105" s="10">
        <v>15</v>
      </c>
      <c r="F105" s="10">
        <v>1612</v>
      </c>
      <c r="G105" s="5" t="s">
        <v>25</v>
      </c>
      <c r="H105" s="11">
        <v>1958</v>
      </c>
      <c r="I105" s="12" t="str">
        <f>IF(ISBLANK(VLOOKUP($H105*100+I$2,Feuil2!$A$3:$CQ$931,HLOOKUP(Feuil1!$F105,Feuil2!$E$1:$DG$2,2,0),0)),"",VLOOKUP($H105*100+I$2,Feuil2!$A$3:$CQ$931,HLOOKUP(Feuil1!$F105,Feuil2!$E$1:$DG$2,2,0),0))</f>
        <v/>
      </c>
      <c r="J105" s="12" t="str">
        <f>IF(ISBLANK(VLOOKUP($H105*100+J$2,Feuil2!$A$3:$CQ$931,HLOOKUP(Feuil1!$F105,Feuil2!$E$1:$DG$2,2,0),0)),"",VLOOKUP($H105*100+J$2,Feuil2!$A$3:$CQ$931,HLOOKUP(Feuil1!$F105,Feuil2!$E$1:$DG$2,2,0),0))</f>
        <v/>
      </c>
      <c r="K105" s="12" t="str">
        <f>IF(ISBLANK(VLOOKUP($H105*100+K$2,Feuil2!$A$3:$CQ$931,HLOOKUP(Feuil1!$F105,Feuil2!$E$1:$DG$2,2,0),0)),"",VLOOKUP($H105*100+K$2,Feuil2!$A$3:$CQ$931,HLOOKUP(Feuil1!$F105,Feuil2!$E$1:$DG$2,2,0),0))</f>
        <v/>
      </c>
      <c r="L105" s="12" t="str">
        <f>IF(ISBLANK(VLOOKUP($H105*100+L$2,Feuil2!$A$3:$CQ$931,HLOOKUP(Feuil1!$F105,Feuil2!$E$1:$DG$2,2,0),0)),"",VLOOKUP($H105*100+L$2,Feuil2!$A$3:$CQ$931,HLOOKUP(Feuil1!$F105,Feuil2!$E$1:$DG$2,2,0),0))</f>
        <v/>
      </c>
      <c r="M105" s="12" t="str">
        <f>IF(ISBLANK(VLOOKUP($H105*100+M$2,Feuil2!$A$3:$CQ$931,HLOOKUP(Feuil1!$F105,Feuil2!$E$1:$DG$2,2,0),0)),"",VLOOKUP($H105*100+M$2,Feuil2!$A$3:$CQ$931,HLOOKUP(Feuil1!$F105,Feuil2!$E$1:$DG$2,2,0),0))</f>
        <v/>
      </c>
      <c r="N105" s="12" t="str">
        <f>IF(ISBLANK(VLOOKUP($H105*100+N$2,Feuil2!$A$3:$CQ$931,HLOOKUP(Feuil1!$F105,Feuil2!$E$1:$DG$2,2,0),0)),"",VLOOKUP($H105*100+N$2,Feuil2!$A$3:$CQ$931,HLOOKUP(Feuil1!$F105,Feuil2!$E$1:$DG$2,2,0),0))</f>
        <v/>
      </c>
      <c r="O105" s="12" t="str">
        <f>IF(ISBLANK(VLOOKUP($H105*100+O$2,Feuil2!$A$3:$CQ$931,HLOOKUP(Feuil1!$F105,Feuil2!$E$1:$DG$2,2,0),0)),"",VLOOKUP($H105*100+O$2,Feuil2!$A$3:$CQ$931,HLOOKUP(Feuil1!$F105,Feuil2!$E$1:$DG$2,2,0),0))</f>
        <v/>
      </c>
      <c r="P105" s="12" t="str">
        <f>IF(ISBLANK(VLOOKUP($H105*100+P$2,Feuil2!$A$3:$CQ$931,HLOOKUP(Feuil1!$F105,Feuil2!$E$1:$DG$2,2,0),0)),"",VLOOKUP($H105*100+P$2,Feuil2!$A$3:$CQ$931,HLOOKUP(Feuil1!$F105,Feuil2!$E$1:$DG$2,2,0),0))</f>
        <v/>
      </c>
      <c r="Q105" s="12" t="str">
        <f>IF(ISBLANK(VLOOKUP($H105*100+Q$2,Feuil2!$A$3:$CQ$931,HLOOKUP(Feuil1!$F105,Feuil2!$E$1:$DG$2,2,0),0)),"",VLOOKUP($H105*100+Q$2,Feuil2!$A$3:$CQ$931,HLOOKUP(Feuil1!$F105,Feuil2!$E$1:$DG$2,2,0),0))</f>
        <v/>
      </c>
      <c r="R105" s="12" t="str">
        <f>IF(ISBLANK(VLOOKUP($H105*100+R$2,Feuil2!$A$3:$CQ$931,HLOOKUP(Feuil1!$F105,Feuil2!$E$1:$DG$2,2,0),0)),"",VLOOKUP($H105*100+R$2,Feuil2!$A$3:$CQ$931,HLOOKUP(Feuil1!$F105,Feuil2!$E$1:$DG$2,2,0),0))</f>
        <v/>
      </c>
      <c r="S105" s="12" t="str">
        <f>IF(ISBLANK(VLOOKUP($H105*100+S$2,Feuil2!$A$3:$CQ$931,HLOOKUP(Feuil1!$F105,Feuil2!$E$1:$DG$2,2,0),0)),"",VLOOKUP($H105*100+S$2,Feuil2!$A$3:$CQ$931,HLOOKUP(Feuil1!$F105,Feuil2!$E$1:$DG$2,2,0),0))</f>
        <v/>
      </c>
      <c r="T105" s="12" t="str">
        <f>IF(ISBLANK(VLOOKUP($H105*100+T$2,Feuil2!$A$3:$CQ$931,HLOOKUP(Feuil1!$F105,Feuil2!$E$1:$DG$2,2,0),0)),"",VLOOKUP($H105*100+T$2,Feuil2!$A$3:$CQ$931,HLOOKUP(Feuil1!$F105,Feuil2!$E$1:$DG$2,2,0),0))</f>
        <v/>
      </c>
      <c r="U105" s="12"/>
      <c r="AA105" s="118"/>
      <c r="AB105" s="118"/>
      <c r="AI105" s="49">
        <v>4148</v>
      </c>
      <c r="AJ105" s="48">
        <v>678.13</v>
      </c>
      <c r="AK105">
        <v>411.2</v>
      </c>
    </row>
    <row r="106" spans="1:37" x14ac:dyDescent="0.35">
      <c r="A106" s="7" t="s">
        <v>24</v>
      </c>
      <c r="B106" s="8" t="s">
        <v>21</v>
      </c>
      <c r="C106" s="10">
        <v>406835</v>
      </c>
      <c r="D106" s="10">
        <v>432500</v>
      </c>
      <c r="E106" s="10">
        <v>15</v>
      </c>
      <c r="F106" s="10">
        <v>1612</v>
      </c>
      <c r="G106" s="5" t="s">
        <v>25</v>
      </c>
      <c r="H106" s="11">
        <v>1959</v>
      </c>
      <c r="I106" s="12" t="str">
        <f>IF(ISBLANK(VLOOKUP($H106*100+I$2,Feuil2!$A$3:$CQ$931,HLOOKUP(Feuil1!$F106,Feuil2!$E$1:$DG$2,2,0),0)),"",VLOOKUP($H106*100+I$2,Feuil2!$A$3:$CQ$931,HLOOKUP(Feuil1!$F106,Feuil2!$E$1:$DG$2,2,0),0))</f>
        <v/>
      </c>
      <c r="J106" s="12" t="str">
        <f>IF(ISBLANK(VLOOKUP($H106*100+J$2,Feuil2!$A$3:$CQ$931,HLOOKUP(Feuil1!$F106,Feuil2!$E$1:$DG$2,2,0),0)),"",VLOOKUP($H106*100+J$2,Feuil2!$A$3:$CQ$931,HLOOKUP(Feuil1!$F106,Feuil2!$E$1:$DG$2,2,0),0))</f>
        <v/>
      </c>
      <c r="K106" s="12" t="str">
        <f>IF(ISBLANK(VLOOKUP($H106*100+K$2,Feuil2!$A$3:$CQ$931,HLOOKUP(Feuil1!$F106,Feuil2!$E$1:$DG$2,2,0),0)),"",VLOOKUP($H106*100+K$2,Feuil2!$A$3:$CQ$931,HLOOKUP(Feuil1!$F106,Feuil2!$E$1:$DG$2,2,0),0))</f>
        <v/>
      </c>
      <c r="L106" s="12" t="str">
        <f>IF(ISBLANK(VLOOKUP($H106*100+L$2,Feuil2!$A$3:$CQ$931,HLOOKUP(Feuil1!$F106,Feuil2!$E$1:$DG$2,2,0),0)),"",VLOOKUP($H106*100+L$2,Feuil2!$A$3:$CQ$931,HLOOKUP(Feuil1!$F106,Feuil2!$E$1:$DG$2,2,0),0))</f>
        <v/>
      </c>
      <c r="M106" s="12" t="str">
        <f>IF(ISBLANK(VLOOKUP($H106*100+M$2,Feuil2!$A$3:$CQ$931,HLOOKUP(Feuil1!$F106,Feuil2!$E$1:$DG$2,2,0),0)),"",VLOOKUP($H106*100+M$2,Feuil2!$A$3:$CQ$931,HLOOKUP(Feuil1!$F106,Feuil2!$E$1:$DG$2,2,0),0))</f>
        <v/>
      </c>
      <c r="N106" s="12" t="str">
        <f>IF(ISBLANK(VLOOKUP($H106*100+N$2,Feuil2!$A$3:$CQ$931,HLOOKUP(Feuil1!$F106,Feuil2!$E$1:$DG$2,2,0),0)),"",VLOOKUP($H106*100+N$2,Feuil2!$A$3:$CQ$931,HLOOKUP(Feuil1!$F106,Feuil2!$E$1:$DG$2,2,0),0))</f>
        <v/>
      </c>
      <c r="O106" s="12" t="str">
        <f>IF(ISBLANK(VLOOKUP($H106*100+O$2,Feuil2!$A$3:$CQ$931,HLOOKUP(Feuil1!$F106,Feuil2!$E$1:$DG$2,2,0),0)),"",VLOOKUP($H106*100+O$2,Feuil2!$A$3:$CQ$931,HLOOKUP(Feuil1!$F106,Feuil2!$E$1:$DG$2,2,0),0))</f>
        <v/>
      </c>
      <c r="P106" s="12" t="str">
        <f>IF(ISBLANK(VLOOKUP($H106*100+P$2,Feuil2!$A$3:$CQ$931,HLOOKUP(Feuil1!$F106,Feuil2!$E$1:$DG$2,2,0),0)),"",VLOOKUP($H106*100+P$2,Feuil2!$A$3:$CQ$931,HLOOKUP(Feuil1!$F106,Feuil2!$E$1:$DG$2,2,0),0))</f>
        <v/>
      </c>
      <c r="Q106" s="12" t="str">
        <f>IF(ISBLANK(VLOOKUP($H106*100+Q$2,Feuil2!$A$3:$CQ$931,HLOOKUP(Feuil1!$F106,Feuil2!$E$1:$DG$2,2,0),0)),"",VLOOKUP($H106*100+Q$2,Feuil2!$A$3:$CQ$931,HLOOKUP(Feuil1!$F106,Feuil2!$E$1:$DG$2,2,0),0))</f>
        <v/>
      </c>
      <c r="R106" s="12" t="str">
        <f>IF(ISBLANK(VLOOKUP($H106*100+R$2,Feuil2!$A$3:$CQ$931,HLOOKUP(Feuil1!$F106,Feuil2!$E$1:$DG$2,2,0),0)),"",VLOOKUP($H106*100+R$2,Feuil2!$A$3:$CQ$931,HLOOKUP(Feuil1!$F106,Feuil2!$E$1:$DG$2,2,0),0))</f>
        <v/>
      </c>
      <c r="S106" s="12" t="str">
        <f>IF(ISBLANK(VLOOKUP($H106*100+S$2,Feuil2!$A$3:$CQ$931,HLOOKUP(Feuil1!$F106,Feuil2!$E$1:$DG$2,2,0),0)),"",VLOOKUP($H106*100+S$2,Feuil2!$A$3:$CQ$931,HLOOKUP(Feuil1!$F106,Feuil2!$E$1:$DG$2,2,0),0))</f>
        <v/>
      </c>
      <c r="T106" s="12" t="str">
        <f>IF(ISBLANK(VLOOKUP($H106*100+T$2,Feuil2!$A$3:$CQ$931,HLOOKUP(Feuil1!$F106,Feuil2!$E$1:$DG$2,2,0),0)),"",VLOOKUP($H106*100+T$2,Feuil2!$A$3:$CQ$931,HLOOKUP(Feuil1!$F106,Feuil2!$E$1:$DG$2,2,0),0))</f>
        <v/>
      </c>
      <c r="U106" s="12"/>
      <c r="AA106" s="118"/>
      <c r="AB106" s="118"/>
    </row>
    <row r="107" spans="1:37" x14ac:dyDescent="0.35">
      <c r="A107" s="7" t="s">
        <v>24</v>
      </c>
      <c r="B107" s="8" t="s">
        <v>21</v>
      </c>
      <c r="C107" s="10">
        <v>406835</v>
      </c>
      <c r="D107" s="10">
        <v>432500</v>
      </c>
      <c r="E107" s="10">
        <v>15</v>
      </c>
      <c r="F107" s="10">
        <v>1612</v>
      </c>
      <c r="G107" s="5" t="s">
        <v>25</v>
      </c>
      <c r="H107" s="11">
        <v>1960</v>
      </c>
      <c r="I107" s="12" t="str">
        <f>IF(ISBLANK(VLOOKUP($H107*100+I$2,Feuil2!$A$3:$CQ$931,HLOOKUP(Feuil1!$F107,Feuil2!$E$1:$DG$2,2,0),0)),"",VLOOKUP($H107*100+I$2,Feuil2!$A$3:$CQ$931,HLOOKUP(Feuil1!$F107,Feuil2!$E$1:$DG$2,2,0),0))</f>
        <v/>
      </c>
      <c r="J107" s="12" t="str">
        <f>IF(ISBLANK(VLOOKUP($H107*100+J$2,Feuil2!$A$3:$CQ$931,HLOOKUP(Feuil1!$F107,Feuil2!$E$1:$DG$2,2,0),0)),"",VLOOKUP($H107*100+J$2,Feuil2!$A$3:$CQ$931,HLOOKUP(Feuil1!$F107,Feuil2!$E$1:$DG$2,2,0),0))</f>
        <v/>
      </c>
      <c r="K107" s="12" t="str">
        <f>IF(ISBLANK(VLOOKUP($H107*100+K$2,Feuil2!$A$3:$CQ$931,HLOOKUP(Feuil1!$F107,Feuil2!$E$1:$DG$2,2,0),0)),"",VLOOKUP($H107*100+K$2,Feuil2!$A$3:$CQ$931,HLOOKUP(Feuil1!$F107,Feuil2!$E$1:$DG$2,2,0),0))</f>
        <v/>
      </c>
      <c r="L107" s="12" t="str">
        <f>IF(ISBLANK(VLOOKUP($H107*100+L$2,Feuil2!$A$3:$CQ$931,HLOOKUP(Feuil1!$F107,Feuil2!$E$1:$DG$2,2,0),0)),"",VLOOKUP($H107*100+L$2,Feuil2!$A$3:$CQ$931,HLOOKUP(Feuil1!$F107,Feuil2!$E$1:$DG$2,2,0),0))</f>
        <v/>
      </c>
      <c r="M107" s="12" t="str">
        <f>IF(ISBLANK(VLOOKUP($H107*100+M$2,Feuil2!$A$3:$CQ$931,HLOOKUP(Feuil1!$F107,Feuil2!$E$1:$DG$2,2,0),0)),"",VLOOKUP($H107*100+M$2,Feuil2!$A$3:$CQ$931,HLOOKUP(Feuil1!$F107,Feuil2!$E$1:$DG$2,2,0),0))</f>
        <v/>
      </c>
      <c r="N107" s="12" t="str">
        <f>IF(ISBLANK(VLOOKUP($H107*100+N$2,Feuil2!$A$3:$CQ$931,HLOOKUP(Feuil1!$F107,Feuil2!$E$1:$DG$2,2,0),0)),"",VLOOKUP($H107*100+N$2,Feuil2!$A$3:$CQ$931,HLOOKUP(Feuil1!$F107,Feuil2!$E$1:$DG$2,2,0),0))</f>
        <v/>
      </c>
      <c r="O107" s="12" t="str">
        <f>IF(ISBLANK(VLOOKUP($H107*100+O$2,Feuil2!$A$3:$CQ$931,HLOOKUP(Feuil1!$F107,Feuil2!$E$1:$DG$2,2,0),0)),"",VLOOKUP($H107*100+O$2,Feuil2!$A$3:$CQ$931,HLOOKUP(Feuil1!$F107,Feuil2!$E$1:$DG$2,2,0),0))</f>
        <v/>
      </c>
      <c r="P107" s="12" t="str">
        <f>IF(ISBLANK(VLOOKUP($H107*100+P$2,Feuil2!$A$3:$CQ$931,HLOOKUP(Feuil1!$F107,Feuil2!$E$1:$DG$2,2,0),0)),"",VLOOKUP($H107*100+P$2,Feuil2!$A$3:$CQ$931,HLOOKUP(Feuil1!$F107,Feuil2!$E$1:$DG$2,2,0),0))</f>
        <v/>
      </c>
      <c r="Q107" s="12" t="str">
        <f>IF(ISBLANK(VLOOKUP($H107*100+Q$2,Feuil2!$A$3:$CQ$931,HLOOKUP(Feuil1!$F107,Feuil2!$E$1:$DG$2,2,0),0)),"",VLOOKUP($H107*100+Q$2,Feuil2!$A$3:$CQ$931,HLOOKUP(Feuil1!$F107,Feuil2!$E$1:$DG$2,2,0),0))</f>
        <v/>
      </c>
      <c r="R107" s="12" t="str">
        <f>IF(ISBLANK(VLOOKUP($H107*100+R$2,Feuil2!$A$3:$CQ$931,HLOOKUP(Feuil1!$F107,Feuil2!$E$1:$DG$2,2,0),0)),"",VLOOKUP($H107*100+R$2,Feuil2!$A$3:$CQ$931,HLOOKUP(Feuil1!$F107,Feuil2!$E$1:$DG$2,2,0),0))</f>
        <v/>
      </c>
      <c r="S107" s="12" t="str">
        <f>IF(ISBLANK(VLOOKUP($H107*100+S$2,Feuil2!$A$3:$CQ$931,HLOOKUP(Feuil1!$F107,Feuil2!$E$1:$DG$2,2,0),0)),"",VLOOKUP($H107*100+S$2,Feuil2!$A$3:$CQ$931,HLOOKUP(Feuil1!$F107,Feuil2!$E$1:$DG$2,2,0),0))</f>
        <v/>
      </c>
      <c r="T107" s="12" t="str">
        <f>IF(ISBLANK(VLOOKUP($H107*100+T$2,Feuil2!$A$3:$CQ$931,HLOOKUP(Feuil1!$F107,Feuil2!$E$1:$DG$2,2,0),0)),"",VLOOKUP($H107*100+T$2,Feuil2!$A$3:$CQ$931,HLOOKUP(Feuil1!$F107,Feuil2!$E$1:$DG$2,2,0),0))</f>
        <v/>
      </c>
      <c r="U107" s="12"/>
      <c r="AA107" s="118"/>
      <c r="AB107" s="118"/>
    </row>
    <row r="108" spans="1:37" x14ac:dyDescent="0.35">
      <c r="A108" s="7" t="s">
        <v>24</v>
      </c>
      <c r="B108" s="8" t="s">
        <v>21</v>
      </c>
      <c r="C108" s="10">
        <v>406835</v>
      </c>
      <c r="D108" s="10">
        <v>432500</v>
      </c>
      <c r="E108" s="10">
        <v>15</v>
      </c>
      <c r="F108" s="10">
        <v>1612</v>
      </c>
      <c r="G108" s="5" t="s">
        <v>25</v>
      </c>
      <c r="H108" s="11">
        <v>1961</v>
      </c>
      <c r="I108" s="12" t="str">
        <f>IF(ISBLANK(VLOOKUP($H108*100+I$2,Feuil2!$A$3:$CQ$931,HLOOKUP(Feuil1!$F108,Feuil2!$E$1:$DG$2,2,0),0)),"",VLOOKUP($H108*100+I$2,Feuil2!$A$3:$CQ$931,HLOOKUP(Feuil1!$F108,Feuil2!$E$1:$DG$2,2,0),0))</f>
        <v/>
      </c>
      <c r="J108" s="12" t="str">
        <f>IF(ISBLANK(VLOOKUP($H108*100+J$2,Feuil2!$A$3:$CQ$931,HLOOKUP(Feuil1!$F108,Feuil2!$E$1:$DG$2,2,0),0)),"",VLOOKUP($H108*100+J$2,Feuil2!$A$3:$CQ$931,HLOOKUP(Feuil1!$F108,Feuil2!$E$1:$DG$2,2,0),0))</f>
        <v/>
      </c>
      <c r="K108" s="12" t="str">
        <f>IF(ISBLANK(VLOOKUP($H108*100+K$2,Feuil2!$A$3:$CQ$931,HLOOKUP(Feuil1!$F108,Feuil2!$E$1:$DG$2,2,0),0)),"",VLOOKUP($H108*100+K$2,Feuil2!$A$3:$CQ$931,HLOOKUP(Feuil1!$F108,Feuil2!$E$1:$DG$2,2,0),0))</f>
        <v/>
      </c>
      <c r="L108" s="12" t="str">
        <f>IF(ISBLANK(VLOOKUP($H108*100+L$2,Feuil2!$A$3:$CQ$931,HLOOKUP(Feuil1!$F108,Feuil2!$E$1:$DG$2,2,0),0)),"",VLOOKUP($H108*100+L$2,Feuil2!$A$3:$CQ$931,HLOOKUP(Feuil1!$F108,Feuil2!$E$1:$DG$2,2,0),0))</f>
        <v/>
      </c>
      <c r="M108" s="12" t="str">
        <f>IF(ISBLANK(VLOOKUP($H108*100+M$2,Feuil2!$A$3:$CQ$931,HLOOKUP(Feuil1!$F108,Feuil2!$E$1:$DG$2,2,0),0)),"",VLOOKUP($H108*100+M$2,Feuil2!$A$3:$CQ$931,HLOOKUP(Feuil1!$F108,Feuil2!$E$1:$DG$2,2,0),0))</f>
        <v/>
      </c>
      <c r="N108" s="12" t="str">
        <f>IF(ISBLANK(VLOOKUP($H108*100+N$2,Feuil2!$A$3:$CQ$931,HLOOKUP(Feuil1!$F108,Feuil2!$E$1:$DG$2,2,0),0)),"",VLOOKUP($H108*100+N$2,Feuil2!$A$3:$CQ$931,HLOOKUP(Feuil1!$F108,Feuil2!$E$1:$DG$2,2,0),0))</f>
        <v/>
      </c>
      <c r="O108" s="12" t="str">
        <f>IF(ISBLANK(VLOOKUP($H108*100+O$2,Feuil2!$A$3:$CQ$931,HLOOKUP(Feuil1!$F108,Feuil2!$E$1:$DG$2,2,0),0)),"",VLOOKUP($H108*100+O$2,Feuil2!$A$3:$CQ$931,HLOOKUP(Feuil1!$F108,Feuil2!$E$1:$DG$2,2,0),0))</f>
        <v/>
      </c>
      <c r="P108" s="12" t="str">
        <f>IF(ISBLANK(VLOOKUP($H108*100+P$2,Feuil2!$A$3:$CQ$931,HLOOKUP(Feuil1!$F108,Feuil2!$E$1:$DG$2,2,0),0)),"",VLOOKUP($H108*100+P$2,Feuil2!$A$3:$CQ$931,HLOOKUP(Feuil1!$F108,Feuil2!$E$1:$DG$2,2,0),0))</f>
        <v/>
      </c>
      <c r="Q108" s="12" t="str">
        <f>IF(ISBLANK(VLOOKUP($H108*100+Q$2,Feuil2!$A$3:$CQ$931,HLOOKUP(Feuil1!$F108,Feuil2!$E$1:$DG$2,2,0),0)),"",VLOOKUP($H108*100+Q$2,Feuil2!$A$3:$CQ$931,HLOOKUP(Feuil1!$F108,Feuil2!$E$1:$DG$2,2,0),0))</f>
        <v/>
      </c>
      <c r="R108" s="12" t="str">
        <f>IF(ISBLANK(VLOOKUP($H108*100+R$2,Feuil2!$A$3:$CQ$931,HLOOKUP(Feuil1!$F108,Feuil2!$E$1:$DG$2,2,0),0)),"",VLOOKUP($H108*100+R$2,Feuil2!$A$3:$CQ$931,HLOOKUP(Feuil1!$F108,Feuil2!$E$1:$DG$2,2,0),0))</f>
        <v/>
      </c>
      <c r="S108" s="12" t="str">
        <f>IF(ISBLANK(VLOOKUP($H108*100+S$2,Feuil2!$A$3:$CQ$931,HLOOKUP(Feuil1!$F108,Feuil2!$E$1:$DG$2,2,0),0)),"",VLOOKUP($H108*100+S$2,Feuil2!$A$3:$CQ$931,HLOOKUP(Feuil1!$F108,Feuil2!$E$1:$DG$2,2,0),0))</f>
        <v/>
      </c>
      <c r="T108" s="12" t="str">
        <f>IF(ISBLANK(VLOOKUP($H108*100+T$2,Feuil2!$A$3:$CQ$931,HLOOKUP(Feuil1!$F108,Feuil2!$E$1:$DG$2,2,0),0)),"",VLOOKUP($H108*100+T$2,Feuil2!$A$3:$CQ$931,HLOOKUP(Feuil1!$F108,Feuil2!$E$1:$DG$2,2,0),0))</f>
        <v/>
      </c>
      <c r="U108" s="12"/>
      <c r="AB108" s="118"/>
    </row>
    <row r="109" spans="1:37" x14ac:dyDescent="0.35">
      <c r="A109" s="7" t="s">
        <v>24</v>
      </c>
      <c r="B109" s="8" t="s">
        <v>21</v>
      </c>
      <c r="C109" s="10">
        <v>406835</v>
      </c>
      <c r="D109" s="10">
        <v>432500</v>
      </c>
      <c r="E109" s="10">
        <v>15</v>
      </c>
      <c r="F109" s="10">
        <v>1612</v>
      </c>
      <c r="G109" s="5" t="s">
        <v>25</v>
      </c>
      <c r="H109" s="11">
        <v>1962</v>
      </c>
      <c r="I109" s="12" t="str">
        <f>IF(ISBLANK(VLOOKUP($H109*100+I$2,Feuil2!$A$3:$CQ$931,HLOOKUP(Feuil1!$F109,Feuil2!$E$1:$DG$2,2,0),0)),"",VLOOKUP($H109*100+I$2,Feuil2!$A$3:$CQ$931,HLOOKUP(Feuil1!$F109,Feuil2!$E$1:$DG$2,2,0),0))</f>
        <v/>
      </c>
      <c r="J109" s="12" t="str">
        <f>IF(ISBLANK(VLOOKUP($H109*100+J$2,Feuil2!$A$3:$CQ$931,HLOOKUP(Feuil1!$F109,Feuil2!$E$1:$DG$2,2,0),0)),"",VLOOKUP($H109*100+J$2,Feuil2!$A$3:$CQ$931,HLOOKUP(Feuil1!$F109,Feuil2!$E$1:$DG$2,2,0),0))</f>
        <v/>
      </c>
      <c r="K109" s="12" t="str">
        <f>IF(ISBLANK(VLOOKUP($H109*100+K$2,Feuil2!$A$3:$CQ$931,HLOOKUP(Feuil1!$F109,Feuil2!$E$1:$DG$2,2,0),0)),"",VLOOKUP($H109*100+K$2,Feuil2!$A$3:$CQ$931,HLOOKUP(Feuil1!$F109,Feuil2!$E$1:$DG$2,2,0),0))</f>
        <v/>
      </c>
      <c r="L109" s="12" t="str">
        <f>IF(ISBLANK(VLOOKUP($H109*100+L$2,Feuil2!$A$3:$CQ$931,HLOOKUP(Feuil1!$F109,Feuil2!$E$1:$DG$2,2,0),0)),"",VLOOKUP($H109*100+L$2,Feuil2!$A$3:$CQ$931,HLOOKUP(Feuil1!$F109,Feuil2!$E$1:$DG$2,2,0),0))</f>
        <v/>
      </c>
      <c r="M109" s="12" t="str">
        <f>IF(ISBLANK(VLOOKUP($H109*100+M$2,Feuil2!$A$3:$CQ$931,HLOOKUP(Feuil1!$F109,Feuil2!$E$1:$DG$2,2,0),0)),"",VLOOKUP($H109*100+M$2,Feuil2!$A$3:$CQ$931,HLOOKUP(Feuil1!$F109,Feuil2!$E$1:$DG$2,2,0),0))</f>
        <v/>
      </c>
      <c r="N109" s="12" t="str">
        <f>IF(ISBLANK(VLOOKUP($H109*100+N$2,Feuil2!$A$3:$CQ$931,HLOOKUP(Feuil1!$F109,Feuil2!$E$1:$DG$2,2,0),0)),"",VLOOKUP($H109*100+N$2,Feuil2!$A$3:$CQ$931,HLOOKUP(Feuil1!$F109,Feuil2!$E$1:$DG$2,2,0),0))</f>
        <v/>
      </c>
      <c r="O109" s="12" t="str">
        <f>IF(ISBLANK(VLOOKUP($H109*100+O$2,Feuil2!$A$3:$CQ$931,HLOOKUP(Feuil1!$F109,Feuil2!$E$1:$DG$2,2,0),0)),"",VLOOKUP($H109*100+O$2,Feuil2!$A$3:$CQ$931,HLOOKUP(Feuil1!$F109,Feuil2!$E$1:$DG$2,2,0),0))</f>
        <v/>
      </c>
      <c r="P109" s="12" t="str">
        <f>IF(ISBLANK(VLOOKUP($H109*100+P$2,Feuil2!$A$3:$CQ$931,HLOOKUP(Feuil1!$F109,Feuil2!$E$1:$DG$2,2,0),0)),"",VLOOKUP($H109*100+P$2,Feuil2!$A$3:$CQ$931,HLOOKUP(Feuil1!$F109,Feuil2!$E$1:$DG$2,2,0),0))</f>
        <v/>
      </c>
      <c r="Q109" s="12" t="str">
        <f>IF(ISBLANK(VLOOKUP($H109*100+Q$2,Feuil2!$A$3:$CQ$931,HLOOKUP(Feuil1!$F109,Feuil2!$E$1:$DG$2,2,0),0)),"",VLOOKUP($H109*100+Q$2,Feuil2!$A$3:$CQ$931,HLOOKUP(Feuil1!$F109,Feuil2!$E$1:$DG$2,2,0),0))</f>
        <v/>
      </c>
      <c r="R109" s="12" t="str">
        <f>IF(ISBLANK(VLOOKUP($H109*100+R$2,Feuil2!$A$3:$CQ$931,HLOOKUP(Feuil1!$F109,Feuil2!$E$1:$DG$2,2,0),0)),"",VLOOKUP($H109*100+R$2,Feuil2!$A$3:$CQ$931,HLOOKUP(Feuil1!$F109,Feuil2!$E$1:$DG$2,2,0),0))</f>
        <v/>
      </c>
      <c r="S109" s="12" t="str">
        <f>IF(ISBLANK(VLOOKUP($H109*100+S$2,Feuil2!$A$3:$CQ$931,HLOOKUP(Feuil1!$F109,Feuil2!$E$1:$DG$2,2,0),0)),"",VLOOKUP($H109*100+S$2,Feuil2!$A$3:$CQ$931,HLOOKUP(Feuil1!$F109,Feuil2!$E$1:$DG$2,2,0),0))</f>
        <v/>
      </c>
      <c r="T109" s="12" t="str">
        <f>IF(ISBLANK(VLOOKUP($H109*100+T$2,Feuil2!$A$3:$CQ$931,HLOOKUP(Feuil1!$F109,Feuil2!$E$1:$DG$2,2,0),0)),"",VLOOKUP($H109*100+T$2,Feuil2!$A$3:$CQ$931,HLOOKUP(Feuil1!$F109,Feuil2!$E$1:$DG$2,2,0),0))</f>
        <v/>
      </c>
      <c r="U109" s="12"/>
    </row>
    <row r="110" spans="1:37" x14ac:dyDescent="0.35">
      <c r="A110" s="7" t="s">
        <v>24</v>
      </c>
      <c r="B110" s="8" t="s">
        <v>21</v>
      </c>
      <c r="C110" s="10">
        <v>406835</v>
      </c>
      <c r="D110" s="10">
        <v>432500</v>
      </c>
      <c r="E110" s="10">
        <v>15</v>
      </c>
      <c r="F110" s="10">
        <v>1612</v>
      </c>
      <c r="G110" s="5" t="s">
        <v>25</v>
      </c>
      <c r="H110" s="11">
        <v>1963</v>
      </c>
      <c r="I110" s="12" t="str">
        <f>IF(ISBLANK(VLOOKUP($H110*100+I$2,Feuil2!$A$3:$CQ$931,HLOOKUP(Feuil1!$F110,Feuil2!$E$1:$DG$2,2,0),0)),"",VLOOKUP($H110*100+I$2,Feuil2!$A$3:$CQ$931,HLOOKUP(Feuil1!$F110,Feuil2!$E$1:$DG$2,2,0),0))</f>
        <v/>
      </c>
      <c r="J110" s="12" t="str">
        <f>IF(ISBLANK(VLOOKUP($H110*100+J$2,Feuil2!$A$3:$CQ$931,HLOOKUP(Feuil1!$F110,Feuil2!$E$1:$DG$2,2,0),0)),"",VLOOKUP($H110*100+J$2,Feuil2!$A$3:$CQ$931,HLOOKUP(Feuil1!$F110,Feuil2!$E$1:$DG$2,2,0),0))</f>
        <v/>
      </c>
      <c r="K110" s="12" t="str">
        <f>IF(ISBLANK(VLOOKUP($H110*100+K$2,Feuil2!$A$3:$CQ$931,HLOOKUP(Feuil1!$F110,Feuil2!$E$1:$DG$2,2,0),0)),"",VLOOKUP($H110*100+K$2,Feuil2!$A$3:$CQ$931,HLOOKUP(Feuil1!$F110,Feuil2!$E$1:$DG$2,2,0),0))</f>
        <v/>
      </c>
      <c r="L110" s="12" t="str">
        <f>IF(ISBLANK(VLOOKUP($H110*100+L$2,Feuil2!$A$3:$CQ$931,HLOOKUP(Feuil1!$F110,Feuil2!$E$1:$DG$2,2,0),0)),"",VLOOKUP($H110*100+L$2,Feuil2!$A$3:$CQ$931,HLOOKUP(Feuil1!$F110,Feuil2!$E$1:$DG$2,2,0),0))</f>
        <v/>
      </c>
      <c r="M110" s="12" t="str">
        <f>IF(ISBLANK(VLOOKUP($H110*100+M$2,Feuil2!$A$3:$CQ$931,HLOOKUP(Feuil1!$F110,Feuil2!$E$1:$DG$2,2,0),0)),"",VLOOKUP($H110*100+M$2,Feuil2!$A$3:$CQ$931,HLOOKUP(Feuil1!$F110,Feuil2!$E$1:$DG$2,2,0),0))</f>
        <v/>
      </c>
      <c r="N110" s="12" t="str">
        <f>IF(ISBLANK(VLOOKUP($H110*100+N$2,Feuil2!$A$3:$CQ$931,HLOOKUP(Feuil1!$F110,Feuil2!$E$1:$DG$2,2,0),0)),"",VLOOKUP($H110*100+N$2,Feuil2!$A$3:$CQ$931,HLOOKUP(Feuil1!$F110,Feuil2!$E$1:$DG$2,2,0),0))</f>
        <v/>
      </c>
      <c r="O110" s="12" t="str">
        <f>IF(ISBLANK(VLOOKUP($H110*100+O$2,Feuil2!$A$3:$CQ$931,HLOOKUP(Feuil1!$F110,Feuil2!$E$1:$DG$2,2,0),0)),"",VLOOKUP($H110*100+O$2,Feuil2!$A$3:$CQ$931,HLOOKUP(Feuil1!$F110,Feuil2!$E$1:$DG$2,2,0),0))</f>
        <v/>
      </c>
      <c r="P110" s="12" t="str">
        <f>IF(ISBLANK(VLOOKUP($H110*100+P$2,Feuil2!$A$3:$CQ$931,HLOOKUP(Feuil1!$F110,Feuil2!$E$1:$DG$2,2,0),0)),"",VLOOKUP($H110*100+P$2,Feuil2!$A$3:$CQ$931,HLOOKUP(Feuil1!$F110,Feuil2!$E$1:$DG$2,2,0),0))</f>
        <v/>
      </c>
      <c r="Q110" s="12" t="str">
        <f>IF(ISBLANK(VLOOKUP($H110*100+Q$2,Feuil2!$A$3:$CQ$931,HLOOKUP(Feuil1!$F110,Feuil2!$E$1:$DG$2,2,0),0)),"",VLOOKUP($H110*100+Q$2,Feuil2!$A$3:$CQ$931,HLOOKUP(Feuil1!$F110,Feuil2!$E$1:$DG$2,2,0),0))</f>
        <v/>
      </c>
      <c r="R110" s="12" t="str">
        <f>IF(ISBLANK(VLOOKUP($H110*100+R$2,Feuil2!$A$3:$CQ$931,HLOOKUP(Feuil1!$F110,Feuil2!$E$1:$DG$2,2,0),0)),"",VLOOKUP($H110*100+R$2,Feuil2!$A$3:$CQ$931,HLOOKUP(Feuil1!$F110,Feuil2!$E$1:$DG$2,2,0),0))</f>
        <v/>
      </c>
      <c r="S110" s="12" t="str">
        <f>IF(ISBLANK(VLOOKUP($H110*100+S$2,Feuil2!$A$3:$CQ$931,HLOOKUP(Feuil1!$F110,Feuil2!$E$1:$DG$2,2,0),0)),"",VLOOKUP($H110*100+S$2,Feuil2!$A$3:$CQ$931,HLOOKUP(Feuil1!$F110,Feuil2!$E$1:$DG$2,2,0),0))</f>
        <v/>
      </c>
      <c r="T110" s="12" t="str">
        <f>IF(ISBLANK(VLOOKUP($H110*100+T$2,Feuil2!$A$3:$CQ$931,HLOOKUP(Feuil1!$F110,Feuil2!$E$1:$DG$2,2,0),0)),"",VLOOKUP($H110*100+T$2,Feuil2!$A$3:$CQ$931,HLOOKUP(Feuil1!$F110,Feuil2!$E$1:$DG$2,2,0),0))</f>
        <v/>
      </c>
      <c r="U110" s="12"/>
    </row>
    <row r="111" spans="1:37" x14ac:dyDescent="0.35">
      <c r="A111" s="7" t="s">
        <v>24</v>
      </c>
      <c r="B111" s="8" t="s">
        <v>21</v>
      </c>
      <c r="C111" s="10">
        <v>406835</v>
      </c>
      <c r="D111" s="10">
        <v>432500</v>
      </c>
      <c r="E111" s="10">
        <v>15</v>
      </c>
      <c r="F111" s="10">
        <v>1612</v>
      </c>
      <c r="G111" s="5" t="s">
        <v>25</v>
      </c>
      <c r="H111" s="11">
        <v>1964</v>
      </c>
      <c r="I111" s="12" t="str">
        <f>IF(ISBLANK(VLOOKUP($H111*100+I$2,Feuil2!$A$3:$CQ$931,HLOOKUP(Feuil1!$F111,Feuil2!$E$1:$DG$2,2,0),0)),"",VLOOKUP($H111*100+I$2,Feuil2!$A$3:$CQ$931,HLOOKUP(Feuil1!$F111,Feuil2!$E$1:$DG$2,2,0),0))</f>
        <v/>
      </c>
      <c r="J111" s="12" t="str">
        <f>IF(ISBLANK(VLOOKUP($H111*100+J$2,Feuil2!$A$3:$CQ$931,HLOOKUP(Feuil1!$F111,Feuil2!$E$1:$DG$2,2,0),0)),"",VLOOKUP($H111*100+J$2,Feuil2!$A$3:$CQ$931,HLOOKUP(Feuil1!$F111,Feuil2!$E$1:$DG$2,2,0),0))</f>
        <v/>
      </c>
      <c r="K111" s="12" t="str">
        <f>IF(ISBLANK(VLOOKUP($H111*100+K$2,Feuil2!$A$3:$CQ$931,HLOOKUP(Feuil1!$F111,Feuil2!$E$1:$DG$2,2,0),0)),"",VLOOKUP($H111*100+K$2,Feuil2!$A$3:$CQ$931,HLOOKUP(Feuil1!$F111,Feuil2!$E$1:$DG$2,2,0),0))</f>
        <v/>
      </c>
      <c r="L111" s="12" t="str">
        <f>IF(ISBLANK(VLOOKUP($H111*100+L$2,Feuil2!$A$3:$CQ$931,HLOOKUP(Feuil1!$F111,Feuil2!$E$1:$DG$2,2,0),0)),"",VLOOKUP($H111*100+L$2,Feuil2!$A$3:$CQ$931,HLOOKUP(Feuil1!$F111,Feuil2!$E$1:$DG$2,2,0),0))</f>
        <v/>
      </c>
      <c r="M111" s="12" t="str">
        <f>IF(ISBLANK(VLOOKUP($H111*100+M$2,Feuil2!$A$3:$CQ$931,HLOOKUP(Feuil1!$F111,Feuil2!$E$1:$DG$2,2,0),0)),"",VLOOKUP($H111*100+M$2,Feuil2!$A$3:$CQ$931,HLOOKUP(Feuil1!$F111,Feuil2!$E$1:$DG$2,2,0),0))</f>
        <v/>
      </c>
      <c r="N111" s="12" t="str">
        <f>IF(ISBLANK(VLOOKUP($H111*100+N$2,Feuil2!$A$3:$CQ$931,HLOOKUP(Feuil1!$F111,Feuil2!$E$1:$DG$2,2,0),0)),"",VLOOKUP($H111*100+N$2,Feuil2!$A$3:$CQ$931,HLOOKUP(Feuil1!$F111,Feuil2!$E$1:$DG$2,2,0),0))</f>
        <v/>
      </c>
      <c r="O111" s="12" t="str">
        <f>IF(ISBLANK(VLOOKUP($H111*100+O$2,Feuil2!$A$3:$CQ$931,HLOOKUP(Feuil1!$F111,Feuil2!$E$1:$DG$2,2,0),0)),"",VLOOKUP($H111*100+O$2,Feuil2!$A$3:$CQ$931,HLOOKUP(Feuil1!$F111,Feuil2!$E$1:$DG$2,2,0),0))</f>
        <v/>
      </c>
      <c r="P111" s="12" t="str">
        <f>IF(ISBLANK(VLOOKUP($H111*100+P$2,Feuil2!$A$3:$CQ$931,HLOOKUP(Feuil1!$F111,Feuil2!$E$1:$DG$2,2,0),0)),"",VLOOKUP($H111*100+P$2,Feuil2!$A$3:$CQ$931,HLOOKUP(Feuil1!$F111,Feuil2!$E$1:$DG$2,2,0),0))</f>
        <v/>
      </c>
      <c r="Q111" s="12" t="str">
        <f>IF(ISBLANK(VLOOKUP($H111*100+Q$2,Feuil2!$A$3:$CQ$931,HLOOKUP(Feuil1!$F111,Feuil2!$E$1:$DG$2,2,0),0)),"",VLOOKUP($H111*100+Q$2,Feuil2!$A$3:$CQ$931,HLOOKUP(Feuil1!$F111,Feuil2!$E$1:$DG$2,2,0),0))</f>
        <v/>
      </c>
      <c r="R111" s="12" t="str">
        <f>IF(ISBLANK(VLOOKUP($H111*100+R$2,Feuil2!$A$3:$CQ$931,HLOOKUP(Feuil1!$F111,Feuil2!$E$1:$DG$2,2,0),0)),"",VLOOKUP($H111*100+R$2,Feuil2!$A$3:$CQ$931,HLOOKUP(Feuil1!$F111,Feuil2!$E$1:$DG$2,2,0),0))</f>
        <v/>
      </c>
      <c r="S111" s="12" t="str">
        <f>IF(ISBLANK(VLOOKUP($H111*100+S$2,Feuil2!$A$3:$CQ$931,HLOOKUP(Feuil1!$F111,Feuil2!$E$1:$DG$2,2,0),0)),"",VLOOKUP($H111*100+S$2,Feuil2!$A$3:$CQ$931,HLOOKUP(Feuil1!$F111,Feuil2!$E$1:$DG$2,2,0),0))</f>
        <v/>
      </c>
      <c r="T111" s="12" t="str">
        <f>IF(ISBLANK(VLOOKUP($H111*100+T$2,Feuil2!$A$3:$CQ$931,HLOOKUP(Feuil1!$F111,Feuil2!$E$1:$DG$2,2,0),0)),"",VLOOKUP($H111*100+T$2,Feuil2!$A$3:$CQ$931,HLOOKUP(Feuil1!$F111,Feuil2!$E$1:$DG$2,2,0),0))</f>
        <v/>
      </c>
      <c r="U111" s="12"/>
    </row>
    <row r="112" spans="1:37" x14ac:dyDescent="0.35">
      <c r="A112" s="7" t="s">
        <v>24</v>
      </c>
      <c r="B112" s="8" t="s">
        <v>21</v>
      </c>
      <c r="C112" s="10">
        <v>406835</v>
      </c>
      <c r="D112" s="10">
        <v>432500</v>
      </c>
      <c r="E112" s="10">
        <v>15</v>
      </c>
      <c r="F112" s="10">
        <v>1612</v>
      </c>
      <c r="G112" s="5" t="s">
        <v>25</v>
      </c>
      <c r="H112" s="11">
        <v>1965</v>
      </c>
      <c r="I112" s="12" t="str">
        <f>IF(ISBLANK(VLOOKUP($H112*100+I$2,Feuil2!$A$3:$CQ$931,HLOOKUP(Feuil1!$F112,Feuil2!$E$1:$DG$2,2,0),0)),"",VLOOKUP($H112*100+I$2,Feuil2!$A$3:$CQ$931,HLOOKUP(Feuil1!$F112,Feuil2!$E$1:$DG$2,2,0),0))</f>
        <v/>
      </c>
      <c r="J112" s="12" t="str">
        <f>IF(ISBLANK(VLOOKUP($H112*100+J$2,Feuil2!$A$3:$CQ$931,HLOOKUP(Feuil1!$F112,Feuil2!$E$1:$DG$2,2,0),0)),"",VLOOKUP($H112*100+J$2,Feuil2!$A$3:$CQ$931,HLOOKUP(Feuil1!$F112,Feuil2!$E$1:$DG$2,2,0),0))</f>
        <v/>
      </c>
      <c r="K112" s="12" t="str">
        <f>IF(ISBLANK(VLOOKUP($H112*100+K$2,Feuil2!$A$3:$CQ$931,HLOOKUP(Feuil1!$F112,Feuil2!$E$1:$DG$2,2,0),0)),"",VLOOKUP($H112*100+K$2,Feuil2!$A$3:$CQ$931,HLOOKUP(Feuil1!$F112,Feuil2!$E$1:$DG$2,2,0),0))</f>
        <v/>
      </c>
      <c r="L112" s="12" t="str">
        <f>IF(ISBLANK(VLOOKUP($H112*100+L$2,Feuil2!$A$3:$CQ$931,HLOOKUP(Feuil1!$F112,Feuil2!$E$1:$DG$2,2,0),0)),"",VLOOKUP($H112*100+L$2,Feuil2!$A$3:$CQ$931,HLOOKUP(Feuil1!$F112,Feuil2!$E$1:$DG$2,2,0),0))</f>
        <v/>
      </c>
      <c r="M112" s="12" t="str">
        <f>IF(ISBLANK(VLOOKUP($H112*100+M$2,Feuil2!$A$3:$CQ$931,HLOOKUP(Feuil1!$F112,Feuil2!$E$1:$DG$2,2,0),0)),"",VLOOKUP($H112*100+M$2,Feuil2!$A$3:$CQ$931,HLOOKUP(Feuil1!$F112,Feuil2!$E$1:$DG$2,2,0),0))</f>
        <v/>
      </c>
      <c r="N112" s="12" t="str">
        <f>IF(ISBLANK(VLOOKUP($H112*100+N$2,Feuil2!$A$3:$CQ$931,HLOOKUP(Feuil1!$F112,Feuil2!$E$1:$DG$2,2,0),0)),"",VLOOKUP($H112*100+N$2,Feuil2!$A$3:$CQ$931,HLOOKUP(Feuil1!$F112,Feuil2!$E$1:$DG$2,2,0),0))</f>
        <v/>
      </c>
      <c r="O112" s="12" t="str">
        <f>IF(ISBLANK(VLOOKUP($H112*100+O$2,Feuil2!$A$3:$CQ$931,HLOOKUP(Feuil1!$F112,Feuil2!$E$1:$DG$2,2,0),0)),"",VLOOKUP($H112*100+O$2,Feuil2!$A$3:$CQ$931,HLOOKUP(Feuil1!$F112,Feuil2!$E$1:$DG$2,2,0),0))</f>
        <v/>
      </c>
      <c r="P112" s="12" t="str">
        <f>IF(ISBLANK(VLOOKUP($H112*100+P$2,Feuil2!$A$3:$CQ$931,HLOOKUP(Feuil1!$F112,Feuil2!$E$1:$DG$2,2,0),0)),"",VLOOKUP($H112*100+P$2,Feuil2!$A$3:$CQ$931,HLOOKUP(Feuil1!$F112,Feuil2!$E$1:$DG$2,2,0),0))</f>
        <v/>
      </c>
      <c r="Q112" s="12" t="str">
        <f>IF(ISBLANK(VLOOKUP($H112*100+Q$2,Feuil2!$A$3:$CQ$931,HLOOKUP(Feuil1!$F112,Feuil2!$E$1:$DG$2,2,0),0)),"",VLOOKUP($H112*100+Q$2,Feuil2!$A$3:$CQ$931,HLOOKUP(Feuil1!$F112,Feuil2!$E$1:$DG$2,2,0),0))</f>
        <v/>
      </c>
      <c r="R112" s="12" t="str">
        <f>IF(ISBLANK(VLOOKUP($H112*100+R$2,Feuil2!$A$3:$CQ$931,HLOOKUP(Feuil1!$F112,Feuil2!$E$1:$DG$2,2,0),0)),"",VLOOKUP($H112*100+R$2,Feuil2!$A$3:$CQ$931,HLOOKUP(Feuil1!$F112,Feuil2!$E$1:$DG$2,2,0),0))</f>
        <v/>
      </c>
      <c r="S112" s="12" t="str">
        <f>IF(ISBLANK(VLOOKUP($H112*100+S$2,Feuil2!$A$3:$CQ$931,HLOOKUP(Feuil1!$F112,Feuil2!$E$1:$DG$2,2,0),0)),"",VLOOKUP($H112*100+S$2,Feuil2!$A$3:$CQ$931,HLOOKUP(Feuil1!$F112,Feuil2!$E$1:$DG$2,2,0),0))</f>
        <v/>
      </c>
      <c r="T112" s="12" t="str">
        <f>IF(ISBLANK(VLOOKUP($H112*100+T$2,Feuil2!$A$3:$CQ$931,HLOOKUP(Feuil1!$F112,Feuil2!$E$1:$DG$2,2,0),0)),"",VLOOKUP($H112*100+T$2,Feuil2!$A$3:$CQ$931,HLOOKUP(Feuil1!$F112,Feuil2!$E$1:$DG$2,2,0),0))</f>
        <v/>
      </c>
      <c r="U112" s="12"/>
    </row>
    <row r="113" spans="1:21" x14ac:dyDescent="0.35">
      <c r="A113" s="7" t="s">
        <v>24</v>
      </c>
      <c r="B113" s="8" t="s">
        <v>21</v>
      </c>
      <c r="C113" s="10">
        <v>406835</v>
      </c>
      <c r="D113" s="10">
        <v>432500</v>
      </c>
      <c r="E113" s="10">
        <v>15</v>
      </c>
      <c r="F113" s="10">
        <v>1612</v>
      </c>
      <c r="G113" s="5" t="s">
        <v>25</v>
      </c>
      <c r="H113" s="11">
        <v>1966</v>
      </c>
      <c r="I113" s="12" t="str">
        <f>IF(ISBLANK(VLOOKUP($H113*100+I$2,Feuil2!$A$3:$CQ$931,HLOOKUP(Feuil1!$F113,Feuil2!$E$1:$DG$2,2,0),0)),"",VLOOKUP($H113*100+I$2,Feuil2!$A$3:$CQ$931,HLOOKUP(Feuil1!$F113,Feuil2!$E$1:$DG$2,2,0),0))</f>
        <v/>
      </c>
      <c r="J113" s="12" t="str">
        <f>IF(ISBLANK(VLOOKUP($H113*100+J$2,Feuil2!$A$3:$CQ$931,HLOOKUP(Feuil1!$F113,Feuil2!$E$1:$DG$2,2,0),0)),"",VLOOKUP($H113*100+J$2,Feuil2!$A$3:$CQ$931,HLOOKUP(Feuil1!$F113,Feuil2!$E$1:$DG$2,2,0),0))</f>
        <v/>
      </c>
      <c r="K113" s="12" t="str">
        <f>IF(ISBLANK(VLOOKUP($H113*100+K$2,Feuil2!$A$3:$CQ$931,HLOOKUP(Feuil1!$F113,Feuil2!$E$1:$DG$2,2,0),0)),"",VLOOKUP($H113*100+K$2,Feuil2!$A$3:$CQ$931,HLOOKUP(Feuil1!$F113,Feuil2!$E$1:$DG$2,2,0),0))</f>
        <v/>
      </c>
      <c r="L113" s="12" t="str">
        <f>IF(ISBLANK(VLOOKUP($H113*100+L$2,Feuil2!$A$3:$CQ$931,HLOOKUP(Feuil1!$F113,Feuil2!$E$1:$DG$2,2,0),0)),"",VLOOKUP($H113*100+L$2,Feuil2!$A$3:$CQ$931,HLOOKUP(Feuil1!$F113,Feuil2!$E$1:$DG$2,2,0),0))</f>
        <v/>
      </c>
      <c r="M113" s="12" t="str">
        <f>IF(ISBLANK(VLOOKUP($H113*100+M$2,Feuil2!$A$3:$CQ$931,HLOOKUP(Feuil1!$F113,Feuil2!$E$1:$DG$2,2,0),0)),"",VLOOKUP($H113*100+M$2,Feuil2!$A$3:$CQ$931,HLOOKUP(Feuil1!$F113,Feuil2!$E$1:$DG$2,2,0),0))</f>
        <v/>
      </c>
      <c r="N113" s="12" t="str">
        <f>IF(ISBLANK(VLOOKUP($H113*100+N$2,Feuil2!$A$3:$CQ$931,HLOOKUP(Feuil1!$F113,Feuil2!$E$1:$DG$2,2,0),0)),"",VLOOKUP($H113*100+N$2,Feuil2!$A$3:$CQ$931,HLOOKUP(Feuil1!$F113,Feuil2!$E$1:$DG$2,2,0),0))</f>
        <v/>
      </c>
      <c r="O113" s="12" t="str">
        <f>IF(ISBLANK(VLOOKUP($H113*100+O$2,Feuil2!$A$3:$CQ$931,HLOOKUP(Feuil1!$F113,Feuil2!$E$1:$DG$2,2,0),0)),"",VLOOKUP($H113*100+O$2,Feuil2!$A$3:$CQ$931,HLOOKUP(Feuil1!$F113,Feuil2!$E$1:$DG$2,2,0),0))</f>
        <v/>
      </c>
      <c r="P113" s="12" t="str">
        <f>IF(ISBLANK(VLOOKUP($H113*100+P$2,Feuil2!$A$3:$CQ$931,HLOOKUP(Feuil1!$F113,Feuil2!$E$1:$DG$2,2,0),0)),"",VLOOKUP($H113*100+P$2,Feuil2!$A$3:$CQ$931,HLOOKUP(Feuil1!$F113,Feuil2!$E$1:$DG$2,2,0),0))</f>
        <v/>
      </c>
      <c r="Q113" s="12" t="str">
        <f>IF(ISBLANK(VLOOKUP($H113*100+Q$2,Feuil2!$A$3:$CQ$931,HLOOKUP(Feuil1!$F113,Feuil2!$E$1:$DG$2,2,0),0)),"",VLOOKUP($H113*100+Q$2,Feuil2!$A$3:$CQ$931,HLOOKUP(Feuil1!$F113,Feuil2!$E$1:$DG$2,2,0),0))</f>
        <v/>
      </c>
      <c r="R113" s="12" t="str">
        <f>IF(ISBLANK(VLOOKUP($H113*100+R$2,Feuil2!$A$3:$CQ$931,HLOOKUP(Feuil1!$F113,Feuil2!$E$1:$DG$2,2,0),0)),"",VLOOKUP($H113*100+R$2,Feuil2!$A$3:$CQ$931,HLOOKUP(Feuil1!$F113,Feuil2!$E$1:$DG$2,2,0),0))</f>
        <v/>
      </c>
      <c r="S113" s="12" t="str">
        <f>IF(ISBLANK(VLOOKUP($H113*100+S$2,Feuil2!$A$3:$CQ$931,HLOOKUP(Feuil1!$F113,Feuil2!$E$1:$DG$2,2,0),0)),"",VLOOKUP($H113*100+S$2,Feuil2!$A$3:$CQ$931,HLOOKUP(Feuil1!$F113,Feuil2!$E$1:$DG$2,2,0),0))</f>
        <v/>
      </c>
      <c r="T113" s="12" t="str">
        <f>IF(ISBLANK(VLOOKUP($H113*100+T$2,Feuil2!$A$3:$CQ$931,HLOOKUP(Feuil1!$F113,Feuil2!$E$1:$DG$2,2,0),0)),"",VLOOKUP($H113*100+T$2,Feuil2!$A$3:$CQ$931,HLOOKUP(Feuil1!$F113,Feuil2!$E$1:$DG$2,2,0),0))</f>
        <v/>
      </c>
      <c r="U113" s="12"/>
    </row>
    <row r="114" spans="1:21" x14ac:dyDescent="0.35">
      <c r="A114" s="7" t="s">
        <v>24</v>
      </c>
      <c r="B114" s="8" t="s">
        <v>21</v>
      </c>
      <c r="C114" s="10">
        <v>406835</v>
      </c>
      <c r="D114" s="10">
        <v>432500</v>
      </c>
      <c r="E114" s="10">
        <v>15</v>
      </c>
      <c r="F114" s="10">
        <v>1612</v>
      </c>
      <c r="G114" s="5" t="s">
        <v>25</v>
      </c>
      <c r="H114" s="11">
        <v>1967</v>
      </c>
      <c r="I114" s="12" t="str">
        <f>IF(ISBLANK(VLOOKUP($H114*100+I$2,Feuil2!$A$3:$CQ$931,HLOOKUP(Feuil1!$F114,Feuil2!$E$1:$DG$2,2,0),0)),"",VLOOKUP($H114*100+I$2,Feuil2!$A$3:$CQ$931,HLOOKUP(Feuil1!$F114,Feuil2!$E$1:$DG$2,2,0),0))</f>
        <v/>
      </c>
      <c r="J114" s="12" t="str">
        <f>IF(ISBLANK(VLOOKUP($H114*100+J$2,Feuil2!$A$3:$CQ$931,HLOOKUP(Feuil1!$F114,Feuil2!$E$1:$DG$2,2,0),0)),"",VLOOKUP($H114*100+J$2,Feuil2!$A$3:$CQ$931,HLOOKUP(Feuil1!$F114,Feuil2!$E$1:$DG$2,2,0),0))</f>
        <v/>
      </c>
      <c r="K114" s="12" t="str">
        <f>IF(ISBLANK(VLOOKUP($H114*100+K$2,Feuil2!$A$3:$CQ$931,HLOOKUP(Feuil1!$F114,Feuil2!$E$1:$DG$2,2,0),0)),"",VLOOKUP($H114*100+K$2,Feuil2!$A$3:$CQ$931,HLOOKUP(Feuil1!$F114,Feuil2!$E$1:$DG$2,2,0),0))</f>
        <v/>
      </c>
      <c r="L114" s="12" t="str">
        <f>IF(ISBLANK(VLOOKUP($H114*100+L$2,Feuil2!$A$3:$CQ$931,HLOOKUP(Feuil1!$F114,Feuil2!$E$1:$DG$2,2,0),0)),"",VLOOKUP($H114*100+L$2,Feuil2!$A$3:$CQ$931,HLOOKUP(Feuil1!$F114,Feuil2!$E$1:$DG$2,2,0),0))</f>
        <v/>
      </c>
      <c r="M114" s="12" t="str">
        <f>IF(ISBLANK(VLOOKUP($H114*100+M$2,Feuil2!$A$3:$CQ$931,HLOOKUP(Feuil1!$F114,Feuil2!$E$1:$DG$2,2,0),0)),"",VLOOKUP($H114*100+M$2,Feuil2!$A$3:$CQ$931,HLOOKUP(Feuil1!$F114,Feuil2!$E$1:$DG$2,2,0),0))</f>
        <v/>
      </c>
      <c r="N114" s="12" t="str">
        <f>IF(ISBLANK(VLOOKUP($H114*100+N$2,Feuil2!$A$3:$CQ$931,HLOOKUP(Feuil1!$F114,Feuil2!$E$1:$DG$2,2,0),0)),"",VLOOKUP($H114*100+N$2,Feuil2!$A$3:$CQ$931,HLOOKUP(Feuil1!$F114,Feuil2!$E$1:$DG$2,2,0),0))</f>
        <v/>
      </c>
      <c r="O114" s="12" t="str">
        <f>IF(ISBLANK(VLOOKUP($H114*100+O$2,Feuil2!$A$3:$CQ$931,HLOOKUP(Feuil1!$F114,Feuil2!$E$1:$DG$2,2,0),0)),"",VLOOKUP($H114*100+O$2,Feuil2!$A$3:$CQ$931,HLOOKUP(Feuil1!$F114,Feuil2!$E$1:$DG$2,2,0),0))</f>
        <v/>
      </c>
      <c r="P114" s="12" t="str">
        <f>IF(ISBLANK(VLOOKUP($H114*100+P$2,Feuil2!$A$3:$CQ$931,HLOOKUP(Feuil1!$F114,Feuil2!$E$1:$DG$2,2,0),0)),"",VLOOKUP($H114*100+P$2,Feuil2!$A$3:$CQ$931,HLOOKUP(Feuil1!$F114,Feuil2!$E$1:$DG$2,2,0),0))</f>
        <v/>
      </c>
      <c r="Q114" s="12" t="str">
        <f>IF(ISBLANK(VLOOKUP($H114*100+Q$2,Feuil2!$A$3:$CQ$931,HLOOKUP(Feuil1!$F114,Feuil2!$E$1:$DG$2,2,0),0)),"",VLOOKUP($H114*100+Q$2,Feuil2!$A$3:$CQ$931,HLOOKUP(Feuil1!$F114,Feuil2!$E$1:$DG$2,2,0),0))</f>
        <v/>
      </c>
      <c r="R114" s="12" t="str">
        <f>IF(ISBLANK(VLOOKUP($H114*100+R$2,Feuil2!$A$3:$CQ$931,HLOOKUP(Feuil1!$F114,Feuil2!$E$1:$DG$2,2,0),0)),"",VLOOKUP($H114*100+R$2,Feuil2!$A$3:$CQ$931,HLOOKUP(Feuil1!$F114,Feuil2!$E$1:$DG$2,2,0),0))</f>
        <v/>
      </c>
      <c r="S114" s="12" t="str">
        <f>IF(ISBLANK(VLOOKUP($H114*100+S$2,Feuil2!$A$3:$CQ$931,HLOOKUP(Feuil1!$F114,Feuil2!$E$1:$DG$2,2,0),0)),"",VLOOKUP($H114*100+S$2,Feuil2!$A$3:$CQ$931,HLOOKUP(Feuil1!$F114,Feuil2!$E$1:$DG$2,2,0),0))</f>
        <v/>
      </c>
      <c r="T114" s="12" t="str">
        <f>IF(ISBLANK(VLOOKUP($H114*100+T$2,Feuil2!$A$3:$CQ$931,HLOOKUP(Feuil1!$F114,Feuil2!$E$1:$DG$2,2,0),0)),"",VLOOKUP($H114*100+T$2,Feuil2!$A$3:$CQ$931,HLOOKUP(Feuil1!$F114,Feuil2!$E$1:$DG$2,2,0),0))</f>
        <v/>
      </c>
      <c r="U114" s="12"/>
    </row>
    <row r="115" spans="1:21" x14ac:dyDescent="0.35">
      <c r="A115" s="7" t="s">
        <v>24</v>
      </c>
      <c r="B115" s="8" t="s">
        <v>21</v>
      </c>
      <c r="C115" s="10">
        <v>406835</v>
      </c>
      <c r="D115" s="10">
        <v>432500</v>
      </c>
      <c r="E115" s="10">
        <v>15</v>
      </c>
      <c r="F115" s="10">
        <v>1612</v>
      </c>
      <c r="G115" s="5" t="s">
        <v>25</v>
      </c>
      <c r="H115" s="11">
        <v>1968</v>
      </c>
      <c r="I115" s="12" t="str">
        <f>IF(ISBLANK(VLOOKUP($H115*100+I$2,Feuil2!$A$3:$CQ$931,HLOOKUP(Feuil1!$F115,Feuil2!$E$1:$DG$2,2,0),0)),"",VLOOKUP($H115*100+I$2,Feuil2!$A$3:$CQ$931,HLOOKUP(Feuil1!$F115,Feuil2!$E$1:$DG$2,2,0),0))</f>
        <v/>
      </c>
      <c r="J115" s="12" t="str">
        <f>IF(ISBLANK(VLOOKUP($H115*100+J$2,Feuil2!$A$3:$CQ$931,HLOOKUP(Feuil1!$F115,Feuil2!$E$1:$DG$2,2,0),0)),"",VLOOKUP($H115*100+J$2,Feuil2!$A$3:$CQ$931,HLOOKUP(Feuil1!$F115,Feuil2!$E$1:$DG$2,2,0),0))</f>
        <v/>
      </c>
      <c r="K115" s="12" t="str">
        <f>IF(ISBLANK(VLOOKUP($H115*100+K$2,Feuil2!$A$3:$CQ$931,HLOOKUP(Feuil1!$F115,Feuil2!$E$1:$DG$2,2,0),0)),"",VLOOKUP($H115*100+K$2,Feuil2!$A$3:$CQ$931,HLOOKUP(Feuil1!$F115,Feuil2!$E$1:$DG$2,2,0),0))</f>
        <v/>
      </c>
      <c r="L115" s="12" t="str">
        <f>IF(ISBLANK(VLOOKUP($H115*100+L$2,Feuil2!$A$3:$CQ$931,HLOOKUP(Feuil1!$F115,Feuil2!$E$1:$DG$2,2,0),0)),"",VLOOKUP($H115*100+L$2,Feuil2!$A$3:$CQ$931,HLOOKUP(Feuil1!$F115,Feuil2!$E$1:$DG$2,2,0),0))</f>
        <v/>
      </c>
      <c r="M115" s="12" t="str">
        <f>IF(ISBLANK(VLOOKUP($H115*100+M$2,Feuil2!$A$3:$CQ$931,HLOOKUP(Feuil1!$F115,Feuil2!$E$1:$DG$2,2,0),0)),"",VLOOKUP($H115*100+M$2,Feuil2!$A$3:$CQ$931,HLOOKUP(Feuil1!$F115,Feuil2!$E$1:$DG$2,2,0),0))</f>
        <v/>
      </c>
      <c r="N115" s="12" t="str">
        <f>IF(ISBLANK(VLOOKUP($H115*100+N$2,Feuil2!$A$3:$CQ$931,HLOOKUP(Feuil1!$F115,Feuil2!$E$1:$DG$2,2,0),0)),"",VLOOKUP($H115*100+N$2,Feuil2!$A$3:$CQ$931,HLOOKUP(Feuil1!$F115,Feuil2!$E$1:$DG$2,2,0),0))</f>
        <v/>
      </c>
      <c r="O115" s="12" t="str">
        <f>IF(ISBLANK(VLOOKUP($H115*100+O$2,Feuil2!$A$3:$CQ$931,HLOOKUP(Feuil1!$F115,Feuil2!$E$1:$DG$2,2,0),0)),"",VLOOKUP($H115*100+O$2,Feuil2!$A$3:$CQ$931,HLOOKUP(Feuil1!$F115,Feuil2!$E$1:$DG$2,2,0),0))</f>
        <v/>
      </c>
      <c r="P115" s="12" t="str">
        <f>IF(ISBLANK(VLOOKUP($H115*100+P$2,Feuil2!$A$3:$CQ$931,HLOOKUP(Feuil1!$F115,Feuil2!$E$1:$DG$2,2,0),0)),"",VLOOKUP($H115*100+P$2,Feuil2!$A$3:$CQ$931,HLOOKUP(Feuil1!$F115,Feuil2!$E$1:$DG$2,2,0),0))</f>
        <v/>
      </c>
      <c r="Q115" s="12" t="str">
        <f>IF(ISBLANK(VLOOKUP($H115*100+Q$2,Feuil2!$A$3:$CQ$931,HLOOKUP(Feuil1!$F115,Feuil2!$E$1:$DG$2,2,0),0)),"",VLOOKUP($H115*100+Q$2,Feuil2!$A$3:$CQ$931,HLOOKUP(Feuil1!$F115,Feuil2!$E$1:$DG$2,2,0),0))</f>
        <v/>
      </c>
      <c r="R115" s="12" t="str">
        <f>IF(ISBLANK(VLOOKUP($H115*100+R$2,Feuil2!$A$3:$CQ$931,HLOOKUP(Feuil1!$F115,Feuil2!$E$1:$DG$2,2,0),0)),"",VLOOKUP($H115*100+R$2,Feuil2!$A$3:$CQ$931,HLOOKUP(Feuil1!$F115,Feuil2!$E$1:$DG$2,2,0),0))</f>
        <v/>
      </c>
      <c r="S115" s="12" t="str">
        <f>IF(ISBLANK(VLOOKUP($H115*100+S$2,Feuil2!$A$3:$CQ$931,HLOOKUP(Feuil1!$F115,Feuil2!$E$1:$DG$2,2,0),0)),"",VLOOKUP($H115*100+S$2,Feuil2!$A$3:$CQ$931,HLOOKUP(Feuil1!$F115,Feuil2!$E$1:$DG$2,2,0),0))</f>
        <v/>
      </c>
      <c r="T115" s="12" t="str">
        <f>IF(ISBLANK(VLOOKUP($H115*100+T$2,Feuil2!$A$3:$CQ$931,HLOOKUP(Feuil1!$F115,Feuil2!$E$1:$DG$2,2,0),0)),"",VLOOKUP($H115*100+T$2,Feuil2!$A$3:$CQ$931,HLOOKUP(Feuil1!$F115,Feuil2!$E$1:$DG$2,2,0),0))</f>
        <v/>
      </c>
      <c r="U115" s="12"/>
    </row>
    <row r="116" spans="1:21" x14ac:dyDescent="0.35">
      <c r="A116" s="7" t="s">
        <v>24</v>
      </c>
      <c r="B116" s="8" t="s">
        <v>21</v>
      </c>
      <c r="C116" s="10">
        <v>406835</v>
      </c>
      <c r="D116" s="10">
        <v>432500</v>
      </c>
      <c r="E116" s="10">
        <v>15</v>
      </c>
      <c r="F116" s="10">
        <v>1612</v>
      </c>
      <c r="G116" s="5" t="s">
        <v>25</v>
      </c>
      <c r="H116" s="11">
        <v>1969</v>
      </c>
      <c r="I116" s="12" t="str">
        <f>IF(ISBLANK(VLOOKUP($H116*100+I$2,Feuil2!$A$3:$CQ$931,HLOOKUP(Feuil1!$F116,Feuil2!$E$1:$DG$2,2,0),0)),"",VLOOKUP($H116*100+I$2,Feuil2!$A$3:$CQ$931,HLOOKUP(Feuil1!$F116,Feuil2!$E$1:$DG$2,2,0),0))</f>
        <v/>
      </c>
      <c r="J116" s="12" t="str">
        <f>IF(ISBLANK(VLOOKUP($H116*100+J$2,Feuil2!$A$3:$CQ$931,HLOOKUP(Feuil1!$F116,Feuil2!$E$1:$DG$2,2,0),0)),"",VLOOKUP($H116*100+J$2,Feuil2!$A$3:$CQ$931,HLOOKUP(Feuil1!$F116,Feuil2!$E$1:$DG$2,2,0),0))</f>
        <v/>
      </c>
      <c r="K116" s="12" t="str">
        <f>IF(ISBLANK(VLOOKUP($H116*100+K$2,Feuil2!$A$3:$CQ$931,HLOOKUP(Feuil1!$F116,Feuil2!$E$1:$DG$2,2,0),0)),"",VLOOKUP($H116*100+K$2,Feuil2!$A$3:$CQ$931,HLOOKUP(Feuil1!$F116,Feuil2!$E$1:$DG$2,2,0),0))</f>
        <v/>
      </c>
      <c r="L116" s="12" t="str">
        <f>IF(ISBLANK(VLOOKUP($H116*100+L$2,Feuil2!$A$3:$CQ$931,HLOOKUP(Feuil1!$F116,Feuil2!$E$1:$DG$2,2,0),0)),"",VLOOKUP($H116*100+L$2,Feuil2!$A$3:$CQ$931,HLOOKUP(Feuil1!$F116,Feuil2!$E$1:$DG$2,2,0),0))</f>
        <v/>
      </c>
      <c r="M116" s="12" t="str">
        <f>IF(ISBLANK(VLOOKUP($H116*100+M$2,Feuil2!$A$3:$CQ$931,HLOOKUP(Feuil1!$F116,Feuil2!$E$1:$DG$2,2,0),0)),"",VLOOKUP($H116*100+M$2,Feuil2!$A$3:$CQ$931,HLOOKUP(Feuil1!$F116,Feuil2!$E$1:$DG$2,2,0),0))</f>
        <v/>
      </c>
      <c r="N116" s="12" t="str">
        <f>IF(ISBLANK(VLOOKUP($H116*100+N$2,Feuil2!$A$3:$CQ$931,HLOOKUP(Feuil1!$F116,Feuil2!$E$1:$DG$2,2,0),0)),"",VLOOKUP($H116*100+N$2,Feuil2!$A$3:$CQ$931,HLOOKUP(Feuil1!$F116,Feuil2!$E$1:$DG$2,2,0),0))</f>
        <v/>
      </c>
      <c r="O116" s="12" t="str">
        <f>IF(ISBLANK(VLOOKUP($H116*100+O$2,Feuil2!$A$3:$CQ$931,HLOOKUP(Feuil1!$F116,Feuil2!$E$1:$DG$2,2,0),0)),"",VLOOKUP($H116*100+O$2,Feuil2!$A$3:$CQ$931,HLOOKUP(Feuil1!$F116,Feuil2!$E$1:$DG$2,2,0),0))</f>
        <v/>
      </c>
      <c r="P116" s="12" t="str">
        <f>IF(ISBLANK(VLOOKUP($H116*100+P$2,Feuil2!$A$3:$CQ$931,HLOOKUP(Feuil1!$F116,Feuil2!$E$1:$DG$2,2,0),0)),"",VLOOKUP($H116*100+P$2,Feuil2!$A$3:$CQ$931,HLOOKUP(Feuil1!$F116,Feuil2!$E$1:$DG$2,2,0),0))</f>
        <v/>
      </c>
      <c r="Q116" s="12" t="str">
        <f>IF(ISBLANK(VLOOKUP($H116*100+Q$2,Feuil2!$A$3:$CQ$931,HLOOKUP(Feuil1!$F116,Feuil2!$E$1:$DG$2,2,0),0)),"",VLOOKUP($H116*100+Q$2,Feuil2!$A$3:$CQ$931,HLOOKUP(Feuil1!$F116,Feuil2!$E$1:$DG$2,2,0),0))</f>
        <v/>
      </c>
      <c r="R116" s="12" t="str">
        <f>IF(ISBLANK(VLOOKUP($H116*100+R$2,Feuil2!$A$3:$CQ$931,HLOOKUP(Feuil1!$F116,Feuil2!$E$1:$DG$2,2,0),0)),"",VLOOKUP($H116*100+R$2,Feuil2!$A$3:$CQ$931,HLOOKUP(Feuil1!$F116,Feuil2!$E$1:$DG$2,2,0),0))</f>
        <v/>
      </c>
      <c r="S116" s="12" t="str">
        <f>IF(ISBLANK(VLOOKUP($H116*100+S$2,Feuil2!$A$3:$CQ$931,HLOOKUP(Feuil1!$F116,Feuil2!$E$1:$DG$2,2,0),0)),"",VLOOKUP($H116*100+S$2,Feuil2!$A$3:$CQ$931,HLOOKUP(Feuil1!$F116,Feuil2!$E$1:$DG$2,2,0),0))</f>
        <v/>
      </c>
      <c r="T116" s="12" t="str">
        <f>IF(ISBLANK(VLOOKUP($H116*100+T$2,Feuil2!$A$3:$CQ$931,HLOOKUP(Feuil1!$F116,Feuil2!$E$1:$DG$2,2,0),0)),"",VLOOKUP($H116*100+T$2,Feuil2!$A$3:$CQ$931,HLOOKUP(Feuil1!$F116,Feuil2!$E$1:$DG$2,2,0),0))</f>
        <v/>
      </c>
      <c r="U116" s="12"/>
    </row>
    <row r="117" spans="1:21" x14ac:dyDescent="0.35">
      <c r="A117" s="7" t="s">
        <v>24</v>
      </c>
      <c r="B117" s="8" t="s">
        <v>21</v>
      </c>
      <c r="C117" s="10">
        <v>406835</v>
      </c>
      <c r="D117" s="10">
        <v>432500</v>
      </c>
      <c r="E117" s="10">
        <v>15</v>
      </c>
      <c r="F117" s="10">
        <v>1612</v>
      </c>
      <c r="G117" s="5" t="s">
        <v>25</v>
      </c>
      <c r="H117" s="11">
        <v>1970</v>
      </c>
      <c r="I117" s="12" t="str">
        <f>IF(ISBLANK(VLOOKUP($H117*100+I$2,Feuil2!$A$3:$CQ$931,HLOOKUP(Feuil1!$F117,Feuil2!$E$1:$DG$2,2,0),0)),"",VLOOKUP($H117*100+I$2,Feuil2!$A$3:$CQ$931,HLOOKUP(Feuil1!$F117,Feuil2!$E$1:$DG$2,2,0),0))</f>
        <v/>
      </c>
      <c r="J117" s="12" t="str">
        <f>IF(ISBLANK(VLOOKUP($H117*100+J$2,Feuil2!$A$3:$CQ$931,HLOOKUP(Feuil1!$F117,Feuil2!$E$1:$DG$2,2,0),0)),"",VLOOKUP($H117*100+J$2,Feuil2!$A$3:$CQ$931,HLOOKUP(Feuil1!$F117,Feuil2!$E$1:$DG$2,2,0),0))</f>
        <v/>
      </c>
      <c r="K117" s="12" t="str">
        <f>IF(ISBLANK(VLOOKUP($H117*100+K$2,Feuil2!$A$3:$CQ$931,HLOOKUP(Feuil1!$F117,Feuil2!$E$1:$DG$2,2,0),0)),"",VLOOKUP($H117*100+K$2,Feuil2!$A$3:$CQ$931,HLOOKUP(Feuil1!$F117,Feuil2!$E$1:$DG$2,2,0),0))</f>
        <v/>
      </c>
      <c r="L117" s="12" t="str">
        <f>IF(ISBLANK(VLOOKUP($H117*100+L$2,Feuil2!$A$3:$CQ$931,HLOOKUP(Feuil1!$F117,Feuil2!$E$1:$DG$2,2,0),0)),"",VLOOKUP($H117*100+L$2,Feuil2!$A$3:$CQ$931,HLOOKUP(Feuil1!$F117,Feuil2!$E$1:$DG$2,2,0),0))</f>
        <v/>
      </c>
      <c r="M117" s="12" t="str">
        <f>IF(ISBLANK(VLOOKUP($H117*100+M$2,Feuil2!$A$3:$CQ$931,HLOOKUP(Feuil1!$F117,Feuil2!$E$1:$DG$2,2,0),0)),"",VLOOKUP($H117*100+M$2,Feuil2!$A$3:$CQ$931,HLOOKUP(Feuil1!$F117,Feuil2!$E$1:$DG$2,2,0),0))</f>
        <v/>
      </c>
      <c r="N117" s="12" t="str">
        <f>IF(ISBLANK(VLOOKUP($H117*100+N$2,Feuil2!$A$3:$CQ$931,HLOOKUP(Feuil1!$F117,Feuil2!$E$1:$DG$2,2,0),0)),"",VLOOKUP($H117*100+N$2,Feuil2!$A$3:$CQ$931,HLOOKUP(Feuil1!$F117,Feuil2!$E$1:$DG$2,2,0),0))</f>
        <v/>
      </c>
      <c r="O117" s="12" t="str">
        <f>IF(ISBLANK(VLOOKUP($H117*100+O$2,Feuil2!$A$3:$CQ$931,HLOOKUP(Feuil1!$F117,Feuil2!$E$1:$DG$2,2,0),0)),"",VLOOKUP($H117*100+O$2,Feuil2!$A$3:$CQ$931,HLOOKUP(Feuil1!$F117,Feuil2!$E$1:$DG$2,2,0),0))</f>
        <v/>
      </c>
      <c r="P117" s="12" t="str">
        <f>IF(ISBLANK(VLOOKUP($H117*100+P$2,Feuil2!$A$3:$CQ$931,HLOOKUP(Feuil1!$F117,Feuil2!$E$1:$DG$2,2,0),0)),"",VLOOKUP($H117*100+P$2,Feuil2!$A$3:$CQ$931,HLOOKUP(Feuil1!$F117,Feuil2!$E$1:$DG$2,2,0),0))</f>
        <v/>
      </c>
      <c r="Q117" s="12" t="str">
        <f>IF(ISBLANK(VLOOKUP($H117*100+Q$2,Feuil2!$A$3:$CQ$931,HLOOKUP(Feuil1!$F117,Feuil2!$E$1:$DG$2,2,0),0)),"",VLOOKUP($H117*100+Q$2,Feuil2!$A$3:$CQ$931,HLOOKUP(Feuil1!$F117,Feuil2!$E$1:$DG$2,2,0),0))</f>
        <v/>
      </c>
      <c r="R117" s="12" t="str">
        <f>IF(ISBLANK(VLOOKUP($H117*100+R$2,Feuil2!$A$3:$CQ$931,HLOOKUP(Feuil1!$F117,Feuil2!$E$1:$DG$2,2,0),0)),"",VLOOKUP($H117*100+R$2,Feuil2!$A$3:$CQ$931,HLOOKUP(Feuil1!$F117,Feuil2!$E$1:$DG$2,2,0),0))</f>
        <v/>
      </c>
      <c r="S117" s="12" t="str">
        <f>IF(ISBLANK(VLOOKUP($H117*100+S$2,Feuil2!$A$3:$CQ$931,HLOOKUP(Feuil1!$F117,Feuil2!$E$1:$DG$2,2,0),0)),"",VLOOKUP($H117*100+S$2,Feuil2!$A$3:$CQ$931,HLOOKUP(Feuil1!$F117,Feuil2!$E$1:$DG$2,2,0),0))</f>
        <v/>
      </c>
      <c r="T117" s="12" t="str">
        <f>IF(ISBLANK(VLOOKUP($H117*100+T$2,Feuil2!$A$3:$CQ$931,HLOOKUP(Feuil1!$F117,Feuil2!$E$1:$DG$2,2,0),0)),"",VLOOKUP($H117*100+T$2,Feuil2!$A$3:$CQ$931,HLOOKUP(Feuil1!$F117,Feuil2!$E$1:$DG$2,2,0),0))</f>
        <v/>
      </c>
      <c r="U117" s="12"/>
    </row>
    <row r="118" spans="1:21" x14ac:dyDescent="0.35">
      <c r="A118" s="7" t="s">
        <v>24</v>
      </c>
      <c r="B118" s="8" t="s">
        <v>21</v>
      </c>
      <c r="C118" s="10">
        <v>406835</v>
      </c>
      <c r="D118" s="10">
        <v>432500</v>
      </c>
      <c r="E118" s="10">
        <v>15</v>
      </c>
      <c r="F118" s="10">
        <v>1612</v>
      </c>
      <c r="G118" s="5" t="s">
        <v>25</v>
      </c>
      <c r="H118" s="11">
        <v>1971</v>
      </c>
      <c r="I118" s="12" t="str">
        <f>IF(ISBLANK(VLOOKUP($H118*100+I$2,Feuil2!$A$3:$CQ$931,HLOOKUP(Feuil1!$F118,Feuil2!$E$1:$DG$2,2,0),0)),"",VLOOKUP($H118*100+I$2,Feuil2!$A$3:$CQ$931,HLOOKUP(Feuil1!$F118,Feuil2!$E$1:$DG$2,2,0),0))</f>
        <v/>
      </c>
      <c r="J118" s="12" t="str">
        <f>IF(ISBLANK(VLOOKUP($H118*100+J$2,Feuil2!$A$3:$CQ$931,HLOOKUP(Feuil1!$F118,Feuil2!$E$1:$DG$2,2,0),0)),"",VLOOKUP($H118*100+J$2,Feuil2!$A$3:$CQ$931,HLOOKUP(Feuil1!$F118,Feuil2!$E$1:$DG$2,2,0),0))</f>
        <v/>
      </c>
      <c r="K118" s="12" t="str">
        <f>IF(ISBLANK(VLOOKUP($H118*100+K$2,Feuil2!$A$3:$CQ$931,HLOOKUP(Feuil1!$F118,Feuil2!$E$1:$DG$2,2,0),0)),"",VLOOKUP($H118*100+K$2,Feuil2!$A$3:$CQ$931,HLOOKUP(Feuil1!$F118,Feuil2!$E$1:$DG$2,2,0),0))</f>
        <v/>
      </c>
      <c r="L118" s="12" t="str">
        <f>IF(ISBLANK(VLOOKUP($H118*100+L$2,Feuil2!$A$3:$CQ$931,HLOOKUP(Feuil1!$F118,Feuil2!$E$1:$DG$2,2,0),0)),"",VLOOKUP($H118*100+L$2,Feuil2!$A$3:$CQ$931,HLOOKUP(Feuil1!$F118,Feuil2!$E$1:$DG$2,2,0),0))</f>
        <v/>
      </c>
      <c r="M118" s="12" t="str">
        <f>IF(ISBLANK(VLOOKUP($H118*100+M$2,Feuil2!$A$3:$CQ$931,HLOOKUP(Feuil1!$F118,Feuil2!$E$1:$DG$2,2,0),0)),"",VLOOKUP($H118*100+M$2,Feuil2!$A$3:$CQ$931,HLOOKUP(Feuil1!$F118,Feuil2!$E$1:$DG$2,2,0),0))</f>
        <v/>
      </c>
      <c r="N118" s="12" t="str">
        <f>IF(ISBLANK(VLOOKUP($H118*100+N$2,Feuil2!$A$3:$CQ$931,HLOOKUP(Feuil1!$F118,Feuil2!$E$1:$DG$2,2,0),0)),"",VLOOKUP($H118*100+N$2,Feuil2!$A$3:$CQ$931,HLOOKUP(Feuil1!$F118,Feuil2!$E$1:$DG$2,2,0),0))</f>
        <v/>
      </c>
      <c r="O118" s="12" t="str">
        <f>IF(ISBLANK(VLOOKUP($H118*100+O$2,Feuil2!$A$3:$CQ$931,HLOOKUP(Feuil1!$F118,Feuil2!$E$1:$DG$2,2,0),0)),"",VLOOKUP($H118*100+O$2,Feuil2!$A$3:$CQ$931,HLOOKUP(Feuil1!$F118,Feuil2!$E$1:$DG$2,2,0),0))</f>
        <v/>
      </c>
      <c r="P118" s="12" t="str">
        <f>IF(ISBLANK(VLOOKUP($H118*100+P$2,Feuil2!$A$3:$CQ$931,HLOOKUP(Feuil1!$F118,Feuil2!$E$1:$DG$2,2,0),0)),"",VLOOKUP($H118*100+P$2,Feuil2!$A$3:$CQ$931,HLOOKUP(Feuil1!$F118,Feuil2!$E$1:$DG$2,2,0),0))</f>
        <v/>
      </c>
      <c r="Q118" s="12" t="str">
        <f>IF(ISBLANK(VLOOKUP($H118*100+Q$2,Feuil2!$A$3:$CQ$931,HLOOKUP(Feuil1!$F118,Feuil2!$E$1:$DG$2,2,0),0)),"",VLOOKUP($H118*100+Q$2,Feuil2!$A$3:$CQ$931,HLOOKUP(Feuil1!$F118,Feuil2!$E$1:$DG$2,2,0),0))</f>
        <v/>
      </c>
      <c r="R118" s="12" t="str">
        <f>IF(ISBLANK(VLOOKUP($H118*100+R$2,Feuil2!$A$3:$CQ$931,HLOOKUP(Feuil1!$F118,Feuil2!$E$1:$DG$2,2,0),0)),"",VLOOKUP($H118*100+R$2,Feuil2!$A$3:$CQ$931,HLOOKUP(Feuil1!$F118,Feuil2!$E$1:$DG$2,2,0),0))</f>
        <v/>
      </c>
      <c r="S118" s="12" t="str">
        <f>IF(ISBLANK(VLOOKUP($H118*100+S$2,Feuil2!$A$3:$CQ$931,HLOOKUP(Feuil1!$F118,Feuil2!$E$1:$DG$2,2,0),0)),"",VLOOKUP($H118*100+S$2,Feuil2!$A$3:$CQ$931,HLOOKUP(Feuil1!$F118,Feuil2!$E$1:$DG$2,2,0),0))</f>
        <v/>
      </c>
      <c r="T118" s="12" t="str">
        <f>IF(ISBLANK(VLOOKUP($H118*100+T$2,Feuil2!$A$3:$CQ$931,HLOOKUP(Feuil1!$F118,Feuil2!$E$1:$DG$2,2,0),0)),"",VLOOKUP($H118*100+T$2,Feuil2!$A$3:$CQ$931,HLOOKUP(Feuil1!$F118,Feuil2!$E$1:$DG$2,2,0),0))</f>
        <v/>
      </c>
      <c r="U118" s="12"/>
    </row>
    <row r="119" spans="1:21" x14ac:dyDescent="0.35">
      <c r="A119" s="7" t="s">
        <v>24</v>
      </c>
      <c r="B119" s="8" t="s">
        <v>21</v>
      </c>
      <c r="C119" s="10">
        <v>406835</v>
      </c>
      <c r="D119" s="10">
        <v>432500</v>
      </c>
      <c r="E119" s="10">
        <v>15</v>
      </c>
      <c r="F119" s="10">
        <v>1612</v>
      </c>
      <c r="G119" s="5" t="s">
        <v>25</v>
      </c>
      <c r="H119" s="11">
        <v>1972</v>
      </c>
      <c r="I119" s="12" t="str">
        <f>IF(ISBLANK(VLOOKUP($H119*100+I$2,Feuil2!$A$3:$CQ$931,HLOOKUP(Feuil1!$F119,Feuil2!$E$1:$DG$2,2,0),0)),"",VLOOKUP($H119*100+I$2,Feuil2!$A$3:$CQ$931,HLOOKUP(Feuil1!$F119,Feuil2!$E$1:$DG$2,2,0),0))</f>
        <v/>
      </c>
      <c r="J119" s="12" t="str">
        <f>IF(ISBLANK(VLOOKUP($H119*100+J$2,Feuil2!$A$3:$CQ$931,HLOOKUP(Feuil1!$F119,Feuil2!$E$1:$DG$2,2,0),0)),"",VLOOKUP($H119*100+J$2,Feuil2!$A$3:$CQ$931,HLOOKUP(Feuil1!$F119,Feuil2!$E$1:$DG$2,2,0),0))</f>
        <v/>
      </c>
      <c r="K119" s="12" t="str">
        <f>IF(ISBLANK(VLOOKUP($H119*100+K$2,Feuil2!$A$3:$CQ$931,HLOOKUP(Feuil1!$F119,Feuil2!$E$1:$DG$2,2,0),0)),"",VLOOKUP($H119*100+K$2,Feuil2!$A$3:$CQ$931,HLOOKUP(Feuil1!$F119,Feuil2!$E$1:$DG$2,2,0),0))</f>
        <v/>
      </c>
      <c r="L119" s="12" t="str">
        <f>IF(ISBLANK(VLOOKUP($H119*100+L$2,Feuil2!$A$3:$CQ$931,HLOOKUP(Feuil1!$F119,Feuil2!$E$1:$DG$2,2,0),0)),"",VLOOKUP($H119*100+L$2,Feuil2!$A$3:$CQ$931,HLOOKUP(Feuil1!$F119,Feuil2!$E$1:$DG$2,2,0),0))</f>
        <v/>
      </c>
      <c r="M119" s="12" t="str">
        <f>IF(ISBLANK(VLOOKUP($H119*100+M$2,Feuil2!$A$3:$CQ$931,HLOOKUP(Feuil1!$F119,Feuil2!$E$1:$DG$2,2,0),0)),"",VLOOKUP($H119*100+M$2,Feuil2!$A$3:$CQ$931,HLOOKUP(Feuil1!$F119,Feuil2!$E$1:$DG$2,2,0),0))</f>
        <v/>
      </c>
      <c r="N119" s="12" t="str">
        <f>IF(ISBLANK(VLOOKUP($H119*100+N$2,Feuil2!$A$3:$CQ$931,HLOOKUP(Feuil1!$F119,Feuil2!$E$1:$DG$2,2,0),0)),"",VLOOKUP($H119*100+N$2,Feuil2!$A$3:$CQ$931,HLOOKUP(Feuil1!$F119,Feuil2!$E$1:$DG$2,2,0),0))</f>
        <v/>
      </c>
      <c r="O119" s="12" t="str">
        <f>IF(ISBLANK(VLOOKUP($H119*100+O$2,Feuil2!$A$3:$CQ$931,HLOOKUP(Feuil1!$F119,Feuil2!$E$1:$DG$2,2,0),0)),"",VLOOKUP($H119*100+O$2,Feuil2!$A$3:$CQ$931,HLOOKUP(Feuil1!$F119,Feuil2!$E$1:$DG$2,2,0),0))</f>
        <v/>
      </c>
      <c r="P119" s="12" t="str">
        <f>IF(ISBLANK(VLOOKUP($H119*100+P$2,Feuil2!$A$3:$CQ$931,HLOOKUP(Feuil1!$F119,Feuil2!$E$1:$DG$2,2,0),0)),"",VLOOKUP($H119*100+P$2,Feuil2!$A$3:$CQ$931,HLOOKUP(Feuil1!$F119,Feuil2!$E$1:$DG$2,2,0),0))</f>
        <v/>
      </c>
      <c r="Q119" s="12" t="str">
        <f>IF(ISBLANK(VLOOKUP($H119*100+Q$2,Feuil2!$A$3:$CQ$931,HLOOKUP(Feuil1!$F119,Feuil2!$E$1:$DG$2,2,0),0)),"",VLOOKUP($H119*100+Q$2,Feuil2!$A$3:$CQ$931,HLOOKUP(Feuil1!$F119,Feuil2!$E$1:$DG$2,2,0),0))</f>
        <v/>
      </c>
      <c r="R119" s="12" t="str">
        <f>IF(ISBLANK(VLOOKUP($H119*100+R$2,Feuil2!$A$3:$CQ$931,HLOOKUP(Feuil1!$F119,Feuil2!$E$1:$DG$2,2,0),0)),"",VLOOKUP($H119*100+R$2,Feuil2!$A$3:$CQ$931,HLOOKUP(Feuil1!$F119,Feuil2!$E$1:$DG$2,2,0),0))</f>
        <v/>
      </c>
      <c r="S119" s="12" t="str">
        <f>IF(ISBLANK(VLOOKUP($H119*100+S$2,Feuil2!$A$3:$CQ$931,HLOOKUP(Feuil1!$F119,Feuil2!$E$1:$DG$2,2,0),0)),"",VLOOKUP($H119*100+S$2,Feuil2!$A$3:$CQ$931,HLOOKUP(Feuil1!$F119,Feuil2!$E$1:$DG$2,2,0),0))</f>
        <v/>
      </c>
      <c r="T119" s="12" t="str">
        <f>IF(ISBLANK(VLOOKUP($H119*100+T$2,Feuil2!$A$3:$CQ$931,HLOOKUP(Feuil1!$F119,Feuil2!$E$1:$DG$2,2,0),0)),"",VLOOKUP($H119*100+T$2,Feuil2!$A$3:$CQ$931,HLOOKUP(Feuil1!$F119,Feuil2!$E$1:$DG$2,2,0),0))</f>
        <v/>
      </c>
      <c r="U119" s="12"/>
    </row>
    <row r="120" spans="1:21" x14ac:dyDescent="0.35">
      <c r="A120" s="7" t="s">
        <v>24</v>
      </c>
      <c r="B120" s="8" t="s">
        <v>21</v>
      </c>
      <c r="C120" s="10">
        <v>406835</v>
      </c>
      <c r="D120" s="10">
        <v>432500</v>
      </c>
      <c r="E120" s="10">
        <v>15</v>
      </c>
      <c r="F120" s="10">
        <v>1612</v>
      </c>
      <c r="G120" s="5" t="s">
        <v>25</v>
      </c>
      <c r="H120" s="11">
        <v>1973</v>
      </c>
      <c r="I120" s="12" t="str">
        <f>IF(ISBLANK(VLOOKUP($H120*100+I$2,Feuil2!$A$3:$CQ$931,HLOOKUP(Feuil1!$F120,Feuil2!$E$1:$DG$2,2,0),0)),"",VLOOKUP($H120*100+I$2,Feuil2!$A$3:$CQ$931,HLOOKUP(Feuil1!$F120,Feuil2!$E$1:$DG$2,2,0),0))</f>
        <v/>
      </c>
      <c r="J120" s="12" t="str">
        <f>IF(ISBLANK(VLOOKUP($H120*100+J$2,Feuil2!$A$3:$CQ$931,HLOOKUP(Feuil1!$F120,Feuil2!$E$1:$DG$2,2,0),0)),"",VLOOKUP($H120*100+J$2,Feuil2!$A$3:$CQ$931,HLOOKUP(Feuil1!$F120,Feuil2!$E$1:$DG$2,2,0),0))</f>
        <v/>
      </c>
      <c r="K120" s="12" t="str">
        <f>IF(ISBLANK(VLOOKUP($H120*100+K$2,Feuil2!$A$3:$CQ$931,HLOOKUP(Feuil1!$F120,Feuil2!$E$1:$DG$2,2,0),0)),"",VLOOKUP($H120*100+K$2,Feuil2!$A$3:$CQ$931,HLOOKUP(Feuil1!$F120,Feuil2!$E$1:$DG$2,2,0),0))</f>
        <v/>
      </c>
      <c r="L120" s="12" t="str">
        <f>IF(ISBLANK(VLOOKUP($H120*100+L$2,Feuil2!$A$3:$CQ$931,HLOOKUP(Feuil1!$F120,Feuil2!$E$1:$DG$2,2,0),0)),"",VLOOKUP($H120*100+L$2,Feuil2!$A$3:$CQ$931,HLOOKUP(Feuil1!$F120,Feuil2!$E$1:$DG$2,2,0),0))</f>
        <v/>
      </c>
      <c r="M120" s="12" t="str">
        <f>IF(ISBLANK(VLOOKUP($H120*100+M$2,Feuil2!$A$3:$CQ$931,HLOOKUP(Feuil1!$F120,Feuil2!$E$1:$DG$2,2,0),0)),"",VLOOKUP($H120*100+M$2,Feuil2!$A$3:$CQ$931,HLOOKUP(Feuil1!$F120,Feuil2!$E$1:$DG$2,2,0),0))</f>
        <v/>
      </c>
      <c r="N120" s="12" t="str">
        <f>IF(ISBLANK(VLOOKUP($H120*100+N$2,Feuil2!$A$3:$CQ$931,HLOOKUP(Feuil1!$F120,Feuil2!$E$1:$DG$2,2,0),0)),"",VLOOKUP($H120*100+N$2,Feuil2!$A$3:$CQ$931,HLOOKUP(Feuil1!$F120,Feuil2!$E$1:$DG$2,2,0),0))</f>
        <v/>
      </c>
      <c r="O120" s="12" t="str">
        <f>IF(ISBLANK(VLOOKUP($H120*100+O$2,Feuil2!$A$3:$CQ$931,HLOOKUP(Feuil1!$F120,Feuil2!$E$1:$DG$2,2,0),0)),"",VLOOKUP($H120*100+O$2,Feuil2!$A$3:$CQ$931,HLOOKUP(Feuil1!$F120,Feuil2!$E$1:$DG$2,2,0),0))</f>
        <v/>
      </c>
      <c r="P120" s="12" t="str">
        <f>IF(ISBLANK(VLOOKUP($H120*100+P$2,Feuil2!$A$3:$CQ$931,HLOOKUP(Feuil1!$F120,Feuil2!$E$1:$DG$2,2,0),0)),"",VLOOKUP($H120*100+P$2,Feuil2!$A$3:$CQ$931,HLOOKUP(Feuil1!$F120,Feuil2!$E$1:$DG$2,2,0),0))</f>
        <v/>
      </c>
      <c r="Q120" s="12" t="str">
        <f>IF(ISBLANK(VLOOKUP($H120*100+Q$2,Feuil2!$A$3:$CQ$931,HLOOKUP(Feuil1!$F120,Feuil2!$E$1:$DG$2,2,0),0)),"",VLOOKUP($H120*100+Q$2,Feuil2!$A$3:$CQ$931,HLOOKUP(Feuil1!$F120,Feuil2!$E$1:$DG$2,2,0),0))</f>
        <v/>
      </c>
      <c r="R120" s="12" t="str">
        <f>IF(ISBLANK(VLOOKUP($H120*100+R$2,Feuil2!$A$3:$CQ$931,HLOOKUP(Feuil1!$F120,Feuil2!$E$1:$DG$2,2,0),0)),"",VLOOKUP($H120*100+R$2,Feuil2!$A$3:$CQ$931,HLOOKUP(Feuil1!$F120,Feuil2!$E$1:$DG$2,2,0),0))</f>
        <v/>
      </c>
      <c r="S120" s="12" t="str">
        <f>IF(ISBLANK(VLOOKUP($H120*100+S$2,Feuil2!$A$3:$CQ$931,HLOOKUP(Feuil1!$F120,Feuil2!$E$1:$DG$2,2,0),0)),"",VLOOKUP($H120*100+S$2,Feuil2!$A$3:$CQ$931,HLOOKUP(Feuil1!$F120,Feuil2!$E$1:$DG$2,2,0),0))</f>
        <v/>
      </c>
      <c r="T120" s="12" t="str">
        <f>IF(ISBLANK(VLOOKUP($H120*100+T$2,Feuil2!$A$3:$CQ$931,HLOOKUP(Feuil1!$F120,Feuil2!$E$1:$DG$2,2,0),0)),"",VLOOKUP($H120*100+T$2,Feuil2!$A$3:$CQ$931,HLOOKUP(Feuil1!$F120,Feuil2!$E$1:$DG$2,2,0),0))</f>
        <v/>
      </c>
      <c r="U120" s="12"/>
    </row>
    <row r="121" spans="1:21" x14ac:dyDescent="0.35">
      <c r="A121" s="7" t="s">
        <v>24</v>
      </c>
      <c r="B121" s="8" t="s">
        <v>21</v>
      </c>
      <c r="C121" s="10">
        <v>406835</v>
      </c>
      <c r="D121" s="10">
        <v>432500</v>
      </c>
      <c r="E121" s="10">
        <v>15</v>
      </c>
      <c r="F121" s="10">
        <v>1612</v>
      </c>
      <c r="G121" s="5" t="s">
        <v>25</v>
      </c>
      <c r="H121" s="11">
        <v>1974</v>
      </c>
      <c r="I121" s="12" t="str">
        <f>IF(ISBLANK(VLOOKUP($H121*100+I$2,Feuil2!$A$3:$CQ$931,HLOOKUP(Feuil1!$F121,Feuil2!$E$1:$DG$2,2,0),0)),"",VLOOKUP($H121*100+I$2,Feuil2!$A$3:$CQ$931,HLOOKUP(Feuil1!$F121,Feuil2!$E$1:$DG$2,2,0),0))</f>
        <v/>
      </c>
      <c r="J121" s="12" t="str">
        <f>IF(ISBLANK(VLOOKUP($H121*100+J$2,Feuil2!$A$3:$CQ$931,HLOOKUP(Feuil1!$F121,Feuil2!$E$1:$DG$2,2,0),0)),"",VLOOKUP($H121*100+J$2,Feuil2!$A$3:$CQ$931,HLOOKUP(Feuil1!$F121,Feuil2!$E$1:$DG$2,2,0),0))</f>
        <v/>
      </c>
      <c r="K121" s="12" t="str">
        <f>IF(ISBLANK(VLOOKUP($H121*100+K$2,Feuil2!$A$3:$CQ$931,HLOOKUP(Feuil1!$F121,Feuil2!$E$1:$DG$2,2,0),0)),"",VLOOKUP($H121*100+K$2,Feuil2!$A$3:$CQ$931,HLOOKUP(Feuil1!$F121,Feuil2!$E$1:$DG$2,2,0),0))</f>
        <v/>
      </c>
      <c r="L121" s="12" t="str">
        <f>IF(ISBLANK(VLOOKUP($H121*100+L$2,Feuil2!$A$3:$CQ$931,HLOOKUP(Feuil1!$F121,Feuil2!$E$1:$DG$2,2,0),0)),"",VLOOKUP($H121*100+L$2,Feuil2!$A$3:$CQ$931,HLOOKUP(Feuil1!$F121,Feuil2!$E$1:$DG$2,2,0),0))</f>
        <v/>
      </c>
      <c r="M121" s="12" t="str">
        <f>IF(ISBLANK(VLOOKUP($H121*100+M$2,Feuil2!$A$3:$CQ$931,HLOOKUP(Feuil1!$F121,Feuil2!$E$1:$DG$2,2,0),0)),"",VLOOKUP($H121*100+M$2,Feuil2!$A$3:$CQ$931,HLOOKUP(Feuil1!$F121,Feuil2!$E$1:$DG$2,2,0),0))</f>
        <v/>
      </c>
      <c r="N121" s="12" t="str">
        <f>IF(ISBLANK(VLOOKUP($H121*100+N$2,Feuil2!$A$3:$CQ$931,HLOOKUP(Feuil1!$F121,Feuil2!$E$1:$DG$2,2,0),0)),"",VLOOKUP($H121*100+N$2,Feuil2!$A$3:$CQ$931,HLOOKUP(Feuil1!$F121,Feuil2!$E$1:$DG$2,2,0),0))</f>
        <v/>
      </c>
      <c r="O121" s="12" t="str">
        <f>IF(ISBLANK(VLOOKUP($H121*100+O$2,Feuil2!$A$3:$CQ$931,HLOOKUP(Feuil1!$F121,Feuil2!$E$1:$DG$2,2,0),0)),"",VLOOKUP($H121*100+O$2,Feuil2!$A$3:$CQ$931,HLOOKUP(Feuil1!$F121,Feuil2!$E$1:$DG$2,2,0),0))</f>
        <v/>
      </c>
      <c r="P121" s="12" t="str">
        <f>IF(ISBLANK(VLOOKUP($H121*100+P$2,Feuil2!$A$3:$CQ$931,HLOOKUP(Feuil1!$F121,Feuil2!$E$1:$DG$2,2,0),0)),"",VLOOKUP($H121*100+P$2,Feuil2!$A$3:$CQ$931,HLOOKUP(Feuil1!$F121,Feuil2!$E$1:$DG$2,2,0),0))</f>
        <v/>
      </c>
      <c r="Q121" s="12" t="str">
        <f>IF(ISBLANK(VLOOKUP($H121*100+Q$2,Feuil2!$A$3:$CQ$931,HLOOKUP(Feuil1!$F121,Feuil2!$E$1:$DG$2,2,0),0)),"",VLOOKUP($H121*100+Q$2,Feuil2!$A$3:$CQ$931,HLOOKUP(Feuil1!$F121,Feuil2!$E$1:$DG$2,2,0),0))</f>
        <v/>
      </c>
      <c r="R121" s="12" t="str">
        <f>IF(ISBLANK(VLOOKUP($H121*100+R$2,Feuil2!$A$3:$CQ$931,HLOOKUP(Feuil1!$F121,Feuil2!$E$1:$DG$2,2,0),0)),"",VLOOKUP($H121*100+R$2,Feuil2!$A$3:$CQ$931,HLOOKUP(Feuil1!$F121,Feuil2!$E$1:$DG$2,2,0),0))</f>
        <v/>
      </c>
      <c r="S121" s="12" t="str">
        <f>IF(ISBLANK(VLOOKUP($H121*100+S$2,Feuil2!$A$3:$CQ$931,HLOOKUP(Feuil1!$F121,Feuil2!$E$1:$DG$2,2,0),0)),"",VLOOKUP($H121*100+S$2,Feuil2!$A$3:$CQ$931,HLOOKUP(Feuil1!$F121,Feuil2!$E$1:$DG$2,2,0),0))</f>
        <v/>
      </c>
      <c r="T121" s="12" t="str">
        <f>IF(ISBLANK(VLOOKUP($H121*100+T$2,Feuil2!$A$3:$CQ$931,HLOOKUP(Feuil1!$F121,Feuil2!$E$1:$DG$2,2,0),0)),"",VLOOKUP($H121*100+T$2,Feuil2!$A$3:$CQ$931,HLOOKUP(Feuil1!$F121,Feuil2!$E$1:$DG$2,2,0),0))</f>
        <v/>
      </c>
      <c r="U121" s="12"/>
    </row>
    <row r="122" spans="1:21" x14ac:dyDescent="0.35">
      <c r="A122" s="7" t="s">
        <v>24</v>
      </c>
      <c r="B122" s="8" t="s">
        <v>21</v>
      </c>
      <c r="C122" s="10">
        <v>406835</v>
      </c>
      <c r="D122" s="10">
        <v>432500</v>
      </c>
      <c r="E122" s="10">
        <v>15</v>
      </c>
      <c r="F122" s="10">
        <v>1612</v>
      </c>
      <c r="G122" s="5" t="s">
        <v>25</v>
      </c>
      <c r="H122" s="11">
        <v>1975</v>
      </c>
      <c r="I122" s="12" t="str">
        <f>IF(ISBLANK(VLOOKUP($H122*100+I$2,Feuil2!$A$3:$CQ$931,HLOOKUP(Feuil1!$F122,Feuil2!$E$1:$DG$2,2,0),0)),"",VLOOKUP($H122*100+I$2,Feuil2!$A$3:$CQ$931,HLOOKUP(Feuil1!$F122,Feuil2!$E$1:$DG$2,2,0),0))</f>
        <v/>
      </c>
      <c r="J122" s="12" t="str">
        <f>IF(ISBLANK(VLOOKUP($H122*100+J$2,Feuil2!$A$3:$CQ$931,HLOOKUP(Feuil1!$F122,Feuil2!$E$1:$DG$2,2,0),0)),"",VLOOKUP($H122*100+J$2,Feuil2!$A$3:$CQ$931,HLOOKUP(Feuil1!$F122,Feuil2!$E$1:$DG$2,2,0),0))</f>
        <v/>
      </c>
      <c r="K122" s="12" t="str">
        <f>IF(ISBLANK(VLOOKUP($H122*100+K$2,Feuil2!$A$3:$CQ$931,HLOOKUP(Feuil1!$F122,Feuil2!$E$1:$DG$2,2,0),0)),"",VLOOKUP($H122*100+K$2,Feuil2!$A$3:$CQ$931,HLOOKUP(Feuil1!$F122,Feuil2!$E$1:$DG$2,2,0),0))</f>
        <v/>
      </c>
      <c r="L122" s="12" t="str">
        <f>IF(ISBLANK(VLOOKUP($H122*100+L$2,Feuil2!$A$3:$CQ$931,HLOOKUP(Feuil1!$F122,Feuil2!$E$1:$DG$2,2,0),0)),"",VLOOKUP($H122*100+L$2,Feuil2!$A$3:$CQ$931,HLOOKUP(Feuil1!$F122,Feuil2!$E$1:$DG$2,2,0),0))</f>
        <v/>
      </c>
      <c r="M122" s="12" t="str">
        <f>IF(ISBLANK(VLOOKUP($H122*100+M$2,Feuil2!$A$3:$CQ$931,HLOOKUP(Feuil1!$F122,Feuil2!$E$1:$DG$2,2,0),0)),"",VLOOKUP($H122*100+M$2,Feuil2!$A$3:$CQ$931,HLOOKUP(Feuil1!$F122,Feuil2!$E$1:$DG$2,2,0),0))</f>
        <v/>
      </c>
      <c r="N122" s="12" t="str">
        <f>IF(ISBLANK(VLOOKUP($H122*100+N$2,Feuil2!$A$3:$CQ$931,HLOOKUP(Feuil1!$F122,Feuil2!$E$1:$DG$2,2,0),0)),"",VLOOKUP($H122*100+N$2,Feuil2!$A$3:$CQ$931,HLOOKUP(Feuil1!$F122,Feuil2!$E$1:$DG$2,2,0),0))</f>
        <v/>
      </c>
      <c r="O122" s="12" t="str">
        <f>IF(ISBLANK(VLOOKUP($H122*100+O$2,Feuil2!$A$3:$CQ$931,HLOOKUP(Feuil1!$F122,Feuil2!$E$1:$DG$2,2,0),0)),"",VLOOKUP($H122*100+O$2,Feuil2!$A$3:$CQ$931,HLOOKUP(Feuil1!$F122,Feuil2!$E$1:$DG$2,2,0),0))</f>
        <v/>
      </c>
      <c r="P122" s="12" t="str">
        <f>IF(ISBLANK(VLOOKUP($H122*100+P$2,Feuil2!$A$3:$CQ$931,HLOOKUP(Feuil1!$F122,Feuil2!$E$1:$DG$2,2,0),0)),"",VLOOKUP($H122*100+P$2,Feuil2!$A$3:$CQ$931,HLOOKUP(Feuil1!$F122,Feuil2!$E$1:$DG$2,2,0),0))</f>
        <v/>
      </c>
      <c r="Q122" s="12" t="str">
        <f>IF(ISBLANK(VLOOKUP($H122*100+Q$2,Feuil2!$A$3:$CQ$931,HLOOKUP(Feuil1!$F122,Feuil2!$E$1:$DG$2,2,0),0)),"",VLOOKUP($H122*100+Q$2,Feuil2!$A$3:$CQ$931,HLOOKUP(Feuil1!$F122,Feuil2!$E$1:$DG$2,2,0),0))</f>
        <v/>
      </c>
      <c r="R122" s="12" t="str">
        <f>IF(ISBLANK(VLOOKUP($H122*100+R$2,Feuil2!$A$3:$CQ$931,HLOOKUP(Feuil1!$F122,Feuil2!$E$1:$DG$2,2,0),0)),"",VLOOKUP($H122*100+R$2,Feuil2!$A$3:$CQ$931,HLOOKUP(Feuil1!$F122,Feuil2!$E$1:$DG$2,2,0),0))</f>
        <v/>
      </c>
      <c r="S122" s="12" t="str">
        <f>IF(ISBLANK(VLOOKUP($H122*100+S$2,Feuil2!$A$3:$CQ$931,HLOOKUP(Feuil1!$F122,Feuil2!$E$1:$DG$2,2,0),0)),"",VLOOKUP($H122*100+S$2,Feuil2!$A$3:$CQ$931,HLOOKUP(Feuil1!$F122,Feuil2!$E$1:$DG$2,2,0),0))</f>
        <v/>
      </c>
      <c r="T122" s="12" t="str">
        <f>IF(ISBLANK(VLOOKUP($H122*100+T$2,Feuil2!$A$3:$CQ$931,HLOOKUP(Feuil1!$F122,Feuil2!$E$1:$DG$2,2,0),0)),"",VLOOKUP($H122*100+T$2,Feuil2!$A$3:$CQ$931,HLOOKUP(Feuil1!$F122,Feuil2!$E$1:$DG$2,2,0),0))</f>
        <v/>
      </c>
      <c r="U122" s="12"/>
    </row>
    <row r="123" spans="1:21" x14ac:dyDescent="0.35">
      <c r="A123" s="7" t="s">
        <v>24</v>
      </c>
      <c r="B123" s="8" t="s">
        <v>21</v>
      </c>
      <c r="C123" s="10">
        <v>406835</v>
      </c>
      <c r="D123" s="10">
        <v>432500</v>
      </c>
      <c r="E123" s="10">
        <v>15</v>
      </c>
      <c r="F123" s="10">
        <v>1612</v>
      </c>
      <c r="G123" s="5" t="s">
        <v>25</v>
      </c>
      <c r="H123" s="11">
        <v>1976</v>
      </c>
      <c r="I123" s="12" t="str">
        <f>IF(ISBLANK(VLOOKUP($H123*100+I$2,Feuil2!$A$3:$CQ$931,HLOOKUP(Feuil1!$F123,Feuil2!$E$1:$DG$2,2,0),0)),"",VLOOKUP($H123*100+I$2,Feuil2!$A$3:$CQ$931,HLOOKUP(Feuil1!$F123,Feuil2!$E$1:$DG$2,2,0),0))</f>
        <v/>
      </c>
      <c r="J123" s="12" t="str">
        <f>IF(ISBLANK(VLOOKUP($H123*100+J$2,Feuil2!$A$3:$CQ$931,HLOOKUP(Feuil1!$F123,Feuil2!$E$1:$DG$2,2,0),0)),"",VLOOKUP($H123*100+J$2,Feuil2!$A$3:$CQ$931,HLOOKUP(Feuil1!$F123,Feuil2!$E$1:$DG$2,2,0),0))</f>
        <v/>
      </c>
      <c r="K123" s="12" t="str">
        <f>IF(ISBLANK(VLOOKUP($H123*100+K$2,Feuil2!$A$3:$CQ$931,HLOOKUP(Feuil1!$F123,Feuil2!$E$1:$DG$2,2,0),0)),"",VLOOKUP($H123*100+K$2,Feuil2!$A$3:$CQ$931,HLOOKUP(Feuil1!$F123,Feuil2!$E$1:$DG$2,2,0),0))</f>
        <v/>
      </c>
      <c r="L123" s="12" t="str">
        <f>IF(ISBLANK(VLOOKUP($H123*100+L$2,Feuil2!$A$3:$CQ$931,HLOOKUP(Feuil1!$F123,Feuil2!$E$1:$DG$2,2,0),0)),"",VLOOKUP($H123*100+L$2,Feuil2!$A$3:$CQ$931,HLOOKUP(Feuil1!$F123,Feuil2!$E$1:$DG$2,2,0),0))</f>
        <v/>
      </c>
      <c r="M123" s="12" t="str">
        <f>IF(ISBLANK(VLOOKUP($H123*100+M$2,Feuil2!$A$3:$CQ$931,HLOOKUP(Feuil1!$F123,Feuil2!$E$1:$DG$2,2,0),0)),"",VLOOKUP($H123*100+M$2,Feuil2!$A$3:$CQ$931,HLOOKUP(Feuil1!$F123,Feuil2!$E$1:$DG$2,2,0),0))</f>
        <v/>
      </c>
      <c r="N123" s="12" t="str">
        <f>IF(ISBLANK(VLOOKUP($H123*100+N$2,Feuil2!$A$3:$CQ$931,HLOOKUP(Feuil1!$F123,Feuil2!$E$1:$DG$2,2,0),0)),"",VLOOKUP($H123*100+N$2,Feuil2!$A$3:$CQ$931,HLOOKUP(Feuil1!$F123,Feuil2!$E$1:$DG$2,2,0),0))</f>
        <v/>
      </c>
      <c r="O123" s="12" t="str">
        <f>IF(ISBLANK(VLOOKUP($H123*100+O$2,Feuil2!$A$3:$CQ$931,HLOOKUP(Feuil1!$F123,Feuil2!$E$1:$DG$2,2,0),0)),"",VLOOKUP($H123*100+O$2,Feuil2!$A$3:$CQ$931,HLOOKUP(Feuil1!$F123,Feuil2!$E$1:$DG$2,2,0),0))</f>
        <v/>
      </c>
      <c r="P123" s="12" t="str">
        <f>IF(ISBLANK(VLOOKUP($H123*100+P$2,Feuil2!$A$3:$CQ$931,HLOOKUP(Feuil1!$F123,Feuil2!$E$1:$DG$2,2,0),0)),"",VLOOKUP($H123*100+P$2,Feuil2!$A$3:$CQ$931,HLOOKUP(Feuil1!$F123,Feuil2!$E$1:$DG$2,2,0),0))</f>
        <v/>
      </c>
      <c r="Q123" s="12" t="str">
        <f>IF(ISBLANK(VLOOKUP($H123*100+Q$2,Feuil2!$A$3:$CQ$931,HLOOKUP(Feuil1!$F123,Feuil2!$E$1:$DG$2,2,0),0)),"",VLOOKUP($H123*100+Q$2,Feuil2!$A$3:$CQ$931,HLOOKUP(Feuil1!$F123,Feuil2!$E$1:$DG$2,2,0),0))</f>
        <v/>
      </c>
      <c r="R123" s="12" t="str">
        <f>IF(ISBLANK(VLOOKUP($H123*100+R$2,Feuil2!$A$3:$CQ$931,HLOOKUP(Feuil1!$F123,Feuil2!$E$1:$DG$2,2,0),0)),"",VLOOKUP($H123*100+R$2,Feuil2!$A$3:$CQ$931,HLOOKUP(Feuil1!$F123,Feuil2!$E$1:$DG$2,2,0),0))</f>
        <v/>
      </c>
      <c r="S123" s="12" t="str">
        <f>IF(ISBLANK(VLOOKUP($H123*100+S$2,Feuil2!$A$3:$CQ$931,HLOOKUP(Feuil1!$F123,Feuil2!$E$1:$DG$2,2,0),0)),"",VLOOKUP($H123*100+S$2,Feuil2!$A$3:$CQ$931,HLOOKUP(Feuil1!$F123,Feuil2!$E$1:$DG$2,2,0),0))</f>
        <v/>
      </c>
      <c r="T123" s="12" t="str">
        <f>IF(ISBLANK(VLOOKUP($H123*100+T$2,Feuil2!$A$3:$CQ$931,HLOOKUP(Feuil1!$F123,Feuil2!$E$1:$DG$2,2,0),0)),"",VLOOKUP($H123*100+T$2,Feuil2!$A$3:$CQ$931,HLOOKUP(Feuil1!$F123,Feuil2!$E$1:$DG$2,2,0),0))</f>
        <v/>
      </c>
      <c r="U123" s="12"/>
    </row>
    <row r="124" spans="1:21" x14ac:dyDescent="0.35">
      <c r="A124" s="7" t="s">
        <v>24</v>
      </c>
      <c r="B124" s="8" t="s">
        <v>21</v>
      </c>
      <c r="C124" s="10">
        <v>406835</v>
      </c>
      <c r="D124" s="10">
        <v>432500</v>
      </c>
      <c r="E124" s="10">
        <v>15</v>
      </c>
      <c r="F124" s="10">
        <v>1612</v>
      </c>
      <c r="G124" s="5" t="s">
        <v>25</v>
      </c>
      <c r="H124" s="11">
        <v>1977</v>
      </c>
      <c r="I124" s="12" t="str">
        <f>IF(ISBLANK(VLOOKUP($H124*100+I$2,Feuil2!$A$3:$CQ$931,HLOOKUP(Feuil1!$F124,Feuil2!$E$1:$DG$2,2,0),0)),"",VLOOKUP($H124*100+I$2,Feuil2!$A$3:$CQ$931,HLOOKUP(Feuil1!$F124,Feuil2!$E$1:$DG$2,2,0),0))</f>
        <v/>
      </c>
      <c r="J124" s="12" t="str">
        <f>IF(ISBLANK(VLOOKUP($H124*100+J$2,Feuil2!$A$3:$CQ$931,HLOOKUP(Feuil1!$F124,Feuil2!$E$1:$DG$2,2,0),0)),"",VLOOKUP($H124*100+J$2,Feuil2!$A$3:$CQ$931,HLOOKUP(Feuil1!$F124,Feuil2!$E$1:$DG$2,2,0),0))</f>
        <v/>
      </c>
      <c r="K124" s="12" t="str">
        <f>IF(ISBLANK(VLOOKUP($H124*100+K$2,Feuil2!$A$3:$CQ$931,HLOOKUP(Feuil1!$F124,Feuil2!$E$1:$DG$2,2,0),0)),"",VLOOKUP($H124*100+K$2,Feuil2!$A$3:$CQ$931,HLOOKUP(Feuil1!$F124,Feuil2!$E$1:$DG$2,2,0),0))</f>
        <v/>
      </c>
      <c r="L124" s="12" t="str">
        <f>IF(ISBLANK(VLOOKUP($H124*100+L$2,Feuil2!$A$3:$CQ$931,HLOOKUP(Feuil1!$F124,Feuil2!$E$1:$DG$2,2,0),0)),"",VLOOKUP($H124*100+L$2,Feuil2!$A$3:$CQ$931,HLOOKUP(Feuil1!$F124,Feuil2!$E$1:$DG$2,2,0),0))</f>
        <v/>
      </c>
      <c r="M124" s="12" t="str">
        <f>IF(ISBLANK(VLOOKUP($H124*100+M$2,Feuil2!$A$3:$CQ$931,HLOOKUP(Feuil1!$F124,Feuil2!$E$1:$DG$2,2,0),0)),"",VLOOKUP($H124*100+M$2,Feuil2!$A$3:$CQ$931,HLOOKUP(Feuil1!$F124,Feuil2!$E$1:$DG$2,2,0),0))</f>
        <v/>
      </c>
      <c r="N124" s="12" t="str">
        <f>IF(ISBLANK(VLOOKUP($H124*100+N$2,Feuil2!$A$3:$CQ$931,HLOOKUP(Feuil1!$F124,Feuil2!$E$1:$DG$2,2,0),0)),"",VLOOKUP($H124*100+N$2,Feuil2!$A$3:$CQ$931,HLOOKUP(Feuil1!$F124,Feuil2!$E$1:$DG$2,2,0),0))</f>
        <v/>
      </c>
      <c r="O124" s="12" t="str">
        <f>IF(ISBLANK(VLOOKUP($H124*100+O$2,Feuil2!$A$3:$CQ$931,HLOOKUP(Feuil1!$F124,Feuil2!$E$1:$DG$2,2,0),0)),"",VLOOKUP($H124*100+O$2,Feuil2!$A$3:$CQ$931,HLOOKUP(Feuil1!$F124,Feuil2!$E$1:$DG$2,2,0),0))</f>
        <v/>
      </c>
      <c r="P124" s="12" t="str">
        <f>IF(ISBLANK(VLOOKUP($H124*100+P$2,Feuil2!$A$3:$CQ$931,HLOOKUP(Feuil1!$F124,Feuil2!$E$1:$DG$2,2,0),0)),"",VLOOKUP($H124*100+P$2,Feuil2!$A$3:$CQ$931,HLOOKUP(Feuil1!$F124,Feuil2!$E$1:$DG$2,2,0),0))</f>
        <v/>
      </c>
      <c r="Q124" s="12" t="str">
        <f>IF(ISBLANK(VLOOKUP($H124*100+Q$2,Feuil2!$A$3:$CQ$931,HLOOKUP(Feuil1!$F124,Feuil2!$E$1:$DG$2,2,0),0)),"",VLOOKUP($H124*100+Q$2,Feuil2!$A$3:$CQ$931,HLOOKUP(Feuil1!$F124,Feuil2!$E$1:$DG$2,2,0),0))</f>
        <v/>
      </c>
      <c r="R124" s="12" t="str">
        <f>IF(ISBLANK(VLOOKUP($H124*100+R$2,Feuil2!$A$3:$CQ$931,HLOOKUP(Feuil1!$F124,Feuil2!$E$1:$DG$2,2,0),0)),"",VLOOKUP($H124*100+R$2,Feuil2!$A$3:$CQ$931,HLOOKUP(Feuil1!$F124,Feuil2!$E$1:$DG$2,2,0),0))</f>
        <v/>
      </c>
      <c r="S124" s="12" t="str">
        <f>IF(ISBLANK(VLOOKUP($H124*100+S$2,Feuil2!$A$3:$CQ$931,HLOOKUP(Feuil1!$F124,Feuil2!$E$1:$DG$2,2,0),0)),"",VLOOKUP($H124*100+S$2,Feuil2!$A$3:$CQ$931,HLOOKUP(Feuil1!$F124,Feuil2!$E$1:$DG$2,2,0),0))</f>
        <v/>
      </c>
      <c r="T124" s="12" t="str">
        <f>IF(ISBLANK(VLOOKUP($H124*100+T$2,Feuil2!$A$3:$CQ$931,HLOOKUP(Feuil1!$F124,Feuil2!$E$1:$DG$2,2,0),0)),"",VLOOKUP($H124*100+T$2,Feuil2!$A$3:$CQ$931,HLOOKUP(Feuil1!$F124,Feuil2!$E$1:$DG$2,2,0),0))</f>
        <v/>
      </c>
      <c r="U124" s="12"/>
    </row>
    <row r="125" spans="1:21" x14ac:dyDescent="0.35">
      <c r="A125" s="7" t="s">
        <v>24</v>
      </c>
      <c r="B125" s="8" t="s">
        <v>21</v>
      </c>
      <c r="C125" s="10">
        <v>406835</v>
      </c>
      <c r="D125" s="10">
        <v>432500</v>
      </c>
      <c r="E125" s="10">
        <v>15</v>
      </c>
      <c r="F125" s="10">
        <v>1612</v>
      </c>
      <c r="G125" s="5" t="s">
        <v>25</v>
      </c>
      <c r="H125" s="11">
        <v>1978</v>
      </c>
      <c r="I125" s="12" t="str">
        <f>IF(ISBLANK(VLOOKUP($H125*100+I$2,Feuil2!$A$3:$CQ$931,HLOOKUP(Feuil1!$F125,Feuil2!$E$1:$DG$2,2,0),0)),"",VLOOKUP($H125*100+I$2,Feuil2!$A$3:$CQ$931,HLOOKUP(Feuil1!$F125,Feuil2!$E$1:$DG$2,2,0),0))</f>
        <v/>
      </c>
      <c r="J125" s="12" t="str">
        <f>IF(ISBLANK(VLOOKUP($H125*100+J$2,Feuil2!$A$3:$CQ$931,HLOOKUP(Feuil1!$F125,Feuil2!$E$1:$DG$2,2,0),0)),"",VLOOKUP($H125*100+J$2,Feuil2!$A$3:$CQ$931,HLOOKUP(Feuil1!$F125,Feuil2!$E$1:$DG$2,2,0),0))</f>
        <v/>
      </c>
      <c r="K125" s="12" t="str">
        <f>IF(ISBLANK(VLOOKUP($H125*100+K$2,Feuil2!$A$3:$CQ$931,HLOOKUP(Feuil1!$F125,Feuil2!$E$1:$DG$2,2,0),0)),"",VLOOKUP($H125*100+K$2,Feuil2!$A$3:$CQ$931,HLOOKUP(Feuil1!$F125,Feuil2!$E$1:$DG$2,2,0),0))</f>
        <v/>
      </c>
      <c r="L125" s="12" t="str">
        <f>IF(ISBLANK(VLOOKUP($H125*100+L$2,Feuil2!$A$3:$CQ$931,HLOOKUP(Feuil1!$F125,Feuil2!$E$1:$DG$2,2,0),0)),"",VLOOKUP($H125*100+L$2,Feuil2!$A$3:$CQ$931,HLOOKUP(Feuil1!$F125,Feuil2!$E$1:$DG$2,2,0),0))</f>
        <v/>
      </c>
      <c r="M125" s="12" t="str">
        <f>IF(ISBLANK(VLOOKUP($H125*100+M$2,Feuil2!$A$3:$CQ$931,HLOOKUP(Feuil1!$F125,Feuil2!$E$1:$DG$2,2,0),0)),"",VLOOKUP($H125*100+M$2,Feuil2!$A$3:$CQ$931,HLOOKUP(Feuil1!$F125,Feuil2!$E$1:$DG$2,2,0),0))</f>
        <v/>
      </c>
      <c r="N125" s="12" t="str">
        <f>IF(ISBLANK(VLOOKUP($H125*100+N$2,Feuil2!$A$3:$CQ$931,HLOOKUP(Feuil1!$F125,Feuil2!$E$1:$DG$2,2,0),0)),"",VLOOKUP($H125*100+N$2,Feuil2!$A$3:$CQ$931,HLOOKUP(Feuil1!$F125,Feuil2!$E$1:$DG$2,2,0),0))</f>
        <v/>
      </c>
      <c r="O125" s="12" t="str">
        <f>IF(ISBLANK(VLOOKUP($H125*100+O$2,Feuil2!$A$3:$CQ$931,HLOOKUP(Feuil1!$F125,Feuil2!$E$1:$DG$2,2,0),0)),"",VLOOKUP($H125*100+O$2,Feuil2!$A$3:$CQ$931,HLOOKUP(Feuil1!$F125,Feuil2!$E$1:$DG$2,2,0),0))</f>
        <v/>
      </c>
      <c r="P125" s="12" t="str">
        <f>IF(ISBLANK(VLOOKUP($H125*100+P$2,Feuil2!$A$3:$CQ$931,HLOOKUP(Feuil1!$F125,Feuil2!$E$1:$DG$2,2,0),0)),"",VLOOKUP($H125*100+P$2,Feuil2!$A$3:$CQ$931,HLOOKUP(Feuil1!$F125,Feuil2!$E$1:$DG$2,2,0),0))</f>
        <v/>
      </c>
      <c r="Q125" s="12" t="str">
        <f>IF(ISBLANK(VLOOKUP($H125*100+Q$2,Feuil2!$A$3:$CQ$931,HLOOKUP(Feuil1!$F125,Feuil2!$E$1:$DG$2,2,0),0)),"",VLOOKUP($H125*100+Q$2,Feuil2!$A$3:$CQ$931,HLOOKUP(Feuil1!$F125,Feuil2!$E$1:$DG$2,2,0),0))</f>
        <v/>
      </c>
      <c r="R125" s="12" t="str">
        <f>IF(ISBLANK(VLOOKUP($H125*100+R$2,Feuil2!$A$3:$CQ$931,HLOOKUP(Feuil1!$F125,Feuil2!$E$1:$DG$2,2,0),0)),"",VLOOKUP($H125*100+R$2,Feuil2!$A$3:$CQ$931,HLOOKUP(Feuil1!$F125,Feuil2!$E$1:$DG$2,2,0),0))</f>
        <v/>
      </c>
      <c r="S125" s="12" t="str">
        <f>IF(ISBLANK(VLOOKUP($H125*100+S$2,Feuil2!$A$3:$CQ$931,HLOOKUP(Feuil1!$F125,Feuil2!$E$1:$DG$2,2,0),0)),"",VLOOKUP($H125*100+S$2,Feuil2!$A$3:$CQ$931,HLOOKUP(Feuil1!$F125,Feuil2!$E$1:$DG$2,2,0),0))</f>
        <v/>
      </c>
      <c r="T125" s="12" t="str">
        <f>IF(ISBLANK(VLOOKUP($H125*100+T$2,Feuil2!$A$3:$CQ$931,HLOOKUP(Feuil1!$F125,Feuil2!$E$1:$DG$2,2,0),0)),"",VLOOKUP($H125*100+T$2,Feuil2!$A$3:$CQ$931,HLOOKUP(Feuil1!$F125,Feuil2!$E$1:$DG$2,2,0),0))</f>
        <v/>
      </c>
      <c r="U125" s="12"/>
    </row>
    <row r="126" spans="1:21" x14ac:dyDescent="0.35">
      <c r="A126" s="7" t="s">
        <v>24</v>
      </c>
      <c r="B126" s="8" t="s">
        <v>21</v>
      </c>
      <c r="C126" s="10">
        <v>406835</v>
      </c>
      <c r="D126" s="10">
        <v>432500</v>
      </c>
      <c r="E126" s="10">
        <v>15</v>
      </c>
      <c r="F126" s="10">
        <v>1612</v>
      </c>
      <c r="G126" s="5" t="s">
        <v>25</v>
      </c>
      <c r="H126" s="11">
        <v>1979</v>
      </c>
      <c r="I126" s="12" t="str">
        <f>IF(ISBLANK(VLOOKUP($H126*100+I$2,Feuil2!$A$3:$CQ$931,HLOOKUP(Feuil1!$F126,Feuil2!$E$1:$DG$2,2,0),0)),"",VLOOKUP($H126*100+I$2,Feuil2!$A$3:$CQ$931,HLOOKUP(Feuil1!$F126,Feuil2!$E$1:$DG$2,2,0),0))</f>
        <v/>
      </c>
      <c r="J126" s="12" t="str">
        <f>IF(ISBLANK(VLOOKUP($H126*100+J$2,Feuil2!$A$3:$CQ$931,HLOOKUP(Feuil1!$F126,Feuil2!$E$1:$DG$2,2,0),0)),"",VLOOKUP($H126*100+J$2,Feuil2!$A$3:$CQ$931,HLOOKUP(Feuil1!$F126,Feuil2!$E$1:$DG$2,2,0),0))</f>
        <v/>
      </c>
      <c r="K126" s="12" t="str">
        <f>IF(ISBLANK(VLOOKUP($H126*100+K$2,Feuil2!$A$3:$CQ$931,HLOOKUP(Feuil1!$F126,Feuil2!$E$1:$DG$2,2,0),0)),"",VLOOKUP($H126*100+K$2,Feuil2!$A$3:$CQ$931,HLOOKUP(Feuil1!$F126,Feuil2!$E$1:$DG$2,2,0),0))</f>
        <v/>
      </c>
      <c r="L126" s="12" t="str">
        <f>IF(ISBLANK(VLOOKUP($H126*100+L$2,Feuil2!$A$3:$CQ$931,HLOOKUP(Feuil1!$F126,Feuil2!$E$1:$DG$2,2,0),0)),"",VLOOKUP($H126*100+L$2,Feuil2!$A$3:$CQ$931,HLOOKUP(Feuil1!$F126,Feuil2!$E$1:$DG$2,2,0),0))</f>
        <v/>
      </c>
      <c r="M126" s="12" t="str">
        <f>IF(ISBLANK(VLOOKUP($H126*100+M$2,Feuil2!$A$3:$CQ$931,HLOOKUP(Feuil1!$F126,Feuil2!$E$1:$DG$2,2,0),0)),"",VLOOKUP($H126*100+M$2,Feuil2!$A$3:$CQ$931,HLOOKUP(Feuil1!$F126,Feuil2!$E$1:$DG$2,2,0),0))</f>
        <v/>
      </c>
      <c r="N126" s="12" t="str">
        <f>IF(ISBLANK(VLOOKUP($H126*100+N$2,Feuil2!$A$3:$CQ$931,HLOOKUP(Feuil1!$F126,Feuil2!$E$1:$DG$2,2,0),0)),"",VLOOKUP($H126*100+N$2,Feuil2!$A$3:$CQ$931,HLOOKUP(Feuil1!$F126,Feuil2!$E$1:$DG$2,2,0),0))</f>
        <v/>
      </c>
      <c r="O126" s="12" t="str">
        <f>IF(ISBLANK(VLOOKUP($H126*100+O$2,Feuil2!$A$3:$CQ$931,HLOOKUP(Feuil1!$F126,Feuil2!$E$1:$DG$2,2,0),0)),"",VLOOKUP($H126*100+O$2,Feuil2!$A$3:$CQ$931,HLOOKUP(Feuil1!$F126,Feuil2!$E$1:$DG$2,2,0),0))</f>
        <v/>
      </c>
      <c r="P126" s="12" t="str">
        <f>IF(ISBLANK(VLOOKUP($H126*100+P$2,Feuil2!$A$3:$CQ$931,HLOOKUP(Feuil1!$F126,Feuil2!$E$1:$DG$2,2,0),0)),"",VLOOKUP($H126*100+P$2,Feuil2!$A$3:$CQ$931,HLOOKUP(Feuil1!$F126,Feuil2!$E$1:$DG$2,2,0),0))</f>
        <v/>
      </c>
      <c r="Q126" s="12" t="str">
        <f>IF(ISBLANK(VLOOKUP($H126*100+Q$2,Feuil2!$A$3:$CQ$931,HLOOKUP(Feuil1!$F126,Feuil2!$E$1:$DG$2,2,0),0)),"",VLOOKUP($H126*100+Q$2,Feuil2!$A$3:$CQ$931,HLOOKUP(Feuil1!$F126,Feuil2!$E$1:$DG$2,2,0),0))</f>
        <v/>
      </c>
      <c r="R126" s="12" t="str">
        <f>IF(ISBLANK(VLOOKUP($H126*100+R$2,Feuil2!$A$3:$CQ$931,HLOOKUP(Feuil1!$F126,Feuil2!$E$1:$DG$2,2,0),0)),"",VLOOKUP($H126*100+R$2,Feuil2!$A$3:$CQ$931,HLOOKUP(Feuil1!$F126,Feuil2!$E$1:$DG$2,2,0),0))</f>
        <v/>
      </c>
      <c r="S126" s="12" t="str">
        <f>IF(ISBLANK(VLOOKUP($H126*100+S$2,Feuil2!$A$3:$CQ$931,HLOOKUP(Feuil1!$F126,Feuil2!$E$1:$DG$2,2,0),0)),"",VLOOKUP($H126*100+S$2,Feuil2!$A$3:$CQ$931,HLOOKUP(Feuil1!$F126,Feuil2!$E$1:$DG$2,2,0),0))</f>
        <v/>
      </c>
      <c r="T126" s="12" t="str">
        <f>IF(ISBLANK(VLOOKUP($H126*100+T$2,Feuil2!$A$3:$CQ$931,HLOOKUP(Feuil1!$F126,Feuil2!$E$1:$DG$2,2,0),0)),"",VLOOKUP($H126*100+T$2,Feuil2!$A$3:$CQ$931,HLOOKUP(Feuil1!$F126,Feuil2!$E$1:$DG$2,2,0),0))</f>
        <v/>
      </c>
      <c r="U126" s="12"/>
    </row>
    <row r="127" spans="1:21" x14ac:dyDescent="0.35">
      <c r="A127" s="7" t="s">
        <v>24</v>
      </c>
      <c r="B127" s="8" t="s">
        <v>21</v>
      </c>
      <c r="C127" s="10">
        <v>406835</v>
      </c>
      <c r="D127" s="10">
        <v>432500</v>
      </c>
      <c r="E127" s="10">
        <v>15</v>
      </c>
      <c r="F127" s="10">
        <v>1612</v>
      </c>
      <c r="G127" s="5" t="s">
        <v>25</v>
      </c>
      <c r="H127" s="11">
        <v>1980</v>
      </c>
      <c r="I127" s="12" t="str">
        <f>IF(ISBLANK(VLOOKUP($H127*100+I$2,Feuil2!$A$3:$CQ$931,HLOOKUP(Feuil1!$F127,Feuil2!$E$1:$DG$2,2,0),0)),"",VLOOKUP($H127*100+I$2,Feuil2!$A$3:$CQ$931,HLOOKUP(Feuil1!$F127,Feuil2!$E$1:$DG$2,2,0),0))</f>
        <v/>
      </c>
      <c r="J127" s="12" t="str">
        <f>IF(ISBLANK(VLOOKUP($H127*100+J$2,Feuil2!$A$3:$CQ$931,HLOOKUP(Feuil1!$F127,Feuil2!$E$1:$DG$2,2,0),0)),"",VLOOKUP($H127*100+J$2,Feuil2!$A$3:$CQ$931,HLOOKUP(Feuil1!$F127,Feuil2!$E$1:$DG$2,2,0),0))</f>
        <v/>
      </c>
      <c r="K127" s="12" t="str">
        <f>IF(ISBLANK(VLOOKUP($H127*100+K$2,Feuil2!$A$3:$CQ$931,HLOOKUP(Feuil1!$F127,Feuil2!$E$1:$DG$2,2,0),0)),"",VLOOKUP($H127*100+K$2,Feuil2!$A$3:$CQ$931,HLOOKUP(Feuil1!$F127,Feuil2!$E$1:$DG$2,2,0),0))</f>
        <v/>
      </c>
      <c r="L127" s="12" t="str">
        <f>IF(ISBLANK(VLOOKUP($H127*100+L$2,Feuil2!$A$3:$CQ$931,HLOOKUP(Feuil1!$F127,Feuil2!$E$1:$DG$2,2,0),0)),"",VLOOKUP($H127*100+L$2,Feuil2!$A$3:$CQ$931,HLOOKUP(Feuil1!$F127,Feuil2!$E$1:$DG$2,2,0),0))</f>
        <v/>
      </c>
      <c r="M127" s="12" t="str">
        <f>IF(ISBLANK(VLOOKUP($H127*100+M$2,Feuil2!$A$3:$CQ$931,HLOOKUP(Feuil1!$F127,Feuil2!$E$1:$DG$2,2,0),0)),"",VLOOKUP($H127*100+M$2,Feuil2!$A$3:$CQ$931,HLOOKUP(Feuil1!$F127,Feuil2!$E$1:$DG$2,2,0),0))</f>
        <v/>
      </c>
      <c r="N127" s="12" t="str">
        <f>IF(ISBLANK(VLOOKUP($H127*100+N$2,Feuil2!$A$3:$CQ$931,HLOOKUP(Feuil1!$F127,Feuil2!$E$1:$DG$2,2,0),0)),"",VLOOKUP($H127*100+N$2,Feuil2!$A$3:$CQ$931,HLOOKUP(Feuil1!$F127,Feuil2!$E$1:$DG$2,2,0),0))</f>
        <v/>
      </c>
      <c r="O127" s="12" t="str">
        <f>IF(ISBLANK(VLOOKUP($H127*100+O$2,Feuil2!$A$3:$CQ$931,HLOOKUP(Feuil1!$F127,Feuil2!$E$1:$DG$2,2,0),0)),"",VLOOKUP($H127*100+O$2,Feuil2!$A$3:$CQ$931,HLOOKUP(Feuil1!$F127,Feuil2!$E$1:$DG$2,2,0),0))</f>
        <v/>
      </c>
      <c r="P127" s="12" t="str">
        <f>IF(ISBLANK(VLOOKUP($H127*100+P$2,Feuil2!$A$3:$CQ$931,HLOOKUP(Feuil1!$F127,Feuil2!$E$1:$DG$2,2,0),0)),"",VLOOKUP($H127*100+P$2,Feuil2!$A$3:$CQ$931,HLOOKUP(Feuil1!$F127,Feuil2!$E$1:$DG$2,2,0),0))</f>
        <v/>
      </c>
      <c r="Q127" s="12" t="str">
        <f>IF(ISBLANK(VLOOKUP($H127*100+Q$2,Feuil2!$A$3:$CQ$931,HLOOKUP(Feuil1!$F127,Feuil2!$E$1:$DG$2,2,0),0)),"",VLOOKUP($H127*100+Q$2,Feuil2!$A$3:$CQ$931,HLOOKUP(Feuil1!$F127,Feuil2!$E$1:$DG$2,2,0),0))</f>
        <v/>
      </c>
      <c r="R127" s="12" t="str">
        <f>IF(ISBLANK(VLOOKUP($H127*100+R$2,Feuil2!$A$3:$CQ$931,HLOOKUP(Feuil1!$F127,Feuil2!$E$1:$DG$2,2,0),0)),"",VLOOKUP($H127*100+R$2,Feuil2!$A$3:$CQ$931,HLOOKUP(Feuil1!$F127,Feuil2!$E$1:$DG$2,2,0),0))</f>
        <v/>
      </c>
      <c r="S127" s="12" t="str">
        <f>IF(ISBLANK(VLOOKUP($H127*100+S$2,Feuil2!$A$3:$CQ$931,HLOOKUP(Feuil1!$F127,Feuil2!$E$1:$DG$2,2,0),0)),"",VLOOKUP($H127*100+S$2,Feuil2!$A$3:$CQ$931,HLOOKUP(Feuil1!$F127,Feuil2!$E$1:$DG$2,2,0),0))</f>
        <v/>
      </c>
      <c r="T127" s="12" t="str">
        <f>IF(ISBLANK(VLOOKUP($H127*100+T$2,Feuil2!$A$3:$CQ$931,HLOOKUP(Feuil1!$F127,Feuil2!$E$1:$DG$2,2,0),0)),"",VLOOKUP($H127*100+T$2,Feuil2!$A$3:$CQ$931,HLOOKUP(Feuil1!$F127,Feuil2!$E$1:$DG$2,2,0),0))</f>
        <v/>
      </c>
      <c r="U127" s="12"/>
    </row>
    <row r="128" spans="1:21" x14ac:dyDescent="0.35">
      <c r="A128" s="7" t="s">
        <v>24</v>
      </c>
      <c r="B128" s="8" t="s">
        <v>21</v>
      </c>
      <c r="C128" s="10">
        <v>406835</v>
      </c>
      <c r="D128" s="10">
        <v>432500</v>
      </c>
      <c r="E128" s="10">
        <v>15</v>
      </c>
      <c r="F128" s="10">
        <v>1612</v>
      </c>
      <c r="G128" s="5" t="s">
        <v>25</v>
      </c>
      <c r="H128" s="11">
        <v>1981</v>
      </c>
      <c r="I128" s="12" t="str">
        <f>IF(ISBLANK(VLOOKUP($H128*100+I$2,Feuil2!$A$3:$CQ$931,HLOOKUP(Feuil1!$F128,Feuil2!$E$1:$DG$2,2,0),0)),"",VLOOKUP($H128*100+I$2,Feuil2!$A$3:$CQ$931,HLOOKUP(Feuil1!$F128,Feuil2!$E$1:$DG$2,2,0),0))</f>
        <v/>
      </c>
      <c r="J128" s="12" t="str">
        <f>IF(ISBLANK(VLOOKUP($H128*100+J$2,Feuil2!$A$3:$CQ$931,HLOOKUP(Feuil1!$F128,Feuil2!$E$1:$DG$2,2,0),0)),"",VLOOKUP($H128*100+J$2,Feuil2!$A$3:$CQ$931,HLOOKUP(Feuil1!$F128,Feuil2!$E$1:$DG$2,2,0),0))</f>
        <v/>
      </c>
      <c r="K128" s="12" t="str">
        <f>IF(ISBLANK(VLOOKUP($H128*100+K$2,Feuil2!$A$3:$CQ$931,HLOOKUP(Feuil1!$F128,Feuil2!$E$1:$DG$2,2,0),0)),"",VLOOKUP($H128*100+K$2,Feuil2!$A$3:$CQ$931,HLOOKUP(Feuil1!$F128,Feuil2!$E$1:$DG$2,2,0),0))</f>
        <v/>
      </c>
      <c r="L128" s="12" t="str">
        <f>IF(ISBLANK(VLOOKUP($H128*100+L$2,Feuil2!$A$3:$CQ$931,HLOOKUP(Feuil1!$F128,Feuil2!$E$1:$DG$2,2,0),0)),"",VLOOKUP($H128*100+L$2,Feuil2!$A$3:$CQ$931,HLOOKUP(Feuil1!$F128,Feuil2!$E$1:$DG$2,2,0),0))</f>
        <v/>
      </c>
      <c r="M128" s="12" t="str">
        <f>IF(ISBLANK(VLOOKUP($H128*100+M$2,Feuil2!$A$3:$CQ$931,HLOOKUP(Feuil1!$F128,Feuil2!$E$1:$DG$2,2,0),0)),"",VLOOKUP($H128*100+M$2,Feuil2!$A$3:$CQ$931,HLOOKUP(Feuil1!$F128,Feuil2!$E$1:$DG$2,2,0),0))</f>
        <v/>
      </c>
      <c r="N128" s="12" t="str">
        <f>IF(ISBLANK(VLOOKUP($H128*100+N$2,Feuil2!$A$3:$CQ$931,HLOOKUP(Feuil1!$F128,Feuil2!$E$1:$DG$2,2,0),0)),"",VLOOKUP($H128*100+N$2,Feuil2!$A$3:$CQ$931,HLOOKUP(Feuil1!$F128,Feuil2!$E$1:$DG$2,2,0),0))</f>
        <v/>
      </c>
      <c r="O128" s="12" t="str">
        <f>IF(ISBLANK(VLOOKUP($H128*100+O$2,Feuil2!$A$3:$CQ$931,HLOOKUP(Feuil1!$F128,Feuil2!$E$1:$DG$2,2,0),0)),"",VLOOKUP($H128*100+O$2,Feuil2!$A$3:$CQ$931,HLOOKUP(Feuil1!$F128,Feuil2!$E$1:$DG$2,2,0),0))</f>
        <v/>
      </c>
      <c r="P128" s="12" t="str">
        <f>IF(ISBLANK(VLOOKUP($H128*100+P$2,Feuil2!$A$3:$CQ$931,HLOOKUP(Feuil1!$F128,Feuil2!$E$1:$DG$2,2,0),0)),"",VLOOKUP($H128*100+P$2,Feuil2!$A$3:$CQ$931,HLOOKUP(Feuil1!$F128,Feuil2!$E$1:$DG$2,2,0),0))</f>
        <v/>
      </c>
      <c r="Q128" s="12" t="str">
        <f>IF(ISBLANK(VLOOKUP($H128*100+Q$2,Feuil2!$A$3:$CQ$931,HLOOKUP(Feuil1!$F128,Feuil2!$E$1:$DG$2,2,0),0)),"",VLOOKUP($H128*100+Q$2,Feuil2!$A$3:$CQ$931,HLOOKUP(Feuil1!$F128,Feuil2!$E$1:$DG$2,2,0),0))</f>
        <v/>
      </c>
      <c r="R128" s="12" t="str">
        <f>IF(ISBLANK(VLOOKUP($H128*100+R$2,Feuil2!$A$3:$CQ$931,HLOOKUP(Feuil1!$F128,Feuil2!$E$1:$DG$2,2,0),0)),"",VLOOKUP($H128*100+R$2,Feuil2!$A$3:$CQ$931,HLOOKUP(Feuil1!$F128,Feuil2!$E$1:$DG$2,2,0),0))</f>
        <v/>
      </c>
      <c r="S128" s="12" t="str">
        <f>IF(ISBLANK(VLOOKUP($H128*100+S$2,Feuil2!$A$3:$CQ$931,HLOOKUP(Feuil1!$F128,Feuil2!$E$1:$DG$2,2,0),0)),"",VLOOKUP($H128*100+S$2,Feuil2!$A$3:$CQ$931,HLOOKUP(Feuil1!$F128,Feuil2!$E$1:$DG$2,2,0),0))</f>
        <v/>
      </c>
      <c r="T128" s="12" t="str">
        <f>IF(ISBLANK(VLOOKUP($H128*100+T$2,Feuil2!$A$3:$CQ$931,HLOOKUP(Feuil1!$F128,Feuil2!$E$1:$DG$2,2,0),0)),"",VLOOKUP($H128*100+T$2,Feuil2!$A$3:$CQ$931,HLOOKUP(Feuil1!$F128,Feuil2!$E$1:$DG$2,2,0),0))</f>
        <v/>
      </c>
      <c r="U128" s="12"/>
    </row>
    <row r="129" spans="1:21" x14ac:dyDescent="0.35">
      <c r="A129" s="7" t="s">
        <v>24</v>
      </c>
      <c r="B129" s="8" t="s">
        <v>21</v>
      </c>
      <c r="C129" s="10">
        <v>406835</v>
      </c>
      <c r="D129" s="10">
        <v>432500</v>
      </c>
      <c r="E129" s="10">
        <v>15</v>
      </c>
      <c r="F129" s="10">
        <v>1612</v>
      </c>
      <c r="G129" s="5" t="s">
        <v>25</v>
      </c>
      <c r="H129" s="11">
        <v>1982</v>
      </c>
      <c r="I129" s="12" t="str">
        <f>IF(ISBLANK(VLOOKUP($H129*100+I$2,Feuil2!$A$3:$CQ$931,HLOOKUP(Feuil1!$F129,Feuil2!$E$1:$DG$2,2,0),0)),"",VLOOKUP($H129*100+I$2,Feuil2!$A$3:$CQ$931,HLOOKUP(Feuil1!$F129,Feuil2!$E$1:$DG$2,2,0),0))</f>
        <v/>
      </c>
      <c r="J129" s="12" t="str">
        <f>IF(ISBLANK(VLOOKUP($H129*100+J$2,Feuil2!$A$3:$CQ$931,HLOOKUP(Feuil1!$F129,Feuil2!$E$1:$DG$2,2,0),0)),"",VLOOKUP($H129*100+J$2,Feuil2!$A$3:$CQ$931,HLOOKUP(Feuil1!$F129,Feuil2!$E$1:$DG$2,2,0),0))</f>
        <v/>
      </c>
      <c r="K129" s="12" t="str">
        <f>IF(ISBLANK(VLOOKUP($H129*100+K$2,Feuil2!$A$3:$CQ$931,HLOOKUP(Feuil1!$F129,Feuil2!$E$1:$DG$2,2,0),0)),"",VLOOKUP($H129*100+K$2,Feuil2!$A$3:$CQ$931,HLOOKUP(Feuil1!$F129,Feuil2!$E$1:$DG$2,2,0),0))</f>
        <v/>
      </c>
      <c r="L129" s="12" t="str">
        <f>IF(ISBLANK(VLOOKUP($H129*100+L$2,Feuil2!$A$3:$CQ$931,HLOOKUP(Feuil1!$F129,Feuil2!$E$1:$DG$2,2,0),0)),"",VLOOKUP($H129*100+L$2,Feuil2!$A$3:$CQ$931,HLOOKUP(Feuil1!$F129,Feuil2!$E$1:$DG$2,2,0),0))</f>
        <v/>
      </c>
      <c r="M129" s="12" t="str">
        <f>IF(ISBLANK(VLOOKUP($H129*100+M$2,Feuil2!$A$3:$CQ$931,HLOOKUP(Feuil1!$F129,Feuil2!$E$1:$DG$2,2,0),0)),"",VLOOKUP($H129*100+M$2,Feuil2!$A$3:$CQ$931,HLOOKUP(Feuil1!$F129,Feuil2!$E$1:$DG$2,2,0),0))</f>
        <v/>
      </c>
      <c r="N129" s="12" t="str">
        <f>IF(ISBLANK(VLOOKUP($H129*100+N$2,Feuil2!$A$3:$CQ$931,HLOOKUP(Feuil1!$F129,Feuil2!$E$1:$DG$2,2,0),0)),"",VLOOKUP($H129*100+N$2,Feuil2!$A$3:$CQ$931,HLOOKUP(Feuil1!$F129,Feuil2!$E$1:$DG$2,2,0),0))</f>
        <v/>
      </c>
      <c r="O129" s="12" t="str">
        <f>IF(ISBLANK(VLOOKUP($H129*100+O$2,Feuil2!$A$3:$CQ$931,HLOOKUP(Feuil1!$F129,Feuil2!$E$1:$DG$2,2,0),0)),"",VLOOKUP($H129*100+O$2,Feuil2!$A$3:$CQ$931,HLOOKUP(Feuil1!$F129,Feuil2!$E$1:$DG$2,2,0),0))</f>
        <v/>
      </c>
      <c r="P129" s="12" t="str">
        <f>IF(ISBLANK(VLOOKUP($H129*100+P$2,Feuil2!$A$3:$CQ$931,HLOOKUP(Feuil1!$F129,Feuil2!$E$1:$DG$2,2,0),0)),"",VLOOKUP($H129*100+P$2,Feuil2!$A$3:$CQ$931,HLOOKUP(Feuil1!$F129,Feuil2!$E$1:$DG$2,2,0),0))</f>
        <v/>
      </c>
      <c r="Q129" s="12" t="str">
        <f>IF(ISBLANK(VLOOKUP($H129*100+Q$2,Feuil2!$A$3:$CQ$931,HLOOKUP(Feuil1!$F129,Feuil2!$E$1:$DG$2,2,0),0)),"",VLOOKUP($H129*100+Q$2,Feuil2!$A$3:$CQ$931,HLOOKUP(Feuil1!$F129,Feuil2!$E$1:$DG$2,2,0),0))</f>
        <v/>
      </c>
      <c r="R129" s="12" t="str">
        <f>IF(ISBLANK(VLOOKUP($H129*100+R$2,Feuil2!$A$3:$CQ$931,HLOOKUP(Feuil1!$F129,Feuil2!$E$1:$DG$2,2,0),0)),"",VLOOKUP($H129*100+R$2,Feuil2!$A$3:$CQ$931,HLOOKUP(Feuil1!$F129,Feuil2!$E$1:$DG$2,2,0),0))</f>
        <v/>
      </c>
      <c r="S129" s="12" t="str">
        <f>IF(ISBLANK(VLOOKUP($H129*100+S$2,Feuil2!$A$3:$CQ$931,HLOOKUP(Feuil1!$F129,Feuil2!$E$1:$DG$2,2,0),0)),"",VLOOKUP($H129*100+S$2,Feuil2!$A$3:$CQ$931,HLOOKUP(Feuil1!$F129,Feuil2!$E$1:$DG$2,2,0),0))</f>
        <v/>
      </c>
      <c r="T129" s="12" t="str">
        <f>IF(ISBLANK(VLOOKUP($H129*100+T$2,Feuil2!$A$3:$CQ$931,HLOOKUP(Feuil1!$F129,Feuil2!$E$1:$DG$2,2,0),0)),"",VLOOKUP($H129*100+T$2,Feuil2!$A$3:$CQ$931,HLOOKUP(Feuil1!$F129,Feuil2!$E$1:$DG$2,2,0),0))</f>
        <v/>
      </c>
      <c r="U129" s="12"/>
    </row>
    <row r="130" spans="1:21" x14ac:dyDescent="0.35">
      <c r="A130" s="7" t="s">
        <v>24</v>
      </c>
      <c r="B130" s="8" t="s">
        <v>21</v>
      </c>
      <c r="C130" s="10">
        <v>406835</v>
      </c>
      <c r="D130" s="10">
        <v>432500</v>
      </c>
      <c r="E130" s="10">
        <v>15</v>
      </c>
      <c r="F130" s="10">
        <v>1612</v>
      </c>
      <c r="G130" s="5" t="s">
        <v>25</v>
      </c>
      <c r="H130" s="11">
        <v>1983</v>
      </c>
      <c r="I130" s="12" t="str">
        <f>IF(ISBLANK(VLOOKUP($H130*100+I$2,Feuil2!$A$3:$CQ$931,HLOOKUP(Feuil1!$F130,Feuil2!$E$1:$DG$2,2,0),0)),"",VLOOKUP($H130*100+I$2,Feuil2!$A$3:$CQ$931,HLOOKUP(Feuil1!$F130,Feuil2!$E$1:$DG$2,2,0),0))</f>
        <v/>
      </c>
      <c r="J130" s="12" t="str">
        <f>IF(ISBLANK(VLOOKUP($H130*100+J$2,Feuil2!$A$3:$CQ$931,HLOOKUP(Feuil1!$F130,Feuil2!$E$1:$DG$2,2,0),0)),"",VLOOKUP($H130*100+J$2,Feuil2!$A$3:$CQ$931,HLOOKUP(Feuil1!$F130,Feuil2!$E$1:$DG$2,2,0),0))</f>
        <v/>
      </c>
      <c r="K130" s="12" t="str">
        <f>IF(ISBLANK(VLOOKUP($H130*100+K$2,Feuil2!$A$3:$CQ$931,HLOOKUP(Feuil1!$F130,Feuil2!$E$1:$DG$2,2,0),0)),"",VLOOKUP($H130*100+K$2,Feuil2!$A$3:$CQ$931,HLOOKUP(Feuil1!$F130,Feuil2!$E$1:$DG$2,2,0),0))</f>
        <v/>
      </c>
      <c r="L130" s="12" t="str">
        <f>IF(ISBLANK(VLOOKUP($H130*100+L$2,Feuil2!$A$3:$CQ$931,HLOOKUP(Feuil1!$F130,Feuil2!$E$1:$DG$2,2,0),0)),"",VLOOKUP($H130*100+L$2,Feuil2!$A$3:$CQ$931,HLOOKUP(Feuil1!$F130,Feuil2!$E$1:$DG$2,2,0),0))</f>
        <v/>
      </c>
      <c r="M130" s="12" t="str">
        <f>IF(ISBLANK(VLOOKUP($H130*100+M$2,Feuil2!$A$3:$CQ$931,HLOOKUP(Feuil1!$F130,Feuil2!$E$1:$DG$2,2,0),0)),"",VLOOKUP($H130*100+M$2,Feuil2!$A$3:$CQ$931,HLOOKUP(Feuil1!$F130,Feuil2!$E$1:$DG$2,2,0),0))</f>
        <v/>
      </c>
      <c r="N130" s="12" t="str">
        <f>IF(ISBLANK(VLOOKUP($H130*100+N$2,Feuil2!$A$3:$CQ$931,HLOOKUP(Feuil1!$F130,Feuil2!$E$1:$DG$2,2,0),0)),"",VLOOKUP($H130*100+N$2,Feuil2!$A$3:$CQ$931,HLOOKUP(Feuil1!$F130,Feuil2!$E$1:$DG$2,2,0),0))</f>
        <v/>
      </c>
      <c r="O130" s="12" t="str">
        <f>IF(ISBLANK(VLOOKUP($H130*100+O$2,Feuil2!$A$3:$CQ$931,HLOOKUP(Feuil1!$F130,Feuil2!$E$1:$DG$2,2,0),0)),"",VLOOKUP($H130*100+O$2,Feuil2!$A$3:$CQ$931,HLOOKUP(Feuil1!$F130,Feuil2!$E$1:$DG$2,2,0),0))</f>
        <v/>
      </c>
      <c r="P130" s="12" t="str">
        <f>IF(ISBLANK(VLOOKUP($H130*100+P$2,Feuil2!$A$3:$CQ$931,HLOOKUP(Feuil1!$F130,Feuil2!$E$1:$DG$2,2,0),0)),"",VLOOKUP($H130*100+P$2,Feuil2!$A$3:$CQ$931,HLOOKUP(Feuil1!$F130,Feuil2!$E$1:$DG$2,2,0),0))</f>
        <v/>
      </c>
      <c r="Q130" s="12" t="str">
        <f>IF(ISBLANK(VLOOKUP($H130*100+Q$2,Feuil2!$A$3:$CQ$931,HLOOKUP(Feuil1!$F130,Feuil2!$E$1:$DG$2,2,0),0)),"",VLOOKUP($H130*100+Q$2,Feuil2!$A$3:$CQ$931,HLOOKUP(Feuil1!$F130,Feuil2!$E$1:$DG$2,2,0),0))</f>
        <v/>
      </c>
      <c r="R130" s="12" t="str">
        <f>IF(ISBLANK(VLOOKUP($H130*100+R$2,Feuil2!$A$3:$CQ$931,HLOOKUP(Feuil1!$F130,Feuil2!$E$1:$DG$2,2,0),0)),"",VLOOKUP($H130*100+R$2,Feuil2!$A$3:$CQ$931,HLOOKUP(Feuil1!$F130,Feuil2!$E$1:$DG$2,2,0),0))</f>
        <v/>
      </c>
      <c r="S130" s="12" t="str">
        <f>IF(ISBLANK(VLOOKUP($H130*100+S$2,Feuil2!$A$3:$CQ$931,HLOOKUP(Feuil1!$F130,Feuil2!$E$1:$DG$2,2,0),0)),"",VLOOKUP($H130*100+S$2,Feuil2!$A$3:$CQ$931,HLOOKUP(Feuil1!$F130,Feuil2!$E$1:$DG$2,2,0),0))</f>
        <v/>
      </c>
      <c r="T130" s="12" t="str">
        <f>IF(ISBLANK(VLOOKUP($H130*100+T$2,Feuil2!$A$3:$CQ$931,HLOOKUP(Feuil1!$F130,Feuil2!$E$1:$DG$2,2,0),0)),"",VLOOKUP($H130*100+T$2,Feuil2!$A$3:$CQ$931,HLOOKUP(Feuil1!$F130,Feuil2!$E$1:$DG$2,2,0),0))</f>
        <v/>
      </c>
      <c r="U130" s="12"/>
    </row>
    <row r="131" spans="1:21" x14ac:dyDescent="0.35">
      <c r="A131" s="7" t="s">
        <v>24</v>
      </c>
      <c r="B131" s="8" t="s">
        <v>21</v>
      </c>
      <c r="C131" s="10">
        <v>406835</v>
      </c>
      <c r="D131" s="10">
        <v>432500</v>
      </c>
      <c r="E131" s="10">
        <v>15</v>
      </c>
      <c r="F131" s="10">
        <v>1612</v>
      </c>
      <c r="G131" s="5" t="s">
        <v>25</v>
      </c>
      <c r="H131" s="11">
        <v>1984</v>
      </c>
      <c r="I131" s="12" t="str">
        <f>IF(ISBLANK(VLOOKUP($H131*100+I$2,Feuil2!$A$3:$CQ$931,HLOOKUP(Feuil1!$F131,Feuil2!$E$1:$DG$2,2,0),0)),"",VLOOKUP($H131*100+I$2,Feuil2!$A$3:$CQ$931,HLOOKUP(Feuil1!$F131,Feuil2!$E$1:$DG$2,2,0),0))</f>
        <v/>
      </c>
      <c r="J131" s="12" t="str">
        <f>IF(ISBLANK(VLOOKUP($H131*100+J$2,Feuil2!$A$3:$CQ$931,HLOOKUP(Feuil1!$F131,Feuil2!$E$1:$DG$2,2,0),0)),"",VLOOKUP($H131*100+J$2,Feuil2!$A$3:$CQ$931,HLOOKUP(Feuil1!$F131,Feuil2!$E$1:$DG$2,2,0),0))</f>
        <v/>
      </c>
      <c r="K131" s="12" t="str">
        <f>IF(ISBLANK(VLOOKUP($H131*100+K$2,Feuil2!$A$3:$CQ$931,HLOOKUP(Feuil1!$F131,Feuil2!$E$1:$DG$2,2,0),0)),"",VLOOKUP($H131*100+K$2,Feuil2!$A$3:$CQ$931,HLOOKUP(Feuil1!$F131,Feuil2!$E$1:$DG$2,2,0),0))</f>
        <v/>
      </c>
      <c r="L131" s="12" t="str">
        <f>IF(ISBLANK(VLOOKUP($H131*100+L$2,Feuil2!$A$3:$CQ$931,HLOOKUP(Feuil1!$F131,Feuil2!$E$1:$DG$2,2,0),0)),"",VLOOKUP($H131*100+L$2,Feuil2!$A$3:$CQ$931,HLOOKUP(Feuil1!$F131,Feuil2!$E$1:$DG$2,2,0),0))</f>
        <v/>
      </c>
      <c r="M131" s="12" t="str">
        <f>IF(ISBLANK(VLOOKUP($H131*100+M$2,Feuil2!$A$3:$CQ$931,HLOOKUP(Feuil1!$F131,Feuil2!$E$1:$DG$2,2,0),0)),"",VLOOKUP($H131*100+M$2,Feuil2!$A$3:$CQ$931,HLOOKUP(Feuil1!$F131,Feuil2!$E$1:$DG$2,2,0),0))</f>
        <v/>
      </c>
      <c r="N131" s="12" t="str">
        <f>IF(ISBLANK(VLOOKUP($H131*100+N$2,Feuil2!$A$3:$CQ$931,HLOOKUP(Feuil1!$F131,Feuil2!$E$1:$DG$2,2,0),0)),"",VLOOKUP($H131*100+N$2,Feuil2!$A$3:$CQ$931,HLOOKUP(Feuil1!$F131,Feuil2!$E$1:$DG$2,2,0),0))</f>
        <v/>
      </c>
      <c r="O131" s="12" t="str">
        <f>IF(ISBLANK(VLOOKUP($H131*100+O$2,Feuil2!$A$3:$CQ$931,HLOOKUP(Feuil1!$F131,Feuil2!$E$1:$DG$2,2,0),0)),"",VLOOKUP($H131*100+O$2,Feuil2!$A$3:$CQ$931,HLOOKUP(Feuil1!$F131,Feuil2!$E$1:$DG$2,2,0),0))</f>
        <v/>
      </c>
      <c r="P131" s="12" t="str">
        <f>IF(ISBLANK(VLOOKUP($H131*100+P$2,Feuil2!$A$3:$CQ$931,HLOOKUP(Feuil1!$F131,Feuil2!$E$1:$DG$2,2,0),0)),"",VLOOKUP($H131*100+P$2,Feuil2!$A$3:$CQ$931,HLOOKUP(Feuil1!$F131,Feuil2!$E$1:$DG$2,2,0),0))</f>
        <v/>
      </c>
      <c r="Q131" s="12" t="str">
        <f>IF(ISBLANK(VLOOKUP($H131*100+Q$2,Feuil2!$A$3:$CQ$931,HLOOKUP(Feuil1!$F131,Feuil2!$E$1:$DG$2,2,0),0)),"",VLOOKUP($H131*100+Q$2,Feuil2!$A$3:$CQ$931,HLOOKUP(Feuil1!$F131,Feuil2!$E$1:$DG$2,2,0),0))</f>
        <v/>
      </c>
      <c r="R131" s="12" t="str">
        <f>IF(ISBLANK(VLOOKUP($H131*100+R$2,Feuil2!$A$3:$CQ$931,HLOOKUP(Feuil1!$F131,Feuil2!$E$1:$DG$2,2,0),0)),"",VLOOKUP($H131*100+R$2,Feuil2!$A$3:$CQ$931,HLOOKUP(Feuil1!$F131,Feuil2!$E$1:$DG$2,2,0),0))</f>
        <v/>
      </c>
      <c r="S131" s="12" t="str">
        <f>IF(ISBLANK(VLOOKUP($H131*100+S$2,Feuil2!$A$3:$CQ$931,HLOOKUP(Feuil1!$F131,Feuil2!$E$1:$DG$2,2,0),0)),"",VLOOKUP($H131*100+S$2,Feuil2!$A$3:$CQ$931,HLOOKUP(Feuil1!$F131,Feuil2!$E$1:$DG$2,2,0),0))</f>
        <v/>
      </c>
      <c r="T131" s="12" t="str">
        <f>IF(ISBLANK(VLOOKUP($H131*100+T$2,Feuil2!$A$3:$CQ$931,HLOOKUP(Feuil1!$F131,Feuil2!$E$1:$DG$2,2,0),0)),"",VLOOKUP($H131*100+T$2,Feuil2!$A$3:$CQ$931,HLOOKUP(Feuil1!$F131,Feuil2!$E$1:$DG$2,2,0),0))</f>
        <v/>
      </c>
      <c r="U131" s="12"/>
    </row>
    <row r="132" spans="1:21" x14ac:dyDescent="0.35">
      <c r="A132" s="7" t="s">
        <v>24</v>
      </c>
      <c r="B132" s="8" t="s">
        <v>21</v>
      </c>
      <c r="C132" s="10">
        <v>406835</v>
      </c>
      <c r="D132" s="10">
        <v>432500</v>
      </c>
      <c r="E132" s="10">
        <v>15</v>
      </c>
      <c r="F132" s="10">
        <v>1612</v>
      </c>
      <c r="G132" s="5" t="s">
        <v>25</v>
      </c>
      <c r="H132" s="11">
        <v>1985</v>
      </c>
      <c r="I132" s="12" t="str">
        <f>IF(ISBLANK(VLOOKUP($H132*100+I$2,Feuil2!$A$3:$CQ$931,HLOOKUP(Feuil1!$F132,Feuil2!$E$1:$DG$2,2,0),0)),"",VLOOKUP($H132*100+I$2,Feuil2!$A$3:$CQ$931,HLOOKUP(Feuil1!$F132,Feuil2!$E$1:$DG$2,2,0),0))</f>
        <v/>
      </c>
      <c r="J132" s="12" t="str">
        <f>IF(ISBLANK(VLOOKUP($H132*100+J$2,Feuil2!$A$3:$CQ$931,HLOOKUP(Feuil1!$F132,Feuil2!$E$1:$DG$2,2,0),0)),"",VLOOKUP($H132*100+J$2,Feuil2!$A$3:$CQ$931,HLOOKUP(Feuil1!$F132,Feuil2!$E$1:$DG$2,2,0),0))</f>
        <v/>
      </c>
      <c r="K132" s="12" t="str">
        <f>IF(ISBLANK(VLOOKUP($H132*100+K$2,Feuil2!$A$3:$CQ$931,HLOOKUP(Feuil1!$F132,Feuil2!$E$1:$DG$2,2,0),0)),"",VLOOKUP($H132*100+K$2,Feuil2!$A$3:$CQ$931,HLOOKUP(Feuil1!$F132,Feuil2!$E$1:$DG$2,2,0),0))</f>
        <v/>
      </c>
      <c r="L132" s="12" t="str">
        <f>IF(ISBLANK(VLOOKUP($H132*100+L$2,Feuil2!$A$3:$CQ$931,HLOOKUP(Feuil1!$F132,Feuil2!$E$1:$DG$2,2,0),0)),"",VLOOKUP($H132*100+L$2,Feuil2!$A$3:$CQ$931,HLOOKUP(Feuil1!$F132,Feuil2!$E$1:$DG$2,2,0),0))</f>
        <v/>
      </c>
      <c r="M132" s="12" t="str">
        <f>IF(ISBLANK(VLOOKUP($H132*100+M$2,Feuil2!$A$3:$CQ$931,HLOOKUP(Feuil1!$F132,Feuil2!$E$1:$DG$2,2,0),0)),"",VLOOKUP($H132*100+M$2,Feuil2!$A$3:$CQ$931,HLOOKUP(Feuil1!$F132,Feuil2!$E$1:$DG$2,2,0),0))</f>
        <v/>
      </c>
      <c r="N132" s="12" t="str">
        <f>IF(ISBLANK(VLOOKUP($H132*100+N$2,Feuil2!$A$3:$CQ$931,HLOOKUP(Feuil1!$F132,Feuil2!$E$1:$DG$2,2,0),0)),"",VLOOKUP($H132*100+N$2,Feuil2!$A$3:$CQ$931,HLOOKUP(Feuil1!$F132,Feuil2!$E$1:$DG$2,2,0),0))</f>
        <v/>
      </c>
      <c r="O132" s="12" t="str">
        <f>IF(ISBLANK(VLOOKUP($H132*100+O$2,Feuil2!$A$3:$CQ$931,HLOOKUP(Feuil1!$F132,Feuil2!$E$1:$DG$2,2,0),0)),"",VLOOKUP($H132*100+O$2,Feuil2!$A$3:$CQ$931,HLOOKUP(Feuil1!$F132,Feuil2!$E$1:$DG$2,2,0),0))</f>
        <v/>
      </c>
      <c r="P132" s="12" t="str">
        <f>IF(ISBLANK(VLOOKUP($H132*100+P$2,Feuil2!$A$3:$CQ$931,HLOOKUP(Feuil1!$F132,Feuil2!$E$1:$DG$2,2,0),0)),"",VLOOKUP($H132*100+P$2,Feuil2!$A$3:$CQ$931,HLOOKUP(Feuil1!$F132,Feuil2!$E$1:$DG$2,2,0),0))</f>
        <v/>
      </c>
      <c r="Q132" s="12" t="str">
        <f>IF(ISBLANK(VLOOKUP($H132*100+Q$2,Feuil2!$A$3:$CQ$931,HLOOKUP(Feuil1!$F132,Feuil2!$E$1:$DG$2,2,0),0)),"",VLOOKUP($H132*100+Q$2,Feuil2!$A$3:$CQ$931,HLOOKUP(Feuil1!$F132,Feuil2!$E$1:$DG$2,2,0),0))</f>
        <v/>
      </c>
      <c r="R132" s="12" t="str">
        <f>IF(ISBLANK(VLOOKUP($H132*100+R$2,Feuil2!$A$3:$CQ$931,HLOOKUP(Feuil1!$F132,Feuil2!$E$1:$DG$2,2,0),0)),"",VLOOKUP($H132*100+R$2,Feuil2!$A$3:$CQ$931,HLOOKUP(Feuil1!$F132,Feuil2!$E$1:$DG$2,2,0),0))</f>
        <v/>
      </c>
      <c r="S132" s="12" t="str">
        <f>IF(ISBLANK(VLOOKUP($H132*100+S$2,Feuil2!$A$3:$CQ$931,HLOOKUP(Feuil1!$F132,Feuil2!$E$1:$DG$2,2,0),0)),"",VLOOKUP($H132*100+S$2,Feuil2!$A$3:$CQ$931,HLOOKUP(Feuil1!$F132,Feuil2!$E$1:$DG$2,2,0),0))</f>
        <v/>
      </c>
      <c r="T132" s="12" t="str">
        <f>IF(ISBLANK(VLOOKUP($H132*100+T$2,Feuil2!$A$3:$CQ$931,HLOOKUP(Feuil1!$F132,Feuil2!$E$1:$DG$2,2,0),0)),"",VLOOKUP($H132*100+T$2,Feuil2!$A$3:$CQ$931,HLOOKUP(Feuil1!$F132,Feuil2!$E$1:$DG$2,2,0),0))</f>
        <v/>
      </c>
      <c r="U132" s="12"/>
    </row>
    <row r="133" spans="1:21" x14ac:dyDescent="0.35">
      <c r="A133" s="7" t="s">
        <v>24</v>
      </c>
      <c r="B133" s="8" t="s">
        <v>21</v>
      </c>
      <c r="C133" s="10">
        <v>406835</v>
      </c>
      <c r="D133" s="10">
        <v>432500</v>
      </c>
      <c r="E133" s="10">
        <v>15</v>
      </c>
      <c r="F133" s="10">
        <v>1612</v>
      </c>
      <c r="G133" s="5" t="s">
        <v>25</v>
      </c>
      <c r="H133" s="11">
        <v>1986</v>
      </c>
      <c r="I133" s="12" t="str">
        <f>IF(ISBLANK(VLOOKUP($H133*100+I$2,Feuil2!$A$3:$CQ$931,HLOOKUP(Feuil1!$F133,Feuil2!$E$1:$DG$2,2,0),0)),"",VLOOKUP($H133*100+I$2,Feuil2!$A$3:$CQ$931,HLOOKUP(Feuil1!$F133,Feuil2!$E$1:$DG$2,2,0),0))</f>
        <v/>
      </c>
      <c r="J133" s="12" t="str">
        <f>IF(ISBLANK(VLOOKUP($H133*100+J$2,Feuil2!$A$3:$CQ$931,HLOOKUP(Feuil1!$F133,Feuil2!$E$1:$DG$2,2,0),0)),"",VLOOKUP($H133*100+J$2,Feuil2!$A$3:$CQ$931,HLOOKUP(Feuil1!$F133,Feuil2!$E$1:$DG$2,2,0),0))</f>
        <v/>
      </c>
      <c r="K133" s="12" t="str">
        <f>IF(ISBLANK(VLOOKUP($H133*100+K$2,Feuil2!$A$3:$CQ$931,HLOOKUP(Feuil1!$F133,Feuil2!$E$1:$DG$2,2,0),0)),"",VLOOKUP($H133*100+K$2,Feuil2!$A$3:$CQ$931,HLOOKUP(Feuil1!$F133,Feuil2!$E$1:$DG$2,2,0),0))</f>
        <v/>
      </c>
      <c r="L133" s="12" t="str">
        <f>IF(ISBLANK(VLOOKUP($H133*100+L$2,Feuil2!$A$3:$CQ$931,HLOOKUP(Feuil1!$F133,Feuil2!$E$1:$DG$2,2,0),0)),"",VLOOKUP($H133*100+L$2,Feuil2!$A$3:$CQ$931,HLOOKUP(Feuil1!$F133,Feuil2!$E$1:$DG$2,2,0),0))</f>
        <v/>
      </c>
      <c r="M133" s="12" t="str">
        <f>IF(ISBLANK(VLOOKUP($H133*100+M$2,Feuil2!$A$3:$CQ$931,HLOOKUP(Feuil1!$F133,Feuil2!$E$1:$DG$2,2,0),0)),"",VLOOKUP($H133*100+M$2,Feuil2!$A$3:$CQ$931,HLOOKUP(Feuil1!$F133,Feuil2!$E$1:$DG$2,2,0),0))</f>
        <v/>
      </c>
      <c r="N133" s="12" t="str">
        <f>IF(ISBLANK(VLOOKUP($H133*100+N$2,Feuil2!$A$3:$CQ$931,HLOOKUP(Feuil1!$F133,Feuil2!$E$1:$DG$2,2,0),0)),"",VLOOKUP($H133*100+N$2,Feuil2!$A$3:$CQ$931,HLOOKUP(Feuil1!$F133,Feuil2!$E$1:$DG$2,2,0),0))</f>
        <v/>
      </c>
      <c r="O133" s="12" t="str">
        <f>IF(ISBLANK(VLOOKUP($H133*100+O$2,Feuil2!$A$3:$CQ$931,HLOOKUP(Feuil1!$F133,Feuil2!$E$1:$DG$2,2,0),0)),"",VLOOKUP($H133*100+O$2,Feuil2!$A$3:$CQ$931,HLOOKUP(Feuil1!$F133,Feuil2!$E$1:$DG$2,2,0),0))</f>
        <v/>
      </c>
      <c r="P133" s="12" t="str">
        <f>IF(ISBLANK(VLOOKUP($H133*100+P$2,Feuil2!$A$3:$CQ$931,HLOOKUP(Feuil1!$F133,Feuil2!$E$1:$DG$2,2,0),0)),"",VLOOKUP($H133*100+P$2,Feuil2!$A$3:$CQ$931,HLOOKUP(Feuil1!$F133,Feuil2!$E$1:$DG$2,2,0),0))</f>
        <v/>
      </c>
      <c r="Q133" s="12" t="str">
        <f>IF(ISBLANK(VLOOKUP($H133*100+Q$2,Feuil2!$A$3:$CQ$931,HLOOKUP(Feuil1!$F133,Feuil2!$E$1:$DG$2,2,0),0)),"",VLOOKUP($H133*100+Q$2,Feuil2!$A$3:$CQ$931,HLOOKUP(Feuil1!$F133,Feuil2!$E$1:$DG$2,2,0),0))</f>
        <v/>
      </c>
      <c r="R133" s="12" t="str">
        <f>IF(ISBLANK(VLOOKUP($H133*100+R$2,Feuil2!$A$3:$CQ$931,HLOOKUP(Feuil1!$F133,Feuil2!$E$1:$DG$2,2,0),0)),"",VLOOKUP($H133*100+R$2,Feuil2!$A$3:$CQ$931,HLOOKUP(Feuil1!$F133,Feuil2!$E$1:$DG$2,2,0),0))</f>
        <v/>
      </c>
      <c r="S133" s="12" t="str">
        <f>IF(ISBLANK(VLOOKUP($H133*100+S$2,Feuil2!$A$3:$CQ$931,HLOOKUP(Feuil1!$F133,Feuil2!$E$1:$DG$2,2,0),0)),"",VLOOKUP($H133*100+S$2,Feuil2!$A$3:$CQ$931,HLOOKUP(Feuil1!$F133,Feuil2!$E$1:$DG$2,2,0),0))</f>
        <v/>
      </c>
      <c r="T133" s="12" t="str">
        <f>IF(ISBLANK(VLOOKUP($H133*100+T$2,Feuil2!$A$3:$CQ$931,HLOOKUP(Feuil1!$F133,Feuil2!$E$1:$DG$2,2,0),0)),"",VLOOKUP($H133*100+T$2,Feuil2!$A$3:$CQ$931,HLOOKUP(Feuil1!$F133,Feuil2!$E$1:$DG$2,2,0),0))</f>
        <v/>
      </c>
      <c r="U133" s="12"/>
    </row>
    <row r="134" spans="1:21" x14ac:dyDescent="0.35">
      <c r="A134" s="7" t="s">
        <v>24</v>
      </c>
      <c r="B134" s="8" t="s">
        <v>21</v>
      </c>
      <c r="C134" s="10">
        <v>406835</v>
      </c>
      <c r="D134" s="10">
        <v>432500</v>
      </c>
      <c r="E134" s="10">
        <v>15</v>
      </c>
      <c r="F134" s="10">
        <v>1612</v>
      </c>
      <c r="G134" s="5" t="s">
        <v>25</v>
      </c>
      <c r="H134" s="11">
        <v>1987</v>
      </c>
      <c r="I134" s="12" t="str">
        <f>IF(ISBLANK(VLOOKUP($H134*100+I$2,Feuil2!$A$3:$CQ$931,HLOOKUP(Feuil1!$F134,Feuil2!$E$1:$DG$2,2,0),0)),"",VLOOKUP($H134*100+I$2,Feuil2!$A$3:$CQ$931,HLOOKUP(Feuil1!$F134,Feuil2!$E$1:$DG$2,2,0),0))</f>
        <v/>
      </c>
      <c r="J134" s="12" t="str">
        <f>IF(ISBLANK(VLOOKUP($H134*100+J$2,Feuil2!$A$3:$CQ$931,HLOOKUP(Feuil1!$F134,Feuil2!$E$1:$DG$2,2,0),0)),"",VLOOKUP($H134*100+J$2,Feuil2!$A$3:$CQ$931,HLOOKUP(Feuil1!$F134,Feuil2!$E$1:$DG$2,2,0),0))</f>
        <v/>
      </c>
      <c r="K134" s="12" t="str">
        <f>IF(ISBLANK(VLOOKUP($H134*100+K$2,Feuil2!$A$3:$CQ$931,HLOOKUP(Feuil1!$F134,Feuil2!$E$1:$DG$2,2,0),0)),"",VLOOKUP($H134*100+K$2,Feuil2!$A$3:$CQ$931,HLOOKUP(Feuil1!$F134,Feuil2!$E$1:$DG$2,2,0),0))</f>
        <v/>
      </c>
      <c r="L134" s="12" t="str">
        <f>IF(ISBLANK(VLOOKUP($H134*100+L$2,Feuil2!$A$3:$CQ$931,HLOOKUP(Feuil1!$F134,Feuil2!$E$1:$DG$2,2,0),0)),"",VLOOKUP($H134*100+L$2,Feuil2!$A$3:$CQ$931,HLOOKUP(Feuil1!$F134,Feuil2!$E$1:$DG$2,2,0),0))</f>
        <v/>
      </c>
      <c r="M134" s="12" t="str">
        <f>IF(ISBLANK(VLOOKUP($H134*100+M$2,Feuil2!$A$3:$CQ$931,HLOOKUP(Feuil1!$F134,Feuil2!$E$1:$DG$2,2,0),0)),"",VLOOKUP($H134*100+M$2,Feuil2!$A$3:$CQ$931,HLOOKUP(Feuil1!$F134,Feuil2!$E$1:$DG$2,2,0),0))</f>
        <v/>
      </c>
      <c r="N134" s="12" t="str">
        <f>IF(ISBLANK(VLOOKUP($H134*100+N$2,Feuil2!$A$3:$CQ$931,HLOOKUP(Feuil1!$F134,Feuil2!$E$1:$DG$2,2,0),0)),"",VLOOKUP($H134*100+N$2,Feuil2!$A$3:$CQ$931,HLOOKUP(Feuil1!$F134,Feuil2!$E$1:$DG$2,2,0),0))</f>
        <v/>
      </c>
      <c r="O134" s="12" t="str">
        <f>IF(ISBLANK(VLOOKUP($H134*100+O$2,Feuil2!$A$3:$CQ$931,HLOOKUP(Feuil1!$F134,Feuil2!$E$1:$DG$2,2,0),0)),"",VLOOKUP($H134*100+O$2,Feuil2!$A$3:$CQ$931,HLOOKUP(Feuil1!$F134,Feuil2!$E$1:$DG$2,2,0),0))</f>
        <v/>
      </c>
      <c r="P134" s="12" t="str">
        <f>IF(ISBLANK(VLOOKUP($H134*100+P$2,Feuil2!$A$3:$CQ$931,HLOOKUP(Feuil1!$F134,Feuil2!$E$1:$DG$2,2,0),0)),"",VLOOKUP($H134*100+P$2,Feuil2!$A$3:$CQ$931,HLOOKUP(Feuil1!$F134,Feuil2!$E$1:$DG$2,2,0),0))</f>
        <v/>
      </c>
      <c r="Q134" s="12" t="str">
        <f>IF(ISBLANK(VLOOKUP($H134*100+Q$2,Feuil2!$A$3:$CQ$931,HLOOKUP(Feuil1!$F134,Feuil2!$E$1:$DG$2,2,0),0)),"",VLOOKUP($H134*100+Q$2,Feuil2!$A$3:$CQ$931,HLOOKUP(Feuil1!$F134,Feuil2!$E$1:$DG$2,2,0),0))</f>
        <v/>
      </c>
      <c r="R134" s="12" t="str">
        <f>IF(ISBLANK(VLOOKUP($H134*100+R$2,Feuil2!$A$3:$CQ$931,HLOOKUP(Feuil1!$F134,Feuil2!$E$1:$DG$2,2,0),0)),"",VLOOKUP($H134*100+R$2,Feuil2!$A$3:$CQ$931,HLOOKUP(Feuil1!$F134,Feuil2!$E$1:$DG$2,2,0),0))</f>
        <v/>
      </c>
      <c r="S134" s="12" t="str">
        <f>IF(ISBLANK(VLOOKUP($H134*100+S$2,Feuil2!$A$3:$CQ$931,HLOOKUP(Feuil1!$F134,Feuil2!$E$1:$DG$2,2,0),0)),"",VLOOKUP($H134*100+S$2,Feuil2!$A$3:$CQ$931,HLOOKUP(Feuil1!$F134,Feuil2!$E$1:$DG$2,2,0),0))</f>
        <v/>
      </c>
      <c r="T134" s="12" t="str">
        <f>IF(ISBLANK(VLOOKUP($H134*100+T$2,Feuil2!$A$3:$CQ$931,HLOOKUP(Feuil1!$F134,Feuil2!$E$1:$DG$2,2,0),0)),"",VLOOKUP($H134*100+T$2,Feuil2!$A$3:$CQ$931,HLOOKUP(Feuil1!$F134,Feuil2!$E$1:$DG$2,2,0),0))</f>
        <v/>
      </c>
      <c r="U134" s="12"/>
    </row>
    <row r="135" spans="1:21" x14ac:dyDescent="0.35">
      <c r="A135" s="7" t="s">
        <v>24</v>
      </c>
      <c r="B135" s="8" t="s">
        <v>21</v>
      </c>
      <c r="C135" s="10">
        <v>406835</v>
      </c>
      <c r="D135" s="10">
        <v>432500</v>
      </c>
      <c r="E135" s="10">
        <v>15</v>
      </c>
      <c r="F135" s="10">
        <v>1612</v>
      </c>
      <c r="G135" s="5" t="s">
        <v>25</v>
      </c>
      <c r="H135" s="11">
        <v>1988</v>
      </c>
      <c r="I135" s="12" t="str">
        <f>IF(ISBLANK(VLOOKUP($H135*100+I$2,Feuil2!$A$3:$CQ$931,HLOOKUP(Feuil1!$F135,Feuil2!$E$1:$DG$2,2,0),0)),"",VLOOKUP($H135*100+I$2,Feuil2!$A$3:$CQ$931,HLOOKUP(Feuil1!$F135,Feuil2!$E$1:$DG$2,2,0),0))</f>
        <v/>
      </c>
      <c r="J135" s="12" t="str">
        <f>IF(ISBLANK(VLOOKUP($H135*100+J$2,Feuil2!$A$3:$CQ$931,HLOOKUP(Feuil1!$F135,Feuil2!$E$1:$DG$2,2,0),0)),"",VLOOKUP($H135*100+J$2,Feuil2!$A$3:$CQ$931,HLOOKUP(Feuil1!$F135,Feuil2!$E$1:$DG$2,2,0),0))</f>
        <v/>
      </c>
      <c r="K135" s="12" t="str">
        <f>IF(ISBLANK(VLOOKUP($H135*100+K$2,Feuil2!$A$3:$CQ$931,HLOOKUP(Feuil1!$F135,Feuil2!$E$1:$DG$2,2,0),0)),"",VLOOKUP($H135*100+K$2,Feuil2!$A$3:$CQ$931,HLOOKUP(Feuil1!$F135,Feuil2!$E$1:$DG$2,2,0),0))</f>
        <v/>
      </c>
      <c r="L135" s="12" t="str">
        <f>IF(ISBLANK(VLOOKUP($H135*100+L$2,Feuil2!$A$3:$CQ$931,HLOOKUP(Feuil1!$F135,Feuil2!$E$1:$DG$2,2,0),0)),"",VLOOKUP($H135*100+L$2,Feuil2!$A$3:$CQ$931,HLOOKUP(Feuil1!$F135,Feuil2!$E$1:$DG$2,2,0),0))</f>
        <v/>
      </c>
      <c r="M135" s="12" t="str">
        <f>IF(ISBLANK(VLOOKUP($H135*100+M$2,Feuil2!$A$3:$CQ$931,HLOOKUP(Feuil1!$F135,Feuil2!$E$1:$DG$2,2,0),0)),"",VLOOKUP($H135*100+M$2,Feuil2!$A$3:$CQ$931,HLOOKUP(Feuil1!$F135,Feuil2!$E$1:$DG$2,2,0),0))</f>
        <v/>
      </c>
      <c r="N135" s="12" t="str">
        <f>IF(ISBLANK(VLOOKUP($H135*100+N$2,Feuil2!$A$3:$CQ$931,HLOOKUP(Feuil1!$F135,Feuil2!$E$1:$DG$2,2,0),0)),"",VLOOKUP($H135*100+N$2,Feuil2!$A$3:$CQ$931,HLOOKUP(Feuil1!$F135,Feuil2!$E$1:$DG$2,2,0),0))</f>
        <v/>
      </c>
      <c r="O135" s="12" t="str">
        <f>IF(ISBLANK(VLOOKUP($H135*100+O$2,Feuil2!$A$3:$CQ$931,HLOOKUP(Feuil1!$F135,Feuil2!$E$1:$DG$2,2,0),0)),"",VLOOKUP($H135*100+O$2,Feuil2!$A$3:$CQ$931,HLOOKUP(Feuil1!$F135,Feuil2!$E$1:$DG$2,2,0),0))</f>
        <v/>
      </c>
      <c r="P135" s="12" t="str">
        <f>IF(ISBLANK(VLOOKUP($H135*100+P$2,Feuil2!$A$3:$CQ$931,HLOOKUP(Feuil1!$F135,Feuil2!$E$1:$DG$2,2,0),0)),"",VLOOKUP($H135*100+P$2,Feuil2!$A$3:$CQ$931,HLOOKUP(Feuil1!$F135,Feuil2!$E$1:$DG$2,2,0),0))</f>
        <v/>
      </c>
      <c r="Q135" s="12" t="str">
        <f>IF(ISBLANK(VLOOKUP($H135*100+Q$2,Feuil2!$A$3:$CQ$931,HLOOKUP(Feuil1!$F135,Feuil2!$E$1:$DG$2,2,0),0)),"",VLOOKUP($H135*100+Q$2,Feuil2!$A$3:$CQ$931,HLOOKUP(Feuil1!$F135,Feuil2!$E$1:$DG$2,2,0),0))</f>
        <v/>
      </c>
      <c r="R135" s="12" t="str">
        <f>IF(ISBLANK(VLOOKUP($H135*100+R$2,Feuil2!$A$3:$CQ$931,HLOOKUP(Feuil1!$F135,Feuil2!$E$1:$DG$2,2,0),0)),"",VLOOKUP($H135*100+R$2,Feuil2!$A$3:$CQ$931,HLOOKUP(Feuil1!$F135,Feuil2!$E$1:$DG$2,2,0),0))</f>
        <v/>
      </c>
      <c r="S135" s="12" t="str">
        <f>IF(ISBLANK(VLOOKUP($H135*100+S$2,Feuil2!$A$3:$CQ$931,HLOOKUP(Feuil1!$F135,Feuil2!$E$1:$DG$2,2,0),0)),"",VLOOKUP($H135*100+S$2,Feuil2!$A$3:$CQ$931,HLOOKUP(Feuil1!$F135,Feuil2!$E$1:$DG$2,2,0),0))</f>
        <v/>
      </c>
      <c r="T135" s="12" t="str">
        <f>IF(ISBLANK(VLOOKUP($H135*100+T$2,Feuil2!$A$3:$CQ$931,HLOOKUP(Feuil1!$F135,Feuil2!$E$1:$DG$2,2,0),0)),"",VLOOKUP($H135*100+T$2,Feuil2!$A$3:$CQ$931,HLOOKUP(Feuil1!$F135,Feuil2!$E$1:$DG$2,2,0),0))</f>
        <v/>
      </c>
      <c r="U135" s="12"/>
    </row>
    <row r="136" spans="1:21" x14ac:dyDescent="0.35">
      <c r="A136" s="7" t="s">
        <v>24</v>
      </c>
      <c r="B136" s="8" t="s">
        <v>21</v>
      </c>
      <c r="C136" s="10">
        <v>406835</v>
      </c>
      <c r="D136" s="10">
        <v>432500</v>
      </c>
      <c r="E136" s="10">
        <v>15</v>
      </c>
      <c r="F136" s="10">
        <v>1612</v>
      </c>
      <c r="G136" s="5" t="s">
        <v>25</v>
      </c>
      <c r="H136" s="11">
        <v>1989</v>
      </c>
      <c r="I136" s="12" t="str">
        <f>IF(ISBLANK(VLOOKUP($H136*100+I$2,Feuil2!$A$3:$CQ$931,HLOOKUP(Feuil1!$F136,Feuil2!$E$1:$DG$2,2,0),0)),"",VLOOKUP($H136*100+I$2,Feuil2!$A$3:$CQ$931,HLOOKUP(Feuil1!$F136,Feuil2!$E$1:$DG$2,2,0),0))</f>
        <v/>
      </c>
      <c r="J136" s="12" t="str">
        <f>IF(ISBLANK(VLOOKUP($H136*100+J$2,Feuil2!$A$3:$CQ$931,HLOOKUP(Feuil1!$F136,Feuil2!$E$1:$DG$2,2,0),0)),"",VLOOKUP($H136*100+J$2,Feuil2!$A$3:$CQ$931,HLOOKUP(Feuil1!$F136,Feuil2!$E$1:$DG$2,2,0),0))</f>
        <v/>
      </c>
      <c r="K136" s="12" t="str">
        <f>IF(ISBLANK(VLOOKUP($H136*100+K$2,Feuil2!$A$3:$CQ$931,HLOOKUP(Feuil1!$F136,Feuil2!$E$1:$DG$2,2,0),0)),"",VLOOKUP($H136*100+K$2,Feuil2!$A$3:$CQ$931,HLOOKUP(Feuil1!$F136,Feuil2!$E$1:$DG$2,2,0),0))</f>
        <v/>
      </c>
      <c r="L136" s="12" t="str">
        <f>IF(ISBLANK(VLOOKUP($H136*100+L$2,Feuil2!$A$3:$CQ$931,HLOOKUP(Feuil1!$F136,Feuil2!$E$1:$DG$2,2,0),0)),"",VLOOKUP($H136*100+L$2,Feuil2!$A$3:$CQ$931,HLOOKUP(Feuil1!$F136,Feuil2!$E$1:$DG$2,2,0),0))</f>
        <v/>
      </c>
      <c r="M136" s="12" t="str">
        <f>IF(ISBLANK(VLOOKUP($H136*100+M$2,Feuil2!$A$3:$CQ$931,HLOOKUP(Feuil1!$F136,Feuil2!$E$1:$DG$2,2,0),0)),"",VLOOKUP($H136*100+M$2,Feuil2!$A$3:$CQ$931,HLOOKUP(Feuil1!$F136,Feuil2!$E$1:$DG$2,2,0),0))</f>
        <v/>
      </c>
      <c r="N136" s="12" t="str">
        <f>IF(ISBLANK(VLOOKUP($H136*100+N$2,Feuil2!$A$3:$CQ$931,HLOOKUP(Feuil1!$F136,Feuil2!$E$1:$DG$2,2,0),0)),"",VLOOKUP($H136*100+N$2,Feuil2!$A$3:$CQ$931,HLOOKUP(Feuil1!$F136,Feuil2!$E$1:$DG$2,2,0),0))</f>
        <v/>
      </c>
      <c r="O136" s="12" t="str">
        <f>IF(ISBLANK(VLOOKUP($H136*100+O$2,Feuil2!$A$3:$CQ$931,HLOOKUP(Feuil1!$F136,Feuil2!$E$1:$DG$2,2,0),0)),"",VLOOKUP($H136*100+O$2,Feuil2!$A$3:$CQ$931,HLOOKUP(Feuil1!$F136,Feuil2!$E$1:$DG$2,2,0),0))</f>
        <v/>
      </c>
      <c r="P136" s="12" t="str">
        <f>IF(ISBLANK(VLOOKUP($H136*100+P$2,Feuil2!$A$3:$CQ$931,HLOOKUP(Feuil1!$F136,Feuil2!$E$1:$DG$2,2,0),0)),"",VLOOKUP($H136*100+P$2,Feuil2!$A$3:$CQ$931,HLOOKUP(Feuil1!$F136,Feuil2!$E$1:$DG$2,2,0),0))</f>
        <v/>
      </c>
      <c r="Q136" s="12" t="str">
        <f>IF(ISBLANK(VLOOKUP($H136*100+Q$2,Feuil2!$A$3:$CQ$931,HLOOKUP(Feuil1!$F136,Feuil2!$E$1:$DG$2,2,0),0)),"",VLOOKUP($H136*100+Q$2,Feuil2!$A$3:$CQ$931,HLOOKUP(Feuil1!$F136,Feuil2!$E$1:$DG$2,2,0),0))</f>
        <v/>
      </c>
      <c r="R136" s="12" t="str">
        <f>IF(ISBLANK(VLOOKUP($H136*100+R$2,Feuil2!$A$3:$CQ$931,HLOOKUP(Feuil1!$F136,Feuil2!$E$1:$DG$2,2,0),0)),"",VLOOKUP($H136*100+R$2,Feuil2!$A$3:$CQ$931,HLOOKUP(Feuil1!$F136,Feuil2!$E$1:$DG$2,2,0),0))</f>
        <v/>
      </c>
      <c r="S136" s="12" t="str">
        <f>IF(ISBLANK(VLOOKUP($H136*100+S$2,Feuil2!$A$3:$CQ$931,HLOOKUP(Feuil1!$F136,Feuil2!$E$1:$DG$2,2,0),0)),"",VLOOKUP($H136*100+S$2,Feuil2!$A$3:$CQ$931,HLOOKUP(Feuil1!$F136,Feuil2!$E$1:$DG$2,2,0),0))</f>
        <v/>
      </c>
      <c r="T136" s="12" t="str">
        <f>IF(ISBLANK(VLOOKUP($H136*100+T$2,Feuil2!$A$3:$CQ$931,HLOOKUP(Feuil1!$F136,Feuil2!$E$1:$DG$2,2,0),0)),"",VLOOKUP($H136*100+T$2,Feuil2!$A$3:$CQ$931,HLOOKUP(Feuil1!$F136,Feuil2!$E$1:$DG$2,2,0),0))</f>
        <v/>
      </c>
      <c r="U136" s="12"/>
    </row>
    <row r="137" spans="1:21" x14ac:dyDescent="0.35">
      <c r="A137" s="7" t="s">
        <v>24</v>
      </c>
      <c r="B137" s="8" t="s">
        <v>21</v>
      </c>
      <c r="C137" s="10">
        <v>406835</v>
      </c>
      <c r="D137" s="10">
        <v>432500</v>
      </c>
      <c r="E137" s="10">
        <v>15</v>
      </c>
      <c r="F137" s="10">
        <v>1612</v>
      </c>
      <c r="G137" s="5" t="s">
        <v>25</v>
      </c>
      <c r="H137" s="11">
        <v>1990</v>
      </c>
      <c r="I137" s="12" t="str">
        <f>IF(ISBLANK(VLOOKUP($H137*100+I$2,Feuil2!$A$3:$CQ$931,HLOOKUP(Feuil1!$F137,Feuil2!$E$1:$DG$2,2,0),0)),"",VLOOKUP($H137*100+I$2,Feuil2!$A$3:$CQ$931,HLOOKUP(Feuil1!$F137,Feuil2!$E$1:$DG$2,2,0),0))</f>
        <v/>
      </c>
      <c r="J137" s="12" t="str">
        <f>IF(ISBLANK(VLOOKUP($H137*100+J$2,Feuil2!$A$3:$CQ$931,HLOOKUP(Feuil1!$F137,Feuil2!$E$1:$DG$2,2,0),0)),"",VLOOKUP($H137*100+J$2,Feuil2!$A$3:$CQ$931,HLOOKUP(Feuil1!$F137,Feuil2!$E$1:$DG$2,2,0),0))</f>
        <v/>
      </c>
      <c r="K137" s="12" t="str">
        <f>IF(ISBLANK(VLOOKUP($H137*100+K$2,Feuil2!$A$3:$CQ$931,HLOOKUP(Feuil1!$F137,Feuil2!$E$1:$DG$2,2,0),0)),"",VLOOKUP($H137*100+K$2,Feuil2!$A$3:$CQ$931,HLOOKUP(Feuil1!$F137,Feuil2!$E$1:$DG$2,2,0),0))</f>
        <v/>
      </c>
      <c r="L137" s="12" t="str">
        <f>IF(ISBLANK(VLOOKUP($H137*100+L$2,Feuil2!$A$3:$CQ$931,HLOOKUP(Feuil1!$F137,Feuil2!$E$1:$DG$2,2,0),0)),"",VLOOKUP($H137*100+L$2,Feuil2!$A$3:$CQ$931,HLOOKUP(Feuil1!$F137,Feuil2!$E$1:$DG$2,2,0),0))</f>
        <v/>
      </c>
      <c r="M137" s="12" t="str">
        <f>IF(ISBLANK(VLOOKUP($H137*100+M$2,Feuil2!$A$3:$CQ$931,HLOOKUP(Feuil1!$F137,Feuil2!$E$1:$DG$2,2,0),0)),"",VLOOKUP($H137*100+M$2,Feuil2!$A$3:$CQ$931,HLOOKUP(Feuil1!$F137,Feuil2!$E$1:$DG$2,2,0),0))</f>
        <v/>
      </c>
      <c r="N137" s="12" t="str">
        <f>IF(ISBLANK(VLOOKUP($H137*100+N$2,Feuil2!$A$3:$CQ$931,HLOOKUP(Feuil1!$F137,Feuil2!$E$1:$DG$2,2,0),0)),"",VLOOKUP($H137*100+N$2,Feuil2!$A$3:$CQ$931,HLOOKUP(Feuil1!$F137,Feuil2!$E$1:$DG$2,2,0),0))</f>
        <v/>
      </c>
      <c r="O137" s="12" t="str">
        <f>IF(ISBLANK(VLOOKUP($H137*100+O$2,Feuil2!$A$3:$CQ$931,HLOOKUP(Feuil1!$F137,Feuil2!$E$1:$DG$2,2,0),0)),"",VLOOKUP($H137*100+O$2,Feuil2!$A$3:$CQ$931,HLOOKUP(Feuil1!$F137,Feuil2!$E$1:$DG$2,2,0),0))</f>
        <v/>
      </c>
      <c r="P137" s="12" t="str">
        <f>IF(ISBLANK(VLOOKUP($H137*100+P$2,Feuil2!$A$3:$CQ$931,HLOOKUP(Feuil1!$F137,Feuil2!$E$1:$DG$2,2,0),0)),"",VLOOKUP($H137*100+P$2,Feuil2!$A$3:$CQ$931,HLOOKUP(Feuil1!$F137,Feuil2!$E$1:$DG$2,2,0),0))</f>
        <v/>
      </c>
      <c r="Q137" s="12" t="str">
        <f>IF(ISBLANK(VLOOKUP($H137*100+Q$2,Feuil2!$A$3:$CQ$931,HLOOKUP(Feuil1!$F137,Feuil2!$E$1:$DG$2,2,0),0)),"",VLOOKUP($H137*100+Q$2,Feuil2!$A$3:$CQ$931,HLOOKUP(Feuil1!$F137,Feuil2!$E$1:$DG$2,2,0),0))</f>
        <v/>
      </c>
      <c r="R137" s="12" t="str">
        <f>IF(ISBLANK(VLOOKUP($H137*100+R$2,Feuil2!$A$3:$CQ$931,HLOOKUP(Feuil1!$F137,Feuil2!$E$1:$DG$2,2,0),0)),"",VLOOKUP($H137*100+R$2,Feuil2!$A$3:$CQ$931,HLOOKUP(Feuil1!$F137,Feuil2!$E$1:$DG$2,2,0),0))</f>
        <v/>
      </c>
      <c r="S137" s="12" t="str">
        <f>IF(ISBLANK(VLOOKUP($H137*100+S$2,Feuil2!$A$3:$CQ$931,HLOOKUP(Feuil1!$F137,Feuil2!$E$1:$DG$2,2,0),0)),"",VLOOKUP($H137*100+S$2,Feuil2!$A$3:$CQ$931,HLOOKUP(Feuil1!$F137,Feuil2!$E$1:$DG$2,2,0),0))</f>
        <v/>
      </c>
      <c r="T137" s="12" t="str">
        <f>IF(ISBLANK(VLOOKUP($H137*100+T$2,Feuil2!$A$3:$CQ$931,HLOOKUP(Feuil1!$F137,Feuil2!$E$1:$DG$2,2,0),0)),"",VLOOKUP($H137*100+T$2,Feuil2!$A$3:$CQ$931,HLOOKUP(Feuil1!$F137,Feuil2!$E$1:$DG$2,2,0),0))</f>
        <v/>
      </c>
      <c r="U137" s="12"/>
    </row>
    <row r="138" spans="1:21" x14ac:dyDescent="0.35">
      <c r="A138" s="7" t="s">
        <v>24</v>
      </c>
      <c r="B138" s="8" t="s">
        <v>21</v>
      </c>
      <c r="C138" s="10">
        <v>406835</v>
      </c>
      <c r="D138" s="10">
        <v>432500</v>
      </c>
      <c r="E138" s="10">
        <v>15</v>
      </c>
      <c r="F138" s="10">
        <v>1612</v>
      </c>
      <c r="G138" s="5" t="s">
        <v>25</v>
      </c>
      <c r="H138" s="11">
        <v>1991</v>
      </c>
      <c r="I138" s="12" t="str">
        <f>IF(ISBLANK(VLOOKUP($H138*100+I$2,Feuil2!$A$3:$CQ$931,HLOOKUP(Feuil1!$F138,Feuil2!$E$1:$DG$2,2,0),0)),"",VLOOKUP($H138*100+I$2,Feuil2!$A$3:$CQ$931,HLOOKUP(Feuil1!$F138,Feuil2!$E$1:$DG$2,2,0),0))</f>
        <v/>
      </c>
      <c r="J138" s="12" t="str">
        <f>IF(ISBLANK(VLOOKUP($H138*100+J$2,Feuil2!$A$3:$CQ$931,HLOOKUP(Feuil1!$F138,Feuil2!$E$1:$DG$2,2,0),0)),"",VLOOKUP($H138*100+J$2,Feuil2!$A$3:$CQ$931,HLOOKUP(Feuil1!$F138,Feuil2!$E$1:$DG$2,2,0),0))</f>
        <v/>
      </c>
      <c r="K138" s="12" t="str">
        <f>IF(ISBLANK(VLOOKUP($H138*100+K$2,Feuil2!$A$3:$CQ$931,HLOOKUP(Feuil1!$F138,Feuil2!$E$1:$DG$2,2,0),0)),"",VLOOKUP($H138*100+K$2,Feuil2!$A$3:$CQ$931,HLOOKUP(Feuil1!$F138,Feuil2!$E$1:$DG$2,2,0),0))</f>
        <v/>
      </c>
      <c r="L138" s="12" t="str">
        <f>IF(ISBLANK(VLOOKUP($H138*100+L$2,Feuil2!$A$3:$CQ$931,HLOOKUP(Feuil1!$F138,Feuil2!$E$1:$DG$2,2,0),0)),"",VLOOKUP($H138*100+L$2,Feuil2!$A$3:$CQ$931,HLOOKUP(Feuil1!$F138,Feuil2!$E$1:$DG$2,2,0),0))</f>
        <v/>
      </c>
      <c r="M138" s="12" t="str">
        <f>IF(ISBLANK(VLOOKUP($H138*100+M$2,Feuil2!$A$3:$CQ$931,HLOOKUP(Feuil1!$F138,Feuil2!$E$1:$DG$2,2,0),0)),"",VLOOKUP($H138*100+M$2,Feuil2!$A$3:$CQ$931,HLOOKUP(Feuil1!$F138,Feuil2!$E$1:$DG$2,2,0),0))</f>
        <v/>
      </c>
      <c r="N138" s="12" t="str">
        <f>IF(ISBLANK(VLOOKUP($H138*100+N$2,Feuil2!$A$3:$CQ$931,HLOOKUP(Feuil1!$F138,Feuil2!$E$1:$DG$2,2,0),0)),"",VLOOKUP($H138*100+N$2,Feuil2!$A$3:$CQ$931,HLOOKUP(Feuil1!$F138,Feuil2!$E$1:$DG$2,2,0),0))</f>
        <v/>
      </c>
      <c r="O138" s="12" t="str">
        <f>IF(ISBLANK(VLOOKUP($H138*100+O$2,Feuil2!$A$3:$CQ$931,HLOOKUP(Feuil1!$F138,Feuil2!$E$1:$DG$2,2,0),0)),"",VLOOKUP($H138*100+O$2,Feuil2!$A$3:$CQ$931,HLOOKUP(Feuil1!$F138,Feuil2!$E$1:$DG$2,2,0),0))</f>
        <v/>
      </c>
      <c r="P138" s="12" t="str">
        <f>IF(ISBLANK(VLOOKUP($H138*100+P$2,Feuil2!$A$3:$CQ$931,HLOOKUP(Feuil1!$F138,Feuil2!$E$1:$DG$2,2,0),0)),"",VLOOKUP($H138*100+P$2,Feuil2!$A$3:$CQ$931,HLOOKUP(Feuil1!$F138,Feuil2!$E$1:$DG$2,2,0),0))</f>
        <v/>
      </c>
      <c r="Q138" s="12" t="str">
        <f>IF(ISBLANK(VLOOKUP($H138*100+Q$2,Feuil2!$A$3:$CQ$931,HLOOKUP(Feuil1!$F138,Feuil2!$E$1:$DG$2,2,0),0)),"",VLOOKUP($H138*100+Q$2,Feuil2!$A$3:$CQ$931,HLOOKUP(Feuil1!$F138,Feuil2!$E$1:$DG$2,2,0),0))</f>
        <v/>
      </c>
      <c r="R138" s="12" t="str">
        <f>IF(ISBLANK(VLOOKUP($H138*100+R$2,Feuil2!$A$3:$CQ$931,HLOOKUP(Feuil1!$F138,Feuil2!$E$1:$DG$2,2,0),0)),"",VLOOKUP($H138*100+R$2,Feuil2!$A$3:$CQ$931,HLOOKUP(Feuil1!$F138,Feuil2!$E$1:$DG$2,2,0),0))</f>
        <v/>
      </c>
      <c r="S138" s="12" t="str">
        <f>IF(ISBLANK(VLOOKUP($H138*100+S$2,Feuil2!$A$3:$CQ$931,HLOOKUP(Feuil1!$F138,Feuil2!$E$1:$DG$2,2,0),0)),"",VLOOKUP($H138*100+S$2,Feuil2!$A$3:$CQ$931,HLOOKUP(Feuil1!$F138,Feuil2!$E$1:$DG$2,2,0),0))</f>
        <v/>
      </c>
      <c r="T138" s="12" t="str">
        <f>IF(ISBLANK(VLOOKUP($H138*100+T$2,Feuil2!$A$3:$CQ$931,HLOOKUP(Feuil1!$F138,Feuil2!$E$1:$DG$2,2,0),0)),"",VLOOKUP($H138*100+T$2,Feuil2!$A$3:$CQ$931,HLOOKUP(Feuil1!$F138,Feuil2!$E$1:$DG$2,2,0),0))</f>
        <v/>
      </c>
      <c r="U138" s="12"/>
    </row>
    <row r="139" spans="1:21" x14ac:dyDescent="0.35">
      <c r="A139" s="7" t="s">
        <v>24</v>
      </c>
      <c r="B139" s="8" t="s">
        <v>21</v>
      </c>
      <c r="C139" s="10">
        <v>406835</v>
      </c>
      <c r="D139" s="10">
        <v>432500</v>
      </c>
      <c r="E139" s="10">
        <v>15</v>
      </c>
      <c r="F139" s="10">
        <v>1612</v>
      </c>
      <c r="G139" s="5" t="s">
        <v>25</v>
      </c>
      <c r="H139" s="11">
        <v>1992</v>
      </c>
      <c r="I139" s="12" t="str">
        <f>IF(ISBLANK(VLOOKUP($H139*100+I$2,Feuil2!$A$3:$CQ$931,HLOOKUP(Feuil1!$F139,Feuil2!$E$1:$DG$2,2,0),0)),"",VLOOKUP($H139*100+I$2,Feuil2!$A$3:$CQ$931,HLOOKUP(Feuil1!$F139,Feuil2!$E$1:$DG$2,2,0),0))</f>
        <v/>
      </c>
      <c r="J139" s="12" t="str">
        <f>IF(ISBLANK(VLOOKUP($H139*100+J$2,Feuil2!$A$3:$CQ$931,HLOOKUP(Feuil1!$F139,Feuil2!$E$1:$DG$2,2,0),0)),"",VLOOKUP($H139*100+J$2,Feuil2!$A$3:$CQ$931,HLOOKUP(Feuil1!$F139,Feuil2!$E$1:$DG$2,2,0),0))</f>
        <v/>
      </c>
      <c r="K139" s="12" t="str">
        <f>IF(ISBLANK(VLOOKUP($H139*100+K$2,Feuil2!$A$3:$CQ$931,HLOOKUP(Feuil1!$F139,Feuil2!$E$1:$DG$2,2,0),0)),"",VLOOKUP($H139*100+K$2,Feuil2!$A$3:$CQ$931,HLOOKUP(Feuil1!$F139,Feuil2!$E$1:$DG$2,2,0),0))</f>
        <v/>
      </c>
      <c r="L139" s="12" t="str">
        <f>IF(ISBLANK(VLOOKUP($H139*100+L$2,Feuil2!$A$3:$CQ$931,HLOOKUP(Feuil1!$F139,Feuil2!$E$1:$DG$2,2,0),0)),"",VLOOKUP($H139*100+L$2,Feuil2!$A$3:$CQ$931,HLOOKUP(Feuil1!$F139,Feuil2!$E$1:$DG$2,2,0),0))</f>
        <v/>
      </c>
      <c r="M139" s="12" t="str">
        <f>IF(ISBLANK(VLOOKUP($H139*100+M$2,Feuil2!$A$3:$CQ$931,HLOOKUP(Feuil1!$F139,Feuil2!$E$1:$DG$2,2,0),0)),"",VLOOKUP($H139*100+M$2,Feuil2!$A$3:$CQ$931,HLOOKUP(Feuil1!$F139,Feuil2!$E$1:$DG$2,2,0),0))</f>
        <v/>
      </c>
      <c r="N139" s="12">
        <f>IF(ISBLANK(VLOOKUP($H139*100+N$2,Feuil2!$A$3:$CQ$931,HLOOKUP(Feuil1!$F139,Feuil2!$E$1:$DG$2,2,0),0)),"",VLOOKUP($H139*100+N$2,Feuil2!$A$3:$CQ$931,HLOOKUP(Feuil1!$F139,Feuil2!$E$1:$DG$2,2,0),0))</f>
        <v>7.9</v>
      </c>
      <c r="O139" s="12">
        <f>IF(ISBLANK(VLOOKUP($H139*100+O$2,Feuil2!$A$3:$CQ$931,HLOOKUP(Feuil1!$F139,Feuil2!$E$1:$DG$2,2,0),0)),"",VLOOKUP($H139*100+O$2,Feuil2!$A$3:$CQ$931,HLOOKUP(Feuil1!$F139,Feuil2!$E$1:$DG$2,2,0),0))</f>
        <v>100.4</v>
      </c>
      <c r="P139" s="12">
        <f>IF(ISBLANK(VLOOKUP($H139*100+P$2,Feuil2!$A$3:$CQ$931,HLOOKUP(Feuil1!$F139,Feuil2!$E$1:$DG$2,2,0),0)),"",VLOOKUP($H139*100+P$2,Feuil2!$A$3:$CQ$931,HLOOKUP(Feuil1!$F139,Feuil2!$E$1:$DG$2,2,0),0))</f>
        <v>142.5</v>
      </c>
      <c r="Q139" s="12">
        <f>IF(ISBLANK(VLOOKUP($H139*100+Q$2,Feuil2!$A$3:$CQ$931,HLOOKUP(Feuil1!$F139,Feuil2!$E$1:$DG$2,2,0),0)),"",VLOOKUP($H139*100+Q$2,Feuil2!$A$3:$CQ$931,HLOOKUP(Feuil1!$F139,Feuil2!$E$1:$DG$2,2,0),0))</f>
        <v>38.799999999999997</v>
      </c>
      <c r="R139" s="12">
        <f>IF(ISBLANK(VLOOKUP($H139*100+R$2,Feuil2!$A$3:$CQ$931,HLOOKUP(Feuil1!$F139,Feuil2!$E$1:$DG$2,2,0),0)),"",VLOOKUP($H139*100+R$2,Feuil2!$A$3:$CQ$931,HLOOKUP(Feuil1!$F139,Feuil2!$E$1:$DG$2,2,0),0))</f>
        <v>3.7</v>
      </c>
      <c r="S139" s="12">
        <f>IF(ISBLANK(VLOOKUP($H139*100+S$2,Feuil2!$A$3:$CQ$931,HLOOKUP(Feuil1!$F139,Feuil2!$E$1:$DG$2,2,0),0)),"",VLOOKUP($H139*100+S$2,Feuil2!$A$3:$CQ$931,HLOOKUP(Feuil1!$F139,Feuil2!$E$1:$DG$2,2,0),0))</f>
        <v>0</v>
      </c>
      <c r="T139" s="12">
        <f>IF(ISBLANK(VLOOKUP($H139*100+T$2,Feuil2!$A$3:$CQ$931,HLOOKUP(Feuil1!$F139,Feuil2!$E$1:$DG$2,2,0),0)),"",VLOOKUP($H139*100+T$2,Feuil2!$A$3:$CQ$931,HLOOKUP(Feuil1!$F139,Feuil2!$E$1:$DG$2,2,0),0))</f>
        <v>0</v>
      </c>
      <c r="U139" s="12">
        <f t="shared" ref="U139:U168" si="24">SUM(I139:T139)</f>
        <v>293.3</v>
      </c>
    </row>
    <row r="140" spans="1:21" x14ac:dyDescent="0.35">
      <c r="A140" s="7" t="s">
        <v>24</v>
      </c>
      <c r="B140" s="8" t="s">
        <v>21</v>
      </c>
      <c r="C140" s="10">
        <v>406835</v>
      </c>
      <c r="D140" s="10">
        <v>432500</v>
      </c>
      <c r="E140" s="10">
        <v>15</v>
      </c>
      <c r="F140" s="10">
        <v>1612</v>
      </c>
      <c r="G140" s="5" t="s">
        <v>25</v>
      </c>
      <c r="H140" s="11">
        <v>1993</v>
      </c>
      <c r="I140" s="12">
        <f>IF(ISBLANK(VLOOKUP($H140*100+I$2,Feuil2!$A$3:$CQ$931,HLOOKUP(Feuil1!$F140,Feuil2!$E$1:$DG$2,2,0),0)),"",VLOOKUP($H140*100+I$2,Feuil2!$A$3:$CQ$931,HLOOKUP(Feuil1!$F140,Feuil2!$E$1:$DG$2,2,0),0))</f>
        <v>1.2</v>
      </c>
      <c r="J140" s="12">
        <f>IF(ISBLANK(VLOOKUP($H140*100+J$2,Feuil2!$A$3:$CQ$931,HLOOKUP(Feuil1!$F140,Feuil2!$E$1:$DG$2,2,0),0)),"",VLOOKUP($H140*100+J$2,Feuil2!$A$3:$CQ$931,HLOOKUP(Feuil1!$F140,Feuil2!$E$1:$DG$2,2,0),0))</f>
        <v>65.5</v>
      </c>
      <c r="K140" s="12">
        <f>IF(ISBLANK(VLOOKUP($H140*100+K$2,Feuil2!$A$3:$CQ$931,HLOOKUP(Feuil1!$F140,Feuil2!$E$1:$DG$2,2,0),0)),"",VLOOKUP($H140*100+K$2,Feuil2!$A$3:$CQ$931,HLOOKUP(Feuil1!$F140,Feuil2!$E$1:$DG$2,2,0),0))</f>
        <v>252.4</v>
      </c>
      <c r="L140" s="12">
        <f>IF(ISBLANK(VLOOKUP($H140*100+L$2,Feuil2!$A$3:$CQ$931,HLOOKUP(Feuil1!$F140,Feuil2!$E$1:$DG$2,2,0),0)),"",VLOOKUP($H140*100+L$2,Feuil2!$A$3:$CQ$931,HLOOKUP(Feuil1!$F140,Feuil2!$E$1:$DG$2,2,0),0))</f>
        <v>20.399999999999999</v>
      </c>
      <c r="M140" s="12">
        <f>IF(ISBLANK(VLOOKUP($H140*100+M$2,Feuil2!$A$3:$CQ$931,HLOOKUP(Feuil1!$F140,Feuil2!$E$1:$DG$2,2,0),0)),"",VLOOKUP($H140*100+M$2,Feuil2!$A$3:$CQ$931,HLOOKUP(Feuil1!$F140,Feuil2!$E$1:$DG$2,2,0),0))</f>
        <v>46</v>
      </c>
      <c r="N140" s="12">
        <f>IF(ISBLANK(VLOOKUP($H140*100+N$2,Feuil2!$A$3:$CQ$931,HLOOKUP(Feuil1!$F140,Feuil2!$E$1:$DG$2,2,0),0)),"",VLOOKUP($H140*100+N$2,Feuil2!$A$3:$CQ$931,HLOOKUP(Feuil1!$F140,Feuil2!$E$1:$DG$2,2,0),0))</f>
        <v>77.900000000000006</v>
      </c>
      <c r="O140" s="12">
        <f>IF(ISBLANK(VLOOKUP($H140*100+O$2,Feuil2!$A$3:$CQ$931,HLOOKUP(Feuil1!$F140,Feuil2!$E$1:$DG$2,2,0),0)),"",VLOOKUP($H140*100+O$2,Feuil2!$A$3:$CQ$931,HLOOKUP(Feuil1!$F140,Feuil2!$E$1:$DG$2,2,0),0))</f>
        <v>3</v>
      </c>
      <c r="P140" s="12">
        <f>IF(ISBLANK(VLOOKUP($H140*100+P$2,Feuil2!$A$3:$CQ$931,HLOOKUP(Feuil1!$F140,Feuil2!$E$1:$DG$2,2,0),0)),"",VLOOKUP($H140*100+P$2,Feuil2!$A$3:$CQ$931,HLOOKUP(Feuil1!$F140,Feuil2!$E$1:$DG$2,2,0),0))</f>
        <v>38.6</v>
      </c>
      <c r="Q140" s="12">
        <f>IF(ISBLANK(VLOOKUP($H140*100+Q$2,Feuil2!$A$3:$CQ$931,HLOOKUP(Feuil1!$F140,Feuil2!$E$1:$DG$2,2,0),0)),"",VLOOKUP($H140*100+Q$2,Feuil2!$A$3:$CQ$931,HLOOKUP(Feuil1!$F140,Feuil2!$E$1:$DG$2,2,0),0))</f>
        <v>23.4</v>
      </c>
      <c r="R140" s="12">
        <f>IF(ISBLANK(VLOOKUP($H140*100+R$2,Feuil2!$A$3:$CQ$931,HLOOKUP(Feuil1!$F140,Feuil2!$E$1:$DG$2,2,0),0)),"",VLOOKUP($H140*100+R$2,Feuil2!$A$3:$CQ$931,HLOOKUP(Feuil1!$F140,Feuil2!$E$1:$DG$2,2,0),0))</f>
        <v>0</v>
      </c>
      <c r="S140" s="12">
        <f>IF(ISBLANK(VLOOKUP($H140*100+S$2,Feuil2!$A$3:$CQ$931,HLOOKUP(Feuil1!$F140,Feuil2!$E$1:$DG$2,2,0),0)),"",VLOOKUP($H140*100+S$2,Feuil2!$A$3:$CQ$931,HLOOKUP(Feuil1!$F140,Feuil2!$E$1:$DG$2,2,0),0))</f>
        <v>0.3</v>
      </c>
      <c r="T140" s="12">
        <f>IF(ISBLANK(VLOOKUP($H140*100+T$2,Feuil2!$A$3:$CQ$931,HLOOKUP(Feuil1!$F140,Feuil2!$E$1:$DG$2,2,0),0)),"",VLOOKUP($H140*100+T$2,Feuil2!$A$3:$CQ$931,HLOOKUP(Feuil1!$F140,Feuil2!$E$1:$DG$2,2,0),0))</f>
        <v>10.5</v>
      </c>
      <c r="U140" s="12">
        <f t="shared" si="24"/>
        <v>539.19999999999993</v>
      </c>
    </row>
    <row r="141" spans="1:21" x14ac:dyDescent="0.35">
      <c r="A141" s="7" t="s">
        <v>24</v>
      </c>
      <c r="B141" s="8" t="s">
        <v>21</v>
      </c>
      <c r="C141" s="10">
        <v>406835</v>
      </c>
      <c r="D141" s="10">
        <v>432500</v>
      </c>
      <c r="E141" s="10">
        <v>15</v>
      </c>
      <c r="F141" s="10">
        <v>1612</v>
      </c>
      <c r="G141" s="5" t="s">
        <v>25</v>
      </c>
      <c r="H141" s="11">
        <v>1994</v>
      </c>
      <c r="I141" s="12" t="str">
        <f>IF(ISBLANK(VLOOKUP($H141*100+I$2,Feuil2!$A$3:$CQ$931,HLOOKUP(Feuil1!$F141,Feuil2!$E$1:$DG$2,2,0),0)),"",VLOOKUP($H141*100+I$2,Feuil2!$A$3:$CQ$931,HLOOKUP(Feuil1!$F141,Feuil2!$E$1:$DG$2,2,0),0))</f>
        <v/>
      </c>
      <c r="J141" s="12">
        <f>IF(ISBLANK(VLOOKUP($H141*100+J$2,Feuil2!$A$3:$CQ$931,HLOOKUP(Feuil1!$F141,Feuil2!$E$1:$DG$2,2,0),0)),"",VLOOKUP($H141*100+J$2,Feuil2!$A$3:$CQ$931,HLOOKUP(Feuil1!$F141,Feuil2!$E$1:$DG$2,2,0),0))</f>
        <v>48.2</v>
      </c>
      <c r="K141" s="12">
        <f>IF(ISBLANK(VLOOKUP($H141*100+K$2,Feuil2!$A$3:$CQ$931,HLOOKUP(Feuil1!$F141,Feuil2!$E$1:$DG$2,2,0),0)),"",VLOOKUP($H141*100+K$2,Feuil2!$A$3:$CQ$931,HLOOKUP(Feuil1!$F141,Feuil2!$E$1:$DG$2,2,0),0))</f>
        <v>90.1</v>
      </c>
      <c r="L141" s="12">
        <f>IF(ISBLANK(VLOOKUP($H141*100+L$2,Feuil2!$A$3:$CQ$931,HLOOKUP(Feuil1!$F141,Feuil2!$E$1:$DG$2,2,0),0)),"",VLOOKUP($H141*100+L$2,Feuil2!$A$3:$CQ$931,HLOOKUP(Feuil1!$F141,Feuil2!$E$1:$DG$2,2,0),0))</f>
        <v>0</v>
      </c>
      <c r="M141" s="12">
        <f>IF(ISBLANK(VLOOKUP($H141*100+M$2,Feuil2!$A$3:$CQ$931,HLOOKUP(Feuil1!$F141,Feuil2!$E$1:$DG$2,2,0),0)),"",VLOOKUP($H141*100+M$2,Feuil2!$A$3:$CQ$931,HLOOKUP(Feuil1!$F141,Feuil2!$E$1:$DG$2,2,0),0))</f>
        <v>8.4</v>
      </c>
      <c r="N141" s="12">
        <f>IF(ISBLANK(VLOOKUP($H141*100+N$2,Feuil2!$A$3:$CQ$931,HLOOKUP(Feuil1!$F141,Feuil2!$E$1:$DG$2,2,0),0)),"",VLOOKUP($H141*100+N$2,Feuil2!$A$3:$CQ$931,HLOOKUP(Feuil1!$F141,Feuil2!$E$1:$DG$2,2,0),0))</f>
        <v>53.1</v>
      </c>
      <c r="O141" s="12">
        <f>IF(ISBLANK(VLOOKUP($H141*100+O$2,Feuil2!$A$3:$CQ$931,HLOOKUP(Feuil1!$F141,Feuil2!$E$1:$DG$2,2,0),0)),"",VLOOKUP($H141*100+O$2,Feuil2!$A$3:$CQ$931,HLOOKUP(Feuil1!$F141,Feuil2!$E$1:$DG$2,2,0),0))</f>
        <v>56.3</v>
      </c>
      <c r="P141" s="12">
        <f>IF(ISBLANK(VLOOKUP($H141*100+P$2,Feuil2!$A$3:$CQ$931,HLOOKUP(Feuil1!$F141,Feuil2!$E$1:$DG$2,2,0),0)),"",VLOOKUP($H141*100+P$2,Feuil2!$A$3:$CQ$931,HLOOKUP(Feuil1!$F141,Feuil2!$E$1:$DG$2,2,0),0))</f>
        <v>36.799999999999997</v>
      </c>
      <c r="Q141" s="12">
        <f>IF(ISBLANK(VLOOKUP($H141*100+Q$2,Feuil2!$A$3:$CQ$931,HLOOKUP(Feuil1!$F141,Feuil2!$E$1:$DG$2,2,0),0)),"",VLOOKUP($H141*100+Q$2,Feuil2!$A$3:$CQ$931,HLOOKUP(Feuil1!$F141,Feuil2!$E$1:$DG$2,2,0),0))</f>
        <v>0</v>
      </c>
      <c r="R141" s="12">
        <f>IF(ISBLANK(VLOOKUP($H141*100+R$2,Feuil2!$A$3:$CQ$931,HLOOKUP(Feuil1!$F141,Feuil2!$E$1:$DG$2,2,0),0)),"",VLOOKUP($H141*100+R$2,Feuil2!$A$3:$CQ$931,HLOOKUP(Feuil1!$F141,Feuil2!$E$1:$DG$2,2,0),0))</f>
        <v>7.6</v>
      </c>
      <c r="S141" s="12">
        <f>IF(ISBLANK(VLOOKUP($H141*100+S$2,Feuil2!$A$3:$CQ$931,HLOOKUP(Feuil1!$F141,Feuil2!$E$1:$DG$2,2,0),0)),"",VLOOKUP($H141*100+S$2,Feuil2!$A$3:$CQ$931,HLOOKUP(Feuil1!$F141,Feuil2!$E$1:$DG$2,2,0),0))</f>
        <v>0.4</v>
      </c>
      <c r="T141" s="12">
        <f>IF(ISBLANK(VLOOKUP($H141*100+T$2,Feuil2!$A$3:$CQ$931,HLOOKUP(Feuil1!$F141,Feuil2!$E$1:$DG$2,2,0),0)),"",VLOOKUP($H141*100+T$2,Feuil2!$A$3:$CQ$931,HLOOKUP(Feuil1!$F141,Feuil2!$E$1:$DG$2,2,0),0))</f>
        <v>0</v>
      </c>
      <c r="U141" s="12">
        <f t="shared" si="24"/>
        <v>300.90000000000003</v>
      </c>
    </row>
    <row r="142" spans="1:21" x14ac:dyDescent="0.35">
      <c r="A142" s="7" t="s">
        <v>24</v>
      </c>
      <c r="B142" s="8" t="s">
        <v>21</v>
      </c>
      <c r="C142" s="10">
        <v>406835</v>
      </c>
      <c r="D142" s="10">
        <v>432500</v>
      </c>
      <c r="E142" s="10">
        <v>15</v>
      </c>
      <c r="F142" s="10">
        <v>1612</v>
      </c>
      <c r="G142" s="5" t="s">
        <v>25</v>
      </c>
      <c r="H142" s="11">
        <v>1995</v>
      </c>
      <c r="I142" s="12">
        <f>IF(ISBLANK(VLOOKUP($H142*100+I$2,Feuil2!$A$3:$CQ$931,HLOOKUP(Feuil1!$F142,Feuil2!$E$1:$DG$2,2,0),0)),"",VLOOKUP($H142*100+I$2,Feuil2!$A$3:$CQ$931,HLOOKUP(Feuil1!$F142,Feuil2!$E$1:$DG$2,2,0),0))</f>
        <v>15.7</v>
      </c>
      <c r="J142" s="12">
        <f>IF(ISBLANK(VLOOKUP($H142*100+J$2,Feuil2!$A$3:$CQ$931,HLOOKUP(Feuil1!$F142,Feuil2!$E$1:$DG$2,2,0),0)),"",VLOOKUP($H142*100+J$2,Feuil2!$A$3:$CQ$931,HLOOKUP(Feuil1!$F142,Feuil2!$E$1:$DG$2,2,0),0))</f>
        <v>2.2000000000000002</v>
      </c>
      <c r="K142" s="12">
        <f>IF(ISBLANK(VLOOKUP($H142*100+K$2,Feuil2!$A$3:$CQ$931,HLOOKUP(Feuil1!$F142,Feuil2!$E$1:$DG$2,2,0),0)),"",VLOOKUP($H142*100+K$2,Feuil2!$A$3:$CQ$931,HLOOKUP(Feuil1!$F142,Feuil2!$E$1:$DG$2,2,0),0))</f>
        <v>96.1</v>
      </c>
      <c r="L142" s="12">
        <f>IF(ISBLANK(VLOOKUP($H142*100+L$2,Feuil2!$A$3:$CQ$931,HLOOKUP(Feuil1!$F142,Feuil2!$E$1:$DG$2,2,0),0)),"",VLOOKUP($H142*100+L$2,Feuil2!$A$3:$CQ$931,HLOOKUP(Feuil1!$F142,Feuil2!$E$1:$DG$2,2,0),0))</f>
        <v>154.1</v>
      </c>
      <c r="M142" s="12">
        <f>IF(ISBLANK(VLOOKUP($H142*100+M$2,Feuil2!$A$3:$CQ$931,HLOOKUP(Feuil1!$F142,Feuil2!$E$1:$DG$2,2,0),0)),"",VLOOKUP($H142*100+M$2,Feuil2!$A$3:$CQ$931,HLOOKUP(Feuil1!$F142,Feuil2!$E$1:$DG$2,2,0),0))</f>
        <v>367.4</v>
      </c>
      <c r="N142" s="12">
        <f>IF(ISBLANK(VLOOKUP($H142*100+N$2,Feuil2!$A$3:$CQ$931,HLOOKUP(Feuil1!$F142,Feuil2!$E$1:$DG$2,2,0),0)),"",VLOOKUP($H142*100+N$2,Feuil2!$A$3:$CQ$931,HLOOKUP(Feuil1!$F142,Feuil2!$E$1:$DG$2,2,0),0))</f>
        <v>92.3</v>
      </c>
      <c r="O142" s="12">
        <f>IF(ISBLANK(VLOOKUP($H142*100+O$2,Feuil2!$A$3:$CQ$931,HLOOKUP(Feuil1!$F142,Feuil2!$E$1:$DG$2,2,0),0)),"",VLOOKUP($H142*100+O$2,Feuil2!$A$3:$CQ$931,HLOOKUP(Feuil1!$F142,Feuil2!$E$1:$DG$2,2,0),0))</f>
        <v>83.4</v>
      </c>
      <c r="P142" s="12">
        <f>IF(ISBLANK(VLOOKUP($H142*100+P$2,Feuil2!$A$3:$CQ$931,HLOOKUP(Feuil1!$F142,Feuil2!$E$1:$DG$2,2,0),0)),"",VLOOKUP($H142*100+P$2,Feuil2!$A$3:$CQ$931,HLOOKUP(Feuil1!$F142,Feuil2!$E$1:$DG$2,2,0),0))</f>
        <v>22.4</v>
      </c>
      <c r="Q142" s="12">
        <f>IF(ISBLANK(VLOOKUP($H142*100+Q$2,Feuil2!$A$3:$CQ$931,HLOOKUP(Feuil1!$F142,Feuil2!$E$1:$DG$2,2,0),0)),"",VLOOKUP($H142*100+Q$2,Feuil2!$A$3:$CQ$931,HLOOKUP(Feuil1!$F142,Feuil2!$E$1:$DG$2,2,0),0))</f>
        <v>59.1</v>
      </c>
      <c r="R142" s="12">
        <f>IF(ISBLANK(VLOOKUP($H142*100+R$2,Feuil2!$A$3:$CQ$931,HLOOKUP(Feuil1!$F142,Feuil2!$E$1:$DG$2,2,0),0)),"",VLOOKUP($H142*100+R$2,Feuil2!$A$3:$CQ$931,HLOOKUP(Feuil1!$F142,Feuil2!$E$1:$DG$2,2,0),0))</f>
        <v>0</v>
      </c>
      <c r="S142" s="12">
        <f>IF(ISBLANK(VLOOKUP($H142*100+S$2,Feuil2!$A$3:$CQ$931,HLOOKUP(Feuil1!$F142,Feuil2!$E$1:$DG$2,2,0),0)),"",VLOOKUP($H142*100+S$2,Feuil2!$A$3:$CQ$931,HLOOKUP(Feuil1!$F142,Feuil2!$E$1:$DG$2,2,0),0))</f>
        <v>0</v>
      </c>
      <c r="T142" s="12">
        <f>IF(ISBLANK(VLOOKUP($H142*100+T$2,Feuil2!$A$3:$CQ$931,HLOOKUP(Feuil1!$F142,Feuil2!$E$1:$DG$2,2,0),0)),"",VLOOKUP($H142*100+T$2,Feuil2!$A$3:$CQ$931,HLOOKUP(Feuil1!$F142,Feuil2!$E$1:$DG$2,2,0),0))</f>
        <v>0</v>
      </c>
      <c r="U142" s="12">
        <f t="shared" si="24"/>
        <v>892.69999999999993</v>
      </c>
    </row>
    <row r="143" spans="1:21" x14ac:dyDescent="0.35">
      <c r="A143" s="7" t="s">
        <v>24</v>
      </c>
      <c r="B143" s="8" t="s">
        <v>21</v>
      </c>
      <c r="C143" s="10">
        <v>406835</v>
      </c>
      <c r="D143" s="10">
        <v>432500</v>
      </c>
      <c r="E143" s="10">
        <v>15</v>
      </c>
      <c r="F143" s="10">
        <v>1612</v>
      </c>
      <c r="G143" s="5" t="s">
        <v>25</v>
      </c>
      <c r="H143" s="11">
        <v>1996</v>
      </c>
      <c r="I143" s="12">
        <f>IF(ISBLANK(VLOOKUP($H143*100+I$2,Feuil2!$A$3:$CQ$931,HLOOKUP(Feuil1!$F143,Feuil2!$E$1:$DG$2,2,0),0)),"",VLOOKUP($H143*100+I$2,Feuil2!$A$3:$CQ$931,HLOOKUP(Feuil1!$F143,Feuil2!$E$1:$DG$2,2,0),0))</f>
        <v>32.5</v>
      </c>
      <c r="J143" s="12">
        <f>IF(ISBLANK(VLOOKUP($H143*100+J$2,Feuil2!$A$3:$CQ$931,HLOOKUP(Feuil1!$F143,Feuil2!$E$1:$DG$2,2,0),0)),"",VLOOKUP($H143*100+J$2,Feuil2!$A$3:$CQ$931,HLOOKUP(Feuil1!$F143,Feuil2!$E$1:$DG$2,2,0),0))</f>
        <v>94.8</v>
      </c>
      <c r="K143" s="12">
        <f>IF(ISBLANK(VLOOKUP($H143*100+K$2,Feuil2!$A$3:$CQ$931,HLOOKUP(Feuil1!$F143,Feuil2!$E$1:$DG$2,2,0),0)),"",VLOOKUP($H143*100+K$2,Feuil2!$A$3:$CQ$931,HLOOKUP(Feuil1!$F143,Feuil2!$E$1:$DG$2,2,0),0))</f>
        <v>31.9</v>
      </c>
      <c r="L143" s="12">
        <f>IF(ISBLANK(VLOOKUP($H143*100+L$2,Feuil2!$A$3:$CQ$931,HLOOKUP(Feuil1!$F143,Feuil2!$E$1:$DG$2,2,0),0)),"",VLOOKUP($H143*100+L$2,Feuil2!$A$3:$CQ$931,HLOOKUP(Feuil1!$F143,Feuil2!$E$1:$DG$2,2,0),0))</f>
        <v>295.39999999999998</v>
      </c>
      <c r="M143" s="12">
        <f>IF(ISBLANK(VLOOKUP($H143*100+M$2,Feuil2!$A$3:$CQ$931,HLOOKUP(Feuil1!$F143,Feuil2!$E$1:$DG$2,2,0),0)),"",VLOOKUP($H143*100+M$2,Feuil2!$A$3:$CQ$931,HLOOKUP(Feuil1!$F143,Feuil2!$E$1:$DG$2,2,0),0))</f>
        <v>176.8</v>
      </c>
      <c r="N143" s="12" t="str">
        <f>IF(ISBLANK(VLOOKUP($H143*100+N$2,Feuil2!$A$3:$CQ$931,HLOOKUP(Feuil1!$F143,Feuil2!$E$1:$DG$2,2,0),0)),"",VLOOKUP($H143*100+N$2,Feuil2!$A$3:$CQ$931,HLOOKUP(Feuil1!$F143,Feuil2!$E$1:$DG$2,2,0),0))</f>
        <v/>
      </c>
      <c r="O143" s="12">
        <f>IF(ISBLANK(VLOOKUP($H143*100+O$2,Feuil2!$A$3:$CQ$931,HLOOKUP(Feuil1!$F143,Feuil2!$E$1:$DG$2,2,0),0)),"",VLOOKUP($H143*100+O$2,Feuil2!$A$3:$CQ$931,HLOOKUP(Feuil1!$F143,Feuil2!$E$1:$DG$2,2,0),0))</f>
        <v>0</v>
      </c>
      <c r="P143" s="12">
        <f>IF(ISBLANK(VLOOKUP($H143*100+P$2,Feuil2!$A$3:$CQ$931,HLOOKUP(Feuil1!$F143,Feuil2!$E$1:$DG$2,2,0),0)),"",VLOOKUP($H143*100+P$2,Feuil2!$A$3:$CQ$931,HLOOKUP(Feuil1!$F143,Feuil2!$E$1:$DG$2,2,0),0))</f>
        <v>63.1</v>
      </c>
      <c r="Q143" s="12">
        <f>IF(ISBLANK(VLOOKUP($H143*100+Q$2,Feuil2!$A$3:$CQ$931,HLOOKUP(Feuil1!$F143,Feuil2!$E$1:$DG$2,2,0),0)),"",VLOOKUP($H143*100+Q$2,Feuil2!$A$3:$CQ$931,HLOOKUP(Feuil1!$F143,Feuil2!$E$1:$DG$2,2,0),0))</f>
        <v>4.2</v>
      </c>
      <c r="R143" s="12">
        <f>IF(ISBLANK(VLOOKUP($H143*100+R$2,Feuil2!$A$3:$CQ$931,HLOOKUP(Feuil1!$F143,Feuil2!$E$1:$DG$2,2,0),0)),"",VLOOKUP($H143*100+R$2,Feuil2!$A$3:$CQ$931,HLOOKUP(Feuil1!$F143,Feuil2!$E$1:$DG$2,2,0),0))</f>
        <v>2.8</v>
      </c>
      <c r="S143" s="12">
        <f>IF(ISBLANK(VLOOKUP($H143*100+S$2,Feuil2!$A$3:$CQ$931,HLOOKUP(Feuil1!$F143,Feuil2!$E$1:$DG$2,2,0),0)),"",VLOOKUP($H143*100+S$2,Feuil2!$A$3:$CQ$931,HLOOKUP(Feuil1!$F143,Feuil2!$E$1:$DG$2,2,0),0))</f>
        <v>0.3</v>
      </c>
      <c r="T143" s="12">
        <f>IF(ISBLANK(VLOOKUP($H143*100+T$2,Feuil2!$A$3:$CQ$931,HLOOKUP(Feuil1!$F143,Feuil2!$E$1:$DG$2,2,0),0)),"",VLOOKUP($H143*100+T$2,Feuil2!$A$3:$CQ$931,HLOOKUP(Feuil1!$F143,Feuil2!$E$1:$DG$2,2,0),0))</f>
        <v>0</v>
      </c>
      <c r="U143" s="12">
        <f t="shared" si="24"/>
        <v>701.8</v>
      </c>
    </row>
    <row r="144" spans="1:21" x14ac:dyDescent="0.35">
      <c r="A144" s="7" t="s">
        <v>24</v>
      </c>
      <c r="B144" s="8" t="s">
        <v>21</v>
      </c>
      <c r="C144" s="10">
        <v>406835</v>
      </c>
      <c r="D144" s="10">
        <v>432500</v>
      </c>
      <c r="E144" s="10">
        <v>15</v>
      </c>
      <c r="F144" s="10">
        <v>1612</v>
      </c>
      <c r="G144" s="5" t="s">
        <v>25</v>
      </c>
      <c r="H144" s="11">
        <v>1997</v>
      </c>
      <c r="I144" s="12">
        <f>IF(ISBLANK(VLOOKUP($H144*100+I$2,Feuil2!$A$3:$CQ$931,HLOOKUP(Feuil1!$F144,Feuil2!$E$1:$DG$2,2,0),0)),"",VLOOKUP($H144*100+I$2,Feuil2!$A$3:$CQ$931,HLOOKUP(Feuil1!$F144,Feuil2!$E$1:$DG$2,2,0),0))</f>
        <v>24.6</v>
      </c>
      <c r="J144" s="12">
        <f>IF(ISBLANK(VLOOKUP($H144*100+J$2,Feuil2!$A$3:$CQ$931,HLOOKUP(Feuil1!$F144,Feuil2!$E$1:$DG$2,2,0),0)),"",VLOOKUP($H144*100+J$2,Feuil2!$A$3:$CQ$931,HLOOKUP(Feuil1!$F144,Feuil2!$E$1:$DG$2,2,0),0))</f>
        <v>23.7</v>
      </c>
      <c r="K144" s="12">
        <f>IF(ISBLANK(VLOOKUP($H144*100+K$2,Feuil2!$A$3:$CQ$931,HLOOKUP(Feuil1!$F144,Feuil2!$E$1:$DG$2,2,0),0)),"",VLOOKUP($H144*100+K$2,Feuil2!$A$3:$CQ$931,HLOOKUP(Feuil1!$F144,Feuil2!$E$1:$DG$2,2,0),0))</f>
        <v>180.5</v>
      </c>
      <c r="L144" s="12">
        <f>IF(ISBLANK(VLOOKUP($H144*100+L$2,Feuil2!$A$3:$CQ$931,HLOOKUP(Feuil1!$F144,Feuil2!$E$1:$DG$2,2,0),0)),"",VLOOKUP($H144*100+L$2,Feuil2!$A$3:$CQ$931,HLOOKUP(Feuil1!$F144,Feuil2!$E$1:$DG$2,2,0),0))</f>
        <v>196.3</v>
      </c>
      <c r="M144" s="12">
        <f>IF(ISBLANK(VLOOKUP($H144*100+M$2,Feuil2!$A$3:$CQ$931,HLOOKUP(Feuil1!$F144,Feuil2!$E$1:$DG$2,2,0),0)),"",VLOOKUP($H144*100+M$2,Feuil2!$A$3:$CQ$931,HLOOKUP(Feuil1!$F144,Feuil2!$E$1:$DG$2,2,0),0))</f>
        <v>106.3</v>
      </c>
      <c r="N144" s="12">
        <f>IF(ISBLANK(VLOOKUP($H144*100+N$2,Feuil2!$A$3:$CQ$931,HLOOKUP(Feuil1!$F144,Feuil2!$E$1:$DG$2,2,0),0)),"",VLOOKUP($H144*100+N$2,Feuil2!$A$3:$CQ$931,HLOOKUP(Feuil1!$F144,Feuil2!$E$1:$DG$2,2,0),0))</f>
        <v>94.2</v>
      </c>
      <c r="O144" s="12">
        <f>IF(ISBLANK(VLOOKUP($H144*100+O$2,Feuil2!$A$3:$CQ$931,HLOOKUP(Feuil1!$F144,Feuil2!$E$1:$DG$2,2,0),0)),"",VLOOKUP($H144*100+O$2,Feuil2!$A$3:$CQ$931,HLOOKUP(Feuil1!$F144,Feuil2!$E$1:$DG$2,2,0),0))</f>
        <v>2.2000000000000002</v>
      </c>
      <c r="P144" s="12">
        <f>IF(ISBLANK(VLOOKUP($H144*100+P$2,Feuil2!$A$3:$CQ$931,HLOOKUP(Feuil1!$F144,Feuil2!$E$1:$DG$2,2,0),0)),"",VLOOKUP($H144*100+P$2,Feuil2!$A$3:$CQ$931,HLOOKUP(Feuil1!$F144,Feuil2!$E$1:$DG$2,2,0),0))</f>
        <v>15.4</v>
      </c>
      <c r="Q144" s="12">
        <f>IF(ISBLANK(VLOOKUP($H144*100+Q$2,Feuil2!$A$3:$CQ$931,HLOOKUP(Feuil1!$F144,Feuil2!$E$1:$DG$2,2,0),0)),"",VLOOKUP($H144*100+Q$2,Feuil2!$A$3:$CQ$931,HLOOKUP(Feuil1!$F144,Feuil2!$E$1:$DG$2,2,0),0))</f>
        <v>20.399999999999999</v>
      </c>
      <c r="R144" s="12">
        <f>IF(ISBLANK(VLOOKUP($H144*100+R$2,Feuil2!$A$3:$CQ$931,HLOOKUP(Feuil1!$F144,Feuil2!$E$1:$DG$2,2,0),0)),"",VLOOKUP($H144*100+R$2,Feuil2!$A$3:$CQ$931,HLOOKUP(Feuil1!$F144,Feuil2!$E$1:$DG$2,2,0),0))</f>
        <v>8.1</v>
      </c>
      <c r="S144" s="12">
        <f>IF(ISBLANK(VLOOKUP($H144*100+S$2,Feuil2!$A$3:$CQ$931,HLOOKUP(Feuil1!$F144,Feuil2!$E$1:$DG$2,2,0),0)),"",VLOOKUP($H144*100+S$2,Feuil2!$A$3:$CQ$931,HLOOKUP(Feuil1!$F144,Feuil2!$E$1:$DG$2,2,0),0))</f>
        <v>0</v>
      </c>
      <c r="T144" s="12">
        <f>IF(ISBLANK(VLOOKUP($H144*100+T$2,Feuil2!$A$3:$CQ$931,HLOOKUP(Feuil1!$F144,Feuil2!$E$1:$DG$2,2,0),0)),"",VLOOKUP($H144*100+T$2,Feuil2!$A$3:$CQ$931,HLOOKUP(Feuil1!$F144,Feuil2!$E$1:$DG$2,2,0),0))</f>
        <v>0</v>
      </c>
      <c r="U144" s="12">
        <f t="shared" si="24"/>
        <v>671.7</v>
      </c>
    </row>
    <row r="145" spans="1:21" x14ac:dyDescent="0.35">
      <c r="A145" s="7" t="s">
        <v>24</v>
      </c>
      <c r="B145" s="8" t="s">
        <v>21</v>
      </c>
      <c r="C145" s="10">
        <v>406835</v>
      </c>
      <c r="D145" s="10">
        <v>432500</v>
      </c>
      <c r="E145" s="10">
        <v>15</v>
      </c>
      <c r="F145" s="10">
        <v>1612</v>
      </c>
      <c r="G145" s="5" t="s">
        <v>25</v>
      </c>
      <c r="H145" s="11">
        <v>1998</v>
      </c>
      <c r="I145" s="12">
        <f>IF(ISBLANK(VLOOKUP($H145*100+I$2,Feuil2!$A$3:$CQ$931,HLOOKUP(Feuil1!$F145,Feuil2!$E$1:$DG$2,2,0),0)),"",VLOOKUP($H145*100+I$2,Feuil2!$A$3:$CQ$931,HLOOKUP(Feuil1!$F145,Feuil2!$E$1:$DG$2,2,0),0))</f>
        <v>5.7</v>
      </c>
      <c r="J145" s="12">
        <f>IF(ISBLANK(VLOOKUP($H145*100+J$2,Feuil2!$A$3:$CQ$931,HLOOKUP(Feuil1!$F145,Feuil2!$E$1:$DG$2,2,0),0)),"",VLOOKUP($H145*100+J$2,Feuil2!$A$3:$CQ$931,HLOOKUP(Feuil1!$F145,Feuil2!$E$1:$DG$2,2,0),0))</f>
        <v>11.2</v>
      </c>
      <c r="K145" s="12">
        <f>IF(ISBLANK(VLOOKUP($H145*100+K$2,Feuil2!$A$3:$CQ$931,HLOOKUP(Feuil1!$F145,Feuil2!$E$1:$DG$2,2,0),0)),"",VLOOKUP($H145*100+K$2,Feuil2!$A$3:$CQ$931,HLOOKUP(Feuil1!$F145,Feuil2!$E$1:$DG$2,2,0),0))</f>
        <v>0</v>
      </c>
      <c r="L145" s="12">
        <f>IF(ISBLANK(VLOOKUP($H145*100+L$2,Feuil2!$A$3:$CQ$931,HLOOKUP(Feuil1!$F145,Feuil2!$E$1:$DG$2,2,0),0)),"",VLOOKUP($H145*100+L$2,Feuil2!$A$3:$CQ$931,HLOOKUP(Feuil1!$F145,Feuil2!$E$1:$DG$2,2,0),0))</f>
        <v>101.6</v>
      </c>
      <c r="M145" s="12">
        <f>IF(ISBLANK(VLOOKUP($H145*100+M$2,Feuil2!$A$3:$CQ$931,HLOOKUP(Feuil1!$F145,Feuil2!$E$1:$DG$2,2,0),0)),"",VLOOKUP($H145*100+M$2,Feuil2!$A$3:$CQ$931,HLOOKUP(Feuil1!$F145,Feuil2!$E$1:$DG$2,2,0),0))</f>
        <v>94.1</v>
      </c>
      <c r="N145" s="12">
        <f>IF(ISBLANK(VLOOKUP($H145*100+N$2,Feuil2!$A$3:$CQ$931,HLOOKUP(Feuil1!$F145,Feuil2!$E$1:$DG$2,2,0),0)),"",VLOOKUP($H145*100+N$2,Feuil2!$A$3:$CQ$931,HLOOKUP(Feuil1!$F145,Feuil2!$E$1:$DG$2,2,0),0))</f>
        <v>34.9</v>
      </c>
      <c r="O145" s="12">
        <f>IF(ISBLANK(VLOOKUP($H145*100+O$2,Feuil2!$A$3:$CQ$931,HLOOKUP(Feuil1!$F145,Feuil2!$E$1:$DG$2,2,0),0)),"",VLOOKUP($H145*100+O$2,Feuil2!$A$3:$CQ$931,HLOOKUP(Feuil1!$F145,Feuil2!$E$1:$DG$2,2,0),0))</f>
        <v>13.1</v>
      </c>
      <c r="P145" s="12">
        <f>IF(ISBLANK(VLOOKUP($H145*100+P$2,Feuil2!$A$3:$CQ$931,HLOOKUP(Feuil1!$F145,Feuil2!$E$1:$DG$2,2,0),0)),"",VLOOKUP($H145*100+P$2,Feuil2!$A$3:$CQ$931,HLOOKUP(Feuil1!$F145,Feuil2!$E$1:$DG$2,2,0),0))</f>
        <v>2.5</v>
      </c>
      <c r="Q145" s="12">
        <f>IF(ISBLANK(VLOOKUP($H145*100+Q$2,Feuil2!$A$3:$CQ$931,HLOOKUP(Feuil1!$F145,Feuil2!$E$1:$DG$2,2,0),0)),"",VLOOKUP($H145*100+Q$2,Feuil2!$A$3:$CQ$931,HLOOKUP(Feuil1!$F145,Feuil2!$E$1:$DG$2,2,0),0))</f>
        <v>13.5</v>
      </c>
      <c r="R145" s="12">
        <f>IF(ISBLANK(VLOOKUP($H145*100+R$2,Feuil2!$A$3:$CQ$931,HLOOKUP(Feuil1!$F145,Feuil2!$E$1:$DG$2,2,0),0)),"",VLOOKUP($H145*100+R$2,Feuil2!$A$3:$CQ$931,HLOOKUP(Feuil1!$F145,Feuil2!$E$1:$DG$2,2,0),0))</f>
        <v>0</v>
      </c>
      <c r="S145" s="12">
        <f>IF(ISBLANK(VLOOKUP($H145*100+S$2,Feuil2!$A$3:$CQ$931,HLOOKUP(Feuil1!$F145,Feuil2!$E$1:$DG$2,2,0),0)),"",VLOOKUP($H145*100+S$2,Feuil2!$A$3:$CQ$931,HLOOKUP(Feuil1!$F145,Feuil2!$E$1:$DG$2,2,0),0))</f>
        <v>0</v>
      </c>
      <c r="T145" s="12">
        <f>IF(ISBLANK(VLOOKUP($H145*100+T$2,Feuil2!$A$3:$CQ$931,HLOOKUP(Feuil1!$F145,Feuil2!$E$1:$DG$2,2,0),0)),"",VLOOKUP($H145*100+T$2,Feuil2!$A$3:$CQ$931,HLOOKUP(Feuil1!$F145,Feuil2!$E$1:$DG$2,2,0),0))</f>
        <v>0</v>
      </c>
      <c r="U145" s="12">
        <f t="shared" si="24"/>
        <v>276.60000000000002</v>
      </c>
    </row>
    <row r="146" spans="1:21" x14ac:dyDescent="0.35">
      <c r="A146" s="7" t="s">
        <v>24</v>
      </c>
      <c r="B146" s="8" t="s">
        <v>21</v>
      </c>
      <c r="C146" s="10">
        <v>406835</v>
      </c>
      <c r="D146" s="10">
        <v>432500</v>
      </c>
      <c r="E146" s="10">
        <v>15</v>
      </c>
      <c r="F146" s="10">
        <v>1612</v>
      </c>
      <c r="G146" s="5" t="s">
        <v>25</v>
      </c>
      <c r="H146" s="11">
        <v>1999</v>
      </c>
      <c r="I146" s="12">
        <f>IF(ISBLANK(VLOOKUP($H146*100+I$2,Feuil2!$A$3:$CQ$931,HLOOKUP(Feuil1!$F146,Feuil2!$E$1:$DG$2,2,0),0)),"",VLOOKUP($H146*100+I$2,Feuil2!$A$3:$CQ$931,HLOOKUP(Feuil1!$F146,Feuil2!$E$1:$DG$2,2,0),0))</f>
        <v>20.6</v>
      </c>
      <c r="J146" s="12">
        <f>IF(ISBLANK(VLOOKUP($H146*100+J$2,Feuil2!$A$3:$CQ$931,HLOOKUP(Feuil1!$F146,Feuil2!$E$1:$DG$2,2,0),0)),"",VLOOKUP($H146*100+J$2,Feuil2!$A$3:$CQ$931,HLOOKUP(Feuil1!$F146,Feuil2!$E$1:$DG$2,2,0),0))</f>
        <v>91.6</v>
      </c>
      <c r="K146" s="12">
        <f>IF(ISBLANK(VLOOKUP($H146*100+K$2,Feuil2!$A$3:$CQ$931,HLOOKUP(Feuil1!$F146,Feuil2!$E$1:$DG$2,2,0),0)),"",VLOOKUP($H146*100+K$2,Feuil2!$A$3:$CQ$931,HLOOKUP(Feuil1!$F146,Feuil2!$E$1:$DG$2,2,0),0))</f>
        <v>71.8</v>
      </c>
      <c r="L146" s="12">
        <f>IF(ISBLANK(VLOOKUP($H146*100+L$2,Feuil2!$A$3:$CQ$931,HLOOKUP(Feuil1!$F146,Feuil2!$E$1:$DG$2,2,0),0)),"",VLOOKUP($H146*100+L$2,Feuil2!$A$3:$CQ$931,HLOOKUP(Feuil1!$F146,Feuil2!$E$1:$DG$2,2,0),0))</f>
        <v>28.3</v>
      </c>
      <c r="M146" s="12">
        <f>IF(ISBLANK(VLOOKUP($H146*100+M$2,Feuil2!$A$3:$CQ$931,HLOOKUP(Feuil1!$F146,Feuil2!$E$1:$DG$2,2,0),0)),"",VLOOKUP($H146*100+M$2,Feuil2!$A$3:$CQ$931,HLOOKUP(Feuil1!$F146,Feuil2!$E$1:$DG$2,2,0),0))</f>
        <v>41.2</v>
      </c>
      <c r="N146" s="12">
        <f>IF(ISBLANK(VLOOKUP($H146*100+N$2,Feuil2!$A$3:$CQ$931,HLOOKUP(Feuil1!$F146,Feuil2!$E$1:$DG$2,2,0),0)),"",VLOOKUP($H146*100+N$2,Feuil2!$A$3:$CQ$931,HLOOKUP(Feuil1!$F146,Feuil2!$E$1:$DG$2,2,0),0))</f>
        <v>0</v>
      </c>
      <c r="O146" s="12">
        <f>IF(ISBLANK(VLOOKUP($H146*100+O$2,Feuil2!$A$3:$CQ$931,HLOOKUP(Feuil1!$F146,Feuil2!$E$1:$DG$2,2,0),0)),"",VLOOKUP($H146*100+O$2,Feuil2!$A$3:$CQ$931,HLOOKUP(Feuil1!$F146,Feuil2!$E$1:$DG$2,2,0),0))</f>
        <v>0</v>
      </c>
      <c r="P146" s="12">
        <f>IF(ISBLANK(VLOOKUP($H146*100+P$2,Feuil2!$A$3:$CQ$931,HLOOKUP(Feuil1!$F146,Feuil2!$E$1:$DG$2,2,0),0)),"",VLOOKUP($H146*100+P$2,Feuil2!$A$3:$CQ$931,HLOOKUP(Feuil1!$F146,Feuil2!$E$1:$DG$2,2,0),0))</f>
        <v>69.400000000000006</v>
      </c>
      <c r="Q146" s="12">
        <f>IF(ISBLANK(VLOOKUP($H146*100+Q$2,Feuil2!$A$3:$CQ$931,HLOOKUP(Feuil1!$F146,Feuil2!$E$1:$DG$2,2,0),0)),"",VLOOKUP($H146*100+Q$2,Feuil2!$A$3:$CQ$931,HLOOKUP(Feuil1!$F146,Feuil2!$E$1:$DG$2,2,0),0))</f>
        <v>26.4</v>
      </c>
      <c r="R146" s="12">
        <f>IF(ISBLANK(VLOOKUP($H146*100+R$2,Feuil2!$A$3:$CQ$931,HLOOKUP(Feuil1!$F146,Feuil2!$E$1:$DG$2,2,0),0)),"",VLOOKUP($H146*100+R$2,Feuil2!$A$3:$CQ$931,HLOOKUP(Feuil1!$F146,Feuil2!$E$1:$DG$2,2,0),0))</f>
        <v>0</v>
      </c>
      <c r="S146" s="12">
        <f>IF(ISBLANK(VLOOKUP($H146*100+S$2,Feuil2!$A$3:$CQ$931,HLOOKUP(Feuil1!$F146,Feuil2!$E$1:$DG$2,2,0),0)),"",VLOOKUP($H146*100+S$2,Feuil2!$A$3:$CQ$931,HLOOKUP(Feuil1!$F146,Feuil2!$E$1:$DG$2,2,0),0))</f>
        <v>0</v>
      </c>
      <c r="T146" s="12">
        <f>IF(ISBLANK(VLOOKUP($H146*100+T$2,Feuil2!$A$3:$CQ$931,HLOOKUP(Feuil1!$F146,Feuil2!$E$1:$DG$2,2,0),0)),"",VLOOKUP($H146*100+T$2,Feuil2!$A$3:$CQ$931,HLOOKUP(Feuil1!$F146,Feuil2!$E$1:$DG$2,2,0),0))</f>
        <v>0</v>
      </c>
      <c r="U146" s="12">
        <f t="shared" si="24"/>
        <v>349.29999999999995</v>
      </c>
    </row>
    <row r="147" spans="1:21" x14ac:dyDescent="0.35">
      <c r="A147" s="7" t="s">
        <v>24</v>
      </c>
      <c r="B147" s="8" t="s">
        <v>21</v>
      </c>
      <c r="C147" s="10">
        <v>406835</v>
      </c>
      <c r="D147" s="10">
        <v>432500</v>
      </c>
      <c r="E147" s="10">
        <v>15</v>
      </c>
      <c r="F147" s="10">
        <v>1612</v>
      </c>
      <c r="G147" s="5" t="s">
        <v>25</v>
      </c>
      <c r="H147" s="11">
        <v>2000</v>
      </c>
      <c r="I147" s="12">
        <f>IF(ISBLANK(VLOOKUP($H147*100+I$2,Feuil2!$A$3:$CQ$931,HLOOKUP(Feuil1!$F147,Feuil2!$E$1:$DG$2,2,0),0)),"",VLOOKUP($H147*100+I$2,Feuil2!$A$3:$CQ$931,HLOOKUP(Feuil1!$F147,Feuil2!$E$1:$DG$2,2,0),0))</f>
        <v>11.2</v>
      </c>
      <c r="J147" s="12">
        <f>IF(ISBLANK(VLOOKUP($H147*100+J$2,Feuil2!$A$3:$CQ$931,HLOOKUP(Feuil1!$F147,Feuil2!$E$1:$DG$2,2,0),0)),"",VLOOKUP($H147*100+J$2,Feuil2!$A$3:$CQ$931,HLOOKUP(Feuil1!$F147,Feuil2!$E$1:$DG$2,2,0),0))</f>
        <v>109.4</v>
      </c>
      <c r="K147" s="12">
        <f>IF(ISBLANK(VLOOKUP($H147*100+K$2,Feuil2!$A$3:$CQ$931,HLOOKUP(Feuil1!$F147,Feuil2!$E$1:$DG$2,2,0),0)),"",VLOOKUP($H147*100+K$2,Feuil2!$A$3:$CQ$931,HLOOKUP(Feuil1!$F147,Feuil2!$E$1:$DG$2,2,0),0))</f>
        <v>67.599999999999994</v>
      </c>
      <c r="L147" s="12">
        <f>IF(ISBLANK(VLOOKUP($H147*100+L$2,Feuil2!$A$3:$CQ$931,HLOOKUP(Feuil1!$F147,Feuil2!$E$1:$DG$2,2,0),0)),"",VLOOKUP($H147*100+L$2,Feuil2!$A$3:$CQ$931,HLOOKUP(Feuil1!$F147,Feuil2!$E$1:$DG$2,2,0),0))</f>
        <v>126.4</v>
      </c>
      <c r="M147" s="12">
        <f>IF(ISBLANK(VLOOKUP($H147*100+M$2,Feuil2!$A$3:$CQ$931,HLOOKUP(Feuil1!$F147,Feuil2!$E$1:$DG$2,2,0),0)),"",VLOOKUP($H147*100+M$2,Feuil2!$A$3:$CQ$931,HLOOKUP(Feuil1!$F147,Feuil2!$E$1:$DG$2,2,0),0))</f>
        <v>111.6</v>
      </c>
      <c r="N147" s="12">
        <f>IF(ISBLANK(VLOOKUP($H147*100+N$2,Feuil2!$A$3:$CQ$931,HLOOKUP(Feuil1!$F147,Feuil2!$E$1:$DG$2,2,0),0)),"",VLOOKUP($H147*100+N$2,Feuil2!$A$3:$CQ$931,HLOOKUP(Feuil1!$F147,Feuil2!$E$1:$DG$2,2,0),0))</f>
        <v>10.5</v>
      </c>
      <c r="O147" s="12">
        <f>IF(ISBLANK(VLOOKUP($H147*100+O$2,Feuil2!$A$3:$CQ$931,HLOOKUP(Feuil1!$F147,Feuil2!$E$1:$DG$2,2,0),0)),"",VLOOKUP($H147*100+O$2,Feuil2!$A$3:$CQ$931,HLOOKUP(Feuil1!$F147,Feuil2!$E$1:$DG$2,2,0),0))</f>
        <v>27.4</v>
      </c>
      <c r="P147" s="12">
        <f>IF(ISBLANK(VLOOKUP($H147*100+P$2,Feuil2!$A$3:$CQ$931,HLOOKUP(Feuil1!$F147,Feuil2!$E$1:$DG$2,2,0),0)),"",VLOOKUP($H147*100+P$2,Feuil2!$A$3:$CQ$931,HLOOKUP(Feuil1!$F147,Feuil2!$E$1:$DG$2,2,0),0))</f>
        <v>0</v>
      </c>
      <c r="Q147" s="12">
        <f>IF(ISBLANK(VLOOKUP($H147*100+Q$2,Feuil2!$A$3:$CQ$931,HLOOKUP(Feuil1!$F147,Feuil2!$E$1:$DG$2,2,0),0)),"",VLOOKUP($H147*100+Q$2,Feuil2!$A$3:$CQ$931,HLOOKUP(Feuil1!$F147,Feuil2!$E$1:$DG$2,2,0),0))</f>
        <v>26.4</v>
      </c>
      <c r="R147" s="12">
        <f>IF(ISBLANK(VLOOKUP($H147*100+R$2,Feuil2!$A$3:$CQ$931,HLOOKUP(Feuil1!$F147,Feuil2!$E$1:$DG$2,2,0),0)),"",VLOOKUP($H147*100+R$2,Feuil2!$A$3:$CQ$931,HLOOKUP(Feuil1!$F147,Feuil2!$E$1:$DG$2,2,0),0))</f>
        <v>2.2999999999999998</v>
      </c>
      <c r="S147" s="12">
        <f>IF(ISBLANK(VLOOKUP($H147*100+S$2,Feuil2!$A$3:$CQ$931,HLOOKUP(Feuil1!$F147,Feuil2!$E$1:$DG$2,2,0),0)),"",VLOOKUP($H147*100+S$2,Feuil2!$A$3:$CQ$931,HLOOKUP(Feuil1!$F147,Feuil2!$E$1:$DG$2,2,0),0))</f>
        <v>0</v>
      </c>
      <c r="T147" s="12">
        <f>IF(ISBLANK(VLOOKUP($H147*100+T$2,Feuil2!$A$3:$CQ$931,HLOOKUP(Feuil1!$F147,Feuil2!$E$1:$DG$2,2,0),0)),"",VLOOKUP($H147*100+T$2,Feuil2!$A$3:$CQ$931,HLOOKUP(Feuil1!$F147,Feuil2!$E$1:$DG$2,2,0),0))</f>
        <v>0</v>
      </c>
      <c r="U147" s="12">
        <f t="shared" si="24"/>
        <v>492.8</v>
      </c>
    </row>
    <row r="148" spans="1:21" x14ac:dyDescent="0.35">
      <c r="A148" s="7" t="s">
        <v>24</v>
      </c>
      <c r="B148" s="8" t="s">
        <v>21</v>
      </c>
      <c r="C148" s="10">
        <v>406835</v>
      </c>
      <c r="D148" s="10">
        <v>432500</v>
      </c>
      <c r="E148" s="10">
        <v>15</v>
      </c>
      <c r="F148" s="10">
        <v>1612</v>
      </c>
      <c r="G148" s="5" t="s">
        <v>25</v>
      </c>
      <c r="H148" s="11">
        <v>2001</v>
      </c>
      <c r="I148" s="12">
        <f>IF(ISBLANK(VLOOKUP($H148*100+I$2,Feuil2!$A$3:$CQ$931,HLOOKUP(Feuil1!$F148,Feuil2!$E$1:$DG$2,2,0),0)),"",VLOOKUP($H148*100+I$2,Feuil2!$A$3:$CQ$931,HLOOKUP(Feuil1!$F148,Feuil2!$E$1:$DG$2,2,0),0))</f>
        <v>0</v>
      </c>
      <c r="J148" s="12">
        <f>IF(ISBLANK(VLOOKUP($H148*100+J$2,Feuil2!$A$3:$CQ$931,HLOOKUP(Feuil1!$F148,Feuil2!$E$1:$DG$2,2,0),0)),"",VLOOKUP($H148*100+J$2,Feuil2!$A$3:$CQ$931,HLOOKUP(Feuil1!$F148,Feuil2!$E$1:$DG$2,2,0),0))</f>
        <v>9.3000000000000007</v>
      </c>
      <c r="K148" s="12">
        <f>IF(ISBLANK(VLOOKUP($H148*100+K$2,Feuil2!$A$3:$CQ$931,HLOOKUP(Feuil1!$F148,Feuil2!$E$1:$DG$2,2,0),0)),"",VLOOKUP($H148*100+K$2,Feuil2!$A$3:$CQ$931,HLOOKUP(Feuil1!$F148,Feuil2!$E$1:$DG$2,2,0),0))</f>
        <v>9.9</v>
      </c>
      <c r="L148" s="12">
        <f>IF(ISBLANK(VLOOKUP($H148*100+L$2,Feuil2!$A$3:$CQ$931,HLOOKUP(Feuil1!$F148,Feuil2!$E$1:$DG$2,2,0),0)),"",VLOOKUP($H148*100+L$2,Feuil2!$A$3:$CQ$931,HLOOKUP(Feuil1!$F148,Feuil2!$E$1:$DG$2,2,0),0))</f>
        <v>133.1</v>
      </c>
      <c r="M148" s="12">
        <f>IF(ISBLANK(VLOOKUP($H148*100+M$2,Feuil2!$A$3:$CQ$931,HLOOKUP(Feuil1!$F148,Feuil2!$E$1:$DG$2,2,0),0)),"",VLOOKUP($H148*100+M$2,Feuil2!$A$3:$CQ$931,HLOOKUP(Feuil1!$F148,Feuil2!$E$1:$DG$2,2,0),0))</f>
        <v>12.3</v>
      </c>
      <c r="N148" s="12">
        <f>IF(ISBLANK(VLOOKUP($H148*100+N$2,Feuil2!$A$3:$CQ$931,HLOOKUP(Feuil1!$F148,Feuil2!$E$1:$DG$2,2,0),0)),"",VLOOKUP($H148*100+N$2,Feuil2!$A$3:$CQ$931,HLOOKUP(Feuil1!$F148,Feuil2!$E$1:$DG$2,2,0),0))</f>
        <v>8</v>
      </c>
      <c r="O148" s="12">
        <f>IF(ISBLANK(VLOOKUP($H148*100+O$2,Feuil2!$A$3:$CQ$931,HLOOKUP(Feuil1!$F148,Feuil2!$E$1:$DG$2,2,0),0)),"",VLOOKUP($H148*100+O$2,Feuil2!$A$3:$CQ$931,HLOOKUP(Feuil1!$F148,Feuil2!$E$1:$DG$2,2,0),0))</f>
        <v>104.3</v>
      </c>
      <c r="P148" s="12">
        <f>IF(ISBLANK(VLOOKUP($H148*100+P$2,Feuil2!$A$3:$CQ$931,HLOOKUP(Feuil1!$F148,Feuil2!$E$1:$DG$2,2,0),0)),"",VLOOKUP($H148*100+P$2,Feuil2!$A$3:$CQ$931,HLOOKUP(Feuil1!$F148,Feuil2!$E$1:$DG$2,2,0),0))</f>
        <v>73.8</v>
      </c>
      <c r="Q148" s="12">
        <f>IF(ISBLANK(VLOOKUP($H148*100+Q$2,Feuil2!$A$3:$CQ$931,HLOOKUP(Feuil1!$F148,Feuil2!$E$1:$DG$2,2,0),0)),"",VLOOKUP($H148*100+Q$2,Feuil2!$A$3:$CQ$931,HLOOKUP(Feuil1!$F148,Feuil2!$E$1:$DG$2,2,0),0))</f>
        <v>19.600000000000001</v>
      </c>
      <c r="R148" s="12">
        <f>IF(ISBLANK(VLOOKUP($H148*100+R$2,Feuil2!$A$3:$CQ$931,HLOOKUP(Feuil1!$F148,Feuil2!$E$1:$DG$2,2,0),0)),"",VLOOKUP($H148*100+R$2,Feuil2!$A$3:$CQ$931,HLOOKUP(Feuil1!$F148,Feuil2!$E$1:$DG$2,2,0),0))</f>
        <v>0</v>
      </c>
      <c r="S148" s="12">
        <f>IF(ISBLANK(VLOOKUP($H148*100+S$2,Feuil2!$A$3:$CQ$931,HLOOKUP(Feuil1!$F148,Feuil2!$E$1:$DG$2,2,0),0)),"",VLOOKUP($H148*100+S$2,Feuil2!$A$3:$CQ$931,HLOOKUP(Feuil1!$F148,Feuil2!$E$1:$DG$2,2,0),0))</f>
        <v>0</v>
      </c>
      <c r="T148" s="12">
        <f>IF(ISBLANK(VLOOKUP($H148*100+T$2,Feuil2!$A$3:$CQ$931,HLOOKUP(Feuil1!$F148,Feuil2!$E$1:$DG$2,2,0),0)),"",VLOOKUP($H148*100+T$2,Feuil2!$A$3:$CQ$931,HLOOKUP(Feuil1!$F148,Feuil2!$E$1:$DG$2,2,0),0))</f>
        <v>0</v>
      </c>
      <c r="U148" s="12">
        <f t="shared" si="24"/>
        <v>370.30000000000007</v>
      </c>
    </row>
    <row r="149" spans="1:21" x14ac:dyDescent="0.35">
      <c r="A149" s="7" t="s">
        <v>24</v>
      </c>
      <c r="B149" s="8" t="s">
        <v>21</v>
      </c>
      <c r="C149" s="10">
        <v>406835</v>
      </c>
      <c r="D149" s="10">
        <v>432500</v>
      </c>
      <c r="E149" s="10">
        <v>15</v>
      </c>
      <c r="F149" s="10">
        <v>1612</v>
      </c>
      <c r="G149" s="5" t="s">
        <v>25</v>
      </c>
      <c r="H149" s="11">
        <v>2002</v>
      </c>
      <c r="I149" s="12">
        <f>IF(ISBLANK(VLOOKUP($H149*100+I$2,Feuil2!$A$3:$CQ$931,HLOOKUP(Feuil1!$F149,Feuil2!$E$1:$DG$2,2,0),0)),"",VLOOKUP($H149*100+I$2,Feuil2!$A$3:$CQ$931,HLOOKUP(Feuil1!$F149,Feuil2!$E$1:$DG$2,2,0),0))</f>
        <v>3.9</v>
      </c>
      <c r="J149" s="12">
        <f>IF(ISBLANK(VLOOKUP($H149*100+J$2,Feuil2!$A$3:$CQ$931,HLOOKUP(Feuil1!$F149,Feuil2!$E$1:$DG$2,2,0),0)),"",VLOOKUP($H149*100+J$2,Feuil2!$A$3:$CQ$931,HLOOKUP(Feuil1!$F149,Feuil2!$E$1:$DG$2,2,0),0))</f>
        <v>81.599999999999994</v>
      </c>
      <c r="K149" s="12">
        <f>IF(ISBLANK(VLOOKUP($H149*100+K$2,Feuil2!$A$3:$CQ$931,HLOOKUP(Feuil1!$F149,Feuil2!$E$1:$DG$2,2,0),0)),"",VLOOKUP($H149*100+K$2,Feuil2!$A$3:$CQ$931,HLOOKUP(Feuil1!$F149,Feuil2!$E$1:$DG$2,2,0),0))</f>
        <v>149.4</v>
      </c>
      <c r="L149" s="12">
        <f>IF(ISBLANK(VLOOKUP($H149*100+L$2,Feuil2!$A$3:$CQ$931,HLOOKUP(Feuil1!$F149,Feuil2!$E$1:$DG$2,2,0),0)),"",VLOOKUP($H149*100+L$2,Feuil2!$A$3:$CQ$931,HLOOKUP(Feuil1!$F149,Feuil2!$E$1:$DG$2,2,0),0))</f>
        <v>64.599999999999994</v>
      </c>
      <c r="M149" s="12">
        <f>IF(ISBLANK(VLOOKUP($H149*100+M$2,Feuil2!$A$3:$CQ$931,HLOOKUP(Feuil1!$F149,Feuil2!$E$1:$DG$2,2,0),0)),"",VLOOKUP($H149*100+M$2,Feuil2!$A$3:$CQ$931,HLOOKUP(Feuil1!$F149,Feuil2!$E$1:$DG$2,2,0),0))</f>
        <v>90.4</v>
      </c>
      <c r="N149" s="12">
        <f>IF(ISBLANK(VLOOKUP($H149*100+N$2,Feuil2!$A$3:$CQ$931,HLOOKUP(Feuil1!$F149,Feuil2!$E$1:$DG$2,2,0),0)),"",VLOOKUP($H149*100+N$2,Feuil2!$A$3:$CQ$931,HLOOKUP(Feuil1!$F149,Feuil2!$E$1:$DG$2,2,0),0))</f>
        <v>44.7</v>
      </c>
      <c r="O149" s="12">
        <f>IF(ISBLANK(VLOOKUP($H149*100+O$2,Feuil2!$A$3:$CQ$931,HLOOKUP(Feuil1!$F149,Feuil2!$E$1:$DG$2,2,0),0)),"",VLOOKUP($H149*100+O$2,Feuil2!$A$3:$CQ$931,HLOOKUP(Feuil1!$F149,Feuil2!$E$1:$DG$2,2,0),0))</f>
        <v>53.8</v>
      </c>
      <c r="P149" s="12">
        <f>IF(ISBLANK(VLOOKUP($H149*100+P$2,Feuil2!$A$3:$CQ$931,HLOOKUP(Feuil1!$F149,Feuil2!$E$1:$DG$2,2,0),0)),"",VLOOKUP($H149*100+P$2,Feuil2!$A$3:$CQ$931,HLOOKUP(Feuil1!$F149,Feuil2!$E$1:$DG$2,2,0),0))</f>
        <v>105.6</v>
      </c>
      <c r="Q149" s="12">
        <f>IF(ISBLANK(VLOOKUP($H149*100+Q$2,Feuil2!$A$3:$CQ$931,HLOOKUP(Feuil1!$F149,Feuil2!$E$1:$DG$2,2,0),0)),"",VLOOKUP($H149*100+Q$2,Feuil2!$A$3:$CQ$931,HLOOKUP(Feuil1!$F149,Feuil2!$E$1:$DG$2,2,0),0))</f>
        <v>7.3</v>
      </c>
      <c r="R149" s="12">
        <f>IF(ISBLANK(VLOOKUP($H149*100+R$2,Feuil2!$A$3:$CQ$931,HLOOKUP(Feuil1!$F149,Feuil2!$E$1:$DG$2,2,0),0)),"",VLOOKUP($H149*100+R$2,Feuil2!$A$3:$CQ$931,HLOOKUP(Feuil1!$F149,Feuil2!$E$1:$DG$2,2,0),0))</f>
        <v>43.3</v>
      </c>
      <c r="S149" s="12">
        <f>IF(ISBLANK(VLOOKUP($H149*100+S$2,Feuil2!$A$3:$CQ$931,HLOOKUP(Feuil1!$F149,Feuil2!$E$1:$DG$2,2,0),0)),"",VLOOKUP($H149*100+S$2,Feuil2!$A$3:$CQ$931,HLOOKUP(Feuil1!$F149,Feuil2!$E$1:$DG$2,2,0),0))</f>
        <v>0</v>
      </c>
      <c r="T149" s="12">
        <f>IF(ISBLANK(VLOOKUP($H149*100+T$2,Feuil2!$A$3:$CQ$931,HLOOKUP(Feuil1!$F149,Feuil2!$E$1:$DG$2,2,0),0)),"",VLOOKUP($H149*100+T$2,Feuil2!$A$3:$CQ$931,HLOOKUP(Feuil1!$F149,Feuil2!$E$1:$DG$2,2,0),0))</f>
        <v>2.1</v>
      </c>
      <c r="U149" s="12">
        <f t="shared" si="24"/>
        <v>646.69999999999993</v>
      </c>
    </row>
    <row r="150" spans="1:21" x14ac:dyDescent="0.35">
      <c r="A150" s="7" t="s">
        <v>24</v>
      </c>
      <c r="B150" s="8" t="s">
        <v>21</v>
      </c>
      <c r="C150" s="10">
        <v>406835</v>
      </c>
      <c r="D150" s="10">
        <v>432500</v>
      </c>
      <c r="E150" s="10">
        <v>15</v>
      </c>
      <c r="F150" s="10">
        <v>1612</v>
      </c>
      <c r="G150" s="5" t="s">
        <v>25</v>
      </c>
      <c r="H150" s="11">
        <v>2003</v>
      </c>
      <c r="I150" s="12">
        <f>IF(ISBLANK(VLOOKUP($H150*100+I$2,Feuil2!$A$3:$CQ$931,HLOOKUP(Feuil1!$F150,Feuil2!$E$1:$DG$2,2,0),0)),"",VLOOKUP($H150*100+I$2,Feuil2!$A$3:$CQ$931,HLOOKUP(Feuil1!$F150,Feuil2!$E$1:$DG$2,2,0),0))</f>
        <v>0</v>
      </c>
      <c r="J150" s="12">
        <f>IF(ISBLANK(VLOOKUP($H150*100+J$2,Feuil2!$A$3:$CQ$931,HLOOKUP(Feuil1!$F150,Feuil2!$E$1:$DG$2,2,0),0)),"",VLOOKUP($H150*100+J$2,Feuil2!$A$3:$CQ$931,HLOOKUP(Feuil1!$F150,Feuil2!$E$1:$DG$2,2,0),0))</f>
        <v>84.6</v>
      </c>
      <c r="K150" s="12">
        <f>IF(ISBLANK(VLOOKUP($H150*100+K$2,Feuil2!$A$3:$CQ$931,HLOOKUP(Feuil1!$F150,Feuil2!$E$1:$DG$2,2,0),0)),"",VLOOKUP($H150*100+K$2,Feuil2!$A$3:$CQ$931,HLOOKUP(Feuil1!$F150,Feuil2!$E$1:$DG$2,2,0),0))</f>
        <v>138.69999999999999</v>
      </c>
      <c r="L150" s="12">
        <f>IF(ISBLANK(VLOOKUP($H150*100+L$2,Feuil2!$A$3:$CQ$931,HLOOKUP(Feuil1!$F150,Feuil2!$E$1:$DG$2,2,0),0)),"",VLOOKUP($H150*100+L$2,Feuil2!$A$3:$CQ$931,HLOOKUP(Feuil1!$F150,Feuil2!$E$1:$DG$2,2,0),0))</f>
        <v>161.6</v>
      </c>
      <c r="M150" s="12">
        <f>IF(ISBLANK(VLOOKUP($H150*100+M$2,Feuil2!$A$3:$CQ$931,HLOOKUP(Feuil1!$F150,Feuil2!$E$1:$DG$2,2,0),0)),"",VLOOKUP($H150*100+M$2,Feuil2!$A$3:$CQ$931,HLOOKUP(Feuil1!$F150,Feuil2!$E$1:$DG$2,2,0),0))</f>
        <v>6</v>
      </c>
      <c r="N150" s="12">
        <f>IF(ISBLANK(VLOOKUP($H150*100+N$2,Feuil2!$A$3:$CQ$931,HLOOKUP(Feuil1!$F150,Feuil2!$E$1:$DG$2,2,0),0)),"",VLOOKUP($H150*100+N$2,Feuil2!$A$3:$CQ$931,HLOOKUP(Feuil1!$F150,Feuil2!$E$1:$DG$2,2,0),0))</f>
        <v>48</v>
      </c>
      <c r="O150" s="12">
        <f>IF(ISBLANK(VLOOKUP($H150*100+O$2,Feuil2!$A$3:$CQ$931,HLOOKUP(Feuil1!$F150,Feuil2!$E$1:$DG$2,2,0),0)),"",VLOOKUP($H150*100+O$2,Feuil2!$A$3:$CQ$931,HLOOKUP(Feuil1!$F150,Feuil2!$E$1:$DG$2,2,0),0))</f>
        <v>85.2</v>
      </c>
      <c r="P150" s="12">
        <f>IF(ISBLANK(VLOOKUP($H150*100+P$2,Feuil2!$A$3:$CQ$931,HLOOKUP(Feuil1!$F150,Feuil2!$E$1:$DG$2,2,0),0)),"",VLOOKUP($H150*100+P$2,Feuil2!$A$3:$CQ$931,HLOOKUP(Feuil1!$F150,Feuil2!$E$1:$DG$2,2,0),0))</f>
        <v>73</v>
      </c>
      <c r="Q150" s="12">
        <f>IF(ISBLANK(VLOOKUP($H150*100+Q$2,Feuil2!$A$3:$CQ$931,HLOOKUP(Feuil1!$F150,Feuil2!$E$1:$DG$2,2,0),0)),"",VLOOKUP($H150*100+Q$2,Feuil2!$A$3:$CQ$931,HLOOKUP(Feuil1!$F150,Feuil2!$E$1:$DG$2,2,0),0))</f>
        <v>52.5</v>
      </c>
      <c r="R150" s="12">
        <f>IF(ISBLANK(VLOOKUP($H150*100+R$2,Feuil2!$A$3:$CQ$931,HLOOKUP(Feuil1!$F150,Feuil2!$E$1:$DG$2,2,0),0)),"",VLOOKUP($H150*100+R$2,Feuil2!$A$3:$CQ$931,HLOOKUP(Feuil1!$F150,Feuil2!$E$1:$DG$2,2,0),0))</f>
        <v>0.8</v>
      </c>
      <c r="S150" s="12">
        <f>IF(ISBLANK(VLOOKUP($H150*100+S$2,Feuil2!$A$3:$CQ$931,HLOOKUP(Feuil1!$F150,Feuil2!$E$1:$DG$2,2,0),0)),"",VLOOKUP($H150*100+S$2,Feuil2!$A$3:$CQ$931,HLOOKUP(Feuil1!$F150,Feuil2!$E$1:$DG$2,2,0),0))</f>
        <v>0</v>
      </c>
      <c r="T150" s="12">
        <f>IF(ISBLANK(VLOOKUP($H150*100+T$2,Feuil2!$A$3:$CQ$931,HLOOKUP(Feuil1!$F150,Feuil2!$E$1:$DG$2,2,0),0)),"",VLOOKUP($H150*100+T$2,Feuil2!$A$3:$CQ$931,HLOOKUP(Feuil1!$F150,Feuil2!$E$1:$DG$2,2,0),0))</f>
        <v>1.1000000000000001</v>
      </c>
      <c r="U150" s="12">
        <f t="shared" si="24"/>
        <v>651.5</v>
      </c>
    </row>
    <row r="151" spans="1:21" x14ac:dyDescent="0.35">
      <c r="A151" s="7" t="s">
        <v>24</v>
      </c>
      <c r="B151" s="8" t="s">
        <v>21</v>
      </c>
      <c r="C151" s="10">
        <v>406835</v>
      </c>
      <c r="D151" s="10">
        <v>432500</v>
      </c>
      <c r="E151" s="10">
        <v>15</v>
      </c>
      <c r="F151" s="10">
        <v>1612</v>
      </c>
      <c r="G151" s="5" t="s">
        <v>25</v>
      </c>
      <c r="H151" s="11">
        <v>2004</v>
      </c>
      <c r="I151" s="12">
        <f>IF(ISBLANK(VLOOKUP($H151*100+I$2,Feuil2!$A$3:$CQ$931,HLOOKUP(Feuil1!$F151,Feuil2!$E$1:$DG$2,2,0),0)),"",VLOOKUP($H151*100+I$2,Feuil2!$A$3:$CQ$931,HLOOKUP(Feuil1!$F151,Feuil2!$E$1:$DG$2,2,0),0))</f>
        <v>0</v>
      </c>
      <c r="J151" s="12">
        <f>IF(ISBLANK(VLOOKUP($H151*100+J$2,Feuil2!$A$3:$CQ$931,HLOOKUP(Feuil1!$F151,Feuil2!$E$1:$DG$2,2,0),0)),"",VLOOKUP($H151*100+J$2,Feuil2!$A$3:$CQ$931,HLOOKUP(Feuil1!$F151,Feuil2!$E$1:$DG$2,2,0),0))</f>
        <v>104.6</v>
      </c>
      <c r="K151" s="12">
        <f>IF(ISBLANK(VLOOKUP($H151*100+K$2,Feuil2!$A$3:$CQ$931,HLOOKUP(Feuil1!$F151,Feuil2!$E$1:$DG$2,2,0),0)),"",VLOOKUP($H151*100+K$2,Feuil2!$A$3:$CQ$931,HLOOKUP(Feuil1!$F151,Feuil2!$E$1:$DG$2,2,0),0))</f>
        <v>25.6</v>
      </c>
      <c r="L151" s="12">
        <f>IF(ISBLANK(VLOOKUP($H151*100+L$2,Feuil2!$A$3:$CQ$931,HLOOKUP(Feuil1!$F151,Feuil2!$E$1:$DG$2,2,0),0)),"",VLOOKUP($H151*100+L$2,Feuil2!$A$3:$CQ$931,HLOOKUP(Feuil1!$F151,Feuil2!$E$1:$DG$2,2,0),0))</f>
        <v>63.1</v>
      </c>
      <c r="M151" s="12">
        <f>IF(ISBLANK(VLOOKUP($H151*100+M$2,Feuil2!$A$3:$CQ$931,HLOOKUP(Feuil1!$F151,Feuil2!$E$1:$DG$2,2,0),0)),"",VLOOKUP($H151*100+M$2,Feuil2!$A$3:$CQ$931,HLOOKUP(Feuil1!$F151,Feuil2!$E$1:$DG$2,2,0),0))</f>
        <v>0</v>
      </c>
      <c r="N151" s="12">
        <f>IF(ISBLANK(VLOOKUP($H151*100+N$2,Feuil2!$A$3:$CQ$931,HLOOKUP(Feuil1!$F151,Feuil2!$E$1:$DG$2,2,0),0)),"",VLOOKUP($H151*100+N$2,Feuil2!$A$3:$CQ$931,HLOOKUP(Feuil1!$F151,Feuil2!$E$1:$DG$2,2,0),0))</f>
        <v>25.6</v>
      </c>
      <c r="O151" s="12">
        <f>IF(ISBLANK(VLOOKUP($H151*100+O$2,Feuil2!$A$3:$CQ$931,HLOOKUP(Feuil1!$F151,Feuil2!$E$1:$DG$2,2,0),0)),"",VLOOKUP($H151*100+O$2,Feuil2!$A$3:$CQ$931,HLOOKUP(Feuil1!$F151,Feuil2!$E$1:$DG$2,2,0),0))</f>
        <v>72</v>
      </c>
      <c r="P151" s="12">
        <f>IF(ISBLANK(VLOOKUP($H151*100+P$2,Feuil2!$A$3:$CQ$931,HLOOKUP(Feuil1!$F151,Feuil2!$E$1:$DG$2,2,0),0)),"",VLOOKUP($H151*100+P$2,Feuil2!$A$3:$CQ$931,HLOOKUP(Feuil1!$F151,Feuil2!$E$1:$DG$2,2,0),0))</f>
        <v>0</v>
      </c>
      <c r="Q151" s="12">
        <f>IF(ISBLANK(VLOOKUP($H151*100+Q$2,Feuil2!$A$3:$CQ$931,HLOOKUP(Feuil1!$F151,Feuil2!$E$1:$DG$2,2,0),0)),"",VLOOKUP($H151*100+Q$2,Feuil2!$A$3:$CQ$931,HLOOKUP(Feuil1!$F151,Feuil2!$E$1:$DG$2,2,0),0))</f>
        <v>4</v>
      </c>
      <c r="R151" s="12">
        <f>IF(ISBLANK(VLOOKUP($H151*100+R$2,Feuil2!$A$3:$CQ$931,HLOOKUP(Feuil1!$F151,Feuil2!$E$1:$DG$2,2,0),0)),"",VLOOKUP($H151*100+R$2,Feuil2!$A$3:$CQ$931,HLOOKUP(Feuil1!$F151,Feuil2!$E$1:$DG$2,2,0),0))</f>
        <v>0</v>
      </c>
      <c r="S151" s="12">
        <f>IF(ISBLANK(VLOOKUP($H151*100+S$2,Feuil2!$A$3:$CQ$931,HLOOKUP(Feuil1!$F151,Feuil2!$E$1:$DG$2,2,0),0)),"",VLOOKUP($H151*100+S$2,Feuil2!$A$3:$CQ$931,HLOOKUP(Feuil1!$F151,Feuil2!$E$1:$DG$2,2,0),0))</f>
        <v>0</v>
      </c>
      <c r="T151" s="12">
        <f>IF(ISBLANK(VLOOKUP($H151*100+T$2,Feuil2!$A$3:$CQ$931,HLOOKUP(Feuil1!$F151,Feuil2!$E$1:$DG$2,2,0),0)),"",VLOOKUP($H151*100+T$2,Feuil2!$A$3:$CQ$931,HLOOKUP(Feuil1!$F151,Feuil2!$E$1:$DG$2,2,0),0))</f>
        <v>0</v>
      </c>
      <c r="U151" s="12">
        <f t="shared" si="24"/>
        <v>294.89999999999998</v>
      </c>
    </row>
    <row r="152" spans="1:21" x14ac:dyDescent="0.35">
      <c r="A152" s="7" t="s">
        <v>24</v>
      </c>
      <c r="B152" s="8" t="s">
        <v>21</v>
      </c>
      <c r="C152" s="10">
        <v>406835</v>
      </c>
      <c r="D152" s="10">
        <v>432500</v>
      </c>
      <c r="E152" s="10">
        <v>15</v>
      </c>
      <c r="F152" s="10">
        <v>1612</v>
      </c>
      <c r="G152" s="5" t="s">
        <v>25</v>
      </c>
      <c r="H152" s="11">
        <v>2005</v>
      </c>
      <c r="I152" s="12">
        <f>IF(ISBLANK(VLOOKUP($H152*100+I$2,Feuil2!$A$3:$CQ$931,HLOOKUP(Feuil1!$F152,Feuil2!$E$1:$DG$2,2,0),0)),"",VLOOKUP($H152*100+I$2,Feuil2!$A$3:$CQ$931,HLOOKUP(Feuil1!$F152,Feuil2!$E$1:$DG$2,2,0),0))</f>
        <v>1.1000000000000001</v>
      </c>
      <c r="J152" s="12">
        <f>IF(ISBLANK(VLOOKUP($H152*100+J$2,Feuil2!$A$3:$CQ$931,HLOOKUP(Feuil1!$F152,Feuil2!$E$1:$DG$2,2,0),0)),"",VLOOKUP($H152*100+J$2,Feuil2!$A$3:$CQ$931,HLOOKUP(Feuil1!$F152,Feuil2!$E$1:$DG$2,2,0),0))</f>
        <v>11.5</v>
      </c>
      <c r="K152" s="12">
        <f>IF(ISBLANK(VLOOKUP($H152*100+K$2,Feuil2!$A$3:$CQ$931,HLOOKUP(Feuil1!$F152,Feuil2!$E$1:$DG$2,2,0),0)),"",VLOOKUP($H152*100+K$2,Feuil2!$A$3:$CQ$931,HLOOKUP(Feuil1!$F152,Feuil2!$E$1:$DG$2,2,0),0))</f>
        <v>68.8</v>
      </c>
      <c r="L152" s="12">
        <f>IF(ISBLANK(VLOOKUP($H152*100+L$2,Feuil2!$A$3:$CQ$931,HLOOKUP(Feuil1!$F152,Feuil2!$E$1:$DG$2,2,0),0)),"",VLOOKUP($H152*100+L$2,Feuil2!$A$3:$CQ$931,HLOOKUP(Feuil1!$F152,Feuil2!$E$1:$DG$2,2,0),0))</f>
        <v>17</v>
      </c>
      <c r="M152" s="12">
        <f>IF(ISBLANK(VLOOKUP($H152*100+M$2,Feuil2!$A$3:$CQ$931,HLOOKUP(Feuil1!$F152,Feuil2!$E$1:$DG$2,2,0),0)),"",VLOOKUP($H152*100+M$2,Feuil2!$A$3:$CQ$931,HLOOKUP(Feuil1!$F152,Feuil2!$E$1:$DG$2,2,0),0))</f>
        <v>137.30000000000001</v>
      </c>
      <c r="N152" s="12">
        <f>IF(ISBLANK(VLOOKUP($H152*100+N$2,Feuil2!$A$3:$CQ$931,HLOOKUP(Feuil1!$F152,Feuil2!$E$1:$DG$2,2,0),0)),"",VLOOKUP($H152*100+N$2,Feuil2!$A$3:$CQ$931,HLOOKUP(Feuil1!$F152,Feuil2!$E$1:$DG$2,2,0),0))</f>
        <v>108.6</v>
      </c>
      <c r="O152" s="12">
        <f>IF(ISBLANK(VLOOKUP($H152*100+O$2,Feuil2!$A$3:$CQ$931,HLOOKUP(Feuil1!$F152,Feuil2!$E$1:$DG$2,2,0),0)),"",VLOOKUP($H152*100+O$2,Feuil2!$A$3:$CQ$931,HLOOKUP(Feuil1!$F152,Feuil2!$E$1:$DG$2,2,0),0))</f>
        <v>45.5</v>
      </c>
      <c r="P152" s="12">
        <f>IF(ISBLANK(VLOOKUP($H152*100+P$2,Feuil2!$A$3:$CQ$931,HLOOKUP(Feuil1!$F152,Feuil2!$E$1:$DG$2,2,0),0)),"",VLOOKUP($H152*100+P$2,Feuil2!$A$3:$CQ$931,HLOOKUP(Feuil1!$F152,Feuil2!$E$1:$DG$2,2,0),0))</f>
        <v>15.6</v>
      </c>
      <c r="Q152" s="12">
        <f>IF(ISBLANK(VLOOKUP($H152*100+Q$2,Feuil2!$A$3:$CQ$931,HLOOKUP(Feuil1!$F152,Feuil2!$E$1:$DG$2,2,0),0)),"",VLOOKUP($H152*100+Q$2,Feuil2!$A$3:$CQ$931,HLOOKUP(Feuil1!$F152,Feuil2!$E$1:$DG$2,2,0),0))</f>
        <v>16.399999999999999</v>
      </c>
      <c r="R152" s="12">
        <f>IF(ISBLANK(VLOOKUP($H152*100+R$2,Feuil2!$A$3:$CQ$931,HLOOKUP(Feuil1!$F152,Feuil2!$E$1:$DG$2,2,0),0)),"",VLOOKUP($H152*100+R$2,Feuil2!$A$3:$CQ$931,HLOOKUP(Feuil1!$F152,Feuil2!$E$1:$DG$2,2,0),0))</f>
        <v>0.4</v>
      </c>
      <c r="S152" s="12">
        <f>IF(ISBLANK(VLOOKUP($H152*100+S$2,Feuil2!$A$3:$CQ$931,HLOOKUP(Feuil1!$F152,Feuil2!$E$1:$DG$2,2,0),0)),"",VLOOKUP($H152*100+S$2,Feuil2!$A$3:$CQ$931,HLOOKUP(Feuil1!$F152,Feuil2!$E$1:$DG$2,2,0),0))</f>
        <v>0</v>
      </c>
      <c r="T152" s="12">
        <f>IF(ISBLANK(VLOOKUP($H152*100+T$2,Feuil2!$A$3:$CQ$931,HLOOKUP(Feuil1!$F152,Feuil2!$E$1:$DG$2,2,0),0)),"",VLOOKUP($H152*100+T$2,Feuil2!$A$3:$CQ$931,HLOOKUP(Feuil1!$F152,Feuil2!$E$1:$DG$2,2,0),0))</f>
        <v>0</v>
      </c>
      <c r="U152" s="12">
        <f t="shared" si="24"/>
        <v>422.19999999999993</v>
      </c>
    </row>
    <row r="153" spans="1:21" x14ac:dyDescent="0.35">
      <c r="A153" s="7" t="s">
        <v>24</v>
      </c>
      <c r="B153" s="8" t="s">
        <v>21</v>
      </c>
      <c r="C153" s="10">
        <v>406835</v>
      </c>
      <c r="D153" s="10">
        <v>432500</v>
      </c>
      <c r="E153" s="10">
        <v>15</v>
      </c>
      <c r="F153" s="10">
        <v>1612</v>
      </c>
      <c r="G153" s="5" t="s">
        <v>25</v>
      </c>
      <c r="H153" s="11">
        <v>2006</v>
      </c>
      <c r="I153" s="12">
        <f>IF(ISBLANK(VLOOKUP($H153*100+I$2,Feuil2!$A$3:$CQ$931,HLOOKUP(Feuil1!$F153,Feuil2!$E$1:$DG$2,2,0),0)),"",VLOOKUP($H153*100+I$2,Feuil2!$A$3:$CQ$931,HLOOKUP(Feuil1!$F153,Feuil2!$E$1:$DG$2,2,0),0))</f>
        <v>13.9</v>
      </c>
      <c r="J153" s="12">
        <f>IF(ISBLANK(VLOOKUP($H153*100+J$2,Feuil2!$A$3:$CQ$931,HLOOKUP(Feuil1!$F153,Feuil2!$E$1:$DG$2,2,0),0)),"",VLOOKUP($H153*100+J$2,Feuil2!$A$3:$CQ$931,HLOOKUP(Feuil1!$F153,Feuil2!$E$1:$DG$2,2,0),0))</f>
        <v>23.1</v>
      </c>
      <c r="K153" s="12">
        <f>IF(ISBLANK(VLOOKUP($H153*100+K$2,Feuil2!$A$3:$CQ$931,HLOOKUP(Feuil1!$F153,Feuil2!$E$1:$DG$2,2,0),0)),"",VLOOKUP($H153*100+K$2,Feuil2!$A$3:$CQ$931,HLOOKUP(Feuil1!$F153,Feuil2!$E$1:$DG$2,2,0),0))</f>
        <v>48.2</v>
      </c>
      <c r="L153" s="12">
        <f>IF(ISBLANK(VLOOKUP($H153*100+L$2,Feuil2!$A$3:$CQ$931,HLOOKUP(Feuil1!$F153,Feuil2!$E$1:$DG$2,2,0),0)),"",VLOOKUP($H153*100+L$2,Feuil2!$A$3:$CQ$931,HLOOKUP(Feuil1!$F153,Feuil2!$E$1:$DG$2,2,0),0))</f>
        <v>15.5</v>
      </c>
      <c r="M153" s="12">
        <f>IF(ISBLANK(VLOOKUP($H153*100+M$2,Feuil2!$A$3:$CQ$931,HLOOKUP(Feuil1!$F153,Feuil2!$E$1:$DG$2,2,0),0)),"",VLOOKUP($H153*100+M$2,Feuil2!$A$3:$CQ$931,HLOOKUP(Feuil1!$F153,Feuil2!$E$1:$DG$2,2,0),0))</f>
        <v>29.6</v>
      </c>
      <c r="N153" s="12">
        <f>IF(ISBLANK(VLOOKUP($H153*100+N$2,Feuil2!$A$3:$CQ$931,HLOOKUP(Feuil1!$F153,Feuil2!$E$1:$DG$2,2,0),0)),"",VLOOKUP($H153*100+N$2,Feuil2!$A$3:$CQ$931,HLOOKUP(Feuil1!$F153,Feuil2!$E$1:$DG$2,2,0),0))</f>
        <v>39.799999999999997</v>
      </c>
      <c r="O153" s="12">
        <f>IF(ISBLANK(VLOOKUP($H153*100+O$2,Feuil2!$A$3:$CQ$931,HLOOKUP(Feuil1!$F153,Feuil2!$E$1:$DG$2,2,0),0)),"",VLOOKUP($H153*100+O$2,Feuil2!$A$3:$CQ$931,HLOOKUP(Feuil1!$F153,Feuil2!$E$1:$DG$2,2,0),0))</f>
        <v>41.8</v>
      </c>
      <c r="P153" s="12">
        <f>IF(ISBLANK(VLOOKUP($H153*100+P$2,Feuil2!$A$3:$CQ$931,HLOOKUP(Feuil1!$F153,Feuil2!$E$1:$DG$2,2,0),0)),"",VLOOKUP($H153*100+P$2,Feuil2!$A$3:$CQ$931,HLOOKUP(Feuil1!$F153,Feuil2!$E$1:$DG$2,2,0),0))</f>
        <v>52</v>
      </c>
      <c r="Q153" s="12">
        <f>IF(ISBLANK(VLOOKUP($H153*100+Q$2,Feuil2!$A$3:$CQ$931,HLOOKUP(Feuil1!$F153,Feuil2!$E$1:$DG$2,2,0),0)),"",VLOOKUP($H153*100+Q$2,Feuil2!$A$3:$CQ$931,HLOOKUP(Feuil1!$F153,Feuil2!$E$1:$DG$2,2,0),0))</f>
        <v>11.5</v>
      </c>
      <c r="R153" s="12">
        <f>IF(ISBLANK(VLOOKUP($H153*100+R$2,Feuil2!$A$3:$CQ$931,HLOOKUP(Feuil1!$F153,Feuil2!$E$1:$DG$2,2,0),0)),"",VLOOKUP($H153*100+R$2,Feuil2!$A$3:$CQ$931,HLOOKUP(Feuil1!$F153,Feuil2!$E$1:$DG$2,2,0),0))</f>
        <v>0</v>
      </c>
      <c r="S153" s="12">
        <f>IF(ISBLANK(VLOOKUP($H153*100+S$2,Feuil2!$A$3:$CQ$931,HLOOKUP(Feuil1!$F153,Feuil2!$E$1:$DG$2,2,0),0)),"",VLOOKUP($H153*100+S$2,Feuil2!$A$3:$CQ$931,HLOOKUP(Feuil1!$F153,Feuil2!$E$1:$DG$2,2,0),0))</f>
        <v>0</v>
      </c>
      <c r="T153" s="12">
        <f>IF(ISBLANK(VLOOKUP($H153*100+T$2,Feuil2!$A$3:$CQ$931,HLOOKUP(Feuil1!$F153,Feuil2!$E$1:$DG$2,2,0),0)),"",VLOOKUP($H153*100+T$2,Feuil2!$A$3:$CQ$931,HLOOKUP(Feuil1!$F153,Feuil2!$E$1:$DG$2,2,0),0))</f>
        <v>0</v>
      </c>
      <c r="U153" s="12">
        <f t="shared" si="24"/>
        <v>275.40000000000003</v>
      </c>
    </row>
    <row r="154" spans="1:21" x14ac:dyDescent="0.35">
      <c r="A154" s="7" t="s">
        <v>24</v>
      </c>
      <c r="B154" s="8" t="s">
        <v>21</v>
      </c>
      <c r="C154" s="10">
        <v>406835</v>
      </c>
      <c r="D154" s="10">
        <v>432500</v>
      </c>
      <c r="E154" s="10">
        <v>15</v>
      </c>
      <c r="F154" s="10">
        <v>1612</v>
      </c>
      <c r="G154" s="5" t="s">
        <v>25</v>
      </c>
      <c r="H154" s="11">
        <v>2007</v>
      </c>
      <c r="I154" s="12">
        <f>IF(ISBLANK(VLOOKUP($H154*100+I$2,Feuil2!$A$3:$CQ$931,HLOOKUP(Feuil1!$F154,Feuil2!$E$1:$DG$2,2,0),0)),"",VLOOKUP($H154*100+I$2,Feuil2!$A$3:$CQ$931,HLOOKUP(Feuil1!$F154,Feuil2!$E$1:$DG$2,2,0),0))</f>
        <v>5</v>
      </c>
      <c r="J154" s="12">
        <f>IF(ISBLANK(VLOOKUP($H154*100+J$2,Feuil2!$A$3:$CQ$931,HLOOKUP(Feuil1!$F154,Feuil2!$E$1:$DG$2,2,0),0)),"",VLOOKUP($H154*100+J$2,Feuil2!$A$3:$CQ$931,HLOOKUP(Feuil1!$F154,Feuil2!$E$1:$DG$2,2,0),0))</f>
        <v>17</v>
      </c>
      <c r="K154" s="12">
        <f>IF(ISBLANK(VLOOKUP($H154*100+K$2,Feuil2!$A$3:$CQ$931,HLOOKUP(Feuil1!$F154,Feuil2!$E$1:$DG$2,2,0),0)),"",VLOOKUP($H154*100+K$2,Feuil2!$A$3:$CQ$931,HLOOKUP(Feuil1!$F154,Feuil2!$E$1:$DG$2,2,0),0))</f>
        <v>63.1</v>
      </c>
      <c r="L154" s="12">
        <f>IF(ISBLANK(VLOOKUP($H154*100+L$2,Feuil2!$A$3:$CQ$931,HLOOKUP(Feuil1!$F154,Feuil2!$E$1:$DG$2,2,0),0)),"",VLOOKUP($H154*100+L$2,Feuil2!$A$3:$CQ$931,HLOOKUP(Feuil1!$F154,Feuil2!$E$1:$DG$2,2,0),0))</f>
        <v>30.8</v>
      </c>
      <c r="M154" s="12">
        <f>IF(ISBLANK(VLOOKUP($H154*100+M$2,Feuil2!$A$3:$CQ$931,HLOOKUP(Feuil1!$F154,Feuil2!$E$1:$DG$2,2,0),0)),"",VLOOKUP($H154*100+M$2,Feuil2!$A$3:$CQ$931,HLOOKUP(Feuil1!$F154,Feuil2!$E$1:$DG$2,2,0),0))</f>
        <v>40.5</v>
      </c>
      <c r="N154" s="12">
        <f>IF(ISBLANK(VLOOKUP($H154*100+N$2,Feuil2!$A$3:$CQ$931,HLOOKUP(Feuil1!$F154,Feuil2!$E$1:$DG$2,2,0),0)),"",VLOOKUP($H154*100+N$2,Feuil2!$A$3:$CQ$931,HLOOKUP(Feuil1!$F154,Feuil2!$E$1:$DG$2,2,0),0))</f>
        <v>30.5</v>
      </c>
      <c r="O154" s="12">
        <f>IF(ISBLANK(VLOOKUP($H154*100+O$2,Feuil2!$A$3:$CQ$931,HLOOKUP(Feuil1!$F154,Feuil2!$E$1:$DG$2,2,0),0)),"",VLOOKUP($H154*100+O$2,Feuil2!$A$3:$CQ$931,HLOOKUP(Feuil1!$F154,Feuil2!$E$1:$DG$2,2,0),0))</f>
        <v>8.8000000000000007</v>
      </c>
      <c r="P154" s="12">
        <f>IF(ISBLANK(VLOOKUP($H154*100+P$2,Feuil2!$A$3:$CQ$931,HLOOKUP(Feuil1!$F154,Feuil2!$E$1:$DG$2,2,0),0)),"",VLOOKUP($H154*100+P$2,Feuil2!$A$3:$CQ$931,HLOOKUP(Feuil1!$F154,Feuil2!$E$1:$DG$2,2,0),0))</f>
        <v>57.2</v>
      </c>
      <c r="Q154" s="12">
        <f>IF(ISBLANK(VLOOKUP($H154*100+Q$2,Feuil2!$A$3:$CQ$931,HLOOKUP(Feuil1!$F154,Feuil2!$E$1:$DG$2,2,0),0)),"",VLOOKUP($H154*100+Q$2,Feuil2!$A$3:$CQ$931,HLOOKUP(Feuil1!$F154,Feuil2!$E$1:$DG$2,2,0),0))</f>
        <v>21.1</v>
      </c>
      <c r="R154" s="12">
        <f>IF(ISBLANK(VLOOKUP($H154*100+R$2,Feuil2!$A$3:$CQ$931,HLOOKUP(Feuil1!$F154,Feuil2!$E$1:$DG$2,2,0),0)),"",VLOOKUP($H154*100+R$2,Feuil2!$A$3:$CQ$931,HLOOKUP(Feuil1!$F154,Feuil2!$E$1:$DG$2,2,0),0))</f>
        <v>0</v>
      </c>
      <c r="S154" s="12">
        <f>IF(ISBLANK(VLOOKUP($H154*100+S$2,Feuil2!$A$3:$CQ$931,HLOOKUP(Feuil1!$F154,Feuil2!$E$1:$DG$2,2,0),0)),"",VLOOKUP($H154*100+S$2,Feuil2!$A$3:$CQ$931,HLOOKUP(Feuil1!$F154,Feuil2!$E$1:$DG$2,2,0),0))</f>
        <v>0</v>
      </c>
      <c r="T154" s="12">
        <f>IF(ISBLANK(VLOOKUP($H154*100+T$2,Feuil2!$A$3:$CQ$931,HLOOKUP(Feuil1!$F154,Feuil2!$E$1:$DG$2,2,0),0)),"",VLOOKUP($H154*100+T$2,Feuil2!$A$3:$CQ$931,HLOOKUP(Feuil1!$F154,Feuil2!$E$1:$DG$2,2,0),0))</f>
        <v>0</v>
      </c>
      <c r="U154" s="12">
        <f t="shared" si="24"/>
        <v>274</v>
      </c>
    </row>
    <row r="155" spans="1:21" x14ac:dyDescent="0.35">
      <c r="A155" s="7" t="s">
        <v>24</v>
      </c>
      <c r="B155" s="8" t="s">
        <v>21</v>
      </c>
      <c r="C155" s="10">
        <v>406835</v>
      </c>
      <c r="D155" s="10">
        <v>432500</v>
      </c>
      <c r="E155" s="10">
        <v>15</v>
      </c>
      <c r="F155" s="10">
        <v>1612</v>
      </c>
      <c r="G155" s="5" t="s">
        <v>25</v>
      </c>
      <c r="H155" s="11">
        <v>2008</v>
      </c>
      <c r="I155" s="12">
        <f>IF(ISBLANK(VLOOKUP($H155*100+I$2,Feuil2!$A$3:$CQ$931,HLOOKUP(Feuil1!$F155,Feuil2!$E$1:$DG$2,2,0),0)),"",VLOOKUP($H155*100+I$2,Feuil2!$A$3:$CQ$931,HLOOKUP(Feuil1!$F155,Feuil2!$E$1:$DG$2,2,0),0))</f>
        <v>22.4</v>
      </c>
      <c r="J155" s="12">
        <f>IF(ISBLANK(VLOOKUP($H155*100+J$2,Feuil2!$A$3:$CQ$931,HLOOKUP(Feuil1!$F155,Feuil2!$E$1:$DG$2,2,0),0)),"",VLOOKUP($H155*100+J$2,Feuil2!$A$3:$CQ$931,HLOOKUP(Feuil1!$F155,Feuil2!$E$1:$DG$2,2,0),0))</f>
        <v>98</v>
      </c>
      <c r="K155" s="12">
        <f>IF(ISBLANK(VLOOKUP($H155*100+K$2,Feuil2!$A$3:$CQ$931,HLOOKUP(Feuil1!$F155,Feuil2!$E$1:$DG$2,2,0),0)),"",VLOOKUP($H155*100+K$2,Feuil2!$A$3:$CQ$931,HLOOKUP(Feuil1!$F155,Feuil2!$E$1:$DG$2,2,0),0))</f>
        <v>97.8</v>
      </c>
      <c r="L155" s="12">
        <f>IF(ISBLANK(VLOOKUP($H155*100+L$2,Feuil2!$A$3:$CQ$931,HLOOKUP(Feuil1!$F155,Feuil2!$E$1:$DG$2,2,0),0)),"",VLOOKUP($H155*100+L$2,Feuil2!$A$3:$CQ$931,HLOOKUP(Feuil1!$F155,Feuil2!$E$1:$DG$2,2,0),0))</f>
        <v>93.6</v>
      </c>
      <c r="M155" s="12">
        <f>IF(ISBLANK(VLOOKUP($H155*100+M$2,Feuil2!$A$3:$CQ$931,HLOOKUP(Feuil1!$F155,Feuil2!$E$1:$DG$2,2,0),0)),"",VLOOKUP($H155*100+M$2,Feuil2!$A$3:$CQ$931,HLOOKUP(Feuil1!$F155,Feuil2!$E$1:$DG$2,2,0),0))</f>
        <v>95</v>
      </c>
      <c r="N155" s="12">
        <f>IF(ISBLANK(VLOOKUP($H155*100+N$2,Feuil2!$A$3:$CQ$931,HLOOKUP(Feuil1!$F155,Feuil2!$E$1:$DG$2,2,0),0)),"",VLOOKUP($H155*100+N$2,Feuil2!$A$3:$CQ$931,HLOOKUP(Feuil1!$F155,Feuil2!$E$1:$DG$2,2,0),0))</f>
        <v>113.3</v>
      </c>
      <c r="O155" s="12">
        <f>IF(ISBLANK(VLOOKUP($H155*100+O$2,Feuil2!$A$3:$CQ$931,HLOOKUP(Feuil1!$F155,Feuil2!$E$1:$DG$2,2,0),0)),"",VLOOKUP($H155*100+O$2,Feuil2!$A$3:$CQ$931,HLOOKUP(Feuil1!$F155,Feuil2!$E$1:$DG$2,2,0),0))</f>
        <v>59.8</v>
      </c>
      <c r="P155" s="12">
        <f>IF(ISBLANK(VLOOKUP($H155*100+P$2,Feuil2!$A$3:$CQ$931,HLOOKUP(Feuil1!$F155,Feuil2!$E$1:$DG$2,2,0),0)),"",VLOOKUP($H155*100+P$2,Feuil2!$A$3:$CQ$931,HLOOKUP(Feuil1!$F155,Feuil2!$E$1:$DG$2,2,0),0))</f>
        <v>29.4</v>
      </c>
      <c r="Q155" s="12">
        <f>IF(ISBLANK(VLOOKUP($H155*100+Q$2,Feuil2!$A$3:$CQ$931,HLOOKUP(Feuil1!$F155,Feuil2!$E$1:$DG$2,2,0),0)),"",VLOOKUP($H155*100+Q$2,Feuil2!$A$3:$CQ$931,HLOOKUP(Feuil1!$F155,Feuil2!$E$1:$DG$2,2,0),0))</f>
        <v>0</v>
      </c>
      <c r="R155" s="12">
        <f>IF(ISBLANK(VLOOKUP($H155*100+R$2,Feuil2!$A$3:$CQ$931,HLOOKUP(Feuil1!$F155,Feuil2!$E$1:$DG$2,2,0),0)),"",VLOOKUP($H155*100+R$2,Feuil2!$A$3:$CQ$931,HLOOKUP(Feuil1!$F155,Feuil2!$E$1:$DG$2,2,0),0))</f>
        <v>0</v>
      </c>
      <c r="S155" s="12">
        <f>IF(ISBLANK(VLOOKUP($H155*100+S$2,Feuil2!$A$3:$CQ$931,HLOOKUP(Feuil1!$F155,Feuil2!$E$1:$DG$2,2,0),0)),"",VLOOKUP($H155*100+S$2,Feuil2!$A$3:$CQ$931,HLOOKUP(Feuil1!$F155,Feuil2!$E$1:$DG$2,2,0),0))</f>
        <v>0</v>
      </c>
      <c r="T155" s="12">
        <f>IF(ISBLANK(VLOOKUP($H155*100+T$2,Feuil2!$A$3:$CQ$931,HLOOKUP(Feuil1!$F155,Feuil2!$E$1:$DG$2,2,0),0)),"",VLOOKUP($H155*100+T$2,Feuil2!$A$3:$CQ$931,HLOOKUP(Feuil1!$F155,Feuil2!$E$1:$DG$2,2,0),0))</f>
        <v>0</v>
      </c>
      <c r="U155" s="12">
        <f t="shared" si="24"/>
        <v>609.29999999999984</v>
      </c>
    </row>
    <row r="156" spans="1:21" x14ac:dyDescent="0.35">
      <c r="A156" s="7" t="s">
        <v>24</v>
      </c>
      <c r="B156" s="8" t="s">
        <v>21</v>
      </c>
      <c r="C156" s="10">
        <v>406835</v>
      </c>
      <c r="D156" s="10">
        <v>432500</v>
      </c>
      <c r="E156" s="10">
        <v>15</v>
      </c>
      <c r="F156" s="10">
        <v>1612</v>
      </c>
      <c r="G156" s="5" t="s">
        <v>25</v>
      </c>
      <c r="H156" s="11">
        <v>2009</v>
      </c>
      <c r="I156" s="12">
        <f>IF(ISBLANK(VLOOKUP($H156*100+I$2,Feuil2!$A$3:$CQ$931,HLOOKUP(Feuil1!$F156,Feuil2!$E$1:$DG$2,2,0),0)),"",VLOOKUP($H156*100+I$2,Feuil2!$A$3:$CQ$931,HLOOKUP(Feuil1!$F156,Feuil2!$E$1:$DG$2,2,0),0))</f>
        <v>78.3</v>
      </c>
      <c r="J156" s="12">
        <f>IF(ISBLANK(VLOOKUP($H156*100+J$2,Feuil2!$A$3:$CQ$931,HLOOKUP(Feuil1!$F156,Feuil2!$E$1:$DG$2,2,0),0)),"",VLOOKUP($H156*100+J$2,Feuil2!$A$3:$CQ$931,HLOOKUP(Feuil1!$F156,Feuil2!$E$1:$DG$2,2,0),0))</f>
        <v>15.6</v>
      </c>
      <c r="K156" s="12">
        <f>IF(ISBLANK(VLOOKUP($H156*100+K$2,Feuil2!$A$3:$CQ$931,HLOOKUP(Feuil1!$F156,Feuil2!$E$1:$DG$2,2,0),0)),"",VLOOKUP($H156*100+K$2,Feuil2!$A$3:$CQ$931,HLOOKUP(Feuil1!$F156,Feuil2!$E$1:$DG$2,2,0),0))</f>
        <v>17.5</v>
      </c>
      <c r="L156" s="12">
        <f>IF(ISBLANK(VLOOKUP($H156*100+L$2,Feuil2!$A$3:$CQ$931,HLOOKUP(Feuil1!$F156,Feuil2!$E$1:$DG$2,2,0),0)),"",VLOOKUP($H156*100+L$2,Feuil2!$A$3:$CQ$931,HLOOKUP(Feuil1!$F156,Feuil2!$E$1:$DG$2,2,0),0))</f>
        <v>187.6</v>
      </c>
      <c r="M156" s="12">
        <f>IF(ISBLANK(VLOOKUP($H156*100+M$2,Feuil2!$A$3:$CQ$931,HLOOKUP(Feuil1!$F156,Feuil2!$E$1:$DG$2,2,0),0)),"",VLOOKUP($H156*100+M$2,Feuil2!$A$3:$CQ$931,HLOOKUP(Feuil1!$F156,Feuil2!$E$1:$DG$2,2,0),0))</f>
        <v>164.9</v>
      </c>
      <c r="N156" s="12">
        <f>IF(ISBLANK(VLOOKUP($H156*100+N$2,Feuil2!$A$3:$CQ$931,HLOOKUP(Feuil1!$F156,Feuil2!$E$1:$DG$2,2,0),0)),"",VLOOKUP($H156*100+N$2,Feuil2!$A$3:$CQ$931,HLOOKUP(Feuil1!$F156,Feuil2!$E$1:$DG$2,2,0),0))</f>
        <v>80.7</v>
      </c>
      <c r="O156" s="12">
        <f>IF(ISBLANK(VLOOKUP($H156*100+O$2,Feuil2!$A$3:$CQ$931,HLOOKUP(Feuil1!$F156,Feuil2!$E$1:$DG$2,2,0),0)),"",VLOOKUP($H156*100+O$2,Feuil2!$A$3:$CQ$931,HLOOKUP(Feuil1!$F156,Feuil2!$E$1:$DG$2,2,0),0))</f>
        <v>52.5</v>
      </c>
      <c r="P156" s="12">
        <f>IF(ISBLANK(VLOOKUP($H156*100+P$2,Feuil2!$A$3:$CQ$931,HLOOKUP(Feuil1!$F156,Feuil2!$E$1:$DG$2,2,0),0)),"",VLOOKUP($H156*100+P$2,Feuil2!$A$3:$CQ$931,HLOOKUP(Feuil1!$F156,Feuil2!$E$1:$DG$2,2,0),0))</f>
        <v>18</v>
      </c>
      <c r="Q156" s="12">
        <f>IF(ISBLANK(VLOOKUP($H156*100+Q$2,Feuil2!$A$3:$CQ$931,HLOOKUP(Feuil1!$F156,Feuil2!$E$1:$DG$2,2,0),0)),"",VLOOKUP($H156*100+Q$2,Feuil2!$A$3:$CQ$931,HLOOKUP(Feuil1!$F156,Feuil2!$E$1:$DG$2,2,0),0))</f>
        <v>3</v>
      </c>
      <c r="R156" s="12">
        <f>IF(ISBLANK(VLOOKUP($H156*100+R$2,Feuil2!$A$3:$CQ$931,HLOOKUP(Feuil1!$F156,Feuil2!$E$1:$DG$2,2,0),0)),"",VLOOKUP($H156*100+R$2,Feuil2!$A$3:$CQ$931,HLOOKUP(Feuil1!$F156,Feuil2!$E$1:$DG$2,2,0),0))</f>
        <v>9.4</v>
      </c>
      <c r="S156" s="12">
        <f>IF(ISBLANK(VLOOKUP($H156*100+S$2,Feuil2!$A$3:$CQ$931,HLOOKUP(Feuil1!$F156,Feuil2!$E$1:$DG$2,2,0),0)),"",VLOOKUP($H156*100+S$2,Feuil2!$A$3:$CQ$931,HLOOKUP(Feuil1!$F156,Feuil2!$E$1:$DG$2,2,0),0))</f>
        <v>4.2</v>
      </c>
      <c r="T156" s="12">
        <f>IF(ISBLANK(VLOOKUP($H156*100+T$2,Feuil2!$A$3:$CQ$931,HLOOKUP(Feuil1!$F156,Feuil2!$E$1:$DG$2,2,0),0)),"",VLOOKUP($H156*100+T$2,Feuil2!$A$3:$CQ$931,HLOOKUP(Feuil1!$F156,Feuil2!$E$1:$DG$2,2,0),0))</f>
        <v>0</v>
      </c>
      <c r="U156" s="12">
        <f t="shared" si="24"/>
        <v>631.70000000000005</v>
      </c>
    </row>
    <row r="157" spans="1:21" x14ac:dyDescent="0.35">
      <c r="A157" s="7" t="s">
        <v>24</v>
      </c>
      <c r="B157" s="8" t="s">
        <v>21</v>
      </c>
      <c r="C157" s="10">
        <v>406835</v>
      </c>
      <c r="D157" s="10">
        <v>432500</v>
      </c>
      <c r="E157" s="10">
        <v>15</v>
      </c>
      <c r="F157" s="10">
        <v>1612</v>
      </c>
      <c r="G157" s="5" t="s">
        <v>25</v>
      </c>
      <c r="H157" s="11">
        <v>2010</v>
      </c>
      <c r="I157" s="12">
        <f>IF(ISBLANK(VLOOKUP($H157*100+I$2,Feuil2!$A$3:$CQ$931,HLOOKUP(Feuil1!$F157,Feuil2!$E$1:$DG$2,2,0),0)),"",VLOOKUP($H157*100+I$2,Feuil2!$A$3:$CQ$931,HLOOKUP(Feuil1!$F157,Feuil2!$E$1:$DG$2,2,0),0))</f>
        <v>5.2</v>
      </c>
      <c r="J157" s="12" t="str">
        <f>IF(ISBLANK(VLOOKUP($H157*100+J$2,Feuil2!$A$3:$CQ$931,HLOOKUP(Feuil1!$F157,Feuil2!$E$1:$DG$2,2,0),0)),"",VLOOKUP($H157*100+J$2,Feuil2!$A$3:$CQ$931,HLOOKUP(Feuil1!$F157,Feuil2!$E$1:$DG$2,2,0),0))</f>
        <v/>
      </c>
      <c r="K157" s="12">
        <f>IF(ISBLANK(VLOOKUP($H157*100+K$2,Feuil2!$A$3:$CQ$931,HLOOKUP(Feuil1!$F157,Feuil2!$E$1:$DG$2,2,0),0)),"",VLOOKUP($H157*100+K$2,Feuil2!$A$3:$CQ$931,HLOOKUP(Feuil1!$F157,Feuil2!$E$1:$DG$2,2,0),0))</f>
        <v>109.2</v>
      </c>
      <c r="L157" s="12">
        <f>IF(ISBLANK(VLOOKUP($H157*100+L$2,Feuil2!$A$3:$CQ$931,HLOOKUP(Feuil1!$F157,Feuil2!$E$1:$DG$2,2,0),0)),"",VLOOKUP($H157*100+L$2,Feuil2!$A$3:$CQ$931,HLOOKUP(Feuil1!$F157,Feuil2!$E$1:$DG$2,2,0),0))</f>
        <v>70.8</v>
      </c>
      <c r="M157" s="12">
        <f>IF(ISBLANK(VLOOKUP($H157*100+M$2,Feuil2!$A$3:$CQ$931,HLOOKUP(Feuil1!$F157,Feuil2!$E$1:$DG$2,2,0),0)),"",VLOOKUP($H157*100+M$2,Feuil2!$A$3:$CQ$931,HLOOKUP(Feuil1!$F157,Feuil2!$E$1:$DG$2,2,0),0))</f>
        <v>69.900000000000006</v>
      </c>
      <c r="N157" s="12">
        <f>IF(ISBLANK(VLOOKUP($H157*100+N$2,Feuil2!$A$3:$CQ$931,HLOOKUP(Feuil1!$F157,Feuil2!$E$1:$DG$2,2,0),0)),"",VLOOKUP($H157*100+N$2,Feuil2!$A$3:$CQ$931,HLOOKUP(Feuil1!$F157,Feuil2!$E$1:$DG$2,2,0),0))</f>
        <v>13.7</v>
      </c>
      <c r="O157" s="12">
        <f>IF(ISBLANK(VLOOKUP($H157*100+O$2,Feuil2!$A$3:$CQ$931,HLOOKUP(Feuil1!$F157,Feuil2!$E$1:$DG$2,2,0),0)),"",VLOOKUP($H157*100+O$2,Feuil2!$A$3:$CQ$931,HLOOKUP(Feuil1!$F157,Feuil2!$E$1:$DG$2,2,0),0))</f>
        <v>66</v>
      </c>
      <c r="P157" s="12">
        <f>IF(ISBLANK(VLOOKUP($H157*100+P$2,Feuil2!$A$3:$CQ$931,HLOOKUP(Feuil1!$F157,Feuil2!$E$1:$DG$2,2,0),0)),"",VLOOKUP($H157*100+P$2,Feuil2!$A$3:$CQ$931,HLOOKUP(Feuil1!$F157,Feuil2!$E$1:$DG$2,2,0),0))</f>
        <v>162.6</v>
      </c>
      <c r="Q157" s="12">
        <f>IF(ISBLANK(VLOOKUP($H157*100+Q$2,Feuil2!$A$3:$CQ$931,HLOOKUP(Feuil1!$F157,Feuil2!$E$1:$DG$2,2,0),0)),"",VLOOKUP($H157*100+Q$2,Feuil2!$A$3:$CQ$931,HLOOKUP(Feuil1!$F157,Feuil2!$E$1:$DG$2,2,0),0))</f>
        <v>21.6</v>
      </c>
      <c r="R157" s="12">
        <f>IF(ISBLANK(VLOOKUP($H157*100+R$2,Feuil2!$A$3:$CQ$931,HLOOKUP(Feuil1!$F157,Feuil2!$E$1:$DG$2,2,0),0)),"",VLOOKUP($H157*100+R$2,Feuil2!$A$3:$CQ$931,HLOOKUP(Feuil1!$F157,Feuil2!$E$1:$DG$2,2,0),0))</f>
        <v>2.6</v>
      </c>
      <c r="S157" s="12">
        <f>IF(ISBLANK(VLOOKUP($H157*100+S$2,Feuil2!$A$3:$CQ$931,HLOOKUP(Feuil1!$F157,Feuil2!$E$1:$DG$2,2,0),0)),"",VLOOKUP($H157*100+S$2,Feuil2!$A$3:$CQ$931,HLOOKUP(Feuil1!$F157,Feuil2!$E$1:$DG$2,2,0),0))</f>
        <v>0.5</v>
      </c>
      <c r="T157" s="12">
        <f>IF(ISBLANK(VLOOKUP($H157*100+T$2,Feuil2!$A$3:$CQ$931,HLOOKUP(Feuil1!$F157,Feuil2!$E$1:$DG$2,2,0),0)),"",VLOOKUP($H157*100+T$2,Feuil2!$A$3:$CQ$931,HLOOKUP(Feuil1!$F157,Feuil2!$E$1:$DG$2,2,0),0))</f>
        <v>0</v>
      </c>
      <c r="U157" s="12">
        <f t="shared" si="24"/>
        <v>522.1</v>
      </c>
    </row>
    <row r="158" spans="1:21" x14ac:dyDescent="0.35">
      <c r="A158" s="7" t="s">
        <v>24</v>
      </c>
      <c r="B158" s="8" t="s">
        <v>21</v>
      </c>
      <c r="C158" s="10">
        <v>406835</v>
      </c>
      <c r="D158" s="10">
        <v>432500</v>
      </c>
      <c r="E158" s="10">
        <v>15</v>
      </c>
      <c r="F158" s="10">
        <v>1612</v>
      </c>
      <c r="G158" s="5" t="s">
        <v>25</v>
      </c>
      <c r="H158" s="11">
        <v>2011</v>
      </c>
      <c r="I158" s="12">
        <f>IF(ISBLANK(VLOOKUP($H158*100+I$2,Feuil2!$A$3:$CQ$931,HLOOKUP(Feuil1!$F158,Feuil2!$E$1:$DG$2,2,0),0)),"",VLOOKUP($H158*100+I$2,Feuil2!$A$3:$CQ$931,HLOOKUP(Feuil1!$F158,Feuil2!$E$1:$DG$2,2,0),0))</f>
        <v>1.6</v>
      </c>
      <c r="J158" s="12">
        <f>IF(ISBLANK(VLOOKUP($H158*100+J$2,Feuil2!$A$3:$CQ$931,HLOOKUP(Feuil1!$F158,Feuil2!$E$1:$DG$2,2,0),0)),"",VLOOKUP($H158*100+J$2,Feuil2!$A$3:$CQ$931,HLOOKUP(Feuil1!$F158,Feuil2!$E$1:$DG$2,2,0),0))</f>
        <v>22.8</v>
      </c>
      <c r="K158" s="12">
        <f>IF(ISBLANK(VLOOKUP($H158*100+K$2,Feuil2!$A$3:$CQ$931,HLOOKUP(Feuil1!$F158,Feuil2!$E$1:$DG$2,2,0),0)),"",VLOOKUP($H158*100+K$2,Feuil2!$A$3:$CQ$931,HLOOKUP(Feuil1!$F158,Feuil2!$E$1:$DG$2,2,0),0))</f>
        <v>49.8</v>
      </c>
      <c r="L158" s="12">
        <f>IF(ISBLANK(VLOOKUP($H158*100+L$2,Feuil2!$A$3:$CQ$931,HLOOKUP(Feuil1!$F158,Feuil2!$E$1:$DG$2,2,0),0)),"",VLOOKUP($H158*100+L$2,Feuil2!$A$3:$CQ$931,HLOOKUP(Feuil1!$F158,Feuil2!$E$1:$DG$2,2,0),0))</f>
        <v>3.2</v>
      </c>
      <c r="M158" s="12">
        <f>IF(ISBLANK(VLOOKUP($H158*100+M$2,Feuil2!$A$3:$CQ$931,HLOOKUP(Feuil1!$F158,Feuil2!$E$1:$DG$2,2,0),0)),"",VLOOKUP($H158*100+M$2,Feuil2!$A$3:$CQ$931,HLOOKUP(Feuil1!$F158,Feuil2!$E$1:$DG$2,2,0),0))</f>
        <v>8.1</v>
      </c>
      <c r="N158" s="12">
        <f>IF(ISBLANK(VLOOKUP($H158*100+N$2,Feuil2!$A$3:$CQ$931,HLOOKUP(Feuil1!$F158,Feuil2!$E$1:$DG$2,2,0),0)),"",VLOOKUP($H158*100+N$2,Feuil2!$A$3:$CQ$931,HLOOKUP(Feuil1!$F158,Feuil2!$E$1:$DG$2,2,0),0))</f>
        <v>1.1000000000000001</v>
      </c>
      <c r="O158" s="12">
        <f>IF(ISBLANK(VLOOKUP($H158*100+O$2,Feuil2!$A$3:$CQ$931,HLOOKUP(Feuil1!$F158,Feuil2!$E$1:$DG$2,2,0),0)),"",VLOOKUP($H158*100+O$2,Feuil2!$A$3:$CQ$931,HLOOKUP(Feuil1!$F158,Feuil2!$E$1:$DG$2,2,0),0))</f>
        <v>2</v>
      </c>
      <c r="P158" s="12">
        <f>IF(ISBLANK(VLOOKUP($H158*100+P$2,Feuil2!$A$3:$CQ$931,HLOOKUP(Feuil1!$F158,Feuil2!$E$1:$DG$2,2,0),0)),"",VLOOKUP($H158*100+P$2,Feuil2!$A$3:$CQ$931,HLOOKUP(Feuil1!$F158,Feuil2!$E$1:$DG$2,2,0),0))</f>
        <v>39.9</v>
      </c>
      <c r="Q158" s="12">
        <f>IF(ISBLANK(VLOOKUP($H158*100+Q$2,Feuil2!$A$3:$CQ$931,HLOOKUP(Feuil1!$F158,Feuil2!$E$1:$DG$2,2,0),0)),"",VLOOKUP($H158*100+Q$2,Feuil2!$A$3:$CQ$931,HLOOKUP(Feuil1!$F158,Feuil2!$E$1:$DG$2,2,0),0))</f>
        <v>1</v>
      </c>
      <c r="R158" s="12">
        <f>IF(ISBLANK(VLOOKUP($H158*100+R$2,Feuil2!$A$3:$CQ$931,HLOOKUP(Feuil1!$F158,Feuil2!$E$1:$DG$2,2,0),0)),"",VLOOKUP($H158*100+R$2,Feuil2!$A$3:$CQ$931,HLOOKUP(Feuil1!$F158,Feuil2!$E$1:$DG$2,2,0),0))</f>
        <v>0</v>
      </c>
      <c r="S158" s="12">
        <f>IF(ISBLANK(VLOOKUP($H158*100+S$2,Feuil2!$A$3:$CQ$931,HLOOKUP(Feuil1!$F158,Feuil2!$E$1:$DG$2,2,0),0)),"",VLOOKUP($H158*100+S$2,Feuil2!$A$3:$CQ$931,HLOOKUP(Feuil1!$F158,Feuil2!$E$1:$DG$2,2,0),0))</f>
        <v>0</v>
      </c>
      <c r="T158" s="12">
        <f>IF(ISBLANK(VLOOKUP($H158*100+T$2,Feuil2!$A$3:$CQ$931,HLOOKUP(Feuil1!$F158,Feuil2!$E$1:$DG$2,2,0),0)),"",VLOOKUP($H158*100+T$2,Feuil2!$A$3:$CQ$931,HLOOKUP(Feuil1!$F158,Feuil2!$E$1:$DG$2,2,0),0))</f>
        <v>0</v>
      </c>
      <c r="U158" s="12">
        <f t="shared" si="24"/>
        <v>129.5</v>
      </c>
    </row>
    <row r="159" spans="1:21" x14ac:dyDescent="0.35">
      <c r="A159" s="7" t="s">
        <v>24</v>
      </c>
      <c r="B159" s="8" t="s">
        <v>21</v>
      </c>
      <c r="C159" s="10">
        <v>406835</v>
      </c>
      <c r="D159" s="10">
        <v>432500</v>
      </c>
      <c r="E159" s="10">
        <v>15</v>
      </c>
      <c r="F159" s="10">
        <v>1612</v>
      </c>
      <c r="G159" s="5" t="s">
        <v>25</v>
      </c>
      <c r="H159" s="11">
        <v>2012</v>
      </c>
      <c r="I159" s="12">
        <f>IF(ISBLANK(VLOOKUP($H159*100+I$2,Feuil2!$A$3:$CQ$931,HLOOKUP(Feuil1!$F159,Feuil2!$E$1:$DG$2,2,0),0)),"",VLOOKUP($H159*100+I$2,Feuil2!$A$3:$CQ$931,HLOOKUP(Feuil1!$F159,Feuil2!$E$1:$DG$2,2,0),0))</f>
        <v>61.5</v>
      </c>
      <c r="J159" s="12">
        <f>IF(ISBLANK(VLOOKUP($H159*100+J$2,Feuil2!$A$3:$CQ$931,HLOOKUP(Feuil1!$F159,Feuil2!$E$1:$DG$2,2,0),0)),"",VLOOKUP($H159*100+J$2,Feuil2!$A$3:$CQ$931,HLOOKUP(Feuil1!$F159,Feuil2!$E$1:$DG$2,2,0),0))</f>
        <v>88.8</v>
      </c>
      <c r="K159" s="12">
        <f>IF(ISBLANK(VLOOKUP($H159*100+K$2,Feuil2!$A$3:$CQ$931,HLOOKUP(Feuil1!$F159,Feuil2!$E$1:$DG$2,2,0),0)),"",VLOOKUP($H159*100+K$2,Feuil2!$A$3:$CQ$931,HLOOKUP(Feuil1!$F159,Feuil2!$E$1:$DG$2,2,0),0))</f>
        <v>142</v>
      </c>
      <c r="L159" s="12">
        <f>IF(ISBLANK(VLOOKUP($H159*100+L$2,Feuil2!$A$3:$CQ$931,HLOOKUP(Feuil1!$F159,Feuil2!$E$1:$DG$2,2,0),0)),"",VLOOKUP($H159*100+L$2,Feuil2!$A$3:$CQ$931,HLOOKUP(Feuil1!$F159,Feuil2!$E$1:$DG$2,2,0),0))</f>
        <v>29</v>
      </c>
      <c r="M159" s="12">
        <f>IF(ISBLANK(VLOOKUP($H159*100+M$2,Feuil2!$A$3:$CQ$931,HLOOKUP(Feuil1!$F159,Feuil2!$E$1:$DG$2,2,0),0)),"",VLOOKUP($H159*100+M$2,Feuil2!$A$3:$CQ$931,HLOOKUP(Feuil1!$F159,Feuil2!$E$1:$DG$2,2,0),0))</f>
        <v>96</v>
      </c>
      <c r="N159" s="12">
        <f>IF(ISBLANK(VLOOKUP($H159*100+N$2,Feuil2!$A$3:$CQ$931,HLOOKUP(Feuil1!$F159,Feuil2!$E$1:$DG$2,2,0),0)),"",VLOOKUP($H159*100+N$2,Feuil2!$A$3:$CQ$931,HLOOKUP(Feuil1!$F159,Feuil2!$E$1:$DG$2,2,0),0))</f>
        <v>23</v>
      </c>
      <c r="O159" s="12">
        <f>IF(ISBLANK(VLOOKUP($H159*100+O$2,Feuil2!$A$3:$CQ$931,HLOOKUP(Feuil1!$F159,Feuil2!$E$1:$DG$2,2,0),0)),"",VLOOKUP($H159*100+O$2,Feuil2!$A$3:$CQ$931,HLOOKUP(Feuil1!$F159,Feuil2!$E$1:$DG$2,2,0),0))</f>
        <v>93</v>
      </c>
      <c r="P159" s="12">
        <f>IF(ISBLANK(VLOOKUP($H159*100+P$2,Feuil2!$A$3:$CQ$931,HLOOKUP(Feuil1!$F159,Feuil2!$E$1:$DG$2,2,0),0)),"",VLOOKUP($H159*100+P$2,Feuil2!$A$3:$CQ$931,HLOOKUP(Feuil1!$F159,Feuil2!$E$1:$DG$2,2,0),0))</f>
        <v>37</v>
      </c>
      <c r="Q159" s="12">
        <f>IF(ISBLANK(VLOOKUP($H159*100+Q$2,Feuil2!$A$3:$CQ$931,HLOOKUP(Feuil1!$F159,Feuil2!$E$1:$DG$2,2,0),0)),"",VLOOKUP($H159*100+Q$2,Feuil2!$A$3:$CQ$931,HLOOKUP(Feuil1!$F159,Feuil2!$E$1:$DG$2,2,0),0))</f>
        <v>18</v>
      </c>
      <c r="R159" s="12">
        <f>IF(ISBLANK(VLOOKUP($H159*100+R$2,Feuil2!$A$3:$CQ$931,HLOOKUP(Feuil1!$F159,Feuil2!$E$1:$DG$2,2,0),0)),"",VLOOKUP($H159*100+R$2,Feuil2!$A$3:$CQ$931,HLOOKUP(Feuil1!$F159,Feuil2!$E$1:$DG$2,2,0),0))</f>
        <v>0</v>
      </c>
      <c r="S159" s="12">
        <f>IF(ISBLANK(VLOOKUP($H159*100+S$2,Feuil2!$A$3:$CQ$931,HLOOKUP(Feuil1!$F159,Feuil2!$E$1:$DG$2,2,0),0)),"",VLOOKUP($H159*100+S$2,Feuil2!$A$3:$CQ$931,HLOOKUP(Feuil1!$F159,Feuil2!$E$1:$DG$2,2,0),0))</f>
        <v>0</v>
      </c>
      <c r="T159" s="12">
        <f>IF(ISBLANK(VLOOKUP($H159*100+T$2,Feuil2!$A$3:$CQ$931,HLOOKUP(Feuil1!$F159,Feuil2!$E$1:$DG$2,2,0),0)),"",VLOOKUP($H159*100+T$2,Feuil2!$A$3:$CQ$931,HLOOKUP(Feuil1!$F159,Feuil2!$E$1:$DG$2,2,0),0))</f>
        <v>0</v>
      </c>
      <c r="U159" s="12">
        <f t="shared" si="24"/>
        <v>588.29999999999995</v>
      </c>
    </row>
    <row r="160" spans="1:21" x14ac:dyDescent="0.35">
      <c r="A160" s="7" t="s">
        <v>24</v>
      </c>
      <c r="B160" s="8" t="s">
        <v>21</v>
      </c>
      <c r="C160" s="10">
        <v>406835</v>
      </c>
      <c r="D160" s="10">
        <v>432500</v>
      </c>
      <c r="E160" s="10">
        <v>15</v>
      </c>
      <c r="F160" s="10">
        <v>1612</v>
      </c>
      <c r="G160" s="5" t="s">
        <v>25</v>
      </c>
      <c r="H160" s="11">
        <v>2013</v>
      </c>
      <c r="I160" s="12">
        <f>IF(ISBLANK(VLOOKUP($H160*100+I$2,Feuil2!$A$3:$CQ$931,HLOOKUP(Feuil1!$F160,Feuil2!$E$1:$DG$2,2,0),0)),"",VLOOKUP($H160*100+I$2,Feuil2!$A$3:$CQ$931,HLOOKUP(Feuil1!$F160,Feuil2!$E$1:$DG$2,2,0),0))</f>
        <v>17</v>
      </c>
      <c r="J160" s="12">
        <f>IF(ISBLANK(VLOOKUP($H160*100+J$2,Feuil2!$A$3:$CQ$931,HLOOKUP(Feuil1!$F160,Feuil2!$E$1:$DG$2,2,0),0)),"",VLOOKUP($H160*100+J$2,Feuil2!$A$3:$CQ$931,HLOOKUP(Feuil1!$F160,Feuil2!$E$1:$DG$2,2,0),0))</f>
        <v>18</v>
      </c>
      <c r="K160" s="12">
        <f>IF(ISBLANK(VLOOKUP($H160*100+K$2,Feuil2!$A$3:$CQ$931,HLOOKUP(Feuil1!$F160,Feuil2!$E$1:$DG$2,2,0),0)),"",VLOOKUP($H160*100+K$2,Feuil2!$A$3:$CQ$931,HLOOKUP(Feuil1!$F160,Feuil2!$E$1:$DG$2,2,0),0))</f>
        <v>49</v>
      </c>
      <c r="L160" s="12">
        <f>IF(ISBLANK(VLOOKUP($H160*100+L$2,Feuil2!$A$3:$CQ$931,HLOOKUP(Feuil1!$F160,Feuil2!$E$1:$DG$2,2,0),0)),"",VLOOKUP($H160*100+L$2,Feuil2!$A$3:$CQ$931,HLOOKUP(Feuil1!$F160,Feuil2!$E$1:$DG$2,2,0),0))</f>
        <v>23</v>
      </c>
      <c r="M160" s="12">
        <f>IF(ISBLANK(VLOOKUP($H160*100+M$2,Feuil2!$A$3:$CQ$931,HLOOKUP(Feuil1!$F160,Feuil2!$E$1:$DG$2,2,0),0)),"",VLOOKUP($H160*100+M$2,Feuil2!$A$3:$CQ$931,HLOOKUP(Feuil1!$F160,Feuil2!$E$1:$DG$2,2,0),0))</f>
        <v>95</v>
      </c>
      <c r="N160" s="12">
        <f>IF(ISBLANK(VLOOKUP($H160*100+N$2,Feuil2!$A$3:$CQ$931,HLOOKUP(Feuil1!$F160,Feuil2!$E$1:$DG$2,2,0),0)),"",VLOOKUP($H160*100+N$2,Feuil2!$A$3:$CQ$931,HLOOKUP(Feuil1!$F160,Feuil2!$E$1:$DG$2,2,0),0))</f>
        <v>34</v>
      </c>
      <c r="O160" s="12">
        <f>IF(ISBLANK(VLOOKUP($H160*100+O$2,Feuil2!$A$3:$CQ$931,HLOOKUP(Feuil1!$F160,Feuil2!$E$1:$DG$2,2,0),0)),"",VLOOKUP($H160*100+O$2,Feuil2!$A$3:$CQ$931,HLOOKUP(Feuil1!$F160,Feuil2!$E$1:$DG$2,2,0),0))</f>
        <v>24</v>
      </c>
      <c r="P160" s="12">
        <f>IF(ISBLANK(VLOOKUP($H160*100+P$2,Feuil2!$A$3:$CQ$931,HLOOKUP(Feuil1!$F160,Feuil2!$E$1:$DG$2,2,0),0)),"",VLOOKUP($H160*100+P$2,Feuil2!$A$3:$CQ$931,HLOOKUP(Feuil1!$F160,Feuil2!$E$1:$DG$2,2,0),0))</f>
        <v>38</v>
      </c>
      <c r="Q160" s="12">
        <f>IF(ISBLANK(VLOOKUP($H160*100+Q$2,Feuil2!$A$3:$CQ$931,HLOOKUP(Feuil1!$F160,Feuil2!$E$1:$DG$2,2,0),0)),"",VLOOKUP($H160*100+Q$2,Feuil2!$A$3:$CQ$931,HLOOKUP(Feuil1!$F160,Feuil2!$E$1:$DG$2,2,0),0))</f>
        <v>12</v>
      </c>
      <c r="R160" s="12">
        <f>IF(ISBLANK(VLOOKUP($H160*100+R$2,Feuil2!$A$3:$CQ$931,HLOOKUP(Feuil1!$F160,Feuil2!$E$1:$DG$2,2,0),0)),"",VLOOKUP($H160*100+R$2,Feuil2!$A$3:$CQ$931,HLOOKUP(Feuil1!$F160,Feuil2!$E$1:$DG$2,2,0),0))</f>
        <v>1</v>
      </c>
      <c r="S160" s="12">
        <f>IF(ISBLANK(VLOOKUP($H160*100+S$2,Feuil2!$A$3:$CQ$931,HLOOKUP(Feuil1!$F160,Feuil2!$E$1:$DG$2,2,0),0)),"",VLOOKUP($H160*100+S$2,Feuil2!$A$3:$CQ$931,HLOOKUP(Feuil1!$F160,Feuil2!$E$1:$DG$2,2,0),0))</f>
        <v>0</v>
      </c>
      <c r="T160" s="12">
        <f>IF(ISBLANK(VLOOKUP($H160*100+T$2,Feuil2!$A$3:$CQ$931,HLOOKUP(Feuil1!$F160,Feuil2!$E$1:$DG$2,2,0),0)),"",VLOOKUP($H160*100+T$2,Feuil2!$A$3:$CQ$931,HLOOKUP(Feuil1!$F160,Feuil2!$E$1:$DG$2,2,0),0))</f>
        <v>0</v>
      </c>
      <c r="U160" s="12">
        <f t="shared" si="24"/>
        <v>311</v>
      </c>
    </row>
    <row r="161" spans="1:44" x14ac:dyDescent="0.35">
      <c r="A161" s="7" t="s">
        <v>24</v>
      </c>
      <c r="B161" s="8" t="s">
        <v>21</v>
      </c>
      <c r="C161" s="10">
        <v>406835</v>
      </c>
      <c r="D161" s="10">
        <v>432500</v>
      </c>
      <c r="E161" s="10">
        <v>15</v>
      </c>
      <c r="F161" s="10">
        <v>1612</v>
      </c>
      <c r="G161" s="5" t="s">
        <v>25</v>
      </c>
      <c r="H161" s="11">
        <v>2014</v>
      </c>
      <c r="I161" s="12">
        <f>IF(ISBLANK(VLOOKUP($H161*100+I$2,Feuil2!$A$3:$CQ$931,HLOOKUP(Feuil1!$F161,Feuil2!$E$1:$DG$2,2,0),0)),"",VLOOKUP($H161*100+I$2,Feuil2!$A$3:$CQ$931,HLOOKUP(Feuil1!$F161,Feuil2!$E$1:$DG$2,2,0),0))</f>
        <v>7.6</v>
      </c>
      <c r="J161" s="12">
        <f>IF(ISBLANK(VLOOKUP($H161*100+J$2,Feuil2!$A$3:$CQ$931,HLOOKUP(Feuil1!$F161,Feuil2!$E$1:$DG$2,2,0),0)),"",VLOOKUP($H161*100+J$2,Feuil2!$A$3:$CQ$931,HLOOKUP(Feuil1!$F161,Feuil2!$E$1:$DG$2,2,0),0))</f>
        <v>43</v>
      </c>
      <c r="K161" s="12">
        <f>IF(ISBLANK(VLOOKUP($H161*100+K$2,Feuil2!$A$3:$CQ$931,HLOOKUP(Feuil1!$F161,Feuil2!$E$1:$DG$2,2,0),0)),"",VLOOKUP($H161*100+K$2,Feuil2!$A$3:$CQ$931,HLOOKUP(Feuil1!$F161,Feuil2!$E$1:$DG$2,2,0),0))</f>
        <v>220</v>
      </c>
      <c r="L161" s="12">
        <f>IF(ISBLANK(VLOOKUP($H161*100+L$2,Feuil2!$A$3:$CQ$931,HLOOKUP(Feuil1!$F161,Feuil2!$E$1:$DG$2,2,0),0)),"",VLOOKUP($H161*100+L$2,Feuil2!$A$3:$CQ$931,HLOOKUP(Feuil1!$F161,Feuil2!$E$1:$DG$2,2,0),0))</f>
        <v>80</v>
      </c>
      <c r="M161" s="12">
        <f>IF(ISBLANK(VLOOKUP($H161*100+M$2,Feuil2!$A$3:$CQ$931,HLOOKUP(Feuil1!$F161,Feuil2!$E$1:$DG$2,2,0),0)),"",VLOOKUP($H161*100+M$2,Feuil2!$A$3:$CQ$931,HLOOKUP(Feuil1!$F161,Feuil2!$E$1:$DG$2,2,0),0))</f>
        <v>63</v>
      </c>
      <c r="N161" s="12">
        <f>IF(ISBLANK(VLOOKUP($H161*100+N$2,Feuil2!$A$3:$CQ$931,HLOOKUP(Feuil1!$F161,Feuil2!$E$1:$DG$2,2,0),0)),"",VLOOKUP($H161*100+N$2,Feuil2!$A$3:$CQ$931,HLOOKUP(Feuil1!$F161,Feuil2!$E$1:$DG$2,2,0),0))</f>
        <v>34</v>
      </c>
      <c r="O161" s="12">
        <f>IF(ISBLANK(VLOOKUP($H161*100+O$2,Feuil2!$A$3:$CQ$931,HLOOKUP(Feuil1!$F161,Feuil2!$E$1:$DG$2,2,0),0)),"",VLOOKUP($H161*100+O$2,Feuil2!$A$3:$CQ$931,HLOOKUP(Feuil1!$F161,Feuil2!$E$1:$DG$2,2,0),0))</f>
        <v>47</v>
      </c>
      <c r="P161" s="12">
        <f>IF(ISBLANK(VLOOKUP($H161*100+P$2,Feuil2!$A$3:$CQ$931,HLOOKUP(Feuil1!$F161,Feuil2!$E$1:$DG$2,2,0),0)),"",VLOOKUP($H161*100+P$2,Feuil2!$A$3:$CQ$931,HLOOKUP(Feuil1!$F161,Feuil2!$E$1:$DG$2,2,0),0))</f>
        <v>0</v>
      </c>
      <c r="Q161" s="12">
        <f>IF(ISBLANK(VLOOKUP($H161*100+Q$2,Feuil2!$A$3:$CQ$931,HLOOKUP(Feuil1!$F161,Feuil2!$E$1:$DG$2,2,0),0)),"",VLOOKUP($H161*100+Q$2,Feuil2!$A$3:$CQ$931,HLOOKUP(Feuil1!$F161,Feuil2!$E$1:$DG$2,2,0),0))</f>
        <v>0</v>
      </c>
      <c r="R161" s="12">
        <f>IF(ISBLANK(VLOOKUP($H161*100+R$2,Feuil2!$A$3:$CQ$931,HLOOKUP(Feuil1!$F161,Feuil2!$E$1:$DG$2,2,0),0)),"",VLOOKUP($H161*100+R$2,Feuil2!$A$3:$CQ$931,HLOOKUP(Feuil1!$F161,Feuil2!$E$1:$DG$2,2,0),0))</f>
        <v>0</v>
      </c>
      <c r="S161" s="12">
        <f>IF(ISBLANK(VLOOKUP($H161*100+S$2,Feuil2!$A$3:$CQ$931,HLOOKUP(Feuil1!$F161,Feuil2!$E$1:$DG$2,2,0),0)),"",VLOOKUP($H161*100+S$2,Feuil2!$A$3:$CQ$931,HLOOKUP(Feuil1!$F161,Feuil2!$E$1:$DG$2,2,0),0))</f>
        <v>0</v>
      </c>
      <c r="T161" s="12">
        <f>IF(ISBLANK(VLOOKUP($H161*100+T$2,Feuil2!$A$3:$CQ$931,HLOOKUP(Feuil1!$F161,Feuil2!$E$1:$DG$2,2,0),0)),"",VLOOKUP($H161*100+T$2,Feuil2!$A$3:$CQ$931,HLOOKUP(Feuil1!$F161,Feuil2!$E$1:$DG$2,2,0),0))</f>
        <v>0</v>
      </c>
      <c r="U161" s="12">
        <f t="shared" si="24"/>
        <v>494.6</v>
      </c>
    </row>
    <row r="162" spans="1:44" x14ac:dyDescent="0.35">
      <c r="A162" s="7" t="s">
        <v>24</v>
      </c>
      <c r="B162" s="8" t="s">
        <v>21</v>
      </c>
      <c r="C162" s="10">
        <v>406835</v>
      </c>
      <c r="D162" s="10">
        <v>432500</v>
      </c>
      <c r="E162" s="10">
        <v>15</v>
      </c>
      <c r="F162" s="10">
        <v>1612</v>
      </c>
      <c r="G162" s="5" t="s">
        <v>25</v>
      </c>
      <c r="H162" s="11">
        <v>2015</v>
      </c>
      <c r="I162" s="12">
        <f>IF(ISBLANK(VLOOKUP($H162*100+I$2,Feuil2!$A$3:$CQ$931,HLOOKUP(Feuil1!$F162,Feuil2!$E$1:$DG$2,2,0),0)),"",VLOOKUP($H162*100+I$2,Feuil2!$A$3:$CQ$931,HLOOKUP(Feuil1!$F162,Feuil2!$E$1:$DG$2,2,0),0))</f>
        <v>0</v>
      </c>
      <c r="J162" s="12">
        <f>IF(ISBLANK(VLOOKUP($H162*100+J$2,Feuil2!$A$3:$CQ$931,HLOOKUP(Feuil1!$F162,Feuil2!$E$1:$DG$2,2,0),0)),"",VLOOKUP($H162*100+J$2,Feuil2!$A$3:$CQ$931,HLOOKUP(Feuil1!$F162,Feuil2!$E$1:$DG$2,2,0),0))</f>
        <v>19</v>
      </c>
      <c r="K162" s="12">
        <f>IF(ISBLANK(VLOOKUP($H162*100+K$2,Feuil2!$A$3:$CQ$931,HLOOKUP(Feuil1!$F162,Feuil2!$E$1:$DG$2,2,0),0)),"",VLOOKUP($H162*100+K$2,Feuil2!$A$3:$CQ$931,HLOOKUP(Feuil1!$F162,Feuil2!$E$1:$DG$2,2,0),0))</f>
        <v>20</v>
      </c>
      <c r="L162" s="12">
        <f>IF(ISBLANK(VLOOKUP($H162*100+L$2,Feuil2!$A$3:$CQ$931,HLOOKUP(Feuil1!$F162,Feuil2!$E$1:$DG$2,2,0),0)),"",VLOOKUP($H162*100+L$2,Feuil2!$A$3:$CQ$931,HLOOKUP(Feuil1!$F162,Feuil2!$E$1:$DG$2,2,0),0))</f>
        <v>0</v>
      </c>
      <c r="M162" s="12">
        <f>IF(ISBLANK(VLOOKUP($H162*100+M$2,Feuil2!$A$3:$CQ$931,HLOOKUP(Feuil1!$F162,Feuil2!$E$1:$DG$2,2,0),0)),"",VLOOKUP($H162*100+M$2,Feuil2!$A$3:$CQ$931,HLOOKUP(Feuil1!$F162,Feuil2!$E$1:$DG$2,2,0),0))</f>
        <v>22</v>
      </c>
      <c r="N162" s="12">
        <f>IF(ISBLANK(VLOOKUP($H162*100+N$2,Feuil2!$A$3:$CQ$931,HLOOKUP(Feuil1!$F162,Feuil2!$E$1:$DG$2,2,0),0)),"",VLOOKUP($H162*100+N$2,Feuil2!$A$3:$CQ$931,HLOOKUP(Feuil1!$F162,Feuil2!$E$1:$DG$2,2,0),0))</f>
        <v>26</v>
      </c>
      <c r="O162" s="12">
        <f>IF(ISBLANK(VLOOKUP($H162*100+O$2,Feuil2!$A$3:$CQ$931,HLOOKUP(Feuil1!$F162,Feuil2!$E$1:$DG$2,2,0),0)),"",VLOOKUP($H162*100+O$2,Feuil2!$A$3:$CQ$931,HLOOKUP(Feuil1!$F162,Feuil2!$E$1:$DG$2,2,0),0))</f>
        <v>44</v>
      </c>
      <c r="P162" s="12">
        <f>IF(ISBLANK(VLOOKUP($H162*100+P$2,Feuil2!$A$3:$CQ$931,HLOOKUP(Feuil1!$F162,Feuil2!$E$1:$DG$2,2,0),0)),"",VLOOKUP($H162*100+P$2,Feuil2!$A$3:$CQ$931,HLOOKUP(Feuil1!$F162,Feuil2!$E$1:$DG$2,2,0),0))</f>
        <v>5</v>
      </c>
      <c r="Q162" s="12">
        <f>IF(ISBLANK(VLOOKUP($H162*100+Q$2,Feuil2!$A$3:$CQ$931,HLOOKUP(Feuil1!$F162,Feuil2!$E$1:$DG$2,2,0),0)),"",VLOOKUP($H162*100+Q$2,Feuil2!$A$3:$CQ$931,HLOOKUP(Feuil1!$F162,Feuil2!$E$1:$DG$2,2,0),0))</f>
        <v>20</v>
      </c>
      <c r="R162" s="12">
        <f>IF(ISBLANK(VLOOKUP($H162*100+R$2,Feuil2!$A$3:$CQ$931,HLOOKUP(Feuil1!$F162,Feuil2!$E$1:$DG$2,2,0),0)),"",VLOOKUP($H162*100+R$2,Feuil2!$A$3:$CQ$931,HLOOKUP(Feuil1!$F162,Feuil2!$E$1:$DG$2,2,0),0))</f>
        <v>0</v>
      </c>
      <c r="S162" s="12">
        <f>IF(ISBLANK(VLOOKUP($H162*100+S$2,Feuil2!$A$3:$CQ$931,HLOOKUP(Feuil1!$F162,Feuil2!$E$1:$DG$2,2,0),0)),"",VLOOKUP($H162*100+S$2,Feuil2!$A$3:$CQ$931,HLOOKUP(Feuil1!$F162,Feuil2!$E$1:$DG$2,2,0),0))</f>
        <v>0</v>
      </c>
      <c r="T162" s="12">
        <f>IF(ISBLANK(VLOOKUP($H162*100+T$2,Feuil2!$A$3:$CQ$931,HLOOKUP(Feuil1!$F162,Feuil2!$E$1:$DG$2,2,0),0)),"",VLOOKUP($H162*100+T$2,Feuil2!$A$3:$CQ$931,HLOOKUP(Feuil1!$F162,Feuil2!$E$1:$DG$2,2,0),0))</f>
        <v>0</v>
      </c>
      <c r="U162" s="12">
        <f t="shared" si="24"/>
        <v>156</v>
      </c>
    </row>
    <row r="163" spans="1:44" x14ac:dyDescent="0.35">
      <c r="A163" s="7" t="s">
        <v>24</v>
      </c>
      <c r="B163" s="8" t="s">
        <v>21</v>
      </c>
      <c r="C163" s="10">
        <v>406835</v>
      </c>
      <c r="D163" s="10">
        <v>432500</v>
      </c>
      <c r="E163" s="10">
        <v>15</v>
      </c>
      <c r="F163" s="10">
        <v>1612</v>
      </c>
      <c r="G163" s="5" t="s">
        <v>25</v>
      </c>
      <c r="H163" s="11">
        <v>2016</v>
      </c>
      <c r="I163" s="12">
        <f>IF(ISBLANK(VLOOKUP($H163*100+I$2,Feuil2!$A$3:$CQ$931,HLOOKUP(Feuil1!$F163,Feuil2!$E$1:$DG$2,2,0),0)),"",VLOOKUP($H163*100+I$2,Feuil2!$A$3:$CQ$931,HLOOKUP(Feuil1!$F163,Feuil2!$E$1:$DG$2,2,0),0))</f>
        <v>0</v>
      </c>
      <c r="J163" s="12">
        <f>IF(ISBLANK(VLOOKUP($H163*100+J$2,Feuil2!$A$3:$CQ$931,HLOOKUP(Feuil1!$F163,Feuil2!$E$1:$DG$2,2,0),0)),"",VLOOKUP($H163*100+J$2,Feuil2!$A$3:$CQ$931,HLOOKUP(Feuil1!$F163,Feuil2!$E$1:$DG$2,2,0),0))</f>
        <v>48</v>
      </c>
      <c r="K163" s="12">
        <f>IF(ISBLANK(VLOOKUP($H163*100+K$2,Feuil2!$A$3:$CQ$931,HLOOKUP(Feuil1!$F163,Feuil2!$E$1:$DG$2,2,0),0)),"",VLOOKUP($H163*100+K$2,Feuil2!$A$3:$CQ$931,HLOOKUP(Feuil1!$F163,Feuil2!$E$1:$DG$2,2,0),0))</f>
        <v>138</v>
      </c>
      <c r="L163" s="12">
        <f>IF(ISBLANK(VLOOKUP($H163*100+L$2,Feuil2!$A$3:$CQ$931,HLOOKUP(Feuil1!$F163,Feuil2!$E$1:$DG$2,2,0),0)),"",VLOOKUP($H163*100+L$2,Feuil2!$A$3:$CQ$931,HLOOKUP(Feuil1!$F163,Feuil2!$E$1:$DG$2,2,0),0))</f>
        <v>98</v>
      </c>
      <c r="M163" s="12">
        <f>IF(ISBLANK(VLOOKUP($H163*100+M$2,Feuil2!$A$3:$CQ$931,HLOOKUP(Feuil1!$F163,Feuil2!$E$1:$DG$2,2,0),0)),"",VLOOKUP($H163*100+M$2,Feuil2!$A$3:$CQ$931,HLOOKUP(Feuil1!$F163,Feuil2!$E$1:$DG$2,2,0),0))</f>
        <v>43</v>
      </c>
      <c r="N163" s="12">
        <f>IF(ISBLANK(VLOOKUP($H163*100+N$2,Feuil2!$A$3:$CQ$931,HLOOKUP(Feuil1!$F163,Feuil2!$E$1:$DG$2,2,0),0)),"",VLOOKUP($H163*100+N$2,Feuil2!$A$3:$CQ$931,HLOOKUP(Feuil1!$F163,Feuil2!$E$1:$DG$2,2,0),0))</f>
        <v>35</v>
      </c>
      <c r="O163" s="12">
        <f>IF(ISBLANK(VLOOKUP($H163*100+O$2,Feuil2!$A$3:$CQ$931,HLOOKUP(Feuil1!$F163,Feuil2!$E$1:$DG$2,2,0),0)),"",VLOOKUP($H163*100+O$2,Feuil2!$A$3:$CQ$931,HLOOKUP(Feuil1!$F163,Feuil2!$E$1:$DG$2,2,0),0))</f>
        <v>53</v>
      </c>
      <c r="P163" s="12">
        <f>IF(ISBLANK(VLOOKUP($H163*100+P$2,Feuil2!$A$3:$CQ$931,HLOOKUP(Feuil1!$F163,Feuil2!$E$1:$DG$2,2,0),0)),"",VLOOKUP($H163*100+P$2,Feuil2!$A$3:$CQ$931,HLOOKUP(Feuil1!$F163,Feuil2!$E$1:$DG$2,2,0),0))</f>
        <v>2</v>
      </c>
      <c r="Q163" s="12">
        <f>IF(ISBLANK(VLOOKUP($H163*100+Q$2,Feuil2!$A$3:$CQ$931,HLOOKUP(Feuil1!$F163,Feuil2!$E$1:$DG$2,2,0),0)),"",VLOOKUP($H163*100+Q$2,Feuil2!$A$3:$CQ$931,HLOOKUP(Feuil1!$F163,Feuil2!$E$1:$DG$2,2,0),0))</f>
        <v>8</v>
      </c>
      <c r="R163" s="12">
        <f>IF(ISBLANK(VLOOKUP($H163*100+R$2,Feuil2!$A$3:$CQ$931,HLOOKUP(Feuil1!$F163,Feuil2!$E$1:$DG$2,2,0),0)),"",VLOOKUP($H163*100+R$2,Feuil2!$A$3:$CQ$931,HLOOKUP(Feuil1!$F163,Feuil2!$E$1:$DG$2,2,0),0))</f>
        <v>0</v>
      </c>
      <c r="S163" s="12">
        <f>IF(ISBLANK(VLOOKUP($H163*100+S$2,Feuil2!$A$3:$CQ$931,HLOOKUP(Feuil1!$F163,Feuil2!$E$1:$DG$2,2,0),0)),"",VLOOKUP($H163*100+S$2,Feuil2!$A$3:$CQ$931,HLOOKUP(Feuil1!$F163,Feuil2!$E$1:$DG$2,2,0),0))</f>
        <v>0</v>
      </c>
      <c r="T163" s="12">
        <f>IF(ISBLANK(VLOOKUP($H163*100+T$2,Feuil2!$A$3:$CQ$931,HLOOKUP(Feuil1!$F163,Feuil2!$E$1:$DG$2,2,0),0)),"",VLOOKUP($H163*100+T$2,Feuil2!$A$3:$CQ$931,HLOOKUP(Feuil1!$F163,Feuil2!$E$1:$DG$2,2,0),0))</f>
        <v>1</v>
      </c>
      <c r="U163" s="12">
        <f t="shared" si="24"/>
        <v>426</v>
      </c>
    </row>
    <row r="164" spans="1:44" x14ac:dyDescent="0.35">
      <c r="A164" s="7" t="s">
        <v>24</v>
      </c>
      <c r="B164" s="30" t="s">
        <v>21</v>
      </c>
      <c r="C164" s="29">
        <v>406835</v>
      </c>
      <c r="D164" s="29">
        <v>432500</v>
      </c>
      <c r="E164" s="29">
        <v>15</v>
      </c>
      <c r="F164" s="29">
        <v>1612</v>
      </c>
      <c r="G164" s="38" t="s">
        <v>25</v>
      </c>
      <c r="H164" s="31">
        <v>2017</v>
      </c>
      <c r="I164" s="12">
        <v>0</v>
      </c>
      <c r="J164" s="12">
        <v>13.5</v>
      </c>
      <c r="K164" s="12">
        <v>76.3</v>
      </c>
      <c r="L164" s="12">
        <v>44.6</v>
      </c>
      <c r="M164" s="12">
        <v>55.7</v>
      </c>
      <c r="N164" s="12">
        <v>46.7</v>
      </c>
      <c r="O164" s="12">
        <v>104.2</v>
      </c>
      <c r="P164" s="12">
        <v>81.900000000000006</v>
      </c>
      <c r="Q164" s="12">
        <v>2.1</v>
      </c>
      <c r="R164" s="12" t="s">
        <v>112</v>
      </c>
      <c r="S164" s="12">
        <v>0</v>
      </c>
      <c r="T164" s="12">
        <v>0</v>
      </c>
      <c r="U164" s="12">
        <f t="shared" si="24"/>
        <v>425</v>
      </c>
    </row>
    <row r="165" spans="1:44" x14ac:dyDescent="0.35">
      <c r="A165" s="7" t="s">
        <v>24</v>
      </c>
      <c r="B165" s="30" t="s">
        <v>21</v>
      </c>
      <c r="C165" s="29">
        <v>406835</v>
      </c>
      <c r="D165" s="29">
        <v>432500</v>
      </c>
      <c r="E165" s="29">
        <v>15</v>
      </c>
      <c r="F165" s="29">
        <v>1612</v>
      </c>
      <c r="G165" s="38" t="s">
        <v>25</v>
      </c>
      <c r="H165" s="31">
        <v>2018</v>
      </c>
      <c r="I165" s="12">
        <v>0</v>
      </c>
      <c r="J165" s="12">
        <v>143</v>
      </c>
      <c r="K165" s="12">
        <v>101</v>
      </c>
      <c r="L165" s="12">
        <v>4.7</v>
      </c>
      <c r="M165" s="12">
        <v>44.5</v>
      </c>
      <c r="N165" s="12">
        <v>16</v>
      </c>
      <c r="O165" s="12">
        <v>8.1999999999999993</v>
      </c>
      <c r="P165" s="12">
        <v>47.5</v>
      </c>
      <c r="Q165" s="12">
        <v>0</v>
      </c>
      <c r="R165" s="12">
        <v>0</v>
      </c>
      <c r="S165" s="12">
        <v>0</v>
      </c>
      <c r="T165" s="12">
        <v>0</v>
      </c>
      <c r="U165" s="12">
        <f t="shared" si="24"/>
        <v>364.9</v>
      </c>
    </row>
    <row r="166" spans="1:44" x14ac:dyDescent="0.35">
      <c r="A166" s="7" t="s">
        <v>24</v>
      </c>
      <c r="B166" s="30" t="s">
        <v>21</v>
      </c>
      <c r="C166" s="29">
        <v>406835</v>
      </c>
      <c r="D166" s="29">
        <v>432500</v>
      </c>
      <c r="E166" s="29">
        <v>15</v>
      </c>
      <c r="F166" s="29">
        <v>1612</v>
      </c>
      <c r="G166" s="38" t="s">
        <v>25</v>
      </c>
      <c r="H166" s="31">
        <v>2019</v>
      </c>
      <c r="I166" s="12">
        <v>0</v>
      </c>
      <c r="J166" s="12">
        <v>53.6</v>
      </c>
      <c r="K166" s="12">
        <v>59.3</v>
      </c>
      <c r="L166" s="12">
        <v>60.7</v>
      </c>
      <c r="M166" s="12">
        <v>23.2</v>
      </c>
      <c r="N166" s="12">
        <v>0</v>
      </c>
      <c r="O166" s="12">
        <v>37.200000000000003</v>
      </c>
      <c r="P166" s="12">
        <v>31.7</v>
      </c>
      <c r="Q166" s="12">
        <v>34.1</v>
      </c>
      <c r="R166" s="12">
        <v>7.7</v>
      </c>
      <c r="S166" s="12">
        <v>0</v>
      </c>
      <c r="T166" s="12">
        <v>1.2</v>
      </c>
      <c r="U166" s="12">
        <f t="shared" si="24"/>
        <v>308.7</v>
      </c>
    </row>
    <row r="167" spans="1:44" x14ac:dyDescent="0.35">
      <c r="A167" s="7" t="s">
        <v>24</v>
      </c>
      <c r="B167" s="30" t="s">
        <v>21</v>
      </c>
      <c r="C167" s="29">
        <v>406835</v>
      </c>
      <c r="D167" s="29">
        <v>432500</v>
      </c>
      <c r="E167" s="29">
        <v>15</v>
      </c>
      <c r="F167" s="29">
        <v>1612</v>
      </c>
      <c r="G167" s="38" t="s">
        <v>25</v>
      </c>
      <c r="H167" s="31">
        <v>2020</v>
      </c>
      <c r="I167" s="12">
        <v>3.4</v>
      </c>
      <c r="J167" s="12">
        <v>8.8000000000000007</v>
      </c>
      <c r="K167" s="12">
        <v>43.4</v>
      </c>
      <c r="L167" s="12">
        <v>134.1</v>
      </c>
      <c r="M167" s="12">
        <v>254</v>
      </c>
      <c r="N167" s="12">
        <v>115.7</v>
      </c>
      <c r="O167" s="12">
        <v>27.8</v>
      </c>
      <c r="P167" s="12">
        <v>39.799999999999997</v>
      </c>
      <c r="Q167" s="12">
        <v>3.3</v>
      </c>
      <c r="R167" s="12">
        <v>6.6</v>
      </c>
      <c r="S167" s="12">
        <v>0</v>
      </c>
      <c r="T167" s="12">
        <v>0</v>
      </c>
      <c r="U167" s="12">
        <f t="shared" si="24"/>
        <v>636.89999999999986</v>
      </c>
    </row>
    <row r="168" spans="1:44" x14ac:dyDescent="0.35">
      <c r="A168" s="7" t="s">
        <v>24</v>
      </c>
      <c r="B168" s="30" t="s">
        <v>21</v>
      </c>
      <c r="C168" s="29">
        <v>406835</v>
      </c>
      <c r="D168" s="29">
        <v>432500</v>
      </c>
      <c r="E168" s="29">
        <v>15</v>
      </c>
      <c r="F168" s="29">
        <v>1612</v>
      </c>
      <c r="G168" s="38" t="s">
        <v>25</v>
      </c>
      <c r="H168" s="31">
        <v>2021</v>
      </c>
      <c r="I168" s="12">
        <v>4.4000000000000004</v>
      </c>
      <c r="J168" s="12">
        <v>0</v>
      </c>
      <c r="K168" s="12">
        <v>113.66</v>
      </c>
      <c r="L168" s="12">
        <v>28.8</v>
      </c>
      <c r="M168" s="12">
        <v>9.5</v>
      </c>
      <c r="N168" s="12">
        <v>2.6</v>
      </c>
      <c r="O168" s="12">
        <v>91.1</v>
      </c>
      <c r="P168" s="12">
        <v>19.2</v>
      </c>
      <c r="Q168" s="12">
        <v>0</v>
      </c>
      <c r="R168" s="12">
        <v>0</v>
      </c>
      <c r="S168" s="12">
        <v>0</v>
      </c>
      <c r="T168" s="12">
        <v>0.4</v>
      </c>
      <c r="U168" s="12">
        <f t="shared" si="24"/>
        <v>269.65999999999997</v>
      </c>
      <c r="V168" s="59">
        <v>444.2</v>
      </c>
    </row>
    <row r="169" spans="1:44" s="36" customFormat="1" x14ac:dyDescent="0.35">
      <c r="A169" s="36" t="s">
        <v>119</v>
      </c>
      <c r="B169" s="36" t="s">
        <v>120</v>
      </c>
      <c r="F169" s="37">
        <v>3022</v>
      </c>
      <c r="G169" s="36" t="s">
        <v>25</v>
      </c>
      <c r="H169" s="26">
        <v>1940</v>
      </c>
      <c r="I169" s="27" t="str">
        <f>IF(ISBLANK(VLOOKUP($H169*100+I$2,Feuil2!$A$3:$CQ$931,HLOOKUP(Feuil1!$F169,Feuil2!$E$1:$DG$2,2,0),0)),"",VLOOKUP($H169*100+I$2,Feuil2!$A$3:$CQ$931,HLOOKUP(Feuil1!$F169,Feuil2!$E$1:$DG$2,2,0),0))</f>
        <v/>
      </c>
      <c r="J169" s="27" t="str">
        <f>IF(ISBLANK(VLOOKUP($H169*100+J$2,Feuil2!$A$3:$CQ$931,HLOOKUP(Feuil1!$F169,Feuil2!$E$1:$DG$2,2,0),0)),"",VLOOKUP($H169*100+J$2,Feuil2!$A$3:$CQ$931,HLOOKUP(Feuil1!$F169,Feuil2!$E$1:$DG$2,2,0),0))</f>
        <v/>
      </c>
      <c r="K169" s="27" t="str">
        <f>IF(ISBLANK(VLOOKUP($H169*100+K$2,Feuil2!$A$3:$CQ$931,HLOOKUP(Feuil1!$F169,Feuil2!$E$1:$DG$2,2,0),0)),"",VLOOKUP($H169*100+K$2,Feuil2!$A$3:$CQ$931,HLOOKUP(Feuil1!$F169,Feuil2!$E$1:$DG$2,2,0),0))</f>
        <v/>
      </c>
      <c r="L169" s="27" t="str">
        <f>IF(ISBLANK(VLOOKUP($H169*100+L$2,Feuil2!$A$3:$CQ$931,HLOOKUP(Feuil1!$F169,Feuil2!$E$1:$DG$2,2,0),0)),"",VLOOKUP($H169*100+L$2,Feuil2!$A$3:$CQ$931,HLOOKUP(Feuil1!$F169,Feuil2!$E$1:$DG$2,2,0),0))</f>
        <v/>
      </c>
      <c r="M169" s="27" t="str">
        <f>IF(ISBLANK(VLOOKUP($H169*100+M$2,Feuil2!$A$3:$CQ$931,HLOOKUP(Feuil1!$F169,Feuil2!$E$1:$DG$2,2,0),0)),"",VLOOKUP($H169*100+M$2,Feuil2!$A$3:$CQ$931,HLOOKUP(Feuil1!$F169,Feuil2!$E$1:$DG$2,2,0),0))</f>
        <v/>
      </c>
      <c r="N169" s="27" t="str">
        <f>IF(ISBLANK(VLOOKUP($H169*100+N$2,Feuil2!$A$3:$CQ$931,HLOOKUP(Feuil1!$F169,Feuil2!$E$1:$DG$2,2,0),0)),"",VLOOKUP($H169*100+N$2,Feuil2!$A$3:$CQ$931,HLOOKUP(Feuil1!$F169,Feuil2!$E$1:$DG$2,2,0),0))</f>
        <v/>
      </c>
      <c r="O169" s="27" t="str">
        <f>IF(ISBLANK(VLOOKUP($H169*100+O$2,Feuil2!$A$3:$CQ$931,HLOOKUP(Feuil1!$F169,Feuil2!$E$1:$DG$2,2,0),0)),"",VLOOKUP($H169*100+O$2,Feuil2!$A$3:$CQ$931,HLOOKUP(Feuil1!$F169,Feuil2!$E$1:$DG$2,2,0),0))</f>
        <v/>
      </c>
      <c r="P169" s="27" t="str">
        <f>IF(ISBLANK(VLOOKUP($H169*100+P$2,Feuil2!$A$3:$CQ$931,HLOOKUP(Feuil1!$F169,Feuil2!$E$1:$DG$2,2,0),0)),"",VLOOKUP($H169*100+P$2,Feuil2!$A$3:$CQ$931,HLOOKUP(Feuil1!$F169,Feuil2!$E$1:$DG$2,2,0),0))</f>
        <v/>
      </c>
      <c r="Q169" s="27" t="str">
        <f>IF(ISBLANK(VLOOKUP($H169*100+Q$2,Feuil2!$A$3:$CQ$931,HLOOKUP(Feuil1!$F169,Feuil2!$E$1:$DG$2,2,0),0)),"",VLOOKUP($H169*100+Q$2,Feuil2!$A$3:$CQ$931,HLOOKUP(Feuil1!$F169,Feuil2!$E$1:$DG$2,2,0),0))</f>
        <v/>
      </c>
      <c r="R169" s="27" t="str">
        <f>IF(ISBLANK(VLOOKUP($H169*100+R$2,Feuil2!$A$3:$CQ$931,HLOOKUP(Feuil1!$F169,Feuil2!$E$1:$DG$2,2,0),0)),"",VLOOKUP($H169*100+R$2,Feuil2!$A$3:$CQ$931,HLOOKUP(Feuil1!$F169,Feuil2!$E$1:$DG$2,2,0),0))</f>
        <v/>
      </c>
      <c r="S169" s="27" t="str">
        <f>IF(ISBLANK(VLOOKUP($H169*100+S$2,Feuil2!$A$3:$CQ$931,HLOOKUP(Feuil1!$F169,Feuil2!$E$1:$DG$2,2,0),0)),"",VLOOKUP($H169*100+S$2,Feuil2!$A$3:$CQ$931,HLOOKUP(Feuil1!$F169,Feuil2!$E$1:$DG$2,2,0),0))</f>
        <v/>
      </c>
      <c r="T169" s="27" t="str">
        <f>IF(ISBLANK(VLOOKUP($H169*100+T$2,Feuil2!$A$3:$CQ$931,HLOOKUP(Feuil1!$F169,Feuil2!$E$1:$DG$2,2,0),0)),"",VLOOKUP($H169*100+T$2,Feuil2!$A$3:$CQ$931,HLOOKUP(Feuil1!$F169,Feuil2!$E$1:$DG$2,2,0),0))</f>
        <v/>
      </c>
      <c r="U169" s="27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</row>
    <row r="170" spans="1:44" x14ac:dyDescent="0.35">
      <c r="A170" s="39" t="s">
        <v>119</v>
      </c>
      <c r="B170" s="39" t="s">
        <v>120</v>
      </c>
      <c r="F170" s="33">
        <v>3022</v>
      </c>
      <c r="G170" s="5" t="s">
        <v>25</v>
      </c>
      <c r="H170" s="35">
        <v>1941</v>
      </c>
      <c r="I170" s="12" t="str">
        <f>IF(ISBLANK(VLOOKUP($H170*100+I$2,Feuil2!$A$3:$CQ$931,HLOOKUP(Feuil1!$F170,Feuil2!$E$1:$DG$2,2,0),0)),"",VLOOKUP($H170*100+I$2,Feuil2!$A$3:$CQ$931,HLOOKUP(Feuil1!$F170,Feuil2!$E$1:$DG$2,2,0),0))</f>
        <v/>
      </c>
      <c r="J170" s="12" t="str">
        <f>IF(ISBLANK(VLOOKUP($H170*100+J$2,Feuil2!$A$3:$CQ$931,HLOOKUP(Feuil1!$F170,Feuil2!$E$1:$DG$2,2,0),0)),"",VLOOKUP($H170*100+J$2,Feuil2!$A$3:$CQ$931,HLOOKUP(Feuil1!$F170,Feuil2!$E$1:$DG$2,2,0),0))</f>
        <v/>
      </c>
      <c r="K170" s="12" t="str">
        <f>IF(ISBLANK(VLOOKUP($H170*100+K$2,Feuil2!$A$3:$CQ$931,HLOOKUP(Feuil1!$F170,Feuil2!$E$1:$DG$2,2,0),0)),"",VLOOKUP($H170*100+K$2,Feuil2!$A$3:$CQ$931,HLOOKUP(Feuil1!$F170,Feuil2!$E$1:$DG$2,2,0),0))</f>
        <v/>
      </c>
      <c r="L170" s="12" t="str">
        <f>IF(ISBLANK(VLOOKUP($H170*100+L$2,Feuil2!$A$3:$CQ$931,HLOOKUP(Feuil1!$F170,Feuil2!$E$1:$DG$2,2,0),0)),"",VLOOKUP($H170*100+L$2,Feuil2!$A$3:$CQ$931,HLOOKUP(Feuil1!$F170,Feuil2!$E$1:$DG$2,2,0),0))</f>
        <v/>
      </c>
      <c r="M170" s="12" t="str">
        <f>IF(ISBLANK(VLOOKUP($H170*100+M$2,Feuil2!$A$3:$CQ$931,HLOOKUP(Feuil1!$F170,Feuil2!$E$1:$DG$2,2,0),0)),"",VLOOKUP($H170*100+M$2,Feuil2!$A$3:$CQ$931,HLOOKUP(Feuil1!$F170,Feuil2!$E$1:$DG$2,2,0),0))</f>
        <v/>
      </c>
      <c r="N170" s="12" t="str">
        <f>IF(ISBLANK(VLOOKUP($H170*100+N$2,Feuil2!$A$3:$CQ$931,HLOOKUP(Feuil1!$F170,Feuil2!$E$1:$DG$2,2,0),0)),"",VLOOKUP($H170*100+N$2,Feuil2!$A$3:$CQ$931,HLOOKUP(Feuil1!$F170,Feuil2!$E$1:$DG$2,2,0),0))</f>
        <v/>
      </c>
      <c r="O170" s="12" t="str">
        <f>IF(ISBLANK(VLOOKUP($H170*100+O$2,Feuil2!$A$3:$CQ$931,HLOOKUP(Feuil1!$F170,Feuil2!$E$1:$DG$2,2,0),0)),"",VLOOKUP($H170*100+O$2,Feuil2!$A$3:$CQ$931,HLOOKUP(Feuil1!$F170,Feuil2!$E$1:$DG$2,2,0),0))</f>
        <v/>
      </c>
      <c r="P170" s="12" t="str">
        <f>IF(ISBLANK(VLOOKUP($H170*100+P$2,Feuil2!$A$3:$CQ$931,HLOOKUP(Feuil1!$F170,Feuil2!$E$1:$DG$2,2,0),0)),"",VLOOKUP($H170*100+P$2,Feuil2!$A$3:$CQ$931,HLOOKUP(Feuil1!$F170,Feuil2!$E$1:$DG$2,2,0),0))</f>
        <v/>
      </c>
      <c r="Q170" s="12" t="str">
        <f>IF(ISBLANK(VLOOKUP($H170*100+Q$2,Feuil2!$A$3:$CQ$931,HLOOKUP(Feuil1!$F170,Feuil2!$E$1:$DG$2,2,0),0)),"",VLOOKUP($H170*100+Q$2,Feuil2!$A$3:$CQ$931,HLOOKUP(Feuil1!$F170,Feuil2!$E$1:$DG$2,2,0),0))</f>
        <v/>
      </c>
      <c r="R170" s="12" t="str">
        <f>IF(ISBLANK(VLOOKUP($H170*100+R$2,Feuil2!$A$3:$CQ$931,HLOOKUP(Feuil1!$F170,Feuil2!$E$1:$DG$2,2,0),0)),"",VLOOKUP($H170*100+R$2,Feuil2!$A$3:$CQ$931,HLOOKUP(Feuil1!$F170,Feuil2!$E$1:$DG$2,2,0),0))</f>
        <v/>
      </c>
      <c r="S170" s="12" t="str">
        <f>IF(ISBLANK(VLOOKUP($H170*100+S$2,Feuil2!$A$3:$CQ$931,HLOOKUP(Feuil1!$F170,Feuil2!$E$1:$DG$2,2,0),0)),"",VLOOKUP($H170*100+S$2,Feuil2!$A$3:$CQ$931,HLOOKUP(Feuil1!$F170,Feuil2!$E$1:$DG$2,2,0),0))</f>
        <v/>
      </c>
      <c r="T170" s="12" t="str">
        <f>IF(ISBLANK(VLOOKUP($H170*100+T$2,Feuil2!$A$3:$CQ$931,HLOOKUP(Feuil1!$F170,Feuil2!$E$1:$DG$2,2,0),0)),"",VLOOKUP($H170*100+T$2,Feuil2!$A$3:$CQ$931,HLOOKUP(Feuil1!$F170,Feuil2!$E$1:$DG$2,2,0),0))</f>
        <v/>
      </c>
      <c r="U170" s="12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</row>
    <row r="171" spans="1:44" x14ac:dyDescent="0.35">
      <c r="A171" s="39" t="s">
        <v>119</v>
      </c>
      <c r="B171" s="39" t="s">
        <v>120</v>
      </c>
      <c r="F171" s="33">
        <v>3022</v>
      </c>
      <c r="G171" s="5" t="s">
        <v>25</v>
      </c>
      <c r="H171" s="11">
        <v>1942</v>
      </c>
      <c r="I171" s="12" t="str">
        <f>IF(ISBLANK(VLOOKUP($H171*100+I$2,Feuil2!$A$3:$CQ$931,HLOOKUP(Feuil1!$F171,Feuil2!$E$1:$DG$2,2,0),0)),"",VLOOKUP($H171*100+I$2,Feuil2!$A$3:$CQ$931,HLOOKUP(Feuil1!$F171,Feuil2!$E$1:$DG$2,2,0),0))</f>
        <v/>
      </c>
      <c r="J171" s="12" t="str">
        <f>IF(ISBLANK(VLOOKUP($H171*100+J$2,Feuil2!$A$3:$CQ$931,HLOOKUP(Feuil1!$F171,Feuil2!$E$1:$DG$2,2,0),0)),"",VLOOKUP($H171*100+J$2,Feuil2!$A$3:$CQ$931,HLOOKUP(Feuil1!$F171,Feuil2!$E$1:$DG$2,2,0),0))</f>
        <v/>
      </c>
      <c r="K171" s="12" t="str">
        <f>IF(ISBLANK(VLOOKUP($H171*100+K$2,Feuil2!$A$3:$CQ$931,HLOOKUP(Feuil1!$F171,Feuil2!$E$1:$DG$2,2,0),0)),"",VLOOKUP($H171*100+K$2,Feuil2!$A$3:$CQ$931,HLOOKUP(Feuil1!$F171,Feuil2!$E$1:$DG$2,2,0),0))</f>
        <v/>
      </c>
      <c r="L171" s="12" t="str">
        <f>IF(ISBLANK(VLOOKUP($H171*100+L$2,Feuil2!$A$3:$CQ$931,HLOOKUP(Feuil1!$F171,Feuil2!$E$1:$DG$2,2,0),0)),"",VLOOKUP($H171*100+L$2,Feuil2!$A$3:$CQ$931,HLOOKUP(Feuil1!$F171,Feuil2!$E$1:$DG$2,2,0),0))</f>
        <v/>
      </c>
      <c r="M171" s="12" t="str">
        <f>IF(ISBLANK(VLOOKUP($H171*100+M$2,Feuil2!$A$3:$CQ$931,HLOOKUP(Feuil1!$F171,Feuil2!$E$1:$DG$2,2,0),0)),"",VLOOKUP($H171*100+M$2,Feuil2!$A$3:$CQ$931,HLOOKUP(Feuil1!$F171,Feuil2!$E$1:$DG$2,2,0),0))</f>
        <v/>
      </c>
      <c r="N171" s="12" t="str">
        <f>IF(ISBLANK(VLOOKUP($H171*100+N$2,Feuil2!$A$3:$CQ$931,HLOOKUP(Feuil1!$F171,Feuil2!$E$1:$DG$2,2,0),0)),"",VLOOKUP($H171*100+N$2,Feuil2!$A$3:$CQ$931,HLOOKUP(Feuil1!$F171,Feuil2!$E$1:$DG$2,2,0),0))</f>
        <v/>
      </c>
      <c r="O171" s="12" t="str">
        <f>IF(ISBLANK(VLOOKUP($H171*100+O$2,Feuil2!$A$3:$CQ$931,HLOOKUP(Feuil1!$F171,Feuil2!$E$1:$DG$2,2,0),0)),"",VLOOKUP($H171*100+O$2,Feuil2!$A$3:$CQ$931,HLOOKUP(Feuil1!$F171,Feuil2!$E$1:$DG$2,2,0),0))</f>
        <v/>
      </c>
      <c r="P171" s="12" t="str">
        <f>IF(ISBLANK(VLOOKUP($H171*100+P$2,Feuil2!$A$3:$CQ$931,HLOOKUP(Feuil1!$F171,Feuil2!$E$1:$DG$2,2,0),0)),"",VLOOKUP($H171*100+P$2,Feuil2!$A$3:$CQ$931,HLOOKUP(Feuil1!$F171,Feuil2!$E$1:$DG$2,2,0),0))</f>
        <v/>
      </c>
      <c r="Q171" s="12" t="str">
        <f>IF(ISBLANK(VLOOKUP($H171*100+Q$2,Feuil2!$A$3:$CQ$931,HLOOKUP(Feuil1!$F171,Feuil2!$E$1:$DG$2,2,0),0)),"",VLOOKUP($H171*100+Q$2,Feuil2!$A$3:$CQ$931,HLOOKUP(Feuil1!$F171,Feuil2!$E$1:$DG$2,2,0),0))</f>
        <v/>
      </c>
      <c r="R171" s="12" t="str">
        <f>IF(ISBLANK(VLOOKUP($H171*100+R$2,Feuil2!$A$3:$CQ$931,HLOOKUP(Feuil1!$F171,Feuil2!$E$1:$DG$2,2,0),0)),"",VLOOKUP($H171*100+R$2,Feuil2!$A$3:$CQ$931,HLOOKUP(Feuil1!$F171,Feuil2!$E$1:$DG$2,2,0),0))</f>
        <v/>
      </c>
      <c r="S171" s="12" t="str">
        <f>IF(ISBLANK(VLOOKUP($H171*100+S$2,Feuil2!$A$3:$CQ$931,HLOOKUP(Feuil1!$F171,Feuil2!$E$1:$DG$2,2,0),0)),"",VLOOKUP($H171*100+S$2,Feuil2!$A$3:$CQ$931,HLOOKUP(Feuil1!$F171,Feuil2!$E$1:$DG$2,2,0),0))</f>
        <v/>
      </c>
      <c r="T171" s="12" t="str">
        <f>IF(ISBLANK(VLOOKUP($H171*100+T$2,Feuil2!$A$3:$CQ$931,HLOOKUP(Feuil1!$F171,Feuil2!$E$1:$DG$2,2,0),0)),"",VLOOKUP($H171*100+T$2,Feuil2!$A$3:$CQ$931,HLOOKUP(Feuil1!$F171,Feuil2!$E$1:$DG$2,2,0),0))</f>
        <v/>
      </c>
      <c r="U171" s="12"/>
    </row>
    <row r="172" spans="1:44" x14ac:dyDescent="0.35">
      <c r="A172" s="39" t="s">
        <v>119</v>
      </c>
      <c r="B172" s="39" t="s">
        <v>120</v>
      </c>
      <c r="F172" s="33">
        <v>3022</v>
      </c>
      <c r="G172" s="5" t="s">
        <v>25</v>
      </c>
      <c r="H172" s="11">
        <v>1943</v>
      </c>
      <c r="I172" s="12" t="str">
        <f>IF(ISBLANK(VLOOKUP($H172*100+I$2,Feuil2!$A$3:$CQ$931,HLOOKUP(Feuil1!$F172,Feuil2!$E$1:$DG$2,2,0),0)),"",VLOOKUP($H172*100+I$2,Feuil2!$A$3:$CQ$931,HLOOKUP(Feuil1!$F172,Feuil2!$E$1:$DG$2,2,0),0))</f>
        <v/>
      </c>
      <c r="J172" s="12" t="str">
        <f>IF(ISBLANK(VLOOKUP($H172*100+J$2,Feuil2!$A$3:$CQ$931,HLOOKUP(Feuil1!$F172,Feuil2!$E$1:$DG$2,2,0),0)),"",VLOOKUP($H172*100+J$2,Feuil2!$A$3:$CQ$931,HLOOKUP(Feuil1!$F172,Feuil2!$E$1:$DG$2,2,0),0))</f>
        <v/>
      </c>
      <c r="K172" s="12" t="str">
        <f>IF(ISBLANK(VLOOKUP($H172*100+K$2,Feuil2!$A$3:$CQ$931,HLOOKUP(Feuil1!$F172,Feuil2!$E$1:$DG$2,2,0),0)),"",VLOOKUP($H172*100+K$2,Feuil2!$A$3:$CQ$931,HLOOKUP(Feuil1!$F172,Feuil2!$E$1:$DG$2,2,0),0))</f>
        <v/>
      </c>
      <c r="L172" s="12" t="str">
        <f>IF(ISBLANK(VLOOKUP($H172*100+L$2,Feuil2!$A$3:$CQ$931,HLOOKUP(Feuil1!$F172,Feuil2!$E$1:$DG$2,2,0),0)),"",VLOOKUP($H172*100+L$2,Feuil2!$A$3:$CQ$931,HLOOKUP(Feuil1!$F172,Feuil2!$E$1:$DG$2,2,0),0))</f>
        <v/>
      </c>
      <c r="M172" s="12" t="str">
        <f>IF(ISBLANK(VLOOKUP($H172*100+M$2,Feuil2!$A$3:$CQ$931,HLOOKUP(Feuil1!$F172,Feuil2!$E$1:$DG$2,2,0),0)),"",VLOOKUP($H172*100+M$2,Feuil2!$A$3:$CQ$931,HLOOKUP(Feuil1!$F172,Feuil2!$E$1:$DG$2,2,0),0))</f>
        <v/>
      </c>
      <c r="N172" s="12" t="str">
        <f>IF(ISBLANK(VLOOKUP($H172*100+N$2,Feuil2!$A$3:$CQ$931,HLOOKUP(Feuil1!$F172,Feuil2!$E$1:$DG$2,2,0),0)),"",VLOOKUP($H172*100+N$2,Feuil2!$A$3:$CQ$931,HLOOKUP(Feuil1!$F172,Feuil2!$E$1:$DG$2,2,0),0))</f>
        <v/>
      </c>
      <c r="O172" s="12" t="str">
        <f>IF(ISBLANK(VLOOKUP($H172*100+O$2,Feuil2!$A$3:$CQ$931,HLOOKUP(Feuil1!$F172,Feuil2!$E$1:$DG$2,2,0),0)),"",VLOOKUP($H172*100+O$2,Feuil2!$A$3:$CQ$931,HLOOKUP(Feuil1!$F172,Feuil2!$E$1:$DG$2,2,0),0))</f>
        <v/>
      </c>
      <c r="P172" s="12" t="str">
        <f>IF(ISBLANK(VLOOKUP($H172*100+P$2,Feuil2!$A$3:$CQ$931,HLOOKUP(Feuil1!$F172,Feuil2!$E$1:$DG$2,2,0),0)),"",VLOOKUP($H172*100+P$2,Feuil2!$A$3:$CQ$931,HLOOKUP(Feuil1!$F172,Feuil2!$E$1:$DG$2,2,0),0))</f>
        <v/>
      </c>
      <c r="Q172" s="12" t="str">
        <f>IF(ISBLANK(VLOOKUP($H172*100+Q$2,Feuil2!$A$3:$CQ$931,HLOOKUP(Feuil1!$F172,Feuil2!$E$1:$DG$2,2,0),0)),"",VLOOKUP($H172*100+Q$2,Feuil2!$A$3:$CQ$931,HLOOKUP(Feuil1!$F172,Feuil2!$E$1:$DG$2,2,0),0))</f>
        <v/>
      </c>
      <c r="R172" s="12" t="str">
        <f>IF(ISBLANK(VLOOKUP($H172*100+R$2,Feuil2!$A$3:$CQ$931,HLOOKUP(Feuil1!$F172,Feuil2!$E$1:$DG$2,2,0),0)),"",VLOOKUP($H172*100+R$2,Feuil2!$A$3:$CQ$931,HLOOKUP(Feuil1!$F172,Feuil2!$E$1:$DG$2,2,0),0))</f>
        <v/>
      </c>
      <c r="S172" s="12" t="str">
        <f>IF(ISBLANK(VLOOKUP($H172*100+S$2,Feuil2!$A$3:$CQ$931,HLOOKUP(Feuil1!$F172,Feuil2!$E$1:$DG$2,2,0),0)),"",VLOOKUP($H172*100+S$2,Feuil2!$A$3:$CQ$931,HLOOKUP(Feuil1!$F172,Feuil2!$E$1:$DG$2,2,0),0))</f>
        <v/>
      </c>
      <c r="T172" s="12" t="str">
        <f>IF(ISBLANK(VLOOKUP($H172*100+T$2,Feuil2!$A$3:$CQ$931,HLOOKUP(Feuil1!$F172,Feuil2!$E$1:$DG$2,2,0),0)),"",VLOOKUP($H172*100+T$2,Feuil2!$A$3:$CQ$931,HLOOKUP(Feuil1!$F172,Feuil2!$E$1:$DG$2,2,0),0))</f>
        <v/>
      </c>
      <c r="U172" s="12"/>
    </row>
    <row r="173" spans="1:44" x14ac:dyDescent="0.35">
      <c r="A173" s="39" t="s">
        <v>119</v>
      </c>
      <c r="B173" s="39" t="s">
        <v>120</v>
      </c>
      <c r="F173" s="33">
        <v>3022</v>
      </c>
      <c r="G173" s="5" t="s">
        <v>25</v>
      </c>
      <c r="H173" s="11">
        <v>1944</v>
      </c>
      <c r="I173" s="12" t="str">
        <f>IF(ISBLANK(VLOOKUP($H173*100+I$2,Feuil2!$A$3:$CQ$931,HLOOKUP(Feuil1!$F173,Feuil2!$E$1:$DG$2,2,0),0)),"",VLOOKUP($H173*100+I$2,Feuil2!$A$3:$CQ$931,HLOOKUP(Feuil1!$F173,Feuil2!$E$1:$DG$2,2,0),0))</f>
        <v/>
      </c>
      <c r="J173" s="12" t="str">
        <f>IF(ISBLANK(VLOOKUP($H173*100+J$2,Feuil2!$A$3:$CQ$931,HLOOKUP(Feuil1!$F173,Feuil2!$E$1:$DG$2,2,0),0)),"",VLOOKUP($H173*100+J$2,Feuil2!$A$3:$CQ$931,HLOOKUP(Feuil1!$F173,Feuil2!$E$1:$DG$2,2,0),0))</f>
        <v/>
      </c>
      <c r="K173" s="12" t="str">
        <f>IF(ISBLANK(VLOOKUP($H173*100+K$2,Feuil2!$A$3:$CQ$931,HLOOKUP(Feuil1!$F173,Feuil2!$E$1:$DG$2,2,0),0)),"",VLOOKUP($H173*100+K$2,Feuil2!$A$3:$CQ$931,HLOOKUP(Feuil1!$F173,Feuil2!$E$1:$DG$2,2,0),0))</f>
        <v/>
      </c>
      <c r="L173" s="12" t="str">
        <f>IF(ISBLANK(VLOOKUP($H173*100+L$2,Feuil2!$A$3:$CQ$931,HLOOKUP(Feuil1!$F173,Feuil2!$E$1:$DG$2,2,0),0)),"",VLOOKUP($H173*100+L$2,Feuil2!$A$3:$CQ$931,HLOOKUP(Feuil1!$F173,Feuil2!$E$1:$DG$2,2,0),0))</f>
        <v/>
      </c>
      <c r="M173" s="12" t="str">
        <f>IF(ISBLANK(VLOOKUP($H173*100+M$2,Feuil2!$A$3:$CQ$931,HLOOKUP(Feuil1!$F173,Feuil2!$E$1:$DG$2,2,0),0)),"",VLOOKUP($H173*100+M$2,Feuil2!$A$3:$CQ$931,HLOOKUP(Feuil1!$F173,Feuil2!$E$1:$DG$2,2,0),0))</f>
        <v/>
      </c>
      <c r="N173" s="12" t="str">
        <f>IF(ISBLANK(VLOOKUP($H173*100+N$2,Feuil2!$A$3:$CQ$931,HLOOKUP(Feuil1!$F173,Feuil2!$E$1:$DG$2,2,0),0)),"",VLOOKUP($H173*100+N$2,Feuil2!$A$3:$CQ$931,HLOOKUP(Feuil1!$F173,Feuil2!$E$1:$DG$2,2,0),0))</f>
        <v/>
      </c>
      <c r="O173" s="12" t="str">
        <f>IF(ISBLANK(VLOOKUP($H173*100+O$2,Feuil2!$A$3:$CQ$931,HLOOKUP(Feuil1!$F173,Feuil2!$E$1:$DG$2,2,0),0)),"",VLOOKUP($H173*100+O$2,Feuil2!$A$3:$CQ$931,HLOOKUP(Feuil1!$F173,Feuil2!$E$1:$DG$2,2,0),0))</f>
        <v/>
      </c>
      <c r="P173" s="12" t="str">
        <f>IF(ISBLANK(VLOOKUP($H173*100+P$2,Feuil2!$A$3:$CQ$931,HLOOKUP(Feuil1!$F173,Feuil2!$E$1:$DG$2,2,0),0)),"",VLOOKUP($H173*100+P$2,Feuil2!$A$3:$CQ$931,HLOOKUP(Feuil1!$F173,Feuil2!$E$1:$DG$2,2,0),0))</f>
        <v/>
      </c>
      <c r="Q173" s="12" t="str">
        <f>IF(ISBLANK(VLOOKUP($H173*100+Q$2,Feuil2!$A$3:$CQ$931,HLOOKUP(Feuil1!$F173,Feuil2!$E$1:$DG$2,2,0),0)),"",VLOOKUP($H173*100+Q$2,Feuil2!$A$3:$CQ$931,HLOOKUP(Feuil1!$F173,Feuil2!$E$1:$DG$2,2,0),0))</f>
        <v/>
      </c>
      <c r="R173" s="12" t="str">
        <f>IF(ISBLANK(VLOOKUP($H173*100+R$2,Feuil2!$A$3:$CQ$931,HLOOKUP(Feuil1!$F173,Feuil2!$E$1:$DG$2,2,0),0)),"",VLOOKUP($H173*100+R$2,Feuil2!$A$3:$CQ$931,HLOOKUP(Feuil1!$F173,Feuil2!$E$1:$DG$2,2,0),0))</f>
        <v/>
      </c>
      <c r="S173" s="12" t="str">
        <f>IF(ISBLANK(VLOOKUP($H173*100+S$2,Feuil2!$A$3:$CQ$931,HLOOKUP(Feuil1!$F173,Feuil2!$E$1:$DG$2,2,0),0)),"",VLOOKUP($H173*100+S$2,Feuil2!$A$3:$CQ$931,HLOOKUP(Feuil1!$F173,Feuil2!$E$1:$DG$2,2,0),0))</f>
        <v/>
      </c>
      <c r="T173" s="12" t="str">
        <f>IF(ISBLANK(VLOOKUP($H173*100+T$2,Feuil2!$A$3:$CQ$931,HLOOKUP(Feuil1!$F173,Feuil2!$E$1:$DG$2,2,0),0)),"",VLOOKUP($H173*100+T$2,Feuil2!$A$3:$CQ$931,HLOOKUP(Feuil1!$F173,Feuil2!$E$1:$DG$2,2,0),0))</f>
        <v/>
      </c>
      <c r="U173" s="12"/>
    </row>
    <row r="174" spans="1:44" x14ac:dyDescent="0.35">
      <c r="A174" s="39" t="s">
        <v>119</v>
      </c>
      <c r="B174" s="39" t="s">
        <v>120</v>
      </c>
      <c r="F174" s="33">
        <v>3022</v>
      </c>
      <c r="G174" s="5" t="s">
        <v>25</v>
      </c>
      <c r="H174" s="11">
        <v>1945</v>
      </c>
      <c r="I174" s="12" t="str">
        <f>IF(ISBLANK(VLOOKUP($H174*100+I$2,Feuil2!$A$3:$CQ$931,HLOOKUP(Feuil1!$F174,Feuil2!$E$1:$DG$2,2,0),0)),"",VLOOKUP($H174*100+I$2,Feuil2!$A$3:$CQ$931,HLOOKUP(Feuil1!$F174,Feuil2!$E$1:$DG$2,2,0),0))</f>
        <v/>
      </c>
      <c r="J174" s="12" t="str">
        <f>IF(ISBLANK(VLOOKUP($H174*100+J$2,Feuil2!$A$3:$CQ$931,HLOOKUP(Feuil1!$F174,Feuil2!$E$1:$DG$2,2,0),0)),"",VLOOKUP($H174*100+J$2,Feuil2!$A$3:$CQ$931,HLOOKUP(Feuil1!$F174,Feuil2!$E$1:$DG$2,2,0),0))</f>
        <v/>
      </c>
      <c r="K174" s="12" t="str">
        <f>IF(ISBLANK(VLOOKUP($H174*100+K$2,Feuil2!$A$3:$CQ$931,HLOOKUP(Feuil1!$F174,Feuil2!$E$1:$DG$2,2,0),0)),"",VLOOKUP($H174*100+K$2,Feuil2!$A$3:$CQ$931,HLOOKUP(Feuil1!$F174,Feuil2!$E$1:$DG$2,2,0),0))</f>
        <v/>
      </c>
      <c r="L174" s="12" t="str">
        <f>IF(ISBLANK(VLOOKUP($H174*100+L$2,Feuil2!$A$3:$CQ$931,HLOOKUP(Feuil1!$F174,Feuil2!$E$1:$DG$2,2,0),0)),"",VLOOKUP($H174*100+L$2,Feuil2!$A$3:$CQ$931,HLOOKUP(Feuil1!$F174,Feuil2!$E$1:$DG$2,2,0),0))</f>
        <v/>
      </c>
      <c r="M174" s="12" t="str">
        <f>IF(ISBLANK(VLOOKUP($H174*100+M$2,Feuil2!$A$3:$CQ$931,HLOOKUP(Feuil1!$F174,Feuil2!$E$1:$DG$2,2,0),0)),"",VLOOKUP($H174*100+M$2,Feuil2!$A$3:$CQ$931,HLOOKUP(Feuil1!$F174,Feuil2!$E$1:$DG$2,2,0),0))</f>
        <v/>
      </c>
      <c r="N174" s="12" t="str">
        <f>IF(ISBLANK(VLOOKUP($H174*100+N$2,Feuil2!$A$3:$CQ$931,HLOOKUP(Feuil1!$F174,Feuil2!$E$1:$DG$2,2,0),0)),"",VLOOKUP($H174*100+N$2,Feuil2!$A$3:$CQ$931,HLOOKUP(Feuil1!$F174,Feuil2!$E$1:$DG$2,2,0),0))</f>
        <v/>
      </c>
      <c r="O174" s="12" t="str">
        <f>IF(ISBLANK(VLOOKUP($H174*100+O$2,Feuil2!$A$3:$CQ$931,HLOOKUP(Feuil1!$F174,Feuil2!$E$1:$DG$2,2,0),0)),"",VLOOKUP($H174*100+O$2,Feuil2!$A$3:$CQ$931,HLOOKUP(Feuil1!$F174,Feuil2!$E$1:$DG$2,2,0),0))</f>
        <v/>
      </c>
      <c r="P174" s="12" t="str">
        <f>IF(ISBLANK(VLOOKUP($H174*100+P$2,Feuil2!$A$3:$CQ$931,HLOOKUP(Feuil1!$F174,Feuil2!$E$1:$DG$2,2,0),0)),"",VLOOKUP($H174*100+P$2,Feuil2!$A$3:$CQ$931,HLOOKUP(Feuil1!$F174,Feuil2!$E$1:$DG$2,2,0),0))</f>
        <v/>
      </c>
      <c r="Q174" s="12" t="str">
        <f>IF(ISBLANK(VLOOKUP($H174*100+Q$2,Feuil2!$A$3:$CQ$931,HLOOKUP(Feuil1!$F174,Feuil2!$E$1:$DG$2,2,0),0)),"",VLOOKUP($H174*100+Q$2,Feuil2!$A$3:$CQ$931,HLOOKUP(Feuil1!$F174,Feuil2!$E$1:$DG$2,2,0),0))</f>
        <v/>
      </c>
      <c r="R174" s="12" t="str">
        <f>IF(ISBLANK(VLOOKUP($H174*100+R$2,Feuil2!$A$3:$CQ$931,HLOOKUP(Feuil1!$F174,Feuil2!$E$1:$DG$2,2,0),0)),"",VLOOKUP($H174*100+R$2,Feuil2!$A$3:$CQ$931,HLOOKUP(Feuil1!$F174,Feuil2!$E$1:$DG$2,2,0),0))</f>
        <v/>
      </c>
      <c r="S174" s="12" t="str">
        <f>IF(ISBLANK(VLOOKUP($H174*100+S$2,Feuil2!$A$3:$CQ$931,HLOOKUP(Feuil1!$F174,Feuil2!$E$1:$DG$2,2,0),0)),"",VLOOKUP($H174*100+S$2,Feuil2!$A$3:$CQ$931,HLOOKUP(Feuil1!$F174,Feuil2!$E$1:$DG$2,2,0),0))</f>
        <v/>
      </c>
      <c r="T174" s="12" t="str">
        <f>IF(ISBLANK(VLOOKUP($H174*100+T$2,Feuil2!$A$3:$CQ$931,HLOOKUP(Feuil1!$F174,Feuil2!$E$1:$DG$2,2,0),0)),"",VLOOKUP($H174*100+T$2,Feuil2!$A$3:$CQ$931,HLOOKUP(Feuil1!$F174,Feuil2!$E$1:$DG$2,2,0),0))</f>
        <v/>
      </c>
      <c r="U174" s="12"/>
    </row>
    <row r="175" spans="1:44" x14ac:dyDescent="0.35">
      <c r="A175" s="39" t="s">
        <v>119</v>
      </c>
      <c r="B175" s="39" t="s">
        <v>120</v>
      </c>
      <c r="F175" s="33">
        <v>3022</v>
      </c>
      <c r="G175" s="5" t="s">
        <v>25</v>
      </c>
      <c r="H175" s="11">
        <v>1946</v>
      </c>
      <c r="I175" s="12" t="str">
        <f>IF(ISBLANK(VLOOKUP($H175*100+I$2,Feuil2!$A$3:$CQ$931,HLOOKUP(Feuil1!$F175,Feuil2!$E$1:$DG$2,2,0),0)),"",VLOOKUP($H175*100+I$2,Feuil2!$A$3:$CQ$931,HLOOKUP(Feuil1!$F175,Feuil2!$E$1:$DG$2,2,0),0))</f>
        <v/>
      </c>
      <c r="J175" s="12" t="str">
        <f>IF(ISBLANK(VLOOKUP($H175*100+J$2,Feuil2!$A$3:$CQ$931,HLOOKUP(Feuil1!$F175,Feuil2!$E$1:$DG$2,2,0),0)),"",VLOOKUP($H175*100+J$2,Feuil2!$A$3:$CQ$931,HLOOKUP(Feuil1!$F175,Feuil2!$E$1:$DG$2,2,0),0))</f>
        <v/>
      </c>
      <c r="K175" s="12" t="str">
        <f>IF(ISBLANK(VLOOKUP($H175*100+K$2,Feuil2!$A$3:$CQ$931,HLOOKUP(Feuil1!$F175,Feuil2!$E$1:$DG$2,2,0),0)),"",VLOOKUP($H175*100+K$2,Feuil2!$A$3:$CQ$931,HLOOKUP(Feuil1!$F175,Feuil2!$E$1:$DG$2,2,0),0))</f>
        <v/>
      </c>
      <c r="L175" s="12" t="str">
        <f>IF(ISBLANK(VLOOKUP($H175*100+L$2,Feuil2!$A$3:$CQ$931,HLOOKUP(Feuil1!$F175,Feuil2!$E$1:$DG$2,2,0),0)),"",VLOOKUP($H175*100+L$2,Feuil2!$A$3:$CQ$931,HLOOKUP(Feuil1!$F175,Feuil2!$E$1:$DG$2,2,0),0))</f>
        <v/>
      </c>
      <c r="M175" s="12" t="str">
        <f>IF(ISBLANK(VLOOKUP($H175*100+M$2,Feuil2!$A$3:$CQ$931,HLOOKUP(Feuil1!$F175,Feuil2!$E$1:$DG$2,2,0),0)),"",VLOOKUP($H175*100+M$2,Feuil2!$A$3:$CQ$931,HLOOKUP(Feuil1!$F175,Feuil2!$E$1:$DG$2,2,0),0))</f>
        <v/>
      </c>
      <c r="N175" s="12" t="str">
        <f>IF(ISBLANK(VLOOKUP($H175*100+N$2,Feuil2!$A$3:$CQ$931,HLOOKUP(Feuil1!$F175,Feuil2!$E$1:$DG$2,2,0),0)),"",VLOOKUP($H175*100+N$2,Feuil2!$A$3:$CQ$931,HLOOKUP(Feuil1!$F175,Feuil2!$E$1:$DG$2,2,0),0))</f>
        <v/>
      </c>
      <c r="O175" s="12" t="str">
        <f>IF(ISBLANK(VLOOKUP($H175*100+O$2,Feuil2!$A$3:$CQ$931,HLOOKUP(Feuil1!$F175,Feuil2!$E$1:$DG$2,2,0),0)),"",VLOOKUP($H175*100+O$2,Feuil2!$A$3:$CQ$931,HLOOKUP(Feuil1!$F175,Feuil2!$E$1:$DG$2,2,0),0))</f>
        <v/>
      </c>
      <c r="P175" s="12" t="str">
        <f>IF(ISBLANK(VLOOKUP($H175*100+P$2,Feuil2!$A$3:$CQ$931,HLOOKUP(Feuil1!$F175,Feuil2!$E$1:$DG$2,2,0),0)),"",VLOOKUP($H175*100+P$2,Feuil2!$A$3:$CQ$931,HLOOKUP(Feuil1!$F175,Feuil2!$E$1:$DG$2,2,0),0))</f>
        <v/>
      </c>
      <c r="Q175" s="12" t="str">
        <f>IF(ISBLANK(VLOOKUP($H175*100+Q$2,Feuil2!$A$3:$CQ$931,HLOOKUP(Feuil1!$F175,Feuil2!$E$1:$DG$2,2,0),0)),"",VLOOKUP($H175*100+Q$2,Feuil2!$A$3:$CQ$931,HLOOKUP(Feuil1!$F175,Feuil2!$E$1:$DG$2,2,0),0))</f>
        <v/>
      </c>
      <c r="R175" s="12" t="str">
        <f>IF(ISBLANK(VLOOKUP($H175*100+R$2,Feuil2!$A$3:$CQ$931,HLOOKUP(Feuil1!$F175,Feuil2!$E$1:$DG$2,2,0),0)),"",VLOOKUP($H175*100+R$2,Feuil2!$A$3:$CQ$931,HLOOKUP(Feuil1!$F175,Feuil2!$E$1:$DG$2,2,0),0))</f>
        <v/>
      </c>
      <c r="S175" s="12" t="str">
        <f>IF(ISBLANK(VLOOKUP($H175*100+S$2,Feuil2!$A$3:$CQ$931,HLOOKUP(Feuil1!$F175,Feuil2!$E$1:$DG$2,2,0),0)),"",VLOOKUP($H175*100+S$2,Feuil2!$A$3:$CQ$931,HLOOKUP(Feuil1!$F175,Feuil2!$E$1:$DG$2,2,0),0))</f>
        <v/>
      </c>
      <c r="T175" s="12" t="str">
        <f>IF(ISBLANK(VLOOKUP($H175*100+T$2,Feuil2!$A$3:$CQ$931,HLOOKUP(Feuil1!$F175,Feuil2!$E$1:$DG$2,2,0),0)),"",VLOOKUP($H175*100+T$2,Feuil2!$A$3:$CQ$931,HLOOKUP(Feuil1!$F175,Feuil2!$E$1:$DG$2,2,0),0))</f>
        <v/>
      </c>
      <c r="U175" s="12"/>
    </row>
    <row r="176" spans="1:44" x14ac:dyDescent="0.35">
      <c r="A176" s="39" t="s">
        <v>119</v>
      </c>
      <c r="B176" s="39" t="s">
        <v>120</v>
      </c>
      <c r="F176" s="33">
        <v>3022</v>
      </c>
      <c r="G176" s="5" t="s">
        <v>25</v>
      </c>
      <c r="H176" s="11">
        <v>1947</v>
      </c>
      <c r="I176" s="12" t="str">
        <f>IF(ISBLANK(VLOOKUP($H176*100+I$2,Feuil2!$A$3:$CQ$931,HLOOKUP(Feuil1!$F176,Feuil2!$E$1:$DG$2,2,0),0)),"",VLOOKUP($H176*100+I$2,Feuil2!$A$3:$CQ$931,HLOOKUP(Feuil1!$F176,Feuil2!$E$1:$DG$2,2,0),0))</f>
        <v/>
      </c>
      <c r="J176" s="12" t="str">
        <f>IF(ISBLANK(VLOOKUP($H176*100+J$2,Feuil2!$A$3:$CQ$931,HLOOKUP(Feuil1!$F176,Feuil2!$E$1:$DG$2,2,0),0)),"",VLOOKUP($H176*100+J$2,Feuil2!$A$3:$CQ$931,HLOOKUP(Feuil1!$F176,Feuil2!$E$1:$DG$2,2,0),0))</f>
        <v/>
      </c>
      <c r="K176" s="12" t="str">
        <f>IF(ISBLANK(VLOOKUP($H176*100+K$2,Feuil2!$A$3:$CQ$931,HLOOKUP(Feuil1!$F176,Feuil2!$E$1:$DG$2,2,0),0)),"",VLOOKUP($H176*100+K$2,Feuil2!$A$3:$CQ$931,HLOOKUP(Feuil1!$F176,Feuil2!$E$1:$DG$2,2,0),0))</f>
        <v/>
      </c>
      <c r="L176" s="12" t="str">
        <f>IF(ISBLANK(VLOOKUP($H176*100+L$2,Feuil2!$A$3:$CQ$931,HLOOKUP(Feuil1!$F176,Feuil2!$E$1:$DG$2,2,0),0)),"",VLOOKUP($H176*100+L$2,Feuil2!$A$3:$CQ$931,HLOOKUP(Feuil1!$F176,Feuil2!$E$1:$DG$2,2,0),0))</f>
        <v/>
      </c>
      <c r="M176" s="12" t="str">
        <f>IF(ISBLANK(VLOOKUP($H176*100+M$2,Feuil2!$A$3:$CQ$931,HLOOKUP(Feuil1!$F176,Feuil2!$E$1:$DG$2,2,0),0)),"",VLOOKUP($H176*100+M$2,Feuil2!$A$3:$CQ$931,HLOOKUP(Feuil1!$F176,Feuil2!$E$1:$DG$2,2,0),0))</f>
        <v/>
      </c>
      <c r="N176" s="12" t="str">
        <f>IF(ISBLANK(VLOOKUP($H176*100+N$2,Feuil2!$A$3:$CQ$931,HLOOKUP(Feuil1!$F176,Feuil2!$E$1:$DG$2,2,0),0)),"",VLOOKUP($H176*100+N$2,Feuil2!$A$3:$CQ$931,HLOOKUP(Feuil1!$F176,Feuil2!$E$1:$DG$2,2,0),0))</f>
        <v/>
      </c>
      <c r="O176" s="12" t="str">
        <f>IF(ISBLANK(VLOOKUP($H176*100+O$2,Feuil2!$A$3:$CQ$931,HLOOKUP(Feuil1!$F176,Feuil2!$E$1:$DG$2,2,0),0)),"",VLOOKUP($H176*100+O$2,Feuil2!$A$3:$CQ$931,HLOOKUP(Feuil1!$F176,Feuil2!$E$1:$DG$2,2,0),0))</f>
        <v/>
      </c>
      <c r="P176" s="12" t="str">
        <f>IF(ISBLANK(VLOOKUP($H176*100+P$2,Feuil2!$A$3:$CQ$931,HLOOKUP(Feuil1!$F176,Feuil2!$E$1:$DG$2,2,0),0)),"",VLOOKUP($H176*100+P$2,Feuil2!$A$3:$CQ$931,HLOOKUP(Feuil1!$F176,Feuil2!$E$1:$DG$2,2,0),0))</f>
        <v/>
      </c>
      <c r="Q176" s="12" t="str">
        <f>IF(ISBLANK(VLOOKUP($H176*100+Q$2,Feuil2!$A$3:$CQ$931,HLOOKUP(Feuil1!$F176,Feuil2!$E$1:$DG$2,2,0),0)),"",VLOOKUP($H176*100+Q$2,Feuil2!$A$3:$CQ$931,HLOOKUP(Feuil1!$F176,Feuil2!$E$1:$DG$2,2,0),0))</f>
        <v/>
      </c>
      <c r="R176" s="12" t="str">
        <f>IF(ISBLANK(VLOOKUP($H176*100+R$2,Feuil2!$A$3:$CQ$931,HLOOKUP(Feuil1!$F176,Feuil2!$E$1:$DG$2,2,0),0)),"",VLOOKUP($H176*100+R$2,Feuil2!$A$3:$CQ$931,HLOOKUP(Feuil1!$F176,Feuil2!$E$1:$DG$2,2,0),0))</f>
        <v/>
      </c>
      <c r="S176" s="12" t="str">
        <f>IF(ISBLANK(VLOOKUP($H176*100+S$2,Feuil2!$A$3:$CQ$931,HLOOKUP(Feuil1!$F176,Feuil2!$E$1:$DG$2,2,0),0)),"",VLOOKUP($H176*100+S$2,Feuil2!$A$3:$CQ$931,HLOOKUP(Feuil1!$F176,Feuil2!$E$1:$DG$2,2,0),0))</f>
        <v/>
      </c>
      <c r="T176" s="12" t="str">
        <f>IF(ISBLANK(VLOOKUP($H176*100+T$2,Feuil2!$A$3:$CQ$931,HLOOKUP(Feuil1!$F176,Feuil2!$E$1:$DG$2,2,0),0)),"",VLOOKUP($H176*100+T$2,Feuil2!$A$3:$CQ$931,HLOOKUP(Feuil1!$F176,Feuil2!$E$1:$DG$2,2,0),0))</f>
        <v/>
      </c>
      <c r="U176" s="12"/>
    </row>
    <row r="177" spans="1:21" x14ac:dyDescent="0.35">
      <c r="A177" s="39" t="s">
        <v>119</v>
      </c>
      <c r="B177" s="39" t="s">
        <v>120</v>
      </c>
      <c r="F177" s="33">
        <v>3022</v>
      </c>
      <c r="G177" s="5" t="s">
        <v>25</v>
      </c>
      <c r="H177" s="11">
        <v>1948</v>
      </c>
      <c r="I177" s="12" t="str">
        <f>IF(ISBLANK(VLOOKUP($H177*100+I$2,Feuil2!$A$3:$CQ$931,HLOOKUP(Feuil1!$F177,Feuil2!$E$1:$DG$2,2,0),0)),"",VLOOKUP($H177*100+I$2,Feuil2!$A$3:$CQ$931,HLOOKUP(Feuil1!$F177,Feuil2!$E$1:$DG$2,2,0),0))</f>
        <v/>
      </c>
      <c r="J177" s="12" t="str">
        <f>IF(ISBLANK(VLOOKUP($H177*100+J$2,Feuil2!$A$3:$CQ$931,HLOOKUP(Feuil1!$F177,Feuil2!$E$1:$DG$2,2,0),0)),"",VLOOKUP($H177*100+J$2,Feuil2!$A$3:$CQ$931,HLOOKUP(Feuil1!$F177,Feuil2!$E$1:$DG$2,2,0),0))</f>
        <v/>
      </c>
      <c r="K177" s="12" t="str">
        <f>IF(ISBLANK(VLOOKUP($H177*100+K$2,Feuil2!$A$3:$CQ$931,HLOOKUP(Feuil1!$F177,Feuil2!$E$1:$DG$2,2,0),0)),"",VLOOKUP($H177*100+K$2,Feuil2!$A$3:$CQ$931,HLOOKUP(Feuil1!$F177,Feuil2!$E$1:$DG$2,2,0),0))</f>
        <v/>
      </c>
      <c r="L177" s="12" t="str">
        <f>IF(ISBLANK(VLOOKUP($H177*100+L$2,Feuil2!$A$3:$CQ$931,HLOOKUP(Feuil1!$F177,Feuil2!$E$1:$DG$2,2,0),0)),"",VLOOKUP($H177*100+L$2,Feuil2!$A$3:$CQ$931,HLOOKUP(Feuil1!$F177,Feuil2!$E$1:$DG$2,2,0),0))</f>
        <v/>
      </c>
      <c r="M177" s="12" t="str">
        <f>IF(ISBLANK(VLOOKUP($H177*100+M$2,Feuil2!$A$3:$CQ$931,HLOOKUP(Feuil1!$F177,Feuil2!$E$1:$DG$2,2,0),0)),"",VLOOKUP($H177*100+M$2,Feuil2!$A$3:$CQ$931,HLOOKUP(Feuil1!$F177,Feuil2!$E$1:$DG$2,2,0),0))</f>
        <v/>
      </c>
      <c r="N177" s="12" t="str">
        <f>IF(ISBLANK(VLOOKUP($H177*100+N$2,Feuil2!$A$3:$CQ$931,HLOOKUP(Feuil1!$F177,Feuil2!$E$1:$DG$2,2,0),0)),"",VLOOKUP($H177*100+N$2,Feuil2!$A$3:$CQ$931,HLOOKUP(Feuil1!$F177,Feuil2!$E$1:$DG$2,2,0),0))</f>
        <v/>
      </c>
      <c r="O177" s="12" t="str">
        <f>IF(ISBLANK(VLOOKUP($H177*100+O$2,Feuil2!$A$3:$CQ$931,HLOOKUP(Feuil1!$F177,Feuil2!$E$1:$DG$2,2,0),0)),"",VLOOKUP($H177*100+O$2,Feuil2!$A$3:$CQ$931,HLOOKUP(Feuil1!$F177,Feuil2!$E$1:$DG$2,2,0),0))</f>
        <v/>
      </c>
      <c r="P177" s="12" t="str">
        <f>IF(ISBLANK(VLOOKUP($H177*100+P$2,Feuil2!$A$3:$CQ$931,HLOOKUP(Feuil1!$F177,Feuil2!$E$1:$DG$2,2,0),0)),"",VLOOKUP($H177*100+P$2,Feuil2!$A$3:$CQ$931,HLOOKUP(Feuil1!$F177,Feuil2!$E$1:$DG$2,2,0),0))</f>
        <v/>
      </c>
      <c r="Q177" s="12" t="str">
        <f>IF(ISBLANK(VLOOKUP($H177*100+Q$2,Feuil2!$A$3:$CQ$931,HLOOKUP(Feuil1!$F177,Feuil2!$E$1:$DG$2,2,0),0)),"",VLOOKUP($H177*100+Q$2,Feuil2!$A$3:$CQ$931,HLOOKUP(Feuil1!$F177,Feuil2!$E$1:$DG$2,2,0),0))</f>
        <v/>
      </c>
      <c r="R177" s="12" t="str">
        <f>IF(ISBLANK(VLOOKUP($H177*100+R$2,Feuil2!$A$3:$CQ$931,HLOOKUP(Feuil1!$F177,Feuil2!$E$1:$DG$2,2,0),0)),"",VLOOKUP($H177*100+R$2,Feuil2!$A$3:$CQ$931,HLOOKUP(Feuil1!$F177,Feuil2!$E$1:$DG$2,2,0),0))</f>
        <v/>
      </c>
      <c r="S177" s="12" t="str">
        <f>IF(ISBLANK(VLOOKUP($H177*100+S$2,Feuil2!$A$3:$CQ$931,HLOOKUP(Feuil1!$F177,Feuil2!$E$1:$DG$2,2,0),0)),"",VLOOKUP($H177*100+S$2,Feuil2!$A$3:$CQ$931,HLOOKUP(Feuil1!$F177,Feuil2!$E$1:$DG$2,2,0),0))</f>
        <v/>
      </c>
      <c r="T177" s="12" t="str">
        <f>IF(ISBLANK(VLOOKUP($H177*100+T$2,Feuil2!$A$3:$CQ$931,HLOOKUP(Feuil1!$F177,Feuil2!$E$1:$DG$2,2,0),0)),"",VLOOKUP($H177*100+T$2,Feuil2!$A$3:$CQ$931,HLOOKUP(Feuil1!$F177,Feuil2!$E$1:$DG$2,2,0),0))</f>
        <v/>
      </c>
      <c r="U177" s="12"/>
    </row>
    <row r="178" spans="1:21" x14ac:dyDescent="0.35">
      <c r="A178" s="39" t="s">
        <v>119</v>
      </c>
      <c r="B178" s="39" t="s">
        <v>120</v>
      </c>
      <c r="F178" s="33">
        <v>3022</v>
      </c>
      <c r="G178" s="5" t="s">
        <v>25</v>
      </c>
      <c r="H178" s="11">
        <v>1949</v>
      </c>
      <c r="I178" s="12" t="str">
        <f>IF(ISBLANK(VLOOKUP($H178*100+I$2,Feuil2!$A$3:$CQ$931,HLOOKUP(Feuil1!$F178,Feuil2!$E$1:$DG$2,2,0),0)),"",VLOOKUP($H178*100+I$2,Feuil2!$A$3:$CQ$931,HLOOKUP(Feuil1!$F178,Feuil2!$E$1:$DG$2,2,0),0))</f>
        <v/>
      </c>
      <c r="J178" s="12" t="str">
        <f>IF(ISBLANK(VLOOKUP($H178*100+J$2,Feuil2!$A$3:$CQ$931,HLOOKUP(Feuil1!$F178,Feuil2!$E$1:$DG$2,2,0),0)),"",VLOOKUP($H178*100+J$2,Feuil2!$A$3:$CQ$931,HLOOKUP(Feuil1!$F178,Feuil2!$E$1:$DG$2,2,0),0))</f>
        <v/>
      </c>
      <c r="K178" s="12" t="str">
        <f>IF(ISBLANK(VLOOKUP($H178*100+K$2,Feuil2!$A$3:$CQ$931,HLOOKUP(Feuil1!$F178,Feuil2!$E$1:$DG$2,2,0),0)),"",VLOOKUP($H178*100+K$2,Feuil2!$A$3:$CQ$931,HLOOKUP(Feuil1!$F178,Feuil2!$E$1:$DG$2,2,0),0))</f>
        <v/>
      </c>
      <c r="L178" s="12" t="str">
        <f>IF(ISBLANK(VLOOKUP($H178*100+L$2,Feuil2!$A$3:$CQ$931,HLOOKUP(Feuil1!$F178,Feuil2!$E$1:$DG$2,2,0),0)),"",VLOOKUP($H178*100+L$2,Feuil2!$A$3:$CQ$931,HLOOKUP(Feuil1!$F178,Feuil2!$E$1:$DG$2,2,0),0))</f>
        <v/>
      </c>
      <c r="M178" s="12" t="str">
        <f>IF(ISBLANK(VLOOKUP($H178*100+M$2,Feuil2!$A$3:$CQ$931,HLOOKUP(Feuil1!$F178,Feuil2!$E$1:$DG$2,2,0),0)),"",VLOOKUP($H178*100+M$2,Feuil2!$A$3:$CQ$931,HLOOKUP(Feuil1!$F178,Feuil2!$E$1:$DG$2,2,0),0))</f>
        <v/>
      </c>
      <c r="N178" s="12" t="str">
        <f>IF(ISBLANK(VLOOKUP($H178*100+N$2,Feuil2!$A$3:$CQ$931,HLOOKUP(Feuil1!$F178,Feuil2!$E$1:$DG$2,2,0),0)),"",VLOOKUP($H178*100+N$2,Feuil2!$A$3:$CQ$931,HLOOKUP(Feuil1!$F178,Feuil2!$E$1:$DG$2,2,0),0))</f>
        <v/>
      </c>
      <c r="O178" s="12" t="str">
        <f>IF(ISBLANK(VLOOKUP($H178*100+O$2,Feuil2!$A$3:$CQ$931,HLOOKUP(Feuil1!$F178,Feuil2!$E$1:$DG$2,2,0),0)),"",VLOOKUP($H178*100+O$2,Feuil2!$A$3:$CQ$931,HLOOKUP(Feuil1!$F178,Feuil2!$E$1:$DG$2,2,0),0))</f>
        <v/>
      </c>
      <c r="P178" s="12" t="str">
        <f>IF(ISBLANK(VLOOKUP($H178*100+P$2,Feuil2!$A$3:$CQ$931,HLOOKUP(Feuil1!$F178,Feuil2!$E$1:$DG$2,2,0),0)),"",VLOOKUP($H178*100+P$2,Feuil2!$A$3:$CQ$931,HLOOKUP(Feuil1!$F178,Feuil2!$E$1:$DG$2,2,0),0))</f>
        <v/>
      </c>
      <c r="Q178" s="12" t="str">
        <f>IF(ISBLANK(VLOOKUP($H178*100+Q$2,Feuil2!$A$3:$CQ$931,HLOOKUP(Feuil1!$F178,Feuil2!$E$1:$DG$2,2,0),0)),"",VLOOKUP($H178*100+Q$2,Feuil2!$A$3:$CQ$931,HLOOKUP(Feuil1!$F178,Feuil2!$E$1:$DG$2,2,0),0))</f>
        <v/>
      </c>
      <c r="R178" s="12" t="str">
        <f>IF(ISBLANK(VLOOKUP($H178*100+R$2,Feuil2!$A$3:$CQ$931,HLOOKUP(Feuil1!$F178,Feuil2!$E$1:$DG$2,2,0),0)),"",VLOOKUP($H178*100+R$2,Feuil2!$A$3:$CQ$931,HLOOKUP(Feuil1!$F178,Feuil2!$E$1:$DG$2,2,0),0))</f>
        <v/>
      </c>
      <c r="S178" s="12" t="str">
        <f>IF(ISBLANK(VLOOKUP($H178*100+S$2,Feuil2!$A$3:$CQ$931,HLOOKUP(Feuil1!$F178,Feuil2!$E$1:$DG$2,2,0),0)),"",VLOOKUP($H178*100+S$2,Feuil2!$A$3:$CQ$931,HLOOKUP(Feuil1!$F178,Feuil2!$E$1:$DG$2,2,0),0))</f>
        <v/>
      </c>
      <c r="T178" s="12" t="str">
        <f>IF(ISBLANK(VLOOKUP($H178*100+T$2,Feuil2!$A$3:$CQ$931,HLOOKUP(Feuil1!$F178,Feuil2!$E$1:$DG$2,2,0),0)),"",VLOOKUP($H178*100+T$2,Feuil2!$A$3:$CQ$931,HLOOKUP(Feuil1!$F178,Feuil2!$E$1:$DG$2,2,0),0))</f>
        <v/>
      </c>
      <c r="U178" s="12"/>
    </row>
    <row r="179" spans="1:21" x14ac:dyDescent="0.35">
      <c r="A179" s="39" t="s">
        <v>119</v>
      </c>
      <c r="B179" s="39" t="s">
        <v>120</v>
      </c>
      <c r="F179" s="33">
        <v>3022</v>
      </c>
      <c r="G179" s="5" t="s">
        <v>25</v>
      </c>
      <c r="H179" s="11">
        <v>1950</v>
      </c>
      <c r="I179" s="12" t="str">
        <f>IF(ISBLANK(VLOOKUP($H179*100+I$2,Feuil2!$A$3:$CQ$931,HLOOKUP(Feuil1!$F179,Feuil2!$E$1:$DG$2,2,0),0)),"",VLOOKUP($H179*100+I$2,Feuil2!$A$3:$CQ$931,HLOOKUP(Feuil1!$F179,Feuil2!$E$1:$DG$2,2,0),0))</f>
        <v/>
      </c>
      <c r="J179" s="12" t="str">
        <f>IF(ISBLANK(VLOOKUP($H179*100+J$2,Feuil2!$A$3:$CQ$931,HLOOKUP(Feuil1!$F179,Feuil2!$E$1:$DG$2,2,0),0)),"",VLOOKUP($H179*100+J$2,Feuil2!$A$3:$CQ$931,HLOOKUP(Feuil1!$F179,Feuil2!$E$1:$DG$2,2,0),0))</f>
        <v/>
      </c>
      <c r="K179" s="12" t="str">
        <f>IF(ISBLANK(VLOOKUP($H179*100+K$2,Feuil2!$A$3:$CQ$931,HLOOKUP(Feuil1!$F179,Feuil2!$E$1:$DG$2,2,0),0)),"",VLOOKUP($H179*100+K$2,Feuil2!$A$3:$CQ$931,HLOOKUP(Feuil1!$F179,Feuil2!$E$1:$DG$2,2,0),0))</f>
        <v/>
      </c>
      <c r="L179" s="12" t="str">
        <f>IF(ISBLANK(VLOOKUP($H179*100+L$2,Feuil2!$A$3:$CQ$931,HLOOKUP(Feuil1!$F179,Feuil2!$E$1:$DG$2,2,0),0)),"",VLOOKUP($H179*100+L$2,Feuil2!$A$3:$CQ$931,HLOOKUP(Feuil1!$F179,Feuil2!$E$1:$DG$2,2,0),0))</f>
        <v/>
      </c>
      <c r="M179" s="12" t="str">
        <f>IF(ISBLANK(VLOOKUP($H179*100+M$2,Feuil2!$A$3:$CQ$931,HLOOKUP(Feuil1!$F179,Feuil2!$E$1:$DG$2,2,0),0)),"",VLOOKUP($H179*100+M$2,Feuil2!$A$3:$CQ$931,HLOOKUP(Feuil1!$F179,Feuil2!$E$1:$DG$2,2,0),0))</f>
        <v/>
      </c>
      <c r="N179" s="12" t="str">
        <f>IF(ISBLANK(VLOOKUP($H179*100+N$2,Feuil2!$A$3:$CQ$931,HLOOKUP(Feuil1!$F179,Feuil2!$E$1:$DG$2,2,0),0)),"",VLOOKUP($H179*100+N$2,Feuil2!$A$3:$CQ$931,HLOOKUP(Feuil1!$F179,Feuil2!$E$1:$DG$2,2,0),0))</f>
        <v/>
      </c>
      <c r="O179" s="12" t="str">
        <f>IF(ISBLANK(VLOOKUP($H179*100+O$2,Feuil2!$A$3:$CQ$931,HLOOKUP(Feuil1!$F179,Feuil2!$E$1:$DG$2,2,0),0)),"",VLOOKUP($H179*100+O$2,Feuil2!$A$3:$CQ$931,HLOOKUP(Feuil1!$F179,Feuil2!$E$1:$DG$2,2,0),0))</f>
        <v/>
      </c>
      <c r="P179" s="12" t="str">
        <f>IF(ISBLANK(VLOOKUP($H179*100+P$2,Feuil2!$A$3:$CQ$931,HLOOKUP(Feuil1!$F179,Feuil2!$E$1:$DG$2,2,0),0)),"",VLOOKUP($H179*100+P$2,Feuil2!$A$3:$CQ$931,HLOOKUP(Feuil1!$F179,Feuil2!$E$1:$DG$2,2,0),0))</f>
        <v/>
      </c>
      <c r="Q179" s="12" t="str">
        <f>IF(ISBLANK(VLOOKUP($H179*100+Q$2,Feuil2!$A$3:$CQ$931,HLOOKUP(Feuil1!$F179,Feuil2!$E$1:$DG$2,2,0),0)),"",VLOOKUP($H179*100+Q$2,Feuil2!$A$3:$CQ$931,HLOOKUP(Feuil1!$F179,Feuil2!$E$1:$DG$2,2,0),0))</f>
        <v/>
      </c>
      <c r="R179" s="12" t="str">
        <f>IF(ISBLANK(VLOOKUP($H179*100+R$2,Feuil2!$A$3:$CQ$931,HLOOKUP(Feuil1!$F179,Feuil2!$E$1:$DG$2,2,0),0)),"",VLOOKUP($H179*100+R$2,Feuil2!$A$3:$CQ$931,HLOOKUP(Feuil1!$F179,Feuil2!$E$1:$DG$2,2,0),0))</f>
        <v/>
      </c>
      <c r="S179" s="12" t="str">
        <f>IF(ISBLANK(VLOOKUP($H179*100+S$2,Feuil2!$A$3:$CQ$931,HLOOKUP(Feuil1!$F179,Feuil2!$E$1:$DG$2,2,0),0)),"",VLOOKUP($H179*100+S$2,Feuil2!$A$3:$CQ$931,HLOOKUP(Feuil1!$F179,Feuil2!$E$1:$DG$2,2,0),0))</f>
        <v/>
      </c>
      <c r="T179" s="12" t="str">
        <f>IF(ISBLANK(VLOOKUP($H179*100+T$2,Feuil2!$A$3:$CQ$931,HLOOKUP(Feuil1!$F179,Feuil2!$E$1:$DG$2,2,0),0)),"",VLOOKUP($H179*100+T$2,Feuil2!$A$3:$CQ$931,HLOOKUP(Feuil1!$F179,Feuil2!$E$1:$DG$2,2,0),0))</f>
        <v/>
      </c>
      <c r="U179" s="12"/>
    </row>
    <row r="180" spans="1:21" x14ac:dyDescent="0.35">
      <c r="A180" s="39" t="s">
        <v>119</v>
      </c>
      <c r="B180" s="39" t="s">
        <v>120</v>
      </c>
      <c r="F180" s="33">
        <v>3022</v>
      </c>
      <c r="G180" s="5" t="s">
        <v>25</v>
      </c>
      <c r="H180" s="11">
        <v>1951</v>
      </c>
      <c r="I180" s="12" t="str">
        <f>IF(ISBLANK(VLOOKUP($H180*100+I$2,Feuil2!$A$3:$CQ$931,HLOOKUP(Feuil1!$F180,Feuil2!$E$1:$DG$2,2,0),0)),"",VLOOKUP($H180*100+I$2,Feuil2!$A$3:$CQ$931,HLOOKUP(Feuil1!$F180,Feuil2!$E$1:$DG$2,2,0),0))</f>
        <v/>
      </c>
      <c r="J180" s="12" t="str">
        <f>IF(ISBLANK(VLOOKUP($H180*100+J$2,Feuil2!$A$3:$CQ$931,HLOOKUP(Feuil1!$F180,Feuil2!$E$1:$DG$2,2,0),0)),"",VLOOKUP($H180*100+J$2,Feuil2!$A$3:$CQ$931,HLOOKUP(Feuil1!$F180,Feuil2!$E$1:$DG$2,2,0),0))</f>
        <v/>
      </c>
      <c r="K180" s="12" t="str">
        <f>IF(ISBLANK(VLOOKUP($H180*100+K$2,Feuil2!$A$3:$CQ$931,HLOOKUP(Feuil1!$F180,Feuil2!$E$1:$DG$2,2,0),0)),"",VLOOKUP($H180*100+K$2,Feuil2!$A$3:$CQ$931,HLOOKUP(Feuil1!$F180,Feuil2!$E$1:$DG$2,2,0),0))</f>
        <v/>
      </c>
      <c r="L180" s="12" t="str">
        <f>IF(ISBLANK(VLOOKUP($H180*100+L$2,Feuil2!$A$3:$CQ$931,HLOOKUP(Feuil1!$F180,Feuil2!$E$1:$DG$2,2,0),0)),"",VLOOKUP($H180*100+L$2,Feuil2!$A$3:$CQ$931,HLOOKUP(Feuil1!$F180,Feuil2!$E$1:$DG$2,2,0),0))</f>
        <v/>
      </c>
      <c r="M180" s="12" t="str">
        <f>IF(ISBLANK(VLOOKUP($H180*100+M$2,Feuil2!$A$3:$CQ$931,HLOOKUP(Feuil1!$F180,Feuil2!$E$1:$DG$2,2,0),0)),"",VLOOKUP($H180*100+M$2,Feuil2!$A$3:$CQ$931,HLOOKUP(Feuil1!$F180,Feuil2!$E$1:$DG$2,2,0),0))</f>
        <v/>
      </c>
      <c r="N180" s="12" t="str">
        <f>IF(ISBLANK(VLOOKUP($H180*100+N$2,Feuil2!$A$3:$CQ$931,HLOOKUP(Feuil1!$F180,Feuil2!$E$1:$DG$2,2,0),0)),"",VLOOKUP($H180*100+N$2,Feuil2!$A$3:$CQ$931,HLOOKUP(Feuil1!$F180,Feuil2!$E$1:$DG$2,2,0),0))</f>
        <v/>
      </c>
      <c r="O180" s="12" t="str">
        <f>IF(ISBLANK(VLOOKUP($H180*100+O$2,Feuil2!$A$3:$CQ$931,HLOOKUP(Feuil1!$F180,Feuil2!$E$1:$DG$2,2,0),0)),"",VLOOKUP($H180*100+O$2,Feuil2!$A$3:$CQ$931,HLOOKUP(Feuil1!$F180,Feuil2!$E$1:$DG$2,2,0),0))</f>
        <v/>
      </c>
      <c r="P180" s="12" t="str">
        <f>IF(ISBLANK(VLOOKUP($H180*100+P$2,Feuil2!$A$3:$CQ$931,HLOOKUP(Feuil1!$F180,Feuil2!$E$1:$DG$2,2,0),0)),"",VLOOKUP($H180*100+P$2,Feuil2!$A$3:$CQ$931,HLOOKUP(Feuil1!$F180,Feuil2!$E$1:$DG$2,2,0),0))</f>
        <v/>
      </c>
      <c r="Q180" s="12" t="str">
        <f>IF(ISBLANK(VLOOKUP($H180*100+Q$2,Feuil2!$A$3:$CQ$931,HLOOKUP(Feuil1!$F180,Feuil2!$E$1:$DG$2,2,0),0)),"",VLOOKUP($H180*100+Q$2,Feuil2!$A$3:$CQ$931,HLOOKUP(Feuil1!$F180,Feuil2!$E$1:$DG$2,2,0),0))</f>
        <v/>
      </c>
      <c r="R180" s="12" t="str">
        <f>IF(ISBLANK(VLOOKUP($H180*100+R$2,Feuil2!$A$3:$CQ$931,HLOOKUP(Feuil1!$F180,Feuil2!$E$1:$DG$2,2,0),0)),"",VLOOKUP($H180*100+R$2,Feuil2!$A$3:$CQ$931,HLOOKUP(Feuil1!$F180,Feuil2!$E$1:$DG$2,2,0),0))</f>
        <v/>
      </c>
      <c r="S180" s="12" t="str">
        <f>IF(ISBLANK(VLOOKUP($H180*100+S$2,Feuil2!$A$3:$CQ$931,HLOOKUP(Feuil1!$F180,Feuil2!$E$1:$DG$2,2,0),0)),"",VLOOKUP($H180*100+S$2,Feuil2!$A$3:$CQ$931,HLOOKUP(Feuil1!$F180,Feuil2!$E$1:$DG$2,2,0),0))</f>
        <v/>
      </c>
      <c r="T180" s="12" t="str">
        <f>IF(ISBLANK(VLOOKUP($H180*100+T$2,Feuil2!$A$3:$CQ$931,HLOOKUP(Feuil1!$F180,Feuil2!$E$1:$DG$2,2,0),0)),"",VLOOKUP($H180*100+T$2,Feuil2!$A$3:$CQ$931,HLOOKUP(Feuil1!$F180,Feuil2!$E$1:$DG$2,2,0),0))</f>
        <v/>
      </c>
      <c r="U180" s="12"/>
    </row>
    <row r="181" spans="1:21" x14ac:dyDescent="0.35">
      <c r="A181" s="39" t="s">
        <v>119</v>
      </c>
      <c r="B181" s="39" t="s">
        <v>120</v>
      </c>
      <c r="F181" s="33">
        <v>3022</v>
      </c>
      <c r="G181" s="5" t="s">
        <v>25</v>
      </c>
      <c r="H181" s="11">
        <v>1952</v>
      </c>
      <c r="I181" s="12" t="str">
        <f>IF(ISBLANK(VLOOKUP($H181*100+I$2,Feuil2!$A$3:$CQ$931,HLOOKUP(Feuil1!$F181,Feuil2!$E$1:$DG$2,2,0),0)),"",VLOOKUP($H181*100+I$2,Feuil2!$A$3:$CQ$931,HLOOKUP(Feuil1!$F181,Feuil2!$E$1:$DG$2,2,0),0))</f>
        <v/>
      </c>
      <c r="J181" s="12" t="str">
        <f>IF(ISBLANK(VLOOKUP($H181*100+J$2,Feuil2!$A$3:$CQ$931,HLOOKUP(Feuil1!$F181,Feuil2!$E$1:$DG$2,2,0),0)),"",VLOOKUP($H181*100+J$2,Feuil2!$A$3:$CQ$931,HLOOKUP(Feuil1!$F181,Feuil2!$E$1:$DG$2,2,0),0))</f>
        <v/>
      </c>
      <c r="K181" s="12" t="str">
        <f>IF(ISBLANK(VLOOKUP($H181*100+K$2,Feuil2!$A$3:$CQ$931,HLOOKUP(Feuil1!$F181,Feuil2!$E$1:$DG$2,2,0),0)),"",VLOOKUP($H181*100+K$2,Feuil2!$A$3:$CQ$931,HLOOKUP(Feuil1!$F181,Feuil2!$E$1:$DG$2,2,0),0))</f>
        <v/>
      </c>
      <c r="L181" s="12" t="str">
        <f>IF(ISBLANK(VLOOKUP($H181*100+L$2,Feuil2!$A$3:$CQ$931,HLOOKUP(Feuil1!$F181,Feuil2!$E$1:$DG$2,2,0),0)),"",VLOOKUP($H181*100+L$2,Feuil2!$A$3:$CQ$931,HLOOKUP(Feuil1!$F181,Feuil2!$E$1:$DG$2,2,0),0))</f>
        <v/>
      </c>
      <c r="M181" s="12" t="str">
        <f>IF(ISBLANK(VLOOKUP($H181*100+M$2,Feuil2!$A$3:$CQ$931,HLOOKUP(Feuil1!$F181,Feuil2!$E$1:$DG$2,2,0),0)),"",VLOOKUP($H181*100+M$2,Feuil2!$A$3:$CQ$931,HLOOKUP(Feuil1!$F181,Feuil2!$E$1:$DG$2,2,0),0))</f>
        <v/>
      </c>
      <c r="N181" s="12" t="str">
        <f>IF(ISBLANK(VLOOKUP($H181*100+N$2,Feuil2!$A$3:$CQ$931,HLOOKUP(Feuil1!$F181,Feuil2!$E$1:$DG$2,2,0),0)),"",VLOOKUP($H181*100+N$2,Feuil2!$A$3:$CQ$931,HLOOKUP(Feuil1!$F181,Feuil2!$E$1:$DG$2,2,0),0))</f>
        <v/>
      </c>
      <c r="O181" s="12" t="str">
        <f>IF(ISBLANK(VLOOKUP($H181*100+O$2,Feuil2!$A$3:$CQ$931,HLOOKUP(Feuil1!$F181,Feuil2!$E$1:$DG$2,2,0),0)),"",VLOOKUP($H181*100+O$2,Feuil2!$A$3:$CQ$931,HLOOKUP(Feuil1!$F181,Feuil2!$E$1:$DG$2,2,0),0))</f>
        <v/>
      </c>
      <c r="P181" s="12" t="str">
        <f>IF(ISBLANK(VLOOKUP($H181*100+P$2,Feuil2!$A$3:$CQ$931,HLOOKUP(Feuil1!$F181,Feuil2!$E$1:$DG$2,2,0),0)),"",VLOOKUP($H181*100+P$2,Feuil2!$A$3:$CQ$931,HLOOKUP(Feuil1!$F181,Feuil2!$E$1:$DG$2,2,0),0))</f>
        <v/>
      </c>
      <c r="Q181" s="12" t="str">
        <f>IF(ISBLANK(VLOOKUP($H181*100+Q$2,Feuil2!$A$3:$CQ$931,HLOOKUP(Feuil1!$F181,Feuil2!$E$1:$DG$2,2,0),0)),"",VLOOKUP($H181*100+Q$2,Feuil2!$A$3:$CQ$931,HLOOKUP(Feuil1!$F181,Feuil2!$E$1:$DG$2,2,0),0))</f>
        <v/>
      </c>
      <c r="R181" s="12" t="str">
        <f>IF(ISBLANK(VLOOKUP($H181*100+R$2,Feuil2!$A$3:$CQ$931,HLOOKUP(Feuil1!$F181,Feuil2!$E$1:$DG$2,2,0),0)),"",VLOOKUP($H181*100+R$2,Feuil2!$A$3:$CQ$931,HLOOKUP(Feuil1!$F181,Feuil2!$E$1:$DG$2,2,0),0))</f>
        <v/>
      </c>
      <c r="S181" s="12" t="str">
        <f>IF(ISBLANK(VLOOKUP($H181*100+S$2,Feuil2!$A$3:$CQ$931,HLOOKUP(Feuil1!$F181,Feuil2!$E$1:$DG$2,2,0),0)),"",VLOOKUP($H181*100+S$2,Feuil2!$A$3:$CQ$931,HLOOKUP(Feuil1!$F181,Feuil2!$E$1:$DG$2,2,0),0))</f>
        <v/>
      </c>
      <c r="T181" s="12" t="str">
        <f>IF(ISBLANK(VLOOKUP($H181*100+T$2,Feuil2!$A$3:$CQ$931,HLOOKUP(Feuil1!$F181,Feuil2!$E$1:$DG$2,2,0),0)),"",VLOOKUP($H181*100+T$2,Feuil2!$A$3:$CQ$931,HLOOKUP(Feuil1!$F181,Feuil2!$E$1:$DG$2,2,0),0))</f>
        <v/>
      </c>
      <c r="U181" s="12"/>
    </row>
    <row r="182" spans="1:21" x14ac:dyDescent="0.35">
      <c r="A182" s="39" t="s">
        <v>119</v>
      </c>
      <c r="B182" s="39" t="s">
        <v>120</v>
      </c>
      <c r="F182" s="33">
        <v>3022</v>
      </c>
      <c r="G182" s="5" t="s">
        <v>25</v>
      </c>
      <c r="H182" s="11">
        <v>1953</v>
      </c>
      <c r="I182" s="12" t="str">
        <f>IF(ISBLANK(VLOOKUP($H182*100+I$2,Feuil2!$A$3:$CQ$931,HLOOKUP(Feuil1!$F182,Feuil2!$E$1:$DG$2,2,0),0)),"",VLOOKUP($H182*100+I$2,Feuil2!$A$3:$CQ$931,HLOOKUP(Feuil1!$F182,Feuil2!$E$1:$DG$2,2,0),0))</f>
        <v/>
      </c>
      <c r="J182" s="12" t="str">
        <f>IF(ISBLANK(VLOOKUP($H182*100+J$2,Feuil2!$A$3:$CQ$931,HLOOKUP(Feuil1!$F182,Feuil2!$E$1:$DG$2,2,0),0)),"",VLOOKUP($H182*100+J$2,Feuil2!$A$3:$CQ$931,HLOOKUP(Feuil1!$F182,Feuil2!$E$1:$DG$2,2,0),0))</f>
        <v/>
      </c>
      <c r="K182" s="12" t="str">
        <f>IF(ISBLANK(VLOOKUP($H182*100+K$2,Feuil2!$A$3:$CQ$931,HLOOKUP(Feuil1!$F182,Feuil2!$E$1:$DG$2,2,0),0)),"",VLOOKUP($H182*100+K$2,Feuil2!$A$3:$CQ$931,HLOOKUP(Feuil1!$F182,Feuil2!$E$1:$DG$2,2,0),0))</f>
        <v/>
      </c>
      <c r="L182" s="12" t="str">
        <f>IF(ISBLANK(VLOOKUP($H182*100+L$2,Feuil2!$A$3:$CQ$931,HLOOKUP(Feuil1!$F182,Feuil2!$E$1:$DG$2,2,0),0)),"",VLOOKUP($H182*100+L$2,Feuil2!$A$3:$CQ$931,HLOOKUP(Feuil1!$F182,Feuil2!$E$1:$DG$2,2,0),0))</f>
        <v/>
      </c>
      <c r="M182" s="12" t="str">
        <f>IF(ISBLANK(VLOOKUP($H182*100+M$2,Feuil2!$A$3:$CQ$931,HLOOKUP(Feuil1!$F182,Feuil2!$E$1:$DG$2,2,0),0)),"",VLOOKUP($H182*100+M$2,Feuil2!$A$3:$CQ$931,HLOOKUP(Feuil1!$F182,Feuil2!$E$1:$DG$2,2,0),0))</f>
        <v/>
      </c>
      <c r="N182" s="12" t="str">
        <f>IF(ISBLANK(VLOOKUP($H182*100+N$2,Feuil2!$A$3:$CQ$931,HLOOKUP(Feuil1!$F182,Feuil2!$E$1:$DG$2,2,0),0)),"",VLOOKUP($H182*100+N$2,Feuil2!$A$3:$CQ$931,HLOOKUP(Feuil1!$F182,Feuil2!$E$1:$DG$2,2,0),0))</f>
        <v/>
      </c>
      <c r="O182" s="12" t="str">
        <f>IF(ISBLANK(VLOOKUP($H182*100+O$2,Feuil2!$A$3:$CQ$931,HLOOKUP(Feuil1!$F182,Feuil2!$E$1:$DG$2,2,0),0)),"",VLOOKUP($H182*100+O$2,Feuil2!$A$3:$CQ$931,HLOOKUP(Feuil1!$F182,Feuil2!$E$1:$DG$2,2,0),0))</f>
        <v/>
      </c>
      <c r="P182" s="12" t="str">
        <f>IF(ISBLANK(VLOOKUP($H182*100+P$2,Feuil2!$A$3:$CQ$931,HLOOKUP(Feuil1!$F182,Feuil2!$E$1:$DG$2,2,0),0)),"",VLOOKUP($H182*100+P$2,Feuil2!$A$3:$CQ$931,HLOOKUP(Feuil1!$F182,Feuil2!$E$1:$DG$2,2,0),0))</f>
        <v/>
      </c>
      <c r="Q182" s="12" t="str">
        <f>IF(ISBLANK(VLOOKUP($H182*100+Q$2,Feuil2!$A$3:$CQ$931,HLOOKUP(Feuil1!$F182,Feuil2!$E$1:$DG$2,2,0),0)),"",VLOOKUP($H182*100+Q$2,Feuil2!$A$3:$CQ$931,HLOOKUP(Feuil1!$F182,Feuil2!$E$1:$DG$2,2,0),0))</f>
        <v/>
      </c>
      <c r="R182" s="12" t="str">
        <f>IF(ISBLANK(VLOOKUP($H182*100+R$2,Feuil2!$A$3:$CQ$931,HLOOKUP(Feuil1!$F182,Feuil2!$E$1:$DG$2,2,0),0)),"",VLOOKUP($H182*100+R$2,Feuil2!$A$3:$CQ$931,HLOOKUP(Feuil1!$F182,Feuil2!$E$1:$DG$2,2,0),0))</f>
        <v/>
      </c>
      <c r="S182" s="12" t="str">
        <f>IF(ISBLANK(VLOOKUP($H182*100+S$2,Feuil2!$A$3:$CQ$931,HLOOKUP(Feuil1!$F182,Feuil2!$E$1:$DG$2,2,0),0)),"",VLOOKUP($H182*100+S$2,Feuil2!$A$3:$CQ$931,HLOOKUP(Feuil1!$F182,Feuil2!$E$1:$DG$2,2,0),0))</f>
        <v/>
      </c>
      <c r="T182" s="12" t="str">
        <f>IF(ISBLANK(VLOOKUP($H182*100+T$2,Feuil2!$A$3:$CQ$931,HLOOKUP(Feuil1!$F182,Feuil2!$E$1:$DG$2,2,0),0)),"",VLOOKUP($H182*100+T$2,Feuil2!$A$3:$CQ$931,HLOOKUP(Feuil1!$F182,Feuil2!$E$1:$DG$2,2,0),0))</f>
        <v/>
      </c>
      <c r="U182" s="12"/>
    </row>
    <row r="183" spans="1:21" x14ac:dyDescent="0.35">
      <c r="A183" s="39" t="s">
        <v>119</v>
      </c>
      <c r="B183" s="39" t="s">
        <v>120</v>
      </c>
      <c r="F183" s="33">
        <v>3022</v>
      </c>
      <c r="G183" s="5" t="s">
        <v>25</v>
      </c>
      <c r="H183" s="11">
        <v>1954</v>
      </c>
      <c r="I183" s="12" t="str">
        <f>IF(ISBLANK(VLOOKUP($H183*100+I$2,Feuil2!$A$3:$CQ$931,HLOOKUP(Feuil1!$F183,Feuil2!$E$1:$DG$2,2,0),0)),"",VLOOKUP($H183*100+I$2,Feuil2!$A$3:$CQ$931,HLOOKUP(Feuil1!$F183,Feuil2!$E$1:$DG$2,2,0),0))</f>
        <v/>
      </c>
      <c r="J183" s="12" t="str">
        <f>IF(ISBLANK(VLOOKUP($H183*100+J$2,Feuil2!$A$3:$CQ$931,HLOOKUP(Feuil1!$F183,Feuil2!$E$1:$DG$2,2,0),0)),"",VLOOKUP($H183*100+J$2,Feuil2!$A$3:$CQ$931,HLOOKUP(Feuil1!$F183,Feuil2!$E$1:$DG$2,2,0),0))</f>
        <v/>
      </c>
      <c r="K183" s="12" t="str">
        <f>IF(ISBLANK(VLOOKUP($H183*100+K$2,Feuil2!$A$3:$CQ$931,HLOOKUP(Feuil1!$F183,Feuil2!$E$1:$DG$2,2,0),0)),"",VLOOKUP($H183*100+K$2,Feuil2!$A$3:$CQ$931,HLOOKUP(Feuil1!$F183,Feuil2!$E$1:$DG$2,2,0),0))</f>
        <v/>
      </c>
      <c r="L183" s="12" t="str">
        <f>IF(ISBLANK(VLOOKUP($H183*100+L$2,Feuil2!$A$3:$CQ$931,HLOOKUP(Feuil1!$F183,Feuil2!$E$1:$DG$2,2,0),0)),"",VLOOKUP($H183*100+L$2,Feuil2!$A$3:$CQ$931,HLOOKUP(Feuil1!$F183,Feuil2!$E$1:$DG$2,2,0),0))</f>
        <v/>
      </c>
      <c r="M183" s="12" t="str">
        <f>IF(ISBLANK(VLOOKUP($H183*100+M$2,Feuil2!$A$3:$CQ$931,HLOOKUP(Feuil1!$F183,Feuil2!$E$1:$DG$2,2,0),0)),"",VLOOKUP($H183*100+M$2,Feuil2!$A$3:$CQ$931,HLOOKUP(Feuil1!$F183,Feuil2!$E$1:$DG$2,2,0),0))</f>
        <v/>
      </c>
      <c r="N183" s="12" t="str">
        <f>IF(ISBLANK(VLOOKUP($H183*100+N$2,Feuil2!$A$3:$CQ$931,HLOOKUP(Feuil1!$F183,Feuil2!$E$1:$DG$2,2,0),0)),"",VLOOKUP($H183*100+N$2,Feuil2!$A$3:$CQ$931,HLOOKUP(Feuil1!$F183,Feuil2!$E$1:$DG$2,2,0),0))</f>
        <v/>
      </c>
      <c r="O183" s="12" t="str">
        <f>IF(ISBLANK(VLOOKUP($H183*100+O$2,Feuil2!$A$3:$CQ$931,HLOOKUP(Feuil1!$F183,Feuil2!$E$1:$DG$2,2,0),0)),"",VLOOKUP($H183*100+O$2,Feuil2!$A$3:$CQ$931,HLOOKUP(Feuil1!$F183,Feuil2!$E$1:$DG$2,2,0),0))</f>
        <v/>
      </c>
      <c r="P183" s="12" t="str">
        <f>IF(ISBLANK(VLOOKUP($H183*100+P$2,Feuil2!$A$3:$CQ$931,HLOOKUP(Feuil1!$F183,Feuil2!$E$1:$DG$2,2,0),0)),"",VLOOKUP($H183*100+P$2,Feuil2!$A$3:$CQ$931,HLOOKUP(Feuil1!$F183,Feuil2!$E$1:$DG$2,2,0),0))</f>
        <v/>
      </c>
      <c r="Q183" s="12" t="str">
        <f>IF(ISBLANK(VLOOKUP($H183*100+Q$2,Feuil2!$A$3:$CQ$931,HLOOKUP(Feuil1!$F183,Feuil2!$E$1:$DG$2,2,0),0)),"",VLOOKUP($H183*100+Q$2,Feuil2!$A$3:$CQ$931,HLOOKUP(Feuil1!$F183,Feuil2!$E$1:$DG$2,2,0),0))</f>
        <v/>
      </c>
      <c r="R183" s="12" t="str">
        <f>IF(ISBLANK(VLOOKUP($H183*100+R$2,Feuil2!$A$3:$CQ$931,HLOOKUP(Feuil1!$F183,Feuil2!$E$1:$DG$2,2,0),0)),"",VLOOKUP($H183*100+R$2,Feuil2!$A$3:$CQ$931,HLOOKUP(Feuil1!$F183,Feuil2!$E$1:$DG$2,2,0),0))</f>
        <v/>
      </c>
      <c r="S183" s="12" t="str">
        <f>IF(ISBLANK(VLOOKUP($H183*100+S$2,Feuil2!$A$3:$CQ$931,HLOOKUP(Feuil1!$F183,Feuil2!$E$1:$DG$2,2,0),0)),"",VLOOKUP($H183*100+S$2,Feuil2!$A$3:$CQ$931,HLOOKUP(Feuil1!$F183,Feuil2!$E$1:$DG$2,2,0),0))</f>
        <v/>
      </c>
      <c r="T183" s="12" t="str">
        <f>IF(ISBLANK(VLOOKUP($H183*100+T$2,Feuil2!$A$3:$CQ$931,HLOOKUP(Feuil1!$F183,Feuil2!$E$1:$DG$2,2,0),0)),"",VLOOKUP($H183*100+T$2,Feuil2!$A$3:$CQ$931,HLOOKUP(Feuil1!$F183,Feuil2!$E$1:$DG$2,2,0),0))</f>
        <v/>
      </c>
      <c r="U183" s="12"/>
    </row>
    <row r="184" spans="1:21" x14ac:dyDescent="0.35">
      <c r="A184" s="39" t="s">
        <v>119</v>
      </c>
      <c r="B184" s="39" t="s">
        <v>120</v>
      </c>
      <c r="F184" s="33">
        <v>3022</v>
      </c>
      <c r="G184" s="5" t="s">
        <v>25</v>
      </c>
      <c r="H184" s="11">
        <v>1955</v>
      </c>
      <c r="I184" s="12" t="str">
        <f>IF(ISBLANK(VLOOKUP($H184*100+I$2,Feuil2!$A$3:$CQ$931,HLOOKUP(Feuil1!$F184,Feuil2!$E$1:$DG$2,2,0),0)),"",VLOOKUP($H184*100+I$2,Feuil2!$A$3:$CQ$931,HLOOKUP(Feuil1!$F184,Feuil2!$E$1:$DG$2,2,0),0))</f>
        <v/>
      </c>
      <c r="J184" s="12" t="str">
        <f>IF(ISBLANK(VLOOKUP($H184*100+J$2,Feuil2!$A$3:$CQ$931,HLOOKUP(Feuil1!$F184,Feuil2!$E$1:$DG$2,2,0),0)),"",VLOOKUP($H184*100+J$2,Feuil2!$A$3:$CQ$931,HLOOKUP(Feuil1!$F184,Feuil2!$E$1:$DG$2,2,0),0))</f>
        <v/>
      </c>
      <c r="K184" s="12" t="str">
        <f>IF(ISBLANK(VLOOKUP($H184*100+K$2,Feuil2!$A$3:$CQ$931,HLOOKUP(Feuil1!$F184,Feuil2!$E$1:$DG$2,2,0),0)),"",VLOOKUP($H184*100+K$2,Feuil2!$A$3:$CQ$931,HLOOKUP(Feuil1!$F184,Feuil2!$E$1:$DG$2,2,0),0))</f>
        <v/>
      </c>
      <c r="L184" s="12" t="str">
        <f>IF(ISBLANK(VLOOKUP($H184*100+L$2,Feuil2!$A$3:$CQ$931,HLOOKUP(Feuil1!$F184,Feuil2!$E$1:$DG$2,2,0),0)),"",VLOOKUP($H184*100+L$2,Feuil2!$A$3:$CQ$931,HLOOKUP(Feuil1!$F184,Feuil2!$E$1:$DG$2,2,0),0))</f>
        <v/>
      </c>
      <c r="M184" s="12" t="str">
        <f>IF(ISBLANK(VLOOKUP($H184*100+M$2,Feuil2!$A$3:$CQ$931,HLOOKUP(Feuil1!$F184,Feuil2!$E$1:$DG$2,2,0),0)),"",VLOOKUP($H184*100+M$2,Feuil2!$A$3:$CQ$931,HLOOKUP(Feuil1!$F184,Feuil2!$E$1:$DG$2,2,0),0))</f>
        <v/>
      </c>
      <c r="N184" s="12" t="str">
        <f>IF(ISBLANK(VLOOKUP($H184*100+N$2,Feuil2!$A$3:$CQ$931,HLOOKUP(Feuil1!$F184,Feuil2!$E$1:$DG$2,2,0),0)),"",VLOOKUP($H184*100+N$2,Feuil2!$A$3:$CQ$931,HLOOKUP(Feuil1!$F184,Feuil2!$E$1:$DG$2,2,0),0))</f>
        <v/>
      </c>
      <c r="O184" s="12" t="str">
        <f>IF(ISBLANK(VLOOKUP($H184*100+O$2,Feuil2!$A$3:$CQ$931,HLOOKUP(Feuil1!$F184,Feuil2!$E$1:$DG$2,2,0),0)),"",VLOOKUP($H184*100+O$2,Feuil2!$A$3:$CQ$931,HLOOKUP(Feuil1!$F184,Feuil2!$E$1:$DG$2,2,0),0))</f>
        <v/>
      </c>
      <c r="P184" s="12" t="str">
        <f>IF(ISBLANK(VLOOKUP($H184*100+P$2,Feuil2!$A$3:$CQ$931,HLOOKUP(Feuil1!$F184,Feuil2!$E$1:$DG$2,2,0),0)),"",VLOOKUP($H184*100+P$2,Feuil2!$A$3:$CQ$931,HLOOKUP(Feuil1!$F184,Feuil2!$E$1:$DG$2,2,0),0))</f>
        <v/>
      </c>
      <c r="Q184" s="12" t="str">
        <f>IF(ISBLANK(VLOOKUP($H184*100+Q$2,Feuil2!$A$3:$CQ$931,HLOOKUP(Feuil1!$F184,Feuil2!$E$1:$DG$2,2,0),0)),"",VLOOKUP($H184*100+Q$2,Feuil2!$A$3:$CQ$931,HLOOKUP(Feuil1!$F184,Feuil2!$E$1:$DG$2,2,0),0))</f>
        <v/>
      </c>
      <c r="R184" s="12" t="str">
        <f>IF(ISBLANK(VLOOKUP($H184*100+R$2,Feuil2!$A$3:$CQ$931,HLOOKUP(Feuil1!$F184,Feuil2!$E$1:$DG$2,2,0),0)),"",VLOOKUP($H184*100+R$2,Feuil2!$A$3:$CQ$931,HLOOKUP(Feuil1!$F184,Feuil2!$E$1:$DG$2,2,0),0))</f>
        <v/>
      </c>
      <c r="S184" s="12" t="str">
        <f>IF(ISBLANK(VLOOKUP($H184*100+S$2,Feuil2!$A$3:$CQ$931,HLOOKUP(Feuil1!$F184,Feuil2!$E$1:$DG$2,2,0),0)),"",VLOOKUP($H184*100+S$2,Feuil2!$A$3:$CQ$931,HLOOKUP(Feuil1!$F184,Feuil2!$E$1:$DG$2,2,0),0))</f>
        <v/>
      </c>
      <c r="T184" s="12" t="str">
        <f>IF(ISBLANK(VLOOKUP($H184*100+T$2,Feuil2!$A$3:$CQ$931,HLOOKUP(Feuil1!$F184,Feuil2!$E$1:$DG$2,2,0),0)),"",VLOOKUP($H184*100+T$2,Feuil2!$A$3:$CQ$931,HLOOKUP(Feuil1!$F184,Feuil2!$E$1:$DG$2,2,0),0))</f>
        <v/>
      </c>
      <c r="U184" s="12"/>
    </row>
    <row r="185" spans="1:21" x14ac:dyDescent="0.35">
      <c r="A185" s="39" t="s">
        <v>119</v>
      </c>
      <c r="B185" s="39" t="s">
        <v>120</v>
      </c>
      <c r="F185" s="33">
        <v>3022</v>
      </c>
      <c r="G185" s="38" t="s">
        <v>25</v>
      </c>
      <c r="H185" s="11">
        <v>1956</v>
      </c>
      <c r="I185" s="12" t="str">
        <f>IF(ISBLANK(VLOOKUP($H185*100+I$2,Feuil2!$A$3:$CQ$931,HLOOKUP(Feuil1!$F185,Feuil2!$E$1:$DG$2,2,0),0)),"",VLOOKUP($H185*100+I$2,Feuil2!$A$3:$CQ$931,HLOOKUP(Feuil1!$F185,Feuil2!$E$1:$DG$2,2,0),0))</f>
        <v/>
      </c>
      <c r="J185" s="12" t="str">
        <f>IF(ISBLANK(VLOOKUP($H185*100+J$2,Feuil2!$A$3:$CQ$931,HLOOKUP(Feuil1!$F185,Feuil2!$E$1:$DG$2,2,0),0)),"",VLOOKUP($H185*100+J$2,Feuil2!$A$3:$CQ$931,HLOOKUP(Feuil1!$F185,Feuil2!$E$1:$DG$2,2,0),0))</f>
        <v/>
      </c>
      <c r="K185" s="12" t="str">
        <f>IF(ISBLANK(VLOOKUP($H185*100+K$2,Feuil2!$A$3:$CQ$931,HLOOKUP(Feuil1!$F185,Feuil2!$E$1:$DG$2,2,0),0)),"",VLOOKUP($H185*100+K$2,Feuil2!$A$3:$CQ$931,HLOOKUP(Feuil1!$F185,Feuil2!$E$1:$DG$2,2,0),0))</f>
        <v/>
      </c>
      <c r="L185" s="12" t="str">
        <f>IF(ISBLANK(VLOOKUP($H185*100+L$2,Feuil2!$A$3:$CQ$931,HLOOKUP(Feuil1!$F185,Feuil2!$E$1:$DG$2,2,0),0)),"",VLOOKUP($H185*100+L$2,Feuil2!$A$3:$CQ$931,HLOOKUP(Feuil1!$F185,Feuil2!$E$1:$DG$2,2,0),0))</f>
        <v/>
      </c>
      <c r="M185" s="12" t="str">
        <f>IF(ISBLANK(VLOOKUP($H185*100+M$2,Feuil2!$A$3:$CQ$931,HLOOKUP(Feuil1!$F185,Feuil2!$E$1:$DG$2,2,0),0)),"",VLOOKUP($H185*100+M$2,Feuil2!$A$3:$CQ$931,HLOOKUP(Feuil1!$F185,Feuil2!$E$1:$DG$2,2,0),0))</f>
        <v/>
      </c>
      <c r="N185" s="12" t="str">
        <f>IF(ISBLANK(VLOOKUP($H185*100+N$2,Feuil2!$A$3:$CQ$931,HLOOKUP(Feuil1!$F185,Feuil2!$E$1:$DG$2,2,0),0)),"",VLOOKUP($H185*100+N$2,Feuil2!$A$3:$CQ$931,HLOOKUP(Feuil1!$F185,Feuil2!$E$1:$DG$2,2,0),0))</f>
        <v/>
      </c>
      <c r="O185" s="12" t="str">
        <f>IF(ISBLANK(VLOOKUP($H185*100+O$2,Feuil2!$A$3:$CQ$931,HLOOKUP(Feuil1!$F185,Feuil2!$E$1:$DG$2,2,0),0)),"",VLOOKUP($H185*100+O$2,Feuil2!$A$3:$CQ$931,HLOOKUP(Feuil1!$F185,Feuil2!$E$1:$DG$2,2,0),0))</f>
        <v/>
      </c>
      <c r="P185" s="12" t="str">
        <f>IF(ISBLANK(VLOOKUP($H185*100+P$2,Feuil2!$A$3:$CQ$931,HLOOKUP(Feuil1!$F185,Feuil2!$E$1:$DG$2,2,0),0)),"",VLOOKUP($H185*100+P$2,Feuil2!$A$3:$CQ$931,HLOOKUP(Feuil1!$F185,Feuil2!$E$1:$DG$2,2,0),0))</f>
        <v/>
      </c>
      <c r="Q185" s="12" t="str">
        <f>IF(ISBLANK(VLOOKUP($H185*100+Q$2,Feuil2!$A$3:$CQ$931,HLOOKUP(Feuil1!$F185,Feuil2!$E$1:$DG$2,2,0),0)),"",VLOOKUP($H185*100+Q$2,Feuil2!$A$3:$CQ$931,HLOOKUP(Feuil1!$F185,Feuil2!$E$1:$DG$2,2,0),0))</f>
        <v/>
      </c>
      <c r="R185" s="12" t="str">
        <f>IF(ISBLANK(VLOOKUP($H185*100+R$2,Feuil2!$A$3:$CQ$931,HLOOKUP(Feuil1!$F185,Feuil2!$E$1:$DG$2,2,0),0)),"",VLOOKUP($H185*100+R$2,Feuil2!$A$3:$CQ$931,HLOOKUP(Feuil1!$F185,Feuil2!$E$1:$DG$2,2,0),0))</f>
        <v/>
      </c>
      <c r="S185" s="12" t="str">
        <f>IF(ISBLANK(VLOOKUP($H185*100+S$2,Feuil2!$A$3:$CQ$931,HLOOKUP(Feuil1!$F185,Feuil2!$E$1:$DG$2,2,0),0)),"",VLOOKUP($H185*100+S$2,Feuil2!$A$3:$CQ$931,HLOOKUP(Feuil1!$F185,Feuil2!$E$1:$DG$2,2,0),0))</f>
        <v/>
      </c>
      <c r="T185" s="12" t="str">
        <f>IF(ISBLANK(VLOOKUP($H185*100+T$2,Feuil2!$A$3:$CQ$931,HLOOKUP(Feuil1!$F185,Feuil2!$E$1:$DG$2,2,0),0)),"",VLOOKUP($H185*100+T$2,Feuil2!$A$3:$CQ$931,HLOOKUP(Feuil1!$F185,Feuil2!$E$1:$DG$2,2,0),0))</f>
        <v/>
      </c>
      <c r="U185" s="12"/>
    </row>
    <row r="186" spans="1:21" x14ac:dyDescent="0.35">
      <c r="A186" s="39" t="s">
        <v>119</v>
      </c>
      <c r="B186" s="39" t="s">
        <v>120</v>
      </c>
      <c r="F186" s="33">
        <v>3022</v>
      </c>
      <c r="G186" s="38" t="s">
        <v>25</v>
      </c>
      <c r="H186" s="11">
        <v>1957</v>
      </c>
      <c r="I186" s="12" t="str">
        <f>IF(ISBLANK(VLOOKUP($H186*100+I$2,Feuil2!$A$3:$CQ$931,HLOOKUP(Feuil1!$F186,Feuil2!$E$1:$DG$2,2,0),0)),"",VLOOKUP($H186*100+I$2,Feuil2!$A$3:$CQ$931,HLOOKUP(Feuil1!$F186,Feuil2!$E$1:$DG$2,2,0),0))</f>
        <v/>
      </c>
      <c r="J186" s="12" t="str">
        <f>IF(ISBLANK(VLOOKUP($H186*100+J$2,Feuil2!$A$3:$CQ$931,HLOOKUP(Feuil1!$F186,Feuil2!$E$1:$DG$2,2,0),0)),"",VLOOKUP($H186*100+J$2,Feuil2!$A$3:$CQ$931,HLOOKUP(Feuil1!$F186,Feuil2!$E$1:$DG$2,2,0),0))</f>
        <v/>
      </c>
      <c r="K186" s="12" t="str">
        <f>IF(ISBLANK(VLOOKUP($H186*100+K$2,Feuil2!$A$3:$CQ$931,HLOOKUP(Feuil1!$F186,Feuil2!$E$1:$DG$2,2,0),0)),"",VLOOKUP($H186*100+K$2,Feuil2!$A$3:$CQ$931,HLOOKUP(Feuil1!$F186,Feuil2!$E$1:$DG$2,2,0),0))</f>
        <v/>
      </c>
      <c r="L186" s="12" t="str">
        <f>IF(ISBLANK(VLOOKUP($H186*100+L$2,Feuil2!$A$3:$CQ$931,HLOOKUP(Feuil1!$F186,Feuil2!$E$1:$DG$2,2,0),0)),"",VLOOKUP($H186*100+L$2,Feuil2!$A$3:$CQ$931,HLOOKUP(Feuil1!$F186,Feuil2!$E$1:$DG$2,2,0),0))</f>
        <v/>
      </c>
      <c r="M186" s="12" t="str">
        <f>IF(ISBLANK(VLOOKUP($H186*100+M$2,Feuil2!$A$3:$CQ$931,HLOOKUP(Feuil1!$F186,Feuil2!$E$1:$DG$2,2,0),0)),"",VLOOKUP($H186*100+M$2,Feuil2!$A$3:$CQ$931,HLOOKUP(Feuil1!$F186,Feuil2!$E$1:$DG$2,2,0),0))</f>
        <v/>
      </c>
      <c r="N186" s="12" t="str">
        <f>IF(ISBLANK(VLOOKUP($H186*100+N$2,Feuil2!$A$3:$CQ$931,HLOOKUP(Feuil1!$F186,Feuil2!$E$1:$DG$2,2,0),0)),"",VLOOKUP($H186*100+N$2,Feuil2!$A$3:$CQ$931,HLOOKUP(Feuil1!$F186,Feuil2!$E$1:$DG$2,2,0),0))</f>
        <v/>
      </c>
      <c r="O186" s="12" t="str">
        <f>IF(ISBLANK(VLOOKUP($H186*100+O$2,Feuil2!$A$3:$CQ$931,HLOOKUP(Feuil1!$F186,Feuil2!$E$1:$DG$2,2,0),0)),"",VLOOKUP($H186*100+O$2,Feuil2!$A$3:$CQ$931,HLOOKUP(Feuil1!$F186,Feuil2!$E$1:$DG$2,2,0),0))</f>
        <v/>
      </c>
      <c r="P186" s="12" t="str">
        <f>IF(ISBLANK(VLOOKUP($H186*100+P$2,Feuil2!$A$3:$CQ$931,HLOOKUP(Feuil1!$F186,Feuil2!$E$1:$DG$2,2,0),0)),"",VLOOKUP($H186*100+P$2,Feuil2!$A$3:$CQ$931,HLOOKUP(Feuil1!$F186,Feuil2!$E$1:$DG$2,2,0),0))</f>
        <v/>
      </c>
      <c r="Q186" s="12" t="str">
        <f>IF(ISBLANK(VLOOKUP($H186*100+Q$2,Feuil2!$A$3:$CQ$931,HLOOKUP(Feuil1!$F186,Feuil2!$E$1:$DG$2,2,0),0)),"",VLOOKUP($H186*100+Q$2,Feuil2!$A$3:$CQ$931,HLOOKUP(Feuil1!$F186,Feuil2!$E$1:$DG$2,2,0),0))</f>
        <v/>
      </c>
      <c r="R186" s="12" t="str">
        <f>IF(ISBLANK(VLOOKUP($H186*100+R$2,Feuil2!$A$3:$CQ$931,HLOOKUP(Feuil1!$F186,Feuil2!$E$1:$DG$2,2,0),0)),"",VLOOKUP($H186*100+R$2,Feuil2!$A$3:$CQ$931,HLOOKUP(Feuil1!$F186,Feuil2!$E$1:$DG$2,2,0),0))</f>
        <v/>
      </c>
      <c r="S186" s="12" t="str">
        <f>IF(ISBLANK(VLOOKUP($H186*100+S$2,Feuil2!$A$3:$CQ$931,HLOOKUP(Feuil1!$F186,Feuil2!$E$1:$DG$2,2,0),0)),"",VLOOKUP($H186*100+S$2,Feuil2!$A$3:$CQ$931,HLOOKUP(Feuil1!$F186,Feuil2!$E$1:$DG$2,2,0),0))</f>
        <v/>
      </c>
      <c r="T186" s="12" t="str">
        <f>IF(ISBLANK(VLOOKUP($H186*100+T$2,Feuil2!$A$3:$CQ$931,HLOOKUP(Feuil1!$F186,Feuil2!$E$1:$DG$2,2,0),0)),"",VLOOKUP($H186*100+T$2,Feuil2!$A$3:$CQ$931,HLOOKUP(Feuil1!$F186,Feuil2!$E$1:$DG$2,2,0),0))</f>
        <v/>
      </c>
      <c r="U186" s="12"/>
    </row>
    <row r="187" spans="1:21" x14ac:dyDescent="0.35">
      <c r="A187" s="39" t="s">
        <v>119</v>
      </c>
      <c r="B187" s="39" t="s">
        <v>120</v>
      </c>
      <c r="F187" s="33">
        <v>3022</v>
      </c>
      <c r="G187" s="38" t="s">
        <v>25</v>
      </c>
      <c r="H187" s="11">
        <v>1958</v>
      </c>
      <c r="I187" s="12" t="str">
        <f>IF(ISBLANK(VLOOKUP($H187*100+I$2,Feuil2!$A$3:$CQ$931,HLOOKUP(Feuil1!$F187,Feuil2!$E$1:$DG$2,2,0),0)),"",VLOOKUP($H187*100+I$2,Feuil2!$A$3:$CQ$931,HLOOKUP(Feuil1!$F187,Feuil2!$E$1:$DG$2,2,0),0))</f>
        <v/>
      </c>
      <c r="J187" s="12" t="str">
        <f>IF(ISBLANK(VLOOKUP($H187*100+J$2,Feuil2!$A$3:$CQ$931,HLOOKUP(Feuil1!$F187,Feuil2!$E$1:$DG$2,2,0),0)),"",VLOOKUP($H187*100+J$2,Feuil2!$A$3:$CQ$931,HLOOKUP(Feuil1!$F187,Feuil2!$E$1:$DG$2,2,0),0))</f>
        <v/>
      </c>
      <c r="K187" s="12" t="str">
        <f>IF(ISBLANK(VLOOKUP($H187*100+K$2,Feuil2!$A$3:$CQ$931,HLOOKUP(Feuil1!$F187,Feuil2!$E$1:$DG$2,2,0),0)),"",VLOOKUP($H187*100+K$2,Feuil2!$A$3:$CQ$931,HLOOKUP(Feuil1!$F187,Feuil2!$E$1:$DG$2,2,0),0))</f>
        <v/>
      </c>
      <c r="L187" s="12" t="str">
        <f>IF(ISBLANK(VLOOKUP($H187*100+L$2,Feuil2!$A$3:$CQ$931,HLOOKUP(Feuil1!$F187,Feuil2!$E$1:$DG$2,2,0),0)),"",VLOOKUP($H187*100+L$2,Feuil2!$A$3:$CQ$931,HLOOKUP(Feuil1!$F187,Feuil2!$E$1:$DG$2,2,0),0))</f>
        <v/>
      </c>
      <c r="M187" s="12" t="str">
        <f>IF(ISBLANK(VLOOKUP($H187*100+M$2,Feuil2!$A$3:$CQ$931,HLOOKUP(Feuil1!$F187,Feuil2!$E$1:$DG$2,2,0),0)),"",VLOOKUP($H187*100+M$2,Feuil2!$A$3:$CQ$931,HLOOKUP(Feuil1!$F187,Feuil2!$E$1:$DG$2,2,0),0))</f>
        <v/>
      </c>
      <c r="N187" s="12" t="str">
        <f>IF(ISBLANK(VLOOKUP($H187*100+N$2,Feuil2!$A$3:$CQ$931,HLOOKUP(Feuil1!$F187,Feuil2!$E$1:$DG$2,2,0),0)),"",VLOOKUP($H187*100+N$2,Feuil2!$A$3:$CQ$931,HLOOKUP(Feuil1!$F187,Feuil2!$E$1:$DG$2,2,0),0))</f>
        <v/>
      </c>
      <c r="O187" s="12" t="str">
        <f>IF(ISBLANK(VLOOKUP($H187*100+O$2,Feuil2!$A$3:$CQ$931,HLOOKUP(Feuil1!$F187,Feuil2!$E$1:$DG$2,2,0),0)),"",VLOOKUP($H187*100+O$2,Feuil2!$A$3:$CQ$931,HLOOKUP(Feuil1!$F187,Feuil2!$E$1:$DG$2,2,0),0))</f>
        <v/>
      </c>
      <c r="P187" s="12" t="str">
        <f>IF(ISBLANK(VLOOKUP($H187*100+P$2,Feuil2!$A$3:$CQ$931,HLOOKUP(Feuil1!$F187,Feuil2!$E$1:$DG$2,2,0),0)),"",VLOOKUP($H187*100+P$2,Feuil2!$A$3:$CQ$931,HLOOKUP(Feuil1!$F187,Feuil2!$E$1:$DG$2,2,0),0))</f>
        <v/>
      </c>
      <c r="Q187" s="12" t="str">
        <f>IF(ISBLANK(VLOOKUP($H187*100+Q$2,Feuil2!$A$3:$CQ$931,HLOOKUP(Feuil1!$F187,Feuil2!$E$1:$DG$2,2,0),0)),"",VLOOKUP($H187*100+Q$2,Feuil2!$A$3:$CQ$931,HLOOKUP(Feuil1!$F187,Feuil2!$E$1:$DG$2,2,0),0))</f>
        <v/>
      </c>
      <c r="R187" s="12" t="str">
        <f>IF(ISBLANK(VLOOKUP($H187*100+R$2,Feuil2!$A$3:$CQ$931,HLOOKUP(Feuil1!$F187,Feuil2!$E$1:$DG$2,2,0),0)),"",VLOOKUP($H187*100+R$2,Feuil2!$A$3:$CQ$931,HLOOKUP(Feuil1!$F187,Feuil2!$E$1:$DG$2,2,0),0))</f>
        <v/>
      </c>
      <c r="S187" s="12" t="str">
        <f>IF(ISBLANK(VLOOKUP($H187*100+S$2,Feuil2!$A$3:$CQ$931,HLOOKUP(Feuil1!$F187,Feuil2!$E$1:$DG$2,2,0),0)),"",VLOOKUP($H187*100+S$2,Feuil2!$A$3:$CQ$931,HLOOKUP(Feuil1!$F187,Feuil2!$E$1:$DG$2,2,0),0))</f>
        <v/>
      </c>
      <c r="T187" s="12" t="str">
        <f>IF(ISBLANK(VLOOKUP($H187*100+T$2,Feuil2!$A$3:$CQ$931,HLOOKUP(Feuil1!$F187,Feuil2!$E$1:$DG$2,2,0),0)),"",VLOOKUP($H187*100+T$2,Feuil2!$A$3:$CQ$931,HLOOKUP(Feuil1!$F187,Feuil2!$E$1:$DG$2,2,0),0))</f>
        <v/>
      </c>
      <c r="U187" s="12"/>
    </row>
    <row r="188" spans="1:21" x14ac:dyDescent="0.35">
      <c r="A188" s="39" t="s">
        <v>119</v>
      </c>
      <c r="B188" s="39" t="s">
        <v>120</v>
      </c>
      <c r="F188" s="33">
        <v>3022</v>
      </c>
      <c r="G188" s="38" t="s">
        <v>25</v>
      </c>
      <c r="H188" s="11">
        <v>1959</v>
      </c>
      <c r="I188" s="12" t="str">
        <f>IF(ISBLANK(VLOOKUP($H188*100+I$2,Feuil2!$A$3:$CQ$931,HLOOKUP(Feuil1!$F188,Feuil2!$E$1:$DG$2,2,0),0)),"",VLOOKUP($H188*100+I$2,Feuil2!$A$3:$CQ$931,HLOOKUP(Feuil1!$F188,Feuil2!$E$1:$DG$2,2,0),0))</f>
        <v/>
      </c>
      <c r="J188" s="12" t="str">
        <f>IF(ISBLANK(VLOOKUP($H188*100+J$2,Feuil2!$A$3:$CQ$931,HLOOKUP(Feuil1!$F188,Feuil2!$E$1:$DG$2,2,0),0)),"",VLOOKUP($H188*100+J$2,Feuil2!$A$3:$CQ$931,HLOOKUP(Feuil1!$F188,Feuil2!$E$1:$DG$2,2,0),0))</f>
        <v/>
      </c>
      <c r="K188" s="12" t="str">
        <f>IF(ISBLANK(VLOOKUP($H188*100+K$2,Feuil2!$A$3:$CQ$931,HLOOKUP(Feuil1!$F188,Feuil2!$E$1:$DG$2,2,0),0)),"",VLOOKUP($H188*100+K$2,Feuil2!$A$3:$CQ$931,HLOOKUP(Feuil1!$F188,Feuil2!$E$1:$DG$2,2,0),0))</f>
        <v/>
      </c>
      <c r="L188" s="12" t="str">
        <f>IF(ISBLANK(VLOOKUP($H188*100+L$2,Feuil2!$A$3:$CQ$931,HLOOKUP(Feuil1!$F188,Feuil2!$E$1:$DG$2,2,0),0)),"",VLOOKUP($H188*100+L$2,Feuil2!$A$3:$CQ$931,HLOOKUP(Feuil1!$F188,Feuil2!$E$1:$DG$2,2,0),0))</f>
        <v/>
      </c>
      <c r="M188" s="12" t="str">
        <f>IF(ISBLANK(VLOOKUP($H188*100+M$2,Feuil2!$A$3:$CQ$931,HLOOKUP(Feuil1!$F188,Feuil2!$E$1:$DG$2,2,0),0)),"",VLOOKUP($H188*100+M$2,Feuil2!$A$3:$CQ$931,HLOOKUP(Feuil1!$F188,Feuil2!$E$1:$DG$2,2,0),0))</f>
        <v/>
      </c>
      <c r="N188" s="12" t="str">
        <f>IF(ISBLANK(VLOOKUP($H188*100+N$2,Feuil2!$A$3:$CQ$931,HLOOKUP(Feuil1!$F188,Feuil2!$E$1:$DG$2,2,0),0)),"",VLOOKUP($H188*100+N$2,Feuil2!$A$3:$CQ$931,HLOOKUP(Feuil1!$F188,Feuil2!$E$1:$DG$2,2,0),0))</f>
        <v/>
      </c>
      <c r="O188" s="12" t="str">
        <f>IF(ISBLANK(VLOOKUP($H188*100+O$2,Feuil2!$A$3:$CQ$931,HLOOKUP(Feuil1!$F188,Feuil2!$E$1:$DG$2,2,0),0)),"",VLOOKUP($H188*100+O$2,Feuil2!$A$3:$CQ$931,HLOOKUP(Feuil1!$F188,Feuil2!$E$1:$DG$2,2,0),0))</f>
        <v/>
      </c>
      <c r="P188" s="12" t="str">
        <f>IF(ISBLANK(VLOOKUP($H188*100+P$2,Feuil2!$A$3:$CQ$931,HLOOKUP(Feuil1!$F188,Feuil2!$E$1:$DG$2,2,0),0)),"",VLOOKUP($H188*100+P$2,Feuil2!$A$3:$CQ$931,HLOOKUP(Feuil1!$F188,Feuil2!$E$1:$DG$2,2,0),0))</f>
        <v/>
      </c>
      <c r="Q188" s="12" t="str">
        <f>IF(ISBLANK(VLOOKUP($H188*100+Q$2,Feuil2!$A$3:$CQ$931,HLOOKUP(Feuil1!$F188,Feuil2!$E$1:$DG$2,2,0),0)),"",VLOOKUP($H188*100+Q$2,Feuil2!$A$3:$CQ$931,HLOOKUP(Feuil1!$F188,Feuil2!$E$1:$DG$2,2,0),0))</f>
        <v/>
      </c>
      <c r="R188" s="12" t="str">
        <f>IF(ISBLANK(VLOOKUP($H188*100+R$2,Feuil2!$A$3:$CQ$931,HLOOKUP(Feuil1!$F188,Feuil2!$E$1:$DG$2,2,0),0)),"",VLOOKUP($H188*100+R$2,Feuil2!$A$3:$CQ$931,HLOOKUP(Feuil1!$F188,Feuil2!$E$1:$DG$2,2,0),0))</f>
        <v/>
      </c>
      <c r="S188" s="12" t="str">
        <f>IF(ISBLANK(VLOOKUP($H188*100+S$2,Feuil2!$A$3:$CQ$931,HLOOKUP(Feuil1!$F188,Feuil2!$E$1:$DG$2,2,0),0)),"",VLOOKUP($H188*100+S$2,Feuil2!$A$3:$CQ$931,HLOOKUP(Feuil1!$F188,Feuil2!$E$1:$DG$2,2,0),0))</f>
        <v/>
      </c>
      <c r="T188" s="12" t="str">
        <f>IF(ISBLANK(VLOOKUP($H188*100+T$2,Feuil2!$A$3:$CQ$931,HLOOKUP(Feuil1!$F188,Feuil2!$E$1:$DG$2,2,0),0)),"",VLOOKUP($H188*100+T$2,Feuil2!$A$3:$CQ$931,HLOOKUP(Feuil1!$F188,Feuil2!$E$1:$DG$2,2,0),0))</f>
        <v/>
      </c>
      <c r="U188" s="12"/>
    </row>
    <row r="189" spans="1:21" x14ac:dyDescent="0.35">
      <c r="A189" s="39" t="s">
        <v>119</v>
      </c>
      <c r="B189" s="39" t="s">
        <v>120</v>
      </c>
      <c r="F189" s="33">
        <v>3022</v>
      </c>
      <c r="G189" s="38" t="s">
        <v>25</v>
      </c>
      <c r="H189" s="11">
        <v>1960</v>
      </c>
      <c r="I189" s="12" t="str">
        <f>IF(ISBLANK(VLOOKUP($H189*100+I$2,Feuil2!$A$3:$CQ$931,HLOOKUP(Feuil1!$F189,Feuil2!$E$1:$DG$2,2,0),0)),"",VLOOKUP($H189*100+I$2,Feuil2!$A$3:$CQ$931,HLOOKUP(Feuil1!$F189,Feuil2!$E$1:$DG$2,2,0),0))</f>
        <v/>
      </c>
      <c r="J189" s="12" t="str">
        <f>IF(ISBLANK(VLOOKUP($H189*100+J$2,Feuil2!$A$3:$CQ$931,HLOOKUP(Feuil1!$F189,Feuil2!$E$1:$DG$2,2,0),0)),"",VLOOKUP($H189*100+J$2,Feuil2!$A$3:$CQ$931,HLOOKUP(Feuil1!$F189,Feuil2!$E$1:$DG$2,2,0),0))</f>
        <v/>
      </c>
      <c r="K189" s="12" t="str">
        <f>IF(ISBLANK(VLOOKUP($H189*100+K$2,Feuil2!$A$3:$CQ$931,HLOOKUP(Feuil1!$F189,Feuil2!$E$1:$DG$2,2,0),0)),"",VLOOKUP($H189*100+K$2,Feuil2!$A$3:$CQ$931,HLOOKUP(Feuil1!$F189,Feuil2!$E$1:$DG$2,2,0),0))</f>
        <v/>
      </c>
      <c r="L189" s="12" t="str">
        <f>IF(ISBLANK(VLOOKUP($H189*100+L$2,Feuil2!$A$3:$CQ$931,HLOOKUP(Feuil1!$F189,Feuil2!$E$1:$DG$2,2,0),0)),"",VLOOKUP($H189*100+L$2,Feuil2!$A$3:$CQ$931,HLOOKUP(Feuil1!$F189,Feuil2!$E$1:$DG$2,2,0),0))</f>
        <v/>
      </c>
      <c r="M189" s="12" t="str">
        <f>IF(ISBLANK(VLOOKUP($H189*100+M$2,Feuil2!$A$3:$CQ$931,HLOOKUP(Feuil1!$F189,Feuil2!$E$1:$DG$2,2,0),0)),"",VLOOKUP($H189*100+M$2,Feuil2!$A$3:$CQ$931,HLOOKUP(Feuil1!$F189,Feuil2!$E$1:$DG$2,2,0),0))</f>
        <v/>
      </c>
      <c r="N189" s="12" t="str">
        <f>IF(ISBLANK(VLOOKUP($H189*100+N$2,Feuil2!$A$3:$CQ$931,HLOOKUP(Feuil1!$F189,Feuil2!$E$1:$DG$2,2,0),0)),"",VLOOKUP($H189*100+N$2,Feuil2!$A$3:$CQ$931,HLOOKUP(Feuil1!$F189,Feuil2!$E$1:$DG$2,2,0),0))</f>
        <v/>
      </c>
      <c r="O189" s="12" t="str">
        <f>IF(ISBLANK(VLOOKUP($H189*100+O$2,Feuil2!$A$3:$CQ$931,HLOOKUP(Feuil1!$F189,Feuil2!$E$1:$DG$2,2,0),0)),"",VLOOKUP($H189*100+O$2,Feuil2!$A$3:$CQ$931,HLOOKUP(Feuil1!$F189,Feuil2!$E$1:$DG$2,2,0),0))</f>
        <v/>
      </c>
      <c r="P189" s="12" t="str">
        <f>IF(ISBLANK(VLOOKUP($H189*100+P$2,Feuil2!$A$3:$CQ$931,HLOOKUP(Feuil1!$F189,Feuil2!$E$1:$DG$2,2,0),0)),"",VLOOKUP($H189*100+P$2,Feuil2!$A$3:$CQ$931,HLOOKUP(Feuil1!$F189,Feuil2!$E$1:$DG$2,2,0),0))</f>
        <v/>
      </c>
      <c r="Q189" s="12" t="str">
        <f>IF(ISBLANK(VLOOKUP($H189*100+Q$2,Feuil2!$A$3:$CQ$931,HLOOKUP(Feuil1!$F189,Feuil2!$E$1:$DG$2,2,0),0)),"",VLOOKUP($H189*100+Q$2,Feuil2!$A$3:$CQ$931,HLOOKUP(Feuil1!$F189,Feuil2!$E$1:$DG$2,2,0),0))</f>
        <v/>
      </c>
      <c r="R189" s="12" t="str">
        <f>IF(ISBLANK(VLOOKUP($H189*100+R$2,Feuil2!$A$3:$CQ$931,HLOOKUP(Feuil1!$F189,Feuil2!$E$1:$DG$2,2,0),0)),"",VLOOKUP($H189*100+R$2,Feuil2!$A$3:$CQ$931,HLOOKUP(Feuil1!$F189,Feuil2!$E$1:$DG$2,2,0),0))</f>
        <v/>
      </c>
      <c r="S189" s="12" t="str">
        <f>IF(ISBLANK(VLOOKUP($H189*100+S$2,Feuil2!$A$3:$CQ$931,HLOOKUP(Feuil1!$F189,Feuil2!$E$1:$DG$2,2,0),0)),"",VLOOKUP($H189*100+S$2,Feuil2!$A$3:$CQ$931,HLOOKUP(Feuil1!$F189,Feuil2!$E$1:$DG$2,2,0),0))</f>
        <v/>
      </c>
      <c r="T189" s="12" t="str">
        <f>IF(ISBLANK(VLOOKUP($H189*100+T$2,Feuil2!$A$3:$CQ$931,HLOOKUP(Feuil1!$F189,Feuil2!$E$1:$DG$2,2,0),0)),"",VLOOKUP($H189*100+T$2,Feuil2!$A$3:$CQ$931,HLOOKUP(Feuil1!$F189,Feuil2!$E$1:$DG$2,2,0),0))</f>
        <v/>
      </c>
      <c r="U189" s="12"/>
    </row>
    <row r="190" spans="1:21" x14ac:dyDescent="0.35">
      <c r="A190" s="39" t="s">
        <v>119</v>
      </c>
      <c r="B190" s="39" t="s">
        <v>120</v>
      </c>
      <c r="F190" s="33">
        <v>3022</v>
      </c>
      <c r="G190" s="5" t="s">
        <v>25</v>
      </c>
      <c r="H190" s="11">
        <v>1961</v>
      </c>
      <c r="I190" s="12" t="str">
        <f>IF(ISBLANK(VLOOKUP($H190*100+I$2,Feuil2!$A$3:$CQ$931,HLOOKUP(Feuil1!$F190,Feuil2!$E$1:$DG$2,2,0),0)),"",VLOOKUP($H190*100+I$2,Feuil2!$A$3:$CQ$931,HLOOKUP(Feuil1!$F190,Feuil2!$E$1:$DG$2,2,0),0))</f>
        <v/>
      </c>
      <c r="J190" s="12" t="str">
        <f>IF(ISBLANK(VLOOKUP($H190*100+J$2,Feuil2!$A$3:$CQ$931,HLOOKUP(Feuil1!$F190,Feuil2!$E$1:$DG$2,2,0),0)),"",VLOOKUP($H190*100+J$2,Feuil2!$A$3:$CQ$931,HLOOKUP(Feuil1!$F190,Feuil2!$E$1:$DG$2,2,0),0))</f>
        <v/>
      </c>
      <c r="K190" s="12" t="str">
        <f>IF(ISBLANK(VLOOKUP($H190*100+K$2,Feuil2!$A$3:$CQ$931,HLOOKUP(Feuil1!$F190,Feuil2!$E$1:$DG$2,2,0),0)),"",VLOOKUP($H190*100+K$2,Feuil2!$A$3:$CQ$931,HLOOKUP(Feuil1!$F190,Feuil2!$E$1:$DG$2,2,0),0))</f>
        <v/>
      </c>
      <c r="L190" s="12" t="str">
        <f>IF(ISBLANK(VLOOKUP($H190*100+L$2,Feuil2!$A$3:$CQ$931,HLOOKUP(Feuil1!$F190,Feuil2!$E$1:$DG$2,2,0),0)),"",VLOOKUP($H190*100+L$2,Feuil2!$A$3:$CQ$931,HLOOKUP(Feuil1!$F190,Feuil2!$E$1:$DG$2,2,0),0))</f>
        <v/>
      </c>
      <c r="M190" s="12" t="str">
        <f>IF(ISBLANK(VLOOKUP($H190*100+M$2,Feuil2!$A$3:$CQ$931,HLOOKUP(Feuil1!$F190,Feuil2!$E$1:$DG$2,2,0),0)),"",VLOOKUP($H190*100+M$2,Feuil2!$A$3:$CQ$931,HLOOKUP(Feuil1!$F190,Feuil2!$E$1:$DG$2,2,0),0))</f>
        <v/>
      </c>
      <c r="N190" s="12" t="str">
        <f>IF(ISBLANK(VLOOKUP($H190*100+N$2,Feuil2!$A$3:$CQ$931,HLOOKUP(Feuil1!$F190,Feuil2!$E$1:$DG$2,2,0),0)),"",VLOOKUP($H190*100+N$2,Feuil2!$A$3:$CQ$931,HLOOKUP(Feuil1!$F190,Feuil2!$E$1:$DG$2,2,0),0))</f>
        <v/>
      </c>
      <c r="O190" s="12" t="str">
        <f>IF(ISBLANK(VLOOKUP($H190*100+O$2,Feuil2!$A$3:$CQ$931,HLOOKUP(Feuil1!$F190,Feuil2!$E$1:$DG$2,2,0),0)),"",VLOOKUP($H190*100+O$2,Feuil2!$A$3:$CQ$931,HLOOKUP(Feuil1!$F190,Feuil2!$E$1:$DG$2,2,0),0))</f>
        <v/>
      </c>
      <c r="P190" s="12" t="str">
        <f>IF(ISBLANK(VLOOKUP($H190*100+P$2,Feuil2!$A$3:$CQ$931,HLOOKUP(Feuil1!$F190,Feuil2!$E$1:$DG$2,2,0),0)),"",VLOOKUP($H190*100+P$2,Feuil2!$A$3:$CQ$931,HLOOKUP(Feuil1!$F190,Feuil2!$E$1:$DG$2,2,0),0))</f>
        <v/>
      </c>
      <c r="Q190" s="12" t="str">
        <f>IF(ISBLANK(VLOOKUP($H190*100+Q$2,Feuil2!$A$3:$CQ$931,HLOOKUP(Feuil1!$F190,Feuil2!$E$1:$DG$2,2,0),0)),"",VLOOKUP($H190*100+Q$2,Feuil2!$A$3:$CQ$931,HLOOKUP(Feuil1!$F190,Feuil2!$E$1:$DG$2,2,0),0))</f>
        <v/>
      </c>
      <c r="R190" s="12" t="str">
        <f>IF(ISBLANK(VLOOKUP($H190*100+R$2,Feuil2!$A$3:$CQ$931,HLOOKUP(Feuil1!$F190,Feuil2!$E$1:$DG$2,2,0),0)),"",VLOOKUP($H190*100+R$2,Feuil2!$A$3:$CQ$931,HLOOKUP(Feuil1!$F190,Feuil2!$E$1:$DG$2,2,0),0))</f>
        <v/>
      </c>
      <c r="S190" s="12" t="str">
        <f>IF(ISBLANK(VLOOKUP($H190*100+S$2,Feuil2!$A$3:$CQ$931,HLOOKUP(Feuil1!$F190,Feuil2!$E$1:$DG$2,2,0),0)),"",VLOOKUP($H190*100+S$2,Feuil2!$A$3:$CQ$931,HLOOKUP(Feuil1!$F190,Feuil2!$E$1:$DG$2,2,0),0))</f>
        <v/>
      </c>
      <c r="T190" s="12" t="str">
        <f>IF(ISBLANK(VLOOKUP($H190*100+T$2,Feuil2!$A$3:$CQ$931,HLOOKUP(Feuil1!$F190,Feuil2!$E$1:$DG$2,2,0),0)),"",VLOOKUP($H190*100+T$2,Feuil2!$A$3:$CQ$931,HLOOKUP(Feuil1!$F190,Feuil2!$E$1:$DG$2,2,0),0))</f>
        <v/>
      </c>
      <c r="U190" s="12"/>
    </row>
    <row r="191" spans="1:21" x14ac:dyDescent="0.35">
      <c r="A191" s="39" t="s">
        <v>119</v>
      </c>
      <c r="B191" s="39" t="s">
        <v>120</v>
      </c>
      <c r="F191" s="33">
        <v>3022</v>
      </c>
      <c r="G191" s="5" t="s">
        <v>25</v>
      </c>
      <c r="H191" s="11">
        <v>1962</v>
      </c>
      <c r="I191" s="12" t="str">
        <f>IF(ISBLANK(VLOOKUP($H191*100+I$2,Feuil2!$A$3:$CQ$931,HLOOKUP(Feuil1!$F191,Feuil2!$E$1:$DG$2,2,0),0)),"",VLOOKUP($H191*100+I$2,Feuil2!$A$3:$CQ$931,HLOOKUP(Feuil1!$F191,Feuil2!$E$1:$DG$2,2,0),0))</f>
        <v/>
      </c>
      <c r="J191" s="12" t="str">
        <f>IF(ISBLANK(VLOOKUP($H191*100+J$2,Feuil2!$A$3:$CQ$931,HLOOKUP(Feuil1!$F191,Feuil2!$E$1:$DG$2,2,0),0)),"",VLOOKUP($H191*100+J$2,Feuil2!$A$3:$CQ$931,HLOOKUP(Feuil1!$F191,Feuil2!$E$1:$DG$2,2,0),0))</f>
        <v/>
      </c>
      <c r="K191" s="12" t="str">
        <f>IF(ISBLANK(VLOOKUP($H191*100+K$2,Feuil2!$A$3:$CQ$931,HLOOKUP(Feuil1!$F191,Feuil2!$E$1:$DG$2,2,0),0)),"",VLOOKUP($H191*100+K$2,Feuil2!$A$3:$CQ$931,HLOOKUP(Feuil1!$F191,Feuil2!$E$1:$DG$2,2,0),0))</f>
        <v/>
      </c>
      <c r="L191" s="12" t="str">
        <f>IF(ISBLANK(VLOOKUP($H191*100+L$2,Feuil2!$A$3:$CQ$931,HLOOKUP(Feuil1!$F191,Feuil2!$E$1:$DG$2,2,0),0)),"",VLOOKUP($H191*100+L$2,Feuil2!$A$3:$CQ$931,HLOOKUP(Feuil1!$F191,Feuil2!$E$1:$DG$2,2,0),0))</f>
        <v/>
      </c>
      <c r="M191" s="12" t="str">
        <f>IF(ISBLANK(VLOOKUP($H191*100+M$2,Feuil2!$A$3:$CQ$931,HLOOKUP(Feuil1!$F191,Feuil2!$E$1:$DG$2,2,0),0)),"",VLOOKUP($H191*100+M$2,Feuil2!$A$3:$CQ$931,HLOOKUP(Feuil1!$F191,Feuil2!$E$1:$DG$2,2,0),0))</f>
        <v/>
      </c>
      <c r="N191" s="12" t="str">
        <f>IF(ISBLANK(VLOOKUP($H191*100+N$2,Feuil2!$A$3:$CQ$931,HLOOKUP(Feuil1!$F191,Feuil2!$E$1:$DG$2,2,0),0)),"",VLOOKUP($H191*100+N$2,Feuil2!$A$3:$CQ$931,HLOOKUP(Feuil1!$F191,Feuil2!$E$1:$DG$2,2,0),0))</f>
        <v/>
      </c>
      <c r="O191" s="12" t="str">
        <f>IF(ISBLANK(VLOOKUP($H191*100+O$2,Feuil2!$A$3:$CQ$931,HLOOKUP(Feuil1!$F191,Feuil2!$E$1:$DG$2,2,0),0)),"",VLOOKUP($H191*100+O$2,Feuil2!$A$3:$CQ$931,HLOOKUP(Feuil1!$F191,Feuil2!$E$1:$DG$2,2,0),0))</f>
        <v/>
      </c>
      <c r="P191" s="12" t="str">
        <f>IF(ISBLANK(VLOOKUP($H191*100+P$2,Feuil2!$A$3:$CQ$931,HLOOKUP(Feuil1!$F191,Feuil2!$E$1:$DG$2,2,0),0)),"",VLOOKUP($H191*100+P$2,Feuil2!$A$3:$CQ$931,HLOOKUP(Feuil1!$F191,Feuil2!$E$1:$DG$2,2,0),0))</f>
        <v/>
      </c>
      <c r="Q191" s="12" t="str">
        <f>IF(ISBLANK(VLOOKUP($H191*100+Q$2,Feuil2!$A$3:$CQ$931,HLOOKUP(Feuil1!$F191,Feuil2!$E$1:$DG$2,2,0),0)),"",VLOOKUP($H191*100+Q$2,Feuil2!$A$3:$CQ$931,HLOOKUP(Feuil1!$F191,Feuil2!$E$1:$DG$2,2,0),0))</f>
        <v/>
      </c>
      <c r="R191" s="12" t="str">
        <f>IF(ISBLANK(VLOOKUP($H191*100+R$2,Feuil2!$A$3:$CQ$931,HLOOKUP(Feuil1!$F191,Feuil2!$E$1:$DG$2,2,0),0)),"",VLOOKUP($H191*100+R$2,Feuil2!$A$3:$CQ$931,HLOOKUP(Feuil1!$F191,Feuil2!$E$1:$DG$2,2,0),0))</f>
        <v/>
      </c>
      <c r="S191" s="12" t="str">
        <f>IF(ISBLANK(VLOOKUP($H191*100+S$2,Feuil2!$A$3:$CQ$931,HLOOKUP(Feuil1!$F191,Feuil2!$E$1:$DG$2,2,0),0)),"",VLOOKUP($H191*100+S$2,Feuil2!$A$3:$CQ$931,HLOOKUP(Feuil1!$F191,Feuil2!$E$1:$DG$2,2,0),0))</f>
        <v/>
      </c>
      <c r="T191" s="12" t="str">
        <f>IF(ISBLANK(VLOOKUP($H191*100+T$2,Feuil2!$A$3:$CQ$931,HLOOKUP(Feuil1!$F191,Feuil2!$E$1:$DG$2,2,0),0)),"",VLOOKUP($H191*100+T$2,Feuil2!$A$3:$CQ$931,HLOOKUP(Feuil1!$F191,Feuil2!$E$1:$DG$2,2,0),0))</f>
        <v/>
      </c>
      <c r="U191" s="12"/>
    </row>
    <row r="192" spans="1:21" x14ac:dyDescent="0.35">
      <c r="A192" s="39" t="s">
        <v>119</v>
      </c>
      <c r="B192" s="39" t="s">
        <v>120</v>
      </c>
      <c r="F192" s="33">
        <v>3022</v>
      </c>
      <c r="G192" s="5" t="s">
        <v>25</v>
      </c>
      <c r="H192" s="11">
        <v>1963</v>
      </c>
      <c r="I192" s="12" t="str">
        <f>IF(ISBLANK(VLOOKUP($H192*100+I$2,Feuil2!$A$3:$CQ$931,HLOOKUP(Feuil1!$F192,Feuil2!$E$1:$DG$2,2,0),0)),"",VLOOKUP($H192*100+I$2,Feuil2!$A$3:$CQ$931,HLOOKUP(Feuil1!$F192,Feuil2!$E$1:$DG$2,2,0),0))</f>
        <v/>
      </c>
      <c r="J192" s="12" t="str">
        <f>IF(ISBLANK(VLOOKUP($H192*100+J$2,Feuil2!$A$3:$CQ$931,HLOOKUP(Feuil1!$F192,Feuil2!$E$1:$DG$2,2,0),0)),"",VLOOKUP($H192*100+J$2,Feuil2!$A$3:$CQ$931,HLOOKUP(Feuil1!$F192,Feuil2!$E$1:$DG$2,2,0),0))</f>
        <v/>
      </c>
      <c r="K192" s="12" t="str">
        <f>IF(ISBLANK(VLOOKUP($H192*100+K$2,Feuil2!$A$3:$CQ$931,HLOOKUP(Feuil1!$F192,Feuil2!$E$1:$DG$2,2,0),0)),"",VLOOKUP($H192*100+K$2,Feuil2!$A$3:$CQ$931,HLOOKUP(Feuil1!$F192,Feuil2!$E$1:$DG$2,2,0),0))</f>
        <v/>
      </c>
      <c r="L192" s="12" t="str">
        <f>IF(ISBLANK(VLOOKUP($H192*100+L$2,Feuil2!$A$3:$CQ$931,HLOOKUP(Feuil1!$F192,Feuil2!$E$1:$DG$2,2,0),0)),"",VLOOKUP($H192*100+L$2,Feuil2!$A$3:$CQ$931,HLOOKUP(Feuil1!$F192,Feuil2!$E$1:$DG$2,2,0),0))</f>
        <v/>
      </c>
      <c r="M192" s="12" t="str">
        <f>IF(ISBLANK(VLOOKUP($H192*100+M$2,Feuil2!$A$3:$CQ$931,HLOOKUP(Feuil1!$F192,Feuil2!$E$1:$DG$2,2,0),0)),"",VLOOKUP($H192*100+M$2,Feuil2!$A$3:$CQ$931,HLOOKUP(Feuil1!$F192,Feuil2!$E$1:$DG$2,2,0),0))</f>
        <v/>
      </c>
      <c r="N192" s="12" t="str">
        <f>IF(ISBLANK(VLOOKUP($H192*100+N$2,Feuil2!$A$3:$CQ$931,HLOOKUP(Feuil1!$F192,Feuil2!$E$1:$DG$2,2,0),0)),"",VLOOKUP($H192*100+N$2,Feuil2!$A$3:$CQ$931,HLOOKUP(Feuil1!$F192,Feuil2!$E$1:$DG$2,2,0),0))</f>
        <v/>
      </c>
      <c r="O192" s="12" t="str">
        <f>IF(ISBLANK(VLOOKUP($H192*100+O$2,Feuil2!$A$3:$CQ$931,HLOOKUP(Feuil1!$F192,Feuil2!$E$1:$DG$2,2,0),0)),"",VLOOKUP($H192*100+O$2,Feuil2!$A$3:$CQ$931,HLOOKUP(Feuil1!$F192,Feuil2!$E$1:$DG$2,2,0),0))</f>
        <v/>
      </c>
      <c r="P192" s="12" t="str">
        <f>IF(ISBLANK(VLOOKUP($H192*100+P$2,Feuil2!$A$3:$CQ$931,HLOOKUP(Feuil1!$F192,Feuil2!$E$1:$DG$2,2,0),0)),"",VLOOKUP($H192*100+P$2,Feuil2!$A$3:$CQ$931,HLOOKUP(Feuil1!$F192,Feuil2!$E$1:$DG$2,2,0),0))</f>
        <v/>
      </c>
      <c r="Q192" s="12" t="str">
        <f>IF(ISBLANK(VLOOKUP($H192*100+Q$2,Feuil2!$A$3:$CQ$931,HLOOKUP(Feuil1!$F192,Feuil2!$E$1:$DG$2,2,0),0)),"",VLOOKUP($H192*100+Q$2,Feuil2!$A$3:$CQ$931,HLOOKUP(Feuil1!$F192,Feuil2!$E$1:$DG$2,2,0),0))</f>
        <v/>
      </c>
      <c r="R192" s="12" t="str">
        <f>IF(ISBLANK(VLOOKUP($H192*100+R$2,Feuil2!$A$3:$CQ$931,HLOOKUP(Feuil1!$F192,Feuil2!$E$1:$DG$2,2,0),0)),"",VLOOKUP($H192*100+R$2,Feuil2!$A$3:$CQ$931,HLOOKUP(Feuil1!$F192,Feuil2!$E$1:$DG$2,2,0),0))</f>
        <v/>
      </c>
      <c r="S192" s="12" t="str">
        <f>IF(ISBLANK(VLOOKUP($H192*100+S$2,Feuil2!$A$3:$CQ$931,HLOOKUP(Feuil1!$F192,Feuil2!$E$1:$DG$2,2,0),0)),"",VLOOKUP($H192*100+S$2,Feuil2!$A$3:$CQ$931,HLOOKUP(Feuil1!$F192,Feuil2!$E$1:$DG$2,2,0),0))</f>
        <v/>
      </c>
      <c r="T192" s="12" t="str">
        <f>IF(ISBLANK(VLOOKUP($H192*100+T$2,Feuil2!$A$3:$CQ$931,HLOOKUP(Feuil1!$F192,Feuil2!$E$1:$DG$2,2,0),0)),"",VLOOKUP($H192*100+T$2,Feuil2!$A$3:$CQ$931,HLOOKUP(Feuil1!$F192,Feuil2!$E$1:$DG$2,2,0),0))</f>
        <v/>
      </c>
      <c r="U192" s="12"/>
    </row>
    <row r="193" spans="1:21" x14ac:dyDescent="0.35">
      <c r="A193" s="39" t="s">
        <v>119</v>
      </c>
      <c r="B193" s="39" t="s">
        <v>120</v>
      </c>
      <c r="F193" s="33">
        <v>3022</v>
      </c>
      <c r="G193" s="5" t="s">
        <v>25</v>
      </c>
      <c r="H193" s="11">
        <v>1964</v>
      </c>
      <c r="I193" s="12" t="str">
        <f>IF(ISBLANK(VLOOKUP($H193*100+I$2,Feuil2!$A$3:$CQ$931,HLOOKUP(Feuil1!$F193,Feuil2!$E$1:$DG$2,2,0),0)),"",VLOOKUP($H193*100+I$2,Feuil2!$A$3:$CQ$931,HLOOKUP(Feuil1!$F193,Feuil2!$E$1:$DG$2,2,0),0))</f>
        <v/>
      </c>
      <c r="J193" s="12" t="str">
        <f>IF(ISBLANK(VLOOKUP($H193*100+J$2,Feuil2!$A$3:$CQ$931,HLOOKUP(Feuil1!$F193,Feuil2!$E$1:$DG$2,2,0),0)),"",VLOOKUP($H193*100+J$2,Feuil2!$A$3:$CQ$931,HLOOKUP(Feuil1!$F193,Feuil2!$E$1:$DG$2,2,0),0))</f>
        <v/>
      </c>
      <c r="K193" s="12" t="str">
        <f>IF(ISBLANK(VLOOKUP($H193*100+K$2,Feuil2!$A$3:$CQ$931,HLOOKUP(Feuil1!$F193,Feuil2!$E$1:$DG$2,2,0),0)),"",VLOOKUP($H193*100+K$2,Feuil2!$A$3:$CQ$931,HLOOKUP(Feuil1!$F193,Feuil2!$E$1:$DG$2,2,0),0))</f>
        <v/>
      </c>
      <c r="L193" s="12" t="str">
        <f>IF(ISBLANK(VLOOKUP($H193*100+L$2,Feuil2!$A$3:$CQ$931,HLOOKUP(Feuil1!$F193,Feuil2!$E$1:$DG$2,2,0),0)),"",VLOOKUP($H193*100+L$2,Feuil2!$A$3:$CQ$931,HLOOKUP(Feuil1!$F193,Feuil2!$E$1:$DG$2,2,0),0))</f>
        <v/>
      </c>
      <c r="M193" s="12" t="str">
        <f>IF(ISBLANK(VLOOKUP($H193*100+M$2,Feuil2!$A$3:$CQ$931,HLOOKUP(Feuil1!$F193,Feuil2!$E$1:$DG$2,2,0),0)),"",VLOOKUP($H193*100+M$2,Feuil2!$A$3:$CQ$931,HLOOKUP(Feuil1!$F193,Feuil2!$E$1:$DG$2,2,0),0))</f>
        <v/>
      </c>
      <c r="N193" s="12" t="str">
        <f>IF(ISBLANK(VLOOKUP($H193*100+N$2,Feuil2!$A$3:$CQ$931,HLOOKUP(Feuil1!$F193,Feuil2!$E$1:$DG$2,2,0),0)),"",VLOOKUP($H193*100+N$2,Feuil2!$A$3:$CQ$931,HLOOKUP(Feuil1!$F193,Feuil2!$E$1:$DG$2,2,0),0))</f>
        <v/>
      </c>
      <c r="O193" s="12" t="str">
        <f>IF(ISBLANK(VLOOKUP($H193*100+O$2,Feuil2!$A$3:$CQ$931,HLOOKUP(Feuil1!$F193,Feuil2!$E$1:$DG$2,2,0),0)),"",VLOOKUP($H193*100+O$2,Feuil2!$A$3:$CQ$931,HLOOKUP(Feuil1!$F193,Feuil2!$E$1:$DG$2,2,0),0))</f>
        <v/>
      </c>
      <c r="P193" s="12" t="str">
        <f>IF(ISBLANK(VLOOKUP($H193*100+P$2,Feuil2!$A$3:$CQ$931,HLOOKUP(Feuil1!$F193,Feuil2!$E$1:$DG$2,2,0),0)),"",VLOOKUP($H193*100+P$2,Feuil2!$A$3:$CQ$931,HLOOKUP(Feuil1!$F193,Feuil2!$E$1:$DG$2,2,0),0))</f>
        <v/>
      </c>
      <c r="Q193" s="12" t="str">
        <f>IF(ISBLANK(VLOOKUP($H193*100+Q$2,Feuil2!$A$3:$CQ$931,HLOOKUP(Feuil1!$F193,Feuil2!$E$1:$DG$2,2,0),0)),"",VLOOKUP($H193*100+Q$2,Feuil2!$A$3:$CQ$931,HLOOKUP(Feuil1!$F193,Feuil2!$E$1:$DG$2,2,0),0))</f>
        <v/>
      </c>
      <c r="R193" s="12" t="str">
        <f>IF(ISBLANK(VLOOKUP($H193*100+R$2,Feuil2!$A$3:$CQ$931,HLOOKUP(Feuil1!$F193,Feuil2!$E$1:$DG$2,2,0),0)),"",VLOOKUP($H193*100+R$2,Feuil2!$A$3:$CQ$931,HLOOKUP(Feuil1!$F193,Feuil2!$E$1:$DG$2,2,0),0))</f>
        <v/>
      </c>
      <c r="S193" s="12" t="str">
        <f>IF(ISBLANK(VLOOKUP($H193*100+S$2,Feuil2!$A$3:$CQ$931,HLOOKUP(Feuil1!$F193,Feuil2!$E$1:$DG$2,2,0),0)),"",VLOOKUP($H193*100+S$2,Feuil2!$A$3:$CQ$931,HLOOKUP(Feuil1!$F193,Feuil2!$E$1:$DG$2,2,0),0))</f>
        <v/>
      </c>
      <c r="T193" s="12" t="str">
        <f>IF(ISBLANK(VLOOKUP($H193*100+T$2,Feuil2!$A$3:$CQ$931,HLOOKUP(Feuil1!$F193,Feuil2!$E$1:$DG$2,2,0),0)),"",VLOOKUP($H193*100+T$2,Feuil2!$A$3:$CQ$931,HLOOKUP(Feuil1!$F193,Feuil2!$E$1:$DG$2,2,0),0))</f>
        <v/>
      </c>
      <c r="U193" s="12"/>
    </row>
    <row r="194" spans="1:21" x14ac:dyDescent="0.35">
      <c r="A194" s="39" t="s">
        <v>119</v>
      </c>
      <c r="B194" s="39" t="s">
        <v>120</v>
      </c>
      <c r="F194" s="33">
        <v>3022</v>
      </c>
      <c r="G194" s="5" t="s">
        <v>25</v>
      </c>
      <c r="H194" s="11">
        <v>1965</v>
      </c>
      <c r="I194" s="12" t="str">
        <f>IF(ISBLANK(VLOOKUP($H194*100+I$2,Feuil2!$A$3:$CQ$931,HLOOKUP(Feuil1!$F194,Feuil2!$E$1:$DG$2,2,0),0)),"",VLOOKUP($H194*100+I$2,Feuil2!$A$3:$CQ$931,HLOOKUP(Feuil1!$F194,Feuil2!$E$1:$DG$2,2,0),0))</f>
        <v/>
      </c>
      <c r="J194" s="12" t="str">
        <f>IF(ISBLANK(VLOOKUP($H194*100+J$2,Feuil2!$A$3:$CQ$931,HLOOKUP(Feuil1!$F194,Feuil2!$E$1:$DG$2,2,0),0)),"",VLOOKUP($H194*100+J$2,Feuil2!$A$3:$CQ$931,HLOOKUP(Feuil1!$F194,Feuil2!$E$1:$DG$2,2,0),0))</f>
        <v/>
      </c>
      <c r="K194" s="12" t="str">
        <f>IF(ISBLANK(VLOOKUP($H194*100+K$2,Feuil2!$A$3:$CQ$931,HLOOKUP(Feuil1!$F194,Feuil2!$E$1:$DG$2,2,0),0)),"",VLOOKUP($H194*100+K$2,Feuil2!$A$3:$CQ$931,HLOOKUP(Feuil1!$F194,Feuil2!$E$1:$DG$2,2,0),0))</f>
        <v/>
      </c>
      <c r="L194" s="12" t="str">
        <f>IF(ISBLANK(VLOOKUP($H194*100+L$2,Feuil2!$A$3:$CQ$931,HLOOKUP(Feuil1!$F194,Feuil2!$E$1:$DG$2,2,0),0)),"",VLOOKUP($H194*100+L$2,Feuil2!$A$3:$CQ$931,HLOOKUP(Feuil1!$F194,Feuil2!$E$1:$DG$2,2,0),0))</f>
        <v/>
      </c>
      <c r="M194" s="12" t="str">
        <f>IF(ISBLANK(VLOOKUP($H194*100+M$2,Feuil2!$A$3:$CQ$931,HLOOKUP(Feuil1!$F194,Feuil2!$E$1:$DG$2,2,0),0)),"",VLOOKUP($H194*100+M$2,Feuil2!$A$3:$CQ$931,HLOOKUP(Feuil1!$F194,Feuil2!$E$1:$DG$2,2,0),0))</f>
        <v/>
      </c>
      <c r="N194" s="12" t="str">
        <f>IF(ISBLANK(VLOOKUP($H194*100+N$2,Feuil2!$A$3:$CQ$931,HLOOKUP(Feuil1!$F194,Feuil2!$E$1:$DG$2,2,0),0)),"",VLOOKUP($H194*100+N$2,Feuil2!$A$3:$CQ$931,HLOOKUP(Feuil1!$F194,Feuil2!$E$1:$DG$2,2,0),0))</f>
        <v/>
      </c>
      <c r="O194" s="12" t="str">
        <f>IF(ISBLANK(VLOOKUP($H194*100+O$2,Feuil2!$A$3:$CQ$931,HLOOKUP(Feuil1!$F194,Feuil2!$E$1:$DG$2,2,0),0)),"",VLOOKUP($H194*100+O$2,Feuil2!$A$3:$CQ$931,HLOOKUP(Feuil1!$F194,Feuil2!$E$1:$DG$2,2,0),0))</f>
        <v/>
      </c>
      <c r="P194" s="12" t="str">
        <f>IF(ISBLANK(VLOOKUP($H194*100+P$2,Feuil2!$A$3:$CQ$931,HLOOKUP(Feuil1!$F194,Feuil2!$E$1:$DG$2,2,0),0)),"",VLOOKUP($H194*100+P$2,Feuil2!$A$3:$CQ$931,HLOOKUP(Feuil1!$F194,Feuil2!$E$1:$DG$2,2,0),0))</f>
        <v/>
      </c>
      <c r="Q194" s="12" t="str">
        <f>IF(ISBLANK(VLOOKUP($H194*100+Q$2,Feuil2!$A$3:$CQ$931,HLOOKUP(Feuil1!$F194,Feuil2!$E$1:$DG$2,2,0),0)),"",VLOOKUP($H194*100+Q$2,Feuil2!$A$3:$CQ$931,HLOOKUP(Feuil1!$F194,Feuil2!$E$1:$DG$2,2,0),0))</f>
        <v/>
      </c>
      <c r="R194" s="12" t="str">
        <f>IF(ISBLANK(VLOOKUP($H194*100+R$2,Feuil2!$A$3:$CQ$931,HLOOKUP(Feuil1!$F194,Feuil2!$E$1:$DG$2,2,0),0)),"",VLOOKUP($H194*100+R$2,Feuil2!$A$3:$CQ$931,HLOOKUP(Feuil1!$F194,Feuil2!$E$1:$DG$2,2,0),0))</f>
        <v/>
      </c>
      <c r="S194" s="12" t="str">
        <f>IF(ISBLANK(VLOOKUP($H194*100+S$2,Feuil2!$A$3:$CQ$931,HLOOKUP(Feuil1!$F194,Feuil2!$E$1:$DG$2,2,0),0)),"",VLOOKUP($H194*100+S$2,Feuil2!$A$3:$CQ$931,HLOOKUP(Feuil1!$F194,Feuil2!$E$1:$DG$2,2,0),0))</f>
        <v/>
      </c>
      <c r="T194" s="12" t="str">
        <f>IF(ISBLANK(VLOOKUP($H194*100+T$2,Feuil2!$A$3:$CQ$931,HLOOKUP(Feuil1!$F194,Feuil2!$E$1:$DG$2,2,0),0)),"",VLOOKUP($H194*100+T$2,Feuil2!$A$3:$CQ$931,HLOOKUP(Feuil1!$F194,Feuil2!$E$1:$DG$2,2,0),0))</f>
        <v/>
      </c>
      <c r="U194" s="12"/>
    </row>
    <row r="195" spans="1:21" x14ac:dyDescent="0.35">
      <c r="A195" s="39" t="s">
        <v>119</v>
      </c>
      <c r="B195" s="39" t="s">
        <v>120</v>
      </c>
      <c r="F195" s="33">
        <v>3022</v>
      </c>
      <c r="G195" s="5" t="s">
        <v>25</v>
      </c>
      <c r="H195" s="11">
        <v>1966</v>
      </c>
      <c r="I195" s="12" t="str">
        <f>IF(ISBLANK(VLOOKUP($H195*100+I$2,Feuil2!$A$3:$CQ$931,HLOOKUP(Feuil1!$F195,Feuil2!$E$1:$DG$2,2,0),0)),"",VLOOKUP($H195*100+I$2,Feuil2!$A$3:$CQ$931,HLOOKUP(Feuil1!$F195,Feuil2!$E$1:$DG$2,2,0),0))</f>
        <v/>
      </c>
      <c r="J195" s="12" t="str">
        <f>IF(ISBLANK(VLOOKUP($H195*100+J$2,Feuil2!$A$3:$CQ$931,HLOOKUP(Feuil1!$F195,Feuil2!$E$1:$DG$2,2,0),0)),"",VLOOKUP($H195*100+J$2,Feuil2!$A$3:$CQ$931,HLOOKUP(Feuil1!$F195,Feuil2!$E$1:$DG$2,2,0),0))</f>
        <v/>
      </c>
      <c r="K195" s="12" t="str">
        <f>IF(ISBLANK(VLOOKUP($H195*100+K$2,Feuil2!$A$3:$CQ$931,HLOOKUP(Feuil1!$F195,Feuil2!$E$1:$DG$2,2,0),0)),"",VLOOKUP($H195*100+K$2,Feuil2!$A$3:$CQ$931,HLOOKUP(Feuil1!$F195,Feuil2!$E$1:$DG$2,2,0),0))</f>
        <v/>
      </c>
      <c r="L195" s="12" t="str">
        <f>IF(ISBLANK(VLOOKUP($H195*100+L$2,Feuil2!$A$3:$CQ$931,HLOOKUP(Feuil1!$F195,Feuil2!$E$1:$DG$2,2,0),0)),"",VLOOKUP($H195*100+L$2,Feuil2!$A$3:$CQ$931,HLOOKUP(Feuil1!$F195,Feuil2!$E$1:$DG$2,2,0),0))</f>
        <v/>
      </c>
      <c r="M195" s="12" t="str">
        <f>IF(ISBLANK(VLOOKUP($H195*100+M$2,Feuil2!$A$3:$CQ$931,HLOOKUP(Feuil1!$F195,Feuil2!$E$1:$DG$2,2,0),0)),"",VLOOKUP($H195*100+M$2,Feuil2!$A$3:$CQ$931,HLOOKUP(Feuil1!$F195,Feuil2!$E$1:$DG$2,2,0),0))</f>
        <v/>
      </c>
      <c r="N195" s="12" t="str">
        <f>IF(ISBLANK(VLOOKUP($H195*100+N$2,Feuil2!$A$3:$CQ$931,HLOOKUP(Feuil1!$F195,Feuil2!$E$1:$DG$2,2,0),0)),"",VLOOKUP($H195*100+N$2,Feuil2!$A$3:$CQ$931,HLOOKUP(Feuil1!$F195,Feuil2!$E$1:$DG$2,2,0),0))</f>
        <v/>
      </c>
      <c r="O195" s="12" t="str">
        <f>IF(ISBLANK(VLOOKUP($H195*100+O$2,Feuil2!$A$3:$CQ$931,HLOOKUP(Feuil1!$F195,Feuil2!$E$1:$DG$2,2,0),0)),"",VLOOKUP($H195*100+O$2,Feuil2!$A$3:$CQ$931,HLOOKUP(Feuil1!$F195,Feuil2!$E$1:$DG$2,2,0),0))</f>
        <v/>
      </c>
      <c r="P195" s="12" t="str">
        <f>IF(ISBLANK(VLOOKUP($H195*100+P$2,Feuil2!$A$3:$CQ$931,HLOOKUP(Feuil1!$F195,Feuil2!$E$1:$DG$2,2,0),0)),"",VLOOKUP($H195*100+P$2,Feuil2!$A$3:$CQ$931,HLOOKUP(Feuil1!$F195,Feuil2!$E$1:$DG$2,2,0),0))</f>
        <v/>
      </c>
      <c r="Q195" s="12" t="str">
        <f>IF(ISBLANK(VLOOKUP($H195*100+Q$2,Feuil2!$A$3:$CQ$931,HLOOKUP(Feuil1!$F195,Feuil2!$E$1:$DG$2,2,0),0)),"",VLOOKUP($H195*100+Q$2,Feuil2!$A$3:$CQ$931,HLOOKUP(Feuil1!$F195,Feuil2!$E$1:$DG$2,2,0),0))</f>
        <v/>
      </c>
      <c r="R195" s="12" t="str">
        <f>IF(ISBLANK(VLOOKUP($H195*100+R$2,Feuil2!$A$3:$CQ$931,HLOOKUP(Feuil1!$F195,Feuil2!$E$1:$DG$2,2,0),0)),"",VLOOKUP($H195*100+R$2,Feuil2!$A$3:$CQ$931,HLOOKUP(Feuil1!$F195,Feuil2!$E$1:$DG$2,2,0),0))</f>
        <v/>
      </c>
      <c r="S195" s="12" t="str">
        <f>IF(ISBLANK(VLOOKUP($H195*100+S$2,Feuil2!$A$3:$CQ$931,HLOOKUP(Feuil1!$F195,Feuil2!$E$1:$DG$2,2,0),0)),"",VLOOKUP($H195*100+S$2,Feuil2!$A$3:$CQ$931,HLOOKUP(Feuil1!$F195,Feuil2!$E$1:$DG$2,2,0),0))</f>
        <v/>
      </c>
      <c r="T195" s="12" t="str">
        <f>IF(ISBLANK(VLOOKUP($H195*100+T$2,Feuil2!$A$3:$CQ$931,HLOOKUP(Feuil1!$F195,Feuil2!$E$1:$DG$2,2,0),0)),"",VLOOKUP($H195*100+T$2,Feuil2!$A$3:$CQ$931,HLOOKUP(Feuil1!$F195,Feuil2!$E$1:$DG$2,2,0),0))</f>
        <v/>
      </c>
      <c r="U195" s="12"/>
    </row>
    <row r="196" spans="1:21" x14ac:dyDescent="0.35">
      <c r="A196" s="39" t="s">
        <v>119</v>
      </c>
      <c r="B196" s="39" t="s">
        <v>120</v>
      </c>
      <c r="F196" s="33">
        <v>3022</v>
      </c>
      <c r="G196" s="5" t="s">
        <v>25</v>
      </c>
      <c r="H196" s="11">
        <v>1967</v>
      </c>
      <c r="I196" s="12" t="str">
        <f>IF(ISBLANK(VLOOKUP($H196*100+I$2,Feuil2!$A$3:$CQ$931,HLOOKUP(Feuil1!$F196,Feuil2!$E$1:$DG$2,2,0),0)),"",VLOOKUP($H196*100+I$2,Feuil2!$A$3:$CQ$931,HLOOKUP(Feuil1!$F196,Feuil2!$E$1:$DG$2,2,0),0))</f>
        <v/>
      </c>
      <c r="J196" s="12" t="str">
        <f>IF(ISBLANK(VLOOKUP($H196*100+J$2,Feuil2!$A$3:$CQ$931,HLOOKUP(Feuil1!$F196,Feuil2!$E$1:$DG$2,2,0),0)),"",VLOOKUP($H196*100+J$2,Feuil2!$A$3:$CQ$931,HLOOKUP(Feuil1!$F196,Feuil2!$E$1:$DG$2,2,0),0))</f>
        <v/>
      </c>
      <c r="K196" s="12" t="str">
        <f>IF(ISBLANK(VLOOKUP($H196*100+K$2,Feuil2!$A$3:$CQ$931,HLOOKUP(Feuil1!$F196,Feuil2!$E$1:$DG$2,2,0),0)),"",VLOOKUP($H196*100+K$2,Feuil2!$A$3:$CQ$931,HLOOKUP(Feuil1!$F196,Feuil2!$E$1:$DG$2,2,0),0))</f>
        <v/>
      </c>
      <c r="L196" s="12" t="str">
        <f>IF(ISBLANK(VLOOKUP($H196*100+L$2,Feuil2!$A$3:$CQ$931,HLOOKUP(Feuil1!$F196,Feuil2!$E$1:$DG$2,2,0),0)),"",VLOOKUP($H196*100+L$2,Feuil2!$A$3:$CQ$931,HLOOKUP(Feuil1!$F196,Feuil2!$E$1:$DG$2,2,0),0))</f>
        <v/>
      </c>
      <c r="M196" s="12" t="str">
        <f>IF(ISBLANK(VLOOKUP($H196*100+M$2,Feuil2!$A$3:$CQ$931,HLOOKUP(Feuil1!$F196,Feuil2!$E$1:$DG$2,2,0),0)),"",VLOOKUP($H196*100+M$2,Feuil2!$A$3:$CQ$931,HLOOKUP(Feuil1!$F196,Feuil2!$E$1:$DG$2,2,0),0))</f>
        <v/>
      </c>
      <c r="N196" s="12" t="str">
        <f>IF(ISBLANK(VLOOKUP($H196*100+N$2,Feuil2!$A$3:$CQ$931,HLOOKUP(Feuil1!$F196,Feuil2!$E$1:$DG$2,2,0),0)),"",VLOOKUP($H196*100+N$2,Feuil2!$A$3:$CQ$931,HLOOKUP(Feuil1!$F196,Feuil2!$E$1:$DG$2,2,0),0))</f>
        <v/>
      </c>
      <c r="O196" s="12" t="str">
        <f>IF(ISBLANK(VLOOKUP($H196*100+O$2,Feuil2!$A$3:$CQ$931,HLOOKUP(Feuil1!$F196,Feuil2!$E$1:$DG$2,2,0),0)),"",VLOOKUP($H196*100+O$2,Feuil2!$A$3:$CQ$931,HLOOKUP(Feuil1!$F196,Feuil2!$E$1:$DG$2,2,0),0))</f>
        <v/>
      </c>
      <c r="P196" s="12" t="str">
        <f>IF(ISBLANK(VLOOKUP($H196*100+P$2,Feuil2!$A$3:$CQ$931,HLOOKUP(Feuil1!$F196,Feuil2!$E$1:$DG$2,2,0),0)),"",VLOOKUP($H196*100+P$2,Feuil2!$A$3:$CQ$931,HLOOKUP(Feuil1!$F196,Feuil2!$E$1:$DG$2,2,0),0))</f>
        <v/>
      </c>
      <c r="Q196" s="12" t="str">
        <f>IF(ISBLANK(VLOOKUP($H196*100+Q$2,Feuil2!$A$3:$CQ$931,HLOOKUP(Feuil1!$F196,Feuil2!$E$1:$DG$2,2,0),0)),"",VLOOKUP($H196*100+Q$2,Feuil2!$A$3:$CQ$931,HLOOKUP(Feuil1!$F196,Feuil2!$E$1:$DG$2,2,0),0))</f>
        <v/>
      </c>
      <c r="R196" s="12" t="str">
        <f>IF(ISBLANK(VLOOKUP($H196*100+R$2,Feuil2!$A$3:$CQ$931,HLOOKUP(Feuil1!$F196,Feuil2!$E$1:$DG$2,2,0),0)),"",VLOOKUP($H196*100+R$2,Feuil2!$A$3:$CQ$931,HLOOKUP(Feuil1!$F196,Feuil2!$E$1:$DG$2,2,0),0))</f>
        <v/>
      </c>
      <c r="S196" s="12" t="str">
        <f>IF(ISBLANK(VLOOKUP($H196*100+S$2,Feuil2!$A$3:$CQ$931,HLOOKUP(Feuil1!$F196,Feuil2!$E$1:$DG$2,2,0),0)),"",VLOOKUP($H196*100+S$2,Feuil2!$A$3:$CQ$931,HLOOKUP(Feuil1!$F196,Feuil2!$E$1:$DG$2,2,0),0))</f>
        <v/>
      </c>
      <c r="T196" s="12" t="str">
        <f>IF(ISBLANK(VLOOKUP($H196*100+T$2,Feuil2!$A$3:$CQ$931,HLOOKUP(Feuil1!$F196,Feuil2!$E$1:$DG$2,2,0),0)),"",VLOOKUP($H196*100+T$2,Feuil2!$A$3:$CQ$931,HLOOKUP(Feuil1!$F196,Feuil2!$E$1:$DG$2,2,0),0))</f>
        <v/>
      </c>
      <c r="U196" s="12"/>
    </row>
    <row r="197" spans="1:21" x14ac:dyDescent="0.35">
      <c r="A197" s="39" t="s">
        <v>119</v>
      </c>
      <c r="B197" s="39" t="s">
        <v>120</v>
      </c>
      <c r="F197" s="33">
        <v>3022</v>
      </c>
      <c r="G197" s="5" t="s">
        <v>25</v>
      </c>
      <c r="H197" s="11">
        <v>1968</v>
      </c>
      <c r="I197" s="12" t="str">
        <f>IF(ISBLANK(VLOOKUP($H197*100+I$2,Feuil2!$A$3:$CQ$931,HLOOKUP(Feuil1!$F197,Feuil2!$E$1:$DG$2,2,0),0)),"",VLOOKUP($H197*100+I$2,Feuil2!$A$3:$CQ$931,HLOOKUP(Feuil1!$F197,Feuil2!$E$1:$DG$2,2,0),0))</f>
        <v/>
      </c>
      <c r="J197" s="12" t="str">
        <f>IF(ISBLANK(VLOOKUP($H197*100+J$2,Feuil2!$A$3:$CQ$931,HLOOKUP(Feuil1!$F197,Feuil2!$E$1:$DG$2,2,0),0)),"",VLOOKUP($H197*100+J$2,Feuil2!$A$3:$CQ$931,HLOOKUP(Feuil1!$F197,Feuil2!$E$1:$DG$2,2,0),0))</f>
        <v/>
      </c>
      <c r="K197" s="12" t="str">
        <f>IF(ISBLANK(VLOOKUP($H197*100+K$2,Feuil2!$A$3:$CQ$931,HLOOKUP(Feuil1!$F197,Feuil2!$E$1:$DG$2,2,0),0)),"",VLOOKUP($H197*100+K$2,Feuil2!$A$3:$CQ$931,HLOOKUP(Feuil1!$F197,Feuil2!$E$1:$DG$2,2,0),0))</f>
        <v/>
      </c>
      <c r="L197" s="12" t="str">
        <f>IF(ISBLANK(VLOOKUP($H197*100+L$2,Feuil2!$A$3:$CQ$931,HLOOKUP(Feuil1!$F197,Feuil2!$E$1:$DG$2,2,0),0)),"",VLOOKUP($H197*100+L$2,Feuil2!$A$3:$CQ$931,HLOOKUP(Feuil1!$F197,Feuil2!$E$1:$DG$2,2,0),0))</f>
        <v/>
      </c>
      <c r="M197" s="12" t="str">
        <f>IF(ISBLANK(VLOOKUP($H197*100+M$2,Feuil2!$A$3:$CQ$931,HLOOKUP(Feuil1!$F197,Feuil2!$E$1:$DG$2,2,0),0)),"",VLOOKUP($H197*100+M$2,Feuil2!$A$3:$CQ$931,HLOOKUP(Feuil1!$F197,Feuil2!$E$1:$DG$2,2,0),0))</f>
        <v/>
      </c>
      <c r="N197" s="12" t="str">
        <f>IF(ISBLANK(VLOOKUP($H197*100+N$2,Feuil2!$A$3:$CQ$931,HLOOKUP(Feuil1!$F197,Feuil2!$E$1:$DG$2,2,0),0)),"",VLOOKUP($H197*100+N$2,Feuil2!$A$3:$CQ$931,HLOOKUP(Feuil1!$F197,Feuil2!$E$1:$DG$2,2,0),0))</f>
        <v/>
      </c>
      <c r="O197" s="12" t="str">
        <f>IF(ISBLANK(VLOOKUP($H197*100+O$2,Feuil2!$A$3:$CQ$931,HLOOKUP(Feuil1!$F197,Feuil2!$E$1:$DG$2,2,0),0)),"",VLOOKUP($H197*100+O$2,Feuil2!$A$3:$CQ$931,HLOOKUP(Feuil1!$F197,Feuil2!$E$1:$DG$2,2,0),0))</f>
        <v/>
      </c>
      <c r="P197" s="12" t="str">
        <f>IF(ISBLANK(VLOOKUP($H197*100+P$2,Feuil2!$A$3:$CQ$931,HLOOKUP(Feuil1!$F197,Feuil2!$E$1:$DG$2,2,0),0)),"",VLOOKUP($H197*100+P$2,Feuil2!$A$3:$CQ$931,HLOOKUP(Feuil1!$F197,Feuil2!$E$1:$DG$2,2,0),0))</f>
        <v/>
      </c>
      <c r="Q197" s="12" t="str">
        <f>IF(ISBLANK(VLOOKUP($H197*100+Q$2,Feuil2!$A$3:$CQ$931,HLOOKUP(Feuil1!$F197,Feuil2!$E$1:$DG$2,2,0),0)),"",VLOOKUP($H197*100+Q$2,Feuil2!$A$3:$CQ$931,HLOOKUP(Feuil1!$F197,Feuil2!$E$1:$DG$2,2,0),0))</f>
        <v/>
      </c>
      <c r="R197" s="12" t="str">
        <f>IF(ISBLANK(VLOOKUP($H197*100+R$2,Feuil2!$A$3:$CQ$931,HLOOKUP(Feuil1!$F197,Feuil2!$E$1:$DG$2,2,0),0)),"",VLOOKUP($H197*100+R$2,Feuil2!$A$3:$CQ$931,HLOOKUP(Feuil1!$F197,Feuil2!$E$1:$DG$2,2,0),0))</f>
        <v/>
      </c>
      <c r="S197" s="12" t="str">
        <f>IF(ISBLANK(VLOOKUP($H197*100+S$2,Feuil2!$A$3:$CQ$931,HLOOKUP(Feuil1!$F197,Feuil2!$E$1:$DG$2,2,0),0)),"",VLOOKUP($H197*100+S$2,Feuil2!$A$3:$CQ$931,HLOOKUP(Feuil1!$F197,Feuil2!$E$1:$DG$2,2,0),0))</f>
        <v/>
      </c>
      <c r="T197" s="12" t="str">
        <f>IF(ISBLANK(VLOOKUP($H197*100+T$2,Feuil2!$A$3:$CQ$931,HLOOKUP(Feuil1!$F197,Feuil2!$E$1:$DG$2,2,0),0)),"",VLOOKUP($H197*100+T$2,Feuil2!$A$3:$CQ$931,HLOOKUP(Feuil1!$F197,Feuil2!$E$1:$DG$2,2,0),0))</f>
        <v/>
      </c>
      <c r="U197" s="12"/>
    </row>
    <row r="198" spans="1:21" x14ac:dyDescent="0.35">
      <c r="A198" s="39" t="s">
        <v>119</v>
      </c>
      <c r="B198" s="39" t="s">
        <v>120</v>
      </c>
      <c r="F198" s="33">
        <v>3022</v>
      </c>
      <c r="G198" s="5" t="s">
        <v>25</v>
      </c>
      <c r="H198" s="11">
        <v>1969</v>
      </c>
      <c r="I198" s="12" t="str">
        <f>IF(ISBLANK(VLOOKUP($H198*100+I$2,Feuil2!$A$3:$CQ$931,HLOOKUP(Feuil1!$F198,Feuil2!$E$1:$DG$2,2,0),0)),"",VLOOKUP($H198*100+I$2,Feuil2!$A$3:$CQ$931,HLOOKUP(Feuil1!$F198,Feuil2!$E$1:$DG$2,2,0),0))</f>
        <v/>
      </c>
      <c r="J198" s="12" t="str">
        <f>IF(ISBLANK(VLOOKUP($H198*100+J$2,Feuil2!$A$3:$CQ$931,HLOOKUP(Feuil1!$F198,Feuil2!$E$1:$DG$2,2,0),0)),"",VLOOKUP($H198*100+J$2,Feuil2!$A$3:$CQ$931,HLOOKUP(Feuil1!$F198,Feuil2!$E$1:$DG$2,2,0),0))</f>
        <v/>
      </c>
      <c r="K198" s="12" t="str">
        <f>IF(ISBLANK(VLOOKUP($H198*100+K$2,Feuil2!$A$3:$CQ$931,HLOOKUP(Feuil1!$F198,Feuil2!$E$1:$DG$2,2,0),0)),"",VLOOKUP($H198*100+K$2,Feuil2!$A$3:$CQ$931,HLOOKUP(Feuil1!$F198,Feuil2!$E$1:$DG$2,2,0),0))</f>
        <v/>
      </c>
      <c r="L198" s="12" t="str">
        <f>IF(ISBLANK(VLOOKUP($H198*100+L$2,Feuil2!$A$3:$CQ$931,HLOOKUP(Feuil1!$F198,Feuil2!$E$1:$DG$2,2,0),0)),"",VLOOKUP($H198*100+L$2,Feuil2!$A$3:$CQ$931,HLOOKUP(Feuil1!$F198,Feuil2!$E$1:$DG$2,2,0),0))</f>
        <v/>
      </c>
      <c r="M198" s="12" t="str">
        <f>IF(ISBLANK(VLOOKUP($H198*100+M$2,Feuil2!$A$3:$CQ$931,HLOOKUP(Feuil1!$F198,Feuil2!$E$1:$DG$2,2,0),0)),"",VLOOKUP($H198*100+M$2,Feuil2!$A$3:$CQ$931,HLOOKUP(Feuil1!$F198,Feuil2!$E$1:$DG$2,2,0),0))</f>
        <v/>
      </c>
      <c r="N198" s="12" t="str">
        <f>IF(ISBLANK(VLOOKUP($H198*100+N$2,Feuil2!$A$3:$CQ$931,HLOOKUP(Feuil1!$F198,Feuil2!$E$1:$DG$2,2,0),0)),"",VLOOKUP($H198*100+N$2,Feuil2!$A$3:$CQ$931,HLOOKUP(Feuil1!$F198,Feuil2!$E$1:$DG$2,2,0),0))</f>
        <v/>
      </c>
      <c r="O198" s="12" t="str">
        <f>IF(ISBLANK(VLOOKUP($H198*100+O$2,Feuil2!$A$3:$CQ$931,HLOOKUP(Feuil1!$F198,Feuil2!$E$1:$DG$2,2,0),0)),"",VLOOKUP($H198*100+O$2,Feuil2!$A$3:$CQ$931,HLOOKUP(Feuil1!$F198,Feuil2!$E$1:$DG$2,2,0),0))</f>
        <v/>
      </c>
      <c r="P198" s="12" t="str">
        <f>IF(ISBLANK(VLOOKUP($H198*100+P$2,Feuil2!$A$3:$CQ$931,HLOOKUP(Feuil1!$F198,Feuil2!$E$1:$DG$2,2,0),0)),"",VLOOKUP($H198*100+P$2,Feuil2!$A$3:$CQ$931,HLOOKUP(Feuil1!$F198,Feuil2!$E$1:$DG$2,2,0),0))</f>
        <v/>
      </c>
      <c r="Q198" s="12" t="str">
        <f>IF(ISBLANK(VLOOKUP($H198*100+Q$2,Feuil2!$A$3:$CQ$931,HLOOKUP(Feuil1!$F198,Feuil2!$E$1:$DG$2,2,0),0)),"",VLOOKUP($H198*100+Q$2,Feuil2!$A$3:$CQ$931,HLOOKUP(Feuil1!$F198,Feuil2!$E$1:$DG$2,2,0),0))</f>
        <v/>
      </c>
      <c r="R198" s="12" t="str">
        <f>IF(ISBLANK(VLOOKUP($H198*100+R$2,Feuil2!$A$3:$CQ$931,HLOOKUP(Feuil1!$F198,Feuil2!$E$1:$DG$2,2,0),0)),"",VLOOKUP($H198*100+R$2,Feuil2!$A$3:$CQ$931,HLOOKUP(Feuil1!$F198,Feuil2!$E$1:$DG$2,2,0),0))</f>
        <v/>
      </c>
      <c r="S198" s="12" t="str">
        <f>IF(ISBLANK(VLOOKUP($H198*100+S$2,Feuil2!$A$3:$CQ$931,HLOOKUP(Feuil1!$F198,Feuil2!$E$1:$DG$2,2,0),0)),"",VLOOKUP($H198*100+S$2,Feuil2!$A$3:$CQ$931,HLOOKUP(Feuil1!$F198,Feuil2!$E$1:$DG$2,2,0),0))</f>
        <v/>
      </c>
      <c r="T198" s="12" t="str">
        <f>IF(ISBLANK(VLOOKUP($H198*100+T$2,Feuil2!$A$3:$CQ$931,HLOOKUP(Feuil1!$F198,Feuil2!$E$1:$DG$2,2,0),0)),"",VLOOKUP($H198*100+T$2,Feuil2!$A$3:$CQ$931,HLOOKUP(Feuil1!$F198,Feuil2!$E$1:$DG$2,2,0),0))</f>
        <v/>
      </c>
      <c r="U198" s="12"/>
    </row>
    <row r="199" spans="1:21" x14ac:dyDescent="0.35">
      <c r="A199" s="39" t="s">
        <v>119</v>
      </c>
      <c r="B199" s="39" t="s">
        <v>120</v>
      </c>
      <c r="F199" s="33">
        <v>3022</v>
      </c>
      <c r="G199" s="5" t="s">
        <v>25</v>
      </c>
      <c r="H199" s="11">
        <v>1970</v>
      </c>
      <c r="I199" s="12">
        <f>IF(ISBLANK(VLOOKUP($H199*100+I$2,Feuil2!$A$3:$CQ$931,HLOOKUP(Feuil1!$F199,Feuil2!$E$1:$DG$2,2,0),0)),"",VLOOKUP($H199*100+I$2,Feuil2!$A$3:$CQ$931,HLOOKUP(Feuil1!$F199,Feuil2!$E$1:$DG$2,2,0),0))</f>
        <v>2.38</v>
      </c>
      <c r="J199" s="12">
        <f>IF(ISBLANK(VLOOKUP($H199*100+J$2,Feuil2!$A$3:$CQ$931,HLOOKUP(Feuil1!$F199,Feuil2!$E$1:$DG$2,2,0),0)),"",VLOOKUP($H199*100+J$2,Feuil2!$A$3:$CQ$931,HLOOKUP(Feuil1!$F199,Feuil2!$E$1:$DG$2,2,0),0))</f>
        <v>16.670000000000002</v>
      </c>
      <c r="K199" s="12">
        <f>IF(ISBLANK(VLOOKUP($H199*100+K$2,Feuil2!$A$3:$CQ$931,HLOOKUP(Feuil1!$F199,Feuil2!$E$1:$DG$2,2,0),0)),"",VLOOKUP($H199*100+K$2,Feuil2!$A$3:$CQ$931,HLOOKUP(Feuil1!$F199,Feuil2!$E$1:$DG$2,2,0),0))</f>
        <v>23.57</v>
      </c>
      <c r="L199" s="12">
        <f>IF(ISBLANK(VLOOKUP($H199*100+L$2,Feuil2!$A$3:$CQ$931,HLOOKUP(Feuil1!$F199,Feuil2!$E$1:$DG$2,2,0),0)),"",VLOOKUP($H199*100+L$2,Feuil2!$A$3:$CQ$931,HLOOKUP(Feuil1!$F199,Feuil2!$E$1:$DG$2,2,0),0))</f>
        <v>109.58</v>
      </c>
      <c r="M199" s="12">
        <f>IF(ISBLANK(VLOOKUP($H199*100+M$2,Feuil2!$A$3:$CQ$931,HLOOKUP(Feuil1!$F199,Feuil2!$E$1:$DG$2,2,0),0)),"",VLOOKUP($H199*100+M$2,Feuil2!$A$3:$CQ$931,HLOOKUP(Feuil1!$F199,Feuil2!$E$1:$DG$2,2,0),0))</f>
        <v>110.89</v>
      </c>
      <c r="N199" s="12">
        <f>IF(ISBLANK(VLOOKUP($H199*100+N$2,Feuil2!$A$3:$CQ$931,HLOOKUP(Feuil1!$F199,Feuil2!$E$1:$DG$2,2,0),0)),"",VLOOKUP($H199*100+N$2,Feuil2!$A$3:$CQ$931,HLOOKUP(Feuil1!$F199,Feuil2!$E$1:$DG$2,2,0),0))</f>
        <v>10.02</v>
      </c>
      <c r="O199" s="12">
        <f>IF(ISBLANK(VLOOKUP($H199*100+O$2,Feuil2!$A$3:$CQ$931,HLOOKUP(Feuil1!$F199,Feuil2!$E$1:$DG$2,2,0),0)),"",VLOOKUP($H199*100+O$2,Feuil2!$A$3:$CQ$931,HLOOKUP(Feuil1!$F199,Feuil2!$E$1:$DG$2,2,0),0))</f>
        <v>108.02</v>
      </c>
      <c r="P199" s="12">
        <f>IF(ISBLANK(VLOOKUP($H199*100+P$2,Feuil2!$A$3:$CQ$931,HLOOKUP(Feuil1!$F199,Feuil2!$E$1:$DG$2,2,0),0)),"",VLOOKUP($H199*100+P$2,Feuil2!$A$3:$CQ$931,HLOOKUP(Feuil1!$F199,Feuil2!$E$1:$DG$2,2,0),0))</f>
        <v>181.62</v>
      </c>
      <c r="Q199" s="12">
        <f>IF(ISBLANK(VLOOKUP($H199*100+Q$2,Feuil2!$A$3:$CQ$931,HLOOKUP(Feuil1!$F199,Feuil2!$E$1:$DG$2,2,0),0)),"",VLOOKUP($H199*100+Q$2,Feuil2!$A$3:$CQ$931,HLOOKUP(Feuil1!$F199,Feuil2!$E$1:$DG$2,2,0),0))</f>
        <v>91.92</v>
      </c>
      <c r="R199" s="12">
        <f>IF(ISBLANK(VLOOKUP($H199*100+R$2,Feuil2!$A$3:$CQ$931,HLOOKUP(Feuil1!$F199,Feuil2!$E$1:$DG$2,2,0),0)),"",VLOOKUP($H199*100+R$2,Feuil2!$A$3:$CQ$931,HLOOKUP(Feuil1!$F199,Feuil2!$E$1:$DG$2,2,0),0))</f>
        <v>11.99</v>
      </c>
      <c r="S199" s="12">
        <f>IF(ISBLANK(VLOOKUP($H199*100+S$2,Feuil2!$A$3:$CQ$931,HLOOKUP(Feuil1!$F199,Feuil2!$E$1:$DG$2,2,0),0)),"",VLOOKUP($H199*100+S$2,Feuil2!$A$3:$CQ$931,HLOOKUP(Feuil1!$F199,Feuil2!$E$1:$DG$2,2,0),0))</f>
        <v>2.38</v>
      </c>
      <c r="T199" s="12">
        <f>IF(ISBLANK(VLOOKUP($H199*100+T$2,Feuil2!$A$3:$CQ$931,HLOOKUP(Feuil1!$F199,Feuil2!$E$1:$DG$2,2,0),0)),"",VLOOKUP($H199*100+T$2,Feuil2!$A$3:$CQ$931,HLOOKUP(Feuil1!$F199,Feuil2!$E$1:$DG$2,2,0),0))</f>
        <v>2.38</v>
      </c>
      <c r="U199" s="12">
        <f t="shared" ref="U199:U262" si="25">SUM(I199:T199)</f>
        <v>671.42</v>
      </c>
    </row>
    <row r="200" spans="1:21" x14ac:dyDescent="0.35">
      <c r="A200" s="39" t="s">
        <v>119</v>
      </c>
      <c r="B200" s="39" t="s">
        <v>120</v>
      </c>
      <c r="F200" s="33">
        <v>3022</v>
      </c>
      <c r="G200" s="5" t="s">
        <v>25</v>
      </c>
      <c r="H200" s="11">
        <v>1971</v>
      </c>
      <c r="I200" s="12">
        <f>IF(ISBLANK(VLOOKUP($H200*100+I$2,Feuil2!$A$3:$CQ$931,HLOOKUP(Feuil1!$F200,Feuil2!$E$1:$DG$2,2,0),0)),"",VLOOKUP($H200*100+I$2,Feuil2!$A$3:$CQ$931,HLOOKUP(Feuil1!$F200,Feuil2!$E$1:$DG$2,2,0),0))</f>
        <v>2.79</v>
      </c>
      <c r="J200" s="12">
        <f>IF(ISBLANK(VLOOKUP($H200*100+J$2,Feuil2!$A$3:$CQ$931,HLOOKUP(Feuil1!$F200,Feuil2!$E$1:$DG$2,2,0),0)),"",VLOOKUP($H200*100+J$2,Feuil2!$A$3:$CQ$931,HLOOKUP(Feuil1!$F200,Feuil2!$E$1:$DG$2,2,0),0))</f>
        <v>2.38</v>
      </c>
      <c r="K200" s="12">
        <f>IF(ISBLANK(VLOOKUP($H200*100+K$2,Feuil2!$A$3:$CQ$931,HLOOKUP(Feuil1!$F200,Feuil2!$E$1:$DG$2,2,0),0)),"",VLOOKUP($H200*100+K$2,Feuil2!$A$3:$CQ$931,HLOOKUP(Feuil1!$F200,Feuil2!$E$1:$DG$2,2,0),0))</f>
        <v>85.26</v>
      </c>
      <c r="L200" s="12">
        <f>IF(ISBLANK(VLOOKUP($H200*100+L$2,Feuil2!$A$3:$CQ$931,HLOOKUP(Feuil1!$F200,Feuil2!$E$1:$DG$2,2,0),0)),"",VLOOKUP($H200*100+L$2,Feuil2!$A$3:$CQ$931,HLOOKUP(Feuil1!$F200,Feuil2!$E$1:$DG$2,2,0),0))</f>
        <v>90.52</v>
      </c>
      <c r="M200" s="12">
        <f>IF(ISBLANK(VLOOKUP($H200*100+M$2,Feuil2!$A$3:$CQ$931,HLOOKUP(Feuil1!$F200,Feuil2!$E$1:$DG$2,2,0),0)),"",VLOOKUP($H200*100+M$2,Feuil2!$A$3:$CQ$931,HLOOKUP(Feuil1!$F200,Feuil2!$E$1:$DG$2,2,0),0))</f>
        <v>102.18</v>
      </c>
      <c r="N200" s="12">
        <f>IF(ISBLANK(VLOOKUP($H200*100+N$2,Feuil2!$A$3:$CQ$931,HLOOKUP(Feuil1!$F200,Feuil2!$E$1:$DG$2,2,0),0)),"",VLOOKUP($H200*100+N$2,Feuil2!$A$3:$CQ$931,HLOOKUP(Feuil1!$F200,Feuil2!$E$1:$DG$2,2,0),0))</f>
        <v>77.209999999999994</v>
      </c>
      <c r="O200" s="12">
        <f>IF(ISBLANK(VLOOKUP($H200*100+O$2,Feuil2!$A$3:$CQ$931,HLOOKUP(Feuil1!$F200,Feuil2!$E$1:$DG$2,2,0),0)),"",VLOOKUP($H200*100+O$2,Feuil2!$A$3:$CQ$931,HLOOKUP(Feuil1!$F200,Feuil2!$E$1:$DG$2,2,0),0))</f>
        <v>98.73</v>
      </c>
      <c r="P200" s="12">
        <f>IF(ISBLANK(VLOOKUP($H200*100+P$2,Feuil2!$A$3:$CQ$931,HLOOKUP(Feuil1!$F200,Feuil2!$E$1:$DG$2,2,0),0)),"",VLOOKUP($H200*100+P$2,Feuil2!$A$3:$CQ$931,HLOOKUP(Feuil1!$F200,Feuil2!$E$1:$DG$2,2,0),0))</f>
        <v>52.49</v>
      </c>
      <c r="Q200" s="12">
        <f>IF(ISBLANK(VLOOKUP($H200*100+Q$2,Feuil2!$A$3:$CQ$931,HLOOKUP(Feuil1!$F200,Feuil2!$E$1:$DG$2,2,0),0)),"",VLOOKUP($H200*100+Q$2,Feuil2!$A$3:$CQ$931,HLOOKUP(Feuil1!$F200,Feuil2!$E$1:$DG$2,2,0),0))</f>
        <v>53.14</v>
      </c>
      <c r="R200" s="12">
        <f>IF(ISBLANK(VLOOKUP($H200*100+R$2,Feuil2!$A$3:$CQ$931,HLOOKUP(Feuil1!$F200,Feuil2!$E$1:$DG$2,2,0),0)),"",VLOOKUP($H200*100+R$2,Feuil2!$A$3:$CQ$931,HLOOKUP(Feuil1!$F200,Feuil2!$E$1:$DG$2,2,0),0))</f>
        <v>2.38</v>
      </c>
      <c r="S200" s="12">
        <f>IF(ISBLANK(VLOOKUP($H200*100+S$2,Feuil2!$A$3:$CQ$931,HLOOKUP(Feuil1!$F200,Feuil2!$E$1:$DG$2,2,0),0)),"",VLOOKUP($H200*100+S$2,Feuil2!$A$3:$CQ$931,HLOOKUP(Feuil1!$F200,Feuil2!$E$1:$DG$2,2,0),0))</f>
        <v>2.38</v>
      </c>
      <c r="T200" s="12">
        <f>IF(ISBLANK(VLOOKUP($H200*100+T$2,Feuil2!$A$3:$CQ$931,HLOOKUP(Feuil1!$F200,Feuil2!$E$1:$DG$2,2,0),0)),"",VLOOKUP($H200*100+T$2,Feuil2!$A$3:$CQ$931,HLOOKUP(Feuil1!$F200,Feuil2!$E$1:$DG$2,2,0),0))</f>
        <v>2.38</v>
      </c>
      <c r="U200" s="12">
        <f t="shared" si="25"/>
        <v>571.84</v>
      </c>
    </row>
    <row r="201" spans="1:21" x14ac:dyDescent="0.35">
      <c r="A201" s="39" t="s">
        <v>119</v>
      </c>
      <c r="B201" s="39" t="s">
        <v>120</v>
      </c>
      <c r="F201" s="33">
        <v>3022</v>
      </c>
      <c r="G201" s="5" t="s">
        <v>25</v>
      </c>
      <c r="H201" s="11">
        <v>1972</v>
      </c>
      <c r="I201" s="12">
        <f>IF(ISBLANK(VLOOKUP($H201*100+I$2,Feuil2!$A$3:$CQ$931,HLOOKUP(Feuil1!$F201,Feuil2!$E$1:$DG$2,2,0),0)),"",VLOOKUP($H201*100+I$2,Feuil2!$A$3:$CQ$931,HLOOKUP(Feuil1!$F201,Feuil2!$E$1:$DG$2,2,0),0))</f>
        <v>46.16</v>
      </c>
      <c r="J201" s="12">
        <f>IF(ISBLANK(VLOOKUP($H201*100+J$2,Feuil2!$A$3:$CQ$931,HLOOKUP(Feuil1!$F201,Feuil2!$E$1:$DG$2,2,0),0)),"",VLOOKUP($H201*100+J$2,Feuil2!$A$3:$CQ$931,HLOOKUP(Feuil1!$F201,Feuil2!$E$1:$DG$2,2,0),0))</f>
        <v>68.510000000000005</v>
      </c>
      <c r="K201" s="12">
        <f>IF(ISBLANK(VLOOKUP($H201*100+K$2,Feuil2!$A$3:$CQ$931,HLOOKUP(Feuil1!$F201,Feuil2!$E$1:$DG$2,2,0),0)),"",VLOOKUP($H201*100+K$2,Feuil2!$A$3:$CQ$931,HLOOKUP(Feuil1!$F201,Feuil2!$E$1:$DG$2,2,0),0))</f>
        <v>41.81</v>
      </c>
      <c r="L201" s="12">
        <f>IF(ISBLANK(VLOOKUP($H201*100+L$2,Feuil2!$A$3:$CQ$931,HLOOKUP(Feuil1!$F201,Feuil2!$E$1:$DG$2,2,0),0)),"",VLOOKUP($H201*100+L$2,Feuil2!$A$3:$CQ$931,HLOOKUP(Feuil1!$F201,Feuil2!$E$1:$DG$2,2,0),0))</f>
        <v>46.82</v>
      </c>
      <c r="M201" s="12">
        <f>IF(ISBLANK(VLOOKUP($H201*100+M$2,Feuil2!$A$3:$CQ$931,HLOOKUP(Feuil1!$F201,Feuil2!$E$1:$DG$2,2,0),0)),"",VLOOKUP($H201*100+M$2,Feuil2!$A$3:$CQ$931,HLOOKUP(Feuil1!$F201,Feuil2!$E$1:$DG$2,2,0),0))</f>
        <v>72.28</v>
      </c>
      <c r="N201" s="12">
        <f>IF(ISBLANK(VLOOKUP($H201*100+N$2,Feuil2!$A$3:$CQ$931,HLOOKUP(Feuil1!$F201,Feuil2!$E$1:$DG$2,2,0),0)),"",VLOOKUP($H201*100+N$2,Feuil2!$A$3:$CQ$931,HLOOKUP(Feuil1!$F201,Feuil2!$E$1:$DG$2,2,0),0))</f>
        <v>51.67</v>
      </c>
      <c r="O201" s="12">
        <f>IF(ISBLANK(VLOOKUP($H201*100+O$2,Feuil2!$A$3:$CQ$931,HLOOKUP(Feuil1!$F201,Feuil2!$E$1:$DG$2,2,0),0)),"",VLOOKUP($H201*100+O$2,Feuil2!$A$3:$CQ$931,HLOOKUP(Feuil1!$F201,Feuil2!$E$1:$DG$2,2,0),0))</f>
        <v>61.11</v>
      </c>
      <c r="P201" s="12">
        <f>IF(ISBLANK(VLOOKUP($H201*100+P$2,Feuil2!$A$3:$CQ$931,HLOOKUP(Feuil1!$F201,Feuil2!$E$1:$DG$2,2,0),0)),"",VLOOKUP($H201*100+P$2,Feuil2!$A$3:$CQ$931,HLOOKUP(Feuil1!$F201,Feuil2!$E$1:$DG$2,2,0),0))</f>
        <v>9.61</v>
      </c>
      <c r="Q201" s="12">
        <f>IF(ISBLANK(VLOOKUP($H201*100+Q$2,Feuil2!$A$3:$CQ$931,HLOOKUP(Feuil1!$F201,Feuil2!$E$1:$DG$2,2,0),0)),"",VLOOKUP($H201*100+Q$2,Feuil2!$A$3:$CQ$931,HLOOKUP(Feuil1!$F201,Feuil2!$E$1:$DG$2,2,0),0))</f>
        <v>38.11</v>
      </c>
      <c r="R201" s="12">
        <f>IF(ISBLANK(VLOOKUP($H201*100+R$2,Feuil2!$A$3:$CQ$931,HLOOKUP(Feuil1!$F201,Feuil2!$E$1:$DG$2,2,0),0)),"",VLOOKUP($H201*100+R$2,Feuil2!$A$3:$CQ$931,HLOOKUP(Feuil1!$F201,Feuil2!$E$1:$DG$2,2,0),0))</f>
        <v>2.38</v>
      </c>
      <c r="S201" s="12">
        <f>IF(ISBLANK(VLOOKUP($H201*100+S$2,Feuil2!$A$3:$CQ$931,HLOOKUP(Feuil1!$F201,Feuil2!$E$1:$DG$2,2,0),0)),"",VLOOKUP($H201*100+S$2,Feuil2!$A$3:$CQ$931,HLOOKUP(Feuil1!$F201,Feuil2!$E$1:$DG$2,2,0),0))</f>
        <v>2.38</v>
      </c>
      <c r="T201" s="12">
        <f>IF(ISBLANK(VLOOKUP($H201*100+T$2,Feuil2!$A$3:$CQ$931,HLOOKUP(Feuil1!$F201,Feuil2!$E$1:$DG$2,2,0),0)),"",VLOOKUP($H201*100+T$2,Feuil2!$A$3:$CQ$931,HLOOKUP(Feuil1!$F201,Feuil2!$E$1:$DG$2,2,0),0))</f>
        <v>2.38</v>
      </c>
      <c r="U201" s="12">
        <f t="shared" si="25"/>
        <v>443.22000000000008</v>
      </c>
    </row>
    <row r="202" spans="1:21" x14ac:dyDescent="0.35">
      <c r="A202" s="39" t="s">
        <v>119</v>
      </c>
      <c r="B202" s="39" t="s">
        <v>120</v>
      </c>
      <c r="F202" s="33">
        <v>3022</v>
      </c>
      <c r="G202" s="5" t="s">
        <v>25</v>
      </c>
      <c r="H202" s="11">
        <v>1973</v>
      </c>
      <c r="I202" s="12">
        <f>IF(ISBLANK(VLOOKUP($H202*100+I$2,Feuil2!$A$3:$CQ$931,HLOOKUP(Feuil1!$F202,Feuil2!$E$1:$DG$2,2,0),0)),"",VLOOKUP($H202*100+I$2,Feuil2!$A$3:$CQ$931,HLOOKUP(Feuil1!$F202,Feuil2!$E$1:$DG$2,2,0),0))</f>
        <v>2.38</v>
      </c>
      <c r="J202" s="12">
        <f>IF(ISBLANK(VLOOKUP($H202*100+J$2,Feuil2!$A$3:$CQ$931,HLOOKUP(Feuil1!$F202,Feuil2!$E$1:$DG$2,2,0),0)),"",VLOOKUP($H202*100+J$2,Feuil2!$A$3:$CQ$931,HLOOKUP(Feuil1!$F202,Feuil2!$E$1:$DG$2,2,0),0))</f>
        <v>7.06</v>
      </c>
      <c r="K202" s="12">
        <f>IF(ISBLANK(VLOOKUP($H202*100+K$2,Feuil2!$A$3:$CQ$931,HLOOKUP(Feuil1!$F202,Feuil2!$E$1:$DG$2,2,0),0)),"",VLOOKUP($H202*100+K$2,Feuil2!$A$3:$CQ$931,HLOOKUP(Feuil1!$F202,Feuil2!$E$1:$DG$2,2,0),0))</f>
        <v>21.68</v>
      </c>
      <c r="L202" s="12">
        <f>IF(ISBLANK(VLOOKUP($H202*100+L$2,Feuil2!$A$3:$CQ$931,HLOOKUP(Feuil1!$F202,Feuil2!$E$1:$DG$2,2,0),0)),"",VLOOKUP($H202*100+L$2,Feuil2!$A$3:$CQ$931,HLOOKUP(Feuil1!$F202,Feuil2!$E$1:$DG$2,2,0),0))</f>
        <v>171.27</v>
      </c>
      <c r="M202" s="12">
        <f>IF(ISBLANK(VLOOKUP($H202*100+M$2,Feuil2!$A$3:$CQ$931,HLOOKUP(Feuil1!$F202,Feuil2!$E$1:$DG$2,2,0),0)),"",VLOOKUP($H202*100+M$2,Feuil2!$A$3:$CQ$931,HLOOKUP(Feuil1!$F202,Feuil2!$E$1:$DG$2,2,0),0))</f>
        <v>35.479999999999997</v>
      </c>
      <c r="N202" s="12">
        <f>IF(ISBLANK(VLOOKUP($H202*100+N$2,Feuil2!$A$3:$CQ$931,HLOOKUP(Feuil1!$F202,Feuil2!$E$1:$DG$2,2,0),0)),"",VLOOKUP($H202*100+N$2,Feuil2!$A$3:$CQ$931,HLOOKUP(Feuil1!$F202,Feuil2!$E$1:$DG$2,2,0),0))</f>
        <v>60.95</v>
      </c>
      <c r="O202" s="12">
        <f>IF(ISBLANK(VLOOKUP($H202*100+O$2,Feuil2!$A$3:$CQ$931,HLOOKUP(Feuil1!$F202,Feuil2!$E$1:$DG$2,2,0),0)),"",VLOOKUP($H202*100+O$2,Feuil2!$A$3:$CQ$931,HLOOKUP(Feuil1!$F202,Feuil2!$E$1:$DG$2,2,0),0))</f>
        <v>68.010000000000005</v>
      </c>
      <c r="P202" s="12">
        <f>IF(ISBLANK(VLOOKUP($H202*100+P$2,Feuil2!$A$3:$CQ$931,HLOOKUP(Feuil1!$F202,Feuil2!$E$1:$DG$2,2,0),0)),"",VLOOKUP($H202*100+P$2,Feuil2!$A$3:$CQ$931,HLOOKUP(Feuil1!$F202,Feuil2!$E$1:$DG$2,2,0),0))</f>
        <v>122.64</v>
      </c>
      <c r="Q202" s="12">
        <f>IF(ISBLANK(VLOOKUP($H202*100+Q$2,Feuil2!$A$3:$CQ$931,HLOOKUP(Feuil1!$F202,Feuil2!$E$1:$DG$2,2,0),0)),"",VLOOKUP($H202*100+Q$2,Feuil2!$A$3:$CQ$931,HLOOKUP(Feuil1!$F202,Feuil2!$E$1:$DG$2,2,0),0))</f>
        <v>6.65</v>
      </c>
      <c r="R202" s="12">
        <f>IF(ISBLANK(VLOOKUP($H202*100+R$2,Feuil2!$A$3:$CQ$931,HLOOKUP(Feuil1!$F202,Feuil2!$E$1:$DG$2,2,0),0)),"",VLOOKUP($H202*100+R$2,Feuil2!$A$3:$CQ$931,HLOOKUP(Feuil1!$F202,Feuil2!$E$1:$DG$2,2,0),0))</f>
        <v>14.95</v>
      </c>
      <c r="S202" s="12">
        <f>IF(ISBLANK(VLOOKUP($H202*100+S$2,Feuil2!$A$3:$CQ$931,HLOOKUP(Feuil1!$F202,Feuil2!$E$1:$DG$2,2,0),0)),"",VLOOKUP($H202*100+S$2,Feuil2!$A$3:$CQ$931,HLOOKUP(Feuil1!$F202,Feuil2!$E$1:$DG$2,2,0),0))</f>
        <v>2.38</v>
      </c>
      <c r="T202" s="12">
        <f>IF(ISBLANK(VLOOKUP($H202*100+T$2,Feuil2!$A$3:$CQ$931,HLOOKUP(Feuil1!$F202,Feuil2!$E$1:$DG$2,2,0),0)),"",VLOOKUP($H202*100+T$2,Feuil2!$A$3:$CQ$931,HLOOKUP(Feuil1!$F202,Feuil2!$E$1:$DG$2,2,0),0))</f>
        <v>2.38</v>
      </c>
      <c r="U202" s="12">
        <f t="shared" si="25"/>
        <v>515.82999999999993</v>
      </c>
    </row>
    <row r="203" spans="1:21" x14ac:dyDescent="0.35">
      <c r="A203" s="39" t="s">
        <v>119</v>
      </c>
      <c r="B203" s="39" t="s">
        <v>120</v>
      </c>
      <c r="F203" s="33">
        <v>3022</v>
      </c>
      <c r="G203" s="5" t="s">
        <v>25</v>
      </c>
      <c r="H203" s="11">
        <v>1974</v>
      </c>
      <c r="I203" s="12">
        <f>IF(ISBLANK(VLOOKUP($H203*100+I$2,Feuil2!$A$3:$CQ$931,HLOOKUP(Feuil1!$F203,Feuil2!$E$1:$DG$2,2,0),0)),"",VLOOKUP($H203*100+I$2,Feuil2!$A$3:$CQ$931,HLOOKUP(Feuil1!$F203,Feuil2!$E$1:$DG$2,2,0),0))</f>
        <v>2.79</v>
      </c>
      <c r="J203" s="12">
        <f>IF(ISBLANK(VLOOKUP($H203*100+J$2,Feuil2!$A$3:$CQ$931,HLOOKUP(Feuil1!$F203,Feuil2!$E$1:$DG$2,2,0),0)),"",VLOOKUP($H203*100+J$2,Feuil2!$A$3:$CQ$931,HLOOKUP(Feuil1!$F203,Feuil2!$E$1:$DG$2,2,0),0))</f>
        <v>18.149999999999999</v>
      </c>
      <c r="K203" s="12">
        <f>IF(ISBLANK(VLOOKUP($H203*100+K$2,Feuil2!$A$3:$CQ$931,HLOOKUP(Feuil1!$F203,Feuil2!$E$1:$DG$2,2,0),0)),"",VLOOKUP($H203*100+K$2,Feuil2!$A$3:$CQ$931,HLOOKUP(Feuil1!$F203,Feuil2!$E$1:$DG$2,2,0),0))</f>
        <v>8.4600000000000009</v>
      </c>
      <c r="L203" s="12">
        <f>IF(ISBLANK(VLOOKUP($H203*100+L$2,Feuil2!$A$3:$CQ$931,HLOOKUP(Feuil1!$F203,Feuil2!$E$1:$DG$2,2,0),0)),"",VLOOKUP($H203*100+L$2,Feuil2!$A$3:$CQ$931,HLOOKUP(Feuil1!$F203,Feuil2!$E$1:$DG$2,2,0),0))</f>
        <v>2.46</v>
      </c>
      <c r="M203" s="12">
        <f>IF(ISBLANK(VLOOKUP($H203*100+M$2,Feuil2!$A$3:$CQ$931,HLOOKUP(Feuil1!$F203,Feuil2!$E$1:$DG$2,2,0),0)),"",VLOOKUP($H203*100+M$2,Feuil2!$A$3:$CQ$931,HLOOKUP(Feuil1!$F203,Feuil2!$E$1:$DG$2,2,0),0))</f>
        <v>108.51</v>
      </c>
      <c r="N203" s="12">
        <f>IF(ISBLANK(VLOOKUP($H203*100+N$2,Feuil2!$A$3:$CQ$931,HLOOKUP(Feuil1!$F203,Feuil2!$E$1:$DG$2,2,0),0)),"",VLOOKUP($H203*100+N$2,Feuil2!$A$3:$CQ$931,HLOOKUP(Feuil1!$F203,Feuil2!$E$1:$DG$2,2,0),0))</f>
        <v>55.94</v>
      </c>
      <c r="O203" s="12">
        <f>IF(ISBLANK(VLOOKUP($H203*100+O$2,Feuil2!$A$3:$CQ$931,HLOOKUP(Feuil1!$F203,Feuil2!$E$1:$DG$2,2,0),0)),"",VLOOKUP($H203*100+O$2,Feuil2!$A$3:$CQ$931,HLOOKUP(Feuil1!$F203,Feuil2!$E$1:$DG$2,2,0),0))</f>
        <v>130.19999999999999</v>
      </c>
      <c r="P203" s="12">
        <f>IF(ISBLANK(VLOOKUP($H203*100+P$2,Feuil2!$A$3:$CQ$931,HLOOKUP(Feuil1!$F203,Feuil2!$E$1:$DG$2,2,0),0)),"",VLOOKUP($H203*100+P$2,Feuil2!$A$3:$CQ$931,HLOOKUP(Feuil1!$F203,Feuil2!$E$1:$DG$2,2,0),0))</f>
        <v>54.95</v>
      </c>
      <c r="Q203" s="12">
        <f>IF(ISBLANK(VLOOKUP($H203*100+Q$2,Feuil2!$A$3:$CQ$931,HLOOKUP(Feuil1!$F203,Feuil2!$E$1:$DG$2,2,0),0)),"",VLOOKUP($H203*100+Q$2,Feuil2!$A$3:$CQ$931,HLOOKUP(Feuil1!$F203,Feuil2!$E$1:$DG$2,2,0),0))</f>
        <v>17.579999999999998</v>
      </c>
      <c r="R203" s="12">
        <f>IF(ISBLANK(VLOOKUP($H203*100+R$2,Feuil2!$A$3:$CQ$931,HLOOKUP(Feuil1!$F203,Feuil2!$E$1:$DG$2,2,0),0)),"",VLOOKUP($H203*100+R$2,Feuil2!$A$3:$CQ$931,HLOOKUP(Feuil1!$F203,Feuil2!$E$1:$DG$2,2,0),0))</f>
        <v>2.87</v>
      </c>
      <c r="S203" s="12">
        <f>IF(ISBLANK(VLOOKUP($H203*100+S$2,Feuil2!$A$3:$CQ$931,HLOOKUP(Feuil1!$F203,Feuil2!$E$1:$DG$2,2,0),0)),"",VLOOKUP($H203*100+S$2,Feuil2!$A$3:$CQ$931,HLOOKUP(Feuil1!$F203,Feuil2!$E$1:$DG$2,2,0),0))</f>
        <v>2.38</v>
      </c>
      <c r="T203" s="12">
        <f>IF(ISBLANK(VLOOKUP($H203*100+T$2,Feuil2!$A$3:$CQ$931,HLOOKUP(Feuil1!$F203,Feuil2!$E$1:$DG$2,2,0),0)),"",VLOOKUP($H203*100+T$2,Feuil2!$A$3:$CQ$931,HLOOKUP(Feuil1!$F203,Feuil2!$E$1:$DG$2,2,0),0))</f>
        <v>2.38</v>
      </c>
      <c r="U203" s="12">
        <f t="shared" si="25"/>
        <v>406.66999999999996</v>
      </c>
    </row>
    <row r="204" spans="1:21" x14ac:dyDescent="0.35">
      <c r="A204" s="39" t="s">
        <v>119</v>
      </c>
      <c r="B204" s="39" t="s">
        <v>120</v>
      </c>
      <c r="F204" s="33">
        <v>3022</v>
      </c>
      <c r="G204" s="5" t="s">
        <v>25</v>
      </c>
      <c r="H204" s="11">
        <v>1975</v>
      </c>
      <c r="I204" s="12">
        <f>IF(ISBLANK(VLOOKUP($H204*100+I$2,Feuil2!$A$3:$CQ$931,HLOOKUP(Feuil1!$F204,Feuil2!$E$1:$DG$2,2,0),0)),"",VLOOKUP($H204*100+I$2,Feuil2!$A$3:$CQ$931,HLOOKUP(Feuil1!$F204,Feuil2!$E$1:$DG$2,2,0),0))</f>
        <v>2.46</v>
      </c>
      <c r="J204" s="12">
        <f>IF(ISBLANK(VLOOKUP($H204*100+J$2,Feuil2!$A$3:$CQ$931,HLOOKUP(Feuil1!$F204,Feuil2!$E$1:$DG$2,2,0),0)),"",VLOOKUP($H204*100+J$2,Feuil2!$A$3:$CQ$931,HLOOKUP(Feuil1!$F204,Feuil2!$E$1:$DG$2,2,0),0))</f>
        <v>3.53</v>
      </c>
      <c r="K204" s="12">
        <f>IF(ISBLANK(VLOOKUP($H204*100+K$2,Feuil2!$A$3:$CQ$931,HLOOKUP(Feuil1!$F204,Feuil2!$E$1:$DG$2,2,0),0)),"",VLOOKUP($H204*100+K$2,Feuil2!$A$3:$CQ$931,HLOOKUP(Feuil1!$F204,Feuil2!$E$1:$DG$2,2,0),0))</f>
        <v>28.17</v>
      </c>
      <c r="L204" s="12">
        <f>IF(ISBLANK(VLOOKUP($H204*100+L$2,Feuil2!$A$3:$CQ$931,HLOOKUP(Feuil1!$F204,Feuil2!$E$1:$DG$2,2,0),0)),"",VLOOKUP($H204*100+L$2,Feuil2!$A$3:$CQ$931,HLOOKUP(Feuil1!$F204,Feuil2!$E$1:$DG$2,2,0),0))</f>
        <v>152.21</v>
      </c>
      <c r="M204" s="12">
        <f>IF(ISBLANK(VLOOKUP($H204*100+M$2,Feuil2!$A$3:$CQ$931,HLOOKUP(Feuil1!$F204,Feuil2!$E$1:$DG$2,2,0),0)),"",VLOOKUP($H204*100+M$2,Feuil2!$A$3:$CQ$931,HLOOKUP(Feuil1!$F204,Feuil2!$E$1:$DG$2,2,0),0))</f>
        <v>51.26</v>
      </c>
      <c r="N204" s="12">
        <f>IF(ISBLANK(VLOOKUP($H204*100+N$2,Feuil2!$A$3:$CQ$931,HLOOKUP(Feuil1!$F204,Feuil2!$E$1:$DG$2,2,0),0)),"",VLOOKUP($H204*100+N$2,Feuil2!$A$3:$CQ$931,HLOOKUP(Feuil1!$F204,Feuil2!$E$1:$DG$2,2,0),0))</f>
        <v>30.88</v>
      </c>
      <c r="O204" s="12">
        <f>IF(ISBLANK(VLOOKUP($H204*100+O$2,Feuil2!$A$3:$CQ$931,HLOOKUP(Feuil1!$F204,Feuil2!$E$1:$DG$2,2,0),0)),"",VLOOKUP($H204*100+O$2,Feuil2!$A$3:$CQ$931,HLOOKUP(Feuil1!$F204,Feuil2!$E$1:$DG$2,2,0),0))</f>
        <v>44.44</v>
      </c>
      <c r="P204" s="12">
        <f>IF(ISBLANK(VLOOKUP($H204*100+P$2,Feuil2!$A$3:$CQ$931,HLOOKUP(Feuil1!$F204,Feuil2!$E$1:$DG$2,2,0),0)),"",VLOOKUP($H204*100+P$2,Feuil2!$A$3:$CQ$931,HLOOKUP(Feuil1!$F204,Feuil2!$E$1:$DG$2,2,0),0))</f>
        <v>106.95</v>
      </c>
      <c r="Q204" s="12">
        <f>IF(ISBLANK(VLOOKUP($H204*100+Q$2,Feuil2!$A$3:$CQ$931,HLOOKUP(Feuil1!$F204,Feuil2!$E$1:$DG$2,2,0),0)),"",VLOOKUP($H204*100+Q$2,Feuil2!$A$3:$CQ$931,HLOOKUP(Feuil1!$F204,Feuil2!$E$1:$DG$2,2,0),0))</f>
        <v>101.45</v>
      </c>
      <c r="R204" s="12">
        <f>IF(ISBLANK(VLOOKUP($H204*100+R$2,Feuil2!$A$3:$CQ$931,HLOOKUP(Feuil1!$F204,Feuil2!$E$1:$DG$2,2,0),0)),"",VLOOKUP($H204*100+R$2,Feuil2!$A$3:$CQ$931,HLOOKUP(Feuil1!$F204,Feuil2!$E$1:$DG$2,2,0),0))</f>
        <v>2.63</v>
      </c>
      <c r="S204" s="12">
        <f>IF(ISBLANK(VLOOKUP($H204*100+S$2,Feuil2!$A$3:$CQ$931,HLOOKUP(Feuil1!$F204,Feuil2!$E$1:$DG$2,2,0),0)),"",VLOOKUP($H204*100+S$2,Feuil2!$A$3:$CQ$931,HLOOKUP(Feuil1!$F204,Feuil2!$E$1:$DG$2,2,0),0))</f>
        <v>2.38</v>
      </c>
      <c r="T204" s="12">
        <f>IF(ISBLANK(VLOOKUP($H204*100+T$2,Feuil2!$A$3:$CQ$931,HLOOKUP(Feuil1!$F204,Feuil2!$E$1:$DG$2,2,0),0)),"",VLOOKUP($H204*100+T$2,Feuil2!$A$3:$CQ$931,HLOOKUP(Feuil1!$F204,Feuil2!$E$1:$DG$2,2,0),0))</f>
        <v>2.38</v>
      </c>
      <c r="U204" s="12">
        <f t="shared" si="25"/>
        <v>528.74</v>
      </c>
    </row>
    <row r="205" spans="1:21" x14ac:dyDescent="0.35">
      <c r="A205" s="39" t="s">
        <v>119</v>
      </c>
      <c r="B205" s="39" t="s">
        <v>120</v>
      </c>
      <c r="F205" s="33">
        <v>3022</v>
      </c>
      <c r="G205" s="38" t="s">
        <v>25</v>
      </c>
      <c r="H205" s="11">
        <v>1976</v>
      </c>
      <c r="I205" s="12">
        <f>IF(ISBLANK(VLOOKUP($H205*100+I$2,Feuil2!$A$3:$CQ$931,HLOOKUP(Feuil1!$F205,Feuil2!$E$1:$DG$2,2,0),0)),"",VLOOKUP($H205*100+I$2,Feuil2!$A$3:$CQ$931,HLOOKUP(Feuil1!$F205,Feuil2!$E$1:$DG$2,2,0),0))</f>
        <v>3.69</v>
      </c>
      <c r="J205" s="12">
        <f>IF(ISBLANK(VLOOKUP($H205*100+J$2,Feuil2!$A$3:$CQ$931,HLOOKUP(Feuil1!$F205,Feuil2!$E$1:$DG$2,2,0),0)),"",VLOOKUP($H205*100+J$2,Feuil2!$A$3:$CQ$931,HLOOKUP(Feuil1!$F205,Feuil2!$E$1:$DG$2,2,0),0))</f>
        <v>123.54</v>
      </c>
      <c r="K205" s="12">
        <f>IF(ISBLANK(VLOOKUP($H205*100+K$2,Feuil2!$A$3:$CQ$931,HLOOKUP(Feuil1!$F205,Feuil2!$E$1:$DG$2,2,0),0)),"",VLOOKUP($H205*100+K$2,Feuil2!$A$3:$CQ$931,HLOOKUP(Feuil1!$F205,Feuil2!$E$1:$DG$2,2,0),0))</f>
        <v>9.0299999999999994</v>
      </c>
      <c r="L205" s="12">
        <f>IF(ISBLANK(VLOOKUP($H205*100+L$2,Feuil2!$A$3:$CQ$931,HLOOKUP(Feuil1!$F205,Feuil2!$E$1:$DG$2,2,0),0)),"",VLOOKUP($H205*100+L$2,Feuil2!$A$3:$CQ$931,HLOOKUP(Feuil1!$F205,Feuil2!$E$1:$DG$2,2,0),0))</f>
        <v>169.71</v>
      </c>
      <c r="M205" s="12">
        <f>IF(ISBLANK(VLOOKUP($H205*100+M$2,Feuil2!$A$3:$CQ$931,HLOOKUP(Feuil1!$F205,Feuil2!$E$1:$DG$2,2,0),0)),"",VLOOKUP($H205*100+M$2,Feuil2!$A$3:$CQ$931,HLOOKUP(Feuil1!$F205,Feuil2!$E$1:$DG$2,2,0),0))</f>
        <v>172.25</v>
      </c>
      <c r="N205" s="12">
        <f>IF(ISBLANK(VLOOKUP($H205*100+N$2,Feuil2!$A$3:$CQ$931,HLOOKUP(Feuil1!$F205,Feuil2!$E$1:$DG$2,2,0),0)),"",VLOOKUP($H205*100+N$2,Feuil2!$A$3:$CQ$931,HLOOKUP(Feuil1!$F205,Feuil2!$E$1:$DG$2,2,0),0))</f>
        <v>86.5</v>
      </c>
      <c r="O205" s="12">
        <f>IF(ISBLANK(VLOOKUP($H205*100+O$2,Feuil2!$A$3:$CQ$931,HLOOKUP(Feuil1!$F205,Feuil2!$E$1:$DG$2,2,0),0)),"",VLOOKUP($H205*100+O$2,Feuil2!$A$3:$CQ$931,HLOOKUP(Feuil1!$F205,Feuil2!$E$1:$DG$2,2,0),0))</f>
        <v>9.2799999999999994</v>
      </c>
      <c r="P205" s="12">
        <f>IF(ISBLANK(VLOOKUP($H205*100+P$2,Feuil2!$A$3:$CQ$931,HLOOKUP(Feuil1!$F205,Feuil2!$E$1:$DG$2,2,0),0)),"",VLOOKUP($H205*100+P$2,Feuil2!$A$3:$CQ$931,HLOOKUP(Feuil1!$F205,Feuil2!$E$1:$DG$2,2,0),0))</f>
        <v>4.84</v>
      </c>
      <c r="Q205" s="12">
        <f>IF(ISBLANK(VLOOKUP($H205*100+Q$2,Feuil2!$A$3:$CQ$931,HLOOKUP(Feuil1!$F205,Feuil2!$E$1:$DG$2,2,0),0)),"",VLOOKUP($H205*100+Q$2,Feuil2!$A$3:$CQ$931,HLOOKUP(Feuil1!$F205,Feuil2!$E$1:$DG$2,2,0),0))</f>
        <v>10.35</v>
      </c>
      <c r="R205" s="12">
        <f>IF(ISBLANK(VLOOKUP($H205*100+R$2,Feuil2!$A$3:$CQ$931,HLOOKUP(Feuil1!$F205,Feuil2!$E$1:$DG$2,2,0),0)),"",VLOOKUP($H205*100+R$2,Feuil2!$A$3:$CQ$931,HLOOKUP(Feuil1!$F205,Feuil2!$E$1:$DG$2,2,0),0))</f>
        <v>2.79</v>
      </c>
      <c r="S205" s="12">
        <f>IF(ISBLANK(VLOOKUP($H205*100+S$2,Feuil2!$A$3:$CQ$931,HLOOKUP(Feuil1!$F205,Feuil2!$E$1:$DG$2,2,0),0)),"",VLOOKUP($H205*100+S$2,Feuil2!$A$3:$CQ$931,HLOOKUP(Feuil1!$F205,Feuil2!$E$1:$DG$2,2,0),0))</f>
        <v>2.38</v>
      </c>
      <c r="T205" s="12">
        <f>IF(ISBLANK(VLOOKUP($H205*100+T$2,Feuil2!$A$3:$CQ$931,HLOOKUP(Feuil1!$F205,Feuil2!$E$1:$DG$2,2,0),0)),"",VLOOKUP($H205*100+T$2,Feuil2!$A$3:$CQ$931,HLOOKUP(Feuil1!$F205,Feuil2!$E$1:$DG$2,2,0),0))</f>
        <v>2.38</v>
      </c>
      <c r="U205" s="12">
        <f t="shared" si="25"/>
        <v>596.74</v>
      </c>
    </row>
    <row r="206" spans="1:21" x14ac:dyDescent="0.35">
      <c r="A206" s="39" t="s">
        <v>119</v>
      </c>
      <c r="B206" s="39" t="s">
        <v>120</v>
      </c>
      <c r="F206" s="33">
        <v>3022</v>
      </c>
      <c r="G206" s="38" t="s">
        <v>25</v>
      </c>
      <c r="H206" s="11">
        <v>1977</v>
      </c>
      <c r="I206" s="12">
        <f>IF(ISBLANK(VLOOKUP($H206*100+I$2,Feuil2!$A$3:$CQ$931,HLOOKUP(Feuil1!$F206,Feuil2!$E$1:$DG$2,2,0),0)),"",VLOOKUP($H206*100+I$2,Feuil2!$A$3:$CQ$931,HLOOKUP(Feuil1!$F206,Feuil2!$E$1:$DG$2,2,0),0))</f>
        <v>2.38</v>
      </c>
      <c r="J206" s="12">
        <f>IF(ISBLANK(VLOOKUP($H206*100+J$2,Feuil2!$A$3:$CQ$931,HLOOKUP(Feuil1!$F206,Feuil2!$E$1:$DG$2,2,0),0)),"",VLOOKUP($H206*100+J$2,Feuil2!$A$3:$CQ$931,HLOOKUP(Feuil1!$F206,Feuil2!$E$1:$DG$2,2,0),0))</f>
        <v>44.68</v>
      </c>
      <c r="K206" s="12">
        <f>IF(ISBLANK(VLOOKUP($H206*100+K$2,Feuil2!$A$3:$CQ$931,HLOOKUP(Feuil1!$F206,Feuil2!$E$1:$DG$2,2,0),0)),"",VLOOKUP($H206*100+K$2,Feuil2!$A$3:$CQ$931,HLOOKUP(Feuil1!$F206,Feuil2!$E$1:$DG$2,2,0),0))</f>
        <v>36.630000000000003</v>
      </c>
      <c r="L206" s="12">
        <f>IF(ISBLANK(VLOOKUP($H206*100+L$2,Feuil2!$A$3:$CQ$931,HLOOKUP(Feuil1!$F206,Feuil2!$E$1:$DG$2,2,0),0)),"",VLOOKUP($H206*100+L$2,Feuil2!$A$3:$CQ$931,HLOOKUP(Feuil1!$F206,Feuil2!$E$1:$DG$2,2,0),0))</f>
        <v>81.48</v>
      </c>
      <c r="M206" s="12">
        <f>IF(ISBLANK(VLOOKUP($H206*100+M$2,Feuil2!$A$3:$CQ$931,HLOOKUP(Feuil1!$F206,Feuil2!$E$1:$DG$2,2,0),0)),"",VLOOKUP($H206*100+M$2,Feuil2!$A$3:$CQ$931,HLOOKUP(Feuil1!$F206,Feuil2!$E$1:$DG$2,2,0),0))</f>
        <v>82.06</v>
      </c>
      <c r="N206" s="12">
        <f>IF(ISBLANK(VLOOKUP($H206*100+N$2,Feuil2!$A$3:$CQ$931,HLOOKUP(Feuil1!$F206,Feuil2!$E$1:$DG$2,2,0),0)),"",VLOOKUP($H206*100+N$2,Feuil2!$A$3:$CQ$931,HLOOKUP(Feuil1!$F206,Feuil2!$E$1:$DG$2,2,0),0))</f>
        <v>55.12</v>
      </c>
      <c r="O206" s="12">
        <f>IF(ISBLANK(VLOOKUP($H206*100+O$2,Feuil2!$A$3:$CQ$931,HLOOKUP(Feuil1!$F206,Feuil2!$E$1:$DG$2,2,0),0)),"",VLOOKUP($H206*100+O$2,Feuil2!$A$3:$CQ$931,HLOOKUP(Feuil1!$F206,Feuil2!$E$1:$DG$2,2,0),0))</f>
        <v>34.25</v>
      </c>
      <c r="P206" s="12">
        <f>IF(ISBLANK(VLOOKUP($H206*100+P$2,Feuil2!$A$3:$CQ$931,HLOOKUP(Feuil1!$F206,Feuil2!$E$1:$DG$2,2,0),0)),"",VLOOKUP($H206*100+P$2,Feuil2!$A$3:$CQ$931,HLOOKUP(Feuil1!$F206,Feuil2!$E$1:$DG$2,2,0),0))</f>
        <v>70.72</v>
      </c>
      <c r="Q206" s="12">
        <f>IF(ISBLANK(VLOOKUP($H206*100+Q$2,Feuil2!$A$3:$CQ$931,HLOOKUP(Feuil1!$F206,Feuil2!$E$1:$DG$2,2,0),0)),"",VLOOKUP($H206*100+Q$2,Feuil2!$A$3:$CQ$931,HLOOKUP(Feuil1!$F206,Feuil2!$E$1:$DG$2,2,0),0))</f>
        <v>38.770000000000003</v>
      </c>
      <c r="R206" s="12">
        <f>IF(ISBLANK(VLOOKUP($H206*100+R$2,Feuil2!$A$3:$CQ$931,HLOOKUP(Feuil1!$F206,Feuil2!$E$1:$DG$2,2,0),0)),"",VLOOKUP($H206*100+R$2,Feuil2!$A$3:$CQ$931,HLOOKUP(Feuil1!$F206,Feuil2!$E$1:$DG$2,2,0),0))</f>
        <v>18.32</v>
      </c>
      <c r="S206" s="12">
        <f>IF(ISBLANK(VLOOKUP($H206*100+S$2,Feuil2!$A$3:$CQ$931,HLOOKUP(Feuil1!$F206,Feuil2!$E$1:$DG$2,2,0),0)),"",VLOOKUP($H206*100+S$2,Feuil2!$A$3:$CQ$931,HLOOKUP(Feuil1!$F206,Feuil2!$E$1:$DG$2,2,0),0))</f>
        <v>2.38</v>
      </c>
      <c r="T206" s="12">
        <f>IF(ISBLANK(VLOOKUP($H206*100+T$2,Feuil2!$A$3:$CQ$931,HLOOKUP(Feuil1!$F206,Feuil2!$E$1:$DG$2,2,0),0)),"",VLOOKUP($H206*100+T$2,Feuil2!$A$3:$CQ$931,HLOOKUP(Feuil1!$F206,Feuil2!$E$1:$DG$2,2,0),0))</f>
        <v>4.0199999999999996</v>
      </c>
      <c r="U206" s="12">
        <f t="shared" si="25"/>
        <v>470.81</v>
      </c>
    </row>
    <row r="207" spans="1:21" x14ac:dyDescent="0.35">
      <c r="A207" s="39" t="s">
        <v>119</v>
      </c>
      <c r="B207" s="39" t="s">
        <v>120</v>
      </c>
      <c r="F207" s="33">
        <v>3022</v>
      </c>
      <c r="G207" s="38" t="s">
        <v>25</v>
      </c>
      <c r="H207" s="11">
        <v>1978</v>
      </c>
      <c r="I207" s="12">
        <f>IF(ISBLANK(VLOOKUP($H207*100+I$2,Feuil2!$A$3:$CQ$931,HLOOKUP(Feuil1!$F207,Feuil2!$E$1:$DG$2,2,0),0)),"",VLOOKUP($H207*100+I$2,Feuil2!$A$3:$CQ$931,HLOOKUP(Feuil1!$F207,Feuil2!$E$1:$DG$2,2,0),0))</f>
        <v>2.38</v>
      </c>
      <c r="J207" s="12">
        <f>IF(ISBLANK(VLOOKUP($H207*100+J$2,Feuil2!$A$3:$CQ$931,HLOOKUP(Feuil1!$F207,Feuil2!$E$1:$DG$2,2,0),0)),"",VLOOKUP($H207*100+J$2,Feuil2!$A$3:$CQ$931,HLOOKUP(Feuil1!$F207,Feuil2!$E$1:$DG$2,2,0),0))</f>
        <v>17.41</v>
      </c>
      <c r="K207" s="12">
        <f>IF(ISBLANK(VLOOKUP($H207*100+K$2,Feuil2!$A$3:$CQ$931,HLOOKUP(Feuil1!$F207,Feuil2!$E$1:$DG$2,2,0),0)),"",VLOOKUP($H207*100+K$2,Feuil2!$A$3:$CQ$931,HLOOKUP(Feuil1!$F207,Feuil2!$E$1:$DG$2,2,0),0))</f>
        <v>17.329999999999998</v>
      </c>
      <c r="L207" s="12">
        <f>IF(ISBLANK(VLOOKUP($H207*100+L$2,Feuil2!$A$3:$CQ$931,HLOOKUP(Feuil1!$F207,Feuil2!$E$1:$DG$2,2,0),0)),"",VLOOKUP($H207*100+L$2,Feuil2!$A$3:$CQ$931,HLOOKUP(Feuil1!$F207,Feuil2!$E$1:$DG$2,2,0),0))</f>
        <v>224.91</v>
      </c>
      <c r="M207" s="12">
        <f>IF(ISBLANK(VLOOKUP($H207*100+M$2,Feuil2!$A$3:$CQ$931,HLOOKUP(Feuil1!$F207,Feuil2!$E$1:$DG$2,2,0),0)),"",VLOOKUP($H207*100+M$2,Feuil2!$A$3:$CQ$931,HLOOKUP(Feuil1!$F207,Feuil2!$E$1:$DG$2,2,0),0))</f>
        <v>70.069999999999993</v>
      </c>
      <c r="N207" s="12">
        <f>IF(ISBLANK(VLOOKUP($H207*100+N$2,Feuil2!$A$3:$CQ$931,HLOOKUP(Feuil1!$F207,Feuil2!$E$1:$DG$2,2,0),0)),"",VLOOKUP($H207*100+N$2,Feuil2!$A$3:$CQ$931,HLOOKUP(Feuil1!$F207,Feuil2!$E$1:$DG$2,2,0),0))</f>
        <v>130.94</v>
      </c>
      <c r="O207" s="12">
        <f>IF(ISBLANK(VLOOKUP($H207*100+O$2,Feuil2!$A$3:$CQ$931,HLOOKUP(Feuil1!$F207,Feuil2!$E$1:$DG$2,2,0),0)),"",VLOOKUP($H207*100+O$2,Feuil2!$A$3:$CQ$931,HLOOKUP(Feuil1!$F207,Feuil2!$E$1:$DG$2,2,0),0))</f>
        <v>88.14</v>
      </c>
      <c r="P207" s="12">
        <f>IF(ISBLANK(VLOOKUP($H207*100+P$2,Feuil2!$A$3:$CQ$931,HLOOKUP(Feuil1!$F207,Feuil2!$E$1:$DG$2,2,0),0)),"",VLOOKUP($H207*100+P$2,Feuil2!$A$3:$CQ$931,HLOOKUP(Feuil1!$F207,Feuil2!$E$1:$DG$2,2,0),0))</f>
        <v>2.38</v>
      </c>
      <c r="Q207" s="12">
        <f>IF(ISBLANK(VLOOKUP($H207*100+Q$2,Feuil2!$A$3:$CQ$931,HLOOKUP(Feuil1!$F207,Feuil2!$E$1:$DG$2,2,0),0)),"",VLOOKUP($H207*100+Q$2,Feuil2!$A$3:$CQ$931,HLOOKUP(Feuil1!$F207,Feuil2!$E$1:$DG$2,2,0),0))</f>
        <v>3.2</v>
      </c>
      <c r="R207" s="12">
        <f>IF(ISBLANK(VLOOKUP($H207*100+R$2,Feuil2!$A$3:$CQ$931,HLOOKUP(Feuil1!$F207,Feuil2!$E$1:$DG$2,2,0),0)),"",VLOOKUP($H207*100+R$2,Feuil2!$A$3:$CQ$931,HLOOKUP(Feuil1!$F207,Feuil2!$E$1:$DG$2,2,0),0))</f>
        <v>2.63</v>
      </c>
      <c r="S207" s="12">
        <f>IF(ISBLANK(VLOOKUP($H207*100+S$2,Feuil2!$A$3:$CQ$931,HLOOKUP(Feuil1!$F207,Feuil2!$E$1:$DG$2,2,0),0)),"",VLOOKUP($H207*100+S$2,Feuil2!$A$3:$CQ$931,HLOOKUP(Feuil1!$F207,Feuil2!$E$1:$DG$2,2,0),0))</f>
        <v>2.63</v>
      </c>
      <c r="T207" s="12">
        <f>IF(ISBLANK(VLOOKUP($H207*100+T$2,Feuil2!$A$3:$CQ$931,HLOOKUP(Feuil1!$F207,Feuil2!$E$1:$DG$2,2,0),0)),"",VLOOKUP($H207*100+T$2,Feuil2!$A$3:$CQ$931,HLOOKUP(Feuil1!$F207,Feuil2!$E$1:$DG$2,2,0),0))</f>
        <v>2.38</v>
      </c>
      <c r="U207" s="12">
        <f t="shared" si="25"/>
        <v>564.4</v>
      </c>
    </row>
    <row r="208" spans="1:21" x14ac:dyDescent="0.35">
      <c r="A208" s="39" t="s">
        <v>119</v>
      </c>
      <c r="B208" s="39" t="s">
        <v>120</v>
      </c>
      <c r="F208" s="33">
        <v>3022</v>
      </c>
      <c r="G208" s="38" t="s">
        <v>25</v>
      </c>
      <c r="H208" s="11">
        <v>1979</v>
      </c>
      <c r="I208" s="12">
        <f>IF(ISBLANK(VLOOKUP($H208*100+I$2,Feuil2!$A$3:$CQ$931,HLOOKUP(Feuil1!$F208,Feuil2!$E$1:$DG$2,2,0),0)),"",VLOOKUP($H208*100+I$2,Feuil2!$A$3:$CQ$931,HLOOKUP(Feuil1!$F208,Feuil2!$E$1:$DG$2,2,0),0))</f>
        <v>2.38</v>
      </c>
      <c r="J208" s="12">
        <f>IF(ISBLANK(VLOOKUP($H208*100+J$2,Feuil2!$A$3:$CQ$931,HLOOKUP(Feuil1!$F208,Feuil2!$E$1:$DG$2,2,0),0)),"",VLOOKUP($H208*100+J$2,Feuil2!$A$3:$CQ$931,HLOOKUP(Feuil1!$F208,Feuil2!$E$1:$DG$2,2,0),0))</f>
        <v>97.17</v>
      </c>
      <c r="K208" s="12">
        <f>IF(ISBLANK(VLOOKUP($H208*100+K$2,Feuil2!$A$3:$CQ$931,HLOOKUP(Feuil1!$F208,Feuil2!$E$1:$DG$2,2,0),0)),"",VLOOKUP($H208*100+K$2,Feuil2!$A$3:$CQ$931,HLOOKUP(Feuil1!$F208,Feuil2!$E$1:$DG$2,2,0),0))</f>
        <v>18.97</v>
      </c>
      <c r="L208" s="12">
        <f>IF(ISBLANK(VLOOKUP($H208*100+L$2,Feuil2!$A$3:$CQ$931,HLOOKUP(Feuil1!$F208,Feuil2!$E$1:$DG$2,2,0),0)),"",VLOOKUP($H208*100+L$2,Feuil2!$A$3:$CQ$931,HLOOKUP(Feuil1!$F208,Feuil2!$E$1:$DG$2,2,0),0))</f>
        <v>23.24</v>
      </c>
      <c r="M208" s="12">
        <f>IF(ISBLANK(VLOOKUP($H208*100+M$2,Feuil2!$A$3:$CQ$931,HLOOKUP(Feuil1!$F208,Feuil2!$E$1:$DG$2,2,0),0)),"",VLOOKUP($H208*100+M$2,Feuil2!$A$3:$CQ$931,HLOOKUP(Feuil1!$F208,Feuil2!$E$1:$DG$2,2,0),0))</f>
        <v>45.18</v>
      </c>
      <c r="N208" s="12">
        <f>IF(ISBLANK(VLOOKUP($H208*100+N$2,Feuil2!$A$3:$CQ$931,HLOOKUP(Feuil1!$F208,Feuil2!$E$1:$DG$2,2,0),0)),"",VLOOKUP($H208*100+N$2,Feuil2!$A$3:$CQ$931,HLOOKUP(Feuil1!$F208,Feuil2!$E$1:$DG$2,2,0),0))</f>
        <v>11.58</v>
      </c>
      <c r="O208" s="12">
        <f>IF(ISBLANK(VLOOKUP($H208*100+O$2,Feuil2!$A$3:$CQ$931,HLOOKUP(Feuil1!$F208,Feuil2!$E$1:$DG$2,2,0),0)),"",VLOOKUP($H208*100+O$2,Feuil2!$A$3:$CQ$931,HLOOKUP(Feuil1!$F208,Feuil2!$E$1:$DG$2,2,0),0))</f>
        <v>57.25</v>
      </c>
      <c r="P208" s="12">
        <f>IF(ISBLANK(VLOOKUP($H208*100+P$2,Feuil2!$A$3:$CQ$931,HLOOKUP(Feuil1!$F208,Feuil2!$E$1:$DG$2,2,0),0)),"",VLOOKUP($H208*100+P$2,Feuil2!$A$3:$CQ$931,HLOOKUP(Feuil1!$F208,Feuil2!$E$1:$DG$2,2,0),0))</f>
        <v>32.94</v>
      </c>
      <c r="Q208" s="12">
        <f>IF(ISBLANK(VLOOKUP($H208*100+Q$2,Feuil2!$A$3:$CQ$931,HLOOKUP(Feuil1!$F208,Feuil2!$E$1:$DG$2,2,0),0)),"",VLOOKUP($H208*100+Q$2,Feuil2!$A$3:$CQ$931,HLOOKUP(Feuil1!$F208,Feuil2!$E$1:$DG$2,2,0),0))</f>
        <v>35.4</v>
      </c>
      <c r="R208" s="12">
        <f>IF(ISBLANK(VLOOKUP($H208*100+R$2,Feuil2!$A$3:$CQ$931,HLOOKUP(Feuil1!$F208,Feuil2!$E$1:$DG$2,2,0),0)),"",VLOOKUP($H208*100+R$2,Feuil2!$A$3:$CQ$931,HLOOKUP(Feuil1!$F208,Feuil2!$E$1:$DG$2,2,0),0))</f>
        <v>5.17</v>
      </c>
      <c r="S208" s="12">
        <f>IF(ISBLANK(VLOOKUP($H208*100+S$2,Feuil2!$A$3:$CQ$931,HLOOKUP(Feuil1!$F208,Feuil2!$E$1:$DG$2,2,0),0)),"",VLOOKUP($H208*100+S$2,Feuil2!$A$3:$CQ$931,HLOOKUP(Feuil1!$F208,Feuil2!$E$1:$DG$2,2,0),0))</f>
        <v>2.38</v>
      </c>
      <c r="T208" s="12">
        <f>IF(ISBLANK(VLOOKUP($H208*100+T$2,Feuil2!$A$3:$CQ$931,HLOOKUP(Feuil1!$F208,Feuil2!$E$1:$DG$2,2,0),0)),"",VLOOKUP($H208*100+T$2,Feuil2!$A$3:$CQ$931,HLOOKUP(Feuil1!$F208,Feuil2!$E$1:$DG$2,2,0),0))</f>
        <v>2.38</v>
      </c>
      <c r="U208" s="12">
        <f t="shared" si="25"/>
        <v>334.04</v>
      </c>
    </row>
    <row r="209" spans="1:21" x14ac:dyDescent="0.35">
      <c r="A209" s="39" t="s">
        <v>119</v>
      </c>
      <c r="B209" s="39" t="s">
        <v>120</v>
      </c>
      <c r="F209" s="33">
        <v>3022</v>
      </c>
      <c r="G209" s="38" t="s">
        <v>25</v>
      </c>
      <c r="H209" s="11">
        <v>1980</v>
      </c>
      <c r="I209" s="12">
        <f>IF(ISBLANK(VLOOKUP($H209*100+I$2,Feuil2!$A$3:$CQ$931,HLOOKUP(Feuil1!$F209,Feuil2!$E$1:$DG$2,2,0),0)),"",VLOOKUP($H209*100+I$2,Feuil2!$A$3:$CQ$931,HLOOKUP(Feuil1!$F209,Feuil2!$E$1:$DG$2,2,0),0))</f>
        <v>2.38</v>
      </c>
      <c r="J209" s="12">
        <f>IF(ISBLANK(VLOOKUP($H209*100+J$2,Feuil2!$A$3:$CQ$931,HLOOKUP(Feuil1!$F209,Feuil2!$E$1:$DG$2,2,0),0)),"",VLOOKUP($H209*100+J$2,Feuil2!$A$3:$CQ$931,HLOOKUP(Feuil1!$F209,Feuil2!$E$1:$DG$2,2,0),0))</f>
        <v>21.93</v>
      </c>
      <c r="K209" s="12">
        <f>IF(ISBLANK(VLOOKUP($H209*100+K$2,Feuil2!$A$3:$CQ$931,HLOOKUP(Feuil1!$F209,Feuil2!$E$1:$DG$2,2,0),0)),"",VLOOKUP($H209*100+K$2,Feuil2!$A$3:$CQ$931,HLOOKUP(Feuil1!$F209,Feuil2!$E$1:$DG$2,2,0),0))</f>
        <v>110.81</v>
      </c>
      <c r="L209" s="12">
        <f>IF(ISBLANK(VLOOKUP($H209*100+L$2,Feuil2!$A$3:$CQ$931,HLOOKUP(Feuil1!$F209,Feuil2!$E$1:$DG$2,2,0),0)),"",VLOOKUP($H209*100+L$2,Feuil2!$A$3:$CQ$931,HLOOKUP(Feuil1!$F209,Feuil2!$E$1:$DG$2,2,0),0))</f>
        <v>18.399999999999999</v>
      </c>
      <c r="M209" s="12">
        <f>IF(ISBLANK(VLOOKUP($H209*100+M$2,Feuil2!$A$3:$CQ$931,HLOOKUP(Feuil1!$F209,Feuil2!$E$1:$DG$2,2,0),0)),"",VLOOKUP($H209*100+M$2,Feuil2!$A$3:$CQ$931,HLOOKUP(Feuil1!$F209,Feuil2!$E$1:$DG$2,2,0),0))</f>
        <v>11</v>
      </c>
      <c r="N209" s="12">
        <f>IF(ISBLANK(VLOOKUP($H209*100+N$2,Feuil2!$A$3:$CQ$931,HLOOKUP(Feuil1!$F209,Feuil2!$E$1:$DG$2,2,0),0)),"",VLOOKUP($H209*100+N$2,Feuil2!$A$3:$CQ$931,HLOOKUP(Feuil1!$F209,Feuil2!$E$1:$DG$2,2,0),0))</f>
        <v>18.149999999999999</v>
      </c>
      <c r="O209" s="12">
        <f>IF(ISBLANK(VLOOKUP($H209*100+O$2,Feuil2!$A$3:$CQ$931,HLOOKUP(Feuil1!$F209,Feuil2!$E$1:$DG$2,2,0),0)),"",VLOOKUP($H209*100+O$2,Feuil2!$A$3:$CQ$931,HLOOKUP(Feuil1!$F209,Feuil2!$E$1:$DG$2,2,0),0))</f>
        <v>37.700000000000003</v>
      </c>
      <c r="P209" s="12">
        <f>IF(ISBLANK(VLOOKUP($H209*100+P$2,Feuil2!$A$3:$CQ$931,HLOOKUP(Feuil1!$F209,Feuil2!$E$1:$DG$2,2,0),0)),"",VLOOKUP($H209*100+P$2,Feuil2!$A$3:$CQ$931,HLOOKUP(Feuil1!$F209,Feuil2!$E$1:$DG$2,2,0),0))</f>
        <v>58.24</v>
      </c>
      <c r="Q209" s="12">
        <f>IF(ISBLANK(VLOOKUP($H209*100+Q$2,Feuil2!$A$3:$CQ$931,HLOOKUP(Feuil1!$F209,Feuil2!$E$1:$DG$2,2,0),0)),"",VLOOKUP($H209*100+Q$2,Feuil2!$A$3:$CQ$931,HLOOKUP(Feuil1!$F209,Feuil2!$E$1:$DG$2,2,0),0))</f>
        <v>30.8</v>
      </c>
      <c r="R209" s="12">
        <f>IF(ISBLANK(VLOOKUP($H209*100+R$2,Feuil2!$A$3:$CQ$931,HLOOKUP(Feuil1!$F209,Feuil2!$E$1:$DG$2,2,0),0)),"",VLOOKUP($H209*100+R$2,Feuil2!$A$3:$CQ$931,HLOOKUP(Feuil1!$F209,Feuil2!$E$1:$DG$2,2,0),0))</f>
        <v>5.09</v>
      </c>
      <c r="S209" s="12">
        <f>IF(ISBLANK(VLOOKUP($H209*100+S$2,Feuil2!$A$3:$CQ$931,HLOOKUP(Feuil1!$F209,Feuil2!$E$1:$DG$2,2,0),0)),"",VLOOKUP($H209*100+S$2,Feuil2!$A$3:$CQ$931,HLOOKUP(Feuil1!$F209,Feuil2!$E$1:$DG$2,2,0),0))</f>
        <v>2.38</v>
      </c>
      <c r="T209" s="12">
        <f>IF(ISBLANK(VLOOKUP($H209*100+T$2,Feuil2!$A$3:$CQ$931,HLOOKUP(Feuil1!$F209,Feuil2!$E$1:$DG$2,2,0),0)),"",VLOOKUP($H209*100+T$2,Feuil2!$A$3:$CQ$931,HLOOKUP(Feuil1!$F209,Feuil2!$E$1:$DG$2,2,0),0))</f>
        <v>2.38</v>
      </c>
      <c r="U209" s="12">
        <f t="shared" si="25"/>
        <v>319.26</v>
      </c>
    </row>
    <row r="210" spans="1:21" x14ac:dyDescent="0.35">
      <c r="A210" s="39" t="s">
        <v>119</v>
      </c>
      <c r="B210" s="39" t="s">
        <v>120</v>
      </c>
      <c r="F210" s="33">
        <v>3022</v>
      </c>
      <c r="G210" s="5" t="s">
        <v>25</v>
      </c>
      <c r="H210" s="11">
        <v>1981</v>
      </c>
      <c r="I210" s="12">
        <f>IF(ISBLANK(VLOOKUP($H210*100+I$2,Feuil2!$A$3:$CQ$931,HLOOKUP(Feuil1!$F210,Feuil2!$E$1:$DG$2,2,0),0)),"",VLOOKUP($H210*100+I$2,Feuil2!$A$3:$CQ$931,HLOOKUP(Feuil1!$F210,Feuil2!$E$1:$DG$2,2,0),0))</f>
        <v>11.5</v>
      </c>
      <c r="J210" s="12">
        <f>IF(ISBLANK(VLOOKUP($H210*100+J$2,Feuil2!$A$3:$CQ$931,HLOOKUP(Feuil1!$F210,Feuil2!$E$1:$DG$2,2,0),0)),"",VLOOKUP($H210*100+J$2,Feuil2!$A$3:$CQ$931,HLOOKUP(Feuil1!$F210,Feuil2!$E$1:$DG$2,2,0),0))</f>
        <v>4.5999999999999996</v>
      </c>
      <c r="K210" s="12">
        <f>IF(ISBLANK(VLOOKUP($H210*100+K$2,Feuil2!$A$3:$CQ$931,HLOOKUP(Feuil1!$F210,Feuil2!$E$1:$DG$2,2,0),0)),"",VLOOKUP($H210*100+K$2,Feuil2!$A$3:$CQ$931,HLOOKUP(Feuil1!$F210,Feuil2!$E$1:$DG$2,2,0),0))</f>
        <v>2.38</v>
      </c>
      <c r="L210" s="12">
        <f>IF(ISBLANK(VLOOKUP($H210*100+L$2,Feuil2!$A$3:$CQ$931,HLOOKUP(Feuil1!$F210,Feuil2!$E$1:$DG$2,2,0),0)),"",VLOOKUP($H210*100+L$2,Feuil2!$A$3:$CQ$931,HLOOKUP(Feuil1!$F210,Feuil2!$E$1:$DG$2,2,0),0))</f>
        <v>156.72999999999999</v>
      </c>
      <c r="M210" s="12">
        <f>IF(ISBLANK(VLOOKUP($H210*100+M$2,Feuil2!$A$3:$CQ$931,HLOOKUP(Feuil1!$F210,Feuil2!$E$1:$DG$2,2,0),0)),"",VLOOKUP($H210*100+M$2,Feuil2!$A$3:$CQ$931,HLOOKUP(Feuil1!$F210,Feuil2!$E$1:$DG$2,2,0),0))</f>
        <v>78.12</v>
      </c>
      <c r="N210" s="12">
        <f>IF(ISBLANK(VLOOKUP($H210*100+N$2,Feuil2!$A$3:$CQ$931,HLOOKUP(Feuil1!$F210,Feuil2!$E$1:$DG$2,2,0),0)),"",VLOOKUP($H210*100+N$2,Feuil2!$A$3:$CQ$931,HLOOKUP(Feuil1!$F210,Feuil2!$E$1:$DG$2,2,0),0))</f>
        <v>75.73</v>
      </c>
      <c r="O210" s="12">
        <f>IF(ISBLANK(VLOOKUP($H210*100+O$2,Feuil2!$A$3:$CQ$931,HLOOKUP(Feuil1!$F210,Feuil2!$E$1:$DG$2,2,0),0)),"",VLOOKUP($H210*100+O$2,Feuil2!$A$3:$CQ$931,HLOOKUP(Feuil1!$F210,Feuil2!$E$1:$DG$2,2,0),0))</f>
        <v>25.22</v>
      </c>
      <c r="P210" s="12">
        <f>IF(ISBLANK(VLOOKUP($H210*100+P$2,Feuil2!$A$3:$CQ$931,HLOOKUP(Feuil1!$F210,Feuil2!$E$1:$DG$2,2,0),0)),"",VLOOKUP($H210*100+P$2,Feuil2!$A$3:$CQ$931,HLOOKUP(Feuil1!$F210,Feuil2!$E$1:$DG$2,2,0),0))</f>
        <v>65.88</v>
      </c>
      <c r="Q210" s="12">
        <f>IF(ISBLANK(VLOOKUP($H210*100+Q$2,Feuil2!$A$3:$CQ$931,HLOOKUP(Feuil1!$F210,Feuil2!$E$1:$DG$2,2,0),0)),"",VLOOKUP($H210*100+Q$2,Feuil2!$A$3:$CQ$931,HLOOKUP(Feuil1!$F210,Feuil2!$E$1:$DG$2,2,0),0))</f>
        <v>3.45</v>
      </c>
      <c r="R210" s="12">
        <f>IF(ISBLANK(VLOOKUP($H210*100+R$2,Feuil2!$A$3:$CQ$931,HLOOKUP(Feuil1!$F210,Feuil2!$E$1:$DG$2,2,0),0)),"",VLOOKUP($H210*100+R$2,Feuil2!$A$3:$CQ$931,HLOOKUP(Feuil1!$F210,Feuil2!$E$1:$DG$2,2,0),0))</f>
        <v>2.38</v>
      </c>
      <c r="S210" s="12">
        <f>IF(ISBLANK(VLOOKUP($H210*100+S$2,Feuil2!$A$3:$CQ$931,HLOOKUP(Feuil1!$F210,Feuil2!$E$1:$DG$2,2,0),0)),"",VLOOKUP($H210*100+S$2,Feuil2!$A$3:$CQ$931,HLOOKUP(Feuil1!$F210,Feuil2!$E$1:$DG$2,2,0),0))</f>
        <v>2.71</v>
      </c>
      <c r="T210" s="12">
        <f>IF(ISBLANK(VLOOKUP($H210*100+T$2,Feuil2!$A$3:$CQ$931,HLOOKUP(Feuil1!$F210,Feuil2!$E$1:$DG$2,2,0),0)),"",VLOOKUP($H210*100+T$2,Feuil2!$A$3:$CQ$931,HLOOKUP(Feuil1!$F210,Feuil2!$E$1:$DG$2,2,0),0))</f>
        <v>2.71</v>
      </c>
      <c r="U210" s="12">
        <f t="shared" si="25"/>
        <v>431.40999999999991</v>
      </c>
    </row>
    <row r="211" spans="1:21" x14ac:dyDescent="0.35">
      <c r="A211" s="39" t="s">
        <v>119</v>
      </c>
      <c r="B211" s="39" t="s">
        <v>120</v>
      </c>
      <c r="F211" s="33">
        <v>3022</v>
      </c>
      <c r="G211" s="5" t="s">
        <v>25</v>
      </c>
      <c r="H211" s="11">
        <v>1982</v>
      </c>
      <c r="I211" s="12">
        <f>IF(ISBLANK(VLOOKUP($H211*100+I$2,Feuil2!$A$3:$CQ$931,HLOOKUP(Feuil1!$F211,Feuil2!$E$1:$DG$2,2,0),0)),"",VLOOKUP($H211*100+I$2,Feuil2!$A$3:$CQ$931,HLOOKUP(Feuil1!$F211,Feuil2!$E$1:$DG$2,2,0),0))</f>
        <v>3.69</v>
      </c>
      <c r="J211" s="12">
        <f>IF(ISBLANK(VLOOKUP($H211*100+J$2,Feuil2!$A$3:$CQ$931,HLOOKUP(Feuil1!$F211,Feuil2!$E$1:$DG$2,2,0),0)),"",VLOOKUP($H211*100+J$2,Feuil2!$A$3:$CQ$931,HLOOKUP(Feuil1!$F211,Feuil2!$E$1:$DG$2,2,0),0))</f>
        <v>30.14</v>
      </c>
      <c r="K211" s="12">
        <f>IF(ISBLANK(VLOOKUP($H211*100+K$2,Feuil2!$A$3:$CQ$931,HLOOKUP(Feuil1!$F211,Feuil2!$E$1:$DG$2,2,0),0)),"",VLOOKUP($H211*100+K$2,Feuil2!$A$3:$CQ$931,HLOOKUP(Feuil1!$F211,Feuil2!$E$1:$DG$2,2,0),0))</f>
        <v>87.07</v>
      </c>
      <c r="L211" s="12">
        <f>IF(ISBLANK(VLOOKUP($H211*100+L$2,Feuil2!$A$3:$CQ$931,HLOOKUP(Feuil1!$F211,Feuil2!$E$1:$DG$2,2,0),0)),"",VLOOKUP($H211*100+L$2,Feuil2!$A$3:$CQ$931,HLOOKUP(Feuil1!$F211,Feuil2!$E$1:$DG$2,2,0),0))</f>
        <v>12.24</v>
      </c>
      <c r="M211" s="12">
        <f>IF(ISBLANK(VLOOKUP($H211*100+M$2,Feuil2!$A$3:$CQ$931,HLOOKUP(Feuil1!$F211,Feuil2!$E$1:$DG$2,2,0),0)),"",VLOOKUP($H211*100+M$2,Feuil2!$A$3:$CQ$931,HLOOKUP(Feuil1!$F211,Feuil2!$E$1:$DG$2,2,0),0))</f>
        <v>3.2</v>
      </c>
      <c r="N211" s="12">
        <f>IF(ISBLANK(VLOOKUP($H211*100+N$2,Feuil2!$A$3:$CQ$931,HLOOKUP(Feuil1!$F211,Feuil2!$E$1:$DG$2,2,0),0)),"",VLOOKUP($H211*100+N$2,Feuil2!$A$3:$CQ$931,HLOOKUP(Feuil1!$F211,Feuil2!$E$1:$DG$2,2,0),0))</f>
        <v>134.96</v>
      </c>
      <c r="O211" s="12">
        <f>IF(ISBLANK(VLOOKUP($H211*100+O$2,Feuil2!$A$3:$CQ$931,HLOOKUP(Feuil1!$F211,Feuil2!$E$1:$DG$2,2,0),0)),"",VLOOKUP($H211*100+O$2,Feuil2!$A$3:$CQ$931,HLOOKUP(Feuil1!$F211,Feuil2!$E$1:$DG$2,2,0),0))</f>
        <v>17.899999999999999</v>
      </c>
      <c r="P211" s="12">
        <f>IF(ISBLANK(VLOOKUP($H211*100+P$2,Feuil2!$A$3:$CQ$931,HLOOKUP(Feuil1!$F211,Feuil2!$E$1:$DG$2,2,0),0)),"",VLOOKUP($H211*100+P$2,Feuil2!$A$3:$CQ$931,HLOOKUP(Feuil1!$F211,Feuil2!$E$1:$DG$2,2,0),0))</f>
        <v>26.2</v>
      </c>
      <c r="Q211" s="12">
        <f>IF(ISBLANK(VLOOKUP($H211*100+Q$2,Feuil2!$A$3:$CQ$931,HLOOKUP(Feuil1!$F211,Feuil2!$E$1:$DG$2,2,0),0)),"",VLOOKUP($H211*100+Q$2,Feuil2!$A$3:$CQ$931,HLOOKUP(Feuil1!$F211,Feuil2!$E$1:$DG$2,2,0),0))</f>
        <v>7.47</v>
      </c>
      <c r="R211" s="12">
        <f>IF(ISBLANK(VLOOKUP($H211*100+R$2,Feuil2!$A$3:$CQ$931,HLOOKUP(Feuil1!$F211,Feuil2!$E$1:$DG$2,2,0),0)),"",VLOOKUP($H211*100+R$2,Feuil2!$A$3:$CQ$931,HLOOKUP(Feuil1!$F211,Feuil2!$E$1:$DG$2,2,0),0))</f>
        <v>2.38</v>
      </c>
      <c r="S211" s="12">
        <f>IF(ISBLANK(VLOOKUP($H211*100+S$2,Feuil2!$A$3:$CQ$931,HLOOKUP(Feuil1!$F211,Feuil2!$E$1:$DG$2,2,0),0)),"",VLOOKUP($H211*100+S$2,Feuil2!$A$3:$CQ$931,HLOOKUP(Feuil1!$F211,Feuil2!$E$1:$DG$2,2,0),0))</f>
        <v>2.38</v>
      </c>
      <c r="T211" s="12">
        <f>IF(ISBLANK(VLOOKUP($H211*100+T$2,Feuil2!$A$3:$CQ$931,HLOOKUP(Feuil1!$F211,Feuil2!$E$1:$DG$2,2,0),0)),"",VLOOKUP($H211*100+T$2,Feuil2!$A$3:$CQ$931,HLOOKUP(Feuil1!$F211,Feuil2!$E$1:$DG$2,2,0),0))</f>
        <v>2.38</v>
      </c>
      <c r="U211" s="12">
        <f t="shared" si="25"/>
        <v>330.00999999999993</v>
      </c>
    </row>
    <row r="212" spans="1:21" x14ac:dyDescent="0.35">
      <c r="A212" s="39" t="s">
        <v>119</v>
      </c>
      <c r="B212" s="39" t="s">
        <v>120</v>
      </c>
      <c r="F212" s="33">
        <v>3022</v>
      </c>
      <c r="G212" s="5" t="s">
        <v>25</v>
      </c>
      <c r="H212" s="11">
        <v>1983</v>
      </c>
      <c r="I212" s="12">
        <f>IF(ISBLANK(VLOOKUP($H212*100+I$2,Feuil2!$A$3:$CQ$931,HLOOKUP(Feuil1!$F212,Feuil2!$E$1:$DG$2,2,0),0)),"",VLOOKUP($H212*100+I$2,Feuil2!$A$3:$CQ$931,HLOOKUP(Feuil1!$F212,Feuil2!$E$1:$DG$2,2,0),0))</f>
        <v>2.38</v>
      </c>
      <c r="J212" s="12">
        <f>IF(ISBLANK(VLOOKUP($H212*100+J$2,Feuil2!$A$3:$CQ$931,HLOOKUP(Feuil1!$F212,Feuil2!$E$1:$DG$2,2,0),0)),"",VLOOKUP($H212*100+J$2,Feuil2!$A$3:$CQ$931,HLOOKUP(Feuil1!$F212,Feuil2!$E$1:$DG$2,2,0),0))</f>
        <v>2.38</v>
      </c>
      <c r="K212" s="12">
        <f>IF(ISBLANK(VLOOKUP($H212*100+K$2,Feuil2!$A$3:$CQ$931,HLOOKUP(Feuil1!$F212,Feuil2!$E$1:$DG$2,2,0),0)),"",VLOOKUP($H212*100+K$2,Feuil2!$A$3:$CQ$931,HLOOKUP(Feuil1!$F212,Feuil2!$E$1:$DG$2,2,0),0))</f>
        <v>95.12</v>
      </c>
      <c r="L212" s="12">
        <f>IF(ISBLANK(VLOOKUP($H212*100+L$2,Feuil2!$A$3:$CQ$931,HLOOKUP(Feuil1!$F212,Feuil2!$E$1:$DG$2,2,0),0)),"",VLOOKUP($H212*100+L$2,Feuil2!$A$3:$CQ$931,HLOOKUP(Feuil1!$F212,Feuil2!$E$1:$DG$2,2,0),0))</f>
        <v>192.79</v>
      </c>
      <c r="M212" s="12">
        <f>IF(ISBLANK(VLOOKUP($H212*100+M$2,Feuil2!$A$3:$CQ$931,HLOOKUP(Feuil1!$F212,Feuil2!$E$1:$DG$2,2,0),0)),"",VLOOKUP($H212*100+M$2,Feuil2!$A$3:$CQ$931,HLOOKUP(Feuil1!$F212,Feuil2!$E$1:$DG$2,2,0),0))</f>
        <v>23.41</v>
      </c>
      <c r="N212" s="12">
        <f>IF(ISBLANK(VLOOKUP($H212*100+N$2,Feuil2!$A$3:$CQ$931,HLOOKUP(Feuil1!$F212,Feuil2!$E$1:$DG$2,2,0),0)),"",VLOOKUP($H212*100+N$2,Feuil2!$A$3:$CQ$931,HLOOKUP(Feuil1!$F212,Feuil2!$E$1:$DG$2,2,0),0))</f>
        <v>32.69</v>
      </c>
      <c r="O212" s="12">
        <f>IF(ISBLANK(VLOOKUP($H212*100+O$2,Feuil2!$A$3:$CQ$931,HLOOKUP(Feuil1!$F212,Feuil2!$E$1:$DG$2,2,0),0)),"",VLOOKUP($H212*100+O$2,Feuil2!$A$3:$CQ$931,HLOOKUP(Feuil1!$F212,Feuil2!$E$1:$DG$2,2,0),0))</f>
        <v>65.3</v>
      </c>
      <c r="P212" s="12">
        <f>IF(ISBLANK(VLOOKUP($H212*100+P$2,Feuil2!$A$3:$CQ$931,HLOOKUP(Feuil1!$F212,Feuil2!$E$1:$DG$2,2,0),0)),"",VLOOKUP($H212*100+P$2,Feuil2!$A$3:$CQ$931,HLOOKUP(Feuil1!$F212,Feuil2!$E$1:$DG$2,2,0),0))</f>
        <v>12.32</v>
      </c>
      <c r="Q212" s="12">
        <f>IF(ISBLANK(VLOOKUP($H212*100+Q$2,Feuil2!$A$3:$CQ$931,HLOOKUP(Feuil1!$F212,Feuil2!$E$1:$DG$2,2,0),0)),"",VLOOKUP($H212*100+Q$2,Feuil2!$A$3:$CQ$931,HLOOKUP(Feuil1!$F212,Feuil2!$E$1:$DG$2,2,0),0))</f>
        <v>151.72</v>
      </c>
      <c r="R212" s="12">
        <f>IF(ISBLANK(VLOOKUP($H212*100+R$2,Feuil2!$A$3:$CQ$931,HLOOKUP(Feuil1!$F212,Feuil2!$E$1:$DG$2,2,0),0)),"",VLOOKUP($H212*100+R$2,Feuil2!$A$3:$CQ$931,HLOOKUP(Feuil1!$F212,Feuil2!$E$1:$DG$2,2,0),0))</f>
        <v>3.2</v>
      </c>
      <c r="S212" s="12">
        <f>IF(ISBLANK(VLOOKUP($H212*100+S$2,Feuil2!$A$3:$CQ$931,HLOOKUP(Feuil1!$F212,Feuil2!$E$1:$DG$2,2,0),0)),"",VLOOKUP($H212*100+S$2,Feuil2!$A$3:$CQ$931,HLOOKUP(Feuil1!$F212,Feuil2!$E$1:$DG$2,2,0),0))</f>
        <v>2.38</v>
      </c>
      <c r="T212" s="12">
        <f>IF(ISBLANK(VLOOKUP($H212*100+T$2,Feuil2!$A$3:$CQ$931,HLOOKUP(Feuil1!$F212,Feuil2!$E$1:$DG$2,2,0),0)),"",VLOOKUP($H212*100+T$2,Feuil2!$A$3:$CQ$931,HLOOKUP(Feuil1!$F212,Feuil2!$E$1:$DG$2,2,0),0))</f>
        <v>2.46</v>
      </c>
      <c r="U212" s="12">
        <f t="shared" si="25"/>
        <v>586.15000000000009</v>
      </c>
    </row>
    <row r="213" spans="1:21" x14ac:dyDescent="0.35">
      <c r="A213" s="39" t="s">
        <v>119</v>
      </c>
      <c r="B213" s="39" t="s">
        <v>120</v>
      </c>
      <c r="F213" s="33">
        <v>3022</v>
      </c>
      <c r="G213" s="5" t="s">
        <v>25</v>
      </c>
      <c r="H213" s="11">
        <v>1984</v>
      </c>
      <c r="I213" s="12">
        <f>IF(ISBLANK(VLOOKUP($H213*100+I$2,Feuil2!$A$3:$CQ$931,HLOOKUP(Feuil1!$F213,Feuil2!$E$1:$DG$2,2,0),0)),"",VLOOKUP($H213*100+I$2,Feuil2!$A$3:$CQ$931,HLOOKUP(Feuil1!$F213,Feuil2!$E$1:$DG$2,2,0),0))</f>
        <v>4.0999999999999996</v>
      </c>
      <c r="J213" s="12">
        <f>IF(ISBLANK(VLOOKUP($H213*100+J$2,Feuil2!$A$3:$CQ$931,HLOOKUP(Feuil1!$F213,Feuil2!$E$1:$DG$2,2,0),0)),"",VLOOKUP($H213*100+J$2,Feuil2!$A$3:$CQ$931,HLOOKUP(Feuil1!$F213,Feuil2!$E$1:$DG$2,2,0),0))</f>
        <v>12.81</v>
      </c>
      <c r="K213" s="12">
        <f>IF(ISBLANK(VLOOKUP($H213*100+K$2,Feuil2!$A$3:$CQ$931,HLOOKUP(Feuil1!$F213,Feuil2!$E$1:$DG$2,2,0),0)),"",VLOOKUP($H213*100+K$2,Feuil2!$A$3:$CQ$931,HLOOKUP(Feuil1!$F213,Feuil2!$E$1:$DG$2,2,0),0))</f>
        <v>159.27000000000001</v>
      </c>
      <c r="L213" s="12">
        <f>IF(ISBLANK(VLOOKUP($H213*100+L$2,Feuil2!$A$3:$CQ$931,HLOOKUP(Feuil1!$F213,Feuil2!$E$1:$DG$2,2,0),0)),"",VLOOKUP($H213*100+L$2,Feuil2!$A$3:$CQ$931,HLOOKUP(Feuil1!$F213,Feuil2!$E$1:$DG$2,2,0),0))</f>
        <v>23.65</v>
      </c>
      <c r="M213" s="12">
        <f>IF(ISBLANK(VLOOKUP($H213*100+M$2,Feuil2!$A$3:$CQ$931,HLOOKUP(Feuil1!$F213,Feuil2!$E$1:$DG$2,2,0),0)),"",VLOOKUP($H213*100+M$2,Feuil2!$A$3:$CQ$931,HLOOKUP(Feuil1!$F213,Feuil2!$E$1:$DG$2,2,0),0))</f>
        <v>89.7</v>
      </c>
      <c r="N213" s="12">
        <f>IF(ISBLANK(VLOOKUP($H213*100+N$2,Feuil2!$A$3:$CQ$931,HLOOKUP(Feuil1!$F213,Feuil2!$E$1:$DG$2,2,0),0)),"",VLOOKUP($H213*100+N$2,Feuil2!$A$3:$CQ$931,HLOOKUP(Feuil1!$F213,Feuil2!$E$1:$DG$2,2,0),0))</f>
        <v>19.43</v>
      </c>
      <c r="O213" s="12">
        <f>IF(ISBLANK(VLOOKUP($H213*100+O$2,Feuil2!$A$3:$CQ$931,HLOOKUP(Feuil1!$F213,Feuil2!$E$1:$DG$2,2,0),0)),"",VLOOKUP($H213*100+O$2,Feuil2!$A$3:$CQ$931,HLOOKUP(Feuil1!$F213,Feuil2!$E$1:$DG$2,2,0),0))</f>
        <v>15.67</v>
      </c>
      <c r="P213" s="12">
        <f>IF(ISBLANK(VLOOKUP($H213*100+P$2,Feuil2!$A$3:$CQ$931,HLOOKUP(Feuil1!$F213,Feuil2!$E$1:$DG$2,2,0),0)),"",VLOOKUP($H213*100+P$2,Feuil2!$A$3:$CQ$931,HLOOKUP(Feuil1!$F213,Feuil2!$E$1:$DG$2,2,0),0))</f>
        <v>28.67</v>
      </c>
      <c r="Q213" s="12">
        <f>IF(ISBLANK(VLOOKUP($H213*100+Q$2,Feuil2!$A$3:$CQ$931,HLOOKUP(Feuil1!$F213,Feuil2!$E$1:$DG$2,2,0),0)),"",VLOOKUP($H213*100+Q$2,Feuil2!$A$3:$CQ$931,HLOOKUP(Feuil1!$F213,Feuil2!$E$1:$DG$2,2,0),0))</f>
        <v>14.29</v>
      </c>
      <c r="R213" s="12">
        <f>IF(ISBLANK(VLOOKUP($H213*100+R$2,Feuil2!$A$3:$CQ$931,HLOOKUP(Feuil1!$F213,Feuil2!$E$1:$DG$2,2,0),0)),"",VLOOKUP($H213*100+R$2,Feuil2!$A$3:$CQ$931,HLOOKUP(Feuil1!$F213,Feuil2!$E$1:$DG$2,2,0),0))</f>
        <v>2.38</v>
      </c>
      <c r="S213" s="12">
        <f>IF(ISBLANK(VLOOKUP($H213*100+S$2,Feuil2!$A$3:$CQ$931,HLOOKUP(Feuil1!$F213,Feuil2!$E$1:$DG$2,2,0),0)),"",VLOOKUP($H213*100+S$2,Feuil2!$A$3:$CQ$931,HLOOKUP(Feuil1!$F213,Feuil2!$E$1:$DG$2,2,0),0))</f>
        <v>2.38</v>
      </c>
      <c r="T213" s="12">
        <f>IF(ISBLANK(VLOOKUP($H213*100+T$2,Feuil2!$A$3:$CQ$931,HLOOKUP(Feuil1!$F213,Feuil2!$E$1:$DG$2,2,0),0)),"",VLOOKUP($H213*100+T$2,Feuil2!$A$3:$CQ$931,HLOOKUP(Feuil1!$F213,Feuil2!$E$1:$DG$2,2,0),0))</f>
        <v>2.38</v>
      </c>
      <c r="U213" s="12">
        <f t="shared" si="25"/>
        <v>374.73000000000008</v>
      </c>
    </row>
    <row r="214" spans="1:21" x14ac:dyDescent="0.35">
      <c r="A214" s="39" t="s">
        <v>119</v>
      </c>
      <c r="B214" s="39" t="s">
        <v>120</v>
      </c>
      <c r="F214" s="33">
        <v>3022</v>
      </c>
      <c r="G214" s="5" t="s">
        <v>25</v>
      </c>
      <c r="H214" s="11">
        <v>1985</v>
      </c>
      <c r="I214" s="12">
        <f>IF(ISBLANK(VLOOKUP($H214*100+I$2,Feuil2!$A$3:$CQ$931,HLOOKUP(Feuil1!$F214,Feuil2!$E$1:$DG$2,2,0),0)),"",VLOOKUP($H214*100+I$2,Feuil2!$A$3:$CQ$931,HLOOKUP(Feuil1!$F214,Feuil2!$E$1:$DG$2,2,0),0))</f>
        <v>2.38</v>
      </c>
      <c r="J214" s="12">
        <f>IF(ISBLANK(VLOOKUP($H214*100+J$2,Feuil2!$A$3:$CQ$931,HLOOKUP(Feuil1!$F214,Feuil2!$E$1:$DG$2,2,0),0)),"",VLOOKUP($H214*100+J$2,Feuil2!$A$3:$CQ$931,HLOOKUP(Feuil1!$F214,Feuil2!$E$1:$DG$2,2,0),0))</f>
        <v>2.38</v>
      </c>
      <c r="K214" s="12">
        <f>IF(ISBLANK(VLOOKUP($H214*100+K$2,Feuil2!$A$3:$CQ$931,HLOOKUP(Feuil1!$F214,Feuil2!$E$1:$DG$2,2,0),0)),"",VLOOKUP($H214*100+K$2,Feuil2!$A$3:$CQ$931,HLOOKUP(Feuil1!$F214,Feuil2!$E$1:$DG$2,2,0),0))</f>
        <v>57.33</v>
      </c>
      <c r="L214" s="12">
        <f>IF(ISBLANK(VLOOKUP($H214*100+L$2,Feuil2!$A$3:$CQ$931,HLOOKUP(Feuil1!$F214,Feuil2!$E$1:$DG$2,2,0),0)),"",VLOOKUP($H214*100+L$2,Feuil2!$A$3:$CQ$931,HLOOKUP(Feuil1!$F214,Feuil2!$E$1:$DG$2,2,0),0))</f>
        <v>75.73</v>
      </c>
      <c r="M214" s="12">
        <f>IF(ISBLANK(VLOOKUP($H214*100+M$2,Feuil2!$A$3:$CQ$931,HLOOKUP(Feuil1!$F214,Feuil2!$E$1:$DG$2,2,0),0)),"",VLOOKUP($H214*100+M$2,Feuil2!$A$3:$CQ$931,HLOOKUP(Feuil1!$F214,Feuil2!$E$1:$DG$2,2,0),0))</f>
        <v>70.069999999999993</v>
      </c>
      <c r="N214" s="12">
        <f>IF(ISBLANK(VLOOKUP($H214*100+N$2,Feuil2!$A$3:$CQ$931,HLOOKUP(Feuil1!$F214,Feuil2!$E$1:$DG$2,2,0),0)),"",VLOOKUP($H214*100+N$2,Feuil2!$A$3:$CQ$931,HLOOKUP(Feuil1!$F214,Feuil2!$E$1:$DG$2,2,0),0))</f>
        <v>129.22</v>
      </c>
      <c r="O214" s="12">
        <f>IF(ISBLANK(VLOOKUP($H214*100+O$2,Feuil2!$A$3:$CQ$931,HLOOKUP(Feuil1!$F214,Feuil2!$E$1:$DG$2,2,0),0)),"",VLOOKUP($H214*100+O$2,Feuil2!$A$3:$CQ$931,HLOOKUP(Feuil1!$F214,Feuil2!$E$1:$DG$2,2,0),0))</f>
        <v>43.19</v>
      </c>
      <c r="P214" s="12">
        <f>IF(ISBLANK(VLOOKUP($H214*100+P$2,Feuil2!$A$3:$CQ$931,HLOOKUP(Feuil1!$F214,Feuil2!$E$1:$DG$2,2,0),0)),"",VLOOKUP($H214*100+P$2,Feuil2!$A$3:$CQ$931,HLOOKUP(Feuil1!$F214,Feuil2!$E$1:$DG$2,2,0),0))</f>
        <v>54.1</v>
      </c>
      <c r="Q214" s="12">
        <f>IF(ISBLANK(VLOOKUP($H214*100+Q$2,Feuil2!$A$3:$CQ$931,HLOOKUP(Feuil1!$F214,Feuil2!$E$1:$DG$2,2,0),0)),"",VLOOKUP($H214*100+Q$2,Feuil2!$A$3:$CQ$931,HLOOKUP(Feuil1!$F214,Feuil2!$E$1:$DG$2,2,0),0))</f>
        <v>5.4</v>
      </c>
      <c r="R214" s="12">
        <f>IF(ISBLANK(VLOOKUP($H214*100+R$2,Feuil2!$A$3:$CQ$931,HLOOKUP(Feuil1!$F214,Feuil2!$E$1:$DG$2,2,0),0)),"",VLOOKUP($H214*100+R$2,Feuil2!$A$3:$CQ$931,HLOOKUP(Feuil1!$F214,Feuil2!$E$1:$DG$2,2,0),0))</f>
        <v>27.87</v>
      </c>
      <c r="S214" s="12">
        <f>IF(ISBLANK(VLOOKUP($H214*100+S$2,Feuil2!$A$3:$CQ$931,HLOOKUP(Feuil1!$F214,Feuil2!$E$1:$DG$2,2,0),0)),"",VLOOKUP($H214*100+S$2,Feuil2!$A$3:$CQ$931,HLOOKUP(Feuil1!$F214,Feuil2!$E$1:$DG$2,2,0),0))</f>
        <v>5.13</v>
      </c>
      <c r="T214" s="12">
        <f>IF(ISBLANK(VLOOKUP($H214*100+T$2,Feuil2!$A$3:$CQ$931,HLOOKUP(Feuil1!$F214,Feuil2!$E$1:$DG$2,2,0),0)),"",VLOOKUP($H214*100+T$2,Feuil2!$A$3:$CQ$931,HLOOKUP(Feuil1!$F214,Feuil2!$E$1:$DG$2,2,0),0))</f>
        <v>4.0199999999999996</v>
      </c>
      <c r="U214" s="12">
        <f t="shared" si="25"/>
        <v>476.82</v>
      </c>
    </row>
    <row r="215" spans="1:21" x14ac:dyDescent="0.35">
      <c r="A215" s="39" t="s">
        <v>119</v>
      </c>
      <c r="B215" s="39" t="s">
        <v>120</v>
      </c>
      <c r="F215" s="33">
        <v>3022</v>
      </c>
      <c r="G215" s="5" t="s">
        <v>25</v>
      </c>
      <c r="H215" s="11">
        <v>1986</v>
      </c>
      <c r="I215" s="12">
        <f>IF(ISBLANK(VLOOKUP($H215*100+I$2,Feuil2!$A$3:$CQ$931,HLOOKUP(Feuil1!$F215,Feuil2!$E$1:$DG$2,2,0),0)),"",VLOOKUP($H215*100+I$2,Feuil2!$A$3:$CQ$931,HLOOKUP(Feuil1!$F215,Feuil2!$E$1:$DG$2,2,0),0))</f>
        <v>7.6</v>
      </c>
      <c r="J215" s="12">
        <f>IF(ISBLANK(VLOOKUP($H215*100+J$2,Feuil2!$A$3:$CQ$931,HLOOKUP(Feuil1!$F215,Feuil2!$E$1:$DG$2,2,0),0)),"",VLOOKUP($H215*100+J$2,Feuil2!$A$3:$CQ$931,HLOOKUP(Feuil1!$F215,Feuil2!$E$1:$DG$2,2,0),0))</f>
        <v>9.34</v>
      </c>
      <c r="K215" s="12">
        <f>IF(ISBLANK(VLOOKUP($H215*100+K$2,Feuil2!$A$3:$CQ$931,HLOOKUP(Feuil1!$F215,Feuil2!$E$1:$DG$2,2,0),0)),"",VLOOKUP($H215*100+K$2,Feuil2!$A$3:$CQ$931,HLOOKUP(Feuil1!$F215,Feuil2!$E$1:$DG$2,2,0),0))</f>
        <v>76.11</v>
      </c>
      <c r="L215" s="12">
        <f>IF(ISBLANK(VLOOKUP($H215*100+L$2,Feuil2!$A$3:$CQ$931,HLOOKUP(Feuil1!$F215,Feuil2!$E$1:$DG$2,2,0),0)),"",VLOOKUP($H215*100+L$2,Feuil2!$A$3:$CQ$931,HLOOKUP(Feuil1!$F215,Feuil2!$E$1:$DG$2,2,0),0))</f>
        <v>23.01</v>
      </c>
      <c r="M215" s="12">
        <f>IF(ISBLANK(VLOOKUP($H215*100+M$2,Feuil2!$A$3:$CQ$931,HLOOKUP(Feuil1!$F215,Feuil2!$E$1:$DG$2,2,0),0)),"",VLOOKUP($H215*100+M$2,Feuil2!$A$3:$CQ$931,HLOOKUP(Feuil1!$F215,Feuil2!$E$1:$DG$2,2,0),0))</f>
        <v>83.45</v>
      </c>
      <c r="N215" s="12">
        <f>IF(ISBLANK(VLOOKUP($H215*100+N$2,Feuil2!$A$3:$CQ$931,HLOOKUP(Feuil1!$F215,Feuil2!$E$1:$DG$2,2,0),0)),"",VLOOKUP($H215*100+N$2,Feuil2!$A$3:$CQ$931,HLOOKUP(Feuil1!$F215,Feuil2!$E$1:$DG$2,2,0),0))</f>
        <v>55.84</v>
      </c>
      <c r="O215" s="12">
        <f>IF(ISBLANK(VLOOKUP($H215*100+O$2,Feuil2!$A$3:$CQ$931,HLOOKUP(Feuil1!$F215,Feuil2!$E$1:$DG$2,2,0),0)),"",VLOOKUP($H215*100+O$2,Feuil2!$A$3:$CQ$931,HLOOKUP(Feuil1!$F215,Feuil2!$E$1:$DG$2,2,0),0))</f>
        <v>15.12</v>
      </c>
      <c r="P215" s="12">
        <f>IF(ISBLANK(VLOOKUP($H215*100+P$2,Feuil2!$A$3:$CQ$931,HLOOKUP(Feuil1!$F215,Feuil2!$E$1:$DG$2,2,0),0)),"",VLOOKUP($H215*100+P$2,Feuil2!$A$3:$CQ$931,HLOOKUP(Feuil1!$F215,Feuil2!$E$1:$DG$2,2,0),0))</f>
        <v>17.690000000000001</v>
      </c>
      <c r="Q215" s="12">
        <f>IF(ISBLANK(VLOOKUP($H215*100+Q$2,Feuil2!$A$3:$CQ$931,HLOOKUP(Feuil1!$F215,Feuil2!$E$1:$DG$2,2,0),0)),"",VLOOKUP($H215*100+Q$2,Feuil2!$A$3:$CQ$931,HLOOKUP(Feuil1!$F215,Feuil2!$E$1:$DG$2,2,0),0))</f>
        <v>5.68</v>
      </c>
      <c r="R215" s="12">
        <f>IF(ISBLANK(VLOOKUP($H215*100+R$2,Feuil2!$A$3:$CQ$931,HLOOKUP(Feuil1!$F215,Feuil2!$E$1:$DG$2,2,0),0)),"",VLOOKUP($H215*100+R$2,Feuil2!$A$3:$CQ$931,HLOOKUP(Feuil1!$F215,Feuil2!$E$1:$DG$2,2,0),0))</f>
        <v>6.41</v>
      </c>
      <c r="S215" s="12">
        <f>IF(ISBLANK(VLOOKUP($H215*100+S$2,Feuil2!$A$3:$CQ$931,HLOOKUP(Feuil1!$F215,Feuil2!$E$1:$DG$2,2,0),0)),"",VLOOKUP($H215*100+S$2,Feuil2!$A$3:$CQ$931,HLOOKUP(Feuil1!$F215,Feuil2!$E$1:$DG$2,2,0),0))</f>
        <v>5.22</v>
      </c>
      <c r="T215" s="12">
        <f>IF(ISBLANK(VLOOKUP($H215*100+T$2,Feuil2!$A$3:$CQ$931,HLOOKUP(Feuil1!$F215,Feuil2!$E$1:$DG$2,2,0),0)),"",VLOOKUP($H215*100+T$2,Feuil2!$A$3:$CQ$931,HLOOKUP(Feuil1!$F215,Feuil2!$E$1:$DG$2,2,0),0))</f>
        <v>23.65</v>
      </c>
      <c r="U215" s="12">
        <f t="shared" si="25"/>
        <v>329.12</v>
      </c>
    </row>
    <row r="216" spans="1:21" x14ac:dyDescent="0.35">
      <c r="A216" s="39" t="s">
        <v>119</v>
      </c>
      <c r="B216" s="39" t="s">
        <v>120</v>
      </c>
      <c r="F216" s="33">
        <v>3022</v>
      </c>
      <c r="G216" s="5" t="s">
        <v>25</v>
      </c>
      <c r="H216" s="11">
        <v>1987</v>
      </c>
      <c r="I216" s="12">
        <f>IF(ISBLANK(VLOOKUP($H216*100+I$2,Feuil2!$A$3:$CQ$931,HLOOKUP(Feuil1!$F216,Feuil2!$E$1:$DG$2,2,0),0)),"",VLOOKUP($H216*100+I$2,Feuil2!$A$3:$CQ$931,HLOOKUP(Feuil1!$F216,Feuil2!$E$1:$DG$2,2,0),0))</f>
        <v>9.5299999999999994</v>
      </c>
      <c r="J216" s="12">
        <f>IF(ISBLANK(VLOOKUP($H216*100+J$2,Feuil2!$A$3:$CQ$931,HLOOKUP(Feuil1!$F216,Feuil2!$E$1:$DG$2,2,0),0)),"",VLOOKUP($H216*100+J$2,Feuil2!$A$3:$CQ$931,HLOOKUP(Feuil1!$F216,Feuil2!$E$1:$DG$2,2,0),0))</f>
        <v>67.489999999999995</v>
      </c>
      <c r="K216" s="12">
        <f>IF(ISBLANK(VLOOKUP($H216*100+K$2,Feuil2!$A$3:$CQ$931,HLOOKUP(Feuil1!$F216,Feuil2!$E$1:$DG$2,2,0),0)),"",VLOOKUP($H216*100+K$2,Feuil2!$A$3:$CQ$931,HLOOKUP(Feuil1!$F216,Feuil2!$E$1:$DG$2,2,0),0))</f>
        <v>127.75</v>
      </c>
      <c r="L216" s="12">
        <f>IF(ISBLANK(VLOOKUP($H216*100+L$2,Feuil2!$A$3:$CQ$931,HLOOKUP(Feuil1!$F216,Feuil2!$E$1:$DG$2,2,0),0)),"",VLOOKUP($H216*100+L$2,Feuil2!$A$3:$CQ$931,HLOOKUP(Feuil1!$F216,Feuil2!$E$1:$DG$2,2,0),0))</f>
        <v>94.64</v>
      </c>
      <c r="M216" s="12">
        <f>IF(ISBLANK(VLOOKUP($H216*100+M$2,Feuil2!$A$3:$CQ$931,HLOOKUP(Feuil1!$F216,Feuil2!$E$1:$DG$2,2,0),0)),"",VLOOKUP($H216*100+M$2,Feuil2!$A$3:$CQ$931,HLOOKUP(Feuil1!$F216,Feuil2!$E$1:$DG$2,2,0),0))</f>
        <v>118.39</v>
      </c>
      <c r="N216" s="12">
        <f>IF(ISBLANK(VLOOKUP($H216*100+N$2,Feuil2!$A$3:$CQ$931,HLOOKUP(Feuil1!$F216,Feuil2!$E$1:$DG$2,2,0),0)),"",VLOOKUP($H216*100+N$2,Feuil2!$A$3:$CQ$931,HLOOKUP(Feuil1!$F216,Feuil2!$E$1:$DG$2,2,0),0))</f>
        <v>13.63</v>
      </c>
      <c r="O216" s="12">
        <f>IF(ISBLANK(VLOOKUP($H216*100+O$2,Feuil2!$A$3:$CQ$931,HLOOKUP(Feuil1!$F216,Feuil2!$E$1:$DG$2,2,0),0)),"",VLOOKUP($H216*100+O$2,Feuil2!$A$3:$CQ$931,HLOOKUP(Feuil1!$F216,Feuil2!$E$1:$DG$2,2,0),0))</f>
        <v>20.45</v>
      </c>
      <c r="P216" s="12">
        <f>IF(ISBLANK(VLOOKUP($H216*100+P$2,Feuil2!$A$3:$CQ$931,HLOOKUP(Feuil1!$F216,Feuil2!$E$1:$DG$2,2,0),0)),"",VLOOKUP($H216*100+P$2,Feuil2!$A$3:$CQ$931,HLOOKUP(Feuil1!$F216,Feuil2!$E$1:$DG$2,2,0),0))</f>
        <v>31.79</v>
      </c>
      <c r="Q216" s="12">
        <f>IF(ISBLANK(VLOOKUP($H216*100+Q$2,Feuil2!$A$3:$CQ$931,HLOOKUP(Feuil1!$F216,Feuil2!$E$1:$DG$2,2,0),0)),"",VLOOKUP($H216*100+Q$2,Feuil2!$A$3:$CQ$931,HLOOKUP(Feuil1!$F216,Feuil2!$E$1:$DG$2,2,0),0))</f>
        <v>9.0299999999999994</v>
      </c>
      <c r="R216" s="12">
        <f>IF(ISBLANK(VLOOKUP($H216*100+R$2,Feuil2!$A$3:$CQ$931,HLOOKUP(Feuil1!$F216,Feuil2!$E$1:$DG$2,2,0),0)),"",VLOOKUP($H216*100+R$2,Feuil2!$A$3:$CQ$931,HLOOKUP(Feuil1!$F216,Feuil2!$E$1:$DG$2,2,0),0))</f>
        <v>8.8699999999999992</v>
      </c>
      <c r="S216" s="12">
        <f>IF(ISBLANK(VLOOKUP($H216*100+S$2,Feuil2!$A$3:$CQ$931,HLOOKUP(Feuil1!$F216,Feuil2!$E$1:$DG$2,2,0),0)),"",VLOOKUP($H216*100+S$2,Feuil2!$A$3:$CQ$931,HLOOKUP(Feuil1!$F216,Feuil2!$E$1:$DG$2,2,0),0))</f>
        <v>2.38</v>
      </c>
      <c r="T216" s="12">
        <f>IF(ISBLANK(VLOOKUP($H216*100+T$2,Feuil2!$A$3:$CQ$931,HLOOKUP(Feuil1!$F216,Feuil2!$E$1:$DG$2,2,0),0)),"",VLOOKUP($H216*100+T$2,Feuil2!$A$3:$CQ$931,HLOOKUP(Feuil1!$F216,Feuil2!$E$1:$DG$2,2,0),0))</f>
        <v>2.38</v>
      </c>
      <c r="U216" s="12">
        <f t="shared" si="25"/>
        <v>506.32999999999993</v>
      </c>
    </row>
    <row r="217" spans="1:21" x14ac:dyDescent="0.35">
      <c r="A217" s="39" t="s">
        <v>119</v>
      </c>
      <c r="B217" s="39" t="s">
        <v>120</v>
      </c>
      <c r="F217" s="33">
        <v>3022</v>
      </c>
      <c r="G217" s="5" t="s">
        <v>25</v>
      </c>
      <c r="H217" s="11">
        <v>1988</v>
      </c>
      <c r="I217" s="12">
        <f>IF(ISBLANK(VLOOKUP($H217*100+I$2,Feuil2!$A$3:$CQ$931,HLOOKUP(Feuil1!$F217,Feuil2!$E$1:$DG$2,2,0),0)),"",VLOOKUP($H217*100+I$2,Feuil2!$A$3:$CQ$931,HLOOKUP(Feuil1!$F217,Feuil2!$E$1:$DG$2,2,0),0))</f>
        <v>2.38</v>
      </c>
      <c r="J217" s="12">
        <f>IF(ISBLANK(VLOOKUP($H217*100+J$2,Feuil2!$A$3:$CQ$931,HLOOKUP(Feuil1!$F217,Feuil2!$E$1:$DG$2,2,0),0)),"",VLOOKUP($H217*100+J$2,Feuil2!$A$3:$CQ$931,HLOOKUP(Feuil1!$F217,Feuil2!$E$1:$DG$2,2,0),0))</f>
        <v>36.06</v>
      </c>
      <c r="K217" s="12">
        <f>IF(ISBLANK(VLOOKUP($H217*100+K$2,Feuil2!$A$3:$CQ$931,HLOOKUP(Feuil1!$F217,Feuil2!$E$1:$DG$2,2,0),0)),"",VLOOKUP($H217*100+K$2,Feuil2!$A$3:$CQ$931,HLOOKUP(Feuil1!$F217,Feuil2!$E$1:$DG$2,2,0),0))</f>
        <v>211.93</v>
      </c>
      <c r="L217" s="12">
        <f>IF(ISBLANK(VLOOKUP($H217*100+L$2,Feuil2!$A$3:$CQ$931,HLOOKUP(Feuil1!$F217,Feuil2!$E$1:$DG$2,2,0),0)),"",VLOOKUP($H217*100+L$2,Feuil2!$A$3:$CQ$931,HLOOKUP(Feuil1!$F217,Feuil2!$E$1:$DG$2,2,0),0))</f>
        <v>31.79</v>
      </c>
      <c r="M217" s="12">
        <f>IF(ISBLANK(VLOOKUP($H217*100+M$2,Feuil2!$A$3:$CQ$931,HLOOKUP(Feuil1!$F217,Feuil2!$E$1:$DG$2,2,0),0)),"",VLOOKUP($H217*100+M$2,Feuil2!$A$3:$CQ$931,HLOOKUP(Feuil1!$F217,Feuil2!$E$1:$DG$2,2,0),0))</f>
        <v>44.03</v>
      </c>
      <c r="N217" s="12">
        <f>IF(ISBLANK(VLOOKUP($H217*100+N$2,Feuil2!$A$3:$CQ$931,HLOOKUP(Feuil1!$F217,Feuil2!$E$1:$DG$2,2,0),0)),"",VLOOKUP($H217*100+N$2,Feuil2!$A$3:$CQ$931,HLOOKUP(Feuil1!$F217,Feuil2!$E$1:$DG$2,2,0),0))</f>
        <v>98.73</v>
      </c>
      <c r="O217" s="12">
        <f>IF(ISBLANK(VLOOKUP($H217*100+O$2,Feuil2!$A$3:$CQ$931,HLOOKUP(Feuil1!$F217,Feuil2!$E$1:$DG$2,2,0),0)),"",VLOOKUP($H217*100+O$2,Feuil2!$A$3:$CQ$931,HLOOKUP(Feuil1!$F217,Feuil2!$E$1:$DG$2,2,0),0))</f>
        <v>54.21</v>
      </c>
      <c r="P217" s="12">
        <f>IF(ISBLANK(VLOOKUP($H217*100+P$2,Feuil2!$A$3:$CQ$931,HLOOKUP(Feuil1!$F217,Feuil2!$E$1:$DG$2,2,0),0)),"",VLOOKUP($H217*100+P$2,Feuil2!$A$3:$CQ$931,HLOOKUP(Feuil1!$F217,Feuil2!$E$1:$DG$2,2,0),0))</f>
        <v>73.27</v>
      </c>
      <c r="Q217" s="12">
        <f>IF(ISBLANK(VLOOKUP($H217*100+Q$2,Feuil2!$A$3:$CQ$931,HLOOKUP(Feuil1!$F217,Feuil2!$E$1:$DG$2,2,0),0)),"",VLOOKUP($H217*100+Q$2,Feuil2!$A$3:$CQ$931,HLOOKUP(Feuil1!$F217,Feuil2!$E$1:$DG$2,2,0),0))</f>
        <v>8.7899999999999991</v>
      </c>
      <c r="R217" s="12">
        <f>IF(ISBLANK(VLOOKUP($H217*100+R$2,Feuil2!$A$3:$CQ$931,HLOOKUP(Feuil1!$F217,Feuil2!$E$1:$DG$2,2,0),0)),"",VLOOKUP($H217*100+R$2,Feuil2!$A$3:$CQ$931,HLOOKUP(Feuil1!$F217,Feuil2!$E$1:$DG$2,2,0),0))</f>
        <v>2.38</v>
      </c>
      <c r="S217" s="12">
        <f>IF(ISBLANK(VLOOKUP($H217*100+S$2,Feuil2!$A$3:$CQ$931,HLOOKUP(Feuil1!$F217,Feuil2!$E$1:$DG$2,2,0),0)),"",VLOOKUP($H217*100+S$2,Feuil2!$A$3:$CQ$931,HLOOKUP(Feuil1!$F217,Feuil2!$E$1:$DG$2,2,0),0))</f>
        <v>2.38</v>
      </c>
      <c r="T217" s="12">
        <f>IF(ISBLANK(VLOOKUP($H217*100+T$2,Feuil2!$A$3:$CQ$931,HLOOKUP(Feuil1!$F217,Feuil2!$E$1:$DG$2,2,0),0)),"",VLOOKUP($H217*100+T$2,Feuil2!$A$3:$CQ$931,HLOOKUP(Feuil1!$F217,Feuil2!$E$1:$DG$2,2,0),0))</f>
        <v>2.38</v>
      </c>
      <c r="U217" s="12">
        <f t="shared" si="25"/>
        <v>568.33000000000004</v>
      </c>
    </row>
    <row r="218" spans="1:21" x14ac:dyDescent="0.35">
      <c r="A218" s="39" t="s">
        <v>119</v>
      </c>
      <c r="B218" s="39" t="s">
        <v>120</v>
      </c>
      <c r="F218" s="33">
        <v>3022</v>
      </c>
      <c r="G218" s="5" t="s">
        <v>25</v>
      </c>
      <c r="H218" s="11">
        <v>1989</v>
      </c>
      <c r="I218" s="12">
        <f>IF(ISBLANK(VLOOKUP($H218*100+I$2,Feuil2!$A$3:$CQ$931,HLOOKUP(Feuil1!$F218,Feuil2!$E$1:$DG$2,2,0),0)),"",VLOOKUP($H218*100+I$2,Feuil2!$A$3:$CQ$931,HLOOKUP(Feuil1!$F218,Feuil2!$E$1:$DG$2,2,0),0))</f>
        <v>2.38</v>
      </c>
      <c r="J218" s="12">
        <f>IF(ISBLANK(VLOOKUP($H218*100+J$2,Feuil2!$A$3:$CQ$931,HLOOKUP(Feuil1!$F218,Feuil2!$E$1:$DG$2,2,0),0)),"",VLOOKUP($H218*100+J$2,Feuil2!$A$3:$CQ$931,HLOOKUP(Feuil1!$F218,Feuil2!$E$1:$DG$2,2,0),0))</f>
        <v>58.98</v>
      </c>
      <c r="K218" s="12">
        <f>IF(ISBLANK(VLOOKUP($H218*100+K$2,Feuil2!$A$3:$CQ$931,HLOOKUP(Feuil1!$F218,Feuil2!$E$1:$DG$2,2,0),0)),"",VLOOKUP($H218*100+K$2,Feuil2!$A$3:$CQ$931,HLOOKUP(Feuil1!$F218,Feuil2!$E$1:$DG$2,2,0),0))</f>
        <v>140.38</v>
      </c>
      <c r="L218" s="12">
        <f>IF(ISBLANK(VLOOKUP($H218*100+L$2,Feuil2!$A$3:$CQ$931,HLOOKUP(Feuil1!$F218,Feuil2!$E$1:$DG$2,2,0),0)),"",VLOOKUP($H218*100+L$2,Feuil2!$A$3:$CQ$931,HLOOKUP(Feuil1!$F218,Feuil2!$E$1:$DG$2,2,0),0))</f>
        <v>107.77</v>
      </c>
      <c r="M218" s="12">
        <f>IF(ISBLANK(VLOOKUP($H218*100+M$2,Feuil2!$A$3:$CQ$931,HLOOKUP(Feuil1!$F218,Feuil2!$E$1:$DG$2,2,0),0)),"",VLOOKUP($H218*100+M$2,Feuil2!$A$3:$CQ$931,HLOOKUP(Feuil1!$F218,Feuil2!$E$1:$DG$2,2,0),0))</f>
        <v>47.07</v>
      </c>
      <c r="N218" s="12">
        <f>IF(ISBLANK(VLOOKUP($H218*100+N$2,Feuil2!$A$3:$CQ$931,HLOOKUP(Feuil1!$F218,Feuil2!$E$1:$DG$2,2,0),0)),"",VLOOKUP($H218*100+N$2,Feuil2!$A$3:$CQ$931,HLOOKUP(Feuil1!$F218,Feuil2!$E$1:$DG$2,2,0),0))</f>
        <v>7.47</v>
      </c>
      <c r="O218" s="12">
        <f>IF(ISBLANK(VLOOKUP($H218*100+O$2,Feuil2!$A$3:$CQ$931,HLOOKUP(Feuil1!$F218,Feuil2!$E$1:$DG$2,2,0),0)),"",VLOOKUP($H218*100+O$2,Feuil2!$A$3:$CQ$931,HLOOKUP(Feuil1!$F218,Feuil2!$E$1:$DG$2,2,0),0))</f>
        <v>36.96</v>
      </c>
      <c r="P218" s="12">
        <f>IF(ISBLANK(VLOOKUP($H218*100+P$2,Feuil2!$A$3:$CQ$931,HLOOKUP(Feuil1!$F218,Feuil2!$E$1:$DG$2,2,0),0)),"",VLOOKUP($H218*100+P$2,Feuil2!$A$3:$CQ$931,HLOOKUP(Feuil1!$F218,Feuil2!$E$1:$DG$2,2,0),0))</f>
        <v>55.61</v>
      </c>
      <c r="Q218" s="12">
        <f>IF(ISBLANK(VLOOKUP($H218*100+Q$2,Feuil2!$A$3:$CQ$931,HLOOKUP(Feuil1!$F218,Feuil2!$E$1:$DG$2,2,0),0)),"",VLOOKUP($H218*100+Q$2,Feuil2!$A$3:$CQ$931,HLOOKUP(Feuil1!$F218,Feuil2!$E$1:$DG$2,2,0),0))</f>
        <v>20.04</v>
      </c>
      <c r="R218" s="12">
        <f>IF(ISBLANK(VLOOKUP($H218*100+R$2,Feuil2!$A$3:$CQ$931,HLOOKUP(Feuil1!$F218,Feuil2!$E$1:$DG$2,2,0),0)),"",VLOOKUP($H218*100+R$2,Feuil2!$A$3:$CQ$931,HLOOKUP(Feuil1!$F218,Feuil2!$E$1:$DG$2,2,0),0))</f>
        <v>7.14</v>
      </c>
      <c r="S218" s="12">
        <f>IF(ISBLANK(VLOOKUP($H218*100+S$2,Feuil2!$A$3:$CQ$931,HLOOKUP(Feuil1!$F218,Feuil2!$E$1:$DG$2,2,0),0)),"",VLOOKUP($H218*100+S$2,Feuil2!$A$3:$CQ$931,HLOOKUP(Feuil1!$F218,Feuil2!$E$1:$DG$2,2,0),0))</f>
        <v>2.46</v>
      </c>
      <c r="T218" s="12">
        <f>IF(ISBLANK(VLOOKUP($H218*100+T$2,Feuil2!$A$3:$CQ$931,HLOOKUP(Feuil1!$F218,Feuil2!$E$1:$DG$2,2,0),0)),"",VLOOKUP($H218*100+T$2,Feuil2!$A$3:$CQ$931,HLOOKUP(Feuil1!$F218,Feuil2!$E$1:$DG$2,2,0),0))</f>
        <v>2.38</v>
      </c>
      <c r="U218" s="12">
        <f t="shared" si="25"/>
        <v>488.64</v>
      </c>
    </row>
    <row r="219" spans="1:21" x14ac:dyDescent="0.35">
      <c r="A219" s="39" t="s">
        <v>119</v>
      </c>
      <c r="B219" s="39" t="s">
        <v>120</v>
      </c>
      <c r="F219" s="33">
        <v>3022</v>
      </c>
      <c r="G219" s="5" t="s">
        <v>25</v>
      </c>
      <c r="H219" s="11">
        <v>1990</v>
      </c>
      <c r="I219" s="12">
        <f>IF(ISBLANK(VLOOKUP($H219*100+I$2,Feuil2!$A$3:$CQ$931,HLOOKUP(Feuil1!$F219,Feuil2!$E$1:$DG$2,2,0),0)),"",VLOOKUP($H219*100+I$2,Feuil2!$A$3:$CQ$931,HLOOKUP(Feuil1!$F219,Feuil2!$E$1:$DG$2,2,0),0))</f>
        <v>3.69</v>
      </c>
      <c r="J219" s="12">
        <f>IF(ISBLANK(VLOOKUP($H219*100+J$2,Feuil2!$A$3:$CQ$931,HLOOKUP(Feuil1!$F219,Feuil2!$E$1:$DG$2,2,0),0)),"",VLOOKUP($H219*100+J$2,Feuil2!$A$3:$CQ$931,HLOOKUP(Feuil1!$F219,Feuil2!$E$1:$DG$2,2,0),0))</f>
        <v>39.590000000000003</v>
      </c>
      <c r="K219" s="12">
        <f>IF(ISBLANK(VLOOKUP($H219*100+K$2,Feuil2!$A$3:$CQ$931,HLOOKUP(Feuil1!$F219,Feuil2!$E$1:$DG$2,2,0),0)),"",VLOOKUP($H219*100+K$2,Feuil2!$A$3:$CQ$931,HLOOKUP(Feuil1!$F219,Feuil2!$E$1:$DG$2,2,0),0))</f>
        <v>68.260000000000005</v>
      </c>
      <c r="L219" s="12">
        <f>IF(ISBLANK(VLOOKUP($H219*100+L$2,Feuil2!$A$3:$CQ$931,HLOOKUP(Feuil1!$F219,Feuil2!$E$1:$DG$2,2,0),0)),"",VLOOKUP($H219*100+L$2,Feuil2!$A$3:$CQ$931,HLOOKUP(Feuil1!$F219,Feuil2!$E$1:$DG$2,2,0),0))</f>
        <v>120.67</v>
      </c>
      <c r="M219" s="12">
        <f>IF(ISBLANK(VLOOKUP($H219*100+M$2,Feuil2!$A$3:$CQ$931,HLOOKUP(Feuil1!$F219,Feuil2!$E$1:$DG$2,2,0),0)),"",VLOOKUP($H219*100+M$2,Feuil2!$A$3:$CQ$931,HLOOKUP(Feuil1!$F219,Feuil2!$E$1:$DG$2,2,0),0))</f>
        <v>6.4</v>
      </c>
      <c r="N219" s="12">
        <f>IF(ISBLANK(VLOOKUP($H219*100+N$2,Feuil2!$A$3:$CQ$931,HLOOKUP(Feuil1!$F219,Feuil2!$E$1:$DG$2,2,0),0)),"",VLOOKUP($H219*100+N$2,Feuil2!$A$3:$CQ$931,HLOOKUP(Feuil1!$F219,Feuil2!$E$1:$DG$2,2,0),0))</f>
        <v>100.3</v>
      </c>
      <c r="O219" s="12">
        <f>IF(ISBLANK(VLOOKUP($H219*100+O$2,Feuil2!$A$3:$CQ$931,HLOOKUP(Feuil1!$F219,Feuil2!$E$1:$DG$2,2,0),0)),"",VLOOKUP($H219*100+O$2,Feuil2!$A$3:$CQ$931,HLOOKUP(Feuil1!$F219,Feuil2!$E$1:$DG$2,2,0),0))</f>
        <v>107.85</v>
      </c>
      <c r="P219" s="12">
        <f>IF(ISBLANK(VLOOKUP($H219*100+P$2,Feuil2!$A$3:$CQ$931,HLOOKUP(Feuil1!$F219,Feuil2!$E$1:$DG$2,2,0),0)),"",VLOOKUP($H219*100+P$2,Feuil2!$A$3:$CQ$931,HLOOKUP(Feuil1!$F219,Feuil2!$E$1:$DG$2,2,0),0))</f>
        <v>9.69</v>
      </c>
      <c r="Q219" s="12">
        <f>IF(ISBLANK(VLOOKUP($H219*100+Q$2,Feuil2!$A$3:$CQ$931,HLOOKUP(Feuil1!$F219,Feuil2!$E$1:$DG$2,2,0),0)),"",VLOOKUP($H219*100+Q$2,Feuil2!$A$3:$CQ$931,HLOOKUP(Feuil1!$F219,Feuil2!$E$1:$DG$2,2,0),0))</f>
        <v>2.38</v>
      </c>
      <c r="R219" s="12">
        <f>IF(ISBLANK(VLOOKUP($H219*100+R$2,Feuil2!$A$3:$CQ$931,HLOOKUP(Feuil1!$F219,Feuil2!$E$1:$DG$2,2,0),0)),"",VLOOKUP($H219*100+R$2,Feuil2!$A$3:$CQ$931,HLOOKUP(Feuil1!$F219,Feuil2!$E$1:$DG$2,2,0),0))</f>
        <v>16.43</v>
      </c>
      <c r="S219" s="12">
        <f>IF(ISBLANK(VLOOKUP($H219*100+S$2,Feuil2!$A$3:$CQ$931,HLOOKUP(Feuil1!$F219,Feuil2!$E$1:$DG$2,2,0),0)),"",VLOOKUP($H219*100+S$2,Feuil2!$A$3:$CQ$931,HLOOKUP(Feuil1!$F219,Feuil2!$E$1:$DG$2,2,0),0))</f>
        <v>2.38</v>
      </c>
      <c r="T219" s="12">
        <f>IF(ISBLANK(VLOOKUP($H219*100+T$2,Feuil2!$A$3:$CQ$931,HLOOKUP(Feuil1!$F219,Feuil2!$E$1:$DG$2,2,0),0)),"",VLOOKUP($H219*100+T$2,Feuil2!$A$3:$CQ$931,HLOOKUP(Feuil1!$F219,Feuil2!$E$1:$DG$2,2,0),0))</f>
        <v>4.1900000000000004</v>
      </c>
      <c r="U219" s="12">
        <f t="shared" si="25"/>
        <v>481.83</v>
      </c>
    </row>
    <row r="220" spans="1:21" x14ac:dyDescent="0.35">
      <c r="A220" s="39" t="s">
        <v>119</v>
      </c>
      <c r="B220" s="39" t="s">
        <v>120</v>
      </c>
      <c r="F220" s="33">
        <v>3022</v>
      </c>
      <c r="G220" s="5" t="s">
        <v>25</v>
      </c>
      <c r="H220" s="11">
        <v>1991</v>
      </c>
      <c r="I220" s="12">
        <f>IF(ISBLANK(VLOOKUP($H220*100+I$2,Feuil2!$A$3:$CQ$931,HLOOKUP(Feuil1!$F220,Feuil2!$E$1:$DG$2,2,0),0)),"",VLOOKUP($H220*100+I$2,Feuil2!$A$3:$CQ$931,HLOOKUP(Feuil1!$F220,Feuil2!$E$1:$DG$2,2,0),0))</f>
        <v>35.65</v>
      </c>
      <c r="J220" s="12">
        <f>IF(ISBLANK(VLOOKUP($H220*100+J$2,Feuil2!$A$3:$CQ$931,HLOOKUP(Feuil1!$F220,Feuil2!$E$1:$DG$2,2,0),0)),"",VLOOKUP($H220*100+J$2,Feuil2!$A$3:$CQ$931,HLOOKUP(Feuil1!$F220,Feuil2!$E$1:$DG$2,2,0),0))</f>
        <v>65.47</v>
      </c>
      <c r="K220" s="12">
        <f>IF(ISBLANK(VLOOKUP($H220*100+K$2,Feuil2!$A$3:$CQ$931,HLOOKUP(Feuil1!$F220,Feuil2!$E$1:$DG$2,2,0),0)),"",VLOOKUP($H220*100+K$2,Feuil2!$A$3:$CQ$931,HLOOKUP(Feuil1!$F220,Feuil2!$E$1:$DG$2,2,0),0))</f>
        <v>14.62</v>
      </c>
      <c r="L220" s="12">
        <f>IF(ISBLANK(VLOOKUP($H220*100+L$2,Feuil2!$A$3:$CQ$931,HLOOKUP(Feuil1!$F220,Feuil2!$E$1:$DG$2,2,0),0)),"",VLOOKUP($H220*100+L$2,Feuil2!$A$3:$CQ$931,HLOOKUP(Feuil1!$F220,Feuil2!$E$1:$DG$2,2,0),0))</f>
        <v>35.479999999999997</v>
      </c>
      <c r="M220" s="12">
        <f>IF(ISBLANK(VLOOKUP($H220*100+M$2,Feuil2!$A$3:$CQ$931,HLOOKUP(Feuil1!$F220,Feuil2!$E$1:$DG$2,2,0),0)),"",VLOOKUP($H220*100+M$2,Feuil2!$A$3:$CQ$931,HLOOKUP(Feuil1!$F220,Feuil2!$E$1:$DG$2,2,0),0))</f>
        <v>9.0299999999999994</v>
      </c>
      <c r="N220" s="12">
        <f>IF(ISBLANK(VLOOKUP($H220*100+N$2,Feuil2!$A$3:$CQ$931,HLOOKUP(Feuil1!$F220,Feuil2!$E$1:$DG$2,2,0),0)),"",VLOOKUP($H220*100+N$2,Feuil2!$A$3:$CQ$931,HLOOKUP(Feuil1!$F220,Feuil2!$E$1:$DG$2,2,0),0))</f>
        <v>30.23</v>
      </c>
      <c r="O220" s="12">
        <f>IF(ISBLANK(VLOOKUP($H220*100+O$2,Feuil2!$A$3:$CQ$931,HLOOKUP(Feuil1!$F220,Feuil2!$E$1:$DG$2,2,0),0)),"",VLOOKUP($H220*100+O$2,Feuil2!$A$3:$CQ$931,HLOOKUP(Feuil1!$F220,Feuil2!$E$1:$DG$2,2,0),0))</f>
        <v>35.479999999999997</v>
      </c>
      <c r="P220" s="12">
        <f>IF(ISBLANK(VLOOKUP($H220*100+P$2,Feuil2!$A$3:$CQ$931,HLOOKUP(Feuil1!$F220,Feuil2!$E$1:$DG$2,2,0),0)),"",VLOOKUP($H220*100+P$2,Feuil2!$A$3:$CQ$931,HLOOKUP(Feuil1!$F220,Feuil2!$E$1:$DG$2,2,0),0))</f>
        <v>68.42</v>
      </c>
      <c r="Q220" s="12">
        <f>IF(ISBLANK(VLOOKUP($H220*100+Q$2,Feuil2!$A$3:$CQ$931,HLOOKUP(Feuil1!$F220,Feuil2!$E$1:$DG$2,2,0),0)),"",VLOOKUP($H220*100+Q$2,Feuil2!$A$3:$CQ$931,HLOOKUP(Feuil1!$F220,Feuil2!$E$1:$DG$2,2,0),0))</f>
        <v>6.98</v>
      </c>
      <c r="R220" s="12">
        <f>IF(ISBLANK(VLOOKUP($H220*100+R$2,Feuil2!$A$3:$CQ$931,HLOOKUP(Feuil1!$F220,Feuil2!$E$1:$DG$2,2,0),0)),"",VLOOKUP($H220*100+R$2,Feuil2!$A$3:$CQ$931,HLOOKUP(Feuil1!$F220,Feuil2!$E$1:$DG$2,2,0),0))</f>
        <v>25.22</v>
      </c>
      <c r="S220" s="12">
        <f>IF(ISBLANK(VLOOKUP($H220*100+S$2,Feuil2!$A$3:$CQ$931,HLOOKUP(Feuil1!$F220,Feuil2!$E$1:$DG$2,2,0),0)),"",VLOOKUP($H220*100+S$2,Feuil2!$A$3:$CQ$931,HLOOKUP(Feuil1!$F220,Feuil2!$E$1:$DG$2,2,0),0))</f>
        <v>2.38</v>
      </c>
      <c r="T220" s="12">
        <f>IF(ISBLANK(VLOOKUP($H220*100+T$2,Feuil2!$A$3:$CQ$931,HLOOKUP(Feuil1!$F220,Feuil2!$E$1:$DG$2,2,0),0)),"",VLOOKUP($H220*100+T$2,Feuil2!$A$3:$CQ$931,HLOOKUP(Feuil1!$F220,Feuil2!$E$1:$DG$2,2,0),0))</f>
        <v>2.87</v>
      </c>
      <c r="U220" s="12">
        <f t="shared" si="25"/>
        <v>331.83000000000004</v>
      </c>
    </row>
    <row r="221" spans="1:21" x14ac:dyDescent="0.35">
      <c r="A221" s="39" t="s">
        <v>119</v>
      </c>
      <c r="B221" s="39" t="s">
        <v>120</v>
      </c>
      <c r="F221" s="33">
        <v>3022</v>
      </c>
      <c r="G221" s="5" t="s">
        <v>25</v>
      </c>
      <c r="H221" s="11">
        <v>1992</v>
      </c>
      <c r="I221" s="12">
        <f>IF(ISBLANK(VLOOKUP($H221*100+I$2,Feuil2!$A$3:$CQ$931,HLOOKUP(Feuil1!$F221,Feuil2!$E$1:$DG$2,2,0),0)),"",VLOOKUP($H221*100+I$2,Feuil2!$A$3:$CQ$931,HLOOKUP(Feuil1!$F221,Feuil2!$E$1:$DG$2,2,0),0))</f>
        <v>4.5199999999999996</v>
      </c>
      <c r="J221" s="12">
        <f>IF(ISBLANK(VLOOKUP($H221*100+J$2,Feuil2!$A$3:$CQ$931,HLOOKUP(Feuil1!$F221,Feuil2!$E$1:$DG$2,2,0),0)),"",VLOOKUP($H221*100+J$2,Feuil2!$A$3:$CQ$931,HLOOKUP(Feuil1!$F221,Feuil2!$E$1:$DG$2,2,0),0))</f>
        <v>63</v>
      </c>
      <c r="K221" s="12">
        <f>IF(ISBLANK(VLOOKUP($H221*100+K$2,Feuil2!$A$3:$CQ$931,HLOOKUP(Feuil1!$F221,Feuil2!$E$1:$DG$2,2,0),0)),"",VLOOKUP($H221*100+K$2,Feuil2!$A$3:$CQ$931,HLOOKUP(Feuil1!$F221,Feuil2!$E$1:$DG$2,2,0),0))</f>
        <v>5.58</v>
      </c>
      <c r="L221" s="12">
        <f>IF(ISBLANK(VLOOKUP($H221*100+L$2,Feuil2!$A$3:$CQ$931,HLOOKUP(Feuil1!$F221,Feuil2!$E$1:$DG$2,2,0),0)),"",VLOOKUP($H221*100+L$2,Feuil2!$A$3:$CQ$931,HLOOKUP(Feuil1!$F221,Feuil2!$E$1:$DG$2,2,0),0))</f>
        <v>21.6</v>
      </c>
      <c r="M221" s="12">
        <f>IF(ISBLANK(VLOOKUP($H221*100+M$2,Feuil2!$A$3:$CQ$931,HLOOKUP(Feuil1!$F221,Feuil2!$E$1:$DG$2,2,0),0)),"",VLOOKUP($H221*100+M$2,Feuil2!$A$3:$CQ$931,HLOOKUP(Feuil1!$F221,Feuil2!$E$1:$DG$2,2,0),0))</f>
        <v>10.35</v>
      </c>
      <c r="N221" s="12">
        <f>IF(ISBLANK(VLOOKUP($H221*100+N$2,Feuil2!$A$3:$CQ$931,HLOOKUP(Feuil1!$F221,Feuil2!$E$1:$DG$2,2,0),0)),"",VLOOKUP($H221*100+N$2,Feuil2!$A$3:$CQ$931,HLOOKUP(Feuil1!$F221,Feuil2!$E$1:$DG$2,2,0),0))</f>
        <v>13.8</v>
      </c>
      <c r="O221" s="12">
        <f>IF(ISBLANK(VLOOKUP($H221*100+O$2,Feuil2!$A$3:$CQ$931,HLOOKUP(Feuil1!$F221,Feuil2!$E$1:$DG$2,2,0),0)),"",VLOOKUP($H221*100+O$2,Feuil2!$A$3:$CQ$931,HLOOKUP(Feuil1!$F221,Feuil2!$E$1:$DG$2,2,0),0))</f>
        <v>36.14</v>
      </c>
      <c r="P221" s="12">
        <f>IF(ISBLANK(VLOOKUP($H221*100+P$2,Feuil2!$A$3:$CQ$931,HLOOKUP(Feuil1!$F221,Feuil2!$E$1:$DG$2,2,0),0)),"",VLOOKUP($H221*100+P$2,Feuil2!$A$3:$CQ$931,HLOOKUP(Feuil1!$F221,Feuil2!$E$1:$DG$2,2,0),0))</f>
        <v>49.37</v>
      </c>
      <c r="Q221" s="12">
        <f>IF(ISBLANK(VLOOKUP($H221*100+Q$2,Feuil2!$A$3:$CQ$931,HLOOKUP(Feuil1!$F221,Feuil2!$E$1:$DG$2,2,0),0)),"",VLOOKUP($H221*100+Q$2,Feuil2!$A$3:$CQ$931,HLOOKUP(Feuil1!$F221,Feuil2!$E$1:$DG$2,2,0),0))</f>
        <v>61.36</v>
      </c>
      <c r="R221" s="12">
        <f>IF(ISBLANK(VLOOKUP($H221*100+R$2,Feuil2!$A$3:$CQ$931,HLOOKUP(Feuil1!$F221,Feuil2!$E$1:$DG$2,2,0),0)),"",VLOOKUP($H221*100+R$2,Feuil2!$A$3:$CQ$931,HLOOKUP(Feuil1!$F221,Feuil2!$E$1:$DG$2,2,0),0))</f>
        <v>3.61</v>
      </c>
      <c r="S221" s="12">
        <f>IF(ISBLANK(VLOOKUP($H221*100+S$2,Feuil2!$A$3:$CQ$931,HLOOKUP(Feuil1!$F221,Feuil2!$E$1:$DG$2,2,0),0)),"",VLOOKUP($H221*100+S$2,Feuil2!$A$3:$CQ$931,HLOOKUP(Feuil1!$F221,Feuil2!$E$1:$DG$2,2,0),0))</f>
        <v>2.38</v>
      </c>
      <c r="T221" s="12">
        <f>IF(ISBLANK(VLOOKUP($H221*100+T$2,Feuil2!$A$3:$CQ$931,HLOOKUP(Feuil1!$F221,Feuil2!$E$1:$DG$2,2,0),0)),"",VLOOKUP($H221*100+T$2,Feuil2!$A$3:$CQ$931,HLOOKUP(Feuil1!$F221,Feuil2!$E$1:$DG$2,2,0),0))</f>
        <v>2.38</v>
      </c>
      <c r="U221" s="12">
        <f t="shared" si="25"/>
        <v>274.08999999999997</v>
      </c>
    </row>
    <row r="222" spans="1:21" x14ac:dyDescent="0.35">
      <c r="A222" s="39" t="s">
        <v>119</v>
      </c>
      <c r="B222" s="39" t="s">
        <v>120</v>
      </c>
      <c r="F222" s="33">
        <v>3022</v>
      </c>
      <c r="G222" s="5" t="s">
        <v>25</v>
      </c>
      <c r="H222" s="11">
        <v>1993</v>
      </c>
      <c r="I222" s="12">
        <f>IF(ISBLANK(VLOOKUP($H222*100+I$2,Feuil2!$A$3:$CQ$931,HLOOKUP(Feuil1!$F222,Feuil2!$E$1:$DG$2,2,0),0)),"",VLOOKUP($H222*100+I$2,Feuil2!$A$3:$CQ$931,HLOOKUP(Feuil1!$F222,Feuil2!$E$1:$DG$2,2,0),0))</f>
        <v>5.83</v>
      </c>
      <c r="J222" s="12">
        <f>IF(ISBLANK(VLOOKUP($H222*100+J$2,Feuil2!$A$3:$CQ$931,HLOOKUP(Feuil1!$F222,Feuil2!$E$1:$DG$2,2,0),0)),"",VLOOKUP($H222*100+J$2,Feuil2!$A$3:$CQ$931,HLOOKUP(Feuil1!$F222,Feuil2!$E$1:$DG$2,2,0),0))</f>
        <v>93.48</v>
      </c>
      <c r="K222" s="12">
        <f>IF(ISBLANK(VLOOKUP($H222*100+K$2,Feuil2!$A$3:$CQ$931,HLOOKUP(Feuil1!$F222,Feuil2!$E$1:$DG$2,2,0),0)),"",VLOOKUP($H222*100+K$2,Feuil2!$A$3:$CQ$931,HLOOKUP(Feuil1!$F222,Feuil2!$E$1:$DG$2,2,0),0))</f>
        <v>99.97</v>
      </c>
      <c r="L222" s="12">
        <f>IF(ISBLANK(VLOOKUP($H222*100+L$2,Feuil2!$A$3:$CQ$931,HLOOKUP(Feuil1!$F222,Feuil2!$E$1:$DG$2,2,0),0)),"",VLOOKUP($H222*100+L$2,Feuil2!$A$3:$CQ$931,HLOOKUP(Feuil1!$F222,Feuil2!$E$1:$DG$2,2,0),0))</f>
        <v>19.88</v>
      </c>
      <c r="M222" s="12">
        <f>IF(ISBLANK(VLOOKUP($H222*100+M$2,Feuil2!$A$3:$CQ$931,HLOOKUP(Feuil1!$F222,Feuil2!$E$1:$DG$2,2,0),0)),"",VLOOKUP($H222*100+M$2,Feuil2!$A$3:$CQ$931,HLOOKUP(Feuil1!$F222,Feuil2!$E$1:$DG$2,2,0),0))</f>
        <v>32.61</v>
      </c>
      <c r="N222" s="12">
        <f>IF(ISBLANK(VLOOKUP($H222*100+N$2,Feuil2!$A$3:$CQ$931,HLOOKUP(Feuil1!$F222,Feuil2!$E$1:$DG$2,2,0),0)),"",VLOOKUP($H222*100+N$2,Feuil2!$A$3:$CQ$931,HLOOKUP(Feuil1!$F222,Feuil2!$E$1:$DG$2,2,0),0))</f>
        <v>82.8</v>
      </c>
      <c r="O222" s="12">
        <f>IF(ISBLANK(VLOOKUP($H222*100+O$2,Feuil2!$A$3:$CQ$931,HLOOKUP(Feuil1!$F222,Feuil2!$E$1:$DG$2,2,0),0)),"",VLOOKUP($H222*100+O$2,Feuil2!$A$3:$CQ$931,HLOOKUP(Feuil1!$F222,Feuil2!$E$1:$DG$2,2,0),0))</f>
        <v>4.2699999999999996</v>
      </c>
      <c r="P222" s="12">
        <f>IF(ISBLANK(VLOOKUP($H222*100+P$2,Feuil2!$A$3:$CQ$931,HLOOKUP(Feuil1!$F222,Feuil2!$E$1:$DG$2,2,0),0)),"",VLOOKUP($H222*100+P$2,Feuil2!$A$3:$CQ$931,HLOOKUP(Feuil1!$F222,Feuil2!$E$1:$DG$2,2,0),0))</f>
        <v>45.51</v>
      </c>
      <c r="Q222" s="12">
        <f>IF(ISBLANK(VLOOKUP($H222*100+Q$2,Feuil2!$A$3:$CQ$931,HLOOKUP(Feuil1!$F222,Feuil2!$E$1:$DG$2,2,0),0)),"",VLOOKUP($H222*100+Q$2,Feuil2!$A$3:$CQ$931,HLOOKUP(Feuil1!$F222,Feuil2!$E$1:$DG$2,2,0),0))</f>
        <v>17.079999999999998</v>
      </c>
      <c r="R222" s="12">
        <f>IF(ISBLANK(VLOOKUP($H222*100+R$2,Feuil2!$A$3:$CQ$931,HLOOKUP(Feuil1!$F222,Feuil2!$E$1:$DG$2,2,0),0)),"",VLOOKUP($H222*100+R$2,Feuil2!$A$3:$CQ$931,HLOOKUP(Feuil1!$F222,Feuil2!$E$1:$DG$2,2,0),0))</f>
        <v>2.38</v>
      </c>
      <c r="S222" s="12">
        <f>IF(ISBLANK(VLOOKUP($H222*100+S$2,Feuil2!$A$3:$CQ$931,HLOOKUP(Feuil1!$F222,Feuil2!$E$1:$DG$2,2,0),0)),"",VLOOKUP($H222*100+S$2,Feuil2!$A$3:$CQ$931,HLOOKUP(Feuil1!$F222,Feuil2!$E$1:$DG$2,2,0),0))</f>
        <v>2.54</v>
      </c>
      <c r="T222" s="12">
        <f>IF(ISBLANK(VLOOKUP($H222*100+T$2,Feuil2!$A$3:$CQ$931,HLOOKUP(Feuil1!$F222,Feuil2!$E$1:$DG$2,2,0),0)),"",VLOOKUP($H222*100+T$2,Feuil2!$A$3:$CQ$931,HLOOKUP(Feuil1!$F222,Feuil2!$E$1:$DG$2,2,0),0))</f>
        <v>2.38</v>
      </c>
      <c r="U222" s="12">
        <f t="shared" si="25"/>
        <v>408.72999999999996</v>
      </c>
    </row>
    <row r="223" spans="1:21" x14ac:dyDescent="0.35">
      <c r="A223" s="39" t="s">
        <v>119</v>
      </c>
      <c r="B223" s="39" t="s">
        <v>120</v>
      </c>
      <c r="F223" s="33">
        <v>3022</v>
      </c>
      <c r="G223" s="5" t="s">
        <v>25</v>
      </c>
      <c r="H223" s="11">
        <v>1994</v>
      </c>
      <c r="I223" s="12">
        <f>IF(ISBLANK(VLOOKUP($H223*100+I$2,Feuil2!$A$3:$CQ$931,HLOOKUP(Feuil1!$F223,Feuil2!$E$1:$DG$2,2,0),0)),"",VLOOKUP($H223*100+I$2,Feuil2!$A$3:$CQ$931,HLOOKUP(Feuil1!$F223,Feuil2!$E$1:$DG$2,2,0),0))</f>
        <v>12.98</v>
      </c>
      <c r="J223" s="12">
        <f>IF(ISBLANK(VLOOKUP($H223*100+J$2,Feuil2!$A$3:$CQ$931,HLOOKUP(Feuil1!$F223,Feuil2!$E$1:$DG$2,2,0),0)),"",VLOOKUP($H223*100+J$2,Feuil2!$A$3:$CQ$931,HLOOKUP(Feuil1!$F223,Feuil2!$E$1:$DG$2,2,0),0))</f>
        <v>35.65</v>
      </c>
      <c r="K223" s="12">
        <f>IF(ISBLANK(VLOOKUP($H223*100+K$2,Feuil2!$A$3:$CQ$931,HLOOKUP(Feuil1!$F223,Feuil2!$E$1:$DG$2,2,0),0)),"",VLOOKUP($H223*100+K$2,Feuil2!$A$3:$CQ$931,HLOOKUP(Feuil1!$F223,Feuil2!$E$1:$DG$2,2,0),0))</f>
        <v>54.46</v>
      </c>
      <c r="L223" s="12">
        <f>IF(ISBLANK(VLOOKUP($H223*100+L$2,Feuil2!$A$3:$CQ$931,HLOOKUP(Feuil1!$F223,Feuil2!$E$1:$DG$2,2,0),0)),"",VLOOKUP($H223*100+L$2,Feuil2!$A$3:$CQ$931,HLOOKUP(Feuil1!$F223,Feuil2!$E$1:$DG$2,2,0),0))</f>
        <v>2.63</v>
      </c>
      <c r="M223" s="12">
        <f>IF(ISBLANK(VLOOKUP($H223*100+M$2,Feuil2!$A$3:$CQ$931,HLOOKUP(Feuil1!$F223,Feuil2!$E$1:$DG$2,2,0),0)),"",VLOOKUP($H223*100+M$2,Feuil2!$A$3:$CQ$931,HLOOKUP(Feuil1!$F223,Feuil2!$E$1:$DG$2,2,0),0))</f>
        <v>15.19</v>
      </c>
      <c r="N223" s="12">
        <f>IF(ISBLANK(VLOOKUP($H223*100+N$2,Feuil2!$A$3:$CQ$931,HLOOKUP(Feuil1!$F223,Feuil2!$E$1:$DG$2,2,0),0)),"",VLOOKUP($H223*100+N$2,Feuil2!$A$3:$CQ$931,HLOOKUP(Feuil1!$F223,Feuil2!$E$1:$DG$2,2,0),0))</f>
        <v>28.58</v>
      </c>
      <c r="O223" s="12">
        <f>IF(ISBLANK(VLOOKUP($H223*100+O$2,Feuil2!$A$3:$CQ$931,HLOOKUP(Feuil1!$F223,Feuil2!$E$1:$DG$2,2,0),0)),"",VLOOKUP($H223*100+O$2,Feuil2!$A$3:$CQ$931,HLOOKUP(Feuil1!$F223,Feuil2!$E$1:$DG$2,2,0),0))</f>
        <v>19.71</v>
      </c>
      <c r="P223" s="12">
        <f>IF(ISBLANK(VLOOKUP($H223*100+P$2,Feuil2!$A$3:$CQ$931,HLOOKUP(Feuil1!$F223,Feuil2!$E$1:$DG$2,2,0),0)),"",VLOOKUP($H223*100+P$2,Feuil2!$A$3:$CQ$931,HLOOKUP(Feuil1!$F223,Feuil2!$E$1:$DG$2,2,0),0))</f>
        <v>28.67</v>
      </c>
      <c r="Q223" s="12">
        <f>IF(ISBLANK(VLOOKUP($H223*100+Q$2,Feuil2!$A$3:$CQ$931,HLOOKUP(Feuil1!$F223,Feuil2!$E$1:$DG$2,2,0),0)),"",VLOOKUP($H223*100+Q$2,Feuil2!$A$3:$CQ$931,HLOOKUP(Feuil1!$F223,Feuil2!$E$1:$DG$2,2,0),0))</f>
        <v>3.04</v>
      </c>
      <c r="R223" s="12">
        <f>IF(ISBLANK(VLOOKUP($H223*100+R$2,Feuil2!$A$3:$CQ$931,HLOOKUP(Feuil1!$F223,Feuil2!$E$1:$DG$2,2,0),0)),"",VLOOKUP($H223*100+R$2,Feuil2!$A$3:$CQ$931,HLOOKUP(Feuil1!$F223,Feuil2!$E$1:$DG$2,2,0),0))</f>
        <v>12.4</v>
      </c>
      <c r="S223" s="12">
        <f>IF(ISBLANK(VLOOKUP($H223*100+S$2,Feuil2!$A$3:$CQ$931,HLOOKUP(Feuil1!$F223,Feuil2!$E$1:$DG$2,2,0),0)),"",VLOOKUP($H223*100+S$2,Feuil2!$A$3:$CQ$931,HLOOKUP(Feuil1!$F223,Feuil2!$E$1:$DG$2,2,0),0))</f>
        <v>3.53</v>
      </c>
      <c r="T223" s="12">
        <f>IF(ISBLANK(VLOOKUP($H223*100+T$2,Feuil2!$A$3:$CQ$931,HLOOKUP(Feuil1!$F223,Feuil2!$E$1:$DG$2,2,0),0)),"",VLOOKUP($H223*100+T$2,Feuil2!$A$3:$CQ$931,HLOOKUP(Feuil1!$F223,Feuil2!$E$1:$DG$2,2,0),0))</f>
        <v>2.63</v>
      </c>
      <c r="U223" s="12">
        <f t="shared" si="25"/>
        <v>219.47</v>
      </c>
    </row>
    <row r="224" spans="1:21" x14ac:dyDescent="0.35">
      <c r="A224" s="39" t="s">
        <v>119</v>
      </c>
      <c r="B224" s="39" t="s">
        <v>120</v>
      </c>
      <c r="F224" s="33">
        <v>3022</v>
      </c>
      <c r="G224" s="5" t="s">
        <v>25</v>
      </c>
      <c r="H224" s="11">
        <v>1995</v>
      </c>
      <c r="I224" s="12">
        <f>IF(ISBLANK(VLOOKUP($H224*100+I$2,Feuil2!$A$3:$CQ$931,HLOOKUP(Feuil1!$F224,Feuil2!$E$1:$DG$2,2,0),0)),"",VLOOKUP($H224*100+I$2,Feuil2!$A$3:$CQ$931,HLOOKUP(Feuil1!$F224,Feuil2!$E$1:$DG$2,2,0),0))</f>
        <v>10.35</v>
      </c>
      <c r="J224" s="12">
        <f>IF(ISBLANK(VLOOKUP($H224*100+J$2,Feuil2!$A$3:$CQ$931,HLOOKUP(Feuil1!$F224,Feuil2!$E$1:$DG$2,2,0),0)),"",VLOOKUP($H224*100+J$2,Feuil2!$A$3:$CQ$931,HLOOKUP(Feuil1!$F224,Feuil2!$E$1:$DG$2,2,0),0))</f>
        <v>3.28</v>
      </c>
      <c r="K224" s="12">
        <f>IF(ISBLANK(VLOOKUP($H224*100+K$2,Feuil2!$A$3:$CQ$931,HLOOKUP(Feuil1!$F224,Feuil2!$E$1:$DG$2,2,0),0)),"",VLOOKUP($H224*100+K$2,Feuil2!$A$3:$CQ$931,HLOOKUP(Feuil1!$F224,Feuil2!$E$1:$DG$2,2,0),0))</f>
        <v>41.73</v>
      </c>
      <c r="L224" s="12">
        <f>IF(ISBLANK(VLOOKUP($H224*100+L$2,Feuil2!$A$3:$CQ$931,HLOOKUP(Feuil1!$F224,Feuil2!$E$1:$DG$2,2,0),0)),"",VLOOKUP($H224*100+L$2,Feuil2!$A$3:$CQ$931,HLOOKUP(Feuil1!$F224,Feuil2!$E$1:$DG$2,2,0),0))</f>
        <v>154.35</v>
      </c>
      <c r="M224" s="12">
        <f>IF(ISBLANK(VLOOKUP($H224*100+M$2,Feuil2!$A$3:$CQ$931,HLOOKUP(Feuil1!$F224,Feuil2!$E$1:$DG$2,2,0),0)),"",VLOOKUP($H224*100+M$2,Feuil2!$A$3:$CQ$931,HLOOKUP(Feuil1!$F224,Feuil2!$E$1:$DG$2,2,0),0))</f>
        <v>325.12</v>
      </c>
      <c r="N224" s="12">
        <f>IF(ISBLANK(VLOOKUP($H224*100+N$2,Feuil2!$A$3:$CQ$931,HLOOKUP(Feuil1!$F224,Feuil2!$E$1:$DG$2,2,0),0)),"",VLOOKUP($H224*100+N$2,Feuil2!$A$3:$CQ$931,HLOOKUP(Feuil1!$F224,Feuil2!$E$1:$DG$2,2,0),0))</f>
        <v>52.73</v>
      </c>
      <c r="O224" s="12">
        <f>IF(ISBLANK(VLOOKUP($H224*100+O$2,Feuil2!$A$3:$CQ$931,HLOOKUP(Feuil1!$F224,Feuil2!$E$1:$DG$2,2,0),0)),"",VLOOKUP($H224*100+O$2,Feuil2!$A$3:$CQ$931,HLOOKUP(Feuil1!$F224,Feuil2!$E$1:$DG$2,2,0),0))</f>
        <v>60.13</v>
      </c>
      <c r="P224" s="12">
        <f>IF(ISBLANK(VLOOKUP($H224*100+P$2,Feuil2!$A$3:$CQ$931,HLOOKUP(Feuil1!$F224,Feuil2!$E$1:$DG$2,2,0),0)),"",VLOOKUP($H224*100+P$2,Feuil2!$A$3:$CQ$931,HLOOKUP(Feuil1!$F224,Feuil2!$E$1:$DG$2,2,0),0))</f>
        <v>38.11</v>
      </c>
      <c r="Q224" s="12">
        <f>IF(ISBLANK(VLOOKUP($H224*100+Q$2,Feuil2!$A$3:$CQ$931,HLOOKUP(Feuil1!$F224,Feuil2!$E$1:$DG$2,2,0),0)),"",VLOOKUP($H224*100+Q$2,Feuil2!$A$3:$CQ$931,HLOOKUP(Feuil1!$F224,Feuil2!$E$1:$DG$2,2,0),0))</f>
        <v>96.6</v>
      </c>
      <c r="R224" s="12">
        <f>IF(ISBLANK(VLOOKUP($H224*100+R$2,Feuil2!$A$3:$CQ$931,HLOOKUP(Feuil1!$F224,Feuil2!$E$1:$DG$2,2,0),0)),"",VLOOKUP($H224*100+R$2,Feuil2!$A$3:$CQ$931,HLOOKUP(Feuil1!$F224,Feuil2!$E$1:$DG$2,2,0),0))</f>
        <v>2.38</v>
      </c>
      <c r="S224" s="12">
        <f>IF(ISBLANK(VLOOKUP($H224*100+S$2,Feuil2!$A$3:$CQ$931,HLOOKUP(Feuil1!$F224,Feuil2!$E$1:$DG$2,2,0),0)),"",VLOOKUP($H224*100+S$2,Feuil2!$A$3:$CQ$931,HLOOKUP(Feuil1!$F224,Feuil2!$E$1:$DG$2,2,0),0))</f>
        <v>2.79</v>
      </c>
      <c r="T224" s="12">
        <f>IF(ISBLANK(VLOOKUP($H224*100+T$2,Feuil2!$A$3:$CQ$931,HLOOKUP(Feuil1!$F224,Feuil2!$E$1:$DG$2,2,0),0)),"",VLOOKUP($H224*100+T$2,Feuil2!$A$3:$CQ$931,HLOOKUP(Feuil1!$F224,Feuil2!$E$1:$DG$2,2,0),0))</f>
        <v>2.38</v>
      </c>
      <c r="U224" s="12">
        <f t="shared" si="25"/>
        <v>789.94999999999993</v>
      </c>
    </row>
    <row r="225" spans="1:21" x14ac:dyDescent="0.35">
      <c r="A225" s="39" t="s">
        <v>119</v>
      </c>
      <c r="B225" s="39" t="s">
        <v>120</v>
      </c>
      <c r="F225" s="33">
        <v>3022</v>
      </c>
      <c r="G225" s="38" t="s">
        <v>25</v>
      </c>
      <c r="H225" s="11">
        <v>1996</v>
      </c>
      <c r="I225" s="12">
        <f>IF(ISBLANK(VLOOKUP($H225*100+I$2,Feuil2!$A$3:$CQ$931,HLOOKUP(Feuil1!$F225,Feuil2!$E$1:$DG$2,2,0),0)),"",VLOOKUP($H225*100+I$2,Feuil2!$A$3:$CQ$931,HLOOKUP(Feuil1!$F225,Feuil2!$E$1:$DG$2,2,0),0))</f>
        <v>30.97</v>
      </c>
      <c r="J225" s="12">
        <f>IF(ISBLANK(VLOOKUP($H225*100+J$2,Feuil2!$A$3:$CQ$931,HLOOKUP(Feuil1!$F225,Feuil2!$E$1:$DG$2,2,0),0)),"",VLOOKUP($H225*100+J$2,Feuil2!$A$3:$CQ$931,HLOOKUP(Feuil1!$F225,Feuil2!$E$1:$DG$2,2,0),0))</f>
        <v>40.58</v>
      </c>
      <c r="K225" s="12">
        <f>IF(ISBLANK(VLOOKUP($H225*100+K$2,Feuil2!$A$3:$CQ$931,HLOOKUP(Feuil1!$F225,Feuil2!$E$1:$DG$2,2,0),0)),"",VLOOKUP($H225*100+K$2,Feuil2!$A$3:$CQ$931,HLOOKUP(Feuil1!$F225,Feuil2!$E$1:$DG$2,2,0),0))</f>
        <v>32.549999999999997</v>
      </c>
      <c r="L225" s="12">
        <f>IF(ISBLANK(VLOOKUP($H225*100+L$2,Feuil2!$A$3:$CQ$931,HLOOKUP(Feuil1!$F225,Feuil2!$E$1:$DG$2,2,0),0)),"",VLOOKUP($H225*100+L$2,Feuil2!$A$3:$CQ$931,HLOOKUP(Feuil1!$F225,Feuil2!$E$1:$DG$2,2,0),0))</f>
        <v>239.69</v>
      </c>
      <c r="M225" s="12">
        <f>IF(ISBLANK(VLOOKUP($H225*100+M$2,Feuil2!$A$3:$CQ$931,HLOOKUP(Feuil1!$F225,Feuil2!$E$1:$DG$2,2,0),0)),"",VLOOKUP($H225*100+M$2,Feuil2!$A$3:$CQ$931,HLOOKUP(Feuil1!$F225,Feuil2!$E$1:$DG$2,2,0),0))</f>
        <v>145.56</v>
      </c>
      <c r="N225" s="12">
        <f>IF(ISBLANK(VLOOKUP($H225*100+N$2,Feuil2!$A$3:$CQ$931,HLOOKUP(Feuil1!$F225,Feuil2!$E$1:$DG$2,2,0),0)),"",VLOOKUP($H225*100+N$2,Feuil2!$A$3:$CQ$931,HLOOKUP(Feuil1!$F225,Feuil2!$E$1:$DG$2,2,0),0))</f>
        <v>3.61</v>
      </c>
      <c r="O225" s="12">
        <f>IF(ISBLANK(VLOOKUP($H225*100+O$2,Feuil2!$A$3:$CQ$931,HLOOKUP(Feuil1!$F225,Feuil2!$E$1:$DG$2,2,0),0)),"",VLOOKUP($H225*100+O$2,Feuil2!$A$3:$CQ$931,HLOOKUP(Feuil1!$F225,Feuil2!$E$1:$DG$2,2,0),0))</f>
        <v>2.38</v>
      </c>
      <c r="P225" s="12">
        <f>IF(ISBLANK(VLOOKUP($H225*100+P$2,Feuil2!$A$3:$CQ$931,HLOOKUP(Feuil1!$F225,Feuil2!$E$1:$DG$2,2,0),0)),"",VLOOKUP($H225*100+P$2,Feuil2!$A$3:$CQ$931,HLOOKUP(Feuil1!$F225,Feuil2!$E$1:$DG$2,2,0),0))</f>
        <v>70.39</v>
      </c>
      <c r="Q225" s="12">
        <f>IF(ISBLANK(VLOOKUP($H225*100+Q$2,Feuil2!$A$3:$CQ$931,HLOOKUP(Feuil1!$F225,Feuil2!$E$1:$DG$2,2,0),0)),"",VLOOKUP($H225*100+Q$2,Feuil2!$A$3:$CQ$931,HLOOKUP(Feuil1!$F225,Feuil2!$E$1:$DG$2,2,0),0))</f>
        <v>12.15</v>
      </c>
      <c r="R225" s="12">
        <f>IF(ISBLANK(VLOOKUP($H225*100+R$2,Feuil2!$A$3:$CQ$931,HLOOKUP(Feuil1!$F225,Feuil2!$E$1:$DG$2,2,0),0)),"",VLOOKUP($H225*100+R$2,Feuil2!$A$3:$CQ$931,HLOOKUP(Feuil1!$F225,Feuil2!$E$1:$DG$2,2,0),0))</f>
        <v>2.38</v>
      </c>
      <c r="S225" s="12">
        <f>IF(ISBLANK(VLOOKUP($H225*100+S$2,Feuil2!$A$3:$CQ$931,HLOOKUP(Feuil1!$F225,Feuil2!$E$1:$DG$2,2,0),0)),"",VLOOKUP($H225*100+S$2,Feuil2!$A$3:$CQ$931,HLOOKUP(Feuil1!$F225,Feuil2!$E$1:$DG$2,2,0),0))</f>
        <v>2.63</v>
      </c>
      <c r="T225" s="12">
        <f>IF(ISBLANK(VLOOKUP($H225*100+T$2,Feuil2!$A$3:$CQ$931,HLOOKUP(Feuil1!$F225,Feuil2!$E$1:$DG$2,2,0),0)),"",VLOOKUP($H225*100+T$2,Feuil2!$A$3:$CQ$931,HLOOKUP(Feuil1!$F225,Feuil2!$E$1:$DG$2,2,0),0))</f>
        <v>17.170000000000002</v>
      </c>
      <c r="U225" s="12">
        <f t="shared" si="25"/>
        <v>600.05999999999995</v>
      </c>
    </row>
    <row r="226" spans="1:21" x14ac:dyDescent="0.35">
      <c r="A226" s="39" t="s">
        <v>119</v>
      </c>
      <c r="B226" s="39" t="s">
        <v>120</v>
      </c>
      <c r="F226" s="33">
        <v>3022</v>
      </c>
      <c r="G226" s="38" t="s">
        <v>25</v>
      </c>
      <c r="H226" s="11">
        <v>1997</v>
      </c>
      <c r="I226" s="12">
        <f>IF(ISBLANK(VLOOKUP($H226*100+I$2,Feuil2!$A$3:$CQ$931,HLOOKUP(Feuil1!$F226,Feuil2!$E$1:$DG$2,2,0),0)),"",VLOOKUP($H226*100+I$2,Feuil2!$A$3:$CQ$931,HLOOKUP(Feuil1!$F226,Feuil2!$E$1:$DG$2,2,0),0))</f>
        <v>16.75</v>
      </c>
      <c r="J226" s="12">
        <f>IF(ISBLANK(VLOOKUP($H226*100+J$2,Feuil2!$A$3:$CQ$931,HLOOKUP(Feuil1!$F226,Feuil2!$E$1:$DG$2,2,0),0)),"",VLOOKUP($H226*100+J$2,Feuil2!$A$3:$CQ$931,HLOOKUP(Feuil1!$F226,Feuil2!$E$1:$DG$2,2,0),0))</f>
        <v>39.76</v>
      </c>
      <c r="K226" s="12">
        <f>IF(ISBLANK(VLOOKUP($H226*100+K$2,Feuil2!$A$3:$CQ$931,HLOOKUP(Feuil1!$F226,Feuil2!$E$1:$DG$2,2,0),0)),"",VLOOKUP($H226*100+K$2,Feuil2!$A$3:$CQ$931,HLOOKUP(Feuil1!$F226,Feuil2!$E$1:$DG$2,2,0),0))</f>
        <v>142.76</v>
      </c>
      <c r="L226" s="12">
        <f>IF(ISBLANK(VLOOKUP($H226*100+L$2,Feuil2!$A$3:$CQ$931,HLOOKUP(Feuil1!$F226,Feuil2!$E$1:$DG$2,2,0),0)),"",VLOOKUP($H226*100+L$2,Feuil2!$A$3:$CQ$931,HLOOKUP(Feuil1!$F226,Feuil2!$E$1:$DG$2,2,0),0))</f>
        <v>127.24</v>
      </c>
      <c r="M226" s="12">
        <f>IF(ISBLANK(VLOOKUP($H226*100+M$2,Feuil2!$A$3:$CQ$931,HLOOKUP(Feuil1!$F226,Feuil2!$E$1:$DG$2,2,0),0)),"",VLOOKUP($H226*100+M$2,Feuil2!$A$3:$CQ$931,HLOOKUP(Feuil1!$F226,Feuil2!$E$1:$DG$2,2,0),0))</f>
        <v>80.33</v>
      </c>
      <c r="N226" s="12">
        <f>IF(ISBLANK(VLOOKUP($H226*100+N$2,Feuil2!$A$3:$CQ$931,HLOOKUP(Feuil1!$F226,Feuil2!$E$1:$DG$2,2,0),0)),"",VLOOKUP($H226*100+N$2,Feuil2!$A$3:$CQ$931,HLOOKUP(Feuil1!$F226,Feuil2!$E$1:$DG$2,2,0),0))</f>
        <v>50.27</v>
      </c>
      <c r="O226" s="12">
        <f>IF(ISBLANK(VLOOKUP($H226*100+O$2,Feuil2!$A$3:$CQ$931,HLOOKUP(Feuil1!$F226,Feuil2!$E$1:$DG$2,2,0),0)),"",VLOOKUP($H226*100+O$2,Feuil2!$A$3:$CQ$931,HLOOKUP(Feuil1!$F226,Feuil2!$E$1:$DG$2,2,0),0))</f>
        <v>3.45</v>
      </c>
      <c r="P226" s="12">
        <f>IF(ISBLANK(VLOOKUP($H226*100+P$2,Feuil2!$A$3:$CQ$931,HLOOKUP(Feuil1!$F226,Feuil2!$E$1:$DG$2,2,0),0)),"",VLOOKUP($H226*100+P$2,Feuil2!$A$3:$CQ$931,HLOOKUP(Feuil1!$F226,Feuil2!$E$1:$DG$2,2,0),0))</f>
        <v>25.63</v>
      </c>
      <c r="Q226" s="12">
        <f>IF(ISBLANK(VLOOKUP($H226*100+Q$2,Feuil2!$A$3:$CQ$931,HLOOKUP(Feuil1!$F226,Feuil2!$E$1:$DG$2,2,0),0)),"",VLOOKUP($H226*100+Q$2,Feuil2!$A$3:$CQ$931,HLOOKUP(Feuil1!$F226,Feuil2!$E$1:$DG$2,2,0),0))</f>
        <v>34.909999999999997</v>
      </c>
      <c r="R226" s="12">
        <f>IF(ISBLANK(VLOOKUP($H226*100+R$2,Feuil2!$A$3:$CQ$931,HLOOKUP(Feuil1!$F226,Feuil2!$E$1:$DG$2,2,0),0)),"",VLOOKUP($H226*100+R$2,Feuil2!$A$3:$CQ$931,HLOOKUP(Feuil1!$F226,Feuil2!$E$1:$DG$2,2,0),0))</f>
        <v>10.84</v>
      </c>
      <c r="S226" s="12">
        <f>IF(ISBLANK(VLOOKUP($H226*100+S$2,Feuil2!$A$3:$CQ$931,HLOOKUP(Feuil1!$F226,Feuil2!$E$1:$DG$2,2,0),0)),"",VLOOKUP($H226*100+S$2,Feuil2!$A$3:$CQ$931,HLOOKUP(Feuil1!$F226,Feuil2!$E$1:$DG$2,2,0),0))</f>
        <v>2.38</v>
      </c>
      <c r="T226" s="12">
        <f>IF(ISBLANK(VLOOKUP($H226*100+T$2,Feuil2!$A$3:$CQ$931,HLOOKUP(Feuil1!$F226,Feuil2!$E$1:$DG$2,2,0),0)),"",VLOOKUP($H226*100+T$2,Feuil2!$A$3:$CQ$931,HLOOKUP(Feuil1!$F226,Feuil2!$E$1:$DG$2,2,0),0))</f>
        <v>2.95</v>
      </c>
      <c r="U226" s="12">
        <f t="shared" si="25"/>
        <v>537.27</v>
      </c>
    </row>
    <row r="227" spans="1:21" x14ac:dyDescent="0.35">
      <c r="A227" s="39" t="s">
        <v>119</v>
      </c>
      <c r="B227" s="39" t="s">
        <v>120</v>
      </c>
      <c r="F227" s="33">
        <v>3022</v>
      </c>
      <c r="G227" s="38" t="s">
        <v>25</v>
      </c>
      <c r="H227" s="11">
        <v>1998</v>
      </c>
      <c r="I227" s="12">
        <f>IF(ISBLANK(VLOOKUP($H227*100+I$2,Feuil2!$A$3:$CQ$931,HLOOKUP(Feuil1!$F227,Feuil2!$E$1:$DG$2,2,0),0)),"",VLOOKUP($H227*100+I$2,Feuil2!$A$3:$CQ$931,HLOOKUP(Feuil1!$F227,Feuil2!$E$1:$DG$2,2,0),0))</f>
        <v>9.61</v>
      </c>
      <c r="J227" s="12">
        <f>IF(ISBLANK(VLOOKUP($H227*100+J$2,Feuil2!$A$3:$CQ$931,HLOOKUP(Feuil1!$F227,Feuil2!$E$1:$DG$2,2,0),0)),"",VLOOKUP($H227*100+J$2,Feuil2!$A$3:$CQ$931,HLOOKUP(Feuil1!$F227,Feuil2!$E$1:$DG$2,2,0),0))</f>
        <v>6.82</v>
      </c>
      <c r="K227" s="12">
        <f>IF(ISBLANK(VLOOKUP($H227*100+K$2,Feuil2!$A$3:$CQ$931,HLOOKUP(Feuil1!$F227,Feuil2!$E$1:$DG$2,2,0),0)),"",VLOOKUP($H227*100+K$2,Feuil2!$A$3:$CQ$931,HLOOKUP(Feuil1!$F227,Feuil2!$E$1:$DG$2,2,0),0))</f>
        <v>2.38</v>
      </c>
      <c r="L227" s="12">
        <f>IF(ISBLANK(VLOOKUP($H227*100+L$2,Feuil2!$A$3:$CQ$931,HLOOKUP(Feuil1!$F227,Feuil2!$E$1:$DG$2,2,0),0)),"",VLOOKUP($H227*100+L$2,Feuil2!$A$3:$CQ$931,HLOOKUP(Feuil1!$F227,Feuil2!$E$1:$DG$2,2,0),0))</f>
        <v>48.38</v>
      </c>
      <c r="M227" s="12">
        <f>IF(ISBLANK(VLOOKUP($H227*100+M$2,Feuil2!$A$3:$CQ$931,HLOOKUP(Feuil1!$F227,Feuil2!$E$1:$DG$2,2,0),0)),"",VLOOKUP($H227*100+M$2,Feuil2!$A$3:$CQ$931,HLOOKUP(Feuil1!$F227,Feuil2!$E$1:$DG$2,2,0),0))</f>
        <v>63.17</v>
      </c>
      <c r="N227" s="12">
        <f>IF(ISBLANK(VLOOKUP($H227*100+N$2,Feuil2!$A$3:$CQ$931,HLOOKUP(Feuil1!$F227,Feuil2!$E$1:$DG$2,2,0),0)),"",VLOOKUP($H227*100+N$2,Feuil2!$A$3:$CQ$931,HLOOKUP(Feuil1!$F227,Feuil2!$E$1:$DG$2,2,0),0))</f>
        <v>43.78</v>
      </c>
      <c r="O227" s="12">
        <f>IF(ISBLANK(VLOOKUP($H227*100+O$2,Feuil2!$A$3:$CQ$931,HLOOKUP(Feuil1!$F227,Feuil2!$E$1:$DG$2,2,0),0)),"",VLOOKUP($H227*100+O$2,Feuil2!$A$3:$CQ$931,HLOOKUP(Feuil1!$F227,Feuil2!$E$1:$DG$2,2,0),0))</f>
        <v>18.23</v>
      </c>
      <c r="P227" s="12">
        <f>IF(ISBLANK(VLOOKUP($H227*100+P$2,Feuil2!$A$3:$CQ$931,HLOOKUP(Feuil1!$F227,Feuil2!$E$1:$DG$2,2,0),0)),"",VLOOKUP($H227*100+P$2,Feuil2!$A$3:$CQ$931,HLOOKUP(Feuil1!$F227,Feuil2!$E$1:$DG$2,2,0),0))</f>
        <v>12.4</v>
      </c>
      <c r="Q227" s="12">
        <f>IF(ISBLANK(VLOOKUP($H227*100+Q$2,Feuil2!$A$3:$CQ$931,HLOOKUP(Feuil1!$F227,Feuil2!$E$1:$DG$2,2,0),0)),"",VLOOKUP($H227*100+Q$2,Feuil2!$A$3:$CQ$931,HLOOKUP(Feuil1!$F227,Feuil2!$E$1:$DG$2,2,0),0))</f>
        <v>4.84</v>
      </c>
      <c r="R227" s="12">
        <f>IF(ISBLANK(VLOOKUP($H227*100+R$2,Feuil2!$A$3:$CQ$931,HLOOKUP(Feuil1!$F227,Feuil2!$E$1:$DG$2,2,0),0)),"",VLOOKUP($H227*100+R$2,Feuil2!$A$3:$CQ$931,HLOOKUP(Feuil1!$F227,Feuil2!$E$1:$DG$2,2,0),0))</f>
        <v>2.38</v>
      </c>
      <c r="S227" s="12">
        <f>IF(ISBLANK(VLOOKUP($H227*100+S$2,Feuil2!$A$3:$CQ$931,HLOOKUP(Feuil1!$F227,Feuil2!$E$1:$DG$2,2,0),0)),"",VLOOKUP($H227*100+S$2,Feuil2!$A$3:$CQ$931,HLOOKUP(Feuil1!$F227,Feuil2!$E$1:$DG$2,2,0),0))</f>
        <v>2.38</v>
      </c>
      <c r="T227" s="12">
        <f>IF(ISBLANK(VLOOKUP($H227*100+T$2,Feuil2!$A$3:$CQ$931,HLOOKUP(Feuil1!$F227,Feuil2!$E$1:$DG$2,2,0),0)),"",VLOOKUP($H227*100+T$2,Feuil2!$A$3:$CQ$931,HLOOKUP(Feuil1!$F227,Feuil2!$E$1:$DG$2,2,0),0))</f>
        <v>2.38</v>
      </c>
      <c r="U227" s="12">
        <f t="shared" si="25"/>
        <v>216.75</v>
      </c>
    </row>
    <row r="228" spans="1:21" x14ac:dyDescent="0.35">
      <c r="A228" s="39" t="s">
        <v>119</v>
      </c>
      <c r="B228" s="39" t="s">
        <v>120</v>
      </c>
      <c r="F228" s="33">
        <v>3022</v>
      </c>
      <c r="G228" s="38" t="s">
        <v>25</v>
      </c>
      <c r="H228" s="11">
        <v>1999</v>
      </c>
      <c r="I228" s="12">
        <f>IF(ISBLANK(VLOOKUP($H228*100+I$2,Feuil2!$A$3:$CQ$931,HLOOKUP(Feuil1!$F228,Feuil2!$E$1:$DG$2,2,0),0)),"",VLOOKUP($H228*100+I$2,Feuil2!$A$3:$CQ$931,HLOOKUP(Feuil1!$F228,Feuil2!$E$1:$DG$2,2,0),0))</f>
        <v>22.5</v>
      </c>
      <c r="J228" s="12">
        <f>IF(ISBLANK(VLOOKUP($H228*100+J$2,Feuil2!$A$3:$CQ$931,HLOOKUP(Feuil1!$F228,Feuil2!$E$1:$DG$2,2,0),0)),"",VLOOKUP($H228*100+J$2,Feuil2!$A$3:$CQ$931,HLOOKUP(Feuil1!$F228,Feuil2!$E$1:$DG$2,2,0),0))</f>
        <v>86.74</v>
      </c>
      <c r="K228" s="12">
        <f>IF(ISBLANK(VLOOKUP($H228*100+K$2,Feuil2!$A$3:$CQ$931,HLOOKUP(Feuil1!$F228,Feuil2!$E$1:$DG$2,2,0),0)),"",VLOOKUP($H228*100+K$2,Feuil2!$A$3:$CQ$931,HLOOKUP(Feuil1!$F228,Feuil2!$E$1:$DG$2,2,0),0))</f>
        <v>56.1</v>
      </c>
      <c r="L228" s="12">
        <f>IF(ISBLANK(VLOOKUP($H228*100+L$2,Feuil2!$A$3:$CQ$931,HLOOKUP(Feuil1!$F228,Feuil2!$E$1:$DG$2,2,0),0)),"",VLOOKUP($H228*100+L$2,Feuil2!$A$3:$CQ$931,HLOOKUP(Feuil1!$F228,Feuil2!$E$1:$DG$2,2,0),0))</f>
        <v>35.479999999999997</v>
      </c>
      <c r="M228" s="12">
        <f>IF(ISBLANK(VLOOKUP($H228*100+M$2,Feuil2!$A$3:$CQ$931,HLOOKUP(Feuil1!$F228,Feuil2!$E$1:$DG$2,2,0),0)),"",VLOOKUP($H228*100+M$2,Feuil2!$A$3:$CQ$931,HLOOKUP(Feuil1!$F228,Feuil2!$E$1:$DG$2,2,0),0))</f>
        <v>56.43</v>
      </c>
      <c r="N228" s="12">
        <f>IF(ISBLANK(VLOOKUP($H228*100+N$2,Feuil2!$A$3:$CQ$931,HLOOKUP(Feuil1!$F228,Feuil2!$E$1:$DG$2,2,0),0)),"",VLOOKUP($H228*100+N$2,Feuil2!$A$3:$CQ$931,HLOOKUP(Feuil1!$F228,Feuil2!$E$1:$DG$2,2,0),0))</f>
        <v>2.38</v>
      </c>
      <c r="O228" s="12">
        <f>IF(ISBLANK(VLOOKUP($H228*100+O$2,Feuil2!$A$3:$CQ$931,HLOOKUP(Feuil1!$F228,Feuil2!$E$1:$DG$2,2,0),0)),"",VLOOKUP($H228*100+O$2,Feuil2!$A$3:$CQ$931,HLOOKUP(Feuil1!$F228,Feuil2!$E$1:$DG$2,2,0),0))</f>
        <v>5.09</v>
      </c>
      <c r="P228" s="12">
        <f>IF(ISBLANK(VLOOKUP($H228*100+P$2,Feuil2!$A$3:$CQ$931,HLOOKUP(Feuil1!$F228,Feuil2!$E$1:$DG$2,2,0),0)),"",VLOOKUP($H228*100+P$2,Feuil2!$A$3:$CQ$931,HLOOKUP(Feuil1!$F228,Feuil2!$E$1:$DG$2,2,0),0))</f>
        <v>75.489999999999995</v>
      </c>
      <c r="Q228" s="12">
        <f>IF(ISBLANK(VLOOKUP($H228*100+Q$2,Feuil2!$A$3:$CQ$931,HLOOKUP(Feuil1!$F228,Feuil2!$E$1:$DG$2,2,0),0)),"",VLOOKUP($H228*100+Q$2,Feuil2!$A$3:$CQ$931,HLOOKUP(Feuil1!$F228,Feuil2!$E$1:$DG$2,2,0),0))</f>
        <v>11.91</v>
      </c>
      <c r="R228" s="12">
        <f>IF(ISBLANK(VLOOKUP($H228*100+R$2,Feuil2!$A$3:$CQ$931,HLOOKUP(Feuil1!$F228,Feuil2!$E$1:$DG$2,2,0),0)),"",VLOOKUP($H228*100+R$2,Feuil2!$A$3:$CQ$931,HLOOKUP(Feuil1!$F228,Feuil2!$E$1:$DG$2,2,0),0))</f>
        <v>2.38</v>
      </c>
      <c r="S228" s="12">
        <f>IF(ISBLANK(VLOOKUP($H228*100+S$2,Feuil2!$A$3:$CQ$931,HLOOKUP(Feuil1!$F228,Feuil2!$E$1:$DG$2,2,0),0)),"",VLOOKUP($H228*100+S$2,Feuil2!$A$3:$CQ$931,HLOOKUP(Feuil1!$F228,Feuil2!$E$1:$DG$2,2,0),0))</f>
        <v>2.38</v>
      </c>
      <c r="T228" s="12">
        <f>IF(ISBLANK(VLOOKUP($H228*100+T$2,Feuil2!$A$3:$CQ$931,HLOOKUP(Feuil1!$F228,Feuil2!$E$1:$DG$2,2,0),0)),"",VLOOKUP($H228*100+T$2,Feuil2!$A$3:$CQ$931,HLOOKUP(Feuil1!$F228,Feuil2!$E$1:$DG$2,2,0),0))</f>
        <v>2.38</v>
      </c>
      <c r="U228" s="12">
        <f t="shared" si="25"/>
        <v>359.26</v>
      </c>
    </row>
    <row r="229" spans="1:21" x14ac:dyDescent="0.35">
      <c r="A229" s="39" t="s">
        <v>119</v>
      </c>
      <c r="B229" s="39" t="s">
        <v>120</v>
      </c>
      <c r="F229" s="33">
        <v>3022</v>
      </c>
      <c r="G229" s="38" t="s">
        <v>25</v>
      </c>
      <c r="H229" s="11">
        <v>2000</v>
      </c>
      <c r="I229" s="12">
        <f>IF(ISBLANK(VLOOKUP($H229*100+I$2,Feuil2!$A$3:$CQ$931,HLOOKUP(Feuil1!$F229,Feuil2!$E$1:$DG$2,2,0),0)),"",VLOOKUP($H229*100+I$2,Feuil2!$A$3:$CQ$931,HLOOKUP(Feuil1!$F229,Feuil2!$E$1:$DG$2,2,0),0))</f>
        <v>19.79</v>
      </c>
      <c r="J229" s="12">
        <f>IF(ISBLANK(VLOOKUP($H229*100+J$2,Feuil2!$A$3:$CQ$931,HLOOKUP(Feuil1!$F229,Feuil2!$E$1:$DG$2,2,0),0)),"",VLOOKUP($H229*100+J$2,Feuil2!$A$3:$CQ$931,HLOOKUP(Feuil1!$F229,Feuil2!$E$1:$DG$2,2,0),0))</f>
        <v>80.83</v>
      </c>
      <c r="K229" s="12">
        <f>IF(ISBLANK(VLOOKUP($H229*100+K$2,Feuil2!$A$3:$CQ$931,HLOOKUP(Feuil1!$F229,Feuil2!$E$1:$DG$2,2,0),0)),"",VLOOKUP($H229*100+K$2,Feuil2!$A$3:$CQ$931,HLOOKUP(Feuil1!$F229,Feuil2!$E$1:$DG$2,2,0),0))</f>
        <v>41.73</v>
      </c>
      <c r="L229" s="12">
        <f>IF(ISBLANK(VLOOKUP($H229*100+L$2,Feuil2!$A$3:$CQ$931,HLOOKUP(Feuil1!$F229,Feuil2!$E$1:$DG$2,2,0),0)),"",VLOOKUP($H229*100+L$2,Feuil2!$A$3:$CQ$931,HLOOKUP(Feuil1!$F229,Feuil2!$E$1:$DG$2,2,0),0))</f>
        <v>158.44999999999999</v>
      </c>
      <c r="M229" s="12">
        <f>IF(ISBLANK(VLOOKUP($H229*100+M$2,Feuil2!$A$3:$CQ$931,HLOOKUP(Feuil1!$F229,Feuil2!$E$1:$DG$2,2,0),0)),"",VLOOKUP($H229*100+M$2,Feuil2!$A$3:$CQ$931,HLOOKUP(Feuil1!$F229,Feuil2!$E$1:$DG$2,2,0),0))</f>
        <v>86.25</v>
      </c>
      <c r="N229" s="12">
        <f>IF(ISBLANK(VLOOKUP($H229*100+N$2,Feuil2!$A$3:$CQ$931,HLOOKUP(Feuil1!$F229,Feuil2!$E$1:$DG$2,2,0),0)),"",VLOOKUP($H229*100+N$2,Feuil2!$A$3:$CQ$931,HLOOKUP(Feuil1!$F229,Feuil2!$E$1:$DG$2,2,0),0))</f>
        <v>32.119999999999997</v>
      </c>
      <c r="O229" s="12">
        <f>IF(ISBLANK(VLOOKUP($H229*100+O$2,Feuil2!$A$3:$CQ$931,HLOOKUP(Feuil1!$F229,Feuil2!$E$1:$DG$2,2,0),0)),"",VLOOKUP($H229*100+O$2,Feuil2!$A$3:$CQ$931,HLOOKUP(Feuil1!$F229,Feuil2!$E$1:$DG$2,2,0),0))</f>
        <v>24.64</v>
      </c>
      <c r="P229" s="12">
        <f>IF(ISBLANK(VLOOKUP($H229*100+P$2,Feuil2!$A$3:$CQ$931,HLOOKUP(Feuil1!$F229,Feuil2!$E$1:$DG$2,2,0),0)),"",VLOOKUP($H229*100+P$2,Feuil2!$A$3:$CQ$931,HLOOKUP(Feuil1!$F229,Feuil2!$E$1:$DG$2,2,0),0))</f>
        <v>3.04</v>
      </c>
      <c r="Q229" s="12">
        <f>IF(ISBLANK(VLOOKUP($H229*100+Q$2,Feuil2!$A$3:$CQ$931,HLOOKUP(Feuil1!$F229,Feuil2!$E$1:$DG$2,2,0),0)),"",VLOOKUP($H229*100+Q$2,Feuil2!$A$3:$CQ$931,HLOOKUP(Feuil1!$F229,Feuil2!$E$1:$DG$2,2,0),0))</f>
        <v>23.16</v>
      </c>
      <c r="R229" s="12">
        <f>IF(ISBLANK(VLOOKUP($H229*100+R$2,Feuil2!$A$3:$CQ$931,HLOOKUP(Feuil1!$F229,Feuil2!$E$1:$DG$2,2,0),0)),"",VLOOKUP($H229*100+R$2,Feuil2!$A$3:$CQ$931,HLOOKUP(Feuil1!$F229,Feuil2!$E$1:$DG$2,2,0),0))</f>
        <v>3.69</v>
      </c>
      <c r="S229" s="12">
        <f>IF(ISBLANK(VLOOKUP($H229*100+S$2,Feuil2!$A$3:$CQ$931,HLOOKUP(Feuil1!$F229,Feuil2!$E$1:$DG$2,2,0),0)),"",VLOOKUP($H229*100+S$2,Feuil2!$A$3:$CQ$931,HLOOKUP(Feuil1!$F229,Feuil2!$E$1:$DG$2,2,0),0))</f>
        <v>2.38</v>
      </c>
      <c r="T229" s="12">
        <f>IF(ISBLANK(VLOOKUP($H229*100+T$2,Feuil2!$A$3:$CQ$931,HLOOKUP(Feuil1!$F229,Feuil2!$E$1:$DG$2,2,0),0)),"",VLOOKUP($H229*100+T$2,Feuil2!$A$3:$CQ$931,HLOOKUP(Feuil1!$F229,Feuil2!$E$1:$DG$2,2,0),0))</f>
        <v>3.04</v>
      </c>
      <c r="U229" s="12">
        <f t="shared" si="25"/>
        <v>479.12</v>
      </c>
    </row>
    <row r="230" spans="1:21" x14ac:dyDescent="0.35">
      <c r="A230" s="39" t="s">
        <v>119</v>
      </c>
      <c r="B230" s="39" t="s">
        <v>120</v>
      </c>
      <c r="F230" s="33">
        <v>3022</v>
      </c>
      <c r="G230" s="5" t="s">
        <v>25</v>
      </c>
      <c r="H230" s="11">
        <v>2001</v>
      </c>
      <c r="I230" s="12">
        <f>IF(ISBLANK(VLOOKUP($H230*100+I$2,Feuil2!$A$3:$CQ$931,HLOOKUP(Feuil1!$F230,Feuil2!$E$1:$DG$2,2,0),0)),"",VLOOKUP($H230*100+I$2,Feuil2!$A$3:$CQ$931,HLOOKUP(Feuil1!$F230,Feuil2!$E$1:$DG$2,2,0),0))</f>
        <v>92</v>
      </c>
      <c r="J230" s="12">
        <f>IF(ISBLANK(VLOOKUP($H230*100+J$2,Feuil2!$A$3:$CQ$931,HLOOKUP(Feuil1!$F230,Feuil2!$E$1:$DG$2,2,0),0)),"",VLOOKUP($H230*100+J$2,Feuil2!$A$3:$CQ$931,HLOOKUP(Feuil1!$F230,Feuil2!$E$1:$DG$2,2,0),0))</f>
        <v>15.19</v>
      </c>
      <c r="K230" s="12">
        <f>IF(ISBLANK(VLOOKUP($H230*100+K$2,Feuil2!$A$3:$CQ$931,HLOOKUP(Feuil1!$F230,Feuil2!$E$1:$DG$2,2,0),0)),"",VLOOKUP($H230*100+K$2,Feuil2!$A$3:$CQ$931,HLOOKUP(Feuil1!$F230,Feuil2!$E$1:$DG$2,2,0),0))</f>
        <v>9.0299999999999994</v>
      </c>
      <c r="L230" s="12">
        <f>IF(ISBLANK(VLOOKUP($H230*100+L$2,Feuil2!$A$3:$CQ$931,HLOOKUP(Feuil1!$F230,Feuil2!$E$1:$DG$2,2,0),0)),"",VLOOKUP($H230*100+L$2,Feuil2!$A$3:$CQ$931,HLOOKUP(Feuil1!$F230,Feuil2!$E$1:$DG$2,2,0),0))</f>
        <v>83.46</v>
      </c>
      <c r="M230" s="12">
        <f>IF(ISBLANK(VLOOKUP($H230*100+M$2,Feuil2!$A$3:$CQ$931,HLOOKUP(Feuil1!$F230,Feuil2!$E$1:$DG$2,2,0),0)),"",VLOOKUP($H230*100+M$2,Feuil2!$A$3:$CQ$931,HLOOKUP(Feuil1!$F230,Feuil2!$E$1:$DG$2,2,0),0))</f>
        <v>11.42</v>
      </c>
      <c r="N230" s="12">
        <f>IF(ISBLANK(VLOOKUP($H230*100+N$2,Feuil2!$A$3:$CQ$931,HLOOKUP(Feuil1!$F230,Feuil2!$E$1:$DG$2,2,0),0)),"",VLOOKUP($H230*100+N$2,Feuil2!$A$3:$CQ$931,HLOOKUP(Feuil1!$F230,Feuil2!$E$1:$DG$2,2,0),0))</f>
        <v>3.86</v>
      </c>
      <c r="O230" s="12">
        <f>IF(ISBLANK(VLOOKUP($H230*100+O$2,Feuil2!$A$3:$CQ$931,HLOOKUP(Feuil1!$F230,Feuil2!$E$1:$DG$2,2,0),0)),"",VLOOKUP($H230*100+O$2,Feuil2!$A$3:$CQ$931,HLOOKUP(Feuil1!$F230,Feuil2!$E$1:$DG$2,2,0),0))</f>
        <v>93.64</v>
      </c>
      <c r="P230" s="12">
        <f>IF(ISBLANK(VLOOKUP($H230*100+P$2,Feuil2!$A$3:$CQ$931,HLOOKUP(Feuil1!$F230,Feuil2!$E$1:$DG$2,2,0),0)),"",VLOOKUP($H230*100+P$2,Feuil2!$A$3:$CQ$931,HLOOKUP(Feuil1!$F230,Feuil2!$E$1:$DG$2,2,0),0))</f>
        <v>73.349999999999994</v>
      </c>
      <c r="Q230" s="12">
        <f>IF(ISBLANK(VLOOKUP($H230*100+Q$2,Feuil2!$A$3:$CQ$931,HLOOKUP(Feuil1!$F230,Feuil2!$E$1:$DG$2,2,0),0)),"",VLOOKUP($H230*100+Q$2,Feuil2!$A$3:$CQ$931,HLOOKUP(Feuil1!$F230,Feuil2!$E$1:$DG$2,2,0),0))</f>
        <v>12.15</v>
      </c>
      <c r="R230" s="12">
        <f>IF(ISBLANK(VLOOKUP($H230*100+R$2,Feuil2!$A$3:$CQ$931,HLOOKUP(Feuil1!$F230,Feuil2!$E$1:$DG$2,2,0),0)),"",VLOOKUP($H230*100+R$2,Feuil2!$A$3:$CQ$931,HLOOKUP(Feuil1!$F230,Feuil2!$E$1:$DG$2,2,0),0))</f>
        <v>2.71</v>
      </c>
      <c r="S230" s="12">
        <f>IF(ISBLANK(VLOOKUP($H230*100+S$2,Feuil2!$A$3:$CQ$931,HLOOKUP(Feuil1!$F230,Feuil2!$E$1:$DG$2,2,0),0)),"",VLOOKUP($H230*100+S$2,Feuil2!$A$3:$CQ$931,HLOOKUP(Feuil1!$F230,Feuil2!$E$1:$DG$2,2,0),0))</f>
        <v>2.38</v>
      </c>
      <c r="T230" s="12">
        <f>IF(ISBLANK(VLOOKUP($H230*100+T$2,Feuil2!$A$3:$CQ$931,HLOOKUP(Feuil1!$F230,Feuil2!$E$1:$DG$2,2,0),0)),"",VLOOKUP($H230*100+T$2,Feuil2!$A$3:$CQ$931,HLOOKUP(Feuil1!$F230,Feuil2!$E$1:$DG$2,2,0),0))</f>
        <v>2.38</v>
      </c>
      <c r="U230" s="12">
        <f t="shared" si="25"/>
        <v>401.57</v>
      </c>
    </row>
    <row r="231" spans="1:21" x14ac:dyDescent="0.35">
      <c r="A231" s="39" t="s">
        <v>119</v>
      </c>
      <c r="B231" s="39" t="s">
        <v>120</v>
      </c>
      <c r="F231" s="33">
        <v>3022</v>
      </c>
      <c r="G231" s="5" t="s">
        <v>25</v>
      </c>
      <c r="H231" s="11">
        <v>2002</v>
      </c>
      <c r="I231" s="12">
        <f>IF(ISBLANK(VLOOKUP($H231*100+I$2,Feuil2!$A$3:$CQ$931,HLOOKUP(Feuil1!$F231,Feuil2!$E$1:$DG$2,2,0),0)),"",VLOOKUP($H231*100+I$2,Feuil2!$A$3:$CQ$931,HLOOKUP(Feuil1!$F231,Feuil2!$E$1:$DG$2,2,0),0))</f>
        <v>7.31</v>
      </c>
      <c r="J231" s="12">
        <f>IF(ISBLANK(VLOOKUP($H231*100+J$2,Feuil2!$A$3:$CQ$931,HLOOKUP(Feuil1!$F231,Feuil2!$E$1:$DG$2,2,0),0)),"",VLOOKUP($H231*100+J$2,Feuil2!$A$3:$CQ$931,HLOOKUP(Feuil1!$F231,Feuil2!$E$1:$DG$2,2,0),0))</f>
        <v>84.93</v>
      </c>
      <c r="K231" s="12">
        <f>IF(ISBLANK(VLOOKUP($H231*100+K$2,Feuil2!$A$3:$CQ$931,HLOOKUP(Feuil1!$F231,Feuil2!$E$1:$DG$2,2,0),0)),"",VLOOKUP($H231*100+K$2,Feuil2!$A$3:$CQ$931,HLOOKUP(Feuil1!$F231,Feuil2!$E$1:$DG$2,2,0),0))</f>
        <v>184.58</v>
      </c>
      <c r="L231" s="12">
        <f>IF(ISBLANK(VLOOKUP($H231*100+L$2,Feuil2!$A$3:$CQ$931,HLOOKUP(Feuil1!$F231,Feuil2!$E$1:$DG$2,2,0),0)),"",VLOOKUP($H231*100+L$2,Feuil2!$A$3:$CQ$931,HLOOKUP(Feuil1!$F231,Feuil2!$E$1:$DG$2,2,0),0))</f>
        <v>59.55</v>
      </c>
      <c r="M231" s="12">
        <f>IF(ISBLANK(VLOOKUP($H231*100+M$2,Feuil2!$A$3:$CQ$931,HLOOKUP(Feuil1!$F231,Feuil2!$E$1:$DG$2,2,0),0)),"",VLOOKUP($H231*100+M$2,Feuil2!$A$3:$CQ$931,HLOOKUP(Feuil1!$F231,Feuil2!$E$1:$DG$2,2,0),0))</f>
        <v>56.27</v>
      </c>
      <c r="N231" s="12">
        <f>IF(ISBLANK(VLOOKUP($H231*100+N$2,Feuil2!$A$3:$CQ$931,HLOOKUP(Feuil1!$F231,Feuil2!$E$1:$DG$2,2,0),0)),"",VLOOKUP($H231*100+N$2,Feuil2!$A$3:$CQ$931,HLOOKUP(Feuil1!$F231,Feuil2!$E$1:$DG$2,2,0),0))</f>
        <v>38.520000000000003</v>
      </c>
      <c r="O231" s="12">
        <f>IF(ISBLANK(VLOOKUP($H231*100+O$2,Feuil2!$A$3:$CQ$931,HLOOKUP(Feuil1!$F231,Feuil2!$E$1:$DG$2,2,0),0)),"",VLOOKUP($H231*100+O$2,Feuil2!$A$3:$CQ$931,HLOOKUP(Feuil1!$F231,Feuil2!$E$1:$DG$2,2,0),0))</f>
        <v>53.56</v>
      </c>
      <c r="P231" s="12">
        <f>IF(ISBLANK(VLOOKUP($H231*100+P$2,Feuil2!$A$3:$CQ$931,HLOOKUP(Feuil1!$F231,Feuil2!$E$1:$DG$2,2,0),0)),"",VLOOKUP($H231*100+P$2,Feuil2!$A$3:$CQ$931,HLOOKUP(Feuil1!$F231,Feuil2!$E$1:$DG$2,2,0),0))</f>
        <v>46.74</v>
      </c>
      <c r="Q231" s="12">
        <f>IF(ISBLANK(VLOOKUP($H231*100+Q$2,Feuil2!$A$3:$CQ$931,HLOOKUP(Feuil1!$F231,Feuil2!$E$1:$DG$2,2,0),0)),"",VLOOKUP($H231*100+Q$2,Feuil2!$A$3:$CQ$931,HLOOKUP(Feuil1!$F231,Feuil2!$E$1:$DG$2,2,0),0))</f>
        <v>8.2100000000000009</v>
      </c>
      <c r="R231" s="12">
        <f>IF(ISBLANK(VLOOKUP($H231*100+R$2,Feuil2!$A$3:$CQ$931,HLOOKUP(Feuil1!$F231,Feuil2!$E$1:$DG$2,2,0),0)),"",VLOOKUP($H231*100+R$2,Feuil2!$A$3:$CQ$931,HLOOKUP(Feuil1!$F231,Feuil2!$E$1:$DG$2,2,0),0))</f>
        <v>2.46</v>
      </c>
      <c r="S231" s="12">
        <f>IF(ISBLANK(VLOOKUP($H231*100+S$2,Feuil2!$A$3:$CQ$931,HLOOKUP(Feuil1!$F231,Feuil2!$E$1:$DG$2,2,0),0)),"",VLOOKUP($H231*100+S$2,Feuil2!$A$3:$CQ$931,HLOOKUP(Feuil1!$F231,Feuil2!$E$1:$DG$2,2,0),0))</f>
        <v>2.38</v>
      </c>
      <c r="T231" s="12">
        <f>IF(ISBLANK(VLOOKUP($H231*100+T$2,Feuil2!$A$3:$CQ$931,HLOOKUP(Feuil1!$F231,Feuil2!$E$1:$DG$2,2,0),0)),"",VLOOKUP($H231*100+T$2,Feuil2!$A$3:$CQ$931,HLOOKUP(Feuil1!$F231,Feuil2!$E$1:$DG$2,2,0),0))</f>
        <v>2.38</v>
      </c>
      <c r="U231" s="12">
        <f t="shared" si="25"/>
        <v>546.8900000000001</v>
      </c>
    </row>
    <row r="232" spans="1:21" x14ac:dyDescent="0.35">
      <c r="A232" s="39" t="s">
        <v>119</v>
      </c>
      <c r="B232" s="39" t="s">
        <v>120</v>
      </c>
      <c r="F232" s="33">
        <v>3022</v>
      </c>
      <c r="G232" s="5" t="s">
        <v>25</v>
      </c>
      <c r="H232" s="11">
        <v>2003</v>
      </c>
      <c r="I232" s="12">
        <f>IF(ISBLANK(VLOOKUP($H232*100+I$2,Feuil2!$A$3:$CQ$931,HLOOKUP(Feuil1!$F232,Feuil2!$E$1:$DG$2,2,0),0)),"",VLOOKUP($H232*100+I$2,Feuil2!$A$3:$CQ$931,HLOOKUP(Feuil1!$F232,Feuil2!$E$1:$DG$2,2,0),0))</f>
        <v>3.61</v>
      </c>
      <c r="J232" s="12">
        <f>IF(ISBLANK(VLOOKUP($H232*100+J$2,Feuil2!$A$3:$CQ$931,HLOOKUP(Feuil1!$F232,Feuil2!$E$1:$DG$2,2,0),0)),"",VLOOKUP($H232*100+J$2,Feuil2!$A$3:$CQ$931,HLOOKUP(Feuil1!$F232,Feuil2!$E$1:$DG$2,2,0),0))</f>
        <v>106.37</v>
      </c>
      <c r="K232" s="12">
        <f>IF(ISBLANK(VLOOKUP($H232*100+K$2,Feuil2!$A$3:$CQ$931,HLOOKUP(Feuil1!$F232,Feuil2!$E$1:$DG$2,2,0),0)),"",VLOOKUP($H232*100+K$2,Feuil2!$A$3:$CQ$931,HLOOKUP(Feuil1!$F232,Feuil2!$E$1:$DG$2,2,0),0))</f>
        <v>62.51</v>
      </c>
      <c r="L232" s="12">
        <f>IF(ISBLANK(VLOOKUP($H232*100+L$2,Feuil2!$A$3:$CQ$931,HLOOKUP(Feuil1!$F232,Feuil2!$E$1:$DG$2,2,0),0)),"",VLOOKUP($H232*100+L$2,Feuil2!$A$3:$CQ$931,HLOOKUP(Feuil1!$F232,Feuil2!$E$1:$DG$2,2,0),0))</f>
        <v>118.86</v>
      </c>
      <c r="M232" s="12">
        <f>IF(ISBLANK(VLOOKUP($H232*100+M$2,Feuil2!$A$3:$CQ$931,HLOOKUP(Feuil1!$F232,Feuil2!$E$1:$DG$2,2,0),0)),"",VLOOKUP($H232*100+M$2,Feuil2!$A$3:$CQ$931,HLOOKUP(Feuil1!$F232,Feuil2!$E$1:$DG$2,2,0),0))</f>
        <v>13.63</v>
      </c>
      <c r="N232" s="12">
        <f>IF(ISBLANK(VLOOKUP($H232*100+N$2,Feuil2!$A$3:$CQ$931,HLOOKUP(Feuil1!$F232,Feuil2!$E$1:$DG$2,2,0),0)),"",VLOOKUP($H232*100+N$2,Feuil2!$A$3:$CQ$931,HLOOKUP(Feuil1!$F232,Feuil2!$E$1:$DG$2,2,0),0))</f>
        <v>45.01</v>
      </c>
      <c r="O232" s="12">
        <f>IF(ISBLANK(VLOOKUP($H232*100+O$2,Feuil2!$A$3:$CQ$931,HLOOKUP(Feuil1!$F232,Feuil2!$E$1:$DG$2,2,0),0)),"",VLOOKUP($H232*100+O$2,Feuil2!$A$3:$CQ$931,HLOOKUP(Feuil1!$F232,Feuil2!$E$1:$DG$2,2,0),0))</f>
        <v>73.930000000000007</v>
      </c>
      <c r="P232" s="12">
        <f>IF(ISBLANK(VLOOKUP($H232*100+P$2,Feuil2!$A$3:$CQ$931,HLOOKUP(Feuil1!$F232,Feuil2!$E$1:$DG$2,2,0),0)),"",VLOOKUP($H232*100+P$2,Feuil2!$A$3:$CQ$931,HLOOKUP(Feuil1!$F232,Feuil2!$E$1:$DG$2,2,0),0))</f>
        <v>38.03</v>
      </c>
      <c r="Q232" s="12">
        <f>IF(ISBLANK(VLOOKUP($H232*100+Q$2,Feuil2!$A$3:$CQ$931,HLOOKUP(Feuil1!$F232,Feuil2!$E$1:$DG$2,2,0),0)),"",VLOOKUP($H232*100+Q$2,Feuil2!$A$3:$CQ$931,HLOOKUP(Feuil1!$F232,Feuil2!$E$1:$DG$2,2,0),0))</f>
        <v>81.650000000000006</v>
      </c>
      <c r="R232" s="12">
        <f>IF(ISBLANK(VLOOKUP($H232*100+R$2,Feuil2!$A$3:$CQ$931,HLOOKUP(Feuil1!$F232,Feuil2!$E$1:$DG$2,2,0),0)),"",VLOOKUP($H232*100+R$2,Feuil2!$A$3:$CQ$931,HLOOKUP(Feuil1!$F232,Feuil2!$E$1:$DG$2,2,0),0))</f>
        <v>2.38</v>
      </c>
      <c r="S232" s="12">
        <f>IF(ISBLANK(VLOOKUP($H232*100+S$2,Feuil2!$A$3:$CQ$931,HLOOKUP(Feuil1!$F232,Feuil2!$E$1:$DG$2,2,0),0)),"",VLOOKUP($H232*100+S$2,Feuil2!$A$3:$CQ$931,HLOOKUP(Feuil1!$F232,Feuil2!$E$1:$DG$2,2,0),0))</f>
        <v>2.38</v>
      </c>
      <c r="T232" s="12">
        <f>IF(ISBLANK(VLOOKUP($H232*100+T$2,Feuil2!$A$3:$CQ$931,HLOOKUP(Feuil1!$F232,Feuil2!$E$1:$DG$2,2,0),0)),"",VLOOKUP($H232*100+T$2,Feuil2!$A$3:$CQ$931,HLOOKUP(Feuil1!$F232,Feuil2!$E$1:$DG$2,2,0),0))</f>
        <v>2.38</v>
      </c>
      <c r="U232" s="12">
        <f t="shared" si="25"/>
        <v>550.74</v>
      </c>
    </row>
    <row r="233" spans="1:21" x14ac:dyDescent="0.35">
      <c r="A233" s="39" t="s">
        <v>119</v>
      </c>
      <c r="B233" s="39" t="s">
        <v>120</v>
      </c>
      <c r="F233" s="33">
        <v>3022</v>
      </c>
      <c r="G233" s="5" t="s">
        <v>25</v>
      </c>
      <c r="H233" s="11">
        <v>2004</v>
      </c>
      <c r="I233" s="12">
        <f>IF(ISBLANK(VLOOKUP($H233*100+I$2,Feuil2!$A$3:$CQ$931,HLOOKUP(Feuil1!$F233,Feuil2!$E$1:$DG$2,2,0),0)),"",VLOOKUP($H233*100+I$2,Feuil2!$A$3:$CQ$931,HLOOKUP(Feuil1!$F233,Feuil2!$E$1:$DG$2,2,0),0))</f>
        <v>2.38</v>
      </c>
      <c r="J233" s="12">
        <f>IF(ISBLANK(VLOOKUP($H233*100+J$2,Feuil2!$A$3:$CQ$931,HLOOKUP(Feuil1!$F233,Feuil2!$E$1:$DG$2,2,0),0)),"",VLOOKUP($H233*100+J$2,Feuil2!$A$3:$CQ$931,HLOOKUP(Feuil1!$F233,Feuil2!$E$1:$DG$2,2,0),0))</f>
        <v>70.48</v>
      </c>
      <c r="K233" s="12">
        <f>IF(ISBLANK(VLOOKUP($H233*100+K$2,Feuil2!$A$3:$CQ$931,HLOOKUP(Feuil1!$F233,Feuil2!$E$1:$DG$2,2,0),0)),"",VLOOKUP($H233*100+K$2,Feuil2!$A$3:$CQ$931,HLOOKUP(Feuil1!$F233,Feuil2!$E$1:$DG$2,2,0),0))</f>
        <v>32.119999999999997</v>
      </c>
      <c r="L233" s="12">
        <f>IF(ISBLANK(VLOOKUP($H233*100+L$2,Feuil2!$A$3:$CQ$931,HLOOKUP(Feuil1!$F233,Feuil2!$E$1:$DG$2,2,0),0)),"",VLOOKUP($H233*100+L$2,Feuil2!$A$3:$CQ$931,HLOOKUP(Feuil1!$F233,Feuil2!$E$1:$DG$2,2,0),0))</f>
        <v>50.02</v>
      </c>
      <c r="M233" s="12">
        <f>IF(ISBLANK(VLOOKUP($H233*100+M$2,Feuil2!$A$3:$CQ$931,HLOOKUP(Feuil1!$F233,Feuil2!$E$1:$DG$2,2,0),0)),"",VLOOKUP($H233*100+M$2,Feuil2!$A$3:$CQ$931,HLOOKUP(Feuil1!$F233,Feuil2!$E$1:$DG$2,2,0),0))</f>
        <v>2.46</v>
      </c>
      <c r="N233" s="12">
        <f>IF(ISBLANK(VLOOKUP($H233*100+N$2,Feuil2!$A$3:$CQ$931,HLOOKUP(Feuil1!$F233,Feuil2!$E$1:$DG$2,2,0),0)),"",VLOOKUP($H233*100+N$2,Feuil2!$A$3:$CQ$931,HLOOKUP(Feuil1!$F233,Feuil2!$E$1:$DG$2,2,0),0))</f>
        <v>39.26</v>
      </c>
      <c r="O233" s="12">
        <f>IF(ISBLANK(VLOOKUP($H233*100+O$2,Feuil2!$A$3:$CQ$931,HLOOKUP(Feuil1!$F233,Feuil2!$E$1:$DG$2,2,0),0)),"",VLOOKUP($H233*100+O$2,Feuil2!$A$3:$CQ$931,HLOOKUP(Feuil1!$F233,Feuil2!$E$1:$DG$2,2,0),0))</f>
        <v>26.28</v>
      </c>
      <c r="P233" s="12">
        <f>IF(ISBLANK(VLOOKUP($H233*100+P$2,Feuil2!$A$3:$CQ$931,HLOOKUP(Feuil1!$F233,Feuil2!$E$1:$DG$2,2,0),0)),"",VLOOKUP($H233*100+P$2,Feuil2!$A$3:$CQ$931,HLOOKUP(Feuil1!$F233,Feuil2!$E$1:$DG$2,2,0),0))</f>
        <v>2.79</v>
      </c>
      <c r="Q233" s="12">
        <f>IF(ISBLANK(VLOOKUP($H233*100+Q$2,Feuil2!$A$3:$CQ$931,HLOOKUP(Feuil1!$F233,Feuil2!$E$1:$DG$2,2,0),0)),"",VLOOKUP($H233*100+Q$2,Feuil2!$A$3:$CQ$931,HLOOKUP(Feuil1!$F233,Feuil2!$E$1:$DG$2,2,0),0))</f>
        <v>7.47</v>
      </c>
      <c r="R233" s="12">
        <f>IF(ISBLANK(VLOOKUP($H233*100+R$2,Feuil2!$A$3:$CQ$931,HLOOKUP(Feuil1!$F233,Feuil2!$E$1:$DG$2,2,0),0)),"",VLOOKUP($H233*100+R$2,Feuil2!$A$3:$CQ$931,HLOOKUP(Feuil1!$F233,Feuil2!$E$1:$DG$2,2,0),0))</f>
        <v>2.79</v>
      </c>
      <c r="S233" s="12">
        <f>IF(ISBLANK(VLOOKUP($H233*100+S$2,Feuil2!$A$3:$CQ$931,HLOOKUP(Feuil1!$F233,Feuil2!$E$1:$DG$2,2,0),0)),"",VLOOKUP($H233*100+S$2,Feuil2!$A$3:$CQ$931,HLOOKUP(Feuil1!$F233,Feuil2!$E$1:$DG$2,2,0),0))</f>
        <v>2.38</v>
      </c>
      <c r="T233" s="12">
        <f>IF(ISBLANK(VLOOKUP($H233*100+T$2,Feuil2!$A$3:$CQ$931,HLOOKUP(Feuil1!$F233,Feuil2!$E$1:$DG$2,2,0),0)),"",VLOOKUP($H233*100+T$2,Feuil2!$A$3:$CQ$931,HLOOKUP(Feuil1!$F233,Feuil2!$E$1:$DG$2,2,0),0))</f>
        <v>2.38</v>
      </c>
      <c r="U233" s="12">
        <f t="shared" si="25"/>
        <v>240.80999999999997</v>
      </c>
    </row>
    <row r="234" spans="1:21" x14ac:dyDescent="0.35">
      <c r="A234" s="39" t="s">
        <v>119</v>
      </c>
      <c r="B234" s="39" t="s">
        <v>120</v>
      </c>
      <c r="F234" s="33">
        <v>3022</v>
      </c>
      <c r="G234" s="5" t="s">
        <v>25</v>
      </c>
      <c r="H234" s="11">
        <v>2005</v>
      </c>
      <c r="I234" s="12">
        <f>IF(ISBLANK(VLOOKUP($H234*100+I$2,Feuil2!$A$3:$CQ$931,HLOOKUP(Feuil1!$F234,Feuil2!$E$1:$DG$2,2,0),0)),"",VLOOKUP($H234*100+I$2,Feuil2!$A$3:$CQ$931,HLOOKUP(Feuil1!$F234,Feuil2!$E$1:$DG$2,2,0),0))</f>
        <v>2.63</v>
      </c>
      <c r="J234" s="12">
        <f>IF(ISBLANK(VLOOKUP($H234*100+J$2,Feuil2!$A$3:$CQ$931,HLOOKUP(Feuil1!$F234,Feuil2!$E$1:$DG$2,2,0),0)),"",VLOOKUP($H234*100+J$2,Feuil2!$A$3:$CQ$931,HLOOKUP(Feuil1!$F234,Feuil2!$E$1:$DG$2,2,0),0))</f>
        <v>32.61</v>
      </c>
      <c r="K234" s="12">
        <f>IF(ISBLANK(VLOOKUP($H234*100+K$2,Feuil2!$A$3:$CQ$931,HLOOKUP(Feuil1!$F234,Feuil2!$E$1:$DG$2,2,0),0)),"",VLOOKUP($H234*100+K$2,Feuil2!$A$3:$CQ$931,HLOOKUP(Feuil1!$F234,Feuil2!$E$1:$DG$2,2,0),0))</f>
        <v>64.64</v>
      </c>
      <c r="L234" s="12">
        <f>IF(ISBLANK(VLOOKUP($H234*100+L$2,Feuil2!$A$3:$CQ$931,HLOOKUP(Feuil1!$F234,Feuil2!$E$1:$DG$2,2,0),0)),"",VLOOKUP($H234*100+L$2,Feuil2!$A$3:$CQ$931,HLOOKUP(Feuil1!$F234,Feuil2!$E$1:$DG$2,2,0),0))</f>
        <v>30.8</v>
      </c>
      <c r="M234" s="12">
        <f>IF(ISBLANK(VLOOKUP($H234*100+M$2,Feuil2!$A$3:$CQ$931,HLOOKUP(Feuil1!$F234,Feuil2!$E$1:$DG$2,2,0),0)),"",VLOOKUP($H234*100+M$2,Feuil2!$A$3:$CQ$931,HLOOKUP(Feuil1!$F234,Feuil2!$E$1:$DG$2,2,0),0))</f>
        <v>117.71</v>
      </c>
      <c r="N234" s="12">
        <f>IF(ISBLANK(VLOOKUP($H234*100+N$2,Feuil2!$A$3:$CQ$931,HLOOKUP(Feuil1!$F234,Feuil2!$E$1:$DG$2,2,0),0)),"",VLOOKUP($H234*100+N$2,Feuil2!$A$3:$CQ$931,HLOOKUP(Feuil1!$F234,Feuil2!$E$1:$DG$2,2,0),0))</f>
        <v>102.43</v>
      </c>
      <c r="O234" s="12">
        <f>IF(ISBLANK(VLOOKUP($H234*100+O$2,Feuil2!$A$3:$CQ$931,HLOOKUP(Feuil1!$F234,Feuil2!$E$1:$DG$2,2,0),0)),"",VLOOKUP($H234*100+O$2,Feuil2!$A$3:$CQ$931,HLOOKUP(Feuil1!$F234,Feuil2!$E$1:$DG$2,2,0),0))</f>
        <v>65.55</v>
      </c>
      <c r="P234" s="12">
        <f>IF(ISBLANK(VLOOKUP($H234*100+P$2,Feuil2!$A$3:$CQ$931,HLOOKUP(Feuil1!$F234,Feuil2!$E$1:$DG$2,2,0),0)),"",VLOOKUP($H234*100+P$2,Feuil2!$A$3:$CQ$931,HLOOKUP(Feuil1!$F234,Feuil2!$E$1:$DG$2,2,0),0))</f>
        <v>24.97</v>
      </c>
      <c r="Q234" s="12">
        <f>IF(ISBLANK(VLOOKUP($H234*100+Q$2,Feuil2!$A$3:$CQ$931,HLOOKUP(Feuil1!$F234,Feuil2!$E$1:$DG$2,2,0),0)),"",VLOOKUP($H234*100+Q$2,Feuil2!$A$3:$CQ$931,HLOOKUP(Feuil1!$F234,Feuil2!$E$1:$DG$2,2,0),0))</f>
        <v>6.57</v>
      </c>
      <c r="R234" s="12">
        <f>IF(ISBLANK(VLOOKUP($H234*100+R$2,Feuil2!$A$3:$CQ$931,HLOOKUP(Feuil1!$F234,Feuil2!$E$1:$DG$2,2,0),0)),"",VLOOKUP($H234*100+R$2,Feuil2!$A$3:$CQ$931,HLOOKUP(Feuil1!$F234,Feuil2!$E$1:$DG$2,2,0),0))</f>
        <v>3.04</v>
      </c>
      <c r="S234" s="12">
        <f>IF(ISBLANK(VLOOKUP($H234*100+S$2,Feuil2!$A$3:$CQ$931,HLOOKUP(Feuil1!$F234,Feuil2!$E$1:$DG$2,2,0),0)),"",VLOOKUP($H234*100+S$2,Feuil2!$A$3:$CQ$931,HLOOKUP(Feuil1!$F234,Feuil2!$E$1:$DG$2,2,0),0))</f>
        <v>2.38</v>
      </c>
      <c r="T234" s="12">
        <f>IF(ISBLANK(VLOOKUP($H234*100+T$2,Feuil2!$A$3:$CQ$931,HLOOKUP(Feuil1!$F234,Feuil2!$E$1:$DG$2,2,0),0)),"",VLOOKUP($H234*100+T$2,Feuil2!$A$3:$CQ$931,HLOOKUP(Feuil1!$F234,Feuil2!$E$1:$DG$2,2,0),0))</f>
        <v>2.38</v>
      </c>
      <c r="U234" s="12">
        <f t="shared" si="25"/>
        <v>455.71000000000004</v>
      </c>
    </row>
    <row r="235" spans="1:21" x14ac:dyDescent="0.35">
      <c r="A235" s="39" t="s">
        <v>119</v>
      </c>
      <c r="B235" s="39" t="s">
        <v>120</v>
      </c>
      <c r="F235" s="33">
        <v>3022</v>
      </c>
      <c r="G235" s="5" t="s">
        <v>25</v>
      </c>
      <c r="H235" s="11">
        <v>2006</v>
      </c>
      <c r="I235" s="12">
        <f>IF(ISBLANK(VLOOKUP($H235*100+I$2,Feuil2!$A$3:$CQ$931,HLOOKUP(Feuil1!$F235,Feuil2!$E$1:$DG$2,2,0),0)),"",VLOOKUP($H235*100+I$2,Feuil2!$A$3:$CQ$931,HLOOKUP(Feuil1!$F235,Feuil2!$E$1:$DG$2,2,0),0))</f>
        <v>14.7</v>
      </c>
      <c r="J235" s="12">
        <f>IF(ISBLANK(VLOOKUP($H235*100+J$2,Feuil2!$A$3:$CQ$931,HLOOKUP(Feuil1!$F235,Feuil2!$E$1:$DG$2,2,0),0)),"",VLOOKUP($H235*100+J$2,Feuil2!$A$3:$CQ$931,HLOOKUP(Feuil1!$F235,Feuil2!$E$1:$DG$2,2,0),0))</f>
        <v>22.34</v>
      </c>
      <c r="K235" s="12">
        <f>IF(ISBLANK(VLOOKUP($H235*100+K$2,Feuil2!$A$3:$CQ$931,HLOOKUP(Feuil1!$F235,Feuil2!$E$1:$DG$2,2,0),0)),"",VLOOKUP($H235*100+K$2,Feuil2!$A$3:$CQ$931,HLOOKUP(Feuil1!$F235,Feuil2!$E$1:$DG$2,2,0),0))</f>
        <v>25.22</v>
      </c>
      <c r="L235" s="12">
        <f>IF(ISBLANK(VLOOKUP($H235*100+L$2,Feuil2!$A$3:$CQ$931,HLOOKUP(Feuil1!$F235,Feuil2!$E$1:$DG$2,2,0),0)),"",VLOOKUP($H235*100+L$2,Feuil2!$A$3:$CQ$931,HLOOKUP(Feuil1!$F235,Feuil2!$E$1:$DG$2,2,0),0))</f>
        <v>2.7</v>
      </c>
      <c r="M235" s="12">
        <f>IF(ISBLANK(VLOOKUP($H235*100+M$2,Feuil2!$A$3:$CQ$931,HLOOKUP(Feuil1!$F235,Feuil2!$E$1:$DG$2,2,0),0)),"",VLOOKUP($H235*100+M$2,Feuil2!$A$3:$CQ$931,HLOOKUP(Feuil1!$F235,Feuil2!$E$1:$DG$2,2,0),0))</f>
        <v>43.1</v>
      </c>
      <c r="N235" s="12">
        <f>IF(ISBLANK(VLOOKUP($H235*100+N$2,Feuil2!$A$3:$CQ$931,HLOOKUP(Feuil1!$F235,Feuil2!$E$1:$DG$2,2,0),0)),"",VLOOKUP($H235*100+N$2,Feuil2!$A$3:$CQ$931,HLOOKUP(Feuil1!$F235,Feuil2!$E$1:$DG$2,2,0),0))</f>
        <v>25.1</v>
      </c>
      <c r="O235" s="12">
        <f>IF(ISBLANK(VLOOKUP($H235*100+O$2,Feuil2!$A$3:$CQ$931,HLOOKUP(Feuil1!$F235,Feuil2!$E$1:$DG$2,2,0),0)),"",VLOOKUP($H235*100+O$2,Feuil2!$A$3:$CQ$931,HLOOKUP(Feuil1!$F235,Feuil2!$E$1:$DG$2,2,0),0))</f>
        <v>32.5</v>
      </c>
      <c r="P235" s="12">
        <f>IF(ISBLANK(VLOOKUP($H235*100+P$2,Feuil2!$A$3:$CQ$931,HLOOKUP(Feuil1!$F235,Feuil2!$E$1:$DG$2,2,0),0)),"",VLOOKUP($H235*100+P$2,Feuil2!$A$3:$CQ$931,HLOOKUP(Feuil1!$F235,Feuil2!$E$1:$DG$2,2,0),0))</f>
        <v>39.9</v>
      </c>
      <c r="Q235" s="12">
        <f>IF(ISBLANK(VLOOKUP($H235*100+Q$2,Feuil2!$A$3:$CQ$931,HLOOKUP(Feuil1!$F235,Feuil2!$E$1:$DG$2,2,0),0)),"",VLOOKUP($H235*100+Q$2,Feuil2!$A$3:$CQ$931,HLOOKUP(Feuil1!$F235,Feuil2!$E$1:$DG$2,2,0),0))</f>
        <v>8.9</v>
      </c>
      <c r="R235" s="12">
        <f>IF(ISBLANK(VLOOKUP($H235*100+R$2,Feuil2!$A$3:$CQ$931,HLOOKUP(Feuil1!$F235,Feuil2!$E$1:$DG$2,2,0),0)),"",VLOOKUP($H235*100+R$2,Feuil2!$A$3:$CQ$931,HLOOKUP(Feuil1!$F235,Feuil2!$E$1:$DG$2,2,0),0))</f>
        <v>0</v>
      </c>
      <c r="S235" s="12">
        <f>IF(ISBLANK(VLOOKUP($H235*100+S$2,Feuil2!$A$3:$CQ$931,HLOOKUP(Feuil1!$F235,Feuil2!$E$1:$DG$2,2,0),0)),"",VLOOKUP($H235*100+S$2,Feuil2!$A$3:$CQ$931,HLOOKUP(Feuil1!$F235,Feuil2!$E$1:$DG$2,2,0),0))</f>
        <v>0</v>
      </c>
      <c r="T235" s="12">
        <f>IF(ISBLANK(VLOOKUP($H235*100+T$2,Feuil2!$A$3:$CQ$931,HLOOKUP(Feuil1!$F235,Feuil2!$E$1:$DG$2,2,0),0)),"",VLOOKUP($H235*100+T$2,Feuil2!$A$3:$CQ$931,HLOOKUP(Feuil1!$F235,Feuil2!$E$1:$DG$2,2,0),0))</f>
        <v>0</v>
      </c>
      <c r="U235" s="12">
        <f t="shared" si="25"/>
        <v>214.46</v>
      </c>
    </row>
    <row r="236" spans="1:21" x14ac:dyDescent="0.35">
      <c r="A236" s="39" t="s">
        <v>119</v>
      </c>
      <c r="B236" s="39" t="s">
        <v>120</v>
      </c>
      <c r="F236" s="33">
        <v>3022</v>
      </c>
      <c r="G236" s="5" t="s">
        <v>25</v>
      </c>
      <c r="H236" s="11">
        <v>2007</v>
      </c>
      <c r="I236" s="12">
        <f>IF(ISBLANK(VLOOKUP($H236*100+I$2,Feuil2!$A$3:$CQ$931,HLOOKUP(Feuil1!$F236,Feuil2!$E$1:$DG$2,2,0),0)),"",VLOOKUP($H236*100+I$2,Feuil2!$A$3:$CQ$931,HLOOKUP(Feuil1!$F236,Feuil2!$E$1:$DG$2,2,0),0))</f>
        <v>10.4</v>
      </c>
      <c r="J236" s="12">
        <f>IF(ISBLANK(VLOOKUP($H236*100+J$2,Feuil2!$A$3:$CQ$931,HLOOKUP(Feuil1!$F236,Feuil2!$E$1:$DG$2,2,0),0)),"",VLOOKUP($H236*100+J$2,Feuil2!$A$3:$CQ$931,HLOOKUP(Feuil1!$F236,Feuil2!$E$1:$DG$2,2,0),0))</f>
        <v>26.1</v>
      </c>
      <c r="K236" s="12">
        <f>IF(ISBLANK(VLOOKUP($H236*100+K$2,Feuil2!$A$3:$CQ$931,HLOOKUP(Feuil1!$F236,Feuil2!$E$1:$DG$2,2,0),0)),"",VLOOKUP($H236*100+K$2,Feuil2!$A$3:$CQ$931,HLOOKUP(Feuil1!$F236,Feuil2!$E$1:$DG$2,2,0),0))</f>
        <v>54.8</v>
      </c>
      <c r="L236" s="12">
        <f>IF(ISBLANK(VLOOKUP($H236*100+L$2,Feuil2!$A$3:$CQ$931,HLOOKUP(Feuil1!$F236,Feuil2!$E$1:$DG$2,2,0),0)),"",VLOOKUP($H236*100+L$2,Feuil2!$A$3:$CQ$931,HLOOKUP(Feuil1!$F236,Feuil2!$E$1:$DG$2,2,0),0))</f>
        <v>13</v>
      </c>
      <c r="M236" s="12">
        <f>IF(ISBLANK(VLOOKUP($H236*100+M$2,Feuil2!$A$3:$CQ$931,HLOOKUP(Feuil1!$F236,Feuil2!$E$1:$DG$2,2,0),0)),"",VLOOKUP($H236*100+M$2,Feuil2!$A$3:$CQ$931,HLOOKUP(Feuil1!$F236,Feuil2!$E$1:$DG$2,2,0),0))</f>
        <v>47.8</v>
      </c>
      <c r="N236" s="12">
        <f>IF(ISBLANK(VLOOKUP($H236*100+N$2,Feuil2!$A$3:$CQ$931,HLOOKUP(Feuil1!$F236,Feuil2!$E$1:$DG$2,2,0),0)),"",VLOOKUP($H236*100+N$2,Feuil2!$A$3:$CQ$931,HLOOKUP(Feuil1!$F236,Feuil2!$E$1:$DG$2,2,0),0))</f>
        <v>36.6</v>
      </c>
      <c r="O236" s="12">
        <f>IF(ISBLANK(VLOOKUP($H236*100+O$2,Feuil2!$A$3:$CQ$931,HLOOKUP(Feuil1!$F236,Feuil2!$E$1:$DG$2,2,0),0)),"",VLOOKUP($H236*100+O$2,Feuil2!$A$3:$CQ$931,HLOOKUP(Feuil1!$F236,Feuil2!$E$1:$DG$2,2,0),0))</f>
        <v>13.4</v>
      </c>
      <c r="P236" s="12">
        <f>IF(ISBLANK(VLOOKUP($H236*100+P$2,Feuil2!$A$3:$CQ$931,HLOOKUP(Feuil1!$F236,Feuil2!$E$1:$DG$2,2,0),0)),"",VLOOKUP($H236*100+P$2,Feuil2!$A$3:$CQ$931,HLOOKUP(Feuil1!$F236,Feuil2!$E$1:$DG$2,2,0),0))</f>
        <v>53.8</v>
      </c>
      <c r="Q236" s="12">
        <f>IF(ISBLANK(VLOOKUP($H236*100+Q$2,Feuil2!$A$3:$CQ$931,HLOOKUP(Feuil1!$F236,Feuil2!$E$1:$DG$2,2,0),0)),"",VLOOKUP($H236*100+Q$2,Feuil2!$A$3:$CQ$931,HLOOKUP(Feuil1!$F236,Feuil2!$E$1:$DG$2,2,0),0))</f>
        <v>29.8</v>
      </c>
      <c r="R236" s="12">
        <f>IF(ISBLANK(VLOOKUP($H236*100+R$2,Feuil2!$A$3:$CQ$931,HLOOKUP(Feuil1!$F236,Feuil2!$E$1:$DG$2,2,0),0)),"",VLOOKUP($H236*100+R$2,Feuil2!$A$3:$CQ$931,HLOOKUP(Feuil1!$F236,Feuil2!$E$1:$DG$2,2,0),0))</f>
        <v>0</v>
      </c>
      <c r="S236" s="12">
        <f>IF(ISBLANK(VLOOKUP($H236*100+S$2,Feuil2!$A$3:$CQ$931,HLOOKUP(Feuil1!$F236,Feuil2!$E$1:$DG$2,2,0),0)),"",VLOOKUP($H236*100+S$2,Feuil2!$A$3:$CQ$931,HLOOKUP(Feuil1!$F236,Feuil2!$E$1:$DG$2,2,0),0))</f>
        <v>0</v>
      </c>
      <c r="T236" s="12">
        <f>IF(ISBLANK(VLOOKUP($H236*100+T$2,Feuil2!$A$3:$CQ$931,HLOOKUP(Feuil1!$F236,Feuil2!$E$1:$DG$2,2,0),0)),"",VLOOKUP($H236*100+T$2,Feuil2!$A$3:$CQ$931,HLOOKUP(Feuil1!$F236,Feuil2!$E$1:$DG$2,2,0),0))</f>
        <v>0</v>
      </c>
      <c r="U236" s="12">
        <f t="shared" si="25"/>
        <v>285.7</v>
      </c>
    </row>
    <row r="237" spans="1:21" x14ac:dyDescent="0.35">
      <c r="A237" s="39" t="s">
        <v>119</v>
      </c>
      <c r="B237" s="39" t="s">
        <v>120</v>
      </c>
      <c r="F237" s="33">
        <v>3022</v>
      </c>
      <c r="G237" s="5" t="s">
        <v>25</v>
      </c>
      <c r="H237" s="11">
        <v>2008</v>
      </c>
      <c r="I237" s="12">
        <f>IF(ISBLANK(VLOOKUP($H237*100+I$2,Feuil2!$A$3:$CQ$931,HLOOKUP(Feuil1!$F237,Feuil2!$E$1:$DG$2,2,0),0)),"",VLOOKUP($H237*100+I$2,Feuil2!$A$3:$CQ$931,HLOOKUP(Feuil1!$F237,Feuil2!$E$1:$DG$2,2,0),0))</f>
        <v>46.6</v>
      </c>
      <c r="J237" s="12">
        <f>IF(ISBLANK(VLOOKUP($H237*100+J$2,Feuil2!$A$3:$CQ$931,HLOOKUP(Feuil1!$F237,Feuil2!$E$1:$DG$2,2,0),0)),"",VLOOKUP($H237*100+J$2,Feuil2!$A$3:$CQ$931,HLOOKUP(Feuil1!$F237,Feuil2!$E$1:$DG$2,2,0),0))</f>
        <v>110.2</v>
      </c>
      <c r="K237" s="12">
        <f>IF(ISBLANK(VLOOKUP($H237*100+K$2,Feuil2!$A$3:$CQ$931,HLOOKUP(Feuil1!$F237,Feuil2!$E$1:$DG$2,2,0),0)),"",VLOOKUP($H237*100+K$2,Feuil2!$A$3:$CQ$931,HLOOKUP(Feuil1!$F237,Feuil2!$E$1:$DG$2,2,0),0))</f>
        <v>128.80000000000001</v>
      </c>
      <c r="L237" s="12">
        <f>IF(ISBLANK(VLOOKUP($H237*100+L$2,Feuil2!$A$3:$CQ$931,HLOOKUP(Feuil1!$F237,Feuil2!$E$1:$DG$2,2,0),0)),"",VLOOKUP($H237*100+L$2,Feuil2!$A$3:$CQ$931,HLOOKUP(Feuil1!$F237,Feuil2!$E$1:$DG$2,2,0),0))</f>
        <v>126.2</v>
      </c>
      <c r="M237" s="12">
        <f>IF(ISBLANK(VLOOKUP($H237*100+M$2,Feuil2!$A$3:$CQ$931,HLOOKUP(Feuil1!$F237,Feuil2!$E$1:$DG$2,2,0),0)),"",VLOOKUP($H237*100+M$2,Feuil2!$A$3:$CQ$931,HLOOKUP(Feuil1!$F237,Feuil2!$E$1:$DG$2,2,0),0))</f>
        <v>112.5</v>
      </c>
      <c r="N237" s="12">
        <f>IF(ISBLANK(VLOOKUP($H237*100+N$2,Feuil2!$A$3:$CQ$931,HLOOKUP(Feuil1!$F237,Feuil2!$E$1:$DG$2,2,0),0)),"",VLOOKUP($H237*100+N$2,Feuil2!$A$3:$CQ$931,HLOOKUP(Feuil1!$F237,Feuil2!$E$1:$DG$2,2,0),0))</f>
        <v>108.8</v>
      </c>
      <c r="O237" s="12">
        <f>IF(ISBLANK(VLOOKUP($H237*100+O$2,Feuil2!$A$3:$CQ$931,HLOOKUP(Feuil1!$F237,Feuil2!$E$1:$DG$2,2,0),0)),"",VLOOKUP($H237*100+O$2,Feuil2!$A$3:$CQ$931,HLOOKUP(Feuil1!$F237,Feuil2!$E$1:$DG$2,2,0),0))</f>
        <v>60.7</v>
      </c>
      <c r="P237" s="12">
        <f>IF(ISBLANK(VLOOKUP($H237*100+P$2,Feuil2!$A$3:$CQ$931,HLOOKUP(Feuil1!$F237,Feuil2!$E$1:$DG$2,2,0),0)),"",VLOOKUP($H237*100+P$2,Feuil2!$A$3:$CQ$931,HLOOKUP(Feuil1!$F237,Feuil2!$E$1:$DG$2,2,0),0))</f>
        <v>11</v>
      </c>
      <c r="Q237" s="12">
        <f>IF(ISBLANK(VLOOKUP($H237*100+Q$2,Feuil2!$A$3:$CQ$931,HLOOKUP(Feuil1!$F237,Feuil2!$E$1:$DG$2,2,0),0)),"",VLOOKUP($H237*100+Q$2,Feuil2!$A$3:$CQ$931,HLOOKUP(Feuil1!$F237,Feuil2!$E$1:$DG$2,2,0),0))</f>
        <v>0.6</v>
      </c>
      <c r="R237" s="12">
        <f>IF(ISBLANK(VLOOKUP($H237*100+R$2,Feuil2!$A$3:$CQ$931,HLOOKUP(Feuil1!$F237,Feuil2!$E$1:$DG$2,2,0),0)),"",VLOOKUP($H237*100+R$2,Feuil2!$A$3:$CQ$931,HLOOKUP(Feuil1!$F237,Feuil2!$E$1:$DG$2,2,0),0))</f>
        <v>0</v>
      </c>
      <c r="S237" s="12">
        <f>IF(ISBLANK(VLOOKUP($H237*100+S$2,Feuil2!$A$3:$CQ$931,HLOOKUP(Feuil1!$F237,Feuil2!$E$1:$DG$2,2,0),0)),"",VLOOKUP($H237*100+S$2,Feuil2!$A$3:$CQ$931,HLOOKUP(Feuil1!$F237,Feuil2!$E$1:$DG$2,2,0),0))</f>
        <v>0</v>
      </c>
      <c r="T237" s="12">
        <f>IF(ISBLANK(VLOOKUP($H237*100+T$2,Feuil2!$A$3:$CQ$931,HLOOKUP(Feuil1!$F237,Feuil2!$E$1:$DG$2,2,0),0)),"",VLOOKUP($H237*100+T$2,Feuil2!$A$3:$CQ$931,HLOOKUP(Feuil1!$F237,Feuil2!$E$1:$DG$2,2,0),0))</f>
        <v>0</v>
      </c>
      <c r="U237" s="12">
        <f t="shared" si="25"/>
        <v>705.4</v>
      </c>
    </row>
    <row r="238" spans="1:21" x14ac:dyDescent="0.35">
      <c r="A238" s="39" t="s">
        <v>119</v>
      </c>
      <c r="B238" s="39" t="s">
        <v>120</v>
      </c>
      <c r="F238" s="33">
        <v>3022</v>
      </c>
      <c r="G238" s="5" t="s">
        <v>25</v>
      </c>
      <c r="H238" s="11">
        <v>2009</v>
      </c>
      <c r="I238" s="12">
        <f>IF(ISBLANK(VLOOKUP($H238*100+I$2,Feuil2!$A$3:$CQ$931,HLOOKUP(Feuil1!$F238,Feuil2!$E$1:$DG$2,2,0),0)),"",VLOOKUP($H238*100+I$2,Feuil2!$A$3:$CQ$931,HLOOKUP(Feuil1!$F238,Feuil2!$E$1:$DG$2,2,0),0))</f>
        <v>82</v>
      </c>
      <c r="J238" s="12">
        <f>IF(ISBLANK(VLOOKUP($H238*100+J$2,Feuil2!$A$3:$CQ$931,HLOOKUP(Feuil1!$F238,Feuil2!$E$1:$DG$2,2,0),0)),"",VLOOKUP($H238*100+J$2,Feuil2!$A$3:$CQ$931,HLOOKUP(Feuil1!$F238,Feuil2!$E$1:$DG$2,2,0),0))</f>
        <v>9.6999999999999993</v>
      </c>
      <c r="K238" s="12">
        <f>IF(ISBLANK(VLOOKUP($H238*100+K$2,Feuil2!$A$3:$CQ$931,HLOOKUP(Feuil1!$F238,Feuil2!$E$1:$DG$2,2,0),0)),"",VLOOKUP($H238*100+K$2,Feuil2!$A$3:$CQ$931,HLOOKUP(Feuil1!$F238,Feuil2!$E$1:$DG$2,2,0),0))</f>
        <v>46.4</v>
      </c>
      <c r="L238" s="12">
        <f>IF(ISBLANK(VLOOKUP($H238*100+L$2,Feuil2!$A$3:$CQ$931,HLOOKUP(Feuil1!$F238,Feuil2!$E$1:$DG$2,2,0),0)),"",VLOOKUP($H238*100+L$2,Feuil2!$A$3:$CQ$931,HLOOKUP(Feuil1!$F238,Feuil2!$E$1:$DG$2,2,0),0))</f>
        <v>172.7</v>
      </c>
      <c r="M238" s="12">
        <f>IF(ISBLANK(VLOOKUP($H238*100+M$2,Feuil2!$A$3:$CQ$931,HLOOKUP(Feuil1!$F238,Feuil2!$E$1:$DG$2,2,0),0)),"",VLOOKUP($H238*100+M$2,Feuil2!$A$3:$CQ$931,HLOOKUP(Feuil1!$F238,Feuil2!$E$1:$DG$2,2,0),0))</f>
        <v>198</v>
      </c>
      <c r="N238" s="12">
        <f>IF(ISBLANK(VLOOKUP($H238*100+N$2,Feuil2!$A$3:$CQ$931,HLOOKUP(Feuil1!$F238,Feuil2!$E$1:$DG$2,2,0),0)),"",VLOOKUP($H238*100+N$2,Feuil2!$A$3:$CQ$931,HLOOKUP(Feuil1!$F238,Feuil2!$E$1:$DG$2,2,0),0))</f>
        <v>180.5</v>
      </c>
      <c r="O238" s="12">
        <f>IF(ISBLANK(VLOOKUP($H238*100+O$2,Feuil2!$A$3:$CQ$931,HLOOKUP(Feuil1!$F238,Feuil2!$E$1:$DG$2,2,0),0)),"",VLOOKUP($H238*100+O$2,Feuil2!$A$3:$CQ$931,HLOOKUP(Feuil1!$F238,Feuil2!$E$1:$DG$2,2,0),0))</f>
        <v>105.7</v>
      </c>
      <c r="P238" s="12">
        <f>IF(ISBLANK(VLOOKUP($H238*100+P$2,Feuil2!$A$3:$CQ$931,HLOOKUP(Feuil1!$F238,Feuil2!$E$1:$DG$2,2,0),0)),"",VLOOKUP($H238*100+P$2,Feuil2!$A$3:$CQ$931,HLOOKUP(Feuil1!$F238,Feuil2!$E$1:$DG$2,2,0),0))</f>
        <v>22.4</v>
      </c>
      <c r="Q238" s="12">
        <f>IF(ISBLANK(VLOOKUP($H238*100+Q$2,Feuil2!$A$3:$CQ$931,HLOOKUP(Feuil1!$F238,Feuil2!$E$1:$DG$2,2,0),0)),"",VLOOKUP($H238*100+Q$2,Feuil2!$A$3:$CQ$931,HLOOKUP(Feuil1!$F238,Feuil2!$E$1:$DG$2,2,0),0))</f>
        <v>15.4</v>
      </c>
      <c r="R238" s="12">
        <f>IF(ISBLANK(VLOOKUP($H238*100+R$2,Feuil2!$A$3:$CQ$931,HLOOKUP(Feuil1!$F238,Feuil2!$E$1:$DG$2,2,0),0)),"",VLOOKUP($H238*100+R$2,Feuil2!$A$3:$CQ$931,HLOOKUP(Feuil1!$F238,Feuil2!$E$1:$DG$2,2,0),0))</f>
        <v>11.7</v>
      </c>
      <c r="S238" s="12">
        <f>IF(ISBLANK(VLOOKUP($H238*100+S$2,Feuil2!$A$3:$CQ$931,HLOOKUP(Feuil1!$F238,Feuil2!$E$1:$DG$2,2,0),0)),"",VLOOKUP($H238*100+S$2,Feuil2!$A$3:$CQ$931,HLOOKUP(Feuil1!$F238,Feuil2!$E$1:$DG$2,2,0),0))</f>
        <v>2.9</v>
      </c>
      <c r="T238" s="12">
        <f>IF(ISBLANK(VLOOKUP($H238*100+T$2,Feuil2!$A$3:$CQ$931,HLOOKUP(Feuil1!$F238,Feuil2!$E$1:$DG$2,2,0),0)),"",VLOOKUP($H238*100+T$2,Feuil2!$A$3:$CQ$931,HLOOKUP(Feuil1!$F238,Feuil2!$E$1:$DG$2,2,0),0))</f>
        <v>0</v>
      </c>
      <c r="U238" s="12">
        <f t="shared" si="25"/>
        <v>847.4</v>
      </c>
    </row>
    <row r="239" spans="1:21" x14ac:dyDescent="0.35">
      <c r="A239" s="39" t="s">
        <v>119</v>
      </c>
      <c r="B239" s="39" t="s">
        <v>120</v>
      </c>
      <c r="F239" s="33">
        <v>3022</v>
      </c>
      <c r="G239" s="5" t="s">
        <v>25</v>
      </c>
      <c r="H239" s="11">
        <v>2010</v>
      </c>
      <c r="I239" s="12">
        <f>IF(ISBLANK(VLOOKUP($H239*100+I$2,Feuil2!$A$3:$CQ$931,HLOOKUP(Feuil1!$F239,Feuil2!$E$1:$DG$2,2,0),0)),"",VLOOKUP($H239*100+I$2,Feuil2!$A$3:$CQ$931,HLOOKUP(Feuil1!$F239,Feuil2!$E$1:$DG$2,2,0),0))</f>
        <v>2.4</v>
      </c>
      <c r="J239" s="12">
        <f>IF(ISBLANK(VLOOKUP($H239*100+J$2,Feuil2!$A$3:$CQ$931,HLOOKUP(Feuil1!$F239,Feuil2!$E$1:$DG$2,2,0),0)),"",VLOOKUP($H239*100+J$2,Feuil2!$A$3:$CQ$931,HLOOKUP(Feuil1!$F239,Feuil2!$E$1:$DG$2,2,0),0))</f>
        <v>118.8</v>
      </c>
      <c r="K239" s="12">
        <f>IF(ISBLANK(VLOOKUP($H239*100+K$2,Feuil2!$A$3:$CQ$931,HLOOKUP(Feuil1!$F239,Feuil2!$E$1:$DG$2,2,0),0)),"",VLOOKUP($H239*100+K$2,Feuil2!$A$3:$CQ$931,HLOOKUP(Feuil1!$F239,Feuil2!$E$1:$DG$2,2,0),0))</f>
        <v>165.7</v>
      </c>
      <c r="L239" s="12">
        <f>IF(ISBLANK(VLOOKUP($H239*100+L$2,Feuil2!$A$3:$CQ$931,HLOOKUP(Feuil1!$F239,Feuil2!$E$1:$DG$2,2,0),0)),"",VLOOKUP($H239*100+L$2,Feuil2!$A$3:$CQ$931,HLOOKUP(Feuil1!$F239,Feuil2!$E$1:$DG$2,2,0),0))</f>
        <v>102.9</v>
      </c>
      <c r="M239" s="12">
        <f>IF(ISBLANK(VLOOKUP($H239*100+M$2,Feuil2!$A$3:$CQ$931,HLOOKUP(Feuil1!$F239,Feuil2!$E$1:$DG$2,2,0),0)),"",VLOOKUP($H239*100+M$2,Feuil2!$A$3:$CQ$931,HLOOKUP(Feuil1!$F239,Feuil2!$E$1:$DG$2,2,0),0))</f>
        <v>71.2</v>
      </c>
      <c r="N239" s="12">
        <f>IF(ISBLANK(VLOOKUP($H239*100+N$2,Feuil2!$A$3:$CQ$931,HLOOKUP(Feuil1!$F239,Feuil2!$E$1:$DG$2,2,0),0)),"",VLOOKUP($H239*100+N$2,Feuil2!$A$3:$CQ$931,HLOOKUP(Feuil1!$F239,Feuil2!$E$1:$DG$2,2,0),0))</f>
        <v>77</v>
      </c>
      <c r="O239" s="12">
        <f>IF(ISBLANK(VLOOKUP($H239*100+O$2,Feuil2!$A$3:$CQ$931,HLOOKUP(Feuil1!$F239,Feuil2!$E$1:$DG$2,2,0),0)),"",VLOOKUP($H239*100+O$2,Feuil2!$A$3:$CQ$931,HLOOKUP(Feuil1!$F239,Feuil2!$E$1:$DG$2,2,0),0))</f>
        <v>54.8</v>
      </c>
      <c r="P239" s="12">
        <f>IF(ISBLANK(VLOOKUP($H239*100+P$2,Feuil2!$A$3:$CQ$931,HLOOKUP(Feuil1!$F239,Feuil2!$E$1:$DG$2,2,0),0)),"",VLOOKUP($H239*100+P$2,Feuil2!$A$3:$CQ$931,HLOOKUP(Feuil1!$F239,Feuil2!$E$1:$DG$2,2,0),0))</f>
        <v>49.4</v>
      </c>
      <c r="Q239" s="12">
        <f>IF(ISBLANK(VLOOKUP($H239*100+Q$2,Feuil2!$A$3:$CQ$931,HLOOKUP(Feuil1!$F239,Feuil2!$E$1:$DG$2,2,0),0)),"",VLOOKUP($H239*100+Q$2,Feuil2!$A$3:$CQ$931,HLOOKUP(Feuil1!$F239,Feuil2!$E$1:$DG$2,2,0),0))</f>
        <v>22.8</v>
      </c>
      <c r="R239" s="12">
        <f>IF(ISBLANK(VLOOKUP($H239*100+R$2,Feuil2!$A$3:$CQ$931,HLOOKUP(Feuil1!$F239,Feuil2!$E$1:$DG$2,2,0),0)),"",VLOOKUP($H239*100+R$2,Feuil2!$A$3:$CQ$931,HLOOKUP(Feuil1!$F239,Feuil2!$E$1:$DG$2,2,0),0))</f>
        <v>8.5</v>
      </c>
      <c r="S239" s="12">
        <f>IF(ISBLANK(VLOOKUP($H239*100+S$2,Feuil2!$A$3:$CQ$931,HLOOKUP(Feuil1!$F239,Feuil2!$E$1:$DG$2,2,0),0)),"",VLOOKUP($H239*100+S$2,Feuil2!$A$3:$CQ$931,HLOOKUP(Feuil1!$F239,Feuil2!$E$1:$DG$2,2,0),0))</f>
        <v>0.7</v>
      </c>
      <c r="T239" s="12">
        <f>IF(ISBLANK(VLOOKUP($H239*100+T$2,Feuil2!$A$3:$CQ$931,HLOOKUP(Feuil1!$F239,Feuil2!$E$1:$DG$2,2,0),0)),"",VLOOKUP($H239*100+T$2,Feuil2!$A$3:$CQ$931,HLOOKUP(Feuil1!$F239,Feuil2!$E$1:$DG$2,2,0),0))</f>
        <v>0</v>
      </c>
      <c r="U239" s="12">
        <f t="shared" si="25"/>
        <v>674.19999999999993</v>
      </c>
    </row>
    <row r="240" spans="1:21" x14ac:dyDescent="0.35">
      <c r="A240" s="39" t="s">
        <v>119</v>
      </c>
      <c r="B240" s="39" t="s">
        <v>120</v>
      </c>
      <c r="F240" s="33">
        <v>3022</v>
      </c>
      <c r="G240" s="5" t="s">
        <v>25</v>
      </c>
      <c r="H240" s="11">
        <v>2011</v>
      </c>
      <c r="I240" s="12">
        <f>IF(ISBLANK(VLOOKUP($H240*100+I$2,Feuil2!$A$3:$CQ$931,HLOOKUP(Feuil1!$F240,Feuil2!$E$1:$DG$2,2,0),0)),"",VLOOKUP($H240*100+I$2,Feuil2!$A$3:$CQ$931,HLOOKUP(Feuil1!$F240,Feuil2!$E$1:$DG$2,2,0),0))</f>
        <v>1.5</v>
      </c>
      <c r="J240" s="12">
        <f>IF(ISBLANK(VLOOKUP($H240*100+J$2,Feuil2!$A$3:$CQ$931,HLOOKUP(Feuil1!$F240,Feuil2!$E$1:$DG$2,2,0),0)),"",VLOOKUP($H240*100+J$2,Feuil2!$A$3:$CQ$931,HLOOKUP(Feuil1!$F240,Feuil2!$E$1:$DG$2,2,0),0))</f>
        <v>38.6</v>
      </c>
      <c r="K240" s="12">
        <f>IF(ISBLANK(VLOOKUP($H240*100+K$2,Feuil2!$A$3:$CQ$931,HLOOKUP(Feuil1!$F240,Feuil2!$E$1:$DG$2,2,0),0)),"",VLOOKUP($H240*100+K$2,Feuil2!$A$3:$CQ$931,HLOOKUP(Feuil1!$F240,Feuil2!$E$1:$DG$2,2,0),0))</f>
        <v>111.3</v>
      </c>
      <c r="L240" s="12">
        <f>IF(ISBLANK(VLOOKUP($H240*100+L$2,Feuil2!$A$3:$CQ$931,HLOOKUP(Feuil1!$F240,Feuil2!$E$1:$DG$2,2,0),0)),"",VLOOKUP($H240*100+L$2,Feuil2!$A$3:$CQ$931,HLOOKUP(Feuil1!$F240,Feuil2!$E$1:$DG$2,2,0),0))</f>
        <v>10.4</v>
      </c>
      <c r="M240" s="12">
        <f>IF(ISBLANK(VLOOKUP($H240*100+M$2,Feuil2!$A$3:$CQ$931,HLOOKUP(Feuil1!$F240,Feuil2!$E$1:$DG$2,2,0),0)),"",VLOOKUP($H240*100+M$2,Feuil2!$A$3:$CQ$931,HLOOKUP(Feuil1!$F240,Feuil2!$E$1:$DG$2,2,0),0))</f>
        <v>35.6</v>
      </c>
      <c r="N240" s="12">
        <f>IF(ISBLANK(VLOOKUP($H240*100+N$2,Feuil2!$A$3:$CQ$931,HLOOKUP(Feuil1!$F240,Feuil2!$E$1:$DG$2,2,0),0)),"",VLOOKUP($H240*100+N$2,Feuil2!$A$3:$CQ$931,HLOOKUP(Feuil1!$F240,Feuil2!$E$1:$DG$2,2,0),0))</f>
        <v>29.3</v>
      </c>
      <c r="O240" s="12">
        <f>IF(ISBLANK(VLOOKUP($H240*100+O$2,Feuil2!$A$3:$CQ$931,HLOOKUP(Feuil1!$F240,Feuil2!$E$1:$DG$2,2,0),0)),"",VLOOKUP($H240*100+O$2,Feuil2!$A$3:$CQ$931,HLOOKUP(Feuil1!$F240,Feuil2!$E$1:$DG$2,2,0),0))</f>
        <v>7.1</v>
      </c>
      <c r="P240" s="12">
        <f>IF(ISBLANK(VLOOKUP($H240*100+P$2,Feuil2!$A$3:$CQ$931,HLOOKUP(Feuil1!$F240,Feuil2!$E$1:$DG$2,2,0),0)),"",VLOOKUP($H240*100+P$2,Feuil2!$A$3:$CQ$931,HLOOKUP(Feuil1!$F240,Feuil2!$E$1:$DG$2,2,0),0))</f>
        <v>55.9</v>
      </c>
      <c r="Q240" s="12">
        <f>IF(ISBLANK(VLOOKUP($H240*100+Q$2,Feuil2!$A$3:$CQ$931,HLOOKUP(Feuil1!$F240,Feuil2!$E$1:$DG$2,2,0),0)),"",VLOOKUP($H240*100+Q$2,Feuil2!$A$3:$CQ$931,HLOOKUP(Feuil1!$F240,Feuil2!$E$1:$DG$2,2,0),0))</f>
        <v>2.6</v>
      </c>
      <c r="R240" s="12">
        <f>IF(ISBLANK(VLOOKUP($H240*100+R$2,Feuil2!$A$3:$CQ$931,HLOOKUP(Feuil1!$F240,Feuil2!$E$1:$DG$2,2,0),0)),"",VLOOKUP($H240*100+R$2,Feuil2!$A$3:$CQ$931,HLOOKUP(Feuil1!$F240,Feuil2!$E$1:$DG$2,2,0),0))</f>
        <v>1</v>
      </c>
      <c r="S240" s="12">
        <f>IF(ISBLANK(VLOOKUP($H240*100+S$2,Feuil2!$A$3:$CQ$931,HLOOKUP(Feuil1!$F240,Feuil2!$E$1:$DG$2,2,0),0)),"",VLOOKUP($H240*100+S$2,Feuil2!$A$3:$CQ$931,HLOOKUP(Feuil1!$F240,Feuil2!$E$1:$DG$2,2,0),0))</f>
        <v>0</v>
      </c>
      <c r="T240" s="12">
        <f>IF(ISBLANK(VLOOKUP($H240*100+T$2,Feuil2!$A$3:$CQ$931,HLOOKUP(Feuil1!$F240,Feuil2!$E$1:$DG$2,2,0),0)),"",VLOOKUP($H240*100+T$2,Feuil2!$A$3:$CQ$931,HLOOKUP(Feuil1!$F240,Feuil2!$E$1:$DG$2,2,0),0))</f>
        <v>0</v>
      </c>
      <c r="U240" s="12">
        <f t="shared" si="25"/>
        <v>293.3</v>
      </c>
    </row>
    <row r="241" spans="1:44" x14ac:dyDescent="0.35">
      <c r="A241" s="39" t="s">
        <v>119</v>
      </c>
      <c r="B241" s="39" t="s">
        <v>120</v>
      </c>
      <c r="F241" s="33">
        <v>3022</v>
      </c>
      <c r="G241" s="5" t="s">
        <v>25</v>
      </c>
      <c r="H241" s="11">
        <v>2012</v>
      </c>
      <c r="I241" s="12">
        <f>IF(ISBLANK(VLOOKUP($H241*100+I$2,Feuil2!$A$3:$CQ$931,HLOOKUP(Feuil1!$F241,Feuil2!$E$1:$DG$2,2,0),0)),"",VLOOKUP($H241*100+I$2,Feuil2!$A$3:$CQ$931,HLOOKUP(Feuil1!$F241,Feuil2!$E$1:$DG$2,2,0),0))</f>
        <v>63.7</v>
      </c>
      <c r="J241" s="12">
        <f>IF(ISBLANK(VLOOKUP($H241*100+J$2,Feuil2!$A$3:$CQ$931,HLOOKUP(Feuil1!$F241,Feuil2!$E$1:$DG$2,2,0),0)),"",VLOOKUP($H241*100+J$2,Feuil2!$A$3:$CQ$931,HLOOKUP(Feuil1!$F241,Feuil2!$E$1:$DG$2,2,0),0))</f>
        <v>71.8</v>
      </c>
      <c r="K241" s="12">
        <f>IF(ISBLANK(VLOOKUP($H241*100+K$2,Feuil2!$A$3:$CQ$931,HLOOKUP(Feuil1!$F241,Feuil2!$E$1:$DG$2,2,0),0)),"",VLOOKUP($H241*100+K$2,Feuil2!$A$3:$CQ$931,HLOOKUP(Feuil1!$F241,Feuil2!$E$1:$DG$2,2,0),0))</f>
        <v>121.9</v>
      </c>
      <c r="L241" s="12">
        <f>IF(ISBLANK(VLOOKUP($H241*100+L$2,Feuil2!$A$3:$CQ$931,HLOOKUP(Feuil1!$F241,Feuil2!$E$1:$DG$2,2,0),0)),"",VLOOKUP($H241*100+L$2,Feuil2!$A$3:$CQ$931,HLOOKUP(Feuil1!$F241,Feuil2!$E$1:$DG$2,2,0),0))</f>
        <v>60.4</v>
      </c>
      <c r="M241" s="12">
        <f>IF(ISBLANK(VLOOKUP($H241*100+M$2,Feuil2!$A$3:$CQ$931,HLOOKUP(Feuil1!$F241,Feuil2!$E$1:$DG$2,2,0),0)),"",VLOOKUP($H241*100+M$2,Feuil2!$A$3:$CQ$931,HLOOKUP(Feuil1!$F241,Feuil2!$E$1:$DG$2,2,0),0))</f>
        <v>93.6</v>
      </c>
      <c r="N241" s="12">
        <f>IF(ISBLANK(VLOOKUP($H241*100+N$2,Feuil2!$A$3:$CQ$931,HLOOKUP(Feuil1!$F241,Feuil2!$E$1:$DG$2,2,0),0)),"",VLOOKUP($H241*100+N$2,Feuil2!$A$3:$CQ$931,HLOOKUP(Feuil1!$F241,Feuil2!$E$1:$DG$2,2,0),0))</f>
        <v>51.6</v>
      </c>
      <c r="O241" s="12">
        <f>IF(ISBLANK(VLOOKUP($H241*100+O$2,Feuil2!$A$3:$CQ$931,HLOOKUP(Feuil1!$F241,Feuil2!$E$1:$DG$2,2,0),0)),"",VLOOKUP($H241*100+O$2,Feuil2!$A$3:$CQ$931,HLOOKUP(Feuil1!$F241,Feuil2!$E$1:$DG$2,2,0),0))</f>
        <v>123.4</v>
      </c>
      <c r="P241" s="12">
        <f>IF(ISBLANK(VLOOKUP($H241*100+P$2,Feuil2!$A$3:$CQ$931,HLOOKUP(Feuil1!$F241,Feuil2!$E$1:$DG$2,2,0),0)),"",VLOOKUP($H241*100+P$2,Feuil2!$A$3:$CQ$931,HLOOKUP(Feuil1!$F241,Feuil2!$E$1:$DG$2,2,0),0))</f>
        <v>44.6</v>
      </c>
      <c r="Q241" s="12">
        <f>IF(ISBLANK(VLOOKUP($H241*100+Q$2,Feuil2!$A$3:$CQ$931,HLOOKUP(Feuil1!$F241,Feuil2!$E$1:$DG$2,2,0),0)),"",VLOOKUP($H241*100+Q$2,Feuil2!$A$3:$CQ$931,HLOOKUP(Feuil1!$F241,Feuil2!$E$1:$DG$2,2,0),0))</f>
        <v>20.2</v>
      </c>
      <c r="R241" s="12">
        <f>IF(ISBLANK(VLOOKUP($H241*100+R$2,Feuil2!$A$3:$CQ$931,HLOOKUP(Feuil1!$F241,Feuil2!$E$1:$DG$2,2,0),0)),"",VLOOKUP($H241*100+R$2,Feuil2!$A$3:$CQ$931,HLOOKUP(Feuil1!$F241,Feuil2!$E$1:$DG$2,2,0),0))</f>
        <v>0</v>
      </c>
      <c r="S241" s="12">
        <f>IF(ISBLANK(VLOOKUP($H241*100+S$2,Feuil2!$A$3:$CQ$931,HLOOKUP(Feuil1!$F241,Feuil2!$E$1:$DG$2,2,0),0)),"",VLOOKUP($H241*100+S$2,Feuil2!$A$3:$CQ$931,HLOOKUP(Feuil1!$F241,Feuil2!$E$1:$DG$2,2,0),0))</f>
        <v>0</v>
      </c>
      <c r="T241" s="12">
        <f>IF(ISBLANK(VLOOKUP($H241*100+T$2,Feuil2!$A$3:$CQ$931,HLOOKUP(Feuil1!$F241,Feuil2!$E$1:$DG$2,2,0),0)),"",VLOOKUP($H241*100+T$2,Feuil2!$A$3:$CQ$931,HLOOKUP(Feuil1!$F241,Feuil2!$E$1:$DG$2,2,0),0))</f>
        <v>0</v>
      </c>
      <c r="U241" s="12">
        <f t="shared" si="25"/>
        <v>651.20000000000005</v>
      </c>
    </row>
    <row r="242" spans="1:44" x14ac:dyDescent="0.35">
      <c r="A242" s="39" t="s">
        <v>119</v>
      </c>
      <c r="B242" s="39" t="s">
        <v>120</v>
      </c>
      <c r="F242" s="33">
        <v>3022</v>
      </c>
      <c r="G242" s="5" t="s">
        <v>25</v>
      </c>
      <c r="H242" s="11">
        <v>2013</v>
      </c>
      <c r="I242" s="12">
        <f>IF(ISBLANK(VLOOKUP($H242*100+I$2,Feuil2!$A$3:$CQ$931,HLOOKUP(Feuil1!$F242,Feuil2!$E$1:$DG$2,2,0),0)),"",VLOOKUP($H242*100+I$2,Feuil2!$A$3:$CQ$931,HLOOKUP(Feuil1!$F242,Feuil2!$E$1:$DG$2,2,0),0))</f>
        <v>30.2</v>
      </c>
      <c r="J242" s="12">
        <f>IF(ISBLANK(VLOOKUP($H242*100+J$2,Feuil2!$A$3:$CQ$931,HLOOKUP(Feuil1!$F242,Feuil2!$E$1:$DG$2,2,0),0)),"",VLOOKUP($H242*100+J$2,Feuil2!$A$3:$CQ$931,HLOOKUP(Feuil1!$F242,Feuil2!$E$1:$DG$2,2,0),0))</f>
        <v>6.6</v>
      </c>
      <c r="K242" s="12">
        <f>IF(ISBLANK(VLOOKUP($H242*100+K$2,Feuil2!$A$3:$CQ$931,HLOOKUP(Feuil1!$F242,Feuil2!$E$1:$DG$2,2,0),0)),"",VLOOKUP($H242*100+K$2,Feuil2!$A$3:$CQ$931,HLOOKUP(Feuil1!$F242,Feuil2!$E$1:$DG$2,2,0),0))</f>
        <v>84.2</v>
      </c>
      <c r="L242" s="12">
        <f>IF(ISBLANK(VLOOKUP($H242*100+L$2,Feuil2!$A$3:$CQ$931,HLOOKUP(Feuil1!$F242,Feuil2!$E$1:$DG$2,2,0),0)),"",VLOOKUP($H242*100+L$2,Feuil2!$A$3:$CQ$931,HLOOKUP(Feuil1!$F242,Feuil2!$E$1:$DG$2,2,0),0))</f>
        <v>34</v>
      </c>
      <c r="M242" s="12">
        <f>IF(ISBLANK(VLOOKUP($H242*100+M$2,Feuil2!$A$3:$CQ$931,HLOOKUP(Feuil1!$F242,Feuil2!$E$1:$DG$2,2,0),0)),"",VLOOKUP($H242*100+M$2,Feuil2!$A$3:$CQ$931,HLOOKUP(Feuil1!$F242,Feuil2!$E$1:$DG$2,2,0),0))</f>
        <v>110</v>
      </c>
      <c r="N242" s="12">
        <f>IF(ISBLANK(VLOOKUP($H242*100+N$2,Feuil2!$A$3:$CQ$931,HLOOKUP(Feuil1!$F242,Feuil2!$E$1:$DG$2,2,0),0)),"",VLOOKUP($H242*100+N$2,Feuil2!$A$3:$CQ$931,HLOOKUP(Feuil1!$F242,Feuil2!$E$1:$DG$2,2,0),0))</f>
        <v>29.4</v>
      </c>
      <c r="O242" s="12">
        <f>IF(ISBLANK(VLOOKUP($H242*100+O$2,Feuil2!$A$3:$CQ$931,HLOOKUP(Feuil1!$F242,Feuil2!$E$1:$DG$2,2,0),0)),"",VLOOKUP($H242*100+O$2,Feuil2!$A$3:$CQ$931,HLOOKUP(Feuil1!$F242,Feuil2!$E$1:$DG$2,2,0),0))</f>
        <v>17.2</v>
      </c>
      <c r="P242" s="12">
        <f>IF(ISBLANK(VLOOKUP($H242*100+P$2,Feuil2!$A$3:$CQ$931,HLOOKUP(Feuil1!$F242,Feuil2!$E$1:$DG$2,2,0),0)),"",VLOOKUP($H242*100+P$2,Feuil2!$A$3:$CQ$931,HLOOKUP(Feuil1!$F242,Feuil2!$E$1:$DG$2,2,0),0))</f>
        <v>64.8</v>
      </c>
      <c r="Q242" s="12">
        <f>IF(ISBLANK(VLOOKUP($H242*100+Q$2,Feuil2!$A$3:$CQ$931,HLOOKUP(Feuil1!$F242,Feuil2!$E$1:$DG$2,2,0),0)),"",VLOOKUP($H242*100+Q$2,Feuil2!$A$3:$CQ$931,HLOOKUP(Feuil1!$F242,Feuil2!$E$1:$DG$2,2,0),0))</f>
        <v>3</v>
      </c>
      <c r="R242" s="12">
        <f>IF(ISBLANK(VLOOKUP($H242*100+R$2,Feuil2!$A$3:$CQ$931,HLOOKUP(Feuil1!$F242,Feuil2!$E$1:$DG$2,2,0),0)),"",VLOOKUP($H242*100+R$2,Feuil2!$A$3:$CQ$931,HLOOKUP(Feuil1!$F242,Feuil2!$E$1:$DG$2,2,0),0))</f>
        <v>2.6</v>
      </c>
      <c r="S242" s="12">
        <f>IF(ISBLANK(VLOOKUP($H242*100+S$2,Feuil2!$A$3:$CQ$931,HLOOKUP(Feuil1!$F242,Feuil2!$E$1:$DG$2,2,0),0)),"",VLOOKUP($H242*100+S$2,Feuil2!$A$3:$CQ$931,HLOOKUP(Feuil1!$F242,Feuil2!$E$1:$DG$2,2,0),0))</f>
        <v>0.6</v>
      </c>
      <c r="T242" s="12">
        <f>IF(ISBLANK(VLOOKUP($H242*100+T$2,Feuil2!$A$3:$CQ$931,HLOOKUP(Feuil1!$F242,Feuil2!$E$1:$DG$2,2,0),0)),"",VLOOKUP($H242*100+T$2,Feuil2!$A$3:$CQ$931,HLOOKUP(Feuil1!$F242,Feuil2!$E$1:$DG$2,2,0),0))</f>
        <v>0</v>
      </c>
      <c r="U242" s="12">
        <f t="shared" si="25"/>
        <v>382.6</v>
      </c>
    </row>
    <row r="243" spans="1:44" x14ac:dyDescent="0.35">
      <c r="A243" s="39" t="s">
        <v>119</v>
      </c>
      <c r="B243" s="39" t="s">
        <v>120</v>
      </c>
      <c r="F243" s="33">
        <v>3022</v>
      </c>
      <c r="G243" s="5" t="s">
        <v>25</v>
      </c>
      <c r="H243" s="11">
        <v>2014</v>
      </c>
      <c r="I243" s="12">
        <f>IF(ISBLANK(VLOOKUP($H243*100+I$2,Feuil2!$A$3:$CQ$931,HLOOKUP(Feuil1!$F243,Feuil2!$E$1:$DG$2,2,0),0)),"",VLOOKUP($H243*100+I$2,Feuil2!$A$3:$CQ$931,HLOOKUP(Feuil1!$F243,Feuil2!$E$1:$DG$2,2,0),0))</f>
        <v>11.4</v>
      </c>
      <c r="J243" s="12">
        <f>IF(ISBLANK(VLOOKUP($H243*100+J$2,Feuil2!$A$3:$CQ$931,HLOOKUP(Feuil1!$F243,Feuil2!$E$1:$DG$2,2,0),0)),"",VLOOKUP($H243*100+J$2,Feuil2!$A$3:$CQ$931,HLOOKUP(Feuil1!$F243,Feuil2!$E$1:$DG$2,2,0),0))</f>
        <v>15.3</v>
      </c>
      <c r="K243" s="12">
        <f>IF(ISBLANK(VLOOKUP($H243*100+K$2,Feuil2!$A$3:$CQ$931,HLOOKUP(Feuil1!$F243,Feuil2!$E$1:$DG$2,2,0),0)),"",VLOOKUP($H243*100+K$2,Feuil2!$A$3:$CQ$931,HLOOKUP(Feuil1!$F243,Feuil2!$E$1:$DG$2,2,0),0))</f>
        <v>234.8</v>
      </c>
      <c r="L243" s="12">
        <f>IF(ISBLANK(VLOOKUP($H243*100+L$2,Feuil2!$A$3:$CQ$931,HLOOKUP(Feuil1!$F243,Feuil2!$E$1:$DG$2,2,0),0)),"",VLOOKUP($H243*100+L$2,Feuil2!$A$3:$CQ$931,HLOOKUP(Feuil1!$F243,Feuil2!$E$1:$DG$2,2,0),0))</f>
        <v>123.2</v>
      </c>
      <c r="M243" s="12">
        <f>IF(ISBLANK(VLOOKUP($H243*100+M$2,Feuil2!$A$3:$CQ$931,HLOOKUP(Feuil1!$F243,Feuil2!$E$1:$DG$2,2,0),0)),"",VLOOKUP($H243*100+M$2,Feuil2!$A$3:$CQ$931,HLOOKUP(Feuil1!$F243,Feuil2!$E$1:$DG$2,2,0),0))</f>
        <v>94.7</v>
      </c>
      <c r="N243" s="12">
        <f>IF(ISBLANK(VLOOKUP($H243*100+N$2,Feuil2!$A$3:$CQ$931,HLOOKUP(Feuil1!$F243,Feuil2!$E$1:$DG$2,2,0),0)),"",VLOOKUP($H243*100+N$2,Feuil2!$A$3:$CQ$931,HLOOKUP(Feuil1!$F243,Feuil2!$E$1:$DG$2,2,0),0))</f>
        <v>49.9</v>
      </c>
      <c r="O243" s="12">
        <f>IF(ISBLANK(VLOOKUP($H243*100+O$2,Feuil2!$A$3:$CQ$931,HLOOKUP(Feuil1!$F243,Feuil2!$E$1:$DG$2,2,0),0)),"",VLOOKUP($H243*100+O$2,Feuil2!$A$3:$CQ$931,HLOOKUP(Feuil1!$F243,Feuil2!$E$1:$DG$2,2,0),0))</f>
        <v>42.7</v>
      </c>
      <c r="P243" s="12">
        <f>IF(ISBLANK(VLOOKUP($H243*100+P$2,Feuil2!$A$3:$CQ$931,HLOOKUP(Feuil1!$F243,Feuil2!$E$1:$DG$2,2,0),0)),"",VLOOKUP($H243*100+P$2,Feuil2!$A$3:$CQ$931,HLOOKUP(Feuil1!$F243,Feuil2!$E$1:$DG$2,2,0),0))</f>
        <v>1.2</v>
      </c>
      <c r="Q243" s="12">
        <f>IF(ISBLANK(VLOOKUP($H243*100+Q$2,Feuil2!$A$3:$CQ$931,HLOOKUP(Feuil1!$F243,Feuil2!$E$1:$DG$2,2,0),0)),"",VLOOKUP($H243*100+Q$2,Feuil2!$A$3:$CQ$931,HLOOKUP(Feuil1!$F243,Feuil2!$E$1:$DG$2,2,0),0))</f>
        <v>25.2</v>
      </c>
      <c r="R243" s="12">
        <f>IF(ISBLANK(VLOOKUP($H243*100+R$2,Feuil2!$A$3:$CQ$931,HLOOKUP(Feuil1!$F243,Feuil2!$E$1:$DG$2,2,0),0)),"",VLOOKUP($H243*100+R$2,Feuil2!$A$3:$CQ$931,HLOOKUP(Feuil1!$F243,Feuil2!$E$1:$DG$2,2,0),0))</f>
        <v>7.2</v>
      </c>
      <c r="S243" s="12">
        <f>IF(ISBLANK(VLOOKUP($H243*100+S$2,Feuil2!$A$3:$CQ$931,HLOOKUP(Feuil1!$F243,Feuil2!$E$1:$DG$2,2,0),0)),"",VLOOKUP($H243*100+S$2,Feuil2!$A$3:$CQ$931,HLOOKUP(Feuil1!$F243,Feuil2!$E$1:$DG$2,2,0),0))</f>
        <v>0</v>
      </c>
      <c r="T243" s="12">
        <f>IF(ISBLANK(VLOOKUP($H243*100+T$2,Feuil2!$A$3:$CQ$931,HLOOKUP(Feuil1!$F243,Feuil2!$E$1:$DG$2,2,0),0)),"",VLOOKUP($H243*100+T$2,Feuil2!$A$3:$CQ$931,HLOOKUP(Feuil1!$F243,Feuil2!$E$1:$DG$2,2,0),0))</f>
        <v>1</v>
      </c>
      <c r="U243" s="12">
        <f t="shared" si="25"/>
        <v>606.60000000000014</v>
      </c>
    </row>
    <row r="244" spans="1:44" x14ac:dyDescent="0.35">
      <c r="A244" s="39" t="s">
        <v>119</v>
      </c>
      <c r="B244" s="39" t="s">
        <v>120</v>
      </c>
      <c r="F244" s="33">
        <v>3022</v>
      </c>
      <c r="G244" s="5" t="s">
        <v>25</v>
      </c>
      <c r="H244" s="11">
        <v>2015</v>
      </c>
      <c r="I244" s="12">
        <f>IF(ISBLANK(VLOOKUP($H244*100+I$2,Feuil2!$A$3:$CQ$931,HLOOKUP(Feuil1!$F244,Feuil2!$E$1:$DG$2,2,0),0)),"",VLOOKUP($H244*100+I$2,Feuil2!$A$3:$CQ$931,HLOOKUP(Feuil1!$F244,Feuil2!$E$1:$DG$2,2,0),0))</f>
        <v>0.8</v>
      </c>
      <c r="J244" s="12">
        <f>IF(ISBLANK(VLOOKUP($H244*100+J$2,Feuil2!$A$3:$CQ$931,HLOOKUP(Feuil1!$F244,Feuil2!$E$1:$DG$2,2,0),0)),"",VLOOKUP($H244*100+J$2,Feuil2!$A$3:$CQ$931,HLOOKUP(Feuil1!$F244,Feuil2!$E$1:$DG$2,2,0),0))</f>
        <v>37.9</v>
      </c>
      <c r="K244" s="12">
        <f>IF(ISBLANK(VLOOKUP($H244*100+K$2,Feuil2!$A$3:$CQ$931,HLOOKUP(Feuil1!$F244,Feuil2!$E$1:$DG$2,2,0),0)),"",VLOOKUP($H244*100+K$2,Feuil2!$A$3:$CQ$931,HLOOKUP(Feuil1!$F244,Feuil2!$E$1:$DG$2,2,0),0))</f>
        <v>18.8</v>
      </c>
      <c r="L244" s="12">
        <f>IF(ISBLANK(VLOOKUP($H244*100+L$2,Feuil2!$A$3:$CQ$931,HLOOKUP(Feuil1!$F244,Feuil2!$E$1:$DG$2,2,0),0)),"",VLOOKUP($H244*100+L$2,Feuil2!$A$3:$CQ$931,HLOOKUP(Feuil1!$F244,Feuil2!$E$1:$DG$2,2,0),0))</f>
        <v>0</v>
      </c>
      <c r="M244" s="12">
        <f>IF(ISBLANK(VLOOKUP($H244*100+M$2,Feuil2!$A$3:$CQ$931,HLOOKUP(Feuil1!$F244,Feuil2!$E$1:$DG$2,2,0),0)),"",VLOOKUP($H244*100+M$2,Feuil2!$A$3:$CQ$931,HLOOKUP(Feuil1!$F244,Feuil2!$E$1:$DG$2,2,0),0))</f>
        <v>25.4</v>
      </c>
      <c r="N244" s="12">
        <f>IF(ISBLANK(VLOOKUP($H244*100+N$2,Feuil2!$A$3:$CQ$931,HLOOKUP(Feuil1!$F244,Feuil2!$E$1:$DG$2,2,0),0)),"",VLOOKUP($H244*100+N$2,Feuil2!$A$3:$CQ$931,HLOOKUP(Feuil1!$F244,Feuil2!$E$1:$DG$2,2,0),0))</f>
        <v>64.099999999999994</v>
      </c>
      <c r="O244" s="12">
        <f>IF(ISBLANK(VLOOKUP($H244*100+O$2,Feuil2!$A$3:$CQ$931,HLOOKUP(Feuil1!$F244,Feuil2!$E$1:$DG$2,2,0),0)),"",VLOOKUP($H244*100+O$2,Feuil2!$A$3:$CQ$931,HLOOKUP(Feuil1!$F244,Feuil2!$E$1:$DG$2,2,0),0))</f>
        <v>70</v>
      </c>
      <c r="P244" s="12">
        <f>IF(ISBLANK(VLOOKUP($H244*100+P$2,Feuil2!$A$3:$CQ$931,HLOOKUP(Feuil1!$F244,Feuil2!$E$1:$DG$2,2,0),0)),"",VLOOKUP($H244*100+P$2,Feuil2!$A$3:$CQ$931,HLOOKUP(Feuil1!$F244,Feuil2!$E$1:$DG$2,2,0),0))</f>
        <v>16</v>
      </c>
      <c r="Q244" s="12">
        <f>IF(ISBLANK(VLOOKUP($H244*100+Q$2,Feuil2!$A$3:$CQ$931,HLOOKUP(Feuil1!$F244,Feuil2!$E$1:$DG$2,2,0),0)),"",VLOOKUP($H244*100+Q$2,Feuil2!$A$3:$CQ$931,HLOOKUP(Feuil1!$F244,Feuil2!$E$1:$DG$2,2,0),0))</f>
        <v>27</v>
      </c>
      <c r="R244" s="12">
        <f>IF(ISBLANK(VLOOKUP($H244*100+R$2,Feuil2!$A$3:$CQ$931,HLOOKUP(Feuil1!$F244,Feuil2!$E$1:$DG$2,2,0),0)),"",VLOOKUP($H244*100+R$2,Feuil2!$A$3:$CQ$931,HLOOKUP(Feuil1!$F244,Feuil2!$E$1:$DG$2,2,0),0))</f>
        <v>2</v>
      </c>
      <c r="S244" s="12">
        <f>IF(ISBLANK(VLOOKUP($H244*100+S$2,Feuil2!$A$3:$CQ$931,HLOOKUP(Feuil1!$F244,Feuil2!$E$1:$DG$2,2,0),0)),"",VLOOKUP($H244*100+S$2,Feuil2!$A$3:$CQ$931,HLOOKUP(Feuil1!$F244,Feuil2!$E$1:$DG$2,2,0),0))</f>
        <v>2</v>
      </c>
      <c r="T244" s="12">
        <f>IF(ISBLANK(VLOOKUP($H244*100+T$2,Feuil2!$A$3:$CQ$931,HLOOKUP(Feuil1!$F244,Feuil2!$E$1:$DG$2,2,0),0)),"",VLOOKUP($H244*100+T$2,Feuil2!$A$3:$CQ$931,HLOOKUP(Feuil1!$F244,Feuil2!$E$1:$DG$2,2,0),0))</f>
        <v>2</v>
      </c>
      <c r="U244" s="12">
        <f t="shared" si="25"/>
        <v>266</v>
      </c>
    </row>
    <row r="245" spans="1:44" x14ac:dyDescent="0.35">
      <c r="A245" s="39" t="s">
        <v>119</v>
      </c>
      <c r="B245" s="39" t="s">
        <v>120</v>
      </c>
      <c r="F245" s="33">
        <v>3022</v>
      </c>
      <c r="G245" s="38" t="s">
        <v>25</v>
      </c>
      <c r="H245" s="11">
        <v>2016</v>
      </c>
      <c r="I245" s="12">
        <f>IF(ISBLANK(VLOOKUP($H245*100+I$2,Feuil2!$A$3:$CQ$931,HLOOKUP(Feuil1!$F245,Feuil2!$E$1:$DG$2,2,0),0)),"",VLOOKUP($H245*100+I$2,Feuil2!$A$3:$CQ$931,HLOOKUP(Feuil1!$F245,Feuil2!$E$1:$DG$2,2,0),0))</f>
        <v>1</v>
      </c>
      <c r="J245" s="12">
        <f>IF(ISBLANK(VLOOKUP($H245*100+J$2,Feuil2!$A$3:$CQ$931,HLOOKUP(Feuil1!$F245,Feuil2!$E$1:$DG$2,2,0),0)),"",VLOOKUP($H245*100+J$2,Feuil2!$A$3:$CQ$931,HLOOKUP(Feuil1!$F245,Feuil2!$E$1:$DG$2,2,0),0))</f>
        <v>34</v>
      </c>
      <c r="K245" s="12">
        <f>IF(ISBLANK(VLOOKUP($H245*100+K$2,Feuil2!$A$3:$CQ$931,HLOOKUP(Feuil1!$F245,Feuil2!$E$1:$DG$2,2,0),0)),"",VLOOKUP($H245*100+K$2,Feuil2!$A$3:$CQ$931,HLOOKUP(Feuil1!$F245,Feuil2!$E$1:$DG$2,2,0),0))</f>
        <v>54</v>
      </c>
      <c r="L245" s="12">
        <f>IF(ISBLANK(VLOOKUP($H245*100+L$2,Feuil2!$A$3:$CQ$931,HLOOKUP(Feuil1!$F245,Feuil2!$E$1:$DG$2,2,0),0)),"",VLOOKUP($H245*100+L$2,Feuil2!$A$3:$CQ$931,HLOOKUP(Feuil1!$F245,Feuil2!$E$1:$DG$2,2,0),0))</f>
        <v>75.599999999999994</v>
      </c>
      <c r="M245" s="12">
        <f>IF(ISBLANK(VLOOKUP($H245*100+M$2,Feuil2!$A$3:$CQ$931,HLOOKUP(Feuil1!$F245,Feuil2!$E$1:$DG$2,2,0),0)),"",VLOOKUP($H245*100+M$2,Feuil2!$A$3:$CQ$931,HLOOKUP(Feuil1!$F245,Feuil2!$E$1:$DG$2,2,0),0))</f>
        <v>69.400000000000006</v>
      </c>
      <c r="N245" s="12">
        <f>IF(ISBLANK(VLOOKUP($H245*100+N$2,Feuil2!$A$3:$CQ$931,HLOOKUP(Feuil1!$F245,Feuil2!$E$1:$DG$2,2,0),0)),"",VLOOKUP($H245*100+N$2,Feuil2!$A$3:$CQ$931,HLOOKUP(Feuil1!$F245,Feuil2!$E$1:$DG$2,2,0),0))</f>
        <v>59</v>
      </c>
      <c r="O245" s="12">
        <f>IF(ISBLANK(VLOOKUP($H245*100+O$2,Feuil2!$A$3:$CQ$931,HLOOKUP(Feuil1!$F245,Feuil2!$E$1:$DG$2,2,0),0)),"",VLOOKUP($H245*100+O$2,Feuil2!$A$3:$CQ$931,HLOOKUP(Feuil1!$F245,Feuil2!$E$1:$DG$2,2,0),0))</f>
        <v>44</v>
      </c>
      <c r="P245" s="12">
        <f>IF(ISBLANK(VLOOKUP($H245*100+P$2,Feuil2!$A$3:$CQ$931,HLOOKUP(Feuil1!$F245,Feuil2!$E$1:$DG$2,2,0),0)),"",VLOOKUP($H245*100+P$2,Feuil2!$A$3:$CQ$931,HLOOKUP(Feuil1!$F245,Feuil2!$E$1:$DG$2,2,0),0))</f>
        <v>1</v>
      </c>
      <c r="Q245" s="12">
        <f>IF(ISBLANK(VLOOKUP($H245*100+Q$2,Feuil2!$A$3:$CQ$931,HLOOKUP(Feuil1!$F245,Feuil2!$E$1:$DG$2,2,0),0)),"",VLOOKUP($H245*100+Q$2,Feuil2!$A$3:$CQ$931,HLOOKUP(Feuil1!$F245,Feuil2!$E$1:$DG$2,2,0),0))</f>
        <v>10</v>
      </c>
      <c r="R245" s="12">
        <f>IF(ISBLANK(VLOOKUP($H245*100+R$2,Feuil2!$A$3:$CQ$931,HLOOKUP(Feuil1!$F245,Feuil2!$E$1:$DG$2,2,0),0)),"",VLOOKUP($H245*100+R$2,Feuil2!$A$3:$CQ$931,HLOOKUP(Feuil1!$F245,Feuil2!$E$1:$DG$2,2,0),0))</f>
        <v>0</v>
      </c>
      <c r="S245" s="12">
        <f>IF(ISBLANK(VLOOKUP($H245*100+S$2,Feuil2!$A$3:$CQ$931,HLOOKUP(Feuil1!$F245,Feuil2!$E$1:$DG$2,2,0),0)),"",VLOOKUP($H245*100+S$2,Feuil2!$A$3:$CQ$931,HLOOKUP(Feuil1!$F245,Feuil2!$E$1:$DG$2,2,0),0))</f>
        <v>0</v>
      </c>
      <c r="T245" s="12">
        <f>IF(ISBLANK(VLOOKUP($H245*100+T$2,Feuil2!$A$3:$CQ$931,HLOOKUP(Feuil1!$F245,Feuil2!$E$1:$DG$2,2,0),0)),"",VLOOKUP($H245*100+T$2,Feuil2!$A$3:$CQ$931,HLOOKUP(Feuil1!$F245,Feuil2!$E$1:$DG$2,2,0),0))</f>
        <v>3</v>
      </c>
      <c r="U245" s="12">
        <f t="shared" si="25"/>
        <v>351</v>
      </c>
    </row>
    <row r="246" spans="1:44" x14ac:dyDescent="0.35">
      <c r="A246" s="39" t="s">
        <v>119</v>
      </c>
      <c r="B246" s="39" t="s">
        <v>120</v>
      </c>
      <c r="F246" s="33">
        <v>3022</v>
      </c>
      <c r="G246" s="38" t="s">
        <v>25</v>
      </c>
      <c r="H246" s="31">
        <v>2017</v>
      </c>
      <c r="I246" s="12">
        <v>0.5</v>
      </c>
      <c r="J246" s="12">
        <v>8.9</v>
      </c>
      <c r="K246" s="12"/>
      <c r="L246" s="12">
        <v>67.900000000000006</v>
      </c>
      <c r="M246" s="12">
        <v>98.1</v>
      </c>
      <c r="N246" s="12">
        <v>51.1</v>
      </c>
      <c r="O246" s="12">
        <v>169.7</v>
      </c>
      <c r="P246" s="12">
        <v>89.9</v>
      </c>
      <c r="Q246" s="12">
        <v>7.4</v>
      </c>
      <c r="R246" s="12">
        <v>1.4</v>
      </c>
      <c r="S246" s="12">
        <v>0</v>
      </c>
      <c r="T246" s="12">
        <v>0</v>
      </c>
      <c r="U246" s="12">
        <f t="shared" si="25"/>
        <v>494.9</v>
      </c>
    </row>
    <row r="247" spans="1:44" x14ac:dyDescent="0.35">
      <c r="A247" s="39" t="s">
        <v>119</v>
      </c>
      <c r="B247" s="39" t="s">
        <v>120</v>
      </c>
      <c r="F247" s="33">
        <v>3022</v>
      </c>
      <c r="G247" s="38" t="s">
        <v>25</v>
      </c>
      <c r="H247" s="31">
        <v>2018</v>
      </c>
      <c r="I247" s="12">
        <v>2.6</v>
      </c>
      <c r="J247" s="12">
        <v>172.3</v>
      </c>
      <c r="K247" s="12">
        <v>72.7</v>
      </c>
      <c r="L247" s="12">
        <v>4.7</v>
      </c>
      <c r="M247" s="12">
        <v>67.2</v>
      </c>
      <c r="N247" s="12">
        <v>18</v>
      </c>
      <c r="O247" s="12">
        <v>10.8</v>
      </c>
      <c r="P247" s="12">
        <v>39</v>
      </c>
      <c r="Q247" s="12">
        <v>0</v>
      </c>
      <c r="R247" s="12">
        <v>0.8</v>
      </c>
      <c r="S247" s="12">
        <v>0</v>
      </c>
      <c r="T247" s="12">
        <v>0</v>
      </c>
      <c r="U247" s="12">
        <f t="shared" si="25"/>
        <v>388.1</v>
      </c>
    </row>
    <row r="248" spans="1:44" x14ac:dyDescent="0.35">
      <c r="A248" s="39" t="s">
        <v>119</v>
      </c>
      <c r="B248" s="39" t="s">
        <v>120</v>
      </c>
      <c r="F248" s="33">
        <v>3022</v>
      </c>
      <c r="G248" s="38" t="s">
        <v>25</v>
      </c>
      <c r="H248" s="31">
        <v>2019</v>
      </c>
      <c r="I248" s="12">
        <v>0</v>
      </c>
      <c r="J248" s="12">
        <v>30.6</v>
      </c>
      <c r="K248" s="12">
        <v>63.8</v>
      </c>
      <c r="L248" s="12">
        <v>48.6</v>
      </c>
      <c r="M248" s="12">
        <v>30.7</v>
      </c>
      <c r="N248" s="12">
        <v>2.1</v>
      </c>
      <c r="O248" s="12">
        <v>52.5</v>
      </c>
      <c r="P248" s="12">
        <v>46.5</v>
      </c>
      <c r="Q248" s="12">
        <v>32.9</v>
      </c>
      <c r="R248" s="12"/>
      <c r="S248" s="12">
        <v>0</v>
      </c>
      <c r="T248" s="12">
        <v>3.6</v>
      </c>
      <c r="U248" s="12">
        <f t="shared" si="25"/>
        <v>311.29999999999995</v>
      </c>
    </row>
    <row r="249" spans="1:44" x14ac:dyDescent="0.35">
      <c r="A249" s="39" t="s">
        <v>119</v>
      </c>
      <c r="B249" s="39" t="s">
        <v>120</v>
      </c>
      <c r="F249" s="33">
        <v>3022</v>
      </c>
      <c r="G249" s="38" t="s">
        <v>25</v>
      </c>
      <c r="H249" s="31">
        <v>2020</v>
      </c>
      <c r="I249" s="12">
        <v>9.8000000000000007</v>
      </c>
      <c r="J249" s="12">
        <v>21</v>
      </c>
      <c r="K249" s="12">
        <v>50.2</v>
      </c>
      <c r="L249" s="12">
        <v>68.3</v>
      </c>
      <c r="M249" s="12">
        <v>240.7</v>
      </c>
      <c r="N249" s="12">
        <v>54.8</v>
      </c>
      <c r="O249" s="12">
        <v>28.3</v>
      </c>
      <c r="P249" s="12">
        <v>12.5</v>
      </c>
      <c r="Q249" s="12">
        <v>0.8</v>
      </c>
      <c r="R249" s="12">
        <v>0</v>
      </c>
      <c r="S249" s="12">
        <v>0</v>
      </c>
      <c r="T249" s="12" t="s">
        <v>112</v>
      </c>
      <c r="U249" s="12">
        <f t="shared" si="25"/>
        <v>486.40000000000003</v>
      </c>
    </row>
    <row r="250" spans="1:44" x14ac:dyDescent="0.35">
      <c r="A250" s="39" t="s">
        <v>119</v>
      </c>
      <c r="B250" s="39" t="s">
        <v>120</v>
      </c>
      <c r="F250" s="33">
        <v>3022</v>
      </c>
      <c r="G250" s="38" t="s">
        <v>25</v>
      </c>
      <c r="H250" s="31">
        <v>2021</v>
      </c>
      <c r="I250" s="12">
        <v>1.1000000000000001</v>
      </c>
      <c r="J250" s="12">
        <v>1.6</v>
      </c>
      <c r="K250" s="12">
        <v>43.2</v>
      </c>
      <c r="L250" s="12">
        <v>43</v>
      </c>
      <c r="M250" s="12">
        <v>9.1999999999999993</v>
      </c>
      <c r="N250" s="12">
        <v>7.4</v>
      </c>
      <c r="O250" s="12">
        <v>107.2</v>
      </c>
      <c r="P250" s="12">
        <v>42.1</v>
      </c>
      <c r="Q250" s="12">
        <v>22</v>
      </c>
      <c r="R250" s="12">
        <v>0</v>
      </c>
      <c r="S250" s="12">
        <v>0</v>
      </c>
      <c r="T250" s="12">
        <v>1.8</v>
      </c>
      <c r="U250" s="12">
        <f t="shared" si="25"/>
        <v>278.60000000000002</v>
      </c>
      <c r="V250" s="59">
        <v>454.72</v>
      </c>
    </row>
    <row r="251" spans="1:44" s="36" customFormat="1" x14ac:dyDescent="0.35">
      <c r="A251" s="36" t="s">
        <v>33</v>
      </c>
      <c r="B251" s="36" t="s">
        <v>37</v>
      </c>
      <c r="C251" s="36">
        <v>435000</v>
      </c>
      <c r="D251" s="36">
        <v>472600</v>
      </c>
      <c r="E251" s="36">
        <v>15</v>
      </c>
      <c r="F251" s="37">
        <v>5036</v>
      </c>
      <c r="G251" s="36" t="s">
        <v>28</v>
      </c>
      <c r="H251" s="26">
        <v>1940</v>
      </c>
      <c r="I251" s="27">
        <f>IF(ISBLANK(VLOOKUP($H251*100+I$2,Feuil2!$A$3:$CQ$931,HLOOKUP(Feuil1!$F251,Feuil2!$E$1:$DG$2,2,0),0)),"",VLOOKUP($H251*100+I$2,Feuil2!$A$3:$CQ$931,HLOOKUP(Feuil1!$F251,Feuil2!$E$1:$DG$2,2,0),0))</f>
        <v>14.74</v>
      </c>
      <c r="J251" s="27">
        <f>IF(ISBLANK(VLOOKUP($H251*100+J$2,Feuil2!$A$3:$CQ$931,HLOOKUP(Feuil1!$F251,Feuil2!$E$1:$DG$2,2,0),0)),"",VLOOKUP($H251*100+J$2,Feuil2!$A$3:$CQ$931,HLOOKUP(Feuil1!$F251,Feuil2!$E$1:$DG$2,2,0),0))</f>
        <v>181.9</v>
      </c>
      <c r="K251" s="27">
        <f>IF(ISBLANK(VLOOKUP($H251*100+K$2,Feuil2!$A$3:$CQ$931,HLOOKUP(Feuil1!$F251,Feuil2!$E$1:$DG$2,2,0),0)),"",VLOOKUP($H251*100+K$2,Feuil2!$A$3:$CQ$931,HLOOKUP(Feuil1!$F251,Feuil2!$E$1:$DG$2,2,0),0))</f>
        <v>97.74</v>
      </c>
      <c r="L251" s="27">
        <f>IF(ISBLANK(VLOOKUP($H251*100+L$2,Feuil2!$A$3:$CQ$931,HLOOKUP(Feuil1!$F251,Feuil2!$E$1:$DG$2,2,0),0)),"",VLOOKUP($H251*100+L$2,Feuil2!$A$3:$CQ$931,HLOOKUP(Feuil1!$F251,Feuil2!$E$1:$DG$2,2,0),0))</f>
        <v>18.21</v>
      </c>
      <c r="M251" s="27">
        <f>IF(ISBLANK(VLOOKUP($H251*100+M$2,Feuil2!$A$3:$CQ$931,HLOOKUP(Feuil1!$F251,Feuil2!$E$1:$DG$2,2,0),0)),"",VLOOKUP($H251*100+M$2,Feuil2!$A$3:$CQ$931,HLOOKUP(Feuil1!$F251,Feuil2!$E$1:$DG$2,2,0),0))</f>
        <v>138.61000000000001</v>
      </c>
      <c r="N251" s="27">
        <f>IF(ISBLANK(VLOOKUP($H251*100+N$2,Feuil2!$A$3:$CQ$931,HLOOKUP(Feuil1!$F251,Feuil2!$E$1:$DG$2,2,0),0)),"",VLOOKUP($H251*100+N$2,Feuil2!$A$3:$CQ$931,HLOOKUP(Feuil1!$F251,Feuil2!$E$1:$DG$2,2,0),0))</f>
        <v>179.82</v>
      </c>
      <c r="O251" s="27">
        <f>IF(ISBLANK(VLOOKUP($H251*100+O$2,Feuil2!$A$3:$CQ$931,HLOOKUP(Feuil1!$F251,Feuil2!$E$1:$DG$2,2,0),0)),"",VLOOKUP($H251*100+O$2,Feuil2!$A$3:$CQ$931,HLOOKUP(Feuil1!$F251,Feuil2!$E$1:$DG$2,2,0),0))</f>
        <v>106.51</v>
      </c>
      <c r="P251" s="27">
        <f>IF(ISBLANK(VLOOKUP($H251*100+P$2,Feuil2!$A$3:$CQ$931,HLOOKUP(Feuil1!$F251,Feuil2!$E$1:$DG$2,2,0),0)),"",VLOOKUP($H251*100+P$2,Feuil2!$A$3:$CQ$931,HLOOKUP(Feuil1!$F251,Feuil2!$E$1:$DG$2,2,0),0))</f>
        <v>92.36</v>
      </c>
      <c r="Q251" s="27">
        <f>IF(ISBLANK(VLOOKUP($H251*100+Q$2,Feuil2!$A$3:$CQ$931,HLOOKUP(Feuil1!$F251,Feuil2!$E$1:$DG$2,2,0),0)),"",VLOOKUP($H251*100+Q$2,Feuil2!$A$3:$CQ$931,HLOOKUP(Feuil1!$F251,Feuil2!$E$1:$DG$2,2,0),0))</f>
        <v>18.78</v>
      </c>
      <c r="R251" s="27">
        <f>IF(ISBLANK(VLOOKUP($H251*100+R$2,Feuil2!$A$3:$CQ$931,HLOOKUP(Feuil1!$F251,Feuil2!$E$1:$DG$2,2,0),0)),"",VLOOKUP($H251*100+R$2,Feuil2!$A$3:$CQ$931,HLOOKUP(Feuil1!$F251,Feuil2!$E$1:$DG$2,2,0),0))</f>
        <v>5.01</v>
      </c>
      <c r="S251" s="27">
        <f>IF(ISBLANK(VLOOKUP($H251*100+S$2,Feuil2!$A$3:$CQ$931,HLOOKUP(Feuil1!$F251,Feuil2!$E$1:$DG$2,2,0),0)),"",VLOOKUP($H251*100+S$2,Feuil2!$A$3:$CQ$931,HLOOKUP(Feuil1!$F251,Feuil2!$E$1:$DG$2,2,0),0))</f>
        <v>6.79</v>
      </c>
      <c r="T251" s="27">
        <f>IF(ISBLANK(VLOOKUP($H251*100+T$2,Feuil2!$A$3:$CQ$931,HLOOKUP(Feuil1!$F251,Feuil2!$E$1:$DG$2,2,0),0)),"",VLOOKUP($H251*100+T$2,Feuil2!$A$3:$CQ$931,HLOOKUP(Feuil1!$F251,Feuil2!$E$1:$DG$2,2,0),0))</f>
        <v>5.04</v>
      </c>
      <c r="U251" s="27">
        <f t="shared" si="25"/>
        <v>865.50999999999988</v>
      </c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</row>
    <row r="252" spans="1:44" x14ac:dyDescent="0.35">
      <c r="A252" s="33" t="s">
        <v>33</v>
      </c>
      <c r="B252" s="34" t="s">
        <v>37</v>
      </c>
      <c r="C252" s="39">
        <v>435000</v>
      </c>
      <c r="D252" s="39">
        <v>472600</v>
      </c>
      <c r="E252" s="39">
        <v>15</v>
      </c>
      <c r="F252" s="33">
        <v>5036</v>
      </c>
      <c r="G252" s="38" t="s">
        <v>25</v>
      </c>
      <c r="H252" s="35">
        <v>1941</v>
      </c>
      <c r="I252" s="12">
        <f>IF(ISBLANK(VLOOKUP($H252*100+I$2,Feuil2!$A$3:$CQ$931,HLOOKUP(Feuil1!$F252,Feuil2!$E$1:$DG$2,2,0),0)),"",VLOOKUP($H252*100+I$2,Feuil2!$A$3:$CQ$931,HLOOKUP(Feuil1!$F252,Feuil2!$E$1:$DG$2,2,0),0))</f>
        <v>22.71</v>
      </c>
      <c r="J252" s="12">
        <f>IF(ISBLANK(VLOOKUP($H252*100+J$2,Feuil2!$A$3:$CQ$931,HLOOKUP(Feuil1!$F252,Feuil2!$E$1:$DG$2,2,0),0)),"",VLOOKUP($H252*100+J$2,Feuil2!$A$3:$CQ$931,HLOOKUP(Feuil1!$F252,Feuil2!$E$1:$DG$2,2,0),0))</f>
        <v>5.01</v>
      </c>
      <c r="K252" s="12">
        <f>IF(ISBLANK(VLOOKUP($H252*100+K$2,Feuil2!$A$3:$CQ$931,HLOOKUP(Feuil1!$F252,Feuil2!$E$1:$DG$2,2,0),0)),"",VLOOKUP($H252*100+K$2,Feuil2!$A$3:$CQ$931,HLOOKUP(Feuil1!$F252,Feuil2!$E$1:$DG$2,2,0),0))</f>
        <v>119.74</v>
      </c>
      <c r="L252" s="12">
        <f>IF(ISBLANK(VLOOKUP($H252*100+L$2,Feuil2!$A$3:$CQ$931,HLOOKUP(Feuil1!$F252,Feuil2!$E$1:$DG$2,2,0),0)),"",VLOOKUP($H252*100+L$2,Feuil2!$A$3:$CQ$931,HLOOKUP(Feuil1!$F252,Feuil2!$E$1:$DG$2,2,0),0))</f>
        <v>22.5</v>
      </c>
      <c r="M252" s="12">
        <f>IF(ISBLANK(VLOOKUP($H252*100+M$2,Feuil2!$A$3:$CQ$931,HLOOKUP(Feuil1!$F252,Feuil2!$E$1:$DG$2,2,0),0)),"",VLOOKUP($H252*100+M$2,Feuil2!$A$3:$CQ$931,HLOOKUP(Feuil1!$F252,Feuil2!$E$1:$DG$2,2,0),0))</f>
        <v>22.23</v>
      </c>
      <c r="N252" s="12">
        <f>IF(ISBLANK(VLOOKUP($H252*100+N$2,Feuil2!$A$3:$CQ$931,HLOOKUP(Feuil1!$F252,Feuil2!$E$1:$DG$2,2,0),0)),"",VLOOKUP($H252*100+N$2,Feuil2!$A$3:$CQ$931,HLOOKUP(Feuil1!$F252,Feuil2!$E$1:$DG$2,2,0),0))</f>
        <v>88.66</v>
      </c>
      <c r="O252" s="12">
        <f>IF(ISBLANK(VLOOKUP($H252*100+O$2,Feuil2!$A$3:$CQ$931,HLOOKUP(Feuil1!$F252,Feuil2!$E$1:$DG$2,2,0),0)),"",VLOOKUP($H252*100+O$2,Feuil2!$A$3:$CQ$931,HLOOKUP(Feuil1!$F252,Feuil2!$E$1:$DG$2,2,0),0))</f>
        <v>40.24</v>
      </c>
      <c r="P252" s="12">
        <f>IF(ISBLANK(VLOOKUP($H252*100+P$2,Feuil2!$A$3:$CQ$931,HLOOKUP(Feuil1!$F252,Feuil2!$E$1:$DG$2,2,0),0)),"",VLOOKUP($H252*100+P$2,Feuil2!$A$3:$CQ$931,HLOOKUP(Feuil1!$F252,Feuil2!$E$1:$DG$2,2,0),0))</f>
        <v>107.5</v>
      </c>
      <c r="Q252" s="12">
        <f>IF(ISBLANK(VLOOKUP($H252*100+Q$2,Feuil2!$A$3:$CQ$931,HLOOKUP(Feuil1!$F252,Feuil2!$E$1:$DG$2,2,0),0)),"",VLOOKUP($H252*100+Q$2,Feuil2!$A$3:$CQ$931,HLOOKUP(Feuil1!$F252,Feuil2!$E$1:$DG$2,2,0),0))</f>
        <v>11.71</v>
      </c>
      <c r="R252" s="12">
        <f>IF(ISBLANK(VLOOKUP($H252*100+R$2,Feuil2!$A$3:$CQ$931,HLOOKUP(Feuil1!$F252,Feuil2!$E$1:$DG$2,2,0),0)),"",VLOOKUP($H252*100+R$2,Feuil2!$A$3:$CQ$931,HLOOKUP(Feuil1!$F252,Feuil2!$E$1:$DG$2,2,0),0))</f>
        <v>6.32</v>
      </c>
      <c r="S252" s="12">
        <f>IF(ISBLANK(VLOOKUP($H252*100+S$2,Feuil2!$A$3:$CQ$931,HLOOKUP(Feuil1!$F252,Feuil2!$E$1:$DG$2,2,0),0)),"",VLOOKUP($H252*100+S$2,Feuil2!$A$3:$CQ$931,HLOOKUP(Feuil1!$F252,Feuil2!$E$1:$DG$2,2,0),0))</f>
        <v>5.07</v>
      </c>
      <c r="T252" s="12">
        <f>IF(ISBLANK(VLOOKUP($H252*100+T$2,Feuil2!$A$3:$CQ$931,HLOOKUP(Feuil1!$F252,Feuil2!$E$1:$DG$2,2,0),0)),"",VLOOKUP($H252*100+T$2,Feuil2!$A$3:$CQ$931,HLOOKUP(Feuil1!$F252,Feuil2!$E$1:$DG$2,2,0),0))</f>
        <v>5.04</v>
      </c>
      <c r="U252" s="12">
        <f t="shared" si="25"/>
        <v>456.72999999999996</v>
      </c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</row>
    <row r="253" spans="1:44" x14ac:dyDescent="0.35">
      <c r="A253" s="10" t="s">
        <v>33</v>
      </c>
      <c r="B253" s="8" t="s">
        <v>37</v>
      </c>
      <c r="C253" s="39">
        <v>435000</v>
      </c>
      <c r="D253" s="39">
        <v>472600</v>
      </c>
      <c r="E253" s="39">
        <v>15</v>
      </c>
      <c r="F253" s="10">
        <v>5036</v>
      </c>
      <c r="G253" s="38" t="s">
        <v>25</v>
      </c>
      <c r="H253" s="11">
        <v>1942</v>
      </c>
      <c r="I253" s="12">
        <f>IF(ISBLANK(VLOOKUP($H253*100+I$2,Feuil2!$A$3:$CQ$931,HLOOKUP(Feuil1!$F253,Feuil2!$E$1:$DG$2,2,0),0)),"",VLOOKUP($H253*100+I$2,Feuil2!$A$3:$CQ$931,HLOOKUP(Feuil1!$F253,Feuil2!$E$1:$DG$2,2,0),0))</f>
        <v>33.03</v>
      </c>
      <c r="J253" s="12">
        <f>IF(ISBLANK(VLOOKUP($H253*100+J$2,Feuil2!$A$3:$CQ$931,HLOOKUP(Feuil1!$F253,Feuil2!$E$1:$DG$2,2,0),0)),"",VLOOKUP($H253*100+J$2,Feuil2!$A$3:$CQ$931,HLOOKUP(Feuil1!$F253,Feuil2!$E$1:$DG$2,2,0),0))</f>
        <v>112.88</v>
      </c>
      <c r="K253" s="12">
        <f>IF(ISBLANK(VLOOKUP($H253*100+K$2,Feuil2!$A$3:$CQ$931,HLOOKUP(Feuil1!$F253,Feuil2!$E$1:$DG$2,2,0),0)),"",VLOOKUP($H253*100+K$2,Feuil2!$A$3:$CQ$931,HLOOKUP(Feuil1!$F253,Feuil2!$E$1:$DG$2,2,0),0))</f>
        <v>130.02000000000001</v>
      </c>
      <c r="L253" s="12">
        <f>IF(ISBLANK(VLOOKUP($H253*100+L$2,Feuil2!$A$3:$CQ$931,HLOOKUP(Feuil1!$F253,Feuil2!$E$1:$DG$2,2,0),0)),"",VLOOKUP($H253*100+L$2,Feuil2!$A$3:$CQ$931,HLOOKUP(Feuil1!$F253,Feuil2!$E$1:$DG$2,2,0),0))</f>
        <v>135.13999999999999</v>
      </c>
      <c r="M253" s="12">
        <f>IF(ISBLANK(VLOOKUP($H253*100+M$2,Feuil2!$A$3:$CQ$931,HLOOKUP(Feuil1!$F253,Feuil2!$E$1:$DG$2,2,0),0)),"",VLOOKUP($H253*100+M$2,Feuil2!$A$3:$CQ$931,HLOOKUP(Feuil1!$F253,Feuil2!$E$1:$DG$2,2,0),0))</f>
        <v>63.83</v>
      </c>
      <c r="N253" s="12">
        <f>IF(ISBLANK(VLOOKUP($H253*100+N$2,Feuil2!$A$3:$CQ$931,HLOOKUP(Feuil1!$F253,Feuil2!$E$1:$DG$2,2,0),0)),"",VLOOKUP($H253*100+N$2,Feuil2!$A$3:$CQ$931,HLOOKUP(Feuil1!$F253,Feuil2!$E$1:$DG$2,2,0),0))</f>
        <v>8.56</v>
      </c>
      <c r="O253" s="12">
        <f>IF(ISBLANK(VLOOKUP($H253*100+O$2,Feuil2!$A$3:$CQ$931,HLOOKUP(Feuil1!$F253,Feuil2!$E$1:$DG$2,2,0),0)),"",VLOOKUP($H253*100+O$2,Feuil2!$A$3:$CQ$931,HLOOKUP(Feuil1!$F253,Feuil2!$E$1:$DG$2,2,0),0))</f>
        <v>98.38</v>
      </c>
      <c r="P253" s="12">
        <f>IF(ISBLANK(VLOOKUP($H253*100+P$2,Feuil2!$A$3:$CQ$931,HLOOKUP(Feuil1!$F253,Feuil2!$E$1:$DG$2,2,0),0)),"",VLOOKUP($H253*100+P$2,Feuil2!$A$3:$CQ$931,HLOOKUP(Feuil1!$F253,Feuil2!$E$1:$DG$2,2,0),0))</f>
        <v>55.57</v>
      </c>
      <c r="Q253" s="12">
        <f>IF(ISBLANK(VLOOKUP($H253*100+Q$2,Feuil2!$A$3:$CQ$931,HLOOKUP(Feuil1!$F253,Feuil2!$E$1:$DG$2,2,0),0)),"",VLOOKUP($H253*100+Q$2,Feuil2!$A$3:$CQ$931,HLOOKUP(Feuil1!$F253,Feuil2!$E$1:$DG$2,2,0),0))</f>
        <v>21.16</v>
      </c>
      <c r="R253" s="12">
        <f>IF(ISBLANK(VLOOKUP($H253*100+R$2,Feuil2!$A$3:$CQ$931,HLOOKUP(Feuil1!$F253,Feuil2!$E$1:$DG$2,2,0),0)),"",VLOOKUP($H253*100+R$2,Feuil2!$A$3:$CQ$931,HLOOKUP(Feuil1!$F253,Feuil2!$E$1:$DG$2,2,0),0))</f>
        <v>5.01</v>
      </c>
      <c r="S253" s="12">
        <f>IF(ISBLANK(VLOOKUP($H253*100+S$2,Feuil2!$A$3:$CQ$931,HLOOKUP(Feuil1!$F253,Feuil2!$E$1:$DG$2,2,0),0)),"",VLOOKUP($H253*100+S$2,Feuil2!$A$3:$CQ$931,HLOOKUP(Feuil1!$F253,Feuil2!$E$1:$DG$2,2,0),0))</f>
        <v>15.22</v>
      </c>
      <c r="T253" s="12">
        <f>IF(ISBLANK(VLOOKUP($H253*100+T$2,Feuil2!$A$3:$CQ$931,HLOOKUP(Feuil1!$F253,Feuil2!$E$1:$DG$2,2,0),0)),"",VLOOKUP($H253*100+T$2,Feuil2!$A$3:$CQ$931,HLOOKUP(Feuil1!$F253,Feuil2!$E$1:$DG$2,2,0),0))</f>
        <v>5.04</v>
      </c>
      <c r="U253" s="12">
        <f t="shared" si="25"/>
        <v>683.83999999999992</v>
      </c>
    </row>
    <row r="254" spans="1:44" x14ac:dyDescent="0.35">
      <c r="A254" s="10" t="s">
        <v>33</v>
      </c>
      <c r="B254" s="8" t="s">
        <v>37</v>
      </c>
      <c r="C254" s="39">
        <v>435000</v>
      </c>
      <c r="D254" s="39">
        <v>472600</v>
      </c>
      <c r="E254" s="39">
        <v>15</v>
      </c>
      <c r="F254" s="10">
        <v>5036</v>
      </c>
      <c r="G254" s="38" t="s">
        <v>25</v>
      </c>
      <c r="H254" s="11">
        <v>1943</v>
      </c>
      <c r="I254" s="12">
        <f>IF(ISBLANK(VLOOKUP($H254*100+I$2,Feuil2!$A$3:$CQ$931,HLOOKUP(Feuil1!$F254,Feuil2!$E$1:$DG$2,2,0),0)),"",VLOOKUP($H254*100+I$2,Feuil2!$A$3:$CQ$931,HLOOKUP(Feuil1!$F254,Feuil2!$E$1:$DG$2,2,0),0))</f>
        <v>26.75</v>
      </c>
      <c r="J254" s="12">
        <f>IF(ISBLANK(VLOOKUP($H254*100+J$2,Feuil2!$A$3:$CQ$931,HLOOKUP(Feuil1!$F254,Feuil2!$E$1:$DG$2,2,0),0)),"",VLOOKUP($H254*100+J$2,Feuil2!$A$3:$CQ$931,HLOOKUP(Feuil1!$F254,Feuil2!$E$1:$DG$2,2,0),0))</f>
        <v>50.34</v>
      </c>
      <c r="K254" s="12">
        <f>IF(ISBLANK(VLOOKUP($H254*100+K$2,Feuil2!$A$3:$CQ$931,HLOOKUP(Feuil1!$F254,Feuil2!$E$1:$DG$2,2,0),0)),"",VLOOKUP($H254*100+K$2,Feuil2!$A$3:$CQ$931,HLOOKUP(Feuil1!$F254,Feuil2!$E$1:$DG$2,2,0),0))</f>
        <v>39.409999999999997</v>
      </c>
      <c r="L254" s="12">
        <f>IF(ISBLANK(VLOOKUP($H254*100+L$2,Feuil2!$A$3:$CQ$931,HLOOKUP(Feuil1!$F254,Feuil2!$E$1:$DG$2,2,0),0)),"",VLOOKUP($H254*100+L$2,Feuil2!$A$3:$CQ$931,HLOOKUP(Feuil1!$F254,Feuil2!$E$1:$DG$2,2,0),0))</f>
        <v>166.14</v>
      </c>
      <c r="M254" s="12">
        <f>IF(ISBLANK(VLOOKUP($H254*100+M$2,Feuil2!$A$3:$CQ$931,HLOOKUP(Feuil1!$F254,Feuil2!$E$1:$DG$2,2,0),0)),"",VLOOKUP($H254*100+M$2,Feuil2!$A$3:$CQ$931,HLOOKUP(Feuil1!$F254,Feuil2!$E$1:$DG$2,2,0),0))</f>
        <v>11.87</v>
      </c>
      <c r="N254" s="12">
        <f>IF(ISBLANK(VLOOKUP($H254*100+N$2,Feuil2!$A$3:$CQ$931,HLOOKUP(Feuil1!$F254,Feuil2!$E$1:$DG$2,2,0),0)),"",VLOOKUP($H254*100+N$2,Feuil2!$A$3:$CQ$931,HLOOKUP(Feuil1!$F254,Feuil2!$E$1:$DG$2,2,0),0))</f>
        <v>86.61</v>
      </c>
      <c r="O254" s="12">
        <f>IF(ISBLANK(VLOOKUP($H254*100+O$2,Feuil2!$A$3:$CQ$931,HLOOKUP(Feuil1!$F254,Feuil2!$E$1:$DG$2,2,0),0)),"",VLOOKUP($H254*100+O$2,Feuil2!$A$3:$CQ$931,HLOOKUP(Feuil1!$F254,Feuil2!$E$1:$DG$2,2,0),0))</f>
        <v>48.03</v>
      </c>
      <c r="P254" s="12">
        <f>IF(ISBLANK(VLOOKUP($H254*100+P$2,Feuil2!$A$3:$CQ$931,HLOOKUP(Feuil1!$F254,Feuil2!$E$1:$DG$2,2,0),0)),"",VLOOKUP($H254*100+P$2,Feuil2!$A$3:$CQ$931,HLOOKUP(Feuil1!$F254,Feuil2!$E$1:$DG$2,2,0),0))</f>
        <v>30.13</v>
      </c>
      <c r="Q254" s="12">
        <f>IF(ISBLANK(VLOOKUP($H254*100+Q$2,Feuil2!$A$3:$CQ$931,HLOOKUP(Feuil1!$F254,Feuil2!$E$1:$DG$2,2,0),0)),"",VLOOKUP($H254*100+Q$2,Feuil2!$A$3:$CQ$931,HLOOKUP(Feuil1!$F254,Feuil2!$E$1:$DG$2,2,0),0))</f>
        <v>7.82</v>
      </c>
      <c r="R254" s="12">
        <f>IF(ISBLANK(VLOOKUP($H254*100+R$2,Feuil2!$A$3:$CQ$931,HLOOKUP(Feuil1!$F254,Feuil2!$E$1:$DG$2,2,0),0)),"",VLOOKUP($H254*100+R$2,Feuil2!$A$3:$CQ$931,HLOOKUP(Feuil1!$F254,Feuil2!$E$1:$DG$2,2,0),0))</f>
        <v>54.35</v>
      </c>
      <c r="S254" s="12">
        <f>IF(ISBLANK(VLOOKUP($H254*100+S$2,Feuil2!$A$3:$CQ$931,HLOOKUP(Feuil1!$F254,Feuil2!$E$1:$DG$2,2,0),0)),"",VLOOKUP($H254*100+S$2,Feuil2!$A$3:$CQ$931,HLOOKUP(Feuil1!$F254,Feuil2!$E$1:$DG$2,2,0),0))</f>
        <v>5.01</v>
      </c>
      <c r="T254" s="12">
        <f>IF(ISBLANK(VLOOKUP($H254*100+T$2,Feuil2!$A$3:$CQ$931,HLOOKUP(Feuil1!$F254,Feuil2!$E$1:$DG$2,2,0),0)),"",VLOOKUP($H254*100+T$2,Feuil2!$A$3:$CQ$931,HLOOKUP(Feuil1!$F254,Feuil2!$E$1:$DG$2,2,0),0))</f>
        <v>17.920000000000002</v>
      </c>
      <c r="U254" s="12">
        <f t="shared" si="25"/>
        <v>544.37999999999988</v>
      </c>
    </row>
    <row r="255" spans="1:44" x14ac:dyDescent="0.35">
      <c r="A255" s="10" t="s">
        <v>33</v>
      </c>
      <c r="B255" s="8" t="s">
        <v>37</v>
      </c>
      <c r="C255" s="39">
        <v>435000</v>
      </c>
      <c r="D255" s="39">
        <v>472600</v>
      </c>
      <c r="E255" s="39">
        <v>15</v>
      </c>
      <c r="F255" s="10">
        <v>5036</v>
      </c>
      <c r="G255" s="38" t="s">
        <v>25</v>
      </c>
      <c r="H255" s="11">
        <v>1944</v>
      </c>
      <c r="I255" s="12">
        <f>IF(ISBLANK(VLOOKUP($H255*100+I$2,Feuil2!$A$3:$CQ$931,HLOOKUP(Feuil1!$F255,Feuil2!$E$1:$DG$2,2,0),0)),"",VLOOKUP($H255*100+I$2,Feuil2!$A$3:$CQ$931,HLOOKUP(Feuil1!$F255,Feuil2!$E$1:$DG$2,2,0),0))</f>
        <v>25.31</v>
      </c>
      <c r="J255" s="12">
        <f>IF(ISBLANK(VLOOKUP($H255*100+J$2,Feuil2!$A$3:$CQ$931,HLOOKUP(Feuil1!$F255,Feuil2!$E$1:$DG$2,2,0),0)),"",VLOOKUP($H255*100+J$2,Feuil2!$A$3:$CQ$931,HLOOKUP(Feuil1!$F255,Feuil2!$E$1:$DG$2,2,0),0))</f>
        <v>24.29</v>
      </c>
      <c r="K255" s="12">
        <f>IF(ISBLANK(VLOOKUP($H255*100+K$2,Feuil2!$A$3:$CQ$931,HLOOKUP(Feuil1!$F255,Feuil2!$E$1:$DG$2,2,0),0)),"",VLOOKUP($H255*100+K$2,Feuil2!$A$3:$CQ$931,HLOOKUP(Feuil1!$F255,Feuil2!$E$1:$DG$2,2,0),0))</f>
        <v>82.45</v>
      </c>
      <c r="L255" s="12">
        <f>IF(ISBLANK(VLOOKUP($H255*100+L$2,Feuil2!$A$3:$CQ$931,HLOOKUP(Feuil1!$F255,Feuil2!$E$1:$DG$2,2,0),0)),"",VLOOKUP($H255*100+L$2,Feuil2!$A$3:$CQ$931,HLOOKUP(Feuil1!$F255,Feuil2!$E$1:$DG$2,2,0),0))</f>
        <v>58.24</v>
      </c>
      <c r="M255" s="12">
        <f>IF(ISBLANK(VLOOKUP($H255*100+M$2,Feuil2!$A$3:$CQ$931,HLOOKUP(Feuil1!$F255,Feuil2!$E$1:$DG$2,2,0),0)),"",VLOOKUP($H255*100+M$2,Feuil2!$A$3:$CQ$931,HLOOKUP(Feuil1!$F255,Feuil2!$E$1:$DG$2,2,0),0))</f>
        <v>128.22</v>
      </c>
      <c r="N255" s="12">
        <f>IF(ISBLANK(VLOOKUP($H255*100+N$2,Feuil2!$A$3:$CQ$931,HLOOKUP(Feuil1!$F255,Feuil2!$E$1:$DG$2,2,0),0)),"",VLOOKUP($H255*100+N$2,Feuil2!$A$3:$CQ$931,HLOOKUP(Feuil1!$F255,Feuil2!$E$1:$DG$2,2,0),0))</f>
        <v>5.97</v>
      </c>
      <c r="O255" s="12">
        <f>IF(ISBLANK(VLOOKUP($H255*100+O$2,Feuil2!$A$3:$CQ$931,HLOOKUP(Feuil1!$F255,Feuil2!$E$1:$DG$2,2,0),0)),"",VLOOKUP($H255*100+O$2,Feuil2!$A$3:$CQ$931,HLOOKUP(Feuil1!$F255,Feuil2!$E$1:$DG$2,2,0),0))</f>
        <v>28.28</v>
      </c>
      <c r="P255" s="12">
        <f>IF(ISBLANK(VLOOKUP($H255*100+P$2,Feuil2!$A$3:$CQ$931,HLOOKUP(Feuil1!$F255,Feuil2!$E$1:$DG$2,2,0),0)),"",VLOOKUP($H255*100+P$2,Feuil2!$A$3:$CQ$931,HLOOKUP(Feuil1!$F255,Feuil2!$E$1:$DG$2,2,0),0))</f>
        <v>6.79</v>
      </c>
      <c r="Q255" s="12">
        <f>IF(ISBLANK(VLOOKUP($H255*100+Q$2,Feuil2!$A$3:$CQ$931,HLOOKUP(Feuil1!$F255,Feuil2!$E$1:$DG$2,2,0),0)),"",VLOOKUP($H255*100+Q$2,Feuil2!$A$3:$CQ$931,HLOOKUP(Feuil1!$F255,Feuil2!$E$1:$DG$2,2,0),0))</f>
        <v>9.08</v>
      </c>
      <c r="R255" s="12">
        <f>IF(ISBLANK(VLOOKUP($H255*100+R$2,Feuil2!$A$3:$CQ$931,HLOOKUP(Feuil1!$F255,Feuil2!$E$1:$DG$2,2,0),0)),"",VLOOKUP($H255*100+R$2,Feuil2!$A$3:$CQ$931,HLOOKUP(Feuil1!$F255,Feuil2!$E$1:$DG$2,2,0),0))</f>
        <v>5.18</v>
      </c>
      <c r="S255" s="12">
        <f>IF(ISBLANK(VLOOKUP($H255*100+S$2,Feuil2!$A$3:$CQ$931,HLOOKUP(Feuil1!$F255,Feuil2!$E$1:$DG$2,2,0),0)),"",VLOOKUP($H255*100+S$2,Feuil2!$A$3:$CQ$931,HLOOKUP(Feuil1!$F255,Feuil2!$E$1:$DG$2,2,0),0))</f>
        <v>8.82</v>
      </c>
      <c r="T255" s="12">
        <f>IF(ISBLANK(VLOOKUP($H255*100+T$2,Feuil2!$A$3:$CQ$931,HLOOKUP(Feuil1!$F255,Feuil2!$E$1:$DG$2,2,0),0)),"",VLOOKUP($H255*100+T$2,Feuil2!$A$3:$CQ$931,HLOOKUP(Feuil1!$F255,Feuil2!$E$1:$DG$2,2,0),0))</f>
        <v>5.94</v>
      </c>
      <c r="U255" s="12">
        <f t="shared" si="25"/>
        <v>388.57</v>
      </c>
    </row>
    <row r="256" spans="1:44" x14ac:dyDescent="0.35">
      <c r="A256" s="10" t="s">
        <v>33</v>
      </c>
      <c r="B256" s="8" t="s">
        <v>37</v>
      </c>
      <c r="C256" s="39">
        <v>435000</v>
      </c>
      <c r="D256" s="39">
        <v>472600</v>
      </c>
      <c r="E256" s="39">
        <v>15</v>
      </c>
      <c r="F256" s="10">
        <v>5036</v>
      </c>
      <c r="G256" s="38" t="s">
        <v>25</v>
      </c>
      <c r="H256" s="11">
        <v>1945</v>
      </c>
      <c r="I256" s="12">
        <f>IF(ISBLANK(VLOOKUP($H256*100+I$2,Feuil2!$A$3:$CQ$931,HLOOKUP(Feuil1!$F256,Feuil2!$E$1:$DG$2,2,0),0)),"",VLOOKUP($H256*100+I$2,Feuil2!$A$3:$CQ$931,HLOOKUP(Feuil1!$F256,Feuil2!$E$1:$DG$2,2,0),0))</f>
        <v>5.69</v>
      </c>
      <c r="J256" s="12">
        <f>IF(ISBLANK(VLOOKUP($H256*100+J$2,Feuil2!$A$3:$CQ$931,HLOOKUP(Feuil1!$F256,Feuil2!$E$1:$DG$2,2,0),0)),"",VLOOKUP($H256*100+J$2,Feuil2!$A$3:$CQ$931,HLOOKUP(Feuil1!$F256,Feuil2!$E$1:$DG$2,2,0),0))</f>
        <v>49.45</v>
      </c>
      <c r="K256" s="12">
        <f>IF(ISBLANK(VLOOKUP($H256*100+K$2,Feuil2!$A$3:$CQ$931,HLOOKUP(Feuil1!$F256,Feuil2!$E$1:$DG$2,2,0),0)),"",VLOOKUP($H256*100+K$2,Feuil2!$A$3:$CQ$931,HLOOKUP(Feuil1!$F256,Feuil2!$E$1:$DG$2,2,0),0))</f>
        <v>97.96</v>
      </c>
      <c r="L256" s="12">
        <f>IF(ISBLANK(VLOOKUP($H256*100+L$2,Feuil2!$A$3:$CQ$931,HLOOKUP(Feuil1!$F256,Feuil2!$E$1:$DG$2,2,0),0)),"",VLOOKUP($H256*100+L$2,Feuil2!$A$3:$CQ$931,HLOOKUP(Feuil1!$F256,Feuil2!$E$1:$DG$2,2,0),0))</f>
        <v>143.49</v>
      </c>
      <c r="M256" s="12">
        <f>IF(ISBLANK(VLOOKUP($H256*100+M$2,Feuil2!$A$3:$CQ$931,HLOOKUP(Feuil1!$F256,Feuil2!$E$1:$DG$2,2,0),0)),"",VLOOKUP($H256*100+M$2,Feuil2!$A$3:$CQ$931,HLOOKUP(Feuil1!$F256,Feuil2!$E$1:$DG$2,2,0),0))</f>
        <v>98.21</v>
      </c>
      <c r="N256" s="12">
        <f>IF(ISBLANK(VLOOKUP($H256*100+N$2,Feuil2!$A$3:$CQ$931,HLOOKUP(Feuil1!$F256,Feuil2!$E$1:$DG$2,2,0),0)),"",VLOOKUP($H256*100+N$2,Feuil2!$A$3:$CQ$931,HLOOKUP(Feuil1!$F256,Feuil2!$E$1:$DG$2,2,0),0))</f>
        <v>33.729999999999997</v>
      </c>
      <c r="O256" s="12">
        <f>IF(ISBLANK(VLOOKUP($H256*100+O$2,Feuil2!$A$3:$CQ$931,HLOOKUP(Feuil1!$F256,Feuil2!$E$1:$DG$2,2,0),0)),"",VLOOKUP($H256*100+O$2,Feuil2!$A$3:$CQ$931,HLOOKUP(Feuil1!$F256,Feuil2!$E$1:$DG$2,2,0),0))</f>
        <v>146.61000000000001</v>
      </c>
      <c r="P256" s="12">
        <f>IF(ISBLANK(VLOOKUP($H256*100+P$2,Feuil2!$A$3:$CQ$931,HLOOKUP(Feuil1!$F256,Feuil2!$E$1:$DG$2,2,0),0)),"",VLOOKUP($H256*100+P$2,Feuil2!$A$3:$CQ$931,HLOOKUP(Feuil1!$F256,Feuil2!$E$1:$DG$2,2,0),0))</f>
        <v>113.78</v>
      </c>
      <c r="Q256" s="12">
        <f>IF(ISBLANK(VLOOKUP($H256*100+Q$2,Feuil2!$A$3:$CQ$931,HLOOKUP(Feuil1!$F256,Feuil2!$E$1:$DG$2,2,0),0)),"",VLOOKUP($H256*100+Q$2,Feuil2!$A$3:$CQ$931,HLOOKUP(Feuil1!$F256,Feuil2!$E$1:$DG$2,2,0),0))</f>
        <v>104.97</v>
      </c>
      <c r="R256" s="12">
        <f>IF(ISBLANK(VLOOKUP($H256*100+R$2,Feuil2!$A$3:$CQ$931,HLOOKUP(Feuil1!$F256,Feuil2!$E$1:$DG$2,2,0),0)),"",VLOOKUP($H256*100+R$2,Feuil2!$A$3:$CQ$931,HLOOKUP(Feuil1!$F256,Feuil2!$E$1:$DG$2,2,0),0))</f>
        <v>6.21</v>
      </c>
      <c r="S256" s="12">
        <f>IF(ISBLANK(VLOOKUP($H256*100+S$2,Feuil2!$A$3:$CQ$931,HLOOKUP(Feuil1!$F256,Feuil2!$E$1:$DG$2,2,0),0)),"",VLOOKUP($H256*100+S$2,Feuil2!$A$3:$CQ$931,HLOOKUP(Feuil1!$F256,Feuil2!$E$1:$DG$2,2,0),0))</f>
        <v>5.71</v>
      </c>
      <c r="T256" s="12">
        <f>IF(ISBLANK(VLOOKUP($H256*100+T$2,Feuil2!$A$3:$CQ$931,HLOOKUP(Feuil1!$F256,Feuil2!$E$1:$DG$2,2,0),0)),"",VLOOKUP($H256*100+T$2,Feuil2!$A$3:$CQ$931,HLOOKUP(Feuil1!$F256,Feuil2!$E$1:$DG$2,2,0),0))</f>
        <v>5.03</v>
      </c>
      <c r="U256" s="12">
        <f t="shared" si="25"/>
        <v>810.84000000000015</v>
      </c>
    </row>
    <row r="257" spans="1:21" x14ac:dyDescent="0.35">
      <c r="A257" s="10" t="s">
        <v>33</v>
      </c>
      <c r="B257" s="8" t="s">
        <v>37</v>
      </c>
      <c r="C257" s="39">
        <v>435000</v>
      </c>
      <c r="D257" s="39">
        <v>472600</v>
      </c>
      <c r="E257" s="39">
        <v>15</v>
      </c>
      <c r="F257" s="10">
        <v>5036</v>
      </c>
      <c r="G257" s="38" t="s">
        <v>25</v>
      </c>
      <c r="H257" s="11">
        <v>1946</v>
      </c>
      <c r="I257" s="12">
        <f>IF(ISBLANK(VLOOKUP($H257*100+I$2,Feuil2!$A$3:$CQ$931,HLOOKUP(Feuil1!$F257,Feuil2!$E$1:$DG$2,2,0),0)),"",VLOOKUP($H257*100+I$2,Feuil2!$A$3:$CQ$931,HLOOKUP(Feuil1!$F257,Feuil2!$E$1:$DG$2,2,0),0))</f>
        <v>6.07</v>
      </c>
      <c r="J257" s="12">
        <f>IF(ISBLANK(VLOOKUP($H257*100+J$2,Feuil2!$A$3:$CQ$931,HLOOKUP(Feuil1!$F257,Feuil2!$E$1:$DG$2,2,0),0)),"",VLOOKUP($H257*100+J$2,Feuil2!$A$3:$CQ$931,HLOOKUP(Feuil1!$F257,Feuil2!$E$1:$DG$2,2,0),0))</f>
        <v>53.77</v>
      </c>
      <c r="K257" s="12">
        <f>IF(ISBLANK(VLOOKUP($H257*100+K$2,Feuil2!$A$3:$CQ$931,HLOOKUP(Feuil1!$F257,Feuil2!$E$1:$DG$2,2,0),0)),"",VLOOKUP($H257*100+K$2,Feuil2!$A$3:$CQ$931,HLOOKUP(Feuil1!$F257,Feuil2!$E$1:$DG$2,2,0),0))</f>
        <v>131.72999999999999</v>
      </c>
      <c r="L257" s="12">
        <f>IF(ISBLANK(VLOOKUP($H257*100+L$2,Feuil2!$A$3:$CQ$931,HLOOKUP(Feuil1!$F257,Feuil2!$E$1:$DG$2,2,0),0)),"",VLOOKUP($H257*100+L$2,Feuil2!$A$3:$CQ$931,HLOOKUP(Feuil1!$F257,Feuil2!$E$1:$DG$2,2,0),0))</f>
        <v>52.24</v>
      </c>
      <c r="M257" s="12">
        <f>IF(ISBLANK(VLOOKUP($H257*100+M$2,Feuil2!$A$3:$CQ$931,HLOOKUP(Feuil1!$F257,Feuil2!$E$1:$DG$2,2,0),0)),"",VLOOKUP($H257*100+M$2,Feuil2!$A$3:$CQ$931,HLOOKUP(Feuil1!$F257,Feuil2!$E$1:$DG$2,2,0),0))</f>
        <v>145.09</v>
      </c>
      <c r="N257" s="12">
        <f>IF(ISBLANK(VLOOKUP($H257*100+N$2,Feuil2!$A$3:$CQ$931,HLOOKUP(Feuil1!$F257,Feuil2!$E$1:$DG$2,2,0),0)),"",VLOOKUP($H257*100+N$2,Feuil2!$A$3:$CQ$931,HLOOKUP(Feuil1!$F257,Feuil2!$E$1:$DG$2,2,0),0))</f>
        <v>212.17</v>
      </c>
      <c r="O257" s="12">
        <f>IF(ISBLANK(VLOOKUP($H257*100+O$2,Feuil2!$A$3:$CQ$931,HLOOKUP(Feuil1!$F257,Feuil2!$E$1:$DG$2,2,0),0)),"",VLOOKUP($H257*100+O$2,Feuil2!$A$3:$CQ$931,HLOOKUP(Feuil1!$F257,Feuil2!$E$1:$DG$2,2,0),0))</f>
        <v>130.88</v>
      </c>
      <c r="P257" s="12">
        <f>IF(ISBLANK(VLOOKUP($H257*100+P$2,Feuil2!$A$3:$CQ$931,HLOOKUP(Feuil1!$F257,Feuil2!$E$1:$DG$2,2,0),0)),"",VLOOKUP($H257*100+P$2,Feuil2!$A$3:$CQ$931,HLOOKUP(Feuil1!$F257,Feuil2!$E$1:$DG$2,2,0),0))</f>
        <v>13.62</v>
      </c>
      <c r="Q257" s="12">
        <f>IF(ISBLANK(VLOOKUP($H257*100+Q$2,Feuil2!$A$3:$CQ$931,HLOOKUP(Feuil1!$F257,Feuil2!$E$1:$DG$2,2,0),0)),"",VLOOKUP($H257*100+Q$2,Feuil2!$A$3:$CQ$931,HLOOKUP(Feuil1!$F257,Feuil2!$E$1:$DG$2,2,0),0))</f>
        <v>42.82</v>
      </c>
      <c r="R257" s="12">
        <f>IF(ISBLANK(VLOOKUP($H257*100+R$2,Feuil2!$A$3:$CQ$931,HLOOKUP(Feuil1!$F257,Feuil2!$E$1:$DG$2,2,0),0)),"",VLOOKUP($H257*100+R$2,Feuil2!$A$3:$CQ$931,HLOOKUP(Feuil1!$F257,Feuil2!$E$1:$DG$2,2,0),0))</f>
        <v>6.4</v>
      </c>
      <c r="S257" s="12">
        <f>IF(ISBLANK(VLOOKUP($H257*100+S$2,Feuil2!$A$3:$CQ$931,HLOOKUP(Feuil1!$F257,Feuil2!$E$1:$DG$2,2,0),0)),"",VLOOKUP($H257*100+S$2,Feuil2!$A$3:$CQ$931,HLOOKUP(Feuil1!$F257,Feuil2!$E$1:$DG$2,2,0),0))</f>
        <v>5.23</v>
      </c>
      <c r="T257" s="12">
        <f>IF(ISBLANK(VLOOKUP($H257*100+T$2,Feuil2!$A$3:$CQ$931,HLOOKUP(Feuil1!$F257,Feuil2!$E$1:$DG$2,2,0),0)),"",VLOOKUP($H257*100+T$2,Feuil2!$A$3:$CQ$931,HLOOKUP(Feuil1!$F257,Feuil2!$E$1:$DG$2,2,0),0))</f>
        <v>5.23</v>
      </c>
      <c r="U257" s="12">
        <f t="shared" si="25"/>
        <v>805.25</v>
      </c>
    </row>
    <row r="258" spans="1:21" x14ac:dyDescent="0.35">
      <c r="A258" s="10" t="s">
        <v>33</v>
      </c>
      <c r="B258" s="8" t="s">
        <v>37</v>
      </c>
      <c r="C258" s="39">
        <v>435000</v>
      </c>
      <c r="D258" s="39">
        <v>472600</v>
      </c>
      <c r="E258" s="39">
        <v>15</v>
      </c>
      <c r="F258" s="10">
        <v>5036</v>
      </c>
      <c r="G258" s="38" t="s">
        <v>25</v>
      </c>
      <c r="H258" s="11">
        <v>1947</v>
      </c>
      <c r="I258" s="12">
        <f>IF(ISBLANK(VLOOKUP($H258*100+I$2,Feuil2!$A$3:$CQ$931,HLOOKUP(Feuil1!$F258,Feuil2!$E$1:$DG$2,2,0),0)),"",VLOOKUP($H258*100+I$2,Feuil2!$A$3:$CQ$931,HLOOKUP(Feuil1!$F258,Feuil2!$E$1:$DG$2,2,0),0))</f>
        <v>19.600000000000001</v>
      </c>
      <c r="J258" s="12">
        <f>IF(ISBLANK(VLOOKUP($H258*100+J$2,Feuil2!$A$3:$CQ$931,HLOOKUP(Feuil1!$F258,Feuil2!$E$1:$DG$2,2,0),0)),"",VLOOKUP($H258*100+J$2,Feuil2!$A$3:$CQ$931,HLOOKUP(Feuil1!$F258,Feuil2!$E$1:$DG$2,2,0),0))</f>
        <v>40.229999999999997</v>
      </c>
      <c r="K258" s="12">
        <f>IF(ISBLANK(VLOOKUP($H258*100+K$2,Feuil2!$A$3:$CQ$931,HLOOKUP(Feuil1!$F258,Feuil2!$E$1:$DG$2,2,0),0)),"",VLOOKUP($H258*100+K$2,Feuil2!$A$3:$CQ$931,HLOOKUP(Feuil1!$F258,Feuil2!$E$1:$DG$2,2,0),0))</f>
        <v>65.36</v>
      </c>
      <c r="L258" s="12">
        <f>IF(ISBLANK(VLOOKUP($H258*100+L$2,Feuil2!$A$3:$CQ$931,HLOOKUP(Feuil1!$F258,Feuil2!$E$1:$DG$2,2,0),0)),"",VLOOKUP($H258*100+L$2,Feuil2!$A$3:$CQ$931,HLOOKUP(Feuil1!$F258,Feuil2!$E$1:$DG$2,2,0),0))</f>
        <v>138.16999999999999</v>
      </c>
      <c r="M258" s="12">
        <f>IF(ISBLANK(VLOOKUP($H258*100+M$2,Feuil2!$A$3:$CQ$931,HLOOKUP(Feuil1!$F258,Feuil2!$E$1:$DG$2,2,0),0)),"",VLOOKUP($H258*100+M$2,Feuil2!$A$3:$CQ$931,HLOOKUP(Feuil1!$F258,Feuil2!$E$1:$DG$2,2,0),0))</f>
        <v>142.18</v>
      </c>
      <c r="N258" s="12">
        <f>IF(ISBLANK(VLOOKUP($H258*100+N$2,Feuil2!$A$3:$CQ$931,HLOOKUP(Feuil1!$F258,Feuil2!$E$1:$DG$2,2,0),0)),"",VLOOKUP($H258*100+N$2,Feuil2!$A$3:$CQ$931,HLOOKUP(Feuil1!$F258,Feuil2!$E$1:$DG$2,2,0),0))</f>
        <v>68.52</v>
      </c>
      <c r="O258" s="12">
        <f>IF(ISBLANK(VLOOKUP($H258*100+O$2,Feuil2!$A$3:$CQ$931,HLOOKUP(Feuil1!$F258,Feuil2!$E$1:$DG$2,2,0),0)),"",VLOOKUP($H258*100+O$2,Feuil2!$A$3:$CQ$931,HLOOKUP(Feuil1!$F258,Feuil2!$E$1:$DG$2,2,0),0))</f>
        <v>21.84</v>
      </c>
      <c r="P258" s="12">
        <f>IF(ISBLANK(VLOOKUP($H258*100+P$2,Feuil2!$A$3:$CQ$931,HLOOKUP(Feuil1!$F258,Feuil2!$E$1:$DG$2,2,0),0)),"",VLOOKUP($H258*100+P$2,Feuil2!$A$3:$CQ$931,HLOOKUP(Feuil1!$F258,Feuil2!$E$1:$DG$2,2,0),0))</f>
        <v>68.38</v>
      </c>
      <c r="Q258" s="12">
        <f>IF(ISBLANK(VLOOKUP($H258*100+Q$2,Feuil2!$A$3:$CQ$931,HLOOKUP(Feuil1!$F258,Feuil2!$E$1:$DG$2,2,0),0)),"",VLOOKUP($H258*100+Q$2,Feuil2!$A$3:$CQ$931,HLOOKUP(Feuil1!$F258,Feuil2!$E$1:$DG$2,2,0),0))</f>
        <v>28.53</v>
      </c>
      <c r="R258" s="12">
        <f>IF(ISBLANK(VLOOKUP($H258*100+R$2,Feuil2!$A$3:$CQ$931,HLOOKUP(Feuil1!$F258,Feuil2!$E$1:$DG$2,2,0),0)),"",VLOOKUP($H258*100+R$2,Feuil2!$A$3:$CQ$931,HLOOKUP(Feuil1!$F258,Feuil2!$E$1:$DG$2,2,0),0))</f>
        <v>7.06</v>
      </c>
      <c r="S258" s="12">
        <f>IF(ISBLANK(VLOOKUP($H258*100+S$2,Feuil2!$A$3:$CQ$931,HLOOKUP(Feuil1!$F258,Feuil2!$E$1:$DG$2,2,0),0)),"",VLOOKUP($H258*100+S$2,Feuil2!$A$3:$CQ$931,HLOOKUP(Feuil1!$F258,Feuil2!$E$1:$DG$2,2,0),0))</f>
        <v>5.01</v>
      </c>
      <c r="T258" s="12">
        <f>IF(ISBLANK(VLOOKUP($H258*100+T$2,Feuil2!$A$3:$CQ$931,HLOOKUP(Feuil1!$F258,Feuil2!$E$1:$DG$2,2,0),0)),"",VLOOKUP($H258*100+T$2,Feuil2!$A$3:$CQ$931,HLOOKUP(Feuil1!$F258,Feuil2!$E$1:$DG$2,2,0),0))</f>
        <v>5.03</v>
      </c>
      <c r="U258" s="12">
        <f t="shared" si="25"/>
        <v>609.90999999999985</v>
      </c>
    </row>
    <row r="259" spans="1:21" x14ac:dyDescent="0.35">
      <c r="A259" s="10" t="s">
        <v>33</v>
      </c>
      <c r="B259" s="8" t="s">
        <v>37</v>
      </c>
      <c r="C259" s="39">
        <v>435000</v>
      </c>
      <c r="D259" s="39">
        <v>472600</v>
      </c>
      <c r="E259" s="39">
        <v>15</v>
      </c>
      <c r="F259" s="10">
        <v>5036</v>
      </c>
      <c r="G259" s="38" t="s">
        <v>25</v>
      </c>
      <c r="H259" s="11">
        <v>1948</v>
      </c>
      <c r="I259" s="12">
        <f>IF(ISBLANK(VLOOKUP($H259*100+I$2,Feuil2!$A$3:$CQ$931,HLOOKUP(Feuil1!$F259,Feuil2!$E$1:$DG$2,2,0),0)),"",VLOOKUP($H259*100+I$2,Feuil2!$A$3:$CQ$931,HLOOKUP(Feuil1!$F259,Feuil2!$E$1:$DG$2,2,0),0))</f>
        <v>5.14</v>
      </c>
      <c r="J259" s="12">
        <f>IF(ISBLANK(VLOOKUP($H259*100+J$2,Feuil2!$A$3:$CQ$931,HLOOKUP(Feuil1!$F259,Feuil2!$E$1:$DG$2,2,0),0)),"",VLOOKUP($H259*100+J$2,Feuil2!$A$3:$CQ$931,HLOOKUP(Feuil1!$F259,Feuil2!$E$1:$DG$2,2,0),0))</f>
        <v>63.45</v>
      </c>
      <c r="K259" s="12">
        <f>IF(ISBLANK(VLOOKUP($H259*100+K$2,Feuil2!$A$3:$CQ$931,HLOOKUP(Feuil1!$F259,Feuil2!$E$1:$DG$2,2,0),0)),"",VLOOKUP($H259*100+K$2,Feuil2!$A$3:$CQ$931,HLOOKUP(Feuil1!$F259,Feuil2!$E$1:$DG$2,2,0),0))</f>
        <v>7.42</v>
      </c>
      <c r="L259" s="12">
        <f>IF(ISBLANK(VLOOKUP($H259*100+L$2,Feuil2!$A$3:$CQ$931,HLOOKUP(Feuil1!$F259,Feuil2!$E$1:$DG$2,2,0),0)),"",VLOOKUP($H259*100+L$2,Feuil2!$A$3:$CQ$931,HLOOKUP(Feuil1!$F259,Feuil2!$E$1:$DG$2,2,0),0))</f>
        <v>107.52</v>
      </c>
      <c r="M259" s="12">
        <f>IF(ISBLANK(VLOOKUP($H259*100+M$2,Feuil2!$A$3:$CQ$931,HLOOKUP(Feuil1!$F259,Feuil2!$E$1:$DG$2,2,0),0)),"",VLOOKUP($H259*100+M$2,Feuil2!$A$3:$CQ$931,HLOOKUP(Feuil1!$F259,Feuil2!$E$1:$DG$2,2,0),0))</f>
        <v>55.57</v>
      </c>
      <c r="N259" s="12">
        <f>IF(ISBLANK(VLOOKUP($H259*100+N$2,Feuil2!$A$3:$CQ$931,HLOOKUP(Feuil1!$F259,Feuil2!$E$1:$DG$2,2,0),0)),"",VLOOKUP($H259*100+N$2,Feuil2!$A$3:$CQ$931,HLOOKUP(Feuil1!$F259,Feuil2!$E$1:$DG$2,2,0),0))</f>
        <v>29.93</v>
      </c>
      <c r="O259" s="12">
        <f>IF(ISBLANK(VLOOKUP($H259*100+O$2,Feuil2!$A$3:$CQ$931,HLOOKUP(Feuil1!$F259,Feuil2!$E$1:$DG$2,2,0),0)),"",VLOOKUP($H259*100+O$2,Feuil2!$A$3:$CQ$931,HLOOKUP(Feuil1!$F259,Feuil2!$E$1:$DG$2,2,0),0))</f>
        <v>31.36</v>
      </c>
      <c r="P259" s="12">
        <f>IF(ISBLANK(VLOOKUP($H259*100+P$2,Feuil2!$A$3:$CQ$931,HLOOKUP(Feuil1!$F259,Feuil2!$E$1:$DG$2,2,0),0)),"",VLOOKUP($H259*100+P$2,Feuil2!$A$3:$CQ$931,HLOOKUP(Feuil1!$F259,Feuil2!$E$1:$DG$2,2,0),0))</f>
        <v>60.73</v>
      </c>
      <c r="Q259" s="12">
        <f>IF(ISBLANK(VLOOKUP($H259*100+Q$2,Feuil2!$A$3:$CQ$931,HLOOKUP(Feuil1!$F259,Feuil2!$E$1:$DG$2,2,0),0)),"",VLOOKUP($H259*100+Q$2,Feuil2!$A$3:$CQ$931,HLOOKUP(Feuil1!$F259,Feuil2!$E$1:$DG$2,2,0),0))</f>
        <v>37.03</v>
      </c>
      <c r="R259" s="12">
        <f>IF(ISBLANK(VLOOKUP($H259*100+R$2,Feuil2!$A$3:$CQ$931,HLOOKUP(Feuil1!$F259,Feuil2!$E$1:$DG$2,2,0),0)),"",VLOOKUP($H259*100+R$2,Feuil2!$A$3:$CQ$931,HLOOKUP(Feuil1!$F259,Feuil2!$E$1:$DG$2,2,0),0))</f>
        <v>13.8</v>
      </c>
      <c r="S259" s="12">
        <f>IF(ISBLANK(VLOOKUP($H259*100+S$2,Feuil2!$A$3:$CQ$931,HLOOKUP(Feuil1!$F259,Feuil2!$E$1:$DG$2,2,0),0)),"",VLOOKUP($H259*100+S$2,Feuil2!$A$3:$CQ$931,HLOOKUP(Feuil1!$F259,Feuil2!$E$1:$DG$2,2,0),0))</f>
        <v>5.37</v>
      </c>
      <c r="T259" s="12">
        <f>IF(ISBLANK(VLOOKUP($H259*100+T$2,Feuil2!$A$3:$CQ$931,HLOOKUP(Feuil1!$F259,Feuil2!$E$1:$DG$2,2,0),0)),"",VLOOKUP($H259*100+T$2,Feuil2!$A$3:$CQ$931,HLOOKUP(Feuil1!$F259,Feuil2!$E$1:$DG$2,2,0),0))</f>
        <v>5.03</v>
      </c>
      <c r="U259" s="12">
        <f t="shared" si="25"/>
        <v>422.34999999999997</v>
      </c>
    </row>
    <row r="260" spans="1:21" x14ac:dyDescent="0.35">
      <c r="A260" s="10" t="s">
        <v>33</v>
      </c>
      <c r="B260" s="8" t="s">
        <v>37</v>
      </c>
      <c r="C260" s="39">
        <v>435000</v>
      </c>
      <c r="D260" s="39">
        <v>472600</v>
      </c>
      <c r="E260" s="39">
        <v>15</v>
      </c>
      <c r="F260" s="10">
        <v>5036</v>
      </c>
      <c r="G260" s="38" t="s">
        <v>25</v>
      </c>
      <c r="H260" s="11">
        <v>1949</v>
      </c>
      <c r="I260" s="12">
        <f>IF(ISBLANK(VLOOKUP($H260*100+I$2,Feuil2!$A$3:$CQ$931,HLOOKUP(Feuil1!$F260,Feuil2!$E$1:$DG$2,2,0),0)),"",VLOOKUP($H260*100+I$2,Feuil2!$A$3:$CQ$931,HLOOKUP(Feuil1!$F260,Feuil2!$E$1:$DG$2,2,0),0))</f>
        <v>24.34</v>
      </c>
      <c r="J260" s="12">
        <f>IF(ISBLANK(VLOOKUP($H260*100+J$2,Feuil2!$A$3:$CQ$931,HLOOKUP(Feuil1!$F260,Feuil2!$E$1:$DG$2,2,0),0)),"",VLOOKUP($H260*100+J$2,Feuil2!$A$3:$CQ$931,HLOOKUP(Feuil1!$F260,Feuil2!$E$1:$DG$2,2,0),0))</f>
        <v>5.32</v>
      </c>
      <c r="K260" s="12">
        <f>IF(ISBLANK(VLOOKUP($H260*100+K$2,Feuil2!$A$3:$CQ$931,HLOOKUP(Feuil1!$F260,Feuil2!$E$1:$DG$2,2,0),0)),"",VLOOKUP($H260*100+K$2,Feuil2!$A$3:$CQ$931,HLOOKUP(Feuil1!$F260,Feuil2!$E$1:$DG$2,2,0),0))</f>
        <v>134.91</v>
      </c>
      <c r="L260" s="12">
        <f>IF(ISBLANK(VLOOKUP($H260*100+L$2,Feuil2!$A$3:$CQ$931,HLOOKUP(Feuil1!$F260,Feuil2!$E$1:$DG$2,2,0),0)),"",VLOOKUP($H260*100+L$2,Feuil2!$A$3:$CQ$931,HLOOKUP(Feuil1!$F260,Feuil2!$E$1:$DG$2,2,0),0))</f>
        <v>67.290000000000006</v>
      </c>
      <c r="M260" s="12">
        <f>IF(ISBLANK(VLOOKUP($H260*100+M$2,Feuil2!$A$3:$CQ$931,HLOOKUP(Feuil1!$F260,Feuil2!$E$1:$DG$2,2,0),0)),"",VLOOKUP($H260*100+M$2,Feuil2!$A$3:$CQ$931,HLOOKUP(Feuil1!$F260,Feuil2!$E$1:$DG$2,2,0),0))</f>
        <v>82.85</v>
      </c>
      <c r="N260" s="12">
        <f>IF(ISBLANK(VLOOKUP($H260*100+N$2,Feuil2!$A$3:$CQ$931,HLOOKUP(Feuil1!$F260,Feuil2!$E$1:$DG$2,2,0),0)),"",VLOOKUP($H260*100+N$2,Feuil2!$A$3:$CQ$931,HLOOKUP(Feuil1!$F260,Feuil2!$E$1:$DG$2,2,0),0))</f>
        <v>31.79</v>
      </c>
      <c r="O260" s="12">
        <f>IF(ISBLANK(VLOOKUP($H260*100+O$2,Feuil2!$A$3:$CQ$931,HLOOKUP(Feuil1!$F260,Feuil2!$E$1:$DG$2,2,0),0)),"",VLOOKUP($H260*100+O$2,Feuil2!$A$3:$CQ$931,HLOOKUP(Feuil1!$F260,Feuil2!$E$1:$DG$2,2,0),0))</f>
        <v>79.95</v>
      </c>
      <c r="P260" s="12">
        <f>IF(ISBLANK(VLOOKUP($H260*100+P$2,Feuil2!$A$3:$CQ$931,HLOOKUP(Feuil1!$F260,Feuil2!$E$1:$DG$2,2,0),0)),"",VLOOKUP($H260*100+P$2,Feuil2!$A$3:$CQ$931,HLOOKUP(Feuil1!$F260,Feuil2!$E$1:$DG$2,2,0),0))</f>
        <v>17.45</v>
      </c>
      <c r="Q260" s="12">
        <f>IF(ISBLANK(VLOOKUP($H260*100+Q$2,Feuil2!$A$3:$CQ$931,HLOOKUP(Feuil1!$F260,Feuil2!$E$1:$DG$2,2,0),0)),"",VLOOKUP($H260*100+Q$2,Feuil2!$A$3:$CQ$931,HLOOKUP(Feuil1!$F260,Feuil2!$E$1:$DG$2,2,0),0))</f>
        <v>15.4</v>
      </c>
      <c r="R260" s="12">
        <f>IF(ISBLANK(VLOOKUP($H260*100+R$2,Feuil2!$A$3:$CQ$931,HLOOKUP(Feuil1!$F260,Feuil2!$E$1:$DG$2,2,0),0)),"",VLOOKUP($H260*100+R$2,Feuil2!$A$3:$CQ$931,HLOOKUP(Feuil1!$F260,Feuil2!$E$1:$DG$2,2,0),0))</f>
        <v>5.01</v>
      </c>
      <c r="S260" s="12">
        <f>IF(ISBLANK(VLOOKUP($H260*100+S$2,Feuil2!$A$3:$CQ$931,HLOOKUP(Feuil1!$F260,Feuil2!$E$1:$DG$2,2,0),0)),"",VLOOKUP($H260*100+S$2,Feuil2!$A$3:$CQ$931,HLOOKUP(Feuil1!$F260,Feuil2!$E$1:$DG$2,2,0),0))</f>
        <v>5.01</v>
      </c>
      <c r="T260" s="12">
        <f>IF(ISBLANK(VLOOKUP($H260*100+T$2,Feuil2!$A$3:$CQ$931,HLOOKUP(Feuil1!$F260,Feuil2!$E$1:$DG$2,2,0),0)),"",VLOOKUP($H260*100+T$2,Feuil2!$A$3:$CQ$931,HLOOKUP(Feuil1!$F260,Feuil2!$E$1:$DG$2,2,0),0))</f>
        <v>5.86</v>
      </c>
      <c r="U260" s="12">
        <f t="shared" si="25"/>
        <v>475.18</v>
      </c>
    </row>
    <row r="261" spans="1:21" x14ac:dyDescent="0.35">
      <c r="A261" s="10" t="s">
        <v>33</v>
      </c>
      <c r="B261" s="8" t="s">
        <v>37</v>
      </c>
      <c r="C261" s="39">
        <v>435000</v>
      </c>
      <c r="D261" s="39">
        <v>472600</v>
      </c>
      <c r="E261" s="39">
        <v>15</v>
      </c>
      <c r="F261" s="10">
        <v>5036</v>
      </c>
      <c r="G261" s="38" t="s">
        <v>25</v>
      </c>
      <c r="H261" s="11">
        <v>1950</v>
      </c>
      <c r="I261" s="12">
        <f>IF(ISBLANK(VLOOKUP($H261*100+I$2,Feuil2!$A$3:$CQ$931,HLOOKUP(Feuil1!$F261,Feuil2!$E$1:$DG$2,2,0),0)),"",VLOOKUP($H261*100+I$2,Feuil2!$A$3:$CQ$931,HLOOKUP(Feuil1!$F261,Feuil2!$E$1:$DG$2,2,0),0))</f>
        <v>9.67</v>
      </c>
      <c r="J261" s="12">
        <f>IF(ISBLANK(VLOOKUP($H261*100+J$2,Feuil2!$A$3:$CQ$931,HLOOKUP(Feuil1!$F261,Feuil2!$E$1:$DG$2,2,0),0)),"",VLOOKUP($H261*100+J$2,Feuil2!$A$3:$CQ$931,HLOOKUP(Feuil1!$F261,Feuil2!$E$1:$DG$2,2,0),0))</f>
        <v>16.559999999999999</v>
      </c>
      <c r="K261" s="12">
        <f>IF(ISBLANK(VLOOKUP($H261*100+K$2,Feuil2!$A$3:$CQ$931,HLOOKUP(Feuil1!$F261,Feuil2!$E$1:$DG$2,2,0),0)),"",VLOOKUP($H261*100+K$2,Feuil2!$A$3:$CQ$931,HLOOKUP(Feuil1!$F261,Feuil2!$E$1:$DG$2,2,0),0))</f>
        <v>18.78</v>
      </c>
      <c r="L261" s="12">
        <f>IF(ISBLANK(VLOOKUP($H261*100+L$2,Feuil2!$A$3:$CQ$931,HLOOKUP(Feuil1!$F261,Feuil2!$E$1:$DG$2,2,0),0)),"",VLOOKUP($H261*100+L$2,Feuil2!$A$3:$CQ$931,HLOOKUP(Feuil1!$F261,Feuil2!$E$1:$DG$2,2,0),0))</f>
        <v>173.39</v>
      </c>
      <c r="M261" s="12">
        <f>IF(ISBLANK(VLOOKUP($H261*100+M$2,Feuil2!$A$3:$CQ$931,HLOOKUP(Feuil1!$F261,Feuil2!$E$1:$DG$2,2,0),0)),"",VLOOKUP($H261*100+M$2,Feuil2!$A$3:$CQ$931,HLOOKUP(Feuil1!$F261,Feuil2!$E$1:$DG$2,2,0),0))</f>
        <v>143.5</v>
      </c>
      <c r="N261" s="12">
        <f>IF(ISBLANK(VLOOKUP($H261*100+N$2,Feuil2!$A$3:$CQ$931,HLOOKUP(Feuil1!$F261,Feuil2!$E$1:$DG$2,2,0),0)),"",VLOOKUP($H261*100+N$2,Feuil2!$A$3:$CQ$931,HLOOKUP(Feuil1!$F261,Feuil2!$E$1:$DG$2,2,0),0))</f>
        <v>156.18</v>
      </c>
      <c r="O261" s="12">
        <f>IF(ISBLANK(VLOOKUP($H261*100+O$2,Feuil2!$A$3:$CQ$931,HLOOKUP(Feuil1!$F261,Feuil2!$E$1:$DG$2,2,0),0)),"",VLOOKUP($H261*100+O$2,Feuil2!$A$3:$CQ$931,HLOOKUP(Feuil1!$F261,Feuil2!$E$1:$DG$2,2,0),0))</f>
        <v>88.85</v>
      </c>
      <c r="P261" s="12">
        <f>IF(ISBLANK(VLOOKUP($H261*100+P$2,Feuil2!$A$3:$CQ$931,HLOOKUP(Feuil1!$F261,Feuil2!$E$1:$DG$2,2,0),0)),"",VLOOKUP($H261*100+P$2,Feuil2!$A$3:$CQ$931,HLOOKUP(Feuil1!$F261,Feuil2!$E$1:$DG$2,2,0),0))</f>
        <v>19.28</v>
      </c>
      <c r="Q261" s="12">
        <f>IF(ISBLANK(VLOOKUP($H261*100+Q$2,Feuil2!$A$3:$CQ$931,HLOOKUP(Feuil1!$F261,Feuil2!$E$1:$DG$2,2,0),0)),"",VLOOKUP($H261*100+Q$2,Feuil2!$A$3:$CQ$931,HLOOKUP(Feuil1!$F261,Feuil2!$E$1:$DG$2,2,0),0))</f>
        <v>34.21</v>
      </c>
      <c r="R261" s="12">
        <f>IF(ISBLANK(VLOOKUP($H261*100+R$2,Feuil2!$A$3:$CQ$931,HLOOKUP(Feuil1!$F261,Feuil2!$E$1:$DG$2,2,0),0)),"",VLOOKUP($H261*100+R$2,Feuil2!$A$3:$CQ$931,HLOOKUP(Feuil1!$F261,Feuil2!$E$1:$DG$2,2,0),0))</f>
        <v>7.64</v>
      </c>
      <c r="S261" s="12">
        <f>IF(ISBLANK(VLOOKUP($H261*100+S$2,Feuil2!$A$3:$CQ$931,HLOOKUP(Feuil1!$F261,Feuil2!$E$1:$DG$2,2,0),0)),"",VLOOKUP($H261*100+S$2,Feuil2!$A$3:$CQ$931,HLOOKUP(Feuil1!$F261,Feuil2!$E$1:$DG$2,2,0),0))</f>
        <v>5.01</v>
      </c>
      <c r="T261" s="12">
        <f>IF(ISBLANK(VLOOKUP($H261*100+T$2,Feuil2!$A$3:$CQ$931,HLOOKUP(Feuil1!$F261,Feuil2!$E$1:$DG$2,2,0),0)),"",VLOOKUP($H261*100+T$2,Feuil2!$A$3:$CQ$931,HLOOKUP(Feuil1!$F261,Feuil2!$E$1:$DG$2,2,0),0))</f>
        <v>5.05</v>
      </c>
      <c r="U261" s="12">
        <f t="shared" si="25"/>
        <v>678.11999999999989</v>
      </c>
    </row>
    <row r="262" spans="1:21" x14ac:dyDescent="0.35">
      <c r="A262" s="10" t="s">
        <v>33</v>
      </c>
      <c r="B262" s="8" t="s">
        <v>37</v>
      </c>
      <c r="C262" s="39">
        <v>435000</v>
      </c>
      <c r="D262" s="39">
        <v>472600</v>
      </c>
      <c r="E262" s="39">
        <v>15</v>
      </c>
      <c r="F262" s="10">
        <v>5036</v>
      </c>
      <c r="G262" s="38" t="s">
        <v>25</v>
      </c>
      <c r="H262" s="11">
        <v>1951</v>
      </c>
      <c r="I262" s="12">
        <f>IF(ISBLANK(VLOOKUP($H262*100+I$2,Feuil2!$A$3:$CQ$931,HLOOKUP(Feuil1!$F262,Feuil2!$E$1:$DG$2,2,0),0)),"",VLOOKUP($H262*100+I$2,Feuil2!$A$3:$CQ$931,HLOOKUP(Feuil1!$F262,Feuil2!$E$1:$DG$2,2,0),0))</f>
        <v>15.21</v>
      </c>
      <c r="J262" s="12">
        <f>IF(ISBLANK(VLOOKUP($H262*100+J$2,Feuil2!$A$3:$CQ$931,HLOOKUP(Feuil1!$F262,Feuil2!$E$1:$DG$2,2,0),0)),"",VLOOKUP($H262*100+J$2,Feuil2!$A$3:$CQ$931,HLOOKUP(Feuil1!$F262,Feuil2!$E$1:$DG$2,2,0),0))</f>
        <v>25.16</v>
      </c>
      <c r="K262" s="12">
        <f>IF(ISBLANK(VLOOKUP($H262*100+K$2,Feuil2!$A$3:$CQ$931,HLOOKUP(Feuil1!$F262,Feuil2!$E$1:$DG$2,2,0),0)),"",VLOOKUP($H262*100+K$2,Feuil2!$A$3:$CQ$931,HLOOKUP(Feuil1!$F262,Feuil2!$E$1:$DG$2,2,0),0))</f>
        <v>173.14</v>
      </c>
      <c r="L262" s="12">
        <f>IF(ISBLANK(VLOOKUP($H262*100+L$2,Feuil2!$A$3:$CQ$931,HLOOKUP(Feuil1!$F262,Feuil2!$E$1:$DG$2,2,0),0)),"",VLOOKUP($H262*100+L$2,Feuil2!$A$3:$CQ$931,HLOOKUP(Feuil1!$F262,Feuil2!$E$1:$DG$2,2,0),0))</f>
        <v>44.33</v>
      </c>
      <c r="M262" s="12">
        <f>IF(ISBLANK(VLOOKUP($H262*100+M$2,Feuil2!$A$3:$CQ$931,HLOOKUP(Feuil1!$F262,Feuil2!$E$1:$DG$2,2,0),0)),"",VLOOKUP($H262*100+M$2,Feuil2!$A$3:$CQ$931,HLOOKUP(Feuil1!$F262,Feuil2!$E$1:$DG$2,2,0),0))</f>
        <v>113.25</v>
      </c>
      <c r="N262" s="12">
        <f>IF(ISBLANK(VLOOKUP($H262*100+N$2,Feuil2!$A$3:$CQ$931,HLOOKUP(Feuil1!$F262,Feuil2!$E$1:$DG$2,2,0),0)),"",VLOOKUP($H262*100+N$2,Feuil2!$A$3:$CQ$931,HLOOKUP(Feuil1!$F262,Feuil2!$E$1:$DG$2,2,0),0))</f>
        <v>32.619999999999997</v>
      </c>
      <c r="O262" s="12">
        <f>IF(ISBLANK(VLOOKUP($H262*100+O$2,Feuil2!$A$3:$CQ$931,HLOOKUP(Feuil1!$F262,Feuil2!$E$1:$DG$2,2,0),0)),"",VLOOKUP($H262*100+O$2,Feuil2!$A$3:$CQ$931,HLOOKUP(Feuil1!$F262,Feuil2!$E$1:$DG$2,2,0),0))</f>
        <v>56.32</v>
      </c>
      <c r="P262" s="12">
        <f>IF(ISBLANK(VLOOKUP($H262*100+P$2,Feuil2!$A$3:$CQ$931,HLOOKUP(Feuil1!$F262,Feuil2!$E$1:$DG$2,2,0),0)),"",VLOOKUP($H262*100+P$2,Feuil2!$A$3:$CQ$931,HLOOKUP(Feuil1!$F262,Feuil2!$E$1:$DG$2,2,0),0))</f>
        <v>50.79</v>
      </c>
      <c r="Q262" s="12">
        <f>IF(ISBLANK(VLOOKUP($H262*100+Q$2,Feuil2!$A$3:$CQ$931,HLOOKUP(Feuil1!$F262,Feuil2!$E$1:$DG$2,2,0),0)),"",VLOOKUP($H262*100+Q$2,Feuil2!$A$3:$CQ$931,HLOOKUP(Feuil1!$F262,Feuil2!$E$1:$DG$2,2,0),0))</f>
        <v>56.92</v>
      </c>
      <c r="R262" s="12">
        <f>IF(ISBLANK(VLOOKUP($H262*100+R$2,Feuil2!$A$3:$CQ$931,HLOOKUP(Feuil1!$F262,Feuil2!$E$1:$DG$2,2,0),0)),"",VLOOKUP($H262*100+R$2,Feuil2!$A$3:$CQ$931,HLOOKUP(Feuil1!$F262,Feuil2!$E$1:$DG$2,2,0),0))</f>
        <v>5.88</v>
      </c>
      <c r="S262" s="12">
        <f>IF(ISBLANK(VLOOKUP($H262*100+S$2,Feuil2!$A$3:$CQ$931,HLOOKUP(Feuil1!$F262,Feuil2!$E$1:$DG$2,2,0),0)),"",VLOOKUP($H262*100+S$2,Feuil2!$A$3:$CQ$931,HLOOKUP(Feuil1!$F262,Feuil2!$E$1:$DG$2,2,0),0))</f>
        <v>5.01</v>
      </c>
      <c r="T262" s="12">
        <f>IF(ISBLANK(VLOOKUP($H262*100+T$2,Feuil2!$A$3:$CQ$931,HLOOKUP(Feuil1!$F262,Feuil2!$E$1:$DG$2,2,0),0)),"",VLOOKUP($H262*100+T$2,Feuil2!$A$3:$CQ$931,HLOOKUP(Feuil1!$F262,Feuil2!$E$1:$DG$2,2,0),0))</f>
        <v>13.33</v>
      </c>
      <c r="U262" s="12">
        <f t="shared" si="25"/>
        <v>591.96</v>
      </c>
    </row>
    <row r="263" spans="1:21" x14ac:dyDescent="0.35">
      <c r="A263" s="10" t="s">
        <v>33</v>
      </c>
      <c r="B263" s="8" t="s">
        <v>37</v>
      </c>
      <c r="C263" s="39">
        <v>435000</v>
      </c>
      <c r="D263" s="39">
        <v>472600</v>
      </c>
      <c r="E263" s="39">
        <v>15</v>
      </c>
      <c r="F263" s="10">
        <v>5036</v>
      </c>
      <c r="G263" s="38" t="s">
        <v>25</v>
      </c>
      <c r="H263" s="11">
        <v>1952</v>
      </c>
      <c r="I263" s="12">
        <f>IF(ISBLANK(VLOOKUP($H263*100+I$2,Feuil2!$A$3:$CQ$931,HLOOKUP(Feuil1!$F263,Feuil2!$E$1:$DG$2,2,0),0)),"",VLOOKUP($H263*100+I$2,Feuil2!$A$3:$CQ$931,HLOOKUP(Feuil1!$F263,Feuil2!$E$1:$DG$2,2,0),0))</f>
        <v>14.54</v>
      </c>
      <c r="J263" s="12">
        <f>IF(ISBLANK(VLOOKUP($H263*100+J$2,Feuil2!$A$3:$CQ$931,HLOOKUP(Feuil1!$F263,Feuil2!$E$1:$DG$2,2,0),0)),"",VLOOKUP($H263*100+J$2,Feuil2!$A$3:$CQ$931,HLOOKUP(Feuil1!$F263,Feuil2!$E$1:$DG$2,2,0),0))</f>
        <v>26.79</v>
      </c>
      <c r="K263" s="12">
        <f>IF(ISBLANK(VLOOKUP($H263*100+K$2,Feuil2!$A$3:$CQ$931,HLOOKUP(Feuil1!$F263,Feuil2!$E$1:$DG$2,2,0),0)),"",VLOOKUP($H263*100+K$2,Feuil2!$A$3:$CQ$931,HLOOKUP(Feuil1!$F263,Feuil2!$E$1:$DG$2,2,0),0))</f>
        <v>54.61</v>
      </c>
      <c r="L263" s="12">
        <f>IF(ISBLANK(VLOOKUP($H263*100+L$2,Feuil2!$A$3:$CQ$931,HLOOKUP(Feuil1!$F263,Feuil2!$E$1:$DG$2,2,0),0)),"",VLOOKUP($H263*100+L$2,Feuil2!$A$3:$CQ$931,HLOOKUP(Feuil1!$F263,Feuil2!$E$1:$DG$2,2,0),0))</f>
        <v>133.18</v>
      </c>
      <c r="M263" s="12">
        <f>IF(ISBLANK(VLOOKUP($H263*100+M$2,Feuil2!$A$3:$CQ$931,HLOOKUP(Feuil1!$F263,Feuil2!$E$1:$DG$2,2,0),0)),"",VLOOKUP($H263*100+M$2,Feuil2!$A$3:$CQ$931,HLOOKUP(Feuil1!$F263,Feuil2!$E$1:$DG$2,2,0),0))</f>
        <v>135.11000000000001</v>
      </c>
      <c r="N263" s="12">
        <f>IF(ISBLANK(VLOOKUP($H263*100+N$2,Feuil2!$A$3:$CQ$931,HLOOKUP(Feuil1!$F263,Feuil2!$E$1:$DG$2,2,0),0)),"",VLOOKUP($H263*100+N$2,Feuil2!$A$3:$CQ$931,HLOOKUP(Feuil1!$F263,Feuil2!$E$1:$DG$2,2,0),0))</f>
        <v>58.3</v>
      </c>
      <c r="O263" s="12">
        <f>IF(ISBLANK(VLOOKUP($H263*100+O$2,Feuil2!$A$3:$CQ$931,HLOOKUP(Feuil1!$F263,Feuil2!$E$1:$DG$2,2,0),0)),"",VLOOKUP($H263*100+O$2,Feuil2!$A$3:$CQ$931,HLOOKUP(Feuil1!$F263,Feuil2!$E$1:$DG$2,2,0),0))</f>
        <v>22.07</v>
      </c>
      <c r="P263" s="12">
        <f>IF(ISBLANK(VLOOKUP($H263*100+P$2,Feuil2!$A$3:$CQ$931,HLOOKUP(Feuil1!$F263,Feuil2!$E$1:$DG$2,2,0),0)),"",VLOOKUP($H263*100+P$2,Feuil2!$A$3:$CQ$931,HLOOKUP(Feuil1!$F263,Feuil2!$E$1:$DG$2,2,0),0))</f>
        <v>33.36</v>
      </c>
      <c r="Q263" s="12">
        <f>IF(ISBLANK(VLOOKUP($H263*100+Q$2,Feuil2!$A$3:$CQ$931,HLOOKUP(Feuil1!$F263,Feuil2!$E$1:$DG$2,2,0),0)),"",VLOOKUP($H263*100+Q$2,Feuil2!$A$3:$CQ$931,HLOOKUP(Feuil1!$F263,Feuil2!$E$1:$DG$2,2,0),0))</f>
        <v>10.53</v>
      </c>
      <c r="R263" s="12">
        <f>IF(ISBLANK(VLOOKUP($H263*100+R$2,Feuil2!$A$3:$CQ$931,HLOOKUP(Feuil1!$F263,Feuil2!$E$1:$DG$2,2,0),0)),"",VLOOKUP($H263*100+R$2,Feuil2!$A$3:$CQ$931,HLOOKUP(Feuil1!$F263,Feuil2!$E$1:$DG$2,2,0),0))</f>
        <v>6.71</v>
      </c>
      <c r="S263" s="12">
        <f>IF(ISBLANK(VLOOKUP($H263*100+S$2,Feuil2!$A$3:$CQ$931,HLOOKUP(Feuil1!$F263,Feuil2!$E$1:$DG$2,2,0),0)),"",VLOOKUP($H263*100+S$2,Feuil2!$A$3:$CQ$931,HLOOKUP(Feuil1!$F263,Feuil2!$E$1:$DG$2,2,0),0))</f>
        <v>5.01</v>
      </c>
      <c r="T263" s="12">
        <f>IF(ISBLANK(VLOOKUP($H263*100+T$2,Feuil2!$A$3:$CQ$931,HLOOKUP(Feuil1!$F263,Feuil2!$E$1:$DG$2,2,0),0)),"",VLOOKUP($H263*100+T$2,Feuil2!$A$3:$CQ$931,HLOOKUP(Feuil1!$F263,Feuil2!$E$1:$DG$2,2,0),0))</f>
        <v>5.03</v>
      </c>
      <c r="U263" s="12">
        <f t="shared" ref="U263:U326" si="26">SUM(I263:T263)</f>
        <v>505.23999999999995</v>
      </c>
    </row>
    <row r="264" spans="1:21" x14ac:dyDescent="0.35">
      <c r="A264" s="10" t="s">
        <v>33</v>
      </c>
      <c r="B264" s="8" t="s">
        <v>37</v>
      </c>
      <c r="C264" s="39">
        <v>435000</v>
      </c>
      <c r="D264" s="39">
        <v>472600</v>
      </c>
      <c r="E264" s="39">
        <v>15</v>
      </c>
      <c r="F264" s="10">
        <v>5036</v>
      </c>
      <c r="G264" s="38" t="s">
        <v>25</v>
      </c>
      <c r="H264" s="11">
        <v>1953</v>
      </c>
      <c r="I264" s="12">
        <f>IF(ISBLANK(VLOOKUP($H264*100+I$2,Feuil2!$A$3:$CQ$931,HLOOKUP(Feuil1!$F264,Feuil2!$E$1:$DG$2,2,0),0)),"",VLOOKUP($H264*100+I$2,Feuil2!$A$3:$CQ$931,HLOOKUP(Feuil1!$F264,Feuil2!$E$1:$DG$2,2,0),0))</f>
        <v>32.130000000000003</v>
      </c>
      <c r="J264" s="12">
        <f>IF(ISBLANK(VLOOKUP($H264*100+J$2,Feuil2!$A$3:$CQ$931,HLOOKUP(Feuil1!$F264,Feuil2!$E$1:$DG$2,2,0),0)),"",VLOOKUP($H264*100+J$2,Feuil2!$A$3:$CQ$931,HLOOKUP(Feuil1!$F264,Feuil2!$E$1:$DG$2,2,0),0))</f>
        <v>43.52</v>
      </c>
      <c r="K264" s="12">
        <f>IF(ISBLANK(VLOOKUP($H264*100+K$2,Feuil2!$A$3:$CQ$931,HLOOKUP(Feuil1!$F264,Feuil2!$E$1:$DG$2,2,0),0)),"",VLOOKUP($H264*100+K$2,Feuil2!$A$3:$CQ$931,HLOOKUP(Feuil1!$F264,Feuil2!$E$1:$DG$2,2,0),0))</f>
        <v>18.149999999999999</v>
      </c>
      <c r="L264" s="12">
        <f>IF(ISBLANK(VLOOKUP($H264*100+L$2,Feuil2!$A$3:$CQ$931,HLOOKUP(Feuil1!$F264,Feuil2!$E$1:$DG$2,2,0),0)),"",VLOOKUP($H264*100+L$2,Feuil2!$A$3:$CQ$931,HLOOKUP(Feuil1!$F264,Feuil2!$E$1:$DG$2,2,0),0))</f>
        <v>92.75</v>
      </c>
      <c r="M264" s="12">
        <f>IF(ISBLANK(VLOOKUP($H264*100+M$2,Feuil2!$A$3:$CQ$931,HLOOKUP(Feuil1!$F264,Feuil2!$E$1:$DG$2,2,0),0)),"",VLOOKUP($H264*100+M$2,Feuil2!$A$3:$CQ$931,HLOOKUP(Feuil1!$F264,Feuil2!$E$1:$DG$2,2,0),0))</f>
        <v>64.19</v>
      </c>
      <c r="N264" s="12">
        <f>IF(ISBLANK(VLOOKUP($H264*100+N$2,Feuil2!$A$3:$CQ$931,HLOOKUP(Feuil1!$F264,Feuil2!$E$1:$DG$2,2,0),0)),"",VLOOKUP($H264*100+N$2,Feuil2!$A$3:$CQ$931,HLOOKUP(Feuil1!$F264,Feuil2!$E$1:$DG$2,2,0),0))</f>
        <v>74.91</v>
      </c>
      <c r="O264" s="12">
        <f>IF(ISBLANK(VLOOKUP($H264*100+O$2,Feuil2!$A$3:$CQ$931,HLOOKUP(Feuil1!$F264,Feuil2!$E$1:$DG$2,2,0),0)),"",VLOOKUP($H264*100+O$2,Feuil2!$A$3:$CQ$931,HLOOKUP(Feuil1!$F264,Feuil2!$E$1:$DG$2,2,0),0))</f>
        <v>175.03</v>
      </c>
      <c r="P264" s="12">
        <f>IF(ISBLANK(VLOOKUP($H264*100+P$2,Feuil2!$A$3:$CQ$931,HLOOKUP(Feuil1!$F264,Feuil2!$E$1:$DG$2,2,0),0)),"",VLOOKUP($H264*100+P$2,Feuil2!$A$3:$CQ$931,HLOOKUP(Feuil1!$F264,Feuil2!$E$1:$DG$2,2,0),0))</f>
        <v>34.58</v>
      </c>
      <c r="Q264" s="12">
        <f>IF(ISBLANK(VLOOKUP($H264*100+Q$2,Feuil2!$A$3:$CQ$931,HLOOKUP(Feuil1!$F264,Feuil2!$E$1:$DG$2,2,0),0)),"",VLOOKUP($H264*100+Q$2,Feuil2!$A$3:$CQ$931,HLOOKUP(Feuil1!$F264,Feuil2!$E$1:$DG$2,2,0),0))</f>
        <v>7.81</v>
      </c>
      <c r="R264" s="12">
        <f>IF(ISBLANK(VLOOKUP($H264*100+R$2,Feuil2!$A$3:$CQ$931,HLOOKUP(Feuil1!$F264,Feuil2!$E$1:$DG$2,2,0),0)),"",VLOOKUP($H264*100+R$2,Feuil2!$A$3:$CQ$931,HLOOKUP(Feuil1!$F264,Feuil2!$E$1:$DG$2,2,0),0))</f>
        <v>5.12</v>
      </c>
      <c r="S264" s="12">
        <f>IF(ISBLANK(VLOOKUP($H264*100+S$2,Feuil2!$A$3:$CQ$931,HLOOKUP(Feuil1!$F264,Feuil2!$E$1:$DG$2,2,0),0)),"",VLOOKUP($H264*100+S$2,Feuil2!$A$3:$CQ$931,HLOOKUP(Feuil1!$F264,Feuil2!$E$1:$DG$2,2,0),0))</f>
        <v>5.01</v>
      </c>
      <c r="T264" s="12">
        <f>IF(ISBLANK(VLOOKUP($H264*100+T$2,Feuil2!$A$3:$CQ$931,HLOOKUP(Feuil1!$F264,Feuil2!$E$1:$DG$2,2,0),0)),"",VLOOKUP($H264*100+T$2,Feuil2!$A$3:$CQ$931,HLOOKUP(Feuil1!$F264,Feuil2!$E$1:$DG$2,2,0),0))</f>
        <v>5.04</v>
      </c>
      <c r="U264" s="12">
        <f t="shared" si="26"/>
        <v>558.2399999999999</v>
      </c>
    </row>
    <row r="265" spans="1:21" x14ac:dyDescent="0.35">
      <c r="A265" s="10" t="s">
        <v>33</v>
      </c>
      <c r="B265" s="8" t="s">
        <v>37</v>
      </c>
      <c r="C265" s="39">
        <v>435000</v>
      </c>
      <c r="D265" s="39">
        <v>472600</v>
      </c>
      <c r="E265" s="39">
        <v>15</v>
      </c>
      <c r="F265" s="10">
        <v>5036</v>
      </c>
      <c r="G265" s="38" t="s">
        <v>25</v>
      </c>
      <c r="H265" s="11">
        <v>1954</v>
      </c>
      <c r="I265" s="12">
        <f>IF(ISBLANK(VLOOKUP($H265*100+I$2,Feuil2!$A$3:$CQ$931,HLOOKUP(Feuil1!$F265,Feuil2!$E$1:$DG$2,2,0),0)),"",VLOOKUP($H265*100+I$2,Feuil2!$A$3:$CQ$931,HLOOKUP(Feuil1!$F265,Feuil2!$E$1:$DG$2,2,0),0))</f>
        <v>5.56</v>
      </c>
      <c r="J265" s="12">
        <f>IF(ISBLANK(VLOOKUP($H265*100+J$2,Feuil2!$A$3:$CQ$931,HLOOKUP(Feuil1!$F265,Feuil2!$E$1:$DG$2,2,0),0)),"",VLOOKUP($H265*100+J$2,Feuil2!$A$3:$CQ$931,HLOOKUP(Feuil1!$F265,Feuil2!$E$1:$DG$2,2,0),0))</f>
        <v>7.67</v>
      </c>
      <c r="K265" s="12">
        <f>IF(ISBLANK(VLOOKUP($H265*100+K$2,Feuil2!$A$3:$CQ$931,HLOOKUP(Feuil1!$F265,Feuil2!$E$1:$DG$2,2,0),0)),"",VLOOKUP($H265*100+K$2,Feuil2!$A$3:$CQ$931,HLOOKUP(Feuil1!$F265,Feuil2!$E$1:$DG$2,2,0),0))</f>
        <v>25.96</v>
      </c>
      <c r="L265" s="12">
        <f>IF(ISBLANK(VLOOKUP($H265*100+L$2,Feuil2!$A$3:$CQ$931,HLOOKUP(Feuil1!$F265,Feuil2!$E$1:$DG$2,2,0),0)),"",VLOOKUP($H265*100+L$2,Feuil2!$A$3:$CQ$931,HLOOKUP(Feuil1!$F265,Feuil2!$E$1:$DG$2,2,0),0))</f>
        <v>111.88</v>
      </c>
      <c r="M265" s="12">
        <f>IF(ISBLANK(VLOOKUP($H265*100+M$2,Feuil2!$A$3:$CQ$931,HLOOKUP(Feuil1!$F265,Feuil2!$E$1:$DG$2,2,0),0)),"",VLOOKUP($H265*100+M$2,Feuil2!$A$3:$CQ$931,HLOOKUP(Feuil1!$F265,Feuil2!$E$1:$DG$2,2,0),0))</f>
        <v>178.44</v>
      </c>
      <c r="N265" s="12">
        <f>IF(ISBLANK(VLOOKUP($H265*100+N$2,Feuil2!$A$3:$CQ$931,HLOOKUP(Feuil1!$F265,Feuil2!$E$1:$DG$2,2,0),0)),"",VLOOKUP($H265*100+N$2,Feuil2!$A$3:$CQ$931,HLOOKUP(Feuil1!$F265,Feuil2!$E$1:$DG$2,2,0),0))</f>
        <v>233.86</v>
      </c>
      <c r="O265" s="12">
        <f>IF(ISBLANK(VLOOKUP($H265*100+O$2,Feuil2!$A$3:$CQ$931,HLOOKUP(Feuil1!$F265,Feuil2!$E$1:$DG$2,2,0),0)),"",VLOOKUP($H265*100+O$2,Feuil2!$A$3:$CQ$931,HLOOKUP(Feuil1!$F265,Feuil2!$E$1:$DG$2,2,0),0))</f>
        <v>113.9</v>
      </c>
      <c r="P265" s="12">
        <f>IF(ISBLANK(VLOOKUP($H265*100+P$2,Feuil2!$A$3:$CQ$931,HLOOKUP(Feuil1!$F265,Feuil2!$E$1:$DG$2,2,0),0)),"",VLOOKUP($H265*100+P$2,Feuil2!$A$3:$CQ$931,HLOOKUP(Feuil1!$F265,Feuil2!$E$1:$DG$2,2,0),0))</f>
        <v>35.28</v>
      </c>
      <c r="Q265" s="12">
        <f>IF(ISBLANK(VLOOKUP($H265*100+Q$2,Feuil2!$A$3:$CQ$931,HLOOKUP(Feuil1!$F265,Feuil2!$E$1:$DG$2,2,0),0)),"",VLOOKUP($H265*100+Q$2,Feuil2!$A$3:$CQ$931,HLOOKUP(Feuil1!$F265,Feuil2!$E$1:$DG$2,2,0),0))</f>
        <v>10.73</v>
      </c>
      <c r="R265" s="12">
        <f>IF(ISBLANK(VLOOKUP($H265*100+R$2,Feuil2!$A$3:$CQ$931,HLOOKUP(Feuil1!$F265,Feuil2!$E$1:$DG$2,2,0),0)),"",VLOOKUP($H265*100+R$2,Feuil2!$A$3:$CQ$931,HLOOKUP(Feuil1!$F265,Feuil2!$E$1:$DG$2,2,0),0))</f>
        <v>9.82</v>
      </c>
      <c r="S265" s="12">
        <f>IF(ISBLANK(VLOOKUP($H265*100+S$2,Feuil2!$A$3:$CQ$931,HLOOKUP(Feuil1!$F265,Feuil2!$E$1:$DG$2,2,0),0)),"",VLOOKUP($H265*100+S$2,Feuil2!$A$3:$CQ$931,HLOOKUP(Feuil1!$F265,Feuil2!$E$1:$DG$2,2,0),0))</f>
        <v>5.2</v>
      </c>
      <c r="T265" s="12">
        <f>IF(ISBLANK(VLOOKUP($H265*100+T$2,Feuil2!$A$3:$CQ$931,HLOOKUP(Feuil1!$F265,Feuil2!$E$1:$DG$2,2,0),0)),"",VLOOKUP($H265*100+T$2,Feuil2!$A$3:$CQ$931,HLOOKUP(Feuil1!$F265,Feuil2!$E$1:$DG$2,2,0),0))</f>
        <v>5.03</v>
      </c>
      <c r="U265" s="12">
        <f t="shared" si="26"/>
        <v>743.33</v>
      </c>
    </row>
    <row r="266" spans="1:21" x14ac:dyDescent="0.35">
      <c r="A266" s="10" t="s">
        <v>33</v>
      </c>
      <c r="B266" s="8" t="s">
        <v>37</v>
      </c>
      <c r="C266" s="39">
        <v>435000</v>
      </c>
      <c r="D266" s="39">
        <v>472600</v>
      </c>
      <c r="E266" s="39">
        <v>15</v>
      </c>
      <c r="F266" s="10">
        <v>5036</v>
      </c>
      <c r="G266" s="38" t="s">
        <v>25</v>
      </c>
      <c r="H266" s="11">
        <v>1955</v>
      </c>
      <c r="I266" s="12">
        <f>IF(ISBLANK(VLOOKUP($H266*100+I$2,Feuil2!$A$3:$CQ$931,HLOOKUP(Feuil1!$F266,Feuil2!$E$1:$DG$2,2,0),0)),"",VLOOKUP($H266*100+I$2,Feuil2!$A$3:$CQ$931,HLOOKUP(Feuil1!$F266,Feuil2!$E$1:$DG$2,2,0),0))</f>
        <v>5.24</v>
      </c>
      <c r="J266" s="12">
        <f>IF(ISBLANK(VLOOKUP($H266*100+J$2,Feuil2!$A$3:$CQ$931,HLOOKUP(Feuil1!$F266,Feuil2!$E$1:$DG$2,2,0),0)),"",VLOOKUP($H266*100+J$2,Feuil2!$A$3:$CQ$931,HLOOKUP(Feuil1!$F266,Feuil2!$E$1:$DG$2,2,0),0))</f>
        <v>65.16</v>
      </c>
      <c r="K266" s="12">
        <f>IF(ISBLANK(VLOOKUP($H266*100+K$2,Feuil2!$A$3:$CQ$931,HLOOKUP(Feuil1!$F266,Feuil2!$E$1:$DG$2,2,0),0)),"",VLOOKUP($H266*100+K$2,Feuil2!$A$3:$CQ$931,HLOOKUP(Feuil1!$F266,Feuil2!$E$1:$DG$2,2,0),0))</f>
        <v>96.5</v>
      </c>
      <c r="L266" s="12">
        <f>IF(ISBLANK(VLOOKUP($H266*100+L$2,Feuil2!$A$3:$CQ$931,HLOOKUP(Feuil1!$F266,Feuil2!$E$1:$DG$2,2,0),0)),"",VLOOKUP($H266*100+L$2,Feuil2!$A$3:$CQ$931,HLOOKUP(Feuil1!$F266,Feuil2!$E$1:$DG$2,2,0),0))</f>
        <v>94.38</v>
      </c>
      <c r="M266" s="12">
        <f>IF(ISBLANK(VLOOKUP($H266*100+M$2,Feuil2!$A$3:$CQ$931,HLOOKUP(Feuil1!$F266,Feuil2!$E$1:$DG$2,2,0),0)),"",VLOOKUP($H266*100+M$2,Feuil2!$A$3:$CQ$931,HLOOKUP(Feuil1!$F266,Feuil2!$E$1:$DG$2,2,0),0))</f>
        <v>97.79</v>
      </c>
      <c r="N266" s="12">
        <f>IF(ISBLANK(VLOOKUP($H266*100+N$2,Feuil2!$A$3:$CQ$931,HLOOKUP(Feuil1!$F266,Feuil2!$E$1:$DG$2,2,0),0)),"",VLOOKUP($H266*100+N$2,Feuil2!$A$3:$CQ$931,HLOOKUP(Feuil1!$F266,Feuil2!$E$1:$DG$2,2,0),0))</f>
        <v>182.31</v>
      </c>
      <c r="O266" s="12">
        <f>IF(ISBLANK(VLOOKUP($H266*100+O$2,Feuil2!$A$3:$CQ$931,HLOOKUP(Feuil1!$F266,Feuil2!$E$1:$DG$2,2,0),0)),"",VLOOKUP($H266*100+O$2,Feuil2!$A$3:$CQ$931,HLOOKUP(Feuil1!$F266,Feuil2!$E$1:$DG$2,2,0),0))</f>
        <v>148.22</v>
      </c>
      <c r="P266" s="12">
        <f>IF(ISBLANK(VLOOKUP($H266*100+P$2,Feuil2!$A$3:$CQ$931,HLOOKUP(Feuil1!$F266,Feuil2!$E$1:$DG$2,2,0),0)),"",VLOOKUP($H266*100+P$2,Feuil2!$A$3:$CQ$931,HLOOKUP(Feuil1!$F266,Feuil2!$E$1:$DG$2,2,0),0))</f>
        <v>150.24</v>
      </c>
      <c r="Q266" s="12">
        <f>IF(ISBLANK(VLOOKUP($H266*100+Q$2,Feuil2!$A$3:$CQ$931,HLOOKUP(Feuil1!$F266,Feuil2!$E$1:$DG$2,2,0),0)),"",VLOOKUP($H266*100+Q$2,Feuil2!$A$3:$CQ$931,HLOOKUP(Feuil1!$F266,Feuil2!$E$1:$DG$2,2,0),0))</f>
        <v>14.76</v>
      </c>
      <c r="R266" s="12">
        <f>IF(ISBLANK(VLOOKUP($H266*100+R$2,Feuil2!$A$3:$CQ$931,HLOOKUP(Feuil1!$F266,Feuil2!$E$1:$DG$2,2,0),0)),"",VLOOKUP($H266*100+R$2,Feuil2!$A$3:$CQ$931,HLOOKUP(Feuil1!$F266,Feuil2!$E$1:$DG$2,2,0),0))</f>
        <v>9.8800000000000008</v>
      </c>
      <c r="S266" s="12">
        <f>IF(ISBLANK(VLOOKUP($H266*100+S$2,Feuil2!$A$3:$CQ$931,HLOOKUP(Feuil1!$F266,Feuil2!$E$1:$DG$2,2,0),0)),"",VLOOKUP($H266*100+S$2,Feuil2!$A$3:$CQ$931,HLOOKUP(Feuil1!$F266,Feuil2!$E$1:$DG$2,2,0),0))</f>
        <v>5.05</v>
      </c>
      <c r="T266" s="12">
        <f>IF(ISBLANK(VLOOKUP($H266*100+T$2,Feuil2!$A$3:$CQ$931,HLOOKUP(Feuil1!$F266,Feuil2!$E$1:$DG$2,2,0),0)),"",VLOOKUP($H266*100+T$2,Feuil2!$A$3:$CQ$931,HLOOKUP(Feuil1!$F266,Feuil2!$E$1:$DG$2,2,0),0))</f>
        <v>5.13</v>
      </c>
      <c r="U266" s="12">
        <f t="shared" si="26"/>
        <v>874.66</v>
      </c>
    </row>
    <row r="267" spans="1:21" x14ac:dyDescent="0.35">
      <c r="A267" s="10" t="s">
        <v>33</v>
      </c>
      <c r="B267" s="8" t="s">
        <v>37</v>
      </c>
      <c r="C267" s="39">
        <v>435000</v>
      </c>
      <c r="D267" s="39">
        <v>472600</v>
      </c>
      <c r="E267" s="39">
        <v>15</v>
      </c>
      <c r="F267" s="10">
        <v>5036</v>
      </c>
      <c r="G267" s="38" t="s">
        <v>25</v>
      </c>
      <c r="H267" s="11">
        <v>1956</v>
      </c>
      <c r="I267" s="12">
        <f>IF(ISBLANK(VLOOKUP($H267*100+I$2,Feuil2!$A$3:$CQ$931,HLOOKUP(Feuil1!$F267,Feuil2!$E$1:$DG$2,2,0),0)),"",VLOOKUP($H267*100+I$2,Feuil2!$A$3:$CQ$931,HLOOKUP(Feuil1!$F267,Feuil2!$E$1:$DG$2,2,0),0))</f>
        <v>20.260000000000002</v>
      </c>
      <c r="J267" s="12">
        <f>IF(ISBLANK(VLOOKUP($H267*100+J$2,Feuil2!$A$3:$CQ$931,HLOOKUP(Feuil1!$F267,Feuil2!$E$1:$DG$2,2,0),0)),"",VLOOKUP($H267*100+J$2,Feuil2!$A$3:$CQ$931,HLOOKUP(Feuil1!$F267,Feuil2!$E$1:$DG$2,2,0),0))</f>
        <v>8.7200000000000006</v>
      </c>
      <c r="K267" s="12">
        <f>IF(ISBLANK(VLOOKUP($H267*100+K$2,Feuil2!$A$3:$CQ$931,HLOOKUP(Feuil1!$F267,Feuil2!$E$1:$DG$2,2,0),0)),"",VLOOKUP($H267*100+K$2,Feuil2!$A$3:$CQ$931,HLOOKUP(Feuil1!$F267,Feuil2!$E$1:$DG$2,2,0),0))</f>
        <v>60.69</v>
      </c>
      <c r="L267" s="12">
        <f>IF(ISBLANK(VLOOKUP($H267*100+L$2,Feuil2!$A$3:$CQ$931,HLOOKUP(Feuil1!$F267,Feuil2!$E$1:$DG$2,2,0),0)),"",VLOOKUP($H267*100+L$2,Feuil2!$A$3:$CQ$931,HLOOKUP(Feuil1!$F267,Feuil2!$E$1:$DG$2,2,0),0))</f>
        <v>49.03</v>
      </c>
      <c r="M267" s="12">
        <f>IF(ISBLANK(VLOOKUP($H267*100+M$2,Feuil2!$A$3:$CQ$931,HLOOKUP(Feuil1!$F267,Feuil2!$E$1:$DG$2,2,0),0)),"",VLOOKUP($H267*100+M$2,Feuil2!$A$3:$CQ$931,HLOOKUP(Feuil1!$F267,Feuil2!$E$1:$DG$2,2,0),0))</f>
        <v>108.62</v>
      </c>
      <c r="N267" s="12">
        <f>IF(ISBLANK(VLOOKUP($H267*100+N$2,Feuil2!$A$3:$CQ$931,HLOOKUP(Feuil1!$F267,Feuil2!$E$1:$DG$2,2,0),0)),"",VLOOKUP($H267*100+N$2,Feuil2!$A$3:$CQ$931,HLOOKUP(Feuil1!$F267,Feuil2!$E$1:$DG$2,2,0),0))</f>
        <v>15.35</v>
      </c>
      <c r="O267" s="12">
        <f>IF(ISBLANK(VLOOKUP($H267*100+O$2,Feuil2!$A$3:$CQ$931,HLOOKUP(Feuil1!$F267,Feuil2!$E$1:$DG$2,2,0),0)),"",VLOOKUP($H267*100+O$2,Feuil2!$A$3:$CQ$931,HLOOKUP(Feuil1!$F267,Feuil2!$E$1:$DG$2,2,0),0))</f>
        <v>41</v>
      </c>
      <c r="P267" s="12">
        <f>IF(ISBLANK(VLOOKUP($H267*100+P$2,Feuil2!$A$3:$CQ$931,HLOOKUP(Feuil1!$F267,Feuil2!$E$1:$DG$2,2,0),0)),"",VLOOKUP($H267*100+P$2,Feuil2!$A$3:$CQ$931,HLOOKUP(Feuil1!$F267,Feuil2!$E$1:$DG$2,2,0),0))</f>
        <v>69.91</v>
      </c>
      <c r="Q267" s="12">
        <f>IF(ISBLANK(VLOOKUP($H267*100+Q$2,Feuil2!$A$3:$CQ$931,HLOOKUP(Feuil1!$F267,Feuil2!$E$1:$DG$2,2,0),0)),"",VLOOKUP($H267*100+Q$2,Feuil2!$A$3:$CQ$931,HLOOKUP(Feuil1!$F267,Feuil2!$E$1:$DG$2,2,0),0))</f>
        <v>34.51</v>
      </c>
      <c r="R267" s="12">
        <f>IF(ISBLANK(VLOOKUP($H267*100+R$2,Feuil2!$A$3:$CQ$931,HLOOKUP(Feuil1!$F267,Feuil2!$E$1:$DG$2,2,0),0)),"",VLOOKUP($H267*100+R$2,Feuil2!$A$3:$CQ$931,HLOOKUP(Feuil1!$F267,Feuil2!$E$1:$DG$2,2,0),0))</f>
        <v>6.43</v>
      </c>
      <c r="S267" s="12">
        <f>IF(ISBLANK(VLOOKUP($H267*100+S$2,Feuil2!$A$3:$CQ$931,HLOOKUP(Feuil1!$F267,Feuil2!$E$1:$DG$2,2,0),0)),"",VLOOKUP($H267*100+S$2,Feuil2!$A$3:$CQ$931,HLOOKUP(Feuil1!$F267,Feuil2!$E$1:$DG$2,2,0),0))</f>
        <v>5.01</v>
      </c>
      <c r="T267" s="12">
        <f>IF(ISBLANK(VLOOKUP($H267*100+T$2,Feuil2!$A$3:$CQ$931,HLOOKUP(Feuil1!$F267,Feuil2!$E$1:$DG$2,2,0),0)),"",VLOOKUP($H267*100+T$2,Feuil2!$A$3:$CQ$931,HLOOKUP(Feuil1!$F267,Feuil2!$E$1:$DG$2,2,0),0))</f>
        <v>5.04</v>
      </c>
      <c r="U267" s="12">
        <f t="shared" si="26"/>
        <v>424.57000000000005</v>
      </c>
    </row>
    <row r="268" spans="1:21" x14ac:dyDescent="0.35">
      <c r="A268" s="10" t="s">
        <v>33</v>
      </c>
      <c r="B268" s="8" t="s">
        <v>37</v>
      </c>
      <c r="C268" s="39">
        <v>435000</v>
      </c>
      <c r="D268" s="39">
        <v>472600</v>
      </c>
      <c r="E268" s="39">
        <v>15</v>
      </c>
      <c r="F268" s="10">
        <v>5036</v>
      </c>
      <c r="G268" s="38" t="s">
        <v>25</v>
      </c>
      <c r="H268" s="11">
        <v>1957</v>
      </c>
      <c r="I268" s="12">
        <f>IF(ISBLANK(VLOOKUP($H268*100+I$2,Feuil2!$A$3:$CQ$931,HLOOKUP(Feuil1!$F268,Feuil2!$E$1:$DG$2,2,0),0)),"",VLOOKUP($H268*100+I$2,Feuil2!$A$3:$CQ$931,HLOOKUP(Feuil1!$F268,Feuil2!$E$1:$DG$2,2,0),0))</f>
        <v>12.29</v>
      </c>
      <c r="J268" s="12">
        <f>IF(ISBLANK(VLOOKUP($H268*100+J$2,Feuil2!$A$3:$CQ$931,HLOOKUP(Feuil1!$F268,Feuil2!$E$1:$DG$2,2,0),0)),"",VLOOKUP($H268*100+J$2,Feuil2!$A$3:$CQ$931,HLOOKUP(Feuil1!$F268,Feuil2!$E$1:$DG$2,2,0),0))</f>
        <v>48.4</v>
      </c>
      <c r="K268" s="12">
        <f>IF(ISBLANK(VLOOKUP($H268*100+K$2,Feuil2!$A$3:$CQ$931,HLOOKUP(Feuil1!$F268,Feuil2!$E$1:$DG$2,2,0),0)),"",VLOOKUP($H268*100+K$2,Feuil2!$A$3:$CQ$931,HLOOKUP(Feuil1!$F268,Feuil2!$E$1:$DG$2,2,0),0))</f>
        <v>90.33</v>
      </c>
      <c r="L268" s="12">
        <f>IF(ISBLANK(VLOOKUP($H268*100+L$2,Feuil2!$A$3:$CQ$931,HLOOKUP(Feuil1!$F268,Feuil2!$E$1:$DG$2,2,0),0)),"",VLOOKUP($H268*100+L$2,Feuil2!$A$3:$CQ$931,HLOOKUP(Feuil1!$F268,Feuil2!$E$1:$DG$2,2,0),0))</f>
        <v>130.6</v>
      </c>
      <c r="M268" s="12">
        <f>IF(ISBLANK(VLOOKUP($H268*100+M$2,Feuil2!$A$3:$CQ$931,HLOOKUP(Feuil1!$F268,Feuil2!$E$1:$DG$2,2,0),0)),"",VLOOKUP($H268*100+M$2,Feuil2!$A$3:$CQ$931,HLOOKUP(Feuil1!$F268,Feuil2!$E$1:$DG$2,2,0),0))</f>
        <v>59.95</v>
      </c>
      <c r="N268" s="12">
        <f>IF(ISBLANK(VLOOKUP($H268*100+N$2,Feuil2!$A$3:$CQ$931,HLOOKUP(Feuil1!$F268,Feuil2!$E$1:$DG$2,2,0),0)),"",VLOOKUP($H268*100+N$2,Feuil2!$A$3:$CQ$931,HLOOKUP(Feuil1!$F268,Feuil2!$E$1:$DG$2,2,0),0))</f>
        <v>13.05</v>
      </c>
      <c r="O268" s="12">
        <f>IF(ISBLANK(VLOOKUP($H268*100+O$2,Feuil2!$A$3:$CQ$931,HLOOKUP(Feuil1!$F268,Feuil2!$E$1:$DG$2,2,0),0)),"",VLOOKUP($H268*100+O$2,Feuil2!$A$3:$CQ$931,HLOOKUP(Feuil1!$F268,Feuil2!$E$1:$DG$2,2,0),0))</f>
        <v>55.5</v>
      </c>
      <c r="P268" s="12">
        <f>IF(ISBLANK(VLOOKUP($H268*100+P$2,Feuil2!$A$3:$CQ$931,HLOOKUP(Feuil1!$F268,Feuil2!$E$1:$DG$2,2,0),0)),"",VLOOKUP($H268*100+P$2,Feuil2!$A$3:$CQ$931,HLOOKUP(Feuil1!$F268,Feuil2!$E$1:$DG$2,2,0),0))</f>
        <v>63.34</v>
      </c>
      <c r="Q268" s="12">
        <f>IF(ISBLANK(VLOOKUP($H268*100+Q$2,Feuil2!$A$3:$CQ$931,HLOOKUP(Feuil1!$F268,Feuil2!$E$1:$DG$2,2,0),0)),"",VLOOKUP($H268*100+Q$2,Feuil2!$A$3:$CQ$931,HLOOKUP(Feuil1!$F268,Feuil2!$E$1:$DG$2,2,0),0))</f>
        <v>25.55</v>
      </c>
      <c r="R268" s="12">
        <f>IF(ISBLANK(VLOOKUP($H268*100+R$2,Feuil2!$A$3:$CQ$931,HLOOKUP(Feuil1!$F268,Feuil2!$E$1:$DG$2,2,0),0)),"",VLOOKUP($H268*100+R$2,Feuil2!$A$3:$CQ$931,HLOOKUP(Feuil1!$F268,Feuil2!$E$1:$DG$2,2,0),0))</f>
        <v>19.61</v>
      </c>
      <c r="S268" s="12">
        <f>IF(ISBLANK(VLOOKUP($H268*100+S$2,Feuil2!$A$3:$CQ$931,HLOOKUP(Feuil1!$F268,Feuil2!$E$1:$DG$2,2,0),0)),"",VLOOKUP($H268*100+S$2,Feuil2!$A$3:$CQ$931,HLOOKUP(Feuil1!$F268,Feuil2!$E$1:$DG$2,2,0),0))</f>
        <v>5.01</v>
      </c>
      <c r="T268" s="12">
        <f>IF(ISBLANK(VLOOKUP($H268*100+T$2,Feuil2!$A$3:$CQ$931,HLOOKUP(Feuil1!$F268,Feuil2!$E$1:$DG$2,2,0),0)),"",VLOOKUP($H268*100+T$2,Feuil2!$A$3:$CQ$931,HLOOKUP(Feuil1!$F268,Feuil2!$E$1:$DG$2,2,0),0))</f>
        <v>8.7200000000000006</v>
      </c>
      <c r="U268" s="12">
        <f t="shared" si="26"/>
        <v>532.35</v>
      </c>
    </row>
    <row r="269" spans="1:21" x14ac:dyDescent="0.35">
      <c r="A269" s="10" t="s">
        <v>33</v>
      </c>
      <c r="B269" s="8" t="s">
        <v>37</v>
      </c>
      <c r="C269" s="39">
        <v>435000</v>
      </c>
      <c r="D269" s="39">
        <v>472600</v>
      </c>
      <c r="E269" s="39">
        <v>15</v>
      </c>
      <c r="F269" s="10">
        <v>5036</v>
      </c>
      <c r="G269" s="38" t="s">
        <v>25</v>
      </c>
      <c r="H269" s="11">
        <v>1958</v>
      </c>
      <c r="I269" s="12">
        <f>IF(ISBLANK(VLOOKUP($H269*100+I$2,Feuil2!$A$3:$CQ$931,HLOOKUP(Feuil1!$F269,Feuil2!$E$1:$DG$2,2,0),0)),"",VLOOKUP($H269*100+I$2,Feuil2!$A$3:$CQ$931,HLOOKUP(Feuil1!$F269,Feuil2!$E$1:$DG$2,2,0),0))</f>
        <v>5.42</v>
      </c>
      <c r="J269" s="12">
        <f>IF(ISBLANK(VLOOKUP($H269*100+J$2,Feuil2!$A$3:$CQ$931,HLOOKUP(Feuil1!$F269,Feuil2!$E$1:$DG$2,2,0),0)),"",VLOOKUP($H269*100+J$2,Feuil2!$A$3:$CQ$931,HLOOKUP(Feuil1!$F269,Feuil2!$E$1:$DG$2,2,0),0))</f>
        <v>21.69</v>
      </c>
      <c r="K269" s="12">
        <f>IF(ISBLANK(VLOOKUP($H269*100+K$2,Feuil2!$A$3:$CQ$931,HLOOKUP(Feuil1!$F269,Feuil2!$E$1:$DG$2,2,0),0)),"",VLOOKUP($H269*100+K$2,Feuil2!$A$3:$CQ$931,HLOOKUP(Feuil1!$F269,Feuil2!$E$1:$DG$2,2,0),0))</f>
        <v>33.549999999999997</v>
      </c>
      <c r="L269" s="12">
        <f>IF(ISBLANK(VLOOKUP($H269*100+L$2,Feuil2!$A$3:$CQ$931,HLOOKUP(Feuil1!$F269,Feuil2!$E$1:$DG$2,2,0),0)),"",VLOOKUP($H269*100+L$2,Feuil2!$A$3:$CQ$931,HLOOKUP(Feuil1!$F269,Feuil2!$E$1:$DG$2,2,0),0))</f>
        <v>244.68</v>
      </c>
      <c r="M269" s="12">
        <f>IF(ISBLANK(VLOOKUP($H269*100+M$2,Feuil2!$A$3:$CQ$931,HLOOKUP(Feuil1!$F269,Feuil2!$E$1:$DG$2,2,0),0)),"",VLOOKUP($H269*100+M$2,Feuil2!$A$3:$CQ$931,HLOOKUP(Feuil1!$F269,Feuil2!$E$1:$DG$2,2,0),0))</f>
        <v>83.97</v>
      </c>
      <c r="N269" s="12">
        <f>IF(ISBLANK(VLOOKUP($H269*100+N$2,Feuil2!$A$3:$CQ$931,HLOOKUP(Feuil1!$F269,Feuil2!$E$1:$DG$2,2,0),0)),"",VLOOKUP($H269*100+N$2,Feuil2!$A$3:$CQ$931,HLOOKUP(Feuil1!$F269,Feuil2!$E$1:$DG$2,2,0),0))</f>
        <v>49.15</v>
      </c>
      <c r="O269" s="12">
        <f>IF(ISBLANK(VLOOKUP($H269*100+O$2,Feuil2!$A$3:$CQ$931,HLOOKUP(Feuil1!$F269,Feuil2!$E$1:$DG$2,2,0),0)),"",VLOOKUP($H269*100+O$2,Feuil2!$A$3:$CQ$931,HLOOKUP(Feuil1!$F269,Feuil2!$E$1:$DG$2,2,0),0))</f>
        <v>65.67</v>
      </c>
      <c r="P269" s="12">
        <f>IF(ISBLANK(VLOOKUP($H269*100+P$2,Feuil2!$A$3:$CQ$931,HLOOKUP(Feuil1!$F269,Feuil2!$E$1:$DG$2,2,0),0)),"",VLOOKUP($H269*100+P$2,Feuil2!$A$3:$CQ$931,HLOOKUP(Feuil1!$F269,Feuil2!$E$1:$DG$2,2,0),0))</f>
        <v>23.67</v>
      </c>
      <c r="Q269" s="12">
        <f>IF(ISBLANK(VLOOKUP($H269*100+Q$2,Feuil2!$A$3:$CQ$931,HLOOKUP(Feuil1!$F269,Feuil2!$E$1:$DG$2,2,0),0)),"",VLOOKUP($H269*100+Q$2,Feuil2!$A$3:$CQ$931,HLOOKUP(Feuil1!$F269,Feuil2!$E$1:$DG$2,2,0),0))</f>
        <v>64.06</v>
      </c>
      <c r="R269" s="12">
        <f>IF(ISBLANK(VLOOKUP($H269*100+R$2,Feuil2!$A$3:$CQ$931,HLOOKUP(Feuil1!$F269,Feuil2!$E$1:$DG$2,2,0),0)),"",VLOOKUP($H269*100+R$2,Feuil2!$A$3:$CQ$931,HLOOKUP(Feuil1!$F269,Feuil2!$E$1:$DG$2,2,0),0))</f>
        <v>5.59</v>
      </c>
      <c r="S269" s="12">
        <f>IF(ISBLANK(VLOOKUP($H269*100+S$2,Feuil2!$A$3:$CQ$931,HLOOKUP(Feuil1!$F269,Feuil2!$E$1:$DG$2,2,0),0)),"",VLOOKUP($H269*100+S$2,Feuil2!$A$3:$CQ$931,HLOOKUP(Feuil1!$F269,Feuil2!$E$1:$DG$2,2,0),0))</f>
        <v>5.01</v>
      </c>
      <c r="T269" s="12">
        <f>IF(ISBLANK(VLOOKUP($H269*100+T$2,Feuil2!$A$3:$CQ$931,HLOOKUP(Feuil1!$F269,Feuil2!$E$1:$DG$2,2,0),0)),"",VLOOKUP($H269*100+T$2,Feuil2!$A$3:$CQ$931,HLOOKUP(Feuil1!$F269,Feuil2!$E$1:$DG$2,2,0),0))</f>
        <v>6.9</v>
      </c>
      <c r="U269" s="12">
        <f t="shared" si="26"/>
        <v>609.36000000000013</v>
      </c>
    </row>
    <row r="270" spans="1:21" x14ac:dyDescent="0.35">
      <c r="A270" s="10" t="s">
        <v>33</v>
      </c>
      <c r="B270" s="8" t="s">
        <v>37</v>
      </c>
      <c r="C270" s="39">
        <v>435000</v>
      </c>
      <c r="D270" s="39">
        <v>472600</v>
      </c>
      <c r="E270" s="39">
        <v>15</v>
      </c>
      <c r="F270" s="10">
        <v>5036</v>
      </c>
      <c r="G270" s="38" t="s">
        <v>25</v>
      </c>
      <c r="H270" s="11">
        <v>1959</v>
      </c>
      <c r="I270" s="12">
        <f>IF(ISBLANK(VLOOKUP($H270*100+I$2,Feuil2!$A$3:$CQ$931,HLOOKUP(Feuil1!$F270,Feuil2!$E$1:$DG$2,2,0),0)),"",VLOOKUP($H270*100+I$2,Feuil2!$A$3:$CQ$931,HLOOKUP(Feuil1!$F270,Feuil2!$E$1:$DG$2,2,0),0))</f>
        <v>9.4700000000000006</v>
      </c>
      <c r="J270" s="12">
        <f>IF(ISBLANK(VLOOKUP($H270*100+J$2,Feuil2!$A$3:$CQ$931,HLOOKUP(Feuil1!$F270,Feuil2!$E$1:$DG$2,2,0),0)),"",VLOOKUP($H270*100+J$2,Feuil2!$A$3:$CQ$931,HLOOKUP(Feuil1!$F270,Feuil2!$E$1:$DG$2,2,0),0))</f>
        <v>10.63</v>
      </c>
      <c r="K270" s="12">
        <f>IF(ISBLANK(VLOOKUP($H270*100+K$2,Feuil2!$A$3:$CQ$931,HLOOKUP(Feuil1!$F270,Feuil2!$E$1:$DG$2,2,0),0)),"",VLOOKUP($H270*100+K$2,Feuil2!$A$3:$CQ$931,HLOOKUP(Feuil1!$F270,Feuil2!$E$1:$DG$2,2,0),0))</f>
        <v>82.86</v>
      </c>
      <c r="L270" s="12">
        <f>IF(ISBLANK(VLOOKUP($H270*100+L$2,Feuil2!$A$3:$CQ$931,HLOOKUP(Feuil1!$F270,Feuil2!$E$1:$DG$2,2,0),0)),"",VLOOKUP($H270*100+L$2,Feuil2!$A$3:$CQ$931,HLOOKUP(Feuil1!$F270,Feuil2!$E$1:$DG$2,2,0),0))</f>
        <v>102.85</v>
      </c>
      <c r="M270" s="12">
        <f>IF(ISBLANK(VLOOKUP($H270*100+M$2,Feuil2!$A$3:$CQ$931,HLOOKUP(Feuil1!$F270,Feuil2!$E$1:$DG$2,2,0),0)),"",VLOOKUP($H270*100+M$2,Feuil2!$A$3:$CQ$931,HLOOKUP(Feuil1!$F270,Feuil2!$E$1:$DG$2,2,0),0))</f>
        <v>124.37</v>
      </c>
      <c r="N270" s="12">
        <f>IF(ISBLANK(VLOOKUP($H270*100+N$2,Feuil2!$A$3:$CQ$931,HLOOKUP(Feuil1!$F270,Feuil2!$E$1:$DG$2,2,0),0)),"",VLOOKUP($H270*100+N$2,Feuil2!$A$3:$CQ$931,HLOOKUP(Feuil1!$F270,Feuil2!$E$1:$DG$2,2,0),0))</f>
        <v>93.49</v>
      </c>
      <c r="O270" s="12">
        <f>IF(ISBLANK(VLOOKUP($H270*100+O$2,Feuil2!$A$3:$CQ$931,HLOOKUP(Feuil1!$F270,Feuil2!$E$1:$DG$2,2,0),0)),"",VLOOKUP($H270*100+O$2,Feuil2!$A$3:$CQ$931,HLOOKUP(Feuil1!$F270,Feuil2!$E$1:$DG$2,2,0),0))</f>
        <v>156.4</v>
      </c>
      <c r="P270" s="12">
        <f>IF(ISBLANK(VLOOKUP($H270*100+P$2,Feuil2!$A$3:$CQ$931,HLOOKUP(Feuil1!$F270,Feuil2!$E$1:$DG$2,2,0),0)),"",VLOOKUP($H270*100+P$2,Feuil2!$A$3:$CQ$931,HLOOKUP(Feuil1!$F270,Feuil2!$E$1:$DG$2,2,0),0))</f>
        <v>22.77</v>
      </c>
      <c r="Q270" s="12">
        <f>IF(ISBLANK(VLOOKUP($H270*100+Q$2,Feuil2!$A$3:$CQ$931,HLOOKUP(Feuil1!$F270,Feuil2!$E$1:$DG$2,2,0),0)),"",VLOOKUP($H270*100+Q$2,Feuil2!$A$3:$CQ$931,HLOOKUP(Feuil1!$F270,Feuil2!$E$1:$DG$2,2,0),0))</f>
        <v>41.6</v>
      </c>
      <c r="R270" s="12">
        <f>IF(ISBLANK(VLOOKUP($H270*100+R$2,Feuil2!$A$3:$CQ$931,HLOOKUP(Feuil1!$F270,Feuil2!$E$1:$DG$2,2,0),0)),"",VLOOKUP($H270*100+R$2,Feuil2!$A$3:$CQ$931,HLOOKUP(Feuil1!$F270,Feuil2!$E$1:$DG$2,2,0),0))</f>
        <v>5.72</v>
      </c>
      <c r="S270" s="12">
        <f>IF(ISBLANK(VLOOKUP($H270*100+S$2,Feuil2!$A$3:$CQ$931,HLOOKUP(Feuil1!$F270,Feuil2!$E$1:$DG$2,2,0),0)),"",VLOOKUP($H270*100+S$2,Feuil2!$A$3:$CQ$931,HLOOKUP(Feuil1!$F270,Feuil2!$E$1:$DG$2,2,0),0))</f>
        <v>5.0999999999999996</v>
      </c>
      <c r="T270" s="12">
        <f>IF(ISBLANK(VLOOKUP($H270*100+T$2,Feuil2!$A$3:$CQ$931,HLOOKUP(Feuil1!$F270,Feuil2!$E$1:$DG$2,2,0),0)),"",VLOOKUP($H270*100+T$2,Feuil2!$A$3:$CQ$931,HLOOKUP(Feuil1!$F270,Feuil2!$E$1:$DG$2,2,0),0))</f>
        <v>6.47</v>
      </c>
      <c r="U270" s="12">
        <f t="shared" si="26"/>
        <v>661.73000000000013</v>
      </c>
    </row>
    <row r="271" spans="1:21" x14ac:dyDescent="0.35">
      <c r="A271" s="10" t="s">
        <v>33</v>
      </c>
      <c r="B271" s="8" t="s">
        <v>37</v>
      </c>
      <c r="C271" s="39">
        <v>435000</v>
      </c>
      <c r="D271" s="39">
        <v>472600</v>
      </c>
      <c r="E271" s="39">
        <v>15</v>
      </c>
      <c r="F271" s="10">
        <v>5036</v>
      </c>
      <c r="G271" s="38" t="s">
        <v>25</v>
      </c>
      <c r="H271" s="11">
        <v>1960</v>
      </c>
      <c r="I271" s="12">
        <f>IF(ISBLANK(VLOOKUP($H271*100+I$2,Feuil2!$A$3:$CQ$931,HLOOKUP(Feuil1!$F271,Feuil2!$E$1:$DG$2,2,0),0)),"",VLOOKUP($H271*100+I$2,Feuil2!$A$3:$CQ$931,HLOOKUP(Feuil1!$F271,Feuil2!$E$1:$DG$2,2,0),0))</f>
        <v>5.01</v>
      </c>
      <c r="J271" s="12">
        <f>IF(ISBLANK(VLOOKUP($H271*100+J$2,Feuil2!$A$3:$CQ$931,HLOOKUP(Feuil1!$F271,Feuil2!$E$1:$DG$2,2,0),0)),"",VLOOKUP($H271*100+J$2,Feuil2!$A$3:$CQ$931,HLOOKUP(Feuil1!$F271,Feuil2!$E$1:$DG$2,2,0),0))</f>
        <v>92.96</v>
      </c>
      <c r="K271" s="12">
        <f>IF(ISBLANK(VLOOKUP($H271*100+K$2,Feuil2!$A$3:$CQ$931,HLOOKUP(Feuil1!$F271,Feuil2!$E$1:$DG$2,2,0),0)),"",VLOOKUP($H271*100+K$2,Feuil2!$A$3:$CQ$931,HLOOKUP(Feuil1!$F271,Feuil2!$E$1:$DG$2,2,0),0))</f>
        <v>52.85</v>
      </c>
      <c r="L271" s="12">
        <f>IF(ISBLANK(VLOOKUP($H271*100+L$2,Feuil2!$A$3:$CQ$931,HLOOKUP(Feuil1!$F271,Feuil2!$E$1:$DG$2,2,0),0)),"",VLOOKUP($H271*100+L$2,Feuil2!$A$3:$CQ$931,HLOOKUP(Feuil1!$F271,Feuil2!$E$1:$DG$2,2,0),0))</f>
        <v>102.54</v>
      </c>
      <c r="M271" s="12">
        <f>IF(ISBLANK(VLOOKUP($H271*100+M$2,Feuil2!$A$3:$CQ$931,HLOOKUP(Feuil1!$F271,Feuil2!$E$1:$DG$2,2,0),0)),"",VLOOKUP($H271*100+M$2,Feuil2!$A$3:$CQ$931,HLOOKUP(Feuil1!$F271,Feuil2!$E$1:$DG$2,2,0),0))</f>
        <v>66.86</v>
      </c>
      <c r="N271" s="12">
        <f>IF(ISBLANK(VLOOKUP($H271*100+N$2,Feuil2!$A$3:$CQ$931,HLOOKUP(Feuil1!$F271,Feuil2!$E$1:$DG$2,2,0),0)),"",VLOOKUP($H271*100+N$2,Feuil2!$A$3:$CQ$931,HLOOKUP(Feuil1!$F271,Feuil2!$E$1:$DG$2,2,0),0))</f>
        <v>11.43</v>
      </c>
      <c r="O271" s="12">
        <f>IF(ISBLANK(VLOOKUP($H271*100+O$2,Feuil2!$A$3:$CQ$931,HLOOKUP(Feuil1!$F271,Feuil2!$E$1:$DG$2,2,0),0)),"",VLOOKUP($H271*100+O$2,Feuil2!$A$3:$CQ$931,HLOOKUP(Feuil1!$F271,Feuil2!$E$1:$DG$2,2,0),0))</f>
        <v>13.58</v>
      </c>
      <c r="P271" s="12">
        <f>IF(ISBLANK(VLOOKUP($H271*100+P$2,Feuil2!$A$3:$CQ$931,HLOOKUP(Feuil1!$F271,Feuil2!$E$1:$DG$2,2,0),0)),"",VLOOKUP($H271*100+P$2,Feuil2!$A$3:$CQ$931,HLOOKUP(Feuil1!$F271,Feuil2!$E$1:$DG$2,2,0),0))</f>
        <v>35.72</v>
      </c>
      <c r="Q271" s="12">
        <f>IF(ISBLANK(VLOOKUP($H271*100+Q$2,Feuil2!$A$3:$CQ$931,HLOOKUP(Feuil1!$F271,Feuil2!$E$1:$DG$2,2,0),0)),"",VLOOKUP($H271*100+Q$2,Feuil2!$A$3:$CQ$931,HLOOKUP(Feuil1!$F271,Feuil2!$E$1:$DG$2,2,0),0))</f>
        <v>45.33</v>
      </c>
      <c r="R271" s="12">
        <f>IF(ISBLANK(VLOOKUP($H271*100+R$2,Feuil2!$A$3:$CQ$931,HLOOKUP(Feuil1!$F271,Feuil2!$E$1:$DG$2,2,0),0)),"",VLOOKUP($H271*100+R$2,Feuil2!$A$3:$CQ$931,HLOOKUP(Feuil1!$F271,Feuil2!$E$1:$DG$2,2,0),0))</f>
        <v>9.32</v>
      </c>
      <c r="S271" s="12">
        <f>IF(ISBLANK(VLOOKUP($H271*100+S$2,Feuil2!$A$3:$CQ$931,HLOOKUP(Feuil1!$F271,Feuil2!$E$1:$DG$2,2,0),0)),"",VLOOKUP($H271*100+S$2,Feuil2!$A$3:$CQ$931,HLOOKUP(Feuil1!$F271,Feuil2!$E$1:$DG$2,2,0),0))</f>
        <v>5.01</v>
      </c>
      <c r="T271" s="12">
        <f>IF(ISBLANK(VLOOKUP($H271*100+T$2,Feuil2!$A$3:$CQ$931,HLOOKUP(Feuil1!$F271,Feuil2!$E$1:$DG$2,2,0),0)),"",VLOOKUP($H271*100+T$2,Feuil2!$A$3:$CQ$931,HLOOKUP(Feuil1!$F271,Feuil2!$E$1:$DG$2,2,0),0))</f>
        <v>5.03</v>
      </c>
      <c r="U271" s="12">
        <f t="shared" si="26"/>
        <v>445.64</v>
      </c>
    </row>
    <row r="272" spans="1:21" x14ac:dyDescent="0.35">
      <c r="A272" s="10" t="s">
        <v>33</v>
      </c>
      <c r="B272" s="8" t="s">
        <v>37</v>
      </c>
      <c r="C272" s="39">
        <v>435000</v>
      </c>
      <c r="D272" s="39">
        <v>472600</v>
      </c>
      <c r="E272" s="39">
        <v>15</v>
      </c>
      <c r="F272" s="10">
        <v>5036</v>
      </c>
      <c r="G272" s="38" t="s">
        <v>25</v>
      </c>
      <c r="H272" s="11">
        <v>1961</v>
      </c>
      <c r="I272" s="12">
        <f>IF(ISBLANK(VLOOKUP($H272*100+I$2,Feuil2!$A$3:$CQ$931,HLOOKUP(Feuil1!$F272,Feuil2!$E$1:$DG$2,2,0),0)),"",VLOOKUP($H272*100+I$2,Feuil2!$A$3:$CQ$931,HLOOKUP(Feuil1!$F272,Feuil2!$E$1:$DG$2,2,0),0))</f>
        <v>20.059999999999999</v>
      </c>
      <c r="J272" s="12">
        <f>IF(ISBLANK(VLOOKUP($H272*100+J$2,Feuil2!$A$3:$CQ$931,HLOOKUP(Feuil1!$F272,Feuil2!$E$1:$DG$2,2,0),0)),"",VLOOKUP($H272*100+J$2,Feuil2!$A$3:$CQ$931,HLOOKUP(Feuil1!$F272,Feuil2!$E$1:$DG$2,2,0),0))</f>
        <v>32.880000000000003</v>
      </c>
      <c r="K272" s="12">
        <f>IF(ISBLANK(VLOOKUP($H272*100+K$2,Feuil2!$A$3:$CQ$931,HLOOKUP(Feuil1!$F272,Feuil2!$E$1:$DG$2,2,0),0)),"",VLOOKUP($H272*100+K$2,Feuil2!$A$3:$CQ$931,HLOOKUP(Feuil1!$F272,Feuil2!$E$1:$DG$2,2,0),0))</f>
        <v>191.83</v>
      </c>
      <c r="L272" s="12">
        <f>IF(ISBLANK(VLOOKUP($H272*100+L$2,Feuil2!$A$3:$CQ$931,HLOOKUP(Feuil1!$F272,Feuil2!$E$1:$DG$2,2,0),0)),"",VLOOKUP($H272*100+L$2,Feuil2!$A$3:$CQ$931,HLOOKUP(Feuil1!$F272,Feuil2!$E$1:$DG$2,2,0),0))</f>
        <v>130.37</v>
      </c>
      <c r="M272" s="12">
        <f>IF(ISBLANK(VLOOKUP($H272*100+M$2,Feuil2!$A$3:$CQ$931,HLOOKUP(Feuil1!$F272,Feuil2!$E$1:$DG$2,2,0),0)),"",VLOOKUP($H272*100+M$2,Feuil2!$A$3:$CQ$931,HLOOKUP(Feuil1!$F272,Feuil2!$E$1:$DG$2,2,0),0))</f>
        <v>60.71</v>
      </c>
      <c r="N272" s="12">
        <f>IF(ISBLANK(VLOOKUP($H272*100+N$2,Feuil2!$A$3:$CQ$931,HLOOKUP(Feuil1!$F272,Feuil2!$E$1:$DG$2,2,0),0)),"",VLOOKUP($H272*100+N$2,Feuil2!$A$3:$CQ$931,HLOOKUP(Feuil1!$F272,Feuil2!$E$1:$DG$2,2,0),0))</f>
        <v>38.25</v>
      </c>
      <c r="O272" s="12">
        <f>IF(ISBLANK(VLOOKUP($H272*100+O$2,Feuil2!$A$3:$CQ$931,HLOOKUP(Feuil1!$F272,Feuil2!$E$1:$DG$2,2,0),0)),"",VLOOKUP($H272*100+O$2,Feuil2!$A$3:$CQ$931,HLOOKUP(Feuil1!$F272,Feuil2!$E$1:$DG$2,2,0),0))</f>
        <v>192.39</v>
      </c>
      <c r="P272" s="12">
        <f>IF(ISBLANK(VLOOKUP($H272*100+P$2,Feuil2!$A$3:$CQ$931,HLOOKUP(Feuil1!$F272,Feuil2!$E$1:$DG$2,2,0),0)),"",VLOOKUP($H272*100+P$2,Feuil2!$A$3:$CQ$931,HLOOKUP(Feuil1!$F272,Feuil2!$E$1:$DG$2,2,0),0))</f>
        <v>28.46</v>
      </c>
      <c r="Q272" s="12">
        <f>IF(ISBLANK(VLOOKUP($H272*100+Q$2,Feuil2!$A$3:$CQ$931,HLOOKUP(Feuil1!$F272,Feuil2!$E$1:$DG$2,2,0),0)),"",VLOOKUP($H272*100+Q$2,Feuil2!$A$3:$CQ$931,HLOOKUP(Feuil1!$F272,Feuil2!$E$1:$DG$2,2,0),0))</f>
        <v>22.24</v>
      </c>
      <c r="R272" s="12">
        <f>IF(ISBLANK(VLOOKUP($H272*100+R$2,Feuil2!$A$3:$CQ$931,HLOOKUP(Feuil1!$F272,Feuil2!$E$1:$DG$2,2,0),0)),"",VLOOKUP($H272*100+R$2,Feuil2!$A$3:$CQ$931,HLOOKUP(Feuil1!$F272,Feuil2!$E$1:$DG$2,2,0),0))</f>
        <v>12.28</v>
      </c>
      <c r="S272" s="12">
        <f>IF(ISBLANK(VLOOKUP($H272*100+S$2,Feuil2!$A$3:$CQ$931,HLOOKUP(Feuil1!$F272,Feuil2!$E$1:$DG$2,2,0),0)),"",VLOOKUP($H272*100+S$2,Feuil2!$A$3:$CQ$931,HLOOKUP(Feuil1!$F272,Feuil2!$E$1:$DG$2,2,0),0))</f>
        <v>5.01</v>
      </c>
      <c r="T272" s="12">
        <f>IF(ISBLANK(VLOOKUP($H272*100+T$2,Feuil2!$A$3:$CQ$931,HLOOKUP(Feuil1!$F272,Feuil2!$E$1:$DG$2,2,0),0)),"",VLOOKUP($H272*100+T$2,Feuil2!$A$3:$CQ$931,HLOOKUP(Feuil1!$F272,Feuil2!$E$1:$DG$2,2,0),0))</f>
        <v>5.04</v>
      </c>
      <c r="U272" s="12">
        <f t="shared" si="26"/>
        <v>739.52</v>
      </c>
    </row>
    <row r="273" spans="1:21" x14ac:dyDescent="0.35">
      <c r="A273" s="10" t="s">
        <v>33</v>
      </c>
      <c r="B273" s="8" t="s">
        <v>37</v>
      </c>
      <c r="C273" s="39">
        <v>435000</v>
      </c>
      <c r="D273" s="39">
        <v>472600</v>
      </c>
      <c r="E273" s="39">
        <v>15</v>
      </c>
      <c r="F273" s="10">
        <v>5036</v>
      </c>
      <c r="G273" s="38" t="s">
        <v>25</v>
      </c>
      <c r="H273" s="11">
        <v>1962</v>
      </c>
      <c r="I273" s="12">
        <f>IF(ISBLANK(VLOOKUP($H273*100+I$2,Feuil2!$A$3:$CQ$931,HLOOKUP(Feuil1!$F273,Feuil2!$E$1:$DG$2,2,0),0)),"",VLOOKUP($H273*100+I$2,Feuil2!$A$3:$CQ$931,HLOOKUP(Feuil1!$F273,Feuil2!$E$1:$DG$2,2,0),0))</f>
        <v>10.8</v>
      </c>
      <c r="J273" s="12">
        <f>IF(ISBLANK(VLOOKUP($H273*100+J$2,Feuil2!$A$3:$CQ$931,HLOOKUP(Feuil1!$F273,Feuil2!$E$1:$DG$2,2,0),0)),"",VLOOKUP($H273*100+J$2,Feuil2!$A$3:$CQ$931,HLOOKUP(Feuil1!$F273,Feuil2!$E$1:$DG$2,2,0),0))</f>
        <v>73.37</v>
      </c>
      <c r="K273" s="12">
        <f>IF(ISBLANK(VLOOKUP($H273*100+K$2,Feuil2!$A$3:$CQ$931,HLOOKUP(Feuil1!$F273,Feuil2!$E$1:$DG$2,2,0),0)),"",VLOOKUP($H273*100+K$2,Feuil2!$A$3:$CQ$931,HLOOKUP(Feuil1!$F273,Feuil2!$E$1:$DG$2,2,0),0))</f>
        <v>133.32</v>
      </c>
      <c r="L273" s="12">
        <f>IF(ISBLANK(VLOOKUP($H273*100+L$2,Feuil2!$A$3:$CQ$931,HLOOKUP(Feuil1!$F273,Feuil2!$E$1:$DG$2,2,0),0)),"",VLOOKUP($H273*100+L$2,Feuil2!$A$3:$CQ$931,HLOOKUP(Feuil1!$F273,Feuil2!$E$1:$DG$2,2,0),0))</f>
        <v>107.53</v>
      </c>
      <c r="M273" s="12">
        <f>IF(ISBLANK(VLOOKUP($H273*100+M$2,Feuil2!$A$3:$CQ$931,HLOOKUP(Feuil1!$F273,Feuil2!$E$1:$DG$2,2,0),0)),"",VLOOKUP($H273*100+M$2,Feuil2!$A$3:$CQ$931,HLOOKUP(Feuil1!$F273,Feuil2!$E$1:$DG$2,2,0),0))</f>
        <v>251.35</v>
      </c>
      <c r="N273" s="12">
        <f>IF(ISBLANK(VLOOKUP($H273*100+N$2,Feuil2!$A$3:$CQ$931,HLOOKUP(Feuil1!$F273,Feuil2!$E$1:$DG$2,2,0),0)),"",VLOOKUP($H273*100+N$2,Feuil2!$A$3:$CQ$931,HLOOKUP(Feuil1!$F273,Feuil2!$E$1:$DG$2,2,0),0))</f>
        <v>183.65</v>
      </c>
      <c r="O273" s="12">
        <f>IF(ISBLANK(VLOOKUP($H273*100+O$2,Feuil2!$A$3:$CQ$931,HLOOKUP(Feuil1!$F273,Feuil2!$E$1:$DG$2,2,0),0)),"",VLOOKUP($H273*100+O$2,Feuil2!$A$3:$CQ$931,HLOOKUP(Feuil1!$F273,Feuil2!$E$1:$DG$2,2,0),0))</f>
        <v>19.59</v>
      </c>
      <c r="P273" s="12">
        <f>IF(ISBLANK(VLOOKUP($H273*100+P$2,Feuil2!$A$3:$CQ$931,HLOOKUP(Feuil1!$F273,Feuil2!$E$1:$DG$2,2,0),0)),"",VLOOKUP($H273*100+P$2,Feuil2!$A$3:$CQ$931,HLOOKUP(Feuil1!$F273,Feuil2!$E$1:$DG$2,2,0),0))</f>
        <v>47.67</v>
      </c>
      <c r="Q273" s="12">
        <f>IF(ISBLANK(VLOOKUP($H273*100+Q$2,Feuil2!$A$3:$CQ$931,HLOOKUP(Feuil1!$F273,Feuil2!$E$1:$DG$2,2,0),0)),"",VLOOKUP($H273*100+Q$2,Feuil2!$A$3:$CQ$931,HLOOKUP(Feuil1!$F273,Feuil2!$E$1:$DG$2,2,0),0))</f>
        <v>24.29</v>
      </c>
      <c r="R273" s="12">
        <f>IF(ISBLANK(VLOOKUP($H273*100+R$2,Feuil2!$A$3:$CQ$931,HLOOKUP(Feuil1!$F273,Feuil2!$E$1:$DG$2,2,0),0)),"",VLOOKUP($H273*100+R$2,Feuil2!$A$3:$CQ$931,HLOOKUP(Feuil1!$F273,Feuil2!$E$1:$DG$2,2,0),0))</f>
        <v>12.25</v>
      </c>
      <c r="S273" s="12">
        <f>IF(ISBLANK(VLOOKUP($H273*100+S$2,Feuil2!$A$3:$CQ$931,HLOOKUP(Feuil1!$F273,Feuil2!$E$1:$DG$2,2,0),0)),"",VLOOKUP($H273*100+S$2,Feuil2!$A$3:$CQ$931,HLOOKUP(Feuil1!$F273,Feuil2!$E$1:$DG$2,2,0),0))</f>
        <v>5.01</v>
      </c>
      <c r="T273" s="12">
        <f>IF(ISBLANK(VLOOKUP($H273*100+T$2,Feuil2!$A$3:$CQ$931,HLOOKUP(Feuil1!$F273,Feuil2!$E$1:$DG$2,2,0),0)),"",VLOOKUP($H273*100+T$2,Feuil2!$A$3:$CQ$931,HLOOKUP(Feuil1!$F273,Feuil2!$E$1:$DG$2,2,0),0))</f>
        <v>6.07</v>
      </c>
      <c r="U273" s="12">
        <f t="shared" si="26"/>
        <v>874.9</v>
      </c>
    </row>
    <row r="274" spans="1:21" x14ac:dyDescent="0.35">
      <c r="A274" s="10" t="s">
        <v>33</v>
      </c>
      <c r="B274" s="8" t="s">
        <v>37</v>
      </c>
      <c r="C274" s="39">
        <v>435000</v>
      </c>
      <c r="D274" s="39">
        <v>472600</v>
      </c>
      <c r="E274" s="39">
        <v>15</v>
      </c>
      <c r="F274" s="10">
        <v>5036</v>
      </c>
      <c r="G274" s="38" t="s">
        <v>25</v>
      </c>
      <c r="H274" s="11">
        <v>1963</v>
      </c>
      <c r="I274" s="12">
        <f>IF(ISBLANK(VLOOKUP($H274*100+I$2,Feuil2!$A$3:$CQ$931,HLOOKUP(Feuil1!$F274,Feuil2!$E$1:$DG$2,2,0),0)),"",VLOOKUP($H274*100+I$2,Feuil2!$A$3:$CQ$931,HLOOKUP(Feuil1!$F274,Feuil2!$E$1:$DG$2,2,0),0))</f>
        <v>11.18</v>
      </c>
      <c r="J274" s="12">
        <f>IF(ISBLANK(VLOOKUP($H274*100+J$2,Feuil2!$A$3:$CQ$931,HLOOKUP(Feuil1!$F274,Feuil2!$E$1:$DG$2,2,0),0)),"",VLOOKUP($H274*100+J$2,Feuil2!$A$3:$CQ$931,HLOOKUP(Feuil1!$F274,Feuil2!$E$1:$DG$2,2,0),0))</f>
        <v>25.29</v>
      </c>
      <c r="K274" s="12">
        <f>IF(ISBLANK(VLOOKUP($H274*100+K$2,Feuil2!$A$3:$CQ$931,HLOOKUP(Feuil1!$F274,Feuil2!$E$1:$DG$2,2,0),0)),"",VLOOKUP($H274*100+K$2,Feuil2!$A$3:$CQ$931,HLOOKUP(Feuil1!$F274,Feuil2!$E$1:$DG$2,2,0),0))</f>
        <v>132.21</v>
      </c>
      <c r="L274" s="12">
        <f>IF(ISBLANK(VLOOKUP($H274*100+L$2,Feuil2!$A$3:$CQ$931,HLOOKUP(Feuil1!$F274,Feuil2!$E$1:$DG$2,2,0),0)),"",VLOOKUP($H274*100+L$2,Feuil2!$A$3:$CQ$931,HLOOKUP(Feuil1!$F274,Feuil2!$E$1:$DG$2,2,0),0))</f>
        <v>383.38</v>
      </c>
      <c r="M274" s="12">
        <f>IF(ISBLANK(VLOOKUP($H274*100+M$2,Feuil2!$A$3:$CQ$931,HLOOKUP(Feuil1!$F274,Feuil2!$E$1:$DG$2,2,0),0)),"",VLOOKUP($H274*100+M$2,Feuil2!$A$3:$CQ$931,HLOOKUP(Feuil1!$F274,Feuil2!$E$1:$DG$2,2,0),0))</f>
        <v>26.91</v>
      </c>
      <c r="N274" s="12">
        <f>IF(ISBLANK(VLOOKUP($H274*100+N$2,Feuil2!$A$3:$CQ$931,HLOOKUP(Feuil1!$F274,Feuil2!$E$1:$DG$2,2,0),0)),"",VLOOKUP($H274*100+N$2,Feuil2!$A$3:$CQ$931,HLOOKUP(Feuil1!$F274,Feuil2!$E$1:$DG$2,2,0),0))</f>
        <v>122.06</v>
      </c>
      <c r="O274" s="12">
        <f>IF(ISBLANK(VLOOKUP($H274*100+O$2,Feuil2!$A$3:$CQ$931,HLOOKUP(Feuil1!$F274,Feuil2!$E$1:$DG$2,2,0),0)),"",VLOOKUP($H274*100+O$2,Feuil2!$A$3:$CQ$931,HLOOKUP(Feuil1!$F274,Feuil2!$E$1:$DG$2,2,0),0))</f>
        <v>126.52</v>
      </c>
      <c r="P274" s="12">
        <f>IF(ISBLANK(VLOOKUP($H274*100+P$2,Feuil2!$A$3:$CQ$931,HLOOKUP(Feuil1!$F274,Feuil2!$E$1:$DG$2,2,0),0)),"",VLOOKUP($H274*100+P$2,Feuil2!$A$3:$CQ$931,HLOOKUP(Feuil1!$F274,Feuil2!$E$1:$DG$2,2,0),0))</f>
        <v>77.81</v>
      </c>
      <c r="Q274" s="12">
        <f>IF(ISBLANK(VLOOKUP($H274*100+Q$2,Feuil2!$A$3:$CQ$931,HLOOKUP(Feuil1!$F274,Feuil2!$E$1:$DG$2,2,0),0)),"",VLOOKUP($H274*100+Q$2,Feuil2!$A$3:$CQ$931,HLOOKUP(Feuil1!$F274,Feuil2!$E$1:$DG$2,2,0),0))</f>
        <v>20.07</v>
      </c>
      <c r="R274" s="12">
        <f>IF(ISBLANK(VLOOKUP($H274*100+R$2,Feuil2!$A$3:$CQ$931,HLOOKUP(Feuil1!$F274,Feuil2!$E$1:$DG$2,2,0),0)),"",VLOOKUP($H274*100+R$2,Feuil2!$A$3:$CQ$931,HLOOKUP(Feuil1!$F274,Feuil2!$E$1:$DG$2,2,0),0))</f>
        <v>15.09</v>
      </c>
      <c r="S274" s="12">
        <f>IF(ISBLANK(VLOOKUP($H274*100+S$2,Feuil2!$A$3:$CQ$931,HLOOKUP(Feuil1!$F274,Feuil2!$E$1:$DG$2,2,0),0)),"",VLOOKUP($H274*100+S$2,Feuil2!$A$3:$CQ$931,HLOOKUP(Feuil1!$F274,Feuil2!$E$1:$DG$2,2,0),0))</f>
        <v>5.03</v>
      </c>
      <c r="T274" s="12">
        <f>IF(ISBLANK(VLOOKUP($H274*100+T$2,Feuil2!$A$3:$CQ$931,HLOOKUP(Feuil1!$F274,Feuil2!$E$1:$DG$2,2,0),0)),"",VLOOKUP($H274*100+T$2,Feuil2!$A$3:$CQ$931,HLOOKUP(Feuil1!$F274,Feuil2!$E$1:$DG$2,2,0),0))</f>
        <v>5.25</v>
      </c>
      <c r="U274" s="12">
        <f t="shared" si="26"/>
        <v>950.8</v>
      </c>
    </row>
    <row r="275" spans="1:21" x14ac:dyDescent="0.35">
      <c r="A275" s="10" t="s">
        <v>33</v>
      </c>
      <c r="B275" s="8" t="s">
        <v>37</v>
      </c>
      <c r="C275" s="39">
        <v>435000</v>
      </c>
      <c r="D275" s="39">
        <v>472600</v>
      </c>
      <c r="E275" s="39">
        <v>15</v>
      </c>
      <c r="F275" s="10">
        <v>5036</v>
      </c>
      <c r="G275" s="38" t="s">
        <v>25</v>
      </c>
      <c r="H275" s="11">
        <v>1964</v>
      </c>
      <c r="I275" s="12">
        <f>IF(ISBLANK(VLOOKUP($H275*100+I$2,Feuil2!$A$3:$CQ$931,HLOOKUP(Feuil1!$F275,Feuil2!$E$1:$DG$2,2,0),0)),"",VLOOKUP($H275*100+I$2,Feuil2!$A$3:$CQ$931,HLOOKUP(Feuil1!$F275,Feuil2!$E$1:$DG$2,2,0),0))</f>
        <v>5.93</v>
      </c>
      <c r="J275" s="12">
        <f>IF(ISBLANK(VLOOKUP($H275*100+J$2,Feuil2!$A$3:$CQ$931,HLOOKUP(Feuil1!$F275,Feuil2!$E$1:$DG$2,2,0),0)),"",VLOOKUP($H275*100+J$2,Feuil2!$A$3:$CQ$931,HLOOKUP(Feuil1!$F275,Feuil2!$E$1:$DG$2,2,0),0))</f>
        <v>18.86</v>
      </c>
      <c r="K275" s="12">
        <f>IF(ISBLANK(VLOOKUP($H275*100+K$2,Feuil2!$A$3:$CQ$931,HLOOKUP(Feuil1!$F275,Feuil2!$E$1:$DG$2,2,0),0)),"",VLOOKUP($H275*100+K$2,Feuil2!$A$3:$CQ$931,HLOOKUP(Feuil1!$F275,Feuil2!$E$1:$DG$2,2,0),0))</f>
        <v>112.67</v>
      </c>
      <c r="L275" s="12">
        <f>IF(ISBLANK(VLOOKUP($H275*100+L$2,Feuil2!$A$3:$CQ$931,HLOOKUP(Feuil1!$F275,Feuil2!$E$1:$DG$2,2,0),0)),"",VLOOKUP($H275*100+L$2,Feuil2!$A$3:$CQ$931,HLOOKUP(Feuil1!$F275,Feuil2!$E$1:$DG$2,2,0),0))</f>
        <v>102.93</v>
      </c>
      <c r="M275" s="12">
        <f>IF(ISBLANK(VLOOKUP($H275*100+M$2,Feuil2!$A$3:$CQ$931,HLOOKUP(Feuil1!$F275,Feuil2!$E$1:$DG$2,2,0),0)),"",VLOOKUP($H275*100+M$2,Feuil2!$A$3:$CQ$931,HLOOKUP(Feuil1!$F275,Feuil2!$E$1:$DG$2,2,0),0))</f>
        <v>104.83</v>
      </c>
      <c r="N275" s="12">
        <f>IF(ISBLANK(VLOOKUP($H275*100+N$2,Feuil2!$A$3:$CQ$931,HLOOKUP(Feuil1!$F275,Feuil2!$E$1:$DG$2,2,0),0)),"",VLOOKUP($H275*100+N$2,Feuil2!$A$3:$CQ$931,HLOOKUP(Feuil1!$F275,Feuil2!$E$1:$DG$2,2,0),0))</f>
        <v>73.09</v>
      </c>
      <c r="O275" s="12">
        <f>IF(ISBLANK(VLOOKUP($H275*100+O$2,Feuil2!$A$3:$CQ$931,HLOOKUP(Feuil1!$F275,Feuil2!$E$1:$DG$2,2,0),0)),"",VLOOKUP($H275*100+O$2,Feuil2!$A$3:$CQ$931,HLOOKUP(Feuil1!$F275,Feuil2!$E$1:$DG$2,2,0),0))</f>
        <v>46.8</v>
      </c>
      <c r="P275" s="12">
        <f>IF(ISBLANK(VLOOKUP($H275*100+P$2,Feuil2!$A$3:$CQ$931,HLOOKUP(Feuil1!$F275,Feuil2!$E$1:$DG$2,2,0),0)),"",VLOOKUP($H275*100+P$2,Feuil2!$A$3:$CQ$931,HLOOKUP(Feuil1!$F275,Feuil2!$E$1:$DG$2,2,0),0))</f>
        <v>17.05</v>
      </c>
      <c r="Q275" s="12">
        <f>IF(ISBLANK(VLOOKUP($H275*100+Q$2,Feuil2!$A$3:$CQ$931,HLOOKUP(Feuil1!$F275,Feuil2!$E$1:$DG$2,2,0),0)),"",VLOOKUP($H275*100+Q$2,Feuil2!$A$3:$CQ$931,HLOOKUP(Feuil1!$F275,Feuil2!$E$1:$DG$2,2,0),0))</f>
        <v>6.5</v>
      </c>
      <c r="R275" s="12">
        <f>IF(ISBLANK(VLOOKUP($H275*100+R$2,Feuil2!$A$3:$CQ$931,HLOOKUP(Feuil1!$F275,Feuil2!$E$1:$DG$2,2,0),0)),"",VLOOKUP($H275*100+R$2,Feuil2!$A$3:$CQ$931,HLOOKUP(Feuil1!$F275,Feuil2!$E$1:$DG$2,2,0),0))</f>
        <v>18.32</v>
      </c>
      <c r="S275" s="12">
        <f>IF(ISBLANK(VLOOKUP($H275*100+S$2,Feuil2!$A$3:$CQ$931,HLOOKUP(Feuil1!$F275,Feuil2!$E$1:$DG$2,2,0),0)),"",VLOOKUP($H275*100+S$2,Feuil2!$A$3:$CQ$931,HLOOKUP(Feuil1!$F275,Feuil2!$E$1:$DG$2,2,0),0))</f>
        <v>5.04</v>
      </c>
      <c r="T275" s="12">
        <f>IF(ISBLANK(VLOOKUP($H275*100+T$2,Feuil2!$A$3:$CQ$931,HLOOKUP(Feuil1!$F275,Feuil2!$E$1:$DG$2,2,0),0)),"",VLOOKUP($H275*100+T$2,Feuil2!$A$3:$CQ$931,HLOOKUP(Feuil1!$F275,Feuil2!$E$1:$DG$2,2,0),0))</f>
        <v>5.34</v>
      </c>
      <c r="U275" s="12">
        <f t="shared" si="26"/>
        <v>517.36000000000013</v>
      </c>
    </row>
    <row r="276" spans="1:21" x14ac:dyDescent="0.35">
      <c r="A276" s="10" t="s">
        <v>33</v>
      </c>
      <c r="B276" s="8" t="s">
        <v>37</v>
      </c>
      <c r="C276" s="39">
        <v>435000</v>
      </c>
      <c r="D276" s="39">
        <v>472600</v>
      </c>
      <c r="E276" s="39">
        <v>15</v>
      </c>
      <c r="F276" s="10">
        <v>5036</v>
      </c>
      <c r="G276" s="38" t="s">
        <v>25</v>
      </c>
      <c r="H276" s="11">
        <v>1965</v>
      </c>
      <c r="I276" s="12">
        <f>IF(ISBLANK(VLOOKUP($H276*100+I$2,Feuil2!$A$3:$CQ$931,HLOOKUP(Feuil1!$F276,Feuil2!$E$1:$DG$2,2,0),0)),"",VLOOKUP($H276*100+I$2,Feuil2!$A$3:$CQ$931,HLOOKUP(Feuil1!$F276,Feuil2!$E$1:$DG$2,2,0),0))</f>
        <v>40.659999999999997</v>
      </c>
      <c r="J276" s="12">
        <f>IF(ISBLANK(VLOOKUP($H276*100+J$2,Feuil2!$A$3:$CQ$931,HLOOKUP(Feuil1!$F276,Feuil2!$E$1:$DG$2,2,0),0)),"",VLOOKUP($H276*100+J$2,Feuil2!$A$3:$CQ$931,HLOOKUP(Feuil1!$F276,Feuil2!$E$1:$DG$2,2,0),0))</f>
        <v>115.96</v>
      </c>
      <c r="K276" s="12">
        <f>IF(ISBLANK(VLOOKUP($H276*100+K$2,Feuil2!$A$3:$CQ$931,HLOOKUP(Feuil1!$F276,Feuil2!$E$1:$DG$2,2,0),0)),"",VLOOKUP($H276*100+K$2,Feuil2!$A$3:$CQ$931,HLOOKUP(Feuil1!$F276,Feuil2!$E$1:$DG$2,2,0),0))</f>
        <v>90.55</v>
      </c>
      <c r="L276" s="12">
        <f>IF(ISBLANK(VLOOKUP($H276*100+L$2,Feuil2!$A$3:$CQ$931,HLOOKUP(Feuil1!$F276,Feuil2!$E$1:$DG$2,2,0),0)),"",VLOOKUP($H276*100+L$2,Feuil2!$A$3:$CQ$931,HLOOKUP(Feuil1!$F276,Feuil2!$E$1:$DG$2,2,0),0))</f>
        <v>65.489999999999995</v>
      </c>
      <c r="M276" s="12">
        <f>IF(ISBLANK(VLOOKUP($H276*100+M$2,Feuil2!$A$3:$CQ$931,HLOOKUP(Feuil1!$F276,Feuil2!$E$1:$DG$2,2,0),0)),"",VLOOKUP($H276*100+M$2,Feuil2!$A$3:$CQ$931,HLOOKUP(Feuil1!$F276,Feuil2!$E$1:$DG$2,2,0),0))</f>
        <v>75.53</v>
      </c>
      <c r="N276" s="12">
        <f>IF(ISBLANK(VLOOKUP($H276*100+N$2,Feuil2!$A$3:$CQ$931,HLOOKUP(Feuil1!$F276,Feuil2!$E$1:$DG$2,2,0),0)),"",VLOOKUP($H276*100+N$2,Feuil2!$A$3:$CQ$931,HLOOKUP(Feuil1!$F276,Feuil2!$E$1:$DG$2,2,0),0))</f>
        <v>121.91</v>
      </c>
      <c r="O276" s="12">
        <f>IF(ISBLANK(VLOOKUP($H276*100+O$2,Feuil2!$A$3:$CQ$931,HLOOKUP(Feuil1!$F276,Feuil2!$E$1:$DG$2,2,0),0)),"",VLOOKUP($H276*100+O$2,Feuil2!$A$3:$CQ$931,HLOOKUP(Feuil1!$F276,Feuil2!$E$1:$DG$2,2,0),0))</f>
        <v>20.49</v>
      </c>
      <c r="P276" s="12">
        <f>IF(ISBLANK(VLOOKUP($H276*100+P$2,Feuil2!$A$3:$CQ$931,HLOOKUP(Feuil1!$F276,Feuil2!$E$1:$DG$2,2,0),0)),"",VLOOKUP($H276*100+P$2,Feuil2!$A$3:$CQ$931,HLOOKUP(Feuil1!$F276,Feuil2!$E$1:$DG$2,2,0),0))</f>
        <v>41.77</v>
      </c>
      <c r="Q276" s="12">
        <f>IF(ISBLANK(VLOOKUP($H276*100+Q$2,Feuil2!$A$3:$CQ$931,HLOOKUP(Feuil1!$F276,Feuil2!$E$1:$DG$2,2,0),0)),"",VLOOKUP($H276*100+Q$2,Feuil2!$A$3:$CQ$931,HLOOKUP(Feuil1!$F276,Feuil2!$E$1:$DG$2,2,0),0))</f>
        <v>23.27</v>
      </c>
      <c r="R276" s="12">
        <f>IF(ISBLANK(VLOOKUP($H276*100+R$2,Feuil2!$A$3:$CQ$931,HLOOKUP(Feuil1!$F276,Feuil2!$E$1:$DG$2,2,0),0)),"",VLOOKUP($H276*100+R$2,Feuil2!$A$3:$CQ$931,HLOOKUP(Feuil1!$F276,Feuil2!$E$1:$DG$2,2,0),0))</f>
        <v>5.58</v>
      </c>
      <c r="S276" s="12">
        <f>IF(ISBLANK(VLOOKUP($H276*100+S$2,Feuil2!$A$3:$CQ$931,HLOOKUP(Feuil1!$F276,Feuil2!$E$1:$DG$2,2,0),0)),"",VLOOKUP($H276*100+S$2,Feuil2!$A$3:$CQ$931,HLOOKUP(Feuil1!$F276,Feuil2!$E$1:$DG$2,2,0),0))</f>
        <v>5.01</v>
      </c>
      <c r="T276" s="12">
        <f>IF(ISBLANK(VLOOKUP($H276*100+T$2,Feuil2!$A$3:$CQ$931,HLOOKUP(Feuil1!$F276,Feuil2!$E$1:$DG$2,2,0),0)),"",VLOOKUP($H276*100+T$2,Feuil2!$A$3:$CQ$931,HLOOKUP(Feuil1!$F276,Feuil2!$E$1:$DG$2,2,0),0))</f>
        <v>5.08</v>
      </c>
      <c r="U276" s="12">
        <f t="shared" si="26"/>
        <v>611.30000000000007</v>
      </c>
    </row>
    <row r="277" spans="1:21" x14ac:dyDescent="0.35">
      <c r="A277" s="10" t="s">
        <v>33</v>
      </c>
      <c r="B277" s="8" t="s">
        <v>37</v>
      </c>
      <c r="C277" s="39">
        <v>435000</v>
      </c>
      <c r="D277" s="39">
        <v>472600</v>
      </c>
      <c r="E277" s="39">
        <v>15</v>
      </c>
      <c r="F277" s="10">
        <v>5036</v>
      </c>
      <c r="G277" s="38" t="s">
        <v>25</v>
      </c>
      <c r="H277" s="11">
        <v>1966</v>
      </c>
      <c r="I277" s="12">
        <f>IF(ISBLANK(VLOOKUP($H277*100+I$2,Feuil2!$A$3:$CQ$931,HLOOKUP(Feuil1!$F277,Feuil2!$E$1:$DG$2,2,0),0)),"",VLOOKUP($H277*100+I$2,Feuil2!$A$3:$CQ$931,HLOOKUP(Feuil1!$F277,Feuil2!$E$1:$DG$2,2,0),0))</f>
        <v>13.77</v>
      </c>
      <c r="J277" s="12">
        <f>IF(ISBLANK(VLOOKUP($H277*100+J$2,Feuil2!$A$3:$CQ$931,HLOOKUP(Feuil1!$F277,Feuil2!$E$1:$DG$2,2,0),0)),"",VLOOKUP($H277*100+J$2,Feuil2!$A$3:$CQ$931,HLOOKUP(Feuil1!$F277,Feuil2!$E$1:$DG$2,2,0),0))</f>
        <v>73.27</v>
      </c>
      <c r="K277" s="12">
        <f>IF(ISBLANK(VLOOKUP($H277*100+K$2,Feuil2!$A$3:$CQ$931,HLOOKUP(Feuil1!$F277,Feuil2!$E$1:$DG$2,2,0),0)),"",VLOOKUP($H277*100+K$2,Feuil2!$A$3:$CQ$931,HLOOKUP(Feuil1!$F277,Feuil2!$E$1:$DG$2,2,0),0))</f>
        <v>76.87</v>
      </c>
      <c r="L277" s="12">
        <f>IF(ISBLANK(VLOOKUP($H277*100+L$2,Feuil2!$A$3:$CQ$931,HLOOKUP(Feuil1!$F277,Feuil2!$E$1:$DG$2,2,0),0)),"",VLOOKUP($H277*100+L$2,Feuil2!$A$3:$CQ$931,HLOOKUP(Feuil1!$F277,Feuil2!$E$1:$DG$2,2,0),0))</f>
        <v>19.12</v>
      </c>
      <c r="M277" s="12">
        <f>IF(ISBLANK(VLOOKUP($H277*100+M$2,Feuil2!$A$3:$CQ$931,HLOOKUP(Feuil1!$F277,Feuil2!$E$1:$DG$2,2,0),0)),"",VLOOKUP($H277*100+M$2,Feuil2!$A$3:$CQ$931,HLOOKUP(Feuil1!$F277,Feuil2!$E$1:$DG$2,2,0),0))</f>
        <v>28.02</v>
      </c>
      <c r="N277" s="12">
        <f>IF(ISBLANK(VLOOKUP($H277*100+N$2,Feuil2!$A$3:$CQ$931,HLOOKUP(Feuil1!$F277,Feuil2!$E$1:$DG$2,2,0),0)),"",VLOOKUP($H277*100+N$2,Feuil2!$A$3:$CQ$931,HLOOKUP(Feuil1!$F277,Feuil2!$E$1:$DG$2,2,0),0))</f>
        <v>106.62</v>
      </c>
      <c r="O277" s="12">
        <f>IF(ISBLANK(VLOOKUP($H277*100+O$2,Feuil2!$A$3:$CQ$931,HLOOKUP(Feuil1!$F277,Feuil2!$E$1:$DG$2,2,0),0)),"",VLOOKUP($H277*100+O$2,Feuil2!$A$3:$CQ$931,HLOOKUP(Feuil1!$F277,Feuil2!$E$1:$DG$2,2,0),0))</f>
        <v>25.6</v>
      </c>
      <c r="P277" s="12">
        <f>IF(ISBLANK(VLOOKUP($H277*100+P$2,Feuil2!$A$3:$CQ$931,HLOOKUP(Feuil1!$F277,Feuil2!$E$1:$DG$2,2,0),0)),"",VLOOKUP($H277*100+P$2,Feuil2!$A$3:$CQ$931,HLOOKUP(Feuil1!$F277,Feuil2!$E$1:$DG$2,2,0),0))</f>
        <v>78.010000000000005</v>
      </c>
      <c r="Q277" s="12">
        <f>IF(ISBLANK(VLOOKUP($H277*100+Q$2,Feuil2!$A$3:$CQ$931,HLOOKUP(Feuil1!$F277,Feuil2!$E$1:$DG$2,2,0),0)),"",VLOOKUP($H277*100+Q$2,Feuil2!$A$3:$CQ$931,HLOOKUP(Feuil1!$F277,Feuil2!$E$1:$DG$2,2,0),0))</f>
        <v>15.93</v>
      </c>
      <c r="R277" s="12">
        <f>IF(ISBLANK(VLOOKUP($H277*100+R$2,Feuil2!$A$3:$CQ$931,HLOOKUP(Feuil1!$F277,Feuil2!$E$1:$DG$2,2,0),0)),"",VLOOKUP($H277*100+R$2,Feuil2!$A$3:$CQ$931,HLOOKUP(Feuil1!$F277,Feuil2!$E$1:$DG$2,2,0),0))</f>
        <v>11.92</v>
      </c>
      <c r="S277" s="12">
        <f>IF(ISBLANK(VLOOKUP($H277*100+S$2,Feuil2!$A$3:$CQ$931,HLOOKUP(Feuil1!$F277,Feuil2!$E$1:$DG$2,2,0),0)),"",VLOOKUP($H277*100+S$2,Feuil2!$A$3:$CQ$931,HLOOKUP(Feuil1!$F277,Feuil2!$E$1:$DG$2,2,0),0))</f>
        <v>5.01</v>
      </c>
      <c r="T277" s="12">
        <f>IF(ISBLANK(VLOOKUP($H277*100+T$2,Feuil2!$A$3:$CQ$931,HLOOKUP(Feuil1!$F277,Feuil2!$E$1:$DG$2,2,0),0)),"",VLOOKUP($H277*100+T$2,Feuil2!$A$3:$CQ$931,HLOOKUP(Feuil1!$F277,Feuil2!$E$1:$DG$2,2,0),0))</f>
        <v>5.03</v>
      </c>
      <c r="U277" s="12">
        <f t="shared" si="26"/>
        <v>459.17</v>
      </c>
    </row>
    <row r="278" spans="1:21" x14ac:dyDescent="0.35">
      <c r="A278" s="10" t="s">
        <v>33</v>
      </c>
      <c r="B278" s="8" t="s">
        <v>37</v>
      </c>
      <c r="C278" s="39">
        <v>435000</v>
      </c>
      <c r="D278" s="39">
        <v>472600</v>
      </c>
      <c r="E278" s="39">
        <v>15</v>
      </c>
      <c r="F278" s="10">
        <v>5036</v>
      </c>
      <c r="G278" s="38" t="s">
        <v>25</v>
      </c>
      <c r="H278" s="11">
        <v>1967</v>
      </c>
      <c r="I278" s="12">
        <f>IF(ISBLANK(VLOOKUP($H278*100+I$2,Feuil2!$A$3:$CQ$931,HLOOKUP(Feuil1!$F278,Feuil2!$E$1:$DG$2,2,0),0)),"",VLOOKUP($H278*100+I$2,Feuil2!$A$3:$CQ$931,HLOOKUP(Feuil1!$F278,Feuil2!$E$1:$DG$2,2,0),0))</f>
        <v>5.44</v>
      </c>
      <c r="J278" s="12">
        <f>IF(ISBLANK(VLOOKUP($H278*100+J$2,Feuil2!$A$3:$CQ$931,HLOOKUP(Feuil1!$F278,Feuil2!$E$1:$DG$2,2,0),0)),"",VLOOKUP($H278*100+J$2,Feuil2!$A$3:$CQ$931,HLOOKUP(Feuil1!$F278,Feuil2!$E$1:$DG$2,2,0),0))</f>
        <v>55.61</v>
      </c>
      <c r="K278" s="12">
        <f>IF(ISBLANK(VLOOKUP($H278*100+K$2,Feuil2!$A$3:$CQ$931,HLOOKUP(Feuil1!$F278,Feuil2!$E$1:$DG$2,2,0),0)),"",VLOOKUP($H278*100+K$2,Feuil2!$A$3:$CQ$931,HLOOKUP(Feuil1!$F278,Feuil2!$E$1:$DG$2,2,0),0))</f>
        <v>148.51</v>
      </c>
      <c r="L278" s="12">
        <f>IF(ISBLANK(VLOOKUP($H278*100+L$2,Feuil2!$A$3:$CQ$931,HLOOKUP(Feuil1!$F278,Feuil2!$E$1:$DG$2,2,0),0)),"",VLOOKUP($H278*100+L$2,Feuil2!$A$3:$CQ$931,HLOOKUP(Feuil1!$F278,Feuil2!$E$1:$DG$2,2,0),0))</f>
        <v>36.700000000000003</v>
      </c>
      <c r="M278" s="12">
        <f>IF(ISBLANK(VLOOKUP($H278*100+M$2,Feuil2!$A$3:$CQ$931,HLOOKUP(Feuil1!$F278,Feuil2!$E$1:$DG$2,2,0),0)),"",VLOOKUP($H278*100+M$2,Feuil2!$A$3:$CQ$931,HLOOKUP(Feuil1!$F278,Feuil2!$E$1:$DG$2,2,0),0))</f>
        <v>10.08</v>
      </c>
      <c r="N278" s="12">
        <f>IF(ISBLANK(VLOOKUP($H278*100+N$2,Feuil2!$A$3:$CQ$931,HLOOKUP(Feuil1!$F278,Feuil2!$E$1:$DG$2,2,0),0)),"",VLOOKUP($H278*100+N$2,Feuil2!$A$3:$CQ$931,HLOOKUP(Feuil1!$F278,Feuil2!$E$1:$DG$2,2,0),0))</f>
        <v>193.18</v>
      </c>
      <c r="O278" s="12">
        <f>IF(ISBLANK(VLOOKUP($H278*100+O$2,Feuil2!$A$3:$CQ$931,HLOOKUP(Feuil1!$F278,Feuil2!$E$1:$DG$2,2,0),0)),"",VLOOKUP($H278*100+O$2,Feuil2!$A$3:$CQ$931,HLOOKUP(Feuil1!$F278,Feuil2!$E$1:$DG$2,2,0),0))</f>
        <v>67.67</v>
      </c>
      <c r="P278" s="12">
        <f>IF(ISBLANK(VLOOKUP($H278*100+P$2,Feuil2!$A$3:$CQ$931,HLOOKUP(Feuil1!$F278,Feuil2!$E$1:$DG$2,2,0),0)),"",VLOOKUP($H278*100+P$2,Feuil2!$A$3:$CQ$931,HLOOKUP(Feuil1!$F278,Feuil2!$E$1:$DG$2,2,0),0))</f>
        <v>24.79</v>
      </c>
      <c r="Q278" s="12">
        <f>IF(ISBLANK(VLOOKUP($H278*100+Q$2,Feuil2!$A$3:$CQ$931,HLOOKUP(Feuil1!$F278,Feuil2!$E$1:$DG$2,2,0),0)),"",VLOOKUP($H278*100+Q$2,Feuil2!$A$3:$CQ$931,HLOOKUP(Feuil1!$F278,Feuil2!$E$1:$DG$2,2,0),0))</f>
        <v>28.9</v>
      </c>
      <c r="R278" s="12">
        <f>IF(ISBLANK(VLOOKUP($H278*100+R$2,Feuil2!$A$3:$CQ$931,HLOOKUP(Feuil1!$F278,Feuil2!$E$1:$DG$2,2,0),0)),"",VLOOKUP($H278*100+R$2,Feuil2!$A$3:$CQ$931,HLOOKUP(Feuil1!$F278,Feuil2!$E$1:$DG$2,2,0),0))</f>
        <v>13.6</v>
      </c>
      <c r="S278" s="12">
        <f>IF(ISBLANK(VLOOKUP($H278*100+S$2,Feuil2!$A$3:$CQ$931,HLOOKUP(Feuil1!$F278,Feuil2!$E$1:$DG$2,2,0),0)),"",VLOOKUP($H278*100+S$2,Feuil2!$A$3:$CQ$931,HLOOKUP(Feuil1!$F278,Feuil2!$E$1:$DG$2,2,0),0))</f>
        <v>5.13</v>
      </c>
      <c r="T278" s="12">
        <f>IF(ISBLANK(VLOOKUP($H278*100+T$2,Feuil2!$A$3:$CQ$931,HLOOKUP(Feuil1!$F278,Feuil2!$E$1:$DG$2,2,0),0)),"",VLOOKUP($H278*100+T$2,Feuil2!$A$3:$CQ$931,HLOOKUP(Feuil1!$F278,Feuil2!$E$1:$DG$2,2,0),0))</f>
        <v>13.9</v>
      </c>
      <c r="U278" s="12">
        <f t="shared" si="26"/>
        <v>603.50999999999988</v>
      </c>
    </row>
    <row r="279" spans="1:21" x14ac:dyDescent="0.35">
      <c r="A279" s="10" t="s">
        <v>33</v>
      </c>
      <c r="B279" s="8" t="s">
        <v>37</v>
      </c>
      <c r="C279" s="39">
        <v>435000</v>
      </c>
      <c r="D279" s="39">
        <v>472600</v>
      </c>
      <c r="E279" s="39">
        <v>15</v>
      </c>
      <c r="F279" s="10">
        <v>5036</v>
      </c>
      <c r="G279" s="38" t="s">
        <v>25</v>
      </c>
      <c r="H279" s="11">
        <v>1968</v>
      </c>
      <c r="I279" s="12">
        <f>IF(ISBLANK(VLOOKUP($H279*100+I$2,Feuil2!$A$3:$CQ$931,HLOOKUP(Feuil1!$F279,Feuil2!$E$1:$DG$2,2,0),0)),"",VLOOKUP($H279*100+I$2,Feuil2!$A$3:$CQ$931,HLOOKUP(Feuil1!$F279,Feuil2!$E$1:$DG$2,2,0),0))</f>
        <v>6.57</v>
      </c>
      <c r="J279" s="12">
        <f>IF(ISBLANK(VLOOKUP($H279*100+J$2,Feuil2!$A$3:$CQ$931,HLOOKUP(Feuil1!$F279,Feuil2!$E$1:$DG$2,2,0),0)),"",VLOOKUP($H279*100+J$2,Feuil2!$A$3:$CQ$931,HLOOKUP(Feuil1!$F279,Feuil2!$E$1:$DG$2,2,0),0))</f>
        <v>21.86</v>
      </c>
      <c r="K279" s="12">
        <f>IF(ISBLANK(VLOOKUP($H279*100+K$2,Feuil2!$A$3:$CQ$931,HLOOKUP(Feuil1!$F279,Feuil2!$E$1:$DG$2,2,0),0)),"",VLOOKUP($H279*100+K$2,Feuil2!$A$3:$CQ$931,HLOOKUP(Feuil1!$F279,Feuil2!$E$1:$DG$2,2,0),0))</f>
        <v>194.12</v>
      </c>
      <c r="L279" s="12">
        <f>IF(ISBLANK(VLOOKUP($H279*100+L$2,Feuil2!$A$3:$CQ$931,HLOOKUP(Feuil1!$F279,Feuil2!$E$1:$DG$2,2,0),0)),"",VLOOKUP($H279*100+L$2,Feuil2!$A$3:$CQ$931,HLOOKUP(Feuil1!$F279,Feuil2!$E$1:$DG$2,2,0),0))</f>
        <v>151.35</v>
      </c>
      <c r="M279" s="12">
        <f>IF(ISBLANK(VLOOKUP($H279*100+M$2,Feuil2!$A$3:$CQ$931,HLOOKUP(Feuil1!$F279,Feuil2!$E$1:$DG$2,2,0),0)),"",VLOOKUP($H279*100+M$2,Feuil2!$A$3:$CQ$931,HLOOKUP(Feuil1!$F279,Feuil2!$E$1:$DG$2,2,0),0))</f>
        <v>116.45</v>
      </c>
      <c r="N279" s="12">
        <f>IF(ISBLANK(VLOOKUP($H279*100+N$2,Feuil2!$A$3:$CQ$931,HLOOKUP(Feuil1!$F279,Feuil2!$E$1:$DG$2,2,0),0)),"",VLOOKUP($H279*100+N$2,Feuil2!$A$3:$CQ$931,HLOOKUP(Feuil1!$F279,Feuil2!$E$1:$DG$2,2,0),0))</f>
        <v>237.09</v>
      </c>
      <c r="O279" s="12">
        <f>IF(ISBLANK(VLOOKUP($H279*100+O$2,Feuil2!$A$3:$CQ$931,HLOOKUP(Feuil1!$F279,Feuil2!$E$1:$DG$2,2,0),0)),"",VLOOKUP($H279*100+O$2,Feuil2!$A$3:$CQ$931,HLOOKUP(Feuil1!$F279,Feuil2!$E$1:$DG$2,2,0),0))</f>
        <v>103.4</v>
      </c>
      <c r="P279" s="12">
        <f>IF(ISBLANK(VLOOKUP($H279*100+P$2,Feuil2!$A$3:$CQ$931,HLOOKUP(Feuil1!$F279,Feuil2!$E$1:$DG$2,2,0),0)),"",VLOOKUP($H279*100+P$2,Feuil2!$A$3:$CQ$931,HLOOKUP(Feuil1!$F279,Feuil2!$E$1:$DG$2,2,0),0))</f>
        <v>102.1</v>
      </c>
      <c r="Q279" s="12">
        <f>IF(ISBLANK(VLOOKUP($H279*100+Q$2,Feuil2!$A$3:$CQ$931,HLOOKUP(Feuil1!$F279,Feuil2!$E$1:$DG$2,2,0),0)),"",VLOOKUP($H279*100+Q$2,Feuil2!$A$3:$CQ$931,HLOOKUP(Feuil1!$F279,Feuil2!$E$1:$DG$2,2,0),0))</f>
        <v>28.13</v>
      </c>
      <c r="R279" s="12">
        <f>IF(ISBLANK(VLOOKUP($H279*100+R$2,Feuil2!$A$3:$CQ$931,HLOOKUP(Feuil1!$F279,Feuil2!$E$1:$DG$2,2,0),0)),"",VLOOKUP($H279*100+R$2,Feuil2!$A$3:$CQ$931,HLOOKUP(Feuil1!$F279,Feuil2!$E$1:$DG$2,2,0),0))</f>
        <v>38.21</v>
      </c>
      <c r="S279" s="12">
        <f>IF(ISBLANK(VLOOKUP($H279*100+S$2,Feuil2!$A$3:$CQ$931,HLOOKUP(Feuil1!$F279,Feuil2!$E$1:$DG$2,2,0),0)),"",VLOOKUP($H279*100+S$2,Feuil2!$A$3:$CQ$931,HLOOKUP(Feuil1!$F279,Feuil2!$E$1:$DG$2,2,0),0))</f>
        <v>6.6</v>
      </c>
      <c r="T279" s="12">
        <f>IF(ISBLANK(VLOOKUP($H279*100+T$2,Feuil2!$A$3:$CQ$931,HLOOKUP(Feuil1!$F279,Feuil2!$E$1:$DG$2,2,0),0)),"",VLOOKUP($H279*100+T$2,Feuil2!$A$3:$CQ$931,HLOOKUP(Feuil1!$F279,Feuil2!$E$1:$DG$2,2,0),0))</f>
        <v>5.03</v>
      </c>
      <c r="U279" s="12">
        <f t="shared" si="26"/>
        <v>1010.91</v>
      </c>
    </row>
    <row r="280" spans="1:21" x14ac:dyDescent="0.35">
      <c r="A280" s="10" t="s">
        <v>33</v>
      </c>
      <c r="B280" s="8" t="s">
        <v>37</v>
      </c>
      <c r="C280" s="39">
        <v>435000</v>
      </c>
      <c r="D280" s="39">
        <v>472600</v>
      </c>
      <c r="E280" s="39">
        <v>15</v>
      </c>
      <c r="F280" s="10">
        <v>5036</v>
      </c>
      <c r="G280" s="38" t="s">
        <v>25</v>
      </c>
      <c r="H280" s="11">
        <v>1969</v>
      </c>
      <c r="I280" s="12">
        <f>IF(ISBLANK(VLOOKUP($H280*100+I$2,Feuil2!$A$3:$CQ$931,HLOOKUP(Feuil1!$F280,Feuil2!$E$1:$DG$2,2,0),0)),"",VLOOKUP($H280*100+I$2,Feuil2!$A$3:$CQ$931,HLOOKUP(Feuil1!$F280,Feuil2!$E$1:$DG$2,2,0),0))</f>
        <v>40.53</v>
      </c>
      <c r="J280" s="12">
        <f>IF(ISBLANK(VLOOKUP($H280*100+J$2,Feuil2!$A$3:$CQ$931,HLOOKUP(Feuil1!$F280,Feuil2!$E$1:$DG$2,2,0),0)),"",VLOOKUP($H280*100+J$2,Feuil2!$A$3:$CQ$931,HLOOKUP(Feuil1!$F280,Feuil2!$E$1:$DG$2,2,0),0))</f>
        <v>68.81</v>
      </c>
      <c r="K280" s="12">
        <f>IF(ISBLANK(VLOOKUP($H280*100+K$2,Feuil2!$A$3:$CQ$931,HLOOKUP(Feuil1!$F280,Feuil2!$E$1:$DG$2,2,0),0)),"",VLOOKUP($H280*100+K$2,Feuil2!$A$3:$CQ$931,HLOOKUP(Feuil1!$F280,Feuil2!$E$1:$DG$2,2,0),0))</f>
        <v>120.91</v>
      </c>
      <c r="L280" s="12">
        <f>IF(ISBLANK(VLOOKUP($H280*100+L$2,Feuil2!$A$3:$CQ$931,HLOOKUP(Feuil1!$F280,Feuil2!$E$1:$DG$2,2,0),0)),"",VLOOKUP($H280*100+L$2,Feuil2!$A$3:$CQ$931,HLOOKUP(Feuil1!$F280,Feuil2!$E$1:$DG$2,2,0),0))</f>
        <v>83.86</v>
      </c>
      <c r="M280" s="12">
        <f>IF(ISBLANK(VLOOKUP($H280*100+M$2,Feuil2!$A$3:$CQ$931,HLOOKUP(Feuil1!$F280,Feuil2!$E$1:$DG$2,2,0),0)),"",VLOOKUP($H280*100+M$2,Feuil2!$A$3:$CQ$931,HLOOKUP(Feuil1!$F280,Feuil2!$E$1:$DG$2,2,0),0))</f>
        <v>238.64</v>
      </c>
      <c r="N280" s="12">
        <f>IF(ISBLANK(VLOOKUP($H280*100+N$2,Feuil2!$A$3:$CQ$931,HLOOKUP(Feuil1!$F280,Feuil2!$E$1:$DG$2,2,0),0)),"",VLOOKUP($H280*100+N$2,Feuil2!$A$3:$CQ$931,HLOOKUP(Feuil1!$F280,Feuil2!$E$1:$DG$2,2,0),0))</f>
        <v>7.67</v>
      </c>
      <c r="O280" s="12">
        <f>IF(ISBLANK(VLOOKUP($H280*100+O$2,Feuil2!$A$3:$CQ$931,HLOOKUP(Feuil1!$F280,Feuil2!$E$1:$DG$2,2,0),0)),"",VLOOKUP($H280*100+O$2,Feuil2!$A$3:$CQ$931,HLOOKUP(Feuil1!$F280,Feuil2!$E$1:$DG$2,2,0),0))</f>
        <v>62.19</v>
      </c>
      <c r="P280" s="12">
        <f>IF(ISBLANK(VLOOKUP($H280*100+P$2,Feuil2!$A$3:$CQ$931,HLOOKUP(Feuil1!$F280,Feuil2!$E$1:$DG$2,2,0),0)),"",VLOOKUP($H280*100+P$2,Feuil2!$A$3:$CQ$931,HLOOKUP(Feuil1!$F280,Feuil2!$E$1:$DG$2,2,0),0))</f>
        <v>37.9</v>
      </c>
      <c r="Q280" s="12">
        <f>IF(ISBLANK(VLOOKUP($H280*100+Q$2,Feuil2!$A$3:$CQ$931,HLOOKUP(Feuil1!$F280,Feuil2!$E$1:$DG$2,2,0),0)),"",VLOOKUP($H280*100+Q$2,Feuil2!$A$3:$CQ$931,HLOOKUP(Feuil1!$F280,Feuil2!$E$1:$DG$2,2,0),0))</f>
        <v>32.15</v>
      </c>
      <c r="R280" s="12">
        <f>IF(ISBLANK(VLOOKUP($H280*100+R$2,Feuil2!$A$3:$CQ$931,HLOOKUP(Feuil1!$F280,Feuil2!$E$1:$DG$2,2,0),0)),"",VLOOKUP($H280*100+R$2,Feuil2!$A$3:$CQ$931,HLOOKUP(Feuil1!$F280,Feuil2!$E$1:$DG$2,2,0),0))</f>
        <v>26.05</v>
      </c>
      <c r="S280" s="12">
        <f>IF(ISBLANK(VLOOKUP($H280*100+S$2,Feuil2!$A$3:$CQ$931,HLOOKUP(Feuil1!$F280,Feuil2!$E$1:$DG$2,2,0),0)),"",VLOOKUP($H280*100+S$2,Feuil2!$A$3:$CQ$931,HLOOKUP(Feuil1!$F280,Feuil2!$E$1:$DG$2,2,0),0))</f>
        <v>5.01</v>
      </c>
      <c r="T280" s="12">
        <f>IF(ISBLANK(VLOOKUP($H280*100+T$2,Feuil2!$A$3:$CQ$931,HLOOKUP(Feuil1!$F280,Feuil2!$E$1:$DG$2,2,0),0)),"",VLOOKUP($H280*100+T$2,Feuil2!$A$3:$CQ$931,HLOOKUP(Feuil1!$F280,Feuil2!$E$1:$DG$2,2,0),0))</f>
        <v>5.03</v>
      </c>
      <c r="U280" s="12">
        <f t="shared" si="26"/>
        <v>728.74999999999977</v>
      </c>
    </row>
    <row r="281" spans="1:21" x14ac:dyDescent="0.35">
      <c r="A281" s="10" t="s">
        <v>33</v>
      </c>
      <c r="B281" s="8" t="s">
        <v>37</v>
      </c>
      <c r="C281" s="39">
        <v>435000</v>
      </c>
      <c r="D281" s="39">
        <v>472600</v>
      </c>
      <c r="E281" s="39">
        <v>15</v>
      </c>
      <c r="F281" s="10">
        <v>5036</v>
      </c>
      <c r="G281" s="38" t="s">
        <v>25</v>
      </c>
      <c r="H281" s="11">
        <v>1970</v>
      </c>
      <c r="I281" s="12">
        <f>IF(ISBLANK(VLOOKUP($H281*100+I$2,Feuil2!$A$3:$CQ$931,HLOOKUP(Feuil1!$F281,Feuil2!$E$1:$DG$2,2,0),0)),"",VLOOKUP($H281*100+I$2,Feuil2!$A$3:$CQ$931,HLOOKUP(Feuil1!$F281,Feuil2!$E$1:$DG$2,2,0),0))</f>
        <v>3.6</v>
      </c>
      <c r="J281" s="12">
        <f>IF(ISBLANK(VLOOKUP($H281*100+J$2,Feuil2!$A$3:$CQ$931,HLOOKUP(Feuil1!$F281,Feuil2!$E$1:$DG$2,2,0),0)),"",VLOOKUP($H281*100+J$2,Feuil2!$A$3:$CQ$931,HLOOKUP(Feuil1!$F281,Feuil2!$E$1:$DG$2,2,0),0))</f>
        <v>21.27</v>
      </c>
      <c r="K281" s="12">
        <f>IF(ISBLANK(VLOOKUP($H281*100+K$2,Feuil2!$A$3:$CQ$931,HLOOKUP(Feuil1!$F281,Feuil2!$E$1:$DG$2,2,0),0)),"",VLOOKUP($H281*100+K$2,Feuil2!$A$3:$CQ$931,HLOOKUP(Feuil1!$F281,Feuil2!$E$1:$DG$2,2,0),0))</f>
        <v>29.8</v>
      </c>
      <c r="L281" s="12">
        <f>IF(ISBLANK(VLOOKUP($H281*100+L$2,Feuil2!$A$3:$CQ$931,HLOOKUP(Feuil1!$F281,Feuil2!$E$1:$DG$2,2,0),0)),"",VLOOKUP($H281*100+L$2,Feuil2!$A$3:$CQ$931,HLOOKUP(Feuil1!$F281,Feuil2!$E$1:$DG$2,2,0),0))</f>
        <v>136.13</v>
      </c>
      <c r="M281" s="12">
        <f>IF(ISBLANK(VLOOKUP($H281*100+M$2,Feuil2!$A$3:$CQ$931,HLOOKUP(Feuil1!$F281,Feuil2!$E$1:$DG$2,2,0),0)),"",VLOOKUP($H281*100+M$2,Feuil2!$A$3:$CQ$931,HLOOKUP(Feuil1!$F281,Feuil2!$E$1:$DG$2,2,0),0))</f>
        <v>137.76</v>
      </c>
      <c r="N281" s="12">
        <f>IF(ISBLANK(VLOOKUP($H281*100+N$2,Feuil2!$A$3:$CQ$931,HLOOKUP(Feuil1!$F281,Feuil2!$E$1:$DG$2,2,0),0)),"",VLOOKUP($H281*100+N$2,Feuil2!$A$3:$CQ$931,HLOOKUP(Feuil1!$F281,Feuil2!$E$1:$DG$2,2,0),0))</f>
        <v>13.04</v>
      </c>
      <c r="O281" s="12">
        <f>IF(ISBLANK(VLOOKUP($H281*100+O$2,Feuil2!$A$3:$CQ$931,HLOOKUP(Feuil1!$F281,Feuil2!$E$1:$DG$2,2,0),0)),"",VLOOKUP($H281*100+O$2,Feuil2!$A$3:$CQ$931,HLOOKUP(Feuil1!$F281,Feuil2!$E$1:$DG$2,2,0),0))</f>
        <v>134.19999999999999</v>
      </c>
      <c r="P281" s="12">
        <f>IF(ISBLANK(VLOOKUP($H281*100+P$2,Feuil2!$A$3:$CQ$931,HLOOKUP(Feuil1!$F281,Feuil2!$E$1:$DG$2,2,0),0)),"",VLOOKUP($H281*100+P$2,Feuil2!$A$3:$CQ$931,HLOOKUP(Feuil1!$F281,Feuil2!$E$1:$DG$2,2,0),0))</f>
        <v>225.2</v>
      </c>
      <c r="Q281" s="12">
        <f>IF(ISBLANK(VLOOKUP($H281*100+Q$2,Feuil2!$A$3:$CQ$931,HLOOKUP(Feuil1!$F281,Feuil2!$E$1:$DG$2,2,0),0)),"",VLOOKUP($H281*100+Q$2,Feuil2!$A$3:$CQ$931,HLOOKUP(Feuil1!$F281,Feuil2!$E$1:$DG$2,2,0),0))</f>
        <v>114.3</v>
      </c>
      <c r="R281" s="12">
        <f>IF(ISBLANK(VLOOKUP($H281*100+R$2,Feuil2!$A$3:$CQ$931,HLOOKUP(Feuil1!$F281,Feuil2!$E$1:$DG$2,2,0),0)),"",VLOOKUP($H281*100+R$2,Feuil2!$A$3:$CQ$931,HLOOKUP(Feuil1!$F281,Feuil2!$E$1:$DG$2,2,0),0))</f>
        <v>15.48</v>
      </c>
      <c r="S281" s="12">
        <f>IF(ISBLANK(VLOOKUP($H281*100+S$2,Feuil2!$A$3:$CQ$931,HLOOKUP(Feuil1!$F281,Feuil2!$E$1:$DG$2,2,0),0)),"",VLOOKUP($H281*100+S$2,Feuil2!$A$3:$CQ$931,HLOOKUP(Feuil1!$F281,Feuil2!$E$1:$DG$2,2,0),0))</f>
        <v>3.6</v>
      </c>
      <c r="T281" s="12">
        <f>IF(ISBLANK(VLOOKUP($H281*100+T$2,Feuil2!$A$3:$CQ$931,HLOOKUP(Feuil1!$F281,Feuil2!$E$1:$DG$2,2,0),0)),"",VLOOKUP($H281*100+T$2,Feuil2!$A$3:$CQ$931,HLOOKUP(Feuil1!$F281,Feuil2!$E$1:$DG$2,2,0),0))</f>
        <v>3.6</v>
      </c>
      <c r="U281" s="12">
        <f t="shared" si="26"/>
        <v>837.98</v>
      </c>
    </row>
    <row r="282" spans="1:21" x14ac:dyDescent="0.35">
      <c r="A282" s="10" t="s">
        <v>33</v>
      </c>
      <c r="B282" s="8" t="s">
        <v>37</v>
      </c>
      <c r="C282" s="39">
        <v>435000</v>
      </c>
      <c r="D282" s="39">
        <v>472600</v>
      </c>
      <c r="E282" s="39">
        <v>15</v>
      </c>
      <c r="F282" s="10">
        <v>5036</v>
      </c>
      <c r="G282" s="38" t="s">
        <v>25</v>
      </c>
      <c r="H282" s="11">
        <v>1971</v>
      </c>
      <c r="I282" s="12">
        <f>IF(ISBLANK(VLOOKUP($H282*100+I$2,Feuil2!$A$3:$CQ$931,HLOOKUP(Feuil1!$F282,Feuil2!$E$1:$DG$2,2,0),0)),"",VLOOKUP($H282*100+I$2,Feuil2!$A$3:$CQ$931,HLOOKUP(Feuil1!$F282,Feuil2!$E$1:$DG$2,2,0),0))</f>
        <v>4.1100000000000003</v>
      </c>
      <c r="J282" s="12">
        <f>IF(ISBLANK(VLOOKUP($H282*100+J$2,Feuil2!$A$3:$CQ$931,HLOOKUP(Feuil1!$F282,Feuil2!$E$1:$DG$2,2,0),0)),"",VLOOKUP($H282*100+J$2,Feuil2!$A$3:$CQ$931,HLOOKUP(Feuil1!$F282,Feuil2!$E$1:$DG$2,2,0),0))</f>
        <v>3.6</v>
      </c>
      <c r="K282" s="12">
        <f>IF(ISBLANK(VLOOKUP($H282*100+K$2,Feuil2!$A$3:$CQ$931,HLOOKUP(Feuil1!$F282,Feuil2!$E$1:$DG$2,2,0),0)),"",VLOOKUP($H282*100+K$2,Feuil2!$A$3:$CQ$931,HLOOKUP(Feuil1!$F282,Feuil2!$E$1:$DG$2,2,0),0))</f>
        <v>106.07</v>
      </c>
      <c r="L282" s="12">
        <f>IF(ISBLANK(VLOOKUP($H282*100+L$2,Feuil2!$A$3:$CQ$931,HLOOKUP(Feuil1!$F282,Feuil2!$E$1:$DG$2,2,0),0)),"",VLOOKUP($H282*100+L$2,Feuil2!$A$3:$CQ$931,HLOOKUP(Feuil1!$F282,Feuil2!$E$1:$DG$2,2,0),0))</f>
        <v>112.57</v>
      </c>
      <c r="M282" s="12">
        <f>IF(ISBLANK(VLOOKUP($H282*100+M$2,Feuil2!$A$3:$CQ$931,HLOOKUP(Feuil1!$F282,Feuil2!$E$1:$DG$2,2,0),0)),"",VLOOKUP($H282*100+M$2,Feuil2!$A$3:$CQ$931,HLOOKUP(Feuil1!$F282,Feuil2!$E$1:$DG$2,2,0),0))</f>
        <v>126.99</v>
      </c>
      <c r="N282" s="12">
        <f>IF(ISBLANK(VLOOKUP($H282*100+N$2,Feuil2!$A$3:$CQ$931,HLOOKUP(Feuil1!$F282,Feuil2!$E$1:$DG$2,2,0),0)),"",VLOOKUP($H282*100+N$2,Feuil2!$A$3:$CQ$931,HLOOKUP(Feuil1!$F282,Feuil2!$E$1:$DG$2,2,0),0))</f>
        <v>96.12</v>
      </c>
      <c r="O282" s="12">
        <f>IF(ISBLANK(VLOOKUP($H282*100+O$2,Feuil2!$A$3:$CQ$931,HLOOKUP(Feuil1!$F282,Feuil2!$E$1:$DG$2,2,0),0)),"",VLOOKUP($H282*100+O$2,Feuil2!$A$3:$CQ$931,HLOOKUP(Feuil1!$F282,Feuil2!$E$1:$DG$2,2,0),0))</f>
        <v>122.73</v>
      </c>
      <c r="P282" s="12">
        <f>IF(ISBLANK(VLOOKUP($H282*100+P$2,Feuil2!$A$3:$CQ$931,HLOOKUP(Feuil1!$F282,Feuil2!$E$1:$DG$2,2,0),0)),"",VLOOKUP($H282*100+P$2,Feuil2!$A$3:$CQ$931,HLOOKUP(Feuil1!$F282,Feuil2!$E$1:$DG$2,2,0),0))</f>
        <v>65.55</v>
      </c>
      <c r="Q282" s="12">
        <f>IF(ISBLANK(VLOOKUP($H282*100+Q$2,Feuil2!$A$3:$CQ$931,HLOOKUP(Feuil1!$F282,Feuil2!$E$1:$DG$2,2,0),0)),"",VLOOKUP($H282*100+Q$2,Feuil2!$A$3:$CQ$931,HLOOKUP(Feuil1!$F282,Feuil2!$E$1:$DG$2,2,0),0))</f>
        <v>66.36</v>
      </c>
      <c r="R282" s="12">
        <f>IF(ISBLANK(VLOOKUP($H282*100+R$2,Feuil2!$A$3:$CQ$931,HLOOKUP(Feuil1!$F282,Feuil2!$E$1:$DG$2,2,0),0)),"",VLOOKUP($H282*100+R$2,Feuil2!$A$3:$CQ$931,HLOOKUP(Feuil1!$F282,Feuil2!$E$1:$DG$2,2,0),0))</f>
        <v>3.6</v>
      </c>
      <c r="S282" s="12">
        <f>IF(ISBLANK(VLOOKUP($H282*100+S$2,Feuil2!$A$3:$CQ$931,HLOOKUP(Feuil1!$F282,Feuil2!$E$1:$DG$2,2,0),0)),"",VLOOKUP($H282*100+S$2,Feuil2!$A$3:$CQ$931,HLOOKUP(Feuil1!$F282,Feuil2!$E$1:$DG$2,2,0),0))</f>
        <v>3.6</v>
      </c>
      <c r="T282" s="12">
        <f>IF(ISBLANK(VLOOKUP($H282*100+T$2,Feuil2!$A$3:$CQ$931,HLOOKUP(Feuil1!$F282,Feuil2!$E$1:$DG$2,2,0),0)),"",VLOOKUP($H282*100+T$2,Feuil2!$A$3:$CQ$931,HLOOKUP(Feuil1!$F282,Feuil2!$E$1:$DG$2,2,0),0))</f>
        <v>3.6</v>
      </c>
      <c r="U282" s="12">
        <f t="shared" si="26"/>
        <v>714.9</v>
      </c>
    </row>
    <row r="283" spans="1:21" x14ac:dyDescent="0.35">
      <c r="A283" s="10" t="s">
        <v>33</v>
      </c>
      <c r="B283" s="8" t="s">
        <v>37</v>
      </c>
      <c r="C283" s="39">
        <v>435000</v>
      </c>
      <c r="D283" s="39">
        <v>472600</v>
      </c>
      <c r="E283" s="39">
        <v>15</v>
      </c>
      <c r="F283" s="10">
        <v>5036</v>
      </c>
      <c r="G283" s="38" t="s">
        <v>25</v>
      </c>
      <c r="H283" s="11">
        <v>1972</v>
      </c>
      <c r="I283" s="12">
        <f>IF(ISBLANK(VLOOKUP($H283*100+I$2,Feuil2!$A$3:$CQ$931,HLOOKUP(Feuil1!$F283,Feuil2!$E$1:$DG$2,2,0),0)),"",VLOOKUP($H283*100+I$2,Feuil2!$A$3:$CQ$931,HLOOKUP(Feuil1!$F283,Feuil2!$E$1:$DG$2,2,0),0))</f>
        <v>57.73</v>
      </c>
      <c r="J283" s="12">
        <f>IF(ISBLANK(VLOOKUP($H283*100+J$2,Feuil2!$A$3:$CQ$931,HLOOKUP(Feuil1!$F283,Feuil2!$E$1:$DG$2,2,0),0)),"",VLOOKUP($H283*100+J$2,Feuil2!$A$3:$CQ$931,HLOOKUP(Feuil1!$F283,Feuil2!$E$1:$DG$2,2,0),0))</f>
        <v>85.35</v>
      </c>
      <c r="K283" s="12">
        <f>IF(ISBLANK(VLOOKUP($H283*100+K$2,Feuil2!$A$3:$CQ$931,HLOOKUP(Feuil1!$F283,Feuil2!$E$1:$DG$2,2,0),0)),"",VLOOKUP($H283*100+K$2,Feuil2!$A$3:$CQ$931,HLOOKUP(Feuil1!$F283,Feuil2!$E$1:$DG$2,2,0),0))</f>
        <v>52.35</v>
      </c>
      <c r="L283" s="12">
        <f>IF(ISBLANK(VLOOKUP($H283*100+L$2,Feuil2!$A$3:$CQ$931,HLOOKUP(Feuil1!$F283,Feuil2!$E$1:$DG$2,2,0),0)),"",VLOOKUP($H283*100+L$2,Feuil2!$A$3:$CQ$931,HLOOKUP(Feuil1!$F283,Feuil2!$E$1:$DG$2,2,0),0))</f>
        <v>47.7</v>
      </c>
      <c r="M283" s="12">
        <f>IF(ISBLANK(VLOOKUP($H283*100+M$2,Feuil2!$A$3:$CQ$931,HLOOKUP(Feuil1!$F283,Feuil2!$E$1:$DG$2,2,0),0)),"",VLOOKUP($H283*100+M$2,Feuil2!$A$3:$CQ$931,HLOOKUP(Feuil1!$F283,Feuil2!$E$1:$DG$2,2,0),0))</f>
        <v>78.8</v>
      </c>
      <c r="N283" s="12">
        <f>IF(ISBLANK(VLOOKUP($H283*100+N$2,Feuil2!$A$3:$CQ$931,HLOOKUP(Feuil1!$F283,Feuil2!$E$1:$DG$2,2,0),0)),"",VLOOKUP($H283*100+N$2,Feuil2!$A$3:$CQ$931,HLOOKUP(Feuil1!$F283,Feuil2!$E$1:$DG$2,2,0),0))</f>
        <v>45.2</v>
      </c>
      <c r="O283" s="12">
        <f>IF(ISBLANK(VLOOKUP($H283*100+O$2,Feuil2!$A$3:$CQ$931,HLOOKUP(Feuil1!$F283,Feuil2!$E$1:$DG$2,2,0),0)),"",VLOOKUP($H283*100+O$2,Feuil2!$A$3:$CQ$931,HLOOKUP(Feuil1!$F283,Feuil2!$E$1:$DG$2,2,0),0))</f>
        <v>55.6</v>
      </c>
      <c r="P283" s="12">
        <f>IF(ISBLANK(VLOOKUP($H283*100+P$2,Feuil2!$A$3:$CQ$931,HLOOKUP(Feuil1!$F283,Feuil2!$E$1:$DG$2,2,0),0)),"",VLOOKUP($H283*100+P$2,Feuil2!$A$3:$CQ$931,HLOOKUP(Feuil1!$F283,Feuil2!$E$1:$DG$2,2,0),0))</f>
        <v>16.7</v>
      </c>
      <c r="Q283" s="12">
        <f>IF(ISBLANK(VLOOKUP($H283*100+Q$2,Feuil2!$A$3:$CQ$931,HLOOKUP(Feuil1!$F283,Feuil2!$E$1:$DG$2,2,0),0)),"",VLOOKUP($H283*100+Q$2,Feuil2!$A$3:$CQ$931,HLOOKUP(Feuil1!$F283,Feuil2!$E$1:$DG$2,2,0),0))</f>
        <v>45.9</v>
      </c>
      <c r="R283" s="12">
        <f>IF(ISBLANK(VLOOKUP($H283*100+R$2,Feuil2!$A$3:$CQ$931,HLOOKUP(Feuil1!$F283,Feuil2!$E$1:$DG$2,2,0),0)),"",VLOOKUP($H283*100+R$2,Feuil2!$A$3:$CQ$931,HLOOKUP(Feuil1!$F283,Feuil2!$E$1:$DG$2,2,0),0))</f>
        <v>3.6</v>
      </c>
      <c r="S283" s="12">
        <f>IF(ISBLANK(VLOOKUP($H283*100+S$2,Feuil2!$A$3:$CQ$931,HLOOKUP(Feuil1!$F283,Feuil2!$E$1:$DG$2,2,0),0)),"",VLOOKUP($H283*100+S$2,Feuil2!$A$3:$CQ$931,HLOOKUP(Feuil1!$F283,Feuil2!$E$1:$DG$2,2,0),0))</f>
        <v>3.6</v>
      </c>
      <c r="T283" s="12">
        <f>IF(ISBLANK(VLOOKUP($H283*100+T$2,Feuil2!$A$3:$CQ$931,HLOOKUP(Feuil1!$F283,Feuil2!$E$1:$DG$2,2,0),0)),"",VLOOKUP($H283*100+T$2,Feuil2!$A$3:$CQ$931,HLOOKUP(Feuil1!$F283,Feuil2!$E$1:$DG$2,2,0),0))</f>
        <v>3.6</v>
      </c>
      <c r="U283" s="12">
        <f t="shared" si="26"/>
        <v>496.13000000000005</v>
      </c>
    </row>
    <row r="284" spans="1:21" x14ac:dyDescent="0.35">
      <c r="A284" s="10" t="s">
        <v>33</v>
      </c>
      <c r="B284" s="8" t="s">
        <v>37</v>
      </c>
      <c r="C284" s="39">
        <v>435000</v>
      </c>
      <c r="D284" s="39">
        <v>472600</v>
      </c>
      <c r="E284" s="39">
        <v>15</v>
      </c>
      <c r="F284" s="10">
        <v>5036</v>
      </c>
      <c r="G284" s="38" t="s">
        <v>25</v>
      </c>
      <c r="H284" s="11">
        <v>1973</v>
      </c>
      <c r="I284" s="12">
        <f>IF(ISBLANK(VLOOKUP($H284*100+I$2,Feuil2!$A$3:$CQ$931,HLOOKUP(Feuil1!$F284,Feuil2!$E$1:$DG$2,2,0),0)),"",VLOOKUP($H284*100+I$2,Feuil2!$A$3:$CQ$931,HLOOKUP(Feuil1!$F284,Feuil2!$E$1:$DG$2,2,0),0))</f>
        <v>0.5</v>
      </c>
      <c r="J284" s="12">
        <f>IF(ISBLANK(VLOOKUP($H284*100+J$2,Feuil2!$A$3:$CQ$931,HLOOKUP(Feuil1!$F284,Feuil2!$E$1:$DG$2,2,0),0)),"",VLOOKUP($H284*100+J$2,Feuil2!$A$3:$CQ$931,HLOOKUP(Feuil1!$F284,Feuil2!$E$1:$DG$2,2,0),0))</f>
        <v>9</v>
      </c>
      <c r="K284" s="12">
        <f>IF(ISBLANK(VLOOKUP($H284*100+K$2,Feuil2!$A$3:$CQ$931,HLOOKUP(Feuil1!$F284,Feuil2!$E$1:$DG$2,2,0),0)),"",VLOOKUP($H284*100+K$2,Feuil2!$A$3:$CQ$931,HLOOKUP(Feuil1!$F284,Feuil2!$E$1:$DG$2,2,0),0))</f>
        <v>25.4</v>
      </c>
      <c r="L284" s="12">
        <f>IF(ISBLANK(VLOOKUP($H284*100+L$2,Feuil2!$A$3:$CQ$931,HLOOKUP(Feuil1!$F284,Feuil2!$E$1:$DG$2,2,0),0)),"",VLOOKUP($H284*100+L$2,Feuil2!$A$3:$CQ$931,HLOOKUP(Feuil1!$F284,Feuil2!$E$1:$DG$2,2,0),0))</f>
        <v>168.3</v>
      </c>
      <c r="M284" s="12">
        <f>IF(ISBLANK(VLOOKUP($H284*100+M$2,Feuil2!$A$3:$CQ$931,HLOOKUP(Feuil1!$F284,Feuil2!$E$1:$DG$2,2,0),0)),"",VLOOKUP($H284*100+M$2,Feuil2!$A$3:$CQ$931,HLOOKUP(Feuil1!$F284,Feuil2!$E$1:$DG$2,2,0),0))</f>
        <v>43.4</v>
      </c>
      <c r="N284" s="12">
        <f>IF(ISBLANK(VLOOKUP($H284*100+N$2,Feuil2!$A$3:$CQ$931,HLOOKUP(Feuil1!$F284,Feuil2!$E$1:$DG$2,2,0),0)),"",VLOOKUP($H284*100+N$2,Feuil2!$A$3:$CQ$931,HLOOKUP(Feuil1!$F284,Feuil2!$E$1:$DG$2,2,0),0))</f>
        <v>89.8</v>
      </c>
      <c r="O284" s="12">
        <f>IF(ISBLANK(VLOOKUP($H284*100+O$2,Feuil2!$A$3:$CQ$931,HLOOKUP(Feuil1!$F284,Feuil2!$E$1:$DG$2,2,0),0)),"",VLOOKUP($H284*100+O$2,Feuil2!$A$3:$CQ$931,HLOOKUP(Feuil1!$F284,Feuil2!$E$1:$DG$2,2,0),0))</f>
        <v>62.4</v>
      </c>
      <c r="P284" s="12">
        <f>IF(ISBLANK(VLOOKUP($H284*100+P$2,Feuil2!$A$3:$CQ$931,HLOOKUP(Feuil1!$F284,Feuil2!$E$1:$DG$2,2,0),0)),"",VLOOKUP($H284*100+P$2,Feuil2!$A$3:$CQ$931,HLOOKUP(Feuil1!$F284,Feuil2!$E$1:$DG$2,2,0),0))</f>
        <v>142.1</v>
      </c>
      <c r="Q284" s="12">
        <f>IF(ISBLANK(VLOOKUP($H284*100+Q$2,Feuil2!$A$3:$CQ$931,HLOOKUP(Feuil1!$F284,Feuil2!$E$1:$DG$2,2,0),0)),"",VLOOKUP($H284*100+Q$2,Feuil2!$A$3:$CQ$931,HLOOKUP(Feuil1!$F284,Feuil2!$E$1:$DG$2,2,0),0))</f>
        <v>5.8</v>
      </c>
      <c r="R284" s="12">
        <f>IF(ISBLANK(VLOOKUP($H284*100+R$2,Feuil2!$A$3:$CQ$931,HLOOKUP(Feuil1!$F284,Feuil2!$E$1:$DG$2,2,0),0)),"",VLOOKUP($H284*100+R$2,Feuil2!$A$3:$CQ$931,HLOOKUP(Feuil1!$F284,Feuil2!$E$1:$DG$2,2,0),0))</f>
        <v>23.7</v>
      </c>
      <c r="S284" s="12">
        <f>IF(ISBLANK(VLOOKUP($H284*100+S$2,Feuil2!$A$3:$CQ$931,HLOOKUP(Feuil1!$F284,Feuil2!$E$1:$DG$2,2,0),0)),"",VLOOKUP($H284*100+S$2,Feuil2!$A$3:$CQ$931,HLOOKUP(Feuil1!$F284,Feuil2!$E$1:$DG$2,2,0),0))</f>
        <v>3.6</v>
      </c>
      <c r="T284" s="12">
        <f>IF(ISBLANK(VLOOKUP($H284*100+T$2,Feuil2!$A$3:$CQ$931,HLOOKUP(Feuil1!$F284,Feuil2!$E$1:$DG$2,2,0),0)),"",VLOOKUP($H284*100+T$2,Feuil2!$A$3:$CQ$931,HLOOKUP(Feuil1!$F284,Feuil2!$E$1:$DG$2,2,0),0))</f>
        <v>0</v>
      </c>
      <c r="U284" s="12">
        <f t="shared" si="26"/>
        <v>574</v>
      </c>
    </row>
    <row r="285" spans="1:21" x14ac:dyDescent="0.35">
      <c r="A285" s="10" t="s">
        <v>33</v>
      </c>
      <c r="B285" s="8" t="s">
        <v>37</v>
      </c>
      <c r="C285" s="39">
        <v>435000</v>
      </c>
      <c r="D285" s="39">
        <v>472600</v>
      </c>
      <c r="E285" s="39">
        <v>15</v>
      </c>
      <c r="F285" s="10">
        <v>5036</v>
      </c>
      <c r="G285" s="38" t="s">
        <v>25</v>
      </c>
      <c r="H285" s="11">
        <v>1974</v>
      </c>
      <c r="I285" s="12">
        <f>IF(ISBLANK(VLOOKUP($H285*100+I$2,Feuil2!$A$3:$CQ$931,HLOOKUP(Feuil1!$F285,Feuil2!$E$1:$DG$2,2,0),0)),"",VLOOKUP($H285*100+I$2,Feuil2!$A$3:$CQ$931,HLOOKUP(Feuil1!$F285,Feuil2!$E$1:$DG$2,2,0),0))</f>
        <v>0.1</v>
      </c>
      <c r="J285" s="12">
        <f>IF(ISBLANK(VLOOKUP($H285*100+J$2,Feuil2!$A$3:$CQ$931,HLOOKUP(Feuil1!$F285,Feuil2!$E$1:$DG$2,2,0),0)),"",VLOOKUP($H285*100+J$2,Feuil2!$A$3:$CQ$931,HLOOKUP(Feuil1!$F285,Feuil2!$E$1:$DG$2,2,0),0))</f>
        <v>8.1</v>
      </c>
      <c r="K285" s="12">
        <f>IF(ISBLANK(VLOOKUP($H285*100+K$2,Feuil2!$A$3:$CQ$931,HLOOKUP(Feuil1!$F285,Feuil2!$E$1:$DG$2,2,0),0)),"",VLOOKUP($H285*100+K$2,Feuil2!$A$3:$CQ$931,HLOOKUP(Feuil1!$F285,Feuil2!$E$1:$DG$2,2,0),0))</f>
        <v>22.6</v>
      </c>
      <c r="L285" s="12">
        <f>IF(ISBLANK(VLOOKUP($H285*100+L$2,Feuil2!$A$3:$CQ$931,HLOOKUP(Feuil1!$F285,Feuil2!$E$1:$DG$2,2,0),0)),"",VLOOKUP($H285*100+L$2,Feuil2!$A$3:$CQ$931,HLOOKUP(Feuil1!$F285,Feuil2!$E$1:$DG$2,2,0),0))</f>
        <v>3.7</v>
      </c>
      <c r="M285" s="12">
        <f>IF(ISBLANK(VLOOKUP($H285*100+M$2,Feuil2!$A$3:$CQ$931,HLOOKUP(Feuil1!$F285,Feuil2!$E$1:$DG$2,2,0),0)),"",VLOOKUP($H285*100+M$2,Feuil2!$A$3:$CQ$931,HLOOKUP(Feuil1!$F285,Feuil2!$E$1:$DG$2,2,0),0))</f>
        <v>73.099999999999994</v>
      </c>
      <c r="N285" s="12">
        <f>IF(ISBLANK(VLOOKUP($H285*100+N$2,Feuil2!$A$3:$CQ$931,HLOOKUP(Feuil1!$F285,Feuil2!$E$1:$DG$2,2,0),0)),"",VLOOKUP($H285*100+N$2,Feuil2!$A$3:$CQ$931,HLOOKUP(Feuil1!$F285,Feuil2!$E$1:$DG$2,2,0),0))</f>
        <v>59</v>
      </c>
      <c r="O285" s="12">
        <f>IF(ISBLANK(VLOOKUP($H285*100+O$2,Feuil2!$A$3:$CQ$931,HLOOKUP(Feuil1!$F285,Feuil2!$E$1:$DG$2,2,0),0)),"",VLOOKUP($H285*100+O$2,Feuil2!$A$3:$CQ$931,HLOOKUP(Feuil1!$F285,Feuil2!$E$1:$DG$2,2,0),0))</f>
        <v>122.5</v>
      </c>
      <c r="P285" s="12">
        <f>IF(ISBLANK(VLOOKUP($H285*100+P$2,Feuil2!$A$3:$CQ$931,HLOOKUP(Feuil1!$F285,Feuil2!$E$1:$DG$2,2,0),0)),"",VLOOKUP($H285*100+P$2,Feuil2!$A$3:$CQ$931,HLOOKUP(Feuil1!$F285,Feuil2!$E$1:$DG$2,2,0),0))</f>
        <v>73.2</v>
      </c>
      <c r="Q285" s="12">
        <f>IF(ISBLANK(VLOOKUP($H285*100+Q$2,Feuil2!$A$3:$CQ$931,HLOOKUP(Feuil1!$F285,Feuil2!$E$1:$DG$2,2,0),0)),"",VLOOKUP($H285*100+Q$2,Feuil2!$A$3:$CQ$931,HLOOKUP(Feuil1!$F285,Feuil2!$E$1:$DG$2,2,0),0))</f>
        <v>23.6</v>
      </c>
      <c r="R285" s="12">
        <f>IF(ISBLANK(VLOOKUP($H285*100+R$2,Feuil2!$A$3:$CQ$931,HLOOKUP(Feuil1!$F285,Feuil2!$E$1:$DG$2,2,0),0)),"",VLOOKUP($H285*100+R$2,Feuil2!$A$3:$CQ$931,HLOOKUP(Feuil1!$F285,Feuil2!$E$1:$DG$2,2,0),0))</f>
        <v>0.8</v>
      </c>
      <c r="S285" s="12">
        <f>IF(ISBLANK(VLOOKUP($H285*100+S$2,Feuil2!$A$3:$CQ$931,HLOOKUP(Feuil1!$F285,Feuil2!$E$1:$DG$2,2,0),0)),"",VLOOKUP($H285*100+S$2,Feuil2!$A$3:$CQ$931,HLOOKUP(Feuil1!$F285,Feuil2!$E$1:$DG$2,2,0),0))</f>
        <v>3.6</v>
      </c>
      <c r="T285" s="12">
        <f>IF(ISBLANK(VLOOKUP($H285*100+T$2,Feuil2!$A$3:$CQ$931,HLOOKUP(Feuil1!$F285,Feuil2!$E$1:$DG$2,2,0),0)),"",VLOOKUP($H285*100+T$2,Feuil2!$A$3:$CQ$931,HLOOKUP(Feuil1!$F285,Feuil2!$E$1:$DG$2,2,0),0))</f>
        <v>3.6</v>
      </c>
      <c r="U285" s="12">
        <f t="shared" si="26"/>
        <v>393.90000000000009</v>
      </c>
    </row>
    <row r="286" spans="1:21" x14ac:dyDescent="0.35">
      <c r="A286" s="10" t="s">
        <v>33</v>
      </c>
      <c r="B286" s="8" t="s">
        <v>37</v>
      </c>
      <c r="C286" s="39">
        <v>435000</v>
      </c>
      <c r="D286" s="39">
        <v>472600</v>
      </c>
      <c r="E286" s="39">
        <v>15</v>
      </c>
      <c r="F286" s="10">
        <v>5036</v>
      </c>
      <c r="G286" s="38" t="s">
        <v>25</v>
      </c>
      <c r="H286" s="11">
        <v>1975</v>
      </c>
      <c r="I286" s="12">
        <f>IF(ISBLANK(VLOOKUP($H286*100+I$2,Feuil2!$A$3:$CQ$931,HLOOKUP(Feuil1!$F286,Feuil2!$E$1:$DG$2,2,0),0)),"",VLOOKUP($H286*100+I$2,Feuil2!$A$3:$CQ$931,HLOOKUP(Feuil1!$F286,Feuil2!$E$1:$DG$2,2,0),0))</f>
        <v>0.2</v>
      </c>
      <c r="J286" s="12">
        <f>IF(ISBLANK(VLOOKUP($H286*100+J$2,Feuil2!$A$3:$CQ$931,HLOOKUP(Feuil1!$F286,Feuil2!$E$1:$DG$2,2,0),0)),"",VLOOKUP($H286*100+J$2,Feuil2!$A$3:$CQ$931,HLOOKUP(Feuil1!$F286,Feuil2!$E$1:$DG$2,2,0),0))</f>
        <v>5.2</v>
      </c>
      <c r="K286" s="12">
        <f>IF(ISBLANK(VLOOKUP($H286*100+K$2,Feuil2!$A$3:$CQ$931,HLOOKUP(Feuil1!$F286,Feuil2!$E$1:$DG$2,2,0),0)),"",VLOOKUP($H286*100+K$2,Feuil2!$A$3:$CQ$931,HLOOKUP(Feuil1!$F286,Feuil2!$E$1:$DG$2,2,0),0))</f>
        <v>35.6</v>
      </c>
      <c r="L286" s="12">
        <f>IF(ISBLANK(VLOOKUP($H286*100+L$2,Feuil2!$A$3:$CQ$931,HLOOKUP(Feuil1!$F286,Feuil2!$E$1:$DG$2,2,0),0)),"",VLOOKUP($H286*100+L$2,Feuil2!$A$3:$CQ$931,HLOOKUP(Feuil1!$F286,Feuil2!$E$1:$DG$2,2,0),0))</f>
        <v>151.1</v>
      </c>
      <c r="M286" s="12">
        <f>IF(ISBLANK(VLOOKUP($H286*100+M$2,Feuil2!$A$3:$CQ$931,HLOOKUP(Feuil1!$F286,Feuil2!$E$1:$DG$2,2,0),0)),"",VLOOKUP($H286*100+M$2,Feuil2!$A$3:$CQ$931,HLOOKUP(Feuil1!$F286,Feuil2!$E$1:$DG$2,2,0),0))</f>
        <v>62.4</v>
      </c>
      <c r="N286" s="12">
        <f>IF(ISBLANK(VLOOKUP($H286*100+N$2,Feuil2!$A$3:$CQ$931,HLOOKUP(Feuil1!$F286,Feuil2!$E$1:$DG$2,2,0),0)),"",VLOOKUP($H286*100+N$2,Feuil2!$A$3:$CQ$931,HLOOKUP(Feuil1!$F286,Feuil2!$E$1:$DG$2,2,0),0))</f>
        <v>51.3</v>
      </c>
      <c r="O286" s="12">
        <f>IF(ISBLANK(VLOOKUP($H286*100+O$2,Feuil2!$A$3:$CQ$931,HLOOKUP(Feuil1!$F286,Feuil2!$E$1:$DG$2,2,0),0)),"",VLOOKUP($H286*100+O$2,Feuil2!$A$3:$CQ$931,HLOOKUP(Feuil1!$F286,Feuil2!$E$1:$DG$2,2,0),0))</f>
        <v>54.3</v>
      </c>
      <c r="P286" s="12">
        <f>IF(ISBLANK(VLOOKUP($H286*100+P$2,Feuil2!$A$3:$CQ$931,HLOOKUP(Feuil1!$F286,Feuil2!$E$1:$DG$2,2,0),0)),"",VLOOKUP($H286*100+P$2,Feuil2!$A$3:$CQ$931,HLOOKUP(Feuil1!$F286,Feuil2!$E$1:$DG$2,2,0),0))</f>
        <v>97.6</v>
      </c>
      <c r="Q286" s="12">
        <f>IF(ISBLANK(VLOOKUP($H286*100+Q$2,Feuil2!$A$3:$CQ$931,HLOOKUP(Feuil1!$F286,Feuil2!$E$1:$DG$2,2,0),0)),"",VLOOKUP($H286*100+Q$2,Feuil2!$A$3:$CQ$931,HLOOKUP(Feuil1!$F286,Feuil2!$E$1:$DG$2,2,0),0))</f>
        <v>102.9</v>
      </c>
      <c r="R286" s="12">
        <f>IF(ISBLANK(VLOOKUP($H286*100+R$2,Feuil2!$A$3:$CQ$931,HLOOKUP(Feuil1!$F286,Feuil2!$E$1:$DG$2,2,0),0)),"",VLOOKUP($H286*100+R$2,Feuil2!$A$3:$CQ$931,HLOOKUP(Feuil1!$F286,Feuil2!$E$1:$DG$2,2,0),0))</f>
        <v>0.2</v>
      </c>
      <c r="S286" s="12">
        <f>IF(ISBLANK(VLOOKUP($H286*100+S$2,Feuil2!$A$3:$CQ$931,HLOOKUP(Feuil1!$F286,Feuil2!$E$1:$DG$2,2,0),0)),"",VLOOKUP($H286*100+S$2,Feuil2!$A$3:$CQ$931,HLOOKUP(Feuil1!$F286,Feuil2!$E$1:$DG$2,2,0),0))</f>
        <v>0.3</v>
      </c>
      <c r="T286" s="12">
        <f>IF(ISBLANK(VLOOKUP($H286*100+T$2,Feuil2!$A$3:$CQ$931,HLOOKUP(Feuil1!$F286,Feuil2!$E$1:$DG$2,2,0),0)),"",VLOOKUP($H286*100+T$2,Feuil2!$A$3:$CQ$931,HLOOKUP(Feuil1!$F286,Feuil2!$E$1:$DG$2,2,0),0))</f>
        <v>3.6</v>
      </c>
      <c r="U286" s="12">
        <f t="shared" si="26"/>
        <v>564.70000000000005</v>
      </c>
    </row>
    <row r="287" spans="1:21" x14ac:dyDescent="0.35">
      <c r="A287" s="10" t="s">
        <v>33</v>
      </c>
      <c r="B287" s="8" t="s">
        <v>37</v>
      </c>
      <c r="C287" s="39">
        <v>435000</v>
      </c>
      <c r="D287" s="39">
        <v>472600</v>
      </c>
      <c r="E287" s="39">
        <v>15</v>
      </c>
      <c r="F287" s="10">
        <v>5036</v>
      </c>
      <c r="G287" s="38" t="s">
        <v>25</v>
      </c>
      <c r="H287" s="11">
        <v>1976</v>
      </c>
      <c r="I287" s="12">
        <f>IF(ISBLANK(VLOOKUP($H287*100+I$2,Feuil2!$A$3:$CQ$931,HLOOKUP(Feuil1!$F287,Feuil2!$E$1:$DG$2,2,0),0)),"",VLOOKUP($H287*100+I$2,Feuil2!$A$3:$CQ$931,HLOOKUP(Feuil1!$F287,Feuil2!$E$1:$DG$2,2,0),0))</f>
        <v>2.1</v>
      </c>
      <c r="J287" s="12">
        <f>IF(ISBLANK(VLOOKUP($H287*100+J$2,Feuil2!$A$3:$CQ$931,HLOOKUP(Feuil1!$F287,Feuil2!$E$1:$DG$2,2,0),0)),"",VLOOKUP($H287*100+J$2,Feuil2!$A$3:$CQ$931,HLOOKUP(Feuil1!$F287,Feuil2!$E$1:$DG$2,2,0),0))</f>
        <v>174</v>
      </c>
      <c r="K287" s="12">
        <f>IF(ISBLANK(VLOOKUP($H287*100+K$2,Feuil2!$A$3:$CQ$931,HLOOKUP(Feuil1!$F287,Feuil2!$E$1:$DG$2,2,0),0)),"",VLOOKUP($H287*100+K$2,Feuil2!$A$3:$CQ$931,HLOOKUP(Feuil1!$F287,Feuil2!$E$1:$DG$2,2,0),0))</f>
        <v>9.6</v>
      </c>
      <c r="L287" s="12">
        <f>IF(ISBLANK(VLOOKUP($H287*100+L$2,Feuil2!$A$3:$CQ$931,HLOOKUP(Feuil1!$F287,Feuil2!$E$1:$DG$2,2,0),0)),"",VLOOKUP($H287*100+L$2,Feuil2!$A$3:$CQ$931,HLOOKUP(Feuil1!$F287,Feuil2!$E$1:$DG$2,2,0),0))</f>
        <v>200.9</v>
      </c>
      <c r="M287" s="12">
        <f>IF(ISBLANK(VLOOKUP($H287*100+M$2,Feuil2!$A$3:$CQ$931,HLOOKUP(Feuil1!$F287,Feuil2!$E$1:$DG$2,2,0),0)),"",VLOOKUP($H287*100+M$2,Feuil2!$A$3:$CQ$931,HLOOKUP(Feuil1!$F287,Feuil2!$E$1:$DG$2,2,0),0))</f>
        <v>175.3</v>
      </c>
      <c r="N287" s="12">
        <f>IF(ISBLANK(VLOOKUP($H287*100+N$2,Feuil2!$A$3:$CQ$931,HLOOKUP(Feuil1!$F287,Feuil2!$E$1:$DG$2,2,0),0)),"",VLOOKUP($H287*100+N$2,Feuil2!$A$3:$CQ$931,HLOOKUP(Feuil1!$F287,Feuil2!$E$1:$DG$2,2,0),0))</f>
        <v>119.8</v>
      </c>
      <c r="O287" s="12">
        <f>IF(ISBLANK(VLOOKUP($H287*100+O$2,Feuil2!$A$3:$CQ$931,HLOOKUP(Feuil1!$F287,Feuil2!$E$1:$DG$2,2,0),0)),"",VLOOKUP($H287*100+O$2,Feuil2!$A$3:$CQ$931,HLOOKUP(Feuil1!$F287,Feuil2!$E$1:$DG$2,2,0),0))</f>
        <v>21.7</v>
      </c>
      <c r="P287" s="12">
        <f>IF(ISBLANK(VLOOKUP($H287*100+P$2,Feuil2!$A$3:$CQ$931,HLOOKUP(Feuil1!$F287,Feuil2!$E$1:$DG$2,2,0),0)),"",VLOOKUP($H287*100+P$2,Feuil2!$A$3:$CQ$931,HLOOKUP(Feuil1!$F287,Feuil2!$E$1:$DG$2,2,0),0))</f>
        <v>0.3</v>
      </c>
      <c r="Q287" s="12">
        <f>IF(ISBLANK(VLOOKUP($H287*100+Q$2,Feuil2!$A$3:$CQ$931,HLOOKUP(Feuil1!$F287,Feuil2!$E$1:$DG$2,2,0),0)),"",VLOOKUP($H287*100+Q$2,Feuil2!$A$3:$CQ$931,HLOOKUP(Feuil1!$F287,Feuil2!$E$1:$DG$2,2,0),0))</f>
        <v>4.9000000000000004</v>
      </c>
      <c r="R287" s="12">
        <f>IF(ISBLANK(VLOOKUP($H287*100+R$2,Feuil2!$A$3:$CQ$931,HLOOKUP(Feuil1!$F287,Feuil2!$E$1:$DG$2,2,0),0)),"",VLOOKUP($H287*100+R$2,Feuil2!$A$3:$CQ$931,HLOOKUP(Feuil1!$F287,Feuil2!$E$1:$DG$2,2,0),0))</f>
        <v>4.3</v>
      </c>
      <c r="S287" s="12">
        <f>IF(ISBLANK(VLOOKUP($H287*100+S$2,Feuil2!$A$3:$CQ$931,HLOOKUP(Feuil1!$F287,Feuil2!$E$1:$DG$2,2,0),0)),"",VLOOKUP($H287*100+S$2,Feuil2!$A$3:$CQ$931,HLOOKUP(Feuil1!$F287,Feuil2!$E$1:$DG$2,2,0),0))</f>
        <v>3.6</v>
      </c>
      <c r="T287" s="12">
        <f>IF(ISBLANK(VLOOKUP($H287*100+T$2,Feuil2!$A$3:$CQ$931,HLOOKUP(Feuil1!$F287,Feuil2!$E$1:$DG$2,2,0),0)),"",VLOOKUP($H287*100+T$2,Feuil2!$A$3:$CQ$931,HLOOKUP(Feuil1!$F287,Feuil2!$E$1:$DG$2,2,0),0))</f>
        <v>3.6</v>
      </c>
      <c r="U287" s="12">
        <f t="shared" si="26"/>
        <v>720.1</v>
      </c>
    </row>
    <row r="288" spans="1:21" x14ac:dyDescent="0.35">
      <c r="A288" s="10" t="s">
        <v>33</v>
      </c>
      <c r="B288" s="8" t="s">
        <v>37</v>
      </c>
      <c r="C288" s="39">
        <v>435000</v>
      </c>
      <c r="D288" s="39">
        <v>472600</v>
      </c>
      <c r="E288" s="39">
        <v>15</v>
      </c>
      <c r="F288" s="10">
        <v>5036</v>
      </c>
      <c r="G288" s="38" t="s">
        <v>25</v>
      </c>
      <c r="H288" s="11">
        <v>1977</v>
      </c>
      <c r="I288" s="12">
        <f>IF(ISBLANK(VLOOKUP($H288*100+I$2,Feuil2!$A$3:$CQ$931,HLOOKUP(Feuil1!$F288,Feuil2!$E$1:$DG$2,2,0),0)),"",VLOOKUP($H288*100+I$2,Feuil2!$A$3:$CQ$931,HLOOKUP(Feuil1!$F288,Feuil2!$E$1:$DG$2,2,0),0))</f>
        <v>0</v>
      </c>
      <c r="J288" s="12">
        <f>IF(ISBLANK(VLOOKUP($H288*100+J$2,Feuil2!$A$3:$CQ$931,HLOOKUP(Feuil1!$F288,Feuil2!$E$1:$DG$2,2,0),0)),"",VLOOKUP($H288*100+J$2,Feuil2!$A$3:$CQ$931,HLOOKUP(Feuil1!$F288,Feuil2!$E$1:$DG$2,2,0),0))</f>
        <v>55.3</v>
      </c>
      <c r="K288" s="12">
        <f>IF(ISBLANK(VLOOKUP($H288*100+K$2,Feuil2!$A$3:$CQ$931,HLOOKUP(Feuil1!$F288,Feuil2!$E$1:$DG$2,2,0),0)),"",VLOOKUP($H288*100+K$2,Feuil2!$A$3:$CQ$931,HLOOKUP(Feuil1!$F288,Feuil2!$E$1:$DG$2,2,0),0))</f>
        <v>61.6</v>
      </c>
      <c r="L288" s="12">
        <f>IF(ISBLANK(VLOOKUP($H288*100+L$2,Feuil2!$A$3:$CQ$931,HLOOKUP(Feuil1!$F288,Feuil2!$E$1:$DG$2,2,0),0)),"",VLOOKUP($H288*100+L$2,Feuil2!$A$3:$CQ$931,HLOOKUP(Feuil1!$F288,Feuil2!$E$1:$DG$2,2,0),0))</f>
        <v>127.7</v>
      </c>
      <c r="M288" s="12">
        <f>IF(ISBLANK(VLOOKUP($H288*100+M$2,Feuil2!$A$3:$CQ$931,HLOOKUP(Feuil1!$F288,Feuil2!$E$1:$DG$2,2,0),0)),"",VLOOKUP($H288*100+M$2,Feuil2!$A$3:$CQ$931,HLOOKUP(Feuil1!$F288,Feuil2!$E$1:$DG$2,2,0),0))</f>
        <v>121.4</v>
      </c>
      <c r="N288" s="12">
        <f>IF(ISBLANK(VLOOKUP($H288*100+N$2,Feuil2!$A$3:$CQ$931,HLOOKUP(Feuil1!$F288,Feuil2!$E$1:$DG$2,2,0),0)),"",VLOOKUP($H288*100+N$2,Feuil2!$A$3:$CQ$931,HLOOKUP(Feuil1!$F288,Feuil2!$E$1:$DG$2,2,0),0))</f>
        <v>67.099999999999994</v>
      </c>
      <c r="O288" s="12">
        <f>IF(ISBLANK(VLOOKUP($H288*100+O$2,Feuil2!$A$3:$CQ$931,HLOOKUP(Feuil1!$F288,Feuil2!$E$1:$DG$2,2,0),0)),"",VLOOKUP($H288*100+O$2,Feuil2!$A$3:$CQ$931,HLOOKUP(Feuil1!$F288,Feuil2!$E$1:$DG$2,2,0),0))</f>
        <v>46.9</v>
      </c>
      <c r="P288" s="12">
        <f>IF(ISBLANK(VLOOKUP($H288*100+P$2,Feuil2!$A$3:$CQ$931,HLOOKUP(Feuil1!$F288,Feuil2!$E$1:$DG$2,2,0),0)),"",VLOOKUP($H288*100+P$2,Feuil2!$A$3:$CQ$931,HLOOKUP(Feuil1!$F288,Feuil2!$E$1:$DG$2,2,0),0))</f>
        <v>111.8</v>
      </c>
      <c r="Q288" s="12">
        <f>IF(ISBLANK(VLOOKUP($H288*100+Q$2,Feuil2!$A$3:$CQ$931,HLOOKUP(Feuil1!$F288,Feuil2!$E$1:$DG$2,2,0),0)),"",VLOOKUP($H288*100+Q$2,Feuil2!$A$3:$CQ$931,HLOOKUP(Feuil1!$F288,Feuil2!$E$1:$DG$2,2,0),0))</f>
        <v>50</v>
      </c>
      <c r="R288" s="12">
        <f>IF(ISBLANK(VLOOKUP($H288*100+R$2,Feuil2!$A$3:$CQ$931,HLOOKUP(Feuil1!$F288,Feuil2!$E$1:$DG$2,2,0),0)),"",VLOOKUP($H288*100+R$2,Feuil2!$A$3:$CQ$931,HLOOKUP(Feuil1!$F288,Feuil2!$E$1:$DG$2,2,0),0))</f>
        <v>29.7</v>
      </c>
      <c r="S288" s="12">
        <f>IF(ISBLANK(VLOOKUP($H288*100+S$2,Feuil2!$A$3:$CQ$931,HLOOKUP(Feuil1!$F288,Feuil2!$E$1:$DG$2,2,0),0)),"",VLOOKUP($H288*100+S$2,Feuil2!$A$3:$CQ$931,HLOOKUP(Feuil1!$F288,Feuil2!$E$1:$DG$2,2,0),0))</f>
        <v>3.6</v>
      </c>
      <c r="T288" s="12">
        <f>IF(ISBLANK(VLOOKUP($H288*100+T$2,Feuil2!$A$3:$CQ$931,HLOOKUP(Feuil1!$F288,Feuil2!$E$1:$DG$2,2,0),0)),"",VLOOKUP($H288*100+T$2,Feuil2!$A$3:$CQ$931,HLOOKUP(Feuil1!$F288,Feuil2!$E$1:$DG$2,2,0),0))</f>
        <v>0.9</v>
      </c>
      <c r="U288" s="12">
        <f t="shared" si="26"/>
        <v>676</v>
      </c>
    </row>
    <row r="289" spans="1:21" x14ac:dyDescent="0.35">
      <c r="A289" s="10" t="s">
        <v>33</v>
      </c>
      <c r="B289" s="8" t="s">
        <v>37</v>
      </c>
      <c r="C289" s="39">
        <v>435000</v>
      </c>
      <c r="D289" s="39">
        <v>472600</v>
      </c>
      <c r="E289" s="39">
        <v>15</v>
      </c>
      <c r="F289" s="10">
        <v>5036</v>
      </c>
      <c r="G289" s="38" t="s">
        <v>25</v>
      </c>
      <c r="H289" s="11">
        <v>1978</v>
      </c>
      <c r="I289" s="12">
        <f>IF(ISBLANK(VLOOKUP($H289*100+I$2,Feuil2!$A$3:$CQ$931,HLOOKUP(Feuil1!$F289,Feuil2!$E$1:$DG$2,2,0),0)),"",VLOOKUP($H289*100+I$2,Feuil2!$A$3:$CQ$931,HLOOKUP(Feuil1!$F289,Feuil2!$E$1:$DG$2,2,0),0))</f>
        <v>3.6</v>
      </c>
      <c r="J289" s="12">
        <f>IF(ISBLANK(VLOOKUP($H289*100+J$2,Feuil2!$A$3:$CQ$931,HLOOKUP(Feuil1!$F289,Feuil2!$E$1:$DG$2,2,0),0)),"",VLOOKUP($H289*100+J$2,Feuil2!$A$3:$CQ$931,HLOOKUP(Feuil1!$F289,Feuil2!$E$1:$DG$2,2,0),0))</f>
        <v>11.9</v>
      </c>
      <c r="K289" s="12">
        <f>IF(ISBLANK(VLOOKUP($H289*100+K$2,Feuil2!$A$3:$CQ$931,HLOOKUP(Feuil1!$F289,Feuil2!$E$1:$DG$2,2,0),0)),"",VLOOKUP($H289*100+K$2,Feuil2!$A$3:$CQ$931,HLOOKUP(Feuil1!$F289,Feuil2!$E$1:$DG$2,2,0),0))</f>
        <v>21.7</v>
      </c>
      <c r="L289" s="12">
        <f>IF(ISBLANK(VLOOKUP($H289*100+L$2,Feuil2!$A$3:$CQ$931,HLOOKUP(Feuil1!$F289,Feuil2!$E$1:$DG$2,2,0),0)),"",VLOOKUP($H289*100+L$2,Feuil2!$A$3:$CQ$931,HLOOKUP(Feuil1!$F289,Feuil2!$E$1:$DG$2,2,0),0))</f>
        <v>243.6</v>
      </c>
      <c r="M289" s="12">
        <f>IF(ISBLANK(VLOOKUP($H289*100+M$2,Feuil2!$A$3:$CQ$931,HLOOKUP(Feuil1!$F289,Feuil2!$E$1:$DG$2,2,0),0)),"",VLOOKUP($H289*100+M$2,Feuil2!$A$3:$CQ$931,HLOOKUP(Feuil1!$F289,Feuil2!$E$1:$DG$2,2,0),0))</f>
        <v>105.3</v>
      </c>
      <c r="N289" s="12">
        <f>IF(ISBLANK(VLOOKUP($H289*100+N$2,Feuil2!$A$3:$CQ$931,HLOOKUP(Feuil1!$F289,Feuil2!$E$1:$DG$2,2,0),0)),"",VLOOKUP($H289*100+N$2,Feuil2!$A$3:$CQ$931,HLOOKUP(Feuil1!$F289,Feuil2!$E$1:$DG$2,2,0),0))</f>
        <v>137.80000000000001</v>
      </c>
      <c r="O289" s="12">
        <f>IF(ISBLANK(VLOOKUP($H289*100+O$2,Feuil2!$A$3:$CQ$931,HLOOKUP(Feuil1!$F289,Feuil2!$E$1:$DG$2,2,0),0)),"",VLOOKUP($H289*100+O$2,Feuil2!$A$3:$CQ$931,HLOOKUP(Feuil1!$F289,Feuil2!$E$1:$DG$2,2,0),0))</f>
        <v>96.2</v>
      </c>
      <c r="P289" s="12">
        <f>IF(ISBLANK(VLOOKUP($H289*100+P$2,Feuil2!$A$3:$CQ$931,HLOOKUP(Feuil1!$F289,Feuil2!$E$1:$DG$2,2,0),0)),"",VLOOKUP($H289*100+P$2,Feuil2!$A$3:$CQ$931,HLOOKUP(Feuil1!$F289,Feuil2!$E$1:$DG$2,2,0),0))</f>
        <v>3.6</v>
      </c>
      <c r="Q289" s="12">
        <f>IF(ISBLANK(VLOOKUP($H289*100+Q$2,Feuil2!$A$3:$CQ$931,HLOOKUP(Feuil1!$F289,Feuil2!$E$1:$DG$2,2,0),0)),"",VLOOKUP($H289*100+Q$2,Feuil2!$A$3:$CQ$931,HLOOKUP(Feuil1!$F289,Feuil2!$E$1:$DG$2,2,0),0))</f>
        <v>3.1</v>
      </c>
      <c r="R289" s="12">
        <f>IF(ISBLANK(VLOOKUP($H289*100+R$2,Feuil2!$A$3:$CQ$931,HLOOKUP(Feuil1!$F289,Feuil2!$E$1:$DG$2,2,0),0)),"",VLOOKUP($H289*100+R$2,Feuil2!$A$3:$CQ$931,HLOOKUP(Feuil1!$F289,Feuil2!$E$1:$DG$2,2,0),0))</f>
        <v>0.2</v>
      </c>
      <c r="S289" s="12">
        <f>IF(ISBLANK(VLOOKUP($H289*100+S$2,Feuil2!$A$3:$CQ$931,HLOOKUP(Feuil1!$F289,Feuil2!$E$1:$DG$2,2,0),0)),"",VLOOKUP($H289*100+S$2,Feuil2!$A$3:$CQ$931,HLOOKUP(Feuil1!$F289,Feuil2!$E$1:$DG$2,2,0),0))</f>
        <v>2.5</v>
      </c>
      <c r="T289" s="12">
        <f>IF(ISBLANK(VLOOKUP($H289*100+T$2,Feuil2!$A$3:$CQ$931,HLOOKUP(Feuil1!$F289,Feuil2!$E$1:$DG$2,2,0),0)),"",VLOOKUP($H289*100+T$2,Feuil2!$A$3:$CQ$931,HLOOKUP(Feuil1!$F289,Feuil2!$E$1:$DG$2,2,0),0))</f>
        <v>3.6</v>
      </c>
      <c r="U289" s="12">
        <f t="shared" si="26"/>
        <v>633.10000000000025</v>
      </c>
    </row>
    <row r="290" spans="1:21" x14ac:dyDescent="0.35">
      <c r="A290" s="10" t="s">
        <v>33</v>
      </c>
      <c r="B290" s="8" t="s">
        <v>37</v>
      </c>
      <c r="C290" s="39">
        <v>435000</v>
      </c>
      <c r="D290" s="39">
        <v>472600</v>
      </c>
      <c r="E290" s="39">
        <v>15</v>
      </c>
      <c r="F290" s="10">
        <v>5036</v>
      </c>
      <c r="G290" s="38" t="s">
        <v>25</v>
      </c>
      <c r="H290" s="11">
        <v>1979</v>
      </c>
      <c r="I290" s="12">
        <f>IF(ISBLANK(VLOOKUP($H290*100+I$2,Feuil2!$A$3:$CQ$931,HLOOKUP(Feuil1!$F290,Feuil2!$E$1:$DG$2,2,0),0)),"",VLOOKUP($H290*100+I$2,Feuil2!$A$3:$CQ$931,HLOOKUP(Feuil1!$F290,Feuil2!$E$1:$DG$2,2,0),0))</f>
        <v>0.4</v>
      </c>
      <c r="J290" s="12">
        <f>IF(ISBLANK(VLOOKUP($H290*100+J$2,Feuil2!$A$3:$CQ$931,HLOOKUP(Feuil1!$F290,Feuil2!$E$1:$DG$2,2,0),0)),"",VLOOKUP($H290*100+J$2,Feuil2!$A$3:$CQ$931,HLOOKUP(Feuil1!$F290,Feuil2!$E$1:$DG$2,2,0),0))</f>
        <v>140.19999999999999</v>
      </c>
      <c r="K290" s="12">
        <f>IF(ISBLANK(VLOOKUP($H290*100+K$2,Feuil2!$A$3:$CQ$931,HLOOKUP(Feuil1!$F290,Feuil2!$E$1:$DG$2,2,0),0)),"",VLOOKUP($H290*100+K$2,Feuil2!$A$3:$CQ$931,HLOOKUP(Feuil1!$F290,Feuil2!$E$1:$DG$2,2,0),0))</f>
        <v>24.11</v>
      </c>
      <c r="L290" s="12">
        <f>IF(ISBLANK(VLOOKUP($H290*100+L$2,Feuil2!$A$3:$CQ$931,HLOOKUP(Feuil1!$F290,Feuil2!$E$1:$DG$2,2,0),0)),"",VLOOKUP($H290*100+L$2,Feuil2!$A$3:$CQ$931,HLOOKUP(Feuil1!$F290,Feuil2!$E$1:$DG$2,2,0),0))</f>
        <v>20.3</v>
      </c>
      <c r="M290" s="12">
        <f>IF(ISBLANK(VLOOKUP($H290*100+M$2,Feuil2!$A$3:$CQ$931,HLOOKUP(Feuil1!$F290,Feuil2!$E$1:$DG$2,2,0),0)),"",VLOOKUP($H290*100+M$2,Feuil2!$A$3:$CQ$931,HLOOKUP(Feuil1!$F290,Feuil2!$E$1:$DG$2,2,0),0))</f>
        <v>65.5</v>
      </c>
      <c r="N290" s="12">
        <f>IF(ISBLANK(VLOOKUP($H290*100+N$2,Feuil2!$A$3:$CQ$931,HLOOKUP(Feuil1!$F290,Feuil2!$E$1:$DG$2,2,0),0)),"",VLOOKUP($H290*100+N$2,Feuil2!$A$3:$CQ$931,HLOOKUP(Feuil1!$F290,Feuil2!$E$1:$DG$2,2,0),0))</f>
        <v>16.3</v>
      </c>
      <c r="O290" s="12">
        <f>IF(ISBLANK(VLOOKUP($H290*100+O$2,Feuil2!$A$3:$CQ$931,HLOOKUP(Feuil1!$F290,Feuil2!$E$1:$DG$2,2,0),0)),"",VLOOKUP($H290*100+O$2,Feuil2!$A$3:$CQ$931,HLOOKUP(Feuil1!$F290,Feuil2!$E$1:$DG$2,2,0),0))</f>
        <v>93</v>
      </c>
      <c r="P290" s="12">
        <f>IF(ISBLANK(VLOOKUP($H290*100+P$2,Feuil2!$A$3:$CQ$931,HLOOKUP(Feuil1!$F290,Feuil2!$E$1:$DG$2,2,0),0)),"",VLOOKUP($H290*100+P$2,Feuil2!$A$3:$CQ$931,HLOOKUP(Feuil1!$F290,Feuil2!$E$1:$DG$2,2,0),0))</f>
        <v>24.6</v>
      </c>
      <c r="Q290" s="12">
        <f>IF(ISBLANK(VLOOKUP($H290*100+Q$2,Feuil2!$A$3:$CQ$931,HLOOKUP(Feuil1!$F290,Feuil2!$E$1:$DG$2,2,0),0)),"",VLOOKUP($H290*100+Q$2,Feuil2!$A$3:$CQ$931,HLOOKUP(Feuil1!$F290,Feuil2!$E$1:$DG$2,2,0),0))</f>
        <v>56.3</v>
      </c>
      <c r="R290" s="12">
        <f>IF(ISBLANK(VLOOKUP($H290*100+R$2,Feuil2!$A$3:$CQ$931,HLOOKUP(Feuil1!$F290,Feuil2!$E$1:$DG$2,2,0),0)),"",VLOOKUP($H290*100+R$2,Feuil2!$A$3:$CQ$931,HLOOKUP(Feuil1!$F290,Feuil2!$E$1:$DG$2,2,0),0))</f>
        <v>6.5</v>
      </c>
      <c r="S290" s="12">
        <f>IF(ISBLANK(VLOOKUP($H290*100+S$2,Feuil2!$A$3:$CQ$931,HLOOKUP(Feuil1!$F290,Feuil2!$E$1:$DG$2,2,0),0)),"",VLOOKUP($H290*100+S$2,Feuil2!$A$3:$CQ$931,HLOOKUP(Feuil1!$F290,Feuil2!$E$1:$DG$2,2,0),0))</f>
        <v>3.6</v>
      </c>
      <c r="T290" s="12">
        <f>IF(ISBLANK(VLOOKUP($H290*100+T$2,Feuil2!$A$3:$CQ$931,HLOOKUP(Feuil1!$F290,Feuil2!$E$1:$DG$2,2,0),0)),"",VLOOKUP($H290*100+T$2,Feuil2!$A$3:$CQ$931,HLOOKUP(Feuil1!$F290,Feuil2!$E$1:$DG$2,2,0),0))</f>
        <v>0</v>
      </c>
      <c r="U290" s="12">
        <f t="shared" si="26"/>
        <v>450.81000000000006</v>
      </c>
    </row>
    <row r="291" spans="1:21" x14ac:dyDescent="0.35">
      <c r="A291" s="10" t="s">
        <v>33</v>
      </c>
      <c r="B291" s="8" t="s">
        <v>37</v>
      </c>
      <c r="C291" s="39">
        <v>435000</v>
      </c>
      <c r="D291" s="39">
        <v>472600</v>
      </c>
      <c r="E291" s="39">
        <v>15</v>
      </c>
      <c r="F291" s="10">
        <v>5036</v>
      </c>
      <c r="G291" s="38" t="s">
        <v>25</v>
      </c>
      <c r="H291" s="11">
        <v>1980</v>
      </c>
      <c r="I291" s="12">
        <f>IF(ISBLANK(VLOOKUP($H291*100+I$2,Feuil2!$A$3:$CQ$931,HLOOKUP(Feuil1!$F291,Feuil2!$E$1:$DG$2,2,0),0)),"",VLOOKUP($H291*100+I$2,Feuil2!$A$3:$CQ$931,HLOOKUP(Feuil1!$F291,Feuil2!$E$1:$DG$2,2,0),0))</f>
        <v>0.5</v>
      </c>
      <c r="J291" s="12">
        <f>IF(ISBLANK(VLOOKUP($H291*100+J$2,Feuil2!$A$3:$CQ$931,HLOOKUP(Feuil1!$F291,Feuil2!$E$1:$DG$2,2,0),0)),"",VLOOKUP($H291*100+J$2,Feuil2!$A$3:$CQ$931,HLOOKUP(Feuil1!$F291,Feuil2!$E$1:$DG$2,2,0),0))</f>
        <v>37</v>
      </c>
      <c r="K291" s="12">
        <f>IF(ISBLANK(VLOOKUP($H291*100+K$2,Feuil2!$A$3:$CQ$931,HLOOKUP(Feuil1!$F291,Feuil2!$E$1:$DG$2,2,0),0)),"",VLOOKUP($H291*100+K$2,Feuil2!$A$3:$CQ$931,HLOOKUP(Feuil1!$F291,Feuil2!$E$1:$DG$2,2,0),0))</f>
        <v>111.1</v>
      </c>
      <c r="L291" s="12">
        <f>IF(ISBLANK(VLOOKUP($H291*100+L$2,Feuil2!$A$3:$CQ$931,HLOOKUP(Feuil1!$F291,Feuil2!$E$1:$DG$2,2,0),0)),"",VLOOKUP($H291*100+L$2,Feuil2!$A$3:$CQ$931,HLOOKUP(Feuil1!$F291,Feuil2!$E$1:$DG$2,2,0),0))</f>
        <v>27</v>
      </c>
      <c r="M291" s="12">
        <f>IF(ISBLANK(VLOOKUP($H291*100+M$2,Feuil2!$A$3:$CQ$931,HLOOKUP(Feuil1!$F291,Feuil2!$E$1:$DG$2,2,0),0)),"",VLOOKUP($H291*100+M$2,Feuil2!$A$3:$CQ$931,HLOOKUP(Feuil1!$F291,Feuil2!$E$1:$DG$2,2,0),0))</f>
        <v>12.9</v>
      </c>
      <c r="N291" s="12">
        <f>IF(ISBLANK(VLOOKUP($H291*100+N$2,Feuil2!$A$3:$CQ$931,HLOOKUP(Feuil1!$F291,Feuil2!$E$1:$DG$2,2,0),0)),"",VLOOKUP($H291*100+N$2,Feuil2!$A$3:$CQ$931,HLOOKUP(Feuil1!$F291,Feuil2!$E$1:$DG$2,2,0),0))</f>
        <v>15.3</v>
      </c>
      <c r="O291" s="12">
        <f>IF(ISBLANK(VLOOKUP($H291*100+O$2,Feuil2!$A$3:$CQ$931,HLOOKUP(Feuil1!$F291,Feuil2!$E$1:$DG$2,2,0),0)),"",VLOOKUP($H291*100+O$2,Feuil2!$A$3:$CQ$931,HLOOKUP(Feuil1!$F291,Feuil2!$E$1:$DG$2,2,0),0))</f>
        <v>49.5</v>
      </c>
      <c r="P291" s="12">
        <f>IF(ISBLANK(VLOOKUP($H291*100+P$2,Feuil2!$A$3:$CQ$931,HLOOKUP(Feuil1!$F291,Feuil2!$E$1:$DG$2,2,0),0)),"",VLOOKUP($H291*100+P$2,Feuil2!$A$3:$CQ$931,HLOOKUP(Feuil1!$F291,Feuil2!$E$1:$DG$2,2,0),0))</f>
        <v>50.3</v>
      </c>
      <c r="Q291" s="12">
        <f>IF(ISBLANK(VLOOKUP($H291*100+Q$2,Feuil2!$A$3:$CQ$931,HLOOKUP(Feuil1!$F291,Feuil2!$E$1:$DG$2,2,0),0)),"",VLOOKUP($H291*100+Q$2,Feuil2!$A$3:$CQ$931,HLOOKUP(Feuil1!$F291,Feuil2!$E$1:$DG$2,2,0),0))</f>
        <v>23.7</v>
      </c>
      <c r="R291" s="12">
        <f>IF(ISBLANK(VLOOKUP($H291*100+R$2,Feuil2!$A$3:$CQ$931,HLOOKUP(Feuil1!$F291,Feuil2!$E$1:$DG$2,2,0),0)),"",VLOOKUP($H291*100+R$2,Feuil2!$A$3:$CQ$931,HLOOKUP(Feuil1!$F291,Feuil2!$E$1:$DG$2,2,0),0))</f>
        <v>6.95</v>
      </c>
      <c r="S291" s="12">
        <f>IF(ISBLANK(VLOOKUP($H291*100+S$2,Feuil2!$A$3:$CQ$931,HLOOKUP(Feuil1!$F291,Feuil2!$E$1:$DG$2,2,0),0)),"",VLOOKUP($H291*100+S$2,Feuil2!$A$3:$CQ$931,HLOOKUP(Feuil1!$F291,Feuil2!$E$1:$DG$2,2,0),0))</f>
        <v>3.6</v>
      </c>
      <c r="T291" s="12">
        <f>IF(ISBLANK(VLOOKUP($H291*100+T$2,Feuil2!$A$3:$CQ$931,HLOOKUP(Feuil1!$F291,Feuil2!$E$1:$DG$2,2,0),0)),"",VLOOKUP($H291*100+T$2,Feuil2!$A$3:$CQ$931,HLOOKUP(Feuil1!$F291,Feuil2!$E$1:$DG$2,2,0),0))</f>
        <v>3.6</v>
      </c>
      <c r="U291" s="12">
        <f t="shared" si="26"/>
        <v>341.45000000000005</v>
      </c>
    </row>
    <row r="292" spans="1:21" x14ac:dyDescent="0.35">
      <c r="A292" s="10" t="s">
        <v>33</v>
      </c>
      <c r="B292" s="8" t="s">
        <v>37</v>
      </c>
      <c r="C292" s="39">
        <v>435000</v>
      </c>
      <c r="D292" s="39">
        <v>472600</v>
      </c>
      <c r="E292" s="39">
        <v>15</v>
      </c>
      <c r="F292" s="10">
        <v>5036</v>
      </c>
      <c r="G292" s="38" t="s">
        <v>25</v>
      </c>
      <c r="H292" s="11">
        <v>1981</v>
      </c>
      <c r="I292" s="12">
        <f>IF(ISBLANK(VLOOKUP($H292*100+I$2,Feuil2!$A$3:$CQ$931,HLOOKUP(Feuil1!$F292,Feuil2!$E$1:$DG$2,2,0),0)),"",VLOOKUP($H292*100+I$2,Feuil2!$A$3:$CQ$931,HLOOKUP(Feuil1!$F292,Feuil2!$E$1:$DG$2,2,0),0))</f>
        <v>29.3</v>
      </c>
      <c r="J292" s="12">
        <f>IF(ISBLANK(VLOOKUP($H292*100+J$2,Feuil2!$A$3:$CQ$931,HLOOKUP(Feuil1!$F292,Feuil2!$E$1:$DG$2,2,0),0)),"",VLOOKUP($H292*100+J$2,Feuil2!$A$3:$CQ$931,HLOOKUP(Feuil1!$F292,Feuil2!$E$1:$DG$2,2,0),0))</f>
        <v>2.7</v>
      </c>
      <c r="K292" s="12">
        <f>IF(ISBLANK(VLOOKUP($H292*100+K$2,Feuil2!$A$3:$CQ$931,HLOOKUP(Feuil1!$F292,Feuil2!$E$1:$DG$2,2,0),0)),"",VLOOKUP($H292*100+K$2,Feuil2!$A$3:$CQ$931,HLOOKUP(Feuil1!$F292,Feuil2!$E$1:$DG$2,2,0),0))</f>
        <v>3.6</v>
      </c>
      <c r="L292" s="12">
        <f>IF(ISBLANK(VLOOKUP($H292*100+L$2,Feuil2!$A$3:$CQ$931,HLOOKUP(Feuil1!$F292,Feuil2!$E$1:$DG$2,2,0),0)),"",VLOOKUP($H292*100+L$2,Feuil2!$A$3:$CQ$931,HLOOKUP(Feuil1!$F292,Feuil2!$E$1:$DG$2,2,0),0))</f>
        <v>143</v>
      </c>
      <c r="M292" s="12">
        <f>IF(ISBLANK(VLOOKUP($H292*100+M$2,Feuil2!$A$3:$CQ$931,HLOOKUP(Feuil1!$F292,Feuil2!$E$1:$DG$2,2,0),0)),"",VLOOKUP($H292*100+M$2,Feuil2!$A$3:$CQ$931,HLOOKUP(Feuil1!$F292,Feuil2!$E$1:$DG$2,2,0),0))</f>
        <v>101.2</v>
      </c>
      <c r="N292" s="12">
        <f>IF(ISBLANK(VLOOKUP($H292*100+N$2,Feuil2!$A$3:$CQ$931,HLOOKUP(Feuil1!$F292,Feuil2!$E$1:$DG$2,2,0),0)),"",VLOOKUP($H292*100+N$2,Feuil2!$A$3:$CQ$931,HLOOKUP(Feuil1!$F292,Feuil2!$E$1:$DG$2,2,0),0))</f>
        <v>77.599999999999994</v>
      </c>
      <c r="O292" s="12">
        <f>IF(ISBLANK(VLOOKUP($H292*100+O$2,Feuil2!$A$3:$CQ$931,HLOOKUP(Feuil1!$F292,Feuil2!$E$1:$DG$2,2,0),0)),"",VLOOKUP($H292*100+O$2,Feuil2!$A$3:$CQ$931,HLOOKUP(Feuil1!$F292,Feuil2!$E$1:$DG$2,2,0),0))</f>
        <v>17.600000000000001</v>
      </c>
      <c r="P292" s="12">
        <f>IF(ISBLANK(VLOOKUP($H292*100+P$2,Feuil2!$A$3:$CQ$931,HLOOKUP(Feuil1!$F292,Feuil2!$E$1:$DG$2,2,0),0)),"",VLOOKUP($H292*100+P$2,Feuil2!$A$3:$CQ$931,HLOOKUP(Feuil1!$F292,Feuil2!$E$1:$DG$2,2,0),0))</f>
        <v>63.7</v>
      </c>
      <c r="Q292" s="12">
        <f>IF(ISBLANK(VLOOKUP($H292*100+Q$2,Feuil2!$A$3:$CQ$931,HLOOKUP(Feuil1!$F292,Feuil2!$E$1:$DG$2,2,0),0)),"",VLOOKUP($H292*100+Q$2,Feuil2!$A$3:$CQ$931,HLOOKUP(Feuil1!$F292,Feuil2!$E$1:$DG$2,2,0),0))</f>
        <v>0.4</v>
      </c>
      <c r="R292" s="12">
        <f>IF(ISBLANK(VLOOKUP($H292*100+R$2,Feuil2!$A$3:$CQ$931,HLOOKUP(Feuil1!$F292,Feuil2!$E$1:$DG$2,2,0),0)),"",VLOOKUP($H292*100+R$2,Feuil2!$A$3:$CQ$931,HLOOKUP(Feuil1!$F292,Feuil2!$E$1:$DG$2,2,0),0))</f>
        <v>2</v>
      </c>
      <c r="S292" s="12">
        <f>IF(ISBLANK(VLOOKUP($H292*100+S$2,Feuil2!$A$3:$CQ$931,HLOOKUP(Feuil1!$F292,Feuil2!$E$1:$DG$2,2,0),0)),"",VLOOKUP($H292*100+S$2,Feuil2!$A$3:$CQ$931,HLOOKUP(Feuil1!$F292,Feuil2!$E$1:$DG$2,2,0),0))</f>
        <v>4</v>
      </c>
      <c r="T292" s="12">
        <f>IF(ISBLANK(VLOOKUP($H292*100+T$2,Feuil2!$A$3:$CQ$931,HLOOKUP(Feuil1!$F292,Feuil2!$E$1:$DG$2,2,0),0)),"",VLOOKUP($H292*100+T$2,Feuil2!$A$3:$CQ$931,HLOOKUP(Feuil1!$F292,Feuil2!$E$1:$DG$2,2,0),0))</f>
        <v>4</v>
      </c>
      <c r="U292" s="12">
        <f t="shared" si="26"/>
        <v>449.09999999999997</v>
      </c>
    </row>
    <row r="293" spans="1:21" x14ac:dyDescent="0.35">
      <c r="A293" s="10" t="s">
        <v>33</v>
      </c>
      <c r="B293" s="8" t="s">
        <v>37</v>
      </c>
      <c r="C293" s="39">
        <v>435000</v>
      </c>
      <c r="D293" s="39">
        <v>472600</v>
      </c>
      <c r="E293" s="39">
        <v>15</v>
      </c>
      <c r="F293" s="10">
        <v>5036</v>
      </c>
      <c r="G293" s="38" t="s">
        <v>25</v>
      </c>
      <c r="H293" s="11">
        <v>1982</v>
      </c>
      <c r="I293" s="12">
        <f>IF(ISBLANK(VLOOKUP($H293*100+I$2,Feuil2!$A$3:$CQ$931,HLOOKUP(Feuil1!$F293,Feuil2!$E$1:$DG$2,2,0),0)),"",VLOOKUP($H293*100+I$2,Feuil2!$A$3:$CQ$931,HLOOKUP(Feuil1!$F293,Feuil2!$E$1:$DG$2,2,0),0))</f>
        <v>2.6</v>
      </c>
      <c r="J293" s="12">
        <f>IF(ISBLANK(VLOOKUP($H293*100+J$2,Feuil2!$A$3:$CQ$931,HLOOKUP(Feuil1!$F293,Feuil2!$E$1:$DG$2,2,0),0)),"",VLOOKUP($H293*100+J$2,Feuil2!$A$3:$CQ$931,HLOOKUP(Feuil1!$F293,Feuil2!$E$1:$DG$2,2,0),0))</f>
        <v>61.7</v>
      </c>
      <c r="K293" s="12">
        <f>IF(ISBLANK(VLOOKUP($H293*100+K$2,Feuil2!$A$3:$CQ$931,HLOOKUP(Feuil1!$F293,Feuil2!$E$1:$DG$2,2,0),0)),"",VLOOKUP($H293*100+K$2,Feuil2!$A$3:$CQ$931,HLOOKUP(Feuil1!$F293,Feuil2!$E$1:$DG$2,2,0),0))</f>
        <v>119.8</v>
      </c>
      <c r="L293" s="12">
        <f>IF(ISBLANK(VLOOKUP($H293*100+L$2,Feuil2!$A$3:$CQ$931,HLOOKUP(Feuil1!$F293,Feuil2!$E$1:$DG$2,2,0),0)),"",VLOOKUP($H293*100+L$2,Feuil2!$A$3:$CQ$931,HLOOKUP(Feuil1!$F293,Feuil2!$E$1:$DG$2,2,0),0))</f>
        <v>52.5</v>
      </c>
      <c r="M293" s="12">
        <f>IF(ISBLANK(VLOOKUP($H293*100+M$2,Feuil2!$A$3:$CQ$931,HLOOKUP(Feuil1!$F293,Feuil2!$E$1:$DG$2,2,0),0)),"",VLOOKUP($H293*100+M$2,Feuil2!$A$3:$CQ$931,HLOOKUP(Feuil1!$F293,Feuil2!$E$1:$DG$2,2,0),0))</f>
        <v>4.6100000000000003</v>
      </c>
      <c r="N293" s="12">
        <f>IF(ISBLANK(VLOOKUP($H293*100+N$2,Feuil2!$A$3:$CQ$931,HLOOKUP(Feuil1!$F293,Feuil2!$E$1:$DG$2,2,0),0)),"",VLOOKUP($H293*100+N$2,Feuil2!$A$3:$CQ$931,HLOOKUP(Feuil1!$F293,Feuil2!$E$1:$DG$2,2,0),0))</f>
        <v>137.1</v>
      </c>
      <c r="O293" s="12">
        <f>IF(ISBLANK(VLOOKUP($H293*100+O$2,Feuil2!$A$3:$CQ$931,HLOOKUP(Feuil1!$F293,Feuil2!$E$1:$DG$2,2,0),0)),"",VLOOKUP($H293*100+O$2,Feuil2!$A$3:$CQ$931,HLOOKUP(Feuil1!$F293,Feuil2!$E$1:$DG$2,2,0),0))</f>
        <v>22.2</v>
      </c>
      <c r="P293" s="12">
        <f>IF(ISBLANK(VLOOKUP($H293*100+P$2,Feuil2!$A$3:$CQ$931,HLOOKUP(Feuil1!$F293,Feuil2!$E$1:$DG$2,2,0),0)),"",VLOOKUP($H293*100+P$2,Feuil2!$A$3:$CQ$931,HLOOKUP(Feuil1!$F293,Feuil2!$E$1:$DG$2,2,0),0))</f>
        <v>44</v>
      </c>
      <c r="Q293" s="12">
        <f>IF(ISBLANK(VLOOKUP($H293*100+Q$2,Feuil2!$A$3:$CQ$931,HLOOKUP(Feuil1!$F293,Feuil2!$E$1:$DG$2,2,0),0)),"",VLOOKUP($H293*100+Q$2,Feuil2!$A$3:$CQ$931,HLOOKUP(Feuil1!$F293,Feuil2!$E$1:$DG$2,2,0),0))</f>
        <v>6.7</v>
      </c>
      <c r="R293" s="12">
        <f>IF(ISBLANK(VLOOKUP($H293*100+R$2,Feuil2!$A$3:$CQ$931,HLOOKUP(Feuil1!$F293,Feuil2!$E$1:$DG$2,2,0),0)),"",VLOOKUP($H293*100+R$2,Feuil2!$A$3:$CQ$931,HLOOKUP(Feuil1!$F293,Feuil2!$E$1:$DG$2,2,0),0))</f>
        <v>3.6</v>
      </c>
      <c r="S293" s="12">
        <f>IF(ISBLANK(VLOOKUP($H293*100+S$2,Feuil2!$A$3:$CQ$931,HLOOKUP(Feuil1!$F293,Feuil2!$E$1:$DG$2,2,0),0)),"",VLOOKUP($H293*100+S$2,Feuil2!$A$3:$CQ$931,HLOOKUP(Feuil1!$F293,Feuil2!$E$1:$DG$2,2,0),0))</f>
        <v>3.6</v>
      </c>
      <c r="T293" s="12">
        <f>IF(ISBLANK(VLOOKUP($H293*100+T$2,Feuil2!$A$3:$CQ$931,HLOOKUP(Feuil1!$F293,Feuil2!$E$1:$DG$2,2,0),0)),"",VLOOKUP($H293*100+T$2,Feuil2!$A$3:$CQ$931,HLOOKUP(Feuil1!$F293,Feuil2!$E$1:$DG$2,2,0),0))</f>
        <v>0.5</v>
      </c>
      <c r="U293" s="12">
        <f t="shared" si="26"/>
        <v>458.91</v>
      </c>
    </row>
    <row r="294" spans="1:21" x14ac:dyDescent="0.35">
      <c r="A294" s="10" t="s">
        <v>33</v>
      </c>
      <c r="B294" s="8" t="s">
        <v>37</v>
      </c>
      <c r="C294" s="39">
        <v>435000</v>
      </c>
      <c r="D294" s="39">
        <v>472600</v>
      </c>
      <c r="E294" s="39">
        <v>15</v>
      </c>
      <c r="F294" s="10">
        <v>5036</v>
      </c>
      <c r="G294" s="38" t="s">
        <v>25</v>
      </c>
      <c r="H294" s="11">
        <v>1983</v>
      </c>
      <c r="I294" s="12">
        <f>IF(ISBLANK(VLOOKUP($H294*100+I$2,Feuil2!$A$3:$CQ$931,HLOOKUP(Feuil1!$F294,Feuil2!$E$1:$DG$2,2,0),0)),"",VLOOKUP($H294*100+I$2,Feuil2!$A$3:$CQ$931,HLOOKUP(Feuil1!$F294,Feuil2!$E$1:$DG$2,2,0),0))</f>
        <v>0.3</v>
      </c>
      <c r="J294" s="12">
        <f>IF(ISBLANK(VLOOKUP($H294*100+J$2,Feuil2!$A$3:$CQ$931,HLOOKUP(Feuil1!$F294,Feuil2!$E$1:$DG$2,2,0),0)),"",VLOOKUP($H294*100+J$2,Feuil2!$A$3:$CQ$931,HLOOKUP(Feuil1!$F294,Feuil2!$E$1:$DG$2,2,0),0))</f>
        <v>1.6</v>
      </c>
      <c r="K294" s="12">
        <f>IF(ISBLANK(VLOOKUP($H294*100+K$2,Feuil2!$A$3:$CQ$931,HLOOKUP(Feuil1!$F294,Feuil2!$E$1:$DG$2,2,0),0)),"",VLOOKUP($H294*100+K$2,Feuil2!$A$3:$CQ$931,HLOOKUP(Feuil1!$F294,Feuil2!$E$1:$DG$2,2,0),0))</f>
        <v>155.1</v>
      </c>
      <c r="L294" s="12">
        <f>IF(ISBLANK(VLOOKUP($H294*100+L$2,Feuil2!$A$3:$CQ$931,HLOOKUP(Feuil1!$F294,Feuil2!$E$1:$DG$2,2,0),0)),"",VLOOKUP($H294*100+L$2,Feuil2!$A$3:$CQ$931,HLOOKUP(Feuil1!$F294,Feuil2!$E$1:$DG$2,2,0),0))</f>
        <v>238</v>
      </c>
      <c r="M294" s="12">
        <f>IF(ISBLANK(VLOOKUP($H294*100+M$2,Feuil2!$A$3:$CQ$931,HLOOKUP(Feuil1!$F294,Feuil2!$E$1:$DG$2,2,0),0)),"",VLOOKUP($H294*100+M$2,Feuil2!$A$3:$CQ$931,HLOOKUP(Feuil1!$F294,Feuil2!$E$1:$DG$2,2,0),0))</f>
        <v>33</v>
      </c>
      <c r="N294" s="12">
        <f>IF(ISBLANK(VLOOKUP($H294*100+N$2,Feuil2!$A$3:$CQ$931,HLOOKUP(Feuil1!$F294,Feuil2!$E$1:$DG$2,2,0),0)),"",VLOOKUP($H294*100+N$2,Feuil2!$A$3:$CQ$931,HLOOKUP(Feuil1!$F294,Feuil2!$E$1:$DG$2,2,0),0))</f>
        <v>29.6</v>
      </c>
      <c r="O294" s="12">
        <f>IF(ISBLANK(VLOOKUP($H294*100+O$2,Feuil2!$A$3:$CQ$931,HLOOKUP(Feuil1!$F294,Feuil2!$E$1:$DG$2,2,0),0)),"",VLOOKUP($H294*100+O$2,Feuil2!$A$3:$CQ$931,HLOOKUP(Feuil1!$F294,Feuil2!$E$1:$DG$2,2,0),0))</f>
        <v>62.2</v>
      </c>
      <c r="P294" s="12">
        <f>IF(ISBLANK(VLOOKUP($H294*100+P$2,Feuil2!$A$3:$CQ$931,HLOOKUP(Feuil1!$F294,Feuil2!$E$1:$DG$2,2,0),0)),"",VLOOKUP($H294*100+P$2,Feuil2!$A$3:$CQ$931,HLOOKUP(Feuil1!$F294,Feuil2!$E$1:$DG$2,2,0),0))</f>
        <v>24.1</v>
      </c>
      <c r="Q294" s="12">
        <f>IF(ISBLANK(VLOOKUP($H294*100+Q$2,Feuil2!$A$3:$CQ$931,HLOOKUP(Feuil1!$F294,Feuil2!$E$1:$DG$2,2,0),0)),"",VLOOKUP($H294*100+Q$2,Feuil2!$A$3:$CQ$931,HLOOKUP(Feuil1!$F294,Feuil2!$E$1:$DG$2,2,0),0))</f>
        <v>184.7</v>
      </c>
      <c r="R294" s="12">
        <f>IF(ISBLANK(VLOOKUP($H294*100+R$2,Feuil2!$A$3:$CQ$931,HLOOKUP(Feuil1!$F294,Feuil2!$E$1:$DG$2,2,0),0)),"",VLOOKUP($H294*100+R$2,Feuil2!$A$3:$CQ$931,HLOOKUP(Feuil1!$F294,Feuil2!$E$1:$DG$2,2,0),0))</f>
        <v>2.6</v>
      </c>
      <c r="S294" s="12">
        <f>IF(ISBLANK(VLOOKUP($H294*100+S$2,Feuil2!$A$3:$CQ$931,HLOOKUP(Feuil1!$F294,Feuil2!$E$1:$DG$2,2,0),0)),"",VLOOKUP($H294*100+S$2,Feuil2!$A$3:$CQ$931,HLOOKUP(Feuil1!$F294,Feuil2!$E$1:$DG$2,2,0),0))</f>
        <v>0</v>
      </c>
      <c r="T294" s="12">
        <f>IF(ISBLANK(VLOOKUP($H294*100+T$2,Feuil2!$A$3:$CQ$931,HLOOKUP(Feuil1!$F294,Feuil2!$E$1:$DG$2,2,0),0)),"",VLOOKUP($H294*100+T$2,Feuil2!$A$3:$CQ$931,HLOOKUP(Feuil1!$F294,Feuil2!$E$1:$DG$2,2,0),0))</f>
        <v>0</v>
      </c>
      <c r="U294" s="12">
        <f t="shared" si="26"/>
        <v>731.20000000000016</v>
      </c>
    </row>
    <row r="295" spans="1:21" x14ac:dyDescent="0.35">
      <c r="A295" s="10" t="s">
        <v>33</v>
      </c>
      <c r="B295" s="8" t="s">
        <v>37</v>
      </c>
      <c r="C295" s="39">
        <v>435000</v>
      </c>
      <c r="D295" s="39">
        <v>472600</v>
      </c>
      <c r="E295" s="39">
        <v>15</v>
      </c>
      <c r="F295" s="10">
        <v>5036</v>
      </c>
      <c r="G295" s="38" t="s">
        <v>25</v>
      </c>
      <c r="H295" s="11">
        <v>1984</v>
      </c>
      <c r="I295" s="12">
        <f>IF(ISBLANK(VLOOKUP($H295*100+I$2,Feuil2!$A$3:$CQ$931,HLOOKUP(Feuil1!$F295,Feuil2!$E$1:$DG$2,2,0),0)),"",VLOOKUP($H295*100+I$2,Feuil2!$A$3:$CQ$931,HLOOKUP(Feuil1!$F295,Feuil2!$E$1:$DG$2,2,0),0))</f>
        <v>3.1</v>
      </c>
      <c r="J295" s="12">
        <f>IF(ISBLANK(VLOOKUP($H295*100+J$2,Feuil2!$A$3:$CQ$931,HLOOKUP(Feuil1!$F295,Feuil2!$E$1:$DG$2,2,0),0)),"",VLOOKUP($H295*100+J$2,Feuil2!$A$3:$CQ$931,HLOOKUP(Feuil1!$F295,Feuil2!$E$1:$DG$2,2,0),0))</f>
        <v>15.1</v>
      </c>
      <c r="K295" s="12">
        <f>IF(ISBLANK(VLOOKUP($H295*100+K$2,Feuil2!$A$3:$CQ$931,HLOOKUP(Feuil1!$F295,Feuil2!$E$1:$DG$2,2,0),0)),"",VLOOKUP($H295*100+K$2,Feuil2!$A$3:$CQ$931,HLOOKUP(Feuil1!$F295,Feuil2!$E$1:$DG$2,2,0),0))</f>
        <v>165.5</v>
      </c>
      <c r="L295" s="12">
        <f>IF(ISBLANK(VLOOKUP($H295*100+L$2,Feuil2!$A$3:$CQ$931,HLOOKUP(Feuil1!$F295,Feuil2!$E$1:$DG$2,2,0),0)),"",VLOOKUP($H295*100+L$2,Feuil2!$A$3:$CQ$931,HLOOKUP(Feuil1!$F295,Feuil2!$E$1:$DG$2,2,0),0))</f>
        <v>19.899999999999999</v>
      </c>
      <c r="M295" s="12">
        <f>IF(ISBLANK(VLOOKUP($H295*100+M$2,Feuil2!$A$3:$CQ$931,HLOOKUP(Feuil1!$F295,Feuil2!$E$1:$DG$2,2,0),0)),"",VLOOKUP($H295*100+M$2,Feuil2!$A$3:$CQ$931,HLOOKUP(Feuil1!$F295,Feuil2!$E$1:$DG$2,2,0),0))</f>
        <v>85</v>
      </c>
      <c r="N295" s="12">
        <f>IF(ISBLANK(VLOOKUP($H295*100+N$2,Feuil2!$A$3:$CQ$931,HLOOKUP(Feuil1!$F295,Feuil2!$E$1:$DG$2,2,0),0)),"",VLOOKUP($H295*100+N$2,Feuil2!$A$3:$CQ$931,HLOOKUP(Feuil1!$F295,Feuil2!$E$1:$DG$2,2,0),0))</f>
        <v>68.599999999999994</v>
      </c>
      <c r="O295" s="12">
        <f>IF(ISBLANK(VLOOKUP($H295*100+O$2,Feuil2!$A$3:$CQ$931,HLOOKUP(Feuil1!$F295,Feuil2!$E$1:$DG$2,2,0),0)),"",VLOOKUP($H295*100+O$2,Feuil2!$A$3:$CQ$931,HLOOKUP(Feuil1!$F295,Feuil2!$E$1:$DG$2,2,0),0))</f>
        <v>16.8</v>
      </c>
      <c r="P295" s="12">
        <f>IF(ISBLANK(VLOOKUP($H295*100+P$2,Feuil2!$A$3:$CQ$931,HLOOKUP(Feuil1!$F295,Feuil2!$E$1:$DG$2,2,0),0)),"",VLOOKUP($H295*100+P$2,Feuil2!$A$3:$CQ$931,HLOOKUP(Feuil1!$F295,Feuil2!$E$1:$DG$2,2,0),0))</f>
        <v>27.8</v>
      </c>
      <c r="Q295" s="12">
        <f>IF(ISBLANK(VLOOKUP($H295*100+Q$2,Feuil2!$A$3:$CQ$931,HLOOKUP(Feuil1!$F295,Feuil2!$E$1:$DG$2,2,0),0)),"",VLOOKUP($H295*100+Q$2,Feuil2!$A$3:$CQ$931,HLOOKUP(Feuil1!$F295,Feuil2!$E$1:$DG$2,2,0),0))</f>
        <v>24.7</v>
      </c>
      <c r="R295" s="12">
        <f>IF(ISBLANK(VLOOKUP($H295*100+R$2,Feuil2!$A$3:$CQ$931,HLOOKUP(Feuil1!$F295,Feuil2!$E$1:$DG$2,2,0),0)),"",VLOOKUP($H295*100+R$2,Feuil2!$A$3:$CQ$931,HLOOKUP(Feuil1!$F295,Feuil2!$E$1:$DG$2,2,0),0))</f>
        <v>3.4</v>
      </c>
      <c r="S295" s="12">
        <f>IF(ISBLANK(VLOOKUP($H295*100+S$2,Feuil2!$A$3:$CQ$931,HLOOKUP(Feuil1!$F295,Feuil2!$E$1:$DG$2,2,0),0)),"",VLOOKUP($H295*100+S$2,Feuil2!$A$3:$CQ$931,HLOOKUP(Feuil1!$F295,Feuil2!$E$1:$DG$2,2,0),0))</f>
        <v>0</v>
      </c>
      <c r="T295" s="12">
        <f>IF(ISBLANK(VLOOKUP($H295*100+T$2,Feuil2!$A$3:$CQ$931,HLOOKUP(Feuil1!$F295,Feuil2!$E$1:$DG$2,2,0),0)),"",VLOOKUP($H295*100+T$2,Feuil2!$A$3:$CQ$931,HLOOKUP(Feuil1!$F295,Feuil2!$E$1:$DG$2,2,0),0))</f>
        <v>0</v>
      </c>
      <c r="U295" s="12">
        <f t="shared" si="26"/>
        <v>429.90000000000003</v>
      </c>
    </row>
    <row r="296" spans="1:21" x14ac:dyDescent="0.35">
      <c r="A296" s="10" t="s">
        <v>33</v>
      </c>
      <c r="B296" s="8" t="s">
        <v>37</v>
      </c>
      <c r="C296" s="39">
        <v>435000</v>
      </c>
      <c r="D296" s="39">
        <v>472600</v>
      </c>
      <c r="E296" s="39">
        <v>15</v>
      </c>
      <c r="F296" s="10">
        <v>5036</v>
      </c>
      <c r="G296" s="38" t="s">
        <v>25</v>
      </c>
      <c r="H296" s="11">
        <v>1985</v>
      </c>
      <c r="I296" s="12">
        <f>IF(ISBLANK(VLOOKUP($H296*100+I$2,Feuil2!$A$3:$CQ$931,HLOOKUP(Feuil1!$F296,Feuil2!$E$1:$DG$2,2,0),0)),"",VLOOKUP($H296*100+I$2,Feuil2!$A$3:$CQ$931,HLOOKUP(Feuil1!$F296,Feuil2!$E$1:$DG$2,2,0),0))</f>
        <v>8.3000000000000007</v>
      </c>
      <c r="J296" s="12">
        <f>IF(ISBLANK(VLOOKUP($H296*100+J$2,Feuil2!$A$3:$CQ$931,HLOOKUP(Feuil1!$F296,Feuil2!$E$1:$DG$2,2,0),0)),"",VLOOKUP($H296*100+J$2,Feuil2!$A$3:$CQ$931,HLOOKUP(Feuil1!$F296,Feuil2!$E$1:$DG$2,2,0),0))</f>
        <v>0</v>
      </c>
      <c r="K296" s="12">
        <f>IF(ISBLANK(VLOOKUP($H296*100+K$2,Feuil2!$A$3:$CQ$931,HLOOKUP(Feuil1!$F296,Feuil2!$E$1:$DG$2,2,0),0)),"",VLOOKUP($H296*100+K$2,Feuil2!$A$3:$CQ$931,HLOOKUP(Feuil1!$F296,Feuil2!$E$1:$DG$2,2,0),0))</f>
        <v>79.599999999999994</v>
      </c>
      <c r="L296" s="12">
        <f>IF(ISBLANK(VLOOKUP($H296*100+L$2,Feuil2!$A$3:$CQ$931,HLOOKUP(Feuil1!$F296,Feuil2!$E$1:$DG$2,2,0),0)),"",VLOOKUP($H296*100+L$2,Feuil2!$A$3:$CQ$931,HLOOKUP(Feuil1!$F296,Feuil2!$E$1:$DG$2,2,0),0))</f>
        <v>98.3</v>
      </c>
      <c r="M296" s="12">
        <f>IF(ISBLANK(VLOOKUP($H296*100+M$2,Feuil2!$A$3:$CQ$931,HLOOKUP(Feuil1!$F296,Feuil2!$E$1:$DG$2,2,0),0)),"",VLOOKUP($H296*100+M$2,Feuil2!$A$3:$CQ$931,HLOOKUP(Feuil1!$F296,Feuil2!$E$1:$DG$2,2,0),0))</f>
        <v>97</v>
      </c>
      <c r="N296" s="12">
        <f>IF(ISBLANK(VLOOKUP($H296*100+N$2,Feuil2!$A$3:$CQ$931,HLOOKUP(Feuil1!$F296,Feuil2!$E$1:$DG$2,2,0),0)),"",VLOOKUP($H296*100+N$2,Feuil2!$A$3:$CQ$931,HLOOKUP(Feuil1!$F296,Feuil2!$E$1:$DG$2,2,0),0))</f>
        <v>147.5</v>
      </c>
      <c r="O296" s="12">
        <f>IF(ISBLANK(VLOOKUP($H296*100+O$2,Feuil2!$A$3:$CQ$931,HLOOKUP(Feuil1!$F296,Feuil2!$E$1:$DG$2,2,0),0)),"",VLOOKUP($H296*100+O$2,Feuil2!$A$3:$CQ$931,HLOOKUP(Feuil1!$F296,Feuil2!$E$1:$DG$2,2,0),0))</f>
        <v>76.5</v>
      </c>
      <c r="P296" s="12">
        <f>IF(ISBLANK(VLOOKUP($H296*100+P$2,Feuil2!$A$3:$CQ$931,HLOOKUP(Feuil1!$F296,Feuil2!$E$1:$DG$2,2,0),0)),"",VLOOKUP($H296*100+P$2,Feuil2!$A$3:$CQ$931,HLOOKUP(Feuil1!$F296,Feuil2!$E$1:$DG$2,2,0),0))</f>
        <v>49.8</v>
      </c>
      <c r="Q296" s="12">
        <f>IF(ISBLANK(VLOOKUP($H296*100+Q$2,Feuil2!$A$3:$CQ$931,HLOOKUP(Feuil1!$F296,Feuil2!$E$1:$DG$2,2,0),0)),"",VLOOKUP($H296*100+Q$2,Feuil2!$A$3:$CQ$931,HLOOKUP(Feuil1!$F296,Feuil2!$E$1:$DG$2,2,0),0))</f>
        <v>0</v>
      </c>
      <c r="R296" s="12">
        <f>IF(ISBLANK(VLOOKUP($H296*100+R$2,Feuil2!$A$3:$CQ$931,HLOOKUP(Feuil1!$F296,Feuil2!$E$1:$DG$2,2,0),0)),"",VLOOKUP($H296*100+R$2,Feuil2!$A$3:$CQ$931,HLOOKUP(Feuil1!$F296,Feuil2!$E$1:$DG$2,2,0),0))</f>
        <v>3.8</v>
      </c>
      <c r="S296" s="12">
        <f>IF(ISBLANK(VLOOKUP($H296*100+S$2,Feuil2!$A$3:$CQ$931,HLOOKUP(Feuil1!$F296,Feuil2!$E$1:$DG$2,2,0),0)),"",VLOOKUP($H296*100+S$2,Feuil2!$A$3:$CQ$931,HLOOKUP(Feuil1!$F296,Feuil2!$E$1:$DG$2,2,0),0))</f>
        <v>0.6</v>
      </c>
      <c r="T296" s="12">
        <f>IF(ISBLANK(VLOOKUP($H296*100+T$2,Feuil2!$A$3:$CQ$931,HLOOKUP(Feuil1!$F296,Feuil2!$E$1:$DG$2,2,0),0)),"",VLOOKUP($H296*100+T$2,Feuil2!$A$3:$CQ$931,HLOOKUP(Feuil1!$F296,Feuil2!$E$1:$DG$2,2,0),0))</f>
        <v>0</v>
      </c>
      <c r="U296" s="12">
        <f t="shared" si="26"/>
        <v>561.4</v>
      </c>
    </row>
    <row r="297" spans="1:21" x14ac:dyDescent="0.35">
      <c r="A297" s="10" t="s">
        <v>33</v>
      </c>
      <c r="B297" s="8" t="s">
        <v>37</v>
      </c>
      <c r="C297" s="39">
        <v>435000</v>
      </c>
      <c r="D297" s="39">
        <v>472600</v>
      </c>
      <c r="E297" s="39">
        <v>15</v>
      </c>
      <c r="F297" s="10">
        <v>5036</v>
      </c>
      <c r="G297" s="38" t="s">
        <v>25</v>
      </c>
      <c r="H297" s="11">
        <v>1986</v>
      </c>
      <c r="I297" s="12">
        <f>IF(ISBLANK(VLOOKUP($H297*100+I$2,Feuil2!$A$3:$CQ$931,HLOOKUP(Feuil1!$F297,Feuil2!$E$1:$DG$2,2,0),0)),"",VLOOKUP($H297*100+I$2,Feuil2!$A$3:$CQ$931,HLOOKUP(Feuil1!$F297,Feuil2!$E$1:$DG$2,2,0),0))</f>
        <v>0.7</v>
      </c>
      <c r="J297" s="12">
        <f>IF(ISBLANK(VLOOKUP($H297*100+J$2,Feuil2!$A$3:$CQ$931,HLOOKUP(Feuil1!$F297,Feuil2!$E$1:$DG$2,2,0),0)),"",VLOOKUP($H297*100+J$2,Feuil2!$A$3:$CQ$931,HLOOKUP(Feuil1!$F297,Feuil2!$E$1:$DG$2,2,0),0))</f>
        <v>4.9000000000000004</v>
      </c>
      <c r="K297" s="12">
        <f>IF(ISBLANK(VLOOKUP($H297*100+K$2,Feuil2!$A$3:$CQ$931,HLOOKUP(Feuil1!$F297,Feuil2!$E$1:$DG$2,2,0),0)),"",VLOOKUP($H297*100+K$2,Feuil2!$A$3:$CQ$931,HLOOKUP(Feuil1!$F297,Feuil2!$E$1:$DG$2,2,0),0))</f>
        <v>81.2</v>
      </c>
      <c r="L297" s="12">
        <f>IF(ISBLANK(VLOOKUP($H297*100+L$2,Feuil2!$A$3:$CQ$931,HLOOKUP(Feuil1!$F297,Feuil2!$E$1:$DG$2,2,0),0)),"",VLOOKUP($H297*100+L$2,Feuil2!$A$3:$CQ$931,HLOOKUP(Feuil1!$F297,Feuil2!$E$1:$DG$2,2,0),0))</f>
        <v>34.200000000000003</v>
      </c>
      <c r="M297" s="12">
        <f>IF(ISBLANK(VLOOKUP($H297*100+M$2,Feuil2!$A$3:$CQ$931,HLOOKUP(Feuil1!$F297,Feuil2!$E$1:$DG$2,2,0),0)),"",VLOOKUP($H297*100+M$2,Feuil2!$A$3:$CQ$931,HLOOKUP(Feuil1!$F297,Feuil2!$E$1:$DG$2,2,0),0))</f>
        <v>127.6</v>
      </c>
      <c r="N297" s="12">
        <f>IF(ISBLANK(VLOOKUP($H297*100+N$2,Feuil2!$A$3:$CQ$931,HLOOKUP(Feuil1!$F297,Feuil2!$E$1:$DG$2,2,0),0)),"",VLOOKUP($H297*100+N$2,Feuil2!$A$3:$CQ$931,HLOOKUP(Feuil1!$F297,Feuil2!$E$1:$DG$2,2,0),0))</f>
        <v>113.7</v>
      </c>
      <c r="O297" s="12">
        <f>IF(ISBLANK(VLOOKUP($H297*100+O$2,Feuil2!$A$3:$CQ$931,HLOOKUP(Feuil1!$F297,Feuil2!$E$1:$DG$2,2,0),0)),"",VLOOKUP($H297*100+O$2,Feuil2!$A$3:$CQ$931,HLOOKUP(Feuil1!$F297,Feuil2!$E$1:$DG$2,2,0),0))</f>
        <v>13.8</v>
      </c>
      <c r="P297" s="12">
        <f>IF(ISBLANK(VLOOKUP($H297*100+P$2,Feuil2!$A$3:$CQ$931,HLOOKUP(Feuil1!$F297,Feuil2!$E$1:$DG$2,2,0),0)),"",VLOOKUP($H297*100+P$2,Feuil2!$A$3:$CQ$931,HLOOKUP(Feuil1!$F297,Feuil2!$E$1:$DG$2,2,0),0))</f>
        <v>49.7</v>
      </c>
      <c r="Q297" s="12">
        <f>IF(ISBLANK(VLOOKUP($H297*100+Q$2,Feuil2!$A$3:$CQ$931,HLOOKUP(Feuil1!$F297,Feuil2!$E$1:$DG$2,2,0),0)),"",VLOOKUP($H297*100+Q$2,Feuil2!$A$3:$CQ$931,HLOOKUP(Feuil1!$F297,Feuil2!$E$1:$DG$2,2,0),0))</f>
        <v>11.8</v>
      </c>
      <c r="R297" s="12">
        <f>IF(ISBLANK(VLOOKUP($H297*100+R$2,Feuil2!$A$3:$CQ$931,HLOOKUP(Feuil1!$F297,Feuil2!$E$1:$DG$2,2,0),0)),"",VLOOKUP($H297*100+R$2,Feuil2!$A$3:$CQ$931,HLOOKUP(Feuil1!$F297,Feuil2!$E$1:$DG$2,2,0),0))</f>
        <v>14.5</v>
      </c>
      <c r="S297" s="12">
        <f>IF(ISBLANK(VLOOKUP($H297*100+S$2,Feuil2!$A$3:$CQ$931,HLOOKUP(Feuil1!$F297,Feuil2!$E$1:$DG$2,2,0),0)),"",VLOOKUP($H297*100+S$2,Feuil2!$A$3:$CQ$931,HLOOKUP(Feuil1!$F297,Feuil2!$E$1:$DG$2,2,0),0))</f>
        <v>2.8</v>
      </c>
      <c r="T297" s="12">
        <f>IF(ISBLANK(VLOOKUP($H297*100+T$2,Feuil2!$A$3:$CQ$931,HLOOKUP(Feuil1!$F297,Feuil2!$E$1:$DG$2,2,0),0)),"",VLOOKUP($H297*100+T$2,Feuil2!$A$3:$CQ$931,HLOOKUP(Feuil1!$F297,Feuil2!$E$1:$DG$2,2,0),0))</f>
        <v>11.3</v>
      </c>
      <c r="U297" s="12">
        <f t="shared" si="26"/>
        <v>466.20000000000005</v>
      </c>
    </row>
    <row r="298" spans="1:21" x14ac:dyDescent="0.35">
      <c r="A298" s="10" t="s">
        <v>33</v>
      </c>
      <c r="B298" s="8" t="s">
        <v>37</v>
      </c>
      <c r="C298" s="39">
        <v>435000</v>
      </c>
      <c r="D298" s="39">
        <v>472600</v>
      </c>
      <c r="E298" s="39">
        <v>15</v>
      </c>
      <c r="F298" s="10">
        <v>5036</v>
      </c>
      <c r="G298" s="38" t="s">
        <v>25</v>
      </c>
      <c r="H298" s="11">
        <v>1987</v>
      </c>
      <c r="I298" s="12">
        <f>IF(ISBLANK(VLOOKUP($H298*100+I$2,Feuil2!$A$3:$CQ$931,HLOOKUP(Feuil1!$F298,Feuil2!$E$1:$DG$2,2,0),0)),"",VLOOKUP($H298*100+I$2,Feuil2!$A$3:$CQ$931,HLOOKUP(Feuil1!$F298,Feuil2!$E$1:$DG$2,2,0),0))</f>
        <v>22.3</v>
      </c>
      <c r="J298" s="12">
        <f>IF(ISBLANK(VLOOKUP($H298*100+J$2,Feuil2!$A$3:$CQ$931,HLOOKUP(Feuil1!$F298,Feuil2!$E$1:$DG$2,2,0),0)),"",VLOOKUP($H298*100+J$2,Feuil2!$A$3:$CQ$931,HLOOKUP(Feuil1!$F298,Feuil2!$E$1:$DG$2,2,0),0))</f>
        <v>62.3</v>
      </c>
      <c r="K298" s="12">
        <f>IF(ISBLANK(VLOOKUP($H298*100+K$2,Feuil2!$A$3:$CQ$931,HLOOKUP(Feuil1!$F298,Feuil2!$E$1:$DG$2,2,0),0)),"",VLOOKUP($H298*100+K$2,Feuil2!$A$3:$CQ$931,HLOOKUP(Feuil1!$F298,Feuil2!$E$1:$DG$2,2,0),0))</f>
        <v>78.400000000000006</v>
      </c>
      <c r="L298" s="12">
        <f>IF(ISBLANK(VLOOKUP($H298*100+L$2,Feuil2!$A$3:$CQ$931,HLOOKUP(Feuil1!$F298,Feuil2!$E$1:$DG$2,2,0),0)),"",VLOOKUP($H298*100+L$2,Feuil2!$A$3:$CQ$931,HLOOKUP(Feuil1!$F298,Feuil2!$E$1:$DG$2,2,0),0))</f>
        <v>121.6</v>
      </c>
      <c r="M298" s="12">
        <f>IF(ISBLANK(VLOOKUP($H298*100+M$2,Feuil2!$A$3:$CQ$931,HLOOKUP(Feuil1!$F298,Feuil2!$E$1:$DG$2,2,0),0)),"",VLOOKUP($H298*100+M$2,Feuil2!$A$3:$CQ$931,HLOOKUP(Feuil1!$F298,Feuil2!$E$1:$DG$2,2,0),0))</f>
        <v>115.6</v>
      </c>
      <c r="N298" s="12">
        <f>IF(ISBLANK(VLOOKUP($H298*100+N$2,Feuil2!$A$3:$CQ$931,HLOOKUP(Feuil1!$F298,Feuil2!$E$1:$DG$2,2,0),0)),"",VLOOKUP($H298*100+N$2,Feuil2!$A$3:$CQ$931,HLOOKUP(Feuil1!$F298,Feuil2!$E$1:$DG$2,2,0),0))</f>
        <v>30.4</v>
      </c>
      <c r="O298" s="12">
        <f>IF(ISBLANK(VLOOKUP($H298*100+O$2,Feuil2!$A$3:$CQ$931,HLOOKUP(Feuil1!$F298,Feuil2!$E$1:$DG$2,2,0),0)),"",VLOOKUP($H298*100+O$2,Feuil2!$A$3:$CQ$931,HLOOKUP(Feuil1!$F298,Feuil2!$E$1:$DG$2,2,0),0))</f>
        <v>27.3</v>
      </c>
      <c r="P298" s="12">
        <f>IF(ISBLANK(VLOOKUP($H298*100+P$2,Feuil2!$A$3:$CQ$931,HLOOKUP(Feuil1!$F298,Feuil2!$E$1:$DG$2,2,0),0)),"",VLOOKUP($H298*100+P$2,Feuil2!$A$3:$CQ$931,HLOOKUP(Feuil1!$F298,Feuil2!$E$1:$DG$2,2,0),0))</f>
        <v>48.4</v>
      </c>
      <c r="Q298" s="12">
        <f>IF(ISBLANK(VLOOKUP($H298*100+Q$2,Feuil2!$A$3:$CQ$931,HLOOKUP(Feuil1!$F298,Feuil2!$E$1:$DG$2,2,0),0)),"",VLOOKUP($H298*100+Q$2,Feuil2!$A$3:$CQ$931,HLOOKUP(Feuil1!$F298,Feuil2!$E$1:$DG$2,2,0),0))</f>
        <v>23.7</v>
      </c>
      <c r="R298" s="12">
        <f>IF(ISBLANK(VLOOKUP($H298*100+R$2,Feuil2!$A$3:$CQ$931,HLOOKUP(Feuil1!$F298,Feuil2!$E$1:$DG$2,2,0),0)),"",VLOOKUP($H298*100+R$2,Feuil2!$A$3:$CQ$931,HLOOKUP(Feuil1!$F298,Feuil2!$E$1:$DG$2,2,0),0))</f>
        <v>29.7</v>
      </c>
      <c r="S298" s="12">
        <f>IF(ISBLANK(VLOOKUP($H298*100+S$2,Feuil2!$A$3:$CQ$931,HLOOKUP(Feuil1!$F298,Feuil2!$E$1:$DG$2,2,0),0)),"",VLOOKUP($H298*100+S$2,Feuil2!$A$3:$CQ$931,HLOOKUP(Feuil1!$F298,Feuil2!$E$1:$DG$2,2,0),0))</f>
        <v>1.2</v>
      </c>
      <c r="T298" s="12">
        <f>IF(ISBLANK(VLOOKUP($H298*100+T$2,Feuil2!$A$3:$CQ$931,HLOOKUP(Feuil1!$F298,Feuil2!$E$1:$DG$2,2,0),0)),"",VLOOKUP($H298*100+T$2,Feuil2!$A$3:$CQ$931,HLOOKUP(Feuil1!$F298,Feuil2!$E$1:$DG$2,2,0),0))</f>
        <v>0</v>
      </c>
      <c r="U298" s="12">
        <f t="shared" si="26"/>
        <v>560.90000000000009</v>
      </c>
    </row>
    <row r="299" spans="1:21" x14ac:dyDescent="0.35">
      <c r="A299" s="10" t="s">
        <v>33</v>
      </c>
      <c r="B299" s="8" t="s">
        <v>37</v>
      </c>
      <c r="C299" s="39">
        <v>435000</v>
      </c>
      <c r="D299" s="39">
        <v>472600</v>
      </c>
      <c r="E299" s="39">
        <v>15</v>
      </c>
      <c r="F299" s="10">
        <v>5036</v>
      </c>
      <c r="G299" s="38" t="s">
        <v>25</v>
      </c>
      <c r="H299" s="11">
        <v>1988</v>
      </c>
      <c r="I299" s="12">
        <f>IF(ISBLANK(VLOOKUP($H299*100+I$2,Feuil2!$A$3:$CQ$931,HLOOKUP(Feuil1!$F299,Feuil2!$E$1:$DG$2,2,0),0)),"",VLOOKUP($H299*100+I$2,Feuil2!$A$3:$CQ$931,HLOOKUP(Feuil1!$F299,Feuil2!$E$1:$DG$2,2,0),0))</f>
        <v>0</v>
      </c>
      <c r="J299" s="12">
        <f>IF(ISBLANK(VLOOKUP($H299*100+J$2,Feuil2!$A$3:$CQ$931,HLOOKUP(Feuil1!$F299,Feuil2!$E$1:$DG$2,2,0),0)),"",VLOOKUP($H299*100+J$2,Feuil2!$A$3:$CQ$931,HLOOKUP(Feuil1!$F299,Feuil2!$E$1:$DG$2,2,0),0))</f>
        <v>43.8</v>
      </c>
      <c r="K299" s="12">
        <f>IF(ISBLANK(VLOOKUP($H299*100+K$2,Feuil2!$A$3:$CQ$931,HLOOKUP(Feuil1!$F299,Feuil2!$E$1:$DG$2,2,0),0)),"",VLOOKUP($H299*100+K$2,Feuil2!$A$3:$CQ$931,HLOOKUP(Feuil1!$F299,Feuil2!$E$1:$DG$2,2,0),0))</f>
        <v>152.5</v>
      </c>
      <c r="L299" s="12">
        <f>IF(ISBLANK(VLOOKUP($H299*100+L$2,Feuil2!$A$3:$CQ$931,HLOOKUP(Feuil1!$F299,Feuil2!$E$1:$DG$2,2,0),0)),"",VLOOKUP($H299*100+L$2,Feuil2!$A$3:$CQ$931,HLOOKUP(Feuil1!$F299,Feuil2!$E$1:$DG$2,2,0),0))</f>
        <v>26.2</v>
      </c>
      <c r="M299" s="12">
        <f>IF(ISBLANK(VLOOKUP($H299*100+M$2,Feuil2!$A$3:$CQ$931,HLOOKUP(Feuil1!$F299,Feuil2!$E$1:$DG$2,2,0),0)),"",VLOOKUP($H299*100+M$2,Feuil2!$A$3:$CQ$931,HLOOKUP(Feuil1!$F299,Feuil2!$E$1:$DG$2,2,0),0))</f>
        <v>55.8</v>
      </c>
      <c r="N299" s="12">
        <f>IF(ISBLANK(VLOOKUP($H299*100+N$2,Feuil2!$A$3:$CQ$931,HLOOKUP(Feuil1!$F299,Feuil2!$E$1:$DG$2,2,0),0)),"",VLOOKUP($H299*100+N$2,Feuil2!$A$3:$CQ$931,HLOOKUP(Feuil1!$F299,Feuil2!$E$1:$DG$2,2,0),0))</f>
        <v>127.1</v>
      </c>
      <c r="O299" s="12">
        <f>IF(ISBLANK(VLOOKUP($H299*100+O$2,Feuil2!$A$3:$CQ$931,HLOOKUP(Feuil1!$F299,Feuil2!$E$1:$DG$2,2,0),0)),"",VLOOKUP($H299*100+O$2,Feuil2!$A$3:$CQ$931,HLOOKUP(Feuil1!$F299,Feuil2!$E$1:$DG$2,2,0),0))</f>
        <v>72.2</v>
      </c>
      <c r="P299" s="12">
        <f>IF(ISBLANK(VLOOKUP($H299*100+P$2,Feuil2!$A$3:$CQ$931,HLOOKUP(Feuil1!$F299,Feuil2!$E$1:$DG$2,2,0),0)),"",VLOOKUP($H299*100+P$2,Feuil2!$A$3:$CQ$931,HLOOKUP(Feuil1!$F299,Feuil2!$E$1:$DG$2,2,0),0))</f>
        <v>95.5</v>
      </c>
      <c r="Q299" s="12">
        <f>IF(ISBLANK(VLOOKUP($H299*100+Q$2,Feuil2!$A$3:$CQ$931,HLOOKUP(Feuil1!$F299,Feuil2!$E$1:$DG$2,2,0),0)),"",VLOOKUP($H299*100+Q$2,Feuil2!$A$3:$CQ$931,HLOOKUP(Feuil1!$F299,Feuil2!$E$1:$DG$2,2,0),0))</f>
        <v>8</v>
      </c>
      <c r="R299" s="12">
        <f>IF(ISBLANK(VLOOKUP($H299*100+R$2,Feuil2!$A$3:$CQ$931,HLOOKUP(Feuil1!$F299,Feuil2!$E$1:$DG$2,2,0),0)),"",VLOOKUP($H299*100+R$2,Feuil2!$A$3:$CQ$931,HLOOKUP(Feuil1!$F299,Feuil2!$E$1:$DG$2,2,0),0))</f>
        <v>0</v>
      </c>
      <c r="S299" s="12">
        <f>IF(ISBLANK(VLOOKUP($H299*100+S$2,Feuil2!$A$3:$CQ$931,HLOOKUP(Feuil1!$F299,Feuil2!$E$1:$DG$2,2,0),0)),"",VLOOKUP($H299*100+S$2,Feuil2!$A$3:$CQ$931,HLOOKUP(Feuil1!$F299,Feuil2!$E$1:$DG$2,2,0),0))</f>
        <v>0</v>
      </c>
      <c r="T299" s="12">
        <f>IF(ISBLANK(VLOOKUP($H299*100+T$2,Feuil2!$A$3:$CQ$931,HLOOKUP(Feuil1!$F299,Feuil2!$E$1:$DG$2,2,0),0)),"",VLOOKUP($H299*100+T$2,Feuil2!$A$3:$CQ$931,HLOOKUP(Feuil1!$F299,Feuil2!$E$1:$DG$2,2,0),0))</f>
        <v>2.9</v>
      </c>
      <c r="U299" s="12">
        <f t="shared" si="26"/>
        <v>583.99999999999989</v>
      </c>
    </row>
    <row r="300" spans="1:21" x14ac:dyDescent="0.35">
      <c r="A300" s="10" t="s">
        <v>33</v>
      </c>
      <c r="B300" s="8" t="s">
        <v>37</v>
      </c>
      <c r="C300" s="39">
        <v>435000</v>
      </c>
      <c r="D300" s="39">
        <v>472600</v>
      </c>
      <c r="E300" s="39">
        <v>15</v>
      </c>
      <c r="F300" s="10">
        <v>5036</v>
      </c>
      <c r="G300" s="38" t="s">
        <v>25</v>
      </c>
      <c r="H300" s="11">
        <v>1989</v>
      </c>
      <c r="I300" s="12">
        <f>IF(ISBLANK(VLOOKUP($H300*100+I$2,Feuil2!$A$3:$CQ$931,HLOOKUP(Feuil1!$F300,Feuil2!$E$1:$DG$2,2,0),0)),"",VLOOKUP($H300*100+I$2,Feuil2!$A$3:$CQ$931,HLOOKUP(Feuil1!$F300,Feuil2!$E$1:$DG$2,2,0),0))</f>
        <v>0</v>
      </c>
      <c r="J300" s="12">
        <f>IF(ISBLANK(VLOOKUP($H300*100+J$2,Feuil2!$A$3:$CQ$931,HLOOKUP(Feuil1!$F300,Feuil2!$E$1:$DG$2,2,0),0)),"",VLOOKUP($H300*100+J$2,Feuil2!$A$3:$CQ$931,HLOOKUP(Feuil1!$F300,Feuil2!$E$1:$DG$2,2,0),0))</f>
        <v>68.099999999999994</v>
      </c>
      <c r="K300" s="12">
        <f>IF(ISBLANK(VLOOKUP($H300*100+K$2,Feuil2!$A$3:$CQ$931,HLOOKUP(Feuil1!$F300,Feuil2!$E$1:$DG$2,2,0),0)),"",VLOOKUP($H300*100+K$2,Feuil2!$A$3:$CQ$931,HLOOKUP(Feuil1!$F300,Feuil2!$E$1:$DG$2,2,0),0))</f>
        <v>215.5</v>
      </c>
      <c r="L300" s="12">
        <f>IF(ISBLANK(VLOOKUP($H300*100+L$2,Feuil2!$A$3:$CQ$931,HLOOKUP(Feuil1!$F300,Feuil2!$E$1:$DG$2,2,0),0)),"",VLOOKUP($H300*100+L$2,Feuil2!$A$3:$CQ$931,HLOOKUP(Feuil1!$F300,Feuil2!$E$1:$DG$2,2,0),0))</f>
        <v>142.69999999999999</v>
      </c>
      <c r="M300" s="12">
        <f>IF(ISBLANK(VLOOKUP($H300*100+M$2,Feuil2!$A$3:$CQ$931,HLOOKUP(Feuil1!$F300,Feuil2!$E$1:$DG$2,2,0),0)),"",VLOOKUP($H300*100+M$2,Feuil2!$A$3:$CQ$931,HLOOKUP(Feuil1!$F300,Feuil2!$E$1:$DG$2,2,0),0))</f>
        <v>97.6</v>
      </c>
      <c r="N300" s="12">
        <f>IF(ISBLANK(VLOOKUP($H300*100+N$2,Feuil2!$A$3:$CQ$931,HLOOKUP(Feuil1!$F300,Feuil2!$E$1:$DG$2,2,0),0)),"",VLOOKUP($H300*100+N$2,Feuil2!$A$3:$CQ$931,HLOOKUP(Feuil1!$F300,Feuil2!$E$1:$DG$2,2,0),0))</f>
        <v>6.7</v>
      </c>
      <c r="O300" s="12">
        <f>IF(ISBLANK(VLOOKUP($H300*100+O$2,Feuil2!$A$3:$CQ$931,HLOOKUP(Feuil1!$F300,Feuil2!$E$1:$DG$2,2,0),0)),"",VLOOKUP($H300*100+O$2,Feuil2!$A$3:$CQ$931,HLOOKUP(Feuil1!$F300,Feuil2!$E$1:$DG$2,2,0),0))</f>
        <v>41.7</v>
      </c>
      <c r="P300" s="12">
        <f>IF(ISBLANK(VLOOKUP($H300*100+P$2,Feuil2!$A$3:$CQ$931,HLOOKUP(Feuil1!$F300,Feuil2!$E$1:$DG$2,2,0),0)),"",VLOOKUP($H300*100+P$2,Feuil2!$A$3:$CQ$931,HLOOKUP(Feuil1!$F300,Feuil2!$E$1:$DG$2,2,0),0))</f>
        <v>79.2</v>
      </c>
      <c r="Q300" s="12">
        <f>IF(ISBLANK(VLOOKUP($H300*100+Q$2,Feuil2!$A$3:$CQ$931,HLOOKUP(Feuil1!$F300,Feuil2!$E$1:$DG$2,2,0),0)),"",VLOOKUP($H300*100+Q$2,Feuil2!$A$3:$CQ$931,HLOOKUP(Feuil1!$F300,Feuil2!$E$1:$DG$2,2,0),0))</f>
        <v>14.3</v>
      </c>
      <c r="R300" s="12">
        <f>IF(ISBLANK(VLOOKUP($H300*100+R$2,Feuil2!$A$3:$CQ$931,HLOOKUP(Feuil1!$F300,Feuil2!$E$1:$DG$2,2,0),0)),"",VLOOKUP($H300*100+R$2,Feuil2!$A$3:$CQ$931,HLOOKUP(Feuil1!$F300,Feuil2!$E$1:$DG$2,2,0),0))</f>
        <v>20.2</v>
      </c>
      <c r="S300" s="12">
        <f>IF(ISBLANK(VLOOKUP($H300*100+S$2,Feuil2!$A$3:$CQ$931,HLOOKUP(Feuil1!$F300,Feuil2!$E$1:$DG$2,2,0),0)),"",VLOOKUP($H300*100+S$2,Feuil2!$A$3:$CQ$931,HLOOKUP(Feuil1!$F300,Feuil2!$E$1:$DG$2,2,0),0))</f>
        <v>0</v>
      </c>
      <c r="T300" s="12">
        <f>IF(ISBLANK(VLOOKUP($H300*100+T$2,Feuil2!$A$3:$CQ$931,HLOOKUP(Feuil1!$F300,Feuil2!$E$1:$DG$2,2,0),0)),"",VLOOKUP($H300*100+T$2,Feuil2!$A$3:$CQ$931,HLOOKUP(Feuil1!$F300,Feuil2!$E$1:$DG$2,2,0),0))</f>
        <v>0</v>
      </c>
      <c r="U300" s="12">
        <f t="shared" si="26"/>
        <v>686.00000000000011</v>
      </c>
    </row>
    <row r="301" spans="1:21" x14ac:dyDescent="0.35">
      <c r="A301" s="10" t="s">
        <v>33</v>
      </c>
      <c r="B301" s="8" t="s">
        <v>37</v>
      </c>
      <c r="C301" s="39">
        <v>435000</v>
      </c>
      <c r="D301" s="39">
        <v>472600</v>
      </c>
      <c r="E301" s="39">
        <v>15</v>
      </c>
      <c r="F301" s="10">
        <v>5036</v>
      </c>
      <c r="G301" s="38" t="s">
        <v>25</v>
      </c>
      <c r="H301" s="11">
        <v>1990</v>
      </c>
      <c r="I301" s="12">
        <f>IF(ISBLANK(VLOOKUP($H301*100+I$2,Feuil2!$A$3:$CQ$931,HLOOKUP(Feuil1!$F301,Feuil2!$E$1:$DG$2,2,0),0)),"",VLOOKUP($H301*100+I$2,Feuil2!$A$3:$CQ$931,HLOOKUP(Feuil1!$F301,Feuil2!$E$1:$DG$2,2,0),0))</f>
        <v>2.2000000000000002</v>
      </c>
      <c r="J301" s="12">
        <f>IF(ISBLANK(VLOOKUP($H301*100+J$2,Feuil2!$A$3:$CQ$931,HLOOKUP(Feuil1!$F301,Feuil2!$E$1:$DG$2,2,0),0)),"",VLOOKUP($H301*100+J$2,Feuil2!$A$3:$CQ$931,HLOOKUP(Feuil1!$F301,Feuil2!$E$1:$DG$2,2,0),0))</f>
        <v>95.1</v>
      </c>
      <c r="K301" s="12">
        <f>IF(ISBLANK(VLOOKUP($H301*100+K$2,Feuil2!$A$3:$CQ$931,HLOOKUP(Feuil1!$F301,Feuil2!$E$1:$DG$2,2,0),0)),"",VLOOKUP($H301*100+K$2,Feuil2!$A$3:$CQ$931,HLOOKUP(Feuil1!$F301,Feuil2!$E$1:$DG$2,2,0),0))</f>
        <v>87.1</v>
      </c>
      <c r="L301" s="12">
        <f>IF(ISBLANK(VLOOKUP($H301*100+L$2,Feuil2!$A$3:$CQ$931,HLOOKUP(Feuil1!$F301,Feuil2!$E$1:$DG$2,2,0),0)),"",VLOOKUP($H301*100+L$2,Feuil2!$A$3:$CQ$931,HLOOKUP(Feuil1!$F301,Feuil2!$E$1:$DG$2,2,0),0))</f>
        <v>160.19999999999999</v>
      </c>
      <c r="M301" s="12">
        <f>IF(ISBLANK(VLOOKUP($H301*100+M$2,Feuil2!$A$3:$CQ$931,HLOOKUP(Feuil1!$F301,Feuil2!$E$1:$DG$2,2,0),0)),"",VLOOKUP($H301*100+M$2,Feuil2!$A$3:$CQ$931,HLOOKUP(Feuil1!$F301,Feuil2!$E$1:$DG$2,2,0),0))</f>
        <v>9.6999999999999993</v>
      </c>
      <c r="N301" s="12">
        <f>IF(ISBLANK(VLOOKUP($H301*100+N$2,Feuil2!$A$3:$CQ$931,HLOOKUP(Feuil1!$F301,Feuil2!$E$1:$DG$2,2,0),0)),"",VLOOKUP($H301*100+N$2,Feuil2!$A$3:$CQ$931,HLOOKUP(Feuil1!$F301,Feuil2!$E$1:$DG$2,2,0),0))</f>
        <v>128.1</v>
      </c>
      <c r="O301" s="12">
        <f>IF(ISBLANK(VLOOKUP($H301*100+O$2,Feuil2!$A$3:$CQ$931,HLOOKUP(Feuil1!$F301,Feuil2!$E$1:$DG$2,2,0),0)),"",VLOOKUP($H301*100+O$2,Feuil2!$A$3:$CQ$931,HLOOKUP(Feuil1!$F301,Feuil2!$E$1:$DG$2,2,0),0))</f>
        <v>150.6</v>
      </c>
      <c r="P301" s="12">
        <f>IF(ISBLANK(VLOOKUP($H301*100+P$2,Feuil2!$A$3:$CQ$931,HLOOKUP(Feuil1!$F301,Feuil2!$E$1:$DG$2,2,0),0)),"",VLOOKUP($H301*100+P$2,Feuil2!$A$3:$CQ$931,HLOOKUP(Feuil1!$F301,Feuil2!$E$1:$DG$2,2,0),0))</f>
        <v>19.2</v>
      </c>
      <c r="Q301" s="12">
        <f>IF(ISBLANK(VLOOKUP($H301*100+Q$2,Feuil2!$A$3:$CQ$931,HLOOKUP(Feuil1!$F301,Feuil2!$E$1:$DG$2,2,0),0)),"",VLOOKUP($H301*100+Q$2,Feuil2!$A$3:$CQ$931,HLOOKUP(Feuil1!$F301,Feuil2!$E$1:$DG$2,2,0),0))</f>
        <v>0</v>
      </c>
      <c r="R301" s="12">
        <f>IF(ISBLANK(VLOOKUP($H301*100+R$2,Feuil2!$A$3:$CQ$931,HLOOKUP(Feuil1!$F301,Feuil2!$E$1:$DG$2,2,0),0)),"",VLOOKUP($H301*100+R$2,Feuil2!$A$3:$CQ$931,HLOOKUP(Feuil1!$F301,Feuil2!$E$1:$DG$2,2,0),0))</f>
        <v>41.7</v>
      </c>
      <c r="S301" s="12">
        <f>IF(ISBLANK(VLOOKUP($H301*100+S$2,Feuil2!$A$3:$CQ$931,HLOOKUP(Feuil1!$F301,Feuil2!$E$1:$DG$2,2,0),0)),"",VLOOKUP($H301*100+S$2,Feuil2!$A$3:$CQ$931,HLOOKUP(Feuil1!$F301,Feuil2!$E$1:$DG$2,2,0),0))</f>
        <v>0</v>
      </c>
      <c r="T301" s="12">
        <f>IF(ISBLANK(VLOOKUP($H301*100+T$2,Feuil2!$A$3:$CQ$931,HLOOKUP(Feuil1!$F301,Feuil2!$E$1:$DG$2,2,0),0)),"",VLOOKUP($H301*100+T$2,Feuil2!$A$3:$CQ$931,HLOOKUP(Feuil1!$F301,Feuil2!$E$1:$DG$2,2,0),0))</f>
        <v>0</v>
      </c>
      <c r="U301" s="12">
        <f t="shared" si="26"/>
        <v>693.90000000000009</v>
      </c>
    </row>
    <row r="302" spans="1:21" x14ac:dyDescent="0.35">
      <c r="A302" s="10" t="s">
        <v>33</v>
      </c>
      <c r="B302" s="8" t="s">
        <v>37</v>
      </c>
      <c r="C302" s="39">
        <v>435000</v>
      </c>
      <c r="D302" s="39">
        <v>472600</v>
      </c>
      <c r="E302" s="39">
        <v>15</v>
      </c>
      <c r="F302" s="10">
        <v>5036</v>
      </c>
      <c r="G302" s="38" t="s">
        <v>25</v>
      </c>
      <c r="H302" s="11">
        <v>1991</v>
      </c>
      <c r="I302" s="12">
        <f>IF(ISBLANK(VLOOKUP($H302*100+I$2,Feuil2!$A$3:$CQ$931,HLOOKUP(Feuil1!$F302,Feuil2!$E$1:$DG$2,2,0),0)),"",VLOOKUP($H302*100+I$2,Feuil2!$A$3:$CQ$931,HLOOKUP(Feuil1!$F302,Feuil2!$E$1:$DG$2,2,0),0))</f>
        <v>76.3</v>
      </c>
      <c r="J302" s="12">
        <f>IF(ISBLANK(VLOOKUP($H302*100+J$2,Feuil2!$A$3:$CQ$931,HLOOKUP(Feuil1!$F302,Feuil2!$E$1:$DG$2,2,0),0)),"",VLOOKUP($H302*100+J$2,Feuil2!$A$3:$CQ$931,HLOOKUP(Feuil1!$F302,Feuil2!$E$1:$DG$2,2,0),0))</f>
        <v>140.6</v>
      </c>
      <c r="K302" s="12">
        <f>IF(ISBLANK(VLOOKUP($H302*100+K$2,Feuil2!$A$3:$CQ$931,HLOOKUP(Feuil1!$F302,Feuil2!$E$1:$DG$2,2,0),0)),"",VLOOKUP($H302*100+K$2,Feuil2!$A$3:$CQ$931,HLOOKUP(Feuil1!$F302,Feuil2!$E$1:$DG$2,2,0),0))</f>
        <v>37.5</v>
      </c>
      <c r="L302" s="12">
        <f>IF(ISBLANK(VLOOKUP($H302*100+L$2,Feuil2!$A$3:$CQ$931,HLOOKUP(Feuil1!$F302,Feuil2!$E$1:$DG$2,2,0),0)),"",VLOOKUP($H302*100+L$2,Feuil2!$A$3:$CQ$931,HLOOKUP(Feuil1!$F302,Feuil2!$E$1:$DG$2,2,0),0))</f>
        <v>63.9</v>
      </c>
      <c r="M302" s="12">
        <f>IF(ISBLANK(VLOOKUP($H302*100+M$2,Feuil2!$A$3:$CQ$931,HLOOKUP(Feuil1!$F302,Feuil2!$E$1:$DG$2,2,0),0)),"",VLOOKUP($H302*100+M$2,Feuil2!$A$3:$CQ$931,HLOOKUP(Feuil1!$F302,Feuil2!$E$1:$DG$2,2,0),0))</f>
        <v>5.6</v>
      </c>
      <c r="N302" s="12">
        <f>IF(ISBLANK(VLOOKUP($H302*100+N$2,Feuil2!$A$3:$CQ$931,HLOOKUP(Feuil1!$F302,Feuil2!$E$1:$DG$2,2,0),0)),"",VLOOKUP($H302*100+N$2,Feuil2!$A$3:$CQ$931,HLOOKUP(Feuil1!$F302,Feuil2!$E$1:$DG$2,2,0),0))</f>
        <v>39.4</v>
      </c>
      <c r="O302" s="12">
        <f>IF(ISBLANK(VLOOKUP($H302*100+O$2,Feuil2!$A$3:$CQ$931,HLOOKUP(Feuil1!$F302,Feuil2!$E$1:$DG$2,2,0),0)),"",VLOOKUP($H302*100+O$2,Feuil2!$A$3:$CQ$931,HLOOKUP(Feuil1!$F302,Feuil2!$E$1:$DG$2,2,0),0))</f>
        <v>41</v>
      </c>
      <c r="P302" s="12">
        <f>IF(ISBLANK(VLOOKUP($H302*100+P$2,Feuil2!$A$3:$CQ$931,HLOOKUP(Feuil1!$F302,Feuil2!$E$1:$DG$2,2,0),0)),"",VLOOKUP($H302*100+P$2,Feuil2!$A$3:$CQ$931,HLOOKUP(Feuil1!$F302,Feuil2!$E$1:$DG$2,2,0),0))</f>
        <v>92.9</v>
      </c>
      <c r="Q302" s="12">
        <f>IF(ISBLANK(VLOOKUP($H302*100+Q$2,Feuil2!$A$3:$CQ$931,HLOOKUP(Feuil1!$F302,Feuil2!$E$1:$DG$2,2,0),0)),"",VLOOKUP($H302*100+Q$2,Feuil2!$A$3:$CQ$931,HLOOKUP(Feuil1!$F302,Feuil2!$E$1:$DG$2,2,0),0))</f>
        <v>15.1</v>
      </c>
      <c r="R302" s="12">
        <f>IF(ISBLANK(VLOOKUP($H302*100+R$2,Feuil2!$A$3:$CQ$931,HLOOKUP(Feuil1!$F302,Feuil2!$E$1:$DG$2,2,0),0)),"",VLOOKUP($H302*100+R$2,Feuil2!$A$3:$CQ$931,HLOOKUP(Feuil1!$F302,Feuil2!$E$1:$DG$2,2,0),0))</f>
        <v>26.3</v>
      </c>
      <c r="S302" s="12">
        <f>IF(ISBLANK(VLOOKUP($H302*100+S$2,Feuil2!$A$3:$CQ$931,HLOOKUP(Feuil1!$F302,Feuil2!$E$1:$DG$2,2,0),0)),"",VLOOKUP($H302*100+S$2,Feuil2!$A$3:$CQ$931,HLOOKUP(Feuil1!$F302,Feuil2!$E$1:$DG$2,2,0),0))</f>
        <v>0</v>
      </c>
      <c r="T302" s="12">
        <f>IF(ISBLANK(VLOOKUP($H302*100+T$2,Feuil2!$A$3:$CQ$931,HLOOKUP(Feuil1!$F302,Feuil2!$E$1:$DG$2,2,0),0)),"",VLOOKUP($H302*100+T$2,Feuil2!$A$3:$CQ$931,HLOOKUP(Feuil1!$F302,Feuil2!$E$1:$DG$2,2,0),0))</f>
        <v>0.5</v>
      </c>
      <c r="U302" s="12">
        <f t="shared" si="26"/>
        <v>539.09999999999991</v>
      </c>
    </row>
    <row r="303" spans="1:21" x14ac:dyDescent="0.35">
      <c r="A303" s="10" t="s">
        <v>33</v>
      </c>
      <c r="B303" s="8" t="s">
        <v>37</v>
      </c>
      <c r="C303" s="39">
        <v>435000</v>
      </c>
      <c r="D303" s="39">
        <v>472600</v>
      </c>
      <c r="E303" s="39">
        <v>15</v>
      </c>
      <c r="F303" s="10">
        <v>5036</v>
      </c>
      <c r="G303" s="38" t="s">
        <v>25</v>
      </c>
      <c r="H303" s="11">
        <v>1992</v>
      </c>
      <c r="I303" s="12">
        <f>IF(ISBLANK(VLOOKUP($H303*100+I$2,Feuil2!$A$3:$CQ$931,HLOOKUP(Feuil1!$F303,Feuil2!$E$1:$DG$2,2,0),0)),"",VLOOKUP($H303*100+I$2,Feuil2!$A$3:$CQ$931,HLOOKUP(Feuil1!$F303,Feuil2!$E$1:$DG$2,2,0),0))</f>
        <v>6.4</v>
      </c>
      <c r="J303" s="12">
        <f>IF(ISBLANK(VLOOKUP($H303*100+J$2,Feuil2!$A$3:$CQ$931,HLOOKUP(Feuil1!$F303,Feuil2!$E$1:$DG$2,2,0),0)),"",VLOOKUP($H303*100+J$2,Feuil2!$A$3:$CQ$931,HLOOKUP(Feuil1!$F303,Feuil2!$E$1:$DG$2,2,0),0))</f>
        <v>74.599999999999994</v>
      </c>
      <c r="K303" s="12">
        <f>IF(ISBLANK(VLOOKUP($H303*100+K$2,Feuil2!$A$3:$CQ$931,HLOOKUP(Feuil1!$F303,Feuil2!$E$1:$DG$2,2,0),0)),"",VLOOKUP($H303*100+K$2,Feuil2!$A$3:$CQ$931,HLOOKUP(Feuil1!$F303,Feuil2!$E$1:$DG$2,2,0),0))</f>
        <v>17.399999999999999</v>
      </c>
      <c r="L303" s="12">
        <f>IF(ISBLANK(VLOOKUP($H303*100+L$2,Feuil2!$A$3:$CQ$931,HLOOKUP(Feuil1!$F303,Feuil2!$E$1:$DG$2,2,0),0)),"",VLOOKUP($H303*100+L$2,Feuil2!$A$3:$CQ$931,HLOOKUP(Feuil1!$F303,Feuil2!$E$1:$DG$2,2,0),0))</f>
        <v>45.9</v>
      </c>
      <c r="M303" s="12">
        <f>IF(ISBLANK(VLOOKUP($H303*100+M$2,Feuil2!$A$3:$CQ$931,HLOOKUP(Feuil1!$F303,Feuil2!$E$1:$DG$2,2,0),0)),"",VLOOKUP($H303*100+M$2,Feuil2!$A$3:$CQ$931,HLOOKUP(Feuil1!$F303,Feuil2!$E$1:$DG$2,2,0),0))</f>
        <v>11.5</v>
      </c>
      <c r="N303" s="12">
        <f>IF(ISBLANK(VLOOKUP($H303*100+N$2,Feuil2!$A$3:$CQ$931,HLOOKUP(Feuil1!$F303,Feuil2!$E$1:$DG$2,2,0),0)),"",VLOOKUP($H303*100+N$2,Feuil2!$A$3:$CQ$931,HLOOKUP(Feuil1!$F303,Feuil2!$E$1:$DG$2,2,0),0))</f>
        <v>5.4</v>
      </c>
      <c r="O303" s="12">
        <f>IF(ISBLANK(VLOOKUP($H303*100+O$2,Feuil2!$A$3:$CQ$931,HLOOKUP(Feuil1!$F303,Feuil2!$E$1:$DG$2,2,0),0)),"",VLOOKUP($H303*100+O$2,Feuil2!$A$3:$CQ$931,HLOOKUP(Feuil1!$F303,Feuil2!$E$1:$DG$2,2,0),0))</f>
        <v>52</v>
      </c>
      <c r="P303" s="12">
        <f>IF(ISBLANK(VLOOKUP($H303*100+P$2,Feuil2!$A$3:$CQ$931,HLOOKUP(Feuil1!$F303,Feuil2!$E$1:$DG$2,2,0),0)),"",VLOOKUP($H303*100+P$2,Feuil2!$A$3:$CQ$931,HLOOKUP(Feuil1!$F303,Feuil2!$E$1:$DG$2,2,0),0))</f>
        <v>64.2</v>
      </c>
      <c r="Q303" s="12">
        <f>IF(ISBLANK(VLOOKUP($H303*100+Q$2,Feuil2!$A$3:$CQ$931,HLOOKUP(Feuil1!$F303,Feuil2!$E$1:$DG$2,2,0),0)),"",VLOOKUP($H303*100+Q$2,Feuil2!$A$3:$CQ$931,HLOOKUP(Feuil1!$F303,Feuil2!$E$1:$DG$2,2,0),0))</f>
        <v>56.7</v>
      </c>
      <c r="R303" s="12">
        <f>IF(ISBLANK(VLOOKUP($H303*100+R$2,Feuil2!$A$3:$CQ$931,HLOOKUP(Feuil1!$F303,Feuil2!$E$1:$DG$2,2,0),0)),"",VLOOKUP($H303*100+R$2,Feuil2!$A$3:$CQ$931,HLOOKUP(Feuil1!$F303,Feuil2!$E$1:$DG$2,2,0),0))</f>
        <v>8.5</v>
      </c>
      <c r="S303" s="12">
        <f>IF(ISBLANK(VLOOKUP($H303*100+S$2,Feuil2!$A$3:$CQ$931,HLOOKUP(Feuil1!$F303,Feuil2!$E$1:$DG$2,2,0),0)),"",VLOOKUP($H303*100+S$2,Feuil2!$A$3:$CQ$931,HLOOKUP(Feuil1!$F303,Feuil2!$E$1:$DG$2,2,0),0))</f>
        <v>0</v>
      </c>
      <c r="T303" s="12">
        <f>IF(ISBLANK(VLOOKUP($H303*100+T$2,Feuil2!$A$3:$CQ$931,HLOOKUP(Feuil1!$F303,Feuil2!$E$1:$DG$2,2,0),0)),"",VLOOKUP($H303*100+T$2,Feuil2!$A$3:$CQ$931,HLOOKUP(Feuil1!$F303,Feuil2!$E$1:$DG$2,2,0),0))</f>
        <v>0</v>
      </c>
      <c r="U303" s="12">
        <f t="shared" si="26"/>
        <v>342.6</v>
      </c>
    </row>
    <row r="304" spans="1:21" x14ac:dyDescent="0.35">
      <c r="A304" s="10" t="s">
        <v>33</v>
      </c>
      <c r="B304" s="8" t="s">
        <v>37</v>
      </c>
      <c r="C304" s="39">
        <v>435000</v>
      </c>
      <c r="D304" s="39">
        <v>472600</v>
      </c>
      <c r="E304" s="39">
        <v>15</v>
      </c>
      <c r="F304" s="10">
        <v>5036</v>
      </c>
      <c r="G304" s="38" t="s">
        <v>25</v>
      </c>
      <c r="H304" s="11">
        <v>1993</v>
      </c>
      <c r="I304" s="12">
        <f>IF(ISBLANK(VLOOKUP($H304*100+I$2,Feuil2!$A$3:$CQ$931,HLOOKUP(Feuil1!$F304,Feuil2!$E$1:$DG$2,2,0),0)),"",VLOOKUP($H304*100+I$2,Feuil2!$A$3:$CQ$931,HLOOKUP(Feuil1!$F304,Feuil2!$E$1:$DG$2,2,0),0))</f>
        <v>7.86</v>
      </c>
      <c r="J304" s="12">
        <f>IF(ISBLANK(VLOOKUP($H304*100+J$2,Feuil2!$A$3:$CQ$931,HLOOKUP(Feuil1!$F304,Feuil2!$E$1:$DG$2,2,0),0)),"",VLOOKUP($H304*100+J$2,Feuil2!$A$3:$CQ$931,HLOOKUP(Feuil1!$F304,Feuil2!$E$1:$DG$2,2,0),0))</f>
        <v>116.23</v>
      </c>
      <c r="K304" s="12">
        <f>IF(ISBLANK(VLOOKUP($H304*100+K$2,Feuil2!$A$3:$CQ$931,HLOOKUP(Feuil1!$F304,Feuil2!$E$1:$DG$2,2,0),0)),"",VLOOKUP($H304*100+K$2,Feuil2!$A$3:$CQ$931,HLOOKUP(Feuil1!$F304,Feuil2!$E$1:$DG$2,2,0),0))</f>
        <v>124.25</v>
      </c>
      <c r="L304" s="12">
        <f>IF(ISBLANK(VLOOKUP($H304*100+L$2,Feuil2!$A$3:$CQ$931,HLOOKUP(Feuil1!$F304,Feuil2!$E$1:$DG$2,2,0),0)),"",VLOOKUP($H304*100+L$2,Feuil2!$A$3:$CQ$931,HLOOKUP(Feuil1!$F304,Feuil2!$E$1:$DG$2,2,0),0))</f>
        <v>14.8</v>
      </c>
      <c r="M304" s="12">
        <f>IF(ISBLANK(VLOOKUP($H304*100+M$2,Feuil2!$A$3:$CQ$931,HLOOKUP(Feuil1!$F304,Feuil2!$E$1:$DG$2,2,0),0)),"",VLOOKUP($H304*100+M$2,Feuil2!$A$3:$CQ$931,HLOOKUP(Feuil1!$F304,Feuil2!$E$1:$DG$2,2,0),0))</f>
        <v>43.5</v>
      </c>
      <c r="N304" s="12">
        <f>IF(ISBLANK(VLOOKUP($H304*100+N$2,Feuil2!$A$3:$CQ$931,HLOOKUP(Feuil1!$F304,Feuil2!$E$1:$DG$2,2,0),0)),"",VLOOKUP($H304*100+N$2,Feuil2!$A$3:$CQ$931,HLOOKUP(Feuil1!$F304,Feuil2!$E$1:$DG$2,2,0),0))</f>
        <v>83.5</v>
      </c>
      <c r="O304" s="12">
        <f>IF(ISBLANK(VLOOKUP($H304*100+O$2,Feuil2!$A$3:$CQ$931,HLOOKUP(Feuil1!$F304,Feuil2!$E$1:$DG$2,2,0),0)),"",VLOOKUP($H304*100+O$2,Feuil2!$A$3:$CQ$931,HLOOKUP(Feuil1!$F304,Feuil2!$E$1:$DG$2,2,0),0))</f>
        <v>12.7</v>
      </c>
      <c r="P304" s="12">
        <f>IF(ISBLANK(VLOOKUP($H304*100+P$2,Feuil2!$A$3:$CQ$931,HLOOKUP(Feuil1!$F304,Feuil2!$E$1:$DG$2,2,0),0)),"",VLOOKUP($H304*100+P$2,Feuil2!$A$3:$CQ$931,HLOOKUP(Feuil1!$F304,Feuil2!$E$1:$DG$2,2,0),0))</f>
        <v>20.9</v>
      </c>
      <c r="Q304" s="12">
        <f>IF(ISBLANK(VLOOKUP($H304*100+Q$2,Feuil2!$A$3:$CQ$931,HLOOKUP(Feuil1!$F304,Feuil2!$E$1:$DG$2,2,0),0)),"",VLOOKUP($H304*100+Q$2,Feuil2!$A$3:$CQ$931,HLOOKUP(Feuil1!$F304,Feuil2!$E$1:$DG$2,2,0),0))</f>
        <v>24</v>
      </c>
      <c r="R304" s="12">
        <f>IF(ISBLANK(VLOOKUP($H304*100+R$2,Feuil2!$A$3:$CQ$931,HLOOKUP(Feuil1!$F304,Feuil2!$E$1:$DG$2,2,0),0)),"",VLOOKUP($H304*100+R$2,Feuil2!$A$3:$CQ$931,HLOOKUP(Feuil1!$F304,Feuil2!$E$1:$DG$2,2,0),0))</f>
        <v>0</v>
      </c>
      <c r="S304" s="12">
        <f>IF(ISBLANK(VLOOKUP($H304*100+S$2,Feuil2!$A$3:$CQ$931,HLOOKUP(Feuil1!$F304,Feuil2!$E$1:$DG$2,2,0),0)),"",VLOOKUP($H304*100+S$2,Feuil2!$A$3:$CQ$931,HLOOKUP(Feuil1!$F304,Feuil2!$E$1:$DG$2,2,0),0))</f>
        <v>0</v>
      </c>
      <c r="T304" s="12">
        <f>IF(ISBLANK(VLOOKUP($H304*100+T$2,Feuil2!$A$3:$CQ$931,HLOOKUP(Feuil1!$F304,Feuil2!$E$1:$DG$2,2,0),0)),"",VLOOKUP($H304*100+T$2,Feuil2!$A$3:$CQ$931,HLOOKUP(Feuil1!$F304,Feuil2!$E$1:$DG$2,2,0),0))</f>
        <v>0</v>
      </c>
      <c r="U304" s="12">
        <f t="shared" si="26"/>
        <v>447.73999999999995</v>
      </c>
    </row>
    <row r="305" spans="1:21" x14ac:dyDescent="0.35">
      <c r="A305" s="10" t="s">
        <v>33</v>
      </c>
      <c r="B305" s="8" t="s">
        <v>37</v>
      </c>
      <c r="C305" s="39">
        <v>435000</v>
      </c>
      <c r="D305" s="39">
        <v>472600</v>
      </c>
      <c r="E305" s="39">
        <v>15</v>
      </c>
      <c r="F305" s="10">
        <v>5036</v>
      </c>
      <c r="G305" s="38" t="s">
        <v>25</v>
      </c>
      <c r="H305" s="11">
        <v>1994</v>
      </c>
      <c r="I305" s="12">
        <f>IF(ISBLANK(VLOOKUP($H305*100+I$2,Feuil2!$A$3:$CQ$931,HLOOKUP(Feuil1!$F305,Feuil2!$E$1:$DG$2,2,0),0)),"",VLOOKUP($H305*100+I$2,Feuil2!$A$3:$CQ$931,HLOOKUP(Feuil1!$F305,Feuil2!$E$1:$DG$2,2,0),0))</f>
        <v>15.3</v>
      </c>
      <c r="J305" s="12">
        <f>IF(ISBLANK(VLOOKUP($H305*100+J$2,Feuil2!$A$3:$CQ$931,HLOOKUP(Feuil1!$F305,Feuil2!$E$1:$DG$2,2,0),0)),"",VLOOKUP($H305*100+J$2,Feuil2!$A$3:$CQ$931,HLOOKUP(Feuil1!$F305,Feuil2!$E$1:$DG$2,2,0),0))</f>
        <v>23.7</v>
      </c>
      <c r="K305" s="12">
        <f>IF(ISBLANK(VLOOKUP($H305*100+K$2,Feuil2!$A$3:$CQ$931,HLOOKUP(Feuil1!$F305,Feuil2!$E$1:$DG$2,2,0),0)),"",VLOOKUP($H305*100+K$2,Feuil2!$A$3:$CQ$931,HLOOKUP(Feuil1!$F305,Feuil2!$E$1:$DG$2,2,0),0))</f>
        <v>54.6</v>
      </c>
      <c r="L305" s="12">
        <f>IF(ISBLANK(VLOOKUP($H305*100+L$2,Feuil2!$A$3:$CQ$931,HLOOKUP(Feuil1!$F305,Feuil2!$E$1:$DG$2,2,0),0)),"",VLOOKUP($H305*100+L$2,Feuil2!$A$3:$CQ$931,HLOOKUP(Feuil1!$F305,Feuil2!$E$1:$DG$2,2,0),0))</f>
        <v>0</v>
      </c>
      <c r="M305" s="12">
        <f>IF(ISBLANK(VLOOKUP($H305*100+M$2,Feuil2!$A$3:$CQ$931,HLOOKUP(Feuil1!$F305,Feuil2!$E$1:$DG$2,2,0),0)),"",VLOOKUP($H305*100+M$2,Feuil2!$A$3:$CQ$931,HLOOKUP(Feuil1!$F305,Feuil2!$E$1:$DG$2,2,0),0))</f>
        <v>35.700000000000003</v>
      </c>
      <c r="N305" s="12">
        <f>IF(ISBLANK(VLOOKUP($H305*100+N$2,Feuil2!$A$3:$CQ$931,HLOOKUP(Feuil1!$F305,Feuil2!$E$1:$DG$2,2,0),0)),"",VLOOKUP($H305*100+N$2,Feuil2!$A$3:$CQ$931,HLOOKUP(Feuil1!$F305,Feuil2!$E$1:$DG$2,2,0),0))</f>
        <v>32.700000000000003</v>
      </c>
      <c r="O305" s="12">
        <f>IF(ISBLANK(VLOOKUP($H305*100+O$2,Feuil2!$A$3:$CQ$931,HLOOKUP(Feuil1!$F305,Feuil2!$E$1:$DG$2,2,0),0)),"",VLOOKUP($H305*100+O$2,Feuil2!$A$3:$CQ$931,HLOOKUP(Feuil1!$F305,Feuil2!$E$1:$DG$2,2,0),0))</f>
        <v>31.4</v>
      </c>
      <c r="P305" s="12">
        <f>IF(ISBLANK(VLOOKUP($H305*100+P$2,Feuil2!$A$3:$CQ$931,HLOOKUP(Feuil1!$F305,Feuil2!$E$1:$DG$2,2,0),0)),"",VLOOKUP($H305*100+P$2,Feuil2!$A$3:$CQ$931,HLOOKUP(Feuil1!$F305,Feuil2!$E$1:$DG$2,2,0),0))</f>
        <v>38.9</v>
      </c>
      <c r="Q305" s="12">
        <f>IF(ISBLANK(VLOOKUP($H305*100+Q$2,Feuil2!$A$3:$CQ$931,HLOOKUP(Feuil1!$F305,Feuil2!$E$1:$DG$2,2,0),0)),"",VLOOKUP($H305*100+Q$2,Feuil2!$A$3:$CQ$931,HLOOKUP(Feuil1!$F305,Feuil2!$E$1:$DG$2,2,0),0))</f>
        <v>10.6</v>
      </c>
      <c r="R305" s="12">
        <f>IF(ISBLANK(VLOOKUP($H305*100+R$2,Feuil2!$A$3:$CQ$931,HLOOKUP(Feuil1!$F305,Feuil2!$E$1:$DG$2,2,0),0)),"",VLOOKUP($H305*100+R$2,Feuil2!$A$3:$CQ$931,HLOOKUP(Feuil1!$F305,Feuil2!$E$1:$DG$2,2,0),0))</f>
        <v>16.3</v>
      </c>
      <c r="S305" s="12">
        <f>IF(ISBLANK(VLOOKUP($H305*100+S$2,Feuil2!$A$3:$CQ$931,HLOOKUP(Feuil1!$F305,Feuil2!$E$1:$DG$2,2,0),0)),"",VLOOKUP($H305*100+S$2,Feuil2!$A$3:$CQ$931,HLOOKUP(Feuil1!$F305,Feuil2!$E$1:$DG$2,2,0),0))</f>
        <v>11.3</v>
      </c>
      <c r="T305" s="12">
        <f>IF(ISBLANK(VLOOKUP($H305*100+T$2,Feuil2!$A$3:$CQ$931,HLOOKUP(Feuil1!$F305,Feuil2!$E$1:$DG$2,2,0),0)),"",VLOOKUP($H305*100+T$2,Feuil2!$A$3:$CQ$931,HLOOKUP(Feuil1!$F305,Feuil2!$E$1:$DG$2,2,0),0))</f>
        <v>0</v>
      </c>
      <c r="U305" s="12">
        <f t="shared" si="26"/>
        <v>270.5</v>
      </c>
    </row>
    <row r="306" spans="1:21" x14ac:dyDescent="0.35">
      <c r="A306" s="10" t="s">
        <v>33</v>
      </c>
      <c r="B306" s="8" t="s">
        <v>37</v>
      </c>
      <c r="C306" s="39">
        <v>435000</v>
      </c>
      <c r="D306" s="39">
        <v>472600</v>
      </c>
      <c r="E306" s="39">
        <v>15</v>
      </c>
      <c r="F306" s="10">
        <v>5036</v>
      </c>
      <c r="G306" s="38" t="s">
        <v>25</v>
      </c>
      <c r="H306" s="11">
        <v>1995</v>
      </c>
      <c r="I306" s="12">
        <f>IF(ISBLANK(VLOOKUP($H306*100+I$2,Feuil2!$A$3:$CQ$931,HLOOKUP(Feuil1!$F306,Feuil2!$E$1:$DG$2,2,0),0)),"",VLOOKUP($H306*100+I$2,Feuil2!$A$3:$CQ$931,HLOOKUP(Feuil1!$F306,Feuil2!$E$1:$DG$2,2,0),0))</f>
        <v>6.5</v>
      </c>
      <c r="J306" s="12">
        <f>IF(ISBLANK(VLOOKUP($H306*100+J$2,Feuil2!$A$3:$CQ$931,HLOOKUP(Feuil1!$F306,Feuil2!$E$1:$DG$2,2,0),0)),"",VLOOKUP($H306*100+J$2,Feuil2!$A$3:$CQ$931,HLOOKUP(Feuil1!$F306,Feuil2!$E$1:$DG$2,2,0),0))</f>
        <v>2.2999999999999998</v>
      </c>
      <c r="K306" s="12">
        <f>IF(ISBLANK(VLOOKUP($H306*100+K$2,Feuil2!$A$3:$CQ$931,HLOOKUP(Feuil1!$F306,Feuil2!$E$1:$DG$2,2,0),0)),"",VLOOKUP($H306*100+K$2,Feuil2!$A$3:$CQ$931,HLOOKUP(Feuil1!$F306,Feuil2!$E$1:$DG$2,2,0),0))</f>
        <v>75.599999999999994</v>
      </c>
      <c r="L306" s="12">
        <f>IF(ISBLANK(VLOOKUP($H306*100+L$2,Feuil2!$A$3:$CQ$931,HLOOKUP(Feuil1!$F306,Feuil2!$E$1:$DG$2,2,0),0)),"",VLOOKUP($H306*100+L$2,Feuil2!$A$3:$CQ$931,HLOOKUP(Feuil1!$F306,Feuil2!$E$1:$DG$2,2,0),0))</f>
        <v>174.7</v>
      </c>
      <c r="M306" s="12">
        <f>IF(ISBLANK(VLOOKUP($H306*100+M$2,Feuil2!$A$3:$CQ$931,HLOOKUP(Feuil1!$F306,Feuil2!$E$1:$DG$2,2,0),0)),"",VLOOKUP($H306*100+M$2,Feuil2!$A$3:$CQ$931,HLOOKUP(Feuil1!$F306,Feuil2!$E$1:$DG$2,2,0),0))</f>
        <v>372.3</v>
      </c>
      <c r="N306" s="12">
        <f>IF(ISBLANK(VLOOKUP($H306*100+N$2,Feuil2!$A$3:$CQ$931,HLOOKUP(Feuil1!$F306,Feuil2!$E$1:$DG$2,2,0),0)),"",VLOOKUP($H306*100+N$2,Feuil2!$A$3:$CQ$931,HLOOKUP(Feuil1!$F306,Feuil2!$E$1:$DG$2,2,0),0))</f>
        <v>59.4</v>
      </c>
      <c r="O306" s="12">
        <f>IF(ISBLANK(VLOOKUP($H306*100+O$2,Feuil2!$A$3:$CQ$931,HLOOKUP(Feuil1!$F306,Feuil2!$E$1:$DG$2,2,0),0)),"",VLOOKUP($H306*100+O$2,Feuil2!$A$3:$CQ$931,HLOOKUP(Feuil1!$F306,Feuil2!$E$1:$DG$2,2,0),0))</f>
        <v>70.8</v>
      </c>
      <c r="P306" s="12">
        <f>IF(ISBLANK(VLOOKUP($H306*100+P$2,Feuil2!$A$3:$CQ$931,HLOOKUP(Feuil1!$F306,Feuil2!$E$1:$DG$2,2,0),0)),"",VLOOKUP($H306*100+P$2,Feuil2!$A$3:$CQ$931,HLOOKUP(Feuil1!$F306,Feuil2!$E$1:$DG$2,2,0),0))</f>
        <v>60.6</v>
      </c>
      <c r="Q306" s="12">
        <f>IF(ISBLANK(VLOOKUP($H306*100+Q$2,Feuil2!$A$3:$CQ$931,HLOOKUP(Feuil1!$F306,Feuil2!$E$1:$DG$2,2,0),0)),"",VLOOKUP($H306*100+Q$2,Feuil2!$A$3:$CQ$931,HLOOKUP(Feuil1!$F306,Feuil2!$E$1:$DG$2,2,0),0))</f>
        <v>87.6</v>
      </c>
      <c r="R306" s="12">
        <f>IF(ISBLANK(VLOOKUP($H306*100+R$2,Feuil2!$A$3:$CQ$931,HLOOKUP(Feuil1!$F306,Feuil2!$E$1:$DG$2,2,0),0)),"",VLOOKUP($H306*100+R$2,Feuil2!$A$3:$CQ$931,HLOOKUP(Feuil1!$F306,Feuil2!$E$1:$DG$2,2,0),0))</f>
        <v>4.5999999999999996</v>
      </c>
      <c r="S306" s="12">
        <f>IF(ISBLANK(VLOOKUP($H306*100+S$2,Feuil2!$A$3:$CQ$931,HLOOKUP(Feuil1!$F306,Feuil2!$E$1:$DG$2,2,0),0)),"",VLOOKUP($H306*100+S$2,Feuil2!$A$3:$CQ$931,HLOOKUP(Feuil1!$F306,Feuil2!$E$1:$DG$2,2,0),0))</f>
        <v>2.9</v>
      </c>
      <c r="T306" s="12">
        <f>IF(ISBLANK(VLOOKUP($H306*100+T$2,Feuil2!$A$3:$CQ$931,HLOOKUP(Feuil1!$F306,Feuil2!$E$1:$DG$2,2,0),0)),"",VLOOKUP($H306*100+T$2,Feuil2!$A$3:$CQ$931,HLOOKUP(Feuil1!$F306,Feuil2!$E$1:$DG$2,2,0),0))</f>
        <v>0</v>
      </c>
      <c r="U306" s="12">
        <f t="shared" si="26"/>
        <v>917.3</v>
      </c>
    </row>
    <row r="307" spans="1:21" x14ac:dyDescent="0.35">
      <c r="A307" s="10" t="s">
        <v>33</v>
      </c>
      <c r="B307" s="8" t="s">
        <v>37</v>
      </c>
      <c r="C307" s="39">
        <v>435000</v>
      </c>
      <c r="D307" s="39">
        <v>472600</v>
      </c>
      <c r="E307" s="39">
        <v>15</v>
      </c>
      <c r="F307" s="10">
        <v>5036</v>
      </c>
      <c r="G307" s="38" t="s">
        <v>25</v>
      </c>
      <c r="H307" s="11">
        <v>1996</v>
      </c>
      <c r="I307" s="12">
        <f>IF(ISBLANK(VLOOKUP($H307*100+I$2,Feuil2!$A$3:$CQ$931,HLOOKUP(Feuil1!$F307,Feuil2!$E$1:$DG$2,2,0),0)),"",VLOOKUP($H307*100+I$2,Feuil2!$A$3:$CQ$931,HLOOKUP(Feuil1!$F307,Feuil2!$E$1:$DG$2,2,0),0))</f>
        <v>13.8</v>
      </c>
      <c r="J307" s="12">
        <f>IF(ISBLANK(VLOOKUP($H307*100+J$2,Feuil2!$A$3:$CQ$931,HLOOKUP(Feuil1!$F307,Feuil2!$E$1:$DG$2,2,0),0)),"",VLOOKUP($H307*100+J$2,Feuil2!$A$3:$CQ$931,HLOOKUP(Feuil1!$F307,Feuil2!$E$1:$DG$2,2,0),0))</f>
        <v>63.4</v>
      </c>
      <c r="K307" s="12">
        <f>IF(ISBLANK(VLOOKUP($H307*100+K$2,Feuil2!$A$3:$CQ$931,HLOOKUP(Feuil1!$F307,Feuil2!$E$1:$DG$2,2,0),0)),"",VLOOKUP($H307*100+K$2,Feuil2!$A$3:$CQ$931,HLOOKUP(Feuil1!$F307,Feuil2!$E$1:$DG$2,2,0),0))</f>
        <v>0</v>
      </c>
      <c r="L307" s="12">
        <f>IF(ISBLANK(VLOOKUP($H307*100+L$2,Feuil2!$A$3:$CQ$931,HLOOKUP(Feuil1!$F307,Feuil2!$E$1:$DG$2,2,0),0)),"",VLOOKUP($H307*100+L$2,Feuil2!$A$3:$CQ$931,HLOOKUP(Feuil1!$F307,Feuil2!$E$1:$DG$2,2,0),0))</f>
        <v>360.4</v>
      </c>
      <c r="M307" s="12">
        <f>IF(ISBLANK(VLOOKUP($H307*100+M$2,Feuil2!$A$3:$CQ$931,HLOOKUP(Feuil1!$F307,Feuil2!$E$1:$DG$2,2,0),0)),"",VLOOKUP($H307*100+M$2,Feuil2!$A$3:$CQ$931,HLOOKUP(Feuil1!$F307,Feuil2!$E$1:$DG$2,2,0),0))</f>
        <v>178.8</v>
      </c>
      <c r="N307" s="12">
        <f>IF(ISBLANK(VLOOKUP($H307*100+N$2,Feuil2!$A$3:$CQ$931,HLOOKUP(Feuil1!$F307,Feuil2!$E$1:$DG$2,2,0),0)),"",VLOOKUP($H307*100+N$2,Feuil2!$A$3:$CQ$931,HLOOKUP(Feuil1!$F307,Feuil2!$E$1:$DG$2,2,0),0))</f>
        <v>0</v>
      </c>
      <c r="O307" s="12">
        <f>IF(ISBLANK(VLOOKUP($H307*100+O$2,Feuil2!$A$3:$CQ$931,HLOOKUP(Feuil1!$F307,Feuil2!$E$1:$DG$2,2,0),0)),"",VLOOKUP($H307*100+O$2,Feuil2!$A$3:$CQ$931,HLOOKUP(Feuil1!$F307,Feuil2!$E$1:$DG$2,2,0),0))</f>
        <v>0</v>
      </c>
      <c r="P307" s="12">
        <f>IF(ISBLANK(VLOOKUP($H307*100+P$2,Feuil2!$A$3:$CQ$931,HLOOKUP(Feuil1!$F307,Feuil2!$E$1:$DG$2,2,0),0)),"",VLOOKUP($H307*100+P$2,Feuil2!$A$3:$CQ$931,HLOOKUP(Feuil1!$F307,Feuil2!$E$1:$DG$2,2,0),0))</f>
        <v>56.9</v>
      </c>
      <c r="Q307" s="12">
        <f>IF(ISBLANK(VLOOKUP($H307*100+Q$2,Feuil2!$A$3:$CQ$931,HLOOKUP(Feuil1!$F307,Feuil2!$E$1:$DG$2,2,0),0)),"",VLOOKUP($H307*100+Q$2,Feuil2!$A$3:$CQ$931,HLOOKUP(Feuil1!$F307,Feuil2!$E$1:$DG$2,2,0),0))</f>
        <v>5.7</v>
      </c>
      <c r="R307" s="12">
        <f>IF(ISBLANK(VLOOKUP($H307*100+R$2,Feuil2!$A$3:$CQ$931,HLOOKUP(Feuil1!$F307,Feuil2!$E$1:$DG$2,2,0),0)),"",VLOOKUP($H307*100+R$2,Feuil2!$A$3:$CQ$931,HLOOKUP(Feuil1!$F307,Feuil2!$E$1:$DG$2,2,0),0))</f>
        <v>0</v>
      </c>
      <c r="S307" s="12">
        <f>IF(ISBLANK(VLOOKUP($H307*100+S$2,Feuil2!$A$3:$CQ$931,HLOOKUP(Feuil1!$F307,Feuil2!$E$1:$DG$2,2,0),0)),"",VLOOKUP($H307*100+S$2,Feuil2!$A$3:$CQ$931,HLOOKUP(Feuil1!$F307,Feuil2!$E$1:$DG$2,2,0),0))</f>
        <v>0</v>
      </c>
      <c r="T307" s="12">
        <f>IF(ISBLANK(VLOOKUP($H307*100+T$2,Feuil2!$A$3:$CQ$931,HLOOKUP(Feuil1!$F307,Feuil2!$E$1:$DG$2,2,0),0)),"",VLOOKUP($H307*100+T$2,Feuil2!$A$3:$CQ$931,HLOOKUP(Feuil1!$F307,Feuil2!$E$1:$DG$2,2,0),0))</f>
        <v>3.6</v>
      </c>
      <c r="U307" s="12">
        <f t="shared" si="26"/>
        <v>682.6</v>
      </c>
    </row>
    <row r="308" spans="1:21" x14ac:dyDescent="0.35">
      <c r="A308" s="10" t="s">
        <v>33</v>
      </c>
      <c r="B308" s="8" t="s">
        <v>37</v>
      </c>
      <c r="C308" s="39">
        <v>435000</v>
      </c>
      <c r="D308" s="39">
        <v>472600</v>
      </c>
      <c r="E308" s="39">
        <v>15</v>
      </c>
      <c r="F308" s="10">
        <v>5036</v>
      </c>
      <c r="G308" s="38" t="s">
        <v>25</v>
      </c>
      <c r="H308" s="11">
        <v>1997</v>
      </c>
      <c r="I308" s="12">
        <f>IF(ISBLANK(VLOOKUP($H308*100+I$2,Feuil2!$A$3:$CQ$931,HLOOKUP(Feuil1!$F308,Feuil2!$E$1:$DG$2,2,0),0)),"",VLOOKUP($H308*100+I$2,Feuil2!$A$3:$CQ$931,HLOOKUP(Feuil1!$F308,Feuil2!$E$1:$DG$2,2,0),0))</f>
        <v>17.7</v>
      </c>
      <c r="J308" s="12">
        <f>IF(ISBLANK(VLOOKUP($H308*100+J$2,Feuil2!$A$3:$CQ$931,HLOOKUP(Feuil1!$F308,Feuil2!$E$1:$DG$2,2,0),0)),"",VLOOKUP($H308*100+J$2,Feuil2!$A$3:$CQ$931,HLOOKUP(Feuil1!$F308,Feuil2!$E$1:$DG$2,2,0),0))</f>
        <v>59.8</v>
      </c>
      <c r="K308" s="12">
        <f>IF(ISBLANK(VLOOKUP($H308*100+K$2,Feuil2!$A$3:$CQ$931,HLOOKUP(Feuil1!$F308,Feuil2!$E$1:$DG$2,2,0),0)),"",VLOOKUP($H308*100+K$2,Feuil2!$A$3:$CQ$931,HLOOKUP(Feuil1!$F308,Feuil2!$E$1:$DG$2,2,0),0))</f>
        <v>273.8</v>
      </c>
      <c r="L308" s="12">
        <f>IF(ISBLANK(VLOOKUP($H308*100+L$2,Feuil2!$A$3:$CQ$931,HLOOKUP(Feuil1!$F308,Feuil2!$E$1:$DG$2,2,0),0)),"",VLOOKUP($H308*100+L$2,Feuil2!$A$3:$CQ$931,HLOOKUP(Feuil1!$F308,Feuil2!$E$1:$DG$2,2,0),0))</f>
        <v>127.2</v>
      </c>
      <c r="M308" s="12">
        <f>IF(ISBLANK(VLOOKUP($H308*100+M$2,Feuil2!$A$3:$CQ$931,HLOOKUP(Feuil1!$F308,Feuil2!$E$1:$DG$2,2,0),0)),"",VLOOKUP($H308*100+M$2,Feuil2!$A$3:$CQ$931,HLOOKUP(Feuil1!$F308,Feuil2!$E$1:$DG$2,2,0),0))</f>
        <v>96</v>
      </c>
      <c r="N308" s="12">
        <f>IF(ISBLANK(VLOOKUP($H308*100+N$2,Feuil2!$A$3:$CQ$931,HLOOKUP(Feuil1!$F308,Feuil2!$E$1:$DG$2,2,0),0)),"",VLOOKUP($H308*100+N$2,Feuil2!$A$3:$CQ$931,HLOOKUP(Feuil1!$F308,Feuil2!$E$1:$DG$2,2,0),0))</f>
        <v>100.2</v>
      </c>
      <c r="O308" s="12">
        <f>IF(ISBLANK(VLOOKUP($H308*100+O$2,Feuil2!$A$3:$CQ$931,HLOOKUP(Feuil1!$F308,Feuil2!$E$1:$DG$2,2,0),0)),"",VLOOKUP($H308*100+O$2,Feuil2!$A$3:$CQ$931,HLOOKUP(Feuil1!$F308,Feuil2!$E$1:$DG$2,2,0),0))</f>
        <v>3.8</v>
      </c>
      <c r="P308" s="12">
        <f>IF(ISBLANK(VLOOKUP($H308*100+P$2,Feuil2!$A$3:$CQ$931,HLOOKUP(Feuil1!$F308,Feuil2!$E$1:$DG$2,2,0),0)),"",VLOOKUP($H308*100+P$2,Feuil2!$A$3:$CQ$931,HLOOKUP(Feuil1!$F308,Feuil2!$E$1:$DG$2,2,0),0))</f>
        <v>50.1</v>
      </c>
      <c r="Q308" s="12">
        <f>IF(ISBLANK(VLOOKUP($H308*100+Q$2,Feuil2!$A$3:$CQ$931,HLOOKUP(Feuil1!$F308,Feuil2!$E$1:$DG$2,2,0),0)),"",VLOOKUP($H308*100+Q$2,Feuil2!$A$3:$CQ$931,HLOOKUP(Feuil1!$F308,Feuil2!$E$1:$DG$2,2,0),0))</f>
        <v>19.100000000000001</v>
      </c>
      <c r="R308" s="12">
        <f>IF(ISBLANK(VLOOKUP($H308*100+R$2,Feuil2!$A$3:$CQ$931,HLOOKUP(Feuil1!$F308,Feuil2!$E$1:$DG$2,2,0),0)),"",VLOOKUP($H308*100+R$2,Feuil2!$A$3:$CQ$931,HLOOKUP(Feuil1!$F308,Feuil2!$E$1:$DG$2,2,0),0))</f>
        <v>10.4</v>
      </c>
      <c r="S308" s="12">
        <f>IF(ISBLANK(VLOOKUP($H308*100+S$2,Feuil2!$A$3:$CQ$931,HLOOKUP(Feuil1!$F308,Feuil2!$E$1:$DG$2,2,0),0)),"",VLOOKUP($H308*100+S$2,Feuil2!$A$3:$CQ$931,HLOOKUP(Feuil1!$F308,Feuil2!$E$1:$DG$2,2,0),0))</f>
        <v>0</v>
      </c>
      <c r="T308" s="12">
        <f>IF(ISBLANK(VLOOKUP($H308*100+T$2,Feuil2!$A$3:$CQ$931,HLOOKUP(Feuil1!$F308,Feuil2!$E$1:$DG$2,2,0),0)),"",VLOOKUP($H308*100+T$2,Feuil2!$A$3:$CQ$931,HLOOKUP(Feuil1!$F308,Feuil2!$E$1:$DG$2,2,0),0))</f>
        <v>1.1000000000000001</v>
      </c>
      <c r="U308" s="12">
        <f t="shared" si="26"/>
        <v>759.2</v>
      </c>
    </row>
    <row r="309" spans="1:21" x14ac:dyDescent="0.35">
      <c r="A309" s="10" t="s">
        <v>33</v>
      </c>
      <c r="B309" s="8" t="s">
        <v>37</v>
      </c>
      <c r="C309" s="39">
        <v>435000</v>
      </c>
      <c r="D309" s="39">
        <v>472600</v>
      </c>
      <c r="E309" s="39">
        <v>15</v>
      </c>
      <c r="F309" s="10">
        <v>5036</v>
      </c>
      <c r="G309" s="38" t="s">
        <v>25</v>
      </c>
      <c r="H309" s="11">
        <v>1998</v>
      </c>
      <c r="I309" s="12">
        <f>IF(ISBLANK(VLOOKUP($H309*100+I$2,Feuil2!$A$3:$CQ$931,HLOOKUP(Feuil1!$F309,Feuil2!$E$1:$DG$2,2,0),0)),"",VLOOKUP($H309*100+I$2,Feuil2!$A$3:$CQ$931,HLOOKUP(Feuil1!$F309,Feuil2!$E$1:$DG$2,2,0),0))</f>
        <v>11.2</v>
      </c>
      <c r="J309" s="12">
        <f>IF(ISBLANK(VLOOKUP($H309*100+J$2,Feuil2!$A$3:$CQ$931,HLOOKUP(Feuil1!$F309,Feuil2!$E$1:$DG$2,2,0),0)),"",VLOOKUP($H309*100+J$2,Feuil2!$A$3:$CQ$931,HLOOKUP(Feuil1!$F309,Feuil2!$E$1:$DG$2,2,0),0))</f>
        <v>2.8</v>
      </c>
      <c r="K309" s="12">
        <f>IF(ISBLANK(VLOOKUP($H309*100+K$2,Feuil2!$A$3:$CQ$931,HLOOKUP(Feuil1!$F309,Feuil2!$E$1:$DG$2,2,0),0)),"",VLOOKUP($H309*100+K$2,Feuil2!$A$3:$CQ$931,HLOOKUP(Feuil1!$F309,Feuil2!$E$1:$DG$2,2,0),0))</f>
        <v>0</v>
      </c>
      <c r="L309" s="12">
        <f>IF(ISBLANK(VLOOKUP($H309*100+L$2,Feuil2!$A$3:$CQ$931,HLOOKUP(Feuil1!$F309,Feuil2!$E$1:$DG$2,2,0),0)),"",VLOOKUP($H309*100+L$2,Feuil2!$A$3:$CQ$931,HLOOKUP(Feuil1!$F309,Feuil2!$E$1:$DG$2,2,0),0))</f>
        <v>72.7</v>
      </c>
      <c r="M309" s="12">
        <f>IF(ISBLANK(VLOOKUP($H309*100+M$2,Feuil2!$A$3:$CQ$931,HLOOKUP(Feuil1!$F309,Feuil2!$E$1:$DG$2,2,0),0)),"",VLOOKUP($H309*100+M$2,Feuil2!$A$3:$CQ$931,HLOOKUP(Feuil1!$F309,Feuil2!$E$1:$DG$2,2,0),0))</f>
        <v>90.6</v>
      </c>
      <c r="N309" s="12">
        <f>IF(ISBLANK(VLOOKUP($H309*100+N$2,Feuil2!$A$3:$CQ$931,HLOOKUP(Feuil1!$F309,Feuil2!$E$1:$DG$2,2,0),0)),"",VLOOKUP($H309*100+N$2,Feuil2!$A$3:$CQ$931,HLOOKUP(Feuil1!$F309,Feuil2!$E$1:$DG$2,2,0),0))</f>
        <v>66</v>
      </c>
      <c r="O309" s="12">
        <f>IF(ISBLANK(VLOOKUP($H309*100+O$2,Feuil2!$A$3:$CQ$931,HLOOKUP(Feuil1!$F309,Feuil2!$E$1:$DG$2,2,0),0)),"",VLOOKUP($H309*100+O$2,Feuil2!$A$3:$CQ$931,HLOOKUP(Feuil1!$F309,Feuil2!$E$1:$DG$2,2,0),0))</f>
        <v>17.399999999999999</v>
      </c>
      <c r="P309" s="12">
        <f>IF(ISBLANK(VLOOKUP($H309*100+P$2,Feuil2!$A$3:$CQ$931,HLOOKUP(Feuil1!$F309,Feuil2!$E$1:$DG$2,2,0),0)),"",VLOOKUP($H309*100+P$2,Feuil2!$A$3:$CQ$931,HLOOKUP(Feuil1!$F309,Feuil2!$E$1:$DG$2,2,0),0))</f>
        <v>0.5</v>
      </c>
      <c r="Q309" s="12">
        <f>IF(ISBLANK(VLOOKUP($H309*100+Q$2,Feuil2!$A$3:$CQ$931,HLOOKUP(Feuil1!$F309,Feuil2!$E$1:$DG$2,2,0),0)),"",VLOOKUP($H309*100+Q$2,Feuil2!$A$3:$CQ$931,HLOOKUP(Feuil1!$F309,Feuil2!$E$1:$DG$2,2,0),0))</f>
        <v>8.6</v>
      </c>
      <c r="R309" s="12">
        <f>IF(ISBLANK(VLOOKUP($H309*100+R$2,Feuil2!$A$3:$CQ$931,HLOOKUP(Feuil1!$F309,Feuil2!$E$1:$DG$2,2,0),0)),"",VLOOKUP($H309*100+R$2,Feuil2!$A$3:$CQ$931,HLOOKUP(Feuil1!$F309,Feuil2!$E$1:$DG$2,2,0),0))</f>
        <v>0.4</v>
      </c>
      <c r="S309" s="12">
        <f>IF(ISBLANK(VLOOKUP($H309*100+S$2,Feuil2!$A$3:$CQ$931,HLOOKUP(Feuil1!$F309,Feuil2!$E$1:$DG$2,2,0),0)),"",VLOOKUP($H309*100+S$2,Feuil2!$A$3:$CQ$931,HLOOKUP(Feuil1!$F309,Feuil2!$E$1:$DG$2,2,0),0))</f>
        <v>0</v>
      </c>
      <c r="T309" s="12">
        <f>IF(ISBLANK(VLOOKUP($H309*100+T$2,Feuil2!$A$3:$CQ$931,HLOOKUP(Feuil1!$F309,Feuil2!$E$1:$DG$2,2,0),0)),"",VLOOKUP($H309*100+T$2,Feuil2!$A$3:$CQ$931,HLOOKUP(Feuil1!$F309,Feuil2!$E$1:$DG$2,2,0),0))</f>
        <v>0</v>
      </c>
      <c r="U309" s="12">
        <f t="shared" si="26"/>
        <v>270.2</v>
      </c>
    </row>
    <row r="310" spans="1:21" x14ac:dyDescent="0.35">
      <c r="A310" s="10" t="s">
        <v>33</v>
      </c>
      <c r="B310" s="8" t="s">
        <v>37</v>
      </c>
      <c r="C310" s="39">
        <v>435000</v>
      </c>
      <c r="D310" s="39">
        <v>472600</v>
      </c>
      <c r="E310" s="39">
        <v>15</v>
      </c>
      <c r="F310" s="10">
        <v>5036</v>
      </c>
      <c r="G310" s="38" t="s">
        <v>25</v>
      </c>
      <c r="H310" s="11">
        <v>1999</v>
      </c>
      <c r="I310" s="12">
        <f>IF(ISBLANK(VLOOKUP($H310*100+I$2,Feuil2!$A$3:$CQ$931,HLOOKUP(Feuil1!$F310,Feuil2!$E$1:$DG$2,2,0),0)),"",VLOOKUP($H310*100+I$2,Feuil2!$A$3:$CQ$931,HLOOKUP(Feuil1!$F310,Feuil2!$E$1:$DG$2,2,0),0))</f>
        <v>23.5</v>
      </c>
      <c r="J310" s="12">
        <f>IF(ISBLANK(VLOOKUP($H310*100+J$2,Feuil2!$A$3:$CQ$931,HLOOKUP(Feuil1!$F310,Feuil2!$E$1:$DG$2,2,0),0)),"",VLOOKUP($H310*100+J$2,Feuil2!$A$3:$CQ$931,HLOOKUP(Feuil1!$F310,Feuil2!$E$1:$DG$2,2,0),0))</f>
        <v>88.7</v>
      </c>
      <c r="K310" s="12">
        <f>IF(ISBLANK(VLOOKUP($H310*100+K$2,Feuil2!$A$3:$CQ$931,HLOOKUP(Feuil1!$F310,Feuil2!$E$1:$DG$2,2,0),0)),"",VLOOKUP($H310*100+K$2,Feuil2!$A$3:$CQ$931,HLOOKUP(Feuil1!$F310,Feuil2!$E$1:$DG$2,2,0),0))</f>
        <v>55.3</v>
      </c>
      <c r="L310" s="12">
        <f>IF(ISBLANK(VLOOKUP($H310*100+L$2,Feuil2!$A$3:$CQ$931,HLOOKUP(Feuil1!$F310,Feuil2!$E$1:$DG$2,2,0),0)),"",VLOOKUP($H310*100+L$2,Feuil2!$A$3:$CQ$931,HLOOKUP(Feuil1!$F310,Feuil2!$E$1:$DG$2,2,0),0))</f>
        <v>41.2</v>
      </c>
      <c r="M310" s="12">
        <f>IF(ISBLANK(VLOOKUP($H310*100+M$2,Feuil2!$A$3:$CQ$931,HLOOKUP(Feuil1!$F310,Feuil2!$E$1:$DG$2,2,0),0)),"",VLOOKUP($H310*100+M$2,Feuil2!$A$3:$CQ$931,HLOOKUP(Feuil1!$F310,Feuil2!$E$1:$DG$2,2,0),0))</f>
        <v>50.8</v>
      </c>
      <c r="N310" s="12">
        <f>IF(ISBLANK(VLOOKUP($H310*100+N$2,Feuil2!$A$3:$CQ$931,HLOOKUP(Feuil1!$F310,Feuil2!$E$1:$DG$2,2,0),0)),"",VLOOKUP($H310*100+N$2,Feuil2!$A$3:$CQ$931,HLOOKUP(Feuil1!$F310,Feuil2!$E$1:$DG$2,2,0),0))</f>
        <v>0</v>
      </c>
      <c r="O310" s="12">
        <f>IF(ISBLANK(VLOOKUP($H310*100+O$2,Feuil2!$A$3:$CQ$931,HLOOKUP(Feuil1!$F310,Feuil2!$E$1:$DG$2,2,0),0)),"",VLOOKUP($H310*100+O$2,Feuil2!$A$3:$CQ$931,HLOOKUP(Feuil1!$F310,Feuil2!$E$1:$DG$2,2,0),0))</f>
        <v>4.7</v>
      </c>
      <c r="P310" s="12">
        <f>IF(ISBLANK(VLOOKUP($H310*100+P$2,Feuil2!$A$3:$CQ$931,HLOOKUP(Feuil1!$F310,Feuil2!$E$1:$DG$2,2,0),0)),"",VLOOKUP($H310*100+P$2,Feuil2!$A$3:$CQ$931,HLOOKUP(Feuil1!$F310,Feuil2!$E$1:$DG$2,2,0),0))</f>
        <v>103.6</v>
      </c>
      <c r="Q310" s="12">
        <f>IF(ISBLANK(VLOOKUP($H310*100+Q$2,Feuil2!$A$3:$CQ$931,HLOOKUP(Feuil1!$F310,Feuil2!$E$1:$DG$2,2,0),0)),"",VLOOKUP($H310*100+Q$2,Feuil2!$A$3:$CQ$931,HLOOKUP(Feuil1!$F310,Feuil2!$E$1:$DG$2,2,0),0))</f>
        <v>33.5</v>
      </c>
      <c r="R310" s="12">
        <f>IF(ISBLANK(VLOOKUP($H310*100+R$2,Feuil2!$A$3:$CQ$931,HLOOKUP(Feuil1!$F310,Feuil2!$E$1:$DG$2,2,0),0)),"",VLOOKUP($H310*100+R$2,Feuil2!$A$3:$CQ$931,HLOOKUP(Feuil1!$F310,Feuil2!$E$1:$DG$2,2,0),0))</f>
        <v>0</v>
      </c>
      <c r="S310" s="12">
        <f>IF(ISBLANK(VLOOKUP($H310*100+S$2,Feuil2!$A$3:$CQ$931,HLOOKUP(Feuil1!$F310,Feuil2!$E$1:$DG$2,2,0),0)),"",VLOOKUP($H310*100+S$2,Feuil2!$A$3:$CQ$931,HLOOKUP(Feuil1!$F310,Feuil2!$E$1:$DG$2,2,0),0))</f>
        <v>0</v>
      </c>
      <c r="T310" s="12">
        <f>IF(ISBLANK(VLOOKUP($H310*100+T$2,Feuil2!$A$3:$CQ$931,HLOOKUP(Feuil1!$F310,Feuil2!$E$1:$DG$2,2,0),0)),"",VLOOKUP($H310*100+T$2,Feuil2!$A$3:$CQ$931,HLOOKUP(Feuil1!$F310,Feuil2!$E$1:$DG$2,2,0),0))</f>
        <v>0</v>
      </c>
      <c r="U310" s="12">
        <f t="shared" si="26"/>
        <v>401.29999999999995</v>
      </c>
    </row>
    <row r="311" spans="1:21" x14ac:dyDescent="0.35">
      <c r="A311" s="10" t="s">
        <v>33</v>
      </c>
      <c r="B311" s="8" t="s">
        <v>37</v>
      </c>
      <c r="C311" s="39">
        <v>435000</v>
      </c>
      <c r="D311" s="39">
        <v>472600</v>
      </c>
      <c r="E311" s="39">
        <v>15</v>
      </c>
      <c r="F311" s="10">
        <v>5036</v>
      </c>
      <c r="G311" s="38" t="s">
        <v>25</v>
      </c>
      <c r="H311" s="11">
        <v>2000</v>
      </c>
      <c r="I311" s="12">
        <f>IF(ISBLANK(VLOOKUP($H311*100+I$2,Feuil2!$A$3:$CQ$931,HLOOKUP(Feuil1!$F311,Feuil2!$E$1:$DG$2,2,0),0)),"",VLOOKUP($H311*100+I$2,Feuil2!$A$3:$CQ$931,HLOOKUP(Feuil1!$F311,Feuil2!$E$1:$DG$2,2,0),0))</f>
        <v>35.9</v>
      </c>
      <c r="J311" s="12">
        <f>IF(ISBLANK(VLOOKUP($H311*100+J$2,Feuil2!$A$3:$CQ$931,HLOOKUP(Feuil1!$F311,Feuil2!$E$1:$DG$2,2,0),0)),"",VLOOKUP($H311*100+J$2,Feuil2!$A$3:$CQ$931,HLOOKUP(Feuil1!$F311,Feuil2!$E$1:$DG$2,2,0),0))</f>
        <v>121.7</v>
      </c>
      <c r="K311" s="12">
        <f>IF(ISBLANK(VLOOKUP($H311*100+K$2,Feuil2!$A$3:$CQ$931,HLOOKUP(Feuil1!$F311,Feuil2!$E$1:$DG$2,2,0),0)),"",VLOOKUP($H311*100+K$2,Feuil2!$A$3:$CQ$931,HLOOKUP(Feuil1!$F311,Feuil2!$E$1:$DG$2,2,0),0))</f>
        <v>55.3</v>
      </c>
      <c r="L311" s="12">
        <f>IF(ISBLANK(VLOOKUP($H311*100+L$2,Feuil2!$A$3:$CQ$931,HLOOKUP(Feuil1!$F311,Feuil2!$E$1:$DG$2,2,0),0)),"",VLOOKUP($H311*100+L$2,Feuil2!$A$3:$CQ$931,HLOOKUP(Feuil1!$F311,Feuil2!$E$1:$DG$2,2,0),0))</f>
        <v>172.7</v>
      </c>
      <c r="M311" s="12">
        <f>IF(ISBLANK(VLOOKUP($H311*100+M$2,Feuil2!$A$3:$CQ$931,HLOOKUP(Feuil1!$F311,Feuil2!$E$1:$DG$2,2,0),0)),"",VLOOKUP($H311*100+M$2,Feuil2!$A$3:$CQ$931,HLOOKUP(Feuil1!$F311,Feuil2!$E$1:$DG$2,2,0),0))</f>
        <v>114.9</v>
      </c>
      <c r="N311" s="12">
        <f>IF(ISBLANK(VLOOKUP($H311*100+N$2,Feuil2!$A$3:$CQ$931,HLOOKUP(Feuil1!$F311,Feuil2!$E$1:$DG$2,2,0),0)),"",VLOOKUP($H311*100+N$2,Feuil2!$A$3:$CQ$931,HLOOKUP(Feuil1!$F311,Feuil2!$E$1:$DG$2,2,0),0))</f>
        <v>38.4</v>
      </c>
      <c r="O311" s="12">
        <f>IF(ISBLANK(VLOOKUP($H311*100+O$2,Feuil2!$A$3:$CQ$931,HLOOKUP(Feuil1!$F311,Feuil2!$E$1:$DG$2,2,0),0)),"",VLOOKUP($H311*100+O$2,Feuil2!$A$3:$CQ$931,HLOOKUP(Feuil1!$F311,Feuil2!$E$1:$DG$2,2,0),0))</f>
        <v>42</v>
      </c>
      <c r="P311" s="12">
        <f>IF(ISBLANK(VLOOKUP($H311*100+P$2,Feuil2!$A$3:$CQ$931,HLOOKUP(Feuil1!$F311,Feuil2!$E$1:$DG$2,2,0),0)),"",VLOOKUP($H311*100+P$2,Feuil2!$A$3:$CQ$931,HLOOKUP(Feuil1!$F311,Feuil2!$E$1:$DG$2,2,0),0))</f>
        <v>0.5</v>
      </c>
      <c r="Q311" s="12">
        <f>IF(ISBLANK(VLOOKUP($H311*100+Q$2,Feuil2!$A$3:$CQ$931,HLOOKUP(Feuil1!$F311,Feuil2!$E$1:$DG$2,2,0),0)),"",VLOOKUP($H311*100+Q$2,Feuil2!$A$3:$CQ$931,HLOOKUP(Feuil1!$F311,Feuil2!$E$1:$DG$2,2,0),0))</f>
        <v>45.6</v>
      </c>
      <c r="R311" s="12">
        <f>IF(ISBLANK(VLOOKUP($H311*100+R$2,Feuil2!$A$3:$CQ$931,HLOOKUP(Feuil1!$F311,Feuil2!$E$1:$DG$2,2,0),0)),"",VLOOKUP($H311*100+R$2,Feuil2!$A$3:$CQ$931,HLOOKUP(Feuil1!$F311,Feuil2!$E$1:$DG$2,2,0),0))</f>
        <v>3.9</v>
      </c>
      <c r="S311" s="12">
        <f>IF(ISBLANK(VLOOKUP($H311*100+S$2,Feuil2!$A$3:$CQ$931,HLOOKUP(Feuil1!$F311,Feuil2!$E$1:$DG$2,2,0),0)),"",VLOOKUP($H311*100+S$2,Feuil2!$A$3:$CQ$931,HLOOKUP(Feuil1!$F311,Feuil2!$E$1:$DG$2,2,0),0))</f>
        <v>0</v>
      </c>
      <c r="T311" s="12">
        <f>IF(ISBLANK(VLOOKUP($H311*100+T$2,Feuil2!$A$3:$CQ$931,HLOOKUP(Feuil1!$F311,Feuil2!$E$1:$DG$2,2,0),0)),"",VLOOKUP($H311*100+T$2,Feuil2!$A$3:$CQ$931,HLOOKUP(Feuil1!$F311,Feuil2!$E$1:$DG$2,2,0),0))</f>
        <v>0</v>
      </c>
      <c r="U311" s="12">
        <f t="shared" si="26"/>
        <v>630.9</v>
      </c>
    </row>
    <row r="312" spans="1:21" x14ac:dyDescent="0.35">
      <c r="A312" s="10" t="s">
        <v>33</v>
      </c>
      <c r="B312" s="8" t="s">
        <v>37</v>
      </c>
      <c r="C312" s="39">
        <v>435000</v>
      </c>
      <c r="D312" s="39">
        <v>472600</v>
      </c>
      <c r="E312" s="39">
        <v>15</v>
      </c>
      <c r="F312" s="10">
        <v>5036</v>
      </c>
      <c r="G312" s="38" t="s">
        <v>25</v>
      </c>
      <c r="H312" s="11">
        <v>2001</v>
      </c>
      <c r="I312" s="12">
        <f>IF(ISBLANK(VLOOKUP($H312*100+I$2,Feuil2!$A$3:$CQ$931,HLOOKUP(Feuil1!$F312,Feuil2!$E$1:$DG$2,2,0),0)),"",VLOOKUP($H312*100+I$2,Feuil2!$A$3:$CQ$931,HLOOKUP(Feuil1!$F312,Feuil2!$E$1:$DG$2,2,0),0))</f>
        <v>109.9</v>
      </c>
      <c r="J312" s="12">
        <f>IF(ISBLANK(VLOOKUP($H312*100+J$2,Feuil2!$A$3:$CQ$931,HLOOKUP(Feuil1!$F312,Feuil2!$E$1:$DG$2,2,0),0)),"",VLOOKUP($H312*100+J$2,Feuil2!$A$3:$CQ$931,HLOOKUP(Feuil1!$F312,Feuil2!$E$1:$DG$2,2,0),0))</f>
        <v>28.3</v>
      </c>
      <c r="K312" s="12">
        <f>IF(ISBLANK(VLOOKUP($H312*100+K$2,Feuil2!$A$3:$CQ$931,HLOOKUP(Feuil1!$F312,Feuil2!$E$1:$DG$2,2,0),0)),"",VLOOKUP($H312*100+K$2,Feuil2!$A$3:$CQ$931,HLOOKUP(Feuil1!$F312,Feuil2!$E$1:$DG$2,2,0),0))</f>
        <v>9.9</v>
      </c>
      <c r="L312" s="12">
        <f>IF(ISBLANK(VLOOKUP($H312*100+L$2,Feuil2!$A$3:$CQ$931,HLOOKUP(Feuil1!$F312,Feuil2!$E$1:$DG$2,2,0),0)),"",VLOOKUP($H312*100+L$2,Feuil2!$A$3:$CQ$931,HLOOKUP(Feuil1!$F312,Feuil2!$E$1:$DG$2,2,0),0))</f>
        <v>119.9</v>
      </c>
      <c r="M312" s="12">
        <f>IF(ISBLANK(VLOOKUP($H312*100+M$2,Feuil2!$A$3:$CQ$931,HLOOKUP(Feuil1!$F312,Feuil2!$E$1:$DG$2,2,0),0)),"",VLOOKUP($H312*100+M$2,Feuil2!$A$3:$CQ$931,HLOOKUP(Feuil1!$F312,Feuil2!$E$1:$DG$2,2,0),0))</f>
        <v>11.1</v>
      </c>
      <c r="N312" s="12">
        <f>IF(ISBLANK(VLOOKUP($H312*100+N$2,Feuil2!$A$3:$CQ$931,HLOOKUP(Feuil1!$F312,Feuil2!$E$1:$DG$2,2,0),0)),"",VLOOKUP($H312*100+N$2,Feuil2!$A$3:$CQ$931,HLOOKUP(Feuil1!$F312,Feuil2!$E$1:$DG$2,2,0),0))</f>
        <v>23.9</v>
      </c>
      <c r="O312" s="12">
        <f>IF(ISBLANK(VLOOKUP($H312*100+O$2,Feuil2!$A$3:$CQ$931,HLOOKUP(Feuil1!$F312,Feuil2!$E$1:$DG$2,2,0),0)),"",VLOOKUP($H312*100+O$2,Feuil2!$A$3:$CQ$931,HLOOKUP(Feuil1!$F312,Feuil2!$E$1:$DG$2,2,0),0))</f>
        <v>90.7</v>
      </c>
      <c r="P312" s="12">
        <f>IF(ISBLANK(VLOOKUP($H312*100+P$2,Feuil2!$A$3:$CQ$931,HLOOKUP(Feuil1!$F312,Feuil2!$E$1:$DG$2,2,0),0)),"",VLOOKUP($H312*100+P$2,Feuil2!$A$3:$CQ$931,HLOOKUP(Feuil1!$F312,Feuil2!$E$1:$DG$2,2,0),0))</f>
        <v>86.2</v>
      </c>
      <c r="Q312" s="12">
        <f>IF(ISBLANK(VLOOKUP($H312*100+Q$2,Feuil2!$A$3:$CQ$931,HLOOKUP(Feuil1!$F312,Feuil2!$E$1:$DG$2,2,0),0)),"",VLOOKUP($H312*100+Q$2,Feuil2!$A$3:$CQ$931,HLOOKUP(Feuil1!$F312,Feuil2!$E$1:$DG$2,2,0),0))</f>
        <v>34.200000000000003</v>
      </c>
      <c r="R312" s="12">
        <f>IF(ISBLANK(VLOOKUP($H312*100+R$2,Feuil2!$A$3:$CQ$931,HLOOKUP(Feuil1!$F312,Feuil2!$E$1:$DG$2,2,0),0)),"",VLOOKUP($H312*100+R$2,Feuil2!$A$3:$CQ$931,HLOOKUP(Feuil1!$F312,Feuil2!$E$1:$DG$2,2,0),0))</f>
        <v>0.6</v>
      </c>
      <c r="S312" s="12">
        <f>IF(ISBLANK(VLOOKUP($H312*100+S$2,Feuil2!$A$3:$CQ$931,HLOOKUP(Feuil1!$F312,Feuil2!$E$1:$DG$2,2,0),0)),"",VLOOKUP($H312*100+S$2,Feuil2!$A$3:$CQ$931,HLOOKUP(Feuil1!$F312,Feuil2!$E$1:$DG$2,2,0),0))</f>
        <v>0</v>
      </c>
      <c r="T312" s="12">
        <f>IF(ISBLANK(VLOOKUP($H312*100+T$2,Feuil2!$A$3:$CQ$931,HLOOKUP(Feuil1!$F312,Feuil2!$E$1:$DG$2,2,0),0)),"",VLOOKUP($H312*100+T$2,Feuil2!$A$3:$CQ$931,HLOOKUP(Feuil1!$F312,Feuil2!$E$1:$DG$2,2,0),0))</f>
        <v>0.8</v>
      </c>
      <c r="U312" s="12">
        <f t="shared" si="26"/>
        <v>515.5</v>
      </c>
    </row>
    <row r="313" spans="1:21" x14ac:dyDescent="0.35">
      <c r="A313" s="10" t="s">
        <v>33</v>
      </c>
      <c r="B313" s="8" t="s">
        <v>37</v>
      </c>
      <c r="C313" s="39">
        <v>435000</v>
      </c>
      <c r="D313" s="39">
        <v>472600</v>
      </c>
      <c r="E313" s="39">
        <v>15</v>
      </c>
      <c r="F313" s="10">
        <v>5036</v>
      </c>
      <c r="G313" s="38" t="s">
        <v>25</v>
      </c>
      <c r="H313" s="11">
        <v>2002</v>
      </c>
      <c r="I313" s="12">
        <f>IF(ISBLANK(VLOOKUP($H313*100+I$2,Feuil2!$A$3:$CQ$931,HLOOKUP(Feuil1!$F313,Feuil2!$E$1:$DG$2,2,0),0)),"",VLOOKUP($H313*100+I$2,Feuil2!$A$3:$CQ$931,HLOOKUP(Feuil1!$F313,Feuil2!$E$1:$DG$2,2,0),0))</f>
        <v>10.7</v>
      </c>
      <c r="J313" s="12">
        <f>IF(ISBLANK(VLOOKUP($H313*100+J$2,Feuil2!$A$3:$CQ$931,HLOOKUP(Feuil1!$F313,Feuil2!$E$1:$DG$2,2,0),0)),"",VLOOKUP($H313*100+J$2,Feuil2!$A$3:$CQ$931,HLOOKUP(Feuil1!$F313,Feuil2!$E$1:$DG$2,2,0),0))</f>
        <v>68.2</v>
      </c>
      <c r="K313" s="12">
        <f>IF(ISBLANK(VLOOKUP($H313*100+K$2,Feuil2!$A$3:$CQ$931,HLOOKUP(Feuil1!$F313,Feuil2!$E$1:$DG$2,2,0),0)),"",VLOOKUP($H313*100+K$2,Feuil2!$A$3:$CQ$931,HLOOKUP(Feuil1!$F313,Feuil2!$E$1:$DG$2,2,0),0))</f>
        <v>291.7</v>
      </c>
      <c r="L313" s="12">
        <f>IF(ISBLANK(VLOOKUP($H313*100+L$2,Feuil2!$A$3:$CQ$931,HLOOKUP(Feuil1!$F313,Feuil2!$E$1:$DG$2,2,0),0)),"",VLOOKUP($H313*100+L$2,Feuil2!$A$3:$CQ$931,HLOOKUP(Feuil1!$F313,Feuil2!$E$1:$DG$2,2,0),0))</f>
        <v>73.8</v>
      </c>
      <c r="M313" s="12">
        <f>IF(ISBLANK(VLOOKUP($H313*100+M$2,Feuil2!$A$3:$CQ$931,HLOOKUP(Feuil1!$F313,Feuil2!$E$1:$DG$2,2,0),0)),"",VLOOKUP($H313*100+M$2,Feuil2!$A$3:$CQ$931,HLOOKUP(Feuil1!$F313,Feuil2!$E$1:$DG$2,2,0),0))</f>
        <v>105.9</v>
      </c>
      <c r="N313" s="12">
        <f>IF(ISBLANK(VLOOKUP($H313*100+N$2,Feuil2!$A$3:$CQ$931,HLOOKUP(Feuil1!$F313,Feuil2!$E$1:$DG$2,2,0),0)),"",VLOOKUP($H313*100+N$2,Feuil2!$A$3:$CQ$931,HLOOKUP(Feuil1!$F313,Feuil2!$E$1:$DG$2,2,0),0))</f>
        <v>50.8</v>
      </c>
      <c r="O313" s="12">
        <f>IF(ISBLANK(VLOOKUP($H313*100+O$2,Feuil2!$A$3:$CQ$931,HLOOKUP(Feuil1!$F313,Feuil2!$E$1:$DG$2,2,0),0)),"",VLOOKUP($H313*100+O$2,Feuil2!$A$3:$CQ$931,HLOOKUP(Feuil1!$F313,Feuil2!$E$1:$DG$2,2,0),0))</f>
        <v>41.9</v>
      </c>
      <c r="P313" s="12">
        <f>IF(ISBLANK(VLOOKUP($H313*100+P$2,Feuil2!$A$3:$CQ$931,HLOOKUP(Feuil1!$F313,Feuil2!$E$1:$DG$2,2,0),0)),"",VLOOKUP($H313*100+P$2,Feuil2!$A$3:$CQ$931,HLOOKUP(Feuil1!$F313,Feuil2!$E$1:$DG$2,2,0),0))</f>
        <v>68.2</v>
      </c>
      <c r="Q313" s="12">
        <f>IF(ISBLANK(VLOOKUP($H313*100+Q$2,Feuil2!$A$3:$CQ$931,HLOOKUP(Feuil1!$F313,Feuil2!$E$1:$DG$2,2,0),0)),"",VLOOKUP($H313*100+Q$2,Feuil2!$A$3:$CQ$931,HLOOKUP(Feuil1!$F313,Feuil2!$E$1:$DG$2,2,0),0))</f>
        <v>10.199999999999999</v>
      </c>
      <c r="R313" s="12">
        <f>IF(ISBLANK(VLOOKUP($H313*100+R$2,Feuil2!$A$3:$CQ$931,HLOOKUP(Feuil1!$F313,Feuil2!$E$1:$DG$2,2,0),0)),"",VLOOKUP($H313*100+R$2,Feuil2!$A$3:$CQ$931,HLOOKUP(Feuil1!$F313,Feuil2!$E$1:$DG$2,2,0),0))</f>
        <v>0</v>
      </c>
      <c r="S313" s="12">
        <f>IF(ISBLANK(VLOOKUP($H313*100+S$2,Feuil2!$A$3:$CQ$931,HLOOKUP(Feuil1!$F313,Feuil2!$E$1:$DG$2,2,0),0)),"",VLOOKUP($H313*100+S$2,Feuil2!$A$3:$CQ$931,HLOOKUP(Feuil1!$F313,Feuil2!$E$1:$DG$2,2,0),0))</f>
        <v>0</v>
      </c>
      <c r="T313" s="12">
        <f>IF(ISBLANK(VLOOKUP($H313*100+T$2,Feuil2!$A$3:$CQ$931,HLOOKUP(Feuil1!$F313,Feuil2!$E$1:$DG$2,2,0),0)),"",VLOOKUP($H313*100+T$2,Feuil2!$A$3:$CQ$931,HLOOKUP(Feuil1!$F313,Feuil2!$E$1:$DG$2,2,0),0))</f>
        <v>0</v>
      </c>
      <c r="U313" s="12">
        <f t="shared" si="26"/>
        <v>721.40000000000009</v>
      </c>
    </row>
    <row r="314" spans="1:21" x14ac:dyDescent="0.35">
      <c r="A314" s="10" t="s">
        <v>33</v>
      </c>
      <c r="B314" s="8" t="s">
        <v>37</v>
      </c>
      <c r="C314" s="39">
        <v>435000</v>
      </c>
      <c r="D314" s="39">
        <v>472600</v>
      </c>
      <c r="E314" s="39">
        <v>15</v>
      </c>
      <c r="F314" s="10">
        <v>5036</v>
      </c>
      <c r="G314" s="38" t="s">
        <v>25</v>
      </c>
      <c r="H314" s="11">
        <v>2003</v>
      </c>
      <c r="I314" s="12">
        <f>IF(ISBLANK(VLOOKUP($H314*100+I$2,Feuil2!$A$3:$CQ$931,HLOOKUP(Feuil1!$F314,Feuil2!$E$1:$DG$2,2,0),0)),"",VLOOKUP($H314*100+I$2,Feuil2!$A$3:$CQ$931,HLOOKUP(Feuil1!$F314,Feuil2!$E$1:$DG$2,2,0),0))</f>
        <v>0.6</v>
      </c>
      <c r="J314" s="12">
        <f>IF(ISBLANK(VLOOKUP($H314*100+J$2,Feuil2!$A$3:$CQ$931,HLOOKUP(Feuil1!$F314,Feuil2!$E$1:$DG$2,2,0),0)),"",VLOOKUP($H314*100+J$2,Feuil2!$A$3:$CQ$931,HLOOKUP(Feuil1!$F314,Feuil2!$E$1:$DG$2,2,0),0))</f>
        <v>189</v>
      </c>
      <c r="K314" s="12">
        <f>IF(ISBLANK(VLOOKUP($H314*100+K$2,Feuil2!$A$3:$CQ$931,HLOOKUP(Feuil1!$F314,Feuil2!$E$1:$DG$2,2,0),0)),"",VLOOKUP($H314*100+K$2,Feuil2!$A$3:$CQ$931,HLOOKUP(Feuil1!$F314,Feuil2!$E$1:$DG$2,2,0),0))</f>
        <v>92.4</v>
      </c>
      <c r="L314" s="12">
        <f>IF(ISBLANK(VLOOKUP($H314*100+L$2,Feuil2!$A$3:$CQ$931,HLOOKUP(Feuil1!$F314,Feuil2!$E$1:$DG$2,2,0),0)),"",VLOOKUP($H314*100+L$2,Feuil2!$A$3:$CQ$931,HLOOKUP(Feuil1!$F314,Feuil2!$E$1:$DG$2,2,0),0))</f>
        <v>145.1</v>
      </c>
      <c r="M314" s="12">
        <f>IF(ISBLANK(VLOOKUP($H314*100+M$2,Feuil2!$A$3:$CQ$931,HLOOKUP(Feuil1!$F314,Feuil2!$E$1:$DG$2,2,0),0)),"",VLOOKUP($H314*100+M$2,Feuil2!$A$3:$CQ$931,HLOOKUP(Feuil1!$F314,Feuil2!$E$1:$DG$2,2,0),0))</f>
        <v>23.2</v>
      </c>
      <c r="N314" s="12">
        <f>IF(ISBLANK(VLOOKUP($H314*100+N$2,Feuil2!$A$3:$CQ$931,HLOOKUP(Feuil1!$F314,Feuil2!$E$1:$DG$2,2,0),0)),"",VLOOKUP($H314*100+N$2,Feuil2!$A$3:$CQ$931,HLOOKUP(Feuil1!$F314,Feuil2!$E$1:$DG$2,2,0),0))</f>
        <v>61.8</v>
      </c>
      <c r="O314" s="12">
        <f>IF(ISBLANK(VLOOKUP($H314*100+O$2,Feuil2!$A$3:$CQ$931,HLOOKUP(Feuil1!$F314,Feuil2!$E$1:$DG$2,2,0),0)),"",VLOOKUP($H314*100+O$2,Feuil2!$A$3:$CQ$931,HLOOKUP(Feuil1!$F314,Feuil2!$E$1:$DG$2,2,0),0))</f>
        <v>76.400000000000006</v>
      </c>
      <c r="P314" s="12">
        <f>IF(ISBLANK(VLOOKUP($H314*100+P$2,Feuil2!$A$3:$CQ$931,HLOOKUP(Feuil1!$F314,Feuil2!$E$1:$DG$2,2,0),0)),"",VLOOKUP($H314*100+P$2,Feuil2!$A$3:$CQ$931,HLOOKUP(Feuil1!$F314,Feuil2!$E$1:$DG$2,2,0),0))</f>
        <v>53.3</v>
      </c>
      <c r="Q314" s="12">
        <f>IF(ISBLANK(VLOOKUP($H314*100+Q$2,Feuil2!$A$3:$CQ$931,HLOOKUP(Feuil1!$F314,Feuil2!$E$1:$DG$2,2,0),0)),"",VLOOKUP($H314*100+Q$2,Feuil2!$A$3:$CQ$931,HLOOKUP(Feuil1!$F314,Feuil2!$E$1:$DG$2,2,0),0))</f>
        <v>89.1</v>
      </c>
      <c r="R314" s="12">
        <f>IF(ISBLANK(VLOOKUP($H314*100+R$2,Feuil2!$A$3:$CQ$931,HLOOKUP(Feuil1!$F314,Feuil2!$E$1:$DG$2,2,0),0)),"",VLOOKUP($H314*100+R$2,Feuil2!$A$3:$CQ$931,HLOOKUP(Feuil1!$F314,Feuil2!$E$1:$DG$2,2,0),0))</f>
        <v>0</v>
      </c>
      <c r="S314" s="12">
        <f>IF(ISBLANK(VLOOKUP($H314*100+S$2,Feuil2!$A$3:$CQ$931,HLOOKUP(Feuil1!$F314,Feuil2!$E$1:$DG$2,2,0),0)),"",VLOOKUP($H314*100+S$2,Feuil2!$A$3:$CQ$931,HLOOKUP(Feuil1!$F314,Feuil2!$E$1:$DG$2,2,0),0))</f>
        <v>0</v>
      </c>
      <c r="T314" s="12">
        <f>IF(ISBLANK(VLOOKUP($H314*100+T$2,Feuil2!$A$3:$CQ$931,HLOOKUP(Feuil1!$F314,Feuil2!$E$1:$DG$2,2,0),0)),"",VLOOKUP($H314*100+T$2,Feuil2!$A$3:$CQ$931,HLOOKUP(Feuil1!$F314,Feuil2!$E$1:$DG$2,2,0),0))</f>
        <v>0</v>
      </c>
      <c r="U314" s="12">
        <f t="shared" si="26"/>
        <v>730.9</v>
      </c>
    </row>
    <row r="315" spans="1:21" x14ac:dyDescent="0.35">
      <c r="A315" s="10" t="s">
        <v>33</v>
      </c>
      <c r="B315" s="8" t="s">
        <v>37</v>
      </c>
      <c r="C315" s="39">
        <v>435000</v>
      </c>
      <c r="D315" s="39">
        <v>472600</v>
      </c>
      <c r="E315" s="39">
        <v>15</v>
      </c>
      <c r="F315" s="10">
        <v>5036</v>
      </c>
      <c r="G315" s="38" t="s">
        <v>25</v>
      </c>
      <c r="H315" s="11">
        <v>2004</v>
      </c>
      <c r="I315" s="12">
        <f>IF(ISBLANK(VLOOKUP($H315*100+I$2,Feuil2!$A$3:$CQ$931,HLOOKUP(Feuil1!$F315,Feuil2!$E$1:$DG$2,2,0),0)),"",VLOOKUP($H315*100+I$2,Feuil2!$A$3:$CQ$931,HLOOKUP(Feuil1!$F315,Feuil2!$E$1:$DG$2,2,0),0))</f>
        <v>0</v>
      </c>
      <c r="J315" s="12">
        <f>IF(ISBLANK(VLOOKUP($H315*100+J$2,Feuil2!$A$3:$CQ$931,HLOOKUP(Feuil1!$F315,Feuil2!$E$1:$DG$2,2,0),0)),"",VLOOKUP($H315*100+J$2,Feuil2!$A$3:$CQ$931,HLOOKUP(Feuil1!$F315,Feuil2!$E$1:$DG$2,2,0),0))</f>
        <v>117.8</v>
      </c>
      <c r="K315" s="12">
        <f>IF(ISBLANK(VLOOKUP($H315*100+K$2,Feuil2!$A$3:$CQ$931,HLOOKUP(Feuil1!$F315,Feuil2!$E$1:$DG$2,2,0),0)),"",VLOOKUP($H315*100+K$2,Feuil2!$A$3:$CQ$931,HLOOKUP(Feuil1!$F315,Feuil2!$E$1:$DG$2,2,0),0))</f>
        <v>43.3</v>
      </c>
      <c r="L315" s="12">
        <f>IF(ISBLANK(VLOOKUP($H315*100+L$2,Feuil2!$A$3:$CQ$931,HLOOKUP(Feuil1!$F315,Feuil2!$E$1:$DG$2,2,0),0)),"",VLOOKUP($H315*100+L$2,Feuil2!$A$3:$CQ$931,HLOOKUP(Feuil1!$F315,Feuil2!$E$1:$DG$2,2,0),0))</f>
        <v>57.6</v>
      </c>
      <c r="M315" s="12">
        <f>IF(ISBLANK(VLOOKUP($H315*100+M$2,Feuil2!$A$3:$CQ$931,HLOOKUP(Feuil1!$F315,Feuil2!$E$1:$DG$2,2,0),0)),"",VLOOKUP($H315*100+M$2,Feuil2!$A$3:$CQ$931,HLOOKUP(Feuil1!$F315,Feuil2!$E$1:$DG$2,2,0),0))</f>
        <v>0</v>
      </c>
      <c r="N315" s="12">
        <f>IF(ISBLANK(VLOOKUP($H315*100+N$2,Feuil2!$A$3:$CQ$931,HLOOKUP(Feuil1!$F315,Feuil2!$E$1:$DG$2,2,0),0)),"",VLOOKUP($H315*100+N$2,Feuil2!$A$3:$CQ$931,HLOOKUP(Feuil1!$F315,Feuil2!$E$1:$DG$2,2,0),0))</f>
        <v>52.9</v>
      </c>
      <c r="O315" s="12">
        <f>IF(ISBLANK(VLOOKUP($H315*100+O$2,Feuil2!$A$3:$CQ$931,HLOOKUP(Feuil1!$F315,Feuil2!$E$1:$DG$2,2,0),0)),"",VLOOKUP($H315*100+O$2,Feuil2!$A$3:$CQ$931,HLOOKUP(Feuil1!$F315,Feuil2!$E$1:$DG$2,2,0),0))</f>
        <v>23.8</v>
      </c>
      <c r="P315" s="12">
        <f>IF(ISBLANK(VLOOKUP($H315*100+P$2,Feuil2!$A$3:$CQ$931,HLOOKUP(Feuil1!$F315,Feuil2!$E$1:$DG$2,2,0),0)),"",VLOOKUP($H315*100+P$2,Feuil2!$A$3:$CQ$931,HLOOKUP(Feuil1!$F315,Feuil2!$E$1:$DG$2,2,0),0))</f>
        <v>0.1</v>
      </c>
      <c r="Q315" s="12">
        <f>IF(ISBLANK(VLOOKUP($H315*100+Q$2,Feuil2!$A$3:$CQ$931,HLOOKUP(Feuil1!$F315,Feuil2!$E$1:$DG$2,2,0),0)),"",VLOOKUP($H315*100+Q$2,Feuil2!$A$3:$CQ$931,HLOOKUP(Feuil1!$F315,Feuil2!$E$1:$DG$2,2,0),0))</f>
        <v>6.1</v>
      </c>
      <c r="R315" s="12">
        <f>IF(ISBLANK(VLOOKUP($H315*100+R$2,Feuil2!$A$3:$CQ$931,HLOOKUP(Feuil1!$F315,Feuil2!$E$1:$DG$2,2,0),0)),"",VLOOKUP($H315*100+R$2,Feuil2!$A$3:$CQ$931,HLOOKUP(Feuil1!$F315,Feuil2!$E$1:$DG$2,2,0),0))</f>
        <v>0</v>
      </c>
      <c r="S315" s="12">
        <f>IF(ISBLANK(VLOOKUP($H315*100+S$2,Feuil2!$A$3:$CQ$931,HLOOKUP(Feuil1!$F315,Feuil2!$E$1:$DG$2,2,0),0)),"",VLOOKUP($H315*100+S$2,Feuil2!$A$3:$CQ$931,HLOOKUP(Feuil1!$F315,Feuil2!$E$1:$DG$2,2,0),0))</f>
        <v>0</v>
      </c>
      <c r="T315" s="12">
        <f>IF(ISBLANK(VLOOKUP($H315*100+T$2,Feuil2!$A$3:$CQ$931,HLOOKUP(Feuil1!$F315,Feuil2!$E$1:$DG$2,2,0),0)),"",VLOOKUP($H315*100+T$2,Feuil2!$A$3:$CQ$931,HLOOKUP(Feuil1!$F315,Feuil2!$E$1:$DG$2,2,0),0))</f>
        <v>0</v>
      </c>
      <c r="U315" s="12">
        <f t="shared" si="26"/>
        <v>301.60000000000002</v>
      </c>
    </row>
    <row r="316" spans="1:21" x14ac:dyDescent="0.35">
      <c r="A316" s="10" t="s">
        <v>33</v>
      </c>
      <c r="B316" s="8" t="s">
        <v>37</v>
      </c>
      <c r="C316" s="39">
        <v>435000</v>
      </c>
      <c r="D316" s="39">
        <v>472600</v>
      </c>
      <c r="E316" s="39">
        <v>15</v>
      </c>
      <c r="F316" s="10">
        <v>5036</v>
      </c>
      <c r="G316" s="38" t="s">
        <v>25</v>
      </c>
      <c r="H316" s="11">
        <v>2005</v>
      </c>
      <c r="I316" s="12">
        <f>IF(ISBLANK(VLOOKUP($H316*100+I$2,Feuil2!$A$3:$CQ$931,HLOOKUP(Feuil1!$F316,Feuil2!$E$1:$DG$2,2,0),0)),"",VLOOKUP($H316*100+I$2,Feuil2!$A$3:$CQ$931,HLOOKUP(Feuil1!$F316,Feuil2!$E$1:$DG$2,2,0),0))</f>
        <v>1.6</v>
      </c>
      <c r="J316" s="12">
        <f>IF(ISBLANK(VLOOKUP($H316*100+J$2,Feuil2!$A$3:$CQ$931,HLOOKUP(Feuil1!$F316,Feuil2!$E$1:$DG$2,2,0),0)),"",VLOOKUP($H316*100+J$2,Feuil2!$A$3:$CQ$931,HLOOKUP(Feuil1!$F316,Feuil2!$E$1:$DG$2,2,0),0))</f>
        <v>33.799999999999997</v>
      </c>
      <c r="K316" s="12">
        <f>IF(ISBLANK(VLOOKUP($H316*100+K$2,Feuil2!$A$3:$CQ$931,HLOOKUP(Feuil1!$F316,Feuil2!$E$1:$DG$2,2,0),0)),"",VLOOKUP($H316*100+K$2,Feuil2!$A$3:$CQ$931,HLOOKUP(Feuil1!$F316,Feuil2!$E$1:$DG$2,2,0),0))</f>
        <v>72.8</v>
      </c>
      <c r="L316" s="12">
        <f>IF(ISBLANK(VLOOKUP($H316*100+L$2,Feuil2!$A$3:$CQ$931,HLOOKUP(Feuil1!$F316,Feuil2!$E$1:$DG$2,2,0),0)),"",VLOOKUP($H316*100+L$2,Feuil2!$A$3:$CQ$931,HLOOKUP(Feuil1!$F316,Feuil2!$E$1:$DG$2,2,0),0))</f>
        <v>31</v>
      </c>
      <c r="M316" s="12">
        <f>IF(ISBLANK(VLOOKUP($H316*100+M$2,Feuil2!$A$3:$CQ$931,HLOOKUP(Feuil1!$F316,Feuil2!$E$1:$DG$2,2,0),0)),"",VLOOKUP($H316*100+M$2,Feuil2!$A$3:$CQ$931,HLOOKUP(Feuil1!$F316,Feuil2!$E$1:$DG$2,2,0),0))</f>
        <v>153.69999999999999</v>
      </c>
      <c r="N316" s="12">
        <f>IF(ISBLANK(VLOOKUP($H316*100+N$2,Feuil2!$A$3:$CQ$931,HLOOKUP(Feuil1!$F316,Feuil2!$E$1:$DG$2,2,0),0)),"",VLOOKUP($H316*100+N$2,Feuil2!$A$3:$CQ$931,HLOOKUP(Feuil1!$F316,Feuil2!$E$1:$DG$2,2,0),0))</f>
        <v>114.9</v>
      </c>
      <c r="O316" s="12">
        <f>IF(ISBLANK(VLOOKUP($H316*100+O$2,Feuil2!$A$3:$CQ$931,HLOOKUP(Feuil1!$F316,Feuil2!$E$1:$DG$2,2,0),0)),"",VLOOKUP($H316*100+O$2,Feuil2!$A$3:$CQ$931,HLOOKUP(Feuil1!$F316,Feuil2!$E$1:$DG$2,2,0),0))</f>
        <v>67.8</v>
      </c>
      <c r="P316" s="12">
        <f>IF(ISBLANK(VLOOKUP($H316*100+P$2,Feuil2!$A$3:$CQ$931,HLOOKUP(Feuil1!$F316,Feuil2!$E$1:$DG$2,2,0),0)),"",VLOOKUP($H316*100+P$2,Feuil2!$A$3:$CQ$931,HLOOKUP(Feuil1!$F316,Feuil2!$E$1:$DG$2,2,0),0))</f>
        <v>36</v>
      </c>
      <c r="Q316" s="12">
        <f>IF(ISBLANK(VLOOKUP($H316*100+Q$2,Feuil2!$A$3:$CQ$931,HLOOKUP(Feuil1!$F316,Feuil2!$E$1:$DG$2,2,0),0)),"",VLOOKUP($H316*100+Q$2,Feuil2!$A$3:$CQ$931,HLOOKUP(Feuil1!$F316,Feuil2!$E$1:$DG$2,2,0),0))</f>
        <v>8</v>
      </c>
      <c r="R316" s="12">
        <f>IF(ISBLANK(VLOOKUP($H316*100+R$2,Feuil2!$A$3:$CQ$931,HLOOKUP(Feuil1!$F316,Feuil2!$E$1:$DG$2,2,0),0)),"",VLOOKUP($H316*100+R$2,Feuil2!$A$3:$CQ$931,HLOOKUP(Feuil1!$F316,Feuil2!$E$1:$DG$2,2,0),0))</f>
        <v>4.5</v>
      </c>
      <c r="S316" s="12">
        <f>IF(ISBLANK(VLOOKUP($H316*100+S$2,Feuil2!$A$3:$CQ$931,HLOOKUP(Feuil1!$F316,Feuil2!$E$1:$DG$2,2,0),0)),"",VLOOKUP($H316*100+S$2,Feuil2!$A$3:$CQ$931,HLOOKUP(Feuil1!$F316,Feuil2!$E$1:$DG$2,2,0),0))</f>
        <v>0</v>
      </c>
      <c r="T316" s="12">
        <f>IF(ISBLANK(VLOOKUP($H316*100+T$2,Feuil2!$A$3:$CQ$931,HLOOKUP(Feuil1!$F316,Feuil2!$E$1:$DG$2,2,0),0)),"",VLOOKUP($H316*100+T$2,Feuil2!$A$3:$CQ$931,HLOOKUP(Feuil1!$F316,Feuil2!$E$1:$DG$2,2,0),0))</f>
        <v>2</v>
      </c>
      <c r="U316" s="12">
        <f t="shared" si="26"/>
        <v>526.09999999999991</v>
      </c>
    </row>
    <row r="317" spans="1:21" x14ac:dyDescent="0.35">
      <c r="A317" s="10" t="s">
        <v>33</v>
      </c>
      <c r="B317" s="8" t="s">
        <v>37</v>
      </c>
      <c r="C317" s="39">
        <v>435000</v>
      </c>
      <c r="D317" s="39">
        <v>472600</v>
      </c>
      <c r="E317" s="39">
        <v>15</v>
      </c>
      <c r="F317" s="10">
        <v>5036</v>
      </c>
      <c r="G317" s="38" t="s">
        <v>25</v>
      </c>
      <c r="H317" s="11">
        <v>2006</v>
      </c>
      <c r="I317" s="12">
        <f>IF(ISBLANK(VLOOKUP($H317*100+I$2,Feuil2!$A$3:$CQ$931,HLOOKUP(Feuil1!$F317,Feuil2!$E$1:$DG$2,2,0),0)),"",VLOOKUP($H317*100+I$2,Feuil2!$A$3:$CQ$931,HLOOKUP(Feuil1!$F317,Feuil2!$E$1:$DG$2,2,0),0))</f>
        <v>18.8</v>
      </c>
      <c r="J317" s="12">
        <f>IF(ISBLANK(VLOOKUP($H317*100+J$2,Feuil2!$A$3:$CQ$931,HLOOKUP(Feuil1!$F317,Feuil2!$E$1:$DG$2,2,0),0)),"",VLOOKUP($H317*100+J$2,Feuil2!$A$3:$CQ$931,HLOOKUP(Feuil1!$F317,Feuil2!$E$1:$DG$2,2,0),0))</f>
        <v>28.7</v>
      </c>
      <c r="K317" s="12">
        <f>IF(ISBLANK(VLOOKUP($H317*100+K$2,Feuil2!$A$3:$CQ$931,HLOOKUP(Feuil1!$F317,Feuil2!$E$1:$DG$2,2,0),0)),"",VLOOKUP($H317*100+K$2,Feuil2!$A$3:$CQ$931,HLOOKUP(Feuil1!$F317,Feuil2!$E$1:$DG$2,2,0),0))</f>
        <v>33.5</v>
      </c>
      <c r="L317" s="12">
        <f>IF(ISBLANK(VLOOKUP($H317*100+L$2,Feuil2!$A$3:$CQ$931,HLOOKUP(Feuil1!$F317,Feuil2!$E$1:$DG$2,2,0),0)),"",VLOOKUP($H317*100+L$2,Feuil2!$A$3:$CQ$931,HLOOKUP(Feuil1!$F317,Feuil2!$E$1:$DG$2,2,0),0))</f>
        <v>49.7</v>
      </c>
      <c r="M317" s="12">
        <f>IF(ISBLANK(VLOOKUP($H317*100+M$2,Feuil2!$A$3:$CQ$931,HLOOKUP(Feuil1!$F317,Feuil2!$E$1:$DG$2,2,0),0)),"",VLOOKUP($H317*100+M$2,Feuil2!$A$3:$CQ$931,HLOOKUP(Feuil1!$F317,Feuil2!$E$1:$DG$2,2,0),0))</f>
        <v>41.7</v>
      </c>
      <c r="N317" s="12">
        <f>IF(ISBLANK(VLOOKUP($H317*100+N$2,Feuil2!$A$3:$CQ$931,HLOOKUP(Feuil1!$F317,Feuil2!$E$1:$DG$2,2,0),0)),"",VLOOKUP($H317*100+N$2,Feuil2!$A$3:$CQ$931,HLOOKUP(Feuil1!$F317,Feuil2!$E$1:$DG$2,2,0),0))</f>
        <v>47.5</v>
      </c>
      <c r="O317" s="12">
        <f>IF(ISBLANK(VLOOKUP($H317*100+O$2,Feuil2!$A$3:$CQ$931,HLOOKUP(Feuil1!$F317,Feuil2!$E$1:$DG$2,2,0),0)),"",VLOOKUP($H317*100+O$2,Feuil2!$A$3:$CQ$931,HLOOKUP(Feuil1!$F317,Feuil2!$E$1:$DG$2,2,0),0))</f>
        <v>37</v>
      </c>
      <c r="P317" s="12">
        <f>IF(ISBLANK(VLOOKUP($H317*100+P$2,Feuil2!$A$3:$CQ$931,HLOOKUP(Feuil1!$F317,Feuil2!$E$1:$DG$2,2,0),0)),"",VLOOKUP($H317*100+P$2,Feuil2!$A$3:$CQ$931,HLOOKUP(Feuil1!$F317,Feuil2!$E$1:$DG$2,2,0),0))</f>
        <v>65.7</v>
      </c>
      <c r="Q317" s="12">
        <f>IF(ISBLANK(VLOOKUP($H317*100+Q$2,Feuil2!$A$3:$CQ$931,HLOOKUP(Feuil1!$F317,Feuil2!$E$1:$DG$2,2,0),0)),"",VLOOKUP($H317*100+Q$2,Feuil2!$A$3:$CQ$931,HLOOKUP(Feuil1!$F317,Feuil2!$E$1:$DG$2,2,0),0))</f>
        <v>17.100000000000001</v>
      </c>
      <c r="R317" s="12">
        <f>IF(ISBLANK(VLOOKUP($H317*100+R$2,Feuil2!$A$3:$CQ$931,HLOOKUP(Feuil1!$F317,Feuil2!$E$1:$DG$2,2,0),0)),"",VLOOKUP($H317*100+R$2,Feuil2!$A$3:$CQ$931,HLOOKUP(Feuil1!$F317,Feuil2!$E$1:$DG$2,2,0),0))</f>
        <v>0</v>
      </c>
      <c r="S317" s="12">
        <f>IF(ISBLANK(VLOOKUP($H317*100+S$2,Feuil2!$A$3:$CQ$931,HLOOKUP(Feuil1!$F317,Feuil2!$E$1:$DG$2,2,0),0)),"",VLOOKUP($H317*100+S$2,Feuil2!$A$3:$CQ$931,HLOOKUP(Feuil1!$F317,Feuil2!$E$1:$DG$2,2,0),0))</f>
        <v>0</v>
      </c>
      <c r="T317" s="12">
        <f>IF(ISBLANK(VLOOKUP($H317*100+T$2,Feuil2!$A$3:$CQ$931,HLOOKUP(Feuil1!$F317,Feuil2!$E$1:$DG$2,2,0),0)),"",VLOOKUP($H317*100+T$2,Feuil2!$A$3:$CQ$931,HLOOKUP(Feuil1!$F317,Feuil2!$E$1:$DG$2,2,0),0))</f>
        <v>0</v>
      </c>
      <c r="U317" s="12">
        <f t="shared" si="26"/>
        <v>339.7</v>
      </c>
    </row>
    <row r="318" spans="1:21" x14ac:dyDescent="0.35">
      <c r="A318" s="10" t="s">
        <v>33</v>
      </c>
      <c r="B318" s="8" t="s">
        <v>37</v>
      </c>
      <c r="C318" s="39">
        <v>435000</v>
      </c>
      <c r="D318" s="39">
        <v>472600</v>
      </c>
      <c r="E318" s="39">
        <v>15</v>
      </c>
      <c r="F318" s="10">
        <v>5036</v>
      </c>
      <c r="G318" s="38" t="s">
        <v>25</v>
      </c>
      <c r="H318" s="11">
        <v>2007</v>
      </c>
      <c r="I318" s="12">
        <f>IF(ISBLANK(VLOOKUP($H318*100+I$2,Feuil2!$A$3:$CQ$931,HLOOKUP(Feuil1!$F318,Feuil2!$E$1:$DG$2,2,0),0)),"",VLOOKUP($H318*100+I$2,Feuil2!$A$3:$CQ$931,HLOOKUP(Feuil1!$F318,Feuil2!$E$1:$DG$2,2,0),0))</f>
        <v>0.2</v>
      </c>
      <c r="J318" s="12">
        <f>IF(ISBLANK(VLOOKUP($H318*100+J$2,Feuil2!$A$3:$CQ$931,HLOOKUP(Feuil1!$F318,Feuil2!$E$1:$DG$2,2,0),0)),"",VLOOKUP($H318*100+J$2,Feuil2!$A$3:$CQ$931,HLOOKUP(Feuil1!$F318,Feuil2!$E$1:$DG$2,2,0),0))</f>
        <v>35.6</v>
      </c>
      <c r="K318" s="12">
        <f>IF(ISBLANK(VLOOKUP($H318*100+K$2,Feuil2!$A$3:$CQ$931,HLOOKUP(Feuil1!$F318,Feuil2!$E$1:$DG$2,2,0),0)),"",VLOOKUP($H318*100+K$2,Feuil2!$A$3:$CQ$931,HLOOKUP(Feuil1!$F318,Feuil2!$E$1:$DG$2,2,0),0))</f>
        <v>117.2</v>
      </c>
      <c r="L318" s="12">
        <f>IF(ISBLANK(VLOOKUP($H318*100+L$2,Feuil2!$A$3:$CQ$931,HLOOKUP(Feuil1!$F318,Feuil2!$E$1:$DG$2,2,0),0)),"",VLOOKUP($H318*100+L$2,Feuil2!$A$3:$CQ$931,HLOOKUP(Feuil1!$F318,Feuil2!$E$1:$DG$2,2,0),0))</f>
        <v>52.7</v>
      </c>
      <c r="M318" s="12">
        <f>IF(ISBLANK(VLOOKUP($H318*100+M$2,Feuil2!$A$3:$CQ$931,HLOOKUP(Feuil1!$F318,Feuil2!$E$1:$DG$2,2,0),0)),"",VLOOKUP($H318*100+M$2,Feuil2!$A$3:$CQ$931,HLOOKUP(Feuil1!$F318,Feuil2!$E$1:$DG$2,2,0),0))</f>
        <v>98.4</v>
      </c>
      <c r="N318" s="12">
        <f>IF(ISBLANK(VLOOKUP($H318*100+N$2,Feuil2!$A$3:$CQ$931,HLOOKUP(Feuil1!$F318,Feuil2!$E$1:$DG$2,2,0),0)),"",VLOOKUP($H318*100+N$2,Feuil2!$A$3:$CQ$931,HLOOKUP(Feuil1!$F318,Feuil2!$E$1:$DG$2,2,0),0))</f>
        <v>46.8</v>
      </c>
      <c r="O318" s="12">
        <f>IF(ISBLANK(VLOOKUP($H318*100+O$2,Feuil2!$A$3:$CQ$931,HLOOKUP(Feuil1!$F318,Feuil2!$E$1:$DG$2,2,0),0)),"",VLOOKUP($H318*100+O$2,Feuil2!$A$3:$CQ$931,HLOOKUP(Feuil1!$F318,Feuil2!$E$1:$DG$2,2,0),0))</f>
        <v>12.9</v>
      </c>
      <c r="P318" s="12">
        <f>IF(ISBLANK(VLOOKUP($H318*100+P$2,Feuil2!$A$3:$CQ$931,HLOOKUP(Feuil1!$F318,Feuil2!$E$1:$DG$2,2,0),0)),"",VLOOKUP($H318*100+P$2,Feuil2!$A$3:$CQ$931,HLOOKUP(Feuil1!$F318,Feuil2!$E$1:$DG$2,2,0),0))</f>
        <v>66.400000000000006</v>
      </c>
      <c r="Q318" s="12">
        <f>IF(ISBLANK(VLOOKUP($H318*100+Q$2,Feuil2!$A$3:$CQ$931,HLOOKUP(Feuil1!$F318,Feuil2!$E$1:$DG$2,2,0),0)),"",VLOOKUP($H318*100+Q$2,Feuil2!$A$3:$CQ$931,HLOOKUP(Feuil1!$F318,Feuil2!$E$1:$DG$2,2,0),0))</f>
        <v>23.1</v>
      </c>
      <c r="R318" s="12">
        <f>IF(ISBLANK(VLOOKUP($H318*100+R$2,Feuil2!$A$3:$CQ$931,HLOOKUP(Feuil1!$F318,Feuil2!$E$1:$DG$2,2,0),0)),"",VLOOKUP($H318*100+R$2,Feuil2!$A$3:$CQ$931,HLOOKUP(Feuil1!$F318,Feuil2!$E$1:$DG$2,2,0),0))</f>
        <v>0</v>
      </c>
      <c r="S318" s="12">
        <f>IF(ISBLANK(VLOOKUP($H318*100+S$2,Feuil2!$A$3:$CQ$931,HLOOKUP(Feuil1!$F318,Feuil2!$E$1:$DG$2,2,0),0)),"",VLOOKUP($H318*100+S$2,Feuil2!$A$3:$CQ$931,HLOOKUP(Feuil1!$F318,Feuil2!$E$1:$DG$2,2,0),0))</f>
        <v>0</v>
      </c>
      <c r="T318" s="12">
        <f>IF(ISBLANK(VLOOKUP($H318*100+T$2,Feuil2!$A$3:$CQ$931,HLOOKUP(Feuil1!$F318,Feuil2!$E$1:$DG$2,2,0),0)),"",VLOOKUP($H318*100+T$2,Feuil2!$A$3:$CQ$931,HLOOKUP(Feuil1!$F318,Feuil2!$E$1:$DG$2,2,0),0))</f>
        <v>0</v>
      </c>
      <c r="U318" s="12">
        <f t="shared" si="26"/>
        <v>453.30000000000007</v>
      </c>
    </row>
    <row r="319" spans="1:21" x14ac:dyDescent="0.35">
      <c r="A319" s="10" t="s">
        <v>33</v>
      </c>
      <c r="B319" s="8" t="s">
        <v>37</v>
      </c>
      <c r="C319" s="39">
        <v>435000</v>
      </c>
      <c r="D319" s="39">
        <v>472600</v>
      </c>
      <c r="E319" s="39">
        <v>15</v>
      </c>
      <c r="F319" s="10">
        <v>5036</v>
      </c>
      <c r="G319" s="38" t="s">
        <v>25</v>
      </c>
      <c r="H319" s="11">
        <v>2008</v>
      </c>
      <c r="I319" s="12">
        <f>IF(ISBLANK(VLOOKUP($H319*100+I$2,Feuil2!$A$3:$CQ$931,HLOOKUP(Feuil1!$F319,Feuil2!$E$1:$DG$2,2,0),0)),"",VLOOKUP($H319*100+I$2,Feuil2!$A$3:$CQ$931,HLOOKUP(Feuil1!$F319,Feuil2!$E$1:$DG$2,2,0),0))</f>
        <v>21.4</v>
      </c>
      <c r="J319" s="12">
        <f>IF(ISBLANK(VLOOKUP($H319*100+J$2,Feuil2!$A$3:$CQ$931,HLOOKUP(Feuil1!$F319,Feuil2!$E$1:$DG$2,2,0),0)),"",VLOOKUP($H319*100+J$2,Feuil2!$A$3:$CQ$931,HLOOKUP(Feuil1!$F319,Feuil2!$E$1:$DG$2,2,0),0))</f>
        <v>124.8</v>
      </c>
      <c r="K319" s="12">
        <f>IF(ISBLANK(VLOOKUP($H319*100+K$2,Feuil2!$A$3:$CQ$931,HLOOKUP(Feuil1!$F319,Feuil2!$E$1:$DG$2,2,0),0)),"",VLOOKUP($H319*100+K$2,Feuil2!$A$3:$CQ$931,HLOOKUP(Feuil1!$F319,Feuil2!$E$1:$DG$2,2,0),0))</f>
        <v>210</v>
      </c>
      <c r="L319" s="12">
        <f>IF(ISBLANK(VLOOKUP($H319*100+L$2,Feuil2!$A$3:$CQ$931,HLOOKUP(Feuil1!$F319,Feuil2!$E$1:$DG$2,2,0),0)),"",VLOOKUP($H319*100+L$2,Feuil2!$A$3:$CQ$931,HLOOKUP(Feuil1!$F319,Feuil2!$E$1:$DG$2,2,0),0))</f>
        <v>188.1</v>
      </c>
      <c r="M319" s="12">
        <f>IF(ISBLANK(VLOOKUP($H319*100+M$2,Feuil2!$A$3:$CQ$931,HLOOKUP(Feuil1!$F319,Feuil2!$E$1:$DG$2,2,0),0)),"",VLOOKUP($H319*100+M$2,Feuil2!$A$3:$CQ$931,HLOOKUP(Feuil1!$F319,Feuil2!$E$1:$DG$2,2,0),0))</f>
        <v>128.80000000000001</v>
      </c>
      <c r="N319" s="12">
        <f>IF(ISBLANK(VLOOKUP($H319*100+N$2,Feuil2!$A$3:$CQ$931,HLOOKUP(Feuil1!$F319,Feuil2!$E$1:$DG$2,2,0),0)),"",VLOOKUP($H319*100+N$2,Feuil2!$A$3:$CQ$931,HLOOKUP(Feuil1!$F319,Feuil2!$E$1:$DG$2,2,0),0))</f>
        <v>160.80000000000001</v>
      </c>
      <c r="O319" s="12">
        <f>IF(ISBLANK(VLOOKUP($H319*100+O$2,Feuil2!$A$3:$CQ$931,HLOOKUP(Feuil1!$F319,Feuil2!$E$1:$DG$2,2,0),0)),"",VLOOKUP($H319*100+O$2,Feuil2!$A$3:$CQ$931,HLOOKUP(Feuil1!$F319,Feuil2!$E$1:$DG$2,2,0),0))</f>
        <v>55.1</v>
      </c>
      <c r="P319" s="12">
        <f>IF(ISBLANK(VLOOKUP($H319*100+P$2,Feuil2!$A$3:$CQ$931,HLOOKUP(Feuil1!$F319,Feuil2!$E$1:$DG$2,2,0),0)),"",VLOOKUP($H319*100+P$2,Feuil2!$A$3:$CQ$931,HLOOKUP(Feuil1!$F319,Feuil2!$E$1:$DG$2,2,0),0))</f>
        <v>46.3</v>
      </c>
      <c r="Q319" s="12">
        <f>IF(ISBLANK(VLOOKUP($H319*100+Q$2,Feuil2!$A$3:$CQ$931,HLOOKUP(Feuil1!$F319,Feuil2!$E$1:$DG$2,2,0),0)),"",VLOOKUP($H319*100+Q$2,Feuil2!$A$3:$CQ$931,HLOOKUP(Feuil1!$F319,Feuil2!$E$1:$DG$2,2,0),0))</f>
        <v>2</v>
      </c>
      <c r="R319" s="12">
        <f>IF(ISBLANK(VLOOKUP($H319*100+R$2,Feuil2!$A$3:$CQ$931,HLOOKUP(Feuil1!$F319,Feuil2!$E$1:$DG$2,2,0),0)),"",VLOOKUP($H319*100+R$2,Feuil2!$A$3:$CQ$931,HLOOKUP(Feuil1!$F319,Feuil2!$E$1:$DG$2,2,0),0))</f>
        <v>0.2</v>
      </c>
      <c r="S319" s="12">
        <f>IF(ISBLANK(VLOOKUP($H319*100+S$2,Feuil2!$A$3:$CQ$931,HLOOKUP(Feuil1!$F319,Feuil2!$E$1:$DG$2,2,0),0)),"",VLOOKUP($H319*100+S$2,Feuil2!$A$3:$CQ$931,HLOOKUP(Feuil1!$F319,Feuil2!$E$1:$DG$2,2,0),0))</f>
        <v>0</v>
      </c>
      <c r="T319" s="12">
        <f>IF(ISBLANK(VLOOKUP($H319*100+T$2,Feuil2!$A$3:$CQ$931,HLOOKUP(Feuil1!$F319,Feuil2!$E$1:$DG$2,2,0),0)),"",VLOOKUP($H319*100+T$2,Feuil2!$A$3:$CQ$931,HLOOKUP(Feuil1!$F319,Feuil2!$E$1:$DG$2,2,0),0))</f>
        <v>0</v>
      </c>
      <c r="U319" s="12">
        <f t="shared" si="26"/>
        <v>937.49999999999989</v>
      </c>
    </row>
    <row r="320" spans="1:21" x14ac:dyDescent="0.35">
      <c r="A320" s="10" t="s">
        <v>33</v>
      </c>
      <c r="B320" s="8" t="s">
        <v>37</v>
      </c>
      <c r="C320" s="39">
        <v>435000</v>
      </c>
      <c r="D320" s="39">
        <v>472600</v>
      </c>
      <c r="E320" s="39">
        <v>15</v>
      </c>
      <c r="F320" s="10">
        <v>5036</v>
      </c>
      <c r="G320" s="38" t="s">
        <v>25</v>
      </c>
      <c r="H320" s="11">
        <v>2009</v>
      </c>
      <c r="I320" s="12">
        <f>IF(ISBLANK(VLOOKUP($H320*100+I$2,Feuil2!$A$3:$CQ$931,HLOOKUP(Feuil1!$F320,Feuil2!$E$1:$DG$2,2,0),0)),"",VLOOKUP($H320*100+I$2,Feuil2!$A$3:$CQ$931,HLOOKUP(Feuil1!$F320,Feuil2!$E$1:$DG$2,2,0),0))</f>
        <v>45.8</v>
      </c>
      <c r="J320" s="12">
        <f>IF(ISBLANK(VLOOKUP($H320*100+J$2,Feuil2!$A$3:$CQ$931,HLOOKUP(Feuil1!$F320,Feuil2!$E$1:$DG$2,2,0),0)),"",VLOOKUP($H320*100+J$2,Feuil2!$A$3:$CQ$931,HLOOKUP(Feuil1!$F320,Feuil2!$E$1:$DG$2,2,0),0))</f>
        <v>24.3</v>
      </c>
      <c r="K320" s="12">
        <f>IF(ISBLANK(VLOOKUP($H320*100+K$2,Feuil2!$A$3:$CQ$931,HLOOKUP(Feuil1!$F320,Feuil2!$E$1:$DG$2,2,0),0)),"",VLOOKUP($H320*100+K$2,Feuil2!$A$3:$CQ$931,HLOOKUP(Feuil1!$F320,Feuil2!$E$1:$DG$2,2,0),0))</f>
        <v>47.7</v>
      </c>
      <c r="L320" s="12">
        <f>IF(ISBLANK(VLOOKUP($H320*100+L$2,Feuil2!$A$3:$CQ$931,HLOOKUP(Feuil1!$F320,Feuil2!$E$1:$DG$2,2,0),0)),"",VLOOKUP($H320*100+L$2,Feuil2!$A$3:$CQ$931,HLOOKUP(Feuil1!$F320,Feuil2!$E$1:$DG$2,2,0),0))</f>
        <v>246.2</v>
      </c>
      <c r="M320" s="12">
        <f>IF(ISBLANK(VLOOKUP($H320*100+M$2,Feuil2!$A$3:$CQ$931,HLOOKUP(Feuil1!$F320,Feuil2!$E$1:$DG$2,2,0),0)),"",VLOOKUP($H320*100+M$2,Feuil2!$A$3:$CQ$931,HLOOKUP(Feuil1!$F320,Feuil2!$E$1:$DG$2,2,0),0))</f>
        <v>256.3</v>
      </c>
      <c r="N320" s="12">
        <f>IF(ISBLANK(VLOOKUP($H320*100+N$2,Feuil2!$A$3:$CQ$931,HLOOKUP(Feuil1!$F320,Feuil2!$E$1:$DG$2,2,0),0)),"",VLOOKUP($H320*100+N$2,Feuil2!$A$3:$CQ$931,HLOOKUP(Feuil1!$F320,Feuil2!$E$1:$DG$2,2,0),0))</f>
        <v>157.80000000000001</v>
      </c>
      <c r="O320" s="12">
        <f>IF(ISBLANK(VLOOKUP($H320*100+O$2,Feuil2!$A$3:$CQ$931,HLOOKUP(Feuil1!$F320,Feuil2!$E$1:$DG$2,2,0),0)),"",VLOOKUP($H320*100+O$2,Feuil2!$A$3:$CQ$931,HLOOKUP(Feuil1!$F320,Feuil2!$E$1:$DG$2,2,0),0))</f>
        <v>134.30000000000001</v>
      </c>
      <c r="P320" s="12">
        <f>IF(ISBLANK(VLOOKUP($H320*100+P$2,Feuil2!$A$3:$CQ$931,HLOOKUP(Feuil1!$F320,Feuil2!$E$1:$DG$2,2,0),0)),"",VLOOKUP($H320*100+P$2,Feuil2!$A$3:$CQ$931,HLOOKUP(Feuil1!$F320,Feuil2!$E$1:$DG$2,2,0),0))</f>
        <v>43.1</v>
      </c>
      <c r="Q320" s="12">
        <f>IF(ISBLANK(VLOOKUP($H320*100+Q$2,Feuil2!$A$3:$CQ$931,HLOOKUP(Feuil1!$F320,Feuil2!$E$1:$DG$2,2,0),0)),"",VLOOKUP($H320*100+Q$2,Feuil2!$A$3:$CQ$931,HLOOKUP(Feuil1!$F320,Feuil2!$E$1:$DG$2,2,0),0))</f>
        <v>10</v>
      </c>
      <c r="R320" s="12">
        <f>IF(ISBLANK(VLOOKUP($H320*100+R$2,Feuil2!$A$3:$CQ$931,HLOOKUP(Feuil1!$F320,Feuil2!$E$1:$DG$2,2,0),0)),"",VLOOKUP($H320*100+R$2,Feuil2!$A$3:$CQ$931,HLOOKUP(Feuil1!$F320,Feuil2!$E$1:$DG$2,2,0),0))</f>
        <v>12.4</v>
      </c>
      <c r="S320" s="12">
        <f>IF(ISBLANK(VLOOKUP($H320*100+S$2,Feuil2!$A$3:$CQ$931,HLOOKUP(Feuil1!$F320,Feuil2!$E$1:$DG$2,2,0),0)),"",VLOOKUP($H320*100+S$2,Feuil2!$A$3:$CQ$931,HLOOKUP(Feuil1!$F320,Feuil2!$E$1:$DG$2,2,0),0))</f>
        <v>14.7</v>
      </c>
      <c r="T320" s="12">
        <f>IF(ISBLANK(VLOOKUP($H320*100+T$2,Feuil2!$A$3:$CQ$931,HLOOKUP(Feuil1!$F320,Feuil2!$E$1:$DG$2,2,0),0)),"",VLOOKUP($H320*100+T$2,Feuil2!$A$3:$CQ$931,HLOOKUP(Feuil1!$F320,Feuil2!$E$1:$DG$2,2,0),0))</f>
        <v>0</v>
      </c>
      <c r="U320" s="12">
        <f t="shared" si="26"/>
        <v>992.59999999999991</v>
      </c>
    </row>
    <row r="321" spans="1:44" x14ac:dyDescent="0.35">
      <c r="A321" s="10" t="s">
        <v>33</v>
      </c>
      <c r="B321" s="8" t="s">
        <v>37</v>
      </c>
      <c r="C321" s="39">
        <v>435000</v>
      </c>
      <c r="D321" s="39">
        <v>472600</v>
      </c>
      <c r="E321" s="39">
        <v>15</v>
      </c>
      <c r="F321" s="10">
        <v>5036</v>
      </c>
      <c r="G321" s="38" t="s">
        <v>25</v>
      </c>
      <c r="H321" s="11">
        <v>2010</v>
      </c>
      <c r="I321" s="12">
        <f>IF(ISBLANK(VLOOKUP($H321*100+I$2,Feuil2!$A$3:$CQ$931,HLOOKUP(Feuil1!$F321,Feuil2!$E$1:$DG$2,2,0),0)),"",VLOOKUP($H321*100+I$2,Feuil2!$A$3:$CQ$931,HLOOKUP(Feuil1!$F321,Feuil2!$E$1:$DG$2,2,0),0))</f>
        <v>3.1</v>
      </c>
      <c r="J321" s="12">
        <f>IF(ISBLANK(VLOOKUP($H321*100+J$2,Feuil2!$A$3:$CQ$931,HLOOKUP(Feuil1!$F321,Feuil2!$E$1:$DG$2,2,0),0)),"",VLOOKUP($H321*100+J$2,Feuil2!$A$3:$CQ$931,HLOOKUP(Feuil1!$F321,Feuil2!$E$1:$DG$2,2,0),0))</f>
        <v>127.7</v>
      </c>
      <c r="K321" s="12">
        <f>IF(ISBLANK(VLOOKUP($H321*100+K$2,Feuil2!$A$3:$CQ$931,HLOOKUP(Feuil1!$F321,Feuil2!$E$1:$DG$2,2,0),0)),"",VLOOKUP($H321*100+K$2,Feuil2!$A$3:$CQ$931,HLOOKUP(Feuil1!$F321,Feuil2!$E$1:$DG$2,2,0),0))</f>
        <v>197.2</v>
      </c>
      <c r="L321" s="12">
        <f>IF(ISBLANK(VLOOKUP($H321*100+L$2,Feuil2!$A$3:$CQ$931,HLOOKUP(Feuil1!$F321,Feuil2!$E$1:$DG$2,2,0),0)),"",VLOOKUP($H321*100+L$2,Feuil2!$A$3:$CQ$931,HLOOKUP(Feuil1!$F321,Feuil2!$E$1:$DG$2,2,0),0))</f>
        <v>136.6</v>
      </c>
      <c r="M321" s="12">
        <f>IF(ISBLANK(VLOOKUP($H321*100+M$2,Feuil2!$A$3:$CQ$931,HLOOKUP(Feuil1!$F321,Feuil2!$E$1:$DG$2,2,0),0)),"",VLOOKUP($H321*100+M$2,Feuil2!$A$3:$CQ$931,HLOOKUP(Feuil1!$F321,Feuil2!$E$1:$DG$2,2,0),0))</f>
        <v>85.9</v>
      </c>
      <c r="N321" s="12">
        <f>IF(ISBLANK(VLOOKUP($H321*100+N$2,Feuil2!$A$3:$CQ$931,HLOOKUP(Feuil1!$F321,Feuil2!$E$1:$DG$2,2,0),0)),"",VLOOKUP($H321*100+N$2,Feuil2!$A$3:$CQ$931,HLOOKUP(Feuil1!$F321,Feuil2!$E$1:$DG$2,2,0),0))</f>
        <v>45.8</v>
      </c>
      <c r="O321" s="12">
        <f>IF(ISBLANK(VLOOKUP($H321*100+O$2,Feuil2!$A$3:$CQ$931,HLOOKUP(Feuil1!$F321,Feuil2!$E$1:$DG$2,2,0),0)),"",VLOOKUP($H321*100+O$2,Feuil2!$A$3:$CQ$931,HLOOKUP(Feuil1!$F321,Feuil2!$E$1:$DG$2,2,0),0))</f>
        <v>65.7</v>
      </c>
      <c r="P321" s="12">
        <f>IF(ISBLANK(VLOOKUP($H321*100+P$2,Feuil2!$A$3:$CQ$931,HLOOKUP(Feuil1!$F321,Feuil2!$E$1:$DG$2,2,0),0)),"",VLOOKUP($H321*100+P$2,Feuil2!$A$3:$CQ$931,HLOOKUP(Feuil1!$F321,Feuil2!$E$1:$DG$2,2,0),0))</f>
        <v>108.3</v>
      </c>
      <c r="Q321" s="12">
        <f>IF(ISBLANK(VLOOKUP($H321*100+Q$2,Feuil2!$A$3:$CQ$931,HLOOKUP(Feuil1!$F321,Feuil2!$E$1:$DG$2,2,0),0)),"",VLOOKUP($H321*100+Q$2,Feuil2!$A$3:$CQ$931,HLOOKUP(Feuil1!$F321,Feuil2!$E$1:$DG$2,2,0),0))</f>
        <v>53.4</v>
      </c>
      <c r="R321" s="12">
        <f>IF(ISBLANK(VLOOKUP($H321*100+R$2,Feuil2!$A$3:$CQ$931,HLOOKUP(Feuil1!$F321,Feuil2!$E$1:$DG$2,2,0),0)),"",VLOOKUP($H321*100+R$2,Feuil2!$A$3:$CQ$931,HLOOKUP(Feuil1!$F321,Feuil2!$E$1:$DG$2,2,0),0))</f>
        <v>9.1999999999999993</v>
      </c>
      <c r="S321" s="12">
        <f>IF(ISBLANK(VLOOKUP($H321*100+S$2,Feuil2!$A$3:$CQ$931,HLOOKUP(Feuil1!$F321,Feuil2!$E$1:$DG$2,2,0),0)),"",VLOOKUP($H321*100+S$2,Feuil2!$A$3:$CQ$931,HLOOKUP(Feuil1!$F321,Feuil2!$E$1:$DG$2,2,0),0))</f>
        <v>0</v>
      </c>
      <c r="T321" s="12">
        <f>IF(ISBLANK(VLOOKUP($H321*100+T$2,Feuil2!$A$3:$CQ$931,HLOOKUP(Feuil1!$F321,Feuil2!$E$1:$DG$2,2,0),0)),"",VLOOKUP($H321*100+T$2,Feuil2!$A$3:$CQ$931,HLOOKUP(Feuil1!$F321,Feuil2!$E$1:$DG$2,2,0),0))</f>
        <v>8.1</v>
      </c>
      <c r="U321" s="12">
        <f t="shared" si="26"/>
        <v>841</v>
      </c>
    </row>
    <row r="322" spans="1:44" x14ac:dyDescent="0.35">
      <c r="A322" s="10" t="s">
        <v>33</v>
      </c>
      <c r="B322" s="8" t="s">
        <v>37</v>
      </c>
      <c r="C322" s="39">
        <v>435000</v>
      </c>
      <c r="D322" s="39">
        <v>472600</v>
      </c>
      <c r="E322" s="39">
        <v>15</v>
      </c>
      <c r="F322" s="10">
        <v>5036</v>
      </c>
      <c r="G322" s="38" t="s">
        <v>25</v>
      </c>
      <c r="H322" s="11">
        <v>2011</v>
      </c>
      <c r="I322" s="12">
        <f>IF(ISBLANK(VLOOKUP($H322*100+I$2,Feuil2!$A$3:$CQ$931,HLOOKUP(Feuil1!$F322,Feuil2!$E$1:$DG$2,2,0),0)),"",VLOOKUP($H322*100+I$2,Feuil2!$A$3:$CQ$931,HLOOKUP(Feuil1!$F322,Feuil2!$E$1:$DG$2,2,0),0))</f>
        <v>4.4000000000000004</v>
      </c>
      <c r="J322" s="12">
        <f>IF(ISBLANK(VLOOKUP($H322*100+J$2,Feuil2!$A$3:$CQ$931,HLOOKUP(Feuil1!$F322,Feuil2!$E$1:$DG$2,2,0),0)),"",VLOOKUP($H322*100+J$2,Feuil2!$A$3:$CQ$931,HLOOKUP(Feuil1!$F322,Feuil2!$E$1:$DG$2,2,0),0))</f>
        <v>46.6</v>
      </c>
      <c r="K322" s="12">
        <f>IF(ISBLANK(VLOOKUP($H322*100+K$2,Feuil2!$A$3:$CQ$931,HLOOKUP(Feuil1!$F322,Feuil2!$E$1:$DG$2,2,0),0)),"",VLOOKUP($H322*100+K$2,Feuil2!$A$3:$CQ$931,HLOOKUP(Feuil1!$F322,Feuil2!$E$1:$DG$2,2,0),0))</f>
        <v>169.2</v>
      </c>
      <c r="L322" s="12">
        <f>IF(ISBLANK(VLOOKUP($H322*100+L$2,Feuil2!$A$3:$CQ$931,HLOOKUP(Feuil1!$F322,Feuil2!$E$1:$DG$2,2,0),0)),"",VLOOKUP($H322*100+L$2,Feuil2!$A$3:$CQ$931,HLOOKUP(Feuil1!$F322,Feuil2!$E$1:$DG$2,2,0),0))</f>
        <v>13.4</v>
      </c>
      <c r="M322" s="12">
        <f>IF(ISBLANK(VLOOKUP($H322*100+M$2,Feuil2!$A$3:$CQ$931,HLOOKUP(Feuil1!$F322,Feuil2!$E$1:$DG$2,2,0),0)),"",VLOOKUP($H322*100+M$2,Feuil2!$A$3:$CQ$931,HLOOKUP(Feuil1!$F322,Feuil2!$E$1:$DG$2,2,0),0))</f>
        <v>27</v>
      </c>
      <c r="N322" s="12">
        <f>IF(ISBLANK(VLOOKUP($H322*100+N$2,Feuil2!$A$3:$CQ$931,HLOOKUP(Feuil1!$F322,Feuil2!$E$1:$DG$2,2,0),0)),"",VLOOKUP($H322*100+N$2,Feuil2!$A$3:$CQ$931,HLOOKUP(Feuil1!$F322,Feuil2!$E$1:$DG$2,2,0),0))</f>
        <v>4.8</v>
      </c>
      <c r="O322" s="12">
        <f>IF(ISBLANK(VLOOKUP($H322*100+O$2,Feuil2!$A$3:$CQ$931,HLOOKUP(Feuil1!$F322,Feuil2!$E$1:$DG$2,2,0),0)),"",VLOOKUP($H322*100+O$2,Feuil2!$A$3:$CQ$931,HLOOKUP(Feuil1!$F322,Feuil2!$E$1:$DG$2,2,0),0))</f>
        <v>6.5</v>
      </c>
      <c r="P322" s="12">
        <f>IF(ISBLANK(VLOOKUP($H322*100+P$2,Feuil2!$A$3:$CQ$931,HLOOKUP(Feuil1!$F322,Feuil2!$E$1:$DG$2,2,0),0)),"",VLOOKUP($H322*100+P$2,Feuil2!$A$3:$CQ$931,HLOOKUP(Feuil1!$F322,Feuil2!$E$1:$DG$2,2,0),0))</f>
        <v>85.2</v>
      </c>
      <c r="Q322" s="12">
        <f>IF(ISBLANK(VLOOKUP($H322*100+Q$2,Feuil2!$A$3:$CQ$931,HLOOKUP(Feuil1!$F322,Feuil2!$E$1:$DG$2,2,0),0)),"",VLOOKUP($H322*100+Q$2,Feuil2!$A$3:$CQ$931,HLOOKUP(Feuil1!$F322,Feuil2!$E$1:$DG$2,2,0),0))</f>
        <v>3.9</v>
      </c>
      <c r="R322" s="12">
        <f>IF(ISBLANK(VLOOKUP($H322*100+R$2,Feuil2!$A$3:$CQ$931,HLOOKUP(Feuil1!$F322,Feuil2!$E$1:$DG$2,2,0),0)),"",VLOOKUP($H322*100+R$2,Feuil2!$A$3:$CQ$931,HLOOKUP(Feuil1!$F322,Feuil2!$E$1:$DG$2,2,0),0))</f>
        <v>0.9</v>
      </c>
      <c r="S322" s="12">
        <f>IF(ISBLANK(VLOOKUP($H322*100+S$2,Feuil2!$A$3:$CQ$931,HLOOKUP(Feuil1!$F322,Feuil2!$E$1:$DG$2,2,0),0)),"",VLOOKUP($H322*100+S$2,Feuil2!$A$3:$CQ$931,HLOOKUP(Feuil1!$F322,Feuil2!$E$1:$DG$2,2,0),0))</f>
        <v>0</v>
      </c>
      <c r="T322" s="12">
        <f>IF(ISBLANK(VLOOKUP($H322*100+T$2,Feuil2!$A$3:$CQ$931,HLOOKUP(Feuil1!$F322,Feuil2!$E$1:$DG$2,2,0),0)),"",VLOOKUP($H322*100+T$2,Feuil2!$A$3:$CQ$931,HLOOKUP(Feuil1!$F322,Feuil2!$E$1:$DG$2,2,0),0))</f>
        <v>0</v>
      </c>
      <c r="U322" s="12">
        <f t="shared" si="26"/>
        <v>361.9</v>
      </c>
    </row>
    <row r="323" spans="1:44" x14ac:dyDescent="0.35">
      <c r="A323" s="10" t="s">
        <v>33</v>
      </c>
      <c r="B323" s="8" t="s">
        <v>37</v>
      </c>
      <c r="C323" s="39">
        <v>435000</v>
      </c>
      <c r="D323" s="39">
        <v>472600</v>
      </c>
      <c r="E323" s="39">
        <v>15</v>
      </c>
      <c r="F323" s="10">
        <v>5036</v>
      </c>
      <c r="G323" s="38" t="s">
        <v>25</v>
      </c>
      <c r="H323" s="11">
        <v>2012</v>
      </c>
      <c r="I323" s="12">
        <f>IF(ISBLANK(VLOOKUP($H323*100+I$2,Feuil2!$A$3:$CQ$931,HLOOKUP(Feuil1!$F323,Feuil2!$E$1:$DG$2,2,0),0)),"",VLOOKUP($H323*100+I$2,Feuil2!$A$3:$CQ$931,HLOOKUP(Feuil1!$F323,Feuil2!$E$1:$DG$2,2,0),0))</f>
        <v>69.2</v>
      </c>
      <c r="J323" s="12">
        <f>IF(ISBLANK(VLOOKUP($H323*100+J$2,Feuil2!$A$3:$CQ$931,HLOOKUP(Feuil1!$F323,Feuil2!$E$1:$DG$2,2,0),0)),"",VLOOKUP($H323*100+J$2,Feuil2!$A$3:$CQ$931,HLOOKUP(Feuil1!$F323,Feuil2!$E$1:$DG$2,2,0),0))</f>
        <v>130.1</v>
      </c>
      <c r="K323" s="12">
        <f>IF(ISBLANK(VLOOKUP($H323*100+K$2,Feuil2!$A$3:$CQ$931,HLOOKUP(Feuil1!$F323,Feuil2!$E$1:$DG$2,2,0),0)),"",VLOOKUP($H323*100+K$2,Feuil2!$A$3:$CQ$931,HLOOKUP(Feuil1!$F323,Feuil2!$E$1:$DG$2,2,0),0))</f>
        <v>167.5</v>
      </c>
      <c r="L323" s="12">
        <f>IF(ISBLANK(VLOOKUP($H323*100+L$2,Feuil2!$A$3:$CQ$931,HLOOKUP(Feuil1!$F323,Feuil2!$E$1:$DG$2,2,0),0)),"",VLOOKUP($H323*100+L$2,Feuil2!$A$3:$CQ$931,HLOOKUP(Feuil1!$F323,Feuil2!$E$1:$DG$2,2,0),0))</f>
        <v>49</v>
      </c>
      <c r="M323" s="12">
        <f>IF(ISBLANK(VLOOKUP($H323*100+M$2,Feuil2!$A$3:$CQ$931,HLOOKUP(Feuil1!$F323,Feuil2!$E$1:$DG$2,2,0),0)),"",VLOOKUP($H323*100+M$2,Feuil2!$A$3:$CQ$931,HLOOKUP(Feuil1!$F323,Feuil2!$E$1:$DG$2,2,0),0))</f>
        <v>181</v>
      </c>
      <c r="N323" s="12">
        <f>IF(ISBLANK(VLOOKUP($H323*100+N$2,Feuil2!$A$3:$CQ$931,HLOOKUP(Feuil1!$F323,Feuil2!$E$1:$DG$2,2,0),0)),"",VLOOKUP($H323*100+N$2,Feuil2!$A$3:$CQ$931,HLOOKUP(Feuil1!$F323,Feuil2!$E$1:$DG$2,2,0),0))</f>
        <v>35</v>
      </c>
      <c r="O323" s="12">
        <f>IF(ISBLANK(VLOOKUP($H323*100+O$2,Feuil2!$A$3:$CQ$931,HLOOKUP(Feuil1!$F323,Feuil2!$E$1:$DG$2,2,0),0)),"",VLOOKUP($H323*100+O$2,Feuil2!$A$3:$CQ$931,HLOOKUP(Feuil1!$F323,Feuil2!$E$1:$DG$2,2,0),0))</f>
        <v>152</v>
      </c>
      <c r="P323" s="12">
        <f>IF(ISBLANK(VLOOKUP($H323*100+P$2,Feuil2!$A$3:$CQ$931,HLOOKUP(Feuil1!$F323,Feuil2!$E$1:$DG$2,2,0),0)),"",VLOOKUP($H323*100+P$2,Feuil2!$A$3:$CQ$931,HLOOKUP(Feuil1!$F323,Feuil2!$E$1:$DG$2,2,0),0))</f>
        <v>44</v>
      </c>
      <c r="Q323" s="12">
        <f>IF(ISBLANK(VLOOKUP($H323*100+Q$2,Feuil2!$A$3:$CQ$931,HLOOKUP(Feuil1!$F323,Feuil2!$E$1:$DG$2,2,0),0)),"",VLOOKUP($H323*100+Q$2,Feuil2!$A$3:$CQ$931,HLOOKUP(Feuil1!$F323,Feuil2!$E$1:$DG$2,2,0),0))</f>
        <v>37</v>
      </c>
      <c r="R323" s="12">
        <f>IF(ISBLANK(VLOOKUP($H323*100+R$2,Feuil2!$A$3:$CQ$931,HLOOKUP(Feuil1!$F323,Feuil2!$E$1:$DG$2,2,0),0)),"",VLOOKUP($H323*100+R$2,Feuil2!$A$3:$CQ$931,HLOOKUP(Feuil1!$F323,Feuil2!$E$1:$DG$2,2,0),0))</f>
        <v>0</v>
      </c>
      <c r="S323" s="12">
        <f>IF(ISBLANK(VLOOKUP($H323*100+S$2,Feuil2!$A$3:$CQ$931,HLOOKUP(Feuil1!$F323,Feuil2!$E$1:$DG$2,2,0),0)),"",VLOOKUP($H323*100+S$2,Feuil2!$A$3:$CQ$931,HLOOKUP(Feuil1!$F323,Feuil2!$E$1:$DG$2,2,0),0))</f>
        <v>0</v>
      </c>
      <c r="T323" s="12">
        <f>IF(ISBLANK(VLOOKUP($H323*100+T$2,Feuil2!$A$3:$CQ$931,HLOOKUP(Feuil1!$F323,Feuil2!$E$1:$DG$2,2,0),0)),"",VLOOKUP($H323*100+T$2,Feuil2!$A$3:$CQ$931,HLOOKUP(Feuil1!$F323,Feuil2!$E$1:$DG$2,2,0),0))</f>
        <v>0</v>
      </c>
      <c r="U323" s="12">
        <f t="shared" si="26"/>
        <v>864.8</v>
      </c>
    </row>
    <row r="324" spans="1:44" x14ac:dyDescent="0.35">
      <c r="A324" s="10" t="s">
        <v>33</v>
      </c>
      <c r="B324" s="8" t="s">
        <v>37</v>
      </c>
      <c r="C324" s="39">
        <v>435000</v>
      </c>
      <c r="D324" s="39">
        <v>472600</v>
      </c>
      <c r="E324" s="39">
        <v>15</v>
      </c>
      <c r="F324" s="10">
        <v>5036</v>
      </c>
      <c r="G324" s="38" t="s">
        <v>25</v>
      </c>
      <c r="H324" s="11">
        <v>2013</v>
      </c>
      <c r="I324" s="12">
        <f>IF(ISBLANK(VLOOKUP($H324*100+I$2,Feuil2!$A$3:$CQ$931,HLOOKUP(Feuil1!$F324,Feuil2!$E$1:$DG$2,2,0),0)),"",VLOOKUP($H324*100+I$2,Feuil2!$A$3:$CQ$931,HLOOKUP(Feuil1!$F324,Feuil2!$E$1:$DG$2,2,0),0))</f>
        <v>18</v>
      </c>
      <c r="J324" s="12">
        <f>IF(ISBLANK(VLOOKUP($H324*100+J$2,Feuil2!$A$3:$CQ$931,HLOOKUP(Feuil1!$F324,Feuil2!$E$1:$DG$2,2,0),0)),"",VLOOKUP($H324*100+J$2,Feuil2!$A$3:$CQ$931,HLOOKUP(Feuil1!$F324,Feuil2!$E$1:$DG$2,2,0),0))</f>
        <v>24</v>
      </c>
      <c r="K324" s="12">
        <f>IF(ISBLANK(VLOOKUP($H324*100+K$2,Feuil2!$A$3:$CQ$931,HLOOKUP(Feuil1!$F324,Feuil2!$E$1:$DG$2,2,0),0)),"",VLOOKUP($H324*100+K$2,Feuil2!$A$3:$CQ$931,HLOOKUP(Feuil1!$F324,Feuil2!$E$1:$DG$2,2,0),0))</f>
        <v>52</v>
      </c>
      <c r="L324" s="12">
        <f>IF(ISBLANK(VLOOKUP($H324*100+L$2,Feuil2!$A$3:$CQ$931,HLOOKUP(Feuil1!$F324,Feuil2!$E$1:$DG$2,2,0),0)),"",VLOOKUP($H324*100+L$2,Feuil2!$A$3:$CQ$931,HLOOKUP(Feuil1!$F324,Feuil2!$E$1:$DG$2,2,0),0))</f>
        <v>32</v>
      </c>
      <c r="M324" s="12">
        <f>IF(ISBLANK(VLOOKUP($H324*100+M$2,Feuil2!$A$3:$CQ$931,HLOOKUP(Feuil1!$F324,Feuil2!$E$1:$DG$2,2,0),0)),"",VLOOKUP($H324*100+M$2,Feuil2!$A$3:$CQ$931,HLOOKUP(Feuil1!$F324,Feuil2!$E$1:$DG$2,2,0),0))</f>
        <v>136</v>
      </c>
      <c r="N324" s="12">
        <f>IF(ISBLANK(VLOOKUP($H324*100+N$2,Feuil2!$A$3:$CQ$931,HLOOKUP(Feuil1!$F324,Feuil2!$E$1:$DG$2,2,0),0)),"",VLOOKUP($H324*100+N$2,Feuil2!$A$3:$CQ$931,HLOOKUP(Feuil1!$F324,Feuil2!$E$1:$DG$2,2,0),0))</f>
        <v>41</v>
      </c>
      <c r="O324" s="12">
        <f>IF(ISBLANK(VLOOKUP($H324*100+O$2,Feuil2!$A$3:$CQ$931,HLOOKUP(Feuil1!$F324,Feuil2!$E$1:$DG$2,2,0),0)),"",VLOOKUP($H324*100+O$2,Feuil2!$A$3:$CQ$931,HLOOKUP(Feuil1!$F324,Feuil2!$E$1:$DG$2,2,0),0))</f>
        <v>25</v>
      </c>
      <c r="P324" s="12">
        <f>IF(ISBLANK(VLOOKUP($H324*100+P$2,Feuil2!$A$3:$CQ$931,HLOOKUP(Feuil1!$F324,Feuil2!$E$1:$DG$2,2,0),0)),"",VLOOKUP($H324*100+P$2,Feuil2!$A$3:$CQ$931,HLOOKUP(Feuil1!$F324,Feuil2!$E$1:$DG$2,2,0),0))</f>
        <v>69</v>
      </c>
      <c r="Q324" s="12">
        <f>IF(ISBLANK(VLOOKUP($H324*100+Q$2,Feuil2!$A$3:$CQ$931,HLOOKUP(Feuil1!$F324,Feuil2!$E$1:$DG$2,2,0),0)),"",VLOOKUP($H324*100+Q$2,Feuil2!$A$3:$CQ$931,HLOOKUP(Feuil1!$F324,Feuil2!$E$1:$DG$2,2,0),0))</f>
        <v>28</v>
      </c>
      <c r="R324" s="12">
        <f>IF(ISBLANK(VLOOKUP($H324*100+R$2,Feuil2!$A$3:$CQ$931,HLOOKUP(Feuil1!$F324,Feuil2!$E$1:$DG$2,2,0),0)),"",VLOOKUP($H324*100+R$2,Feuil2!$A$3:$CQ$931,HLOOKUP(Feuil1!$F324,Feuil2!$E$1:$DG$2,2,0),0))</f>
        <v>4</v>
      </c>
      <c r="S324" s="12">
        <f>IF(ISBLANK(VLOOKUP($H324*100+S$2,Feuil2!$A$3:$CQ$931,HLOOKUP(Feuil1!$F324,Feuil2!$E$1:$DG$2,2,0),0)),"",VLOOKUP($H324*100+S$2,Feuil2!$A$3:$CQ$931,HLOOKUP(Feuil1!$F324,Feuil2!$E$1:$DG$2,2,0),0))</f>
        <v>0</v>
      </c>
      <c r="T324" s="12">
        <f>IF(ISBLANK(VLOOKUP($H324*100+T$2,Feuil2!$A$3:$CQ$931,HLOOKUP(Feuil1!$F324,Feuil2!$E$1:$DG$2,2,0),0)),"",VLOOKUP($H324*100+T$2,Feuil2!$A$3:$CQ$931,HLOOKUP(Feuil1!$F324,Feuil2!$E$1:$DG$2,2,0),0))</f>
        <v>0</v>
      </c>
      <c r="U324" s="12">
        <f t="shared" si="26"/>
        <v>429</v>
      </c>
    </row>
    <row r="325" spans="1:44" x14ac:dyDescent="0.35">
      <c r="A325" s="10" t="s">
        <v>33</v>
      </c>
      <c r="B325" s="8" t="s">
        <v>37</v>
      </c>
      <c r="C325" s="39">
        <v>435000</v>
      </c>
      <c r="D325" s="39">
        <v>472600</v>
      </c>
      <c r="E325" s="39">
        <v>15</v>
      </c>
      <c r="F325" s="10">
        <v>5036</v>
      </c>
      <c r="G325" s="38" t="s">
        <v>25</v>
      </c>
      <c r="H325" s="11">
        <v>2014</v>
      </c>
      <c r="I325" s="12">
        <f>IF(ISBLANK(VLOOKUP($H325*100+I$2,Feuil2!$A$3:$CQ$931,HLOOKUP(Feuil1!$F325,Feuil2!$E$1:$DG$2,2,0),0)),"",VLOOKUP($H325*100+I$2,Feuil2!$A$3:$CQ$931,HLOOKUP(Feuil1!$F325,Feuil2!$E$1:$DG$2,2,0),0))</f>
        <v>12</v>
      </c>
      <c r="J325" s="12">
        <f>IF(ISBLANK(VLOOKUP($H325*100+J$2,Feuil2!$A$3:$CQ$931,HLOOKUP(Feuil1!$F325,Feuil2!$E$1:$DG$2,2,0),0)),"",VLOOKUP($H325*100+J$2,Feuil2!$A$3:$CQ$931,HLOOKUP(Feuil1!$F325,Feuil2!$E$1:$DG$2,2,0),0))</f>
        <v>45</v>
      </c>
      <c r="K325" s="12">
        <f>IF(ISBLANK(VLOOKUP($H325*100+K$2,Feuil2!$A$3:$CQ$931,HLOOKUP(Feuil1!$F325,Feuil2!$E$1:$DG$2,2,0),0)),"",VLOOKUP($H325*100+K$2,Feuil2!$A$3:$CQ$931,HLOOKUP(Feuil1!$F325,Feuil2!$E$1:$DG$2,2,0),0))</f>
        <v>307</v>
      </c>
      <c r="L325" s="12">
        <f>IF(ISBLANK(VLOOKUP($H325*100+L$2,Feuil2!$A$3:$CQ$931,HLOOKUP(Feuil1!$F325,Feuil2!$E$1:$DG$2,2,0),0)),"",VLOOKUP($H325*100+L$2,Feuil2!$A$3:$CQ$931,HLOOKUP(Feuil1!$F325,Feuil2!$E$1:$DG$2,2,0),0))</f>
        <v>138</v>
      </c>
      <c r="M325" s="12">
        <f>IF(ISBLANK(VLOOKUP($H325*100+M$2,Feuil2!$A$3:$CQ$931,HLOOKUP(Feuil1!$F325,Feuil2!$E$1:$DG$2,2,0),0)),"",VLOOKUP($H325*100+M$2,Feuil2!$A$3:$CQ$931,HLOOKUP(Feuil1!$F325,Feuil2!$E$1:$DG$2,2,0),0))</f>
        <v>85</v>
      </c>
      <c r="N325" s="12">
        <f>IF(ISBLANK(VLOOKUP($H325*100+N$2,Feuil2!$A$3:$CQ$931,HLOOKUP(Feuil1!$F325,Feuil2!$E$1:$DG$2,2,0),0)),"",VLOOKUP($H325*100+N$2,Feuil2!$A$3:$CQ$931,HLOOKUP(Feuil1!$F325,Feuil2!$E$1:$DG$2,2,0),0))</f>
        <v>28</v>
      </c>
      <c r="O325" s="12">
        <f>IF(ISBLANK(VLOOKUP($H325*100+O$2,Feuil2!$A$3:$CQ$931,HLOOKUP(Feuil1!$F325,Feuil2!$E$1:$DG$2,2,0),0)),"",VLOOKUP($H325*100+O$2,Feuil2!$A$3:$CQ$931,HLOOKUP(Feuil1!$F325,Feuil2!$E$1:$DG$2,2,0),0))</f>
        <v>48</v>
      </c>
      <c r="P325" s="12">
        <f>IF(ISBLANK(VLOOKUP($H325*100+P$2,Feuil2!$A$3:$CQ$931,HLOOKUP(Feuil1!$F325,Feuil2!$E$1:$DG$2,2,0),0)),"",VLOOKUP($H325*100+P$2,Feuil2!$A$3:$CQ$931,HLOOKUP(Feuil1!$F325,Feuil2!$E$1:$DG$2,2,0),0))</f>
        <v>5.0999999999999996</v>
      </c>
      <c r="Q325" s="12">
        <f>IF(ISBLANK(VLOOKUP($H325*100+Q$2,Feuil2!$A$3:$CQ$931,HLOOKUP(Feuil1!$F325,Feuil2!$E$1:$DG$2,2,0),0)),"",VLOOKUP($H325*100+Q$2,Feuil2!$A$3:$CQ$931,HLOOKUP(Feuil1!$F325,Feuil2!$E$1:$DG$2,2,0),0))</f>
        <v>30</v>
      </c>
      <c r="R325" s="12">
        <f>IF(ISBLANK(VLOOKUP($H325*100+R$2,Feuil2!$A$3:$CQ$931,HLOOKUP(Feuil1!$F325,Feuil2!$E$1:$DG$2,2,0),0)),"",VLOOKUP($H325*100+R$2,Feuil2!$A$3:$CQ$931,HLOOKUP(Feuil1!$F325,Feuil2!$E$1:$DG$2,2,0),0))</f>
        <v>17</v>
      </c>
      <c r="S325" s="12">
        <f>IF(ISBLANK(VLOOKUP($H325*100+S$2,Feuil2!$A$3:$CQ$931,HLOOKUP(Feuil1!$F325,Feuil2!$E$1:$DG$2,2,0),0)),"",VLOOKUP($H325*100+S$2,Feuil2!$A$3:$CQ$931,HLOOKUP(Feuil1!$F325,Feuil2!$E$1:$DG$2,2,0),0))</f>
        <v>0</v>
      </c>
      <c r="T325" s="12">
        <f>IF(ISBLANK(VLOOKUP($H325*100+T$2,Feuil2!$A$3:$CQ$931,HLOOKUP(Feuil1!$F325,Feuil2!$E$1:$DG$2,2,0),0)),"",VLOOKUP($H325*100+T$2,Feuil2!$A$3:$CQ$931,HLOOKUP(Feuil1!$F325,Feuil2!$E$1:$DG$2,2,0),0))</f>
        <v>0</v>
      </c>
      <c r="U325" s="12">
        <f t="shared" si="26"/>
        <v>715.1</v>
      </c>
    </row>
    <row r="326" spans="1:44" x14ac:dyDescent="0.35">
      <c r="A326" s="10" t="s">
        <v>33</v>
      </c>
      <c r="B326" s="8" t="s">
        <v>37</v>
      </c>
      <c r="C326" s="39">
        <v>435000</v>
      </c>
      <c r="D326" s="39">
        <v>472600</v>
      </c>
      <c r="E326" s="39">
        <v>15</v>
      </c>
      <c r="F326" s="10">
        <v>5036</v>
      </c>
      <c r="G326" s="38" t="s">
        <v>25</v>
      </c>
      <c r="H326" s="11">
        <v>2015</v>
      </c>
      <c r="I326" s="12">
        <f>IF(ISBLANK(VLOOKUP($H326*100+I$2,Feuil2!$A$3:$CQ$931,HLOOKUP(Feuil1!$F326,Feuil2!$E$1:$DG$2,2,0),0)),"",VLOOKUP($H326*100+I$2,Feuil2!$A$3:$CQ$931,HLOOKUP(Feuil1!$F326,Feuil2!$E$1:$DG$2,2,0),0))</f>
        <v>0</v>
      </c>
      <c r="J326" s="12">
        <f>IF(ISBLANK(VLOOKUP($H326*100+J$2,Feuil2!$A$3:$CQ$931,HLOOKUP(Feuil1!$F326,Feuil2!$E$1:$DG$2,2,0),0)),"",VLOOKUP($H326*100+J$2,Feuil2!$A$3:$CQ$931,HLOOKUP(Feuil1!$F326,Feuil2!$E$1:$DG$2,2,0),0))</f>
        <v>62</v>
      </c>
      <c r="K326" s="12">
        <f>IF(ISBLANK(VLOOKUP($H326*100+K$2,Feuil2!$A$3:$CQ$931,HLOOKUP(Feuil1!$F326,Feuil2!$E$1:$DG$2,2,0),0)),"",VLOOKUP($H326*100+K$2,Feuil2!$A$3:$CQ$931,HLOOKUP(Feuil1!$F326,Feuil2!$E$1:$DG$2,2,0),0))</f>
        <v>36</v>
      </c>
      <c r="L326" s="12">
        <f>IF(ISBLANK(VLOOKUP($H326*100+L$2,Feuil2!$A$3:$CQ$931,HLOOKUP(Feuil1!$F326,Feuil2!$E$1:$DG$2,2,0),0)),"",VLOOKUP($H326*100+L$2,Feuil2!$A$3:$CQ$931,HLOOKUP(Feuil1!$F326,Feuil2!$E$1:$DG$2,2,0),0))</f>
        <v>0</v>
      </c>
      <c r="M326" s="12">
        <f>IF(ISBLANK(VLOOKUP($H326*100+M$2,Feuil2!$A$3:$CQ$931,HLOOKUP(Feuil1!$F326,Feuil2!$E$1:$DG$2,2,0),0)),"",VLOOKUP($H326*100+M$2,Feuil2!$A$3:$CQ$931,HLOOKUP(Feuil1!$F326,Feuil2!$E$1:$DG$2,2,0),0))</f>
        <v>63</v>
      </c>
      <c r="N326" s="12">
        <f>IF(ISBLANK(VLOOKUP($H326*100+N$2,Feuil2!$A$3:$CQ$931,HLOOKUP(Feuil1!$F326,Feuil2!$E$1:$DG$2,2,0),0)),"",VLOOKUP($H326*100+N$2,Feuil2!$A$3:$CQ$931,HLOOKUP(Feuil1!$F326,Feuil2!$E$1:$DG$2,2,0),0))</f>
        <v>61</v>
      </c>
      <c r="O326" s="12">
        <f>IF(ISBLANK(VLOOKUP($H326*100+O$2,Feuil2!$A$3:$CQ$931,HLOOKUP(Feuil1!$F326,Feuil2!$E$1:$DG$2,2,0),0)),"",VLOOKUP($H326*100+O$2,Feuil2!$A$3:$CQ$931,HLOOKUP(Feuil1!$F326,Feuil2!$E$1:$DG$2,2,0),0))</f>
        <v>68</v>
      </c>
      <c r="P326" s="12">
        <f>IF(ISBLANK(VLOOKUP($H326*100+P$2,Feuil2!$A$3:$CQ$931,HLOOKUP(Feuil1!$F326,Feuil2!$E$1:$DG$2,2,0),0)),"",VLOOKUP($H326*100+P$2,Feuil2!$A$3:$CQ$931,HLOOKUP(Feuil1!$F326,Feuil2!$E$1:$DG$2,2,0),0))</f>
        <v>18</v>
      </c>
      <c r="Q326" s="12">
        <f>IF(ISBLANK(VLOOKUP($H326*100+Q$2,Feuil2!$A$3:$CQ$931,HLOOKUP(Feuil1!$F326,Feuil2!$E$1:$DG$2,2,0),0)),"",VLOOKUP($H326*100+Q$2,Feuil2!$A$3:$CQ$931,HLOOKUP(Feuil1!$F326,Feuil2!$E$1:$DG$2,2,0),0))</f>
        <v>36</v>
      </c>
      <c r="R326" s="12">
        <f>IF(ISBLANK(VLOOKUP($H326*100+R$2,Feuil2!$A$3:$CQ$931,HLOOKUP(Feuil1!$F326,Feuil2!$E$1:$DG$2,2,0),0)),"",VLOOKUP($H326*100+R$2,Feuil2!$A$3:$CQ$931,HLOOKUP(Feuil1!$F326,Feuil2!$E$1:$DG$2,2,0),0))</f>
        <v>16</v>
      </c>
      <c r="S326" s="12">
        <f>IF(ISBLANK(VLOOKUP($H326*100+S$2,Feuil2!$A$3:$CQ$931,HLOOKUP(Feuil1!$F326,Feuil2!$E$1:$DG$2,2,0),0)),"",VLOOKUP($H326*100+S$2,Feuil2!$A$3:$CQ$931,HLOOKUP(Feuil1!$F326,Feuil2!$E$1:$DG$2,2,0),0))</f>
        <v>2</v>
      </c>
      <c r="T326" s="12">
        <f>IF(ISBLANK(VLOOKUP($H326*100+T$2,Feuil2!$A$3:$CQ$931,HLOOKUP(Feuil1!$F326,Feuil2!$E$1:$DG$2,2,0),0)),"",VLOOKUP($H326*100+T$2,Feuil2!$A$3:$CQ$931,HLOOKUP(Feuil1!$F326,Feuil2!$E$1:$DG$2,2,0),0))</f>
        <v>0</v>
      </c>
      <c r="U326" s="12">
        <f t="shared" si="26"/>
        <v>362</v>
      </c>
    </row>
    <row r="327" spans="1:44" x14ac:dyDescent="0.35">
      <c r="A327" s="10" t="s">
        <v>33</v>
      </c>
      <c r="B327" s="8" t="s">
        <v>37</v>
      </c>
      <c r="C327" s="39">
        <v>435000</v>
      </c>
      <c r="D327" s="39">
        <v>472600</v>
      </c>
      <c r="E327" s="39">
        <v>15</v>
      </c>
      <c r="F327" s="10">
        <v>5036</v>
      </c>
      <c r="G327" s="38" t="s">
        <v>25</v>
      </c>
      <c r="H327" s="11">
        <v>2016</v>
      </c>
      <c r="I327" s="12">
        <f>IF(ISBLANK(VLOOKUP($H327*100+I$2,Feuil2!$A$3:$CQ$931,HLOOKUP(Feuil1!$F327,Feuil2!$E$1:$DG$2,2,0),0)),"",VLOOKUP($H327*100+I$2,Feuil2!$A$3:$CQ$931,HLOOKUP(Feuil1!$F327,Feuil2!$E$1:$DG$2,2,0),0))</f>
        <v>1</v>
      </c>
      <c r="J327" s="12">
        <f>IF(ISBLANK(VLOOKUP($H327*100+J$2,Feuil2!$A$3:$CQ$931,HLOOKUP(Feuil1!$F327,Feuil2!$E$1:$DG$2,2,0),0)),"",VLOOKUP($H327*100+J$2,Feuil2!$A$3:$CQ$931,HLOOKUP(Feuil1!$F327,Feuil2!$E$1:$DG$2,2,0),0))</f>
        <v>56</v>
      </c>
      <c r="K327" s="12">
        <f>IF(ISBLANK(VLOOKUP($H327*100+K$2,Feuil2!$A$3:$CQ$931,HLOOKUP(Feuil1!$F327,Feuil2!$E$1:$DG$2,2,0),0)),"",VLOOKUP($H327*100+K$2,Feuil2!$A$3:$CQ$931,HLOOKUP(Feuil1!$F327,Feuil2!$E$1:$DG$2,2,0),0))</f>
        <v>216.9</v>
      </c>
      <c r="L327" s="12">
        <f>IF(ISBLANK(VLOOKUP($H327*100+L$2,Feuil2!$A$3:$CQ$931,HLOOKUP(Feuil1!$F327,Feuil2!$E$1:$DG$2,2,0),0)),"",VLOOKUP($H327*100+L$2,Feuil2!$A$3:$CQ$931,HLOOKUP(Feuil1!$F327,Feuil2!$E$1:$DG$2,2,0),0))</f>
        <v>103.8</v>
      </c>
      <c r="M327" s="12">
        <f>IF(ISBLANK(VLOOKUP($H327*100+M$2,Feuil2!$A$3:$CQ$931,HLOOKUP(Feuil1!$F327,Feuil2!$E$1:$DG$2,2,0),0)),"",VLOOKUP($H327*100+M$2,Feuil2!$A$3:$CQ$931,HLOOKUP(Feuil1!$F327,Feuil2!$E$1:$DG$2,2,0),0))</f>
        <v>15.1</v>
      </c>
      <c r="N327" s="12">
        <f>IF(ISBLANK(VLOOKUP($H327*100+N$2,Feuil2!$A$3:$CQ$931,HLOOKUP(Feuil1!$F327,Feuil2!$E$1:$DG$2,2,0),0)),"",VLOOKUP($H327*100+N$2,Feuil2!$A$3:$CQ$931,HLOOKUP(Feuil1!$F327,Feuil2!$E$1:$DG$2,2,0),0))</f>
        <v>181.8</v>
      </c>
      <c r="O327" s="12">
        <f>IF(ISBLANK(VLOOKUP($H327*100+O$2,Feuil2!$A$3:$CQ$931,HLOOKUP(Feuil1!$F327,Feuil2!$E$1:$DG$2,2,0),0)),"",VLOOKUP($H327*100+O$2,Feuil2!$A$3:$CQ$931,HLOOKUP(Feuil1!$F327,Feuil2!$E$1:$DG$2,2,0),0))</f>
        <v>49</v>
      </c>
      <c r="P327" s="12">
        <f>IF(ISBLANK(VLOOKUP($H327*100+P$2,Feuil2!$A$3:$CQ$931,HLOOKUP(Feuil1!$F327,Feuil2!$E$1:$DG$2,2,0),0)),"",VLOOKUP($H327*100+P$2,Feuil2!$A$3:$CQ$931,HLOOKUP(Feuil1!$F327,Feuil2!$E$1:$DG$2,2,0),0))</f>
        <v>12</v>
      </c>
      <c r="Q327" s="12">
        <f>IF(ISBLANK(VLOOKUP($H327*100+Q$2,Feuil2!$A$3:$CQ$931,HLOOKUP(Feuil1!$F327,Feuil2!$E$1:$DG$2,2,0),0)),"",VLOOKUP($H327*100+Q$2,Feuil2!$A$3:$CQ$931,HLOOKUP(Feuil1!$F327,Feuil2!$E$1:$DG$2,2,0),0))</f>
        <v>10</v>
      </c>
      <c r="R327" s="12">
        <f>IF(ISBLANK(VLOOKUP($H327*100+R$2,Feuil2!$A$3:$CQ$931,HLOOKUP(Feuil1!$F327,Feuil2!$E$1:$DG$2,2,0),0)),"",VLOOKUP($H327*100+R$2,Feuil2!$A$3:$CQ$931,HLOOKUP(Feuil1!$F327,Feuil2!$E$1:$DG$2,2,0),0))</f>
        <v>0</v>
      </c>
      <c r="S327" s="12">
        <f>IF(ISBLANK(VLOOKUP($H327*100+S$2,Feuil2!$A$3:$CQ$931,HLOOKUP(Feuil1!$F327,Feuil2!$E$1:$DG$2,2,0),0)),"",VLOOKUP($H327*100+S$2,Feuil2!$A$3:$CQ$931,HLOOKUP(Feuil1!$F327,Feuil2!$E$1:$DG$2,2,0),0))</f>
        <v>0</v>
      </c>
      <c r="T327" s="12">
        <f>IF(ISBLANK(VLOOKUP($H327*100+T$2,Feuil2!$A$3:$CQ$931,HLOOKUP(Feuil1!$F327,Feuil2!$E$1:$DG$2,2,0),0)),"",VLOOKUP($H327*100+T$2,Feuil2!$A$3:$CQ$931,HLOOKUP(Feuil1!$F327,Feuil2!$E$1:$DG$2,2,0),0))</f>
        <v>0</v>
      </c>
      <c r="U327" s="12">
        <f t="shared" ref="U327:U394" si="27">SUM(I327:T327)</f>
        <v>645.6</v>
      </c>
    </row>
    <row r="328" spans="1:44" x14ac:dyDescent="0.35">
      <c r="A328" s="29" t="s">
        <v>33</v>
      </c>
      <c r="B328" s="30" t="s">
        <v>37</v>
      </c>
      <c r="C328" s="39">
        <v>435000</v>
      </c>
      <c r="D328" s="39">
        <v>472600</v>
      </c>
      <c r="E328" s="39">
        <v>15</v>
      </c>
      <c r="F328" s="29">
        <v>5036</v>
      </c>
      <c r="G328" s="38" t="s">
        <v>25</v>
      </c>
      <c r="H328" s="31">
        <v>2017</v>
      </c>
      <c r="I328" s="32">
        <v>0</v>
      </c>
      <c r="J328" s="32">
        <v>26</v>
      </c>
      <c r="K328" s="32">
        <v>124.1</v>
      </c>
      <c r="L328" s="32">
        <v>79.2</v>
      </c>
      <c r="M328" s="32">
        <v>63.3</v>
      </c>
      <c r="N328" s="32">
        <v>44.3</v>
      </c>
      <c r="O328" s="32">
        <v>217</v>
      </c>
      <c r="P328" s="32">
        <v>129</v>
      </c>
      <c r="Q328" s="32">
        <v>6.2</v>
      </c>
      <c r="R328" s="32">
        <v>0.5</v>
      </c>
      <c r="S328" s="32">
        <v>0</v>
      </c>
      <c r="T328" s="32">
        <v>0</v>
      </c>
      <c r="U328" s="12">
        <f t="shared" si="27"/>
        <v>689.60000000000014</v>
      </c>
    </row>
    <row r="329" spans="1:44" x14ac:dyDescent="0.35">
      <c r="A329" s="29" t="s">
        <v>33</v>
      </c>
      <c r="B329" s="30" t="s">
        <v>37</v>
      </c>
      <c r="C329" s="39">
        <v>435000</v>
      </c>
      <c r="D329" s="39">
        <v>472600</v>
      </c>
      <c r="E329" s="39">
        <v>15</v>
      </c>
      <c r="F329" s="29">
        <v>5036</v>
      </c>
      <c r="G329" s="38" t="s">
        <v>25</v>
      </c>
      <c r="H329" s="31">
        <v>2018</v>
      </c>
      <c r="I329" s="32">
        <v>2.1</v>
      </c>
      <c r="J329" s="32">
        <v>184.6</v>
      </c>
      <c r="K329" s="32">
        <v>122</v>
      </c>
      <c r="L329" s="32">
        <v>10.8</v>
      </c>
      <c r="M329" s="32">
        <v>80.3</v>
      </c>
      <c r="N329" s="32">
        <v>31.2</v>
      </c>
      <c r="O329" s="32">
        <v>8.3000000000000007</v>
      </c>
      <c r="P329" s="32">
        <v>63.7</v>
      </c>
      <c r="Q329" s="32">
        <v>0</v>
      </c>
      <c r="R329" s="32">
        <v>0</v>
      </c>
      <c r="S329" s="32">
        <v>0.1</v>
      </c>
      <c r="T329" s="32">
        <v>0</v>
      </c>
      <c r="U329" s="12">
        <f t="shared" si="27"/>
        <v>503.1</v>
      </c>
    </row>
    <row r="330" spans="1:44" x14ac:dyDescent="0.35">
      <c r="A330" s="29" t="s">
        <v>33</v>
      </c>
      <c r="B330" s="30" t="s">
        <v>37</v>
      </c>
      <c r="C330" s="39">
        <v>435000</v>
      </c>
      <c r="D330" s="39">
        <v>472600</v>
      </c>
      <c r="E330" s="39">
        <v>15</v>
      </c>
      <c r="F330" s="29">
        <v>5036</v>
      </c>
      <c r="G330" s="38" t="s">
        <v>25</v>
      </c>
      <c r="H330" s="31">
        <v>2019</v>
      </c>
      <c r="I330" s="32">
        <v>0.3</v>
      </c>
      <c r="J330" s="32">
        <v>27.9</v>
      </c>
      <c r="K330" s="32">
        <v>95.8</v>
      </c>
      <c r="L330" s="32">
        <v>70.2</v>
      </c>
      <c r="M330" s="32">
        <v>29.5</v>
      </c>
      <c r="N330" s="32">
        <v>0.6</v>
      </c>
      <c r="O330" s="32">
        <v>109.7</v>
      </c>
      <c r="P330" s="32">
        <v>47.3</v>
      </c>
      <c r="Q330" s="32">
        <v>66.3</v>
      </c>
      <c r="R330" s="32">
        <v>5.3</v>
      </c>
      <c r="S330" s="32">
        <v>0</v>
      </c>
      <c r="T330" s="32">
        <v>0.5</v>
      </c>
      <c r="U330" s="12">
        <f t="shared" si="27"/>
        <v>453.40000000000003</v>
      </c>
    </row>
    <row r="331" spans="1:44" x14ac:dyDescent="0.35">
      <c r="A331" s="29" t="s">
        <v>33</v>
      </c>
      <c r="B331" s="30" t="s">
        <v>37</v>
      </c>
      <c r="C331" s="39">
        <v>435000</v>
      </c>
      <c r="D331" s="39">
        <v>472600</v>
      </c>
      <c r="E331" s="39">
        <v>15</v>
      </c>
      <c r="F331" s="29">
        <v>5036</v>
      </c>
      <c r="G331" s="38" t="s">
        <v>25</v>
      </c>
      <c r="H331" s="31">
        <v>2020</v>
      </c>
      <c r="I331" s="32">
        <v>0</v>
      </c>
      <c r="J331" s="32">
        <v>39.200000000000003</v>
      </c>
      <c r="K331" s="32">
        <v>79.099999999999994</v>
      </c>
      <c r="L331" s="32">
        <v>100.4</v>
      </c>
      <c r="M331" s="32">
        <v>171</v>
      </c>
      <c r="N331" s="32">
        <v>73.7</v>
      </c>
      <c r="O331" s="32">
        <v>25.5</v>
      </c>
      <c r="P331" s="32">
        <v>101.5</v>
      </c>
      <c r="Q331" s="32">
        <v>3.4</v>
      </c>
      <c r="R331" s="32">
        <v>1.6</v>
      </c>
      <c r="S331" s="32">
        <v>0.1</v>
      </c>
      <c r="T331" s="32">
        <v>0</v>
      </c>
      <c r="U331" s="12">
        <f t="shared" si="27"/>
        <v>595.5</v>
      </c>
    </row>
    <row r="332" spans="1:44" x14ac:dyDescent="0.35">
      <c r="A332" s="29" t="s">
        <v>33</v>
      </c>
      <c r="B332" s="30" t="s">
        <v>37</v>
      </c>
      <c r="C332" s="39">
        <v>435000</v>
      </c>
      <c r="D332" s="39">
        <v>472600</v>
      </c>
      <c r="E332" s="39">
        <v>15</v>
      </c>
      <c r="F332" s="29">
        <v>5036</v>
      </c>
      <c r="G332" s="38" t="s">
        <v>25</v>
      </c>
      <c r="H332" s="31">
        <v>2021</v>
      </c>
      <c r="I332" s="32">
        <v>2.2999999999999998</v>
      </c>
      <c r="J332" s="32">
        <v>3.3</v>
      </c>
      <c r="K332" s="32">
        <v>48.9</v>
      </c>
      <c r="L332" s="32">
        <v>41.6</v>
      </c>
      <c r="M332" s="32">
        <v>21.2</v>
      </c>
      <c r="N332" s="32">
        <v>3.4</v>
      </c>
      <c r="O332" s="32">
        <v>82.1</v>
      </c>
      <c r="P332" s="32">
        <v>48.4</v>
      </c>
      <c r="Q332" s="32">
        <v>18.899999999999999</v>
      </c>
      <c r="R332" s="32">
        <v>0</v>
      </c>
      <c r="S332" s="32">
        <v>0</v>
      </c>
      <c r="T332" s="32">
        <v>0</v>
      </c>
      <c r="U332" s="12">
        <f t="shared" si="27"/>
        <v>270.10000000000002</v>
      </c>
    </row>
    <row r="333" spans="1:44" s="36" customFormat="1" x14ac:dyDescent="0.35">
      <c r="A333" s="36" t="s">
        <v>34</v>
      </c>
      <c r="B333" s="36" t="s">
        <v>38</v>
      </c>
      <c r="C333" s="36">
        <v>434600</v>
      </c>
      <c r="D333" s="36">
        <v>459150</v>
      </c>
      <c r="E333" s="36">
        <v>11</v>
      </c>
      <c r="F333" s="37">
        <v>5520</v>
      </c>
      <c r="G333" s="36" t="s">
        <v>25</v>
      </c>
      <c r="H333" s="26">
        <v>1940</v>
      </c>
      <c r="I333" s="27" t="str">
        <f>IF(ISBLANK(VLOOKUP($H333*100+I$2,Feuil2!$A$3:$CQ$931,HLOOKUP(Feuil1!$F333,Feuil2!$E$1:$DG$2,2,0),0)),"",VLOOKUP($H333*100+I$2,Feuil2!$A$3:$CQ$931,HLOOKUP(Feuil1!$F333,Feuil2!$E$1:$DG$2,2,0),0))</f>
        <v/>
      </c>
      <c r="J333" s="27" t="str">
        <f>IF(ISBLANK(VLOOKUP($H333*100+J$2,Feuil2!$A$3:$CQ$931,HLOOKUP(Feuil1!$F333,Feuil2!$E$1:$DG$2,2,0),0)),"",VLOOKUP($H333*100+J$2,Feuil2!$A$3:$CQ$931,HLOOKUP(Feuil1!$F333,Feuil2!$E$1:$DG$2,2,0),0))</f>
        <v/>
      </c>
      <c r="K333" s="27" t="str">
        <f>IF(ISBLANK(VLOOKUP($H333*100+K$2,Feuil2!$A$3:$CQ$931,HLOOKUP(Feuil1!$F333,Feuil2!$E$1:$DG$2,2,0),0)),"",VLOOKUP($H333*100+K$2,Feuil2!$A$3:$CQ$931,HLOOKUP(Feuil1!$F333,Feuil2!$E$1:$DG$2,2,0),0))</f>
        <v/>
      </c>
      <c r="L333" s="27" t="str">
        <f>IF(ISBLANK(VLOOKUP($H333*100+L$2,Feuil2!$A$3:$CQ$931,HLOOKUP(Feuil1!$F333,Feuil2!$E$1:$DG$2,2,0),0)),"",VLOOKUP($H333*100+L$2,Feuil2!$A$3:$CQ$931,HLOOKUP(Feuil1!$F333,Feuil2!$E$1:$DG$2,2,0),0))</f>
        <v/>
      </c>
      <c r="M333" s="27" t="str">
        <f>IF(ISBLANK(VLOOKUP($H333*100+M$2,Feuil2!$A$3:$CQ$931,HLOOKUP(Feuil1!$F333,Feuil2!$E$1:$DG$2,2,0),0)),"",VLOOKUP($H333*100+M$2,Feuil2!$A$3:$CQ$931,HLOOKUP(Feuil1!$F333,Feuil2!$E$1:$DG$2,2,0),0))</f>
        <v/>
      </c>
      <c r="N333" s="27" t="str">
        <f>IF(ISBLANK(VLOOKUP($H333*100+N$2,Feuil2!$A$3:$CQ$931,HLOOKUP(Feuil1!$F333,Feuil2!$E$1:$DG$2,2,0),0)),"",VLOOKUP($H333*100+N$2,Feuil2!$A$3:$CQ$931,HLOOKUP(Feuil1!$F333,Feuil2!$E$1:$DG$2,2,0),0))</f>
        <v/>
      </c>
      <c r="O333" s="27" t="str">
        <f>IF(ISBLANK(VLOOKUP($H333*100+O$2,Feuil2!$A$3:$CQ$931,HLOOKUP(Feuil1!$F333,Feuil2!$E$1:$DG$2,2,0),0)),"",VLOOKUP($H333*100+O$2,Feuil2!$A$3:$CQ$931,HLOOKUP(Feuil1!$F333,Feuil2!$E$1:$DG$2,2,0),0))</f>
        <v/>
      </c>
      <c r="P333" s="27" t="str">
        <f>IF(ISBLANK(VLOOKUP($H333*100+P$2,Feuil2!$A$3:$CQ$931,HLOOKUP(Feuil1!$F333,Feuil2!$E$1:$DG$2,2,0),0)),"",VLOOKUP($H333*100+P$2,Feuil2!$A$3:$CQ$931,HLOOKUP(Feuil1!$F333,Feuil2!$E$1:$DG$2,2,0),0))</f>
        <v/>
      </c>
      <c r="Q333" s="27" t="str">
        <f>IF(ISBLANK(VLOOKUP($H333*100+Q$2,Feuil2!$A$3:$CQ$931,HLOOKUP(Feuil1!$F333,Feuil2!$E$1:$DG$2,2,0),0)),"",VLOOKUP($H333*100+Q$2,Feuil2!$A$3:$CQ$931,HLOOKUP(Feuil1!$F333,Feuil2!$E$1:$DG$2,2,0),0))</f>
        <v/>
      </c>
      <c r="R333" s="27" t="str">
        <f>IF(ISBLANK(VLOOKUP($H333*100+R$2,Feuil2!$A$3:$CQ$931,HLOOKUP(Feuil1!$F333,Feuil2!$E$1:$DG$2,2,0),0)),"",VLOOKUP($H333*100+R$2,Feuil2!$A$3:$CQ$931,HLOOKUP(Feuil1!$F333,Feuil2!$E$1:$DG$2,2,0),0))</f>
        <v/>
      </c>
      <c r="S333" s="27" t="str">
        <f>IF(ISBLANK(VLOOKUP($H333*100+S$2,Feuil2!$A$3:$CQ$931,HLOOKUP(Feuil1!$F333,Feuil2!$E$1:$DG$2,2,0),0)),"",VLOOKUP($H333*100+S$2,Feuil2!$A$3:$CQ$931,HLOOKUP(Feuil1!$F333,Feuil2!$E$1:$DG$2,2,0),0))</f>
        <v/>
      </c>
      <c r="T333" s="27" t="str">
        <f>IF(ISBLANK(VLOOKUP($H333*100+T$2,Feuil2!$A$3:$CQ$931,HLOOKUP(Feuil1!$F333,Feuil2!$E$1:$DG$2,2,0),0)),"",VLOOKUP($H333*100+T$2,Feuil2!$A$3:$CQ$931,HLOOKUP(Feuil1!$F333,Feuil2!$E$1:$DG$2,2,0),0))</f>
        <v/>
      </c>
      <c r="U333" s="27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</row>
    <row r="334" spans="1:44" x14ac:dyDescent="0.35">
      <c r="A334" s="33" t="s">
        <v>34</v>
      </c>
      <c r="B334" s="34" t="s">
        <v>38</v>
      </c>
      <c r="C334" s="39">
        <v>434600</v>
      </c>
      <c r="D334" s="39">
        <v>459150</v>
      </c>
      <c r="E334" s="39">
        <v>11</v>
      </c>
      <c r="F334" s="33">
        <v>5520</v>
      </c>
      <c r="G334" s="5" t="s">
        <v>25</v>
      </c>
      <c r="H334" s="35">
        <v>1941</v>
      </c>
      <c r="I334" s="12" t="str">
        <f>IF(ISBLANK(VLOOKUP($H334*100+I$2,Feuil2!$A$3:$CQ$931,HLOOKUP(Feuil1!$F334,Feuil2!$E$1:$DG$2,2,0),0)),"",VLOOKUP($H334*100+I$2,Feuil2!$A$3:$CQ$931,HLOOKUP(Feuil1!$F334,Feuil2!$E$1:$DG$2,2,0),0))</f>
        <v/>
      </c>
      <c r="J334" s="12" t="str">
        <f>IF(ISBLANK(VLOOKUP($H334*100+J$2,Feuil2!$A$3:$CQ$931,HLOOKUP(Feuil1!$F334,Feuil2!$E$1:$DG$2,2,0),0)),"",VLOOKUP($H334*100+J$2,Feuil2!$A$3:$CQ$931,HLOOKUP(Feuil1!$F334,Feuil2!$E$1:$DG$2,2,0),0))</f>
        <v/>
      </c>
      <c r="K334" s="12" t="str">
        <f>IF(ISBLANK(VLOOKUP($H334*100+K$2,Feuil2!$A$3:$CQ$931,HLOOKUP(Feuil1!$F334,Feuil2!$E$1:$DG$2,2,0),0)),"",VLOOKUP($H334*100+K$2,Feuil2!$A$3:$CQ$931,HLOOKUP(Feuil1!$F334,Feuil2!$E$1:$DG$2,2,0),0))</f>
        <v/>
      </c>
      <c r="L334" s="12" t="str">
        <f>IF(ISBLANK(VLOOKUP($H334*100+L$2,Feuil2!$A$3:$CQ$931,HLOOKUP(Feuil1!$F334,Feuil2!$E$1:$DG$2,2,0),0)),"",VLOOKUP($H334*100+L$2,Feuil2!$A$3:$CQ$931,HLOOKUP(Feuil1!$F334,Feuil2!$E$1:$DG$2,2,0),0))</f>
        <v/>
      </c>
      <c r="M334" s="12" t="str">
        <f>IF(ISBLANK(VLOOKUP($H334*100+M$2,Feuil2!$A$3:$CQ$931,HLOOKUP(Feuil1!$F334,Feuil2!$E$1:$DG$2,2,0),0)),"",VLOOKUP($H334*100+M$2,Feuil2!$A$3:$CQ$931,HLOOKUP(Feuil1!$F334,Feuil2!$E$1:$DG$2,2,0),0))</f>
        <v/>
      </c>
      <c r="N334" s="12" t="str">
        <f>IF(ISBLANK(VLOOKUP($H334*100+N$2,Feuil2!$A$3:$CQ$931,HLOOKUP(Feuil1!$F334,Feuil2!$E$1:$DG$2,2,0),0)),"",VLOOKUP($H334*100+N$2,Feuil2!$A$3:$CQ$931,HLOOKUP(Feuil1!$F334,Feuil2!$E$1:$DG$2,2,0),0))</f>
        <v/>
      </c>
      <c r="O334" s="12" t="str">
        <f>IF(ISBLANK(VLOOKUP($H334*100+O$2,Feuil2!$A$3:$CQ$931,HLOOKUP(Feuil1!$F334,Feuil2!$E$1:$DG$2,2,0),0)),"",VLOOKUP($H334*100+O$2,Feuil2!$A$3:$CQ$931,HLOOKUP(Feuil1!$F334,Feuil2!$E$1:$DG$2,2,0),0))</f>
        <v/>
      </c>
      <c r="P334" s="12" t="str">
        <f>IF(ISBLANK(VLOOKUP($H334*100+P$2,Feuil2!$A$3:$CQ$931,HLOOKUP(Feuil1!$F334,Feuil2!$E$1:$DG$2,2,0),0)),"",VLOOKUP($H334*100+P$2,Feuil2!$A$3:$CQ$931,HLOOKUP(Feuil1!$F334,Feuil2!$E$1:$DG$2,2,0),0))</f>
        <v/>
      </c>
      <c r="Q334" s="12" t="str">
        <f>IF(ISBLANK(VLOOKUP($H334*100+Q$2,Feuil2!$A$3:$CQ$931,HLOOKUP(Feuil1!$F334,Feuil2!$E$1:$DG$2,2,0),0)),"",VLOOKUP($H334*100+Q$2,Feuil2!$A$3:$CQ$931,HLOOKUP(Feuil1!$F334,Feuil2!$E$1:$DG$2,2,0),0))</f>
        <v/>
      </c>
      <c r="R334" s="12" t="str">
        <f>IF(ISBLANK(VLOOKUP($H334*100+R$2,Feuil2!$A$3:$CQ$931,HLOOKUP(Feuil1!$F334,Feuil2!$E$1:$DG$2,2,0),0)),"",VLOOKUP($H334*100+R$2,Feuil2!$A$3:$CQ$931,HLOOKUP(Feuil1!$F334,Feuil2!$E$1:$DG$2,2,0),0))</f>
        <v/>
      </c>
      <c r="S334" s="12" t="str">
        <f>IF(ISBLANK(VLOOKUP($H334*100+S$2,Feuil2!$A$3:$CQ$931,HLOOKUP(Feuil1!$F334,Feuil2!$E$1:$DG$2,2,0),0)),"",VLOOKUP($H334*100+S$2,Feuil2!$A$3:$CQ$931,HLOOKUP(Feuil1!$F334,Feuil2!$E$1:$DG$2,2,0),0))</f>
        <v/>
      </c>
      <c r="T334" s="12" t="str">
        <f>IF(ISBLANK(VLOOKUP($H334*100+T$2,Feuil2!$A$3:$CQ$931,HLOOKUP(Feuil1!$F334,Feuil2!$E$1:$DG$2,2,0),0)),"",VLOOKUP($H334*100+T$2,Feuil2!$A$3:$CQ$931,HLOOKUP(Feuil1!$F334,Feuil2!$E$1:$DG$2,2,0),0))</f>
        <v/>
      </c>
      <c r="U334" s="12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</row>
    <row r="335" spans="1:44" x14ac:dyDescent="0.35">
      <c r="A335" s="10" t="s">
        <v>34</v>
      </c>
      <c r="B335" s="8" t="s">
        <v>38</v>
      </c>
      <c r="C335" s="39">
        <v>434600</v>
      </c>
      <c r="D335" s="39">
        <v>459150</v>
      </c>
      <c r="E335" s="39">
        <v>11</v>
      </c>
      <c r="F335" s="10">
        <v>5520</v>
      </c>
      <c r="G335" s="5" t="s">
        <v>25</v>
      </c>
      <c r="H335" s="11">
        <v>1942</v>
      </c>
      <c r="I335" s="12" t="str">
        <f>IF(ISBLANK(VLOOKUP($H335*100+I$2,Feuil2!$A$3:$CQ$931,HLOOKUP(Feuil1!$F335,Feuil2!$E$1:$DG$2,2,0),0)),"",VLOOKUP($H335*100+I$2,Feuil2!$A$3:$CQ$931,HLOOKUP(Feuil1!$F335,Feuil2!$E$1:$DG$2,2,0),0))</f>
        <v/>
      </c>
      <c r="J335" s="12" t="str">
        <f>IF(ISBLANK(VLOOKUP($H335*100+J$2,Feuil2!$A$3:$CQ$931,HLOOKUP(Feuil1!$F335,Feuil2!$E$1:$DG$2,2,0),0)),"",VLOOKUP($H335*100+J$2,Feuil2!$A$3:$CQ$931,HLOOKUP(Feuil1!$F335,Feuil2!$E$1:$DG$2,2,0),0))</f>
        <v/>
      </c>
      <c r="K335" s="12" t="str">
        <f>IF(ISBLANK(VLOOKUP($H335*100+K$2,Feuil2!$A$3:$CQ$931,HLOOKUP(Feuil1!$F335,Feuil2!$E$1:$DG$2,2,0),0)),"",VLOOKUP($H335*100+K$2,Feuil2!$A$3:$CQ$931,HLOOKUP(Feuil1!$F335,Feuil2!$E$1:$DG$2,2,0),0))</f>
        <v/>
      </c>
      <c r="L335" s="12" t="str">
        <f>IF(ISBLANK(VLOOKUP($H335*100+L$2,Feuil2!$A$3:$CQ$931,HLOOKUP(Feuil1!$F335,Feuil2!$E$1:$DG$2,2,0),0)),"",VLOOKUP($H335*100+L$2,Feuil2!$A$3:$CQ$931,HLOOKUP(Feuil1!$F335,Feuil2!$E$1:$DG$2,2,0),0))</f>
        <v/>
      </c>
      <c r="M335" s="12" t="str">
        <f>IF(ISBLANK(VLOOKUP($H335*100+M$2,Feuil2!$A$3:$CQ$931,HLOOKUP(Feuil1!$F335,Feuil2!$E$1:$DG$2,2,0),0)),"",VLOOKUP($H335*100+M$2,Feuil2!$A$3:$CQ$931,HLOOKUP(Feuil1!$F335,Feuil2!$E$1:$DG$2,2,0),0))</f>
        <v/>
      </c>
      <c r="N335" s="12" t="str">
        <f>IF(ISBLANK(VLOOKUP($H335*100+N$2,Feuil2!$A$3:$CQ$931,HLOOKUP(Feuil1!$F335,Feuil2!$E$1:$DG$2,2,0),0)),"",VLOOKUP($H335*100+N$2,Feuil2!$A$3:$CQ$931,HLOOKUP(Feuil1!$F335,Feuil2!$E$1:$DG$2,2,0),0))</f>
        <v/>
      </c>
      <c r="O335" s="12" t="str">
        <f>IF(ISBLANK(VLOOKUP($H335*100+O$2,Feuil2!$A$3:$CQ$931,HLOOKUP(Feuil1!$F335,Feuil2!$E$1:$DG$2,2,0),0)),"",VLOOKUP($H335*100+O$2,Feuil2!$A$3:$CQ$931,HLOOKUP(Feuil1!$F335,Feuil2!$E$1:$DG$2,2,0),0))</f>
        <v/>
      </c>
      <c r="P335" s="12" t="str">
        <f>IF(ISBLANK(VLOOKUP($H335*100+P$2,Feuil2!$A$3:$CQ$931,HLOOKUP(Feuil1!$F335,Feuil2!$E$1:$DG$2,2,0),0)),"",VLOOKUP($H335*100+P$2,Feuil2!$A$3:$CQ$931,HLOOKUP(Feuil1!$F335,Feuil2!$E$1:$DG$2,2,0),0))</f>
        <v/>
      </c>
      <c r="Q335" s="12" t="str">
        <f>IF(ISBLANK(VLOOKUP($H335*100+Q$2,Feuil2!$A$3:$CQ$931,HLOOKUP(Feuil1!$F335,Feuil2!$E$1:$DG$2,2,0),0)),"",VLOOKUP($H335*100+Q$2,Feuil2!$A$3:$CQ$931,HLOOKUP(Feuil1!$F335,Feuil2!$E$1:$DG$2,2,0),0))</f>
        <v/>
      </c>
      <c r="R335" s="12" t="str">
        <f>IF(ISBLANK(VLOOKUP($H335*100+R$2,Feuil2!$A$3:$CQ$931,HLOOKUP(Feuil1!$F335,Feuil2!$E$1:$DG$2,2,0),0)),"",VLOOKUP($H335*100+R$2,Feuil2!$A$3:$CQ$931,HLOOKUP(Feuil1!$F335,Feuil2!$E$1:$DG$2,2,0),0))</f>
        <v/>
      </c>
      <c r="S335" s="12" t="str">
        <f>IF(ISBLANK(VLOOKUP($H335*100+S$2,Feuil2!$A$3:$CQ$931,HLOOKUP(Feuil1!$F335,Feuil2!$E$1:$DG$2,2,0),0)),"",VLOOKUP($H335*100+S$2,Feuil2!$A$3:$CQ$931,HLOOKUP(Feuil1!$F335,Feuil2!$E$1:$DG$2,2,0),0))</f>
        <v/>
      </c>
      <c r="T335" s="12" t="str">
        <f>IF(ISBLANK(VLOOKUP($H335*100+T$2,Feuil2!$A$3:$CQ$931,HLOOKUP(Feuil1!$F335,Feuil2!$E$1:$DG$2,2,0),0)),"",VLOOKUP($H335*100+T$2,Feuil2!$A$3:$CQ$931,HLOOKUP(Feuil1!$F335,Feuil2!$E$1:$DG$2,2,0),0))</f>
        <v/>
      </c>
      <c r="U335" s="12"/>
    </row>
    <row r="336" spans="1:44" x14ac:dyDescent="0.35">
      <c r="A336" s="10" t="s">
        <v>34</v>
      </c>
      <c r="B336" s="8" t="s">
        <v>38</v>
      </c>
      <c r="C336" s="39">
        <v>434600</v>
      </c>
      <c r="D336" s="39">
        <v>459150</v>
      </c>
      <c r="E336" s="39">
        <v>11</v>
      </c>
      <c r="F336" s="10">
        <v>5520</v>
      </c>
      <c r="G336" s="5" t="s">
        <v>25</v>
      </c>
      <c r="H336" s="11">
        <v>1943</v>
      </c>
      <c r="I336" s="12" t="str">
        <f>IF(ISBLANK(VLOOKUP($H336*100+I$2,Feuil2!$A$3:$CQ$931,HLOOKUP(Feuil1!$F336,Feuil2!$E$1:$DG$2,2,0),0)),"",VLOOKUP($H336*100+I$2,Feuil2!$A$3:$CQ$931,HLOOKUP(Feuil1!$F336,Feuil2!$E$1:$DG$2,2,0),0))</f>
        <v/>
      </c>
      <c r="J336" s="12" t="str">
        <f>IF(ISBLANK(VLOOKUP($H336*100+J$2,Feuil2!$A$3:$CQ$931,HLOOKUP(Feuil1!$F336,Feuil2!$E$1:$DG$2,2,0),0)),"",VLOOKUP($H336*100+J$2,Feuil2!$A$3:$CQ$931,HLOOKUP(Feuil1!$F336,Feuil2!$E$1:$DG$2,2,0),0))</f>
        <v/>
      </c>
      <c r="K336" s="12" t="str">
        <f>IF(ISBLANK(VLOOKUP($H336*100+K$2,Feuil2!$A$3:$CQ$931,HLOOKUP(Feuil1!$F336,Feuil2!$E$1:$DG$2,2,0),0)),"",VLOOKUP($H336*100+K$2,Feuil2!$A$3:$CQ$931,HLOOKUP(Feuil1!$F336,Feuil2!$E$1:$DG$2,2,0),0))</f>
        <v/>
      </c>
      <c r="L336" s="12" t="str">
        <f>IF(ISBLANK(VLOOKUP($H336*100+L$2,Feuil2!$A$3:$CQ$931,HLOOKUP(Feuil1!$F336,Feuil2!$E$1:$DG$2,2,0),0)),"",VLOOKUP($H336*100+L$2,Feuil2!$A$3:$CQ$931,HLOOKUP(Feuil1!$F336,Feuil2!$E$1:$DG$2,2,0),0))</f>
        <v/>
      </c>
      <c r="M336" s="12" t="str">
        <f>IF(ISBLANK(VLOOKUP($H336*100+M$2,Feuil2!$A$3:$CQ$931,HLOOKUP(Feuil1!$F336,Feuil2!$E$1:$DG$2,2,0),0)),"",VLOOKUP($H336*100+M$2,Feuil2!$A$3:$CQ$931,HLOOKUP(Feuil1!$F336,Feuil2!$E$1:$DG$2,2,0),0))</f>
        <v/>
      </c>
      <c r="N336" s="12" t="str">
        <f>IF(ISBLANK(VLOOKUP($H336*100+N$2,Feuil2!$A$3:$CQ$931,HLOOKUP(Feuil1!$F336,Feuil2!$E$1:$DG$2,2,0),0)),"",VLOOKUP($H336*100+N$2,Feuil2!$A$3:$CQ$931,HLOOKUP(Feuil1!$F336,Feuil2!$E$1:$DG$2,2,0),0))</f>
        <v/>
      </c>
      <c r="O336" s="12" t="str">
        <f>IF(ISBLANK(VLOOKUP($H336*100+O$2,Feuil2!$A$3:$CQ$931,HLOOKUP(Feuil1!$F336,Feuil2!$E$1:$DG$2,2,0),0)),"",VLOOKUP($H336*100+O$2,Feuil2!$A$3:$CQ$931,HLOOKUP(Feuil1!$F336,Feuil2!$E$1:$DG$2,2,0),0))</f>
        <v/>
      </c>
      <c r="P336" s="12" t="str">
        <f>IF(ISBLANK(VLOOKUP($H336*100+P$2,Feuil2!$A$3:$CQ$931,HLOOKUP(Feuil1!$F336,Feuil2!$E$1:$DG$2,2,0),0)),"",VLOOKUP($H336*100+P$2,Feuil2!$A$3:$CQ$931,HLOOKUP(Feuil1!$F336,Feuil2!$E$1:$DG$2,2,0),0))</f>
        <v/>
      </c>
      <c r="Q336" s="12" t="str">
        <f>IF(ISBLANK(VLOOKUP($H336*100+Q$2,Feuil2!$A$3:$CQ$931,HLOOKUP(Feuil1!$F336,Feuil2!$E$1:$DG$2,2,0),0)),"",VLOOKUP($H336*100+Q$2,Feuil2!$A$3:$CQ$931,HLOOKUP(Feuil1!$F336,Feuil2!$E$1:$DG$2,2,0),0))</f>
        <v/>
      </c>
      <c r="R336" s="12" t="str">
        <f>IF(ISBLANK(VLOOKUP($H336*100+R$2,Feuil2!$A$3:$CQ$931,HLOOKUP(Feuil1!$F336,Feuil2!$E$1:$DG$2,2,0),0)),"",VLOOKUP($H336*100+R$2,Feuil2!$A$3:$CQ$931,HLOOKUP(Feuil1!$F336,Feuil2!$E$1:$DG$2,2,0),0))</f>
        <v/>
      </c>
      <c r="S336" s="12" t="str">
        <f>IF(ISBLANK(VLOOKUP($H336*100+S$2,Feuil2!$A$3:$CQ$931,HLOOKUP(Feuil1!$F336,Feuil2!$E$1:$DG$2,2,0),0)),"",VLOOKUP($H336*100+S$2,Feuil2!$A$3:$CQ$931,HLOOKUP(Feuil1!$F336,Feuil2!$E$1:$DG$2,2,0),0))</f>
        <v/>
      </c>
      <c r="T336" s="12" t="str">
        <f>IF(ISBLANK(VLOOKUP($H336*100+T$2,Feuil2!$A$3:$CQ$931,HLOOKUP(Feuil1!$F336,Feuil2!$E$1:$DG$2,2,0),0)),"",VLOOKUP($H336*100+T$2,Feuil2!$A$3:$CQ$931,HLOOKUP(Feuil1!$F336,Feuil2!$E$1:$DG$2,2,0),0))</f>
        <v/>
      </c>
      <c r="U336" s="12"/>
    </row>
    <row r="337" spans="1:21" x14ac:dyDescent="0.35">
      <c r="A337" s="10" t="s">
        <v>34</v>
      </c>
      <c r="B337" s="8" t="s">
        <v>38</v>
      </c>
      <c r="C337" s="39">
        <v>434600</v>
      </c>
      <c r="D337" s="39">
        <v>459150</v>
      </c>
      <c r="E337" s="39">
        <v>11</v>
      </c>
      <c r="F337" s="10">
        <v>5520</v>
      </c>
      <c r="G337" s="5" t="s">
        <v>25</v>
      </c>
      <c r="H337" s="11">
        <v>1944</v>
      </c>
      <c r="I337" s="12" t="str">
        <f>IF(ISBLANK(VLOOKUP($H337*100+I$2,Feuil2!$A$3:$CQ$931,HLOOKUP(Feuil1!$F337,Feuil2!$E$1:$DG$2,2,0),0)),"",VLOOKUP($H337*100+I$2,Feuil2!$A$3:$CQ$931,HLOOKUP(Feuil1!$F337,Feuil2!$E$1:$DG$2,2,0),0))</f>
        <v/>
      </c>
      <c r="J337" s="12" t="str">
        <f>IF(ISBLANK(VLOOKUP($H337*100+J$2,Feuil2!$A$3:$CQ$931,HLOOKUP(Feuil1!$F337,Feuil2!$E$1:$DG$2,2,0),0)),"",VLOOKUP($H337*100+J$2,Feuil2!$A$3:$CQ$931,HLOOKUP(Feuil1!$F337,Feuil2!$E$1:$DG$2,2,0),0))</f>
        <v/>
      </c>
      <c r="K337" s="12" t="str">
        <f>IF(ISBLANK(VLOOKUP($H337*100+K$2,Feuil2!$A$3:$CQ$931,HLOOKUP(Feuil1!$F337,Feuil2!$E$1:$DG$2,2,0),0)),"",VLOOKUP($H337*100+K$2,Feuil2!$A$3:$CQ$931,HLOOKUP(Feuil1!$F337,Feuil2!$E$1:$DG$2,2,0),0))</f>
        <v/>
      </c>
      <c r="L337" s="12" t="str">
        <f>IF(ISBLANK(VLOOKUP($H337*100+L$2,Feuil2!$A$3:$CQ$931,HLOOKUP(Feuil1!$F337,Feuil2!$E$1:$DG$2,2,0),0)),"",VLOOKUP($H337*100+L$2,Feuil2!$A$3:$CQ$931,HLOOKUP(Feuil1!$F337,Feuil2!$E$1:$DG$2,2,0),0))</f>
        <v/>
      </c>
      <c r="M337" s="12" t="str">
        <f>IF(ISBLANK(VLOOKUP($H337*100+M$2,Feuil2!$A$3:$CQ$931,HLOOKUP(Feuil1!$F337,Feuil2!$E$1:$DG$2,2,0),0)),"",VLOOKUP($H337*100+M$2,Feuil2!$A$3:$CQ$931,HLOOKUP(Feuil1!$F337,Feuil2!$E$1:$DG$2,2,0),0))</f>
        <v/>
      </c>
      <c r="N337" s="12" t="str">
        <f>IF(ISBLANK(VLOOKUP($H337*100+N$2,Feuil2!$A$3:$CQ$931,HLOOKUP(Feuil1!$F337,Feuil2!$E$1:$DG$2,2,0),0)),"",VLOOKUP($H337*100+N$2,Feuil2!$A$3:$CQ$931,HLOOKUP(Feuil1!$F337,Feuil2!$E$1:$DG$2,2,0),0))</f>
        <v/>
      </c>
      <c r="O337" s="12" t="str">
        <f>IF(ISBLANK(VLOOKUP($H337*100+O$2,Feuil2!$A$3:$CQ$931,HLOOKUP(Feuil1!$F337,Feuil2!$E$1:$DG$2,2,0),0)),"",VLOOKUP($H337*100+O$2,Feuil2!$A$3:$CQ$931,HLOOKUP(Feuil1!$F337,Feuil2!$E$1:$DG$2,2,0),0))</f>
        <v/>
      </c>
      <c r="P337" s="12" t="str">
        <f>IF(ISBLANK(VLOOKUP($H337*100+P$2,Feuil2!$A$3:$CQ$931,HLOOKUP(Feuil1!$F337,Feuil2!$E$1:$DG$2,2,0),0)),"",VLOOKUP($H337*100+P$2,Feuil2!$A$3:$CQ$931,HLOOKUP(Feuil1!$F337,Feuil2!$E$1:$DG$2,2,0),0))</f>
        <v/>
      </c>
      <c r="Q337" s="12" t="str">
        <f>IF(ISBLANK(VLOOKUP($H337*100+Q$2,Feuil2!$A$3:$CQ$931,HLOOKUP(Feuil1!$F337,Feuil2!$E$1:$DG$2,2,0),0)),"",VLOOKUP($H337*100+Q$2,Feuil2!$A$3:$CQ$931,HLOOKUP(Feuil1!$F337,Feuil2!$E$1:$DG$2,2,0),0))</f>
        <v/>
      </c>
      <c r="R337" s="12" t="str">
        <f>IF(ISBLANK(VLOOKUP($H337*100+R$2,Feuil2!$A$3:$CQ$931,HLOOKUP(Feuil1!$F337,Feuil2!$E$1:$DG$2,2,0),0)),"",VLOOKUP($H337*100+R$2,Feuil2!$A$3:$CQ$931,HLOOKUP(Feuil1!$F337,Feuil2!$E$1:$DG$2,2,0),0))</f>
        <v/>
      </c>
      <c r="S337" s="12" t="str">
        <f>IF(ISBLANK(VLOOKUP($H337*100+S$2,Feuil2!$A$3:$CQ$931,HLOOKUP(Feuil1!$F337,Feuil2!$E$1:$DG$2,2,0),0)),"",VLOOKUP($H337*100+S$2,Feuil2!$A$3:$CQ$931,HLOOKUP(Feuil1!$F337,Feuil2!$E$1:$DG$2,2,0),0))</f>
        <v/>
      </c>
      <c r="T337" s="12" t="str">
        <f>IF(ISBLANK(VLOOKUP($H337*100+T$2,Feuil2!$A$3:$CQ$931,HLOOKUP(Feuil1!$F337,Feuil2!$E$1:$DG$2,2,0),0)),"",VLOOKUP($H337*100+T$2,Feuil2!$A$3:$CQ$931,HLOOKUP(Feuil1!$F337,Feuil2!$E$1:$DG$2,2,0),0))</f>
        <v/>
      </c>
      <c r="U337" s="12"/>
    </row>
    <row r="338" spans="1:21" x14ac:dyDescent="0.35">
      <c r="A338" s="10" t="s">
        <v>34</v>
      </c>
      <c r="B338" s="8" t="s">
        <v>38</v>
      </c>
      <c r="C338" s="39">
        <v>434600</v>
      </c>
      <c r="D338" s="39">
        <v>459150</v>
      </c>
      <c r="E338" s="39">
        <v>11</v>
      </c>
      <c r="F338" s="10">
        <v>5520</v>
      </c>
      <c r="G338" s="5" t="s">
        <v>25</v>
      </c>
      <c r="H338" s="11">
        <v>1945</v>
      </c>
      <c r="I338" s="12" t="str">
        <f>IF(ISBLANK(VLOOKUP($H338*100+I$2,Feuil2!$A$3:$CQ$931,HLOOKUP(Feuil1!$F338,Feuil2!$E$1:$DG$2,2,0),0)),"",VLOOKUP($H338*100+I$2,Feuil2!$A$3:$CQ$931,HLOOKUP(Feuil1!$F338,Feuil2!$E$1:$DG$2,2,0),0))</f>
        <v/>
      </c>
      <c r="J338" s="12" t="str">
        <f>IF(ISBLANK(VLOOKUP($H338*100+J$2,Feuil2!$A$3:$CQ$931,HLOOKUP(Feuil1!$F338,Feuil2!$E$1:$DG$2,2,0),0)),"",VLOOKUP($H338*100+J$2,Feuil2!$A$3:$CQ$931,HLOOKUP(Feuil1!$F338,Feuil2!$E$1:$DG$2,2,0),0))</f>
        <v/>
      </c>
      <c r="K338" s="12" t="str">
        <f>IF(ISBLANK(VLOOKUP($H338*100+K$2,Feuil2!$A$3:$CQ$931,HLOOKUP(Feuil1!$F338,Feuil2!$E$1:$DG$2,2,0),0)),"",VLOOKUP($H338*100+K$2,Feuil2!$A$3:$CQ$931,HLOOKUP(Feuil1!$F338,Feuil2!$E$1:$DG$2,2,0),0))</f>
        <v/>
      </c>
      <c r="L338" s="12" t="str">
        <f>IF(ISBLANK(VLOOKUP($H338*100+L$2,Feuil2!$A$3:$CQ$931,HLOOKUP(Feuil1!$F338,Feuil2!$E$1:$DG$2,2,0),0)),"",VLOOKUP($H338*100+L$2,Feuil2!$A$3:$CQ$931,HLOOKUP(Feuil1!$F338,Feuil2!$E$1:$DG$2,2,0),0))</f>
        <v/>
      </c>
      <c r="M338" s="12" t="str">
        <f>IF(ISBLANK(VLOOKUP($H338*100+M$2,Feuil2!$A$3:$CQ$931,HLOOKUP(Feuil1!$F338,Feuil2!$E$1:$DG$2,2,0),0)),"",VLOOKUP($H338*100+M$2,Feuil2!$A$3:$CQ$931,HLOOKUP(Feuil1!$F338,Feuil2!$E$1:$DG$2,2,0),0))</f>
        <v/>
      </c>
      <c r="N338" s="12" t="str">
        <f>IF(ISBLANK(VLOOKUP($H338*100+N$2,Feuil2!$A$3:$CQ$931,HLOOKUP(Feuil1!$F338,Feuil2!$E$1:$DG$2,2,0),0)),"",VLOOKUP($H338*100+N$2,Feuil2!$A$3:$CQ$931,HLOOKUP(Feuil1!$F338,Feuil2!$E$1:$DG$2,2,0),0))</f>
        <v/>
      </c>
      <c r="O338" s="12" t="str">
        <f>IF(ISBLANK(VLOOKUP($H338*100+O$2,Feuil2!$A$3:$CQ$931,HLOOKUP(Feuil1!$F338,Feuil2!$E$1:$DG$2,2,0),0)),"",VLOOKUP($H338*100+O$2,Feuil2!$A$3:$CQ$931,HLOOKUP(Feuil1!$F338,Feuil2!$E$1:$DG$2,2,0),0))</f>
        <v/>
      </c>
      <c r="P338" s="12" t="str">
        <f>IF(ISBLANK(VLOOKUP($H338*100+P$2,Feuil2!$A$3:$CQ$931,HLOOKUP(Feuil1!$F338,Feuil2!$E$1:$DG$2,2,0),0)),"",VLOOKUP($H338*100+P$2,Feuil2!$A$3:$CQ$931,HLOOKUP(Feuil1!$F338,Feuil2!$E$1:$DG$2,2,0),0))</f>
        <v/>
      </c>
      <c r="Q338" s="12" t="str">
        <f>IF(ISBLANK(VLOOKUP($H338*100+Q$2,Feuil2!$A$3:$CQ$931,HLOOKUP(Feuil1!$F338,Feuil2!$E$1:$DG$2,2,0),0)),"",VLOOKUP($H338*100+Q$2,Feuil2!$A$3:$CQ$931,HLOOKUP(Feuil1!$F338,Feuil2!$E$1:$DG$2,2,0),0))</f>
        <v/>
      </c>
      <c r="R338" s="12" t="str">
        <f>IF(ISBLANK(VLOOKUP($H338*100+R$2,Feuil2!$A$3:$CQ$931,HLOOKUP(Feuil1!$F338,Feuil2!$E$1:$DG$2,2,0),0)),"",VLOOKUP($H338*100+R$2,Feuil2!$A$3:$CQ$931,HLOOKUP(Feuil1!$F338,Feuil2!$E$1:$DG$2,2,0),0))</f>
        <v/>
      </c>
      <c r="S338" s="12" t="str">
        <f>IF(ISBLANK(VLOOKUP($H338*100+S$2,Feuil2!$A$3:$CQ$931,HLOOKUP(Feuil1!$F338,Feuil2!$E$1:$DG$2,2,0),0)),"",VLOOKUP($H338*100+S$2,Feuil2!$A$3:$CQ$931,HLOOKUP(Feuil1!$F338,Feuil2!$E$1:$DG$2,2,0),0))</f>
        <v/>
      </c>
      <c r="T338" s="12" t="str">
        <f>IF(ISBLANK(VLOOKUP($H338*100+T$2,Feuil2!$A$3:$CQ$931,HLOOKUP(Feuil1!$F338,Feuil2!$E$1:$DG$2,2,0),0)),"",VLOOKUP($H338*100+T$2,Feuil2!$A$3:$CQ$931,HLOOKUP(Feuil1!$F338,Feuil2!$E$1:$DG$2,2,0),0))</f>
        <v/>
      </c>
      <c r="U338" s="12"/>
    </row>
    <row r="339" spans="1:21" x14ac:dyDescent="0.35">
      <c r="A339" s="10" t="s">
        <v>34</v>
      </c>
      <c r="B339" s="8" t="s">
        <v>38</v>
      </c>
      <c r="C339" s="39">
        <v>434600</v>
      </c>
      <c r="D339" s="39">
        <v>459150</v>
      </c>
      <c r="E339" s="39">
        <v>11</v>
      </c>
      <c r="F339" s="10">
        <v>5520</v>
      </c>
      <c r="G339" s="5" t="s">
        <v>25</v>
      </c>
      <c r="H339" s="11">
        <v>1946</v>
      </c>
      <c r="I339" s="12" t="str">
        <f>IF(ISBLANK(VLOOKUP($H339*100+I$2,Feuil2!$A$3:$CQ$931,HLOOKUP(Feuil1!$F339,Feuil2!$E$1:$DG$2,2,0),0)),"",VLOOKUP($H339*100+I$2,Feuil2!$A$3:$CQ$931,HLOOKUP(Feuil1!$F339,Feuil2!$E$1:$DG$2,2,0),0))</f>
        <v/>
      </c>
      <c r="J339" s="12" t="str">
        <f>IF(ISBLANK(VLOOKUP($H339*100+J$2,Feuil2!$A$3:$CQ$931,HLOOKUP(Feuil1!$F339,Feuil2!$E$1:$DG$2,2,0),0)),"",VLOOKUP($H339*100+J$2,Feuil2!$A$3:$CQ$931,HLOOKUP(Feuil1!$F339,Feuil2!$E$1:$DG$2,2,0),0))</f>
        <v/>
      </c>
      <c r="K339" s="12" t="str">
        <f>IF(ISBLANK(VLOOKUP($H339*100+K$2,Feuil2!$A$3:$CQ$931,HLOOKUP(Feuil1!$F339,Feuil2!$E$1:$DG$2,2,0),0)),"",VLOOKUP($H339*100+K$2,Feuil2!$A$3:$CQ$931,HLOOKUP(Feuil1!$F339,Feuil2!$E$1:$DG$2,2,0),0))</f>
        <v/>
      </c>
      <c r="L339" s="12" t="str">
        <f>IF(ISBLANK(VLOOKUP($H339*100+L$2,Feuil2!$A$3:$CQ$931,HLOOKUP(Feuil1!$F339,Feuil2!$E$1:$DG$2,2,0),0)),"",VLOOKUP($H339*100+L$2,Feuil2!$A$3:$CQ$931,HLOOKUP(Feuil1!$F339,Feuil2!$E$1:$DG$2,2,0),0))</f>
        <v/>
      </c>
      <c r="M339" s="12" t="str">
        <f>IF(ISBLANK(VLOOKUP($H339*100+M$2,Feuil2!$A$3:$CQ$931,HLOOKUP(Feuil1!$F339,Feuil2!$E$1:$DG$2,2,0),0)),"",VLOOKUP($H339*100+M$2,Feuil2!$A$3:$CQ$931,HLOOKUP(Feuil1!$F339,Feuil2!$E$1:$DG$2,2,0),0))</f>
        <v/>
      </c>
      <c r="N339" s="12" t="str">
        <f>IF(ISBLANK(VLOOKUP($H339*100+N$2,Feuil2!$A$3:$CQ$931,HLOOKUP(Feuil1!$F339,Feuil2!$E$1:$DG$2,2,0),0)),"",VLOOKUP($H339*100+N$2,Feuil2!$A$3:$CQ$931,HLOOKUP(Feuil1!$F339,Feuil2!$E$1:$DG$2,2,0),0))</f>
        <v/>
      </c>
      <c r="O339" s="12" t="str">
        <f>IF(ISBLANK(VLOOKUP($H339*100+O$2,Feuil2!$A$3:$CQ$931,HLOOKUP(Feuil1!$F339,Feuil2!$E$1:$DG$2,2,0),0)),"",VLOOKUP($H339*100+O$2,Feuil2!$A$3:$CQ$931,HLOOKUP(Feuil1!$F339,Feuil2!$E$1:$DG$2,2,0),0))</f>
        <v/>
      </c>
      <c r="P339" s="12" t="str">
        <f>IF(ISBLANK(VLOOKUP($H339*100+P$2,Feuil2!$A$3:$CQ$931,HLOOKUP(Feuil1!$F339,Feuil2!$E$1:$DG$2,2,0),0)),"",VLOOKUP($H339*100+P$2,Feuil2!$A$3:$CQ$931,HLOOKUP(Feuil1!$F339,Feuil2!$E$1:$DG$2,2,0),0))</f>
        <v/>
      </c>
      <c r="Q339" s="12" t="str">
        <f>IF(ISBLANK(VLOOKUP($H339*100+Q$2,Feuil2!$A$3:$CQ$931,HLOOKUP(Feuil1!$F339,Feuil2!$E$1:$DG$2,2,0),0)),"",VLOOKUP($H339*100+Q$2,Feuil2!$A$3:$CQ$931,HLOOKUP(Feuil1!$F339,Feuil2!$E$1:$DG$2,2,0),0))</f>
        <v/>
      </c>
      <c r="R339" s="12" t="str">
        <f>IF(ISBLANK(VLOOKUP($H339*100+R$2,Feuil2!$A$3:$CQ$931,HLOOKUP(Feuil1!$F339,Feuil2!$E$1:$DG$2,2,0),0)),"",VLOOKUP($H339*100+R$2,Feuil2!$A$3:$CQ$931,HLOOKUP(Feuil1!$F339,Feuil2!$E$1:$DG$2,2,0),0))</f>
        <v/>
      </c>
      <c r="S339" s="12" t="str">
        <f>IF(ISBLANK(VLOOKUP($H339*100+S$2,Feuil2!$A$3:$CQ$931,HLOOKUP(Feuil1!$F339,Feuil2!$E$1:$DG$2,2,0),0)),"",VLOOKUP($H339*100+S$2,Feuil2!$A$3:$CQ$931,HLOOKUP(Feuil1!$F339,Feuil2!$E$1:$DG$2,2,0),0))</f>
        <v/>
      </c>
      <c r="T339" s="12" t="str">
        <f>IF(ISBLANK(VLOOKUP($H339*100+T$2,Feuil2!$A$3:$CQ$931,HLOOKUP(Feuil1!$F339,Feuil2!$E$1:$DG$2,2,0),0)),"",VLOOKUP($H339*100+T$2,Feuil2!$A$3:$CQ$931,HLOOKUP(Feuil1!$F339,Feuil2!$E$1:$DG$2,2,0),0))</f>
        <v/>
      </c>
      <c r="U339" s="12"/>
    </row>
    <row r="340" spans="1:21" x14ac:dyDescent="0.35">
      <c r="A340" s="10" t="s">
        <v>34</v>
      </c>
      <c r="B340" s="8" t="s">
        <v>38</v>
      </c>
      <c r="C340" s="39">
        <v>434600</v>
      </c>
      <c r="D340" s="39">
        <v>459150</v>
      </c>
      <c r="E340" s="39">
        <v>11</v>
      </c>
      <c r="F340" s="10">
        <v>5520</v>
      </c>
      <c r="G340" s="5" t="s">
        <v>25</v>
      </c>
      <c r="H340" s="11">
        <v>1947</v>
      </c>
      <c r="I340" s="12" t="str">
        <f>IF(ISBLANK(VLOOKUP($H340*100+I$2,Feuil2!$A$3:$CQ$931,HLOOKUP(Feuil1!$F340,Feuil2!$E$1:$DG$2,2,0),0)),"",VLOOKUP($H340*100+I$2,Feuil2!$A$3:$CQ$931,HLOOKUP(Feuil1!$F340,Feuil2!$E$1:$DG$2,2,0),0))</f>
        <v/>
      </c>
      <c r="J340" s="12" t="str">
        <f>IF(ISBLANK(VLOOKUP($H340*100+J$2,Feuil2!$A$3:$CQ$931,HLOOKUP(Feuil1!$F340,Feuil2!$E$1:$DG$2,2,0),0)),"",VLOOKUP($H340*100+J$2,Feuil2!$A$3:$CQ$931,HLOOKUP(Feuil1!$F340,Feuil2!$E$1:$DG$2,2,0),0))</f>
        <v/>
      </c>
      <c r="K340" s="12" t="str">
        <f>IF(ISBLANK(VLOOKUP($H340*100+K$2,Feuil2!$A$3:$CQ$931,HLOOKUP(Feuil1!$F340,Feuil2!$E$1:$DG$2,2,0),0)),"",VLOOKUP($H340*100+K$2,Feuil2!$A$3:$CQ$931,HLOOKUP(Feuil1!$F340,Feuil2!$E$1:$DG$2,2,0),0))</f>
        <v/>
      </c>
      <c r="L340" s="12" t="str">
        <f>IF(ISBLANK(VLOOKUP($H340*100+L$2,Feuil2!$A$3:$CQ$931,HLOOKUP(Feuil1!$F340,Feuil2!$E$1:$DG$2,2,0),0)),"",VLOOKUP($H340*100+L$2,Feuil2!$A$3:$CQ$931,HLOOKUP(Feuil1!$F340,Feuil2!$E$1:$DG$2,2,0),0))</f>
        <v/>
      </c>
      <c r="M340" s="12" t="str">
        <f>IF(ISBLANK(VLOOKUP($H340*100+M$2,Feuil2!$A$3:$CQ$931,HLOOKUP(Feuil1!$F340,Feuil2!$E$1:$DG$2,2,0),0)),"",VLOOKUP($H340*100+M$2,Feuil2!$A$3:$CQ$931,HLOOKUP(Feuil1!$F340,Feuil2!$E$1:$DG$2,2,0),0))</f>
        <v/>
      </c>
      <c r="N340" s="12" t="str">
        <f>IF(ISBLANK(VLOOKUP($H340*100+N$2,Feuil2!$A$3:$CQ$931,HLOOKUP(Feuil1!$F340,Feuil2!$E$1:$DG$2,2,0),0)),"",VLOOKUP($H340*100+N$2,Feuil2!$A$3:$CQ$931,HLOOKUP(Feuil1!$F340,Feuil2!$E$1:$DG$2,2,0),0))</f>
        <v/>
      </c>
      <c r="O340" s="12" t="str">
        <f>IF(ISBLANK(VLOOKUP($H340*100+O$2,Feuil2!$A$3:$CQ$931,HLOOKUP(Feuil1!$F340,Feuil2!$E$1:$DG$2,2,0),0)),"",VLOOKUP($H340*100+O$2,Feuil2!$A$3:$CQ$931,HLOOKUP(Feuil1!$F340,Feuil2!$E$1:$DG$2,2,0),0))</f>
        <v/>
      </c>
      <c r="P340" s="12" t="str">
        <f>IF(ISBLANK(VLOOKUP($H340*100+P$2,Feuil2!$A$3:$CQ$931,HLOOKUP(Feuil1!$F340,Feuil2!$E$1:$DG$2,2,0),0)),"",VLOOKUP($H340*100+P$2,Feuil2!$A$3:$CQ$931,HLOOKUP(Feuil1!$F340,Feuil2!$E$1:$DG$2,2,0),0))</f>
        <v/>
      </c>
      <c r="Q340" s="12" t="str">
        <f>IF(ISBLANK(VLOOKUP($H340*100+Q$2,Feuil2!$A$3:$CQ$931,HLOOKUP(Feuil1!$F340,Feuil2!$E$1:$DG$2,2,0),0)),"",VLOOKUP($H340*100+Q$2,Feuil2!$A$3:$CQ$931,HLOOKUP(Feuil1!$F340,Feuil2!$E$1:$DG$2,2,0),0))</f>
        <v/>
      </c>
      <c r="R340" s="12" t="str">
        <f>IF(ISBLANK(VLOOKUP($H340*100+R$2,Feuil2!$A$3:$CQ$931,HLOOKUP(Feuil1!$F340,Feuil2!$E$1:$DG$2,2,0),0)),"",VLOOKUP($H340*100+R$2,Feuil2!$A$3:$CQ$931,HLOOKUP(Feuil1!$F340,Feuil2!$E$1:$DG$2,2,0),0))</f>
        <v/>
      </c>
      <c r="S340" s="12" t="str">
        <f>IF(ISBLANK(VLOOKUP($H340*100+S$2,Feuil2!$A$3:$CQ$931,HLOOKUP(Feuil1!$F340,Feuil2!$E$1:$DG$2,2,0),0)),"",VLOOKUP($H340*100+S$2,Feuil2!$A$3:$CQ$931,HLOOKUP(Feuil1!$F340,Feuil2!$E$1:$DG$2,2,0),0))</f>
        <v/>
      </c>
      <c r="T340" s="12" t="str">
        <f>IF(ISBLANK(VLOOKUP($H340*100+T$2,Feuil2!$A$3:$CQ$931,HLOOKUP(Feuil1!$F340,Feuil2!$E$1:$DG$2,2,0),0)),"",VLOOKUP($H340*100+T$2,Feuil2!$A$3:$CQ$931,HLOOKUP(Feuil1!$F340,Feuil2!$E$1:$DG$2,2,0),0))</f>
        <v/>
      </c>
      <c r="U340" s="12"/>
    </row>
    <row r="341" spans="1:21" x14ac:dyDescent="0.35">
      <c r="A341" s="10" t="s">
        <v>34</v>
      </c>
      <c r="B341" s="8" t="s">
        <v>38</v>
      </c>
      <c r="C341" s="39">
        <v>434600</v>
      </c>
      <c r="D341" s="39">
        <v>459150</v>
      </c>
      <c r="E341" s="39">
        <v>11</v>
      </c>
      <c r="F341" s="10">
        <v>5520</v>
      </c>
      <c r="G341" s="5" t="s">
        <v>25</v>
      </c>
      <c r="H341" s="11">
        <v>1948</v>
      </c>
      <c r="I341" s="12" t="str">
        <f>IF(ISBLANK(VLOOKUP($H341*100+I$2,Feuil2!$A$3:$CQ$931,HLOOKUP(Feuil1!$F341,Feuil2!$E$1:$DG$2,2,0),0)),"",VLOOKUP($H341*100+I$2,Feuil2!$A$3:$CQ$931,HLOOKUP(Feuil1!$F341,Feuil2!$E$1:$DG$2,2,0),0))</f>
        <v/>
      </c>
      <c r="J341" s="12" t="str">
        <f>IF(ISBLANK(VLOOKUP($H341*100+J$2,Feuil2!$A$3:$CQ$931,HLOOKUP(Feuil1!$F341,Feuil2!$E$1:$DG$2,2,0),0)),"",VLOOKUP($H341*100+J$2,Feuil2!$A$3:$CQ$931,HLOOKUP(Feuil1!$F341,Feuil2!$E$1:$DG$2,2,0),0))</f>
        <v/>
      </c>
      <c r="K341" s="12" t="str">
        <f>IF(ISBLANK(VLOOKUP($H341*100+K$2,Feuil2!$A$3:$CQ$931,HLOOKUP(Feuil1!$F341,Feuil2!$E$1:$DG$2,2,0),0)),"",VLOOKUP($H341*100+K$2,Feuil2!$A$3:$CQ$931,HLOOKUP(Feuil1!$F341,Feuil2!$E$1:$DG$2,2,0),0))</f>
        <v/>
      </c>
      <c r="L341" s="12" t="str">
        <f>IF(ISBLANK(VLOOKUP($H341*100+L$2,Feuil2!$A$3:$CQ$931,HLOOKUP(Feuil1!$F341,Feuil2!$E$1:$DG$2,2,0),0)),"",VLOOKUP($H341*100+L$2,Feuil2!$A$3:$CQ$931,HLOOKUP(Feuil1!$F341,Feuil2!$E$1:$DG$2,2,0),0))</f>
        <v/>
      </c>
      <c r="M341" s="12" t="str">
        <f>IF(ISBLANK(VLOOKUP($H341*100+M$2,Feuil2!$A$3:$CQ$931,HLOOKUP(Feuil1!$F341,Feuil2!$E$1:$DG$2,2,0),0)),"",VLOOKUP($H341*100+M$2,Feuil2!$A$3:$CQ$931,HLOOKUP(Feuil1!$F341,Feuil2!$E$1:$DG$2,2,0),0))</f>
        <v/>
      </c>
      <c r="N341" s="12" t="str">
        <f>IF(ISBLANK(VLOOKUP($H341*100+N$2,Feuil2!$A$3:$CQ$931,HLOOKUP(Feuil1!$F341,Feuil2!$E$1:$DG$2,2,0),0)),"",VLOOKUP($H341*100+N$2,Feuil2!$A$3:$CQ$931,HLOOKUP(Feuil1!$F341,Feuil2!$E$1:$DG$2,2,0),0))</f>
        <v/>
      </c>
      <c r="O341" s="12" t="str">
        <f>IF(ISBLANK(VLOOKUP($H341*100+O$2,Feuil2!$A$3:$CQ$931,HLOOKUP(Feuil1!$F341,Feuil2!$E$1:$DG$2,2,0),0)),"",VLOOKUP($H341*100+O$2,Feuil2!$A$3:$CQ$931,HLOOKUP(Feuil1!$F341,Feuil2!$E$1:$DG$2,2,0),0))</f>
        <v/>
      </c>
      <c r="P341" s="12" t="str">
        <f>IF(ISBLANK(VLOOKUP($H341*100+P$2,Feuil2!$A$3:$CQ$931,HLOOKUP(Feuil1!$F341,Feuil2!$E$1:$DG$2,2,0),0)),"",VLOOKUP($H341*100+P$2,Feuil2!$A$3:$CQ$931,HLOOKUP(Feuil1!$F341,Feuil2!$E$1:$DG$2,2,0),0))</f>
        <v/>
      </c>
      <c r="Q341" s="12" t="str">
        <f>IF(ISBLANK(VLOOKUP($H341*100+Q$2,Feuil2!$A$3:$CQ$931,HLOOKUP(Feuil1!$F341,Feuil2!$E$1:$DG$2,2,0),0)),"",VLOOKUP($H341*100+Q$2,Feuil2!$A$3:$CQ$931,HLOOKUP(Feuil1!$F341,Feuil2!$E$1:$DG$2,2,0),0))</f>
        <v/>
      </c>
      <c r="R341" s="12" t="str">
        <f>IF(ISBLANK(VLOOKUP($H341*100+R$2,Feuil2!$A$3:$CQ$931,HLOOKUP(Feuil1!$F341,Feuil2!$E$1:$DG$2,2,0),0)),"",VLOOKUP($H341*100+R$2,Feuil2!$A$3:$CQ$931,HLOOKUP(Feuil1!$F341,Feuil2!$E$1:$DG$2,2,0),0))</f>
        <v/>
      </c>
      <c r="S341" s="12" t="str">
        <f>IF(ISBLANK(VLOOKUP($H341*100+S$2,Feuil2!$A$3:$CQ$931,HLOOKUP(Feuil1!$F341,Feuil2!$E$1:$DG$2,2,0),0)),"",VLOOKUP($H341*100+S$2,Feuil2!$A$3:$CQ$931,HLOOKUP(Feuil1!$F341,Feuil2!$E$1:$DG$2,2,0),0))</f>
        <v/>
      </c>
      <c r="T341" s="12" t="str">
        <f>IF(ISBLANK(VLOOKUP($H341*100+T$2,Feuil2!$A$3:$CQ$931,HLOOKUP(Feuil1!$F341,Feuil2!$E$1:$DG$2,2,0),0)),"",VLOOKUP($H341*100+T$2,Feuil2!$A$3:$CQ$931,HLOOKUP(Feuil1!$F341,Feuil2!$E$1:$DG$2,2,0),0))</f>
        <v/>
      </c>
      <c r="U341" s="12"/>
    </row>
    <row r="342" spans="1:21" x14ac:dyDescent="0.35">
      <c r="A342" s="10" t="s">
        <v>34</v>
      </c>
      <c r="B342" s="8" t="s">
        <v>38</v>
      </c>
      <c r="C342" s="39">
        <v>434600</v>
      </c>
      <c r="D342" s="39">
        <v>459150</v>
      </c>
      <c r="E342" s="39">
        <v>11</v>
      </c>
      <c r="F342" s="10">
        <v>5520</v>
      </c>
      <c r="G342" s="5" t="s">
        <v>25</v>
      </c>
      <c r="H342" s="11">
        <v>1949</v>
      </c>
      <c r="I342" s="12" t="str">
        <f>IF(ISBLANK(VLOOKUP($H342*100+I$2,Feuil2!$A$3:$CQ$931,HLOOKUP(Feuil1!$F342,Feuil2!$E$1:$DG$2,2,0),0)),"",VLOOKUP($H342*100+I$2,Feuil2!$A$3:$CQ$931,HLOOKUP(Feuil1!$F342,Feuil2!$E$1:$DG$2,2,0),0))</f>
        <v/>
      </c>
      <c r="J342" s="12" t="str">
        <f>IF(ISBLANK(VLOOKUP($H342*100+J$2,Feuil2!$A$3:$CQ$931,HLOOKUP(Feuil1!$F342,Feuil2!$E$1:$DG$2,2,0),0)),"",VLOOKUP($H342*100+J$2,Feuil2!$A$3:$CQ$931,HLOOKUP(Feuil1!$F342,Feuil2!$E$1:$DG$2,2,0),0))</f>
        <v/>
      </c>
      <c r="K342" s="12" t="str">
        <f>IF(ISBLANK(VLOOKUP($H342*100+K$2,Feuil2!$A$3:$CQ$931,HLOOKUP(Feuil1!$F342,Feuil2!$E$1:$DG$2,2,0),0)),"",VLOOKUP($H342*100+K$2,Feuil2!$A$3:$CQ$931,HLOOKUP(Feuil1!$F342,Feuil2!$E$1:$DG$2,2,0),0))</f>
        <v/>
      </c>
      <c r="L342" s="12" t="str">
        <f>IF(ISBLANK(VLOOKUP($H342*100+L$2,Feuil2!$A$3:$CQ$931,HLOOKUP(Feuil1!$F342,Feuil2!$E$1:$DG$2,2,0),0)),"",VLOOKUP($H342*100+L$2,Feuil2!$A$3:$CQ$931,HLOOKUP(Feuil1!$F342,Feuil2!$E$1:$DG$2,2,0),0))</f>
        <v/>
      </c>
      <c r="M342" s="12" t="str">
        <f>IF(ISBLANK(VLOOKUP($H342*100+M$2,Feuil2!$A$3:$CQ$931,HLOOKUP(Feuil1!$F342,Feuil2!$E$1:$DG$2,2,0),0)),"",VLOOKUP($H342*100+M$2,Feuil2!$A$3:$CQ$931,HLOOKUP(Feuil1!$F342,Feuil2!$E$1:$DG$2,2,0),0))</f>
        <v/>
      </c>
      <c r="N342" s="12" t="str">
        <f>IF(ISBLANK(VLOOKUP($H342*100+N$2,Feuil2!$A$3:$CQ$931,HLOOKUP(Feuil1!$F342,Feuil2!$E$1:$DG$2,2,0),0)),"",VLOOKUP($H342*100+N$2,Feuil2!$A$3:$CQ$931,HLOOKUP(Feuil1!$F342,Feuil2!$E$1:$DG$2,2,0),0))</f>
        <v/>
      </c>
      <c r="O342" s="12" t="str">
        <f>IF(ISBLANK(VLOOKUP($H342*100+O$2,Feuil2!$A$3:$CQ$931,HLOOKUP(Feuil1!$F342,Feuil2!$E$1:$DG$2,2,0),0)),"",VLOOKUP($H342*100+O$2,Feuil2!$A$3:$CQ$931,HLOOKUP(Feuil1!$F342,Feuil2!$E$1:$DG$2,2,0),0))</f>
        <v/>
      </c>
      <c r="P342" s="12" t="str">
        <f>IF(ISBLANK(VLOOKUP($H342*100+P$2,Feuil2!$A$3:$CQ$931,HLOOKUP(Feuil1!$F342,Feuil2!$E$1:$DG$2,2,0),0)),"",VLOOKUP($H342*100+P$2,Feuil2!$A$3:$CQ$931,HLOOKUP(Feuil1!$F342,Feuil2!$E$1:$DG$2,2,0),0))</f>
        <v/>
      </c>
      <c r="Q342" s="12" t="str">
        <f>IF(ISBLANK(VLOOKUP($H342*100+Q$2,Feuil2!$A$3:$CQ$931,HLOOKUP(Feuil1!$F342,Feuil2!$E$1:$DG$2,2,0),0)),"",VLOOKUP($H342*100+Q$2,Feuil2!$A$3:$CQ$931,HLOOKUP(Feuil1!$F342,Feuil2!$E$1:$DG$2,2,0),0))</f>
        <v/>
      </c>
      <c r="R342" s="12" t="str">
        <f>IF(ISBLANK(VLOOKUP($H342*100+R$2,Feuil2!$A$3:$CQ$931,HLOOKUP(Feuil1!$F342,Feuil2!$E$1:$DG$2,2,0),0)),"",VLOOKUP($H342*100+R$2,Feuil2!$A$3:$CQ$931,HLOOKUP(Feuil1!$F342,Feuil2!$E$1:$DG$2,2,0),0))</f>
        <v/>
      </c>
      <c r="S342" s="12" t="str">
        <f>IF(ISBLANK(VLOOKUP($H342*100+S$2,Feuil2!$A$3:$CQ$931,HLOOKUP(Feuil1!$F342,Feuil2!$E$1:$DG$2,2,0),0)),"",VLOOKUP($H342*100+S$2,Feuil2!$A$3:$CQ$931,HLOOKUP(Feuil1!$F342,Feuil2!$E$1:$DG$2,2,0),0))</f>
        <v/>
      </c>
      <c r="T342" s="12" t="str">
        <f>IF(ISBLANK(VLOOKUP($H342*100+T$2,Feuil2!$A$3:$CQ$931,HLOOKUP(Feuil1!$F342,Feuil2!$E$1:$DG$2,2,0),0)),"",VLOOKUP($H342*100+T$2,Feuil2!$A$3:$CQ$931,HLOOKUP(Feuil1!$F342,Feuil2!$E$1:$DG$2,2,0),0))</f>
        <v/>
      </c>
      <c r="U342" s="12"/>
    </row>
    <row r="343" spans="1:21" x14ac:dyDescent="0.35">
      <c r="A343" s="10" t="s">
        <v>34</v>
      </c>
      <c r="B343" s="8" t="s">
        <v>38</v>
      </c>
      <c r="C343" s="39">
        <v>434600</v>
      </c>
      <c r="D343" s="39">
        <v>459150</v>
      </c>
      <c r="E343" s="39">
        <v>11</v>
      </c>
      <c r="F343" s="10">
        <v>5520</v>
      </c>
      <c r="G343" s="5" t="s">
        <v>25</v>
      </c>
      <c r="H343" s="11">
        <v>1950</v>
      </c>
      <c r="I343" s="12" t="str">
        <f>IF(ISBLANK(VLOOKUP($H343*100+I$2,Feuil2!$A$3:$CQ$931,HLOOKUP(Feuil1!$F343,Feuil2!$E$1:$DG$2,2,0),0)),"",VLOOKUP($H343*100+I$2,Feuil2!$A$3:$CQ$931,HLOOKUP(Feuil1!$F343,Feuil2!$E$1:$DG$2,2,0),0))</f>
        <v/>
      </c>
      <c r="J343" s="12" t="str">
        <f>IF(ISBLANK(VLOOKUP($H343*100+J$2,Feuil2!$A$3:$CQ$931,HLOOKUP(Feuil1!$F343,Feuil2!$E$1:$DG$2,2,0),0)),"",VLOOKUP($H343*100+J$2,Feuil2!$A$3:$CQ$931,HLOOKUP(Feuil1!$F343,Feuil2!$E$1:$DG$2,2,0),0))</f>
        <v/>
      </c>
      <c r="K343" s="12" t="str">
        <f>IF(ISBLANK(VLOOKUP($H343*100+K$2,Feuil2!$A$3:$CQ$931,HLOOKUP(Feuil1!$F343,Feuil2!$E$1:$DG$2,2,0),0)),"",VLOOKUP($H343*100+K$2,Feuil2!$A$3:$CQ$931,HLOOKUP(Feuil1!$F343,Feuil2!$E$1:$DG$2,2,0),0))</f>
        <v/>
      </c>
      <c r="L343" s="12" t="str">
        <f>IF(ISBLANK(VLOOKUP($H343*100+L$2,Feuil2!$A$3:$CQ$931,HLOOKUP(Feuil1!$F343,Feuil2!$E$1:$DG$2,2,0),0)),"",VLOOKUP($H343*100+L$2,Feuil2!$A$3:$CQ$931,HLOOKUP(Feuil1!$F343,Feuil2!$E$1:$DG$2,2,0),0))</f>
        <v/>
      </c>
      <c r="M343" s="12" t="str">
        <f>IF(ISBLANK(VLOOKUP($H343*100+M$2,Feuil2!$A$3:$CQ$931,HLOOKUP(Feuil1!$F343,Feuil2!$E$1:$DG$2,2,0),0)),"",VLOOKUP($H343*100+M$2,Feuil2!$A$3:$CQ$931,HLOOKUP(Feuil1!$F343,Feuil2!$E$1:$DG$2,2,0),0))</f>
        <v/>
      </c>
      <c r="N343" s="12" t="str">
        <f>IF(ISBLANK(VLOOKUP($H343*100+N$2,Feuil2!$A$3:$CQ$931,HLOOKUP(Feuil1!$F343,Feuil2!$E$1:$DG$2,2,0),0)),"",VLOOKUP($H343*100+N$2,Feuil2!$A$3:$CQ$931,HLOOKUP(Feuil1!$F343,Feuil2!$E$1:$DG$2,2,0),0))</f>
        <v/>
      </c>
      <c r="O343" s="12" t="str">
        <f>IF(ISBLANK(VLOOKUP($H343*100+O$2,Feuil2!$A$3:$CQ$931,HLOOKUP(Feuil1!$F343,Feuil2!$E$1:$DG$2,2,0),0)),"",VLOOKUP($H343*100+O$2,Feuil2!$A$3:$CQ$931,HLOOKUP(Feuil1!$F343,Feuil2!$E$1:$DG$2,2,0),0))</f>
        <v/>
      </c>
      <c r="P343" s="12" t="str">
        <f>IF(ISBLANK(VLOOKUP($H343*100+P$2,Feuil2!$A$3:$CQ$931,HLOOKUP(Feuil1!$F343,Feuil2!$E$1:$DG$2,2,0),0)),"",VLOOKUP($H343*100+P$2,Feuil2!$A$3:$CQ$931,HLOOKUP(Feuil1!$F343,Feuil2!$E$1:$DG$2,2,0),0))</f>
        <v/>
      </c>
      <c r="Q343" s="12" t="str">
        <f>IF(ISBLANK(VLOOKUP($H343*100+Q$2,Feuil2!$A$3:$CQ$931,HLOOKUP(Feuil1!$F343,Feuil2!$E$1:$DG$2,2,0),0)),"",VLOOKUP($H343*100+Q$2,Feuil2!$A$3:$CQ$931,HLOOKUP(Feuil1!$F343,Feuil2!$E$1:$DG$2,2,0),0))</f>
        <v/>
      </c>
      <c r="R343" s="12" t="str">
        <f>IF(ISBLANK(VLOOKUP($H343*100+R$2,Feuil2!$A$3:$CQ$931,HLOOKUP(Feuil1!$F343,Feuil2!$E$1:$DG$2,2,0),0)),"",VLOOKUP($H343*100+R$2,Feuil2!$A$3:$CQ$931,HLOOKUP(Feuil1!$F343,Feuil2!$E$1:$DG$2,2,0),0))</f>
        <v/>
      </c>
      <c r="S343" s="12" t="str">
        <f>IF(ISBLANK(VLOOKUP($H343*100+S$2,Feuil2!$A$3:$CQ$931,HLOOKUP(Feuil1!$F343,Feuil2!$E$1:$DG$2,2,0),0)),"",VLOOKUP($H343*100+S$2,Feuil2!$A$3:$CQ$931,HLOOKUP(Feuil1!$F343,Feuil2!$E$1:$DG$2,2,0),0))</f>
        <v/>
      </c>
      <c r="T343" s="12" t="str">
        <f>IF(ISBLANK(VLOOKUP($H343*100+T$2,Feuil2!$A$3:$CQ$931,HLOOKUP(Feuil1!$F343,Feuil2!$E$1:$DG$2,2,0),0)),"",VLOOKUP($H343*100+T$2,Feuil2!$A$3:$CQ$931,HLOOKUP(Feuil1!$F343,Feuil2!$E$1:$DG$2,2,0),0))</f>
        <v/>
      </c>
      <c r="U343" s="12"/>
    </row>
    <row r="344" spans="1:21" x14ac:dyDescent="0.35">
      <c r="A344" s="10" t="s">
        <v>34</v>
      </c>
      <c r="B344" s="8" t="s">
        <v>38</v>
      </c>
      <c r="C344" s="39">
        <v>434600</v>
      </c>
      <c r="D344" s="39">
        <v>459150</v>
      </c>
      <c r="E344" s="39">
        <v>11</v>
      </c>
      <c r="F344" s="10">
        <v>5520</v>
      </c>
      <c r="G344" s="5" t="s">
        <v>25</v>
      </c>
      <c r="H344" s="11">
        <v>1951</v>
      </c>
      <c r="I344" s="12" t="str">
        <f>IF(ISBLANK(VLOOKUP($H344*100+I$2,Feuil2!$A$3:$CQ$931,HLOOKUP(Feuil1!$F344,Feuil2!$E$1:$DG$2,2,0),0)),"",VLOOKUP($H344*100+I$2,Feuil2!$A$3:$CQ$931,HLOOKUP(Feuil1!$F344,Feuil2!$E$1:$DG$2,2,0),0))</f>
        <v/>
      </c>
      <c r="J344" s="12" t="str">
        <f>IF(ISBLANK(VLOOKUP($H344*100+J$2,Feuil2!$A$3:$CQ$931,HLOOKUP(Feuil1!$F344,Feuil2!$E$1:$DG$2,2,0),0)),"",VLOOKUP($H344*100+J$2,Feuil2!$A$3:$CQ$931,HLOOKUP(Feuil1!$F344,Feuil2!$E$1:$DG$2,2,0),0))</f>
        <v/>
      </c>
      <c r="K344" s="12" t="str">
        <f>IF(ISBLANK(VLOOKUP($H344*100+K$2,Feuil2!$A$3:$CQ$931,HLOOKUP(Feuil1!$F344,Feuil2!$E$1:$DG$2,2,0),0)),"",VLOOKUP($H344*100+K$2,Feuil2!$A$3:$CQ$931,HLOOKUP(Feuil1!$F344,Feuil2!$E$1:$DG$2,2,0),0))</f>
        <v/>
      </c>
      <c r="L344" s="12" t="str">
        <f>IF(ISBLANK(VLOOKUP($H344*100+L$2,Feuil2!$A$3:$CQ$931,HLOOKUP(Feuil1!$F344,Feuil2!$E$1:$DG$2,2,0),0)),"",VLOOKUP($H344*100+L$2,Feuil2!$A$3:$CQ$931,HLOOKUP(Feuil1!$F344,Feuil2!$E$1:$DG$2,2,0),0))</f>
        <v/>
      </c>
      <c r="M344" s="12" t="str">
        <f>IF(ISBLANK(VLOOKUP($H344*100+M$2,Feuil2!$A$3:$CQ$931,HLOOKUP(Feuil1!$F344,Feuil2!$E$1:$DG$2,2,0),0)),"",VLOOKUP($H344*100+M$2,Feuil2!$A$3:$CQ$931,HLOOKUP(Feuil1!$F344,Feuil2!$E$1:$DG$2,2,0),0))</f>
        <v/>
      </c>
      <c r="N344" s="12" t="str">
        <f>IF(ISBLANK(VLOOKUP($H344*100+N$2,Feuil2!$A$3:$CQ$931,HLOOKUP(Feuil1!$F344,Feuil2!$E$1:$DG$2,2,0),0)),"",VLOOKUP($H344*100+N$2,Feuil2!$A$3:$CQ$931,HLOOKUP(Feuil1!$F344,Feuil2!$E$1:$DG$2,2,0),0))</f>
        <v/>
      </c>
      <c r="O344" s="12" t="str">
        <f>IF(ISBLANK(VLOOKUP($H344*100+O$2,Feuil2!$A$3:$CQ$931,HLOOKUP(Feuil1!$F344,Feuil2!$E$1:$DG$2,2,0),0)),"",VLOOKUP($H344*100+O$2,Feuil2!$A$3:$CQ$931,HLOOKUP(Feuil1!$F344,Feuil2!$E$1:$DG$2,2,0),0))</f>
        <v/>
      </c>
      <c r="P344" s="12" t="str">
        <f>IF(ISBLANK(VLOOKUP($H344*100+P$2,Feuil2!$A$3:$CQ$931,HLOOKUP(Feuil1!$F344,Feuil2!$E$1:$DG$2,2,0),0)),"",VLOOKUP($H344*100+P$2,Feuil2!$A$3:$CQ$931,HLOOKUP(Feuil1!$F344,Feuil2!$E$1:$DG$2,2,0),0))</f>
        <v/>
      </c>
      <c r="Q344" s="12" t="str">
        <f>IF(ISBLANK(VLOOKUP($H344*100+Q$2,Feuil2!$A$3:$CQ$931,HLOOKUP(Feuil1!$F344,Feuil2!$E$1:$DG$2,2,0),0)),"",VLOOKUP($H344*100+Q$2,Feuil2!$A$3:$CQ$931,HLOOKUP(Feuil1!$F344,Feuil2!$E$1:$DG$2,2,0),0))</f>
        <v/>
      </c>
      <c r="R344" s="12" t="str">
        <f>IF(ISBLANK(VLOOKUP($H344*100+R$2,Feuil2!$A$3:$CQ$931,HLOOKUP(Feuil1!$F344,Feuil2!$E$1:$DG$2,2,0),0)),"",VLOOKUP($H344*100+R$2,Feuil2!$A$3:$CQ$931,HLOOKUP(Feuil1!$F344,Feuil2!$E$1:$DG$2,2,0),0))</f>
        <v/>
      </c>
      <c r="S344" s="12" t="str">
        <f>IF(ISBLANK(VLOOKUP($H344*100+S$2,Feuil2!$A$3:$CQ$931,HLOOKUP(Feuil1!$F344,Feuil2!$E$1:$DG$2,2,0),0)),"",VLOOKUP($H344*100+S$2,Feuil2!$A$3:$CQ$931,HLOOKUP(Feuil1!$F344,Feuil2!$E$1:$DG$2,2,0),0))</f>
        <v/>
      </c>
      <c r="T344" s="12" t="str">
        <f>IF(ISBLANK(VLOOKUP($H344*100+T$2,Feuil2!$A$3:$CQ$931,HLOOKUP(Feuil1!$F344,Feuil2!$E$1:$DG$2,2,0),0)),"",VLOOKUP($H344*100+T$2,Feuil2!$A$3:$CQ$931,HLOOKUP(Feuil1!$F344,Feuil2!$E$1:$DG$2,2,0),0))</f>
        <v/>
      </c>
      <c r="U344" s="12"/>
    </row>
    <row r="345" spans="1:21" x14ac:dyDescent="0.35">
      <c r="A345" s="10" t="s">
        <v>34</v>
      </c>
      <c r="B345" s="8" t="s">
        <v>38</v>
      </c>
      <c r="C345" s="39">
        <v>434600</v>
      </c>
      <c r="D345" s="39">
        <v>459150</v>
      </c>
      <c r="E345" s="39">
        <v>11</v>
      </c>
      <c r="F345" s="10">
        <v>5520</v>
      </c>
      <c r="G345" s="5" t="s">
        <v>25</v>
      </c>
      <c r="H345" s="11">
        <v>1952</v>
      </c>
      <c r="I345" s="12" t="str">
        <f>IF(ISBLANK(VLOOKUP($H345*100+I$2,Feuil2!$A$3:$CQ$931,HLOOKUP(Feuil1!$F345,Feuil2!$E$1:$DG$2,2,0),0)),"",VLOOKUP($H345*100+I$2,Feuil2!$A$3:$CQ$931,HLOOKUP(Feuil1!$F345,Feuil2!$E$1:$DG$2,2,0),0))</f>
        <v/>
      </c>
      <c r="J345" s="12" t="str">
        <f>IF(ISBLANK(VLOOKUP($H345*100+J$2,Feuil2!$A$3:$CQ$931,HLOOKUP(Feuil1!$F345,Feuil2!$E$1:$DG$2,2,0),0)),"",VLOOKUP($H345*100+J$2,Feuil2!$A$3:$CQ$931,HLOOKUP(Feuil1!$F345,Feuil2!$E$1:$DG$2,2,0),0))</f>
        <v/>
      </c>
      <c r="K345" s="12" t="str">
        <f>IF(ISBLANK(VLOOKUP($H345*100+K$2,Feuil2!$A$3:$CQ$931,HLOOKUP(Feuil1!$F345,Feuil2!$E$1:$DG$2,2,0),0)),"",VLOOKUP($H345*100+K$2,Feuil2!$A$3:$CQ$931,HLOOKUP(Feuil1!$F345,Feuil2!$E$1:$DG$2,2,0),0))</f>
        <v/>
      </c>
      <c r="L345" s="12" t="str">
        <f>IF(ISBLANK(VLOOKUP($H345*100+L$2,Feuil2!$A$3:$CQ$931,HLOOKUP(Feuil1!$F345,Feuil2!$E$1:$DG$2,2,0),0)),"",VLOOKUP($H345*100+L$2,Feuil2!$A$3:$CQ$931,HLOOKUP(Feuil1!$F345,Feuil2!$E$1:$DG$2,2,0),0))</f>
        <v/>
      </c>
      <c r="M345" s="12" t="str">
        <f>IF(ISBLANK(VLOOKUP($H345*100+M$2,Feuil2!$A$3:$CQ$931,HLOOKUP(Feuil1!$F345,Feuil2!$E$1:$DG$2,2,0),0)),"",VLOOKUP($H345*100+M$2,Feuil2!$A$3:$CQ$931,HLOOKUP(Feuil1!$F345,Feuil2!$E$1:$DG$2,2,0),0))</f>
        <v/>
      </c>
      <c r="N345" s="12" t="str">
        <f>IF(ISBLANK(VLOOKUP($H345*100+N$2,Feuil2!$A$3:$CQ$931,HLOOKUP(Feuil1!$F345,Feuil2!$E$1:$DG$2,2,0),0)),"",VLOOKUP($H345*100+N$2,Feuil2!$A$3:$CQ$931,HLOOKUP(Feuil1!$F345,Feuil2!$E$1:$DG$2,2,0),0))</f>
        <v/>
      </c>
      <c r="O345" s="12" t="str">
        <f>IF(ISBLANK(VLOOKUP($H345*100+O$2,Feuil2!$A$3:$CQ$931,HLOOKUP(Feuil1!$F345,Feuil2!$E$1:$DG$2,2,0),0)),"",VLOOKUP($H345*100+O$2,Feuil2!$A$3:$CQ$931,HLOOKUP(Feuil1!$F345,Feuil2!$E$1:$DG$2,2,0),0))</f>
        <v/>
      </c>
      <c r="P345" s="12" t="str">
        <f>IF(ISBLANK(VLOOKUP($H345*100+P$2,Feuil2!$A$3:$CQ$931,HLOOKUP(Feuil1!$F345,Feuil2!$E$1:$DG$2,2,0),0)),"",VLOOKUP($H345*100+P$2,Feuil2!$A$3:$CQ$931,HLOOKUP(Feuil1!$F345,Feuil2!$E$1:$DG$2,2,0),0))</f>
        <v/>
      </c>
      <c r="Q345" s="12" t="str">
        <f>IF(ISBLANK(VLOOKUP($H345*100+Q$2,Feuil2!$A$3:$CQ$931,HLOOKUP(Feuil1!$F345,Feuil2!$E$1:$DG$2,2,0),0)),"",VLOOKUP($H345*100+Q$2,Feuil2!$A$3:$CQ$931,HLOOKUP(Feuil1!$F345,Feuil2!$E$1:$DG$2,2,0),0))</f>
        <v/>
      </c>
      <c r="R345" s="12" t="str">
        <f>IF(ISBLANK(VLOOKUP($H345*100+R$2,Feuil2!$A$3:$CQ$931,HLOOKUP(Feuil1!$F345,Feuil2!$E$1:$DG$2,2,0),0)),"",VLOOKUP($H345*100+R$2,Feuil2!$A$3:$CQ$931,HLOOKUP(Feuil1!$F345,Feuil2!$E$1:$DG$2,2,0),0))</f>
        <v/>
      </c>
      <c r="S345" s="12" t="str">
        <f>IF(ISBLANK(VLOOKUP($H345*100+S$2,Feuil2!$A$3:$CQ$931,HLOOKUP(Feuil1!$F345,Feuil2!$E$1:$DG$2,2,0),0)),"",VLOOKUP($H345*100+S$2,Feuil2!$A$3:$CQ$931,HLOOKUP(Feuil1!$F345,Feuil2!$E$1:$DG$2,2,0),0))</f>
        <v/>
      </c>
      <c r="T345" s="12" t="str">
        <f>IF(ISBLANK(VLOOKUP($H345*100+T$2,Feuil2!$A$3:$CQ$931,HLOOKUP(Feuil1!$F345,Feuil2!$E$1:$DG$2,2,0),0)),"",VLOOKUP($H345*100+T$2,Feuil2!$A$3:$CQ$931,HLOOKUP(Feuil1!$F345,Feuil2!$E$1:$DG$2,2,0),0))</f>
        <v/>
      </c>
      <c r="U345" s="12"/>
    </row>
    <row r="346" spans="1:21" x14ac:dyDescent="0.35">
      <c r="A346" s="10" t="s">
        <v>34</v>
      </c>
      <c r="B346" s="8" t="s">
        <v>38</v>
      </c>
      <c r="C346" s="39">
        <v>434600</v>
      </c>
      <c r="D346" s="39">
        <v>459150</v>
      </c>
      <c r="E346" s="39">
        <v>11</v>
      </c>
      <c r="F346" s="10">
        <v>5520</v>
      </c>
      <c r="G346" s="5" t="s">
        <v>25</v>
      </c>
      <c r="H346" s="11">
        <v>1953</v>
      </c>
      <c r="I346" s="12" t="str">
        <f>IF(ISBLANK(VLOOKUP($H346*100+I$2,Feuil2!$A$3:$CQ$931,HLOOKUP(Feuil1!$F346,Feuil2!$E$1:$DG$2,2,0),0)),"",VLOOKUP($H346*100+I$2,Feuil2!$A$3:$CQ$931,HLOOKUP(Feuil1!$F346,Feuil2!$E$1:$DG$2,2,0),0))</f>
        <v/>
      </c>
      <c r="J346" s="12" t="str">
        <f>IF(ISBLANK(VLOOKUP($H346*100+J$2,Feuil2!$A$3:$CQ$931,HLOOKUP(Feuil1!$F346,Feuil2!$E$1:$DG$2,2,0),0)),"",VLOOKUP($H346*100+J$2,Feuil2!$A$3:$CQ$931,HLOOKUP(Feuil1!$F346,Feuil2!$E$1:$DG$2,2,0),0))</f>
        <v/>
      </c>
      <c r="K346" s="12" t="str">
        <f>IF(ISBLANK(VLOOKUP($H346*100+K$2,Feuil2!$A$3:$CQ$931,HLOOKUP(Feuil1!$F346,Feuil2!$E$1:$DG$2,2,0),0)),"",VLOOKUP($H346*100+K$2,Feuil2!$A$3:$CQ$931,HLOOKUP(Feuil1!$F346,Feuil2!$E$1:$DG$2,2,0),0))</f>
        <v/>
      </c>
      <c r="L346" s="12" t="str">
        <f>IF(ISBLANK(VLOOKUP($H346*100+L$2,Feuil2!$A$3:$CQ$931,HLOOKUP(Feuil1!$F346,Feuil2!$E$1:$DG$2,2,0),0)),"",VLOOKUP($H346*100+L$2,Feuil2!$A$3:$CQ$931,HLOOKUP(Feuil1!$F346,Feuil2!$E$1:$DG$2,2,0),0))</f>
        <v/>
      </c>
      <c r="M346" s="12" t="str">
        <f>IF(ISBLANK(VLOOKUP($H346*100+M$2,Feuil2!$A$3:$CQ$931,HLOOKUP(Feuil1!$F346,Feuil2!$E$1:$DG$2,2,0),0)),"",VLOOKUP($H346*100+M$2,Feuil2!$A$3:$CQ$931,HLOOKUP(Feuil1!$F346,Feuil2!$E$1:$DG$2,2,0),0))</f>
        <v/>
      </c>
      <c r="N346" s="12" t="str">
        <f>IF(ISBLANK(VLOOKUP($H346*100+N$2,Feuil2!$A$3:$CQ$931,HLOOKUP(Feuil1!$F346,Feuil2!$E$1:$DG$2,2,0),0)),"",VLOOKUP($H346*100+N$2,Feuil2!$A$3:$CQ$931,HLOOKUP(Feuil1!$F346,Feuil2!$E$1:$DG$2,2,0),0))</f>
        <v/>
      </c>
      <c r="O346" s="12" t="str">
        <f>IF(ISBLANK(VLOOKUP($H346*100+O$2,Feuil2!$A$3:$CQ$931,HLOOKUP(Feuil1!$F346,Feuil2!$E$1:$DG$2,2,0),0)),"",VLOOKUP($H346*100+O$2,Feuil2!$A$3:$CQ$931,HLOOKUP(Feuil1!$F346,Feuil2!$E$1:$DG$2,2,0),0))</f>
        <v/>
      </c>
      <c r="P346" s="12" t="str">
        <f>IF(ISBLANK(VLOOKUP($H346*100+P$2,Feuil2!$A$3:$CQ$931,HLOOKUP(Feuil1!$F346,Feuil2!$E$1:$DG$2,2,0),0)),"",VLOOKUP($H346*100+P$2,Feuil2!$A$3:$CQ$931,HLOOKUP(Feuil1!$F346,Feuil2!$E$1:$DG$2,2,0),0))</f>
        <v/>
      </c>
      <c r="Q346" s="12" t="str">
        <f>IF(ISBLANK(VLOOKUP($H346*100+Q$2,Feuil2!$A$3:$CQ$931,HLOOKUP(Feuil1!$F346,Feuil2!$E$1:$DG$2,2,0),0)),"",VLOOKUP($H346*100+Q$2,Feuil2!$A$3:$CQ$931,HLOOKUP(Feuil1!$F346,Feuil2!$E$1:$DG$2,2,0),0))</f>
        <v/>
      </c>
      <c r="R346" s="12" t="str">
        <f>IF(ISBLANK(VLOOKUP($H346*100+R$2,Feuil2!$A$3:$CQ$931,HLOOKUP(Feuil1!$F346,Feuil2!$E$1:$DG$2,2,0),0)),"",VLOOKUP($H346*100+R$2,Feuil2!$A$3:$CQ$931,HLOOKUP(Feuil1!$F346,Feuil2!$E$1:$DG$2,2,0),0))</f>
        <v/>
      </c>
      <c r="S346" s="12" t="str">
        <f>IF(ISBLANK(VLOOKUP($H346*100+S$2,Feuil2!$A$3:$CQ$931,HLOOKUP(Feuil1!$F346,Feuil2!$E$1:$DG$2,2,0),0)),"",VLOOKUP($H346*100+S$2,Feuil2!$A$3:$CQ$931,HLOOKUP(Feuil1!$F346,Feuil2!$E$1:$DG$2,2,0),0))</f>
        <v/>
      </c>
      <c r="T346" s="12" t="str">
        <f>IF(ISBLANK(VLOOKUP($H346*100+T$2,Feuil2!$A$3:$CQ$931,HLOOKUP(Feuil1!$F346,Feuil2!$E$1:$DG$2,2,0),0)),"",VLOOKUP($H346*100+T$2,Feuil2!$A$3:$CQ$931,HLOOKUP(Feuil1!$F346,Feuil2!$E$1:$DG$2,2,0),0))</f>
        <v/>
      </c>
      <c r="U346" s="12"/>
    </row>
    <row r="347" spans="1:21" x14ac:dyDescent="0.35">
      <c r="A347" s="10" t="s">
        <v>34</v>
      </c>
      <c r="B347" s="8" t="s">
        <v>38</v>
      </c>
      <c r="C347" s="39">
        <v>434600</v>
      </c>
      <c r="D347" s="39">
        <v>459150</v>
      </c>
      <c r="E347" s="39">
        <v>11</v>
      </c>
      <c r="F347" s="10">
        <v>5520</v>
      </c>
      <c r="G347" s="5" t="s">
        <v>25</v>
      </c>
      <c r="H347" s="11">
        <v>1954</v>
      </c>
      <c r="I347" s="12" t="str">
        <f>IF(ISBLANK(VLOOKUP($H347*100+I$2,Feuil2!$A$3:$CQ$931,HLOOKUP(Feuil1!$F347,Feuil2!$E$1:$DG$2,2,0),0)),"",VLOOKUP($H347*100+I$2,Feuil2!$A$3:$CQ$931,HLOOKUP(Feuil1!$F347,Feuil2!$E$1:$DG$2,2,0),0))</f>
        <v/>
      </c>
      <c r="J347" s="12" t="str">
        <f>IF(ISBLANK(VLOOKUP($H347*100+J$2,Feuil2!$A$3:$CQ$931,HLOOKUP(Feuil1!$F347,Feuil2!$E$1:$DG$2,2,0),0)),"",VLOOKUP($H347*100+J$2,Feuil2!$A$3:$CQ$931,HLOOKUP(Feuil1!$F347,Feuil2!$E$1:$DG$2,2,0),0))</f>
        <v/>
      </c>
      <c r="K347" s="12" t="str">
        <f>IF(ISBLANK(VLOOKUP($H347*100+K$2,Feuil2!$A$3:$CQ$931,HLOOKUP(Feuil1!$F347,Feuil2!$E$1:$DG$2,2,0),0)),"",VLOOKUP($H347*100+K$2,Feuil2!$A$3:$CQ$931,HLOOKUP(Feuil1!$F347,Feuil2!$E$1:$DG$2,2,0),0))</f>
        <v/>
      </c>
      <c r="L347" s="12" t="str">
        <f>IF(ISBLANK(VLOOKUP($H347*100+L$2,Feuil2!$A$3:$CQ$931,HLOOKUP(Feuil1!$F347,Feuil2!$E$1:$DG$2,2,0),0)),"",VLOOKUP($H347*100+L$2,Feuil2!$A$3:$CQ$931,HLOOKUP(Feuil1!$F347,Feuil2!$E$1:$DG$2,2,0),0))</f>
        <v/>
      </c>
      <c r="M347" s="12" t="str">
        <f>IF(ISBLANK(VLOOKUP($H347*100+M$2,Feuil2!$A$3:$CQ$931,HLOOKUP(Feuil1!$F347,Feuil2!$E$1:$DG$2,2,0),0)),"",VLOOKUP($H347*100+M$2,Feuil2!$A$3:$CQ$931,HLOOKUP(Feuil1!$F347,Feuil2!$E$1:$DG$2,2,0),0))</f>
        <v/>
      </c>
      <c r="N347" s="12" t="str">
        <f>IF(ISBLANK(VLOOKUP($H347*100+N$2,Feuil2!$A$3:$CQ$931,HLOOKUP(Feuil1!$F347,Feuil2!$E$1:$DG$2,2,0),0)),"",VLOOKUP($H347*100+N$2,Feuil2!$A$3:$CQ$931,HLOOKUP(Feuil1!$F347,Feuil2!$E$1:$DG$2,2,0),0))</f>
        <v/>
      </c>
      <c r="O347" s="12" t="str">
        <f>IF(ISBLANK(VLOOKUP($H347*100+O$2,Feuil2!$A$3:$CQ$931,HLOOKUP(Feuil1!$F347,Feuil2!$E$1:$DG$2,2,0),0)),"",VLOOKUP($H347*100+O$2,Feuil2!$A$3:$CQ$931,HLOOKUP(Feuil1!$F347,Feuil2!$E$1:$DG$2,2,0),0))</f>
        <v/>
      </c>
      <c r="P347" s="12" t="str">
        <f>IF(ISBLANK(VLOOKUP($H347*100+P$2,Feuil2!$A$3:$CQ$931,HLOOKUP(Feuil1!$F347,Feuil2!$E$1:$DG$2,2,0),0)),"",VLOOKUP($H347*100+P$2,Feuil2!$A$3:$CQ$931,HLOOKUP(Feuil1!$F347,Feuil2!$E$1:$DG$2,2,0),0))</f>
        <v/>
      </c>
      <c r="Q347" s="12" t="str">
        <f>IF(ISBLANK(VLOOKUP($H347*100+Q$2,Feuil2!$A$3:$CQ$931,HLOOKUP(Feuil1!$F347,Feuil2!$E$1:$DG$2,2,0),0)),"",VLOOKUP($H347*100+Q$2,Feuil2!$A$3:$CQ$931,HLOOKUP(Feuil1!$F347,Feuil2!$E$1:$DG$2,2,0),0))</f>
        <v/>
      </c>
      <c r="R347" s="12" t="str">
        <f>IF(ISBLANK(VLOOKUP($H347*100+R$2,Feuil2!$A$3:$CQ$931,HLOOKUP(Feuil1!$F347,Feuil2!$E$1:$DG$2,2,0),0)),"",VLOOKUP($H347*100+R$2,Feuil2!$A$3:$CQ$931,HLOOKUP(Feuil1!$F347,Feuil2!$E$1:$DG$2,2,0),0))</f>
        <v/>
      </c>
      <c r="S347" s="12" t="str">
        <f>IF(ISBLANK(VLOOKUP($H347*100+S$2,Feuil2!$A$3:$CQ$931,HLOOKUP(Feuil1!$F347,Feuil2!$E$1:$DG$2,2,0),0)),"",VLOOKUP($H347*100+S$2,Feuil2!$A$3:$CQ$931,HLOOKUP(Feuil1!$F347,Feuil2!$E$1:$DG$2,2,0),0))</f>
        <v/>
      </c>
      <c r="T347" s="12" t="str">
        <f>IF(ISBLANK(VLOOKUP($H347*100+T$2,Feuil2!$A$3:$CQ$931,HLOOKUP(Feuil1!$F347,Feuil2!$E$1:$DG$2,2,0),0)),"",VLOOKUP($H347*100+T$2,Feuil2!$A$3:$CQ$931,HLOOKUP(Feuil1!$F347,Feuil2!$E$1:$DG$2,2,0),0))</f>
        <v/>
      </c>
      <c r="U347" s="12"/>
    </row>
    <row r="348" spans="1:21" x14ac:dyDescent="0.35">
      <c r="A348" s="10" t="s">
        <v>34</v>
      </c>
      <c r="B348" s="8" t="s">
        <v>38</v>
      </c>
      <c r="C348" s="39">
        <v>434600</v>
      </c>
      <c r="D348" s="39">
        <v>459150</v>
      </c>
      <c r="E348" s="39">
        <v>11</v>
      </c>
      <c r="F348" s="10">
        <v>5520</v>
      </c>
      <c r="G348" s="5" t="s">
        <v>25</v>
      </c>
      <c r="H348" s="11">
        <v>1955</v>
      </c>
      <c r="I348" s="12" t="str">
        <f>IF(ISBLANK(VLOOKUP($H348*100+I$2,Feuil2!$A$3:$CQ$931,HLOOKUP(Feuil1!$F348,Feuil2!$E$1:$DG$2,2,0),0)),"",VLOOKUP($H348*100+I$2,Feuil2!$A$3:$CQ$931,HLOOKUP(Feuil1!$F348,Feuil2!$E$1:$DG$2,2,0),0))</f>
        <v/>
      </c>
      <c r="J348" s="12" t="str">
        <f>IF(ISBLANK(VLOOKUP($H348*100+J$2,Feuil2!$A$3:$CQ$931,HLOOKUP(Feuil1!$F348,Feuil2!$E$1:$DG$2,2,0),0)),"",VLOOKUP($H348*100+J$2,Feuil2!$A$3:$CQ$931,HLOOKUP(Feuil1!$F348,Feuil2!$E$1:$DG$2,2,0),0))</f>
        <v/>
      </c>
      <c r="K348" s="12" t="str">
        <f>IF(ISBLANK(VLOOKUP($H348*100+K$2,Feuil2!$A$3:$CQ$931,HLOOKUP(Feuil1!$F348,Feuil2!$E$1:$DG$2,2,0),0)),"",VLOOKUP($H348*100+K$2,Feuil2!$A$3:$CQ$931,HLOOKUP(Feuil1!$F348,Feuil2!$E$1:$DG$2,2,0),0))</f>
        <v/>
      </c>
      <c r="L348" s="12" t="str">
        <f>IF(ISBLANK(VLOOKUP($H348*100+L$2,Feuil2!$A$3:$CQ$931,HLOOKUP(Feuil1!$F348,Feuil2!$E$1:$DG$2,2,0),0)),"",VLOOKUP($H348*100+L$2,Feuil2!$A$3:$CQ$931,HLOOKUP(Feuil1!$F348,Feuil2!$E$1:$DG$2,2,0),0))</f>
        <v/>
      </c>
      <c r="M348" s="12" t="str">
        <f>IF(ISBLANK(VLOOKUP($H348*100+M$2,Feuil2!$A$3:$CQ$931,HLOOKUP(Feuil1!$F348,Feuil2!$E$1:$DG$2,2,0),0)),"",VLOOKUP($H348*100+M$2,Feuil2!$A$3:$CQ$931,HLOOKUP(Feuil1!$F348,Feuil2!$E$1:$DG$2,2,0),0))</f>
        <v/>
      </c>
      <c r="N348" s="12" t="str">
        <f>IF(ISBLANK(VLOOKUP($H348*100+N$2,Feuil2!$A$3:$CQ$931,HLOOKUP(Feuil1!$F348,Feuil2!$E$1:$DG$2,2,0),0)),"",VLOOKUP($H348*100+N$2,Feuil2!$A$3:$CQ$931,HLOOKUP(Feuil1!$F348,Feuil2!$E$1:$DG$2,2,0),0))</f>
        <v/>
      </c>
      <c r="O348" s="12" t="str">
        <f>IF(ISBLANK(VLOOKUP($H348*100+O$2,Feuil2!$A$3:$CQ$931,HLOOKUP(Feuil1!$F348,Feuil2!$E$1:$DG$2,2,0),0)),"",VLOOKUP($H348*100+O$2,Feuil2!$A$3:$CQ$931,HLOOKUP(Feuil1!$F348,Feuil2!$E$1:$DG$2,2,0),0))</f>
        <v/>
      </c>
      <c r="P348" s="12" t="str">
        <f>IF(ISBLANK(VLOOKUP($H348*100+P$2,Feuil2!$A$3:$CQ$931,HLOOKUP(Feuil1!$F348,Feuil2!$E$1:$DG$2,2,0),0)),"",VLOOKUP($H348*100+P$2,Feuil2!$A$3:$CQ$931,HLOOKUP(Feuil1!$F348,Feuil2!$E$1:$DG$2,2,0),0))</f>
        <v/>
      </c>
      <c r="Q348" s="12" t="str">
        <f>IF(ISBLANK(VLOOKUP($H348*100+Q$2,Feuil2!$A$3:$CQ$931,HLOOKUP(Feuil1!$F348,Feuil2!$E$1:$DG$2,2,0),0)),"",VLOOKUP($H348*100+Q$2,Feuil2!$A$3:$CQ$931,HLOOKUP(Feuil1!$F348,Feuil2!$E$1:$DG$2,2,0),0))</f>
        <v/>
      </c>
      <c r="R348" s="12" t="str">
        <f>IF(ISBLANK(VLOOKUP($H348*100+R$2,Feuil2!$A$3:$CQ$931,HLOOKUP(Feuil1!$F348,Feuil2!$E$1:$DG$2,2,0),0)),"",VLOOKUP($H348*100+R$2,Feuil2!$A$3:$CQ$931,HLOOKUP(Feuil1!$F348,Feuil2!$E$1:$DG$2,2,0),0))</f>
        <v/>
      </c>
      <c r="S348" s="12" t="str">
        <f>IF(ISBLANK(VLOOKUP($H348*100+S$2,Feuil2!$A$3:$CQ$931,HLOOKUP(Feuil1!$F348,Feuil2!$E$1:$DG$2,2,0),0)),"",VLOOKUP($H348*100+S$2,Feuil2!$A$3:$CQ$931,HLOOKUP(Feuil1!$F348,Feuil2!$E$1:$DG$2,2,0),0))</f>
        <v/>
      </c>
      <c r="T348" s="12" t="str">
        <f>IF(ISBLANK(VLOOKUP($H348*100+T$2,Feuil2!$A$3:$CQ$931,HLOOKUP(Feuil1!$F348,Feuil2!$E$1:$DG$2,2,0),0)),"",VLOOKUP($H348*100+T$2,Feuil2!$A$3:$CQ$931,HLOOKUP(Feuil1!$F348,Feuil2!$E$1:$DG$2,2,0),0))</f>
        <v/>
      </c>
      <c r="U348" s="12"/>
    </row>
    <row r="349" spans="1:21" x14ac:dyDescent="0.35">
      <c r="A349" s="10" t="s">
        <v>34</v>
      </c>
      <c r="B349" s="8" t="s">
        <v>38</v>
      </c>
      <c r="C349" s="39">
        <v>434600</v>
      </c>
      <c r="D349" s="39">
        <v>459150</v>
      </c>
      <c r="E349" s="39">
        <v>11</v>
      </c>
      <c r="F349" s="10">
        <v>5520</v>
      </c>
      <c r="G349" s="5" t="s">
        <v>25</v>
      </c>
      <c r="H349" s="11">
        <v>1956</v>
      </c>
      <c r="I349" s="12" t="str">
        <f>IF(ISBLANK(VLOOKUP($H349*100+I$2,Feuil2!$A$3:$CQ$931,HLOOKUP(Feuil1!$F349,Feuil2!$E$1:$DG$2,2,0),0)),"",VLOOKUP($H349*100+I$2,Feuil2!$A$3:$CQ$931,HLOOKUP(Feuil1!$F349,Feuil2!$E$1:$DG$2,2,0),0))</f>
        <v/>
      </c>
      <c r="J349" s="12" t="str">
        <f>IF(ISBLANK(VLOOKUP($H349*100+J$2,Feuil2!$A$3:$CQ$931,HLOOKUP(Feuil1!$F349,Feuil2!$E$1:$DG$2,2,0),0)),"",VLOOKUP($H349*100+J$2,Feuil2!$A$3:$CQ$931,HLOOKUP(Feuil1!$F349,Feuil2!$E$1:$DG$2,2,0),0))</f>
        <v/>
      </c>
      <c r="K349" s="12" t="str">
        <f>IF(ISBLANK(VLOOKUP($H349*100+K$2,Feuil2!$A$3:$CQ$931,HLOOKUP(Feuil1!$F349,Feuil2!$E$1:$DG$2,2,0),0)),"",VLOOKUP($H349*100+K$2,Feuil2!$A$3:$CQ$931,HLOOKUP(Feuil1!$F349,Feuil2!$E$1:$DG$2,2,0),0))</f>
        <v/>
      </c>
      <c r="L349" s="12" t="str">
        <f>IF(ISBLANK(VLOOKUP($H349*100+L$2,Feuil2!$A$3:$CQ$931,HLOOKUP(Feuil1!$F349,Feuil2!$E$1:$DG$2,2,0),0)),"",VLOOKUP($H349*100+L$2,Feuil2!$A$3:$CQ$931,HLOOKUP(Feuil1!$F349,Feuil2!$E$1:$DG$2,2,0),0))</f>
        <v/>
      </c>
      <c r="M349" s="12" t="str">
        <f>IF(ISBLANK(VLOOKUP($H349*100+M$2,Feuil2!$A$3:$CQ$931,HLOOKUP(Feuil1!$F349,Feuil2!$E$1:$DG$2,2,0),0)),"",VLOOKUP($H349*100+M$2,Feuil2!$A$3:$CQ$931,HLOOKUP(Feuil1!$F349,Feuil2!$E$1:$DG$2,2,0),0))</f>
        <v/>
      </c>
      <c r="N349" s="12" t="str">
        <f>IF(ISBLANK(VLOOKUP($H349*100+N$2,Feuil2!$A$3:$CQ$931,HLOOKUP(Feuil1!$F349,Feuil2!$E$1:$DG$2,2,0),0)),"",VLOOKUP($H349*100+N$2,Feuil2!$A$3:$CQ$931,HLOOKUP(Feuil1!$F349,Feuil2!$E$1:$DG$2,2,0),0))</f>
        <v/>
      </c>
      <c r="O349" s="12" t="str">
        <f>IF(ISBLANK(VLOOKUP($H349*100+O$2,Feuil2!$A$3:$CQ$931,HLOOKUP(Feuil1!$F349,Feuil2!$E$1:$DG$2,2,0),0)),"",VLOOKUP($H349*100+O$2,Feuil2!$A$3:$CQ$931,HLOOKUP(Feuil1!$F349,Feuil2!$E$1:$DG$2,2,0),0))</f>
        <v/>
      </c>
      <c r="P349" s="12" t="str">
        <f>IF(ISBLANK(VLOOKUP($H349*100+P$2,Feuil2!$A$3:$CQ$931,HLOOKUP(Feuil1!$F349,Feuil2!$E$1:$DG$2,2,0),0)),"",VLOOKUP($H349*100+P$2,Feuil2!$A$3:$CQ$931,HLOOKUP(Feuil1!$F349,Feuil2!$E$1:$DG$2,2,0),0))</f>
        <v/>
      </c>
      <c r="Q349" s="12" t="str">
        <f>IF(ISBLANK(VLOOKUP($H349*100+Q$2,Feuil2!$A$3:$CQ$931,HLOOKUP(Feuil1!$F349,Feuil2!$E$1:$DG$2,2,0),0)),"",VLOOKUP($H349*100+Q$2,Feuil2!$A$3:$CQ$931,HLOOKUP(Feuil1!$F349,Feuil2!$E$1:$DG$2,2,0),0))</f>
        <v/>
      </c>
      <c r="R349" s="12" t="str">
        <f>IF(ISBLANK(VLOOKUP($H349*100+R$2,Feuil2!$A$3:$CQ$931,HLOOKUP(Feuil1!$F349,Feuil2!$E$1:$DG$2,2,0),0)),"",VLOOKUP($H349*100+R$2,Feuil2!$A$3:$CQ$931,HLOOKUP(Feuil1!$F349,Feuil2!$E$1:$DG$2,2,0),0))</f>
        <v/>
      </c>
      <c r="S349" s="12" t="str">
        <f>IF(ISBLANK(VLOOKUP($H349*100+S$2,Feuil2!$A$3:$CQ$931,HLOOKUP(Feuil1!$F349,Feuil2!$E$1:$DG$2,2,0),0)),"",VLOOKUP($H349*100+S$2,Feuil2!$A$3:$CQ$931,HLOOKUP(Feuil1!$F349,Feuil2!$E$1:$DG$2,2,0),0))</f>
        <v/>
      </c>
      <c r="T349" s="12" t="str">
        <f>IF(ISBLANK(VLOOKUP($H349*100+T$2,Feuil2!$A$3:$CQ$931,HLOOKUP(Feuil1!$F349,Feuil2!$E$1:$DG$2,2,0),0)),"",VLOOKUP($H349*100+T$2,Feuil2!$A$3:$CQ$931,HLOOKUP(Feuil1!$F349,Feuil2!$E$1:$DG$2,2,0),0))</f>
        <v/>
      </c>
      <c r="U349" s="12"/>
    </row>
    <row r="350" spans="1:21" x14ac:dyDescent="0.35">
      <c r="A350" s="10" t="s">
        <v>34</v>
      </c>
      <c r="B350" s="8" t="s">
        <v>38</v>
      </c>
      <c r="C350" s="39">
        <v>434600</v>
      </c>
      <c r="D350" s="39">
        <v>459150</v>
      </c>
      <c r="E350" s="39">
        <v>11</v>
      </c>
      <c r="F350" s="10">
        <v>5520</v>
      </c>
      <c r="G350" s="5" t="s">
        <v>25</v>
      </c>
      <c r="H350" s="11">
        <v>1957</v>
      </c>
      <c r="I350" s="12" t="str">
        <f>IF(ISBLANK(VLOOKUP($H350*100+I$2,Feuil2!$A$3:$CQ$931,HLOOKUP(Feuil1!$F350,Feuil2!$E$1:$DG$2,2,0),0)),"",VLOOKUP($H350*100+I$2,Feuil2!$A$3:$CQ$931,HLOOKUP(Feuil1!$F350,Feuil2!$E$1:$DG$2,2,0),0))</f>
        <v/>
      </c>
      <c r="J350" s="12" t="str">
        <f>IF(ISBLANK(VLOOKUP($H350*100+J$2,Feuil2!$A$3:$CQ$931,HLOOKUP(Feuil1!$F350,Feuil2!$E$1:$DG$2,2,0),0)),"",VLOOKUP($H350*100+J$2,Feuil2!$A$3:$CQ$931,HLOOKUP(Feuil1!$F350,Feuil2!$E$1:$DG$2,2,0),0))</f>
        <v/>
      </c>
      <c r="K350" s="12" t="str">
        <f>IF(ISBLANK(VLOOKUP($H350*100+K$2,Feuil2!$A$3:$CQ$931,HLOOKUP(Feuil1!$F350,Feuil2!$E$1:$DG$2,2,0),0)),"",VLOOKUP($H350*100+K$2,Feuil2!$A$3:$CQ$931,HLOOKUP(Feuil1!$F350,Feuil2!$E$1:$DG$2,2,0),0))</f>
        <v/>
      </c>
      <c r="L350" s="12" t="str">
        <f>IF(ISBLANK(VLOOKUP($H350*100+L$2,Feuil2!$A$3:$CQ$931,HLOOKUP(Feuil1!$F350,Feuil2!$E$1:$DG$2,2,0),0)),"",VLOOKUP($H350*100+L$2,Feuil2!$A$3:$CQ$931,HLOOKUP(Feuil1!$F350,Feuil2!$E$1:$DG$2,2,0),0))</f>
        <v/>
      </c>
      <c r="M350" s="12" t="str">
        <f>IF(ISBLANK(VLOOKUP($H350*100+M$2,Feuil2!$A$3:$CQ$931,HLOOKUP(Feuil1!$F350,Feuil2!$E$1:$DG$2,2,0),0)),"",VLOOKUP($H350*100+M$2,Feuil2!$A$3:$CQ$931,HLOOKUP(Feuil1!$F350,Feuil2!$E$1:$DG$2,2,0),0))</f>
        <v/>
      </c>
      <c r="N350" s="12" t="str">
        <f>IF(ISBLANK(VLOOKUP($H350*100+N$2,Feuil2!$A$3:$CQ$931,HLOOKUP(Feuil1!$F350,Feuil2!$E$1:$DG$2,2,0),0)),"",VLOOKUP($H350*100+N$2,Feuil2!$A$3:$CQ$931,HLOOKUP(Feuil1!$F350,Feuil2!$E$1:$DG$2,2,0),0))</f>
        <v/>
      </c>
      <c r="O350" s="12" t="str">
        <f>IF(ISBLANK(VLOOKUP($H350*100+O$2,Feuil2!$A$3:$CQ$931,HLOOKUP(Feuil1!$F350,Feuil2!$E$1:$DG$2,2,0),0)),"",VLOOKUP($H350*100+O$2,Feuil2!$A$3:$CQ$931,HLOOKUP(Feuil1!$F350,Feuil2!$E$1:$DG$2,2,0),0))</f>
        <v/>
      </c>
      <c r="P350" s="12" t="str">
        <f>IF(ISBLANK(VLOOKUP($H350*100+P$2,Feuil2!$A$3:$CQ$931,HLOOKUP(Feuil1!$F350,Feuil2!$E$1:$DG$2,2,0),0)),"",VLOOKUP($H350*100+P$2,Feuil2!$A$3:$CQ$931,HLOOKUP(Feuil1!$F350,Feuil2!$E$1:$DG$2,2,0),0))</f>
        <v/>
      </c>
      <c r="Q350" s="12" t="str">
        <f>IF(ISBLANK(VLOOKUP($H350*100+Q$2,Feuil2!$A$3:$CQ$931,HLOOKUP(Feuil1!$F350,Feuil2!$E$1:$DG$2,2,0),0)),"",VLOOKUP($H350*100+Q$2,Feuil2!$A$3:$CQ$931,HLOOKUP(Feuil1!$F350,Feuil2!$E$1:$DG$2,2,0),0))</f>
        <v/>
      </c>
      <c r="R350" s="12" t="str">
        <f>IF(ISBLANK(VLOOKUP($H350*100+R$2,Feuil2!$A$3:$CQ$931,HLOOKUP(Feuil1!$F350,Feuil2!$E$1:$DG$2,2,0),0)),"",VLOOKUP($H350*100+R$2,Feuil2!$A$3:$CQ$931,HLOOKUP(Feuil1!$F350,Feuil2!$E$1:$DG$2,2,0),0))</f>
        <v/>
      </c>
      <c r="S350" s="12" t="str">
        <f>IF(ISBLANK(VLOOKUP($H350*100+S$2,Feuil2!$A$3:$CQ$931,HLOOKUP(Feuil1!$F350,Feuil2!$E$1:$DG$2,2,0),0)),"",VLOOKUP($H350*100+S$2,Feuil2!$A$3:$CQ$931,HLOOKUP(Feuil1!$F350,Feuil2!$E$1:$DG$2,2,0),0))</f>
        <v/>
      </c>
      <c r="T350" s="12" t="str">
        <f>IF(ISBLANK(VLOOKUP($H350*100+T$2,Feuil2!$A$3:$CQ$931,HLOOKUP(Feuil1!$F350,Feuil2!$E$1:$DG$2,2,0),0)),"",VLOOKUP($H350*100+T$2,Feuil2!$A$3:$CQ$931,HLOOKUP(Feuil1!$F350,Feuil2!$E$1:$DG$2,2,0),0))</f>
        <v/>
      </c>
      <c r="U350" s="12"/>
    </row>
    <row r="351" spans="1:21" x14ac:dyDescent="0.35">
      <c r="A351" s="10" t="s">
        <v>34</v>
      </c>
      <c r="B351" s="8" t="s">
        <v>38</v>
      </c>
      <c r="C351" s="39">
        <v>434600</v>
      </c>
      <c r="D351" s="39">
        <v>459150</v>
      </c>
      <c r="E351" s="39">
        <v>11</v>
      </c>
      <c r="F351" s="10">
        <v>5520</v>
      </c>
      <c r="G351" s="5" t="s">
        <v>25</v>
      </c>
      <c r="H351" s="11">
        <v>1958</v>
      </c>
      <c r="I351" s="12" t="str">
        <f>IF(ISBLANK(VLOOKUP($H351*100+I$2,Feuil2!$A$3:$CQ$931,HLOOKUP(Feuil1!$F351,Feuil2!$E$1:$DG$2,2,0),0)),"",VLOOKUP($H351*100+I$2,Feuil2!$A$3:$CQ$931,HLOOKUP(Feuil1!$F351,Feuil2!$E$1:$DG$2,2,0),0))</f>
        <v/>
      </c>
      <c r="J351" s="12" t="str">
        <f>IF(ISBLANK(VLOOKUP($H351*100+J$2,Feuil2!$A$3:$CQ$931,HLOOKUP(Feuil1!$F351,Feuil2!$E$1:$DG$2,2,0),0)),"",VLOOKUP($H351*100+J$2,Feuil2!$A$3:$CQ$931,HLOOKUP(Feuil1!$F351,Feuil2!$E$1:$DG$2,2,0),0))</f>
        <v/>
      </c>
      <c r="K351" s="12" t="str">
        <f>IF(ISBLANK(VLOOKUP($H351*100+K$2,Feuil2!$A$3:$CQ$931,HLOOKUP(Feuil1!$F351,Feuil2!$E$1:$DG$2,2,0),0)),"",VLOOKUP($H351*100+K$2,Feuil2!$A$3:$CQ$931,HLOOKUP(Feuil1!$F351,Feuil2!$E$1:$DG$2,2,0),0))</f>
        <v/>
      </c>
      <c r="L351" s="12" t="str">
        <f>IF(ISBLANK(VLOOKUP($H351*100+L$2,Feuil2!$A$3:$CQ$931,HLOOKUP(Feuil1!$F351,Feuil2!$E$1:$DG$2,2,0),0)),"",VLOOKUP($H351*100+L$2,Feuil2!$A$3:$CQ$931,HLOOKUP(Feuil1!$F351,Feuil2!$E$1:$DG$2,2,0),0))</f>
        <v/>
      </c>
      <c r="M351" s="12" t="str">
        <f>IF(ISBLANK(VLOOKUP($H351*100+M$2,Feuil2!$A$3:$CQ$931,HLOOKUP(Feuil1!$F351,Feuil2!$E$1:$DG$2,2,0),0)),"",VLOOKUP($H351*100+M$2,Feuil2!$A$3:$CQ$931,HLOOKUP(Feuil1!$F351,Feuil2!$E$1:$DG$2,2,0),0))</f>
        <v/>
      </c>
      <c r="N351" s="12" t="str">
        <f>IF(ISBLANK(VLOOKUP($H351*100+N$2,Feuil2!$A$3:$CQ$931,HLOOKUP(Feuil1!$F351,Feuil2!$E$1:$DG$2,2,0),0)),"",VLOOKUP($H351*100+N$2,Feuil2!$A$3:$CQ$931,HLOOKUP(Feuil1!$F351,Feuil2!$E$1:$DG$2,2,0),0))</f>
        <v/>
      </c>
      <c r="O351" s="12" t="str">
        <f>IF(ISBLANK(VLOOKUP($H351*100+O$2,Feuil2!$A$3:$CQ$931,HLOOKUP(Feuil1!$F351,Feuil2!$E$1:$DG$2,2,0),0)),"",VLOOKUP($H351*100+O$2,Feuil2!$A$3:$CQ$931,HLOOKUP(Feuil1!$F351,Feuil2!$E$1:$DG$2,2,0),0))</f>
        <v/>
      </c>
      <c r="P351" s="12" t="str">
        <f>IF(ISBLANK(VLOOKUP($H351*100+P$2,Feuil2!$A$3:$CQ$931,HLOOKUP(Feuil1!$F351,Feuil2!$E$1:$DG$2,2,0),0)),"",VLOOKUP($H351*100+P$2,Feuil2!$A$3:$CQ$931,HLOOKUP(Feuil1!$F351,Feuil2!$E$1:$DG$2,2,0),0))</f>
        <v/>
      </c>
      <c r="Q351" s="12" t="str">
        <f>IF(ISBLANK(VLOOKUP($H351*100+Q$2,Feuil2!$A$3:$CQ$931,HLOOKUP(Feuil1!$F351,Feuil2!$E$1:$DG$2,2,0),0)),"",VLOOKUP($H351*100+Q$2,Feuil2!$A$3:$CQ$931,HLOOKUP(Feuil1!$F351,Feuil2!$E$1:$DG$2,2,0),0))</f>
        <v/>
      </c>
      <c r="R351" s="12" t="str">
        <f>IF(ISBLANK(VLOOKUP($H351*100+R$2,Feuil2!$A$3:$CQ$931,HLOOKUP(Feuil1!$F351,Feuil2!$E$1:$DG$2,2,0),0)),"",VLOOKUP($H351*100+R$2,Feuil2!$A$3:$CQ$931,HLOOKUP(Feuil1!$F351,Feuil2!$E$1:$DG$2,2,0),0))</f>
        <v/>
      </c>
      <c r="S351" s="12" t="str">
        <f>IF(ISBLANK(VLOOKUP($H351*100+S$2,Feuil2!$A$3:$CQ$931,HLOOKUP(Feuil1!$F351,Feuil2!$E$1:$DG$2,2,0),0)),"",VLOOKUP($H351*100+S$2,Feuil2!$A$3:$CQ$931,HLOOKUP(Feuil1!$F351,Feuil2!$E$1:$DG$2,2,0),0))</f>
        <v/>
      </c>
      <c r="T351" s="12" t="str">
        <f>IF(ISBLANK(VLOOKUP($H351*100+T$2,Feuil2!$A$3:$CQ$931,HLOOKUP(Feuil1!$F351,Feuil2!$E$1:$DG$2,2,0),0)),"",VLOOKUP($H351*100+T$2,Feuil2!$A$3:$CQ$931,HLOOKUP(Feuil1!$F351,Feuil2!$E$1:$DG$2,2,0),0))</f>
        <v/>
      </c>
      <c r="U351" s="12"/>
    </row>
    <row r="352" spans="1:21" x14ac:dyDescent="0.35">
      <c r="A352" s="10" t="s">
        <v>34</v>
      </c>
      <c r="B352" s="8" t="s">
        <v>38</v>
      </c>
      <c r="C352" s="39">
        <v>434600</v>
      </c>
      <c r="D352" s="39">
        <v>459150</v>
      </c>
      <c r="E352" s="39">
        <v>11</v>
      </c>
      <c r="F352" s="10">
        <v>5520</v>
      </c>
      <c r="G352" s="5" t="s">
        <v>25</v>
      </c>
      <c r="H352" s="11">
        <v>1959</v>
      </c>
      <c r="I352" s="12" t="str">
        <f>IF(ISBLANK(VLOOKUP($H352*100+I$2,Feuil2!$A$3:$CQ$931,HLOOKUP(Feuil1!$F352,Feuil2!$E$1:$DG$2,2,0),0)),"",VLOOKUP($H352*100+I$2,Feuil2!$A$3:$CQ$931,HLOOKUP(Feuil1!$F352,Feuil2!$E$1:$DG$2,2,0),0))</f>
        <v/>
      </c>
      <c r="J352" s="12" t="str">
        <f>IF(ISBLANK(VLOOKUP($H352*100+J$2,Feuil2!$A$3:$CQ$931,HLOOKUP(Feuil1!$F352,Feuil2!$E$1:$DG$2,2,0),0)),"",VLOOKUP($H352*100+J$2,Feuil2!$A$3:$CQ$931,HLOOKUP(Feuil1!$F352,Feuil2!$E$1:$DG$2,2,0),0))</f>
        <v/>
      </c>
      <c r="K352" s="12" t="str">
        <f>IF(ISBLANK(VLOOKUP($H352*100+K$2,Feuil2!$A$3:$CQ$931,HLOOKUP(Feuil1!$F352,Feuil2!$E$1:$DG$2,2,0),0)),"",VLOOKUP($H352*100+K$2,Feuil2!$A$3:$CQ$931,HLOOKUP(Feuil1!$F352,Feuil2!$E$1:$DG$2,2,0),0))</f>
        <v/>
      </c>
      <c r="L352" s="12" t="str">
        <f>IF(ISBLANK(VLOOKUP($H352*100+L$2,Feuil2!$A$3:$CQ$931,HLOOKUP(Feuil1!$F352,Feuil2!$E$1:$DG$2,2,0),0)),"",VLOOKUP($H352*100+L$2,Feuil2!$A$3:$CQ$931,HLOOKUP(Feuil1!$F352,Feuil2!$E$1:$DG$2,2,0),0))</f>
        <v/>
      </c>
      <c r="M352" s="12" t="str">
        <f>IF(ISBLANK(VLOOKUP($H352*100+M$2,Feuil2!$A$3:$CQ$931,HLOOKUP(Feuil1!$F352,Feuil2!$E$1:$DG$2,2,0),0)),"",VLOOKUP($H352*100+M$2,Feuil2!$A$3:$CQ$931,HLOOKUP(Feuil1!$F352,Feuil2!$E$1:$DG$2,2,0),0))</f>
        <v/>
      </c>
      <c r="N352" s="12" t="str">
        <f>IF(ISBLANK(VLOOKUP($H352*100+N$2,Feuil2!$A$3:$CQ$931,HLOOKUP(Feuil1!$F352,Feuil2!$E$1:$DG$2,2,0),0)),"",VLOOKUP($H352*100+N$2,Feuil2!$A$3:$CQ$931,HLOOKUP(Feuil1!$F352,Feuil2!$E$1:$DG$2,2,0),0))</f>
        <v/>
      </c>
      <c r="O352" s="12" t="str">
        <f>IF(ISBLANK(VLOOKUP($H352*100+O$2,Feuil2!$A$3:$CQ$931,HLOOKUP(Feuil1!$F352,Feuil2!$E$1:$DG$2,2,0),0)),"",VLOOKUP($H352*100+O$2,Feuil2!$A$3:$CQ$931,HLOOKUP(Feuil1!$F352,Feuil2!$E$1:$DG$2,2,0),0))</f>
        <v/>
      </c>
      <c r="P352" s="12" t="str">
        <f>IF(ISBLANK(VLOOKUP($H352*100+P$2,Feuil2!$A$3:$CQ$931,HLOOKUP(Feuil1!$F352,Feuil2!$E$1:$DG$2,2,0),0)),"",VLOOKUP($H352*100+P$2,Feuil2!$A$3:$CQ$931,HLOOKUP(Feuil1!$F352,Feuil2!$E$1:$DG$2,2,0),0))</f>
        <v/>
      </c>
      <c r="Q352" s="12" t="str">
        <f>IF(ISBLANK(VLOOKUP($H352*100+Q$2,Feuil2!$A$3:$CQ$931,HLOOKUP(Feuil1!$F352,Feuil2!$E$1:$DG$2,2,0),0)),"",VLOOKUP($H352*100+Q$2,Feuil2!$A$3:$CQ$931,HLOOKUP(Feuil1!$F352,Feuil2!$E$1:$DG$2,2,0),0))</f>
        <v/>
      </c>
      <c r="R352" s="12" t="str">
        <f>IF(ISBLANK(VLOOKUP($H352*100+R$2,Feuil2!$A$3:$CQ$931,HLOOKUP(Feuil1!$F352,Feuil2!$E$1:$DG$2,2,0),0)),"",VLOOKUP($H352*100+R$2,Feuil2!$A$3:$CQ$931,HLOOKUP(Feuil1!$F352,Feuil2!$E$1:$DG$2,2,0),0))</f>
        <v/>
      </c>
      <c r="S352" s="12" t="str">
        <f>IF(ISBLANK(VLOOKUP($H352*100+S$2,Feuil2!$A$3:$CQ$931,HLOOKUP(Feuil1!$F352,Feuil2!$E$1:$DG$2,2,0),0)),"",VLOOKUP($H352*100+S$2,Feuil2!$A$3:$CQ$931,HLOOKUP(Feuil1!$F352,Feuil2!$E$1:$DG$2,2,0),0))</f>
        <v/>
      </c>
      <c r="T352" s="12" t="str">
        <f>IF(ISBLANK(VLOOKUP($H352*100+T$2,Feuil2!$A$3:$CQ$931,HLOOKUP(Feuil1!$F352,Feuil2!$E$1:$DG$2,2,0),0)),"",VLOOKUP($H352*100+T$2,Feuil2!$A$3:$CQ$931,HLOOKUP(Feuil1!$F352,Feuil2!$E$1:$DG$2,2,0),0))</f>
        <v/>
      </c>
      <c r="U352" s="12"/>
    </row>
    <row r="353" spans="1:21" x14ac:dyDescent="0.35">
      <c r="A353" s="10" t="s">
        <v>34</v>
      </c>
      <c r="B353" s="8" t="s">
        <v>38</v>
      </c>
      <c r="C353" s="39">
        <v>434600</v>
      </c>
      <c r="D353" s="39">
        <v>459150</v>
      </c>
      <c r="E353" s="39">
        <v>11</v>
      </c>
      <c r="F353" s="10">
        <v>5520</v>
      </c>
      <c r="G353" s="5" t="s">
        <v>25</v>
      </c>
      <c r="H353" s="11">
        <v>1960</v>
      </c>
      <c r="I353" s="12" t="str">
        <f>IF(ISBLANK(VLOOKUP($H353*100+I$2,Feuil2!$A$3:$CQ$931,HLOOKUP(Feuil1!$F353,Feuil2!$E$1:$DG$2,2,0),0)),"",VLOOKUP($H353*100+I$2,Feuil2!$A$3:$CQ$931,HLOOKUP(Feuil1!$F353,Feuil2!$E$1:$DG$2,2,0),0))</f>
        <v/>
      </c>
      <c r="J353" s="12" t="str">
        <f>IF(ISBLANK(VLOOKUP($H353*100+J$2,Feuil2!$A$3:$CQ$931,HLOOKUP(Feuil1!$F353,Feuil2!$E$1:$DG$2,2,0),0)),"",VLOOKUP($H353*100+J$2,Feuil2!$A$3:$CQ$931,HLOOKUP(Feuil1!$F353,Feuil2!$E$1:$DG$2,2,0),0))</f>
        <v/>
      </c>
      <c r="K353" s="12" t="str">
        <f>IF(ISBLANK(VLOOKUP($H353*100+K$2,Feuil2!$A$3:$CQ$931,HLOOKUP(Feuil1!$F353,Feuil2!$E$1:$DG$2,2,0),0)),"",VLOOKUP($H353*100+K$2,Feuil2!$A$3:$CQ$931,HLOOKUP(Feuil1!$F353,Feuil2!$E$1:$DG$2,2,0),0))</f>
        <v/>
      </c>
      <c r="L353" s="12" t="str">
        <f>IF(ISBLANK(VLOOKUP($H353*100+L$2,Feuil2!$A$3:$CQ$931,HLOOKUP(Feuil1!$F353,Feuil2!$E$1:$DG$2,2,0),0)),"",VLOOKUP($H353*100+L$2,Feuil2!$A$3:$CQ$931,HLOOKUP(Feuil1!$F353,Feuil2!$E$1:$DG$2,2,0),0))</f>
        <v/>
      </c>
      <c r="M353" s="12" t="str">
        <f>IF(ISBLANK(VLOOKUP($H353*100+M$2,Feuil2!$A$3:$CQ$931,HLOOKUP(Feuil1!$F353,Feuil2!$E$1:$DG$2,2,0),0)),"",VLOOKUP($H353*100+M$2,Feuil2!$A$3:$CQ$931,HLOOKUP(Feuil1!$F353,Feuil2!$E$1:$DG$2,2,0),0))</f>
        <v/>
      </c>
      <c r="N353" s="12" t="str">
        <f>IF(ISBLANK(VLOOKUP($H353*100+N$2,Feuil2!$A$3:$CQ$931,HLOOKUP(Feuil1!$F353,Feuil2!$E$1:$DG$2,2,0),0)),"",VLOOKUP($H353*100+N$2,Feuil2!$A$3:$CQ$931,HLOOKUP(Feuil1!$F353,Feuil2!$E$1:$DG$2,2,0),0))</f>
        <v/>
      </c>
      <c r="O353" s="12" t="str">
        <f>IF(ISBLANK(VLOOKUP($H353*100+O$2,Feuil2!$A$3:$CQ$931,HLOOKUP(Feuil1!$F353,Feuil2!$E$1:$DG$2,2,0),0)),"",VLOOKUP($H353*100+O$2,Feuil2!$A$3:$CQ$931,HLOOKUP(Feuil1!$F353,Feuil2!$E$1:$DG$2,2,0),0))</f>
        <v/>
      </c>
      <c r="P353" s="12" t="str">
        <f>IF(ISBLANK(VLOOKUP($H353*100+P$2,Feuil2!$A$3:$CQ$931,HLOOKUP(Feuil1!$F353,Feuil2!$E$1:$DG$2,2,0),0)),"",VLOOKUP($H353*100+P$2,Feuil2!$A$3:$CQ$931,HLOOKUP(Feuil1!$F353,Feuil2!$E$1:$DG$2,2,0),0))</f>
        <v/>
      </c>
      <c r="Q353" s="12" t="str">
        <f>IF(ISBLANK(VLOOKUP($H353*100+Q$2,Feuil2!$A$3:$CQ$931,HLOOKUP(Feuil1!$F353,Feuil2!$E$1:$DG$2,2,0),0)),"",VLOOKUP($H353*100+Q$2,Feuil2!$A$3:$CQ$931,HLOOKUP(Feuil1!$F353,Feuil2!$E$1:$DG$2,2,0),0))</f>
        <v/>
      </c>
      <c r="R353" s="12" t="str">
        <f>IF(ISBLANK(VLOOKUP($H353*100+R$2,Feuil2!$A$3:$CQ$931,HLOOKUP(Feuil1!$F353,Feuil2!$E$1:$DG$2,2,0),0)),"",VLOOKUP($H353*100+R$2,Feuil2!$A$3:$CQ$931,HLOOKUP(Feuil1!$F353,Feuil2!$E$1:$DG$2,2,0),0))</f>
        <v/>
      </c>
      <c r="S353" s="12" t="str">
        <f>IF(ISBLANK(VLOOKUP($H353*100+S$2,Feuil2!$A$3:$CQ$931,HLOOKUP(Feuil1!$F353,Feuil2!$E$1:$DG$2,2,0),0)),"",VLOOKUP($H353*100+S$2,Feuil2!$A$3:$CQ$931,HLOOKUP(Feuil1!$F353,Feuil2!$E$1:$DG$2,2,0),0))</f>
        <v/>
      </c>
      <c r="T353" s="12" t="str">
        <f>IF(ISBLANK(VLOOKUP($H353*100+T$2,Feuil2!$A$3:$CQ$931,HLOOKUP(Feuil1!$F353,Feuil2!$E$1:$DG$2,2,0),0)),"",VLOOKUP($H353*100+T$2,Feuil2!$A$3:$CQ$931,HLOOKUP(Feuil1!$F353,Feuil2!$E$1:$DG$2,2,0),0))</f>
        <v/>
      </c>
      <c r="U353" s="12"/>
    </row>
    <row r="354" spans="1:21" x14ac:dyDescent="0.35">
      <c r="A354" s="10" t="s">
        <v>34</v>
      </c>
      <c r="B354" s="8" t="s">
        <v>38</v>
      </c>
      <c r="C354" s="39">
        <v>434600</v>
      </c>
      <c r="D354" s="39">
        <v>459150</v>
      </c>
      <c r="E354" s="39">
        <v>11</v>
      </c>
      <c r="F354" s="10">
        <v>5520</v>
      </c>
      <c r="G354" s="5" t="s">
        <v>25</v>
      </c>
      <c r="H354" s="11">
        <v>1961</v>
      </c>
      <c r="I354" s="12" t="str">
        <f>IF(ISBLANK(VLOOKUP($H354*100+I$2,Feuil2!$A$3:$CQ$931,HLOOKUP(Feuil1!$F354,Feuil2!$E$1:$DG$2,2,0),0)),"",VLOOKUP($H354*100+I$2,Feuil2!$A$3:$CQ$931,HLOOKUP(Feuil1!$F354,Feuil2!$E$1:$DG$2,2,0),0))</f>
        <v/>
      </c>
      <c r="J354" s="12" t="str">
        <f>IF(ISBLANK(VLOOKUP($H354*100+J$2,Feuil2!$A$3:$CQ$931,HLOOKUP(Feuil1!$F354,Feuil2!$E$1:$DG$2,2,0),0)),"",VLOOKUP($H354*100+J$2,Feuil2!$A$3:$CQ$931,HLOOKUP(Feuil1!$F354,Feuil2!$E$1:$DG$2,2,0),0))</f>
        <v/>
      </c>
      <c r="K354" s="12" t="str">
        <f>IF(ISBLANK(VLOOKUP($H354*100+K$2,Feuil2!$A$3:$CQ$931,HLOOKUP(Feuil1!$F354,Feuil2!$E$1:$DG$2,2,0),0)),"",VLOOKUP($H354*100+K$2,Feuil2!$A$3:$CQ$931,HLOOKUP(Feuil1!$F354,Feuil2!$E$1:$DG$2,2,0),0))</f>
        <v/>
      </c>
      <c r="L354" s="12" t="str">
        <f>IF(ISBLANK(VLOOKUP($H354*100+L$2,Feuil2!$A$3:$CQ$931,HLOOKUP(Feuil1!$F354,Feuil2!$E$1:$DG$2,2,0),0)),"",VLOOKUP($H354*100+L$2,Feuil2!$A$3:$CQ$931,HLOOKUP(Feuil1!$F354,Feuil2!$E$1:$DG$2,2,0),0))</f>
        <v/>
      </c>
      <c r="M354" s="12" t="str">
        <f>IF(ISBLANK(VLOOKUP($H354*100+M$2,Feuil2!$A$3:$CQ$931,HLOOKUP(Feuil1!$F354,Feuil2!$E$1:$DG$2,2,0),0)),"",VLOOKUP($H354*100+M$2,Feuil2!$A$3:$CQ$931,HLOOKUP(Feuil1!$F354,Feuil2!$E$1:$DG$2,2,0),0))</f>
        <v/>
      </c>
      <c r="N354" s="12" t="str">
        <f>IF(ISBLANK(VLOOKUP($H354*100+N$2,Feuil2!$A$3:$CQ$931,HLOOKUP(Feuil1!$F354,Feuil2!$E$1:$DG$2,2,0),0)),"",VLOOKUP($H354*100+N$2,Feuil2!$A$3:$CQ$931,HLOOKUP(Feuil1!$F354,Feuil2!$E$1:$DG$2,2,0),0))</f>
        <v/>
      </c>
      <c r="O354" s="12" t="str">
        <f>IF(ISBLANK(VLOOKUP($H354*100+O$2,Feuil2!$A$3:$CQ$931,HLOOKUP(Feuil1!$F354,Feuil2!$E$1:$DG$2,2,0),0)),"",VLOOKUP($H354*100+O$2,Feuil2!$A$3:$CQ$931,HLOOKUP(Feuil1!$F354,Feuil2!$E$1:$DG$2,2,0),0))</f>
        <v/>
      </c>
      <c r="P354" s="12" t="str">
        <f>IF(ISBLANK(VLOOKUP($H354*100+P$2,Feuil2!$A$3:$CQ$931,HLOOKUP(Feuil1!$F354,Feuil2!$E$1:$DG$2,2,0),0)),"",VLOOKUP($H354*100+P$2,Feuil2!$A$3:$CQ$931,HLOOKUP(Feuil1!$F354,Feuil2!$E$1:$DG$2,2,0),0))</f>
        <v/>
      </c>
      <c r="Q354" s="12" t="str">
        <f>IF(ISBLANK(VLOOKUP($H354*100+Q$2,Feuil2!$A$3:$CQ$931,HLOOKUP(Feuil1!$F354,Feuil2!$E$1:$DG$2,2,0),0)),"",VLOOKUP($H354*100+Q$2,Feuil2!$A$3:$CQ$931,HLOOKUP(Feuil1!$F354,Feuil2!$E$1:$DG$2,2,0),0))</f>
        <v/>
      </c>
      <c r="R354" s="12" t="str">
        <f>IF(ISBLANK(VLOOKUP($H354*100+R$2,Feuil2!$A$3:$CQ$931,HLOOKUP(Feuil1!$F354,Feuil2!$E$1:$DG$2,2,0),0)),"",VLOOKUP($H354*100+R$2,Feuil2!$A$3:$CQ$931,HLOOKUP(Feuil1!$F354,Feuil2!$E$1:$DG$2,2,0),0))</f>
        <v/>
      </c>
      <c r="S354" s="12" t="str">
        <f>IF(ISBLANK(VLOOKUP($H354*100+S$2,Feuil2!$A$3:$CQ$931,HLOOKUP(Feuil1!$F354,Feuil2!$E$1:$DG$2,2,0),0)),"",VLOOKUP($H354*100+S$2,Feuil2!$A$3:$CQ$931,HLOOKUP(Feuil1!$F354,Feuil2!$E$1:$DG$2,2,0),0))</f>
        <v/>
      </c>
      <c r="T354" s="12" t="str">
        <f>IF(ISBLANK(VLOOKUP($H354*100+T$2,Feuil2!$A$3:$CQ$931,HLOOKUP(Feuil1!$F354,Feuil2!$E$1:$DG$2,2,0),0)),"",VLOOKUP($H354*100+T$2,Feuil2!$A$3:$CQ$931,HLOOKUP(Feuil1!$F354,Feuil2!$E$1:$DG$2,2,0),0))</f>
        <v/>
      </c>
      <c r="U354" s="12"/>
    </row>
    <row r="355" spans="1:21" x14ac:dyDescent="0.35">
      <c r="A355" s="10" t="s">
        <v>34</v>
      </c>
      <c r="B355" s="8" t="s">
        <v>38</v>
      </c>
      <c r="C355" s="39">
        <v>434600</v>
      </c>
      <c r="D355" s="39">
        <v>459150</v>
      </c>
      <c r="E355" s="39">
        <v>11</v>
      </c>
      <c r="F355" s="10">
        <v>5520</v>
      </c>
      <c r="G355" s="5" t="s">
        <v>25</v>
      </c>
      <c r="H355" s="11">
        <v>1962</v>
      </c>
      <c r="I355" s="12" t="str">
        <f>IF(ISBLANK(VLOOKUP($H355*100+I$2,Feuil2!$A$3:$CQ$931,HLOOKUP(Feuil1!$F355,Feuil2!$E$1:$DG$2,2,0),0)),"",VLOOKUP($H355*100+I$2,Feuil2!$A$3:$CQ$931,HLOOKUP(Feuil1!$F355,Feuil2!$E$1:$DG$2,2,0),0))</f>
        <v/>
      </c>
      <c r="J355" s="12" t="str">
        <f>IF(ISBLANK(VLOOKUP($H355*100+J$2,Feuil2!$A$3:$CQ$931,HLOOKUP(Feuil1!$F355,Feuil2!$E$1:$DG$2,2,0),0)),"",VLOOKUP($H355*100+J$2,Feuil2!$A$3:$CQ$931,HLOOKUP(Feuil1!$F355,Feuil2!$E$1:$DG$2,2,0),0))</f>
        <v/>
      </c>
      <c r="K355" s="12" t="str">
        <f>IF(ISBLANK(VLOOKUP($H355*100+K$2,Feuil2!$A$3:$CQ$931,HLOOKUP(Feuil1!$F355,Feuil2!$E$1:$DG$2,2,0),0)),"",VLOOKUP($H355*100+K$2,Feuil2!$A$3:$CQ$931,HLOOKUP(Feuil1!$F355,Feuil2!$E$1:$DG$2,2,0),0))</f>
        <v/>
      </c>
      <c r="L355" s="12" t="str">
        <f>IF(ISBLANK(VLOOKUP($H355*100+L$2,Feuil2!$A$3:$CQ$931,HLOOKUP(Feuil1!$F355,Feuil2!$E$1:$DG$2,2,0),0)),"",VLOOKUP($H355*100+L$2,Feuil2!$A$3:$CQ$931,HLOOKUP(Feuil1!$F355,Feuil2!$E$1:$DG$2,2,0),0))</f>
        <v/>
      </c>
      <c r="M355" s="12" t="str">
        <f>IF(ISBLANK(VLOOKUP($H355*100+M$2,Feuil2!$A$3:$CQ$931,HLOOKUP(Feuil1!$F355,Feuil2!$E$1:$DG$2,2,0),0)),"",VLOOKUP($H355*100+M$2,Feuil2!$A$3:$CQ$931,HLOOKUP(Feuil1!$F355,Feuil2!$E$1:$DG$2,2,0),0))</f>
        <v/>
      </c>
      <c r="N355" s="12" t="str">
        <f>IF(ISBLANK(VLOOKUP($H355*100+N$2,Feuil2!$A$3:$CQ$931,HLOOKUP(Feuil1!$F355,Feuil2!$E$1:$DG$2,2,0),0)),"",VLOOKUP($H355*100+N$2,Feuil2!$A$3:$CQ$931,HLOOKUP(Feuil1!$F355,Feuil2!$E$1:$DG$2,2,0),0))</f>
        <v/>
      </c>
      <c r="O355" s="12" t="str">
        <f>IF(ISBLANK(VLOOKUP($H355*100+O$2,Feuil2!$A$3:$CQ$931,HLOOKUP(Feuil1!$F355,Feuil2!$E$1:$DG$2,2,0),0)),"",VLOOKUP($H355*100+O$2,Feuil2!$A$3:$CQ$931,HLOOKUP(Feuil1!$F355,Feuil2!$E$1:$DG$2,2,0),0))</f>
        <v/>
      </c>
      <c r="P355" s="12" t="str">
        <f>IF(ISBLANK(VLOOKUP($H355*100+P$2,Feuil2!$A$3:$CQ$931,HLOOKUP(Feuil1!$F355,Feuil2!$E$1:$DG$2,2,0),0)),"",VLOOKUP($H355*100+P$2,Feuil2!$A$3:$CQ$931,HLOOKUP(Feuil1!$F355,Feuil2!$E$1:$DG$2,2,0),0))</f>
        <v/>
      </c>
      <c r="Q355" s="12" t="str">
        <f>IF(ISBLANK(VLOOKUP($H355*100+Q$2,Feuil2!$A$3:$CQ$931,HLOOKUP(Feuil1!$F355,Feuil2!$E$1:$DG$2,2,0),0)),"",VLOOKUP($H355*100+Q$2,Feuil2!$A$3:$CQ$931,HLOOKUP(Feuil1!$F355,Feuil2!$E$1:$DG$2,2,0),0))</f>
        <v/>
      </c>
      <c r="R355" s="12" t="str">
        <f>IF(ISBLANK(VLOOKUP($H355*100+R$2,Feuil2!$A$3:$CQ$931,HLOOKUP(Feuil1!$F355,Feuil2!$E$1:$DG$2,2,0),0)),"",VLOOKUP($H355*100+R$2,Feuil2!$A$3:$CQ$931,HLOOKUP(Feuil1!$F355,Feuil2!$E$1:$DG$2,2,0),0))</f>
        <v/>
      </c>
      <c r="S355" s="12" t="str">
        <f>IF(ISBLANK(VLOOKUP($H355*100+S$2,Feuil2!$A$3:$CQ$931,HLOOKUP(Feuil1!$F355,Feuil2!$E$1:$DG$2,2,0),0)),"",VLOOKUP($H355*100+S$2,Feuil2!$A$3:$CQ$931,HLOOKUP(Feuil1!$F355,Feuil2!$E$1:$DG$2,2,0),0))</f>
        <v/>
      </c>
      <c r="T355" s="12" t="str">
        <f>IF(ISBLANK(VLOOKUP($H355*100+T$2,Feuil2!$A$3:$CQ$931,HLOOKUP(Feuil1!$F355,Feuil2!$E$1:$DG$2,2,0),0)),"",VLOOKUP($H355*100+T$2,Feuil2!$A$3:$CQ$931,HLOOKUP(Feuil1!$F355,Feuil2!$E$1:$DG$2,2,0),0))</f>
        <v/>
      </c>
      <c r="U355" s="12"/>
    </row>
    <row r="356" spans="1:21" x14ac:dyDescent="0.35">
      <c r="A356" s="10" t="s">
        <v>34</v>
      </c>
      <c r="B356" s="8" t="s">
        <v>38</v>
      </c>
      <c r="C356" s="39">
        <v>434600</v>
      </c>
      <c r="D356" s="39">
        <v>459150</v>
      </c>
      <c r="E356" s="39">
        <v>11</v>
      </c>
      <c r="F356" s="10">
        <v>5520</v>
      </c>
      <c r="G356" s="5" t="s">
        <v>25</v>
      </c>
      <c r="H356" s="11">
        <v>1963</v>
      </c>
      <c r="I356" s="12" t="str">
        <f>IF(ISBLANK(VLOOKUP($H356*100+I$2,Feuil2!$A$3:$CQ$931,HLOOKUP(Feuil1!$F356,Feuil2!$E$1:$DG$2,2,0),0)),"",VLOOKUP($H356*100+I$2,Feuil2!$A$3:$CQ$931,HLOOKUP(Feuil1!$F356,Feuil2!$E$1:$DG$2,2,0),0))</f>
        <v/>
      </c>
      <c r="J356" s="12" t="str">
        <f>IF(ISBLANK(VLOOKUP($H356*100+J$2,Feuil2!$A$3:$CQ$931,HLOOKUP(Feuil1!$F356,Feuil2!$E$1:$DG$2,2,0),0)),"",VLOOKUP($H356*100+J$2,Feuil2!$A$3:$CQ$931,HLOOKUP(Feuil1!$F356,Feuil2!$E$1:$DG$2,2,0),0))</f>
        <v/>
      </c>
      <c r="K356" s="12" t="str">
        <f>IF(ISBLANK(VLOOKUP($H356*100+K$2,Feuil2!$A$3:$CQ$931,HLOOKUP(Feuil1!$F356,Feuil2!$E$1:$DG$2,2,0),0)),"",VLOOKUP($H356*100+K$2,Feuil2!$A$3:$CQ$931,HLOOKUP(Feuil1!$F356,Feuil2!$E$1:$DG$2,2,0),0))</f>
        <v/>
      </c>
      <c r="L356" s="12" t="str">
        <f>IF(ISBLANK(VLOOKUP($H356*100+L$2,Feuil2!$A$3:$CQ$931,HLOOKUP(Feuil1!$F356,Feuil2!$E$1:$DG$2,2,0),0)),"",VLOOKUP($H356*100+L$2,Feuil2!$A$3:$CQ$931,HLOOKUP(Feuil1!$F356,Feuil2!$E$1:$DG$2,2,0),0))</f>
        <v/>
      </c>
      <c r="M356" s="12" t="str">
        <f>IF(ISBLANK(VLOOKUP($H356*100+M$2,Feuil2!$A$3:$CQ$931,HLOOKUP(Feuil1!$F356,Feuil2!$E$1:$DG$2,2,0),0)),"",VLOOKUP($H356*100+M$2,Feuil2!$A$3:$CQ$931,HLOOKUP(Feuil1!$F356,Feuil2!$E$1:$DG$2,2,0),0))</f>
        <v/>
      </c>
      <c r="N356" s="12" t="str">
        <f>IF(ISBLANK(VLOOKUP($H356*100+N$2,Feuil2!$A$3:$CQ$931,HLOOKUP(Feuil1!$F356,Feuil2!$E$1:$DG$2,2,0),0)),"",VLOOKUP($H356*100+N$2,Feuil2!$A$3:$CQ$931,HLOOKUP(Feuil1!$F356,Feuil2!$E$1:$DG$2,2,0),0))</f>
        <v/>
      </c>
      <c r="O356" s="12" t="str">
        <f>IF(ISBLANK(VLOOKUP($H356*100+O$2,Feuil2!$A$3:$CQ$931,HLOOKUP(Feuil1!$F356,Feuil2!$E$1:$DG$2,2,0),0)),"",VLOOKUP($H356*100+O$2,Feuil2!$A$3:$CQ$931,HLOOKUP(Feuil1!$F356,Feuil2!$E$1:$DG$2,2,0),0))</f>
        <v/>
      </c>
      <c r="P356" s="12" t="str">
        <f>IF(ISBLANK(VLOOKUP($H356*100+P$2,Feuil2!$A$3:$CQ$931,HLOOKUP(Feuil1!$F356,Feuil2!$E$1:$DG$2,2,0),0)),"",VLOOKUP($H356*100+P$2,Feuil2!$A$3:$CQ$931,HLOOKUP(Feuil1!$F356,Feuil2!$E$1:$DG$2,2,0),0))</f>
        <v/>
      </c>
      <c r="Q356" s="12" t="str">
        <f>IF(ISBLANK(VLOOKUP($H356*100+Q$2,Feuil2!$A$3:$CQ$931,HLOOKUP(Feuil1!$F356,Feuil2!$E$1:$DG$2,2,0),0)),"",VLOOKUP($H356*100+Q$2,Feuil2!$A$3:$CQ$931,HLOOKUP(Feuil1!$F356,Feuil2!$E$1:$DG$2,2,0),0))</f>
        <v/>
      </c>
      <c r="R356" s="12" t="str">
        <f>IF(ISBLANK(VLOOKUP($H356*100+R$2,Feuil2!$A$3:$CQ$931,HLOOKUP(Feuil1!$F356,Feuil2!$E$1:$DG$2,2,0),0)),"",VLOOKUP($H356*100+R$2,Feuil2!$A$3:$CQ$931,HLOOKUP(Feuil1!$F356,Feuil2!$E$1:$DG$2,2,0),0))</f>
        <v/>
      </c>
      <c r="S356" s="12" t="str">
        <f>IF(ISBLANK(VLOOKUP($H356*100+S$2,Feuil2!$A$3:$CQ$931,HLOOKUP(Feuil1!$F356,Feuil2!$E$1:$DG$2,2,0),0)),"",VLOOKUP($H356*100+S$2,Feuil2!$A$3:$CQ$931,HLOOKUP(Feuil1!$F356,Feuil2!$E$1:$DG$2,2,0),0))</f>
        <v/>
      </c>
      <c r="T356" s="12" t="str">
        <f>IF(ISBLANK(VLOOKUP($H356*100+T$2,Feuil2!$A$3:$CQ$931,HLOOKUP(Feuil1!$F356,Feuil2!$E$1:$DG$2,2,0),0)),"",VLOOKUP($H356*100+T$2,Feuil2!$A$3:$CQ$931,HLOOKUP(Feuil1!$F356,Feuil2!$E$1:$DG$2,2,0),0))</f>
        <v/>
      </c>
      <c r="U356" s="12"/>
    </row>
    <row r="357" spans="1:21" x14ac:dyDescent="0.35">
      <c r="A357" s="10" t="s">
        <v>34</v>
      </c>
      <c r="B357" s="8" t="s">
        <v>38</v>
      </c>
      <c r="C357" s="39">
        <v>434600</v>
      </c>
      <c r="D357" s="39">
        <v>459150</v>
      </c>
      <c r="E357" s="39">
        <v>11</v>
      </c>
      <c r="F357" s="10">
        <v>5520</v>
      </c>
      <c r="G357" s="5" t="s">
        <v>25</v>
      </c>
      <c r="H357" s="11">
        <v>1964</v>
      </c>
      <c r="I357" s="12" t="str">
        <f>IF(ISBLANK(VLOOKUP($H357*100+I$2,Feuil2!$A$3:$CQ$931,HLOOKUP(Feuil1!$F357,Feuil2!$E$1:$DG$2,2,0),0)),"",VLOOKUP($H357*100+I$2,Feuil2!$A$3:$CQ$931,HLOOKUP(Feuil1!$F357,Feuil2!$E$1:$DG$2,2,0),0))</f>
        <v/>
      </c>
      <c r="J357" s="12" t="str">
        <f>IF(ISBLANK(VLOOKUP($H357*100+J$2,Feuil2!$A$3:$CQ$931,HLOOKUP(Feuil1!$F357,Feuil2!$E$1:$DG$2,2,0),0)),"",VLOOKUP($H357*100+J$2,Feuil2!$A$3:$CQ$931,HLOOKUP(Feuil1!$F357,Feuil2!$E$1:$DG$2,2,0),0))</f>
        <v/>
      </c>
      <c r="K357" s="12" t="str">
        <f>IF(ISBLANK(VLOOKUP($H357*100+K$2,Feuil2!$A$3:$CQ$931,HLOOKUP(Feuil1!$F357,Feuil2!$E$1:$DG$2,2,0),0)),"",VLOOKUP($H357*100+K$2,Feuil2!$A$3:$CQ$931,HLOOKUP(Feuil1!$F357,Feuil2!$E$1:$DG$2,2,0),0))</f>
        <v/>
      </c>
      <c r="L357" s="12" t="str">
        <f>IF(ISBLANK(VLOOKUP($H357*100+L$2,Feuil2!$A$3:$CQ$931,HLOOKUP(Feuil1!$F357,Feuil2!$E$1:$DG$2,2,0),0)),"",VLOOKUP($H357*100+L$2,Feuil2!$A$3:$CQ$931,HLOOKUP(Feuil1!$F357,Feuil2!$E$1:$DG$2,2,0),0))</f>
        <v/>
      </c>
      <c r="M357" s="12" t="str">
        <f>IF(ISBLANK(VLOOKUP($H357*100+M$2,Feuil2!$A$3:$CQ$931,HLOOKUP(Feuil1!$F357,Feuil2!$E$1:$DG$2,2,0),0)),"",VLOOKUP($H357*100+M$2,Feuil2!$A$3:$CQ$931,HLOOKUP(Feuil1!$F357,Feuil2!$E$1:$DG$2,2,0),0))</f>
        <v/>
      </c>
      <c r="N357" s="12" t="str">
        <f>IF(ISBLANK(VLOOKUP($H357*100+N$2,Feuil2!$A$3:$CQ$931,HLOOKUP(Feuil1!$F357,Feuil2!$E$1:$DG$2,2,0),0)),"",VLOOKUP($H357*100+N$2,Feuil2!$A$3:$CQ$931,HLOOKUP(Feuil1!$F357,Feuil2!$E$1:$DG$2,2,0),0))</f>
        <v/>
      </c>
      <c r="O357" s="12" t="str">
        <f>IF(ISBLANK(VLOOKUP($H357*100+O$2,Feuil2!$A$3:$CQ$931,HLOOKUP(Feuil1!$F357,Feuil2!$E$1:$DG$2,2,0),0)),"",VLOOKUP($H357*100+O$2,Feuil2!$A$3:$CQ$931,HLOOKUP(Feuil1!$F357,Feuil2!$E$1:$DG$2,2,0),0))</f>
        <v/>
      </c>
      <c r="P357" s="12" t="str">
        <f>IF(ISBLANK(VLOOKUP($H357*100+P$2,Feuil2!$A$3:$CQ$931,HLOOKUP(Feuil1!$F357,Feuil2!$E$1:$DG$2,2,0),0)),"",VLOOKUP($H357*100+P$2,Feuil2!$A$3:$CQ$931,HLOOKUP(Feuil1!$F357,Feuil2!$E$1:$DG$2,2,0),0))</f>
        <v/>
      </c>
      <c r="Q357" s="12" t="str">
        <f>IF(ISBLANK(VLOOKUP($H357*100+Q$2,Feuil2!$A$3:$CQ$931,HLOOKUP(Feuil1!$F357,Feuil2!$E$1:$DG$2,2,0),0)),"",VLOOKUP($H357*100+Q$2,Feuil2!$A$3:$CQ$931,HLOOKUP(Feuil1!$F357,Feuil2!$E$1:$DG$2,2,0),0))</f>
        <v/>
      </c>
      <c r="R357" s="12" t="str">
        <f>IF(ISBLANK(VLOOKUP($H357*100+R$2,Feuil2!$A$3:$CQ$931,HLOOKUP(Feuil1!$F357,Feuil2!$E$1:$DG$2,2,0),0)),"",VLOOKUP($H357*100+R$2,Feuil2!$A$3:$CQ$931,HLOOKUP(Feuil1!$F357,Feuil2!$E$1:$DG$2,2,0),0))</f>
        <v/>
      </c>
      <c r="S357" s="12" t="str">
        <f>IF(ISBLANK(VLOOKUP($H357*100+S$2,Feuil2!$A$3:$CQ$931,HLOOKUP(Feuil1!$F357,Feuil2!$E$1:$DG$2,2,0),0)),"",VLOOKUP($H357*100+S$2,Feuil2!$A$3:$CQ$931,HLOOKUP(Feuil1!$F357,Feuil2!$E$1:$DG$2,2,0),0))</f>
        <v/>
      </c>
      <c r="T357" s="12" t="str">
        <f>IF(ISBLANK(VLOOKUP($H357*100+T$2,Feuil2!$A$3:$CQ$931,HLOOKUP(Feuil1!$F357,Feuil2!$E$1:$DG$2,2,0),0)),"",VLOOKUP($H357*100+T$2,Feuil2!$A$3:$CQ$931,HLOOKUP(Feuil1!$F357,Feuil2!$E$1:$DG$2,2,0),0))</f>
        <v/>
      </c>
      <c r="U357" s="12"/>
    </row>
    <row r="358" spans="1:21" x14ac:dyDescent="0.35">
      <c r="A358" s="10" t="s">
        <v>34</v>
      </c>
      <c r="B358" s="8" t="s">
        <v>38</v>
      </c>
      <c r="C358" s="39">
        <v>434600</v>
      </c>
      <c r="D358" s="39">
        <v>459150</v>
      </c>
      <c r="E358" s="39">
        <v>11</v>
      </c>
      <c r="F358" s="10">
        <v>5520</v>
      </c>
      <c r="G358" s="5" t="s">
        <v>25</v>
      </c>
      <c r="H358" s="11">
        <v>1965</v>
      </c>
      <c r="I358" s="12" t="str">
        <f>IF(ISBLANK(VLOOKUP($H358*100+I$2,Feuil2!$A$3:$CQ$931,HLOOKUP(Feuil1!$F358,Feuil2!$E$1:$DG$2,2,0),0)),"",VLOOKUP($H358*100+I$2,Feuil2!$A$3:$CQ$931,HLOOKUP(Feuil1!$F358,Feuil2!$E$1:$DG$2,2,0),0))</f>
        <v/>
      </c>
      <c r="J358" s="12" t="str">
        <f>IF(ISBLANK(VLOOKUP($H358*100+J$2,Feuil2!$A$3:$CQ$931,HLOOKUP(Feuil1!$F358,Feuil2!$E$1:$DG$2,2,0),0)),"",VLOOKUP($H358*100+J$2,Feuil2!$A$3:$CQ$931,HLOOKUP(Feuil1!$F358,Feuil2!$E$1:$DG$2,2,0),0))</f>
        <v/>
      </c>
      <c r="K358" s="12" t="str">
        <f>IF(ISBLANK(VLOOKUP($H358*100+K$2,Feuil2!$A$3:$CQ$931,HLOOKUP(Feuil1!$F358,Feuil2!$E$1:$DG$2,2,0),0)),"",VLOOKUP($H358*100+K$2,Feuil2!$A$3:$CQ$931,HLOOKUP(Feuil1!$F358,Feuil2!$E$1:$DG$2,2,0),0))</f>
        <v/>
      </c>
      <c r="L358" s="12" t="str">
        <f>IF(ISBLANK(VLOOKUP($H358*100+L$2,Feuil2!$A$3:$CQ$931,HLOOKUP(Feuil1!$F358,Feuil2!$E$1:$DG$2,2,0),0)),"",VLOOKUP($H358*100+L$2,Feuil2!$A$3:$CQ$931,HLOOKUP(Feuil1!$F358,Feuil2!$E$1:$DG$2,2,0),0))</f>
        <v/>
      </c>
      <c r="M358" s="12" t="str">
        <f>IF(ISBLANK(VLOOKUP($H358*100+M$2,Feuil2!$A$3:$CQ$931,HLOOKUP(Feuil1!$F358,Feuil2!$E$1:$DG$2,2,0),0)),"",VLOOKUP($H358*100+M$2,Feuil2!$A$3:$CQ$931,HLOOKUP(Feuil1!$F358,Feuil2!$E$1:$DG$2,2,0),0))</f>
        <v/>
      </c>
      <c r="N358" s="12" t="str">
        <f>IF(ISBLANK(VLOOKUP($H358*100+N$2,Feuil2!$A$3:$CQ$931,HLOOKUP(Feuil1!$F358,Feuil2!$E$1:$DG$2,2,0),0)),"",VLOOKUP($H358*100+N$2,Feuil2!$A$3:$CQ$931,HLOOKUP(Feuil1!$F358,Feuil2!$E$1:$DG$2,2,0),0))</f>
        <v/>
      </c>
      <c r="O358" s="12" t="str">
        <f>IF(ISBLANK(VLOOKUP($H358*100+O$2,Feuil2!$A$3:$CQ$931,HLOOKUP(Feuil1!$F358,Feuil2!$E$1:$DG$2,2,0),0)),"",VLOOKUP($H358*100+O$2,Feuil2!$A$3:$CQ$931,HLOOKUP(Feuil1!$F358,Feuil2!$E$1:$DG$2,2,0),0))</f>
        <v/>
      </c>
      <c r="P358" s="12" t="str">
        <f>IF(ISBLANK(VLOOKUP($H358*100+P$2,Feuil2!$A$3:$CQ$931,HLOOKUP(Feuil1!$F358,Feuil2!$E$1:$DG$2,2,0),0)),"",VLOOKUP($H358*100+P$2,Feuil2!$A$3:$CQ$931,HLOOKUP(Feuil1!$F358,Feuil2!$E$1:$DG$2,2,0),0))</f>
        <v/>
      </c>
      <c r="Q358" s="12" t="str">
        <f>IF(ISBLANK(VLOOKUP($H358*100+Q$2,Feuil2!$A$3:$CQ$931,HLOOKUP(Feuil1!$F358,Feuil2!$E$1:$DG$2,2,0),0)),"",VLOOKUP($H358*100+Q$2,Feuil2!$A$3:$CQ$931,HLOOKUP(Feuil1!$F358,Feuil2!$E$1:$DG$2,2,0),0))</f>
        <v/>
      </c>
      <c r="R358" s="12" t="str">
        <f>IF(ISBLANK(VLOOKUP($H358*100+R$2,Feuil2!$A$3:$CQ$931,HLOOKUP(Feuil1!$F358,Feuil2!$E$1:$DG$2,2,0),0)),"",VLOOKUP($H358*100+R$2,Feuil2!$A$3:$CQ$931,HLOOKUP(Feuil1!$F358,Feuil2!$E$1:$DG$2,2,0),0))</f>
        <v/>
      </c>
      <c r="S358" s="12" t="str">
        <f>IF(ISBLANK(VLOOKUP($H358*100+S$2,Feuil2!$A$3:$CQ$931,HLOOKUP(Feuil1!$F358,Feuil2!$E$1:$DG$2,2,0),0)),"",VLOOKUP($H358*100+S$2,Feuil2!$A$3:$CQ$931,HLOOKUP(Feuil1!$F358,Feuil2!$E$1:$DG$2,2,0),0))</f>
        <v/>
      </c>
      <c r="T358" s="12" t="str">
        <f>IF(ISBLANK(VLOOKUP($H358*100+T$2,Feuil2!$A$3:$CQ$931,HLOOKUP(Feuil1!$F358,Feuil2!$E$1:$DG$2,2,0),0)),"",VLOOKUP($H358*100+T$2,Feuil2!$A$3:$CQ$931,HLOOKUP(Feuil1!$F358,Feuil2!$E$1:$DG$2,2,0),0))</f>
        <v/>
      </c>
      <c r="U358" s="12"/>
    </row>
    <row r="359" spans="1:21" x14ac:dyDescent="0.35">
      <c r="A359" s="10" t="s">
        <v>34</v>
      </c>
      <c r="B359" s="8" t="s">
        <v>38</v>
      </c>
      <c r="C359" s="39">
        <v>434600</v>
      </c>
      <c r="D359" s="39">
        <v>459150</v>
      </c>
      <c r="E359" s="39">
        <v>11</v>
      </c>
      <c r="F359" s="10">
        <v>5520</v>
      </c>
      <c r="G359" s="5" t="s">
        <v>25</v>
      </c>
      <c r="H359" s="11">
        <v>1966</v>
      </c>
      <c r="I359" s="12" t="str">
        <f>IF(ISBLANK(VLOOKUP($H359*100+I$2,Feuil2!$A$3:$CQ$931,HLOOKUP(Feuil1!$F359,Feuil2!$E$1:$DG$2,2,0),0)),"",VLOOKUP($H359*100+I$2,Feuil2!$A$3:$CQ$931,HLOOKUP(Feuil1!$F359,Feuil2!$E$1:$DG$2,2,0),0))</f>
        <v/>
      </c>
      <c r="J359" s="12" t="str">
        <f>IF(ISBLANK(VLOOKUP($H359*100+J$2,Feuil2!$A$3:$CQ$931,HLOOKUP(Feuil1!$F359,Feuil2!$E$1:$DG$2,2,0),0)),"",VLOOKUP($H359*100+J$2,Feuil2!$A$3:$CQ$931,HLOOKUP(Feuil1!$F359,Feuil2!$E$1:$DG$2,2,0),0))</f>
        <v/>
      </c>
      <c r="K359" s="12" t="str">
        <f>IF(ISBLANK(VLOOKUP($H359*100+K$2,Feuil2!$A$3:$CQ$931,HLOOKUP(Feuil1!$F359,Feuil2!$E$1:$DG$2,2,0),0)),"",VLOOKUP($H359*100+K$2,Feuil2!$A$3:$CQ$931,HLOOKUP(Feuil1!$F359,Feuil2!$E$1:$DG$2,2,0),0))</f>
        <v/>
      </c>
      <c r="L359" s="12" t="str">
        <f>IF(ISBLANK(VLOOKUP($H359*100+L$2,Feuil2!$A$3:$CQ$931,HLOOKUP(Feuil1!$F359,Feuil2!$E$1:$DG$2,2,0),0)),"",VLOOKUP($H359*100+L$2,Feuil2!$A$3:$CQ$931,HLOOKUP(Feuil1!$F359,Feuil2!$E$1:$DG$2,2,0),0))</f>
        <v/>
      </c>
      <c r="M359" s="12" t="str">
        <f>IF(ISBLANK(VLOOKUP($H359*100+M$2,Feuil2!$A$3:$CQ$931,HLOOKUP(Feuil1!$F359,Feuil2!$E$1:$DG$2,2,0),0)),"",VLOOKUP($H359*100+M$2,Feuil2!$A$3:$CQ$931,HLOOKUP(Feuil1!$F359,Feuil2!$E$1:$DG$2,2,0),0))</f>
        <v/>
      </c>
      <c r="N359" s="12" t="str">
        <f>IF(ISBLANK(VLOOKUP($H359*100+N$2,Feuil2!$A$3:$CQ$931,HLOOKUP(Feuil1!$F359,Feuil2!$E$1:$DG$2,2,0),0)),"",VLOOKUP($H359*100+N$2,Feuil2!$A$3:$CQ$931,HLOOKUP(Feuil1!$F359,Feuil2!$E$1:$DG$2,2,0),0))</f>
        <v/>
      </c>
      <c r="O359" s="12" t="str">
        <f>IF(ISBLANK(VLOOKUP($H359*100+O$2,Feuil2!$A$3:$CQ$931,HLOOKUP(Feuil1!$F359,Feuil2!$E$1:$DG$2,2,0),0)),"",VLOOKUP($H359*100+O$2,Feuil2!$A$3:$CQ$931,HLOOKUP(Feuil1!$F359,Feuil2!$E$1:$DG$2,2,0),0))</f>
        <v/>
      </c>
      <c r="P359" s="12" t="str">
        <f>IF(ISBLANK(VLOOKUP($H359*100+P$2,Feuil2!$A$3:$CQ$931,HLOOKUP(Feuil1!$F359,Feuil2!$E$1:$DG$2,2,0),0)),"",VLOOKUP($H359*100+P$2,Feuil2!$A$3:$CQ$931,HLOOKUP(Feuil1!$F359,Feuil2!$E$1:$DG$2,2,0),0))</f>
        <v/>
      </c>
      <c r="Q359" s="12" t="str">
        <f>IF(ISBLANK(VLOOKUP($H359*100+Q$2,Feuil2!$A$3:$CQ$931,HLOOKUP(Feuil1!$F359,Feuil2!$E$1:$DG$2,2,0),0)),"",VLOOKUP($H359*100+Q$2,Feuil2!$A$3:$CQ$931,HLOOKUP(Feuil1!$F359,Feuil2!$E$1:$DG$2,2,0),0))</f>
        <v/>
      </c>
      <c r="R359" s="12" t="str">
        <f>IF(ISBLANK(VLOOKUP($H359*100+R$2,Feuil2!$A$3:$CQ$931,HLOOKUP(Feuil1!$F359,Feuil2!$E$1:$DG$2,2,0),0)),"",VLOOKUP($H359*100+R$2,Feuil2!$A$3:$CQ$931,HLOOKUP(Feuil1!$F359,Feuil2!$E$1:$DG$2,2,0),0))</f>
        <v/>
      </c>
      <c r="S359" s="12" t="str">
        <f>IF(ISBLANK(VLOOKUP($H359*100+S$2,Feuil2!$A$3:$CQ$931,HLOOKUP(Feuil1!$F359,Feuil2!$E$1:$DG$2,2,0),0)),"",VLOOKUP($H359*100+S$2,Feuil2!$A$3:$CQ$931,HLOOKUP(Feuil1!$F359,Feuil2!$E$1:$DG$2,2,0),0))</f>
        <v/>
      </c>
      <c r="T359" s="12" t="str">
        <f>IF(ISBLANK(VLOOKUP($H359*100+T$2,Feuil2!$A$3:$CQ$931,HLOOKUP(Feuil1!$F359,Feuil2!$E$1:$DG$2,2,0),0)),"",VLOOKUP($H359*100+T$2,Feuil2!$A$3:$CQ$931,HLOOKUP(Feuil1!$F359,Feuil2!$E$1:$DG$2,2,0),0))</f>
        <v/>
      </c>
      <c r="U359" s="12"/>
    </row>
    <row r="360" spans="1:21" x14ac:dyDescent="0.35">
      <c r="A360" s="10" t="s">
        <v>34</v>
      </c>
      <c r="B360" s="8" t="s">
        <v>38</v>
      </c>
      <c r="C360" s="39">
        <v>434600</v>
      </c>
      <c r="D360" s="39">
        <v>459150</v>
      </c>
      <c r="E360" s="39">
        <v>11</v>
      </c>
      <c r="F360" s="10">
        <v>5520</v>
      </c>
      <c r="G360" s="5" t="s">
        <v>25</v>
      </c>
      <c r="H360" s="11">
        <v>1967</v>
      </c>
      <c r="I360" s="12" t="str">
        <f>IF(ISBLANK(VLOOKUP($H360*100+I$2,Feuil2!$A$3:$CQ$931,HLOOKUP(Feuil1!$F360,Feuil2!$E$1:$DG$2,2,0),0)),"",VLOOKUP($H360*100+I$2,Feuil2!$A$3:$CQ$931,HLOOKUP(Feuil1!$F360,Feuil2!$E$1:$DG$2,2,0),0))</f>
        <v/>
      </c>
      <c r="J360" s="12" t="str">
        <f>IF(ISBLANK(VLOOKUP($H360*100+J$2,Feuil2!$A$3:$CQ$931,HLOOKUP(Feuil1!$F360,Feuil2!$E$1:$DG$2,2,0),0)),"",VLOOKUP($H360*100+J$2,Feuil2!$A$3:$CQ$931,HLOOKUP(Feuil1!$F360,Feuil2!$E$1:$DG$2,2,0),0))</f>
        <v/>
      </c>
      <c r="K360" s="12" t="str">
        <f>IF(ISBLANK(VLOOKUP($H360*100+K$2,Feuil2!$A$3:$CQ$931,HLOOKUP(Feuil1!$F360,Feuil2!$E$1:$DG$2,2,0),0)),"",VLOOKUP($H360*100+K$2,Feuil2!$A$3:$CQ$931,HLOOKUP(Feuil1!$F360,Feuil2!$E$1:$DG$2,2,0),0))</f>
        <v/>
      </c>
      <c r="L360" s="12" t="str">
        <f>IF(ISBLANK(VLOOKUP($H360*100+L$2,Feuil2!$A$3:$CQ$931,HLOOKUP(Feuil1!$F360,Feuil2!$E$1:$DG$2,2,0),0)),"",VLOOKUP($H360*100+L$2,Feuil2!$A$3:$CQ$931,HLOOKUP(Feuil1!$F360,Feuil2!$E$1:$DG$2,2,0),0))</f>
        <v/>
      </c>
      <c r="M360" s="12" t="str">
        <f>IF(ISBLANK(VLOOKUP($H360*100+M$2,Feuil2!$A$3:$CQ$931,HLOOKUP(Feuil1!$F360,Feuil2!$E$1:$DG$2,2,0),0)),"",VLOOKUP($H360*100+M$2,Feuil2!$A$3:$CQ$931,HLOOKUP(Feuil1!$F360,Feuil2!$E$1:$DG$2,2,0),0))</f>
        <v/>
      </c>
      <c r="N360" s="12" t="str">
        <f>IF(ISBLANK(VLOOKUP($H360*100+N$2,Feuil2!$A$3:$CQ$931,HLOOKUP(Feuil1!$F360,Feuil2!$E$1:$DG$2,2,0),0)),"",VLOOKUP($H360*100+N$2,Feuil2!$A$3:$CQ$931,HLOOKUP(Feuil1!$F360,Feuil2!$E$1:$DG$2,2,0),0))</f>
        <v/>
      </c>
      <c r="O360" s="12" t="str">
        <f>IF(ISBLANK(VLOOKUP($H360*100+O$2,Feuil2!$A$3:$CQ$931,HLOOKUP(Feuil1!$F360,Feuil2!$E$1:$DG$2,2,0),0)),"",VLOOKUP($H360*100+O$2,Feuil2!$A$3:$CQ$931,HLOOKUP(Feuil1!$F360,Feuil2!$E$1:$DG$2,2,0),0))</f>
        <v/>
      </c>
      <c r="P360" s="12" t="str">
        <f>IF(ISBLANK(VLOOKUP($H360*100+P$2,Feuil2!$A$3:$CQ$931,HLOOKUP(Feuil1!$F360,Feuil2!$E$1:$DG$2,2,0),0)),"",VLOOKUP($H360*100+P$2,Feuil2!$A$3:$CQ$931,HLOOKUP(Feuil1!$F360,Feuil2!$E$1:$DG$2,2,0),0))</f>
        <v/>
      </c>
      <c r="Q360" s="12" t="str">
        <f>IF(ISBLANK(VLOOKUP($H360*100+Q$2,Feuil2!$A$3:$CQ$931,HLOOKUP(Feuil1!$F360,Feuil2!$E$1:$DG$2,2,0),0)),"",VLOOKUP($H360*100+Q$2,Feuil2!$A$3:$CQ$931,HLOOKUP(Feuil1!$F360,Feuil2!$E$1:$DG$2,2,0),0))</f>
        <v/>
      </c>
      <c r="R360" s="12" t="str">
        <f>IF(ISBLANK(VLOOKUP($H360*100+R$2,Feuil2!$A$3:$CQ$931,HLOOKUP(Feuil1!$F360,Feuil2!$E$1:$DG$2,2,0),0)),"",VLOOKUP($H360*100+R$2,Feuil2!$A$3:$CQ$931,HLOOKUP(Feuil1!$F360,Feuil2!$E$1:$DG$2,2,0),0))</f>
        <v/>
      </c>
      <c r="S360" s="12" t="str">
        <f>IF(ISBLANK(VLOOKUP($H360*100+S$2,Feuil2!$A$3:$CQ$931,HLOOKUP(Feuil1!$F360,Feuil2!$E$1:$DG$2,2,0),0)),"",VLOOKUP($H360*100+S$2,Feuil2!$A$3:$CQ$931,HLOOKUP(Feuil1!$F360,Feuil2!$E$1:$DG$2,2,0),0))</f>
        <v/>
      </c>
      <c r="T360" s="12" t="str">
        <f>IF(ISBLANK(VLOOKUP($H360*100+T$2,Feuil2!$A$3:$CQ$931,HLOOKUP(Feuil1!$F360,Feuil2!$E$1:$DG$2,2,0),0)),"",VLOOKUP($H360*100+T$2,Feuil2!$A$3:$CQ$931,HLOOKUP(Feuil1!$F360,Feuil2!$E$1:$DG$2,2,0),0))</f>
        <v/>
      </c>
      <c r="U360" s="12"/>
    </row>
    <row r="361" spans="1:21" x14ac:dyDescent="0.35">
      <c r="A361" s="10" t="s">
        <v>34</v>
      </c>
      <c r="B361" s="8" t="s">
        <v>38</v>
      </c>
      <c r="C361" s="39">
        <v>434600</v>
      </c>
      <c r="D361" s="39">
        <v>459150</v>
      </c>
      <c r="E361" s="39">
        <v>11</v>
      </c>
      <c r="F361" s="10">
        <v>5520</v>
      </c>
      <c r="G361" s="5" t="s">
        <v>25</v>
      </c>
      <c r="H361" s="11">
        <v>1968</v>
      </c>
      <c r="I361" s="12" t="str">
        <f>IF(ISBLANK(VLOOKUP($H361*100+I$2,Feuil2!$A$3:$CQ$931,HLOOKUP(Feuil1!$F361,Feuil2!$E$1:$DG$2,2,0),0)),"",VLOOKUP($H361*100+I$2,Feuil2!$A$3:$CQ$931,HLOOKUP(Feuil1!$F361,Feuil2!$E$1:$DG$2,2,0),0))</f>
        <v/>
      </c>
      <c r="J361" s="12" t="str">
        <f>IF(ISBLANK(VLOOKUP($H361*100+J$2,Feuil2!$A$3:$CQ$931,HLOOKUP(Feuil1!$F361,Feuil2!$E$1:$DG$2,2,0),0)),"",VLOOKUP($H361*100+J$2,Feuil2!$A$3:$CQ$931,HLOOKUP(Feuil1!$F361,Feuil2!$E$1:$DG$2,2,0),0))</f>
        <v/>
      </c>
      <c r="K361" s="12" t="str">
        <f>IF(ISBLANK(VLOOKUP($H361*100+K$2,Feuil2!$A$3:$CQ$931,HLOOKUP(Feuil1!$F361,Feuil2!$E$1:$DG$2,2,0),0)),"",VLOOKUP($H361*100+K$2,Feuil2!$A$3:$CQ$931,HLOOKUP(Feuil1!$F361,Feuil2!$E$1:$DG$2,2,0),0))</f>
        <v/>
      </c>
      <c r="L361" s="12" t="str">
        <f>IF(ISBLANK(VLOOKUP($H361*100+L$2,Feuil2!$A$3:$CQ$931,HLOOKUP(Feuil1!$F361,Feuil2!$E$1:$DG$2,2,0),0)),"",VLOOKUP($H361*100+L$2,Feuil2!$A$3:$CQ$931,HLOOKUP(Feuil1!$F361,Feuil2!$E$1:$DG$2,2,0),0))</f>
        <v/>
      </c>
      <c r="M361" s="12" t="str">
        <f>IF(ISBLANK(VLOOKUP($H361*100+M$2,Feuil2!$A$3:$CQ$931,HLOOKUP(Feuil1!$F361,Feuil2!$E$1:$DG$2,2,0),0)),"",VLOOKUP($H361*100+M$2,Feuil2!$A$3:$CQ$931,HLOOKUP(Feuil1!$F361,Feuil2!$E$1:$DG$2,2,0),0))</f>
        <v/>
      </c>
      <c r="N361" s="12" t="str">
        <f>IF(ISBLANK(VLOOKUP($H361*100+N$2,Feuil2!$A$3:$CQ$931,HLOOKUP(Feuil1!$F361,Feuil2!$E$1:$DG$2,2,0),0)),"",VLOOKUP($H361*100+N$2,Feuil2!$A$3:$CQ$931,HLOOKUP(Feuil1!$F361,Feuil2!$E$1:$DG$2,2,0),0))</f>
        <v/>
      </c>
      <c r="O361" s="12" t="str">
        <f>IF(ISBLANK(VLOOKUP($H361*100+O$2,Feuil2!$A$3:$CQ$931,HLOOKUP(Feuil1!$F361,Feuil2!$E$1:$DG$2,2,0),0)),"",VLOOKUP($H361*100+O$2,Feuil2!$A$3:$CQ$931,HLOOKUP(Feuil1!$F361,Feuil2!$E$1:$DG$2,2,0),0))</f>
        <v/>
      </c>
      <c r="P361" s="12" t="str">
        <f>IF(ISBLANK(VLOOKUP($H361*100+P$2,Feuil2!$A$3:$CQ$931,HLOOKUP(Feuil1!$F361,Feuil2!$E$1:$DG$2,2,0),0)),"",VLOOKUP($H361*100+P$2,Feuil2!$A$3:$CQ$931,HLOOKUP(Feuil1!$F361,Feuil2!$E$1:$DG$2,2,0),0))</f>
        <v/>
      </c>
      <c r="Q361" s="12" t="str">
        <f>IF(ISBLANK(VLOOKUP($H361*100+Q$2,Feuil2!$A$3:$CQ$931,HLOOKUP(Feuil1!$F361,Feuil2!$E$1:$DG$2,2,0),0)),"",VLOOKUP($H361*100+Q$2,Feuil2!$A$3:$CQ$931,HLOOKUP(Feuil1!$F361,Feuil2!$E$1:$DG$2,2,0),0))</f>
        <v/>
      </c>
      <c r="R361" s="12" t="str">
        <f>IF(ISBLANK(VLOOKUP($H361*100+R$2,Feuil2!$A$3:$CQ$931,HLOOKUP(Feuil1!$F361,Feuil2!$E$1:$DG$2,2,0),0)),"",VLOOKUP($H361*100+R$2,Feuil2!$A$3:$CQ$931,HLOOKUP(Feuil1!$F361,Feuil2!$E$1:$DG$2,2,0),0))</f>
        <v/>
      </c>
      <c r="S361" s="12" t="str">
        <f>IF(ISBLANK(VLOOKUP($H361*100+S$2,Feuil2!$A$3:$CQ$931,HLOOKUP(Feuil1!$F361,Feuil2!$E$1:$DG$2,2,0),0)),"",VLOOKUP($H361*100+S$2,Feuil2!$A$3:$CQ$931,HLOOKUP(Feuil1!$F361,Feuil2!$E$1:$DG$2,2,0),0))</f>
        <v/>
      </c>
      <c r="T361" s="12" t="str">
        <f>IF(ISBLANK(VLOOKUP($H361*100+T$2,Feuil2!$A$3:$CQ$931,HLOOKUP(Feuil1!$F361,Feuil2!$E$1:$DG$2,2,0),0)),"",VLOOKUP($H361*100+T$2,Feuil2!$A$3:$CQ$931,HLOOKUP(Feuil1!$F361,Feuil2!$E$1:$DG$2,2,0),0))</f>
        <v/>
      </c>
      <c r="U361" s="12"/>
    </row>
    <row r="362" spans="1:21" x14ac:dyDescent="0.35">
      <c r="A362" s="10" t="s">
        <v>34</v>
      </c>
      <c r="B362" s="8" t="s">
        <v>38</v>
      </c>
      <c r="C362" s="39">
        <v>434600</v>
      </c>
      <c r="D362" s="39">
        <v>459150</v>
      </c>
      <c r="E362" s="39">
        <v>11</v>
      </c>
      <c r="F362" s="10">
        <v>5520</v>
      </c>
      <c r="G362" s="5" t="s">
        <v>25</v>
      </c>
      <c r="H362" s="11">
        <v>1969</v>
      </c>
      <c r="I362" s="12" t="str">
        <f>IF(ISBLANK(VLOOKUP($H362*100+I$2,Feuil2!$A$3:$CQ$931,HLOOKUP(Feuil1!$F362,Feuil2!$E$1:$DG$2,2,0),0)),"",VLOOKUP($H362*100+I$2,Feuil2!$A$3:$CQ$931,HLOOKUP(Feuil1!$F362,Feuil2!$E$1:$DG$2,2,0),0))</f>
        <v/>
      </c>
      <c r="J362" s="12" t="str">
        <f>IF(ISBLANK(VLOOKUP($H362*100+J$2,Feuil2!$A$3:$CQ$931,HLOOKUP(Feuil1!$F362,Feuil2!$E$1:$DG$2,2,0),0)),"",VLOOKUP($H362*100+J$2,Feuil2!$A$3:$CQ$931,HLOOKUP(Feuil1!$F362,Feuil2!$E$1:$DG$2,2,0),0))</f>
        <v/>
      </c>
      <c r="K362" s="12" t="str">
        <f>IF(ISBLANK(VLOOKUP($H362*100+K$2,Feuil2!$A$3:$CQ$931,HLOOKUP(Feuil1!$F362,Feuil2!$E$1:$DG$2,2,0),0)),"",VLOOKUP($H362*100+K$2,Feuil2!$A$3:$CQ$931,HLOOKUP(Feuil1!$F362,Feuil2!$E$1:$DG$2,2,0),0))</f>
        <v/>
      </c>
      <c r="L362" s="12" t="str">
        <f>IF(ISBLANK(VLOOKUP($H362*100+L$2,Feuil2!$A$3:$CQ$931,HLOOKUP(Feuil1!$F362,Feuil2!$E$1:$DG$2,2,0),0)),"",VLOOKUP($H362*100+L$2,Feuil2!$A$3:$CQ$931,HLOOKUP(Feuil1!$F362,Feuil2!$E$1:$DG$2,2,0),0))</f>
        <v/>
      </c>
      <c r="M362" s="12" t="str">
        <f>IF(ISBLANK(VLOOKUP($H362*100+M$2,Feuil2!$A$3:$CQ$931,HLOOKUP(Feuil1!$F362,Feuil2!$E$1:$DG$2,2,0),0)),"",VLOOKUP($H362*100+M$2,Feuil2!$A$3:$CQ$931,HLOOKUP(Feuil1!$F362,Feuil2!$E$1:$DG$2,2,0),0))</f>
        <v/>
      </c>
      <c r="N362" s="12" t="str">
        <f>IF(ISBLANK(VLOOKUP($H362*100+N$2,Feuil2!$A$3:$CQ$931,HLOOKUP(Feuil1!$F362,Feuil2!$E$1:$DG$2,2,0),0)),"",VLOOKUP($H362*100+N$2,Feuil2!$A$3:$CQ$931,HLOOKUP(Feuil1!$F362,Feuil2!$E$1:$DG$2,2,0),0))</f>
        <v/>
      </c>
      <c r="O362" s="12" t="str">
        <f>IF(ISBLANK(VLOOKUP($H362*100+O$2,Feuil2!$A$3:$CQ$931,HLOOKUP(Feuil1!$F362,Feuil2!$E$1:$DG$2,2,0),0)),"",VLOOKUP($H362*100+O$2,Feuil2!$A$3:$CQ$931,HLOOKUP(Feuil1!$F362,Feuil2!$E$1:$DG$2,2,0),0))</f>
        <v/>
      </c>
      <c r="P362" s="12" t="str">
        <f>IF(ISBLANK(VLOOKUP($H362*100+P$2,Feuil2!$A$3:$CQ$931,HLOOKUP(Feuil1!$F362,Feuil2!$E$1:$DG$2,2,0),0)),"",VLOOKUP($H362*100+P$2,Feuil2!$A$3:$CQ$931,HLOOKUP(Feuil1!$F362,Feuil2!$E$1:$DG$2,2,0),0))</f>
        <v/>
      </c>
      <c r="Q362" s="12" t="str">
        <f>IF(ISBLANK(VLOOKUP($H362*100+Q$2,Feuil2!$A$3:$CQ$931,HLOOKUP(Feuil1!$F362,Feuil2!$E$1:$DG$2,2,0),0)),"",VLOOKUP($H362*100+Q$2,Feuil2!$A$3:$CQ$931,HLOOKUP(Feuil1!$F362,Feuil2!$E$1:$DG$2,2,0),0))</f>
        <v/>
      </c>
      <c r="R362" s="12" t="str">
        <f>IF(ISBLANK(VLOOKUP($H362*100+R$2,Feuil2!$A$3:$CQ$931,HLOOKUP(Feuil1!$F362,Feuil2!$E$1:$DG$2,2,0),0)),"",VLOOKUP($H362*100+R$2,Feuil2!$A$3:$CQ$931,HLOOKUP(Feuil1!$F362,Feuil2!$E$1:$DG$2,2,0),0))</f>
        <v/>
      </c>
      <c r="S362" s="12" t="str">
        <f>IF(ISBLANK(VLOOKUP($H362*100+S$2,Feuil2!$A$3:$CQ$931,HLOOKUP(Feuil1!$F362,Feuil2!$E$1:$DG$2,2,0),0)),"",VLOOKUP($H362*100+S$2,Feuil2!$A$3:$CQ$931,HLOOKUP(Feuil1!$F362,Feuil2!$E$1:$DG$2,2,0),0))</f>
        <v/>
      </c>
      <c r="T362" s="12" t="str">
        <f>IF(ISBLANK(VLOOKUP($H362*100+T$2,Feuil2!$A$3:$CQ$931,HLOOKUP(Feuil1!$F362,Feuil2!$E$1:$DG$2,2,0),0)),"",VLOOKUP($H362*100+T$2,Feuil2!$A$3:$CQ$931,HLOOKUP(Feuil1!$F362,Feuil2!$E$1:$DG$2,2,0),0))</f>
        <v/>
      </c>
      <c r="U362" s="12"/>
    </row>
    <row r="363" spans="1:21" x14ac:dyDescent="0.35">
      <c r="A363" s="10" t="s">
        <v>34</v>
      </c>
      <c r="B363" s="8" t="s">
        <v>38</v>
      </c>
      <c r="C363" s="39">
        <v>434600</v>
      </c>
      <c r="D363" s="39">
        <v>459150</v>
      </c>
      <c r="E363" s="39">
        <v>11</v>
      </c>
      <c r="F363" s="10">
        <v>5520</v>
      </c>
      <c r="G363" s="5" t="s">
        <v>25</v>
      </c>
      <c r="H363" s="11">
        <v>1970</v>
      </c>
      <c r="I363" s="12">
        <f>IF(ISBLANK(VLOOKUP($H363*100+I$2,Feuil2!$A$3:$CQ$931,HLOOKUP(Feuil1!$F363,Feuil2!$E$1:$DG$2,2,0),0)),"",VLOOKUP($H363*100+I$2,Feuil2!$A$3:$CQ$931,HLOOKUP(Feuil1!$F363,Feuil2!$E$1:$DG$2,2,0),0))</f>
        <v>0</v>
      </c>
      <c r="J363" s="12">
        <f>IF(ISBLANK(VLOOKUP($H363*100+J$2,Feuil2!$A$3:$CQ$931,HLOOKUP(Feuil1!$F363,Feuil2!$E$1:$DG$2,2,0),0)),"",VLOOKUP($H363*100+J$2,Feuil2!$A$3:$CQ$931,HLOOKUP(Feuil1!$F363,Feuil2!$E$1:$DG$2,2,0),0))</f>
        <v>17.399999999999999</v>
      </c>
      <c r="K363" s="12">
        <f>IF(ISBLANK(VLOOKUP($H363*100+K$2,Feuil2!$A$3:$CQ$931,HLOOKUP(Feuil1!$F363,Feuil2!$E$1:$DG$2,2,0),0)),"",VLOOKUP($H363*100+K$2,Feuil2!$A$3:$CQ$931,HLOOKUP(Feuil1!$F363,Feuil2!$E$1:$DG$2,2,0),0))</f>
        <v>25.8</v>
      </c>
      <c r="L363" s="12">
        <f>IF(ISBLANK(VLOOKUP($H363*100+L$2,Feuil2!$A$3:$CQ$931,HLOOKUP(Feuil1!$F363,Feuil2!$E$1:$DG$2,2,0),0)),"",VLOOKUP($H363*100+L$2,Feuil2!$A$3:$CQ$931,HLOOKUP(Feuil1!$F363,Feuil2!$E$1:$DG$2,2,0),0))</f>
        <v>130.5</v>
      </c>
      <c r="M363" s="12">
        <f>IF(ISBLANK(VLOOKUP($H363*100+M$2,Feuil2!$A$3:$CQ$931,HLOOKUP(Feuil1!$F363,Feuil2!$E$1:$DG$2,2,0),0)),"",VLOOKUP($H363*100+M$2,Feuil2!$A$3:$CQ$931,HLOOKUP(Feuil1!$F363,Feuil2!$E$1:$DG$2,2,0),0))</f>
        <v>132.1</v>
      </c>
      <c r="N363" s="12">
        <f>IF(ISBLANK(VLOOKUP($H363*100+N$2,Feuil2!$A$3:$CQ$931,HLOOKUP(Feuil1!$F363,Feuil2!$E$1:$DG$2,2,0),0)),"",VLOOKUP($H363*100+N$2,Feuil2!$A$3:$CQ$931,HLOOKUP(Feuil1!$F363,Feuil2!$E$1:$DG$2,2,0),0))</f>
        <v>9.3000000000000007</v>
      </c>
      <c r="O363" s="12">
        <f>IF(ISBLANK(VLOOKUP($H363*100+O$2,Feuil2!$A$3:$CQ$931,HLOOKUP(Feuil1!$F363,Feuil2!$E$1:$DG$2,2,0),0)),"",VLOOKUP($H363*100+O$2,Feuil2!$A$3:$CQ$931,HLOOKUP(Feuil1!$F363,Feuil2!$E$1:$DG$2,2,0),0))</f>
        <v>128.6</v>
      </c>
      <c r="P363" s="12">
        <f>IF(ISBLANK(VLOOKUP($H363*100+P$2,Feuil2!$A$3:$CQ$931,HLOOKUP(Feuil1!$F363,Feuil2!$E$1:$DG$2,2,0),0)),"",VLOOKUP($H363*100+P$2,Feuil2!$A$3:$CQ$931,HLOOKUP(Feuil1!$F363,Feuil2!$E$1:$DG$2,2,0),0))</f>
        <v>218.2</v>
      </c>
      <c r="Q363" s="12">
        <f>IF(ISBLANK(VLOOKUP($H363*100+Q$2,Feuil2!$A$3:$CQ$931,HLOOKUP(Feuil1!$F363,Feuil2!$E$1:$DG$2,2,0),0)),"",VLOOKUP($H363*100+Q$2,Feuil2!$A$3:$CQ$931,HLOOKUP(Feuil1!$F363,Feuil2!$E$1:$DG$2,2,0),0))</f>
        <v>109</v>
      </c>
      <c r="R363" s="12">
        <f>IF(ISBLANK(VLOOKUP($H363*100+R$2,Feuil2!$A$3:$CQ$931,HLOOKUP(Feuil1!$F363,Feuil2!$E$1:$DG$2,2,0),0)),"",VLOOKUP($H363*100+R$2,Feuil2!$A$3:$CQ$931,HLOOKUP(Feuil1!$F363,Feuil2!$E$1:$DG$2,2,0),0))</f>
        <v>11.7</v>
      </c>
      <c r="S363" s="12">
        <f>IF(ISBLANK(VLOOKUP($H363*100+S$2,Feuil2!$A$3:$CQ$931,HLOOKUP(Feuil1!$F363,Feuil2!$E$1:$DG$2,2,0),0)),"",VLOOKUP($H363*100+S$2,Feuil2!$A$3:$CQ$931,HLOOKUP(Feuil1!$F363,Feuil2!$E$1:$DG$2,2,0),0))</f>
        <v>0</v>
      </c>
      <c r="T363" s="12">
        <f>IF(ISBLANK(VLOOKUP($H363*100+T$2,Feuil2!$A$3:$CQ$931,HLOOKUP(Feuil1!$F363,Feuil2!$E$1:$DG$2,2,0),0)),"",VLOOKUP($H363*100+T$2,Feuil2!$A$3:$CQ$931,HLOOKUP(Feuil1!$F363,Feuil2!$E$1:$DG$2,2,0),0))</f>
        <v>0</v>
      </c>
      <c r="U363" s="12">
        <f t="shared" si="27"/>
        <v>782.59999999999991</v>
      </c>
    </row>
    <row r="364" spans="1:21" x14ac:dyDescent="0.35">
      <c r="A364" s="10" t="s">
        <v>34</v>
      </c>
      <c r="B364" s="8" t="s">
        <v>38</v>
      </c>
      <c r="C364" s="39">
        <v>434600</v>
      </c>
      <c r="D364" s="39">
        <v>459150</v>
      </c>
      <c r="E364" s="39">
        <v>11</v>
      </c>
      <c r="F364" s="10">
        <v>5520</v>
      </c>
      <c r="G364" s="5" t="s">
        <v>25</v>
      </c>
      <c r="H364" s="11">
        <v>1971</v>
      </c>
      <c r="I364" s="12">
        <f>IF(ISBLANK(VLOOKUP($H364*100+I$2,Feuil2!$A$3:$CQ$931,HLOOKUP(Feuil1!$F364,Feuil2!$E$1:$DG$2,2,0),0)),"",VLOOKUP($H364*100+I$2,Feuil2!$A$3:$CQ$931,HLOOKUP(Feuil1!$F364,Feuil2!$E$1:$DG$2,2,0),0))</f>
        <v>0.5</v>
      </c>
      <c r="J364" s="12">
        <f>IF(ISBLANK(VLOOKUP($H364*100+J$2,Feuil2!$A$3:$CQ$931,HLOOKUP(Feuil1!$F364,Feuil2!$E$1:$DG$2,2,0),0)),"",VLOOKUP($H364*100+J$2,Feuil2!$A$3:$CQ$931,HLOOKUP(Feuil1!$F364,Feuil2!$E$1:$DG$2,2,0),0))</f>
        <v>0</v>
      </c>
      <c r="K364" s="12">
        <f>IF(ISBLANK(VLOOKUP($H364*100+K$2,Feuil2!$A$3:$CQ$931,HLOOKUP(Feuil1!$F364,Feuil2!$E$1:$DG$2,2,0),0)),"",VLOOKUP($H364*100+K$2,Feuil2!$A$3:$CQ$931,HLOOKUP(Feuil1!$F364,Feuil2!$E$1:$DG$2,2,0),0))</f>
        <v>100.9</v>
      </c>
      <c r="L364" s="12">
        <f>IF(ISBLANK(VLOOKUP($H364*100+L$2,Feuil2!$A$3:$CQ$931,HLOOKUP(Feuil1!$F364,Feuil2!$E$1:$DG$2,2,0),0)),"",VLOOKUP($H364*100+L$2,Feuil2!$A$3:$CQ$931,HLOOKUP(Feuil1!$F364,Feuil2!$E$1:$DG$2,2,0),0))</f>
        <v>107.3</v>
      </c>
      <c r="M364" s="12">
        <f>IF(ISBLANK(VLOOKUP($H364*100+M$2,Feuil2!$A$3:$CQ$931,HLOOKUP(Feuil1!$F364,Feuil2!$E$1:$DG$2,2,0),0)),"",VLOOKUP($H364*100+M$2,Feuil2!$A$3:$CQ$931,HLOOKUP(Feuil1!$F364,Feuil2!$E$1:$DG$2,2,0),0))</f>
        <v>121.5</v>
      </c>
      <c r="N364" s="12">
        <f>IF(ISBLANK(VLOOKUP($H364*100+N$2,Feuil2!$A$3:$CQ$931,HLOOKUP(Feuil1!$F364,Feuil2!$E$1:$DG$2,2,0),0)),"",VLOOKUP($H364*100+N$2,Feuil2!$A$3:$CQ$931,HLOOKUP(Feuil1!$F364,Feuil2!$E$1:$DG$2,2,0),0))</f>
        <v>91.1</v>
      </c>
      <c r="O364" s="12">
        <f>IF(ISBLANK(VLOOKUP($H364*100+O$2,Feuil2!$A$3:$CQ$931,HLOOKUP(Feuil1!$F364,Feuil2!$E$1:$DG$2,2,0),0)),"",VLOOKUP($H364*100+O$2,Feuil2!$A$3:$CQ$931,HLOOKUP(Feuil1!$F364,Feuil2!$E$1:$DG$2,2,0),0))</f>
        <v>117.3</v>
      </c>
      <c r="P364" s="12">
        <f>IF(ISBLANK(VLOOKUP($H364*100+P$2,Feuil2!$A$3:$CQ$931,HLOOKUP(Feuil1!$F364,Feuil2!$E$1:$DG$2,2,0),0)),"",VLOOKUP($H364*100+P$2,Feuil2!$A$3:$CQ$931,HLOOKUP(Feuil1!$F364,Feuil2!$E$1:$DG$2,2,0),0))</f>
        <v>61</v>
      </c>
      <c r="Q364" s="12">
        <f>IF(ISBLANK(VLOOKUP($H364*100+Q$2,Feuil2!$A$3:$CQ$931,HLOOKUP(Feuil1!$F364,Feuil2!$E$1:$DG$2,2,0),0)),"",VLOOKUP($H364*100+Q$2,Feuil2!$A$3:$CQ$931,HLOOKUP(Feuil1!$F364,Feuil2!$E$1:$DG$2,2,0),0))</f>
        <v>61.8</v>
      </c>
      <c r="R364" s="12">
        <f>IF(ISBLANK(VLOOKUP($H364*100+R$2,Feuil2!$A$3:$CQ$931,HLOOKUP(Feuil1!$F364,Feuil2!$E$1:$DG$2,2,0),0)),"",VLOOKUP($H364*100+R$2,Feuil2!$A$3:$CQ$931,HLOOKUP(Feuil1!$F364,Feuil2!$E$1:$DG$2,2,0),0))</f>
        <v>0</v>
      </c>
      <c r="S364" s="12">
        <f>IF(ISBLANK(VLOOKUP($H364*100+S$2,Feuil2!$A$3:$CQ$931,HLOOKUP(Feuil1!$F364,Feuil2!$E$1:$DG$2,2,0),0)),"",VLOOKUP($H364*100+S$2,Feuil2!$A$3:$CQ$931,HLOOKUP(Feuil1!$F364,Feuil2!$E$1:$DG$2,2,0),0))</f>
        <v>0</v>
      </c>
      <c r="T364" s="12">
        <f>IF(ISBLANK(VLOOKUP($H364*100+T$2,Feuil2!$A$3:$CQ$931,HLOOKUP(Feuil1!$F364,Feuil2!$E$1:$DG$2,2,0),0)),"",VLOOKUP($H364*100+T$2,Feuil2!$A$3:$CQ$931,HLOOKUP(Feuil1!$F364,Feuil2!$E$1:$DG$2,2,0),0))</f>
        <v>0</v>
      </c>
      <c r="U364" s="12">
        <f t="shared" si="27"/>
        <v>661.39999999999986</v>
      </c>
    </row>
    <row r="365" spans="1:21" x14ac:dyDescent="0.35">
      <c r="A365" s="10" t="s">
        <v>34</v>
      </c>
      <c r="B365" s="8" t="s">
        <v>38</v>
      </c>
      <c r="C365" s="39">
        <v>434600</v>
      </c>
      <c r="D365" s="39">
        <v>459150</v>
      </c>
      <c r="E365" s="39">
        <v>11</v>
      </c>
      <c r="F365" s="10">
        <v>5520</v>
      </c>
      <c r="G365" s="5" t="s">
        <v>25</v>
      </c>
      <c r="H365" s="11">
        <v>1972</v>
      </c>
      <c r="I365" s="12">
        <f>IF(ISBLANK(VLOOKUP($H365*100+I$2,Feuil2!$A$3:$CQ$931,HLOOKUP(Feuil1!$F365,Feuil2!$E$1:$DG$2,2,0),0)),"",VLOOKUP($H365*100+I$2,Feuil2!$A$3:$CQ$931,HLOOKUP(Feuil1!$F365,Feuil2!$E$1:$DG$2,2,0),0))</f>
        <v>53.3</v>
      </c>
      <c r="J365" s="12">
        <f>IF(ISBLANK(VLOOKUP($H365*100+J$2,Feuil2!$A$3:$CQ$931,HLOOKUP(Feuil1!$F365,Feuil2!$E$1:$DG$2,2,0),0)),"",VLOOKUP($H365*100+J$2,Feuil2!$A$3:$CQ$931,HLOOKUP(Feuil1!$F365,Feuil2!$E$1:$DG$2,2,0),0))</f>
        <v>80.5</v>
      </c>
      <c r="K365" s="12">
        <f>IF(ISBLANK(VLOOKUP($H365*100+K$2,Feuil2!$A$3:$CQ$931,HLOOKUP(Feuil1!$F365,Feuil2!$E$1:$DG$2,2,0),0)),"",VLOOKUP($H365*100+K$2,Feuil2!$A$3:$CQ$931,HLOOKUP(Feuil1!$F365,Feuil2!$E$1:$DG$2,2,0),0))</f>
        <v>48</v>
      </c>
      <c r="L365" s="12">
        <f>IF(ISBLANK(VLOOKUP($H365*100+L$2,Feuil2!$A$3:$CQ$931,HLOOKUP(Feuil1!$F365,Feuil2!$E$1:$DG$2,2,0),0)),"",VLOOKUP($H365*100+L$2,Feuil2!$A$3:$CQ$931,HLOOKUP(Feuil1!$F365,Feuil2!$E$1:$DG$2,2,0),0))</f>
        <v>54.1</v>
      </c>
      <c r="M365" s="12">
        <f>IF(ISBLANK(VLOOKUP($H365*100+M$2,Feuil2!$A$3:$CQ$931,HLOOKUP(Feuil1!$F365,Feuil2!$E$1:$DG$2,2,0),0)),"",VLOOKUP($H365*100+M$2,Feuil2!$A$3:$CQ$931,HLOOKUP(Feuil1!$F365,Feuil2!$E$1:$DG$2,2,0),0))</f>
        <v>85.1</v>
      </c>
      <c r="N365" s="12">
        <f>IF(ISBLANK(VLOOKUP($H365*100+N$2,Feuil2!$A$3:$CQ$931,HLOOKUP(Feuil1!$F365,Feuil2!$E$1:$DG$2,2,0),0)),"",VLOOKUP($H365*100+N$2,Feuil2!$A$3:$CQ$931,HLOOKUP(Feuil1!$F365,Feuil2!$E$1:$DG$2,2,0),0))</f>
        <v>60</v>
      </c>
      <c r="O365" s="12">
        <f>IF(ISBLANK(VLOOKUP($H365*100+O$2,Feuil2!$A$3:$CQ$931,HLOOKUP(Feuil1!$F365,Feuil2!$E$1:$DG$2,2,0),0)),"",VLOOKUP($H365*100+O$2,Feuil2!$A$3:$CQ$931,HLOOKUP(Feuil1!$F365,Feuil2!$E$1:$DG$2,2,0),0))</f>
        <v>71.5</v>
      </c>
      <c r="P365" s="12">
        <f>IF(ISBLANK(VLOOKUP($H365*100+P$2,Feuil2!$A$3:$CQ$931,HLOOKUP(Feuil1!$F365,Feuil2!$E$1:$DG$2,2,0),0)),"",VLOOKUP($H365*100+P$2,Feuil2!$A$3:$CQ$931,HLOOKUP(Feuil1!$F365,Feuil2!$E$1:$DG$2,2,0),0))</f>
        <v>8.8000000000000007</v>
      </c>
      <c r="Q365" s="12">
        <f>IF(ISBLANK(VLOOKUP($H365*100+Q$2,Feuil2!$A$3:$CQ$931,HLOOKUP(Feuil1!$F365,Feuil2!$E$1:$DG$2,2,0),0)),"",VLOOKUP($H365*100+Q$2,Feuil2!$A$3:$CQ$931,HLOOKUP(Feuil1!$F365,Feuil2!$E$1:$DG$2,2,0),0))</f>
        <v>43.5</v>
      </c>
      <c r="R365" s="12">
        <f>IF(ISBLANK(VLOOKUP($H365*100+R$2,Feuil2!$A$3:$CQ$931,HLOOKUP(Feuil1!$F365,Feuil2!$E$1:$DG$2,2,0),0)),"",VLOOKUP($H365*100+R$2,Feuil2!$A$3:$CQ$931,HLOOKUP(Feuil1!$F365,Feuil2!$E$1:$DG$2,2,0),0))</f>
        <v>0</v>
      </c>
      <c r="S365" s="12">
        <f>IF(ISBLANK(VLOOKUP($H365*100+S$2,Feuil2!$A$3:$CQ$931,HLOOKUP(Feuil1!$F365,Feuil2!$E$1:$DG$2,2,0),0)),"",VLOOKUP($H365*100+S$2,Feuil2!$A$3:$CQ$931,HLOOKUP(Feuil1!$F365,Feuil2!$E$1:$DG$2,2,0),0))</f>
        <v>0</v>
      </c>
      <c r="T365" s="12">
        <f>IF(ISBLANK(VLOOKUP($H365*100+T$2,Feuil2!$A$3:$CQ$931,HLOOKUP(Feuil1!$F365,Feuil2!$E$1:$DG$2,2,0),0)),"",VLOOKUP($H365*100+T$2,Feuil2!$A$3:$CQ$931,HLOOKUP(Feuil1!$F365,Feuil2!$E$1:$DG$2,2,0),0))</f>
        <v>0</v>
      </c>
      <c r="U365" s="12">
        <f t="shared" si="27"/>
        <v>504.8</v>
      </c>
    </row>
    <row r="366" spans="1:21" x14ac:dyDescent="0.35">
      <c r="A366" s="10" t="s">
        <v>34</v>
      </c>
      <c r="B366" s="8" t="s">
        <v>38</v>
      </c>
      <c r="C366" s="39">
        <v>434600</v>
      </c>
      <c r="D366" s="39">
        <v>459150</v>
      </c>
      <c r="E366" s="39">
        <v>11</v>
      </c>
      <c r="F366" s="10">
        <v>5520</v>
      </c>
      <c r="G366" s="5" t="s">
        <v>25</v>
      </c>
      <c r="H366" s="11">
        <v>1973</v>
      </c>
      <c r="I366" s="12">
        <f>IF(ISBLANK(VLOOKUP($H366*100+I$2,Feuil2!$A$3:$CQ$931,HLOOKUP(Feuil1!$F366,Feuil2!$E$1:$DG$2,2,0),0)),"",VLOOKUP($H366*100+I$2,Feuil2!$A$3:$CQ$931,HLOOKUP(Feuil1!$F366,Feuil2!$E$1:$DG$2,2,0),0))</f>
        <v>0</v>
      </c>
      <c r="J366" s="12">
        <f>IF(ISBLANK(VLOOKUP($H366*100+J$2,Feuil2!$A$3:$CQ$931,HLOOKUP(Feuil1!$F366,Feuil2!$E$1:$DG$2,2,0),0)),"",VLOOKUP($H366*100+J$2,Feuil2!$A$3:$CQ$931,HLOOKUP(Feuil1!$F366,Feuil2!$E$1:$DG$2,2,0),0))</f>
        <v>5.7</v>
      </c>
      <c r="K366" s="12">
        <f>IF(ISBLANK(VLOOKUP($H366*100+K$2,Feuil2!$A$3:$CQ$931,HLOOKUP(Feuil1!$F366,Feuil2!$E$1:$DG$2,2,0),0)),"",VLOOKUP($H366*100+K$2,Feuil2!$A$3:$CQ$931,HLOOKUP(Feuil1!$F366,Feuil2!$E$1:$DG$2,2,0),0))</f>
        <v>23.5</v>
      </c>
      <c r="L366" s="12">
        <f>IF(ISBLANK(VLOOKUP($H366*100+L$2,Feuil2!$A$3:$CQ$931,HLOOKUP(Feuil1!$F366,Feuil2!$E$1:$DG$2,2,0),0)),"",VLOOKUP($H366*100+L$2,Feuil2!$A$3:$CQ$931,HLOOKUP(Feuil1!$F366,Feuil2!$E$1:$DG$2,2,0),0))</f>
        <v>205.6</v>
      </c>
      <c r="M366" s="12">
        <f>IF(ISBLANK(VLOOKUP($H366*100+M$2,Feuil2!$A$3:$CQ$931,HLOOKUP(Feuil1!$F366,Feuil2!$E$1:$DG$2,2,0),0)),"",VLOOKUP($H366*100+M$2,Feuil2!$A$3:$CQ$931,HLOOKUP(Feuil1!$F366,Feuil2!$E$1:$DG$2,2,0),0))</f>
        <v>40.299999999999997</v>
      </c>
      <c r="N366" s="12">
        <f>IF(ISBLANK(VLOOKUP($H366*100+N$2,Feuil2!$A$3:$CQ$931,HLOOKUP(Feuil1!$F366,Feuil2!$E$1:$DG$2,2,0),0)),"",VLOOKUP($H366*100+N$2,Feuil2!$A$3:$CQ$931,HLOOKUP(Feuil1!$F366,Feuil2!$E$1:$DG$2,2,0),0))</f>
        <v>71.3</v>
      </c>
      <c r="O366" s="12">
        <f>IF(ISBLANK(VLOOKUP($H366*100+O$2,Feuil2!$A$3:$CQ$931,HLOOKUP(Feuil1!$F366,Feuil2!$E$1:$DG$2,2,0),0)),"",VLOOKUP($H366*100+O$2,Feuil2!$A$3:$CQ$931,HLOOKUP(Feuil1!$F366,Feuil2!$E$1:$DG$2,2,0),0))</f>
        <v>79.900000000000006</v>
      </c>
      <c r="P366" s="12">
        <f>IF(ISBLANK(VLOOKUP($H366*100+P$2,Feuil2!$A$3:$CQ$931,HLOOKUP(Feuil1!$F366,Feuil2!$E$1:$DG$2,2,0),0)),"",VLOOKUP($H366*100+P$2,Feuil2!$A$3:$CQ$931,HLOOKUP(Feuil1!$F366,Feuil2!$E$1:$DG$2,2,0),0))</f>
        <v>146.4</v>
      </c>
      <c r="Q366" s="12">
        <f>IF(ISBLANK(VLOOKUP($H366*100+Q$2,Feuil2!$A$3:$CQ$931,HLOOKUP(Feuil1!$F366,Feuil2!$E$1:$DG$2,2,0),0)),"",VLOOKUP($H366*100+Q$2,Feuil2!$A$3:$CQ$931,HLOOKUP(Feuil1!$F366,Feuil2!$E$1:$DG$2,2,0),0))</f>
        <v>5.2</v>
      </c>
      <c r="R366" s="12">
        <f>IF(ISBLANK(VLOOKUP($H366*100+R$2,Feuil2!$A$3:$CQ$931,HLOOKUP(Feuil1!$F366,Feuil2!$E$1:$DG$2,2,0),0)),"",VLOOKUP($H366*100+R$2,Feuil2!$A$3:$CQ$931,HLOOKUP(Feuil1!$F366,Feuil2!$E$1:$DG$2,2,0),0))</f>
        <v>15.3</v>
      </c>
      <c r="S366" s="12">
        <f>IF(ISBLANK(VLOOKUP($H366*100+S$2,Feuil2!$A$3:$CQ$931,HLOOKUP(Feuil1!$F366,Feuil2!$E$1:$DG$2,2,0),0)),"",VLOOKUP($H366*100+S$2,Feuil2!$A$3:$CQ$931,HLOOKUP(Feuil1!$F366,Feuil2!$E$1:$DG$2,2,0),0))</f>
        <v>0</v>
      </c>
      <c r="T366" s="12">
        <f>IF(ISBLANK(VLOOKUP($H366*100+T$2,Feuil2!$A$3:$CQ$931,HLOOKUP(Feuil1!$F366,Feuil2!$E$1:$DG$2,2,0),0)),"",VLOOKUP($H366*100+T$2,Feuil2!$A$3:$CQ$931,HLOOKUP(Feuil1!$F366,Feuil2!$E$1:$DG$2,2,0),0))</f>
        <v>0</v>
      </c>
      <c r="U366" s="12">
        <f t="shared" si="27"/>
        <v>593.19999999999993</v>
      </c>
    </row>
    <row r="367" spans="1:21" x14ac:dyDescent="0.35">
      <c r="A367" s="10" t="s">
        <v>34</v>
      </c>
      <c r="B367" s="8" t="s">
        <v>38</v>
      </c>
      <c r="C367" s="39">
        <v>434600</v>
      </c>
      <c r="D367" s="39">
        <v>459150</v>
      </c>
      <c r="E367" s="39">
        <v>11</v>
      </c>
      <c r="F367" s="10">
        <v>5520</v>
      </c>
      <c r="G367" s="5" t="s">
        <v>25</v>
      </c>
      <c r="H367" s="11">
        <v>1974</v>
      </c>
      <c r="I367" s="12">
        <f>IF(ISBLANK(VLOOKUP($H367*100+I$2,Feuil2!$A$3:$CQ$931,HLOOKUP(Feuil1!$F367,Feuil2!$E$1:$DG$2,2,0),0)),"",VLOOKUP($H367*100+I$2,Feuil2!$A$3:$CQ$931,HLOOKUP(Feuil1!$F367,Feuil2!$E$1:$DG$2,2,0),0))</f>
        <v>0.5</v>
      </c>
      <c r="J367" s="12">
        <f>IF(ISBLANK(VLOOKUP($H367*100+J$2,Feuil2!$A$3:$CQ$931,HLOOKUP(Feuil1!$F367,Feuil2!$E$1:$DG$2,2,0),0)),"",VLOOKUP($H367*100+J$2,Feuil2!$A$3:$CQ$931,HLOOKUP(Feuil1!$F367,Feuil2!$E$1:$DG$2,2,0),0))</f>
        <v>19.2</v>
      </c>
      <c r="K367" s="12">
        <f>IF(ISBLANK(VLOOKUP($H367*100+K$2,Feuil2!$A$3:$CQ$931,HLOOKUP(Feuil1!$F367,Feuil2!$E$1:$DG$2,2,0),0)),"",VLOOKUP($H367*100+K$2,Feuil2!$A$3:$CQ$931,HLOOKUP(Feuil1!$F367,Feuil2!$E$1:$DG$2,2,0),0))</f>
        <v>7.4</v>
      </c>
      <c r="L367" s="12">
        <f>IF(ISBLANK(VLOOKUP($H367*100+L$2,Feuil2!$A$3:$CQ$931,HLOOKUP(Feuil1!$F367,Feuil2!$E$1:$DG$2,2,0),0)),"",VLOOKUP($H367*100+L$2,Feuil2!$A$3:$CQ$931,HLOOKUP(Feuil1!$F367,Feuil2!$E$1:$DG$2,2,0),0))</f>
        <v>0.1</v>
      </c>
      <c r="M367" s="12">
        <f>IF(ISBLANK(VLOOKUP($H367*100+M$2,Feuil2!$A$3:$CQ$931,HLOOKUP(Feuil1!$F367,Feuil2!$E$1:$DG$2,2,0),0)),"",VLOOKUP($H367*100+M$2,Feuil2!$A$3:$CQ$931,HLOOKUP(Feuil1!$F367,Feuil2!$E$1:$DG$2,2,0),0))</f>
        <v>129.19999999999999</v>
      </c>
      <c r="N367" s="12">
        <f>IF(ISBLANK(VLOOKUP($H367*100+N$2,Feuil2!$A$3:$CQ$931,HLOOKUP(Feuil1!$F367,Feuil2!$E$1:$DG$2,2,0),0)),"",VLOOKUP($H367*100+N$2,Feuil2!$A$3:$CQ$931,HLOOKUP(Feuil1!$F367,Feuil2!$E$1:$DG$2,2,0),0))</f>
        <v>65.2</v>
      </c>
      <c r="O367" s="12">
        <f>IF(ISBLANK(VLOOKUP($H367*100+O$2,Feuil2!$A$3:$CQ$931,HLOOKUP(Feuil1!$F367,Feuil2!$E$1:$DG$2,2,0),0)),"",VLOOKUP($H367*100+O$2,Feuil2!$A$3:$CQ$931,HLOOKUP(Feuil1!$F367,Feuil2!$E$1:$DG$2,2,0),0))</f>
        <v>155.6</v>
      </c>
      <c r="P367" s="12">
        <f>IF(ISBLANK(VLOOKUP($H367*100+P$2,Feuil2!$A$3:$CQ$931,HLOOKUP(Feuil1!$F367,Feuil2!$E$1:$DG$2,2,0),0)),"",VLOOKUP($H367*100+P$2,Feuil2!$A$3:$CQ$931,HLOOKUP(Feuil1!$F367,Feuil2!$E$1:$DG$2,2,0),0))</f>
        <v>64</v>
      </c>
      <c r="Q367" s="12">
        <f>IF(ISBLANK(VLOOKUP($H367*100+Q$2,Feuil2!$A$3:$CQ$931,HLOOKUP(Feuil1!$F367,Feuil2!$E$1:$DG$2,2,0),0)),"",VLOOKUP($H367*100+Q$2,Feuil2!$A$3:$CQ$931,HLOOKUP(Feuil1!$F367,Feuil2!$E$1:$DG$2,2,0),0))</f>
        <v>18.5</v>
      </c>
      <c r="R367" s="12">
        <f>IF(ISBLANK(VLOOKUP($H367*100+R$2,Feuil2!$A$3:$CQ$931,HLOOKUP(Feuil1!$F367,Feuil2!$E$1:$DG$2,2,0),0)),"",VLOOKUP($H367*100+R$2,Feuil2!$A$3:$CQ$931,HLOOKUP(Feuil1!$F367,Feuil2!$E$1:$DG$2,2,0),0))</f>
        <v>0.6</v>
      </c>
      <c r="S367" s="12">
        <f>IF(ISBLANK(VLOOKUP($H367*100+S$2,Feuil2!$A$3:$CQ$931,HLOOKUP(Feuil1!$F367,Feuil2!$E$1:$DG$2,2,0),0)),"",VLOOKUP($H367*100+S$2,Feuil2!$A$3:$CQ$931,HLOOKUP(Feuil1!$F367,Feuil2!$E$1:$DG$2,2,0),0))</f>
        <v>0</v>
      </c>
      <c r="T367" s="12">
        <f>IF(ISBLANK(VLOOKUP($H367*100+T$2,Feuil2!$A$3:$CQ$931,HLOOKUP(Feuil1!$F367,Feuil2!$E$1:$DG$2,2,0),0)),"",VLOOKUP($H367*100+T$2,Feuil2!$A$3:$CQ$931,HLOOKUP(Feuil1!$F367,Feuil2!$E$1:$DG$2,2,0),0))</f>
        <v>0</v>
      </c>
      <c r="U367" s="12">
        <f t="shared" si="27"/>
        <v>460.29999999999995</v>
      </c>
    </row>
    <row r="368" spans="1:21" x14ac:dyDescent="0.35">
      <c r="A368" s="10" t="s">
        <v>34</v>
      </c>
      <c r="B368" s="8" t="s">
        <v>38</v>
      </c>
      <c r="C368" s="39">
        <v>434600</v>
      </c>
      <c r="D368" s="39">
        <v>459150</v>
      </c>
      <c r="E368" s="39">
        <v>11</v>
      </c>
      <c r="F368" s="10">
        <v>5520</v>
      </c>
      <c r="G368" s="5" t="s">
        <v>25</v>
      </c>
      <c r="H368" s="11">
        <v>1975</v>
      </c>
      <c r="I368" s="12">
        <f>IF(ISBLANK(VLOOKUP($H368*100+I$2,Feuil2!$A$3:$CQ$931,HLOOKUP(Feuil1!$F368,Feuil2!$E$1:$DG$2,2,0),0)),"",VLOOKUP($H368*100+I$2,Feuil2!$A$3:$CQ$931,HLOOKUP(Feuil1!$F368,Feuil2!$E$1:$DG$2,2,0),0))</f>
        <v>0.1</v>
      </c>
      <c r="J368" s="12">
        <f>IF(ISBLANK(VLOOKUP($H368*100+J$2,Feuil2!$A$3:$CQ$931,HLOOKUP(Feuil1!$F368,Feuil2!$E$1:$DG$2,2,0),0)),"",VLOOKUP($H368*100+J$2,Feuil2!$A$3:$CQ$931,HLOOKUP(Feuil1!$F368,Feuil2!$E$1:$DG$2,2,0),0))</f>
        <v>1.4</v>
      </c>
      <c r="K368" s="12">
        <f>IF(ISBLANK(VLOOKUP($H368*100+K$2,Feuil2!$A$3:$CQ$931,HLOOKUP(Feuil1!$F368,Feuil2!$E$1:$DG$2,2,0),0)),"",VLOOKUP($H368*100+K$2,Feuil2!$A$3:$CQ$931,HLOOKUP(Feuil1!$F368,Feuil2!$E$1:$DG$2,2,0),0))</f>
        <v>31.4</v>
      </c>
      <c r="L368" s="12">
        <f>IF(ISBLANK(VLOOKUP($H368*100+L$2,Feuil2!$A$3:$CQ$931,HLOOKUP(Feuil1!$F368,Feuil2!$E$1:$DG$2,2,0),0)),"",VLOOKUP($H368*100+L$2,Feuil2!$A$3:$CQ$931,HLOOKUP(Feuil1!$F368,Feuil2!$E$1:$DG$2,2,0),0))</f>
        <v>182.4</v>
      </c>
      <c r="M368" s="12">
        <f>IF(ISBLANK(VLOOKUP($H368*100+M$2,Feuil2!$A$3:$CQ$931,HLOOKUP(Feuil1!$F368,Feuil2!$E$1:$DG$2,2,0),0)),"",VLOOKUP($H368*100+M$2,Feuil2!$A$3:$CQ$931,HLOOKUP(Feuil1!$F368,Feuil2!$E$1:$DG$2,2,0),0))</f>
        <v>59.5</v>
      </c>
      <c r="N368" s="12">
        <f>IF(ISBLANK(VLOOKUP($H368*100+N$2,Feuil2!$A$3:$CQ$931,HLOOKUP(Feuil1!$F368,Feuil2!$E$1:$DG$2,2,0),0)),"",VLOOKUP($H368*100+N$2,Feuil2!$A$3:$CQ$931,HLOOKUP(Feuil1!$F368,Feuil2!$E$1:$DG$2,2,0),0))</f>
        <v>34.700000000000003</v>
      </c>
      <c r="O368" s="12">
        <f>IF(ISBLANK(VLOOKUP($H368*100+O$2,Feuil2!$A$3:$CQ$931,HLOOKUP(Feuil1!$F368,Feuil2!$E$1:$DG$2,2,0),0)),"",VLOOKUP($H368*100+O$2,Feuil2!$A$3:$CQ$931,HLOOKUP(Feuil1!$F368,Feuil2!$E$1:$DG$2,2,0),0))</f>
        <v>51.2</v>
      </c>
      <c r="P368" s="12">
        <f>IF(ISBLANK(VLOOKUP($H368*100+P$2,Feuil2!$A$3:$CQ$931,HLOOKUP(Feuil1!$F368,Feuil2!$E$1:$DG$2,2,0),0)),"",VLOOKUP($H368*100+P$2,Feuil2!$A$3:$CQ$931,HLOOKUP(Feuil1!$F368,Feuil2!$E$1:$DG$2,2,0),0))</f>
        <v>127.3</v>
      </c>
      <c r="Q368" s="12">
        <f>IF(ISBLANK(VLOOKUP($H368*100+Q$2,Feuil2!$A$3:$CQ$931,HLOOKUP(Feuil1!$F368,Feuil2!$E$1:$DG$2,2,0),0)),"",VLOOKUP($H368*100+Q$2,Feuil2!$A$3:$CQ$931,HLOOKUP(Feuil1!$F368,Feuil2!$E$1:$DG$2,2,0),0))</f>
        <v>120.6</v>
      </c>
      <c r="R368" s="12">
        <f>IF(ISBLANK(VLOOKUP($H368*100+R$2,Feuil2!$A$3:$CQ$931,HLOOKUP(Feuil1!$F368,Feuil2!$E$1:$DG$2,2,0),0)),"",VLOOKUP($H368*100+R$2,Feuil2!$A$3:$CQ$931,HLOOKUP(Feuil1!$F368,Feuil2!$E$1:$DG$2,2,0),0))</f>
        <v>0.3</v>
      </c>
      <c r="S368" s="12">
        <f>IF(ISBLANK(VLOOKUP($H368*100+S$2,Feuil2!$A$3:$CQ$931,HLOOKUP(Feuil1!$F368,Feuil2!$E$1:$DG$2,2,0),0)),"",VLOOKUP($H368*100+S$2,Feuil2!$A$3:$CQ$931,HLOOKUP(Feuil1!$F368,Feuil2!$E$1:$DG$2,2,0),0))</f>
        <v>0</v>
      </c>
      <c r="T368" s="12">
        <f>IF(ISBLANK(VLOOKUP($H368*100+T$2,Feuil2!$A$3:$CQ$931,HLOOKUP(Feuil1!$F368,Feuil2!$E$1:$DG$2,2,0),0)),"",VLOOKUP($H368*100+T$2,Feuil2!$A$3:$CQ$931,HLOOKUP(Feuil1!$F368,Feuil2!$E$1:$DG$2,2,0),0))</f>
        <v>0</v>
      </c>
      <c r="U368" s="12">
        <f t="shared" si="27"/>
        <v>608.9</v>
      </c>
    </row>
    <row r="369" spans="1:21" x14ac:dyDescent="0.35">
      <c r="A369" s="10" t="s">
        <v>34</v>
      </c>
      <c r="B369" s="8" t="s">
        <v>38</v>
      </c>
      <c r="C369" s="39">
        <v>434600</v>
      </c>
      <c r="D369" s="39">
        <v>459150</v>
      </c>
      <c r="E369" s="39">
        <v>11</v>
      </c>
      <c r="F369" s="10">
        <v>5520</v>
      </c>
      <c r="G369" s="5" t="s">
        <v>25</v>
      </c>
      <c r="H369" s="11">
        <v>1976</v>
      </c>
      <c r="I369" s="12">
        <f>IF(ISBLANK(VLOOKUP($H369*100+I$2,Feuil2!$A$3:$CQ$931,HLOOKUP(Feuil1!$F369,Feuil2!$E$1:$DG$2,2,0),0)),"",VLOOKUP($H369*100+I$2,Feuil2!$A$3:$CQ$931,HLOOKUP(Feuil1!$F369,Feuil2!$E$1:$DG$2,2,0),0))</f>
        <v>1.6</v>
      </c>
      <c r="J369" s="12">
        <f>IF(ISBLANK(VLOOKUP($H369*100+J$2,Feuil2!$A$3:$CQ$931,HLOOKUP(Feuil1!$F369,Feuil2!$E$1:$DG$2,2,0),0)),"",VLOOKUP($H369*100+J$2,Feuil2!$A$3:$CQ$931,HLOOKUP(Feuil1!$F369,Feuil2!$E$1:$DG$2,2,0),0))</f>
        <v>147.5</v>
      </c>
      <c r="K369" s="12">
        <f>IF(ISBLANK(VLOOKUP($H369*100+K$2,Feuil2!$A$3:$CQ$931,HLOOKUP(Feuil1!$F369,Feuil2!$E$1:$DG$2,2,0),0)),"",VLOOKUP($H369*100+K$2,Feuil2!$A$3:$CQ$931,HLOOKUP(Feuil1!$F369,Feuil2!$E$1:$DG$2,2,0),0))</f>
        <v>8.1</v>
      </c>
      <c r="L369" s="12">
        <f>IF(ISBLANK(VLOOKUP($H369*100+L$2,Feuil2!$A$3:$CQ$931,HLOOKUP(Feuil1!$F369,Feuil2!$E$1:$DG$2,2,0),0)),"",VLOOKUP($H369*100+L$2,Feuil2!$A$3:$CQ$931,HLOOKUP(Feuil1!$F369,Feuil2!$E$1:$DG$2,2,0),0))</f>
        <v>203.7</v>
      </c>
      <c r="M369" s="12">
        <f>IF(ISBLANK(VLOOKUP($H369*100+M$2,Feuil2!$A$3:$CQ$931,HLOOKUP(Feuil1!$F369,Feuil2!$E$1:$DG$2,2,0),0)),"",VLOOKUP($H369*100+M$2,Feuil2!$A$3:$CQ$931,HLOOKUP(Feuil1!$F369,Feuil2!$E$1:$DG$2,2,0),0))</f>
        <v>206.8</v>
      </c>
      <c r="N369" s="12">
        <f>IF(ISBLANK(VLOOKUP($H369*100+N$2,Feuil2!$A$3:$CQ$931,HLOOKUP(Feuil1!$F369,Feuil2!$E$1:$DG$2,2,0),0)),"",VLOOKUP($H369*100+N$2,Feuil2!$A$3:$CQ$931,HLOOKUP(Feuil1!$F369,Feuil2!$E$1:$DG$2,2,0),0))</f>
        <v>102.4</v>
      </c>
      <c r="O369" s="12">
        <f>IF(ISBLANK(VLOOKUP($H369*100+O$2,Feuil2!$A$3:$CQ$931,HLOOKUP(Feuil1!$F369,Feuil2!$E$1:$DG$2,2,0),0)),"",VLOOKUP($H369*100+O$2,Feuil2!$A$3:$CQ$931,HLOOKUP(Feuil1!$F369,Feuil2!$E$1:$DG$2,2,0),0))</f>
        <v>8.4</v>
      </c>
      <c r="P369" s="12">
        <f>IF(ISBLANK(VLOOKUP($H369*100+P$2,Feuil2!$A$3:$CQ$931,HLOOKUP(Feuil1!$F369,Feuil2!$E$1:$DG$2,2,0),0)),"",VLOOKUP($H369*100+P$2,Feuil2!$A$3:$CQ$931,HLOOKUP(Feuil1!$F369,Feuil2!$E$1:$DG$2,2,0),0))</f>
        <v>3</v>
      </c>
      <c r="Q369" s="12">
        <f>IF(ISBLANK(VLOOKUP($H369*100+Q$2,Feuil2!$A$3:$CQ$931,HLOOKUP(Feuil1!$F369,Feuil2!$E$1:$DG$2,2,0),0)),"",VLOOKUP($H369*100+Q$2,Feuil2!$A$3:$CQ$931,HLOOKUP(Feuil1!$F369,Feuil2!$E$1:$DG$2,2,0),0))</f>
        <v>9.6999999999999993</v>
      </c>
      <c r="R369" s="12">
        <f>IF(ISBLANK(VLOOKUP($H369*100+R$2,Feuil2!$A$3:$CQ$931,HLOOKUP(Feuil1!$F369,Feuil2!$E$1:$DG$2,2,0),0)),"",VLOOKUP($H369*100+R$2,Feuil2!$A$3:$CQ$931,HLOOKUP(Feuil1!$F369,Feuil2!$E$1:$DG$2,2,0),0))</f>
        <v>0.5</v>
      </c>
      <c r="S369" s="12">
        <f>IF(ISBLANK(VLOOKUP($H369*100+S$2,Feuil2!$A$3:$CQ$931,HLOOKUP(Feuil1!$F369,Feuil2!$E$1:$DG$2,2,0),0)),"",VLOOKUP($H369*100+S$2,Feuil2!$A$3:$CQ$931,HLOOKUP(Feuil1!$F369,Feuil2!$E$1:$DG$2,2,0),0))</f>
        <v>0</v>
      </c>
      <c r="T369" s="12">
        <f>IF(ISBLANK(VLOOKUP($H369*100+T$2,Feuil2!$A$3:$CQ$931,HLOOKUP(Feuil1!$F369,Feuil2!$E$1:$DG$2,2,0),0)),"",VLOOKUP($H369*100+T$2,Feuil2!$A$3:$CQ$931,HLOOKUP(Feuil1!$F369,Feuil2!$E$1:$DG$2,2,0),0))</f>
        <v>0</v>
      </c>
      <c r="U369" s="12">
        <f t="shared" si="27"/>
        <v>691.7</v>
      </c>
    </row>
    <row r="370" spans="1:21" x14ac:dyDescent="0.35">
      <c r="A370" s="10" t="s">
        <v>34</v>
      </c>
      <c r="B370" s="8" t="s">
        <v>38</v>
      </c>
      <c r="C370" s="39">
        <v>434600</v>
      </c>
      <c r="D370" s="39">
        <v>459150</v>
      </c>
      <c r="E370" s="39">
        <v>11</v>
      </c>
      <c r="F370" s="10">
        <v>5520</v>
      </c>
      <c r="G370" s="5" t="s">
        <v>25</v>
      </c>
      <c r="H370" s="11">
        <v>1977</v>
      </c>
      <c r="I370" s="12">
        <f>IF(ISBLANK(VLOOKUP($H370*100+I$2,Feuil2!$A$3:$CQ$931,HLOOKUP(Feuil1!$F370,Feuil2!$E$1:$DG$2,2,0),0)),"",VLOOKUP($H370*100+I$2,Feuil2!$A$3:$CQ$931,HLOOKUP(Feuil1!$F370,Feuil2!$E$1:$DG$2,2,0),0))</f>
        <v>0</v>
      </c>
      <c r="J370" s="12">
        <f>IF(ISBLANK(VLOOKUP($H370*100+J$2,Feuil2!$A$3:$CQ$931,HLOOKUP(Feuil1!$F370,Feuil2!$E$1:$DG$2,2,0),0)),"",VLOOKUP($H370*100+J$2,Feuil2!$A$3:$CQ$931,HLOOKUP(Feuil1!$F370,Feuil2!$E$1:$DG$2,2,0),0))</f>
        <v>51.5</v>
      </c>
      <c r="K370" s="12">
        <f>IF(ISBLANK(VLOOKUP($H370*100+K$2,Feuil2!$A$3:$CQ$931,HLOOKUP(Feuil1!$F370,Feuil2!$E$1:$DG$2,2,0),0)),"",VLOOKUP($H370*100+K$2,Feuil2!$A$3:$CQ$931,HLOOKUP(Feuil1!$F370,Feuil2!$E$1:$DG$2,2,0),0))</f>
        <v>41.7</v>
      </c>
      <c r="L370" s="12">
        <f>IF(ISBLANK(VLOOKUP($H370*100+L$2,Feuil2!$A$3:$CQ$931,HLOOKUP(Feuil1!$F370,Feuil2!$E$1:$DG$2,2,0),0)),"",VLOOKUP($H370*100+L$2,Feuil2!$A$3:$CQ$931,HLOOKUP(Feuil1!$F370,Feuil2!$E$1:$DG$2,2,0),0))</f>
        <v>96.3</v>
      </c>
      <c r="M370" s="12">
        <f>IF(ISBLANK(VLOOKUP($H370*100+M$2,Feuil2!$A$3:$CQ$931,HLOOKUP(Feuil1!$F370,Feuil2!$E$1:$DG$2,2,0),0)),"",VLOOKUP($H370*100+M$2,Feuil2!$A$3:$CQ$931,HLOOKUP(Feuil1!$F370,Feuil2!$E$1:$DG$2,2,0),0))</f>
        <v>97</v>
      </c>
      <c r="N370" s="12">
        <f>IF(ISBLANK(VLOOKUP($H370*100+N$2,Feuil2!$A$3:$CQ$931,HLOOKUP(Feuil1!$F370,Feuil2!$E$1:$DG$2,2,0),0)),"",VLOOKUP($H370*100+N$2,Feuil2!$A$3:$CQ$931,HLOOKUP(Feuil1!$F370,Feuil2!$E$1:$DG$2,2,0),0))</f>
        <v>64.2</v>
      </c>
      <c r="O370" s="12">
        <f>IF(ISBLANK(VLOOKUP($H370*100+O$2,Feuil2!$A$3:$CQ$931,HLOOKUP(Feuil1!$F370,Feuil2!$E$1:$DG$2,2,0),0)),"",VLOOKUP($H370*100+O$2,Feuil2!$A$3:$CQ$931,HLOOKUP(Feuil1!$F370,Feuil2!$E$1:$DG$2,2,0),0))</f>
        <v>38.799999999999997</v>
      </c>
      <c r="P370" s="12">
        <f>IF(ISBLANK(VLOOKUP($H370*100+P$2,Feuil2!$A$3:$CQ$931,HLOOKUP(Feuil1!$F370,Feuil2!$E$1:$DG$2,2,0),0)),"",VLOOKUP($H370*100+P$2,Feuil2!$A$3:$CQ$931,HLOOKUP(Feuil1!$F370,Feuil2!$E$1:$DG$2,2,0),0))</f>
        <v>83.2</v>
      </c>
      <c r="Q370" s="12">
        <f>IF(ISBLANK(VLOOKUP($H370*100+Q$2,Feuil2!$A$3:$CQ$931,HLOOKUP(Feuil1!$F370,Feuil2!$E$1:$DG$2,2,0),0)),"",VLOOKUP($H370*100+Q$2,Feuil2!$A$3:$CQ$931,HLOOKUP(Feuil1!$F370,Feuil2!$E$1:$DG$2,2,0),0))</f>
        <v>44.3</v>
      </c>
      <c r="R370" s="12">
        <f>IF(ISBLANK(VLOOKUP($H370*100+R$2,Feuil2!$A$3:$CQ$931,HLOOKUP(Feuil1!$F370,Feuil2!$E$1:$DG$2,2,0),0)),"",VLOOKUP($H370*100+R$2,Feuil2!$A$3:$CQ$931,HLOOKUP(Feuil1!$F370,Feuil2!$E$1:$DG$2,2,0),0))</f>
        <v>19.399999999999999</v>
      </c>
      <c r="S370" s="12">
        <f>IF(ISBLANK(VLOOKUP($H370*100+S$2,Feuil2!$A$3:$CQ$931,HLOOKUP(Feuil1!$F370,Feuil2!$E$1:$DG$2,2,0),0)),"",VLOOKUP($H370*100+S$2,Feuil2!$A$3:$CQ$931,HLOOKUP(Feuil1!$F370,Feuil2!$E$1:$DG$2,2,0),0))</f>
        <v>0</v>
      </c>
      <c r="T370" s="12">
        <f>IF(ISBLANK(VLOOKUP($H370*100+T$2,Feuil2!$A$3:$CQ$931,HLOOKUP(Feuil1!$F370,Feuil2!$E$1:$DG$2,2,0),0)),"",VLOOKUP($H370*100+T$2,Feuil2!$A$3:$CQ$931,HLOOKUP(Feuil1!$F370,Feuil2!$E$1:$DG$2,2,0),0))</f>
        <v>2</v>
      </c>
      <c r="U370" s="12">
        <f t="shared" si="27"/>
        <v>538.4</v>
      </c>
    </row>
    <row r="371" spans="1:21" x14ac:dyDescent="0.35">
      <c r="A371" s="10" t="s">
        <v>34</v>
      </c>
      <c r="B371" s="8" t="s">
        <v>38</v>
      </c>
      <c r="C371" s="39">
        <v>434600</v>
      </c>
      <c r="D371" s="39">
        <v>459150</v>
      </c>
      <c r="E371" s="39">
        <v>11</v>
      </c>
      <c r="F371" s="10">
        <v>5520</v>
      </c>
      <c r="G371" s="5" t="s">
        <v>25</v>
      </c>
      <c r="H371" s="11">
        <v>1978</v>
      </c>
      <c r="I371" s="12">
        <f>IF(ISBLANK(VLOOKUP($H371*100+I$2,Feuil2!$A$3:$CQ$931,HLOOKUP(Feuil1!$F371,Feuil2!$E$1:$DG$2,2,0),0)),"",VLOOKUP($H371*100+I$2,Feuil2!$A$3:$CQ$931,HLOOKUP(Feuil1!$F371,Feuil2!$E$1:$DG$2,2,0),0))</f>
        <v>0</v>
      </c>
      <c r="J371" s="12">
        <f>IF(ISBLANK(VLOOKUP($H371*100+J$2,Feuil2!$A$3:$CQ$931,HLOOKUP(Feuil1!$F371,Feuil2!$E$1:$DG$2,2,0),0)),"",VLOOKUP($H371*100+J$2,Feuil2!$A$3:$CQ$931,HLOOKUP(Feuil1!$F371,Feuil2!$E$1:$DG$2,2,0),0))</f>
        <v>18.3</v>
      </c>
      <c r="K371" s="12">
        <f>IF(ISBLANK(VLOOKUP($H371*100+K$2,Feuil2!$A$3:$CQ$931,HLOOKUP(Feuil1!$F371,Feuil2!$E$1:$DG$2,2,0),0)),"",VLOOKUP($H371*100+K$2,Feuil2!$A$3:$CQ$931,HLOOKUP(Feuil1!$F371,Feuil2!$E$1:$DG$2,2,0),0))</f>
        <v>18.2</v>
      </c>
      <c r="L371" s="12">
        <f>IF(ISBLANK(VLOOKUP($H371*100+L$2,Feuil2!$A$3:$CQ$931,HLOOKUP(Feuil1!$F371,Feuil2!$E$1:$DG$2,2,0),0)),"",VLOOKUP($H371*100+L$2,Feuil2!$A$3:$CQ$931,HLOOKUP(Feuil1!$F371,Feuil2!$E$1:$DG$2,2,0),0))</f>
        <v>270.89999999999998</v>
      </c>
      <c r="M371" s="12">
        <f>IF(ISBLANK(VLOOKUP($H371*100+M$2,Feuil2!$A$3:$CQ$931,HLOOKUP(Feuil1!$F371,Feuil2!$E$1:$DG$2,2,0),0)),"",VLOOKUP($H371*100+M$2,Feuil2!$A$3:$CQ$931,HLOOKUP(Feuil1!$F371,Feuil2!$E$1:$DG$2,2,0),0))</f>
        <v>82.4</v>
      </c>
      <c r="N371" s="12">
        <f>IF(ISBLANK(VLOOKUP($H371*100+N$2,Feuil2!$A$3:$CQ$931,HLOOKUP(Feuil1!$F371,Feuil2!$E$1:$DG$2,2,0),0)),"",VLOOKUP($H371*100+N$2,Feuil2!$A$3:$CQ$931,HLOOKUP(Feuil1!$F371,Feuil2!$E$1:$DG$2,2,0),0))</f>
        <v>156.5</v>
      </c>
      <c r="O371" s="12">
        <f>IF(ISBLANK(VLOOKUP($H371*100+O$2,Feuil2!$A$3:$CQ$931,HLOOKUP(Feuil1!$F371,Feuil2!$E$1:$DG$2,2,0),0)),"",VLOOKUP($H371*100+O$2,Feuil2!$A$3:$CQ$931,HLOOKUP(Feuil1!$F371,Feuil2!$E$1:$DG$2,2,0),0))</f>
        <v>104.4</v>
      </c>
      <c r="P371" s="12">
        <f>IF(ISBLANK(VLOOKUP($H371*100+P$2,Feuil2!$A$3:$CQ$931,HLOOKUP(Feuil1!$F371,Feuil2!$E$1:$DG$2,2,0),0)),"",VLOOKUP($H371*100+P$2,Feuil2!$A$3:$CQ$931,HLOOKUP(Feuil1!$F371,Feuil2!$E$1:$DG$2,2,0),0))</f>
        <v>0</v>
      </c>
      <c r="Q371" s="12">
        <f>IF(ISBLANK(VLOOKUP($H371*100+Q$2,Feuil2!$A$3:$CQ$931,HLOOKUP(Feuil1!$F371,Feuil2!$E$1:$DG$2,2,0),0)),"",VLOOKUP($H371*100+Q$2,Feuil2!$A$3:$CQ$931,HLOOKUP(Feuil1!$F371,Feuil2!$E$1:$DG$2,2,0),0))</f>
        <v>1</v>
      </c>
      <c r="R371" s="12">
        <f>IF(ISBLANK(VLOOKUP($H371*100+R$2,Feuil2!$A$3:$CQ$931,HLOOKUP(Feuil1!$F371,Feuil2!$E$1:$DG$2,2,0),0)),"",VLOOKUP($H371*100+R$2,Feuil2!$A$3:$CQ$931,HLOOKUP(Feuil1!$F371,Feuil2!$E$1:$DG$2,2,0),0))</f>
        <v>0.3</v>
      </c>
      <c r="S371" s="12">
        <f>IF(ISBLANK(VLOOKUP($H371*100+S$2,Feuil2!$A$3:$CQ$931,HLOOKUP(Feuil1!$F371,Feuil2!$E$1:$DG$2,2,0),0)),"",VLOOKUP($H371*100+S$2,Feuil2!$A$3:$CQ$931,HLOOKUP(Feuil1!$F371,Feuil2!$E$1:$DG$2,2,0),0))</f>
        <v>0.3</v>
      </c>
      <c r="T371" s="12">
        <f>IF(ISBLANK(VLOOKUP($H371*100+T$2,Feuil2!$A$3:$CQ$931,HLOOKUP(Feuil1!$F371,Feuil2!$E$1:$DG$2,2,0),0)),"",VLOOKUP($H371*100+T$2,Feuil2!$A$3:$CQ$931,HLOOKUP(Feuil1!$F371,Feuil2!$E$1:$DG$2,2,0),0))</f>
        <v>0</v>
      </c>
      <c r="U371" s="12">
        <f t="shared" si="27"/>
        <v>652.29999999999984</v>
      </c>
    </row>
    <row r="372" spans="1:21" x14ac:dyDescent="0.35">
      <c r="A372" s="10" t="s">
        <v>34</v>
      </c>
      <c r="B372" s="8" t="s">
        <v>38</v>
      </c>
      <c r="C372" s="39">
        <v>434600</v>
      </c>
      <c r="D372" s="39">
        <v>459150</v>
      </c>
      <c r="E372" s="39">
        <v>11</v>
      </c>
      <c r="F372" s="10">
        <v>5520</v>
      </c>
      <c r="G372" s="5" t="s">
        <v>25</v>
      </c>
      <c r="H372" s="11">
        <v>1979</v>
      </c>
      <c r="I372" s="12">
        <f>IF(ISBLANK(VLOOKUP($H372*100+I$2,Feuil2!$A$3:$CQ$931,HLOOKUP(Feuil1!$F372,Feuil2!$E$1:$DG$2,2,0),0)),"",VLOOKUP($H372*100+I$2,Feuil2!$A$3:$CQ$931,HLOOKUP(Feuil1!$F372,Feuil2!$E$1:$DG$2,2,0),0))</f>
        <v>0</v>
      </c>
      <c r="J372" s="12">
        <f>IF(ISBLANK(VLOOKUP($H372*100+J$2,Feuil2!$A$3:$CQ$931,HLOOKUP(Feuil1!$F372,Feuil2!$E$1:$DG$2,2,0),0)),"",VLOOKUP($H372*100+J$2,Feuil2!$A$3:$CQ$931,HLOOKUP(Feuil1!$F372,Feuil2!$E$1:$DG$2,2,0),0))</f>
        <v>115.4</v>
      </c>
      <c r="K372" s="12">
        <f>IF(ISBLANK(VLOOKUP($H372*100+K$2,Feuil2!$A$3:$CQ$931,HLOOKUP(Feuil1!$F372,Feuil2!$E$1:$DG$2,2,0),0)),"",VLOOKUP($H372*100+K$2,Feuil2!$A$3:$CQ$931,HLOOKUP(Feuil1!$F372,Feuil2!$E$1:$DG$2,2,0),0))</f>
        <v>20.2</v>
      </c>
      <c r="L372" s="12">
        <f>IF(ISBLANK(VLOOKUP($H372*100+L$2,Feuil2!$A$3:$CQ$931,HLOOKUP(Feuil1!$F372,Feuil2!$E$1:$DG$2,2,0),0)),"",VLOOKUP($H372*100+L$2,Feuil2!$A$3:$CQ$931,HLOOKUP(Feuil1!$F372,Feuil2!$E$1:$DG$2,2,0),0))</f>
        <v>25.4</v>
      </c>
      <c r="M372" s="12">
        <f>IF(ISBLANK(VLOOKUP($H372*100+M$2,Feuil2!$A$3:$CQ$931,HLOOKUP(Feuil1!$F372,Feuil2!$E$1:$DG$2,2,0),0)),"",VLOOKUP($H372*100+M$2,Feuil2!$A$3:$CQ$931,HLOOKUP(Feuil1!$F372,Feuil2!$E$1:$DG$2,2,0),0))</f>
        <v>52.1</v>
      </c>
      <c r="N372" s="12">
        <f>IF(ISBLANK(VLOOKUP($H372*100+N$2,Feuil2!$A$3:$CQ$931,HLOOKUP(Feuil1!$F372,Feuil2!$E$1:$DG$2,2,0),0)),"",VLOOKUP($H372*100+N$2,Feuil2!$A$3:$CQ$931,HLOOKUP(Feuil1!$F372,Feuil2!$E$1:$DG$2,2,0),0))</f>
        <v>11.2</v>
      </c>
      <c r="O372" s="12">
        <f>IF(ISBLANK(VLOOKUP($H372*100+O$2,Feuil2!$A$3:$CQ$931,HLOOKUP(Feuil1!$F372,Feuil2!$E$1:$DG$2,2,0),0)),"",VLOOKUP($H372*100+O$2,Feuil2!$A$3:$CQ$931,HLOOKUP(Feuil1!$F372,Feuil2!$E$1:$DG$2,2,0),0))</f>
        <v>66.8</v>
      </c>
      <c r="P372" s="12">
        <f>IF(ISBLANK(VLOOKUP($H372*100+P$2,Feuil2!$A$3:$CQ$931,HLOOKUP(Feuil1!$F372,Feuil2!$E$1:$DG$2,2,0),0)),"",VLOOKUP($H372*100+P$2,Feuil2!$A$3:$CQ$931,HLOOKUP(Feuil1!$F372,Feuil2!$E$1:$DG$2,2,0),0))</f>
        <v>37.200000000000003</v>
      </c>
      <c r="Q372" s="12">
        <f>IF(ISBLANK(VLOOKUP($H372*100+Q$2,Feuil2!$A$3:$CQ$931,HLOOKUP(Feuil1!$F372,Feuil2!$E$1:$DG$2,2,0),0)),"",VLOOKUP($H372*100+Q$2,Feuil2!$A$3:$CQ$931,HLOOKUP(Feuil1!$F372,Feuil2!$E$1:$DG$2,2,0),0))</f>
        <v>40.200000000000003</v>
      </c>
      <c r="R372" s="12">
        <f>IF(ISBLANK(VLOOKUP($H372*100+R$2,Feuil2!$A$3:$CQ$931,HLOOKUP(Feuil1!$F372,Feuil2!$E$1:$DG$2,2,0),0)),"",VLOOKUP($H372*100+R$2,Feuil2!$A$3:$CQ$931,HLOOKUP(Feuil1!$F372,Feuil2!$E$1:$DG$2,2,0),0))</f>
        <v>3.4</v>
      </c>
      <c r="S372" s="12">
        <f>IF(ISBLANK(VLOOKUP($H372*100+S$2,Feuil2!$A$3:$CQ$931,HLOOKUP(Feuil1!$F372,Feuil2!$E$1:$DG$2,2,0),0)),"",VLOOKUP($H372*100+S$2,Feuil2!$A$3:$CQ$931,HLOOKUP(Feuil1!$F372,Feuil2!$E$1:$DG$2,2,0),0))</f>
        <v>0</v>
      </c>
      <c r="T372" s="12">
        <f>IF(ISBLANK(VLOOKUP($H372*100+T$2,Feuil2!$A$3:$CQ$931,HLOOKUP(Feuil1!$F372,Feuil2!$E$1:$DG$2,2,0),0)),"",VLOOKUP($H372*100+T$2,Feuil2!$A$3:$CQ$931,HLOOKUP(Feuil1!$F372,Feuil2!$E$1:$DG$2,2,0),0))</f>
        <v>0</v>
      </c>
      <c r="U372" s="12">
        <f t="shared" si="27"/>
        <v>371.89999999999992</v>
      </c>
    </row>
    <row r="373" spans="1:21" x14ac:dyDescent="0.35">
      <c r="A373" s="10" t="s">
        <v>34</v>
      </c>
      <c r="B373" s="8" t="s">
        <v>38</v>
      </c>
      <c r="C373" s="39">
        <v>434600</v>
      </c>
      <c r="D373" s="39">
        <v>459150</v>
      </c>
      <c r="E373" s="39">
        <v>11</v>
      </c>
      <c r="F373" s="10">
        <v>5520</v>
      </c>
      <c r="G373" s="5" t="s">
        <v>25</v>
      </c>
      <c r="H373" s="11">
        <v>1980</v>
      </c>
      <c r="I373" s="12">
        <f>IF(ISBLANK(VLOOKUP($H373*100+I$2,Feuil2!$A$3:$CQ$931,HLOOKUP(Feuil1!$F373,Feuil2!$E$1:$DG$2,2,0),0)),"",VLOOKUP($H373*100+I$2,Feuil2!$A$3:$CQ$931,HLOOKUP(Feuil1!$F373,Feuil2!$E$1:$DG$2,2,0),0))</f>
        <v>0</v>
      </c>
      <c r="J373" s="12">
        <f>IF(ISBLANK(VLOOKUP($H373*100+J$2,Feuil2!$A$3:$CQ$931,HLOOKUP(Feuil1!$F373,Feuil2!$E$1:$DG$2,2,0),0)),"",VLOOKUP($H373*100+J$2,Feuil2!$A$3:$CQ$931,HLOOKUP(Feuil1!$F373,Feuil2!$E$1:$DG$2,2,0),0))</f>
        <v>23.8</v>
      </c>
      <c r="K373" s="12">
        <f>IF(ISBLANK(VLOOKUP($H373*100+K$2,Feuil2!$A$3:$CQ$931,HLOOKUP(Feuil1!$F373,Feuil2!$E$1:$DG$2,2,0),0)),"",VLOOKUP($H373*100+K$2,Feuil2!$A$3:$CQ$931,HLOOKUP(Feuil1!$F373,Feuil2!$E$1:$DG$2,2,0),0))</f>
        <v>132</v>
      </c>
      <c r="L373" s="12">
        <f>IF(ISBLANK(VLOOKUP($H373*100+L$2,Feuil2!$A$3:$CQ$931,HLOOKUP(Feuil1!$F373,Feuil2!$E$1:$DG$2,2,0),0)),"",VLOOKUP($H373*100+L$2,Feuil2!$A$3:$CQ$931,HLOOKUP(Feuil1!$F373,Feuil2!$E$1:$DG$2,2,0),0))</f>
        <v>19.5</v>
      </c>
      <c r="M373" s="12">
        <f>IF(ISBLANK(VLOOKUP($H373*100+M$2,Feuil2!$A$3:$CQ$931,HLOOKUP(Feuil1!$F373,Feuil2!$E$1:$DG$2,2,0),0)),"",VLOOKUP($H373*100+M$2,Feuil2!$A$3:$CQ$931,HLOOKUP(Feuil1!$F373,Feuil2!$E$1:$DG$2,2,0),0))</f>
        <v>10.5</v>
      </c>
      <c r="N373" s="12">
        <f>IF(ISBLANK(VLOOKUP($H373*100+N$2,Feuil2!$A$3:$CQ$931,HLOOKUP(Feuil1!$F373,Feuil2!$E$1:$DG$2,2,0),0)),"",VLOOKUP($H373*100+N$2,Feuil2!$A$3:$CQ$931,HLOOKUP(Feuil1!$F373,Feuil2!$E$1:$DG$2,2,0),0))</f>
        <v>19.2</v>
      </c>
      <c r="O373" s="12">
        <f>IF(ISBLANK(VLOOKUP($H373*100+O$2,Feuil2!$A$3:$CQ$931,HLOOKUP(Feuil1!$F373,Feuil2!$E$1:$DG$2,2,0),0)),"",VLOOKUP($H373*100+O$2,Feuil2!$A$3:$CQ$931,HLOOKUP(Feuil1!$F373,Feuil2!$E$1:$DG$2,2,0),0))</f>
        <v>43</v>
      </c>
      <c r="P373" s="12">
        <f>IF(ISBLANK(VLOOKUP($H373*100+P$2,Feuil2!$A$3:$CQ$931,HLOOKUP(Feuil1!$F373,Feuil2!$E$1:$DG$2,2,0),0)),"",VLOOKUP($H373*100+P$2,Feuil2!$A$3:$CQ$931,HLOOKUP(Feuil1!$F373,Feuil2!$E$1:$DG$2,2,0),0))</f>
        <v>68</v>
      </c>
      <c r="Q373" s="12">
        <f>IF(ISBLANK(VLOOKUP($H373*100+Q$2,Feuil2!$A$3:$CQ$931,HLOOKUP(Feuil1!$F373,Feuil2!$E$1:$DG$2,2,0),0)),"",VLOOKUP($H373*100+Q$2,Feuil2!$A$3:$CQ$931,HLOOKUP(Feuil1!$F373,Feuil2!$E$1:$DG$2,2,0),0))</f>
        <v>34.6</v>
      </c>
      <c r="R373" s="12">
        <f>IF(ISBLANK(VLOOKUP($H373*100+R$2,Feuil2!$A$3:$CQ$931,HLOOKUP(Feuil1!$F373,Feuil2!$E$1:$DG$2,2,0),0)),"",VLOOKUP($H373*100+R$2,Feuil2!$A$3:$CQ$931,HLOOKUP(Feuil1!$F373,Feuil2!$E$1:$DG$2,2,0),0))</f>
        <v>3.3</v>
      </c>
      <c r="S373" s="12">
        <f>IF(ISBLANK(VLOOKUP($H373*100+S$2,Feuil2!$A$3:$CQ$931,HLOOKUP(Feuil1!$F373,Feuil2!$E$1:$DG$2,2,0),0)),"",VLOOKUP($H373*100+S$2,Feuil2!$A$3:$CQ$931,HLOOKUP(Feuil1!$F373,Feuil2!$E$1:$DG$2,2,0),0))</f>
        <v>0</v>
      </c>
      <c r="T373" s="12">
        <f>IF(ISBLANK(VLOOKUP($H373*100+T$2,Feuil2!$A$3:$CQ$931,HLOOKUP(Feuil1!$F373,Feuil2!$E$1:$DG$2,2,0),0)),"",VLOOKUP($H373*100+T$2,Feuil2!$A$3:$CQ$931,HLOOKUP(Feuil1!$F373,Feuil2!$E$1:$DG$2,2,0),0))</f>
        <v>0</v>
      </c>
      <c r="U373" s="12">
        <f t="shared" si="27"/>
        <v>353.90000000000003</v>
      </c>
    </row>
    <row r="374" spans="1:21" x14ac:dyDescent="0.35">
      <c r="A374" s="10" t="s">
        <v>34</v>
      </c>
      <c r="B374" s="8" t="s">
        <v>38</v>
      </c>
      <c r="C374" s="39">
        <v>434600</v>
      </c>
      <c r="D374" s="39">
        <v>459150</v>
      </c>
      <c r="E374" s="39">
        <v>11</v>
      </c>
      <c r="F374" s="10">
        <v>5520</v>
      </c>
      <c r="G374" s="5" t="s">
        <v>25</v>
      </c>
      <c r="H374" s="11">
        <v>1981</v>
      </c>
      <c r="I374" s="12">
        <f>IF(ISBLANK(VLOOKUP($H374*100+I$2,Feuil2!$A$3:$CQ$931,HLOOKUP(Feuil1!$F374,Feuil2!$E$1:$DG$2,2,0),0)),"",VLOOKUP($H374*100+I$2,Feuil2!$A$3:$CQ$931,HLOOKUP(Feuil1!$F374,Feuil2!$E$1:$DG$2,2,0),0))</f>
        <v>11.1</v>
      </c>
      <c r="J374" s="12">
        <f>IF(ISBLANK(VLOOKUP($H374*100+J$2,Feuil2!$A$3:$CQ$931,HLOOKUP(Feuil1!$F374,Feuil2!$E$1:$DG$2,2,0),0)),"",VLOOKUP($H374*100+J$2,Feuil2!$A$3:$CQ$931,HLOOKUP(Feuil1!$F374,Feuil2!$E$1:$DG$2,2,0),0))</f>
        <v>2.7</v>
      </c>
      <c r="K374" s="12">
        <f>IF(ISBLANK(VLOOKUP($H374*100+K$2,Feuil2!$A$3:$CQ$931,HLOOKUP(Feuil1!$F374,Feuil2!$E$1:$DG$2,2,0),0)),"",VLOOKUP($H374*100+K$2,Feuil2!$A$3:$CQ$931,HLOOKUP(Feuil1!$F374,Feuil2!$E$1:$DG$2,2,0),0))</f>
        <v>0</v>
      </c>
      <c r="L374" s="12">
        <f>IF(ISBLANK(VLOOKUP($H374*100+L$2,Feuil2!$A$3:$CQ$931,HLOOKUP(Feuil1!$F374,Feuil2!$E$1:$DG$2,2,0),0)),"",VLOOKUP($H374*100+L$2,Feuil2!$A$3:$CQ$931,HLOOKUP(Feuil1!$F374,Feuil2!$E$1:$DG$2,2,0),0))</f>
        <v>187.9</v>
      </c>
      <c r="M374" s="12">
        <f>IF(ISBLANK(VLOOKUP($H374*100+M$2,Feuil2!$A$3:$CQ$931,HLOOKUP(Feuil1!$F374,Feuil2!$E$1:$DG$2,2,0),0)),"",VLOOKUP($H374*100+M$2,Feuil2!$A$3:$CQ$931,HLOOKUP(Feuil1!$F374,Feuil2!$E$1:$DG$2,2,0),0))</f>
        <v>92.2</v>
      </c>
      <c r="N374" s="12">
        <f>IF(ISBLANK(VLOOKUP($H374*100+N$2,Feuil2!$A$3:$CQ$931,HLOOKUP(Feuil1!$F374,Feuil2!$E$1:$DG$2,2,0),0)),"",VLOOKUP($H374*100+N$2,Feuil2!$A$3:$CQ$931,HLOOKUP(Feuil1!$F374,Feuil2!$E$1:$DG$2,2,0),0))</f>
        <v>89.3</v>
      </c>
      <c r="O374" s="12">
        <f>IF(ISBLANK(VLOOKUP($H374*100+O$2,Feuil2!$A$3:$CQ$931,HLOOKUP(Feuil1!$F374,Feuil2!$E$1:$DG$2,2,0),0)),"",VLOOKUP($H374*100+O$2,Feuil2!$A$3:$CQ$931,HLOOKUP(Feuil1!$F374,Feuil2!$E$1:$DG$2,2,0),0))</f>
        <v>27.8</v>
      </c>
      <c r="P374" s="12">
        <f>IF(ISBLANK(VLOOKUP($H374*100+P$2,Feuil2!$A$3:$CQ$931,HLOOKUP(Feuil1!$F374,Feuil2!$E$1:$DG$2,2,0),0)),"",VLOOKUP($H374*100+P$2,Feuil2!$A$3:$CQ$931,HLOOKUP(Feuil1!$F374,Feuil2!$E$1:$DG$2,2,0),0))</f>
        <v>77.3</v>
      </c>
      <c r="Q374" s="12">
        <f>IF(ISBLANK(VLOOKUP($H374*100+Q$2,Feuil2!$A$3:$CQ$931,HLOOKUP(Feuil1!$F374,Feuil2!$E$1:$DG$2,2,0),0)),"",VLOOKUP($H374*100+Q$2,Feuil2!$A$3:$CQ$931,HLOOKUP(Feuil1!$F374,Feuil2!$E$1:$DG$2,2,0),0))</f>
        <v>1.3</v>
      </c>
      <c r="R374" s="12">
        <f>IF(ISBLANK(VLOOKUP($H374*100+R$2,Feuil2!$A$3:$CQ$931,HLOOKUP(Feuil1!$F374,Feuil2!$E$1:$DG$2,2,0),0)),"",VLOOKUP($H374*100+R$2,Feuil2!$A$3:$CQ$931,HLOOKUP(Feuil1!$F374,Feuil2!$E$1:$DG$2,2,0),0))</f>
        <v>0</v>
      </c>
      <c r="S374" s="12">
        <f>IF(ISBLANK(VLOOKUP($H374*100+S$2,Feuil2!$A$3:$CQ$931,HLOOKUP(Feuil1!$F374,Feuil2!$E$1:$DG$2,2,0),0)),"",VLOOKUP($H374*100+S$2,Feuil2!$A$3:$CQ$931,HLOOKUP(Feuil1!$F374,Feuil2!$E$1:$DG$2,2,0),0))</f>
        <v>0.4</v>
      </c>
      <c r="T374" s="12">
        <f>IF(ISBLANK(VLOOKUP($H374*100+T$2,Feuil2!$A$3:$CQ$931,HLOOKUP(Feuil1!$F374,Feuil2!$E$1:$DG$2,2,0),0)),"",VLOOKUP($H374*100+T$2,Feuil2!$A$3:$CQ$931,HLOOKUP(Feuil1!$F374,Feuil2!$E$1:$DG$2,2,0),0))</f>
        <v>0.4</v>
      </c>
      <c r="U374" s="12">
        <f t="shared" si="27"/>
        <v>490.40000000000003</v>
      </c>
    </row>
    <row r="375" spans="1:21" x14ac:dyDescent="0.35">
      <c r="A375" s="10" t="s">
        <v>34</v>
      </c>
      <c r="B375" s="8" t="s">
        <v>38</v>
      </c>
      <c r="C375" s="39">
        <v>434600</v>
      </c>
      <c r="D375" s="39">
        <v>459150</v>
      </c>
      <c r="E375" s="39">
        <v>11</v>
      </c>
      <c r="F375" s="10">
        <v>5520</v>
      </c>
      <c r="G375" s="5" t="s">
        <v>25</v>
      </c>
      <c r="H375" s="11">
        <v>1982</v>
      </c>
      <c r="I375" s="12">
        <f>IF(ISBLANK(VLOOKUP($H375*100+I$2,Feuil2!$A$3:$CQ$931,HLOOKUP(Feuil1!$F375,Feuil2!$E$1:$DG$2,2,0),0)),"",VLOOKUP($H375*100+I$2,Feuil2!$A$3:$CQ$931,HLOOKUP(Feuil1!$F375,Feuil2!$E$1:$DG$2,2,0),0))</f>
        <v>1.6</v>
      </c>
      <c r="J375" s="12">
        <f>IF(ISBLANK(VLOOKUP($H375*100+J$2,Feuil2!$A$3:$CQ$931,HLOOKUP(Feuil1!$F375,Feuil2!$E$1:$DG$2,2,0),0)),"",VLOOKUP($H375*100+J$2,Feuil2!$A$3:$CQ$931,HLOOKUP(Feuil1!$F375,Feuil2!$E$1:$DG$2,2,0),0))</f>
        <v>33.799999999999997</v>
      </c>
      <c r="K375" s="12">
        <f>IF(ISBLANK(VLOOKUP($H375*100+K$2,Feuil2!$A$3:$CQ$931,HLOOKUP(Feuil1!$F375,Feuil2!$E$1:$DG$2,2,0),0)),"",VLOOKUP($H375*100+K$2,Feuil2!$A$3:$CQ$931,HLOOKUP(Feuil1!$F375,Feuil2!$E$1:$DG$2,2,0),0))</f>
        <v>103.1</v>
      </c>
      <c r="L375" s="12">
        <f>IF(ISBLANK(VLOOKUP($H375*100+L$2,Feuil2!$A$3:$CQ$931,HLOOKUP(Feuil1!$F375,Feuil2!$E$1:$DG$2,2,0),0)),"",VLOOKUP($H375*100+L$2,Feuil2!$A$3:$CQ$931,HLOOKUP(Feuil1!$F375,Feuil2!$E$1:$DG$2,2,0),0))</f>
        <v>12</v>
      </c>
      <c r="M375" s="12">
        <f>IF(ISBLANK(VLOOKUP($H375*100+M$2,Feuil2!$A$3:$CQ$931,HLOOKUP(Feuil1!$F375,Feuil2!$E$1:$DG$2,2,0),0)),"",VLOOKUP($H375*100+M$2,Feuil2!$A$3:$CQ$931,HLOOKUP(Feuil1!$F375,Feuil2!$E$1:$DG$2,2,0),0))</f>
        <v>1</v>
      </c>
      <c r="N375" s="12">
        <f>IF(ISBLANK(VLOOKUP($H375*100+N$2,Feuil2!$A$3:$CQ$931,HLOOKUP(Feuil1!$F375,Feuil2!$E$1:$DG$2,2,0),0)),"",VLOOKUP($H375*100+N$2,Feuil2!$A$3:$CQ$931,HLOOKUP(Feuil1!$F375,Feuil2!$E$1:$DG$2,2,0),0))</f>
        <v>161.4</v>
      </c>
      <c r="O375" s="12">
        <f>IF(ISBLANK(VLOOKUP($H375*100+O$2,Feuil2!$A$3:$CQ$931,HLOOKUP(Feuil1!$F375,Feuil2!$E$1:$DG$2,2,0),0)),"",VLOOKUP($H375*100+O$2,Feuil2!$A$3:$CQ$931,HLOOKUP(Feuil1!$F375,Feuil2!$E$1:$DG$2,2,0),0))</f>
        <v>18.899999999999999</v>
      </c>
      <c r="P375" s="12">
        <f>IF(ISBLANK(VLOOKUP($H375*100+P$2,Feuil2!$A$3:$CQ$931,HLOOKUP(Feuil1!$F375,Feuil2!$E$1:$DG$2,2,0),0)),"",VLOOKUP($H375*100+P$2,Feuil2!$A$3:$CQ$931,HLOOKUP(Feuil1!$F375,Feuil2!$E$1:$DG$2,2,0),0))</f>
        <v>29</v>
      </c>
      <c r="Q375" s="12">
        <f>IF(ISBLANK(VLOOKUP($H375*100+Q$2,Feuil2!$A$3:$CQ$931,HLOOKUP(Feuil1!$F375,Feuil2!$E$1:$DG$2,2,0),0)),"",VLOOKUP($H375*100+Q$2,Feuil2!$A$3:$CQ$931,HLOOKUP(Feuil1!$F375,Feuil2!$E$1:$DG$2,2,0),0))</f>
        <v>6.2</v>
      </c>
      <c r="R375" s="12">
        <f>IF(ISBLANK(VLOOKUP($H375*100+R$2,Feuil2!$A$3:$CQ$931,HLOOKUP(Feuil1!$F375,Feuil2!$E$1:$DG$2,2,0),0)),"",VLOOKUP($H375*100+R$2,Feuil2!$A$3:$CQ$931,HLOOKUP(Feuil1!$F375,Feuil2!$E$1:$DG$2,2,0),0))</f>
        <v>0</v>
      </c>
      <c r="S375" s="12">
        <f>IF(ISBLANK(VLOOKUP($H375*100+S$2,Feuil2!$A$3:$CQ$931,HLOOKUP(Feuil1!$F375,Feuil2!$E$1:$DG$2,2,0),0)),"",VLOOKUP($H375*100+S$2,Feuil2!$A$3:$CQ$931,HLOOKUP(Feuil1!$F375,Feuil2!$E$1:$DG$2,2,0),0))</f>
        <v>0</v>
      </c>
      <c r="T375" s="12">
        <f>IF(ISBLANK(VLOOKUP($H375*100+T$2,Feuil2!$A$3:$CQ$931,HLOOKUP(Feuil1!$F375,Feuil2!$E$1:$DG$2,2,0),0)),"",VLOOKUP($H375*100+T$2,Feuil2!$A$3:$CQ$931,HLOOKUP(Feuil1!$F375,Feuil2!$E$1:$DG$2,2,0),0))</f>
        <v>0</v>
      </c>
      <c r="U375" s="12">
        <f t="shared" si="27"/>
        <v>366.99999999999994</v>
      </c>
    </row>
    <row r="376" spans="1:21" x14ac:dyDescent="0.35">
      <c r="A376" s="10" t="s">
        <v>34</v>
      </c>
      <c r="B376" s="8" t="s">
        <v>38</v>
      </c>
      <c r="C376" s="39">
        <v>434600</v>
      </c>
      <c r="D376" s="39">
        <v>459150</v>
      </c>
      <c r="E376" s="39">
        <v>11</v>
      </c>
      <c r="F376" s="10">
        <v>5520</v>
      </c>
      <c r="G376" s="5" t="s">
        <v>25</v>
      </c>
      <c r="H376" s="11">
        <v>1983</v>
      </c>
      <c r="I376" s="12">
        <f>IF(ISBLANK(VLOOKUP($H376*100+I$2,Feuil2!$A$3:$CQ$931,HLOOKUP(Feuil1!$F376,Feuil2!$E$1:$DG$2,2,0),0)),"",VLOOKUP($H376*100+I$2,Feuil2!$A$3:$CQ$931,HLOOKUP(Feuil1!$F376,Feuil2!$E$1:$DG$2,2,0),0))</f>
        <v>0</v>
      </c>
      <c r="J376" s="12">
        <f>IF(ISBLANK(VLOOKUP($H376*100+J$2,Feuil2!$A$3:$CQ$931,HLOOKUP(Feuil1!$F376,Feuil2!$E$1:$DG$2,2,0),0)),"",VLOOKUP($H376*100+J$2,Feuil2!$A$3:$CQ$931,HLOOKUP(Feuil1!$F376,Feuil2!$E$1:$DG$2,2,0),0))</f>
        <v>0</v>
      </c>
      <c r="K376" s="12">
        <f>IF(ISBLANK(VLOOKUP($H376*100+K$2,Feuil2!$A$3:$CQ$931,HLOOKUP(Feuil1!$F376,Feuil2!$E$1:$DG$2,2,0),0)),"",VLOOKUP($H376*100+K$2,Feuil2!$A$3:$CQ$931,HLOOKUP(Feuil1!$F376,Feuil2!$E$1:$DG$2,2,0),0))</f>
        <v>112.9</v>
      </c>
      <c r="L376" s="12">
        <f>IF(ISBLANK(VLOOKUP($H376*100+L$2,Feuil2!$A$3:$CQ$931,HLOOKUP(Feuil1!$F376,Feuil2!$E$1:$DG$2,2,0),0)),"",VLOOKUP($H376*100+L$2,Feuil2!$A$3:$CQ$931,HLOOKUP(Feuil1!$F376,Feuil2!$E$1:$DG$2,2,0),0))</f>
        <v>231.8</v>
      </c>
      <c r="M376" s="12">
        <f>IF(ISBLANK(VLOOKUP($H376*100+M$2,Feuil2!$A$3:$CQ$931,HLOOKUP(Feuil1!$F376,Feuil2!$E$1:$DG$2,2,0),0)),"",VLOOKUP($H376*100+M$2,Feuil2!$A$3:$CQ$931,HLOOKUP(Feuil1!$F376,Feuil2!$E$1:$DG$2,2,0),0))</f>
        <v>25.6</v>
      </c>
      <c r="N376" s="12">
        <f>IF(ISBLANK(VLOOKUP($H376*100+N$2,Feuil2!$A$3:$CQ$931,HLOOKUP(Feuil1!$F376,Feuil2!$E$1:$DG$2,2,0),0)),"",VLOOKUP($H376*100+N$2,Feuil2!$A$3:$CQ$931,HLOOKUP(Feuil1!$F376,Feuil2!$E$1:$DG$2,2,0),0))</f>
        <v>36.9</v>
      </c>
      <c r="O376" s="12">
        <f>IF(ISBLANK(VLOOKUP($H376*100+O$2,Feuil2!$A$3:$CQ$931,HLOOKUP(Feuil1!$F376,Feuil2!$E$1:$DG$2,2,0),0)),"",VLOOKUP($H376*100+O$2,Feuil2!$A$3:$CQ$931,HLOOKUP(Feuil1!$F376,Feuil2!$E$1:$DG$2,2,0),0))</f>
        <v>76.599999999999994</v>
      </c>
      <c r="P376" s="12">
        <f>IF(ISBLANK(VLOOKUP($H376*100+P$2,Feuil2!$A$3:$CQ$931,HLOOKUP(Feuil1!$F376,Feuil2!$E$1:$DG$2,2,0),0)),"",VLOOKUP($H376*100+P$2,Feuil2!$A$3:$CQ$931,HLOOKUP(Feuil1!$F376,Feuil2!$E$1:$DG$2,2,0),0))</f>
        <v>12.1</v>
      </c>
      <c r="Q376" s="12">
        <f>IF(ISBLANK(VLOOKUP($H376*100+Q$2,Feuil2!$A$3:$CQ$931,HLOOKUP(Feuil1!$F376,Feuil2!$E$1:$DG$2,2,0),0)),"",VLOOKUP($H376*100+Q$2,Feuil2!$A$3:$CQ$931,HLOOKUP(Feuil1!$F376,Feuil2!$E$1:$DG$2,2,0),0))</f>
        <v>181.8</v>
      </c>
      <c r="R376" s="12">
        <f>IF(ISBLANK(VLOOKUP($H376*100+R$2,Feuil2!$A$3:$CQ$931,HLOOKUP(Feuil1!$F376,Feuil2!$E$1:$DG$2,2,0),0)),"",VLOOKUP($H376*100+R$2,Feuil2!$A$3:$CQ$931,HLOOKUP(Feuil1!$F376,Feuil2!$E$1:$DG$2,2,0),0))</f>
        <v>1</v>
      </c>
      <c r="S376" s="12">
        <f>IF(ISBLANK(VLOOKUP($H376*100+S$2,Feuil2!$A$3:$CQ$931,HLOOKUP(Feuil1!$F376,Feuil2!$E$1:$DG$2,2,0),0)),"",VLOOKUP($H376*100+S$2,Feuil2!$A$3:$CQ$931,HLOOKUP(Feuil1!$F376,Feuil2!$E$1:$DG$2,2,0),0))</f>
        <v>0</v>
      </c>
      <c r="T376" s="12">
        <f>IF(ISBLANK(VLOOKUP($H376*100+T$2,Feuil2!$A$3:$CQ$931,HLOOKUP(Feuil1!$F376,Feuil2!$E$1:$DG$2,2,0),0)),"",VLOOKUP($H376*100+T$2,Feuil2!$A$3:$CQ$931,HLOOKUP(Feuil1!$F376,Feuil2!$E$1:$DG$2,2,0),0))</f>
        <v>0.1</v>
      </c>
      <c r="U376" s="12">
        <f t="shared" si="27"/>
        <v>678.80000000000007</v>
      </c>
    </row>
    <row r="377" spans="1:21" x14ac:dyDescent="0.35">
      <c r="A377" s="10" t="s">
        <v>34</v>
      </c>
      <c r="B377" s="8" t="s">
        <v>38</v>
      </c>
      <c r="C377" s="39">
        <v>434600</v>
      </c>
      <c r="D377" s="39">
        <v>459150</v>
      </c>
      <c r="E377" s="39">
        <v>11</v>
      </c>
      <c r="F377" s="10">
        <v>5520</v>
      </c>
      <c r="G377" s="5" t="s">
        <v>25</v>
      </c>
      <c r="H377" s="11">
        <v>1984</v>
      </c>
      <c r="I377" s="12">
        <f>IF(ISBLANK(VLOOKUP($H377*100+I$2,Feuil2!$A$3:$CQ$931,HLOOKUP(Feuil1!$F377,Feuil2!$E$1:$DG$2,2,0),0)),"",VLOOKUP($H377*100+I$2,Feuil2!$A$3:$CQ$931,HLOOKUP(Feuil1!$F377,Feuil2!$E$1:$DG$2,2,0),0))</f>
        <v>2.1</v>
      </c>
      <c r="J377" s="12">
        <f>IF(ISBLANK(VLOOKUP($H377*100+J$2,Feuil2!$A$3:$CQ$931,HLOOKUP(Feuil1!$F377,Feuil2!$E$1:$DG$2,2,0),0)),"",VLOOKUP($H377*100+J$2,Feuil2!$A$3:$CQ$931,HLOOKUP(Feuil1!$F377,Feuil2!$E$1:$DG$2,2,0),0))</f>
        <v>12.7</v>
      </c>
      <c r="K377" s="12">
        <f>IF(ISBLANK(VLOOKUP($H377*100+K$2,Feuil2!$A$3:$CQ$931,HLOOKUP(Feuil1!$F377,Feuil2!$E$1:$DG$2,2,0),0)),"",VLOOKUP($H377*100+K$2,Feuil2!$A$3:$CQ$931,HLOOKUP(Feuil1!$F377,Feuil2!$E$1:$DG$2,2,0),0))</f>
        <v>191</v>
      </c>
      <c r="L377" s="12">
        <f>IF(ISBLANK(VLOOKUP($H377*100+L$2,Feuil2!$A$3:$CQ$931,HLOOKUP(Feuil1!$F377,Feuil2!$E$1:$DG$2,2,0),0)),"",VLOOKUP($H377*100+L$2,Feuil2!$A$3:$CQ$931,HLOOKUP(Feuil1!$F377,Feuil2!$E$1:$DG$2,2,0),0))</f>
        <v>25.9</v>
      </c>
      <c r="M377" s="12">
        <f>IF(ISBLANK(VLOOKUP($H377*100+M$2,Feuil2!$A$3:$CQ$931,HLOOKUP(Feuil1!$F377,Feuil2!$E$1:$DG$2,2,0),0)),"",VLOOKUP($H377*100+M$2,Feuil2!$A$3:$CQ$931,HLOOKUP(Feuil1!$F377,Feuil2!$E$1:$DG$2,2,0),0))</f>
        <v>106.3</v>
      </c>
      <c r="N377" s="12">
        <f>IF(ISBLANK(VLOOKUP($H377*100+N$2,Feuil2!$A$3:$CQ$931,HLOOKUP(Feuil1!$F377,Feuil2!$E$1:$DG$2,2,0),0)),"",VLOOKUP($H377*100+N$2,Feuil2!$A$3:$CQ$931,HLOOKUP(Feuil1!$F377,Feuil2!$E$1:$DG$2,2,0),0))</f>
        <v>62.36</v>
      </c>
      <c r="O377" s="12">
        <f>IF(ISBLANK(VLOOKUP($H377*100+O$2,Feuil2!$A$3:$CQ$931,HLOOKUP(Feuil1!$F377,Feuil2!$E$1:$DG$2,2,0),0)),"",VLOOKUP($H377*100+O$2,Feuil2!$A$3:$CQ$931,HLOOKUP(Feuil1!$F377,Feuil2!$E$1:$DG$2,2,0),0))</f>
        <v>15.75</v>
      </c>
      <c r="P377" s="12">
        <f>IF(ISBLANK(VLOOKUP($H377*100+P$2,Feuil2!$A$3:$CQ$931,HLOOKUP(Feuil1!$F377,Feuil2!$E$1:$DG$2,2,0),0)),"",VLOOKUP($H377*100+P$2,Feuil2!$A$3:$CQ$931,HLOOKUP(Feuil1!$F377,Feuil2!$E$1:$DG$2,2,0),0))</f>
        <v>32</v>
      </c>
      <c r="Q377" s="12">
        <f>IF(ISBLANK(VLOOKUP($H377*100+Q$2,Feuil2!$A$3:$CQ$931,HLOOKUP(Feuil1!$F377,Feuil2!$E$1:$DG$2,2,0),0)),"",VLOOKUP($H377*100+Q$2,Feuil2!$A$3:$CQ$931,HLOOKUP(Feuil1!$F377,Feuil2!$E$1:$DG$2,2,0),0))</f>
        <v>14.5</v>
      </c>
      <c r="R377" s="12">
        <f>IF(ISBLANK(VLOOKUP($H377*100+R$2,Feuil2!$A$3:$CQ$931,HLOOKUP(Feuil1!$F377,Feuil2!$E$1:$DG$2,2,0),0)),"",VLOOKUP($H377*100+R$2,Feuil2!$A$3:$CQ$931,HLOOKUP(Feuil1!$F377,Feuil2!$E$1:$DG$2,2,0),0))</f>
        <v>0</v>
      </c>
      <c r="S377" s="12">
        <f>IF(ISBLANK(VLOOKUP($H377*100+S$2,Feuil2!$A$3:$CQ$931,HLOOKUP(Feuil1!$F377,Feuil2!$E$1:$DG$2,2,0),0)),"",VLOOKUP($H377*100+S$2,Feuil2!$A$3:$CQ$931,HLOOKUP(Feuil1!$F377,Feuil2!$E$1:$DG$2,2,0),0))</f>
        <v>0</v>
      </c>
      <c r="T377" s="12">
        <f>IF(ISBLANK(VLOOKUP($H377*100+T$2,Feuil2!$A$3:$CQ$931,HLOOKUP(Feuil1!$F377,Feuil2!$E$1:$DG$2,2,0),0)),"",VLOOKUP($H377*100+T$2,Feuil2!$A$3:$CQ$931,HLOOKUP(Feuil1!$F377,Feuil2!$E$1:$DG$2,2,0),0))</f>
        <v>0</v>
      </c>
      <c r="U377" s="12">
        <f t="shared" si="27"/>
        <v>462.61</v>
      </c>
    </row>
    <row r="378" spans="1:21" x14ac:dyDescent="0.35">
      <c r="A378" s="10" t="s">
        <v>34</v>
      </c>
      <c r="B378" s="8" t="s">
        <v>38</v>
      </c>
      <c r="C378" s="39">
        <v>434600</v>
      </c>
      <c r="D378" s="39">
        <v>459150</v>
      </c>
      <c r="E378" s="39">
        <v>11</v>
      </c>
      <c r="F378" s="10">
        <v>5520</v>
      </c>
      <c r="G378" s="5" t="s">
        <v>25</v>
      </c>
      <c r="H378" s="11">
        <v>1985</v>
      </c>
      <c r="I378" s="12">
        <f>IF(ISBLANK(VLOOKUP($H378*100+I$2,Feuil2!$A$3:$CQ$931,HLOOKUP(Feuil1!$F378,Feuil2!$E$1:$DG$2,2,0),0)),"",VLOOKUP($H378*100+I$2,Feuil2!$A$3:$CQ$931,HLOOKUP(Feuil1!$F378,Feuil2!$E$1:$DG$2,2,0),0))</f>
        <v>0</v>
      </c>
      <c r="J378" s="12">
        <f>IF(ISBLANK(VLOOKUP($H378*100+J$2,Feuil2!$A$3:$CQ$931,HLOOKUP(Feuil1!$F378,Feuil2!$E$1:$DG$2,2,0),0)),"",VLOOKUP($H378*100+J$2,Feuil2!$A$3:$CQ$931,HLOOKUP(Feuil1!$F378,Feuil2!$E$1:$DG$2,2,0),0))</f>
        <v>0</v>
      </c>
      <c r="K378" s="12">
        <f>IF(ISBLANK(VLOOKUP($H378*100+K$2,Feuil2!$A$3:$CQ$931,HLOOKUP(Feuil1!$F378,Feuil2!$E$1:$DG$2,2,0),0)),"",VLOOKUP($H378*100+K$2,Feuil2!$A$3:$CQ$931,HLOOKUP(Feuil1!$F378,Feuil2!$E$1:$DG$2,2,0),0))</f>
        <v>66.900000000000006</v>
      </c>
      <c r="L378" s="12">
        <f>IF(ISBLANK(VLOOKUP($H378*100+L$2,Feuil2!$A$3:$CQ$931,HLOOKUP(Feuil1!$F378,Feuil2!$E$1:$DG$2,2,0),0)),"",VLOOKUP($H378*100+L$2,Feuil2!$A$3:$CQ$931,HLOOKUP(Feuil1!$F378,Feuil2!$E$1:$DG$2,2,0),0))</f>
        <v>89.3</v>
      </c>
      <c r="M378" s="12">
        <f>IF(ISBLANK(VLOOKUP($H378*100+M$2,Feuil2!$A$3:$CQ$931,HLOOKUP(Feuil1!$F378,Feuil2!$E$1:$DG$2,2,0),0)),"",VLOOKUP($H378*100+M$2,Feuil2!$A$3:$CQ$931,HLOOKUP(Feuil1!$F378,Feuil2!$E$1:$DG$2,2,0),0))</f>
        <v>82.4</v>
      </c>
      <c r="N378" s="12">
        <f>IF(ISBLANK(VLOOKUP($H378*100+N$2,Feuil2!$A$3:$CQ$931,HLOOKUP(Feuil1!$F378,Feuil2!$E$1:$DG$2,2,0),0)),"",VLOOKUP($H378*100+N$2,Feuil2!$A$3:$CQ$931,HLOOKUP(Feuil1!$F378,Feuil2!$E$1:$DG$2,2,0),0))</f>
        <v>133.35</v>
      </c>
      <c r="O378" s="12">
        <f>IF(ISBLANK(VLOOKUP($H378*100+O$2,Feuil2!$A$3:$CQ$931,HLOOKUP(Feuil1!$F378,Feuil2!$E$1:$DG$2,2,0),0)),"",VLOOKUP($H378*100+O$2,Feuil2!$A$3:$CQ$931,HLOOKUP(Feuil1!$F378,Feuil2!$E$1:$DG$2,2,0),0))</f>
        <v>69.47</v>
      </c>
      <c r="P378" s="12">
        <f>IF(ISBLANK(VLOOKUP($H378*100+P$2,Feuil2!$A$3:$CQ$931,HLOOKUP(Feuil1!$F378,Feuil2!$E$1:$DG$2,2,0),0)),"",VLOOKUP($H378*100+P$2,Feuil2!$A$3:$CQ$931,HLOOKUP(Feuil1!$F378,Feuil2!$E$1:$DG$2,2,0),0))</f>
        <v>45.44</v>
      </c>
      <c r="Q378" s="12">
        <f>IF(ISBLANK(VLOOKUP($H378*100+Q$2,Feuil2!$A$3:$CQ$931,HLOOKUP(Feuil1!$F378,Feuil2!$E$1:$DG$2,2,0),0)),"",VLOOKUP($H378*100+Q$2,Feuil2!$A$3:$CQ$931,HLOOKUP(Feuil1!$F378,Feuil2!$E$1:$DG$2,2,0),0))</f>
        <v>0.63</v>
      </c>
      <c r="R378" s="12">
        <f>IF(ISBLANK(VLOOKUP($H378*100+R$2,Feuil2!$A$3:$CQ$931,HLOOKUP(Feuil1!$F378,Feuil2!$E$1:$DG$2,2,0),0)),"",VLOOKUP($H378*100+R$2,Feuil2!$A$3:$CQ$931,HLOOKUP(Feuil1!$F378,Feuil2!$E$1:$DG$2,2,0),0))</f>
        <v>4.05</v>
      </c>
      <c r="S378" s="12">
        <f>IF(ISBLANK(VLOOKUP($H378*100+S$2,Feuil2!$A$3:$CQ$931,HLOOKUP(Feuil1!$F378,Feuil2!$E$1:$DG$2,2,0),0)),"",VLOOKUP($H378*100+S$2,Feuil2!$A$3:$CQ$931,HLOOKUP(Feuil1!$F378,Feuil2!$E$1:$DG$2,2,0),0))</f>
        <v>1.17</v>
      </c>
      <c r="T378" s="12">
        <f>IF(ISBLANK(VLOOKUP($H378*100+T$2,Feuil2!$A$3:$CQ$931,HLOOKUP(Feuil1!$F378,Feuil2!$E$1:$DG$2,2,0),0)),"",VLOOKUP($H378*100+T$2,Feuil2!$A$3:$CQ$931,HLOOKUP(Feuil1!$F378,Feuil2!$E$1:$DG$2,2,0),0))</f>
        <v>0.63</v>
      </c>
      <c r="U378" s="12">
        <f t="shared" si="27"/>
        <v>493.34</v>
      </c>
    </row>
    <row r="379" spans="1:21" x14ac:dyDescent="0.35">
      <c r="A379" s="10" t="s">
        <v>34</v>
      </c>
      <c r="B379" s="8" t="s">
        <v>38</v>
      </c>
      <c r="C379" s="39">
        <v>434600</v>
      </c>
      <c r="D379" s="39">
        <v>459150</v>
      </c>
      <c r="E379" s="39">
        <v>11</v>
      </c>
      <c r="F379" s="10">
        <v>5520</v>
      </c>
      <c r="G379" s="5" t="s">
        <v>25</v>
      </c>
      <c r="H379" s="11">
        <v>1986</v>
      </c>
      <c r="I379" s="12">
        <f>IF(ISBLANK(VLOOKUP($H379*100+I$2,Feuil2!$A$3:$CQ$931,HLOOKUP(Feuil1!$F379,Feuil2!$E$1:$DG$2,2,0),0)),"",VLOOKUP($H379*100+I$2,Feuil2!$A$3:$CQ$931,HLOOKUP(Feuil1!$F379,Feuil2!$E$1:$DG$2,2,0),0))</f>
        <v>1.26</v>
      </c>
      <c r="J379" s="12">
        <f>IF(ISBLANK(VLOOKUP($H379*100+J$2,Feuil2!$A$3:$CQ$931,HLOOKUP(Feuil1!$F379,Feuil2!$E$1:$DG$2,2,0),0)),"",VLOOKUP($H379*100+J$2,Feuil2!$A$3:$CQ$931,HLOOKUP(Feuil1!$F379,Feuil2!$E$1:$DG$2,2,0),0))</f>
        <v>5.04</v>
      </c>
      <c r="K379" s="12">
        <f>IF(ISBLANK(VLOOKUP($H379*100+K$2,Feuil2!$A$3:$CQ$931,HLOOKUP(Feuil1!$F379,Feuil2!$E$1:$DG$2,2,0),0)),"",VLOOKUP($H379*100+K$2,Feuil2!$A$3:$CQ$931,HLOOKUP(Feuil1!$F379,Feuil2!$E$1:$DG$2,2,0),0))</f>
        <v>73.69</v>
      </c>
      <c r="L379" s="12">
        <f>IF(ISBLANK(VLOOKUP($H379*100+L$2,Feuil2!$A$3:$CQ$931,HLOOKUP(Feuil1!$F379,Feuil2!$E$1:$DG$2,2,0),0)),"",VLOOKUP($H379*100+L$2,Feuil2!$A$3:$CQ$931,HLOOKUP(Feuil1!$F379,Feuil2!$E$1:$DG$2,2,0),0))</f>
        <v>31.4</v>
      </c>
      <c r="M379" s="12">
        <f>IF(ISBLANK(VLOOKUP($H379*100+M$2,Feuil2!$A$3:$CQ$931,HLOOKUP(Feuil1!$F379,Feuil2!$E$1:$DG$2,2,0),0)),"",VLOOKUP($H379*100+M$2,Feuil2!$A$3:$CQ$931,HLOOKUP(Feuil1!$F379,Feuil2!$E$1:$DG$2,2,0),0))</f>
        <v>115.45</v>
      </c>
      <c r="N379" s="12">
        <f>IF(ISBLANK(VLOOKUP($H379*100+N$2,Feuil2!$A$3:$CQ$931,HLOOKUP(Feuil1!$F379,Feuil2!$E$1:$DG$2,2,0),0)),"",VLOOKUP($H379*100+N$2,Feuil2!$A$3:$CQ$931,HLOOKUP(Feuil1!$F379,Feuil2!$E$1:$DG$2,2,0),0))</f>
        <v>102.94</v>
      </c>
      <c r="O379" s="12">
        <f>IF(ISBLANK(VLOOKUP($H379*100+O$2,Feuil2!$A$3:$CQ$931,HLOOKUP(Feuil1!$F379,Feuil2!$E$1:$DG$2,2,0),0)),"",VLOOKUP($H379*100+O$2,Feuil2!$A$3:$CQ$931,HLOOKUP(Feuil1!$F379,Feuil2!$E$1:$DG$2,2,0),0))</f>
        <v>13.05</v>
      </c>
      <c r="P379" s="12">
        <f>IF(ISBLANK(VLOOKUP($H379*100+P$2,Feuil2!$A$3:$CQ$931,HLOOKUP(Feuil1!$F379,Feuil2!$E$1:$DG$2,2,0),0)),"",VLOOKUP($H379*100+P$2,Feuil2!$A$3:$CQ$931,HLOOKUP(Feuil1!$F379,Feuil2!$E$1:$DG$2,2,0),0))</f>
        <v>45.35</v>
      </c>
      <c r="Q379" s="12">
        <f>IF(ISBLANK(VLOOKUP($H379*100+Q$2,Feuil2!$A$3:$CQ$931,HLOOKUP(Feuil1!$F379,Feuil2!$E$1:$DG$2,2,0),0)),"",VLOOKUP($H379*100+Q$2,Feuil2!$A$3:$CQ$931,HLOOKUP(Feuil1!$F379,Feuil2!$E$1:$DG$2,2,0),0))</f>
        <v>11.25</v>
      </c>
      <c r="R379" s="12">
        <f>IF(ISBLANK(VLOOKUP($H379*100+R$2,Feuil2!$A$3:$CQ$931,HLOOKUP(Feuil1!$F379,Feuil2!$E$1:$DG$2,2,0),0)),"",VLOOKUP($H379*100+R$2,Feuil2!$A$3:$CQ$931,HLOOKUP(Feuil1!$F379,Feuil2!$E$1:$DG$2,2,0),0))</f>
        <v>13.68</v>
      </c>
      <c r="S379" s="12">
        <f>IF(ISBLANK(VLOOKUP($H379*100+S$2,Feuil2!$A$3:$CQ$931,HLOOKUP(Feuil1!$F379,Feuil2!$E$1:$DG$2,2,0),0)),"",VLOOKUP($H379*100+S$2,Feuil2!$A$3:$CQ$931,HLOOKUP(Feuil1!$F379,Feuil2!$E$1:$DG$2,2,0),0))</f>
        <v>3.15</v>
      </c>
      <c r="T379" s="12">
        <f>IF(ISBLANK(VLOOKUP($H379*100+T$2,Feuil2!$A$3:$CQ$931,HLOOKUP(Feuil1!$F379,Feuil2!$E$1:$DG$2,2,0),0)),"",VLOOKUP($H379*100+T$2,Feuil2!$A$3:$CQ$931,HLOOKUP(Feuil1!$F379,Feuil2!$E$1:$DG$2,2,0),0))</f>
        <v>10.8</v>
      </c>
      <c r="U379" s="12">
        <f t="shared" si="27"/>
        <v>427.06</v>
      </c>
    </row>
    <row r="380" spans="1:21" x14ac:dyDescent="0.35">
      <c r="A380" s="10" t="s">
        <v>34</v>
      </c>
      <c r="B380" s="8" t="s">
        <v>38</v>
      </c>
      <c r="C380" s="39">
        <v>434600</v>
      </c>
      <c r="D380" s="39">
        <v>459150</v>
      </c>
      <c r="E380" s="39">
        <v>11</v>
      </c>
      <c r="F380" s="10">
        <v>5520</v>
      </c>
      <c r="G380" s="5" t="s">
        <v>25</v>
      </c>
      <c r="H380" s="11">
        <v>1987</v>
      </c>
      <c r="I380" s="12">
        <f>IF(ISBLANK(VLOOKUP($H380*100+I$2,Feuil2!$A$3:$CQ$931,HLOOKUP(Feuil1!$F380,Feuil2!$E$1:$DG$2,2,0),0)),"",VLOOKUP($H380*100+I$2,Feuil2!$A$3:$CQ$931,HLOOKUP(Feuil1!$F380,Feuil2!$E$1:$DG$2,2,0),0))</f>
        <v>20.7</v>
      </c>
      <c r="J380" s="12">
        <f>IF(ISBLANK(VLOOKUP($H380*100+J$2,Feuil2!$A$3:$CQ$931,HLOOKUP(Feuil1!$F380,Feuil2!$E$1:$DG$2,2,0),0)),"",VLOOKUP($H380*100+J$2,Feuil2!$A$3:$CQ$931,HLOOKUP(Feuil1!$F380,Feuil2!$E$1:$DG$2,2,0),0))</f>
        <v>56.69</v>
      </c>
      <c r="K380" s="12">
        <f>IF(ISBLANK(VLOOKUP($H380*100+K$2,Feuil2!$A$3:$CQ$931,HLOOKUP(Feuil1!$F380,Feuil2!$E$1:$DG$2,2,0),0)),"",VLOOKUP($H380*100+K$2,Feuil2!$A$3:$CQ$931,HLOOKUP(Feuil1!$F380,Feuil2!$E$1:$DG$2,2,0),0))</f>
        <v>71.180000000000007</v>
      </c>
      <c r="L380" s="12">
        <f>IF(ISBLANK(VLOOKUP($H380*100+L$2,Feuil2!$A$3:$CQ$931,HLOOKUP(Feuil1!$F380,Feuil2!$E$1:$DG$2,2,0),0)),"",VLOOKUP($H380*100+L$2,Feuil2!$A$3:$CQ$931,HLOOKUP(Feuil1!$F380,Feuil2!$E$1:$DG$2,2,0),0))</f>
        <v>110.05</v>
      </c>
      <c r="M380" s="12">
        <f>IF(ISBLANK(VLOOKUP($H380*100+M$2,Feuil2!$A$3:$CQ$931,HLOOKUP(Feuil1!$F380,Feuil2!$E$1:$DG$2,2,0),0)),"",VLOOKUP($H380*100+M$2,Feuil2!$A$3:$CQ$931,HLOOKUP(Feuil1!$F380,Feuil2!$E$1:$DG$2,2,0),0))</f>
        <v>104.65</v>
      </c>
      <c r="N380" s="12">
        <f>IF(ISBLANK(VLOOKUP($H380*100+N$2,Feuil2!$A$3:$CQ$931,HLOOKUP(Feuil1!$F380,Feuil2!$E$1:$DG$2,2,0),0)),"",VLOOKUP($H380*100+N$2,Feuil2!$A$3:$CQ$931,HLOOKUP(Feuil1!$F380,Feuil2!$E$1:$DG$2,2,0),0))</f>
        <v>13.7</v>
      </c>
      <c r="O380" s="12">
        <f>IF(ISBLANK(VLOOKUP($H380*100+O$2,Feuil2!$A$3:$CQ$931,HLOOKUP(Feuil1!$F380,Feuil2!$E$1:$DG$2,2,0),0)),"",VLOOKUP($H380*100+O$2,Feuil2!$A$3:$CQ$931,HLOOKUP(Feuil1!$F380,Feuil2!$E$1:$DG$2,2,0),0))</f>
        <v>22</v>
      </c>
      <c r="P380" s="12">
        <f>IF(ISBLANK(VLOOKUP($H380*100+P$2,Feuil2!$A$3:$CQ$931,HLOOKUP(Feuil1!$F380,Feuil2!$E$1:$DG$2,2,0),0)),"",VLOOKUP($H380*100+P$2,Feuil2!$A$3:$CQ$931,HLOOKUP(Feuil1!$F380,Feuil2!$E$1:$DG$2,2,0),0))</f>
        <v>35.799999999999997</v>
      </c>
      <c r="Q380" s="12">
        <f>IF(ISBLANK(VLOOKUP($H380*100+Q$2,Feuil2!$A$3:$CQ$931,HLOOKUP(Feuil1!$F380,Feuil2!$E$1:$DG$2,2,0),0)),"",VLOOKUP($H380*100+Q$2,Feuil2!$A$3:$CQ$931,HLOOKUP(Feuil1!$F380,Feuil2!$E$1:$DG$2,2,0),0))</f>
        <v>8.1</v>
      </c>
      <c r="R380" s="12">
        <f>IF(ISBLANK(VLOOKUP($H380*100+R$2,Feuil2!$A$3:$CQ$931,HLOOKUP(Feuil1!$F380,Feuil2!$E$1:$DG$2,2,0),0)),"",VLOOKUP($H380*100+R$2,Feuil2!$A$3:$CQ$931,HLOOKUP(Feuil1!$F380,Feuil2!$E$1:$DG$2,2,0),0))</f>
        <v>7.9</v>
      </c>
      <c r="S380" s="12">
        <f>IF(ISBLANK(VLOOKUP($H380*100+S$2,Feuil2!$A$3:$CQ$931,HLOOKUP(Feuil1!$F380,Feuil2!$E$1:$DG$2,2,0),0)),"",VLOOKUP($H380*100+S$2,Feuil2!$A$3:$CQ$931,HLOOKUP(Feuil1!$F380,Feuil2!$E$1:$DG$2,2,0),0))</f>
        <v>0</v>
      </c>
      <c r="T380" s="12">
        <f>IF(ISBLANK(VLOOKUP($H380*100+T$2,Feuil2!$A$3:$CQ$931,HLOOKUP(Feuil1!$F380,Feuil2!$E$1:$DG$2,2,0),0)),"",VLOOKUP($H380*100+T$2,Feuil2!$A$3:$CQ$931,HLOOKUP(Feuil1!$F380,Feuil2!$E$1:$DG$2,2,0),0))</f>
        <v>0</v>
      </c>
      <c r="U380" s="12">
        <f t="shared" si="27"/>
        <v>450.77</v>
      </c>
    </row>
    <row r="381" spans="1:21" x14ac:dyDescent="0.35">
      <c r="A381" s="10" t="s">
        <v>34</v>
      </c>
      <c r="B381" s="8" t="s">
        <v>38</v>
      </c>
      <c r="C381" s="39">
        <v>434600</v>
      </c>
      <c r="D381" s="39">
        <v>459150</v>
      </c>
      <c r="E381" s="39">
        <v>11</v>
      </c>
      <c r="F381" s="10">
        <v>5520</v>
      </c>
      <c r="G381" s="5" t="s">
        <v>25</v>
      </c>
      <c r="H381" s="11">
        <v>1988</v>
      </c>
      <c r="I381" s="12">
        <f>IF(ISBLANK(VLOOKUP($H381*100+I$2,Feuil2!$A$3:$CQ$931,HLOOKUP(Feuil1!$F381,Feuil2!$E$1:$DG$2,2,0),0)),"",VLOOKUP($H381*100+I$2,Feuil2!$A$3:$CQ$931,HLOOKUP(Feuil1!$F381,Feuil2!$E$1:$DG$2,2,0),0))</f>
        <v>0</v>
      </c>
      <c r="J381" s="12">
        <f>IF(ISBLANK(VLOOKUP($H381*100+J$2,Feuil2!$A$3:$CQ$931,HLOOKUP(Feuil1!$F381,Feuil2!$E$1:$DG$2,2,0),0)),"",VLOOKUP($H381*100+J$2,Feuil2!$A$3:$CQ$931,HLOOKUP(Feuil1!$F381,Feuil2!$E$1:$DG$2,2,0),0))</f>
        <v>41</v>
      </c>
      <c r="K381" s="12">
        <f>IF(ISBLANK(VLOOKUP($H381*100+K$2,Feuil2!$A$3:$CQ$931,HLOOKUP(Feuil1!$F381,Feuil2!$E$1:$DG$2,2,0),0)),"",VLOOKUP($H381*100+K$2,Feuil2!$A$3:$CQ$931,HLOOKUP(Feuil1!$F381,Feuil2!$E$1:$DG$2,2,0),0))</f>
        <v>255.1</v>
      </c>
      <c r="L381" s="12">
        <f>IF(ISBLANK(VLOOKUP($H381*100+L$2,Feuil2!$A$3:$CQ$931,HLOOKUP(Feuil1!$F381,Feuil2!$E$1:$DG$2,2,0),0)),"",VLOOKUP($H381*100+L$2,Feuil2!$A$3:$CQ$931,HLOOKUP(Feuil1!$F381,Feuil2!$E$1:$DG$2,2,0),0))</f>
        <v>35.799999999999997</v>
      </c>
      <c r="M381" s="12">
        <f>IF(ISBLANK(VLOOKUP($H381*100+M$2,Feuil2!$A$3:$CQ$931,HLOOKUP(Feuil1!$F381,Feuil2!$E$1:$DG$2,2,0),0)),"",VLOOKUP($H381*100+M$2,Feuil2!$A$3:$CQ$931,HLOOKUP(Feuil1!$F381,Feuil2!$E$1:$DG$2,2,0),0))</f>
        <v>50.7</v>
      </c>
      <c r="N381" s="12">
        <f>IF(ISBLANK(VLOOKUP($H381*100+N$2,Feuil2!$A$3:$CQ$931,HLOOKUP(Feuil1!$F381,Feuil2!$E$1:$DG$2,2,0),0)),"",VLOOKUP($H381*100+N$2,Feuil2!$A$3:$CQ$931,HLOOKUP(Feuil1!$F381,Feuil2!$E$1:$DG$2,2,0),0))</f>
        <v>117.3</v>
      </c>
      <c r="O381" s="12">
        <f>IF(ISBLANK(VLOOKUP($H381*100+O$2,Feuil2!$A$3:$CQ$931,HLOOKUP(Feuil1!$F381,Feuil2!$E$1:$DG$2,2,0),0)),"",VLOOKUP($H381*100+O$2,Feuil2!$A$3:$CQ$931,HLOOKUP(Feuil1!$F381,Feuil2!$E$1:$DG$2,2,0),0))</f>
        <v>63.1</v>
      </c>
      <c r="P381" s="12">
        <f>IF(ISBLANK(VLOOKUP($H381*100+P$2,Feuil2!$A$3:$CQ$931,HLOOKUP(Feuil1!$F381,Feuil2!$E$1:$DG$2,2,0),0)),"",VLOOKUP($H381*100+P$2,Feuil2!$A$3:$CQ$931,HLOOKUP(Feuil1!$F381,Feuil2!$E$1:$DG$2,2,0),0))</f>
        <v>86.3</v>
      </c>
      <c r="Q381" s="12">
        <f>IF(ISBLANK(VLOOKUP($H381*100+Q$2,Feuil2!$A$3:$CQ$931,HLOOKUP(Feuil1!$F381,Feuil2!$E$1:$DG$2,2,0),0)),"",VLOOKUP($H381*100+Q$2,Feuil2!$A$3:$CQ$931,HLOOKUP(Feuil1!$F381,Feuil2!$E$1:$DG$2,2,0),0))</f>
        <v>7.8</v>
      </c>
      <c r="R381" s="12">
        <f>IF(ISBLANK(VLOOKUP($H381*100+R$2,Feuil2!$A$3:$CQ$931,HLOOKUP(Feuil1!$F381,Feuil2!$E$1:$DG$2,2,0),0)),"",VLOOKUP($H381*100+R$2,Feuil2!$A$3:$CQ$931,HLOOKUP(Feuil1!$F381,Feuil2!$E$1:$DG$2,2,0),0))</f>
        <v>0</v>
      </c>
      <c r="S381" s="12">
        <f>IF(ISBLANK(VLOOKUP($H381*100+S$2,Feuil2!$A$3:$CQ$931,HLOOKUP(Feuil1!$F381,Feuil2!$E$1:$DG$2,2,0),0)),"",VLOOKUP($H381*100+S$2,Feuil2!$A$3:$CQ$931,HLOOKUP(Feuil1!$F381,Feuil2!$E$1:$DG$2,2,0),0))</f>
        <v>0</v>
      </c>
      <c r="T381" s="12">
        <f>IF(ISBLANK(VLOOKUP($H381*100+T$2,Feuil2!$A$3:$CQ$931,HLOOKUP(Feuil1!$F381,Feuil2!$E$1:$DG$2,2,0),0)),"",VLOOKUP($H381*100+T$2,Feuil2!$A$3:$CQ$931,HLOOKUP(Feuil1!$F381,Feuil2!$E$1:$DG$2,2,0),0))</f>
        <v>0</v>
      </c>
      <c r="U381" s="12">
        <f t="shared" si="27"/>
        <v>657.09999999999991</v>
      </c>
    </row>
    <row r="382" spans="1:21" x14ac:dyDescent="0.35">
      <c r="A382" s="10" t="s">
        <v>34</v>
      </c>
      <c r="B382" s="8" t="s">
        <v>38</v>
      </c>
      <c r="C382" s="39">
        <v>434600</v>
      </c>
      <c r="D382" s="39">
        <v>459150</v>
      </c>
      <c r="E382" s="39">
        <v>11</v>
      </c>
      <c r="F382" s="10">
        <v>5520</v>
      </c>
      <c r="G382" s="5" t="s">
        <v>25</v>
      </c>
      <c r="H382" s="11">
        <v>1989</v>
      </c>
      <c r="I382" s="12">
        <f>IF(ISBLANK(VLOOKUP($H382*100+I$2,Feuil2!$A$3:$CQ$931,HLOOKUP(Feuil1!$F382,Feuil2!$E$1:$DG$2,2,0),0)),"",VLOOKUP($H382*100+I$2,Feuil2!$A$3:$CQ$931,HLOOKUP(Feuil1!$F382,Feuil2!$E$1:$DG$2,2,0),0))</f>
        <v>0</v>
      </c>
      <c r="J382" s="12">
        <f>IF(ISBLANK(VLOOKUP($H382*100+J$2,Feuil2!$A$3:$CQ$931,HLOOKUP(Feuil1!$F382,Feuil2!$E$1:$DG$2,2,0),0)),"",VLOOKUP($H382*100+J$2,Feuil2!$A$3:$CQ$931,HLOOKUP(Feuil1!$F382,Feuil2!$E$1:$DG$2,2,0),0))</f>
        <v>68.900000000000006</v>
      </c>
      <c r="K382" s="12">
        <f>IF(ISBLANK(VLOOKUP($H382*100+K$2,Feuil2!$A$3:$CQ$931,HLOOKUP(Feuil1!$F382,Feuil2!$E$1:$DG$2,2,0),0)),"",VLOOKUP($H382*100+K$2,Feuil2!$A$3:$CQ$931,HLOOKUP(Feuil1!$F382,Feuil2!$E$1:$DG$2,2,0),0))</f>
        <v>168</v>
      </c>
      <c r="L382" s="12">
        <f>IF(ISBLANK(VLOOKUP($H382*100+L$2,Feuil2!$A$3:$CQ$931,HLOOKUP(Feuil1!$F382,Feuil2!$E$1:$DG$2,2,0),0)),"",VLOOKUP($H382*100+L$2,Feuil2!$A$3:$CQ$931,HLOOKUP(Feuil1!$F382,Feuil2!$E$1:$DG$2,2,0),0))</f>
        <v>128.30000000000001</v>
      </c>
      <c r="M382" s="12">
        <f>IF(ISBLANK(VLOOKUP($H382*100+M$2,Feuil2!$A$3:$CQ$931,HLOOKUP(Feuil1!$F382,Feuil2!$E$1:$DG$2,2,0),0)),"",VLOOKUP($H382*100+M$2,Feuil2!$A$3:$CQ$931,HLOOKUP(Feuil1!$F382,Feuil2!$E$1:$DG$2,2,0),0))</f>
        <v>54.4</v>
      </c>
      <c r="N382" s="12">
        <f>IF(ISBLANK(VLOOKUP($H382*100+N$2,Feuil2!$A$3:$CQ$931,HLOOKUP(Feuil1!$F382,Feuil2!$E$1:$DG$2,2,0),0)),"",VLOOKUP($H382*100+N$2,Feuil2!$A$3:$CQ$931,HLOOKUP(Feuil1!$F382,Feuil2!$E$1:$DG$2,2,0),0))</f>
        <v>6.2</v>
      </c>
      <c r="O382" s="12">
        <f>IF(ISBLANK(VLOOKUP($H382*100+O$2,Feuil2!$A$3:$CQ$931,HLOOKUP(Feuil1!$F382,Feuil2!$E$1:$DG$2,2,0),0)),"",VLOOKUP($H382*100+O$2,Feuil2!$A$3:$CQ$931,HLOOKUP(Feuil1!$F382,Feuil2!$E$1:$DG$2,2,0),0))</f>
        <v>42.1</v>
      </c>
      <c r="P382" s="12">
        <f>IF(ISBLANK(VLOOKUP($H382*100+P$2,Feuil2!$A$3:$CQ$931,HLOOKUP(Feuil1!$F382,Feuil2!$E$1:$DG$2,2,0),0)),"",VLOOKUP($H382*100+P$2,Feuil2!$A$3:$CQ$931,HLOOKUP(Feuil1!$F382,Feuil2!$E$1:$DG$2,2,0),0))</f>
        <v>64.8</v>
      </c>
      <c r="Q382" s="12">
        <f>IF(ISBLANK(VLOOKUP($H382*100+Q$2,Feuil2!$A$3:$CQ$931,HLOOKUP(Feuil1!$F382,Feuil2!$E$1:$DG$2,2,0),0)),"",VLOOKUP($H382*100+Q$2,Feuil2!$A$3:$CQ$931,HLOOKUP(Feuil1!$F382,Feuil2!$E$1:$DG$2,2,0),0))</f>
        <v>21.5</v>
      </c>
      <c r="R382" s="12">
        <f>IF(ISBLANK(VLOOKUP($H382*100+R$2,Feuil2!$A$3:$CQ$931,HLOOKUP(Feuil1!$F382,Feuil2!$E$1:$DG$2,2,0),0)),"",VLOOKUP($H382*100+R$2,Feuil2!$A$3:$CQ$931,HLOOKUP(Feuil1!$F382,Feuil2!$E$1:$DG$2,2,0),0))</f>
        <v>5.8</v>
      </c>
      <c r="S382" s="12">
        <f>IF(ISBLANK(VLOOKUP($H382*100+S$2,Feuil2!$A$3:$CQ$931,HLOOKUP(Feuil1!$F382,Feuil2!$E$1:$DG$2,2,0),0)),"",VLOOKUP($H382*100+S$2,Feuil2!$A$3:$CQ$931,HLOOKUP(Feuil1!$F382,Feuil2!$E$1:$DG$2,2,0),0))</f>
        <v>0.1</v>
      </c>
      <c r="T382" s="12">
        <f>IF(ISBLANK(VLOOKUP($H382*100+T$2,Feuil2!$A$3:$CQ$931,HLOOKUP(Feuil1!$F382,Feuil2!$E$1:$DG$2,2,0),0)),"",VLOOKUP($H382*100+T$2,Feuil2!$A$3:$CQ$931,HLOOKUP(Feuil1!$F382,Feuil2!$E$1:$DG$2,2,0),0))</f>
        <v>0</v>
      </c>
      <c r="U382" s="12">
        <f t="shared" si="27"/>
        <v>560.1</v>
      </c>
    </row>
    <row r="383" spans="1:21" x14ac:dyDescent="0.35">
      <c r="A383" s="10" t="s">
        <v>34</v>
      </c>
      <c r="B383" s="8" t="s">
        <v>38</v>
      </c>
      <c r="C383" s="39">
        <v>434600</v>
      </c>
      <c r="D383" s="39">
        <v>459150</v>
      </c>
      <c r="E383" s="39">
        <v>11</v>
      </c>
      <c r="F383" s="10">
        <v>5520</v>
      </c>
      <c r="G383" s="5" t="s">
        <v>25</v>
      </c>
      <c r="H383" s="11">
        <v>1990</v>
      </c>
      <c r="I383" s="12">
        <f>IF(ISBLANK(VLOOKUP($H383*100+I$2,Feuil2!$A$3:$CQ$931,HLOOKUP(Feuil1!$F383,Feuil2!$E$1:$DG$2,2,0),0)),"",VLOOKUP($H383*100+I$2,Feuil2!$A$3:$CQ$931,HLOOKUP(Feuil1!$F383,Feuil2!$E$1:$DG$2,2,0),0))</f>
        <v>1.6</v>
      </c>
      <c r="J383" s="12">
        <f>IF(ISBLANK(VLOOKUP($H383*100+J$2,Feuil2!$A$3:$CQ$931,HLOOKUP(Feuil1!$F383,Feuil2!$E$1:$DG$2,2,0),0)),"",VLOOKUP($H383*100+J$2,Feuil2!$A$3:$CQ$931,HLOOKUP(Feuil1!$F383,Feuil2!$E$1:$DG$2,2,0),0))</f>
        <v>45.3</v>
      </c>
      <c r="K383" s="12">
        <f>IF(ISBLANK(VLOOKUP($H383*100+K$2,Feuil2!$A$3:$CQ$931,HLOOKUP(Feuil1!$F383,Feuil2!$E$1:$DG$2,2,0),0)),"",VLOOKUP($H383*100+K$2,Feuil2!$A$3:$CQ$931,HLOOKUP(Feuil1!$F383,Feuil2!$E$1:$DG$2,2,0),0))</f>
        <v>80.2</v>
      </c>
      <c r="L383" s="12">
        <f>IF(ISBLANK(VLOOKUP($H383*100+L$2,Feuil2!$A$3:$CQ$931,HLOOKUP(Feuil1!$F383,Feuil2!$E$1:$DG$2,2,0),0)),"",VLOOKUP($H383*100+L$2,Feuil2!$A$3:$CQ$931,HLOOKUP(Feuil1!$F383,Feuil2!$E$1:$DG$2,2,0),0))</f>
        <v>144</v>
      </c>
      <c r="M383" s="12">
        <f>IF(ISBLANK(VLOOKUP($H383*100+M$2,Feuil2!$A$3:$CQ$931,HLOOKUP(Feuil1!$F383,Feuil2!$E$1:$DG$2,2,0),0)),"",VLOOKUP($H383*100+M$2,Feuil2!$A$3:$CQ$931,HLOOKUP(Feuil1!$F383,Feuil2!$E$1:$DG$2,2,0),0))</f>
        <v>4.9000000000000004</v>
      </c>
      <c r="N383" s="12">
        <f>IF(ISBLANK(VLOOKUP($H383*100+N$2,Feuil2!$A$3:$CQ$931,HLOOKUP(Feuil1!$F383,Feuil2!$E$1:$DG$2,2,0),0)),"",VLOOKUP($H383*100+N$2,Feuil2!$A$3:$CQ$931,HLOOKUP(Feuil1!$F383,Feuil2!$E$1:$DG$2,2,0),0))</f>
        <v>119.2</v>
      </c>
      <c r="O383" s="12">
        <f>IF(ISBLANK(VLOOKUP($H383*100+O$2,Feuil2!$A$3:$CQ$931,HLOOKUP(Feuil1!$F383,Feuil2!$E$1:$DG$2,2,0),0)),"",VLOOKUP($H383*100+O$2,Feuil2!$A$3:$CQ$931,HLOOKUP(Feuil1!$F383,Feuil2!$E$1:$DG$2,2,0),0))</f>
        <v>128.4</v>
      </c>
      <c r="P383" s="12">
        <f>IF(ISBLANK(VLOOKUP($H383*100+P$2,Feuil2!$A$3:$CQ$931,HLOOKUP(Feuil1!$F383,Feuil2!$E$1:$DG$2,2,0),0)),"",VLOOKUP($H383*100+P$2,Feuil2!$A$3:$CQ$931,HLOOKUP(Feuil1!$F383,Feuil2!$E$1:$DG$2,2,0),0))</f>
        <v>8.9</v>
      </c>
      <c r="Q383" s="12">
        <f>IF(ISBLANK(VLOOKUP($H383*100+Q$2,Feuil2!$A$3:$CQ$931,HLOOKUP(Feuil1!$F383,Feuil2!$E$1:$DG$2,2,0),0)),"",VLOOKUP($H383*100+Q$2,Feuil2!$A$3:$CQ$931,HLOOKUP(Feuil1!$F383,Feuil2!$E$1:$DG$2,2,0),0))</f>
        <v>0</v>
      </c>
      <c r="R383" s="12">
        <f>IF(ISBLANK(VLOOKUP($H383*100+R$2,Feuil2!$A$3:$CQ$931,HLOOKUP(Feuil1!$F383,Feuil2!$E$1:$DG$2,2,0),0)),"",VLOOKUP($H383*100+R$2,Feuil2!$A$3:$CQ$931,HLOOKUP(Feuil1!$F383,Feuil2!$E$1:$DG$2,2,0),0))</f>
        <v>17.100000000000001</v>
      </c>
      <c r="S383" s="12">
        <f>IF(ISBLANK(VLOOKUP($H383*100+S$2,Feuil2!$A$3:$CQ$931,HLOOKUP(Feuil1!$F383,Feuil2!$E$1:$DG$2,2,0),0)),"",VLOOKUP($H383*100+S$2,Feuil2!$A$3:$CQ$931,HLOOKUP(Feuil1!$F383,Feuil2!$E$1:$DG$2,2,0),0))</f>
        <v>0</v>
      </c>
      <c r="T383" s="12">
        <f>IF(ISBLANK(VLOOKUP($H383*100+T$2,Feuil2!$A$3:$CQ$931,HLOOKUP(Feuil1!$F383,Feuil2!$E$1:$DG$2,2,0),0)),"",VLOOKUP($H383*100+T$2,Feuil2!$A$3:$CQ$931,HLOOKUP(Feuil1!$F383,Feuil2!$E$1:$DG$2,2,0),0))</f>
        <v>2.2000000000000002</v>
      </c>
      <c r="U383" s="12">
        <f t="shared" si="27"/>
        <v>551.80000000000007</v>
      </c>
    </row>
    <row r="384" spans="1:21" x14ac:dyDescent="0.35">
      <c r="A384" s="10" t="s">
        <v>34</v>
      </c>
      <c r="B384" s="8" t="s">
        <v>38</v>
      </c>
      <c r="C384" s="39">
        <v>434600</v>
      </c>
      <c r="D384" s="39">
        <v>459150</v>
      </c>
      <c r="E384" s="39">
        <v>11</v>
      </c>
      <c r="F384" s="10">
        <v>5520</v>
      </c>
      <c r="G384" s="5" t="s">
        <v>25</v>
      </c>
      <c r="H384" s="11">
        <v>1991</v>
      </c>
      <c r="I384" s="12">
        <f>IF(ISBLANK(VLOOKUP($H384*100+I$2,Feuil2!$A$3:$CQ$931,HLOOKUP(Feuil1!$F384,Feuil2!$E$1:$DG$2,2,0),0)),"",VLOOKUP($H384*100+I$2,Feuil2!$A$3:$CQ$931,HLOOKUP(Feuil1!$F384,Feuil2!$E$1:$DG$2,2,0),0))</f>
        <v>40.5</v>
      </c>
      <c r="J384" s="12">
        <f>IF(ISBLANK(VLOOKUP($H384*100+J$2,Feuil2!$A$3:$CQ$931,HLOOKUP(Feuil1!$F384,Feuil2!$E$1:$DG$2,2,0),0)),"",VLOOKUP($H384*100+J$2,Feuil2!$A$3:$CQ$931,HLOOKUP(Feuil1!$F384,Feuil2!$E$1:$DG$2,2,0),0))</f>
        <v>76.8</v>
      </c>
      <c r="K384" s="12">
        <f>IF(ISBLANK(VLOOKUP($H384*100+K$2,Feuil2!$A$3:$CQ$931,HLOOKUP(Feuil1!$F384,Feuil2!$E$1:$DG$2,2,0),0)),"",VLOOKUP($H384*100+K$2,Feuil2!$A$3:$CQ$931,HLOOKUP(Feuil1!$F384,Feuil2!$E$1:$DG$2,2,0),0))</f>
        <v>14.9</v>
      </c>
      <c r="L384" s="12">
        <f>IF(ISBLANK(VLOOKUP($H384*100+L$2,Feuil2!$A$3:$CQ$931,HLOOKUP(Feuil1!$F384,Feuil2!$E$1:$DG$2,2,0),0)),"",VLOOKUP($H384*100+L$2,Feuil2!$A$3:$CQ$931,HLOOKUP(Feuil1!$F384,Feuil2!$E$1:$DG$2,2,0),0))</f>
        <v>40.299999999999997</v>
      </c>
      <c r="M384" s="12">
        <f>IF(ISBLANK(VLOOKUP($H384*100+M$2,Feuil2!$A$3:$CQ$931,HLOOKUP(Feuil1!$F384,Feuil2!$E$1:$DG$2,2,0),0)),"",VLOOKUP($H384*100+M$2,Feuil2!$A$3:$CQ$931,HLOOKUP(Feuil1!$F384,Feuil2!$E$1:$DG$2,2,0),0))</f>
        <v>8.1</v>
      </c>
      <c r="N384" s="12">
        <f>IF(ISBLANK(VLOOKUP($H384*100+N$2,Feuil2!$A$3:$CQ$931,HLOOKUP(Feuil1!$F384,Feuil2!$E$1:$DG$2,2,0),0)),"",VLOOKUP($H384*100+N$2,Feuil2!$A$3:$CQ$931,HLOOKUP(Feuil1!$F384,Feuil2!$E$1:$DG$2,2,0),0))</f>
        <v>33.9</v>
      </c>
      <c r="O384" s="12">
        <f>IF(ISBLANK(VLOOKUP($H384*100+O$2,Feuil2!$A$3:$CQ$931,HLOOKUP(Feuil1!$F384,Feuil2!$E$1:$DG$2,2,0),0)),"",VLOOKUP($H384*100+O$2,Feuil2!$A$3:$CQ$931,HLOOKUP(Feuil1!$F384,Feuil2!$E$1:$DG$2,2,0),0))</f>
        <v>40.299999999999997</v>
      </c>
      <c r="P384" s="12">
        <f>IF(ISBLANK(VLOOKUP($H384*100+P$2,Feuil2!$A$3:$CQ$931,HLOOKUP(Feuil1!$F384,Feuil2!$E$1:$DG$2,2,0),0)),"",VLOOKUP($H384*100+P$2,Feuil2!$A$3:$CQ$931,HLOOKUP(Feuil1!$F384,Feuil2!$E$1:$DG$2,2,0),0))</f>
        <v>80.400000000000006</v>
      </c>
      <c r="Q384" s="12">
        <f>IF(ISBLANK(VLOOKUP($H384*100+Q$2,Feuil2!$A$3:$CQ$931,HLOOKUP(Feuil1!$F384,Feuil2!$E$1:$DG$2,2,0),0)),"",VLOOKUP($H384*100+Q$2,Feuil2!$A$3:$CQ$931,HLOOKUP(Feuil1!$F384,Feuil2!$E$1:$DG$2,2,0),0))</f>
        <v>5.6</v>
      </c>
      <c r="R384" s="12">
        <f>IF(ISBLANK(VLOOKUP($H384*100+R$2,Feuil2!$A$3:$CQ$931,HLOOKUP(Feuil1!$F384,Feuil2!$E$1:$DG$2,2,0),0)),"",VLOOKUP($H384*100+R$2,Feuil2!$A$3:$CQ$931,HLOOKUP(Feuil1!$F384,Feuil2!$E$1:$DG$2,2,0),0))</f>
        <v>27.8</v>
      </c>
      <c r="S384" s="12">
        <f>IF(ISBLANK(VLOOKUP($H384*100+S$2,Feuil2!$A$3:$CQ$931,HLOOKUP(Feuil1!$F384,Feuil2!$E$1:$DG$2,2,0),0)),"",VLOOKUP($H384*100+S$2,Feuil2!$A$3:$CQ$931,HLOOKUP(Feuil1!$F384,Feuil2!$E$1:$DG$2,2,0),0))</f>
        <v>0</v>
      </c>
      <c r="T384" s="12">
        <f>IF(ISBLANK(VLOOKUP($H384*100+T$2,Feuil2!$A$3:$CQ$931,HLOOKUP(Feuil1!$F384,Feuil2!$E$1:$DG$2,2,0),0)),"",VLOOKUP($H384*100+T$2,Feuil2!$A$3:$CQ$931,HLOOKUP(Feuil1!$F384,Feuil2!$E$1:$DG$2,2,0),0))</f>
        <v>0.6</v>
      </c>
      <c r="U384" s="12">
        <f t="shared" si="27"/>
        <v>369.2000000000001</v>
      </c>
    </row>
    <row r="385" spans="1:21" x14ac:dyDescent="0.35">
      <c r="A385" s="10" t="s">
        <v>34</v>
      </c>
      <c r="B385" s="8" t="s">
        <v>38</v>
      </c>
      <c r="C385" s="39">
        <v>434600</v>
      </c>
      <c r="D385" s="39">
        <v>459150</v>
      </c>
      <c r="E385" s="39">
        <v>11</v>
      </c>
      <c r="F385" s="10">
        <v>5520</v>
      </c>
      <c r="G385" s="5" t="s">
        <v>25</v>
      </c>
      <c r="H385" s="11">
        <v>1992</v>
      </c>
      <c r="I385" s="12">
        <f>IF(ISBLANK(VLOOKUP($H385*100+I$2,Feuil2!$A$3:$CQ$931,HLOOKUP(Feuil1!$F385,Feuil2!$E$1:$DG$2,2,0),0)),"",VLOOKUP($H385*100+I$2,Feuil2!$A$3:$CQ$931,HLOOKUP(Feuil1!$F385,Feuil2!$E$1:$DG$2,2,0),0))</f>
        <v>2.6</v>
      </c>
      <c r="J385" s="12">
        <f>IF(ISBLANK(VLOOKUP($H385*100+J$2,Feuil2!$A$3:$CQ$931,HLOOKUP(Feuil1!$F385,Feuil2!$E$1:$DG$2,2,0),0)),"",VLOOKUP($H385*100+J$2,Feuil2!$A$3:$CQ$931,HLOOKUP(Feuil1!$F385,Feuil2!$E$1:$DG$2,2,0),0))</f>
        <v>73.8</v>
      </c>
      <c r="K385" s="12">
        <f>IF(ISBLANK(VLOOKUP($H385*100+K$2,Feuil2!$A$3:$CQ$931,HLOOKUP(Feuil1!$F385,Feuil2!$E$1:$DG$2,2,0),0)),"",VLOOKUP($H385*100+K$2,Feuil2!$A$3:$CQ$931,HLOOKUP(Feuil1!$F385,Feuil2!$E$1:$DG$2,2,0),0))</f>
        <v>3.9</v>
      </c>
      <c r="L385" s="12">
        <f>IF(ISBLANK(VLOOKUP($H385*100+L$2,Feuil2!$A$3:$CQ$931,HLOOKUP(Feuil1!$F385,Feuil2!$E$1:$DG$2,2,0),0)),"",VLOOKUP($H385*100+L$2,Feuil2!$A$3:$CQ$931,HLOOKUP(Feuil1!$F385,Feuil2!$E$1:$DG$2,2,0),0))</f>
        <v>23.4</v>
      </c>
      <c r="M385" s="12">
        <f>IF(ISBLANK(VLOOKUP($H385*100+M$2,Feuil2!$A$3:$CQ$931,HLOOKUP(Feuil1!$F385,Feuil2!$E$1:$DG$2,2,0),0)),"",VLOOKUP($H385*100+M$2,Feuil2!$A$3:$CQ$931,HLOOKUP(Feuil1!$F385,Feuil2!$E$1:$DG$2,2,0),0))</f>
        <v>9.6999999999999993</v>
      </c>
      <c r="N385" s="12">
        <f>IF(ISBLANK(VLOOKUP($H385*100+N$2,Feuil2!$A$3:$CQ$931,HLOOKUP(Feuil1!$F385,Feuil2!$E$1:$DG$2,2,0),0)),"",VLOOKUP($H385*100+N$2,Feuil2!$A$3:$CQ$931,HLOOKUP(Feuil1!$F385,Feuil2!$E$1:$DG$2,2,0),0))</f>
        <v>13.9</v>
      </c>
      <c r="O385" s="12">
        <f>IF(ISBLANK(VLOOKUP($H385*100+O$2,Feuil2!$A$3:$CQ$931,HLOOKUP(Feuil1!$F385,Feuil2!$E$1:$DG$2,2,0),0)),"",VLOOKUP($H385*100+O$2,Feuil2!$A$3:$CQ$931,HLOOKUP(Feuil1!$F385,Feuil2!$E$1:$DG$2,2,0),0))</f>
        <v>41.1</v>
      </c>
      <c r="P385" s="12">
        <f>IF(ISBLANK(VLOOKUP($H385*100+P$2,Feuil2!$A$3:$CQ$931,HLOOKUP(Feuil1!$F385,Feuil2!$E$1:$DG$2,2,0),0)),"",VLOOKUP($H385*100+P$2,Feuil2!$A$3:$CQ$931,HLOOKUP(Feuil1!$F385,Feuil2!$E$1:$DG$2,2,0),0))</f>
        <v>57.2</v>
      </c>
      <c r="Q385" s="12">
        <f>IF(ISBLANK(VLOOKUP($H385*100+Q$2,Feuil2!$A$3:$CQ$931,HLOOKUP(Feuil1!$F385,Feuil2!$E$1:$DG$2,2,0),0)),"",VLOOKUP($H385*100+Q$2,Feuil2!$A$3:$CQ$931,HLOOKUP(Feuil1!$F385,Feuil2!$E$1:$DG$2,2,0),0))</f>
        <v>71.8</v>
      </c>
      <c r="R385" s="12">
        <f>IF(ISBLANK(VLOOKUP($H385*100+R$2,Feuil2!$A$3:$CQ$931,HLOOKUP(Feuil1!$F385,Feuil2!$E$1:$DG$2,2,0),0)),"",VLOOKUP($H385*100+R$2,Feuil2!$A$3:$CQ$931,HLOOKUP(Feuil1!$F385,Feuil2!$E$1:$DG$2,2,0),0))</f>
        <v>1.5</v>
      </c>
      <c r="S385" s="12">
        <f>IF(ISBLANK(VLOOKUP($H385*100+S$2,Feuil2!$A$3:$CQ$931,HLOOKUP(Feuil1!$F385,Feuil2!$E$1:$DG$2,2,0),0)),"",VLOOKUP($H385*100+S$2,Feuil2!$A$3:$CQ$931,HLOOKUP(Feuil1!$F385,Feuil2!$E$1:$DG$2,2,0),0))</f>
        <v>0</v>
      </c>
      <c r="T385" s="12">
        <f>IF(ISBLANK(VLOOKUP($H385*100+T$2,Feuil2!$A$3:$CQ$931,HLOOKUP(Feuil1!$F385,Feuil2!$E$1:$DG$2,2,0),0)),"",VLOOKUP($H385*100+T$2,Feuil2!$A$3:$CQ$931,HLOOKUP(Feuil1!$F385,Feuil2!$E$1:$DG$2,2,0),0))</f>
        <v>0</v>
      </c>
      <c r="U385" s="12">
        <f t="shared" si="27"/>
        <v>298.90000000000003</v>
      </c>
    </row>
    <row r="386" spans="1:21" x14ac:dyDescent="0.35">
      <c r="A386" s="10" t="s">
        <v>34</v>
      </c>
      <c r="B386" s="8" t="s">
        <v>38</v>
      </c>
      <c r="C386" s="39">
        <v>434600</v>
      </c>
      <c r="D386" s="39">
        <v>459150</v>
      </c>
      <c r="E386" s="39">
        <v>11</v>
      </c>
      <c r="F386" s="10">
        <v>5520</v>
      </c>
      <c r="G386" s="5" t="s">
        <v>25</v>
      </c>
      <c r="H386" s="11">
        <v>1993</v>
      </c>
      <c r="I386" s="12">
        <f>IF(ISBLANK(VLOOKUP($H386*100+I$2,Feuil2!$A$3:$CQ$931,HLOOKUP(Feuil1!$F386,Feuil2!$E$1:$DG$2,2,0),0)),"",VLOOKUP($H386*100+I$2,Feuil2!$A$3:$CQ$931,HLOOKUP(Feuil1!$F386,Feuil2!$E$1:$DG$2,2,0),0))</f>
        <v>4.2</v>
      </c>
      <c r="J386" s="12">
        <f>IF(ISBLANK(VLOOKUP($H386*100+J$2,Feuil2!$A$3:$CQ$931,HLOOKUP(Feuil1!$F386,Feuil2!$E$1:$DG$2,2,0),0)),"",VLOOKUP($H386*100+J$2,Feuil2!$A$3:$CQ$931,HLOOKUP(Feuil1!$F386,Feuil2!$E$1:$DG$2,2,0),0))</f>
        <v>110.9</v>
      </c>
      <c r="K386" s="12">
        <f>IF(ISBLANK(VLOOKUP($H386*100+K$2,Feuil2!$A$3:$CQ$931,HLOOKUP(Feuil1!$F386,Feuil2!$E$1:$DG$2,2,0),0)),"",VLOOKUP($H386*100+K$2,Feuil2!$A$3:$CQ$931,HLOOKUP(Feuil1!$F386,Feuil2!$E$1:$DG$2,2,0),0))</f>
        <v>118.8</v>
      </c>
      <c r="L386" s="12">
        <f>IF(ISBLANK(VLOOKUP($H386*100+L$2,Feuil2!$A$3:$CQ$931,HLOOKUP(Feuil1!$F386,Feuil2!$E$1:$DG$2,2,0),0)),"",VLOOKUP($H386*100+L$2,Feuil2!$A$3:$CQ$931,HLOOKUP(Feuil1!$F386,Feuil2!$E$1:$DG$2,2,0),0))</f>
        <v>21.3</v>
      </c>
      <c r="M386" s="12">
        <f>IF(ISBLANK(VLOOKUP($H386*100+M$2,Feuil2!$A$3:$CQ$931,HLOOKUP(Feuil1!$F386,Feuil2!$E$1:$DG$2,2,0),0)),"",VLOOKUP($H386*100+M$2,Feuil2!$A$3:$CQ$931,HLOOKUP(Feuil1!$F386,Feuil2!$E$1:$DG$2,2,0),0))</f>
        <v>36.799999999999997</v>
      </c>
      <c r="N386" s="12">
        <f>IF(ISBLANK(VLOOKUP($H386*100+N$2,Feuil2!$A$3:$CQ$931,HLOOKUP(Feuil1!$F386,Feuil2!$E$1:$DG$2,2,0),0)),"",VLOOKUP($H386*100+N$2,Feuil2!$A$3:$CQ$931,HLOOKUP(Feuil1!$F386,Feuil2!$E$1:$DG$2,2,0),0))</f>
        <v>97.9</v>
      </c>
      <c r="O386" s="12">
        <f>IF(ISBLANK(VLOOKUP($H386*100+O$2,Feuil2!$A$3:$CQ$931,HLOOKUP(Feuil1!$F386,Feuil2!$E$1:$DG$2,2,0),0)),"",VLOOKUP($H386*100+O$2,Feuil2!$A$3:$CQ$931,HLOOKUP(Feuil1!$F386,Feuil2!$E$1:$DG$2,2,0),0))</f>
        <v>2.2999999999999998</v>
      </c>
      <c r="P386" s="12">
        <f>IF(ISBLANK(VLOOKUP($H386*100+P$2,Feuil2!$A$3:$CQ$931,HLOOKUP(Feuil1!$F386,Feuil2!$E$1:$DG$2,2,0),0)),"",VLOOKUP($H386*100+P$2,Feuil2!$A$3:$CQ$931,HLOOKUP(Feuil1!$F386,Feuil2!$E$1:$DG$2,2,0),0))</f>
        <v>52.5</v>
      </c>
      <c r="Q386" s="12">
        <f>IF(ISBLANK(VLOOKUP($H386*100+Q$2,Feuil2!$A$3:$CQ$931,HLOOKUP(Feuil1!$F386,Feuil2!$E$1:$DG$2,2,0),0)),"",VLOOKUP($H386*100+Q$2,Feuil2!$A$3:$CQ$931,HLOOKUP(Feuil1!$F386,Feuil2!$E$1:$DG$2,2,0),0))</f>
        <v>17.899999999999999</v>
      </c>
      <c r="R386" s="12">
        <f>IF(ISBLANK(VLOOKUP($H386*100+R$2,Feuil2!$A$3:$CQ$931,HLOOKUP(Feuil1!$F386,Feuil2!$E$1:$DG$2,2,0),0)),"",VLOOKUP($H386*100+R$2,Feuil2!$A$3:$CQ$931,HLOOKUP(Feuil1!$F386,Feuil2!$E$1:$DG$2,2,0),0))</f>
        <v>0</v>
      </c>
      <c r="S386" s="12">
        <f>IF(ISBLANK(VLOOKUP($H386*100+S$2,Feuil2!$A$3:$CQ$931,HLOOKUP(Feuil1!$F386,Feuil2!$E$1:$DG$2,2,0),0)),"",VLOOKUP($H386*100+S$2,Feuil2!$A$3:$CQ$931,HLOOKUP(Feuil1!$F386,Feuil2!$E$1:$DG$2,2,0),0))</f>
        <v>0.2</v>
      </c>
      <c r="T386" s="12">
        <f>IF(ISBLANK(VLOOKUP($H386*100+T$2,Feuil2!$A$3:$CQ$931,HLOOKUP(Feuil1!$F386,Feuil2!$E$1:$DG$2,2,0),0)),"",VLOOKUP($H386*100+T$2,Feuil2!$A$3:$CQ$931,HLOOKUP(Feuil1!$F386,Feuil2!$E$1:$DG$2,2,0),0))</f>
        <v>0</v>
      </c>
      <c r="U386" s="12">
        <f t="shared" si="27"/>
        <v>462.79999999999995</v>
      </c>
    </row>
    <row r="387" spans="1:21" x14ac:dyDescent="0.35">
      <c r="A387" s="10" t="s">
        <v>34</v>
      </c>
      <c r="B387" s="8" t="s">
        <v>38</v>
      </c>
      <c r="C387" s="39">
        <v>434600</v>
      </c>
      <c r="D387" s="39">
        <v>459150</v>
      </c>
      <c r="E387" s="39">
        <v>11</v>
      </c>
      <c r="F387" s="10">
        <v>5520</v>
      </c>
      <c r="G387" s="5" t="s">
        <v>25</v>
      </c>
      <c r="H387" s="11">
        <v>1994</v>
      </c>
      <c r="I387" s="12">
        <f>IF(ISBLANK(VLOOKUP($H387*100+I$2,Feuil2!$A$3:$CQ$931,HLOOKUP(Feuil1!$F387,Feuil2!$E$1:$DG$2,2,0),0)),"",VLOOKUP($H387*100+I$2,Feuil2!$A$3:$CQ$931,HLOOKUP(Feuil1!$F387,Feuil2!$E$1:$DG$2,2,0),0))</f>
        <v>12.9</v>
      </c>
      <c r="J387" s="12">
        <f>IF(ISBLANK(VLOOKUP($H387*100+J$2,Feuil2!$A$3:$CQ$931,HLOOKUP(Feuil1!$F387,Feuil2!$E$1:$DG$2,2,0),0)),"",VLOOKUP($H387*100+J$2,Feuil2!$A$3:$CQ$931,HLOOKUP(Feuil1!$F387,Feuil2!$E$1:$DG$2,2,0),0))</f>
        <v>40.5</v>
      </c>
      <c r="K387" s="12">
        <f>IF(ISBLANK(VLOOKUP($H387*100+K$2,Feuil2!$A$3:$CQ$931,HLOOKUP(Feuil1!$F387,Feuil2!$E$1:$DG$2,2,0),0)),"",VLOOKUP($H387*100+K$2,Feuil2!$A$3:$CQ$931,HLOOKUP(Feuil1!$F387,Feuil2!$E$1:$DG$2,2,0),0))</f>
        <v>63.4</v>
      </c>
      <c r="L387" s="12">
        <f>IF(ISBLANK(VLOOKUP($H387*100+L$2,Feuil2!$A$3:$CQ$931,HLOOKUP(Feuil1!$F387,Feuil2!$E$1:$DG$2,2,0),0)),"",VLOOKUP($H387*100+L$2,Feuil2!$A$3:$CQ$931,HLOOKUP(Feuil1!$F387,Feuil2!$E$1:$DG$2,2,0),0))</f>
        <v>0.3</v>
      </c>
      <c r="M387" s="12">
        <f>IF(ISBLANK(VLOOKUP($H387*100+M$2,Feuil2!$A$3:$CQ$931,HLOOKUP(Feuil1!$F387,Feuil2!$E$1:$DG$2,2,0),0)),"",VLOOKUP($H387*100+M$2,Feuil2!$A$3:$CQ$931,HLOOKUP(Feuil1!$F387,Feuil2!$E$1:$DG$2,2,0),0))</f>
        <v>15.6</v>
      </c>
      <c r="N387" s="12">
        <f>IF(ISBLANK(VLOOKUP($H387*100+N$2,Feuil2!$A$3:$CQ$931,HLOOKUP(Feuil1!$F387,Feuil2!$E$1:$DG$2,2,0),0)),"",VLOOKUP($H387*100+N$2,Feuil2!$A$3:$CQ$931,HLOOKUP(Feuil1!$F387,Feuil2!$E$1:$DG$2,2,0),0))</f>
        <v>31.9</v>
      </c>
      <c r="O387" s="12">
        <f>IF(ISBLANK(VLOOKUP($H387*100+O$2,Feuil2!$A$3:$CQ$931,HLOOKUP(Feuil1!$F387,Feuil2!$E$1:$DG$2,2,0),0)),"",VLOOKUP($H387*100+O$2,Feuil2!$A$3:$CQ$931,HLOOKUP(Feuil1!$F387,Feuil2!$E$1:$DG$2,2,0),0))</f>
        <v>21.1</v>
      </c>
      <c r="P387" s="12">
        <f>IF(ISBLANK(VLOOKUP($H387*100+P$2,Feuil2!$A$3:$CQ$931,HLOOKUP(Feuil1!$F387,Feuil2!$E$1:$DG$2,2,0),0)),"",VLOOKUP($H387*100+P$2,Feuil2!$A$3:$CQ$931,HLOOKUP(Feuil1!$F387,Feuil2!$E$1:$DG$2,2,0),0))</f>
        <v>32</v>
      </c>
      <c r="Q387" s="12">
        <f>IF(ISBLANK(VLOOKUP($H387*100+Q$2,Feuil2!$A$3:$CQ$931,HLOOKUP(Feuil1!$F387,Feuil2!$E$1:$DG$2,2,0),0)),"",VLOOKUP($H387*100+Q$2,Feuil2!$A$3:$CQ$931,HLOOKUP(Feuil1!$F387,Feuil2!$E$1:$DG$2,2,0),0))</f>
        <v>0.8</v>
      </c>
      <c r="R387" s="12">
        <f>IF(ISBLANK(VLOOKUP($H387*100+R$2,Feuil2!$A$3:$CQ$931,HLOOKUP(Feuil1!$F387,Feuil2!$E$1:$DG$2,2,0),0)),"",VLOOKUP($H387*100+R$2,Feuil2!$A$3:$CQ$931,HLOOKUP(Feuil1!$F387,Feuil2!$E$1:$DG$2,2,0),0))</f>
        <v>12.2</v>
      </c>
      <c r="S387" s="12">
        <f>IF(ISBLANK(VLOOKUP($H387*100+S$2,Feuil2!$A$3:$CQ$931,HLOOKUP(Feuil1!$F387,Feuil2!$E$1:$DG$2,2,0),0)),"",VLOOKUP($H387*100+S$2,Feuil2!$A$3:$CQ$931,HLOOKUP(Feuil1!$F387,Feuil2!$E$1:$DG$2,2,0),0))</f>
        <v>1.4</v>
      </c>
      <c r="T387" s="12">
        <f>IF(ISBLANK(VLOOKUP($H387*100+T$2,Feuil2!$A$3:$CQ$931,HLOOKUP(Feuil1!$F387,Feuil2!$E$1:$DG$2,2,0),0)),"",VLOOKUP($H387*100+T$2,Feuil2!$A$3:$CQ$931,HLOOKUP(Feuil1!$F387,Feuil2!$E$1:$DG$2,2,0),0))</f>
        <v>0.3</v>
      </c>
      <c r="U387" s="12">
        <f t="shared" si="27"/>
        <v>232.4</v>
      </c>
    </row>
    <row r="388" spans="1:21" x14ac:dyDescent="0.35">
      <c r="A388" s="10" t="s">
        <v>34</v>
      </c>
      <c r="B388" s="8" t="s">
        <v>38</v>
      </c>
      <c r="C388" s="39">
        <v>434600</v>
      </c>
      <c r="D388" s="39">
        <v>459150</v>
      </c>
      <c r="E388" s="39">
        <v>11</v>
      </c>
      <c r="F388" s="10">
        <v>5520</v>
      </c>
      <c r="G388" s="5" t="s">
        <v>25</v>
      </c>
      <c r="H388" s="11">
        <v>1995</v>
      </c>
      <c r="I388" s="12">
        <f>IF(ISBLANK(VLOOKUP($H388*100+I$2,Feuil2!$A$3:$CQ$931,HLOOKUP(Feuil1!$F388,Feuil2!$E$1:$DG$2,2,0),0)),"",VLOOKUP($H388*100+I$2,Feuil2!$A$3:$CQ$931,HLOOKUP(Feuil1!$F388,Feuil2!$E$1:$DG$2,2,0),0))</f>
        <v>9.6999999999999993</v>
      </c>
      <c r="J388" s="12">
        <f>IF(ISBLANK(VLOOKUP($H388*100+J$2,Feuil2!$A$3:$CQ$931,HLOOKUP(Feuil1!$F388,Feuil2!$E$1:$DG$2,2,0),0)),"",VLOOKUP($H388*100+J$2,Feuil2!$A$3:$CQ$931,HLOOKUP(Feuil1!$F388,Feuil2!$E$1:$DG$2,2,0),0))</f>
        <v>1.1000000000000001</v>
      </c>
      <c r="K388" s="12">
        <f>IF(ISBLANK(VLOOKUP($H388*100+K$2,Feuil2!$A$3:$CQ$931,HLOOKUP(Feuil1!$F388,Feuil2!$E$1:$DG$2,2,0),0)),"",VLOOKUP($H388*100+K$2,Feuil2!$A$3:$CQ$931,HLOOKUP(Feuil1!$F388,Feuil2!$E$1:$DG$2,2,0),0))</f>
        <v>47.9</v>
      </c>
      <c r="L388" s="12">
        <f>IF(ISBLANK(VLOOKUP($H388*100+L$2,Feuil2!$A$3:$CQ$931,HLOOKUP(Feuil1!$F388,Feuil2!$E$1:$DG$2,2,0),0)),"",VLOOKUP($H388*100+L$2,Feuil2!$A$3:$CQ$931,HLOOKUP(Feuil1!$F388,Feuil2!$E$1:$DG$2,2,0),0))</f>
        <v>185</v>
      </c>
      <c r="M388" s="12">
        <f>IF(ISBLANK(VLOOKUP($H388*100+M$2,Feuil2!$A$3:$CQ$931,HLOOKUP(Feuil1!$F388,Feuil2!$E$1:$DG$2,2,0),0)),"",VLOOKUP($H388*100+M$2,Feuil2!$A$3:$CQ$931,HLOOKUP(Feuil1!$F388,Feuil2!$E$1:$DG$2,2,0),0))</f>
        <v>392.9</v>
      </c>
      <c r="N388" s="12">
        <f>IF(ISBLANK(VLOOKUP($H388*100+N$2,Feuil2!$A$3:$CQ$931,HLOOKUP(Feuil1!$F388,Feuil2!$E$1:$DG$2,2,0),0)),"",VLOOKUP($H388*100+N$2,Feuil2!$A$3:$CQ$931,HLOOKUP(Feuil1!$F388,Feuil2!$E$1:$DG$2,2,0),0))</f>
        <v>61.3</v>
      </c>
      <c r="O388" s="12">
        <f>IF(ISBLANK(VLOOKUP($H388*100+O$2,Feuil2!$A$3:$CQ$931,HLOOKUP(Feuil1!$F388,Feuil2!$E$1:$DG$2,2,0),0)),"",VLOOKUP($H388*100+O$2,Feuil2!$A$3:$CQ$931,HLOOKUP(Feuil1!$F388,Feuil2!$E$1:$DG$2,2,0),0))</f>
        <v>70.3</v>
      </c>
      <c r="P388" s="12">
        <f>IF(ISBLANK(VLOOKUP($H388*100+P$2,Feuil2!$A$3:$CQ$931,HLOOKUP(Feuil1!$F388,Feuil2!$E$1:$DG$2,2,0),0)),"",VLOOKUP($H388*100+P$2,Feuil2!$A$3:$CQ$931,HLOOKUP(Feuil1!$F388,Feuil2!$E$1:$DG$2,2,0),0))</f>
        <v>43.5</v>
      </c>
      <c r="Q388" s="12">
        <f>IF(ISBLANK(VLOOKUP($H388*100+Q$2,Feuil2!$A$3:$CQ$931,HLOOKUP(Feuil1!$F388,Feuil2!$E$1:$DG$2,2,0),0)),"",VLOOKUP($H388*100+Q$2,Feuil2!$A$3:$CQ$931,HLOOKUP(Feuil1!$F388,Feuil2!$E$1:$DG$2,2,0),0))</f>
        <v>114.7</v>
      </c>
      <c r="R388" s="12">
        <f>IF(ISBLANK(VLOOKUP($H388*100+R$2,Feuil2!$A$3:$CQ$931,HLOOKUP(Feuil1!$F388,Feuil2!$E$1:$DG$2,2,0),0)),"",VLOOKUP($H388*100+R$2,Feuil2!$A$3:$CQ$931,HLOOKUP(Feuil1!$F388,Feuil2!$E$1:$DG$2,2,0),0))</f>
        <v>0</v>
      </c>
      <c r="S388" s="12">
        <f>IF(ISBLANK(VLOOKUP($H388*100+S$2,Feuil2!$A$3:$CQ$931,HLOOKUP(Feuil1!$F388,Feuil2!$E$1:$DG$2,2,0),0)),"",VLOOKUP($H388*100+S$2,Feuil2!$A$3:$CQ$931,HLOOKUP(Feuil1!$F388,Feuil2!$E$1:$DG$2,2,0),0))</f>
        <v>0.5</v>
      </c>
      <c r="T388" s="12">
        <f>IF(ISBLANK(VLOOKUP($H388*100+T$2,Feuil2!$A$3:$CQ$931,HLOOKUP(Feuil1!$F388,Feuil2!$E$1:$DG$2,2,0),0)),"",VLOOKUP($H388*100+T$2,Feuil2!$A$3:$CQ$931,HLOOKUP(Feuil1!$F388,Feuil2!$E$1:$DG$2,2,0),0))</f>
        <v>0</v>
      </c>
      <c r="U388" s="12">
        <f t="shared" si="27"/>
        <v>926.89999999999986</v>
      </c>
    </row>
    <row r="389" spans="1:21" x14ac:dyDescent="0.35">
      <c r="A389" s="10" t="s">
        <v>34</v>
      </c>
      <c r="B389" s="8" t="s">
        <v>38</v>
      </c>
      <c r="C389" s="39">
        <v>434600</v>
      </c>
      <c r="D389" s="39">
        <v>459150</v>
      </c>
      <c r="E389" s="39">
        <v>11</v>
      </c>
      <c r="F389" s="10">
        <v>5520</v>
      </c>
      <c r="G389" s="5" t="s">
        <v>25</v>
      </c>
      <c r="H389" s="11">
        <v>1996</v>
      </c>
      <c r="I389" s="12">
        <f>IF(ISBLANK(VLOOKUP($H389*100+I$2,Feuil2!$A$3:$CQ$931,HLOOKUP(Feuil1!$F389,Feuil2!$E$1:$DG$2,2,0),0)),"",VLOOKUP($H389*100+I$2,Feuil2!$A$3:$CQ$931,HLOOKUP(Feuil1!$F389,Feuil2!$E$1:$DG$2,2,0),0))</f>
        <v>34.799999999999997</v>
      </c>
      <c r="J389" s="12">
        <f>IF(ISBLANK(VLOOKUP($H389*100+J$2,Feuil2!$A$3:$CQ$931,HLOOKUP(Feuil1!$F389,Feuil2!$E$1:$DG$2,2,0),0)),"",VLOOKUP($H389*100+J$2,Feuil2!$A$3:$CQ$931,HLOOKUP(Feuil1!$F389,Feuil2!$E$1:$DG$2,2,0),0))</f>
        <v>46.5</v>
      </c>
      <c r="K389" s="12">
        <f>IF(ISBLANK(VLOOKUP($H389*100+K$2,Feuil2!$A$3:$CQ$931,HLOOKUP(Feuil1!$F389,Feuil2!$E$1:$DG$2,2,0),0)),"",VLOOKUP($H389*100+K$2,Feuil2!$A$3:$CQ$931,HLOOKUP(Feuil1!$F389,Feuil2!$E$1:$DG$2,2,0),0))</f>
        <v>0.63</v>
      </c>
      <c r="L389" s="12">
        <f>IF(ISBLANK(VLOOKUP($H389*100+L$2,Feuil2!$A$3:$CQ$931,HLOOKUP(Feuil1!$F389,Feuil2!$E$1:$DG$2,2,0),0)),"",VLOOKUP($H389*100+L$2,Feuil2!$A$3:$CQ$931,HLOOKUP(Feuil1!$F389,Feuil2!$E$1:$DG$2,2,0),0))</f>
        <v>288.89999999999998</v>
      </c>
      <c r="M389" s="12">
        <f>IF(ISBLANK(VLOOKUP($H389*100+M$2,Feuil2!$A$3:$CQ$931,HLOOKUP(Feuil1!$F389,Feuil2!$E$1:$DG$2,2,0),0)),"",VLOOKUP($H389*100+M$2,Feuil2!$A$3:$CQ$931,HLOOKUP(Feuil1!$F389,Feuil2!$E$1:$DG$2,2,0),0))</f>
        <v>174.3</v>
      </c>
      <c r="N389" s="12">
        <f>IF(ISBLANK(VLOOKUP($H389*100+N$2,Feuil2!$A$3:$CQ$931,HLOOKUP(Feuil1!$F389,Feuil2!$E$1:$DG$2,2,0),0)),"",VLOOKUP($H389*100+N$2,Feuil2!$A$3:$CQ$931,HLOOKUP(Feuil1!$F389,Feuil2!$E$1:$DG$2,2,0),0))</f>
        <v>1.5</v>
      </c>
      <c r="O389" s="12">
        <f>IF(ISBLANK(VLOOKUP($H389*100+O$2,Feuil2!$A$3:$CQ$931,HLOOKUP(Feuil1!$F389,Feuil2!$E$1:$DG$2,2,0),0)),"",VLOOKUP($H389*100+O$2,Feuil2!$A$3:$CQ$931,HLOOKUP(Feuil1!$F389,Feuil2!$E$1:$DG$2,2,0),0))</f>
        <v>0</v>
      </c>
      <c r="P389" s="12">
        <f>IF(ISBLANK(VLOOKUP($H389*100+P$2,Feuil2!$A$3:$CQ$931,HLOOKUP(Feuil1!$F389,Feuil2!$E$1:$DG$2,2,0),0)),"",VLOOKUP($H389*100+P$2,Feuil2!$A$3:$CQ$931,HLOOKUP(Feuil1!$F389,Feuil2!$E$1:$DG$2,2,0),0))</f>
        <v>82.8</v>
      </c>
      <c r="Q389" s="12">
        <f>IF(ISBLANK(VLOOKUP($H389*100+Q$2,Feuil2!$A$3:$CQ$931,HLOOKUP(Feuil1!$F389,Feuil2!$E$1:$DG$2,2,0),0)),"",VLOOKUP($H389*100+Q$2,Feuil2!$A$3:$CQ$931,HLOOKUP(Feuil1!$F389,Feuil2!$E$1:$DG$2,2,0),0))</f>
        <v>11.9</v>
      </c>
      <c r="R389" s="12">
        <f>IF(ISBLANK(VLOOKUP($H389*100+R$2,Feuil2!$A$3:$CQ$931,HLOOKUP(Feuil1!$F389,Feuil2!$E$1:$DG$2,2,0),0)),"",VLOOKUP($H389*100+R$2,Feuil2!$A$3:$CQ$931,HLOOKUP(Feuil1!$F389,Feuil2!$E$1:$DG$2,2,0),0))</f>
        <v>0</v>
      </c>
      <c r="S389" s="12">
        <f>IF(ISBLANK(VLOOKUP($H389*100+S$2,Feuil2!$A$3:$CQ$931,HLOOKUP(Feuil1!$F389,Feuil2!$E$1:$DG$2,2,0),0)),"",VLOOKUP($H389*100+S$2,Feuil2!$A$3:$CQ$931,HLOOKUP(Feuil1!$F389,Feuil2!$E$1:$DG$2,2,0),0))</f>
        <v>0.3</v>
      </c>
      <c r="T389" s="12">
        <f>IF(ISBLANK(VLOOKUP($H389*100+T$2,Feuil2!$A$3:$CQ$931,HLOOKUP(Feuil1!$F389,Feuil2!$E$1:$DG$2,2,0),0)),"",VLOOKUP($H389*100+T$2,Feuil2!$A$3:$CQ$931,HLOOKUP(Feuil1!$F389,Feuil2!$E$1:$DG$2,2,0),0))</f>
        <v>18</v>
      </c>
      <c r="U389" s="12">
        <f t="shared" si="27"/>
        <v>659.62999999999988</v>
      </c>
    </row>
    <row r="390" spans="1:21" x14ac:dyDescent="0.35">
      <c r="A390" s="10" t="s">
        <v>34</v>
      </c>
      <c r="B390" s="8" t="s">
        <v>38</v>
      </c>
      <c r="C390" s="39">
        <v>434600</v>
      </c>
      <c r="D390" s="39">
        <v>459150</v>
      </c>
      <c r="E390" s="39">
        <v>11</v>
      </c>
      <c r="F390" s="10">
        <v>5520</v>
      </c>
      <c r="G390" s="5" t="s">
        <v>25</v>
      </c>
      <c r="H390" s="11">
        <v>1997</v>
      </c>
      <c r="I390" s="12">
        <f>IF(ISBLANK(VLOOKUP($H390*100+I$2,Feuil2!$A$3:$CQ$931,HLOOKUP(Feuil1!$F390,Feuil2!$E$1:$DG$2,2,0),0)),"",VLOOKUP($H390*100+I$2,Feuil2!$A$3:$CQ$931,HLOOKUP(Feuil1!$F390,Feuil2!$E$1:$DG$2,2,0),0))</f>
        <v>17.5</v>
      </c>
      <c r="J390" s="12">
        <f>IF(ISBLANK(VLOOKUP($H390*100+J$2,Feuil2!$A$3:$CQ$931,HLOOKUP(Feuil1!$F390,Feuil2!$E$1:$DG$2,2,0),0)),"",VLOOKUP($H390*100+J$2,Feuil2!$A$3:$CQ$931,HLOOKUP(Feuil1!$F390,Feuil2!$E$1:$DG$2,2,0),0))</f>
        <v>45.5</v>
      </c>
      <c r="K390" s="12">
        <f>IF(ISBLANK(VLOOKUP($H390*100+K$2,Feuil2!$A$3:$CQ$931,HLOOKUP(Feuil1!$F390,Feuil2!$E$1:$DG$2,2,0),0)),"",VLOOKUP($H390*100+K$2,Feuil2!$A$3:$CQ$931,HLOOKUP(Feuil1!$F390,Feuil2!$E$1:$DG$2,2,0),0))</f>
        <v>170.9</v>
      </c>
      <c r="L390" s="12">
        <f>IF(ISBLANK(VLOOKUP($H390*100+L$2,Feuil2!$A$3:$CQ$931,HLOOKUP(Feuil1!$F390,Feuil2!$E$1:$DG$2,2,0),0)),"",VLOOKUP($H390*100+L$2,Feuil2!$A$3:$CQ$931,HLOOKUP(Feuil1!$F390,Feuil2!$E$1:$DG$2,2,0),0))</f>
        <v>152</v>
      </c>
      <c r="M390" s="12">
        <f>IF(ISBLANK(VLOOKUP($H390*100+M$2,Feuil2!$A$3:$CQ$931,HLOOKUP(Feuil1!$F390,Feuil2!$E$1:$DG$2,2,0),0)),"",VLOOKUP($H390*100+M$2,Feuil2!$A$3:$CQ$931,HLOOKUP(Feuil1!$F390,Feuil2!$E$1:$DG$2,2,0),0))</f>
        <v>94.9</v>
      </c>
      <c r="N390" s="12">
        <f>IF(ISBLANK(VLOOKUP($H390*100+N$2,Feuil2!$A$3:$CQ$931,HLOOKUP(Feuil1!$F390,Feuil2!$E$1:$DG$2,2,0),0)),"",VLOOKUP($H390*100+N$2,Feuil2!$A$3:$CQ$931,HLOOKUP(Feuil1!$F390,Feuil2!$E$1:$DG$2,2,0),0))</f>
        <v>58.3</v>
      </c>
      <c r="O390" s="12">
        <f>IF(ISBLANK(VLOOKUP($H390*100+O$2,Feuil2!$A$3:$CQ$931,HLOOKUP(Feuil1!$F390,Feuil2!$E$1:$DG$2,2,0),0)),"",VLOOKUP($H390*100+O$2,Feuil2!$A$3:$CQ$931,HLOOKUP(Feuil1!$F390,Feuil2!$E$1:$DG$2,2,0),0))</f>
        <v>1.3</v>
      </c>
      <c r="P390" s="12">
        <f>IF(ISBLANK(VLOOKUP($H390*100+P$2,Feuil2!$A$3:$CQ$931,HLOOKUP(Feuil1!$F390,Feuil2!$E$1:$DG$2,2,0),0)),"",VLOOKUP($H390*100+P$2,Feuil2!$A$3:$CQ$931,HLOOKUP(Feuil1!$F390,Feuil2!$E$1:$DG$2,2,0),0))</f>
        <v>28.3</v>
      </c>
      <c r="Q390" s="12">
        <f>IF(ISBLANK(VLOOKUP($H390*100+Q$2,Feuil2!$A$3:$CQ$931,HLOOKUP(Feuil1!$F390,Feuil2!$E$1:$DG$2,2,0),0)),"",VLOOKUP($H390*100+Q$2,Feuil2!$A$3:$CQ$931,HLOOKUP(Feuil1!$F390,Feuil2!$E$1:$DG$2,2,0),0))</f>
        <v>39.6</v>
      </c>
      <c r="R390" s="12">
        <f>IF(ISBLANK(VLOOKUP($H390*100+R$2,Feuil2!$A$3:$CQ$931,HLOOKUP(Feuil1!$F390,Feuil2!$E$1:$DG$2,2,0),0)),"",VLOOKUP($H390*100+R$2,Feuil2!$A$3:$CQ$931,HLOOKUP(Feuil1!$F390,Feuil2!$E$1:$DG$2,2,0),0))</f>
        <v>10.3</v>
      </c>
      <c r="S390" s="12">
        <f>IF(ISBLANK(VLOOKUP($H390*100+S$2,Feuil2!$A$3:$CQ$931,HLOOKUP(Feuil1!$F390,Feuil2!$E$1:$DG$2,2,0),0)),"",VLOOKUP($H390*100+S$2,Feuil2!$A$3:$CQ$931,HLOOKUP(Feuil1!$F390,Feuil2!$E$1:$DG$2,2,0),0))</f>
        <v>0</v>
      </c>
      <c r="T390" s="12">
        <f>IF(ISBLANK(VLOOKUP($H390*100+T$2,Feuil2!$A$3:$CQ$931,HLOOKUP(Feuil1!$F390,Feuil2!$E$1:$DG$2,2,0),0)),"",VLOOKUP($H390*100+T$2,Feuil2!$A$3:$CQ$931,HLOOKUP(Feuil1!$F390,Feuil2!$E$1:$DG$2,2,0),0))</f>
        <v>0.7</v>
      </c>
      <c r="U390" s="12">
        <f t="shared" si="27"/>
        <v>619.29999999999984</v>
      </c>
    </row>
    <row r="391" spans="1:21" x14ac:dyDescent="0.35">
      <c r="A391" s="10" t="s">
        <v>34</v>
      </c>
      <c r="B391" s="8" t="s">
        <v>38</v>
      </c>
      <c r="C391" s="39">
        <v>434600</v>
      </c>
      <c r="D391" s="39">
        <v>459150</v>
      </c>
      <c r="E391" s="39">
        <v>11</v>
      </c>
      <c r="F391" s="10">
        <v>5520</v>
      </c>
      <c r="G391" s="5" t="s">
        <v>25</v>
      </c>
      <c r="H391" s="11">
        <v>1998</v>
      </c>
      <c r="I391" s="12">
        <f>IF(ISBLANK(VLOOKUP($H391*100+I$2,Feuil2!$A$3:$CQ$931,HLOOKUP(Feuil1!$F391,Feuil2!$E$1:$DG$2,2,0),0)),"",VLOOKUP($H391*100+I$2,Feuil2!$A$3:$CQ$931,HLOOKUP(Feuil1!$F391,Feuil2!$E$1:$DG$2,2,0),0))</f>
        <v>8.8000000000000007</v>
      </c>
      <c r="J391" s="12">
        <f>IF(ISBLANK(VLOOKUP($H391*100+J$2,Feuil2!$A$3:$CQ$931,HLOOKUP(Feuil1!$F391,Feuil2!$E$1:$DG$2,2,0),0)),"",VLOOKUP($H391*100+J$2,Feuil2!$A$3:$CQ$931,HLOOKUP(Feuil1!$F391,Feuil2!$E$1:$DG$2,2,0),0))</f>
        <v>5.4</v>
      </c>
      <c r="K391" s="12">
        <f>IF(ISBLANK(VLOOKUP($H391*100+K$2,Feuil2!$A$3:$CQ$931,HLOOKUP(Feuil1!$F391,Feuil2!$E$1:$DG$2,2,0),0)),"",VLOOKUP($H391*100+K$2,Feuil2!$A$3:$CQ$931,HLOOKUP(Feuil1!$F391,Feuil2!$E$1:$DG$2,2,0),0))</f>
        <v>0</v>
      </c>
      <c r="L391" s="12">
        <f>IF(ISBLANK(VLOOKUP($H391*100+L$2,Feuil2!$A$3:$CQ$931,HLOOKUP(Feuil1!$F391,Feuil2!$E$1:$DG$2,2,0),0)),"",VLOOKUP($H391*100+L$2,Feuil2!$A$3:$CQ$931,HLOOKUP(Feuil1!$F391,Feuil2!$E$1:$DG$2,2,0),0))</f>
        <v>56</v>
      </c>
      <c r="M391" s="12">
        <f>IF(ISBLANK(VLOOKUP($H391*100+M$2,Feuil2!$A$3:$CQ$931,HLOOKUP(Feuil1!$F391,Feuil2!$E$1:$DG$2,2,0),0)),"",VLOOKUP($H391*100+M$2,Feuil2!$A$3:$CQ$931,HLOOKUP(Feuil1!$F391,Feuil2!$E$1:$DG$2,2,0),0))</f>
        <v>74</v>
      </c>
      <c r="N391" s="12">
        <f>IF(ISBLANK(VLOOKUP($H391*100+N$2,Feuil2!$A$3:$CQ$931,HLOOKUP(Feuil1!$F391,Feuil2!$E$1:$DG$2,2,0),0)),"",VLOOKUP($H391*100+N$2,Feuil2!$A$3:$CQ$931,HLOOKUP(Feuil1!$F391,Feuil2!$E$1:$DG$2,2,0),0))</f>
        <v>50.4</v>
      </c>
      <c r="O391" s="12">
        <f>IF(ISBLANK(VLOOKUP($H391*100+O$2,Feuil2!$A$3:$CQ$931,HLOOKUP(Feuil1!$F391,Feuil2!$E$1:$DG$2,2,0),0)),"",VLOOKUP($H391*100+O$2,Feuil2!$A$3:$CQ$931,HLOOKUP(Feuil1!$F391,Feuil2!$E$1:$DG$2,2,0),0))</f>
        <v>19.3</v>
      </c>
      <c r="P391" s="12">
        <f>IF(ISBLANK(VLOOKUP($H391*100+P$2,Feuil2!$A$3:$CQ$931,HLOOKUP(Feuil1!$F391,Feuil2!$E$1:$DG$2,2,0),0)),"",VLOOKUP($H391*100+P$2,Feuil2!$A$3:$CQ$931,HLOOKUP(Feuil1!$F391,Feuil2!$E$1:$DG$2,2,0),0))</f>
        <v>12.2</v>
      </c>
      <c r="Q391" s="12">
        <f>IF(ISBLANK(VLOOKUP($H391*100+Q$2,Feuil2!$A$3:$CQ$931,HLOOKUP(Feuil1!$F391,Feuil2!$E$1:$DG$2,2,0),0)),"",VLOOKUP($H391*100+Q$2,Feuil2!$A$3:$CQ$931,HLOOKUP(Feuil1!$F391,Feuil2!$E$1:$DG$2,2,0),0))</f>
        <v>3</v>
      </c>
      <c r="R391" s="12">
        <f>IF(ISBLANK(VLOOKUP($H391*100+R$2,Feuil2!$A$3:$CQ$931,HLOOKUP(Feuil1!$F391,Feuil2!$E$1:$DG$2,2,0),0)),"",VLOOKUP($H391*100+R$2,Feuil2!$A$3:$CQ$931,HLOOKUP(Feuil1!$F391,Feuil2!$E$1:$DG$2,2,0),0))</f>
        <v>0</v>
      </c>
      <c r="S391" s="12">
        <f>IF(ISBLANK(VLOOKUP($H391*100+S$2,Feuil2!$A$3:$CQ$931,HLOOKUP(Feuil1!$F391,Feuil2!$E$1:$DG$2,2,0),0)),"",VLOOKUP($H391*100+S$2,Feuil2!$A$3:$CQ$931,HLOOKUP(Feuil1!$F391,Feuil2!$E$1:$DG$2,2,0),0))</f>
        <v>0</v>
      </c>
      <c r="T391" s="12">
        <f>IF(ISBLANK(VLOOKUP($H391*100+T$2,Feuil2!$A$3:$CQ$931,HLOOKUP(Feuil1!$F391,Feuil2!$E$1:$DG$2,2,0),0)),"",VLOOKUP($H391*100+T$2,Feuil2!$A$3:$CQ$931,HLOOKUP(Feuil1!$F391,Feuil2!$E$1:$DG$2,2,0),0))</f>
        <v>0</v>
      </c>
      <c r="U391" s="12">
        <f t="shared" si="27"/>
        <v>229.1</v>
      </c>
    </row>
    <row r="392" spans="1:21" x14ac:dyDescent="0.35">
      <c r="A392" s="10" t="s">
        <v>34</v>
      </c>
      <c r="B392" s="8" t="s">
        <v>38</v>
      </c>
      <c r="C392" s="39">
        <v>434600</v>
      </c>
      <c r="D392" s="39">
        <v>459150</v>
      </c>
      <c r="E392" s="39">
        <v>11</v>
      </c>
      <c r="F392" s="10">
        <v>5520</v>
      </c>
      <c r="G392" s="5" t="s">
        <v>25</v>
      </c>
      <c r="H392" s="11">
        <v>1999</v>
      </c>
      <c r="I392" s="12">
        <f>IF(ISBLANK(VLOOKUP($H392*100+I$2,Feuil2!$A$3:$CQ$931,HLOOKUP(Feuil1!$F392,Feuil2!$E$1:$DG$2,2,0),0)),"",VLOOKUP($H392*100+I$2,Feuil2!$A$3:$CQ$931,HLOOKUP(Feuil1!$F392,Feuil2!$E$1:$DG$2,2,0),0))</f>
        <v>24.5</v>
      </c>
      <c r="J392" s="12">
        <f>IF(ISBLANK(VLOOKUP($H392*100+J$2,Feuil2!$A$3:$CQ$931,HLOOKUP(Feuil1!$F392,Feuil2!$E$1:$DG$2,2,0),0)),"",VLOOKUP($H392*100+J$2,Feuil2!$A$3:$CQ$931,HLOOKUP(Feuil1!$F392,Feuil2!$E$1:$DG$2,2,0),0))</f>
        <v>102.7</v>
      </c>
      <c r="K392" s="12">
        <f>IF(ISBLANK(VLOOKUP($H392*100+K$2,Feuil2!$A$3:$CQ$931,HLOOKUP(Feuil1!$F392,Feuil2!$E$1:$DG$2,2,0),0)),"",VLOOKUP($H392*100+K$2,Feuil2!$A$3:$CQ$931,HLOOKUP(Feuil1!$F392,Feuil2!$E$1:$DG$2,2,0),0))</f>
        <v>65.400000000000006</v>
      </c>
      <c r="L392" s="12">
        <f>IF(ISBLANK(VLOOKUP($H392*100+L$2,Feuil2!$A$3:$CQ$931,HLOOKUP(Feuil1!$F392,Feuil2!$E$1:$DG$2,2,0),0)),"",VLOOKUP($H392*100+L$2,Feuil2!$A$3:$CQ$931,HLOOKUP(Feuil1!$F392,Feuil2!$E$1:$DG$2,2,0),0))</f>
        <v>40.299999999999997</v>
      </c>
      <c r="M392" s="12">
        <f>IF(ISBLANK(VLOOKUP($H392*100+M$2,Feuil2!$A$3:$CQ$931,HLOOKUP(Feuil1!$F392,Feuil2!$E$1:$DG$2,2,0),0)),"",VLOOKUP($H392*100+M$2,Feuil2!$A$3:$CQ$931,HLOOKUP(Feuil1!$F392,Feuil2!$E$1:$DG$2,2,0),0))</f>
        <v>65.8</v>
      </c>
      <c r="N392" s="12">
        <f>IF(ISBLANK(VLOOKUP($H392*100+N$2,Feuil2!$A$3:$CQ$931,HLOOKUP(Feuil1!$F392,Feuil2!$E$1:$DG$2,2,0),0)),"",VLOOKUP($H392*100+N$2,Feuil2!$A$3:$CQ$931,HLOOKUP(Feuil1!$F392,Feuil2!$E$1:$DG$2,2,0),0))</f>
        <v>0</v>
      </c>
      <c r="O392" s="12">
        <f>IF(ISBLANK(VLOOKUP($H392*100+O$2,Feuil2!$A$3:$CQ$931,HLOOKUP(Feuil1!$F392,Feuil2!$E$1:$DG$2,2,0),0)),"",VLOOKUP($H392*100+O$2,Feuil2!$A$3:$CQ$931,HLOOKUP(Feuil1!$F392,Feuil2!$E$1:$DG$2,2,0),0))</f>
        <v>3.3</v>
      </c>
      <c r="P392" s="12">
        <f>IF(ISBLANK(VLOOKUP($H392*100+P$2,Feuil2!$A$3:$CQ$931,HLOOKUP(Feuil1!$F392,Feuil2!$E$1:$DG$2,2,0),0)),"",VLOOKUP($H392*100+P$2,Feuil2!$A$3:$CQ$931,HLOOKUP(Feuil1!$F392,Feuil2!$E$1:$DG$2,2,0),0))</f>
        <v>89</v>
      </c>
      <c r="Q392" s="12">
        <f>IF(ISBLANK(VLOOKUP($H392*100+Q$2,Feuil2!$A$3:$CQ$931,HLOOKUP(Feuil1!$F392,Feuil2!$E$1:$DG$2,2,0),0)),"",VLOOKUP($H392*100+Q$2,Feuil2!$A$3:$CQ$931,HLOOKUP(Feuil1!$F392,Feuil2!$E$1:$DG$2,2,0),0))</f>
        <v>11.6</v>
      </c>
      <c r="R392" s="12">
        <f>IF(ISBLANK(VLOOKUP($H392*100+R$2,Feuil2!$A$3:$CQ$931,HLOOKUP(Feuil1!$F392,Feuil2!$E$1:$DG$2,2,0),0)),"",VLOOKUP($H392*100+R$2,Feuil2!$A$3:$CQ$931,HLOOKUP(Feuil1!$F392,Feuil2!$E$1:$DG$2,2,0),0))</f>
        <v>0</v>
      </c>
      <c r="S392" s="12">
        <f>IF(ISBLANK(VLOOKUP($H392*100+S$2,Feuil2!$A$3:$CQ$931,HLOOKUP(Feuil1!$F392,Feuil2!$E$1:$DG$2,2,0),0)),"",VLOOKUP($H392*100+S$2,Feuil2!$A$3:$CQ$931,HLOOKUP(Feuil1!$F392,Feuil2!$E$1:$DG$2,2,0),0))</f>
        <v>0</v>
      </c>
      <c r="T392" s="12">
        <f>IF(ISBLANK(VLOOKUP($H392*100+T$2,Feuil2!$A$3:$CQ$931,HLOOKUP(Feuil1!$F392,Feuil2!$E$1:$DG$2,2,0),0)),"",VLOOKUP($H392*100+T$2,Feuil2!$A$3:$CQ$931,HLOOKUP(Feuil1!$F392,Feuil2!$E$1:$DG$2,2,0),0))</f>
        <v>0</v>
      </c>
      <c r="U392" s="12">
        <f t="shared" si="27"/>
        <v>402.60000000000008</v>
      </c>
    </row>
    <row r="393" spans="1:21" x14ac:dyDescent="0.35">
      <c r="A393" s="10" t="s">
        <v>34</v>
      </c>
      <c r="B393" s="8" t="s">
        <v>38</v>
      </c>
      <c r="C393" s="39">
        <v>434600</v>
      </c>
      <c r="D393" s="39">
        <v>459150</v>
      </c>
      <c r="E393" s="39">
        <v>11</v>
      </c>
      <c r="F393" s="10">
        <v>5520</v>
      </c>
      <c r="G393" s="5" t="s">
        <v>25</v>
      </c>
      <c r="H393" s="11">
        <v>2000</v>
      </c>
      <c r="I393" s="12">
        <f>IF(ISBLANK(VLOOKUP($H393*100+I$2,Feuil2!$A$3:$CQ$931,HLOOKUP(Feuil1!$F393,Feuil2!$E$1:$DG$2,2,0),0)),"",VLOOKUP($H393*100+I$2,Feuil2!$A$3:$CQ$931,HLOOKUP(Feuil1!$F393,Feuil2!$E$1:$DG$2,2,0),0))</f>
        <v>21.2</v>
      </c>
      <c r="J393" s="12">
        <f>IF(ISBLANK(VLOOKUP($H393*100+J$2,Feuil2!$A$3:$CQ$931,HLOOKUP(Feuil1!$F393,Feuil2!$E$1:$DG$2,2,0),0)),"",VLOOKUP($H393*100+J$2,Feuil2!$A$3:$CQ$931,HLOOKUP(Feuil1!$F393,Feuil2!$E$1:$DG$2,2,0),0))</f>
        <v>95.5</v>
      </c>
      <c r="K393" s="12">
        <f>IF(ISBLANK(VLOOKUP($H393*100+K$2,Feuil2!$A$3:$CQ$931,HLOOKUP(Feuil1!$F393,Feuil2!$E$1:$DG$2,2,0),0)),"",VLOOKUP($H393*100+K$2,Feuil2!$A$3:$CQ$931,HLOOKUP(Feuil1!$F393,Feuil2!$E$1:$DG$2,2,0),0))</f>
        <v>47.9</v>
      </c>
      <c r="L393" s="12">
        <f>IF(ISBLANK(VLOOKUP($H393*100+L$2,Feuil2!$A$3:$CQ$931,HLOOKUP(Feuil1!$F393,Feuil2!$E$1:$DG$2,2,0),0)),"",VLOOKUP($H393*100+L$2,Feuil2!$A$3:$CQ$931,HLOOKUP(Feuil1!$F393,Feuil2!$E$1:$DG$2,2,0),0))</f>
        <v>190</v>
      </c>
      <c r="M393" s="12">
        <f>IF(ISBLANK(VLOOKUP($H393*100+M$2,Feuil2!$A$3:$CQ$931,HLOOKUP(Feuil1!$F393,Feuil2!$E$1:$DG$2,2,0),0)),"",VLOOKUP($H393*100+M$2,Feuil2!$A$3:$CQ$931,HLOOKUP(Feuil1!$F393,Feuil2!$E$1:$DG$2,2,0),0))</f>
        <v>102.1</v>
      </c>
      <c r="N393" s="12">
        <f>IF(ISBLANK(VLOOKUP($H393*100+N$2,Feuil2!$A$3:$CQ$931,HLOOKUP(Feuil1!$F393,Feuil2!$E$1:$DG$2,2,0),0)),"",VLOOKUP($H393*100+N$2,Feuil2!$A$3:$CQ$931,HLOOKUP(Feuil1!$F393,Feuil2!$E$1:$DG$2,2,0),0))</f>
        <v>36.200000000000003</v>
      </c>
      <c r="O393" s="12">
        <f>IF(ISBLANK(VLOOKUP($H393*100+O$2,Feuil2!$A$3:$CQ$931,HLOOKUP(Feuil1!$F393,Feuil2!$E$1:$DG$2,2,0),0)),"",VLOOKUP($H393*100+O$2,Feuil2!$A$3:$CQ$931,HLOOKUP(Feuil1!$F393,Feuil2!$E$1:$DG$2,2,0),0))</f>
        <v>27.1</v>
      </c>
      <c r="P393" s="12">
        <f>IF(ISBLANK(VLOOKUP($H393*100+P$2,Feuil2!$A$3:$CQ$931,HLOOKUP(Feuil1!$F393,Feuil2!$E$1:$DG$2,2,0),0)),"",VLOOKUP($H393*100+P$2,Feuil2!$A$3:$CQ$931,HLOOKUP(Feuil1!$F393,Feuil2!$E$1:$DG$2,2,0),0))</f>
        <v>0.8</v>
      </c>
      <c r="Q393" s="12">
        <f>IF(ISBLANK(VLOOKUP($H393*100+Q$2,Feuil2!$A$3:$CQ$931,HLOOKUP(Feuil1!$F393,Feuil2!$E$1:$DG$2,2,0),0)),"",VLOOKUP($H393*100+Q$2,Feuil2!$A$3:$CQ$931,HLOOKUP(Feuil1!$F393,Feuil2!$E$1:$DG$2,2,0),0))</f>
        <v>25.3</v>
      </c>
      <c r="R393" s="12">
        <f>IF(ISBLANK(VLOOKUP($H393*100+R$2,Feuil2!$A$3:$CQ$931,HLOOKUP(Feuil1!$F393,Feuil2!$E$1:$DG$2,2,0),0)),"",VLOOKUP($H393*100+R$2,Feuil2!$A$3:$CQ$931,HLOOKUP(Feuil1!$F393,Feuil2!$E$1:$DG$2,2,0),0))</f>
        <v>1.6</v>
      </c>
      <c r="S393" s="12">
        <f>IF(ISBLANK(VLOOKUP($H393*100+S$2,Feuil2!$A$3:$CQ$931,HLOOKUP(Feuil1!$F393,Feuil2!$E$1:$DG$2,2,0),0)),"",VLOOKUP($H393*100+S$2,Feuil2!$A$3:$CQ$931,HLOOKUP(Feuil1!$F393,Feuil2!$E$1:$DG$2,2,0),0))</f>
        <v>0</v>
      </c>
      <c r="T393" s="12">
        <f>IF(ISBLANK(VLOOKUP($H393*100+T$2,Feuil2!$A$3:$CQ$931,HLOOKUP(Feuil1!$F393,Feuil2!$E$1:$DG$2,2,0),0)),"",VLOOKUP($H393*100+T$2,Feuil2!$A$3:$CQ$931,HLOOKUP(Feuil1!$F393,Feuil2!$E$1:$DG$2,2,0),0))</f>
        <v>0.8</v>
      </c>
      <c r="U393" s="12">
        <f t="shared" si="27"/>
        <v>548.49999999999989</v>
      </c>
    </row>
    <row r="394" spans="1:21" x14ac:dyDescent="0.35">
      <c r="A394" s="10" t="s">
        <v>34</v>
      </c>
      <c r="B394" s="8" t="s">
        <v>38</v>
      </c>
      <c r="C394" s="39">
        <v>434600</v>
      </c>
      <c r="D394" s="39">
        <v>459150</v>
      </c>
      <c r="E394" s="39">
        <v>11</v>
      </c>
      <c r="F394" s="10">
        <v>5520</v>
      </c>
      <c r="G394" s="5" t="s">
        <v>25</v>
      </c>
      <c r="H394" s="11">
        <v>2001</v>
      </c>
      <c r="I394" s="12">
        <f>IF(ISBLANK(VLOOKUP($H394*100+I$2,Feuil2!$A$3:$CQ$931,HLOOKUP(Feuil1!$F394,Feuil2!$E$1:$DG$2,2,0),0)),"",VLOOKUP($H394*100+I$2,Feuil2!$A$3:$CQ$931,HLOOKUP(Feuil1!$F394,Feuil2!$E$1:$DG$2,2,0),0))</f>
        <v>109.1</v>
      </c>
      <c r="J394" s="12">
        <f>IF(ISBLANK(VLOOKUP($H394*100+J$2,Feuil2!$A$3:$CQ$931,HLOOKUP(Feuil1!$F394,Feuil2!$E$1:$DG$2,2,0),0)),"",VLOOKUP($H394*100+J$2,Feuil2!$A$3:$CQ$931,HLOOKUP(Feuil1!$F394,Feuil2!$E$1:$DG$2,2,0),0))</f>
        <v>15.6</v>
      </c>
      <c r="K394" s="12">
        <f>IF(ISBLANK(VLOOKUP($H394*100+K$2,Feuil2!$A$3:$CQ$931,HLOOKUP(Feuil1!$F394,Feuil2!$E$1:$DG$2,2,0),0)),"",VLOOKUP($H394*100+K$2,Feuil2!$A$3:$CQ$931,HLOOKUP(Feuil1!$F394,Feuil2!$E$1:$DG$2,2,0),0))</f>
        <v>8.1</v>
      </c>
      <c r="L394" s="12">
        <f>IF(ISBLANK(VLOOKUP($H394*100+L$2,Feuil2!$A$3:$CQ$931,HLOOKUP(Feuil1!$F394,Feuil2!$E$1:$DG$2,2,0),0)),"",VLOOKUP($H394*100+L$2,Feuil2!$A$3:$CQ$931,HLOOKUP(Feuil1!$F394,Feuil2!$E$1:$DG$2,2,0),0))</f>
        <v>98.7</v>
      </c>
      <c r="M394" s="12">
        <f>IF(ISBLANK(VLOOKUP($H394*100+M$2,Feuil2!$A$3:$CQ$931,HLOOKUP(Feuil1!$F394,Feuil2!$E$1:$DG$2,2,0),0)),"",VLOOKUP($H394*100+M$2,Feuil2!$A$3:$CQ$931,HLOOKUP(Feuil1!$F394,Feuil2!$E$1:$DG$2,2,0),0))</f>
        <v>11</v>
      </c>
      <c r="N394" s="12">
        <f>IF(ISBLANK(VLOOKUP($H394*100+N$2,Feuil2!$A$3:$CQ$931,HLOOKUP(Feuil1!$F394,Feuil2!$E$1:$DG$2,2,0),0)),"",VLOOKUP($H394*100+N$2,Feuil2!$A$3:$CQ$931,HLOOKUP(Feuil1!$F394,Feuil2!$E$1:$DG$2,2,0),0))</f>
        <v>1.8</v>
      </c>
      <c r="O394" s="12">
        <f>IF(ISBLANK(VLOOKUP($H394*100+O$2,Feuil2!$A$3:$CQ$931,HLOOKUP(Feuil1!$F394,Feuil2!$E$1:$DG$2,2,0),0)),"",VLOOKUP($H394*100+O$2,Feuil2!$A$3:$CQ$931,HLOOKUP(Feuil1!$F394,Feuil2!$E$1:$DG$2,2,0),0))</f>
        <v>111.1</v>
      </c>
      <c r="P394" s="12">
        <f>IF(ISBLANK(VLOOKUP($H394*100+P$2,Feuil2!$A$3:$CQ$931,HLOOKUP(Feuil1!$F394,Feuil2!$E$1:$DG$2,2,0),0)),"",VLOOKUP($H394*100+P$2,Feuil2!$A$3:$CQ$931,HLOOKUP(Feuil1!$F394,Feuil2!$E$1:$DG$2,2,0),0))</f>
        <v>86.4</v>
      </c>
      <c r="Q394" s="12">
        <f>IF(ISBLANK(VLOOKUP($H394*100+Q$2,Feuil2!$A$3:$CQ$931,HLOOKUP(Feuil1!$F394,Feuil2!$E$1:$DG$2,2,0),0)),"",VLOOKUP($H394*100+Q$2,Feuil2!$A$3:$CQ$931,HLOOKUP(Feuil1!$F394,Feuil2!$E$1:$DG$2,2,0),0))</f>
        <v>11.9</v>
      </c>
      <c r="R394" s="12">
        <f>IF(ISBLANK(VLOOKUP($H394*100+R$2,Feuil2!$A$3:$CQ$931,HLOOKUP(Feuil1!$F394,Feuil2!$E$1:$DG$2,2,0),0)),"",VLOOKUP($H394*100+R$2,Feuil2!$A$3:$CQ$931,HLOOKUP(Feuil1!$F394,Feuil2!$E$1:$DG$2,2,0),0))</f>
        <v>0.4</v>
      </c>
      <c r="S394" s="12">
        <f>IF(ISBLANK(VLOOKUP($H394*100+S$2,Feuil2!$A$3:$CQ$931,HLOOKUP(Feuil1!$F394,Feuil2!$E$1:$DG$2,2,0),0)),"",VLOOKUP($H394*100+S$2,Feuil2!$A$3:$CQ$931,HLOOKUP(Feuil1!$F394,Feuil2!$E$1:$DG$2,2,0),0))</f>
        <v>0</v>
      </c>
      <c r="T394" s="12">
        <f>IF(ISBLANK(VLOOKUP($H394*100+T$2,Feuil2!$A$3:$CQ$931,HLOOKUP(Feuil1!$F394,Feuil2!$E$1:$DG$2,2,0),0)),"",VLOOKUP($H394*100+T$2,Feuil2!$A$3:$CQ$931,HLOOKUP(Feuil1!$F394,Feuil2!$E$1:$DG$2,2,0),0))</f>
        <v>0</v>
      </c>
      <c r="U394" s="12">
        <f t="shared" si="27"/>
        <v>454.09999999999991</v>
      </c>
    </row>
    <row r="395" spans="1:21" x14ac:dyDescent="0.35">
      <c r="A395" s="10" t="s">
        <v>34</v>
      </c>
      <c r="B395" s="8" t="s">
        <v>38</v>
      </c>
      <c r="C395" s="39">
        <v>434600</v>
      </c>
      <c r="D395" s="39">
        <v>459150</v>
      </c>
      <c r="E395" s="39">
        <v>11</v>
      </c>
      <c r="F395" s="10">
        <v>5520</v>
      </c>
      <c r="G395" s="5" t="s">
        <v>25</v>
      </c>
      <c r="H395" s="11">
        <v>2002</v>
      </c>
      <c r="I395" s="12">
        <f>IF(ISBLANK(VLOOKUP($H395*100+I$2,Feuil2!$A$3:$CQ$931,HLOOKUP(Feuil1!$F395,Feuil2!$E$1:$DG$2,2,0),0)),"",VLOOKUP($H395*100+I$2,Feuil2!$A$3:$CQ$931,HLOOKUP(Feuil1!$F395,Feuil2!$E$1:$DG$2,2,0),0))</f>
        <v>6</v>
      </c>
      <c r="J395" s="12">
        <f>IF(ISBLANK(VLOOKUP($H395*100+J$2,Feuil2!$A$3:$CQ$931,HLOOKUP(Feuil1!$F395,Feuil2!$E$1:$DG$2,2,0),0)),"",VLOOKUP($H395*100+J$2,Feuil2!$A$3:$CQ$931,HLOOKUP(Feuil1!$F395,Feuil2!$E$1:$DG$2,2,0),0))</f>
        <v>100.5</v>
      </c>
      <c r="K395" s="12">
        <f>IF(ISBLANK(VLOOKUP($H395*100+K$2,Feuil2!$A$3:$CQ$931,HLOOKUP(Feuil1!$F395,Feuil2!$E$1:$DG$2,2,0),0)),"",VLOOKUP($H395*100+K$2,Feuil2!$A$3:$CQ$931,HLOOKUP(Feuil1!$F395,Feuil2!$E$1:$DG$2,2,0),0))</f>
        <v>221.8</v>
      </c>
      <c r="L395" s="12">
        <f>IF(ISBLANK(VLOOKUP($H395*100+L$2,Feuil2!$A$3:$CQ$931,HLOOKUP(Feuil1!$F395,Feuil2!$E$1:$DG$2,2,0),0)),"",VLOOKUP($H395*100+L$2,Feuil2!$A$3:$CQ$931,HLOOKUP(Feuil1!$F395,Feuil2!$E$1:$DG$2,2,0),0))</f>
        <v>69.599999999999994</v>
      </c>
      <c r="M395" s="12">
        <f>IF(ISBLANK(VLOOKUP($H395*100+M$2,Feuil2!$A$3:$CQ$931,HLOOKUP(Feuil1!$F395,Feuil2!$E$1:$DG$2,2,0),0)),"",VLOOKUP($H395*100+M$2,Feuil2!$A$3:$CQ$931,HLOOKUP(Feuil1!$F395,Feuil2!$E$1:$DG$2,2,0),0))</f>
        <v>65.599999999999994</v>
      </c>
      <c r="N395" s="12">
        <f>IF(ISBLANK(VLOOKUP($H395*100+N$2,Feuil2!$A$3:$CQ$931,HLOOKUP(Feuil1!$F395,Feuil2!$E$1:$DG$2,2,0),0)),"",VLOOKUP($H395*100+N$2,Feuil2!$A$3:$CQ$931,HLOOKUP(Feuil1!$F395,Feuil2!$E$1:$DG$2,2,0),0))</f>
        <v>44</v>
      </c>
      <c r="O395" s="12">
        <f>IF(ISBLANK(VLOOKUP($H395*100+O$2,Feuil2!$A$3:$CQ$931,HLOOKUP(Feuil1!$F395,Feuil2!$E$1:$DG$2,2,0),0)),"",VLOOKUP($H395*100+O$2,Feuil2!$A$3:$CQ$931,HLOOKUP(Feuil1!$F395,Feuil2!$E$1:$DG$2,2,0),0))</f>
        <v>62.3</v>
      </c>
      <c r="P395" s="12">
        <f>IF(ISBLANK(VLOOKUP($H395*100+P$2,Feuil2!$A$3:$CQ$931,HLOOKUP(Feuil1!$F395,Feuil2!$E$1:$DG$2,2,0),0)),"",VLOOKUP($H395*100+P$2,Feuil2!$A$3:$CQ$931,HLOOKUP(Feuil1!$F395,Feuil2!$E$1:$DG$2,2,0),0))</f>
        <v>54</v>
      </c>
      <c r="Q395" s="12">
        <f>IF(ISBLANK(VLOOKUP($H395*100+Q$2,Feuil2!$A$3:$CQ$931,HLOOKUP(Feuil1!$F395,Feuil2!$E$1:$DG$2,2,0),0)),"",VLOOKUP($H395*100+Q$2,Feuil2!$A$3:$CQ$931,HLOOKUP(Feuil1!$F395,Feuil2!$E$1:$DG$2,2,0),0))</f>
        <v>7.1</v>
      </c>
      <c r="R395" s="12">
        <f>IF(ISBLANK(VLOOKUP($H395*100+R$2,Feuil2!$A$3:$CQ$931,HLOOKUP(Feuil1!$F395,Feuil2!$E$1:$DG$2,2,0),0)),"",VLOOKUP($H395*100+R$2,Feuil2!$A$3:$CQ$931,HLOOKUP(Feuil1!$F395,Feuil2!$E$1:$DG$2,2,0),0))</f>
        <v>0.1</v>
      </c>
      <c r="S395" s="12">
        <f>IF(ISBLANK(VLOOKUP($H395*100+S$2,Feuil2!$A$3:$CQ$931,HLOOKUP(Feuil1!$F395,Feuil2!$E$1:$DG$2,2,0),0)),"",VLOOKUP($H395*100+S$2,Feuil2!$A$3:$CQ$931,HLOOKUP(Feuil1!$F395,Feuil2!$E$1:$DG$2,2,0),0))</f>
        <v>0</v>
      </c>
      <c r="T395" s="12">
        <f>IF(ISBLANK(VLOOKUP($H395*100+T$2,Feuil2!$A$3:$CQ$931,HLOOKUP(Feuil1!$F395,Feuil2!$E$1:$DG$2,2,0),0)),"",VLOOKUP($H395*100+T$2,Feuil2!$A$3:$CQ$931,HLOOKUP(Feuil1!$F395,Feuil2!$E$1:$DG$2,2,0),0))</f>
        <v>0</v>
      </c>
      <c r="U395" s="12">
        <f t="shared" ref="U395:U458" si="28">SUM(I395:T395)</f>
        <v>631</v>
      </c>
    </row>
    <row r="396" spans="1:21" x14ac:dyDescent="0.35">
      <c r="A396" s="10" t="s">
        <v>34</v>
      </c>
      <c r="B396" s="8" t="s">
        <v>38</v>
      </c>
      <c r="C396" s="39">
        <v>434600</v>
      </c>
      <c r="D396" s="39">
        <v>459150</v>
      </c>
      <c r="E396" s="39">
        <v>11</v>
      </c>
      <c r="F396" s="10">
        <v>5520</v>
      </c>
      <c r="G396" s="5" t="s">
        <v>25</v>
      </c>
      <c r="H396" s="11">
        <v>2003</v>
      </c>
      <c r="I396" s="12">
        <f>IF(ISBLANK(VLOOKUP($H396*100+I$2,Feuil2!$A$3:$CQ$931,HLOOKUP(Feuil1!$F396,Feuil2!$E$1:$DG$2,2,0),0)),"",VLOOKUP($H396*100+I$2,Feuil2!$A$3:$CQ$931,HLOOKUP(Feuil1!$F396,Feuil2!$E$1:$DG$2,2,0),0))</f>
        <v>1.5</v>
      </c>
      <c r="J396" s="12">
        <f>IF(ISBLANK(VLOOKUP($H396*100+J$2,Feuil2!$A$3:$CQ$931,HLOOKUP(Feuil1!$F396,Feuil2!$E$1:$DG$2,2,0),0)),"",VLOOKUP($H396*100+J$2,Feuil2!$A$3:$CQ$931,HLOOKUP(Feuil1!$F396,Feuil2!$E$1:$DG$2,2,0),0))</f>
        <v>126.6</v>
      </c>
      <c r="K396" s="12">
        <f>IF(ISBLANK(VLOOKUP($H396*100+K$2,Feuil2!$A$3:$CQ$931,HLOOKUP(Feuil1!$F396,Feuil2!$E$1:$DG$2,2,0),0)),"",VLOOKUP($H396*100+K$2,Feuil2!$A$3:$CQ$931,HLOOKUP(Feuil1!$F396,Feuil2!$E$1:$DG$2,2,0),0))</f>
        <v>73.2</v>
      </c>
      <c r="L396" s="12">
        <f>IF(ISBLANK(VLOOKUP($H396*100+L$2,Feuil2!$A$3:$CQ$931,HLOOKUP(Feuil1!$F396,Feuil2!$E$1:$DG$2,2,0),0)),"",VLOOKUP($H396*100+L$2,Feuil2!$A$3:$CQ$931,HLOOKUP(Feuil1!$F396,Feuil2!$E$1:$DG$2,2,0),0))</f>
        <v>141.80000000000001</v>
      </c>
      <c r="M396" s="12">
        <f>IF(ISBLANK(VLOOKUP($H396*100+M$2,Feuil2!$A$3:$CQ$931,HLOOKUP(Feuil1!$F396,Feuil2!$E$1:$DG$2,2,0),0)),"",VLOOKUP($H396*100+M$2,Feuil2!$A$3:$CQ$931,HLOOKUP(Feuil1!$F396,Feuil2!$E$1:$DG$2,2,0),0))</f>
        <v>13.7</v>
      </c>
      <c r="N396" s="12">
        <f>IF(ISBLANK(VLOOKUP($H396*100+N$2,Feuil2!$A$3:$CQ$931,HLOOKUP(Feuil1!$F396,Feuil2!$E$1:$DG$2,2,0),0)),"",VLOOKUP($H396*100+N$2,Feuil2!$A$3:$CQ$931,HLOOKUP(Feuil1!$F396,Feuil2!$E$1:$DG$2,2,0),0))</f>
        <v>51.9</v>
      </c>
      <c r="O396" s="12">
        <f>IF(ISBLANK(VLOOKUP($H396*100+O$2,Feuil2!$A$3:$CQ$931,HLOOKUP(Feuil1!$F396,Feuil2!$E$1:$DG$2,2,0),0)),"",VLOOKUP($H396*100+O$2,Feuil2!$A$3:$CQ$931,HLOOKUP(Feuil1!$F396,Feuil2!$E$1:$DG$2,2,0),0))</f>
        <v>87.1</v>
      </c>
      <c r="P396" s="12">
        <f>IF(ISBLANK(VLOOKUP($H396*100+P$2,Feuil2!$A$3:$CQ$931,HLOOKUP(Feuil1!$F396,Feuil2!$E$1:$DG$2,2,0),0)),"",VLOOKUP($H396*100+P$2,Feuil2!$A$3:$CQ$931,HLOOKUP(Feuil1!$F396,Feuil2!$E$1:$DG$2,2,0),0))</f>
        <v>43.4</v>
      </c>
      <c r="Q396" s="12">
        <f>IF(ISBLANK(VLOOKUP($H396*100+Q$2,Feuil2!$A$3:$CQ$931,HLOOKUP(Feuil1!$F396,Feuil2!$E$1:$DG$2,2,0),0)),"",VLOOKUP($H396*100+Q$2,Feuil2!$A$3:$CQ$931,HLOOKUP(Feuil1!$F396,Feuil2!$E$1:$DG$2,2,0),0))</f>
        <v>96.5</v>
      </c>
      <c r="R396" s="12">
        <f>IF(ISBLANK(VLOOKUP($H396*100+R$2,Feuil2!$A$3:$CQ$931,HLOOKUP(Feuil1!$F396,Feuil2!$E$1:$DG$2,2,0),0)),"",VLOOKUP($H396*100+R$2,Feuil2!$A$3:$CQ$931,HLOOKUP(Feuil1!$F396,Feuil2!$E$1:$DG$2,2,0),0))</f>
        <v>0</v>
      </c>
      <c r="S396" s="12">
        <f>IF(ISBLANK(VLOOKUP($H396*100+S$2,Feuil2!$A$3:$CQ$931,HLOOKUP(Feuil1!$F396,Feuil2!$E$1:$DG$2,2,0),0)),"",VLOOKUP($H396*100+S$2,Feuil2!$A$3:$CQ$931,HLOOKUP(Feuil1!$F396,Feuil2!$E$1:$DG$2,2,0),0))</f>
        <v>0</v>
      </c>
      <c r="T396" s="12">
        <f>IF(ISBLANK(VLOOKUP($H396*100+T$2,Feuil2!$A$3:$CQ$931,HLOOKUP(Feuil1!$F396,Feuil2!$E$1:$DG$2,2,0),0)),"",VLOOKUP($H396*100+T$2,Feuil2!$A$3:$CQ$931,HLOOKUP(Feuil1!$F396,Feuil2!$E$1:$DG$2,2,0),0))</f>
        <v>0</v>
      </c>
      <c r="U396" s="12">
        <f t="shared" si="28"/>
        <v>635.69999999999993</v>
      </c>
    </row>
    <row r="397" spans="1:21" x14ac:dyDescent="0.35">
      <c r="A397" s="10" t="s">
        <v>34</v>
      </c>
      <c r="B397" s="8" t="s">
        <v>38</v>
      </c>
      <c r="C397" s="39">
        <v>434600</v>
      </c>
      <c r="D397" s="39">
        <v>459150</v>
      </c>
      <c r="E397" s="39">
        <v>11</v>
      </c>
      <c r="F397" s="10">
        <v>5520</v>
      </c>
      <c r="G397" s="5" t="s">
        <v>25</v>
      </c>
      <c r="H397" s="11">
        <v>2004</v>
      </c>
      <c r="I397" s="12">
        <f>IF(ISBLANK(VLOOKUP($H397*100+I$2,Feuil2!$A$3:$CQ$931,HLOOKUP(Feuil1!$F397,Feuil2!$E$1:$DG$2,2,0),0)),"",VLOOKUP($H397*100+I$2,Feuil2!$A$3:$CQ$931,HLOOKUP(Feuil1!$F397,Feuil2!$E$1:$DG$2,2,0),0))</f>
        <v>0</v>
      </c>
      <c r="J397" s="12">
        <f>IF(ISBLANK(VLOOKUP($H397*100+J$2,Feuil2!$A$3:$CQ$931,HLOOKUP(Feuil1!$F397,Feuil2!$E$1:$DG$2,2,0),0)),"",VLOOKUP($H397*100+J$2,Feuil2!$A$3:$CQ$931,HLOOKUP(Feuil1!$F397,Feuil2!$E$1:$DG$2,2,0),0))</f>
        <v>82.9</v>
      </c>
      <c r="K397" s="12">
        <f>IF(ISBLANK(VLOOKUP($H397*100+K$2,Feuil2!$A$3:$CQ$931,HLOOKUP(Feuil1!$F397,Feuil2!$E$1:$DG$2,2,0),0)),"",VLOOKUP($H397*100+K$2,Feuil2!$A$3:$CQ$931,HLOOKUP(Feuil1!$F397,Feuil2!$E$1:$DG$2,2,0),0))</f>
        <v>36.200000000000003</v>
      </c>
      <c r="L397" s="12">
        <f>IF(ISBLANK(VLOOKUP($H397*100+L$2,Feuil2!$A$3:$CQ$931,HLOOKUP(Feuil1!$F397,Feuil2!$E$1:$DG$2,2,0),0)),"",VLOOKUP($H397*100+L$2,Feuil2!$A$3:$CQ$931,HLOOKUP(Feuil1!$F397,Feuil2!$E$1:$DG$2,2,0),0))</f>
        <v>58</v>
      </c>
      <c r="M397" s="12">
        <f>IF(ISBLANK(VLOOKUP($H397*100+M$2,Feuil2!$A$3:$CQ$931,HLOOKUP(Feuil1!$F397,Feuil2!$E$1:$DG$2,2,0),0)),"",VLOOKUP($H397*100+M$2,Feuil2!$A$3:$CQ$931,HLOOKUP(Feuil1!$F397,Feuil2!$E$1:$DG$2,2,0),0))</f>
        <v>0.1</v>
      </c>
      <c r="N397" s="12">
        <f>IF(ISBLANK(VLOOKUP($H397*100+N$2,Feuil2!$A$3:$CQ$931,HLOOKUP(Feuil1!$F397,Feuil2!$E$1:$DG$2,2,0),0)),"",VLOOKUP($H397*100+N$2,Feuil2!$A$3:$CQ$931,HLOOKUP(Feuil1!$F397,Feuil2!$E$1:$DG$2,2,0),0))</f>
        <v>44.9</v>
      </c>
      <c r="O397" s="12">
        <f>IF(ISBLANK(VLOOKUP($H397*100+O$2,Feuil2!$A$3:$CQ$931,HLOOKUP(Feuil1!$F397,Feuil2!$E$1:$DG$2,2,0),0)),"",VLOOKUP($H397*100+O$2,Feuil2!$A$3:$CQ$931,HLOOKUP(Feuil1!$F397,Feuil2!$E$1:$DG$2,2,0),0))</f>
        <v>29.1</v>
      </c>
      <c r="P397" s="12">
        <f>IF(ISBLANK(VLOOKUP($H397*100+P$2,Feuil2!$A$3:$CQ$931,HLOOKUP(Feuil1!$F397,Feuil2!$E$1:$DG$2,2,0),0)),"",VLOOKUP($H397*100+P$2,Feuil2!$A$3:$CQ$931,HLOOKUP(Feuil1!$F397,Feuil2!$E$1:$DG$2,2,0),0))</f>
        <v>0.5</v>
      </c>
      <c r="Q397" s="12">
        <f>IF(ISBLANK(VLOOKUP($H397*100+Q$2,Feuil2!$A$3:$CQ$931,HLOOKUP(Feuil1!$F397,Feuil2!$E$1:$DG$2,2,0),0)),"",VLOOKUP($H397*100+Q$2,Feuil2!$A$3:$CQ$931,HLOOKUP(Feuil1!$F397,Feuil2!$E$1:$DG$2,2,0),0))</f>
        <v>6.2</v>
      </c>
      <c r="R397" s="12">
        <f>IF(ISBLANK(VLOOKUP($H397*100+R$2,Feuil2!$A$3:$CQ$931,HLOOKUP(Feuil1!$F397,Feuil2!$E$1:$DG$2,2,0),0)),"",VLOOKUP($H397*100+R$2,Feuil2!$A$3:$CQ$931,HLOOKUP(Feuil1!$F397,Feuil2!$E$1:$DG$2,2,0),0))</f>
        <v>0.5</v>
      </c>
      <c r="S397" s="12">
        <f>IF(ISBLANK(VLOOKUP($H397*100+S$2,Feuil2!$A$3:$CQ$931,HLOOKUP(Feuil1!$F397,Feuil2!$E$1:$DG$2,2,0),0)),"",VLOOKUP($H397*100+S$2,Feuil2!$A$3:$CQ$931,HLOOKUP(Feuil1!$F397,Feuil2!$E$1:$DG$2,2,0),0))</f>
        <v>0</v>
      </c>
      <c r="T397" s="12">
        <f>IF(ISBLANK(VLOOKUP($H397*100+T$2,Feuil2!$A$3:$CQ$931,HLOOKUP(Feuil1!$F397,Feuil2!$E$1:$DG$2,2,0),0)),"",VLOOKUP($H397*100+T$2,Feuil2!$A$3:$CQ$931,HLOOKUP(Feuil1!$F397,Feuil2!$E$1:$DG$2,2,0),0))</f>
        <v>0</v>
      </c>
      <c r="U397" s="12">
        <f t="shared" si="28"/>
        <v>258.40000000000003</v>
      </c>
    </row>
    <row r="398" spans="1:21" x14ac:dyDescent="0.35">
      <c r="A398" s="10" t="s">
        <v>34</v>
      </c>
      <c r="B398" s="8" t="s">
        <v>38</v>
      </c>
      <c r="C398" s="39">
        <v>434600</v>
      </c>
      <c r="D398" s="39">
        <v>459150</v>
      </c>
      <c r="E398" s="39">
        <v>11</v>
      </c>
      <c r="F398" s="10">
        <v>5520</v>
      </c>
      <c r="G398" s="5" t="s">
        <v>25</v>
      </c>
      <c r="H398" s="11">
        <v>2005</v>
      </c>
      <c r="I398" s="12">
        <f>IF(ISBLANK(VLOOKUP($H398*100+I$2,Feuil2!$A$3:$CQ$931,HLOOKUP(Feuil1!$F398,Feuil2!$E$1:$DG$2,2,0),0)),"",VLOOKUP($H398*100+I$2,Feuil2!$A$3:$CQ$931,HLOOKUP(Feuil1!$F398,Feuil2!$E$1:$DG$2,2,0),0))</f>
        <v>0.3</v>
      </c>
      <c r="J398" s="12">
        <f>IF(ISBLANK(VLOOKUP($H398*100+J$2,Feuil2!$A$3:$CQ$931,HLOOKUP(Feuil1!$F398,Feuil2!$E$1:$DG$2,2,0),0)),"",VLOOKUP($H398*100+J$2,Feuil2!$A$3:$CQ$931,HLOOKUP(Feuil1!$F398,Feuil2!$E$1:$DG$2,2,0),0))</f>
        <v>36.799999999999997</v>
      </c>
      <c r="K398" s="12">
        <f>IF(ISBLANK(VLOOKUP($H398*100+K$2,Feuil2!$A$3:$CQ$931,HLOOKUP(Feuil1!$F398,Feuil2!$E$1:$DG$2,2,0),0)),"",VLOOKUP($H398*100+K$2,Feuil2!$A$3:$CQ$931,HLOOKUP(Feuil1!$F398,Feuil2!$E$1:$DG$2,2,0),0))</f>
        <v>75.8</v>
      </c>
      <c r="L398" s="12">
        <f>IF(ISBLANK(VLOOKUP($H398*100+L$2,Feuil2!$A$3:$CQ$931,HLOOKUP(Feuil1!$F398,Feuil2!$E$1:$DG$2,2,0),0)),"",VLOOKUP($H398*100+L$2,Feuil2!$A$3:$CQ$931,HLOOKUP(Feuil1!$F398,Feuil2!$E$1:$DG$2,2,0),0))</f>
        <v>34.6</v>
      </c>
      <c r="M398" s="12">
        <f>IF(ISBLANK(VLOOKUP($H398*100+M$2,Feuil2!$A$3:$CQ$931,HLOOKUP(Feuil1!$F398,Feuil2!$E$1:$DG$2,2,0),0)),"",VLOOKUP($H398*100+M$2,Feuil2!$A$3:$CQ$931,HLOOKUP(Feuil1!$F398,Feuil2!$E$1:$DG$2,2,0),0))</f>
        <v>140.4</v>
      </c>
      <c r="N398" s="12">
        <f>IF(ISBLANK(VLOOKUP($H398*100+N$2,Feuil2!$A$3:$CQ$931,HLOOKUP(Feuil1!$F398,Feuil2!$E$1:$DG$2,2,0),0)),"",VLOOKUP($H398*100+N$2,Feuil2!$A$3:$CQ$931,HLOOKUP(Feuil1!$F398,Feuil2!$E$1:$DG$2,2,0),0))</f>
        <v>121.8</v>
      </c>
      <c r="O398" s="12">
        <f>IF(ISBLANK(VLOOKUP($H398*100+O$2,Feuil2!$A$3:$CQ$931,HLOOKUP(Feuil1!$F398,Feuil2!$E$1:$DG$2,2,0),0)),"",VLOOKUP($H398*100+O$2,Feuil2!$A$3:$CQ$931,HLOOKUP(Feuil1!$F398,Feuil2!$E$1:$DG$2,2,0),0))</f>
        <v>76.900000000000006</v>
      </c>
      <c r="P398" s="12">
        <f>IF(ISBLANK(VLOOKUP($H398*100+P$2,Feuil2!$A$3:$CQ$931,HLOOKUP(Feuil1!$F398,Feuil2!$E$1:$DG$2,2,0),0)),"",VLOOKUP($H398*100+P$2,Feuil2!$A$3:$CQ$931,HLOOKUP(Feuil1!$F398,Feuil2!$E$1:$DG$2,2,0),0))</f>
        <v>27.5</v>
      </c>
      <c r="Q398" s="12">
        <f>IF(ISBLANK(VLOOKUP($H398*100+Q$2,Feuil2!$A$3:$CQ$931,HLOOKUP(Feuil1!$F398,Feuil2!$E$1:$DG$2,2,0),0)),"",VLOOKUP($H398*100+Q$2,Feuil2!$A$3:$CQ$931,HLOOKUP(Feuil1!$F398,Feuil2!$E$1:$DG$2,2,0),0))</f>
        <v>5.0999999999999996</v>
      </c>
      <c r="R398" s="12">
        <f>IF(ISBLANK(VLOOKUP($H398*100+R$2,Feuil2!$A$3:$CQ$931,HLOOKUP(Feuil1!$F398,Feuil2!$E$1:$DG$2,2,0),0)),"",VLOOKUP($H398*100+R$2,Feuil2!$A$3:$CQ$931,HLOOKUP(Feuil1!$F398,Feuil2!$E$1:$DG$2,2,0),0))</f>
        <v>0.8</v>
      </c>
      <c r="S398" s="12">
        <f>IF(ISBLANK(VLOOKUP($H398*100+S$2,Feuil2!$A$3:$CQ$931,HLOOKUP(Feuil1!$F398,Feuil2!$E$1:$DG$2,2,0),0)),"",VLOOKUP($H398*100+S$2,Feuil2!$A$3:$CQ$931,HLOOKUP(Feuil1!$F398,Feuil2!$E$1:$DG$2,2,0),0))</f>
        <v>0</v>
      </c>
      <c r="T398" s="12">
        <f>IF(ISBLANK(VLOOKUP($H398*100+T$2,Feuil2!$A$3:$CQ$931,HLOOKUP(Feuil1!$F398,Feuil2!$E$1:$DG$2,2,0),0)),"",VLOOKUP($H398*100+T$2,Feuil2!$A$3:$CQ$931,HLOOKUP(Feuil1!$F398,Feuil2!$E$1:$DG$2,2,0),0))</f>
        <v>0</v>
      </c>
      <c r="U398" s="12">
        <f t="shared" si="28"/>
        <v>520</v>
      </c>
    </row>
    <row r="399" spans="1:21" x14ac:dyDescent="0.35">
      <c r="A399" s="10" t="s">
        <v>34</v>
      </c>
      <c r="B399" s="8" t="s">
        <v>38</v>
      </c>
      <c r="C399" s="39">
        <v>434600</v>
      </c>
      <c r="D399" s="39">
        <v>459150</v>
      </c>
      <c r="E399" s="39">
        <v>11</v>
      </c>
      <c r="F399" s="10">
        <v>5520</v>
      </c>
      <c r="G399" s="5" t="s">
        <v>25</v>
      </c>
      <c r="H399" s="11">
        <v>2006</v>
      </c>
      <c r="I399" s="12">
        <f>IF(ISBLANK(VLOOKUP($H399*100+I$2,Feuil2!$A$3:$CQ$931,HLOOKUP(Feuil1!$F399,Feuil2!$E$1:$DG$2,2,0),0)),"",VLOOKUP($H399*100+I$2,Feuil2!$A$3:$CQ$931,HLOOKUP(Feuil1!$F399,Feuil2!$E$1:$DG$2,2,0),0))</f>
        <v>15</v>
      </c>
      <c r="J399" s="12">
        <f>IF(ISBLANK(VLOOKUP($H399*100+J$2,Feuil2!$A$3:$CQ$931,HLOOKUP(Feuil1!$F399,Feuil2!$E$1:$DG$2,2,0),0)),"",VLOOKUP($H399*100+J$2,Feuil2!$A$3:$CQ$931,HLOOKUP(Feuil1!$F399,Feuil2!$E$1:$DG$2,2,0),0))</f>
        <v>24.3</v>
      </c>
      <c r="K399" s="12">
        <f>IF(ISBLANK(VLOOKUP($H399*100+K$2,Feuil2!$A$3:$CQ$931,HLOOKUP(Feuil1!$F399,Feuil2!$E$1:$DG$2,2,0),0)),"",VLOOKUP($H399*100+K$2,Feuil2!$A$3:$CQ$931,HLOOKUP(Feuil1!$F399,Feuil2!$E$1:$DG$2,2,0),0))</f>
        <v>27.8</v>
      </c>
      <c r="L399" s="12">
        <f>IF(ISBLANK(VLOOKUP($H399*100+L$2,Feuil2!$A$3:$CQ$931,HLOOKUP(Feuil1!$F399,Feuil2!$E$1:$DG$2,2,0),0)),"",VLOOKUP($H399*100+L$2,Feuil2!$A$3:$CQ$931,HLOOKUP(Feuil1!$F399,Feuil2!$E$1:$DG$2,2,0),0))</f>
        <v>29.1</v>
      </c>
      <c r="M399" s="12">
        <f>IF(ISBLANK(VLOOKUP($H399*100+M$2,Feuil2!$A$3:$CQ$931,HLOOKUP(Feuil1!$F399,Feuil2!$E$1:$DG$2,2,0),0)),"",VLOOKUP($H399*100+M$2,Feuil2!$A$3:$CQ$931,HLOOKUP(Feuil1!$F399,Feuil2!$E$1:$DG$2,2,0),0))</f>
        <v>35.5</v>
      </c>
      <c r="N399" s="12">
        <f>IF(ISBLANK(VLOOKUP($H399*100+N$2,Feuil2!$A$3:$CQ$931,HLOOKUP(Feuil1!$F399,Feuil2!$E$1:$DG$2,2,0),0)),"",VLOOKUP($H399*100+N$2,Feuil2!$A$3:$CQ$931,HLOOKUP(Feuil1!$F399,Feuil2!$E$1:$DG$2,2,0),0))</f>
        <v>40.4</v>
      </c>
      <c r="O399" s="12">
        <f>IF(ISBLANK(VLOOKUP($H399*100+O$2,Feuil2!$A$3:$CQ$931,HLOOKUP(Feuil1!$F399,Feuil2!$E$1:$DG$2,2,0),0)),"",VLOOKUP($H399*100+O$2,Feuil2!$A$3:$CQ$931,HLOOKUP(Feuil1!$F399,Feuil2!$E$1:$DG$2,2,0),0))</f>
        <v>44.1</v>
      </c>
      <c r="P399" s="12">
        <f>IF(ISBLANK(VLOOKUP($H399*100+P$2,Feuil2!$A$3:$CQ$931,HLOOKUP(Feuil1!$F399,Feuil2!$E$1:$DG$2,2,0),0)),"",VLOOKUP($H399*100+P$2,Feuil2!$A$3:$CQ$931,HLOOKUP(Feuil1!$F399,Feuil2!$E$1:$DG$2,2,0),0))</f>
        <v>53.9</v>
      </c>
      <c r="Q399" s="12">
        <f>IF(ISBLANK(VLOOKUP($H399*100+Q$2,Feuil2!$A$3:$CQ$931,HLOOKUP(Feuil1!$F399,Feuil2!$E$1:$DG$2,2,0),0)),"",VLOOKUP($H399*100+Q$2,Feuil2!$A$3:$CQ$931,HLOOKUP(Feuil1!$F399,Feuil2!$E$1:$DG$2,2,0),0))</f>
        <v>13.3</v>
      </c>
      <c r="R399" s="12">
        <f>IF(ISBLANK(VLOOKUP($H399*100+R$2,Feuil2!$A$3:$CQ$931,HLOOKUP(Feuil1!$F399,Feuil2!$E$1:$DG$2,2,0),0)),"",VLOOKUP($H399*100+R$2,Feuil2!$A$3:$CQ$931,HLOOKUP(Feuil1!$F399,Feuil2!$E$1:$DG$2,2,0),0))</f>
        <v>0</v>
      </c>
      <c r="S399" s="12">
        <f>IF(ISBLANK(VLOOKUP($H399*100+S$2,Feuil2!$A$3:$CQ$931,HLOOKUP(Feuil1!$F399,Feuil2!$E$1:$DG$2,2,0),0)),"",VLOOKUP($H399*100+S$2,Feuil2!$A$3:$CQ$931,HLOOKUP(Feuil1!$F399,Feuil2!$E$1:$DG$2,2,0),0))</f>
        <v>0</v>
      </c>
      <c r="T399" s="12">
        <f>IF(ISBLANK(VLOOKUP($H399*100+T$2,Feuil2!$A$3:$CQ$931,HLOOKUP(Feuil1!$F399,Feuil2!$E$1:$DG$2,2,0),0)),"",VLOOKUP($H399*100+T$2,Feuil2!$A$3:$CQ$931,HLOOKUP(Feuil1!$F399,Feuil2!$E$1:$DG$2,2,0),0))</f>
        <v>0</v>
      </c>
      <c r="U399" s="12">
        <f t="shared" si="28"/>
        <v>283.39999999999998</v>
      </c>
    </row>
    <row r="400" spans="1:21" x14ac:dyDescent="0.35">
      <c r="A400" s="10" t="s">
        <v>34</v>
      </c>
      <c r="B400" s="8" t="s">
        <v>38</v>
      </c>
      <c r="C400" s="39">
        <v>434600</v>
      </c>
      <c r="D400" s="39">
        <v>459150</v>
      </c>
      <c r="E400" s="39">
        <v>11</v>
      </c>
      <c r="F400" s="10">
        <v>5520</v>
      </c>
      <c r="G400" s="5" t="s">
        <v>25</v>
      </c>
      <c r="H400" s="11">
        <v>2007</v>
      </c>
      <c r="I400" s="12">
        <f>IF(ISBLANK(VLOOKUP($H400*100+I$2,Feuil2!$A$3:$CQ$931,HLOOKUP(Feuil1!$F400,Feuil2!$E$1:$DG$2,2,0),0)),"",VLOOKUP($H400*100+I$2,Feuil2!$A$3:$CQ$931,HLOOKUP(Feuil1!$F400,Feuil2!$E$1:$DG$2,2,0),0))</f>
        <v>0.9</v>
      </c>
      <c r="J400" s="12">
        <f>IF(ISBLANK(VLOOKUP($H400*100+J$2,Feuil2!$A$3:$CQ$931,HLOOKUP(Feuil1!$F400,Feuil2!$E$1:$DG$2,2,0),0)),"",VLOOKUP($H400*100+J$2,Feuil2!$A$3:$CQ$931,HLOOKUP(Feuil1!$F400,Feuil2!$E$1:$DG$2,2,0),0))</f>
        <v>30.6</v>
      </c>
      <c r="K400" s="12">
        <f>IF(ISBLANK(VLOOKUP($H400*100+K$2,Feuil2!$A$3:$CQ$931,HLOOKUP(Feuil1!$F400,Feuil2!$E$1:$DG$2,2,0),0)),"",VLOOKUP($H400*100+K$2,Feuil2!$A$3:$CQ$931,HLOOKUP(Feuil1!$F400,Feuil2!$E$1:$DG$2,2,0),0))</f>
        <v>103</v>
      </c>
      <c r="L400" s="12">
        <f>IF(ISBLANK(VLOOKUP($H400*100+L$2,Feuil2!$A$3:$CQ$931,HLOOKUP(Feuil1!$F400,Feuil2!$E$1:$DG$2,2,0),0)),"",VLOOKUP($H400*100+L$2,Feuil2!$A$3:$CQ$931,HLOOKUP(Feuil1!$F400,Feuil2!$E$1:$DG$2,2,0),0))</f>
        <v>40.9</v>
      </c>
      <c r="M400" s="12">
        <f>IF(ISBLANK(VLOOKUP($H400*100+M$2,Feuil2!$A$3:$CQ$931,HLOOKUP(Feuil1!$F400,Feuil2!$E$1:$DG$2,2,0),0)),"",VLOOKUP($H400*100+M$2,Feuil2!$A$3:$CQ$931,HLOOKUP(Feuil1!$F400,Feuil2!$E$1:$DG$2,2,0),0))</f>
        <v>61.2</v>
      </c>
      <c r="N400" s="12">
        <f>IF(ISBLANK(VLOOKUP($H400*100+N$2,Feuil2!$A$3:$CQ$931,HLOOKUP(Feuil1!$F400,Feuil2!$E$1:$DG$2,2,0),0)),"",VLOOKUP($H400*100+N$2,Feuil2!$A$3:$CQ$931,HLOOKUP(Feuil1!$F400,Feuil2!$E$1:$DG$2,2,0),0))</f>
        <v>34.799999999999997</v>
      </c>
      <c r="O400" s="12">
        <f>IF(ISBLANK(VLOOKUP($H400*100+O$2,Feuil2!$A$3:$CQ$931,HLOOKUP(Feuil1!$F400,Feuil2!$E$1:$DG$2,2,0),0)),"",VLOOKUP($H400*100+O$2,Feuil2!$A$3:$CQ$931,HLOOKUP(Feuil1!$F400,Feuil2!$E$1:$DG$2,2,0),0))</f>
        <v>12.1</v>
      </c>
      <c r="P400" s="12">
        <f>IF(ISBLANK(VLOOKUP($H400*100+P$2,Feuil2!$A$3:$CQ$931,HLOOKUP(Feuil1!$F400,Feuil2!$E$1:$DG$2,2,0),0)),"",VLOOKUP($H400*100+P$2,Feuil2!$A$3:$CQ$931,HLOOKUP(Feuil1!$F400,Feuil2!$E$1:$DG$2,2,0),0))</f>
        <v>63.5</v>
      </c>
      <c r="Q400" s="12">
        <f>IF(ISBLANK(VLOOKUP($H400*100+Q$2,Feuil2!$A$3:$CQ$931,HLOOKUP(Feuil1!$F400,Feuil2!$E$1:$DG$2,2,0),0)),"",VLOOKUP($H400*100+Q$2,Feuil2!$A$3:$CQ$931,HLOOKUP(Feuil1!$F400,Feuil2!$E$1:$DG$2,2,0),0))</f>
        <v>38.700000000000003</v>
      </c>
      <c r="R400" s="12">
        <f>IF(ISBLANK(VLOOKUP($H400*100+R$2,Feuil2!$A$3:$CQ$931,HLOOKUP(Feuil1!$F400,Feuil2!$E$1:$DG$2,2,0),0)),"",VLOOKUP($H400*100+R$2,Feuil2!$A$3:$CQ$931,HLOOKUP(Feuil1!$F400,Feuil2!$E$1:$DG$2,2,0),0))</f>
        <v>0</v>
      </c>
      <c r="S400" s="12">
        <f>IF(ISBLANK(VLOOKUP($H400*100+S$2,Feuil2!$A$3:$CQ$931,HLOOKUP(Feuil1!$F400,Feuil2!$E$1:$DG$2,2,0),0)),"",VLOOKUP($H400*100+S$2,Feuil2!$A$3:$CQ$931,HLOOKUP(Feuil1!$F400,Feuil2!$E$1:$DG$2,2,0),0))</f>
        <v>0</v>
      </c>
      <c r="T400" s="12">
        <f>IF(ISBLANK(VLOOKUP($H400*100+T$2,Feuil2!$A$3:$CQ$931,HLOOKUP(Feuil1!$F400,Feuil2!$E$1:$DG$2,2,0),0)),"",VLOOKUP($H400*100+T$2,Feuil2!$A$3:$CQ$931,HLOOKUP(Feuil1!$F400,Feuil2!$E$1:$DG$2,2,0),0))</f>
        <v>0</v>
      </c>
      <c r="U400" s="12">
        <f t="shared" si="28"/>
        <v>385.70000000000005</v>
      </c>
    </row>
    <row r="401" spans="1:44" x14ac:dyDescent="0.35">
      <c r="A401" s="10" t="s">
        <v>34</v>
      </c>
      <c r="B401" s="8" t="s">
        <v>38</v>
      </c>
      <c r="C401" s="39">
        <v>434600</v>
      </c>
      <c r="D401" s="39">
        <v>459150</v>
      </c>
      <c r="E401" s="39">
        <v>11</v>
      </c>
      <c r="F401" s="10">
        <v>5520</v>
      </c>
      <c r="G401" s="5" t="s">
        <v>25</v>
      </c>
      <c r="H401" s="11">
        <v>2008</v>
      </c>
      <c r="I401" s="12">
        <f>IF(ISBLANK(VLOOKUP($H401*100+I$2,Feuil2!$A$3:$CQ$931,HLOOKUP(Feuil1!$F401,Feuil2!$E$1:$DG$2,2,0),0)),"",VLOOKUP($H401*100+I$2,Feuil2!$A$3:$CQ$931,HLOOKUP(Feuil1!$F401,Feuil2!$E$1:$DG$2,2,0),0))</f>
        <v>15.4</v>
      </c>
      <c r="J401" s="12">
        <f>IF(ISBLANK(VLOOKUP($H401*100+J$2,Feuil2!$A$3:$CQ$931,HLOOKUP(Feuil1!$F401,Feuil2!$E$1:$DG$2,2,0),0)),"",VLOOKUP($H401*100+J$2,Feuil2!$A$3:$CQ$931,HLOOKUP(Feuil1!$F401,Feuil2!$E$1:$DG$2,2,0),0))</f>
        <v>124.6</v>
      </c>
      <c r="K401" s="12">
        <f>IF(ISBLANK(VLOOKUP($H401*100+K$2,Feuil2!$A$3:$CQ$931,HLOOKUP(Feuil1!$F401,Feuil2!$E$1:$DG$2,2,0),0)),"",VLOOKUP($H401*100+K$2,Feuil2!$A$3:$CQ$931,HLOOKUP(Feuil1!$F401,Feuil2!$E$1:$DG$2,2,0),0))</f>
        <v>159.69999999999999</v>
      </c>
      <c r="L401" s="12">
        <f>IF(ISBLANK(VLOOKUP($H401*100+L$2,Feuil2!$A$3:$CQ$931,HLOOKUP(Feuil1!$F401,Feuil2!$E$1:$DG$2,2,0),0)),"",VLOOKUP($H401*100+L$2,Feuil2!$A$3:$CQ$931,HLOOKUP(Feuil1!$F401,Feuil2!$E$1:$DG$2,2,0),0))</f>
        <v>172</v>
      </c>
      <c r="M401" s="12">
        <f>IF(ISBLANK(VLOOKUP($H401*100+M$2,Feuil2!$A$3:$CQ$931,HLOOKUP(Feuil1!$F401,Feuil2!$E$1:$DG$2,2,0),0)),"",VLOOKUP($H401*100+M$2,Feuil2!$A$3:$CQ$931,HLOOKUP(Feuil1!$F401,Feuil2!$E$1:$DG$2,2,0),0))</f>
        <v>142.5</v>
      </c>
      <c r="N401" s="12">
        <f>IF(ISBLANK(VLOOKUP($H401*100+N$2,Feuil2!$A$3:$CQ$931,HLOOKUP(Feuil1!$F401,Feuil2!$E$1:$DG$2,2,0),0)),"",VLOOKUP($H401*100+N$2,Feuil2!$A$3:$CQ$931,HLOOKUP(Feuil1!$F401,Feuil2!$E$1:$DG$2,2,0),0))</f>
        <v>127.5</v>
      </c>
      <c r="O401" s="12">
        <f>IF(ISBLANK(VLOOKUP($H401*100+O$2,Feuil2!$A$3:$CQ$931,HLOOKUP(Feuil1!$F401,Feuil2!$E$1:$DG$2,2,0),0)),"",VLOOKUP($H401*100+O$2,Feuil2!$A$3:$CQ$931,HLOOKUP(Feuil1!$F401,Feuil2!$E$1:$DG$2,2,0),0))</f>
        <v>63.1</v>
      </c>
      <c r="P401" s="12">
        <f>IF(ISBLANK(VLOOKUP($H401*100+P$2,Feuil2!$A$3:$CQ$931,HLOOKUP(Feuil1!$F401,Feuil2!$E$1:$DG$2,2,0),0)),"",VLOOKUP($H401*100+P$2,Feuil2!$A$3:$CQ$931,HLOOKUP(Feuil1!$F401,Feuil2!$E$1:$DG$2,2,0),0))</f>
        <v>42.7</v>
      </c>
      <c r="Q401" s="12">
        <f>IF(ISBLANK(VLOOKUP($H401*100+Q$2,Feuil2!$A$3:$CQ$931,HLOOKUP(Feuil1!$F401,Feuil2!$E$1:$DG$2,2,0),0)),"",VLOOKUP($H401*100+Q$2,Feuil2!$A$3:$CQ$931,HLOOKUP(Feuil1!$F401,Feuil2!$E$1:$DG$2,2,0),0))</f>
        <v>4.2</v>
      </c>
      <c r="R401" s="12">
        <f>IF(ISBLANK(VLOOKUP($H401*100+R$2,Feuil2!$A$3:$CQ$931,HLOOKUP(Feuil1!$F401,Feuil2!$E$1:$DG$2,2,0),0)),"",VLOOKUP($H401*100+R$2,Feuil2!$A$3:$CQ$931,HLOOKUP(Feuil1!$F401,Feuil2!$E$1:$DG$2,2,0),0))</f>
        <v>0.2</v>
      </c>
      <c r="S401" s="12">
        <f>IF(ISBLANK(VLOOKUP($H401*100+S$2,Feuil2!$A$3:$CQ$931,HLOOKUP(Feuil1!$F401,Feuil2!$E$1:$DG$2,2,0),0)),"",VLOOKUP($H401*100+S$2,Feuil2!$A$3:$CQ$931,HLOOKUP(Feuil1!$F401,Feuil2!$E$1:$DG$2,2,0),0))</f>
        <v>0</v>
      </c>
      <c r="T401" s="12">
        <f>IF(ISBLANK(VLOOKUP($H401*100+T$2,Feuil2!$A$3:$CQ$931,HLOOKUP(Feuil1!$F401,Feuil2!$E$1:$DG$2,2,0),0)),"",VLOOKUP($H401*100+T$2,Feuil2!$A$3:$CQ$931,HLOOKUP(Feuil1!$F401,Feuil2!$E$1:$DG$2,2,0),0))</f>
        <v>0</v>
      </c>
      <c r="U401" s="12">
        <f t="shared" si="28"/>
        <v>851.9000000000002</v>
      </c>
    </row>
    <row r="402" spans="1:44" x14ac:dyDescent="0.35">
      <c r="A402" s="10" t="s">
        <v>34</v>
      </c>
      <c r="B402" s="8" t="s">
        <v>38</v>
      </c>
      <c r="C402" s="39">
        <v>434600</v>
      </c>
      <c r="D402" s="39">
        <v>459150</v>
      </c>
      <c r="E402" s="39">
        <v>11</v>
      </c>
      <c r="F402" s="10">
        <v>5520</v>
      </c>
      <c r="G402" s="5" t="s">
        <v>25</v>
      </c>
      <c r="H402" s="11">
        <v>2009</v>
      </c>
      <c r="I402" s="12">
        <f>IF(ISBLANK(VLOOKUP($H402*100+I$2,Feuil2!$A$3:$CQ$931,HLOOKUP(Feuil1!$F402,Feuil2!$E$1:$DG$2,2,0),0)),"",VLOOKUP($H402*100+I$2,Feuil2!$A$3:$CQ$931,HLOOKUP(Feuil1!$F402,Feuil2!$E$1:$DG$2,2,0),0))</f>
        <v>48.4</v>
      </c>
      <c r="J402" s="12">
        <f>IF(ISBLANK(VLOOKUP($H402*100+J$2,Feuil2!$A$3:$CQ$931,HLOOKUP(Feuil1!$F402,Feuil2!$E$1:$DG$2,2,0),0)),"",VLOOKUP($H402*100+J$2,Feuil2!$A$3:$CQ$931,HLOOKUP(Feuil1!$F402,Feuil2!$E$1:$DG$2,2,0),0))</f>
        <v>19.399999999999999</v>
      </c>
      <c r="K402" s="12">
        <f>IF(ISBLANK(VLOOKUP($H402*100+K$2,Feuil2!$A$3:$CQ$931,HLOOKUP(Feuil1!$F402,Feuil2!$E$1:$DG$2,2,0),0)),"",VLOOKUP($H402*100+K$2,Feuil2!$A$3:$CQ$931,HLOOKUP(Feuil1!$F402,Feuil2!$E$1:$DG$2,2,0),0))</f>
        <v>37.700000000000003</v>
      </c>
      <c r="L402" s="12">
        <f>IF(ISBLANK(VLOOKUP($H402*100+L$2,Feuil2!$A$3:$CQ$931,HLOOKUP(Feuil1!$F402,Feuil2!$E$1:$DG$2,2,0),0)),"",VLOOKUP($H402*100+L$2,Feuil2!$A$3:$CQ$931,HLOOKUP(Feuil1!$F402,Feuil2!$E$1:$DG$2,2,0),0))</f>
        <v>218.2</v>
      </c>
      <c r="M402" s="12">
        <f>IF(ISBLANK(VLOOKUP($H402*100+M$2,Feuil2!$A$3:$CQ$931,HLOOKUP(Feuil1!$F402,Feuil2!$E$1:$DG$2,2,0),0)),"",VLOOKUP($H402*100+M$2,Feuil2!$A$3:$CQ$931,HLOOKUP(Feuil1!$F402,Feuil2!$E$1:$DG$2,2,0),0))</f>
        <v>202</v>
      </c>
      <c r="N402" s="12">
        <f>IF(ISBLANK(VLOOKUP($H402*100+N$2,Feuil2!$A$3:$CQ$931,HLOOKUP(Feuil1!$F402,Feuil2!$E$1:$DG$2,2,0),0)),"",VLOOKUP($H402*100+N$2,Feuil2!$A$3:$CQ$931,HLOOKUP(Feuil1!$F402,Feuil2!$E$1:$DG$2,2,0),0))</f>
        <v>186.2</v>
      </c>
      <c r="O402" s="12">
        <f>IF(ISBLANK(VLOOKUP($H402*100+O$2,Feuil2!$A$3:$CQ$931,HLOOKUP(Feuil1!$F402,Feuil2!$E$1:$DG$2,2,0),0)),"",VLOOKUP($H402*100+O$2,Feuil2!$A$3:$CQ$931,HLOOKUP(Feuil1!$F402,Feuil2!$E$1:$DG$2,2,0),0))</f>
        <v>105.8</v>
      </c>
      <c r="P402" s="12">
        <f>IF(ISBLANK(VLOOKUP($H402*100+P$2,Feuil2!$A$3:$CQ$931,HLOOKUP(Feuil1!$F402,Feuil2!$E$1:$DG$2,2,0),0)),"",VLOOKUP($H402*100+P$2,Feuil2!$A$3:$CQ$931,HLOOKUP(Feuil1!$F402,Feuil2!$E$1:$DG$2,2,0),0))</f>
        <v>38</v>
      </c>
      <c r="Q402" s="12">
        <f>IF(ISBLANK(VLOOKUP($H402*100+Q$2,Feuil2!$A$3:$CQ$931,HLOOKUP(Feuil1!$F402,Feuil2!$E$1:$DG$2,2,0),0)),"",VLOOKUP($H402*100+Q$2,Feuil2!$A$3:$CQ$931,HLOOKUP(Feuil1!$F402,Feuil2!$E$1:$DG$2,2,0),0))</f>
        <v>23.2</v>
      </c>
      <c r="R402" s="12">
        <f>IF(ISBLANK(VLOOKUP($H402*100+R$2,Feuil2!$A$3:$CQ$931,HLOOKUP(Feuil1!$F402,Feuil2!$E$1:$DG$2,2,0),0)),"",VLOOKUP($H402*100+R$2,Feuil2!$A$3:$CQ$931,HLOOKUP(Feuil1!$F402,Feuil2!$E$1:$DG$2,2,0),0))</f>
        <v>11.1</v>
      </c>
      <c r="S402" s="12">
        <f>IF(ISBLANK(VLOOKUP($H402*100+S$2,Feuil2!$A$3:$CQ$931,HLOOKUP(Feuil1!$F402,Feuil2!$E$1:$DG$2,2,0),0)),"",VLOOKUP($H402*100+S$2,Feuil2!$A$3:$CQ$931,HLOOKUP(Feuil1!$F402,Feuil2!$E$1:$DG$2,2,0),0))</f>
        <v>16.8</v>
      </c>
      <c r="T402" s="12">
        <f>IF(ISBLANK(VLOOKUP($H402*100+T$2,Feuil2!$A$3:$CQ$931,HLOOKUP(Feuil1!$F402,Feuil2!$E$1:$DG$2,2,0),0)),"",VLOOKUP($H402*100+T$2,Feuil2!$A$3:$CQ$931,HLOOKUP(Feuil1!$F402,Feuil2!$E$1:$DG$2,2,0),0))</f>
        <v>0</v>
      </c>
      <c r="U402" s="12">
        <f t="shared" si="28"/>
        <v>906.80000000000007</v>
      </c>
    </row>
    <row r="403" spans="1:44" x14ac:dyDescent="0.35">
      <c r="A403" s="10" t="s">
        <v>34</v>
      </c>
      <c r="B403" s="8" t="s">
        <v>38</v>
      </c>
      <c r="C403" s="39">
        <v>434600</v>
      </c>
      <c r="D403" s="39">
        <v>459150</v>
      </c>
      <c r="E403" s="39">
        <v>11</v>
      </c>
      <c r="F403" s="10">
        <v>5520</v>
      </c>
      <c r="G403" s="5" t="s">
        <v>25</v>
      </c>
      <c r="H403" s="11">
        <v>2010</v>
      </c>
      <c r="I403" s="12">
        <f>IF(ISBLANK(VLOOKUP($H403*100+I$2,Feuil2!$A$3:$CQ$931,HLOOKUP(Feuil1!$F403,Feuil2!$E$1:$DG$2,2,0),0)),"",VLOOKUP($H403*100+I$2,Feuil2!$A$3:$CQ$931,HLOOKUP(Feuil1!$F403,Feuil2!$E$1:$DG$2,2,0),0))</f>
        <v>9.4</v>
      </c>
      <c r="J403" s="12">
        <f>IF(ISBLANK(VLOOKUP($H403*100+J$2,Feuil2!$A$3:$CQ$931,HLOOKUP(Feuil1!$F403,Feuil2!$E$1:$DG$2,2,0),0)),"",VLOOKUP($H403*100+J$2,Feuil2!$A$3:$CQ$931,HLOOKUP(Feuil1!$F403,Feuil2!$E$1:$DG$2,2,0),0))</f>
        <v>87.2</v>
      </c>
      <c r="K403" s="12">
        <f>IF(ISBLANK(VLOOKUP($H403*100+K$2,Feuil2!$A$3:$CQ$931,HLOOKUP(Feuil1!$F403,Feuil2!$E$1:$DG$2,2,0),0)),"",VLOOKUP($H403*100+K$2,Feuil2!$A$3:$CQ$931,HLOOKUP(Feuil1!$F403,Feuil2!$E$1:$DG$2,2,0),0))</f>
        <v>173.5</v>
      </c>
      <c r="L403" s="12">
        <f>IF(ISBLANK(VLOOKUP($H403*100+L$2,Feuil2!$A$3:$CQ$931,HLOOKUP(Feuil1!$F403,Feuil2!$E$1:$DG$2,2,0),0)),"",VLOOKUP($H403*100+L$2,Feuil2!$A$3:$CQ$931,HLOOKUP(Feuil1!$F403,Feuil2!$E$1:$DG$2,2,0),0))</f>
        <v>85</v>
      </c>
      <c r="M403" s="12">
        <f>IF(ISBLANK(VLOOKUP($H403*100+M$2,Feuil2!$A$3:$CQ$931,HLOOKUP(Feuil1!$F403,Feuil2!$E$1:$DG$2,2,0),0)),"",VLOOKUP($H403*100+M$2,Feuil2!$A$3:$CQ$931,HLOOKUP(Feuil1!$F403,Feuil2!$E$1:$DG$2,2,0),0))</f>
        <v>96.5</v>
      </c>
      <c r="N403" s="12">
        <f>IF(ISBLANK(VLOOKUP($H403*100+N$2,Feuil2!$A$3:$CQ$931,HLOOKUP(Feuil1!$F403,Feuil2!$E$1:$DG$2,2,0),0)),"",VLOOKUP($H403*100+N$2,Feuil2!$A$3:$CQ$931,HLOOKUP(Feuil1!$F403,Feuil2!$E$1:$DG$2,2,0),0))</f>
        <v>68</v>
      </c>
      <c r="O403" s="12">
        <f>IF(ISBLANK(VLOOKUP($H403*100+O$2,Feuil2!$A$3:$CQ$931,HLOOKUP(Feuil1!$F403,Feuil2!$E$1:$DG$2,2,0),0)),"",VLOOKUP($H403*100+O$2,Feuil2!$A$3:$CQ$931,HLOOKUP(Feuil1!$F403,Feuil2!$E$1:$DG$2,2,0),0))</f>
        <v>61.7</v>
      </c>
      <c r="P403" s="12">
        <f>IF(ISBLANK(VLOOKUP($H403*100+P$2,Feuil2!$A$3:$CQ$931,HLOOKUP(Feuil1!$F403,Feuil2!$E$1:$DG$2,2,0),0)),"",VLOOKUP($H403*100+P$2,Feuil2!$A$3:$CQ$931,HLOOKUP(Feuil1!$F403,Feuil2!$E$1:$DG$2,2,0),0))</f>
        <v>96.9</v>
      </c>
      <c r="Q403" s="12">
        <f>IF(ISBLANK(VLOOKUP($H403*100+Q$2,Feuil2!$A$3:$CQ$931,HLOOKUP(Feuil1!$F403,Feuil2!$E$1:$DG$2,2,0),0)),"",VLOOKUP($H403*100+Q$2,Feuil2!$A$3:$CQ$931,HLOOKUP(Feuil1!$F403,Feuil2!$E$1:$DG$2,2,0),0))</f>
        <v>29.6</v>
      </c>
      <c r="R403" s="12">
        <f>IF(ISBLANK(VLOOKUP($H403*100+R$2,Feuil2!$A$3:$CQ$931,HLOOKUP(Feuil1!$F403,Feuil2!$E$1:$DG$2,2,0),0)),"",VLOOKUP($H403*100+R$2,Feuil2!$A$3:$CQ$931,HLOOKUP(Feuil1!$F403,Feuil2!$E$1:$DG$2,2,0),0))</f>
        <v>8.9</v>
      </c>
      <c r="S403" s="12">
        <f>IF(ISBLANK(VLOOKUP($H403*100+S$2,Feuil2!$A$3:$CQ$931,HLOOKUP(Feuil1!$F403,Feuil2!$E$1:$DG$2,2,0),0)),"",VLOOKUP($H403*100+S$2,Feuil2!$A$3:$CQ$931,HLOOKUP(Feuil1!$F403,Feuil2!$E$1:$DG$2,2,0),0))</f>
        <v>0</v>
      </c>
      <c r="T403" s="12">
        <f>IF(ISBLANK(VLOOKUP($H403*100+T$2,Feuil2!$A$3:$CQ$931,HLOOKUP(Feuil1!$F403,Feuil2!$E$1:$DG$2,2,0),0)),"",VLOOKUP($H403*100+T$2,Feuil2!$A$3:$CQ$931,HLOOKUP(Feuil1!$F403,Feuil2!$E$1:$DG$2,2,0),0))</f>
        <v>17</v>
      </c>
      <c r="U403" s="12">
        <f t="shared" si="28"/>
        <v>733.7</v>
      </c>
    </row>
    <row r="404" spans="1:44" x14ac:dyDescent="0.35">
      <c r="A404" s="10" t="s">
        <v>34</v>
      </c>
      <c r="B404" s="8" t="s">
        <v>38</v>
      </c>
      <c r="C404" s="39">
        <v>434600</v>
      </c>
      <c r="D404" s="39">
        <v>459150</v>
      </c>
      <c r="E404" s="39">
        <v>11</v>
      </c>
      <c r="F404" s="10">
        <v>5520</v>
      </c>
      <c r="G404" s="5" t="s">
        <v>25</v>
      </c>
      <c r="H404" s="11">
        <v>2011</v>
      </c>
      <c r="I404" s="12">
        <f>IF(ISBLANK(VLOOKUP($H404*100+I$2,Feuil2!$A$3:$CQ$931,HLOOKUP(Feuil1!$F404,Feuil2!$E$1:$DG$2,2,0),0)),"",VLOOKUP($H404*100+I$2,Feuil2!$A$3:$CQ$931,HLOOKUP(Feuil1!$F404,Feuil2!$E$1:$DG$2,2,0),0))</f>
        <v>8.1</v>
      </c>
      <c r="J404" s="12">
        <f>IF(ISBLANK(VLOOKUP($H404*100+J$2,Feuil2!$A$3:$CQ$931,HLOOKUP(Feuil1!$F404,Feuil2!$E$1:$DG$2,2,0),0)),"",VLOOKUP($H404*100+J$2,Feuil2!$A$3:$CQ$931,HLOOKUP(Feuil1!$F404,Feuil2!$E$1:$DG$2,2,0),0))</f>
        <v>47.8</v>
      </c>
      <c r="K404" s="12">
        <f>IF(ISBLANK(VLOOKUP($H404*100+K$2,Feuil2!$A$3:$CQ$931,HLOOKUP(Feuil1!$F404,Feuil2!$E$1:$DG$2,2,0),0)),"",VLOOKUP($H404*100+K$2,Feuil2!$A$3:$CQ$931,HLOOKUP(Feuil1!$F404,Feuil2!$E$1:$DG$2,2,0),0))</f>
        <v>118.1</v>
      </c>
      <c r="L404" s="12">
        <f>IF(ISBLANK(VLOOKUP($H404*100+L$2,Feuil2!$A$3:$CQ$931,HLOOKUP(Feuil1!$F404,Feuil2!$E$1:$DG$2,2,0),0)),"",VLOOKUP($H404*100+L$2,Feuil2!$A$3:$CQ$931,HLOOKUP(Feuil1!$F404,Feuil2!$E$1:$DG$2,2,0),0))</f>
        <v>11.7</v>
      </c>
      <c r="M404" s="12">
        <f>IF(ISBLANK(VLOOKUP($H404*100+M$2,Feuil2!$A$3:$CQ$931,HLOOKUP(Feuil1!$F404,Feuil2!$E$1:$DG$2,2,0),0)),"",VLOOKUP($H404*100+M$2,Feuil2!$A$3:$CQ$931,HLOOKUP(Feuil1!$F404,Feuil2!$E$1:$DG$2,2,0),0))</f>
        <v>30.6</v>
      </c>
      <c r="N404" s="12">
        <f>IF(ISBLANK(VLOOKUP($H404*100+N$2,Feuil2!$A$3:$CQ$931,HLOOKUP(Feuil1!$F404,Feuil2!$E$1:$DG$2,2,0),0)),"",VLOOKUP($H404*100+N$2,Feuil2!$A$3:$CQ$931,HLOOKUP(Feuil1!$F404,Feuil2!$E$1:$DG$2,2,0),0))</f>
        <v>8.1</v>
      </c>
      <c r="O404" s="12">
        <f>IF(ISBLANK(VLOOKUP($H404*100+O$2,Feuil2!$A$3:$CQ$931,HLOOKUP(Feuil1!$F404,Feuil2!$E$1:$DG$2,2,0),0)),"",VLOOKUP($H404*100+O$2,Feuil2!$A$3:$CQ$931,HLOOKUP(Feuil1!$F404,Feuil2!$E$1:$DG$2,2,0),0))</f>
        <v>7.5</v>
      </c>
      <c r="P404" s="12">
        <f>IF(ISBLANK(VLOOKUP($H404*100+P$2,Feuil2!$A$3:$CQ$931,HLOOKUP(Feuil1!$F404,Feuil2!$E$1:$DG$2,2,0),0)),"",VLOOKUP($H404*100+P$2,Feuil2!$A$3:$CQ$931,HLOOKUP(Feuil1!$F404,Feuil2!$E$1:$DG$2,2,0),0))</f>
        <v>65.900000000000006</v>
      </c>
      <c r="Q404" s="12">
        <f>IF(ISBLANK(VLOOKUP($H404*100+Q$2,Feuil2!$A$3:$CQ$931,HLOOKUP(Feuil1!$F404,Feuil2!$E$1:$DG$2,2,0),0)),"",VLOOKUP($H404*100+Q$2,Feuil2!$A$3:$CQ$931,HLOOKUP(Feuil1!$F404,Feuil2!$E$1:$DG$2,2,0),0))</f>
        <v>2.2999999999999998</v>
      </c>
      <c r="R404" s="12">
        <f>IF(ISBLANK(VLOOKUP($H404*100+R$2,Feuil2!$A$3:$CQ$931,HLOOKUP(Feuil1!$F404,Feuil2!$E$1:$DG$2,2,0),0)),"",VLOOKUP($H404*100+R$2,Feuil2!$A$3:$CQ$931,HLOOKUP(Feuil1!$F404,Feuil2!$E$1:$DG$2,2,0),0))</f>
        <v>1.2</v>
      </c>
      <c r="S404" s="12">
        <f>IF(ISBLANK(VLOOKUP($H404*100+S$2,Feuil2!$A$3:$CQ$931,HLOOKUP(Feuil1!$F404,Feuil2!$E$1:$DG$2,2,0),0)),"",VLOOKUP($H404*100+S$2,Feuil2!$A$3:$CQ$931,HLOOKUP(Feuil1!$F404,Feuil2!$E$1:$DG$2,2,0),0))</f>
        <v>0</v>
      </c>
      <c r="T404" s="12">
        <f>IF(ISBLANK(VLOOKUP($H404*100+T$2,Feuil2!$A$3:$CQ$931,HLOOKUP(Feuil1!$F404,Feuil2!$E$1:$DG$2,2,0),0)),"",VLOOKUP($H404*100+T$2,Feuil2!$A$3:$CQ$931,HLOOKUP(Feuil1!$F404,Feuil2!$E$1:$DG$2,2,0),0))</f>
        <v>0</v>
      </c>
      <c r="U404" s="12">
        <f t="shared" si="28"/>
        <v>301.29999999999995</v>
      </c>
    </row>
    <row r="405" spans="1:44" x14ac:dyDescent="0.35">
      <c r="A405" s="10" t="s">
        <v>34</v>
      </c>
      <c r="B405" s="8" t="s">
        <v>38</v>
      </c>
      <c r="C405" s="39">
        <v>434600</v>
      </c>
      <c r="D405" s="39">
        <v>459150</v>
      </c>
      <c r="E405" s="39">
        <v>11</v>
      </c>
      <c r="F405" s="10">
        <v>5520</v>
      </c>
      <c r="G405" s="5" t="s">
        <v>25</v>
      </c>
      <c r="H405" s="11">
        <v>2012</v>
      </c>
      <c r="I405" s="12">
        <f>IF(ISBLANK(VLOOKUP($H405*100+I$2,Feuil2!$A$3:$CQ$931,HLOOKUP(Feuil1!$F405,Feuil2!$E$1:$DG$2,2,0),0)),"",VLOOKUP($H405*100+I$2,Feuil2!$A$3:$CQ$931,HLOOKUP(Feuil1!$F405,Feuil2!$E$1:$DG$2,2,0),0))</f>
        <v>70</v>
      </c>
      <c r="J405" s="12">
        <f>IF(ISBLANK(VLOOKUP($H405*100+J$2,Feuil2!$A$3:$CQ$931,HLOOKUP(Feuil1!$F405,Feuil2!$E$1:$DG$2,2,0),0)),"",VLOOKUP($H405*100+J$2,Feuil2!$A$3:$CQ$931,HLOOKUP(Feuil1!$F405,Feuil2!$E$1:$DG$2,2,0),0))</f>
        <v>156.9</v>
      </c>
      <c r="K405" s="12">
        <f>IF(ISBLANK(VLOOKUP($H405*100+K$2,Feuil2!$A$3:$CQ$931,HLOOKUP(Feuil1!$F405,Feuil2!$E$1:$DG$2,2,0),0)),"",VLOOKUP($H405*100+K$2,Feuil2!$A$3:$CQ$931,HLOOKUP(Feuil1!$F405,Feuil2!$E$1:$DG$2,2,0),0))</f>
        <v>154</v>
      </c>
      <c r="L405" s="12">
        <f>IF(ISBLANK(VLOOKUP($H405*100+L$2,Feuil2!$A$3:$CQ$931,HLOOKUP(Feuil1!$F405,Feuil2!$E$1:$DG$2,2,0),0)),"",VLOOKUP($H405*100+L$2,Feuil2!$A$3:$CQ$931,HLOOKUP(Feuil1!$F405,Feuil2!$E$1:$DG$2,2,0),0))</f>
        <v>21</v>
      </c>
      <c r="M405" s="12">
        <f>IF(ISBLANK(VLOOKUP($H405*100+M$2,Feuil2!$A$3:$CQ$931,HLOOKUP(Feuil1!$F405,Feuil2!$E$1:$DG$2,2,0),0)),"",VLOOKUP($H405*100+M$2,Feuil2!$A$3:$CQ$931,HLOOKUP(Feuil1!$F405,Feuil2!$E$1:$DG$2,2,0),0))</f>
        <v>134</v>
      </c>
      <c r="N405" s="12">
        <f>IF(ISBLANK(VLOOKUP($H405*100+N$2,Feuil2!$A$3:$CQ$931,HLOOKUP(Feuil1!$F405,Feuil2!$E$1:$DG$2,2,0),0)),"",VLOOKUP($H405*100+N$2,Feuil2!$A$3:$CQ$931,HLOOKUP(Feuil1!$F405,Feuil2!$E$1:$DG$2,2,0),0))</f>
        <v>42</v>
      </c>
      <c r="O405" s="12">
        <f>IF(ISBLANK(VLOOKUP($H405*100+O$2,Feuil2!$A$3:$CQ$931,HLOOKUP(Feuil1!$F405,Feuil2!$E$1:$DG$2,2,0),0)),"",VLOOKUP($H405*100+O$2,Feuil2!$A$3:$CQ$931,HLOOKUP(Feuil1!$F405,Feuil2!$E$1:$DG$2,2,0),0))</f>
        <v>126</v>
      </c>
      <c r="P405" s="12">
        <f>IF(ISBLANK(VLOOKUP($H405*100+P$2,Feuil2!$A$3:$CQ$931,HLOOKUP(Feuil1!$F405,Feuil2!$E$1:$DG$2,2,0),0)),"",VLOOKUP($H405*100+P$2,Feuil2!$A$3:$CQ$931,HLOOKUP(Feuil1!$F405,Feuil2!$E$1:$DG$2,2,0),0))</f>
        <v>32</v>
      </c>
      <c r="Q405" s="12">
        <f>IF(ISBLANK(VLOOKUP($H405*100+Q$2,Feuil2!$A$3:$CQ$931,HLOOKUP(Feuil1!$F405,Feuil2!$E$1:$DG$2,2,0),0)),"",VLOOKUP($H405*100+Q$2,Feuil2!$A$3:$CQ$931,HLOOKUP(Feuil1!$F405,Feuil2!$E$1:$DG$2,2,0),0))</f>
        <v>22.6</v>
      </c>
      <c r="R405" s="12">
        <f>IF(ISBLANK(VLOOKUP($H405*100+R$2,Feuil2!$A$3:$CQ$931,HLOOKUP(Feuil1!$F405,Feuil2!$E$1:$DG$2,2,0),0)),"",VLOOKUP($H405*100+R$2,Feuil2!$A$3:$CQ$931,HLOOKUP(Feuil1!$F405,Feuil2!$E$1:$DG$2,2,0),0))</f>
        <v>0</v>
      </c>
      <c r="S405" s="12">
        <f>IF(ISBLANK(VLOOKUP($H405*100+S$2,Feuil2!$A$3:$CQ$931,HLOOKUP(Feuil1!$F405,Feuil2!$E$1:$DG$2,2,0),0)),"",VLOOKUP($H405*100+S$2,Feuil2!$A$3:$CQ$931,HLOOKUP(Feuil1!$F405,Feuil2!$E$1:$DG$2,2,0),0))</f>
        <v>0</v>
      </c>
      <c r="T405" s="12">
        <f>IF(ISBLANK(VLOOKUP($H405*100+T$2,Feuil2!$A$3:$CQ$931,HLOOKUP(Feuil1!$F405,Feuil2!$E$1:$DG$2,2,0),0)),"",VLOOKUP($H405*100+T$2,Feuil2!$A$3:$CQ$931,HLOOKUP(Feuil1!$F405,Feuil2!$E$1:$DG$2,2,0),0))</f>
        <v>0</v>
      </c>
      <c r="U405" s="12">
        <f t="shared" si="28"/>
        <v>758.5</v>
      </c>
    </row>
    <row r="406" spans="1:44" x14ac:dyDescent="0.35">
      <c r="A406" s="10" t="s">
        <v>34</v>
      </c>
      <c r="B406" s="8" t="s">
        <v>38</v>
      </c>
      <c r="C406" s="39">
        <v>434600</v>
      </c>
      <c r="D406" s="39">
        <v>459150</v>
      </c>
      <c r="E406" s="39">
        <v>11</v>
      </c>
      <c r="F406" s="10">
        <v>5520</v>
      </c>
      <c r="G406" s="5" t="s">
        <v>25</v>
      </c>
      <c r="H406" s="11">
        <v>2013</v>
      </c>
      <c r="I406" s="12">
        <f>IF(ISBLANK(VLOOKUP($H406*100+I$2,Feuil2!$A$3:$CQ$931,HLOOKUP(Feuil1!$F406,Feuil2!$E$1:$DG$2,2,0),0)),"",VLOOKUP($H406*100+I$2,Feuil2!$A$3:$CQ$931,HLOOKUP(Feuil1!$F406,Feuil2!$E$1:$DG$2,2,0),0))</f>
        <v>24</v>
      </c>
      <c r="J406" s="12">
        <f>IF(ISBLANK(VLOOKUP($H406*100+J$2,Feuil2!$A$3:$CQ$931,HLOOKUP(Feuil1!$F406,Feuil2!$E$1:$DG$2,2,0),0)),"",VLOOKUP($H406*100+J$2,Feuil2!$A$3:$CQ$931,HLOOKUP(Feuil1!$F406,Feuil2!$E$1:$DG$2,2,0),0))</f>
        <v>16</v>
      </c>
      <c r="K406" s="12">
        <f>IF(ISBLANK(VLOOKUP($H406*100+K$2,Feuil2!$A$3:$CQ$931,HLOOKUP(Feuil1!$F406,Feuil2!$E$1:$DG$2,2,0),0)),"",VLOOKUP($H406*100+K$2,Feuil2!$A$3:$CQ$931,HLOOKUP(Feuil1!$F406,Feuil2!$E$1:$DG$2,2,0),0))</f>
        <v>71</v>
      </c>
      <c r="L406" s="12">
        <f>IF(ISBLANK(VLOOKUP($H406*100+L$2,Feuil2!$A$3:$CQ$931,HLOOKUP(Feuil1!$F406,Feuil2!$E$1:$DG$2,2,0),0)),"",VLOOKUP($H406*100+L$2,Feuil2!$A$3:$CQ$931,HLOOKUP(Feuil1!$F406,Feuil2!$E$1:$DG$2,2,0),0))</f>
        <v>14</v>
      </c>
      <c r="M406" s="12">
        <f>IF(ISBLANK(VLOOKUP($H406*100+M$2,Feuil2!$A$3:$CQ$931,HLOOKUP(Feuil1!$F406,Feuil2!$E$1:$DG$2,2,0),0)),"",VLOOKUP($H406*100+M$2,Feuil2!$A$3:$CQ$931,HLOOKUP(Feuil1!$F406,Feuil2!$E$1:$DG$2,2,0),0))</f>
        <v>121</v>
      </c>
      <c r="N406" s="12">
        <f>IF(ISBLANK(VLOOKUP($H406*100+N$2,Feuil2!$A$3:$CQ$931,HLOOKUP(Feuil1!$F406,Feuil2!$E$1:$DG$2,2,0),0)),"",VLOOKUP($H406*100+N$2,Feuil2!$A$3:$CQ$931,HLOOKUP(Feuil1!$F406,Feuil2!$E$1:$DG$2,2,0),0))</f>
        <v>36</v>
      </c>
      <c r="O406" s="12">
        <f>IF(ISBLANK(VLOOKUP($H406*100+O$2,Feuil2!$A$3:$CQ$931,HLOOKUP(Feuil1!$F406,Feuil2!$E$1:$DG$2,2,0),0)),"",VLOOKUP($H406*100+O$2,Feuil2!$A$3:$CQ$931,HLOOKUP(Feuil1!$F406,Feuil2!$E$1:$DG$2,2,0),0))</f>
        <v>29</v>
      </c>
      <c r="P406" s="12">
        <f>IF(ISBLANK(VLOOKUP($H406*100+P$2,Feuil2!$A$3:$CQ$931,HLOOKUP(Feuil1!$F406,Feuil2!$E$1:$DG$2,2,0),0)),"",VLOOKUP($H406*100+P$2,Feuil2!$A$3:$CQ$931,HLOOKUP(Feuil1!$F406,Feuil2!$E$1:$DG$2,2,0),0))</f>
        <v>34</v>
      </c>
      <c r="Q406" s="12">
        <f>IF(ISBLANK(VLOOKUP($H406*100+Q$2,Feuil2!$A$3:$CQ$931,HLOOKUP(Feuil1!$F406,Feuil2!$E$1:$DG$2,2,0),0)),"",VLOOKUP($H406*100+Q$2,Feuil2!$A$3:$CQ$931,HLOOKUP(Feuil1!$F406,Feuil2!$E$1:$DG$2,2,0),0))</f>
        <v>16</v>
      </c>
      <c r="R406" s="12">
        <f>IF(ISBLANK(VLOOKUP($H406*100+R$2,Feuil2!$A$3:$CQ$931,HLOOKUP(Feuil1!$F406,Feuil2!$E$1:$DG$2,2,0),0)),"",VLOOKUP($H406*100+R$2,Feuil2!$A$3:$CQ$931,HLOOKUP(Feuil1!$F406,Feuil2!$E$1:$DG$2,2,0),0))</f>
        <v>0</v>
      </c>
      <c r="S406" s="12">
        <f>IF(ISBLANK(VLOOKUP($H406*100+S$2,Feuil2!$A$3:$CQ$931,HLOOKUP(Feuil1!$F406,Feuil2!$E$1:$DG$2,2,0),0)),"",VLOOKUP($H406*100+S$2,Feuil2!$A$3:$CQ$931,HLOOKUP(Feuil1!$F406,Feuil2!$E$1:$DG$2,2,0),0))</f>
        <v>0</v>
      </c>
      <c r="T406" s="12">
        <f>IF(ISBLANK(VLOOKUP($H406*100+T$2,Feuil2!$A$3:$CQ$931,HLOOKUP(Feuil1!$F406,Feuil2!$E$1:$DG$2,2,0),0)),"",VLOOKUP($H406*100+T$2,Feuil2!$A$3:$CQ$931,HLOOKUP(Feuil1!$F406,Feuil2!$E$1:$DG$2,2,0),0))</f>
        <v>0</v>
      </c>
      <c r="U406" s="12">
        <f t="shared" si="28"/>
        <v>361</v>
      </c>
    </row>
    <row r="407" spans="1:44" x14ac:dyDescent="0.35">
      <c r="A407" s="10" t="s">
        <v>34</v>
      </c>
      <c r="B407" s="8" t="s">
        <v>38</v>
      </c>
      <c r="C407" s="39">
        <v>434600</v>
      </c>
      <c r="D407" s="39">
        <v>459150</v>
      </c>
      <c r="E407" s="39">
        <v>11</v>
      </c>
      <c r="F407" s="10">
        <v>5520</v>
      </c>
      <c r="G407" s="5" t="s">
        <v>25</v>
      </c>
      <c r="H407" s="11">
        <v>2014</v>
      </c>
      <c r="I407" s="12">
        <f>IF(ISBLANK(VLOOKUP($H407*100+I$2,Feuil2!$A$3:$CQ$931,HLOOKUP(Feuil1!$F407,Feuil2!$E$1:$DG$2,2,0),0)),"",VLOOKUP($H407*100+I$2,Feuil2!$A$3:$CQ$931,HLOOKUP(Feuil1!$F407,Feuil2!$E$1:$DG$2,2,0),0))</f>
        <v>2</v>
      </c>
      <c r="J407" s="12">
        <f>IF(ISBLANK(VLOOKUP($H407*100+J$2,Feuil2!$A$3:$CQ$931,HLOOKUP(Feuil1!$F407,Feuil2!$E$1:$DG$2,2,0),0)),"",VLOOKUP($H407*100+J$2,Feuil2!$A$3:$CQ$931,HLOOKUP(Feuil1!$F407,Feuil2!$E$1:$DG$2,2,0),0))</f>
        <v>49</v>
      </c>
      <c r="K407" s="12">
        <f>IF(ISBLANK(VLOOKUP($H407*100+K$2,Feuil2!$A$3:$CQ$931,HLOOKUP(Feuil1!$F407,Feuil2!$E$1:$DG$2,2,0),0)),"",VLOOKUP($H407*100+K$2,Feuil2!$A$3:$CQ$931,HLOOKUP(Feuil1!$F407,Feuil2!$E$1:$DG$2,2,0),0))</f>
        <v>243.4</v>
      </c>
      <c r="L407" s="12">
        <f>IF(ISBLANK(VLOOKUP($H407*100+L$2,Feuil2!$A$3:$CQ$931,HLOOKUP(Feuil1!$F407,Feuil2!$E$1:$DG$2,2,0),0)),"",VLOOKUP($H407*100+L$2,Feuil2!$A$3:$CQ$931,HLOOKUP(Feuil1!$F407,Feuil2!$E$1:$DG$2,2,0),0))</f>
        <v>130.19999999999999</v>
      </c>
      <c r="M407" s="12">
        <f>IF(ISBLANK(VLOOKUP($H407*100+M$2,Feuil2!$A$3:$CQ$931,HLOOKUP(Feuil1!$F407,Feuil2!$E$1:$DG$2,2,0),0)),"",VLOOKUP($H407*100+M$2,Feuil2!$A$3:$CQ$931,HLOOKUP(Feuil1!$F407,Feuil2!$E$1:$DG$2,2,0),0))</f>
        <v>104</v>
      </c>
      <c r="N407" s="12">
        <f>IF(ISBLANK(VLOOKUP($H407*100+N$2,Feuil2!$A$3:$CQ$931,HLOOKUP(Feuil1!$F407,Feuil2!$E$1:$DG$2,2,0),0)),"",VLOOKUP($H407*100+N$2,Feuil2!$A$3:$CQ$931,HLOOKUP(Feuil1!$F407,Feuil2!$E$1:$DG$2,2,0),0))</f>
        <v>31</v>
      </c>
      <c r="O407" s="12">
        <f>IF(ISBLANK(VLOOKUP($H407*100+O$2,Feuil2!$A$3:$CQ$931,HLOOKUP(Feuil1!$F407,Feuil2!$E$1:$DG$2,2,0),0)),"",VLOOKUP($H407*100+O$2,Feuil2!$A$3:$CQ$931,HLOOKUP(Feuil1!$F407,Feuil2!$E$1:$DG$2,2,0),0))</f>
        <v>35</v>
      </c>
      <c r="P407" s="12">
        <f>IF(ISBLANK(VLOOKUP($H407*100+P$2,Feuil2!$A$3:$CQ$931,HLOOKUP(Feuil1!$F407,Feuil2!$E$1:$DG$2,2,0),0)),"",VLOOKUP($H407*100+P$2,Feuil2!$A$3:$CQ$931,HLOOKUP(Feuil1!$F407,Feuil2!$E$1:$DG$2,2,0),0))</f>
        <v>3</v>
      </c>
      <c r="Q407" s="12">
        <f>IF(ISBLANK(VLOOKUP($H407*100+Q$2,Feuil2!$A$3:$CQ$931,HLOOKUP(Feuil1!$F407,Feuil2!$E$1:$DG$2,2,0),0)),"",VLOOKUP($H407*100+Q$2,Feuil2!$A$3:$CQ$931,HLOOKUP(Feuil1!$F407,Feuil2!$E$1:$DG$2,2,0),0))</f>
        <v>14</v>
      </c>
      <c r="R407" s="12">
        <f>IF(ISBLANK(VLOOKUP($H407*100+R$2,Feuil2!$A$3:$CQ$931,HLOOKUP(Feuil1!$F407,Feuil2!$E$1:$DG$2,2,0),0)),"",VLOOKUP($H407*100+R$2,Feuil2!$A$3:$CQ$931,HLOOKUP(Feuil1!$F407,Feuil2!$E$1:$DG$2,2,0),0))</f>
        <v>1</v>
      </c>
      <c r="S407" s="12">
        <f>IF(ISBLANK(VLOOKUP($H407*100+S$2,Feuil2!$A$3:$CQ$931,HLOOKUP(Feuil1!$F407,Feuil2!$E$1:$DG$2,2,0),0)),"",VLOOKUP($H407*100+S$2,Feuil2!$A$3:$CQ$931,HLOOKUP(Feuil1!$F407,Feuil2!$E$1:$DG$2,2,0),0))</f>
        <v>0</v>
      </c>
      <c r="T407" s="12">
        <f>IF(ISBLANK(VLOOKUP($H407*100+T$2,Feuil2!$A$3:$CQ$931,HLOOKUP(Feuil1!$F407,Feuil2!$E$1:$DG$2,2,0),0)),"",VLOOKUP($H407*100+T$2,Feuil2!$A$3:$CQ$931,HLOOKUP(Feuil1!$F407,Feuil2!$E$1:$DG$2,2,0),0))</f>
        <v>0</v>
      </c>
      <c r="U407" s="12">
        <f t="shared" si="28"/>
        <v>612.59999999999991</v>
      </c>
    </row>
    <row r="408" spans="1:44" x14ac:dyDescent="0.35">
      <c r="A408" s="10" t="s">
        <v>34</v>
      </c>
      <c r="B408" s="8" t="s">
        <v>38</v>
      </c>
      <c r="C408" s="39">
        <v>434600</v>
      </c>
      <c r="D408" s="39">
        <v>459150</v>
      </c>
      <c r="E408" s="39">
        <v>11</v>
      </c>
      <c r="F408" s="10">
        <v>5520</v>
      </c>
      <c r="G408" s="5" t="s">
        <v>25</v>
      </c>
      <c r="H408" s="11">
        <v>2015</v>
      </c>
      <c r="I408" s="12">
        <f>IF(ISBLANK(VLOOKUP($H408*100+I$2,Feuil2!$A$3:$CQ$931,HLOOKUP(Feuil1!$F408,Feuil2!$E$1:$DG$2,2,0),0)),"",VLOOKUP($H408*100+I$2,Feuil2!$A$3:$CQ$931,HLOOKUP(Feuil1!$F408,Feuil2!$E$1:$DG$2,2,0),0))</f>
        <v>1</v>
      </c>
      <c r="J408" s="12">
        <f>IF(ISBLANK(VLOOKUP($H408*100+J$2,Feuil2!$A$3:$CQ$931,HLOOKUP(Feuil1!$F408,Feuil2!$E$1:$DG$2,2,0),0)),"",VLOOKUP($H408*100+J$2,Feuil2!$A$3:$CQ$931,HLOOKUP(Feuil1!$F408,Feuil2!$E$1:$DG$2,2,0),0))</f>
        <v>44</v>
      </c>
      <c r="K408" s="12">
        <f>IF(ISBLANK(VLOOKUP($H408*100+K$2,Feuil2!$A$3:$CQ$931,HLOOKUP(Feuil1!$F408,Feuil2!$E$1:$DG$2,2,0),0)),"",VLOOKUP($H408*100+K$2,Feuil2!$A$3:$CQ$931,HLOOKUP(Feuil1!$F408,Feuil2!$E$1:$DG$2,2,0),0))</f>
        <v>27</v>
      </c>
      <c r="L408" s="12">
        <f>IF(ISBLANK(VLOOKUP($H408*100+L$2,Feuil2!$A$3:$CQ$931,HLOOKUP(Feuil1!$F408,Feuil2!$E$1:$DG$2,2,0),0)),"",VLOOKUP($H408*100+L$2,Feuil2!$A$3:$CQ$931,HLOOKUP(Feuil1!$F408,Feuil2!$E$1:$DG$2,2,0),0))</f>
        <v>1</v>
      </c>
      <c r="M408" s="12">
        <f>IF(ISBLANK(VLOOKUP($H408*100+M$2,Feuil2!$A$3:$CQ$931,HLOOKUP(Feuil1!$F408,Feuil2!$E$1:$DG$2,2,0),0)),"",VLOOKUP($H408*100+M$2,Feuil2!$A$3:$CQ$931,HLOOKUP(Feuil1!$F408,Feuil2!$E$1:$DG$2,2,0),0))</f>
        <v>38</v>
      </c>
      <c r="N408" s="12">
        <f>IF(ISBLANK(VLOOKUP($H408*100+N$2,Feuil2!$A$3:$CQ$931,HLOOKUP(Feuil1!$F408,Feuil2!$E$1:$DG$2,2,0),0)),"",VLOOKUP($H408*100+N$2,Feuil2!$A$3:$CQ$931,HLOOKUP(Feuil1!$F408,Feuil2!$E$1:$DG$2,2,0),0))</f>
        <v>58</v>
      </c>
      <c r="O408" s="12">
        <f>IF(ISBLANK(VLOOKUP($H408*100+O$2,Feuil2!$A$3:$CQ$931,HLOOKUP(Feuil1!$F408,Feuil2!$E$1:$DG$2,2,0),0)),"",VLOOKUP($H408*100+O$2,Feuil2!$A$3:$CQ$931,HLOOKUP(Feuil1!$F408,Feuil2!$E$1:$DG$2,2,0),0))</f>
        <v>58</v>
      </c>
      <c r="P408" s="12">
        <f>IF(ISBLANK(VLOOKUP($H408*100+P$2,Feuil2!$A$3:$CQ$931,HLOOKUP(Feuil1!$F408,Feuil2!$E$1:$DG$2,2,0),0)),"",VLOOKUP($H408*100+P$2,Feuil2!$A$3:$CQ$931,HLOOKUP(Feuil1!$F408,Feuil2!$E$1:$DG$2,2,0),0))</f>
        <v>15</v>
      </c>
      <c r="Q408" s="12">
        <f>IF(ISBLANK(VLOOKUP($H408*100+Q$2,Feuil2!$A$3:$CQ$931,HLOOKUP(Feuil1!$F408,Feuil2!$E$1:$DG$2,2,0),0)),"",VLOOKUP($H408*100+Q$2,Feuil2!$A$3:$CQ$931,HLOOKUP(Feuil1!$F408,Feuil2!$E$1:$DG$2,2,0),0))</f>
        <v>27</v>
      </c>
      <c r="R408" s="12">
        <f>IF(ISBLANK(VLOOKUP($H408*100+R$2,Feuil2!$A$3:$CQ$931,HLOOKUP(Feuil1!$F408,Feuil2!$E$1:$DG$2,2,0),0)),"",VLOOKUP($H408*100+R$2,Feuil2!$A$3:$CQ$931,HLOOKUP(Feuil1!$F408,Feuil2!$E$1:$DG$2,2,0),0))</f>
        <v>13.4</v>
      </c>
      <c r="S408" s="12">
        <f>IF(ISBLANK(VLOOKUP($H408*100+S$2,Feuil2!$A$3:$CQ$931,HLOOKUP(Feuil1!$F408,Feuil2!$E$1:$DG$2,2,0),0)),"",VLOOKUP($H408*100+S$2,Feuil2!$A$3:$CQ$931,HLOOKUP(Feuil1!$F408,Feuil2!$E$1:$DG$2,2,0),0))</f>
        <v>0</v>
      </c>
      <c r="T408" s="12">
        <f>IF(ISBLANK(VLOOKUP($H408*100+T$2,Feuil2!$A$3:$CQ$931,HLOOKUP(Feuil1!$F408,Feuil2!$E$1:$DG$2,2,0),0)),"",VLOOKUP($H408*100+T$2,Feuil2!$A$3:$CQ$931,HLOOKUP(Feuil1!$F408,Feuil2!$E$1:$DG$2,2,0),0))</f>
        <v>1</v>
      </c>
      <c r="U408" s="12">
        <f t="shared" si="28"/>
        <v>283.39999999999998</v>
      </c>
    </row>
    <row r="409" spans="1:44" x14ac:dyDescent="0.35">
      <c r="A409" s="10" t="s">
        <v>34</v>
      </c>
      <c r="B409" s="8" t="s">
        <v>38</v>
      </c>
      <c r="C409" s="39">
        <v>434600</v>
      </c>
      <c r="D409" s="39">
        <v>459150</v>
      </c>
      <c r="E409" s="39">
        <v>11</v>
      </c>
      <c r="F409" s="10">
        <v>5520</v>
      </c>
      <c r="G409" s="5" t="s">
        <v>25</v>
      </c>
      <c r="H409" s="11">
        <v>2016</v>
      </c>
      <c r="I409" s="12">
        <f>IF(ISBLANK(VLOOKUP($H409*100+I$2,Feuil2!$A$3:$CQ$931,HLOOKUP(Feuil1!$F409,Feuil2!$E$1:$DG$2,2,0),0)),"",VLOOKUP($H409*100+I$2,Feuil2!$A$3:$CQ$931,HLOOKUP(Feuil1!$F409,Feuil2!$E$1:$DG$2,2,0),0))</f>
        <v>0</v>
      </c>
      <c r="J409" s="12">
        <f>IF(ISBLANK(VLOOKUP($H409*100+J$2,Feuil2!$A$3:$CQ$931,HLOOKUP(Feuil1!$F409,Feuil2!$E$1:$DG$2,2,0),0)),"",VLOOKUP($H409*100+J$2,Feuil2!$A$3:$CQ$931,HLOOKUP(Feuil1!$F409,Feuil2!$E$1:$DG$2,2,0),0))</f>
        <v>25.7</v>
      </c>
      <c r="K409" s="12">
        <f>IF(ISBLANK(VLOOKUP($H409*100+K$2,Feuil2!$A$3:$CQ$931,HLOOKUP(Feuil1!$F409,Feuil2!$E$1:$DG$2,2,0),0)),"",VLOOKUP($H409*100+K$2,Feuil2!$A$3:$CQ$931,HLOOKUP(Feuil1!$F409,Feuil2!$E$1:$DG$2,2,0),0))</f>
        <v>147</v>
      </c>
      <c r="L409" s="12">
        <f>IF(ISBLANK(VLOOKUP($H409*100+L$2,Feuil2!$A$3:$CQ$931,HLOOKUP(Feuil1!$F409,Feuil2!$E$1:$DG$2,2,0),0)),"",VLOOKUP($H409*100+L$2,Feuil2!$A$3:$CQ$931,HLOOKUP(Feuil1!$F409,Feuil2!$E$1:$DG$2,2,0),0))</f>
        <v>124</v>
      </c>
      <c r="M409" s="12">
        <f>IF(ISBLANK(VLOOKUP($H409*100+M$2,Feuil2!$A$3:$CQ$931,HLOOKUP(Feuil1!$F409,Feuil2!$E$1:$DG$2,2,0),0)),"",VLOOKUP($H409*100+M$2,Feuil2!$A$3:$CQ$931,HLOOKUP(Feuil1!$F409,Feuil2!$E$1:$DG$2,2,0),0))</f>
        <v>43</v>
      </c>
      <c r="N409" s="12">
        <f>IF(ISBLANK(VLOOKUP($H409*100+N$2,Feuil2!$A$3:$CQ$931,HLOOKUP(Feuil1!$F409,Feuil2!$E$1:$DG$2,2,0),0)),"",VLOOKUP($H409*100+N$2,Feuil2!$A$3:$CQ$931,HLOOKUP(Feuil1!$F409,Feuil2!$E$1:$DG$2,2,0),0))</f>
        <v>94.7</v>
      </c>
      <c r="O409" s="12">
        <f>IF(ISBLANK(VLOOKUP($H409*100+O$2,Feuil2!$A$3:$CQ$931,HLOOKUP(Feuil1!$F409,Feuil2!$E$1:$DG$2,2,0),0)),"",VLOOKUP($H409*100+O$2,Feuil2!$A$3:$CQ$931,HLOOKUP(Feuil1!$F409,Feuil2!$E$1:$DG$2,2,0),0))</f>
        <v>82</v>
      </c>
      <c r="P409" s="12">
        <f>IF(ISBLANK(VLOOKUP($H409*100+P$2,Feuil2!$A$3:$CQ$931,HLOOKUP(Feuil1!$F409,Feuil2!$E$1:$DG$2,2,0),0)),"",VLOOKUP($H409*100+P$2,Feuil2!$A$3:$CQ$931,HLOOKUP(Feuil1!$F409,Feuil2!$E$1:$DG$2,2,0),0))</f>
        <v>12</v>
      </c>
      <c r="Q409" s="12">
        <f>IF(ISBLANK(VLOOKUP($H409*100+Q$2,Feuil2!$A$3:$CQ$931,HLOOKUP(Feuil1!$F409,Feuil2!$E$1:$DG$2,2,0),0)),"",VLOOKUP($H409*100+Q$2,Feuil2!$A$3:$CQ$931,HLOOKUP(Feuil1!$F409,Feuil2!$E$1:$DG$2,2,0),0))</f>
        <v>25</v>
      </c>
      <c r="R409" s="12">
        <f>IF(ISBLANK(VLOOKUP($H409*100+R$2,Feuil2!$A$3:$CQ$931,HLOOKUP(Feuil1!$F409,Feuil2!$E$1:$DG$2,2,0),0)),"",VLOOKUP($H409*100+R$2,Feuil2!$A$3:$CQ$931,HLOOKUP(Feuil1!$F409,Feuil2!$E$1:$DG$2,2,0),0))</f>
        <v>0</v>
      </c>
      <c r="S409" s="12">
        <f>IF(ISBLANK(VLOOKUP($H409*100+S$2,Feuil2!$A$3:$CQ$931,HLOOKUP(Feuil1!$F409,Feuil2!$E$1:$DG$2,2,0),0)),"",VLOOKUP($H409*100+S$2,Feuil2!$A$3:$CQ$931,HLOOKUP(Feuil1!$F409,Feuil2!$E$1:$DG$2,2,0),0))</f>
        <v>0</v>
      </c>
      <c r="T409" s="12">
        <f>IF(ISBLANK(VLOOKUP($H409*100+T$2,Feuil2!$A$3:$CQ$931,HLOOKUP(Feuil1!$F409,Feuil2!$E$1:$DG$2,2,0),0)),"",VLOOKUP($H409*100+T$2,Feuil2!$A$3:$CQ$931,HLOOKUP(Feuil1!$F409,Feuil2!$E$1:$DG$2,2,0),0))</f>
        <v>1</v>
      </c>
      <c r="U409" s="12">
        <f t="shared" si="28"/>
        <v>554.4</v>
      </c>
    </row>
    <row r="410" spans="1:44" x14ac:dyDescent="0.35">
      <c r="A410" s="29" t="s">
        <v>34</v>
      </c>
      <c r="B410" s="30" t="s">
        <v>38</v>
      </c>
      <c r="C410" s="39">
        <v>434600</v>
      </c>
      <c r="D410" s="39">
        <v>459150</v>
      </c>
      <c r="E410" s="39">
        <v>11</v>
      </c>
      <c r="F410" s="29">
        <v>5520</v>
      </c>
      <c r="G410" s="5" t="s">
        <v>25</v>
      </c>
      <c r="H410" s="31">
        <v>2017</v>
      </c>
      <c r="I410" s="12">
        <v>0</v>
      </c>
      <c r="J410" s="12">
        <v>31.1</v>
      </c>
      <c r="K410" s="12">
        <v>95.3</v>
      </c>
      <c r="L410" s="12">
        <v>64.7</v>
      </c>
      <c r="M410" s="12">
        <v>108.6</v>
      </c>
      <c r="N410" s="12">
        <v>62.4</v>
      </c>
      <c r="O410" s="12">
        <v>174</v>
      </c>
      <c r="P410" s="12">
        <v>107.2</v>
      </c>
      <c r="Q410" s="12">
        <v>1.1000000000000001</v>
      </c>
      <c r="R410" s="12" t="s">
        <v>112</v>
      </c>
      <c r="S410" s="12">
        <v>0</v>
      </c>
      <c r="T410" s="12">
        <v>0</v>
      </c>
      <c r="U410" s="12">
        <f t="shared" si="28"/>
        <v>644.40000000000009</v>
      </c>
    </row>
    <row r="411" spans="1:44" x14ac:dyDescent="0.35">
      <c r="A411" s="29" t="s">
        <v>34</v>
      </c>
      <c r="B411" s="30" t="s">
        <v>38</v>
      </c>
      <c r="C411" s="39">
        <v>434600</v>
      </c>
      <c r="D411" s="39">
        <v>459150</v>
      </c>
      <c r="E411" s="39">
        <v>11</v>
      </c>
      <c r="F411" s="29">
        <v>5520</v>
      </c>
      <c r="G411" s="5" t="s">
        <v>25</v>
      </c>
      <c r="H411" s="31">
        <v>2018</v>
      </c>
      <c r="I411" s="12">
        <v>2.6</v>
      </c>
      <c r="J411" s="12">
        <v>149.30000000000001</v>
      </c>
      <c r="K411" s="12">
        <v>81.900000000000006</v>
      </c>
      <c r="L411" s="12">
        <v>3.4</v>
      </c>
      <c r="M411" s="12">
        <v>61.4</v>
      </c>
      <c r="N411" s="12">
        <v>35.200000000000003</v>
      </c>
      <c r="O411" s="12">
        <v>7.7</v>
      </c>
      <c r="P411" s="12">
        <v>59.7</v>
      </c>
      <c r="Q411" s="12">
        <v>0</v>
      </c>
      <c r="R411" s="12">
        <v>0</v>
      </c>
      <c r="S411" s="12">
        <v>0.4</v>
      </c>
      <c r="T411" s="12">
        <v>0</v>
      </c>
      <c r="U411" s="12">
        <f t="shared" si="28"/>
        <v>401.59999999999997</v>
      </c>
    </row>
    <row r="412" spans="1:44" x14ac:dyDescent="0.35">
      <c r="A412" s="29" t="s">
        <v>34</v>
      </c>
      <c r="B412" s="30" t="s">
        <v>38</v>
      </c>
      <c r="C412" s="39">
        <v>434600</v>
      </c>
      <c r="D412" s="39">
        <v>459150</v>
      </c>
      <c r="E412" s="39">
        <v>11</v>
      </c>
      <c r="F412" s="29">
        <v>5520</v>
      </c>
      <c r="G412" s="5" t="s">
        <v>25</v>
      </c>
      <c r="H412" s="31">
        <v>2019</v>
      </c>
      <c r="I412" s="12">
        <v>0.6</v>
      </c>
      <c r="J412" s="12">
        <v>33.299999999999997</v>
      </c>
      <c r="K412" s="12">
        <v>76.8</v>
      </c>
      <c r="L412" s="12">
        <v>54.7</v>
      </c>
      <c r="M412" s="12">
        <v>18.2</v>
      </c>
      <c r="N412" s="12">
        <v>0</v>
      </c>
      <c r="O412" s="12">
        <v>60.1</v>
      </c>
      <c r="P412" s="12">
        <v>51.2</v>
      </c>
      <c r="Q412" s="12">
        <v>41.7</v>
      </c>
      <c r="R412" s="12">
        <v>4.5</v>
      </c>
      <c r="S412" s="12">
        <v>0</v>
      </c>
      <c r="T412" s="12">
        <v>0</v>
      </c>
      <c r="U412" s="12">
        <f t="shared" si="28"/>
        <v>341.09999999999997</v>
      </c>
    </row>
    <row r="413" spans="1:44" x14ac:dyDescent="0.35">
      <c r="A413" s="29" t="s">
        <v>34</v>
      </c>
      <c r="B413" s="30" t="s">
        <v>38</v>
      </c>
      <c r="C413" s="39">
        <v>434600</v>
      </c>
      <c r="D413" s="39">
        <v>459150</v>
      </c>
      <c r="E413" s="39">
        <v>11</v>
      </c>
      <c r="F413" s="29">
        <v>5520</v>
      </c>
      <c r="G413" s="5" t="s">
        <v>25</v>
      </c>
      <c r="H413" s="31">
        <v>2020</v>
      </c>
      <c r="I413" s="12">
        <v>4.3</v>
      </c>
      <c r="J413" s="12">
        <v>19.5</v>
      </c>
      <c r="K413" s="12">
        <v>62.2</v>
      </c>
      <c r="L413" s="12">
        <v>91.1</v>
      </c>
      <c r="M413" s="12">
        <v>133.80000000000001</v>
      </c>
      <c r="N413" s="12">
        <v>78.400000000000006</v>
      </c>
      <c r="O413" s="12">
        <v>13.8</v>
      </c>
      <c r="P413" s="12">
        <v>33.6</v>
      </c>
      <c r="Q413" s="12">
        <v>2.8</v>
      </c>
      <c r="R413" s="12">
        <v>1</v>
      </c>
      <c r="S413" s="12">
        <v>0</v>
      </c>
      <c r="T413" s="12">
        <v>0</v>
      </c>
      <c r="U413" s="12">
        <f t="shared" si="28"/>
        <v>440.5</v>
      </c>
    </row>
    <row r="414" spans="1:44" x14ac:dyDescent="0.35">
      <c r="A414" s="29" t="s">
        <v>34</v>
      </c>
      <c r="B414" s="30" t="s">
        <v>38</v>
      </c>
      <c r="C414" s="39">
        <v>434600</v>
      </c>
      <c r="D414" s="39">
        <v>459150</v>
      </c>
      <c r="E414" s="39">
        <v>11</v>
      </c>
      <c r="F414" s="29">
        <v>5520</v>
      </c>
      <c r="G414" s="5" t="s">
        <v>25</v>
      </c>
      <c r="H414" s="31">
        <v>2021</v>
      </c>
      <c r="I414" s="12">
        <v>1</v>
      </c>
      <c r="J414" s="12">
        <v>0.5</v>
      </c>
      <c r="K414" s="12">
        <v>59.6</v>
      </c>
      <c r="L414" s="12">
        <v>55.1</v>
      </c>
      <c r="M414" s="12">
        <v>43.8</v>
      </c>
      <c r="N414" s="12">
        <v>0.6</v>
      </c>
      <c r="O414" s="12">
        <v>83.9</v>
      </c>
      <c r="P414" s="12">
        <v>31.8</v>
      </c>
      <c r="Q414" s="12">
        <v>16.399999999999999</v>
      </c>
      <c r="R414" s="12">
        <v>0.2</v>
      </c>
      <c r="S414" s="12">
        <v>0</v>
      </c>
      <c r="T414" s="12">
        <v>0.5</v>
      </c>
      <c r="U414" s="12">
        <f t="shared" si="28"/>
        <v>293.39999999999998</v>
      </c>
      <c r="V414" s="59">
        <v>514.62</v>
      </c>
    </row>
    <row r="415" spans="1:44" s="36" customFormat="1" x14ac:dyDescent="0.35">
      <c r="A415" s="36" t="s">
        <v>35</v>
      </c>
      <c r="B415" s="36" t="s">
        <v>36</v>
      </c>
      <c r="C415" s="36">
        <v>470350</v>
      </c>
      <c r="D415" s="36">
        <v>439900</v>
      </c>
      <c r="E415" s="36">
        <v>30</v>
      </c>
      <c r="F415" s="37">
        <v>4104</v>
      </c>
      <c r="G415" s="36" t="s">
        <v>23</v>
      </c>
      <c r="H415" s="26">
        <v>1940</v>
      </c>
      <c r="I415" s="27">
        <f>IF(ISBLANK(VLOOKUP($H415*100+I$2,Feuil2!$A$3:$CQ$931,HLOOKUP(Feuil1!$F415,Feuil2!$E$1:$DG$2,2,0),0)),"",VLOOKUP($H415*100+I$2,Feuil2!$A$3:$CQ$931,HLOOKUP(Feuil1!$F415,Feuil2!$E$1:$DG$2,2,0),0))</f>
        <v>17.5</v>
      </c>
      <c r="J415" s="27">
        <f>IF(ISBLANK(VLOOKUP($H415*100+J$2,Feuil2!$A$3:$CQ$931,HLOOKUP(Feuil1!$F415,Feuil2!$E$1:$DG$2,2,0),0)),"",VLOOKUP($H415*100+J$2,Feuil2!$A$3:$CQ$931,HLOOKUP(Feuil1!$F415,Feuil2!$E$1:$DG$2,2,0),0))</f>
        <v>125.4</v>
      </c>
      <c r="K415" s="27">
        <f>IF(ISBLANK(VLOOKUP($H415*100+K$2,Feuil2!$A$3:$CQ$931,HLOOKUP(Feuil1!$F415,Feuil2!$E$1:$DG$2,2,0),0)),"",VLOOKUP($H415*100+K$2,Feuil2!$A$3:$CQ$931,HLOOKUP(Feuil1!$F415,Feuil2!$E$1:$DG$2,2,0),0))</f>
        <v>43</v>
      </c>
      <c r="L415" s="27">
        <f>IF(ISBLANK(VLOOKUP($H415*100+L$2,Feuil2!$A$3:$CQ$931,HLOOKUP(Feuil1!$F415,Feuil2!$E$1:$DG$2,2,0),0)),"",VLOOKUP($H415*100+L$2,Feuil2!$A$3:$CQ$931,HLOOKUP(Feuil1!$F415,Feuil2!$E$1:$DG$2,2,0),0))</f>
        <v>40.200000000000003</v>
      </c>
      <c r="M415" s="27">
        <f>IF(ISBLANK(VLOOKUP($H415*100+M$2,Feuil2!$A$3:$CQ$931,HLOOKUP(Feuil1!$F415,Feuil2!$E$1:$DG$2,2,0),0)),"",VLOOKUP($H415*100+M$2,Feuil2!$A$3:$CQ$931,HLOOKUP(Feuil1!$F415,Feuil2!$E$1:$DG$2,2,0),0))</f>
        <v>123.7</v>
      </c>
      <c r="N415" s="27">
        <f>IF(ISBLANK(VLOOKUP($H415*100+N$2,Feuil2!$A$3:$CQ$931,HLOOKUP(Feuil1!$F415,Feuil2!$E$1:$DG$2,2,0),0)),"",VLOOKUP($H415*100+N$2,Feuil2!$A$3:$CQ$931,HLOOKUP(Feuil1!$F415,Feuil2!$E$1:$DG$2,2,0),0))</f>
        <v>74.900000000000006</v>
      </c>
      <c r="O415" s="27">
        <f>IF(ISBLANK(VLOOKUP($H415*100+O$2,Feuil2!$A$3:$CQ$931,HLOOKUP(Feuil1!$F415,Feuil2!$E$1:$DG$2,2,0),0)),"",VLOOKUP($H415*100+O$2,Feuil2!$A$3:$CQ$931,HLOOKUP(Feuil1!$F415,Feuil2!$E$1:$DG$2,2,0),0))</f>
        <v>42.3</v>
      </c>
      <c r="P415" s="27">
        <f>IF(ISBLANK(VLOOKUP($H415*100+P$2,Feuil2!$A$3:$CQ$931,HLOOKUP(Feuil1!$F415,Feuil2!$E$1:$DG$2,2,0),0)),"",VLOOKUP($H415*100+P$2,Feuil2!$A$3:$CQ$931,HLOOKUP(Feuil1!$F415,Feuil2!$E$1:$DG$2,2,0),0))</f>
        <v>79</v>
      </c>
      <c r="Q415" s="27">
        <f>IF(ISBLANK(VLOOKUP($H415*100+Q$2,Feuil2!$A$3:$CQ$931,HLOOKUP(Feuil1!$F415,Feuil2!$E$1:$DG$2,2,0),0)),"",VLOOKUP($H415*100+Q$2,Feuil2!$A$3:$CQ$931,HLOOKUP(Feuil1!$F415,Feuil2!$E$1:$DG$2,2,0),0))</f>
        <v>12.4</v>
      </c>
      <c r="R415" s="27">
        <f>IF(ISBLANK(VLOOKUP($H415*100+R$2,Feuil2!$A$3:$CQ$931,HLOOKUP(Feuil1!$F415,Feuil2!$E$1:$DG$2,2,0),0)),"",VLOOKUP($H415*100+R$2,Feuil2!$A$3:$CQ$931,HLOOKUP(Feuil1!$F415,Feuil2!$E$1:$DG$2,2,0),0))</f>
        <v>1.5</v>
      </c>
      <c r="S415" s="27">
        <f>IF(ISBLANK(VLOOKUP($H415*100+S$2,Feuil2!$A$3:$CQ$931,HLOOKUP(Feuil1!$F415,Feuil2!$E$1:$DG$2,2,0),0)),"",VLOOKUP($H415*100+S$2,Feuil2!$A$3:$CQ$931,HLOOKUP(Feuil1!$F415,Feuil2!$E$1:$DG$2,2,0),0))</f>
        <v>3</v>
      </c>
      <c r="T415" s="27">
        <f>IF(ISBLANK(VLOOKUP($H415*100+T$2,Feuil2!$A$3:$CQ$931,HLOOKUP(Feuil1!$F415,Feuil2!$E$1:$DG$2,2,0),0)),"",VLOOKUP($H415*100+T$2,Feuil2!$A$3:$CQ$931,HLOOKUP(Feuil1!$F415,Feuil2!$E$1:$DG$2,2,0),0))</f>
        <v>0</v>
      </c>
      <c r="U415" s="27">
        <f t="shared" si="28"/>
        <v>562.9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</row>
    <row r="416" spans="1:44" x14ac:dyDescent="0.35">
      <c r="A416" s="33" t="s">
        <v>35</v>
      </c>
      <c r="B416" s="34" t="s">
        <v>36</v>
      </c>
      <c r="C416" s="39">
        <v>470350</v>
      </c>
      <c r="D416" s="39">
        <v>439900</v>
      </c>
      <c r="E416" s="39">
        <v>30</v>
      </c>
      <c r="F416" s="33">
        <v>4104</v>
      </c>
      <c r="G416" s="5" t="s">
        <v>23</v>
      </c>
      <c r="H416" s="35">
        <v>1941</v>
      </c>
      <c r="I416" s="12">
        <f>IF(ISBLANK(VLOOKUP($H416*100+I$2,Feuil2!$A$3:$CQ$931,HLOOKUP(Feuil1!$F416,Feuil2!$E$1:$DG$2,2,0),0)),"",VLOOKUP($H416*100+I$2,Feuil2!$A$3:$CQ$931,HLOOKUP(Feuil1!$F416,Feuil2!$E$1:$DG$2,2,0),0))</f>
        <v>6.5</v>
      </c>
      <c r="J416" s="12">
        <f>IF(ISBLANK(VLOOKUP($H416*100+J$2,Feuil2!$A$3:$CQ$931,HLOOKUP(Feuil1!$F416,Feuil2!$E$1:$DG$2,2,0),0)),"",VLOOKUP($H416*100+J$2,Feuil2!$A$3:$CQ$931,HLOOKUP(Feuil1!$F416,Feuil2!$E$1:$DG$2,2,0),0))</f>
        <v>8.5</v>
      </c>
      <c r="K416" s="12">
        <f>IF(ISBLANK(VLOOKUP($H416*100+K$2,Feuil2!$A$3:$CQ$931,HLOOKUP(Feuil1!$F416,Feuil2!$E$1:$DG$2,2,0),0)),"",VLOOKUP($H416*100+K$2,Feuil2!$A$3:$CQ$931,HLOOKUP(Feuil1!$F416,Feuil2!$E$1:$DG$2,2,0),0))</f>
        <v>129.69999999999999</v>
      </c>
      <c r="L416" s="12">
        <f>IF(ISBLANK(VLOOKUP($H416*100+L$2,Feuil2!$A$3:$CQ$931,HLOOKUP(Feuil1!$F416,Feuil2!$E$1:$DG$2,2,0),0)),"",VLOOKUP($H416*100+L$2,Feuil2!$A$3:$CQ$931,HLOOKUP(Feuil1!$F416,Feuil2!$E$1:$DG$2,2,0),0))</f>
        <v>4</v>
      </c>
      <c r="M416" s="12">
        <f>IF(ISBLANK(VLOOKUP($H416*100+M$2,Feuil2!$A$3:$CQ$931,HLOOKUP(Feuil1!$F416,Feuil2!$E$1:$DG$2,2,0),0)),"",VLOOKUP($H416*100+M$2,Feuil2!$A$3:$CQ$931,HLOOKUP(Feuil1!$F416,Feuil2!$E$1:$DG$2,2,0),0))</f>
        <v>88</v>
      </c>
      <c r="N416" s="12">
        <f>IF(ISBLANK(VLOOKUP($H416*100+N$2,Feuil2!$A$3:$CQ$931,HLOOKUP(Feuil1!$F416,Feuil2!$E$1:$DG$2,2,0),0)),"",VLOOKUP($H416*100+N$2,Feuil2!$A$3:$CQ$931,HLOOKUP(Feuil1!$F416,Feuil2!$E$1:$DG$2,2,0),0))</f>
        <v>145</v>
      </c>
      <c r="O416" s="12">
        <f>IF(ISBLANK(VLOOKUP($H416*100+O$2,Feuil2!$A$3:$CQ$931,HLOOKUP(Feuil1!$F416,Feuil2!$E$1:$DG$2,2,0),0)),"",VLOOKUP($H416*100+O$2,Feuil2!$A$3:$CQ$931,HLOOKUP(Feuil1!$F416,Feuil2!$E$1:$DG$2,2,0),0))</f>
        <v>135</v>
      </c>
      <c r="P416" s="12">
        <f>IF(ISBLANK(VLOOKUP($H416*100+P$2,Feuil2!$A$3:$CQ$931,HLOOKUP(Feuil1!$F416,Feuil2!$E$1:$DG$2,2,0),0)),"",VLOOKUP($H416*100+P$2,Feuil2!$A$3:$CQ$931,HLOOKUP(Feuil1!$F416,Feuil2!$E$1:$DG$2,2,0),0))</f>
        <v>129.69999999999999</v>
      </c>
      <c r="Q416" s="12" t="str">
        <f>IF(ISBLANK(VLOOKUP($H416*100+Q$2,Feuil2!$A$3:$CQ$931,HLOOKUP(Feuil1!$F416,Feuil2!$E$1:$DG$2,2,0),0)),"",VLOOKUP($H416*100+Q$2,Feuil2!$A$3:$CQ$931,HLOOKUP(Feuil1!$F416,Feuil2!$E$1:$DG$2,2,0),0))</f>
        <v/>
      </c>
      <c r="R416" s="12">
        <f>IF(ISBLANK(VLOOKUP($H416*100+R$2,Feuil2!$A$3:$CQ$931,HLOOKUP(Feuil1!$F416,Feuil2!$E$1:$DG$2,2,0),0)),"",VLOOKUP($H416*100+R$2,Feuil2!$A$3:$CQ$931,HLOOKUP(Feuil1!$F416,Feuil2!$E$1:$DG$2,2,0),0))</f>
        <v>0</v>
      </c>
      <c r="S416" s="12">
        <f>IF(ISBLANK(VLOOKUP($H416*100+S$2,Feuil2!$A$3:$CQ$931,HLOOKUP(Feuil1!$F416,Feuil2!$E$1:$DG$2,2,0),0)),"",VLOOKUP($H416*100+S$2,Feuil2!$A$3:$CQ$931,HLOOKUP(Feuil1!$F416,Feuil2!$E$1:$DG$2,2,0),0))</f>
        <v>0</v>
      </c>
      <c r="T416" s="12">
        <f>IF(ISBLANK(VLOOKUP($H416*100+T$2,Feuil2!$A$3:$CQ$931,HLOOKUP(Feuil1!$F416,Feuil2!$E$1:$DG$2,2,0),0)),"",VLOOKUP($H416*100+T$2,Feuil2!$A$3:$CQ$931,HLOOKUP(Feuil1!$F416,Feuil2!$E$1:$DG$2,2,0),0))</f>
        <v>0</v>
      </c>
      <c r="U416" s="12">
        <f t="shared" si="28"/>
        <v>646.40000000000009</v>
      </c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</row>
    <row r="417" spans="1:21" x14ac:dyDescent="0.35">
      <c r="A417" s="10" t="s">
        <v>35</v>
      </c>
      <c r="B417" s="8" t="s">
        <v>36</v>
      </c>
      <c r="C417" s="39">
        <v>470350</v>
      </c>
      <c r="D417" s="39">
        <v>439900</v>
      </c>
      <c r="E417" s="39">
        <v>30</v>
      </c>
      <c r="F417" s="10">
        <v>4104</v>
      </c>
      <c r="G417" s="5" t="s">
        <v>23</v>
      </c>
      <c r="H417" s="11">
        <v>1942</v>
      </c>
      <c r="I417" s="12" t="str">
        <f>IF(ISBLANK(VLOOKUP($H417*100+I$2,Feuil2!$A$3:$CQ$931,HLOOKUP(Feuil1!$F417,Feuil2!$E$1:$DG$2,2,0),0)),"",VLOOKUP($H417*100+I$2,Feuil2!$A$3:$CQ$931,HLOOKUP(Feuil1!$F417,Feuil2!$E$1:$DG$2,2,0),0))</f>
        <v/>
      </c>
      <c r="J417" s="12" t="str">
        <f>IF(ISBLANK(VLOOKUP($H417*100+J$2,Feuil2!$A$3:$CQ$931,HLOOKUP(Feuil1!$F417,Feuil2!$E$1:$DG$2,2,0),0)),"",VLOOKUP($H417*100+J$2,Feuil2!$A$3:$CQ$931,HLOOKUP(Feuil1!$F417,Feuil2!$E$1:$DG$2,2,0),0))</f>
        <v/>
      </c>
      <c r="K417" s="12" t="str">
        <f>IF(ISBLANK(VLOOKUP($H417*100+K$2,Feuil2!$A$3:$CQ$931,HLOOKUP(Feuil1!$F417,Feuil2!$E$1:$DG$2,2,0),0)),"",VLOOKUP($H417*100+K$2,Feuil2!$A$3:$CQ$931,HLOOKUP(Feuil1!$F417,Feuil2!$E$1:$DG$2,2,0),0))</f>
        <v/>
      </c>
      <c r="L417" s="12" t="str">
        <f>IF(ISBLANK(VLOOKUP($H417*100+L$2,Feuil2!$A$3:$CQ$931,HLOOKUP(Feuil1!$F417,Feuil2!$E$1:$DG$2,2,0),0)),"",VLOOKUP($H417*100+L$2,Feuil2!$A$3:$CQ$931,HLOOKUP(Feuil1!$F417,Feuil2!$E$1:$DG$2,2,0),0))</f>
        <v/>
      </c>
      <c r="M417" s="12" t="str">
        <f>IF(ISBLANK(VLOOKUP($H417*100+M$2,Feuil2!$A$3:$CQ$931,HLOOKUP(Feuil1!$F417,Feuil2!$E$1:$DG$2,2,0),0)),"",VLOOKUP($H417*100+M$2,Feuil2!$A$3:$CQ$931,HLOOKUP(Feuil1!$F417,Feuil2!$E$1:$DG$2,2,0),0))</f>
        <v/>
      </c>
      <c r="N417" s="12" t="str">
        <f>IF(ISBLANK(VLOOKUP($H417*100+N$2,Feuil2!$A$3:$CQ$931,HLOOKUP(Feuil1!$F417,Feuil2!$E$1:$DG$2,2,0),0)),"",VLOOKUP($H417*100+N$2,Feuil2!$A$3:$CQ$931,HLOOKUP(Feuil1!$F417,Feuil2!$E$1:$DG$2,2,0),0))</f>
        <v/>
      </c>
      <c r="O417" s="12" t="str">
        <f>IF(ISBLANK(VLOOKUP($H417*100+O$2,Feuil2!$A$3:$CQ$931,HLOOKUP(Feuil1!$F417,Feuil2!$E$1:$DG$2,2,0),0)),"",VLOOKUP($H417*100+O$2,Feuil2!$A$3:$CQ$931,HLOOKUP(Feuil1!$F417,Feuil2!$E$1:$DG$2,2,0),0))</f>
        <v/>
      </c>
      <c r="P417" s="12" t="str">
        <f>IF(ISBLANK(VLOOKUP($H417*100+P$2,Feuil2!$A$3:$CQ$931,HLOOKUP(Feuil1!$F417,Feuil2!$E$1:$DG$2,2,0),0)),"",VLOOKUP($H417*100+P$2,Feuil2!$A$3:$CQ$931,HLOOKUP(Feuil1!$F417,Feuil2!$E$1:$DG$2,2,0),0))</f>
        <v/>
      </c>
      <c r="Q417" s="12" t="str">
        <f>IF(ISBLANK(VLOOKUP($H417*100+Q$2,Feuil2!$A$3:$CQ$931,HLOOKUP(Feuil1!$F417,Feuil2!$E$1:$DG$2,2,0),0)),"",VLOOKUP($H417*100+Q$2,Feuil2!$A$3:$CQ$931,HLOOKUP(Feuil1!$F417,Feuil2!$E$1:$DG$2,2,0),0))</f>
        <v/>
      </c>
      <c r="R417" s="12" t="str">
        <f>IF(ISBLANK(VLOOKUP($H417*100+R$2,Feuil2!$A$3:$CQ$931,HLOOKUP(Feuil1!$F417,Feuil2!$E$1:$DG$2,2,0),0)),"",VLOOKUP($H417*100+R$2,Feuil2!$A$3:$CQ$931,HLOOKUP(Feuil1!$F417,Feuil2!$E$1:$DG$2,2,0),0))</f>
        <v/>
      </c>
      <c r="S417" s="12" t="str">
        <f>IF(ISBLANK(VLOOKUP($H417*100+S$2,Feuil2!$A$3:$CQ$931,HLOOKUP(Feuil1!$F417,Feuil2!$E$1:$DG$2,2,0),0)),"",VLOOKUP($H417*100+S$2,Feuil2!$A$3:$CQ$931,HLOOKUP(Feuil1!$F417,Feuil2!$E$1:$DG$2,2,0),0))</f>
        <v/>
      </c>
      <c r="T417" s="12" t="str">
        <f>IF(ISBLANK(VLOOKUP($H417*100+T$2,Feuil2!$A$3:$CQ$931,HLOOKUP(Feuil1!$F417,Feuil2!$E$1:$DG$2,2,0),0)),"",VLOOKUP($H417*100+T$2,Feuil2!$A$3:$CQ$931,HLOOKUP(Feuil1!$F417,Feuil2!$E$1:$DG$2,2,0),0))</f>
        <v/>
      </c>
      <c r="U417" s="12">
        <f t="shared" si="28"/>
        <v>0</v>
      </c>
    </row>
    <row r="418" spans="1:21" x14ac:dyDescent="0.35">
      <c r="A418" s="10" t="s">
        <v>35</v>
      </c>
      <c r="B418" s="8" t="s">
        <v>36</v>
      </c>
      <c r="C418" s="39">
        <v>470350</v>
      </c>
      <c r="D418" s="39">
        <v>439900</v>
      </c>
      <c r="E418" s="39">
        <v>30</v>
      </c>
      <c r="F418" s="10">
        <v>4104</v>
      </c>
      <c r="G418" s="5" t="s">
        <v>23</v>
      </c>
      <c r="H418" s="11">
        <v>1943</v>
      </c>
      <c r="I418" s="12" t="str">
        <f>IF(ISBLANK(VLOOKUP($H418*100+I$2,Feuil2!$A$3:$CQ$931,HLOOKUP(Feuil1!$F418,Feuil2!$E$1:$DG$2,2,0),0)),"",VLOOKUP($H418*100+I$2,Feuil2!$A$3:$CQ$931,HLOOKUP(Feuil1!$F418,Feuil2!$E$1:$DG$2,2,0),0))</f>
        <v/>
      </c>
      <c r="J418" s="12" t="str">
        <f>IF(ISBLANK(VLOOKUP($H418*100+J$2,Feuil2!$A$3:$CQ$931,HLOOKUP(Feuil1!$F418,Feuil2!$E$1:$DG$2,2,0),0)),"",VLOOKUP($H418*100+J$2,Feuil2!$A$3:$CQ$931,HLOOKUP(Feuil1!$F418,Feuil2!$E$1:$DG$2,2,0),0))</f>
        <v/>
      </c>
      <c r="K418" s="12" t="str">
        <f>IF(ISBLANK(VLOOKUP($H418*100+K$2,Feuil2!$A$3:$CQ$931,HLOOKUP(Feuil1!$F418,Feuil2!$E$1:$DG$2,2,0),0)),"",VLOOKUP($H418*100+K$2,Feuil2!$A$3:$CQ$931,HLOOKUP(Feuil1!$F418,Feuil2!$E$1:$DG$2,2,0),0))</f>
        <v/>
      </c>
      <c r="L418" s="12" t="str">
        <f>IF(ISBLANK(VLOOKUP($H418*100+L$2,Feuil2!$A$3:$CQ$931,HLOOKUP(Feuil1!$F418,Feuil2!$E$1:$DG$2,2,0),0)),"",VLOOKUP($H418*100+L$2,Feuil2!$A$3:$CQ$931,HLOOKUP(Feuil1!$F418,Feuil2!$E$1:$DG$2,2,0),0))</f>
        <v/>
      </c>
      <c r="M418" s="12" t="str">
        <f>IF(ISBLANK(VLOOKUP($H418*100+M$2,Feuil2!$A$3:$CQ$931,HLOOKUP(Feuil1!$F418,Feuil2!$E$1:$DG$2,2,0),0)),"",VLOOKUP($H418*100+M$2,Feuil2!$A$3:$CQ$931,HLOOKUP(Feuil1!$F418,Feuil2!$E$1:$DG$2,2,0),0))</f>
        <v/>
      </c>
      <c r="N418" s="12" t="str">
        <f>IF(ISBLANK(VLOOKUP($H418*100+N$2,Feuil2!$A$3:$CQ$931,HLOOKUP(Feuil1!$F418,Feuil2!$E$1:$DG$2,2,0),0)),"",VLOOKUP($H418*100+N$2,Feuil2!$A$3:$CQ$931,HLOOKUP(Feuil1!$F418,Feuil2!$E$1:$DG$2,2,0),0))</f>
        <v/>
      </c>
      <c r="O418" s="12" t="str">
        <f>IF(ISBLANK(VLOOKUP($H418*100+O$2,Feuil2!$A$3:$CQ$931,HLOOKUP(Feuil1!$F418,Feuil2!$E$1:$DG$2,2,0),0)),"",VLOOKUP($H418*100+O$2,Feuil2!$A$3:$CQ$931,HLOOKUP(Feuil1!$F418,Feuil2!$E$1:$DG$2,2,0),0))</f>
        <v/>
      </c>
      <c r="P418" s="12" t="str">
        <f>IF(ISBLANK(VLOOKUP($H418*100+P$2,Feuil2!$A$3:$CQ$931,HLOOKUP(Feuil1!$F418,Feuil2!$E$1:$DG$2,2,0),0)),"",VLOOKUP($H418*100+P$2,Feuil2!$A$3:$CQ$931,HLOOKUP(Feuil1!$F418,Feuil2!$E$1:$DG$2,2,0),0))</f>
        <v/>
      </c>
      <c r="Q418" s="12" t="str">
        <f>IF(ISBLANK(VLOOKUP($H418*100+Q$2,Feuil2!$A$3:$CQ$931,HLOOKUP(Feuil1!$F418,Feuil2!$E$1:$DG$2,2,0),0)),"",VLOOKUP($H418*100+Q$2,Feuil2!$A$3:$CQ$931,HLOOKUP(Feuil1!$F418,Feuil2!$E$1:$DG$2,2,0),0))</f>
        <v/>
      </c>
      <c r="R418" s="12" t="str">
        <f>IF(ISBLANK(VLOOKUP($H418*100+R$2,Feuil2!$A$3:$CQ$931,HLOOKUP(Feuil1!$F418,Feuil2!$E$1:$DG$2,2,0),0)),"",VLOOKUP($H418*100+R$2,Feuil2!$A$3:$CQ$931,HLOOKUP(Feuil1!$F418,Feuil2!$E$1:$DG$2,2,0),0))</f>
        <v/>
      </c>
      <c r="S418" s="12" t="str">
        <f>IF(ISBLANK(VLOOKUP($H418*100+S$2,Feuil2!$A$3:$CQ$931,HLOOKUP(Feuil1!$F418,Feuil2!$E$1:$DG$2,2,0),0)),"",VLOOKUP($H418*100+S$2,Feuil2!$A$3:$CQ$931,HLOOKUP(Feuil1!$F418,Feuil2!$E$1:$DG$2,2,0),0))</f>
        <v/>
      </c>
      <c r="T418" s="12" t="str">
        <f>IF(ISBLANK(VLOOKUP($H418*100+T$2,Feuil2!$A$3:$CQ$931,HLOOKUP(Feuil1!$F418,Feuil2!$E$1:$DG$2,2,0),0)),"",VLOOKUP($H418*100+T$2,Feuil2!$A$3:$CQ$931,HLOOKUP(Feuil1!$F418,Feuil2!$E$1:$DG$2,2,0),0))</f>
        <v/>
      </c>
      <c r="U418" s="12">
        <f t="shared" si="28"/>
        <v>0</v>
      </c>
    </row>
    <row r="419" spans="1:21" x14ac:dyDescent="0.35">
      <c r="A419" s="10" t="s">
        <v>35</v>
      </c>
      <c r="B419" s="8" t="s">
        <v>36</v>
      </c>
      <c r="C419" s="39">
        <v>470350</v>
      </c>
      <c r="D419" s="39">
        <v>439900</v>
      </c>
      <c r="E419" s="39">
        <v>30</v>
      </c>
      <c r="F419" s="10">
        <v>4104</v>
      </c>
      <c r="G419" s="5" t="s">
        <v>23</v>
      </c>
      <c r="H419" s="11">
        <v>1944</v>
      </c>
      <c r="I419" s="12">
        <f>IF(ISBLANK(VLOOKUP($H419*100+I$2,Feuil2!$A$3:$CQ$931,HLOOKUP(Feuil1!$F419,Feuil2!$E$1:$DG$2,2,0),0)),"",VLOOKUP($H419*100+I$2,Feuil2!$A$3:$CQ$931,HLOOKUP(Feuil1!$F419,Feuil2!$E$1:$DG$2,2,0),0))</f>
        <v>12</v>
      </c>
      <c r="J419" s="12">
        <f>IF(ISBLANK(VLOOKUP($H419*100+J$2,Feuil2!$A$3:$CQ$931,HLOOKUP(Feuil1!$F419,Feuil2!$E$1:$DG$2,2,0),0)),"",VLOOKUP($H419*100+J$2,Feuil2!$A$3:$CQ$931,HLOOKUP(Feuil1!$F419,Feuil2!$E$1:$DG$2,2,0),0))</f>
        <v>0</v>
      </c>
      <c r="K419" s="12">
        <f>IF(ISBLANK(VLOOKUP($H419*100+K$2,Feuil2!$A$3:$CQ$931,HLOOKUP(Feuil1!$F419,Feuil2!$E$1:$DG$2,2,0),0)),"",VLOOKUP($H419*100+K$2,Feuil2!$A$3:$CQ$931,HLOOKUP(Feuil1!$F419,Feuil2!$E$1:$DG$2,2,0),0))</f>
        <v>39.5</v>
      </c>
      <c r="L419" s="12">
        <f>IF(ISBLANK(VLOOKUP($H419*100+L$2,Feuil2!$A$3:$CQ$931,HLOOKUP(Feuil1!$F419,Feuil2!$E$1:$DG$2,2,0),0)),"",VLOOKUP($H419*100+L$2,Feuil2!$A$3:$CQ$931,HLOOKUP(Feuil1!$F419,Feuil2!$E$1:$DG$2,2,0),0))</f>
        <v>66</v>
      </c>
      <c r="M419" s="12">
        <f>IF(ISBLANK(VLOOKUP($H419*100+M$2,Feuil2!$A$3:$CQ$931,HLOOKUP(Feuil1!$F419,Feuil2!$E$1:$DG$2,2,0),0)),"",VLOOKUP($H419*100+M$2,Feuil2!$A$3:$CQ$931,HLOOKUP(Feuil1!$F419,Feuil2!$E$1:$DG$2,2,0),0))</f>
        <v>118.5</v>
      </c>
      <c r="N419" s="12">
        <f>IF(ISBLANK(VLOOKUP($H419*100+N$2,Feuil2!$A$3:$CQ$931,HLOOKUP(Feuil1!$F419,Feuil2!$E$1:$DG$2,2,0),0)),"",VLOOKUP($H419*100+N$2,Feuil2!$A$3:$CQ$931,HLOOKUP(Feuil1!$F419,Feuil2!$E$1:$DG$2,2,0),0))</f>
        <v>0</v>
      </c>
      <c r="O419" s="12">
        <f>IF(ISBLANK(VLOOKUP($H419*100+O$2,Feuil2!$A$3:$CQ$931,HLOOKUP(Feuil1!$F419,Feuil2!$E$1:$DG$2,2,0),0)),"",VLOOKUP($H419*100+O$2,Feuil2!$A$3:$CQ$931,HLOOKUP(Feuil1!$F419,Feuil2!$E$1:$DG$2,2,0),0))</f>
        <v>10</v>
      </c>
      <c r="P419" s="12">
        <f>IF(ISBLANK(VLOOKUP($H419*100+P$2,Feuil2!$A$3:$CQ$931,HLOOKUP(Feuil1!$F419,Feuil2!$E$1:$DG$2,2,0),0)),"",VLOOKUP($H419*100+P$2,Feuil2!$A$3:$CQ$931,HLOOKUP(Feuil1!$F419,Feuil2!$E$1:$DG$2,2,0),0))</f>
        <v>3</v>
      </c>
      <c r="Q419" s="12">
        <f>IF(ISBLANK(VLOOKUP($H419*100+Q$2,Feuil2!$A$3:$CQ$931,HLOOKUP(Feuil1!$F419,Feuil2!$E$1:$DG$2,2,0),0)),"",VLOOKUP($H419*100+Q$2,Feuil2!$A$3:$CQ$931,HLOOKUP(Feuil1!$F419,Feuil2!$E$1:$DG$2,2,0),0))</f>
        <v>0</v>
      </c>
      <c r="R419" s="12">
        <f>IF(ISBLANK(VLOOKUP($H419*100+R$2,Feuil2!$A$3:$CQ$931,HLOOKUP(Feuil1!$F419,Feuil2!$E$1:$DG$2,2,0),0)),"",VLOOKUP($H419*100+R$2,Feuil2!$A$3:$CQ$931,HLOOKUP(Feuil1!$F419,Feuil2!$E$1:$DG$2,2,0),0))</f>
        <v>32</v>
      </c>
      <c r="S419" s="12">
        <f>IF(ISBLANK(VLOOKUP($H419*100+S$2,Feuil2!$A$3:$CQ$931,HLOOKUP(Feuil1!$F419,Feuil2!$E$1:$DG$2,2,0),0)),"",VLOOKUP($H419*100+S$2,Feuil2!$A$3:$CQ$931,HLOOKUP(Feuil1!$F419,Feuil2!$E$1:$DG$2,2,0),0))</f>
        <v>0</v>
      </c>
      <c r="T419" s="12">
        <f>IF(ISBLANK(VLOOKUP($H419*100+T$2,Feuil2!$A$3:$CQ$931,HLOOKUP(Feuil1!$F419,Feuil2!$E$1:$DG$2,2,0),0)),"",VLOOKUP($H419*100+T$2,Feuil2!$A$3:$CQ$931,HLOOKUP(Feuil1!$F419,Feuil2!$E$1:$DG$2,2,0),0))</f>
        <v>0</v>
      </c>
      <c r="U419" s="12">
        <f t="shared" si="28"/>
        <v>281</v>
      </c>
    </row>
    <row r="420" spans="1:21" x14ac:dyDescent="0.35">
      <c r="A420" s="10" t="s">
        <v>35</v>
      </c>
      <c r="B420" s="8" t="s">
        <v>36</v>
      </c>
      <c r="C420" s="39">
        <v>470350</v>
      </c>
      <c r="D420" s="39">
        <v>439900</v>
      </c>
      <c r="E420" s="39">
        <v>30</v>
      </c>
      <c r="F420" s="10">
        <v>4104</v>
      </c>
      <c r="G420" s="5" t="s">
        <v>23</v>
      </c>
      <c r="H420" s="11">
        <v>1945</v>
      </c>
      <c r="I420" s="12">
        <f>IF(ISBLANK(VLOOKUP($H420*100+I$2,Feuil2!$A$3:$CQ$931,HLOOKUP(Feuil1!$F420,Feuil2!$E$1:$DG$2,2,0),0)),"",VLOOKUP($H420*100+I$2,Feuil2!$A$3:$CQ$931,HLOOKUP(Feuil1!$F420,Feuil2!$E$1:$DG$2,2,0),0))</f>
        <v>0</v>
      </c>
      <c r="J420" s="12">
        <f>IF(ISBLANK(VLOOKUP($H420*100+J$2,Feuil2!$A$3:$CQ$931,HLOOKUP(Feuil1!$F420,Feuil2!$E$1:$DG$2,2,0),0)),"",VLOOKUP($H420*100+J$2,Feuil2!$A$3:$CQ$931,HLOOKUP(Feuil1!$F420,Feuil2!$E$1:$DG$2,2,0),0))</f>
        <v>43.5</v>
      </c>
      <c r="K420" s="12">
        <f>IF(ISBLANK(VLOOKUP($H420*100+K$2,Feuil2!$A$3:$CQ$931,HLOOKUP(Feuil1!$F420,Feuil2!$E$1:$DG$2,2,0),0)),"",VLOOKUP($H420*100+K$2,Feuil2!$A$3:$CQ$931,HLOOKUP(Feuil1!$F420,Feuil2!$E$1:$DG$2,2,0),0))</f>
        <v>119.5</v>
      </c>
      <c r="L420" s="12">
        <f>IF(ISBLANK(VLOOKUP($H420*100+L$2,Feuil2!$A$3:$CQ$931,HLOOKUP(Feuil1!$F420,Feuil2!$E$1:$DG$2,2,0),0)),"",VLOOKUP($H420*100+L$2,Feuil2!$A$3:$CQ$931,HLOOKUP(Feuil1!$F420,Feuil2!$E$1:$DG$2,2,0),0))</f>
        <v>107</v>
      </c>
      <c r="M420" s="12">
        <f>IF(ISBLANK(VLOOKUP($H420*100+M$2,Feuil2!$A$3:$CQ$931,HLOOKUP(Feuil1!$F420,Feuil2!$E$1:$DG$2,2,0),0)),"",VLOOKUP($H420*100+M$2,Feuil2!$A$3:$CQ$931,HLOOKUP(Feuil1!$F420,Feuil2!$E$1:$DG$2,2,0),0))</f>
        <v>73</v>
      </c>
      <c r="N420" s="12">
        <f>IF(ISBLANK(VLOOKUP($H420*100+N$2,Feuil2!$A$3:$CQ$931,HLOOKUP(Feuil1!$F420,Feuil2!$E$1:$DG$2,2,0),0)),"",VLOOKUP($H420*100+N$2,Feuil2!$A$3:$CQ$931,HLOOKUP(Feuil1!$F420,Feuil2!$E$1:$DG$2,2,0),0))</f>
        <v>49</v>
      </c>
      <c r="O420" s="12">
        <f>IF(ISBLANK(VLOOKUP($H420*100+O$2,Feuil2!$A$3:$CQ$931,HLOOKUP(Feuil1!$F420,Feuil2!$E$1:$DG$2,2,0),0)),"",VLOOKUP($H420*100+O$2,Feuil2!$A$3:$CQ$931,HLOOKUP(Feuil1!$F420,Feuil2!$E$1:$DG$2,2,0),0))</f>
        <v>148</v>
      </c>
      <c r="P420" s="12">
        <f>IF(ISBLANK(VLOOKUP($H420*100+P$2,Feuil2!$A$3:$CQ$931,HLOOKUP(Feuil1!$F420,Feuil2!$E$1:$DG$2,2,0),0)),"",VLOOKUP($H420*100+P$2,Feuil2!$A$3:$CQ$931,HLOOKUP(Feuil1!$F420,Feuil2!$E$1:$DG$2,2,0),0))</f>
        <v>94</v>
      </c>
      <c r="Q420" s="12">
        <f>IF(ISBLANK(VLOOKUP($H420*100+Q$2,Feuil2!$A$3:$CQ$931,HLOOKUP(Feuil1!$F420,Feuil2!$E$1:$DG$2,2,0),0)),"",VLOOKUP($H420*100+Q$2,Feuil2!$A$3:$CQ$931,HLOOKUP(Feuil1!$F420,Feuil2!$E$1:$DG$2,2,0),0))</f>
        <v>76</v>
      </c>
      <c r="R420" s="12" t="str">
        <f>IF(ISBLANK(VLOOKUP($H420*100+R$2,Feuil2!$A$3:$CQ$931,HLOOKUP(Feuil1!$F420,Feuil2!$E$1:$DG$2,2,0),0)),"",VLOOKUP($H420*100+R$2,Feuil2!$A$3:$CQ$931,HLOOKUP(Feuil1!$F420,Feuil2!$E$1:$DG$2,2,0),0))</f>
        <v/>
      </c>
      <c r="S420" s="12" t="str">
        <f>IF(ISBLANK(VLOOKUP($H420*100+S$2,Feuil2!$A$3:$CQ$931,HLOOKUP(Feuil1!$F420,Feuil2!$E$1:$DG$2,2,0),0)),"",VLOOKUP($H420*100+S$2,Feuil2!$A$3:$CQ$931,HLOOKUP(Feuil1!$F420,Feuil2!$E$1:$DG$2,2,0),0))</f>
        <v/>
      </c>
      <c r="T420" s="12" t="str">
        <f>IF(ISBLANK(VLOOKUP($H420*100+T$2,Feuil2!$A$3:$CQ$931,HLOOKUP(Feuil1!$F420,Feuil2!$E$1:$DG$2,2,0),0)),"",VLOOKUP($H420*100+T$2,Feuil2!$A$3:$CQ$931,HLOOKUP(Feuil1!$F420,Feuil2!$E$1:$DG$2,2,0),0))</f>
        <v/>
      </c>
      <c r="U420" s="12">
        <f t="shared" si="28"/>
        <v>710</v>
      </c>
    </row>
    <row r="421" spans="1:21" x14ac:dyDescent="0.35">
      <c r="A421" s="10" t="s">
        <v>35</v>
      </c>
      <c r="B421" s="8" t="s">
        <v>36</v>
      </c>
      <c r="C421" s="39">
        <v>470350</v>
      </c>
      <c r="D421" s="39">
        <v>439900</v>
      </c>
      <c r="E421" s="39">
        <v>30</v>
      </c>
      <c r="F421" s="10">
        <v>4104</v>
      </c>
      <c r="G421" s="5" t="s">
        <v>23</v>
      </c>
      <c r="H421" s="11">
        <v>1946</v>
      </c>
      <c r="I421" s="12" t="str">
        <f>IF(ISBLANK(VLOOKUP($H421*100+I$2,Feuil2!$A$3:$CQ$931,HLOOKUP(Feuil1!$F421,Feuil2!$E$1:$DG$2,2,0),0)),"",VLOOKUP($H421*100+I$2,Feuil2!$A$3:$CQ$931,HLOOKUP(Feuil1!$F421,Feuil2!$E$1:$DG$2,2,0),0))</f>
        <v/>
      </c>
      <c r="J421" s="12" t="str">
        <f>IF(ISBLANK(VLOOKUP($H421*100+J$2,Feuil2!$A$3:$CQ$931,HLOOKUP(Feuil1!$F421,Feuil2!$E$1:$DG$2,2,0),0)),"",VLOOKUP($H421*100+J$2,Feuil2!$A$3:$CQ$931,HLOOKUP(Feuil1!$F421,Feuil2!$E$1:$DG$2,2,0),0))</f>
        <v/>
      </c>
      <c r="K421" s="12" t="str">
        <f>IF(ISBLANK(VLOOKUP($H421*100+K$2,Feuil2!$A$3:$CQ$931,HLOOKUP(Feuil1!$F421,Feuil2!$E$1:$DG$2,2,0),0)),"",VLOOKUP($H421*100+K$2,Feuil2!$A$3:$CQ$931,HLOOKUP(Feuil1!$F421,Feuil2!$E$1:$DG$2,2,0),0))</f>
        <v/>
      </c>
      <c r="L421" s="12" t="str">
        <f>IF(ISBLANK(VLOOKUP($H421*100+L$2,Feuil2!$A$3:$CQ$931,HLOOKUP(Feuil1!$F421,Feuil2!$E$1:$DG$2,2,0),0)),"",VLOOKUP($H421*100+L$2,Feuil2!$A$3:$CQ$931,HLOOKUP(Feuil1!$F421,Feuil2!$E$1:$DG$2,2,0),0))</f>
        <v/>
      </c>
      <c r="M421" s="12" t="str">
        <f>IF(ISBLANK(VLOOKUP($H421*100+M$2,Feuil2!$A$3:$CQ$931,HLOOKUP(Feuil1!$F421,Feuil2!$E$1:$DG$2,2,0),0)),"",VLOOKUP($H421*100+M$2,Feuil2!$A$3:$CQ$931,HLOOKUP(Feuil1!$F421,Feuil2!$E$1:$DG$2,2,0),0))</f>
        <v/>
      </c>
      <c r="N421" s="12" t="str">
        <f>IF(ISBLANK(VLOOKUP($H421*100+N$2,Feuil2!$A$3:$CQ$931,HLOOKUP(Feuil1!$F421,Feuil2!$E$1:$DG$2,2,0),0)),"",VLOOKUP($H421*100+N$2,Feuil2!$A$3:$CQ$931,HLOOKUP(Feuil1!$F421,Feuil2!$E$1:$DG$2,2,0),0))</f>
        <v/>
      </c>
      <c r="O421" s="12" t="str">
        <f>IF(ISBLANK(VLOOKUP($H421*100+O$2,Feuil2!$A$3:$CQ$931,HLOOKUP(Feuil1!$F421,Feuil2!$E$1:$DG$2,2,0),0)),"",VLOOKUP($H421*100+O$2,Feuil2!$A$3:$CQ$931,HLOOKUP(Feuil1!$F421,Feuil2!$E$1:$DG$2,2,0),0))</f>
        <v/>
      </c>
      <c r="P421" s="12" t="str">
        <f>IF(ISBLANK(VLOOKUP($H421*100+P$2,Feuil2!$A$3:$CQ$931,HLOOKUP(Feuil1!$F421,Feuil2!$E$1:$DG$2,2,0),0)),"",VLOOKUP($H421*100+P$2,Feuil2!$A$3:$CQ$931,HLOOKUP(Feuil1!$F421,Feuil2!$E$1:$DG$2,2,0),0))</f>
        <v/>
      </c>
      <c r="Q421" s="12" t="str">
        <f>IF(ISBLANK(VLOOKUP($H421*100+Q$2,Feuil2!$A$3:$CQ$931,HLOOKUP(Feuil1!$F421,Feuil2!$E$1:$DG$2,2,0),0)),"",VLOOKUP($H421*100+Q$2,Feuil2!$A$3:$CQ$931,HLOOKUP(Feuil1!$F421,Feuil2!$E$1:$DG$2,2,0),0))</f>
        <v/>
      </c>
      <c r="R421" s="12" t="str">
        <f>IF(ISBLANK(VLOOKUP($H421*100+R$2,Feuil2!$A$3:$CQ$931,HLOOKUP(Feuil1!$F421,Feuil2!$E$1:$DG$2,2,0),0)),"",VLOOKUP($H421*100+R$2,Feuil2!$A$3:$CQ$931,HLOOKUP(Feuil1!$F421,Feuil2!$E$1:$DG$2,2,0),0))</f>
        <v/>
      </c>
      <c r="S421" s="12" t="str">
        <f>IF(ISBLANK(VLOOKUP($H421*100+S$2,Feuil2!$A$3:$CQ$931,HLOOKUP(Feuil1!$F421,Feuil2!$E$1:$DG$2,2,0),0)),"",VLOOKUP($H421*100+S$2,Feuil2!$A$3:$CQ$931,HLOOKUP(Feuil1!$F421,Feuil2!$E$1:$DG$2,2,0),0))</f>
        <v/>
      </c>
      <c r="T421" s="12" t="str">
        <f>IF(ISBLANK(VLOOKUP($H421*100+T$2,Feuil2!$A$3:$CQ$931,HLOOKUP(Feuil1!$F421,Feuil2!$E$1:$DG$2,2,0),0)),"",VLOOKUP($H421*100+T$2,Feuil2!$A$3:$CQ$931,HLOOKUP(Feuil1!$F421,Feuil2!$E$1:$DG$2,2,0),0))</f>
        <v/>
      </c>
      <c r="U421" s="12">
        <f t="shared" si="28"/>
        <v>0</v>
      </c>
    </row>
    <row r="422" spans="1:21" x14ac:dyDescent="0.35">
      <c r="A422" s="10" t="s">
        <v>35</v>
      </c>
      <c r="B422" s="8" t="s">
        <v>36</v>
      </c>
      <c r="C422" s="39">
        <v>470350</v>
      </c>
      <c r="D422" s="39">
        <v>439900</v>
      </c>
      <c r="E422" s="39">
        <v>30</v>
      </c>
      <c r="F422" s="10">
        <v>4104</v>
      </c>
      <c r="G422" s="5" t="s">
        <v>23</v>
      </c>
      <c r="H422" s="11">
        <v>1947</v>
      </c>
      <c r="I422" s="12" t="str">
        <f>IF(ISBLANK(VLOOKUP($H422*100+I$2,Feuil2!$A$3:$CQ$931,HLOOKUP(Feuil1!$F422,Feuil2!$E$1:$DG$2,2,0),0)),"",VLOOKUP($H422*100+I$2,Feuil2!$A$3:$CQ$931,HLOOKUP(Feuil1!$F422,Feuil2!$E$1:$DG$2,2,0),0))</f>
        <v/>
      </c>
      <c r="J422" s="12" t="str">
        <f>IF(ISBLANK(VLOOKUP($H422*100+J$2,Feuil2!$A$3:$CQ$931,HLOOKUP(Feuil1!$F422,Feuil2!$E$1:$DG$2,2,0),0)),"",VLOOKUP($H422*100+J$2,Feuil2!$A$3:$CQ$931,HLOOKUP(Feuil1!$F422,Feuil2!$E$1:$DG$2,2,0),0))</f>
        <v/>
      </c>
      <c r="K422" s="12" t="str">
        <f>IF(ISBLANK(VLOOKUP($H422*100+K$2,Feuil2!$A$3:$CQ$931,HLOOKUP(Feuil1!$F422,Feuil2!$E$1:$DG$2,2,0),0)),"",VLOOKUP($H422*100+K$2,Feuil2!$A$3:$CQ$931,HLOOKUP(Feuil1!$F422,Feuil2!$E$1:$DG$2,2,0),0))</f>
        <v/>
      </c>
      <c r="L422" s="12">
        <f>IF(ISBLANK(VLOOKUP($H422*100+L$2,Feuil2!$A$3:$CQ$931,HLOOKUP(Feuil1!$F422,Feuil2!$E$1:$DG$2,2,0),0)),"",VLOOKUP($H422*100+L$2,Feuil2!$A$3:$CQ$931,HLOOKUP(Feuil1!$F422,Feuil2!$E$1:$DG$2,2,0),0))</f>
        <v>58.8</v>
      </c>
      <c r="M422" s="12">
        <f>IF(ISBLANK(VLOOKUP($H422*100+M$2,Feuil2!$A$3:$CQ$931,HLOOKUP(Feuil1!$F422,Feuil2!$E$1:$DG$2,2,0),0)),"",VLOOKUP($H422*100+M$2,Feuil2!$A$3:$CQ$931,HLOOKUP(Feuil1!$F422,Feuil2!$E$1:$DG$2,2,0),0))</f>
        <v>113.4</v>
      </c>
      <c r="N422" s="12">
        <f>IF(ISBLANK(VLOOKUP($H422*100+N$2,Feuil2!$A$3:$CQ$931,HLOOKUP(Feuil1!$F422,Feuil2!$E$1:$DG$2,2,0),0)),"",VLOOKUP($H422*100+N$2,Feuil2!$A$3:$CQ$931,HLOOKUP(Feuil1!$F422,Feuil2!$E$1:$DG$2,2,0),0))</f>
        <v>32.1</v>
      </c>
      <c r="O422" s="12">
        <f>IF(ISBLANK(VLOOKUP($H422*100+O$2,Feuil2!$A$3:$CQ$931,HLOOKUP(Feuil1!$F422,Feuil2!$E$1:$DG$2,2,0),0)),"",VLOOKUP($H422*100+O$2,Feuil2!$A$3:$CQ$931,HLOOKUP(Feuil1!$F422,Feuil2!$E$1:$DG$2,2,0),0))</f>
        <v>12.2</v>
      </c>
      <c r="P422" s="12">
        <f>IF(ISBLANK(VLOOKUP($H422*100+P$2,Feuil2!$A$3:$CQ$931,HLOOKUP(Feuil1!$F422,Feuil2!$E$1:$DG$2,2,0),0)),"",VLOOKUP($H422*100+P$2,Feuil2!$A$3:$CQ$931,HLOOKUP(Feuil1!$F422,Feuil2!$E$1:$DG$2,2,0),0))</f>
        <v>56.3</v>
      </c>
      <c r="Q422" s="12">
        <f>IF(ISBLANK(VLOOKUP($H422*100+Q$2,Feuil2!$A$3:$CQ$931,HLOOKUP(Feuil1!$F422,Feuil2!$E$1:$DG$2,2,0),0)),"",VLOOKUP($H422*100+Q$2,Feuil2!$A$3:$CQ$931,HLOOKUP(Feuil1!$F422,Feuil2!$E$1:$DG$2,2,0),0))</f>
        <v>21.9</v>
      </c>
      <c r="R422" s="12">
        <f>IF(ISBLANK(VLOOKUP($H422*100+R$2,Feuil2!$A$3:$CQ$931,HLOOKUP(Feuil1!$F422,Feuil2!$E$1:$DG$2,2,0),0)),"",VLOOKUP($H422*100+R$2,Feuil2!$A$3:$CQ$931,HLOOKUP(Feuil1!$F422,Feuil2!$E$1:$DG$2,2,0),0))</f>
        <v>0</v>
      </c>
      <c r="S422" s="12">
        <f>IF(ISBLANK(VLOOKUP($H422*100+S$2,Feuil2!$A$3:$CQ$931,HLOOKUP(Feuil1!$F422,Feuil2!$E$1:$DG$2,2,0),0)),"",VLOOKUP($H422*100+S$2,Feuil2!$A$3:$CQ$931,HLOOKUP(Feuil1!$F422,Feuil2!$E$1:$DG$2,2,0),0))</f>
        <v>0</v>
      </c>
      <c r="T422" s="12">
        <f>IF(ISBLANK(VLOOKUP($H422*100+T$2,Feuil2!$A$3:$CQ$931,HLOOKUP(Feuil1!$F422,Feuil2!$E$1:$DG$2,2,0),0)),"",VLOOKUP($H422*100+T$2,Feuil2!$A$3:$CQ$931,HLOOKUP(Feuil1!$F422,Feuil2!$E$1:$DG$2,2,0),0))</f>
        <v>0</v>
      </c>
      <c r="U422" s="12">
        <f t="shared" si="28"/>
        <v>294.69999999999993</v>
      </c>
    </row>
    <row r="423" spans="1:21" x14ac:dyDescent="0.35">
      <c r="A423" s="10" t="s">
        <v>35</v>
      </c>
      <c r="B423" s="8" t="s">
        <v>36</v>
      </c>
      <c r="C423" s="39">
        <v>470350</v>
      </c>
      <c r="D423" s="39">
        <v>439900</v>
      </c>
      <c r="E423" s="39">
        <v>30</v>
      </c>
      <c r="F423" s="10">
        <v>4104</v>
      </c>
      <c r="G423" s="5" t="s">
        <v>23</v>
      </c>
      <c r="H423" s="11">
        <v>1948</v>
      </c>
      <c r="I423" s="12">
        <f>IF(ISBLANK(VLOOKUP($H423*100+I$2,Feuil2!$A$3:$CQ$931,HLOOKUP(Feuil1!$F423,Feuil2!$E$1:$DG$2,2,0),0)),"",VLOOKUP($H423*100+I$2,Feuil2!$A$3:$CQ$931,HLOOKUP(Feuil1!$F423,Feuil2!$E$1:$DG$2,2,0),0))</f>
        <v>0</v>
      </c>
      <c r="J423" s="12">
        <f>IF(ISBLANK(VLOOKUP($H423*100+J$2,Feuil2!$A$3:$CQ$931,HLOOKUP(Feuil1!$F423,Feuil2!$E$1:$DG$2,2,0),0)),"",VLOOKUP($H423*100+J$2,Feuil2!$A$3:$CQ$931,HLOOKUP(Feuil1!$F423,Feuil2!$E$1:$DG$2,2,0),0))</f>
        <v>33.4</v>
      </c>
      <c r="K423" s="12">
        <f>IF(ISBLANK(VLOOKUP($H423*100+K$2,Feuil2!$A$3:$CQ$931,HLOOKUP(Feuil1!$F423,Feuil2!$E$1:$DG$2,2,0),0)),"",VLOOKUP($H423*100+K$2,Feuil2!$A$3:$CQ$931,HLOOKUP(Feuil1!$F423,Feuil2!$E$1:$DG$2,2,0),0))</f>
        <v>0</v>
      </c>
      <c r="L423" s="12">
        <f>IF(ISBLANK(VLOOKUP($H423*100+L$2,Feuil2!$A$3:$CQ$931,HLOOKUP(Feuil1!$F423,Feuil2!$E$1:$DG$2,2,0),0)),"",VLOOKUP($H423*100+L$2,Feuil2!$A$3:$CQ$931,HLOOKUP(Feuil1!$F423,Feuil2!$E$1:$DG$2,2,0),0))</f>
        <v>73.099999999999994</v>
      </c>
      <c r="M423" s="12">
        <f>IF(ISBLANK(VLOOKUP($H423*100+M$2,Feuil2!$A$3:$CQ$931,HLOOKUP(Feuil1!$F423,Feuil2!$E$1:$DG$2,2,0),0)),"",VLOOKUP($H423*100+M$2,Feuil2!$A$3:$CQ$931,HLOOKUP(Feuil1!$F423,Feuil2!$E$1:$DG$2,2,0),0))</f>
        <v>54.4</v>
      </c>
      <c r="N423" s="12">
        <f>IF(ISBLANK(VLOOKUP($H423*100+N$2,Feuil2!$A$3:$CQ$931,HLOOKUP(Feuil1!$F423,Feuil2!$E$1:$DG$2,2,0),0)),"",VLOOKUP($H423*100+N$2,Feuil2!$A$3:$CQ$931,HLOOKUP(Feuil1!$F423,Feuil2!$E$1:$DG$2,2,0),0))</f>
        <v>80.099999999999994</v>
      </c>
      <c r="O423" s="12">
        <f>IF(ISBLANK(VLOOKUP($H423*100+O$2,Feuil2!$A$3:$CQ$931,HLOOKUP(Feuil1!$F423,Feuil2!$E$1:$DG$2,2,0),0)),"",VLOOKUP($H423*100+O$2,Feuil2!$A$3:$CQ$931,HLOOKUP(Feuil1!$F423,Feuil2!$E$1:$DG$2,2,0),0))</f>
        <v>42.1</v>
      </c>
      <c r="P423" s="12">
        <f>IF(ISBLANK(VLOOKUP($H423*100+P$2,Feuil2!$A$3:$CQ$931,HLOOKUP(Feuil1!$F423,Feuil2!$E$1:$DG$2,2,0),0)),"",VLOOKUP($H423*100+P$2,Feuil2!$A$3:$CQ$931,HLOOKUP(Feuil1!$F423,Feuil2!$E$1:$DG$2,2,0),0))</f>
        <v>88.2</v>
      </c>
      <c r="Q423" s="12">
        <f>IF(ISBLANK(VLOOKUP($H423*100+Q$2,Feuil2!$A$3:$CQ$931,HLOOKUP(Feuil1!$F423,Feuil2!$E$1:$DG$2,2,0),0)),"",VLOOKUP($H423*100+Q$2,Feuil2!$A$3:$CQ$931,HLOOKUP(Feuil1!$F423,Feuil2!$E$1:$DG$2,2,0),0))</f>
        <v>24.4</v>
      </c>
      <c r="R423" s="12">
        <f>IF(ISBLANK(VLOOKUP($H423*100+R$2,Feuil2!$A$3:$CQ$931,HLOOKUP(Feuil1!$F423,Feuil2!$E$1:$DG$2,2,0),0)),"",VLOOKUP($H423*100+R$2,Feuil2!$A$3:$CQ$931,HLOOKUP(Feuil1!$F423,Feuil2!$E$1:$DG$2,2,0),0))</f>
        <v>12</v>
      </c>
      <c r="S423" s="12">
        <f>IF(ISBLANK(VLOOKUP($H423*100+S$2,Feuil2!$A$3:$CQ$931,HLOOKUP(Feuil1!$F423,Feuil2!$E$1:$DG$2,2,0),0)),"",VLOOKUP($H423*100+S$2,Feuil2!$A$3:$CQ$931,HLOOKUP(Feuil1!$F423,Feuil2!$E$1:$DG$2,2,0),0))</f>
        <v>0</v>
      </c>
      <c r="T423" s="12">
        <f>IF(ISBLANK(VLOOKUP($H423*100+T$2,Feuil2!$A$3:$CQ$931,HLOOKUP(Feuil1!$F423,Feuil2!$E$1:$DG$2,2,0),0)),"",VLOOKUP($H423*100+T$2,Feuil2!$A$3:$CQ$931,HLOOKUP(Feuil1!$F423,Feuil2!$E$1:$DG$2,2,0),0))</f>
        <v>0</v>
      </c>
      <c r="U423" s="12">
        <f t="shared" si="28"/>
        <v>407.7</v>
      </c>
    </row>
    <row r="424" spans="1:21" x14ac:dyDescent="0.35">
      <c r="A424" s="10" t="s">
        <v>35</v>
      </c>
      <c r="B424" s="8" t="s">
        <v>36</v>
      </c>
      <c r="C424" s="39">
        <v>470350</v>
      </c>
      <c r="D424" s="39">
        <v>439900</v>
      </c>
      <c r="E424" s="39">
        <v>30</v>
      </c>
      <c r="F424" s="10">
        <v>4104</v>
      </c>
      <c r="G424" s="5" t="s">
        <v>23</v>
      </c>
      <c r="H424" s="11">
        <v>1949</v>
      </c>
      <c r="I424" s="12">
        <f>IF(ISBLANK(VLOOKUP($H424*100+I$2,Feuil2!$A$3:$CQ$931,HLOOKUP(Feuil1!$F424,Feuil2!$E$1:$DG$2,2,0),0)),"",VLOOKUP($H424*100+I$2,Feuil2!$A$3:$CQ$931,HLOOKUP(Feuil1!$F424,Feuil2!$E$1:$DG$2,2,0),0))</f>
        <v>2.9</v>
      </c>
      <c r="J424" s="12">
        <f>IF(ISBLANK(VLOOKUP($H424*100+J$2,Feuil2!$A$3:$CQ$931,HLOOKUP(Feuil1!$F424,Feuil2!$E$1:$DG$2,2,0),0)),"",VLOOKUP($H424*100+J$2,Feuil2!$A$3:$CQ$931,HLOOKUP(Feuil1!$F424,Feuil2!$E$1:$DG$2,2,0),0))</f>
        <v>5</v>
      </c>
      <c r="K424" s="12">
        <f>IF(ISBLANK(VLOOKUP($H424*100+K$2,Feuil2!$A$3:$CQ$931,HLOOKUP(Feuil1!$F424,Feuil2!$E$1:$DG$2,2,0),0)),"",VLOOKUP($H424*100+K$2,Feuil2!$A$3:$CQ$931,HLOOKUP(Feuil1!$F424,Feuil2!$E$1:$DG$2,2,0),0))</f>
        <v>115.1</v>
      </c>
      <c r="L424" s="12">
        <f>IF(ISBLANK(VLOOKUP($H424*100+L$2,Feuil2!$A$3:$CQ$931,HLOOKUP(Feuil1!$F424,Feuil2!$E$1:$DG$2,2,0),0)),"",VLOOKUP($H424*100+L$2,Feuil2!$A$3:$CQ$931,HLOOKUP(Feuil1!$F424,Feuil2!$E$1:$DG$2,2,0),0))</f>
        <v>79.8</v>
      </c>
      <c r="M424" s="12">
        <f>IF(ISBLANK(VLOOKUP($H424*100+M$2,Feuil2!$A$3:$CQ$931,HLOOKUP(Feuil1!$F424,Feuil2!$E$1:$DG$2,2,0),0)),"",VLOOKUP($H424*100+M$2,Feuil2!$A$3:$CQ$931,HLOOKUP(Feuil1!$F424,Feuil2!$E$1:$DG$2,2,0),0))</f>
        <v>34.299999999999997</v>
      </c>
      <c r="N424" s="12">
        <f>IF(ISBLANK(VLOOKUP($H424*100+N$2,Feuil2!$A$3:$CQ$931,HLOOKUP(Feuil1!$F424,Feuil2!$E$1:$DG$2,2,0),0)),"",VLOOKUP($H424*100+N$2,Feuil2!$A$3:$CQ$931,HLOOKUP(Feuil1!$F424,Feuil2!$E$1:$DG$2,2,0),0))</f>
        <v>21.3</v>
      </c>
      <c r="O424" s="12">
        <f>IF(ISBLANK(VLOOKUP($H424*100+O$2,Feuil2!$A$3:$CQ$931,HLOOKUP(Feuil1!$F424,Feuil2!$E$1:$DG$2,2,0),0)),"",VLOOKUP($H424*100+O$2,Feuil2!$A$3:$CQ$931,HLOOKUP(Feuil1!$F424,Feuil2!$E$1:$DG$2,2,0),0))</f>
        <v>50</v>
      </c>
      <c r="P424" s="12">
        <f>IF(ISBLANK(VLOOKUP($H424*100+P$2,Feuil2!$A$3:$CQ$931,HLOOKUP(Feuil1!$F424,Feuil2!$E$1:$DG$2,2,0),0)),"",VLOOKUP($H424*100+P$2,Feuil2!$A$3:$CQ$931,HLOOKUP(Feuil1!$F424,Feuil2!$E$1:$DG$2,2,0),0))</f>
        <v>5.7</v>
      </c>
      <c r="Q424" s="12">
        <f>IF(ISBLANK(VLOOKUP($H424*100+Q$2,Feuil2!$A$3:$CQ$931,HLOOKUP(Feuil1!$F424,Feuil2!$E$1:$DG$2,2,0),0)),"",VLOOKUP($H424*100+Q$2,Feuil2!$A$3:$CQ$931,HLOOKUP(Feuil1!$F424,Feuil2!$E$1:$DG$2,2,0),0))</f>
        <v>22.8</v>
      </c>
      <c r="R424" s="12">
        <f>IF(ISBLANK(VLOOKUP($H424*100+R$2,Feuil2!$A$3:$CQ$931,HLOOKUP(Feuil1!$F424,Feuil2!$E$1:$DG$2,2,0),0)),"",VLOOKUP($H424*100+R$2,Feuil2!$A$3:$CQ$931,HLOOKUP(Feuil1!$F424,Feuil2!$E$1:$DG$2,2,0),0))</f>
        <v>0</v>
      </c>
      <c r="S424" s="12">
        <f>IF(ISBLANK(VLOOKUP($H424*100+S$2,Feuil2!$A$3:$CQ$931,HLOOKUP(Feuil1!$F424,Feuil2!$E$1:$DG$2,2,0),0)),"",VLOOKUP($H424*100+S$2,Feuil2!$A$3:$CQ$931,HLOOKUP(Feuil1!$F424,Feuil2!$E$1:$DG$2,2,0),0))</f>
        <v>0</v>
      </c>
      <c r="T424" s="12">
        <f>IF(ISBLANK(VLOOKUP($H424*100+T$2,Feuil2!$A$3:$CQ$931,HLOOKUP(Feuil1!$F424,Feuil2!$E$1:$DG$2,2,0),0)),"",VLOOKUP($H424*100+T$2,Feuil2!$A$3:$CQ$931,HLOOKUP(Feuil1!$F424,Feuil2!$E$1:$DG$2,2,0),0))</f>
        <v>0.5</v>
      </c>
      <c r="U424" s="12">
        <f t="shared" si="28"/>
        <v>337.40000000000003</v>
      </c>
    </row>
    <row r="425" spans="1:21" x14ac:dyDescent="0.35">
      <c r="A425" s="10" t="s">
        <v>35</v>
      </c>
      <c r="B425" s="8" t="s">
        <v>36</v>
      </c>
      <c r="C425" s="39">
        <v>470350</v>
      </c>
      <c r="D425" s="39">
        <v>439900</v>
      </c>
      <c r="E425" s="39">
        <v>30</v>
      </c>
      <c r="F425" s="10">
        <v>4104</v>
      </c>
      <c r="G425" s="5" t="s">
        <v>23</v>
      </c>
      <c r="H425" s="11">
        <v>1950</v>
      </c>
      <c r="I425" s="12">
        <f>IF(ISBLANK(VLOOKUP($H425*100+I$2,Feuil2!$A$3:$CQ$931,HLOOKUP(Feuil1!$F425,Feuil2!$E$1:$DG$2,2,0),0)),"",VLOOKUP($H425*100+I$2,Feuil2!$A$3:$CQ$931,HLOOKUP(Feuil1!$F425,Feuil2!$E$1:$DG$2,2,0),0))</f>
        <v>0</v>
      </c>
      <c r="J425" s="12">
        <f>IF(ISBLANK(VLOOKUP($H425*100+J$2,Feuil2!$A$3:$CQ$931,HLOOKUP(Feuil1!$F425,Feuil2!$E$1:$DG$2,2,0),0)),"",VLOOKUP($H425*100+J$2,Feuil2!$A$3:$CQ$931,HLOOKUP(Feuil1!$F425,Feuil2!$E$1:$DG$2,2,0),0))</f>
        <v>8</v>
      </c>
      <c r="K425" s="12">
        <f>IF(ISBLANK(VLOOKUP($H425*100+K$2,Feuil2!$A$3:$CQ$931,HLOOKUP(Feuil1!$F425,Feuil2!$E$1:$DG$2,2,0),0)),"",VLOOKUP($H425*100+K$2,Feuil2!$A$3:$CQ$931,HLOOKUP(Feuil1!$F425,Feuil2!$E$1:$DG$2,2,0),0))</f>
        <v>2.4</v>
      </c>
      <c r="L425" s="12">
        <f>IF(ISBLANK(VLOOKUP($H425*100+L$2,Feuil2!$A$3:$CQ$931,HLOOKUP(Feuil1!$F425,Feuil2!$E$1:$DG$2,2,0),0)),"",VLOOKUP($H425*100+L$2,Feuil2!$A$3:$CQ$931,HLOOKUP(Feuil1!$F425,Feuil2!$E$1:$DG$2,2,0),0))</f>
        <v>254.1</v>
      </c>
      <c r="M425" s="12">
        <f>IF(ISBLANK(VLOOKUP($H425*100+M$2,Feuil2!$A$3:$CQ$931,HLOOKUP(Feuil1!$F425,Feuil2!$E$1:$DG$2,2,0),0)),"",VLOOKUP($H425*100+M$2,Feuil2!$A$3:$CQ$931,HLOOKUP(Feuil1!$F425,Feuil2!$E$1:$DG$2,2,0),0))</f>
        <v>106.5</v>
      </c>
      <c r="N425" s="12">
        <f>IF(ISBLANK(VLOOKUP($H425*100+N$2,Feuil2!$A$3:$CQ$931,HLOOKUP(Feuil1!$F425,Feuil2!$E$1:$DG$2,2,0),0)),"",VLOOKUP($H425*100+N$2,Feuil2!$A$3:$CQ$931,HLOOKUP(Feuil1!$F425,Feuil2!$E$1:$DG$2,2,0),0))</f>
        <v>90.4</v>
      </c>
      <c r="O425" s="12">
        <f>IF(ISBLANK(VLOOKUP($H425*100+O$2,Feuil2!$A$3:$CQ$931,HLOOKUP(Feuil1!$F425,Feuil2!$E$1:$DG$2,2,0),0)),"",VLOOKUP($H425*100+O$2,Feuil2!$A$3:$CQ$931,HLOOKUP(Feuil1!$F425,Feuil2!$E$1:$DG$2,2,0),0))</f>
        <v>72.599999999999994</v>
      </c>
      <c r="P425" s="12">
        <f>IF(ISBLANK(VLOOKUP($H425*100+P$2,Feuil2!$A$3:$CQ$931,HLOOKUP(Feuil1!$F425,Feuil2!$E$1:$DG$2,2,0),0)),"",VLOOKUP($H425*100+P$2,Feuil2!$A$3:$CQ$931,HLOOKUP(Feuil1!$F425,Feuil2!$E$1:$DG$2,2,0),0))</f>
        <v>16</v>
      </c>
      <c r="Q425" s="12">
        <f>IF(ISBLANK(VLOOKUP($H425*100+Q$2,Feuil2!$A$3:$CQ$931,HLOOKUP(Feuil1!$F425,Feuil2!$E$1:$DG$2,2,0),0)),"",VLOOKUP($H425*100+Q$2,Feuil2!$A$3:$CQ$931,HLOOKUP(Feuil1!$F425,Feuil2!$E$1:$DG$2,2,0),0))</f>
        <v>15</v>
      </c>
      <c r="R425" s="12">
        <f>IF(ISBLANK(VLOOKUP($H425*100+R$2,Feuil2!$A$3:$CQ$931,HLOOKUP(Feuil1!$F425,Feuil2!$E$1:$DG$2,2,0),0)),"",VLOOKUP($H425*100+R$2,Feuil2!$A$3:$CQ$931,HLOOKUP(Feuil1!$F425,Feuil2!$E$1:$DG$2,2,0),0))</f>
        <v>5.0999999999999996</v>
      </c>
      <c r="S425" s="12">
        <f>IF(ISBLANK(VLOOKUP($H425*100+S$2,Feuil2!$A$3:$CQ$931,HLOOKUP(Feuil1!$F425,Feuil2!$E$1:$DG$2,2,0),0)),"",VLOOKUP($H425*100+S$2,Feuil2!$A$3:$CQ$931,HLOOKUP(Feuil1!$F425,Feuil2!$E$1:$DG$2,2,0),0))</f>
        <v>0</v>
      </c>
      <c r="T425" s="12">
        <f>IF(ISBLANK(VLOOKUP($H425*100+T$2,Feuil2!$A$3:$CQ$931,HLOOKUP(Feuil1!$F425,Feuil2!$E$1:$DG$2,2,0),0)),"",VLOOKUP($H425*100+T$2,Feuil2!$A$3:$CQ$931,HLOOKUP(Feuil1!$F425,Feuil2!$E$1:$DG$2,2,0),0))</f>
        <v>0</v>
      </c>
      <c r="U425" s="12">
        <f t="shared" si="28"/>
        <v>570.1</v>
      </c>
    </row>
    <row r="426" spans="1:21" x14ac:dyDescent="0.35">
      <c r="A426" s="10" t="s">
        <v>35</v>
      </c>
      <c r="B426" s="8" t="s">
        <v>36</v>
      </c>
      <c r="C426" s="39">
        <v>470350</v>
      </c>
      <c r="D426" s="39">
        <v>439900</v>
      </c>
      <c r="E426" s="39">
        <v>30</v>
      </c>
      <c r="F426" s="10">
        <v>4104</v>
      </c>
      <c r="G426" s="5" t="s">
        <v>23</v>
      </c>
      <c r="H426" s="11">
        <v>1951</v>
      </c>
      <c r="I426" s="12">
        <f>IF(ISBLANK(VLOOKUP($H426*100+I$2,Feuil2!$A$3:$CQ$931,HLOOKUP(Feuil1!$F426,Feuil2!$E$1:$DG$2,2,0),0)),"",VLOOKUP($H426*100+I$2,Feuil2!$A$3:$CQ$931,HLOOKUP(Feuil1!$F426,Feuil2!$E$1:$DG$2,2,0),0))</f>
        <v>19.2</v>
      </c>
      <c r="J426" s="12">
        <f>IF(ISBLANK(VLOOKUP($H426*100+J$2,Feuil2!$A$3:$CQ$931,HLOOKUP(Feuil1!$F426,Feuil2!$E$1:$DG$2,2,0),0)),"",VLOOKUP($H426*100+J$2,Feuil2!$A$3:$CQ$931,HLOOKUP(Feuil1!$F426,Feuil2!$E$1:$DG$2,2,0),0))</f>
        <v>18.399999999999999</v>
      </c>
      <c r="K426" s="12">
        <f>IF(ISBLANK(VLOOKUP($H426*100+K$2,Feuil2!$A$3:$CQ$931,HLOOKUP(Feuil1!$F426,Feuil2!$E$1:$DG$2,2,0),0)),"",VLOOKUP($H426*100+K$2,Feuil2!$A$3:$CQ$931,HLOOKUP(Feuil1!$F426,Feuil2!$E$1:$DG$2,2,0),0))</f>
        <v>173.8</v>
      </c>
      <c r="L426" s="12">
        <f>IF(ISBLANK(VLOOKUP($H426*100+L$2,Feuil2!$A$3:$CQ$931,HLOOKUP(Feuil1!$F426,Feuil2!$E$1:$DG$2,2,0),0)),"",VLOOKUP($H426*100+L$2,Feuil2!$A$3:$CQ$931,HLOOKUP(Feuil1!$F426,Feuil2!$E$1:$DG$2,2,0),0))</f>
        <v>44.3</v>
      </c>
      <c r="M426" s="12">
        <f>IF(ISBLANK(VLOOKUP($H426*100+M$2,Feuil2!$A$3:$CQ$931,HLOOKUP(Feuil1!$F426,Feuil2!$E$1:$DG$2,2,0),0)),"",VLOOKUP($H426*100+M$2,Feuil2!$A$3:$CQ$931,HLOOKUP(Feuil1!$F426,Feuil2!$E$1:$DG$2,2,0),0))</f>
        <v>94.3</v>
      </c>
      <c r="N426" s="12">
        <f>IF(ISBLANK(VLOOKUP($H426*100+N$2,Feuil2!$A$3:$CQ$931,HLOOKUP(Feuil1!$F426,Feuil2!$E$1:$DG$2,2,0),0)),"",VLOOKUP($H426*100+N$2,Feuil2!$A$3:$CQ$931,HLOOKUP(Feuil1!$F426,Feuil2!$E$1:$DG$2,2,0),0))</f>
        <v>17.600000000000001</v>
      </c>
      <c r="O426" s="12">
        <f>IF(ISBLANK(VLOOKUP($H426*100+O$2,Feuil2!$A$3:$CQ$931,HLOOKUP(Feuil1!$F426,Feuil2!$E$1:$DG$2,2,0),0)),"",VLOOKUP($H426*100+O$2,Feuil2!$A$3:$CQ$931,HLOOKUP(Feuil1!$F426,Feuil2!$E$1:$DG$2,2,0),0))</f>
        <v>41.8</v>
      </c>
      <c r="P426" s="12">
        <f>IF(ISBLANK(VLOOKUP($H426*100+P$2,Feuil2!$A$3:$CQ$931,HLOOKUP(Feuil1!$F426,Feuil2!$E$1:$DG$2,2,0),0)),"",VLOOKUP($H426*100+P$2,Feuil2!$A$3:$CQ$931,HLOOKUP(Feuil1!$F426,Feuil2!$E$1:$DG$2,2,0),0))</f>
        <v>72</v>
      </c>
      <c r="Q426" s="12">
        <f>IF(ISBLANK(VLOOKUP($H426*100+Q$2,Feuil2!$A$3:$CQ$931,HLOOKUP(Feuil1!$F426,Feuil2!$E$1:$DG$2,2,0),0)),"",VLOOKUP($H426*100+Q$2,Feuil2!$A$3:$CQ$931,HLOOKUP(Feuil1!$F426,Feuil2!$E$1:$DG$2,2,0),0))</f>
        <v>46</v>
      </c>
      <c r="R426" s="12">
        <f>IF(ISBLANK(VLOOKUP($H426*100+R$2,Feuil2!$A$3:$CQ$931,HLOOKUP(Feuil1!$F426,Feuil2!$E$1:$DG$2,2,0),0)),"",VLOOKUP($H426*100+R$2,Feuil2!$A$3:$CQ$931,HLOOKUP(Feuil1!$F426,Feuil2!$E$1:$DG$2,2,0),0))</f>
        <v>0</v>
      </c>
      <c r="S426" s="12">
        <f>IF(ISBLANK(VLOOKUP($H426*100+S$2,Feuil2!$A$3:$CQ$931,HLOOKUP(Feuil1!$F426,Feuil2!$E$1:$DG$2,2,0),0)),"",VLOOKUP($H426*100+S$2,Feuil2!$A$3:$CQ$931,HLOOKUP(Feuil1!$F426,Feuil2!$E$1:$DG$2,2,0),0))</f>
        <v>1</v>
      </c>
      <c r="T426" s="12">
        <f>IF(ISBLANK(VLOOKUP($H426*100+T$2,Feuil2!$A$3:$CQ$931,HLOOKUP(Feuil1!$F426,Feuil2!$E$1:$DG$2,2,0),0)),"",VLOOKUP($H426*100+T$2,Feuil2!$A$3:$CQ$931,HLOOKUP(Feuil1!$F426,Feuil2!$E$1:$DG$2,2,0),0))</f>
        <v>4</v>
      </c>
      <c r="U426" s="12">
        <f t="shared" si="28"/>
        <v>532.40000000000009</v>
      </c>
    </row>
    <row r="427" spans="1:21" x14ac:dyDescent="0.35">
      <c r="A427" s="10" t="s">
        <v>35</v>
      </c>
      <c r="B427" s="8" t="s">
        <v>36</v>
      </c>
      <c r="C427" s="39">
        <v>470350</v>
      </c>
      <c r="D427" s="39">
        <v>439900</v>
      </c>
      <c r="E427" s="39">
        <v>30</v>
      </c>
      <c r="F427" s="10">
        <v>4104</v>
      </c>
      <c r="G427" s="5" t="s">
        <v>23</v>
      </c>
      <c r="H427" s="11">
        <v>1952</v>
      </c>
      <c r="I427" s="12">
        <f>IF(ISBLANK(VLOOKUP($H427*100+I$2,Feuil2!$A$3:$CQ$931,HLOOKUP(Feuil1!$F427,Feuil2!$E$1:$DG$2,2,0),0)),"",VLOOKUP($H427*100+I$2,Feuil2!$A$3:$CQ$931,HLOOKUP(Feuil1!$F427,Feuil2!$E$1:$DG$2,2,0),0))</f>
        <v>6</v>
      </c>
      <c r="J427" s="12">
        <f>IF(ISBLANK(VLOOKUP($H427*100+J$2,Feuil2!$A$3:$CQ$931,HLOOKUP(Feuil1!$F427,Feuil2!$E$1:$DG$2,2,0),0)),"",VLOOKUP($H427*100+J$2,Feuil2!$A$3:$CQ$931,HLOOKUP(Feuil1!$F427,Feuil2!$E$1:$DG$2,2,0),0))</f>
        <v>23.5</v>
      </c>
      <c r="K427" s="12">
        <f>IF(ISBLANK(VLOOKUP($H427*100+K$2,Feuil2!$A$3:$CQ$931,HLOOKUP(Feuil1!$F427,Feuil2!$E$1:$DG$2,2,0),0)),"",VLOOKUP($H427*100+K$2,Feuil2!$A$3:$CQ$931,HLOOKUP(Feuil1!$F427,Feuil2!$E$1:$DG$2,2,0),0))</f>
        <v>76.5</v>
      </c>
      <c r="L427" s="12">
        <f>IF(ISBLANK(VLOOKUP($H427*100+L$2,Feuil2!$A$3:$CQ$931,HLOOKUP(Feuil1!$F427,Feuil2!$E$1:$DG$2,2,0),0)),"",VLOOKUP($H427*100+L$2,Feuil2!$A$3:$CQ$931,HLOOKUP(Feuil1!$F427,Feuil2!$E$1:$DG$2,2,0),0))</f>
        <v>118.9</v>
      </c>
      <c r="M427" s="12">
        <f>IF(ISBLANK(VLOOKUP($H427*100+M$2,Feuil2!$A$3:$CQ$931,HLOOKUP(Feuil1!$F427,Feuil2!$E$1:$DG$2,2,0),0)),"",VLOOKUP($H427*100+M$2,Feuil2!$A$3:$CQ$931,HLOOKUP(Feuil1!$F427,Feuil2!$E$1:$DG$2,2,0),0))</f>
        <v>156.4</v>
      </c>
      <c r="N427" s="12">
        <f>IF(ISBLANK(VLOOKUP($H427*100+N$2,Feuil2!$A$3:$CQ$931,HLOOKUP(Feuil1!$F427,Feuil2!$E$1:$DG$2,2,0),0)),"",VLOOKUP($H427*100+N$2,Feuil2!$A$3:$CQ$931,HLOOKUP(Feuil1!$F427,Feuil2!$E$1:$DG$2,2,0),0))</f>
        <v>44.2</v>
      </c>
      <c r="O427" s="12">
        <f>IF(ISBLANK(VLOOKUP($H427*100+O$2,Feuil2!$A$3:$CQ$931,HLOOKUP(Feuil1!$F427,Feuil2!$E$1:$DG$2,2,0),0)),"",VLOOKUP($H427*100+O$2,Feuil2!$A$3:$CQ$931,HLOOKUP(Feuil1!$F427,Feuil2!$E$1:$DG$2,2,0),0))</f>
        <v>31.8</v>
      </c>
      <c r="P427" s="12">
        <f>IF(ISBLANK(VLOOKUP($H427*100+P$2,Feuil2!$A$3:$CQ$931,HLOOKUP(Feuil1!$F427,Feuil2!$E$1:$DG$2,2,0),0)),"",VLOOKUP($H427*100+P$2,Feuil2!$A$3:$CQ$931,HLOOKUP(Feuil1!$F427,Feuil2!$E$1:$DG$2,2,0),0))</f>
        <v>48.9</v>
      </c>
      <c r="Q427" s="12">
        <f>IF(ISBLANK(VLOOKUP($H427*100+Q$2,Feuil2!$A$3:$CQ$931,HLOOKUP(Feuil1!$F427,Feuil2!$E$1:$DG$2,2,0),0)),"",VLOOKUP($H427*100+Q$2,Feuil2!$A$3:$CQ$931,HLOOKUP(Feuil1!$F427,Feuil2!$E$1:$DG$2,2,0),0))</f>
        <v>0</v>
      </c>
      <c r="R427" s="12">
        <f>IF(ISBLANK(VLOOKUP($H427*100+R$2,Feuil2!$A$3:$CQ$931,HLOOKUP(Feuil1!$F427,Feuil2!$E$1:$DG$2,2,0),0)),"",VLOOKUP($H427*100+R$2,Feuil2!$A$3:$CQ$931,HLOOKUP(Feuil1!$F427,Feuil2!$E$1:$DG$2,2,0),0))</f>
        <v>2</v>
      </c>
      <c r="S427" s="12">
        <f>IF(ISBLANK(VLOOKUP($H427*100+S$2,Feuil2!$A$3:$CQ$931,HLOOKUP(Feuil1!$F427,Feuil2!$E$1:$DG$2,2,0),0)),"",VLOOKUP($H427*100+S$2,Feuil2!$A$3:$CQ$931,HLOOKUP(Feuil1!$F427,Feuil2!$E$1:$DG$2,2,0),0))</f>
        <v>0</v>
      </c>
      <c r="T427" s="12">
        <f>IF(ISBLANK(VLOOKUP($H427*100+T$2,Feuil2!$A$3:$CQ$931,HLOOKUP(Feuil1!$F427,Feuil2!$E$1:$DG$2,2,0),0)),"",VLOOKUP($H427*100+T$2,Feuil2!$A$3:$CQ$931,HLOOKUP(Feuil1!$F427,Feuil2!$E$1:$DG$2,2,0),0))</f>
        <v>0</v>
      </c>
      <c r="U427" s="12">
        <f t="shared" si="28"/>
        <v>508.2</v>
      </c>
    </row>
    <row r="428" spans="1:21" x14ac:dyDescent="0.35">
      <c r="A428" s="10" t="s">
        <v>35</v>
      </c>
      <c r="B428" s="8" t="s">
        <v>36</v>
      </c>
      <c r="C428" s="39">
        <v>470350</v>
      </c>
      <c r="D428" s="39">
        <v>439900</v>
      </c>
      <c r="E428" s="39">
        <v>30</v>
      </c>
      <c r="F428" s="10">
        <v>4104</v>
      </c>
      <c r="G428" s="5" t="s">
        <v>23</v>
      </c>
      <c r="H428" s="11">
        <v>1953</v>
      </c>
      <c r="I428" s="12">
        <f>IF(ISBLANK(VLOOKUP($H428*100+I$2,Feuil2!$A$3:$CQ$931,HLOOKUP(Feuil1!$F428,Feuil2!$E$1:$DG$2,2,0),0)),"",VLOOKUP($H428*100+I$2,Feuil2!$A$3:$CQ$931,HLOOKUP(Feuil1!$F428,Feuil2!$E$1:$DG$2,2,0),0))</f>
        <v>9.5</v>
      </c>
      <c r="J428" s="12">
        <f>IF(ISBLANK(VLOOKUP($H428*100+J$2,Feuil2!$A$3:$CQ$931,HLOOKUP(Feuil1!$F428,Feuil2!$E$1:$DG$2,2,0),0)),"",VLOOKUP($H428*100+J$2,Feuil2!$A$3:$CQ$931,HLOOKUP(Feuil1!$F428,Feuil2!$E$1:$DG$2,2,0),0))</f>
        <v>37.9</v>
      </c>
      <c r="K428" s="12">
        <f>IF(ISBLANK(VLOOKUP($H428*100+K$2,Feuil2!$A$3:$CQ$931,HLOOKUP(Feuil1!$F428,Feuil2!$E$1:$DG$2,2,0),0)),"",VLOOKUP($H428*100+K$2,Feuil2!$A$3:$CQ$931,HLOOKUP(Feuil1!$F428,Feuil2!$E$1:$DG$2,2,0),0))</f>
        <v>10.7</v>
      </c>
      <c r="L428" s="12">
        <f>IF(ISBLANK(VLOOKUP($H428*100+L$2,Feuil2!$A$3:$CQ$931,HLOOKUP(Feuil1!$F428,Feuil2!$E$1:$DG$2,2,0),0)),"",VLOOKUP($H428*100+L$2,Feuil2!$A$3:$CQ$931,HLOOKUP(Feuil1!$F428,Feuil2!$E$1:$DG$2,2,0),0))</f>
        <v>46.1</v>
      </c>
      <c r="M428" s="12">
        <f>IF(ISBLANK(VLOOKUP($H428*100+M$2,Feuil2!$A$3:$CQ$931,HLOOKUP(Feuil1!$F428,Feuil2!$E$1:$DG$2,2,0),0)),"",VLOOKUP($H428*100+M$2,Feuil2!$A$3:$CQ$931,HLOOKUP(Feuil1!$F428,Feuil2!$E$1:$DG$2,2,0),0))</f>
        <v>42.8</v>
      </c>
      <c r="N428" s="12">
        <f>IF(ISBLANK(VLOOKUP($H428*100+N$2,Feuil2!$A$3:$CQ$931,HLOOKUP(Feuil1!$F428,Feuil2!$E$1:$DG$2,2,0),0)),"",VLOOKUP($H428*100+N$2,Feuil2!$A$3:$CQ$931,HLOOKUP(Feuil1!$F428,Feuil2!$E$1:$DG$2,2,0),0))</f>
        <v>66.3</v>
      </c>
      <c r="O428" s="12">
        <f>IF(ISBLANK(VLOOKUP($H428*100+O$2,Feuil2!$A$3:$CQ$931,HLOOKUP(Feuil1!$F428,Feuil2!$E$1:$DG$2,2,0),0)),"",VLOOKUP($H428*100+O$2,Feuil2!$A$3:$CQ$931,HLOOKUP(Feuil1!$F428,Feuil2!$E$1:$DG$2,2,0),0))</f>
        <v>118.1</v>
      </c>
      <c r="P428" s="12" t="str">
        <f>IF(ISBLANK(VLOOKUP($H428*100+P$2,Feuil2!$A$3:$CQ$931,HLOOKUP(Feuil1!$F428,Feuil2!$E$1:$DG$2,2,0),0)),"",VLOOKUP($H428*100+P$2,Feuil2!$A$3:$CQ$931,HLOOKUP(Feuil1!$F428,Feuil2!$E$1:$DG$2,2,0),0))</f>
        <v/>
      </c>
      <c r="Q428" s="12">
        <f>IF(ISBLANK(VLOOKUP($H428*100+Q$2,Feuil2!$A$3:$CQ$931,HLOOKUP(Feuil1!$F428,Feuil2!$E$1:$DG$2,2,0),0)),"",VLOOKUP($H428*100+Q$2,Feuil2!$A$3:$CQ$931,HLOOKUP(Feuil1!$F428,Feuil2!$E$1:$DG$2,2,0),0))</f>
        <v>2</v>
      </c>
      <c r="R428" s="12">
        <f>IF(ISBLANK(VLOOKUP($H428*100+R$2,Feuil2!$A$3:$CQ$931,HLOOKUP(Feuil1!$F428,Feuil2!$E$1:$DG$2,2,0),0)),"",VLOOKUP($H428*100+R$2,Feuil2!$A$3:$CQ$931,HLOOKUP(Feuil1!$F428,Feuil2!$E$1:$DG$2,2,0),0))</f>
        <v>1</v>
      </c>
      <c r="S428" s="12">
        <f>IF(ISBLANK(VLOOKUP($H428*100+S$2,Feuil2!$A$3:$CQ$931,HLOOKUP(Feuil1!$F428,Feuil2!$E$1:$DG$2,2,0),0)),"",VLOOKUP($H428*100+S$2,Feuil2!$A$3:$CQ$931,HLOOKUP(Feuil1!$F428,Feuil2!$E$1:$DG$2,2,0),0))</f>
        <v>0</v>
      </c>
      <c r="T428" s="12">
        <f>IF(ISBLANK(VLOOKUP($H428*100+T$2,Feuil2!$A$3:$CQ$931,HLOOKUP(Feuil1!$F428,Feuil2!$E$1:$DG$2,2,0),0)),"",VLOOKUP($H428*100+T$2,Feuil2!$A$3:$CQ$931,HLOOKUP(Feuil1!$F428,Feuil2!$E$1:$DG$2,2,0),0))</f>
        <v>0</v>
      </c>
      <c r="U428" s="12">
        <f t="shared" si="28"/>
        <v>334.4</v>
      </c>
    </row>
    <row r="429" spans="1:21" x14ac:dyDescent="0.35">
      <c r="A429" s="10" t="s">
        <v>35</v>
      </c>
      <c r="B429" s="8" t="s">
        <v>36</v>
      </c>
      <c r="C429" s="39">
        <v>470350</v>
      </c>
      <c r="D429" s="39">
        <v>439900</v>
      </c>
      <c r="E429" s="39">
        <v>30</v>
      </c>
      <c r="F429" s="10">
        <v>4104</v>
      </c>
      <c r="G429" s="5" t="s">
        <v>23</v>
      </c>
      <c r="H429" s="11">
        <v>1954</v>
      </c>
      <c r="I429" s="12">
        <f>IF(ISBLANK(VLOOKUP($H429*100+I$2,Feuil2!$A$3:$CQ$931,HLOOKUP(Feuil1!$F429,Feuil2!$E$1:$DG$2,2,0),0)),"",VLOOKUP($H429*100+I$2,Feuil2!$A$3:$CQ$931,HLOOKUP(Feuil1!$F429,Feuil2!$E$1:$DG$2,2,0),0))</f>
        <v>0</v>
      </c>
      <c r="J429" s="12">
        <f>IF(ISBLANK(VLOOKUP($H429*100+J$2,Feuil2!$A$3:$CQ$931,HLOOKUP(Feuil1!$F429,Feuil2!$E$1:$DG$2,2,0),0)),"",VLOOKUP($H429*100+J$2,Feuil2!$A$3:$CQ$931,HLOOKUP(Feuil1!$F429,Feuil2!$E$1:$DG$2,2,0),0))</f>
        <v>25.5</v>
      </c>
      <c r="K429" s="12">
        <f>IF(ISBLANK(VLOOKUP($H429*100+K$2,Feuil2!$A$3:$CQ$931,HLOOKUP(Feuil1!$F429,Feuil2!$E$1:$DG$2,2,0),0)),"",VLOOKUP($H429*100+K$2,Feuil2!$A$3:$CQ$931,HLOOKUP(Feuil1!$F429,Feuil2!$E$1:$DG$2,2,0),0))</f>
        <v>54.4</v>
      </c>
      <c r="L429" s="12">
        <f>IF(ISBLANK(VLOOKUP($H429*100+L$2,Feuil2!$A$3:$CQ$931,HLOOKUP(Feuil1!$F429,Feuil2!$E$1:$DG$2,2,0),0)),"",VLOOKUP($H429*100+L$2,Feuil2!$A$3:$CQ$931,HLOOKUP(Feuil1!$F429,Feuil2!$E$1:$DG$2,2,0),0))</f>
        <v>65.599999999999994</v>
      </c>
      <c r="M429" s="12">
        <f>IF(ISBLANK(VLOOKUP($H429*100+M$2,Feuil2!$A$3:$CQ$931,HLOOKUP(Feuil1!$F429,Feuil2!$E$1:$DG$2,2,0),0)),"",VLOOKUP($H429*100+M$2,Feuil2!$A$3:$CQ$931,HLOOKUP(Feuil1!$F429,Feuil2!$E$1:$DG$2,2,0),0))</f>
        <v>172.5</v>
      </c>
      <c r="N429" s="12">
        <f>IF(ISBLANK(VLOOKUP($H429*100+N$2,Feuil2!$A$3:$CQ$931,HLOOKUP(Feuil1!$F429,Feuil2!$E$1:$DG$2,2,0),0)),"",VLOOKUP($H429*100+N$2,Feuil2!$A$3:$CQ$931,HLOOKUP(Feuil1!$F429,Feuil2!$E$1:$DG$2,2,0),0))</f>
        <v>215.9</v>
      </c>
      <c r="O429" s="12">
        <f>IF(ISBLANK(VLOOKUP($H429*100+O$2,Feuil2!$A$3:$CQ$931,HLOOKUP(Feuil1!$F429,Feuil2!$E$1:$DG$2,2,0),0)),"",VLOOKUP($H429*100+O$2,Feuil2!$A$3:$CQ$931,HLOOKUP(Feuil1!$F429,Feuil2!$E$1:$DG$2,2,0),0))</f>
        <v>132.1</v>
      </c>
      <c r="P429" s="12">
        <f>IF(ISBLANK(VLOOKUP($H429*100+P$2,Feuil2!$A$3:$CQ$931,HLOOKUP(Feuil1!$F429,Feuil2!$E$1:$DG$2,2,0),0)),"",VLOOKUP($H429*100+P$2,Feuil2!$A$3:$CQ$931,HLOOKUP(Feuil1!$F429,Feuil2!$E$1:$DG$2,2,0),0))</f>
        <v>3.3</v>
      </c>
      <c r="Q429" s="12">
        <f>IF(ISBLANK(VLOOKUP($H429*100+Q$2,Feuil2!$A$3:$CQ$931,HLOOKUP(Feuil1!$F429,Feuil2!$E$1:$DG$2,2,0),0)),"",VLOOKUP($H429*100+Q$2,Feuil2!$A$3:$CQ$931,HLOOKUP(Feuil1!$F429,Feuil2!$E$1:$DG$2,2,0),0))</f>
        <v>1.2</v>
      </c>
      <c r="R429" s="12">
        <f>IF(ISBLANK(VLOOKUP($H429*100+R$2,Feuil2!$A$3:$CQ$931,HLOOKUP(Feuil1!$F429,Feuil2!$E$1:$DG$2,2,0),0)),"",VLOOKUP($H429*100+R$2,Feuil2!$A$3:$CQ$931,HLOOKUP(Feuil1!$F429,Feuil2!$E$1:$DG$2,2,0),0))</f>
        <v>7.9</v>
      </c>
      <c r="S429" s="12">
        <f>IF(ISBLANK(VLOOKUP($H429*100+S$2,Feuil2!$A$3:$CQ$931,HLOOKUP(Feuil1!$F429,Feuil2!$E$1:$DG$2,2,0),0)),"",VLOOKUP($H429*100+S$2,Feuil2!$A$3:$CQ$931,HLOOKUP(Feuil1!$F429,Feuil2!$E$1:$DG$2,2,0),0))</f>
        <v>0</v>
      </c>
      <c r="T429" s="12">
        <f>IF(ISBLANK(VLOOKUP($H429*100+T$2,Feuil2!$A$3:$CQ$931,HLOOKUP(Feuil1!$F429,Feuil2!$E$1:$DG$2,2,0),0)),"",VLOOKUP($H429*100+T$2,Feuil2!$A$3:$CQ$931,HLOOKUP(Feuil1!$F429,Feuil2!$E$1:$DG$2,2,0),0))</f>
        <v>0</v>
      </c>
      <c r="U429" s="12">
        <f t="shared" si="28"/>
        <v>678.4</v>
      </c>
    </row>
    <row r="430" spans="1:21" x14ac:dyDescent="0.35">
      <c r="A430" s="10" t="s">
        <v>35</v>
      </c>
      <c r="B430" s="8" t="s">
        <v>36</v>
      </c>
      <c r="C430" s="39">
        <v>470350</v>
      </c>
      <c r="D430" s="39">
        <v>439900</v>
      </c>
      <c r="E430" s="39">
        <v>30</v>
      </c>
      <c r="F430" s="10">
        <v>4104</v>
      </c>
      <c r="G430" s="5" t="s">
        <v>23</v>
      </c>
      <c r="H430" s="11">
        <v>1955</v>
      </c>
      <c r="I430" s="12">
        <f>IF(ISBLANK(VLOOKUP($H430*100+I$2,Feuil2!$A$3:$CQ$931,HLOOKUP(Feuil1!$F430,Feuil2!$E$1:$DG$2,2,0),0)),"",VLOOKUP($H430*100+I$2,Feuil2!$A$3:$CQ$931,HLOOKUP(Feuil1!$F430,Feuil2!$E$1:$DG$2,2,0),0))</f>
        <v>0</v>
      </c>
      <c r="J430" s="12">
        <f>IF(ISBLANK(VLOOKUP($H430*100+J$2,Feuil2!$A$3:$CQ$931,HLOOKUP(Feuil1!$F430,Feuil2!$E$1:$DG$2,2,0),0)),"",VLOOKUP($H430*100+J$2,Feuil2!$A$3:$CQ$931,HLOOKUP(Feuil1!$F430,Feuil2!$E$1:$DG$2,2,0),0))</f>
        <v>69.3</v>
      </c>
      <c r="K430" s="12">
        <f>IF(ISBLANK(VLOOKUP($H430*100+K$2,Feuil2!$A$3:$CQ$931,HLOOKUP(Feuil1!$F430,Feuil2!$E$1:$DG$2,2,0),0)),"",VLOOKUP($H430*100+K$2,Feuil2!$A$3:$CQ$931,HLOOKUP(Feuil1!$F430,Feuil2!$E$1:$DG$2,2,0),0))</f>
        <v>101.5</v>
      </c>
      <c r="L430" s="12">
        <f>IF(ISBLANK(VLOOKUP($H430*100+L$2,Feuil2!$A$3:$CQ$931,HLOOKUP(Feuil1!$F430,Feuil2!$E$1:$DG$2,2,0),0)),"",VLOOKUP($H430*100+L$2,Feuil2!$A$3:$CQ$931,HLOOKUP(Feuil1!$F430,Feuil2!$E$1:$DG$2,2,0),0))</f>
        <v>87.9</v>
      </c>
      <c r="M430" s="12">
        <f>IF(ISBLANK(VLOOKUP($H430*100+M$2,Feuil2!$A$3:$CQ$931,HLOOKUP(Feuil1!$F430,Feuil2!$E$1:$DG$2,2,0),0)),"",VLOOKUP($H430*100+M$2,Feuil2!$A$3:$CQ$931,HLOOKUP(Feuil1!$F430,Feuil2!$E$1:$DG$2,2,0),0))</f>
        <v>88.1</v>
      </c>
      <c r="N430" s="12">
        <f>IF(ISBLANK(VLOOKUP($H430*100+N$2,Feuil2!$A$3:$CQ$931,HLOOKUP(Feuil1!$F430,Feuil2!$E$1:$DG$2,2,0),0)),"",VLOOKUP($H430*100+N$2,Feuil2!$A$3:$CQ$931,HLOOKUP(Feuil1!$F430,Feuil2!$E$1:$DG$2,2,0),0))</f>
        <v>201.3</v>
      </c>
      <c r="O430" s="12">
        <f>IF(ISBLANK(VLOOKUP($H430*100+O$2,Feuil2!$A$3:$CQ$931,HLOOKUP(Feuil1!$F430,Feuil2!$E$1:$DG$2,2,0),0)),"",VLOOKUP($H430*100+O$2,Feuil2!$A$3:$CQ$931,HLOOKUP(Feuil1!$F430,Feuil2!$E$1:$DG$2,2,0),0))</f>
        <v>104.1</v>
      </c>
      <c r="P430" s="12">
        <f>IF(ISBLANK(VLOOKUP($H430*100+P$2,Feuil2!$A$3:$CQ$931,HLOOKUP(Feuil1!$F430,Feuil2!$E$1:$DG$2,2,0),0)),"",VLOOKUP($H430*100+P$2,Feuil2!$A$3:$CQ$931,HLOOKUP(Feuil1!$F430,Feuil2!$E$1:$DG$2,2,0),0))</f>
        <v>122.2</v>
      </c>
      <c r="Q430" s="12">
        <f>IF(ISBLANK(VLOOKUP($H430*100+Q$2,Feuil2!$A$3:$CQ$931,HLOOKUP(Feuil1!$F430,Feuil2!$E$1:$DG$2,2,0),0)),"",VLOOKUP($H430*100+Q$2,Feuil2!$A$3:$CQ$931,HLOOKUP(Feuil1!$F430,Feuil2!$E$1:$DG$2,2,0),0))</f>
        <v>9.1</v>
      </c>
      <c r="R430" s="12">
        <f>IF(ISBLANK(VLOOKUP($H430*100+R$2,Feuil2!$A$3:$CQ$931,HLOOKUP(Feuil1!$F430,Feuil2!$E$1:$DG$2,2,0),0)),"",VLOOKUP($H430*100+R$2,Feuil2!$A$3:$CQ$931,HLOOKUP(Feuil1!$F430,Feuil2!$E$1:$DG$2,2,0),0))</f>
        <v>5</v>
      </c>
      <c r="S430" s="12">
        <f>IF(ISBLANK(VLOOKUP($H430*100+S$2,Feuil2!$A$3:$CQ$931,HLOOKUP(Feuil1!$F430,Feuil2!$E$1:$DG$2,2,0),0)),"",VLOOKUP($H430*100+S$2,Feuil2!$A$3:$CQ$931,HLOOKUP(Feuil1!$F430,Feuil2!$E$1:$DG$2,2,0),0))</f>
        <v>0</v>
      </c>
      <c r="T430" s="12">
        <f>IF(ISBLANK(VLOOKUP($H430*100+T$2,Feuil2!$A$3:$CQ$931,HLOOKUP(Feuil1!$F430,Feuil2!$E$1:$DG$2,2,0),0)),"",VLOOKUP($H430*100+T$2,Feuil2!$A$3:$CQ$931,HLOOKUP(Feuil1!$F430,Feuil2!$E$1:$DG$2,2,0),0))</f>
        <v>0</v>
      </c>
      <c r="U430" s="12">
        <f t="shared" si="28"/>
        <v>788.50000000000023</v>
      </c>
    </row>
    <row r="431" spans="1:21" x14ac:dyDescent="0.35">
      <c r="A431" s="10" t="s">
        <v>35</v>
      </c>
      <c r="B431" s="8" t="s">
        <v>36</v>
      </c>
      <c r="C431" s="39">
        <v>470350</v>
      </c>
      <c r="D431" s="39">
        <v>439900</v>
      </c>
      <c r="E431" s="39">
        <v>30</v>
      </c>
      <c r="F431" s="10">
        <v>4104</v>
      </c>
      <c r="G431" s="5" t="s">
        <v>23</v>
      </c>
      <c r="H431" s="11">
        <v>1956</v>
      </c>
      <c r="I431" s="12">
        <f>IF(ISBLANK(VLOOKUP($H431*100+I$2,Feuil2!$A$3:$CQ$931,HLOOKUP(Feuil1!$F431,Feuil2!$E$1:$DG$2,2,0),0)),"",VLOOKUP($H431*100+I$2,Feuil2!$A$3:$CQ$931,HLOOKUP(Feuil1!$F431,Feuil2!$E$1:$DG$2,2,0),0))</f>
        <v>0</v>
      </c>
      <c r="J431" s="12">
        <f>IF(ISBLANK(VLOOKUP($H431*100+J$2,Feuil2!$A$3:$CQ$931,HLOOKUP(Feuil1!$F431,Feuil2!$E$1:$DG$2,2,0),0)),"",VLOOKUP($H431*100+J$2,Feuil2!$A$3:$CQ$931,HLOOKUP(Feuil1!$F431,Feuil2!$E$1:$DG$2,2,0),0))</f>
        <v>0.2</v>
      </c>
      <c r="K431" s="12">
        <f>IF(ISBLANK(VLOOKUP($H431*100+K$2,Feuil2!$A$3:$CQ$931,HLOOKUP(Feuil1!$F431,Feuil2!$E$1:$DG$2,2,0),0)),"",VLOOKUP($H431*100+K$2,Feuil2!$A$3:$CQ$931,HLOOKUP(Feuil1!$F431,Feuil2!$E$1:$DG$2,2,0),0))</f>
        <v>71</v>
      </c>
      <c r="L431" s="12">
        <f>IF(ISBLANK(VLOOKUP($H431*100+L$2,Feuil2!$A$3:$CQ$931,HLOOKUP(Feuil1!$F431,Feuil2!$E$1:$DG$2,2,0),0)),"",VLOOKUP($H431*100+L$2,Feuil2!$A$3:$CQ$931,HLOOKUP(Feuil1!$F431,Feuil2!$E$1:$DG$2,2,0),0))</f>
        <v>65.400000000000006</v>
      </c>
      <c r="M431" s="12">
        <f>IF(ISBLANK(VLOOKUP($H431*100+M$2,Feuil2!$A$3:$CQ$931,HLOOKUP(Feuil1!$F431,Feuil2!$E$1:$DG$2,2,0),0)),"",VLOOKUP($H431*100+M$2,Feuil2!$A$3:$CQ$931,HLOOKUP(Feuil1!$F431,Feuil2!$E$1:$DG$2,2,0),0))</f>
        <v>128.5</v>
      </c>
      <c r="N431" s="12">
        <f>IF(ISBLANK(VLOOKUP($H431*100+N$2,Feuil2!$A$3:$CQ$931,HLOOKUP(Feuil1!$F431,Feuil2!$E$1:$DG$2,2,0),0)),"",VLOOKUP($H431*100+N$2,Feuil2!$A$3:$CQ$931,HLOOKUP(Feuil1!$F431,Feuil2!$E$1:$DG$2,2,0),0))</f>
        <v>4.5</v>
      </c>
      <c r="O431" s="12">
        <f>IF(ISBLANK(VLOOKUP($H431*100+O$2,Feuil2!$A$3:$CQ$931,HLOOKUP(Feuil1!$F431,Feuil2!$E$1:$DG$2,2,0),0)),"",VLOOKUP($H431*100+O$2,Feuil2!$A$3:$CQ$931,HLOOKUP(Feuil1!$F431,Feuil2!$E$1:$DG$2,2,0),0))</f>
        <v>28.3</v>
      </c>
      <c r="P431" s="12">
        <f>IF(ISBLANK(VLOOKUP($H431*100+P$2,Feuil2!$A$3:$CQ$931,HLOOKUP(Feuil1!$F431,Feuil2!$E$1:$DG$2,2,0),0)),"",VLOOKUP($H431*100+P$2,Feuil2!$A$3:$CQ$931,HLOOKUP(Feuil1!$F431,Feuil2!$E$1:$DG$2,2,0),0))</f>
        <v>103.8</v>
      </c>
      <c r="Q431" s="12">
        <f>IF(ISBLANK(VLOOKUP($H431*100+Q$2,Feuil2!$A$3:$CQ$931,HLOOKUP(Feuil1!$F431,Feuil2!$E$1:$DG$2,2,0),0)),"",VLOOKUP($H431*100+Q$2,Feuil2!$A$3:$CQ$931,HLOOKUP(Feuil1!$F431,Feuil2!$E$1:$DG$2,2,0),0))</f>
        <v>23.9</v>
      </c>
      <c r="R431" s="12">
        <f>IF(ISBLANK(VLOOKUP($H431*100+R$2,Feuil2!$A$3:$CQ$931,HLOOKUP(Feuil1!$F431,Feuil2!$E$1:$DG$2,2,0),0)),"",VLOOKUP($H431*100+R$2,Feuil2!$A$3:$CQ$931,HLOOKUP(Feuil1!$F431,Feuil2!$E$1:$DG$2,2,0),0))</f>
        <v>1.7</v>
      </c>
      <c r="S431" s="12">
        <f>IF(ISBLANK(VLOOKUP($H431*100+S$2,Feuil2!$A$3:$CQ$931,HLOOKUP(Feuil1!$F431,Feuil2!$E$1:$DG$2,2,0),0)),"",VLOOKUP($H431*100+S$2,Feuil2!$A$3:$CQ$931,HLOOKUP(Feuil1!$F431,Feuil2!$E$1:$DG$2,2,0),0))</f>
        <v>0</v>
      </c>
      <c r="T431" s="12">
        <f>IF(ISBLANK(VLOOKUP($H431*100+T$2,Feuil2!$A$3:$CQ$931,HLOOKUP(Feuil1!$F431,Feuil2!$E$1:$DG$2,2,0),0)),"",VLOOKUP($H431*100+T$2,Feuil2!$A$3:$CQ$931,HLOOKUP(Feuil1!$F431,Feuil2!$E$1:$DG$2,2,0),0))</f>
        <v>0</v>
      </c>
      <c r="U431" s="12">
        <f t="shared" si="28"/>
        <v>427.3</v>
      </c>
    </row>
    <row r="432" spans="1:21" x14ac:dyDescent="0.35">
      <c r="A432" s="10" t="s">
        <v>35</v>
      </c>
      <c r="B432" s="8" t="s">
        <v>36</v>
      </c>
      <c r="C432" s="39">
        <v>470350</v>
      </c>
      <c r="D432" s="39">
        <v>439900</v>
      </c>
      <c r="E432" s="39">
        <v>30</v>
      </c>
      <c r="F432" s="10">
        <v>4104</v>
      </c>
      <c r="G432" s="5" t="s">
        <v>23</v>
      </c>
      <c r="H432" s="11">
        <v>1957</v>
      </c>
      <c r="I432" s="12" t="str">
        <f>IF(ISBLANK(VLOOKUP($H432*100+I$2,Feuil2!$A$3:$CQ$931,HLOOKUP(Feuil1!$F432,Feuil2!$E$1:$DG$2,2,0),0)),"",VLOOKUP($H432*100+I$2,Feuil2!$A$3:$CQ$931,HLOOKUP(Feuil1!$F432,Feuil2!$E$1:$DG$2,2,0),0))</f>
        <v/>
      </c>
      <c r="J432" s="12" t="str">
        <f>IF(ISBLANK(VLOOKUP($H432*100+J$2,Feuil2!$A$3:$CQ$931,HLOOKUP(Feuil1!$F432,Feuil2!$E$1:$DG$2,2,0),0)),"",VLOOKUP($H432*100+J$2,Feuil2!$A$3:$CQ$931,HLOOKUP(Feuil1!$F432,Feuil2!$E$1:$DG$2,2,0),0))</f>
        <v/>
      </c>
      <c r="K432" s="12" t="str">
        <f>IF(ISBLANK(VLOOKUP($H432*100+K$2,Feuil2!$A$3:$CQ$931,HLOOKUP(Feuil1!$F432,Feuil2!$E$1:$DG$2,2,0),0)),"",VLOOKUP($H432*100+K$2,Feuil2!$A$3:$CQ$931,HLOOKUP(Feuil1!$F432,Feuil2!$E$1:$DG$2,2,0),0))</f>
        <v/>
      </c>
      <c r="L432" s="12" t="str">
        <f>IF(ISBLANK(VLOOKUP($H432*100+L$2,Feuil2!$A$3:$CQ$931,HLOOKUP(Feuil1!$F432,Feuil2!$E$1:$DG$2,2,0),0)),"",VLOOKUP($H432*100+L$2,Feuil2!$A$3:$CQ$931,HLOOKUP(Feuil1!$F432,Feuil2!$E$1:$DG$2,2,0),0))</f>
        <v/>
      </c>
      <c r="M432" s="12" t="str">
        <f>IF(ISBLANK(VLOOKUP($H432*100+M$2,Feuil2!$A$3:$CQ$931,HLOOKUP(Feuil1!$F432,Feuil2!$E$1:$DG$2,2,0),0)),"",VLOOKUP($H432*100+M$2,Feuil2!$A$3:$CQ$931,HLOOKUP(Feuil1!$F432,Feuil2!$E$1:$DG$2,2,0),0))</f>
        <v/>
      </c>
      <c r="N432" s="12" t="str">
        <f>IF(ISBLANK(VLOOKUP($H432*100+N$2,Feuil2!$A$3:$CQ$931,HLOOKUP(Feuil1!$F432,Feuil2!$E$1:$DG$2,2,0),0)),"",VLOOKUP($H432*100+N$2,Feuil2!$A$3:$CQ$931,HLOOKUP(Feuil1!$F432,Feuil2!$E$1:$DG$2,2,0),0))</f>
        <v/>
      </c>
      <c r="O432" s="12" t="str">
        <f>IF(ISBLANK(VLOOKUP($H432*100+O$2,Feuil2!$A$3:$CQ$931,HLOOKUP(Feuil1!$F432,Feuil2!$E$1:$DG$2,2,0),0)),"",VLOOKUP($H432*100+O$2,Feuil2!$A$3:$CQ$931,HLOOKUP(Feuil1!$F432,Feuil2!$E$1:$DG$2,2,0),0))</f>
        <v/>
      </c>
      <c r="P432" s="12" t="str">
        <f>IF(ISBLANK(VLOOKUP($H432*100+P$2,Feuil2!$A$3:$CQ$931,HLOOKUP(Feuil1!$F432,Feuil2!$E$1:$DG$2,2,0),0)),"",VLOOKUP($H432*100+P$2,Feuil2!$A$3:$CQ$931,HLOOKUP(Feuil1!$F432,Feuil2!$E$1:$DG$2,2,0),0))</f>
        <v/>
      </c>
      <c r="Q432" s="12" t="str">
        <f>IF(ISBLANK(VLOOKUP($H432*100+Q$2,Feuil2!$A$3:$CQ$931,HLOOKUP(Feuil1!$F432,Feuil2!$E$1:$DG$2,2,0),0)),"",VLOOKUP($H432*100+Q$2,Feuil2!$A$3:$CQ$931,HLOOKUP(Feuil1!$F432,Feuil2!$E$1:$DG$2,2,0),0))</f>
        <v/>
      </c>
      <c r="R432" s="12" t="str">
        <f>IF(ISBLANK(VLOOKUP($H432*100+R$2,Feuil2!$A$3:$CQ$931,HLOOKUP(Feuil1!$F432,Feuil2!$E$1:$DG$2,2,0),0)),"",VLOOKUP($H432*100+R$2,Feuil2!$A$3:$CQ$931,HLOOKUP(Feuil1!$F432,Feuil2!$E$1:$DG$2,2,0),0))</f>
        <v/>
      </c>
      <c r="S432" s="12" t="str">
        <f>IF(ISBLANK(VLOOKUP($H432*100+S$2,Feuil2!$A$3:$CQ$931,HLOOKUP(Feuil1!$F432,Feuil2!$E$1:$DG$2,2,0),0)),"",VLOOKUP($H432*100+S$2,Feuil2!$A$3:$CQ$931,HLOOKUP(Feuil1!$F432,Feuil2!$E$1:$DG$2,2,0),0))</f>
        <v/>
      </c>
      <c r="T432" s="12" t="str">
        <f>IF(ISBLANK(VLOOKUP($H432*100+T$2,Feuil2!$A$3:$CQ$931,HLOOKUP(Feuil1!$F432,Feuil2!$E$1:$DG$2,2,0),0)),"",VLOOKUP($H432*100+T$2,Feuil2!$A$3:$CQ$931,HLOOKUP(Feuil1!$F432,Feuil2!$E$1:$DG$2,2,0),0))</f>
        <v/>
      </c>
      <c r="U432" s="12">
        <f t="shared" si="28"/>
        <v>0</v>
      </c>
    </row>
    <row r="433" spans="1:21" x14ac:dyDescent="0.35">
      <c r="A433" s="10" t="s">
        <v>35</v>
      </c>
      <c r="B433" s="8" t="s">
        <v>36</v>
      </c>
      <c r="C433" s="39">
        <v>470350</v>
      </c>
      <c r="D433" s="39">
        <v>439900</v>
      </c>
      <c r="E433" s="39">
        <v>30</v>
      </c>
      <c r="F433" s="10">
        <v>4104</v>
      </c>
      <c r="G433" s="5" t="s">
        <v>23</v>
      </c>
      <c r="H433" s="11">
        <v>1958</v>
      </c>
      <c r="I433" s="12" t="str">
        <f>IF(ISBLANK(VLOOKUP($H433*100+I$2,Feuil2!$A$3:$CQ$931,HLOOKUP(Feuil1!$F433,Feuil2!$E$1:$DG$2,2,0),0)),"",VLOOKUP($H433*100+I$2,Feuil2!$A$3:$CQ$931,HLOOKUP(Feuil1!$F433,Feuil2!$E$1:$DG$2,2,0),0))</f>
        <v/>
      </c>
      <c r="J433" s="12" t="str">
        <f>IF(ISBLANK(VLOOKUP($H433*100+J$2,Feuil2!$A$3:$CQ$931,HLOOKUP(Feuil1!$F433,Feuil2!$E$1:$DG$2,2,0),0)),"",VLOOKUP($H433*100+J$2,Feuil2!$A$3:$CQ$931,HLOOKUP(Feuil1!$F433,Feuil2!$E$1:$DG$2,2,0),0))</f>
        <v/>
      </c>
      <c r="K433" s="12" t="str">
        <f>IF(ISBLANK(VLOOKUP($H433*100+K$2,Feuil2!$A$3:$CQ$931,HLOOKUP(Feuil1!$F433,Feuil2!$E$1:$DG$2,2,0),0)),"",VLOOKUP($H433*100+K$2,Feuil2!$A$3:$CQ$931,HLOOKUP(Feuil1!$F433,Feuil2!$E$1:$DG$2,2,0),0))</f>
        <v/>
      </c>
      <c r="L433" s="12" t="str">
        <f>IF(ISBLANK(VLOOKUP($H433*100+L$2,Feuil2!$A$3:$CQ$931,HLOOKUP(Feuil1!$F433,Feuil2!$E$1:$DG$2,2,0),0)),"",VLOOKUP($H433*100+L$2,Feuil2!$A$3:$CQ$931,HLOOKUP(Feuil1!$F433,Feuil2!$E$1:$DG$2,2,0),0))</f>
        <v/>
      </c>
      <c r="M433" s="12" t="str">
        <f>IF(ISBLANK(VLOOKUP($H433*100+M$2,Feuil2!$A$3:$CQ$931,HLOOKUP(Feuil1!$F433,Feuil2!$E$1:$DG$2,2,0),0)),"",VLOOKUP($H433*100+M$2,Feuil2!$A$3:$CQ$931,HLOOKUP(Feuil1!$F433,Feuil2!$E$1:$DG$2,2,0),0))</f>
        <v/>
      </c>
      <c r="N433" s="12" t="str">
        <f>IF(ISBLANK(VLOOKUP($H433*100+N$2,Feuil2!$A$3:$CQ$931,HLOOKUP(Feuil1!$F433,Feuil2!$E$1:$DG$2,2,0),0)),"",VLOOKUP($H433*100+N$2,Feuil2!$A$3:$CQ$931,HLOOKUP(Feuil1!$F433,Feuil2!$E$1:$DG$2,2,0),0))</f>
        <v/>
      </c>
      <c r="O433" s="12" t="str">
        <f>IF(ISBLANK(VLOOKUP($H433*100+O$2,Feuil2!$A$3:$CQ$931,HLOOKUP(Feuil1!$F433,Feuil2!$E$1:$DG$2,2,0),0)),"",VLOOKUP($H433*100+O$2,Feuil2!$A$3:$CQ$931,HLOOKUP(Feuil1!$F433,Feuil2!$E$1:$DG$2,2,0),0))</f>
        <v/>
      </c>
      <c r="P433" s="12" t="str">
        <f>IF(ISBLANK(VLOOKUP($H433*100+P$2,Feuil2!$A$3:$CQ$931,HLOOKUP(Feuil1!$F433,Feuil2!$E$1:$DG$2,2,0),0)),"",VLOOKUP($H433*100+P$2,Feuil2!$A$3:$CQ$931,HLOOKUP(Feuil1!$F433,Feuil2!$E$1:$DG$2,2,0),0))</f>
        <v/>
      </c>
      <c r="Q433" s="12" t="str">
        <f>IF(ISBLANK(VLOOKUP($H433*100+Q$2,Feuil2!$A$3:$CQ$931,HLOOKUP(Feuil1!$F433,Feuil2!$E$1:$DG$2,2,0),0)),"",VLOOKUP($H433*100+Q$2,Feuil2!$A$3:$CQ$931,HLOOKUP(Feuil1!$F433,Feuil2!$E$1:$DG$2,2,0),0))</f>
        <v/>
      </c>
      <c r="R433" s="12" t="str">
        <f>IF(ISBLANK(VLOOKUP($H433*100+R$2,Feuil2!$A$3:$CQ$931,HLOOKUP(Feuil1!$F433,Feuil2!$E$1:$DG$2,2,0),0)),"",VLOOKUP($H433*100+R$2,Feuil2!$A$3:$CQ$931,HLOOKUP(Feuil1!$F433,Feuil2!$E$1:$DG$2,2,0),0))</f>
        <v/>
      </c>
      <c r="S433" s="12" t="str">
        <f>IF(ISBLANK(VLOOKUP($H433*100+S$2,Feuil2!$A$3:$CQ$931,HLOOKUP(Feuil1!$F433,Feuil2!$E$1:$DG$2,2,0),0)),"",VLOOKUP($H433*100+S$2,Feuil2!$A$3:$CQ$931,HLOOKUP(Feuil1!$F433,Feuil2!$E$1:$DG$2,2,0),0))</f>
        <v/>
      </c>
      <c r="T433" s="12" t="str">
        <f>IF(ISBLANK(VLOOKUP($H433*100+T$2,Feuil2!$A$3:$CQ$931,HLOOKUP(Feuil1!$F433,Feuil2!$E$1:$DG$2,2,0),0)),"",VLOOKUP($H433*100+T$2,Feuil2!$A$3:$CQ$931,HLOOKUP(Feuil1!$F433,Feuil2!$E$1:$DG$2,2,0),0))</f>
        <v/>
      </c>
      <c r="U433" s="12">
        <f t="shared" si="28"/>
        <v>0</v>
      </c>
    </row>
    <row r="434" spans="1:21" x14ac:dyDescent="0.35">
      <c r="A434" s="10" t="s">
        <v>35</v>
      </c>
      <c r="B434" s="8" t="s">
        <v>36</v>
      </c>
      <c r="C434" s="39">
        <v>470350</v>
      </c>
      <c r="D434" s="39">
        <v>439900</v>
      </c>
      <c r="E434" s="39">
        <v>30</v>
      </c>
      <c r="F434" s="10">
        <v>4104</v>
      </c>
      <c r="G434" s="5" t="s">
        <v>23</v>
      </c>
      <c r="H434" s="11">
        <v>1959</v>
      </c>
      <c r="I434" s="12" t="str">
        <f>IF(ISBLANK(VLOOKUP($H434*100+I$2,Feuil2!$A$3:$CQ$931,HLOOKUP(Feuil1!$F434,Feuil2!$E$1:$DG$2,2,0),0)),"",VLOOKUP($H434*100+I$2,Feuil2!$A$3:$CQ$931,HLOOKUP(Feuil1!$F434,Feuil2!$E$1:$DG$2,2,0),0))</f>
        <v/>
      </c>
      <c r="J434" s="12" t="str">
        <f>IF(ISBLANK(VLOOKUP($H434*100+J$2,Feuil2!$A$3:$CQ$931,HLOOKUP(Feuil1!$F434,Feuil2!$E$1:$DG$2,2,0),0)),"",VLOOKUP($H434*100+J$2,Feuil2!$A$3:$CQ$931,HLOOKUP(Feuil1!$F434,Feuil2!$E$1:$DG$2,2,0),0))</f>
        <v/>
      </c>
      <c r="K434" s="12" t="str">
        <f>IF(ISBLANK(VLOOKUP($H434*100+K$2,Feuil2!$A$3:$CQ$931,HLOOKUP(Feuil1!$F434,Feuil2!$E$1:$DG$2,2,0),0)),"",VLOOKUP($H434*100+K$2,Feuil2!$A$3:$CQ$931,HLOOKUP(Feuil1!$F434,Feuil2!$E$1:$DG$2,2,0),0))</f>
        <v/>
      </c>
      <c r="L434" s="12" t="str">
        <f>IF(ISBLANK(VLOOKUP($H434*100+L$2,Feuil2!$A$3:$CQ$931,HLOOKUP(Feuil1!$F434,Feuil2!$E$1:$DG$2,2,0),0)),"",VLOOKUP($H434*100+L$2,Feuil2!$A$3:$CQ$931,HLOOKUP(Feuil1!$F434,Feuil2!$E$1:$DG$2,2,0),0))</f>
        <v/>
      </c>
      <c r="M434" s="12" t="str">
        <f>IF(ISBLANK(VLOOKUP($H434*100+M$2,Feuil2!$A$3:$CQ$931,HLOOKUP(Feuil1!$F434,Feuil2!$E$1:$DG$2,2,0),0)),"",VLOOKUP($H434*100+M$2,Feuil2!$A$3:$CQ$931,HLOOKUP(Feuil1!$F434,Feuil2!$E$1:$DG$2,2,0),0))</f>
        <v/>
      </c>
      <c r="N434" s="12" t="str">
        <f>IF(ISBLANK(VLOOKUP($H434*100+N$2,Feuil2!$A$3:$CQ$931,HLOOKUP(Feuil1!$F434,Feuil2!$E$1:$DG$2,2,0),0)),"",VLOOKUP($H434*100+N$2,Feuil2!$A$3:$CQ$931,HLOOKUP(Feuil1!$F434,Feuil2!$E$1:$DG$2,2,0),0))</f>
        <v/>
      </c>
      <c r="O434" s="12" t="str">
        <f>IF(ISBLANK(VLOOKUP($H434*100+O$2,Feuil2!$A$3:$CQ$931,HLOOKUP(Feuil1!$F434,Feuil2!$E$1:$DG$2,2,0),0)),"",VLOOKUP($H434*100+O$2,Feuil2!$A$3:$CQ$931,HLOOKUP(Feuil1!$F434,Feuil2!$E$1:$DG$2,2,0),0))</f>
        <v/>
      </c>
      <c r="P434" s="12" t="str">
        <f>IF(ISBLANK(VLOOKUP($H434*100+P$2,Feuil2!$A$3:$CQ$931,HLOOKUP(Feuil1!$F434,Feuil2!$E$1:$DG$2,2,0),0)),"",VLOOKUP($H434*100+P$2,Feuil2!$A$3:$CQ$931,HLOOKUP(Feuil1!$F434,Feuil2!$E$1:$DG$2,2,0),0))</f>
        <v/>
      </c>
      <c r="Q434" s="12" t="str">
        <f>IF(ISBLANK(VLOOKUP($H434*100+Q$2,Feuil2!$A$3:$CQ$931,HLOOKUP(Feuil1!$F434,Feuil2!$E$1:$DG$2,2,0),0)),"",VLOOKUP($H434*100+Q$2,Feuil2!$A$3:$CQ$931,HLOOKUP(Feuil1!$F434,Feuil2!$E$1:$DG$2,2,0),0))</f>
        <v/>
      </c>
      <c r="R434" s="12" t="str">
        <f>IF(ISBLANK(VLOOKUP($H434*100+R$2,Feuil2!$A$3:$CQ$931,HLOOKUP(Feuil1!$F434,Feuil2!$E$1:$DG$2,2,0),0)),"",VLOOKUP($H434*100+R$2,Feuil2!$A$3:$CQ$931,HLOOKUP(Feuil1!$F434,Feuil2!$E$1:$DG$2,2,0),0))</f>
        <v/>
      </c>
      <c r="S434" s="12" t="str">
        <f>IF(ISBLANK(VLOOKUP($H434*100+S$2,Feuil2!$A$3:$CQ$931,HLOOKUP(Feuil1!$F434,Feuil2!$E$1:$DG$2,2,0),0)),"",VLOOKUP($H434*100+S$2,Feuil2!$A$3:$CQ$931,HLOOKUP(Feuil1!$F434,Feuil2!$E$1:$DG$2,2,0),0))</f>
        <v/>
      </c>
      <c r="T434" s="12" t="str">
        <f>IF(ISBLANK(VLOOKUP($H434*100+T$2,Feuil2!$A$3:$CQ$931,HLOOKUP(Feuil1!$F434,Feuil2!$E$1:$DG$2,2,0),0)),"",VLOOKUP($H434*100+T$2,Feuil2!$A$3:$CQ$931,HLOOKUP(Feuil1!$F434,Feuil2!$E$1:$DG$2,2,0),0))</f>
        <v/>
      </c>
      <c r="U434" s="12">
        <f t="shared" si="28"/>
        <v>0</v>
      </c>
    </row>
    <row r="435" spans="1:21" x14ac:dyDescent="0.35">
      <c r="A435" s="10" t="s">
        <v>35</v>
      </c>
      <c r="B435" s="8" t="s">
        <v>36</v>
      </c>
      <c r="C435" s="39">
        <v>470350</v>
      </c>
      <c r="D435" s="39">
        <v>439900</v>
      </c>
      <c r="E435" s="39">
        <v>30</v>
      </c>
      <c r="F435" s="10">
        <v>4104</v>
      </c>
      <c r="G435" s="5" t="s">
        <v>23</v>
      </c>
      <c r="H435" s="11">
        <v>1960</v>
      </c>
      <c r="I435" s="12" t="str">
        <f>IF(ISBLANK(VLOOKUP($H435*100+I$2,Feuil2!$A$3:$CQ$931,HLOOKUP(Feuil1!$F435,Feuil2!$E$1:$DG$2,2,0),0)),"",VLOOKUP($H435*100+I$2,Feuil2!$A$3:$CQ$931,HLOOKUP(Feuil1!$F435,Feuil2!$E$1:$DG$2,2,0),0))</f>
        <v/>
      </c>
      <c r="J435" s="12" t="str">
        <f>IF(ISBLANK(VLOOKUP($H435*100+J$2,Feuil2!$A$3:$CQ$931,HLOOKUP(Feuil1!$F435,Feuil2!$E$1:$DG$2,2,0),0)),"",VLOOKUP($H435*100+J$2,Feuil2!$A$3:$CQ$931,HLOOKUP(Feuil1!$F435,Feuil2!$E$1:$DG$2,2,0),0))</f>
        <v/>
      </c>
      <c r="K435" s="12" t="str">
        <f>IF(ISBLANK(VLOOKUP($H435*100+K$2,Feuil2!$A$3:$CQ$931,HLOOKUP(Feuil1!$F435,Feuil2!$E$1:$DG$2,2,0),0)),"",VLOOKUP($H435*100+K$2,Feuil2!$A$3:$CQ$931,HLOOKUP(Feuil1!$F435,Feuil2!$E$1:$DG$2,2,0),0))</f>
        <v/>
      </c>
      <c r="L435" s="12" t="str">
        <f>IF(ISBLANK(VLOOKUP($H435*100+L$2,Feuil2!$A$3:$CQ$931,HLOOKUP(Feuil1!$F435,Feuil2!$E$1:$DG$2,2,0),0)),"",VLOOKUP($H435*100+L$2,Feuil2!$A$3:$CQ$931,HLOOKUP(Feuil1!$F435,Feuil2!$E$1:$DG$2,2,0),0))</f>
        <v/>
      </c>
      <c r="M435" s="12" t="str">
        <f>IF(ISBLANK(VLOOKUP($H435*100+M$2,Feuil2!$A$3:$CQ$931,HLOOKUP(Feuil1!$F435,Feuil2!$E$1:$DG$2,2,0),0)),"",VLOOKUP($H435*100+M$2,Feuil2!$A$3:$CQ$931,HLOOKUP(Feuil1!$F435,Feuil2!$E$1:$DG$2,2,0),0))</f>
        <v/>
      </c>
      <c r="N435" s="12" t="str">
        <f>IF(ISBLANK(VLOOKUP($H435*100+N$2,Feuil2!$A$3:$CQ$931,HLOOKUP(Feuil1!$F435,Feuil2!$E$1:$DG$2,2,0),0)),"",VLOOKUP($H435*100+N$2,Feuil2!$A$3:$CQ$931,HLOOKUP(Feuil1!$F435,Feuil2!$E$1:$DG$2,2,0),0))</f>
        <v/>
      </c>
      <c r="O435" s="12" t="str">
        <f>IF(ISBLANK(VLOOKUP($H435*100+O$2,Feuil2!$A$3:$CQ$931,HLOOKUP(Feuil1!$F435,Feuil2!$E$1:$DG$2,2,0),0)),"",VLOOKUP($H435*100+O$2,Feuil2!$A$3:$CQ$931,HLOOKUP(Feuil1!$F435,Feuil2!$E$1:$DG$2,2,0),0))</f>
        <v/>
      </c>
      <c r="P435" s="12" t="str">
        <f>IF(ISBLANK(VLOOKUP($H435*100+P$2,Feuil2!$A$3:$CQ$931,HLOOKUP(Feuil1!$F435,Feuil2!$E$1:$DG$2,2,0),0)),"",VLOOKUP($H435*100+P$2,Feuil2!$A$3:$CQ$931,HLOOKUP(Feuil1!$F435,Feuil2!$E$1:$DG$2,2,0),0))</f>
        <v/>
      </c>
      <c r="Q435" s="12" t="str">
        <f>IF(ISBLANK(VLOOKUP($H435*100+Q$2,Feuil2!$A$3:$CQ$931,HLOOKUP(Feuil1!$F435,Feuil2!$E$1:$DG$2,2,0),0)),"",VLOOKUP($H435*100+Q$2,Feuil2!$A$3:$CQ$931,HLOOKUP(Feuil1!$F435,Feuil2!$E$1:$DG$2,2,0),0))</f>
        <v/>
      </c>
      <c r="R435" s="12" t="str">
        <f>IF(ISBLANK(VLOOKUP($H435*100+R$2,Feuil2!$A$3:$CQ$931,HLOOKUP(Feuil1!$F435,Feuil2!$E$1:$DG$2,2,0),0)),"",VLOOKUP($H435*100+R$2,Feuil2!$A$3:$CQ$931,HLOOKUP(Feuil1!$F435,Feuil2!$E$1:$DG$2,2,0),0))</f>
        <v/>
      </c>
      <c r="S435" s="12" t="str">
        <f>IF(ISBLANK(VLOOKUP($H435*100+S$2,Feuil2!$A$3:$CQ$931,HLOOKUP(Feuil1!$F435,Feuil2!$E$1:$DG$2,2,0),0)),"",VLOOKUP($H435*100+S$2,Feuil2!$A$3:$CQ$931,HLOOKUP(Feuil1!$F435,Feuil2!$E$1:$DG$2,2,0),0))</f>
        <v/>
      </c>
      <c r="T435" s="12" t="str">
        <f>IF(ISBLANK(VLOOKUP($H435*100+T$2,Feuil2!$A$3:$CQ$931,HLOOKUP(Feuil1!$F435,Feuil2!$E$1:$DG$2,2,0),0)),"",VLOOKUP($H435*100+T$2,Feuil2!$A$3:$CQ$931,HLOOKUP(Feuil1!$F435,Feuil2!$E$1:$DG$2,2,0),0))</f>
        <v/>
      </c>
      <c r="U435" s="12">
        <f t="shared" si="28"/>
        <v>0</v>
      </c>
    </row>
    <row r="436" spans="1:21" x14ac:dyDescent="0.35">
      <c r="A436" s="10" t="s">
        <v>35</v>
      </c>
      <c r="B436" s="8" t="s">
        <v>36</v>
      </c>
      <c r="C436" s="39">
        <v>470350</v>
      </c>
      <c r="D436" s="39">
        <v>439900</v>
      </c>
      <c r="E436" s="39">
        <v>30</v>
      </c>
      <c r="F436" s="10">
        <v>4104</v>
      </c>
      <c r="G436" s="5" t="s">
        <v>23</v>
      </c>
      <c r="H436" s="11">
        <v>1961</v>
      </c>
      <c r="I436" s="12" t="str">
        <f>IF(ISBLANK(VLOOKUP($H436*100+I$2,Feuil2!$A$3:$CQ$931,HLOOKUP(Feuil1!$F436,Feuil2!$E$1:$DG$2,2,0),0)),"",VLOOKUP($H436*100+I$2,Feuil2!$A$3:$CQ$931,HLOOKUP(Feuil1!$F436,Feuil2!$E$1:$DG$2,2,0),0))</f>
        <v/>
      </c>
      <c r="J436" s="12" t="str">
        <f>IF(ISBLANK(VLOOKUP($H436*100+J$2,Feuil2!$A$3:$CQ$931,HLOOKUP(Feuil1!$F436,Feuil2!$E$1:$DG$2,2,0),0)),"",VLOOKUP($H436*100+J$2,Feuil2!$A$3:$CQ$931,HLOOKUP(Feuil1!$F436,Feuil2!$E$1:$DG$2,2,0),0))</f>
        <v/>
      </c>
      <c r="K436" s="12" t="str">
        <f>IF(ISBLANK(VLOOKUP($H436*100+K$2,Feuil2!$A$3:$CQ$931,HLOOKUP(Feuil1!$F436,Feuil2!$E$1:$DG$2,2,0),0)),"",VLOOKUP($H436*100+K$2,Feuil2!$A$3:$CQ$931,HLOOKUP(Feuil1!$F436,Feuil2!$E$1:$DG$2,2,0),0))</f>
        <v/>
      </c>
      <c r="L436" s="12" t="str">
        <f>IF(ISBLANK(VLOOKUP($H436*100+L$2,Feuil2!$A$3:$CQ$931,HLOOKUP(Feuil1!$F436,Feuil2!$E$1:$DG$2,2,0),0)),"",VLOOKUP($H436*100+L$2,Feuil2!$A$3:$CQ$931,HLOOKUP(Feuil1!$F436,Feuil2!$E$1:$DG$2,2,0),0))</f>
        <v/>
      </c>
      <c r="M436" s="12" t="str">
        <f>IF(ISBLANK(VLOOKUP($H436*100+M$2,Feuil2!$A$3:$CQ$931,HLOOKUP(Feuil1!$F436,Feuil2!$E$1:$DG$2,2,0),0)),"",VLOOKUP($H436*100+M$2,Feuil2!$A$3:$CQ$931,HLOOKUP(Feuil1!$F436,Feuil2!$E$1:$DG$2,2,0),0))</f>
        <v/>
      </c>
      <c r="N436" s="12" t="str">
        <f>IF(ISBLANK(VLOOKUP($H436*100+N$2,Feuil2!$A$3:$CQ$931,HLOOKUP(Feuil1!$F436,Feuil2!$E$1:$DG$2,2,0),0)),"",VLOOKUP($H436*100+N$2,Feuil2!$A$3:$CQ$931,HLOOKUP(Feuil1!$F436,Feuil2!$E$1:$DG$2,2,0),0))</f>
        <v/>
      </c>
      <c r="O436" s="12" t="str">
        <f>IF(ISBLANK(VLOOKUP($H436*100+O$2,Feuil2!$A$3:$CQ$931,HLOOKUP(Feuil1!$F436,Feuil2!$E$1:$DG$2,2,0),0)),"",VLOOKUP($H436*100+O$2,Feuil2!$A$3:$CQ$931,HLOOKUP(Feuil1!$F436,Feuil2!$E$1:$DG$2,2,0),0))</f>
        <v/>
      </c>
      <c r="P436" s="12" t="str">
        <f>IF(ISBLANK(VLOOKUP($H436*100+P$2,Feuil2!$A$3:$CQ$931,HLOOKUP(Feuil1!$F436,Feuil2!$E$1:$DG$2,2,0),0)),"",VLOOKUP($H436*100+P$2,Feuil2!$A$3:$CQ$931,HLOOKUP(Feuil1!$F436,Feuil2!$E$1:$DG$2,2,0),0))</f>
        <v/>
      </c>
      <c r="Q436" s="12" t="str">
        <f>IF(ISBLANK(VLOOKUP($H436*100+Q$2,Feuil2!$A$3:$CQ$931,HLOOKUP(Feuil1!$F436,Feuil2!$E$1:$DG$2,2,0),0)),"",VLOOKUP($H436*100+Q$2,Feuil2!$A$3:$CQ$931,HLOOKUP(Feuil1!$F436,Feuil2!$E$1:$DG$2,2,0),0))</f>
        <v/>
      </c>
      <c r="R436" s="12" t="str">
        <f>IF(ISBLANK(VLOOKUP($H436*100+R$2,Feuil2!$A$3:$CQ$931,HLOOKUP(Feuil1!$F436,Feuil2!$E$1:$DG$2,2,0),0)),"",VLOOKUP($H436*100+R$2,Feuil2!$A$3:$CQ$931,HLOOKUP(Feuil1!$F436,Feuil2!$E$1:$DG$2,2,0),0))</f>
        <v/>
      </c>
      <c r="S436" s="12" t="str">
        <f>IF(ISBLANK(VLOOKUP($H436*100+S$2,Feuil2!$A$3:$CQ$931,HLOOKUP(Feuil1!$F436,Feuil2!$E$1:$DG$2,2,0),0)),"",VLOOKUP($H436*100+S$2,Feuil2!$A$3:$CQ$931,HLOOKUP(Feuil1!$F436,Feuil2!$E$1:$DG$2,2,0),0))</f>
        <v/>
      </c>
      <c r="T436" s="12" t="str">
        <f>IF(ISBLANK(VLOOKUP($H436*100+T$2,Feuil2!$A$3:$CQ$931,HLOOKUP(Feuil1!$F436,Feuil2!$E$1:$DG$2,2,0),0)),"",VLOOKUP($H436*100+T$2,Feuil2!$A$3:$CQ$931,HLOOKUP(Feuil1!$F436,Feuil2!$E$1:$DG$2,2,0),0))</f>
        <v/>
      </c>
      <c r="U436" s="12">
        <f t="shared" si="28"/>
        <v>0</v>
      </c>
    </row>
    <row r="437" spans="1:21" x14ac:dyDescent="0.35">
      <c r="A437" s="10" t="s">
        <v>35</v>
      </c>
      <c r="B437" s="8" t="s">
        <v>36</v>
      </c>
      <c r="C437" s="39">
        <v>470350</v>
      </c>
      <c r="D437" s="39">
        <v>439900</v>
      </c>
      <c r="E437" s="39">
        <v>30</v>
      </c>
      <c r="F437" s="10">
        <v>4104</v>
      </c>
      <c r="G437" s="5" t="s">
        <v>23</v>
      </c>
      <c r="H437" s="11">
        <v>1962</v>
      </c>
      <c r="I437" s="12" t="str">
        <f>IF(ISBLANK(VLOOKUP($H437*100+I$2,Feuil2!$A$3:$CQ$931,HLOOKUP(Feuil1!$F437,Feuil2!$E$1:$DG$2,2,0),0)),"",VLOOKUP($H437*100+I$2,Feuil2!$A$3:$CQ$931,HLOOKUP(Feuil1!$F437,Feuil2!$E$1:$DG$2,2,0),0))</f>
        <v/>
      </c>
      <c r="J437" s="12" t="str">
        <f>IF(ISBLANK(VLOOKUP($H437*100+J$2,Feuil2!$A$3:$CQ$931,HLOOKUP(Feuil1!$F437,Feuil2!$E$1:$DG$2,2,0),0)),"",VLOOKUP($H437*100+J$2,Feuil2!$A$3:$CQ$931,HLOOKUP(Feuil1!$F437,Feuil2!$E$1:$DG$2,2,0),0))</f>
        <v/>
      </c>
      <c r="K437" s="12" t="str">
        <f>IF(ISBLANK(VLOOKUP($H437*100+K$2,Feuil2!$A$3:$CQ$931,HLOOKUP(Feuil1!$F437,Feuil2!$E$1:$DG$2,2,0),0)),"",VLOOKUP($H437*100+K$2,Feuil2!$A$3:$CQ$931,HLOOKUP(Feuil1!$F437,Feuil2!$E$1:$DG$2,2,0),0))</f>
        <v/>
      </c>
      <c r="L437" s="12">
        <f>IF(ISBLANK(VLOOKUP($H437*100+L$2,Feuil2!$A$3:$CQ$931,HLOOKUP(Feuil1!$F437,Feuil2!$E$1:$DG$2,2,0),0)),"",VLOOKUP($H437*100+L$2,Feuil2!$A$3:$CQ$931,HLOOKUP(Feuil1!$F437,Feuil2!$E$1:$DG$2,2,0),0))</f>
        <v>65.5</v>
      </c>
      <c r="M437" s="12">
        <f>IF(ISBLANK(VLOOKUP($H437*100+M$2,Feuil2!$A$3:$CQ$931,HLOOKUP(Feuil1!$F437,Feuil2!$E$1:$DG$2,2,0),0)),"",VLOOKUP($H437*100+M$2,Feuil2!$A$3:$CQ$931,HLOOKUP(Feuil1!$F437,Feuil2!$E$1:$DG$2,2,0),0))</f>
        <v>226.8</v>
      </c>
      <c r="N437" s="12">
        <f>IF(ISBLANK(VLOOKUP($H437*100+N$2,Feuil2!$A$3:$CQ$931,HLOOKUP(Feuil1!$F437,Feuil2!$E$1:$DG$2,2,0),0)),"",VLOOKUP($H437*100+N$2,Feuil2!$A$3:$CQ$931,HLOOKUP(Feuil1!$F437,Feuil2!$E$1:$DG$2,2,0),0))</f>
        <v>280</v>
      </c>
      <c r="O437" s="12" t="str">
        <f>IF(ISBLANK(VLOOKUP($H437*100+O$2,Feuil2!$A$3:$CQ$931,HLOOKUP(Feuil1!$F437,Feuil2!$E$1:$DG$2,2,0),0)),"",VLOOKUP($H437*100+O$2,Feuil2!$A$3:$CQ$931,HLOOKUP(Feuil1!$F437,Feuil2!$E$1:$DG$2,2,0),0))</f>
        <v/>
      </c>
      <c r="P437" s="12" t="str">
        <f>IF(ISBLANK(VLOOKUP($H437*100+P$2,Feuil2!$A$3:$CQ$931,HLOOKUP(Feuil1!$F437,Feuil2!$E$1:$DG$2,2,0),0)),"",VLOOKUP($H437*100+P$2,Feuil2!$A$3:$CQ$931,HLOOKUP(Feuil1!$F437,Feuil2!$E$1:$DG$2,2,0),0))</f>
        <v/>
      </c>
      <c r="Q437" s="12" t="str">
        <f>IF(ISBLANK(VLOOKUP($H437*100+Q$2,Feuil2!$A$3:$CQ$931,HLOOKUP(Feuil1!$F437,Feuil2!$E$1:$DG$2,2,0),0)),"",VLOOKUP($H437*100+Q$2,Feuil2!$A$3:$CQ$931,HLOOKUP(Feuil1!$F437,Feuil2!$E$1:$DG$2,2,0),0))</f>
        <v/>
      </c>
      <c r="R437" s="12" t="str">
        <f>IF(ISBLANK(VLOOKUP($H437*100+R$2,Feuil2!$A$3:$CQ$931,HLOOKUP(Feuil1!$F437,Feuil2!$E$1:$DG$2,2,0),0)),"",VLOOKUP($H437*100+R$2,Feuil2!$A$3:$CQ$931,HLOOKUP(Feuil1!$F437,Feuil2!$E$1:$DG$2,2,0),0))</f>
        <v/>
      </c>
      <c r="S437" s="12" t="str">
        <f>IF(ISBLANK(VLOOKUP($H437*100+S$2,Feuil2!$A$3:$CQ$931,HLOOKUP(Feuil1!$F437,Feuil2!$E$1:$DG$2,2,0),0)),"",VLOOKUP($H437*100+S$2,Feuil2!$A$3:$CQ$931,HLOOKUP(Feuil1!$F437,Feuil2!$E$1:$DG$2,2,0),0))</f>
        <v/>
      </c>
      <c r="T437" s="12" t="str">
        <f>IF(ISBLANK(VLOOKUP($H437*100+T$2,Feuil2!$A$3:$CQ$931,HLOOKUP(Feuil1!$F437,Feuil2!$E$1:$DG$2,2,0),0)),"",VLOOKUP($H437*100+T$2,Feuil2!$A$3:$CQ$931,HLOOKUP(Feuil1!$F437,Feuil2!$E$1:$DG$2,2,0),0))</f>
        <v/>
      </c>
      <c r="U437" s="12">
        <f t="shared" si="28"/>
        <v>572.29999999999995</v>
      </c>
    </row>
    <row r="438" spans="1:21" x14ac:dyDescent="0.35">
      <c r="A438" s="10" t="s">
        <v>35</v>
      </c>
      <c r="B438" s="8" t="s">
        <v>36</v>
      </c>
      <c r="C438" s="39">
        <v>470350</v>
      </c>
      <c r="D438" s="39">
        <v>439900</v>
      </c>
      <c r="E438" s="39">
        <v>30</v>
      </c>
      <c r="F438" s="10">
        <v>4104</v>
      </c>
      <c r="G438" s="5" t="s">
        <v>23</v>
      </c>
      <c r="H438" s="11">
        <v>1963</v>
      </c>
      <c r="I438" s="12" t="str">
        <f>IF(ISBLANK(VLOOKUP($H438*100+I$2,Feuil2!$A$3:$CQ$931,HLOOKUP(Feuil1!$F438,Feuil2!$E$1:$DG$2,2,0),0)),"",VLOOKUP($H438*100+I$2,Feuil2!$A$3:$CQ$931,HLOOKUP(Feuil1!$F438,Feuil2!$E$1:$DG$2,2,0),0))</f>
        <v/>
      </c>
      <c r="J438" s="12" t="str">
        <f>IF(ISBLANK(VLOOKUP($H438*100+J$2,Feuil2!$A$3:$CQ$931,HLOOKUP(Feuil1!$F438,Feuil2!$E$1:$DG$2,2,0),0)),"",VLOOKUP($H438*100+J$2,Feuil2!$A$3:$CQ$931,HLOOKUP(Feuil1!$F438,Feuil2!$E$1:$DG$2,2,0),0))</f>
        <v/>
      </c>
      <c r="K438" s="12" t="str">
        <f>IF(ISBLANK(VLOOKUP($H438*100+K$2,Feuil2!$A$3:$CQ$931,HLOOKUP(Feuil1!$F438,Feuil2!$E$1:$DG$2,2,0),0)),"",VLOOKUP($H438*100+K$2,Feuil2!$A$3:$CQ$931,HLOOKUP(Feuil1!$F438,Feuil2!$E$1:$DG$2,2,0),0))</f>
        <v/>
      </c>
      <c r="L438" s="12" t="str">
        <f>IF(ISBLANK(VLOOKUP($H438*100+L$2,Feuil2!$A$3:$CQ$931,HLOOKUP(Feuil1!$F438,Feuil2!$E$1:$DG$2,2,0),0)),"",VLOOKUP($H438*100+L$2,Feuil2!$A$3:$CQ$931,HLOOKUP(Feuil1!$F438,Feuil2!$E$1:$DG$2,2,0),0))</f>
        <v/>
      </c>
      <c r="M438" s="12" t="str">
        <f>IF(ISBLANK(VLOOKUP($H438*100+M$2,Feuil2!$A$3:$CQ$931,HLOOKUP(Feuil1!$F438,Feuil2!$E$1:$DG$2,2,0),0)),"",VLOOKUP($H438*100+M$2,Feuil2!$A$3:$CQ$931,HLOOKUP(Feuil1!$F438,Feuil2!$E$1:$DG$2,2,0),0))</f>
        <v/>
      </c>
      <c r="N438" s="12" t="str">
        <f>IF(ISBLANK(VLOOKUP($H438*100+N$2,Feuil2!$A$3:$CQ$931,HLOOKUP(Feuil1!$F438,Feuil2!$E$1:$DG$2,2,0),0)),"",VLOOKUP($H438*100+N$2,Feuil2!$A$3:$CQ$931,HLOOKUP(Feuil1!$F438,Feuil2!$E$1:$DG$2,2,0),0))</f>
        <v/>
      </c>
      <c r="O438" s="12" t="str">
        <f>IF(ISBLANK(VLOOKUP($H438*100+O$2,Feuil2!$A$3:$CQ$931,HLOOKUP(Feuil1!$F438,Feuil2!$E$1:$DG$2,2,0),0)),"",VLOOKUP($H438*100+O$2,Feuil2!$A$3:$CQ$931,HLOOKUP(Feuil1!$F438,Feuil2!$E$1:$DG$2,2,0),0))</f>
        <v/>
      </c>
      <c r="P438" s="12" t="str">
        <f>IF(ISBLANK(VLOOKUP($H438*100+P$2,Feuil2!$A$3:$CQ$931,HLOOKUP(Feuil1!$F438,Feuil2!$E$1:$DG$2,2,0),0)),"",VLOOKUP($H438*100+P$2,Feuil2!$A$3:$CQ$931,HLOOKUP(Feuil1!$F438,Feuil2!$E$1:$DG$2,2,0),0))</f>
        <v/>
      </c>
      <c r="Q438" s="12" t="str">
        <f>IF(ISBLANK(VLOOKUP($H438*100+Q$2,Feuil2!$A$3:$CQ$931,HLOOKUP(Feuil1!$F438,Feuil2!$E$1:$DG$2,2,0),0)),"",VLOOKUP($H438*100+Q$2,Feuil2!$A$3:$CQ$931,HLOOKUP(Feuil1!$F438,Feuil2!$E$1:$DG$2,2,0),0))</f>
        <v/>
      </c>
      <c r="R438" s="12" t="str">
        <f>IF(ISBLANK(VLOOKUP($H438*100+R$2,Feuil2!$A$3:$CQ$931,HLOOKUP(Feuil1!$F438,Feuil2!$E$1:$DG$2,2,0),0)),"",VLOOKUP($H438*100+R$2,Feuil2!$A$3:$CQ$931,HLOOKUP(Feuil1!$F438,Feuil2!$E$1:$DG$2,2,0),0))</f>
        <v/>
      </c>
      <c r="S438" s="12" t="str">
        <f>IF(ISBLANK(VLOOKUP($H438*100+S$2,Feuil2!$A$3:$CQ$931,HLOOKUP(Feuil1!$F438,Feuil2!$E$1:$DG$2,2,0),0)),"",VLOOKUP($H438*100+S$2,Feuil2!$A$3:$CQ$931,HLOOKUP(Feuil1!$F438,Feuil2!$E$1:$DG$2,2,0),0))</f>
        <v/>
      </c>
      <c r="T438" s="12" t="str">
        <f>IF(ISBLANK(VLOOKUP($H438*100+T$2,Feuil2!$A$3:$CQ$931,HLOOKUP(Feuil1!$F438,Feuil2!$E$1:$DG$2,2,0),0)),"",VLOOKUP($H438*100+T$2,Feuil2!$A$3:$CQ$931,HLOOKUP(Feuil1!$F438,Feuil2!$E$1:$DG$2,2,0),0))</f>
        <v/>
      </c>
      <c r="U438" s="12">
        <f t="shared" si="28"/>
        <v>0</v>
      </c>
    </row>
    <row r="439" spans="1:21" x14ac:dyDescent="0.35">
      <c r="A439" s="10" t="s">
        <v>35</v>
      </c>
      <c r="B439" s="8" t="s">
        <v>36</v>
      </c>
      <c r="C439" s="39">
        <v>470350</v>
      </c>
      <c r="D439" s="39">
        <v>439900</v>
      </c>
      <c r="E439" s="39">
        <v>30</v>
      </c>
      <c r="F439" s="10">
        <v>4104</v>
      </c>
      <c r="G439" s="5" t="s">
        <v>23</v>
      </c>
      <c r="H439" s="11">
        <v>1964</v>
      </c>
      <c r="I439" s="12" t="str">
        <f>IF(ISBLANK(VLOOKUP($H439*100+I$2,Feuil2!$A$3:$CQ$931,HLOOKUP(Feuil1!$F439,Feuil2!$E$1:$DG$2,2,0),0)),"",VLOOKUP($H439*100+I$2,Feuil2!$A$3:$CQ$931,HLOOKUP(Feuil1!$F439,Feuil2!$E$1:$DG$2,2,0),0))</f>
        <v/>
      </c>
      <c r="J439" s="12" t="str">
        <f>IF(ISBLANK(VLOOKUP($H439*100+J$2,Feuil2!$A$3:$CQ$931,HLOOKUP(Feuil1!$F439,Feuil2!$E$1:$DG$2,2,0),0)),"",VLOOKUP($H439*100+J$2,Feuil2!$A$3:$CQ$931,HLOOKUP(Feuil1!$F439,Feuil2!$E$1:$DG$2,2,0),0))</f>
        <v/>
      </c>
      <c r="K439" s="12" t="str">
        <f>IF(ISBLANK(VLOOKUP($H439*100+K$2,Feuil2!$A$3:$CQ$931,HLOOKUP(Feuil1!$F439,Feuil2!$E$1:$DG$2,2,0),0)),"",VLOOKUP($H439*100+K$2,Feuil2!$A$3:$CQ$931,HLOOKUP(Feuil1!$F439,Feuil2!$E$1:$DG$2,2,0),0))</f>
        <v/>
      </c>
      <c r="L439" s="12" t="str">
        <f>IF(ISBLANK(VLOOKUP($H439*100+L$2,Feuil2!$A$3:$CQ$931,HLOOKUP(Feuil1!$F439,Feuil2!$E$1:$DG$2,2,0),0)),"",VLOOKUP($H439*100+L$2,Feuil2!$A$3:$CQ$931,HLOOKUP(Feuil1!$F439,Feuil2!$E$1:$DG$2,2,0),0))</f>
        <v/>
      </c>
      <c r="M439" s="12" t="str">
        <f>IF(ISBLANK(VLOOKUP($H439*100+M$2,Feuil2!$A$3:$CQ$931,HLOOKUP(Feuil1!$F439,Feuil2!$E$1:$DG$2,2,0),0)),"",VLOOKUP($H439*100+M$2,Feuil2!$A$3:$CQ$931,HLOOKUP(Feuil1!$F439,Feuil2!$E$1:$DG$2,2,0),0))</f>
        <v/>
      </c>
      <c r="N439" s="12" t="str">
        <f>IF(ISBLANK(VLOOKUP($H439*100+N$2,Feuil2!$A$3:$CQ$931,HLOOKUP(Feuil1!$F439,Feuil2!$E$1:$DG$2,2,0),0)),"",VLOOKUP($H439*100+N$2,Feuil2!$A$3:$CQ$931,HLOOKUP(Feuil1!$F439,Feuil2!$E$1:$DG$2,2,0),0))</f>
        <v/>
      </c>
      <c r="O439" s="12" t="str">
        <f>IF(ISBLANK(VLOOKUP($H439*100+O$2,Feuil2!$A$3:$CQ$931,HLOOKUP(Feuil1!$F439,Feuil2!$E$1:$DG$2,2,0),0)),"",VLOOKUP($H439*100+O$2,Feuil2!$A$3:$CQ$931,HLOOKUP(Feuil1!$F439,Feuil2!$E$1:$DG$2,2,0),0))</f>
        <v/>
      </c>
      <c r="P439" s="12" t="str">
        <f>IF(ISBLANK(VLOOKUP($H439*100+P$2,Feuil2!$A$3:$CQ$931,HLOOKUP(Feuil1!$F439,Feuil2!$E$1:$DG$2,2,0),0)),"",VLOOKUP($H439*100+P$2,Feuil2!$A$3:$CQ$931,HLOOKUP(Feuil1!$F439,Feuil2!$E$1:$DG$2,2,0),0))</f>
        <v/>
      </c>
      <c r="Q439" s="12" t="str">
        <f>IF(ISBLANK(VLOOKUP($H439*100+Q$2,Feuil2!$A$3:$CQ$931,HLOOKUP(Feuil1!$F439,Feuil2!$E$1:$DG$2,2,0),0)),"",VLOOKUP($H439*100+Q$2,Feuil2!$A$3:$CQ$931,HLOOKUP(Feuil1!$F439,Feuil2!$E$1:$DG$2,2,0),0))</f>
        <v/>
      </c>
      <c r="R439" s="12" t="str">
        <f>IF(ISBLANK(VLOOKUP($H439*100+R$2,Feuil2!$A$3:$CQ$931,HLOOKUP(Feuil1!$F439,Feuil2!$E$1:$DG$2,2,0),0)),"",VLOOKUP($H439*100+R$2,Feuil2!$A$3:$CQ$931,HLOOKUP(Feuil1!$F439,Feuil2!$E$1:$DG$2,2,0),0))</f>
        <v/>
      </c>
      <c r="S439" s="12" t="str">
        <f>IF(ISBLANK(VLOOKUP($H439*100+S$2,Feuil2!$A$3:$CQ$931,HLOOKUP(Feuil1!$F439,Feuil2!$E$1:$DG$2,2,0),0)),"",VLOOKUP($H439*100+S$2,Feuil2!$A$3:$CQ$931,HLOOKUP(Feuil1!$F439,Feuil2!$E$1:$DG$2,2,0),0))</f>
        <v/>
      </c>
      <c r="T439" s="12" t="str">
        <f>IF(ISBLANK(VLOOKUP($H439*100+T$2,Feuil2!$A$3:$CQ$931,HLOOKUP(Feuil1!$F439,Feuil2!$E$1:$DG$2,2,0),0)),"",VLOOKUP($H439*100+T$2,Feuil2!$A$3:$CQ$931,HLOOKUP(Feuil1!$F439,Feuil2!$E$1:$DG$2,2,0),0))</f>
        <v/>
      </c>
      <c r="U439" s="12">
        <f t="shared" si="28"/>
        <v>0</v>
      </c>
    </row>
    <row r="440" spans="1:21" x14ac:dyDescent="0.35">
      <c r="A440" s="10" t="s">
        <v>35</v>
      </c>
      <c r="B440" s="8" t="s">
        <v>36</v>
      </c>
      <c r="C440" s="39">
        <v>470350</v>
      </c>
      <c r="D440" s="39">
        <v>439900</v>
      </c>
      <c r="E440" s="39">
        <v>30</v>
      </c>
      <c r="F440" s="10">
        <v>4104</v>
      </c>
      <c r="G440" s="5" t="s">
        <v>23</v>
      </c>
      <c r="H440" s="11">
        <v>1965</v>
      </c>
      <c r="I440" s="12">
        <f>IF(ISBLANK(VLOOKUP($H440*100+I$2,Feuil2!$A$3:$CQ$931,HLOOKUP(Feuil1!$F440,Feuil2!$E$1:$DG$2,2,0),0)),"",VLOOKUP($H440*100+I$2,Feuil2!$A$3:$CQ$931,HLOOKUP(Feuil1!$F440,Feuil2!$E$1:$DG$2,2,0),0))</f>
        <v>0</v>
      </c>
      <c r="J440" s="12">
        <f>IF(ISBLANK(VLOOKUP($H440*100+J$2,Feuil2!$A$3:$CQ$931,HLOOKUP(Feuil1!$F440,Feuil2!$E$1:$DG$2,2,0),0)),"",VLOOKUP($H440*100+J$2,Feuil2!$A$3:$CQ$931,HLOOKUP(Feuil1!$F440,Feuil2!$E$1:$DG$2,2,0),0))</f>
        <v>102.4</v>
      </c>
      <c r="K440" s="12">
        <f>IF(ISBLANK(VLOOKUP($H440*100+K$2,Feuil2!$A$3:$CQ$931,HLOOKUP(Feuil1!$F440,Feuil2!$E$1:$DG$2,2,0),0)),"",VLOOKUP($H440*100+K$2,Feuil2!$A$3:$CQ$931,HLOOKUP(Feuil1!$F440,Feuil2!$E$1:$DG$2,2,0),0))</f>
        <v>57.9</v>
      </c>
      <c r="L440" s="12">
        <f>IF(ISBLANK(VLOOKUP($H440*100+L$2,Feuil2!$A$3:$CQ$931,HLOOKUP(Feuil1!$F440,Feuil2!$E$1:$DG$2,2,0),0)),"",VLOOKUP($H440*100+L$2,Feuil2!$A$3:$CQ$931,HLOOKUP(Feuil1!$F440,Feuil2!$E$1:$DG$2,2,0),0))</f>
        <v>43</v>
      </c>
      <c r="M440" s="12" t="str">
        <f>IF(ISBLANK(VLOOKUP($H440*100+M$2,Feuil2!$A$3:$CQ$931,HLOOKUP(Feuil1!$F440,Feuil2!$E$1:$DG$2,2,0),0)),"",VLOOKUP($H440*100+M$2,Feuil2!$A$3:$CQ$931,HLOOKUP(Feuil1!$F440,Feuil2!$E$1:$DG$2,2,0),0))</f>
        <v/>
      </c>
      <c r="N440" s="12">
        <f>IF(ISBLANK(VLOOKUP($H440*100+N$2,Feuil2!$A$3:$CQ$931,HLOOKUP(Feuil1!$F440,Feuil2!$E$1:$DG$2,2,0),0)),"",VLOOKUP($H440*100+N$2,Feuil2!$A$3:$CQ$931,HLOOKUP(Feuil1!$F440,Feuil2!$E$1:$DG$2,2,0),0))</f>
        <v>92.7</v>
      </c>
      <c r="O440" s="12">
        <f>IF(ISBLANK(VLOOKUP($H440*100+O$2,Feuil2!$A$3:$CQ$931,HLOOKUP(Feuil1!$F440,Feuil2!$E$1:$DG$2,2,0),0)),"",VLOOKUP($H440*100+O$2,Feuil2!$A$3:$CQ$931,HLOOKUP(Feuil1!$F440,Feuil2!$E$1:$DG$2,2,0),0))</f>
        <v>11.2</v>
      </c>
      <c r="P440" s="12">
        <f>IF(ISBLANK(VLOOKUP($H440*100+P$2,Feuil2!$A$3:$CQ$931,HLOOKUP(Feuil1!$F440,Feuil2!$E$1:$DG$2,2,0),0)),"",VLOOKUP($H440*100+P$2,Feuil2!$A$3:$CQ$931,HLOOKUP(Feuil1!$F440,Feuil2!$E$1:$DG$2,2,0),0))</f>
        <v>4</v>
      </c>
      <c r="Q440" s="12">
        <f>IF(ISBLANK(VLOOKUP($H440*100+Q$2,Feuil2!$A$3:$CQ$931,HLOOKUP(Feuil1!$F440,Feuil2!$E$1:$DG$2,2,0),0)),"",VLOOKUP($H440*100+Q$2,Feuil2!$A$3:$CQ$931,HLOOKUP(Feuil1!$F440,Feuil2!$E$1:$DG$2,2,0),0))</f>
        <v>0</v>
      </c>
      <c r="R440" s="12">
        <f>IF(ISBLANK(VLOOKUP($H440*100+R$2,Feuil2!$A$3:$CQ$931,HLOOKUP(Feuil1!$F440,Feuil2!$E$1:$DG$2,2,0),0)),"",VLOOKUP($H440*100+R$2,Feuil2!$A$3:$CQ$931,HLOOKUP(Feuil1!$F440,Feuil2!$E$1:$DG$2,2,0),0))</f>
        <v>0</v>
      </c>
      <c r="S440" s="12">
        <f>IF(ISBLANK(VLOOKUP($H440*100+S$2,Feuil2!$A$3:$CQ$931,HLOOKUP(Feuil1!$F440,Feuil2!$E$1:$DG$2,2,0),0)),"",VLOOKUP($H440*100+S$2,Feuil2!$A$3:$CQ$931,HLOOKUP(Feuil1!$F440,Feuil2!$E$1:$DG$2,2,0),0))</f>
        <v>0</v>
      </c>
      <c r="T440" s="12">
        <f>IF(ISBLANK(VLOOKUP($H440*100+T$2,Feuil2!$A$3:$CQ$931,HLOOKUP(Feuil1!$F440,Feuil2!$E$1:$DG$2,2,0),0)),"",VLOOKUP($H440*100+T$2,Feuil2!$A$3:$CQ$931,HLOOKUP(Feuil1!$F440,Feuil2!$E$1:$DG$2,2,0),0))</f>
        <v>0</v>
      </c>
      <c r="U440" s="12">
        <f t="shared" si="28"/>
        <v>311.2</v>
      </c>
    </row>
    <row r="441" spans="1:21" x14ac:dyDescent="0.35">
      <c r="A441" s="10" t="s">
        <v>35</v>
      </c>
      <c r="B441" s="8" t="s">
        <v>36</v>
      </c>
      <c r="C441" s="39">
        <v>470350</v>
      </c>
      <c r="D441" s="39">
        <v>439900</v>
      </c>
      <c r="E441" s="39">
        <v>30</v>
      </c>
      <c r="F441" s="10">
        <v>4104</v>
      </c>
      <c r="G441" s="5" t="s">
        <v>23</v>
      </c>
      <c r="H441" s="11">
        <v>1966</v>
      </c>
      <c r="I441" s="12">
        <f>IF(ISBLANK(VLOOKUP($H441*100+I$2,Feuil2!$A$3:$CQ$931,HLOOKUP(Feuil1!$F441,Feuil2!$E$1:$DG$2,2,0),0)),"",VLOOKUP($H441*100+I$2,Feuil2!$A$3:$CQ$931,HLOOKUP(Feuil1!$F441,Feuil2!$E$1:$DG$2,2,0),0))</f>
        <v>0</v>
      </c>
      <c r="J441" s="12">
        <f>IF(ISBLANK(VLOOKUP($H441*100+J$2,Feuil2!$A$3:$CQ$931,HLOOKUP(Feuil1!$F441,Feuil2!$E$1:$DG$2,2,0),0)),"",VLOOKUP($H441*100+J$2,Feuil2!$A$3:$CQ$931,HLOOKUP(Feuil1!$F441,Feuil2!$E$1:$DG$2,2,0),0))</f>
        <v>79.5</v>
      </c>
      <c r="K441" s="12" t="str">
        <f>IF(ISBLANK(VLOOKUP($H441*100+K$2,Feuil2!$A$3:$CQ$931,HLOOKUP(Feuil1!$F441,Feuil2!$E$1:$DG$2,2,0),0)),"",VLOOKUP($H441*100+K$2,Feuil2!$A$3:$CQ$931,HLOOKUP(Feuil1!$F441,Feuil2!$E$1:$DG$2,2,0),0))</f>
        <v/>
      </c>
      <c r="L441" s="12" t="str">
        <f>IF(ISBLANK(VLOOKUP($H441*100+L$2,Feuil2!$A$3:$CQ$931,HLOOKUP(Feuil1!$F441,Feuil2!$E$1:$DG$2,2,0),0)),"",VLOOKUP($H441*100+L$2,Feuil2!$A$3:$CQ$931,HLOOKUP(Feuil1!$F441,Feuil2!$E$1:$DG$2,2,0),0))</f>
        <v/>
      </c>
      <c r="M441" s="12">
        <f>IF(ISBLANK(VLOOKUP($H441*100+M$2,Feuil2!$A$3:$CQ$931,HLOOKUP(Feuil1!$F441,Feuil2!$E$1:$DG$2,2,0),0)),"",VLOOKUP($H441*100+M$2,Feuil2!$A$3:$CQ$931,HLOOKUP(Feuil1!$F441,Feuil2!$E$1:$DG$2,2,0),0))</f>
        <v>18.5</v>
      </c>
      <c r="N441" s="12">
        <f>IF(ISBLANK(VLOOKUP($H441*100+N$2,Feuil2!$A$3:$CQ$931,HLOOKUP(Feuil1!$F441,Feuil2!$E$1:$DG$2,2,0),0)),"",VLOOKUP($H441*100+N$2,Feuil2!$A$3:$CQ$931,HLOOKUP(Feuil1!$F441,Feuil2!$E$1:$DG$2,2,0),0))</f>
        <v>42.7</v>
      </c>
      <c r="O441" s="12">
        <f>IF(ISBLANK(VLOOKUP($H441*100+O$2,Feuil2!$A$3:$CQ$931,HLOOKUP(Feuil1!$F441,Feuil2!$E$1:$DG$2,2,0),0)),"",VLOOKUP($H441*100+O$2,Feuil2!$A$3:$CQ$931,HLOOKUP(Feuil1!$F441,Feuil2!$E$1:$DG$2,2,0),0))</f>
        <v>12.5</v>
      </c>
      <c r="P441" s="12" t="str">
        <f>IF(ISBLANK(VLOOKUP($H441*100+P$2,Feuil2!$A$3:$CQ$931,HLOOKUP(Feuil1!$F441,Feuil2!$E$1:$DG$2,2,0),0)),"",VLOOKUP($H441*100+P$2,Feuil2!$A$3:$CQ$931,HLOOKUP(Feuil1!$F441,Feuil2!$E$1:$DG$2,2,0),0))</f>
        <v/>
      </c>
      <c r="Q441" s="12">
        <f>IF(ISBLANK(VLOOKUP($H441*100+Q$2,Feuil2!$A$3:$CQ$931,HLOOKUP(Feuil1!$F441,Feuil2!$E$1:$DG$2,2,0),0)),"",VLOOKUP($H441*100+Q$2,Feuil2!$A$3:$CQ$931,HLOOKUP(Feuil1!$F441,Feuil2!$E$1:$DG$2,2,0),0))</f>
        <v>0</v>
      </c>
      <c r="R441" s="12">
        <f>IF(ISBLANK(VLOOKUP($H441*100+R$2,Feuil2!$A$3:$CQ$931,HLOOKUP(Feuil1!$F441,Feuil2!$E$1:$DG$2,2,0),0)),"",VLOOKUP($H441*100+R$2,Feuil2!$A$3:$CQ$931,HLOOKUP(Feuil1!$F441,Feuil2!$E$1:$DG$2,2,0),0))</f>
        <v>0</v>
      </c>
      <c r="S441" s="12">
        <f>IF(ISBLANK(VLOOKUP($H441*100+S$2,Feuil2!$A$3:$CQ$931,HLOOKUP(Feuil1!$F441,Feuil2!$E$1:$DG$2,2,0),0)),"",VLOOKUP($H441*100+S$2,Feuil2!$A$3:$CQ$931,HLOOKUP(Feuil1!$F441,Feuil2!$E$1:$DG$2,2,0),0))</f>
        <v>0</v>
      </c>
      <c r="T441" s="12">
        <f>IF(ISBLANK(VLOOKUP($H441*100+T$2,Feuil2!$A$3:$CQ$931,HLOOKUP(Feuil1!$F441,Feuil2!$E$1:$DG$2,2,0),0)),"",VLOOKUP($H441*100+T$2,Feuil2!$A$3:$CQ$931,HLOOKUP(Feuil1!$F441,Feuil2!$E$1:$DG$2,2,0),0))</f>
        <v>0</v>
      </c>
      <c r="U441" s="12">
        <f t="shared" si="28"/>
        <v>153.19999999999999</v>
      </c>
    </row>
    <row r="442" spans="1:21" x14ac:dyDescent="0.35">
      <c r="A442" s="10" t="s">
        <v>35</v>
      </c>
      <c r="B442" s="8" t="s">
        <v>36</v>
      </c>
      <c r="C442" s="39">
        <v>470350</v>
      </c>
      <c r="D442" s="39">
        <v>439900</v>
      </c>
      <c r="E442" s="39">
        <v>30</v>
      </c>
      <c r="F442" s="10">
        <v>4104</v>
      </c>
      <c r="G442" s="5" t="s">
        <v>23</v>
      </c>
      <c r="H442" s="11">
        <v>1967</v>
      </c>
      <c r="I442" s="12">
        <f>IF(ISBLANK(VLOOKUP($H442*100+I$2,Feuil2!$A$3:$CQ$931,HLOOKUP(Feuil1!$F442,Feuil2!$E$1:$DG$2,2,0),0)),"",VLOOKUP($H442*100+I$2,Feuil2!$A$3:$CQ$931,HLOOKUP(Feuil1!$F442,Feuil2!$E$1:$DG$2,2,0),0))</f>
        <v>3</v>
      </c>
      <c r="J442" s="12">
        <f>IF(ISBLANK(VLOOKUP($H442*100+J$2,Feuil2!$A$3:$CQ$931,HLOOKUP(Feuil1!$F442,Feuil2!$E$1:$DG$2,2,0),0)),"",VLOOKUP($H442*100+J$2,Feuil2!$A$3:$CQ$931,HLOOKUP(Feuil1!$F442,Feuil2!$E$1:$DG$2,2,0),0))</f>
        <v>38.5</v>
      </c>
      <c r="K442" s="12">
        <f>IF(ISBLANK(VLOOKUP($H442*100+K$2,Feuil2!$A$3:$CQ$931,HLOOKUP(Feuil1!$F442,Feuil2!$E$1:$DG$2,2,0),0)),"",VLOOKUP($H442*100+K$2,Feuil2!$A$3:$CQ$931,HLOOKUP(Feuil1!$F442,Feuil2!$E$1:$DG$2,2,0),0))</f>
        <v>76.5</v>
      </c>
      <c r="L442" s="12">
        <f>IF(ISBLANK(VLOOKUP($H442*100+L$2,Feuil2!$A$3:$CQ$931,HLOOKUP(Feuil1!$F442,Feuil2!$E$1:$DG$2,2,0),0)),"",VLOOKUP($H442*100+L$2,Feuil2!$A$3:$CQ$931,HLOOKUP(Feuil1!$F442,Feuil2!$E$1:$DG$2,2,0),0))</f>
        <v>80.5</v>
      </c>
      <c r="M442" s="12" t="str">
        <f>IF(ISBLANK(VLOOKUP($H442*100+M$2,Feuil2!$A$3:$CQ$931,HLOOKUP(Feuil1!$F442,Feuil2!$E$1:$DG$2,2,0),0)),"",VLOOKUP($H442*100+M$2,Feuil2!$A$3:$CQ$931,HLOOKUP(Feuil1!$F442,Feuil2!$E$1:$DG$2,2,0),0))</f>
        <v/>
      </c>
      <c r="N442" s="12" t="str">
        <f>IF(ISBLANK(VLOOKUP($H442*100+N$2,Feuil2!$A$3:$CQ$931,HLOOKUP(Feuil1!$F442,Feuil2!$E$1:$DG$2,2,0),0)),"",VLOOKUP($H442*100+N$2,Feuil2!$A$3:$CQ$931,HLOOKUP(Feuil1!$F442,Feuil2!$E$1:$DG$2,2,0),0))</f>
        <v/>
      </c>
      <c r="O442" s="12" t="str">
        <f>IF(ISBLANK(VLOOKUP($H442*100+O$2,Feuil2!$A$3:$CQ$931,HLOOKUP(Feuil1!$F442,Feuil2!$E$1:$DG$2,2,0),0)),"",VLOOKUP($H442*100+O$2,Feuil2!$A$3:$CQ$931,HLOOKUP(Feuil1!$F442,Feuil2!$E$1:$DG$2,2,0),0))</f>
        <v/>
      </c>
      <c r="P442" s="12">
        <f>IF(ISBLANK(VLOOKUP($H442*100+P$2,Feuil2!$A$3:$CQ$931,HLOOKUP(Feuil1!$F442,Feuil2!$E$1:$DG$2,2,0),0)),"",VLOOKUP($H442*100+P$2,Feuil2!$A$3:$CQ$931,HLOOKUP(Feuil1!$F442,Feuil2!$E$1:$DG$2,2,0),0))</f>
        <v>8.5</v>
      </c>
      <c r="Q442" s="12">
        <f>IF(ISBLANK(VLOOKUP($H442*100+Q$2,Feuil2!$A$3:$CQ$931,HLOOKUP(Feuil1!$F442,Feuil2!$E$1:$DG$2,2,0),0)),"",VLOOKUP($H442*100+Q$2,Feuil2!$A$3:$CQ$931,HLOOKUP(Feuil1!$F442,Feuil2!$E$1:$DG$2,2,0),0))</f>
        <v>0</v>
      </c>
      <c r="R442" s="12">
        <f>IF(ISBLANK(VLOOKUP($H442*100+R$2,Feuil2!$A$3:$CQ$931,HLOOKUP(Feuil1!$F442,Feuil2!$E$1:$DG$2,2,0),0)),"",VLOOKUP($H442*100+R$2,Feuil2!$A$3:$CQ$931,HLOOKUP(Feuil1!$F442,Feuil2!$E$1:$DG$2,2,0),0))</f>
        <v>0</v>
      </c>
      <c r="S442" s="12">
        <f>IF(ISBLANK(VLOOKUP($H442*100+S$2,Feuil2!$A$3:$CQ$931,HLOOKUP(Feuil1!$F442,Feuil2!$E$1:$DG$2,2,0),0)),"",VLOOKUP($H442*100+S$2,Feuil2!$A$3:$CQ$931,HLOOKUP(Feuil1!$F442,Feuil2!$E$1:$DG$2,2,0),0))</f>
        <v>0</v>
      </c>
      <c r="T442" s="12">
        <f>IF(ISBLANK(VLOOKUP($H442*100+T$2,Feuil2!$A$3:$CQ$931,HLOOKUP(Feuil1!$F442,Feuil2!$E$1:$DG$2,2,0),0)),"",VLOOKUP($H442*100+T$2,Feuil2!$A$3:$CQ$931,HLOOKUP(Feuil1!$F442,Feuil2!$E$1:$DG$2,2,0),0))</f>
        <v>0</v>
      </c>
      <c r="U442" s="12">
        <f t="shared" si="28"/>
        <v>207</v>
      </c>
    </row>
    <row r="443" spans="1:21" x14ac:dyDescent="0.35">
      <c r="A443" s="10" t="s">
        <v>35</v>
      </c>
      <c r="B443" s="8" t="s">
        <v>36</v>
      </c>
      <c r="C443" s="39">
        <v>470350</v>
      </c>
      <c r="D443" s="39">
        <v>439900</v>
      </c>
      <c r="E443" s="39">
        <v>30</v>
      </c>
      <c r="F443" s="10">
        <v>4104</v>
      </c>
      <c r="G443" s="5" t="s">
        <v>23</v>
      </c>
      <c r="H443" s="11">
        <v>1968</v>
      </c>
      <c r="I443" s="12">
        <f>IF(ISBLANK(VLOOKUP($H443*100+I$2,Feuil2!$A$3:$CQ$931,HLOOKUP(Feuil1!$F443,Feuil2!$E$1:$DG$2,2,0),0)),"",VLOOKUP($H443*100+I$2,Feuil2!$A$3:$CQ$931,HLOOKUP(Feuil1!$F443,Feuil2!$E$1:$DG$2,2,0),0))</f>
        <v>0</v>
      </c>
      <c r="J443" s="12">
        <f>IF(ISBLANK(VLOOKUP($H443*100+J$2,Feuil2!$A$3:$CQ$931,HLOOKUP(Feuil1!$F443,Feuil2!$E$1:$DG$2,2,0),0)),"",VLOOKUP($H443*100+J$2,Feuil2!$A$3:$CQ$931,HLOOKUP(Feuil1!$F443,Feuil2!$E$1:$DG$2,2,0),0))</f>
        <v>0</v>
      </c>
      <c r="K443" s="12">
        <f>IF(ISBLANK(VLOOKUP($H443*100+K$2,Feuil2!$A$3:$CQ$931,HLOOKUP(Feuil1!$F443,Feuil2!$E$1:$DG$2,2,0),0)),"",VLOOKUP($H443*100+K$2,Feuil2!$A$3:$CQ$931,HLOOKUP(Feuil1!$F443,Feuil2!$E$1:$DG$2,2,0),0))</f>
        <v>194.6</v>
      </c>
      <c r="L443" s="12">
        <f>IF(ISBLANK(VLOOKUP($H443*100+L$2,Feuil2!$A$3:$CQ$931,HLOOKUP(Feuil1!$F443,Feuil2!$E$1:$DG$2,2,0),0)),"",VLOOKUP($H443*100+L$2,Feuil2!$A$3:$CQ$931,HLOOKUP(Feuil1!$F443,Feuil2!$E$1:$DG$2,2,0),0))</f>
        <v>93.6</v>
      </c>
      <c r="M443" s="12">
        <f>IF(ISBLANK(VLOOKUP($H443*100+M$2,Feuil2!$A$3:$CQ$931,HLOOKUP(Feuil1!$F443,Feuil2!$E$1:$DG$2,2,0),0)),"",VLOOKUP($H443*100+M$2,Feuil2!$A$3:$CQ$931,HLOOKUP(Feuil1!$F443,Feuil2!$E$1:$DG$2,2,0),0))</f>
        <v>89.8</v>
      </c>
      <c r="N443" s="12">
        <f>IF(ISBLANK(VLOOKUP($H443*100+N$2,Feuil2!$A$3:$CQ$931,HLOOKUP(Feuil1!$F443,Feuil2!$E$1:$DG$2,2,0),0)),"",VLOOKUP($H443*100+N$2,Feuil2!$A$3:$CQ$931,HLOOKUP(Feuil1!$F443,Feuil2!$E$1:$DG$2,2,0),0))</f>
        <v>216.8</v>
      </c>
      <c r="O443" s="12">
        <f>IF(ISBLANK(VLOOKUP($H443*100+O$2,Feuil2!$A$3:$CQ$931,HLOOKUP(Feuil1!$F443,Feuil2!$E$1:$DG$2,2,0),0)),"",VLOOKUP($H443*100+O$2,Feuil2!$A$3:$CQ$931,HLOOKUP(Feuil1!$F443,Feuil2!$E$1:$DG$2,2,0),0))</f>
        <v>132.6</v>
      </c>
      <c r="P443" s="12">
        <f>IF(ISBLANK(VLOOKUP($H443*100+P$2,Feuil2!$A$3:$CQ$931,HLOOKUP(Feuil1!$F443,Feuil2!$E$1:$DG$2,2,0),0)),"",VLOOKUP($H443*100+P$2,Feuil2!$A$3:$CQ$931,HLOOKUP(Feuil1!$F443,Feuil2!$E$1:$DG$2,2,0),0))</f>
        <v>58.1</v>
      </c>
      <c r="Q443" s="12">
        <f>IF(ISBLANK(VLOOKUP($H443*100+Q$2,Feuil2!$A$3:$CQ$931,HLOOKUP(Feuil1!$F443,Feuil2!$E$1:$DG$2,2,0),0)),"",VLOOKUP($H443*100+Q$2,Feuil2!$A$3:$CQ$931,HLOOKUP(Feuil1!$F443,Feuil2!$E$1:$DG$2,2,0),0))</f>
        <v>27.2</v>
      </c>
      <c r="R443" s="12">
        <f>IF(ISBLANK(VLOOKUP($H443*100+R$2,Feuil2!$A$3:$CQ$931,HLOOKUP(Feuil1!$F443,Feuil2!$E$1:$DG$2,2,0),0)),"",VLOOKUP($H443*100+R$2,Feuil2!$A$3:$CQ$931,HLOOKUP(Feuil1!$F443,Feuil2!$E$1:$DG$2,2,0),0))</f>
        <v>15.2</v>
      </c>
      <c r="S443" s="12">
        <f>IF(ISBLANK(VLOOKUP($H443*100+S$2,Feuil2!$A$3:$CQ$931,HLOOKUP(Feuil1!$F443,Feuil2!$E$1:$DG$2,2,0),0)),"",VLOOKUP($H443*100+S$2,Feuil2!$A$3:$CQ$931,HLOOKUP(Feuil1!$F443,Feuil2!$E$1:$DG$2,2,0),0))</f>
        <v>4.2</v>
      </c>
      <c r="T443" s="12">
        <f>IF(ISBLANK(VLOOKUP($H443*100+T$2,Feuil2!$A$3:$CQ$931,HLOOKUP(Feuil1!$F443,Feuil2!$E$1:$DG$2,2,0),0)),"",VLOOKUP($H443*100+T$2,Feuil2!$A$3:$CQ$931,HLOOKUP(Feuil1!$F443,Feuil2!$E$1:$DG$2,2,0),0))</f>
        <v>0</v>
      </c>
      <c r="U443" s="12">
        <f t="shared" si="28"/>
        <v>832.10000000000014</v>
      </c>
    </row>
    <row r="444" spans="1:21" x14ac:dyDescent="0.35">
      <c r="A444" s="10" t="s">
        <v>35</v>
      </c>
      <c r="B444" s="8" t="s">
        <v>36</v>
      </c>
      <c r="C444" s="39">
        <v>470350</v>
      </c>
      <c r="D444" s="39">
        <v>439900</v>
      </c>
      <c r="E444" s="39">
        <v>30</v>
      </c>
      <c r="F444" s="10">
        <v>4104</v>
      </c>
      <c r="G444" s="5" t="s">
        <v>23</v>
      </c>
      <c r="H444" s="11">
        <v>1969</v>
      </c>
      <c r="I444" s="12">
        <f>IF(ISBLANK(VLOOKUP($H444*100+I$2,Feuil2!$A$3:$CQ$931,HLOOKUP(Feuil1!$F444,Feuil2!$E$1:$DG$2,2,0),0)),"",VLOOKUP($H444*100+I$2,Feuil2!$A$3:$CQ$931,HLOOKUP(Feuil1!$F444,Feuil2!$E$1:$DG$2,2,0),0))</f>
        <v>32.9</v>
      </c>
      <c r="J444" s="12">
        <f>IF(ISBLANK(VLOOKUP($H444*100+J$2,Feuil2!$A$3:$CQ$931,HLOOKUP(Feuil1!$F444,Feuil2!$E$1:$DG$2,2,0),0)),"",VLOOKUP($H444*100+J$2,Feuil2!$A$3:$CQ$931,HLOOKUP(Feuil1!$F444,Feuil2!$E$1:$DG$2,2,0),0))</f>
        <v>39.5</v>
      </c>
      <c r="K444" s="12">
        <f>IF(ISBLANK(VLOOKUP($H444*100+K$2,Feuil2!$A$3:$CQ$931,HLOOKUP(Feuil1!$F444,Feuil2!$E$1:$DG$2,2,0),0)),"",VLOOKUP($H444*100+K$2,Feuil2!$A$3:$CQ$931,HLOOKUP(Feuil1!$F444,Feuil2!$E$1:$DG$2,2,0),0))</f>
        <v>101.2</v>
      </c>
      <c r="L444" s="12">
        <f>IF(ISBLANK(VLOOKUP($H444*100+L$2,Feuil2!$A$3:$CQ$931,HLOOKUP(Feuil1!$F444,Feuil2!$E$1:$DG$2,2,0),0)),"",VLOOKUP($H444*100+L$2,Feuil2!$A$3:$CQ$931,HLOOKUP(Feuil1!$F444,Feuil2!$E$1:$DG$2,2,0),0))</f>
        <v>128.19999999999999</v>
      </c>
      <c r="M444" s="12">
        <f>IF(ISBLANK(VLOOKUP($H444*100+M$2,Feuil2!$A$3:$CQ$931,HLOOKUP(Feuil1!$F444,Feuil2!$E$1:$DG$2,2,0),0)),"",VLOOKUP($H444*100+M$2,Feuil2!$A$3:$CQ$931,HLOOKUP(Feuil1!$F444,Feuil2!$E$1:$DG$2,2,0),0))</f>
        <v>213.5</v>
      </c>
      <c r="N444" s="12">
        <f>IF(ISBLANK(VLOOKUP($H444*100+N$2,Feuil2!$A$3:$CQ$931,HLOOKUP(Feuil1!$F444,Feuil2!$E$1:$DG$2,2,0),0)),"",VLOOKUP($H444*100+N$2,Feuil2!$A$3:$CQ$931,HLOOKUP(Feuil1!$F444,Feuil2!$E$1:$DG$2,2,0),0))</f>
        <v>2.5</v>
      </c>
      <c r="O444" s="12">
        <f>IF(ISBLANK(VLOOKUP($H444*100+O$2,Feuil2!$A$3:$CQ$931,HLOOKUP(Feuil1!$F444,Feuil2!$E$1:$DG$2,2,0),0)),"",VLOOKUP($H444*100+O$2,Feuil2!$A$3:$CQ$931,HLOOKUP(Feuil1!$F444,Feuil2!$E$1:$DG$2,2,0),0))</f>
        <v>78.099999999999994</v>
      </c>
      <c r="P444" s="12">
        <f>IF(ISBLANK(VLOOKUP($H444*100+P$2,Feuil2!$A$3:$CQ$931,HLOOKUP(Feuil1!$F444,Feuil2!$E$1:$DG$2,2,0),0)),"",VLOOKUP($H444*100+P$2,Feuil2!$A$3:$CQ$931,HLOOKUP(Feuil1!$F444,Feuil2!$E$1:$DG$2,2,0),0))</f>
        <v>64.099999999999994</v>
      </c>
      <c r="Q444" s="12">
        <f>IF(ISBLANK(VLOOKUP($H444*100+Q$2,Feuil2!$A$3:$CQ$931,HLOOKUP(Feuil1!$F444,Feuil2!$E$1:$DG$2,2,0),0)),"",VLOOKUP($H444*100+Q$2,Feuil2!$A$3:$CQ$931,HLOOKUP(Feuil1!$F444,Feuil2!$E$1:$DG$2,2,0),0))</f>
        <v>0</v>
      </c>
      <c r="R444" s="12">
        <f>IF(ISBLANK(VLOOKUP($H444*100+R$2,Feuil2!$A$3:$CQ$931,HLOOKUP(Feuil1!$F444,Feuil2!$E$1:$DG$2,2,0),0)),"",VLOOKUP($H444*100+R$2,Feuil2!$A$3:$CQ$931,HLOOKUP(Feuil1!$F444,Feuil2!$E$1:$DG$2,2,0),0))</f>
        <v>4.7</v>
      </c>
      <c r="S444" s="12">
        <f>IF(ISBLANK(VLOOKUP($H444*100+S$2,Feuil2!$A$3:$CQ$931,HLOOKUP(Feuil1!$F444,Feuil2!$E$1:$DG$2,2,0),0)),"",VLOOKUP($H444*100+S$2,Feuil2!$A$3:$CQ$931,HLOOKUP(Feuil1!$F444,Feuil2!$E$1:$DG$2,2,0),0))</f>
        <v>0</v>
      </c>
      <c r="T444" s="12">
        <f>IF(ISBLANK(VLOOKUP($H444*100+T$2,Feuil2!$A$3:$CQ$931,HLOOKUP(Feuil1!$F444,Feuil2!$E$1:$DG$2,2,0),0)),"",VLOOKUP($H444*100+T$2,Feuil2!$A$3:$CQ$931,HLOOKUP(Feuil1!$F444,Feuil2!$E$1:$DG$2,2,0),0))</f>
        <v>0</v>
      </c>
      <c r="U444" s="12">
        <f t="shared" si="28"/>
        <v>664.7</v>
      </c>
    </row>
    <row r="445" spans="1:21" x14ac:dyDescent="0.35">
      <c r="A445" s="10" t="s">
        <v>35</v>
      </c>
      <c r="B445" s="8" t="s">
        <v>36</v>
      </c>
      <c r="C445" s="39">
        <v>470350</v>
      </c>
      <c r="D445" s="39">
        <v>439900</v>
      </c>
      <c r="E445" s="39">
        <v>30</v>
      </c>
      <c r="F445" s="10">
        <v>4104</v>
      </c>
      <c r="G445" s="5" t="s">
        <v>23</v>
      </c>
      <c r="H445" s="11">
        <v>1970</v>
      </c>
      <c r="I445" s="12">
        <f>IF(ISBLANK(VLOOKUP($H445*100+I$2,Feuil2!$A$3:$CQ$931,HLOOKUP(Feuil1!$F445,Feuil2!$E$1:$DG$2,2,0),0)),"",VLOOKUP($H445*100+I$2,Feuil2!$A$3:$CQ$931,HLOOKUP(Feuil1!$F445,Feuil2!$E$1:$DG$2,2,0),0))</f>
        <v>0</v>
      </c>
      <c r="J445" s="12">
        <f>IF(ISBLANK(VLOOKUP($H445*100+J$2,Feuil2!$A$3:$CQ$931,HLOOKUP(Feuil1!$F445,Feuil2!$E$1:$DG$2,2,0),0)),"",VLOOKUP($H445*100+J$2,Feuil2!$A$3:$CQ$931,HLOOKUP(Feuil1!$F445,Feuil2!$E$1:$DG$2,2,0),0))</f>
        <v>27.4</v>
      </c>
      <c r="K445" s="12">
        <f>IF(ISBLANK(VLOOKUP($H445*100+K$2,Feuil2!$A$3:$CQ$931,HLOOKUP(Feuil1!$F445,Feuil2!$E$1:$DG$2,2,0),0)),"",VLOOKUP($H445*100+K$2,Feuil2!$A$3:$CQ$931,HLOOKUP(Feuil1!$F445,Feuil2!$E$1:$DG$2,2,0),0))</f>
        <v>21.2</v>
      </c>
      <c r="L445" s="12">
        <f>IF(ISBLANK(VLOOKUP($H445*100+L$2,Feuil2!$A$3:$CQ$931,HLOOKUP(Feuil1!$F445,Feuil2!$E$1:$DG$2,2,0),0)),"",VLOOKUP($H445*100+L$2,Feuil2!$A$3:$CQ$931,HLOOKUP(Feuil1!$F445,Feuil2!$E$1:$DG$2,2,0),0))</f>
        <v>141</v>
      </c>
      <c r="M445" s="12">
        <f>IF(ISBLANK(VLOOKUP($H445*100+M$2,Feuil2!$A$3:$CQ$931,HLOOKUP(Feuil1!$F445,Feuil2!$E$1:$DG$2,2,0),0)),"",VLOOKUP($H445*100+M$2,Feuil2!$A$3:$CQ$931,HLOOKUP(Feuil1!$F445,Feuil2!$E$1:$DG$2,2,0),0))</f>
        <v>127.1</v>
      </c>
      <c r="N445" s="12">
        <f>IF(ISBLANK(VLOOKUP($H445*100+N$2,Feuil2!$A$3:$CQ$931,HLOOKUP(Feuil1!$F445,Feuil2!$E$1:$DG$2,2,0),0)),"",VLOOKUP($H445*100+N$2,Feuil2!$A$3:$CQ$931,HLOOKUP(Feuil1!$F445,Feuil2!$E$1:$DG$2,2,0),0))</f>
        <v>5.3</v>
      </c>
      <c r="O445" s="12">
        <f>IF(ISBLANK(VLOOKUP($H445*100+O$2,Feuil2!$A$3:$CQ$931,HLOOKUP(Feuil1!$F445,Feuil2!$E$1:$DG$2,2,0),0)),"",VLOOKUP($H445*100+O$2,Feuil2!$A$3:$CQ$931,HLOOKUP(Feuil1!$F445,Feuil2!$E$1:$DG$2,2,0),0))</f>
        <v>147.9</v>
      </c>
      <c r="P445" s="12">
        <f>IF(ISBLANK(VLOOKUP($H445*100+P$2,Feuil2!$A$3:$CQ$931,HLOOKUP(Feuil1!$F445,Feuil2!$E$1:$DG$2,2,0),0)),"",VLOOKUP($H445*100+P$2,Feuil2!$A$3:$CQ$931,HLOOKUP(Feuil1!$F445,Feuil2!$E$1:$DG$2,2,0),0))</f>
        <v>190.4</v>
      </c>
      <c r="Q445" s="12">
        <f>IF(ISBLANK(VLOOKUP($H445*100+Q$2,Feuil2!$A$3:$CQ$931,HLOOKUP(Feuil1!$F445,Feuil2!$E$1:$DG$2,2,0),0)),"",VLOOKUP($H445*100+Q$2,Feuil2!$A$3:$CQ$931,HLOOKUP(Feuil1!$F445,Feuil2!$E$1:$DG$2,2,0),0))</f>
        <v>73.3</v>
      </c>
      <c r="R445" s="12">
        <f>IF(ISBLANK(VLOOKUP($H445*100+R$2,Feuil2!$A$3:$CQ$931,HLOOKUP(Feuil1!$F445,Feuil2!$E$1:$DG$2,2,0),0)),"",VLOOKUP($H445*100+R$2,Feuil2!$A$3:$CQ$931,HLOOKUP(Feuil1!$F445,Feuil2!$E$1:$DG$2,2,0),0))</f>
        <v>8.1</v>
      </c>
      <c r="S445" s="12">
        <f>IF(ISBLANK(VLOOKUP($H445*100+S$2,Feuil2!$A$3:$CQ$931,HLOOKUP(Feuil1!$F445,Feuil2!$E$1:$DG$2,2,0),0)),"",VLOOKUP($H445*100+S$2,Feuil2!$A$3:$CQ$931,HLOOKUP(Feuil1!$F445,Feuil2!$E$1:$DG$2,2,0),0))</f>
        <v>0</v>
      </c>
      <c r="T445" s="12">
        <f>IF(ISBLANK(VLOOKUP($H445*100+T$2,Feuil2!$A$3:$CQ$931,HLOOKUP(Feuil1!$F445,Feuil2!$E$1:$DG$2,2,0),0)),"",VLOOKUP($H445*100+T$2,Feuil2!$A$3:$CQ$931,HLOOKUP(Feuil1!$F445,Feuil2!$E$1:$DG$2,2,0),0))</f>
        <v>0.8</v>
      </c>
      <c r="U445" s="12">
        <f t="shared" si="28"/>
        <v>742.49999999999989</v>
      </c>
    </row>
    <row r="446" spans="1:21" x14ac:dyDescent="0.35">
      <c r="A446" s="10" t="s">
        <v>35</v>
      </c>
      <c r="B446" s="8" t="s">
        <v>36</v>
      </c>
      <c r="C446" s="39">
        <v>470350</v>
      </c>
      <c r="D446" s="39">
        <v>439900</v>
      </c>
      <c r="E446" s="39">
        <v>30</v>
      </c>
      <c r="F446" s="10">
        <v>4104</v>
      </c>
      <c r="G446" s="5" t="s">
        <v>23</v>
      </c>
      <c r="H446" s="11">
        <v>1971</v>
      </c>
      <c r="I446" s="12">
        <f>IF(ISBLANK(VLOOKUP($H446*100+I$2,Feuil2!$A$3:$CQ$931,HLOOKUP(Feuil1!$F446,Feuil2!$E$1:$DG$2,2,0),0)),"",VLOOKUP($H446*100+I$2,Feuil2!$A$3:$CQ$931,HLOOKUP(Feuil1!$F446,Feuil2!$E$1:$DG$2,2,0),0))</f>
        <v>0</v>
      </c>
      <c r="J446" s="12">
        <f>IF(ISBLANK(VLOOKUP($H446*100+J$2,Feuil2!$A$3:$CQ$931,HLOOKUP(Feuil1!$F446,Feuil2!$E$1:$DG$2,2,0),0)),"",VLOOKUP($H446*100+J$2,Feuil2!$A$3:$CQ$931,HLOOKUP(Feuil1!$F446,Feuil2!$E$1:$DG$2,2,0),0))</f>
        <v>0</v>
      </c>
      <c r="K446" s="12">
        <f>IF(ISBLANK(VLOOKUP($H446*100+K$2,Feuil2!$A$3:$CQ$931,HLOOKUP(Feuil1!$F446,Feuil2!$E$1:$DG$2,2,0),0)),"",VLOOKUP($H446*100+K$2,Feuil2!$A$3:$CQ$931,HLOOKUP(Feuil1!$F446,Feuil2!$E$1:$DG$2,2,0),0))</f>
        <v>105</v>
      </c>
      <c r="L446" s="12">
        <f>IF(ISBLANK(VLOOKUP($H446*100+L$2,Feuil2!$A$3:$CQ$931,HLOOKUP(Feuil1!$F446,Feuil2!$E$1:$DG$2,2,0),0)),"",VLOOKUP($H446*100+L$2,Feuil2!$A$3:$CQ$931,HLOOKUP(Feuil1!$F446,Feuil2!$E$1:$DG$2,2,0),0))</f>
        <v>75.599999999999994</v>
      </c>
      <c r="M446" s="12">
        <f>IF(ISBLANK(VLOOKUP($H446*100+M$2,Feuil2!$A$3:$CQ$931,HLOOKUP(Feuil1!$F446,Feuil2!$E$1:$DG$2,2,0),0)),"",VLOOKUP($H446*100+M$2,Feuil2!$A$3:$CQ$931,HLOOKUP(Feuil1!$F446,Feuil2!$E$1:$DG$2,2,0),0))</f>
        <v>89.6</v>
      </c>
      <c r="N446" s="12">
        <f>IF(ISBLANK(VLOOKUP($H446*100+N$2,Feuil2!$A$3:$CQ$931,HLOOKUP(Feuil1!$F446,Feuil2!$E$1:$DG$2,2,0),0)),"",VLOOKUP($H446*100+N$2,Feuil2!$A$3:$CQ$931,HLOOKUP(Feuil1!$F446,Feuil2!$E$1:$DG$2,2,0),0))</f>
        <v>94.4</v>
      </c>
      <c r="O446" s="12">
        <f>IF(ISBLANK(VLOOKUP($H446*100+O$2,Feuil2!$A$3:$CQ$931,HLOOKUP(Feuil1!$F446,Feuil2!$E$1:$DG$2,2,0),0)),"",VLOOKUP($H446*100+O$2,Feuil2!$A$3:$CQ$931,HLOOKUP(Feuil1!$F446,Feuil2!$E$1:$DG$2,2,0),0))</f>
        <v>71.8</v>
      </c>
      <c r="P446" s="12">
        <f>IF(ISBLANK(VLOOKUP($H446*100+P$2,Feuil2!$A$3:$CQ$931,HLOOKUP(Feuil1!$F446,Feuil2!$E$1:$DG$2,2,0),0)),"",VLOOKUP($H446*100+P$2,Feuil2!$A$3:$CQ$931,HLOOKUP(Feuil1!$F446,Feuil2!$E$1:$DG$2,2,0),0))</f>
        <v>21.2</v>
      </c>
      <c r="Q446" s="12">
        <f>IF(ISBLANK(VLOOKUP($H446*100+Q$2,Feuil2!$A$3:$CQ$931,HLOOKUP(Feuil1!$F446,Feuil2!$E$1:$DG$2,2,0),0)),"",VLOOKUP($H446*100+Q$2,Feuil2!$A$3:$CQ$931,HLOOKUP(Feuil1!$F446,Feuil2!$E$1:$DG$2,2,0),0))</f>
        <v>40.6</v>
      </c>
      <c r="R446" s="12">
        <f>IF(ISBLANK(VLOOKUP($H446*100+R$2,Feuil2!$A$3:$CQ$931,HLOOKUP(Feuil1!$F446,Feuil2!$E$1:$DG$2,2,0),0)),"",VLOOKUP($H446*100+R$2,Feuil2!$A$3:$CQ$931,HLOOKUP(Feuil1!$F446,Feuil2!$E$1:$DG$2,2,0),0))</f>
        <v>3.8</v>
      </c>
      <c r="S446" s="12">
        <f>IF(ISBLANK(VLOOKUP($H446*100+S$2,Feuil2!$A$3:$CQ$931,HLOOKUP(Feuil1!$F446,Feuil2!$E$1:$DG$2,2,0),0)),"",VLOOKUP($H446*100+S$2,Feuil2!$A$3:$CQ$931,HLOOKUP(Feuil1!$F446,Feuil2!$E$1:$DG$2,2,0),0))</f>
        <v>0</v>
      </c>
      <c r="T446" s="12">
        <f>IF(ISBLANK(VLOOKUP($H446*100+T$2,Feuil2!$A$3:$CQ$931,HLOOKUP(Feuil1!$F446,Feuil2!$E$1:$DG$2,2,0),0)),"",VLOOKUP($H446*100+T$2,Feuil2!$A$3:$CQ$931,HLOOKUP(Feuil1!$F446,Feuil2!$E$1:$DG$2,2,0),0))</f>
        <v>1.1000000000000001</v>
      </c>
      <c r="U446" s="12">
        <f t="shared" si="28"/>
        <v>503.10000000000008</v>
      </c>
    </row>
    <row r="447" spans="1:21" x14ac:dyDescent="0.35">
      <c r="A447" s="10" t="s">
        <v>35</v>
      </c>
      <c r="B447" s="8" t="s">
        <v>36</v>
      </c>
      <c r="C447" s="39">
        <v>470350</v>
      </c>
      <c r="D447" s="39">
        <v>439900</v>
      </c>
      <c r="E447" s="39">
        <v>30</v>
      </c>
      <c r="F447" s="10">
        <v>4104</v>
      </c>
      <c r="G447" s="5" t="s">
        <v>23</v>
      </c>
      <c r="H447" s="11">
        <v>1972</v>
      </c>
      <c r="I447" s="12">
        <f>IF(ISBLANK(VLOOKUP($H447*100+I$2,Feuil2!$A$3:$CQ$931,HLOOKUP(Feuil1!$F447,Feuil2!$E$1:$DG$2,2,0),0)),"",VLOOKUP($H447*100+I$2,Feuil2!$A$3:$CQ$931,HLOOKUP(Feuil1!$F447,Feuil2!$E$1:$DG$2,2,0),0))</f>
        <v>11.4</v>
      </c>
      <c r="J447" s="12">
        <f>IF(ISBLANK(VLOOKUP($H447*100+J$2,Feuil2!$A$3:$CQ$931,HLOOKUP(Feuil1!$F447,Feuil2!$E$1:$DG$2,2,0),0)),"",VLOOKUP($H447*100+J$2,Feuil2!$A$3:$CQ$931,HLOOKUP(Feuil1!$F447,Feuil2!$E$1:$DG$2,2,0),0))</f>
        <v>122</v>
      </c>
      <c r="K447" s="12">
        <f>IF(ISBLANK(VLOOKUP($H447*100+K$2,Feuil2!$A$3:$CQ$931,HLOOKUP(Feuil1!$F447,Feuil2!$E$1:$DG$2,2,0),0)),"",VLOOKUP($H447*100+K$2,Feuil2!$A$3:$CQ$931,HLOOKUP(Feuil1!$F447,Feuil2!$E$1:$DG$2,2,0),0))</f>
        <v>14.7</v>
      </c>
      <c r="L447" s="12">
        <f>IF(ISBLANK(VLOOKUP($H447*100+L$2,Feuil2!$A$3:$CQ$931,HLOOKUP(Feuil1!$F447,Feuil2!$E$1:$DG$2,2,0),0)),"",VLOOKUP($H447*100+L$2,Feuil2!$A$3:$CQ$931,HLOOKUP(Feuil1!$F447,Feuil2!$E$1:$DG$2,2,0),0))</f>
        <v>57.9</v>
      </c>
      <c r="M447" s="12">
        <f>IF(ISBLANK(VLOOKUP($H447*100+M$2,Feuil2!$A$3:$CQ$931,HLOOKUP(Feuil1!$F447,Feuil2!$E$1:$DG$2,2,0),0)),"",VLOOKUP($H447*100+M$2,Feuil2!$A$3:$CQ$931,HLOOKUP(Feuil1!$F447,Feuil2!$E$1:$DG$2,2,0),0))</f>
        <v>50.8</v>
      </c>
      <c r="N447" s="12">
        <f>IF(ISBLANK(VLOOKUP($H447*100+N$2,Feuil2!$A$3:$CQ$931,HLOOKUP(Feuil1!$F447,Feuil2!$E$1:$DG$2,2,0),0)),"",VLOOKUP($H447*100+N$2,Feuil2!$A$3:$CQ$931,HLOOKUP(Feuil1!$F447,Feuil2!$E$1:$DG$2,2,0),0))</f>
        <v>48.6</v>
      </c>
      <c r="O447" s="12">
        <f>IF(ISBLANK(VLOOKUP($H447*100+O$2,Feuil2!$A$3:$CQ$931,HLOOKUP(Feuil1!$F447,Feuil2!$E$1:$DG$2,2,0),0)),"",VLOOKUP($H447*100+O$2,Feuil2!$A$3:$CQ$931,HLOOKUP(Feuil1!$F447,Feuil2!$E$1:$DG$2,2,0),0))</f>
        <v>45</v>
      </c>
      <c r="P447" s="12">
        <f>IF(ISBLANK(VLOOKUP($H447*100+P$2,Feuil2!$A$3:$CQ$931,HLOOKUP(Feuil1!$F447,Feuil2!$E$1:$DG$2,2,0),0)),"",VLOOKUP($H447*100+P$2,Feuil2!$A$3:$CQ$931,HLOOKUP(Feuil1!$F447,Feuil2!$E$1:$DG$2,2,0),0))</f>
        <v>4.7</v>
      </c>
      <c r="Q447" s="12">
        <f>IF(ISBLANK(VLOOKUP($H447*100+Q$2,Feuil2!$A$3:$CQ$931,HLOOKUP(Feuil1!$F447,Feuil2!$E$1:$DG$2,2,0),0)),"",VLOOKUP($H447*100+Q$2,Feuil2!$A$3:$CQ$931,HLOOKUP(Feuil1!$F447,Feuil2!$E$1:$DG$2,2,0),0))</f>
        <v>24.7</v>
      </c>
      <c r="R447" s="12">
        <f>IF(ISBLANK(VLOOKUP($H447*100+R$2,Feuil2!$A$3:$CQ$931,HLOOKUP(Feuil1!$F447,Feuil2!$E$1:$DG$2,2,0),0)),"",VLOOKUP($H447*100+R$2,Feuil2!$A$3:$CQ$931,HLOOKUP(Feuil1!$F447,Feuil2!$E$1:$DG$2,2,0),0))</f>
        <v>11.3</v>
      </c>
      <c r="S447" s="12">
        <f>IF(ISBLANK(VLOOKUP($H447*100+S$2,Feuil2!$A$3:$CQ$931,HLOOKUP(Feuil1!$F447,Feuil2!$E$1:$DG$2,2,0),0)),"",VLOOKUP($H447*100+S$2,Feuil2!$A$3:$CQ$931,HLOOKUP(Feuil1!$F447,Feuil2!$E$1:$DG$2,2,0),0))</f>
        <v>0</v>
      </c>
      <c r="T447" s="12">
        <f>IF(ISBLANK(VLOOKUP($H447*100+T$2,Feuil2!$A$3:$CQ$931,HLOOKUP(Feuil1!$F447,Feuil2!$E$1:$DG$2,2,0),0)),"",VLOOKUP($H447*100+T$2,Feuil2!$A$3:$CQ$931,HLOOKUP(Feuil1!$F447,Feuil2!$E$1:$DG$2,2,0),0))</f>
        <v>8.6</v>
      </c>
      <c r="U447" s="12">
        <f t="shared" si="28"/>
        <v>399.70000000000005</v>
      </c>
    </row>
    <row r="448" spans="1:21" x14ac:dyDescent="0.35">
      <c r="A448" s="10" t="s">
        <v>35</v>
      </c>
      <c r="B448" s="8" t="s">
        <v>36</v>
      </c>
      <c r="C448" s="39">
        <v>470350</v>
      </c>
      <c r="D448" s="39">
        <v>439900</v>
      </c>
      <c r="E448" s="39">
        <v>30</v>
      </c>
      <c r="F448" s="10">
        <v>4104</v>
      </c>
      <c r="G448" s="5" t="s">
        <v>23</v>
      </c>
      <c r="H448" s="11">
        <v>1973</v>
      </c>
      <c r="I448" s="12">
        <f>IF(ISBLANK(VLOOKUP($H448*100+I$2,Feuil2!$A$3:$CQ$931,HLOOKUP(Feuil1!$F448,Feuil2!$E$1:$DG$2,2,0),0)),"",VLOOKUP($H448*100+I$2,Feuil2!$A$3:$CQ$931,HLOOKUP(Feuil1!$F448,Feuil2!$E$1:$DG$2,2,0),0))</f>
        <v>1</v>
      </c>
      <c r="J448" s="12">
        <f>IF(ISBLANK(VLOOKUP($H448*100+J$2,Feuil2!$A$3:$CQ$931,HLOOKUP(Feuil1!$F448,Feuil2!$E$1:$DG$2,2,0),0)),"",VLOOKUP($H448*100+J$2,Feuil2!$A$3:$CQ$931,HLOOKUP(Feuil1!$F448,Feuil2!$E$1:$DG$2,2,0),0))</f>
        <v>7.9</v>
      </c>
      <c r="K448" s="12">
        <f>IF(ISBLANK(VLOOKUP($H448*100+K$2,Feuil2!$A$3:$CQ$931,HLOOKUP(Feuil1!$F448,Feuil2!$E$1:$DG$2,2,0),0)),"",VLOOKUP($H448*100+K$2,Feuil2!$A$3:$CQ$931,HLOOKUP(Feuil1!$F448,Feuil2!$E$1:$DG$2,2,0),0))</f>
        <v>40.9</v>
      </c>
      <c r="L448" s="12">
        <f>IF(ISBLANK(VLOOKUP($H448*100+L$2,Feuil2!$A$3:$CQ$931,HLOOKUP(Feuil1!$F448,Feuil2!$E$1:$DG$2,2,0),0)),"",VLOOKUP($H448*100+L$2,Feuil2!$A$3:$CQ$931,HLOOKUP(Feuil1!$F448,Feuil2!$E$1:$DG$2,2,0),0))</f>
        <v>144.19999999999999</v>
      </c>
      <c r="M448" s="12">
        <f>IF(ISBLANK(VLOOKUP($H448*100+M$2,Feuil2!$A$3:$CQ$931,HLOOKUP(Feuil1!$F448,Feuil2!$E$1:$DG$2,2,0),0)),"",VLOOKUP($H448*100+M$2,Feuil2!$A$3:$CQ$931,HLOOKUP(Feuil1!$F448,Feuil2!$E$1:$DG$2,2,0),0))</f>
        <v>21.6</v>
      </c>
      <c r="N448" s="12">
        <f>IF(ISBLANK(VLOOKUP($H448*100+N$2,Feuil2!$A$3:$CQ$931,HLOOKUP(Feuil1!$F448,Feuil2!$E$1:$DG$2,2,0),0)),"",VLOOKUP($H448*100+N$2,Feuil2!$A$3:$CQ$931,HLOOKUP(Feuil1!$F448,Feuil2!$E$1:$DG$2,2,0),0))</f>
        <v>64.099999999999994</v>
      </c>
      <c r="O448" s="12">
        <f>IF(ISBLANK(VLOOKUP($H448*100+O$2,Feuil2!$A$3:$CQ$931,HLOOKUP(Feuil1!$F448,Feuil2!$E$1:$DG$2,2,0),0)),"",VLOOKUP($H448*100+O$2,Feuil2!$A$3:$CQ$931,HLOOKUP(Feuil1!$F448,Feuil2!$E$1:$DG$2,2,0),0))</f>
        <v>72.400000000000006</v>
      </c>
      <c r="P448" s="12">
        <f>IF(ISBLANK(VLOOKUP($H448*100+P$2,Feuil2!$A$3:$CQ$931,HLOOKUP(Feuil1!$F448,Feuil2!$E$1:$DG$2,2,0),0)),"",VLOOKUP($H448*100+P$2,Feuil2!$A$3:$CQ$931,HLOOKUP(Feuil1!$F448,Feuil2!$E$1:$DG$2,2,0),0))</f>
        <v>154.9</v>
      </c>
      <c r="Q448" s="12">
        <f>IF(ISBLANK(VLOOKUP($H448*100+Q$2,Feuil2!$A$3:$CQ$931,HLOOKUP(Feuil1!$F448,Feuil2!$E$1:$DG$2,2,0),0)),"",VLOOKUP($H448*100+Q$2,Feuil2!$A$3:$CQ$931,HLOOKUP(Feuil1!$F448,Feuil2!$E$1:$DG$2,2,0),0))</f>
        <v>4.5</v>
      </c>
      <c r="R448" s="12">
        <f>IF(ISBLANK(VLOOKUP($H448*100+R$2,Feuil2!$A$3:$CQ$931,HLOOKUP(Feuil1!$F448,Feuil2!$E$1:$DG$2,2,0),0)),"",VLOOKUP($H448*100+R$2,Feuil2!$A$3:$CQ$931,HLOOKUP(Feuil1!$F448,Feuil2!$E$1:$DG$2,2,0),0))</f>
        <v>20.3</v>
      </c>
      <c r="S448" s="12">
        <f>IF(ISBLANK(VLOOKUP($H448*100+S$2,Feuil2!$A$3:$CQ$931,HLOOKUP(Feuil1!$F448,Feuil2!$E$1:$DG$2,2,0),0)),"",VLOOKUP($H448*100+S$2,Feuil2!$A$3:$CQ$931,HLOOKUP(Feuil1!$F448,Feuil2!$E$1:$DG$2,2,0),0))</f>
        <v>2.5</v>
      </c>
      <c r="T448" s="12">
        <f>IF(ISBLANK(VLOOKUP($H448*100+T$2,Feuil2!$A$3:$CQ$931,HLOOKUP(Feuil1!$F448,Feuil2!$E$1:$DG$2,2,0),0)),"",VLOOKUP($H448*100+T$2,Feuil2!$A$3:$CQ$931,HLOOKUP(Feuil1!$F448,Feuil2!$E$1:$DG$2,2,0),0))</f>
        <v>0</v>
      </c>
      <c r="U448" s="12">
        <f t="shared" si="28"/>
        <v>534.29999999999995</v>
      </c>
    </row>
    <row r="449" spans="1:21" x14ac:dyDescent="0.35">
      <c r="A449" s="10" t="s">
        <v>35</v>
      </c>
      <c r="B449" s="8" t="s">
        <v>36</v>
      </c>
      <c r="C449" s="39">
        <v>470350</v>
      </c>
      <c r="D449" s="39">
        <v>439900</v>
      </c>
      <c r="E449" s="39">
        <v>30</v>
      </c>
      <c r="F449" s="10">
        <v>4104</v>
      </c>
      <c r="G449" s="5" t="s">
        <v>23</v>
      </c>
      <c r="H449" s="11">
        <v>1974</v>
      </c>
      <c r="I449" s="12">
        <f>IF(ISBLANK(VLOOKUP($H449*100+I$2,Feuil2!$A$3:$CQ$931,HLOOKUP(Feuil1!$F449,Feuil2!$E$1:$DG$2,2,0),0)),"",VLOOKUP($H449*100+I$2,Feuil2!$A$3:$CQ$931,HLOOKUP(Feuil1!$F449,Feuil2!$E$1:$DG$2,2,0),0))</f>
        <v>0.6</v>
      </c>
      <c r="J449" s="12">
        <f>IF(ISBLANK(VLOOKUP($H449*100+J$2,Feuil2!$A$3:$CQ$931,HLOOKUP(Feuil1!$F449,Feuil2!$E$1:$DG$2,2,0),0)),"",VLOOKUP($H449*100+J$2,Feuil2!$A$3:$CQ$931,HLOOKUP(Feuil1!$F449,Feuil2!$E$1:$DG$2,2,0),0))</f>
        <v>10.4</v>
      </c>
      <c r="K449" s="12">
        <f>IF(ISBLANK(VLOOKUP($H449*100+K$2,Feuil2!$A$3:$CQ$931,HLOOKUP(Feuil1!$F449,Feuil2!$E$1:$DG$2,2,0),0)),"",VLOOKUP($H449*100+K$2,Feuil2!$A$3:$CQ$931,HLOOKUP(Feuil1!$F449,Feuil2!$E$1:$DG$2,2,0),0))</f>
        <v>10.199999999999999</v>
      </c>
      <c r="L449" s="12">
        <f>IF(ISBLANK(VLOOKUP($H449*100+L$2,Feuil2!$A$3:$CQ$931,HLOOKUP(Feuil1!$F449,Feuil2!$E$1:$DG$2,2,0),0)),"",VLOOKUP($H449*100+L$2,Feuil2!$A$3:$CQ$931,HLOOKUP(Feuil1!$F449,Feuil2!$E$1:$DG$2,2,0),0))</f>
        <v>0</v>
      </c>
      <c r="M449" s="12">
        <f>IF(ISBLANK(VLOOKUP($H449*100+M$2,Feuil2!$A$3:$CQ$931,HLOOKUP(Feuil1!$F449,Feuil2!$E$1:$DG$2,2,0),0)),"",VLOOKUP($H449*100+M$2,Feuil2!$A$3:$CQ$931,HLOOKUP(Feuil1!$F449,Feuil2!$E$1:$DG$2,2,0),0))</f>
        <v>60.9</v>
      </c>
      <c r="N449" s="12">
        <f>IF(ISBLANK(VLOOKUP($H449*100+N$2,Feuil2!$A$3:$CQ$931,HLOOKUP(Feuil1!$F449,Feuil2!$E$1:$DG$2,2,0),0)),"",VLOOKUP($H449*100+N$2,Feuil2!$A$3:$CQ$931,HLOOKUP(Feuil1!$F449,Feuil2!$E$1:$DG$2,2,0),0))</f>
        <v>56.6</v>
      </c>
      <c r="O449" s="12">
        <f>IF(ISBLANK(VLOOKUP($H449*100+O$2,Feuil2!$A$3:$CQ$931,HLOOKUP(Feuil1!$F449,Feuil2!$E$1:$DG$2,2,0),0)),"",VLOOKUP($H449*100+O$2,Feuil2!$A$3:$CQ$931,HLOOKUP(Feuil1!$F449,Feuil2!$E$1:$DG$2,2,0),0))</f>
        <v>120.3</v>
      </c>
      <c r="P449" s="12">
        <f>IF(ISBLANK(VLOOKUP($H449*100+P$2,Feuil2!$A$3:$CQ$931,HLOOKUP(Feuil1!$F449,Feuil2!$E$1:$DG$2,2,0),0)),"",VLOOKUP($H449*100+P$2,Feuil2!$A$3:$CQ$931,HLOOKUP(Feuil1!$F449,Feuil2!$E$1:$DG$2,2,0),0))</f>
        <v>80.5</v>
      </c>
      <c r="Q449" s="12">
        <f>IF(ISBLANK(VLOOKUP($H449*100+Q$2,Feuil2!$A$3:$CQ$931,HLOOKUP(Feuil1!$F449,Feuil2!$E$1:$DG$2,2,0),0)),"",VLOOKUP($H449*100+Q$2,Feuil2!$A$3:$CQ$931,HLOOKUP(Feuil1!$F449,Feuil2!$E$1:$DG$2,2,0),0))</f>
        <v>25.8</v>
      </c>
      <c r="R449" s="12">
        <f>IF(ISBLANK(VLOOKUP($H449*100+R$2,Feuil2!$A$3:$CQ$931,HLOOKUP(Feuil1!$F449,Feuil2!$E$1:$DG$2,2,0),0)),"",VLOOKUP($H449*100+R$2,Feuil2!$A$3:$CQ$931,HLOOKUP(Feuil1!$F449,Feuil2!$E$1:$DG$2,2,0),0))</f>
        <v>56.9</v>
      </c>
      <c r="S449" s="12">
        <f>IF(ISBLANK(VLOOKUP($H449*100+S$2,Feuil2!$A$3:$CQ$931,HLOOKUP(Feuil1!$F449,Feuil2!$E$1:$DG$2,2,0),0)),"",VLOOKUP($H449*100+S$2,Feuil2!$A$3:$CQ$931,HLOOKUP(Feuil1!$F449,Feuil2!$E$1:$DG$2,2,0),0))</f>
        <v>0</v>
      </c>
      <c r="T449" s="12">
        <f>IF(ISBLANK(VLOOKUP($H449*100+T$2,Feuil2!$A$3:$CQ$931,HLOOKUP(Feuil1!$F449,Feuil2!$E$1:$DG$2,2,0),0)),"",VLOOKUP($H449*100+T$2,Feuil2!$A$3:$CQ$931,HLOOKUP(Feuil1!$F449,Feuil2!$E$1:$DG$2,2,0),0))</f>
        <v>0</v>
      </c>
      <c r="U449" s="12">
        <f t="shared" si="28"/>
        <v>422.2</v>
      </c>
    </row>
    <row r="450" spans="1:21" x14ac:dyDescent="0.35">
      <c r="A450" s="10" t="s">
        <v>35</v>
      </c>
      <c r="B450" s="8" t="s">
        <v>36</v>
      </c>
      <c r="C450" s="39">
        <v>470350</v>
      </c>
      <c r="D450" s="39">
        <v>439900</v>
      </c>
      <c r="E450" s="39">
        <v>30</v>
      </c>
      <c r="F450" s="10">
        <v>4104</v>
      </c>
      <c r="G450" s="5" t="s">
        <v>23</v>
      </c>
      <c r="H450" s="11">
        <v>1975</v>
      </c>
      <c r="I450" s="12">
        <f>IF(ISBLANK(VLOOKUP($H450*100+I$2,Feuil2!$A$3:$CQ$931,HLOOKUP(Feuil1!$F450,Feuil2!$E$1:$DG$2,2,0),0)),"",VLOOKUP($H450*100+I$2,Feuil2!$A$3:$CQ$931,HLOOKUP(Feuil1!$F450,Feuil2!$E$1:$DG$2,2,0),0))</f>
        <v>0.3</v>
      </c>
      <c r="J450" s="12">
        <f>IF(ISBLANK(VLOOKUP($H450*100+J$2,Feuil2!$A$3:$CQ$931,HLOOKUP(Feuil1!$F450,Feuil2!$E$1:$DG$2,2,0),0)),"",VLOOKUP($H450*100+J$2,Feuil2!$A$3:$CQ$931,HLOOKUP(Feuil1!$F450,Feuil2!$E$1:$DG$2,2,0),0))</f>
        <v>3.9</v>
      </c>
      <c r="K450" s="12">
        <f>IF(ISBLANK(VLOOKUP($H450*100+K$2,Feuil2!$A$3:$CQ$931,HLOOKUP(Feuil1!$F450,Feuil2!$E$1:$DG$2,2,0),0)),"",VLOOKUP($H450*100+K$2,Feuil2!$A$3:$CQ$931,HLOOKUP(Feuil1!$F450,Feuil2!$E$1:$DG$2,2,0),0))</f>
        <v>45.7</v>
      </c>
      <c r="L450" s="12">
        <f>IF(ISBLANK(VLOOKUP($H450*100+L$2,Feuil2!$A$3:$CQ$931,HLOOKUP(Feuil1!$F450,Feuil2!$E$1:$DG$2,2,0),0)),"",VLOOKUP($H450*100+L$2,Feuil2!$A$3:$CQ$931,HLOOKUP(Feuil1!$F450,Feuil2!$E$1:$DG$2,2,0),0))</f>
        <v>173.3</v>
      </c>
      <c r="M450" s="12">
        <f>IF(ISBLANK(VLOOKUP($H450*100+M$2,Feuil2!$A$3:$CQ$931,HLOOKUP(Feuil1!$F450,Feuil2!$E$1:$DG$2,2,0),0)),"",VLOOKUP($H450*100+M$2,Feuil2!$A$3:$CQ$931,HLOOKUP(Feuil1!$F450,Feuil2!$E$1:$DG$2,2,0),0))</f>
        <v>43.6</v>
      </c>
      <c r="N450" s="12">
        <f>IF(ISBLANK(VLOOKUP($H450*100+N$2,Feuil2!$A$3:$CQ$931,HLOOKUP(Feuil1!$F450,Feuil2!$E$1:$DG$2,2,0),0)),"",VLOOKUP($H450*100+N$2,Feuil2!$A$3:$CQ$931,HLOOKUP(Feuil1!$F450,Feuil2!$E$1:$DG$2,2,0),0))</f>
        <v>50</v>
      </c>
      <c r="O450" s="12">
        <f>IF(ISBLANK(VLOOKUP($H450*100+O$2,Feuil2!$A$3:$CQ$931,HLOOKUP(Feuil1!$F450,Feuil2!$E$1:$DG$2,2,0),0)),"",VLOOKUP($H450*100+O$2,Feuil2!$A$3:$CQ$931,HLOOKUP(Feuil1!$F450,Feuil2!$E$1:$DG$2,2,0),0))</f>
        <v>43.3</v>
      </c>
      <c r="P450" s="12">
        <f>IF(ISBLANK(VLOOKUP($H450*100+P$2,Feuil2!$A$3:$CQ$931,HLOOKUP(Feuil1!$F450,Feuil2!$E$1:$DG$2,2,0),0)),"",VLOOKUP($H450*100+P$2,Feuil2!$A$3:$CQ$931,HLOOKUP(Feuil1!$F450,Feuil2!$E$1:$DG$2,2,0),0))</f>
        <v>94.7</v>
      </c>
      <c r="Q450" s="12">
        <f>IF(ISBLANK(VLOOKUP($H450*100+Q$2,Feuil2!$A$3:$CQ$931,HLOOKUP(Feuil1!$F450,Feuil2!$E$1:$DG$2,2,0),0)),"",VLOOKUP($H450*100+Q$2,Feuil2!$A$3:$CQ$931,HLOOKUP(Feuil1!$F450,Feuil2!$E$1:$DG$2,2,0),0))</f>
        <v>66.599999999999994</v>
      </c>
      <c r="R450" s="12">
        <f>IF(ISBLANK(VLOOKUP($H450*100+R$2,Feuil2!$A$3:$CQ$931,HLOOKUP(Feuil1!$F450,Feuil2!$E$1:$DG$2,2,0),0)),"",VLOOKUP($H450*100+R$2,Feuil2!$A$3:$CQ$931,HLOOKUP(Feuil1!$F450,Feuil2!$E$1:$DG$2,2,0),0))</f>
        <v>5.0999999999999996</v>
      </c>
      <c r="S450" s="12">
        <f>IF(ISBLANK(VLOOKUP($H450*100+S$2,Feuil2!$A$3:$CQ$931,HLOOKUP(Feuil1!$F450,Feuil2!$E$1:$DG$2,2,0),0)),"",VLOOKUP($H450*100+S$2,Feuil2!$A$3:$CQ$931,HLOOKUP(Feuil1!$F450,Feuil2!$E$1:$DG$2,2,0),0))</f>
        <v>0</v>
      </c>
      <c r="T450" s="12">
        <f>IF(ISBLANK(VLOOKUP($H450*100+T$2,Feuil2!$A$3:$CQ$931,HLOOKUP(Feuil1!$F450,Feuil2!$E$1:$DG$2,2,0),0)),"",VLOOKUP($H450*100+T$2,Feuil2!$A$3:$CQ$931,HLOOKUP(Feuil1!$F450,Feuil2!$E$1:$DG$2,2,0),0))</f>
        <v>0</v>
      </c>
      <c r="U450" s="12">
        <f t="shared" si="28"/>
        <v>526.5</v>
      </c>
    </row>
    <row r="451" spans="1:21" x14ac:dyDescent="0.35">
      <c r="A451" s="10" t="s">
        <v>35</v>
      </c>
      <c r="B451" s="8" t="s">
        <v>36</v>
      </c>
      <c r="C451" s="39">
        <v>470350</v>
      </c>
      <c r="D451" s="39">
        <v>439900</v>
      </c>
      <c r="E451" s="39">
        <v>30</v>
      </c>
      <c r="F451" s="10">
        <v>4104</v>
      </c>
      <c r="G451" s="5" t="s">
        <v>23</v>
      </c>
      <c r="H451" s="11">
        <v>1976</v>
      </c>
      <c r="I451" s="12">
        <f>IF(ISBLANK(VLOOKUP($H451*100+I$2,Feuil2!$A$3:$CQ$931,HLOOKUP(Feuil1!$F451,Feuil2!$E$1:$DG$2,2,0),0)),"",VLOOKUP($H451*100+I$2,Feuil2!$A$3:$CQ$931,HLOOKUP(Feuil1!$F451,Feuil2!$E$1:$DG$2,2,0),0))</f>
        <v>13</v>
      </c>
      <c r="J451" s="12">
        <f>IF(ISBLANK(VLOOKUP($H451*100+J$2,Feuil2!$A$3:$CQ$931,HLOOKUP(Feuil1!$F451,Feuil2!$E$1:$DG$2,2,0),0)),"",VLOOKUP($H451*100+J$2,Feuil2!$A$3:$CQ$931,HLOOKUP(Feuil1!$F451,Feuil2!$E$1:$DG$2,2,0),0))</f>
        <v>100.6</v>
      </c>
      <c r="K451" s="12">
        <f>IF(ISBLANK(VLOOKUP($H451*100+K$2,Feuil2!$A$3:$CQ$931,HLOOKUP(Feuil1!$F451,Feuil2!$E$1:$DG$2,2,0),0)),"",VLOOKUP($H451*100+K$2,Feuil2!$A$3:$CQ$931,HLOOKUP(Feuil1!$F451,Feuil2!$E$1:$DG$2,2,0),0))</f>
        <v>5.4</v>
      </c>
      <c r="L451" s="12">
        <f>IF(ISBLANK(VLOOKUP($H451*100+L$2,Feuil2!$A$3:$CQ$931,HLOOKUP(Feuil1!$F451,Feuil2!$E$1:$DG$2,2,0),0)),"",VLOOKUP($H451*100+L$2,Feuil2!$A$3:$CQ$931,HLOOKUP(Feuil1!$F451,Feuil2!$E$1:$DG$2,2,0),0))</f>
        <v>157.69999999999999</v>
      </c>
      <c r="M451" s="12">
        <f>IF(ISBLANK(VLOOKUP($H451*100+M$2,Feuil2!$A$3:$CQ$931,HLOOKUP(Feuil1!$F451,Feuil2!$E$1:$DG$2,2,0),0)),"",VLOOKUP($H451*100+M$2,Feuil2!$A$3:$CQ$931,HLOOKUP(Feuil1!$F451,Feuil2!$E$1:$DG$2,2,0),0))</f>
        <v>221.3</v>
      </c>
      <c r="N451" s="12">
        <f>IF(ISBLANK(VLOOKUP($H451*100+N$2,Feuil2!$A$3:$CQ$931,HLOOKUP(Feuil1!$F451,Feuil2!$E$1:$DG$2,2,0),0)),"",VLOOKUP($H451*100+N$2,Feuil2!$A$3:$CQ$931,HLOOKUP(Feuil1!$F451,Feuil2!$E$1:$DG$2,2,0),0))</f>
        <v>82</v>
      </c>
      <c r="O451" s="12">
        <f>IF(ISBLANK(VLOOKUP($H451*100+O$2,Feuil2!$A$3:$CQ$931,HLOOKUP(Feuil1!$F451,Feuil2!$E$1:$DG$2,2,0),0)),"",VLOOKUP($H451*100+O$2,Feuil2!$A$3:$CQ$931,HLOOKUP(Feuil1!$F451,Feuil2!$E$1:$DG$2,2,0),0))</f>
        <v>8</v>
      </c>
      <c r="P451" s="12">
        <f>IF(ISBLANK(VLOOKUP($H451*100+P$2,Feuil2!$A$3:$CQ$931,HLOOKUP(Feuil1!$F451,Feuil2!$E$1:$DG$2,2,0),0)),"",VLOOKUP($H451*100+P$2,Feuil2!$A$3:$CQ$931,HLOOKUP(Feuil1!$F451,Feuil2!$E$1:$DG$2,2,0),0))</f>
        <v>1.4</v>
      </c>
      <c r="Q451" s="12">
        <f>IF(ISBLANK(VLOOKUP($H451*100+Q$2,Feuil2!$A$3:$CQ$931,HLOOKUP(Feuil1!$F451,Feuil2!$E$1:$DG$2,2,0),0)),"",VLOOKUP($H451*100+Q$2,Feuil2!$A$3:$CQ$931,HLOOKUP(Feuil1!$F451,Feuil2!$E$1:$DG$2,2,0),0))</f>
        <v>29.6</v>
      </c>
      <c r="R451" s="12">
        <f>IF(ISBLANK(VLOOKUP($H451*100+R$2,Feuil2!$A$3:$CQ$931,HLOOKUP(Feuil1!$F451,Feuil2!$E$1:$DG$2,2,0),0)),"",VLOOKUP($H451*100+R$2,Feuil2!$A$3:$CQ$931,HLOOKUP(Feuil1!$F451,Feuil2!$E$1:$DG$2,2,0),0))</f>
        <v>0</v>
      </c>
      <c r="S451" s="12">
        <f>IF(ISBLANK(VLOOKUP($H451*100+S$2,Feuil2!$A$3:$CQ$931,HLOOKUP(Feuil1!$F451,Feuil2!$E$1:$DG$2,2,0),0)),"",VLOOKUP($H451*100+S$2,Feuil2!$A$3:$CQ$931,HLOOKUP(Feuil1!$F451,Feuil2!$E$1:$DG$2,2,0),0))</f>
        <v>0</v>
      </c>
      <c r="T451" s="12">
        <f>IF(ISBLANK(VLOOKUP($H451*100+T$2,Feuil2!$A$3:$CQ$931,HLOOKUP(Feuil1!$F451,Feuil2!$E$1:$DG$2,2,0),0)),"",VLOOKUP($H451*100+T$2,Feuil2!$A$3:$CQ$931,HLOOKUP(Feuil1!$F451,Feuil2!$E$1:$DG$2,2,0),0))</f>
        <v>0</v>
      </c>
      <c r="U451" s="12">
        <f t="shared" si="28"/>
        <v>619</v>
      </c>
    </row>
    <row r="452" spans="1:21" x14ac:dyDescent="0.35">
      <c r="A452" s="10" t="s">
        <v>35</v>
      </c>
      <c r="B452" s="8" t="s">
        <v>36</v>
      </c>
      <c r="C452" s="39">
        <v>470350</v>
      </c>
      <c r="D452" s="39">
        <v>439900</v>
      </c>
      <c r="E452" s="39">
        <v>30</v>
      </c>
      <c r="F452" s="10">
        <v>4104</v>
      </c>
      <c r="G452" s="5" t="s">
        <v>23</v>
      </c>
      <c r="H452" s="11">
        <v>1977</v>
      </c>
      <c r="I452" s="12">
        <f>IF(ISBLANK(VLOOKUP($H452*100+I$2,Feuil2!$A$3:$CQ$931,HLOOKUP(Feuil1!$F452,Feuil2!$E$1:$DG$2,2,0),0)),"",VLOOKUP($H452*100+I$2,Feuil2!$A$3:$CQ$931,HLOOKUP(Feuil1!$F452,Feuil2!$E$1:$DG$2,2,0),0))</f>
        <v>0</v>
      </c>
      <c r="J452" s="12">
        <f>IF(ISBLANK(VLOOKUP($H452*100+J$2,Feuil2!$A$3:$CQ$931,HLOOKUP(Feuil1!$F452,Feuil2!$E$1:$DG$2,2,0),0)),"",VLOOKUP($H452*100+J$2,Feuil2!$A$3:$CQ$931,HLOOKUP(Feuil1!$F452,Feuil2!$E$1:$DG$2,2,0),0))</f>
        <v>100.3</v>
      </c>
      <c r="K452" s="12">
        <f>IF(ISBLANK(VLOOKUP($H452*100+K$2,Feuil2!$A$3:$CQ$931,HLOOKUP(Feuil1!$F452,Feuil2!$E$1:$DG$2,2,0),0)),"",VLOOKUP($H452*100+K$2,Feuil2!$A$3:$CQ$931,HLOOKUP(Feuil1!$F452,Feuil2!$E$1:$DG$2,2,0),0))</f>
        <v>58.7</v>
      </c>
      <c r="L452" s="12">
        <f>IF(ISBLANK(VLOOKUP($H452*100+L$2,Feuil2!$A$3:$CQ$931,HLOOKUP(Feuil1!$F452,Feuil2!$E$1:$DG$2,2,0),0)),"",VLOOKUP($H452*100+L$2,Feuil2!$A$3:$CQ$931,HLOOKUP(Feuil1!$F452,Feuil2!$E$1:$DG$2,2,0),0))</f>
        <v>54.5</v>
      </c>
      <c r="M452" s="12">
        <f>IF(ISBLANK(VLOOKUP($H452*100+M$2,Feuil2!$A$3:$CQ$931,HLOOKUP(Feuil1!$F452,Feuil2!$E$1:$DG$2,2,0),0)),"",VLOOKUP($H452*100+M$2,Feuil2!$A$3:$CQ$931,HLOOKUP(Feuil1!$F452,Feuil2!$E$1:$DG$2,2,0),0))</f>
        <v>84.4</v>
      </c>
      <c r="N452" s="12">
        <f>IF(ISBLANK(VLOOKUP($H452*100+N$2,Feuil2!$A$3:$CQ$931,HLOOKUP(Feuil1!$F452,Feuil2!$E$1:$DG$2,2,0),0)),"",VLOOKUP($H452*100+N$2,Feuil2!$A$3:$CQ$931,HLOOKUP(Feuil1!$F452,Feuil2!$E$1:$DG$2,2,0),0))</f>
        <v>131.4</v>
      </c>
      <c r="O452" s="12">
        <f>IF(ISBLANK(VLOOKUP($H452*100+O$2,Feuil2!$A$3:$CQ$931,HLOOKUP(Feuil1!$F452,Feuil2!$E$1:$DG$2,2,0),0)),"",VLOOKUP($H452*100+O$2,Feuil2!$A$3:$CQ$931,HLOOKUP(Feuil1!$F452,Feuil2!$E$1:$DG$2,2,0),0))</f>
        <v>57.5</v>
      </c>
      <c r="P452" s="12">
        <f>IF(ISBLANK(VLOOKUP($H452*100+P$2,Feuil2!$A$3:$CQ$931,HLOOKUP(Feuil1!$F452,Feuil2!$E$1:$DG$2,2,0),0)),"",VLOOKUP($H452*100+P$2,Feuil2!$A$3:$CQ$931,HLOOKUP(Feuil1!$F452,Feuil2!$E$1:$DG$2,2,0),0))</f>
        <v>124</v>
      </c>
      <c r="Q452" s="12">
        <f>IF(ISBLANK(VLOOKUP($H452*100+Q$2,Feuil2!$A$3:$CQ$931,HLOOKUP(Feuil1!$F452,Feuil2!$E$1:$DG$2,2,0),0)),"",VLOOKUP($H452*100+Q$2,Feuil2!$A$3:$CQ$931,HLOOKUP(Feuil1!$F452,Feuil2!$E$1:$DG$2,2,0),0))</f>
        <v>44</v>
      </c>
      <c r="R452" s="12">
        <f>IF(ISBLANK(VLOOKUP($H452*100+R$2,Feuil2!$A$3:$CQ$931,HLOOKUP(Feuil1!$F452,Feuil2!$E$1:$DG$2,2,0),0)),"",VLOOKUP($H452*100+R$2,Feuil2!$A$3:$CQ$931,HLOOKUP(Feuil1!$F452,Feuil2!$E$1:$DG$2,2,0),0))</f>
        <v>27.9</v>
      </c>
      <c r="S452" s="12">
        <f>IF(ISBLANK(VLOOKUP($H452*100+S$2,Feuil2!$A$3:$CQ$931,HLOOKUP(Feuil1!$F452,Feuil2!$E$1:$DG$2,2,0),0)),"",VLOOKUP($H452*100+S$2,Feuil2!$A$3:$CQ$931,HLOOKUP(Feuil1!$F452,Feuil2!$E$1:$DG$2,2,0),0))</f>
        <v>0</v>
      </c>
      <c r="T452" s="12">
        <f>IF(ISBLANK(VLOOKUP($H452*100+T$2,Feuil2!$A$3:$CQ$931,HLOOKUP(Feuil1!$F452,Feuil2!$E$1:$DG$2,2,0),0)),"",VLOOKUP($H452*100+T$2,Feuil2!$A$3:$CQ$931,HLOOKUP(Feuil1!$F452,Feuil2!$E$1:$DG$2,2,0),0))</f>
        <v>0</v>
      </c>
      <c r="U452" s="12">
        <f t="shared" si="28"/>
        <v>682.69999999999993</v>
      </c>
    </row>
    <row r="453" spans="1:21" x14ac:dyDescent="0.35">
      <c r="A453" s="10" t="s">
        <v>35</v>
      </c>
      <c r="B453" s="8" t="s">
        <v>36</v>
      </c>
      <c r="C453" s="39">
        <v>470350</v>
      </c>
      <c r="D453" s="39">
        <v>439900</v>
      </c>
      <c r="E453" s="39">
        <v>30</v>
      </c>
      <c r="F453" s="10">
        <v>4104</v>
      </c>
      <c r="G453" s="5" t="s">
        <v>23</v>
      </c>
      <c r="H453" s="11">
        <v>1978</v>
      </c>
      <c r="I453" s="12">
        <f>IF(ISBLANK(VLOOKUP($H453*100+I$2,Feuil2!$A$3:$CQ$931,HLOOKUP(Feuil1!$F453,Feuil2!$E$1:$DG$2,2,0),0)),"",VLOOKUP($H453*100+I$2,Feuil2!$A$3:$CQ$931,HLOOKUP(Feuil1!$F453,Feuil2!$E$1:$DG$2,2,0),0))</f>
        <v>0</v>
      </c>
      <c r="J453" s="12">
        <f>IF(ISBLANK(VLOOKUP($H453*100+J$2,Feuil2!$A$3:$CQ$931,HLOOKUP(Feuil1!$F453,Feuil2!$E$1:$DG$2,2,0),0)),"",VLOOKUP($H453*100+J$2,Feuil2!$A$3:$CQ$931,HLOOKUP(Feuil1!$F453,Feuil2!$E$1:$DG$2,2,0),0))</f>
        <v>8.6</v>
      </c>
      <c r="K453" s="12">
        <f>IF(ISBLANK(VLOOKUP($H453*100+K$2,Feuil2!$A$3:$CQ$931,HLOOKUP(Feuil1!$F453,Feuil2!$E$1:$DG$2,2,0),0)),"",VLOOKUP($H453*100+K$2,Feuil2!$A$3:$CQ$931,HLOOKUP(Feuil1!$F453,Feuil2!$E$1:$DG$2,2,0),0))</f>
        <v>16.399999999999999</v>
      </c>
      <c r="L453" s="12">
        <f>IF(ISBLANK(VLOOKUP($H453*100+L$2,Feuil2!$A$3:$CQ$931,HLOOKUP(Feuil1!$F453,Feuil2!$E$1:$DG$2,2,0),0)),"",VLOOKUP($H453*100+L$2,Feuil2!$A$3:$CQ$931,HLOOKUP(Feuil1!$F453,Feuil2!$E$1:$DG$2,2,0),0))</f>
        <v>138.5</v>
      </c>
      <c r="M453" s="12">
        <f>IF(ISBLANK(VLOOKUP($H453*100+M$2,Feuil2!$A$3:$CQ$931,HLOOKUP(Feuil1!$F453,Feuil2!$E$1:$DG$2,2,0),0)),"",VLOOKUP($H453*100+M$2,Feuil2!$A$3:$CQ$931,HLOOKUP(Feuil1!$F453,Feuil2!$E$1:$DG$2,2,0),0))</f>
        <v>82.3</v>
      </c>
      <c r="N453" s="12">
        <f>IF(ISBLANK(VLOOKUP($H453*100+N$2,Feuil2!$A$3:$CQ$931,HLOOKUP(Feuil1!$F453,Feuil2!$E$1:$DG$2,2,0),0)),"",VLOOKUP($H453*100+N$2,Feuil2!$A$3:$CQ$931,HLOOKUP(Feuil1!$F453,Feuil2!$E$1:$DG$2,2,0),0))</f>
        <v>147.1</v>
      </c>
      <c r="O453" s="12">
        <f>IF(ISBLANK(VLOOKUP($H453*100+O$2,Feuil2!$A$3:$CQ$931,HLOOKUP(Feuil1!$F453,Feuil2!$E$1:$DG$2,2,0),0)),"",VLOOKUP($H453*100+O$2,Feuil2!$A$3:$CQ$931,HLOOKUP(Feuil1!$F453,Feuil2!$E$1:$DG$2,2,0),0))</f>
        <v>51.6</v>
      </c>
      <c r="P453" s="12">
        <f>IF(ISBLANK(VLOOKUP($H453*100+P$2,Feuil2!$A$3:$CQ$931,HLOOKUP(Feuil1!$F453,Feuil2!$E$1:$DG$2,2,0),0)),"",VLOOKUP($H453*100+P$2,Feuil2!$A$3:$CQ$931,HLOOKUP(Feuil1!$F453,Feuil2!$E$1:$DG$2,2,0),0))</f>
        <v>29.7</v>
      </c>
      <c r="Q453" s="12">
        <f>IF(ISBLANK(VLOOKUP($H453*100+Q$2,Feuil2!$A$3:$CQ$931,HLOOKUP(Feuil1!$F453,Feuil2!$E$1:$DG$2,2,0),0)),"",VLOOKUP($H453*100+Q$2,Feuil2!$A$3:$CQ$931,HLOOKUP(Feuil1!$F453,Feuil2!$E$1:$DG$2,2,0),0))</f>
        <v>0</v>
      </c>
      <c r="R453" s="12">
        <f>IF(ISBLANK(VLOOKUP($H453*100+R$2,Feuil2!$A$3:$CQ$931,HLOOKUP(Feuil1!$F453,Feuil2!$E$1:$DG$2,2,0),0)),"",VLOOKUP($H453*100+R$2,Feuil2!$A$3:$CQ$931,HLOOKUP(Feuil1!$F453,Feuil2!$E$1:$DG$2,2,0),0))</f>
        <v>0.5</v>
      </c>
      <c r="S453" s="12">
        <f>IF(ISBLANK(VLOOKUP($H453*100+S$2,Feuil2!$A$3:$CQ$931,HLOOKUP(Feuil1!$F453,Feuil2!$E$1:$DG$2,2,0),0)),"",VLOOKUP($H453*100+S$2,Feuil2!$A$3:$CQ$931,HLOOKUP(Feuil1!$F453,Feuil2!$E$1:$DG$2,2,0),0))</f>
        <v>24</v>
      </c>
      <c r="T453" s="12">
        <f>IF(ISBLANK(VLOOKUP($H453*100+T$2,Feuil2!$A$3:$CQ$931,HLOOKUP(Feuil1!$F453,Feuil2!$E$1:$DG$2,2,0),0)),"",VLOOKUP($H453*100+T$2,Feuil2!$A$3:$CQ$931,HLOOKUP(Feuil1!$F453,Feuil2!$E$1:$DG$2,2,0),0))</f>
        <v>0</v>
      </c>
      <c r="U453" s="12">
        <f t="shared" si="28"/>
        <v>498.7</v>
      </c>
    </row>
    <row r="454" spans="1:21" x14ac:dyDescent="0.35">
      <c r="A454" s="10" t="s">
        <v>35</v>
      </c>
      <c r="B454" s="8" t="s">
        <v>36</v>
      </c>
      <c r="C454" s="39">
        <v>470350</v>
      </c>
      <c r="D454" s="39">
        <v>439900</v>
      </c>
      <c r="E454" s="39">
        <v>30</v>
      </c>
      <c r="F454" s="10">
        <v>4104</v>
      </c>
      <c r="G454" s="5" t="s">
        <v>23</v>
      </c>
      <c r="H454" s="11">
        <v>1979</v>
      </c>
      <c r="I454" s="12">
        <f>IF(ISBLANK(VLOOKUP($H454*100+I$2,Feuil2!$A$3:$CQ$931,HLOOKUP(Feuil1!$F454,Feuil2!$E$1:$DG$2,2,0),0)),"",VLOOKUP($H454*100+I$2,Feuil2!$A$3:$CQ$931,HLOOKUP(Feuil1!$F454,Feuil2!$E$1:$DG$2,2,0),0))</f>
        <v>2.4</v>
      </c>
      <c r="J454" s="12">
        <f>IF(ISBLANK(VLOOKUP($H454*100+J$2,Feuil2!$A$3:$CQ$931,HLOOKUP(Feuil1!$F454,Feuil2!$E$1:$DG$2,2,0),0)),"",VLOOKUP($H454*100+J$2,Feuil2!$A$3:$CQ$931,HLOOKUP(Feuil1!$F454,Feuil2!$E$1:$DG$2,2,0),0))</f>
        <v>143.1</v>
      </c>
      <c r="K454" s="12">
        <f>IF(ISBLANK(VLOOKUP($H454*100+K$2,Feuil2!$A$3:$CQ$931,HLOOKUP(Feuil1!$F454,Feuil2!$E$1:$DG$2,2,0),0)),"",VLOOKUP($H454*100+K$2,Feuil2!$A$3:$CQ$931,HLOOKUP(Feuil1!$F454,Feuil2!$E$1:$DG$2,2,0),0))</f>
        <v>13.7</v>
      </c>
      <c r="L454" s="12">
        <f>IF(ISBLANK(VLOOKUP($H454*100+L$2,Feuil2!$A$3:$CQ$931,HLOOKUP(Feuil1!$F454,Feuil2!$E$1:$DG$2,2,0),0)),"",VLOOKUP($H454*100+L$2,Feuil2!$A$3:$CQ$931,HLOOKUP(Feuil1!$F454,Feuil2!$E$1:$DG$2,2,0),0))</f>
        <v>17</v>
      </c>
      <c r="M454" s="12">
        <f>IF(ISBLANK(VLOOKUP($H454*100+M$2,Feuil2!$A$3:$CQ$931,HLOOKUP(Feuil1!$F454,Feuil2!$E$1:$DG$2,2,0),0)),"",VLOOKUP($H454*100+M$2,Feuil2!$A$3:$CQ$931,HLOOKUP(Feuil1!$F454,Feuil2!$E$1:$DG$2,2,0),0))</f>
        <v>62.1</v>
      </c>
      <c r="N454" s="12">
        <f>IF(ISBLANK(VLOOKUP($H454*100+N$2,Feuil2!$A$3:$CQ$931,HLOOKUP(Feuil1!$F454,Feuil2!$E$1:$DG$2,2,0),0)),"",VLOOKUP($H454*100+N$2,Feuil2!$A$3:$CQ$931,HLOOKUP(Feuil1!$F454,Feuil2!$E$1:$DG$2,2,0),0))</f>
        <v>14.4</v>
      </c>
      <c r="O454" s="12">
        <f>IF(ISBLANK(VLOOKUP($H454*100+O$2,Feuil2!$A$3:$CQ$931,HLOOKUP(Feuil1!$F454,Feuil2!$E$1:$DG$2,2,0),0)),"",VLOOKUP($H454*100+O$2,Feuil2!$A$3:$CQ$931,HLOOKUP(Feuil1!$F454,Feuil2!$E$1:$DG$2,2,0),0))</f>
        <v>78.400000000000006</v>
      </c>
      <c r="P454" s="12">
        <f>IF(ISBLANK(VLOOKUP($H454*100+P$2,Feuil2!$A$3:$CQ$931,HLOOKUP(Feuil1!$F454,Feuil2!$E$1:$DG$2,2,0),0)),"",VLOOKUP($H454*100+P$2,Feuil2!$A$3:$CQ$931,HLOOKUP(Feuil1!$F454,Feuil2!$E$1:$DG$2,2,0),0))</f>
        <v>30.5</v>
      </c>
      <c r="Q454" s="12">
        <f>IF(ISBLANK(VLOOKUP($H454*100+Q$2,Feuil2!$A$3:$CQ$931,HLOOKUP(Feuil1!$F454,Feuil2!$E$1:$DG$2,2,0),0)),"",VLOOKUP($H454*100+Q$2,Feuil2!$A$3:$CQ$931,HLOOKUP(Feuil1!$F454,Feuil2!$E$1:$DG$2,2,0),0))</f>
        <v>37.5</v>
      </c>
      <c r="R454" s="12">
        <f>IF(ISBLANK(VLOOKUP($H454*100+R$2,Feuil2!$A$3:$CQ$931,HLOOKUP(Feuil1!$F454,Feuil2!$E$1:$DG$2,2,0),0)),"",VLOOKUP($H454*100+R$2,Feuil2!$A$3:$CQ$931,HLOOKUP(Feuil1!$F454,Feuil2!$E$1:$DG$2,2,0),0))</f>
        <v>3.5</v>
      </c>
      <c r="S454" s="12">
        <f>IF(ISBLANK(VLOOKUP($H454*100+S$2,Feuil2!$A$3:$CQ$931,HLOOKUP(Feuil1!$F454,Feuil2!$E$1:$DG$2,2,0),0)),"",VLOOKUP($H454*100+S$2,Feuil2!$A$3:$CQ$931,HLOOKUP(Feuil1!$F454,Feuil2!$E$1:$DG$2,2,0),0))</f>
        <v>0</v>
      </c>
      <c r="T454" s="12">
        <f>IF(ISBLANK(VLOOKUP($H454*100+T$2,Feuil2!$A$3:$CQ$931,HLOOKUP(Feuil1!$F454,Feuil2!$E$1:$DG$2,2,0),0)),"",VLOOKUP($H454*100+T$2,Feuil2!$A$3:$CQ$931,HLOOKUP(Feuil1!$F454,Feuil2!$E$1:$DG$2,2,0),0))</f>
        <v>0</v>
      </c>
      <c r="U454" s="12">
        <f t="shared" si="28"/>
        <v>402.6</v>
      </c>
    </row>
    <row r="455" spans="1:21" x14ac:dyDescent="0.35">
      <c r="A455" s="10" t="s">
        <v>35</v>
      </c>
      <c r="B455" s="8" t="s">
        <v>36</v>
      </c>
      <c r="C455" s="39">
        <v>470350</v>
      </c>
      <c r="D455" s="39">
        <v>439900</v>
      </c>
      <c r="E455" s="39">
        <v>30</v>
      </c>
      <c r="F455" s="10">
        <v>4104</v>
      </c>
      <c r="G455" s="5" t="s">
        <v>23</v>
      </c>
      <c r="H455" s="11">
        <v>1980</v>
      </c>
      <c r="I455" s="12">
        <f>IF(ISBLANK(VLOOKUP($H455*100+I$2,Feuil2!$A$3:$CQ$931,HLOOKUP(Feuil1!$F455,Feuil2!$E$1:$DG$2,2,0),0)),"",VLOOKUP($H455*100+I$2,Feuil2!$A$3:$CQ$931,HLOOKUP(Feuil1!$F455,Feuil2!$E$1:$DG$2,2,0),0))</f>
        <v>6.1</v>
      </c>
      <c r="J455" s="12">
        <f>IF(ISBLANK(VLOOKUP($H455*100+J$2,Feuil2!$A$3:$CQ$931,HLOOKUP(Feuil1!$F455,Feuil2!$E$1:$DG$2,2,0),0)),"",VLOOKUP($H455*100+J$2,Feuil2!$A$3:$CQ$931,HLOOKUP(Feuil1!$F455,Feuil2!$E$1:$DG$2,2,0),0))</f>
        <v>51.5</v>
      </c>
      <c r="K455" s="12">
        <f>IF(ISBLANK(VLOOKUP($H455*100+K$2,Feuil2!$A$3:$CQ$931,HLOOKUP(Feuil1!$F455,Feuil2!$E$1:$DG$2,2,0),0)),"",VLOOKUP($H455*100+K$2,Feuil2!$A$3:$CQ$931,HLOOKUP(Feuil1!$F455,Feuil2!$E$1:$DG$2,2,0),0))</f>
        <v>76.88</v>
      </c>
      <c r="L455" s="12">
        <f>IF(ISBLANK(VLOOKUP($H455*100+L$2,Feuil2!$A$3:$CQ$931,HLOOKUP(Feuil1!$F455,Feuil2!$E$1:$DG$2,2,0),0)),"",VLOOKUP($H455*100+L$2,Feuil2!$A$3:$CQ$931,HLOOKUP(Feuil1!$F455,Feuil2!$E$1:$DG$2,2,0),0))</f>
        <v>16.5</v>
      </c>
      <c r="M455" s="12">
        <f>IF(ISBLANK(VLOOKUP($H455*100+M$2,Feuil2!$A$3:$CQ$931,HLOOKUP(Feuil1!$F455,Feuil2!$E$1:$DG$2,2,0),0)),"",VLOOKUP($H455*100+M$2,Feuil2!$A$3:$CQ$931,HLOOKUP(Feuil1!$F455,Feuil2!$E$1:$DG$2,2,0),0))</f>
        <v>10.8</v>
      </c>
      <c r="N455" s="12">
        <f>IF(ISBLANK(VLOOKUP($H455*100+N$2,Feuil2!$A$3:$CQ$931,HLOOKUP(Feuil1!$F455,Feuil2!$E$1:$DG$2,2,0),0)),"",VLOOKUP($H455*100+N$2,Feuil2!$A$3:$CQ$931,HLOOKUP(Feuil1!$F455,Feuil2!$E$1:$DG$2,2,0),0))</f>
        <v>14.2</v>
      </c>
      <c r="O455" s="12">
        <f>IF(ISBLANK(VLOOKUP($H455*100+O$2,Feuil2!$A$3:$CQ$931,HLOOKUP(Feuil1!$F455,Feuil2!$E$1:$DG$2,2,0),0)),"",VLOOKUP($H455*100+O$2,Feuil2!$A$3:$CQ$931,HLOOKUP(Feuil1!$F455,Feuil2!$E$1:$DG$2,2,0),0))</f>
        <v>39.700000000000003</v>
      </c>
      <c r="P455" s="12">
        <f>IF(ISBLANK(VLOOKUP($H455*100+P$2,Feuil2!$A$3:$CQ$931,HLOOKUP(Feuil1!$F455,Feuil2!$E$1:$DG$2,2,0),0)),"",VLOOKUP($H455*100+P$2,Feuil2!$A$3:$CQ$931,HLOOKUP(Feuil1!$F455,Feuil2!$E$1:$DG$2,2,0),0))</f>
        <v>49.9</v>
      </c>
      <c r="Q455" s="12">
        <f>IF(ISBLANK(VLOOKUP($H455*100+Q$2,Feuil2!$A$3:$CQ$931,HLOOKUP(Feuil1!$F455,Feuil2!$E$1:$DG$2,2,0),0)),"",VLOOKUP($H455*100+Q$2,Feuil2!$A$3:$CQ$931,HLOOKUP(Feuil1!$F455,Feuil2!$E$1:$DG$2,2,0),0))</f>
        <v>32.5</v>
      </c>
      <c r="R455" s="12">
        <f>IF(ISBLANK(VLOOKUP($H455*100+R$2,Feuil2!$A$3:$CQ$931,HLOOKUP(Feuil1!$F455,Feuil2!$E$1:$DG$2,2,0),0)),"",VLOOKUP($H455*100+R$2,Feuil2!$A$3:$CQ$931,HLOOKUP(Feuil1!$F455,Feuil2!$E$1:$DG$2,2,0),0))</f>
        <v>0</v>
      </c>
      <c r="S455" s="12">
        <f>IF(ISBLANK(VLOOKUP($H455*100+S$2,Feuil2!$A$3:$CQ$931,HLOOKUP(Feuil1!$F455,Feuil2!$E$1:$DG$2,2,0),0)),"",VLOOKUP($H455*100+S$2,Feuil2!$A$3:$CQ$931,HLOOKUP(Feuil1!$F455,Feuil2!$E$1:$DG$2,2,0),0))</f>
        <v>0</v>
      </c>
      <c r="T455" s="12">
        <f>IF(ISBLANK(VLOOKUP($H455*100+T$2,Feuil2!$A$3:$CQ$931,HLOOKUP(Feuil1!$F455,Feuil2!$E$1:$DG$2,2,0),0)),"",VLOOKUP($H455*100+T$2,Feuil2!$A$3:$CQ$931,HLOOKUP(Feuil1!$F455,Feuil2!$E$1:$DG$2,2,0),0))</f>
        <v>0</v>
      </c>
      <c r="U455" s="12">
        <f t="shared" si="28"/>
        <v>298.08</v>
      </c>
    </row>
    <row r="456" spans="1:21" x14ac:dyDescent="0.35">
      <c r="A456" s="10" t="s">
        <v>35</v>
      </c>
      <c r="B456" s="8" t="s">
        <v>36</v>
      </c>
      <c r="C456" s="39">
        <v>470350</v>
      </c>
      <c r="D456" s="39">
        <v>439900</v>
      </c>
      <c r="E456" s="39">
        <v>30</v>
      </c>
      <c r="F456" s="10">
        <v>4104</v>
      </c>
      <c r="G456" s="5" t="s">
        <v>23</v>
      </c>
      <c r="H456" s="11">
        <v>1981</v>
      </c>
      <c r="I456" s="12">
        <f>IF(ISBLANK(VLOOKUP($H456*100+I$2,Feuil2!$A$3:$CQ$931,HLOOKUP(Feuil1!$F456,Feuil2!$E$1:$DG$2,2,0),0)),"",VLOOKUP($H456*100+I$2,Feuil2!$A$3:$CQ$931,HLOOKUP(Feuil1!$F456,Feuil2!$E$1:$DG$2,2,0),0))</f>
        <v>4.5</v>
      </c>
      <c r="J456" s="12">
        <f>IF(ISBLANK(VLOOKUP($H456*100+J$2,Feuil2!$A$3:$CQ$931,HLOOKUP(Feuil1!$F456,Feuil2!$E$1:$DG$2,2,0),0)),"",VLOOKUP($H456*100+J$2,Feuil2!$A$3:$CQ$931,HLOOKUP(Feuil1!$F456,Feuil2!$E$1:$DG$2,2,0),0))</f>
        <v>4.7</v>
      </c>
      <c r="K456" s="12">
        <f>IF(ISBLANK(VLOOKUP($H456*100+K$2,Feuil2!$A$3:$CQ$931,HLOOKUP(Feuil1!$F456,Feuil2!$E$1:$DG$2,2,0),0)),"",VLOOKUP($H456*100+K$2,Feuil2!$A$3:$CQ$931,HLOOKUP(Feuil1!$F456,Feuil2!$E$1:$DG$2,2,0),0))</f>
        <v>0</v>
      </c>
      <c r="L456" s="12">
        <f>IF(ISBLANK(VLOOKUP($H456*100+L$2,Feuil2!$A$3:$CQ$931,HLOOKUP(Feuil1!$F456,Feuil2!$E$1:$DG$2,2,0),0)),"",VLOOKUP($H456*100+L$2,Feuil2!$A$3:$CQ$931,HLOOKUP(Feuil1!$F456,Feuil2!$E$1:$DG$2,2,0),0))</f>
        <v>125.3</v>
      </c>
      <c r="M456" s="12">
        <f>IF(ISBLANK(VLOOKUP($H456*100+M$2,Feuil2!$A$3:$CQ$931,HLOOKUP(Feuil1!$F456,Feuil2!$E$1:$DG$2,2,0),0)),"",VLOOKUP($H456*100+M$2,Feuil2!$A$3:$CQ$931,HLOOKUP(Feuil1!$F456,Feuil2!$E$1:$DG$2,2,0),0))</f>
        <v>67.5</v>
      </c>
      <c r="N456" s="12">
        <f>IF(ISBLANK(VLOOKUP($H456*100+N$2,Feuil2!$A$3:$CQ$931,HLOOKUP(Feuil1!$F456,Feuil2!$E$1:$DG$2,2,0),0)),"",VLOOKUP($H456*100+N$2,Feuil2!$A$3:$CQ$931,HLOOKUP(Feuil1!$F456,Feuil2!$E$1:$DG$2,2,0),0))</f>
        <v>87.6</v>
      </c>
      <c r="O456" s="12">
        <f>IF(ISBLANK(VLOOKUP($H456*100+O$2,Feuil2!$A$3:$CQ$931,HLOOKUP(Feuil1!$F456,Feuil2!$E$1:$DG$2,2,0),0)),"",VLOOKUP($H456*100+O$2,Feuil2!$A$3:$CQ$931,HLOOKUP(Feuil1!$F456,Feuil2!$E$1:$DG$2,2,0),0))</f>
        <v>32.1</v>
      </c>
      <c r="P456" s="12">
        <f>IF(ISBLANK(VLOOKUP($H456*100+P$2,Feuil2!$A$3:$CQ$931,HLOOKUP(Feuil1!$F456,Feuil2!$E$1:$DG$2,2,0),0)),"",VLOOKUP($H456*100+P$2,Feuil2!$A$3:$CQ$931,HLOOKUP(Feuil1!$F456,Feuil2!$E$1:$DG$2,2,0),0))</f>
        <v>89.2</v>
      </c>
      <c r="Q456" s="12">
        <f>IF(ISBLANK(VLOOKUP($H456*100+Q$2,Feuil2!$A$3:$CQ$931,HLOOKUP(Feuil1!$F456,Feuil2!$E$1:$DG$2,2,0),0)),"",VLOOKUP($H456*100+Q$2,Feuil2!$A$3:$CQ$931,HLOOKUP(Feuil1!$F456,Feuil2!$E$1:$DG$2,2,0),0))</f>
        <v>15.7</v>
      </c>
      <c r="R456" s="12">
        <f>IF(ISBLANK(VLOOKUP($H456*100+R$2,Feuil2!$A$3:$CQ$931,HLOOKUP(Feuil1!$F456,Feuil2!$E$1:$DG$2,2,0),0)),"",VLOOKUP($H456*100+R$2,Feuil2!$A$3:$CQ$931,HLOOKUP(Feuil1!$F456,Feuil2!$E$1:$DG$2,2,0),0))</f>
        <v>0</v>
      </c>
      <c r="S456" s="12">
        <f>IF(ISBLANK(VLOOKUP($H456*100+S$2,Feuil2!$A$3:$CQ$931,HLOOKUP(Feuil1!$F456,Feuil2!$E$1:$DG$2,2,0),0)),"",VLOOKUP($H456*100+S$2,Feuil2!$A$3:$CQ$931,HLOOKUP(Feuil1!$F456,Feuil2!$E$1:$DG$2,2,0),0))</f>
        <v>0</v>
      </c>
      <c r="T456" s="12">
        <f>IF(ISBLANK(VLOOKUP($H456*100+T$2,Feuil2!$A$3:$CQ$931,HLOOKUP(Feuil1!$F456,Feuil2!$E$1:$DG$2,2,0),0)),"",VLOOKUP($H456*100+T$2,Feuil2!$A$3:$CQ$931,HLOOKUP(Feuil1!$F456,Feuil2!$E$1:$DG$2,2,0),0))</f>
        <v>0</v>
      </c>
      <c r="U456" s="12">
        <f t="shared" si="28"/>
        <v>426.6</v>
      </c>
    </row>
    <row r="457" spans="1:21" x14ac:dyDescent="0.35">
      <c r="A457" s="10" t="s">
        <v>35</v>
      </c>
      <c r="B457" s="8" t="s">
        <v>36</v>
      </c>
      <c r="C457" s="39">
        <v>470350</v>
      </c>
      <c r="D457" s="39">
        <v>439900</v>
      </c>
      <c r="E457" s="39">
        <v>30</v>
      </c>
      <c r="F457" s="10">
        <v>4104</v>
      </c>
      <c r="G457" s="5" t="s">
        <v>23</v>
      </c>
      <c r="H457" s="11">
        <v>1982</v>
      </c>
      <c r="I457" s="12">
        <f>IF(ISBLANK(VLOOKUP($H457*100+I$2,Feuil2!$A$3:$CQ$931,HLOOKUP(Feuil1!$F457,Feuil2!$E$1:$DG$2,2,0),0)),"",VLOOKUP($H457*100+I$2,Feuil2!$A$3:$CQ$931,HLOOKUP(Feuil1!$F457,Feuil2!$E$1:$DG$2,2,0),0))</f>
        <v>0</v>
      </c>
      <c r="J457" s="12">
        <f>IF(ISBLANK(VLOOKUP($H457*100+J$2,Feuil2!$A$3:$CQ$931,HLOOKUP(Feuil1!$F457,Feuil2!$E$1:$DG$2,2,0),0)),"",VLOOKUP($H457*100+J$2,Feuil2!$A$3:$CQ$931,HLOOKUP(Feuil1!$F457,Feuil2!$E$1:$DG$2,2,0),0))</f>
        <v>98.1</v>
      </c>
      <c r="K457" s="12">
        <f>IF(ISBLANK(VLOOKUP($H457*100+K$2,Feuil2!$A$3:$CQ$931,HLOOKUP(Feuil1!$F457,Feuil2!$E$1:$DG$2,2,0),0)),"",VLOOKUP($H457*100+K$2,Feuil2!$A$3:$CQ$931,HLOOKUP(Feuil1!$F457,Feuil2!$E$1:$DG$2,2,0),0))</f>
        <v>91.9</v>
      </c>
      <c r="L457" s="12">
        <f>IF(ISBLANK(VLOOKUP($H457*100+L$2,Feuil2!$A$3:$CQ$931,HLOOKUP(Feuil1!$F457,Feuil2!$E$1:$DG$2,2,0),0)),"",VLOOKUP($H457*100+L$2,Feuil2!$A$3:$CQ$931,HLOOKUP(Feuil1!$F457,Feuil2!$E$1:$DG$2,2,0),0))</f>
        <v>44.8</v>
      </c>
      <c r="M457" s="12">
        <f>IF(ISBLANK(VLOOKUP($H457*100+M$2,Feuil2!$A$3:$CQ$931,HLOOKUP(Feuil1!$F457,Feuil2!$E$1:$DG$2,2,0),0)),"",VLOOKUP($H457*100+M$2,Feuil2!$A$3:$CQ$931,HLOOKUP(Feuil1!$F457,Feuil2!$E$1:$DG$2,2,0),0))</f>
        <v>0</v>
      </c>
      <c r="N457" s="12">
        <f>IF(ISBLANK(VLOOKUP($H457*100+N$2,Feuil2!$A$3:$CQ$931,HLOOKUP(Feuil1!$F457,Feuil2!$E$1:$DG$2,2,0),0)),"",VLOOKUP($H457*100+N$2,Feuil2!$A$3:$CQ$931,HLOOKUP(Feuil1!$F457,Feuil2!$E$1:$DG$2,2,0),0))</f>
        <v>118.9</v>
      </c>
      <c r="O457" s="12">
        <f>IF(ISBLANK(VLOOKUP($H457*100+O$2,Feuil2!$A$3:$CQ$931,HLOOKUP(Feuil1!$F457,Feuil2!$E$1:$DG$2,2,0),0)),"",VLOOKUP($H457*100+O$2,Feuil2!$A$3:$CQ$931,HLOOKUP(Feuil1!$F457,Feuil2!$E$1:$DG$2,2,0),0))</f>
        <v>33</v>
      </c>
      <c r="P457" s="12">
        <f>IF(ISBLANK(VLOOKUP($H457*100+P$2,Feuil2!$A$3:$CQ$931,HLOOKUP(Feuil1!$F457,Feuil2!$E$1:$DG$2,2,0),0)),"",VLOOKUP($H457*100+P$2,Feuil2!$A$3:$CQ$931,HLOOKUP(Feuil1!$F457,Feuil2!$E$1:$DG$2,2,0),0))</f>
        <v>15.7</v>
      </c>
      <c r="Q457" s="12">
        <f>IF(ISBLANK(VLOOKUP($H457*100+Q$2,Feuil2!$A$3:$CQ$931,HLOOKUP(Feuil1!$F457,Feuil2!$E$1:$DG$2,2,0),0)),"",VLOOKUP($H457*100+Q$2,Feuil2!$A$3:$CQ$931,HLOOKUP(Feuil1!$F457,Feuil2!$E$1:$DG$2,2,0),0))</f>
        <v>10.6</v>
      </c>
      <c r="R457" s="12">
        <f>IF(ISBLANK(VLOOKUP($H457*100+R$2,Feuil2!$A$3:$CQ$931,HLOOKUP(Feuil1!$F457,Feuil2!$E$1:$DG$2,2,0),0)),"",VLOOKUP($H457*100+R$2,Feuil2!$A$3:$CQ$931,HLOOKUP(Feuil1!$F457,Feuil2!$E$1:$DG$2,2,0),0))</f>
        <v>0</v>
      </c>
      <c r="S457" s="12">
        <f>IF(ISBLANK(VLOOKUP($H457*100+S$2,Feuil2!$A$3:$CQ$931,HLOOKUP(Feuil1!$F457,Feuil2!$E$1:$DG$2,2,0),0)),"",VLOOKUP($H457*100+S$2,Feuil2!$A$3:$CQ$931,HLOOKUP(Feuil1!$F457,Feuil2!$E$1:$DG$2,2,0),0))</f>
        <v>0</v>
      </c>
      <c r="T457" s="12">
        <f>IF(ISBLANK(VLOOKUP($H457*100+T$2,Feuil2!$A$3:$CQ$931,HLOOKUP(Feuil1!$F457,Feuil2!$E$1:$DG$2,2,0),0)),"",VLOOKUP($H457*100+T$2,Feuil2!$A$3:$CQ$931,HLOOKUP(Feuil1!$F457,Feuil2!$E$1:$DG$2,2,0),0))</f>
        <v>0.5</v>
      </c>
      <c r="U457" s="12">
        <f t="shared" si="28"/>
        <v>413.50000000000006</v>
      </c>
    </row>
    <row r="458" spans="1:21" x14ac:dyDescent="0.35">
      <c r="A458" s="10" t="s">
        <v>35</v>
      </c>
      <c r="B458" s="8" t="s">
        <v>36</v>
      </c>
      <c r="C458" s="39">
        <v>470350</v>
      </c>
      <c r="D458" s="39">
        <v>439900</v>
      </c>
      <c r="E458" s="39">
        <v>30</v>
      </c>
      <c r="F458" s="10">
        <v>4104</v>
      </c>
      <c r="G458" s="5" t="s">
        <v>23</v>
      </c>
      <c r="H458" s="11">
        <v>1983</v>
      </c>
      <c r="I458" s="12">
        <f>IF(ISBLANK(VLOOKUP($H458*100+I$2,Feuil2!$A$3:$CQ$931,HLOOKUP(Feuil1!$F458,Feuil2!$E$1:$DG$2,2,0),0)),"",VLOOKUP($H458*100+I$2,Feuil2!$A$3:$CQ$931,HLOOKUP(Feuil1!$F458,Feuil2!$E$1:$DG$2,2,0),0))</f>
        <v>0</v>
      </c>
      <c r="J458" s="12">
        <f>IF(ISBLANK(VLOOKUP($H458*100+J$2,Feuil2!$A$3:$CQ$931,HLOOKUP(Feuil1!$F458,Feuil2!$E$1:$DG$2,2,0),0)),"",VLOOKUP($H458*100+J$2,Feuil2!$A$3:$CQ$931,HLOOKUP(Feuil1!$F458,Feuil2!$E$1:$DG$2,2,0),0))</f>
        <v>2.4</v>
      </c>
      <c r="K458" s="12">
        <f>IF(ISBLANK(VLOOKUP($H458*100+K$2,Feuil2!$A$3:$CQ$931,HLOOKUP(Feuil1!$F458,Feuil2!$E$1:$DG$2,2,0),0)),"",VLOOKUP($H458*100+K$2,Feuil2!$A$3:$CQ$931,HLOOKUP(Feuil1!$F458,Feuil2!$E$1:$DG$2,2,0),0))</f>
        <v>153.9</v>
      </c>
      <c r="L458" s="12">
        <f>IF(ISBLANK(VLOOKUP($H458*100+L$2,Feuil2!$A$3:$CQ$931,HLOOKUP(Feuil1!$F458,Feuil2!$E$1:$DG$2,2,0),0)),"",VLOOKUP($H458*100+L$2,Feuil2!$A$3:$CQ$931,HLOOKUP(Feuil1!$F458,Feuil2!$E$1:$DG$2,2,0),0))</f>
        <v>125.1</v>
      </c>
      <c r="M458" s="12">
        <f>IF(ISBLANK(VLOOKUP($H458*100+M$2,Feuil2!$A$3:$CQ$931,HLOOKUP(Feuil1!$F458,Feuil2!$E$1:$DG$2,2,0),0)),"",VLOOKUP($H458*100+M$2,Feuil2!$A$3:$CQ$931,HLOOKUP(Feuil1!$F458,Feuil2!$E$1:$DG$2,2,0),0))</f>
        <v>22.9</v>
      </c>
      <c r="N458" s="12">
        <f>IF(ISBLANK(VLOOKUP($H458*100+N$2,Feuil2!$A$3:$CQ$931,HLOOKUP(Feuil1!$F458,Feuil2!$E$1:$DG$2,2,0),0)),"",VLOOKUP($H458*100+N$2,Feuil2!$A$3:$CQ$931,HLOOKUP(Feuil1!$F458,Feuil2!$E$1:$DG$2,2,0),0))</f>
        <v>26.6</v>
      </c>
      <c r="O458" s="12">
        <f>IF(ISBLANK(VLOOKUP($H458*100+O$2,Feuil2!$A$3:$CQ$931,HLOOKUP(Feuil1!$F458,Feuil2!$E$1:$DG$2,2,0),0)),"",VLOOKUP($H458*100+O$2,Feuil2!$A$3:$CQ$931,HLOOKUP(Feuil1!$F458,Feuil2!$E$1:$DG$2,2,0),0))</f>
        <v>89.1</v>
      </c>
      <c r="P458" s="12">
        <f>IF(ISBLANK(VLOOKUP($H458*100+P$2,Feuil2!$A$3:$CQ$931,HLOOKUP(Feuil1!$F458,Feuil2!$E$1:$DG$2,2,0),0)),"",VLOOKUP($H458*100+P$2,Feuil2!$A$3:$CQ$931,HLOOKUP(Feuil1!$F458,Feuil2!$E$1:$DG$2,2,0),0))</f>
        <v>30.5</v>
      </c>
      <c r="Q458" s="12">
        <f>IF(ISBLANK(VLOOKUP($H458*100+Q$2,Feuil2!$A$3:$CQ$931,HLOOKUP(Feuil1!$F458,Feuil2!$E$1:$DG$2,2,0),0)),"",VLOOKUP($H458*100+Q$2,Feuil2!$A$3:$CQ$931,HLOOKUP(Feuil1!$F458,Feuil2!$E$1:$DG$2,2,0),0))</f>
        <v>132</v>
      </c>
      <c r="R458" s="12">
        <f>IF(ISBLANK(VLOOKUP($H458*100+R$2,Feuil2!$A$3:$CQ$931,HLOOKUP(Feuil1!$F458,Feuil2!$E$1:$DG$2,2,0),0)),"",VLOOKUP($H458*100+R$2,Feuil2!$A$3:$CQ$931,HLOOKUP(Feuil1!$F458,Feuil2!$E$1:$DG$2,2,0),0))</f>
        <v>0</v>
      </c>
      <c r="S458" s="12">
        <f>IF(ISBLANK(VLOOKUP($H458*100+S$2,Feuil2!$A$3:$CQ$931,HLOOKUP(Feuil1!$F458,Feuil2!$E$1:$DG$2,2,0),0)),"",VLOOKUP($H458*100+S$2,Feuil2!$A$3:$CQ$931,HLOOKUP(Feuil1!$F458,Feuil2!$E$1:$DG$2,2,0),0))</f>
        <v>0</v>
      </c>
      <c r="T458" s="12">
        <f>IF(ISBLANK(VLOOKUP($H458*100+T$2,Feuil2!$A$3:$CQ$931,HLOOKUP(Feuil1!$F458,Feuil2!$E$1:$DG$2,2,0),0)),"",VLOOKUP($H458*100+T$2,Feuil2!$A$3:$CQ$931,HLOOKUP(Feuil1!$F458,Feuil2!$E$1:$DG$2,2,0),0))</f>
        <v>0</v>
      </c>
      <c r="U458" s="12">
        <f t="shared" si="28"/>
        <v>582.5</v>
      </c>
    </row>
    <row r="459" spans="1:21" x14ac:dyDescent="0.35">
      <c r="A459" s="10" t="s">
        <v>35</v>
      </c>
      <c r="B459" s="8" t="s">
        <v>36</v>
      </c>
      <c r="C459" s="39">
        <v>470350</v>
      </c>
      <c r="D459" s="39">
        <v>439900</v>
      </c>
      <c r="E459" s="39">
        <v>30</v>
      </c>
      <c r="F459" s="10">
        <v>4104</v>
      </c>
      <c r="G459" s="5" t="s">
        <v>23</v>
      </c>
      <c r="H459" s="11">
        <v>1984</v>
      </c>
      <c r="I459" s="12">
        <f>IF(ISBLANK(VLOOKUP($H459*100+I$2,Feuil2!$A$3:$CQ$931,HLOOKUP(Feuil1!$F459,Feuil2!$E$1:$DG$2,2,0),0)),"",VLOOKUP($H459*100+I$2,Feuil2!$A$3:$CQ$931,HLOOKUP(Feuil1!$F459,Feuil2!$E$1:$DG$2,2,0),0))</f>
        <v>5.6</v>
      </c>
      <c r="J459" s="12">
        <f>IF(ISBLANK(VLOOKUP($H459*100+J$2,Feuil2!$A$3:$CQ$931,HLOOKUP(Feuil1!$F459,Feuil2!$E$1:$DG$2,2,0),0)),"",VLOOKUP($H459*100+J$2,Feuil2!$A$3:$CQ$931,HLOOKUP(Feuil1!$F459,Feuil2!$E$1:$DG$2,2,0),0))</f>
        <v>124.9</v>
      </c>
      <c r="K459" s="12">
        <f>IF(ISBLANK(VLOOKUP($H459*100+K$2,Feuil2!$A$3:$CQ$931,HLOOKUP(Feuil1!$F459,Feuil2!$E$1:$DG$2,2,0),0)),"",VLOOKUP($H459*100+K$2,Feuil2!$A$3:$CQ$931,HLOOKUP(Feuil1!$F459,Feuil2!$E$1:$DG$2,2,0),0))</f>
        <v>124.9</v>
      </c>
      <c r="L459" s="12">
        <f>IF(ISBLANK(VLOOKUP($H459*100+L$2,Feuil2!$A$3:$CQ$931,HLOOKUP(Feuil1!$F459,Feuil2!$E$1:$DG$2,2,0),0)),"",VLOOKUP($H459*100+L$2,Feuil2!$A$3:$CQ$931,HLOOKUP(Feuil1!$F459,Feuil2!$E$1:$DG$2,2,0),0))</f>
        <v>10.9</v>
      </c>
      <c r="M459" s="12">
        <f>IF(ISBLANK(VLOOKUP($H459*100+M$2,Feuil2!$A$3:$CQ$931,HLOOKUP(Feuil1!$F459,Feuil2!$E$1:$DG$2,2,0),0)),"",VLOOKUP($H459*100+M$2,Feuil2!$A$3:$CQ$931,HLOOKUP(Feuil1!$F459,Feuil2!$E$1:$DG$2,2,0),0))</f>
        <v>64.599999999999994</v>
      </c>
      <c r="N459" s="12">
        <f>IF(ISBLANK(VLOOKUP($H459*100+N$2,Feuil2!$A$3:$CQ$931,HLOOKUP(Feuil1!$F459,Feuil2!$E$1:$DG$2,2,0),0)),"",VLOOKUP($H459*100+N$2,Feuil2!$A$3:$CQ$931,HLOOKUP(Feuil1!$F459,Feuil2!$E$1:$DG$2,2,0),0))</f>
        <v>36.700000000000003</v>
      </c>
      <c r="O459" s="12">
        <f>IF(ISBLANK(VLOOKUP($H459*100+O$2,Feuil2!$A$3:$CQ$931,HLOOKUP(Feuil1!$F459,Feuil2!$E$1:$DG$2,2,0),0)),"",VLOOKUP($H459*100+O$2,Feuil2!$A$3:$CQ$931,HLOOKUP(Feuil1!$F459,Feuil2!$E$1:$DG$2,2,0),0))</f>
        <v>9.3000000000000007</v>
      </c>
      <c r="P459" s="12">
        <f>IF(ISBLANK(VLOOKUP($H459*100+P$2,Feuil2!$A$3:$CQ$931,HLOOKUP(Feuil1!$F459,Feuil2!$E$1:$DG$2,2,0),0)),"",VLOOKUP($H459*100+P$2,Feuil2!$A$3:$CQ$931,HLOOKUP(Feuil1!$F459,Feuil2!$E$1:$DG$2,2,0),0))</f>
        <v>14.7</v>
      </c>
      <c r="Q459" s="12">
        <f>IF(ISBLANK(VLOOKUP($H459*100+Q$2,Feuil2!$A$3:$CQ$931,HLOOKUP(Feuil1!$F459,Feuil2!$E$1:$DG$2,2,0),0)),"",VLOOKUP($H459*100+Q$2,Feuil2!$A$3:$CQ$931,HLOOKUP(Feuil1!$F459,Feuil2!$E$1:$DG$2,2,0),0))</f>
        <v>23.2</v>
      </c>
      <c r="R459" s="12">
        <f>IF(ISBLANK(VLOOKUP($H459*100+R$2,Feuil2!$A$3:$CQ$931,HLOOKUP(Feuil1!$F459,Feuil2!$E$1:$DG$2,2,0),0)),"",VLOOKUP($H459*100+R$2,Feuil2!$A$3:$CQ$931,HLOOKUP(Feuil1!$F459,Feuil2!$E$1:$DG$2,2,0),0))</f>
        <v>2</v>
      </c>
      <c r="S459" s="12">
        <f>IF(ISBLANK(VLOOKUP($H459*100+S$2,Feuil2!$A$3:$CQ$931,HLOOKUP(Feuil1!$F459,Feuil2!$E$1:$DG$2,2,0),0)),"",VLOOKUP($H459*100+S$2,Feuil2!$A$3:$CQ$931,HLOOKUP(Feuil1!$F459,Feuil2!$E$1:$DG$2,2,0),0))</f>
        <v>0</v>
      </c>
      <c r="T459" s="12">
        <f>IF(ISBLANK(VLOOKUP($H459*100+T$2,Feuil2!$A$3:$CQ$931,HLOOKUP(Feuil1!$F459,Feuil2!$E$1:$DG$2,2,0),0)),"",VLOOKUP($H459*100+T$2,Feuil2!$A$3:$CQ$931,HLOOKUP(Feuil1!$F459,Feuil2!$E$1:$DG$2,2,0),0))</f>
        <v>0</v>
      </c>
      <c r="U459" s="12">
        <f t="shared" ref="U459:U522" si="29">SUM(I459:T459)</f>
        <v>416.79999999999995</v>
      </c>
    </row>
    <row r="460" spans="1:21" x14ac:dyDescent="0.35">
      <c r="A460" s="10" t="s">
        <v>35</v>
      </c>
      <c r="B460" s="8" t="s">
        <v>36</v>
      </c>
      <c r="C460" s="39">
        <v>470350</v>
      </c>
      <c r="D460" s="39">
        <v>439900</v>
      </c>
      <c r="E460" s="39">
        <v>30</v>
      </c>
      <c r="F460" s="10">
        <v>4104</v>
      </c>
      <c r="G460" s="5" t="s">
        <v>23</v>
      </c>
      <c r="H460" s="11">
        <v>1985</v>
      </c>
      <c r="I460" s="12">
        <f>IF(ISBLANK(VLOOKUP($H460*100+I$2,Feuil2!$A$3:$CQ$931,HLOOKUP(Feuil1!$F460,Feuil2!$E$1:$DG$2,2,0),0)),"",VLOOKUP($H460*100+I$2,Feuil2!$A$3:$CQ$931,HLOOKUP(Feuil1!$F460,Feuil2!$E$1:$DG$2,2,0),0))</f>
        <v>6.4</v>
      </c>
      <c r="J460" s="12">
        <f>IF(ISBLANK(VLOOKUP($H460*100+J$2,Feuil2!$A$3:$CQ$931,HLOOKUP(Feuil1!$F460,Feuil2!$E$1:$DG$2,2,0),0)),"",VLOOKUP($H460*100+J$2,Feuil2!$A$3:$CQ$931,HLOOKUP(Feuil1!$F460,Feuil2!$E$1:$DG$2,2,0),0))</f>
        <v>10</v>
      </c>
      <c r="K460" s="12">
        <f>IF(ISBLANK(VLOOKUP($H460*100+K$2,Feuil2!$A$3:$CQ$931,HLOOKUP(Feuil1!$F460,Feuil2!$E$1:$DG$2,2,0),0)),"",VLOOKUP($H460*100+K$2,Feuil2!$A$3:$CQ$931,HLOOKUP(Feuil1!$F460,Feuil2!$E$1:$DG$2,2,0),0))</f>
        <v>125</v>
      </c>
      <c r="L460" s="12">
        <f>IF(ISBLANK(VLOOKUP($H460*100+L$2,Feuil2!$A$3:$CQ$931,HLOOKUP(Feuil1!$F460,Feuil2!$E$1:$DG$2,2,0),0)),"",VLOOKUP($H460*100+L$2,Feuil2!$A$3:$CQ$931,HLOOKUP(Feuil1!$F460,Feuil2!$E$1:$DG$2,2,0),0))</f>
        <v>105.3</v>
      </c>
      <c r="M460" s="12">
        <f>IF(ISBLANK(VLOOKUP($H460*100+M$2,Feuil2!$A$3:$CQ$931,HLOOKUP(Feuil1!$F460,Feuil2!$E$1:$DG$2,2,0),0)),"",VLOOKUP($H460*100+M$2,Feuil2!$A$3:$CQ$931,HLOOKUP(Feuil1!$F460,Feuil2!$E$1:$DG$2,2,0),0))</f>
        <v>100.1</v>
      </c>
      <c r="N460" s="12">
        <f>IF(ISBLANK(VLOOKUP($H460*100+N$2,Feuil2!$A$3:$CQ$931,HLOOKUP(Feuil1!$F460,Feuil2!$E$1:$DG$2,2,0),0)),"",VLOOKUP($H460*100+N$2,Feuil2!$A$3:$CQ$931,HLOOKUP(Feuil1!$F460,Feuil2!$E$1:$DG$2,2,0),0))</f>
        <v>152.4</v>
      </c>
      <c r="O460" s="12">
        <f>IF(ISBLANK(VLOOKUP($H460*100+O$2,Feuil2!$A$3:$CQ$931,HLOOKUP(Feuil1!$F460,Feuil2!$E$1:$DG$2,2,0),0)),"",VLOOKUP($H460*100+O$2,Feuil2!$A$3:$CQ$931,HLOOKUP(Feuil1!$F460,Feuil2!$E$1:$DG$2,2,0),0))</f>
        <v>51.9</v>
      </c>
      <c r="P460" s="12">
        <f>IF(ISBLANK(VLOOKUP($H460*100+P$2,Feuil2!$A$3:$CQ$931,HLOOKUP(Feuil1!$F460,Feuil2!$E$1:$DG$2,2,0),0)),"",VLOOKUP($H460*100+P$2,Feuil2!$A$3:$CQ$931,HLOOKUP(Feuil1!$F460,Feuil2!$E$1:$DG$2,2,0),0))</f>
        <v>81.5</v>
      </c>
      <c r="Q460" s="12">
        <f>IF(ISBLANK(VLOOKUP($H460*100+Q$2,Feuil2!$A$3:$CQ$931,HLOOKUP(Feuil1!$F460,Feuil2!$E$1:$DG$2,2,0),0)),"",VLOOKUP($H460*100+Q$2,Feuil2!$A$3:$CQ$931,HLOOKUP(Feuil1!$F460,Feuil2!$E$1:$DG$2,2,0),0))</f>
        <v>0</v>
      </c>
      <c r="R460" s="12">
        <f>IF(ISBLANK(VLOOKUP($H460*100+R$2,Feuil2!$A$3:$CQ$931,HLOOKUP(Feuil1!$F460,Feuil2!$E$1:$DG$2,2,0),0)),"",VLOOKUP($H460*100+R$2,Feuil2!$A$3:$CQ$931,HLOOKUP(Feuil1!$F460,Feuil2!$E$1:$DG$2,2,0),0))</f>
        <v>17</v>
      </c>
      <c r="S460" s="12">
        <f>IF(ISBLANK(VLOOKUP($H460*100+S$2,Feuil2!$A$3:$CQ$931,HLOOKUP(Feuil1!$F460,Feuil2!$E$1:$DG$2,2,0),0)),"",VLOOKUP($H460*100+S$2,Feuil2!$A$3:$CQ$931,HLOOKUP(Feuil1!$F460,Feuil2!$E$1:$DG$2,2,0),0))</f>
        <v>0</v>
      </c>
      <c r="T460" s="12">
        <f>IF(ISBLANK(VLOOKUP($H460*100+T$2,Feuil2!$A$3:$CQ$931,HLOOKUP(Feuil1!$F460,Feuil2!$E$1:$DG$2,2,0),0)),"",VLOOKUP($H460*100+T$2,Feuil2!$A$3:$CQ$931,HLOOKUP(Feuil1!$F460,Feuil2!$E$1:$DG$2,2,0),0))</f>
        <v>0</v>
      </c>
      <c r="U460" s="12">
        <f t="shared" si="29"/>
        <v>649.59999999999991</v>
      </c>
    </row>
    <row r="461" spans="1:21" x14ac:dyDescent="0.35">
      <c r="A461" s="10" t="s">
        <v>35</v>
      </c>
      <c r="B461" s="8" t="s">
        <v>36</v>
      </c>
      <c r="C461" s="39">
        <v>470350</v>
      </c>
      <c r="D461" s="39">
        <v>439900</v>
      </c>
      <c r="E461" s="39">
        <v>30</v>
      </c>
      <c r="F461" s="10">
        <v>4104</v>
      </c>
      <c r="G461" s="5" t="s">
        <v>23</v>
      </c>
      <c r="H461" s="11">
        <v>1986</v>
      </c>
      <c r="I461" s="12">
        <f>IF(ISBLANK(VLOOKUP($H461*100+I$2,Feuil2!$A$3:$CQ$931,HLOOKUP(Feuil1!$F461,Feuil2!$E$1:$DG$2,2,0),0)),"",VLOOKUP($H461*100+I$2,Feuil2!$A$3:$CQ$931,HLOOKUP(Feuil1!$F461,Feuil2!$E$1:$DG$2,2,0),0))</f>
        <v>1.1000000000000001</v>
      </c>
      <c r="J461" s="12">
        <f>IF(ISBLANK(VLOOKUP($H461*100+J$2,Feuil2!$A$3:$CQ$931,HLOOKUP(Feuil1!$F461,Feuil2!$E$1:$DG$2,2,0),0)),"",VLOOKUP($H461*100+J$2,Feuil2!$A$3:$CQ$931,HLOOKUP(Feuil1!$F461,Feuil2!$E$1:$DG$2,2,0),0))</f>
        <v>11.5</v>
      </c>
      <c r="K461" s="12">
        <f>IF(ISBLANK(VLOOKUP($H461*100+K$2,Feuil2!$A$3:$CQ$931,HLOOKUP(Feuil1!$F461,Feuil2!$E$1:$DG$2,2,0),0)),"",VLOOKUP($H461*100+K$2,Feuil2!$A$3:$CQ$931,HLOOKUP(Feuil1!$F461,Feuil2!$E$1:$DG$2,2,0),0))</f>
        <v>46</v>
      </c>
      <c r="L461" s="12">
        <f>IF(ISBLANK(VLOOKUP($H461*100+L$2,Feuil2!$A$3:$CQ$931,HLOOKUP(Feuil1!$F461,Feuil2!$E$1:$DG$2,2,0),0)),"",VLOOKUP($H461*100+L$2,Feuil2!$A$3:$CQ$931,HLOOKUP(Feuil1!$F461,Feuil2!$E$1:$DG$2,2,0),0))</f>
        <v>30.5</v>
      </c>
      <c r="M461" s="12">
        <f>IF(ISBLANK(VLOOKUP($H461*100+M$2,Feuil2!$A$3:$CQ$931,HLOOKUP(Feuil1!$F461,Feuil2!$E$1:$DG$2,2,0),0)),"",VLOOKUP($H461*100+M$2,Feuil2!$A$3:$CQ$931,HLOOKUP(Feuil1!$F461,Feuil2!$E$1:$DG$2,2,0),0))</f>
        <v>125.3</v>
      </c>
      <c r="N461" s="12">
        <f>IF(ISBLANK(VLOOKUP($H461*100+N$2,Feuil2!$A$3:$CQ$931,HLOOKUP(Feuil1!$F461,Feuil2!$E$1:$DG$2,2,0),0)),"",VLOOKUP($H461*100+N$2,Feuil2!$A$3:$CQ$931,HLOOKUP(Feuil1!$F461,Feuil2!$E$1:$DG$2,2,0),0))</f>
        <v>110.1</v>
      </c>
      <c r="O461" s="12">
        <f>IF(ISBLANK(VLOOKUP($H461*100+O$2,Feuil2!$A$3:$CQ$931,HLOOKUP(Feuil1!$F461,Feuil2!$E$1:$DG$2,2,0),0)),"",VLOOKUP($H461*100+O$2,Feuil2!$A$3:$CQ$931,HLOOKUP(Feuil1!$F461,Feuil2!$E$1:$DG$2,2,0),0))</f>
        <v>14</v>
      </c>
      <c r="P461" s="12">
        <f>IF(ISBLANK(VLOOKUP($H461*100+P$2,Feuil2!$A$3:$CQ$931,HLOOKUP(Feuil1!$F461,Feuil2!$E$1:$DG$2,2,0),0)),"",VLOOKUP($H461*100+P$2,Feuil2!$A$3:$CQ$931,HLOOKUP(Feuil1!$F461,Feuil2!$E$1:$DG$2,2,0),0))</f>
        <v>15.3</v>
      </c>
      <c r="Q461" s="12">
        <f>IF(ISBLANK(VLOOKUP($H461*100+Q$2,Feuil2!$A$3:$CQ$931,HLOOKUP(Feuil1!$F461,Feuil2!$E$1:$DG$2,2,0),0)),"",VLOOKUP($H461*100+Q$2,Feuil2!$A$3:$CQ$931,HLOOKUP(Feuil1!$F461,Feuil2!$E$1:$DG$2,2,0),0))</f>
        <v>0</v>
      </c>
      <c r="R461" s="12">
        <f>IF(ISBLANK(VLOOKUP($H461*100+R$2,Feuil2!$A$3:$CQ$931,HLOOKUP(Feuil1!$F461,Feuil2!$E$1:$DG$2,2,0),0)),"",VLOOKUP($H461*100+R$2,Feuil2!$A$3:$CQ$931,HLOOKUP(Feuil1!$F461,Feuil2!$E$1:$DG$2,2,0),0))</f>
        <v>0</v>
      </c>
      <c r="S461" s="12">
        <f>IF(ISBLANK(VLOOKUP($H461*100+S$2,Feuil2!$A$3:$CQ$931,HLOOKUP(Feuil1!$F461,Feuil2!$E$1:$DG$2,2,0),0)),"",VLOOKUP($H461*100+S$2,Feuil2!$A$3:$CQ$931,HLOOKUP(Feuil1!$F461,Feuil2!$E$1:$DG$2,2,0),0))</f>
        <v>0</v>
      </c>
      <c r="T461" s="12">
        <f>IF(ISBLANK(VLOOKUP($H461*100+T$2,Feuil2!$A$3:$CQ$931,HLOOKUP(Feuil1!$F461,Feuil2!$E$1:$DG$2,2,0),0)),"",VLOOKUP($H461*100+T$2,Feuil2!$A$3:$CQ$931,HLOOKUP(Feuil1!$F461,Feuil2!$E$1:$DG$2,2,0),0))</f>
        <v>15</v>
      </c>
      <c r="U461" s="12">
        <f t="shared" si="29"/>
        <v>368.8</v>
      </c>
    </row>
    <row r="462" spans="1:21" x14ac:dyDescent="0.35">
      <c r="A462" s="10" t="s">
        <v>35</v>
      </c>
      <c r="B462" s="8" t="s">
        <v>36</v>
      </c>
      <c r="C462" s="39">
        <v>470350</v>
      </c>
      <c r="D462" s="39">
        <v>439900</v>
      </c>
      <c r="E462" s="39">
        <v>30</v>
      </c>
      <c r="F462" s="10">
        <v>4104</v>
      </c>
      <c r="G462" s="5" t="s">
        <v>23</v>
      </c>
      <c r="H462" s="11">
        <v>1987</v>
      </c>
      <c r="I462" s="12">
        <f>IF(ISBLANK(VLOOKUP($H462*100+I$2,Feuil2!$A$3:$CQ$931,HLOOKUP(Feuil1!$F462,Feuil2!$E$1:$DG$2,2,0),0)),"",VLOOKUP($H462*100+I$2,Feuil2!$A$3:$CQ$931,HLOOKUP(Feuil1!$F462,Feuil2!$E$1:$DG$2,2,0),0))</f>
        <v>0</v>
      </c>
      <c r="J462" s="12">
        <f>IF(ISBLANK(VLOOKUP($H462*100+J$2,Feuil2!$A$3:$CQ$931,HLOOKUP(Feuil1!$F462,Feuil2!$E$1:$DG$2,2,0),0)),"",VLOOKUP($H462*100+J$2,Feuil2!$A$3:$CQ$931,HLOOKUP(Feuil1!$F462,Feuil2!$E$1:$DG$2,2,0),0))</f>
        <v>27.5</v>
      </c>
      <c r="K462" s="12">
        <f>IF(ISBLANK(VLOOKUP($H462*100+K$2,Feuil2!$A$3:$CQ$931,HLOOKUP(Feuil1!$F462,Feuil2!$E$1:$DG$2,2,0),0)),"",VLOOKUP($H462*100+K$2,Feuil2!$A$3:$CQ$931,HLOOKUP(Feuil1!$F462,Feuil2!$E$1:$DG$2,2,0),0))</f>
        <v>133.6</v>
      </c>
      <c r="L462" s="12">
        <f>IF(ISBLANK(VLOOKUP($H462*100+L$2,Feuil2!$A$3:$CQ$931,HLOOKUP(Feuil1!$F462,Feuil2!$E$1:$DG$2,2,0),0)),"",VLOOKUP($H462*100+L$2,Feuil2!$A$3:$CQ$931,HLOOKUP(Feuil1!$F462,Feuil2!$E$1:$DG$2,2,0),0))</f>
        <v>101</v>
      </c>
      <c r="M462" s="12">
        <f>IF(ISBLANK(VLOOKUP($H462*100+M$2,Feuil2!$A$3:$CQ$931,HLOOKUP(Feuil1!$F462,Feuil2!$E$1:$DG$2,2,0),0)),"",VLOOKUP($H462*100+M$2,Feuil2!$A$3:$CQ$931,HLOOKUP(Feuil1!$F462,Feuil2!$E$1:$DG$2,2,0),0))</f>
        <v>99.4</v>
      </c>
      <c r="N462" s="12">
        <f>IF(ISBLANK(VLOOKUP($H462*100+N$2,Feuil2!$A$3:$CQ$931,HLOOKUP(Feuil1!$F462,Feuil2!$E$1:$DG$2,2,0),0)),"",VLOOKUP($H462*100+N$2,Feuil2!$A$3:$CQ$931,HLOOKUP(Feuil1!$F462,Feuil2!$E$1:$DG$2,2,0),0))</f>
        <v>38.4</v>
      </c>
      <c r="O462" s="12">
        <f>IF(ISBLANK(VLOOKUP($H462*100+O$2,Feuil2!$A$3:$CQ$931,HLOOKUP(Feuil1!$F462,Feuil2!$E$1:$DG$2,2,0),0)),"",VLOOKUP($H462*100+O$2,Feuil2!$A$3:$CQ$931,HLOOKUP(Feuil1!$F462,Feuil2!$E$1:$DG$2,2,0),0))</f>
        <v>34</v>
      </c>
      <c r="P462" s="12">
        <f>IF(ISBLANK(VLOOKUP($H462*100+P$2,Feuil2!$A$3:$CQ$931,HLOOKUP(Feuil1!$F462,Feuil2!$E$1:$DG$2,2,0),0)),"",VLOOKUP($H462*100+P$2,Feuil2!$A$3:$CQ$931,HLOOKUP(Feuil1!$F462,Feuil2!$E$1:$DG$2,2,0),0))</f>
        <v>37.1</v>
      </c>
      <c r="Q462" s="12">
        <f>IF(ISBLANK(VLOOKUP($H462*100+Q$2,Feuil2!$A$3:$CQ$931,HLOOKUP(Feuil1!$F462,Feuil2!$E$1:$DG$2,2,0),0)),"",VLOOKUP($H462*100+Q$2,Feuil2!$A$3:$CQ$931,HLOOKUP(Feuil1!$F462,Feuil2!$E$1:$DG$2,2,0),0))</f>
        <v>18.5</v>
      </c>
      <c r="R462" s="12">
        <f>IF(ISBLANK(VLOOKUP($H462*100+R$2,Feuil2!$A$3:$CQ$931,HLOOKUP(Feuil1!$F462,Feuil2!$E$1:$DG$2,2,0),0)),"",VLOOKUP($H462*100+R$2,Feuil2!$A$3:$CQ$931,HLOOKUP(Feuil1!$F462,Feuil2!$E$1:$DG$2,2,0),0))</f>
        <v>12.2</v>
      </c>
      <c r="S462" s="12">
        <f>IF(ISBLANK(VLOOKUP($H462*100+S$2,Feuil2!$A$3:$CQ$931,HLOOKUP(Feuil1!$F462,Feuil2!$E$1:$DG$2,2,0),0)),"",VLOOKUP($H462*100+S$2,Feuil2!$A$3:$CQ$931,HLOOKUP(Feuil1!$F462,Feuil2!$E$1:$DG$2,2,0),0))</f>
        <v>0</v>
      </c>
      <c r="T462" s="12">
        <f>IF(ISBLANK(VLOOKUP($H462*100+T$2,Feuil2!$A$3:$CQ$931,HLOOKUP(Feuil1!$F462,Feuil2!$E$1:$DG$2,2,0),0)),"",VLOOKUP($H462*100+T$2,Feuil2!$A$3:$CQ$931,HLOOKUP(Feuil1!$F462,Feuil2!$E$1:$DG$2,2,0),0))</f>
        <v>0</v>
      </c>
      <c r="U462" s="12">
        <f t="shared" si="29"/>
        <v>501.7</v>
      </c>
    </row>
    <row r="463" spans="1:21" x14ac:dyDescent="0.35">
      <c r="A463" s="10" t="s">
        <v>35</v>
      </c>
      <c r="B463" s="8" t="s">
        <v>36</v>
      </c>
      <c r="C463" s="39">
        <v>470350</v>
      </c>
      <c r="D463" s="39">
        <v>439900</v>
      </c>
      <c r="E463" s="39">
        <v>30</v>
      </c>
      <c r="F463" s="10">
        <v>4104</v>
      </c>
      <c r="G463" s="5" t="s">
        <v>23</v>
      </c>
      <c r="H463" s="11">
        <v>1988</v>
      </c>
      <c r="I463" s="12">
        <f>IF(ISBLANK(VLOOKUP($H463*100+I$2,Feuil2!$A$3:$CQ$931,HLOOKUP(Feuil1!$F463,Feuil2!$E$1:$DG$2,2,0),0)),"",VLOOKUP($H463*100+I$2,Feuil2!$A$3:$CQ$931,HLOOKUP(Feuil1!$F463,Feuil2!$E$1:$DG$2,2,0),0))</f>
        <v>0</v>
      </c>
      <c r="J463" s="12">
        <f>IF(ISBLANK(VLOOKUP($H463*100+J$2,Feuil2!$A$3:$CQ$931,HLOOKUP(Feuil1!$F463,Feuil2!$E$1:$DG$2,2,0),0)),"",VLOOKUP($H463*100+J$2,Feuil2!$A$3:$CQ$931,HLOOKUP(Feuil1!$F463,Feuil2!$E$1:$DG$2,2,0),0))</f>
        <v>56.4</v>
      </c>
      <c r="K463" s="12">
        <f>IF(ISBLANK(VLOOKUP($H463*100+K$2,Feuil2!$A$3:$CQ$931,HLOOKUP(Feuil1!$F463,Feuil2!$E$1:$DG$2,2,0),0)),"",VLOOKUP($H463*100+K$2,Feuil2!$A$3:$CQ$931,HLOOKUP(Feuil1!$F463,Feuil2!$E$1:$DG$2,2,0),0))</f>
        <v>138.1</v>
      </c>
      <c r="L463" s="12">
        <f>IF(ISBLANK(VLOOKUP($H463*100+L$2,Feuil2!$A$3:$CQ$931,HLOOKUP(Feuil1!$F463,Feuil2!$E$1:$DG$2,2,0),0)),"",VLOOKUP($H463*100+L$2,Feuil2!$A$3:$CQ$931,HLOOKUP(Feuil1!$F463,Feuil2!$E$1:$DG$2,2,0),0))</f>
        <v>13.5</v>
      </c>
      <c r="M463" s="12">
        <f>IF(ISBLANK(VLOOKUP($H463*100+M$2,Feuil2!$A$3:$CQ$931,HLOOKUP(Feuil1!$F463,Feuil2!$E$1:$DG$2,2,0),0)),"",VLOOKUP($H463*100+M$2,Feuil2!$A$3:$CQ$931,HLOOKUP(Feuil1!$F463,Feuil2!$E$1:$DG$2,2,0),0))</f>
        <v>49.4</v>
      </c>
      <c r="N463" s="12">
        <f>IF(ISBLANK(VLOOKUP($H463*100+N$2,Feuil2!$A$3:$CQ$931,HLOOKUP(Feuil1!$F463,Feuil2!$E$1:$DG$2,2,0),0)),"",VLOOKUP($H463*100+N$2,Feuil2!$A$3:$CQ$931,HLOOKUP(Feuil1!$F463,Feuil2!$E$1:$DG$2,2,0),0))</f>
        <v>100.1</v>
      </c>
      <c r="O463" s="12">
        <f>IF(ISBLANK(VLOOKUP($H463*100+O$2,Feuil2!$A$3:$CQ$931,HLOOKUP(Feuil1!$F463,Feuil2!$E$1:$DG$2,2,0),0)),"",VLOOKUP($H463*100+O$2,Feuil2!$A$3:$CQ$931,HLOOKUP(Feuil1!$F463,Feuil2!$E$1:$DG$2,2,0),0))</f>
        <v>51.4</v>
      </c>
      <c r="P463" s="12">
        <f>IF(ISBLANK(VLOOKUP($H463*100+P$2,Feuil2!$A$3:$CQ$931,HLOOKUP(Feuil1!$F463,Feuil2!$E$1:$DG$2,2,0),0)),"",VLOOKUP($H463*100+P$2,Feuil2!$A$3:$CQ$931,HLOOKUP(Feuil1!$F463,Feuil2!$E$1:$DG$2,2,0),0))</f>
        <v>85.5</v>
      </c>
      <c r="Q463" s="12">
        <f>IF(ISBLANK(VLOOKUP($H463*100+Q$2,Feuil2!$A$3:$CQ$931,HLOOKUP(Feuil1!$F463,Feuil2!$E$1:$DG$2,2,0),0)),"",VLOOKUP($H463*100+Q$2,Feuil2!$A$3:$CQ$931,HLOOKUP(Feuil1!$F463,Feuil2!$E$1:$DG$2,2,0),0))</f>
        <v>15.5</v>
      </c>
      <c r="R463" s="12">
        <f>IF(ISBLANK(VLOOKUP($H463*100+R$2,Feuil2!$A$3:$CQ$931,HLOOKUP(Feuil1!$F463,Feuil2!$E$1:$DG$2,2,0),0)),"",VLOOKUP($H463*100+R$2,Feuil2!$A$3:$CQ$931,HLOOKUP(Feuil1!$F463,Feuil2!$E$1:$DG$2,2,0),0))</f>
        <v>2</v>
      </c>
      <c r="S463" s="12">
        <f>IF(ISBLANK(VLOOKUP($H463*100+S$2,Feuil2!$A$3:$CQ$931,HLOOKUP(Feuil1!$F463,Feuil2!$E$1:$DG$2,2,0),0)),"",VLOOKUP($H463*100+S$2,Feuil2!$A$3:$CQ$931,HLOOKUP(Feuil1!$F463,Feuil2!$E$1:$DG$2,2,0),0))</f>
        <v>0</v>
      </c>
      <c r="T463" s="12">
        <f>IF(ISBLANK(VLOOKUP($H463*100+T$2,Feuil2!$A$3:$CQ$931,HLOOKUP(Feuil1!$F463,Feuil2!$E$1:$DG$2,2,0),0)),"",VLOOKUP($H463*100+T$2,Feuil2!$A$3:$CQ$931,HLOOKUP(Feuil1!$F463,Feuil2!$E$1:$DG$2,2,0),0))</f>
        <v>2</v>
      </c>
      <c r="U463" s="12">
        <f t="shared" si="29"/>
        <v>513.9</v>
      </c>
    </row>
    <row r="464" spans="1:21" x14ac:dyDescent="0.35">
      <c r="A464" s="10" t="s">
        <v>35</v>
      </c>
      <c r="B464" s="8" t="s">
        <v>36</v>
      </c>
      <c r="C464" s="39">
        <v>470350</v>
      </c>
      <c r="D464" s="39">
        <v>439900</v>
      </c>
      <c r="E464" s="39">
        <v>30</v>
      </c>
      <c r="F464" s="10">
        <v>4104</v>
      </c>
      <c r="G464" s="5" t="s">
        <v>23</v>
      </c>
      <c r="H464" s="11">
        <v>1989</v>
      </c>
      <c r="I464" s="12">
        <f>IF(ISBLANK(VLOOKUP($H464*100+I$2,Feuil2!$A$3:$CQ$931,HLOOKUP(Feuil1!$F464,Feuil2!$E$1:$DG$2,2,0),0)),"",VLOOKUP($H464*100+I$2,Feuil2!$A$3:$CQ$931,HLOOKUP(Feuil1!$F464,Feuil2!$E$1:$DG$2,2,0),0))</f>
        <v>6.6</v>
      </c>
      <c r="J464" s="12">
        <f>IF(ISBLANK(VLOOKUP($H464*100+J$2,Feuil2!$A$3:$CQ$931,HLOOKUP(Feuil1!$F464,Feuil2!$E$1:$DG$2,2,0),0)),"",VLOOKUP($H464*100+J$2,Feuil2!$A$3:$CQ$931,HLOOKUP(Feuil1!$F464,Feuil2!$E$1:$DG$2,2,0),0))</f>
        <v>73.7</v>
      </c>
      <c r="K464" s="12">
        <f>IF(ISBLANK(VLOOKUP($H464*100+K$2,Feuil2!$A$3:$CQ$931,HLOOKUP(Feuil1!$F464,Feuil2!$E$1:$DG$2,2,0),0)),"",VLOOKUP($H464*100+K$2,Feuil2!$A$3:$CQ$931,HLOOKUP(Feuil1!$F464,Feuil2!$E$1:$DG$2,2,0),0))</f>
        <v>129</v>
      </c>
      <c r="L464" s="12">
        <f>IF(ISBLANK(VLOOKUP($H464*100+L$2,Feuil2!$A$3:$CQ$931,HLOOKUP(Feuil1!$F464,Feuil2!$E$1:$DG$2,2,0),0)),"",VLOOKUP($H464*100+L$2,Feuil2!$A$3:$CQ$931,HLOOKUP(Feuil1!$F464,Feuil2!$E$1:$DG$2,2,0),0))</f>
        <v>156</v>
      </c>
      <c r="M464" s="12">
        <f>IF(ISBLANK(VLOOKUP($H464*100+M$2,Feuil2!$A$3:$CQ$931,HLOOKUP(Feuil1!$F464,Feuil2!$E$1:$DG$2,2,0),0)),"",VLOOKUP($H464*100+M$2,Feuil2!$A$3:$CQ$931,HLOOKUP(Feuil1!$F464,Feuil2!$E$1:$DG$2,2,0),0))</f>
        <v>62.5</v>
      </c>
      <c r="N464" s="12">
        <f>IF(ISBLANK(VLOOKUP($H464*100+N$2,Feuil2!$A$3:$CQ$931,HLOOKUP(Feuil1!$F464,Feuil2!$E$1:$DG$2,2,0),0)),"",VLOOKUP($H464*100+N$2,Feuil2!$A$3:$CQ$931,HLOOKUP(Feuil1!$F464,Feuil2!$E$1:$DG$2,2,0),0))</f>
        <v>3.5</v>
      </c>
      <c r="O464" s="12">
        <f>IF(ISBLANK(VLOOKUP($H464*100+O$2,Feuil2!$A$3:$CQ$931,HLOOKUP(Feuil1!$F464,Feuil2!$E$1:$DG$2,2,0),0)),"",VLOOKUP($H464*100+O$2,Feuil2!$A$3:$CQ$931,HLOOKUP(Feuil1!$F464,Feuil2!$E$1:$DG$2,2,0),0))</f>
        <v>40.200000000000003</v>
      </c>
      <c r="P464" s="12">
        <f>IF(ISBLANK(VLOOKUP($H464*100+P$2,Feuil2!$A$3:$CQ$931,HLOOKUP(Feuil1!$F464,Feuil2!$E$1:$DG$2,2,0),0)),"",VLOOKUP($H464*100+P$2,Feuil2!$A$3:$CQ$931,HLOOKUP(Feuil1!$F464,Feuil2!$E$1:$DG$2,2,0),0))</f>
        <v>81.099999999999994</v>
      </c>
      <c r="Q464" s="12">
        <f>IF(ISBLANK(VLOOKUP($H464*100+Q$2,Feuil2!$A$3:$CQ$931,HLOOKUP(Feuil1!$F464,Feuil2!$E$1:$DG$2,2,0),0)),"",VLOOKUP($H464*100+Q$2,Feuil2!$A$3:$CQ$931,HLOOKUP(Feuil1!$F464,Feuil2!$E$1:$DG$2,2,0),0))</f>
        <v>46</v>
      </c>
      <c r="R464" s="12">
        <f>IF(ISBLANK(VLOOKUP($H464*100+R$2,Feuil2!$A$3:$CQ$931,HLOOKUP(Feuil1!$F464,Feuil2!$E$1:$DG$2,2,0),0)),"",VLOOKUP($H464*100+R$2,Feuil2!$A$3:$CQ$931,HLOOKUP(Feuil1!$F464,Feuil2!$E$1:$DG$2,2,0),0))</f>
        <v>15</v>
      </c>
      <c r="S464" s="12">
        <f>IF(ISBLANK(VLOOKUP($H464*100+S$2,Feuil2!$A$3:$CQ$931,HLOOKUP(Feuil1!$F464,Feuil2!$E$1:$DG$2,2,0),0)),"",VLOOKUP($H464*100+S$2,Feuil2!$A$3:$CQ$931,HLOOKUP(Feuil1!$F464,Feuil2!$E$1:$DG$2,2,0),0))</f>
        <v>0</v>
      </c>
      <c r="T464" s="12">
        <f>IF(ISBLANK(VLOOKUP($H464*100+T$2,Feuil2!$A$3:$CQ$931,HLOOKUP(Feuil1!$F464,Feuil2!$E$1:$DG$2,2,0),0)),"",VLOOKUP($H464*100+T$2,Feuil2!$A$3:$CQ$931,HLOOKUP(Feuil1!$F464,Feuil2!$E$1:$DG$2,2,0),0))</f>
        <v>0</v>
      </c>
      <c r="U464" s="12">
        <f t="shared" si="29"/>
        <v>613.6</v>
      </c>
    </row>
    <row r="465" spans="1:21" x14ac:dyDescent="0.35">
      <c r="A465" s="10" t="s">
        <v>35</v>
      </c>
      <c r="B465" s="8" t="s">
        <v>36</v>
      </c>
      <c r="C465" s="39">
        <v>470350</v>
      </c>
      <c r="D465" s="39">
        <v>439900</v>
      </c>
      <c r="E465" s="39">
        <v>30</v>
      </c>
      <c r="F465" s="10">
        <v>4104</v>
      </c>
      <c r="G465" s="5" t="s">
        <v>23</v>
      </c>
      <c r="H465" s="11">
        <v>1990</v>
      </c>
      <c r="I465" s="12">
        <f>IF(ISBLANK(VLOOKUP($H465*100+I$2,Feuil2!$A$3:$CQ$931,HLOOKUP(Feuil1!$F465,Feuil2!$E$1:$DG$2,2,0),0)),"",VLOOKUP($H465*100+I$2,Feuil2!$A$3:$CQ$931,HLOOKUP(Feuil1!$F465,Feuil2!$E$1:$DG$2,2,0),0))</f>
        <v>0</v>
      </c>
      <c r="J465" s="12">
        <f>IF(ISBLANK(VLOOKUP($H465*100+J$2,Feuil2!$A$3:$CQ$931,HLOOKUP(Feuil1!$F465,Feuil2!$E$1:$DG$2,2,0),0)),"",VLOOKUP($H465*100+J$2,Feuil2!$A$3:$CQ$931,HLOOKUP(Feuil1!$F465,Feuil2!$E$1:$DG$2,2,0),0))</f>
        <v>32.6</v>
      </c>
      <c r="K465" s="12">
        <f>IF(ISBLANK(VLOOKUP($H465*100+K$2,Feuil2!$A$3:$CQ$931,HLOOKUP(Feuil1!$F465,Feuil2!$E$1:$DG$2,2,0),0)),"",VLOOKUP($H465*100+K$2,Feuil2!$A$3:$CQ$931,HLOOKUP(Feuil1!$F465,Feuil2!$E$1:$DG$2,2,0),0))</f>
        <v>64.3</v>
      </c>
      <c r="L465" s="12">
        <f>IF(ISBLANK(VLOOKUP($H465*100+L$2,Feuil2!$A$3:$CQ$931,HLOOKUP(Feuil1!$F465,Feuil2!$E$1:$DG$2,2,0),0)),"",VLOOKUP($H465*100+L$2,Feuil2!$A$3:$CQ$931,HLOOKUP(Feuil1!$F465,Feuil2!$E$1:$DG$2,2,0),0))</f>
        <v>152.5</v>
      </c>
      <c r="M465" s="12">
        <f>IF(ISBLANK(VLOOKUP($H465*100+M$2,Feuil2!$A$3:$CQ$931,HLOOKUP(Feuil1!$F465,Feuil2!$E$1:$DG$2,2,0),0)),"",VLOOKUP($H465*100+M$2,Feuil2!$A$3:$CQ$931,HLOOKUP(Feuil1!$F465,Feuil2!$E$1:$DG$2,2,0),0))</f>
        <v>7</v>
      </c>
      <c r="N465" s="12">
        <f>IF(ISBLANK(VLOOKUP($H465*100+N$2,Feuil2!$A$3:$CQ$931,HLOOKUP(Feuil1!$F465,Feuil2!$E$1:$DG$2,2,0),0)),"",VLOOKUP($H465*100+N$2,Feuil2!$A$3:$CQ$931,HLOOKUP(Feuil1!$F465,Feuil2!$E$1:$DG$2,2,0),0))</f>
        <v>100.7</v>
      </c>
      <c r="O465" s="12">
        <f>IF(ISBLANK(VLOOKUP($H465*100+O$2,Feuil2!$A$3:$CQ$931,HLOOKUP(Feuil1!$F465,Feuil2!$E$1:$DG$2,2,0),0)),"",VLOOKUP($H465*100+O$2,Feuil2!$A$3:$CQ$931,HLOOKUP(Feuil1!$F465,Feuil2!$E$1:$DG$2,2,0),0))</f>
        <v>117.5</v>
      </c>
      <c r="P465" s="12">
        <f>IF(ISBLANK(VLOOKUP($H465*100+P$2,Feuil2!$A$3:$CQ$931,HLOOKUP(Feuil1!$F465,Feuil2!$E$1:$DG$2,2,0),0)),"",VLOOKUP($H465*100+P$2,Feuil2!$A$3:$CQ$931,HLOOKUP(Feuil1!$F465,Feuil2!$E$1:$DG$2,2,0),0))</f>
        <v>27</v>
      </c>
      <c r="Q465" s="12">
        <f>IF(ISBLANK(VLOOKUP($H465*100+Q$2,Feuil2!$A$3:$CQ$931,HLOOKUP(Feuil1!$F465,Feuil2!$E$1:$DG$2,2,0),0)),"",VLOOKUP($H465*100+Q$2,Feuil2!$A$3:$CQ$931,HLOOKUP(Feuil1!$F465,Feuil2!$E$1:$DG$2,2,0),0))</f>
        <v>8</v>
      </c>
      <c r="R465" s="12">
        <f>IF(ISBLANK(VLOOKUP($H465*100+R$2,Feuil2!$A$3:$CQ$931,HLOOKUP(Feuil1!$F465,Feuil2!$E$1:$DG$2,2,0),0)),"",VLOOKUP($H465*100+R$2,Feuil2!$A$3:$CQ$931,HLOOKUP(Feuil1!$F465,Feuil2!$E$1:$DG$2,2,0),0))</f>
        <v>0</v>
      </c>
      <c r="S465" s="12">
        <f>IF(ISBLANK(VLOOKUP($H465*100+S$2,Feuil2!$A$3:$CQ$931,HLOOKUP(Feuil1!$F465,Feuil2!$E$1:$DG$2,2,0),0)),"",VLOOKUP($H465*100+S$2,Feuil2!$A$3:$CQ$931,HLOOKUP(Feuil1!$F465,Feuil2!$E$1:$DG$2,2,0),0))</f>
        <v>0</v>
      </c>
      <c r="T465" s="12">
        <f>IF(ISBLANK(VLOOKUP($H465*100+T$2,Feuil2!$A$3:$CQ$931,HLOOKUP(Feuil1!$F465,Feuil2!$E$1:$DG$2,2,0),0)),"",VLOOKUP($H465*100+T$2,Feuil2!$A$3:$CQ$931,HLOOKUP(Feuil1!$F465,Feuil2!$E$1:$DG$2,2,0),0))</f>
        <v>1</v>
      </c>
      <c r="U465" s="12">
        <f t="shared" si="29"/>
        <v>510.59999999999997</v>
      </c>
    </row>
    <row r="466" spans="1:21" x14ac:dyDescent="0.35">
      <c r="A466" s="10" t="s">
        <v>35</v>
      </c>
      <c r="B466" s="8" t="s">
        <v>36</v>
      </c>
      <c r="C466" s="39">
        <v>470350</v>
      </c>
      <c r="D466" s="39">
        <v>439900</v>
      </c>
      <c r="E466" s="39">
        <v>30</v>
      </c>
      <c r="F466" s="10">
        <v>4104</v>
      </c>
      <c r="G466" s="5" t="s">
        <v>23</v>
      </c>
      <c r="H466" s="11">
        <v>1991</v>
      </c>
      <c r="I466" s="12">
        <f>IF(ISBLANK(VLOOKUP($H466*100+I$2,Feuil2!$A$3:$CQ$931,HLOOKUP(Feuil1!$F466,Feuil2!$E$1:$DG$2,2,0),0)),"",VLOOKUP($H466*100+I$2,Feuil2!$A$3:$CQ$931,HLOOKUP(Feuil1!$F466,Feuil2!$E$1:$DG$2,2,0),0))</f>
        <v>49</v>
      </c>
      <c r="J466" s="12">
        <f>IF(ISBLANK(VLOOKUP($H466*100+J$2,Feuil2!$A$3:$CQ$931,HLOOKUP(Feuil1!$F466,Feuil2!$E$1:$DG$2,2,0),0)),"",VLOOKUP($H466*100+J$2,Feuil2!$A$3:$CQ$931,HLOOKUP(Feuil1!$F466,Feuil2!$E$1:$DG$2,2,0),0))</f>
        <v>56</v>
      </c>
      <c r="K466" s="12">
        <f>IF(ISBLANK(VLOOKUP($H466*100+K$2,Feuil2!$A$3:$CQ$931,HLOOKUP(Feuil1!$F466,Feuil2!$E$1:$DG$2,2,0),0)),"",VLOOKUP($H466*100+K$2,Feuil2!$A$3:$CQ$931,HLOOKUP(Feuil1!$F466,Feuil2!$E$1:$DG$2,2,0),0))</f>
        <v>16.5</v>
      </c>
      <c r="L466" s="12">
        <f>IF(ISBLANK(VLOOKUP($H466*100+L$2,Feuil2!$A$3:$CQ$931,HLOOKUP(Feuil1!$F466,Feuil2!$E$1:$DG$2,2,0),0)),"",VLOOKUP($H466*100+L$2,Feuil2!$A$3:$CQ$931,HLOOKUP(Feuil1!$F466,Feuil2!$E$1:$DG$2,2,0),0))</f>
        <v>16.5</v>
      </c>
      <c r="M466" s="12">
        <f>IF(ISBLANK(VLOOKUP($H466*100+M$2,Feuil2!$A$3:$CQ$931,HLOOKUP(Feuil1!$F466,Feuil2!$E$1:$DG$2,2,0),0)),"",VLOOKUP($H466*100+M$2,Feuil2!$A$3:$CQ$931,HLOOKUP(Feuil1!$F466,Feuil2!$E$1:$DG$2,2,0),0))</f>
        <v>0</v>
      </c>
      <c r="N466" s="12">
        <f>IF(ISBLANK(VLOOKUP($H466*100+N$2,Feuil2!$A$3:$CQ$931,HLOOKUP(Feuil1!$F466,Feuil2!$E$1:$DG$2,2,0),0)),"",VLOOKUP($H466*100+N$2,Feuil2!$A$3:$CQ$931,HLOOKUP(Feuil1!$F466,Feuil2!$E$1:$DG$2,2,0),0))</f>
        <v>49.5</v>
      </c>
      <c r="O466" s="12">
        <f>IF(ISBLANK(VLOOKUP($H466*100+O$2,Feuil2!$A$3:$CQ$931,HLOOKUP(Feuil1!$F466,Feuil2!$E$1:$DG$2,2,0),0)),"",VLOOKUP($H466*100+O$2,Feuil2!$A$3:$CQ$931,HLOOKUP(Feuil1!$F466,Feuil2!$E$1:$DG$2,2,0),0))</f>
        <v>58</v>
      </c>
      <c r="P466" s="12">
        <f>IF(ISBLANK(VLOOKUP($H466*100+P$2,Feuil2!$A$3:$CQ$931,HLOOKUP(Feuil1!$F466,Feuil2!$E$1:$DG$2,2,0),0)),"",VLOOKUP($H466*100+P$2,Feuil2!$A$3:$CQ$931,HLOOKUP(Feuil1!$F466,Feuil2!$E$1:$DG$2,2,0),0))</f>
        <v>69</v>
      </c>
      <c r="Q466" s="12">
        <f>IF(ISBLANK(VLOOKUP($H466*100+Q$2,Feuil2!$A$3:$CQ$931,HLOOKUP(Feuil1!$F466,Feuil2!$E$1:$DG$2,2,0),0)),"",VLOOKUP($H466*100+Q$2,Feuil2!$A$3:$CQ$931,HLOOKUP(Feuil1!$F466,Feuil2!$E$1:$DG$2,2,0),0))</f>
        <v>7.5</v>
      </c>
      <c r="R466" s="12">
        <f>IF(ISBLANK(VLOOKUP($H466*100+R$2,Feuil2!$A$3:$CQ$931,HLOOKUP(Feuil1!$F466,Feuil2!$E$1:$DG$2,2,0),0)),"",VLOOKUP($H466*100+R$2,Feuil2!$A$3:$CQ$931,HLOOKUP(Feuil1!$F466,Feuil2!$E$1:$DG$2,2,0),0))</f>
        <v>56</v>
      </c>
      <c r="S466" s="12">
        <f>IF(ISBLANK(VLOOKUP($H466*100+S$2,Feuil2!$A$3:$CQ$931,HLOOKUP(Feuil1!$F466,Feuil2!$E$1:$DG$2,2,0),0)),"",VLOOKUP($H466*100+S$2,Feuil2!$A$3:$CQ$931,HLOOKUP(Feuil1!$F466,Feuil2!$E$1:$DG$2,2,0),0))</f>
        <v>0</v>
      </c>
      <c r="T466" s="12">
        <f>IF(ISBLANK(VLOOKUP($H466*100+T$2,Feuil2!$A$3:$CQ$931,HLOOKUP(Feuil1!$F466,Feuil2!$E$1:$DG$2,2,0),0)),"",VLOOKUP($H466*100+T$2,Feuil2!$A$3:$CQ$931,HLOOKUP(Feuil1!$F466,Feuil2!$E$1:$DG$2,2,0),0))</f>
        <v>2</v>
      </c>
      <c r="U466" s="12">
        <f t="shared" si="29"/>
        <v>380</v>
      </c>
    </row>
    <row r="467" spans="1:21" x14ac:dyDescent="0.35">
      <c r="A467" s="10" t="s">
        <v>35</v>
      </c>
      <c r="B467" s="8" t="s">
        <v>36</v>
      </c>
      <c r="C467" s="39">
        <v>470350</v>
      </c>
      <c r="D467" s="39">
        <v>439900</v>
      </c>
      <c r="E467" s="39">
        <v>30</v>
      </c>
      <c r="F467" s="10">
        <v>4104</v>
      </c>
      <c r="G467" s="5" t="s">
        <v>23</v>
      </c>
      <c r="H467" s="11">
        <v>1992</v>
      </c>
      <c r="I467" s="12">
        <f>IF(ISBLANK(VLOOKUP($H467*100+I$2,Feuil2!$A$3:$CQ$931,HLOOKUP(Feuil1!$F467,Feuil2!$E$1:$DG$2,2,0),0)),"",VLOOKUP($H467*100+I$2,Feuil2!$A$3:$CQ$931,HLOOKUP(Feuil1!$F467,Feuil2!$E$1:$DG$2,2,0),0))</f>
        <v>6.5</v>
      </c>
      <c r="J467" s="12">
        <f>IF(ISBLANK(VLOOKUP($H467*100+J$2,Feuil2!$A$3:$CQ$931,HLOOKUP(Feuil1!$F467,Feuil2!$E$1:$DG$2,2,0),0)),"",VLOOKUP($H467*100+J$2,Feuil2!$A$3:$CQ$931,HLOOKUP(Feuil1!$F467,Feuil2!$E$1:$DG$2,2,0),0))</f>
        <v>60</v>
      </c>
      <c r="K467" s="12">
        <f>IF(ISBLANK(VLOOKUP($H467*100+K$2,Feuil2!$A$3:$CQ$931,HLOOKUP(Feuil1!$F467,Feuil2!$E$1:$DG$2,2,0),0)),"",VLOOKUP($H467*100+K$2,Feuil2!$A$3:$CQ$931,HLOOKUP(Feuil1!$F467,Feuil2!$E$1:$DG$2,2,0),0))</f>
        <v>17</v>
      </c>
      <c r="L467" s="12">
        <f>IF(ISBLANK(VLOOKUP($H467*100+L$2,Feuil2!$A$3:$CQ$931,HLOOKUP(Feuil1!$F467,Feuil2!$E$1:$DG$2,2,0),0)),"",VLOOKUP($H467*100+L$2,Feuil2!$A$3:$CQ$931,HLOOKUP(Feuil1!$F467,Feuil2!$E$1:$DG$2,2,0),0))</f>
        <v>21</v>
      </c>
      <c r="M467" s="12">
        <f>IF(ISBLANK(VLOOKUP($H467*100+M$2,Feuil2!$A$3:$CQ$931,HLOOKUP(Feuil1!$F467,Feuil2!$E$1:$DG$2,2,0),0)),"",VLOOKUP($H467*100+M$2,Feuil2!$A$3:$CQ$931,HLOOKUP(Feuil1!$F467,Feuil2!$E$1:$DG$2,2,0),0))</f>
        <v>14.5</v>
      </c>
      <c r="N467" s="12">
        <f>IF(ISBLANK(VLOOKUP($H467*100+N$2,Feuil2!$A$3:$CQ$931,HLOOKUP(Feuil1!$F467,Feuil2!$E$1:$DG$2,2,0),0)),"",VLOOKUP($H467*100+N$2,Feuil2!$A$3:$CQ$931,HLOOKUP(Feuil1!$F467,Feuil2!$E$1:$DG$2,2,0),0))</f>
        <v>12</v>
      </c>
      <c r="O467" s="12">
        <f>IF(ISBLANK(VLOOKUP($H467*100+O$2,Feuil2!$A$3:$CQ$931,HLOOKUP(Feuil1!$F467,Feuil2!$E$1:$DG$2,2,0),0)),"",VLOOKUP($H467*100+O$2,Feuil2!$A$3:$CQ$931,HLOOKUP(Feuil1!$F467,Feuil2!$E$1:$DG$2,2,0),0))</f>
        <v>62</v>
      </c>
      <c r="P467" s="12">
        <f>IF(ISBLANK(VLOOKUP($H467*100+P$2,Feuil2!$A$3:$CQ$931,HLOOKUP(Feuil1!$F467,Feuil2!$E$1:$DG$2,2,0),0)),"",VLOOKUP($H467*100+P$2,Feuil2!$A$3:$CQ$931,HLOOKUP(Feuil1!$F467,Feuil2!$E$1:$DG$2,2,0),0))</f>
        <v>59.3</v>
      </c>
      <c r="Q467" s="12">
        <f>IF(ISBLANK(VLOOKUP($H467*100+Q$2,Feuil2!$A$3:$CQ$931,HLOOKUP(Feuil1!$F467,Feuil2!$E$1:$DG$2,2,0),0)),"",VLOOKUP($H467*100+Q$2,Feuil2!$A$3:$CQ$931,HLOOKUP(Feuil1!$F467,Feuil2!$E$1:$DG$2,2,0),0))</f>
        <v>41.5</v>
      </c>
      <c r="R467" s="12">
        <f>IF(ISBLANK(VLOOKUP($H467*100+R$2,Feuil2!$A$3:$CQ$931,HLOOKUP(Feuil1!$F467,Feuil2!$E$1:$DG$2,2,0),0)),"",VLOOKUP($H467*100+R$2,Feuil2!$A$3:$CQ$931,HLOOKUP(Feuil1!$F467,Feuil2!$E$1:$DG$2,2,0),0))</f>
        <v>0</v>
      </c>
      <c r="S467" s="12">
        <f>IF(ISBLANK(VLOOKUP($H467*100+S$2,Feuil2!$A$3:$CQ$931,HLOOKUP(Feuil1!$F467,Feuil2!$E$1:$DG$2,2,0),0)),"",VLOOKUP($H467*100+S$2,Feuil2!$A$3:$CQ$931,HLOOKUP(Feuil1!$F467,Feuil2!$E$1:$DG$2,2,0),0))</f>
        <v>0</v>
      </c>
      <c r="T467" s="12">
        <f>IF(ISBLANK(VLOOKUP($H467*100+T$2,Feuil2!$A$3:$CQ$931,HLOOKUP(Feuil1!$F467,Feuil2!$E$1:$DG$2,2,0),0)),"",VLOOKUP($H467*100+T$2,Feuil2!$A$3:$CQ$931,HLOOKUP(Feuil1!$F467,Feuil2!$E$1:$DG$2,2,0),0))</f>
        <v>0</v>
      </c>
      <c r="U467" s="12">
        <f t="shared" si="29"/>
        <v>293.8</v>
      </c>
    </row>
    <row r="468" spans="1:21" x14ac:dyDescent="0.35">
      <c r="A468" s="10" t="s">
        <v>35</v>
      </c>
      <c r="B468" s="8" t="s">
        <v>36</v>
      </c>
      <c r="C468" s="39">
        <v>470350</v>
      </c>
      <c r="D468" s="39">
        <v>439900</v>
      </c>
      <c r="E468" s="39">
        <v>30</v>
      </c>
      <c r="F468" s="10">
        <v>4104</v>
      </c>
      <c r="G468" s="5" t="s">
        <v>23</v>
      </c>
      <c r="H468" s="11">
        <v>1993</v>
      </c>
      <c r="I468" s="12">
        <f>IF(ISBLANK(VLOOKUP($H468*100+I$2,Feuil2!$A$3:$CQ$931,HLOOKUP(Feuil1!$F468,Feuil2!$E$1:$DG$2,2,0),0)),"",VLOOKUP($H468*100+I$2,Feuil2!$A$3:$CQ$931,HLOOKUP(Feuil1!$F468,Feuil2!$E$1:$DG$2,2,0),0))</f>
        <v>8</v>
      </c>
      <c r="J468" s="12">
        <f>IF(ISBLANK(VLOOKUP($H468*100+J$2,Feuil2!$A$3:$CQ$931,HLOOKUP(Feuil1!$F468,Feuil2!$E$1:$DG$2,2,0),0)),"",VLOOKUP($H468*100+J$2,Feuil2!$A$3:$CQ$931,HLOOKUP(Feuil1!$F468,Feuil2!$E$1:$DG$2,2,0),0))</f>
        <v>54</v>
      </c>
      <c r="K468" s="12">
        <f>IF(ISBLANK(VLOOKUP($H468*100+K$2,Feuil2!$A$3:$CQ$931,HLOOKUP(Feuil1!$F468,Feuil2!$E$1:$DG$2,2,0),0)),"",VLOOKUP($H468*100+K$2,Feuil2!$A$3:$CQ$931,HLOOKUP(Feuil1!$F468,Feuil2!$E$1:$DG$2,2,0),0))</f>
        <v>150</v>
      </c>
      <c r="L468" s="12">
        <f>IF(ISBLANK(VLOOKUP($H468*100+L$2,Feuil2!$A$3:$CQ$931,HLOOKUP(Feuil1!$F468,Feuil2!$E$1:$DG$2,2,0),0)),"",VLOOKUP($H468*100+L$2,Feuil2!$A$3:$CQ$931,HLOOKUP(Feuil1!$F468,Feuil2!$E$1:$DG$2,2,0),0))</f>
        <v>15.5</v>
      </c>
      <c r="M468" s="12">
        <f>IF(ISBLANK(VLOOKUP($H468*100+M$2,Feuil2!$A$3:$CQ$931,HLOOKUP(Feuil1!$F468,Feuil2!$E$1:$DG$2,2,0),0)),"",VLOOKUP($H468*100+M$2,Feuil2!$A$3:$CQ$931,HLOOKUP(Feuil1!$F468,Feuil2!$E$1:$DG$2,2,0),0))</f>
        <v>58</v>
      </c>
      <c r="N468" s="12">
        <f>IF(ISBLANK(VLOOKUP($H468*100+N$2,Feuil2!$A$3:$CQ$931,HLOOKUP(Feuil1!$F468,Feuil2!$E$1:$DG$2,2,0),0)),"",VLOOKUP($H468*100+N$2,Feuil2!$A$3:$CQ$931,HLOOKUP(Feuil1!$F468,Feuil2!$E$1:$DG$2,2,0),0))</f>
        <v>117</v>
      </c>
      <c r="O468" s="12">
        <f>IF(ISBLANK(VLOOKUP($H468*100+O$2,Feuil2!$A$3:$CQ$931,HLOOKUP(Feuil1!$F468,Feuil2!$E$1:$DG$2,2,0),0)),"",VLOOKUP($H468*100+O$2,Feuil2!$A$3:$CQ$931,HLOOKUP(Feuil1!$F468,Feuil2!$E$1:$DG$2,2,0),0))</f>
        <v>0</v>
      </c>
      <c r="P468" s="12">
        <f>IF(ISBLANK(VLOOKUP($H468*100+P$2,Feuil2!$A$3:$CQ$931,HLOOKUP(Feuil1!$F468,Feuil2!$E$1:$DG$2,2,0),0)),"",VLOOKUP($H468*100+P$2,Feuil2!$A$3:$CQ$931,HLOOKUP(Feuil1!$F468,Feuil2!$E$1:$DG$2,2,0),0))</f>
        <v>35</v>
      </c>
      <c r="Q468" s="12">
        <f>IF(ISBLANK(VLOOKUP($H468*100+Q$2,Feuil2!$A$3:$CQ$931,HLOOKUP(Feuil1!$F468,Feuil2!$E$1:$DG$2,2,0),0)),"",VLOOKUP($H468*100+Q$2,Feuil2!$A$3:$CQ$931,HLOOKUP(Feuil1!$F468,Feuil2!$E$1:$DG$2,2,0),0))</f>
        <v>14</v>
      </c>
      <c r="R468" s="12">
        <f>IF(ISBLANK(VLOOKUP($H468*100+R$2,Feuil2!$A$3:$CQ$931,HLOOKUP(Feuil1!$F468,Feuil2!$E$1:$DG$2,2,0),0)),"",VLOOKUP($H468*100+R$2,Feuil2!$A$3:$CQ$931,HLOOKUP(Feuil1!$F468,Feuil2!$E$1:$DG$2,2,0),0))</f>
        <v>0</v>
      </c>
      <c r="S468" s="12">
        <f>IF(ISBLANK(VLOOKUP($H468*100+S$2,Feuil2!$A$3:$CQ$931,HLOOKUP(Feuil1!$F468,Feuil2!$E$1:$DG$2,2,0),0)),"",VLOOKUP($H468*100+S$2,Feuil2!$A$3:$CQ$931,HLOOKUP(Feuil1!$F468,Feuil2!$E$1:$DG$2,2,0),0))</f>
        <v>0</v>
      </c>
      <c r="T468" s="12">
        <f>IF(ISBLANK(VLOOKUP($H468*100+T$2,Feuil2!$A$3:$CQ$931,HLOOKUP(Feuil1!$F468,Feuil2!$E$1:$DG$2,2,0),0)),"",VLOOKUP($H468*100+T$2,Feuil2!$A$3:$CQ$931,HLOOKUP(Feuil1!$F468,Feuil2!$E$1:$DG$2,2,0),0))</f>
        <v>0</v>
      </c>
      <c r="U468" s="12">
        <f t="shared" si="29"/>
        <v>451.5</v>
      </c>
    </row>
    <row r="469" spans="1:21" x14ac:dyDescent="0.35">
      <c r="A469" s="10" t="s">
        <v>35</v>
      </c>
      <c r="B469" s="8" t="s">
        <v>36</v>
      </c>
      <c r="C469" s="39">
        <v>470350</v>
      </c>
      <c r="D469" s="39">
        <v>439900</v>
      </c>
      <c r="E469" s="39">
        <v>30</v>
      </c>
      <c r="F469" s="10">
        <v>4104</v>
      </c>
      <c r="G469" s="5" t="s">
        <v>23</v>
      </c>
      <c r="H469" s="11">
        <v>1994</v>
      </c>
      <c r="I469" s="12">
        <f>IF(ISBLANK(VLOOKUP($H469*100+I$2,Feuil2!$A$3:$CQ$931,HLOOKUP(Feuil1!$F469,Feuil2!$E$1:$DG$2,2,0),0)),"",VLOOKUP($H469*100+I$2,Feuil2!$A$3:$CQ$931,HLOOKUP(Feuil1!$F469,Feuil2!$E$1:$DG$2,2,0),0))</f>
        <v>2</v>
      </c>
      <c r="J469" s="12">
        <f>IF(ISBLANK(VLOOKUP($H469*100+J$2,Feuil2!$A$3:$CQ$931,HLOOKUP(Feuil1!$F469,Feuil2!$E$1:$DG$2,2,0),0)),"",VLOOKUP($H469*100+J$2,Feuil2!$A$3:$CQ$931,HLOOKUP(Feuil1!$F469,Feuil2!$E$1:$DG$2,2,0),0))</f>
        <v>32.5</v>
      </c>
      <c r="K469" s="12">
        <f>IF(ISBLANK(VLOOKUP($H469*100+K$2,Feuil2!$A$3:$CQ$931,HLOOKUP(Feuil1!$F469,Feuil2!$E$1:$DG$2,2,0),0)),"",VLOOKUP($H469*100+K$2,Feuil2!$A$3:$CQ$931,HLOOKUP(Feuil1!$F469,Feuil2!$E$1:$DG$2,2,0),0))</f>
        <v>60.5</v>
      </c>
      <c r="L469" s="12">
        <f>IF(ISBLANK(VLOOKUP($H469*100+L$2,Feuil2!$A$3:$CQ$931,HLOOKUP(Feuil1!$F469,Feuil2!$E$1:$DG$2,2,0),0)),"",VLOOKUP($H469*100+L$2,Feuil2!$A$3:$CQ$931,HLOOKUP(Feuil1!$F469,Feuil2!$E$1:$DG$2,2,0),0))</f>
        <v>0</v>
      </c>
      <c r="M469" s="12">
        <f>IF(ISBLANK(VLOOKUP($H469*100+M$2,Feuil2!$A$3:$CQ$931,HLOOKUP(Feuil1!$F469,Feuil2!$E$1:$DG$2,2,0),0)),"",VLOOKUP($H469*100+M$2,Feuil2!$A$3:$CQ$931,HLOOKUP(Feuil1!$F469,Feuil2!$E$1:$DG$2,2,0),0))</f>
        <v>9</v>
      </c>
      <c r="N469" s="12">
        <f>IF(ISBLANK(VLOOKUP($H469*100+N$2,Feuil2!$A$3:$CQ$931,HLOOKUP(Feuil1!$F469,Feuil2!$E$1:$DG$2,2,0),0)),"",VLOOKUP($H469*100+N$2,Feuil2!$A$3:$CQ$931,HLOOKUP(Feuil1!$F469,Feuil2!$E$1:$DG$2,2,0),0))</f>
        <v>20.5</v>
      </c>
      <c r="O469" s="12">
        <f>IF(ISBLANK(VLOOKUP($H469*100+O$2,Feuil2!$A$3:$CQ$931,HLOOKUP(Feuil1!$F469,Feuil2!$E$1:$DG$2,2,0),0)),"",VLOOKUP($H469*100+O$2,Feuil2!$A$3:$CQ$931,HLOOKUP(Feuil1!$F469,Feuil2!$E$1:$DG$2,2,0),0))</f>
        <v>14</v>
      </c>
      <c r="P469" s="12">
        <f>IF(ISBLANK(VLOOKUP($H469*100+P$2,Feuil2!$A$3:$CQ$931,HLOOKUP(Feuil1!$F469,Feuil2!$E$1:$DG$2,2,0),0)),"",VLOOKUP($H469*100+P$2,Feuil2!$A$3:$CQ$931,HLOOKUP(Feuil1!$F469,Feuil2!$E$1:$DG$2,2,0),0))</f>
        <v>29.5</v>
      </c>
      <c r="Q469" s="12">
        <f>IF(ISBLANK(VLOOKUP($H469*100+Q$2,Feuil2!$A$3:$CQ$931,HLOOKUP(Feuil1!$F469,Feuil2!$E$1:$DG$2,2,0),0)),"",VLOOKUP($H469*100+Q$2,Feuil2!$A$3:$CQ$931,HLOOKUP(Feuil1!$F469,Feuil2!$E$1:$DG$2,2,0),0))</f>
        <v>0</v>
      </c>
      <c r="R469" s="12">
        <f>IF(ISBLANK(VLOOKUP($H469*100+R$2,Feuil2!$A$3:$CQ$931,HLOOKUP(Feuil1!$F469,Feuil2!$E$1:$DG$2,2,0),0)),"",VLOOKUP($H469*100+R$2,Feuil2!$A$3:$CQ$931,HLOOKUP(Feuil1!$F469,Feuil2!$E$1:$DG$2,2,0),0))</f>
        <v>39</v>
      </c>
      <c r="S469" s="12">
        <f>IF(ISBLANK(VLOOKUP($H469*100+S$2,Feuil2!$A$3:$CQ$931,HLOOKUP(Feuil1!$F469,Feuil2!$E$1:$DG$2,2,0),0)),"",VLOOKUP($H469*100+S$2,Feuil2!$A$3:$CQ$931,HLOOKUP(Feuil1!$F469,Feuil2!$E$1:$DG$2,2,0),0))</f>
        <v>7.5</v>
      </c>
      <c r="T469" s="12">
        <f>IF(ISBLANK(VLOOKUP($H469*100+T$2,Feuil2!$A$3:$CQ$931,HLOOKUP(Feuil1!$F469,Feuil2!$E$1:$DG$2,2,0),0)),"",VLOOKUP($H469*100+T$2,Feuil2!$A$3:$CQ$931,HLOOKUP(Feuil1!$F469,Feuil2!$E$1:$DG$2,2,0),0))</f>
        <v>0</v>
      </c>
      <c r="U469" s="12">
        <f t="shared" si="29"/>
        <v>214.5</v>
      </c>
    </row>
    <row r="470" spans="1:21" x14ac:dyDescent="0.35">
      <c r="A470" s="10" t="s">
        <v>35</v>
      </c>
      <c r="B470" s="8" t="s">
        <v>36</v>
      </c>
      <c r="C470" s="39">
        <v>470350</v>
      </c>
      <c r="D470" s="39">
        <v>439900</v>
      </c>
      <c r="E470" s="39">
        <v>30</v>
      </c>
      <c r="F470" s="10">
        <v>4104</v>
      </c>
      <c r="G470" s="5" t="s">
        <v>23</v>
      </c>
      <c r="H470" s="11">
        <v>1995</v>
      </c>
      <c r="I470" s="12">
        <f>IF(ISBLANK(VLOOKUP($H470*100+I$2,Feuil2!$A$3:$CQ$931,HLOOKUP(Feuil1!$F470,Feuil2!$E$1:$DG$2,2,0),0)),"",VLOOKUP($H470*100+I$2,Feuil2!$A$3:$CQ$931,HLOOKUP(Feuil1!$F470,Feuil2!$E$1:$DG$2,2,0),0))</f>
        <v>12</v>
      </c>
      <c r="J470" s="12">
        <f>IF(ISBLANK(VLOOKUP($H470*100+J$2,Feuil2!$A$3:$CQ$931,HLOOKUP(Feuil1!$F470,Feuil2!$E$1:$DG$2,2,0),0)),"",VLOOKUP($H470*100+J$2,Feuil2!$A$3:$CQ$931,HLOOKUP(Feuil1!$F470,Feuil2!$E$1:$DG$2,2,0),0))</f>
        <v>3</v>
      </c>
      <c r="K470" s="12">
        <f>IF(ISBLANK(VLOOKUP($H470*100+K$2,Feuil2!$A$3:$CQ$931,HLOOKUP(Feuil1!$F470,Feuil2!$E$1:$DG$2,2,0),0)),"",VLOOKUP($H470*100+K$2,Feuil2!$A$3:$CQ$931,HLOOKUP(Feuil1!$F470,Feuil2!$E$1:$DG$2,2,0),0))</f>
        <v>65.5</v>
      </c>
      <c r="L470" s="12">
        <f>IF(ISBLANK(VLOOKUP($H470*100+L$2,Feuil2!$A$3:$CQ$931,HLOOKUP(Feuil1!$F470,Feuil2!$E$1:$DG$2,2,0),0)),"",VLOOKUP($H470*100+L$2,Feuil2!$A$3:$CQ$931,HLOOKUP(Feuil1!$F470,Feuil2!$E$1:$DG$2,2,0),0))</f>
        <v>124</v>
      </c>
      <c r="M470" s="12">
        <f>IF(ISBLANK(VLOOKUP($H470*100+M$2,Feuil2!$A$3:$CQ$931,HLOOKUP(Feuil1!$F470,Feuil2!$E$1:$DG$2,2,0),0)),"",VLOOKUP($H470*100+M$2,Feuil2!$A$3:$CQ$931,HLOOKUP(Feuil1!$F470,Feuil2!$E$1:$DG$2,2,0),0))</f>
        <v>301</v>
      </c>
      <c r="N470" s="12">
        <f>IF(ISBLANK(VLOOKUP($H470*100+N$2,Feuil2!$A$3:$CQ$931,HLOOKUP(Feuil1!$F470,Feuil2!$E$1:$DG$2,2,0),0)),"",VLOOKUP($H470*100+N$2,Feuil2!$A$3:$CQ$931,HLOOKUP(Feuil1!$F470,Feuil2!$E$1:$DG$2,2,0),0))</f>
        <v>63</v>
      </c>
      <c r="O470" s="12">
        <f>IF(ISBLANK(VLOOKUP($H470*100+O$2,Feuil2!$A$3:$CQ$931,HLOOKUP(Feuil1!$F470,Feuil2!$E$1:$DG$2,2,0),0)),"",VLOOKUP($H470*100+O$2,Feuil2!$A$3:$CQ$931,HLOOKUP(Feuil1!$F470,Feuil2!$E$1:$DG$2,2,0),0))</f>
        <v>89.5</v>
      </c>
      <c r="P470" s="12">
        <f>IF(ISBLANK(VLOOKUP($H470*100+P$2,Feuil2!$A$3:$CQ$931,HLOOKUP(Feuil1!$F470,Feuil2!$E$1:$DG$2,2,0),0)),"",VLOOKUP($H470*100+P$2,Feuil2!$A$3:$CQ$931,HLOOKUP(Feuil1!$F470,Feuil2!$E$1:$DG$2,2,0),0))</f>
        <v>32</v>
      </c>
      <c r="Q470" s="12">
        <f>IF(ISBLANK(VLOOKUP($H470*100+Q$2,Feuil2!$A$3:$CQ$931,HLOOKUP(Feuil1!$F470,Feuil2!$E$1:$DG$2,2,0),0)),"",VLOOKUP($H470*100+Q$2,Feuil2!$A$3:$CQ$931,HLOOKUP(Feuil1!$F470,Feuil2!$E$1:$DG$2,2,0),0))</f>
        <v>121.5</v>
      </c>
      <c r="R470" s="12">
        <f>IF(ISBLANK(VLOOKUP($H470*100+R$2,Feuil2!$A$3:$CQ$931,HLOOKUP(Feuil1!$F470,Feuil2!$E$1:$DG$2,2,0),0)),"",VLOOKUP($H470*100+R$2,Feuil2!$A$3:$CQ$931,HLOOKUP(Feuil1!$F470,Feuil2!$E$1:$DG$2,2,0),0))</f>
        <v>4</v>
      </c>
      <c r="S470" s="12">
        <f>IF(ISBLANK(VLOOKUP($H470*100+S$2,Feuil2!$A$3:$CQ$931,HLOOKUP(Feuil1!$F470,Feuil2!$E$1:$DG$2,2,0),0)),"",VLOOKUP($H470*100+S$2,Feuil2!$A$3:$CQ$931,HLOOKUP(Feuil1!$F470,Feuil2!$E$1:$DG$2,2,0),0))</f>
        <v>2</v>
      </c>
      <c r="T470" s="12">
        <f>IF(ISBLANK(VLOOKUP($H470*100+T$2,Feuil2!$A$3:$CQ$931,HLOOKUP(Feuil1!$F470,Feuil2!$E$1:$DG$2,2,0),0)),"",VLOOKUP($H470*100+T$2,Feuil2!$A$3:$CQ$931,HLOOKUP(Feuil1!$F470,Feuil2!$E$1:$DG$2,2,0),0))</f>
        <v>2</v>
      </c>
      <c r="U470" s="12">
        <f t="shared" si="29"/>
        <v>819.5</v>
      </c>
    </row>
    <row r="471" spans="1:21" x14ac:dyDescent="0.35">
      <c r="A471" s="10" t="s">
        <v>35</v>
      </c>
      <c r="B471" s="8" t="s">
        <v>36</v>
      </c>
      <c r="C471" s="39">
        <v>470350</v>
      </c>
      <c r="D471" s="39">
        <v>439900</v>
      </c>
      <c r="E471" s="39">
        <v>30</v>
      </c>
      <c r="F471" s="10">
        <v>4104</v>
      </c>
      <c r="G471" s="5" t="s">
        <v>23</v>
      </c>
      <c r="H471" s="11">
        <v>1996</v>
      </c>
      <c r="I471" s="12">
        <f>IF(ISBLANK(VLOOKUP($H471*100+I$2,Feuil2!$A$3:$CQ$931,HLOOKUP(Feuil1!$F471,Feuil2!$E$1:$DG$2,2,0),0)),"",VLOOKUP($H471*100+I$2,Feuil2!$A$3:$CQ$931,HLOOKUP(Feuil1!$F471,Feuil2!$E$1:$DG$2,2,0),0))</f>
        <v>22</v>
      </c>
      <c r="J471" s="12">
        <f>IF(ISBLANK(VLOOKUP($H471*100+J$2,Feuil2!$A$3:$CQ$931,HLOOKUP(Feuil1!$F471,Feuil2!$E$1:$DG$2,2,0),0)),"",VLOOKUP($H471*100+J$2,Feuil2!$A$3:$CQ$931,HLOOKUP(Feuil1!$F471,Feuil2!$E$1:$DG$2,2,0),0))</f>
        <v>52</v>
      </c>
      <c r="K471" s="12">
        <f>IF(ISBLANK(VLOOKUP($H471*100+K$2,Feuil2!$A$3:$CQ$931,HLOOKUP(Feuil1!$F471,Feuil2!$E$1:$DG$2,2,0),0)),"",VLOOKUP($H471*100+K$2,Feuil2!$A$3:$CQ$931,HLOOKUP(Feuil1!$F471,Feuil2!$E$1:$DG$2,2,0),0))</f>
        <v>24.5</v>
      </c>
      <c r="L471" s="12">
        <f>IF(ISBLANK(VLOOKUP($H471*100+L$2,Feuil2!$A$3:$CQ$931,HLOOKUP(Feuil1!$F471,Feuil2!$E$1:$DG$2,2,0),0)),"",VLOOKUP($H471*100+L$2,Feuil2!$A$3:$CQ$931,HLOOKUP(Feuil1!$F471,Feuil2!$E$1:$DG$2,2,0),0))</f>
        <v>242.6</v>
      </c>
      <c r="M471" s="12">
        <f>IF(ISBLANK(VLOOKUP($H471*100+M$2,Feuil2!$A$3:$CQ$931,HLOOKUP(Feuil1!$F471,Feuil2!$E$1:$DG$2,2,0),0)),"",VLOOKUP($H471*100+M$2,Feuil2!$A$3:$CQ$931,HLOOKUP(Feuil1!$F471,Feuil2!$E$1:$DG$2,2,0),0))</f>
        <v>138.9</v>
      </c>
      <c r="N471" s="12">
        <f>IF(ISBLANK(VLOOKUP($H471*100+N$2,Feuil2!$A$3:$CQ$931,HLOOKUP(Feuil1!$F471,Feuil2!$E$1:$DG$2,2,0),0)),"",VLOOKUP($H471*100+N$2,Feuil2!$A$3:$CQ$931,HLOOKUP(Feuil1!$F471,Feuil2!$E$1:$DG$2,2,0),0))</f>
        <v>0</v>
      </c>
      <c r="O471" s="12">
        <f>IF(ISBLANK(VLOOKUP($H471*100+O$2,Feuil2!$A$3:$CQ$931,HLOOKUP(Feuil1!$F471,Feuil2!$E$1:$DG$2,2,0),0)),"",VLOOKUP($H471*100+O$2,Feuil2!$A$3:$CQ$931,HLOOKUP(Feuil1!$F471,Feuil2!$E$1:$DG$2,2,0),0))</f>
        <v>0</v>
      </c>
      <c r="P471" s="12">
        <f>IF(ISBLANK(VLOOKUP($H471*100+P$2,Feuil2!$A$3:$CQ$931,HLOOKUP(Feuil1!$F471,Feuil2!$E$1:$DG$2,2,0),0)),"",VLOOKUP($H471*100+P$2,Feuil2!$A$3:$CQ$931,HLOOKUP(Feuil1!$F471,Feuil2!$E$1:$DG$2,2,0),0))</f>
        <v>63</v>
      </c>
      <c r="Q471" s="12">
        <f>IF(ISBLANK(VLOOKUP($H471*100+Q$2,Feuil2!$A$3:$CQ$931,HLOOKUP(Feuil1!$F471,Feuil2!$E$1:$DG$2,2,0),0)),"",VLOOKUP($H471*100+Q$2,Feuil2!$A$3:$CQ$931,HLOOKUP(Feuil1!$F471,Feuil2!$E$1:$DG$2,2,0),0))</f>
        <v>31.5</v>
      </c>
      <c r="R471" s="12">
        <f>IF(ISBLANK(VLOOKUP($H471*100+R$2,Feuil2!$A$3:$CQ$931,HLOOKUP(Feuil1!$F471,Feuil2!$E$1:$DG$2,2,0),0)),"",VLOOKUP($H471*100+R$2,Feuil2!$A$3:$CQ$931,HLOOKUP(Feuil1!$F471,Feuil2!$E$1:$DG$2,2,0),0))</f>
        <v>17</v>
      </c>
      <c r="S471" s="12">
        <f>IF(ISBLANK(VLOOKUP($H471*100+S$2,Feuil2!$A$3:$CQ$931,HLOOKUP(Feuil1!$F471,Feuil2!$E$1:$DG$2,2,0),0)),"",VLOOKUP($H471*100+S$2,Feuil2!$A$3:$CQ$931,HLOOKUP(Feuil1!$F471,Feuil2!$E$1:$DG$2,2,0),0))</f>
        <v>0</v>
      </c>
      <c r="T471" s="12">
        <f>IF(ISBLANK(VLOOKUP($H471*100+T$2,Feuil2!$A$3:$CQ$931,HLOOKUP(Feuil1!$F471,Feuil2!$E$1:$DG$2,2,0),0)),"",VLOOKUP($H471*100+T$2,Feuil2!$A$3:$CQ$931,HLOOKUP(Feuil1!$F471,Feuil2!$E$1:$DG$2,2,0),0))</f>
        <v>16</v>
      </c>
      <c r="U471" s="12">
        <f t="shared" si="29"/>
        <v>607.5</v>
      </c>
    </row>
    <row r="472" spans="1:21" x14ac:dyDescent="0.35">
      <c r="A472" s="10" t="s">
        <v>35</v>
      </c>
      <c r="B472" s="8" t="s">
        <v>36</v>
      </c>
      <c r="C472" s="39">
        <v>470350</v>
      </c>
      <c r="D472" s="39">
        <v>439900</v>
      </c>
      <c r="E472" s="39">
        <v>30</v>
      </c>
      <c r="F472" s="10">
        <v>4104</v>
      </c>
      <c r="G472" s="5" t="s">
        <v>23</v>
      </c>
      <c r="H472" s="11">
        <v>1997</v>
      </c>
      <c r="I472" s="12">
        <f>IF(ISBLANK(VLOOKUP($H472*100+I$2,Feuil2!$A$3:$CQ$931,HLOOKUP(Feuil1!$F472,Feuil2!$E$1:$DG$2,2,0),0)),"",VLOOKUP($H472*100+I$2,Feuil2!$A$3:$CQ$931,HLOOKUP(Feuil1!$F472,Feuil2!$E$1:$DG$2,2,0),0))</f>
        <v>26.5</v>
      </c>
      <c r="J472" s="12">
        <f>IF(ISBLANK(VLOOKUP($H472*100+J$2,Feuil2!$A$3:$CQ$931,HLOOKUP(Feuil1!$F472,Feuil2!$E$1:$DG$2,2,0),0)),"",VLOOKUP($H472*100+J$2,Feuil2!$A$3:$CQ$931,HLOOKUP(Feuil1!$F472,Feuil2!$E$1:$DG$2,2,0),0))</f>
        <v>86.5</v>
      </c>
      <c r="K472" s="12">
        <f>IF(ISBLANK(VLOOKUP($H472*100+K$2,Feuil2!$A$3:$CQ$931,HLOOKUP(Feuil1!$F472,Feuil2!$E$1:$DG$2,2,0),0)),"",VLOOKUP($H472*100+K$2,Feuil2!$A$3:$CQ$931,HLOOKUP(Feuil1!$F472,Feuil2!$E$1:$DG$2,2,0),0))</f>
        <v>163.9</v>
      </c>
      <c r="L472" s="12">
        <f>IF(ISBLANK(VLOOKUP($H472*100+L$2,Feuil2!$A$3:$CQ$931,HLOOKUP(Feuil1!$F472,Feuil2!$E$1:$DG$2,2,0),0)),"",VLOOKUP($H472*100+L$2,Feuil2!$A$3:$CQ$931,HLOOKUP(Feuil1!$F472,Feuil2!$E$1:$DG$2,2,0),0))</f>
        <v>139.19999999999999</v>
      </c>
      <c r="M472" s="12">
        <f>IF(ISBLANK(VLOOKUP($H472*100+M$2,Feuil2!$A$3:$CQ$931,HLOOKUP(Feuil1!$F472,Feuil2!$E$1:$DG$2,2,0),0)),"",VLOOKUP($H472*100+M$2,Feuil2!$A$3:$CQ$931,HLOOKUP(Feuil1!$F472,Feuil2!$E$1:$DG$2,2,0),0))</f>
        <v>58</v>
      </c>
      <c r="N472" s="12">
        <f>IF(ISBLANK(VLOOKUP($H472*100+N$2,Feuil2!$A$3:$CQ$931,HLOOKUP(Feuil1!$F472,Feuil2!$E$1:$DG$2,2,0),0)),"",VLOOKUP($H472*100+N$2,Feuil2!$A$3:$CQ$931,HLOOKUP(Feuil1!$F472,Feuil2!$E$1:$DG$2,2,0),0))</f>
        <v>97.5</v>
      </c>
      <c r="O472" s="12">
        <f>IF(ISBLANK(VLOOKUP($H472*100+O$2,Feuil2!$A$3:$CQ$931,HLOOKUP(Feuil1!$F472,Feuil2!$E$1:$DG$2,2,0),0)),"",VLOOKUP($H472*100+O$2,Feuil2!$A$3:$CQ$931,HLOOKUP(Feuil1!$F472,Feuil2!$E$1:$DG$2,2,0),0))</f>
        <v>3.5</v>
      </c>
      <c r="P472" s="12">
        <f>IF(ISBLANK(VLOOKUP($H472*100+P$2,Feuil2!$A$3:$CQ$931,HLOOKUP(Feuil1!$F472,Feuil2!$E$1:$DG$2,2,0),0)),"",VLOOKUP($H472*100+P$2,Feuil2!$A$3:$CQ$931,HLOOKUP(Feuil1!$F472,Feuil2!$E$1:$DG$2,2,0),0))</f>
        <v>21.7</v>
      </c>
      <c r="Q472" s="12">
        <f>IF(ISBLANK(VLOOKUP($H472*100+Q$2,Feuil2!$A$3:$CQ$931,HLOOKUP(Feuil1!$F472,Feuil2!$E$1:$DG$2,2,0),0)),"",VLOOKUP($H472*100+Q$2,Feuil2!$A$3:$CQ$931,HLOOKUP(Feuil1!$F472,Feuil2!$E$1:$DG$2,2,0),0))</f>
        <v>32.200000000000003</v>
      </c>
      <c r="R472" s="12">
        <f>IF(ISBLANK(VLOOKUP($H472*100+R$2,Feuil2!$A$3:$CQ$931,HLOOKUP(Feuil1!$F472,Feuil2!$E$1:$DG$2,2,0),0)),"",VLOOKUP($H472*100+R$2,Feuil2!$A$3:$CQ$931,HLOOKUP(Feuil1!$F472,Feuil2!$E$1:$DG$2,2,0),0))</f>
        <v>15</v>
      </c>
      <c r="S472" s="12">
        <f>IF(ISBLANK(VLOOKUP($H472*100+S$2,Feuil2!$A$3:$CQ$931,HLOOKUP(Feuil1!$F472,Feuil2!$E$1:$DG$2,2,0),0)),"",VLOOKUP($H472*100+S$2,Feuil2!$A$3:$CQ$931,HLOOKUP(Feuil1!$F472,Feuil2!$E$1:$DG$2,2,0),0))</f>
        <v>0</v>
      </c>
      <c r="T472" s="12">
        <f>IF(ISBLANK(VLOOKUP($H472*100+T$2,Feuil2!$A$3:$CQ$931,HLOOKUP(Feuil1!$F472,Feuil2!$E$1:$DG$2,2,0),0)),"",VLOOKUP($H472*100+T$2,Feuil2!$A$3:$CQ$931,HLOOKUP(Feuil1!$F472,Feuil2!$E$1:$DG$2,2,0),0))</f>
        <v>0.2</v>
      </c>
      <c r="U472" s="12">
        <f t="shared" si="29"/>
        <v>644.20000000000005</v>
      </c>
    </row>
    <row r="473" spans="1:21" x14ac:dyDescent="0.35">
      <c r="A473" s="10" t="s">
        <v>35</v>
      </c>
      <c r="B473" s="8" t="s">
        <v>36</v>
      </c>
      <c r="C473" s="39">
        <v>470350</v>
      </c>
      <c r="D473" s="39">
        <v>439900</v>
      </c>
      <c r="E473" s="39">
        <v>30</v>
      </c>
      <c r="F473" s="10">
        <v>4104</v>
      </c>
      <c r="G473" s="5" t="s">
        <v>23</v>
      </c>
      <c r="H473" s="11">
        <v>1998</v>
      </c>
      <c r="I473" s="12">
        <f>IF(ISBLANK(VLOOKUP($H473*100+I$2,Feuil2!$A$3:$CQ$931,HLOOKUP(Feuil1!$F473,Feuil2!$E$1:$DG$2,2,0),0)),"",VLOOKUP($H473*100+I$2,Feuil2!$A$3:$CQ$931,HLOOKUP(Feuil1!$F473,Feuil2!$E$1:$DG$2,2,0),0))</f>
        <v>24.5</v>
      </c>
      <c r="J473" s="12">
        <f>IF(ISBLANK(VLOOKUP($H473*100+J$2,Feuil2!$A$3:$CQ$931,HLOOKUP(Feuil1!$F473,Feuil2!$E$1:$DG$2,2,0),0)),"",VLOOKUP($H473*100+J$2,Feuil2!$A$3:$CQ$931,HLOOKUP(Feuil1!$F473,Feuil2!$E$1:$DG$2,2,0),0))</f>
        <v>15.5</v>
      </c>
      <c r="K473" s="12">
        <f>IF(ISBLANK(VLOOKUP($H473*100+K$2,Feuil2!$A$3:$CQ$931,HLOOKUP(Feuil1!$F473,Feuil2!$E$1:$DG$2,2,0),0)),"",VLOOKUP($H473*100+K$2,Feuil2!$A$3:$CQ$931,HLOOKUP(Feuil1!$F473,Feuil2!$E$1:$DG$2,2,0),0))</f>
        <v>0</v>
      </c>
      <c r="L473" s="12">
        <f>IF(ISBLANK(VLOOKUP($H473*100+L$2,Feuil2!$A$3:$CQ$931,HLOOKUP(Feuil1!$F473,Feuil2!$E$1:$DG$2,2,0),0)),"",VLOOKUP($H473*100+L$2,Feuil2!$A$3:$CQ$931,HLOOKUP(Feuil1!$F473,Feuil2!$E$1:$DG$2,2,0),0))</f>
        <v>52.8</v>
      </c>
      <c r="M473" s="12">
        <f>IF(ISBLANK(VLOOKUP($H473*100+M$2,Feuil2!$A$3:$CQ$931,HLOOKUP(Feuil1!$F473,Feuil2!$E$1:$DG$2,2,0),0)),"",VLOOKUP($H473*100+M$2,Feuil2!$A$3:$CQ$931,HLOOKUP(Feuil1!$F473,Feuil2!$E$1:$DG$2,2,0),0))</f>
        <v>70</v>
      </c>
      <c r="N473" s="12">
        <f>IF(ISBLANK(VLOOKUP($H473*100+N$2,Feuil2!$A$3:$CQ$931,HLOOKUP(Feuil1!$F473,Feuil2!$E$1:$DG$2,2,0),0)),"",VLOOKUP($H473*100+N$2,Feuil2!$A$3:$CQ$931,HLOOKUP(Feuil1!$F473,Feuil2!$E$1:$DG$2,2,0),0))</f>
        <v>35</v>
      </c>
      <c r="O473" s="12">
        <f>IF(ISBLANK(VLOOKUP($H473*100+O$2,Feuil2!$A$3:$CQ$931,HLOOKUP(Feuil1!$F473,Feuil2!$E$1:$DG$2,2,0),0)),"",VLOOKUP($H473*100+O$2,Feuil2!$A$3:$CQ$931,HLOOKUP(Feuil1!$F473,Feuil2!$E$1:$DG$2,2,0),0))</f>
        <v>24</v>
      </c>
      <c r="P473" s="12">
        <f>IF(ISBLANK(VLOOKUP($H473*100+P$2,Feuil2!$A$3:$CQ$931,HLOOKUP(Feuil1!$F473,Feuil2!$E$1:$DG$2,2,0),0)),"",VLOOKUP($H473*100+P$2,Feuil2!$A$3:$CQ$931,HLOOKUP(Feuil1!$F473,Feuil2!$E$1:$DG$2,2,0),0))</f>
        <v>3.5</v>
      </c>
      <c r="Q473" s="12">
        <f>IF(ISBLANK(VLOOKUP($H473*100+Q$2,Feuil2!$A$3:$CQ$931,HLOOKUP(Feuil1!$F473,Feuil2!$E$1:$DG$2,2,0),0)),"",VLOOKUP($H473*100+Q$2,Feuil2!$A$3:$CQ$931,HLOOKUP(Feuil1!$F473,Feuil2!$E$1:$DG$2,2,0),0))</f>
        <v>38</v>
      </c>
      <c r="R473" s="12">
        <f>IF(ISBLANK(VLOOKUP($H473*100+R$2,Feuil2!$A$3:$CQ$931,HLOOKUP(Feuil1!$F473,Feuil2!$E$1:$DG$2,2,0),0)),"",VLOOKUP($H473*100+R$2,Feuil2!$A$3:$CQ$931,HLOOKUP(Feuil1!$F473,Feuil2!$E$1:$DG$2,2,0),0))</f>
        <v>0</v>
      </c>
      <c r="S473" s="12">
        <f>IF(ISBLANK(VLOOKUP($H473*100+S$2,Feuil2!$A$3:$CQ$931,HLOOKUP(Feuil1!$F473,Feuil2!$E$1:$DG$2,2,0),0)),"",VLOOKUP($H473*100+S$2,Feuil2!$A$3:$CQ$931,HLOOKUP(Feuil1!$F473,Feuil2!$E$1:$DG$2,2,0),0))</f>
        <v>0</v>
      </c>
      <c r="T473" s="12">
        <f>IF(ISBLANK(VLOOKUP($H473*100+T$2,Feuil2!$A$3:$CQ$931,HLOOKUP(Feuil1!$F473,Feuil2!$E$1:$DG$2,2,0),0)),"",VLOOKUP($H473*100+T$2,Feuil2!$A$3:$CQ$931,HLOOKUP(Feuil1!$F473,Feuil2!$E$1:$DG$2,2,0),0))</f>
        <v>0</v>
      </c>
      <c r="U473" s="12">
        <f t="shared" si="29"/>
        <v>263.3</v>
      </c>
    </row>
    <row r="474" spans="1:21" x14ac:dyDescent="0.35">
      <c r="A474" s="10" t="s">
        <v>35</v>
      </c>
      <c r="B474" s="8" t="s">
        <v>36</v>
      </c>
      <c r="C474" s="39">
        <v>470350</v>
      </c>
      <c r="D474" s="39">
        <v>439900</v>
      </c>
      <c r="E474" s="39">
        <v>30</v>
      </c>
      <c r="F474" s="10">
        <v>4104</v>
      </c>
      <c r="G474" s="5" t="s">
        <v>23</v>
      </c>
      <c r="H474" s="11">
        <v>1999</v>
      </c>
      <c r="I474" s="12">
        <f>IF(ISBLANK(VLOOKUP($H474*100+I$2,Feuil2!$A$3:$CQ$931,HLOOKUP(Feuil1!$F474,Feuil2!$E$1:$DG$2,2,0),0)),"",VLOOKUP($H474*100+I$2,Feuil2!$A$3:$CQ$931,HLOOKUP(Feuil1!$F474,Feuil2!$E$1:$DG$2,2,0),0))</f>
        <v>8</v>
      </c>
      <c r="J474" s="12">
        <f>IF(ISBLANK(VLOOKUP($H474*100+J$2,Feuil2!$A$3:$CQ$931,HLOOKUP(Feuil1!$F474,Feuil2!$E$1:$DG$2,2,0),0)),"",VLOOKUP($H474*100+J$2,Feuil2!$A$3:$CQ$931,HLOOKUP(Feuil1!$F474,Feuil2!$E$1:$DG$2,2,0),0))</f>
        <v>73.5</v>
      </c>
      <c r="K474" s="12">
        <f>IF(ISBLANK(VLOOKUP($H474*100+K$2,Feuil2!$A$3:$CQ$931,HLOOKUP(Feuil1!$F474,Feuil2!$E$1:$DG$2,2,0),0)),"",VLOOKUP($H474*100+K$2,Feuil2!$A$3:$CQ$931,HLOOKUP(Feuil1!$F474,Feuil2!$E$1:$DG$2,2,0),0))</f>
        <v>49</v>
      </c>
      <c r="L474" s="12">
        <f>IF(ISBLANK(VLOOKUP($H474*100+L$2,Feuil2!$A$3:$CQ$931,HLOOKUP(Feuil1!$F474,Feuil2!$E$1:$DG$2,2,0),0)),"",VLOOKUP($H474*100+L$2,Feuil2!$A$3:$CQ$931,HLOOKUP(Feuil1!$F474,Feuil2!$E$1:$DG$2,2,0),0))</f>
        <v>24.5</v>
      </c>
      <c r="M474" s="12">
        <f>IF(ISBLANK(VLOOKUP($H474*100+M$2,Feuil2!$A$3:$CQ$931,HLOOKUP(Feuil1!$F474,Feuil2!$E$1:$DG$2,2,0),0)),"",VLOOKUP($H474*100+M$2,Feuil2!$A$3:$CQ$931,HLOOKUP(Feuil1!$F474,Feuil2!$E$1:$DG$2,2,0),0))</f>
        <v>67.5</v>
      </c>
      <c r="N474" s="12">
        <f>IF(ISBLANK(VLOOKUP($H474*100+N$2,Feuil2!$A$3:$CQ$931,HLOOKUP(Feuil1!$F474,Feuil2!$E$1:$DG$2,2,0),0)),"",VLOOKUP($H474*100+N$2,Feuil2!$A$3:$CQ$931,HLOOKUP(Feuil1!$F474,Feuil2!$E$1:$DG$2,2,0),0))</f>
        <v>0</v>
      </c>
      <c r="O474" s="12">
        <f>IF(ISBLANK(VLOOKUP($H474*100+O$2,Feuil2!$A$3:$CQ$931,HLOOKUP(Feuil1!$F474,Feuil2!$E$1:$DG$2,2,0),0)),"",VLOOKUP($H474*100+O$2,Feuil2!$A$3:$CQ$931,HLOOKUP(Feuil1!$F474,Feuil2!$E$1:$DG$2,2,0),0))</f>
        <v>8</v>
      </c>
      <c r="P474" s="12">
        <f>IF(ISBLANK(VLOOKUP($H474*100+P$2,Feuil2!$A$3:$CQ$931,HLOOKUP(Feuil1!$F474,Feuil2!$E$1:$DG$2,2,0),0)),"",VLOOKUP($H474*100+P$2,Feuil2!$A$3:$CQ$931,HLOOKUP(Feuil1!$F474,Feuil2!$E$1:$DG$2,2,0),0))</f>
        <v>100.5</v>
      </c>
      <c r="Q474" s="12">
        <f>IF(ISBLANK(VLOOKUP($H474*100+Q$2,Feuil2!$A$3:$CQ$931,HLOOKUP(Feuil1!$F474,Feuil2!$E$1:$DG$2,2,0),0)),"",VLOOKUP($H474*100+Q$2,Feuil2!$A$3:$CQ$931,HLOOKUP(Feuil1!$F474,Feuil2!$E$1:$DG$2,2,0),0))</f>
        <v>98</v>
      </c>
      <c r="R474" s="12">
        <f>IF(ISBLANK(VLOOKUP($H474*100+R$2,Feuil2!$A$3:$CQ$931,HLOOKUP(Feuil1!$F474,Feuil2!$E$1:$DG$2,2,0),0)),"",VLOOKUP($H474*100+R$2,Feuil2!$A$3:$CQ$931,HLOOKUP(Feuil1!$F474,Feuil2!$E$1:$DG$2,2,0),0))</f>
        <v>0</v>
      </c>
      <c r="S474" s="12">
        <f>IF(ISBLANK(VLOOKUP($H474*100+S$2,Feuil2!$A$3:$CQ$931,HLOOKUP(Feuil1!$F474,Feuil2!$E$1:$DG$2,2,0),0)),"",VLOOKUP($H474*100+S$2,Feuil2!$A$3:$CQ$931,HLOOKUP(Feuil1!$F474,Feuil2!$E$1:$DG$2,2,0),0))</f>
        <v>0</v>
      </c>
      <c r="T474" s="12">
        <f>IF(ISBLANK(VLOOKUP($H474*100+T$2,Feuil2!$A$3:$CQ$931,HLOOKUP(Feuil1!$F474,Feuil2!$E$1:$DG$2,2,0),0)),"",VLOOKUP($H474*100+T$2,Feuil2!$A$3:$CQ$931,HLOOKUP(Feuil1!$F474,Feuil2!$E$1:$DG$2,2,0),0))</f>
        <v>0</v>
      </c>
      <c r="U474" s="12">
        <f t="shared" si="29"/>
        <v>429</v>
      </c>
    </row>
    <row r="475" spans="1:21" x14ac:dyDescent="0.35">
      <c r="A475" s="10" t="s">
        <v>35</v>
      </c>
      <c r="B475" s="8" t="s">
        <v>36</v>
      </c>
      <c r="C475" s="39">
        <v>470350</v>
      </c>
      <c r="D475" s="39">
        <v>439900</v>
      </c>
      <c r="E475" s="39">
        <v>30</v>
      </c>
      <c r="F475" s="10">
        <v>4104</v>
      </c>
      <c r="G475" s="5" t="s">
        <v>23</v>
      </c>
      <c r="H475" s="11">
        <v>2000</v>
      </c>
      <c r="I475" s="12">
        <f>IF(ISBLANK(VLOOKUP($H475*100+I$2,Feuil2!$A$3:$CQ$931,HLOOKUP(Feuil1!$F475,Feuil2!$E$1:$DG$2,2,0),0)),"",VLOOKUP($H475*100+I$2,Feuil2!$A$3:$CQ$931,HLOOKUP(Feuil1!$F475,Feuil2!$E$1:$DG$2,2,0),0))</f>
        <v>11</v>
      </c>
      <c r="J475" s="12">
        <f>IF(ISBLANK(VLOOKUP($H475*100+J$2,Feuil2!$A$3:$CQ$931,HLOOKUP(Feuil1!$F475,Feuil2!$E$1:$DG$2,2,0),0)),"",VLOOKUP($H475*100+J$2,Feuil2!$A$3:$CQ$931,HLOOKUP(Feuil1!$F475,Feuil2!$E$1:$DG$2,2,0),0))</f>
        <v>65</v>
      </c>
      <c r="K475" s="12">
        <f>IF(ISBLANK(VLOOKUP($H475*100+K$2,Feuil2!$A$3:$CQ$931,HLOOKUP(Feuil1!$F475,Feuil2!$E$1:$DG$2,2,0),0)),"",VLOOKUP($H475*100+K$2,Feuil2!$A$3:$CQ$931,HLOOKUP(Feuil1!$F475,Feuil2!$E$1:$DG$2,2,0),0))</f>
        <v>50</v>
      </c>
      <c r="L475" s="12">
        <f>IF(ISBLANK(VLOOKUP($H475*100+L$2,Feuil2!$A$3:$CQ$931,HLOOKUP(Feuil1!$F475,Feuil2!$E$1:$DG$2,2,0),0)),"",VLOOKUP($H475*100+L$2,Feuil2!$A$3:$CQ$931,HLOOKUP(Feuil1!$F475,Feuil2!$E$1:$DG$2,2,0),0))</f>
        <v>163.5</v>
      </c>
      <c r="M475" s="12">
        <f>IF(ISBLANK(VLOOKUP($H475*100+M$2,Feuil2!$A$3:$CQ$931,HLOOKUP(Feuil1!$F475,Feuil2!$E$1:$DG$2,2,0),0)),"",VLOOKUP($H475*100+M$2,Feuil2!$A$3:$CQ$931,HLOOKUP(Feuil1!$F475,Feuil2!$E$1:$DG$2,2,0),0))</f>
        <v>101.5</v>
      </c>
      <c r="N475" s="12">
        <f>IF(ISBLANK(VLOOKUP($H475*100+N$2,Feuil2!$A$3:$CQ$931,HLOOKUP(Feuil1!$F475,Feuil2!$E$1:$DG$2,2,0),0)),"",VLOOKUP($H475*100+N$2,Feuil2!$A$3:$CQ$931,HLOOKUP(Feuil1!$F475,Feuil2!$E$1:$DG$2,2,0),0))</f>
        <v>28.5</v>
      </c>
      <c r="O475" s="12">
        <f>IF(ISBLANK(VLOOKUP($H475*100+O$2,Feuil2!$A$3:$CQ$931,HLOOKUP(Feuil1!$F475,Feuil2!$E$1:$DG$2,2,0),0)),"",VLOOKUP($H475*100+O$2,Feuil2!$A$3:$CQ$931,HLOOKUP(Feuil1!$F475,Feuil2!$E$1:$DG$2,2,0),0))</f>
        <v>31</v>
      </c>
      <c r="P475" s="12">
        <f>IF(ISBLANK(VLOOKUP($H475*100+P$2,Feuil2!$A$3:$CQ$931,HLOOKUP(Feuil1!$F475,Feuil2!$E$1:$DG$2,2,0),0)),"",VLOOKUP($H475*100+P$2,Feuil2!$A$3:$CQ$931,HLOOKUP(Feuil1!$F475,Feuil2!$E$1:$DG$2,2,0),0))</f>
        <v>1.3</v>
      </c>
      <c r="Q475" s="12">
        <f>IF(ISBLANK(VLOOKUP($H475*100+Q$2,Feuil2!$A$3:$CQ$931,HLOOKUP(Feuil1!$F475,Feuil2!$E$1:$DG$2,2,0),0)),"",VLOOKUP($H475*100+Q$2,Feuil2!$A$3:$CQ$931,HLOOKUP(Feuil1!$F475,Feuil2!$E$1:$DG$2,2,0),0))</f>
        <v>28.7</v>
      </c>
      <c r="R475" s="12">
        <f>IF(ISBLANK(VLOOKUP($H475*100+R$2,Feuil2!$A$3:$CQ$931,HLOOKUP(Feuil1!$F475,Feuil2!$E$1:$DG$2,2,0),0)),"",VLOOKUP($H475*100+R$2,Feuil2!$A$3:$CQ$931,HLOOKUP(Feuil1!$F475,Feuil2!$E$1:$DG$2,2,0),0))</f>
        <v>0</v>
      </c>
      <c r="S475" s="12">
        <f>IF(ISBLANK(VLOOKUP($H475*100+S$2,Feuil2!$A$3:$CQ$931,HLOOKUP(Feuil1!$F475,Feuil2!$E$1:$DG$2,2,0),0)),"",VLOOKUP($H475*100+S$2,Feuil2!$A$3:$CQ$931,HLOOKUP(Feuil1!$F475,Feuil2!$E$1:$DG$2,2,0),0))</f>
        <v>0</v>
      </c>
      <c r="T475" s="12">
        <f>IF(ISBLANK(VLOOKUP($H475*100+T$2,Feuil2!$A$3:$CQ$931,HLOOKUP(Feuil1!$F475,Feuil2!$E$1:$DG$2,2,0),0)),"",VLOOKUP($H475*100+T$2,Feuil2!$A$3:$CQ$931,HLOOKUP(Feuil1!$F475,Feuil2!$E$1:$DG$2,2,0),0))</f>
        <v>0</v>
      </c>
      <c r="U475" s="12">
        <f t="shared" si="29"/>
        <v>480.5</v>
      </c>
    </row>
    <row r="476" spans="1:21" x14ac:dyDescent="0.35">
      <c r="A476" s="10" t="s">
        <v>35</v>
      </c>
      <c r="B476" s="8" t="s">
        <v>36</v>
      </c>
      <c r="C476" s="39">
        <v>470350</v>
      </c>
      <c r="D476" s="39">
        <v>439900</v>
      </c>
      <c r="E476" s="39">
        <v>30</v>
      </c>
      <c r="F476" s="10">
        <v>4104</v>
      </c>
      <c r="G476" s="5" t="s">
        <v>23</v>
      </c>
      <c r="H476" s="11">
        <v>2001</v>
      </c>
      <c r="I476" s="12">
        <f>IF(ISBLANK(VLOOKUP($H476*100+I$2,Feuil2!$A$3:$CQ$931,HLOOKUP(Feuil1!$F476,Feuil2!$E$1:$DG$2,2,0),0)),"",VLOOKUP($H476*100+I$2,Feuil2!$A$3:$CQ$931,HLOOKUP(Feuil1!$F476,Feuil2!$E$1:$DG$2,2,0),0))</f>
        <v>4.3</v>
      </c>
      <c r="J476" s="12">
        <f>IF(ISBLANK(VLOOKUP($H476*100+J$2,Feuil2!$A$3:$CQ$931,HLOOKUP(Feuil1!$F476,Feuil2!$E$1:$DG$2,2,0),0)),"",VLOOKUP($H476*100+J$2,Feuil2!$A$3:$CQ$931,HLOOKUP(Feuil1!$F476,Feuil2!$E$1:$DG$2,2,0),0))</f>
        <v>13</v>
      </c>
      <c r="K476" s="12">
        <f>IF(ISBLANK(VLOOKUP($H476*100+K$2,Feuil2!$A$3:$CQ$931,HLOOKUP(Feuil1!$F476,Feuil2!$E$1:$DG$2,2,0),0)),"",VLOOKUP($H476*100+K$2,Feuil2!$A$3:$CQ$931,HLOOKUP(Feuil1!$F476,Feuil2!$E$1:$DG$2,2,0),0))</f>
        <v>5</v>
      </c>
      <c r="L476" s="12">
        <f>IF(ISBLANK(VLOOKUP($H476*100+L$2,Feuil2!$A$3:$CQ$931,HLOOKUP(Feuil1!$F476,Feuil2!$E$1:$DG$2,2,0),0)),"",VLOOKUP($H476*100+L$2,Feuil2!$A$3:$CQ$931,HLOOKUP(Feuil1!$F476,Feuil2!$E$1:$DG$2,2,0),0))</f>
        <v>143.19999999999999</v>
      </c>
      <c r="M476" s="12">
        <f>IF(ISBLANK(VLOOKUP($H476*100+M$2,Feuil2!$A$3:$CQ$931,HLOOKUP(Feuil1!$F476,Feuil2!$E$1:$DG$2,2,0),0)),"",VLOOKUP($H476*100+M$2,Feuil2!$A$3:$CQ$931,HLOOKUP(Feuil1!$F476,Feuil2!$E$1:$DG$2,2,0),0))</f>
        <v>8.5</v>
      </c>
      <c r="N476" s="12">
        <f>IF(ISBLANK(VLOOKUP($H476*100+N$2,Feuil2!$A$3:$CQ$931,HLOOKUP(Feuil1!$F476,Feuil2!$E$1:$DG$2,2,0),0)),"",VLOOKUP($H476*100+N$2,Feuil2!$A$3:$CQ$931,HLOOKUP(Feuil1!$F476,Feuil2!$E$1:$DG$2,2,0),0))</f>
        <v>9.5</v>
      </c>
      <c r="O476" s="12">
        <f>IF(ISBLANK(VLOOKUP($H476*100+O$2,Feuil2!$A$3:$CQ$931,HLOOKUP(Feuil1!$F476,Feuil2!$E$1:$DG$2,2,0),0)),"",VLOOKUP($H476*100+O$2,Feuil2!$A$3:$CQ$931,HLOOKUP(Feuil1!$F476,Feuil2!$E$1:$DG$2,2,0),0))</f>
        <v>92.9</v>
      </c>
      <c r="P476" s="12">
        <f>IF(ISBLANK(VLOOKUP($H476*100+P$2,Feuil2!$A$3:$CQ$931,HLOOKUP(Feuil1!$F476,Feuil2!$E$1:$DG$2,2,0),0)),"",VLOOKUP($H476*100+P$2,Feuil2!$A$3:$CQ$931,HLOOKUP(Feuil1!$F476,Feuil2!$E$1:$DG$2,2,0),0))</f>
        <v>91</v>
      </c>
      <c r="Q476" s="12">
        <f>IF(ISBLANK(VLOOKUP($H476*100+Q$2,Feuil2!$A$3:$CQ$931,HLOOKUP(Feuil1!$F476,Feuil2!$E$1:$DG$2,2,0),0)),"",VLOOKUP($H476*100+Q$2,Feuil2!$A$3:$CQ$931,HLOOKUP(Feuil1!$F476,Feuil2!$E$1:$DG$2,2,0),0))</f>
        <v>13.5</v>
      </c>
      <c r="R476" s="12">
        <f>IF(ISBLANK(VLOOKUP($H476*100+R$2,Feuil2!$A$3:$CQ$931,HLOOKUP(Feuil1!$F476,Feuil2!$E$1:$DG$2,2,0),0)),"",VLOOKUP($H476*100+R$2,Feuil2!$A$3:$CQ$931,HLOOKUP(Feuil1!$F476,Feuil2!$E$1:$DG$2,2,0),0))</f>
        <v>1</v>
      </c>
      <c r="S476" s="12">
        <f>IF(ISBLANK(VLOOKUP($H476*100+S$2,Feuil2!$A$3:$CQ$931,HLOOKUP(Feuil1!$F476,Feuil2!$E$1:$DG$2,2,0),0)),"",VLOOKUP($H476*100+S$2,Feuil2!$A$3:$CQ$931,HLOOKUP(Feuil1!$F476,Feuil2!$E$1:$DG$2,2,0),0))</f>
        <v>1</v>
      </c>
      <c r="T476" s="12">
        <f>IF(ISBLANK(VLOOKUP($H476*100+T$2,Feuil2!$A$3:$CQ$931,HLOOKUP(Feuil1!$F476,Feuil2!$E$1:$DG$2,2,0),0)),"",VLOOKUP($H476*100+T$2,Feuil2!$A$3:$CQ$931,HLOOKUP(Feuil1!$F476,Feuil2!$E$1:$DG$2,2,0),0))</f>
        <v>0</v>
      </c>
      <c r="U476" s="12">
        <f t="shared" si="29"/>
        <v>382.9</v>
      </c>
    </row>
    <row r="477" spans="1:21" x14ac:dyDescent="0.35">
      <c r="A477" s="10" t="s">
        <v>35</v>
      </c>
      <c r="B477" s="8" t="s">
        <v>36</v>
      </c>
      <c r="C477" s="39">
        <v>470350</v>
      </c>
      <c r="D477" s="39">
        <v>439900</v>
      </c>
      <c r="E477" s="39">
        <v>30</v>
      </c>
      <c r="F477" s="10">
        <v>4104</v>
      </c>
      <c r="G477" s="5" t="s">
        <v>23</v>
      </c>
      <c r="H477" s="11">
        <v>2002</v>
      </c>
      <c r="I477" s="12">
        <f>IF(ISBLANK(VLOOKUP($H477*100+I$2,Feuil2!$A$3:$CQ$931,HLOOKUP(Feuil1!$F477,Feuil2!$E$1:$DG$2,2,0),0)),"",VLOOKUP($H477*100+I$2,Feuil2!$A$3:$CQ$931,HLOOKUP(Feuil1!$F477,Feuil2!$E$1:$DG$2,2,0),0))</f>
        <v>1.5</v>
      </c>
      <c r="J477" s="12">
        <f>IF(ISBLANK(VLOOKUP($H477*100+J$2,Feuil2!$A$3:$CQ$931,HLOOKUP(Feuil1!$F477,Feuil2!$E$1:$DG$2,2,0),0)),"",VLOOKUP($H477*100+J$2,Feuil2!$A$3:$CQ$931,HLOOKUP(Feuil1!$F477,Feuil2!$E$1:$DG$2,2,0),0))</f>
        <v>104.2</v>
      </c>
      <c r="K477" s="12">
        <f>IF(ISBLANK(VLOOKUP($H477*100+K$2,Feuil2!$A$3:$CQ$931,HLOOKUP(Feuil1!$F477,Feuil2!$E$1:$DG$2,2,0),0)),"",VLOOKUP($H477*100+K$2,Feuil2!$A$3:$CQ$931,HLOOKUP(Feuil1!$F477,Feuil2!$E$1:$DG$2,2,0),0))</f>
        <v>267.5</v>
      </c>
      <c r="L477" s="12">
        <f>IF(ISBLANK(VLOOKUP($H477*100+L$2,Feuil2!$A$3:$CQ$931,HLOOKUP(Feuil1!$F477,Feuil2!$E$1:$DG$2,2,0),0)),"",VLOOKUP($H477*100+L$2,Feuil2!$A$3:$CQ$931,HLOOKUP(Feuil1!$F477,Feuil2!$E$1:$DG$2,2,0),0))</f>
        <v>66</v>
      </c>
      <c r="M477" s="12">
        <f>IF(ISBLANK(VLOOKUP($H477*100+M$2,Feuil2!$A$3:$CQ$931,HLOOKUP(Feuil1!$F477,Feuil2!$E$1:$DG$2,2,0),0)),"",VLOOKUP($H477*100+M$2,Feuil2!$A$3:$CQ$931,HLOOKUP(Feuil1!$F477,Feuil2!$E$1:$DG$2,2,0),0))</f>
        <v>67</v>
      </c>
      <c r="N477" s="12">
        <f>IF(ISBLANK(VLOOKUP($H477*100+N$2,Feuil2!$A$3:$CQ$931,HLOOKUP(Feuil1!$F477,Feuil2!$E$1:$DG$2,2,0),0)),"",VLOOKUP($H477*100+N$2,Feuil2!$A$3:$CQ$931,HLOOKUP(Feuil1!$F477,Feuil2!$E$1:$DG$2,2,0),0))</f>
        <v>47.9</v>
      </c>
      <c r="O477" s="12">
        <f>IF(ISBLANK(VLOOKUP($H477*100+O$2,Feuil2!$A$3:$CQ$931,HLOOKUP(Feuil1!$F477,Feuil2!$E$1:$DG$2,2,0),0)),"",VLOOKUP($H477*100+O$2,Feuil2!$A$3:$CQ$931,HLOOKUP(Feuil1!$F477,Feuil2!$E$1:$DG$2,2,0),0))</f>
        <v>93.9</v>
      </c>
      <c r="P477" s="12">
        <f>IF(ISBLANK(VLOOKUP($H477*100+P$2,Feuil2!$A$3:$CQ$931,HLOOKUP(Feuil1!$F477,Feuil2!$E$1:$DG$2,2,0),0)),"",VLOOKUP($H477*100+P$2,Feuil2!$A$3:$CQ$931,HLOOKUP(Feuil1!$F477,Feuil2!$E$1:$DG$2,2,0),0))</f>
        <v>42.9</v>
      </c>
      <c r="Q477" s="12">
        <f>IF(ISBLANK(VLOOKUP($H477*100+Q$2,Feuil2!$A$3:$CQ$931,HLOOKUP(Feuil1!$F477,Feuil2!$E$1:$DG$2,2,0),0)),"",VLOOKUP($H477*100+Q$2,Feuil2!$A$3:$CQ$931,HLOOKUP(Feuil1!$F477,Feuil2!$E$1:$DG$2,2,0),0))</f>
        <v>1</v>
      </c>
      <c r="R477" s="12">
        <f>IF(ISBLANK(VLOOKUP($H477*100+R$2,Feuil2!$A$3:$CQ$931,HLOOKUP(Feuil1!$F477,Feuil2!$E$1:$DG$2,2,0),0)),"",VLOOKUP($H477*100+R$2,Feuil2!$A$3:$CQ$931,HLOOKUP(Feuil1!$F477,Feuil2!$E$1:$DG$2,2,0),0))</f>
        <v>0</v>
      </c>
      <c r="S477" s="12">
        <f>IF(ISBLANK(VLOOKUP($H477*100+S$2,Feuil2!$A$3:$CQ$931,HLOOKUP(Feuil1!$F477,Feuil2!$E$1:$DG$2,2,0),0)),"",VLOOKUP($H477*100+S$2,Feuil2!$A$3:$CQ$931,HLOOKUP(Feuil1!$F477,Feuil2!$E$1:$DG$2,2,0),0))</f>
        <v>0</v>
      </c>
      <c r="T477" s="12">
        <f>IF(ISBLANK(VLOOKUP($H477*100+T$2,Feuil2!$A$3:$CQ$931,HLOOKUP(Feuil1!$F477,Feuil2!$E$1:$DG$2,2,0),0)),"",VLOOKUP($H477*100+T$2,Feuil2!$A$3:$CQ$931,HLOOKUP(Feuil1!$F477,Feuil2!$E$1:$DG$2,2,0),0))</f>
        <v>0</v>
      </c>
      <c r="U477" s="12">
        <f t="shared" si="29"/>
        <v>691.9</v>
      </c>
    </row>
    <row r="478" spans="1:21" x14ac:dyDescent="0.35">
      <c r="A478" s="10" t="s">
        <v>35</v>
      </c>
      <c r="B478" s="8" t="s">
        <v>36</v>
      </c>
      <c r="C478" s="39">
        <v>470350</v>
      </c>
      <c r="D478" s="39">
        <v>439900</v>
      </c>
      <c r="E478" s="39">
        <v>30</v>
      </c>
      <c r="F478" s="10">
        <v>4104</v>
      </c>
      <c r="G478" s="5" t="s">
        <v>23</v>
      </c>
      <c r="H478" s="11">
        <v>2003</v>
      </c>
      <c r="I478" s="12">
        <f>IF(ISBLANK(VLOOKUP($H478*100+I$2,Feuil2!$A$3:$CQ$931,HLOOKUP(Feuil1!$F478,Feuil2!$E$1:$DG$2,2,0),0)),"",VLOOKUP($H478*100+I$2,Feuil2!$A$3:$CQ$931,HLOOKUP(Feuil1!$F478,Feuil2!$E$1:$DG$2,2,0),0))</f>
        <v>0</v>
      </c>
      <c r="J478" s="12">
        <f>IF(ISBLANK(VLOOKUP($H478*100+J$2,Feuil2!$A$3:$CQ$931,HLOOKUP(Feuil1!$F478,Feuil2!$E$1:$DG$2,2,0),0)),"",VLOOKUP($H478*100+J$2,Feuil2!$A$3:$CQ$931,HLOOKUP(Feuil1!$F478,Feuil2!$E$1:$DG$2,2,0),0))</f>
        <v>104</v>
      </c>
      <c r="K478" s="12">
        <f>IF(ISBLANK(VLOOKUP($H478*100+K$2,Feuil2!$A$3:$CQ$931,HLOOKUP(Feuil1!$F478,Feuil2!$E$1:$DG$2,2,0),0)),"",VLOOKUP($H478*100+K$2,Feuil2!$A$3:$CQ$931,HLOOKUP(Feuil1!$F478,Feuil2!$E$1:$DG$2,2,0),0))</f>
        <v>67.5</v>
      </c>
      <c r="L478" s="12">
        <f>IF(ISBLANK(VLOOKUP($H478*100+L$2,Feuil2!$A$3:$CQ$931,HLOOKUP(Feuil1!$F478,Feuil2!$E$1:$DG$2,2,0),0)),"",VLOOKUP($H478*100+L$2,Feuil2!$A$3:$CQ$931,HLOOKUP(Feuil1!$F478,Feuil2!$E$1:$DG$2,2,0),0))</f>
        <v>170</v>
      </c>
      <c r="M478" s="12">
        <f>IF(ISBLANK(VLOOKUP($H478*100+M$2,Feuil2!$A$3:$CQ$931,HLOOKUP(Feuil1!$F478,Feuil2!$E$1:$DG$2,2,0),0)),"",VLOOKUP($H478*100+M$2,Feuil2!$A$3:$CQ$931,HLOOKUP(Feuil1!$F478,Feuil2!$E$1:$DG$2,2,0),0))</f>
        <v>13.5</v>
      </c>
      <c r="N478" s="12">
        <f>IF(ISBLANK(VLOOKUP($H478*100+N$2,Feuil2!$A$3:$CQ$931,HLOOKUP(Feuil1!$F478,Feuil2!$E$1:$DG$2,2,0),0)),"",VLOOKUP($H478*100+N$2,Feuil2!$A$3:$CQ$931,HLOOKUP(Feuil1!$F478,Feuil2!$E$1:$DG$2,2,0),0))</f>
        <v>44</v>
      </c>
      <c r="O478" s="12">
        <f>IF(ISBLANK(VLOOKUP($H478*100+O$2,Feuil2!$A$3:$CQ$931,HLOOKUP(Feuil1!$F478,Feuil2!$E$1:$DG$2,2,0),0)),"",VLOOKUP($H478*100+O$2,Feuil2!$A$3:$CQ$931,HLOOKUP(Feuil1!$F478,Feuil2!$E$1:$DG$2,2,0),0))</f>
        <v>84.2</v>
      </c>
      <c r="P478" s="12">
        <f>IF(ISBLANK(VLOOKUP($H478*100+P$2,Feuil2!$A$3:$CQ$931,HLOOKUP(Feuil1!$F478,Feuil2!$E$1:$DG$2,2,0),0)),"",VLOOKUP($H478*100+P$2,Feuil2!$A$3:$CQ$931,HLOOKUP(Feuil1!$F478,Feuil2!$E$1:$DG$2,2,0),0))</f>
        <v>66.5</v>
      </c>
      <c r="Q478" s="12">
        <f>IF(ISBLANK(VLOOKUP($H478*100+Q$2,Feuil2!$A$3:$CQ$931,HLOOKUP(Feuil1!$F478,Feuil2!$E$1:$DG$2,2,0),0)),"",VLOOKUP($H478*100+Q$2,Feuil2!$A$3:$CQ$931,HLOOKUP(Feuil1!$F478,Feuil2!$E$1:$DG$2,2,0),0))</f>
        <v>113</v>
      </c>
      <c r="R478" s="12">
        <f>IF(ISBLANK(VLOOKUP($H478*100+R$2,Feuil2!$A$3:$CQ$931,HLOOKUP(Feuil1!$F478,Feuil2!$E$1:$DG$2,2,0),0)),"",VLOOKUP($H478*100+R$2,Feuil2!$A$3:$CQ$931,HLOOKUP(Feuil1!$F478,Feuil2!$E$1:$DG$2,2,0),0))</f>
        <v>0</v>
      </c>
      <c r="S478" s="12">
        <f>IF(ISBLANK(VLOOKUP($H478*100+S$2,Feuil2!$A$3:$CQ$931,HLOOKUP(Feuil1!$F478,Feuil2!$E$1:$DG$2,2,0),0)),"",VLOOKUP($H478*100+S$2,Feuil2!$A$3:$CQ$931,HLOOKUP(Feuil1!$F478,Feuil2!$E$1:$DG$2,2,0),0))</f>
        <v>0</v>
      </c>
      <c r="T478" s="12">
        <f>IF(ISBLANK(VLOOKUP($H478*100+T$2,Feuil2!$A$3:$CQ$931,HLOOKUP(Feuil1!$F478,Feuil2!$E$1:$DG$2,2,0),0)),"",VLOOKUP($H478*100+T$2,Feuil2!$A$3:$CQ$931,HLOOKUP(Feuil1!$F478,Feuil2!$E$1:$DG$2,2,0),0))</f>
        <v>0</v>
      </c>
      <c r="U478" s="12">
        <f t="shared" si="29"/>
        <v>662.7</v>
      </c>
    </row>
    <row r="479" spans="1:21" x14ac:dyDescent="0.35">
      <c r="A479" s="10" t="s">
        <v>35</v>
      </c>
      <c r="B479" s="8" t="s">
        <v>36</v>
      </c>
      <c r="C479" s="39">
        <v>470350</v>
      </c>
      <c r="D479" s="39">
        <v>439900</v>
      </c>
      <c r="E479" s="39">
        <v>30</v>
      </c>
      <c r="F479" s="10">
        <v>4104</v>
      </c>
      <c r="G479" s="5" t="s">
        <v>23</v>
      </c>
      <c r="H479" s="11">
        <v>2004</v>
      </c>
      <c r="I479" s="12">
        <f>IF(ISBLANK(VLOOKUP($H479*100+I$2,Feuil2!$A$3:$CQ$931,HLOOKUP(Feuil1!$F479,Feuil2!$E$1:$DG$2,2,0),0)),"",VLOOKUP($H479*100+I$2,Feuil2!$A$3:$CQ$931,HLOOKUP(Feuil1!$F479,Feuil2!$E$1:$DG$2,2,0),0))</f>
        <v>0</v>
      </c>
      <c r="J479" s="12">
        <f>IF(ISBLANK(VLOOKUP($H479*100+J$2,Feuil2!$A$3:$CQ$931,HLOOKUP(Feuil1!$F479,Feuil2!$E$1:$DG$2,2,0),0)),"",VLOOKUP($H479*100+J$2,Feuil2!$A$3:$CQ$931,HLOOKUP(Feuil1!$F479,Feuil2!$E$1:$DG$2,2,0),0))</f>
        <v>99.5</v>
      </c>
      <c r="K479" s="12">
        <f>IF(ISBLANK(VLOOKUP($H479*100+K$2,Feuil2!$A$3:$CQ$931,HLOOKUP(Feuil1!$F479,Feuil2!$E$1:$DG$2,2,0),0)),"",VLOOKUP($H479*100+K$2,Feuil2!$A$3:$CQ$931,HLOOKUP(Feuil1!$F479,Feuil2!$E$1:$DG$2,2,0),0))</f>
        <v>33.5</v>
      </c>
      <c r="L479" s="12">
        <f>IF(ISBLANK(VLOOKUP($H479*100+L$2,Feuil2!$A$3:$CQ$931,HLOOKUP(Feuil1!$F479,Feuil2!$E$1:$DG$2,2,0),0)),"",VLOOKUP($H479*100+L$2,Feuil2!$A$3:$CQ$931,HLOOKUP(Feuil1!$F479,Feuil2!$E$1:$DG$2,2,0),0))</f>
        <v>36</v>
      </c>
      <c r="M479" s="12">
        <f>IF(ISBLANK(VLOOKUP($H479*100+M$2,Feuil2!$A$3:$CQ$931,HLOOKUP(Feuil1!$F479,Feuil2!$E$1:$DG$2,2,0),0)),"",VLOOKUP($H479*100+M$2,Feuil2!$A$3:$CQ$931,HLOOKUP(Feuil1!$F479,Feuil2!$E$1:$DG$2,2,0),0))</f>
        <v>0</v>
      </c>
      <c r="N479" s="12">
        <f>IF(ISBLANK(VLOOKUP($H479*100+N$2,Feuil2!$A$3:$CQ$931,HLOOKUP(Feuil1!$F479,Feuil2!$E$1:$DG$2,2,0),0)),"",VLOOKUP($H479*100+N$2,Feuil2!$A$3:$CQ$931,HLOOKUP(Feuil1!$F479,Feuil2!$E$1:$DG$2,2,0),0))</f>
        <v>34.799999999999997</v>
      </c>
      <c r="O479" s="12">
        <f>IF(ISBLANK(VLOOKUP($H479*100+O$2,Feuil2!$A$3:$CQ$931,HLOOKUP(Feuil1!$F479,Feuil2!$E$1:$DG$2,2,0),0)),"",VLOOKUP($H479*100+O$2,Feuil2!$A$3:$CQ$931,HLOOKUP(Feuil1!$F479,Feuil2!$E$1:$DG$2,2,0),0))</f>
        <v>9.5</v>
      </c>
      <c r="P479" s="12">
        <f>IF(ISBLANK(VLOOKUP($H479*100+P$2,Feuil2!$A$3:$CQ$931,HLOOKUP(Feuil1!$F479,Feuil2!$E$1:$DG$2,2,0),0)),"",VLOOKUP($H479*100+P$2,Feuil2!$A$3:$CQ$931,HLOOKUP(Feuil1!$F479,Feuil2!$E$1:$DG$2,2,0),0))</f>
        <v>1</v>
      </c>
      <c r="Q479" s="12">
        <f>IF(ISBLANK(VLOOKUP($H479*100+Q$2,Feuil2!$A$3:$CQ$931,HLOOKUP(Feuil1!$F479,Feuil2!$E$1:$DG$2,2,0),0)),"",VLOOKUP($H479*100+Q$2,Feuil2!$A$3:$CQ$931,HLOOKUP(Feuil1!$F479,Feuil2!$E$1:$DG$2,2,0),0))</f>
        <v>0</v>
      </c>
      <c r="R479" s="12">
        <f>IF(ISBLANK(VLOOKUP($H479*100+R$2,Feuil2!$A$3:$CQ$931,HLOOKUP(Feuil1!$F479,Feuil2!$E$1:$DG$2,2,0),0)),"",VLOOKUP($H479*100+R$2,Feuil2!$A$3:$CQ$931,HLOOKUP(Feuil1!$F479,Feuil2!$E$1:$DG$2,2,0),0))</f>
        <v>0</v>
      </c>
      <c r="S479" s="12">
        <f>IF(ISBLANK(VLOOKUP($H479*100+S$2,Feuil2!$A$3:$CQ$931,HLOOKUP(Feuil1!$F479,Feuil2!$E$1:$DG$2,2,0),0)),"",VLOOKUP($H479*100+S$2,Feuil2!$A$3:$CQ$931,HLOOKUP(Feuil1!$F479,Feuil2!$E$1:$DG$2,2,0),0))</f>
        <v>0</v>
      </c>
      <c r="T479" s="12">
        <f>IF(ISBLANK(VLOOKUP($H479*100+T$2,Feuil2!$A$3:$CQ$931,HLOOKUP(Feuil1!$F479,Feuil2!$E$1:$DG$2,2,0),0)),"",VLOOKUP($H479*100+T$2,Feuil2!$A$3:$CQ$931,HLOOKUP(Feuil1!$F479,Feuil2!$E$1:$DG$2,2,0),0))</f>
        <v>0</v>
      </c>
      <c r="U479" s="12">
        <f t="shared" si="29"/>
        <v>214.3</v>
      </c>
    </row>
    <row r="480" spans="1:21" x14ac:dyDescent="0.35">
      <c r="A480" s="10" t="s">
        <v>35</v>
      </c>
      <c r="B480" s="8" t="s">
        <v>36</v>
      </c>
      <c r="C480" s="39">
        <v>470350</v>
      </c>
      <c r="D480" s="39">
        <v>439900</v>
      </c>
      <c r="E480" s="39">
        <v>30</v>
      </c>
      <c r="F480" s="10">
        <v>4104</v>
      </c>
      <c r="G480" s="5" t="s">
        <v>23</v>
      </c>
      <c r="H480" s="11">
        <v>2005</v>
      </c>
      <c r="I480" s="12">
        <f>IF(ISBLANK(VLOOKUP($H480*100+I$2,Feuil2!$A$3:$CQ$931,HLOOKUP(Feuil1!$F480,Feuil2!$E$1:$DG$2,2,0),0)),"",VLOOKUP($H480*100+I$2,Feuil2!$A$3:$CQ$931,HLOOKUP(Feuil1!$F480,Feuil2!$E$1:$DG$2,2,0),0))</f>
        <v>1</v>
      </c>
      <c r="J480" s="12">
        <f>IF(ISBLANK(VLOOKUP($H480*100+J$2,Feuil2!$A$3:$CQ$931,HLOOKUP(Feuil1!$F480,Feuil2!$E$1:$DG$2,2,0),0)),"",VLOOKUP($H480*100+J$2,Feuil2!$A$3:$CQ$931,HLOOKUP(Feuil1!$F480,Feuil2!$E$1:$DG$2,2,0),0))</f>
        <v>36.1</v>
      </c>
      <c r="K480" s="12">
        <f>IF(ISBLANK(VLOOKUP($H480*100+K$2,Feuil2!$A$3:$CQ$931,HLOOKUP(Feuil1!$F480,Feuil2!$E$1:$DG$2,2,0),0)),"",VLOOKUP($H480*100+K$2,Feuil2!$A$3:$CQ$931,HLOOKUP(Feuil1!$F480,Feuil2!$E$1:$DG$2,2,0),0))</f>
        <v>100.2</v>
      </c>
      <c r="L480" s="12">
        <f>IF(ISBLANK(VLOOKUP($H480*100+L$2,Feuil2!$A$3:$CQ$931,HLOOKUP(Feuil1!$F480,Feuil2!$E$1:$DG$2,2,0),0)),"",VLOOKUP($H480*100+L$2,Feuil2!$A$3:$CQ$931,HLOOKUP(Feuil1!$F480,Feuil2!$E$1:$DG$2,2,0),0))</f>
        <v>5</v>
      </c>
      <c r="M480" s="12">
        <f>IF(ISBLANK(VLOOKUP($H480*100+M$2,Feuil2!$A$3:$CQ$931,HLOOKUP(Feuil1!$F480,Feuil2!$E$1:$DG$2,2,0),0)),"",VLOOKUP($H480*100+M$2,Feuil2!$A$3:$CQ$931,HLOOKUP(Feuil1!$F480,Feuil2!$E$1:$DG$2,2,0),0))</f>
        <v>110.5</v>
      </c>
      <c r="N480" s="12">
        <f>IF(ISBLANK(VLOOKUP($H480*100+N$2,Feuil2!$A$3:$CQ$931,HLOOKUP(Feuil1!$F480,Feuil2!$E$1:$DG$2,2,0),0)),"",VLOOKUP($H480*100+N$2,Feuil2!$A$3:$CQ$931,HLOOKUP(Feuil1!$F480,Feuil2!$E$1:$DG$2,2,0),0))</f>
        <v>117</v>
      </c>
      <c r="O480" s="12">
        <f>IF(ISBLANK(VLOOKUP($H480*100+O$2,Feuil2!$A$3:$CQ$931,HLOOKUP(Feuil1!$F480,Feuil2!$E$1:$DG$2,2,0),0)),"",VLOOKUP($H480*100+O$2,Feuil2!$A$3:$CQ$931,HLOOKUP(Feuil1!$F480,Feuil2!$E$1:$DG$2,2,0),0))</f>
        <v>58.5</v>
      </c>
      <c r="P480" s="12">
        <f>IF(ISBLANK(VLOOKUP($H480*100+P$2,Feuil2!$A$3:$CQ$931,HLOOKUP(Feuil1!$F480,Feuil2!$E$1:$DG$2,2,0),0)),"",VLOOKUP($H480*100+P$2,Feuil2!$A$3:$CQ$931,HLOOKUP(Feuil1!$F480,Feuil2!$E$1:$DG$2,2,0),0))</f>
        <v>16.5</v>
      </c>
      <c r="Q480" s="12">
        <f>IF(ISBLANK(VLOOKUP($H480*100+Q$2,Feuil2!$A$3:$CQ$931,HLOOKUP(Feuil1!$F480,Feuil2!$E$1:$DG$2,2,0),0)),"",VLOOKUP($H480*100+Q$2,Feuil2!$A$3:$CQ$931,HLOOKUP(Feuil1!$F480,Feuil2!$E$1:$DG$2,2,0),0))</f>
        <v>18.5</v>
      </c>
      <c r="R480" s="12">
        <f>IF(ISBLANK(VLOOKUP($H480*100+R$2,Feuil2!$A$3:$CQ$931,HLOOKUP(Feuil1!$F480,Feuil2!$E$1:$DG$2,2,0),0)),"",VLOOKUP($H480*100+R$2,Feuil2!$A$3:$CQ$931,HLOOKUP(Feuil1!$F480,Feuil2!$E$1:$DG$2,2,0),0))</f>
        <v>5.5</v>
      </c>
      <c r="S480" s="12">
        <f>IF(ISBLANK(VLOOKUP($H480*100+S$2,Feuil2!$A$3:$CQ$931,HLOOKUP(Feuil1!$F480,Feuil2!$E$1:$DG$2,2,0),0)),"",VLOOKUP($H480*100+S$2,Feuil2!$A$3:$CQ$931,HLOOKUP(Feuil1!$F480,Feuil2!$E$1:$DG$2,2,0),0))</f>
        <v>0</v>
      </c>
      <c r="T480" s="12">
        <f>IF(ISBLANK(VLOOKUP($H480*100+T$2,Feuil2!$A$3:$CQ$931,HLOOKUP(Feuil1!$F480,Feuil2!$E$1:$DG$2,2,0),0)),"",VLOOKUP($H480*100+T$2,Feuil2!$A$3:$CQ$931,HLOOKUP(Feuil1!$F480,Feuil2!$E$1:$DG$2,2,0),0))</f>
        <v>0.5</v>
      </c>
      <c r="U480" s="12">
        <f t="shared" si="29"/>
        <v>469.3</v>
      </c>
    </row>
    <row r="481" spans="1:22" x14ac:dyDescent="0.35">
      <c r="A481" s="10" t="s">
        <v>35</v>
      </c>
      <c r="B481" s="8" t="s">
        <v>36</v>
      </c>
      <c r="C481" s="39">
        <v>470350</v>
      </c>
      <c r="D481" s="39">
        <v>439900</v>
      </c>
      <c r="E481" s="39">
        <v>30</v>
      </c>
      <c r="F481" s="10">
        <v>4104</v>
      </c>
      <c r="G481" s="5" t="s">
        <v>23</v>
      </c>
      <c r="H481" s="11">
        <v>2006</v>
      </c>
      <c r="I481" s="12">
        <f>IF(ISBLANK(VLOOKUP($H481*100+I$2,Feuil2!$A$3:$CQ$931,HLOOKUP(Feuil1!$F481,Feuil2!$E$1:$DG$2,2,0),0)),"",VLOOKUP($H481*100+I$2,Feuil2!$A$3:$CQ$931,HLOOKUP(Feuil1!$F481,Feuil2!$E$1:$DG$2,2,0),0))</f>
        <v>11</v>
      </c>
      <c r="J481" s="12">
        <f>IF(ISBLANK(VLOOKUP($H481*100+J$2,Feuil2!$A$3:$CQ$931,HLOOKUP(Feuil1!$F481,Feuil2!$E$1:$DG$2,2,0),0)),"",VLOOKUP($H481*100+J$2,Feuil2!$A$3:$CQ$931,HLOOKUP(Feuil1!$F481,Feuil2!$E$1:$DG$2,2,0),0))</f>
        <v>16.5</v>
      </c>
      <c r="K481" s="12">
        <f>IF(ISBLANK(VLOOKUP($H481*100+K$2,Feuil2!$A$3:$CQ$931,HLOOKUP(Feuil1!$F481,Feuil2!$E$1:$DG$2,2,0),0)),"",VLOOKUP($H481*100+K$2,Feuil2!$A$3:$CQ$931,HLOOKUP(Feuil1!$F481,Feuil2!$E$1:$DG$2,2,0),0))</f>
        <v>33.5</v>
      </c>
      <c r="L481" s="12">
        <f>IF(ISBLANK(VLOOKUP($H481*100+L$2,Feuil2!$A$3:$CQ$931,HLOOKUP(Feuil1!$F481,Feuil2!$E$1:$DG$2,2,0),0)),"",VLOOKUP($H481*100+L$2,Feuil2!$A$3:$CQ$931,HLOOKUP(Feuil1!$F481,Feuil2!$E$1:$DG$2,2,0),0))</f>
        <v>22</v>
      </c>
      <c r="M481" s="12">
        <f>IF(ISBLANK(VLOOKUP($H481*100+M$2,Feuil2!$A$3:$CQ$931,HLOOKUP(Feuil1!$F481,Feuil2!$E$1:$DG$2,2,0),0)),"",VLOOKUP($H481*100+M$2,Feuil2!$A$3:$CQ$931,HLOOKUP(Feuil1!$F481,Feuil2!$E$1:$DG$2,2,0),0))</f>
        <v>28.5</v>
      </c>
      <c r="N481" s="12">
        <f>IF(ISBLANK(VLOOKUP($H481*100+N$2,Feuil2!$A$3:$CQ$931,HLOOKUP(Feuil1!$F481,Feuil2!$E$1:$DG$2,2,0),0)),"",VLOOKUP($H481*100+N$2,Feuil2!$A$3:$CQ$931,HLOOKUP(Feuil1!$F481,Feuil2!$E$1:$DG$2,2,0),0))</f>
        <v>36.5</v>
      </c>
      <c r="O481" s="12">
        <f>IF(ISBLANK(VLOOKUP($H481*100+O$2,Feuil2!$A$3:$CQ$931,HLOOKUP(Feuil1!$F481,Feuil2!$E$1:$DG$2,2,0),0)),"",VLOOKUP($H481*100+O$2,Feuil2!$A$3:$CQ$931,HLOOKUP(Feuil1!$F481,Feuil2!$E$1:$DG$2,2,0),0))</f>
        <v>37</v>
      </c>
      <c r="P481" s="12">
        <f>IF(ISBLANK(VLOOKUP($H481*100+P$2,Feuil2!$A$3:$CQ$931,HLOOKUP(Feuil1!$F481,Feuil2!$E$1:$DG$2,2,0),0)),"",VLOOKUP($H481*100+P$2,Feuil2!$A$3:$CQ$931,HLOOKUP(Feuil1!$F481,Feuil2!$E$1:$DG$2,2,0),0))</f>
        <v>57.5</v>
      </c>
      <c r="Q481" s="12">
        <f>IF(ISBLANK(VLOOKUP($H481*100+Q$2,Feuil2!$A$3:$CQ$931,HLOOKUP(Feuil1!$F481,Feuil2!$E$1:$DG$2,2,0),0)),"",VLOOKUP($H481*100+Q$2,Feuil2!$A$3:$CQ$931,HLOOKUP(Feuil1!$F481,Feuil2!$E$1:$DG$2,2,0),0))</f>
        <v>12</v>
      </c>
      <c r="R481" s="12">
        <f>IF(ISBLANK(VLOOKUP($H481*100+R$2,Feuil2!$A$3:$CQ$931,HLOOKUP(Feuil1!$F481,Feuil2!$E$1:$DG$2,2,0),0)),"",VLOOKUP($H481*100+R$2,Feuil2!$A$3:$CQ$931,HLOOKUP(Feuil1!$F481,Feuil2!$E$1:$DG$2,2,0),0))</f>
        <v>0</v>
      </c>
      <c r="S481" s="12">
        <f>IF(ISBLANK(VLOOKUP($H481*100+S$2,Feuil2!$A$3:$CQ$931,HLOOKUP(Feuil1!$F481,Feuil2!$E$1:$DG$2,2,0),0)),"",VLOOKUP($H481*100+S$2,Feuil2!$A$3:$CQ$931,HLOOKUP(Feuil1!$F481,Feuil2!$E$1:$DG$2,2,0),0))</f>
        <v>0</v>
      </c>
      <c r="T481" s="12">
        <f>IF(ISBLANK(VLOOKUP($H481*100+T$2,Feuil2!$A$3:$CQ$931,HLOOKUP(Feuil1!$F481,Feuil2!$E$1:$DG$2,2,0),0)),"",VLOOKUP($H481*100+T$2,Feuil2!$A$3:$CQ$931,HLOOKUP(Feuil1!$F481,Feuil2!$E$1:$DG$2,2,0),0))</f>
        <v>0</v>
      </c>
      <c r="U481" s="12">
        <f t="shared" si="29"/>
        <v>254.5</v>
      </c>
    </row>
    <row r="482" spans="1:22" x14ac:dyDescent="0.35">
      <c r="A482" s="10" t="s">
        <v>35</v>
      </c>
      <c r="B482" s="8" t="s">
        <v>36</v>
      </c>
      <c r="C482" s="39">
        <v>470350</v>
      </c>
      <c r="D482" s="39">
        <v>439900</v>
      </c>
      <c r="E482" s="39">
        <v>30</v>
      </c>
      <c r="F482" s="10">
        <v>4104</v>
      </c>
      <c r="G482" s="5" t="s">
        <v>23</v>
      </c>
      <c r="H482" s="11">
        <v>2007</v>
      </c>
      <c r="I482" s="12">
        <f>IF(ISBLANK(VLOOKUP($H482*100+I$2,Feuil2!$A$3:$CQ$931,HLOOKUP(Feuil1!$F482,Feuil2!$E$1:$DG$2,2,0),0)),"",VLOOKUP($H482*100+I$2,Feuil2!$A$3:$CQ$931,HLOOKUP(Feuil1!$F482,Feuil2!$E$1:$DG$2,2,0),0))</f>
        <v>2.5</v>
      </c>
      <c r="J482" s="12">
        <f>IF(ISBLANK(VLOOKUP($H482*100+J$2,Feuil2!$A$3:$CQ$931,HLOOKUP(Feuil1!$F482,Feuil2!$E$1:$DG$2,2,0),0)),"",VLOOKUP($H482*100+J$2,Feuil2!$A$3:$CQ$931,HLOOKUP(Feuil1!$F482,Feuil2!$E$1:$DG$2,2,0),0))</f>
        <v>16.5</v>
      </c>
      <c r="K482" s="12">
        <f>IF(ISBLANK(VLOOKUP($H482*100+K$2,Feuil2!$A$3:$CQ$931,HLOOKUP(Feuil1!$F482,Feuil2!$E$1:$DG$2,2,0),0)),"",VLOOKUP($H482*100+K$2,Feuil2!$A$3:$CQ$931,HLOOKUP(Feuil1!$F482,Feuil2!$E$1:$DG$2,2,0),0))</f>
        <v>72.5</v>
      </c>
      <c r="L482" s="12">
        <f>IF(ISBLANK(VLOOKUP($H482*100+L$2,Feuil2!$A$3:$CQ$931,HLOOKUP(Feuil1!$F482,Feuil2!$E$1:$DG$2,2,0),0)),"",VLOOKUP($H482*100+L$2,Feuil2!$A$3:$CQ$931,HLOOKUP(Feuil1!$F482,Feuil2!$E$1:$DG$2,2,0),0))</f>
        <v>18.2</v>
      </c>
      <c r="M482" s="12">
        <f>IF(ISBLANK(VLOOKUP($H482*100+M$2,Feuil2!$A$3:$CQ$931,HLOOKUP(Feuil1!$F482,Feuil2!$E$1:$DG$2,2,0),0)),"",VLOOKUP($H482*100+M$2,Feuil2!$A$3:$CQ$931,HLOOKUP(Feuil1!$F482,Feuil2!$E$1:$DG$2,2,0),0))</f>
        <v>46.5</v>
      </c>
      <c r="N482" s="12">
        <f>IF(ISBLANK(VLOOKUP($H482*100+N$2,Feuil2!$A$3:$CQ$931,HLOOKUP(Feuil1!$F482,Feuil2!$E$1:$DG$2,2,0),0)),"",VLOOKUP($H482*100+N$2,Feuil2!$A$3:$CQ$931,HLOOKUP(Feuil1!$F482,Feuil2!$E$1:$DG$2,2,0),0))</f>
        <v>52</v>
      </c>
      <c r="O482" s="12">
        <f>IF(ISBLANK(VLOOKUP($H482*100+O$2,Feuil2!$A$3:$CQ$931,HLOOKUP(Feuil1!$F482,Feuil2!$E$1:$DG$2,2,0),0)),"",VLOOKUP($H482*100+O$2,Feuil2!$A$3:$CQ$931,HLOOKUP(Feuil1!$F482,Feuil2!$E$1:$DG$2,2,0),0))</f>
        <v>11.5</v>
      </c>
      <c r="P482" s="12">
        <f>IF(ISBLANK(VLOOKUP($H482*100+P$2,Feuil2!$A$3:$CQ$931,HLOOKUP(Feuil1!$F482,Feuil2!$E$1:$DG$2,2,0),0)),"",VLOOKUP($H482*100+P$2,Feuil2!$A$3:$CQ$931,HLOOKUP(Feuil1!$F482,Feuil2!$E$1:$DG$2,2,0),0))</f>
        <v>61</v>
      </c>
      <c r="Q482" s="12">
        <f>IF(ISBLANK(VLOOKUP($H482*100+Q$2,Feuil2!$A$3:$CQ$931,HLOOKUP(Feuil1!$F482,Feuil2!$E$1:$DG$2,2,0),0)),"",VLOOKUP($H482*100+Q$2,Feuil2!$A$3:$CQ$931,HLOOKUP(Feuil1!$F482,Feuil2!$E$1:$DG$2,2,0),0))</f>
        <v>16</v>
      </c>
      <c r="R482" s="12">
        <f>IF(ISBLANK(VLOOKUP($H482*100+R$2,Feuil2!$A$3:$CQ$931,HLOOKUP(Feuil1!$F482,Feuil2!$E$1:$DG$2,2,0),0)),"",VLOOKUP($H482*100+R$2,Feuil2!$A$3:$CQ$931,HLOOKUP(Feuil1!$F482,Feuil2!$E$1:$DG$2,2,0),0))</f>
        <v>0</v>
      </c>
      <c r="S482" s="12">
        <f>IF(ISBLANK(VLOOKUP($H482*100+S$2,Feuil2!$A$3:$CQ$931,HLOOKUP(Feuil1!$F482,Feuil2!$E$1:$DG$2,2,0),0)),"",VLOOKUP($H482*100+S$2,Feuil2!$A$3:$CQ$931,HLOOKUP(Feuil1!$F482,Feuil2!$E$1:$DG$2,2,0),0))</f>
        <v>0</v>
      </c>
      <c r="T482" s="12">
        <f>IF(ISBLANK(VLOOKUP($H482*100+T$2,Feuil2!$A$3:$CQ$931,HLOOKUP(Feuil1!$F482,Feuil2!$E$1:$DG$2,2,0),0)),"",VLOOKUP($H482*100+T$2,Feuil2!$A$3:$CQ$931,HLOOKUP(Feuil1!$F482,Feuil2!$E$1:$DG$2,2,0),0))</f>
        <v>0</v>
      </c>
      <c r="U482" s="12">
        <f t="shared" si="29"/>
        <v>296.7</v>
      </c>
    </row>
    <row r="483" spans="1:22" x14ac:dyDescent="0.35">
      <c r="A483" s="10" t="s">
        <v>35</v>
      </c>
      <c r="B483" s="8" t="s">
        <v>36</v>
      </c>
      <c r="C483" s="39">
        <v>470350</v>
      </c>
      <c r="D483" s="39">
        <v>439900</v>
      </c>
      <c r="E483" s="39">
        <v>30</v>
      </c>
      <c r="F483" s="10">
        <v>4104</v>
      </c>
      <c r="G483" s="5" t="s">
        <v>23</v>
      </c>
      <c r="H483" s="11">
        <v>2008</v>
      </c>
      <c r="I483" s="12">
        <f>IF(ISBLANK(VLOOKUP($H483*100+I$2,Feuil2!$A$3:$CQ$931,HLOOKUP(Feuil1!$F483,Feuil2!$E$1:$DG$2,2,0),0)),"",VLOOKUP($H483*100+I$2,Feuil2!$A$3:$CQ$931,HLOOKUP(Feuil1!$F483,Feuil2!$E$1:$DG$2,2,0),0))</f>
        <v>56</v>
      </c>
      <c r="J483" s="12">
        <f>IF(ISBLANK(VLOOKUP($H483*100+J$2,Feuil2!$A$3:$CQ$931,HLOOKUP(Feuil1!$F483,Feuil2!$E$1:$DG$2,2,0),0)),"",VLOOKUP($H483*100+J$2,Feuil2!$A$3:$CQ$931,HLOOKUP(Feuil1!$F483,Feuil2!$E$1:$DG$2,2,0),0))</f>
        <v>111</v>
      </c>
      <c r="K483" s="12">
        <f>IF(ISBLANK(VLOOKUP($H483*100+K$2,Feuil2!$A$3:$CQ$931,HLOOKUP(Feuil1!$F483,Feuil2!$E$1:$DG$2,2,0),0)),"",VLOOKUP($H483*100+K$2,Feuil2!$A$3:$CQ$931,HLOOKUP(Feuil1!$F483,Feuil2!$E$1:$DG$2,2,0),0))</f>
        <v>137</v>
      </c>
      <c r="L483" s="12">
        <f>IF(ISBLANK(VLOOKUP($H483*100+L$2,Feuil2!$A$3:$CQ$931,HLOOKUP(Feuil1!$F483,Feuil2!$E$1:$DG$2,2,0),0)),"",VLOOKUP($H483*100+L$2,Feuil2!$A$3:$CQ$931,HLOOKUP(Feuil1!$F483,Feuil2!$E$1:$DG$2,2,0),0))</f>
        <v>123.5</v>
      </c>
      <c r="M483" s="12">
        <f>IF(ISBLANK(VLOOKUP($H483*100+M$2,Feuil2!$A$3:$CQ$931,HLOOKUP(Feuil1!$F483,Feuil2!$E$1:$DG$2,2,0),0)),"",VLOOKUP($H483*100+M$2,Feuil2!$A$3:$CQ$931,HLOOKUP(Feuil1!$F483,Feuil2!$E$1:$DG$2,2,0),0))</f>
        <v>124.5</v>
      </c>
      <c r="N483" s="12">
        <f>IF(ISBLANK(VLOOKUP($H483*100+N$2,Feuil2!$A$3:$CQ$931,HLOOKUP(Feuil1!$F483,Feuil2!$E$1:$DG$2,2,0),0)),"",VLOOKUP($H483*100+N$2,Feuil2!$A$3:$CQ$931,HLOOKUP(Feuil1!$F483,Feuil2!$E$1:$DG$2,2,0),0))</f>
        <v>167.5</v>
      </c>
      <c r="O483" s="12">
        <f>IF(ISBLANK(VLOOKUP($H483*100+O$2,Feuil2!$A$3:$CQ$931,HLOOKUP(Feuil1!$F483,Feuil2!$E$1:$DG$2,2,0),0)),"",VLOOKUP($H483*100+O$2,Feuil2!$A$3:$CQ$931,HLOOKUP(Feuil1!$F483,Feuil2!$E$1:$DG$2,2,0),0))</f>
        <v>63</v>
      </c>
      <c r="P483" s="12">
        <f>IF(ISBLANK(VLOOKUP($H483*100+P$2,Feuil2!$A$3:$CQ$931,HLOOKUP(Feuil1!$F483,Feuil2!$E$1:$DG$2,2,0),0)),"",VLOOKUP($H483*100+P$2,Feuil2!$A$3:$CQ$931,HLOOKUP(Feuil1!$F483,Feuil2!$E$1:$DG$2,2,0),0))</f>
        <v>35.5</v>
      </c>
      <c r="Q483" s="12">
        <f>IF(ISBLANK(VLOOKUP($H483*100+Q$2,Feuil2!$A$3:$CQ$931,HLOOKUP(Feuil1!$F483,Feuil2!$E$1:$DG$2,2,0),0)),"",VLOOKUP($H483*100+Q$2,Feuil2!$A$3:$CQ$931,HLOOKUP(Feuil1!$F483,Feuil2!$E$1:$DG$2,2,0),0))</f>
        <v>9</v>
      </c>
      <c r="R483" s="12">
        <f>IF(ISBLANK(VLOOKUP($H483*100+R$2,Feuil2!$A$3:$CQ$931,HLOOKUP(Feuil1!$F483,Feuil2!$E$1:$DG$2,2,0),0)),"",VLOOKUP($H483*100+R$2,Feuil2!$A$3:$CQ$931,HLOOKUP(Feuil1!$F483,Feuil2!$E$1:$DG$2,2,0),0))</f>
        <v>2</v>
      </c>
      <c r="S483" s="12">
        <f>IF(ISBLANK(VLOOKUP($H483*100+S$2,Feuil2!$A$3:$CQ$931,HLOOKUP(Feuil1!$F483,Feuil2!$E$1:$DG$2,2,0),0)),"",VLOOKUP($H483*100+S$2,Feuil2!$A$3:$CQ$931,HLOOKUP(Feuil1!$F483,Feuil2!$E$1:$DG$2,2,0),0))</f>
        <v>0</v>
      </c>
      <c r="T483" s="12">
        <f>IF(ISBLANK(VLOOKUP($H483*100+T$2,Feuil2!$A$3:$CQ$931,HLOOKUP(Feuil1!$F483,Feuil2!$E$1:$DG$2,2,0),0)),"",VLOOKUP($H483*100+T$2,Feuil2!$A$3:$CQ$931,HLOOKUP(Feuil1!$F483,Feuil2!$E$1:$DG$2,2,0),0))</f>
        <v>0</v>
      </c>
      <c r="U483" s="12">
        <f t="shared" si="29"/>
        <v>829</v>
      </c>
    </row>
    <row r="484" spans="1:22" x14ac:dyDescent="0.35">
      <c r="A484" s="10" t="s">
        <v>35</v>
      </c>
      <c r="B484" s="8" t="s">
        <v>36</v>
      </c>
      <c r="C484" s="39">
        <v>470350</v>
      </c>
      <c r="D484" s="39">
        <v>439900</v>
      </c>
      <c r="E484" s="39">
        <v>30</v>
      </c>
      <c r="F484" s="10">
        <v>4104</v>
      </c>
      <c r="G484" s="5" t="s">
        <v>23</v>
      </c>
      <c r="H484" s="11">
        <v>2009</v>
      </c>
      <c r="I484" s="12">
        <f>IF(ISBLANK(VLOOKUP($H484*100+I$2,Feuil2!$A$3:$CQ$931,HLOOKUP(Feuil1!$F484,Feuil2!$E$1:$DG$2,2,0),0)),"",VLOOKUP($H484*100+I$2,Feuil2!$A$3:$CQ$931,HLOOKUP(Feuil1!$F484,Feuil2!$E$1:$DG$2,2,0),0))</f>
        <v>25.5</v>
      </c>
      <c r="J484" s="12">
        <f>IF(ISBLANK(VLOOKUP($H484*100+J$2,Feuil2!$A$3:$CQ$931,HLOOKUP(Feuil1!$F484,Feuil2!$E$1:$DG$2,2,0),0)),"",VLOOKUP($H484*100+J$2,Feuil2!$A$3:$CQ$931,HLOOKUP(Feuil1!$F484,Feuil2!$E$1:$DG$2,2,0),0))</f>
        <v>15.5</v>
      </c>
      <c r="K484" s="12">
        <f>IF(ISBLANK(VLOOKUP($H484*100+K$2,Feuil2!$A$3:$CQ$931,HLOOKUP(Feuil1!$F484,Feuil2!$E$1:$DG$2,2,0),0)),"",VLOOKUP($H484*100+K$2,Feuil2!$A$3:$CQ$931,HLOOKUP(Feuil1!$F484,Feuil2!$E$1:$DG$2,2,0),0))</f>
        <v>28</v>
      </c>
      <c r="L484" s="12">
        <f>IF(ISBLANK(VLOOKUP($H484*100+L$2,Feuil2!$A$3:$CQ$931,HLOOKUP(Feuil1!$F484,Feuil2!$E$1:$DG$2,2,0),0)),"",VLOOKUP($H484*100+L$2,Feuil2!$A$3:$CQ$931,HLOOKUP(Feuil1!$F484,Feuil2!$E$1:$DG$2,2,0),0))</f>
        <v>265.5</v>
      </c>
      <c r="M484" s="12">
        <f>IF(ISBLANK(VLOOKUP($H484*100+M$2,Feuil2!$A$3:$CQ$931,HLOOKUP(Feuil1!$F484,Feuil2!$E$1:$DG$2,2,0),0)),"",VLOOKUP($H484*100+M$2,Feuil2!$A$3:$CQ$931,HLOOKUP(Feuil1!$F484,Feuil2!$E$1:$DG$2,2,0),0))</f>
        <v>188</v>
      </c>
      <c r="N484" s="12">
        <f>IF(ISBLANK(VLOOKUP($H484*100+N$2,Feuil2!$A$3:$CQ$931,HLOOKUP(Feuil1!$F484,Feuil2!$E$1:$DG$2,2,0),0)),"",VLOOKUP($H484*100+N$2,Feuil2!$A$3:$CQ$931,HLOOKUP(Feuil1!$F484,Feuil2!$E$1:$DG$2,2,0),0))</f>
        <v>190</v>
      </c>
      <c r="O484" s="12">
        <f>IF(ISBLANK(VLOOKUP($H484*100+O$2,Feuil2!$A$3:$CQ$931,HLOOKUP(Feuil1!$F484,Feuil2!$E$1:$DG$2,2,0),0)),"",VLOOKUP($H484*100+O$2,Feuil2!$A$3:$CQ$931,HLOOKUP(Feuil1!$F484,Feuil2!$E$1:$DG$2,2,0),0))</f>
        <v>129.5</v>
      </c>
      <c r="P484" s="12">
        <f>IF(ISBLANK(VLOOKUP($H484*100+P$2,Feuil2!$A$3:$CQ$931,HLOOKUP(Feuil1!$F484,Feuil2!$E$1:$DG$2,2,0),0)),"",VLOOKUP($H484*100+P$2,Feuil2!$A$3:$CQ$931,HLOOKUP(Feuil1!$F484,Feuil2!$E$1:$DG$2,2,0),0))</f>
        <v>41</v>
      </c>
      <c r="Q484" s="12">
        <f>IF(ISBLANK(VLOOKUP($H484*100+Q$2,Feuil2!$A$3:$CQ$931,HLOOKUP(Feuil1!$F484,Feuil2!$E$1:$DG$2,2,0),0)),"",VLOOKUP($H484*100+Q$2,Feuil2!$A$3:$CQ$931,HLOOKUP(Feuil1!$F484,Feuil2!$E$1:$DG$2,2,0),0))</f>
        <v>4.5</v>
      </c>
      <c r="R484" s="12">
        <f>IF(ISBLANK(VLOOKUP($H484*100+R$2,Feuil2!$A$3:$CQ$931,HLOOKUP(Feuil1!$F484,Feuil2!$E$1:$DG$2,2,0),0)),"",VLOOKUP($H484*100+R$2,Feuil2!$A$3:$CQ$931,HLOOKUP(Feuil1!$F484,Feuil2!$E$1:$DG$2,2,0),0))</f>
        <v>7.5</v>
      </c>
      <c r="S484" s="12">
        <f>IF(ISBLANK(VLOOKUP($H484*100+S$2,Feuil2!$A$3:$CQ$931,HLOOKUP(Feuil1!$F484,Feuil2!$E$1:$DG$2,2,0),0)),"",VLOOKUP($H484*100+S$2,Feuil2!$A$3:$CQ$931,HLOOKUP(Feuil1!$F484,Feuil2!$E$1:$DG$2,2,0),0))</f>
        <v>5</v>
      </c>
      <c r="T484" s="12">
        <f>IF(ISBLANK(VLOOKUP($H484*100+T$2,Feuil2!$A$3:$CQ$931,HLOOKUP(Feuil1!$F484,Feuil2!$E$1:$DG$2,2,0),0)),"",VLOOKUP($H484*100+T$2,Feuil2!$A$3:$CQ$931,HLOOKUP(Feuil1!$F484,Feuil2!$E$1:$DG$2,2,0),0))</f>
        <v>0</v>
      </c>
      <c r="U484" s="12">
        <f t="shared" si="29"/>
        <v>900</v>
      </c>
    </row>
    <row r="485" spans="1:22" x14ac:dyDescent="0.35">
      <c r="A485" s="10" t="s">
        <v>35</v>
      </c>
      <c r="B485" s="8" t="s">
        <v>36</v>
      </c>
      <c r="C485" s="39">
        <v>470350</v>
      </c>
      <c r="D485" s="39">
        <v>439900</v>
      </c>
      <c r="E485" s="39">
        <v>30</v>
      </c>
      <c r="F485" s="10">
        <v>4104</v>
      </c>
      <c r="G485" s="5" t="s">
        <v>23</v>
      </c>
      <c r="H485" s="11">
        <v>2010</v>
      </c>
      <c r="I485" s="12">
        <f>IF(ISBLANK(VLOOKUP($H485*100+I$2,Feuil2!$A$3:$CQ$931,HLOOKUP(Feuil1!$F485,Feuil2!$E$1:$DG$2,2,0),0)),"",VLOOKUP($H485*100+I$2,Feuil2!$A$3:$CQ$931,HLOOKUP(Feuil1!$F485,Feuil2!$E$1:$DG$2,2,0),0))</f>
        <v>2.5</v>
      </c>
      <c r="J485" s="12">
        <f>IF(ISBLANK(VLOOKUP($H485*100+J$2,Feuil2!$A$3:$CQ$931,HLOOKUP(Feuil1!$F485,Feuil2!$E$1:$DG$2,2,0),0)),"",VLOOKUP($H485*100+J$2,Feuil2!$A$3:$CQ$931,HLOOKUP(Feuil1!$F485,Feuil2!$E$1:$DG$2,2,0),0))</f>
        <v>151</v>
      </c>
      <c r="K485" s="12">
        <f>IF(ISBLANK(VLOOKUP($H485*100+K$2,Feuil2!$A$3:$CQ$931,HLOOKUP(Feuil1!$F485,Feuil2!$E$1:$DG$2,2,0),0)),"",VLOOKUP($H485*100+K$2,Feuil2!$A$3:$CQ$931,HLOOKUP(Feuil1!$F485,Feuil2!$E$1:$DG$2,2,0),0))</f>
        <v>146</v>
      </c>
      <c r="L485" s="12">
        <f>IF(ISBLANK(VLOOKUP($H485*100+L$2,Feuil2!$A$3:$CQ$931,HLOOKUP(Feuil1!$F485,Feuil2!$E$1:$DG$2,2,0),0)),"",VLOOKUP($H485*100+L$2,Feuil2!$A$3:$CQ$931,HLOOKUP(Feuil1!$F485,Feuil2!$E$1:$DG$2,2,0),0))</f>
        <v>85.5</v>
      </c>
      <c r="M485" s="12">
        <f>IF(ISBLANK(VLOOKUP($H485*100+M$2,Feuil2!$A$3:$CQ$931,HLOOKUP(Feuil1!$F485,Feuil2!$E$1:$DG$2,2,0),0)),"",VLOOKUP($H485*100+M$2,Feuil2!$A$3:$CQ$931,HLOOKUP(Feuil1!$F485,Feuil2!$E$1:$DG$2,2,0),0))</f>
        <v>84.5</v>
      </c>
      <c r="N485" s="12">
        <f>IF(ISBLANK(VLOOKUP($H485*100+N$2,Feuil2!$A$3:$CQ$931,HLOOKUP(Feuil1!$F485,Feuil2!$E$1:$DG$2,2,0),0)),"",VLOOKUP($H485*100+N$2,Feuil2!$A$3:$CQ$931,HLOOKUP(Feuil1!$F485,Feuil2!$E$1:$DG$2,2,0),0))</f>
        <v>60</v>
      </c>
      <c r="O485" s="12">
        <f>IF(ISBLANK(VLOOKUP($H485*100+O$2,Feuil2!$A$3:$CQ$931,HLOOKUP(Feuil1!$F485,Feuil2!$E$1:$DG$2,2,0),0)),"",VLOOKUP($H485*100+O$2,Feuil2!$A$3:$CQ$931,HLOOKUP(Feuil1!$F485,Feuil2!$E$1:$DG$2,2,0),0))</f>
        <v>52</v>
      </c>
      <c r="P485" s="12">
        <f>IF(ISBLANK(VLOOKUP($H485*100+P$2,Feuil2!$A$3:$CQ$931,HLOOKUP(Feuil1!$F485,Feuil2!$E$1:$DG$2,2,0),0)),"",VLOOKUP($H485*100+P$2,Feuil2!$A$3:$CQ$931,HLOOKUP(Feuil1!$F485,Feuil2!$E$1:$DG$2,2,0),0))</f>
        <v>98.5</v>
      </c>
      <c r="Q485" s="12">
        <f>IF(ISBLANK(VLOOKUP($H485*100+Q$2,Feuil2!$A$3:$CQ$931,HLOOKUP(Feuil1!$F485,Feuil2!$E$1:$DG$2,2,0),0)),"",VLOOKUP($H485*100+Q$2,Feuil2!$A$3:$CQ$931,HLOOKUP(Feuil1!$F485,Feuil2!$E$1:$DG$2,2,0),0))</f>
        <v>36</v>
      </c>
      <c r="R485" s="12">
        <f>IF(ISBLANK(VLOOKUP($H485*100+R$2,Feuil2!$A$3:$CQ$931,HLOOKUP(Feuil1!$F485,Feuil2!$E$1:$DG$2,2,0),0)),"",VLOOKUP($H485*100+R$2,Feuil2!$A$3:$CQ$931,HLOOKUP(Feuil1!$F485,Feuil2!$E$1:$DG$2,2,0),0))</f>
        <v>49.5</v>
      </c>
      <c r="S485" s="12">
        <f>IF(ISBLANK(VLOOKUP($H485*100+S$2,Feuil2!$A$3:$CQ$931,HLOOKUP(Feuil1!$F485,Feuil2!$E$1:$DG$2,2,0),0)),"",VLOOKUP($H485*100+S$2,Feuil2!$A$3:$CQ$931,HLOOKUP(Feuil1!$F485,Feuil2!$E$1:$DG$2,2,0),0))</f>
        <v>0</v>
      </c>
      <c r="T485" s="12">
        <f>IF(ISBLANK(VLOOKUP($H485*100+T$2,Feuil2!$A$3:$CQ$931,HLOOKUP(Feuil1!$F485,Feuil2!$E$1:$DG$2,2,0),0)),"",VLOOKUP($H485*100+T$2,Feuil2!$A$3:$CQ$931,HLOOKUP(Feuil1!$F485,Feuil2!$E$1:$DG$2,2,0),0))</f>
        <v>2.5</v>
      </c>
      <c r="U485" s="12">
        <f t="shared" si="29"/>
        <v>768</v>
      </c>
    </row>
    <row r="486" spans="1:22" x14ac:dyDescent="0.35">
      <c r="A486" s="10" t="s">
        <v>35</v>
      </c>
      <c r="B486" s="8" t="s">
        <v>36</v>
      </c>
      <c r="C486" s="39">
        <v>470350</v>
      </c>
      <c r="D486" s="39">
        <v>439900</v>
      </c>
      <c r="E486" s="39">
        <v>30</v>
      </c>
      <c r="F486" s="10">
        <v>4104</v>
      </c>
      <c r="G486" s="5" t="s">
        <v>23</v>
      </c>
      <c r="H486" s="11">
        <v>2011</v>
      </c>
      <c r="I486" s="12">
        <f>IF(ISBLANK(VLOOKUP($H486*100+I$2,Feuil2!$A$3:$CQ$931,HLOOKUP(Feuil1!$F486,Feuil2!$E$1:$DG$2,2,0),0)),"",VLOOKUP($H486*100+I$2,Feuil2!$A$3:$CQ$931,HLOOKUP(Feuil1!$F486,Feuil2!$E$1:$DG$2,2,0),0))</f>
        <v>2.5</v>
      </c>
      <c r="J486" s="12">
        <f>IF(ISBLANK(VLOOKUP($H486*100+J$2,Feuil2!$A$3:$CQ$931,HLOOKUP(Feuil1!$F486,Feuil2!$E$1:$DG$2,2,0),0)),"",VLOOKUP($H486*100+J$2,Feuil2!$A$3:$CQ$931,HLOOKUP(Feuil1!$F486,Feuil2!$E$1:$DG$2,2,0),0))</f>
        <v>44</v>
      </c>
      <c r="K486" s="12">
        <f>IF(ISBLANK(VLOOKUP($H486*100+K$2,Feuil2!$A$3:$CQ$931,HLOOKUP(Feuil1!$F486,Feuil2!$E$1:$DG$2,2,0),0)),"",VLOOKUP($H486*100+K$2,Feuil2!$A$3:$CQ$931,HLOOKUP(Feuil1!$F486,Feuil2!$E$1:$DG$2,2,0),0))</f>
        <v>108.5</v>
      </c>
      <c r="L486" s="12">
        <f>IF(ISBLANK(VLOOKUP($H486*100+L$2,Feuil2!$A$3:$CQ$931,HLOOKUP(Feuil1!$F486,Feuil2!$E$1:$DG$2,2,0),0)),"",VLOOKUP($H486*100+L$2,Feuil2!$A$3:$CQ$931,HLOOKUP(Feuil1!$F486,Feuil2!$E$1:$DG$2,2,0),0))</f>
        <v>9</v>
      </c>
      <c r="M486" s="12">
        <f>IF(ISBLANK(VLOOKUP($H486*100+M$2,Feuil2!$A$3:$CQ$931,HLOOKUP(Feuil1!$F486,Feuil2!$E$1:$DG$2,2,0),0)),"",VLOOKUP($H486*100+M$2,Feuil2!$A$3:$CQ$931,HLOOKUP(Feuil1!$F486,Feuil2!$E$1:$DG$2,2,0),0))</f>
        <v>29</v>
      </c>
      <c r="N486" s="12">
        <f>IF(ISBLANK(VLOOKUP($H486*100+N$2,Feuil2!$A$3:$CQ$931,HLOOKUP(Feuil1!$F486,Feuil2!$E$1:$DG$2,2,0),0)),"",VLOOKUP($H486*100+N$2,Feuil2!$A$3:$CQ$931,HLOOKUP(Feuil1!$F486,Feuil2!$E$1:$DG$2,2,0),0))</f>
        <v>15</v>
      </c>
      <c r="O486" s="12">
        <f>IF(ISBLANK(VLOOKUP($H486*100+O$2,Feuil2!$A$3:$CQ$931,HLOOKUP(Feuil1!$F486,Feuil2!$E$1:$DG$2,2,0),0)),"",VLOOKUP($H486*100+O$2,Feuil2!$A$3:$CQ$931,HLOOKUP(Feuil1!$F486,Feuil2!$E$1:$DG$2,2,0),0))</f>
        <v>11.5</v>
      </c>
      <c r="P486" s="12">
        <f>IF(ISBLANK(VLOOKUP($H486*100+P$2,Feuil2!$A$3:$CQ$931,HLOOKUP(Feuil1!$F486,Feuil2!$E$1:$DG$2,2,0),0)),"",VLOOKUP($H486*100+P$2,Feuil2!$A$3:$CQ$931,HLOOKUP(Feuil1!$F486,Feuil2!$E$1:$DG$2,2,0),0))</f>
        <v>64</v>
      </c>
      <c r="Q486" s="12">
        <f>IF(ISBLANK(VLOOKUP($H486*100+Q$2,Feuil2!$A$3:$CQ$931,HLOOKUP(Feuil1!$F486,Feuil2!$E$1:$DG$2,2,0),0)),"",VLOOKUP($H486*100+Q$2,Feuil2!$A$3:$CQ$931,HLOOKUP(Feuil1!$F486,Feuil2!$E$1:$DG$2,2,0),0))</f>
        <v>3.5</v>
      </c>
      <c r="R486" s="12">
        <f>IF(ISBLANK(VLOOKUP($H486*100+R$2,Feuil2!$A$3:$CQ$931,HLOOKUP(Feuil1!$F486,Feuil2!$E$1:$DG$2,2,0),0)),"",VLOOKUP($H486*100+R$2,Feuil2!$A$3:$CQ$931,HLOOKUP(Feuil1!$F486,Feuil2!$E$1:$DG$2,2,0),0))</f>
        <v>0</v>
      </c>
      <c r="S486" s="12">
        <f>IF(ISBLANK(VLOOKUP($H486*100+S$2,Feuil2!$A$3:$CQ$931,HLOOKUP(Feuil1!$F486,Feuil2!$E$1:$DG$2,2,0),0)),"",VLOOKUP($H486*100+S$2,Feuil2!$A$3:$CQ$931,HLOOKUP(Feuil1!$F486,Feuil2!$E$1:$DG$2,2,0),0))</f>
        <v>0</v>
      </c>
      <c r="T486" s="12">
        <f>IF(ISBLANK(VLOOKUP($H486*100+T$2,Feuil2!$A$3:$CQ$931,HLOOKUP(Feuil1!$F486,Feuil2!$E$1:$DG$2,2,0),0)),"",VLOOKUP($H486*100+T$2,Feuil2!$A$3:$CQ$931,HLOOKUP(Feuil1!$F486,Feuil2!$E$1:$DG$2,2,0),0))</f>
        <v>0</v>
      </c>
      <c r="U486" s="12">
        <f t="shared" si="29"/>
        <v>287</v>
      </c>
    </row>
    <row r="487" spans="1:22" x14ac:dyDescent="0.35">
      <c r="A487" s="10" t="s">
        <v>35</v>
      </c>
      <c r="B487" s="8" t="s">
        <v>36</v>
      </c>
      <c r="C487" s="39">
        <v>470350</v>
      </c>
      <c r="D487" s="39">
        <v>439900</v>
      </c>
      <c r="E487" s="39">
        <v>30</v>
      </c>
      <c r="F487" s="10">
        <v>4104</v>
      </c>
      <c r="G487" s="5" t="s">
        <v>23</v>
      </c>
      <c r="H487" s="11">
        <v>2012</v>
      </c>
      <c r="I487" s="12">
        <f>IF(ISBLANK(VLOOKUP($H487*100+I$2,Feuil2!$A$3:$CQ$931,HLOOKUP(Feuil1!$F487,Feuil2!$E$1:$DG$2,2,0),0)),"",VLOOKUP($H487*100+I$2,Feuil2!$A$3:$CQ$931,HLOOKUP(Feuil1!$F487,Feuil2!$E$1:$DG$2,2,0),0))</f>
        <v>84.8</v>
      </c>
      <c r="J487" s="12">
        <f>IF(ISBLANK(VLOOKUP($H487*100+J$2,Feuil2!$A$3:$CQ$931,HLOOKUP(Feuil1!$F487,Feuil2!$E$1:$DG$2,2,0),0)),"",VLOOKUP($H487*100+J$2,Feuil2!$A$3:$CQ$931,HLOOKUP(Feuil1!$F487,Feuil2!$E$1:$DG$2,2,0),0))</f>
        <v>83.5</v>
      </c>
      <c r="K487" s="12">
        <f>IF(ISBLANK(VLOOKUP($H487*100+K$2,Feuil2!$A$3:$CQ$931,HLOOKUP(Feuil1!$F487,Feuil2!$E$1:$DG$2,2,0),0)),"",VLOOKUP($H487*100+K$2,Feuil2!$A$3:$CQ$931,HLOOKUP(Feuil1!$F487,Feuil2!$E$1:$DG$2,2,0),0))</f>
        <v>96.6</v>
      </c>
      <c r="L487" s="12">
        <f>IF(ISBLANK(VLOOKUP($H487*100+L$2,Feuil2!$A$3:$CQ$931,HLOOKUP(Feuil1!$F487,Feuil2!$E$1:$DG$2,2,0),0)),"",VLOOKUP($H487*100+L$2,Feuil2!$A$3:$CQ$931,HLOOKUP(Feuil1!$F487,Feuil2!$E$1:$DG$2,2,0),0))</f>
        <v>30</v>
      </c>
      <c r="M487" s="12">
        <f>IF(ISBLANK(VLOOKUP($H487*100+M$2,Feuil2!$A$3:$CQ$931,HLOOKUP(Feuil1!$F487,Feuil2!$E$1:$DG$2,2,0),0)),"",VLOOKUP($H487*100+M$2,Feuil2!$A$3:$CQ$931,HLOOKUP(Feuil1!$F487,Feuil2!$E$1:$DG$2,2,0),0))</f>
        <v>117</v>
      </c>
      <c r="N487" s="12">
        <f>IF(ISBLANK(VLOOKUP($H487*100+N$2,Feuil2!$A$3:$CQ$931,HLOOKUP(Feuil1!$F487,Feuil2!$E$1:$DG$2,2,0),0)),"",VLOOKUP($H487*100+N$2,Feuil2!$A$3:$CQ$931,HLOOKUP(Feuil1!$F487,Feuil2!$E$1:$DG$2,2,0),0))</f>
        <v>45</v>
      </c>
      <c r="O487" s="12">
        <f>IF(ISBLANK(VLOOKUP($H487*100+O$2,Feuil2!$A$3:$CQ$931,HLOOKUP(Feuil1!$F487,Feuil2!$E$1:$DG$2,2,0),0)),"",VLOOKUP($H487*100+O$2,Feuil2!$A$3:$CQ$931,HLOOKUP(Feuil1!$F487,Feuil2!$E$1:$DG$2,2,0),0))</f>
        <v>182</v>
      </c>
      <c r="P487" s="12">
        <f>IF(ISBLANK(VLOOKUP($H487*100+P$2,Feuil2!$A$3:$CQ$931,HLOOKUP(Feuil1!$F487,Feuil2!$E$1:$DG$2,2,0),0)),"",VLOOKUP($H487*100+P$2,Feuil2!$A$3:$CQ$931,HLOOKUP(Feuil1!$F487,Feuil2!$E$1:$DG$2,2,0),0))</f>
        <v>32</v>
      </c>
      <c r="Q487" s="12">
        <f>IF(ISBLANK(VLOOKUP($H487*100+Q$2,Feuil2!$A$3:$CQ$931,HLOOKUP(Feuil1!$F487,Feuil2!$E$1:$DG$2,2,0),0)),"",VLOOKUP($H487*100+Q$2,Feuil2!$A$3:$CQ$931,HLOOKUP(Feuil1!$F487,Feuil2!$E$1:$DG$2,2,0),0))</f>
        <v>22</v>
      </c>
      <c r="R487" s="12">
        <f>IF(ISBLANK(VLOOKUP($H487*100+R$2,Feuil2!$A$3:$CQ$931,HLOOKUP(Feuil1!$F487,Feuil2!$E$1:$DG$2,2,0),0)),"",VLOOKUP($H487*100+R$2,Feuil2!$A$3:$CQ$931,HLOOKUP(Feuil1!$F487,Feuil2!$E$1:$DG$2,2,0),0))</f>
        <v>0</v>
      </c>
      <c r="S487" s="12">
        <f>IF(ISBLANK(VLOOKUP($H487*100+S$2,Feuil2!$A$3:$CQ$931,HLOOKUP(Feuil1!$F487,Feuil2!$E$1:$DG$2,2,0),0)),"",VLOOKUP($H487*100+S$2,Feuil2!$A$3:$CQ$931,HLOOKUP(Feuil1!$F487,Feuil2!$E$1:$DG$2,2,0),0))</f>
        <v>0</v>
      </c>
      <c r="T487" s="12">
        <f>IF(ISBLANK(VLOOKUP($H487*100+T$2,Feuil2!$A$3:$CQ$931,HLOOKUP(Feuil1!$F487,Feuil2!$E$1:$DG$2,2,0),0)),"",VLOOKUP($H487*100+T$2,Feuil2!$A$3:$CQ$931,HLOOKUP(Feuil1!$F487,Feuil2!$E$1:$DG$2,2,0),0))</f>
        <v>1</v>
      </c>
      <c r="U487" s="12">
        <f t="shared" si="29"/>
        <v>693.9</v>
      </c>
    </row>
    <row r="488" spans="1:22" x14ac:dyDescent="0.35">
      <c r="A488" s="10" t="s">
        <v>35</v>
      </c>
      <c r="B488" s="8" t="s">
        <v>36</v>
      </c>
      <c r="C488" s="39">
        <v>470350</v>
      </c>
      <c r="D488" s="39">
        <v>439900</v>
      </c>
      <c r="E488" s="39">
        <v>30</v>
      </c>
      <c r="F488" s="10">
        <v>4104</v>
      </c>
      <c r="G488" s="5" t="s">
        <v>23</v>
      </c>
      <c r="H488" s="11">
        <v>2013</v>
      </c>
      <c r="I488" s="12">
        <f>IF(ISBLANK(VLOOKUP($H488*100+I$2,Feuil2!$A$3:$CQ$931,HLOOKUP(Feuil1!$F488,Feuil2!$E$1:$DG$2,2,0),0)),"",VLOOKUP($H488*100+I$2,Feuil2!$A$3:$CQ$931,HLOOKUP(Feuil1!$F488,Feuil2!$E$1:$DG$2,2,0),0))</f>
        <v>9</v>
      </c>
      <c r="J488" s="12">
        <f>IF(ISBLANK(VLOOKUP($H488*100+J$2,Feuil2!$A$3:$CQ$931,HLOOKUP(Feuil1!$F488,Feuil2!$E$1:$DG$2,2,0),0)),"",VLOOKUP($H488*100+J$2,Feuil2!$A$3:$CQ$931,HLOOKUP(Feuil1!$F488,Feuil2!$E$1:$DG$2,2,0),0))</f>
        <v>11</v>
      </c>
      <c r="K488" s="12">
        <f>IF(ISBLANK(VLOOKUP($H488*100+K$2,Feuil2!$A$3:$CQ$931,HLOOKUP(Feuil1!$F488,Feuil2!$E$1:$DG$2,2,0),0)),"",VLOOKUP($H488*100+K$2,Feuil2!$A$3:$CQ$931,HLOOKUP(Feuil1!$F488,Feuil2!$E$1:$DG$2,2,0),0))</f>
        <v>59</v>
      </c>
      <c r="L488" s="12">
        <f>IF(ISBLANK(VLOOKUP($H488*100+L$2,Feuil2!$A$3:$CQ$931,HLOOKUP(Feuil1!$F488,Feuil2!$E$1:$DG$2,2,0),0)),"",VLOOKUP($H488*100+L$2,Feuil2!$A$3:$CQ$931,HLOOKUP(Feuil1!$F488,Feuil2!$E$1:$DG$2,2,0),0))</f>
        <v>24</v>
      </c>
      <c r="M488" s="12">
        <f>IF(ISBLANK(VLOOKUP($H488*100+M$2,Feuil2!$A$3:$CQ$931,HLOOKUP(Feuil1!$F488,Feuil2!$E$1:$DG$2,2,0),0)),"",VLOOKUP($H488*100+M$2,Feuil2!$A$3:$CQ$931,HLOOKUP(Feuil1!$F488,Feuil2!$E$1:$DG$2,2,0),0))</f>
        <v>129</v>
      </c>
      <c r="N488" s="12">
        <f>IF(ISBLANK(VLOOKUP($H488*100+N$2,Feuil2!$A$3:$CQ$931,HLOOKUP(Feuil1!$F488,Feuil2!$E$1:$DG$2,2,0),0)),"",VLOOKUP($H488*100+N$2,Feuil2!$A$3:$CQ$931,HLOOKUP(Feuil1!$F488,Feuil2!$E$1:$DG$2,2,0),0))</f>
        <v>39</v>
      </c>
      <c r="O488" s="12">
        <f>IF(ISBLANK(VLOOKUP($H488*100+O$2,Feuil2!$A$3:$CQ$931,HLOOKUP(Feuil1!$F488,Feuil2!$E$1:$DG$2,2,0),0)),"",VLOOKUP($H488*100+O$2,Feuil2!$A$3:$CQ$931,HLOOKUP(Feuil1!$F488,Feuil2!$E$1:$DG$2,2,0),0))</f>
        <v>23</v>
      </c>
      <c r="P488" s="12">
        <f>IF(ISBLANK(VLOOKUP($H488*100+P$2,Feuil2!$A$3:$CQ$931,HLOOKUP(Feuil1!$F488,Feuil2!$E$1:$DG$2,2,0),0)),"",VLOOKUP($H488*100+P$2,Feuil2!$A$3:$CQ$931,HLOOKUP(Feuil1!$F488,Feuil2!$E$1:$DG$2,2,0),0))</f>
        <v>60</v>
      </c>
      <c r="Q488" s="12">
        <f>IF(ISBLANK(VLOOKUP($H488*100+Q$2,Feuil2!$A$3:$CQ$931,HLOOKUP(Feuil1!$F488,Feuil2!$E$1:$DG$2,2,0),0)),"",VLOOKUP($H488*100+Q$2,Feuil2!$A$3:$CQ$931,HLOOKUP(Feuil1!$F488,Feuil2!$E$1:$DG$2,2,0),0))</f>
        <v>3.3</v>
      </c>
      <c r="R488" s="12">
        <f>IF(ISBLANK(VLOOKUP($H488*100+R$2,Feuil2!$A$3:$CQ$931,HLOOKUP(Feuil1!$F488,Feuil2!$E$1:$DG$2,2,0),0)),"",VLOOKUP($H488*100+R$2,Feuil2!$A$3:$CQ$931,HLOOKUP(Feuil1!$F488,Feuil2!$E$1:$DG$2,2,0),0))</f>
        <v>0</v>
      </c>
      <c r="S488" s="12">
        <f>IF(ISBLANK(VLOOKUP($H488*100+S$2,Feuil2!$A$3:$CQ$931,HLOOKUP(Feuil1!$F488,Feuil2!$E$1:$DG$2,2,0),0)),"",VLOOKUP($H488*100+S$2,Feuil2!$A$3:$CQ$931,HLOOKUP(Feuil1!$F488,Feuil2!$E$1:$DG$2,2,0),0))</f>
        <v>0</v>
      </c>
      <c r="T488" s="12">
        <f>IF(ISBLANK(VLOOKUP($H488*100+T$2,Feuil2!$A$3:$CQ$931,HLOOKUP(Feuil1!$F488,Feuil2!$E$1:$DG$2,2,0),0)),"",VLOOKUP($H488*100+T$2,Feuil2!$A$3:$CQ$931,HLOOKUP(Feuil1!$F488,Feuil2!$E$1:$DG$2,2,0),0))</f>
        <v>0</v>
      </c>
      <c r="U488" s="12">
        <f t="shared" si="29"/>
        <v>357.3</v>
      </c>
    </row>
    <row r="489" spans="1:22" x14ac:dyDescent="0.35">
      <c r="A489" s="10" t="s">
        <v>35</v>
      </c>
      <c r="B489" s="8" t="s">
        <v>36</v>
      </c>
      <c r="C489" s="39">
        <v>470350</v>
      </c>
      <c r="D489" s="39">
        <v>439900</v>
      </c>
      <c r="E489" s="39">
        <v>30</v>
      </c>
      <c r="F489" s="10">
        <v>4104</v>
      </c>
      <c r="G489" s="5" t="s">
        <v>23</v>
      </c>
      <c r="H489" s="11">
        <v>2014</v>
      </c>
      <c r="I489" s="12">
        <f>IF(ISBLANK(VLOOKUP($H489*100+I$2,Feuil2!$A$3:$CQ$931,HLOOKUP(Feuil1!$F489,Feuil2!$E$1:$DG$2,2,0),0)),"",VLOOKUP($H489*100+I$2,Feuil2!$A$3:$CQ$931,HLOOKUP(Feuil1!$F489,Feuil2!$E$1:$DG$2,2,0),0))</f>
        <v>7</v>
      </c>
      <c r="J489" s="12">
        <f>IF(ISBLANK(VLOOKUP($H489*100+J$2,Feuil2!$A$3:$CQ$931,HLOOKUP(Feuil1!$F489,Feuil2!$E$1:$DG$2,2,0),0)),"",VLOOKUP($H489*100+J$2,Feuil2!$A$3:$CQ$931,HLOOKUP(Feuil1!$F489,Feuil2!$E$1:$DG$2,2,0),0))</f>
        <v>39.1</v>
      </c>
      <c r="K489" s="12">
        <f>IF(ISBLANK(VLOOKUP($H489*100+K$2,Feuil2!$A$3:$CQ$931,HLOOKUP(Feuil1!$F489,Feuil2!$E$1:$DG$2,2,0),0)),"",VLOOKUP($H489*100+K$2,Feuil2!$A$3:$CQ$931,HLOOKUP(Feuil1!$F489,Feuil2!$E$1:$DG$2,2,0),0))</f>
        <v>205.2</v>
      </c>
      <c r="L489" s="12">
        <f>IF(ISBLANK(VLOOKUP($H489*100+L$2,Feuil2!$A$3:$CQ$931,HLOOKUP(Feuil1!$F489,Feuil2!$E$1:$DG$2,2,0),0)),"",VLOOKUP($H489*100+L$2,Feuil2!$A$3:$CQ$931,HLOOKUP(Feuil1!$F489,Feuil2!$E$1:$DG$2,2,0),0))</f>
        <v>76.3</v>
      </c>
      <c r="M489" s="12">
        <f>IF(ISBLANK(VLOOKUP($H489*100+M$2,Feuil2!$A$3:$CQ$931,HLOOKUP(Feuil1!$F489,Feuil2!$E$1:$DG$2,2,0),0)),"",VLOOKUP($H489*100+M$2,Feuil2!$A$3:$CQ$931,HLOOKUP(Feuil1!$F489,Feuil2!$E$1:$DG$2,2,0),0))</f>
        <v>79.2</v>
      </c>
      <c r="N489" s="12">
        <f>IF(ISBLANK(VLOOKUP($H489*100+N$2,Feuil2!$A$3:$CQ$931,HLOOKUP(Feuil1!$F489,Feuil2!$E$1:$DG$2,2,0),0)),"",VLOOKUP($H489*100+N$2,Feuil2!$A$3:$CQ$931,HLOOKUP(Feuil1!$F489,Feuil2!$E$1:$DG$2,2,0),0))</f>
        <v>31.7</v>
      </c>
      <c r="O489" s="12">
        <f>IF(ISBLANK(VLOOKUP($H489*100+O$2,Feuil2!$A$3:$CQ$931,HLOOKUP(Feuil1!$F489,Feuil2!$E$1:$DG$2,2,0),0)),"",VLOOKUP($H489*100+O$2,Feuil2!$A$3:$CQ$931,HLOOKUP(Feuil1!$F489,Feuil2!$E$1:$DG$2,2,0),0))</f>
        <v>60.08</v>
      </c>
      <c r="P489" s="12">
        <f>IF(ISBLANK(VLOOKUP($H489*100+P$2,Feuil2!$A$3:$CQ$931,HLOOKUP(Feuil1!$F489,Feuil2!$E$1:$DG$2,2,0),0)),"",VLOOKUP($H489*100+P$2,Feuil2!$A$3:$CQ$931,HLOOKUP(Feuil1!$F489,Feuil2!$E$1:$DG$2,2,0),0))</f>
        <v>16</v>
      </c>
      <c r="Q489" s="12">
        <f>IF(ISBLANK(VLOOKUP($H489*100+Q$2,Feuil2!$A$3:$CQ$931,HLOOKUP(Feuil1!$F489,Feuil2!$E$1:$DG$2,2,0),0)),"",VLOOKUP($H489*100+Q$2,Feuil2!$A$3:$CQ$931,HLOOKUP(Feuil1!$F489,Feuil2!$E$1:$DG$2,2,0),0))</f>
        <v>6.5</v>
      </c>
      <c r="R489" s="12">
        <f>IF(ISBLANK(VLOOKUP($H489*100+R$2,Feuil2!$A$3:$CQ$931,HLOOKUP(Feuil1!$F489,Feuil2!$E$1:$DG$2,2,0),0)),"",VLOOKUP($H489*100+R$2,Feuil2!$A$3:$CQ$931,HLOOKUP(Feuil1!$F489,Feuil2!$E$1:$DG$2,2,0),0))</f>
        <v>0.4</v>
      </c>
      <c r="S489" s="12">
        <f>IF(ISBLANK(VLOOKUP($H489*100+S$2,Feuil2!$A$3:$CQ$931,HLOOKUP(Feuil1!$F489,Feuil2!$E$1:$DG$2,2,0),0)),"",VLOOKUP($H489*100+S$2,Feuil2!$A$3:$CQ$931,HLOOKUP(Feuil1!$F489,Feuil2!$E$1:$DG$2,2,0),0))</f>
        <v>0</v>
      </c>
      <c r="T489" s="12">
        <f>IF(ISBLANK(VLOOKUP($H489*100+T$2,Feuil2!$A$3:$CQ$931,HLOOKUP(Feuil1!$F489,Feuil2!$E$1:$DG$2,2,0),0)),"",VLOOKUP($H489*100+T$2,Feuil2!$A$3:$CQ$931,HLOOKUP(Feuil1!$F489,Feuil2!$E$1:$DG$2,2,0),0))</f>
        <v>0</v>
      </c>
      <c r="U489" s="12">
        <f t="shared" si="29"/>
        <v>521.4799999999999</v>
      </c>
    </row>
    <row r="490" spans="1:22" x14ac:dyDescent="0.35">
      <c r="A490" s="10" t="s">
        <v>35</v>
      </c>
      <c r="B490" s="8" t="s">
        <v>36</v>
      </c>
      <c r="C490" s="39">
        <v>470350</v>
      </c>
      <c r="D490" s="39">
        <v>439900</v>
      </c>
      <c r="E490" s="39">
        <v>30</v>
      </c>
      <c r="F490" s="10">
        <v>4104</v>
      </c>
      <c r="G490" s="5" t="s">
        <v>23</v>
      </c>
      <c r="H490" s="11">
        <v>2015</v>
      </c>
      <c r="I490" s="12">
        <f>IF(ISBLANK(VLOOKUP($H490*100+I$2,Feuil2!$A$3:$CQ$931,HLOOKUP(Feuil1!$F490,Feuil2!$E$1:$DG$2,2,0),0)),"",VLOOKUP($H490*100+I$2,Feuil2!$A$3:$CQ$931,HLOOKUP(Feuil1!$F490,Feuil2!$E$1:$DG$2,2,0),0))</f>
        <v>0</v>
      </c>
      <c r="J490" s="12">
        <f>IF(ISBLANK(VLOOKUP($H490*100+J$2,Feuil2!$A$3:$CQ$931,HLOOKUP(Feuil1!$F490,Feuil2!$E$1:$DG$2,2,0),0)),"",VLOOKUP($H490*100+J$2,Feuil2!$A$3:$CQ$931,HLOOKUP(Feuil1!$F490,Feuil2!$E$1:$DG$2,2,0),0))</f>
        <v>25.18</v>
      </c>
      <c r="K490" s="12">
        <f>IF(ISBLANK(VLOOKUP($H490*100+K$2,Feuil2!$A$3:$CQ$931,HLOOKUP(Feuil1!$F490,Feuil2!$E$1:$DG$2,2,0),0)),"",VLOOKUP($H490*100+K$2,Feuil2!$A$3:$CQ$931,HLOOKUP(Feuil1!$F490,Feuil2!$E$1:$DG$2,2,0),0))</f>
        <v>23.8</v>
      </c>
      <c r="L490" s="12">
        <f>IF(ISBLANK(VLOOKUP($H490*100+L$2,Feuil2!$A$3:$CQ$931,HLOOKUP(Feuil1!$F490,Feuil2!$E$1:$DG$2,2,0),0)),"",VLOOKUP($H490*100+L$2,Feuil2!$A$3:$CQ$931,HLOOKUP(Feuil1!$F490,Feuil2!$E$1:$DG$2,2,0),0))</f>
        <v>0</v>
      </c>
      <c r="M490" s="12">
        <f>IF(ISBLANK(VLOOKUP($H490*100+M$2,Feuil2!$A$3:$CQ$931,HLOOKUP(Feuil1!$F490,Feuil2!$E$1:$DG$2,2,0),0)),"",VLOOKUP($H490*100+M$2,Feuil2!$A$3:$CQ$931,HLOOKUP(Feuil1!$F490,Feuil2!$E$1:$DG$2,2,0),0))</f>
        <v>49</v>
      </c>
      <c r="N490" s="12">
        <f>IF(ISBLANK(VLOOKUP($H490*100+N$2,Feuil2!$A$3:$CQ$931,HLOOKUP(Feuil1!$F490,Feuil2!$E$1:$DG$2,2,0),0)),"",VLOOKUP($H490*100+N$2,Feuil2!$A$3:$CQ$931,HLOOKUP(Feuil1!$F490,Feuil2!$E$1:$DG$2,2,0),0))</f>
        <v>77</v>
      </c>
      <c r="O490" s="12">
        <f>IF(ISBLANK(VLOOKUP($H490*100+O$2,Feuil2!$A$3:$CQ$931,HLOOKUP(Feuil1!$F490,Feuil2!$E$1:$DG$2,2,0),0)),"",VLOOKUP($H490*100+O$2,Feuil2!$A$3:$CQ$931,HLOOKUP(Feuil1!$F490,Feuil2!$E$1:$DG$2,2,0),0))</f>
        <v>53</v>
      </c>
      <c r="P490" s="12">
        <f>IF(ISBLANK(VLOOKUP($H490*100+P$2,Feuil2!$A$3:$CQ$931,HLOOKUP(Feuil1!$F490,Feuil2!$E$1:$DG$2,2,0),0)),"",VLOOKUP($H490*100+P$2,Feuil2!$A$3:$CQ$931,HLOOKUP(Feuil1!$F490,Feuil2!$E$1:$DG$2,2,0),0))</f>
        <v>17</v>
      </c>
      <c r="Q490" s="12">
        <f>IF(ISBLANK(VLOOKUP($H490*100+Q$2,Feuil2!$A$3:$CQ$931,HLOOKUP(Feuil1!$F490,Feuil2!$E$1:$DG$2,2,0),0)),"",VLOOKUP($H490*100+Q$2,Feuil2!$A$3:$CQ$931,HLOOKUP(Feuil1!$F490,Feuil2!$E$1:$DG$2,2,0),0))</f>
        <v>35</v>
      </c>
      <c r="R490" s="12">
        <f>IF(ISBLANK(VLOOKUP($H490*100+R$2,Feuil2!$A$3:$CQ$931,HLOOKUP(Feuil1!$F490,Feuil2!$E$1:$DG$2,2,0),0)),"",VLOOKUP($H490*100+R$2,Feuil2!$A$3:$CQ$931,HLOOKUP(Feuil1!$F490,Feuil2!$E$1:$DG$2,2,0),0))</f>
        <v>0</v>
      </c>
      <c r="S490" s="12">
        <f>IF(ISBLANK(VLOOKUP($H490*100+S$2,Feuil2!$A$3:$CQ$931,HLOOKUP(Feuil1!$F490,Feuil2!$E$1:$DG$2,2,0),0)),"",VLOOKUP($H490*100+S$2,Feuil2!$A$3:$CQ$931,HLOOKUP(Feuil1!$F490,Feuil2!$E$1:$DG$2,2,0),0))</f>
        <v>1</v>
      </c>
      <c r="T490" s="12">
        <f>IF(ISBLANK(VLOOKUP($H490*100+T$2,Feuil2!$A$3:$CQ$931,HLOOKUP(Feuil1!$F490,Feuil2!$E$1:$DG$2,2,0),0)),"",VLOOKUP($H490*100+T$2,Feuil2!$A$3:$CQ$931,HLOOKUP(Feuil1!$F490,Feuil2!$E$1:$DG$2,2,0),0))</f>
        <v>2</v>
      </c>
      <c r="U490" s="12">
        <f t="shared" si="29"/>
        <v>282.98</v>
      </c>
    </row>
    <row r="491" spans="1:22" x14ac:dyDescent="0.35">
      <c r="A491" s="10" t="s">
        <v>35</v>
      </c>
      <c r="B491" s="8" t="s">
        <v>36</v>
      </c>
      <c r="C491" s="39">
        <v>470350</v>
      </c>
      <c r="D491" s="39">
        <v>439900</v>
      </c>
      <c r="E491" s="39">
        <v>30</v>
      </c>
      <c r="F491" s="10">
        <v>4104</v>
      </c>
      <c r="G491" s="5" t="s">
        <v>23</v>
      </c>
      <c r="H491" s="11">
        <v>2016</v>
      </c>
      <c r="I491" s="12">
        <f>IF(ISBLANK(VLOOKUP($H491*100+I$2,Feuil2!$A$3:$CQ$931,HLOOKUP(Feuil1!$F491,Feuil2!$E$1:$DG$2,2,0),0)),"",VLOOKUP($H491*100+I$2,Feuil2!$A$3:$CQ$931,HLOOKUP(Feuil1!$F491,Feuil2!$E$1:$DG$2,2,0),0))</f>
        <v>0</v>
      </c>
      <c r="J491" s="12">
        <f>IF(ISBLANK(VLOOKUP($H491*100+J$2,Feuil2!$A$3:$CQ$931,HLOOKUP(Feuil1!$F491,Feuil2!$E$1:$DG$2,2,0),0)),"",VLOOKUP($H491*100+J$2,Feuil2!$A$3:$CQ$931,HLOOKUP(Feuil1!$F491,Feuil2!$E$1:$DG$2,2,0),0))</f>
        <v>41</v>
      </c>
      <c r="K491" s="12">
        <f>IF(ISBLANK(VLOOKUP($H491*100+K$2,Feuil2!$A$3:$CQ$931,HLOOKUP(Feuil1!$F491,Feuil2!$E$1:$DG$2,2,0),0)),"",VLOOKUP($H491*100+K$2,Feuil2!$A$3:$CQ$931,HLOOKUP(Feuil1!$F491,Feuil2!$E$1:$DG$2,2,0),0))</f>
        <v>184</v>
      </c>
      <c r="L491" s="12">
        <f>IF(ISBLANK(VLOOKUP($H491*100+L$2,Feuil2!$A$3:$CQ$931,HLOOKUP(Feuil1!$F491,Feuil2!$E$1:$DG$2,2,0),0)),"",VLOOKUP($H491*100+L$2,Feuil2!$A$3:$CQ$931,HLOOKUP(Feuil1!$F491,Feuil2!$E$1:$DG$2,2,0),0))</f>
        <v>120</v>
      </c>
      <c r="M491" s="12">
        <f>IF(ISBLANK(VLOOKUP($H491*100+M$2,Feuil2!$A$3:$CQ$931,HLOOKUP(Feuil1!$F491,Feuil2!$E$1:$DG$2,2,0),0)),"",VLOOKUP($H491*100+M$2,Feuil2!$A$3:$CQ$931,HLOOKUP(Feuil1!$F491,Feuil2!$E$1:$DG$2,2,0),0))</f>
        <v>39</v>
      </c>
      <c r="N491" s="12">
        <f>IF(ISBLANK(VLOOKUP($H491*100+N$2,Feuil2!$A$3:$CQ$931,HLOOKUP(Feuil1!$F491,Feuil2!$E$1:$DG$2,2,0),0)),"",VLOOKUP($H491*100+N$2,Feuil2!$A$3:$CQ$931,HLOOKUP(Feuil1!$F491,Feuil2!$E$1:$DG$2,2,0),0))</f>
        <v>72.400000000000006</v>
      </c>
      <c r="O491" s="12">
        <f>IF(ISBLANK(VLOOKUP($H491*100+O$2,Feuil2!$A$3:$CQ$931,HLOOKUP(Feuil1!$F491,Feuil2!$E$1:$DG$2,2,0),0)),"",VLOOKUP($H491*100+O$2,Feuil2!$A$3:$CQ$931,HLOOKUP(Feuil1!$F491,Feuil2!$E$1:$DG$2,2,0),0))</f>
        <v>39.4</v>
      </c>
      <c r="P491" s="12">
        <f>IF(ISBLANK(VLOOKUP($H491*100+P$2,Feuil2!$A$3:$CQ$931,HLOOKUP(Feuil1!$F491,Feuil2!$E$1:$DG$2,2,0),0)),"",VLOOKUP($H491*100+P$2,Feuil2!$A$3:$CQ$931,HLOOKUP(Feuil1!$F491,Feuil2!$E$1:$DG$2,2,0),0))</f>
        <v>16.100000000000001</v>
      </c>
      <c r="Q491" s="12">
        <f>IF(ISBLANK(VLOOKUP($H491*100+Q$2,Feuil2!$A$3:$CQ$931,HLOOKUP(Feuil1!$F491,Feuil2!$E$1:$DG$2,2,0),0)),"",VLOOKUP($H491*100+Q$2,Feuil2!$A$3:$CQ$931,HLOOKUP(Feuil1!$F491,Feuil2!$E$1:$DG$2,2,0),0))</f>
        <v>9.8000000000000007</v>
      </c>
      <c r="R491" s="12">
        <f>IF(ISBLANK(VLOOKUP($H491*100+R$2,Feuil2!$A$3:$CQ$931,HLOOKUP(Feuil1!$F491,Feuil2!$E$1:$DG$2,2,0),0)),"",VLOOKUP($H491*100+R$2,Feuil2!$A$3:$CQ$931,HLOOKUP(Feuil1!$F491,Feuil2!$E$1:$DG$2,2,0),0))</f>
        <v>0</v>
      </c>
      <c r="S491" s="12">
        <f>IF(ISBLANK(VLOOKUP($H491*100+S$2,Feuil2!$A$3:$CQ$931,HLOOKUP(Feuil1!$F491,Feuil2!$E$1:$DG$2,2,0),0)),"",VLOOKUP($H491*100+S$2,Feuil2!$A$3:$CQ$931,HLOOKUP(Feuil1!$F491,Feuil2!$E$1:$DG$2,2,0),0))</f>
        <v>0</v>
      </c>
      <c r="T491" s="12">
        <f>IF(ISBLANK(VLOOKUP($H491*100+T$2,Feuil2!$A$3:$CQ$931,HLOOKUP(Feuil1!$F491,Feuil2!$E$1:$DG$2,2,0),0)),"",VLOOKUP($H491*100+T$2,Feuil2!$A$3:$CQ$931,HLOOKUP(Feuil1!$F491,Feuil2!$E$1:$DG$2,2,0),0))</f>
        <v>2.9</v>
      </c>
      <c r="U491" s="12">
        <f t="shared" si="29"/>
        <v>524.59999999999991</v>
      </c>
    </row>
    <row r="492" spans="1:22" x14ac:dyDescent="0.35">
      <c r="A492" s="29" t="s">
        <v>35</v>
      </c>
      <c r="B492" s="30" t="s">
        <v>36</v>
      </c>
      <c r="C492" s="39">
        <v>470350</v>
      </c>
      <c r="D492" s="39">
        <v>439900</v>
      </c>
      <c r="E492" s="39">
        <v>30</v>
      </c>
      <c r="F492" s="10">
        <v>4104</v>
      </c>
      <c r="G492" s="5" t="s">
        <v>23</v>
      </c>
      <c r="H492" s="31">
        <v>2017</v>
      </c>
      <c r="I492" s="12">
        <v>4</v>
      </c>
      <c r="J492" s="12">
        <v>14</v>
      </c>
      <c r="K492" s="12">
        <v>63</v>
      </c>
      <c r="L492" s="12">
        <v>59</v>
      </c>
      <c r="M492" s="12">
        <v>123.6</v>
      </c>
      <c r="N492" s="12">
        <v>67</v>
      </c>
      <c r="O492" s="12"/>
      <c r="P492" s="12"/>
      <c r="Q492" s="12"/>
      <c r="R492" s="12"/>
      <c r="S492" s="12">
        <v>0</v>
      </c>
      <c r="T492" s="12">
        <v>0</v>
      </c>
      <c r="U492" s="12">
        <f t="shared" si="29"/>
        <v>330.6</v>
      </c>
    </row>
    <row r="493" spans="1:22" x14ac:dyDescent="0.35">
      <c r="A493" s="29" t="s">
        <v>35</v>
      </c>
      <c r="B493" s="30" t="s">
        <v>36</v>
      </c>
      <c r="C493" s="39">
        <v>470350</v>
      </c>
      <c r="D493" s="39">
        <v>439900</v>
      </c>
      <c r="E493" s="39">
        <v>30</v>
      </c>
      <c r="F493" s="10">
        <v>4104</v>
      </c>
      <c r="G493" s="5" t="s">
        <v>23</v>
      </c>
      <c r="H493" s="31">
        <v>2018</v>
      </c>
      <c r="I493" s="12">
        <v>24</v>
      </c>
      <c r="J493" s="12">
        <v>71</v>
      </c>
      <c r="K493" s="12">
        <v>21.7</v>
      </c>
      <c r="L493" s="12">
        <v>16.7</v>
      </c>
      <c r="M493" s="12">
        <v>51.1</v>
      </c>
      <c r="N493" s="12">
        <v>43.3</v>
      </c>
      <c r="O493" s="12">
        <v>7.4</v>
      </c>
      <c r="P493" s="12">
        <v>47.2</v>
      </c>
      <c r="Q493" s="12">
        <v>0</v>
      </c>
      <c r="R493" s="12">
        <v>0</v>
      </c>
      <c r="S493" s="12">
        <v>0</v>
      </c>
      <c r="T493" s="12">
        <v>0</v>
      </c>
      <c r="U493" s="12">
        <f t="shared" si="29"/>
        <v>282.40000000000003</v>
      </c>
    </row>
    <row r="494" spans="1:22" x14ac:dyDescent="0.35">
      <c r="A494" s="29" t="s">
        <v>35</v>
      </c>
      <c r="B494" s="30" t="s">
        <v>36</v>
      </c>
      <c r="C494" s="39">
        <v>470350</v>
      </c>
      <c r="D494" s="39">
        <v>439900</v>
      </c>
      <c r="E494" s="39">
        <v>30</v>
      </c>
      <c r="F494" s="10">
        <v>4104</v>
      </c>
      <c r="G494" s="5" t="s">
        <v>23</v>
      </c>
      <c r="H494" s="31">
        <v>2019</v>
      </c>
      <c r="I494" s="12">
        <v>2.5</v>
      </c>
      <c r="J494" s="12">
        <v>21</v>
      </c>
      <c r="K494" s="12">
        <v>121.5</v>
      </c>
      <c r="L494" s="12">
        <v>53.9</v>
      </c>
      <c r="M494" s="12">
        <v>32.1</v>
      </c>
      <c r="N494" s="12">
        <v>0</v>
      </c>
      <c r="O494" s="12">
        <v>61.7</v>
      </c>
      <c r="P494" s="12">
        <v>127.4</v>
      </c>
      <c r="Q494" s="12">
        <v>78.3</v>
      </c>
      <c r="R494" s="12">
        <v>12</v>
      </c>
      <c r="S494" s="12">
        <v>0</v>
      </c>
      <c r="T494" s="12">
        <v>3.2</v>
      </c>
      <c r="U494" s="12">
        <f t="shared" si="29"/>
        <v>513.6</v>
      </c>
    </row>
    <row r="495" spans="1:22" x14ac:dyDescent="0.35">
      <c r="A495" s="29" t="s">
        <v>35</v>
      </c>
      <c r="B495" s="30" t="s">
        <v>36</v>
      </c>
      <c r="C495" s="39">
        <v>470350</v>
      </c>
      <c r="D495" s="39">
        <v>439900</v>
      </c>
      <c r="E495" s="39">
        <v>30</v>
      </c>
      <c r="F495" s="10">
        <v>4104</v>
      </c>
      <c r="G495" s="5" t="s">
        <v>23</v>
      </c>
      <c r="H495" s="31">
        <v>2020</v>
      </c>
      <c r="I495" s="12">
        <v>18.2</v>
      </c>
      <c r="J495" s="12">
        <v>31.1</v>
      </c>
      <c r="K495" s="12">
        <v>77.099999999999994</v>
      </c>
      <c r="L495" s="12">
        <v>97</v>
      </c>
      <c r="M495" s="12">
        <v>239.4</v>
      </c>
      <c r="N495" s="12">
        <v>56.6</v>
      </c>
      <c r="O495" s="12">
        <v>84.5</v>
      </c>
      <c r="P495" s="12">
        <v>37.299999999999997</v>
      </c>
      <c r="Q495" s="12">
        <v>10.4</v>
      </c>
      <c r="R495" s="12">
        <v>0</v>
      </c>
      <c r="S495" s="12">
        <v>0</v>
      </c>
      <c r="T495" s="12">
        <v>0</v>
      </c>
      <c r="U495" s="12">
        <f t="shared" si="29"/>
        <v>651.59999999999991</v>
      </c>
    </row>
    <row r="496" spans="1:22" x14ac:dyDescent="0.35">
      <c r="A496" s="29" t="s">
        <v>35</v>
      </c>
      <c r="B496" s="30" t="s">
        <v>36</v>
      </c>
      <c r="C496" s="39">
        <v>470350</v>
      </c>
      <c r="D496" s="39">
        <v>439900</v>
      </c>
      <c r="E496" s="39">
        <v>30</v>
      </c>
      <c r="F496" s="10">
        <v>4104</v>
      </c>
      <c r="G496" s="5" t="s">
        <v>23</v>
      </c>
      <c r="H496" s="31">
        <v>2021</v>
      </c>
      <c r="I496" s="12">
        <v>0</v>
      </c>
      <c r="J496" s="12">
        <v>0</v>
      </c>
      <c r="K496" s="12">
        <v>85</v>
      </c>
      <c r="L496" s="12">
        <v>52.2</v>
      </c>
      <c r="M496" s="12">
        <v>6.2</v>
      </c>
      <c r="N496" s="12">
        <v>10</v>
      </c>
      <c r="O496" s="12">
        <v>109.7</v>
      </c>
      <c r="P496" s="12">
        <v>20</v>
      </c>
      <c r="Q496" s="12">
        <v>25.6</v>
      </c>
      <c r="R496" s="12">
        <v>0</v>
      </c>
      <c r="S496" s="12">
        <v>0</v>
      </c>
      <c r="T496" s="12">
        <v>0</v>
      </c>
      <c r="U496" s="12">
        <f t="shared" si="29"/>
        <v>308.7</v>
      </c>
      <c r="V496" s="59">
        <v>429.9</v>
      </c>
    </row>
    <row r="497" spans="1:44" s="36" customFormat="1" x14ac:dyDescent="0.35">
      <c r="A497" s="36" t="s">
        <v>39</v>
      </c>
      <c r="B497" s="36" t="s">
        <v>40</v>
      </c>
      <c r="C497" s="36">
        <v>473700</v>
      </c>
      <c r="D497" s="36">
        <v>425900</v>
      </c>
      <c r="E497" s="36">
        <v>28</v>
      </c>
      <c r="F497" s="37">
        <v>4868</v>
      </c>
      <c r="G497" s="36" t="s">
        <v>23</v>
      </c>
      <c r="H497" s="26">
        <v>1940</v>
      </c>
      <c r="I497" s="27">
        <f>IF(ISBLANK(VLOOKUP($H497*100+I$2,Feuil2!$A$3:$CQ$931,HLOOKUP(Feuil1!$F497,Feuil2!$E$1:$DG$2,2,0),0)),"",VLOOKUP($H497*100+I$2,Feuil2!$A$3:$CQ$931,HLOOKUP(Feuil1!$F497,Feuil2!$E$1:$DG$2,2,0),0))</f>
        <v>17</v>
      </c>
      <c r="J497" s="27">
        <f>IF(ISBLANK(VLOOKUP($H497*100+J$2,Feuil2!$A$3:$CQ$931,HLOOKUP(Feuil1!$F497,Feuil2!$E$1:$DG$2,2,0),0)),"",VLOOKUP($H497*100+J$2,Feuil2!$A$3:$CQ$931,HLOOKUP(Feuil1!$F497,Feuil2!$E$1:$DG$2,2,0),0))</f>
        <v>123.64</v>
      </c>
      <c r="K497" s="27">
        <f>IF(ISBLANK(VLOOKUP($H497*100+K$2,Feuil2!$A$3:$CQ$931,HLOOKUP(Feuil1!$F497,Feuil2!$E$1:$DG$2,2,0),0)),"",VLOOKUP($H497*100+K$2,Feuil2!$A$3:$CQ$931,HLOOKUP(Feuil1!$F497,Feuil2!$E$1:$DG$2,2,0),0))</f>
        <v>42.2</v>
      </c>
      <c r="L497" s="27">
        <f>IF(ISBLANK(VLOOKUP($H497*100+L$2,Feuil2!$A$3:$CQ$931,HLOOKUP(Feuil1!$F497,Feuil2!$E$1:$DG$2,2,0),0)),"",VLOOKUP($H497*100+L$2,Feuil2!$A$3:$CQ$931,HLOOKUP(Feuil1!$F497,Feuil2!$E$1:$DG$2,2,0),0))</f>
        <v>39.44</v>
      </c>
      <c r="M497" s="27">
        <f>IF(ISBLANK(VLOOKUP($H497*100+M$2,Feuil2!$A$3:$CQ$931,HLOOKUP(Feuil1!$F497,Feuil2!$E$1:$DG$2,2,0),0)),"",VLOOKUP($H497*100+M$2,Feuil2!$A$3:$CQ$931,HLOOKUP(Feuil1!$F497,Feuil2!$E$1:$DG$2,2,0),0))</f>
        <v>121.96</v>
      </c>
      <c r="N497" s="27">
        <f>IF(ISBLANK(VLOOKUP($H497*100+N$2,Feuil2!$A$3:$CQ$931,HLOOKUP(Feuil1!$F497,Feuil2!$E$1:$DG$2,2,0),0)),"",VLOOKUP($H497*100+N$2,Feuil2!$A$3:$CQ$931,HLOOKUP(Feuil1!$F497,Feuil2!$E$1:$DG$2,2,0),0))</f>
        <v>73.73</v>
      </c>
      <c r="O497" s="27">
        <f>IF(ISBLANK(VLOOKUP($H497*100+O$2,Feuil2!$A$3:$CQ$931,HLOOKUP(Feuil1!$F497,Feuil2!$E$1:$DG$2,2,0),0)),"",VLOOKUP($H497*100+O$2,Feuil2!$A$3:$CQ$931,HLOOKUP(Feuil1!$F497,Feuil2!$E$1:$DG$2,2,0),0))</f>
        <v>41.51</v>
      </c>
      <c r="P497" s="27">
        <f>IF(ISBLANK(VLOOKUP($H497*100+P$2,Feuil2!$A$3:$CQ$931,HLOOKUP(Feuil1!$F497,Feuil2!$E$1:$DG$2,2,0),0)),"",VLOOKUP($H497*100+P$2,Feuil2!$A$3:$CQ$931,HLOOKUP(Feuil1!$F497,Feuil2!$E$1:$DG$2,2,0),0))</f>
        <v>77.78</v>
      </c>
      <c r="Q497" s="27">
        <f>IF(ISBLANK(VLOOKUP($H497*100+Q$2,Feuil2!$A$3:$CQ$931,HLOOKUP(Feuil1!$F497,Feuil2!$E$1:$DG$2,2,0),0)),"",VLOOKUP($H497*100+Q$2,Feuil2!$A$3:$CQ$931,HLOOKUP(Feuil1!$F497,Feuil2!$E$1:$DG$2,2,0),0))</f>
        <v>11.96</v>
      </c>
      <c r="R497" s="27">
        <f>IF(ISBLANK(VLOOKUP($H497*100+R$2,Feuil2!$A$3:$CQ$931,HLOOKUP(Feuil1!$F497,Feuil2!$E$1:$DG$2,2,0),0)),"",VLOOKUP($H497*100+R$2,Feuil2!$A$3:$CQ$931,HLOOKUP(Feuil1!$F497,Feuil2!$E$1:$DG$2,2,0),0))</f>
        <v>1.19</v>
      </c>
      <c r="S497" s="27">
        <f>IF(ISBLANK(VLOOKUP($H497*100+S$2,Feuil2!$A$3:$CQ$931,HLOOKUP(Feuil1!$F497,Feuil2!$E$1:$DG$2,2,0),0)),"",VLOOKUP($H497*100+S$2,Feuil2!$A$3:$CQ$931,HLOOKUP(Feuil1!$F497,Feuil2!$E$1:$DG$2,2,0),0))</f>
        <v>2.67</v>
      </c>
      <c r="T497" s="27">
        <f>IF(ISBLANK(VLOOKUP($H497*100+T$2,Feuil2!$A$3:$CQ$931,HLOOKUP(Feuil1!$F497,Feuil2!$E$1:$DG$2,2,0),0)),"",VLOOKUP($H497*100+T$2,Feuil2!$A$3:$CQ$931,HLOOKUP(Feuil1!$F497,Feuil2!$E$1:$DG$2,2,0),0))</f>
        <v>0</v>
      </c>
      <c r="U497" s="27">
        <f t="shared" si="29"/>
        <v>553.08000000000004</v>
      </c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</row>
    <row r="498" spans="1:44" x14ac:dyDescent="0.35">
      <c r="A498" s="33" t="s">
        <v>39</v>
      </c>
      <c r="B498" s="8" t="s">
        <v>40</v>
      </c>
      <c r="C498" s="39">
        <v>473700</v>
      </c>
      <c r="D498" s="39">
        <v>425900</v>
      </c>
      <c r="E498" s="39">
        <v>28</v>
      </c>
      <c r="F498" s="33">
        <v>4868</v>
      </c>
      <c r="G498" s="5" t="s">
        <v>23</v>
      </c>
      <c r="H498" s="35">
        <v>1941</v>
      </c>
      <c r="I498" s="12">
        <f>IF(ISBLANK(VLOOKUP($H498*100+I$2,Feuil2!$A$3:$CQ$931,HLOOKUP(Feuil1!$F498,Feuil2!$E$1:$DG$2,2,0),0)),"",VLOOKUP($H498*100+I$2,Feuil2!$A$3:$CQ$931,HLOOKUP(Feuil1!$F498,Feuil2!$E$1:$DG$2,2,0),0))</f>
        <v>6.13</v>
      </c>
      <c r="J498" s="12">
        <f>IF(ISBLANK(VLOOKUP($H498*100+J$2,Feuil2!$A$3:$CQ$931,HLOOKUP(Feuil1!$F498,Feuil2!$E$1:$DG$2,2,0),0)),"",VLOOKUP($H498*100+J$2,Feuil2!$A$3:$CQ$931,HLOOKUP(Feuil1!$F498,Feuil2!$E$1:$DG$2,2,0),0))</f>
        <v>8.11</v>
      </c>
      <c r="K498" s="12">
        <f>IF(ISBLANK(VLOOKUP($H498*100+K$2,Feuil2!$A$3:$CQ$931,HLOOKUP(Feuil1!$F498,Feuil2!$E$1:$DG$2,2,0),0)),"",VLOOKUP($H498*100+K$2,Feuil2!$A$3:$CQ$931,HLOOKUP(Feuil1!$F498,Feuil2!$E$1:$DG$2,2,0),0))</f>
        <v>127.89</v>
      </c>
      <c r="L498" s="12">
        <f>IF(ISBLANK(VLOOKUP($H498*100+L$2,Feuil2!$A$3:$CQ$931,HLOOKUP(Feuil1!$F498,Feuil2!$E$1:$DG$2,2,0),0)),"",VLOOKUP($H498*100+L$2,Feuil2!$A$3:$CQ$931,HLOOKUP(Feuil1!$F498,Feuil2!$E$1:$DG$2,2,0),0))</f>
        <v>3.66</v>
      </c>
      <c r="M498" s="12">
        <f>IF(ISBLANK(VLOOKUP($H498*100+M$2,Feuil2!$A$3:$CQ$931,HLOOKUP(Feuil1!$F498,Feuil2!$E$1:$DG$2,2,0),0)),"",VLOOKUP($H498*100+M$2,Feuil2!$A$3:$CQ$931,HLOOKUP(Feuil1!$F498,Feuil2!$E$1:$DG$2,2,0),0))</f>
        <v>86.68</v>
      </c>
      <c r="N498" s="12">
        <f>IF(ISBLANK(VLOOKUP($H498*100+N$2,Feuil2!$A$3:$CQ$931,HLOOKUP(Feuil1!$F498,Feuil2!$E$1:$DG$2,2,0),0)),"",VLOOKUP($H498*100+N$2,Feuil2!$A$3:$CQ$931,HLOOKUP(Feuil1!$F498,Feuil2!$E$1:$DG$2,2,0),0))</f>
        <v>143.01</v>
      </c>
      <c r="O498" s="12">
        <f>IF(ISBLANK(VLOOKUP($H498*100+O$2,Feuil2!$A$3:$CQ$931,HLOOKUP(Feuil1!$F498,Feuil2!$E$1:$DG$2,2,0),0)),"",VLOOKUP($H498*100+O$2,Feuil2!$A$3:$CQ$931,HLOOKUP(Feuil1!$F498,Feuil2!$E$1:$DG$2,2,0),0))</f>
        <v>133.12</v>
      </c>
      <c r="P498" s="12">
        <f>IF(ISBLANK(VLOOKUP($H498*100+P$2,Feuil2!$A$3:$CQ$931,HLOOKUP(Feuil1!$F498,Feuil2!$E$1:$DG$2,2,0),0)),"",VLOOKUP($H498*100+P$2,Feuil2!$A$3:$CQ$931,HLOOKUP(Feuil1!$F498,Feuil2!$E$1:$DG$2,2,0),0))</f>
        <v>127.89</v>
      </c>
      <c r="Q498" s="12" t="str">
        <f>IF(ISBLANK(VLOOKUP($H498*100+Q$2,Feuil2!$A$3:$CQ$931,HLOOKUP(Feuil1!$F498,Feuil2!$E$1:$DG$2,2,0),0)),"",VLOOKUP($H498*100+Q$2,Feuil2!$A$3:$CQ$931,HLOOKUP(Feuil1!$F498,Feuil2!$E$1:$DG$2,2,0),0))</f>
        <v/>
      </c>
      <c r="R498" s="12">
        <f>IF(ISBLANK(VLOOKUP($H498*100+R$2,Feuil2!$A$3:$CQ$931,HLOOKUP(Feuil1!$F498,Feuil2!$E$1:$DG$2,2,0),0)),"",VLOOKUP($H498*100+R$2,Feuil2!$A$3:$CQ$931,HLOOKUP(Feuil1!$F498,Feuil2!$E$1:$DG$2,2,0),0))</f>
        <v>0</v>
      </c>
      <c r="S498" s="12">
        <f>IF(ISBLANK(VLOOKUP($H498*100+S$2,Feuil2!$A$3:$CQ$931,HLOOKUP(Feuil1!$F498,Feuil2!$E$1:$DG$2,2,0),0)),"",VLOOKUP($H498*100+S$2,Feuil2!$A$3:$CQ$931,HLOOKUP(Feuil1!$F498,Feuil2!$E$1:$DG$2,2,0),0))</f>
        <v>0</v>
      </c>
      <c r="T498" s="12">
        <f>IF(ISBLANK(VLOOKUP($H498*100+T$2,Feuil2!$A$3:$CQ$931,HLOOKUP(Feuil1!$F498,Feuil2!$E$1:$DG$2,2,0),0)),"",VLOOKUP($H498*100+T$2,Feuil2!$A$3:$CQ$931,HLOOKUP(Feuil1!$F498,Feuil2!$E$1:$DG$2,2,0),0))</f>
        <v>0</v>
      </c>
      <c r="U498" s="12">
        <f t="shared" si="29"/>
        <v>636.49</v>
      </c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</row>
    <row r="499" spans="1:44" x14ac:dyDescent="0.35">
      <c r="A499" s="10" t="s">
        <v>39</v>
      </c>
      <c r="B499" s="8" t="s">
        <v>40</v>
      </c>
      <c r="C499" s="39">
        <v>473700</v>
      </c>
      <c r="D499" s="39">
        <v>425900</v>
      </c>
      <c r="E499" s="39">
        <v>28</v>
      </c>
      <c r="F499" s="10">
        <v>4868</v>
      </c>
      <c r="G499" s="5" t="s">
        <v>23</v>
      </c>
      <c r="H499" s="11">
        <v>1942</v>
      </c>
      <c r="I499" s="12" t="str">
        <f>IF(ISBLANK(VLOOKUP($H499*100+I$2,Feuil2!$A$3:$CQ$931,HLOOKUP(Feuil1!$F499,Feuil2!$E$1:$DG$2,2,0),0)),"",VLOOKUP($H499*100+I$2,Feuil2!$A$3:$CQ$931,HLOOKUP(Feuil1!$F499,Feuil2!$E$1:$DG$2,2,0),0))</f>
        <v/>
      </c>
      <c r="J499" s="12" t="str">
        <f>IF(ISBLANK(VLOOKUP($H499*100+J$2,Feuil2!$A$3:$CQ$931,HLOOKUP(Feuil1!$F499,Feuil2!$E$1:$DG$2,2,0),0)),"",VLOOKUP($H499*100+J$2,Feuil2!$A$3:$CQ$931,HLOOKUP(Feuil1!$F499,Feuil2!$E$1:$DG$2,2,0),0))</f>
        <v/>
      </c>
      <c r="K499" s="12" t="str">
        <f>IF(ISBLANK(VLOOKUP($H499*100+K$2,Feuil2!$A$3:$CQ$931,HLOOKUP(Feuil1!$F499,Feuil2!$E$1:$DG$2,2,0),0)),"",VLOOKUP($H499*100+K$2,Feuil2!$A$3:$CQ$931,HLOOKUP(Feuil1!$F499,Feuil2!$E$1:$DG$2,2,0),0))</f>
        <v/>
      </c>
      <c r="L499" s="12" t="str">
        <f>IF(ISBLANK(VLOOKUP($H499*100+L$2,Feuil2!$A$3:$CQ$931,HLOOKUP(Feuil1!$F499,Feuil2!$E$1:$DG$2,2,0),0)),"",VLOOKUP($H499*100+L$2,Feuil2!$A$3:$CQ$931,HLOOKUP(Feuil1!$F499,Feuil2!$E$1:$DG$2,2,0),0))</f>
        <v/>
      </c>
      <c r="M499" s="12" t="str">
        <f>IF(ISBLANK(VLOOKUP($H499*100+M$2,Feuil2!$A$3:$CQ$931,HLOOKUP(Feuil1!$F499,Feuil2!$E$1:$DG$2,2,0),0)),"",VLOOKUP($H499*100+M$2,Feuil2!$A$3:$CQ$931,HLOOKUP(Feuil1!$F499,Feuil2!$E$1:$DG$2,2,0),0))</f>
        <v/>
      </c>
      <c r="N499" s="12" t="str">
        <f>IF(ISBLANK(VLOOKUP($H499*100+N$2,Feuil2!$A$3:$CQ$931,HLOOKUP(Feuil1!$F499,Feuil2!$E$1:$DG$2,2,0),0)),"",VLOOKUP($H499*100+N$2,Feuil2!$A$3:$CQ$931,HLOOKUP(Feuil1!$F499,Feuil2!$E$1:$DG$2,2,0),0))</f>
        <v/>
      </c>
      <c r="O499" s="12" t="str">
        <f>IF(ISBLANK(VLOOKUP($H499*100+O$2,Feuil2!$A$3:$CQ$931,HLOOKUP(Feuil1!$F499,Feuil2!$E$1:$DG$2,2,0),0)),"",VLOOKUP($H499*100+O$2,Feuil2!$A$3:$CQ$931,HLOOKUP(Feuil1!$F499,Feuil2!$E$1:$DG$2,2,0),0))</f>
        <v/>
      </c>
      <c r="P499" s="12" t="str">
        <f>IF(ISBLANK(VLOOKUP($H499*100+P$2,Feuil2!$A$3:$CQ$931,HLOOKUP(Feuil1!$F499,Feuil2!$E$1:$DG$2,2,0),0)),"",VLOOKUP($H499*100+P$2,Feuil2!$A$3:$CQ$931,HLOOKUP(Feuil1!$F499,Feuil2!$E$1:$DG$2,2,0),0))</f>
        <v/>
      </c>
      <c r="Q499" s="12" t="str">
        <f>IF(ISBLANK(VLOOKUP($H499*100+Q$2,Feuil2!$A$3:$CQ$931,HLOOKUP(Feuil1!$F499,Feuil2!$E$1:$DG$2,2,0),0)),"",VLOOKUP($H499*100+Q$2,Feuil2!$A$3:$CQ$931,HLOOKUP(Feuil1!$F499,Feuil2!$E$1:$DG$2,2,0),0))</f>
        <v/>
      </c>
      <c r="R499" s="12" t="str">
        <f>IF(ISBLANK(VLOOKUP($H499*100+R$2,Feuil2!$A$3:$CQ$931,HLOOKUP(Feuil1!$F499,Feuil2!$E$1:$DG$2,2,0),0)),"",VLOOKUP($H499*100+R$2,Feuil2!$A$3:$CQ$931,HLOOKUP(Feuil1!$F499,Feuil2!$E$1:$DG$2,2,0),0))</f>
        <v/>
      </c>
      <c r="S499" s="12" t="str">
        <f>IF(ISBLANK(VLOOKUP($H499*100+S$2,Feuil2!$A$3:$CQ$931,HLOOKUP(Feuil1!$F499,Feuil2!$E$1:$DG$2,2,0),0)),"",VLOOKUP($H499*100+S$2,Feuil2!$A$3:$CQ$931,HLOOKUP(Feuil1!$F499,Feuil2!$E$1:$DG$2,2,0),0))</f>
        <v/>
      </c>
      <c r="T499" s="12" t="str">
        <f>IF(ISBLANK(VLOOKUP($H499*100+T$2,Feuil2!$A$3:$CQ$931,HLOOKUP(Feuil1!$F499,Feuil2!$E$1:$DG$2,2,0),0)),"",VLOOKUP($H499*100+T$2,Feuil2!$A$3:$CQ$931,HLOOKUP(Feuil1!$F499,Feuil2!$E$1:$DG$2,2,0),0))</f>
        <v/>
      </c>
      <c r="U499" s="12">
        <f t="shared" si="29"/>
        <v>0</v>
      </c>
    </row>
    <row r="500" spans="1:44" x14ac:dyDescent="0.35">
      <c r="A500" s="10" t="s">
        <v>39</v>
      </c>
      <c r="B500" s="8" t="s">
        <v>40</v>
      </c>
      <c r="C500" s="39">
        <v>473700</v>
      </c>
      <c r="D500" s="39">
        <v>425900</v>
      </c>
      <c r="E500" s="39">
        <v>28</v>
      </c>
      <c r="F500" s="10">
        <v>4868</v>
      </c>
      <c r="G500" s="5" t="s">
        <v>23</v>
      </c>
      <c r="H500" s="11">
        <v>1943</v>
      </c>
      <c r="I500" s="12" t="str">
        <f>IF(ISBLANK(VLOOKUP($H500*100+I$2,Feuil2!$A$3:$CQ$931,HLOOKUP(Feuil1!$F500,Feuil2!$E$1:$DG$2,2,0),0)),"",VLOOKUP($H500*100+I$2,Feuil2!$A$3:$CQ$931,HLOOKUP(Feuil1!$F500,Feuil2!$E$1:$DG$2,2,0),0))</f>
        <v/>
      </c>
      <c r="J500" s="12" t="str">
        <f>IF(ISBLANK(VLOOKUP($H500*100+J$2,Feuil2!$A$3:$CQ$931,HLOOKUP(Feuil1!$F500,Feuil2!$E$1:$DG$2,2,0),0)),"",VLOOKUP($H500*100+J$2,Feuil2!$A$3:$CQ$931,HLOOKUP(Feuil1!$F500,Feuil2!$E$1:$DG$2,2,0),0))</f>
        <v/>
      </c>
      <c r="K500" s="12" t="str">
        <f>IF(ISBLANK(VLOOKUP($H500*100+K$2,Feuil2!$A$3:$CQ$931,HLOOKUP(Feuil1!$F500,Feuil2!$E$1:$DG$2,2,0),0)),"",VLOOKUP($H500*100+K$2,Feuil2!$A$3:$CQ$931,HLOOKUP(Feuil1!$F500,Feuil2!$E$1:$DG$2,2,0),0))</f>
        <v/>
      </c>
      <c r="L500" s="12" t="str">
        <f>IF(ISBLANK(VLOOKUP($H500*100+L$2,Feuil2!$A$3:$CQ$931,HLOOKUP(Feuil1!$F500,Feuil2!$E$1:$DG$2,2,0),0)),"",VLOOKUP($H500*100+L$2,Feuil2!$A$3:$CQ$931,HLOOKUP(Feuil1!$F500,Feuil2!$E$1:$DG$2,2,0),0))</f>
        <v/>
      </c>
      <c r="M500" s="12" t="str">
        <f>IF(ISBLANK(VLOOKUP($H500*100+M$2,Feuil2!$A$3:$CQ$931,HLOOKUP(Feuil1!$F500,Feuil2!$E$1:$DG$2,2,0),0)),"",VLOOKUP($H500*100+M$2,Feuil2!$A$3:$CQ$931,HLOOKUP(Feuil1!$F500,Feuil2!$E$1:$DG$2,2,0),0))</f>
        <v/>
      </c>
      <c r="N500" s="12" t="str">
        <f>IF(ISBLANK(VLOOKUP($H500*100+N$2,Feuil2!$A$3:$CQ$931,HLOOKUP(Feuil1!$F500,Feuil2!$E$1:$DG$2,2,0),0)),"",VLOOKUP($H500*100+N$2,Feuil2!$A$3:$CQ$931,HLOOKUP(Feuil1!$F500,Feuil2!$E$1:$DG$2,2,0),0))</f>
        <v/>
      </c>
      <c r="O500" s="12" t="str">
        <f>IF(ISBLANK(VLOOKUP($H500*100+O$2,Feuil2!$A$3:$CQ$931,HLOOKUP(Feuil1!$F500,Feuil2!$E$1:$DG$2,2,0),0)),"",VLOOKUP($H500*100+O$2,Feuil2!$A$3:$CQ$931,HLOOKUP(Feuil1!$F500,Feuil2!$E$1:$DG$2,2,0),0))</f>
        <v/>
      </c>
      <c r="P500" s="12" t="str">
        <f>IF(ISBLANK(VLOOKUP($H500*100+P$2,Feuil2!$A$3:$CQ$931,HLOOKUP(Feuil1!$F500,Feuil2!$E$1:$DG$2,2,0),0)),"",VLOOKUP($H500*100+P$2,Feuil2!$A$3:$CQ$931,HLOOKUP(Feuil1!$F500,Feuil2!$E$1:$DG$2,2,0),0))</f>
        <v/>
      </c>
      <c r="Q500" s="12" t="str">
        <f>IF(ISBLANK(VLOOKUP($H500*100+Q$2,Feuil2!$A$3:$CQ$931,HLOOKUP(Feuil1!$F500,Feuil2!$E$1:$DG$2,2,0),0)),"",VLOOKUP($H500*100+Q$2,Feuil2!$A$3:$CQ$931,HLOOKUP(Feuil1!$F500,Feuil2!$E$1:$DG$2,2,0),0))</f>
        <v/>
      </c>
      <c r="R500" s="12" t="str">
        <f>IF(ISBLANK(VLOOKUP($H500*100+R$2,Feuil2!$A$3:$CQ$931,HLOOKUP(Feuil1!$F500,Feuil2!$E$1:$DG$2,2,0),0)),"",VLOOKUP($H500*100+R$2,Feuil2!$A$3:$CQ$931,HLOOKUP(Feuil1!$F500,Feuil2!$E$1:$DG$2,2,0),0))</f>
        <v/>
      </c>
      <c r="S500" s="12" t="str">
        <f>IF(ISBLANK(VLOOKUP($H500*100+S$2,Feuil2!$A$3:$CQ$931,HLOOKUP(Feuil1!$F500,Feuil2!$E$1:$DG$2,2,0),0)),"",VLOOKUP($H500*100+S$2,Feuil2!$A$3:$CQ$931,HLOOKUP(Feuil1!$F500,Feuil2!$E$1:$DG$2,2,0),0))</f>
        <v/>
      </c>
      <c r="T500" s="12" t="str">
        <f>IF(ISBLANK(VLOOKUP($H500*100+T$2,Feuil2!$A$3:$CQ$931,HLOOKUP(Feuil1!$F500,Feuil2!$E$1:$DG$2,2,0),0)),"",VLOOKUP($H500*100+T$2,Feuil2!$A$3:$CQ$931,HLOOKUP(Feuil1!$F500,Feuil2!$E$1:$DG$2,2,0),0))</f>
        <v/>
      </c>
      <c r="U500" s="12">
        <f t="shared" si="29"/>
        <v>0</v>
      </c>
    </row>
    <row r="501" spans="1:44" x14ac:dyDescent="0.35">
      <c r="A501" s="10" t="s">
        <v>39</v>
      </c>
      <c r="B501" s="8" t="s">
        <v>40</v>
      </c>
      <c r="C501" s="39">
        <v>473700</v>
      </c>
      <c r="D501" s="39">
        <v>425900</v>
      </c>
      <c r="E501" s="39">
        <v>28</v>
      </c>
      <c r="F501" s="10">
        <v>4868</v>
      </c>
      <c r="G501" s="5" t="s">
        <v>23</v>
      </c>
      <c r="H501" s="11">
        <v>1944</v>
      </c>
      <c r="I501" s="12">
        <f>IF(ISBLANK(VLOOKUP($H501*100+I$2,Feuil2!$A$3:$CQ$931,HLOOKUP(Feuil1!$F501,Feuil2!$E$1:$DG$2,2,0),0)),"",VLOOKUP($H501*100+I$2,Feuil2!$A$3:$CQ$931,HLOOKUP(Feuil1!$F501,Feuil2!$E$1:$DG$2,2,0),0))</f>
        <v>11.57</v>
      </c>
      <c r="J501" s="12">
        <f>IF(ISBLANK(VLOOKUP($H501*100+J$2,Feuil2!$A$3:$CQ$931,HLOOKUP(Feuil1!$F501,Feuil2!$E$1:$DG$2,2,0),0)),"",VLOOKUP($H501*100+J$2,Feuil2!$A$3:$CQ$931,HLOOKUP(Feuil1!$F501,Feuil2!$E$1:$DG$2,2,0),0))</f>
        <v>0</v>
      </c>
      <c r="K501" s="12">
        <f>IF(ISBLANK(VLOOKUP($H501*100+K$2,Feuil2!$A$3:$CQ$931,HLOOKUP(Feuil1!$F501,Feuil2!$E$1:$DG$2,2,0),0)),"",VLOOKUP($H501*100+K$2,Feuil2!$A$3:$CQ$931,HLOOKUP(Feuil1!$F501,Feuil2!$E$1:$DG$2,2,0),0))</f>
        <v>38.74</v>
      </c>
      <c r="L501" s="12">
        <f>IF(ISBLANK(VLOOKUP($H501*100+L$2,Feuil2!$A$3:$CQ$931,HLOOKUP(Feuil1!$F501,Feuil2!$E$1:$DG$2,2,0),0)),"",VLOOKUP($H501*100+L$2,Feuil2!$A$3:$CQ$931,HLOOKUP(Feuil1!$F501,Feuil2!$E$1:$DG$2,2,0),0))</f>
        <v>64.930000000000007</v>
      </c>
      <c r="M501" s="12">
        <f>IF(ISBLANK(VLOOKUP($H501*100+M$2,Feuil2!$A$3:$CQ$931,HLOOKUP(Feuil1!$F501,Feuil2!$E$1:$DG$2,2,0),0)),"",VLOOKUP($H501*100+M$2,Feuil2!$A$3:$CQ$931,HLOOKUP(Feuil1!$F501,Feuil2!$E$1:$DG$2,2,0),0))</f>
        <v>116.82</v>
      </c>
      <c r="N501" s="12">
        <f>IF(ISBLANK(VLOOKUP($H501*100+N$2,Feuil2!$A$3:$CQ$931,HLOOKUP(Feuil1!$F501,Feuil2!$E$1:$DG$2,2,0),0)),"",VLOOKUP($H501*100+N$2,Feuil2!$A$3:$CQ$931,HLOOKUP(Feuil1!$F501,Feuil2!$E$1:$DG$2,2,0),0))</f>
        <v>0</v>
      </c>
      <c r="O501" s="12">
        <f>IF(ISBLANK(VLOOKUP($H501*100+O$2,Feuil2!$A$3:$CQ$931,HLOOKUP(Feuil1!$F501,Feuil2!$E$1:$DG$2,2,0),0)),"",VLOOKUP($H501*100+O$2,Feuil2!$A$3:$CQ$931,HLOOKUP(Feuil1!$F501,Feuil2!$E$1:$DG$2,2,0),0))</f>
        <v>9.59</v>
      </c>
      <c r="P501" s="12">
        <f>IF(ISBLANK(VLOOKUP($H501*100+P$2,Feuil2!$A$3:$CQ$931,HLOOKUP(Feuil1!$F501,Feuil2!$E$1:$DG$2,2,0),0)),"",VLOOKUP($H501*100+P$2,Feuil2!$A$3:$CQ$931,HLOOKUP(Feuil1!$F501,Feuil2!$E$1:$DG$2,2,0),0))</f>
        <v>2.67</v>
      </c>
      <c r="Q501" s="12">
        <f>IF(ISBLANK(VLOOKUP($H501*100+Q$2,Feuil2!$A$3:$CQ$931,HLOOKUP(Feuil1!$F501,Feuil2!$E$1:$DG$2,2,0),0)),"",VLOOKUP($H501*100+Q$2,Feuil2!$A$3:$CQ$931,HLOOKUP(Feuil1!$F501,Feuil2!$E$1:$DG$2,2,0),0))</f>
        <v>0</v>
      </c>
      <c r="R501" s="12">
        <f>IF(ISBLANK(VLOOKUP($H501*100+R$2,Feuil2!$A$3:$CQ$931,HLOOKUP(Feuil1!$F501,Feuil2!$E$1:$DG$2,2,0),0)),"",VLOOKUP($H501*100+R$2,Feuil2!$A$3:$CQ$931,HLOOKUP(Feuil1!$F501,Feuil2!$E$1:$DG$2,2,0),0))</f>
        <v>31.33</v>
      </c>
      <c r="S501" s="12">
        <f>IF(ISBLANK(VLOOKUP($H501*100+S$2,Feuil2!$A$3:$CQ$931,HLOOKUP(Feuil1!$F501,Feuil2!$E$1:$DG$2,2,0),0)),"",VLOOKUP($H501*100+S$2,Feuil2!$A$3:$CQ$931,HLOOKUP(Feuil1!$F501,Feuil2!$E$1:$DG$2,2,0),0))</f>
        <v>0</v>
      </c>
      <c r="T501" s="12">
        <f>IF(ISBLANK(VLOOKUP($H501*100+T$2,Feuil2!$A$3:$CQ$931,HLOOKUP(Feuil1!$F501,Feuil2!$E$1:$DG$2,2,0),0)),"",VLOOKUP($H501*100+T$2,Feuil2!$A$3:$CQ$931,HLOOKUP(Feuil1!$F501,Feuil2!$E$1:$DG$2,2,0),0))</f>
        <v>0</v>
      </c>
      <c r="U501" s="12">
        <f t="shared" si="29"/>
        <v>275.64999999999998</v>
      </c>
    </row>
    <row r="502" spans="1:44" x14ac:dyDescent="0.35">
      <c r="A502" s="10" t="s">
        <v>39</v>
      </c>
      <c r="B502" s="8" t="s">
        <v>40</v>
      </c>
      <c r="C502" s="39">
        <v>473700</v>
      </c>
      <c r="D502" s="39">
        <v>425900</v>
      </c>
      <c r="E502" s="39">
        <v>28</v>
      </c>
      <c r="F502" s="10">
        <v>4868</v>
      </c>
      <c r="G502" s="5" t="s">
        <v>23</v>
      </c>
      <c r="H502" s="11">
        <v>1945</v>
      </c>
      <c r="I502" s="12">
        <f>IF(ISBLANK(VLOOKUP($H502*100+I$2,Feuil2!$A$3:$CQ$931,HLOOKUP(Feuil1!$F502,Feuil2!$E$1:$DG$2,2,0),0)),"",VLOOKUP($H502*100+I$2,Feuil2!$A$3:$CQ$931,HLOOKUP(Feuil1!$F502,Feuil2!$E$1:$DG$2,2,0),0))</f>
        <v>0</v>
      </c>
      <c r="J502" s="12">
        <f>IF(ISBLANK(VLOOKUP($H502*100+J$2,Feuil2!$A$3:$CQ$931,HLOOKUP(Feuil1!$F502,Feuil2!$E$1:$DG$2,2,0),0)),"",VLOOKUP($H502*100+J$2,Feuil2!$A$3:$CQ$931,HLOOKUP(Feuil1!$F502,Feuil2!$E$1:$DG$2,2,0),0))</f>
        <v>42.7</v>
      </c>
      <c r="K502" s="12">
        <f>IF(ISBLANK(VLOOKUP($H502*100+K$2,Feuil2!$A$3:$CQ$931,HLOOKUP(Feuil1!$F502,Feuil2!$E$1:$DG$2,2,0),0)),"",VLOOKUP($H502*100+K$2,Feuil2!$A$3:$CQ$931,HLOOKUP(Feuil1!$F502,Feuil2!$E$1:$DG$2,2,0),0))</f>
        <v>117.81</v>
      </c>
      <c r="L502" s="12">
        <f>IF(ISBLANK(VLOOKUP($H502*100+L$2,Feuil2!$A$3:$CQ$931,HLOOKUP(Feuil1!$F502,Feuil2!$E$1:$DG$2,2,0),0)),"",VLOOKUP($H502*100+L$2,Feuil2!$A$3:$CQ$931,HLOOKUP(Feuil1!$F502,Feuil2!$E$1:$DG$2,2,0),0))</f>
        <v>105.45</v>
      </c>
      <c r="M502" s="12">
        <f>IF(ISBLANK(VLOOKUP($H502*100+M$2,Feuil2!$A$3:$CQ$931,HLOOKUP(Feuil1!$F502,Feuil2!$E$1:$DG$2,2,0),0)),"",VLOOKUP($H502*100+M$2,Feuil2!$A$3:$CQ$931,HLOOKUP(Feuil1!$F502,Feuil2!$E$1:$DG$2,2,0),0))</f>
        <v>71.849999999999994</v>
      </c>
      <c r="N502" s="12">
        <f>IF(ISBLANK(VLOOKUP($H502*100+N$2,Feuil2!$A$3:$CQ$931,HLOOKUP(Feuil1!$F502,Feuil2!$E$1:$DG$2,2,0),0)),"",VLOOKUP($H502*100+N$2,Feuil2!$A$3:$CQ$931,HLOOKUP(Feuil1!$F502,Feuil2!$E$1:$DG$2,2,0),0))</f>
        <v>48.13</v>
      </c>
      <c r="O502" s="12">
        <f>IF(ISBLANK(VLOOKUP($H502*100+O$2,Feuil2!$A$3:$CQ$931,HLOOKUP(Feuil1!$F502,Feuil2!$E$1:$DG$2,2,0),0)),"",VLOOKUP($H502*100+O$2,Feuil2!$A$3:$CQ$931,HLOOKUP(Feuil1!$F502,Feuil2!$E$1:$DG$2,2,0),0))</f>
        <v>145.97</v>
      </c>
      <c r="P502" s="12">
        <f>IF(ISBLANK(VLOOKUP($H502*100+P$2,Feuil2!$A$3:$CQ$931,HLOOKUP(Feuil1!$F502,Feuil2!$E$1:$DG$2,2,0),0)),"",VLOOKUP($H502*100+P$2,Feuil2!$A$3:$CQ$931,HLOOKUP(Feuil1!$F502,Feuil2!$E$1:$DG$2,2,0),0))</f>
        <v>92.6</v>
      </c>
      <c r="Q502" s="12">
        <f>IF(ISBLANK(VLOOKUP($H502*100+Q$2,Feuil2!$A$3:$CQ$931,HLOOKUP(Feuil1!$F502,Feuil2!$E$1:$DG$2,2,0),0)),"",VLOOKUP($H502*100+Q$2,Feuil2!$A$3:$CQ$931,HLOOKUP(Feuil1!$F502,Feuil2!$E$1:$DG$2,2,0),0))</f>
        <v>74.819999999999993</v>
      </c>
      <c r="R502" s="12" t="str">
        <f>IF(ISBLANK(VLOOKUP($H502*100+R$2,Feuil2!$A$3:$CQ$931,HLOOKUP(Feuil1!$F502,Feuil2!$E$1:$DG$2,2,0),0)),"",VLOOKUP($H502*100+R$2,Feuil2!$A$3:$CQ$931,HLOOKUP(Feuil1!$F502,Feuil2!$E$1:$DG$2,2,0),0))</f>
        <v/>
      </c>
      <c r="S502" s="12" t="str">
        <f>IF(ISBLANK(VLOOKUP($H502*100+S$2,Feuil2!$A$3:$CQ$931,HLOOKUP(Feuil1!$F502,Feuil2!$E$1:$DG$2,2,0),0)),"",VLOOKUP($H502*100+S$2,Feuil2!$A$3:$CQ$931,HLOOKUP(Feuil1!$F502,Feuil2!$E$1:$DG$2,2,0),0))</f>
        <v/>
      </c>
      <c r="T502" s="12" t="str">
        <f>IF(ISBLANK(VLOOKUP($H502*100+T$2,Feuil2!$A$3:$CQ$931,HLOOKUP(Feuil1!$F502,Feuil2!$E$1:$DG$2,2,0),0)),"",VLOOKUP($H502*100+T$2,Feuil2!$A$3:$CQ$931,HLOOKUP(Feuil1!$F502,Feuil2!$E$1:$DG$2,2,0),0))</f>
        <v/>
      </c>
      <c r="U502" s="12">
        <f t="shared" si="29"/>
        <v>699.32999999999993</v>
      </c>
    </row>
    <row r="503" spans="1:44" x14ac:dyDescent="0.35">
      <c r="A503" s="10" t="s">
        <v>39</v>
      </c>
      <c r="B503" s="8" t="s">
        <v>40</v>
      </c>
      <c r="C503" s="39">
        <v>473700</v>
      </c>
      <c r="D503" s="39">
        <v>425900</v>
      </c>
      <c r="E503" s="39">
        <v>28</v>
      </c>
      <c r="F503" s="10">
        <v>4868</v>
      </c>
      <c r="G503" s="5" t="s">
        <v>23</v>
      </c>
      <c r="H503" s="11">
        <v>1946</v>
      </c>
      <c r="I503" s="12" t="str">
        <f>IF(ISBLANK(VLOOKUP($H503*100+I$2,Feuil2!$A$3:$CQ$931,HLOOKUP(Feuil1!$F503,Feuil2!$E$1:$DG$2,2,0),0)),"",VLOOKUP($H503*100+I$2,Feuil2!$A$3:$CQ$931,HLOOKUP(Feuil1!$F503,Feuil2!$E$1:$DG$2,2,0),0))</f>
        <v/>
      </c>
      <c r="J503" s="12" t="str">
        <f>IF(ISBLANK(VLOOKUP($H503*100+J$2,Feuil2!$A$3:$CQ$931,HLOOKUP(Feuil1!$F503,Feuil2!$E$1:$DG$2,2,0),0)),"",VLOOKUP($H503*100+J$2,Feuil2!$A$3:$CQ$931,HLOOKUP(Feuil1!$F503,Feuil2!$E$1:$DG$2,2,0),0))</f>
        <v/>
      </c>
      <c r="K503" s="12" t="str">
        <f>IF(ISBLANK(VLOOKUP($H503*100+K$2,Feuil2!$A$3:$CQ$931,HLOOKUP(Feuil1!$F503,Feuil2!$E$1:$DG$2,2,0),0)),"",VLOOKUP($H503*100+K$2,Feuil2!$A$3:$CQ$931,HLOOKUP(Feuil1!$F503,Feuil2!$E$1:$DG$2,2,0),0))</f>
        <v/>
      </c>
      <c r="L503" s="12" t="str">
        <f>IF(ISBLANK(VLOOKUP($H503*100+L$2,Feuil2!$A$3:$CQ$931,HLOOKUP(Feuil1!$F503,Feuil2!$E$1:$DG$2,2,0),0)),"",VLOOKUP($H503*100+L$2,Feuil2!$A$3:$CQ$931,HLOOKUP(Feuil1!$F503,Feuil2!$E$1:$DG$2,2,0),0))</f>
        <v/>
      </c>
      <c r="M503" s="12" t="str">
        <f>IF(ISBLANK(VLOOKUP($H503*100+M$2,Feuil2!$A$3:$CQ$931,HLOOKUP(Feuil1!$F503,Feuil2!$E$1:$DG$2,2,0),0)),"",VLOOKUP($H503*100+M$2,Feuil2!$A$3:$CQ$931,HLOOKUP(Feuil1!$F503,Feuil2!$E$1:$DG$2,2,0),0))</f>
        <v/>
      </c>
      <c r="N503" s="12" t="str">
        <f>IF(ISBLANK(VLOOKUP($H503*100+N$2,Feuil2!$A$3:$CQ$931,HLOOKUP(Feuil1!$F503,Feuil2!$E$1:$DG$2,2,0),0)),"",VLOOKUP($H503*100+N$2,Feuil2!$A$3:$CQ$931,HLOOKUP(Feuil1!$F503,Feuil2!$E$1:$DG$2,2,0),0))</f>
        <v/>
      </c>
      <c r="O503" s="12" t="str">
        <f>IF(ISBLANK(VLOOKUP($H503*100+O$2,Feuil2!$A$3:$CQ$931,HLOOKUP(Feuil1!$F503,Feuil2!$E$1:$DG$2,2,0),0)),"",VLOOKUP($H503*100+O$2,Feuil2!$A$3:$CQ$931,HLOOKUP(Feuil1!$F503,Feuil2!$E$1:$DG$2,2,0),0))</f>
        <v/>
      </c>
      <c r="P503" s="12" t="str">
        <f>IF(ISBLANK(VLOOKUP($H503*100+P$2,Feuil2!$A$3:$CQ$931,HLOOKUP(Feuil1!$F503,Feuil2!$E$1:$DG$2,2,0),0)),"",VLOOKUP($H503*100+P$2,Feuil2!$A$3:$CQ$931,HLOOKUP(Feuil1!$F503,Feuil2!$E$1:$DG$2,2,0),0))</f>
        <v/>
      </c>
      <c r="Q503" s="12" t="str">
        <f>IF(ISBLANK(VLOOKUP($H503*100+Q$2,Feuil2!$A$3:$CQ$931,HLOOKUP(Feuil1!$F503,Feuil2!$E$1:$DG$2,2,0),0)),"",VLOOKUP($H503*100+Q$2,Feuil2!$A$3:$CQ$931,HLOOKUP(Feuil1!$F503,Feuil2!$E$1:$DG$2,2,0),0))</f>
        <v/>
      </c>
      <c r="R503" s="12" t="str">
        <f>IF(ISBLANK(VLOOKUP($H503*100+R$2,Feuil2!$A$3:$CQ$931,HLOOKUP(Feuil1!$F503,Feuil2!$E$1:$DG$2,2,0),0)),"",VLOOKUP($H503*100+R$2,Feuil2!$A$3:$CQ$931,HLOOKUP(Feuil1!$F503,Feuil2!$E$1:$DG$2,2,0),0))</f>
        <v/>
      </c>
      <c r="S503" s="12" t="str">
        <f>IF(ISBLANK(VLOOKUP($H503*100+S$2,Feuil2!$A$3:$CQ$931,HLOOKUP(Feuil1!$F503,Feuil2!$E$1:$DG$2,2,0),0)),"",VLOOKUP($H503*100+S$2,Feuil2!$A$3:$CQ$931,HLOOKUP(Feuil1!$F503,Feuil2!$E$1:$DG$2,2,0),0))</f>
        <v/>
      </c>
      <c r="T503" s="12" t="str">
        <f>IF(ISBLANK(VLOOKUP($H503*100+T$2,Feuil2!$A$3:$CQ$931,HLOOKUP(Feuil1!$F503,Feuil2!$E$1:$DG$2,2,0),0)),"",VLOOKUP($H503*100+T$2,Feuil2!$A$3:$CQ$931,HLOOKUP(Feuil1!$F503,Feuil2!$E$1:$DG$2,2,0),0))</f>
        <v/>
      </c>
      <c r="U503" s="12">
        <f t="shared" si="29"/>
        <v>0</v>
      </c>
    </row>
    <row r="504" spans="1:44" x14ac:dyDescent="0.35">
      <c r="A504" s="10" t="s">
        <v>39</v>
      </c>
      <c r="B504" s="8" t="s">
        <v>40</v>
      </c>
      <c r="C504" s="39">
        <v>473700</v>
      </c>
      <c r="D504" s="39">
        <v>425900</v>
      </c>
      <c r="E504" s="39">
        <v>28</v>
      </c>
      <c r="F504" s="10">
        <v>4868</v>
      </c>
      <c r="G504" s="5" t="s">
        <v>23</v>
      </c>
      <c r="H504" s="11">
        <v>1947</v>
      </c>
      <c r="I504" s="12" t="str">
        <f>IF(ISBLANK(VLOOKUP($H504*100+I$2,Feuil2!$A$3:$CQ$931,HLOOKUP(Feuil1!$F504,Feuil2!$E$1:$DG$2,2,0),0)),"",VLOOKUP($H504*100+I$2,Feuil2!$A$3:$CQ$931,HLOOKUP(Feuil1!$F504,Feuil2!$E$1:$DG$2,2,0),0))</f>
        <v/>
      </c>
      <c r="J504" s="12" t="str">
        <f>IF(ISBLANK(VLOOKUP($H504*100+J$2,Feuil2!$A$3:$CQ$931,HLOOKUP(Feuil1!$F504,Feuil2!$E$1:$DG$2,2,0),0)),"",VLOOKUP($H504*100+J$2,Feuil2!$A$3:$CQ$931,HLOOKUP(Feuil1!$F504,Feuil2!$E$1:$DG$2,2,0),0))</f>
        <v/>
      </c>
      <c r="K504" s="12" t="str">
        <f>IF(ISBLANK(VLOOKUP($H504*100+K$2,Feuil2!$A$3:$CQ$931,HLOOKUP(Feuil1!$F504,Feuil2!$E$1:$DG$2,2,0),0)),"",VLOOKUP($H504*100+K$2,Feuil2!$A$3:$CQ$931,HLOOKUP(Feuil1!$F504,Feuil2!$E$1:$DG$2,2,0),0))</f>
        <v/>
      </c>
      <c r="L504" s="12">
        <f>IF(ISBLANK(VLOOKUP($H504*100+L$2,Feuil2!$A$3:$CQ$931,HLOOKUP(Feuil1!$F504,Feuil2!$E$1:$DG$2,2,0),0)),"",VLOOKUP($H504*100+L$2,Feuil2!$A$3:$CQ$931,HLOOKUP(Feuil1!$F504,Feuil2!$E$1:$DG$2,2,0),0))</f>
        <v>57.82</v>
      </c>
      <c r="M504" s="12">
        <f>IF(ISBLANK(VLOOKUP($H504*100+M$2,Feuil2!$A$3:$CQ$931,HLOOKUP(Feuil1!$F504,Feuil2!$E$1:$DG$2,2,0),0)),"",VLOOKUP($H504*100+M$2,Feuil2!$A$3:$CQ$931,HLOOKUP(Feuil1!$F504,Feuil2!$E$1:$DG$2,2,0),0))</f>
        <v>111.78</v>
      </c>
      <c r="N504" s="12">
        <f>IF(ISBLANK(VLOOKUP($H504*100+N$2,Feuil2!$A$3:$CQ$931,HLOOKUP(Feuil1!$F504,Feuil2!$E$1:$DG$2,2,0),0)),"",VLOOKUP($H504*100+N$2,Feuil2!$A$3:$CQ$931,HLOOKUP(Feuil1!$F504,Feuil2!$E$1:$DG$2,2,0),0))</f>
        <v>31.43</v>
      </c>
      <c r="O504" s="12">
        <f>IF(ISBLANK(VLOOKUP($H504*100+O$2,Feuil2!$A$3:$CQ$931,HLOOKUP(Feuil1!$F504,Feuil2!$E$1:$DG$2,2,0),0)),"",VLOOKUP($H504*100+O$2,Feuil2!$A$3:$CQ$931,HLOOKUP(Feuil1!$F504,Feuil2!$E$1:$DG$2,2,0),0))</f>
        <v>11.76</v>
      </c>
      <c r="P504" s="12">
        <f>IF(ISBLANK(VLOOKUP($H504*100+P$2,Feuil2!$A$3:$CQ$931,HLOOKUP(Feuil1!$F504,Feuil2!$E$1:$DG$2,2,0),0)),"",VLOOKUP($H504*100+P$2,Feuil2!$A$3:$CQ$931,HLOOKUP(Feuil1!$F504,Feuil2!$E$1:$DG$2,2,0),0))</f>
        <v>55.35</v>
      </c>
      <c r="Q504" s="12">
        <f>IF(ISBLANK(VLOOKUP($H504*100+Q$2,Feuil2!$A$3:$CQ$931,HLOOKUP(Feuil1!$F504,Feuil2!$E$1:$DG$2,2,0),0)),"",VLOOKUP($H504*100+Q$2,Feuil2!$A$3:$CQ$931,HLOOKUP(Feuil1!$F504,Feuil2!$E$1:$DG$2,2,0),0))</f>
        <v>21.35</v>
      </c>
      <c r="R504" s="12">
        <f>IF(ISBLANK(VLOOKUP($H504*100+R$2,Feuil2!$A$3:$CQ$931,HLOOKUP(Feuil1!$F504,Feuil2!$E$1:$DG$2,2,0),0)),"",VLOOKUP($H504*100+R$2,Feuil2!$A$3:$CQ$931,HLOOKUP(Feuil1!$F504,Feuil2!$E$1:$DG$2,2,0),0))</f>
        <v>0</v>
      </c>
      <c r="S504" s="12">
        <f>IF(ISBLANK(VLOOKUP($H504*100+S$2,Feuil2!$A$3:$CQ$931,HLOOKUP(Feuil1!$F504,Feuil2!$E$1:$DG$2,2,0),0)),"",VLOOKUP($H504*100+S$2,Feuil2!$A$3:$CQ$931,HLOOKUP(Feuil1!$F504,Feuil2!$E$1:$DG$2,2,0),0))</f>
        <v>0</v>
      </c>
      <c r="T504" s="12">
        <f>IF(ISBLANK(VLOOKUP($H504*100+T$2,Feuil2!$A$3:$CQ$931,HLOOKUP(Feuil1!$F504,Feuil2!$E$1:$DG$2,2,0),0)),"",VLOOKUP($H504*100+T$2,Feuil2!$A$3:$CQ$931,HLOOKUP(Feuil1!$F504,Feuil2!$E$1:$DG$2,2,0),0))</f>
        <v>0</v>
      </c>
      <c r="U504" s="12">
        <f t="shared" si="29"/>
        <v>289.49</v>
      </c>
    </row>
    <row r="505" spans="1:44" x14ac:dyDescent="0.35">
      <c r="A505" s="10" t="s">
        <v>39</v>
      </c>
      <c r="B505" s="8" t="s">
        <v>40</v>
      </c>
      <c r="C505" s="39">
        <v>473700</v>
      </c>
      <c r="D505" s="39">
        <v>425900</v>
      </c>
      <c r="E505" s="39">
        <v>28</v>
      </c>
      <c r="F505" s="10">
        <v>4868</v>
      </c>
      <c r="G505" s="5" t="s">
        <v>23</v>
      </c>
      <c r="H505" s="11">
        <v>1948</v>
      </c>
      <c r="I505" s="12">
        <f>IF(ISBLANK(VLOOKUP($H505*100+I$2,Feuil2!$A$3:$CQ$931,HLOOKUP(Feuil1!$F505,Feuil2!$E$1:$DG$2,2,0),0)),"",VLOOKUP($H505*100+I$2,Feuil2!$A$3:$CQ$931,HLOOKUP(Feuil1!$F505,Feuil2!$E$1:$DG$2,2,0),0))</f>
        <v>0</v>
      </c>
      <c r="J505" s="12">
        <f>IF(ISBLANK(VLOOKUP($H505*100+J$2,Feuil2!$A$3:$CQ$931,HLOOKUP(Feuil1!$F505,Feuil2!$E$1:$DG$2,2,0),0)),"",VLOOKUP($H505*100+J$2,Feuil2!$A$3:$CQ$931,HLOOKUP(Feuil1!$F505,Feuil2!$E$1:$DG$2,2,0),0))</f>
        <v>32.72</v>
      </c>
      <c r="K505" s="12">
        <f>IF(ISBLANK(VLOOKUP($H505*100+K$2,Feuil2!$A$3:$CQ$931,HLOOKUP(Feuil1!$F505,Feuil2!$E$1:$DG$2,2,0),0)),"",VLOOKUP($H505*100+K$2,Feuil2!$A$3:$CQ$931,HLOOKUP(Feuil1!$F505,Feuil2!$E$1:$DG$2,2,0),0))</f>
        <v>0</v>
      </c>
      <c r="L505" s="12">
        <f>IF(ISBLANK(VLOOKUP($H505*100+L$2,Feuil2!$A$3:$CQ$931,HLOOKUP(Feuil1!$F505,Feuil2!$E$1:$DG$2,2,0),0)),"",VLOOKUP($H505*100+L$2,Feuil2!$A$3:$CQ$931,HLOOKUP(Feuil1!$F505,Feuil2!$E$1:$DG$2,2,0),0))</f>
        <v>71.95</v>
      </c>
      <c r="M505" s="12">
        <f>IF(ISBLANK(VLOOKUP($H505*100+M$2,Feuil2!$A$3:$CQ$931,HLOOKUP(Feuil1!$F505,Feuil2!$E$1:$DG$2,2,0),0)),"",VLOOKUP($H505*100+M$2,Feuil2!$A$3:$CQ$931,HLOOKUP(Feuil1!$F505,Feuil2!$E$1:$DG$2,2,0),0))</f>
        <v>53.47</v>
      </c>
      <c r="N505" s="12">
        <f>IF(ISBLANK(VLOOKUP($H505*100+N$2,Feuil2!$A$3:$CQ$931,HLOOKUP(Feuil1!$F505,Feuil2!$E$1:$DG$2,2,0),0)),"",VLOOKUP($H505*100+N$2,Feuil2!$A$3:$CQ$931,HLOOKUP(Feuil1!$F505,Feuil2!$E$1:$DG$2,2,0),0))</f>
        <v>78.87</v>
      </c>
      <c r="O505" s="12">
        <f>IF(ISBLANK(VLOOKUP($H505*100+O$2,Feuil2!$A$3:$CQ$931,HLOOKUP(Feuil1!$F505,Feuil2!$E$1:$DG$2,2,0),0)),"",VLOOKUP($H505*100+O$2,Feuil2!$A$3:$CQ$931,HLOOKUP(Feuil1!$F505,Feuil2!$E$1:$DG$2,2,0),0))</f>
        <v>41.31</v>
      </c>
      <c r="P505" s="12">
        <f>IF(ISBLANK(VLOOKUP($H505*100+P$2,Feuil2!$A$3:$CQ$931,HLOOKUP(Feuil1!$F505,Feuil2!$E$1:$DG$2,2,0),0)),"",VLOOKUP($H505*100+P$2,Feuil2!$A$3:$CQ$931,HLOOKUP(Feuil1!$F505,Feuil2!$E$1:$DG$2,2,0),0))</f>
        <v>86.87</v>
      </c>
      <c r="Q505" s="12">
        <f>IF(ISBLANK(VLOOKUP($H505*100+Q$2,Feuil2!$A$3:$CQ$931,HLOOKUP(Feuil1!$F505,Feuil2!$E$1:$DG$2,2,0),0)),"",VLOOKUP($H505*100+Q$2,Feuil2!$A$3:$CQ$931,HLOOKUP(Feuil1!$F505,Feuil2!$E$1:$DG$2,2,0),0))</f>
        <v>23.82</v>
      </c>
      <c r="R505" s="12">
        <f>IF(ISBLANK(VLOOKUP($H505*100+R$2,Feuil2!$A$3:$CQ$931,HLOOKUP(Feuil1!$F505,Feuil2!$E$1:$DG$2,2,0),0)),"",VLOOKUP($H505*100+R$2,Feuil2!$A$3:$CQ$931,HLOOKUP(Feuil1!$F505,Feuil2!$E$1:$DG$2,2,0),0))</f>
        <v>11.57</v>
      </c>
      <c r="S505" s="12">
        <f>IF(ISBLANK(VLOOKUP($H505*100+S$2,Feuil2!$A$3:$CQ$931,HLOOKUP(Feuil1!$F505,Feuil2!$E$1:$DG$2,2,0),0)),"",VLOOKUP($H505*100+S$2,Feuil2!$A$3:$CQ$931,HLOOKUP(Feuil1!$F505,Feuil2!$E$1:$DG$2,2,0),0))</f>
        <v>0</v>
      </c>
      <c r="T505" s="12">
        <f>IF(ISBLANK(VLOOKUP($H505*100+T$2,Feuil2!$A$3:$CQ$931,HLOOKUP(Feuil1!$F505,Feuil2!$E$1:$DG$2,2,0),0)),"",VLOOKUP($H505*100+T$2,Feuil2!$A$3:$CQ$931,HLOOKUP(Feuil1!$F505,Feuil2!$E$1:$DG$2,2,0),0))</f>
        <v>0</v>
      </c>
      <c r="U505" s="12">
        <f t="shared" si="29"/>
        <v>400.58</v>
      </c>
    </row>
    <row r="506" spans="1:44" x14ac:dyDescent="0.35">
      <c r="A506" s="10" t="s">
        <v>39</v>
      </c>
      <c r="B506" s="8" t="s">
        <v>40</v>
      </c>
      <c r="C506" s="39">
        <v>473700</v>
      </c>
      <c r="D506" s="39">
        <v>425900</v>
      </c>
      <c r="E506" s="39">
        <v>28</v>
      </c>
      <c r="F506" s="10">
        <v>4868</v>
      </c>
      <c r="G506" s="5" t="s">
        <v>23</v>
      </c>
      <c r="H506" s="11">
        <v>1949</v>
      </c>
      <c r="I506" s="12">
        <f>IF(ISBLANK(VLOOKUP($H506*100+I$2,Feuil2!$A$3:$CQ$931,HLOOKUP(Feuil1!$F506,Feuil2!$E$1:$DG$2,2,0),0)),"",VLOOKUP($H506*100+I$2,Feuil2!$A$3:$CQ$931,HLOOKUP(Feuil1!$F506,Feuil2!$E$1:$DG$2,2,0),0))</f>
        <v>2.57</v>
      </c>
      <c r="J506" s="12">
        <f>IF(ISBLANK(VLOOKUP($H506*100+J$2,Feuil2!$A$3:$CQ$931,HLOOKUP(Feuil1!$F506,Feuil2!$E$1:$DG$2,2,0),0)),"",VLOOKUP($H506*100+J$2,Feuil2!$A$3:$CQ$931,HLOOKUP(Feuil1!$F506,Feuil2!$E$1:$DG$2,2,0),0))</f>
        <v>4.6500000000000004</v>
      </c>
      <c r="K506" s="12">
        <f>IF(ISBLANK(VLOOKUP($H506*100+K$2,Feuil2!$A$3:$CQ$931,HLOOKUP(Feuil1!$F506,Feuil2!$E$1:$DG$2,2,0),0)),"",VLOOKUP($H506*100+K$2,Feuil2!$A$3:$CQ$931,HLOOKUP(Feuil1!$F506,Feuil2!$E$1:$DG$2,2,0),0))</f>
        <v>113.46</v>
      </c>
      <c r="L506" s="12">
        <f>IF(ISBLANK(VLOOKUP($H506*100+L$2,Feuil2!$A$3:$CQ$931,HLOOKUP(Feuil1!$F506,Feuil2!$E$1:$DG$2,2,0),0)),"",VLOOKUP($H506*100+L$2,Feuil2!$A$3:$CQ$931,HLOOKUP(Feuil1!$F506,Feuil2!$E$1:$DG$2,2,0),0))</f>
        <v>78.569999999999993</v>
      </c>
      <c r="M506" s="12">
        <f>IF(ISBLANK(VLOOKUP($H506*100+M$2,Feuil2!$A$3:$CQ$931,HLOOKUP(Feuil1!$F506,Feuil2!$E$1:$DG$2,2,0),0)),"",VLOOKUP($H506*100+M$2,Feuil2!$A$3:$CQ$931,HLOOKUP(Feuil1!$F506,Feuil2!$E$1:$DG$2,2,0),0))</f>
        <v>33.61</v>
      </c>
      <c r="N506" s="12">
        <f>IF(ISBLANK(VLOOKUP($H506*100+N$2,Feuil2!$A$3:$CQ$931,HLOOKUP(Feuil1!$F506,Feuil2!$E$1:$DG$2,2,0),0)),"",VLOOKUP($H506*100+N$2,Feuil2!$A$3:$CQ$931,HLOOKUP(Feuil1!$F506,Feuil2!$E$1:$DG$2,2,0),0))</f>
        <v>20.76</v>
      </c>
      <c r="O506" s="12">
        <f>IF(ISBLANK(VLOOKUP($H506*100+O$2,Feuil2!$A$3:$CQ$931,HLOOKUP(Feuil1!$F506,Feuil2!$E$1:$DG$2,2,0),0)),"",VLOOKUP($H506*100+O$2,Feuil2!$A$3:$CQ$931,HLOOKUP(Feuil1!$F506,Feuil2!$E$1:$DG$2,2,0),0))</f>
        <v>49.12</v>
      </c>
      <c r="P506" s="12">
        <f>IF(ISBLANK(VLOOKUP($H506*100+P$2,Feuil2!$A$3:$CQ$931,HLOOKUP(Feuil1!$F506,Feuil2!$E$1:$DG$2,2,0),0)),"",VLOOKUP($H506*100+P$2,Feuil2!$A$3:$CQ$931,HLOOKUP(Feuil1!$F506,Feuil2!$E$1:$DG$2,2,0),0))</f>
        <v>5.34</v>
      </c>
      <c r="Q506" s="12">
        <f>IF(ISBLANK(VLOOKUP($H506*100+Q$2,Feuil2!$A$3:$CQ$931,HLOOKUP(Feuil1!$F506,Feuil2!$E$1:$DG$2,2,0),0)),"",VLOOKUP($H506*100+Q$2,Feuil2!$A$3:$CQ$931,HLOOKUP(Feuil1!$F506,Feuil2!$E$1:$DG$2,2,0),0))</f>
        <v>22.24</v>
      </c>
      <c r="R506" s="12">
        <f>IF(ISBLANK(VLOOKUP($H506*100+R$2,Feuil2!$A$3:$CQ$931,HLOOKUP(Feuil1!$F506,Feuil2!$E$1:$DG$2,2,0),0)),"",VLOOKUP($H506*100+R$2,Feuil2!$A$3:$CQ$931,HLOOKUP(Feuil1!$F506,Feuil2!$E$1:$DG$2,2,0),0))</f>
        <v>0</v>
      </c>
      <c r="S506" s="12">
        <f>IF(ISBLANK(VLOOKUP($H506*100+S$2,Feuil2!$A$3:$CQ$931,HLOOKUP(Feuil1!$F506,Feuil2!$E$1:$DG$2,2,0),0)),"",VLOOKUP($H506*100+S$2,Feuil2!$A$3:$CQ$931,HLOOKUP(Feuil1!$F506,Feuil2!$E$1:$DG$2,2,0),0))</f>
        <v>0</v>
      </c>
      <c r="T506" s="12">
        <f>IF(ISBLANK(VLOOKUP($H506*100+T$2,Feuil2!$A$3:$CQ$931,HLOOKUP(Feuil1!$F506,Feuil2!$E$1:$DG$2,2,0),0)),"",VLOOKUP($H506*100+T$2,Feuil2!$A$3:$CQ$931,HLOOKUP(Feuil1!$F506,Feuil2!$E$1:$DG$2,2,0),0))</f>
        <v>0.2</v>
      </c>
      <c r="U506" s="12">
        <f t="shared" si="29"/>
        <v>330.52</v>
      </c>
    </row>
    <row r="507" spans="1:44" x14ac:dyDescent="0.35">
      <c r="A507" s="10" t="s">
        <v>39</v>
      </c>
      <c r="B507" s="8" t="s">
        <v>40</v>
      </c>
      <c r="C507" s="39">
        <v>473700</v>
      </c>
      <c r="D507" s="39">
        <v>425900</v>
      </c>
      <c r="E507" s="39">
        <v>28</v>
      </c>
      <c r="F507" s="10">
        <v>4868</v>
      </c>
      <c r="G507" s="5" t="s">
        <v>23</v>
      </c>
      <c r="H507" s="11">
        <v>1950</v>
      </c>
      <c r="I507" s="12">
        <f>IF(ISBLANK(VLOOKUP($H507*100+I$2,Feuil2!$A$3:$CQ$931,HLOOKUP(Feuil1!$F507,Feuil2!$E$1:$DG$2,2,0),0)),"",VLOOKUP($H507*100+I$2,Feuil2!$A$3:$CQ$931,HLOOKUP(Feuil1!$F507,Feuil2!$E$1:$DG$2,2,0),0))</f>
        <v>0</v>
      </c>
      <c r="J507" s="12">
        <f>IF(ISBLANK(VLOOKUP($H507*100+J$2,Feuil2!$A$3:$CQ$931,HLOOKUP(Feuil1!$F507,Feuil2!$E$1:$DG$2,2,0),0)),"",VLOOKUP($H507*100+J$2,Feuil2!$A$3:$CQ$931,HLOOKUP(Feuil1!$F507,Feuil2!$E$1:$DG$2,2,0),0))</f>
        <v>7.61</v>
      </c>
      <c r="K507" s="12">
        <f>IF(ISBLANK(VLOOKUP($H507*100+K$2,Feuil2!$A$3:$CQ$931,HLOOKUP(Feuil1!$F507,Feuil2!$E$1:$DG$2,2,0),0)),"",VLOOKUP($H507*100+K$2,Feuil2!$A$3:$CQ$931,HLOOKUP(Feuil1!$F507,Feuil2!$E$1:$DG$2,2,0),0))</f>
        <v>2.08</v>
      </c>
      <c r="L507" s="12">
        <f>IF(ISBLANK(VLOOKUP($H507*100+L$2,Feuil2!$A$3:$CQ$931,HLOOKUP(Feuil1!$F507,Feuil2!$E$1:$DG$2,2,0),0)),"",VLOOKUP($H507*100+L$2,Feuil2!$A$3:$CQ$931,HLOOKUP(Feuil1!$F507,Feuil2!$E$1:$DG$2,2,0),0))</f>
        <v>250.83</v>
      </c>
      <c r="M507" s="12">
        <f>IF(ISBLANK(VLOOKUP($H507*100+M$2,Feuil2!$A$3:$CQ$931,HLOOKUP(Feuil1!$F507,Feuil2!$E$1:$DG$2,2,0),0)),"",VLOOKUP($H507*100+M$2,Feuil2!$A$3:$CQ$931,HLOOKUP(Feuil1!$F507,Feuil2!$E$1:$DG$2,2,0),0))</f>
        <v>104.96</v>
      </c>
      <c r="N507" s="12">
        <f>IF(ISBLANK(VLOOKUP($H507*100+N$2,Feuil2!$A$3:$CQ$931,HLOOKUP(Feuil1!$F507,Feuil2!$E$1:$DG$2,2,0),0)),"",VLOOKUP($H507*100+N$2,Feuil2!$A$3:$CQ$931,HLOOKUP(Feuil1!$F507,Feuil2!$E$1:$DG$2,2,0),0))</f>
        <v>89.05</v>
      </c>
      <c r="O507" s="12">
        <f>IF(ISBLANK(VLOOKUP($H507*100+O$2,Feuil2!$A$3:$CQ$931,HLOOKUP(Feuil1!$F507,Feuil2!$E$1:$DG$2,2,0),0)),"",VLOOKUP($H507*100+O$2,Feuil2!$A$3:$CQ$931,HLOOKUP(Feuil1!$F507,Feuil2!$E$1:$DG$2,2,0),0))</f>
        <v>71.459999999999994</v>
      </c>
      <c r="P507" s="12">
        <f>IF(ISBLANK(VLOOKUP($H507*100+P$2,Feuil2!$A$3:$CQ$931,HLOOKUP(Feuil1!$F507,Feuil2!$E$1:$DG$2,2,0),0)),"",VLOOKUP($H507*100+P$2,Feuil2!$A$3:$CQ$931,HLOOKUP(Feuil1!$F507,Feuil2!$E$1:$DG$2,2,0),0))</f>
        <v>15.52</v>
      </c>
      <c r="Q507" s="12">
        <f>IF(ISBLANK(VLOOKUP($H507*100+Q$2,Feuil2!$A$3:$CQ$931,HLOOKUP(Feuil1!$F507,Feuil2!$E$1:$DG$2,2,0),0)),"",VLOOKUP($H507*100+Q$2,Feuil2!$A$3:$CQ$931,HLOOKUP(Feuil1!$F507,Feuil2!$E$1:$DG$2,2,0),0))</f>
        <v>14.53</v>
      </c>
      <c r="R507" s="12">
        <f>IF(ISBLANK(VLOOKUP($H507*100+R$2,Feuil2!$A$3:$CQ$931,HLOOKUP(Feuil1!$F507,Feuil2!$E$1:$DG$2,2,0),0)),"",VLOOKUP($H507*100+R$2,Feuil2!$A$3:$CQ$931,HLOOKUP(Feuil1!$F507,Feuil2!$E$1:$DG$2,2,0),0))</f>
        <v>4.75</v>
      </c>
      <c r="S507" s="12">
        <f>IF(ISBLANK(VLOOKUP($H507*100+S$2,Feuil2!$A$3:$CQ$931,HLOOKUP(Feuil1!$F507,Feuil2!$E$1:$DG$2,2,0),0)),"",VLOOKUP($H507*100+S$2,Feuil2!$A$3:$CQ$931,HLOOKUP(Feuil1!$F507,Feuil2!$E$1:$DG$2,2,0),0))</f>
        <v>0</v>
      </c>
      <c r="T507" s="12">
        <f>IF(ISBLANK(VLOOKUP($H507*100+T$2,Feuil2!$A$3:$CQ$931,HLOOKUP(Feuil1!$F507,Feuil2!$E$1:$DG$2,2,0),0)),"",VLOOKUP($H507*100+T$2,Feuil2!$A$3:$CQ$931,HLOOKUP(Feuil1!$F507,Feuil2!$E$1:$DG$2,2,0),0))</f>
        <v>0</v>
      </c>
      <c r="U507" s="12">
        <f t="shared" si="29"/>
        <v>560.79</v>
      </c>
    </row>
    <row r="508" spans="1:44" x14ac:dyDescent="0.35">
      <c r="A508" s="10" t="s">
        <v>39</v>
      </c>
      <c r="B508" s="8" t="s">
        <v>40</v>
      </c>
      <c r="C508" s="39">
        <v>473700</v>
      </c>
      <c r="D508" s="39">
        <v>425900</v>
      </c>
      <c r="E508" s="39">
        <v>28</v>
      </c>
      <c r="F508" s="10">
        <v>4868</v>
      </c>
      <c r="G508" s="5" t="s">
        <v>23</v>
      </c>
      <c r="H508" s="11">
        <v>1951</v>
      </c>
      <c r="I508" s="12">
        <f>IF(ISBLANK(VLOOKUP($H508*100+I$2,Feuil2!$A$3:$CQ$931,HLOOKUP(Feuil1!$F508,Feuil2!$E$1:$DG$2,2,0),0)),"",VLOOKUP($H508*100+I$2,Feuil2!$A$3:$CQ$931,HLOOKUP(Feuil1!$F508,Feuil2!$E$1:$DG$2,2,0),0))</f>
        <v>18.68</v>
      </c>
      <c r="J508" s="12">
        <f>IF(ISBLANK(VLOOKUP($H508*100+J$2,Feuil2!$A$3:$CQ$931,HLOOKUP(Feuil1!$F508,Feuil2!$E$1:$DG$2,2,0),0)),"",VLOOKUP($H508*100+J$2,Feuil2!$A$3:$CQ$931,HLOOKUP(Feuil1!$F508,Feuil2!$E$1:$DG$2,2,0),0))</f>
        <v>17.89</v>
      </c>
      <c r="K508" s="12">
        <f>IF(ISBLANK(VLOOKUP($H508*100+K$2,Feuil2!$A$3:$CQ$931,HLOOKUP(Feuil1!$F508,Feuil2!$E$1:$DG$2,2,0),0)),"",VLOOKUP($H508*100+K$2,Feuil2!$A$3:$CQ$931,HLOOKUP(Feuil1!$F508,Feuil2!$E$1:$DG$2,2,0),0))</f>
        <v>171.47</v>
      </c>
      <c r="L508" s="12">
        <f>IF(ISBLANK(VLOOKUP($H508*100+L$2,Feuil2!$A$3:$CQ$931,HLOOKUP(Feuil1!$F508,Feuil2!$E$1:$DG$2,2,0),0)),"",VLOOKUP($H508*100+L$2,Feuil2!$A$3:$CQ$931,HLOOKUP(Feuil1!$F508,Feuil2!$E$1:$DG$2,2,0),0))</f>
        <v>43.49</v>
      </c>
      <c r="M508" s="12">
        <f>IF(ISBLANK(VLOOKUP($H508*100+M$2,Feuil2!$A$3:$CQ$931,HLOOKUP(Feuil1!$F508,Feuil2!$E$1:$DG$2,2,0),0)),"",VLOOKUP($H508*100+M$2,Feuil2!$A$3:$CQ$931,HLOOKUP(Feuil1!$F508,Feuil2!$E$1:$DG$2,2,0),0))</f>
        <v>92.9</v>
      </c>
      <c r="N508" s="12">
        <f>IF(ISBLANK(VLOOKUP($H508*100+N$2,Feuil2!$A$3:$CQ$931,HLOOKUP(Feuil1!$F508,Feuil2!$E$1:$DG$2,2,0),0)),"",VLOOKUP($H508*100+N$2,Feuil2!$A$3:$CQ$931,HLOOKUP(Feuil1!$F508,Feuil2!$E$1:$DG$2,2,0),0))</f>
        <v>17.100000000000001</v>
      </c>
      <c r="O508" s="12">
        <f>IF(ISBLANK(VLOOKUP($H508*100+O$2,Feuil2!$A$3:$CQ$931,HLOOKUP(Feuil1!$F508,Feuil2!$E$1:$DG$2,2,0),0)),"",VLOOKUP($H508*100+O$2,Feuil2!$A$3:$CQ$931,HLOOKUP(Feuil1!$F508,Feuil2!$E$1:$DG$2,2,0),0))</f>
        <v>41.02</v>
      </c>
      <c r="P508" s="12">
        <f>IF(ISBLANK(VLOOKUP($H508*100+P$2,Feuil2!$A$3:$CQ$931,HLOOKUP(Feuil1!$F508,Feuil2!$E$1:$DG$2,2,0),0)),"",VLOOKUP($H508*100+P$2,Feuil2!$A$3:$CQ$931,HLOOKUP(Feuil1!$F508,Feuil2!$E$1:$DG$2,2,0),0))</f>
        <v>70.86</v>
      </c>
      <c r="Q508" s="12">
        <f>IF(ISBLANK(VLOOKUP($H508*100+Q$2,Feuil2!$A$3:$CQ$931,HLOOKUP(Feuil1!$F508,Feuil2!$E$1:$DG$2,2,0),0)),"",VLOOKUP($H508*100+Q$2,Feuil2!$A$3:$CQ$931,HLOOKUP(Feuil1!$F508,Feuil2!$E$1:$DG$2,2,0),0))</f>
        <v>45.17</v>
      </c>
      <c r="R508" s="12">
        <f>IF(ISBLANK(VLOOKUP($H508*100+R$2,Feuil2!$A$3:$CQ$931,HLOOKUP(Feuil1!$F508,Feuil2!$E$1:$DG$2,2,0),0)),"",VLOOKUP($H508*100+R$2,Feuil2!$A$3:$CQ$931,HLOOKUP(Feuil1!$F508,Feuil2!$E$1:$DG$2,2,0),0))</f>
        <v>0</v>
      </c>
      <c r="S508" s="12">
        <f>IF(ISBLANK(VLOOKUP($H508*100+S$2,Feuil2!$A$3:$CQ$931,HLOOKUP(Feuil1!$F508,Feuil2!$E$1:$DG$2,2,0),0)),"",VLOOKUP($H508*100+S$2,Feuil2!$A$3:$CQ$931,HLOOKUP(Feuil1!$F508,Feuil2!$E$1:$DG$2,2,0),0))</f>
        <v>0.7</v>
      </c>
      <c r="T508" s="12">
        <f>IF(ISBLANK(VLOOKUP($H508*100+T$2,Feuil2!$A$3:$CQ$931,HLOOKUP(Feuil1!$F508,Feuil2!$E$1:$DG$2,2,0),0)),"",VLOOKUP($H508*100+T$2,Feuil2!$A$3:$CQ$931,HLOOKUP(Feuil1!$F508,Feuil2!$E$1:$DG$2,2,0),0))</f>
        <v>3.66</v>
      </c>
      <c r="U508" s="12">
        <f t="shared" si="29"/>
        <v>522.94000000000005</v>
      </c>
    </row>
    <row r="509" spans="1:44" x14ac:dyDescent="0.35">
      <c r="A509" s="10" t="s">
        <v>39</v>
      </c>
      <c r="B509" s="8" t="s">
        <v>40</v>
      </c>
      <c r="C509" s="39">
        <v>473700</v>
      </c>
      <c r="D509" s="39">
        <v>425900</v>
      </c>
      <c r="E509" s="39">
        <v>28</v>
      </c>
      <c r="F509" s="10">
        <v>4868</v>
      </c>
      <c r="G509" s="5" t="s">
        <v>23</v>
      </c>
      <c r="H509" s="11">
        <v>1952</v>
      </c>
      <c r="I509" s="12">
        <f>IF(ISBLANK(VLOOKUP($H509*100+I$2,Feuil2!$A$3:$CQ$931,HLOOKUP(Feuil1!$F509,Feuil2!$E$1:$DG$2,2,0),0)),"",VLOOKUP($H509*100+I$2,Feuil2!$A$3:$CQ$931,HLOOKUP(Feuil1!$F509,Feuil2!$E$1:$DG$2,2,0),0))</f>
        <v>5.64</v>
      </c>
      <c r="J509" s="12">
        <f>IF(ISBLANK(VLOOKUP($H509*100+J$2,Feuil2!$A$3:$CQ$931,HLOOKUP(Feuil1!$F509,Feuil2!$E$1:$DG$2,2,0),0)),"",VLOOKUP($H509*100+J$2,Feuil2!$A$3:$CQ$931,HLOOKUP(Feuil1!$F509,Feuil2!$E$1:$DG$2,2,0),0))</f>
        <v>22.93</v>
      </c>
      <c r="K509" s="12">
        <f>IF(ISBLANK(VLOOKUP($H509*100+K$2,Feuil2!$A$3:$CQ$931,HLOOKUP(Feuil1!$F509,Feuil2!$E$1:$DG$2,2,0),0)),"",VLOOKUP($H509*100+K$2,Feuil2!$A$3:$CQ$931,HLOOKUP(Feuil1!$F509,Feuil2!$E$1:$DG$2,2,0),0))</f>
        <v>75.31</v>
      </c>
      <c r="L509" s="12">
        <f>IF(ISBLANK(VLOOKUP($H509*100+L$2,Feuil2!$A$3:$CQ$931,HLOOKUP(Feuil1!$F509,Feuil2!$E$1:$DG$2,2,0),0)),"",VLOOKUP($H509*100+L$2,Feuil2!$A$3:$CQ$931,HLOOKUP(Feuil1!$F509,Feuil2!$E$1:$DG$2,2,0),0))</f>
        <v>117.21</v>
      </c>
      <c r="M509" s="12">
        <f>IF(ISBLANK(VLOOKUP($H509*100+M$2,Feuil2!$A$3:$CQ$931,HLOOKUP(Feuil1!$F509,Feuil2!$E$1:$DG$2,2,0),0)),"",VLOOKUP($H509*100+M$2,Feuil2!$A$3:$CQ$931,HLOOKUP(Feuil1!$F509,Feuil2!$E$1:$DG$2,2,0),0))</f>
        <v>154.27000000000001</v>
      </c>
      <c r="N509" s="12">
        <f>IF(ISBLANK(VLOOKUP($H509*100+N$2,Feuil2!$A$3:$CQ$931,HLOOKUP(Feuil1!$F509,Feuil2!$E$1:$DG$2,2,0),0)),"",VLOOKUP($H509*100+N$2,Feuil2!$A$3:$CQ$931,HLOOKUP(Feuil1!$F509,Feuil2!$E$1:$DG$2,2,0),0))</f>
        <v>43.39</v>
      </c>
      <c r="O509" s="12">
        <f>IF(ISBLANK(VLOOKUP($H509*100+O$2,Feuil2!$A$3:$CQ$931,HLOOKUP(Feuil1!$F509,Feuil2!$E$1:$DG$2,2,0),0)),"",VLOOKUP($H509*100+O$2,Feuil2!$A$3:$CQ$931,HLOOKUP(Feuil1!$F509,Feuil2!$E$1:$DG$2,2,0),0))</f>
        <v>31.13</v>
      </c>
      <c r="P509" s="12">
        <f>IF(ISBLANK(VLOOKUP($H509*100+P$2,Feuil2!$A$3:$CQ$931,HLOOKUP(Feuil1!$F509,Feuil2!$E$1:$DG$2,2,0),0)),"",VLOOKUP($H509*100+P$2,Feuil2!$A$3:$CQ$931,HLOOKUP(Feuil1!$F509,Feuil2!$E$1:$DG$2,2,0),0))</f>
        <v>48.03</v>
      </c>
      <c r="Q509" s="12">
        <f>IF(ISBLANK(VLOOKUP($H509*100+Q$2,Feuil2!$A$3:$CQ$931,HLOOKUP(Feuil1!$F509,Feuil2!$E$1:$DG$2,2,0),0)),"",VLOOKUP($H509*100+Q$2,Feuil2!$A$3:$CQ$931,HLOOKUP(Feuil1!$F509,Feuil2!$E$1:$DG$2,2,0),0))</f>
        <v>0</v>
      </c>
      <c r="R509" s="12">
        <f>IF(ISBLANK(VLOOKUP($H509*100+R$2,Feuil2!$A$3:$CQ$931,HLOOKUP(Feuil1!$F509,Feuil2!$E$1:$DG$2,2,0),0)),"",VLOOKUP($H509*100+R$2,Feuil2!$A$3:$CQ$931,HLOOKUP(Feuil1!$F509,Feuil2!$E$1:$DG$2,2,0),0))</f>
        <v>1.68</v>
      </c>
      <c r="S509" s="12">
        <f>IF(ISBLANK(VLOOKUP($H509*100+S$2,Feuil2!$A$3:$CQ$931,HLOOKUP(Feuil1!$F509,Feuil2!$E$1:$DG$2,2,0),0)),"",VLOOKUP($H509*100+S$2,Feuil2!$A$3:$CQ$931,HLOOKUP(Feuil1!$F509,Feuil2!$E$1:$DG$2,2,0),0))</f>
        <v>0</v>
      </c>
      <c r="T509" s="12">
        <f>IF(ISBLANK(VLOOKUP($H509*100+T$2,Feuil2!$A$3:$CQ$931,HLOOKUP(Feuil1!$F509,Feuil2!$E$1:$DG$2,2,0),0)),"",VLOOKUP($H509*100+T$2,Feuil2!$A$3:$CQ$931,HLOOKUP(Feuil1!$F509,Feuil2!$E$1:$DG$2,2,0),0))</f>
        <v>0</v>
      </c>
      <c r="U509" s="12">
        <f t="shared" si="29"/>
        <v>499.59</v>
      </c>
    </row>
    <row r="510" spans="1:44" x14ac:dyDescent="0.35">
      <c r="A510" s="10" t="s">
        <v>39</v>
      </c>
      <c r="B510" s="8" t="s">
        <v>40</v>
      </c>
      <c r="C510" s="39">
        <v>473700</v>
      </c>
      <c r="D510" s="39">
        <v>425900</v>
      </c>
      <c r="E510" s="39">
        <v>28</v>
      </c>
      <c r="F510" s="10">
        <v>4868</v>
      </c>
      <c r="G510" s="5" t="s">
        <v>23</v>
      </c>
      <c r="H510" s="11">
        <v>1953</v>
      </c>
      <c r="I510" s="12">
        <f>IF(ISBLANK(VLOOKUP($H510*100+I$2,Feuil2!$A$3:$CQ$931,HLOOKUP(Feuil1!$F510,Feuil2!$E$1:$DG$2,2,0),0)),"",VLOOKUP($H510*100+I$2,Feuil2!$A$3:$CQ$931,HLOOKUP(Feuil1!$F510,Feuil2!$E$1:$DG$2,2,0),0))</f>
        <v>9.1</v>
      </c>
      <c r="J510" s="12">
        <f>IF(ISBLANK(VLOOKUP($H510*100+J$2,Feuil2!$A$3:$CQ$931,HLOOKUP(Feuil1!$F510,Feuil2!$E$1:$DG$2,2,0),0)),"",VLOOKUP($H510*100+J$2,Feuil2!$A$3:$CQ$931,HLOOKUP(Feuil1!$F510,Feuil2!$E$1:$DG$2,2,0),0))</f>
        <v>37.159999999999997</v>
      </c>
      <c r="K510" s="12">
        <f>IF(ISBLANK(VLOOKUP($H510*100+K$2,Feuil2!$A$3:$CQ$931,HLOOKUP(Feuil1!$F510,Feuil2!$E$1:$DG$2,2,0),0)),"",VLOOKUP($H510*100+K$2,Feuil2!$A$3:$CQ$931,HLOOKUP(Feuil1!$F510,Feuil2!$E$1:$DG$2,2,0),0))</f>
        <v>10.28</v>
      </c>
      <c r="L510" s="12">
        <f>IF(ISBLANK(VLOOKUP($H510*100+L$2,Feuil2!$A$3:$CQ$931,HLOOKUP(Feuil1!$F510,Feuil2!$E$1:$DG$2,2,0),0)),"",VLOOKUP($H510*100+L$2,Feuil2!$A$3:$CQ$931,HLOOKUP(Feuil1!$F510,Feuil2!$E$1:$DG$2,2,0),0))</f>
        <v>45.27</v>
      </c>
      <c r="M510" s="12">
        <f>IF(ISBLANK(VLOOKUP($H510*100+M$2,Feuil2!$A$3:$CQ$931,HLOOKUP(Feuil1!$F510,Feuil2!$E$1:$DG$2,2,0),0)),"",VLOOKUP($H510*100+M$2,Feuil2!$A$3:$CQ$931,HLOOKUP(Feuil1!$F510,Feuil2!$E$1:$DG$2,2,0),0))</f>
        <v>42.01</v>
      </c>
      <c r="N510" s="12">
        <f>IF(ISBLANK(VLOOKUP($H510*100+N$2,Feuil2!$A$3:$CQ$931,HLOOKUP(Feuil1!$F510,Feuil2!$E$1:$DG$2,2,0),0)),"",VLOOKUP($H510*100+N$2,Feuil2!$A$3:$CQ$931,HLOOKUP(Feuil1!$F510,Feuil2!$E$1:$DG$2,2,0),0))</f>
        <v>65.23</v>
      </c>
      <c r="O510" s="12">
        <f>IF(ISBLANK(VLOOKUP($H510*100+O$2,Feuil2!$A$3:$CQ$931,HLOOKUP(Feuil1!$F510,Feuil2!$E$1:$DG$2,2,0),0)),"",VLOOKUP($H510*100+O$2,Feuil2!$A$3:$CQ$931,HLOOKUP(Feuil1!$F510,Feuil2!$E$1:$DG$2,2,0),0))</f>
        <v>116.42</v>
      </c>
      <c r="P510" s="12" t="str">
        <f>IF(ISBLANK(VLOOKUP($H510*100+P$2,Feuil2!$A$3:$CQ$931,HLOOKUP(Feuil1!$F510,Feuil2!$E$1:$DG$2,2,0),0)),"",VLOOKUP($H510*100+P$2,Feuil2!$A$3:$CQ$931,HLOOKUP(Feuil1!$F510,Feuil2!$E$1:$DG$2,2,0),0))</f>
        <v/>
      </c>
      <c r="Q510" s="12">
        <f>IF(ISBLANK(VLOOKUP($H510*100+Q$2,Feuil2!$A$3:$CQ$931,HLOOKUP(Feuil1!$F510,Feuil2!$E$1:$DG$2,2,0),0)),"",VLOOKUP($H510*100+Q$2,Feuil2!$A$3:$CQ$931,HLOOKUP(Feuil1!$F510,Feuil2!$E$1:$DG$2,2,0),0))</f>
        <v>1.68</v>
      </c>
      <c r="R510" s="12">
        <f>IF(ISBLANK(VLOOKUP($H510*100+R$2,Feuil2!$A$3:$CQ$931,HLOOKUP(Feuil1!$F510,Feuil2!$E$1:$DG$2,2,0),0)),"",VLOOKUP($H510*100+R$2,Feuil2!$A$3:$CQ$931,HLOOKUP(Feuil1!$F510,Feuil2!$E$1:$DG$2,2,0),0))</f>
        <v>0.7</v>
      </c>
      <c r="S510" s="12">
        <f>IF(ISBLANK(VLOOKUP($H510*100+S$2,Feuil2!$A$3:$CQ$931,HLOOKUP(Feuil1!$F510,Feuil2!$E$1:$DG$2,2,0),0)),"",VLOOKUP($H510*100+S$2,Feuil2!$A$3:$CQ$931,HLOOKUP(Feuil1!$F510,Feuil2!$E$1:$DG$2,2,0),0))</f>
        <v>0</v>
      </c>
      <c r="T510" s="12">
        <f>IF(ISBLANK(VLOOKUP($H510*100+T$2,Feuil2!$A$3:$CQ$931,HLOOKUP(Feuil1!$F510,Feuil2!$E$1:$DG$2,2,0),0)),"",VLOOKUP($H510*100+T$2,Feuil2!$A$3:$CQ$931,HLOOKUP(Feuil1!$F510,Feuil2!$E$1:$DG$2,2,0),0))</f>
        <v>0</v>
      </c>
      <c r="U510" s="12">
        <f t="shared" si="29"/>
        <v>327.85</v>
      </c>
    </row>
    <row r="511" spans="1:44" x14ac:dyDescent="0.35">
      <c r="A511" s="10" t="s">
        <v>39</v>
      </c>
      <c r="B511" s="8" t="s">
        <v>40</v>
      </c>
      <c r="C511" s="39">
        <v>473700</v>
      </c>
      <c r="D511" s="39">
        <v>425900</v>
      </c>
      <c r="E511" s="39">
        <v>28</v>
      </c>
      <c r="F511" s="10">
        <v>4868</v>
      </c>
      <c r="G511" s="5" t="s">
        <v>23</v>
      </c>
      <c r="H511" s="11">
        <v>1954</v>
      </c>
      <c r="I511" s="12">
        <f>IF(ISBLANK(VLOOKUP($H511*100+I$2,Feuil2!$A$3:$CQ$931,HLOOKUP(Feuil1!$F511,Feuil2!$E$1:$DG$2,2,0),0)),"",VLOOKUP($H511*100+I$2,Feuil2!$A$3:$CQ$931,HLOOKUP(Feuil1!$F511,Feuil2!$E$1:$DG$2,2,0),0))</f>
        <v>0</v>
      </c>
      <c r="J511" s="12">
        <f>IF(ISBLANK(VLOOKUP($H511*100+J$2,Feuil2!$A$3:$CQ$931,HLOOKUP(Feuil1!$F511,Feuil2!$E$1:$DG$2,2,0),0)),"",VLOOKUP($H511*100+J$2,Feuil2!$A$3:$CQ$931,HLOOKUP(Feuil1!$F511,Feuil2!$E$1:$DG$2,2,0),0))</f>
        <v>24.91</v>
      </c>
      <c r="K511" s="12">
        <f>IF(ISBLANK(VLOOKUP($H511*100+K$2,Feuil2!$A$3:$CQ$931,HLOOKUP(Feuil1!$F511,Feuil2!$E$1:$DG$2,2,0),0)),"",VLOOKUP($H511*100+K$2,Feuil2!$A$3:$CQ$931,HLOOKUP(Feuil1!$F511,Feuil2!$E$1:$DG$2,2,0),0))</f>
        <v>53.47</v>
      </c>
      <c r="L511" s="12">
        <f>IF(ISBLANK(VLOOKUP($H511*100+L$2,Feuil2!$A$3:$CQ$931,HLOOKUP(Feuil1!$F511,Feuil2!$E$1:$DG$2,2,0),0)),"",VLOOKUP($H511*100+L$2,Feuil2!$A$3:$CQ$931,HLOOKUP(Feuil1!$F511,Feuil2!$E$1:$DG$2,2,0),0))</f>
        <v>64.540000000000006</v>
      </c>
      <c r="M511" s="12">
        <f>IF(ISBLANK(VLOOKUP($H511*100+M$2,Feuil2!$A$3:$CQ$931,HLOOKUP(Feuil1!$F511,Feuil2!$E$1:$DG$2,2,0),0)),"",VLOOKUP($H511*100+M$2,Feuil2!$A$3:$CQ$931,HLOOKUP(Feuil1!$F511,Feuil2!$E$1:$DG$2,2,0),0))</f>
        <v>170.18</v>
      </c>
      <c r="N511" s="12">
        <f>IF(ISBLANK(VLOOKUP($H511*100+N$2,Feuil2!$A$3:$CQ$931,HLOOKUP(Feuil1!$F511,Feuil2!$E$1:$DG$2,2,0),0)),"",VLOOKUP($H511*100+N$2,Feuil2!$A$3:$CQ$931,HLOOKUP(Feuil1!$F511,Feuil2!$E$1:$DG$2,2,0),0))</f>
        <v>213.07</v>
      </c>
      <c r="O511" s="12">
        <f>IF(ISBLANK(VLOOKUP($H511*100+O$2,Feuil2!$A$3:$CQ$931,HLOOKUP(Feuil1!$F511,Feuil2!$E$1:$DG$2,2,0),0)),"",VLOOKUP($H511*100+O$2,Feuil2!$A$3:$CQ$931,HLOOKUP(Feuil1!$F511,Feuil2!$E$1:$DG$2,2,0),0))</f>
        <v>130.26</v>
      </c>
      <c r="P511" s="12">
        <f>IF(ISBLANK(VLOOKUP($H511*100+P$2,Feuil2!$A$3:$CQ$931,HLOOKUP(Feuil1!$F511,Feuil2!$E$1:$DG$2,2,0),0)),"",VLOOKUP($H511*100+P$2,Feuil2!$A$3:$CQ$931,HLOOKUP(Feuil1!$F511,Feuil2!$E$1:$DG$2,2,0),0))</f>
        <v>2.97</v>
      </c>
      <c r="Q511" s="12">
        <f>IF(ISBLANK(VLOOKUP($H511*100+Q$2,Feuil2!$A$3:$CQ$931,HLOOKUP(Feuil1!$F511,Feuil2!$E$1:$DG$2,2,0),0)),"",VLOOKUP($H511*100+Q$2,Feuil2!$A$3:$CQ$931,HLOOKUP(Feuil1!$F511,Feuil2!$E$1:$DG$2,2,0),0))</f>
        <v>0.89</v>
      </c>
      <c r="R511" s="12">
        <f>IF(ISBLANK(VLOOKUP($H511*100+R$2,Feuil2!$A$3:$CQ$931,HLOOKUP(Feuil1!$F511,Feuil2!$E$1:$DG$2,2,0),0)),"",VLOOKUP($H511*100+R$2,Feuil2!$A$3:$CQ$931,HLOOKUP(Feuil1!$F511,Feuil2!$E$1:$DG$2,2,0),0))</f>
        <v>7.52</v>
      </c>
      <c r="S511" s="12">
        <f>IF(ISBLANK(VLOOKUP($H511*100+S$2,Feuil2!$A$3:$CQ$931,HLOOKUP(Feuil1!$F511,Feuil2!$E$1:$DG$2,2,0),0)),"",VLOOKUP($H511*100+S$2,Feuil2!$A$3:$CQ$931,HLOOKUP(Feuil1!$F511,Feuil2!$E$1:$DG$2,2,0),0))</f>
        <v>0</v>
      </c>
      <c r="T511" s="12">
        <f>IF(ISBLANK(VLOOKUP($H511*100+T$2,Feuil2!$A$3:$CQ$931,HLOOKUP(Feuil1!$F511,Feuil2!$E$1:$DG$2,2,0),0)),"",VLOOKUP($H511*100+T$2,Feuil2!$A$3:$CQ$931,HLOOKUP(Feuil1!$F511,Feuil2!$E$1:$DG$2,2,0),0))</f>
        <v>0</v>
      </c>
      <c r="U511" s="12">
        <f t="shared" si="29"/>
        <v>667.81000000000006</v>
      </c>
    </row>
    <row r="512" spans="1:44" x14ac:dyDescent="0.35">
      <c r="A512" s="10" t="s">
        <v>39</v>
      </c>
      <c r="B512" s="8" t="s">
        <v>40</v>
      </c>
      <c r="C512" s="39">
        <v>473700</v>
      </c>
      <c r="D512" s="39">
        <v>425900</v>
      </c>
      <c r="E512" s="39">
        <v>28</v>
      </c>
      <c r="F512" s="10">
        <v>4868</v>
      </c>
      <c r="G512" s="5" t="s">
        <v>23</v>
      </c>
      <c r="H512" s="11">
        <v>1955</v>
      </c>
      <c r="I512" s="12">
        <f>IF(ISBLANK(VLOOKUP($H512*100+I$2,Feuil2!$A$3:$CQ$931,HLOOKUP(Feuil1!$F512,Feuil2!$E$1:$DG$2,2,0),0)),"",VLOOKUP($H512*100+I$2,Feuil2!$A$3:$CQ$931,HLOOKUP(Feuil1!$F512,Feuil2!$E$1:$DG$2,2,0),0))</f>
        <v>0</v>
      </c>
      <c r="J512" s="12">
        <f>IF(ISBLANK(VLOOKUP($H512*100+J$2,Feuil2!$A$3:$CQ$931,HLOOKUP(Feuil1!$F512,Feuil2!$E$1:$DG$2,2,0),0)),"",VLOOKUP($H512*100+J$2,Feuil2!$A$3:$CQ$931,HLOOKUP(Feuil1!$F512,Feuil2!$E$1:$DG$2,2,0),0))</f>
        <v>68.19</v>
      </c>
      <c r="K512" s="12">
        <f>IF(ISBLANK(VLOOKUP($H512*100+K$2,Feuil2!$A$3:$CQ$931,HLOOKUP(Feuil1!$F512,Feuil2!$E$1:$DG$2,2,0),0)),"",VLOOKUP($H512*100+K$2,Feuil2!$A$3:$CQ$931,HLOOKUP(Feuil1!$F512,Feuil2!$E$1:$DG$2,2,0),0))</f>
        <v>100.02</v>
      </c>
      <c r="L512" s="12">
        <f>IF(ISBLANK(VLOOKUP($H512*100+L$2,Feuil2!$A$3:$CQ$931,HLOOKUP(Feuil1!$F512,Feuil2!$E$1:$DG$2,2,0),0)),"",VLOOKUP($H512*100+L$2,Feuil2!$A$3:$CQ$931,HLOOKUP(Feuil1!$F512,Feuil2!$E$1:$DG$2,2,0),0))</f>
        <v>86.58</v>
      </c>
      <c r="M512" s="12">
        <f>IF(ISBLANK(VLOOKUP($H512*100+M$2,Feuil2!$A$3:$CQ$931,HLOOKUP(Feuil1!$F512,Feuil2!$E$1:$DG$2,2,0),0)),"",VLOOKUP($H512*100+M$2,Feuil2!$A$3:$CQ$931,HLOOKUP(Feuil1!$F512,Feuil2!$E$1:$DG$2,2,0),0))</f>
        <v>86.77</v>
      </c>
      <c r="N512" s="12">
        <f>IF(ISBLANK(VLOOKUP($H512*100+N$2,Feuil2!$A$3:$CQ$931,HLOOKUP(Feuil1!$F512,Feuil2!$E$1:$DG$2,2,0),0)),"",VLOOKUP($H512*100+N$2,Feuil2!$A$3:$CQ$931,HLOOKUP(Feuil1!$F512,Feuil2!$E$1:$DG$2,2,0),0))</f>
        <v>198.65</v>
      </c>
      <c r="O512" s="12">
        <f>IF(ISBLANK(VLOOKUP($H512*100+O$2,Feuil2!$A$3:$CQ$931,HLOOKUP(Feuil1!$F512,Feuil2!$E$1:$DG$2,2,0),0)),"",VLOOKUP($H512*100+O$2,Feuil2!$A$3:$CQ$931,HLOOKUP(Feuil1!$F512,Feuil2!$E$1:$DG$2,2,0),0))</f>
        <v>102.59</v>
      </c>
      <c r="P512" s="12">
        <f>IF(ISBLANK(VLOOKUP($H512*100+P$2,Feuil2!$A$3:$CQ$931,HLOOKUP(Feuil1!$F512,Feuil2!$E$1:$DG$2,2,0),0)),"",VLOOKUP($H512*100+P$2,Feuil2!$A$3:$CQ$931,HLOOKUP(Feuil1!$F512,Feuil2!$E$1:$DG$2,2,0),0))</f>
        <v>120.47</v>
      </c>
      <c r="Q512" s="12">
        <f>IF(ISBLANK(VLOOKUP($H512*100+Q$2,Feuil2!$A$3:$CQ$931,HLOOKUP(Feuil1!$F512,Feuil2!$E$1:$DG$2,2,0),0)),"",VLOOKUP($H512*100+Q$2,Feuil2!$A$3:$CQ$931,HLOOKUP(Feuil1!$F512,Feuil2!$E$1:$DG$2,2,0),0))</f>
        <v>8.6999999999999993</v>
      </c>
      <c r="R512" s="12">
        <f>IF(ISBLANK(VLOOKUP($H512*100+R$2,Feuil2!$A$3:$CQ$931,HLOOKUP(Feuil1!$F512,Feuil2!$E$1:$DG$2,2,0),0)),"",VLOOKUP($H512*100+R$2,Feuil2!$A$3:$CQ$931,HLOOKUP(Feuil1!$F512,Feuil2!$E$1:$DG$2,2,0),0))</f>
        <v>4.6500000000000004</v>
      </c>
      <c r="S512" s="12">
        <f>IF(ISBLANK(VLOOKUP($H512*100+S$2,Feuil2!$A$3:$CQ$931,HLOOKUP(Feuil1!$F512,Feuil2!$E$1:$DG$2,2,0),0)),"",VLOOKUP($H512*100+S$2,Feuil2!$A$3:$CQ$931,HLOOKUP(Feuil1!$F512,Feuil2!$E$1:$DG$2,2,0),0))</f>
        <v>0</v>
      </c>
      <c r="T512" s="12">
        <f>IF(ISBLANK(VLOOKUP($H512*100+T$2,Feuil2!$A$3:$CQ$931,HLOOKUP(Feuil1!$F512,Feuil2!$E$1:$DG$2,2,0),0)),"",VLOOKUP($H512*100+T$2,Feuil2!$A$3:$CQ$931,HLOOKUP(Feuil1!$F512,Feuil2!$E$1:$DG$2,2,0),0))</f>
        <v>0</v>
      </c>
      <c r="U512" s="12">
        <f t="shared" si="29"/>
        <v>776.62</v>
      </c>
    </row>
    <row r="513" spans="1:21" x14ac:dyDescent="0.35">
      <c r="A513" s="10" t="s">
        <v>39</v>
      </c>
      <c r="B513" s="8" t="s">
        <v>40</v>
      </c>
      <c r="C513" s="39">
        <v>473700</v>
      </c>
      <c r="D513" s="39">
        <v>425900</v>
      </c>
      <c r="E513" s="39">
        <v>28</v>
      </c>
      <c r="F513" s="10">
        <v>4868</v>
      </c>
      <c r="G513" s="5" t="s">
        <v>23</v>
      </c>
      <c r="H513" s="11">
        <v>1956</v>
      </c>
      <c r="I513" s="12">
        <f>IF(ISBLANK(VLOOKUP($H513*100+I$2,Feuil2!$A$3:$CQ$931,HLOOKUP(Feuil1!$F513,Feuil2!$E$1:$DG$2,2,0),0)),"",VLOOKUP($H513*100+I$2,Feuil2!$A$3:$CQ$931,HLOOKUP(Feuil1!$F513,Feuil2!$E$1:$DG$2,2,0),0))</f>
        <v>0</v>
      </c>
      <c r="J513" s="12">
        <f>IF(ISBLANK(VLOOKUP($H513*100+J$2,Feuil2!$A$3:$CQ$931,HLOOKUP(Feuil1!$F513,Feuil2!$E$1:$DG$2,2,0),0)),"",VLOOKUP($H513*100+J$2,Feuil2!$A$3:$CQ$931,HLOOKUP(Feuil1!$F513,Feuil2!$E$1:$DG$2,2,0),0))</f>
        <v>0</v>
      </c>
      <c r="K513" s="12">
        <f>IF(ISBLANK(VLOOKUP($H513*100+K$2,Feuil2!$A$3:$CQ$931,HLOOKUP(Feuil1!$F513,Feuil2!$E$1:$DG$2,2,0),0)),"",VLOOKUP($H513*100+K$2,Feuil2!$A$3:$CQ$931,HLOOKUP(Feuil1!$F513,Feuil2!$E$1:$DG$2,2,0),0))</f>
        <v>69.87</v>
      </c>
      <c r="L513" s="12">
        <f>IF(ISBLANK(VLOOKUP($H513*100+L$2,Feuil2!$A$3:$CQ$931,HLOOKUP(Feuil1!$F513,Feuil2!$E$1:$DG$2,2,0),0)),"",VLOOKUP($H513*100+L$2,Feuil2!$A$3:$CQ$931,HLOOKUP(Feuil1!$F513,Feuil2!$E$1:$DG$2,2,0),0))</f>
        <v>64.34</v>
      </c>
      <c r="M513" s="12">
        <f>IF(ISBLANK(VLOOKUP($H513*100+M$2,Feuil2!$A$3:$CQ$931,HLOOKUP(Feuil1!$F513,Feuil2!$E$1:$DG$2,2,0),0)),"",VLOOKUP($H513*100+M$2,Feuil2!$A$3:$CQ$931,HLOOKUP(Feuil1!$F513,Feuil2!$E$1:$DG$2,2,0),0))</f>
        <v>126.7</v>
      </c>
      <c r="N513" s="12">
        <f>IF(ISBLANK(VLOOKUP($H513*100+N$2,Feuil2!$A$3:$CQ$931,HLOOKUP(Feuil1!$F513,Feuil2!$E$1:$DG$2,2,0),0)),"",VLOOKUP($H513*100+N$2,Feuil2!$A$3:$CQ$931,HLOOKUP(Feuil1!$F513,Feuil2!$E$1:$DG$2,2,0),0))</f>
        <v>4.16</v>
      </c>
      <c r="O513" s="12">
        <f>IF(ISBLANK(VLOOKUP($H513*100+O$2,Feuil2!$A$3:$CQ$931,HLOOKUP(Feuil1!$F513,Feuil2!$E$1:$DG$2,2,0),0)),"",VLOOKUP($H513*100+O$2,Feuil2!$A$3:$CQ$931,HLOOKUP(Feuil1!$F513,Feuil2!$E$1:$DG$2,2,0),0))</f>
        <v>27.68</v>
      </c>
      <c r="P513" s="12">
        <f>IF(ISBLANK(VLOOKUP($H513*100+P$2,Feuil2!$A$3:$CQ$931,HLOOKUP(Feuil1!$F513,Feuil2!$E$1:$DG$2,2,0),0)),"",VLOOKUP($H513*100+P$2,Feuil2!$A$3:$CQ$931,HLOOKUP(Feuil1!$F513,Feuil2!$E$1:$DG$2,2,0),0))</f>
        <v>102.29</v>
      </c>
      <c r="Q513" s="12">
        <f>IF(ISBLANK(VLOOKUP($H513*100+Q$2,Feuil2!$A$3:$CQ$931,HLOOKUP(Feuil1!$F513,Feuil2!$E$1:$DG$2,2,0),0)),"",VLOOKUP($H513*100+Q$2,Feuil2!$A$3:$CQ$931,HLOOKUP(Feuil1!$F513,Feuil2!$E$1:$DG$2,2,0),0))</f>
        <v>23.33</v>
      </c>
      <c r="R513" s="12">
        <f>IF(ISBLANK(VLOOKUP($H513*100+R$2,Feuil2!$A$3:$CQ$931,HLOOKUP(Feuil1!$F513,Feuil2!$E$1:$DG$2,2,0),0)),"",VLOOKUP($H513*100+R$2,Feuil2!$A$3:$CQ$931,HLOOKUP(Feuil1!$F513,Feuil2!$E$1:$DG$2,2,0),0))</f>
        <v>1.39</v>
      </c>
      <c r="S513" s="12">
        <f>IF(ISBLANK(VLOOKUP($H513*100+S$2,Feuil2!$A$3:$CQ$931,HLOOKUP(Feuil1!$F513,Feuil2!$E$1:$DG$2,2,0),0)),"",VLOOKUP($H513*100+S$2,Feuil2!$A$3:$CQ$931,HLOOKUP(Feuil1!$F513,Feuil2!$E$1:$DG$2,2,0),0))</f>
        <v>0</v>
      </c>
      <c r="T513" s="12">
        <f>IF(ISBLANK(VLOOKUP($H513*100+T$2,Feuil2!$A$3:$CQ$931,HLOOKUP(Feuil1!$F513,Feuil2!$E$1:$DG$2,2,0),0)),"",VLOOKUP($H513*100+T$2,Feuil2!$A$3:$CQ$931,HLOOKUP(Feuil1!$F513,Feuil2!$E$1:$DG$2,2,0),0))</f>
        <v>0</v>
      </c>
      <c r="U513" s="12">
        <f t="shared" si="29"/>
        <v>419.76000000000005</v>
      </c>
    </row>
    <row r="514" spans="1:21" x14ac:dyDescent="0.35">
      <c r="A514" s="10" t="s">
        <v>39</v>
      </c>
      <c r="B514" s="8" t="s">
        <v>40</v>
      </c>
      <c r="C514" s="39">
        <v>473700</v>
      </c>
      <c r="D514" s="39">
        <v>425900</v>
      </c>
      <c r="E514" s="39">
        <v>28</v>
      </c>
      <c r="F514" s="10">
        <v>4868</v>
      </c>
      <c r="G514" s="5" t="s">
        <v>23</v>
      </c>
      <c r="H514" s="11">
        <v>1957</v>
      </c>
      <c r="I514" s="12" t="str">
        <f>IF(ISBLANK(VLOOKUP($H514*100+I$2,Feuil2!$A$3:$CQ$931,HLOOKUP(Feuil1!$F514,Feuil2!$E$1:$DG$2,2,0),0)),"",VLOOKUP($H514*100+I$2,Feuil2!$A$3:$CQ$931,HLOOKUP(Feuil1!$F514,Feuil2!$E$1:$DG$2,2,0),0))</f>
        <v/>
      </c>
      <c r="J514" s="12" t="str">
        <f>IF(ISBLANK(VLOOKUP($H514*100+J$2,Feuil2!$A$3:$CQ$931,HLOOKUP(Feuil1!$F514,Feuil2!$E$1:$DG$2,2,0),0)),"",VLOOKUP($H514*100+J$2,Feuil2!$A$3:$CQ$931,HLOOKUP(Feuil1!$F514,Feuil2!$E$1:$DG$2,2,0),0))</f>
        <v/>
      </c>
      <c r="K514" s="12" t="str">
        <f>IF(ISBLANK(VLOOKUP($H514*100+K$2,Feuil2!$A$3:$CQ$931,HLOOKUP(Feuil1!$F514,Feuil2!$E$1:$DG$2,2,0),0)),"",VLOOKUP($H514*100+K$2,Feuil2!$A$3:$CQ$931,HLOOKUP(Feuil1!$F514,Feuil2!$E$1:$DG$2,2,0),0))</f>
        <v/>
      </c>
      <c r="L514" s="12" t="str">
        <f>IF(ISBLANK(VLOOKUP($H514*100+L$2,Feuil2!$A$3:$CQ$931,HLOOKUP(Feuil1!$F514,Feuil2!$E$1:$DG$2,2,0),0)),"",VLOOKUP($H514*100+L$2,Feuil2!$A$3:$CQ$931,HLOOKUP(Feuil1!$F514,Feuil2!$E$1:$DG$2,2,0),0))</f>
        <v/>
      </c>
      <c r="M514" s="12" t="str">
        <f>IF(ISBLANK(VLOOKUP($H514*100+M$2,Feuil2!$A$3:$CQ$931,HLOOKUP(Feuil1!$F514,Feuil2!$E$1:$DG$2,2,0),0)),"",VLOOKUP($H514*100+M$2,Feuil2!$A$3:$CQ$931,HLOOKUP(Feuil1!$F514,Feuil2!$E$1:$DG$2,2,0),0))</f>
        <v/>
      </c>
      <c r="N514" s="12" t="str">
        <f>IF(ISBLANK(VLOOKUP($H514*100+N$2,Feuil2!$A$3:$CQ$931,HLOOKUP(Feuil1!$F514,Feuil2!$E$1:$DG$2,2,0),0)),"",VLOOKUP($H514*100+N$2,Feuil2!$A$3:$CQ$931,HLOOKUP(Feuil1!$F514,Feuil2!$E$1:$DG$2,2,0),0))</f>
        <v/>
      </c>
      <c r="O514" s="12" t="str">
        <f>IF(ISBLANK(VLOOKUP($H514*100+O$2,Feuil2!$A$3:$CQ$931,HLOOKUP(Feuil1!$F514,Feuil2!$E$1:$DG$2,2,0),0)),"",VLOOKUP($H514*100+O$2,Feuil2!$A$3:$CQ$931,HLOOKUP(Feuil1!$F514,Feuil2!$E$1:$DG$2,2,0),0))</f>
        <v/>
      </c>
      <c r="P514" s="12" t="str">
        <f>IF(ISBLANK(VLOOKUP($H514*100+P$2,Feuil2!$A$3:$CQ$931,HLOOKUP(Feuil1!$F514,Feuil2!$E$1:$DG$2,2,0),0)),"",VLOOKUP($H514*100+P$2,Feuil2!$A$3:$CQ$931,HLOOKUP(Feuil1!$F514,Feuil2!$E$1:$DG$2,2,0),0))</f>
        <v/>
      </c>
      <c r="Q514" s="12" t="str">
        <f>IF(ISBLANK(VLOOKUP($H514*100+Q$2,Feuil2!$A$3:$CQ$931,HLOOKUP(Feuil1!$F514,Feuil2!$E$1:$DG$2,2,0),0)),"",VLOOKUP($H514*100+Q$2,Feuil2!$A$3:$CQ$931,HLOOKUP(Feuil1!$F514,Feuil2!$E$1:$DG$2,2,0),0))</f>
        <v/>
      </c>
      <c r="R514" s="12" t="str">
        <f>IF(ISBLANK(VLOOKUP($H514*100+R$2,Feuil2!$A$3:$CQ$931,HLOOKUP(Feuil1!$F514,Feuil2!$E$1:$DG$2,2,0),0)),"",VLOOKUP($H514*100+R$2,Feuil2!$A$3:$CQ$931,HLOOKUP(Feuil1!$F514,Feuil2!$E$1:$DG$2,2,0),0))</f>
        <v/>
      </c>
      <c r="S514" s="12" t="str">
        <f>IF(ISBLANK(VLOOKUP($H514*100+S$2,Feuil2!$A$3:$CQ$931,HLOOKUP(Feuil1!$F514,Feuil2!$E$1:$DG$2,2,0),0)),"",VLOOKUP($H514*100+S$2,Feuil2!$A$3:$CQ$931,HLOOKUP(Feuil1!$F514,Feuil2!$E$1:$DG$2,2,0),0))</f>
        <v/>
      </c>
      <c r="T514" s="12" t="str">
        <f>IF(ISBLANK(VLOOKUP($H514*100+T$2,Feuil2!$A$3:$CQ$931,HLOOKUP(Feuil1!$F514,Feuil2!$E$1:$DG$2,2,0),0)),"",VLOOKUP($H514*100+T$2,Feuil2!$A$3:$CQ$931,HLOOKUP(Feuil1!$F514,Feuil2!$E$1:$DG$2,2,0),0))</f>
        <v/>
      </c>
      <c r="U514" s="12">
        <f t="shared" si="29"/>
        <v>0</v>
      </c>
    </row>
    <row r="515" spans="1:21" x14ac:dyDescent="0.35">
      <c r="A515" s="10" t="s">
        <v>39</v>
      </c>
      <c r="B515" s="8" t="s">
        <v>40</v>
      </c>
      <c r="C515" s="39">
        <v>473700</v>
      </c>
      <c r="D515" s="39">
        <v>425900</v>
      </c>
      <c r="E515" s="39">
        <v>28</v>
      </c>
      <c r="F515" s="10">
        <v>4868</v>
      </c>
      <c r="G515" s="5" t="s">
        <v>23</v>
      </c>
      <c r="H515" s="11">
        <v>1958</v>
      </c>
      <c r="I515" s="12" t="str">
        <f>IF(ISBLANK(VLOOKUP($H515*100+I$2,Feuil2!$A$3:$CQ$931,HLOOKUP(Feuil1!$F515,Feuil2!$E$1:$DG$2,2,0),0)),"",VLOOKUP($H515*100+I$2,Feuil2!$A$3:$CQ$931,HLOOKUP(Feuil1!$F515,Feuil2!$E$1:$DG$2,2,0),0))</f>
        <v/>
      </c>
      <c r="J515" s="12" t="str">
        <f>IF(ISBLANK(VLOOKUP($H515*100+J$2,Feuil2!$A$3:$CQ$931,HLOOKUP(Feuil1!$F515,Feuil2!$E$1:$DG$2,2,0),0)),"",VLOOKUP($H515*100+J$2,Feuil2!$A$3:$CQ$931,HLOOKUP(Feuil1!$F515,Feuil2!$E$1:$DG$2,2,0),0))</f>
        <v/>
      </c>
      <c r="K515" s="12" t="str">
        <f>IF(ISBLANK(VLOOKUP($H515*100+K$2,Feuil2!$A$3:$CQ$931,HLOOKUP(Feuil1!$F515,Feuil2!$E$1:$DG$2,2,0),0)),"",VLOOKUP($H515*100+K$2,Feuil2!$A$3:$CQ$931,HLOOKUP(Feuil1!$F515,Feuil2!$E$1:$DG$2,2,0),0))</f>
        <v/>
      </c>
      <c r="L515" s="12" t="str">
        <f>IF(ISBLANK(VLOOKUP($H515*100+L$2,Feuil2!$A$3:$CQ$931,HLOOKUP(Feuil1!$F515,Feuil2!$E$1:$DG$2,2,0),0)),"",VLOOKUP($H515*100+L$2,Feuil2!$A$3:$CQ$931,HLOOKUP(Feuil1!$F515,Feuil2!$E$1:$DG$2,2,0),0))</f>
        <v/>
      </c>
      <c r="M515" s="12" t="str">
        <f>IF(ISBLANK(VLOOKUP($H515*100+M$2,Feuil2!$A$3:$CQ$931,HLOOKUP(Feuil1!$F515,Feuil2!$E$1:$DG$2,2,0),0)),"",VLOOKUP($H515*100+M$2,Feuil2!$A$3:$CQ$931,HLOOKUP(Feuil1!$F515,Feuil2!$E$1:$DG$2,2,0),0))</f>
        <v/>
      </c>
      <c r="N515" s="12" t="str">
        <f>IF(ISBLANK(VLOOKUP($H515*100+N$2,Feuil2!$A$3:$CQ$931,HLOOKUP(Feuil1!$F515,Feuil2!$E$1:$DG$2,2,0),0)),"",VLOOKUP($H515*100+N$2,Feuil2!$A$3:$CQ$931,HLOOKUP(Feuil1!$F515,Feuil2!$E$1:$DG$2,2,0),0))</f>
        <v/>
      </c>
      <c r="O515" s="12" t="str">
        <f>IF(ISBLANK(VLOOKUP($H515*100+O$2,Feuil2!$A$3:$CQ$931,HLOOKUP(Feuil1!$F515,Feuil2!$E$1:$DG$2,2,0),0)),"",VLOOKUP($H515*100+O$2,Feuil2!$A$3:$CQ$931,HLOOKUP(Feuil1!$F515,Feuil2!$E$1:$DG$2,2,0),0))</f>
        <v/>
      </c>
      <c r="P515" s="12" t="str">
        <f>IF(ISBLANK(VLOOKUP($H515*100+P$2,Feuil2!$A$3:$CQ$931,HLOOKUP(Feuil1!$F515,Feuil2!$E$1:$DG$2,2,0),0)),"",VLOOKUP($H515*100+P$2,Feuil2!$A$3:$CQ$931,HLOOKUP(Feuil1!$F515,Feuil2!$E$1:$DG$2,2,0),0))</f>
        <v/>
      </c>
      <c r="Q515" s="12" t="str">
        <f>IF(ISBLANK(VLOOKUP($H515*100+Q$2,Feuil2!$A$3:$CQ$931,HLOOKUP(Feuil1!$F515,Feuil2!$E$1:$DG$2,2,0),0)),"",VLOOKUP($H515*100+Q$2,Feuil2!$A$3:$CQ$931,HLOOKUP(Feuil1!$F515,Feuil2!$E$1:$DG$2,2,0),0))</f>
        <v/>
      </c>
      <c r="R515" s="12" t="str">
        <f>IF(ISBLANK(VLOOKUP($H515*100+R$2,Feuil2!$A$3:$CQ$931,HLOOKUP(Feuil1!$F515,Feuil2!$E$1:$DG$2,2,0),0)),"",VLOOKUP($H515*100+R$2,Feuil2!$A$3:$CQ$931,HLOOKUP(Feuil1!$F515,Feuil2!$E$1:$DG$2,2,0),0))</f>
        <v/>
      </c>
      <c r="S515" s="12" t="str">
        <f>IF(ISBLANK(VLOOKUP($H515*100+S$2,Feuil2!$A$3:$CQ$931,HLOOKUP(Feuil1!$F515,Feuil2!$E$1:$DG$2,2,0),0)),"",VLOOKUP($H515*100+S$2,Feuil2!$A$3:$CQ$931,HLOOKUP(Feuil1!$F515,Feuil2!$E$1:$DG$2,2,0),0))</f>
        <v/>
      </c>
      <c r="T515" s="12" t="str">
        <f>IF(ISBLANK(VLOOKUP($H515*100+T$2,Feuil2!$A$3:$CQ$931,HLOOKUP(Feuil1!$F515,Feuil2!$E$1:$DG$2,2,0),0)),"",VLOOKUP($H515*100+T$2,Feuil2!$A$3:$CQ$931,HLOOKUP(Feuil1!$F515,Feuil2!$E$1:$DG$2,2,0),0))</f>
        <v/>
      </c>
      <c r="U515" s="12">
        <f t="shared" si="29"/>
        <v>0</v>
      </c>
    </row>
    <row r="516" spans="1:21" x14ac:dyDescent="0.35">
      <c r="A516" s="10" t="s">
        <v>39</v>
      </c>
      <c r="B516" s="8" t="s">
        <v>40</v>
      </c>
      <c r="C516" s="39">
        <v>473700</v>
      </c>
      <c r="D516" s="39">
        <v>425900</v>
      </c>
      <c r="E516" s="39">
        <v>28</v>
      </c>
      <c r="F516" s="10">
        <v>4868</v>
      </c>
      <c r="G516" s="5" t="s">
        <v>23</v>
      </c>
      <c r="H516" s="11">
        <v>1959</v>
      </c>
      <c r="I516" s="12" t="str">
        <f>IF(ISBLANK(VLOOKUP($H516*100+I$2,Feuil2!$A$3:$CQ$931,HLOOKUP(Feuil1!$F516,Feuil2!$E$1:$DG$2,2,0),0)),"",VLOOKUP($H516*100+I$2,Feuil2!$A$3:$CQ$931,HLOOKUP(Feuil1!$F516,Feuil2!$E$1:$DG$2,2,0),0))</f>
        <v/>
      </c>
      <c r="J516" s="12" t="str">
        <f>IF(ISBLANK(VLOOKUP($H516*100+J$2,Feuil2!$A$3:$CQ$931,HLOOKUP(Feuil1!$F516,Feuil2!$E$1:$DG$2,2,0),0)),"",VLOOKUP($H516*100+J$2,Feuil2!$A$3:$CQ$931,HLOOKUP(Feuil1!$F516,Feuil2!$E$1:$DG$2,2,0),0))</f>
        <v/>
      </c>
      <c r="K516" s="12" t="str">
        <f>IF(ISBLANK(VLOOKUP($H516*100+K$2,Feuil2!$A$3:$CQ$931,HLOOKUP(Feuil1!$F516,Feuil2!$E$1:$DG$2,2,0),0)),"",VLOOKUP($H516*100+K$2,Feuil2!$A$3:$CQ$931,HLOOKUP(Feuil1!$F516,Feuil2!$E$1:$DG$2,2,0),0))</f>
        <v/>
      </c>
      <c r="L516" s="12" t="str">
        <f>IF(ISBLANK(VLOOKUP($H516*100+L$2,Feuil2!$A$3:$CQ$931,HLOOKUP(Feuil1!$F516,Feuil2!$E$1:$DG$2,2,0),0)),"",VLOOKUP($H516*100+L$2,Feuil2!$A$3:$CQ$931,HLOOKUP(Feuil1!$F516,Feuil2!$E$1:$DG$2,2,0),0))</f>
        <v/>
      </c>
      <c r="M516" s="12" t="str">
        <f>IF(ISBLANK(VLOOKUP($H516*100+M$2,Feuil2!$A$3:$CQ$931,HLOOKUP(Feuil1!$F516,Feuil2!$E$1:$DG$2,2,0),0)),"",VLOOKUP($H516*100+M$2,Feuil2!$A$3:$CQ$931,HLOOKUP(Feuil1!$F516,Feuil2!$E$1:$DG$2,2,0),0))</f>
        <v/>
      </c>
      <c r="N516" s="12" t="str">
        <f>IF(ISBLANK(VLOOKUP($H516*100+N$2,Feuil2!$A$3:$CQ$931,HLOOKUP(Feuil1!$F516,Feuil2!$E$1:$DG$2,2,0),0)),"",VLOOKUP($H516*100+N$2,Feuil2!$A$3:$CQ$931,HLOOKUP(Feuil1!$F516,Feuil2!$E$1:$DG$2,2,0),0))</f>
        <v/>
      </c>
      <c r="O516" s="12" t="str">
        <f>IF(ISBLANK(VLOOKUP($H516*100+O$2,Feuil2!$A$3:$CQ$931,HLOOKUP(Feuil1!$F516,Feuil2!$E$1:$DG$2,2,0),0)),"",VLOOKUP($H516*100+O$2,Feuil2!$A$3:$CQ$931,HLOOKUP(Feuil1!$F516,Feuil2!$E$1:$DG$2,2,0),0))</f>
        <v/>
      </c>
      <c r="P516" s="12" t="str">
        <f>IF(ISBLANK(VLOOKUP($H516*100+P$2,Feuil2!$A$3:$CQ$931,HLOOKUP(Feuil1!$F516,Feuil2!$E$1:$DG$2,2,0),0)),"",VLOOKUP($H516*100+P$2,Feuil2!$A$3:$CQ$931,HLOOKUP(Feuil1!$F516,Feuil2!$E$1:$DG$2,2,0),0))</f>
        <v/>
      </c>
      <c r="Q516" s="12" t="str">
        <f>IF(ISBLANK(VLOOKUP($H516*100+Q$2,Feuil2!$A$3:$CQ$931,HLOOKUP(Feuil1!$F516,Feuil2!$E$1:$DG$2,2,0),0)),"",VLOOKUP($H516*100+Q$2,Feuil2!$A$3:$CQ$931,HLOOKUP(Feuil1!$F516,Feuil2!$E$1:$DG$2,2,0),0))</f>
        <v/>
      </c>
      <c r="R516" s="12" t="str">
        <f>IF(ISBLANK(VLOOKUP($H516*100+R$2,Feuil2!$A$3:$CQ$931,HLOOKUP(Feuil1!$F516,Feuil2!$E$1:$DG$2,2,0),0)),"",VLOOKUP($H516*100+R$2,Feuil2!$A$3:$CQ$931,HLOOKUP(Feuil1!$F516,Feuil2!$E$1:$DG$2,2,0),0))</f>
        <v/>
      </c>
      <c r="S516" s="12" t="str">
        <f>IF(ISBLANK(VLOOKUP($H516*100+S$2,Feuil2!$A$3:$CQ$931,HLOOKUP(Feuil1!$F516,Feuil2!$E$1:$DG$2,2,0),0)),"",VLOOKUP($H516*100+S$2,Feuil2!$A$3:$CQ$931,HLOOKUP(Feuil1!$F516,Feuil2!$E$1:$DG$2,2,0),0))</f>
        <v/>
      </c>
      <c r="T516" s="12" t="str">
        <f>IF(ISBLANK(VLOOKUP($H516*100+T$2,Feuil2!$A$3:$CQ$931,HLOOKUP(Feuil1!$F516,Feuil2!$E$1:$DG$2,2,0),0)),"",VLOOKUP($H516*100+T$2,Feuil2!$A$3:$CQ$931,HLOOKUP(Feuil1!$F516,Feuil2!$E$1:$DG$2,2,0),0))</f>
        <v/>
      </c>
      <c r="U516" s="12">
        <f t="shared" si="29"/>
        <v>0</v>
      </c>
    </row>
    <row r="517" spans="1:21" x14ac:dyDescent="0.35">
      <c r="A517" s="10" t="s">
        <v>39</v>
      </c>
      <c r="B517" s="8" t="s">
        <v>40</v>
      </c>
      <c r="C517" s="39">
        <v>473700</v>
      </c>
      <c r="D517" s="39">
        <v>425900</v>
      </c>
      <c r="E517" s="39">
        <v>28</v>
      </c>
      <c r="F517" s="10">
        <v>4868</v>
      </c>
      <c r="G517" s="5" t="s">
        <v>23</v>
      </c>
      <c r="H517" s="11">
        <v>1960</v>
      </c>
      <c r="I517" s="12" t="str">
        <f>IF(ISBLANK(VLOOKUP($H517*100+I$2,Feuil2!$A$3:$CQ$931,HLOOKUP(Feuil1!$F517,Feuil2!$E$1:$DG$2,2,0),0)),"",VLOOKUP($H517*100+I$2,Feuil2!$A$3:$CQ$931,HLOOKUP(Feuil1!$F517,Feuil2!$E$1:$DG$2,2,0),0))</f>
        <v/>
      </c>
      <c r="J517" s="12" t="str">
        <f>IF(ISBLANK(VLOOKUP($H517*100+J$2,Feuil2!$A$3:$CQ$931,HLOOKUP(Feuil1!$F517,Feuil2!$E$1:$DG$2,2,0),0)),"",VLOOKUP($H517*100+J$2,Feuil2!$A$3:$CQ$931,HLOOKUP(Feuil1!$F517,Feuil2!$E$1:$DG$2,2,0),0))</f>
        <v/>
      </c>
      <c r="K517" s="12" t="str">
        <f>IF(ISBLANK(VLOOKUP($H517*100+K$2,Feuil2!$A$3:$CQ$931,HLOOKUP(Feuil1!$F517,Feuil2!$E$1:$DG$2,2,0),0)),"",VLOOKUP($H517*100+K$2,Feuil2!$A$3:$CQ$931,HLOOKUP(Feuil1!$F517,Feuil2!$E$1:$DG$2,2,0),0))</f>
        <v/>
      </c>
      <c r="L517" s="12" t="str">
        <f>IF(ISBLANK(VLOOKUP($H517*100+L$2,Feuil2!$A$3:$CQ$931,HLOOKUP(Feuil1!$F517,Feuil2!$E$1:$DG$2,2,0),0)),"",VLOOKUP($H517*100+L$2,Feuil2!$A$3:$CQ$931,HLOOKUP(Feuil1!$F517,Feuil2!$E$1:$DG$2,2,0),0))</f>
        <v/>
      </c>
      <c r="M517" s="12" t="str">
        <f>IF(ISBLANK(VLOOKUP($H517*100+M$2,Feuil2!$A$3:$CQ$931,HLOOKUP(Feuil1!$F517,Feuil2!$E$1:$DG$2,2,0),0)),"",VLOOKUP($H517*100+M$2,Feuil2!$A$3:$CQ$931,HLOOKUP(Feuil1!$F517,Feuil2!$E$1:$DG$2,2,0),0))</f>
        <v/>
      </c>
      <c r="N517" s="12" t="str">
        <f>IF(ISBLANK(VLOOKUP($H517*100+N$2,Feuil2!$A$3:$CQ$931,HLOOKUP(Feuil1!$F517,Feuil2!$E$1:$DG$2,2,0),0)),"",VLOOKUP($H517*100+N$2,Feuil2!$A$3:$CQ$931,HLOOKUP(Feuil1!$F517,Feuil2!$E$1:$DG$2,2,0),0))</f>
        <v/>
      </c>
      <c r="O517" s="12" t="str">
        <f>IF(ISBLANK(VLOOKUP($H517*100+O$2,Feuil2!$A$3:$CQ$931,HLOOKUP(Feuil1!$F517,Feuil2!$E$1:$DG$2,2,0),0)),"",VLOOKUP($H517*100+O$2,Feuil2!$A$3:$CQ$931,HLOOKUP(Feuil1!$F517,Feuil2!$E$1:$DG$2,2,0),0))</f>
        <v/>
      </c>
      <c r="P517" s="12" t="str">
        <f>IF(ISBLANK(VLOOKUP($H517*100+P$2,Feuil2!$A$3:$CQ$931,HLOOKUP(Feuil1!$F517,Feuil2!$E$1:$DG$2,2,0),0)),"",VLOOKUP($H517*100+P$2,Feuil2!$A$3:$CQ$931,HLOOKUP(Feuil1!$F517,Feuil2!$E$1:$DG$2,2,0),0))</f>
        <v/>
      </c>
      <c r="Q517" s="12" t="str">
        <f>IF(ISBLANK(VLOOKUP($H517*100+Q$2,Feuil2!$A$3:$CQ$931,HLOOKUP(Feuil1!$F517,Feuil2!$E$1:$DG$2,2,0),0)),"",VLOOKUP($H517*100+Q$2,Feuil2!$A$3:$CQ$931,HLOOKUP(Feuil1!$F517,Feuil2!$E$1:$DG$2,2,0),0))</f>
        <v/>
      </c>
      <c r="R517" s="12" t="str">
        <f>IF(ISBLANK(VLOOKUP($H517*100+R$2,Feuil2!$A$3:$CQ$931,HLOOKUP(Feuil1!$F517,Feuil2!$E$1:$DG$2,2,0),0)),"",VLOOKUP($H517*100+R$2,Feuil2!$A$3:$CQ$931,HLOOKUP(Feuil1!$F517,Feuil2!$E$1:$DG$2,2,0),0))</f>
        <v/>
      </c>
      <c r="S517" s="12" t="str">
        <f>IF(ISBLANK(VLOOKUP($H517*100+S$2,Feuil2!$A$3:$CQ$931,HLOOKUP(Feuil1!$F517,Feuil2!$E$1:$DG$2,2,0),0)),"",VLOOKUP($H517*100+S$2,Feuil2!$A$3:$CQ$931,HLOOKUP(Feuil1!$F517,Feuil2!$E$1:$DG$2,2,0),0))</f>
        <v/>
      </c>
      <c r="T517" s="12" t="str">
        <f>IF(ISBLANK(VLOOKUP($H517*100+T$2,Feuil2!$A$3:$CQ$931,HLOOKUP(Feuil1!$F517,Feuil2!$E$1:$DG$2,2,0),0)),"",VLOOKUP($H517*100+T$2,Feuil2!$A$3:$CQ$931,HLOOKUP(Feuil1!$F517,Feuil2!$E$1:$DG$2,2,0),0))</f>
        <v/>
      </c>
      <c r="U517" s="12">
        <f t="shared" si="29"/>
        <v>0</v>
      </c>
    </row>
    <row r="518" spans="1:21" x14ac:dyDescent="0.35">
      <c r="A518" s="10" t="s">
        <v>39</v>
      </c>
      <c r="B518" s="8" t="s">
        <v>40</v>
      </c>
      <c r="C518" s="39">
        <v>473700</v>
      </c>
      <c r="D518" s="39">
        <v>425900</v>
      </c>
      <c r="E518" s="39">
        <v>28</v>
      </c>
      <c r="F518" s="10">
        <v>4868</v>
      </c>
      <c r="G518" s="5" t="s">
        <v>23</v>
      </c>
      <c r="H518" s="11">
        <v>1961</v>
      </c>
      <c r="I518" s="12" t="str">
        <f>IF(ISBLANK(VLOOKUP($H518*100+I$2,Feuil2!$A$3:$CQ$931,HLOOKUP(Feuil1!$F518,Feuil2!$E$1:$DG$2,2,0),0)),"",VLOOKUP($H518*100+I$2,Feuil2!$A$3:$CQ$931,HLOOKUP(Feuil1!$F518,Feuil2!$E$1:$DG$2,2,0),0))</f>
        <v/>
      </c>
      <c r="J518" s="12" t="str">
        <f>IF(ISBLANK(VLOOKUP($H518*100+J$2,Feuil2!$A$3:$CQ$931,HLOOKUP(Feuil1!$F518,Feuil2!$E$1:$DG$2,2,0),0)),"",VLOOKUP($H518*100+J$2,Feuil2!$A$3:$CQ$931,HLOOKUP(Feuil1!$F518,Feuil2!$E$1:$DG$2,2,0),0))</f>
        <v/>
      </c>
      <c r="K518" s="12" t="str">
        <f>IF(ISBLANK(VLOOKUP($H518*100+K$2,Feuil2!$A$3:$CQ$931,HLOOKUP(Feuil1!$F518,Feuil2!$E$1:$DG$2,2,0),0)),"",VLOOKUP($H518*100+K$2,Feuil2!$A$3:$CQ$931,HLOOKUP(Feuil1!$F518,Feuil2!$E$1:$DG$2,2,0),0))</f>
        <v/>
      </c>
      <c r="L518" s="12" t="str">
        <f>IF(ISBLANK(VLOOKUP($H518*100+L$2,Feuil2!$A$3:$CQ$931,HLOOKUP(Feuil1!$F518,Feuil2!$E$1:$DG$2,2,0),0)),"",VLOOKUP($H518*100+L$2,Feuil2!$A$3:$CQ$931,HLOOKUP(Feuil1!$F518,Feuil2!$E$1:$DG$2,2,0),0))</f>
        <v/>
      </c>
      <c r="M518" s="12" t="str">
        <f>IF(ISBLANK(VLOOKUP($H518*100+M$2,Feuil2!$A$3:$CQ$931,HLOOKUP(Feuil1!$F518,Feuil2!$E$1:$DG$2,2,0),0)),"",VLOOKUP($H518*100+M$2,Feuil2!$A$3:$CQ$931,HLOOKUP(Feuil1!$F518,Feuil2!$E$1:$DG$2,2,0),0))</f>
        <v/>
      </c>
      <c r="N518" s="12" t="str">
        <f>IF(ISBLANK(VLOOKUP($H518*100+N$2,Feuil2!$A$3:$CQ$931,HLOOKUP(Feuil1!$F518,Feuil2!$E$1:$DG$2,2,0),0)),"",VLOOKUP($H518*100+N$2,Feuil2!$A$3:$CQ$931,HLOOKUP(Feuil1!$F518,Feuil2!$E$1:$DG$2,2,0),0))</f>
        <v/>
      </c>
      <c r="O518" s="12" t="str">
        <f>IF(ISBLANK(VLOOKUP($H518*100+O$2,Feuil2!$A$3:$CQ$931,HLOOKUP(Feuil1!$F518,Feuil2!$E$1:$DG$2,2,0),0)),"",VLOOKUP($H518*100+O$2,Feuil2!$A$3:$CQ$931,HLOOKUP(Feuil1!$F518,Feuil2!$E$1:$DG$2,2,0),0))</f>
        <v/>
      </c>
      <c r="P518" s="12" t="str">
        <f>IF(ISBLANK(VLOOKUP($H518*100+P$2,Feuil2!$A$3:$CQ$931,HLOOKUP(Feuil1!$F518,Feuil2!$E$1:$DG$2,2,0),0)),"",VLOOKUP($H518*100+P$2,Feuil2!$A$3:$CQ$931,HLOOKUP(Feuil1!$F518,Feuil2!$E$1:$DG$2,2,0),0))</f>
        <v/>
      </c>
      <c r="Q518" s="12" t="str">
        <f>IF(ISBLANK(VLOOKUP($H518*100+Q$2,Feuil2!$A$3:$CQ$931,HLOOKUP(Feuil1!$F518,Feuil2!$E$1:$DG$2,2,0),0)),"",VLOOKUP($H518*100+Q$2,Feuil2!$A$3:$CQ$931,HLOOKUP(Feuil1!$F518,Feuil2!$E$1:$DG$2,2,0),0))</f>
        <v/>
      </c>
      <c r="R518" s="12" t="str">
        <f>IF(ISBLANK(VLOOKUP($H518*100+R$2,Feuil2!$A$3:$CQ$931,HLOOKUP(Feuil1!$F518,Feuil2!$E$1:$DG$2,2,0),0)),"",VLOOKUP($H518*100+R$2,Feuil2!$A$3:$CQ$931,HLOOKUP(Feuil1!$F518,Feuil2!$E$1:$DG$2,2,0),0))</f>
        <v/>
      </c>
      <c r="S518" s="12" t="str">
        <f>IF(ISBLANK(VLOOKUP($H518*100+S$2,Feuil2!$A$3:$CQ$931,HLOOKUP(Feuil1!$F518,Feuil2!$E$1:$DG$2,2,0),0)),"",VLOOKUP($H518*100+S$2,Feuil2!$A$3:$CQ$931,HLOOKUP(Feuil1!$F518,Feuil2!$E$1:$DG$2,2,0),0))</f>
        <v/>
      </c>
      <c r="T518" s="12" t="str">
        <f>IF(ISBLANK(VLOOKUP($H518*100+T$2,Feuil2!$A$3:$CQ$931,HLOOKUP(Feuil1!$F518,Feuil2!$E$1:$DG$2,2,0),0)),"",VLOOKUP($H518*100+T$2,Feuil2!$A$3:$CQ$931,HLOOKUP(Feuil1!$F518,Feuil2!$E$1:$DG$2,2,0),0))</f>
        <v/>
      </c>
      <c r="U518" s="12">
        <f t="shared" si="29"/>
        <v>0</v>
      </c>
    </row>
    <row r="519" spans="1:21" x14ac:dyDescent="0.35">
      <c r="A519" s="10" t="s">
        <v>39</v>
      </c>
      <c r="B519" s="8" t="s">
        <v>40</v>
      </c>
      <c r="C519" s="39">
        <v>473700</v>
      </c>
      <c r="D519" s="39">
        <v>425900</v>
      </c>
      <c r="E519" s="39">
        <v>28</v>
      </c>
      <c r="F519" s="10">
        <v>4868</v>
      </c>
      <c r="G519" s="5" t="s">
        <v>23</v>
      </c>
      <c r="H519" s="11">
        <v>1962</v>
      </c>
      <c r="I519" s="12" t="str">
        <f>IF(ISBLANK(VLOOKUP($H519*100+I$2,Feuil2!$A$3:$CQ$931,HLOOKUP(Feuil1!$F519,Feuil2!$E$1:$DG$2,2,0),0)),"",VLOOKUP($H519*100+I$2,Feuil2!$A$3:$CQ$931,HLOOKUP(Feuil1!$F519,Feuil2!$E$1:$DG$2,2,0),0))</f>
        <v/>
      </c>
      <c r="J519" s="12" t="str">
        <f>IF(ISBLANK(VLOOKUP($H519*100+J$2,Feuil2!$A$3:$CQ$931,HLOOKUP(Feuil1!$F519,Feuil2!$E$1:$DG$2,2,0),0)),"",VLOOKUP($H519*100+J$2,Feuil2!$A$3:$CQ$931,HLOOKUP(Feuil1!$F519,Feuil2!$E$1:$DG$2,2,0),0))</f>
        <v/>
      </c>
      <c r="K519" s="12" t="str">
        <f>IF(ISBLANK(VLOOKUP($H519*100+K$2,Feuil2!$A$3:$CQ$931,HLOOKUP(Feuil1!$F519,Feuil2!$E$1:$DG$2,2,0),0)),"",VLOOKUP($H519*100+K$2,Feuil2!$A$3:$CQ$931,HLOOKUP(Feuil1!$F519,Feuil2!$E$1:$DG$2,2,0),0))</f>
        <v/>
      </c>
      <c r="L519" s="12">
        <f>IF(ISBLANK(VLOOKUP($H519*100+L$2,Feuil2!$A$3:$CQ$931,HLOOKUP(Feuil1!$F519,Feuil2!$E$1:$DG$2,2,0),0)),"",VLOOKUP($H519*100+L$2,Feuil2!$A$3:$CQ$931,HLOOKUP(Feuil1!$F519,Feuil2!$E$1:$DG$2,2,0),0))</f>
        <v>64.44</v>
      </c>
      <c r="M519" s="12">
        <f>IF(ISBLANK(VLOOKUP($H519*100+M$2,Feuil2!$A$3:$CQ$931,HLOOKUP(Feuil1!$F519,Feuil2!$E$1:$DG$2,2,0),0)),"",VLOOKUP($H519*100+M$2,Feuil2!$A$3:$CQ$931,HLOOKUP(Feuil1!$F519,Feuil2!$E$1:$DG$2,2,0),0))</f>
        <v>223.85</v>
      </c>
      <c r="N519" s="12">
        <f>IF(ISBLANK(VLOOKUP($H519*100+N$2,Feuil2!$A$3:$CQ$931,HLOOKUP(Feuil1!$F519,Feuil2!$E$1:$DG$2,2,0),0)),"",VLOOKUP($H519*100+N$2,Feuil2!$A$3:$CQ$931,HLOOKUP(Feuil1!$F519,Feuil2!$E$1:$DG$2,2,0),0))</f>
        <v>276.42</v>
      </c>
      <c r="O519" s="12" t="str">
        <f>IF(ISBLANK(VLOOKUP($H519*100+O$2,Feuil2!$A$3:$CQ$931,HLOOKUP(Feuil1!$F519,Feuil2!$E$1:$DG$2,2,0),0)),"",VLOOKUP($H519*100+O$2,Feuil2!$A$3:$CQ$931,HLOOKUP(Feuil1!$F519,Feuil2!$E$1:$DG$2,2,0),0))</f>
        <v/>
      </c>
      <c r="P519" s="12" t="str">
        <f>IF(ISBLANK(VLOOKUP($H519*100+P$2,Feuil2!$A$3:$CQ$931,HLOOKUP(Feuil1!$F519,Feuil2!$E$1:$DG$2,2,0),0)),"",VLOOKUP($H519*100+P$2,Feuil2!$A$3:$CQ$931,HLOOKUP(Feuil1!$F519,Feuil2!$E$1:$DG$2,2,0),0))</f>
        <v/>
      </c>
      <c r="Q519" s="12" t="str">
        <f>IF(ISBLANK(VLOOKUP($H519*100+Q$2,Feuil2!$A$3:$CQ$931,HLOOKUP(Feuil1!$F519,Feuil2!$E$1:$DG$2,2,0),0)),"",VLOOKUP($H519*100+Q$2,Feuil2!$A$3:$CQ$931,HLOOKUP(Feuil1!$F519,Feuil2!$E$1:$DG$2,2,0),0))</f>
        <v/>
      </c>
      <c r="R519" s="12" t="str">
        <f>IF(ISBLANK(VLOOKUP($H519*100+R$2,Feuil2!$A$3:$CQ$931,HLOOKUP(Feuil1!$F519,Feuil2!$E$1:$DG$2,2,0),0)),"",VLOOKUP($H519*100+R$2,Feuil2!$A$3:$CQ$931,HLOOKUP(Feuil1!$F519,Feuil2!$E$1:$DG$2,2,0),0))</f>
        <v/>
      </c>
      <c r="S519" s="12" t="str">
        <f>IF(ISBLANK(VLOOKUP($H519*100+S$2,Feuil2!$A$3:$CQ$931,HLOOKUP(Feuil1!$F519,Feuil2!$E$1:$DG$2,2,0),0)),"",VLOOKUP($H519*100+S$2,Feuil2!$A$3:$CQ$931,HLOOKUP(Feuil1!$F519,Feuil2!$E$1:$DG$2,2,0),0))</f>
        <v/>
      </c>
      <c r="T519" s="12" t="str">
        <f>IF(ISBLANK(VLOOKUP($H519*100+T$2,Feuil2!$A$3:$CQ$931,HLOOKUP(Feuil1!$F519,Feuil2!$E$1:$DG$2,2,0),0)),"",VLOOKUP($H519*100+T$2,Feuil2!$A$3:$CQ$931,HLOOKUP(Feuil1!$F519,Feuil2!$E$1:$DG$2,2,0),0))</f>
        <v/>
      </c>
      <c r="U519" s="12">
        <f t="shared" si="29"/>
        <v>564.71</v>
      </c>
    </row>
    <row r="520" spans="1:21" x14ac:dyDescent="0.35">
      <c r="A520" s="10" t="s">
        <v>39</v>
      </c>
      <c r="B520" s="8" t="s">
        <v>40</v>
      </c>
      <c r="C520" s="39">
        <v>473700</v>
      </c>
      <c r="D520" s="39">
        <v>425900</v>
      </c>
      <c r="E520" s="39">
        <v>28</v>
      </c>
      <c r="F520" s="10">
        <v>4868</v>
      </c>
      <c r="G520" s="5" t="s">
        <v>23</v>
      </c>
      <c r="H520" s="11">
        <v>1963</v>
      </c>
      <c r="I520" s="12">
        <f>IF(ISBLANK(VLOOKUP($H520*100+I$2,Feuil2!$A$3:$CQ$931,HLOOKUP(Feuil1!$F520,Feuil2!$E$1:$DG$2,2,0),0)),"",VLOOKUP($H520*100+I$2,Feuil2!$A$3:$CQ$931,HLOOKUP(Feuil1!$F520,Feuil2!$E$1:$DG$2,2,0),0))</f>
        <v>3.33</v>
      </c>
      <c r="J520" s="12">
        <f>IF(ISBLANK(VLOOKUP($H520*100+J$2,Feuil2!$A$3:$CQ$931,HLOOKUP(Feuil1!$F520,Feuil2!$E$1:$DG$2,2,0),0)),"",VLOOKUP($H520*100+J$2,Feuil2!$A$3:$CQ$931,HLOOKUP(Feuil1!$F520,Feuil2!$E$1:$DG$2,2,0),0))</f>
        <v>3.33</v>
      </c>
      <c r="K520" s="12">
        <f>IF(ISBLANK(VLOOKUP($H520*100+K$2,Feuil2!$A$3:$CQ$931,HLOOKUP(Feuil1!$F520,Feuil2!$E$1:$DG$2,2,0),0)),"",VLOOKUP($H520*100+K$2,Feuil2!$A$3:$CQ$931,HLOOKUP(Feuil1!$F520,Feuil2!$E$1:$DG$2,2,0),0))</f>
        <v>71.7</v>
      </c>
      <c r="L520" s="12">
        <f>IF(ISBLANK(VLOOKUP($H520*100+L$2,Feuil2!$A$3:$CQ$931,HLOOKUP(Feuil1!$F520,Feuil2!$E$1:$DG$2,2,0),0)),"",VLOOKUP($H520*100+L$2,Feuil2!$A$3:$CQ$931,HLOOKUP(Feuil1!$F520,Feuil2!$E$1:$DG$2,2,0),0))</f>
        <v>230.62</v>
      </c>
      <c r="M520" s="12">
        <f>IF(ISBLANK(VLOOKUP($H520*100+M$2,Feuil2!$A$3:$CQ$931,HLOOKUP(Feuil1!$F520,Feuil2!$E$1:$DG$2,2,0),0)),"",VLOOKUP($H520*100+M$2,Feuil2!$A$3:$CQ$931,HLOOKUP(Feuil1!$F520,Feuil2!$E$1:$DG$2,2,0),0))</f>
        <v>23.72</v>
      </c>
      <c r="N520" s="12">
        <f>IF(ISBLANK(VLOOKUP($H520*100+N$2,Feuil2!$A$3:$CQ$931,HLOOKUP(Feuil1!$F520,Feuil2!$E$1:$DG$2,2,0),0)),"",VLOOKUP($H520*100+N$2,Feuil2!$A$3:$CQ$931,HLOOKUP(Feuil1!$F520,Feuil2!$E$1:$DG$2,2,0),0))</f>
        <v>39.92</v>
      </c>
      <c r="O520" s="12">
        <f>IF(ISBLANK(VLOOKUP($H520*100+O$2,Feuil2!$A$3:$CQ$931,HLOOKUP(Feuil1!$F520,Feuil2!$E$1:$DG$2,2,0),0)),"",VLOOKUP($H520*100+O$2,Feuil2!$A$3:$CQ$931,HLOOKUP(Feuil1!$F520,Feuil2!$E$1:$DG$2,2,0),0))</f>
        <v>81.3</v>
      </c>
      <c r="P520" s="12">
        <f>IF(ISBLANK(VLOOKUP($H520*100+P$2,Feuil2!$A$3:$CQ$931,HLOOKUP(Feuil1!$F520,Feuil2!$E$1:$DG$2,2,0),0)),"",VLOOKUP($H520*100+P$2,Feuil2!$A$3:$CQ$931,HLOOKUP(Feuil1!$F520,Feuil2!$E$1:$DG$2,2,0),0))</f>
        <v>96.89</v>
      </c>
      <c r="Q520" s="12">
        <f>IF(ISBLANK(VLOOKUP($H520*100+Q$2,Feuil2!$A$3:$CQ$931,HLOOKUP(Feuil1!$F520,Feuil2!$E$1:$DG$2,2,0),0)),"",VLOOKUP($H520*100+Q$2,Feuil2!$A$3:$CQ$931,HLOOKUP(Feuil1!$F520,Feuil2!$E$1:$DG$2,2,0),0))</f>
        <v>0.94</v>
      </c>
      <c r="R520" s="12">
        <f>IF(ISBLANK(VLOOKUP($H520*100+R$2,Feuil2!$A$3:$CQ$931,HLOOKUP(Feuil1!$F520,Feuil2!$E$1:$DG$2,2,0),0)),"",VLOOKUP($H520*100+R$2,Feuil2!$A$3:$CQ$931,HLOOKUP(Feuil1!$F520,Feuil2!$E$1:$DG$2,2,0),0))</f>
        <v>23.72</v>
      </c>
      <c r="S520" s="12">
        <f>IF(ISBLANK(VLOOKUP($H520*100+S$2,Feuil2!$A$3:$CQ$931,HLOOKUP(Feuil1!$F520,Feuil2!$E$1:$DG$2,2,0),0)),"",VLOOKUP($H520*100+S$2,Feuil2!$A$3:$CQ$931,HLOOKUP(Feuil1!$F520,Feuil2!$E$1:$DG$2,2,0),0))</f>
        <v>0.94</v>
      </c>
      <c r="T520" s="12">
        <f>IF(ISBLANK(VLOOKUP($H520*100+T$2,Feuil2!$A$3:$CQ$931,HLOOKUP(Feuil1!$F520,Feuil2!$E$1:$DG$2,2,0),0)),"",VLOOKUP($H520*100+T$2,Feuil2!$A$3:$CQ$931,HLOOKUP(Feuil1!$F520,Feuil2!$E$1:$DG$2,2,0),0))</f>
        <v>0.94</v>
      </c>
      <c r="U520" s="12">
        <f t="shared" si="29"/>
        <v>577.35000000000025</v>
      </c>
    </row>
    <row r="521" spans="1:21" x14ac:dyDescent="0.35">
      <c r="A521" s="10" t="s">
        <v>39</v>
      </c>
      <c r="B521" s="8" t="s">
        <v>40</v>
      </c>
      <c r="C521" s="39">
        <v>473700</v>
      </c>
      <c r="D521" s="39">
        <v>425900</v>
      </c>
      <c r="E521" s="39">
        <v>28</v>
      </c>
      <c r="F521" s="10">
        <v>4868</v>
      </c>
      <c r="G521" s="5" t="s">
        <v>23</v>
      </c>
      <c r="H521" s="11">
        <v>1964</v>
      </c>
      <c r="I521" s="12">
        <f>IF(ISBLANK(VLOOKUP($H521*100+I$2,Feuil2!$A$3:$CQ$931,HLOOKUP(Feuil1!$F521,Feuil2!$E$1:$DG$2,2,0),0)),"",VLOOKUP($H521*100+I$2,Feuil2!$A$3:$CQ$931,HLOOKUP(Feuil1!$F521,Feuil2!$E$1:$DG$2,2,0),0))</f>
        <v>0.94</v>
      </c>
      <c r="J521" s="12">
        <f>IF(ISBLANK(VLOOKUP($H521*100+J$2,Feuil2!$A$3:$CQ$931,HLOOKUP(Feuil1!$F521,Feuil2!$E$1:$DG$2,2,0),0)),"",VLOOKUP($H521*100+J$2,Feuil2!$A$3:$CQ$931,HLOOKUP(Feuil1!$F521,Feuil2!$E$1:$DG$2,2,0),0))</f>
        <v>0.94</v>
      </c>
      <c r="K521" s="12">
        <f>IF(ISBLANK(VLOOKUP($H521*100+K$2,Feuil2!$A$3:$CQ$931,HLOOKUP(Feuil1!$F521,Feuil2!$E$1:$DG$2,2,0),0)),"",VLOOKUP($H521*100+K$2,Feuil2!$A$3:$CQ$931,HLOOKUP(Feuil1!$F521,Feuil2!$E$1:$DG$2,2,0),0))</f>
        <v>123.88</v>
      </c>
      <c r="L521" s="12">
        <f>IF(ISBLANK(VLOOKUP($H521*100+L$2,Feuil2!$A$3:$CQ$931,HLOOKUP(Feuil1!$F521,Feuil2!$E$1:$DG$2,2,0),0)),"",VLOOKUP($H521*100+L$2,Feuil2!$A$3:$CQ$931,HLOOKUP(Feuil1!$F521,Feuil2!$E$1:$DG$2,2,0),0))</f>
        <v>115.72</v>
      </c>
      <c r="M521" s="12">
        <f>IF(ISBLANK(VLOOKUP($H521*100+M$2,Feuil2!$A$3:$CQ$931,HLOOKUP(Feuil1!$F521,Feuil2!$E$1:$DG$2,2,0),0)),"",VLOOKUP($H521*100+M$2,Feuil2!$A$3:$CQ$931,HLOOKUP(Feuil1!$F521,Feuil2!$E$1:$DG$2,2,0),0))</f>
        <v>83.22</v>
      </c>
      <c r="N521" s="12">
        <f>IF(ISBLANK(VLOOKUP($H521*100+N$2,Feuil2!$A$3:$CQ$931,HLOOKUP(Feuil1!$F521,Feuil2!$E$1:$DG$2,2,0),0)),"",VLOOKUP($H521*100+N$2,Feuil2!$A$3:$CQ$931,HLOOKUP(Feuil1!$F521,Feuil2!$E$1:$DG$2,2,0),0))</f>
        <v>81.3</v>
      </c>
      <c r="O521" s="12">
        <f>IF(ISBLANK(VLOOKUP($H521*100+O$2,Feuil2!$A$3:$CQ$931,HLOOKUP(Feuil1!$F521,Feuil2!$E$1:$DG$2,2,0),0)),"",VLOOKUP($H521*100+O$2,Feuil2!$A$3:$CQ$931,HLOOKUP(Feuil1!$F521,Feuil2!$E$1:$DG$2,2,0),0))</f>
        <v>102.77</v>
      </c>
      <c r="P521" s="12">
        <f>IF(ISBLANK(VLOOKUP($H521*100+P$2,Feuil2!$A$3:$CQ$931,HLOOKUP(Feuil1!$F521,Feuil2!$E$1:$DG$2,2,0),0)),"",VLOOKUP($H521*100+P$2,Feuil2!$A$3:$CQ$931,HLOOKUP(Feuil1!$F521,Feuil2!$E$1:$DG$2,2,0),0))</f>
        <v>28.04</v>
      </c>
      <c r="Q521" s="12">
        <f>IF(ISBLANK(VLOOKUP($H521*100+Q$2,Feuil2!$A$3:$CQ$931,HLOOKUP(Feuil1!$F521,Feuil2!$E$1:$DG$2,2,0),0)),"",VLOOKUP($H521*100+Q$2,Feuil2!$A$3:$CQ$931,HLOOKUP(Feuil1!$F521,Feuil2!$E$1:$DG$2,2,0),0))</f>
        <v>6.33</v>
      </c>
      <c r="R521" s="12">
        <f>IF(ISBLANK(VLOOKUP($H521*100+R$2,Feuil2!$A$3:$CQ$931,HLOOKUP(Feuil1!$F521,Feuil2!$E$1:$DG$2,2,0),0)),"",VLOOKUP($H521*100+R$2,Feuil2!$A$3:$CQ$931,HLOOKUP(Feuil1!$F521,Feuil2!$E$1:$DG$2,2,0),0))</f>
        <v>3.09</v>
      </c>
      <c r="S521" s="12">
        <f>IF(ISBLANK(VLOOKUP($H521*100+S$2,Feuil2!$A$3:$CQ$931,HLOOKUP(Feuil1!$F521,Feuil2!$E$1:$DG$2,2,0),0)),"",VLOOKUP($H521*100+S$2,Feuil2!$A$3:$CQ$931,HLOOKUP(Feuil1!$F521,Feuil2!$E$1:$DG$2,2,0),0))</f>
        <v>0.94</v>
      </c>
      <c r="T521" s="12">
        <f>IF(ISBLANK(VLOOKUP($H521*100+T$2,Feuil2!$A$3:$CQ$931,HLOOKUP(Feuil1!$F521,Feuil2!$E$1:$DG$2,2,0),0)),"",VLOOKUP($H521*100+T$2,Feuil2!$A$3:$CQ$931,HLOOKUP(Feuil1!$F521,Feuil2!$E$1:$DG$2,2,0),0))</f>
        <v>0.94</v>
      </c>
      <c r="U521" s="12">
        <f t="shared" si="29"/>
        <v>548.11000000000013</v>
      </c>
    </row>
    <row r="522" spans="1:21" x14ac:dyDescent="0.35">
      <c r="A522" s="10" t="s">
        <v>39</v>
      </c>
      <c r="B522" s="8" t="s">
        <v>40</v>
      </c>
      <c r="C522" s="39">
        <v>473700</v>
      </c>
      <c r="D522" s="39">
        <v>425900</v>
      </c>
      <c r="E522" s="39">
        <v>28</v>
      </c>
      <c r="F522" s="10">
        <v>4868</v>
      </c>
      <c r="G522" s="5" t="s">
        <v>23</v>
      </c>
      <c r="H522" s="11">
        <v>1965</v>
      </c>
      <c r="I522" s="12">
        <f>IF(ISBLANK(VLOOKUP($H522*100+I$2,Feuil2!$A$3:$CQ$931,HLOOKUP(Feuil1!$F522,Feuil2!$E$1:$DG$2,2,0),0)),"",VLOOKUP($H522*100+I$2,Feuil2!$A$3:$CQ$931,HLOOKUP(Feuil1!$F522,Feuil2!$E$1:$DG$2,2,0),0))</f>
        <v>0</v>
      </c>
      <c r="J522" s="12">
        <f>IF(ISBLANK(VLOOKUP($H522*100+J$2,Feuil2!$A$3:$CQ$931,HLOOKUP(Feuil1!$F522,Feuil2!$E$1:$DG$2,2,0),0)),"",VLOOKUP($H522*100+J$2,Feuil2!$A$3:$CQ$931,HLOOKUP(Feuil1!$F522,Feuil2!$E$1:$DG$2,2,0),0))</f>
        <v>100.91</v>
      </c>
      <c r="K522" s="12">
        <f>IF(ISBLANK(VLOOKUP($H522*100+K$2,Feuil2!$A$3:$CQ$931,HLOOKUP(Feuil1!$F522,Feuil2!$E$1:$DG$2,2,0),0)),"",VLOOKUP($H522*100+K$2,Feuil2!$A$3:$CQ$931,HLOOKUP(Feuil1!$F522,Feuil2!$E$1:$DG$2,2,0),0))</f>
        <v>56.93</v>
      </c>
      <c r="L522" s="12">
        <f>IF(ISBLANK(VLOOKUP($H522*100+L$2,Feuil2!$A$3:$CQ$931,HLOOKUP(Feuil1!$F522,Feuil2!$E$1:$DG$2,2,0),0)),"",VLOOKUP($H522*100+L$2,Feuil2!$A$3:$CQ$931,HLOOKUP(Feuil1!$F522,Feuil2!$E$1:$DG$2,2,0),0))</f>
        <v>42.2</v>
      </c>
      <c r="M522" s="12">
        <f>IF(ISBLANK(VLOOKUP($H522*100+M$2,Feuil2!$A$3:$CQ$931,HLOOKUP(Feuil1!$F522,Feuil2!$E$1:$DG$2,2,0),0)),"",VLOOKUP($H522*100+M$2,Feuil2!$A$3:$CQ$931,HLOOKUP(Feuil1!$F522,Feuil2!$E$1:$DG$2,2,0),0))</f>
        <v>23.12</v>
      </c>
      <c r="N522" s="12">
        <f>IF(ISBLANK(VLOOKUP($H522*100+N$2,Feuil2!$A$3:$CQ$931,HLOOKUP(Feuil1!$F522,Feuil2!$E$1:$DG$2,2,0),0)),"",VLOOKUP($H522*100+N$2,Feuil2!$A$3:$CQ$931,HLOOKUP(Feuil1!$F522,Feuil2!$E$1:$DG$2,2,0),0))</f>
        <v>91.32</v>
      </c>
      <c r="O522" s="12">
        <f>IF(ISBLANK(VLOOKUP($H522*100+O$2,Feuil2!$A$3:$CQ$931,HLOOKUP(Feuil1!$F522,Feuil2!$E$1:$DG$2,2,0),0)),"",VLOOKUP($H522*100+O$2,Feuil2!$A$3:$CQ$931,HLOOKUP(Feuil1!$F522,Feuil2!$E$1:$DG$2,2,0),0))</f>
        <v>10.78</v>
      </c>
      <c r="P522" s="12">
        <f>IF(ISBLANK(VLOOKUP($H522*100+P$2,Feuil2!$A$3:$CQ$931,HLOOKUP(Feuil1!$F522,Feuil2!$E$1:$DG$2,2,0),0)),"",VLOOKUP($H522*100+P$2,Feuil2!$A$3:$CQ$931,HLOOKUP(Feuil1!$F522,Feuil2!$E$1:$DG$2,2,0),0))</f>
        <v>3.66</v>
      </c>
      <c r="Q522" s="12">
        <f>IF(ISBLANK(VLOOKUP($H522*100+Q$2,Feuil2!$A$3:$CQ$931,HLOOKUP(Feuil1!$F522,Feuil2!$E$1:$DG$2,2,0),0)),"",VLOOKUP($H522*100+Q$2,Feuil2!$A$3:$CQ$931,HLOOKUP(Feuil1!$F522,Feuil2!$E$1:$DG$2,2,0),0))</f>
        <v>0</v>
      </c>
      <c r="R522" s="12">
        <f>IF(ISBLANK(VLOOKUP($H522*100+R$2,Feuil2!$A$3:$CQ$931,HLOOKUP(Feuil1!$F522,Feuil2!$E$1:$DG$2,2,0),0)),"",VLOOKUP($H522*100+R$2,Feuil2!$A$3:$CQ$931,HLOOKUP(Feuil1!$F522,Feuil2!$E$1:$DG$2,2,0),0))</f>
        <v>0</v>
      </c>
      <c r="S522" s="12">
        <f>IF(ISBLANK(VLOOKUP($H522*100+S$2,Feuil2!$A$3:$CQ$931,HLOOKUP(Feuil1!$F522,Feuil2!$E$1:$DG$2,2,0),0)),"",VLOOKUP($H522*100+S$2,Feuil2!$A$3:$CQ$931,HLOOKUP(Feuil1!$F522,Feuil2!$E$1:$DG$2,2,0),0))</f>
        <v>0</v>
      </c>
      <c r="T522" s="12">
        <f>IF(ISBLANK(VLOOKUP($H522*100+T$2,Feuil2!$A$3:$CQ$931,HLOOKUP(Feuil1!$F522,Feuil2!$E$1:$DG$2,2,0),0)),"",VLOOKUP($H522*100+T$2,Feuil2!$A$3:$CQ$931,HLOOKUP(Feuil1!$F522,Feuil2!$E$1:$DG$2,2,0),0))</f>
        <v>0</v>
      </c>
      <c r="U522" s="12">
        <f t="shared" si="29"/>
        <v>328.92</v>
      </c>
    </row>
    <row r="523" spans="1:21" x14ac:dyDescent="0.35">
      <c r="A523" s="10" t="s">
        <v>39</v>
      </c>
      <c r="B523" s="8" t="s">
        <v>40</v>
      </c>
      <c r="C523" s="39">
        <v>473700</v>
      </c>
      <c r="D523" s="39">
        <v>425900</v>
      </c>
      <c r="E523" s="39">
        <v>28</v>
      </c>
      <c r="F523" s="10">
        <v>4868</v>
      </c>
      <c r="G523" s="5" t="s">
        <v>23</v>
      </c>
      <c r="H523" s="11">
        <v>1966</v>
      </c>
      <c r="I523" s="12">
        <f>IF(ISBLANK(VLOOKUP($H523*100+I$2,Feuil2!$A$3:$CQ$931,HLOOKUP(Feuil1!$F523,Feuil2!$E$1:$DG$2,2,0),0)),"",VLOOKUP($H523*100+I$2,Feuil2!$A$3:$CQ$931,HLOOKUP(Feuil1!$F523,Feuil2!$E$1:$DG$2,2,0),0))</f>
        <v>0</v>
      </c>
      <c r="J523" s="12">
        <f>IF(ISBLANK(VLOOKUP($H523*100+J$2,Feuil2!$A$3:$CQ$931,HLOOKUP(Feuil1!$F523,Feuil2!$E$1:$DG$2,2,0),0)),"",VLOOKUP($H523*100+J$2,Feuil2!$A$3:$CQ$931,HLOOKUP(Feuil1!$F523,Feuil2!$E$1:$DG$2,2,0),0))</f>
        <v>78.27</v>
      </c>
      <c r="K523" s="12">
        <f>IF(ISBLANK(VLOOKUP($H523*100+K$2,Feuil2!$A$3:$CQ$931,HLOOKUP(Feuil1!$F523,Feuil2!$E$1:$DG$2,2,0),0)),"",VLOOKUP($H523*100+K$2,Feuil2!$A$3:$CQ$931,HLOOKUP(Feuil1!$F523,Feuil2!$E$1:$DG$2,2,0),0))</f>
        <v>46.51</v>
      </c>
      <c r="L523" s="12">
        <f>IF(ISBLANK(VLOOKUP($H523*100+L$2,Feuil2!$A$3:$CQ$931,HLOOKUP(Feuil1!$F523,Feuil2!$E$1:$DG$2,2,0),0)),"",VLOOKUP($H523*100+L$2,Feuil2!$A$3:$CQ$931,HLOOKUP(Feuil1!$F523,Feuil2!$E$1:$DG$2,2,0),0))</f>
        <v>15.57</v>
      </c>
      <c r="M523" s="12">
        <f>IF(ISBLANK(VLOOKUP($H523*100+M$2,Feuil2!$A$3:$CQ$931,HLOOKUP(Feuil1!$F523,Feuil2!$E$1:$DG$2,2,0),0)),"",VLOOKUP($H523*100+M$2,Feuil2!$A$3:$CQ$931,HLOOKUP(Feuil1!$F523,Feuil2!$E$1:$DG$2,2,0),0))</f>
        <v>17.989999999999998</v>
      </c>
      <c r="N523" s="12">
        <f>IF(ISBLANK(VLOOKUP($H523*100+N$2,Feuil2!$A$3:$CQ$931,HLOOKUP(Feuil1!$F523,Feuil2!$E$1:$DG$2,2,0),0)),"",VLOOKUP($H523*100+N$2,Feuil2!$A$3:$CQ$931,HLOOKUP(Feuil1!$F523,Feuil2!$E$1:$DG$2,2,0),0))</f>
        <v>41.91</v>
      </c>
      <c r="O523" s="12">
        <f>IF(ISBLANK(VLOOKUP($H523*100+O$2,Feuil2!$A$3:$CQ$931,HLOOKUP(Feuil1!$F523,Feuil2!$E$1:$DG$2,2,0),0)),"",VLOOKUP($H523*100+O$2,Feuil2!$A$3:$CQ$931,HLOOKUP(Feuil1!$F523,Feuil2!$E$1:$DG$2,2,0),0))</f>
        <v>12.06</v>
      </c>
      <c r="P523" s="12" t="str">
        <f>IF(ISBLANK(VLOOKUP($H523*100+P$2,Feuil2!$A$3:$CQ$931,HLOOKUP(Feuil1!$F523,Feuil2!$E$1:$DG$2,2,0),0)),"",VLOOKUP($H523*100+P$2,Feuil2!$A$3:$CQ$931,HLOOKUP(Feuil1!$F523,Feuil2!$E$1:$DG$2,2,0),0))</f>
        <v/>
      </c>
      <c r="Q523" s="12">
        <f>IF(ISBLANK(VLOOKUP($H523*100+Q$2,Feuil2!$A$3:$CQ$931,HLOOKUP(Feuil1!$F523,Feuil2!$E$1:$DG$2,2,0),0)),"",VLOOKUP($H523*100+Q$2,Feuil2!$A$3:$CQ$931,HLOOKUP(Feuil1!$F523,Feuil2!$E$1:$DG$2,2,0),0))</f>
        <v>0</v>
      </c>
      <c r="R523" s="12">
        <f>IF(ISBLANK(VLOOKUP($H523*100+R$2,Feuil2!$A$3:$CQ$931,HLOOKUP(Feuil1!$F523,Feuil2!$E$1:$DG$2,2,0),0)),"",VLOOKUP($H523*100+R$2,Feuil2!$A$3:$CQ$931,HLOOKUP(Feuil1!$F523,Feuil2!$E$1:$DG$2,2,0),0))</f>
        <v>0</v>
      </c>
      <c r="S523" s="12">
        <f>IF(ISBLANK(VLOOKUP($H523*100+S$2,Feuil2!$A$3:$CQ$931,HLOOKUP(Feuil1!$F523,Feuil2!$E$1:$DG$2,2,0),0)),"",VLOOKUP($H523*100+S$2,Feuil2!$A$3:$CQ$931,HLOOKUP(Feuil1!$F523,Feuil2!$E$1:$DG$2,2,0),0))</f>
        <v>0</v>
      </c>
      <c r="T523" s="12">
        <f>IF(ISBLANK(VLOOKUP($H523*100+T$2,Feuil2!$A$3:$CQ$931,HLOOKUP(Feuil1!$F523,Feuil2!$E$1:$DG$2,2,0),0)),"",VLOOKUP($H523*100+T$2,Feuil2!$A$3:$CQ$931,HLOOKUP(Feuil1!$F523,Feuil2!$E$1:$DG$2,2,0),0))</f>
        <v>0</v>
      </c>
      <c r="U523" s="12">
        <f t="shared" ref="U523:U578" si="30">SUM(I523:T523)</f>
        <v>212.31</v>
      </c>
    </row>
    <row r="524" spans="1:21" x14ac:dyDescent="0.35">
      <c r="A524" s="10" t="s">
        <v>39</v>
      </c>
      <c r="B524" s="8" t="s">
        <v>40</v>
      </c>
      <c r="C524" s="39">
        <v>473700</v>
      </c>
      <c r="D524" s="39">
        <v>425900</v>
      </c>
      <c r="E524" s="39">
        <v>28</v>
      </c>
      <c r="F524" s="10">
        <v>4868</v>
      </c>
      <c r="G524" s="5" t="s">
        <v>23</v>
      </c>
      <c r="H524" s="11">
        <v>1967</v>
      </c>
      <c r="I524" s="12">
        <f>IF(ISBLANK(VLOOKUP($H524*100+I$2,Feuil2!$A$3:$CQ$931,HLOOKUP(Feuil1!$F524,Feuil2!$E$1:$DG$2,2,0),0)),"",VLOOKUP($H524*100+I$2,Feuil2!$A$3:$CQ$931,HLOOKUP(Feuil1!$F524,Feuil2!$E$1:$DG$2,2,0),0))</f>
        <v>2.67</v>
      </c>
      <c r="J524" s="12">
        <f>IF(ISBLANK(VLOOKUP($H524*100+J$2,Feuil2!$A$3:$CQ$931,HLOOKUP(Feuil1!$F524,Feuil2!$E$1:$DG$2,2,0),0)),"",VLOOKUP($H524*100+J$2,Feuil2!$A$3:$CQ$931,HLOOKUP(Feuil1!$F524,Feuil2!$E$1:$DG$2,2,0),0))</f>
        <v>37.76</v>
      </c>
      <c r="K524" s="12">
        <f>IF(ISBLANK(VLOOKUP($H524*100+K$2,Feuil2!$A$3:$CQ$931,HLOOKUP(Feuil1!$F524,Feuil2!$E$1:$DG$2,2,0),0)),"",VLOOKUP($H524*100+K$2,Feuil2!$A$3:$CQ$931,HLOOKUP(Feuil1!$F524,Feuil2!$E$1:$DG$2,2,0),0))</f>
        <v>75.31</v>
      </c>
      <c r="L524" s="12">
        <f>IF(ISBLANK(VLOOKUP($H524*100+L$2,Feuil2!$A$3:$CQ$931,HLOOKUP(Feuil1!$F524,Feuil2!$E$1:$DG$2,2,0),0)),"",VLOOKUP($H524*100+L$2,Feuil2!$A$3:$CQ$931,HLOOKUP(Feuil1!$F524,Feuil2!$E$1:$DG$2,2,0),0))</f>
        <v>79.260000000000005</v>
      </c>
      <c r="M524" s="12" t="str">
        <f>IF(ISBLANK(VLOOKUP($H524*100+M$2,Feuil2!$A$3:$CQ$931,HLOOKUP(Feuil1!$F524,Feuil2!$E$1:$DG$2,2,0),0)),"",VLOOKUP($H524*100+M$2,Feuil2!$A$3:$CQ$931,HLOOKUP(Feuil1!$F524,Feuil2!$E$1:$DG$2,2,0),0))</f>
        <v/>
      </c>
      <c r="N524" s="12">
        <f>IF(ISBLANK(VLOOKUP($H524*100+N$2,Feuil2!$A$3:$CQ$931,HLOOKUP(Feuil1!$F524,Feuil2!$E$1:$DG$2,2,0),0)),"",VLOOKUP($H524*100+N$2,Feuil2!$A$3:$CQ$931,HLOOKUP(Feuil1!$F524,Feuil2!$E$1:$DG$2,2,0),0))</f>
        <v>150.38</v>
      </c>
      <c r="O524" s="12">
        <f>IF(ISBLANK(VLOOKUP($H524*100+O$2,Feuil2!$A$3:$CQ$931,HLOOKUP(Feuil1!$F524,Feuil2!$E$1:$DG$2,2,0),0)),"",VLOOKUP($H524*100+O$2,Feuil2!$A$3:$CQ$931,HLOOKUP(Feuil1!$F524,Feuil2!$E$1:$DG$2,2,0),0))</f>
        <v>48.43</v>
      </c>
      <c r="P524" s="12">
        <f>IF(ISBLANK(VLOOKUP($H524*100+P$2,Feuil2!$A$3:$CQ$931,HLOOKUP(Feuil1!$F524,Feuil2!$E$1:$DG$2,2,0),0)),"",VLOOKUP($H524*100+P$2,Feuil2!$A$3:$CQ$931,HLOOKUP(Feuil1!$F524,Feuil2!$E$1:$DG$2,2,0),0))</f>
        <v>8.11</v>
      </c>
      <c r="Q524" s="12">
        <f>IF(ISBLANK(VLOOKUP($H524*100+Q$2,Feuil2!$A$3:$CQ$931,HLOOKUP(Feuil1!$F524,Feuil2!$E$1:$DG$2,2,0),0)),"",VLOOKUP($H524*100+Q$2,Feuil2!$A$3:$CQ$931,HLOOKUP(Feuil1!$F524,Feuil2!$E$1:$DG$2,2,0),0))</f>
        <v>0</v>
      </c>
      <c r="R524" s="12">
        <f>IF(ISBLANK(VLOOKUP($H524*100+R$2,Feuil2!$A$3:$CQ$931,HLOOKUP(Feuil1!$F524,Feuil2!$E$1:$DG$2,2,0),0)),"",VLOOKUP($H524*100+R$2,Feuil2!$A$3:$CQ$931,HLOOKUP(Feuil1!$F524,Feuil2!$E$1:$DG$2,2,0),0))</f>
        <v>0</v>
      </c>
      <c r="S524" s="12">
        <f>IF(ISBLANK(VLOOKUP($H524*100+S$2,Feuil2!$A$3:$CQ$931,HLOOKUP(Feuil1!$F524,Feuil2!$E$1:$DG$2,2,0),0)),"",VLOOKUP($H524*100+S$2,Feuil2!$A$3:$CQ$931,HLOOKUP(Feuil1!$F524,Feuil2!$E$1:$DG$2,2,0),0))</f>
        <v>0</v>
      </c>
      <c r="T524" s="12">
        <f>IF(ISBLANK(VLOOKUP($H524*100+T$2,Feuil2!$A$3:$CQ$931,HLOOKUP(Feuil1!$F524,Feuil2!$E$1:$DG$2,2,0),0)),"",VLOOKUP($H524*100+T$2,Feuil2!$A$3:$CQ$931,HLOOKUP(Feuil1!$F524,Feuil2!$E$1:$DG$2,2,0),0))</f>
        <v>0</v>
      </c>
      <c r="U524" s="12">
        <f t="shared" si="30"/>
        <v>401.92</v>
      </c>
    </row>
    <row r="525" spans="1:21" x14ac:dyDescent="0.35">
      <c r="A525" s="10" t="s">
        <v>39</v>
      </c>
      <c r="B525" s="8" t="s">
        <v>40</v>
      </c>
      <c r="C525" s="39">
        <v>473700</v>
      </c>
      <c r="D525" s="39">
        <v>425900</v>
      </c>
      <c r="E525" s="39">
        <v>28</v>
      </c>
      <c r="F525" s="10">
        <v>4868</v>
      </c>
      <c r="G525" s="5" t="s">
        <v>23</v>
      </c>
      <c r="H525" s="11">
        <v>1968</v>
      </c>
      <c r="I525" s="12">
        <f>IF(ISBLANK(VLOOKUP($H525*100+I$2,Feuil2!$A$3:$CQ$931,HLOOKUP(Feuil1!$F525,Feuil2!$E$1:$DG$2,2,0),0)),"",VLOOKUP($H525*100+I$2,Feuil2!$A$3:$CQ$931,HLOOKUP(Feuil1!$F525,Feuil2!$E$1:$DG$2,2,0),0))</f>
        <v>0</v>
      </c>
      <c r="J525" s="12">
        <f>IF(ISBLANK(VLOOKUP($H525*100+J$2,Feuil2!$A$3:$CQ$931,HLOOKUP(Feuil1!$F525,Feuil2!$E$1:$DG$2,2,0),0)),"",VLOOKUP($H525*100+J$2,Feuil2!$A$3:$CQ$931,HLOOKUP(Feuil1!$F525,Feuil2!$E$1:$DG$2,2,0),0))</f>
        <v>0</v>
      </c>
      <c r="K525" s="12">
        <f>IF(ISBLANK(VLOOKUP($H525*100+K$2,Feuil2!$A$3:$CQ$931,HLOOKUP(Feuil1!$F525,Feuil2!$E$1:$DG$2,2,0),0)),"",VLOOKUP($H525*100+K$2,Feuil2!$A$3:$CQ$931,HLOOKUP(Feuil1!$F525,Feuil2!$E$1:$DG$2,2,0),0))</f>
        <v>192.02</v>
      </c>
      <c r="L525" s="12">
        <f>IF(ISBLANK(VLOOKUP($H525*100+L$2,Feuil2!$A$3:$CQ$931,HLOOKUP(Feuil1!$F525,Feuil2!$E$1:$DG$2,2,0),0)),"",VLOOKUP($H525*100+L$2,Feuil2!$A$3:$CQ$931,HLOOKUP(Feuil1!$F525,Feuil2!$E$1:$DG$2,2,0),0))</f>
        <v>92.21</v>
      </c>
      <c r="M525" s="12">
        <f>IF(ISBLANK(VLOOKUP($H525*100+M$2,Feuil2!$A$3:$CQ$931,HLOOKUP(Feuil1!$F525,Feuil2!$E$1:$DG$2,2,0),0)),"",VLOOKUP($H525*100+M$2,Feuil2!$A$3:$CQ$931,HLOOKUP(Feuil1!$F525,Feuil2!$E$1:$DG$2,2,0),0))</f>
        <v>88.45</v>
      </c>
      <c r="N525" s="12">
        <f>IF(ISBLANK(VLOOKUP($H525*100+N$2,Feuil2!$A$3:$CQ$931,HLOOKUP(Feuil1!$F525,Feuil2!$E$1:$DG$2,2,0),0)),"",VLOOKUP($H525*100+N$2,Feuil2!$A$3:$CQ$931,HLOOKUP(Feuil1!$F525,Feuil2!$E$1:$DG$2,2,0),0))</f>
        <v>213.96</v>
      </c>
      <c r="O525" s="12">
        <f>IF(ISBLANK(VLOOKUP($H525*100+O$2,Feuil2!$A$3:$CQ$931,HLOOKUP(Feuil1!$F525,Feuil2!$E$1:$DG$2,2,0),0)),"",VLOOKUP($H525*100+O$2,Feuil2!$A$3:$CQ$931,HLOOKUP(Feuil1!$F525,Feuil2!$E$1:$DG$2,2,0),0))</f>
        <v>130.75</v>
      </c>
      <c r="P525" s="12">
        <f>IF(ISBLANK(VLOOKUP($H525*100+P$2,Feuil2!$A$3:$CQ$931,HLOOKUP(Feuil1!$F525,Feuil2!$E$1:$DG$2,2,0),0)),"",VLOOKUP($H525*100+P$2,Feuil2!$A$3:$CQ$931,HLOOKUP(Feuil1!$F525,Feuil2!$E$1:$DG$2,2,0),0))</f>
        <v>57.13</v>
      </c>
      <c r="Q525" s="12">
        <f>IF(ISBLANK(VLOOKUP($H525*100+Q$2,Feuil2!$A$3:$CQ$931,HLOOKUP(Feuil1!$F525,Feuil2!$E$1:$DG$2,2,0),0)),"",VLOOKUP($H525*100+Q$2,Feuil2!$A$3:$CQ$931,HLOOKUP(Feuil1!$F525,Feuil2!$E$1:$DG$2,2,0),0))</f>
        <v>26.59</v>
      </c>
      <c r="R525" s="12">
        <f>IF(ISBLANK(VLOOKUP($H525*100+R$2,Feuil2!$A$3:$CQ$931,HLOOKUP(Feuil1!$F525,Feuil2!$E$1:$DG$2,2,0),0)),"",VLOOKUP($H525*100+R$2,Feuil2!$A$3:$CQ$931,HLOOKUP(Feuil1!$F525,Feuil2!$E$1:$DG$2,2,0),0))</f>
        <v>14.73</v>
      </c>
      <c r="S525" s="12">
        <f>IF(ISBLANK(VLOOKUP($H525*100+S$2,Feuil2!$A$3:$CQ$931,HLOOKUP(Feuil1!$F525,Feuil2!$E$1:$DG$2,2,0),0)),"",VLOOKUP($H525*100+S$2,Feuil2!$A$3:$CQ$931,HLOOKUP(Feuil1!$F525,Feuil2!$E$1:$DG$2,2,0),0))</f>
        <v>3.86</v>
      </c>
      <c r="T525" s="12">
        <f>IF(ISBLANK(VLOOKUP($H525*100+T$2,Feuil2!$A$3:$CQ$931,HLOOKUP(Feuil1!$F525,Feuil2!$E$1:$DG$2,2,0),0)),"",VLOOKUP($H525*100+T$2,Feuil2!$A$3:$CQ$931,HLOOKUP(Feuil1!$F525,Feuil2!$E$1:$DG$2,2,0),0))</f>
        <v>0</v>
      </c>
      <c r="U525" s="12">
        <f t="shared" si="30"/>
        <v>819.7</v>
      </c>
    </row>
    <row r="526" spans="1:21" x14ac:dyDescent="0.35">
      <c r="A526" s="10" t="s">
        <v>39</v>
      </c>
      <c r="B526" s="8" t="s">
        <v>40</v>
      </c>
      <c r="C526" s="39">
        <v>473700</v>
      </c>
      <c r="D526" s="39">
        <v>425900</v>
      </c>
      <c r="E526" s="39">
        <v>28</v>
      </c>
      <c r="F526" s="10">
        <v>4868</v>
      </c>
      <c r="G526" s="5" t="s">
        <v>23</v>
      </c>
      <c r="H526" s="11">
        <v>1969</v>
      </c>
      <c r="I526" s="12">
        <f>IF(ISBLANK(VLOOKUP($H526*100+I$2,Feuil2!$A$3:$CQ$931,HLOOKUP(Feuil1!$F526,Feuil2!$E$1:$DG$2,2,0),0)),"",VLOOKUP($H526*100+I$2,Feuil2!$A$3:$CQ$931,HLOOKUP(Feuil1!$F526,Feuil2!$E$1:$DG$2,2,0),0))</f>
        <v>32.22</v>
      </c>
      <c r="J526" s="12">
        <f>IF(ISBLANK(VLOOKUP($H526*100+J$2,Feuil2!$A$3:$CQ$931,HLOOKUP(Feuil1!$F526,Feuil2!$E$1:$DG$2,2,0),0)),"",VLOOKUP($H526*100+J$2,Feuil2!$A$3:$CQ$931,HLOOKUP(Feuil1!$F526,Feuil2!$E$1:$DG$2,2,0),0))</f>
        <v>38.74</v>
      </c>
      <c r="K526" s="12">
        <f>IF(ISBLANK(VLOOKUP($H526*100+K$2,Feuil2!$A$3:$CQ$931,HLOOKUP(Feuil1!$F526,Feuil2!$E$1:$DG$2,2,0),0)),"",VLOOKUP($H526*100+K$2,Feuil2!$A$3:$CQ$931,HLOOKUP(Feuil1!$F526,Feuil2!$E$1:$DG$2,2,0),0))</f>
        <v>99.72</v>
      </c>
      <c r="L526" s="12">
        <f>IF(ISBLANK(VLOOKUP($H526*100+L$2,Feuil2!$A$3:$CQ$931,HLOOKUP(Feuil1!$F526,Feuil2!$E$1:$DG$2,2,0),0)),"",VLOOKUP($H526*100+L$2,Feuil2!$A$3:$CQ$931,HLOOKUP(Feuil1!$F526,Feuil2!$E$1:$DG$2,2,0),0))</f>
        <v>126.4</v>
      </c>
      <c r="M526" s="12">
        <f>IF(ISBLANK(VLOOKUP($H526*100+M$2,Feuil2!$A$3:$CQ$931,HLOOKUP(Feuil1!$F526,Feuil2!$E$1:$DG$2,2,0),0)),"",VLOOKUP($H526*100+M$2,Feuil2!$A$3:$CQ$931,HLOOKUP(Feuil1!$F526,Feuil2!$E$1:$DG$2,2,0),0))</f>
        <v>210.7</v>
      </c>
      <c r="N526" s="12">
        <f>IF(ISBLANK(VLOOKUP($H526*100+N$2,Feuil2!$A$3:$CQ$931,HLOOKUP(Feuil1!$F526,Feuil2!$E$1:$DG$2,2,0),0)),"",VLOOKUP($H526*100+N$2,Feuil2!$A$3:$CQ$931,HLOOKUP(Feuil1!$F526,Feuil2!$E$1:$DG$2,2,0),0))</f>
        <v>2.1800000000000002</v>
      </c>
      <c r="O526" s="12">
        <f>IF(ISBLANK(VLOOKUP($H526*100+O$2,Feuil2!$A$3:$CQ$931,HLOOKUP(Feuil1!$F526,Feuil2!$E$1:$DG$2,2,0),0)),"",VLOOKUP($H526*100+O$2,Feuil2!$A$3:$CQ$931,HLOOKUP(Feuil1!$F526,Feuil2!$E$1:$DG$2,2,0),0))</f>
        <v>76.89</v>
      </c>
      <c r="P526" s="12">
        <f>IF(ISBLANK(VLOOKUP($H526*100+P$2,Feuil2!$A$3:$CQ$931,HLOOKUP(Feuil1!$F526,Feuil2!$E$1:$DG$2,2,0),0)),"",VLOOKUP($H526*100+P$2,Feuil2!$A$3:$CQ$931,HLOOKUP(Feuil1!$F526,Feuil2!$E$1:$DG$2,2,0),0))</f>
        <v>63.06</v>
      </c>
      <c r="Q526" s="12">
        <f>IF(ISBLANK(VLOOKUP($H526*100+Q$2,Feuil2!$A$3:$CQ$931,HLOOKUP(Feuil1!$F526,Feuil2!$E$1:$DG$2,2,0),0)),"",VLOOKUP($H526*100+Q$2,Feuil2!$A$3:$CQ$931,HLOOKUP(Feuil1!$F526,Feuil2!$E$1:$DG$2,2,0),0))</f>
        <v>0</v>
      </c>
      <c r="R526" s="12">
        <f>IF(ISBLANK(VLOOKUP($H526*100+R$2,Feuil2!$A$3:$CQ$931,HLOOKUP(Feuil1!$F526,Feuil2!$E$1:$DG$2,2,0),0)),"",VLOOKUP($H526*100+R$2,Feuil2!$A$3:$CQ$931,HLOOKUP(Feuil1!$F526,Feuil2!$E$1:$DG$2,2,0),0))</f>
        <v>4.3499999999999996</v>
      </c>
      <c r="S526" s="12">
        <f>IF(ISBLANK(VLOOKUP($H526*100+S$2,Feuil2!$A$3:$CQ$931,HLOOKUP(Feuil1!$F526,Feuil2!$E$1:$DG$2,2,0),0)),"",VLOOKUP($H526*100+S$2,Feuil2!$A$3:$CQ$931,HLOOKUP(Feuil1!$F526,Feuil2!$E$1:$DG$2,2,0),0))</f>
        <v>0</v>
      </c>
      <c r="T526" s="12">
        <f>IF(ISBLANK(VLOOKUP($H526*100+T$2,Feuil2!$A$3:$CQ$931,HLOOKUP(Feuil1!$F526,Feuil2!$E$1:$DG$2,2,0),0)),"",VLOOKUP($H526*100+T$2,Feuil2!$A$3:$CQ$931,HLOOKUP(Feuil1!$F526,Feuil2!$E$1:$DG$2,2,0),0))</f>
        <v>0</v>
      </c>
      <c r="U526" s="12">
        <f t="shared" si="30"/>
        <v>654.2600000000001</v>
      </c>
    </row>
    <row r="527" spans="1:21" x14ac:dyDescent="0.35">
      <c r="A527" s="10" t="s">
        <v>39</v>
      </c>
      <c r="B527" s="8" t="s">
        <v>40</v>
      </c>
      <c r="C527" s="39">
        <v>473700</v>
      </c>
      <c r="D527" s="39">
        <v>425900</v>
      </c>
      <c r="E527" s="39">
        <v>28</v>
      </c>
      <c r="F527" s="10">
        <v>4868</v>
      </c>
      <c r="G527" s="5" t="s">
        <v>23</v>
      </c>
      <c r="H527" s="11">
        <v>1970</v>
      </c>
      <c r="I527" s="12">
        <f>IF(ISBLANK(VLOOKUP($H527*100+I$2,Feuil2!$A$3:$CQ$931,HLOOKUP(Feuil1!$F527,Feuil2!$E$1:$DG$2,2,0),0)),"",VLOOKUP($H527*100+I$2,Feuil2!$A$3:$CQ$931,HLOOKUP(Feuil1!$F527,Feuil2!$E$1:$DG$2,2,0),0))</f>
        <v>0</v>
      </c>
      <c r="J527" s="12">
        <f>IF(ISBLANK(VLOOKUP($H527*100+J$2,Feuil2!$A$3:$CQ$931,HLOOKUP(Feuil1!$F527,Feuil2!$E$1:$DG$2,2,0),0)),"",VLOOKUP($H527*100+J$2,Feuil2!$A$3:$CQ$931,HLOOKUP(Feuil1!$F527,Feuil2!$E$1:$DG$2,2,0),0))</f>
        <v>0</v>
      </c>
      <c r="K527" s="12">
        <f>IF(ISBLANK(VLOOKUP($H527*100+K$2,Feuil2!$A$3:$CQ$931,HLOOKUP(Feuil1!$F527,Feuil2!$E$1:$DG$2,2,0),0)),"",VLOOKUP($H527*100+K$2,Feuil2!$A$3:$CQ$931,HLOOKUP(Feuil1!$F527,Feuil2!$E$1:$DG$2,2,0),0))</f>
        <v>16.3</v>
      </c>
      <c r="L527" s="12">
        <f>IF(ISBLANK(VLOOKUP($H527*100+L$2,Feuil2!$A$3:$CQ$931,HLOOKUP(Feuil1!$F527,Feuil2!$E$1:$DG$2,2,0),0)),"",VLOOKUP($H527*100+L$2,Feuil2!$A$3:$CQ$931,HLOOKUP(Feuil1!$F527,Feuil2!$E$1:$DG$2,2,0),0))</f>
        <v>97.2</v>
      </c>
      <c r="M527" s="12">
        <f>IF(ISBLANK(VLOOKUP($H527*100+M$2,Feuil2!$A$3:$CQ$931,HLOOKUP(Feuil1!$F527,Feuil2!$E$1:$DG$2,2,0),0)),"",VLOOKUP($H527*100+M$2,Feuil2!$A$3:$CQ$931,HLOOKUP(Feuil1!$F527,Feuil2!$E$1:$DG$2,2,0),0))</f>
        <v>138.19999999999999</v>
      </c>
      <c r="N527" s="12">
        <f>IF(ISBLANK(VLOOKUP($H527*100+N$2,Feuil2!$A$3:$CQ$931,HLOOKUP(Feuil1!$F527,Feuil2!$E$1:$DG$2,2,0),0)),"",VLOOKUP($H527*100+N$2,Feuil2!$A$3:$CQ$931,HLOOKUP(Feuil1!$F527,Feuil2!$E$1:$DG$2,2,0),0))</f>
        <v>6.8</v>
      </c>
      <c r="O527" s="12">
        <f>IF(ISBLANK(VLOOKUP($H527*100+O$2,Feuil2!$A$3:$CQ$931,HLOOKUP(Feuil1!$F527,Feuil2!$E$1:$DG$2,2,0),0)),"",VLOOKUP($H527*100+O$2,Feuil2!$A$3:$CQ$931,HLOOKUP(Feuil1!$F527,Feuil2!$E$1:$DG$2,2,0),0))</f>
        <v>137.30000000000001</v>
      </c>
      <c r="P527" s="12">
        <f>IF(ISBLANK(VLOOKUP($H527*100+P$2,Feuil2!$A$3:$CQ$931,HLOOKUP(Feuil1!$F527,Feuil2!$E$1:$DG$2,2,0),0)),"",VLOOKUP($H527*100+P$2,Feuil2!$A$3:$CQ$931,HLOOKUP(Feuil1!$F527,Feuil2!$E$1:$DG$2,2,0),0))</f>
        <v>203.6</v>
      </c>
      <c r="Q527" s="12">
        <f>IF(ISBLANK(VLOOKUP($H527*100+Q$2,Feuil2!$A$3:$CQ$931,HLOOKUP(Feuil1!$F527,Feuil2!$E$1:$DG$2,2,0),0)),"",VLOOKUP($H527*100+Q$2,Feuil2!$A$3:$CQ$931,HLOOKUP(Feuil1!$F527,Feuil2!$E$1:$DG$2,2,0),0))</f>
        <v>84</v>
      </c>
      <c r="R527" s="12">
        <f>IF(ISBLANK(VLOOKUP($H527*100+R$2,Feuil2!$A$3:$CQ$931,HLOOKUP(Feuil1!$F527,Feuil2!$E$1:$DG$2,2,0),0)),"",VLOOKUP($H527*100+R$2,Feuil2!$A$3:$CQ$931,HLOOKUP(Feuil1!$F527,Feuil2!$E$1:$DG$2,2,0),0))</f>
        <v>11.7</v>
      </c>
      <c r="S527" s="12">
        <f>IF(ISBLANK(VLOOKUP($H527*100+S$2,Feuil2!$A$3:$CQ$931,HLOOKUP(Feuil1!$F527,Feuil2!$E$1:$DG$2,2,0),0)),"",VLOOKUP($H527*100+S$2,Feuil2!$A$3:$CQ$931,HLOOKUP(Feuil1!$F527,Feuil2!$E$1:$DG$2,2,0),0))</f>
        <v>0</v>
      </c>
      <c r="T527" s="12">
        <f>IF(ISBLANK(VLOOKUP($H527*100+T$2,Feuil2!$A$3:$CQ$931,HLOOKUP(Feuil1!$F527,Feuil2!$E$1:$DG$2,2,0),0)),"",VLOOKUP($H527*100+T$2,Feuil2!$A$3:$CQ$931,HLOOKUP(Feuil1!$F527,Feuil2!$E$1:$DG$2,2,0),0))</f>
        <v>0</v>
      </c>
      <c r="U527" s="12">
        <f t="shared" si="30"/>
        <v>695.1</v>
      </c>
    </row>
    <row r="528" spans="1:21" x14ac:dyDescent="0.35">
      <c r="A528" s="10" t="s">
        <v>39</v>
      </c>
      <c r="B528" s="8" t="s">
        <v>40</v>
      </c>
      <c r="C528" s="39">
        <v>473700</v>
      </c>
      <c r="D528" s="39">
        <v>425900</v>
      </c>
      <c r="E528" s="39">
        <v>28</v>
      </c>
      <c r="F528" s="10">
        <v>4868</v>
      </c>
      <c r="G528" s="5" t="s">
        <v>23</v>
      </c>
      <c r="H528" s="11">
        <v>1971</v>
      </c>
      <c r="I528" s="12">
        <f>IF(ISBLANK(VLOOKUP($H528*100+I$2,Feuil2!$A$3:$CQ$931,HLOOKUP(Feuil1!$F528,Feuil2!$E$1:$DG$2,2,0),0)),"",VLOOKUP($H528*100+I$2,Feuil2!$A$3:$CQ$931,HLOOKUP(Feuil1!$F528,Feuil2!$E$1:$DG$2,2,0),0))</f>
        <v>0.7</v>
      </c>
      <c r="J528" s="12">
        <f>IF(ISBLANK(VLOOKUP($H528*100+J$2,Feuil2!$A$3:$CQ$931,HLOOKUP(Feuil1!$F528,Feuil2!$E$1:$DG$2,2,0),0)),"",VLOOKUP($H528*100+J$2,Feuil2!$A$3:$CQ$931,HLOOKUP(Feuil1!$F528,Feuil2!$E$1:$DG$2,2,0),0))</f>
        <v>0.3</v>
      </c>
      <c r="K528" s="12">
        <f>IF(ISBLANK(VLOOKUP($H528*100+K$2,Feuil2!$A$3:$CQ$931,HLOOKUP(Feuil1!$F528,Feuil2!$E$1:$DG$2,2,0),0)),"",VLOOKUP($H528*100+K$2,Feuil2!$A$3:$CQ$931,HLOOKUP(Feuil1!$F528,Feuil2!$E$1:$DG$2,2,0),0))</f>
        <v>98.6</v>
      </c>
      <c r="L528" s="12">
        <f>IF(ISBLANK(VLOOKUP($H528*100+L$2,Feuil2!$A$3:$CQ$931,HLOOKUP(Feuil1!$F528,Feuil2!$E$1:$DG$2,2,0),0)),"",VLOOKUP($H528*100+L$2,Feuil2!$A$3:$CQ$931,HLOOKUP(Feuil1!$F528,Feuil2!$E$1:$DG$2,2,0),0))</f>
        <v>59.9</v>
      </c>
      <c r="M528" s="12">
        <f>IF(ISBLANK(VLOOKUP($H528*100+M$2,Feuil2!$A$3:$CQ$931,HLOOKUP(Feuil1!$F528,Feuil2!$E$1:$DG$2,2,0),0)),"",VLOOKUP($H528*100+M$2,Feuil2!$A$3:$CQ$931,HLOOKUP(Feuil1!$F528,Feuil2!$E$1:$DG$2,2,0),0))</f>
        <v>118.8</v>
      </c>
      <c r="N528" s="12">
        <f>IF(ISBLANK(VLOOKUP($H528*100+N$2,Feuil2!$A$3:$CQ$931,HLOOKUP(Feuil1!$F528,Feuil2!$E$1:$DG$2,2,0),0)),"",VLOOKUP($H528*100+N$2,Feuil2!$A$3:$CQ$931,HLOOKUP(Feuil1!$F528,Feuil2!$E$1:$DG$2,2,0),0))</f>
        <v>90.3</v>
      </c>
      <c r="O528" s="12">
        <f>IF(ISBLANK(VLOOKUP($H528*100+O$2,Feuil2!$A$3:$CQ$931,HLOOKUP(Feuil1!$F528,Feuil2!$E$1:$DG$2,2,0),0)),"",VLOOKUP($H528*100+O$2,Feuil2!$A$3:$CQ$931,HLOOKUP(Feuil1!$F528,Feuil2!$E$1:$DG$2,2,0),0))</f>
        <v>91.2</v>
      </c>
      <c r="P528" s="12">
        <f>IF(ISBLANK(VLOOKUP($H528*100+P$2,Feuil2!$A$3:$CQ$931,HLOOKUP(Feuil1!$F528,Feuil2!$E$1:$DG$2,2,0),0)),"",VLOOKUP($H528*100+P$2,Feuil2!$A$3:$CQ$931,HLOOKUP(Feuil1!$F528,Feuil2!$E$1:$DG$2,2,0),0))</f>
        <v>17.899999999999999</v>
      </c>
      <c r="Q528" s="12">
        <f>IF(ISBLANK(VLOOKUP($H528*100+Q$2,Feuil2!$A$3:$CQ$931,HLOOKUP(Feuil1!$F528,Feuil2!$E$1:$DG$2,2,0),0)),"",VLOOKUP($H528*100+Q$2,Feuil2!$A$3:$CQ$931,HLOOKUP(Feuil1!$F528,Feuil2!$E$1:$DG$2,2,0),0))</f>
        <v>66.099999999999994</v>
      </c>
      <c r="R528" s="12">
        <f>IF(ISBLANK(VLOOKUP($H528*100+R$2,Feuil2!$A$3:$CQ$931,HLOOKUP(Feuil1!$F528,Feuil2!$E$1:$DG$2,2,0),0)),"",VLOOKUP($H528*100+R$2,Feuil2!$A$3:$CQ$931,HLOOKUP(Feuil1!$F528,Feuil2!$E$1:$DG$2,2,0),0))</f>
        <v>0</v>
      </c>
      <c r="S528" s="12">
        <f>IF(ISBLANK(VLOOKUP($H528*100+S$2,Feuil2!$A$3:$CQ$931,HLOOKUP(Feuil1!$F528,Feuil2!$E$1:$DG$2,2,0),0)),"",VLOOKUP($H528*100+S$2,Feuil2!$A$3:$CQ$931,HLOOKUP(Feuil1!$F528,Feuil2!$E$1:$DG$2,2,0),0))</f>
        <v>0</v>
      </c>
      <c r="T528" s="12">
        <f>IF(ISBLANK(VLOOKUP($H528*100+T$2,Feuil2!$A$3:$CQ$931,HLOOKUP(Feuil1!$F528,Feuil2!$E$1:$DG$2,2,0),0)),"",VLOOKUP($H528*100+T$2,Feuil2!$A$3:$CQ$931,HLOOKUP(Feuil1!$F528,Feuil2!$E$1:$DG$2,2,0),0))</f>
        <v>1.4</v>
      </c>
      <c r="U528" s="12">
        <f t="shared" si="30"/>
        <v>545.19999999999993</v>
      </c>
    </row>
    <row r="529" spans="1:21" x14ac:dyDescent="0.35">
      <c r="A529" s="10" t="s">
        <v>39</v>
      </c>
      <c r="B529" s="8" t="s">
        <v>40</v>
      </c>
      <c r="C529" s="39">
        <v>473700</v>
      </c>
      <c r="D529" s="39">
        <v>425900</v>
      </c>
      <c r="E529" s="39">
        <v>28</v>
      </c>
      <c r="F529" s="10">
        <v>4868</v>
      </c>
      <c r="G529" s="5" t="s">
        <v>23</v>
      </c>
      <c r="H529" s="11">
        <v>1972</v>
      </c>
      <c r="I529" s="12">
        <f>IF(ISBLANK(VLOOKUP($H529*100+I$2,Feuil2!$A$3:$CQ$931,HLOOKUP(Feuil1!$F529,Feuil2!$E$1:$DG$2,2,0),0)),"",VLOOKUP($H529*100+I$2,Feuil2!$A$3:$CQ$931,HLOOKUP(Feuil1!$F529,Feuil2!$E$1:$DG$2,2,0),0))</f>
        <v>7.7</v>
      </c>
      <c r="J529" s="12">
        <f>IF(ISBLANK(VLOOKUP($H529*100+J$2,Feuil2!$A$3:$CQ$931,HLOOKUP(Feuil1!$F529,Feuil2!$E$1:$DG$2,2,0),0)),"",VLOOKUP($H529*100+J$2,Feuil2!$A$3:$CQ$931,HLOOKUP(Feuil1!$F529,Feuil2!$E$1:$DG$2,2,0),0))</f>
        <v>110.3</v>
      </c>
      <c r="K529" s="12">
        <f>IF(ISBLANK(VLOOKUP($H529*100+K$2,Feuil2!$A$3:$CQ$931,HLOOKUP(Feuil1!$F529,Feuil2!$E$1:$DG$2,2,0),0)),"",VLOOKUP($H529*100+K$2,Feuil2!$A$3:$CQ$931,HLOOKUP(Feuil1!$F529,Feuil2!$E$1:$DG$2,2,0),0))</f>
        <v>8.3000000000000007</v>
      </c>
      <c r="L529" s="12">
        <f>IF(ISBLANK(VLOOKUP($H529*100+L$2,Feuil2!$A$3:$CQ$931,HLOOKUP(Feuil1!$F529,Feuil2!$E$1:$DG$2,2,0),0)),"",VLOOKUP($H529*100+L$2,Feuil2!$A$3:$CQ$931,HLOOKUP(Feuil1!$F529,Feuil2!$E$1:$DG$2,2,0),0))</f>
        <v>53.7</v>
      </c>
      <c r="M529" s="12">
        <f>IF(ISBLANK(VLOOKUP($H529*100+M$2,Feuil2!$A$3:$CQ$931,HLOOKUP(Feuil1!$F529,Feuil2!$E$1:$DG$2,2,0),0)),"",VLOOKUP($H529*100+M$2,Feuil2!$A$3:$CQ$931,HLOOKUP(Feuil1!$F529,Feuil2!$E$1:$DG$2,2,0),0))</f>
        <v>62.1</v>
      </c>
      <c r="N529" s="12">
        <f>IF(ISBLANK(VLOOKUP($H529*100+N$2,Feuil2!$A$3:$CQ$931,HLOOKUP(Feuil1!$F529,Feuil2!$E$1:$DG$2,2,0),0)),"",VLOOKUP($H529*100+N$2,Feuil2!$A$3:$CQ$931,HLOOKUP(Feuil1!$F529,Feuil2!$E$1:$DG$2,2,0),0))</f>
        <v>53.5</v>
      </c>
      <c r="O529" s="12">
        <f>IF(ISBLANK(VLOOKUP($H529*100+O$2,Feuil2!$A$3:$CQ$931,HLOOKUP(Feuil1!$F529,Feuil2!$E$1:$DG$2,2,0),0)),"",VLOOKUP($H529*100+O$2,Feuil2!$A$3:$CQ$931,HLOOKUP(Feuil1!$F529,Feuil2!$E$1:$DG$2,2,0),0))</f>
        <v>50.5</v>
      </c>
      <c r="P529" s="12">
        <f>IF(ISBLANK(VLOOKUP($H529*100+P$2,Feuil2!$A$3:$CQ$931,HLOOKUP(Feuil1!$F529,Feuil2!$E$1:$DG$2,2,0),0)),"",VLOOKUP($H529*100+P$2,Feuil2!$A$3:$CQ$931,HLOOKUP(Feuil1!$F529,Feuil2!$E$1:$DG$2,2,0),0))</f>
        <v>19.100000000000001</v>
      </c>
      <c r="Q529" s="12">
        <f>IF(ISBLANK(VLOOKUP($H529*100+Q$2,Feuil2!$A$3:$CQ$931,HLOOKUP(Feuil1!$F529,Feuil2!$E$1:$DG$2,2,0),0)),"",VLOOKUP($H529*100+Q$2,Feuil2!$A$3:$CQ$931,HLOOKUP(Feuil1!$F529,Feuil2!$E$1:$DG$2,2,0),0))</f>
        <v>24.5</v>
      </c>
      <c r="R529" s="12">
        <f>IF(ISBLANK(VLOOKUP($H529*100+R$2,Feuil2!$A$3:$CQ$931,HLOOKUP(Feuil1!$F529,Feuil2!$E$1:$DG$2,2,0),0)),"",VLOOKUP($H529*100+R$2,Feuil2!$A$3:$CQ$931,HLOOKUP(Feuil1!$F529,Feuil2!$E$1:$DG$2,2,0),0))</f>
        <v>0</v>
      </c>
      <c r="S529" s="12">
        <f>IF(ISBLANK(VLOOKUP($H529*100+S$2,Feuil2!$A$3:$CQ$931,HLOOKUP(Feuil1!$F529,Feuil2!$E$1:$DG$2,2,0),0)),"",VLOOKUP($H529*100+S$2,Feuil2!$A$3:$CQ$931,HLOOKUP(Feuil1!$F529,Feuil2!$E$1:$DG$2,2,0),0))</f>
        <v>0</v>
      </c>
      <c r="T529" s="12">
        <f>IF(ISBLANK(VLOOKUP($H529*100+T$2,Feuil2!$A$3:$CQ$931,HLOOKUP(Feuil1!$F529,Feuil2!$E$1:$DG$2,2,0),0)),"",VLOOKUP($H529*100+T$2,Feuil2!$A$3:$CQ$931,HLOOKUP(Feuil1!$F529,Feuil2!$E$1:$DG$2,2,0),0))</f>
        <v>1.5</v>
      </c>
      <c r="U529" s="12">
        <f t="shared" si="30"/>
        <v>391.20000000000005</v>
      </c>
    </row>
    <row r="530" spans="1:21" x14ac:dyDescent="0.35">
      <c r="A530" s="10" t="s">
        <v>39</v>
      </c>
      <c r="B530" s="8" t="s">
        <v>40</v>
      </c>
      <c r="C530" s="39">
        <v>473700</v>
      </c>
      <c r="D530" s="39">
        <v>425900</v>
      </c>
      <c r="E530" s="39">
        <v>28</v>
      </c>
      <c r="F530" s="10">
        <v>4868</v>
      </c>
      <c r="G530" s="5" t="s">
        <v>23</v>
      </c>
      <c r="H530" s="11">
        <v>1973</v>
      </c>
      <c r="I530" s="12">
        <f>IF(ISBLANK(VLOOKUP($H530*100+I$2,Feuil2!$A$3:$CQ$931,HLOOKUP(Feuil1!$F530,Feuil2!$E$1:$DG$2,2,0),0)),"",VLOOKUP($H530*100+I$2,Feuil2!$A$3:$CQ$931,HLOOKUP(Feuil1!$F530,Feuil2!$E$1:$DG$2,2,0),0))</f>
        <v>0</v>
      </c>
      <c r="J530" s="12">
        <f>IF(ISBLANK(VLOOKUP($H530*100+J$2,Feuil2!$A$3:$CQ$931,HLOOKUP(Feuil1!$F530,Feuil2!$E$1:$DG$2,2,0),0)),"",VLOOKUP($H530*100+J$2,Feuil2!$A$3:$CQ$931,HLOOKUP(Feuil1!$F530,Feuil2!$E$1:$DG$2,2,0),0))</f>
        <v>4.5999999999999996</v>
      </c>
      <c r="K530" s="12">
        <f>IF(ISBLANK(VLOOKUP($H530*100+K$2,Feuil2!$A$3:$CQ$931,HLOOKUP(Feuil1!$F530,Feuil2!$E$1:$DG$2,2,0),0)),"",VLOOKUP($H530*100+K$2,Feuil2!$A$3:$CQ$931,HLOOKUP(Feuil1!$F530,Feuil2!$E$1:$DG$2,2,0),0))</f>
        <v>21</v>
      </c>
      <c r="L530" s="12">
        <f>IF(ISBLANK(VLOOKUP($H530*100+L$2,Feuil2!$A$3:$CQ$931,HLOOKUP(Feuil1!$F530,Feuil2!$E$1:$DG$2,2,0),0)),"",VLOOKUP($H530*100+L$2,Feuil2!$A$3:$CQ$931,HLOOKUP(Feuil1!$F530,Feuil2!$E$1:$DG$2,2,0),0))</f>
        <v>134.1</v>
      </c>
      <c r="M530" s="12">
        <f>IF(ISBLANK(VLOOKUP($H530*100+M$2,Feuil2!$A$3:$CQ$931,HLOOKUP(Feuil1!$F530,Feuil2!$E$1:$DG$2,2,0),0)),"",VLOOKUP($H530*100+M$2,Feuil2!$A$3:$CQ$931,HLOOKUP(Feuil1!$F530,Feuil2!$E$1:$DG$2,2,0),0))</f>
        <v>34.200000000000003</v>
      </c>
      <c r="N530" s="12">
        <f>IF(ISBLANK(VLOOKUP($H530*100+N$2,Feuil2!$A$3:$CQ$931,HLOOKUP(Feuil1!$F530,Feuil2!$E$1:$DG$2,2,0),0)),"",VLOOKUP($H530*100+N$2,Feuil2!$A$3:$CQ$931,HLOOKUP(Feuil1!$F530,Feuil2!$E$1:$DG$2,2,0),0))</f>
        <v>77.3</v>
      </c>
      <c r="O530" s="12">
        <f>IF(ISBLANK(VLOOKUP($H530*100+O$2,Feuil2!$A$3:$CQ$931,HLOOKUP(Feuil1!$F530,Feuil2!$E$1:$DG$2,2,0),0)),"",VLOOKUP($H530*100+O$2,Feuil2!$A$3:$CQ$931,HLOOKUP(Feuil1!$F530,Feuil2!$E$1:$DG$2,2,0),0))</f>
        <v>63.9</v>
      </c>
      <c r="P530" s="12">
        <f>IF(ISBLANK(VLOOKUP($H530*100+P$2,Feuil2!$A$3:$CQ$931,HLOOKUP(Feuil1!$F530,Feuil2!$E$1:$DG$2,2,0),0)),"",VLOOKUP($H530*100+P$2,Feuil2!$A$3:$CQ$931,HLOOKUP(Feuil1!$F530,Feuil2!$E$1:$DG$2,2,0),0))</f>
        <v>161.30000000000001</v>
      </c>
      <c r="Q530" s="12">
        <f>IF(ISBLANK(VLOOKUP($H530*100+Q$2,Feuil2!$A$3:$CQ$931,HLOOKUP(Feuil1!$F530,Feuil2!$E$1:$DG$2,2,0),0)),"",VLOOKUP($H530*100+Q$2,Feuil2!$A$3:$CQ$931,HLOOKUP(Feuil1!$F530,Feuil2!$E$1:$DG$2,2,0),0))</f>
        <v>1.4</v>
      </c>
      <c r="R530" s="12">
        <f>IF(ISBLANK(VLOOKUP($H530*100+R$2,Feuil2!$A$3:$CQ$931,HLOOKUP(Feuil1!$F530,Feuil2!$E$1:$DG$2,2,0),0)),"",VLOOKUP($H530*100+R$2,Feuil2!$A$3:$CQ$931,HLOOKUP(Feuil1!$F530,Feuil2!$E$1:$DG$2,2,0),0))</f>
        <v>15.5</v>
      </c>
      <c r="S530" s="12">
        <f>IF(ISBLANK(VLOOKUP($H530*100+S$2,Feuil2!$A$3:$CQ$931,HLOOKUP(Feuil1!$F530,Feuil2!$E$1:$DG$2,2,0),0)),"",VLOOKUP($H530*100+S$2,Feuil2!$A$3:$CQ$931,HLOOKUP(Feuil1!$F530,Feuil2!$E$1:$DG$2,2,0),0))</f>
        <v>0</v>
      </c>
      <c r="T530" s="12">
        <f>IF(ISBLANK(VLOOKUP($H530*100+T$2,Feuil2!$A$3:$CQ$931,HLOOKUP(Feuil1!$F530,Feuil2!$E$1:$DG$2,2,0),0)),"",VLOOKUP($H530*100+T$2,Feuil2!$A$3:$CQ$931,HLOOKUP(Feuil1!$F530,Feuil2!$E$1:$DG$2,2,0),0))</f>
        <v>0</v>
      </c>
      <c r="U530" s="12">
        <f t="shared" si="30"/>
        <v>513.29999999999995</v>
      </c>
    </row>
    <row r="531" spans="1:21" x14ac:dyDescent="0.35">
      <c r="A531" s="10" t="s">
        <v>39</v>
      </c>
      <c r="B531" s="8" t="s">
        <v>40</v>
      </c>
      <c r="C531" s="39">
        <v>473700</v>
      </c>
      <c r="D531" s="39">
        <v>425900</v>
      </c>
      <c r="E531" s="39">
        <v>28</v>
      </c>
      <c r="F531" s="10">
        <v>4868</v>
      </c>
      <c r="G531" s="5" t="s">
        <v>23</v>
      </c>
      <c r="H531" s="11">
        <v>1974</v>
      </c>
      <c r="I531" s="12">
        <f>IF(ISBLANK(VLOOKUP($H531*100+I$2,Feuil2!$A$3:$CQ$931,HLOOKUP(Feuil1!$F531,Feuil2!$E$1:$DG$2,2,0),0)),"",VLOOKUP($H531*100+I$2,Feuil2!$A$3:$CQ$931,HLOOKUP(Feuil1!$F531,Feuil2!$E$1:$DG$2,2,0),0))</f>
        <v>0.2</v>
      </c>
      <c r="J531" s="12">
        <f>IF(ISBLANK(VLOOKUP($H531*100+J$2,Feuil2!$A$3:$CQ$931,HLOOKUP(Feuil1!$F531,Feuil2!$E$1:$DG$2,2,0),0)),"",VLOOKUP($H531*100+J$2,Feuil2!$A$3:$CQ$931,HLOOKUP(Feuil1!$F531,Feuil2!$E$1:$DG$2,2,0),0))</f>
        <v>18.100000000000001</v>
      </c>
      <c r="K531" s="12">
        <f>IF(ISBLANK(VLOOKUP($H531*100+K$2,Feuil2!$A$3:$CQ$931,HLOOKUP(Feuil1!$F531,Feuil2!$E$1:$DG$2,2,0),0)),"",VLOOKUP($H531*100+K$2,Feuil2!$A$3:$CQ$931,HLOOKUP(Feuil1!$F531,Feuil2!$E$1:$DG$2,2,0),0))</f>
        <v>8.1</v>
      </c>
      <c r="L531" s="12">
        <f>IF(ISBLANK(VLOOKUP($H531*100+L$2,Feuil2!$A$3:$CQ$931,HLOOKUP(Feuil1!$F531,Feuil2!$E$1:$DG$2,2,0),0)),"",VLOOKUP($H531*100+L$2,Feuil2!$A$3:$CQ$931,HLOOKUP(Feuil1!$F531,Feuil2!$E$1:$DG$2,2,0),0))</f>
        <v>0</v>
      </c>
      <c r="M531" s="12">
        <f>IF(ISBLANK(VLOOKUP($H531*100+M$2,Feuil2!$A$3:$CQ$931,HLOOKUP(Feuil1!$F531,Feuil2!$E$1:$DG$2,2,0),0)),"",VLOOKUP($H531*100+M$2,Feuil2!$A$3:$CQ$931,HLOOKUP(Feuil1!$F531,Feuil2!$E$1:$DG$2,2,0),0))</f>
        <v>42.1</v>
      </c>
      <c r="N531" s="12">
        <f>IF(ISBLANK(VLOOKUP($H531*100+N$2,Feuil2!$A$3:$CQ$931,HLOOKUP(Feuil1!$F531,Feuil2!$E$1:$DG$2,2,0),0)),"",VLOOKUP($H531*100+N$2,Feuil2!$A$3:$CQ$931,HLOOKUP(Feuil1!$F531,Feuil2!$E$1:$DG$2,2,0),0))</f>
        <v>74.599999999999994</v>
      </c>
      <c r="O531" s="12">
        <f>IF(ISBLANK(VLOOKUP($H531*100+O$2,Feuil2!$A$3:$CQ$931,HLOOKUP(Feuil1!$F531,Feuil2!$E$1:$DG$2,2,0),0)),"",VLOOKUP($H531*100+O$2,Feuil2!$A$3:$CQ$931,HLOOKUP(Feuil1!$F531,Feuil2!$E$1:$DG$2,2,0),0))</f>
        <v>129.30000000000001</v>
      </c>
      <c r="P531" s="12">
        <f>IF(ISBLANK(VLOOKUP($H531*100+P$2,Feuil2!$A$3:$CQ$931,HLOOKUP(Feuil1!$F531,Feuil2!$E$1:$DG$2,2,0),0)),"",VLOOKUP($H531*100+P$2,Feuil2!$A$3:$CQ$931,HLOOKUP(Feuil1!$F531,Feuil2!$E$1:$DG$2,2,0),0))</f>
        <v>61.5</v>
      </c>
      <c r="Q531" s="12">
        <f>IF(ISBLANK(VLOOKUP($H531*100+Q$2,Feuil2!$A$3:$CQ$931,HLOOKUP(Feuil1!$F531,Feuil2!$E$1:$DG$2,2,0),0)),"",VLOOKUP($H531*100+Q$2,Feuil2!$A$3:$CQ$931,HLOOKUP(Feuil1!$F531,Feuil2!$E$1:$DG$2,2,0),0))</f>
        <v>33.5</v>
      </c>
      <c r="R531" s="12">
        <f>IF(ISBLANK(VLOOKUP($H531*100+R$2,Feuil2!$A$3:$CQ$931,HLOOKUP(Feuil1!$F531,Feuil2!$E$1:$DG$2,2,0),0)),"",VLOOKUP($H531*100+R$2,Feuil2!$A$3:$CQ$931,HLOOKUP(Feuil1!$F531,Feuil2!$E$1:$DG$2,2,0),0))</f>
        <v>0</v>
      </c>
      <c r="S531" s="12">
        <f>IF(ISBLANK(VLOOKUP($H531*100+S$2,Feuil2!$A$3:$CQ$931,HLOOKUP(Feuil1!$F531,Feuil2!$E$1:$DG$2,2,0),0)),"",VLOOKUP($H531*100+S$2,Feuil2!$A$3:$CQ$931,HLOOKUP(Feuil1!$F531,Feuil2!$E$1:$DG$2,2,0),0))</f>
        <v>0</v>
      </c>
      <c r="T531" s="12">
        <f>IF(ISBLANK(VLOOKUP($H531*100+T$2,Feuil2!$A$3:$CQ$931,HLOOKUP(Feuil1!$F531,Feuil2!$E$1:$DG$2,2,0),0)),"",VLOOKUP($H531*100+T$2,Feuil2!$A$3:$CQ$931,HLOOKUP(Feuil1!$F531,Feuil2!$E$1:$DG$2,2,0),0))</f>
        <v>0</v>
      </c>
      <c r="U531" s="12">
        <f t="shared" si="30"/>
        <v>367.4</v>
      </c>
    </row>
    <row r="532" spans="1:21" x14ac:dyDescent="0.35">
      <c r="A532" s="10" t="s">
        <v>39</v>
      </c>
      <c r="B532" s="8" t="s">
        <v>40</v>
      </c>
      <c r="C532" s="39">
        <v>473700</v>
      </c>
      <c r="D532" s="39">
        <v>425900</v>
      </c>
      <c r="E532" s="39">
        <v>28</v>
      </c>
      <c r="F532" s="10">
        <v>4868</v>
      </c>
      <c r="G532" s="5" t="s">
        <v>23</v>
      </c>
      <c r="H532" s="11">
        <v>1975</v>
      </c>
      <c r="I532" s="12">
        <f>IF(ISBLANK(VLOOKUP($H532*100+I$2,Feuil2!$A$3:$CQ$931,HLOOKUP(Feuil1!$F532,Feuil2!$E$1:$DG$2,2,0),0)),"",VLOOKUP($H532*100+I$2,Feuil2!$A$3:$CQ$931,HLOOKUP(Feuil1!$F532,Feuil2!$E$1:$DG$2,2,0),0))</f>
        <v>1.6</v>
      </c>
      <c r="J532" s="12">
        <f>IF(ISBLANK(VLOOKUP($H532*100+J$2,Feuil2!$A$3:$CQ$931,HLOOKUP(Feuil1!$F532,Feuil2!$E$1:$DG$2,2,0),0)),"",VLOOKUP($H532*100+J$2,Feuil2!$A$3:$CQ$931,HLOOKUP(Feuil1!$F532,Feuil2!$E$1:$DG$2,2,0),0))</f>
        <v>2.9</v>
      </c>
      <c r="K532" s="12">
        <f>IF(ISBLANK(VLOOKUP($H532*100+K$2,Feuil2!$A$3:$CQ$931,HLOOKUP(Feuil1!$F532,Feuil2!$E$1:$DG$2,2,0),0)),"",VLOOKUP($H532*100+K$2,Feuil2!$A$3:$CQ$931,HLOOKUP(Feuil1!$F532,Feuil2!$E$1:$DG$2,2,0),0))</f>
        <v>45.2</v>
      </c>
      <c r="L532" s="12">
        <f>IF(ISBLANK(VLOOKUP($H532*100+L$2,Feuil2!$A$3:$CQ$931,HLOOKUP(Feuil1!$F532,Feuil2!$E$1:$DG$2,2,0),0)),"",VLOOKUP($H532*100+L$2,Feuil2!$A$3:$CQ$931,HLOOKUP(Feuil1!$F532,Feuil2!$E$1:$DG$2,2,0),0))</f>
        <v>168.4</v>
      </c>
      <c r="M532" s="12">
        <f>IF(ISBLANK(VLOOKUP($H532*100+M$2,Feuil2!$A$3:$CQ$931,HLOOKUP(Feuil1!$F532,Feuil2!$E$1:$DG$2,2,0),0)),"",VLOOKUP($H532*100+M$2,Feuil2!$A$3:$CQ$931,HLOOKUP(Feuil1!$F532,Feuil2!$E$1:$DG$2,2,0),0))</f>
        <v>37</v>
      </c>
      <c r="N532" s="12">
        <f>IF(ISBLANK(VLOOKUP($H532*100+N$2,Feuil2!$A$3:$CQ$931,HLOOKUP(Feuil1!$F532,Feuil2!$E$1:$DG$2,2,0),0)),"",VLOOKUP($H532*100+N$2,Feuil2!$A$3:$CQ$931,HLOOKUP(Feuil1!$F532,Feuil2!$E$1:$DG$2,2,0),0))</f>
        <v>64.7</v>
      </c>
      <c r="O532" s="12">
        <f>IF(ISBLANK(VLOOKUP($H532*100+O$2,Feuil2!$A$3:$CQ$931,HLOOKUP(Feuil1!$F532,Feuil2!$E$1:$DG$2,2,0),0)),"",VLOOKUP($H532*100+O$2,Feuil2!$A$3:$CQ$931,HLOOKUP(Feuil1!$F532,Feuil2!$E$1:$DG$2,2,0),0))</f>
        <v>38.799999999999997</v>
      </c>
      <c r="P532" s="12">
        <f>IF(ISBLANK(VLOOKUP($H532*100+P$2,Feuil2!$A$3:$CQ$931,HLOOKUP(Feuil1!$F532,Feuil2!$E$1:$DG$2,2,0),0)),"",VLOOKUP($H532*100+P$2,Feuil2!$A$3:$CQ$931,HLOOKUP(Feuil1!$F532,Feuil2!$E$1:$DG$2,2,0),0))</f>
        <v>76.400000000000006</v>
      </c>
      <c r="Q532" s="12">
        <f>IF(ISBLANK(VLOOKUP($H532*100+Q$2,Feuil2!$A$3:$CQ$931,HLOOKUP(Feuil1!$F532,Feuil2!$E$1:$DG$2,2,0),0)),"",VLOOKUP($H532*100+Q$2,Feuil2!$A$3:$CQ$931,HLOOKUP(Feuil1!$F532,Feuil2!$E$1:$DG$2,2,0),0))</f>
        <v>135.6</v>
      </c>
      <c r="R532" s="12">
        <f>IF(ISBLANK(VLOOKUP($H532*100+R$2,Feuil2!$A$3:$CQ$931,HLOOKUP(Feuil1!$F532,Feuil2!$E$1:$DG$2,2,0),0)),"",VLOOKUP($H532*100+R$2,Feuil2!$A$3:$CQ$931,HLOOKUP(Feuil1!$F532,Feuil2!$E$1:$DG$2,2,0),0))</f>
        <v>0.5</v>
      </c>
      <c r="S532" s="12">
        <f>IF(ISBLANK(VLOOKUP($H532*100+S$2,Feuil2!$A$3:$CQ$931,HLOOKUP(Feuil1!$F532,Feuil2!$E$1:$DG$2,2,0),0)),"",VLOOKUP($H532*100+S$2,Feuil2!$A$3:$CQ$931,HLOOKUP(Feuil1!$F532,Feuil2!$E$1:$DG$2,2,0),0))</f>
        <v>3.1</v>
      </c>
      <c r="T532" s="12">
        <f>IF(ISBLANK(VLOOKUP($H532*100+T$2,Feuil2!$A$3:$CQ$931,HLOOKUP(Feuil1!$F532,Feuil2!$E$1:$DG$2,2,0),0)),"",VLOOKUP($H532*100+T$2,Feuil2!$A$3:$CQ$931,HLOOKUP(Feuil1!$F532,Feuil2!$E$1:$DG$2,2,0),0))</f>
        <v>0</v>
      </c>
      <c r="U532" s="12">
        <f t="shared" si="30"/>
        <v>574.20000000000005</v>
      </c>
    </row>
    <row r="533" spans="1:21" x14ac:dyDescent="0.35">
      <c r="A533" s="10" t="s">
        <v>39</v>
      </c>
      <c r="B533" s="8" t="s">
        <v>40</v>
      </c>
      <c r="C533" s="39">
        <v>473700</v>
      </c>
      <c r="D533" s="39">
        <v>425900</v>
      </c>
      <c r="E533" s="39">
        <v>28</v>
      </c>
      <c r="F533" s="10">
        <v>4868</v>
      </c>
      <c r="G533" s="5" t="s">
        <v>23</v>
      </c>
      <c r="H533" s="11">
        <v>1976</v>
      </c>
      <c r="I533" s="12">
        <f>IF(ISBLANK(VLOOKUP($H533*100+I$2,Feuil2!$A$3:$CQ$931,HLOOKUP(Feuil1!$F533,Feuil2!$E$1:$DG$2,2,0),0)),"",VLOOKUP($H533*100+I$2,Feuil2!$A$3:$CQ$931,HLOOKUP(Feuil1!$F533,Feuil2!$E$1:$DG$2,2,0),0))</f>
        <v>12.3</v>
      </c>
      <c r="J533" s="12">
        <f>IF(ISBLANK(VLOOKUP($H533*100+J$2,Feuil2!$A$3:$CQ$931,HLOOKUP(Feuil1!$F533,Feuil2!$E$1:$DG$2,2,0),0)),"",VLOOKUP($H533*100+J$2,Feuil2!$A$3:$CQ$931,HLOOKUP(Feuil1!$F533,Feuil2!$E$1:$DG$2,2,0),0))</f>
        <v>139.69999999999999</v>
      </c>
      <c r="K533" s="12">
        <f>IF(ISBLANK(VLOOKUP($H533*100+K$2,Feuil2!$A$3:$CQ$931,HLOOKUP(Feuil1!$F533,Feuil2!$E$1:$DG$2,2,0),0)),"",VLOOKUP($H533*100+K$2,Feuil2!$A$3:$CQ$931,HLOOKUP(Feuil1!$F533,Feuil2!$E$1:$DG$2,2,0),0))</f>
        <v>8.1</v>
      </c>
      <c r="L533" s="12">
        <f>IF(ISBLANK(VLOOKUP($H533*100+L$2,Feuil2!$A$3:$CQ$931,HLOOKUP(Feuil1!$F533,Feuil2!$E$1:$DG$2,2,0),0)),"",VLOOKUP($H533*100+L$2,Feuil2!$A$3:$CQ$931,HLOOKUP(Feuil1!$F533,Feuil2!$E$1:$DG$2,2,0),0))</f>
        <v>122.9</v>
      </c>
      <c r="M533" s="12">
        <f>IF(ISBLANK(VLOOKUP($H533*100+M$2,Feuil2!$A$3:$CQ$931,HLOOKUP(Feuil1!$F533,Feuil2!$E$1:$DG$2,2,0),0)),"",VLOOKUP($H533*100+M$2,Feuil2!$A$3:$CQ$931,HLOOKUP(Feuil1!$F533,Feuil2!$E$1:$DG$2,2,0),0))</f>
        <v>265.3</v>
      </c>
      <c r="N533" s="12">
        <f>IF(ISBLANK(VLOOKUP($H533*100+N$2,Feuil2!$A$3:$CQ$931,HLOOKUP(Feuil1!$F533,Feuil2!$E$1:$DG$2,2,0),0)),"",VLOOKUP($H533*100+N$2,Feuil2!$A$3:$CQ$931,HLOOKUP(Feuil1!$F533,Feuil2!$E$1:$DG$2,2,0),0))</f>
        <v>128.6</v>
      </c>
      <c r="O533" s="12">
        <f>IF(ISBLANK(VLOOKUP($H533*100+O$2,Feuil2!$A$3:$CQ$931,HLOOKUP(Feuil1!$F533,Feuil2!$E$1:$DG$2,2,0),0)),"",VLOOKUP($H533*100+O$2,Feuil2!$A$3:$CQ$931,HLOOKUP(Feuil1!$F533,Feuil2!$E$1:$DG$2,2,0),0))</f>
        <v>9.4</v>
      </c>
      <c r="P533" s="12">
        <f>IF(ISBLANK(VLOOKUP($H533*100+P$2,Feuil2!$A$3:$CQ$931,HLOOKUP(Feuil1!$F533,Feuil2!$E$1:$DG$2,2,0),0)),"",VLOOKUP($H533*100+P$2,Feuil2!$A$3:$CQ$931,HLOOKUP(Feuil1!$F533,Feuil2!$E$1:$DG$2,2,0),0))</f>
        <v>0</v>
      </c>
      <c r="Q533" s="12">
        <f>IF(ISBLANK(VLOOKUP($H533*100+Q$2,Feuil2!$A$3:$CQ$931,HLOOKUP(Feuil1!$F533,Feuil2!$E$1:$DG$2,2,0),0)),"",VLOOKUP($H533*100+Q$2,Feuil2!$A$3:$CQ$931,HLOOKUP(Feuil1!$F533,Feuil2!$E$1:$DG$2,2,0),0))</f>
        <v>11.6</v>
      </c>
      <c r="R533" s="12">
        <f>IF(ISBLANK(VLOOKUP($H533*100+R$2,Feuil2!$A$3:$CQ$931,HLOOKUP(Feuil1!$F533,Feuil2!$E$1:$DG$2,2,0),0)),"",VLOOKUP($H533*100+R$2,Feuil2!$A$3:$CQ$931,HLOOKUP(Feuil1!$F533,Feuil2!$E$1:$DG$2,2,0),0))</f>
        <v>0</v>
      </c>
      <c r="S533" s="12">
        <f>IF(ISBLANK(VLOOKUP($H533*100+S$2,Feuil2!$A$3:$CQ$931,HLOOKUP(Feuil1!$F533,Feuil2!$E$1:$DG$2,2,0),0)),"",VLOOKUP($H533*100+S$2,Feuil2!$A$3:$CQ$931,HLOOKUP(Feuil1!$F533,Feuil2!$E$1:$DG$2,2,0),0))</f>
        <v>2.5</v>
      </c>
      <c r="T533" s="12">
        <f>IF(ISBLANK(VLOOKUP($H533*100+T$2,Feuil2!$A$3:$CQ$931,HLOOKUP(Feuil1!$F533,Feuil2!$E$1:$DG$2,2,0),0)),"",VLOOKUP($H533*100+T$2,Feuil2!$A$3:$CQ$931,HLOOKUP(Feuil1!$F533,Feuil2!$E$1:$DG$2,2,0),0))</f>
        <v>0</v>
      </c>
      <c r="U533" s="12">
        <f t="shared" si="30"/>
        <v>700.4</v>
      </c>
    </row>
    <row r="534" spans="1:21" x14ac:dyDescent="0.35">
      <c r="A534" s="10" t="s">
        <v>39</v>
      </c>
      <c r="B534" s="8" t="s">
        <v>40</v>
      </c>
      <c r="C534" s="39">
        <v>473700</v>
      </c>
      <c r="D534" s="39">
        <v>425900</v>
      </c>
      <c r="E534" s="39">
        <v>28</v>
      </c>
      <c r="F534" s="10">
        <v>4868</v>
      </c>
      <c r="G534" s="5" t="s">
        <v>23</v>
      </c>
      <c r="H534" s="11">
        <v>1977</v>
      </c>
      <c r="I534" s="12">
        <f>IF(ISBLANK(VLOOKUP($H534*100+I$2,Feuil2!$A$3:$CQ$931,HLOOKUP(Feuil1!$F534,Feuil2!$E$1:$DG$2,2,0),0)),"",VLOOKUP($H534*100+I$2,Feuil2!$A$3:$CQ$931,HLOOKUP(Feuil1!$F534,Feuil2!$E$1:$DG$2,2,0),0))</f>
        <v>0</v>
      </c>
      <c r="J534" s="12">
        <f>IF(ISBLANK(VLOOKUP($H534*100+J$2,Feuil2!$A$3:$CQ$931,HLOOKUP(Feuil1!$F534,Feuil2!$E$1:$DG$2,2,0),0)),"",VLOOKUP($H534*100+J$2,Feuil2!$A$3:$CQ$931,HLOOKUP(Feuil1!$F534,Feuil2!$E$1:$DG$2,2,0),0))</f>
        <v>42.6</v>
      </c>
      <c r="K534" s="12">
        <f>IF(ISBLANK(VLOOKUP($H534*100+K$2,Feuil2!$A$3:$CQ$931,HLOOKUP(Feuil1!$F534,Feuil2!$E$1:$DG$2,2,0),0)),"",VLOOKUP($H534*100+K$2,Feuil2!$A$3:$CQ$931,HLOOKUP(Feuil1!$F534,Feuil2!$E$1:$DG$2,2,0),0))</f>
        <v>43.5</v>
      </c>
      <c r="L534" s="12">
        <f>IF(ISBLANK(VLOOKUP($H534*100+L$2,Feuil2!$A$3:$CQ$931,HLOOKUP(Feuil1!$F534,Feuil2!$E$1:$DG$2,2,0),0)),"",VLOOKUP($H534*100+L$2,Feuil2!$A$3:$CQ$931,HLOOKUP(Feuil1!$F534,Feuil2!$E$1:$DG$2,2,0),0))</f>
        <v>69.400000000000006</v>
      </c>
      <c r="M534" s="12">
        <f>IF(ISBLANK(VLOOKUP($H534*100+M$2,Feuil2!$A$3:$CQ$931,HLOOKUP(Feuil1!$F534,Feuil2!$E$1:$DG$2,2,0),0)),"",VLOOKUP($H534*100+M$2,Feuil2!$A$3:$CQ$931,HLOOKUP(Feuil1!$F534,Feuil2!$E$1:$DG$2,2,0),0))</f>
        <v>95.4</v>
      </c>
      <c r="N534" s="12">
        <f>IF(ISBLANK(VLOOKUP($H534*100+N$2,Feuil2!$A$3:$CQ$931,HLOOKUP(Feuil1!$F534,Feuil2!$E$1:$DG$2,2,0),0)),"",VLOOKUP($H534*100+N$2,Feuil2!$A$3:$CQ$931,HLOOKUP(Feuil1!$F534,Feuil2!$E$1:$DG$2,2,0),0))</f>
        <v>90.4</v>
      </c>
      <c r="O534" s="12">
        <f>IF(ISBLANK(VLOOKUP($H534*100+O$2,Feuil2!$A$3:$CQ$931,HLOOKUP(Feuil1!$F534,Feuil2!$E$1:$DG$2,2,0),0)),"",VLOOKUP($H534*100+O$2,Feuil2!$A$3:$CQ$931,HLOOKUP(Feuil1!$F534,Feuil2!$E$1:$DG$2,2,0),0))</f>
        <v>54.4</v>
      </c>
      <c r="P534" s="12">
        <f>IF(ISBLANK(VLOOKUP($H534*100+P$2,Feuil2!$A$3:$CQ$931,HLOOKUP(Feuil1!$F534,Feuil2!$E$1:$DG$2,2,0),0)),"",VLOOKUP($H534*100+P$2,Feuil2!$A$3:$CQ$931,HLOOKUP(Feuil1!$F534,Feuil2!$E$1:$DG$2,2,0),0))</f>
        <v>140.4</v>
      </c>
      <c r="Q534" s="12">
        <f>IF(ISBLANK(VLOOKUP($H534*100+Q$2,Feuil2!$A$3:$CQ$931,HLOOKUP(Feuil1!$F534,Feuil2!$E$1:$DG$2,2,0),0)),"",VLOOKUP($H534*100+Q$2,Feuil2!$A$3:$CQ$931,HLOOKUP(Feuil1!$F534,Feuil2!$E$1:$DG$2,2,0),0))</f>
        <v>77.599999999999994</v>
      </c>
      <c r="R534" s="12">
        <f>IF(ISBLANK(VLOOKUP($H534*100+R$2,Feuil2!$A$3:$CQ$931,HLOOKUP(Feuil1!$F534,Feuil2!$E$1:$DG$2,2,0),0)),"",VLOOKUP($H534*100+R$2,Feuil2!$A$3:$CQ$931,HLOOKUP(Feuil1!$F534,Feuil2!$E$1:$DG$2,2,0),0))</f>
        <v>21.2</v>
      </c>
      <c r="S534" s="12">
        <f>IF(ISBLANK(VLOOKUP($H534*100+S$2,Feuil2!$A$3:$CQ$931,HLOOKUP(Feuil1!$F534,Feuil2!$E$1:$DG$2,2,0),0)),"",VLOOKUP($H534*100+S$2,Feuil2!$A$3:$CQ$931,HLOOKUP(Feuil1!$F534,Feuil2!$E$1:$DG$2,2,0),0))</f>
        <v>0</v>
      </c>
      <c r="T534" s="12">
        <f>IF(ISBLANK(VLOOKUP($H534*100+T$2,Feuil2!$A$3:$CQ$931,HLOOKUP(Feuil1!$F534,Feuil2!$E$1:$DG$2,2,0),0)),"",VLOOKUP($H534*100+T$2,Feuil2!$A$3:$CQ$931,HLOOKUP(Feuil1!$F534,Feuil2!$E$1:$DG$2,2,0),0))</f>
        <v>0</v>
      </c>
      <c r="U534" s="12">
        <f t="shared" si="30"/>
        <v>634.90000000000009</v>
      </c>
    </row>
    <row r="535" spans="1:21" x14ac:dyDescent="0.35">
      <c r="A535" s="10" t="s">
        <v>39</v>
      </c>
      <c r="B535" s="8" t="s">
        <v>40</v>
      </c>
      <c r="C535" s="39">
        <v>473700</v>
      </c>
      <c r="D535" s="39">
        <v>425900</v>
      </c>
      <c r="E535" s="39">
        <v>28</v>
      </c>
      <c r="F535" s="10">
        <v>4868</v>
      </c>
      <c r="G535" s="5" t="s">
        <v>23</v>
      </c>
      <c r="H535" s="11">
        <v>1978</v>
      </c>
      <c r="I535" s="12">
        <f>IF(ISBLANK(VLOOKUP($H535*100+I$2,Feuil2!$A$3:$CQ$931,HLOOKUP(Feuil1!$F535,Feuil2!$E$1:$DG$2,2,0),0)),"",VLOOKUP($H535*100+I$2,Feuil2!$A$3:$CQ$931,HLOOKUP(Feuil1!$F535,Feuil2!$E$1:$DG$2,2,0),0))</f>
        <v>0</v>
      </c>
      <c r="J535" s="12">
        <f>IF(ISBLANK(VLOOKUP($H535*100+J$2,Feuil2!$A$3:$CQ$931,HLOOKUP(Feuil1!$F535,Feuil2!$E$1:$DG$2,2,0),0)),"",VLOOKUP($H535*100+J$2,Feuil2!$A$3:$CQ$931,HLOOKUP(Feuil1!$F535,Feuil2!$E$1:$DG$2,2,0),0))</f>
        <v>6.1</v>
      </c>
      <c r="K535" s="12">
        <f>IF(ISBLANK(VLOOKUP($H535*100+K$2,Feuil2!$A$3:$CQ$931,HLOOKUP(Feuil1!$F535,Feuil2!$E$1:$DG$2,2,0),0)),"",VLOOKUP($H535*100+K$2,Feuil2!$A$3:$CQ$931,HLOOKUP(Feuil1!$F535,Feuil2!$E$1:$DG$2,2,0),0))</f>
        <v>5.5</v>
      </c>
      <c r="L535" s="12">
        <f>IF(ISBLANK(VLOOKUP($H535*100+L$2,Feuil2!$A$3:$CQ$931,HLOOKUP(Feuil1!$F535,Feuil2!$E$1:$DG$2,2,0),0)),"",VLOOKUP($H535*100+L$2,Feuil2!$A$3:$CQ$931,HLOOKUP(Feuil1!$F535,Feuil2!$E$1:$DG$2,2,0),0))</f>
        <v>129.1</v>
      </c>
      <c r="M535" s="12">
        <f>IF(ISBLANK(VLOOKUP($H535*100+M$2,Feuil2!$A$3:$CQ$931,HLOOKUP(Feuil1!$F535,Feuil2!$E$1:$DG$2,2,0),0)),"",VLOOKUP($H535*100+M$2,Feuil2!$A$3:$CQ$931,HLOOKUP(Feuil1!$F535,Feuil2!$E$1:$DG$2,2,0),0))</f>
        <v>104</v>
      </c>
      <c r="N535" s="12">
        <f>IF(ISBLANK(VLOOKUP($H535*100+N$2,Feuil2!$A$3:$CQ$931,HLOOKUP(Feuil1!$F535,Feuil2!$E$1:$DG$2,2,0),0)),"",VLOOKUP($H535*100+N$2,Feuil2!$A$3:$CQ$931,HLOOKUP(Feuil1!$F535,Feuil2!$E$1:$DG$2,2,0),0))</f>
        <v>134.30000000000001</v>
      </c>
      <c r="O535" s="12">
        <f>IF(ISBLANK(VLOOKUP($H535*100+O$2,Feuil2!$A$3:$CQ$931,HLOOKUP(Feuil1!$F535,Feuil2!$E$1:$DG$2,2,0),0)),"",VLOOKUP($H535*100+O$2,Feuil2!$A$3:$CQ$931,HLOOKUP(Feuil1!$F535,Feuil2!$E$1:$DG$2,2,0),0))</f>
        <v>54</v>
      </c>
      <c r="P535" s="12">
        <f>IF(ISBLANK(VLOOKUP($H535*100+P$2,Feuil2!$A$3:$CQ$931,HLOOKUP(Feuil1!$F535,Feuil2!$E$1:$DG$2,2,0),0)),"",VLOOKUP($H535*100+P$2,Feuil2!$A$3:$CQ$931,HLOOKUP(Feuil1!$F535,Feuil2!$E$1:$DG$2,2,0),0))</f>
        <v>42.4</v>
      </c>
      <c r="Q535" s="12">
        <f>IF(ISBLANK(VLOOKUP($H535*100+Q$2,Feuil2!$A$3:$CQ$931,HLOOKUP(Feuil1!$F535,Feuil2!$E$1:$DG$2,2,0),0)),"",VLOOKUP($H535*100+Q$2,Feuil2!$A$3:$CQ$931,HLOOKUP(Feuil1!$F535,Feuil2!$E$1:$DG$2,2,0),0))</f>
        <v>0.2</v>
      </c>
      <c r="R535" s="12">
        <f>IF(ISBLANK(VLOOKUP($H535*100+R$2,Feuil2!$A$3:$CQ$931,HLOOKUP(Feuil1!$F535,Feuil2!$E$1:$DG$2,2,0),0)),"",VLOOKUP($H535*100+R$2,Feuil2!$A$3:$CQ$931,HLOOKUP(Feuil1!$F535,Feuil2!$E$1:$DG$2,2,0),0))</f>
        <v>1.2</v>
      </c>
      <c r="S535" s="12">
        <f>IF(ISBLANK(VLOOKUP($H535*100+S$2,Feuil2!$A$3:$CQ$931,HLOOKUP(Feuil1!$F535,Feuil2!$E$1:$DG$2,2,0),0)),"",VLOOKUP($H535*100+S$2,Feuil2!$A$3:$CQ$931,HLOOKUP(Feuil1!$F535,Feuil2!$E$1:$DG$2,2,0),0))</f>
        <v>29</v>
      </c>
      <c r="T535" s="12">
        <f>IF(ISBLANK(VLOOKUP($H535*100+T$2,Feuil2!$A$3:$CQ$931,HLOOKUP(Feuil1!$F535,Feuil2!$E$1:$DG$2,2,0),0)),"",VLOOKUP($H535*100+T$2,Feuil2!$A$3:$CQ$931,HLOOKUP(Feuil1!$F535,Feuil2!$E$1:$DG$2,2,0),0))</f>
        <v>0</v>
      </c>
      <c r="U535" s="12">
        <f t="shared" si="30"/>
        <v>505.79999999999995</v>
      </c>
    </row>
    <row r="536" spans="1:21" x14ac:dyDescent="0.35">
      <c r="A536" s="10" t="s">
        <v>39</v>
      </c>
      <c r="B536" s="8" t="s">
        <v>40</v>
      </c>
      <c r="C536" s="39">
        <v>473700</v>
      </c>
      <c r="D536" s="39">
        <v>425900</v>
      </c>
      <c r="E536" s="39">
        <v>28</v>
      </c>
      <c r="F536" s="10">
        <v>4868</v>
      </c>
      <c r="G536" s="5" t="s">
        <v>23</v>
      </c>
      <c r="H536" s="11">
        <v>1979</v>
      </c>
      <c r="I536" s="12">
        <f>IF(ISBLANK(VLOOKUP($H536*100+I$2,Feuil2!$A$3:$CQ$931,HLOOKUP(Feuil1!$F536,Feuil2!$E$1:$DG$2,2,0),0)),"",VLOOKUP($H536*100+I$2,Feuil2!$A$3:$CQ$931,HLOOKUP(Feuil1!$F536,Feuil2!$E$1:$DG$2,2,0),0))</f>
        <v>1.8</v>
      </c>
      <c r="J536" s="12">
        <f>IF(ISBLANK(VLOOKUP($H536*100+J$2,Feuil2!$A$3:$CQ$931,HLOOKUP(Feuil1!$F536,Feuil2!$E$1:$DG$2,2,0),0)),"",VLOOKUP($H536*100+J$2,Feuil2!$A$3:$CQ$931,HLOOKUP(Feuil1!$F536,Feuil2!$E$1:$DG$2,2,0),0))</f>
        <v>151.4</v>
      </c>
      <c r="K536" s="12">
        <f>IF(ISBLANK(VLOOKUP($H536*100+K$2,Feuil2!$A$3:$CQ$931,HLOOKUP(Feuil1!$F536,Feuil2!$E$1:$DG$2,2,0),0)),"",VLOOKUP($H536*100+K$2,Feuil2!$A$3:$CQ$931,HLOOKUP(Feuil1!$F536,Feuil2!$E$1:$DG$2,2,0),0))</f>
        <v>23.8</v>
      </c>
      <c r="L536" s="12">
        <f>IF(ISBLANK(VLOOKUP($H536*100+L$2,Feuil2!$A$3:$CQ$931,HLOOKUP(Feuil1!$F536,Feuil2!$E$1:$DG$2,2,0),0)),"",VLOOKUP($H536*100+L$2,Feuil2!$A$3:$CQ$931,HLOOKUP(Feuil1!$F536,Feuil2!$E$1:$DG$2,2,0),0))</f>
        <v>22</v>
      </c>
      <c r="M536" s="12">
        <f>IF(ISBLANK(VLOOKUP($H536*100+M$2,Feuil2!$A$3:$CQ$931,HLOOKUP(Feuil1!$F536,Feuil2!$E$1:$DG$2,2,0),0)),"",VLOOKUP($H536*100+M$2,Feuil2!$A$3:$CQ$931,HLOOKUP(Feuil1!$F536,Feuil2!$E$1:$DG$2,2,0),0))</f>
        <v>48.4</v>
      </c>
      <c r="N536" s="12">
        <f>IF(ISBLANK(VLOOKUP($H536*100+N$2,Feuil2!$A$3:$CQ$931,HLOOKUP(Feuil1!$F536,Feuil2!$E$1:$DG$2,2,0),0)),"",VLOOKUP($H536*100+N$2,Feuil2!$A$3:$CQ$931,HLOOKUP(Feuil1!$F536,Feuil2!$E$1:$DG$2,2,0),0))</f>
        <v>15.3</v>
      </c>
      <c r="O536" s="12">
        <f>IF(ISBLANK(VLOOKUP($H536*100+O$2,Feuil2!$A$3:$CQ$931,HLOOKUP(Feuil1!$F536,Feuil2!$E$1:$DG$2,2,0),0)),"",VLOOKUP($H536*100+O$2,Feuil2!$A$3:$CQ$931,HLOOKUP(Feuil1!$F536,Feuil2!$E$1:$DG$2,2,0),0))</f>
        <v>137.19999999999999</v>
      </c>
      <c r="P536" s="12">
        <f>IF(ISBLANK(VLOOKUP($H536*100+P$2,Feuil2!$A$3:$CQ$931,HLOOKUP(Feuil1!$F536,Feuil2!$E$1:$DG$2,2,0),0)),"",VLOOKUP($H536*100+P$2,Feuil2!$A$3:$CQ$931,HLOOKUP(Feuil1!$F536,Feuil2!$E$1:$DG$2,2,0),0))</f>
        <v>47.8</v>
      </c>
      <c r="Q536" s="12">
        <f>IF(ISBLANK(VLOOKUP($H536*100+Q$2,Feuil2!$A$3:$CQ$931,HLOOKUP(Feuil1!$F536,Feuil2!$E$1:$DG$2,2,0),0)),"",VLOOKUP($H536*100+Q$2,Feuil2!$A$3:$CQ$931,HLOOKUP(Feuil1!$F536,Feuil2!$E$1:$DG$2,2,0),0))</f>
        <v>0</v>
      </c>
      <c r="R536" s="12">
        <f>IF(ISBLANK(VLOOKUP($H536*100+R$2,Feuil2!$A$3:$CQ$931,HLOOKUP(Feuil1!$F536,Feuil2!$E$1:$DG$2,2,0),0)),"",VLOOKUP($H536*100+R$2,Feuil2!$A$3:$CQ$931,HLOOKUP(Feuil1!$F536,Feuil2!$E$1:$DG$2,2,0),0))</f>
        <v>2.4</v>
      </c>
      <c r="S536" s="12">
        <f>IF(ISBLANK(VLOOKUP($H536*100+S$2,Feuil2!$A$3:$CQ$931,HLOOKUP(Feuil1!$F536,Feuil2!$E$1:$DG$2,2,0),0)),"",VLOOKUP($H536*100+S$2,Feuil2!$A$3:$CQ$931,HLOOKUP(Feuil1!$F536,Feuil2!$E$1:$DG$2,2,0),0))</f>
        <v>0</v>
      </c>
      <c r="T536" s="12">
        <f>IF(ISBLANK(VLOOKUP($H536*100+T$2,Feuil2!$A$3:$CQ$931,HLOOKUP(Feuil1!$F536,Feuil2!$E$1:$DG$2,2,0),0)),"",VLOOKUP($H536*100+T$2,Feuil2!$A$3:$CQ$931,HLOOKUP(Feuil1!$F536,Feuil2!$E$1:$DG$2,2,0),0))</f>
        <v>0</v>
      </c>
      <c r="U536" s="12">
        <f t="shared" si="30"/>
        <v>450.1</v>
      </c>
    </row>
    <row r="537" spans="1:21" x14ac:dyDescent="0.35">
      <c r="A537" s="10" t="s">
        <v>39</v>
      </c>
      <c r="B537" s="8" t="s">
        <v>40</v>
      </c>
      <c r="C537" s="39">
        <v>473700</v>
      </c>
      <c r="D537" s="39">
        <v>425900</v>
      </c>
      <c r="E537" s="39">
        <v>28</v>
      </c>
      <c r="F537" s="10">
        <v>4868</v>
      </c>
      <c r="G537" s="5" t="s">
        <v>23</v>
      </c>
      <c r="H537" s="11">
        <v>1980</v>
      </c>
      <c r="I537" s="12">
        <f>IF(ISBLANK(VLOOKUP($H537*100+I$2,Feuil2!$A$3:$CQ$931,HLOOKUP(Feuil1!$F537,Feuil2!$E$1:$DG$2,2,0),0)),"",VLOOKUP($H537*100+I$2,Feuil2!$A$3:$CQ$931,HLOOKUP(Feuil1!$F537,Feuil2!$E$1:$DG$2,2,0),0))</f>
        <v>0.9</v>
      </c>
      <c r="J537" s="12">
        <f>IF(ISBLANK(VLOOKUP($H537*100+J$2,Feuil2!$A$3:$CQ$931,HLOOKUP(Feuil1!$F537,Feuil2!$E$1:$DG$2,2,0),0)),"",VLOOKUP($H537*100+J$2,Feuil2!$A$3:$CQ$931,HLOOKUP(Feuil1!$F537,Feuil2!$E$1:$DG$2,2,0),0))</f>
        <v>68.2</v>
      </c>
      <c r="K537" s="12">
        <f>IF(ISBLANK(VLOOKUP($H537*100+K$2,Feuil2!$A$3:$CQ$931,HLOOKUP(Feuil1!$F537,Feuil2!$E$1:$DG$2,2,0),0)),"",VLOOKUP($H537*100+K$2,Feuil2!$A$3:$CQ$931,HLOOKUP(Feuil1!$F537,Feuil2!$E$1:$DG$2,2,0),0))</f>
        <v>79.3</v>
      </c>
      <c r="L537" s="12">
        <f>IF(ISBLANK(VLOOKUP($H537*100+L$2,Feuil2!$A$3:$CQ$931,HLOOKUP(Feuil1!$F537,Feuil2!$E$1:$DG$2,2,0),0)),"",VLOOKUP($H537*100+L$2,Feuil2!$A$3:$CQ$931,HLOOKUP(Feuil1!$F537,Feuil2!$E$1:$DG$2,2,0),0))</f>
        <v>19.600000000000001</v>
      </c>
      <c r="M537" s="12">
        <f>IF(ISBLANK(VLOOKUP($H537*100+M$2,Feuil2!$A$3:$CQ$931,HLOOKUP(Feuil1!$F537,Feuil2!$E$1:$DG$2,2,0),0)),"",VLOOKUP($H537*100+M$2,Feuil2!$A$3:$CQ$931,HLOOKUP(Feuil1!$F537,Feuil2!$E$1:$DG$2,2,0),0))</f>
        <v>10.1</v>
      </c>
      <c r="N537" s="12">
        <f>IF(ISBLANK(VLOOKUP($H537*100+N$2,Feuil2!$A$3:$CQ$931,HLOOKUP(Feuil1!$F537,Feuil2!$E$1:$DG$2,2,0),0)),"",VLOOKUP($H537*100+N$2,Feuil2!$A$3:$CQ$931,HLOOKUP(Feuil1!$F537,Feuil2!$E$1:$DG$2,2,0),0))</f>
        <v>7.6</v>
      </c>
      <c r="O537" s="12">
        <f>IF(ISBLANK(VLOOKUP($H537*100+O$2,Feuil2!$A$3:$CQ$931,HLOOKUP(Feuil1!$F537,Feuil2!$E$1:$DG$2,2,0),0)),"",VLOOKUP($H537*100+O$2,Feuil2!$A$3:$CQ$931,HLOOKUP(Feuil1!$F537,Feuil2!$E$1:$DG$2,2,0),0))</f>
        <v>33.799999999999997</v>
      </c>
      <c r="P537" s="12">
        <f>IF(ISBLANK(VLOOKUP($H537*100+P$2,Feuil2!$A$3:$CQ$931,HLOOKUP(Feuil1!$F537,Feuil2!$E$1:$DG$2,2,0),0)),"",VLOOKUP($H537*100+P$2,Feuil2!$A$3:$CQ$931,HLOOKUP(Feuil1!$F537,Feuil2!$E$1:$DG$2,2,0),0))</f>
        <v>51.2</v>
      </c>
      <c r="Q537" s="12">
        <f>IF(ISBLANK(VLOOKUP($H537*100+Q$2,Feuil2!$A$3:$CQ$931,HLOOKUP(Feuil1!$F537,Feuil2!$E$1:$DG$2,2,0),0)),"",VLOOKUP($H537*100+Q$2,Feuil2!$A$3:$CQ$931,HLOOKUP(Feuil1!$F537,Feuil2!$E$1:$DG$2,2,0),0))</f>
        <v>26.1</v>
      </c>
      <c r="R537" s="12">
        <f>IF(ISBLANK(VLOOKUP($H537*100+R$2,Feuil2!$A$3:$CQ$931,HLOOKUP(Feuil1!$F537,Feuil2!$E$1:$DG$2,2,0),0)),"",VLOOKUP($H537*100+R$2,Feuil2!$A$3:$CQ$931,HLOOKUP(Feuil1!$F537,Feuil2!$E$1:$DG$2,2,0),0))</f>
        <v>2.5</v>
      </c>
      <c r="S537" s="12">
        <f>IF(ISBLANK(VLOOKUP($H537*100+S$2,Feuil2!$A$3:$CQ$931,HLOOKUP(Feuil1!$F537,Feuil2!$E$1:$DG$2,2,0),0)),"",VLOOKUP($H537*100+S$2,Feuil2!$A$3:$CQ$931,HLOOKUP(Feuil1!$F537,Feuil2!$E$1:$DG$2,2,0),0))</f>
        <v>0</v>
      </c>
      <c r="T537" s="12">
        <f>IF(ISBLANK(VLOOKUP($H537*100+T$2,Feuil2!$A$3:$CQ$931,HLOOKUP(Feuil1!$F537,Feuil2!$E$1:$DG$2,2,0),0)),"",VLOOKUP($H537*100+T$2,Feuil2!$A$3:$CQ$931,HLOOKUP(Feuil1!$F537,Feuil2!$E$1:$DG$2,2,0),0))</f>
        <v>0</v>
      </c>
      <c r="U537" s="12">
        <f t="shared" si="30"/>
        <v>299.3</v>
      </c>
    </row>
    <row r="538" spans="1:21" x14ac:dyDescent="0.35">
      <c r="A538" s="10" t="s">
        <v>39</v>
      </c>
      <c r="B538" s="8" t="s">
        <v>40</v>
      </c>
      <c r="C538" s="39">
        <v>473700</v>
      </c>
      <c r="D538" s="39">
        <v>425900</v>
      </c>
      <c r="E538" s="39">
        <v>28</v>
      </c>
      <c r="F538" s="10">
        <v>4868</v>
      </c>
      <c r="G538" s="5" t="s">
        <v>23</v>
      </c>
      <c r="H538" s="11">
        <v>1981</v>
      </c>
      <c r="I538" s="12">
        <f>IF(ISBLANK(VLOOKUP($H538*100+I$2,Feuil2!$A$3:$CQ$931,HLOOKUP(Feuil1!$F538,Feuil2!$E$1:$DG$2,2,0),0)),"",VLOOKUP($H538*100+I$2,Feuil2!$A$3:$CQ$931,HLOOKUP(Feuil1!$F538,Feuil2!$E$1:$DG$2,2,0),0))</f>
        <v>0</v>
      </c>
      <c r="J538" s="12">
        <f>IF(ISBLANK(VLOOKUP($H538*100+J$2,Feuil2!$A$3:$CQ$931,HLOOKUP(Feuil1!$F538,Feuil2!$E$1:$DG$2,2,0),0)),"",VLOOKUP($H538*100+J$2,Feuil2!$A$3:$CQ$931,HLOOKUP(Feuil1!$F538,Feuil2!$E$1:$DG$2,2,0),0))</f>
        <v>64.599999999999994</v>
      </c>
      <c r="K538" s="12">
        <f>IF(ISBLANK(VLOOKUP($H538*100+K$2,Feuil2!$A$3:$CQ$931,HLOOKUP(Feuil1!$F538,Feuil2!$E$1:$DG$2,2,0),0)),"",VLOOKUP($H538*100+K$2,Feuil2!$A$3:$CQ$931,HLOOKUP(Feuil1!$F538,Feuil2!$E$1:$DG$2,2,0),0))</f>
        <v>0</v>
      </c>
      <c r="L538" s="12">
        <f>IF(ISBLANK(VLOOKUP($H538*100+L$2,Feuil2!$A$3:$CQ$931,HLOOKUP(Feuil1!$F538,Feuil2!$E$1:$DG$2,2,0),0)),"",VLOOKUP($H538*100+L$2,Feuil2!$A$3:$CQ$931,HLOOKUP(Feuil1!$F538,Feuil2!$E$1:$DG$2,2,0),0))</f>
        <v>105.8</v>
      </c>
      <c r="M538" s="12">
        <f>IF(ISBLANK(VLOOKUP($H538*100+M$2,Feuil2!$A$3:$CQ$931,HLOOKUP(Feuil1!$F538,Feuil2!$E$1:$DG$2,2,0),0)),"",VLOOKUP($H538*100+M$2,Feuil2!$A$3:$CQ$931,HLOOKUP(Feuil1!$F538,Feuil2!$E$1:$DG$2,2,0),0))</f>
        <v>79.900000000000006</v>
      </c>
      <c r="N538" s="12">
        <f>IF(ISBLANK(VLOOKUP($H538*100+N$2,Feuil2!$A$3:$CQ$931,HLOOKUP(Feuil1!$F538,Feuil2!$E$1:$DG$2,2,0),0)),"",VLOOKUP($H538*100+N$2,Feuil2!$A$3:$CQ$931,HLOOKUP(Feuil1!$F538,Feuil2!$E$1:$DG$2,2,0),0))</f>
        <v>79.5</v>
      </c>
      <c r="O538" s="12">
        <f>IF(ISBLANK(VLOOKUP($H538*100+O$2,Feuil2!$A$3:$CQ$931,HLOOKUP(Feuil1!$F538,Feuil2!$E$1:$DG$2,2,0),0)),"",VLOOKUP($H538*100+O$2,Feuil2!$A$3:$CQ$931,HLOOKUP(Feuil1!$F538,Feuil2!$E$1:$DG$2,2,0),0))</f>
        <v>20</v>
      </c>
      <c r="P538" s="12">
        <f>IF(ISBLANK(VLOOKUP($H538*100+P$2,Feuil2!$A$3:$CQ$931,HLOOKUP(Feuil1!$F538,Feuil2!$E$1:$DG$2,2,0),0)),"",VLOOKUP($H538*100+P$2,Feuil2!$A$3:$CQ$931,HLOOKUP(Feuil1!$F538,Feuil2!$E$1:$DG$2,2,0),0))</f>
        <v>104.7</v>
      </c>
      <c r="Q538" s="12">
        <f>IF(ISBLANK(VLOOKUP($H538*100+Q$2,Feuil2!$A$3:$CQ$931,HLOOKUP(Feuil1!$F538,Feuil2!$E$1:$DG$2,2,0),0)),"",VLOOKUP($H538*100+Q$2,Feuil2!$A$3:$CQ$931,HLOOKUP(Feuil1!$F538,Feuil2!$E$1:$DG$2,2,0),0))</f>
        <v>9.9</v>
      </c>
      <c r="R538" s="12">
        <f>IF(ISBLANK(VLOOKUP($H538*100+R$2,Feuil2!$A$3:$CQ$931,HLOOKUP(Feuil1!$F538,Feuil2!$E$1:$DG$2,2,0),0)),"",VLOOKUP($H538*100+R$2,Feuil2!$A$3:$CQ$931,HLOOKUP(Feuil1!$F538,Feuil2!$E$1:$DG$2,2,0),0))</f>
        <v>0</v>
      </c>
      <c r="S538" s="12">
        <f>IF(ISBLANK(VLOOKUP($H538*100+S$2,Feuil2!$A$3:$CQ$931,HLOOKUP(Feuil1!$F538,Feuil2!$E$1:$DG$2,2,0),0)),"",VLOOKUP($H538*100+S$2,Feuil2!$A$3:$CQ$931,HLOOKUP(Feuil1!$F538,Feuil2!$E$1:$DG$2,2,0),0))</f>
        <v>0</v>
      </c>
      <c r="T538" s="12">
        <f>IF(ISBLANK(VLOOKUP($H538*100+T$2,Feuil2!$A$3:$CQ$931,HLOOKUP(Feuil1!$F538,Feuil2!$E$1:$DG$2,2,0),0)),"",VLOOKUP($H538*100+T$2,Feuil2!$A$3:$CQ$931,HLOOKUP(Feuil1!$F538,Feuil2!$E$1:$DG$2,2,0),0))</f>
        <v>0</v>
      </c>
      <c r="U538" s="12">
        <f t="shared" si="30"/>
        <v>464.39999999999992</v>
      </c>
    </row>
    <row r="539" spans="1:21" x14ac:dyDescent="0.35">
      <c r="A539" s="10" t="s">
        <v>39</v>
      </c>
      <c r="B539" s="8" t="s">
        <v>40</v>
      </c>
      <c r="C539" s="39">
        <v>473700</v>
      </c>
      <c r="D539" s="39">
        <v>425900</v>
      </c>
      <c r="E539" s="39">
        <v>28</v>
      </c>
      <c r="F539" s="10">
        <v>4868</v>
      </c>
      <c r="G539" s="5" t="s">
        <v>23</v>
      </c>
      <c r="H539" s="11">
        <v>1982</v>
      </c>
      <c r="I539" s="12">
        <f>IF(ISBLANK(VLOOKUP($H539*100+I$2,Feuil2!$A$3:$CQ$931,HLOOKUP(Feuil1!$F539,Feuil2!$E$1:$DG$2,2,0),0)),"",VLOOKUP($H539*100+I$2,Feuil2!$A$3:$CQ$931,HLOOKUP(Feuil1!$F539,Feuil2!$E$1:$DG$2,2,0),0))</f>
        <v>0</v>
      </c>
      <c r="J539" s="12">
        <f>IF(ISBLANK(VLOOKUP($H539*100+J$2,Feuil2!$A$3:$CQ$931,HLOOKUP(Feuil1!$F539,Feuil2!$E$1:$DG$2,2,0),0)),"",VLOOKUP($H539*100+J$2,Feuil2!$A$3:$CQ$931,HLOOKUP(Feuil1!$F539,Feuil2!$E$1:$DG$2,2,0),0))</f>
        <v>97.2</v>
      </c>
      <c r="K539" s="12">
        <f>IF(ISBLANK(VLOOKUP($H539*100+K$2,Feuil2!$A$3:$CQ$931,HLOOKUP(Feuil1!$F539,Feuil2!$E$1:$DG$2,2,0),0)),"",VLOOKUP($H539*100+K$2,Feuil2!$A$3:$CQ$931,HLOOKUP(Feuil1!$F539,Feuil2!$E$1:$DG$2,2,0),0))</f>
        <v>88.1</v>
      </c>
      <c r="L539" s="12">
        <f>IF(ISBLANK(VLOOKUP($H539*100+L$2,Feuil2!$A$3:$CQ$931,HLOOKUP(Feuil1!$F539,Feuil2!$E$1:$DG$2,2,0),0)),"",VLOOKUP($H539*100+L$2,Feuil2!$A$3:$CQ$931,HLOOKUP(Feuil1!$F539,Feuil2!$E$1:$DG$2,2,0),0))</f>
        <v>40.9</v>
      </c>
      <c r="M539" s="12">
        <f>IF(ISBLANK(VLOOKUP($H539*100+M$2,Feuil2!$A$3:$CQ$931,HLOOKUP(Feuil1!$F539,Feuil2!$E$1:$DG$2,2,0),0)),"",VLOOKUP($H539*100+M$2,Feuil2!$A$3:$CQ$931,HLOOKUP(Feuil1!$F539,Feuil2!$E$1:$DG$2,2,0),0))</f>
        <v>0</v>
      </c>
      <c r="N539" s="12">
        <f>IF(ISBLANK(VLOOKUP($H539*100+N$2,Feuil2!$A$3:$CQ$931,HLOOKUP(Feuil1!$F539,Feuil2!$E$1:$DG$2,2,0),0)),"",VLOOKUP($H539*100+N$2,Feuil2!$A$3:$CQ$931,HLOOKUP(Feuil1!$F539,Feuil2!$E$1:$DG$2,2,0),0))</f>
        <v>118</v>
      </c>
      <c r="O539" s="12">
        <f>IF(ISBLANK(VLOOKUP($H539*100+O$2,Feuil2!$A$3:$CQ$931,HLOOKUP(Feuil1!$F539,Feuil2!$E$1:$DG$2,2,0),0)),"",VLOOKUP($H539*100+O$2,Feuil2!$A$3:$CQ$931,HLOOKUP(Feuil1!$F539,Feuil2!$E$1:$DG$2,2,0),0))</f>
        <v>44.6</v>
      </c>
      <c r="P539" s="12">
        <f>IF(ISBLANK(VLOOKUP($H539*100+P$2,Feuil2!$A$3:$CQ$931,HLOOKUP(Feuil1!$F539,Feuil2!$E$1:$DG$2,2,0),0)),"",VLOOKUP($H539*100+P$2,Feuil2!$A$3:$CQ$931,HLOOKUP(Feuil1!$F539,Feuil2!$E$1:$DG$2,2,0),0))</f>
        <v>22.8</v>
      </c>
      <c r="Q539" s="12">
        <f>IF(ISBLANK(VLOOKUP($H539*100+Q$2,Feuil2!$A$3:$CQ$931,HLOOKUP(Feuil1!$F539,Feuil2!$E$1:$DG$2,2,0),0)),"",VLOOKUP($H539*100+Q$2,Feuil2!$A$3:$CQ$931,HLOOKUP(Feuil1!$F539,Feuil2!$E$1:$DG$2,2,0),0))</f>
        <v>9.6999999999999993</v>
      </c>
      <c r="R539" s="12">
        <f>IF(ISBLANK(VLOOKUP($H539*100+R$2,Feuil2!$A$3:$CQ$931,HLOOKUP(Feuil1!$F539,Feuil2!$E$1:$DG$2,2,0),0)),"",VLOOKUP($H539*100+R$2,Feuil2!$A$3:$CQ$931,HLOOKUP(Feuil1!$F539,Feuil2!$E$1:$DG$2,2,0),0))</f>
        <v>0</v>
      </c>
      <c r="S539" s="12">
        <f>IF(ISBLANK(VLOOKUP($H539*100+S$2,Feuil2!$A$3:$CQ$931,HLOOKUP(Feuil1!$F539,Feuil2!$E$1:$DG$2,2,0),0)),"",VLOOKUP($H539*100+S$2,Feuil2!$A$3:$CQ$931,HLOOKUP(Feuil1!$F539,Feuil2!$E$1:$DG$2,2,0),0))</f>
        <v>0</v>
      </c>
      <c r="T539" s="12">
        <f>IF(ISBLANK(VLOOKUP($H539*100+T$2,Feuil2!$A$3:$CQ$931,HLOOKUP(Feuil1!$F539,Feuil2!$E$1:$DG$2,2,0),0)),"",VLOOKUP($H539*100+T$2,Feuil2!$A$3:$CQ$931,HLOOKUP(Feuil1!$F539,Feuil2!$E$1:$DG$2,2,0),0))</f>
        <v>0</v>
      </c>
      <c r="U539" s="12">
        <f t="shared" si="30"/>
        <v>421.30000000000007</v>
      </c>
    </row>
    <row r="540" spans="1:21" x14ac:dyDescent="0.35">
      <c r="A540" s="10" t="s">
        <v>39</v>
      </c>
      <c r="B540" s="8" t="s">
        <v>40</v>
      </c>
      <c r="C540" s="39">
        <v>473700</v>
      </c>
      <c r="D540" s="39">
        <v>425900</v>
      </c>
      <c r="E540" s="39">
        <v>28</v>
      </c>
      <c r="F540" s="10">
        <v>4868</v>
      </c>
      <c r="G540" s="5" t="s">
        <v>23</v>
      </c>
      <c r="H540" s="11">
        <v>1983</v>
      </c>
      <c r="I540" s="12">
        <f>IF(ISBLANK(VLOOKUP($H540*100+I$2,Feuil2!$A$3:$CQ$931,HLOOKUP(Feuil1!$F540,Feuil2!$E$1:$DG$2,2,0),0)),"",VLOOKUP($H540*100+I$2,Feuil2!$A$3:$CQ$931,HLOOKUP(Feuil1!$F540,Feuil2!$E$1:$DG$2,2,0),0))</f>
        <v>0</v>
      </c>
      <c r="J540" s="12">
        <f>IF(ISBLANK(VLOOKUP($H540*100+J$2,Feuil2!$A$3:$CQ$931,HLOOKUP(Feuil1!$F540,Feuil2!$E$1:$DG$2,2,0),0)),"",VLOOKUP($H540*100+J$2,Feuil2!$A$3:$CQ$931,HLOOKUP(Feuil1!$F540,Feuil2!$E$1:$DG$2,2,0),0))</f>
        <v>4</v>
      </c>
      <c r="K540" s="12">
        <f>IF(ISBLANK(VLOOKUP($H540*100+K$2,Feuil2!$A$3:$CQ$931,HLOOKUP(Feuil1!$F540,Feuil2!$E$1:$DG$2,2,0),0)),"",VLOOKUP($H540*100+K$2,Feuil2!$A$3:$CQ$931,HLOOKUP(Feuil1!$F540,Feuil2!$E$1:$DG$2,2,0),0))</f>
        <v>137.19999999999999</v>
      </c>
      <c r="L540" s="12">
        <f>IF(ISBLANK(VLOOKUP($H540*100+L$2,Feuil2!$A$3:$CQ$931,HLOOKUP(Feuil1!$F540,Feuil2!$E$1:$DG$2,2,0),0)),"",VLOOKUP($H540*100+L$2,Feuil2!$A$3:$CQ$931,HLOOKUP(Feuil1!$F540,Feuil2!$E$1:$DG$2,2,0),0))</f>
        <v>112.4</v>
      </c>
      <c r="M540" s="12">
        <f>IF(ISBLANK(VLOOKUP($H540*100+M$2,Feuil2!$A$3:$CQ$931,HLOOKUP(Feuil1!$F540,Feuil2!$E$1:$DG$2,2,0),0)),"",VLOOKUP($H540*100+M$2,Feuil2!$A$3:$CQ$931,HLOOKUP(Feuil1!$F540,Feuil2!$E$1:$DG$2,2,0),0))</f>
        <v>12.6</v>
      </c>
      <c r="N540" s="12">
        <f>IF(ISBLANK(VLOOKUP($H540*100+N$2,Feuil2!$A$3:$CQ$931,HLOOKUP(Feuil1!$F540,Feuil2!$E$1:$DG$2,2,0),0)),"",VLOOKUP($H540*100+N$2,Feuil2!$A$3:$CQ$931,HLOOKUP(Feuil1!$F540,Feuil2!$E$1:$DG$2,2,0),0))</f>
        <v>20.7</v>
      </c>
      <c r="O540" s="12">
        <f>IF(ISBLANK(VLOOKUP($H540*100+O$2,Feuil2!$A$3:$CQ$931,HLOOKUP(Feuil1!$F540,Feuil2!$E$1:$DG$2,2,0),0)),"",VLOOKUP($H540*100+O$2,Feuil2!$A$3:$CQ$931,HLOOKUP(Feuil1!$F540,Feuil2!$E$1:$DG$2,2,0),0))</f>
        <v>53.7</v>
      </c>
      <c r="P540" s="12">
        <f>IF(ISBLANK(VLOOKUP($H540*100+P$2,Feuil2!$A$3:$CQ$931,HLOOKUP(Feuil1!$F540,Feuil2!$E$1:$DG$2,2,0),0)),"",VLOOKUP($H540*100+P$2,Feuil2!$A$3:$CQ$931,HLOOKUP(Feuil1!$F540,Feuil2!$E$1:$DG$2,2,0),0))</f>
        <v>48.9</v>
      </c>
      <c r="Q540" s="12">
        <f>IF(ISBLANK(VLOOKUP($H540*100+Q$2,Feuil2!$A$3:$CQ$931,HLOOKUP(Feuil1!$F540,Feuil2!$E$1:$DG$2,2,0),0)),"",VLOOKUP($H540*100+Q$2,Feuil2!$A$3:$CQ$931,HLOOKUP(Feuil1!$F540,Feuil2!$E$1:$DG$2,2,0),0))</f>
        <v>141.69999999999999</v>
      </c>
      <c r="R540" s="12">
        <f>IF(ISBLANK(VLOOKUP($H540*100+R$2,Feuil2!$A$3:$CQ$931,HLOOKUP(Feuil1!$F540,Feuil2!$E$1:$DG$2,2,0),0)),"",VLOOKUP($H540*100+R$2,Feuil2!$A$3:$CQ$931,HLOOKUP(Feuil1!$F540,Feuil2!$E$1:$DG$2,2,0),0))</f>
        <v>0</v>
      </c>
      <c r="S540" s="12">
        <f>IF(ISBLANK(VLOOKUP($H540*100+S$2,Feuil2!$A$3:$CQ$931,HLOOKUP(Feuil1!$F540,Feuil2!$E$1:$DG$2,2,0),0)),"",VLOOKUP($H540*100+S$2,Feuil2!$A$3:$CQ$931,HLOOKUP(Feuil1!$F540,Feuil2!$E$1:$DG$2,2,0),0))</f>
        <v>0</v>
      </c>
      <c r="T540" s="12">
        <f>IF(ISBLANK(VLOOKUP($H540*100+T$2,Feuil2!$A$3:$CQ$931,HLOOKUP(Feuil1!$F540,Feuil2!$E$1:$DG$2,2,0),0)),"",VLOOKUP($H540*100+T$2,Feuil2!$A$3:$CQ$931,HLOOKUP(Feuil1!$F540,Feuil2!$E$1:$DG$2,2,0),0))</f>
        <v>0</v>
      </c>
      <c r="U540" s="12">
        <f t="shared" si="30"/>
        <v>531.19999999999993</v>
      </c>
    </row>
    <row r="541" spans="1:21" x14ac:dyDescent="0.35">
      <c r="A541" s="10" t="s">
        <v>39</v>
      </c>
      <c r="B541" s="8" t="s">
        <v>40</v>
      </c>
      <c r="C541" s="39">
        <v>473700</v>
      </c>
      <c r="D541" s="39">
        <v>425900</v>
      </c>
      <c r="E541" s="39">
        <v>28</v>
      </c>
      <c r="F541" s="10">
        <v>4868</v>
      </c>
      <c r="G541" s="5" t="s">
        <v>23</v>
      </c>
      <c r="H541" s="11">
        <v>1984</v>
      </c>
      <c r="I541" s="12">
        <f>IF(ISBLANK(VLOOKUP($H541*100+I$2,Feuil2!$A$3:$CQ$931,HLOOKUP(Feuil1!$F541,Feuil2!$E$1:$DG$2,2,0),0)),"",VLOOKUP($H541*100+I$2,Feuil2!$A$3:$CQ$931,HLOOKUP(Feuil1!$F541,Feuil2!$E$1:$DG$2,2,0),0))</f>
        <v>1.2</v>
      </c>
      <c r="J541" s="12">
        <f>IF(ISBLANK(VLOOKUP($H541*100+J$2,Feuil2!$A$3:$CQ$931,HLOOKUP(Feuil1!$F541,Feuil2!$E$1:$DG$2,2,0),0)),"",VLOOKUP($H541*100+J$2,Feuil2!$A$3:$CQ$931,HLOOKUP(Feuil1!$F541,Feuil2!$E$1:$DG$2,2,0),0))</f>
        <v>2.9</v>
      </c>
      <c r="K541" s="12">
        <f>IF(ISBLANK(VLOOKUP($H541*100+K$2,Feuil2!$A$3:$CQ$931,HLOOKUP(Feuil1!$F541,Feuil2!$E$1:$DG$2,2,0),0)),"",VLOOKUP($H541*100+K$2,Feuil2!$A$3:$CQ$931,HLOOKUP(Feuil1!$F541,Feuil2!$E$1:$DG$2,2,0),0))</f>
        <v>110.2</v>
      </c>
      <c r="L541" s="12">
        <f>IF(ISBLANK(VLOOKUP($H541*100+L$2,Feuil2!$A$3:$CQ$931,HLOOKUP(Feuil1!$F541,Feuil2!$E$1:$DG$2,2,0),0)),"",VLOOKUP($H541*100+L$2,Feuil2!$A$3:$CQ$931,HLOOKUP(Feuil1!$F541,Feuil2!$E$1:$DG$2,2,0),0))</f>
        <v>27.9</v>
      </c>
      <c r="M541" s="12">
        <f>IF(ISBLANK(VLOOKUP($H541*100+M$2,Feuil2!$A$3:$CQ$931,HLOOKUP(Feuil1!$F541,Feuil2!$E$1:$DG$2,2,0),0)),"",VLOOKUP($H541*100+M$2,Feuil2!$A$3:$CQ$931,HLOOKUP(Feuil1!$F541,Feuil2!$E$1:$DG$2,2,0),0))</f>
        <v>75</v>
      </c>
      <c r="N541" s="12">
        <f>IF(ISBLANK(VLOOKUP($H541*100+N$2,Feuil2!$A$3:$CQ$931,HLOOKUP(Feuil1!$F541,Feuil2!$E$1:$DG$2,2,0),0)),"",VLOOKUP($H541*100+N$2,Feuil2!$A$3:$CQ$931,HLOOKUP(Feuil1!$F541,Feuil2!$E$1:$DG$2,2,0),0))</f>
        <v>32</v>
      </c>
      <c r="O541" s="12">
        <f>IF(ISBLANK(VLOOKUP($H541*100+O$2,Feuil2!$A$3:$CQ$931,HLOOKUP(Feuil1!$F541,Feuil2!$E$1:$DG$2,2,0),0)),"",VLOOKUP($H541*100+O$2,Feuil2!$A$3:$CQ$931,HLOOKUP(Feuil1!$F541,Feuil2!$E$1:$DG$2,2,0),0))</f>
        <v>7.5</v>
      </c>
      <c r="P541" s="12">
        <f>IF(ISBLANK(VLOOKUP($H541*100+P$2,Feuil2!$A$3:$CQ$931,HLOOKUP(Feuil1!$F541,Feuil2!$E$1:$DG$2,2,0),0)),"",VLOOKUP($H541*100+P$2,Feuil2!$A$3:$CQ$931,HLOOKUP(Feuil1!$F541,Feuil2!$E$1:$DG$2,2,0),0))</f>
        <v>26.6</v>
      </c>
      <c r="Q541" s="12">
        <f>IF(ISBLANK(VLOOKUP($H541*100+Q$2,Feuil2!$A$3:$CQ$931,HLOOKUP(Feuil1!$F541,Feuil2!$E$1:$DG$2,2,0),0)),"",VLOOKUP($H541*100+Q$2,Feuil2!$A$3:$CQ$931,HLOOKUP(Feuil1!$F541,Feuil2!$E$1:$DG$2,2,0),0))</f>
        <v>11.7</v>
      </c>
      <c r="R541" s="12">
        <f>IF(ISBLANK(VLOOKUP($H541*100+R$2,Feuil2!$A$3:$CQ$931,HLOOKUP(Feuil1!$F541,Feuil2!$E$1:$DG$2,2,0),0)),"",VLOOKUP($H541*100+R$2,Feuil2!$A$3:$CQ$931,HLOOKUP(Feuil1!$F541,Feuil2!$E$1:$DG$2,2,0),0))</f>
        <v>0</v>
      </c>
      <c r="S541" s="12">
        <f>IF(ISBLANK(VLOOKUP($H541*100+S$2,Feuil2!$A$3:$CQ$931,HLOOKUP(Feuil1!$F541,Feuil2!$E$1:$DG$2,2,0),0)),"",VLOOKUP($H541*100+S$2,Feuil2!$A$3:$CQ$931,HLOOKUP(Feuil1!$F541,Feuil2!$E$1:$DG$2,2,0),0))</f>
        <v>0</v>
      </c>
      <c r="T541" s="12">
        <f>IF(ISBLANK(VLOOKUP($H541*100+T$2,Feuil2!$A$3:$CQ$931,HLOOKUP(Feuil1!$F541,Feuil2!$E$1:$DG$2,2,0),0)),"",VLOOKUP($H541*100+T$2,Feuil2!$A$3:$CQ$931,HLOOKUP(Feuil1!$F541,Feuil2!$E$1:$DG$2,2,0),0))</f>
        <v>0</v>
      </c>
      <c r="U541" s="12">
        <f t="shared" si="30"/>
        <v>295</v>
      </c>
    </row>
    <row r="542" spans="1:21" x14ac:dyDescent="0.35">
      <c r="A542" s="10" t="s">
        <v>39</v>
      </c>
      <c r="B542" s="8" t="s">
        <v>40</v>
      </c>
      <c r="C542" s="39">
        <v>473700</v>
      </c>
      <c r="D542" s="39">
        <v>425900</v>
      </c>
      <c r="E542" s="39">
        <v>28</v>
      </c>
      <c r="F542" s="10">
        <v>4868</v>
      </c>
      <c r="G542" s="5" t="s">
        <v>23</v>
      </c>
      <c r="H542" s="11">
        <v>1985</v>
      </c>
      <c r="I542" s="12">
        <f>IF(ISBLANK(VLOOKUP($H542*100+I$2,Feuil2!$A$3:$CQ$931,HLOOKUP(Feuil1!$F542,Feuil2!$E$1:$DG$2,2,0),0)),"",VLOOKUP($H542*100+I$2,Feuil2!$A$3:$CQ$931,HLOOKUP(Feuil1!$F542,Feuil2!$E$1:$DG$2,2,0),0))</f>
        <v>13.2</v>
      </c>
      <c r="J542" s="12">
        <f>IF(ISBLANK(VLOOKUP($H542*100+J$2,Feuil2!$A$3:$CQ$931,HLOOKUP(Feuil1!$F542,Feuil2!$E$1:$DG$2,2,0),0)),"",VLOOKUP($H542*100+J$2,Feuil2!$A$3:$CQ$931,HLOOKUP(Feuil1!$F542,Feuil2!$E$1:$DG$2,2,0),0))</f>
        <v>2.4</v>
      </c>
      <c r="K542" s="12">
        <f>IF(ISBLANK(VLOOKUP($H542*100+K$2,Feuil2!$A$3:$CQ$931,HLOOKUP(Feuil1!$F542,Feuil2!$E$1:$DG$2,2,0),0)),"",VLOOKUP($H542*100+K$2,Feuil2!$A$3:$CQ$931,HLOOKUP(Feuil1!$F542,Feuil2!$E$1:$DG$2,2,0),0))</f>
        <v>84.6</v>
      </c>
      <c r="L542" s="12">
        <f>IF(ISBLANK(VLOOKUP($H542*100+L$2,Feuil2!$A$3:$CQ$931,HLOOKUP(Feuil1!$F542,Feuil2!$E$1:$DG$2,2,0),0)),"",VLOOKUP($H542*100+L$2,Feuil2!$A$3:$CQ$931,HLOOKUP(Feuil1!$F542,Feuil2!$E$1:$DG$2,2,0),0))</f>
        <v>67</v>
      </c>
      <c r="M542" s="12">
        <f>IF(ISBLANK(VLOOKUP($H542*100+M$2,Feuil2!$A$3:$CQ$931,HLOOKUP(Feuil1!$F542,Feuil2!$E$1:$DG$2,2,0),0)),"",VLOOKUP($H542*100+M$2,Feuil2!$A$3:$CQ$931,HLOOKUP(Feuil1!$F542,Feuil2!$E$1:$DG$2,2,0),0))</f>
        <v>110.2</v>
      </c>
      <c r="N542" s="12">
        <f>IF(ISBLANK(VLOOKUP($H542*100+N$2,Feuil2!$A$3:$CQ$931,HLOOKUP(Feuil1!$F542,Feuil2!$E$1:$DG$2,2,0),0)),"",VLOOKUP($H542*100+N$2,Feuil2!$A$3:$CQ$931,HLOOKUP(Feuil1!$F542,Feuil2!$E$1:$DG$2,2,0),0))</f>
        <v>182.3</v>
      </c>
      <c r="O542" s="12">
        <f>IF(ISBLANK(VLOOKUP($H542*100+O$2,Feuil2!$A$3:$CQ$931,HLOOKUP(Feuil1!$F542,Feuil2!$E$1:$DG$2,2,0),0)),"",VLOOKUP($H542*100+O$2,Feuil2!$A$3:$CQ$931,HLOOKUP(Feuil1!$F542,Feuil2!$E$1:$DG$2,2,0),0))</f>
        <v>53</v>
      </c>
      <c r="P542" s="12">
        <f>IF(ISBLANK(VLOOKUP($H542*100+P$2,Feuil2!$A$3:$CQ$931,HLOOKUP(Feuil1!$F542,Feuil2!$E$1:$DG$2,2,0),0)),"",VLOOKUP($H542*100+P$2,Feuil2!$A$3:$CQ$931,HLOOKUP(Feuil1!$F542,Feuil2!$E$1:$DG$2,2,0),0))</f>
        <v>63.5</v>
      </c>
      <c r="Q542" s="12">
        <f>IF(ISBLANK(VLOOKUP($H542*100+Q$2,Feuil2!$A$3:$CQ$931,HLOOKUP(Feuil1!$F542,Feuil2!$E$1:$DG$2,2,0),0)),"",VLOOKUP($H542*100+Q$2,Feuil2!$A$3:$CQ$931,HLOOKUP(Feuil1!$F542,Feuil2!$E$1:$DG$2,2,0),0))</f>
        <v>0</v>
      </c>
      <c r="R542" s="12">
        <f>IF(ISBLANK(VLOOKUP($H542*100+R$2,Feuil2!$A$3:$CQ$931,HLOOKUP(Feuil1!$F542,Feuil2!$E$1:$DG$2,2,0),0)),"",VLOOKUP($H542*100+R$2,Feuil2!$A$3:$CQ$931,HLOOKUP(Feuil1!$F542,Feuil2!$E$1:$DG$2,2,0),0))</f>
        <v>7.3</v>
      </c>
      <c r="S542" s="12">
        <f>IF(ISBLANK(VLOOKUP($H542*100+S$2,Feuil2!$A$3:$CQ$931,HLOOKUP(Feuil1!$F542,Feuil2!$E$1:$DG$2,2,0),0)),"",VLOOKUP($H542*100+S$2,Feuil2!$A$3:$CQ$931,HLOOKUP(Feuil1!$F542,Feuil2!$E$1:$DG$2,2,0),0))</f>
        <v>0</v>
      </c>
      <c r="T542" s="12">
        <f>IF(ISBLANK(VLOOKUP($H542*100+T$2,Feuil2!$A$3:$CQ$931,HLOOKUP(Feuil1!$F542,Feuil2!$E$1:$DG$2,2,0),0)),"",VLOOKUP($H542*100+T$2,Feuil2!$A$3:$CQ$931,HLOOKUP(Feuil1!$F542,Feuil2!$E$1:$DG$2,2,0),0))</f>
        <v>0</v>
      </c>
      <c r="U542" s="12">
        <f t="shared" si="30"/>
        <v>583.5</v>
      </c>
    </row>
    <row r="543" spans="1:21" x14ac:dyDescent="0.35">
      <c r="A543" s="10" t="s">
        <v>39</v>
      </c>
      <c r="B543" s="8" t="s">
        <v>40</v>
      </c>
      <c r="C543" s="39">
        <v>473700</v>
      </c>
      <c r="D543" s="39">
        <v>425900</v>
      </c>
      <c r="E543" s="39">
        <v>28</v>
      </c>
      <c r="F543" s="10">
        <v>4868</v>
      </c>
      <c r="G543" s="5" t="s">
        <v>23</v>
      </c>
      <c r="H543" s="11">
        <v>1986</v>
      </c>
      <c r="I543" s="12">
        <f>IF(ISBLANK(VLOOKUP($H543*100+I$2,Feuil2!$A$3:$CQ$931,HLOOKUP(Feuil1!$F543,Feuil2!$E$1:$DG$2,2,0),0)),"",VLOOKUP($H543*100+I$2,Feuil2!$A$3:$CQ$931,HLOOKUP(Feuil1!$F543,Feuil2!$E$1:$DG$2,2,0),0))</f>
        <v>1.6</v>
      </c>
      <c r="J543" s="12">
        <f>IF(ISBLANK(VLOOKUP($H543*100+J$2,Feuil2!$A$3:$CQ$931,HLOOKUP(Feuil1!$F543,Feuil2!$E$1:$DG$2,2,0),0)),"",VLOOKUP($H543*100+J$2,Feuil2!$A$3:$CQ$931,HLOOKUP(Feuil1!$F543,Feuil2!$E$1:$DG$2,2,0),0))</f>
        <v>26.5</v>
      </c>
      <c r="K543" s="12">
        <f>IF(ISBLANK(VLOOKUP($H543*100+K$2,Feuil2!$A$3:$CQ$931,HLOOKUP(Feuil1!$F543,Feuil2!$E$1:$DG$2,2,0),0)),"",VLOOKUP($H543*100+K$2,Feuil2!$A$3:$CQ$931,HLOOKUP(Feuil1!$F543,Feuil2!$E$1:$DG$2,2,0),0))</f>
        <v>50.6</v>
      </c>
      <c r="L543" s="12">
        <f>IF(ISBLANK(VLOOKUP($H543*100+L$2,Feuil2!$A$3:$CQ$931,HLOOKUP(Feuil1!$F543,Feuil2!$E$1:$DG$2,2,0),0)),"",VLOOKUP($H543*100+L$2,Feuil2!$A$3:$CQ$931,HLOOKUP(Feuil1!$F543,Feuil2!$E$1:$DG$2,2,0),0))</f>
        <v>32.200000000000003</v>
      </c>
      <c r="M543" s="12">
        <f>IF(ISBLANK(VLOOKUP($H543*100+M$2,Feuil2!$A$3:$CQ$931,HLOOKUP(Feuil1!$F543,Feuil2!$E$1:$DG$2,2,0),0)),"",VLOOKUP($H543*100+M$2,Feuil2!$A$3:$CQ$931,HLOOKUP(Feuil1!$F543,Feuil2!$E$1:$DG$2,2,0),0))</f>
        <v>109.9</v>
      </c>
      <c r="N543" s="12">
        <f>IF(ISBLANK(VLOOKUP($H543*100+N$2,Feuil2!$A$3:$CQ$931,HLOOKUP(Feuil1!$F543,Feuil2!$E$1:$DG$2,2,0),0)),"",VLOOKUP($H543*100+N$2,Feuil2!$A$3:$CQ$931,HLOOKUP(Feuil1!$F543,Feuil2!$E$1:$DG$2,2,0),0))</f>
        <v>62.8</v>
      </c>
      <c r="O543" s="12">
        <f>IF(ISBLANK(VLOOKUP($H543*100+O$2,Feuil2!$A$3:$CQ$931,HLOOKUP(Feuil1!$F543,Feuil2!$E$1:$DG$2,2,0),0)),"",VLOOKUP($H543*100+O$2,Feuil2!$A$3:$CQ$931,HLOOKUP(Feuil1!$F543,Feuil2!$E$1:$DG$2,2,0),0))</f>
        <v>6</v>
      </c>
      <c r="P543" s="12">
        <f>IF(ISBLANK(VLOOKUP($H543*100+P$2,Feuil2!$A$3:$CQ$931,HLOOKUP(Feuil1!$F543,Feuil2!$E$1:$DG$2,2,0),0)),"",VLOOKUP($H543*100+P$2,Feuil2!$A$3:$CQ$931,HLOOKUP(Feuil1!$F543,Feuil2!$E$1:$DG$2,2,0),0))</f>
        <v>26.8</v>
      </c>
      <c r="Q543" s="12">
        <f>IF(ISBLANK(VLOOKUP($H543*100+Q$2,Feuil2!$A$3:$CQ$931,HLOOKUP(Feuil1!$F543,Feuil2!$E$1:$DG$2,2,0),0)),"",VLOOKUP($H543*100+Q$2,Feuil2!$A$3:$CQ$931,HLOOKUP(Feuil1!$F543,Feuil2!$E$1:$DG$2,2,0),0))</f>
        <v>0.5</v>
      </c>
      <c r="R543" s="12">
        <f>IF(ISBLANK(VLOOKUP($H543*100+R$2,Feuil2!$A$3:$CQ$931,HLOOKUP(Feuil1!$F543,Feuil2!$E$1:$DG$2,2,0),0)),"",VLOOKUP($H543*100+R$2,Feuil2!$A$3:$CQ$931,HLOOKUP(Feuil1!$F543,Feuil2!$E$1:$DG$2,2,0),0))</f>
        <v>0</v>
      </c>
      <c r="S543" s="12">
        <f>IF(ISBLANK(VLOOKUP($H543*100+S$2,Feuil2!$A$3:$CQ$931,HLOOKUP(Feuil1!$F543,Feuil2!$E$1:$DG$2,2,0),0)),"",VLOOKUP($H543*100+S$2,Feuil2!$A$3:$CQ$931,HLOOKUP(Feuil1!$F543,Feuil2!$E$1:$DG$2,2,0),0))</f>
        <v>0</v>
      </c>
      <c r="T543" s="12">
        <f>IF(ISBLANK(VLOOKUP($H543*100+T$2,Feuil2!$A$3:$CQ$931,HLOOKUP(Feuil1!$F543,Feuil2!$E$1:$DG$2,2,0),0)),"",VLOOKUP($H543*100+T$2,Feuil2!$A$3:$CQ$931,HLOOKUP(Feuil1!$F543,Feuil2!$E$1:$DG$2,2,0),0))</f>
        <v>20</v>
      </c>
      <c r="U543" s="12">
        <f t="shared" si="30"/>
        <v>336.90000000000003</v>
      </c>
    </row>
    <row r="544" spans="1:21" x14ac:dyDescent="0.35">
      <c r="A544" s="10" t="s">
        <v>39</v>
      </c>
      <c r="B544" s="8" t="s">
        <v>40</v>
      </c>
      <c r="C544" s="39">
        <v>473700</v>
      </c>
      <c r="D544" s="39">
        <v>425900</v>
      </c>
      <c r="E544" s="39">
        <v>28</v>
      </c>
      <c r="F544" s="10">
        <v>4868</v>
      </c>
      <c r="G544" s="5" t="s">
        <v>23</v>
      </c>
      <c r="H544" s="11">
        <v>1987</v>
      </c>
      <c r="I544" s="12">
        <f>IF(ISBLANK(VLOOKUP($H544*100+I$2,Feuil2!$A$3:$CQ$931,HLOOKUP(Feuil1!$F544,Feuil2!$E$1:$DG$2,2,0),0)),"",VLOOKUP($H544*100+I$2,Feuil2!$A$3:$CQ$931,HLOOKUP(Feuil1!$F544,Feuil2!$E$1:$DG$2,2,0),0))</f>
        <v>3.3</v>
      </c>
      <c r="J544" s="12">
        <f>IF(ISBLANK(VLOOKUP($H544*100+J$2,Feuil2!$A$3:$CQ$931,HLOOKUP(Feuil1!$F544,Feuil2!$E$1:$DG$2,2,0),0)),"",VLOOKUP($H544*100+J$2,Feuil2!$A$3:$CQ$931,HLOOKUP(Feuil1!$F544,Feuil2!$E$1:$DG$2,2,0),0))</f>
        <v>45.2</v>
      </c>
      <c r="K544" s="12">
        <f>IF(ISBLANK(VLOOKUP($H544*100+K$2,Feuil2!$A$3:$CQ$931,HLOOKUP(Feuil1!$F544,Feuil2!$E$1:$DG$2,2,0),0)),"",VLOOKUP($H544*100+K$2,Feuil2!$A$3:$CQ$931,HLOOKUP(Feuil1!$F544,Feuil2!$E$1:$DG$2,2,0),0))</f>
        <v>145.6</v>
      </c>
      <c r="L544" s="12">
        <f>IF(ISBLANK(VLOOKUP($H544*100+L$2,Feuil2!$A$3:$CQ$931,HLOOKUP(Feuil1!$F544,Feuil2!$E$1:$DG$2,2,0),0)),"",VLOOKUP($H544*100+L$2,Feuil2!$A$3:$CQ$931,HLOOKUP(Feuil1!$F544,Feuil2!$E$1:$DG$2,2,0),0))</f>
        <v>103.3</v>
      </c>
      <c r="M544" s="12">
        <f>IF(ISBLANK(VLOOKUP($H544*100+M$2,Feuil2!$A$3:$CQ$931,HLOOKUP(Feuil1!$F544,Feuil2!$E$1:$DG$2,2,0),0)),"",VLOOKUP($H544*100+M$2,Feuil2!$A$3:$CQ$931,HLOOKUP(Feuil1!$F544,Feuil2!$E$1:$DG$2,2,0),0))</f>
        <v>102.8</v>
      </c>
      <c r="N544" s="12">
        <f>IF(ISBLANK(VLOOKUP($H544*100+N$2,Feuil2!$A$3:$CQ$931,HLOOKUP(Feuil1!$F544,Feuil2!$E$1:$DG$2,2,0),0)),"",VLOOKUP($H544*100+N$2,Feuil2!$A$3:$CQ$931,HLOOKUP(Feuil1!$F544,Feuil2!$E$1:$DG$2,2,0),0))</f>
        <v>37.9</v>
      </c>
      <c r="O544" s="12">
        <f>IF(ISBLANK(VLOOKUP($H544*100+O$2,Feuil2!$A$3:$CQ$931,HLOOKUP(Feuil1!$F544,Feuil2!$E$1:$DG$2,2,0),0)),"",VLOOKUP($H544*100+O$2,Feuil2!$A$3:$CQ$931,HLOOKUP(Feuil1!$F544,Feuil2!$E$1:$DG$2,2,0),0))</f>
        <v>18.8</v>
      </c>
      <c r="P544" s="12">
        <f>IF(ISBLANK(VLOOKUP($H544*100+P$2,Feuil2!$A$3:$CQ$931,HLOOKUP(Feuil1!$F544,Feuil2!$E$1:$DG$2,2,0),0)),"",VLOOKUP($H544*100+P$2,Feuil2!$A$3:$CQ$931,HLOOKUP(Feuil1!$F544,Feuil2!$E$1:$DG$2,2,0),0))</f>
        <v>37.799999999999997</v>
      </c>
      <c r="Q544" s="12">
        <f>IF(ISBLANK(VLOOKUP($H544*100+Q$2,Feuil2!$A$3:$CQ$931,HLOOKUP(Feuil1!$F544,Feuil2!$E$1:$DG$2,2,0),0)),"",VLOOKUP($H544*100+Q$2,Feuil2!$A$3:$CQ$931,HLOOKUP(Feuil1!$F544,Feuil2!$E$1:$DG$2,2,0),0))</f>
        <v>33.5</v>
      </c>
      <c r="R544" s="12">
        <f>IF(ISBLANK(VLOOKUP($H544*100+R$2,Feuil2!$A$3:$CQ$931,HLOOKUP(Feuil1!$F544,Feuil2!$E$1:$DG$2,2,0),0)),"",VLOOKUP($H544*100+R$2,Feuil2!$A$3:$CQ$931,HLOOKUP(Feuil1!$F544,Feuil2!$E$1:$DG$2,2,0),0))</f>
        <v>5.0999999999999996</v>
      </c>
      <c r="S544" s="12">
        <f>IF(ISBLANK(VLOOKUP($H544*100+S$2,Feuil2!$A$3:$CQ$931,HLOOKUP(Feuil1!$F544,Feuil2!$E$1:$DG$2,2,0),0)),"",VLOOKUP($H544*100+S$2,Feuil2!$A$3:$CQ$931,HLOOKUP(Feuil1!$F544,Feuil2!$E$1:$DG$2,2,0),0))</f>
        <v>0</v>
      </c>
      <c r="T544" s="12">
        <f>IF(ISBLANK(VLOOKUP($H544*100+T$2,Feuil2!$A$3:$CQ$931,HLOOKUP(Feuil1!$F544,Feuil2!$E$1:$DG$2,2,0),0)),"",VLOOKUP($H544*100+T$2,Feuil2!$A$3:$CQ$931,HLOOKUP(Feuil1!$F544,Feuil2!$E$1:$DG$2,2,0),0))</f>
        <v>0</v>
      </c>
      <c r="U544" s="12">
        <f t="shared" si="30"/>
        <v>533.30000000000007</v>
      </c>
    </row>
    <row r="545" spans="1:21" x14ac:dyDescent="0.35">
      <c r="A545" s="10" t="s">
        <v>39</v>
      </c>
      <c r="B545" s="8" t="s">
        <v>40</v>
      </c>
      <c r="C545" s="39">
        <v>473700</v>
      </c>
      <c r="D545" s="39">
        <v>425900</v>
      </c>
      <c r="E545" s="39">
        <v>28</v>
      </c>
      <c r="F545" s="10">
        <v>4868</v>
      </c>
      <c r="G545" s="5" t="s">
        <v>23</v>
      </c>
      <c r="H545" s="11">
        <v>1988</v>
      </c>
      <c r="I545" s="12">
        <f>IF(ISBLANK(VLOOKUP($H545*100+I$2,Feuil2!$A$3:$CQ$931,HLOOKUP(Feuil1!$F545,Feuil2!$E$1:$DG$2,2,0),0)),"",VLOOKUP($H545*100+I$2,Feuil2!$A$3:$CQ$931,HLOOKUP(Feuil1!$F545,Feuil2!$E$1:$DG$2,2,0),0))</f>
        <v>0</v>
      </c>
      <c r="J545" s="12">
        <f>IF(ISBLANK(VLOOKUP($H545*100+J$2,Feuil2!$A$3:$CQ$931,HLOOKUP(Feuil1!$F545,Feuil2!$E$1:$DG$2,2,0),0)),"",VLOOKUP($H545*100+J$2,Feuil2!$A$3:$CQ$931,HLOOKUP(Feuil1!$F545,Feuil2!$E$1:$DG$2,2,0),0))</f>
        <v>57.4</v>
      </c>
      <c r="K545" s="12">
        <f>IF(ISBLANK(VLOOKUP($H545*100+K$2,Feuil2!$A$3:$CQ$931,HLOOKUP(Feuil1!$F545,Feuil2!$E$1:$DG$2,2,0),0)),"",VLOOKUP($H545*100+K$2,Feuil2!$A$3:$CQ$931,HLOOKUP(Feuil1!$F545,Feuil2!$E$1:$DG$2,2,0),0))</f>
        <v>121.7</v>
      </c>
      <c r="L545" s="12">
        <f>IF(ISBLANK(VLOOKUP($H545*100+L$2,Feuil2!$A$3:$CQ$931,HLOOKUP(Feuil1!$F545,Feuil2!$E$1:$DG$2,2,0),0)),"",VLOOKUP($H545*100+L$2,Feuil2!$A$3:$CQ$931,HLOOKUP(Feuil1!$F545,Feuil2!$E$1:$DG$2,2,0),0))</f>
        <v>13.8</v>
      </c>
      <c r="M545" s="12">
        <f>IF(ISBLANK(VLOOKUP($H545*100+M$2,Feuil2!$A$3:$CQ$931,HLOOKUP(Feuil1!$F545,Feuil2!$E$1:$DG$2,2,0),0)),"",VLOOKUP($H545*100+M$2,Feuil2!$A$3:$CQ$931,HLOOKUP(Feuil1!$F545,Feuil2!$E$1:$DG$2,2,0),0))</f>
        <v>41</v>
      </c>
      <c r="N545" s="12">
        <f>IF(ISBLANK(VLOOKUP($H545*100+N$2,Feuil2!$A$3:$CQ$931,HLOOKUP(Feuil1!$F545,Feuil2!$E$1:$DG$2,2,0),0)),"",VLOOKUP($H545*100+N$2,Feuil2!$A$3:$CQ$931,HLOOKUP(Feuil1!$F545,Feuil2!$E$1:$DG$2,2,0),0))</f>
        <v>88.2</v>
      </c>
      <c r="O545" s="12">
        <f>IF(ISBLANK(VLOOKUP($H545*100+O$2,Feuil2!$A$3:$CQ$931,HLOOKUP(Feuil1!$F545,Feuil2!$E$1:$DG$2,2,0),0)),"",VLOOKUP($H545*100+O$2,Feuil2!$A$3:$CQ$931,HLOOKUP(Feuil1!$F545,Feuil2!$E$1:$DG$2,2,0),0))</f>
        <v>42.9</v>
      </c>
      <c r="P545" s="12">
        <f>IF(ISBLANK(VLOOKUP($H545*100+P$2,Feuil2!$A$3:$CQ$931,HLOOKUP(Feuil1!$F545,Feuil2!$E$1:$DG$2,2,0),0)),"",VLOOKUP($H545*100+P$2,Feuil2!$A$3:$CQ$931,HLOOKUP(Feuil1!$F545,Feuil2!$E$1:$DG$2,2,0),0))</f>
        <v>94.3</v>
      </c>
      <c r="Q545" s="12">
        <f>IF(ISBLANK(VLOOKUP($H545*100+Q$2,Feuil2!$A$3:$CQ$931,HLOOKUP(Feuil1!$F545,Feuil2!$E$1:$DG$2,2,0),0)),"",VLOOKUP($H545*100+Q$2,Feuil2!$A$3:$CQ$931,HLOOKUP(Feuil1!$F545,Feuil2!$E$1:$DG$2,2,0),0))</f>
        <v>8.5</v>
      </c>
      <c r="R545" s="12">
        <f>IF(ISBLANK(VLOOKUP($H545*100+R$2,Feuil2!$A$3:$CQ$931,HLOOKUP(Feuil1!$F545,Feuil2!$E$1:$DG$2,2,0),0)),"",VLOOKUP($H545*100+R$2,Feuil2!$A$3:$CQ$931,HLOOKUP(Feuil1!$F545,Feuil2!$E$1:$DG$2,2,0),0))</f>
        <v>0</v>
      </c>
      <c r="S545" s="12">
        <f>IF(ISBLANK(VLOOKUP($H545*100+S$2,Feuil2!$A$3:$CQ$931,HLOOKUP(Feuil1!$F545,Feuil2!$E$1:$DG$2,2,0),0)),"",VLOOKUP($H545*100+S$2,Feuil2!$A$3:$CQ$931,HLOOKUP(Feuil1!$F545,Feuil2!$E$1:$DG$2,2,0),0))</f>
        <v>0</v>
      </c>
      <c r="T545" s="12">
        <f>IF(ISBLANK(VLOOKUP($H545*100+T$2,Feuil2!$A$3:$CQ$931,HLOOKUP(Feuil1!$F545,Feuil2!$E$1:$DG$2,2,0),0)),"",VLOOKUP($H545*100+T$2,Feuil2!$A$3:$CQ$931,HLOOKUP(Feuil1!$F545,Feuil2!$E$1:$DG$2,2,0),0))</f>
        <v>1.4</v>
      </c>
      <c r="U545" s="12">
        <f t="shared" si="30"/>
        <v>469.2</v>
      </c>
    </row>
    <row r="546" spans="1:21" x14ac:dyDescent="0.35">
      <c r="A546" s="10" t="s">
        <v>39</v>
      </c>
      <c r="B546" s="8" t="s">
        <v>40</v>
      </c>
      <c r="C546" s="39">
        <v>473700</v>
      </c>
      <c r="D546" s="39">
        <v>425900</v>
      </c>
      <c r="E546" s="39">
        <v>28</v>
      </c>
      <c r="F546" s="10">
        <v>4868</v>
      </c>
      <c r="G546" s="5" t="s">
        <v>23</v>
      </c>
      <c r="H546" s="11">
        <v>1989</v>
      </c>
      <c r="I546" s="12">
        <f>IF(ISBLANK(VLOOKUP($H546*100+I$2,Feuil2!$A$3:$CQ$931,HLOOKUP(Feuil1!$F546,Feuil2!$E$1:$DG$2,2,0),0)),"",VLOOKUP($H546*100+I$2,Feuil2!$A$3:$CQ$931,HLOOKUP(Feuil1!$F546,Feuil2!$E$1:$DG$2,2,0),0))</f>
        <v>1</v>
      </c>
      <c r="J546" s="12">
        <f>IF(ISBLANK(VLOOKUP($H546*100+J$2,Feuil2!$A$3:$CQ$931,HLOOKUP(Feuil1!$F546,Feuil2!$E$1:$DG$2,2,0),0)),"",VLOOKUP($H546*100+J$2,Feuil2!$A$3:$CQ$931,HLOOKUP(Feuil1!$F546,Feuil2!$E$1:$DG$2,2,0),0))</f>
        <v>78.599999999999994</v>
      </c>
      <c r="K546" s="12">
        <f>IF(ISBLANK(VLOOKUP($H546*100+K$2,Feuil2!$A$3:$CQ$931,HLOOKUP(Feuil1!$F546,Feuil2!$E$1:$DG$2,2,0),0)),"",VLOOKUP($H546*100+K$2,Feuil2!$A$3:$CQ$931,HLOOKUP(Feuil1!$F546,Feuil2!$E$1:$DG$2,2,0),0))</f>
        <v>104</v>
      </c>
      <c r="L546" s="12">
        <f>IF(ISBLANK(VLOOKUP($H546*100+L$2,Feuil2!$A$3:$CQ$931,HLOOKUP(Feuil1!$F546,Feuil2!$E$1:$DG$2,2,0),0)),"",VLOOKUP($H546*100+L$2,Feuil2!$A$3:$CQ$931,HLOOKUP(Feuil1!$F546,Feuil2!$E$1:$DG$2,2,0),0))</f>
        <v>146.5</v>
      </c>
      <c r="M546" s="12">
        <f>IF(ISBLANK(VLOOKUP($H546*100+M$2,Feuil2!$A$3:$CQ$931,HLOOKUP(Feuil1!$F546,Feuil2!$E$1:$DG$2,2,0),0)),"",VLOOKUP($H546*100+M$2,Feuil2!$A$3:$CQ$931,HLOOKUP(Feuil1!$F546,Feuil2!$E$1:$DG$2,2,0),0))</f>
        <v>62</v>
      </c>
      <c r="N546" s="12">
        <f>IF(ISBLANK(VLOOKUP($H546*100+N$2,Feuil2!$A$3:$CQ$931,HLOOKUP(Feuil1!$F546,Feuil2!$E$1:$DG$2,2,0),0)),"",VLOOKUP($H546*100+N$2,Feuil2!$A$3:$CQ$931,HLOOKUP(Feuil1!$F546,Feuil2!$E$1:$DG$2,2,0),0))</f>
        <v>0</v>
      </c>
      <c r="O546" s="12">
        <f>IF(ISBLANK(VLOOKUP($H546*100+O$2,Feuil2!$A$3:$CQ$931,HLOOKUP(Feuil1!$F546,Feuil2!$E$1:$DG$2,2,0),0)),"",VLOOKUP($H546*100+O$2,Feuil2!$A$3:$CQ$931,HLOOKUP(Feuil1!$F546,Feuil2!$E$1:$DG$2,2,0),0))</f>
        <v>24.4</v>
      </c>
      <c r="P546" s="12">
        <f>IF(ISBLANK(VLOOKUP($H546*100+P$2,Feuil2!$A$3:$CQ$931,HLOOKUP(Feuil1!$F546,Feuil2!$E$1:$DG$2,2,0),0)),"",VLOOKUP($H546*100+P$2,Feuil2!$A$3:$CQ$931,HLOOKUP(Feuil1!$F546,Feuil2!$E$1:$DG$2,2,0),0))</f>
        <v>104.8</v>
      </c>
      <c r="Q546" s="12">
        <f>IF(ISBLANK(VLOOKUP($H546*100+Q$2,Feuil2!$A$3:$CQ$931,HLOOKUP(Feuil1!$F546,Feuil2!$E$1:$DG$2,2,0),0)),"",VLOOKUP($H546*100+Q$2,Feuil2!$A$3:$CQ$931,HLOOKUP(Feuil1!$F546,Feuil2!$E$1:$DG$2,2,0),0))</f>
        <v>45.9</v>
      </c>
      <c r="R546" s="12">
        <f>IF(ISBLANK(VLOOKUP($H546*100+R$2,Feuil2!$A$3:$CQ$931,HLOOKUP(Feuil1!$F546,Feuil2!$E$1:$DG$2,2,0),0)),"",VLOOKUP($H546*100+R$2,Feuil2!$A$3:$CQ$931,HLOOKUP(Feuil1!$F546,Feuil2!$E$1:$DG$2,2,0),0))</f>
        <v>3</v>
      </c>
      <c r="S546" s="12">
        <f>IF(ISBLANK(VLOOKUP($H546*100+S$2,Feuil2!$A$3:$CQ$931,HLOOKUP(Feuil1!$F546,Feuil2!$E$1:$DG$2,2,0),0)),"",VLOOKUP($H546*100+S$2,Feuil2!$A$3:$CQ$931,HLOOKUP(Feuil1!$F546,Feuil2!$E$1:$DG$2,2,0),0))</f>
        <v>0</v>
      </c>
      <c r="T546" s="12">
        <f>IF(ISBLANK(VLOOKUP($H546*100+T$2,Feuil2!$A$3:$CQ$931,HLOOKUP(Feuil1!$F546,Feuil2!$E$1:$DG$2,2,0),0)),"",VLOOKUP($H546*100+T$2,Feuil2!$A$3:$CQ$931,HLOOKUP(Feuil1!$F546,Feuil2!$E$1:$DG$2,2,0),0))</f>
        <v>0</v>
      </c>
      <c r="U546" s="12">
        <f t="shared" si="30"/>
        <v>570.19999999999993</v>
      </c>
    </row>
    <row r="547" spans="1:21" x14ac:dyDescent="0.35">
      <c r="A547" s="10" t="s">
        <v>39</v>
      </c>
      <c r="B547" s="8" t="s">
        <v>40</v>
      </c>
      <c r="C547" s="39">
        <v>473700</v>
      </c>
      <c r="D547" s="39">
        <v>425900</v>
      </c>
      <c r="E547" s="39">
        <v>28</v>
      </c>
      <c r="F547" s="10">
        <v>4868</v>
      </c>
      <c r="G547" s="5" t="s">
        <v>23</v>
      </c>
      <c r="H547" s="11">
        <v>1990</v>
      </c>
      <c r="I547" s="12">
        <f>IF(ISBLANK(VLOOKUP($H547*100+I$2,Feuil2!$A$3:$CQ$931,HLOOKUP(Feuil1!$F547,Feuil2!$E$1:$DG$2,2,0),0)),"",VLOOKUP($H547*100+I$2,Feuil2!$A$3:$CQ$931,HLOOKUP(Feuil1!$F547,Feuil2!$E$1:$DG$2,2,0),0))</f>
        <v>0</v>
      </c>
      <c r="J547" s="12">
        <f>IF(ISBLANK(VLOOKUP($H547*100+J$2,Feuil2!$A$3:$CQ$931,HLOOKUP(Feuil1!$F547,Feuil2!$E$1:$DG$2,2,0),0)),"",VLOOKUP($H547*100+J$2,Feuil2!$A$3:$CQ$931,HLOOKUP(Feuil1!$F547,Feuil2!$E$1:$DG$2,2,0),0))</f>
        <v>36.9</v>
      </c>
      <c r="K547" s="12">
        <f>IF(ISBLANK(VLOOKUP($H547*100+K$2,Feuil2!$A$3:$CQ$931,HLOOKUP(Feuil1!$F547,Feuil2!$E$1:$DG$2,2,0),0)),"",VLOOKUP($H547*100+K$2,Feuil2!$A$3:$CQ$931,HLOOKUP(Feuil1!$F547,Feuil2!$E$1:$DG$2,2,0),0))</f>
        <v>57.7</v>
      </c>
      <c r="L547" s="12">
        <f>IF(ISBLANK(VLOOKUP($H547*100+L$2,Feuil2!$A$3:$CQ$931,HLOOKUP(Feuil1!$F547,Feuil2!$E$1:$DG$2,2,0),0)),"",VLOOKUP($H547*100+L$2,Feuil2!$A$3:$CQ$931,HLOOKUP(Feuil1!$F547,Feuil2!$E$1:$DG$2,2,0),0))</f>
        <v>118.5</v>
      </c>
      <c r="M547" s="12">
        <f>IF(ISBLANK(VLOOKUP($H547*100+M$2,Feuil2!$A$3:$CQ$931,HLOOKUP(Feuil1!$F547,Feuil2!$E$1:$DG$2,2,0),0)),"",VLOOKUP($H547*100+M$2,Feuil2!$A$3:$CQ$931,HLOOKUP(Feuil1!$F547,Feuil2!$E$1:$DG$2,2,0),0))</f>
        <v>10.199999999999999</v>
      </c>
      <c r="N547" s="12">
        <f>IF(ISBLANK(VLOOKUP($H547*100+N$2,Feuil2!$A$3:$CQ$931,HLOOKUP(Feuil1!$F547,Feuil2!$E$1:$DG$2,2,0),0)),"",VLOOKUP($H547*100+N$2,Feuil2!$A$3:$CQ$931,HLOOKUP(Feuil1!$F547,Feuil2!$E$1:$DG$2,2,0),0))</f>
        <v>87.8</v>
      </c>
      <c r="O547" s="12">
        <f>IF(ISBLANK(VLOOKUP($H547*100+O$2,Feuil2!$A$3:$CQ$931,HLOOKUP(Feuil1!$F547,Feuil2!$E$1:$DG$2,2,0),0)),"",VLOOKUP($H547*100+O$2,Feuil2!$A$3:$CQ$931,HLOOKUP(Feuil1!$F547,Feuil2!$E$1:$DG$2,2,0),0))</f>
        <v>160.80000000000001</v>
      </c>
      <c r="P547" s="12">
        <f>IF(ISBLANK(VLOOKUP($H547*100+P$2,Feuil2!$A$3:$CQ$931,HLOOKUP(Feuil1!$F547,Feuil2!$E$1:$DG$2,2,0),0)),"",VLOOKUP($H547*100+P$2,Feuil2!$A$3:$CQ$931,HLOOKUP(Feuil1!$F547,Feuil2!$E$1:$DG$2,2,0),0))</f>
        <v>9.5</v>
      </c>
      <c r="Q547" s="12">
        <f>IF(ISBLANK(VLOOKUP($H547*100+Q$2,Feuil2!$A$3:$CQ$931,HLOOKUP(Feuil1!$F547,Feuil2!$E$1:$DG$2,2,0),0)),"",VLOOKUP($H547*100+Q$2,Feuil2!$A$3:$CQ$931,HLOOKUP(Feuil1!$F547,Feuil2!$E$1:$DG$2,2,0),0))</f>
        <v>0</v>
      </c>
      <c r="R547" s="12">
        <f>IF(ISBLANK(VLOOKUP($H547*100+R$2,Feuil2!$A$3:$CQ$931,HLOOKUP(Feuil1!$F547,Feuil2!$E$1:$DG$2,2,0),0)),"",VLOOKUP($H547*100+R$2,Feuil2!$A$3:$CQ$931,HLOOKUP(Feuil1!$F547,Feuil2!$E$1:$DG$2,2,0),0))</f>
        <v>0</v>
      </c>
      <c r="S547" s="12">
        <f>IF(ISBLANK(VLOOKUP($H547*100+S$2,Feuil2!$A$3:$CQ$931,HLOOKUP(Feuil1!$F547,Feuil2!$E$1:$DG$2,2,0),0)),"",VLOOKUP($H547*100+S$2,Feuil2!$A$3:$CQ$931,HLOOKUP(Feuil1!$F547,Feuil2!$E$1:$DG$2,2,0),0))</f>
        <v>0</v>
      </c>
      <c r="T547" s="12">
        <f>IF(ISBLANK(VLOOKUP($H547*100+T$2,Feuil2!$A$3:$CQ$931,HLOOKUP(Feuil1!$F547,Feuil2!$E$1:$DG$2,2,0),0)),"",VLOOKUP($H547*100+T$2,Feuil2!$A$3:$CQ$931,HLOOKUP(Feuil1!$F547,Feuil2!$E$1:$DG$2,2,0),0))</f>
        <v>0</v>
      </c>
      <c r="U547" s="12">
        <f t="shared" si="30"/>
        <v>481.4</v>
      </c>
    </row>
    <row r="548" spans="1:21" x14ac:dyDescent="0.35">
      <c r="A548" s="10" t="s">
        <v>39</v>
      </c>
      <c r="B548" s="8" t="s">
        <v>40</v>
      </c>
      <c r="C548" s="39">
        <v>473700</v>
      </c>
      <c r="D548" s="39">
        <v>425900</v>
      </c>
      <c r="E548" s="39">
        <v>28</v>
      </c>
      <c r="F548" s="10">
        <v>4868</v>
      </c>
      <c r="G548" s="5" t="s">
        <v>23</v>
      </c>
      <c r="H548" s="11">
        <v>1991</v>
      </c>
      <c r="I548" s="12">
        <f>IF(ISBLANK(VLOOKUP($H548*100+I$2,Feuil2!$A$3:$CQ$931,HLOOKUP(Feuil1!$F548,Feuil2!$E$1:$DG$2,2,0),0)),"",VLOOKUP($H548*100+I$2,Feuil2!$A$3:$CQ$931,HLOOKUP(Feuil1!$F548,Feuil2!$E$1:$DG$2,2,0),0))</f>
        <v>61.8</v>
      </c>
      <c r="J548" s="12">
        <f>IF(ISBLANK(VLOOKUP($H548*100+J$2,Feuil2!$A$3:$CQ$931,HLOOKUP(Feuil1!$F548,Feuil2!$E$1:$DG$2,2,0),0)),"",VLOOKUP($H548*100+J$2,Feuil2!$A$3:$CQ$931,HLOOKUP(Feuil1!$F548,Feuil2!$E$1:$DG$2,2,0),0))</f>
        <v>30.3</v>
      </c>
      <c r="K548" s="12">
        <f>IF(ISBLANK(VLOOKUP($H548*100+K$2,Feuil2!$A$3:$CQ$931,HLOOKUP(Feuil1!$F548,Feuil2!$E$1:$DG$2,2,0),0)),"",VLOOKUP($H548*100+K$2,Feuil2!$A$3:$CQ$931,HLOOKUP(Feuil1!$F548,Feuil2!$E$1:$DG$2,2,0),0))</f>
        <v>8.1</v>
      </c>
      <c r="L548" s="12">
        <f>IF(ISBLANK(VLOOKUP($H548*100+L$2,Feuil2!$A$3:$CQ$931,HLOOKUP(Feuil1!$F548,Feuil2!$E$1:$DG$2,2,0),0)),"",VLOOKUP($H548*100+L$2,Feuil2!$A$3:$CQ$931,HLOOKUP(Feuil1!$F548,Feuil2!$E$1:$DG$2,2,0),0))</f>
        <v>30.5</v>
      </c>
      <c r="M548" s="12">
        <f>IF(ISBLANK(VLOOKUP($H548*100+M$2,Feuil2!$A$3:$CQ$931,HLOOKUP(Feuil1!$F548,Feuil2!$E$1:$DG$2,2,0),0)),"",VLOOKUP($H548*100+M$2,Feuil2!$A$3:$CQ$931,HLOOKUP(Feuil1!$F548,Feuil2!$E$1:$DG$2,2,0),0))</f>
        <v>0</v>
      </c>
      <c r="N548" s="12">
        <f>IF(ISBLANK(VLOOKUP($H548*100+N$2,Feuil2!$A$3:$CQ$931,HLOOKUP(Feuil1!$F548,Feuil2!$E$1:$DG$2,2,0),0)),"",VLOOKUP($H548*100+N$2,Feuil2!$A$3:$CQ$931,HLOOKUP(Feuil1!$F548,Feuil2!$E$1:$DG$2,2,0),0))</f>
        <v>43.9</v>
      </c>
      <c r="O548" s="12">
        <f>IF(ISBLANK(VLOOKUP($H548*100+O$2,Feuil2!$A$3:$CQ$931,HLOOKUP(Feuil1!$F548,Feuil2!$E$1:$DG$2,2,0),0)),"",VLOOKUP($H548*100+O$2,Feuil2!$A$3:$CQ$931,HLOOKUP(Feuil1!$F548,Feuil2!$E$1:$DG$2,2,0),0))</f>
        <v>62</v>
      </c>
      <c r="P548" s="12">
        <f>IF(ISBLANK(VLOOKUP($H548*100+P$2,Feuil2!$A$3:$CQ$931,HLOOKUP(Feuil1!$F548,Feuil2!$E$1:$DG$2,2,0),0)),"",VLOOKUP($H548*100+P$2,Feuil2!$A$3:$CQ$931,HLOOKUP(Feuil1!$F548,Feuil2!$E$1:$DG$2,2,0),0))</f>
        <v>97.5</v>
      </c>
      <c r="Q548" s="12">
        <f>IF(ISBLANK(VLOOKUP($H548*100+Q$2,Feuil2!$A$3:$CQ$931,HLOOKUP(Feuil1!$F548,Feuil2!$E$1:$DG$2,2,0),0)),"",VLOOKUP($H548*100+Q$2,Feuil2!$A$3:$CQ$931,HLOOKUP(Feuil1!$F548,Feuil2!$E$1:$DG$2,2,0),0))</f>
        <v>0</v>
      </c>
      <c r="R548" s="12">
        <f>IF(ISBLANK(VLOOKUP($H548*100+R$2,Feuil2!$A$3:$CQ$931,HLOOKUP(Feuil1!$F548,Feuil2!$E$1:$DG$2,2,0),0)),"",VLOOKUP($H548*100+R$2,Feuil2!$A$3:$CQ$931,HLOOKUP(Feuil1!$F548,Feuil2!$E$1:$DG$2,2,0),0))</f>
        <v>17.600000000000001</v>
      </c>
      <c r="S548" s="12">
        <f>IF(ISBLANK(VLOOKUP($H548*100+S$2,Feuil2!$A$3:$CQ$931,HLOOKUP(Feuil1!$F548,Feuil2!$E$1:$DG$2,2,0),0)),"",VLOOKUP($H548*100+S$2,Feuil2!$A$3:$CQ$931,HLOOKUP(Feuil1!$F548,Feuil2!$E$1:$DG$2,2,0),0))</f>
        <v>0</v>
      </c>
      <c r="T548" s="12">
        <f>IF(ISBLANK(VLOOKUP($H548*100+T$2,Feuil2!$A$3:$CQ$931,HLOOKUP(Feuil1!$F548,Feuil2!$E$1:$DG$2,2,0),0)),"",VLOOKUP($H548*100+T$2,Feuil2!$A$3:$CQ$931,HLOOKUP(Feuil1!$F548,Feuil2!$E$1:$DG$2,2,0),0))</f>
        <v>0</v>
      </c>
      <c r="U548" s="12">
        <f t="shared" si="30"/>
        <v>351.70000000000005</v>
      </c>
    </row>
    <row r="549" spans="1:21" x14ac:dyDescent="0.35">
      <c r="A549" s="10" t="s">
        <v>39</v>
      </c>
      <c r="B549" s="8" t="s">
        <v>40</v>
      </c>
      <c r="C549" s="39">
        <v>473700</v>
      </c>
      <c r="D549" s="39">
        <v>425900</v>
      </c>
      <c r="E549" s="39">
        <v>28</v>
      </c>
      <c r="F549" s="10">
        <v>4868</v>
      </c>
      <c r="G549" s="5" t="s">
        <v>23</v>
      </c>
      <c r="H549" s="11">
        <v>1992</v>
      </c>
      <c r="I549" s="12">
        <f>IF(ISBLANK(VLOOKUP($H549*100+I$2,Feuil2!$A$3:$CQ$931,HLOOKUP(Feuil1!$F549,Feuil2!$E$1:$DG$2,2,0),0)),"",VLOOKUP($H549*100+I$2,Feuil2!$A$3:$CQ$931,HLOOKUP(Feuil1!$F549,Feuil2!$E$1:$DG$2,2,0),0))</f>
        <v>3.6</v>
      </c>
      <c r="J549" s="12">
        <f>IF(ISBLANK(VLOOKUP($H549*100+J$2,Feuil2!$A$3:$CQ$931,HLOOKUP(Feuil1!$F549,Feuil2!$E$1:$DG$2,2,0),0)),"",VLOOKUP($H549*100+J$2,Feuil2!$A$3:$CQ$931,HLOOKUP(Feuil1!$F549,Feuil2!$E$1:$DG$2,2,0),0))</f>
        <v>64.099999999999994</v>
      </c>
      <c r="K549" s="12">
        <f>IF(ISBLANK(VLOOKUP($H549*100+K$2,Feuil2!$A$3:$CQ$931,HLOOKUP(Feuil1!$F549,Feuil2!$E$1:$DG$2,2,0),0)),"",VLOOKUP($H549*100+K$2,Feuil2!$A$3:$CQ$931,HLOOKUP(Feuil1!$F549,Feuil2!$E$1:$DG$2,2,0),0))</f>
        <v>25</v>
      </c>
      <c r="L549" s="12">
        <f>IF(ISBLANK(VLOOKUP($H549*100+L$2,Feuil2!$A$3:$CQ$931,HLOOKUP(Feuil1!$F549,Feuil2!$E$1:$DG$2,2,0),0)),"",VLOOKUP($H549*100+L$2,Feuil2!$A$3:$CQ$931,HLOOKUP(Feuil1!$F549,Feuil2!$E$1:$DG$2,2,0),0))</f>
        <v>12.3</v>
      </c>
      <c r="M549" s="12">
        <f>IF(ISBLANK(VLOOKUP($H549*100+M$2,Feuil2!$A$3:$CQ$931,HLOOKUP(Feuil1!$F549,Feuil2!$E$1:$DG$2,2,0),0)),"",VLOOKUP($H549*100+M$2,Feuil2!$A$3:$CQ$931,HLOOKUP(Feuil1!$F549,Feuil2!$E$1:$DG$2,2,0),0))</f>
        <v>7.5</v>
      </c>
      <c r="N549" s="12">
        <f>IF(ISBLANK(VLOOKUP($H549*100+N$2,Feuil2!$A$3:$CQ$931,HLOOKUP(Feuil1!$F549,Feuil2!$E$1:$DG$2,2,0),0)),"",VLOOKUP($H549*100+N$2,Feuil2!$A$3:$CQ$931,HLOOKUP(Feuil1!$F549,Feuil2!$E$1:$DG$2,2,0),0))</f>
        <v>10.3</v>
      </c>
      <c r="O549" s="12">
        <f>IF(ISBLANK(VLOOKUP($H549*100+O$2,Feuil2!$A$3:$CQ$931,HLOOKUP(Feuil1!$F549,Feuil2!$E$1:$DG$2,2,0),0)),"",VLOOKUP($H549*100+O$2,Feuil2!$A$3:$CQ$931,HLOOKUP(Feuil1!$F549,Feuil2!$E$1:$DG$2,2,0),0))</f>
        <v>59.8</v>
      </c>
      <c r="P549" s="12">
        <f>IF(ISBLANK(VLOOKUP($H549*100+P$2,Feuil2!$A$3:$CQ$931,HLOOKUP(Feuil1!$F549,Feuil2!$E$1:$DG$2,2,0),0)),"",VLOOKUP($H549*100+P$2,Feuil2!$A$3:$CQ$931,HLOOKUP(Feuil1!$F549,Feuil2!$E$1:$DG$2,2,0),0))</f>
        <v>51.9</v>
      </c>
      <c r="Q549" s="12">
        <f>IF(ISBLANK(VLOOKUP($H549*100+Q$2,Feuil2!$A$3:$CQ$931,HLOOKUP(Feuil1!$F549,Feuil2!$E$1:$DG$2,2,0),0)),"",VLOOKUP($H549*100+Q$2,Feuil2!$A$3:$CQ$931,HLOOKUP(Feuil1!$F549,Feuil2!$E$1:$DG$2,2,0),0))</f>
        <v>34.9</v>
      </c>
      <c r="R549" s="12">
        <f>IF(ISBLANK(VLOOKUP($H549*100+R$2,Feuil2!$A$3:$CQ$931,HLOOKUP(Feuil1!$F549,Feuil2!$E$1:$DG$2,2,0),0)),"",VLOOKUP($H549*100+R$2,Feuil2!$A$3:$CQ$931,HLOOKUP(Feuil1!$F549,Feuil2!$E$1:$DG$2,2,0),0))</f>
        <v>0</v>
      </c>
      <c r="S549" s="12">
        <f>IF(ISBLANK(VLOOKUP($H549*100+S$2,Feuil2!$A$3:$CQ$931,HLOOKUP(Feuil1!$F549,Feuil2!$E$1:$DG$2,2,0),0)),"",VLOOKUP($H549*100+S$2,Feuil2!$A$3:$CQ$931,HLOOKUP(Feuil1!$F549,Feuil2!$E$1:$DG$2,2,0),0))</f>
        <v>0</v>
      </c>
      <c r="T549" s="12">
        <f>IF(ISBLANK(VLOOKUP($H549*100+T$2,Feuil2!$A$3:$CQ$931,HLOOKUP(Feuil1!$F549,Feuil2!$E$1:$DG$2,2,0),0)),"",VLOOKUP($H549*100+T$2,Feuil2!$A$3:$CQ$931,HLOOKUP(Feuil1!$F549,Feuil2!$E$1:$DG$2,2,0),0))</f>
        <v>0</v>
      </c>
      <c r="U549" s="12">
        <f t="shared" si="30"/>
        <v>269.39999999999998</v>
      </c>
    </row>
    <row r="550" spans="1:21" x14ac:dyDescent="0.35">
      <c r="A550" s="10" t="s">
        <v>39</v>
      </c>
      <c r="B550" s="8" t="s">
        <v>40</v>
      </c>
      <c r="C550" s="39">
        <v>473700</v>
      </c>
      <c r="D550" s="39">
        <v>425900</v>
      </c>
      <c r="E550" s="39">
        <v>28</v>
      </c>
      <c r="F550" s="10">
        <v>4868</v>
      </c>
      <c r="G550" s="5" t="s">
        <v>23</v>
      </c>
      <c r="H550" s="11">
        <v>1993</v>
      </c>
      <c r="I550" s="12">
        <f>IF(ISBLANK(VLOOKUP($H550*100+I$2,Feuil2!$A$3:$CQ$931,HLOOKUP(Feuil1!$F550,Feuil2!$E$1:$DG$2,2,0),0)),"",VLOOKUP($H550*100+I$2,Feuil2!$A$3:$CQ$931,HLOOKUP(Feuil1!$F550,Feuil2!$E$1:$DG$2,2,0),0))</f>
        <v>1.3</v>
      </c>
      <c r="J550" s="12">
        <f>IF(ISBLANK(VLOOKUP($H550*100+J$2,Feuil2!$A$3:$CQ$931,HLOOKUP(Feuil1!$F550,Feuil2!$E$1:$DG$2,2,0),0)),"",VLOOKUP($H550*100+J$2,Feuil2!$A$3:$CQ$931,HLOOKUP(Feuil1!$F550,Feuil2!$E$1:$DG$2,2,0),0))</f>
        <v>51.8</v>
      </c>
      <c r="K550" s="12">
        <f>IF(ISBLANK(VLOOKUP($H550*100+K$2,Feuil2!$A$3:$CQ$931,HLOOKUP(Feuil1!$F550,Feuil2!$E$1:$DG$2,2,0),0)),"",VLOOKUP($H550*100+K$2,Feuil2!$A$3:$CQ$931,HLOOKUP(Feuil1!$F550,Feuil2!$E$1:$DG$2,2,0),0))</f>
        <v>187.2</v>
      </c>
      <c r="L550" s="12">
        <f>IF(ISBLANK(VLOOKUP($H550*100+L$2,Feuil2!$A$3:$CQ$931,HLOOKUP(Feuil1!$F550,Feuil2!$E$1:$DG$2,2,0),0)),"",VLOOKUP($H550*100+L$2,Feuil2!$A$3:$CQ$931,HLOOKUP(Feuil1!$F550,Feuil2!$E$1:$DG$2,2,0),0))</f>
        <v>25.9</v>
      </c>
      <c r="M550" s="12">
        <f>IF(ISBLANK(VLOOKUP($H550*100+M$2,Feuil2!$A$3:$CQ$931,HLOOKUP(Feuil1!$F550,Feuil2!$E$1:$DG$2,2,0),0)),"",VLOOKUP($H550*100+M$2,Feuil2!$A$3:$CQ$931,HLOOKUP(Feuil1!$F550,Feuil2!$E$1:$DG$2,2,0),0))</f>
        <v>47.8</v>
      </c>
      <c r="N550" s="12">
        <f>IF(ISBLANK(VLOOKUP($H550*100+N$2,Feuil2!$A$3:$CQ$931,HLOOKUP(Feuil1!$F550,Feuil2!$E$1:$DG$2,2,0),0)),"",VLOOKUP($H550*100+N$2,Feuil2!$A$3:$CQ$931,HLOOKUP(Feuil1!$F550,Feuil2!$E$1:$DG$2,2,0),0))</f>
        <v>76.7</v>
      </c>
      <c r="O550" s="12">
        <f>IF(ISBLANK(VLOOKUP($H550*100+O$2,Feuil2!$A$3:$CQ$931,HLOOKUP(Feuil1!$F550,Feuil2!$E$1:$DG$2,2,0),0)),"",VLOOKUP($H550*100+O$2,Feuil2!$A$3:$CQ$931,HLOOKUP(Feuil1!$F550,Feuil2!$E$1:$DG$2,2,0),0))</f>
        <v>6.3</v>
      </c>
      <c r="P550" s="12">
        <f>IF(ISBLANK(VLOOKUP($H550*100+P$2,Feuil2!$A$3:$CQ$931,HLOOKUP(Feuil1!$F550,Feuil2!$E$1:$DG$2,2,0),0)),"",VLOOKUP($H550*100+P$2,Feuil2!$A$3:$CQ$931,HLOOKUP(Feuil1!$F550,Feuil2!$E$1:$DG$2,2,0),0))</f>
        <v>13.9</v>
      </c>
      <c r="Q550" s="12">
        <f>IF(ISBLANK(VLOOKUP($H550*100+Q$2,Feuil2!$A$3:$CQ$931,HLOOKUP(Feuil1!$F550,Feuil2!$E$1:$DG$2,2,0),0)),"",VLOOKUP($H550*100+Q$2,Feuil2!$A$3:$CQ$931,HLOOKUP(Feuil1!$F550,Feuil2!$E$1:$DG$2,2,0),0))</f>
        <v>2.6</v>
      </c>
      <c r="R550" s="12">
        <f>IF(ISBLANK(VLOOKUP($H550*100+R$2,Feuil2!$A$3:$CQ$931,HLOOKUP(Feuil1!$F550,Feuil2!$E$1:$DG$2,2,0),0)),"",VLOOKUP($H550*100+R$2,Feuil2!$A$3:$CQ$931,HLOOKUP(Feuil1!$F550,Feuil2!$E$1:$DG$2,2,0),0))</f>
        <v>0</v>
      </c>
      <c r="S550" s="12">
        <f>IF(ISBLANK(VLOOKUP($H550*100+S$2,Feuil2!$A$3:$CQ$931,HLOOKUP(Feuil1!$F550,Feuil2!$E$1:$DG$2,2,0),0)),"",VLOOKUP($H550*100+S$2,Feuil2!$A$3:$CQ$931,HLOOKUP(Feuil1!$F550,Feuil2!$E$1:$DG$2,2,0),0))</f>
        <v>0</v>
      </c>
      <c r="T550" s="12">
        <f>IF(ISBLANK(VLOOKUP($H550*100+T$2,Feuil2!$A$3:$CQ$931,HLOOKUP(Feuil1!$F550,Feuil2!$E$1:$DG$2,2,0),0)),"",VLOOKUP($H550*100+T$2,Feuil2!$A$3:$CQ$931,HLOOKUP(Feuil1!$F550,Feuil2!$E$1:$DG$2,2,0),0))</f>
        <v>0</v>
      </c>
      <c r="U550" s="12">
        <f t="shared" si="30"/>
        <v>413.5</v>
      </c>
    </row>
    <row r="551" spans="1:21" x14ac:dyDescent="0.35">
      <c r="A551" s="10" t="s">
        <v>39</v>
      </c>
      <c r="B551" s="8" t="s">
        <v>40</v>
      </c>
      <c r="C551" s="39">
        <v>473700</v>
      </c>
      <c r="D551" s="39">
        <v>425900</v>
      </c>
      <c r="E551" s="39">
        <v>28</v>
      </c>
      <c r="F551" s="10">
        <v>4868</v>
      </c>
      <c r="G551" s="5" t="s">
        <v>23</v>
      </c>
      <c r="H551" s="11">
        <v>1994</v>
      </c>
      <c r="I551" s="12">
        <f>IF(ISBLANK(VLOOKUP($H551*100+I$2,Feuil2!$A$3:$CQ$931,HLOOKUP(Feuil1!$F551,Feuil2!$E$1:$DG$2,2,0),0)),"",VLOOKUP($H551*100+I$2,Feuil2!$A$3:$CQ$931,HLOOKUP(Feuil1!$F551,Feuil2!$E$1:$DG$2,2,0),0))</f>
        <v>2.2999999999999998</v>
      </c>
      <c r="J551" s="12">
        <f>IF(ISBLANK(VLOOKUP($H551*100+J$2,Feuil2!$A$3:$CQ$931,HLOOKUP(Feuil1!$F551,Feuil2!$E$1:$DG$2,2,0),0)),"",VLOOKUP($H551*100+J$2,Feuil2!$A$3:$CQ$931,HLOOKUP(Feuil1!$F551,Feuil2!$E$1:$DG$2,2,0),0))</f>
        <v>40.799999999999997</v>
      </c>
      <c r="K551" s="12">
        <f>IF(ISBLANK(VLOOKUP($H551*100+K$2,Feuil2!$A$3:$CQ$931,HLOOKUP(Feuil1!$F551,Feuil2!$E$1:$DG$2,2,0),0)),"",VLOOKUP($H551*100+K$2,Feuil2!$A$3:$CQ$931,HLOOKUP(Feuil1!$F551,Feuil2!$E$1:$DG$2,2,0),0))</f>
        <v>45.1</v>
      </c>
      <c r="L551" s="12">
        <f>IF(ISBLANK(VLOOKUP($H551*100+L$2,Feuil2!$A$3:$CQ$931,HLOOKUP(Feuil1!$F551,Feuil2!$E$1:$DG$2,2,0),0)),"",VLOOKUP($H551*100+L$2,Feuil2!$A$3:$CQ$931,HLOOKUP(Feuil1!$F551,Feuil2!$E$1:$DG$2,2,0),0))</f>
        <v>0</v>
      </c>
      <c r="M551" s="12">
        <f>IF(ISBLANK(VLOOKUP($H551*100+M$2,Feuil2!$A$3:$CQ$931,HLOOKUP(Feuil1!$F551,Feuil2!$E$1:$DG$2,2,0),0)),"",VLOOKUP($H551*100+M$2,Feuil2!$A$3:$CQ$931,HLOOKUP(Feuil1!$F551,Feuil2!$E$1:$DG$2,2,0),0))</f>
        <v>7.7</v>
      </c>
      <c r="N551" s="12">
        <f>IF(ISBLANK(VLOOKUP($H551*100+N$2,Feuil2!$A$3:$CQ$931,HLOOKUP(Feuil1!$F551,Feuil2!$E$1:$DG$2,2,0),0)),"",VLOOKUP($H551*100+N$2,Feuil2!$A$3:$CQ$931,HLOOKUP(Feuil1!$F551,Feuil2!$E$1:$DG$2,2,0),0))</f>
        <v>12.8</v>
      </c>
      <c r="O551" s="12">
        <f>IF(ISBLANK(VLOOKUP($H551*100+O$2,Feuil2!$A$3:$CQ$931,HLOOKUP(Feuil1!$F551,Feuil2!$E$1:$DG$2,2,0),0)),"",VLOOKUP($H551*100+O$2,Feuil2!$A$3:$CQ$931,HLOOKUP(Feuil1!$F551,Feuil2!$E$1:$DG$2,2,0),0))</f>
        <v>13.3</v>
      </c>
      <c r="P551" s="12">
        <f>IF(ISBLANK(VLOOKUP($H551*100+P$2,Feuil2!$A$3:$CQ$931,HLOOKUP(Feuil1!$F551,Feuil2!$E$1:$DG$2,2,0),0)),"",VLOOKUP($H551*100+P$2,Feuil2!$A$3:$CQ$931,HLOOKUP(Feuil1!$F551,Feuil2!$E$1:$DG$2,2,0),0))</f>
        <v>46.8</v>
      </c>
      <c r="Q551" s="12">
        <f>IF(ISBLANK(VLOOKUP($H551*100+Q$2,Feuil2!$A$3:$CQ$931,HLOOKUP(Feuil1!$F551,Feuil2!$E$1:$DG$2,2,0),0)),"",VLOOKUP($H551*100+Q$2,Feuil2!$A$3:$CQ$931,HLOOKUP(Feuil1!$F551,Feuil2!$E$1:$DG$2,2,0),0))</f>
        <v>7.2</v>
      </c>
      <c r="R551" s="12">
        <f>IF(ISBLANK(VLOOKUP($H551*100+R$2,Feuil2!$A$3:$CQ$931,HLOOKUP(Feuil1!$F551,Feuil2!$E$1:$DG$2,2,0),0)),"",VLOOKUP($H551*100+R$2,Feuil2!$A$3:$CQ$931,HLOOKUP(Feuil1!$F551,Feuil2!$E$1:$DG$2,2,0),0))</f>
        <v>36.4</v>
      </c>
      <c r="S551" s="12">
        <f>IF(ISBLANK(VLOOKUP($H551*100+S$2,Feuil2!$A$3:$CQ$931,HLOOKUP(Feuil1!$F551,Feuil2!$E$1:$DG$2,2,0),0)),"",VLOOKUP($H551*100+S$2,Feuil2!$A$3:$CQ$931,HLOOKUP(Feuil1!$F551,Feuil2!$E$1:$DG$2,2,0),0))</f>
        <v>0</v>
      </c>
      <c r="T551" s="12">
        <f>IF(ISBLANK(VLOOKUP($H551*100+T$2,Feuil2!$A$3:$CQ$931,HLOOKUP(Feuil1!$F551,Feuil2!$E$1:$DG$2,2,0),0)),"",VLOOKUP($H551*100+T$2,Feuil2!$A$3:$CQ$931,HLOOKUP(Feuil1!$F551,Feuil2!$E$1:$DG$2,2,0),0))</f>
        <v>0</v>
      </c>
      <c r="U551" s="12">
        <f t="shared" si="30"/>
        <v>212.39999999999998</v>
      </c>
    </row>
    <row r="552" spans="1:21" x14ac:dyDescent="0.35">
      <c r="A552" s="10" t="s">
        <v>39</v>
      </c>
      <c r="B552" s="8" t="s">
        <v>40</v>
      </c>
      <c r="C552" s="39">
        <v>473700</v>
      </c>
      <c r="D552" s="39">
        <v>425900</v>
      </c>
      <c r="E552" s="39">
        <v>28</v>
      </c>
      <c r="F552" s="10">
        <v>4868</v>
      </c>
      <c r="G552" s="5" t="s">
        <v>23</v>
      </c>
      <c r="H552" s="11">
        <v>1995</v>
      </c>
      <c r="I552" s="12">
        <f>IF(ISBLANK(VLOOKUP($H552*100+I$2,Feuil2!$A$3:$CQ$931,HLOOKUP(Feuil1!$F552,Feuil2!$E$1:$DG$2,2,0),0)),"",VLOOKUP($H552*100+I$2,Feuil2!$A$3:$CQ$931,HLOOKUP(Feuil1!$F552,Feuil2!$E$1:$DG$2,2,0),0))</f>
        <v>10.199999999999999</v>
      </c>
      <c r="J552" s="12">
        <f>IF(ISBLANK(VLOOKUP($H552*100+J$2,Feuil2!$A$3:$CQ$931,HLOOKUP(Feuil1!$F552,Feuil2!$E$1:$DG$2,2,0),0)),"",VLOOKUP($H552*100+J$2,Feuil2!$A$3:$CQ$931,HLOOKUP(Feuil1!$F552,Feuil2!$E$1:$DG$2,2,0),0))</f>
        <v>2.5</v>
      </c>
      <c r="K552" s="12">
        <f>IF(ISBLANK(VLOOKUP($H552*100+K$2,Feuil2!$A$3:$CQ$931,HLOOKUP(Feuil1!$F552,Feuil2!$E$1:$DG$2,2,0),0)),"",VLOOKUP($H552*100+K$2,Feuil2!$A$3:$CQ$931,HLOOKUP(Feuil1!$F552,Feuil2!$E$1:$DG$2,2,0),0))</f>
        <v>61.6</v>
      </c>
      <c r="L552" s="12">
        <f>IF(ISBLANK(VLOOKUP($H552*100+L$2,Feuil2!$A$3:$CQ$931,HLOOKUP(Feuil1!$F552,Feuil2!$E$1:$DG$2,2,0),0)),"",VLOOKUP($H552*100+L$2,Feuil2!$A$3:$CQ$931,HLOOKUP(Feuil1!$F552,Feuil2!$E$1:$DG$2,2,0),0))</f>
        <v>101.5</v>
      </c>
      <c r="M552" s="12">
        <f>IF(ISBLANK(VLOOKUP($H552*100+M$2,Feuil2!$A$3:$CQ$931,HLOOKUP(Feuil1!$F552,Feuil2!$E$1:$DG$2,2,0),0)),"",VLOOKUP($H552*100+M$2,Feuil2!$A$3:$CQ$931,HLOOKUP(Feuil1!$F552,Feuil2!$E$1:$DG$2,2,0),0))</f>
        <v>309.60000000000002</v>
      </c>
      <c r="N552" s="12">
        <f>IF(ISBLANK(VLOOKUP($H552*100+N$2,Feuil2!$A$3:$CQ$931,HLOOKUP(Feuil1!$F552,Feuil2!$E$1:$DG$2,2,0),0)),"",VLOOKUP($H552*100+N$2,Feuil2!$A$3:$CQ$931,HLOOKUP(Feuil1!$F552,Feuil2!$E$1:$DG$2,2,0),0))</f>
        <v>61</v>
      </c>
      <c r="O552" s="12">
        <f>IF(ISBLANK(VLOOKUP($H552*100+O$2,Feuil2!$A$3:$CQ$931,HLOOKUP(Feuil1!$F552,Feuil2!$E$1:$DG$2,2,0),0)),"",VLOOKUP($H552*100+O$2,Feuil2!$A$3:$CQ$931,HLOOKUP(Feuil1!$F552,Feuil2!$E$1:$DG$2,2,0),0))</f>
        <v>101.6</v>
      </c>
      <c r="P552" s="12">
        <f>IF(ISBLANK(VLOOKUP($H552*100+P$2,Feuil2!$A$3:$CQ$931,HLOOKUP(Feuil1!$F552,Feuil2!$E$1:$DG$2,2,0),0)),"",VLOOKUP($H552*100+P$2,Feuil2!$A$3:$CQ$931,HLOOKUP(Feuil1!$F552,Feuil2!$E$1:$DG$2,2,0),0))</f>
        <v>22.1</v>
      </c>
      <c r="Q552" s="12">
        <f>IF(ISBLANK(VLOOKUP($H552*100+Q$2,Feuil2!$A$3:$CQ$931,HLOOKUP(Feuil1!$F552,Feuil2!$E$1:$DG$2,2,0),0)),"",VLOOKUP($H552*100+Q$2,Feuil2!$A$3:$CQ$931,HLOOKUP(Feuil1!$F552,Feuil2!$E$1:$DG$2,2,0),0))</f>
        <v>126.8</v>
      </c>
      <c r="R552" s="12">
        <f>IF(ISBLANK(VLOOKUP($H552*100+R$2,Feuil2!$A$3:$CQ$931,HLOOKUP(Feuil1!$F552,Feuil2!$E$1:$DG$2,2,0),0)),"",VLOOKUP($H552*100+R$2,Feuil2!$A$3:$CQ$931,HLOOKUP(Feuil1!$F552,Feuil2!$E$1:$DG$2,2,0),0))</f>
        <v>0</v>
      </c>
      <c r="S552" s="12">
        <f>IF(ISBLANK(VLOOKUP($H552*100+S$2,Feuil2!$A$3:$CQ$931,HLOOKUP(Feuil1!$F552,Feuil2!$E$1:$DG$2,2,0),0)),"",VLOOKUP($H552*100+S$2,Feuil2!$A$3:$CQ$931,HLOOKUP(Feuil1!$F552,Feuil2!$E$1:$DG$2,2,0),0))</f>
        <v>0</v>
      </c>
      <c r="T552" s="12">
        <f>IF(ISBLANK(VLOOKUP($H552*100+T$2,Feuil2!$A$3:$CQ$931,HLOOKUP(Feuil1!$F552,Feuil2!$E$1:$DG$2,2,0),0)),"",VLOOKUP($H552*100+T$2,Feuil2!$A$3:$CQ$931,HLOOKUP(Feuil1!$F552,Feuil2!$E$1:$DG$2,2,0),0))</f>
        <v>3</v>
      </c>
      <c r="U552" s="12">
        <f t="shared" si="30"/>
        <v>799.90000000000009</v>
      </c>
    </row>
    <row r="553" spans="1:21" x14ac:dyDescent="0.35">
      <c r="A553" s="10" t="s">
        <v>39</v>
      </c>
      <c r="B553" s="8" t="s">
        <v>40</v>
      </c>
      <c r="C553" s="39">
        <v>473700</v>
      </c>
      <c r="D553" s="39">
        <v>425900</v>
      </c>
      <c r="E553" s="39">
        <v>28</v>
      </c>
      <c r="F553" s="10">
        <v>4868</v>
      </c>
      <c r="G553" s="5" t="s">
        <v>23</v>
      </c>
      <c r="H553" s="11">
        <v>1996</v>
      </c>
      <c r="I553" s="12">
        <f>IF(ISBLANK(VLOOKUP($H553*100+I$2,Feuil2!$A$3:$CQ$931,HLOOKUP(Feuil1!$F553,Feuil2!$E$1:$DG$2,2,0),0)),"",VLOOKUP($H553*100+I$2,Feuil2!$A$3:$CQ$931,HLOOKUP(Feuil1!$F553,Feuil2!$E$1:$DG$2,2,0),0))</f>
        <v>32.1</v>
      </c>
      <c r="J553" s="12">
        <f>IF(ISBLANK(VLOOKUP($H553*100+J$2,Feuil2!$A$3:$CQ$931,HLOOKUP(Feuil1!$F553,Feuil2!$E$1:$DG$2,2,0),0)),"",VLOOKUP($H553*100+J$2,Feuil2!$A$3:$CQ$931,HLOOKUP(Feuil1!$F553,Feuil2!$E$1:$DG$2,2,0),0))</f>
        <v>63.7</v>
      </c>
      <c r="K553" s="12">
        <f>IF(ISBLANK(VLOOKUP($H553*100+K$2,Feuil2!$A$3:$CQ$931,HLOOKUP(Feuil1!$F553,Feuil2!$E$1:$DG$2,2,0),0)),"",VLOOKUP($H553*100+K$2,Feuil2!$A$3:$CQ$931,HLOOKUP(Feuil1!$F553,Feuil2!$E$1:$DG$2,2,0),0))</f>
        <v>17.8</v>
      </c>
      <c r="L553" s="12">
        <f>IF(ISBLANK(VLOOKUP($H553*100+L$2,Feuil2!$A$3:$CQ$931,HLOOKUP(Feuil1!$F553,Feuil2!$E$1:$DG$2,2,0),0)),"",VLOOKUP($H553*100+L$2,Feuil2!$A$3:$CQ$931,HLOOKUP(Feuil1!$F553,Feuil2!$E$1:$DG$2,2,0),0))</f>
        <v>257.8</v>
      </c>
      <c r="M553" s="12">
        <f>IF(ISBLANK(VLOOKUP($H553*100+M$2,Feuil2!$A$3:$CQ$931,HLOOKUP(Feuil1!$F553,Feuil2!$E$1:$DG$2,2,0),0)),"",VLOOKUP($H553*100+M$2,Feuil2!$A$3:$CQ$931,HLOOKUP(Feuil1!$F553,Feuil2!$E$1:$DG$2,2,0),0))</f>
        <v>144.5</v>
      </c>
      <c r="N553" s="12">
        <f>IF(ISBLANK(VLOOKUP($H553*100+N$2,Feuil2!$A$3:$CQ$931,HLOOKUP(Feuil1!$F553,Feuil2!$E$1:$DG$2,2,0),0)),"",VLOOKUP($H553*100+N$2,Feuil2!$A$3:$CQ$931,HLOOKUP(Feuil1!$F553,Feuil2!$E$1:$DG$2,2,0),0))</f>
        <v>0</v>
      </c>
      <c r="O553" s="12">
        <f>IF(ISBLANK(VLOOKUP($H553*100+O$2,Feuil2!$A$3:$CQ$931,HLOOKUP(Feuil1!$F553,Feuil2!$E$1:$DG$2,2,0),0)),"",VLOOKUP($H553*100+O$2,Feuil2!$A$3:$CQ$931,HLOOKUP(Feuil1!$F553,Feuil2!$E$1:$DG$2,2,0),0))</f>
        <v>0</v>
      </c>
      <c r="P553" s="12">
        <f>IF(ISBLANK(VLOOKUP($H553*100+P$2,Feuil2!$A$3:$CQ$931,HLOOKUP(Feuil1!$F553,Feuil2!$E$1:$DG$2,2,0),0)),"",VLOOKUP($H553*100+P$2,Feuil2!$A$3:$CQ$931,HLOOKUP(Feuil1!$F553,Feuil2!$E$1:$DG$2,2,0),0))</f>
        <v>36.1</v>
      </c>
      <c r="Q553" s="12">
        <f>IF(ISBLANK(VLOOKUP($H553*100+Q$2,Feuil2!$A$3:$CQ$931,HLOOKUP(Feuil1!$F553,Feuil2!$E$1:$DG$2,2,0),0)),"",VLOOKUP($H553*100+Q$2,Feuil2!$A$3:$CQ$931,HLOOKUP(Feuil1!$F553,Feuil2!$E$1:$DG$2,2,0),0))</f>
        <v>13</v>
      </c>
      <c r="R553" s="12">
        <f>IF(ISBLANK(VLOOKUP($H553*100+R$2,Feuil2!$A$3:$CQ$931,HLOOKUP(Feuil1!$F553,Feuil2!$E$1:$DG$2,2,0),0)),"",VLOOKUP($H553*100+R$2,Feuil2!$A$3:$CQ$931,HLOOKUP(Feuil1!$F553,Feuil2!$E$1:$DG$2,2,0),0))</f>
        <v>20.8</v>
      </c>
      <c r="S553" s="12">
        <f>IF(ISBLANK(VLOOKUP($H553*100+S$2,Feuil2!$A$3:$CQ$931,HLOOKUP(Feuil1!$F553,Feuil2!$E$1:$DG$2,2,0),0)),"",VLOOKUP($H553*100+S$2,Feuil2!$A$3:$CQ$931,HLOOKUP(Feuil1!$F553,Feuil2!$E$1:$DG$2,2,0),0))</f>
        <v>3</v>
      </c>
      <c r="T553" s="12">
        <f>IF(ISBLANK(VLOOKUP($H553*100+T$2,Feuil2!$A$3:$CQ$931,HLOOKUP(Feuil1!$F553,Feuil2!$E$1:$DG$2,2,0),0)),"",VLOOKUP($H553*100+T$2,Feuil2!$A$3:$CQ$931,HLOOKUP(Feuil1!$F553,Feuil2!$E$1:$DG$2,2,0),0))</f>
        <v>0</v>
      </c>
      <c r="U553" s="12">
        <f t="shared" si="30"/>
        <v>588.80000000000007</v>
      </c>
    </row>
    <row r="554" spans="1:21" x14ac:dyDescent="0.35">
      <c r="A554" s="10" t="s">
        <v>39</v>
      </c>
      <c r="B554" s="8" t="s">
        <v>40</v>
      </c>
      <c r="C554" s="39">
        <v>473700</v>
      </c>
      <c r="D554" s="39">
        <v>425900</v>
      </c>
      <c r="E554" s="39">
        <v>28</v>
      </c>
      <c r="F554" s="10">
        <v>4868</v>
      </c>
      <c r="G554" s="5" t="s">
        <v>23</v>
      </c>
      <c r="H554" s="11">
        <v>1997</v>
      </c>
      <c r="I554" s="12">
        <f>IF(ISBLANK(VLOOKUP($H554*100+I$2,Feuil2!$A$3:$CQ$931,HLOOKUP(Feuil1!$F554,Feuil2!$E$1:$DG$2,2,0),0)),"",VLOOKUP($H554*100+I$2,Feuil2!$A$3:$CQ$931,HLOOKUP(Feuil1!$F554,Feuil2!$E$1:$DG$2,2,0),0))</f>
        <v>24.7</v>
      </c>
      <c r="J554" s="12">
        <f>IF(ISBLANK(VLOOKUP($H554*100+J$2,Feuil2!$A$3:$CQ$931,HLOOKUP(Feuil1!$F554,Feuil2!$E$1:$DG$2,2,0),0)),"",VLOOKUP($H554*100+J$2,Feuil2!$A$3:$CQ$931,HLOOKUP(Feuil1!$F554,Feuil2!$E$1:$DG$2,2,0),0))</f>
        <v>54.4</v>
      </c>
      <c r="K554" s="12">
        <f>IF(ISBLANK(VLOOKUP($H554*100+K$2,Feuil2!$A$3:$CQ$931,HLOOKUP(Feuil1!$F554,Feuil2!$E$1:$DG$2,2,0),0)),"",VLOOKUP($H554*100+K$2,Feuil2!$A$3:$CQ$931,HLOOKUP(Feuil1!$F554,Feuil2!$E$1:$DG$2,2,0),0))</f>
        <v>135.69999999999999</v>
      </c>
      <c r="L554" s="12">
        <f>IF(ISBLANK(VLOOKUP($H554*100+L$2,Feuil2!$A$3:$CQ$931,HLOOKUP(Feuil1!$F554,Feuil2!$E$1:$DG$2,2,0),0)),"",VLOOKUP($H554*100+L$2,Feuil2!$A$3:$CQ$931,HLOOKUP(Feuil1!$F554,Feuil2!$E$1:$DG$2,2,0),0))</f>
        <v>146.4</v>
      </c>
      <c r="M554" s="12">
        <f>IF(ISBLANK(VLOOKUP($H554*100+M$2,Feuil2!$A$3:$CQ$931,HLOOKUP(Feuil1!$F554,Feuil2!$E$1:$DG$2,2,0),0)),"",VLOOKUP($H554*100+M$2,Feuil2!$A$3:$CQ$931,HLOOKUP(Feuil1!$F554,Feuil2!$E$1:$DG$2,2,0),0))</f>
        <v>60.4</v>
      </c>
      <c r="N554" s="12">
        <f>IF(ISBLANK(VLOOKUP($H554*100+N$2,Feuil2!$A$3:$CQ$931,HLOOKUP(Feuil1!$F554,Feuil2!$E$1:$DG$2,2,0),0)),"",VLOOKUP($H554*100+N$2,Feuil2!$A$3:$CQ$931,HLOOKUP(Feuil1!$F554,Feuil2!$E$1:$DG$2,2,0),0))</f>
        <v>82.5</v>
      </c>
      <c r="O554" s="12">
        <f>IF(ISBLANK(VLOOKUP($H554*100+O$2,Feuil2!$A$3:$CQ$931,HLOOKUP(Feuil1!$F554,Feuil2!$E$1:$DG$2,2,0),0)),"",VLOOKUP($H554*100+O$2,Feuil2!$A$3:$CQ$931,HLOOKUP(Feuil1!$F554,Feuil2!$E$1:$DG$2,2,0),0))</f>
        <v>6.4</v>
      </c>
      <c r="P554" s="12">
        <f>IF(ISBLANK(VLOOKUP($H554*100+P$2,Feuil2!$A$3:$CQ$931,HLOOKUP(Feuil1!$F554,Feuil2!$E$1:$DG$2,2,0),0)),"",VLOOKUP($H554*100+P$2,Feuil2!$A$3:$CQ$931,HLOOKUP(Feuil1!$F554,Feuil2!$E$1:$DG$2,2,0),0))</f>
        <v>19.600000000000001</v>
      </c>
      <c r="Q554" s="12">
        <f>IF(ISBLANK(VLOOKUP($H554*100+Q$2,Feuil2!$A$3:$CQ$931,HLOOKUP(Feuil1!$F554,Feuil2!$E$1:$DG$2,2,0),0)),"",VLOOKUP($H554*100+Q$2,Feuil2!$A$3:$CQ$931,HLOOKUP(Feuil1!$F554,Feuil2!$E$1:$DG$2,2,0),0))</f>
        <v>37.1</v>
      </c>
      <c r="R554" s="12">
        <f>IF(ISBLANK(VLOOKUP($H554*100+R$2,Feuil2!$A$3:$CQ$931,HLOOKUP(Feuil1!$F554,Feuil2!$E$1:$DG$2,2,0),0)),"",VLOOKUP($H554*100+R$2,Feuil2!$A$3:$CQ$931,HLOOKUP(Feuil1!$F554,Feuil2!$E$1:$DG$2,2,0),0))</f>
        <v>15.7</v>
      </c>
      <c r="S554" s="12">
        <f>IF(ISBLANK(VLOOKUP($H554*100+S$2,Feuil2!$A$3:$CQ$931,HLOOKUP(Feuil1!$F554,Feuil2!$E$1:$DG$2,2,0),0)),"",VLOOKUP($H554*100+S$2,Feuil2!$A$3:$CQ$931,HLOOKUP(Feuil1!$F554,Feuil2!$E$1:$DG$2,2,0),0))</f>
        <v>0</v>
      </c>
      <c r="T554" s="12">
        <f>IF(ISBLANK(VLOOKUP($H554*100+T$2,Feuil2!$A$3:$CQ$931,HLOOKUP(Feuil1!$F554,Feuil2!$E$1:$DG$2,2,0),0)),"",VLOOKUP($H554*100+T$2,Feuil2!$A$3:$CQ$931,HLOOKUP(Feuil1!$F554,Feuil2!$E$1:$DG$2,2,0),0))</f>
        <v>1.5</v>
      </c>
      <c r="U554" s="12">
        <f t="shared" si="30"/>
        <v>584.4</v>
      </c>
    </row>
    <row r="555" spans="1:21" x14ac:dyDescent="0.35">
      <c r="A555" s="10" t="s">
        <v>39</v>
      </c>
      <c r="B555" s="8" t="s">
        <v>40</v>
      </c>
      <c r="C555" s="39">
        <v>473700</v>
      </c>
      <c r="D555" s="39">
        <v>425900</v>
      </c>
      <c r="E555" s="39">
        <v>28</v>
      </c>
      <c r="F555" s="10">
        <v>4868</v>
      </c>
      <c r="G555" s="5" t="s">
        <v>23</v>
      </c>
      <c r="H555" s="11">
        <v>1998</v>
      </c>
      <c r="I555" s="12">
        <f>IF(ISBLANK(VLOOKUP($H555*100+I$2,Feuil2!$A$3:$CQ$931,HLOOKUP(Feuil1!$F555,Feuil2!$E$1:$DG$2,2,0),0)),"",VLOOKUP($H555*100+I$2,Feuil2!$A$3:$CQ$931,HLOOKUP(Feuil1!$F555,Feuil2!$E$1:$DG$2,2,0),0))</f>
        <v>26.2</v>
      </c>
      <c r="J555" s="12">
        <f>IF(ISBLANK(VLOOKUP($H555*100+J$2,Feuil2!$A$3:$CQ$931,HLOOKUP(Feuil1!$F555,Feuil2!$E$1:$DG$2,2,0),0)),"",VLOOKUP($H555*100+J$2,Feuil2!$A$3:$CQ$931,HLOOKUP(Feuil1!$F555,Feuil2!$E$1:$DG$2,2,0),0))</f>
        <v>18.600000000000001</v>
      </c>
      <c r="K555" s="12">
        <f>IF(ISBLANK(VLOOKUP($H555*100+K$2,Feuil2!$A$3:$CQ$931,HLOOKUP(Feuil1!$F555,Feuil2!$E$1:$DG$2,2,0),0)),"",VLOOKUP($H555*100+K$2,Feuil2!$A$3:$CQ$931,HLOOKUP(Feuil1!$F555,Feuil2!$E$1:$DG$2,2,0),0))</f>
        <v>0</v>
      </c>
      <c r="L555" s="12">
        <f>IF(ISBLANK(VLOOKUP($H555*100+L$2,Feuil2!$A$3:$CQ$931,HLOOKUP(Feuil1!$F555,Feuil2!$E$1:$DG$2,2,0),0)),"",VLOOKUP($H555*100+L$2,Feuil2!$A$3:$CQ$931,HLOOKUP(Feuil1!$F555,Feuil2!$E$1:$DG$2,2,0),0))</f>
        <v>56.4</v>
      </c>
      <c r="M555" s="12">
        <f>IF(ISBLANK(VLOOKUP($H555*100+M$2,Feuil2!$A$3:$CQ$931,HLOOKUP(Feuil1!$F555,Feuil2!$E$1:$DG$2,2,0),0)),"",VLOOKUP($H555*100+M$2,Feuil2!$A$3:$CQ$931,HLOOKUP(Feuil1!$F555,Feuil2!$E$1:$DG$2,2,0),0))</f>
        <v>70</v>
      </c>
      <c r="N555" s="12">
        <f>IF(ISBLANK(VLOOKUP($H555*100+N$2,Feuil2!$A$3:$CQ$931,HLOOKUP(Feuil1!$F555,Feuil2!$E$1:$DG$2,2,0),0)),"",VLOOKUP($H555*100+N$2,Feuil2!$A$3:$CQ$931,HLOOKUP(Feuil1!$F555,Feuil2!$E$1:$DG$2,2,0),0))</f>
        <v>32.1</v>
      </c>
      <c r="O555" s="12">
        <f>IF(ISBLANK(VLOOKUP($H555*100+O$2,Feuil2!$A$3:$CQ$931,HLOOKUP(Feuil1!$F555,Feuil2!$E$1:$DG$2,2,0),0)),"",VLOOKUP($H555*100+O$2,Feuil2!$A$3:$CQ$931,HLOOKUP(Feuil1!$F555,Feuil2!$E$1:$DG$2,2,0),0))</f>
        <v>17.100000000000001</v>
      </c>
      <c r="P555" s="12">
        <f>IF(ISBLANK(VLOOKUP($H555*100+P$2,Feuil2!$A$3:$CQ$931,HLOOKUP(Feuil1!$F555,Feuil2!$E$1:$DG$2,2,0),0)),"",VLOOKUP($H555*100+P$2,Feuil2!$A$3:$CQ$931,HLOOKUP(Feuil1!$F555,Feuil2!$E$1:$DG$2,2,0),0))</f>
        <v>9.1999999999999993</v>
      </c>
      <c r="Q555" s="12">
        <f>IF(ISBLANK(VLOOKUP($H555*100+Q$2,Feuil2!$A$3:$CQ$931,HLOOKUP(Feuil1!$F555,Feuil2!$E$1:$DG$2,2,0),0)),"",VLOOKUP($H555*100+Q$2,Feuil2!$A$3:$CQ$931,HLOOKUP(Feuil1!$F555,Feuil2!$E$1:$DG$2,2,0),0))</f>
        <v>20.100000000000001</v>
      </c>
      <c r="R555" s="12">
        <f>IF(ISBLANK(VLOOKUP($H555*100+R$2,Feuil2!$A$3:$CQ$931,HLOOKUP(Feuil1!$F555,Feuil2!$E$1:$DG$2,2,0),0)),"",VLOOKUP($H555*100+R$2,Feuil2!$A$3:$CQ$931,HLOOKUP(Feuil1!$F555,Feuil2!$E$1:$DG$2,2,0),0))</f>
        <v>0</v>
      </c>
      <c r="S555" s="12">
        <f>IF(ISBLANK(VLOOKUP($H555*100+S$2,Feuil2!$A$3:$CQ$931,HLOOKUP(Feuil1!$F555,Feuil2!$E$1:$DG$2,2,0),0)),"",VLOOKUP($H555*100+S$2,Feuil2!$A$3:$CQ$931,HLOOKUP(Feuil1!$F555,Feuil2!$E$1:$DG$2,2,0),0))</f>
        <v>0</v>
      </c>
      <c r="T555" s="12">
        <f>IF(ISBLANK(VLOOKUP($H555*100+T$2,Feuil2!$A$3:$CQ$931,HLOOKUP(Feuil1!$F555,Feuil2!$E$1:$DG$2,2,0),0)),"",VLOOKUP($H555*100+T$2,Feuil2!$A$3:$CQ$931,HLOOKUP(Feuil1!$F555,Feuil2!$E$1:$DG$2,2,0),0))</f>
        <v>0.5</v>
      </c>
      <c r="U555" s="12">
        <f t="shared" si="30"/>
        <v>250.19999999999996</v>
      </c>
    </row>
    <row r="556" spans="1:21" x14ac:dyDescent="0.35">
      <c r="A556" s="10" t="s">
        <v>39</v>
      </c>
      <c r="B556" s="8" t="s">
        <v>40</v>
      </c>
      <c r="C556" s="39">
        <v>473700</v>
      </c>
      <c r="D556" s="39">
        <v>425900</v>
      </c>
      <c r="E556" s="39">
        <v>28</v>
      </c>
      <c r="F556" s="10">
        <v>4868</v>
      </c>
      <c r="G556" s="5" t="s">
        <v>23</v>
      </c>
      <c r="H556" s="11">
        <v>1999</v>
      </c>
      <c r="I556" s="12">
        <f>IF(ISBLANK(VLOOKUP($H556*100+I$2,Feuil2!$A$3:$CQ$931,HLOOKUP(Feuil1!$F556,Feuil2!$E$1:$DG$2,2,0),0)),"",VLOOKUP($H556*100+I$2,Feuil2!$A$3:$CQ$931,HLOOKUP(Feuil1!$F556,Feuil2!$E$1:$DG$2,2,0),0))</f>
        <v>11.1</v>
      </c>
      <c r="J556" s="12">
        <f>IF(ISBLANK(VLOOKUP($H556*100+J$2,Feuil2!$A$3:$CQ$931,HLOOKUP(Feuil1!$F556,Feuil2!$E$1:$DG$2,2,0),0)),"",VLOOKUP($H556*100+J$2,Feuil2!$A$3:$CQ$931,HLOOKUP(Feuil1!$F556,Feuil2!$E$1:$DG$2,2,0),0))</f>
        <v>70</v>
      </c>
      <c r="K556" s="12">
        <f>IF(ISBLANK(VLOOKUP($H556*100+K$2,Feuil2!$A$3:$CQ$931,HLOOKUP(Feuil1!$F556,Feuil2!$E$1:$DG$2,2,0),0)),"",VLOOKUP($H556*100+K$2,Feuil2!$A$3:$CQ$931,HLOOKUP(Feuil1!$F556,Feuil2!$E$1:$DG$2,2,0),0))</f>
        <v>55.7</v>
      </c>
      <c r="L556" s="12">
        <f>IF(ISBLANK(VLOOKUP($H556*100+L$2,Feuil2!$A$3:$CQ$931,HLOOKUP(Feuil1!$F556,Feuil2!$E$1:$DG$2,2,0),0)),"",VLOOKUP($H556*100+L$2,Feuil2!$A$3:$CQ$931,HLOOKUP(Feuil1!$F556,Feuil2!$E$1:$DG$2,2,0),0))</f>
        <v>18</v>
      </c>
      <c r="M556" s="12">
        <f>IF(ISBLANK(VLOOKUP($H556*100+M$2,Feuil2!$A$3:$CQ$931,HLOOKUP(Feuil1!$F556,Feuil2!$E$1:$DG$2,2,0),0)),"",VLOOKUP($H556*100+M$2,Feuil2!$A$3:$CQ$931,HLOOKUP(Feuil1!$F556,Feuil2!$E$1:$DG$2,2,0),0))</f>
        <v>43.6</v>
      </c>
      <c r="N556" s="12">
        <f>IF(ISBLANK(VLOOKUP($H556*100+N$2,Feuil2!$A$3:$CQ$931,HLOOKUP(Feuil1!$F556,Feuil2!$E$1:$DG$2,2,0),0)),"",VLOOKUP($H556*100+N$2,Feuil2!$A$3:$CQ$931,HLOOKUP(Feuil1!$F556,Feuil2!$E$1:$DG$2,2,0),0))</f>
        <v>0</v>
      </c>
      <c r="O556" s="12">
        <f>IF(ISBLANK(VLOOKUP($H556*100+O$2,Feuil2!$A$3:$CQ$931,HLOOKUP(Feuil1!$F556,Feuil2!$E$1:$DG$2,2,0),0)),"",VLOOKUP($H556*100+O$2,Feuil2!$A$3:$CQ$931,HLOOKUP(Feuil1!$F556,Feuil2!$E$1:$DG$2,2,0),0))</f>
        <v>1.5</v>
      </c>
      <c r="P556" s="12">
        <f>IF(ISBLANK(VLOOKUP($H556*100+P$2,Feuil2!$A$3:$CQ$931,HLOOKUP(Feuil1!$F556,Feuil2!$E$1:$DG$2,2,0),0)),"",VLOOKUP($H556*100+P$2,Feuil2!$A$3:$CQ$931,HLOOKUP(Feuil1!$F556,Feuil2!$E$1:$DG$2,2,0),0))</f>
        <v>91.8</v>
      </c>
      <c r="Q556" s="12">
        <f>IF(ISBLANK(VLOOKUP($H556*100+Q$2,Feuil2!$A$3:$CQ$931,HLOOKUP(Feuil1!$F556,Feuil2!$E$1:$DG$2,2,0),0)),"",VLOOKUP($H556*100+Q$2,Feuil2!$A$3:$CQ$931,HLOOKUP(Feuil1!$F556,Feuil2!$E$1:$DG$2,2,0),0))</f>
        <v>53.3</v>
      </c>
      <c r="R556" s="12">
        <f>IF(ISBLANK(VLOOKUP($H556*100+R$2,Feuil2!$A$3:$CQ$931,HLOOKUP(Feuil1!$F556,Feuil2!$E$1:$DG$2,2,0),0)),"",VLOOKUP($H556*100+R$2,Feuil2!$A$3:$CQ$931,HLOOKUP(Feuil1!$F556,Feuil2!$E$1:$DG$2,2,0),0))</f>
        <v>0</v>
      </c>
      <c r="S556" s="12">
        <f>IF(ISBLANK(VLOOKUP($H556*100+S$2,Feuil2!$A$3:$CQ$931,HLOOKUP(Feuil1!$F556,Feuil2!$E$1:$DG$2,2,0),0)),"",VLOOKUP($H556*100+S$2,Feuil2!$A$3:$CQ$931,HLOOKUP(Feuil1!$F556,Feuil2!$E$1:$DG$2,2,0),0))</f>
        <v>0</v>
      </c>
      <c r="T556" s="12">
        <f>IF(ISBLANK(VLOOKUP($H556*100+T$2,Feuil2!$A$3:$CQ$931,HLOOKUP(Feuil1!$F556,Feuil2!$E$1:$DG$2,2,0),0)),"",VLOOKUP($H556*100+T$2,Feuil2!$A$3:$CQ$931,HLOOKUP(Feuil1!$F556,Feuil2!$E$1:$DG$2,2,0),0))</f>
        <v>0</v>
      </c>
      <c r="U556" s="12">
        <f t="shared" si="30"/>
        <v>345</v>
      </c>
    </row>
    <row r="557" spans="1:21" x14ac:dyDescent="0.35">
      <c r="A557" s="10" t="s">
        <v>39</v>
      </c>
      <c r="B557" s="8" t="s">
        <v>40</v>
      </c>
      <c r="C557" s="39">
        <v>473700</v>
      </c>
      <c r="D557" s="39">
        <v>425900</v>
      </c>
      <c r="E557" s="39">
        <v>28</v>
      </c>
      <c r="F557" s="10">
        <v>4868</v>
      </c>
      <c r="G557" s="5" t="s">
        <v>23</v>
      </c>
      <c r="H557" s="11">
        <v>2000</v>
      </c>
      <c r="I557" s="12">
        <f>IF(ISBLANK(VLOOKUP($H557*100+I$2,Feuil2!$A$3:$CQ$931,HLOOKUP(Feuil1!$F557,Feuil2!$E$1:$DG$2,2,0),0)),"",VLOOKUP($H557*100+I$2,Feuil2!$A$3:$CQ$931,HLOOKUP(Feuil1!$F557,Feuil2!$E$1:$DG$2,2,0),0))</f>
        <v>6.5</v>
      </c>
      <c r="J557" s="12">
        <f>IF(ISBLANK(VLOOKUP($H557*100+J$2,Feuil2!$A$3:$CQ$931,HLOOKUP(Feuil1!$F557,Feuil2!$E$1:$DG$2,2,0),0)),"",VLOOKUP($H557*100+J$2,Feuil2!$A$3:$CQ$931,HLOOKUP(Feuil1!$F557,Feuil2!$E$1:$DG$2,2,0),0))</f>
        <v>69.599999999999994</v>
      </c>
      <c r="K557" s="12">
        <f>IF(ISBLANK(VLOOKUP($H557*100+K$2,Feuil2!$A$3:$CQ$931,HLOOKUP(Feuil1!$F557,Feuil2!$E$1:$DG$2,2,0),0)),"",VLOOKUP($H557*100+K$2,Feuil2!$A$3:$CQ$931,HLOOKUP(Feuil1!$F557,Feuil2!$E$1:$DG$2,2,0),0))</f>
        <v>51.2</v>
      </c>
      <c r="L557" s="12">
        <f>IF(ISBLANK(VLOOKUP($H557*100+L$2,Feuil2!$A$3:$CQ$931,HLOOKUP(Feuil1!$F557,Feuil2!$E$1:$DG$2,2,0),0)),"",VLOOKUP($H557*100+L$2,Feuil2!$A$3:$CQ$931,HLOOKUP(Feuil1!$F557,Feuil2!$E$1:$DG$2,2,0),0))</f>
        <v>169.6</v>
      </c>
      <c r="M557" s="12">
        <f>IF(ISBLANK(VLOOKUP($H557*100+M$2,Feuil2!$A$3:$CQ$931,HLOOKUP(Feuil1!$F557,Feuil2!$E$1:$DG$2,2,0),0)),"",VLOOKUP($H557*100+M$2,Feuil2!$A$3:$CQ$931,HLOOKUP(Feuil1!$F557,Feuil2!$E$1:$DG$2,2,0),0))</f>
        <v>129</v>
      </c>
      <c r="N557" s="12">
        <f>IF(ISBLANK(VLOOKUP($H557*100+N$2,Feuil2!$A$3:$CQ$931,HLOOKUP(Feuil1!$F557,Feuil2!$E$1:$DG$2,2,0),0)),"",VLOOKUP($H557*100+N$2,Feuil2!$A$3:$CQ$931,HLOOKUP(Feuil1!$F557,Feuil2!$E$1:$DG$2,2,0),0))</f>
        <v>23.3</v>
      </c>
      <c r="O557" s="12">
        <f>IF(ISBLANK(VLOOKUP($H557*100+O$2,Feuil2!$A$3:$CQ$931,HLOOKUP(Feuil1!$F557,Feuil2!$E$1:$DG$2,2,0),0)),"",VLOOKUP($H557*100+O$2,Feuil2!$A$3:$CQ$931,HLOOKUP(Feuil1!$F557,Feuil2!$E$1:$DG$2,2,0),0))</f>
        <v>34.299999999999997</v>
      </c>
      <c r="P557" s="12">
        <f>IF(ISBLANK(VLOOKUP($H557*100+P$2,Feuil2!$A$3:$CQ$931,HLOOKUP(Feuil1!$F557,Feuil2!$E$1:$DG$2,2,0),0)),"",VLOOKUP($H557*100+P$2,Feuil2!$A$3:$CQ$931,HLOOKUP(Feuil1!$F557,Feuil2!$E$1:$DG$2,2,0),0))</f>
        <v>1.8</v>
      </c>
      <c r="Q557" s="12">
        <f>IF(ISBLANK(VLOOKUP($H557*100+Q$2,Feuil2!$A$3:$CQ$931,HLOOKUP(Feuil1!$F557,Feuil2!$E$1:$DG$2,2,0),0)),"",VLOOKUP($H557*100+Q$2,Feuil2!$A$3:$CQ$931,HLOOKUP(Feuil1!$F557,Feuil2!$E$1:$DG$2,2,0),0))</f>
        <v>33.5</v>
      </c>
      <c r="R557" s="12">
        <f>IF(ISBLANK(VLOOKUP($H557*100+R$2,Feuil2!$A$3:$CQ$931,HLOOKUP(Feuil1!$F557,Feuil2!$E$1:$DG$2,2,0),0)),"",VLOOKUP($H557*100+R$2,Feuil2!$A$3:$CQ$931,HLOOKUP(Feuil1!$F557,Feuil2!$E$1:$DG$2,2,0),0))</f>
        <v>0</v>
      </c>
      <c r="S557" s="12">
        <f>IF(ISBLANK(VLOOKUP($H557*100+S$2,Feuil2!$A$3:$CQ$931,HLOOKUP(Feuil1!$F557,Feuil2!$E$1:$DG$2,2,0),0)),"",VLOOKUP($H557*100+S$2,Feuil2!$A$3:$CQ$931,HLOOKUP(Feuil1!$F557,Feuil2!$E$1:$DG$2,2,0),0))</f>
        <v>0</v>
      </c>
      <c r="T557" s="12">
        <f>IF(ISBLANK(VLOOKUP($H557*100+T$2,Feuil2!$A$3:$CQ$931,HLOOKUP(Feuil1!$F557,Feuil2!$E$1:$DG$2,2,0),0)),"",VLOOKUP($H557*100+T$2,Feuil2!$A$3:$CQ$931,HLOOKUP(Feuil1!$F557,Feuil2!$E$1:$DG$2,2,0),0))</f>
        <v>0.5</v>
      </c>
      <c r="U557" s="12">
        <f t="shared" si="30"/>
        <v>519.29999999999995</v>
      </c>
    </row>
    <row r="558" spans="1:21" x14ac:dyDescent="0.35">
      <c r="A558" s="10" t="s">
        <v>39</v>
      </c>
      <c r="B558" s="8" t="s">
        <v>40</v>
      </c>
      <c r="C558" s="39">
        <v>473700</v>
      </c>
      <c r="D558" s="39">
        <v>425900</v>
      </c>
      <c r="E558" s="39">
        <v>28</v>
      </c>
      <c r="F558" s="10">
        <v>4868</v>
      </c>
      <c r="G558" s="5" t="s">
        <v>23</v>
      </c>
      <c r="H558" s="11">
        <v>2001</v>
      </c>
      <c r="I558" s="12">
        <f>IF(ISBLANK(VLOOKUP($H558*100+I$2,Feuil2!$A$3:$CQ$931,HLOOKUP(Feuil1!$F558,Feuil2!$E$1:$DG$2,2,0),0)),"",VLOOKUP($H558*100+I$2,Feuil2!$A$3:$CQ$931,HLOOKUP(Feuil1!$F558,Feuil2!$E$1:$DG$2,2,0),0))</f>
        <v>3.1</v>
      </c>
      <c r="J558" s="12">
        <f>IF(ISBLANK(VLOOKUP($H558*100+J$2,Feuil2!$A$3:$CQ$931,HLOOKUP(Feuil1!$F558,Feuil2!$E$1:$DG$2,2,0),0)),"",VLOOKUP($H558*100+J$2,Feuil2!$A$3:$CQ$931,HLOOKUP(Feuil1!$F558,Feuil2!$E$1:$DG$2,2,0),0))</f>
        <v>6.8</v>
      </c>
      <c r="K558" s="12">
        <f>IF(ISBLANK(VLOOKUP($H558*100+K$2,Feuil2!$A$3:$CQ$931,HLOOKUP(Feuil1!$F558,Feuil2!$E$1:$DG$2,2,0),0)),"",VLOOKUP($H558*100+K$2,Feuil2!$A$3:$CQ$931,HLOOKUP(Feuil1!$F558,Feuil2!$E$1:$DG$2,2,0),0))</f>
        <v>5.8</v>
      </c>
      <c r="L558" s="12">
        <f>IF(ISBLANK(VLOOKUP($H558*100+L$2,Feuil2!$A$3:$CQ$931,HLOOKUP(Feuil1!$F558,Feuil2!$E$1:$DG$2,2,0),0)),"",VLOOKUP($H558*100+L$2,Feuil2!$A$3:$CQ$931,HLOOKUP(Feuil1!$F558,Feuil2!$E$1:$DG$2,2,0),0))</f>
        <v>176.4</v>
      </c>
      <c r="M558" s="12">
        <f>IF(ISBLANK(VLOOKUP($H558*100+M$2,Feuil2!$A$3:$CQ$931,HLOOKUP(Feuil1!$F558,Feuil2!$E$1:$DG$2,2,0),0)),"",VLOOKUP($H558*100+M$2,Feuil2!$A$3:$CQ$931,HLOOKUP(Feuil1!$F558,Feuil2!$E$1:$DG$2,2,0),0))</f>
        <v>7.3</v>
      </c>
      <c r="N558" s="12">
        <f>IF(ISBLANK(VLOOKUP($H558*100+N$2,Feuil2!$A$3:$CQ$931,HLOOKUP(Feuil1!$F558,Feuil2!$E$1:$DG$2,2,0),0)),"",VLOOKUP($H558*100+N$2,Feuil2!$A$3:$CQ$931,HLOOKUP(Feuil1!$F558,Feuil2!$E$1:$DG$2,2,0),0))</f>
        <v>7</v>
      </c>
      <c r="O558" s="12">
        <f>IF(ISBLANK(VLOOKUP($H558*100+O$2,Feuil2!$A$3:$CQ$931,HLOOKUP(Feuil1!$F558,Feuil2!$E$1:$DG$2,2,0),0)),"",VLOOKUP($H558*100+O$2,Feuil2!$A$3:$CQ$931,HLOOKUP(Feuil1!$F558,Feuil2!$E$1:$DG$2,2,0),0))</f>
        <v>74.7</v>
      </c>
      <c r="P558" s="12">
        <f>IF(ISBLANK(VLOOKUP($H558*100+P$2,Feuil2!$A$3:$CQ$931,HLOOKUP(Feuil1!$F558,Feuil2!$E$1:$DG$2,2,0),0)),"",VLOOKUP($H558*100+P$2,Feuil2!$A$3:$CQ$931,HLOOKUP(Feuil1!$F558,Feuil2!$E$1:$DG$2,2,0),0))</f>
        <v>111.5</v>
      </c>
      <c r="Q558" s="12">
        <f>IF(ISBLANK(VLOOKUP($H558*100+Q$2,Feuil2!$A$3:$CQ$931,HLOOKUP(Feuil1!$F558,Feuil2!$E$1:$DG$2,2,0),0)),"",VLOOKUP($H558*100+Q$2,Feuil2!$A$3:$CQ$931,HLOOKUP(Feuil1!$F558,Feuil2!$E$1:$DG$2,2,0),0))</f>
        <v>17.899999999999999</v>
      </c>
      <c r="R558" s="12">
        <f>IF(ISBLANK(VLOOKUP($H558*100+R$2,Feuil2!$A$3:$CQ$931,HLOOKUP(Feuil1!$F558,Feuil2!$E$1:$DG$2,2,0),0)),"",VLOOKUP($H558*100+R$2,Feuil2!$A$3:$CQ$931,HLOOKUP(Feuil1!$F558,Feuil2!$E$1:$DG$2,2,0),0))</f>
        <v>0</v>
      </c>
      <c r="S558" s="12">
        <f>IF(ISBLANK(VLOOKUP($H558*100+S$2,Feuil2!$A$3:$CQ$931,HLOOKUP(Feuil1!$F558,Feuil2!$E$1:$DG$2,2,0),0)),"",VLOOKUP($H558*100+S$2,Feuil2!$A$3:$CQ$931,HLOOKUP(Feuil1!$F558,Feuil2!$E$1:$DG$2,2,0),0))</f>
        <v>0</v>
      </c>
      <c r="T558" s="12">
        <f>IF(ISBLANK(VLOOKUP($H558*100+T$2,Feuil2!$A$3:$CQ$931,HLOOKUP(Feuil1!$F558,Feuil2!$E$1:$DG$2,2,0),0)),"",VLOOKUP($H558*100+T$2,Feuil2!$A$3:$CQ$931,HLOOKUP(Feuil1!$F558,Feuil2!$E$1:$DG$2,2,0),0))</f>
        <v>0</v>
      </c>
      <c r="U558" s="12">
        <f t="shared" si="30"/>
        <v>410.5</v>
      </c>
    </row>
    <row r="559" spans="1:21" x14ac:dyDescent="0.35">
      <c r="A559" s="10" t="s">
        <v>39</v>
      </c>
      <c r="B559" s="8" t="s">
        <v>40</v>
      </c>
      <c r="C559" s="39">
        <v>473700</v>
      </c>
      <c r="D559" s="39">
        <v>425900</v>
      </c>
      <c r="E559" s="39">
        <v>28</v>
      </c>
      <c r="F559" s="10">
        <v>4868</v>
      </c>
      <c r="G559" s="5" t="s">
        <v>23</v>
      </c>
      <c r="H559" s="11">
        <v>2002</v>
      </c>
      <c r="I559" s="12">
        <f>IF(ISBLANK(VLOOKUP($H559*100+I$2,Feuil2!$A$3:$CQ$931,HLOOKUP(Feuil1!$F559,Feuil2!$E$1:$DG$2,2,0),0)),"",VLOOKUP($H559*100+I$2,Feuil2!$A$3:$CQ$931,HLOOKUP(Feuil1!$F559,Feuil2!$E$1:$DG$2,2,0),0))</f>
        <v>0.3</v>
      </c>
      <c r="J559" s="12">
        <f>IF(ISBLANK(VLOOKUP($H559*100+J$2,Feuil2!$A$3:$CQ$931,HLOOKUP(Feuil1!$F559,Feuil2!$E$1:$DG$2,2,0),0)),"",VLOOKUP($H559*100+J$2,Feuil2!$A$3:$CQ$931,HLOOKUP(Feuil1!$F559,Feuil2!$E$1:$DG$2,2,0),0))</f>
        <v>76.2</v>
      </c>
      <c r="K559" s="12">
        <f>IF(ISBLANK(VLOOKUP($H559*100+K$2,Feuil2!$A$3:$CQ$931,HLOOKUP(Feuil1!$F559,Feuil2!$E$1:$DG$2,2,0),0)),"",VLOOKUP($H559*100+K$2,Feuil2!$A$3:$CQ$931,HLOOKUP(Feuil1!$F559,Feuil2!$E$1:$DG$2,2,0),0))</f>
        <v>324.7</v>
      </c>
      <c r="L559" s="12">
        <f>IF(ISBLANK(VLOOKUP($H559*100+L$2,Feuil2!$A$3:$CQ$931,HLOOKUP(Feuil1!$F559,Feuil2!$E$1:$DG$2,2,0),0)),"",VLOOKUP($H559*100+L$2,Feuil2!$A$3:$CQ$931,HLOOKUP(Feuil1!$F559,Feuil2!$E$1:$DG$2,2,0),0))</f>
        <v>54.1</v>
      </c>
      <c r="M559" s="12">
        <f>IF(ISBLANK(VLOOKUP($H559*100+M$2,Feuil2!$A$3:$CQ$931,HLOOKUP(Feuil1!$F559,Feuil2!$E$1:$DG$2,2,0),0)),"",VLOOKUP($H559*100+M$2,Feuil2!$A$3:$CQ$931,HLOOKUP(Feuil1!$F559,Feuil2!$E$1:$DG$2,2,0),0))</f>
        <v>73.099999999999994</v>
      </c>
      <c r="N559" s="12">
        <f>IF(ISBLANK(VLOOKUP($H559*100+N$2,Feuil2!$A$3:$CQ$931,HLOOKUP(Feuil1!$F559,Feuil2!$E$1:$DG$2,2,0),0)),"",VLOOKUP($H559*100+N$2,Feuil2!$A$3:$CQ$931,HLOOKUP(Feuil1!$F559,Feuil2!$E$1:$DG$2,2,0),0))</f>
        <v>41.8</v>
      </c>
      <c r="O559" s="12">
        <f>IF(ISBLANK(VLOOKUP($H559*100+O$2,Feuil2!$A$3:$CQ$931,HLOOKUP(Feuil1!$F559,Feuil2!$E$1:$DG$2,2,0),0)),"",VLOOKUP($H559*100+O$2,Feuil2!$A$3:$CQ$931,HLOOKUP(Feuil1!$F559,Feuil2!$E$1:$DG$2,2,0),0))</f>
        <v>127.3</v>
      </c>
      <c r="P559" s="12">
        <f>IF(ISBLANK(VLOOKUP($H559*100+P$2,Feuil2!$A$3:$CQ$931,HLOOKUP(Feuil1!$F559,Feuil2!$E$1:$DG$2,2,0),0)),"",VLOOKUP($H559*100+P$2,Feuil2!$A$3:$CQ$931,HLOOKUP(Feuil1!$F559,Feuil2!$E$1:$DG$2,2,0),0))</f>
        <v>45</v>
      </c>
      <c r="Q559" s="12">
        <f>IF(ISBLANK(VLOOKUP($H559*100+Q$2,Feuil2!$A$3:$CQ$931,HLOOKUP(Feuil1!$F559,Feuil2!$E$1:$DG$2,2,0),0)),"",VLOOKUP($H559*100+Q$2,Feuil2!$A$3:$CQ$931,HLOOKUP(Feuil1!$F559,Feuil2!$E$1:$DG$2,2,0),0))</f>
        <v>3</v>
      </c>
      <c r="R559" s="12">
        <f>IF(ISBLANK(VLOOKUP($H559*100+R$2,Feuil2!$A$3:$CQ$931,HLOOKUP(Feuil1!$F559,Feuil2!$E$1:$DG$2,2,0),0)),"",VLOOKUP($H559*100+R$2,Feuil2!$A$3:$CQ$931,HLOOKUP(Feuil1!$F559,Feuil2!$E$1:$DG$2,2,0),0))</f>
        <v>9.5</v>
      </c>
      <c r="S559" s="12">
        <f>IF(ISBLANK(VLOOKUP($H559*100+S$2,Feuil2!$A$3:$CQ$931,HLOOKUP(Feuil1!$F559,Feuil2!$E$1:$DG$2,2,0),0)),"",VLOOKUP($H559*100+S$2,Feuil2!$A$3:$CQ$931,HLOOKUP(Feuil1!$F559,Feuil2!$E$1:$DG$2,2,0),0))</f>
        <v>0</v>
      </c>
      <c r="T559" s="12">
        <f>IF(ISBLANK(VLOOKUP($H559*100+T$2,Feuil2!$A$3:$CQ$931,HLOOKUP(Feuil1!$F559,Feuil2!$E$1:$DG$2,2,0),0)),"",VLOOKUP($H559*100+T$2,Feuil2!$A$3:$CQ$931,HLOOKUP(Feuil1!$F559,Feuil2!$E$1:$DG$2,2,0),0))</f>
        <v>0</v>
      </c>
      <c r="U559" s="12">
        <f t="shared" si="30"/>
        <v>754.99999999999989</v>
      </c>
    </row>
    <row r="560" spans="1:21" x14ac:dyDescent="0.35">
      <c r="A560" s="10" t="s">
        <v>39</v>
      </c>
      <c r="B560" s="8" t="s">
        <v>40</v>
      </c>
      <c r="C560" s="39">
        <v>473700</v>
      </c>
      <c r="D560" s="39">
        <v>425900</v>
      </c>
      <c r="E560" s="39">
        <v>28</v>
      </c>
      <c r="F560" s="10">
        <v>4868</v>
      </c>
      <c r="G560" s="5" t="s">
        <v>23</v>
      </c>
      <c r="H560" s="11">
        <v>2003</v>
      </c>
      <c r="I560" s="12">
        <f>IF(ISBLANK(VLOOKUP($H560*100+I$2,Feuil2!$A$3:$CQ$931,HLOOKUP(Feuil1!$F560,Feuil2!$E$1:$DG$2,2,0),0)),"",VLOOKUP($H560*100+I$2,Feuil2!$A$3:$CQ$931,HLOOKUP(Feuil1!$F560,Feuil2!$E$1:$DG$2,2,0),0))</f>
        <v>0</v>
      </c>
      <c r="J560" s="12">
        <f>IF(ISBLANK(VLOOKUP($H560*100+J$2,Feuil2!$A$3:$CQ$931,HLOOKUP(Feuil1!$F560,Feuil2!$E$1:$DG$2,2,0),0)),"",VLOOKUP($H560*100+J$2,Feuil2!$A$3:$CQ$931,HLOOKUP(Feuil1!$F560,Feuil2!$E$1:$DG$2,2,0),0))</f>
        <v>102.5</v>
      </c>
      <c r="K560" s="12">
        <f>IF(ISBLANK(VLOOKUP($H560*100+K$2,Feuil2!$A$3:$CQ$931,HLOOKUP(Feuil1!$F560,Feuil2!$E$1:$DG$2,2,0),0)),"",VLOOKUP($H560*100+K$2,Feuil2!$A$3:$CQ$931,HLOOKUP(Feuil1!$F560,Feuil2!$E$1:$DG$2,2,0),0))</f>
        <v>62.7</v>
      </c>
      <c r="L560" s="12">
        <f>IF(ISBLANK(VLOOKUP($H560*100+L$2,Feuil2!$A$3:$CQ$931,HLOOKUP(Feuil1!$F560,Feuil2!$E$1:$DG$2,2,0),0)),"",VLOOKUP($H560*100+L$2,Feuil2!$A$3:$CQ$931,HLOOKUP(Feuil1!$F560,Feuil2!$E$1:$DG$2,2,0),0))</f>
        <v>224.4</v>
      </c>
      <c r="M560" s="12">
        <f>IF(ISBLANK(VLOOKUP($H560*100+M$2,Feuil2!$A$3:$CQ$931,HLOOKUP(Feuil1!$F560,Feuil2!$E$1:$DG$2,2,0),0)),"",VLOOKUP($H560*100+M$2,Feuil2!$A$3:$CQ$931,HLOOKUP(Feuil1!$F560,Feuil2!$E$1:$DG$2,2,0),0))</f>
        <v>3.5</v>
      </c>
      <c r="N560" s="12">
        <f>IF(ISBLANK(VLOOKUP($H560*100+N$2,Feuil2!$A$3:$CQ$931,HLOOKUP(Feuil1!$F560,Feuil2!$E$1:$DG$2,2,0),0)),"",VLOOKUP($H560*100+N$2,Feuil2!$A$3:$CQ$931,HLOOKUP(Feuil1!$F560,Feuil2!$E$1:$DG$2,2,0),0))</f>
        <v>33.700000000000003</v>
      </c>
      <c r="O560" s="12">
        <f>IF(ISBLANK(VLOOKUP($H560*100+O$2,Feuil2!$A$3:$CQ$931,HLOOKUP(Feuil1!$F560,Feuil2!$E$1:$DG$2,2,0),0)),"",VLOOKUP($H560*100+O$2,Feuil2!$A$3:$CQ$931,HLOOKUP(Feuil1!$F560,Feuil2!$E$1:$DG$2,2,0),0))</f>
        <v>88.4</v>
      </c>
      <c r="P560" s="12">
        <f>IF(ISBLANK(VLOOKUP($H560*100+P$2,Feuil2!$A$3:$CQ$931,HLOOKUP(Feuil1!$F560,Feuil2!$E$1:$DG$2,2,0),0)),"",VLOOKUP($H560*100+P$2,Feuil2!$A$3:$CQ$931,HLOOKUP(Feuil1!$F560,Feuil2!$E$1:$DG$2,2,0),0))</f>
        <v>44.5</v>
      </c>
      <c r="Q560" s="12">
        <f>IF(ISBLANK(VLOOKUP($H560*100+Q$2,Feuil2!$A$3:$CQ$931,HLOOKUP(Feuil1!$F560,Feuil2!$E$1:$DG$2,2,0),0)),"",VLOOKUP($H560*100+Q$2,Feuil2!$A$3:$CQ$931,HLOOKUP(Feuil1!$F560,Feuil2!$E$1:$DG$2,2,0),0))</f>
        <v>124.4</v>
      </c>
      <c r="R560" s="12">
        <f>IF(ISBLANK(VLOOKUP($H560*100+R$2,Feuil2!$A$3:$CQ$931,HLOOKUP(Feuil1!$F560,Feuil2!$E$1:$DG$2,2,0),0)),"",VLOOKUP($H560*100+R$2,Feuil2!$A$3:$CQ$931,HLOOKUP(Feuil1!$F560,Feuil2!$E$1:$DG$2,2,0),0))</f>
        <v>0</v>
      </c>
      <c r="S560" s="12">
        <f>IF(ISBLANK(VLOOKUP($H560*100+S$2,Feuil2!$A$3:$CQ$931,HLOOKUP(Feuil1!$F560,Feuil2!$E$1:$DG$2,2,0),0)),"",VLOOKUP($H560*100+S$2,Feuil2!$A$3:$CQ$931,HLOOKUP(Feuil1!$F560,Feuil2!$E$1:$DG$2,2,0),0))</f>
        <v>0</v>
      </c>
      <c r="T560" s="12">
        <f>IF(ISBLANK(VLOOKUP($H560*100+T$2,Feuil2!$A$3:$CQ$931,HLOOKUP(Feuil1!$F560,Feuil2!$E$1:$DG$2,2,0),0)),"",VLOOKUP($H560*100+T$2,Feuil2!$A$3:$CQ$931,HLOOKUP(Feuil1!$F560,Feuil2!$E$1:$DG$2,2,0),0))</f>
        <v>0</v>
      </c>
      <c r="U560" s="12">
        <f t="shared" si="30"/>
        <v>684.1</v>
      </c>
    </row>
    <row r="561" spans="1:21" x14ac:dyDescent="0.35">
      <c r="A561" s="10" t="s">
        <v>39</v>
      </c>
      <c r="B561" s="8" t="s">
        <v>40</v>
      </c>
      <c r="C561" s="39">
        <v>473700</v>
      </c>
      <c r="D561" s="39">
        <v>425900</v>
      </c>
      <c r="E561" s="39">
        <v>28</v>
      </c>
      <c r="F561" s="10">
        <v>4868</v>
      </c>
      <c r="G561" s="5" t="s">
        <v>23</v>
      </c>
      <c r="H561" s="11">
        <v>2004</v>
      </c>
      <c r="I561" s="12">
        <f>IF(ISBLANK(VLOOKUP($H561*100+I$2,Feuil2!$A$3:$CQ$931,HLOOKUP(Feuil1!$F561,Feuil2!$E$1:$DG$2,2,0),0)),"",VLOOKUP($H561*100+I$2,Feuil2!$A$3:$CQ$931,HLOOKUP(Feuil1!$F561,Feuil2!$E$1:$DG$2,2,0),0))</f>
        <v>0</v>
      </c>
      <c r="J561" s="12">
        <f>IF(ISBLANK(VLOOKUP($H561*100+J$2,Feuil2!$A$3:$CQ$931,HLOOKUP(Feuil1!$F561,Feuil2!$E$1:$DG$2,2,0),0)),"",VLOOKUP($H561*100+J$2,Feuil2!$A$3:$CQ$931,HLOOKUP(Feuil1!$F561,Feuil2!$E$1:$DG$2,2,0),0))</f>
        <v>107.5</v>
      </c>
      <c r="K561" s="12">
        <f>IF(ISBLANK(VLOOKUP($H561*100+K$2,Feuil2!$A$3:$CQ$931,HLOOKUP(Feuil1!$F561,Feuil2!$E$1:$DG$2,2,0),0)),"",VLOOKUP($H561*100+K$2,Feuil2!$A$3:$CQ$931,HLOOKUP(Feuil1!$F561,Feuil2!$E$1:$DG$2,2,0),0))</f>
        <v>43</v>
      </c>
      <c r="L561" s="12">
        <f>IF(ISBLANK(VLOOKUP($H561*100+L$2,Feuil2!$A$3:$CQ$931,HLOOKUP(Feuil1!$F561,Feuil2!$E$1:$DG$2,2,0),0)),"",VLOOKUP($H561*100+L$2,Feuil2!$A$3:$CQ$931,HLOOKUP(Feuil1!$F561,Feuil2!$E$1:$DG$2,2,0),0))</f>
        <v>49.2</v>
      </c>
      <c r="M561" s="12">
        <f>IF(ISBLANK(VLOOKUP($H561*100+M$2,Feuil2!$A$3:$CQ$931,HLOOKUP(Feuil1!$F561,Feuil2!$E$1:$DG$2,2,0),0)),"",VLOOKUP($H561*100+M$2,Feuil2!$A$3:$CQ$931,HLOOKUP(Feuil1!$F561,Feuil2!$E$1:$DG$2,2,0),0))</f>
        <v>0.3</v>
      </c>
      <c r="N561" s="12">
        <f>IF(ISBLANK(VLOOKUP($H561*100+N$2,Feuil2!$A$3:$CQ$931,HLOOKUP(Feuil1!$F561,Feuil2!$E$1:$DG$2,2,0),0)),"",VLOOKUP($H561*100+N$2,Feuil2!$A$3:$CQ$931,HLOOKUP(Feuil1!$F561,Feuil2!$E$1:$DG$2,2,0),0))</f>
        <v>61.3</v>
      </c>
      <c r="O561" s="12">
        <f>IF(ISBLANK(VLOOKUP($H561*100+O$2,Feuil2!$A$3:$CQ$931,HLOOKUP(Feuil1!$F561,Feuil2!$E$1:$DG$2,2,0),0)),"",VLOOKUP($H561*100+O$2,Feuil2!$A$3:$CQ$931,HLOOKUP(Feuil1!$F561,Feuil2!$E$1:$DG$2,2,0),0))</f>
        <v>19.5</v>
      </c>
      <c r="P561" s="12">
        <f>IF(ISBLANK(VLOOKUP($H561*100+P$2,Feuil2!$A$3:$CQ$931,HLOOKUP(Feuil1!$F561,Feuil2!$E$1:$DG$2,2,0),0)),"",VLOOKUP($H561*100+P$2,Feuil2!$A$3:$CQ$931,HLOOKUP(Feuil1!$F561,Feuil2!$E$1:$DG$2,2,0),0))</f>
        <v>0.3</v>
      </c>
      <c r="Q561" s="12">
        <f>IF(ISBLANK(VLOOKUP($H561*100+Q$2,Feuil2!$A$3:$CQ$931,HLOOKUP(Feuil1!$F561,Feuil2!$E$1:$DG$2,2,0),0)),"",VLOOKUP($H561*100+Q$2,Feuil2!$A$3:$CQ$931,HLOOKUP(Feuil1!$F561,Feuil2!$E$1:$DG$2,2,0),0))</f>
        <v>0</v>
      </c>
      <c r="R561" s="12">
        <f>IF(ISBLANK(VLOOKUP($H561*100+R$2,Feuil2!$A$3:$CQ$931,HLOOKUP(Feuil1!$F561,Feuil2!$E$1:$DG$2,2,0),0)),"",VLOOKUP($H561*100+R$2,Feuil2!$A$3:$CQ$931,HLOOKUP(Feuil1!$F561,Feuil2!$E$1:$DG$2,2,0),0))</f>
        <v>0</v>
      </c>
      <c r="S561" s="12">
        <f>IF(ISBLANK(VLOOKUP($H561*100+S$2,Feuil2!$A$3:$CQ$931,HLOOKUP(Feuil1!$F561,Feuil2!$E$1:$DG$2,2,0),0)),"",VLOOKUP($H561*100+S$2,Feuil2!$A$3:$CQ$931,HLOOKUP(Feuil1!$F561,Feuil2!$E$1:$DG$2,2,0),0))</f>
        <v>0</v>
      </c>
      <c r="T561" s="12">
        <f>IF(ISBLANK(VLOOKUP($H561*100+T$2,Feuil2!$A$3:$CQ$931,HLOOKUP(Feuil1!$F561,Feuil2!$E$1:$DG$2,2,0),0)),"",VLOOKUP($H561*100+T$2,Feuil2!$A$3:$CQ$931,HLOOKUP(Feuil1!$F561,Feuil2!$E$1:$DG$2,2,0),0))</f>
        <v>0</v>
      </c>
      <c r="U561" s="12">
        <f t="shared" si="30"/>
        <v>281.10000000000002</v>
      </c>
    </row>
    <row r="562" spans="1:21" x14ac:dyDescent="0.35">
      <c r="A562" s="10" t="s">
        <v>39</v>
      </c>
      <c r="B562" s="8" t="s">
        <v>40</v>
      </c>
      <c r="C562" s="39">
        <v>473700</v>
      </c>
      <c r="D562" s="39">
        <v>425900</v>
      </c>
      <c r="E562" s="39">
        <v>28</v>
      </c>
      <c r="F562" s="10">
        <v>4868</v>
      </c>
      <c r="G562" s="5" t="s">
        <v>23</v>
      </c>
      <c r="H562" s="11">
        <v>2005</v>
      </c>
      <c r="I562" s="12">
        <f>IF(ISBLANK(VLOOKUP($H562*100+I$2,Feuil2!$A$3:$CQ$931,HLOOKUP(Feuil1!$F562,Feuil2!$E$1:$DG$2,2,0),0)),"",VLOOKUP($H562*100+I$2,Feuil2!$A$3:$CQ$931,HLOOKUP(Feuil1!$F562,Feuil2!$E$1:$DG$2,2,0),0))</f>
        <v>5</v>
      </c>
      <c r="J562" s="12">
        <f>IF(ISBLANK(VLOOKUP($H562*100+J$2,Feuil2!$A$3:$CQ$931,HLOOKUP(Feuil1!$F562,Feuil2!$E$1:$DG$2,2,0),0)),"",VLOOKUP($H562*100+J$2,Feuil2!$A$3:$CQ$931,HLOOKUP(Feuil1!$F562,Feuil2!$E$1:$DG$2,2,0),0))</f>
        <v>34.299999999999997</v>
      </c>
      <c r="K562" s="12">
        <f>IF(ISBLANK(VLOOKUP($H562*100+K$2,Feuil2!$A$3:$CQ$931,HLOOKUP(Feuil1!$F562,Feuil2!$E$1:$DG$2,2,0),0)),"",VLOOKUP($H562*100+K$2,Feuil2!$A$3:$CQ$931,HLOOKUP(Feuil1!$F562,Feuil2!$E$1:$DG$2,2,0),0))</f>
        <v>116.2</v>
      </c>
      <c r="L562" s="12">
        <f>IF(ISBLANK(VLOOKUP($H562*100+L$2,Feuil2!$A$3:$CQ$931,HLOOKUP(Feuil1!$F562,Feuil2!$E$1:$DG$2,2,0),0)),"",VLOOKUP($H562*100+L$2,Feuil2!$A$3:$CQ$931,HLOOKUP(Feuil1!$F562,Feuil2!$E$1:$DG$2,2,0),0))</f>
        <v>13.1</v>
      </c>
      <c r="M562" s="12">
        <f>IF(ISBLANK(VLOOKUP($H562*100+M$2,Feuil2!$A$3:$CQ$931,HLOOKUP(Feuil1!$F562,Feuil2!$E$1:$DG$2,2,0),0)),"",VLOOKUP($H562*100+M$2,Feuil2!$A$3:$CQ$931,HLOOKUP(Feuil1!$F562,Feuil2!$E$1:$DG$2,2,0),0))</f>
        <v>129</v>
      </c>
      <c r="N562" s="12">
        <f>IF(ISBLANK(VLOOKUP($H562*100+N$2,Feuil2!$A$3:$CQ$931,HLOOKUP(Feuil1!$F562,Feuil2!$E$1:$DG$2,2,0),0)),"",VLOOKUP($H562*100+N$2,Feuil2!$A$3:$CQ$931,HLOOKUP(Feuil1!$F562,Feuil2!$E$1:$DG$2,2,0),0))</f>
        <v>172.1</v>
      </c>
      <c r="O562" s="12">
        <f>IF(ISBLANK(VLOOKUP($H562*100+O$2,Feuil2!$A$3:$CQ$931,HLOOKUP(Feuil1!$F562,Feuil2!$E$1:$DG$2,2,0),0)),"",VLOOKUP($H562*100+O$2,Feuil2!$A$3:$CQ$931,HLOOKUP(Feuil1!$F562,Feuil2!$E$1:$DG$2,2,0),0))</f>
        <v>76.5</v>
      </c>
      <c r="P562" s="12">
        <f>IF(ISBLANK(VLOOKUP($H562*100+P$2,Feuil2!$A$3:$CQ$931,HLOOKUP(Feuil1!$F562,Feuil2!$E$1:$DG$2,2,0),0)),"",VLOOKUP($H562*100+P$2,Feuil2!$A$3:$CQ$931,HLOOKUP(Feuil1!$F562,Feuil2!$E$1:$DG$2,2,0),0))</f>
        <v>11.3</v>
      </c>
      <c r="Q562" s="12">
        <f>IF(ISBLANK(VLOOKUP($H562*100+Q$2,Feuil2!$A$3:$CQ$931,HLOOKUP(Feuil1!$F562,Feuil2!$E$1:$DG$2,2,0),0)),"",VLOOKUP($H562*100+Q$2,Feuil2!$A$3:$CQ$931,HLOOKUP(Feuil1!$F562,Feuil2!$E$1:$DG$2,2,0),0))</f>
        <v>16</v>
      </c>
      <c r="R562" s="12">
        <f>IF(ISBLANK(VLOOKUP($H562*100+R$2,Feuil2!$A$3:$CQ$931,HLOOKUP(Feuil1!$F562,Feuil2!$E$1:$DG$2,2,0),0)),"",VLOOKUP($H562*100+R$2,Feuil2!$A$3:$CQ$931,HLOOKUP(Feuil1!$F562,Feuil2!$E$1:$DG$2,2,0),0))</f>
        <v>4.5</v>
      </c>
      <c r="S562" s="12">
        <f>IF(ISBLANK(VLOOKUP($H562*100+S$2,Feuil2!$A$3:$CQ$931,HLOOKUP(Feuil1!$F562,Feuil2!$E$1:$DG$2,2,0),0)),"",VLOOKUP($H562*100+S$2,Feuil2!$A$3:$CQ$931,HLOOKUP(Feuil1!$F562,Feuil2!$E$1:$DG$2,2,0),0))</f>
        <v>0.5</v>
      </c>
      <c r="T562" s="12">
        <f>IF(ISBLANK(VLOOKUP($H562*100+T$2,Feuil2!$A$3:$CQ$931,HLOOKUP(Feuil1!$F562,Feuil2!$E$1:$DG$2,2,0),0)),"",VLOOKUP($H562*100+T$2,Feuil2!$A$3:$CQ$931,HLOOKUP(Feuil1!$F562,Feuil2!$E$1:$DG$2,2,0),0))</f>
        <v>7.6</v>
      </c>
      <c r="U562" s="12">
        <f t="shared" si="30"/>
        <v>586.1</v>
      </c>
    </row>
    <row r="563" spans="1:21" x14ac:dyDescent="0.35">
      <c r="A563" s="10" t="s">
        <v>39</v>
      </c>
      <c r="B563" s="8" t="s">
        <v>40</v>
      </c>
      <c r="C563" s="39">
        <v>473700</v>
      </c>
      <c r="D563" s="39">
        <v>425900</v>
      </c>
      <c r="E563" s="39">
        <v>28</v>
      </c>
      <c r="F563" s="10">
        <v>4868</v>
      </c>
      <c r="G563" s="5" t="s">
        <v>23</v>
      </c>
      <c r="H563" s="11">
        <v>2006</v>
      </c>
      <c r="I563" s="12">
        <f>IF(ISBLANK(VLOOKUP($H563*100+I$2,Feuil2!$A$3:$CQ$931,HLOOKUP(Feuil1!$F563,Feuil2!$E$1:$DG$2,2,0),0)),"",VLOOKUP($H563*100+I$2,Feuil2!$A$3:$CQ$931,HLOOKUP(Feuil1!$F563,Feuil2!$E$1:$DG$2,2,0),0))</f>
        <v>16</v>
      </c>
      <c r="J563" s="12">
        <f>IF(ISBLANK(VLOOKUP($H563*100+J$2,Feuil2!$A$3:$CQ$931,HLOOKUP(Feuil1!$F563,Feuil2!$E$1:$DG$2,2,0),0)),"",VLOOKUP($H563*100+J$2,Feuil2!$A$3:$CQ$931,HLOOKUP(Feuil1!$F563,Feuil2!$E$1:$DG$2,2,0),0))</f>
        <v>20.5</v>
      </c>
      <c r="K563" s="12">
        <f>IF(ISBLANK(VLOOKUP($H563*100+K$2,Feuil2!$A$3:$CQ$931,HLOOKUP(Feuil1!$F563,Feuil2!$E$1:$DG$2,2,0),0)),"",VLOOKUP($H563*100+K$2,Feuil2!$A$3:$CQ$931,HLOOKUP(Feuil1!$F563,Feuil2!$E$1:$DG$2,2,0),0))</f>
        <v>45.3</v>
      </c>
      <c r="L563" s="12">
        <f>IF(ISBLANK(VLOOKUP($H563*100+L$2,Feuil2!$A$3:$CQ$931,HLOOKUP(Feuil1!$F563,Feuil2!$E$1:$DG$2,2,0),0)),"",VLOOKUP($H563*100+L$2,Feuil2!$A$3:$CQ$931,HLOOKUP(Feuil1!$F563,Feuil2!$E$1:$DG$2,2,0),0))</f>
        <v>32.5</v>
      </c>
      <c r="M563" s="12">
        <f>IF(ISBLANK(VLOOKUP($H563*100+M$2,Feuil2!$A$3:$CQ$931,HLOOKUP(Feuil1!$F563,Feuil2!$E$1:$DG$2,2,0),0)),"",VLOOKUP($H563*100+M$2,Feuil2!$A$3:$CQ$931,HLOOKUP(Feuil1!$F563,Feuil2!$E$1:$DG$2,2,0),0))</f>
        <v>32.6</v>
      </c>
      <c r="N563" s="12">
        <f>IF(ISBLANK(VLOOKUP($H563*100+N$2,Feuil2!$A$3:$CQ$931,HLOOKUP(Feuil1!$F563,Feuil2!$E$1:$DG$2,2,0),0)),"",VLOOKUP($H563*100+N$2,Feuil2!$A$3:$CQ$931,HLOOKUP(Feuil1!$F563,Feuil2!$E$1:$DG$2,2,0),0))</f>
        <v>40.799999999999997</v>
      </c>
      <c r="O563" s="12">
        <f>IF(ISBLANK(VLOOKUP($H563*100+O$2,Feuil2!$A$3:$CQ$931,HLOOKUP(Feuil1!$F563,Feuil2!$E$1:$DG$2,2,0),0)),"",VLOOKUP($H563*100+O$2,Feuil2!$A$3:$CQ$931,HLOOKUP(Feuil1!$F563,Feuil2!$E$1:$DG$2,2,0),0))</f>
        <v>41</v>
      </c>
      <c r="P563" s="12">
        <f>IF(ISBLANK(VLOOKUP($H563*100+P$2,Feuil2!$A$3:$CQ$931,HLOOKUP(Feuil1!$F563,Feuil2!$E$1:$DG$2,2,0),0)),"",VLOOKUP($H563*100+P$2,Feuil2!$A$3:$CQ$931,HLOOKUP(Feuil1!$F563,Feuil2!$E$1:$DG$2,2,0),0))</f>
        <v>66.8</v>
      </c>
      <c r="Q563" s="12">
        <f>IF(ISBLANK(VLOOKUP($H563*100+Q$2,Feuil2!$A$3:$CQ$931,HLOOKUP(Feuil1!$F563,Feuil2!$E$1:$DG$2,2,0),0)),"",VLOOKUP($H563*100+Q$2,Feuil2!$A$3:$CQ$931,HLOOKUP(Feuil1!$F563,Feuil2!$E$1:$DG$2,2,0),0))</f>
        <v>20.100000000000001</v>
      </c>
      <c r="R563" s="12">
        <f>IF(ISBLANK(VLOOKUP($H563*100+R$2,Feuil2!$A$3:$CQ$931,HLOOKUP(Feuil1!$F563,Feuil2!$E$1:$DG$2,2,0),0)),"",VLOOKUP($H563*100+R$2,Feuil2!$A$3:$CQ$931,HLOOKUP(Feuil1!$F563,Feuil2!$E$1:$DG$2,2,0),0))</f>
        <v>0</v>
      </c>
      <c r="S563" s="12">
        <f>IF(ISBLANK(VLOOKUP($H563*100+S$2,Feuil2!$A$3:$CQ$931,HLOOKUP(Feuil1!$F563,Feuil2!$E$1:$DG$2,2,0),0)),"",VLOOKUP($H563*100+S$2,Feuil2!$A$3:$CQ$931,HLOOKUP(Feuil1!$F563,Feuil2!$E$1:$DG$2,2,0),0))</f>
        <v>0</v>
      </c>
      <c r="T563" s="12">
        <f>IF(ISBLANK(VLOOKUP($H563*100+T$2,Feuil2!$A$3:$CQ$931,HLOOKUP(Feuil1!$F563,Feuil2!$E$1:$DG$2,2,0),0)),"",VLOOKUP($H563*100+T$2,Feuil2!$A$3:$CQ$931,HLOOKUP(Feuil1!$F563,Feuil2!$E$1:$DG$2,2,0),0))</f>
        <v>0.9</v>
      </c>
      <c r="U563" s="12">
        <f t="shared" si="30"/>
        <v>316.5</v>
      </c>
    </row>
    <row r="564" spans="1:21" x14ac:dyDescent="0.35">
      <c r="A564" s="10" t="s">
        <v>39</v>
      </c>
      <c r="B564" s="8" t="s">
        <v>40</v>
      </c>
      <c r="C564" s="39">
        <v>473700</v>
      </c>
      <c r="D564" s="39">
        <v>425900</v>
      </c>
      <c r="E564" s="39">
        <v>28</v>
      </c>
      <c r="F564" s="10">
        <v>4868</v>
      </c>
      <c r="G564" s="5" t="s">
        <v>23</v>
      </c>
      <c r="H564" s="11">
        <v>2007</v>
      </c>
      <c r="I564" s="12">
        <f>IF(ISBLANK(VLOOKUP($H564*100+I$2,Feuil2!$A$3:$CQ$931,HLOOKUP(Feuil1!$F564,Feuil2!$E$1:$DG$2,2,0),0)),"",VLOOKUP($H564*100+I$2,Feuil2!$A$3:$CQ$931,HLOOKUP(Feuil1!$F564,Feuil2!$E$1:$DG$2,2,0),0))</f>
        <v>2.1</v>
      </c>
      <c r="J564" s="12">
        <f>IF(ISBLANK(VLOOKUP($H564*100+J$2,Feuil2!$A$3:$CQ$931,HLOOKUP(Feuil1!$F564,Feuil2!$E$1:$DG$2,2,0),0)),"",VLOOKUP($H564*100+J$2,Feuil2!$A$3:$CQ$931,HLOOKUP(Feuil1!$F564,Feuil2!$E$1:$DG$2,2,0),0))</f>
        <v>13.9</v>
      </c>
      <c r="K564" s="12">
        <f>IF(ISBLANK(VLOOKUP($H564*100+K$2,Feuil2!$A$3:$CQ$931,HLOOKUP(Feuil1!$F564,Feuil2!$E$1:$DG$2,2,0),0)),"",VLOOKUP($H564*100+K$2,Feuil2!$A$3:$CQ$931,HLOOKUP(Feuil1!$F564,Feuil2!$E$1:$DG$2,2,0),0))</f>
        <v>68</v>
      </c>
      <c r="L564" s="12">
        <f>IF(ISBLANK(VLOOKUP($H564*100+L$2,Feuil2!$A$3:$CQ$931,HLOOKUP(Feuil1!$F564,Feuil2!$E$1:$DG$2,2,0),0)),"",VLOOKUP($H564*100+L$2,Feuil2!$A$3:$CQ$931,HLOOKUP(Feuil1!$F564,Feuil2!$E$1:$DG$2,2,0),0))</f>
        <v>21</v>
      </c>
      <c r="M564" s="12">
        <f>IF(ISBLANK(VLOOKUP($H564*100+M$2,Feuil2!$A$3:$CQ$931,HLOOKUP(Feuil1!$F564,Feuil2!$E$1:$DG$2,2,0),0)),"",VLOOKUP($H564*100+M$2,Feuil2!$A$3:$CQ$931,HLOOKUP(Feuil1!$F564,Feuil2!$E$1:$DG$2,2,0),0))</f>
        <v>53.5</v>
      </c>
      <c r="N564" s="12">
        <f>IF(ISBLANK(VLOOKUP($H564*100+N$2,Feuil2!$A$3:$CQ$931,HLOOKUP(Feuil1!$F564,Feuil2!$E$1:$DG$2,2,0),0)),"",VLOOKUP($H564*100+N$2,Feuil2!$A$3:$CQ$931,HLOOKUP(Feuil1!$F564,Feuil2!$E$1:$DG$2,2,0),0))</f>
        <v>34.4</v>
      </c>
      <c r="O564" s="12">
        <f>IF(ISBLANK(VLOOKUP($H564*100+O$2,Feuil2!$A$3:$CQ$931,HLOOKUP(Feuil1!$F564,Feuil2!$E$1:$DG$2,2,0),0)),"",VLOOKUP($H564*100+O$2,Feuil2!$A$3:$CQ$931,HLOOKUP(Feuil1!$F564,Feuil2!$E$1:$DG$2,2,0),0))</f>
        <v>9.6</v>
      </c>
      <c r="P564" s="12">
        <f>IF(ISBLANK(VLOOKUP($H564*100+P$2,Feuil2!$A$3:$CQ$931,HLOOKUP(Feuil1!$F564,Feuil2!$E$1:$DG$2,2,0),0)),"",VLOOKUP($H564*100+P$2,Feuil2!$A$3:$CQ$931,HLOOKUP(Feuil1!$F564,Feuil2!$E$1:$DG$2,2,0),0))</f>
        <v>60</v>
      </c>
      <c r="Q564" s="12">
        <f>IF(ISBLANK(VLOOKUP($H564*100+Q$2,Feuil2!$A$3:$CQ$931,HLOOKUP(Feuil1!$F564,Feuil2!$E$1:$DG$2,2,0),0)),"",VLOOKUP($H564*100+Q$2,Feuil2!$A$3:$CQ$931,HLOOKUP(Feuil1!$F564,Feuil2!$E$1:$DG$2,2,0),0))</f>
        <v>23.2</v>
      </c>
      <c r="R564" s="12">
        <f>IF(ISBLANK(VLOOKUP($H564*100+R$2,Feuil2!$A$3:$CQ$931,HLOOKUP(Feuil1!$F564,Feuil2!$E$1:$DG$2,2,0),0)),"",VLOOKUP($H564*100+R$2,Feuil2!$A$3:$CQ$931,HLOOKUP(Feuil1!$F564,Feuil2!$E$1:$DG$2,2,0),0))</f>
        <v>0</v>
      </c>
      <c r="S564" s="12">
        <f>IF(ISBLANK(VLOOKUP($H564*100+S$2,Feuil2!$A$3:$CQ$931,HLOOKUP(Feuil1!$F564,Feuil2!$E$1:$DG$2,2,0),0)),"",VLOOKUP($H564*100+S$2,Feuil2!$A$3:$CQ$931,HLOOKUP(Feuil1!$F564,Feuil2!$E$1:$DG$2,2,0),0))</f>
        <v>0</v>
      </c>
      <c r="T564" s="12">
        <f>IF(ISBLANK(VLOOKUP($H564*100+T$2,Feuil2!$A$3:$CQ$931,HLOOKUP(Feuil1!$F564,Feuil2!$E$1:$DG$2,2,0),0)),"",VLOOKUP($H564*100+T$2,Feuil2!$A$3:$CQ$931,HLOOKUP(Feuil1!$F564,Feuil2!$E$1:$DG$2,2,0),0))</f>
        <v>0</v>
      </c>
      <c r="U564" s="12">
        <f t="shared" si="30"/>
        <v>285.7</v>
      </c>
    </row>
    <row r="565" spans="1:21" x14ac:dyDescent="0.35">
      <c r="A565" s="10" t="s">
        <v>39</v>
      </c>
      <c r="B565" s="8" t="s">
        <v>40</v>
      </c>
      <c r="C565" s="39">
        <v>473700</v>
      </c>
      <c r="D565" s="39">
        <v>425900</v>
      </c>
      <c r="E565" s="39">
        <v>28</v>
      </c>
      <c r="F565" s="10">
        <v>4868</v>
      </c>
      <c r="G565" s="5" t="s">
        <v>23</v>
      </c>
      <c r="H565" s="11">
        <v>2008</v>
      </c>
      <c r="I565" s="12">
        <f>IF(ISBLANK(VLOOKUP($H565*100+I$2,Feuil2!$A$3:$CQ$931,HLOOKUP(Feuil1!$F565,Feuil2!$E$1:$DG$2,2,0),0)),"",VLOOKUP($H565*100+I$2,Feuil2!$A$3:$CQ$931,HLOOKUP(Feuil1!$F565,Feuil2!$E$1:$DG$2,2,0),0))</f>
        <v>29.3</v>
      </c>
      <c r="J565" s="12">
        <f>IF(ISBLANK(VLOOKUP($H565*100+J$2,Feuil2!$A$3:$CQ$931,HLOOKUP(Feuil1!$F565,Feuil2!$E$1:$DG$2,2,0),0)),"",VLOOKUP($H565*100+J$2,Feuil2!$A$3:$CQ$931,HLOOKUP(Feuil1!$F565,Feuil2!$E$1:$DG$2,2,0),0))</f>
        <v>120.2</v>
      </c>
      <c r="K565" s="12">
        <f>IF(ISBLANK(VLOOKUP($H565*100+K$2,Feuil2!$A$3:$CQ$931,HLOOKUP(Feuil1!$F565,Feuil2!$E$1:$DG$2,2,0),0)),"",VLOOKUP($H565*100+K$2,Feuil2!$A$3:$CQ$931,HLOOKUP(Feuil1!$F565,Feuil2!$E$1:$DG$2,2,0),0))</f>
        <v>134.4</v>
      </c>
      <c r="L565" s="12">
        <f>IF(ISBLANK(VLOOKUP($H565*100+L$2,Feuil2!$A$3:$CQ$931,HLOOKUP(Feuil1!$F565,Feuil2!$E$1:$DG$2,2,0),0)),"",VLOOKUP($H565*100+L$2,Feuil2!$A$3:$CQ$931,HLOOKUP(Feuil1!$F565,Feuil2!$E$1:$DG$2,2,0),0))</f>
        <v>114.3</v>
      </c>
      <c r="M565" s="12">
        <f>IF(ISBLANK(VLOOKUP($H565*100+M$2,Feuil2!$A$3:$CQ$931,HLOOKUP(Feuil1!$F565,Feuil2!$E$1:$DG$2,2,0),0)),"",VLOOKUP($H565*100+M$2,Feuil2!$A$3:$CQ$931,HLOOKUP(Feuil1!$F565,Feuil2!$E$1:$DG$2,2,0),0))</f>
        <v>112.9</v>
      </c>
      <c r="N565" s="12">
        <f>IF(ISBLANK(VLOOKUP($H565*100+N$2,Feuil2!$A$3:$CQ$931,HLOOKUP(Feuil1!$F565,Feuil2!$E$1:$DG$2,2,0),0)),"",VLOOKUP($H565*100+N$2,Feuil2!$A$3:$CQ$931,HLOOKUP(Feuil1!$F565,Feuil2!$E$1:$DG$2,2,0),0))</f>
        <v>142</v>
      </c>
      <c r="O565" s="12">
        <f>IF(ISBLANK(VLOOKUP($H565*100+O$2,Feuil2!$A$3:$CQ$931,HLOOKUP(Feuil1!$F565,Feuil2!$E$1:$DG$2,2,0),0)),"",VLOOKUP($H565*100+O$2,Feuil2!$A$3:$CQ$931,HLOOKUP(Feuil1!$F565,Feuil2!$E$1:$DG$2,2,0),0))</f>
        <v>61.9</v>
      </c>
      <c r="P565" s="12">
        <f>IF(ISBLANK(VLOOKUP($H565*100+P$2,Feuil2!$A$3:$CQ$931,HLOOKUP(Feuil1!$F565,Feuil2!$E$1:$DG$2,2,0),0)),"",VLOOKUP($H565*100+P$2,Feuil2!$A$3:$CQ$931,HLOOKUP(Feuil1!$F565,Feuil2!$E$1:$DG$2,2,0),0))</f>
        <v>13.8</v>
      </c>
      <c r="Q565" s="12">
        <f>IF(ISBLANK(VLOOKUP($H565*100+Q$2,Feuil2!$A$3:$CQ$931,HLOOKUP(Feuil1!$F565,Feuil2!$E$1:$DG$2,2,0),0)),"",VLOOKUP($H565*100+Q$2,Feuil2!$A$3:$CQ$931,HLOOKUP(Feuil1!$F565,Feuil2!$E$1:$DG$2,2,0),0))</f>
        <v>0.5</v>
      </c>
      <c r="R565" s="12">
        <f>IF(ISBLANK(VLOOKUP($H565*100+R$2,Feuil2!$A$3:$CQ$931,HLOOKUP(Feuil1!$F565,Feuil2!$E$1:$DG$2,2,0),0)),"",VLOOKUP($H565*100+R$2,Feuil2!$A$3:$CQ$931,HLOOKUP(Feuil1!$F565,Feuil2!$E$1:$DG$2,2,0),0))</f>
        <v>0</v>
      </c>
      <c r="S565" s="12">
        <f>IF(ISBLANK(VLOOKUP($H565*100+S$2,Feuil2!$A$3:$CQ$931,HLOOKUP(Feuil1!$F565,Feuil2!$E$1:$DG$2,2,0),0)),"",VLOOKUP($H565*100+S$2,Feuil2!$A$3:$CQ$931,HLOOKUP(Feuil1!$F565,Feuil2!$E$1:$DG$2,2,0),0))</f>
        <v>0</v>
      </c>
      <c r="T565" s="12">
        <f>IF(ISBLANK(VLOOKUP($H565*100+T$2,Feuil2!$A$3:$CQ$931,HLOOKUP(Feuil1!$F565,Feuil2!$E$1:$DG$2,2,0),0)),"",VLOOKUP($H565*100+T$2,Feuil2!$A$3:$CQ$931,HLOOKUP(Feuil1!$F565,Feuil2!$E$1:$DG$2,2,0),0))</f>
        <v>0</v>
      </c>
      <c r="U565" s="12">
        <f t="shared" si="30"/>
        <v>729.3</v>
      </c>
    </row>
    <row r="566" spans="1:21" x14ac:dyDescent="0.35">
      <c r="A566" s="10" t="s">
        <v>39</v>
      </c>
      <c r="B566" s="8" t="s">
        <v>40</v>
      </c>
      <c r="C566" s="39">
        <v>473700</v>
      </c>
      <c r="D566" s="39">
        <v>425900</v>
      </c>
      <c r="E566" s="39">
        <v>28</v>
      </c>
      <c r="F566" s="10">
        <v>4868</v>
      </c>
      <c r="G566" s="5" t="s">
        <v>23</v>
      </c>
      <c r="H566" s="11">
        <v>2009</v>
      </c>
      <c r="I566" s="12">
        <f>IF(ISBLANK(VLOOKUP($H566*100+I$2,Feuil2!$A$3:$CQ$931,HLOOKUP(Feuil1!$F566,Feuil2!$E$1:$DG$2,2,0),0)),"",VLOOKUP($H566*100+I$2,Feuil2!$A$3:$CQ$931,HLOOKUP(Feuil1!$F566,Feuil2!$E$1:$DG$2,2,0),0))</f>
        <v>23.8</v>
      </c>
      <c r="J566" s="12">
        <f>IF(ISBLANK(VLOOKUP($H566*100+J$2,Feuil2!$A$3:$CQ$931,HLOOKUP(Feuil1!$F566,Feuil2!$E$1:$DG$2,2,0),0)),"",VLOOKUP($H566*100+J$2,Feuil2!$A$3:$CQ$931,HLOOKUP(Feuil1!$F566,Feuil2!$E$1:$DG$2,2,0),0))</f>
        <v>12.2</v>
      </c>
      <c r="K566" s="12">
        <f>IF(ISBLANK(VLOOKUP($H566*100+K$2,Feuil2!$A$3:$CQ$931,HLOOKUP(Feuil1!$F566,Feuil2!$E$1:$DG$2,2,0),0)),"",VLOOKUP($H566*100+K$2,Feuil2!$A$3:$CQ$931,HLOOKUP(Feuil1!$F566,Feuil2!$E$1:$DG$2,2,0),0))</f>
        <v>36.200000000000003</v>
      </c>
      <c r="L566" s="12">
        <f>IF(ISBLANK(VLOOKUP($H566*100+L$2,Feuil2!$A$3:$CQ$931,HLOOKUP(Feuil1!$F566,Feuil2!$E$1:$DG$2,2,0),0)),"",VLOOKUP($H566*100+L$2,Feuil2!$A$3:$CQ$931,HLOOKUP(Feuil1!$F566,Feuil2!$E$1:$DG$2,2,0),0))</f>
        <v>262.08999999999997</v>
      </c>
      <c r="M566" s="12">
        <f>IF(ISBLANK(VLOOKUP($H566*100+M$2,Feuil2!$A$3:$CQ$931,HLOOKUP(Feuil1!$F566,Feuil2!$E$1:$DG$2,2,0),0)),"",VLOOKUP($H566*100+M$2,Feuil2!$A$3:$CQ$931,HLOOKUP(Feuil1!$F566,Feuil2!$E$1:$DG$2,2,0),0))</f>
        <v>188.3</v>
      </c>
      <c r="N566" s="12">
        <f>IF(ISBLANK(VLOOKUP($H566*100+N$2,Feuil2!$A$3:$CQ$931,HLOOKUP(Feuil1!$F566,Feuil2!$E$1:$DG$2,2,0),0)),"",VLOOKUP($H566*100+N$2,Feuil2!$A$3:$CQ$931,HLOOKUP(Feuil1!$F566,Feuil2!$E$1:$DG$2,2,0),0))</f>
        <v>167.9</v>
      </c>
      <c r="O566" s="12">
        <f>IF(ISBLANK(VLOOKUP($H566*100+O$2,Feuil2!$A$3:$CQ$931,HLOOKUP(Feuil1!$F566,Feuil2!$E$1:$DG$2,2,0),0)),"",VLOOKUP($H566*100+O$2,Feuil2!$A$3:$CQ$931,HLOOKUP(Feuil1!$F566,Feuil2!$E$1:$DG$2,2,0),0))</f>
        <v>139.9</v>
      </c>
      <c r="P566" s="12">
        <f>IF(ISBLANK(VLOOKUP($H566*100+P$2,Feuil2!$A$3:$CQ$931,HLOOKUP(Feuil1!$F566,Feuil2!$E$1:$DG$2,2,0),0)),"",VLOOKUP($H566*100+P$2,Feuil2!$A$3:$CQ$931,HLOOKUP(Feuil1!$F566,Feuil2!$E$1:$DG$2,2,0),0))</f>
        <v>24</v>
      </c>
      <c r="Q566" s="12">
        <f>IF(ISBLANK(VLOOKUP($H566*100+Q$2,Feuil2!$A$3:$CQ$931,HLOOKUP(Feuil1!$F566,Feuil2!$E$1:$DG$2,2,0),0)),"",VLOOKUP($H566*100+Q$2,Feuil2!$A$3:$CQ$931,HLOOKUP(Feuil1!$F566,Feuil2!$E$1:$DG$2,2,0),0))</f>
        <v>5.2</v>
      </c>
      <c r="R566" s="12">
        <f>IF(ISBLANK(VLOOKUP($H566*100+R$2,Feuil2!$A$3:$CQ$931,HLOOKUP(Feuil1!$F566,Feuil2!$E$1:$DG$2,2,0),0)),"",VLOOKUP($H566*100+R$2,Feuil2!$A$3:$CQ$931,HLOOKUP(Feuil1!$F566,Feuil2!$E$1:$DG$2,2,0),0))</f>
        <v>6.1</v>
      </c>
      <c r="S566" s="12">
        <f>IF(ISBLANK(VLOOKUP($H566*100+S$2,Feuil2!$A$3:$CQ$931,HLOOKUP(Feuil1!$F566,Feuil2!$E$1:$DG$2,2,0),0)),"",VLOOKUP($H566*100+S$2,Feuil2!$A$3:$CQ$931,HLOOKUP(Feuil1!$F566,Feuil2!$E$1:$DG$2,2,0),0))</f>
        <v>3.5</v>
      </c>
      <c r="T566" s="12">
        <f>IF(ISBLANK(VLOOKUP($H566*100+T$2,Feuil2!$A$3:$CQ$931,HLOOKUP(Feuil1!$F566,Feuil2!$E$1:$DG$2,2,0),0)),"",VLOOKUP($H566*100+T$2,Feuil2!$A$3:$CQ$931,HLOOKUP(Feuil1!$F566,Feuil2!$E$1:$DG$2,2,0),0))</f>
        <v>0</v>
      </c>
      <c r="U566" s="12">
        <f t="shared" si="30"/>
        <v>869.18999999999994</v>
      </c>
    </row>
    <row r="567" spans="1:21" x14ac:dyDescent="0.35">
      <c r="A567" s="10" t="s">
        <v>39</v>
      </c>
      <c r="B567" s="8" t="s">
        <v>40</v>
      </c>
      <c r="C567" s="39">
        <v>473700</v>
      </c>
      <c r="D567" s="39">
        <v>425900</v>
      </c>
      <c r="E567" s="39">
        <v>28</v>
      </c>
      <c r="F567" s="10">
        <v>4868</v>
      </c>
      <c r="G567" s="5" t="s">
        <v>23</v>
      </c>
      <c r="H567" s="11">
        <v>2010</v>
      </c>
      <c r="I567" s="12">
        <f>IF(ISBLANK(VLOOKUP($H567*100+I$2,Feuil2!$A$3:$CQ$931,HLOOKUP(Feuil1!$F567,Feuil2!$E$1:$DG$2,2,0),0)),"",VLOOKUP($H567*100+I$2,Feuil2!$A$3:$CQ$931,HLOOKUP(Feuil1!$F567,Feuil2!$E$1:$DG$2,2,0),0))</f>
        <v>3</v>
      </c>
      <c r="J567" s="12">
        <f>IF(ISBLANK(VLOOKUP($H567*100+J$2,Feuil2!$A$3:$CQ$931,HLOOKUP(Feuil1!$F567,Feuil2!$E$1:$DG$2,2,0),0)),"",VLOOKUP($H567*100+J$2,Feuil2!$A$3:$CQ$931,HLOOKUP(Feuil1!$F567,Feuil2!$E$1:$DG$2,2,0),0))</f>
        <v>121.6</v>
      </c>
      <c r="K567" s="12">
        <f>IF(ISBLANK(VLOOKUP($H567*100+K$2,Feuil2!$A$3:$CQ$931,HLOOKUP(Feuil1!$F567,Feuil2!$E$1:$DG$2,2,0),0)),"",VLOOKUP($H567*100+K$2,Feuil2!$A$3:$CQ$931,HLOOKUP(Feuil1!$F567,Feuil2!$E$1:$DG$2,2,0),0))</f>
        <v>184.1</v>
      </c>
      <c r="L567" s="12">
        <f>IF(ISBLANK(VLOOKUP($H567*100+L$2,Feuil2!$A$3:$CQ$931,HLOOKUP(Feuil1!$F567,Feuil2!$E$1:$DG$2,2,0),0)),"",VLOOKUP($H567*100+L$2,Feuil2!$A$3:$CQ$931,HLOOKUP(Feuil1!$F567,Feuil2!$E$1:$DG$2,2,0),0))</f>
        <v>79.8</v>
      </c>
      <c r="M567" s="12">
        <f>IF(ISBLANK(VLOOKUP($H567*100+M$2,Feuil2!$A$3:$CQ$931,HLOOKUP(Feuil1!$F567,Feuil2!$E$1:$DG$2,2,0),0)),"",VLOOKUP($H567*100+M$2,Feuil2!$A$3:$CQ$931,HLOOKUP(Feuil1!$F567,Feuil2!$E$1:$DG$2,2,0),0))</f>
        <v>59</v>
      </c>
      <c r="N567" s="12">
        <f>IF(ISBLANK(VLOOKUP($H567*100+N$2,Feuil2!$A$3:$CQ$931,HLOOKUP(Feuil1!$F567,Feuil2!$E$1:$DG$2,2,0),0)),"",VLOOKUP($H567*100+N$2,Feuil2!$A$3:$CQ$931,HLOOKUP(Feuil1!$F567,Feuil2!$E$1:$DG$2,2,0),0))</f>
        <v>55.5</v>
      </c>
      <c r="O567" s="12">
        <f>IF(ISBLANK(VLOOKUP($H567*100+O$2,Feuil2!$A$3:$CQ$931,HLOOKUP(Feuil1!$F567,Feuil2!$E$1:$DG$2,2,0),0)),"",VLOOKUP($H567*100+O$2,Feuil2!$A$3:$CQ$931,HLOOKUP(Feuil1!$F567,Feuil2!$E$1:$DG$2,2,0),0))</f>
        <v>44.6</v>
      </c>
      <c r="P567" s="12">
        <f>IF(ISBLANK(VLOOKUP($H567*100+P$2,Feuil2!$A$3:$CQ$931,HLOOKUP(Feuil1!$F567,Feuil2!$E$1:$DG$2,2,0),0)),"",VLOOKUP($H567*100+P$2,Feuil2!$A$3:$CQ$931,HLOOKUP(Feuil1!$F567,Feuil2!$E$1:$DG$2,2,0),0))</f>
        <v>89.1</v>
      </c>
      <c r="Q567" s="12">
        <f>IF(ISBLANK(VLOOKUP($H567*100+Q$2,Feuil2!$A$3:$CQ$931,HLOOKUP(Feuil1!$F567,Feuil2!$E$1:$DG$2,2,0),0)),"",VLOOKUP($H567*100+Q$2,Feuil2!$A$3:$CQ$931,HLOOKUP(Feuil1!$F567,Feuil2!$E$1:$DG$2,2,0),0))</f>
        <v>44.5</v>
      </c>
      <c r="R567" s="12">
        <f>IF(ISBLANK(VLOOKUP($H567*100+R$2,Feuil2!$A$3:$CQ$931,HLOOKUP(Feuil1!$F567,Feuil2!$E$1:$DG$2,2,0),0)),"",VLOOKUP($H567*100+R$2,Feuil2!$A$3:$CQ$931,HLOOKUP(Feuil1!$F567,Feuil2!$E$1:$DG$2,2,0),0))</f>
        <v>54.8</v>
      </c>
      <c r="S567" s="12">
        <f>IF(ISBLANK(VLOOKUP($H567*100+S$2,Feuil2!$A$3:$CQ$931,HLOOKUP(Feuil1!$F567,Feuil2!$E$1:$DG$2,2,0),0)),"",VLOOKUP($H567*100+S$2,Feuil2!$A$3:$CQ$931,HLOOKUP(Feuil1!$F567,Feuil2!$E$1:$DG$2,2,0),0))</f>
        <v>0</v>
      </c>
      <c r="T567" s="12">
        <f>IF(ISBLANK(VLOOKUP($H567*100+T$2,Feuil2!$A$3:$CQ$931,HLOOKUP(Feuil1!$F567,Feuil2!$E$1:$DG$2,2,0),0)),"",VLOOKUP($H567*100+T$2,Feuil2!$A$3:$CQ$931,HLOOKUP(Feuil1!$F567,Feuil2!$E$1:$DG$2,2,0),0))</f>
        <v>1.8</v>
      </c>
      <c r="U567" s="12">
        <f t="shared" si="30"/>
        <v>737.8</v>
      </c>
    </row>
    <row r="568" spans="1:21" x14ac:dyDescent="0.35">
      <c r="A568" s="10" t="s">
        <v>39</v>
      </c>
      <c r="B568" s="8" t="s">
        <v>40</v>
      </c>
      <c r="C568" s="39">
        <v>473700</v>
      </c>
      <c r="D568" s="39">
        <v>425900</v>
      </c>
      <c r="E568" s="39">
        <v>28</v>
      </c>
      <c r="F568" s="10">
        <v>4868</v>
      </c>
      <c r="G568" s="5" t="s">
        <v>23</v>
      </c>
      <c r="H568" s="11">
        <v>2011</v>
      </c>
      <c r="I568" s="12">
        <f>IF(ISBLANK(VLOOKUP($H568*100+I$2,Feuil2!$A$3:$CQ$931,HLOOKUP(Feuil1!$F568,Feuil2!$E$1:$DG$2,2,0),0)),"",VLOOKUP($H568*100+I$2,Feuil2!$A$3:$CQ$931,HLOOKUP(Feuil1!$F568,Feuil2!$E$1:$DG$2,2,0),0))</f>
        <v>0.2</v>
      </c>
      <c r="J568" s="12">
        <f>IF(ISBLANK(VLOOKUP($H568*100+J$2,Feuil2!$A$3:$CQ$931,HLOOKUP(Feuil1!$F568,Feuil2!$E$1:$DG$2,2,0),0)),"",VLOOKUP($H568*100+J$2,Feuil2!$A$3:$CQ$931,HLOOKUP(Feuil1!$F568,Feuil2!$E$1:$DG$2,2,0),0))</f>
        <v>48.4</v>
      </c>
      <c r="K568" s="12">
        <f>IF(ISBLANK(VLOOKUP($H568*100+K$2,Feuil2!$A$3:$CQ$931,HLOOKUP(Feuil1!$F568,Feuil2!$E$1:$DG$2,2,0),0)),"",VLOOKUP($H568*100+K$2,Feuil2!$A$3:$CQ$931,HLOOKUP(Feuil1!$F568,Feuil2!$E$1:$DG$2,2,0),0))</f>
        <v>143.30000000000001</v>
      </c>
      <c r="L568" s="12">
        <f>IF(ISBLANK(VLOOKUP($H568*100+L$2,Feuil2!$A$3:$CQ$931,HLOOKUP(Feuil1!$F568,Feuil2!$E$1:$DG$2,2,0),0)),"",VLOOKUP($H568*100+L$2,Feuil2!$A$3:$CQ$931,HLOOKUP(Feuil1!$F568,Feuil2!$E$1:$DG$2,2,0),0))</f>
        <v>9</v>
      </c>
      <c r="M568" s="12">
        <f>IF(ISBLANK(VLOOKUP($H568*100+M$2,Feuil2!$A$3:$CQ$931,HLOOKUP(Feuil1!$F568,Feuil2!$E$1:$DG$2,2,0),0)),"",VLOOKUP($H568*100+M$2,Feuil2!$A$3:$CQ$931,HLOOKUP(Feuil1!$F568,Feuil2!$E$1:$DG$2,2,0),0))</f>
        <v>28.8</v>
      </c>
      <c r="N568" s="12">
        <f>IF(ISBLANK(VLOOKUP($H568*100+N$2,Feuil2!$A$3:$CQ$931,HLOOKUP(Feuil1!$F568,Feuil2!$E$1:$DG$2,2,0),0)),"",VLOOKUP($H568*100+N$2,Feuil2!$A$3:$CQ$931,HLOOKUP(Feuil1!$F568,Feuil2!$E$1:$DG$2,2,0),0))</f>
        <v>14</v>
      </c>
      <c r="O568" s="12">
        <f>IF(ISBLANK(VLOOKUP($H568*100+O$2,Feuil2!$A$3:$CQ$931,HLOOKUP(Feuil1!$F568,Feuil2!$E$1:$DG$2,2,0),0)),"",VLOOKUP($H568*100+O$2,Feuil2!$A$3:$CQ$931,HLOOKUP(Feuil1!$F568,Feuil2!$E$1:$DG$2,2,0),0))</f>
        <v>12.9</v>
      </c>
      <c r="P568" s="12">
        <f>IF(ISBLANK(VLOOKUP($H568*100+P$2,Feuil2!$A$3:$CQ$931,HLOOKUP(Feuil1!$F568,Feuil2!$E$1:$DG$2,2,0),0)),"",VLOOKUP($H568*100+P$2,Feuil2!$A$3:$CQ$931,HLOOKUP(Feuil1!$F568,Feuil2!$E$1:$DG$2,2,0),0))</f>
        <v>53.7</v>
      </c>
      <c r="Q568" s="12">
        <f>IF(ISBLANK(VLOOKUP($H568*100+Q$2,Feuil2!$A$3:$CQ$931,HLOOKUP(Feuil1!$F568,Feuil2!$E$1:$DG$2,2,0),0)),"",VLOOKUP($H568*100+Q$2,Feuil2!$A$3:$CQ$931,HLOOKUP(Feuil1!$F568,Feuil2!$E$1:$DG$2,2,0),0))</f>
        <v>2</v>
      </c>
      <c r="R568" s="12">
        <f>IF(ISBLANK(VLOOKUP($H568*100+R$2,Feuil2!$A$3:$CQ$931,HLOOKUP(Feuil1!$F568,Feuil2!$E$1:$DG$2,2,0),0)),"",VLOOKUP($H568*100+R$2,Feuil2!$A$3:$CQ$931,HLOOKUP(Feuil1!$F568,Feuil2!$E$1:$DG$2,2,0),0))</f>
        <v>0</v>
      </c>
      <c r="S568" s="12">
        <f>IF(ISBLANK(VLOOKUP($H568*100+S$2,Feuil2!$A$3:$CQ$931,HLOOKUP(Feuil1!$F568,Feuil2!$E$1:$DG$2,2,0),0)),"",VLOOKUP($H568*100+S$2,Feuil2!$A$3:$CQ$931,HLOOKUP(Feuil1!$F568,Feuil2!$E$1:$DG$2,2,0),0))</f>
        <v>0</v>
      </c>
      <c r="T568" s="12">
        <f>IF(ISBLANK(VLOOKUP($H568*100+T$2,Feuil2!$A$3:$CQ$931,HLOOKUP(Feuil1!$F568,Feuil2!$E$1:$DG$2,2,0),0)),"",VLOOKUP($H568*100+T$2,Feuil2!$A$3:$CQ$931,HLOOKUP(Feuil1!$F568,Feuil2!$E$1:$DG$2,2,0),0))</f>
        <v>0</v>
      </c>
      <c r="U568" s="12">
        <f t="shared" si="30"/>
        <v>312.3</v>
      </c>
    </row>
    <row r="569" spans="1:21" x14ac:dyDescent="0.35">
      <c r="A569" s="10" t="s">
        <v>39</v>
      </c>
      <c r="B569" s="8" t="s">
        <v>40</v>
      </c>
      <c r="C569" s="39">
        <v>473700</v>
      </c>
      <c r="D569" s="39">
        <v>425900</v>
      </c>
      <c r="E569" s="39">
        <v>28</v>
      </c>
      <c r="F569" s="10">
        <v>4868</v>
      </c>
      <c r="G569" s="5" t="s">
        <v>23</v>
      </c>
      <c r="H569" s="11">
        <v>2012</v>
      </c>
      <c r="I569" s="12">
        <f>IF(ISBLANK(VLOOKUP($H569*100+I$2,Feuil2!$A$3:$CQ$931,HLOOKUP(Feuil1!$F569,Feuil2!$E$1:$DG$2,2,0),0)),"",VLOOKUP($H569*100+I$2,Feuil2!$A$3:$CQ$931,HLOOKUP(Feuil1!$F569,Feuil2!$E$1:$DG$2,2,0),0))</f>
        <v>45</v>
      </c>
      <c r="J569" s="12">
        <f>IF(ISBLANK(VLOOKUP($H569*100+J$2,Feuil2!$A$3:$CQ$931,HLOOKUP(Feuil1!$F569,Feuil2!$E$1:$DG$2,2,0),0)),"",VLOOKUP($H569*100+J$2,Feuil2!$A$3:$CQ$931,HLOOKUP(Feuil1!$F569,Feuil2!$E$1:$DG$2,2,0),0))</f>
        <v>94</v>
      </c>
      <c r="K569" s="12">
        <f>IF(ISBLANK(VLOOKUP($H569*100+K$2,Feuil2!$A$3:$CQ$931,HLOOKUP(Feuil1!$F569,Feuil2!$E$1:$DG$2,2,0),0)),"",VLOOKUP($H569*100+K$2,Feuil2!$A$3:$CQ$931,HLOOKUP(Feuil1!$F569,Feuil2!$E$1:$DG$2,2,0),0))</f>
        <v>123</v>
      </c>
      <c r="L569" s="12">
        <f>IF(ISBLANK(VLOOKUP($H569*100+L$2,Feuil2!$A$3:$CQ$931,HLOOKUP(Feuil1!$F569,Feuil2!$E$1:$DG$2,2,0),0)),"",VLOOKUP($H569*100+L$2,Feuil2!$A$3:$CQ$931,HLOOKUP(Feuil1!$F569,Feuil2!$E$1:$DG$2,2,0),0))</f>
        <v>28</v>
      </c>
      <c r="M569" s="12">
        <f>IF(ISBLANK(VLOOKUP($H569*100+M$2,Feuil2!$A$3:$CQ$931,HLOOKUP(Feuil1!$F569,Feuil2!$E$1:$DG$2,2,0),0)),"",VLOOKUP($H569*100+M$2,Feuil2!$A$3:$CQ$931,HLOOKUP(Feuil1!$F569,Feuil2!$E$1:$DG$2,2,0),0))</f>
        <v>131</v>
      </c>
      <c r="N569" s="12">
        <f>IF(ISBLANK(VLOOKUP($H569*100+N$2,Feuil2!$A$3:$CQ$931,HLOOKUP(Feuil1!$F569,Feuil2!$E$1:$DG$2,2,0),0)),"",VLOOKUP($H569*100+N$2,Feuil2!$A$3:$CQ$931,HLOOKUP(Feuil1!$F569,Feuil2!$E$1:$DG$2,2,0),0))</f>
        <v>46</v>
      </c>
      <c r="O569" s="12">
        <f>IF(ISBLANK(VLOOKUP($H569*100+O$2,Feuil2!$A$3:$CQ$931,HLOOKUP(Feuil1!$F569,Feuil2!$E$1:$DG$2,2,0),0)),"",VLOOKUP($H569*100+O$2,Feuil2!$A$3:$CQ$931,HLOOKUP(Feuil1!$F569,Feuil2!$E$1:$DG$2,2,0),0))</f>
        <v>192</v>
      </c>
      <c r="P569" s="12">
        <f>IF(ISBLANK(VLOOKUP($H569*100+P$2,Feuil2!$A$3:$CQ$931,HLOOKUP(Feuil1!$F569,Feuil2!$E$1:$DG$2,2,0),0)),"",VLOOKUP($H569*100+P$2,Feuil2!$A$3:$CQ$931,HLOOKUP(Feuil1!$F569,Feuil2!$E$1:$DG$2,2,0),0))</f>
        <v>27</v>
      </c>
      <c r="Q569" s="12">
        <f>IF(ISBLANK(VLOOKUP($H569*100+Q$2,Feuil2!$A$3:$CQ$931,HLOOKUP(Feuil1!$F569,Feuil2!$E$1:$DG$2,2,0),0)),"",VLOOKUP($H569*100+Q$2,Feuil2!$A$3:$CQ$931,HLOOKUP(Feuil1!$F569,Feuil2!$E$1:$DG$2,2,0),0))</f>
        <v>20</v>
      </c>
      <c r="R569" s="12">
        <f>IF(ISBLANK(VLOOKUP($H569*100+R$2,Feuil2!$A$3:$CQ$931,HLOOKUP(Feuil1!$F569,Feuil2!$E$1:$DG$2,2,0),0)),"",VLOOKUP($H569*100+R$2,Feuil2!$A$3:$CQ$931,HLOOKUP(Feuil1!$F569,Feuil2!$E$1:$DG$2,2,0),0))</f>
        <v>0</v>
      </c>
      <c r="S569" s="12">
        <f>IF(ISBLANK(VLOOKUP($H569*100+S$2,Feuil2!$A$3:$CQ$931,HLOOKUP(Feuil1!$F569,Feuil2!$E$1:$DG$2,2,0),0)),"",VLOOKUP($H569*100+S$2,Feuil2!$A$3:$CQ$931,HLOOKUP(Feuil1!$F569,Feuil2!$E$1:$DG$2,2,0),0))</f>
        <v>0</v>
      </c>
      <c r="T569" s="12">
        <f>IF(ISBLANK(VLOOKUP($H569*100+T$2,Feuil2!$A$3:$CQ$931,HLOOKUP(Feuil1!$F569,Feuil2!$E$1:$DG$2,2,0),0)),"",VLOOKUP($H569*100+T$2,Feuil2!$A$3:$CQ$931,HLOOKUP(Feuil1!$F569,Feuil2!$E$1:$DG$2,2,0),0))</f>
        <v>0</v>
      </c>
      <c r="U569" s="12">
        <f t="shared" si="30"/>
        <v>706</v>
      </c>
    </row>
    <row r="570" spans="1:21" x14ac:dyDescent="0.35">
      <c r="A570" s="10" t="s">
        <v>39</v>
      </c>
      <c r="B570" s="8" t="s">
        <v>40</v>
      </c>
      <c r="C570" s="39">
        <v>473700</v>
      </c>
      <c r="D570" s="39">
        <v>425900</v>
      </c>
      <c r="E570" s="39">
        <v>28</v>
      </c>
      <c r="F570" s="10">
        <v>4868</v>
      </c>
      <c r="G570" s="5" t="s">
        <v>23</v>
      </c>
      <c r="H570" s="11">
        <v>2013</v>
      </c>
      <c r="I570" s="12">
        <f>IF(ISBLANK(VLOOKUP($H570*100+I$2,Feuil2!$A$3:$CQ$931,HLOOKUP(Feuil1!$F570,Feuil2!$E$1:$DG$2,2,0),0)),"",VLOOKUP($H570*100+I$2,Feuil2!$A$3:$CQ$931,HLOOKUP(Feuil1!$F570,Feuil2!$E$1:$DG$2,2,0),0))</f>
        <v>8</v>
      </c>
      <c r="J570" s="12">
        <f>IF(ISBLANK(VLOOKUP($H570*100+J$2,Feuil2!$A$3:$CQ$931,HLOOKUP(Feuil1!$F570,Feuil2!$E$1:$DG$2,2,0),0)),"",VLOOKUP($H570*100+J$2,Feuil2!$A$3:$CQ$931,HLOOKUP(Feuil1!$F570,Feuil2!$E$1:$DG$2,2,0),0))</f>
        <v>12</v>
      </c>
      <c r="K570" s="12">
        <f>IF(ISBLANK(VLOOKUP($H570*100+K$2,Feuil2!$A$3:$CQ$931,HLOOKUP(Feuil1!$F570,Feuil2!$E$1:$DG$2,2,0),0)),"",VLOOKUP($H570*100+K$2,Feuil2!$A$3:$CQ$931,HLOOKUP(Feuil1!$F570,Feuil2!$E$1:$DG$2,2,0),0))</f>
        <v>32</v>
      </c>
      <c r="L570" s="12">
        <f>IF(ISBLANK(VLOOKUP($H570*100+L$2,Feuil2!$A$3:$CQ$931,HLOOKUP(Feuil1!$F570,Feuil2!$E$1:$DG$2,2,0),0)),"",VLOOKUP($H570*100+L$2,Feuil2!$A$3:$CQ$931,HLOOKUP(Feuil1!$F570,Feuil2!$E$1:$DG$2,2,0),0))</f>
        <v>48</v>
      </c>
      <c r="M570" s="12">
        <f>IF(ISBLANK(VLOOKUP($H570*100+M$2,Feuil2!$A$3:$CQ$931,HLOOKUP(Feuil1!$F570,Feuil2!$E$1:$DG$2,2,0),0)),"",VLOOKUP($H570*100+M$2,Feuil2!$A$3:$CQ$931,HLOOKUP(Feuil1!$F570,Feuil2!$E$1:$DG$2,2,0),0))</f>
        <v>122</v>
      </c>
      <c r="N570" s="12">
        <f>IF(ISBLANK(VLOOKUP($H570*100+N$2,Feuil2!$A$3:$CQ$931,HLOOKUP(Feuil1!$F570,Feuil2!$E$1:$DG$2,2,0),0)),"",VLOOKUP($H570*100+N$2,Feuil2!$A$3:$CQ$931,HLOOKUP(Feuil1!$F570,Feuil2!$E$1:$DG$2,2,0),0))</f>
        <v>34</v>
      </c>
      <c r="O570" s="12">
        <f>IF(ISBLANK(VLOOKUP($H570*100+O$2,Feuil2!$A$3:$CQ$931,HLOOKUP(Feuil1!$F570,Feuil2!$E$1:$DG$2,2,0),0)),"",VLOOKUP($H570*100+O$2,Feuil2!$A$3:$CQ$931,HLOOKUP(Feuil1!$F570,Feuil2!$E$1:$DG$2,2,0),0))</f>
        <v>16</v>
      </c>
      <c r="P570" s="12">
        <f>IF(ISBLANK(VLOOKUP($H570*100+P$2,Feuil2!$A$3:$CQ$931,HLOOKUP(Feuil1!$F570,Feuil2!$E$1:$DG$2,2,0),0)),"",VLOOKUP($H570*100+P$2,Feuil2!$A$3:$CQ$931,HLOOKUP(Feuil1!$F570,Feuil2!$E$1:$DG$2,2,0),0))</f>
        <v>45</v>
      </c>
      <c r="Q570" s="12">
        <f>IF(ISBLANK(VLOOKUP($H570*100+Q$2,Feuil2!$A$3:$CQ$931,HLOOKUP(Feuil1!$F570,Feuil2!$E$1:$DG$2,2,0),0)),"",VLOOKUP($H570*100+Q$2,Feuil2!$A$3:$CQ$931,HLOOKUP(Feuil1!$F570,Feuil2!$E$1:$DG$2,2,0),0))</f>
        <v>4</v>
      </c>
      <c r="R570" s="12">
        <f>IF(ISBLANK(VLOOKUP($H570*100+R$2,Feuil2!$A$3:$CQ$931,HLOOKUP(Feuil1!$F570,Feuil2!$E$1:$DG$2,2,0),0)),"",VLOOKUP($H570*100+R$2,Feuil2!$A$3:$CQ$931,HLOOKUP(Feuil1!$F570,Feuil2!$E$1:$DG$2,2,0),0))</f>
        <v>1.5</v>
      </c>
      <c r="S570" s="12">
        <f>IF(ISBLANK(VLOOKUP($H570*100+S$2,Feuil2!$A$3:$CQ$931,HLOOKUP(Feuil1!$F570,Feuil2!$E$1:$DG$2,2,0),0)),"",VLOOKUP($H570*100+S$2,Feuil2!$A$3:$CQ$931,HLOOKUP(Feuil1!$F570,Feuil2!$E$1:$DG$2,2,0),0))</f>
        <v>0</v>
      </c>
      <c r="T570" s="12">
        <f>IF(ISBLANK(VLOOKUP($H570*100+T$2,Feuil2!$A$3:$CQ$931,HLOOKUP(Feuil1!$F570,Feuil2!$E$1:$DG$2,2,0),0)),"",VLOOKUP($H570*100+T$2,Feuil2!$A$3:$CQ$931,HLOOKUP(Feuil1!$F570,Feuil2!$E$1:$DG$2,2,0),0))</f>
        <v>0</v>
      </c>
      <c r="U570" s="12">
        <f t="shared" si="30"/>
        <v>322.5</v>
      </c>
    </row>
    <row r="571" spans="1:21" x14ac:dyDescent="0.35">
      <c r="A571" s="10" t="s">
        <v>39</v>
      </c>
      <c r="B571" s="8" t="s">
        <v>40</v>
      </c>
      <c r="C571" s="39">
        <v>473700</v>
      </c>
      <c r="D571" s="39">
        <v>425900</v>
      </c>
      <c r="E571" s="39">
        <v>28</v>
      </c>
      <c r="F571" s="10">
        <v>4868</v>
      </c>
      <c r="G571" s="5" t="s">
        <v>23</v>
      </c>
      <c r="H571" s="11">
        <v>2014</v>
      </c>
      <c r="I571" s="12">
        <f>IF(ISBLANK(VLOOKUP($H571*100+I$2,Feuil2!$A$3:$CQ$931,HLOOKUP(Feuil1!$F571,Feuil2!$E$1:$DG$2,2,0),0)),"",VLOOKUP($H571*100+I$2,Feuil2!$A$3:$CQ$931,HLOOKUP(Feuil1!$F571,Feuil2!$E$1:$DG$2,2,0),0))</f>
        <v>14</v>
      </c>
      <c r="J571" s="12">
        <f>IF(ISBLANK(VLOOKUP($H571*100+J$2,Feuil2!$A$3:$CQ$931,HLOOKUP(Feuil1!$F571,Feuil2!$E$1:$DG$2,2,0),0)),"",VLOOKUP($H571*100+J$2,Feuil2!$A$3:$CQ$931,HLOOKUP(Feuil1!$F571,Feuil2!$E$1:$DG$2,2,0),0))</f>
        <v>12</v>
      </c>
      <c r="K571" s="12">
        <f>IF(ISBLANK(VLOOKUP($H571*100+K$2,Feuil2!$A$3:$CQ$931,HLOOKUP(Feuil1!$F571,Feuil2!$E$1:$DG$2,2,0),0)),"",VLOOKUP($H571*100+K$2,Feuil2!$A$3:$CQ$931,HLOOKUP(Feuil1!$F571,Feuil2!$E$1:$DG$2,2,0),0))</f>
        <v>180.1</v>
      </c>
      <c r="L571" s="12">
        <f>IF(ISBLANK(VLOOKUP($H571*100+L$2,Feuil2!$A$3:$CQ$931,HLOOKUP(Feuil1!$F571,Feuil2!$E$1:$DG$2,2,0),0)),"",VLOOKUP($H571*100+L$2,Feuil2!$A$3:$CQ$931,HLOOKUP(Feuil1!$F571,Feuil2!$E$1:$DG$2,2,0),0))</f>
        <v>102.6</v>
      </c>
      <c r="M571" s="12">
        <f>IF(ISBLANK(VLOOKUP($H571*100+M$2,Feuil2!$A$3:$CQ$931,HLOOKUP(Feuil1!$F571,Feuil2!$E$1:$DG$2,2,0),0)),"",VLOOKUP($H571*100+M$2,Feuil2!$A$3:$CQ$931,HLOOKUP(Feuil1!$F571,Feuil2!$E$1:$DG$2,2,0),0))</f>
        <v>105.4</v>
      </c>
      <c r="N571" s="12">
        <f>IF(ISBLANK(VLOOKUP($H571*100+N$2,Feuil2!$A$3:$CQ$931,HLOOKUP(Feuil1!$F571,Feuil2!$E$1:$DG$2,2,0),0)),"",VLOOKUP($H571*100+N$2,Feuil2!$A$3:$CQ$931,HLOOKUP(Feuil1!$F571,Feuil2!$E$1:$DG$2,2,0),0))</f>
        <v>37.700000000000003</v>
      </c>
      <c r="O571" s="12">
        <f>IF(ISBLANK(VLOOKUP($H571*100+O$2,Feuil2!$A$3:$CQ$931,HLOOKUP(Feuil1!$F571,Feuil2!$E$1:$DG$2,2,0),0)),"",VLOOKUP($H571*100+O$2,Feuil2!$A$3:$CQ$931,HLOOKUP(Feuil1!$F571,Feuil2!$E$1:$DG$2,2,0),0))</f>
        <v>61</v>
      </c>
      <c r="P571" s="12">
        <f>IF(ISBLANK(VLOOKUP($H571*100+P$2,Feuil2!$A$3:$CQ$931,HLOOKUP(Feuil1!$F571,Feuil2!$E$1:$DG$2,2,0),0)),"",VLOOKUP($H571*100+P$2,Feuil2!$A$3:$CQ$931,HLOOKUP(Feuil1!$F571,Feuil2!$E$1:$DG$2,2,0),0))</f>
        <v>21</v>
      </c>
      <c r="Q571" s="12">
        <f>IF(ISBLANK(VLOOKUP($H571*100+Q$2,Feuil2!$A$3:$CQ$931,HLOOKUP(Feuil1!$F571,Feuil2!$E$1:$DG$2,2,0),0)),"",VLOOKUP($H571*100+Q$2,Feuil2!$A$3:$CQ$931,HLOOKUP(Feuil1!$F571,Feuil2!$E$1:$DG$2,2,0),0))</f>
        <v>49</v>
      </c>
      <c r="R571" s="12">
        <f>IF(ISBLANK(VLOOKUP($H571*100+R$2,Feuil2!$A$3:$CQ$931,HLOOKUP(Feuil1!$F571,Feuil2!$E$1:$DG$2,2,0),0)),"",VLOOKUP($H571*100+R$2,Feuil2!$A$3:$CQ$931,HLOOKUP(Feuil1!$F571,Feuil2!$E$1:$DG$2,2,0),0))</f>
        <v>2</v>
      </c>
      <c r="S571" s="12">
        <f>IF(ISBLANK(VLOOKUP($H571*100+S$2,Feuil2!$A$3:$CQ$931,HLOOKUP(Feuil1!$F571,Feuil2!$E$1:$DG$2,2,0),0)),"",VLOOKUP($H571*100+S$2,Feuil2!$A$3:$CQ$931,HLOOKUP(Feuil1!$F571,Feuil2!$E$1:$DG$2,2,0),0))</f>
        <v>0</v>
      </c>
      <c r="T571" s="12">
        <f>IF(ISBLANK(VLOOKUP($H571*100+T$2,Feuil2!$A$3:$CQ$931,HLOOKUP(Feuil1!$F571,Feuil2!$E$1:$DG$2,2,0),0)),"",VLOOKUP($H571*100+T$2,Feuil2!$A$3:$CQ$931,HLOOKUP(Feuil1!$F571,Feuil2!$E$1:$DG$2,2,0),0))</f>
        <v>0</v>
      </c>
      <c r="U571" s="12">
        <f t="shared" si="30"/>
        <v>584.79999999999995</v>
      </c>
    </row>
    <row r="572" spans="1:21" x14ac:dyDescent="0.35">
      <c r="A572" s="10" t="s">
        <v>39</v>
      </c>
      <c r="B572" s="8" t="s">
        <v>40</v>
      </c>
      <c r="C572" s="39">
        <v>473700</v>
      </c>
      <c r="D572" s="39">
        <v>425900</v>
      </c>
      <c r="E572" s="39">
        <v>28</v>
      </c>
      <c r="F572" s="10">
        <v>4868</v>
      </c>
      <c r="G572" s="5" t="s">
        <v>23</v>
      </c>
      <c r="H572" s="11">
        <v>2015</v>
      </c>
      <c r="I572" s="12">
        <f>IF(ISBLANK(VLOOKUP($H572*100+I$2,Feuil2!$A$3:$CQ$931,HLOOKUP(Feuil1!$F572,Feuil2!$E$1:$DG$2,2,0),0)),"",VLOOKUP($H572*100+I$2,Feuil2!$A$3:$CQ$931,HLOOKUP(Feuil1!$F572,Feuil2!$E$1:$DG$2,2,0),0))</f>
        <v>1</v>
      </c>
      <c r="J572" s="12">
        <f>IF(ISBLANK(VLOOKUP($H572*100+J$2,Feuil2!$A$3:$CQ$931,HLOOKUP(Feuil1!$F572,Feuil2!$E$1:$DG$2,2,0),0)),"",VLOOKUP($H572*100+J$2,Feuil2!$A$3:$CQ$931,HLOOKUP(Feuil1!$F572,Feuil2!$E$1:$DG$2,2,0),0))</f>
        <v>23</v>
      </c>
      <c r="K572" s="12">
        <f>IF(ISBLANK(VLOOKUP($H572*100+K$2,Feuil2!$A$3:$CQ$931,HLOOKUP(Feuil1!$F572,Feuil2!$E$1:$DG$2,2,0),0)),"",VLOOKUP($H572*100+K$2,Feuil2!$A$3:$CQ$931,HLOOKUP(Feuil1!$F572,Feuil2!$E$1:$DG$2,2,0),0))</f>
        <v>16</v>
      </c>
      <c r="L572" s="12">
        <f>IF(ISBLANK(VLOOKUP($H572*100+L$2,Feuil2!$A$3:$CQ$931,HLOOKUP(Feuil1!$F572,Feuil2!$E$1:$DG$2,2,0),0)),"",VLOOKUP($H572*100+L$2,Feuil2!$A$3:$CQ$931,HLOOKUP(Feuil1!$F572,Feuil2!$E$1:$DG$2,2,0),0))</f>
        <v>0</v>
      </c>
      <c r="M572" s="12">
        <f>IF(ISBLANK(VLOOKUP($H572*100+M$2,Feuil2!$A$3:$CQ$931,HLOOKUP(Feuil1!$F572,Feuil2!$E$1:$DG$2,2,0),0)),"",VLOOKUP($H572*100+M$2,Feuil2!$A$3:$CQ$931,HLOOKUP(Feuil1!$F572,Feuil2!$E$1:$DG$2,2,0),0))</f>
        <v>14</v>
      </c>
      <c r="N572" s="12">
        <f>IF(ISBLANK(VLOOKUP($H572*100+N$2,Feuil2!$A$3:$CQ$931,HLOOKUP(Feuil1!$F572,Feuil2!$E$1:$DG$2,2,0),0)),"",VLOOKUP($H572*100+N$2,Feuil2!$A$3:$CQ$931,HLOOKUP(Feuil1!$F572,Feuil2!$E$1:$DG$2,2,0),0))</f>
        <v>43</v>
      </c>
      <c r="O572" s="12">
        <f>IF(ISBLANK(VLOOKUP($H572*100+O$2,Feuil2!$A$3:$CQ$931,HLOOKUP(Feuil1!$F572,Feuil2!$E$1:$DG$2,2,0),0)),"",VLOOKUP($H572*100+O$2,Feuil2!$A$3:$CQ$931,HLOOKUP(Feuil1!$F572,Feuil2!$E$1:$DG$2,2,0),0))</f>
        <v>51.5</v>
      </c>
      <c r="P572" s="12">
        <f>IF(ISBLANK(VLOOKUP($H572*100+P$2,Feuil2!$A$3:$CQ$931,HLOOKUP(Feuil1!$F572,Feuil2!$E$1:$DG$2,2,0),0)),"",VLOOKUP($H572*100+P$2,Feuil2!$A$3:$CQ$931,HLOOKUP(Feuil1!$F572,Feuil2!$E$1:$DG$2,2,0),0))</f>
        <v>0.5</v>
      </c>
      <c r="Q572" s="12">
        <f>IF(ISBLANK(VLOOKUP($H572*100+Q$2,Feuil2!$A$3:$CQ$931,HLOOKUP(Feuil1!$F572,Feuil2!$E$1:$DG$2,2,0),0)),"",VLOOKUP($H572*100+Q$2,Feuil2!$A$3:$CQ$931,HLOOKUP(Feuil1!$F572,Feuil2!$E$1:$DG$2,2,0),0))</f>
        <v>30</v>
      </c>
      <c r="R572" s="12">
        <f>IF(ISBLANK(VLOOKUP($H572*100+R$2,Feuil2!$A$3:$CQ$931,HLOOKUP(Feuil1!$F572,Feuil2!$E$1:$DG$2,2,0),0)),"",VLOOKUP($H572*100+R$2,Feuil2!$A$3:$CQ$931,HLOOKUP(Feuil1!$F572,Feuil2!$E$1:$DG$2,2,0),0))</f>
        <v>0</v>
      </c>
      <c r="S572" s="12">
        <f>IF(ISBLANK(VLOOKUP($H572*100+S$2,Feuil2!$A$3:$CQ$931,HLOOKUP(Feuil1!$F572,Feuil2!$E$1:$DG$2,2,0),0)),"",VLOOKUP($H572*100+S$2,Feuil2!$A$3:$CQ$931,HLOOKUP(Feuil1!$F572,Feuil2!$E$1:$DG$2,2,0),0))</f>
        <v>0</v>
      </c>
      <c r="T572" s="12">
        <f>IF(ISBLANK(VLOOKUP($H572*100+T$2,Feuil2!$A$3:$CQ$931,HLOOKUP(Feuil1!$F572,Feuil2!$E$1:$DG$2,2,0),0)),"",VLOOKUP($H572*100+T$2,Feuil2!$A$3:$CQ$931,HLOOKUP(Feuil1!$F572,Feuil2!$E$1:$DG$2,2,0),0))</f>
        <v>7</v>
      </c>
      <c r="U572" s="12">
        <f t="shared" si="30"/>
        <v>186</v>
      </c>
    </row>
    <row r="573" spans="1:21" x14ac:dyDescent="0.35">
      <c r="A573" s="10" t="s">
        <v>39</v>
      </c>
      <c r="B573" s="8" t="s">
        <v>40</v>
      </c>
      <c r="C573" s="39">
        <v>473700</v>
      </c>
      <c r="D573" s="39">
        <v>425900</v>
      </c>
      <c r="E573" s="39">
        <v>28</v>
      </c>
      <c r="F573" s="10">
        <v>4868</v>
      </c>
      <c r="G573" s="5" t="s">
        <v>23</v>
      </c>
      <c r="H573" s="11">
        <v>2016</v>
      </c>
      <c r="I573" s="12">
        <f>IF(ISBLANK(VLOOKUP($H573*100+I$2,Feuil2!$A$3:$CQ$931,HLOOKUP(Feuil1!$F573,Feuil2!$E$1:$DG$2,2,0),0)),"",VLOOKUP($H573*100+I$2,Feuil2!$A$3:$CQ$931,HLOOKUP(Feuil1!$F573,Feuil2!$E$1:$DG$2,2,0),0))</f>
        <v>1</v>
      </c>
      <c r="J573" s="12">
        <f>IF(ISBLANK(VLOOKUP($H573*100+J$2,Feuil2!$A$3:$CQ$931,HLOOKUP(Feuil1!$F573,Feuil2!$E$1:$DG$2,2,0),0)),"",VLOOKUP($H573*100+J$2,Feuil2!$A$3:$CQ$931,HLOOKUP(Feuil1!$F573,Feuil2!$E$1:$DG$2,2,0),0))</f>
        <v>34</v>
      </c>
      <c r="K573" s="12">
        <f>IF(ISBLANK(VLOOKUP($H573*100+K$2,Feuil2!$A$3:$CQ$931,HLOOKUP(Feuil1!$F573,Feuil2!$E$1:$DG$2,2,0),0)),"",VLOOKUP($H573*100+K$2,Feuil2!$A$3:$CQ$931,HLOOKUP(Feuil1!$F573,Feuil2!$E$1:$DG$2,2,0),0))</f>
        <v>122</v>
      </c>
      <c r="L573" s="12">
        <f>IF(ISBLANK(VLOOKUP($H573*100+L$2,Feuil2!$A$3:$CQ$931,HLOOKUP(Feuil1!$F573,Feuil2!$E$1:$DG$2,2,0),0)),"",VLOOKUP($H573*100+L$2,Feuil2!$A$3:$CQ$931,HLOOKUP(Feuil1!$F573,Feuil2!$E$1:$DG$2,2,0),0))</f>
        <v>150</v>
      </c>
      <c r="M573" s="12">
        <f>IF(ISBLANK(VLOOKUP($H573*100+M$2,Feuil2!$A$3:$CQ$931,HLOOKUP(Feuil1!$F573,Feuil2!$E$1:$DG$2,2,0),0)),"",VLOOKUP($H573*100+M$2,Feuil2!$A$3:$CQ$931,HLOOKUP(Feuil1!$F573,Feuil2!$E$1:$DG$2,2,0),0))</f>
        <v>27</v>
      </c>
      <c r="N573" s="12">
        <f>IF(ISBLANK(VLOOKUP($H573*100+N$2,Feuil2!$A$3:$CQ$931,HLOOKUP(Feuil1!$F573,Feuil2!$E$1:$DG$2,2,0),0)),"",VLOOKUP($H573*100+N$2,Feuil2!$A$3:$CQ$931,HLOOKUP(Feuil1!$F573,Feuil2!$E$1:$DG$2,2,0),0))</f>
        <v>67</v>
      </c>
      <c r="O573" s="12">
        <f>IF(ISBLANK(VLOOKUP($H573*100+O$2,Feuil2!$A$3:$CQ$931,HLOOKUP(Feuil1!$F573,Feuil2!$E$1:$DG$2,2,0),0)),"",VLOOKUP($H573*100+O$2,Feuil2!$A$3:$CQ$931,HLOOKUP(Feuil1!$F573,Feuil2!$E$1:$DG$2,2,0),0))</f>
        <v>9</v>
      </c>
      <c r="P573" s="12">
        <f>IF(ISBLANK(VLOOKUP($H573*100+P$2,Feuil2!$A$3:$CQ$931,HLOOKUP(Feuil1!$F573,Feuil2!$E$1:$DG$2,2,0),0)),"",VLOOKUP($H573*100+P$2,Feuil2!$A$3:$CQ$931,HLOOKUP(Feuil1!$F573,Feuil2!$E$1:$DG$2,2,0),0))</f>
        <v>5</v>
      </c>
      <c r="Q573" s="12">
        <f>IF(ISBLANK(VLOOKUP($H573*100+Q$2,Feuil2!$A$3:$CQ$931,HLOOKUP(Feuil1!$F573,Feuil2!$E$1:$DG$2,2,0),0)),"",VLOOKUP($H573*100+Q$2,Feuil2!$A$3:$CQ$931,HLOOKUP(Feuil1!$F573,Feuil2!$E$1:$DG$2,2,0),0))</f>
        <v>14</v>
      </c>
      <c r="R573" s="12">
        <f>IF(ISBLANK(VLOOKUP($H573*100+R$2,Feuil2!$A$3:$CQ$931,HLOOKUP(Feuil1!$F573,Feuil2!$E$1:$DG$2,2,0),0)),"",VLOOKUP($H573*100+R$2,Feuil2!$A$3:$CQ$931,HLOOKUP(Feuil1!$F573,Feuil2!$E$1:$DG$2,2,0),0))</f>
        <v>0</v>
      </c>
      <c r="S573" s="12">
        <f>IF(ISBLANK(VLOOKUP($H573*100+S$2,Feuil2!$A$3:$CQ$931,HLOOKUP(Feuil1!$F573,Feuil2!$E$1:$DG$2,2,0),0)),"",VLOOKUP($H573*100+S$2,Feuil2!$A$3:$CQ$931,HLOOKUP(Feuil1!$F573,Feuil2!$E$1:$DG$2,2,0),0))</f>
        <v>0</v>
      </c>
      <c r="T573" s="12">
        <f>IF(ISBLANK(VLOOKUP($H573*100+T$2,Feuil2!$A$3:$CQ$931,HLOOKUP(Feuil1!$F573,Feuil2!$E$1:$DG$2,2,0),0)),"",VLOOKUP($H573*100+T$2,Feuil2!$A$3:$CQ$931,HLOOKUP(Feuil1!$F573,Feuil2!$E$1:$DG$2,2,0),0))</f>
        <v>0</v>
      </c>
      <c r="U573" s="12">
        <f t="shared" si="30"/>
        <v>429</v>
      </c>
    </row>
    <row r="574" spans="1:21" x14ac:dyDescent="0.35">
      <c r="A574" s="29" t="s">
        <v>39</v>
      </c>
      <c r="B574" s="8" t="s">
        <v>40</v>
      </c>
      <c r="C574" s="40">
        <v>473700</v>
      </c>
      <c r="D574" s="40">
        <v>425900</v>
      </c>
      <c r="E574" s="39">
        <v>28</v>
      </c>
      <c r="F574" s="29">
        <v>4868</v>
      </c>
      <c r="G574" s="5" t="s">
        <v>23</v>
      </c>
      <c r="H574" s="31">
        <v>2017</v>
      </c>
      <c r="I574" s="12">
        <v>0</v>
      </c>
      <c r="J574" s="12">
        <v>17</v>
      </c>
      <c r="K574" s="12">
        <v>55</v>
      </c>
      <c r="L574" s="12">
        <v>68.2</v>
      </c>
      <c r="M574" s="12">
        <v>100.5</v>
      </c>
      <c r="N574" s="12">
        <v>28.8</v>
      </c>
      <c r="O574" s="12">
        <v>159.30000000000001</v>
      </c>
      <c r="P574" s="12">
        <v>137</v>
      </c>
      <c r="Q574" s="12">
        <v>12</v>
      </c>
      <c r="R574" s="12">
        <v>0</v>
      </c>
      <c r="S574" s="12">
        <v>0</v>
      </c>
      <c r="T574" s="12">
        <v>0</v>
      </c>
      <c r="U574" s="12">
        <f t="shared" si="30"/>
        <v>577.79999999999995</v>
      </c>
    </row>
    <row r="575" spans="1:21" x14ac:dyDescent="0.35">
      <c r="A575" s="29" t="s">
        <v>39</v>
      </c>
      <c r="B575" s="8" t="s">
        <v>40</v>
      </c>
      <c r="C575" s="40">
        <v>473700</v>
      </c>
      <c r="D575" s="40">
        <v>425900</v>
      </c>
      <c r="E575" s="39">
        <v>28</v>
      </c>
      <c r="F575" s="29">
        <v>4868</v>
      </c>
      <c r="G575" s="5" t="s">
        <v>23</v>
      </c>
      <c r="H575" s="31">
        <v>2018</v>
      </c>
      <c r="I575" s="12">
        <v>20</v>
      </c>
      <c r="J575" s="12">
        <v>191</v>
      </c>
      <c r="K575" s="12">
        <v>15.5</v>
      </c>
      <c r="L575" s="12">
        <v>4</v>
      </c>
      <c r="M575" s="12">
        <v>19</v>
      </c>
      <c r="N575" s="12">
        <v>33</v>
      </c>
      <c r="O575" s="12">
        <v>19.7</v>
      </c>
      <c r="P575" s="12">
        <v>3</v>
      </c>
      <c r="Q575" s="12">
        <v>0</v>
      </c>
      <c r="R575" s="12">
        <v>0</v>
      </c>
      <c r="S575" s="12">
        <v>0</v>
      </c>
      <c r="T575" s="12">
        <v>0</v>
      </c>
      <c r="U575" s="12">
        <f t="shared" si="30"/>
        <v>305.2</v>
      </c>
    </row>
    <row r="576" spans="1:21" x14ac:dyDescent="0.35">
      <c r="A576" s="29" t="s">
        <v>39</v>
      </c>
      <c r="B576" s="8" t="s">
        <v>40</v>
      </c>
      <c r="C576" s="40">
        <v>473700</v>
      </c>
      <c r="D576" s="40">
        <v>425900</v>
      </c>
      <c r="E576" s="39">
        <v>28</v>
      </c>
      <c r="F576" s="29">
        <v>4868</v>
      </c>
      <c r="G576" s="5" t="s">
        <v>23</v>
      </c>
      <c r="H576" s="31">
        <v>2019</v>
      </c>
      <c r="I576" s="12">
        <v>0</v>
      </c>
      <c r="J576" s="12">
        <v>18.3</v>
      </c>
      <c r="K576" s="12">
        <v>61.8</v>
      </c>
      <c r="L576" s="12">
        <v>73.8</v>
      </c>
      <c r="M576" s="12">
        <v>25</v>
      </c>
      <c r="N576" s="12">
        <v>0</v>
      </c>
      <c r="O576" s="12">
        <v>53.8</v>
      </c>
      <c r="P576" s="12">
        <v>79.3</v>
      </c>
      <c r="Q576" s="12">
        <v>46</v>
      </c>
      <c r="R576" s="12">
        <v>4.2</v>
      </c>
      <c r="S576" s="12">
        <v>0</v>
      </c>
      <c r="T576" s="12">
        <v>2</v>
      </c>
      <c r="U576" s="12">
        <f t="shared" si="30"/>
        <v>364.2</v>
      </c>
    </row>
    <row r="577" spans="1:44" x14ac:dyDescent="0.35">
      <c r="A577" s="29" t="s">
        <v>39</v>
      </c>
      <c r="B577" s="8" t="s">
        <v>40</v>
      </c>
      <c r="C577" s="40">
        <v>473700</v>
      </c>
      <c r="D577" s="40">
        <v>425900</v>
      </c>
      <c r="E577" s="39">
        <v>28</v>
      </c>
      <c r="F577" s="29">
        <v>4868</v>
      </c>
      <c r="G577" s="5" t="s">
        <v>23</v>
      </c>
      <c r="H577" s="31">
        <v>2020</v>
      </c>
      <c r="I577" s="12">
        <v>14</v>
      </c>
      <c r="J577" s="12">
        <v>11</v>
      </c>
      <c r="K577" s="12">
        <v>47.3</v>
      </c>
      <c r="L577" s="12">
        <v>77.3</v>
      </c>
      <c r="M577" s="12">
        <v>302.60000000000002</v>
      </c>
      <c r="N577" s="12">
        <v>34.299999999999997</v>
      </c>
      <c r="O577" s="12">
        <v>2.5</v>
      </c>
      <c r="P577" s="12">
        <v>24.3</v>
      </c>
      <c r="Q577" s="12">
        <v>1</v>
      </c>
      <c r="R577" s="12">
        <v>0</v>
      </c>
      <c r="S577" s="12">
        <v>0</v>
      </c>
      <c r="T577" s="12">
        <v>0</v>
      </c>
      <c r="U577" s="12">
        <f t="shared" si="30"/>
        <v>514.30000000000007</v>
      </c>
    </row>
    <row r="578" spans="1:44" x14ac:dyDescent="0.35">
      <c r="A578" s="29" t="s">
        <v>39</v>
      </c>
      <c r="B578" s="8" t="s">
        <v>40</v>
      </c>
      <c r="C578" s="40">
        <v>473700</v>
      </c>
      <c r="D578" s="40">
        <v>425900</v>
      </c>
      <c r="E578" s="39">
        <v>28</v>
      </c>
      <c r="F578" s="29">
        <v>4868</v>
      </c>
      <c r="G578" s="5" t="s">
        <v>23</v>
      </c>
      <c r="H578" s="31">
        <v>2021</v>
      </c>
      <c r="I578" s="12">
        <v>0</v>
      </c>
      <c r="J578" s="12">
        <v>0</v>
      </c>
      <c r="K578" s="12">
        <v>16.8</v>
      </c>
      <c r="L578" s="12">
        <v>30</v>
      </c>
      <c r="M578" s="12">
        <v>4.5</v>
      </c>
      <c r="N578" s="12">
        <v>1.5</v>
      </c>
      <c r="O578" s="12">
        <v>51.1</v>
      </c>
      <c r="P578" s="12">
        <v>8.5</v>
      </c>
      <c r="Q578" s="12">
        <v>0</v>
      </c>
      <c r="R578" s="12">
        <v>0</v>
      </c>
      <c r="S578" s="12">
        <v>0</v>
      </c>
      <c r="T578" s="12">
        <v>0</v>
      </c>
      <c r="U578" s="12">
        <f t="shared" si="30"/>
        <v>112.4</v>
      </c>
      <c r="V578" s="59">
        <v>437</v>
      </c>
    </row>
    <row r="579" spans="1:44" s="36" customFormat="1" x14ac:dyDescent="0.35">
      <c r="A579" s="36" t="s">
        <v>41</v>
      </c>
      <c r="B579" s="36" t="s">
        <v>42</v>
      </c>
      <c r="C579" s="36">
        <v>466100</v>
      </c>
      <c r="D579" s="36">
        <v>410800</v>
      </c>
      <c r="E579" s="36">
        <v>34</v>
      </c>
      <c r="F579" s="37">
        <v>7188</v>
      </c>
      <c r="G579" s="36" t="s">
        <v>23</v>
      </c>
      <c r="H579" s="26">
        <v>1940</v>
      </c>
      <c r="I579" s="27" t="str">
        <f>IF(ISBLANK(VLOOKUP($H579*100+I$2,Feuil2!$A$3:$CQ$931,HLOOKUP(Feuil1!$F579,Feuil2!$E$1:$DG$2,2,0),0)),"",VLOOKUP($H579*100+I$2,Feuil2!$A$3:$CQ$931,HLOOKUP(Feuil1!$F579,Feuil2!$E$1:$DG$2,2,0),0))</f>
        <v/>
      </c>
      <c r="J579" s="27" t="str">
        <f>IF(ISBLANK(VLOOKUP($H579*100+J$2,Feuil2!$A$3:$CQ$931,HLOOKUP(Feuil1!$F579,Feuil2!$E$1:$DG$2,2,0),0)),"",VLOOKUP($H579*100+J$2,Feuil2!$A$3:$CQ$931,HLOOKUP(Feuil1!$F579,Feuil2!$E$1:$DG$2,2,0),0))</f>
        <v/>
      </c>
      <c r="K579" s="27" t="str">
        <f>IF(ISBLANK(VLOOKUP($H579*100+K$2,Feuil2!$A$3:$CQ$931,HLOOKUP(Feuil1!$F579,Feuil2!$E$1:$DG$2,2,0),0)),"",VLOOKUP($H579*100+K$2,Feuil2!$A$3:$CQ$931,HLOOKUP(Feuil1!$F579,Feuil2!$E$1:$DG$2,2,0),0))</f>
        <v/>
      </c>
      <c r="L579" s="27" t="str">
        <f>IF(ISBLANK(VLOOKUP($H579*100+L$2,Feuil2!$A$3:$CQ$931,HLOOKUP(Feuil1!$F579,Feuil2!$E$1:$DG$2,2,0),0)),"",VLOOKUP($H579*100+L$2,Feuil2!$A$3:$CQ$931,HLOOKUP(Feuil1!$F579,Feuil2!$E$1:$DG$2,2,0),0))</f>
        <v/>
      </c>
      <c r="M579" s="27" t="str">
        <f>IF(ISBLANK(VLOOKUP($H579*100+M$2,Feuil2!$A$3:$CQ$931,HLOOKUP(Feuil1!$F579,Feuil2!$E$1:$DG$2,2,0),0)),"",VLOOKUP($H579*100+M$2,Feuil2!$A$3:$CQ$931,HLOOKUP(Feuil1!$F579,Feuil2!$E$1:$DG$2,2,0),0))</f>
        <v/>
      </c>
      <c r="N579" s="27" t="str">
        <f>IF(ISBLANK(VLOOKUP($H579*100+N$2,Feuil2!$A$3:$CQ$931,HLOOKUP(Feuil1!$F579,Feuil2!$E$1:$DG$2,2,0),0)),"",VLOOKUP($H579*100+N$2,Feuil2!$A$3:$CQ$931,HLOOKUP(Feuil1!$F579,Feuil2!$E$1:$DG$2,2,0),0))</f>
        <v/>
      </c>
      <c r="O579" s="27" t="str">
        <f>IF(ISBLANK(VLOOKUP($H579*100+O$2,Feuil2!$A$3:$CQ$931,HLOOKUP(Feuil1!$F579,Feuil2!$E$1:$DG$2,2,0),0)),"",VLOOKUP($H579*100+O$2,Feuil2!$A$3:$CQ$931,HLOOKUP(Feuil1!$F579,Feuil2!$E$1:$DG$2,2,0),0))</f>
        <v/>
      </c>
      <c r="P579" s="27" t="str">
        <f>IF(ISBLANK(VLOOKUP($H579*100+P$2,Feuil2!$A$3:$CQ$931,HLOOKUP(Feuil1!$F579,Feuil2!$E$1:$DG$2,2,0),0)),"",VLOOKUP($H579*100+P$2,Feuil2!$A$3:$CQ$931,HLOOKUP(Feuil1!$F579,Feuil2!$E$1:$DG$2,2,0),0))</f>
        <v/>
      </c>
      <c r="Q579" s="27" t="str">
        <f>IF(ISBLANK(VLOOKUP($H579*100+Q$2,Feuil2!$A$3:$CQ$931,HLOOKUP(Feuil1!$F579,Feuil2!$E$1:$DG$2,2,0),0)),"",VLOOKUP($H579*100+Q$2,Feuil2!$A$3:$CQ$931,HLOOKUP(Feuil1!$F579,Feuil2!$E$1:$DG$2,2,0),0))</f>
        <v/>
      </c>
      <c r="R579" s="27" t="str">
        <f>IF(ISBLANK(VLOOKUP($H579*100+R$2,Feuil2!$A$3:$CQ$931,HLOOKUP(Feuil1!$F579,Feuil2!$E$1:$DG$2,2,0),0)),"",VLOOKUP($H579*100+R$2,Feuil2!$A$3:$CQ$931,HLOOKUP(Feuil1!$F579,Feuil2!$E$1:$DG$2,2,0),0))</f>
        <v/>
      </c>
      <c r="S579" s="27" t="str">
        <f>IF(ISBLANK(VLOOKUP($H579*100+S$2,Feuil2!$A$3:$CQ$931,HLOOKUP(Feuil1!$F579,Feuil2!$E$1:$DG$2,2,0),0)),"",VLOOKUP($H579*100+S$2,Feuil2!$A$3:$CQ$931,HLOOKUP(Feuil1!$F579,Feuil2!$E$1:$DG$2,2,0),0))</f>
        <v/>
      </c>
      <c r="T579" s="27" t="str">
        <f>IF(ISBLANK(VLOOKUP($H579*100+T$2,Feuil2!$A$3:$CQ$931,HLOOKUP(Feuil1!$F579,Feuil2!$E$1:$DG$2,2,0),0)),"",VLOOKUP($H579*100+T$2,Feuil2!$A$3:$CQ$931,HLOOKUP(Feuil1!$F579,Feuil2!$E$1:$DG$2,2,0),0))</f>
        <v/>
      </c>
      <c r="U579" s="27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</row>
    <row r="580" spans="1:44" x14ac:dyDescent="0.35">
      <c r="A580" s="33" t="s">
        <v>41</v>
      </c>
      <c r="B580" s="8" t="s">
        <v>42</v>
      </c>
      <c r="C580" s="39">
        <v>466100</v>
      </c>
      <c r="D580" s="39">
        <v>410800</v>
      </c>
      <c r="E580" s="39">
        <v>34</v>
      </c>
      <c r="F580" s="33">
        <v>7188</v>
      </c>
      <c r="G580" s="5" t="s">
        <v>23</v>
      </c>
      <c r="H580" s="35">
        <v>1941</v>
      </c>
      <c r="I580" s="12" t="str">
        <f>IF(ISBLANK(VLOOKUP($H580*100+I$2,Feuil2!$A$3:$CQ$931,HLOOKUP(Feuil1!$F580,Feuil2!$E$1:$DG$2,2,0),0)),"",VLOOKUP($H580*100+I$2,Feuil2!$A$3:$CQ$931,HLOOKUP(Feuil1!$F580,Feuil2!$E$1:$DG$2,2,0),0))</f>
        <v/>
      </c>
      <c r="J580" s="12" t="str">
        <f>IF(ISBLANK(VLOOKUP($H580*100+J$2,Feuil2!$A$3:$CQ$931,HLOOKUP(Feuil1!$F580,Feuil2!$E$1:$DG$2,2,0),0)),"",VLOOKUP($H580*100+J$2,Feuil2!$A$3:$CQ$931,HLOOKUP(Feuil1!$F580,Feuil2!$E$1:$DG$2,2,0),0))</f>
        <v/>
      </c>
      <c r="K580" s="12" t="str">
        <f>IF(ISBLANK(VLOOKUP($H580*100+K$2,Feuil2!$A$3:$CQ$931,HLOOKUP(Feuil1!$F580,Feuil2!$E$1:$DG$2,2,0),0)),"",VLOOKUP($H580*100+K$2,Feuil2!$A$3:$CQ$931,HLOOKUP(Feuil1!$F580,Feuil2!$E$1:$DG$2,2,0),0))</f>
        <v/>
      </c>
      <c r="L580" s="12" t="str">
        <f>IF(ISBLANK(VLOOKUP($H580*100+L$2,Feuil2!$A$3:$CQ$931,HLOOKUP(Feuil1!$F580,Feuil2!$E$1:$DG$2,2,0),0)),"",VLOOKUP($H580*100+L$2,Feuil2!$A$3:$CQ$931,HLOOKUP(Feuil1!$F580,Feuil2!$E$1:$DG$2,2,0),0))</f>
        <v/>
      </c>
      <c r="M580" s="12" t="str">
        <f>IF(ISBLANK(VLOOKUP($H580*100+M$2,Feuil2!$A$3:$CQ$931,HLOOKUP(Feuil1!$F580,Feuil2!$E$1:$DG$2,2,0),0)),"",VLOOKUP($H580*100+M$2,Feuil2!$A$3:$CQ$931,HLOOKUP(Feuil1!$F580,Feuil2!$E$1:$DG$2,2,0),0))</f>
        <v/>
      </c>
      <c r="N580" s="12" t="str">
        <f>IF(ISBLANK(VLOOKUP($H580*100+N$2,Feuil2!$A$3:$CQ$931,HLOOKUP(Feuil1!$F580,Feuil2!$E$1:$DG$2,2,0),0)),"",VLOOKUP($H580*100+N$2,Feuil2!$A$3:$CQ$931,HLOOKUP(Feuil1!$F580,Feuil2!$E$1:$DG$2,2,0),0))</f>
        <v/>
      </c>
      <c r="O580" s="12" t="str">
        <f>IF(ISBLANK(VLOOKUP($H580*100+O$2,Feuil2!$A$3:$CQ$931,HLOOKUP(Feuil1!$F580,Feuil2!$E$1:$DG$2,2,0),0)),"",VLOOKUP($H580*100+O$2,Feuil2!$A$3:$CQ$931,HLOOKUP(Feuil1!$F580,Feuil2!$E$1:$DG$2,2,0),0))</f>
        <v/>
      </c>
      <c r="P580" s="12" t="str">
        <f>IF(ISBLANK(VLOOKUP($H580*100+P$2,Feuil2!$A$3:$CQ$931,HLOOKUP(Feuil1!$F580,Feuil2!$E$1:$DG$2,2,0),0)),"",VLOOKUP($H580*100+P$2,Feuil2!$A$3:$CQ$931,HLOOKUP(Feuil1!$F580,Feuil2!$E$1:$DG$2,2,0),0))</f>
        <v/>
      </c>
      <c r="Q580" s="12" t="str">
        <f>IF(ISBLANK(VLOOKUP($H580*100+Q$2,Feuil2!$A$3:$CQ$931,HLOOKUP(Feuil1!$F580,Feuil2!$E$1:$DG$2,2,0),0)),"",VLOOKUP($H580*100+Q$2,Feuil2!$A$3:$CQ$931,HLOOKUP(Feuil1!$F580,Feuil2!$E$1:$DG$2,2,0),0))</f>
        <v/>
      </c>
      <c r="R580" s="12" t="str">
        <f>IF(ISBLANK(VLOOKUP($H580*100+R$2,Feuil2!$A$3:$CQ$931,HLOOKUP(Feuil1!$F580,Feuil2!$E$1:$DG$2,2,0),0)),"",VLOOKUP($H580*100+R$2,Feuil2!$A$3:$CQ$931,HLOOKUP(Feuil1!$F580,Feuil2!$E$1:$DG$2,2,0),0))</f>
        <v/>
      </c>
      <c r="S580" s="12" t="str">
        <f>IF(ISBLANK(VLOOKUP($H580*100+S$2,Feuil2!$A$3:$CQ$931,HLOOKUP(Feuil1!$F580,Feuil2!$E$1:$DG$2,2,0),0)),"",VLOOKUP($H580*100+S$2,Feuil2!$A$3:$CQ$931,HLOOKUP(Feuil1!$F580,Feuil2!$E$1:$DG$2,2,0),0))</f>
        <v/>
      </c>
      <c r="T580" s="12" t="str">
        <f>IF(ISBLANK(VLOOKUP($H580*100+T$2,Feuil2!$A$3:$CQ$931,HLOOKUP(Feuil1!$F580,Feuil2!$E$1:$DG$2,2,0),0)),"",VLOOKUP($H580*100+T$2,Feuil2!$A$3:$CQ$931,HLOOKUP(Feuil1!$F580,Feuil2!$E$1:$DG$2,2,0),0))</f>
        <v/>
      </c>
      <c r="U580" s="12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</row>
    <row r="581" spans="1:44" x14ac:dyDescent="0.35">
      <c r="A581" s="10" t="s">
        <v>41</v>
      </c>
      <c r="B581" s="8" t="s">
        <v>42</v>
      </c>
      <c r="C581" s="39">
        <v>466100</v>
      </c>
      <c r="D581" s="39">
        <v>410800</v>
      </c>
      <c r="E581" s="39">
        <v>34</v>
      </c>
      <c r="F581" s="10">
        <v>7188</v>
      </c>
      <c r="G581" s="5" t="s">
        <v>23</v>
      </c>
      <c r="H581" s="11">
        <v>1942</v>
      </c>
      <c r="I581" s="12" t="str">
        <f>IF(ISBLANK(VLOOKUP($H581*100+I$2,Feuil2!$A$3:$CQ$931,HLOOKUP(Feuil1!$F581,Feuil2!$E$1:$DG$2,2,0),0)),"",VLOOKUP($H581*100+I$2,Feuil2!$A$3:$CQ$931,HLOOKUP(Feuil1!$F581,Feuil2!$E$1:$DG$2,2,0),0))</f>
        <v/>
      </c>
      <c r="J581" s="12" t="str">
        <f>IF(ISBLANK(VLOOKUP($H581*100+J$2,Feuil2!$A$3:$CQ$931,HLOOKUP(Feuil1!$F581,Feuil2!$E$1:$DG$2,2,0),0)),"",VLOOKUP($H581*100+J$2,Feuil2!$A$3:$CQ$931,HLOOKUP(Feuil1!$F581,Feuil2!$E$1:$DG$2,2,0),0))</f>
        <v/>
      </c>
      <c r="K581" s="12" t="str">
        <f>IF(ISBLANK(VLOOKUP($H581*100+K$2,Feuil2!$A$3:$CQ$931,HLOOKUP(Feuil1!$F581,Feuil2!$E$1:$DG$2,2,0),0)),"",VLOOKUP($H581*100+K$2,Feuil2!$A$3:$CQ$931,HLOOKUP(Feuil1!$F581,Feuil2!$E$1:$DG$2,2,0),0))</f>
        <v/>
      </c>
      <c r="L581" s="12" t="str">
        <f>IF(ISBLANK(VLOOKUP($H581*100+L$2,Feuil2!$A$3:$CQ$931,HLOOKUP(Feuil1!$F581,Feuil2!$E$1:$DG$2,2,0),0)),"",VLOOKUP($H581*100+L$2,Feuil2!$A$3:$CQ$931,HLOOKUP(Feuil1!$F581,Feuil2!$E$1:$DG$2,2,0),0))</f>
        <v/>
      </c>
      <c r="M581" s="12" t="str">
        <f>IF(ISBLANK(VLOOKUP($H581*100+M$2,Feuil2!$A$3:$CQ$931,HLOOKUP(Feuil1!$F581,Feuil2!$E$1:$DG$2,2,0),0)),"",VLOOKUP($H581*100+M$2,Feuil2!$A$3:$CQ$931,HLOOKUP(Feuil1!$F581,Feuil2!$E$1:$DG$2,2,0),0))</f>
        <v/>
      </c>
      <c r="N581" s="12" t="str">
        <f>IF(ISBLANK(VLOOKUP($H581*100+N$2,Feuil2!$A$3:$CQ$931,HLOOKUP(Feuil1!$F581,Feuil2!$E$1:$DG$2,2,0),0)),"",VLOOKUP($H581*100+N$2,Feuil2!$A$3:$CQ$931,HLOOKUP(Feuil1!$F581,Feuil2!$E$1:$DG$2,2,0),0))</f>
        <v/>
      </c>
      <c r="O581" s="12" t="str">
        <f>IF(ISBLANK(VLOOKUP($H581*100+O$2,Feuil2!$A$3:$CQ$931,HLOOKUP(Feuil1!$F581,Feuil2!$E$1:$DG$2,2,0),0)),"",VLOOKUP($H581*100+O$2,Feuil2!$A$3:$CQ$931,HLOOKUP(Feuil1!$F581,Feuil2!$E$1:$DG$2,2,0),0))</f>
        <v/>
      </c>
      <c r="P581" s="12" t="str">
        <f>IF(ISBLANK(VLOOKUP($H581*100+P$2,Feuil2!$A$3:$CQ$931,HLOOKUP(Feuil1!$F581,Feuil2!$E$1:$DG$2,2,0),0)),"",VLOOKUP($H581*100+P$2,Feuil2!$A$3:$CQ$931,HLOOKUP(Feuil1!$F581,Feuil2!$E$1:$DG$2,2,0),0))</f>
        <v/>
      </c>
      <c r="Q581" s="12" t="str">
        <f>IF(ISBLANK(VLOOKUP($H581*100+Q$2,Feuil2!$A$3:$CQ$931,HLOOKUP(Feuil1!$F581,Feuil2!$E$1:$DG$2,2,0),0)),"",VLOOKUP($H581*100+Q$2,Feuil2!$A$3:$CQ$931,HLOOKUP(Feuil1!$F581,Feuil2!$E$1:$DG$2,2,0),0))</f>
        <v/>
      </c>
      <c r="R581" s="12" t="str">
        <f>IF(ISBLANK(VLOOKUP($H581*100+R$2,Feuil2!$A$3:$CQ$931,HLOOKUP(Feuil1!$F581,Feuil2!$E$1:$DG$2,2,0),0)),"",VLOOKUP($H581*100+R$2,Feuil2!$A$3:$CQ$931,HLOOKUP(Feuil1!$F581,Feuil2!$E$1:$DG$2,2,0),0))</f>
        <v/>
      </c>
      <c r="S581" s="12" t="str">
        <f>IF(ISBLANK(VLOOKUP($H581*100+S$2,Feuil2!$A$3:$CQ$931,HLOOKUP(Feuil1!$F581,Feuil2!$E$1:$DG$2,2,0),0)),"",VLOOKUP($H581*100+S$2,Feuil2!$A$3:$CQ$931,HLOOKUP(Feuil1!$F581,Feuil2!$E$1:$DG$2,2,0),0))</f>
        <v/>
      </c>
      <c r="T581" s="12" t="str">
        <f>IF(ISBLANK(VLOOKUP($H581*100+T$2,Feuil2!$A$3:$CQ$931,HLOOKUP(Feuil1!$F581,Feuil2!$E$1:$DG$2,2,0),0)),"",VLOOKUP($H581*100+T$2,Feuil2!$A$3:$CQ$931,HLOOKUP(Feuil1!$F581,Feuil2!$E$1:$DG$2,2,0),0))</f>
        <v/>
      </c>
      <c r="U581" s="12"/>
    </row>
    <row r="582" spans="1:44" x14ac:dyDescent="0.35">
      <c r="A582" s="10" t="s">
        <v>41</v>
      </c>
      <c r="B582" s="8" t="s">
        <v>42</v>
      </c>
      <c r="C582" s="39">
        <v>466100</v>
      </c>
      <c r="D582" s="39">
        <v>410800</v>
      </c>
      <c r="E582" s="39">
        <v>34</v>
      </c>
      <c r="F582" s="10">
        <v>7188</v>
      </c>
      <c r="G582" s="5" t="s">
        <v>23</v>
      </c>
      <c r="H582" s="11">
        <v>1943</v>
      </c>
      <c r="I582" s="12" t="str">
        <f>IF(ISBLANK(VLOOKUP($H582*100+I$2,Feuil2!$A$3:$CQ$931,HLOOKUP(Feuil1!$F582,Feuil2!$E$1:$DG$2,2,0),0)),"",VLOOKUP($H582*100+I$2,Feuil2!$A$3:$CQ$931,HLOOKUP(Feuil1!$F582,Feuil2!$E$1:$DG$2,2,0),0))</f>
        <v/>
      </c>
      <c r="J582" s="12" t="str">
        <f>IF(ISBLANK(VLOOKUP($H582*100+J$2,Feuil2!$A$3:$CQ$931,HLOOKUP(Feuil1!$F582,Feuil2!$E$1:$DG$2,2,0),0)),"",VLOOKUP($H582*100+J$2,Feuil2!$A$3:$CQ$931,HLOOKUP(Feuil1!$F582,Feuil2!$E$1:$DG$2,2,0),0))</f>
        <v/>
      </c>
      <c r="K582" s="12" t="str">
        <f>IF(ISBLANK(VLOOKUP($H582*100+K$2,Feuil2!$A$3:$CQ$931,HLOOKUP(Feuil1!$F582,Feuil2!$E$1:$DG$2,2,0),0)),"",VLOOKUP($H582*100+K$2,Feuil2!$A$3:$CQ$931,HLOOKUP(Feuil1!$F582,Feuil2!$E$1:$DG$2,2,0),0))</f>
        <v/>
      </c>
      <c r="L582" s="12" t="str">
        <f>IF(ISBLANK(VLOOKUP($H582*100+L$2,Feuil2!$A$3:$CQ$931,HLOOKUP(Feuil1!$F582,Feuil2!$E$1:$DG$2,2,0),0)),"",VLOOKUP($H582*100+L$2,Feuil2!$A$3:$CQ$931,HLOOKUP(Feuil1!$F582,Feuil2!$E$1:$DG$2,2,0),0))</f>
        <v/>
      </c>
      <c r="M582" s="12" t="str">
        <f>IF(ISBLANK(VLOOKUP($H582*100+M$2,Feuil2!$A$3:$CQ$931,HLOOKUP(Feuil1!$F582,Feuil2!$E$1:$DG$2,2,0),0)),"",VLOOKUP($H582*100+M$2,Feuil2!$A$3:$CQ$931,HLOOKUP(Feuil1!$F582,Feuil2!$E$1:$DG$2,2,0),0))</f>
        <v/>
      </c>
      <c r="N582" s="12" t="str">
        <f>IF(ISBLANK(VLOOKUP($H582*100+N$2,Feuil2!$A$3:$CQ$931,HLOOKUP(Feuil1!$F582,Feuil2!$E$1:$DG$2,2,0),0)),"",VLOOKUP($H582*100+N$2,Feuil2!$A$3:$CQ$931,HLOOKUP(Feuil1!$F582,Feuil2!$E$1:$DG$2,2,0),0))</f>
        <v/>
      </c>
      <c r="O582" s="12" t="str">
        <f>IF(ISBLANK(VLOOKUP($H582*100+O$2,Feuil2!$A$3:$CQ$931,HLOOKUP(Feuil1!$F582,Feuil2!$E$1:$DG$2,2,0),0)),"",VLOOKUP($H582*100+O$2,Feuil2!$A$3:$CQ$931,HLOOKUP(Feuil1!$F582,Feuil2!$E$1:$DG$2,2,0),0))</f>
        <v/>
      </c>
      <c r="P582" s="12" t="str">
        <f>IF(ISBLANK(VLOOKUP($H582*100+P$2,Feuil2!$A$3:$CQ$931,HLOOKUP(Feuil1!$F582,Feuil2!$E$1:$DG$2,2,0),0)),"",VLOOKUP($H582*100+P$2,Feuil2!$A$3:$CQ$931,HLOOKUP(Feuil1!$F582,Feuil2!$E$1:$DG$2,2,0),0))</f>
        <v/>
      </c>
      <c r="Q582" s="12" t="str">
        <f>IF(ISBLANK(VLOOKUP($H582*100+Q$2,Feuil2!$A$3:$CQ$931,HLOOKUP(Feuil1!$F582,Feuil2!$E$1:$DG$2,2,0),0)),"",VLOOKUP($H582*100+Q$2,Feuil2!$A$3:$CQ$931,HLOOKUP(Feuil1!$F582,Feuil2!$E$1:$DG$2,2,0),0))</f>
        <v/>
      </c>
      <c r="R582" s="12" t="str">
        <f>IF(ISBLANK(VLOOKUP($H582*100+R$2,Feuil2!$A$3:$CQ$931,HLOOKUP(Feuil1!$F582,Feuil2!$E$1:$DG$2,2,0),0)),"",VLOOKUP($H582*100+R$2,Feuil2!$A$3:$CQ$931,HLOOKUP(Feuil1!$F582,Feuil2!$E$1:$DG$2,2,0),0))</f>
        <v/>
      </c>
      <c r="S582" s="12" t="str">
        <f>IF(ISBLANK(VLOOKUP($H582*100+S$2,Feuil2!$A$3:$CQ$931,HLOOKUP(Feuil1!$F582,Feuil2!$E$1:$DG$2,2,0),0)),"",VLOOKUP($H582*100+S$2,Feuil2!$A$3:$CQ$931,HLOOKUP(Feuil1!$F582,Feuil2!$E$1:$DG$2,2,0),0))</f>
        <v/>
      </c>
      <c r="T582" s="12" t="str">
        <f>IF(ISBLANK(VLOOKUP($H582*100+T$2,Feuil2!$A$3:$CQ$931,HLOOKUP(Feuil1!$F582,Feuil2!$E$1:$DG$2,2,0),0)),"",VLOOKUP($H582*100+T$2,Feuil2!$A$3:$CQ$931,HLOOKUP(Feuil1!$F582,Feuil2!$E$1:$DG$2,2,0),0))</f>
        <v/>
      </c>
      <c r="U582" s="12"/>
    </row>
    <row r="583" spans="1:44" x14ac:dyDescent="0.35">
      <c r="A583" s="10" t="s">
        <v>41</v>
      </c>
      <c r="B583" s="8" t="s">
        <v>42</v>
      </c>
      <c r="C583" s="39">
        <v>466100</v>
      </c>
      <c r="D583" s="39">
        <v>410800</v>
      </c>
      <c r="E583" s="39">
        <v>34</v>
      </c>
      <c r="F583" s="10">
        <v>7188</v>
      </c>
      <c r="G583" s="5" t="s">
        <v>23</v>
      </c>
      <c r="H583" s="11">
        <v>1944</v>
      </c>
      <c r="I583" s="12" t="str">
        <f>IF(ISBLANK(VLOOKUP($H583*100+I$2,Feuil2!$A$3:$CQ$931,HLOOKUP(Feuil1!$F583,Feuil2!$E$1:$DG$2,2,0),0)),"",VLOOKUP($H583*100+I$2,Feuil2!$A$3:$CQ$931,HLOOKUP(Feuil1!$F583,Feuil2!$E$1:$DG$2,2,0),0))</f>
        <v/>
      </c>
      <c r="J583" s="12" t="str">
        <f>IF(ISBLANK(VLOOKUP($H583*100+J$2,Feuil2!$A$3:$CQ$931,HLOOKUP(Feuil1!$F583,Feuil2!$E$1:$DG$2,2,0),0)),"",VLOOKUP($H583*100+J$2,Feuil2!$A$3:$CQ$931,HLOOKUP(Feuil1!$F583,Feuil2!$E$1:$DG$2,2,0),0))</f>
        <v/>
      </c>
      <c r="K583" s="12" t="str">
        <f>IF(ISBLANK(VLOOKUP($H583*100+K$2,Feuil2!$A$3:$CQ$931,HLOOKUP(Feuil1!$F583,Feuil2!$E$1:$DG$2,2,0),0)),"",VLOOKUP($H583*100+K$2,Feuil2!$A$3:$CQ$931,HLOOKUP(Feuil1!$F583,Feuil2!$E$1:$DG$2,2,0),0))</f>
        <v/>
      </c>
      <c r="L583" s="12" t="str">
        <f>IF(ISBLANK(VLOOKUP($H583*100+L$2,Feuil2!$A$3:$CQ$931,HLOOKUP(Feuil1!$F583,Feuil2!$E$1:$DG$2,2,0),0)),"",VLOOKUP($H583*100+L$2,Feuil2!$A$3:$CQ$931,HLOOKUP(Feuil1!$F583,Feuil2!$E$1:$DG$2,2,0),0))</f>
        <v/>
      </c>
      <c r="M583" s="12" t="str">
        <f>IF(ISBLANK(VLOOKUP($H583*100+M$2,Feuil2!$A$3:$CQ$931,HLOOKUP(Feuil1!$F583,Feuil2!$E$1:$DG$2,2,0),0)),"",VLOOKUP($H583*100+M$2,Feuil2!$A$3:$CQ$931,HLOOKUP(Feuil1!$F583,Feuil2!$E$1:$DG$2,2,0),0))</f>
        <v/>
      </c>
      <c r="N583" s="12" t="str">
        <f>IF(ISBLANK(VLOOKUP($H583*100+N$2,Feuil2!$A$3:$CQ$931,HLOOKUP(Feuil1!$F583,Feuil2!$E$1:$DG$2,2,0),0)),"",VLOOKUP($H583*100+N$2,Feuil2!$A$3:$CQ$931,HLOOKUP(Feuil1!$F583,Feuil2!$E$1:$DG$2,2,0),0))</f>
        <v/>
      </c>
      <c r="O583" s="12" t="str">
        <f>IF(ISBLANK(VLOOKUP($H583*100+O$2,Feuil2!$A$3:$CQ$931,HLOOKUP(Feuil1!$F583,Feuil2!$E$1:$DG$2,2,0),0)),"",VLOOKUP($H583*100+O$2,Feuil2!$A$3:$CQ$931,HLOOKUP(Feuil1!$F583,Feuil2!$E$1:$DG$2,2,0),0))</f>
        <v/>
      </c>
      <c r="P583" s="12" t="str">
        <f>IF(ISBLANK(VLOOKUP($H583*100+P$2,Feuil2!$A$3:$CQ$931,HLOOKUP(Feuil1!$F583,Feuil2!$E$1:$DG$2,2,0),0)),"",VLOOKUP($H583*100+P$2,Feuil2!$A$3:$CQ$931,HLOOKUP(Feuil1!$F583,Feuil2!$E$1:$DG$2,2,0),0))</f>
        <v/>
      </c>
      <c r="Q583" s="12" t="str">
        <f>IF(ISBLANK(VLOOKUP($H583*100+Q$2,Feuil2!$A$3:$CQ$931,HLOOKUP(Feuil1!$F583,Feuil2!$E$1:$DG$2,2,0),0)),"",VLOOKUP($H583*100+Q$2,Feuil2!$A$3:$CQ$931,HLOOKUP(Feuil1!$F583,Feuil2!$E$1:$DG$2,2,0),0))</f>
        <v/>
      </c>
      <c r="R583" s="12" t="str">
        <f>IF(ISBLANK(VLOOKUP($H583*100+R$2,Feuil2!$A$3:$CQ$931,HLOOKUP(Feuil1!$F583,Feuil2!$E$1:$DG$2,2,0),0)),"",VLOOKUP($H583*100+R$2,Feuil2!$A$3:$CQ$931,HLOOKUP(Feuil1!$F583,Feuil2!$E$1:$DG$2,2,0),0))</f>
        <v/>
      </c>
      <c r="S583" s="12" t="str">
        <f>IF(ISBLANK(VLOOKUP($H583*100+S$2,Feuil2!$A$3:$CQ$931,HLOOKUP(Feuil1!$F583,Feuil2!$E$1:$DG$2,2,0),0)),"",VLOOKUP($H583*100+S$2,Feuil2!$A$3:$CQ$931,HLOOKUP(Feuil1!$F583,Feuil2!$E$1:$DG$2,2,0),0))</f>
        <v/>
      </c>
      <c r="T583" s="12" t="str">
        <f>IF(ISBLANK(VLOOKUP($H583*100+T$2,Feuil2!$A$3:$CQ$931,HLOOKUP(Feuil1!$F583,Feuil2!$E$1:$DG$2,2,0),0)),"",VLOOKUP($H583*100+T$2,Feuil2!$A$3:$CQ$931,HLOOKUP(Feuil1!$F583,Feuil2!$E$1:$DG$2,2,0),0))</f>
        <v/>
      </c>
      <c r="U583" s="12"/>
    </row>
    <row r="584" spans="1:44" x14ac:dyDescent="0.35">
      <c r="A584" s="10" t="s">
        <v>41</v>
      </c>
      <c r="B584" s="8" t="s">
        <v>42</v>
      </c>
      <c r="C584" s="39">
        <v>466100</v>
      </c>
      <c r="D584" s="39">
        <v>410800</v>
      </c>
      <c r="E584" s="39">
        <v>34</v>
      </c>
      <c r="F584" s="10">
        <v>7188</v>
      </c>
      <c r="G584" s="5" t="s">
        <v>23</v>
      </c>
      <c r="H584" s="11">
        <v>1945</v>
      </c>
      <c r="I584" s="12" t="str">
        <f>IF(ISBLANK(VLOOKUP($H584*100+I$2,Feuil2!$A$3:$CQ$931,HLOOKUP(Feuil1!$F584,Feuil2!$E$1:$DG$2,2,0),0)),"",VLOOKUP($H584*100+I$2,Feuil2!$A$3:$CQ$931,HLOOKUP(Feuil1!$F584,Feuil2!$E$1:$DG$2,2,0),0))</f>
        <v/>
      </c>
      <c r="J584" s="12" t="str">
        <f>IF(ISBLANK(VLOOKUP($H584*100+J$2,Feuil2!$A$3:$CQ$931,HLOOKUP(Feuil1!$F584,Feuil2!$E$1:$DG$2,2,0),0)),"",VLOOKUP($H584*100+J$2,Feuil2!$A$3:$CQ$931,HLOOKUP(Feuil1!$F584,Feuil2!$E$1:$DG$2,2,0),0))</f>
        <v/>
      </c>
      <c r="K584" s="12" t="str">
        <f>IF(ISBLANK(VLOOKUP($H584*100+K$2,Feuil2!$A$3:$CQ$931,HLOOKUP(Feuil1!$F584,Feuil2!$E$1:$DG$2,2,0),0)),"",VLOOKUP($H584*100+K$2,Feuil2!$A$3:$CQ$931,HLOOKUP(Feuil1!$F584,Feuil2!$E$1:$DG$2,2,0),0))</f>
        <v/>
      </c>
      <c r="L584" s="12" t="str">
        <f>IF(ISBLANK(VLOOKUP($H584*100+L$2,Feuil2!$A$3:$CQ$931,HLOOKUP(Feuil1!$F584,Feuil2!$E$1:$DG$2,2,0),0)),"",VLOOKUP($H584*100+L$2,Feuil2!$A$3:$CQ$931,HLOOKUP(Feuil1!$F584,Feuil2!$E$1:$DG$2,2,0),0))</f>
        <v/>
      </c>
      <c r="M584" s="12" t="str">
        <f>IF(ISBLANK(VLOOKUP($H584*100+M$2,Feuil2!$A$3:$CQ$931,HLOOKUP(Feuil1!$F584,Feuil2!$E$1:$DG$2,2,0),0)),"",VLOOKUP($H584*100+M$2,Feuil2!$A$3:$CQ$931,HLOOKUP(Feuil1!$F584,Feuil2!$E$1:$DG$2,2,0),0))</f>
        <v/>
      </c>
      <c r="N584" s="12" t="str">
        <f>IF(ISBLANK(VLOOKUP($H584*100+N$2,Feuil2!$A$3:$CQ$931,HLOOKUP(Feuil1!$F584,Feuil2!$E$1:$DG$2,2,0),0)),"",VLOOKUP($H584*100+N$2,Feuil2!$A$3:$CQ$931,HLOOKUP(Feuil1!$F584,Feuil2!$E$1:$DG$2,2,0),0))</f>
        <v/>
      </c>
      <c r="O584" s="12" t="str">
        <f>IF(ISBLANK(VLOOKUP($H584*100+O$2,Feuil2!$A$3:$CQ$931,HLOOKUP(Feuil1!$F584,Feuil2!$E$1:$DG$2,2,0),0)),"",VLOOKUP($H584*100+O$2,Feuil2!$A$3:$CQ$931,HLOOKUP(Feuil1!$F584,Feuil2!$E$1:$DG$2,2,0),0))</f>
        <v/>
      </c>
      <c r="P584" s="12" t="str">
        <f>IF(ISBLANK(VLOOKUP($H584*100+P$2,Feuil2!$A$3:$CQ$931,HLOOKUP(Feuil1!$F584,Feuil2!$E$1:$DG$2,2,0),0)),"",VLOOKUP($H584*100+P$2,Feuil2!$A$3:$CQ$931,HLOOKUP(Feuil1!$F584,Feuil2!$E$1:$DG$2,2,0),0))</f>
        <v/>
      </c>
      <c r="Q584" s="12" t="str">
        <f>IF(ISBLANK(VLOOKUP($H584*100+Q$2,Feuil2!$A$3:$CQ$931,HLOOKUP(Feuil1!$F584,Feuil2!$E$1:$DG$2,2,0),0)),"",VLOOKUP($H584*100+Q$2,Feuil2!$A$3:$CQ$931,HLOOKUP(Feuil1!$F584,Feuil2!$E$1:$DG$2,2,0),0))</f>
        <v/>
      </c>
      <c r="R584" s="12" t="str">
        <f>IF(ISBLANK(VLOOKUP($H584*100+R$2,Feuil2!$A$3:$CQ$931,HLOOKUP(Feuil1!$F584,Feuil2!$E$1:$DG$2,2,0),0)),"",VLOOKUP($H584*100+R$2,Feuil2!$A$3:$CQ$931,HLOOKUP(Feuil1!$F584,Feuil2!$E$1:$DG$2,2,0),0))</f>
        <v/>
      </c>
      <c r="S584" s="12" t="str">
        <f>IF(ISBLANK(VLOOKUP($H584*100+S$2,Feuil2!$A$3:$CQ$931,HLOOKUP(Feuil1!$F584,Feuil2!$E$1:$DG$2,2,0),0)),"",VLOOKUP($H584*100+S$2,Feuil2!$A$3:$CQ$931,HLOOKUP(Feuil1!$F584,Feuil2!$E$1:$DG$2,2,0),0))</f>
        <v/>
      </c>
      <c r="T584" s="12" t="str">
        <f>IF(ISBLANK(VLOOKUP($H584*100+T$2,Feuil2!$A$3:$CQ$931,HLOOKUP(Feuil1!$F584,Feuil2!$E$1:$DG$2,2,0),0)),"",VLOOKUP($H584*100+T$2,Feuil2!$A$3:$CQ$931,HLOOKUP(Feuil1!$F584,Feuil2!$E$1:$DG$2,2,0),0))</f>
        <v/>
      </c>
      <c r="U584" s="12"/>
    </row>
    <row r="585" spans="1:44" x14ac:dyDescent="0.35">
      <c r="A585" s="10" t="s">
        <v>41</v>
      </c>
      <c r="B585" s="8" t="s">
        <v>42</v>
      </c>
      <c r="C585" s="39">
        <v>466100</v>
      </c>
      <c r="D585" s="39">
        <v>410800</v>
      </c>
      <c r="E585" s="39">
        <v>34</v>
      </c>
      <c r="F585" s="10">
        <v>7188</v>
      </c>
      <c r="G585" s="5" t="s">
        <v>23</v>
      </c>
      <c r="H585" s="11">
        <v>1946</v>
      </c>
      <c r="I585" s="12" t="str">
        <f>IF(ISBLANK(VLOOKUP($H585*100+I$2,Feuil2!$A$3:$CQ$931,HLOOKUP(Feuil1!$F585,Feuil2!$E$1:$DG$2,2,0),0)),"",VLOOKUP($H585*100+I$2,Feuil2!$A$3:$CQ$931,HLOOKUP(Feuil1!$F585,Feuil2!$E$1:$DG$2,2,0),0))</f>
        <v/>
      </c>
      <c r="J585" s="12" t="str">
        <f>IF(ISBLANK(VLOOKUP($H585*100+J$2,Feuil2!$A$3:$CQ$931,HLOOKUP(Feuil1!$F585,Feuil2!$E$1:$DG$2,2,0),0)),"",VLOOKUP($H585*100+J$2,Feuil2!$A$3:$CQ$931,HLOOKUP(Feuil1!$F585,Feuil2!$E$1:$DG$2,2,0),0))</f>
        <v/>
      </c>
      <c r="K585" s="12" t="str">
        <f>IF(ISBLANK(VLOOKUP($H585*100+K$2,Feuil2!$A$3:$CQ$931,HLOOKUP(Feuil1!$F585,Feuil2!$E$1:$DG$2,2,0),0)),"",VLOOKUP($H585*100+K$2,Feuil2!$A$3:$CQ$931,HLOOKUP(Feuil1!$F585,Feuil2!$E$1:$DG$2,2,0),0))</f>
        <v/>
      </c>
      <c r="L585" s="12" t="str">
        <f>IF(ISBLANK(VLOOKUP($H585*100+L$2,Feuil2!$A$3:$CQ$931,HLOOKUP(Feuil1!$F585,Feuil2!$E$1:$DG$2,2,0),0)),"",VLOOKUP($H585*100+L$2,Feuil2!$A$3:$CQ$931,HLOOKUP(Feuil1!$F585,Feuil2!$E$1:$DG$2,2,0),0))</f>
        <v/>
      </c>
      <c r="M585" s="12" t="str">
        <f>IF(ISBLANK(VLOOKUP($H585*100+M$2,Feuil2!$A$3:$CQ$931,HLOOKUP(Feuil1!$F585,Feuil2!$E$1:$DG$2,2,0),0)),"",VLOOKUP($H585*100+M$2,Feuil2!$A$3:$CQ$931,HLOOKUP(Feuil1!$F585,Feuil2!$E$1:$DG$2,2,0),0))</f>
        <v/>
      </c>
      <c r="N585" s="12" t="str">
        <f>IF(ISBLANK(VLOOKUP($H585*100+N$2,Feuil2!$A$3:$CQ$931,HLOOKUP(Feuil1!$F585,Feuil2!$E$1:$DG$2,2,0),0)),"",VLOOKUP($H585*100+N$2,Feuil2!$A$3:$CQ$931,HLOOKUP(Feuil1!$F585,Feuil2!$E$1:$DG$2,2,0),0))</f>
        <v/>
      </c>
      <c r="O585" s="12" t="str">
        <f>IF(ISBLANK(VLOOKUP($H585*100+O$2,Feuil2!$A$3:$CQ$931,HLOOKUP(Feuil1!$F585,Feuil2!$E$1:$DG$2,2,0),0)),"",VLOOKUP($H585*100+O$2,Feuil2!$A$3:$CQ$931,HLOOKUP(Feuil1!$F585,Feuil2!$E$1:$DG$2,2,0),0))</f>
        <v/>
      </c>
      <c r="P585" s="12" t="str">
        <f>IF(ISBLANK(VLOOKUP($H585*100+P$2,Feuil2!$A$3:$CQ$931,HLOOKUP(Feuil1!$F585,Feuil2!$E$1:$DG$2,2,0),0)),"",VLOOKUP($H585*100+P$2,Feuil2!$A$3:$CQ$931,HLOOKUP(Feuil1!$F585,Feuil2!$E$1:$DG$2,2,0),0))</f>
        <v/>
      </c>
      <c r="Q585" s="12" t="str">
        <f>IF(ISBLANK(VLOOKUP($H585*100+Q$2,Feuil2!$A$3:$CQ$931,HLOOKUP(Feuil1!$F585,Feuil2!$E$1:$DG$2,2,0),0)),"",VLOOKUP($H585*100+Q$2,Feuil2!$A$3:$CQ$931,HLOOKUP(Feuil1!$F585,Feuil2!$E$1:$DG$2,2,0),0))</f>
        <v/>
      </c>
      <c r="R585" s="12" t="str">
        <f>IF(ISBLANK(VLOOKUP($H585*100+R$2,Feuil2!$A$3:$CQ$931,HLOOKUP(Feuil1!$F585,Feuil2!$E$1:$DG$2,2,0),0)),"",VLOOKUP($H585*100+R$2,Feuil2!$A$3:$CQ$931,HLOOKUP(Feuil1!$F585,Feuil2!$E$1:$DG$2,2,0),0))</f>
        <v/>
      </c>
      <c r="S585" s="12" t="str">
        <f>IF(ISBLANK(VLOOKUP($H585*100+S$2,Feuil2!$A$3:$CQ$931,HLOOKUP(Feuil1!$F585,Feuil2!$E$1:$DG$2,2,0),0)),"",VLOOKUP($H585*100+S$2,Feuil2!$A$3:$CQ$931,HLOOKUP(Feuil1!$F585,Feuil2!$E$1:$DG$2,2,0),0))</f>
        <v/>
      </c>
      <c r="T585" s="12" t="str">
        <f>IF(ISBLANK(VLOOKUP($H585*100+T$2,Feuil2!$A$3:$CQ$931,HLOOKUP(Feuil1!$F585,Feuil2!$E$1:$DG$2,2,0),0)),"",VLOOKUP($H585*100+T$2,Feuil2!$A$3:$CQ$931,HLOOKUP(Feuil1!$F585,Feuil2!$E$1:$DG$2,2,0),0))</f>
        <v/>
      </c>
      <c r="U585" s="12"/>
    </row>
    <row r="586" spans="1:44" x14ac:dyDescent="0.35">
      <c r="A586" s="10" t="s">
        <v>41</v>
      </c>
      <c r="B586" s="8" t="s">
        <v>42</v>
      </c>
      <c r="C586" s="39">
        <v>466100</v>
      </c>
      <c r="D586" s="39">
        <v>410800</v>
      </c>
      <c r="E586" s="39">
        <v>34</v>
      </c>
      <c r="F586" s="10">
        <v>7188</v>
      </c>
      <c r="G586" s="5" t="s">
        <v>23</v>
      </c>
      <c r="H586" s="11">
        <v>1947</v>
      </c>
      <c r="I586" s="12" t="str">
        <f>IF(ISBLANK(VLOOKUP($H586*100+I$2,Feuil2!$A$3:$CQ$931,HLOOKUP(Feuil1!$F586,Feuil2!$E$1:$DG$2,2,0),0)),"",VLOOKUP($H586*100+I$2,Feuil2!$A$3:$CQ$931,HLOOKUP(Feuil1!$F586,Feuil2!$E$1:$DG$2,2,0),0))</f>
        <v/>
      </c>
      <c r="J586" s="12" t="str">
        <f>IF(ISBLANK(VLOOKUP($H586*100+J$2,Feuil2!$A$3:$CQ$931,HLOOKUP(Feuil1!$F586,Feuil2!$E$1:$DG$2,2,0),0)),"",VLOOKUP($H586*100+J$2,Feuil2!$A$3:$CQ$931,HLOOKUP(Feuil1!$F586,Feuil2!$E$1:$DG$2,2,0),0))</f>
        <v/>
      </c>
      <c r="K586" s="12" t="str">
        <f>IF(ISBLANK(VLOOKUP($H586*100+K$2,Feuil2!$A$3:$CQ$931,HLOOKUP(Feuil1!$F586,Feuil2!$E$1:$DG$2,2,0),0)),"",VLOOKUP($H586*100+K$2,Feuil2!$A$3:$CQ$931,HLOOKUP(Feuil1!$F586,Feuil2!$E$1:$DG$2,2,0),0))</f>
        <v/>
      </c>
      <c r="L586" s="12" t="str">
        <f>IF(ISBLANK(VLOOKUP($H586*100+L$2,Feuil2!$A$3:$CQ$931,HLOOKUP(Feuil1!$F586,Feuil2!$E$1:$DG$2,2,0),0)),"",VLOOKUP($H586*100+L$2,Feuil2!$A$3:$CQ$931,HLOOKUP(Feuil1!$F586,Feuil2!$E$1:$DG$2,2,0),0))</f>
        <v/>
      </c>
      <c r="M586" s="12" t="str">
        <f>IF(ISBLANK(VLOOKUP($H586*100+M$2,Feuil2!$A$3:$CQ$931,HLOOKUP(Feuil1!$F586,Feuil2!$E$1:$DG$2,2,0),0)),"",VLOOKUP($H586*100+M$2,Feuil2!$A$3:$CQ$931,HLOOKUP(Feuil1!$F586,Feuil2!$E$1:$DG$2,2,0),0))</f>
        <v/>
      </c>
      <c r="N586" s="12" t="str">
        <f>IF(ISBLANK(VLOOKUP($H586*100+N$2,Feuil2!$A$3:$CQ$931,HLOOKUP(Feuil1!$F586,Feuil2!$E$1:$DG$2,2,0),0)),"",VLOOKUP($H586*100+N$2,Feuil2!$A$3:$CQ$931,HLOOKUP(Feuil1!$F586,Feuil2!$E$1:$DG$2,2,0),0))</f>
        <v/>
      </c>
      <c r="O586" s="12" t="str">
        <f>IF(ISBLANK(VLOOKUP($H586*100+O$2,Feuil2!$A$3:$CQ$931,HLOOKUP(Feuil1!$F586,Feuil2!$E$1:$DG$2,2,0),0)),"",VLOOKUP($H586*100+O$2,Feuil2!$A$3:$CQ$931,HLOOKUP(Feuil1!$F586,Feuil2!$E$1:$DG$2,2,0),0))</f>
        <v/>
      </c>
      <c r="P586" s="12" t="str">
        <f>IF(ISBLANK(VLOOKUP($H586*100+P$2,Feuil2!$A$3:$CQ$931,HLOOKUP(Feuil1!$F586,Feuil2!$E$1:$DG$2,2,0),0)),"",VLOOKUP($H586*100+P$2,Feuil2!$A$3:$CQ$931,HLOOKUP(Feuil1!$F586,Feuil2!$E$1:$DG$2,2,0),0))</f>
        <v/>
      </c>
      <c r="Q586" s="12" t="str">
        <f>IF(ISBLANK(VLOOKUP($H586*100+Q$2,Feuil2!$A$3:$CQ$931,HLOOKUP(Feuil1!$F586,Feuil2!$E$1:$DG$2,2,0),0)),"",VLOOKUP($H586*100+Q$2,Feuil2!$A$3:$CQ$931,HLOOKUP(Feuil1!$F586,Feuil2!$E$1:$DG$2,2,0),0))</f>
        <v/>
      </c>
      <c r="R586" s="12" t="str">
        <f>IF(ISBLANK(VLOOKUP($H586*100+R$2,Feuil2!$A$3:$CQ$931,HLOOKUP(Feuil1!$F586,Feuil2!$E$1:$DG$2,2,0),0)),"",VLOOKUP($H586*100+R$2,Feuil2!$A$3:$CQ$931,HLOOKUP(Feuil1!$F586,Feuil2!$E$1:$DG$2,2,0),0))</f>
        <v/>
      </c>
      <c r="S586" s="12" t="str">
        <f>IF(ISBLANK(VLOOKUP($H586*100+S$2,Feuil2!$A$3:$CQ$931,HLOOKUP(Feuil1!$F586,Feuil2!$E$1:$DG$2,2,0),0)),"",VLOOKUP($H586*100+S$2,Feuil2!$A$3:$CQ$931,HLOOKUP(Feuil1!$F586,Feuil2!$E$1:$DG$2,2,0),0))</f>
        <v/>
      </c>
      <c r="T586" s="12" t="str">
        <f>IF(ISBLANK(VLOOKUP($H586*100+T$2,Feuil2!$A$3:$CQ$931,HLOOKUP(Feuil1!$F586,Feuil2!$E$1:$DG$2,2,0),0)),"",VLOOKUP($H586*100+T$2,Feuil2!$A$3:$CQ$931,HLOOKUP(Feuil1!$F586,Feuil2!$E$1:$DG$2,2,0),0))</f>
        <v/>
      </c>
      <c r="U586" s="12"/>
    </row>
    <row r="587" spans="1:44" x14ac:dyDescent="0.35">
      <c r="A587" s="10" t="s">
        <v>41</v>
      </c>
      <c r="B587" s="8" t="s">
        <v>42</v>
      </c>
      <c r="C587" s="39">
        <v>466100</v>
      </c>
      <c r="D587" s="39">
        <v>410800</v>
      </c>
      <c r="E587" s="39">
        <v>34</v>
      </c>
      <c r="F587" s="10">
        <v>7188</v>
      </c>
      <c r="G587" s="5" t="s">
        <v>23</v>
      </c>
      <c r="H587" s="11">
        <v>1948</v>
      </c>
      <c r="I587" s="12" t="str">
        <f>IF(ISBLANK(VLOOKUP($H587*100+I$2,Feuil2!$A$3:$CQ$931,HLOOKUP(Feuil1!$F587,Feuil2!$E$1:$DG$2,2,0),0)),"",VLOOKUP($H587*100+I$2,Feuil2!$A$3:$CQ$931,HLOOKUP(Feuil1!$F587,Feuil2!$E$1:$DG$2,2,0),0))</f>
        <v/>
      </c>
      <c r="J587" s="12" t="str">
        <f>IF(ISBLANK(VLOOKUP($H587*100+J$2,Feuil2!$A$3:$CQ$931,HLOOKUP(Feuil1!$F587,Feuil2!$E$1:$DG$2,2,0),0)),"",VLOOKUP($H587*100+J$2,Feuil2!$A$3:$CQ$931,HLOOKUP(Feuil1!$F587,Feuil2!$E$1:$DG$2,2,0),0))</f>
        <v/>
      </c>
      <c r="K587" s="12" t="str">
        <f>IF(ISBLANK(VLOOKUP($H587*100+K$2,Feuil2!$A$3:$CQ$931,HLOOKUP(Feuil1!$F587,Feuil2!$E$1:$DG$2,2,0),0)),"",VLOOKUP($H587*100+K$2,Feuil2!$A$3:$CQ$931,HLOOKUP(Feuil1!$F587,Feuil2!$E$1:$DG$2,2,0),0))</f>
        <v/>
      </c>
      <c r="L587" s="12" t="str">
        <f>IF(ISBLANK(VLOOKUP($H587*100+L$2,Feuil2!$A$3:$CQ$931,HLOOKUP(Feuil1!$F587,Feuil2!$E$1:$DG$2,2,0),0)),"",VLOOKUP($H587*100+L$2,Feuil2!$A$3:$CQ$931,HLOOKUP(Feuil1!$F587,Feuil2!$E$1:$DG$2,2,0),0))</f>
        <v/>
      </c>
      <c r="M587" s="12" t="str">
        <f>IF(ISBLANK(VLOOKUP($H587*100+M$2,Feuil2!$A$3:$CQ$931,HLOOKUP(Feuil1!$F587,Feuil2!$E$1:$DG$2,2,0),0)),"",VLOOKUP($H587*100+M$2,Feuil2!$A$3:$CQ$931,HLOOKUP(Feuil1!$F587,Feuil2!$E$1:$DG$2,2,0),0))</f>
        <v/>
      </c>
      <c r="N587" s="12" t="str">
        <f>IF(ISBLANK(VLOOKUP($H587*100+N$2,Feuil2!$A$3:$CQ$931,HLOOKUP(Feuil1!$F587,Feuil2!$E$1:$DG$2,2,0),0)),"",VLOOKUP($H587*100+N$2,Feuil2!$A$3:$CQ$931,HLOOKUP(Feuil1!$F587,Feuil2!$E$1:$DG$2,2,0),0))</f>
        <v/>
      </c>
      <c r="O587" s="12" t="str">
        <f>IF(ISBLANK(VLOOKUP($H587*100+O$2,Feuil2!$A$3:$CQ$931,HLOOKUP(Feuil1!$F587,Feuil2!$E$1:$DG$2,2,0),0)),"",VLOOKUP($H587*100+O$2,Feuil2!$A$3:$CQ$931,HLOOKUP(Feuil1!$F587,Feuil2!$E$1:$DG$2,2,0),0))</f>
        <v/>
      </c>
      <c r="P587" s="12" t="str">
        <f>IF(ISBLANK(VLOOKUP($H587*100+P$2,Feuil2!$A$3:$CQ$931,HLOOKUP(Feuil1!$F587,Feuil2!$E$1:$DG$2,2,0),0)),"",VLOOKUP($H587*100+P$2,Feuil2!$A$3:$CQ$931,HLOOKUP(Feuil1!$F587,Feuil2!$E$1:$DG$2,2,0),0))</f>
        <v/>
      </c>
      <c r="Q587" s="12" t="str">
        <f>IF(ISBLANK(VLOOKUP($H587*100+Q$2,Feuil2!$A$3:$CQ$931,HLOOKUP(Feuil1!$F587,Feuil2!$E$1:$DG$2,2,0),0)),"",VLOOKUP($H587*100+Q$2,Feuil2!$A$3:$CQ$931,HLOOKUP(Feuil1!$F587,Feuil2!$E$1:$DG$2,2,0),0))</f>
        <v/>
      </c>
      <c r="R587" s="12" t="str">
        <f>IF(ISBLANK(VLOOKUP($H587*100+R$2,Feuil2!$A$3:$CQ$931,HLOOKUP(Feuil1!$F587,Feuil2!$E$1:$DG$2,2,0),0)),"",VLOOKUP($H587*100+R$2,Feuil2!$A$3:$CQ$931,HLOOKUP(Feuil1!$F587,Feuil2!$E$1:$DG$2,2,0),0))</f>
        <v/>
      </c>
      <c r="S587" s="12" t="str">
        <f>IF(ISBLANK(VLOOKUP($H587*100+S$2,Feuil2!$A$3:$CQ$931,HLOOKUP(Feuil1!$F587,Feuil2!$E$1:$DG$2,2,0),0)),"",VLOOKUP($H587*100+S$2,Feuil2!$A$3:$CQ$931,HLOOKUP(Feuil1!$F587,Feuil2!$E$1:$DG$2,2,0),0))</f>
        <v/>
      </c>
      <c r="T587" s="12" t="str">
        <f>IF(ISBLANK(VLOOKUP($H587*100+T$2,Feuil2!$A$3:$CQ$931,HLOOKUP(Feuil1!$F587,Feuil2!$E$1:$DG$2,2,0),0)),"",VLOOKUP($H587*100+T$2,Feuil2!$A$3:$CQ$931,HLOOKUP(Feuil1!$F587,Feuil2!$E$1:$DG$2,2,0),0))</f>
        <v/>
      </c>
      <c r="U587" s="12"/>
    </row>
    <row r="588" spans="1:44" x14ac:dyDescent="0.35">
      <c r="A588" s="10" t="s">
        <v>41</v>
      </c>
      <c r="B588" s="8" t="s">
        <v>42</v>
      </c>
      <c r="C588" s="39">
        <v>466100</v>
      </c>
      <c r="D588" s="39">
        <v>410800</v>
      </c>
      <c r="E588" s="39">
        <v>34</v>
      </c>
      <c r="F588" s="10">
        <v>7188</v>
      </c>
      <c r="G588" s="5" t="s">
        <v>23</v>
      </c>
      <c r="H588" s="11">
        <v>1949</v>
      </c>
      <c r="I588" s="12" t="str">
        <f>IF(ISBLANK(VLOOKUP($H588*100+I$2,Feuil2!$A$3:$CQ$931,HLOOKUP(Feuil1!$F588,Feuil2!$E$1:$DG$2,2,0),0)),"",VLOOKUP($H588*100+I$2,Feuil2!$A$3:$CQ$931,HLOOKUP(Feuil1!$F588,Feuil2!$E$1:$DG$2,2,0),0))</f>
        <v/>
      </c>
      <c r="J588" s="12" t="str">
        <f>IF(ISBLANK(VLOOKUP($H588*100+J$2,Feuil2!$A$3:$CQ$931,HLOOKUP(Feuil1!$F588,Feuil2!$E$1:$DG$2,2,0),0)),"",VLOOKUP($H588*100+J$2,Feuil2!$A$3:$CQ$931,HLOOKUP(Feuil1!$F588,Feuil2!$E$1:$DG$2,2,0),0))</f>
        <v/>
      </c>
      <c r="K588" s="12" t="str">
        <f>IF(ISBLANK(VLOOKUP($H588*100+K$2,Feuil2!$A$3:$CQ$931,HLOOKUP(Feuil1!$F588,Feuil2!$E$1:$DG$2,2,0),0)),"",VLOOKUP($H588*100+K$2,Feuil2!$A$3:$CQ$931,HLOOKUP(Feuil1!$F588,Feuil2!$E$1:$DG$2,2,0),0))</f>
        <v/>
      </c>
      <c r="L588" s="12" t="str">
        <f>IF(ISBLANK(VLOOKUP($H588*100+L$2,Feuil2!$A$3:$CQ$931,HLOOKUP(Feuil1!$F588,Feuil2!$E$1:$DG$2,2,0),0)),"",VLOOKUP($H588*100+L$2,Feuil2!$A$3:$CQ$931,HLOOKUP(Feuil1!$F588,Feuil2!$E$1:$DG$2,2,0),0))</f>
        <v/>
      </c>
      <c r="M588" s="12" t="str">
        <f>IF(ISBLANK(VLOOKUP($H588*100+M$2,Feuil2!$A$3:$CQ$931,HLOOKUP(Feuil1!$F588,Feuil2!$E$1:$DG$2,2,0),0)),"",VLOOKUP($H588*100+M$2,Feuil2!$A$3:$CQ$931,HLOOKUP(Feuil1!$F588,Feuil2!$E$1:$DG$2,2,0),0))</f>
        <v/>
      </c>
      <c r="N588" s="12" t="str">
        <f>IF(ISBLANK(VLOOKUP($H588*100+N$2,Feuil2!$A$3:$CQ$931,HLOOKUP(Feuil1!$F588,Feuil2!$E$1:$DG$2,2,0),0)),"",VLOOKUP($H588*100+N$2,Feuil2!$A$3:$CQ$931,HLOOKUP(Feuil1!$F588,Feuil2!$E$1:$DG$2,2,0),0))</f>
        <v/>
      </c>
      <c r="O588" s="12" t="str">
        <f>IF(ISBLANK(VLOOKUP($H588*100+O$2,Feuil2!$A$3:$CQ$931,HLOOKUP(Feuil1!$F588,Feuil2!$E$1:$DG$2,2,0),0)),"",VLOOKUP($H588*100+O$2,Feuil2!$A$3:$CQ$931,HLOOKUP(Feuil1!$F588,Feuil2!$E$1:$DG$2,2,0),0))</f>
        <v/>
      </c>
      <c r="P588" s="12" t="str">
        <f>IF(ISBLANK(VLOOKUP($H588*100+P$2,Feuil2!$A$3:$CQ$931,HLOOKUP(Feuil1!$F588,Feuil2!$E$1:$DG$2,2,0),0)),"",VLOOKUP($H588*100+P$2,Feuil2!$A$3:$CQ$931,HLOOKUP(Feuil1!$F588,Feuil2!$E$1:$DG$2,2,0),0))</f>
        <v/>
      </c>
      <c r="Q588" s="12" t="str">
        <f>IF(ISBLANK(VLOOKUP($H588*100+Q$2,Feuil2!$A$3:$CQ$931,HLOOKUP(Feuil1!$F588,Feuil2!$E$1:$DG$2,2,0),0)),"",VLOOKUP($H588*100+Q$2,Feuil2!$A$3:$CQ$931,HLOOKUP(Feuil1!$F588,Feuil2!$E$1:$DG$2,2,0),0))</f>
        <v/>
      </c>
      <c r="R588" s="12" t="str">
        <f>IF(ISBLANK(VLOOKUP($H588*100+R$2,Feuil2!$A$3:$CQ$931,HLOOKUP(Feuil1!$F588,Feuil2!$E$1:$DG$2,2,0),0)),"",VLOOKUP($H588*100+R$2,Feuil2!$A$3:$CQ$931,HLOOKUP(Feuil1!$F588,Feuil2!$E$1:$DG$2,2,0),0))</f>
        <v/>
      </c>
      <c r="S588" s="12" t="str">
        <f>IF(ISBLANK(VLOOKUP($H588*100+S$2,Feuil2!$A$3:$CQ$931,HLOOKUP(Feuil1!$F588,Feuil2!$E$1:$DG$2,2,0),0)),"",VLOOKUP($H588*100+S$2,Feuil2!$A$3:$CQ$931,HLOOKUP(Feuil1!$F588,Feuil2!$E$1:$DG$2,2,0),0))</f>
        <v/>
      </c>
      <c r="T588" s="12" t="str">
        <f>IF(ISBLANK(VLOOKUP($H588*100+T$2,Feuil2!$A$3:$CQ$931,HLOOKUP(Feuil1!$F588,Feuil2!$E$1:$DG$2,2,0),0)),"",VLOOKUP($H588*100+T$2,Feuil2!$A$3:$CQ$931,HLOOKUP(Feuil1!$F588,Feuil2!$E$1:$DG$2,2,0),0))</f>
        <v/>
      </c>
      <c r="U588" s="12"/>
    </row>
    <row r="589" spans="1:44" x14ac:dyDescent="0.35">
      <c r="A589" s="10" t="s">
        <v>41</v>
      </c>
      <c r="B589" s="8" t="s">
        <v>42</v>
      </c>
      <c r="C589" s="39">
        <v>466100</v>
      </c>
      <c r="D589" s="39">
        <v>410800</v>
      </c>
      <c r="E589" s="39">
        <v>34</v>
      </c>
      <c r="F589" s="10">
        <v>7188</v>
      </c>
      <c r="G589" s="5" t="s">
        <v>23</v>
      </c>
      <c r="H589" s="11">
        <v>1950</v>
      </c>
      <c r="I589" s="12" t="str">
        <f>IF(ISBLANK(VLOOKUP($H589*100+I$2,Feuil2!$A$3:$CQ$931,HLOOKUP(Feuil1!$F589,Feuil2!$E$1:$DG$2,2,0),0)),"",VLOOKUP($H589*100+I$2,Feuil2!$A$3:$CQ$931,HLOOKUP(Feuil1!$F589,Feuil2!$E$1:$DG$2,2,0),0))</f>
        <v/>
      </c>
      <c r="J589" s="12" t="str">
        <f>IF(ISBLANK(VLOOKUP($H589*100+J$2,Feuil2!$A$3:$CQ$931,HLOOKUP(Feuil1!$F589,Feuil2!$E$1:$DG$2,2,0),0)),"",VLOOKUP($H589*100+J$2,Feuil2!$A$3:$CQ$931,HLOOKUP(Feuil1!$F589,Feuil2!$E$1:$DG$2,2,0),0))</f>
        <v/>
      </c>
      <c r="K589" s="12" t="str">
        <f>IF(ISBLANK(VLOOKUP($H589*100+K$2,Feuil2!$A$3:$CQ$931,HLOOKUP(Feuil1!$F589,Feuil2!$E$1:$DG$2,2,0),0)),"",VLOOKUP($H589*100+K$2,Feuil2!$A$3:$CQ$931,HLOOKUP(Feuil1!$F589,Feuil2!$E$1:$DG$2,2,0),0))</f>
        <v/>
      </c>
      <c r="L589" s="12" t="str">
        <f>IF(ISBLANK(VLOOKUP($H589*100+L$2,Feuil2!$A$3:$CQ$931,HLOOKUP(Feuil1!$F589,Feuil2!$E$1:$DG$2,2,0),0)),"",VLOOKUP($H589*100+L$2,Feuil2!$A$3:$CQ$931,HLOOKUP(Feuil1!$F589,Feuil2!$E$1:$DG$2,2,0),0))</f>
        <v/>
      </c>
      <c r="M589" s="12" t="str">
        <f>IF(ISBLANK(VLOOKUP($H589*100+M$2,Feuil2!$A$3:$CQ$931,HLOOKUP(Feuil1!$F589,Feuil2!$E$1:$DG$2,2,0),0)),"",VLOOKUP($H589*100+M$2,Feuil2!$A$3:$CQ$931,HLOOKUP(Feuil1!$F589,Feuil2!$E$1:$DG$2,2,0),0))</f>
        <v/>
      </c>
      <c r="N589" s="12" t="str">
        <f>IF(ISBLANK(VLOOKUP($H589*100+N$2,Feuil2!$A$3:$CQ$931,HLOOKUP(Feuil1!$F589,Feuil2!$E$1:$DG$2,2,0),0)),"",VLOOKUP($H589*100+N$2,Feuil2!$A$3:$CQ$931,HLOOKUP(Feuil1!$F589,Feuil2!$E$1:$DG$2,2,0),0))</f>
        <v/>
      </c>
      <c r="O589" s="12" t="str">
        <f>IF(ISBLANK(VLOOKUP($H589*100+O$2,Feuil2!$A$3:$CQ$931,HLOOKUP(Feuil1!$F589,Feuil2!$E$1:$DG$2,2,0),0)),"",VLOOKUP($H589*100+O$2,Feuil2!$A$3:$CQ$931,HLOOKUP(Feuil1!$F589,Feuil2!$E$1:$DG$2,2,0),0))</f>
        <v/>
      </c>
      <c r="P589" s="12" t="str">
        <f>IF(ISBLANK(VLOOKUP($H589*100+P$2,Feuil2!$A$3:$CQ$931,HLOOKUP(Feuil1!$F589,Feuil2!$E$1:$DG$2,2,0),0)),"",VLOOKUP($H589*100+P$2,Feuil2!$A$3:$CQ$931,HLOOKUP(Feuil1!$F589,Feuil2!$E$1:$DG$2,2,0),0))</f>
        <v/>
      </c>
      <c r="Q589" s="12" t="str">
        <f>IF(ISBLANK(VLOOKUP($H589*100+Q$2,Feuil2!$A$3:$CQ$931,HLOOKUP(Feuil1!$F589,Feuil2!$E$1:$DG$2,2,0),0)),"",VLOOKUP($H589*100+Q$2,Feuil2!$A$3:$CQ$931,HLOOKUP(Feuil1!$F589,Feuil2!$E$1:$DG$2,2,0),0))</f>
        <v/>
      </c>
      <c r="R589" s="12" t="str">
        <f>IF(ISBLANK(VLOOKUP($H589*100+R$2,Feuil2!$A$3:$CQ$931,HLOOKUP(Feuil1!$F589,Feuil2!$E$1:$DG$2,2,0),0)),"",VLOOKUP($H589*100+R$2,Feuil2!$A$3:$CQ$931,HLOOKUP(Feuil1!$F589,Feuil2!$E$1:$DG$2,2,0),0))</f>
        <v/>
      </c>
      <c r="S589" s="12" t="str">
        <f>IF(ISBLANK(VLOOKUP($H589*100+S$2,Feuil2!$A$3:$CQ$931,HLOOKUP(Feuil1!$F589,Feuil2!$E$1:$DG$2,2,0),0)),"",VLOOKUP($H589*100+S$2,Feuil2!$A$3:$CQ$931,HLOOKUP(Feuil1!$F589,Feuil2!$E$1:$DG$2,2,0),0))</f>
        <v/>
      </c>
      <c r="T589" s="12" t="str">
        <f>IF(ISBLANK(VLOOKUP($H589*100+T$2,Feuil2!$A$3:$CQ$931,HLOOKUP(Feuil1!$F589,Feuil2!$E$1:$DG$2,2,0),0)),"",VLOOKUP($H589*100+T$2,Feuil2!$A$3:$CQ$931,HLOOKUP(Feuil1!$F589,Feuil2!$E$1:$DG$2,2,0),0))</f>
        <v/>
      </c>
      <c r="U589" s="12"/>
    </row>
    <row r="590" spans="1:44" x14ac:dyDescent="0.35">
      <c r="A590" s="10" t="s">
        <v>41</v>
      </c>
      <c r="B590" s="8" t="s">
        <v>42</v>
      </c>
      <c r="C590" s="39">
        <v>466100</v>
      </c>
      <c r="D590" s="39">
        <v>410800</v>
      </c>
      <c r="E590" s="39">
        <v>34</v>
      </c>
      <c r="F590" s="10">
        <v>7188</v>
      </c>
      <c r="G590" s="5" t="s">
        <v>23</v>
      </c>
      <c r="H590" s="11">
        <v>1951</v>
      </c>
      <c r="I590" s="12" t="str">
        <f>IF(ISBLANK(VLOOKUP($H590*100+I$2,Feuil2!$A$3:$CQ$931,HLOOKUP(Feuil1!$F590,Feuil2!$E$1:$DG$2,2,0),0)),"",VLOOKUP($H590*100+I$2,Feuil2!$A$3:$CQ$931,HLOOKUP(Feuil1!$F590,Feuil2!$E$1:$DG$2,2,0),0))</f>
        <v/>
      </c>
      <c r="J590" s="12" t="str">
        <f>IF(ISBLANK(VLOOKUP($H590*100+J$2,Feuil2!$A$3:$CQ$931,HLOOKUP(Feuil1!$F590,Feuil2!$E$1:$DG$2,2,0),0)),"",VLOOKUP($H590*100+J$2,Feuil2!$A$3:$CQ$931,HLOOKUP(Feuil1!$F590,Feuil2!$E$1:$DG$2,2,0),0))</f>
        <v/>
      </c>
      <c r="K590" s="12" t="str">
        <f>IF(ISBLANK(VLOOKUP($H590*100+K$2,Feuil2!$A$3:$CQ$931,HLOOKUP(Feuil1!$F590,Feuil2!$E$1:$DG$2,2,0),0)),"",VLOOKUP($H590*100+K$2,Feuil2!$A$3:$CQ$931,HLOOKUP(Feuil1!$F590,Feuil2!$E$1:$DG$2,2,0),0))</f>
        <v/>
      </c>
      <c r="L590" s="12" t="str">
        <f>IF(ISBLANK(VLOOKUP($H590*100+L$2,Feuil2!$A$3:$CQ$931,HLOOKUP(Feuil1!$F590,Feuil2!$E$1:$DG$2,2,0),0)),"",VLOOKUP($H590*100+L$2,Feuil2!$A$3:$CQ$931,HLOOKUP(Feuil1!$F590,Feuil2!$E$1:$DG$2,2,0),0))</f>
        <v/>
      </c>
      <c r="M590" s="12" t="str">
        <f>IF(ISBLANK(VLOOKUP($H590*100+M$2,Feuil2!$A$3:$CQ$931,HLOOKUP(Feuil1!$F590,Feuil2!$E$1:$DG$2,2,0),0)),"",VLOOKUP($H590*100+M$2,Feuil2!$A$3:$CQ$931,HLOOKUP(Feuil1!$F590,Feuil2!$E$1:$DG$2,2,0),0))</f>
        <v/>
      </c>
      <c r="N590" s="12" t="str">
        <f>IF(ISBLANK(VLOOKUP($H590*100+N$2,Feuil2!$A$3:$CQ$931,HLOOKUP(Feuil1!$F590,Feuil2!$E$1:$DG$2,2,0),0)),"",VLOOKUP($H590*100+N$2,Feuil2!$A$3:$CQ$931,HLOOKUP(Feuil1!$F590,Feuil2!$E$1:$DG$2,2,0),0))</f>
        <v/>
      </c>
      <c r="O590" s="12" t="str">
        <f>IF(ISBLANK(VLOOKUP($H590*100+O$2,Feuil2!$A$3:$CQ$931,HLOOKUP(Feuil1!$F590,Feuil2!$E$1:$DG$2,2,0),0)),"",VLOOKUP($H590*100+O$2,Feuil2!$A$3:$CQ$931,HLOOKUP(Feuil1!$F590,Feuil2!$E$1:$DG$2,2,0),0))</f>
        <v/>
      </c>
      <c r="P590" s="12" t="str">
        <f>IF(ISBLANK(VLOOKUP($H590*100+P$2,Feuil2!$A$3:$CQ$931,HLOOKUP(Feuil1!$F590,Feuil2!$E$1:$DG$2,2,0),0)),"",VLOOKUP($H590*100+P$2,Feuil2!$A$3:$CQ$931,HLOOKUP(Feuil1!$F590,Feuil2!$E$1:$DG$2,2,0),0))</f>
        <v/>
      </c>
      <c r="Q590" s="12" t="str">
        <f>IF(ISBLANK(VLOOKUP($H590*100+Q$2,Feuil2!$A$3:$CQ$931,HLOOKUP(Feuil1!$F590,Feuil2!$E$1:$DG$2,2,0),0)),"",VLOOKUP($H590*100+Q$2,Feuil2!$A$3:$CQ$931,HLOOKUP(Feuil1!$F590,Feuil2!$E$1:$DG$2,2,0),0))</f>
        <v/>
      </c>
      <c r="R590" s="12" t="str">
        <f>IF(ISBLANK(VLOOKUP($H590*100+R$2,Feuil2!$A$3:$CQ$931,HLOOKUP(Feuil1!$F590,Feuil2!$E$1:$DG$2,2,0),0)),"",VLOOKUP($H590*100+R$2,Feuil2!$A$3:$CQ$931,HLOOKUP(Feuil1!$F590,Feuil2!$E$1:$DG$2,2,0),0))</f>
        <v/>
      </c>
      <c r="S590" s="12" t="str">
        <f>IF(ISBLANK(VLOOKUP($H590*100+S$2,Feuil2!$A$3:$CQ$931,HLOOKUP(Feuil1!$F590,Feuil2!$E$1:$DG$2,2,0),0)),"",VLOOKUP($H590*100+S$2,Feuil2!$A$3:$CQ$931,HLOOKUP(Feuil1!$F590,Feuil2!$E$1:$DG$2,2,0),0))</f>
        <v/>
      </c>
      <c r="T590" s="12" t="str">
        <f>IF(ISBLANK(VLOOKUP($H590*100+T$2,Feuil2!$A$3:$CQ$931,HLOOKUP(Feuil1!$F590,Feuil2!$E$1:$DG$2,2,0),0)),"",VLOOKUP($H590*100+T$2,Feuil2!$A$3:$CQ$931,HLOOKUP(Feuil1!$F590,Feuil2!$E$1:$DG$2,2,0),0))</f>
        <v/>
      </c>
      <c r="U590" s="12"/>
    </row>
    <row r="591" spans="1:44" x14ac:dyDescent="0.35">
      <c r="A591" s="10" t="s">
        <v>41</v>
      </c>
      <c r="B591" s="8" t="s">
        <v>42</v>
      </c>
      <c r="C591" s="39">
        <v>466100</v>
      </c>
      <c r="D591" s="39">
        <v>410800</v>
      </c>
      <c r="E591" s="39">
        <v>34</v>
      </c>
      <c r="F591" s="10">
        <v>7188</v>
      </c>
      <c r="G591" s="5" t="s">
        <v>23</v>
      </c>
      <c r="H591" s="11">
        <v>1952</v>
      </c>
      <c r="I591" s="12" t="str">
        <f>IF(ISBLANK(VLOOKUP($H591*100+I$2,Feuil2!$A$3:$CQ$931,HLOOKUP(Feuil1!$F591,Feuil2!$E$1:$DG$2,2,0),0)),"",VLOOKUP($H591*100+I$2,Feuil2!$A$3:$CQ$931,HLOOKUP(Feuil1!$F591,Feuil2!$E$1:$DG$2,2,0),0))</f>
        <v/>
      </c>
      <c r="J591" s="12" t="str">
        <f>IF(ISBLANK(VLOOKUP($H591*100+J$2,Feuil2!$A$3:$CQ$931,HLOOKUP(Feuil1!$F591,Feuil2!$E$1:$DG$2,2,0),0)),"",VLOOKUP($H591*100+J$2,Feuil2!$A$3:$CQ$931,HLOOKUP(Feuil1!$F591,Feuil2!$E$1:$DG$2,2,0),0))</f>
        <v/>
      </c>
      <c r="K591" s="12" t="str">
        <f>IF(ISBLANK(VLOOKUP($H591*100+K$2,Feuil2!$A$3:$CQ$931,HLOOKUP(Feuil1!$F591,Feuil2!$E$1:$DG$2,2,0),0)),"",VLOOKUP($H591*100+K$2,Feuil2!$A$3:$CQ$931,HLOOKUP(Feuil1!$F591,Feuil2!$E$1:$DG$2,2,0),0))</f>
        <v/>
      </c>
      <c r="L591" s="12" t="str">
        <f>IF(ISBLANK(VLOOKUP($H591*100+L$2,Feuil2!$A$3:$CQ$931,HLOOKUP(Feuil1!$F591,Feuil2!$E$1:$DG$2,2,0),0)),"",VLOOKUP($H591*100+L$2,Feuil2!$A$3:$CQ$931,HLOOKUP(Feuil1!$F591,Feuil2!$E$1:$DG$2,2,0),0))</f>
        <v/>
      </c>
      <c r="M591" s="12" t="str">
        <f>IF(ISBLANK(VLOOKUP($H591*100+M$2,Feuil2!$A$3:$CQ$931,HLOOKUP(Feuil1!$F591,Feuil2!$E$1:$DG$2,2,0),0)),"",VLOOKUP($H591*100+M$2,Feuil2!$A$3:$CQ$931,HLOOKUP(Feuil1!$F591,Feuil2!$E$1:$DG$2,2,0),0))</f>
        <v/>
      </c>
      <c r="N591" s="12" t="str">
        <f>IF(ISBLANK(VLOOKUP($H591*100+N$2,Feuil2!$A$3:$CQ$931,HLOOKUP(Feuil1!$F591,Feuil2!$E$1:$DG$2,2,0),0)),"",VLOOKUP($H591*100+N$2,Feuil2!$A$3:$CQ$931,HLOOKUP(Feuil1!$F591,Feuil2!$E$1:$DG$2,2,0),0))</f>
        <v/>
      </c>
      <c r="O591" s="12" t="str">
        <f>IF(ISBLANK(VLOOKUP($H591*100+O$2,Feuil2!$A$3:$CQ$931,HLOOKUP(Feuil1!$F591,Feuil2!$E$1:$DG$2,2,0),0)),"",VLOOKUP($H591*100+O$2,Feuil2!$A$3:$CQ$931,HLOOKUP(Feuil1!$F591,Feuil2!$E$1:$DG$2,2,0),0))</f>
        <v/>
      </c>
      <c r="P591" s="12" t="str">
        <f>IF(ISBLANK(VLOOKUP($H591*100+P$2,Feuil2!$A$3:$CQ$931,HLOOKUP(Feuil1!$F591,Feuil2!$E$1:$DG$2,2,0),0)),"",VLOOKUP($H591*100+P$2,Feuil2!$A$3:$CQ$931,HLOOKUP(Feuil1!$F591,Feuil2!$E$1:$DG$2,2,0),0))</f>
        <v/>
      </c>
      <c r="Q591" s="12" t="str">
        <f>IF(ISBLANK(VLOOKUP($H591*100+Q$2,Feuil2!$A$3:$CQ$931,HLOOKUP(Feuil1!$F591,Feuil2!$E$1:$DG$2,2,0),0)),"",VLOOKUP($H591*100+Q$2,Feuil2!$A$3:$CQ$931,HLOOKUP(Feuil1!$F591,Feuil2!$E$1:$DG$2,2,0),0))</f>
        <v/>
      </c>
      <c r="R591" s="12" t="str">
        <f>IF(ISBLANK(VLOOKUP($H591*100+R$2,Feuil2!$A$3:$CQ$931,HLOOKUP(Feuil1!$F591,Feuil2!$E$1:$DG$2,2,0),0)),"",VLOOKUP($H591*100+R$2,Feuil2!$A$3:$CQ$931,HLOOKUP(Feuil1!$F591,Feuil2!$E$1:$DG$2,2,0),0))</f>
        <v/>
      </c>
      <c r="S591" s="12" t="str">
        <f>IF(ISBLANK(VLOOKUP($H591*100+S$2,Feuil2!$A$3:$CQ$931,HLOOKUP(Feuil1!$F591,Feuil2!$E$1:$DG$2,2,0),0)),"",VLOOKUP($H591*100+S$2,Feuil2!$A$3:$CQ$931,HLOOKUP(Feuil1!$F591,Feuil2!$E$1:$DG$2,2,0),0))</f>
        <v/>
      </c>
      <c r="T591" s="12" t="str">
        <f>IF(ISBLANK(VLOOKUP($H591*100+T$2,Feuil2!$A$3:$CQ$931,HLOOKUP(Feuil1!$F591,Feuil2!$E$1:$DG$2,2,0),0)),"",VLOOKUP($H591*100+T$2,Feuil2!$A$3:$CQ$931,HLOOKUP(Feuil1!$F591,Feuil2!$E$1:$DG$2,2,0),0))</f>
        <v/>
      </c>
      <c r="U591" s="12"/>
    </row>
    <row r="592" spans="1:44" x14ac:dyDescent="0.35">
      <c r="A592" s="10" t="s">
        <v>41</v>
      </c>
      <c r="B592" s="8" t="s">
        <v>42</v>
      </c>
      <c r="C592" s="39">
        <v>466100</v>
      </c>
      <c r="D592" s="39">
        <v>410800</v>
      </c>
      <c r="E592" s="39">
        <v>34</v>
      </c>
      <c r="F592" s="10">
        <v>7188</v>
      </c>
      <c r="G592" s="5" t="s">
        <v>23</v>
      </c>
      <c r="H592" s="11">
        <v>1953</v>
      </c>
      <c r="I592" s="12" t="str">
        <f>IF(ISBLANK(VLOOKUP($H592*100+I$2,Feuil2!$A$3:$CQ$931,HLOOKUP(Feuil1!$F592,Feuil2!$E$1:$DG$2,2,0),0)),"",VLOOKUP($H592*100+I$2,Feuil2!$A$3:$CQ$931,HLOOKUP(Feuil1!$F592,Feuil2!$E$1:$DG$2,2,0),0))</f>
        <v/>
      </c>
      <c r="J592" s="12" t="str">
        <f>IF(ISBLANK(VLOOKUP($H592*100+J$2,Feuil2!$A$3:$CQ$931,HLOOKUP(Feuil1!$F592,Feuil2!$E$1:$DG$2,2,0),0)),"",VLOOKUP($H592*100+J$2,Feuil2!$A$3:$CQ$931,HLOOKUP(Feuil1!$F592,Feuil2!$E$1:$DG$2,2,0),0))</f>
        <v/>
      </c>
      <c r="K592" s="12" t="str">
        <f>IF(ISBLANK(VLOOKUP($H592*100+K$2,Feuil2!$A$3:$CQ$931,HLOOKUP(Feuil1!$F592,Feuil2!$E$1:$DG$2,2,0),0)),"",VLOOKUP($H592*100+K$2,Feuil2!$A$3:$CQ$931,HLOOKUP(Feuil1!$F592,Feuil2!$E$1:$DG$2,2,0),0))</f>
        <v/>
      </c>
      <c r="L592" s="12" t="str">
        <f>IF(ISBLANK(VLOOKUP($H592*100+L$2,Feuil2!$A$3:$CQ$931,HLOOKUP(Feuil1!$F592,Feuil2!$E$1:$DG$2,2,0),0)),"",VLOOKUP($H592*100+L$2,Feuil2!$A$3:$CQ$931,HLOOKUP(Feuil1!$F592,Feuil2!$E$1:$DG$2,2,0),0))</f>
        <v/>
      </c>
      <c r="M592" s="12" t="str">
        <f>IF(ISBLANK(VLOOKUP($H592*100+M$2,Feuil2!$A$3:$CQ$931,HLOOKUP(Feuil1!$F592,Feuil2!$E$1:$DG$2,2,0),0)),"",VLOOKUP($H592*100+M$2,Feuil2!$A$3:$CQ$931,HLOOKUP(Feuil1!$F592,Feuil2!$E$1:$DG$2,2,0),0))</f>
        <v/>
      </c>
      <c r="N592" s="12" t="str">
        <f>IF(ISBLANK(VLOOKUP($H592*100+N$2,Feuil2!$A$3:$CQ$931,HLOOKUP(Feuil1!$F592,Feuil2!$E$1:$DG$2,2,0),0)),"",VLOOKUP($H592*100+N$2,Feuil2!$A$3:$CQ$931,HLOOKUP(Feuil1!$F592,Feuil2!$E$1:$DG$2,2,0),0))</f>
        <v/>
      </c>
      <c r="O592" s="12" t="str">
        <f>IF(ISBLANK(VLOOKUP($H592*100+O$2,Feuil2!$A$3:$CQ$931,HLOOKUP(Feuil1!$F592,Feuil2!$E$1:$DG$2,2,0),0)),"",VLOOKUP($H592*100+O$2,Feuil2!$A$3:$CQ$931,HLOOKUP(Feuil1!$F592,Feuil2!$E$1:$DG$2,2,0),0))</f>
        <v/>
      </c>
      <c r="P592" s="12" t="str">
        <f>IF(ISBLANK(VLOOKUP($H592*100+P$2,Feuil2!$A$3:$CQ$931,HLOOKUP(Feuil1!$F592,Feuil2!$E$1:$DG$2,2,0),0)),"",VLOOKUP($H592*100+P$2,Feuil2!$A$3:$CQ$931,HLOOKUP(Feuil1!$F592,Feuil2!$E$1:$DG$2,2,0),0))</f>
        <v/>
      </c>
      <c r="Q592" s="12" t="str">
        <f>IF(ISBLANK(VLOOKUP($H592*100+Q$2,Feuil2!$A$3:$CQ$931,HLOOKUP(Feuil1!$F592,Feuil2!$E$1:$DG$2,2,0),0)),"",VLOOKUP($H592*100+Q$2,Feuil2!$A$3:$CQ$931,HLOOKUP(Feuil1!$F592,Feuil2!$E$1:$DG$2,2,0),0))</f>
        <v/>
      </c>
      <c r="R592" s="12" t="str">
        <f>IF(ISBLANK(VLOOKUP($H592*100+R$2,Feuil2!$A$3:$CQ$931,HLOOKUP(Feuil1!$F592,Feuil2!$E$1:$DG$2,2,0),0)),"",VLOOKUP($H592*100+R$2,Feuil2!$A$3:$CQ$931,HLOOKUP(Feuil1!$F592,Feuil2!$E$1:$DG$2,2,0),0))</f>
        <v/>
      </c>
      <c r="S592" s="12" t="str">
        <f>IF(ISBLANK(VLOOKUP($H592*100+S$2,Feuil2!$A$3:$CQ$931,HLOOKUP(Feuil1!$F592,Feuil2!$E$1:$DG$2,2,0),0)),"",VLOOKUP($H592*100+S$2,Feuil2!$A$3:$CQ$931,HLOOKUP(Feuil1!$F592,Feuil2!$E$1:$DG$2,2,0),0))</f>
        <v/>
      </c>
      <c r="T592" s="12" t="str">
        <f>IF(ISBLANK(VLOOKUP($H592*100+T$2,Feuil2!$A$3:$CQ$931,HLOOKUP(Feuil1!$F592,Feuil2!$E$1:$DG$2,2,0),0)),"",VLOOKUP($H592*100+T$2,Feuil2!$A$3:$CQ$931,HLOOKUP(Feuil1!$F592,Feuil2!$E$1:$DG$2,2,0),0))</f>
        <v/>
      </c>
      <c r="U592" s="12"/>
    </row>
    <row r="593" spans="1:21" x14ac:dyDescent="0.35">
      <c r="A593" s="10" t="s">
        <v>41</v>
      </c>
      <c r="B593" s="8" t="s">
        <v>42</v>
      </c>
      <c r="C593" s="39">
        <v>466100</v>
      </c>
      <c r="D593" s="39">
        <v>410800</v>
      </c>
      <c r="E593" s="39">
        <v>34</v>
      </c>
      <c r="F593" s="10">
        <v>7188</v>
      </c>
      <c r="G593" s="5" t="s">
        <v>23</v>
      </c>
      <c r="H593" s="11">
        <v>1954</v>
      </c>
      <c r="I593" s="12" t="str">
        <f>IF(ISBLANK(VLOOKUP($H593*100+I$2,Feuil2!$A$3:$CQ$931,HLOOKUP(Feuil1!$F593,Feuil2!$E$1:$DG$2,2,0),0)),"",VLOOKUP($H593*100+I$2,Feuil2!$A$3:$CQ$931,HLOOKUP(Feuil1!$F593,Feuil2!$E$1:$DG$2,2,0),0))</f>
        <v/>
      </c>
      <c r="J593" s="12" t="str">
        <f>IF(ISBLANK(VLOOKUP($H593*100+J$2,Feuil2!$A$3:$CQ$931,HLOOKUP(Feuil1!$F593,Feuil2!$E$1:$DG$2,2,0),0)),"",VLOOKUP($H593*100+J$2,Feuil2!$A$3:$CQ$931,HLOOKUP(Feuil1!$F593,Feuil2!$E$1:$DG$2,2,0),0))</f>
        <v/>
      </c>
      <c r="K593" s="12" t="str">
        <f>IF(ISBLANK(VLOOKUP($H593*100+K$2,Feuil2!$A$3:$CQ$931,HLOOKUP(Feuil1!$F593,Feuil2!$E$1:$DG$2,2,0),0)),"",VLOOKUP($H593*100+K$2,Feuil2!$A$3:$CQ$931,HLOOKUP(Feuil1!$F593,Feuil2!$E$1:$DG$2,2,0),0))</f>
        <v/>
      </c>
      <c r="L593" s="12" t="str">
        <f>IF(ISBLANK(VLOOKUP($H593*100+L$2,Feuil2!$A$3:$CQ$931,HLOOKUP(Feuil1!$F593,Feuil2!$E$1:$DG$2,2,0),0)),"",VLOOKUP($H593*100+L$2,Feuil2!$A$3:$CQ$931,HLOOKUP(Feuil1!$F593,Feuil2!$E$1:$DG$2,2,0),0))</f>
        <v/>
      </c>
      <c r="M593" s="12" t="str">
        <f>IF(ISBLANK(VLOOKUP($H593*100+M$2,Feuil2!$A$3:$CQ$931,HLOOKUP(Feuil1!$F593,Feuil2!$E$1:$DG$2,2,0),0)),"",VLOOKUP($H593*100+M$2,Feuil2!$A$3:$CQ$931,HLOOKUP(Feuil1!$F593,Feuil2!$E$1:$DG$2,2,0),0))</f>
        <v/>
      </c>
      <c r="N593" s="12" t="str">
        <f>IF(ISBLANK(VLOOKUP($H593*100+N$2,Feuil2!$A$3:$CQ$931,HLOOKUP(Feuil1!$F593,Feuil2!$E$1:$DG$2,2,0),0)),"",VLOOKUP($H593*100+N$2,Feuil2!$A$3:$CQ$931,HLOOKUP(Feuil1!$F593,Feuil2!$E$1:$DG$2,2,0),0))</f>
        <v/>
      </c>
      <c r="O593" s="12" t="str">
        <f>IF(ISBLANK(VLOOKUP($H593*100+O$2,Feuil2!$A$3:$CQ$931,HLOOKUP(Feuil1!$F593,Feuil2!$E$1:$DG$2,2,0),0)),"",VLOOKUP($H593*100+O$2,Feuil2!$A$3:$CQ$931,HLOOKUP(Feuil1!$F593,Feuil2!$E$1:$DG$2,2,0),0))</f>
        <v/>
      </c>
      <c r="P593" s="12" t="str">
        <f>IF(ISBLANK(VLOOKUP($H593*100+P$2,Feuil2!$A$3:$CQ$931,HLOOKUP(Feuil1!$F593,Feuil2!$E$1:$DG$2,2,0),0)),"",VLOOKUP($H593*100+P$2,Feuil2!$A$3:$CQ$931,HLOOKUP(Feuil1!$F593,Feuil2!$E$1:$DG$2,2,0),0))</f>
        <v/>
      </c>
      <c r="Q593" s="12" t="str">
        <f>IF(ISBLANK(VLOOKUP($H593*100+Q$2,Feuil2!$A$3:$CQ$931,HLOOKUP(Feuil1!$F593,Feuil2!$E$1:$DG$2,2,0),0)),"",VLOOKUP($H593*100+Q$2,Feuil2!$A$3:$CQ$931,HLOOKUP(Feuil1!$F593,Feuil2!$E$1:$DG$2,2,0),0))</f>
        <v/>
      </c>
      <c r="R593" s="12" t="str">
        <f>IF(ISBLANK(VLOOKUP($H593*100+R$2,Feuil2!$A$3:$CQ$931,HLOOKUP(Feuil1!$F593,Feuil2!$E$1:$DG$2,2,0),0)),"",VLOOKUP($H593*100+R$2,Feuil2!$A$3:$CQ$931,HLOOKUP(Feuil1!$F593,Feuil2!$E$1:$DG$2,2,0),0))</f>
        <v/>
      </c>
      <c r="S593" s="12" t="str">
        <f>IF(ISBLANK(VLOOKUP($H593*100+S$2,Feuil2!$A$3:$CQ$931,HLOOKUP(Feuil1!$F593,Feuil2!$E$1:$DG$2,2,0),0)),"",VLOOKUP($H593*100+S$2,Feuil2!$A$3:$CQ$931,HLOOKUP(Feuil1!$F593,Feuil2!$E$1:$DG$2,2,0),0))</f>
        <v/>
      </c>
      <c r="T593" s="12" t="str">
        <f>IF(ISBLANK(VLOOKUP($H593*100+T$2,Feuil2!$A$3:$CQ$931,HLOOKUP(Feuil1!$F593,Feuil2!$E$1:$DG$2,2,0),0)),"",VLOOKUP($H593*100+T$2,Feuil2!$A$3:$CQ$931,HLOOKUP(Feuil1!$F593,Feuil2!$E$1:$DG$2,2,0),0))</f>
        <v/>
      </c>
      <c r="U593" s="12"/>
    </row>
    <row r="594" spans="1:21" x14ac:dyDescent="0.35">
      <c r="A594" s="10" t="s">
        <v>41</v>
      </c>
      <c r="B594" s="8" t="s">
        <v>42</v>
      </c>
      <c r="C594" s="39">
        <v>466100</v>
      </c>
      <c r="D594" s="39">
        <v>410800</v>
      </c>
      <c r="E594" s="39">
        <v>34</v>
      </c>
      <c r="F594" s="10">
        <v>7188</v>
      </c>
      <c r="G594" s="5" t="s">
        <v>23</v>
      </c>
      <c r="H594" s="11">
        <v>1955</v>
      </c>
      <c r="I594" s="12" t="str">
        <f>IF(ISBLANK(VLOOKUP($H594*100+I$2,Feuil2!$A$3:$CQ$931,HLOOKUP(Feuil1!$F594,Feuil2!$E$1:$DG$2,2,0),0)),"",VLOOKUP($H594*100+I$2,Feuil2!$A$3:$CQ$931,HLOOKUP(Feuil1!$F594,Feuil2!$E$1:$DG$2,2,0),0))</f>
        <v/>
      </c>
      <c r="J594" s="12" t="str">
        <f>IF(ISBLANK(VLOOKUP($H594*100+J$2,Feuil2!$A$3:$CQ$931,HLOOKUP(Feuil1!$F594,Feuil2!$E$1:$DG$2,2,0),0)),"",VLOOKUP($H594*100+J$2,Feuil2!$A$3:$CQ$931,HLOOKUP(Feuil1!$F594,Feuil2!$E$1:$DG$2,2,0),0))</f>
        <v/>
      </c>
      <c r="K594" s="12" t="str">
        <f>IF(ISBLANK(VLOOKUP($H594*100+K$2,Feuil2!$A$3:$CQ$931,HLOOKUP(Feuil1!$F594,Feuil2!$E$1:$DG$2,2,0),0)),"",VLOOKUP($H594*100+K$2,Feuil2!$A$3:$CQ$931,HLOOKUP(Feuil1!$F594,Feuil2!$E$1:$DG$2,2,0),0))</f>
        <v/>
      </c>
      <c r="L594" s="12" t="str">
        <f>IF(ISBLANK(VLOOKUP($H594*100+L$2,Feuil2!$A$3:$CQ$931,HLOOKUP(Feuil1!$F594,Feuil2!$E$1:$DG$2,2,0),0)),"",VLOOKUP($H594*100+L$2,Feuil2!$A$3:$CQ$931,HLOOKUP(Feuil1!$F594,Feuil2!$E$1:$DG$2,2,0),0))</f>
        <v/>
      </c>
      <c r="M594" s="12" t="str">
        <f>IF(ISBLANK(VLOOKUP($H594*100+M$2,Feuil2!$A$3:$CQ$931,HLOOKUP(Feuil1!$F594,Feuil2!$E$1:$DG$2,2,0),0)),"",VLOOKUP($H594*100+M$2,Feuil2!$A$3:$CQ$931,HLOOKUP(Feuil1!$F594,Feuil2!$E$1:$DG$2,2,0),0))</f>
        <v/>
      </c>
      <c r="N594" s="12" t="str">
        <f>IF(ISBLANK(VLOOKUP($H594*100+N$2,Feuil2!$A$3:$CQ$931,HLOOKUP(Feuil1!$F594,Feuil2!$E$1:$DG$2,2,0),0)),"",VLOOKUP($H594*100+N$2,Feuil2!$A$3:$CQ$931,HLOOKUP(Feuil1!$F594,Feuil2!$E$1:$DG$2,2,0),0))</f>
        <v/>
      </c>
      <c r="O594" s="12" t="str">
        <f>IF(ISBLANK(VLOOKUP($H594*100+O$2,Feuil2!$A$3:$CQ$931,HLOOKUP(Feuil1!$F594,Feuil2!$E$1:$DG$2,2,0),0)),"",VLOOKUP($H594*100+O$2,Feuil2!$A$3:$CQ$931,HLOOKUP(Feuil1!$F594,Feuil2!$E$1:$DG$2,2,0),0))</f>
        <v/>
      </c>
      <c r="P594" s="12" t="str">
        <f>IF(ISBLANK(VLOOKUP($H594*100+P$2,Feuil2!$A$3:$CQ$931,HLOOKUP(Feuil1!$F594,Feuil2!$E$1:$DG$2,2,0),0)),"",VLOOKUP($H594*100+P$2,Feuil2!$A$3:$CQ$931,HLOOKUP(Feuil1!$F594,Feuil2!$E$1:$DG$2,2,0),0))</f>
        <v/>
      </c>
      <c r="Q594" s="12" t="str">
        <f>IF(ISBLANK(VLOOKUP($H594*100+Q$2,Feuil2!$A$3:$CQ$931,HLOOKUP(Feuil1!$F594,Feuil2!$E$1:$DG$2,2,0),0)),"",VLOOKUP($H594*100+Q$2,Feuil2!$A$3:$CQ$931,HLOOKUP(Feuil1!$F594,Feuil2!$E$1:$DG$2,2,0),0))</f>
        <v/>
      </c>
      <c r="R594" s="12" t="str">
        <f>IF(ISBLANK(VLOOKUP($H594*100+R$2,Feuil2!$A$3:$CQ$931,HLOOKUP(Feuil1!$F594,Feuil2!$E$1:$DG$2,2,0),0)),"",VLOOKUP($H594*100+R$2,Feuil2!$A$3:$CQ$931,HLOOKUP(Feuil1!$F594,Feuil2!$E$1:$DG$2,2,0),0))</f>
        <v/>
      </c>
      <c r="S594" s="12" t="str">
        <f>IF(ISBLANK(VLOOKUP($H594*100+S$2,Feuil2!$A$3:$CQ$931,HLOOKUP(Feuil1!$F594,Feuil2!$E$1:$DG$2,2,0),0)),"",VLOOKUP($H594*100+S$2,Feuil2!$A$3:$CQ$931,HLOOKUP(Feuil1!$F594,Feuil2!$E$1:$DG$2,2,0),0))</f>
        <v/>
      </c>
      <c r="T594" s="12" t="str">
        <f>IF(ISBLANK(VLOOKUP($H594*100+T$2,Feuil2!$A$3:$CQ$931,HLOOKUP(Feuil1!$F594,Feuil2!$E$1:$DG$2,2,0),0)),"",VLOOKUP($H594*100+T$2,Feuil2!$A$3:$CQ$931,HLOOKUP(Feuil1!$F594,Feuil2!$E$1:$DG$2,2,0),0))</f>
        <v/>
      </c>
      <c r="U594" s="12"/>
    </row>
    <row r="595" spans="1:21" x14ac:dyDescent="0.35">
      <c r="A595" s="10" t="s">
        <v>41</v>
      </c>
      <c r="B595" s="8" t="s">
        <v>42</v>
      </c>
      <c r="C595" s="39">
        <v>466100</v>
      </c>
      <c r="D595" s="39">
        <v>410800</v>
      </c>
      <c r="E595" s="39">
        <v>34</v>
      </c>
      <c r="F595" s="10">
        <v>7188</v>
      </c>
      <c r="G595" s="5" t="s">
        <v>23</v>
      </c>
      <c r="H595" s="11">
        <v>1956</v>
      </c>
      <c r="I595" s="12" t="str">
        <f>IF(ISBLANK(VLOOKUP($H595*100+I$2,Feuil2!$A$3:$CQ$931,HLOOKUP(Feuil1!$F595,Feuil2!$E$1:$DG$2,2,0),0)),"",VLOOKUP($H595*100+I$2,Feuil2!$A$3:$CQ$931,HLOOKUP(Feuil1!$F595,Feuil2!$E$1:$DG$2,2,0),0))</f>
        <v/>
      </c>
      <c r="J595" s="12" t="str">
        <f>IF(ISBLANK(VLOOKUP($H595*100+J$2,Feuil2!$A$3:$CQ$931,HLOOKUP(Feuil1!$F595,Feuil2!$E$1:$DG$2,2,0),0)),"",VLOOKUP($H595*100+J$2,Feuil2!$A$3:$CQ$931,HLOOKUP(Feuil1!$F595,Feuil2!$E$1:$DG$2,2,0),0))</f>
        <v/>
      </c>
      <c r="K595" s="12" t="str">
        <f>IF(ISBLANK(VLOOKUP($H595*100+K$2,Feuil2!$A$3:$CQ$931,HLOOKUP(Feuil1!$F595,Feuil2!$E$1:$DG$2,2,0),0)),"",VLOOKUP($H595*100+K$2,Feuil2!$A$3:$CQ$931,HLOOKUP(Feuil1!$F595,Feuil2!$E$1:$DG$2,2,0),0))</f>
        <v/>
      </c>
      <c r="L595" s="12" t="str">
        <f>IF(ISBLANK(VLOOKUP($H595*100+L$2,Feuil2!$A$3:$CQ$931,HLOOKUP(Feuil1!$F595,Feuil2!$E$1:$DG$2,2,0),0)),"",VLOOKUP($H595*100+L$2,Feuil2!$A$3:$CQ$931,HLOOKUP(Feuil1!$F595,Feuil2!$E$1:$DG$2,2,0),0))</f>
        <v/>
      </c>
      <c r="M595" s="12" t="str">
        <f>IF(ISBLANK(VLOOKUP($H595*100+M$2,Feuil2!$A$3:$CQ$931,HLOOKUP(Feuil1!$F595,Feuil2!$E$1:$DG$2,2,0),0)),"",VLOOKUP($H595*100+M$2,Feuil2!$A$3:$CQ$931,HLOOKUP(Feuil1!$F595,Feuil2!$E$1:$DG$2,2,0),0))</f>
        <v/>
      </c>
      <c r="N595" s="12" t="str">
        <f>IF(ISBLANK(VLOOKUP($H595*100+N$2,Feuil2!$A$3:$CQ$931,HLOOKUP(Feuil1!$F595,Feuil2!$E$1:$DG$2,2,0),0)),"",VLOOKUP($H595*100+N$2,Feuil2!$A$3:$CQ$931,HLOOKUP(Feuil1!$F595,Feuil2!$E$1:$DG$2,2,0),0))</f>
        <v/>
      </c>
      <c r="O595" s="12" t="str">
        <f>IF(ISBLANK(VLOOKUP($H595*100+O$2,Feuil2!$A$3:$CQ$931,HLOOKUP(Feuil1!$F595,Feuil2!$E$1:$DG$2,2,0),0)),"",VLOOKUP($H595*100+O$2,Feuil2!$A$3:$CQ$931,HLOOKUP(Feuil1!$F595,Feuil2!$E$1:$DG$2,2,0),0))</f>
        <v/>
      </c>
      <c r="P595" s="12" t="str">
        <f>IF(ISBLANK(VLOOKUP($H595*100+P$2,Feuil2!$A$3:$CQ$931,HLOOKUP(Feuil1!$F595,Feuil2!$E$1:$DG$2,2,0),0)),"",VLOOKUP($H595*100+P$2,Feuil2!$A$3:$CQ$931,HLOOKUP(Feuil1!$F595,Feuil2!$E$1:$DG$2,2,0),0))</f>
        <v/>
      </c>
      <c r="Q595" s="12" t="str">
        <f>IF(ISBLANK(VLOOKUP($H595*100+Q$2,Feuil2!$A$3:$CQ$931,HLOOKUP(Feuil1!$F595,Feuil2!$E$1:$DG$2,2,0),0)),"",VLOOKUP($H595*100+Q$2,Feuil2!$A$3:$CQ$931,HLOOKUP(Feuil1!$F595,Feuil2!$E$1:$DG$2,2,0),0))</f>
        <v/>
      </c>
      <c r="R595" s="12" t="str">
        <f>IF(ISBLANK(VLOOKUP($H595*100+R$2,Feuil2!$A$3:$CQ$931,HLOOKUP(Feuil1!$F595,Feuil2!$E$1:$DG$2,2,0),0)),"",VLOOKUP($H595*100+R$2,Feuil2!$A$3:$CQ$931,HLOOKUP(Feuil1!$F595,Feuil2!$E$1:$DG$2,2,0),0))</f>
        <v/>
      </c>
      <c r="S595" s="12" t="str">
        <f>IF(ISBLANK(VLOOKUP($H595*100+S$2,Feuil2!$A$3:$CQ$931,HLOOKUP(Feuil1!$F595,Feuil2!$E$1:$DG$2,2,0),0)),"",VLOOKUP($H595*100+S$2,Feuil2!$A$3:$CQ$931,HLOOKUP(Feuil1!$F595,Feuil2!$E$1:$DG$2,2,0),0))</f>
        <v/>
      </c>
      <c r="T595" s="12" t="str">
        <f>IF(ISBLANK(VLOOKUP($H595*100+T$2,Feuil2!$A$3:$CQ$931,HLOOKUP(Feuil1!$F595,Feuil2!$E$1:$DG$2,2,0),0)),"",VLOOKUP($H595*100+T$2,Feuil2!$A$3:$CQ$931,HLOOKUP(Feuil1!$F595,Feuil2!$E$1:$DG$2,2,0),0))</f>
        <v/>
      </c>
      <c r="U595" s="12"/>
    </row>
    <row r="596" spans="1:21" x14ac:dyDescent="0.35">
      <c r="A596" s="10" t="s">
        <v>41</v>
      </c>
      <c r="B596" s="8" t="s">
        <v>42</v>
      </c>
      <c r="C596" s="39">
        <v>466100</v>
      </c>
      <c r="D596" s="39">
        <v>410800</v>
      </c>
      <c r="E596" s="39">
        <v>34</v>
      </c>
      <c r="F596" s="10">
        <v>7188</v>
      </c>
      <c r="G596" s="5" t="s">
        <v>23</v>
      </c>
      <c r="H596" s="11">
        <v>1957</v>
      </c>
      <c r="I596" s="12" t="str">
        <f>IF(ISBLANK(VLOOKUP($H596*100+I$2,Feuil2!$A$3:$CQ$931,HLOOKUP(Feuil1!$F596,Feuil2!$E$1:$DG$2,2,0),0)),"",VLOOKUP($H596*100+I$2,Feuil2!$A$3:$CQ$931,HLOOKUP(Feuil1!$F596,Feuil2!$E$1:$DG$2,2,0),0))</f>
        <v/>
      </c>
      <c r="J596" s="12" t="str">
        <f>IF(ISBLANK(VLOOKUP($H596*100+J$2,Feuil2!$A$3:$CQ$931,HLOOKUP(Feuil1!$F596,Feuil2!$E$1:$DG$2,2,0),0)),"",VLOOKUP($H596*100+J$2,Feuil2!$A$3:$CQ$931,HLOOKUP(Feuil1!$F596,Feuil2!$E$1:$DG$2,2,0),0))</f>
        <v/>
      </c>
      <c r="K596" s="12" t="str">
        <f>IF(ISBLANK(VLOOKUP($H596*100+K$2,Feuil2!$A$3:$CQ$931,HLOOKUP(Feuil1!$F596,Feuil2!$E$1:$DG$2,2,0),0)),"",VLOOKUP($H596*100+K$2,Feuil2!$A$3:$CQ$931,HLOOKUP(Feuil1!$F596,Feuil2!$E$1:$DG$2,2,0),0))</f>
        <v/>
      </c>
      <c r="L596" s="12" t="str">
        <f>IF(ISBLANK(VLOOKUP($H596*100+L$2,Feuil2!$A$3:$CQ$931,HLOOKUP(Feuil1!$F596,Feuil2!$E$1:$DG$2,2,0),0)),"",VLOOKUP($H596*100+L$2,Feuil2!$A$3:$CQ$931,HLOOKUP(Feuil1!$F596,Feuil2!$E$1:$DG$2,2,0),0))</f>
        <v/>
      </c>
      <c r="M596" s="12" t="str">
        <f>IF(ISBLANK(VLOOKUP($H596*100+M$2,Feuil2!$A$3:$CQ$931,HLOOKUP(Feuil1!$F596,Feuil2!$E$1:$DG$2,2,0),0)),"",VLOOKUP($H596*100+M$2,Feuil2!$A$3:$CQ$931,HLOOKUP(Feuil1!$F596,Feuil2!$E$1:$DG$2,2,0),0))</f>
        <v/>
      </c>
      <c r="N596" s="12" t="str">
        <f>IF(ISBLANK(VLOOKUP($H596*100+N$2,Feuil2!$A$3:$CQ$931,HLOOKUP(Feuil1!$F596,Feuil2!$E$1:$DG$2,2,0),0)),"",VLOOKUP($H596*100+N$2,Feuil2!$A$3:$CQ$931,HLOOKUP(Feuil1!$F596,Feuil2!$E$1:$DG$2,2,0),0))</f>
        <v/>
      </c>
      <c r="O596" s="12" t="str">
        <f>IF(ISBLANK(VLOOKUP($H596*100+O$2,Feuil2!$A$3:$CQ$931,HLOOKUP(Feuil1!$F596,Feuil2!$E$1:$DG$2,2,0),0)),"",VLOOKUP($H596*100+O$2,Feuil2!$A$3:$CQ$931,HLOOKUP(Feuil1!$F596,Feuil2!$E$1:$DG$2,2,0),0))</f>
        <v/>
      </c>
      <c r="P596" s="12" t="str">
        <f>IF(ISBLANK(VLOOKUP($H596*100+P$2,Feuil2!$A$3:$CQ$931,HLOOKUP(Feuil1!$F596,Feuil2!$E$1:$DG$2,2,0),0)),"",VLOOKUP($H596*100+P$2,Feuil2!$A$3:$CQ$931,HLOOKUP(Feuil1!$F596,Feuil2!$E$1:$DG$2,2,0),0))</f>
        <v/>
      </c>
      <c r="Q596" s="12" t="str">
        <f>IF(ISBLANK(VLOOKUP($H596*100+Q$2,Feuil2!$A$3:$CQ$931,HLOOKUP(Feuil1!$F596,Feuil2!$E$1:$DG$2,2,0),0)),"",VLOOKUP($H596*100+Q$2,Feuil2!$A$3:$CQ$931,HLOOKUP(Feuil1!$F596,Feuil2!$E$1:$DG$2,2,0),0))</f>
        <v/>
      </c>
      <c r="R596" s="12" t="str">
        <f>IF(ISBLANK(VLOOKUP($H596*100+R$2,Feuil2!$A$3:$CQ$931,HLOOKUP(Feuil1!$F596,Feuil2!$E$1:$DG$2,2,0),0)),"",VLOOKUP($H596*100+R$2,Feuil2!$A$3:$CQ$931,HLOOKUP(Feuil1!$F596,Feuil2!$E$1:$DG$2,2,0),0))</f>
        <v/>
      </c>
      <c r="S596" s="12" t="str">
        <f>IF(ISBLANK(VLOOKUP($H596*100+S$2,Feuil2!$A$3:$CQ$931,HLOOKUP(Feuil1!$F596,Feuil2!$E$1:$DG$2,2,0),0)),"",VLOOKUP($H596*100+S$2,Feuil2!$A$3:$CQ$931,HLOOKUP(Feuil1!$F596,Feuil2!$E$1:$DG$2,2,0),0))</f>
        <v/>
      </c>
      <c r="T596" s="12" t="str">
        <f>IF(ISBLANK(VLOOKUP($H596*100+T$2,Feuil2!$A$3:$CQ$931,HLOOKUP(Feuil1!$F596,Feuil2!$E$1:$DG$2,2,0),0)),"",VLOOKUP($H596*100+T$2,Feuil2!$A$3:$CQ$931,HLOOKUP(Feuil1!$F596,Feuil2!$E$1:$DG$2,2,0),0))</f>
        <v/>
      </c>
      <c r="U596" s="12"/>
    </row>
    <row r="597" spans="1:21" x14ac:dyDescent="0.35">
      <c r="A597" s="10" t="s">
        <v>41</v>
      </c>
      <c r="B597" s="8" t="s">
        <v>42</v>
      </c>
      <c r="C597" s="39">
        <v>466100</v>
      </c>
      <c r="D597" s="39">
        <v>410800</v>
      </c>
      <c r="E597" s="39">
        <v>34</v>
      </c>
      <c r="F597" s="10">
        <v>7188</v>
      </c>
      <c r="G597" s="5" t="s">
        <v>23</v>
      </c>
      <c r="H597" s="11">
        <v>1958</v>
      </c>
      <c r="I597" s="12" t="str">
        <f>IF(ISBLANK(VLOOKUP($H597*100+I$2,Feuil2!$A$3:$CQ$931,HLOOKUP(Feuil1!$F597,Feuil2!$E$1:$DG$2,2,0),0)),"",VLOOKUP($H597*100+I$2,Feuil2!$A$3:$CQ$931,HLOOKUP(Feuil1!$F597,Feuil2!$E$1:$DG$2,2,0),0))</f>
        <v/>
      </c>
      <c r="J597" s="12" t="str">
        <f>IF(ISBLANK(VLOOKUP($H597*100+J$2,Feuil2!$A$3:$CQ$931,HLOOKUP(Feuil1!$F597,Feuil2!$E$1:$DG$2,2,0),0)),"",VLOOKUP($H597*100+J$2,Feuil2!$A$3:$CQ$931,HLOOKUP(Feuil1!$F597,Feuil2!$E$1:$DG$2,2,0),0))</f>
        <v/>
      </c>
      <c r="K597" s="12" t="str">
        <f>IF(ISBLANK(VLOOKUP($H597*100+K$2,Feuil2!$A$3:$CQ$931,HLOOKUP(Feuil1!$F597,Feuil2!$E$1:$DG$2,2,0),0)),"",VLOOKUP($H597*100+K$2,Feuil2!$A$3:$CQ$931,HLOOKUP(Feuil1!$F597,Feuil2!$E$1:$DG$2,2,0),0))</f>
        <v/>
      </c>
      <c r="L597" s="12" t="str">
        <f>IF(ISBLANK(VLOOKUP($H597*100+L$2,Feuil2!$A$3:$CQ$931,HLOOKUP(Feuil1!$F597,Feuil2!$E$1:$DG$2,2,0),0)),"",VLOOKUP($H597*100+L$2,Feuil2!$A$3:$CQ$931,HLOOKUP(Feuil1!$F597,Feuil2!$E$1:$DG$2,2,0),0))</f>
        <v/>
      </c>
      <c r="M597" s="12" t="str">
        <f>IF(ISBLANK(VLOOKUP($H597*100+M$2,Feuil2!$A$3:$CQ$931,HLOOKUP(Feuil1!$F597,Feuil2!$E$1:$DG$2,2,0),0)),"",VLOOKUP($H597*100+M$2,Feuil2!$A$3:$CQ$931,HLOOKUP(Feuil1!$F597,Feuil2!$E$1:$DG$2,2,0),0))</f>
        <v/>
      </c>
      <c r="N597" s="12" t="str">
        <f>IF(ISBLANK(VLOOKUP($H597*100+N$2,Feuil2!$A$3:$CQ$931,HLOOKUP(Feuil1!$F597,Feuil2!$E$1:$DG$2,2,0),0)),"",VLOOKUP($H597*100+N$2,Feuil2!$A$3:$CQ$931,HLOOKUP(Feuil1!$F597,Feuil2!$E$1:$DG$2,2,0),0))</f>
        <v/>
      </c>
      <c r="O597" s="12" t="str">
        <f>IF(ISBLANK(VLOOKUP($H597*100+O$2,Feuil2!$A$3:$CQ$931,HLOOKUP(Feuil1!$F597,Feuil2!$E$1:$DG$2,2,0),0)),"",VLOOKUP($H597*100+O$2,Feuil2!$A$3:$CQ$931,HLOOKUP(Feuil1!$F597,Feuil2!$E$1:$DG$2,2,0),0))</f>
        <v/>
      </c>
      <c r="P597" s="12" t="str">
        <f>IF(ISBLANK(VLOOKUP($H597*100+P$2,Feuil2!$A$3:$CQ$931,HLOOKUP(Feuil1!$F597,Feuil2!$E$1:$DG$2,2,0),0)),"",VLOOKUP($H597*100+P$2,Feuil2!$A$3:$CQ$931,HLOOKUP(Feuil1!$F597,Feuil2!$E$1:$DG$2,2,0),0))</f>
        <v/>
      </c>
      <c r="Q597" s="12" t="str">
        <f>IF(ISBLANK(VLOOKUP($H597*100+Q$2,Feuil2!$A$3:$CQ$931,HLOOKUP(Feuil1!$F597,Feuil2!$E$1:$DG$2,2,0),0)),"",VLOOKUP($H597*100+Q$2,Feuil2!$A$3:$CQ$931,HLOOKUP(Feuil1!$F597,Feuil2!$E$1:$DG$2,2,0),0))</f>
        <v/>
      </c>
      <c r="R597" s="12" t="str">
        <f>IF(ISBLANK(VLOOKUP($H597*100+R$2,Feuil2!$A$3:$CQ$931,HLOOKUP(Feuil1!$F597,Feuil2!$E$1:$DG$2,2,0),0)),"",VLOOKUP($H597*100+R$2,Feuil2!$A$3:$CQ$931,HLOOKUP(Feuil1!$F597,Feuil2!$E$1:$DG$2,2,0),0))</f>
        <v/>
      </c>
      <c r="S597" s="12" t="str">
        <f>IF(ISBLANK(VLOOKUP($H597*100+S$2,Feuil2!$A$3:$CQ$931,HLOOKUP(Feuil1!$F597,Feuil2!$E$1:$DG$2,2,0),0)),"",VLOOKUP($H597*100+S$2,Feuil2!$A$3:$CQ$931,HLOOKUP(Feuil1!$F597,Feuil2!$E$1:$DG$2,2,0),0))</f>
        <v/>
      </c>
      <c r="T597" s="12" t="str">
        <f>IF(ISBLANK(VLOOKUP($H597*100+T$2,Feuil2!$A$3:$CQ$931,HLOOKUP(Feuil1!$F597,Feuil2!$E$1:$DG$2,2,0),0)),"",VLOOKUP($H597*100+T$2,Feuil2!$A$3:$CQ$931,HLOOKUP(Feuil1!$F597,Feuil2!$E$1:$DG$2,2,0),0))</f>
        <v/>
      </c>
      <c r="U597" s="12"/>
    </row>
    <row r="598" spans="1:21" x14ac:dyDescent="0.35">
      <c r="A598" s="10" t="s">
        <v>41</v>
      </c>
      <c r="B598" s="8" t="s">
        <v>42</v>
      </c>
      <c r="C598" s="39">
        <v>466100</v>
      </c>
      <c r="D598" s="39">
        <v>410800</v>
      </c>
      <c r="E598" s="39">
        <v>34</v>
      </c>
      <c r="F598" s="10">
        <v>7188</v>
      </c>
      <c r="G598" s="5" t="s">
        <v>23</v>
      </c>
      <c r="H598" s="11">
        <v>1959</v>
      </c>
      <c r="I598" s="12" t="str">
        <f>IF(ISBLANK(VLOOKUP($H598*100+I$2,Feuil2!$A$3:$CQ$931,HLOOKUP(Feuil1!$F598,Feuil2!$E$1:$DG$2,2,0),0)),"",VLOOKUP($H598*100+I$2,Feuil2!$A$3:$CQ$931,HLOOKUP(Feuil1!$F598,Feuil2!$E$1:$DG$2,2,0),0))</f>
        <v/>
      </c>
      <c r="J598" s="12" t="str">
        <f>IF(ISBLANK(VLOOKUP($H598*100+J$2,Feuil2!$A$3:$CQ$931,HLOOKUP(Feuil1!$F598,Feuil2!$E$1:$DG$2,2,0),0)),"",VLOOKUP($H598*100+J$2,Feuil2!$A$3:$CQ$931,HLOOKUP(Feuil1!$F598,Feuil2!$E$1:$DG$2,2,0),0))</f>
        <v/>
      </c>
      <c r="K598" s="12" t="str">
        <f>IF(ISBLANK(VLOOKUP($H598*100+K$2,Feuil2!$A$3:$CQ$931,HLOOKUP(Feuil1!$F598,Feuil2!$E$1:$DG$2,2,0),0)),"",VLOOKUP($H598*100+K$2,Feuil2!$A$3:$CQ$931,HLOOKUP(Feuil1!$F598,Feuil2!$E$1:$DG$2,2,0),0))</f>
        <v/>
      </c>
      <c r="L598" s="12" t="str">
        <f>IF(ISBLANK(VLOOKUP($H598*100+L$2,Feuil2!$A$3:$CQ$931,HLOOKUP(Feuil1!$F598,Feuil2!$E$1:$DG$2,2,0),0)),"",VLOOKUP($H598*100+L$2,Feuil2!$A$3:$CQ$931,HLOOKUP(Feuil1!$F598,Feuil2!$E$1:$DG$2,2,0),0))</f>
        <v/>
      </c>
      <c r="M598" s="12" t="str">
        <f>IF(ISBLANK(VLOOKUP($H598*100+M$2,Feuil2!$A$3:$CQ$931,HLOOKUP(Feuil1!$F598,Feuil2!$E$1:$DG$2,2,0),0)),"",VLOOKUP($H598*100+M$2,Feuil2!$A$3:$CQ$931,HLOOKUP(Feuil1!$F598,Feuil2!$E$1:$DG$2,2,0),0))</f>
        <v/>
      </c>
      <c r="N598" s="12" t="str">
        <f>IF(ISBLANK(VLOOKUP($H598*100+N$2,Feuil2!$A$3:$CQ$931,HLOOKUP(Feuil1!$F598,Feuil2!$E$1:$DG$2,2,0),0)),"",VLOOKUP($H598*100+N$2,Feuil2!$A$3:$CQ$931,HLOOKUP(Feuil1!$F598,Feuil2!$E$1:$DG$2,2,0),0))</f>
        <v/>
      </c>
      <c r="O598" s="12" t="str">
        <f>IF(ISBLANK(VLOOKUP($H598*100+O$2,Feuil2!$A$3:$CQ$931,HLOOKUP(Feuil1!$F598,Feuil2!$E$1:$DG$2,2,0),0)),"",VLOOKUP($H598*100+O$2,Feuil2!$A$3:$CQ$931,HLOOKUP(Feuil1!$F598,Feuil2!$E$1:$DG$2,2,0),0))</f>
        <v/>
      </c>
      <c r="P598" s="12" t="str">
        <f>IF(ISBLANK(VLOOKUP($H598*100+P$2,Feuil2!$A$3:$CQ$931,HLOOKUP(Feuil1!$F598,Feuil2!$E$1:$DG$2,2,0),0)),"",VLOOKUP($H598*100+P$2,Feuil2!$A$3:$CQ$931,HLOOKUP(Feuil1!$F598,Feuil2!$E$1:$DG$2,2,0),0))</f>
        <v/>
      </c>
      <c r="Q598" s="12" t="str">
        <f>IF(ISBLANK(VLOOKUP($H598*100+Q$2,Feuil2!$A$3:$CQ$931,HLOOKUP(Feuil1!$F598,Feuil2!$E$1:$DG$2,2,0),0)),"",VLOOKUP($H598*100+Q$2,Feuil2!$A$3:$CQ$931,HLOOKUP(Feuil1!$F598,Feuil2!$E$1:$DG$2,2,0),0))</f>
        <v/>
      </c>
      <c r="R598" s="12" t="str">
        <f>IF(ISBLANK(VLOOKUP($H598*100+R$2,Feuil2!$A$3:$CQ$931,HLOOKUP(Feuil1!$F598,Feuil2!$E$1:$DG$2,2,0),0)),"",VLOOKUP($H598*100+R$2,Feuil2!$A$3:$CQ$931,HLOOKUP(Feuil1!$F598,Feuil2!$E$1:$DG$2,2,0),0))</f>
        <v/>
      </c>
      <c r="S598" s="12" t="str">
        <f>IF(ISBLANK(VLOOKUP($H598*100+S$2,Feuil2!$A$3:$CQ$931,HLOOKUP(Feuil1!$F598,Feuil2!$E$1:$DG$2,2,0),0)),"",VLOOKUP($H598*100+S$2,Feuil2!$A$3:$CQ$931,HLOOKUP(Feuil1!$F598,Feuil2!$E$1:$DG$2,2,0),0))</f>
        <v/>
      </c>
      <c r="T598" s="12" t="str">
        <f>IF(ISBLANK(VLOOKUP($H598*100+T$2,Feuil2!$A$3:$CQ$931,HLOOKUP(Feuil1!$F598,Feuil2!$E$1:$DG$2,2,0),0)),"",VLOOKUP($H598*100+T$2,Feuil2!$A$3:$CQ$931,HLOOKUP(Feuil1!$F598,Feuil2!$E$1:$DG$2,2,0),0))</f>
        <v/>
      </c>
      <c r="U598" s="12"/>
    </row>
    <row r="599" spans="1:21" x14ac:dyDescent="0.35">
      <c r="A599" s="10" t="s">
        <v>41</v>
      </c>
      <c r="B599" s="8" t="s">
        <v>42</v>
      </c>
      <c r="C599" s="39">
        <v>466100</v>
      </c>
      <c r="D599" s="39">
        <v>410800</v>
      </c>
      <c r="E599" s="39">
        <v>34</v>
      </c>
      <c r="F599" s="10">
        <v>7188</v>
      </c>
      <c r="G599" s="5" t="s">
        <v>23</v>
      </c>
      <c r="H599" s="11">
        <v>1960</v>
      </c>
      <c r="I599" s="12" t="str">
        <f>IF(ISBLANK(VLOOKUP($H599*100+I$2,Feuil2!$A$3:$CQ$931,HLOOKUP(Feuil1!$F599,Feuil2!$E$1:$DG$2,2,0),0)),"",VLOOKUP($H599*100+I$2,Feuil2!$A$3:$CQ$931,HLOOKUP(Feuil1!$F599,Feuil2!$E$1:$DG$2,2,0),0))</f>
        <v/>
      </c>
      <c r="J599" s="12" t="str">
        <f>IF(ISBLANK(VLOOKUP($H599*100+J$2,Feuil2!$A$3:$CQ$931,HLOOKUP(Feuil1!$F599,Feuil2!$E$1:$DG$2,2,0),0)),"",VLOOKUP($H599*100+J$2,Feuil2!$A$3:$CQ$931,HLOOKUP(Feuil1!$F599,Feuil2!$E$1:$DG$2,2,0),0))</f>
        <v/>
      </c>
      <c r="K599" s="12" t="str">
        <f>IF(ISBLANK(VLOOKUP($H599*100+K$2,Feuil2!$A$3:$CQ$931,HLOOKUP(Feuil1!$F599,Feuil2!$E$1:$DG$2,2,0),0)),"",VLOOKUP($H599*100+K$2,Feuil2!$A$3:$CQ$931,HLOOKUP(Feuil1!$F599,Feuil2!$E$1:$DG$2,2,0),0))</f>
        <v/>
      </c>
      <c r="L599" s="12" t="str">
        <f>IF(ISBLANK(VLOOKUP($H599*100+L$2,Feuil2!$A$3:$CQ$931,HLOOKUP(Feuil1!$F599,Feuil2!$E$1:$DG$2,2,0),0)),"",VLOOKUP($H599*100+L$2,Feuil2!$A$3:$CQ$931,HLOOKUP(Feuil1!$F599,Feuil2!$E$1:$DG$2,2,0),0))</f>
        <v/>
      </c>
      <c r="M599" s="12" t="str">
        <f>IF(ISBLANK(VLOOKUP($H599*100+M$2,Feuil2!$A$3:$CQ$931,HLOOKUP(Feuil1!$F599,Feuil2!$E$1:$DG$2,2,0),0)),"",VLOOKUP($H599*100+M$2,Feuil2!$A$3:$CQ$931,HLOOKUP(Feuil1!$F599,Feuil2!$E$1:$DG$2,2,0),0))</f>
        <v/>
      </c>
      <c r="N599" s="12" t="str">
        <f>IF(ISBLANK(VLOOKUP($H599*100+N$2,Feuil2!$A$3:$CQ$931,HLOOKUP(Feuil1!$F599,Feuil2!$E$1:$DG$2,2,0),0)),"",VLOOKUP($H599*100+N$2,Feuil2!$A$3:$CQ$931,HLOOKUP(Feuil1!$F599,Feuil2!$E$1:$DG$2,2,0),0))</f>
        <v/>
      </c>
      <c r="O599" s="12" t="str">
        <f>IF(ISBLANK(VLOOKUP($H599*100+O$2,Feuil2!$A$3:$CQ$931,HLOOKUP(Feuil1!$F599,Feuil2!$E$1:$DG$2,2,0),0)),"",VLOOKUP($H599*100+O$2,Feuil2!$A$3:$CQ$931,HLOOKUP(Feuil1!$F599,Feuil2!$E$1:$DG$2,2,0),0))</f>
        <v/>
      </c>
      <c r="P599" s="12" t="str">
        <f>IF(ISBLANK(VLOOKUP($H599*100+P$2,Feuil2!$A$3:$CQ$931,HLOOKUP(Feuil1!$F599,Feuil2!$E$1:$DG$2,2,0),0)),"",VLOOKUP($H599*100+P$2,Feuil2!$A$3:$CQ$931,HLOOKUP(Feuil1!$F599,Feuil2!$E$1:$DG$2,2,0),0))</f>
        <v/>
      </c>
      <c r="Q599" s="12" t="str">
        <f>IF(ISBLANK(VLOOKUP($H599*100+Q$2,Feuil2!$A$3:$CQ$931,HLOOKUP(Feuil1!$F599,Feuil2!$E$1:$DG$2,2,0),0)),"",VLOOKUP($H599*100+Q$2,Feuil2!$A$3:$CQ$931,HLOOKUP(Feuil1!$F599,Feuil2!$E$1:$DG$2,2,0),0))</f>
        <v/>
      </c>
      <c r="R599" s="12" t="str">
        <f>IF(ISBLANK(VLOOKUP($H599*100+R$2,Feuil2!$A$3:$CQ$931,HLOOKUP(Feuil1!$F599,Feuil2!$E$1:$DG$2,2,0),0)),"",VLOOKUP($H599*100+R$2,Feuil2!$A$3:$CQ$931,HLOOKUP(Feuil1!$F599,Feuil2!$E$1:$DG$2,2,0),0))</f>
        <v/>
      </c>
      <c r="S599" s="12" t="str">
        <f>IF(ISBLANK(VLOOKUP($H599*100+S$2,Feuil2!$A$3:$CQ$931,HLOOKUP(Feuil1!$F599,Feuil2!$E$1:$DG$2,2,0),0)),"",VLOOKUP($H599*100+S$2,Feuil2!$A$3:$CQ$931,HLOOKUP(Feuil1!$F599,Feuil2!$E$1:$DG$2,2,0),0))</f>
        <v/>
      </c>
      <c r="T599" s="12" t="str">
        <f>IF(ISBLANK(VLOOKUP($H599*100+T$2,Feuil2!$A$3:$CQ$931,HLOOKUP(Feuil1!$F599,Feuil2!$E$1:$DG$2,2,0),0)),"",VLOOKUP($H599*100+T$2,Feuil2!$A$3:$CQ$931,HLOOKUP(Feuil1!$F599,Feuil2!$E$1:$DG$2,2,0),0))</f>
        <v/>
      </c>
      <c r="U599" s="12"/>
    </row>
    <row r="600" spans="1:21" x14ac:dyDescent="0.35">
      <c r="A600" s="10" t="s">
        <v>41</v>
      </c>
      <c r="B600" s="8" t="s">
        <v>42</v>
      </c>
      <c r="C600" s="39">
        <v>466100</v>
      </c>
      <c r="D600" s="39">
        <v>410800</v>
      </c>
      <c r="E600" s="39">
        <v>34</v>
      </c>
      <c r="F600" s="10">
        <v>7188</v>
      </c>
      <c r="G600" s="5" t="s">
        <v>23</v>
      </c>
      <c r="H600" s="11">
        <v>1961</v>
      </c>
      <c r="I600" s="12" t="str">
        <f>IF(ISBLANK(VLOOKUP($H600*100+I$2,Feuil2!$A$3:$CQ$931,HLOOKUP(Feuil1!$F600,Feuil2!$E$1:$DG$2,2,0),0)),"",VLOOKUP($H600*100+I$2,Feuil2!$A$3:$CQ$931,HLOOKUP(Feuil1!$F600,Feuil2!$E$1:$DG$2,2,0),0))</f>
        <v/>
      </c>
      <c r="J600" s="12" t="str">
        <f>IF(ISBLANK(VLOOKUP($H600*100+J$2,Feuil2!$A$3:$CQ$931,HLOOKUP(Feuil1!$F600,Feuil2!$E$1:$DG$2,2,0),0)),"",VLOOKUP($H600*100+J$2,Feuil2!$A$3:$CQ$931,HLOOKUP(Feuil1!$F600,Feuil2!$E$1:$DG$2,2,0),0))</f>
        <v/>
      </c>
      <c r="K600" s="12" t="str">
        <f>IF(ISBLANK(VLOOKUP($H600*100+K$2,Feuil2!$A$3:$CQ$931,HLOOKUP(Feuil1!$F600,Feuil2!$E$1:$DG$2,2,0),0)),"",VLOOKUP($H600*100+K$2,Feuil2!$A$3:$CQ$931,HLOOKUP(Feuil1!$F600,Feuil2!$E$1:$DG$2,2,0),0))</f>
        <v/>
      </c>
      <c r="L600" s="12" t="str">
        <f>IF(ISBLANK(VLOOKUP($H600*100+L$2,Feuil2!$A$3:$CQ$931,HLOOKUP(Feuil1!$F600,Feuil2!$E$1:$DG$2,2,0),0)),"",VLOOKUP($H600*100+L$2,Feuil2!$A$3:$CQ$931,HLOOKUP(Feuil1!$F600,Feuil2!$E$1:$DG$2,2,0),0))</f>
        <v/>
      </c>
      <c r="M600" s="12" t="str">
        <f>IF(ISBLANK(VLOOKUP($H600*100+M$2,Feuil2!$A$3:$CQ$931,HLOOKUP(Feuil1!$F600,Feuil2!$E$1:$DG$2,2,0),0)),"",VLOOKUP($H600*100+M$2,Feuil2!$A$3:$CQ$931,HLOOKUP(Feuil1!$F600,Feuil2!$E$1:$DG$2,2,0),0))</f>
        <v/>
      </c>
      <c r="N600" s="12" t="str">
        <f>IF(ISBLANK(VLOOKUP($H600*100+N$2,Feuil2!$A$3:$CQ$931,HLOOKUP(Feuil1!$F600,Feuil2!$E$1:$DG$2,2,0),0)),"",VLOOKUP($H600*100+N$2,Feuil2!$A$3:$CQ$931,HLOOKUP(Feuil1!$F600,Feuil2!$E$1:$DG$2,2,0),0))</f>
        <v/>
      </c>
      <c r="O600" s="12" t="str">
        <f>IF(ISBLANK(VLOOKUP($H600*100+O$2,Feuil2!$A$3:$CQ$931,HLOOKUP(Feuil1!$F600,Feuil2!$E$1:$DG$2,2,0),0)),"",VLOOKUP($H600*100+O$2,Feuil2!$A$3:$CQ$931,HLOOKUP(Feuil1!$F600,Feuil2!$E$1:$DG$2,2,0),0))</f>
        <v/>
      </c>
      <c r="P600" s="12" t="str">
        <f>IF(ISBLANK(VLOOKUP($H600*100+P$2,Feuil2!$A$3:$CQ$931,HLOOKUP(Feuil1!$F600,Feuil2!$E$1:$DG$2,2,0),0)),"",VLOOKUP($H600*100+P$2,Feuil2!$A$3:$CQ$931,HLOOKUP(Feuil1!$F600,Feuil2!$E$1:$DG$2,2,0),0))</f>
        <v/>
      </c>
      <c r="Q600" s="12" t="str">
        <f>IF(ISBLANK(VLOOKUP($H600*100+Q$2,Feuil2!$A$3:$CQ$931,HLOOKUP(Feuil1!$F600,Feuil2!$E$1:$DG$2,2,0),0)),"",VLOOKUP($H600*100+Q$2,Feuil2!$A$3:$CQ$931,HLOOKUP(Feuil1!$F600,Feuil2!$E$1:$DG$2,2,0),0))</f>
        <v/>
      </c>
      <c r="R600" s="12" t="str">
        <f>IF(ISBLANK(VLOOKUP($H600*100+R$2,Feuil2!$A$3:$CQ$931,HLOOKUP(Feuil1!$F600,Feuil2!$E$1:$DG$2,2,0),0)),"",VLOOKUP($H600*100+R$2,Feuil2!$A$3:$CQ$931,HLOOKUP(Feuil1!$F600,Feuil2!$E$1:$DG$2,2,0),0))</f>
        <v/>
      </c>
      <c r="S600" s="12" t="str">
        <f>IF(ISBLANK(VLOOKUP($H600*100+S$2,Feuil2!$A$3:$CQ$931,HLOOKUP(Feuil1!$F600,Feuil2!$E$1:$DG$2,2,0),0)),"",VLOOKUP($H600*100+S$2,Feuil2!$A$3:$CQ$931,HLOOKUP(Feuil1!$F600,Feuil2!$E$1:$DG$2,2,0),0))</f>
        <v/>
      </c>
      <c r="T600" s="12" t="str">
        <f>IF(ISBLANK(VLOOKUP($H600*100+T$2,Feuil2!$A$3:$CQ$931,HLOOKUP(Feuil1!$F600,Feuil2!$E$1:$DG$2,2,0),0)),"",VLOOKUP($H600*100+T$2,Feuil2!$A$3:$CQ$931,HLOOKUP(Feuil1!$F600,Feuil2!$E$1:$DG$2,2,0),0))</f>
        <v/>
      </c>
      <c r="U600" s="12"/>
    </row>
    <row r="601" spans="1:21" x14ac:dyDescent="0.35">
      <c r="A601" s="10" t="s">
        <v>41</v>
      </c>
      <c r="B601" s="8" t="s">
        <v>42</v>
      </c>
      <c r="C601" s="39">
        <v>466100</v>
      </c>
      <c r="D601" s="39">
        <v>410800</v>
      </c>
      <c r="E601" s="39">
        <v>34</v>
      </c>
      <c r="F601" s="10">
        <v>7188</v>
      </c>
      <c r="G601" s="5" t="s">
        <v>23</v>
      </c>
      <c r="H601" s="11">
        <v>1962</v>
      </c>
      <c r="I601" s="12" t="str">
        <f>IF(ISBLANK(VLOOKUP($H601*100+I$2,Feuil2!$A$3:$CQ$931,HLOOKUP(Feuil1!$F601,Feuil2!$E$1:$DG$2,2,0),0)),"",VLOOKUP($H601*100+I$2,Feuil2!$A$3:$CQ$931,HLOOKUP(Feuil1!$F601,Feuil2!$E$1:$DG$2,2,0),0))</f>
        <v/>
      </c>
      <c r="J601" s="12" t="str">
        <f>IF(ISBLANK(VLOOKUP($H601*100+J$2,Feuil2!$A$3:$CQ$931,HLOOKUP(Feuil1!$F601,Feuil2!$E$1:$DG$2,2,0),0)),"",VLOOKUP($H601*100+J$2,Feuil2!$A$3:$CQ$931,HLOOKUP(Feuil1!$F601,Feuil2!$E$1:$DG$2,2,0),0))</f>
        <v/>
      </c>
      <c r="K601" s="12" t="str">
        <f>IF(ISBLANK(VLOOKUP($H601*100+K$2,Feuil2!$A$3:$CQ$931,HLOOKUP(Feuil1!$F601,Feuil2!$E$1:$DG$2,2,0),0)),"",VLOOKUP($H601*100+K$2,Feuil2!$A$3:$CQ$931,HLOOKUP(Feuil1!$F601,Feuil2!$E$1:$DG$2,2,0),0))</f>
        <v/>
      </c>
      <c r="L601" s="12" t="str">
        <f>IF(ISBLANK(VLOOKUP($H601*100+L$2,Feuil2!$A$3:$CQ$931,HLOOKUP(Feuil1!$F601,Feuil2!$E$1:$DG$2,2,0),0)),"",VLOOKUP($H601*100+L$2,Feuil2!$A$3:$CQ$931,HLOOKUP(Feuil1!$F601,Feuil2!$E$1:$DG$2,2,0),0))</f>
        <v/>
      </c>
      <c r="M601" s="12" t="str">
        <f>IF(ISBLANK(VLOOKUP($H601*100+M$2,Feuil2!$A$3:$CQ$931,HLOOKUP(Feuil1!$F601,Feuil2!$E$1:$DG$2,2,0),0)),"",VLOOKUP($H601*100+M$2,Feuil2!$A$3:$CQ$931,HLOOKUP(Feuil1!$F601,Feuil2!$E$1:$DG$2,2,0),0))</f>
        <v/>
      </c>
      <c r="N601" s="12" t="str">
        <f>IF(ISBLANK(VLOOKUP($H601*100+N$2,Feuil2!$A$3:$CQ$931,HLOOKUP(Feuil1!$F601,Feuil2!$E$1:$DG$2,2,0),0)),"",VLOOKUP($H601*100+N$2,Feuil2!$A$3:$CQ$931,HLOOKUP(Feuil1!$F601,Feuil2!$E$1:$DG$2,2,0),0))</f>
        <v/>
      </c>
      <c r="O601" s="12" t="str">
        <f>IF(ISBLANK(VLOOKUP($H601*100+O$2,Feuil2!$A$3:$CQ$931,HLOOKUP(Feuil1!$F601,Feuil2!$E$1:$DG$2,2,0),0)),"",VLOOKUP($H601*100+O$2,Feuil2!$A$3:$CQ$931,HLOOKUP(Feuil1!$F601,Feuil2!$E$1:$DG$2,2,0),0))</f>
        <v/>
      </c>
      <c r="P601" s="12" t="str">
        <f>IF(ISBLANK(VLOOKUP($H601*100+P$2,Feuil2!$A$3:$CQ$931,HLOOKUP(Feuil1!$F601,Feuil2!$E$1:$DG$2,2,0),0)),"",VLOOKUP($H601*100+P$2,Feuil2!$A$3:$CQ$931,HLOOKUP(Feuil1!$F601,Feuil2!$E$1:$DG$2,2,0),0))</f>
        <v/>
      </c>
      <c r="Q601" s="12" t="str">
        <f>IF(ISBLANK(VLOOKUP($H601*100+Q$2,Feuil2!$A$3:$CQ$931,HLOOKUP(Feuil1!$F601,Feuil2!$E$1:$DG$2,2,0),0)),"",VLOOKUP($H601*100+Q$2,Feuil2!$A$3:$CQ$931,HLOOKUP(Feuil1!$F601,Feuil2!$E$1:$DG$2,2,0),0))</f>
        <v/>
      </c>
      <c r="R601" s="12" t="str">
        <f>IF(ISBLANK(VLOOKUP($H601*100+R$2,Feuil2!$A$3:$CQ$931,HLOOKUP(Feuil1!$F601,Feuil2!$E$1:$DG$2,2,0),0)),"",VLOOKUP($H601*100+R$2,Feuil2!$A$3:$CQ$931,HLOOKUP(Feuil1!$F601,Feuil2!$E$1:$DG$2,2,0),0))</f>
        <v/>
      </c>
      <c r="S601" s="12" t="str">
        <f>IF(ISBLANK(VLOOKUP($H601*100+S$2,Feuil2!$A$3:$CQ$931,HLOOKUP(Feuil1!$F601,Feuil2!$E$1:$DG$2,2,0),0)),"",VLOOKUP($H601*100+S$2,Feuil2!$A$3:$CQ$931,HLOOKUP(Feuil1!$F601,Feuil2!$E$1:$DG$2,2,0),0))</f>
        <v/>
      </c>
      <c r="T601" s="12" t="str">
        <f>IF(ISBLANK(VLOOKUP($H601*100+T$2,Feuil2!$A$3:$CQ$931,HLOOKUP(Feuil1!$F601,Feuil2!$E$1:$DG$2,2,0),0)),"",VLOOKUP($H601*100+T$2,Feuil2!$A$3:$CQ$931,HLOOKUP(Feuil1!$F601,Feuil2!$E$1:$DG$2,2,0),0))</f>
        <v/>
      </c>
      <c r="U601" s="12"/>
    </row>
    <row r="602" spans="1:21" x14ac:dyDescent="0.35">
      <c r="A602" s="10" t="s">
        <v>41</v>
      </c>
      <c r="B602" s="8" t="s">
        <v>42</v>
      </c>
      <c r="C602" s="39">
        <v>466100</v>
      </c>
      <c r="D602" s="39">
        <v>410800</v>
      </c>
      <c r="E602" s="39">
        <v>34</v>
      </c>
      <c r="F602" s="10">
        <v>7188</v>
      </c>
      <c r="G602" s="5" t="s">
        <v>23</v>
      </c>
      <c r="H602" s="11">
        <v>1963</v>
      </c>
      <c r="I602" s="12">
        <f>IF(ISBLANK(VLOOKUP($H602*100+I$2,Feuil2!$A$3:$CQ$931,HLOOKUP(Feuil1!$F602,Feuil2!$E$1:$DG$2,2,0),0)),"",VLOOKUP($H602*100+I$2,Feuil2!$A$3:$CQ$931,HLOOKUP(Feuil1!$F602,Feuil2!$E$1:$DG$2,2,0),0))</f>
        <v>2</v>
      </c>
      <c r="J602" s="12">
        <f>IF(ISBLANK(VLOOKUP($H602*100+J$2,Feuil2!$A$3:$CQ$931,HLOOKUP(Feuil1!$F602,Feuil2!$E$1:$DG$2,2,0),0)),"",VLOOKUP($H602*100+J$2,Feuil2!$A$3:$CQ$931,HLOOKUP(Feuil1!$F602,Feuil2!$E$1:$DG$2,2,0),0))</f>
        <v>2</v>
      </c>
      <c r="K602" s="12">
        <f>IF(ISBLANK(VLOOKUP($H602*100+K$2,Feuil2!$A$3:$CQ$931,HLOOKUP(Feuil1!$F602,Feuil2!$E$1:$DG$2,2,0),0)),"",VLOOKUP($H602*100+K$2,Feuil2!$A$3:$CQ$931,HLOOKUP(Feuil1!$F602,Feuil2!$E$1:$DG$2,2,0),0))</f>
        <v>59</v>
      </c>
      <c r="L602" s="12">
        <f>IF(ISBLANK(VLOOKUP($H602*100+L$2,Feuil2!$A$3:$CQ$931,HLOOKUP(Feuil1!$F602,Feuil2!$E$1:$DG$2,2,0),0)),"",VLOOKUP($H602*100+L$2,Feuil2!$A$3:$CQ$931,HLOOKUP(Feuil1!$F602,Feuil2!$E$1:$DG$2,2,0),0))</f>
        <v>191.5</v>
      </c>
      <c r="M602" s="12">
        <f>IF(ISBLANK(VLOOKUP($H602*100+M$2,Feuil2!$A$3:$CQ$931,HLOOKUP(Feuil1!$F602,Feuil2!$E$1:$DG$2,2,0),0)),"",VLOOKUP($H602*100+M$2,Feuil2!$A$3:$CQ$931,HLOOKUP(Feuil1!$F602,Feuil2!$E$1:$DG$2,2,0),0))</f>
        <v>19</v>
      </c>
      <c r="N602" s="12">
        <f>IF(ISBLANK(VLOOKUP($H602*100+N$2,Feuil2!$A$3:$CQ$931,HLOOKUP(Feuil1!$F602,Feuil2!$E$1:$DG$2,2,0),0)),"",VLOOKUP($H602*100+N$2,Feuil2!$A$3:$CQ$931,HLOOKUP(Feuil1!$F602,Feuil2!$E$1:$DG$2,2,0),0))</f>
        <v>32.5</v>
      </c>
      <c r="O602" s="12">
        <f>IF(ISBLANK(VLOOKUP($H602*100+O$2,Feuil2!$A$3:$CQ$931,HLOOKUP(Feuil1!$F602,Feuil2!$E$1:$DG$2,2,0),0)),"",VLOOKUP($H602*100+O$2,Feuil2!$A$3:$CQ$931,HLOOKUP(Feuil1!$F602,Feuil2!$E$1:$DG$2,2,0),0))</f>
        <v>67</v>
      </c>
      <c r="P602" s="12">
        <f>IF(ISBLANK(VLOOKUP($H602*100+P$2,Feuil2!$A$3:$CQ$931,HLOOKUP(Feuil1!$F602,Feuil2!$E$1:$DG$2,2,0),0)),"",VLOOKUP($H602*100+P$2,Feuil2!$A$3:$CQ$931,HLOOKUP(Feuil1!$F602,Feuil2!$E$1:$DG$2,2,0),0))</f>
        <v>80</v>
      </c>
      <c r="Q602" s="12">
        <f>IF(ISBLANK(VLOOKUP($H602*100+Q$2,Feuil2!$A$3:$CQ$931,HLOOKUP(Feuil1!$F602,Feuil2!$E$1:$DG$2,2,0),0)),"",VLOOKUP($H602*100+Q$2,Feuil2!$A$3:$CQ$931,HLOOKUP(Feuil1!$F602,Feuil2!$E$1:$DG$2,2,0),0))</f>
        <v>0</v>
      </c>
      <c r="R602" s="12">
        <f>IF(ISBLANK(VLOOKUP($H602*100+R$2,Feuil2!$A$3:$CQ$931,HLOOKUP(Feuil1!$F602,Feuil2!$E$1:$DG$2,2,0),0)),"",VLOOKUP($H602*100+R$2,Feuil2!$A$3:$CQ$931,HLOOKUP(Feuil1!$F602,Feuil2!$E$1:$DG$2,2,0),0))</f>
        <v>19</v>
      </c>
      <c r="S602" s="12">
        <f>IF(ISBLANK(VLOOKUP($H602*100+S$2,Feuil2!$A$3:$CQ$931,HLOOKUP(Feuil1!$F602,Feuil2!$E$1:$DG$2,2,0),0)),"",VLOOKUP($H602*100+S$2,Feuil2!$A$3:$CQ$931,HLOOKUP(Feuil1!$F602,Feuil2!$E$1:$DG$2,2,0),0))</f>
        <v>0</v>
      </c>
      <c r="T602" s="12">
        <f>IF(ISBLANK(VLOOKUP($H602*100+T$2,Feuil2!$A$3:$CQ$931,HLOOKUP(Feuil1!$F602,Feuil2!$E$1:$DG$2,2,0),0)),"",VLOOKUP($H602*100+T$2,Feuil2!$A$3:$CQ$931,HLOOKUP(Feuil1!$F602,Feuil2!$E$1:$DG$2,2,0),0))</f>
        <v>0</v>
      </c>
      <c r="U602" s="12">
        <f t="shared" ref="U602:U650" si="31">SUM(I602:T602)</f>
        <v>472</v>
      </c>
    </row>
    <row r="603" spans="1:21" x14ac:dyDescent="0.35">
      <c r="A603" s="10" t="s">
        <v>41</v>
      </c>
      <c r="B603" s="8" t="s">
        <v>42</v>
      </c>
      <c r="C603" s="39">
        <v>466100</v>
      </c>
      <c r="D603" s="39">
        <v>410800</v>
      </c>
      <c r="E603" s="39">
        <v>34</v>
      </c>
      <c r="F603" s="10">
        <v>7188</v>
      </c>
      <c r="G603" s="5" t="s">
        <v>23</v>
      </c>
      <c r="H603" s="11">
        <v>1964</v>
      </c>
      <c r="I603" s="12">
        <f>IF(ISBLANK(VLOOKUP($H603*100+I$2,Feuil2!$A$3:$CQ$931,HLOOKUP(Feuil1!$F603,Feuil2!$E$1:$DG$2,2,0),0)),"",VLOOKUP($H603*100+I$2,Feuil2!$A$3:$CQ$931,HLOOKUP(Feuil1!$F603,Feuil2!$E$1:$DG$2,2,0),0))</f>
        <v>0</v>
      </c>
      <c r="J603" s="12">
        <f>IF(ISBLANK(VLOOKUP($H603*100+J$2,Feuil2!$A$3:$CQ$931,HLOOKUP(Feuil1!$F603,Feuil2!$E$1:$DG$2,2,0),0)),"",VLOOKUP($H603*100+J$2,Feuil2!$A$3:$CQ$931,HLOOKUP(Feuil1!$F603,Feuil2!$E$1:$DG$2,2,0),0))</f>
        <v>0</v>
      </c>
      <c r="K603" s="12">
        <f>IF(ISBLANK(VLOOKUP($H603*100+K$2,Feuil2!$A$3:$CQ$931,HLOOKUP(Feuil1!$F603,Feuil2!$E$1:$DG$2,2,0),0)),"",VLOOKUP($H603*100+K$2,Feuil2!$A$3:$CQ$931,HLOOKUP(Feuil1!$F603,Feuil2!$E$1:$DG$2,2,0),0))</f>
        <v>102.5</v>
      </c>
      <c r="L603" s="12">
        <f>IF(ISBLANK(VLOOKUP($H603*100+L$2,Feuil2!$A$3:$CQ$931,HLOOKUP(Feuil1!$F603,Feuil2!$E$1:$DG$2,2,0),0)),"",VLOOKUP($H603*100+L$2,Feuil2!$A$3:$CQ$931,HLOOKUP(Feuil1!$F603,Feuil2!$E$1:$DG$2,2,0),0))</f>
        <v>95.7</v>
      </c>
      <c r="M603" s="12">
        <f>IF(ISBLANK(VLOOKUP($H603*100+M$2,Feuil2!$A$3:$CQ$931,HLOOKUP(Feuil1!$F603,Feuil2!$E$1:$DG$2,2,0),0)),"",VLOOKUP($H603*100+M$2,Feuil2!$A$3:$CQ$931,HLOOKUP(Feuil1!$F603,Feuil2!$E$1:$DG$2,2,0),0))</f>
        <v>68.599999999999994</v>
      </c>
      <c r="N603" s="12">
        <f>IF(ISBLANK(VLOOKUP($H603*100+N$2,Feuil2!$A$3:$CQ$931,HLOOKUP(Feuil1!$F603,Feuil2!$E$1:$DG$2,2,0),0)),"",VLOOKUP($H603*100+N$2,Feuil2!$A$3:$CQ$931,HLOOKUP(Feuil1!$F603,Feuil2!$E$1:$DG$2,2,0),0))</f>
        <v>67</v>
      </c>
      <c r="O603" s="12">
        <f>IF(ISBLANK(VLOOKUP($H603*100+O$2,Feuil2!$A$3:$CQ$931,HLOOKUP(Feuil1!$F603,Feuil2!$E$1:$DG$2,2,0),0)),"",VLOOKUP($H603*100+O$2,Feuil2!$A$3:$CQ$931,HLOOKUP(Feuil1!$F603,Feuil2!$E$1:$DG$2,2,0),0))</f>
        <v>84.9</v>
      </c>
      <c r="P603" s="12">
        <f>IF(ISBLANK(VLOOKUP($H603*100+P$2,Feuil2!$A$3:$CQ$931,HLOOKUP(Feuil1!$F603,Feuil2!$E$1:$DG$2,2,0),0)),"",VLOOKUP($H603*100+P$2,Feuil2!$A$3:$CQ$931,HLOOKUP(Feuil1!$F603,Feuil2!$E$1:$DG$2,2,0),0))</f>
        <v>22.6</v>
      </c>
      <c r="Q603" s="12">
        <f>IF(ISBLANK(VLOOKUP($H603*100+Q$2,Feuil2!$A$3:$CQ$931,HLOOKUP(Feuil1!$F603,Feuil2!$E$1:$DG$2,2,0),0)),"",VLOOKUP($H603*100+Q$2,Feuil2!$A$3:$CQ$931,HLOOKUP(Feuil1!$F603,Feuil2!$E$1:$DG$2,2,0),0))</f>
        <v>4.5</v>
      </c>
      <c r="R603" s="12">
        <f>IF(ISBLANK(VLOOKUP($H603*100+R$2,Feuil2!$A$3:$CQ$931,HLOOKUP(Feuil1!$F603,Feuil2!$E$1:$DG$2,2,0),0)),"",VLOOKUP($H603*100+R$2,Feuil2!$A$3:$CQ$931,HLOOKUP(Feuil1!$F603,Feuil2!$E$1:$DG$2,2,0),0))</f>
        <v>1.8</v>
      </c>
      <c r="S603" s="12">
        <f>IF(ISBLANK(VLOOKUP($H603*100+S$2,Feuil2!$A$3:$CQ$931,HLOOKUP(Feuil1!$F603,Feuil2!$E$1:$DG$2,2,0),0)),"",VLOOKUP($H603*100+S$2,Feuil2!$A$3:$CQ$931,HLOOKUP(Feuil1!$F603,Feuil2!$E$1:$DG$2,2,0),0))</f>
        <v>0</v>
      </c>
      <c r="T603" s="12">
        <f>IF(ISBLANK(VLOOKUP($H603*100+T$2,Feuil2!$A$3:$CQ$931,HLOOKUP(Feuil1!$F603,Feuil2!$E$1:$DG$2,2,0),0)),"",VLOOKUP($H603*100+T$2,Feuil2!$A$3:$CQ$931,HLOOKUP(Feuil1!$F603,Feuil2!$E$1:$DG$2,2,0),0))</f>
        <v>0</v>
      </c>
      <c r="U603" s="12">
        <f t="shared" si="31"/>
        <v>447.59999999999997</v>
      </c>
    </row>
    <row r="604" spans="1:21" x14ac:dyDescent="0.35">
      <c r="A604" s="10" t="s">
        <v>41</v>
      </c>
      <c r="B604" s="8" t="s">
        <v>42</v>
      </c>
      <c r="C604" s="39">
        <v>466100</v>
      </c>
      <c r="D604" s="39">
        <v>410800</v>
      </c>
      <c r="E604" s="39">
        <v>34</v>
      </c>
      <c r="F604" s="10">
        <v>7188</v>
      </c>
      <c r="G604" s="5" t="s">
        <v>23</v>
      </c>
      <c r="H604" s="11">
        <v>1965</v>
      </c>
      <c r="I604" s="12">
        <f>IF(ISBLANK(VLOOKUP($H604*100+I$2,Feuil2!$A$3:$CQ$931,HLOOKUP(Feuil1!$F604,Feuil2!$E$1:$DG$2,2,0),0)),"",VLOOKUP($H604*100+I$2,Feuil2!$A$3:$CQ$931,HLOOKUP(Feuil1!$F604,Feuil2!$E$1:$DG$2,2,0),0))</f>
        <v>53.8</v>
      </c>
      <c r="J604" s="12">
        <f>IF(ISBLANK(VLOOKUP($H604*100+J$2,Feuil2!$A$3:$CQ$931,HLOOKUP(Feuil1!$F604,Feuil2!$E$1:$DG$2,2,0),0)),"",VLOOKUP($H604*100+J$2,Feuil2!$A$3:$CQ$931,HLOOKUP(Feuil1!$F604,Feuil2!$E$1:$DG$2,2,0),0))</f>
        <v>213.3</v>
      </c>
      <c r="K604" s="12">
        <f>IF(ISBLANK(VLOOKUP($H604*100+K$2,Feuil2!$A$3:$CQ$931,HLOOKUP(Feuil1!$F604,Feuil2!$E$1:$DG$2,2,0),0)),"",VLOOKUP($H604*100+K$2,Feuil2!$A$3:$CQ$931,HLOOKUP(Feuil1!$F604,Feuil2!$E$1:$DG$2,2,0),0))</f>
        <v>88.4</v>
      </c>
      <c r="L604" s="12">
        <f>IF(ISBLANK(VLOOKUP($H604*100+L$2,Feuil2!$A$3:$CQ$931,HLOOKUP(Feuil1!$F604,Feuil2!$E$1:$DG$2,2,0),0)),"",VLOOKUP($H604*100+L$2,Feuil2!$A$3:$CQ$931,HLOOKUP(Feuil1!$F604,Feuil2!$E$1:$DG$2,2,0),0))</f>
        <v>59.7</v>
      </c>
      <c r="M604" s="12">
        <f>IF(ISBLANK(VLOOKUP($H604*100+M$2,Feuil2!$A$3:$CQ$931,HLOOKUP(Feuil1!$F604,Feuil2!$E$1:$DG$2,2,0),0)),"",VLOOKUP($H604*100+M$2,Feuil2!$A$3:$CQ$931,HLOOKUP(Feuil1!$F604,Feuil2!$E$1:$DG$2,2,0),0))</f>
        <v>18.5</v>
      </c>
      <c r="N604" s="12">
        <f>IF(ISBLANK(VLOOKUP($H604*100+N$2,Feuil2!$A$3:$CQ$931,HLOOKUP(Feuil1!$F604,Feuil2!$E$1:$DG$2,2,0),0)),"",VLOOKUP($H604*100+N$2,Feuil2!$A$3:$CQ$931,HLOOKUP(Feuil1!$F604,Feuil2!$E$1:$DG$2,2,0),0))</f>
        <v>66.3</v>
      </c>
      <c r="O604" s="12">
        <f>IF(ISBLANK(VLOOKUP($H604*100+O$2,Feuil2!$A$3:$CQ$931,HLOOKUP(Feuil1!$F604,Feuil2!$E$1:$DG$2,2,0),0)),"",VLOOKUP($H604*100+O$2,Feuil2!$A$3:$CQ$931,HLOOKUP(Feuil1!$F604,Feuil2!$E$1:$DG$2,2,0),0))</f>
        <v>0</v>
      </c>
      <c r="P604" s="12">
        <f>IF(ISBLANK(VLOOKUP($H604*100+P$2,Feuil2!$A$3:$CQ$931,HLOOKUP(Feuil1!$F604,Feuil2!$E$1:$DG$2,2,0),0)),"",VLOOKUP($H604*100+P$2,Feuil2!$A$3:$CQ$931,HLOOKUP(Feuil1!$F604,Feuil2!$E$1:$DG$2,2,0),0))</f>
        <v>5</v>
      </c>
      <c r="Q604" s="12">
        <f>IF(ISBLANK(VLOOKUP($H604*100+Q$2,Feuil2!$A$3:$CQ$931,HLOOKUP(Feuil1!$F604,Feuil2!$E$1:$DG$2,2,0),0)),"",VLOOKUP($H604*100+Q$2,Feuil2!$A$3:$CQ$931,HLOOKUP(Feuil1!$F604,Feuil2!$E$1:$DG$2,2,0),0))</f>
        <v>0</v>
      </c>
      <c r="R604" s="12">
        <f>IF(ISBLANK(VLOOKUP($H604*100+R$2,Feuil2!$A$3:$CQ$931,HLOOKUP(Feuil1!$F604,Feuil2!$E$1:$DG$2,2,0),0)),"",VLOOKUP($H604*100+R$2,Feuil2!$A$3:$CQ$931,HLOOKUP(Feuil1!$F604,Feuil2!$E$1:$DG$2,2,0),0))</f>
        <v>0</v>
      </c>
      <c r="S604" s="12">
        <f>IF(ISBLANK(VLOOKUP($H604*100+S$2,Feuil2!$A$3:$CQ$931,HLOOKUP(Feuil1!$F604,Feuil2!$E$1:$DG$2,2,0),0)),"",VLOOKUP($H604*100+S$2,Feuil2!$A$3:$CQ$931,HLOOKUP(Feuil1!$F604,Feuil2!$E$1:$DG$2,2,0),0))</f>
        <v>0</v>
      </c>
      <c r="T604" s="12">
        <f>IF(ISBLANK(VLOOKUP($H604*100+T$2,Feuil2!$A$3:$CQ$931,HLOOKUP(Feuil1!$F604,Feuil2!$E$1:$DG$2,2,0),0)),"",VLOOKUP($H604*100+T$2,Feuil2!$A$3:$CQ$931,HLOOKUP(Feuil1!$F604,Feuil2!$E$1:$DG$2,2,0),0))</f>
        <v>0</v>
      </c>
      <c r="U604" s="12">
        <f t="shared" si="31"/>
        <v>505</v>
      </c>
    </row>
    <row r="605" spans="1:21" x14ac:dyDescent="0.35">
      <c r="A605" s="10" t="s">
        <v>41</v>
      </c>
      <c r="B605" s="8" t="s">
        <v>42</v>
      </c>
      <c r="C605" s="39">
        <v>466100</v>
      </c>
      <c r="D605" s="39">
        <v>410800</v>
      </c>
      <c r="E605" s="39">
        <v>34</v>
      </c>
      <c r="F605" s="10">
        <v>7188</v>
      </c>
      <c r="G605" s="5" t="s">
        <v>23</v>
      </c>
      <c r="H605" s="11">
        <v>1966</v>
      </c>
      <c r="I605" s="12">
        <f>IF(ISBLANK(VLOOKUP($H605*100+I$2,Feuil2!$A$3:$CQ$931,HLOOKUP(Feuil1!$F605,Feuil2!$E$1:$DG$2,2,0),0)),"",VLOOKUP($H605*100+I$2,Feuil2!$A$3:$CQ$931,HLOOKUP(Feuil1!$F605,Feuil2!$E$1:$DG$2,2,0),0))</f>
        <v>0</v>
      </c>
      <c r="J605" s="12">
        <f>IF(ISBLANK(VLOOKUP($H605*100+J$2,Feuil2!$A$3:$CQ$931,HLOOKUP(Feuil1!$F605,Feuil2!$E$1:$DG$2,2,0),0)),"",VLOOKUP($H605*100+J$2,Feuil2!$A$3:$CQ$931,HLOOKUP(Feuil1!$F605,Feuil2!$E$1:$DG$2,2,0),0))</f>
        <v>0</v>
      </c>
      <c r="K605" s="12">
        <f>IF(ISBLANK(VLOOKUP($H605*100+K$2,Feuil2!$A$3:$CQ$931,HLOOKUP(Feuil1!$F605,Feuil2!$E$1:$DG$2,2,0),0)),"",VLOOKUP($H605*100+K$2,Feuil2!$A$3:$CQ$931,HLOOKUP(Feuil1!$F605,Feuil2!$E$1:$DG$2,2,0),0))</f>
        <v>38</v>
      </c>
      <c r="L605" s="12">
        <f>IF(ISBLANK(VLOOKUP($H605*100+L$2,Feuil2!$A$3:$CQ$931,HLOOKUP(Feuil1!$F605,Feuil2!$E$1:$DG$2,2,0),0)),"",VLOOKUP($H605*100+L$2,Feuil2!$A$3:$CQ$931,HLOOKUP(Feuil1!$F605,Feuil2!$E$1:$DG$2,2,0),0))</f>
        <v>12.2</v>
      </c>
      <c r="M605" s="12" t="str">
        <f>IF(ISBLANK(VLOOKUP($H605*100+M$2,Feuil2!$A$3:$CQ$931,HLOOKUP(Feuil1!$F605,Feuil2!$E$1:$DG$2,2,0),0)),"",VLOOKUP($H605*100+M$2,Feuil2!$A$3:$CQ$931,HLOOKUP(Feuil1!$F605,Feuil2!$E$1:$DG$2,2,0),0))</f>
        <v/>
      </c>
      <c r="N605" s="12" t="str">
        <f>IF(ISBLANK(VLOOKUP($H605*100+N$2,Feuil2!$A$3:$CQ$931,HLOOKUP(Feuil1!$F605,Feuil2!$E$1:$DG$2,2,0),0)),"",VLOOKUP($H605*100+N$2,Feuil2!$A$3:$CQ$931,HLOOKUP(Feuil1!$F605,Feuil2!$E$1:$DG$2,2,0),0))</f>
        <v/>
      </c>
      <c r="O605" s="12" t="str">
        <f>IF(ISBLANK(VLOOKUP($H605*100+O$2,Feuil2!$A$3:$CQ$931,HLOOKUP(Feuil1!$F605,Feuil2!$E$1:$DG$2,2,0),0)),"",VLOOKUP($H605*100+O$2,Feuil2!$A$3:$CQ$931,HLOOKUP(Feuil1!$F605,Feuil2!$E$1:$DG$2,2,0),0))</f>
        <v/>
      </c>
      <c r="P605" s="12" t="str">
        <f>IF(ISBLANK(VLOOKUP($H605*100+P$2,Feuil2!$A$3:$CQ$931,HLOOKUP(Feuil1!$F605,Feuil2!$E$1:$DG$2,2,0),0)),"",VLOOKUP($H605*100+P$2,Feuil2!$A$3:$CQ$931,HLOOKUP(Feuil1!$F605,Feuil2!$E$1:$DG$2,2,0),0))</f>
        <v/>
      </c>
      <c r="Q605" s="12" t="str">
        <f>IF(ISBLANK(VLOOKUP($H605*100+Q$2,Feuil2!$A$3:$CQ$931,HLOOKUP(Feuil1!$F605,Feuil2!$E$1:$DG$2,2,0),0)),"",VLOOKUP($H605*100+Q$2,Feuil2!$A$3:$CQ$931,HLOOKUP(Feuil1!$F605,Feuil2!$E$1:$DG$2,2,0),0))</f>
        <v/>
      </c>
      <c r="R605" s="12" t="str">
        <f>IF(ISBLANK(VLOOKUP($H605*100+R$2,Feuil2!$A$3:$CQ$931,HLOOKUP(Feuil1!$F605,Feuil2!$E$1:$DG$2,2,0),0)),"",VLOOKUP($H605*100+R$2,Feuil2!$A$3:$CQ$931,HLOOKUP(Feuil1!$F605,Feuil2!$E$1:$DG$2,2,0),0))</f>
        <v/>
      </c>
      <c r="S605" s="12" t="str">
        <f>IF(ISBLANK(VLOOKUP($H605*100+S$2,Feuil2!$A$3:$CQ$931,HLOOKUP(Feuil1!$F605,Feuil2!$E$1:$DG$2,2,0),0)),"",VLOOKUP($H605*100+S$2,Feuil2!$A$3:$CQ$931,HLOOKUP(Feuil1!$F605,Feuil2!$E$1:$DG$2,2,0),0))</f>
        <v/>
      </c>
      <c r="T605" s="12" t="str">
        <f>IF(ISBLANK(VLOOKUP($H605*100+T$2,Feuil2!$A$3:$CQ$931,HLOOKUP(Feuil1!$F605,Feuil2!$E$1:$DG$2,2,0),0)),"",VLOOKUP($H605*100+T$2,Feuil2!$A$3:$CQ$931,HLOOKUP(Feuil1!$F605,Feuil2!$E$1:$DG$2,2,0),0))</f>
        <v/>
      </c>
      <c r="U605" s="12">
        <f t="shared" si="31"/>
        <v>50.2</v>
      </c>
    </row>
    <row r="606" spans="1:21" x14ac:dyDescent="0.35">
      <c r="A606" s="10" t="s">
        <v>41</v>
      </c>
      <c r="B606" s="8" t="s">
        <v>42</v>
      </c>
      <c r="C606" s="39">
        <v>466100</v>
      </c>
      <c r="D606" s="39">
        <v>410800</v>
      </c>
      <c r="E606" s="39">
        <v>34</v>
      </c>
      <c r="F606" s="10">
        <v>7188</v>
      </c>
      <c r="G606" s="5" t="s">
        <v>23</v>
      </c>
      <c r="H606" s="11">
        <v>1967</v>
      </c>
      <c r="I606" s="12" t="str">
        <f>IF(ISBLANK(VLOOKUP($H606*100+I$2,Feuil2!$A$3:$CQ$931,HLOOKUP(Feuil1!$F606,Feuil2!$E$1:$DG$2,2,0),0)),"",VLOOKUP($H606*100+I$2,Feuil2!$A$3:$CQ$931,HLOOKUP(Feuil1!$F606,Feuil2!$E$1:$DG$2,2,0),0))</f>
        <v/>
      </c>
      <c r="J606" s="12" t="str">
        <f>IF(ISBLANK(VLOOKUP($H606*100+J$2,Feuil2!$A$3:$CQ$931,HLOOKUP(Feuil1!$F606,Feuil2!$E$1:$DG$2,2,0),0)),"",VLOOKUP($H606*100+J$2,Feuil2!$A$3:$CQ$931,HLOOKUP(Feuil1!$F606,Feuil2!$E$1:$DG$2,2,0),0))</f>
        <v/>
      </c>
      <c r="K606" s="12">
        <f>IF(ISBLANK(VLOOKUP($H606*100+K$2,Feuil2!$A$3:$CQ$931,HLOOKUP(Feuil1!$F606,Feuil2!$E$1:$DG$2,2,0),0)),"",VLOOKUP($H606*100+K$2,Feuil2!$A$3:$CQ$931,HLOOKUP(Feuil1!$F606,Feuil2!$E$1:$DG$2,2,0),0))</f>
        <v>101.6</v>
      </c>
      <c r="L606" s="12">
        <f>IF(ISBLANK(VLOOKUP($H606*100+L$2,Feuil2!$A$3:$CQ$931,HLOOKUP(Feuil1!$F606,Feuil2!$E$1:$DG$2,2,0),0)),"",VLOOKUP($H606*100+L$2,Feuil2!$A$3:$CQ$931,HLOOKUP(Feuil1!$F606,Feuil2!$E$1:$DG$2,2,0),0))</f>
        <v>25.3</v>
      </c>
      <c r="M606" s="12" t="str">
        <f>IF(ISBLANK(VLOOKUP($H606*100+M$2,Feuil2!$A$3:$CQ$931,HLOOKUP(Feuil1!$F606,Feuil2!$E$1:$DG$2,2,0),0)),"",VLOOKUP($H606*100+M$2,Feuil2!$A$3:$CQ$931,HLOOKUP(Feuil1!$F606,Feuil2!$E$1:$DG$2,2,0),0))</f>
        <v/>
      </c>
      <c r="N606" s="12">
        <f>IF(ISBLANK(VLOOKUP($H606*100+N$2,Feuil2!$A$3:$CQ$931,HLOOKUP(Feuil1!$F606,Feuil2!$E$1:$DG$2,2,0),0)),"",VLOOKUP($H606*100+N$2,Feuil2!$A$3:$CQ$931,HLOOKUP(Feuil1!$F606,Feuil2!$E$1:$DG$2,2,0),0))</f>
        <v>124.6</v>
      </c>
      <c r="O606" s="12">
        <f>IF(ISBLANK(VLOOKUP($H606*100+O$2,Feuil2!$A$3:$CQ$931,HLOOKUP(Feuil1!$F606,Feuil2!$E$1:$DG$2,2,0),0)),"",VLOOKUP($H606*100+O$2,Feuil2!$A$3:$CQ$931,HLOOKUP(Feuil1!$F606,Feuil2!$E$1:$DG$2,2,0),0))</f>
        <v>39.6</v>
      </c>
      <c r="P606" s="12">
        <f>IF(ISBLANK(VLOOKUP($H606*100+P$2,Feuil2!$A$3:$CQ$931,HLOOKUP(Feuil1!$F606,Feuil2!$E$1:$DG$2,2,0),0)),"",VLOOKUP($H606*100+P$2,Feuil2!$A$3:$CQ$931,HLOOKUP(Feuil1!$F606,Feuil2!$E$1:$DG$2,2,0),0))</f>
        <v>28.4</v>
      </c>
      <c r="Q606" s="12">
        <f>IF(ISBLANK(VLOOKUP($H606*100+Q$2,Feuil2!$A$3:$CQ$931,HLOOKUP(Feuil1!$F606,Feuil2!$E$1:$DG$2,2,0),0)),"",VLOOKUP($H606*100+Q$2,Feuil2!$A$3:$CQ$931,HLOOKUP(Feuil1!$F606,Feuil2!$E$1:$DG$2,2,0),0))</f>
        <v>17.8</v>
      </c>
      <c r="R606" s="12">
        <f>IF(ISBLANK(VLOOKUP($H606*100+R$2,Feuil2!$A$3:$CQ$931,HLOOKUP(Feuil1!$F606,Feuil2!$E$1:$DG$2,2,0),0)),"",VLOOKUP($H606*100+R$2,Feuil2!$A$3:$CQ$931,HLOOKUP(Feuil1!$F606,Feuil2!$E$1:$DG$2,2,0),0))</f>
        <v>0</v>
      </c>
      <c r="S606" s="12">
        <f>IF(ISBLANK(VLOOKUP($H606*100+S$2,Feuil2!$A$3:$CQ$931,HLOOKUP(Feuil1!$F606,Feuil2!$E$1:$DG$2,2,0),0)),"",VLOOKUP($H606*100+S$2,Feuil2!$A$3:$CQ$931,HLOOKUP(Feuil1!$F606,Feuil2!$E$1:$DG$2,2,0),0))</f>
        <v>0</v>
      </c>
      <c r="T606" s="12">
        <f>IF(ISBLANK(VLOOKUP($H606*100+T$2,Feuil2!$A$3:$CQ$931,HLOOKUP(Feuil1!$F606,Feuil2!$E$1:$DG$2,2,0),0)),"",VLOOKUP($H606*100+T$2,Feuil2!$A$3:$CQ$931,HLOOKUP(Feuil1!$F606,Feuil2!$E$1:$DG$2,2,0),0))</f>
        <v>0</v>
      </c>
      <c r="U606" s="12">
        <f t="shared" si="31"/>
        <v>337.3</v>
      </c>
    </row>
    <row r="607" spans="1:21" x14ac:dyDescent="0.35">
      <c r="A607" s="10" t="s">
        <v>41</v>
      </c>
      <c r="B607" s="8" t="s">
        <v>42</v>
      </c>
      <c r="C607" s="39">
        <v>466100</v>
      </c>
      <c r="D607" s="39">
        <v>410800</v>
      </c>
      <c r="E607" s="39">
        <v>34</v>
      </c>
      <c r="F607" s="10">
        <v>7188</v>
      </c>
      <c r="G607" s="5" t="s">
        <v>23</v>
      </c>
      <c r="H607" s="11">
        <v>1968</v>
      </c>
      <c r="I607" s="12">
        <f>IF(ISBLANK(VLOOKUP($H607*100+I$2,Feuil2!$A$3:$CQ$931,HLOOKUP(Feuil1!$F607,Feuil2!$E$1:$DG$2,2,0),0)),"",VLOOKUP($H607*100+I$2,Feuil2!$A$3:$CQ$931,HLOOKUP(Feuil1!$F607,Feuil2!$E$1:$DG$2,2,0),0))</f>
        <v>0</v>
      </c>
      <c r="J607" s="12">
        <f>IF(ISBLANK(VLOOKUP($H607*100+J$2,Feuil2!$A$3:$CQ$931,HLOOKUP(Feuil1!$F607,Feuil2!$E$1:$DG$2,2,0),0)),"",VLOOKUP($H607*100+J$2,Feuil2!$A$3:$CQ$931,HLOOKUP(Feuil1!$F607,Feuil2!$E$1:$DG$2,2,0),0))</f>
        <v>0</v>
      </c>
      <c r="K607" s="12">
        <f>IF(ISBLANK(VLOOKUP($H607*100+K$2,Feuil2!$A$3:$CQ$931,HLOOKUP(Feuil1!$F607,Feuil2!$E$1:$DG$2,2,0),0)),"",VLOOKUP($H607*100+K$2,Feuil2!$A$3:$CQ$931,HLOOKUP(Feuil1!$F607,Feuil2!$E$1:$DG$2,2,0),0))</f>
        <v>173.7</v>
      </c>
      <c r="L607" s="12">
        <f>IF(ISBLANK(VLOOKUP($H607*100+L$2,Feuil2!$A$3:$CQ$931,HLOOKUP(Feuil1!$F607,Feuil2!$E$1:$DG$2,2,0),0)),"",VLOOKUP($H607*100+L$2,Feuil2!$A$3:$CQ$931,HLOOKUP(Feuil1!$F607,Feuil2!$E$1:$DG$2,2,0),0))</f>
        <v>96.4</v>
      </c>
      <c r="M607" s="12">
        <f>IF(ISBLANK(VLOOKUP($H607*100+M$2,Feuil2!$A$3:$CQ$931,HLOOKUP(Feuil1!$F607,Feuil2!$E$1:$DG$2,2,0),0)),"",VLOOKUP($H607*100+M$2,Feuil2!$A$3:$CQ$931,HLOOKUP(Feuil1!$F607,Feuil2!$E$1:$DG$2,2,0),0))</f>
        <v>53.8</v>
      </c>
      <c r="N607" s="12">
        <f>IF(ISBLANK(VLOOKUP($H607*100+N$2,Feuil2!$A$3:$CQ$931,HLOOKUP(Feuil1!$F607,Feuil2!$E$1:$DG$2,2,0),0)),"",VLOOKUP($H607*100+N$2,Feuil2!$A$3:$CQ$931,HLOOKUP(Feuil1!$F607,Feuil2!$E$1:$DG$2,2,0),0))</f>
        <v>144.9</v>
      </c>
      <c r="O607" s="12">
        <f>IF(ISBLANK(VLOOKUP($H607*100+O$2,Feuil2!$A$3:$CQ$931,HLOOKUP(Feuil1!$F607,Feuil2!$E$1:$DG$2,2,0),0)),"",VLOOKUP($H607*100+O$2,Feuil2!$A$3:$CQ$931,HLOOKUP(Feuil1!$F607,Feuil2!$E$1:$DG$2,2,0),0))</f>
        <v>87.2</v>
      </c>
      <c r="P607" s="12">
        <f>IF(ISBLANK(VLOOKUP($H607*100+P$2,Feuil2!$A$3:$CQ$931,HLOOKUP(Feuil1!$F607,Feuil2!$E$1:$DG$2,2,0),0)),"",VLOOKUP($H607*100+P$2,Feuil2!$A$3:$CQ$931,HLOOKUP(Feuil1!$F607,Feuil2!$E$1:$DG$2,2,0),0))</f>
        <v>15.7</v>
      </c>
      <c r="Q607" s="12">
        <f>IF(ISBLANK(VLOOKUP($H607*100+Q$2,Feuil2!$A$3:$CQ$931,HLOOKUP(Feuil1!$F607,Feuil2!$E$1:$DG$2,2,0),0)),"",VLOOKUP($H607*100+Q$2,Feuil2!$A$3:$CQ$931,HLOOKUP(Feuil1!$F607,Feuil2!$E$1:$DG$2,2,0),0))</f>
        <v>38.700000000000003</v>
      </c>
      <c r="R607" s="12">
        <f>IF(ISBLANK(VLOOKUP($H607*100+R$2,Feuil2!$A$3:$CQ$931,HLOOKUP(Feuil1!$F607,Feuil2!$E$1:$DG$2,2,0),0)),"",VLOOKUP($H607*100+R$2,Feuil2!$A$3:$CQ$931,HLOOKUP(Feuil1!$F607,Feuil2!$E$1:$DG$2,2,0),0))</f>
        <v>16.399999999999999</v>
      </c>
      <c r="S607" s="12">
        <f>IF(ISBLANK(VLOOKUP($H607*100+S$2,Feuil2!$A$3:$CQ$931,HLOOKUP(Feuil1!$F607,Feuil2!$E$1:$DG$2,2,0),0)),"",VLOOKUP($H607*100+S$2,Feuil2!$A$3:$CQ$931,HLOOKUP(Feuil1!$F607,Feuil2!$E$1:$DG$2,2,0),0))</f>
        <v>4.2</v>
      </c>
      <c r="T607" s="12">
        <f>IF(ISBLANK(VLOOKUP($H607*100+T$2,Feuil2!$A$3:$CQ$931,HLOOKUP(Feuil1!$F607,Feuil2!$E$1:$DG$2,2,0),0)),"",VLOOKUP($H607*100+T$2,Feuil2!$A$3:$CQ$931,HLOOKUP(Feuil1!$F607,Feuil2!$E$1:$DG$2,2,0),0))</f>
        <v>0</v>
      </c>
      <c r="U607" s="12">
        <f t="shared" si="31"/>
        <v>631.00000000000023</v>
      </c>
    </row>
    <row r="608" spans="1:21" x14ac:dyDescent="0.35">
      <c r="A608" s="10" t="s">
        <v>41</v>
      </c>
      <c r="B608" s="8" t="s">
        <v>42</v>
      </c>
      <c r="C608" s="39">
        <v>466100</v>
      </c>
      <c r="D608" s="39">
        <v>410800</v>
      </c>
      <c r="E608" s="39">
        <v>34</v>
      </c>
      <c r="F608" s="10">
        <v>7188</v>
      </c>
      <c r="G608" s="5" t="s">
        <v>23</v>
      </c>
      <c r="H608" s="11">
        <v>1969</v>
      </c>
      <c r="I608" s="12">
        <f>IF(ISBLANK(VLOOKUP($H608*100+I$2,Feuil2!$A$3:$CQ$931,HLOOKUP(Feuil1!$F608,Feuil2!$E$1:$DG$2,2,0),0)),"",VLOOKUP($H608*100+I$2,Feuil2!$A$3:$CQ$931,HLOOKUP(Feuil1!$F608,Feuil2!$E$1:$DG$2,2,0),0))</f>
        <v>27.9</v>
      </c>
      <c r="J608" s="12">
        <f>IF(ISBLANK(VLOOKUP($H608*100+J$2,Feuil2!$A$3:$CQ$931,HLOOKUP(Feuil1!$F608,Feuil2!$E$1:$DG$2,2,0),0)),"",VLOOKUP($H608*100+J$2,Feuil2!$A$3:$CQ$931,HLOOKUP(Feuil1!$F608,Feuil2!$E$1:$DG$2,2,0),0))</f>
        <v>50.7</v>
      </c>
      <c r="K608" s="12">
        <f>IF(ISBLANK(VLOOKUP($H608*100+K$2,Feuil2!$A$3:$CQ$931,HLOOKUP(Feuil1!$F608,Feuil2!$E$1:$DG$2,2,0),0)),"",VLOOKUP($H608*100+K$2,Feuil2!$A$3:$CQ$931,HLOOKUP(Feuil1!$F608,Feuil2!$E$1:$DG$2,2,0),0))</f>
        <v>88.1</v>
      </c>
      <c r="L608" s="12">
        <f>IF(ISBLANK(VLOOKUP($H608*100+L$2,Feuil2!$A$3:$CQ$931,HLOOKUP(Feuil1!$F608,Feuil2!$E$1:$DG$2,2,0),0)),"",VLOOKUP($H608*100+L$2,Feuil2!$A$3:$CQ$931,HLOOKUP(Feuil1!$F608,Feuil2!$E$1:$DG$2,2,0),0))</f>
        <v>101</v>
      </c>
      <c r="M608" s="12">
        <f>IF(ISBLANK(VLOOKUP($H608*100+M$2,Feuil2!$A$3:$CQ$931,HLOOKUP(Feuil1!$F608,Feuil2!$E$1:$DG$2,2,0),0)),"",VLOOKUP($H608*100+M$2,Feuil2!$A$3:$CQ$931,HLOOKUP(Feuil1!$F608,Feuil2!$E$1:$DG$2,2,0),0))</f>
        <v>150.1</v>
      </c>
      <c r="N608" s="12">
        <f>IF(ISBLANK(VLOOKUP($H608*100+N$2,Feuil2!$A$3:$CQ$931,HLOOKUP(Feuil1!$F608,Feuil2!$E$1:$DG$2,2,0),0)),"",VLOOKUP($H608*100+N$2,Feuil2!$A$3:$CQ$931,HLOOKUP(Feuil1!$F608,Feuil2!$E$1:$DG$2,2,0),0))</f>
        <v>1.2</v>
      </c>
      <c r="O608" s="12">
        <f>IF(ISBLANK(VLOOKUP($H608*100+O$2,Feuil2!$A$3:$CQ$931,HLOOKUP(Feuil1!$F608,Feuil2!$E$1:$DG$2,2,0),0)),"",VLOOKUP($H608*100+O$2,Feuil2!$A$3:$CQ$931,HLOOKUP(Feuil1!$F608,Feuil2!$E$1:$DG$2,2,0),0))</f>
        <v>62.3</v>
      </c>
      <c r="P608" s="12">
        <f>IF(ISBLANK(VLOOKUP($H608*100+P$2,Feuil2!$A$3:$CQ$931,HLOOKUP(Feuil1!$F608,Feuil2!$E$1:$DG$2,2,0),0)),"",VLOOKUP($H608*100+P$2,Feuil2!$A$3:$CQ$931,HLOOKUP(Feuil1!$F608,Feuil2!$E$1:$DG$2,2,0),0))</f>
        <v>130.80000000000001</v>
      </c>
      <c r="Q608" s="12">
        <f>IF(ISBLANK(VLOOKUP($H608*100+Q$2,Feuil2!$A$3:$CQ$931,HLOOKUP(Feuil1!$F608,Feuil2!$E$1:$DG$2,2,0),0)),"",VLOOKUP($H608*100+Q$2,Feuil2!$A$3:$CQ$931,HLOOKUP(Feuil1!$F608,Feuil2!$E$1:$DG$2,2,0),0))</f>
        <v>19.2</v>
      </c>
      <c r="R608" s="12">
        <f>IF(ISBLANK(VLOOKUP($H608*100+R$2,Feuil2!$A$3:$CQ$931,HLOOKUP(Feuil1!$F608,Feuil2!$E$1:$DG$2,2,0),0)),"",VLOOKUP($H608*100+R$2,Feuil2!$A$3:$CQ$931,HLOOKUP(Feuil1!$F608,Feuil2!$E$1:$DG$2,2,0),0))</f>
        <v>7.6</v>
      </c>
      <c r="S608" s="12">
        <f>IF(ISBLANK(VLOOKUP($H608*100+S$2,Feuil2!$A$3:$CQ$931,HLOOKUP(Feuil1!$F608,Feuil2!$E$1:$DG$2,2,0),0)),"",VLOOKUP($H608*100+S$2,Feuil2!$A$3:$CQ$931,HLOOKUP(Feuil1!$F608,Feuil2!$E$1:$DG$2,2,0),0))</f>
        <v>0</v>
      </c>
      <c r="T608" s="12">
        <f>IF(ISBLANK(VLOOKUP($H608*100+T$2,Feuil2!$A$3:$CQ$931,HLOOKUP(Feuil1!$F608,Feuil2!$E$1:$DG$2,2,0),0)),"",VLOOKUP($H608*100+T$2,Feuil2!$A$3:$CQ$931,HLOOKUP(Feuil1!$F608,Feuil2!$E$1:$DG$2,2,0),0))</f>
        <v>0</v>
      </c>
      <c r="U608" s="12">
        <f t="shared" si="31"/>
        <v>638.9</v>
      </c>
    </row>
    <row r="609" spans="1:21" x14ac:dyDescent="0.35">
      <c r="A609" s="10" t="s">
        <v>41</v>
      </c>
      <c r="B609" s="8" t="s">
        <v>42</v>
      </c>
      <c r="C609" s="39">
        <v>466100</v>
      </c>
      <c r="D609" s="39">
        <v>410800</v>
      </c>
      <c r="E609" s="39">
        <v>34</v>
      </c>
      <c r="F609" s="10">
        <v>7188</v>
      </c>
      <c r="G609" s="5" t="s">
        <v>23</v>
      </c>
      <c r="H609" s="11">
        <v>1970</v>
      </c>
      <c r="I609" s="12">
        <f>IF(ISBLANK(VLOOKUP($H609*100+I$2,Feuil2!$A$3:$CQ$931,HLOOKUP(Feuil1!$F609,Feuil2!$E$1:$DG$2,2,0),0)),"",VLOOKUP($H609*100+I$2,Feuil2!$A$3:$CQ$931,HLOOKUP(Feuil1!$F609,Feuil2!$E$1:$DG$2,2,0),0))</f>
        <v>0.2</v>
      </c>
      <c r="J609" s="12">
        <f>IF(ISBLANK(VLOOKUP($H609*100+J$2,Feuil2!$A$3:$CQ$931,HLOOKUP(Feuil1!$F609,Feuil2!$E$1:$DG$2,2,0),0)),"",VLOOKUP($H609*100+J$2,Feuil2!$A$3:$CQ$931,HLOOKUP(Feuil1!$F609,Feuil2!$E$1:$DG$2,2,0),0))</f>
        <v>13.4</v>
      </c>
      <c r="K609" s="12">
        <f>IF(ISBLANK(VLOOKUP($H609*100+K$2,Feuil2!$A$3:$CQ$931,HLOOKUP(Feuil1!$F609,Feuil2!$E$1:$DG$2,2,0),0)),"",VLOOKUP($H609*100+K$2,Feuil2!$A$3:$CQ$931,HLOOKUP(Feuil1!$F609,Feuil2!$E$1:$DG$2,2,0),0))</f>
        <v>23.4</v>
      </c>
      <c r="L609" s="12">
        <f>IF(ISBLANK(VLOOKUP($H609*100+L$2,Feuil2!$A$3:$CQ$931,HLOOKUP(Feuil1!$F609,Feuil2!$E$1:$DG$2,2,0),0)),"",VLOOKUP($H609*100+L$2,Feuil2!$A$3:$CQ$931,HLOOKUP(Feuil1!$F609,Feuil2!$E$1:$DG$2,2,0),0))</f>
        <v>91.8</v>
      </c>
      <c r="M609" s="12">
        <f>IF(ISBLANK(VLOOKUP($H609*100+M$2,Feuil2!$A$3:$CQ$931,HLOOKUP(Feuil1!$F609,Feuil2!$E$1:$DG$2,2,0),0)),"",VLOOKUP($H609*100+M$2,Feuil2!$A$3:$CQ$931,HLOOKUP(Feuil1!$F609,Feuil2!$E$1:$DG$2,2,0),0))</f>
        <v>120.9</v>
      </c>
      <c r="N609" s="12">
        <f>IF(ISBLANK(VLOOKUP($H609*100+N$2,Feuil2!$A$3:$CQ$931,HLOOKUP(Feuil1!$F609,Feuil2!$E$1:$DG$2,2,0),0)),"",VLOOKUP($H609*100+N$2,Feuil2!$A$3:$CQ$931,HLOOKUP(Feuil1!$F609,Feuil2!$E$1:$DG$2,2,0),0))</f>
        <v>9.1</v>
      </c>
      <c r="O609" s="12">
        <f>IF(ISBLANK(VLOOKUP($H609*100+O$2,Feuil2!$A$3:$CQ$931,HLOOKUP(Feuil1!$F609,Feuil2!$E$1:$DG$2,2,0),0)),"",VLOOKUP($H609*100+O$2,Feuil2!$A$3:$CQ$931,HLOOKUP(Feuil1!$F609,Feuil2!$E$1:$DG$2,2,0),0))</f>
        <v>86.5</v>
      </c>
      <c r="P609" s="12">
        <f>IF(ISBLANK(VLOOKUP($H609*100+P$2,Feuil2!$A$3:$CQ$931,HLOOKUP(Feuil1!$F609,Feuil2!$E$1:$DG$2,2,0),0)),"",VLOOKUP($H609*100+P$2,Feuil2!$A$3:$CQ$931,HLOOKUP(Feuil1!$F609,Feuil2!$E$1:$DG$2,2,0),0))</f>
        <v>22</v>
      </c>
      <c r="Q609" s="12">
        <f>IF(ISBLANK(VLOOKUP($H609*100+Q$2,Feuil2!$A$3:$CQ$931,HLOOKUP(Feuil1!$F609,Feuil2!$E$1:$DG$2,2,0),0)),"",VLOOKUP($H609*100+Q$2,Feuil2!$A$3:$CQ$931,HLOOKUP(Feuil1!$F609,Feuil2!$E$1:$DG$2,2,0),0))</f>
        <v>75.400000000000006</v>
      </c>
      <c r="R609" s="12">
        <f>IF(ISBLANK(VLOOKUP($H609*100+R$2,Feuil2!$A$3:$CQ$931,HLOOKUP(Feuil1!$F609,Feuil2!$E$1:$DG$2,2,0),0)),"",VLOOKUP($H609*100+R$2,Feuil2!$A$3:$CQ$931,HLOOKUP(Feuil1!$F609,Feuil2!$E$1:$DG$2,2,0),0))</f>
        <v>11.1</v>
      </c>
      <c r="S609" s="12">
        <f>IF(ISBLANK(VLOOKUP($H609*100+S$2,Feuil2!$A$3:$CQ$931,HLOOKUP(Feuil1!$F609,Feuil2!$E$1:$DG$2,2,0),0)),"",VLOOKUP($H609*100+S$2,Feuil2!$A$3:$CQ$931,HLOOKUP(Feuil1!$F609,Feuil2!$E$1:$DG$2,2,0),0))</f>
        <v>0</v>
      </c>
      <c r="T609" s="12">
        <f>IF(ISBLANK(VLOOKUP($H609*100+T$2,Feuil2!$A$3:$CQ$931,HLOOKUP(Feuil1!$F609,Feuil2!$E$1:$DG$2,2,0),0)),"",VLOOKUP($H609*100+T$2,Feuil2!$A$3:$CQ$931,HLOOKUP(Feuil1!$F609,Feuil2!$E$1:$DG$2,2,0),0))</f>
        <v>0</v>
      </c>
      <c r="U609" s="12">
        <f t="shared" si="31"/>
        <v>453.80000000000007</v>
      </c>
    </row>
    <row r="610" spans="1:21" x14ac:dyDescent="0.35">
      <c r="A610" s="10" t="s">
        <v>41</v>
      </c>
      <c r="B610" s="8" t="s">
        <v>42</v>
      </c>
      <c r="C610" s="39">
        <v>466100</v>
      </c>
      <c r="D610" s="39">
        <v>410800</v>
      </c>
      <c r="E610" s="39">
        <v>34</v>
      </c>
      <c r="F610" s="10">
        <v>7188</v>
      </c>
      <c r="G610" s="5" t="s">
        <v>23</v>
      </c>
      <c r="H610" s="11">
        <v>1971</v>
      </c>
      <c r="I610" s="12">
        <f>IF(ISBLANK(VLOOKUP($H610*100+I$2,Feuil2!$A$3:$CQ$931,HLOOKUP(Feuil1!$F610,Feuil2!$E$1:$DG$2,2,0),0)),"",VLOOKUP($H610*100+I$2,Feuil2!$A$3:$CQ$931,HLOOKUP(Feuil1!$F610,Feuil2!$E$1:$DG$2,2,0),0))</f>
        <v>0.3</v>
      </c>
      <c r="J610" s="12">
        <f>IF(ISBLANK(VLOOKUP($H610*100+J$2,Feuil2!$A$3:$CQ$931,HLOOKUP(Feuil1!$F610,Feuil2!$E$1:$DG$2,2,0),0)),"",VLOOKUP($H610*100+J$2,Feuil2!$A$3:$CQ$931,HLOOKUP(Feuil1!$F610,Feuil2!$E$1:$DG$2,2,0),0))</f>
        <v>0.3</v>
      </c>
      <c r="K610" s="12">
        <f>IF(ISBLANK(VLOOKUP($H610*100+K$2,Feuil2!$A$3:$CQ$931,HLOOKUP(Feuil1!$F610,Feuil2!$E$1:$DG$2,2,0),0)),"",VLOOKUP($H610*100+K$2,Feuil2!$A$3:$CQ$931,HLOOKUP(Feuil1!$F610,Feuil2!$E$1:$DG$2,2,0),0))</f>
        <v>104.4</v>
      </c>
      <c r="L610" s="12">
        <f>IF(ISBLANK(VLOOKUP($H610*100+L$2,Feuil2!$A$3:$CQ$931,HLOOKUP(Feuil1!$F610,Feuil2!$E$1:$DG$2,2,0),0)),"",VLOOKUP($H610*100+L$2,Feuil2!$A$3:$CQ$931,HLOOKUP(Feuil1!$F610,Feuil2!$E$1:$DG$2,2,0),0))</f>
        <v>64.599999999999994</v>
      </c>
      <c r="M610" s="12">
        <f>IF(ISBLANK(VLOOKUP($H610*100+M$2,Feuil2!$A$3:$CQ$931,HLOOKUP(Feuil1!$F610,Feuil2!$E$1:$DG$2,2,0),0)),"",VLOOKUP($H610*100+M$2,Feuil2!$A$3:$CQ$931,HLOOKUP(Feuil1!$F610,Feuil2!$E$1:$DG$2,2,0),0))</f>
        <v>86.6</v>
      </c>
      <c r="N610" s="12">
        <f>IF(ISBLANK(VLOOKUP($H610*100+N$2,Feuil2!$A$3:$CQ$931,HLOOKUP(Feuil1!$F610,Feuil2!$E$1:$DG$2,2,0),0)),"",VLOOKUP($H610*100+N$2,Feuil2!$A$3:$CQ$931,HLOOKUP(Feuil1!$F610,Feuil2!$E$1:$DG$2,2,0),0))</f>
        <v>79.900000000000006</v>
      </c>
      <c r="O610" s="12">
        <f>IF(ISBLANK(VLOOKUP($H610*100+O$2,Feuil2!$A$3:$CQ$931,HLOOKUP(Feuil1!$F610,Feuil2!$E$1:$DG$2,2,0),0)),"",VLOOKUP($H610*100+O$2,Feuil2!$A$3:$CQ$931,HLOOKUP(Feuil1!$F610,Feuil2!$E$1:$DG$2,2,0),0))</f>
        <v>50.4</v>
      </c>
      <c r="P610" s="12">
        <f>IF(ISBLANK(VLOOKUP($H610*100+P$2,Feuil2!$A$3:$CQ$931,HLOOKUP(Feuil1!$F610,Feuil2!$E$1:$DG$2,2,0),0)),"",VLOOKUP($H610*100+P$2,Feuil2!$A$3:$CQ$931,HLOOKUP(Feuil1!$F610,Feuil2!$E$1:$DG$2,2,0),0))</f>
        <v>8.1999999999999993</v>
      </c>
      <c r="Q610" s="12">
        <f>IF(ISBLANK(VLOOKUP($H610*100+Q$2,Feuil2!$A$3:$CQ$931,HLOOKUP(Feuil1!$F610,Feuil2!$E$1:$DG$2,2,0),0)),"",VLOOKUP($H610*100+Q$2,Feuil2!$A$3:$CQ$931,HLOOKUP(Feuil1!$F610,Feuil2!$E$1:$DG$2,2,0),0))</f>
        <v>65</v>
      </c>
      <c r="R610" s="12">
        <f>IF(ISBLANK(VLOOKUP($H610*100+R$2,Feuil2!$A$3:$CQ$931,HLOOKUP(Feuil1!$F610,Feuil2!$E$1:$DG$2,2,0),0)),"",VLOOKUP($H610*100+R$2,Feuil2!$A$3:$CQ$931,HLOOKUP(Feuil1!$F610,Feuil2!$E$1:$DG$2,2,0),0))</f>
        <v>0</v>
      </c>
      <c r="S610" s="12">
        <f>IF(ISBLANK(VLOOKUP($H610*100+S$2,Feuil2!$A$3:$CQ$931,HLOOKUP(Feuil1!$F610,Feuil2!$E$1:$DG$2,2,0),0)),"",VLOOKUP($H610*100+S$2,Feuil2!$A$3:$CQ$931,HLOOKUP(Feuil1!$F610,Feuil2!$E$1:$DG$2,2,0),0))</f>
        <v>0</v>
      </c>
      <c r="T610" s="12">
        <f>IF(ISBLANK(VLOOKUP($H610*100+T$2,Feuil2!$A$3:$CQ$931,HLOOKUP(Feuil1!$F610,Feuil2!$E$1:$DG$2,2,0),0)),"",VLOOKUP($H610*100+T$2,Feuil2!$A$3:$CQ$931,HLOOKUP(Feuil1!$F610,Feuil2!$E$1:$DG$2,2,0),0))</f>
        <v>0</v>
      </c>
      <c r="U610" s="12">
        <f t="shared" si="31"/>
        <v>459.7</v>
      </c>
    </row>
    <row r="611" spans="1:21" x14ac:dyDescent="0.35">
      <c r="A611" s="10" t="s">
        <v>41</v>
      </c>
      <c r="B611" s="8" t="s">
        <v>42</v>
      </c>
      <c r="C611" s="39">
        <v>466100</v>
      </c>
      <c r="D611" s="39">
        <v>410800</v>
      </c>
      <c r="E611" s="39">
        <v>34</v>
      </c>
      <c r="F611" s="10">
        <v>7188</v>
      </c>
      <c r="G611" s="5" t="s">
        <v>23</v>
      </c>
      <c r="H611" s="11">
        <v>1972</v>
      </c>
      <c r="I611" s="12">
        <f>IF(ISBLANK(VLOOKUP($H611*100+I$2,Feuil2!$A$3:$CQ$931,HLOOKUP(Feuil1!$F611,Feuil2!$E$1:$DG$2,2,0),0)),"",VLOOKUP($H611*100+I$2,Feuil2!$A$3:$CQ$931,HLOOKUP(Feuil1!$F611,Feuil2!$E$1:$DG$2,2,0),0))</f>
        <v>6.3</v>
      </c>
      <c r="J611" s="12">
        <f>IF(ISBLANK(VLOOKUP($H611*100+J$2,Feuil2!$A$3:$CQ$931,HLOOKUP(Feuil1!$F611,Feuil2!$E$1:$DG$2,2,0),0)),"",VLOOKUP($H611*100+J$2,Feuil2!$A$3:$CQ$931,HLOOKUP(Feuil1!$F611,Feuil2!$E$1:$DG$2,2,0),0))</f>
        <v>77.8</v>
      </c>
      <c r="K611" s="12">
        <f>IF(ISBLANK(VLOOKUP($H611*100+K$2,Feuil2!$A$3:$CQ$931,HLOOKUP(Feuil1!$F611,Feuil2!$E$1:$DG$2,2,0),0)),"",VLOOKUP($H611*100+K$2,Feuil2!$A$3:$CQ$931,HLOOKUP(Feuil1!$F611,Feuil2!$E$1:$DG$2,2,0),0))</f>
        <v>7.7</v>
      </c>
      <c r="L611" s="12">
        <f>IF(ISBLANK(VLOOKUP($H611*100+L$2,Feuil2!$A$3:$CQ$931,HLOOKUP(Feuil1!$F611,Feuil2!$E$1:$DG$2,2,0),0)),"",VLOOKUP($H611*100+L$2,Feuil2!$A$3:$CQ$931,HLOOKUP(Feuil1!$F611,Feuil2!$E$1:$DG$2,2,0),0))</f>
        <v>55.7</v>
      </c>
      <c r="M611" s="12">
        <f>IF(ISBLANK(VLOOKUP($H611*100+M$2,Feuil2!$A$3:$CQ$931,HLOOKUP(Feuil1!$F611,Feuil2!$E$1:$DG$2,2,0),0)),"",VLOOKUP($H611*100+M$2,Feuil2!$A$3:$CQ$931,HLOOKUP(Feuil1!$F611,Feuil2!$E$1:$DG$2,2,0),0))</f>
        <v>46.7</v>
      </c>
      <c r="N611" s="12">
        <f>IF(ISBLANK(VLOOKUP($H611*100+N$2,Feuil2!$A$3:$CQ$931,HLOOKUP(Feuil1!$F611,Feuil2!$E$1:$DG$2,2,0),0)),"",VLOOKUP($H611*100+N$2,Feuil2!$A$3:$CQ$931,HLOOKUP(Feuil1!$F611,Feuil2!$E$1:$DG$2,2,0),0))</f>
        <v>48.7</v>
      </c>
      <c r="O611" s="12">
        <f>IF(ISBLANK(VLOOKUP($H611*100+O$2,Feuil2!$A$3:$CQ$931,HLOOKUP(Feuil1!$F611,Feuil2!$E$1:$DG$2,2,0),0)),"",VLOOKUP($H611*100+O$2,Feuil2!$A$3:$CQ$931,HLOOKUP(Feuil1!$F611,Feuil2!$E$1:$DG$2,2,0),0))</f>
        <v>54.3</v>
      </c>
      <c r="P611" s="12">
        <f>IF(ISBLANK(VLOOKUP($H611*100+P$2,Feuil2!$A$3:$CQ$931,HLOOKUP(Feuil1!$F611,Feuil2!$E$1:$DG$2,2,0),0)),"",VLOOKUP($H611*100+P$2,Feuil2!$A$3:$CQ$931,HLOOKUP(Feuil1!$F611,Feuil2!$E$1:$DG$2,2,0),0))</f>
        <v>10</v>
      </c>
      <c r="Q611" s="12">
        <f>IF(ISBLANK(VLOOKUP($H611*100+Q$2,Feuil2!$A$3:$CQ$931,HLOOKUP(Feuil1!$F611,Feuil2!$E$1:$DG$2,2,0),0)),"",VLOOKUP($H611*100+Q$2,Feuil2!$A$3:$CQ$931,HLOOKUP(Feuil1!$F611,Feuil2!$E$1:$DG$2,2,0),0))</f>
        <v>14.7</v>
      </c>
      <c r="R611" s="12">
        <f>IF(ISBLANK(VLOOKUP($H611*100+R$2,Feuil2!$A$3:$CQ$931,HLOOKUP(Feuil1!$F611,Feuil2!$E$1:$DG$2,2,0),0)),"",VLOOKUP($H611*100+R$2,Feuil2!$A$3:$CQ$931,HLOOKUP(Feuil1!$F611,Feuil2!$E$1:$DG$2,2,0),0))</f>
        <v>0</v>
      </c>
      <c r="S611" s="12">
        <f>IF(ISBLANK(VLOOKUP($H611*100+S$2,Feuil2!$A$3:$CQ$931,HLOOKUP(Feuil1!$F611,Feuil2!$E$1:$DG$2,2,0),0)),"",VLOOKUP($H611*100+S$2,Feuil2!$A$3:$CQ$931,HLOOKUP(Feuil1!$F611,Feuil2!$E$1:$DG$2,2,0),0))</f>
        <v>0.5</v>
      </c>
      <c r="T611" s="12">
        <f>IF(ISBLANK(VLOOKUP($H611*100+T$2,Feuil2!$A$3:$CQ$931,HLOOKUP(Feuil1!$F611,Feuil2!$E$1:$DG$2,2,0),0)),"",VLOOKUP($H611*100+T$2,Feuil2!$A$3:$CQ$931,HLOOKUP(Feuil1!$F611,Feuil2!$E$1:$DG$2,2,0),0))</f>
        <v>0.2</v>
      </c>
      <c r="U611" s="12">
        <f t="shared" si="31"/>
        <v>322.59999999999997</v>
      </c>
    </row>
    <row r="612" spans="1:21" x14ac:dyDescent="0.35">
      <c r="A612" s="10" t="s">
        <v>41</v>
      </c>
      <c r="B612" s="8" t="s">
        <v>42</v>
      </c>
      <c r="C612" s="39">
        <v>466100</v>
      </c>
      <c r="D612" s="39">
        <v>410800</v>
      </c>
      <c r="E612" s="39">
        <v>34</v>
      </c>
      <c r="F612" s="10">
        <v>7188</v>
      </c>
      <c r="G612" s="5" t="s">
        <v>23</v>
      </c>
      <c r="H612" s="11">
        <v>1973</v>
      </c>
      <c r="I612" s="12">
        <f>IF(ISBLANK(VLOOKUP($H612*100+I$2,Feuil2!$A$3:$CQ$931,HLOOKUP(Feuil1!$F612,Feuil2!$E$1:$DG$2,2,0),0)),"",VLOOKUP($H612*100+I$2,Feuil2!$A$3:$CQ$931,HLOOKUP(Feuil1!$F612,Feuil2!$E$1:$DG$2,2,0),0))</f>
        <v>0</v>
      </c>
      <c r="J612" s="12">
        <f>IF(ISBLANK(VLOOKUP($H612*100+J$2,Feuil2!$A$3:$CQ$931,HLOOKUP(Feuil1!$F612,Feuil2!$E$1:$DG$2,2,0),0)),"",VLOOKUP($H612*100+J$2,Feuil2!$A$3:$CQ$931,HLOOKUP(Feuil1!$F612,Feuil2!$E$1:$DG$2,2,0),0))</f>
        <v>6.3</v>
      </c>
      <c r="K612" s="12">
        <f>IF(ISBLANK(VLOOKUP($H612*100+K$2,Feuil2!$A$3:$CQ$931,HLOOKUP(Feuil1!$F612,Feuil2!$E$1:$DG$2,2,0),0)),"",VLOOKUP($H612*100+K$2,Feuil2!$A$3:$CQ$931,HLOOKUP(Feuil1!$F612,Feuil2!$E$1:$DG$2,2,0),0))</f>
        <v>23.4</v>
      </c>
      <c r="L612" s="12">
        <f>IF(ISBLANK(VLOOKUP($H612*100+L$2,Feuil2!$A$3:$CQ$931,HLOOKUP(Feuil1!$F612,Feuil2!$E$1:$DG$2,2,0),0)),"",VLOOKUP($H612*100+L$2,Feuil2!$A$3:$CQ$931,HLOOKUP(Feuil1!$F612,Feuil2!$E$1:$DG$2,2,0),0))</f>
        <v>156.5</v>
      </c>
      <c r="M612" s="12">
        <f>IF(ISBLANK(VLOOKUP($H612*100+M$2,Feuil2!$A$3:$CQ$931,HLOOKUP(Feuil1!$F612,Feuil2!$E$1:$DG$2,2,0),0)),"",VLOOKUP($H612*100+M$2,Feuil2!$A$3:$CQ$931,HLOOKUP(Feuil1!$F612,Feuil2!$E$1:$DG$2,2,0),0))</f>
        <v>29.3</v>
      </c>
      <c r="N612" s="12">
        <f>IF(ISBLANK(VLOOKUP($H612*100+N$2,Feuil2!$A$3:$CQ$931,HLOOKUP(Feuil1!$F612,Feuil2!$E$1:$DG$2,2,0),0)),"",VLOOKUP($H612*100+N$2,Feuil2!$A$3:$CQ$931,HLOOKUP(Feuil1!$F612,Feuil2!$E$1:$DG$2,2,0),0))</f>
        <v>49.5</v>
      </c>
      <c r="O612" s="12">
        <f>IF(ISBLANK(VLOOKUP($H612*100+O$2,Feuil2!$A$3:$CQ$931,HLOOKUP(Feuil1!$F612,Feuil2!$E$1:$DG$2,2,0),0)),"",VLOOKUP($H612*100+O$2,Feuil2!$A$3:$CQ$931,HLOOKUP(Feuil1!$F612,Feuil2!$E$1:$DG$2,2,0),0))</f>
        <v>62.7</v>
      </c>
      <c r="P612" s="12">
        <f>IF(ISBLANK(VLOOKUP($H612*100+P$2,Feuil2!$A$3:$CQ$931,HLOOKUP(Feuil1!$F612,Feuil2!$E$1:$DG$2,2,0),0)),"",VLOOKUP($H612*100+P$2,Feuil2!$A$3:$CQ$931,HLOOKUP(Feuil1!$F612,Feuil2!$E$1:$DG$2,2,0),0))</f>
        <v>147.69999999999999</v>
      </c>
      <c r="Q612" s="12">
        <f>IF(ISBLANK(VLOOKUP($H612*100+Q$2,Feuil2!$A$3:$CQ$931,HLOOKUP(Feuil1!$F612,Feuil2!$E$1:$DG$2,2,0),0)),"",VLOOKUP($H612*100+Q$2,Feuil2!$A$3:$CQ$931,HLOOKUP(Feuil1!$F612,Feuil2!$E$1:$DG$2,2,0),0))</f>
        <v>1.2</v>
      </c>
      <c r="R612" s="12">
        <f>IF(ISBLANK(VLOOKUP($H612*100+R$2,Feuil2!$A$3:$CQ$931,HLOOKUP(Feuil1!$F612,Feuil2!$E$1:$DG$2,2,0),0)),"",VLOOKUP($H612*100+R$2,Feuil2!$A$3:$CQ$931,HLOOKUP(Feuil1!$F612,Feuil2!$E$1:$DG$2,2,0),0))</f>
        <v>18.7</v>
      </c>
      <c r="S612" s="12">
        <f>IF(ISBLANK(VLOOKUP($H612*100+S$2,Feuil2!$A$3:$CQ$931,HLOOKUP(Feuil1!$F612,Feuil2!$E$1:$DG$2,2,0),0)),"",VLOOKUP($H612*100+S$2,Feuil2!$A$3:$CQ$931,HLOOKUP(Feuil1!$F612,Feuil2!$E$1:$DG$2,2,0),0))</f>
        <v>0</v>
      </c>
      <c r="T612" s="12">
        <f>IF(ISBLANK(VLOOKUP($H612*100+T$2,Feuil2!$A$3:$CQ$931,HLOOKUP(Feuil1!$F612,Feuil2!$E$1:$DG$2,2,0),0)),"",VLOOKUP($H612*100+T$2,Feuil2!$A$3:$CQ$931,HLOOKUP(Feuil1!$F612,Feuil2!$E$1:$DG$2,2,0),0))</f>
        <v>0</v>
      </c>
      <c r="U612" s="12">
        <f t="shared" si="31"/>
        <v>495.29999999999995</v>
      </c>
    </row>
    <row r="613" spans="1:21" x14ac:dyDescent="0.35">
      <c r="A613" s="10" t="s">
        <v>41</v>
      </c>
      <c r="B613" s="8" t="s">
        <v>42</v>
      </c>
      <c r="C613" s="39">
        <v>466100</v>
      </c>
      <c r="D613" s="39">
        <v>410800</v>
      </c>
      <c r="E613" s="39">
        <v>34</v>
      </c>
      <c r="F613" s="10">
        <v>7188</v>
      </c>
      <c r="G613" s="5" t="s">
        <v>23</v>
      </c>
      <c r="H613" s="11">
        <v>1974</v>
      </c>
      <c r="I613" s="12">
        <f>IF(ISBLANK(VLOOKUP($H613*100+I$2,Feuil2!$A$3:$CQ$931,HLOOKUP(Feuil1!$F613,Feuil2!$E$1:$DG$2,2,0),0)),"",VLOOKUP($H613*100+I$2,Feuil2!$A$3:$CQ$931,HLOOKUP(Feuil1!$F613,Feuil2!$E$1:$DG$2,2,0),0))</f>
        <v>0</v>
      </c>
      <c r="J613" s="12">
        <f>IF(ISBLANK(VLOOKUP($H613*100+J$2,Feuil2!$A$3:$CQ$931,HLOOKUP(Feuil1!$F613,Feuil2!$E$1:$DG$2,2,0),0)),"",VLOOKUP($H613*100+J$2,Feuil2!$A$3:$CQ$931,HLOOKUP(Feuil1!$F613,Feuil2!$E$1:$DG$2,2,0),0))</f>
        <v>9.5</v>
      </c>
      <c r="K613" s="12">
        <f>IF(ISBLANK(VLOOKUP($H613*100+K$2,Feuil2!$A$3:$CQ$931,HLOOKUP(Feuil1!$F613,Feuil2!$E$1:$DG$2,2,0),0)),"",VLOOKUP($H613*100+K$2,Feuil2!$A$3:$CQ$931,HLOOKUP(Feuil1!$F613,Feuil2!$E$1:$DG$2,2,0),0))</f>
        <v>7.4</v>
      </c>
      <c r="L613" s="12">
        <f>IF(ISBLANK(VLOOKUP($H613*100+L$2,Feuil2!$A$3:$CQ$931,HLOOKUP(Feuil1!$F613,Feuil2!$E$1:$DG$2,2,0),0)),"",VLOOKUP($H613*100+L$2,Feuil2!$A$3:$CQ$931,HLOOKUP(Feuil1!$F613,Feuil2!$E$1:$DG$2,2,0),0))</f>
        <v>0</v>
      </c>
      <c r="M613" s="12">
        <f>IF(ISBLANK(VLOOKUP($H613*100+M$2,Feuil2!$A$3:$CQ$931,HLOOKUP(Feuil1!$F613,Feuil2!$E$1:$DG$2,2,0),0)),"",VLOOKUP($H613*100+M$2,Feuil2!$A$3:$CQ$931,HLOOKUP(Feuil1!$F613,Feuil2!$E$1:$DG$2,2,0),0))</f>
        <v>34.5</v>
      </c>
      <c r="N613" s="12">
        <f>IF(ISBLANK(VLOOKUP($H613*100+N$2,Feuil2!$A$3:$CQ$931,HLOOKUP(Feuil1!$F613,Feuil2!$E$1:$DG$2,2,0),0)),"",VLOOKUP($H613*100+N$2,Feuil2!$A$3:$CQ$931,HLOOKUP(Feuil1!$F613,Feuil2!$E$1:$DG$2,2,0),0))</f>
        <v>42.5</v>
      </c>
      <c r="O613" s="12">
        <f>IF(ISBLANK(VLOOKUP($H613*100+O$2,Feuil2!$A$3:$CQ$931,HLOOKUP(Feuil1!$F613,Feuil2!$E$1:$DG$2,2,0),0)),"",VLOOKUP($H613*100+O$2,Feuil2!$A$3:$CQ$931,HLOOKUP(Feuil1!$F613,Feuil2!$E$1:$DG$2,2,0),0))</f>
        <v>97.4</v>
      </c>
      <c r="P613" s="12">
        <f>IF(ISBLANK(VLOOKUP($H613*100+P$2,Feuil2!$A$3:$CQ$931,HLOOKUP(Feuil1!$F613,Feuil2!$E$1:$DG$2,2,0),0)),"",VLOOKUP($H613*100+P$2,Feuil2!$A$3:$CQ$931,HLOOKUP(Feuil1!$F613,Feuil2!$E$1:$DG$2,2,0),0))</f>
        <v>73</v>
      </c>
      <c r="Q613" s="12">
        <f>IF(ISBLANK(VLOOKUP($H613*100+Q$2,Feuil2!$A$3:$CQ$931,HLOOKUP(Feuil1!$F613,Feuil2!$E$1:$DG$2,2,0),0)),"",VLOOKUP($H613*100+Q$2,Feuil2!$A$3:$CQ$931,HLOOKUP(Feuil1!$F613,Feuil2!$E$1:$DG$2,2,0),0))</f>
        <v>19.7</v>
      </c>
      <c r="R613" s="12">
        <f>IF(ISBLANK(VLOOKUP($H613*100+R$2,Feuil2!$A$3:$CQ$931,HLOOKUP(Feuil1!$F613,Feuil2!$E$1:$DG$2,2,0),0)),"",VLOOKUP($H613*100+R$2,Feuil2!$A$3:$CQ$931,HLOOKUP(Feuil1!$F613,Feuil2!$E$1:$DG$2,2,0),0))</f>
        <v>6.5</v>
      </c>
      <c r="S613" s="12">
        <f>IF(ISBLANK(VLOOKUP($H613*100+S$2,Feuil2!$A$3:$CQ$931,HLOOKUP(Feuil1!$F613,Feuil2!$E$1:$DG$2,2,0),0)),"",VLOOKUP($H613*100+S$2,Feuil2!$A$3:$CQ$931,HLOOKUP(Feuil1!$F613,Feuil2!$E$1:$DG$2,2,0),0))</f>
        <v>0</v>
      </c>
      <c r="T613" s="12">
        <f>IF(ISBLANK(VLOOKUP($H613*100+T$2,Feuil2!$A$3:$CQ$931,HLOOKUP(Feuil1!$F613,Feuil2!$E$1:$DG$2,2,0),0)),"",VLOOKUP($H613*100+T$2,Feuil2!$A$3:$CQ$931,HLOOKUP(Feuil1!$F613,Feuil2!$E$1:$DG$2,2,0),0))</f>
        <v>0</v>
      </c>
      <c r="U613" s="12">
        <f t="shared" si="31"/>
        <v>290.5</v>
      </c>
    </row>
    <row r="614" spans="1:21" x14ac:dyDescent="0.35">
      <c r="A614" s="10" t="s">
        <v>41</v>
      </c>
      <c r="B614" s="8" t="s">
        <v>42</v>
      </c>
      <c r="C614" s="39">
        <v>466100</v>
      </c>
      <c r="D614" s="39">
        <v>410800</v>
      </c>
      <c r="E614" s="39">
        <v>34</v>
      </c>
      <c r="F614" s="10">
        <v>7188</v>
      </c>
      <c r="G614" s="5" t="s">
        <v>23</v>
      </c>
      <c r="H614" s="11">
        <v>1975</v>
      </c>
      <c r="I614" s="12">
        <f>IF(ISBLANK(VLOOKUP($H614*100+I$2,Feuil2!$A$3:$CQ$931,HLOOKUP(Feuil1!$F614,Feuil2!$E$1:$DG$2,2,0),0)),"",VLOOKUP($H614*100+I$2,Feuil2!$A$3:$CQ$931,HLOOKUP(Feuil1!$F614,Feuil2!$E$1:$DG$2,2,0),0))</f>
        <v>1.3</v>
      </c>
      <c r="J614" s="12">
        <f>IF(ISBLANK(VLOOKUP($H614*100+J$2,Feuil2!$A$3:$CQ$931,HLOOKUP(Feuil1!$F614,Feuil2!$E$1:$DG$2,2,0),0)),"",VLOOKUP($H614*100+J$2,Feuil2!$A$3:$CQ$931,HLOOKUP(Feuil1!$F614,Feuil2!$E$1:$DG$2,2,0),0))</f>
        <v>3.4</v>
      </c>
      <c r="K614" s="12">
        <f>IF(ISBLANK(VLOOKUP($H614*100+K$2,Feuil2!$A$3:$CQ$931,HLOOKUP(Feuil1!$F614,Feuil2!$E$1:$DG$2,2,0),0)),"",VLOOKUP($H614*100+K$2,Feuil2!$A$3:$CQ$931,HLOOKUP(Feuil1!$F614,Feuil2!$E$1:$DG$2,2,0),0))</f>
        <v>36.200000000000003</v>
      </c>
      <c r="L614" s="12">
        <f>IF(ISBLANK(VLOOKUP($H614*100+L$2,Feuil2!$A$3:$CQ$931,HLOOKUP(Feuil1!$F614,Feuil2!$E$1:$DG$2,2,0),0)),"",VLOOKUP($H614*100+L$2,Feuil2!$A$3:$CQ$931,HLOOKUP(Feuil1!$F614,Feuil2!$E$1:$DG$2,2,0),0))</f>
        <v>124.2</v>
      </c>
      <c r="M614" s="12">
        <f>IF(ISBLANK(VLOOKUP($H614*100+M$2,Feuil2!$A$3:$CQ$931,HLOOKUP(Feuil1!$F614,Feuil2!$E$1:$DG$2,2,0),0)),"",VLOOKUP($H614*100+M$2,Feuil2!$A$3:$CQ$931,HLOOKUP(Feuil1!$F614,Feuil2!$E$1:$DG$2,2,0),0))</f>
        <v>24.5</v>
      </c>
      <c r="N614" s="12">
        <f>IF(ISBLANK(VLOOKUP($H614*100+N$2,Feuil2!$A$3:$CQ$931,HLOOKUP(Feuil1!$F614,Feuil2!$E$1:$DG$2,2,0),0)),"",VLOOKUP($H614*100+N$2,Feuil2!$A$3:$CQ$931,HLOOKUP(Feuil1!$F614,Feuil2!$E$1:$DG$2,2,0),0))</f>
        <v>37.4</v>
      </c>
      <c r="O614" s="12">
        <f>IF(ISBLANK(VLOOKUP($H614*100+O$2,Feuil2!$A$3:$CQ$931,HLOOKUP(Feuil1!$F614,Feuil2!$E$1:$DG$2,2,0),0)),"",VLOOKUP($H614*100+O$2,Feuil2!$A$3:$CQ$931,HLOOKUP(Feuil1!$F614,Feuil2!$E$1:$DG$2,2,0),0))</f>
        <v>27.5</v>
      </c>
      <c r="P614" s="12">
        <f>IF(ISBLANK(VLOOKUP($H614*100+P$2,Feuil2!$A$3:$CQ$931,HLOOKUP(Feuil1!$F614,Feuil2!$E$1:$DG$2,2,0),0)),"",VLOOKUP($H614*100+P$2,Feuil2!$A$3:$CQ$931,HLOOKUP(Feuil1!$F614,Feuil2!$E$1:$DG$2,2,0),0))</f>
        <v>74.3</v>
      </c>
      <c r="Q614" s="12">
        <f>IF(ISBLANK(VLOOKUP($H614*100+Q$2,Feuil2!$A$3:$CQ$931,HLOOKUP(Feuil1!$F614,Feuil2!$E$1:$DG$2,2,0),0)),"",VLOOKUP($H614*100+Q$2,Feuil2!$A$3:$CQ$931,HLOOKUP(Feuil1!$F614,Feuil2!$E$1:$DG$2,2,0),0))</f>
        <v>110.4</v>
      </c>
      <c r="R614" s="12">
        <f>IF(ISBLANK(VLOOKUP($H614*100+R$2,Feuil2!$A$3:$CQ$931,HLOOKUP(Feuil1!$F614,Feuil2!$E$1:$DG$2,2,0),0)),"",VLOOKUP($H614*100+R$2,Feuil2!$A$3:$CQ$931,HLOOKUP(Feuil1!$F614,Feuil2!$E$1:$DG$2,2,0),0))</f>
        <v>0</v>
      </c>
      <c r="S614" s="12">
        <f>IF(ISBLANK(VLOOKUP($H614*100+S$2,Feuil2!$A$3:$CQ$931,HLOOKUP(Feuil1!$F614,Feuil2!$E$1:$DG$2,2,0),0)),"",VLOOKUP($H614*100+S$2,Feuil2!$A$3:$CQ$931,HLOOKUP(Feuil1!$F614,Feuil2!$E$1:$DG$2,2,0),0))</f>
        <v>2</v>
      </c>
      <c r="T614" s="12">
        <f>IF(ISBLANK(VLOOKUP($H614*100+T$2,Feuil2!$A$3:$CQ$931,HLOOKUP(Feuil1!$F614,Feuil2!$E$1:$DG$2,2,0),0)),"",VLOOKUP($H614*100+T$2,Feuil2!$A$3:$CQ$931,HLOOKUP(Feuil1!$F614,Feuil2!$E$1:$DG$2,2,0),0))</f>
        <v>0</v>
      </c>
      <c r="U614" s="12">
        <f t="shared" si="31"/>
        <v>441.20000000000005</v>
      </c>
    </row>
    <row r="615" spans="1:21" x14ac:dyDescent="0.35">
      <c r="A615" s="10" t="s">
        <v>41</v>
      </c>
      <c r="B615" s="8" t="s">
        <v>42</v>
      </c>
      <c r="C615" s="39">
        <v>466100</v>
      </c>
      <c r="D615" s="39">
        <v>410800</v>
      </c>
      <c r="E615" s="39">
        <v>34</v>
      </c>
      <c r="F615" s="10">
        <v>7188</v>
      </c>
      <c r="G615" s="5" t="s">
        <v>23</v>
      </c>
      <c r="H615" s="11">
        <v>1976</v>
      </c>
      <c r="I615" s="12">
        <f>IF(ISBLANK(VLOOKUP($H615*100+I$2,Feuil2!$A$3:$CQ$931,HLOOKUP(Feuil1!$F615,Feuil2!$E$1:$DG$2,2,0),0)),"",VLOOKUP($H615*100+I$2,Feuil2!$A$3:$CQ$931,HLOOKUP(Feuil1!$F615,Feuil2!$E$1:$DG$2,2,0),0))</f>
        <v>23.1</v>
      </c>
      <c r="J615" s="12">
        <f>IF(ISBLANK(VLOOKUP($H615*100+J$2,Feuil2!$A$3:$CQ$931,HLOOKUP(Feuil1!$F615,Feuil2!$E$1:$DG$2,2,0),0)),"",VLOOKUP($H615*100+J$2,Feuil2!$A$3:$CQ$931,HLOOKUP(Feuil1!$F615,Feuil2!$E$1:$DG$2,2,0),0))</f>
        <v>106.3</v>
      </c>
      <c r="K615" s="12">
        <f>IF(ISBLANK(VLOOKUP($H615*100+K$2,Feuil2!$A$3:$CQ$931,HLOOKUP(Feuil1!$F615,Feuil2!$E$1:$DG$2,2,0),0)),"",VLOOKUP($H615*100+K$2,Feuil2!$A$3:$CQ$931,HLOOKUP(Feuil1!$F615,Feuil2!$E$1:$DG$2,2,0),0))</f>
        <v>4.4000000000000004</v>
      </c>
      <c r="L615" s="12">
        <f>IF(ISBLANK(VLOOKUP($H615*100+L$2,Feuil2!$A$3:$CQ$931,HLOOKUP(Feuil1!$F615,Feuil2!$E$1:$DG$2,2,0),0)),"",VLOOKUP($H615*100+L$2,Feuil2!$A$3:$CQ$931,HLOOKUP(Feuil1!$F615,Feuil2!$E$1:$DG$2,2,0),0))</f>
        <v>113</v>
      </c>
      <c r="M615" s="12">
        <f>IF(ISBLANK(VLOOKUP($H615*100+M$2,Feuil2!$A$3:$CQ$931,HLOOKUP(Feuil1!$F615,Feuil2!$E$1:$DG$2,2,0),0)),"",VLOOKUP($H615*100+M$2,Feuil2!$A$3:$CQ$931,HLOOKUP(Feuil1!$F615,Feuil2!$E$1:$DG$2,2,0),0))</f>
        <v>231.6</v>
      </c>
      <c r="N615" s="12">
        <f>IF(ISBLANK(VLOOKUP($H615*100+N$2,Feuil2!$A$3:$CQ$931,HLOOKUP(Feuil1!$F615,Feuil2!$E$1:$DG$2,2,0),0)),"",VLOOKUP($H615*100+N$2,Feuil2!$A$3:$CQ$931,HLOOKUP(Feuil1!$F615,Feuil2!$E$1:$DG$2,2,0),0))</f>
        <v>73.5</v>
      </c>
      <c r="O615" s="12">
        <f>IF(ISBLANK(VLOOKUP($H615*100+O$2,Feuil2!$A$3:$CQ$931,HLOOKUP(Feuil1!$F615,Feuil2!$E$1:$DG$2,2,0),0)),"",VLOOKUP($H615*100+O$2,Feuil2!$A$3:$CQ$931,HLOOKUP(Feuil1!$F615,Feuil2!$E$1:$DG$2,2,0),0))</f>
        <v>12.7</v>
      </c>
      <c r="P615" s="12">
        <f>IF(ISBLANK(VLOOKUP($H615*100+P$2,Feuil2!$A$3:$CQ$931,HLOOKUP(Feuil1!$F615,Feuil2!$E$1:$DG$2,2,0),0)),"",VLOOKUP($H615*100+P$2,Feuil2!$A$3:$CQ$931,HLOOKUP(Feuil1!$F615,Feuil2!$E$1:$DG$2,2,0),0))</f>
        <v>0</v>
      </c>
      <c r="Q615" s="12">
        <f>IF(ISBLANK(VLOOKUP($H615*100+Q$2,Feuil2!$A$3:$CQ$931,HLOOKUP(Feuil1!$F615,Feuil2!$E$1:$DG$2,2,0),0)),"",VLOOKUP($H615*100+Q$2,Feuil2!$A$3:$CQ$931,HLOOKUP(Feuil1!$F615,Feuil2!$E$1:$DG$2,2,0),0))</f>
        <v>30.9</v>
      </c>
      <c r="R615" s="12">
        <f>IF(ISBLANK(VLOOKUP($H615*100+R$2,Feuil2!$A$3:$CQ$931,HLOOKUP(Feuil1!$F615,Feuil2!$E$1:$DG$2,2,0),0)),"",VLOOKUP($H615*100+R$2,Feuil2!$A$3:$CQ$931,HLOOKUP(Feuil1!$F615,Feuil2!$E$1:$DG$2,2,0),0))</f>
        <v>0</v>
      </c>
      <c r="S615" s="12">
        <f>IF(ISBLANK(VLOOKUP($H615*100+S$2,Feuil2!$A$3:$CQ$931,HLOOKUP(Feuil1!$F615,Feuil2!$E$1:$DG$2,2,0),0)),"",VLOOKUP($H615*100+S$2,Feuil2!$A$3:$CQ$931,HLOOKUP(Feuil1!$F615,Feuil2!$E$1:$DG$2,2,0),0))</f>
        <v>0</v>
      </c>
      <c r="T615" s="12">
        <f>IF(ISBLANK(VLOOKUP($H615*100+T$2,Feuil2!$A$3:$CQ$931,HLOOKUP(Feuil1!$F615,Feuil2!$E$1:$DG$2,2,0),0)),"",VLOOKUP($H615*100+T$2,Feuil2!$A$3:$CQ$931,HLOOKUP(Feuil1!$F615,Feuil2!$E$1:$DG$2,2,0),0))</f>
        <v>0</v>
      </c>
      <c r="U615" s="12">
        <f t="shared" si="31"/>
        <v>595.5</v>
      </c>
    </row>
    <row r="616" spans="1:21" x14ac:dyDescent="0.35">
      <c r="A616" s="10" t="s">
        <v>41</v>
      </c>
      <c r="B616" s="8" t="s">
        <v>42</v>
      </c>
      <c r="C616" s="39">
        <v>466100</v>
      </c>
      <c r="D616" s="39">
        <v>410800</v>
      </c>
      <c r="E616" s="39">
        <v>34</v>
      </c>
      <c r="F616" s="10">
        <v>7188</v>
      </c>
      <c r="G616" s="5" t="s">
        <v>23</v>
      </c>
      <c r="H616" s="11">
        <v>1977</v>
      </c>
      <c r="I616" s="12">
        <f>IF(ISBLANK(VLOOKUP($H616*100+I$2,Feuil2!$A$3:$CQ$931,HLOOKUP(Feuil1!$F616,Feuil2!$E$1:$DG$2,2,0),0)),"",VLOOKUP($H616*100+I$2,Feuil2!$A$3:$CQ$931,HLOOKUP(Feuil1!$F616,Feuil2!$E$1:$DG$2,2,0),0))</f>
        <v>2.5</v>
      </c>
      <c r="J616" s="12">
        <f>IF(ISBLANK(VLOOKUP($H616*100+J$2,Feuil2!$A$3:$CQ$931,HLOOKUP(Feuil1!$F616,Feuil2!$E$1:$DG$2,2,0),0)),"",VLOOKUP($H616*100+J$2,Feuil2!$A$3:$CQ$931,HLOOKUP(Feuil1!$F616,Feuil2!$E$1:$DG$2,2,0),0))</f>
        <v>59</v>
      </c>
      <c r="K616" s="12">
        <f>IF(ISBLANK(VLOOKUP($H616*100+K$2,Feuil2!$A$3:$CQ$931,HLOOKUP(Feuil1!$F616,Feuil2!$E$1:$DG$2,2,0),0)),"",VLOOKUP($H616*100+K$2,Feuil2!$A$3:$CQ$931,HLOOKUP(Feuil1!$F616,Feuil2!$E$1:$DG$2,2,0),0))</f>
        <v>67.5</v>
      </c>
      <c r="L616" s="12">
        <f>IF(ISBLANK(VLOOKUP($H616*100+L$2,Feuil2!$A$3:$CQ$931,HLOOKUP(Feuil1!$F616,Feuil2!$E$1:$DG$2,2,0),0)),"",VLOOKUP($H616*100+L$2,Feuil2!$A$3:$CQ$931,HLOOKUP(Feuil1!$F616,Feuil2!$E$1:$DG$2,2,0),0))</f>
        <v>19.7</v>
      </c>
      <c r="M616" s="12">
        <f>IF(ISBLANK(VLOOKUP($H616*100+M$2,Feuil2!$A$3:$CQ$931,HLOOKUP(Feuil1!$F616,Feuil2!$E$1:$DG$2,2,0),0)),"",VLOOKUP($H616*100+M$2,Feuil2!$A$3:$CQ$931,HLOOKUP(Feuil1!$F616,Feuil2!$E$1:$DG$2,2,0),0))</f>
        <v>65.8</v>
      </c>
      <c r="N616" s="12">
        <f>IF(ISBLANK(VLOOKUP($H616*100+N$2,Feuil2!$A$3:$CQ$931,HLOOKUP(Feuil1!$F616,Feuil2!$E$1:$DG$2,2,0),0)),"",VLOOKUP($H616*100+N$2,Feuil2!$A$3:$CQ$931,HLOOKUP(Feuil1!$F616,Feuil2!$E$1:$DG$2,2,0),0))</f>
        <v>85.4</v>
      </c>
      <c r="O616" s="12">
        <f>IF(ISBLANK(VLOOKUP($H616*100+O$2,Feuil2!$A$3:$CQ$931,HLOOKUP(Feuil1!$F616,Feuil2!$E$1:$DG$2,2,0),0)),"",VLOOKUP($H616*100+O$2,Feuil2!$A$3:$CQ$931,HLOOKUP(Feuil1!$F616,Feuil2!$E$1:$DG$2,2,0),0))</f>
        <v>13.7</v>
      </c>
      <c r="P616" s="12">
        <f>IF(ISBLANK(VLOOKUP($H616*100+P$2,Feuil2!$A$3:$CQ$931,HLOOKUP(Feuil1!$F616,Feuil2!$E$1:$DG$2,2,0),0)),"",VLOOKUP($H616*100+P$2,Feuil2!$A$3:$CQ$931,HLOOKUP(Feuil1!$F616,Feuil2!$E$1:$DG$2,2,0),0))</f>
        <v>129.80000000000001</v>
      </c>
      <c r="Q616" s="12">
        <f>IF(ISBLANK(VLOOKUP($H616*100+Q$2,Feuil2!$A$3:$CQ$931,HLOOKUP(Feuil1!$F616,Feuil2!$E$1:$DG$2,2,0),0)),"",VLOOKUP($H616*100+Q$2,Feuil2!$A$3:$CQ$931,HLOOKUP(Feuil1!$F616,Feuil2!$E$1:$DG$2,2,0),0))</f>
        <v>93.6</v>
      </c>
      <c r="R616" s="12">
        <f>IF(ISBLANK(VLOOKUP($H616*100+R$2,Feuil2!$A$3:$CQ$931,HLOOKUP(Feuil1!$F616,Feuil2!$E$1:$DG$2,2,0),0)),"",VLOOKUP($H616*100+R$2,Feuil2!$A$3:$CQ$931,HLOOKUP(Feuil1!$F616,Feuil2!$E$1:$DG$2,2,0),0))</f>
        <v>17.3</v>
      </c>
      <c r="S616" s="12">
        <f>IF(ISBLANK(VLOOKUP($H616*100+S$2,Feuil2!$A$3:$CQ$931,HLOOKUP(Feuil1!$F616,Feuil2!$E$1:$DG$2,2,0),0)),"",VLOOKUP($H616*100+S$2,Feuil2!$A$3:$CQ$931,HLOOKUP(Feuil1!$F616,Feuil2!$E$1:$DG$2,2,0),0))</f>
        <v>0</v>
      </c>
      <c r="T616" s="12">
        <f>IF(ISBLANK(VLOOKUP($H616*100+T$2,Feuil2!$A$3:$CQ$931,HLOOKUP(Feuil1!$F616,Feuil2!$E$1:$DG$2,2,0),0)),"",VLOOKUP($H616*100+T$2,Feuil2!$A$3:$CQ$931,HLOOKUP(Feuil1!$F616,Feuil2!$E$1:$DG$2,2,0),0))</f>
        <v>0</v>
      </c>
      <c r="U616" s="12">
        <f t="shared" si="31"/>
        <v>554.29999999999995</v>
      </c>
    </row>
    <row r="617" spans="1:21" x14ac:dyDescent="0.35">
      <c r="A617" s="10" t="s">
        <v>41</v>
      </c>
      <c r="B617" s="8" t="s">
        <v>42</v>
      </c>
      <c r="C617" s="39">
        <v>466100</v>
      </c>
      <c r="D617" s="39">
        <v>410800</v>
      </c>
      <c r="E617" s="39">
        <v>34</v>
      </c>
      <c r="F617" s="10">
        <v>7188</v>
      </c>
      <c r="G617" s="5" t="s">
        <v>23</v>
      </c>
      <c r="H617" s="11">
        <v>1978</v>
      </c>
      <c r="I617" s="12">
        <f>IF(ISBLANK(VLOOKUP($H617*100+I$2,Feuil2!$A$3:$CQ$931,HLOOKUP(Feuil1!$F617,Feuil2!$E$1:$DG$2,2,0),0)),"",VLOOKUP($H617*100+I$2,Feuil2!$A$3:$CQ$931,HLOOKUP(Feuil1!$F617,Feuil2!$E$1:$DG$2,2,0),0))</f>
        <v>0</v>
      </c>
      <c r="J617" s="12">
        <f>IF(ISBLANK(VLOOKUP($H617*100+J$2,Feuil2!$A$3:$CQ$931,HLOOKUP(Feuil1!$F617,Feuil2!$E$1:$DG$2,2,0),0)),"",VLOOKUP($H617*100+J$2,Feuil2!$A$3:$CQ$931,HLOOKUP(Feuil1!$F617,Feuil2!$E$1:$DG$2,2,0),0))</f>
        <v>7.9</v>
      </c>
      <c r="K617" s="12">
        <f>IF(ISBLANK(VLOOKUP($H617*100+K$2,Feuil2!$A$3:$CQ$931,HLOOKUP(Feuil1!$F617,Feuil2!$E$1:$DG$2,2,0),0)),"",VLOOKUP($H617*100+K$2,Feuil2!$A$3:$CQ$931,HLOOKUP(Feuil1!$F617,Feuil2!$E$1:$DG$2,2,0),0))</f>
        <v>6.3</v>
      </c>
      <c r="L617" s="12">
        <f>IF(ISBLANK(VLOOKUP($H617*100+L$2,Feuil2!$A$3:$CQ$931,HLOOKUP(Feuil1!$F617,Feuil2!$E$1:$DG$2,2,0),0)),"",VLOOKUP($H617*100+L$2,Feuil2!$A$3:$CQ$931,HLOOKUP(Feuil1!$F617,Feuil2!$E$1:$DG$2,2,0),0))</f>
        <v>113.3</v>
      </c>
      <c r="M617" s="12">
        <f>IF(ISBLANK(VLOOKUP($H617*100+M$2,Feuil2!$A$3:$CQ$931,HLOOKUP(Feuil1!$F617,Feuil2!$E$1:$DG$2,2,0),0)),"",VLOOKUP($H617*100+M$2,Feuil2!$A$3:$CQ$931,HLOOKUP(Feuil1!$F617,Feuil2!$E$1:$DG$2,2,0),0))</f>
        <v>86</v>
      </c>
      <c r="N617" s="12">
        <f>IF(ISBLANK(VLOOKUP($H617*100+N$2,Feuil2!$A$3:$CQ$931,HLOOKUP(Feuil1!$F617,Feuil2!$E$1:$DG$2,2,0),0)),"",VLOOKUP($H617*100+N$2,Feuil2!$A$3:$CQ$931,HLOOKUP(Feuil1!$F617,Feuil2!$E$1:$DG$2,2,0),0))</f>
        <v>108.4</v>
      </c>
      <c r="O617" s="12">
        <f>IF(ISBLANK(VLOOKUP($H617*100+O$2,Feuil2!$A$3:$CQ$931,HLOOKUP(Feuil1!$F617,Feuil2!$E$1:$DG$2,2,0),0)),"",VLOOKUP($H617*100+O$2,Feuil2!$A$3:$CQ$931,HLOOKUP(Feuil1!$F617,Feuil2!$E$1:$DG$2,2,0),0))</f>
        <v>51.6</v>
      </c>
      <c r="P617" s="12">
        <f>IF(ISBLANK(VLOOKUP($H617*100+P$2,Feuil2!$A$3:$CQ$931,HLOOKUP(Feuil1!$F617,Feuil2!$E$1:$DG$2,2,0),0)),"",VLOOKUP($H617*100+P$2,Feuil2!$A$3:$CQ$931,HLOOKUP(Feuil1!$F617,Feuil2!$E$1:$DG$2,2,0),0))</f>
        <v>36</v>
      </c>
      <c r="Q617" s="12">
        <f>IF(ISBLANK(VLOOKUP($H617*100+Q$2,Feuil2!$A$3:$CQ$931,HLOOKUP(Feuil1!$F617,Feuil2!$E$1:$DG$2,2,0),0)),"",VLOOKUP($H617*100+Q$2,Feuil2!$A$3:$CQ$931,HLOOKUP(Feuil1!$F617,Feuil2!$E$1:$DG$2,2,0),0))</f>
        <v>2.2000000000000002</v>
      </c>
      <c r="R617" s="12">
        <f>IF(ISBLANK(VLOOKUP($H617*100+R$2,Feuil2!$A$3:$CQ$931,HLOOKUP(Feuil1!$F617,Feuil2!$E$1:$DG$2,2,0),0)),"",VLOOKUP($H617*100+R$2,Feuil2!$A$3:$CQ$931,HLOOKUP(Feuil1!$F617,Feuil2!$E$1:$DG$2,2,0),0))</f>
        <v>0.3</v>
      </c>
      <c r="S617" s="12">
        <f>IF(ISBLANK(VLOOKUP($H617*100+S$2,Feuil2!$A$3:$CQ$931,HLOOKUP(Feuil1!$F617,Feuil2!$E$1:$DG$2,2,0),0)),"",VLOOKUP($H617*100+S$2,Feuil2!$A$3:$CQ$931,HLOOKUP(Feuil1!$F617,Feuil2!$E$1:$DG$2,2,0),0))</f>
        <v>24.2</v>
      </c>
      <c r="T617" s="12">
        <f>IF(ISBLANK(VLOOKUP($H617*100+T$2,Feuil2!$A$3:$CQ$931,HLOOKUP(Feuil1!$F617,Feuil2!$E$1:$DG$2,2,0),0)),"",VLOOKUP($H617*100+T$2,Feuil2!$A$3:$CQ$931,HLOOKUP(Feuil1!$F617,Feuil2!$E$1:$DG$2,2,0),0))</f>
        <v>0</v>
      </c>
      <c r="U617" s="12">
        <f t="shared" si="31"/>
        <v>436.2</v>
      </c>
    </row>
    <row r="618" spans="1:21" x14ac:dyDescent="0.35">
      <c r="A618" s="10" t="s">
        <v>41</v>
      </c>
      <c r="B618" s="8" t="s">
        <v>42</v>
      </c>
      <c r="C618" s="39">
        <v>466100</v>
      </c>
      <c r="D618" s="39">
        <v>410800</v>
      </c>
      <c r="E618" s="39">
        <v>34</v>
      </c>
      <c r="F618" s="10">
        <v>7188</v>
      </c>
      <c r="G618" s="5" t="s">
        <v>23</v>
      </c>
      <c r="H618" s="11">
        <v>1979</v>
      </c>
      <c r="I618" s="12">
        <f>IF(ISBLANK(VLOOKUP($H618*100+I$2,Feuil2!$A$3:$CQ$931,HLOOKUP(Feuil1!$F618,Feuil2!$E$1:$DG$2,2,0),0)),"",VLOOKUP($H618*100+I$2,Feuil2!$A$3:$CQ$931,HLOOKUP(Feuil1!$F618,Feuil2!$E$1:$DG$2,2,0),0))</f>
        <v>4.5999999999999996</v>
      </c>
      <c r="J618" s="12">
        <f>IF(ISBLANK(VLOOKUP($H618*100+J$2,Feuil2!$A$3:$CQ$931,HLOOKUP(Feuil1!$F618,Feuil2!$E$1:$DG$2,2,0),0)),"",VLOOKUP($H618*100+J$2,Feuil2!$A$3:$CQ$931,HLOOKUP(Feuil1!$F618,Feuil2!$E$1:$DG$2,2,0),0))</f>
        <v>95.3</v>
      </c>
      <c r="K618" s="12">
        <f>IF(ISBLANK(VLOOKUP($H618*100+K$2,Feuil2!$A$3:$CQ$931,HLOOKUP(Feuil1!$F618,Feuil2!$E$1:$DG$2,2,0),0)),"",VLOOKUP($H618*100+K$2,Feuil2!$A$3:$CQ$931,HLOOKUP(Feuil1!$F618,Feuil2!$E$1:$DG$2,2,0),0))</f>
        <v>23</v>
      </c>
      <c r="L618" s="12">
        <f>IF(ISBLANK(VLOOKUP($H618*100+L$2,Feuil2!$A$3:$CQ$931,HLOOKUP(Feuil1!$F618,Feuil2!$E$1:$DG$2,2,0),0)),"",VLOOKUP($H618*100+L$2,Feuil2!$A$3:$CQ$931,HLOOKUP(Feuil1!$F618,Feuil2!$E$1:$DG$2,2,0),0))</f>
        <v>10.1</v>
      </c>
      <c r="M618" s="12">
        <f>IF(ISBLANK(VLOOKUP($H618*100+M$2,Feuil2!$A$3:$CQ$931,HLOOKUP(Feuil1!$F618,Feuil2!$E$1:$DG$2,2,0),0)),"",VLOOKUP($H618*100+M$2,Feuil2!$A$3:$CQ$931,HLOOKUP(Feuil1!$F618,Feuil2!$E$1:$DG$2,2,0),0))</f>
        <v>48.9</v>
      </c>
      <c r="N618" s="12">
        <f>IF(ISBLANK(VLOOKUP($H618*100+N$2,Feuil2!$A$3:$CQ$931,HLOOKUP(Feuil1!$F618,Feuil2!$E$1:$DG$2,2,0),0)),"",VLOOKUP($H618*100+N$2,Feuil2!$A$3:$CQ$931,HLOOKUP(Feuil1!$F618,Feuil2!$E$1:$DG$2,2,0),0))</f>
        <v>15.7</v>
      </c>
      <c r="O618" s="12">
        <f>IF(ISBLANK(VLOOKUP($H618*100+O$2,Feuil2!$A$3:$CQ$931,HLOOKUP(Feuil1!$F618,Feuil2!$E$1:$DG$2,2,0),0)),"",VLOOKUP($H618*100+O$2,Feuil2!$A$3:$CQ$931,HLOOKUP(Feuil1!$F618,Feuil2!$E$1:$DG$2,2,0),0))</f>
        <v>78</v>
      </c>
      <c r="P618" s="12">
        <f>IF(ISBLANK(VLOOKUP($H618*100+P$2,Feuil2!$A$3:$CQ$931,HLOOKUP(Feuil1!$F618,Feuil2!$E$1:$DG$2,2,0),0)),"",VLOOKUP($H618*100+P$2,Feuil2!$A$3:$CQ$931,HLOOKUP(Feuil1!$F618,Feuil2!$E$1:$DG$2,2,0),0))</f>
        <v>20.2</v>
      </c>
      <c r="Q618" s="12">
        <f>IF(ISBLANK(VLOOKUP($H618*100+Q$2,Feuil2!$A$3:$CQ$931,HLOOKUP(Feuil1!$F618,Feuil2!$E$1:$DG$2,2,0),0)),"",VLOOKUP($H618*100+Q$2,Feuil2!$A$3:$CQ$931,HLOOKUP(Feuil1!$F618,Feuil2!$E$1:$DG$2,2,0),0))</f>
        <v>32.5</v>
      </c>
      <c r="R618" s="12">
        <f>IF(ISBLANK(VLOOKUP($H618*100+R$2,Feuil2!$A$3:$CQ$931,HLOOKUP(Feuil1!$F618,Feuil2!$E$1:$DG$2,2,0),0)),"",VLOOKUP($H618*100+R$2,Feuil2!$A$3:$CQ$931,HLOOKUP(Feuil1!$F618,Feuil2!$E$1:$DG$2,2,0),0))</f>
        <v>0</v>
      </c>
      <c r="S618" s="12">
        <f>IF(ISBLANK(VLOOKUP($H618*100+S$2,Feuil2!$A$3:$CQ$931,HLOOKUP(Feuil1!$F618,Feuil2!$E$1:$DG$2,2,0),0)),"",VLOOKUP($H618*100+S$2,Feuil2!$A$3:$CQ$931,HLOOKUP(Feuil1!$F618,Feuil2!$E$1:$DG$2,2,0),0))</f>
        <v>0</v>
      </c>
      <c r="T618" s="12">
        <f>IF(ISBLANK(VLOOKUP($H618*100+T$2,Feuil2!$A$3:$CQ$931,HLOOKUP(Feuil1!$F618,Feuil2!$E$1:$DG$2,2,0),0)),"",VLOOKUP($H618*100+T$2,Feuil2!$A$3:$CQ$931,HLOOKUP(Feuil1!$F618,Feuil2!$E$1:$DG$2,2,0),0))</f>
        <v>0</v>
      </c>
      <c r="U618" s="12">
        <f t="shared" si="31"/>
        <v>328.3</v>
      </c>
    </row>
    <row r="619" spans="1:21" x14ac:dyDescent="0.35">
      <c r="A619" s="10" t="s">
        <v>41</v>
      </c>
      <c r="B619" s="8" t="s">
        <v>42</v>
      </c>
      <c r="C619" s="39">
        <v>466100</v>
      </c>
      <c r="D619" s="39">
        <v>410800</v>
      </c>
      <c r="E619" s="39">
        <v>34</v>
      </c>
      <c r="F619" s="10">
        <v>7188</v>
      </c>
      <c r="G619" s="5" t="s">
        <v>23</v>
      </c>
      <c r="H619" s="11">
        <v>1980</v>
      </c>
      <c r="I619" s="12">
        <f>IF(ISBLANK(VLOOKUP($H619*100+I$2,Feuil2!$A$3:$CQ$931,HLOOKUP(Feuil1!$F619,Feuil2!$E$1:$DG$2,2,0),0)),"",VLOOKUP($H619*100+I$2,Feuil2!$A$3:$CQ$931,HLOOKUP(Feuil1!$F619,Feuil2!$E$1:$DG$2,2,0),0))</f>
        <v>0</v>
      </c>
      <c r="J619" s="12">
        <f>IF(ISBLANK(VLOOKUP($H619*100+J$2,Feuil2!$A$3:$CQ$931,HLOOKUP(Feuil1!$F619,Feuil2!$E$1:$DG$2,2,0),0)),"",VLOOKUP($H619*100+J$2,Feuil2!$A$3:$CQ$931,HLOOKUP(Feuil1!$F619,Feuil2!$E$1:$DG$2,2,0),0))</f>
        <v>48.7</v>
      </c>
      <c r="K619" s="12">
        <f>IF(ISBLANK(VLOOKUP($H619*100+K$2,Feuil2!$A$3:$CQ$931,HLOOKUP(Feuil1!$F619,Feuil2!$E$1:$DG$2,2,0),0)),"",VLOOKUP($H619*100+K$2,Feuil2!$A$3:$CQ$931,HLOOKUP(Feuil1!$F619,Feuil2!$E$1:$DG$2,2,0),0))</f>
        <v>59.4</v>
      </c>
      <c r="L619" s="12">
        <f>IF(ISBLANK(VLOOKUP($H619*100+L$2,Feuil2!$A$3:$CQ$931,HLOOKUP(Feuil1!$F619,Feuil2!$E$1:$DG$2,2,0),0)),"",VLOOKUP($H619*100+L$2,Feuil2!$A$3:$CQ$931,HLOOKUP(Feuil1!$F619,Feuil2!$E$1:$DG$2,2,0),0))</f>
        <v>13</v>
      </c>
      <c r="M619" s="12">
        <f>IF(ISBLANK(VLOOKUP($H619*100+M$2,Feuil2!$A$3:$CQ$931,HLOOKUP(Feuil1!$F619,Feuil2!$E$1:$DG$2,2,0),0)),"",VLOOKUP($H619*100+M$2,Feuil2!$A$3:$CQ$931,HLOOKUP(Feuil1!$F619,Feuil2!$E$1:$DG$2,2,0),0))</f>
        <v>22.4</v>
      </c>
      <c r="N619" s="12">
        <f>IF(ISBLANK(VLOOKUP($H619*100+N$2,Feuil2!$A$3:$CQ$931,HLOOKUP(Feuil1!$F619,Feuil2!$E$1:$DG$2,2,0),0)),"",VLOOKUP($H619*100+N$2,Feuil2!$A$3:$CQ$931,HLOOKUP(Feuil1!$F619,Feuil2!$E$1:$DG$2,2,0),0))</f>
        <v>10.199999999999999</v>
      </c>
      <c r="O619" s="12">
        <f>IF(ISBLANK(VLOOKUP($H619*100+O$2,Feuil2!$A$3:$CQ$931,HLOOKUP(Feuil1!$F619,Feuil2!$E$1:$DG$2,2,0),0)),"",VLOOKUP($H619*100+O$2,Feuil2!$A$3:$CQ$931,HLOOKUP(Feuil1!$F619,Feuil2!$E$1:$DG$2,2,0),0))</f>
        <v>26.6</v>
      </c>
      <c r="P619" s="12">
        <f>IF(ISBLANK(VLOOKUP($H619*100+P$2,Feuil2!$A$3:$CQ$931,HLOOKUP(Feuil1!$F619,Feuil2!$E$1:$DG$2,2,0),0)),"",VLOOKUP($H619*100+P$2,Feuil2!$A$3:$CQ$931,HLOOKUP(Feuil1!$F619,Feuil2!$E$1:$DG$2,2,0),0))</f>
        <v>33.200000000000003</v>
      </c>
      <c r="Q619" s="12">
        <f>IF(ISBLANK(VLOOKUP($H619*100+Q$2,Feuil2!$A$3:$CQ$931,HLOOKUP(Feuil1!$F619,Feuil2!$E$1:$DG$2,2,0),0)),"",VLOOKUP($H619*100+Q$2,Feuil2!$A$3:$CQ$931,HLOOKUP(Feuil1!$F619,Feuil2!$E$1:$DG$2,2,0),0))</f>
        <v>18.5</v>
      </c>
      <c r="R619" s="12">
        <f>IF(ISBLANK(VLOOKUP($H619*100+R$2,Feuil2!$A$3:$CQ$931,HLOOKUP(Feuil1!$F619,Feuil2!$E$1:$DG$2,2,0),0)),"",VLOOKUP($H619*100+R$2,Feuil2!$A$3:$CQ$931,HLOOKUP(Feuil1!$F619,Feuil2!$E$1:$DG$2,2,0),0))</f>
        <v>0</v>
      </c>
      <c r="S619" s="12">
        <f>IF(ISBLANK(VLOOKUP($H619*100+S$2,Feuil2!$A$3:$CQ$931,HLOOKUP(Feuil1!$F619,Feuil2!$E$1:$DG$2,2,0),0)),"",VLOOKUP($H619*100+S$2,Feuil2!$A$3:$CQ$931,HLOOKUP(Feuil1!$F619,Feuil2!$E$1:$DG$2,2,0),0))</f>
        <v>0</v>
      </c>
      <c r="T619" s="12">
        <f>IF(ISBLANK(VLOOKUP($H619*100+T$2,Feuil2!$A$3:$CQ$931,HLOOKUP(Feuil1!$F619,Feuil2!$E$1:$DG$2,2,0),0)),"",VLOOKUP($H619*100+T$2,Feuil2!$A$3:$CQ$931,HLOOKUP(Feuil1!$F619,Feuil2!$E$1:$DG$2,2,0),0))</f>
        <v>0</v>
      </c>
      <c r="U619" s="12">
        <f t="shared" si="31"/>
        <v>232</v>
      </c>
    </row>
    <row r="620" spans="1:21" x14ac:dyDescent="0.35">
      <c r="A620" s="10" t="s">
        <v>41</v>
      </c>
      <c r="B620" s="8" t="s">
        <v>42</v>
      </c>
      <c r="C620" s="39">
        <v>466100</v>
      </c>
      <c r="D620" s="39">
        <v>410800</v>
      </c>
      <c r="E620" s="39">
        <v>34</v>
      </c>
      <c r="F620" s="10">
        <v>7188</v>
      </c>
      <c r="G620" s="5" t="s">
        <v>23</v>
      </c>
      <c r="H620" s="11">
        <v>1981</v>
      </c>
      <c r="I620" s="12">
        <f>IF(ISBLANK(VLOOKUP($H620*100+I$2,Feuil2!$A$3:$CQ$931,HLOOKUP(Feuil1!$F620,Feuil2!$E$1:$DG$2,2,0),0)),"",VLOOKUP($H620*100+I$2,Feuil2!$A$3:$CQ$931,HLOOKUP(Feuil1!$F620,Feuil2!$E$1:$DG$2,2,0),0))</f>
        <v>0.5</v>
      </c>
      <c r="J620" s="12">
        <f>IF(ISBLANK(VLOOKUP($H620*100+J$2,Feuil2!$A$3:$CQ$931,HLOOKUP(Feuil1!$F620,Feuil2!$E$1:$DG$2,2,0),0)),"",VLOOKUP($H620*100+J$2,Feuil2!$A$3:$CQ$931,HLOOKUP(Feuil1!$F620,Feuil2!$E$1:$DG$2,2,0),0))</f>
        <v>4.5</v>
      </c>
      <c r="K620" s="12">
        <f>IF(ISBLANK(VLOOKUP($H620*100+K$2,Feuil2!$A$3:$CQ$931,HLOOKUP(Feuil1!$F620,Feuil2!$E$1:$DG$2,2,0),0)),"",VLOOKUP($H620*100+K$2,Feuil2!$A$3:$CQ$931,HLOOKUP(Feuil1!$F620,Feuil2!$E$1:$DG$2,2,0),0))</f>
        <v>0</v>
      </c>
      <c r="L620" s="12">
        <f>IF(ISBLANK(VLOOKUP($H620*100+L$2,Feuil2!$A$3:$CQ$931,HLOOKUP(Feuil1!$F620,Feuil2!$E$1:$DG$2,2,0),0)),"",VLOOKUP($H620*100+L$2,Feuil2!$A$3:$CQ$931,HLOOKUP(Feuil1!$F620,Feuil2!$E$1:$DG$2,2,0),0))</f>
        <v>79.400000000000006</v>
      </c>
      <c r="M620" s="12">
        <f>IF(ISBLANK(VLOOKUP($H620*100+M$2,Feuil2!$A$3:$CQ$931,HLOOKUP(Feuil1!$F620,Feuil2!$E$1:$DG$2,2,0),0)),"",VLOOKUP($H620*100+M$2,Feuil2!$A$3:$CQ$931,HLOOKUP(Feuil1!$F620,Feuil2!$E$1:$DG$2,2,0),0))</f>
        <v>74.599999999999994</v>
      </c>
      <c r="N620" s="12">
        <f>IF(ISBLANK(VLOOKUP($H620*100+N$2,Feuil2!$A$3:$CQ$931,HLOOKUP(Feuil1!$F620,Feuil2!$E$1:$DG$2,2,0),0)),"",VLOOKUP($H620*100+N$2,Feuil2!$A$3:$CQ$931,HLOOKUP(Feuil1!$F620,Feuil2!$E$1:$DG$2,2,0),0))</f>
        <v>40.799999999999997</v>
      </c>
      <c r="O620" s="12">
        <f>IF(ISBLANK(VLOOKUP($H620*100+O$2,Feuil2!$A$3:$CQ$931,HLOOKUP(Feuil1!$F620,Feuil2!$E$1:$DG$2,2,0),0)),"",VLOOKUP($H620*100+O$2,Feuil2!$A$3:$CQ$931,HLOOKUP(Feuil1!$F620,Feuil2!$E$1:$DG$2,2,0),0))</f>
        <v>15</v>
      </c>
      <c r="P620" s="12">
        <f>IF(ISBLANK(VLOOKUP($H620*100+P$2,Feuil2!$A$3:$CQ$931,HLOOKUP(Feuil1!$F620,Feuil2!$E$1:$DG$2,2,0),0)),"",VLOOKUP($H620*100+P$2,Feuil2!$A$3:$CQ$931,HLOOKUP(Feuil1!$F620,Feuil2!$E$1:$DG$2,2,0),0))</f>
        <v>69.3</v>
      </c>
      <c r="Q620" s="12">
        <f>IF(ISBLANK(VLOOKUP($H620*100+Q$2,Feuil2!$A$3:$CQ$931,HLOOKUP(Feuil1!$F620,Feuil2!$E$1:$DG$2,2,0),0)),"",VLOOKUP($H620*100+Q$2,Feuil2!$A$3:$CQ$931,HLOOKUP(Feuil1!$F620,Feuil2!$E$1:$DG$2,2,0),0))</f>
        <v>11.3</v>
      </c>
      <c r="R620" s="12">
        <f>IF(ISBLANK(VLOOKUP($H620*100+R$2,Feuil2!$A$3:$CQ$931,HLOOKUP(Feuil1!$F620,Feuil2!$E$1:$DG$2,2,0),0)),"",VLOOKUP($H620*100+R$2,Feuil2!$A$3:$CQ$931,HLOOKUP(Feuil1!$F620,Feuil2!$E$1:$DG$2,2,0),0))</f>
        <v>0</v>
      </c>
      <c r="S620" s="12">
        <f>IF(ISBLANK(VLOOKUP($H620*100+S$2,Feuil2!$A$3:$CQ$931,HLOOKUP(Feuil1!$F620,Feuil2!$E$1:$DG$2,2,0),0)),"",VLOOKUP($H620*100+S$2,Feuil2!$A$3:$CQ$931,HLOOKUP(Feuil1!$F620,Feuil2!$E$1:$DG$2,2,0),0))</f>
        <v>0.3</v>
      </c>
      <c r="T620" s="12">
        <f>IF(ISBLANK(VLOOKUP($H620*100+T$2,Feuil2!$A$3:$CQ$931,HLOOKUP(Feuil1!$F620,Feuil2!$E$1:$DG$2,2,0),0)),"",VLOOKUP($H620*100+T$2,Feuil2!$A$3:$CQ$931,HLOOKUP(Feuil1!$F620,Feuil2!$E$1:$DG$2,2,0),0))</f>
        <v>0</v>
      </c>
      <c r="U620" s="12">
        <f t="shared" si="31"/>
        <v>295.70000000000005</v>
      </c>
    </row>
    <row r="621" spans="1:21" x14ac:dyDescent="0.35">
      <c r="A621" s="10" t="s">
        <v>41</v>
      </c>
      <c r="B621" s="8" t="s">
        <v>42</v>
      </c>
      <c r="C621" s="39">
        <v>466100</v>
      </c>
      <c r="D621" s="39">
        <v>410800</v>
      </c>
      <c r="E621" s="39">
        <v>34</v>
      </c>
      <c r="F621" s="10">
        <v>7188</v>
      </c>
      <c r="G621" s="5" t="s">
        <v>23</v>
      </c>
      <c r="H621" s="11">
        <v>1982</v>
      </c>
      <c r="I621" s="12">
        <f>IF(ISBLANK(VLOOKUP($H621*100+I$2,Feuil2!$A$3:$CQ$931,HLOOKUP(Feuil1!$F621,Feuil2!$E$1:$DG$2,2,0),0)),"",VLOOKUP($H621*100+I$2,Feuil2!$A$3:$CQ$931,HLOOKUP(Feuil1!$F621,Feuil2!$E$1:$DG$2,2,0),0))</f>
        <v>0</v>
      </c>
      <c r="J621" s="12">
        <f>IF(ISBLANK(VLOOKUP($H621*100+J$2,Feuil2!$A$3:$CQ$931,HLOOKUP(Feuil1!$F621,Feuil2!$E$1:$DG$2,2,0),0)),"",VLOOKUP($H621*100+J$2,Feuil2!$A$3:$CQ$931,HLOOKUP(Feuil1!$F621,Feuil2!$E$1:$DG$2,2,0),0))</f>
        <v>74.7</v>
      </c>
      <c r="K621" s="12">
        <f>IF(ISBLANK(VLOOKUP($H621*100+K$2,Feuil2!$A$3:$CQ$931,HLOOKUP(Feuil1!$F621,Feuil2!$E$1:$DG$2,2,0),0)),"",VLOOKUP($H621*100+K$2,Feuil2!$A$3:$CQ$931,HLOOKUP(Feuil1!$F621,Feuil2!$E$1:$DG$2,2,0),0))</f>
        <v>77.7</v>
      </c>
      <c r="L621" s="12">
        <f>IF(ISBLANK(VLOOKUP($H621*100+L$2,Feuil2!$A$3:$CQ$931,HLOOKUP(Feuil1!$F621,Feuil2!$E$1:$DG$2,2,0),0)),"",VLOOKUP($H621*100+L$2,Feuil2!$A$3:$CQ$931,HLOOKUP(Feuil1!$F621,Feuil2!$E$1:$DG$2,2,0),0))</f>
        <v>35.1</v>
      </c>
      <c r="M621" s="12">
        <f>IF(ISBLANK(VLOOKUP($H621*100+M$2,Feuil2!$A$3:$CQ$931,HLOOKUP(Feuil1!$F621,Feuil2!$E$1:$DG$2,2,0),0)),"",VLOOKUP($H621*100+M$2,Feuil2!$A$3:$CQ$931,HLOOKUP(Feuil1!$F621,Feuil2!$E$1:$DG$2,2,0),0))</f>
        <v>0</v>
      </c>
      <c r="N621" s="12">
        <f>IF(ISBLANK(VLOOKUP($H621*100+N$2,Feuil2!$A$3:$CQ$931,HLOOKUP(Feuil1!$F621,Feuil2!$E$1:$DG$2,2,0),0)),"",VLOOKUP($H621*100+N$2,Feuil2!$A$3:$CQ$931,HLOOKUP(Feuil1!$F621,Feuil2!$E$1:$DG$2,2,0),0))</f>
        <v>123.1</v>
      </c>
      <c r="O621" s="12">
        <f>IF(ISBLANK(VLOOKUP($H621*100+O$2,Feuil2!$A$3:$CQ$931,HLOOKUP(Feuil1!$F621,Feuil2!$E$1:$DG$2,2,0),0)),"",VLOOKUP($H621*100+O$2,Feuil2!$A$3:$CQ$931,HLOOKUP(Feuil1!$F621,Feuil2!$E$1:$DG$2,2,0),0))</f>
        <v>49.5</v>
      </c>
      <c r="P621" s="12">
        <f>IF(ISBLANK(VLOOKUP($H621*100+P$2,Feuil2!$A$3:$CQ$931,HLOOKUP(Feuil1!$F621,Feuil2!$E$1:$DG$2,2,0),0)),"",VLOOKUP($H621*100+P$2,Feuil2!$A$3:$CQ$931,HLOOKUP(Feuil1!$F621,Feuil2!$E$1:$DG$2,2,0),0))</f>
        <v>21.2</v>
      </c>
      <c r="Q621" s="12">
        <f>IF(ISBLANK(VLOOKUP($H621*100+Q$2,Feuil2!$A$3:$CQ$931,HLOOKUP(Feuil1!$F621,Feuil2!$E$1:$DG$2,2,0),0)),"",VLOOKUP($H621*100+Q$2,Feuil2!$A$3:$CQ$931,HLOOKUP(Feuil1!$F621,Feuil2!$E$1:$DG$2,2,0),0))</f>
        <v>11.6</v>
      </c>
      <c r="R621" s="12">
        <f>IF(ISBLANK(VLOOKUP($H621*100+R$2,Feuil2!$A$3:$CQ$931,HLOOKUP(Feuil1!$F621,Feuil2!$E$1:$DG$2,2,0),0)),"",VLOOKUP($H621*100+R$2,Feuil2!$A$3:$CQ$931,HLOOKUP(Feuil1!$F621,Feuil2!$E$1:$DG$2,2,0),0))</f>
        <v>0</v>
      </c>
      <c r="S621" s="12">
        <f>IF(ISBLANK(VLOOKUP($H621*100+S$2,Feuil2!$A$3:$CQ$931,HLOOKUP(Feuil1!$F621,Feuil2!$E$1:$DG$2,2,0),0)),"",VLOOKUP($H621*100+S$2,Feuil2!$A$3:$CQ$931,HLOOKUP(Feuil1!$F621,Feuil2!$E$1:$DG$2,2,0),0))</f>
        <v>0</v>
      </c>
      <c r="T621" s="12">
        <f>IF(ISBLANK(VLOOKUP($H621*100+T$2,Feuil2!$A$3:$CQ$931,HLOOKUP(Feuil1!$F621,Feuil2!$E$1:$DG$2,2,0),0)),"",VLOOKUP($H621*100+T$2,Feuil2!$A$3:$CQ$931,HLOOKUP(Feuil1!$F621,Feuil2!$E$1:$DG$2,2,0),0))</f>
        <v>0</v>
      </c>
      <c r="U621" s="12">
        <f t="shared" si="31"/>
        <v>392.90000000000003</v>
      </c>
    </row>
    <row r="622" spans="1:21" x14ac:dyDescent="0.35">
      <c r="A622" s="10" t="s">
        <v>41</v>
      </c>
      <c r="B622" s="8" t="s">
        <v>42</v>
      </c>
      <c r="C622" s="39">
        <v>466100</v>
      </c>
      <c r="D622" s="39">
        <v>410800</v>
      </c>
      <c r="E622" s="39">
        <v>34</v>
      </c>
      <c r="F622" s="10">
        <v>7188</v>
      </c>
      <c r="G622" s="5" t="s">
        <v>23</v>
      </c>
      <c r="H622" s="11">
        <v>1983</v>
      </c>
      <c r="I622" s="12">
        <f>IF(ISBLANK(VLOOKUP($H622*100+I$2,Feuil2!$A$3:$CQ$931,HLOOKUP(Feuil1!$F622,Feuil2!$E$1:$DG$2,2,0),0)),"",VLOOKUP($H622*100+I$2,Feuil2!$A$3:$CQ$931,HLOOKUP(Feuil1!$F622,Feuil2!$E$1:$DG$2,2,0),0))</f>
        <v>0</v>
      </c>
      <c r="J622" s="12">
        <f>IF(ISBLANK(VLOOKUP($H622*100+J$2,Feuil2!$A$3:$CQ$931,HLOOKUP(Feuil1!$F622,Feuil2!$E$1:$DG$2,2,0),0)),"",VLOOKUP($H622*100+J$2,Feuil2!$A$3:$CQ$931,HLOOKUP(Feuil1!$F622,Feuil2!$E$1:$DG$2,2,0),0))</f>
        <v>2.7</v>
      </c>
      <c r="K622" s="12">
        <f>IF(ISBLANK(VLOOKUP($H622*100+K$2,Feuil2!$A$3:$CQ$931,HLOOKUP(Feuil1!$F622,Feuil2!$E$1:$DG$2,2,0),0)),"",VLOOKUP($H622*100+K$2,Feuil2!$A$3:$CQ$931,HLOOKUP(Feuil1!$F622,Feuil2!$E$1:$DG$2,2,0),0))</f>
        <v>73.900000000000006</v>
      </c>
      <c r="L622" s="12">
        <f>IF(ISBLANK(VLOOKUP($H622*100+L$2,Feuil2!$A$3:$CQ$931,HLOOKUP(Feuil1!$F622,Feuil2!$E$1:$DG$2,2,0),0)),"",VLOOKUP($H622*100+L$2,Feuil2!$A$3:$CQ$931,HLOOKUP(Feuil1!$F622,Feuil2!$E$1:$DG$2,2,0),0))</f>
        <v>79.900000000000006</v>
      </c>
      <c r="M622" s="12">
        <f>IF(ISBLANK(VLOOKUP($H622*100+M$2,Feuil2!$A$3:$CQ$931,HLOOKUP(Feuil1!$F622,Feuil2!$E$1:$DG$2,2,0),0)),"",VLOOKUP($H622*100+M$2,Feuil2!$A$3:$CQ$931,HLOOKUP(Feuil1!$F622,Feuil2!$E$1:$DG$2,2,0),0))</f>
        <v>12.7</v>
      </c>
      <c r="N622" s="12">
        <f>IF(ISBLANK(VLOOKUP($H622*100+N$2,Feuil2!$A$3:$CQ$931,HLOOKUP(Feuil1!$F622,Feuil2!$E$1:$DG$2,2,0),0)),"",VLOOKUP($H622*100+N$2,Feuil2!$A$3:$CQ$931,HLOOKUP(Feuil1!$F622,Feuil2!$E$1:$DG$2,2,0),0))</f>
        <v>14.6</v>
      </c>
      <c r="O622" s="12">
        <f>IF(ISBLANK(VLOOKUP($H622*100+O$2,Feuil2!$A$3:$CQ$931,HLOOKUP(Feuil1!$F622,Feuil2!$E$1:$DG$2,2,0),0)),"",VLOOKUP($H622*100+O$2,Feuil2!$A$3:$CQ$931,HLOOKUP(Feuil1!$F622,Feuil2!$E$1:$DG$2,2,0),0))</f>
        <v>84.4</v>
      </c>
      <c r="P622" s="12">
        <f>IF(ISBLANK(VLOOKUP($H622*100+P$2,Feuil2!$A$3:$CQ$931,HLOOKUP(Feuil1!$F622,Feuil2!$E$1:$DG$2,2,0),0)),"",VLOOKUP($H622*100+P$2,Feuil2!$A$3:$CQ$931,HLOOKUP(Feuil1!$F622,Feuil2!$E$1:$DG$2,2,0),0))</f>
        <v>36.1</v>
      </c>
      <c r="Q622" s="12">
        <f>IF(ISBLANK(VLOOKUP($H622*100+Q$2,Feuil2!$A$3:$CQ$931,HLOOKUP(Feuil1!$F622,Feuil2!$E$1:$DG$2,2,0),0)),"",VLOOKUP($H622*100+Q$2,Feuil2!$A$3:$CQ$931,HLOOKUP(Feuil1!$F622,Feuil2!$E$1:$DG$2,2,0),0))</f>
        <v>116.2</v>
      </c>
      <c r="R622" s="12">
        <f>IF(ISBLANK(VLOOKUP($H622*100+R$2,Feuil2!$A$3:$CQ$931,HLOOKUP(Feuil1!$F622,Feuil2!$E$1:$DG$2,2,0),0)),"",VLOOKUP($H622*100+R$2,Feuil2!$A$3:$CQ$931,HLOOKUP(Feuil1!$F622,Feuil2!$E$1:$DG$2,2,0),0))</f>
        <v>0.7</v>
      </c>
      <c r="S622" s="12">
        <f>IF(ISBLANK(VLOOKUP($H622*100+S$2,Feuil2!$A$3:$CQ$931,HLOOKUP(Feuil1!$F622,Feuil2!$E$1:$DG$2,2,0),0)),"",VLOOKUP($H622*100+S$2,Feuil2!$A$3:$CQ$931,HLOOKUP(Feuil1!$F622,Feuil2!$E$1:$DG$2,2,0),0))</f>
        <v>0</v>
      </c>
      <c r="T622" s="12">
        <f>IF(ISBLANK(VLOOKUP($H622*100+T$2,Feuil2!$A$3:$CQ$931,HLOOKUP(Feuil1!$F622,Feuil2!$E$1:$DG$2,2,0),0)),"",VLOOKUP($H622*100+T$2,Feuil2!$A$3:$CQ$931,HLOOKUP(Feuil1!$F622,Feuil2!$E$1:$DG$2,2,0),0))</f>
        <v>0</v>
      </c>
      <c r="U622" s="12">
        <f t="shared" si="31"/>
        <v>421.2</v>
      </c>
    </row>
    <row r="623" spans="1:21" x14ac:dyDescent="0.35">
      <c r="A623" s="10" t="s">
        <v>41</v>
      </c>
      <c r="B623" s="8" t="s">
        <v>42</v>
      </c>
      <c r="C623" s="39">
        <v>466100</v>
      </c>
      <c r="D623" s="39">
        <v>410800</v>
      </c>
      <c r="E623" s="39">
        <v>34</v>
      </c>
      <c r="F623" s="10">
        <v>7188</v>
      </c>
      <c r="G623" s="5" t="s">
        <v>23</v>
      </c>
      <c r="H623" s="11">
        <v>1984</v>
      </c>
      <c r="I623" s="12">
        <f>IF(ISBLANK(VLOOKUP($H623*100+I$2,Feuil2!$A$3:$CQ$931,HLOOKUP(Feuil1!$F623,Feuil2!$E$1:$DG$2,2,0),0)),"",VLOOKUP($H623*100+I$2,Feuil2!$A$3:$CQ$931,HLOOKUP(Feuil1!$F623,Feuil2!$E$1:$DG$2,2,0),0))</f>
        <v>1.1000000000000001</v>
      </c>
      <c r="J623" s="12">
        <f>IF(ISBLANK(VLOOKUP($H623*100+J$2,Feuil2!$A$3:$CQ$931,HLOOKUP(Feuil1!$F623,Feuil2!$E$1:$DG$2,2,0),0)),"",VLOOKUP($H623*100+J$2,Feuil2!$A$3:$CQ$931,HLOOKUP(Feuil1!$F623,Feuil2!$E$1:$DG$2,2,0),0))</f>
        <v>7.3</v>
      </c>
      <c r="K623" s="12">
        <f>IF(ISBLANK(VLOOKUP($H623*100+K$2,Feuil2!$A$3:$CQ$931,HLOOKUP(Feuil1!$F623,Feuil2!$E$1:$DG$2,2,0),0)),"",VLOOKUP($H623*100+K$2,Feuil2!$A$3:$CQ$931,HLOOKUP(Feuil1!$F623,Feuil2!$E$1:$DG$2,2,0),0))</f>
        <v>79.599999999999994</v>
      </c>
      <c r="L623" s="12">
        <f>IF(ISBLANK(VLOOKUP($H623*100+L$2,Feuil2!$A$3:$CQ$931,HLOOKUP(Feuil1!$F623,Feuil2!$E$1:$DG$2,2,0),0)),"",VLOOKUP($H623*100+L$2,Feuil2!$A$3:$CQ$931,HLOOKUP(Feuil1!$F623,Feuil2!$E$1:$DG$2,2,0),0))</f>
        <v>14.9</v>
      </c>
      <c r="M623" s="12">
        <f>IF(ISBLANK(VLOOKUP($H623*100+M$2,Feuil2!$A$3:$CQ$931,HLOOKUP(Feuil1!$F623,Feuil2!$E$1:$DG$2,2,0),0)),"",VLOOKUP($H623*100+M$2,Feuil2!$A$3:$CQ$931,HLOOKUP(Feuil1!$F623,Feuil2!$E$1:$DG$2,2,0),0))</f>
        <v>109.4</v>
      </c>
      <c r="N623" s="12">
        <f>IF(ISBLANK(VLOOKUP($H623*100+N$2,Feuil2!$A$3:$CQ$931,HLOOKUP(Feuil1!$F623,Feuil2!$E$1:$DG$2,2,0),0)),"",VLOOKUP($H623*100+N$2,Feuil2!$A$3:$CQ$931,HLOOKUP(Feuil1!$F623,Feuil2!$E$1:$DG$2,2,0),0))</f>
        <v>15.3</v>
      </c>
      <c r="O623" s="12">
        <f>IF(ISBLANK(VLOOKUP($H623*100+O$2,Feuil2!$A$3:$CQ$931,HLOOKUP(Feuil1!$F623,Feuil2!$E$1:$DG$2,2,0),0)),"",VLOOKUP($H623*100+O$2,Feuil2!$A$3:$CQ$931,HLOOKUP(Feuil1!$F623,Feuil2!$E$1:$DG$2,2,0),0))</f>
        <v>5.3</v>
      </c>
      <c r="P623" s="12">
        <f>IF(ISBLANK(VLOOKUP($H623*100+P$2,Feuil2!$A$3:$CQ$931,HLOOKUP(Feuil1!$F623,Feuil2!$E$1:$DG$2,2,0),0)),"",VLOOKUP($H623*100+P$2,Feuil2!$A$3:$CQ$931,HLOOKUP(Feuil1!$F623,Feuil2!$E$1:$DG$2,2,0),0))</f>
        <v>20.5</v>
      </c>
      <c r="Q623" s="12">
        <f>IF(ISBLANK(VLOOKUP($H623*100+Q$2,Feuil2!$A$3:$CQ$931,HLOOKUP(Feuil1!$F623,Feuil2!$E$1:$DG$2,2,0),0)),"",VLOOKUP($H623*100+Q$2,Feuil2!$A$3:$CQ$931,HLOOKUP(Feuil1!$F623,Feuil2!$E$1:$DG$2,2,0),0))</f>
        <v>25.6</v>
      </c>
      <c r="R623" s="12">
        <f>IF(ISBLANK(VLOOKUP($H623*100+R$2,Feuil2!$A$3:$CQ$931,HLOOKUP(Feuil1!$F623,Feuil2!$E$1:$DG$2,2,0),0)),"",VLOOKUP($H623*100+R$2,Feuil2!$A$3:$CQ$931,HLOOKUP(Feuil1!$F623,Feuil2!$E$1:$DG$2,2,0),0))</f>
        <v>0</v>
      </c>
      <c r="S623" s="12">
        <f>IF(ISBLANK(VLOOKUP($H623*100+S$2,Feuil2!$A$3:$CQ$931,HLOOKUP(Feuil1!$F623,Feuil2!$E$1:$DG$2,2,0),0)),"",VLOOKUP($H623*100+S$2,Feuil2!$A$3:$CQ$931,HLOOKUP(Feuil1!$F623,Feuil2!$E$1:$DG$2,2,0),0))</f>
        <v>0.3</v>
      </c>
      <c r="T623" s="12">
        <f>IF(ISBLANK(VLOOKUP($H623*100+T$2,Feuil2!$A$3:$CQ$931,HLOOKUP(Feuil1!$F623,Feuil2!$E$1:$DG$2,2,0),0)),"",VLOOKUP($H623*100+T$2,Feuil2!$A$3:$CQ$931,HLOOKUP(Feuil1!$F623,Feuil2!$E$1:$DG$2,2,0),0))</f>
        <v>0</v>
      </c>
      <c r="U623" s="12">
        <f t="shared" si="31"/>
        <v>279.30000000000007</v>
      </c>
    </row>
    <row r="624" spans="1:21" x14ac:dyDescent="0.35">
      <c r="A624" s="10" t="s">
        <v>41</v>
      </c>
      <c r="B624" s="8" t="s">
        <v>42</v>
      </c>
      <c r="C624" s="39">
        <v>466100</v>
      </c>
      <c r="D624" s="39">
        <v>410800</v>
      </c>
      <c r="E624" s="39">
        <v>34</v>
      </c>
      <c r="F624" s="10">
        <v>7188</v>
      </c>
      <c r="G624" s="5" t="s">
        <v>23</v>
      </c>
      <c r="H624" s="11">
        <v>1985</v>
      </c>
      <c r="I624" s="12">
        <f>IF(ISBLANK(VLOOKUP($H624*100+I$2,Feuil2!$A$3:$CQ$931,HLOOKUP(Feuil1!$F624,Feuil2!$E$1:$DG$2,2,0),0)),"",VLOOKUP($H624*100+I$2,Feuil2!$A$3:$CQ$931,HLOOKUP(Feuil1!$F624,Feuil2!$E$1:$DG$2,2,0),0))</f>
        <v>6.3</v>
      </c>
      <c r="J624" s="12">
        <f>IF(ISBLANK(VLOOKUP($H624*100+J$2,Feuil2!$A$3:$CQ$931,HLOOKUP(Feuil1!$F624,Feuil2!$E$1:$DG$2,2,0),0)),"",VLOOKUP($H624*100+J$2,Feuil2!$A$3:$CQ$931,HLOOKUP(Feuil1!$F624,Feuil2!$E$1:$DG$2,2,0),0))</f>
        <v>0</v>
      </c>
      <c r="K624" s="12">
        <f>IF(ISBLANK(VLOOKUP($H624*100+K$2,Feuil2!$A$3:$CQ$931,HLOOKUP(Feuil1!$F624,Feuil2!$E$1:$DG$2,2,0),0)),"",VLOOKUP($H624*100+K$2,Feuil2!$A$3:$CQ$931,HLOOKUP(Feuil1!$F624,Feuil2!$E$1:$DG$2,2,0),0))</f>
        <v>84.9</v>
      </c>
      <c r="L624" s="12">
        <f>IF(ISBLANK(VLOOKUP($H624*100+L$2,Feuil2!$A$3:$CQ$931,HLOOKUP(Feuil1!$F624,Feuil2!$E$1:$DG$2,2,0),0)),"",VLOOKUP($H624*100+L$2,Feuil2!$A$3:$CQ$931,HLOOKUP(Feuil1!$F624,Feuil2!$E$1:$DG$2,2,0),0))</f>
        <v>62.2</v>
      </c>
      <c r="M624" s="12">
        <f>IF(ISBLANK(VLOOKUP($H624*100+M$2,Feuil2!$A$3:$CQ$931,HLOOKUP(Feuil1!$F624,Feuil2!$E$1:$DG$2,2,0),0)),"",VLOOKUP($H624*100+M$2,Feuil2!$A$3:$CQ$931,HLOOKUP(Feuil1!$F624,Feuil2!$E$1:$DG$2,2,0),0))</f>
        <v>83.9</v>
      </c>
      <c r="N624" s="12">
        <f>IF(ISBLANK(VLOOKUP($H624*100+N$2,Feuil2!$A$3:$CQ$931,HLOOKUP(Feuil1!$F624,Feuil2!$E$1:$DG$2,2,0),0)),"",VLOOKUP($H624*100+N$2,Feuil2!$A$3:$CQ$931,HLOOKUP(Feuil1!$F624,Feuil2!$E$1:$DG$2,2,0),0))</f>
        <v>132.30000000000001</v>
      </c>
      <c r="O624" s="12">
        <f>IF(ISBLANK(VLOOKUP($H624*100+O$2,Feuil2!$A$3:$CQ$931,HLOOKUP(Feuil1!$F624,Feuil2!$E$1:$DG$2,2,0),0)),"",VLOOKUP($H624*100+O$2,Feuil2!$A$3:$CQ$931,HLOOKUP(Feuil1!$F624,Feuil2!$E$1:$DG$2,2,0),0))</f>
        <v>39.9</v>
      </c>
      <c r="P624" s="12">
        <f>IF(ISBLANK(VLOOKUP($H624*100+P$2,Feuil2!$A$3:$CQ$931,HLOOKUP(Feuil1!$F624,Feuil2!$E$1:$DG$2,2,0),0)),"",VLOOKUP($H624*100+P$2,Feuil2!$A$3:$CQ$931,HLOOKUP(Feuil1!$F624,Feuil2!$E$1:$DG$2,2,0),0))</f>
        <v>62.7</v>
      </c>
      <c r="Q624" s="12">
        <f>IF(ISBLANK(VLOOKUP($H624*100+Q$2,Feuil2!$A$3:$CQ$931,HLOOKUP(Feuil1!$F624,Feuil2!$E$1:$DG$2,2,0),0)),"",VLOOKUP($H624*100+Q$2,Feuil2!$A$3:$CQ$931,HLOOKUP(Feuil1!$F624,Feuil2!$E$1:$DG$2,2,0),0))</f>
        <v>0</v>
      </c>
      <c r="R624" s="12">
        <f>IF(ISBLANK(VLOOKUP($H624*100+R$2,Feuil2!$A$3:$CQ$931,HLOOKUP(Feuil1!$F624,Feuil2!$E$1:$DG$2,2,0),0)),"",VLOOKUP($H624*100+R$2,Feuil2!$A$3:$CQ$931,HLOOKUP(Feuil1!$F624,Feuil2!$E$1:$DG$2,2,0),0))</f>
        <v>12.9</v>
      </c>
      <c r="S624" s="12">
        <f>IF(ISBLANK(VLOOKUP($H624*100+S$2,Feuil2!$A$3:$CQ$931,HLOOKUP(Feuil1!$F624,Feuil2!$E$1:$DG$2,2,0),0)),"",VLOOKUP($H624*100+S$2,Feuil2!$A$3:$CQ$931,HLOOKUP(Feuil1!$F624,Feuil2!$E$1:$DG$2,2,0),0))</f>
        <v>0</v>
      </c>
      <c r="T624" s="12">
        <f>IF(ISBLANK(VLOOKUP($H624*100+T$2,Feuil2!$A$3:$CQ$931,HLOOKUP(Feuil1!$F624,Feuil2!$E$1:$DG$2,2,0),0)),"",VLOOKUP($H624*100+T$2,Feuil2!$A$3:$CQ$931,HLOOKUP(Feuil1!$F624,Feuil2!$E$1:$DG$2,2,0),0))</f>
        <v>0</v>
      </c>
      <c r="U624" s="12">
        <f t="shared" si="31"/>
        <v>485.09999999999997</v>
      </c>
    </row>
    <row r="625" spans="1:21" x14ac:dyDescent="0.35">
      <c r="A625" s="10" t="s">
        <v>41</v>
      </c>
      <c r="B625" s="8" t="s">
        <v>42</v>
      </c>
      <c r="C625" s="39">
        <v>466100</v>
      </c>
      <c r="D625" s="39">
        <v>410800</v>
      </c>
      <c r="E625" s="39">
        <v>34</v>
      </c>
      <c r="F625" s="10">
        <v>7188</v>
      </c>
      <c r="G625" s="5" t="s">
        <v>23</v>
      </c>
      <c r="H625" s="11">
        <v>1986</v>
      </c>
      <c r="I625" s="12">
        <f>IF(ISBLANK(VLOOKUP($H625*100+I$2,Feuil2!$A$3:$CQ$931,HLOOKUP(Feuil1!$F625,Feuil2!$E$1:$DG$2,2,0),0)),"",VLOOKUP($H625*100+I$2,Feuil2!$A$3:$CQ$931,HLOOKUP(Feuil1!$F625,Feuil2!$E$1:$DG$2,2,0),0))</f>
        <v>2.6</v>
      </c>
      <c r="J625" s="12">
        <f>IF(ISBLANK(VLOOKUP($H625*100+J$2,Feuil2!$A$3:$CQ$931,HLOOKUP(Feuil1!$F625,Feuil2!$E$1:$DG$2,2,0),0)),"",VLOOKUP($H625*100+J$2,Feuil2!$A$3:$CQ$931,HLOOKUP(Feuil1!$F625,Feuil2!$E$1:$DG$2,2,0),0))</f>
        <v>5.8</v>
      </c>
      <c r="K625" s="12">
        <f>IF(ISBLANK(VLOOKUP($H625*100+K$2,Feuil2!$A$3:$CQ$931,HLOOKUP(Feuil1!$F625,Feuil2!$E$1:$DG$2,2,0),0)),"",VLOOKUP($H625*100+K$2,Feuil2!$A$3:$CQ$931,HLOOKUP(Feuil1!$F625,Feuil2!$E$1:$DG$2,2,0),0))</f>
        <v>48.8</v>
      </c>
      <c r="L625" s="12">
        <f>IF(ISBLANK(VLOOKUP($H625*100+L$2,Feuil2!$A$3:$CQ$931,HLOOKUP(Feuil1!$F625,Feuil2!$E$1:$DG$2,2,0),0)),"",VLOOKUP($H625*100+L$2,Feuil2!$A$3:$CQ$931,HLOOKUP(Feuil1!$F625,Feuil2!$E$1:$DG$2,2,0),0))</f>
        <v>15.3</v>
      </c>
      <c r="M625" s="12">
        <f>IF(ISBLANK(VLOOKUP($H625*100+M$2,Feuil2!$A$3:$CQ$931,HLOOKUP(Feuil1!$F625,Feuil2!$E$1:$DG$2,2,0),0)),"",VLOOKUP($H625*100+M$2,Feuil2!$A$3:$CQ$931,HLOOKUP(Feuil1!$F625,Feuil2!$E$1:$DG$2,2,0),0))</f>
        <v>77.3</v>
      </c>
      <c r="N625" s="12">
        <f>IF(ISBLANK(VLOOKUP($H625*100+N$2,Feuil2!$A$3:$CQ$931,HLOOKUP(Feuil1!$F625,Feuil2!$E$1:$DG$2,2,0),0)),"",VLOOKUP($H625*100+N$2,Feuil2!$A$3:$CQ$931,HLOOKUP(Feuil1!$F625,Feuil2!$E$1:$DG$2,2,0),0))</f>
        <v>78.900000000000006</v>
      </c>
      <c r="O625" s="12">
        <f>IF(ISBLANK(VLOOKUP($H625*100+O$2,Feuil2!$A$3:$CQ$931,HLOOKUP(Feuil1!$F625,Feuil2!$E$1:$DG$2,2,0),0)),"",VLOOKUP($H625*100+O$2,Feuil2!$A$3:$CQ$931,HLOOKUP(Feuil1!$F625,Feuil2!$E$1:$DG$2,2,0),0))</f>
        <v>7.2</v>
      </c>
      <c r="P625" s="12">
        <f>IF(ISBLANK(VLOOKUP($H625*100+P$2,Feuil2!$A$3:$CQ$931,HLOOKUP(Feuil1!$F625,Feuil2!$E$1:$DG$2,2,0),0)),"",VLOOKUP($H625*100+P$2,Feuil2!$A$3:$CQ$931,HLOOKUP(Feuil1!$F625,Feuil2!$E$1:$DG$2,2,0),0))</f>
        <v>10.3</v>
      </c>
      <c r="Q625" s="12">
        <f>IF(ISBLANK(VLOOKUP($H625*100+Q$2,Feuil2!$A$3:$CQ$931,HLOOKUP(Feuil1!$F625,Feuil2!$E$1:$DG$2,2,0),0)),"",VLOOKUP($H625*100+Q$2,Feuil2!$A$3:$CQ$931,HLOOKUP(Feuil1!$F625,Feuil2!$E$1:$DG$2,2,0),0))</f>
        <v>2.6</v>
      </c>
      <c r="R625" s="12">
        <f>IF(ISBLANK(VLOOKUP($H625*100+R$2,Feuil2!$A$3:$CQ$931,HLOOKUP(Feuil1!$F625,Feuil2!$E$1:$DG$2,2,0),0)),"",VLOOKUP($H625*100+R$2,Feuil2!$A$3:$CQ$931,HLOOKUP(Feuil1!$F625,Feuil2!$E$1:$DG$2,2,0),0))</f>
        <v>0</v>
      </c>
      <c r="S625" s="12">
        <f>IF(ISBLANK(VLOOKUP($H625*100+S$2,Feuil2!$A$3:$CQ$931,HLOOKUP(Feuil1!$F625,Feuil2!$E$1:$DG$2,2,0),0)),"",VLOOKUP($H625*100+S$2,Feuil2!$A$3:$CQ$931,HLOOKUP(Feuil1!$F625,Feuil2!$E$1:$DG$2,2,0),0))</f>
        <v>0.2</v>
      </c>
      <c r="T625" s="12">
        <f>IF(ISBLANK(VLOOKUP($H625*100+T$2,Feuil2!$A$3:$CQ$931,HLOOKUP(Feuil1!$F625,Feuil2!$E$1:$DG$2,2,0),0)),"",VLOOKUP($H625*100+T$2,Feuil2!$A$3:$CQ$931,HLOOKUP(Feuil1!$F625,Feuil2!$E$1:$DG$2,2,0),0))</f>
        <v>27.3</v>
      </c>
      <c r="U625" s="12">
        <f t="shared" si="31"/>
        <v>276.3</v>
      </c>
    </row>
    <row r="626" spans="1:21" x14ac:dyDescent="0.35">
      <c r="A626" s="10" t="s">
        <v>41</v>
      </c>
      <c r="B626" s="8" t="s">
        <v>42</v>
      </c>
      <c r="C626" s="39">
        <v>466100</v>
      </c>
      <c r="D626" s="39">
        <v>410800</v>
      </c>
      <c r="E626" s="39">
        <v>34</v>
      </c>
      <c r="F626" s="10">
        <v>7188</v>
      </c>
      <c r="G626" s="5" t="s">
        <v>23</v>
      </c>
      <c r="H626" s="11">
        <v>1987</v>
      </c>
      <c r="I626" s="12">
        <f>IF(ISBLANK(VLOOKUP($H626*100+I$2,Feuil2!$A$3:$CQ$931,HLOOKUP(Feuil1!$F626,Feuil2!$E$1:$DG$2,2,0),0)),"",VLOOKUP($H626*100+I$2,Feuil2!$A$3:$CQ$931,HLOOKUP(Feuil1!$F626,Feuil2!$E$1:$DG$2,2,0),0))</f>
        <v>2.4</v>
      </c>
      <c r="J626" s="12">
        <f>IF(ISBLANK(VLOOKUP($H626*100+J$2,Feuil2!$A$3:$CQ$931,HLOOKUP(Feuil1!$F626,Feuil2!$E$1:$DG$2,2,0),0)),"",VLOOKUP($H626*100+J$2,Feuil2!$A$3:$CQ$931,HLOOKUP(Feuil1!$F626,Feuil2!$E$1:$DG$2,2,0),0))</f>
        <v>24.9</v>
      </c>
      <c r="K626" s="12">
        <f>IF(ISBLANK(VLOOKUP($H626*100+K$2,Feuil2!$A$3:$CQ$931,HLOOKUP(Feuil1!$F626,Feuil2!$E$1:$DG$2,2,0),0)),"",VLOOKUP($H626*100+K$2,Feuil2!$A$3:$CQ$931,HLOOKUP(Feuil1!$F626,Feuil2!$E$1:$DG$2,2,0),0))</f>
        <v>123.1</v>
      </c>
      <c r="L626" s="12">
        <f>IF(ISBLANK(VLOOKUP($H626*100+L$2,Feuil2!$A$3:$CQ$931,HLOOKUP(Feuil1!$F626,Feuil2!$E$1:$DG$2,2,0),0)),"",VLOOKUP($H626*100+L$2,Feuil2!$A$3:$CQ$931,HLOOKUP(Feuil1!$F626,Feuil2!$E$1:$DG$2,2,0),0))</f>
        <v>74.7</v>
      </c>
      <c r="M626" s="12">
        <f>IF(ISBLANK(VLOOKUP($H626*100+M$2,Feuil2!$A$3:$CQ$931,HLOOKUP(Feuil1!$F626,Feuil2!$E$1:$DG$2,2,0),0)),"",VLOOKUP($H626*100+M$2,Feuil2!$A$3:$CQ$931,HLOOKUP(Feuil1!$F626,Feuil2!$E$1:$DG$2,2,0),0))</f>
        <v>88.6</v>
      </c>
      <c r="N626" s="12">
        <f>IF(ISBLANK(VLOOKUP($H626*100+N$2,Feuil2!$A$3:$CQ$931,HLOOKUP(Feuil1!$F626,Feuil2!$E$1:$DG$2,2,0),0)),"",VLOOKUP($H626*100+N$2,Feuil2!$A$3:$CQ$931,HLOOKUP(Feuil1!$F626,Feuil2!$E$1:$DG$2,2,0),0))</f>
        <v>39.700000000000003</v>
      </c>
      <c r="O626" s="12">
        <f>IF(ISBLANK(VLOOKUP($H626*100+O$2,Feuil2!$A$3:$CQ$931,HLOOKUP(Feuil1!$F626,Feuil2!$E$1:$DG$2,2,0),0)),"",VLOOKUP($H626*100+O$2,Feuil2!$A$3:$CQ$931,HLOOKUP(Feuil1!$F626,Feuil2!$E$1:$DG$2,2,0),0))</f>
        <v>12.2</v>
      </c>
      <c r="P626" s="12">
        <f>IF(ISBLANK(VLOOKUP($H626*100+P$2,Feuil2!$A$3:$CQ$931,HLOOKUP(Feuil1!$F626,Feuil2!$E$1:$DG$2,2,0),0)),"",VLOOKUP($H626*100+P$2,Feuil2!$A$3:$CQ$931,HLOOKUP(Feuil1!$F626,Feuil2!$E$1:$DG$2,2,0),0))</f>
        <v>33.5</v>
      </c>
      <c r="Q626" s="12">
        <f>IF(ISBLANK(VLOOKUP($H626*100+Q$2,Feuil2!$A$3:$CQ$931,HLOOKUP(Feuil1!$F626,Feuil2!$E$1:$DG$2,2,0),0)),"",VLOOKUP($H626*100+Q$2,Feuil2!$A$3:$CQ$931,HLOOKUP(Feuil1!$F626,Feuil2!$E$1:$DG$2,2,0),0))</f>
        <v>30.8</v>
      </c>
      <c r="R626" s="12">
        <f>IF(ISBLANK(VLOOKUP($H626*100+R$2,Feuil2!$A$3:$CQ$931,HLOOKUP(Feuil1!$F626,Feuil2!$E$1:$DG$2,2,0),0)),"",VLOOKUP($H626*100+R$2,Feuil2!$A$3:$CQ$931,HLOOKUP(Feuil1!$F626,Feuil2!$E$1:$DG$2,2,0),0))</f>
        <v>4.8</v>
      </c>
      <c r="S626" s="12">
        <f>IF(ISBLANK(VLOOKUP($H626*100+S$2,Feuil2!$A$3:$CQ$931,HLOOKUP(Feuil1!$F626,Feuil2!$E$1:$DG$2,2,0),0)),"",VLOOKUP($H626*100+S$2,Feuil2!$A$3:$CQ$931,HLOOKUP(Feuil1!$F626,Feuil2!$E$1:$DG$2,2,0),0))</f>
        <v>0</v>
      </c>
      <c r="T626" s="12">
        <f>IF(ISBLANK(VLOOKUP($H626*100+T$2,Feuil2!$A$3:$CQ$931,HLOOKUP(Feuil1!$F626,Feuil2!$E$1:$DG$2,2,0),0)),"",VLOOKUP($H626*100+T$2,Feuil2!$A$3:$CQ$931,HLOOKUP(Feuil1!$F626,Feuil2!$E$1:$DG$2,2,0),0))</f>
        <v>0</v>
      </c>
      <c r="U626" s="12">
        <f t="shared" si="31"/>
        <v>434.69999999999993</v>
      </c>
    </row>
    <row r="627" spans="1:21" x14ac:dyDescent="0.35">
      <c r="A627" s="10" t="s">
        <v>41</v>
      </c>
      <c r="B627" s="8" t="s">
        <v>42</v>
      </c>
      <c r="C627" s="39">
        <v>466100</v>
      </c>
      <c r="D627" s="39">
        <v>410800</v>
      </c>
      <c r="E627" s="39">
        <v>34</v>
      </c>
      <c r="F627" s="10">
        <v>7188</v>
      </c>
      <c r="G627" s="5" t="s">
        <v>23</v>
      </c>
      <c r="H627" s="11">
        <v>1988</v>
      </c>
      <c r="I627" s="12">
        <f>IF(ISBLANK(VLOOKUP($H627*100+I$2,Feuil2!$A$3:$CQ$931,HLOOKUP(Feuil1!$F627,Feuil2!$E$1:$DG$2,2,0),0)),"",VLOOKUP($H627*100+I$2,Feuil2!$A$3:$CQ$931,HLOOKUP(Feuil1!$F627,Feuil2!$E$1:$DG$2,2,0),0))</f>
        <v>0</v>
      </c>
      <c r="J627" s="12">
        <f>IF(ISBLANK(VLOOKUP($H627*100+J$2,Feuil2!$A$3:$CQ$931,HLOOKUP(Feuil1!$F627,Feuil2!$E$1:$DG$2,2,0),0)),"",VLOOKUP($H627*100+J$2,Feuil2!$A$3:$CQ$931,HLOOKUP(Feuil1!$F627,Feuil2!$E$1:$DG$2,2,0),0))</f>
        <v>48.2</v>
      </c>
      <c r="K627" s="12">
        <f>IF(ISBLANK(VLOOKUP($H627*100+K$2,Feuil2!$A$3:$CQ$931,HLOOKUP(Feuil1!$F627,Feuil2!$E$1:$DG$2,2,0),0)),"",VLOOKUP($H627*100+K$2,Feuil2!$A$3:$CQ$931,HLOOKUP(Feuil1!$F627,Feuil2!$E$1:$DG$2,2,0),0))</f>
        <v>67.400000000000006</v>
      </c>
      <c r="L627" s="12">
        <f>IF(ISBLANK(VLOOKUP($H627*100+L$2,Feuil2!$A$3:$CQ$931,HLOOKUP(Feuil1!$F627,Feuil2!$E$1:$DG$2,2,0),0)),"",VLOOKUP($H627*100+L$2,Feuil2!$A$3:$CQ$931,HLOOKUP(Feuil1!$F627,Feuil2!$E$1:$DG$2,2,0),0))</f>
        <v>3</v>
      </c>
      <c r="M627" s="12">
        <f>IF(ISBLANK(VLOOKUP($H627*100+M$2,Feuil2!$A$3:$CQ$931,HLOOKUP(Feuil1!$F627,Feuil2!$E$1:$DG$2,2,0),0)),"",VLOOKUP($H627*100+M$2,Feuil2!$A$3:$CQ$931,HLOOKUP(Feuil1!$F627,Feuil2!$E$1:$DG$2,2,0),0))</f>
        <v>31.1</v>
      </c>
      <c r="N627" s="12">
        <f>IF(ISBLANK(VLOOKUP($H627*100+N$2,Feuil2!$A$3:$CQ$931,HLOOKUP(Feuil1!$F627,Feuil2!$E$1:$DG$2,2,0),0)),"",VLOOKUP($H627*100+N$2,Feuil2!$A$3:$CQ$931,HLOOKUP(Feuil1!$F627,Feuil2!$E$1:$DG$2,2,0),0))</f>
        <v>58</v>
      </c>
      <c r="O627" s="12">
        <f>IF(ISBLANK(VLOOKUP($H627*100+O$2,Feuil2!$A$3:$CQ$931,HLOOKUP(Feuil1!$F627,Feuil2!$E$1:$DG$2,2,0),0)),"",VLOOKUP($H627*100+O$2,Feuil2!$A$3:$CQ$931,HLOOKUP(Feuil1!$F627,Feuil2!$E$1:$DG$2,2,0),0))</f>
        <v>42.6</v>
      </c>
      <c r="P627" s="12">
        <f>IF(ISBLANK(VLOOKUP($H627*100+P$2,Feuil2!$A$3:$CQ$931,HLOOKUP(Feuil1!$F627,Feuil2!$E$1:$DG$2,2,0),0)),"",VLOOKUP($H627*100+P$2,Feuil2!$A$3:$CQ$931,HLOOKUP(Feuil1!$F627,Feuil2!$E$1:$DG$2,2,0),0))</f>
        <v>76.5</v>
      </c>
      <c r="Q627" s="12">
        <f>IF(ISBLANK(VLOOKUP($H627*100+Q$2,Feuil2!$A$3:$CQ$931,HLOOKUP(Feuil1!$F627,Feuil2!$E$1:$DG$2,2,0),0)),"",VLOOKUP($H627*100+Q$2,Feuil2!$A$3:$CQ$931,HLOOKUP(Feuil1!$F627,Feuil2!$E$1:$DG$2,2,0),0))</f>
        <v>5</v>
      </c>
      <c r="R627" s="12">
        <f>IF(ISBLANK(VLOOKUP($H627*100+R$2,Feuil2!$A$3:$CQ$931,HLOOKUP(Feuil1!$F627,Feuil2!$E$1:$DG$2,2,0),0)),"",VLOOKUP($H627*100+R$2,Feuil2!$A$3:$CQ$931,HLOOKUP(Feuil1!$F627,Feuil2!$E$1:$DG$2,2,0),0))</f>
        <v>0</v>
      </c>
      <c r="S627" s="12">
        <f>IF(ISBLANK(VLOOKUP($H627*100+S$2,Feuil2!$A$3:$CQ$931,HLOOKUP(Feuil1!$F627,Feuil2!$E$1:$DG$2,2,0),0)),"",VLOOKUP($H627*100+S$2,Feuil2!$A$3:$CQ$931,HLOOKUP(Feuil1!$F627,Feuil2!$E$1:$DG$2,2,0),0))</f>
        <v>0</v>
      </c>
      <c r="T627" s="12">
        <f>IF(ISBLANK(VLOOKUP($H627*100+T$2,Feuil2!$A$3:$CQ$931,HLOOKUP(Feuil1!$F627,Feuil2!$E$1:$DG$2,2,0),0)),"",VLOOKUP($H627*100+T$2,Feuil2!$A$3:$CQ$931,HLOOKUP(Feuil1!$F627,Feuil2!$E$1:$DG$2,2,0),0))</f>
        <v>1.6</v>
      </c>
      <c r="U627" s="12">
        <f t="shared" si="31"/>
        <v>333.40000000000003</v>
      </c>
    </row>
    <row r="628" spans="1:21" x14ac:dyDescent="0.35">
      <c r="A628" s="10" t="s">
        <v>41</v>
      </c>
      <c r="B628" s="8" t="s">
        <v>42</v>
      </c>
      <c r="C628" s="39">
        <v>466100</v>
      </c>
      <c r="D628" s="39">
        <v>410800</v>
      </c>
      <c r="E628" s="39">
        <v>34</v>
      </c>
      <c r="F628" s="10">
        <v>7188</v>
      </c>
      <c r="G628" s="5" t="s">
        <v>23</v>
      </c>
      <c r="H628" s="11">
        <v>1989</v>
      </c>
      <c r="I628" s="12">
        <f>IF(ISBLANK(VLOOKUP($H628*100+I$2,Feuil2!$A$3:$CQ$931,HLOOKUP(Feuil1!$F628,Feuil2!$E$1:$DG$2,2,0),0)),"",VLOOKUP($H628*100+I$2,Feuil2!$A$3:$CQ$931,HLOOKUP(Feuil1!$F628,Feuil2!$E$1:$DG$2,2,0),0))</f>
        <v>0</v>
      </c>
      <c r="J628" s="12">
        <f>IF(ISBLANK(VLOOKUP($H628*100+J$2,Feuil2!$A$3:$CQ$931,HLOOKUP(Feuil1!$F628,Feuil2!$E$1:$DG$2,2,0),0)),"",VLOOKUP($H628*100+J$2,Feuil2!$A$3:$CQ$931,HLOOKUP(Feuil1!$F628,Feuil2!$E$1:$DG$2,2,0),0))</f>
        <v>68</v>
      </c>
      <c r="K628" s="12">
        <f>IF(ISBLANK(VLOOKUP($H628*100+K$2,Feuil2!$A$3:$CQ$931,HLOOKUP(Feuil1!$F628,Feuil2!$E$1:$DG$2,2,0),0)),"",VLOOKUP($H628*100+K$2,Feuil2!$A$3:$CQ$931,HLOOKUP(Feuil1!$F628,Feuil2!$E$1:$DG$2,2,0),0))</f>
        <v>86.3</v>
      </c>
      <c r="L628" s="12">
        <f>IF(ISBLANK(VLOOKUP($H628*100+L$2,Feuil2!$A$3:$CQ$931,HLOOKUP(Feuil1!$F628,Feuil2!$E$1:$DG$2,2,0),0)),"",VLOOKUP($H628*100+L$2,Feuil2!$A$3:$CQ$931,HLOOKUP(Feuil1!$F628,Feuil2!$E$1:$DG$2,2,0),0))</f>
        <v>122.9</v>
      </c>
      <c r="M628" s="12">
        <f>IF(ISBLANK(VLOOKUP($H628*100+M$2,Feuil2!$A$3:$CQ$931,HLOOKUP(Feuil1!$F628,Feuil2!$E$1:$DG$2,2,0),0)),"",VLOOKUP($H628*100+M$2,Feuil2!$A$3:$CQ$931,HLOOKUP(Feuil1!$F628,Feuil2!$E$1:$DG$2,2,0),0))</f>
        <v>46.9</v>
      </c>
      <c r="N628" s="12">
        <f>IF(ISBLANK(VLOOKUP($H628*100+N$2,Feuil2!$A$3:$CQ$931,HLOOKUP(Feuil1!$F628,Feuil2!$E$1:$DG$2,2,0),0)),"",VLOOKUP($H628*100+N$2,Feuil2!$A$3:$CQ$931,HLOOKUP(Feuil1!$F628,Feuil2!$E$1:$DG$2,2,0),0))</f>
        <v>0</v>
      </c>
      <c r="O628" s="12">
        <f>IF(ISBLANK(VLOOKUP($H628*100+O$2,Feuil2!$A$3:$CQ$931,HLOOKUP(Feuil1!$F628,Feuil2!$E$1:$DG$2,2,0),0)),"",VLOOKUP($H628*100+O$2,Feuil2!$A$3:$CQ$931,HLOOKUP(Feuil1!$F628,Feuil2!$E$1:$DG$2,2,0),0))</f>
        <v>31.3</v>
      </c>
      <c r="P628" s="12">
        <f>IF(ISBLANK(VLOOKUP($H628*100+P$2,Feuil2!$A$3:$CQ$931,HLOOKUP(Feuil1!$F628,Feuil2!$E$1:$DG$2,2,0),0)),"",VLOOKUP($H628*100+P$2,Feuil2!$A$3:$CQ$931,HLOOKUP(Feuil1!$F628,Feuil2!$E$1:$DG$2,2,0),0))</f>
        <v>37.6</v>
      </c>
      <c r="Q628" s="12">
        <f>IF(ISBLANK(VLOOKUP($H628*100+Q$2,Feuil2!$A$3:$CQ$931,HLOOKUP(Feuil1!$F628,Feuil2!$E$1:$DG$2,2,0),0)),"",VLOOKUP($H628*100+Q$2,Feuil2!$A$3:$CQ$931,HLOOKUP(Feuil1!$F628,Feuil2!$E$1:$DG$2,2,0),0))</f>
        <v>72.900000000000006</v>
      </c>
      <c r="R628" s="12">
        <f>IF(ISBLANK(VLOOKUP($H628*100+R$2,Feuil2!$A$3:$CQ$931,HLOOKUP(Feuil1!$F628,Feuil2!$E$1:$DG$2,2,0),0)),"",VLOOKUP($H628*100+R$2,Feuil2!$A$3:$CQ$931,HLOOKUP(Feuil1!$F628,Feuil2!$E$1:$DG$2,2,0),0))</f>
        <v>0</v>
      </c>
      <c r="S628" s="12">
        <f>IF(ISBLANK(VLOOKUP($H628*100+S$2,Feuil2!$A$3:$CQ$931,HLOOKUP(Feuil1!$F628,Feuil2!$E$1:$DG$2,2,0),0)),"",VLOOKUP($H628*100+S$2,Feuil2!$A$3:$CQ$931,HLOOKUP(Feuil1!$F628,Feuil2!$E$1:$DG$2,2,0),0))</f>
        <v>0</v>
      </c>
      <c r="T628" s="12">
        <f>IF(ISBLANK(VLOOKUP($H628*100+T$2,Feuil2!$A$3:$CQ$931,HLOOKUP(Feuil1!$F628,Feuil2!$E$1:$DG$2,2,0),0)),"",VLOOKUP($H628*100+T$2,Feuil2!$A$3:$CQ$931,HLOOKUP(Feuil1!$F628,Feuil2!$E$1:$DG$2,2,0),0))</f>
        <v>0</v>
      </c>
      <c r="U628" s="12">
        <f t="shared" si="31"/>
        <v>465.90000000000009</v>
      </c>
    </row>
    <row r="629" spans="1:21" x14ac:dyDescent="0.35">
      <c r="A629" s="10" t="s">
        <v>41</v>
      </c>
      <c r="B629" s="8" t="s">
        <v>42</v>
      </c>
      <c r="C629" s="39">
        <v>466100</v>
      </c>
      <c r="D629" s="39">
        <v>410800</v>
      </c>
      <c r="E629" s="39">
        <v>34</v>
      </c>
      <c r="F629" s="10">
        <v>7188</v>
      </c>
      <c r="G629" s="5" t="s">
        <v>23</v>
      </c>
      <c r="H629" s="11">
        <v>1990</v>
      </c>
      <c r="I629" s="12">
        <f>IF(ISBLANK(VLOOKUP($H629*100+I$2,Feuil2!$A$3:$CQ$931,HLOOKUP(Feuil1!$F629,Feuil2!$E$1:$DG$2,2,0),0)),"",VLOOKUP($H629*100+I$2,Feuil2!$A$3:$CQ$931,HLOOKUP(Feuil1!$F629,Feuil2!$E$1:$DG$2,2,0),0))</f>
        <v>0.4</v>
      </c>
      <c r="J629" s="12">
        <f>IF(ISBLANK(VLOOKUP($H629*100+J$2,Feuil2!$A$3:$CQ$931,HLOOKUP(Feuil1!$F629,Feuil2!$E$1:$DG$2,2,0),0)),"",VLOOKUP($H629*100+J$2,Feuil2!$A$3:$CQ$931,HLOOKUP(Feuil1!$F629,Feuil2!$E$1:$DG$2,2,0),0))</f>
        <v>38</v>
      </c>
      <c r="K629" s="12">
        <f>IF(ISBLANK(VLOOKUP($H629*100+K$2,Feuil2!$A$3:$CQ$931,HLOOKUP(Feuil1!$F629,Feuil2!$E$1:$DG$2,2,0),0)),"",VLOOKUP($H629*100+K$2,Feuil2!$A$3:$CQ$931,HLOOKUP(Feuil1!$F629,Feuil2!$E$1:$DG$2,2,0),0))</f>
        <v>52.8</v>
      </c>
      <c r="L629" s="12">
        <f>IF(ISBLANK(VLOOKUP($H629*100+L$2,Feuil2!$A$3:$CQ$931,HLOOKUP(Feuil1!$F629,Feuil2!$E$1:$DG$2,2,0),0)),"",VLOOKUP($H629*100+L$2,Feuil2!$A$3:$CQ$931,HLOOKUP(Feuil1!$F629,Feuil2!$E$1:$DG$2,2,0),0))</f>
        <v>106.2</v>
      </c>
      <c r="M629" s="12">
        <f>IF(ISBLANK(VLOOKUP($H629*100+M$2,Feuil2!$A$3:$CQ$931,HLOOKUP(Feuil1!$F629,Feuil2!$E$1:$DG$2,2,0),0)),"",VLOOKUP($H629*100+M$2,Feuil2!$A$3:$CQ$931,HLOOKUP(Feuil1!$F629,Feuil2!$E$1:$DG$2,2,0),0))</f>
        <v>10.6</v>
      </c>
      <c r="N629" s="12">
        <f>IF(ISBLANK(VLOOKUP($H629*100+N$2,Feuil2!$A$3:$CQ$931,HLOOKUP(Feuil1!$F629,Feuil2!$E$1:$DG$2,2,0),0)),"",VLOOKUP($H629*100+N$2,Feuil2!$A$3:$CQ$931,HLOOKUP(Feuil1!$F629,Feuil2!$E$1:$DG$2,2,0),0))</f>
        <v>95.3</v>
      </c>
      <c r="O629" s="12">
        <f>IF(ISBLANK(VLOOKUP($H629*100+O$2,Feuil2!$A$3:$CQ$931,HLOOKUP(Feuil1!$F629,Feuil2!$E$1:$DG$2,2,0),0)),"",VLOOKUP($H629*100+O$2,Feuil2!$A$3:$CQ$931,HLOOKUP(Feuil1!$F629,Feuil2!$E$1:$DG$2,2,0),0))</f>
        <v>77.900000000000006</v>
      </c>
      <c r="P629" s="12">
        <f>IF(ISBLANK(VLOOKUP($H629*100+P$2,Feuil2!$A$3:$CQ$931,HLOOKUP(Feuil1!$F629,Feuil2!$E$1:$DG$2,2,0),0)),"",VLOOKUP($H629*100+P$2,Feuil2!$A$3:$CQ$931,HLOOKUP(Feuil1!$F629,Feuil2!$E$1:$DG$2,2,0),0))</f>
        <v>7.7</v>
      </c>
      <c r="Q629" s="12">
        <f>IF(ISBLANK(VLOOKUP($H629*100+Q$2,Feuil2!$A$3:$CQ$931,HLOOKUP(Feuil1!$F629,Feuil2!$E$1:$DG$2,2,0),0)),"",VLOOKUP($H629*100+Q$2,Feuil2!$A$3:$CQ$931,HLOOKUP(Feuil1!$F629,Feuil2!$E$1:$DG$2,2,0),0))</f>
        <v>0</v>
      </c>
      <c r="R629" s="12">
        <f>IF(ISBLANK(VLOOKUP($H629*100+R$2,Feuil2!$A$3:$CQ$931,HLOOKUP(Feuil1!$F629,Feuil2!$E$1:$DG$2,2,0),0)),"",VLOOKUP($H629*100+R$2,Feuil2!$A$3:$CQ$931,HLOOKUP(Feuil1!$F629,Feuil2!$E$1:$DG$2,2,0),0))</f>
        <v>2.1</v>
      </c>
      <c r="S629" s="12">
        <f>IF(ISBLANK(VLOOKUP($H629*100+S$2,Feuil2!$A$3:$CQ$931,HLOOKUP(Feuil1!$F629,Feuil2!$E$1:$DG$2,2,0),0)),"",VLOOKUP($H629*100+S$2,Feuil2!$A$3:$CQ$931,HLOOKUP(Feuil1!$F629,Feuil2!$E$1:$DG$2,2,0),0))</f>
        <v>0</v>
      </c>
      <c r="T629" s="12">
        <f>IF(ISBLANK(VLOOKUP($H629*100+T$2,Feuil2!$A$3:$CQ$931,HLOOKUP(Feuil1!$F629,Feuil2!$E$1:$DG$2,2,0),0)),"",VLOOKUP($H629*100+T$2,Feuil2!$A$3:$CQ$931,HLOOKUP(Feuil1!$F629,Feuil2!$E$1:$DG$2,2,0),0))</f>
        <v>1.5</v>
      </c>
      <c r="U629" s="12">
        <f t="shared" si="31"/>
        <v>392.49999999999994</v>
      </c>
    </row>
    <row r="630" spans="1:21" x14ac:dyDescent="0.35">
      <c r="A630" s="10" t="s">
        <v>41</v>
      </c>
      <c r="B630" s="8" t="s">
        <v>42</v>
      </c>
      <c r="C630" s="39">
        <v>466100</v>
      </c>
      <c r="D630" s="39">
        <v>410800</v>
      </c>
      <c r="E630" s="39">
        <v>34</v>
      </c>
      <c r="F630" s="10">
        <v>7188</v>
      </c>
      <c r="G630" s="5" t="s">
        <v>23</v>
      </c>
      <c r="H630" s="11">
        <v>1991</v>
      </c>
      <c r="I630" s="12">
        <f>IF(ISBLANK(VLOOKUP($H630*100+I$2,Feuil2!$A$3:$CQ$931,HLOOKUP(Feuil1!$F630,Feuil2!$E$1:$DG$2,2,0),0)),"",VLOOKUP($H630*100+I$2,Feuil2!$A$3:$CQ$931,HLOOKUP(Feuil1!$F630,Feuil2!$E$1:$DG$2,2,0),0))</f>
        <v>53</v>
      </c>
      <c r="J630" s="12">
        <f>IF(ISBLANK(VLOOKUP($H630*100+J$2,Feuil2!$A$3:$CQ$931,HLOOKUP(Feuil1!$F630,Feuil2!$E$1:$DG$2,2,0),0)),"",VLOOKUP($H630*100+J$2,Feuil2!$A$3:$CQ$931,HLOOKUP(Feuil1!$F630,Feuil2!$E$1:$DG$2,2,0),0))</f>
        <v>35.6</v>
      </c>
      <c r="K630" s="12">
        <f>IF(ISBLANK(VLOOKUP($H630*100+K$2,Feuil2!$A$3:$CQ$931,HLOOKUP(Feuil1!$F630,Feuil2!$E$1:$DG$2,2,0),0)),"",VLOOKUP($H630*100+K$2,Feuil2!$A$3:$CQ$931,HLOOKUP(Feuil1!$F630,Feuil2!$E$1:$DG$2,2,0),0))</f>
        <v>13</v>
      </c>
      <c r="L630" s="12">
        <f>IF(ISBLANK(VLOOKUP($H630*100+L$2,Feuil2!$A$3:$CQ$931,HLOOKUP(Feuil1!$F630,Feuil2!$E$1:$DG$2,2,0),0)),"",VLOOKUP($H630*100+L$2,Feuil2!$A$3:$CQ$931,HLOOKUP(Feuil1!$F630,Feuil2!$E$1:$DG$2,2,0),0))</f>
        <v>25.2</v>
      </c>
      <c r="M630" s="12">
        <f>IF(ISBLANK(VLOOKUP($H630*100+M$2,Feuil2!$A$3:$CQ$931,HLOOKUP(Feuil1!$F630,Feuil2!$E$1:$DG$2,2,0),0)),"",VLOOKUP($H630*100+M$2,Feuil2!$A$3:$CQ$931,HLOOKUP(Feuil1!$F630,Feuil2!$E$1:$DG$2,2,0),0))</f>
        <v>0</v>
      </c>
      <c r="N630" s="12">
        <f>IF(ISBLANK(VLOOKUP($H630*100+N$2,Feuil2!$A$3:$CQ$931,HLOOKUP(Feuil1!$F630,Feuil2!$E$1:$DG$2,2,0),0)),"",VLOOKUP($H630*100+N$2,Feuil2!$A$3:$CQ$931,HLOOKUP(Feuil1!$F630,Feuil2!$E$1:$DG$2,2,0),0))</f>
        <v>28.5</v>
      </c>
      <c r="O630" s="12">
        <f>IF(ISBLANK(VLOOKUP($H630*100+O$2,Feuil2!$A$3:$CQ$931,HLOOKUP(Feuil1!$F630,Feuil2!$E$1:$DG$2,2,0),0)),"",VLOOKUP($H630*100+O$2,Feuil2!$A$3:$CQ$931,HLOOKUP(Feuil1!$F630,Feuil2!$E$1:$DG$2,2,0),0))</f>
        <v>74.5</v>
      </c>
      <c r="P630" s="12">
        <f>IF(ISBLANK(VLOOKUP($H630*100+P$2,Feuil2!$A$3:$CQ$931,HLOOKUP(Feuil1!$F630,Feuil2!$E$1:$DG$2,2,0),0)),"",VLOOKUP($H630*100+P$2,Feuil2!$A$3:$CQ$931,HLOOKUP(Feuil1!$F630,Feuil2!$E$1:$DG$2,2,0),0))</f>
        <v>107</v>
      </c>
      <c r="Q630" s="12">
        <f>IF(ISBLANK(VLOOKUP($H630*100+Q$2,Feuil2!$A$3:$CQ$931,HLOOKUP(Feuil1!$F630,Feuil2!$E$1:$DG$2,2,0),0)),"",VLOOKUP($H630*100+Q$2,Feuil2!$A$3:$CQ$931,HLOOKUP(Feuil1!$F630,Feuil2!$E$1:$DG$2,2,0),0))</f>
        <v>1.5</v>
      </c>
      <c r="R630" s="12">
        <f>IF(ISBLANK(VLOOKUP($H630*100+R$2,Feuil2!$A$3:$CQ$931,HLOOKUP(Feuil1!$F630,Feuil2!$E$1:$DG$2,2,0),0)),"",VLOOKUP($H630*100+R$2,Feuil2!$A$3:$CQ$931,HLOOKUP(Feuil1!$F630,Feuil2!$E$1:$DG$2,2,0),0))</f>
        <v>25.6</v>
      </c>
      <c r="S630" s="12">
        <f>IF(ISBLANK(VLOOKUP($H630*100+S$2,Feuil2!$A$3:$CQ$931,HLOOKUP(Feuil1!$F630,Feuil2!$E$1:$DG$2,2,0),0)),"",VLOOKUP($H630*100+S$2,Feuil2!$A$3:$CQ$931,HLOOKUP(Feuil1!$F630,Feuil2!$E$1:$DG$2,2,0),0))</f>
        <v>0</v>
      </c>
      <c r="T630" s="12">
        <f>IF(ISBLANK(VLOOKUP($H630*100+T$2,Feuil2!$A$3:$CQ$931,HLOOKUP(Feuil1!$F630,Feuil2!$E$1:$DG$2,2,0),0)),"",VLOOKUP($H630*100+T$2,Feuil2!$A$3:$CQ$931,HLOOKUP(Feuil1!$F630,Feuil2!$E$1:$DG$2,2,0),0))</f>
        <v>1</v>
      </c>
      <c r="U630" s="12">
        <f t="shared" si="31"/>
        <v>364.90000000000003</v>
      </c>
    </row>
    <row r="631" spans="1:21" x14ac:dyDescent="0.35">
      <c r="A631" s="10" t="s">
        <v>41</v>
      </c>
      <c r="B631" s="8" t="s">
        <v>42</v>
      </c>
      <c r="C631" s="39">
        <v>466100</v>
      </c>
      <c r="D631" s="39">
        <v>410800</v>
      </c>
      <c r="E631" s="39">
        <v>34</v>
      </c>
      <c r="F631" s="10">
        <v>7188</v>
      </c>
      <c r="G631" s="5" t="s">
        <v>23</v>
      </c>
      <c r="H631" s="11">
        <v>1992</v>
      </c>
      <c r="I631" s="12">
        <f>IF(ISBLANK(VLOOKUP($H631*100+I$2,Feuil2!$A$3:$CQ$931,HLOOKUP(Feuil1!$F631,Feuil2!$E$1:$DG$2,2,0),0)),"",VLOOKUP($H631*100+I$2,Feuil2!$A$3:$CQ$931,HLOOKUP(Feuil1!$F631,Feuil2!$E$1:$DG$2,2,0),0))</f>
        <v>8.6999999999999993</v>
      </c>
      <c r="J631" s="12">
        <f>IF(ISBLANK(VLOOKUP($H631*100+J$2,Feuil2!$A$3:$CQ$931,HLOOKUP(Feuil1!$F631,Feuil2!$E$1:$DG$2,2,0),0)),"",VLOOKUP($H631*100+J$2,Feuil2!$A$3:$CQ$931,HLOOKUP(Feuil1!$F631,Feuil2!$E$1:$DG$2,2,0),0))</f>
        <v>51</v>
      </c>
      <c r="K631" s="12">
        <f>IF(ISBLANK(VLOOKUP($H631*100+K$2,Feuil2!$A$3:$CQ$931,HLOOKUP(Feuil1!$F631,Feuil2!$E$1:$DG$2,2,0),0)),"",VLOOKUP($H631*100+K$2,Feuil2!$A$3:$CQ$931,HLOOKUP(Feuil1!$F631,Feuil2!$E$1:$DG$2,2,0),0))</f>
        <v>18.3</v>
      </c>
      <c r="L631" s="12">
        <f>IF(ISBLANK(VLOOKUP($H631*100+L$2,Feuil2!$A$3:$CQ$931,HLOOKUP(Feuil1!$F631,Feuil2!$E$1:$DG$2,2,0),0)),"",VLOOKUP($H631*100+L$2,Feuil2!$A$3:$CQ$931,HLOOKUP(Feuil1!$F631,Feuil2!$E$1:$DG$2,2,0),0))</f>
        <v>9</v>
      </c>
      <c r="M631" s="12">
        <f>IF(ISBLANK(VLOOKUP($H631*100+M$2,Feuil2!$A$3:$CQ$931,HLOOKUP(Feuil1!$F631,Feuil2!$E$1:$DG$2,2,0),0)),"",VLOOKUP($H631*100+M$2,Feuil2!$A$3:$CQ$931,HLOOKUP(Feuil1!$F631,Feuil2!$E$1:$DG$2,2,0),0))</f>
        <v>11.5</v>
      </c>
      <c r="N631" s="12">
        <f>IF(ISBLANK(VLOOKUP($H631*100+N$2,Feuil2!$A$3:$CQ$931,HLOOKUP(Feuil1!$F631,Feuil2!$E$1:$DG$2,2,0),0)),"",VLOOKUP($H631*100+N$2,Feuil2!$A$3:$CQ$931,HLOOKUP(Feuil1!$F631,Feuil2!$E$1:$DG$2,2,0),0))</f>
        <v>17.8</v>
      </c>
      <c r="O631" s="12">
        <f>IF(ISBLANK(VLOOKUP($H631*100+O$2,Feuil2!$A$3:$CQ$931,HLOOKUP(Feuil1!$F631,Feuil2!$E$1:$DG$2,2,0),0)),"",VLOOKUP($H631*100+O$2,Feuil2!$A$3:$CQ$931,HLOOKUP(Feuil1!$F631,Feuil2!$E$1:$DG$2,2,0),0))</f>
        <v>69.5</v>
      </c>
      <c r="P631" s="12">
        <f>IF(ISBLANK(VLOOKUP($H631*100+P$2,Feuil2!$A$3:$CQ$931,HLOOKUP(Feuil1!$F631,Feuil2!$E$1:$DG$2,2,0),0)),"",VLOOKUP($H631*100+P$2,Feuil2!$A$3:$CQ$931,HLOOKUP(Feuil1!$F631,Feuil2!$E$1:$DG$2,2,0),0))</f>
        <v>54.6</v>
      </c>
      <c r="Q631" s="12">
        <f>IF(ISBLANK(VLOOKUP($H631*100+Q$2,Feuil2!$A$3:$CQ$931,HLOOKUP(Feuil1!$F631,Feuil2!$E$1:$DG$2,2,0),0)),"",VLOOKUP($H631*100+Q$2,Feuil2!$A$3:$CQ$931,HLOOKUP(Feuil1!$F631,Feuil2!$E$1:$DG$2,2,0),0))</f>
        <v>23.9</v>
      </c>
      <c r="R631" s="12">
        <f>IF(ISBLANK(VLOOKUP($H631*100+R$2,Feuil2!$A$3:$CQ$931,HLOOKUP(Feuil1!$F631,Feuil2!$E$1:$DG$2,2,0),0)),"",VLOOKUP($H631*100+R$2,Feuil2!$A$3:$CQ$931,HLOOKUP(Feuil1!$F631,Feuil2!$E$1:$DG$2,2,0),0))</f>
        <v>1.9</v>
      </c>
      <c r="S631" s="12">
        <f>IF(ISBLANK(VLOOKUP($H631*100+S$2,Feuil2!$A$3:$CQ$931,HLOOKUP(Feuil1!$F631,Feuil2!$E$1:$DG$2,2,0),0)),"",VLOOKUP($H631*100+S$2,Feuil2!$A$3:$CQ$931,HLOOKUP(Feuil1!$F631,Feuil2!$E$1:$DG$2,2,0),0))</f>
        <v>0</v>
      </c>
      <c r="T631" s="12">
        <f>IF(ISBLANK(VLOOKUP($H631*100+T$2,Feuil2!$A$3:$CQ$931,HLOOKUP(Feuil1!$F631,Feuil2!$E$1:$DG$2,2,0),0)),"",VLOOKUP($H631*100+T$2,Feuil2!$A$3:$CQ$931,HLOOKUP(Feuil1!$F631,Feuil2!$E$1:$DG$2,2,0),0))</f>
        <v>0</v>
      </c>
      <c r="U631" s="12">
        <f t="shared" si="31"/>
        <v>266.2</v>
      </c>
    </row>
    <row r="632" spans="1:21" x14ac:dyDescent="0.35">
      <c r="A632" s="10" t="s">
        <v>41</v>
      </c>
      <c r="B632" s="8" t="s">
        <v>42</v>
      </c>
      <c r="C632" s="39">
        <v>466100</v>
      </c>
      <c r="D632" s="39">
        <v>410800</v>
      </c>
      <c r="E632" s="39">
        <v>34</v>
      </c>
      <c r="F632" s="10">
        <v>7188</v>
      </c>
      <c r="G632" s="5" t="s">
        <v>23</v>
      </c>
      <c r="H632" s="11">
        <v>1993</v>
      </c>
      <c r="I632" s="12">
        <f>IF(ISBLANK(VLOOKUP($H632*100+I$2,Feuil2!$A$3:$CQ$931,HLOOKUP(Feuil1!$F632,Feuil2!$E$1:$DG$2,2,0),0)),"",VLOOKUP($H632*100+I$2,Feuil2!$A$3:$CQ$931,HLOOKUP(Feuil1!$F632,Feuil2!$E$1:$DG$2,2,0),0))</f>
        <v>2.5</v>
      </c>
      <c r="J632" s="12">
        <f>IF(ISBLANK(VLOOKUP($H632*100+J$2,Feuil2!$A$3:$CQ$931,HLOOKUP(Feuil1!$F632,Feuil2!$E$1:$DG$2,2,0),0)),"",VLOOKUP($H632*100+J$2,Feuil2!$A$3:$CQ$931,HLOOKUP(Feuil1!$F632,Feuil2!$E$1:$DG$2,2,0),0))</f>
        <v>40.4</v>
      </c>
      <c r="K632" s="12">
        <f>IF(ISBLANK(VLOOKUP($H632*100+K$2,Feuil2!$A$3:$CQ$931,HLOOKUP(Feuil1!$F632,Feuil2!$E$1:$DG$2,2,0),0)),"",VLOOKUP($H632*100+K$2,Feuil2!$A$3:$CQ$931,HLOOKUP(Feuil1!$F632,Feuil2!$E$1:$DG$2,2,0),0))</f>
        <v>115.5</v>
      </c>
      <c r="L632" s="12">
        <f>IF(ISBLANK(VLOOKUP($H632*100+L$2,Feuil2!$A$3:$CQ$931,HLOOKUP(Feuil1!$F632,Feuil2!$E$1:$DG$2,2,0),0)),"",VLOOKUP($H632*100+L$2,Feuil2!$A$3:$CQ$931,HLOOKUP(Feuil1!$F632,Feuil2!$E$1:$DG$2,2,0),0))</f>
        <v>16.899999999999999</v>
      </c>
      <c r="M632" s="12">
        <f>IF(ISBLANK(VLOOKUP($H632*100+M$2,Feuil2!$A$3:$CQ$931,HLOOKUP(Feuil1!$F632,Feuil2!$E$1:$DG$2,2,0),0)),"",VLOOKUP($H632*100+M$2,Feuil2!$A$3:$CQ$931,HLOOKUP(Feuil1!$F632,Feuil2!$E$1:$DG$2,2,0),0))</f>
        <v>48</v>
      </c>
      <c r="N632" s="12">
        <f>IF(ISBLANK(VLOOKUP($H632*100+N$2,Feuil2!$A$3:$CQ$931,HLOOKUP(Feuil1!$F632,Feuil2!$E$1:$DG$2,2,0),0)),"",VLOOKUP($H632*100+N$2,Feuil2!$A$3:$CQ$931,HLOOKUP(Feuil1!$F632,Feuil2!$E$1:$DG$2,2,0),0))</f>
        <v>89.6</v>
      </c>
      <c r="O632" s="12">
        <f>IF(ISBLANK(VLOOKUP($H632*100+O$2,Feuil2!$A$3:$CQ$931,HLOOKUP(Feuil1!$F632,Feuil2!$E$1:$DG$2,2,0),0)),"",VLOOKUP($H632*100+O$2,Feuil2!$A$3:$CQ$931,HLOOKUP(Feuil1!$F632,Feuil2!$E$1:$DG$2,2,0),0))</f>
        <v>5.0999999999999996</v>
      </c>
      <c r="P632" s="12">
        <f>IF(ISBLANK(VLOOKUP($H632*100+P$2,Feuil2!$A$3:$CQ$931,HLOOKUP(Feuil1!$F632,Feuil2!$E$1:$DG$2,2,0),0)),"",VLOOKUP($H632*100+P$2,Feuil2!$A$3:$CQ$931,HLOOKUP(Feuil1!$F632,Feuil2!$E$1:$DG$2,2,0),0))</f>
        <v>19</v>
      </c>
      <c r="Q632" s="12">
        <f>IF(ISBLANK(VLOOKUP($H632*100+Q$2,Feuil2!$A$3:$CQ$931,HLOOKUP(Feuil1!$F632,Feuil2!$E$1:$DG$2,2,0),0)),"",VLOOKUP($H632*100+Q$2,Feuil2!$A$3:$CQ$931,HLOOKUP(Feuil1!$F632,Feuil2!$E$1:$DG$2,2,0),0))</f>
        <v>9</v>
      </c>
      <c r="R632" s="12">
        <f>IF(ISBLANK(VLOOKUP($H632*100+R$2,Feuil2!$A$3:$CQ$931,HLOOKUP(Feuil1!$F632,Feuil2!$E$1:$DG$2,2,0),0)),"",VLOOKUP($H632*100+R$2,Feuil2!$A$3:$CQ$931,HLOOKUP(Feuil1!$F632,Feuil2!$E$1:$DG$2,2,0),0))</f>
        <v>0</v>
      </c>
      <c r="S632" s="12">
        <f>IF(ISBLANK(VLOOKUP($H632*100+S$2,Feuil2!$A$3:$CQ$931,HLOOKUP(Feuil1!$F632,Feuil2!$E$1:$DG$2,2,0),0)),"",VLOOKUP($H632*100+S$2,Feuil2!$A$3:$CQ$931,HLOOKUP(Feuil1!$F632,Feuil2!$E$1:$DG$2,2,0),0))</f>
        <v>4.3</v>
      </c>
      <c r="T632" s="12">
        <f>IF(ISBLANK(VLOOKUP($H632*100+T$2,Feuil2!$A$3:$CQ$931,HLOOKUP(Feuil1!$F632,Feuil2!$E$1:$DG$2,2,0),0)),"",VLOOKUP($H632*100+T$2,Feuil2!$A$3:$CQ$931,HLOOKUP(Feuil1!$F632,Feuil2!$E$1:$DG$2,2,0),0))</f>
        <v>0</v>
      </c>
      <c r="U632" s="12">
        <f t="shared" si="31"/>
        <v>350.3</v>
      </c>
    </row>
    <row r="633" spans="1:21" x14ac:dyDescent="0.35">
      <c r="A633" s="10" t="s">
        <v>41</v>
      </c>
      <c r="B633" s="8" t="s">
        <v>42</v>
      </c>
      <c r="C633" s="39">
        <v>466100</v>
      </c>
      <c r="D633" s="39">
        <v>410800</v>
      </c>
      <c r="E633" s="39">
        <v>34</v>
      </c>
      <c r="F633" s="10">
        <v>7188</v>
      </c>
      <c r="G633" s="5" t="s">
        <v>23</v>
      </c>
      <c r="H633" s="11">
        <v>1994</v>
      </c>
      <c r="I633" s="12">
        <f>IF(ISBLANK(VLOOKUP($H633*100+I$2,Feuil2!$A$3:$CQ$931,HLOOKUP(Feuil1!$F633,Feuil2!$E$1:$DG$2,2,0),0)),"",VLOOKUP($H633*100+I$2,Feuil2!$A$3:$CQ$931,HLOOKUP(Feuil1!$F633,Feuil2!$E$1:$DG$2,2,0),0))</f>
        <v>10.6</v>
      </c>
      <c r="J633" s="12">
        <f>IF(ISBLANK(VLOOKUP($H633*100+J$2,Feuil2!$A$3:$CQ$931,HLOOKUP(Feuil1!$F633,Feuil2!$E$1:$DG$2,2,0),0)),"",VLOOKUP($H633*100+J$2,Feuil2!$A$3:$CQ$931,HLOOKUP(Feuil1!$F633,Feuil2!$E$1:$DG$2,2,0),0))</f>
        <v>34.799999999999997</v>
      </c>
      <c r="K633" s="12">
        <f>IF(ISBLANK(VLOOKUP($H633*100+K$2,Feuil2!$A$3:$CQ$931,HLOOKUP(Feuil1!$F633,Feuil2!$E$1:$DG$2,2,0),0)),"",VLOOKUP($H633*100+K$2,Feuil2!$A$3:$CQ$931,HLOOKUP(Feuil1!$F633,Feuil2!$E$1:$DG$2,2,0),0))</f>
        <v>59.1</v>
      </c>
      <c r="L633" s="12">
        <f>IF(ISBLANK(VLOOKUP($H633*100+L$2,Feuil2!$A$3:$CQ$931,HLOOKUP(Feuil1!$F633,Feuil2!$E$1:$DG$2,2,0),0)),"",VLOOKUP($H633*100+L$2,Feuil2!$A$3:$CQ$931,HLOOKUP(Feuil1!$F633,Feuil2!$E$1:$DG$2,2,0),0))</f>
        <v>0</v>
      </c>
      <c r="M633" s="12">
        <f>IF(ISBLANK(VLOOKUP($H633*100+M$2,Feuil2!$A$3:$CQ$931,HLOOKUP(Feuil1!$F633,Feuil2!$E$1:$DG$2,2,0),0)),"",VLOOKUP($H633*100+M$2,Feuil2!$A$3:$CQ$931,HLOOKUP(Feuil1!$F633,Feuil2!$E$1:$DG$2,2,0),0))</f>
        <v>13</v>
      </c>
      <c r="N633" s="12">
        <f>IF(ISBLANK(VLOOKUP($H633*100+N$2,Feuil2!$A$3:$CQ$931,HLOOKUP(Feuil1!$F633,Feuil2!$E$1:$DG$2,2,0),0)),"",VLOOKUP($H633*100+N$2,Feuil2!$A$3:$CQ$931,HLOOKUP(Feuil1!$F633,Feuil2!$E$1:$DG$2,2,0),0))</f>
        <v>19.100000000000001</v>
      </c>
      <c r="O633" s="12">
        <f>IF(ISBLANK(VLOOKUP($H633*100+O$2,Feuil2!$A$3:$CQ$931,HLOOKUP(Feuil1!$F633,Feuil2!$E$1:$DG$2,2,0),0)),"",VLOOKUP($H633*100+O$2,Feuil2!$A$3:$CQ$931,HLOOKUP(Feuil1!$F633,Feuil2!$E$1:$DG$2,2,0),0))</f>
        <v>7.5</v>
      </c>
      <c r="P633" s="12">
        <f>IF(ISBLANK(VLOOKUP($H633*100+P$2,Feuil2!$A$3:$CQ$931,HLOOKUP(Feuil1!$F633,Feuil2!$E$1:$DG$2,2,0),0)),"",VLOOKUP($H633*100+P$2,Feuil2!$A$3:$CQ$931,HLOOKUP(Feuil1!$F633,Feuil2!$E$1:$DG$2,2,0),0))</f>
        <v>89.5</v>
      </c>
      <c r="Q633" s="12">
        <f>IF(ISBLANK(VLOOKUP($H633*100+Q$2,Feuil2!$A$3:$CQ$931,HLOOKUP(Feuil1!$F633,Feuil2!$E$1:$DG$2,2,0),0)),"",VLOOKUP($H633*100+Q$2,Feuil2!$A$3:$CQ$931,HLOOKUP(Feuil1!$F633,Feuil2!$E$1:$DG$2,2,0),0))</f>
        <v>2.5</v>
      </c>
      <c r="R633" s="12">
        <f>IF(ISBLANK(VLOOKUP($H633*100+R$2,Feuil2!$A$3:$CQ$931,HLOOKUP(Feuil1!$F633,Feuil2!$E$1:$DG$2,2,0),0)),"",VLOOKUP($H633*100+R$2,Feuil2!$A$3:$CQ$931,HLOOKUP(Feuil1!$F633,Feuil2!$E$1:$DG$2,2,0),0))</f>
        <v>35.4</v>
      </c>
      <c r="S633" s="12">
        <f>IF(ISBLANK(VLOOKUP($H633*100+S$2,Feuil2!$A$3:$CQ$931,HLOOKUP(Feuil1!$F633,Feuil2!$E$1:$DG$2,2,0),0)),"",VLOOKUP($H633*100+S$2,Feuil2!$A$3:$CQ$931,HLOOKUP(Feuil1!$F633,Feuil2!$E$1:$DG$2,2,0),0))</f>
        <v>0.8</v>
      </c>
      <c r="T633" s="12">
        <f>IF(ISBLANK(VLOOKUP($H633*100+T$2,Feuil2!$A$3:$CQ$931,HLOOKUP(Feuil1!$F633,Feuil2!$E$1:$DG$2,2,0),0)),"",VLOOKUP($H633*100+T$2,Feuil2!$A$3:$CQ$931,HLOOKUP(Feuil1!$F633,Feuil2!$E$1:$DG$2,2,0),0))</f>
        <v>0</v>
      </c>
      <c r="U633" s="12">
        <f t="shared" si="31"/>
        <v>272.3</v>
      </c>
    </row>
    <row r="634" spans="1:21" x14ac:dyDescent="0.35">
      <c r="A634" s="10" t="s">
        <v>41</v>
      </c>
      <c r="B634" s="8" t="s">
        <v>42</v>
      </c>
      <c r="C634" s="39">
        <v>466100</v>
      </c>
      <c r="D634" s="39">
        <v>410800</v>
      </c>
      <c r="E634" s="39">
        <v>34</v>
      </c>
      <c r="F634" s="10">
        <v>7188</v>
      </c>
      <c r="G634" s="5" t="s">
        <v>23</v>
      </c>
      <c r="H634" s="11">
        <v>1995</v>
      </c>
      <c r="I634" s="12">
        <f>IF(ISBLANK(VLOOKUP($H634*100+I$2,Feuil2!$A$3:$CQ$931,HLOOKUP(Feuil1!$F634,Feuil2!$E$1:$DG$2,2,0),0)),"",VLOOKUP($H634*100+I$2,Feuil2!$A$3:$CQ$931,HLOOKUP(Feuil1!$F634,Feuil2!$E$1:$DG$2,2,0),0))</f>
        <v>2.2999999999999998</v>
      </c>
      <c r="J634" s="12">
        <f>IF(ISBLANK(VLOOKUP($H634*100+J$2,Feuil2!$A$3:$CQ$931,HLOOKUP(Feuil1!$F634,Feuil2!$E$1:$DG$2,2,0),0)),"",VLOOKUP($H634*100+J$2,Feuil2!$A$3:$CQ$931,HLOOKUP(Feuil1!$F634,Feuil2!$E$1:$DG$2,2,0),0))</f>
        <v>4.0999999999999996</v>
      </c>
      <c r="K634" s="12">
        <f>IF(ISBLANK(VLOOKUP($H634*100+K$2,Feuil2!$A$3:$CQ$931,HLOOKUP(Feuil1!$F634,Feuil2!$E$1:$DG$2,2,0),0)),"",VLOOKUP($H634*100+K$2,Feuil2!$A$3:$CQ$931,HLOOKUP(Feuil1!$F634,Feuil2!$E$1:$DG$2,2,0),0))</f>
        <v>57.8</v>
      </c>
      <c r="L634" s="12">
        <f>IF(ISBLANK(VLOOKUP($H634*100+L$2,Feuil2!$A$3:$CQ$931,HLOOKUP(Feuil1!$F634,Feuil2!$E$1:$DG$2,2,0),0)),"",VLOOKUP($H634*100+L$2,Feuil2!$A$3:$CQ$931,HLOOKUP(Feuil1!$F634,Feuil2!$E$1:$DG$2,2,0),0))</f>
        <v>75.7</v>
      </c>
      <c r="M634" s="12">
        <f>IF(ISBLANK(VLOOKUP($H634*100+M$2,Feuil2!$A$3:$CQ$931,HLOOKUP(Feuil1!$F634,Feuil2!$E$1:$DG$2,2,0),0)),"",VLOOKUP($H634*100+M$2,Feuil2!$A$3:$CQ$931,HLOOKUP(Feuil1!$F634,Feuil2!$E$1:$DG$2,2,0),0))</f>
        <v>251.3</v>
      </c>
      <c r="N634" s="12">
        <f>IF(ISBLANK(VLOOKUP($H634*100+N$2,Feuil2!$A$3:$CQ$931,HLOOKUP(Feuil1!$F634,Feuil2!$E$1:$DG$2,2,0),0)),"",VLOOKUP($H634*100+N$2,Feuil2!$A$3:$CQ$931,HLOOKUP(Feuil1!$F634,Feuil2!$E$1:$DG$2,2,0),0))</f>
        <v>47.7</v>
      </c>
      <c r="O634" s="12">
        <f>IF(ISBLANK(VLOOKUP($H634*100+O$2,Feuil2!$A$3:$CQ$931,HLOOKUP(Feuil1!$F634,Feuil2!$E$1:$DG$2,2,0),0)),"",VLOOKUP($H634*100+O$2,Feuil2!$A$3:$CQ$931,HLOOKUP(Feuil1!$F634,Feuil2!$E$1:$DG$2,2,0),0))</f>
        <v>61.8</v>
      </c>
      <c r="P634" s="12">
        <f>IF(ISBLANK(VLOOKUP($H634*100+P$2,Feuil2!$A$3:$CQ$931,HLOOKUP(Feuil1!$F634,Feuil2!$E$1:$DG$2,2,0),0)),"",VLOOKUP($H634*100+P$2,Feuil2!$A$3:$CQ$931,HLOOKUP(Feuil1!$F634,Feuil2!$E$1:$DG$2,2,0),0))</f>
        <v>17.5</v>
      </c>
      <c r="Q634" s="12">
        <f>IF(ISBLANK(VLOOKUP($H634*100+Q$2,Feuil2!$A$3:$CQ$931,HLOOKUP(Feuil1!$F634,Feuil2!$E$1:$DG$2,2,0),0)),"",VLOOKUP($H634*100+Q$2,Feuil2!$A$3:$CQ$931,HLOOKUP(Feuil1!$F634,Feuil2!$E$1:$DG$2,2,0),0))</f>
        <v>91</v>
      </c>
      <c r="R634" s="12">
        <f>IF(ISBLANK(VLOOKUP($H634*100+R$2,Feuil2!$A$3:$CQ$931,HLOOKUP(Feuil1!$F634,Feuil2!$E$1:$DG$2,2,0),0)),"",VLOOKUP($H634*100+R$2,Feuil2!$A$3:$CQ$931,HLOOKUP(Feuil1!$F634,Feuil2!$E$1:$DG$2,2,0),0))</f>
        <v>0</v>
      </c>
      <c r="S634" s="12">
        <f>IF(ISBLANK(VLOOKUP($H634*100+S$2,Feuil2!$A$3:$CQ$931,HLOOKUP(Feuil1!$F634,Feuil2!$E$1:$DG$2,2,0),0)),"",VLOOKUP($H634*100+S$2,Feuil2!$A$3:$CQ$931,HLOOKUP(Feuil1!$F634,Feuil2!$E$1:$DG$2,2,0),0))</f>
        <v>7</v>
      </c>
      <c r="T634" s="12">
        <f>IF(ISBLANK(VLOOKUP($H634*100+T$2,Feuil2!$A$3:$CQ$931,HLOOKUP(Feuil1!$F634,Feuil2!$E$1:$DG$2,2,0),0)),"",VLOOKUP($H634*100+T$2,Feuil2!$A$3:$CQ$931,HLOOKUP(Feuil1!$F634,Feuil2!$E$1:$DG$2,2,0),0))</f>
        <v>12.5</v>
      </c>
      <c r="U634" s="12">
        <f t="shared" si="31"/>
        <v>628.70000000000005</v>
      </c>
    </row>
    <row r="635" spans="1:21" x14ac:dyDescent="0.35">
      <c r="A635" s="10" t="s">
        <v>41</v>
      </c>
      <c r="B635" s="8" t="s">
        <v>42</v>
      </c>
      <c r="C635" s="39">
        <v>466100</v>
      </c>
      <c r="D635" s="39">
        <v>410800</v>
      </c>
      <c r="E635" s="39">
        <v>34</v>
      </c>
      <c r="F635" s="10">
        <v>7188</v>
      </c>
      <c r="G635" s="5" t="s">
        <v>23</v>
      </c>
      <c r="H635" s="11">
        <v>1996</v>
      </c>
      <c r="I635" s="12">
        <f>IF(ISBLANK(VLOOKUP($H635*100+I$2,Feuil2!$A$3:$CQ$931,HLOOKUP(Feuil1!$F635,Feuil2!$E$1:$DG$2,2,0),0)),"",VLOOKUP($H635*100+I$2,Feuil2!$A$3:$CQ$931,HLOOKUP(Feuil1!$F635,Feuil2!$E$1:$DG$2,2,0),0))</f>
        <v>20.100000000000001</v>
      </c>
      <c r="J635" s="12">
        <f>IF(ISBLANK(VLOOKUP($H635*100+J$2,Feuil2!$A$3:$CQ$931,HLOOKUP(Feuil1!$F635,Feuil2!$E$1:$DG$2,2,0),0)),"",VLOOKUP($H635*100+J$2,Feuil2!$A$3:$CQ$931,HLOOKUP(Feuil1!$F635,Feuil2!$E$1:$DG$2,2,0),0))</f>
        <v>36.6</v>
      </c>
      <c r="K635" s="12">
        <f>IF(ISBLANK(VLOOKUP($H635*100+K$2,Feuil2!$A$3:$CQ$931,HLOOKUP(Feuil1!$F635,Feuil2!$E$1:$DG$2,2,0),0)),"",VLOOKUP($H635*100+K$2,Feuil2!$A$3:$CQ$931,HLOOKUP(Feuil1!$F635,Feuil2!$E$1:$DG$2,2,0),0))</f>
        <v>18.2</v>
      </c>
      <c r="L635" s="12">
        <f>IF(ISBLANK(VLOOKUP($H635*100+L$2,Feuil2!$A$3:$CQ$931,HLOOKUP(Feuil1!$F635,Feuil2!$E$1:$DG$2,2,0),0)),"",VLOOKUP($H635*100+L$2,Feuil2!$A$3:$CQ$931,HLOOKUP(Feuil1!$F635,Feuil2!$E$1:$DG$2,2,0),0))</f>
        <v>188.8</v>
      </c>
      <c r="M635" s="12">
        <f>IF(ISBLANK(VLOOKUP($H635*100+M$2,Feuil2!$A$3:$CQ$931,HLOOKUP(Feuil1!$F635,Feuil2!$E$1:$DG$2,2,0),0)),"",VLOOKUP($H635*100+M$2,Feuil2!$A$3:$CQ$931,HLOOKUP(Feuil1!$F635,Feuil2!$E$1:$DG$2,2,0),0))</f>
        <v>112.7</v>
      </c>
      <c r="N635" s="12">
        <f>IF(ISBLANK(VLOOKUP($H635*100+N$2,Feuil2!$A$3:$CQ$931,HLOOKUP(Feuil1!$F635,Feuil2!$E$1:$DG$2,2,0),0)),"",VLOOKUP($H635*100+N$2,Feuil2!$A$3:$CQ$931,HLOOKUP(Feuil1!$F635,Feuil2!$E$1:$DG$2,2,0),0))</f>
        <v>0</v>
      </c>
      <c r="O635" s="12">
        <f>IF(ISBLANK(VLOOKUP($H635*100+O$2,Feuil2!$A$3:$CQ$931,HLOOKUP(Feuil1!$F635,Feuil2!$E$1:$DG$2,2,0),0)),"",VLOOKUP($H635*100+O$2,Feuil2!$A$3:$CQ$931,HLOOKUP(Feuil1!$F635,Feuil2!$E$1:$DG$2,2,0),0))</f>
        <v>0</v>
      </c>
      <c r="P635" s="12">
        <f>IF(ISBLANK(VLOOKUP($H635*100+P$2,Feuil2!$A$3:$CQ$931,HLOOKUP(Feuil1!$F635,Feuil2!$E$1:$DG$2,2,0),0)),"",VLOOKUP($H635*100+P$2,Feuil2!$A$3:$CQ$931,HLOOKUP(Feuil1!$F635,Feuil2!$E$1:$DG$2,2,0),0))</f>
        <v>40.799999999999997</v>
      </c>
      <c r="Q635" s="12">
        <f>IF(ISBLANK(VLOOKUP($H635*100+Q$2,Feuil2!$A$3:$CQ$931,HLOOKUP(Feuil1!$F635,Feuil2!$E$1:$DG$2,2,0),0)),"",VLOOKUP($H635*100+Q$2,Feuil2!$A$3:$CQ$931,HLOOKUP(Feuil1!$F635,Feuil2!$E$1:$DG$2,2,0),0))</f>
        <v>4.0999999999999996</v>
      </c>
      <c r="R635" s="12">
        <f>IF(ISBLANK(VLOOKUP($H635*100+R$2,Feuil2!$A$3:$CQ$931,HLOOKUP(Feuil1!$F635,Feuil2!$E$1:$DG$2,2,0),0)),"",VLOOKUP($H635*100+R$2,Feuil2!$A$3:$CQ$931,HLOOKUP(Feuil1!$F635,Feuil2!$E$1:$DG$2,2,0),0))</f>
        <v>22</v>
      </c>
      <c r="S635" s="12">
        <f>IF(ISBLANK(VLOOKUP($H635*100+S$2,Feuil2!$A$3:$CQ$931,HLOOKUP(Feuil1!$F635,Feuil2!$E$1:$DG$2,2,0),0)),"",VLOOKUP($H635*100+S$2,Feuil2!$A$3:$CQ$931,HLOOKUP(Feuil1!$F635,Feuil2!$E$1:$DG$2,2,0),0))</f>
        <v>2</v>
      </c>
      <c r="T635" s="12">
        <f>IF(ISBLANK(VLOOKUP($H635*100+T$2,Feuil2!$A$3:$CQ$931,HLOOKUP(Feuil1!$F635,Feuil2!$E$1:$DG$2,2,0),0)),"",VLOOKUP($H635*100+T$2,Feuil2!$A$3:$CQ$931,HLOOKUP(Feuil1!$F635,Feuil2!$E$1:$DG$2,2,0),0))</f>
        <v>0</v>
      </c>
      <c r="U635" s="12">
        <f t="shared" si="31"/>
        <v>445.30000000000007</v>
      </c>
    </row>
    <row r="636" spans="1:21" x14ac:dyDescent="0.35">
      <c r="A636" s="10" t="s">
        <v>41</v>
      </c>
      <c r="B636" s="8" t="s">
        <v>42</v>
      </c>
      <c r="C636" s="39">
        <v>466100</v>
      </c>
      <c r="D636" s="39">
        <v>410800</v>
      </c>
      <c r="E636" s="39">
        <v>34</v>
      </c>
      <c r="F636" s="10">
        <v>7188</v>
      </c>
      <c r="G636" s="5" t="s">
        <v>23</v>
      </c>
      <c r="H636" s="11">
        <v>1997</v>
      </c>
      <c r="I636" s="12">
        <f>IF(ISBLANK(VLOOKUP($H636*100+I$2,Feuil2!$A$3:$CQ$931,HLOOKUP(Feuil1!$F636,Feuil2!$E$1:$DG$2,2,0),0)),"",VLOOKUP($H636*100+I$2,Feuil2!$A$3:$CQ$931,HLOOKUP(Feuil1!$F636,Feuil2!$E$1:$DG$2,2,0),0))</f>
        <v>22</v>
      </c>
      <c r="J636" s="12">
        <f>IF(ISBLANK(VLOOKUP($H636*100+J$2,Feuil2!$A$3:$CQ$931,HLOOKUP(Feuil1!$F636,Feuil2!$E$1:$DG$2,2,0),0)),"",VLOOKUP($H636*100+J$2,Feuil2!$A$3:$CQ$931,HLOOKUP(Feuil1!$F636,Feuil2!$E$1:$DG$2,2,0),0))</f>
        <v>49.2</v>
      </c>
      <c r="K636" s="12">
        <f>IF(ISBLANK(VLOOKUP($H636*100+K$2,Feuil2!$A$3:$CQ$931,HLOOKUP(Feuil1!$F636,Feuil2!$E$1:$DG$2,2,0),0)),"",VLOOKUP($H636*100+K$2,Feuil2!$A$3:$CQ$931,HLOOKUP(Feuil1!$F636,Feuil2!$E$1:$DG$2,2,0),0))</f>
        <v>135.4</v>
      </c>
      <c r="L636" s="12">
        <f>IF(ISBLANK(VLOOKUP($H636*100+L$2,Feuil2!$A$3:$CQ$931,HLOOKUP(Feuil1!$F636,Feuil2!$E$1:$DG$2,2,0),0)),"",VLOOKUP($H636*100+L$2,Feuil2!$A$3:$CQ$931,HLOOKUP(Feuil1!$F636,Feuil2!$E$1:$DG$2,2,0),0))</f>
        <v>97.9</v>
      </c>
      <c r="M636" s="12">
        <f>IF(ISBLANK(VLOOKUP($H636*100+M$2,Feuil2!$A$3:$CQ$931,HLOOKUP(Feuil1!$F636,Feuil2!$E$1:$DG$2,2,0),0)),"",VLOOKUP($H636*100+M$2,Feuil2!$A$3:$CQ$931,HLOOKUP(Feuil1!$F636,Feuil2!$E$1:$DG$2,2,0),0))</f>
        <v>60.2</v>
      </c>
      <c r="N636" s="12">
        <f>IF(ISBLANK(VLOOKUP($H636*100+N$2,Feuil2!$A$3:$CQ$931,HLOOKUP(Feuil1!$F636,Feuil2!$E$1:$DG$2,2,0),0)),"",VLOOKUP($H636*100+N$2,Feuil2!$A$3:$CQ$931,HLOOKUP(Feuil1!$F636,Feuil2!$E$1:$DG$2,2,0),0))</f>
        <v>66</v>
      </c>
      <c r="O636" s="12">
        <f>IF(ISBLANK(VLOOKUP($H636*100+O$2,Feuil2!$A$3:$CQ$931,HLOOKUP(Feuil1!$F636,Feuil2!$E$1:$DG$2,2,0),0)),"",VLOOKUP($H636*100+O$2,Feuil2!$A$3:$CQ$931,HLOOKUP(Feuil1!$F636,Feuil2!$E$1:$DG$2,2,0),0))</f>
        <v>2.9</v>
      </c>
      <c r="P636" s="12">
        <f>IF(ISBLANK(VLOOKUP($H636*100+P$2,Feuil2!$A$3:$CQ$931,HLOOKUP(Feuil1!$F636,Feuil2!$E$1:$DG$2,2,0),0)),"",VLOOKUP($H636*100+P$2,Feuil2!$A$3:$CQ$931,HLOOKUP(Feuil1!$F636,Feuil2!$E$1:$DG$2,2,0),0))</f>
        <v>11.2</v>
      </c>
      <c r="Q636" s="12">
        <f>IF(ISBLANK(VLOOKUP($H636*100+Q$2,Feuil2!$A$3:$CQ$931,HLOOKUP(Feuil1!$F636,Feuil2!$E$1:$DG$2,2,0),0)),"",VLOOKUP($H636*100+Q$2,Feuil2!$A$3:$CQ$931,HLOOKUP(Feuil1!$F636,Feuil2!$E$1:$DG$2,2,0),0))</f>
        <v>23.4</v>
      </c>
      <c r="R636" s="12">
        <f>IF(ISBLANK(VLOOKUP($H636*100+R$2,Feuil2!$A$3:$CQ$931,HLOOKUP(Feuil1!$F636,Feuil2!$E$1:$DG$2,2,0),0)),"",VLOOKUP($H636*100+R$2,Feuil2!$A$3:$CQ$931,HLOOKUP(Feuil1!$F636,Feuil2!$E$1:$DG$2,2,0),0))</f>
        <v>7.1</v>
      </c>
      <c r="S636" s="12">
        <f>IF(ISBLANK(VLOOKUP($H636*100+S$2,Feuil2!$A$3:$CQ$931,HLOOKUP(Feuil1!$F636,Feuil2!$E$1:$DG$2,2,0),0)),"",VLOOKUP($H636*100+S$2,Feuil2!$A$3:$CQ$931,HLOOKUP(Feuil1!$F636,Feuil2!$E$1:$DG$2,2,0),0))</f>
        <v>0</v>
      </c>
      <c r="T636" s="12">
        <f>IF(ISBLANK(VLOOKUP($H636*100+T$2,Feuil2!$A$3:$CQ$931,HLOOKUP(Feuil1!$F636,Feuil2!$E$1:$DG$2,2,0),0)),"",VLOOKUP($H636*100+T$2,Feuil2!$A$3:$CQ$931,HLOOKUP(Feuil1!$F636,Feuil2!$E$1:$DG$2,2,0),0))</f>
        <v>0</v>
      </c>
      <c r="U636" s="12">
        <f t="shared" si="31"/>
        <v>475.29999999999995</v>
      </c>
    </row>
    <row r="637" spans="1:21" x14ac:dyDescent="0.35">
      <c r="A637" s="10" t="s">
        <v>41</v>
      </c>
      <c r="B637" s="8" t="s">
        <v>42</v>
      </c>
      <c r="C637" s="39">
        <v>466100</v>
      </c>
      <c r="D637" s="39">
        <v>410800</v>
      </c>
      <c r="E637" s="39">
        <v>34</v>
      </c>
      <c r="F637" s="10">
        <v>7188</v>
      </c>
      <c r="G637" s="5" t="s">
        <v>23</v>
      </c>
      <c r="H637" s="11">
        <v>1998</v>
      </c>
      <c r="I637" s="12">
        <f>IF(ISBLANK(VLOOKUP($H637*100+I$2,Feuil2!$A$3:$CQ$931,HLOOKUP(Feuil1!$F637,Feuil2!$E$1:$DG$2,2,0),0)),"",VLOOKUP($H637*100+I$2,Feuil2!$A$3:$CQ$931,HLOOKUP(Feuil1!$F637,Feuil2!$E$1:$DG$2,2,0),0))</f>
        <v>21.9</v>
      </c>
      <c r="J637" s="12">
        <f>IF(ISBLANK(VLOOKUP($H637*100+J$2,Feuil2!$A$3:$CQ$931,HLOOKUP(Feuil1!$F637,Feuil2!$E$1:$DG$2,2,0),0)),"",VLOOKUP($H637*100+J$2,Feuil2!$A$3:$CQ$931,HLOOKUP(Feuil1!$F637,Feuil2!$E$1:$DG$2,2,0),0))</f>
        <v>9.1999999999999993</v>
      </c>
      <c r="K637" s="12">
        <f>IF(ISBLANK(VLOOKUP($H637*100+K$2,Feuil2!$A$3:$CQ$931,HLOOKUP(Feuil1!$F637,Feuil2!$E$1:$DG$2,2,0),0)),"",VLOOKUP($H637*100+K$2,Feuil2!$A$3:$CQ$931,HLOOKUP(Feuil1!$F637,Feuil2!$E$1:$DG$2,2,0),0))</f>
        <v>0</v>
      </c>
      <c r="L637" s="12">
        <f>IF(ISBLANK(VLOOKUP($H637*100+L$2,Feuil2!$A$3:$CQ$931,HLOOKUP(Feuil1!$F637,Feuil2!$E$1:$DG$2,2,0),0)),"",VLOOKUP($H637*100+L$2,Feuil2!$A$3:$CQ$931,HLOOKUP(Feuil1!$F637,Feuil2!$E$1:$DG$2,2,0),0))</f>
        <v>41.4</v>
      </c>
      <c r="M637" s="12">
        <f>IF(ISBLANK(VLOOKUP($H637*100+M$2,Feuil2!$A$3:$CQ$931,HLOOKUP(Feuil1!$F637,Feuil2!$E$1:$DG$2,2,0),0)),"",VLOOKUP($H637*100+M$2,Feuil2!$A$3:$CQ$931,HLOOKUP(Feuil1!$F637,Feuil2!$E$1:$DG$2,2,0),0))</f>
        <v>56.5</v>
      </c>
      <c r="N637" s="12">
        <f>IF(ISBLANK(VLOOKUP($H637*100+N$2,Feuil2!$A$3:$CQ$931,HLOOKUP(Feuil1!$F637,Feuil2!$E$1:$DG$2,2,0),0)),"",VLOOKUP($H637*100+N$2,Feuil2!$A$3:$CQ$931,HLOOKUP(Feuil1!$F637,Feuil2!$E$1:$DG$2,2,0),0))</f>
        <v>32.5</v>
      </c>
      <c r="O637" s="12">
        <f>IF(ISBLANK(VLOOKUP($H637*100+O$2,Feuil2!$A$3:$CQ$931,HLOOKUP(Feuil1!$F637,Feuil2!$E$1:$DG$2,2,0),0)),"",VLOOKUP($H637*100+O$2,Feuil2!$A$3:$CQ$931,HLOOKUP(Feuil1!$F637,Feuil2!$E$1:$DG$2,2,0),0))</f>
        <v>2.1</v>
      </c>
      <c r="P637" s="12">
        <f>IF(ISBLANK(VLOOKUP($H637*100+P$2,Feuil2!$A$3:$CQ$931,HLOOKUP(Feuil1!$F637,Feuil2!$E$1:$DG$2,2,0),0)),"",VLOOKUP($H637*100+P$2,Feuil2!$A$3:$CQ$931,HLOOKUP(Feuil1!$F637,Feuil2!$E$1:$DG$2,2,0),0))</f>
        <v>2.5</v>
      </c>
      <c r="Q637" s="12">
        <f>IF(ISBLANK(VLOOKUP($H637*100+Q$2,Feuil2!$A$3:$CQ$931,HLOOKUP(Feuil1!$F637,Feuil2!$E$1:$DG$2,2,0),0)),"",VLOOKUP($H637*100+Q$2,Feuil2!$A$3:$CQ$931,HLOOKUP(Feuil1!$F637,Feuil2!$E$1:$DG$2,2,0),0))</f>
        <v>22.8</v>
      </c>
      <c r="R637" s="12">
        <f>IF(ISBLANK(VLOOKUP($H637*100+R$2,Feuil2!$A$3:$CQ$931,HLOOKUP(Feuil1!$F637,Feuil2!$E$1:$DG$2,2,0),0)),"",VLOOKUP($H637*100+R$2,Feuil2!$A$3:$CQ$931,HLOOKUP(Feuil1!$F637,Feuil2!$E$1:$DG$2,2,0),0))</f>
        <v>0</v>
      </c>
      <c r="S637" s="12">
        <f>IF(ISBLANK(VLOOKUP($H637*100+S$2,Feuil2!$A$3:$CQ$931,HLOOKUP(Feuil1!$F637,Feuil2!$E$1:$DG$2,2,0),0)),"",VLOOKUP($H637*100+S$2,Feuil2!$A$3:$CQ$931,HLOOKUP(Feuil1!$F637,Feuil2!$E$1:$DG$2,2,0),0))</f>
        <v>0</v>
      </c>
      <c r="T637" s="12">
        <f>IF(ISBLANK(VLOOKUP($H637*100+T$2,Feuil2!$A$3:$CQ$931,HLOOKUP(Feuil1!$F637,Feuil2!$E$1:$DG$2,2,0),0)),"",VLOOKUP($H637*100+T$2,Feuil2!$A$3:$CQ$931,HLOOKUP(Feuil1!$F637,Feuil2!$E$1:$DG$2,2,0),0))</f>
        <v>0</v>
      </c>
      <c r="U637" s="12">
        <f t="shared" si="31"/>
        <v>188.9</v>
      </c>
    </row>
    <row r="638" spans="1:21" x14ac:dyDescent="0.35">
      <c r="A638" s="10" t="s">
        <v>41</v>
      </c>
      <c r="B638" s="8" t="s">
        <v>42</v>
      </c>
      <c r="C638" s="39">
        <v>466100</v>
      </c>
      <c r="D638" s="39">
        <v>410800</v>
      </c>
      <c r="E638" s="39">
        <v>34</v>
      </c>
      <c r="F638" s="10">
        <v>7188</v>
      </c>
      <c r="G638" s="5" t="s">
        <v>23</v>
      </c>
      <c r="H638" s="11">
        <v>1999</v>
      </c>
      <c r="I638" s="12">
        <f>IF(ISBLANK(VLOOKUP($H638*100+I$2,Feuil2!$A$3:$CQ$931,HLOOKUP(Feuil1!$F638,Feuil2!$E$1:$DG$2,2,0),0)),"",VLOOKUP($H638*100+I$2,Feuil2!$A$3:$CQ$931,HLOOKUP(Feuil1!$F638,Feuil2!$E$1:$DG$2,2,0),0))</f>
        <v>5.5</v>
      </c>
      <c r="J638" s="12">
        <f>IF(ISBLANK(VLOOKUP($H638*100+J$2,Feuil2!$A$3:$CQ$931,HLOOKUP(Feuil1!$F638,Feuil2!$E$1:$DG$2,2,0),0)),"",VLOOKUP($H638*100+J$2,Feuil2!$A$3:$CQ$931,HLOOKUP(Feuil1!$F638,Feuil2!$E$1:$DG$2,2,0),0))</f>
        <v>63.4</v>
      </c>
      <c r="K638" s="12">
        <f>IF(ISBLANK(VLOOKUP($H638*100+K$2,Feuil2!$A$3:$CQ$931,HLOOKUP(Feuil1!$F638,Feuil2!$E$1:$DG$2,2,0),0)),"",VLOOKUP($H638*100+K$2,Feuil2!$A$3:$CQ$931,HLOOKUP(Feuil1!$F638,Feuil2!$E$1:$DG$2,2,0),0))</f>
        <v>22.9</v>
      </c>
      <c r="L638" s="12">
        <f>IF(ISBLANK(VLOOKUP($H638*100+L$2,Feuil2!$A$3:$CQ$931,HLOOKUP(Feuil1!$F638,Feuil2!$E$1:$DG$2,2,0),0)),"",VLOOKUP($H638*100+L$2,Feuil2!$A$3:$CQ$931,HLOOKUP(Feuil1!$F638,Feuil2!$E$1:$DG$2,2,0),0))</f>
        <v>21.6</v>
      </c>
      <c r="M638" s="12">
        <f>IF(ISBLANK(VLOOKUP($H638*100+M$2,Feuil2!$A$3:$CQ$931,HLOOKUP(Feuil1!$F638,Feuil2!$E$1:$DG$2,2,0),0)),"",VLOOKUP($H638*100+M$2,Feuil2!$A$3:$CQ$931,HLOOKUP(Feuil1!$F638,Feuil2!$E$1:$DG$2,2,0),0))</f>
        <v>29.1</v>
      </c>
      <c r="N638" s="12">
        <f>IF(ISBLANK(VLOOKUP($H638*100+N$2,Feuil2!$A$3:$CQ$931,HLOOKUP(Feuil1!$F638,Feuil2!$E$1:$DG$2,2,0),0)),"",VLOOKUP($H638*100+N$2,Feuil2!$A$3:$CQ$931,HLOOKUP(Feuil1!$F638,Feuil2!$E$1:$DG$2,2,0),0))</f>
        <v>0</v>
      </c>
      <c r="O638" s="12">
        <f>IF(ISBLANK(VLOOKUP($H638*100+O$2,Feuil2!$A$3:$CQ$931,HLOOKUP(Feuil1!$F638,Feuil2!$E$1:$DG$2,2,0),0)),"",VLOOKUP($H638*100+O$2,Feuil2!$A$3:$CQ$931,HLOOKUP(Feuil1!$F638,Feuil2!$E$1:$DG$2,2,0),0))</f>
        <v>0.7</v>
      </c>
      <c r="P638" s="12">
        <f>IF(ISBLANK(VLOOKUP($H638*100+P$2,Feuil2!$A$3:$CQ$931,HLOOKUP(Feuil1!$F638,Feuil2!$E$1:$DG$2,2,0),0)),"",VLOOKUP($H638*100+P$2,Feuil2!$A$3:$CQ$931,HLOOKUP(Feuil1!$F638,Feuil2!$E$1:$DG$2,2,0),0))</f>
        <v>76.8</v>
      </c>
      <c r="Q638" s="12">
        <f>IF(ISBLANK(VLOOKUP($H638*100+Q$2,Feuil2!$A$3:$CQ$931,HLOOKUP(Feuil1!$F638,Feuil2!$E$1:$DG$2,2,0),0)),"",VLOOKUP($H638*100+Q$2,Feuil2!$A$3:$CQ$931,HLOOKUP(Feuil1!$F638,Feuil2!$E$1:$DG$2,2,0),0))</f>
        <v>30.4</v>
      </c>
      <c r="R638" s="12">
        <f>IF(ISBLANK(VLOOKUP($H638*100+R$2,Feuil2!$A$3:$CQ$931,HLOOKUP(Feuil1!$F638,Feuil2!$E$1:$DG$2,2,0),0)),"",VLOOKUP($H638*100+R$2,Feuil2!$A$3:$CQ$931,HLOOKUP(Feuil1!$F638,Feuil2!$E$1:$DG$2,2,0),0))</f>
        <v>0</v>
      </c>
      <c r="S638" s="12">
        <f>IF(ISBLANK(VLOOKUP($H638*100+S$2,Feuil2!$A$3:$CQ$931,HLOOKUP(Feuil1!$F638,Feuil2!$E$1:$DG$2,2,0),0)),"",VLOOKUP($H638*100+S$2,Feuil2!$A$3:$CQ$931,HLOOKUP(Feuil1!$F638,Feuil2!$E$1:$DG$2,2,0),0))</f>
        <v>0</v>
      </c>
      <c r="T638" s="12">
        <f>IF(ISBLANK(VLOOKUP($H638*100+T$2,Feuil2!$A$3:$CQ$931,HLOOKUP(Feuil1!$F638,Feuil2!$E$1:$DG$2,2,0),0)),"",VLOOKUP($H638*100+T$2,Feuil2!$A$3:$CQ$931,HLOOKUP(Feuil1!$F638,Feuil2!$E$1:$DG$2,2,0),0))</f>
        <v>0</v>
      </c>
      <c r="U638" s="12">
        <f t="shared" si="31"/>
        <v>250.4</v>
      </c>
    </row>
    <row r="639" spans="1:21" x14ac:dyDescent="0.35">
      <c r="A639" s="10" t="s">
        <v>41</v>
      </c>
      <c r="B639" s="8" t="s">
        <v>42</v>
      </c>
      <c r="C639" s="39">
        <v>466100</v>
      </c>
      <c r="D639" s="39">
        <v>410800</v>
      </c>
      <c r="E639" s="39">
        <v>34</v>
      </c>
      <c r="F639" s="10">
        <v>7188</v>
      </c>
      <c r="G639" s="5" t="s">
        <v>23</v>
      </c>
      <c r="H639" s="11">
        <v>2000</v>
      </c>
      <c r="I639" s="12">
        <f>IF(ISBLANK(VLOOKUP($H639*100+I$2,Feuil2!$A$3:$CQ$931,HLOOKUP(Feuil1!$F639,Feuil2!$E$1:$DG$2,2,0),0)),"",VLOOKUP($H639*100+I$2,Feuil2!$A$3:$CQ$931,HLOOKUP(Feuil1!$F639,Feuil2!$E$1:$DG$2,2,0),0))</f>
        <v>9.4</v>
      </c>
      <c r="J639" s="12">
        <f>IF(ISBLANK(VLOOKUP($H639*100+J$2,Feuil2!$A$3:$CQ$931,HLOOKUP(Feuil1!$F639,Feuil2!$E$1:$DG$2,2,0),0)),"",VLOOKUP($H639*100+J$2,Feuil2!$A$3:$CQ$931,HLOOKUP(Feuil1!$F639,Feuil2!$E$1:$DG$2,2,0),0))</f>
        <v>55.5</v>
      </c>
      <c r="K639" s="12">
        <f>IF(ISBLANK(VLOOKUP($H639*100+K$2,Feuil2!$A$3:$CQ$931,HLOOKUP(Feuil1!$F639,Feuil2!$E$1:$DG$2,2,0),0)),"",VLOOKUP($H639*100+K$2,Feuil2!$A$3:$CQ$931,HLOOKUP(Feuil1!$F639,Feuil2!$E$1:$DG$2,2,0),0))</f>
        <v>47.3</v>
      </c>
      <c r="L639" s="12">
        <f>IF(ISBLANK(VLOOKUP($H639*100+L$2,Feuil2!$A$3:$CQ$931,HLOOKUP(Feuil1!$F639,Feuil2!$E$1:$DG$2,2,0),0)),"",VLOOKUP($H639*100+L$2,Feuil2!$A$3:$CQ$931,HLOOKUP(Feuil1!$F639,Feuil2!$E$1:$DG$2,2,0),0))</f>
        <v>104</v>
      </c>
      <c r="M639" s="12">
        <f>IF(ISBLANK(VLOOKUP($H639*100+M$2,Feuil2!$A$3:$CQ$931,HLOOKUP(Feuil1!$F639,Feuil2!$E$1:$DG$2,2,0),0)),"",VLOOKUP($H639*100+M$2,Feuil2!$A$3:$CQ$931,HLOOKUP(Feuil1!$F639,Feuil2!$E$1:$DG$2,2,0),0))</f>
        <v>73.099999999999994</v>
      </c>
      <c r="N639" s="12">
        <f>IF(ISBLANK(VLOOKUP($H639*100+N$2,Feuil2!$A$3:$CQ$931,HLOOKUP(Feuil1!$F639,Feuil2!$E$1:$DG$2,2,0),0)),"",VLOOKUP($H639*100+N$2,Feuil2!$A$3:$CQ$931,HLOOKUP(Feuil1!$F639,Feuil2!$E$1:$DG$2,2,0),0))</f>
        <v>17.3</v>
      </c>
      <c r="O639" s="12">
        <f>IF(ISBLANK(VLOOKUP($H639*100+O$2,Feuil2!$A$3:$CQ$931,HLOOKUP(Feuil1!$F639,Feuil2!$E$1:$DG$2,2,0),0)),"",VLOOKUP($H639*100+O$2,Feuil2!$A$3:$CQ$931,HLOOKUP(Feuil1!$F639,Feuil2!$E$1:$DG$2,2,0),0))</f>
        <v>37.700000000000003</v>
      </c>
      <c r="P639" s="12">
        <f>IF(ISBLANK(VLOOKUP($H639*100+P$2,Feuil2!$A$3:$CQ$931,HLOOKUP(Feuil1!$F639,Feuil2!$E$1:$DG$2,2,0),0)),"",VLOOKUP($H639*100+P$2,Feuil2!$A$3:$CQ$931,HLOOKUP(Feuil1!$F639,Feuil2!$E$1:$DG$2,2,0),0))</f>
        <v>0</v>
      </c>
      <c r="Q639" s="12">
        <f>IF(ISBLANK(VLOOKUP($H639*100+Q$2,Feuil2!$A$3:$CQ$931,HLOOKUP(Feuil1!$F639,Feuil2!$E$1:$DG$2,2,0),0)),"",VLOOKUP($H639*100+Q$2,Feuil2!$A$3:$CQ$931,HLOOKUP(Feuil1!$F639,Feuil2!$E$1:$DG$2,2,0),0))</f>
        <v>19.8</v>
      </c>
      <c r="R639" s="12">
        <f>IF(ISBLANK(VLOOKUP($H639*100+R$2,Feuil2!$A$3:$CQ$931,HLOOKUP(Feuil1!$F639,Feuil2!$E$1:$DG$2,2,0),0)),"",VLOOKUP($H639*100+R$2,Feuil2!$A$3:$CQ$931,HLOOKUP(Feuil1!$F639,Feuil2!$E$1:$DG$2,2,0),0))</f>
        <v>0</v>
      </c>
      <c r="S639" s="12">
        <f>IF(ISBLANK(VLOOKUP($H639*100+S$2,Feuil2!$A$3:$CQ$931,HLOOKUP(Feuil1!$F639,Feuil2!$E$1:$DG$2,2,0),0)),"",VLOOKUP($H639*100+S$2,Feuil2!$A$3:$CQ$931,HLOOKUP(Feuil1!$F639,Feuil2!$E$1:$DG$2,2,0),0))</f>
        <v>0</v>
      </c>
      <c r="T639" s="12">
        <f>IF(ISBLANK(VLOOKUP($H639*100+T$2,Feuil2!$A$3:$CQ$931,HLOOKUP(Feuil1!$F639,Feuil2!$E$1:$DG$2,2,0),0)),"",VLOOKUP($H639*100+T$2,Feuil2!$A$3:$CQ$931,HLOOKUP(Feuil1!$F639,Feuil2!$E$1:$DG$2,2,0),0))</f>
        <v>0</v>
      </c>
      <c r="U639" s="12">
        <f t="shared" si="31"/>
        <v>364.09999999999997</v>
      </c>
    </row>
    <row r="640" spans="1:21" x14ac:dyDescent="0.35">
      <c r="A640" s="10" t="s">
        <v>41</v>
      </c>
      <c r="B640" s="8" t="s">
        <v>42</v>
      </c>
      <c r="C640" s="39">
        <v>466100</v>
      </c>
      <c r="D640" s="39">
        <v>410800</v>
      </c>
      <c r="E640" s="39">
        <v>34</v>
      </c>
      <c r="F640" s="10">
        <v>7188</v>
      </c>
      <c r="G640" s="5" t="s">
        <v>23</v>
      </c>
      <c r="H640" s="11">
        <v>2001</v>
      </c>
      <c r="I640" s="12">
        <f>IF(ISBLANK(VLOOKUP($H640*100+I$2,Feuil2!$A$3:$CQ$931,HLOOKUP(Feuil1!$F640,Feuil2!$E$1:$DG$2,2,0),0)),"",VLOOKUP($H640*100+I$2,Feuil2!$A$3:$CQ$931,HLOOKUP(Feuil1!$F640,Feuil2!$E$1:$DG$2,2,0),0))</f>
        <v>0</v>
      </c>
      <c r="J640" s="12">
        <f>IF(ISBLANK(VLOOKUP($H640*100+J$2,Feuil2!$A$3:$CQ$931,HLOOKUP(Feuil1!$F640,Feuil2!$E$1:$DG$2,2,0),0)),"",VLOOKUP($H640*100+J$2,Feuil2!$A$3:$CQ$931,HLOOKUP(Feuil1!$F640,Feuil2!$E$1:$DG$2,2,0),0))</f>
        <v>1.5</v>
      </c>
      <c r="K640" s="12">
        <f>IF(ISBLANK(VLOOKUP($H640*100+K$2,Feuil2!$A$3:$CQ$931,HLOOKUP(Feuil1!$F640,Feuil2!$E$1:$DG$2,2,0),0)),"",VLOOKUP($H640*100+K$2,Feuil2!$A$3:$CQ$931,HLOOKUP(Feuil1!$F640,Feuil2!$E$1:$DG$2,2,0),0))</f>
        <v>3.8</v>
      </c>
      <c r="L640" s="12">
        <f>IF(ISBLANK(VLOOKUP($H640*100+L$2,Feuil2!$A$3:$CQ$931,HLOOKUP(Feuil1!$F640,Feuil2!$E$1:$DG$2,2,0),0)),"",VLOOKUP($H640*100+L$2,Feuil2!$A$3:$CQ$931,HLOOKUP(Feuil1!$F640,Feuil2!$E$1:$DG$2,2,0),0))</f>
        <v>122.1</v>
      </c>
      <c r="M640" s="12">
        <f>IF(ISBLANK(VLOOKUP($H640*100+M$2,Feuil2!$A$3:$CQ$931,HLOOKUP(Feuil1!$F640,Feuil2!$E$1:$DG$2,2,0),0)),"",VLOOKUP($H640*100+M$2,Feuil2!$A$3:$CQ$931,HLOOKUP(Feuil1!$F640,Feuil2!$E$1:$DG$2,2,0),0))</f>
        <v>4.2</v>
      </c>
      <c r="N640" s="12">
        <f>IF(ISBLANK(VLOOKUP($H640*100+N$2,Feuil2!$A$3:$CQ$931,HLOOKUP(Feuil1!$F640,Feuil2!$E$1:$DG$2,2,0),0)),"",VLOOKUP($H640*100+N$2,Feuil2!$A$3:$CQ$931,HLOOKUP(Feuil1!$F640,Feuil2!$E$1:$DG$2,2,0),0))</f>
        <v>4.8</v>
      </c>
      <c r="O640" s="12">
        <f>IF(ISBLANK(VLOOKUP($H640*100+O$2,Feuil2!$A$3:$CQ$931,HLOOKUP(Feuil1!$F640,Feuil2!$E$1:$DG$2,2,0),0)),"",VLOOKUP($H640*100+O$2,Feuil2!$A$3:$CQ$931,HLOOKUP(Feuil1!$F640,Feuil2!$E$1:$DG$2,2,0),0))</f>
        <v>52.2</v>
      </c>
      <c r="P640" s="12">
        <f>IF(ISBLANK(VLOOKUP($H640*100+P$2,Feuil2!$A$3:$CQ$931,HLOOKUP(Feuil1!$F640,Feuil2!$E$1:$DG$2,2,0),0)),"",VLOOKUP($H640*100+P$2,Feuil2!$A$3:$CQ$931,HLOOKUP(Feuil1!$F640,Feuil2!$E$1:$DG$2,2,0),0))</f>
        <v>84.8</v>
      </c>
      <c r="Q640" s="12">
        <f>IF(ISBLANK(VLOOKUP($H640*100+Q$2,Feuil2!$A$3:$CQ$931,HLOOKUP(Feuil1!$F640,Feuil2!$E$1:$DG$2,2,0),0)),"",VLOOKUP($H640*100+Q$2,Feuil2!$A$3:$CQ$931,HLOOKUP(Feuil1!$F640,Feuil2!$E$1:$DG$2,2,0),0))</f>
        <v>8.5</v>
      </c>
      <c r="R640" s="12">
        <f>IF(ISBLANK(VLOOKUP($H640*100+R$2,Feuil2!$A$3:$CQ$931,HLOOKUP(Feuil1!$F640,Feuil2!$E$1:$DG$2,2,0),0)),"",VLOOKUP($H640*100+R$2,Feuil2!$A$3:$CQ$931,HLOOKUP(Feuil1!$F640,Feuil2!$E$1:$DG$2,2,0),0))</f>
        <v>0</v>
      </c>
      <c r="S640" s="12">
        <f>IF(ISBLANK(VLOOKUP($H640*100+S$2,Feuil2!$A$3:$CQ$931,HLOOKUP(Feuil1!$F640,Feuil2!$E$1:$DG$2,2,0),0)),"",VLOOKUP($H640*100+S$2,Feuil2!$A$3:$CQ$931,HLOOKUP(Feuil1!$F640,Feuil2!$E$1:$DG$2,2,0),0))</f>
        <v>0</v>
      </c>
      <c r="T640" s="12">
        <f>IF(ISBLANK(VLOOKUP($H640*100+T$2,Feuil2!$A$3:$CQ$931,HLOOKUP(Feuil1!$F640,Feuil2!$E$1:$DG$2,2,0),0)),"",VLOOKUP($H640*100+T$2,Feuil2!$A$3:$CQ$931,HLOOKUP(Feuil1!$F640,Feuil2!$E$1:$DG$2,2,0),0))</f>
        <v>0</v>
      </c>
      <c r="U640" s="12">
        <f t="shared" si="31"/>
        <v>281.90000000000003</v>
      </c>
    </row>
    <row r="641" spans="1:21" x14ac:dyDescent="0.35">
      <c r="A641" s="10" t="s">
        <v>41</v>
      </c>
      <c r="B641" s="8" t="s">
        <v>42</v>
      </c>
      <c r="C641" s="39">
        <v>466100</v>
      </c>
      <c r="D641" s="39">
        <v>410800</v>
      </c>
      <c r="E641" s="39">
        <v>34</v>
      </c>
      <c r="F641" s="10">
        <v>7188</v>
      </c>
      <c r="G641" s="5" t="s">
        <v>23</v>
      </c>
      <c r="H641" s="11">
        <v>2002</v>
      </c>
      <c r="I641" s="12">
        <f>IF(ISBLANK(VLOOKUP($H641*100+I$2,Feuil2!$A$3:$CQ$931,HLOOKUP(Feuil1!$F641,Feuil2!$E$1:$DG$2,2,0),0)),"",VLOOKUP($H641*100+I$2,Feuil2!$A$3:$CQ$931,HLOOKUP(Feuil1!$F641,Feuil2!$E$1:$DG$2,2,0),0))</f>
        <v>4</v>
      </c>
      <c r="J641" s="12">
        <f>IF(ISBLANK(VLOOKUP($H641*100+J$2,Feuil2!$A$3:$CQ$931,HLOOKUP(Feuil1!$F641,Feuil2!$E$1:$DG$2,2,0),0)),"",VLOOKUP($H641*100+J$2,Feuil2!$A$3:$CQ$931,HLOOKUP(Feuil1!$F641,Feuil2!$E$1:$DG$2,2,0),0))</f>
        <v>43</v>
      </c>
      <c r="K641" s="12">
        <f>IF(ISBLANK(VLOOKUP($H641*100+K$2,Feuil2!$A$3:$CQ$931,HLOOKUP(Feuil1!$F641,Feuil2!$E$1:$DG$2,2,0),0)),"",VLOOKUP($H641*100+K$2,Feuil2!$A$3:$CQ$931,HLOOKUP(Feuil1!$F641,Feuil2!$E$1:$DG$2,2,0),0))</f>
        <v>196.3</v>
      </c>
      <c r="L641" s="12">
        <f>IF(ISBLANK(VLOOKUP($H641*100+L$2,Feuil2!$A$3:$CQ$931,HLOOKUP(Feuil1!$F641,Feuil2!$E$1:$DG$2,2,0),0)),"",VLOOKUP($H641*100+L$2,Feuil2!$A$3:$CQ$931,HLOOKUP(Feuil1!$F641,Feuil2!$E$1:$DG$2,2,0),0))</f>
        <v>37.799999999999997</v>
      </c>
      <c r="M641" s="12">
        <f>IF(ISBLANK(VLOOKUP($H641*100+M$2,Feuil2!$A$3:$CQ$931,HLOOKUP(Feuil1!$F641,Feuil2!$E$1:$DG$2,2,0),0)),"",VLOOKUP($H641*100+M$2,Feuil2!$A$3:$CQ$931,HLOOKUP(Feuil1!$F641,Feuil2!$E$1:$DG$2,2,0),0))</f>
        <v>61.4</v>
      </c>
      <c r="N641" s="12">
        <f>IF(ISBLANK(VLOOKUP($H641*100+N$2,Feuil2!$A$3:$CQ$931,HLOOKUP(Feuil1!$F641,Feuil2!$E$1:$DG$2,2,0),0)),"",VLOOKUP($H641*100+N$2,Feuil2!$A$3:$CQ$931,HLOOKUP(Feuil1!$F641,Feuil2!$E$1:$DG$2,2,0),0))</f>
        <v>39.9</v>
      </c>
      <c r="O641" s="12">
        <f>IF(ISBLANK(VLOOKUP($H641*100+O$2,Feuil2!$A$3:$CQ$931,HLOOKUP(Feuil1!$F641,Feuil2!$E$1:$DG$2,2,0),0)),"",VLOOKUP($H641*100+O$2,Feuil2!$A$3:$CQ$931,HLOOKUP(Feuil1!$F641,Feuil2!$E$1:$DG$2,2,0),0))</f>
        <v>77.099999999999994</v>
      </c>
      <c r="P641" s="12">
        <f>IF(ISBLANK(VLOOKUP($H641*100+P$2,Feuil2!$A$3:$CQ$931,HLOOKUP(Feuil1!$F641,Feuil2!$E$1:$DG$2,2,0),0)),"",VLOOKUP($H641*100+P$2,Feuil2!$A$3:$CQ$931,HLOOKUP(Feuil1!$F641,Feuil2!$E$1:$DG$2,2,0),0))</f>
        <v>31.7</v>
      </c>
      <c r="Q641" s="12">
        <f>IF(ISBLANK(VLOOKUP($H641*100+Q$2,Feuil2!$A$3:$CQ$931,HLOOKUP(Feuil1!$F641,Feuil2!$E$1:$DG$2,2,0),0)),"",VLOOKUP($H641*100+Q$2,Feuil2!$A$3:$CQ$931,HLOOKUP(Feuil1!$F641,Feuil2!$E$1:$DG$2,2,0),0))</f>
        <v>2.8</v>
      </c>
      <c r="R641" s="12">
        <f>IF(ISBLANK(VLOOKUP($H641*100+R$2,Feuil2!$A$3:$CQ$931,HLOOKUP(Feuil1!$F641,Feuil2!$E$1:$DG$2,2,0),0)),"",VLOOKUP($H641*100+R$2,Feuil2!$A$3:$CQ$931,HLOOKUP(Feuil1!$F641,Feuil2!$E$1:$DG$2,2,0),0))</f>
        <v>0.6</v>
      </c>
      <c r="S641" s="12">
        <f>IF(ISBLANK(VLOOKUP($H641*100+S$2,Feuil2!$A$3:$CQ$931,HLOOKUP(Feuil1!$F641,Feuil2!$E$1:$DG$2,2,0),0)),"",VLOOKUP($H641*100+S$2,Feuil2!$A$3:$CQ$931,HLOOKUP(Feuil1!$F641,Feuil2!$E$1:$DG$2,2,0),0))</f>
        <v>0</v>
      </c>
      <c r="T641" s="12">
        <f>IF(ISBLANK(VLOOKUP($H641*100+T$2,Feuil2!$A$3:$CQ$931,HLOOKUP(Feuil1!$F641,Feuil2!$E$1:$DG$2,2,0),0)),"",VLOOKUP($H641*100+T$2,Feuil2!$A$3:$CQ$931,HLOOKUP(Feuil1!$F641,Feuil2!$E$1:$DG$2,2,0),0))</f>
        <v>1.8</v>
      </c>
      <c r="U641" s="12">
        <f t="shared" si="31"/>
        <v>496.40000000000003</v>
      </c>
    </row>
    <row r="642" spans="1:21" x14ac:dyDescent="0.35">
      <c r="A642" s="10" t="s">
        <v>41</v>
      </c>
      <c r="B642" s="8" t="s">
        <v>42</v>
      </c>
      <c r="C642" s="39">
        <v>466100</v>
      </c>
      <c r="D642" s="39">
        <v>410800</v>
      </c>
      <c r="E642" s="39">
        <v>34</v>
      </c>
      <c r="F642" s="10">
        <v>7188</v>
      </c>
      <c r="G642" s="5" t="s">
        <v>23</v>
      </c>
      <c r="H642" s="11">
        <v>2003</v>
      </c>
      <c r="I642" s="12">
        <f>IF(ISBLANK(VLOOKUP($H642*100+I$2,Feuil2!$A$3:$CQ$931,HLOOKUP(Feuil1!$F642,Feuil2!$E$1:$DG$2,2,0),0)),"",VLOOKUP($H642*100+I$2,Feuil2!$A$3:$CQ$931,HLOOKUP(Feuil1!$F642,Feuil2!$E$1:$DG$2,2,0),0))</f>
        <v>0</v>
      </c>
      <c r="J642" s="12">
        <f>IF(ISBLANK(VLOOKUP($H642*100+J$2,Feuil2!$A$3:$CQ$931,HLOOKUP(Feuil1!$F642,Feuil2!$E$1:$DG$2,2,0),0)),"",VLOOKUP($H642*100+J$2,Feuil2!$A$3:$CQ$931,HLOOKUP(Feuil1!$F642,Feuil2!$E$1:$DG$2,2,0),0))</f>
        <v>87.1</v>
      </c>
      <c r="K642" s="12">
        <f>IF(ISBLANK(VLOOKUP($H642*100+K$2,Feuil2!$A$3:$CQ$931,HLOOKUP(Feuil1!$F642,Feuil2!$E$1:$DG$2,2,0),0)),"",VLOOKUP($H642*100+K$2,Feuil2!$A$3:$CQ$931,HLOOKUP(Feuil1!$F642,Feuil2!$E$1:$DG$2,2,0),0))</f>
        <v>51.6</v>
      </c>
      <c r="L642" s="12">
        <f>IF(ISBLANK(VLOOKUP($H642*100+L$2,Feuil2!$A$3:$CQ$931,HLOOKUP(Feuil1!$F642,Feuil2!$E$1:$DG$2,2,0),0)),"",VLOOKUP($H642*100+L$2,Feuil2!$A$3:$CQ$931,HLOOKUP(Feuil1!$F642,Feuil2!$E$1:$DG$2,2,0),0))</f>
        <v>175.9</v>
      </c>
      <c r="M642" s="12">
        <f>IF(ISBLANK(VLOOKUP($H642*100+M$2,Feuil2!$A$3:$CQ$931,HLOOKUP(Feuil1!$F642,Feuil2!$E$1:$DG$2,2,0),0)),"",VLOOKUP($H642*100+M$2,Feuil2!$A$3:$CQ$931,HLOOKUP(Feuil1!$F642,Feuil2!$E$1:$DG$2,2,0),0))</f>
        <v>0</v>
      </c>
      <c r="N642" s="12">
        <f>IF(ISBLANK(VLOOKUP($H642*100+N$2,Feuil2!$A$3:$CQ$931,HLOOKUP(Feuil1!$F642,Feuil2!$E$1:$DG$2,2,0),0)),"",VLOOKUP($H642*100+N$2,Feuil2!$A$3:$CQ$931,HLOOKUP(Feuil1!$F642,Feuil2!$E$1:$DG$2,2,0),0))</f>
        <v>35.4</v>
      </c>
      <c r="O642" s="12">
        <f>IF(ISBLANK(VLOOKUP($H642*100+O$2,Feuil2!$A$3:$CQ$931,HLOOKUP(Feuil1!$F642,Feuil2!$E$1:$DG$2,2,0),0)),"",VLOOKUP($H642*100+O$2,Feuil2!$A$3:$CQ$931,HLOOKUP(Feuil1!$F642,Feuil2!$E$1:$DG$2,2,0),0))</f>
        <v>45.5</v>
      </c>
      <c r="P642" s="12">
        <f>IF(ISBLANK(VLOOKUP($H642*100+P$2,Feuil2!$A$3:$CQ$931,HLOOKUP(Feuil1!$F642,Feuil2!$E$1:$DG$2,2,0),0)),"",VLOOKUP($H642*100+P$2,Feuil2!$A$3:$CQ$931,HLOOKUP(Feuil1!$F642,Feuil2!$E$1:$DG$2,2,0),0))</f>
        <v>41.7</v>
      </c>
      <c r="Q642" s="12">
        <f>IF(ISBLANK(VLOOKUP($H642*100+Q$2,Feuil2!$A$3:$CQ$931,HLOOKUP(Feuil1!$F642,Feuil2!$E$1:$DG$2,2,0),0)),"",VLOOKUP($H642*100+Q$2,Feuil2!$A$3:$CQ$931,HLOOKUP(Feuil1!$F642,Feuil2!$E$1:$DG$2,2,0),0))</f>
        <v>92.5</v>
      </c>
      <c r="R642" s="12">
        <f>IF(ISBLANK(VLOOKUP($H642*100+R$2,Feuil2!$A$3:$CQ$931,HLOOKUP(Feuil1!$F642,Feuil2!$E$1:$DG$2,2,0),0)),"",VLOOKUP($H642*100+R$2,Feuil2!$A$3:$CQ$931,HLOOKUP(Feuil1!$F642,Feuil2!$E$1:$DG$2,2,0),0))</f>
        <v>0</v>
      </c>
      <c r="S642" s="12">
        <f>IF(ISBLANK(VLOOKUP($H642*100+S$2,Feuil2!$A$3:$CQ$931,HLOOKUP(Feuil1!$F642,Feuil2!$E$1:$DG$2,2,0),0)),"",VLOOKUP($H642*100+S$2,Feuil2!$A$3:$CQ$931,HLOOKUP(Feuil1!$F642,Feuil2!$E$1:$DG$2,2,0),0))</f>
        <v>0</v>
      </c>
      <c r="T642" s="12">
        <f>IF(ISBLANK(VLOOKUP($H642*100+T$2,Feuil2!$A$3:$CQ$931,HLOOKUP(Feuil1!$F642,Feuil2!$E$1:$DG$2,2,0),0)),"",VLOOKUP($H642*100+T$2,Feuil2!$A$3:$CQ$931,HLOOKUP(Feuil1!$F642,Feuil2!$E$1:$DG$2,2,0),0))</f>
        <v>0</v>
      </c>
      <c r="U642" s="12">
        <f t="shared" si="31"/>
        <v>529.70000000000005</v>
      </c>
    </row>
    <row r="643" spans="1:21" x14ac:dyDescent="0.35">
      <c r="A643" s="10" t="s">
        <v>41</v>
      </c>
      <c r="B643" s="8" t="s">
        <v>42</v>
      </c>
      <c r="C643" s="39">
        <v>466100</v>
      </c>
      <c r="D643" s="39">
        <v>410800</v>
      </c>
      <c r="E643" s="39">
        <v>34</v>
      </c>
      <c r="F643" s="10">
        <v>7188</v>
      </c>
      <c r="G643" s="5" t="s">
        <v>23</v>
      </c>
      <c r="H643" s="11">
        <v>2004</v>
      </c>
      <c r="I643" s="12">
        <f>IF(ISBLANK(VLOOKUP($H643*100+I$2,Feuil2!$A$3:$CQ$931,HLOOKUP(Feuil1!$F643,Feuil2!$E$1:$DG$2,2,0),0)),"",VLOOKUP($H643*100+I$2,Feuil2!$A$3:$CQ$931,HLOOKUP(Feuil1!$F643,Feuil2!$E$1:$DG$2,2,0),0))</f>
        <v>0</v>
      </c>
      <c r="J643" s="12">
        <f>IF(ISBLANK(VLOOKUP($H643*100+J$2,Feuil2!$A$3:$CQ$931,HLOOKUP(Feuil1!$F643,Feuil2!$E$1:$DG$2,2,0),0)),"",VLOOKUP($H643*100+J$2,Feuil2!$A$3:$CQ$931,HLOOKUP(Feuil1!$F643,Feuil2!$E$1:$DG$2,2,0),0))</f>
        <v>87.2</v>
      </c>
      <c r="K643" s="12">
        <f>IF(ISBLANK(VLOOKUP($H643*100+K$2,Feuil2!$A$3:$CQ$931,HLOOKUP(Feuil1!$F643,Feuil2!$E$1:$DG$2,2,0),0)),"",VLOOKUP($H643*100+K$2,Feuil2!$A$3:$CQ$931,HLOOKUP(Feuil1!$F643,Feuil2!$E$1:$DG$2,2,0),0))</f>
        <v>9.9</v>
      </c>
      <c r="L643" s="12">
        <f>IF(ISBLANK(VLOOKUP($H643*100+L$2,Feuil2!$A$3:$CQ$931,HLOOKUP(Feuil1!$F643,Feuil2!$E$1:$DG$2,2,0),0)),"",VLOOKUP($H643*100+L$2,Feuil2!$A$3:$CQ$931,HLOOKUP(Feuil1!$F643,Feuil2!$E$1:$DG$2,2,0),0))</f>
        <v>39.4</v>
      </c>
      <c r="M643" s="12">
        <f>IF(ISBLANK(VLOOKUP($H643*100+M$2,Feuil2!$A$3:$CQ$931,HLOOKUP(Feuil1!$F643,Feuil2!$E$1:$DG$2,2,0),0)),"",VLOOKUP($H643*100+M$2,Feuil2!$A$3:$CQ$931,HLOOKUP(Feuil1!$F643,Feuil2!$E$1:$DG$2,2,0),0))</f>
        <v>1.7</v>
      </c>
      <c r="N643" s="12">
        <f>IF(ISBLANK(VLOOKUP($H643*100+N$2,Feuil2!$A$3:$CQ$931,HLOOKUP(Feuil1!$F643,Feuil2!$E$1:$DG$2,2,0),0)),"",VLOOKUP($H643*100+N$2,Feuil2!$A$3:$CQ$931,HLOOKUP(Feuil1!$F643,Feuil2!$E$1:$DG$2,2,0),0))</f>
        <v>39.5</v>
      </c>
      <c r="O643" s="12">
        <f>IF(ISBLANK(VLOOKUP($H643*100+O$2,Feuil2!$A$3:$CQ$931,HLOOKUP(Feuil1!$F643,Feuil2!$E$1:$DG$2,2,0),0)),"",VLOOKUP($H643*100+O$2,Feuil2!$A$3:$CQ$931,HLOOKUP(Feuil1!$F643,Feuil2!$E$1:$DG$2,2,0),0))</f>
        <v>31.7</v>
      </c>
      <c r="P643" s="12">
        <f>IF(ISBLANK(VLOOKUP($H643*100+P$2,Feuil2!$A$3:$CQ$931,HLOOKUP(Feuil1!$F643,Feuil2!$E$1:$DG$2,2,0),0)),"",VLOOKUP($H643*100+P$2,Feuil2!$A$3:$CQ$931,HLOOKUP(Feuil1!$F643,Feuil2!$E$1:$DG$2,2,0),0))</f>
        <v>1.3</v>
      </c>
      <c r="Q643" s="12">
        <f>IF(ISBLANK(VLOOKUP($H643*100+Q$2,Feuil2!$A$3:$CQ$931,HLOOKUP(Feuil1!$F643,Feuil2!$E$1:$DG$2,2,0),0)),"",VLOOKUP($H643*100+Q$2,Feuil2!$A$3:$CQ$931,HLOOKUP(Feuil1!$F643,Feuil2!$E$1:$DG$2,2,0),0))</f>
        <v>0</v>
      </c>
      <c r="R643" s="12">
        <f>IF(ISBLANK(VLOOKUP($H643*100+R$2,Feuil2!$A$3:$CQ$931,HLOOKUP(Feuil1!$F643,Feuil2!$E$1:$DG$2,2,0),0)),"",VLOOKUP($H643*100+R$2,Feuil2!$A$3:$CQ$931,HLOOKUP(Feuil1!$F643,Feuil2!$E$1:$DG$2,2,0),0))</f>
        <v>0</v>
      </c>
      <c r="S643" s="12">
        <f>IF(ISBLANK(VLOOKUP($H643*100+S$2,Feuil2!$A$3:$CQ$931,HLOOKUP(Feuil1!$F643,Feuil2!$E$1:$DG$2,2,0),0)),"",VLOOKUP($H643*100+S$2,Feuil2!$A$3:$CQ$931,HLOOKUP(Feuil1!$F643,Feuil2!$E$1:$DG$2,2,0),0))</f>
        <v>0</v>
      </c>
      <c r="T643" s="12">
        <f>IF(ISBLANK(VLOOKUP($H643*100+T$2,Feuil2!$A$3:$CQ$931,HLOOKUP(Feuil1!$F643,Feuil2!$E$1:$DG$2,2,0),0)),"",VLOOKUP($H643*100+T$2,Feuil2!$A$3:$CQ$931,HLOOKUP(Feuil1!$F643,Feuil2!$E$1:$DG$2,2,0),0))</f>
        <v>0</v>
      </c>
      <c r="U643" s="12">
        <f t="shared" si="31"/>
        <v>210.7</v>
      </c>
    </row>
    <row r="644" spans="1:21" x14ac:dyDescent="0.35">
      <c r="A644" s="10" t="s">
        <v>41</v>
      </c>
      <c r="B644" s="8" t="s">
        <v>42</v>
      </c>
      <c r="C644" s="39">
        <v>466100</v>
      </c>
      <c r="D644" s="39">
        <v>410800</v>
      </c>
      <c r="E644" s="39">
        <v>34</v>
      </c>
      <c r="F644" s="10">
        <v>7188</v>
      </c>
      <c r="G644" s="5" t="s">
        <v>23</v>
      </c>
      <c r="H644" s="11">
        <v>2005</v>
      </c>
      <c r="I644" s="12">
        <f>IF(ISBLANK(VLOOKUP($H644*100+I$2,Feuil2!$A$3:$CQ$931,HLOOKUP(Feuil1!$F644,Feuil2!$E$1:$DG$2,2,0),0)),"",VLOOKUP($H644*100+I$2,Feuil2!$A$3:$CQ$931,HLOOKUP(Feuil1!$F644,Feuil2!$E$1:$DG$2,2,0),0))</f>
        <v>1.4</v>
      </c>
      <c r="J644" s="12">
        <f>IF(ISBLANK(VLOOKUP($H644*100+J$2,Feuil2!$A$3:$CQ$931,HLOOKUP(Feuil1!$F644,Feuil2!$E$1:$DG$2,2,0),0)),"",VLOOKUP($H644*100+J$2,Feuil2!$A$3:$CQ$931,HLOOKUP(Feuil1!$F644,Feuil2!$E$1:$DG$2,2,0),0))</f>
        <v>20.8</v>
      </c>
      <c r="K644" s="12">
        <f>IF(ISBLANK(VLOOKUP($H644*100+K$2,Feuil2!$A$3:$CQ$931,HLOOKUP(Feuil1!$F644,Feuil2!$E$1:$DG$2,2,0),0)),"",VLOOKUP($H644*100+K$2,Feuil2!$A$3:$CQ$931,HLOOKUP(Feuil1!$F644,Feuil2!$E$1:$DG$2,2,0),0))</f>
        <v>84.4</v>
      </c>
      <c r="L644" s="12">
        <f>IF(ISBLANK(VLOOKUP($H644*100+L$2,Feuil2!$A$3:$CQ$931,HLOOKUP(Feuil1!$F644,Feuil2!$E$1:$DG$2,2,0),0)),"",VLOOKUP($H644*100+L$2,Feuil2!$A$3:$CQ$931,HLOOKUP(Feuil1!$F644,Feuil2!$E$1:$DG$2,2,0),0))</f>
        <v>12.2</v>
      </c>
      <c r="M644" s="12">
        <f>IF(ISBLANK(VLOOKUP($H644*100+M$2,Feuil2!$A$3:$CQ$931,HLOOKUP(Feuil1!$F644,Feuil2!$E$1:$DG$2,2,0),0)),"",VLOOKUP($H644*100+M$2,Feuil2!$A$3:$CQ$931,HLOOKUP(Feuil1!$F644,Feuil2!$E$1:$DG$2,2,0),0))</f>
        <v>102.3</v>
      </c>
      <c r="N644" s="12">
        <f>IF(ISBLANK(VLOOKUP($H644*100+N$2,Feuil2!$A$3:$CQ$931,HLOOKUP(Feuil1!$F644,Feuil2!$E$1:$DG$2,2,0),0)),"",VLOOKUP($H644*100+N$2,Feuil2!$A$3:$CQ$931,HLOOKUP(Feuil1!$F644,Feuil2!$E$1:$DG$2,2,0),0))</f>
        <v>113.6</v>
      </c>
      <c r="O644" s="12">
        <f>IF(ISBLANK(VLOOKUP($H644*100+O$2,Feuil2!$A$3:$CQ$931,HLOOKUP(Feuil1!$F644,Feuil2!$E$1:$DG$2,2,0),0)),"",VLOOKUP($H644*100+O$2,Feuil2!$A$3:$CQ$931,HLOOKUP(Feuil1!$F644,Feuil2!$E$1:$DG$2,2,0),0))</f>
        <v>60.6</v>
      </c>
      <c r="P644" s="12">
        <f>IF(ISBLANK(VLOOKUP($H644*100+P$2,Feuil2!$A$3:$CQ$931,HLOOKUP(Feuil1!$F644,Feuil2!$E$1:$DG$2,2,0),0)),"",VLOOKUP($H644*100+P$2,Feuil2!$A$3:$CQ$931,HLOOKUP(Feuil1!$F644,Feuil2!$E$1:$DG$2,2,0),0))</f>
        <v>13.9</v>
      </c>
      <c r="Q644" s="12">
        <f>IF(ISBLANK(VLOOKUP($H644*100+Q$2,Feuil2!$A$3:$CQ$931,HLOOKUP(Feuil1!$F644,Feuil2!$E$1:$DG$2,2,0),0)),"",VLOOKUP($H644*100+Q$2,Feuil2!$A$3:$CQ$931,HLOOKUP(Feuil1!$F644,Feuil2!$E$1:$DG$2,2,0),0))</f>
        <v>22.5</v>
      </c>
      <c r="R644" s="12">
        <f>IF(ISBLANK(VLOOKUP($H644*100+R$2,Feuil2!$A$3:$CQ$931,HLOOKUP(Feuil1!$F644,Feuil2!$E$1:$DG$2,2,0),0)),"",VLOOKUP($H644*100+R$2,Feuil2!$A$3:$CQ$931,HLOOKUP(Feuil1!$F644,Feuil2!$E$1:$DG$2,2,0),0))</f>
        <v>7.2</v>
      </c>
      <c r="S644" s="12">
        <f>IF(ISBLANK(VLOOKUP($H644*100+S$2,Feuil2!$A$3:$CQ$931,HLOOKUP(Feuil1!$F644,Feuil2!$E$1:$DG$2,2,0),0)),"",VLOOKUP($H644*100+S$2,Feuil2!$A$3:$CQ$931,HLOOKUP(Feuil1!$F644,Feuil2!$E$1:$DG$2,2,0),0))</f>
        <v>5.6</v>
      </c>
      <c r="T644" s="12">
        <f>IF(ISBLANK(VLOOKUP($H644*100+T$2,Feuil2!$A$3:$CQ$931,HLOOKUP(Feuil1!$F644,Feuil2!$E$1:$DG$2,2,0),0)),"",VLOOKUP($H644*100+T$2,Feuil2!$A$3:$CQ$931,HLOOKUP(Feuil1!$F644,Feuil2!$E$1:$DG$2,2,0),0))</f>
        <v>3.2</v>
      </c>
      <c r="U644" s="12">
        <f t="shared" si="31"/>
        <v>447.70000000000005</v>
      </c>
    </row>
    <row r="645" spans="1:21" x14ac:dyDescent="0.35">
      <c r="A645" s="10" t="s">
        <v>41</v>
      </c>
      <c r="B645" s="8" t="s">
        <v>42</v>
      </c>
      <c r="C645" s="39">
        <v>466100</v>
      </c>
      <c r="D645" s="39">
        <v>410800</v>
      </c>
      <c r="E645" s="39">
        <v>34</v>
      </c>
      <c r="F645" s="10">
        <v>7188</v>
      </c>
      <c r="G645" s="5" t="s">
        <v>23</v>
      </c>
      <c r="H645" s="11">
        <v>2006</v>
      </c>
      <c r="I645" s="12">
        <f>IF(ISBLANK(VLOOKUP($H645*100+I$2,Feuil2!$A$3:$CQ$931,HLOOKUP(Feuil1!$F645,Feuil2!$E$1:$DG$2,2,0),0)),"",VLOOKUP($H645*100+I$2,Feuil2!$A$3:$CQ$931,HLOOKUP(Feuil1!$F645,Feuil2!$E$1:$DG$2,2,0),0))</f>
        <v>10.8</v>
      </c>
      <c r="J645" s="12">
        <f>IF(ISBLANK(VLOOKUP($H645*100+J$2,Feuil2!$A$3:$CQ$931,HLOOKUP(Feuil1!$F645,Feuil2!$E$1:$DG$2,2,0),0)),"",VLOOKUP($H645*100+J$2,Feuil2!$A$3:$CQ$931,HLOOKUP(Feuil1!$F645,Feuil2!$E$1:$DG$2,2,0),0))</f>
        <v>14.2</v>
      </c>
      <c r="K645" s="12">
        <f>IF(ISBLANK(VLOOKUP($H645*100+K$2,Feuil2!$A$3:$CQ$931,HLOOKUP(Feuil1!$F645,Feuil2!$E$1:$DG$2,2,0),0)),"",VLOOKUP($H645*100+K$2,Feuil2!$A$3:$CQ$931,HLOOKUP(Feuil1!$F645,Feuil2!$E$1:$DG$2,2,0),0))</f>
        <v>25.7</v>
      </c>
      <c r="L645" s="12">
        <f>IF(ISBLANK(VLOOKUP($H645*100+L$2,Feuil2!$A$3:$CQ$931,HLOOKUP(Feuil1!$F645,Feuil2!$E$1:$DG$2,2,0),0)),"",VLOOKUP($H645*100+L$2,Feuil2!$A$3:$CQ$931,HLOOKUP(Feuil1!$F645,Feuil2!$E$1:$DG$2,2,0),0))</f>
        <v>33.700000000000003</v>
      </c>
      <c r="M645" s="12">
        <f>IF(ISBLANK(VLOOKUP($H645*100+M$2,Feuil2!$A$3:$CQ$931,HLOOKUP(Feuil1!$F645,Feuil2!$E$1:$DG$2,2,0),0)),"",VLOOKUP($H645*100+M$2,Feuil2!$A$3:$CQ$931,HLOOKUP(Feuil1!$F645,Feuil2!$E$1:$DG$2,2,0),0))</f>
        <v>37.5</v>
      </c>
      <c r="N645" s="12">
        <f>IF(ISBLANK(VLOOKUP($H645*100+N$2,Feuil2!$A$3:$CQ$931,HLOOKUP(Feuil1!$F645,Feuil2!$E$1:$DG$2,2,0),0)),"",VLOOKUP($H645*100+N$2,Feuil2!$A$3:$CQ$931,HLOOKUP(Feuil1!$F645,Feuil2!$E$1:$DG$2,2,0),0))</f>
        <v>31.3</v>
      </c>
      <c r="O645" s="12">
        <f>IF(ISBLANK(VLOOKUP($H645*100+O$2,Feuil2!$A$3:$CQ$931,HLOOKUP(Feuil1!$F645,Feuil2!$E$1:$DG$2,2,0),0)),"",VLOOKUP($H645*100+O$2,Feuil2!$A$3:$CQ$931,HLOOKUP(Feuil1!$F645,Feuil2!$E$1:$DG$2,2,0),0))</f>
        <v>38.200000000000003</v>
      </c>
      <c r="P645" s="12">
        <f>IF(ISBLANK(VLOOKUP($H645*100+P$2,Feuil2!$A$3:$CQ$931,HLOOKUP(Feuil1!$F645,Feuil2!$E$1:$DG$2,2,0),0)),"",VLOOKUP($H645*100+P$2,Feuil2!$A$3:$CQ$931,HLOOKUP(Feuil1!$F645,Feuil2!$E$1:$DG$2,2,0),0))</f>
        <v>125.08</v>
      </c>
      <c r="Q645" s="12">
        <f>IF(ISBLANK(VLOOKUP($H645*100+Q$2,Feuil2!$A$3:$CQ$931,HLOOKUP(Feuil1!$F645,Feuil2!$E$1:$DG$2,2,0),0)),"",VLOOKUP($H645*100+Q$2,Feuil2!$A$3:$CQ$931,HLOOKUP(Feuil1!$F645,Feuil2!$E$1:$DG$2,2,0),0))</f>
        <v>22.07</v>
      </c>
      <c r="R645" s="12">
        <f>IF(ISBLANK(VLOOKUP($H645*100+R$2,Feuil2!$A$3:$CQ$931,HLOOKUP(Feuil1!$F645,Feuil2!$E$1:$DG$2,2,0),0)),"",VLOOKUP($H645*100+R$2,Feuil2!$A$3:$CQ$931,HLOOKUP(Feuil1!$F645,Feuil2!$E$1:$DG$2,2,0),0))</f>
        <v>0</v>
      </c>
      <c r="S645" s="12">
        <f>IF(ISBLANK(VLOOKUP($H645*100+S$2,Feuil2!$A$3:$CQ$931,HLOOKUP(Feuil1!$F645,Feuil2!$E$1:$DG$2,2,0),0)),"",VLOOKUP($H645*100+S$2,Feuil2!$A$3:$CQ$931,HLOOKUP(Feuil1!$F645,Feuil2!$E$1:$DG$2,2,0),0))</f>
        <v>0</v>
      </c>
      <c r="T645" s="12">
        <f>IF(ISBLANK(VLOOKUP($H645*100+T$2,Feuil2!$A$3:$CQ$931,HLOOKUP(Feuil1!$F645,Feuil2!$E$1:$DG$2,2,0),0)),"",VLOOKUP($H645*100+T$2,Feuil2!$A$3:$CQ$931,HLOOKUP(Feuil1!$F645,Feuil2!$E$1:$DG$2,2,0),0))</f>
        <v>0.4</v>
      </c>
      <c r="U645" s="12">
        <f t="shared" si="31"/>
        <v>338.95</v>
      </c>
    </row>
    <row r="646" spans="1:21" x14ac:dyDescent="0.35">
      <c r="A646" s="10" t="s">
        <v>41</v>
      </c>
      <c r="B646" s="8" t="s">
        <v>42</v>
      </c>
      <c r="C646" s="39">
        <v>466100</v>
      </c>
      <c r="D646" s="39">
        <v>410800</v>
      </c>
      <c r="E646" s="39">
        <v>34</v>
      </c>
      <c r="F646" s="10">
        <v>7188</v>
      </c>
      <c r="G646" s="5" t="s">
        <v>23</v>
      </c>
      <c r="H646" s="11">
        <v>2007</v>
      </c>
      <c r="I646" s="12">
        <f>IF(ISBLANK(VLOOKUP($H646*100+I$2,Feuil2!$A$3:$CQ$931,HLOOKUP(Feuil1!$F646,Feuil2!$E$1:$DG$2,2,0),0)),"",VLOOKUP($H646*100+I$2,Feuil2!$A$3:$CQ$931,HLOOKUP(Feuil1!$F646,Feuil2!$E$1:$DG$2,2,0),0))</f>
        <v>0.4</v>
      </c>
      <c r="J646" s="12">
        <f>IF(ISBLANK(VLOOKUP($H646*100+J$2,Feuil2!$A$3:$CQ$931,HLOOKUP(Feuil1!$F646,Feuil2!$E$1:$DG$2,2,0),0)),"",VLOOKUP($H646*100+J$2,Feuil2!$A$3:$CQ$931,HLOOKUP(Feuil1!$F646,Feuil2!$E$1:$DG$2,2,0),0))</f>
        <v>30.5</v>
      </c>
      <c r="K646" s="12">
        <f>IF(ISBLANK(VLOOKUP($H646*100+K$2,Feuil2!$A$3:$CQ$931,HLOOKUP(Feuil1!$F646,Feuil2!$E$1:$DG$2,2,0),0)),"",VLOOKUP($H646*100+K$2,Feuil2!$A$3:$CQ$931,HLOOKUP(Feuil1!$F646,Feuil2!$E$1:$DG$2,2,0),0))</f>
        <v>48.9</v>
      </c>
      <c r="L646" s="12">
        <f>IF(ISBLANK(VLOOKUP($H646*100+L$2,Feuil2!$A$3:$CQ$931,HLOOKUP(Feuil1!$F646,Feuil2!$E$1:$DG$2,2,0),0)),"",VLOOKUP($H646*100+L$2,Feuil2!$A$3:$CQ$931,HLOOKUP(Feuil1!$F646,Feuil2!$E$1:$DG$2,2,0),0))</f>
        <v>16</v>
      </c>
      <c r="M646" s="12">
        <f>IF(ISBLANK(VLOOKUP($H646*100+M$2,Feuil2!$A$3:$CQ$931,HLOOKUP(Feuil1!$F646,Feuil2!$E$1:$DG$2,2,0),0)),"",VLOOKUP($H646*100+M$2,Feuil2!$A$3:$CQ$931,HLOOKUP(Feuil1!$F646,Feuil2!$E$1:$DG$2,2,0),0))</f>
        <v>50</v>
      </c>
      <c r="N646" s="12">
        <f>IF(ISBLANK(VLOOKUP($H646*100+N$2,Feuil2!$A$3:$CQ$931,HLOOKUP(Feuil1!$F646,Feuil2!$E$1:$DG$2,2,0),0)),"",VLOOKUP($H646*100+N$2,Feuil2!$A$3:$CQ$931,HLOOKUP(Feuil1!$F646,Feuil2!$E$1:$DG$2,2,0),0))</f>
        <v>21.2</v>
      </c>
      <c r="O646" s="12">
        <f>IF(ISBLANK(VLOOKUP($H646*100+O$2,Feuil2!$A$3:$CQ$931,HLOOKUP(Feuil1!$F646,Feuil2!$E$1:$DG$2,2,0),0)),"",VLOOKUP($H646*100+O$2,Feuil2!$A$3:$CQ$931,HLOOKUP(Feuil1!$F646,Feuil2!$E$1:$DG$2,2,0),0))</f>
        <v>12.7</v>
      </c>
      <c r="P646" s="12">
        <f>IF(ISBLANK(VLOOKUP($H646*100+P$2,Feuil2!$A$3:$CQ$931,HLOOKUP(Feuil1!$F646,Feuil2!$E$1:$DG$2,2,0),0)),"",VLOOKUP($H646*100+P$2,Feuil2!$A$3:$CQ$931,HLOOKUP(Feuil1!$F646,Feuil2!$E$1:$DG$2,2,0),0))</f>
        <v>48.4</v>
      </c>
      <c r="Q646" s="12">
        <f>IF(ISBLANK(VLOOKUP($H646*100+Q$2,Feuil2!$A$3:$CQ$931,HLOOKUP(Feuil1!$F646,Feuil2!$E$1:$DG$2,2,0),0)),"",VLOOKUP($H646*100+Q$2,Feuil2!$A$3:$CQ$931,HLOOKUP(Feuil1!$F646,Feuil2!$E$1:$DG$2,2,0),0))</f>
        <v>17.899999999999999</v>
      </c>
      <c r="R646" s="12">
        <f>IF(ISBLANK(VLOOKUP($H646*100+R$2,Feuil2!$A$3:$CQ$931,HLOOKUP(Feuil1!$F646,Feuil2!$E$1:$DG$2,2,0),0)),"",VLOOKUP($H646*100+R$2,Feuil2!$A$3:$CQ$931,HLOOKUP(Feuil1!$F646,Feuil2!$E$1:$DG$2,2,0),0))</f>
        <v>0</v>
      </c>
      <c r="S646" s="12">
        <f>IF(ISBLANK(VLOOKUP($H646*100+S$2,Feuil2!$A$3:$CQ$931,HLOOKUP(Feuil1!$F646,Feuil2!$E$1:$DG$2,2,0),0)),"",VLOOKUP($H646*100+S$2,Feuil2!$A$3:$CQ$931,HLOOKUP(Feuil1!$F646,Feuil2!$E$1:$DG$2,2,0),0))</f>
        <v>0</v>
      </c>
      <c r="T646" s="12">
        <f>IF(ISBLANK(VLOOKUP($H646*100+T$2,Feuil2!$A$3:$CQ$931,HLOOKUP(Feuil1!$F646,Feuil2!$E$1:$DG$2,2,0),0)),"",VLOOKUP($H646*100+T$2,Feuil2!$A$3:$CQ$931,HLOOKUP(Feuil1!$F646,Feuil2!$E$1:$DG$2,2,0),0))</f>
        <v>0</v>
      </c>
      <c r="U646" s="12">
        <f t="shared" si="31"/>
        <v>246</v>
      </c>
    </row>
    <row r="647" spans="1:21" x14ac:dyDescent="0.35">
      <c r="A647" s="10" t="s">
        <v>41</v>
      </c>
      <c r="B647" s="8" t="s">
        <v>42</v>
      </c>
      <c r="C647" s="39">
        <v>466100</v>
      </c>
      <c r="D647" s="39">
        <v>410800</v>
      </c>
      <c r="E647" s="39">
        <v>34</v>
      </c>
      <c r="F647" s="10">
        <v>7188</v>
      </c>
      <c r="G647" s="5" t="s">
        <v>23</v>
      </c>
      <c r="H647" s="11">
        <v>2008</v>
      </c>
      <c r="I647" s="12">
        <f>IF(ISBLANK(VLOOKUP($H647*100+I$2,Feuil2!$A$3:$CQ$931,HLOOKUP(Feuil1!$F647,Feuil2!$E$1:$DG$2,2,0),0)),"",VLOOKUP($H647*100+I$2,Feuil2!$A$3:$CQ$931,HLOOKUP(Feuil1!$F647,Feuil2!$E$1:$DG$2,2,0),0))</f>
        <v>32.799999999999997</v>
      </c>
      <c r="J647" s="12">
        <f>IF(ISBLANK(VLOOKUP($H647*100+J$2,Feuil2!$A$3:$CQ$931,HLOOKUP(Feuil1!$F647,Feuil2!$E$1:$DG$2,2,0),0)),"",VLOOKUP($H647*100+J$2,Feuil2!$A$3:$CQ$931,HLOOKUP(Feuil1!$F647,Feuil2!$E$1:$DG$2,2,0),0))</f>
        <v>123.7</v>
      </c>
      <c r="K647" s="12">
        <f>IF(ISBLANK(VLOOKUP($H647*100+K$2,Feuil2!$A$3:$CQ$931,HLOOKUP(Feuil1!$F647,Feuil2!$E$1:$DG$2,2,0),0)),"",VLOOKUP($H647*100+K$2,Feuil2!$A$3:$CQ$931,HLOOKUP(Feuil1!$F647,Feuil2!$E$1:$DG$2,2,0),0))</f>
        <v>102.4</v>
      </c>
      <c r="L647" s="12">
        <f>IF(ISBLANK(VLOOKUP($H647*100+L$2,Feuil2!$A$3:$CQ$931,HLOOKUP(Feuil1!$F647,Feuil2!$E$1:$DG$2,2,0),0)),"",VLOOKUP($H647*100+L$2,Feuil2!$A$3:$CQ$931,HLOOKUP(Feuil1!$F647,Feuil2!$E$1:$DG$2,2,0),0))</f>
        <v>87.09</v>
      </c>
      <c r="M647" s="12">
        <f>IF(ISBLANK(VLOOKUP($H647*100+M$2,Feuil2!$A$3:$CQ$931,HLOOKUP(Feuil1!$F647,Feuil2!$E$1:$DG$2,2,0),0)),"",VLOOKUP($H647*100+M$2,Feuil2!$A$3:$CQ$931,HLOOKUP(Feuil1!$F647,Feuil2!$E$1:$DG$2,2,0),0))</f>
        <v>124.5</v>
      </c>
      <c r="N647" s="12">
        <f>IF(ISBLANK(VLOOKUP($H647*100+N$2,Feuil2!$A$3:$CQ$931,HLOOKUP(Feuil1!$F647,Feuil2!$E$1:$DG$2,2,0),0)),"",VLOOKUP($H647*100+N$2,Feuil2!$A$3:$CQ$931,HLOOKUP(Feuil1!$F647,Feuil2!$E$1:$DG$2,2,0),0))</f>
        <v>93.3</v>
      </c>
      <c r="O647" s="12">
        <f>IF(ISBLANK(VLOOKUP($H647*100+O$2,Feuil2!$A$3:$CQ$931,HLOOKUP(Feuil1!$F647,Feuil2!$E$1:$DG$2,2,0),0)),"",VLOOKUP($H647*100+O$2,Feuil2!$A$3:$CQ$931,HLOOKUP(Feuil1!$F647,Feuil2!$E$1:$DG$2,2,0),0))</f>
        <v>51.3</v>
      </c>
      <c r="P647" s="12">
        <f>IF(ISBLANK(VLOOKUP($H647*100+P$2,Feuil2!$A$3:$CQ$931,HLOOKUP(Feuil1!$F647,Feuil2!$E$1:$DG$2,2,0),0)),"",VLOOKUP($H647*100+P$2,Feuil2!$A$3:$CQ$931,HLOOKUP(Feuil1!$F647,Feuil2!$E$1:$DG$2,2,0),0))</f>
        <v>11.5</v>
      </c>
      <c r="Q647" s="12">
        <f>IF(ISBLANK(VLOOKUP($H647*100+Q$2,Feuil2!$A$3:$CQ$931,HLOOKUP(Feuil1!$F647,Feuil2!$E$1:$DG$2,2,0),0)),"",VLOOKUP($H647*100+Q$2,Feuil2!$A$3:$CQ$931,HLOOKUP(Feuil1!$F647,Feuil2!$E$1:$DG$2,2,0),0))</f>
        <v>0</v>
      </c>
      <c r="R647" s="12">
        <f>IF(ISBLANK(VLOOKUP($H647*100+R$2,Feuil2!$A$3:$CQ$931,HLOOKUP(Feuil1!$F647,Feuil2!$E$1:$DG$2,2,0),0)),"",VLOOKUP($H647*100+R$2,Feuil2!$A$3:$CQ$931,HLOOKUP(Feuil1!$F647,Feuil2!$E$1:$DG$2,2,0),0))</f>
        <v>0</v>
      </c>
      <c r="S647" s="12">
        <f>IF(ISBLANK(VLOOKUP($H647*100+S$2,Feuil2!$A$3:$CQ$931,HLOOKUP(Feuil1!$F647,Feuil2!$E$1:$DG$2,2,0),0)),"",VLOOKUP($H647*100+S$2,Feuil2!$A$3:$CQ$931,HLOOKUP(Feuil1!$F647,Feuil2!$E$1:$DG$2,2,0),0))</f>
        <v>0</v>
      </c>
      <c r="T647" s="12">
        <f>IF(ISBLANK(VLOOKUP($H647*100+T$2,Feuil2!$A$3:$CQ$931,HLOOKUP(Feuil1!$F647,Feuil2!$E$1:$DG$2,2,0),0)),"",VLOOKUP($H647*100+T$2,Feuil2!$A$3:$CQ$931,HLOOKUP(Feuil1!$F647,Feuil2!$E$1:$DG$2,2,0),0))</f>
        <v>0</v>
      </c>
      <c r="U647" s="12">
        <f t="shared" si="31"/>
        <v>626.58999999999992</v>
      </c>
    </row>
    <row r="648" spans="1:21" x14ac:dyDescent="0.35">
      <c r="A648" s="10" t="s">
        <v>41</v>
      </c>
      <c r="B648" s="8" t="s">
        <v>42</v>
      </c>
      <c r="C648" s="39">
        <v>466100</v>
      </c>
      <c r="D648" s="39">
        <v>410800</v>
      </c>
      <c r="E648" s="39">
        <v>34</v>
      </c>
      <c r="F648" s="10">
        <v>7188</v>
      </c>
      <c r="G648" s="5" t="s">
        <v>23</v>
      </c>
      <c r="H648" s="11">
        <v>2009</v>
      </c>
      <c r="I648" s="12">
        <f>IF(ISBLANK(VLOOKUP($H648*100+I$2,Feuil2!$A$3:$CQ$931,HLOOKUP(Feuil1!$F648,Feuil2!$E$1:$DG$2,2,0),0)),"",VLOOKUP($H648*100+I$2,Feuil2!$A$3:$CQ$931,HLOOKUP(Feuil1!$F648,Feuil2!$E$1:$DG$2,2,0),0))</f>
        <v>35.700000000000003</v>
      </c>
      <c r="J648" s="12">
        <f>IF(ISBLANK(VLOOKUP($H648*100+J$2,Feuil2!$A$3:$CQ$931,HLOOKUP(Feuil1!$F648,Feuil2!$E$1:$DG$2,2,0),0)),"",VLOOKUP($H648*100+J$2,Feuil2!$A$3:$CQ$931,HLOOKUP(Feuil1!$F648,Feuil2!$E$1:$DG$2,2,0),0))</f>
        <v>5.6</v>
      </c>
      <c r="K648" s="12">
        <f>IF(ISBLANK(VLOOKUP($H648*100+K$2,Feuil2!$A$3:$CQ$931,HLOOKUP(Feuil1!$F648,Feuil2!$E$1:$DG$2,2,0),0)),"",VLOOKUP($H648*100+K$2,Feuil2!$A$3:$CQ$931,HLOOKUP(Feuil1!$F648,Feuil2!$E$1:$DG$2,2,0),0))</f>
        <v>81.3</v>
      </c>
      <c r="L648" s="12">
        <f>IF(ISBLANK(VLOOKUP($H648*100+L$2,Feuil2!$A$3:$CQ$931,HLOOKUP(Feuil1!$F648,Feuil2!$E$1:$DG$2,2,0),0)),"",VLOOKUP($H648*100+L$2,Feuil2!$A$3:$CQ$931,HLOOKUP(Feuil1!$F648,Feuil2!$E$1:$DG$2,2,0),0))</f>
        <v>137.30000000000001</v>
      </c>
      <c r="M648" s="12">
        <f>IF(ISBLANK(VLOOKUP($H648*100+M$2,Feuil2!$A$3:$CQ$931,HLOOKUP(Feuil1!$F648,Feuil2!$E$1:$DG$2,2,0),0)),"",VLOOKUP($H648*100+M$2,Feuil2!$A$3:$CQ$931,HLOOKUP(Feuil1!$F648,Feuil2!$E$1:$DG$2,2,0),0))</f>
        <v>117.4</v>
      </c>
      <c r="N648" s="12">
        <f>IF(ISBLANK(VLOOKUP($H648*100+N$2,Feuil2!$A$3:$CQ$931,HLOOKUP(Feuil1!$F648,Feuil2!$E$1:$DG$2,2,0),0)),"",VLOOKUP($H648*100+N$2,Feuil2!$A$3:$CQ$931,HLOOKUP(Feuil1!$F648,Feuil2!$E$1:$DG$2,2,0),0))</f>
        <v>138.4</v>
      </c>
      <c r="O648" s="12">
        <f>IF(ISBLANK(VLOOKUP($H648*100+O$2,Feuil2!$A$3:$CQ$931,HLOOKUP(Feuil1!$F648,Feuil2!$E$1:$DG$2,2,0),0)),"",VLOOKUP($H648*100+O$2,Feuil2!$A$3:$CQ$931,HLOOKUP(Feuil1!$F648,Feuil2!$E$1:$DG$2,2,0),0))</f>
        <v>92.2</v>
      </c>
      <c r="P648" s="12">
        <f>IF(ISBLANK(VLOOKUP($H648*100+P$2,Feuil2!$A$3:$CQ$931,HLOOKUP(Feuil1!$F648,Feuil2!$E$1:$DG$2,2,0),0)),"",VLOOKUP($H648*100+P$2,Feuil2!$A$3:$CQ$931,HLOOKUP(Feuil1!$F648,Feuil2!$E$1:$DG$2,2,0),0))</f>
        <v>18.600000000000001</v>
      </c>
      <c r="Q648" s="12">
        <f>IF(ISBLANK(VLOOKUP($H648*100+Q$2,Feuil2!$A$3:$CQ$931,HLOOKUP(Feuil1!$F648,Feuil2!$E$1:$DG$2,2,0),0)),"",VLOOKUP($H648*100+Q$2,Feuil2!$A$3:$CQ$931,HLOOKUP(Feuil1!$F648,Feuil2!$E$1:$DG$2,2,0),0))</f>
        <v>5.6</v>
      </c>
      <c r="R648" s="12">
        <f>IF(ISBLANK(VLOOKUP($H648*100+R$2,Feuil2!$A$3:$CQ$931,HLOOKUP(Feuil1!$F648,Feuil2!$E$1:$DG$2,2,0),0)),"",VLOOKUP($H648*100+R$2,Feuil2!$A$3:$CQ$931,HLOOKUP(Feuil1!$F648,Feuil2!$E$1:$DG$2,2,0),0))</f>
        <v>12.5</v>
      </c>
      <c r="S648" s="12">
        <f>IF(ISBLANK(VLOOKUP($H648*100+S$2,Feuil2!$A$3:$CQ$931,HLOOKUP(Feuil1!$F648,Feuil2!$E$1:$DG$2,2,0),0)),"",VLOOKUP($H648*100+S$2,Feuil2!$A$3:$CQ$931,HLOOKUP(Feuil1!$F648,Feuil2!$E$1:$DG$2,2,0),0))</f>
        <v>4.3</v>
      </c>
      <c r="T648" s="12">
        <f>IF(ISBLANK(VLOOKUP($H648*100+T$2,Feuil2!$A$3:$CQ$931,HLOOKUP(Feuil1!$F648,Feuil2!$E$1:$DG$2,2,0),0)),"",VLOOKUP($H648*100+T$2,Feuil2!$A$3:$CQ$931,HLOOKUP(Feuil1!$F648,Feuil2!$E$1:$DG$2,2,0),0))</f>
        <v>0</v>
      </c>
      <c r="U648" s="12">
        <f t="shared" si="31"/>
        <v>648.9</v>
      </c>
    </row>
    <row r="649" spans="1:21" x14ac:dyDescent="0.35">
      <c r="A649" s="10" t="s">
        <v>41</v>
      </c>
      <c r="B649" s="8" t="s">
        <v>42</v>
      </c>
      <c r="C649" s="39">
        <v>466100</v>
      </c>
      <c r="D649" s="39">
        <v>410800</v>
      </c>
      <c r="E649" s="39">
        <v>34</v>
      </c>
      <c r="F649" s="10">
        <v>7188</v>
      </c>
      <c r="G649" s="5" t="s">
        <v>23</v>
      </c>
      <c r="H649" s="11">
        <v>2010</v>
      </c>
      <c r="I649" s="12">
        <f>IF(ISBLANK(VLOOKUP($H649*100+I$2,Feuil2!$A$3:$CQ$931,HLOOKUP(Feuil1!$F649,Feuil2!$E$1:$DG$2,2,0),0)),"",VLOOKUP($H649*100+I$2,Feuil2!$A$3:$CQ$931,HLOOKUP(Feuil1!$F649,Feuil2!$E$1:$DG$2,2,0),0))</f>
        <v>6.5</v>
      </c>
      <c r="J649" s="12">
        <f>IF(ISBLANK(VLOOKUP($H649*100+J$2,Feuil2!$A$3:$CQ$931,HLOOKUP(Feuil1!$F649,Feuil2!$E$1:$DG$2,2,0),0)),"",VLOOKUP($H649*100+J$2,Feuil2!$A$3:$CQ$931,HLOOKUP(Feuil1!$F649,Feuil2!$E$1:$DG$2,2,0),0))</f>
        <v>71.5</v>
      </c>
      <c r="K649" s="12">
        <f>IF(ISBLANK(VLOOKUP($H649*100+K$2,Feuil2!$A$3:$CQ$931,HLOOKUP(Feuil1!$F649,Feuil2!$E$1:$DG$2,2,0),0)),"",VLOOKUP($H649*100+K$2,Feuil2!$A$3:$CQ$931,HLOOKUP(Feuil1!$F649,Feuil2!$E$1:$DG$2,2,0),0))</f>
        <v>158.4</v>
      </c>
      <c r="L649" s="12">
        <f>IF(ISBLANK(VLOOKUP($H649*100+L$2,Feuil2!$A$3:$CQ$931,HLOOKUP(Feuil1!$F649,Feuil2!$E$1:$DG$2,2,0),0)),"",VLOOKUP($H649*100+L$2,Feuil2!$A$3:$CQ$931,HLOOKUP(Feuil1!$F649,Feuil2!$E$1:$DG$2,2,0),0))</f>
        <v>71.8</v>
      </c>
      <c r="M649" s="12">
        <f>IF(ISBLANK(VLOOKUP($H649*100+M$2,Feuil2!$A$3:$CQ$931,HLOOKUP(Feuil1!$F649,Feuil2!$E$1:$DG$2,2,0),0)),"",VLOOKUP($H649*100+M$2,Feuil2!$A$3:$CQ$931,HLOOKUP(Feuil1!$F649,Feuil2!$E$1:$DG$2,2,0),0))</f>
        <v>55.4</v>
      </c>
      <c r="N649" s="12">
        <f>IF(ISBLANK(VLOOKUP($H649*100+N$2,Feuil2!$A$3:$CQ$931,HLOOKUP(Feuil1!$F649,Feuil2!$E$1:$DG$2,2,0),0)),"",VLOOKUP($H649*100+N$2,Feuil2!$A$3:$CQ$931,HLOOKUP(Feuil1!$F649,Feuil2!$E$1:$DG$2,2,0),0))</f>
        <v>22.3</v>
      </c>
      <c r="O649" s="12">
        <f>IF(ISBLANK(VLOOKUP($H649*100+O$2,Feuil2!$A$3:$CQ$931,HLOOKUP(Feuil1!$F649,Feuil2!$E$1:$DG$2,2,0),0)),"",VLOOKUP($H649*100+O$2,Feuil2!$A$3:$CQ$931,HLOOKUP(Feuil1!$F649,Feuil2!$E$1:$DG$2,2,0),0))</f>
        <v>43.6</v>
      </c>
      <c r="P649" s="12">
        <f>IF(ISBLANK(VLOOKUP($H649*100+P$2,Feuil2!$A$3:$CQ$931,HLOOKUP(Feuil1!$F649,Feuil2!$E$1:$DG$2,2,0),0)),"",VLOOKUP($H649*100+P$2,Feuil2!$A$3:$CQ$931,HLOOKUP(Feuil1!$F649,Feuil2!$E$1:$DG$2,2,0),0))</f>
        <v>74.5</v>
      </c>
      <c r="Q649" s="12">
        <f>IF(ISBLANK(VLOOKUP($H649*100+Q$2,Feuil2!$A$3:$CQ$931,HLOOKUP(Feuil1!$F649,Feuil2!$E$1:$DG$2,2,0),0)),"",VLOOKUP($H649*100+Q$2,Feuil2!$A$3:$CQ$931,HLOOKUP(Feuil1!$F649,Feuil2!$E$1:$DG$2,2,0),0))</f>
        <v>38.1</v>
      </c>
      <c r="R649" s="12">
        <f>IF(ISBLANK(VLOOKUP($H649*100+R$2,Feuil2!$A$3:$CQ$931,HLOOKUP(Feuil1!$F649,Feuil2!$E$1:$DG$2,2,0),0)),"",VLOOKUP($H649*100+R$2,Feuil2!$A$3:$CQ$931,HLOOKUP(Feuil1!$F649,Feuil2!$E$1:$DG$2,2,0),0))</f>
        <v>41.2</v>
      </c>
      <c r="S649" s="12">
        <f>IF(ISBLANK(VLOOKUP($H649*100+S$2,Feuil2!$A$3:$CQ$931,HLOOKUP(Feuil1!$F649,Feuil2!$E$1:$DG$2,2,0),0)),"",VLOOKUP($H649*100+S$2,Feuil2!$A$3:$CQ$931,HLOOKUP(Feuil1!$F649,Feuil2!$E$1:$DG$2,2,0),0))</f>
        <v>0.5</v>
      </c>
      <c r="T649" s="12">
        <f>IF(ISBLANK(VLOOKUP($H649*100+T$2,Feuil2!$A$3:$CQ$931,HLOOKUP(Feuil1!$F649,Feuil2!$E$1:$DG$2,2,0),0)),"",VLOOKUP($H649*100+T$2,Feuil2!$A$3:$CQ$931,HLOOKUP(Feuil1!$F649,Feuil2!$E$1:$DG$2,2,0),0))</f>
        <v>0.2</v>
      </c>
      <c r="U649" s="12">
        <f t="shared" si="31"/>
        <v>584.00000000000011</v>
      </c>
    </row>
    <row r="650" spans="1:21" x14ac:dyDescent="0.35">
      <c r="A650" s="10" t="s">
        <v>41</v>
      </c>
      <c r="B650" s="8" t="s">
        <v>42</v>
      </c>
      <c r="C650" s="39">
        <v>466100</v>
      </c>
      <c r="D650" s="39">
        <v>410800</v>
      </c>
      <c r="E650" s="39">
        <v>34</v>
      </c>
      <c r="F650" s="10">
        <v>7188</v>
      </c>
      <c r="G650" s="5" t="s">
        <v>23</v>
      </c>
      <c r="H650" s="11">
        <v>2011</v>
      </c>
      <c r="I650" s="12">
        <f>IF(ISBLANK(VLOOKUP($H650*100+I$2,Feuil2!$A$3:$CQ$931,HLOOKUP(Feuil1!$F650,Feuil2!$E$1:$DG$2,2,0),0)),"",VLOOKUP($H650*100+I$2,Feuil2!$A$3:$CQ$931,HLOOKUP(Feuil1!$F650,Feuil2!$E$1:$DG$2,2,0),0))</f>
        <v>0</v>
      </c>
      <c r="J650" s="12">
        <f>IF(ISBLANK(VLOOKUP($H650*100+J$2,Feuil2!$A$3:$CQ$931,HLOOKUP(Feuil1!$F650,Feuil2!$E$1:$DG$2,2,0),0)),"",VLOOKUP($H650*100+J$2,Feuil2!$A$3:$CQ$931,HLOOKUP(Feuil1!$F650,Feuil2!$E$1:$DG$2,2,0),0))</f>
        <v>27.4</v>
      </c>
      <c r="K650" s="12">
        <f>IF(ISBLANK(VLOOKUP($H650*100+K$2,Feuil2!$A$3:$CQ$931,HLOOKUP(Feuil1!$F650,Feuil2!$E$1:$DG$2,2,0),0)),"",VLOOKUP($H650*100+K$2,Feuil2!$A$3:$CQ$931,HLOOKUP(Feuil1!$F650,Feuil2!$E$1:$DG$2,2,0),0))</f>
        <v>101.7</v>
      </c>
      <c r="L650" s="12">
        <f>IF(ISBLANK(VLOOKUP($H650*100+L$2,Feuil2!$A$3:$CQ$931,HLOOKUP(Feuil1!$F650,Feuil2!$E$1:$DG$2,2,0),0)),"",VLOOKUP($H650*100+L$2,Feuil2!$A$3:$CQ$931,HLOOKUP(Feuil1!$F650,Feuil2!$E$1:$DG$2,2,0),0))</f>
        <v>9.6999999999999993</v>
      </c>
      <c r="M650" s="12">
        <f>IF(ISBLANK(VLOOKUP($H650*100+M$2,Feuil2!$A$3:$CQ$931,HLOOKUP(Feuil1!$F650,Feuil2!$E$1:$DG$2,2,0),0)),"",VLOOKUP($H650*100+M$2,Feuil2!$A$3:$CQ$931,HLOOKUP(Feuil1!$F650,Feuil2!$E$1:$DG$2,2,0),0))</f>
        <v>0</v>
      </c>
      <c r="N650" s="12">
        <f>IF(ISBLANK(VLOOKUP($H650*100+N$2,Feuil2!$A$3:$CQ$931,HLOOKUP(Feuil1!$F650,Feuil2!$E$1:$DG$2,2,0),0)),"",VLOOKUP($H650*100+N$2,Feuil2!$A$3:$CQ$931,HLOOKUP(Feuil1!$F650,Feuil2!$E$1:$DG$2,2,0),0))</f>
        <v>9.5</v>
      </c>
      <c r="O650" s="12">
        <f>IF(ISBLANK(VLOOKUP($H650*100+O$2,Feuil2!$A$3:$CQ$931,HLOOKUP(Feuil1!$F650,Feuil2!$E$1:$DG$2,2,0),0)),"",VLOOKUP($H650*100+O$2,Feuil2!$A$3:$CQ$931,HLOOKUP(Feuil1!$F650,Feuil2!$E$1:$DG$2,2,0),0))</f>
        <v>6.6</v>
      </c>
      <c r="P650" s="12">
        <f>IF(ISBLANK(VLOOKUP($H650*100+P$2,Feuil2!$A$3:$CQ$931,HLOOKUP(Feuil1!$F650,Feuil2!$E$1:$DG$2,2,0),0)),"",VLOOKUP($H650*100+P$2,Feuil2!$A$3:$CQ$931,HLOOKUP(Feuil1!$F650,Feuil2!$E$1:$DG$2,2,0),0))</f>
        <v>42.7</v>
      </c>
      <c r="Q650" s="12">
        <f>IF(ISBLANK(VLOOKUP($H650*100+Q$2,Feuil2!$A$3:$CQ$931,HLOOKUP(Feuil1!$F650,Feuil2!$E$1:$DG$2,2,0),0)),"",VLOOKUP($H650*100+Q$2,Feuil2!$A$3:$CQ$931,HLOOKUP(Feuil1!$F650,Feuil2!$E$1:$DG$2,2,0),0))</f>
        <v>3.3</v>
      </c>
      <c r="R650" s="12">
        <f>IF(ISBLANK(VLOOKUP($H650*100+R$2,Feuil2!$A$3:$CQ$931,HLOOKUP(Feuil1!$F650,Feuil2!$E$1:$DG$2,2,0),0)),"",VLOOKUP($H650*100+R$2,Feuil2!$A$3:$CQ$931,HLOOKUP(Feuil1!$F650,Feuil2!$E$1:$DG$2,2,0),0))</f>
        <v>0</v>
      </c>
      <c r="S650" s="12">
        <f>IF(ISBLANK(VLOOKUP($H650*100+S$2,Feuil2!$A$3:$CQ$931,HLOOKUP(Feuil1!$F650,Feuil2!$E$1:$DG$2,2,0),0)),"",VLOOKUP($H650*100+S$2,Feuil2!$A$3:$CQ$931,HLOOKUP(Feuil1!$F650,Feuil2!$E$1:$DG$2,2,0),0))</f>
        <v>0</v>
      </c>
      <c r="T650" s="12">
        <f>IF(ISBLANK(VLOOKUP($H650*100+T$2,Feuil2!$A$3:$CQ$931,HLOOKUP(Feuil1!$F650,Feuil2!$E$1:$DG$2,2,0),0)),"",VLOOKUP($H650*100+T$2,Feuil2!$A$3:$CQ$931,HLOOKUP(Feuil1!$F650,Feuil2!$E$1:$DG$2,2,0),0))</f>
        <v>0</v>
      </c>
      <c r="U650" s="12">
        <f t="shared" si="31"/>
        <v>200.89999999999998</v>
      </c>
    </row>
    <row r="651" spans="1:21" x14ac:dyDescent="0.35">
      <c r="A651" s="10" t="s">
        <v>41</v>
      </c>
      <c r="B651" s="8" t="s">
        <v>42</v>
      </c>
      <c r="C651" s="39">
        <v>466100</v>
      </c>
      <c r="D651" s="39">
        <v>410800</v>
      </c>
      <c r="E651" s="39">
        <v>34</v>
      </c>
      <c r="F651" s="10">
        <v>7188</v>
      </c>
      <c r="G651" s="5" t="s">
        <v>23</v>
      </c>
      <c r="H651" s="11">
        <v>2012</v>
      </c>
      <c r="I651" s="12">
        <f>IF(ISBLANK(VLOOKUP($H651*100+I$2,Feuil2!$A$3:$CQ$931,HLOOKUP(Feuil1!$F651,Feuil2!$E$1:$DG$2,2,0),0)),"",VLOOKUP($H651*100+I$2,Feuil2!$A$3:$CQ$931,HLOOKUP(Feuil1!$F651,Feuil2!$E$1:$DG$2,2,0),0))</f>
        <v>50</v>
      </c>
      <c r="J651" s="12">
        <f>IF(ISBLANK(VLOOKUP($H651*100+J$2,Feuil2!$A$3:$CQ$931,HLOOKUP(Feuil1!$F651,Feuil2!$E$1:$DG$2,2,0),0)),"",VLOOKUP($H651*100+J$2,Feuil2!$A$3:$CQ$931,HLOOKUP(Feuil1!$F651,Feuil2!$E$1:$DG$2,2,0),0))</f>
        <v>66</v>
      </c>
      <c r="K651" s="12">
        <f>IF(ISBLANK(VLOOKUP($H651*100+K$2,Feuil2!$A$3:$CQ$931,HLOOKUP(Feuil1!$F651,Feuil2!$E$1:$DG$2,2,0),0)),"",VLOOKUP($H651*100+K$2,Feuil2!$A$3:$CQ$931,HLOOKUP(Feuil1!$F651,Feuil2!$E$1:$DG$2,2,0),0))</f>
        <v>107</v>
      </c>
      <c r="L651" s="12">
        <f>IF(ISBLANK(VLOOKUP($H651*100+L$2,Feuil2!$A$3:$CQ$931,HLOOKUP(Feuil1!$F651,Feuil2!$E$1:$DG$2,2,0),0)),"",VLOOKUP($H651*100+L$2,Feuil2!$A$3:$CQ$931,HLOOKUP(Feuil1!$F651,Feuil2!$E$1:$DG$2,2,0),0))</f>
        <v>11</v>
      </c>
      <c r="M651" s="12">
        <f>IF(ISBLANK(VLOOKUP($H651*100+M$2,Feuil2!$A$3:$CQ$931,HLOOKUP(Feuil1!$F651,Feuil2!$E$1:$DG$2,2,0),0)),"",VLOOKUP($H651*100+M$2,Feuil2!$A$3:$CQ$931,HLOOKUP(Feuil1!$F651,Feuil2!$E$1:$DG$2,2,0),0))</f>
        <v>76</v>
      </c>
      <c r="N651" s="12">
        <f>IF(ISBLANK(VLOOKUP($H651*100+N$2,Feuil2!$A$3:$CQ$931,HLOOKUP(Feuil1!$F651,Feuil2!$E$1:$DG$2,2,0),0)),"",VLOOKUP($H651*100+N$2,Feuil2!$A$3:$CQ$931,HLOOKUP(Feuil1!$F651,Feuil2!$E$1:$DG$2,2,0),0))</f>
        <v>49</v>
      </c>
      <c r="O651" s="12">
        <f>IF(ISBLANK(VLOOKUP($H651*100+O$2,Feuil2!$A$3:$CQ$931,HLOOKUP(Feuil1!$F651,Feuil2!$E$1:$DG$2,2,0),0)),"",VLOOKUP($H651*100+O$2,Feuil2!$A$3:$CQ$931,HLOOKUP(Feuil1!$F651,Feuil2!$E$1:$DG$2,2,0),0))</f>
        <v>120</v>
      </c>
      <c r="P651" s="12">
        <f>IF(ISBLANK(VLOOKUP($H651*100+P$2,Feuil2!$A$3:$CQ$931,HLOOKUP(Feuil1!$F651,Feuil2!$E$1:$DG$2,2,0),0)),"",VLOOKUP($H651*100+P$2,Feuil2!$A$3:$CQ$931,HLOOKUP(Feuil1!$F651,Feuil2!$E$1:$DG$2,2,0),0))</f>
        <v>44</v>
      </c>
      <c r="Q651" s="12">
        <f>IF(ISBLANK(VLOOKUP($H651*100+Q$2,Feuil2!$A$3:$CQ$931,HLOOKUP(Feuil1!$F651,Feuil2!$E$1:$DG$2,2,0),0)),"",VLOOKUP($H651*100+Q$2,Feuil2!$A$3:$CQ$931,HLOOKUP(Feuil1!$F651,Feuil2!$E$1:$DG$2,2,0),0))</f>
        <v>34</v>
      </c>
      <c r="R651" s="12">
        <f>IF(ISBLANK(VLOOKUP($H651*100+R$2,Feuil2!$A$3:$CQ$931,HLOOKUP(Feuil1!$F651,Feuil2!$E$1:$DG$2,2,0),0)),"",VLOOKUP($H651*100+R$2,Feuil2!$A$3:$CQ$931,HLOOKUP(Feuil1!$F651,Feuil2!$E$1:$DG$2,2,0),0))</f>
        <v>0</v>
      </c>
      <c r="S651" s="12">
        <f>IF(ISBLANK(VLOOKUP($H651*100+S$2,Feuil2!$A$3:$CQ$931,HLOOKUP(Feuil1!$F651,Feuil2!$E$1:$DG$2,2,0),0)),"",VLOOKUP($H651*100+S$2,Feuil2!$A$3:$CQ$931,HLOOKUP(Feuil1!$F651,Feuil2!$E$1:$DG$2,2,0),0))</f>
        <v>0</v>
      </c>
      <c r="T651" s="12">
        <f>IF(ISBLANK(VLOOKUP($H651*100+T$2,Feuil2!$A$3:$CQ$931,HLOOKUP(Feuil1!$F651,Feuil2!$E$1:$DG$2,2,0),0)),"",VLOOKUP($H651*100+T$2,Feuil2!$A$3:$CQ$931,HLOOKUP(Feuil1!$F651,Feuil2!$E$1:$DG$2,2,0),0))</f>
        <v>0</v>
      </c>
      <c r="U651" s="12">
        <f t="shared" ref="U651:U714" si="32">SUM(I651:T651)</f>
        <v>557</v>
      </c>
    </row>
    <row r="652" spans="1:21" x14ac:dyDescent="0.35">
      <c r="A652" s="10" t="s">
        <v>41</v>
      </c>
      <c r="B652" s="8" t="s">
        <v>42</v>
      </c>
      <c r="C652" s="39">
        <v>466100</v>
      </c>
      <c r="D652" s="39">
        <v>410800</v>
      </c>
      <c r="E652" s="39">
        <v>34</v>
      </c>
      <c r="F652" s="10">
        <v>7188</v>
      </c>
      <c r="G652" s="5" t="s">
        <v>23</v>
      </c>
      <c r="H652" s="11">
        <v>2013</v>
      </c>
      <c r="I652" s="12">
        <f>IF(ISBLANK(VLOOKUP($H652*100+I$2,Feuil2!$A$3:$CQ$931,HLOOKUP(Feuil1!$F652,Feuil2!$E$1:$DG$2,2,0),0)),"",VLOOKUP($H652*100+I$2,Feuil2!$A$3:$CQ$931,HLOOKUP(Feuil1!$F652,Feuil2!$E$1:$DG$2,2,0),0))</f>
        <v>8</v>
      </c>
      <c r="J652" s="12">
        <f>IF(ISBLANK(VLOOKUP($H652*100+J$2,Feuil2!$A$3:$CQ$931,HLOOKUP(Feuil1!$F652,Feuil2!$E$1:$DG$2,2,0),0)),"",VLOOKUP($H652*100+J$2,Feuil2!$A$3:$CQ$931,HLOOKUP(Feuil1!$F652,Feuil2!$E$1:$DG$2,2,0),0))</f>
        <v>5</v>
      </c>
      <c r="K652" s="12">
        <f>IF(ISBLANK(VLOOKUP($H652*100+K$2,Feuil2!$A$3:$CQ$931,HLOOKUP(Feuil1!$F652,Feuil2!$E$1:$DG$2,2,0),0)),"",VLOOKUP($H652*100+K$2,Feuil2!$A$3:$CQ$931,HLOOKUP(Feuil1!$F652,Feuil2!$E$1:$DG$2,2,0),0))</f>
        <v>42</v>
      </c>
      <c r="L652" s="12">
        <f>IF(ISBLANK(VLOOKUP($H652*100+L$2,Feuil2!$A$3:$CQ$931,HLOOKUP(Feuil1!$F652,Feuil2!$E$1:$DG$2,2,0),0)),"",VLOOKUP($H652*100+L$2,Feuil2!$A$3:$CQ$931,HLOOKUP(Feuil1!$F652,Feuil2!$E$1:$DG$2,2,0),0))</f>
        <v>44</v>
      </c>
      <c r="M652" s="12">
        <f>IF(ISBLANK(VLOOKUP($H652*100+M$2,Feuil2!$A$3:$CQ$931,HLOOKUP(Feuil1!$F652,Feuil2!$E$1:$DG$2,2,0),0)),"",VLOOKUP($H652*100+M$2,Feuil2!$A$3:$CQ$931,HLOOKUP(Feuil1!$F652,Feuil2!$E$1:$DG$2,2,0),0))</f>
        <v>101</v>
      </c>
      <c r="N652" s="12">
        <f>IF(ISBLANK(VLOOKUP($H652*100+N$2,Feuil2!$A$3:$CQ$931,HLOOKUP(Feuil1!$F652,Feuil2!$E$1:$DG$2,2,0),0)),"",VLOOKUP($H652*100+N$2,Feuil2!$A$3:$CQ$931,HLOOKUP(Feuil1!$F652,Feuil2!$E$1:$DG$2,2,0),0))</f>
        <v>34</v>
      </c>
      <c r="O652" s="12">
        <f>IF(ISBLANK(VLOOKUP($H652*100+O$2,Feuil2!$A$3:$CQ$931,HLOOKUP(Feuil1!$F652,Feuil2!$E$1:$DG$2,2,0),0)),"",VLOOKUP($H652*100+O$2,Feuil2!$A$3:$CQ$931,HLOOKUP(Feuil1!$F652,Feuil2!$E$1:$DG$2,2,0),0))</f>
        <v>19</v>
      </c>
      <c r="P652" s="12">
        <f>IF(ISBLANK(VLOOKUP($H652*100+P$2,Feuil2!$A$3:$CQ$931,HLOOKUP(Feuil1!$F652,Feuil2!$E$1:$DG$2,2,0),0)),"",VLOOKUP($H652*100+P$2,Feuil2!$A$3:$CQ$931,HLOOKUP(Feuil1!$F652,Feuil2!$E$1:$DG$2,2,0),0))</f>
        <v>50</v>
      </c>
      <c r="Q652" s="12">
        <f>IF(ISBLANK(VLOOKUP($H652*100+Q$2,Feuil2!$A$3:$CQ$931,HLOOKUP(Feuil1!$F652,Feuil2!$E$1:$DG$2,2,0),0)),"",VLOOKUP($H652*100+Q$2,Feuil2!$A$3:$CQ$931,HLOOKUP(Feuil1!$F652,Feuil2!$E$1:$DG$2,2,0),0))</f>
        <v>0</v>
      </c>
      <c r="R652" s="12">
        <f>IF(ISBLANK(VLOOKUP($H652*100+R$2,Feuil2!$A$3:$CQ$931,HLOOKUP(Feuil1!$F652,Feuil2!$E$1:$DG$2,2,0),0)),"",VLOOKUP($H652*100+R$2,Feuil2!$A$3:$CQ$931,HLOOKUP(Feuil1!$F652,Feuil2!$E$1:$DG$2,2,0),0))</f>
        <v>0</v>
      </c>
      <c r="S652" s="12">
        <f>IF(ISBLANK(VLOOKUP($H652*100+S$2,Feuil2!$A$3:$CQ$931,HLOOKUP(Feuil1!$F652,Feuil2!$E$1:$DG$2,2,0),0)),"",VLOOKUP($H652*100+S$2,Feuil2!$A$3:$CQ$931,HLOOKUP(Feuil1!$F652,Feuil2!$E$1:$DG$2,2,0),0))</f>
        <v>0</v>
      </c>
      <c r="T652" s="12">
        <f>IF(ISBLANK(VLOOKUP($H652*100+T$2,Feuil2!$A$3:$CQ$931,HLOOKUP(Feuil1!$F652,Feuil2!$E$1:$DG$2,2,0),0)),"",VLOOKUP($H652*100+T$2,Feuil2!$A$3:$CQ$931,HLOOKUP(Feuil1!$F652,Feuil2!$E$1:$DG$2,2,0),0))</f>
        <v>0</v>
      </c>
      <c r="U652" s="12">
        <f t="shared" si="32"/>
        <v>303</v>
      </c>
    </row>
    <row r="653" spans="1:21" x14ac:dyDescent="0.35">
      <c r="A653" s="10" t="s">
        <v>41</v>
      </c>
      <c r="B653" s="8" t="s">
        <v>42</v>
      </c>
      <c r="C653" s="39">
        <v>466100</v>
      </c>
      <c r="D653" s="39">
        <v>410800</v>
      </c>
      <c r="E653" s="39">
        <v>34</v>
      </c>
      <c r="F653" s="10">
        <v>7188</v>
      </c>
      <c r="G653" s="5" t="s">
        <v>23</v>
      </c>
      <c r="H653" s="11">
        <v>2014</v>
      </c>
      <c r="I653" s="12">
        <f>IF(ISBLANK(VLOOKUP($H653*100+I$2,Feuil2!$A$3:$CQ$931,HLOOKUP(Feuil1!$F653,Feuil2!$E$1:$DG$2,2,0),0)),"",VLOOKUP($H653*100+I$2,Feuil2!$A$3:$CQ$931,HLOOKUP(Feuil1!$F653,Feuil2!$E$1:$DG$2,2,0),0))</f>
        <v>4</v>
      </c>
      <c r="J653" s="12">
        <f>IF(ISBLANK(VLOOKUP($H653*100+J$2,Feuil2!$A$3:$CQ$931,HLOOKUP(Feuil1!$F653,Feuil2!$E$1:$DG$2,2,0),0)),"",VLOOKUP($H653*100+J$2,Feuil2!$A$3:$CQ$931,HLOOKUP(Feuil1!$F653,Feuil2!$E$1:$DG$2,2,0),0))</f>
        <v>33</v>
      </c>
      <c r="K653" s="12">
        <f>IF(ISBLANK(VLOOKUP($H653*100+K$2,Feuil2!$A$3:$CQ$931,HLOOKUP(Feuil1!$F653,Feuil2!$E$1:$DG$2,2,0),0)),"",VLOOKUP($H653*100+K$2,Feuil2!$A$3:$CQ$931,HLOOKUP(Feuil1!$F653,Feuil2!$E$1:$DG$2,2,0),0))</f>
        <v>138</v>
      </c>
      <c r="L653" s="12">
        <f>IF(ISBLANK(VLOOKUP($H653*100+L$2,Feuil2!$A$3:$CQ$931,HLOOKUP(Feuil1!$F653,Feuil2!$E$1:$DG$2,2,0),0)),"",VLOOKUP($H653*100+L$2,Feuil2!$A$3:$CQ$931,HLOOKUP(Feuil1!$F653,Feuil2!$E$1:$DG$2,2,0),0))</f>
        <v>79.599999999999994</v>
      </c>
      <c r="M653" s="12">
        <f>IF(ISBLANK(VLOOKUP($H653*100+M$2,Feuil2!$A$3:$CQ$931,HLOOKUP(Feuil1!$F653,Feuil2!$E$1:$DG$2,2,0),0)),"",VLOOKUP($H653*100+M$2,Feuil2!$A$3:$CQ$931,HLOOKUP(Feuil1!$F653,Feuil2!$E$1:$DG$2,2,0),0))</f>
        <v>68.5</v>
      </c>
      <c r="N653" s="12">
        <f>IF(ISBLANK(VLOOKUP($H653*100+N$2,Feuil2!$A$3:$CQ$931,HLOOKUP(Feuil1!$F653,Feuil2!$E$1:$DG$2,2,0),0)),"",VLOOKUP($H653*100+N$2,Feuil2!$A$3:$CQ$931,HLOOKUP(Feuil1!$F653,Feuil2!$E$1:$DG$2,2,0),0))</f>
        <v>30.3</v>
      </c>
      <c r="O653" s="12">
        <f>IF(ISBLANK(VLOOKUP($H653*100+O$2,Feuil2!$A$3:$CQ$931,HLOOKUP(Feuil1!$F653,Feuil2!$E$1:$DG$2,2,0),0)),"",VLOOKUP($H653*100+O$2,Feuil2!$A$3:$CQ$931,HLOOKUP(Feuil1!$F653,Feuil2!$E$1:$DG$2,2,0),0))</f>
        <v>52</v>
      </c>
      <c r="P653" s="12">
        <f>IF(ISBLANK(VLOOKUP($H653*100+P$2,Feuil2!$A$3:$CQ$931,HLOOKUP(Feuil1!$F653,Feuil2!$E$1:$DG$2,2,0),0)),"",VLOOKUP($H653*100+P$2,Feuil2!$A$3:$CQ$931,HLOOKUP(Feuil1!$F653,Feuil2!$E$1:$DG$2,2,0),0))</f>
        <v>8</v>
      </c>
      <c r="Q653" s="12">
        <f>IF(ISBLANK(VLOOKUP($H653*100+Q$2,Feuil2!$A$3:$CQ$931,HLOOKUP(Feuil1!$F653,Feuil2!$E$1:$DG$2,2,0),0)),"",VLOOKUP($H653*100+Q$2,Feuil2!$A$3:$CQ$931,HLOOKUP(Feuil1!$F653,Feuil2!$E$1:$DG$2,2,0),0))</f>
        <v>12</v>
      </c>
      <c r="R653" s="12">
        <f>IF(ISBLANK(VLOOKUP($H653*100+R$2,Feuil2!$A$3:$CQ$931,HLOOKUP(Feuil1!$F653,Feuil2!$E$1:$DG$2,2,0),0)),"",VLOOKUP($H653*100+R$2,Feuil2!$A$3:$CQ$931,HLOOKUP(Feuil1!$F653,Feuil2!$E$1:$DG$2,2,0),0))</f>
        <v>0</v>
      </c>
      <c r="S653" s="12">
        <f>IF(ISBLANK(VLOOKUP($H653*100+S$2,Feuil2!$A$3:$CQ$931,HLOOKUP(Feuil1!$F653,Feuil2!$E$1:$DG$2,2,0),0)),"",VLOOKUP($H653*100+S$2,Feuil2!$A$3:$CQ$931,HLOOKUP(Feuil1!$F653,Feuil2!$E$1:$DG$2,2,0),0))</f>
        <v>0</v>
      </c>
      <c r="T653" s="12">
        <f>IF(ISBLANK(VLOOKUP($H653*100+T$2,Feuil2!$A$3:$CQ$931,HLOOKUP(Feuil1!$F653,Feuil2!$E$1:$DG$2,2,0),0)),"",VLOOKUP($H653*100+T$2,Feuil2!$A$3:$CQ$931,HLOOKUP(Feuil1!$F653,Feuil2!$E$1:$DG$2,2,0),0))</f>
        <v>0</v>
      </c>
      <c r="U653" s="12">
        <f t="shared" si="32"/>
        <v>425.40000000000003</v>
      </c>
    </row>
    <row r="654" spans="1:21" x14ac:dyDescent="0.35">
      <c r="A654" s="10" t="s">
        <v>41</v>
      </c>
      <c r="B654" s="8" t="s">
        <v>42</v>
      </c>
      <c r="C654" s="39">
        <v>466100</v>
      </c>
      <c r="D654" s="39">
        <v>410800</v>
      </c>
      <c r="E654" s="39">
        <v>34</v>
      </c>
      <c r="F654" s="10">
        <v>7188</v>
      </c>
      <c r="G654" s="5" t="s">
        <v>23</v>
      </c>
      <c r="H654" s="11">
        <v>2015</v>
      </c>
      <c r="I654" s="12">
        <f>IF(ISBLANK(VLOOKUP($H654*100+I$2,Feuil2!$A$3:$CQ$931,HLOOKUP(Feuil1!$F654,Feuil2!$E$1:$DG$2,2,0),0)),"",VLOOKUP($H654*100+I$2,Feuil2!$A$3:$CQ$931,HLOOKUP(Feuil1!$F654,Feuil2!$E$1:$DG$2,2,0),0))</f>
        <v>12.6</v>
      </c>
      <c r="J654" s="12">
        <f>IF(ISBLANK(VLOOKUP($H654*100+J$2,Feuil2!$A$3:$CQ$931,HLOOKUP(Feuil1!$F654,Feuil2!$E$1:$DG$2,2,0),0)),"",VLOOKUP($H654*100+J$2,Feuil2!$A$3:$CQ$931,HLOOKUP(Feuil1!$F654,Feuil2!$E$1:$DG$2,2,0),0))</f>
        <v>47</v>
      </c>
      <c r="K654" s="12">
        <f>IF(ISBLANK(VLOOKUP($H654*100+K$2,Feuil2!$A$3:$CQ$931,HLOOKUP(Feuil1!$F654,Feuil2!$E$1:$DG$2,2,0),0)),"",VLOOKUP($H654*100+K$2,Feuil2!$A$3:$CQ$931,HLOOKUP(Feuil1!$F654,Feuil2!$E$1:$DG$2,2,0),0))</f>
        <v>1</v>
      </c>
      <c r="L654" s="12">
        <f>IF(ISBLANK(VLOOKUP($H654*100+L$2,Feuil2!$A$3:$CQ$931,HLOOKUP(Feuil1!$F654,Feuil2!$E$1:$DG$2,2,0),0)),"",VLOOKUP($H654*100+L$2,Feuil2!$A$3:$CQ$931,HLOOKUP(Feuil1!$F654,Feuil2!$E$1:$DG$2,2,0),0))</f>
        <v>0</v>
      </c>
      <c r="M654" s="12">
        <f>IF(ISBLANK(VLOOKUP($H654*100+M$2,Feuil2!$A$3:$CQ$931,HLOOKUP(Feuil1!$F654,Feuil2!$E$1:$DG$2,2,0),0)),"",VLOOKUP($H654*100+M$2,Feuil2!$A$3:$CQ$931,HLOOKUP(Feuil1!$F654,Feuil2!$E$1:$DG$2,2,0),0))</f>
        <v>24</v>
      </c>
      <c r="N654" s="12">
        <f>IF(ISBLANK(VLOOKUP($H654*100+N$2,Feuil2!$A$3:$CQ$931,HLOOKUP(Feuil1!$F654,Feuil2!$E$1:$DG$2,2,0),0)),"",VLOOKUP($H654*100+N$2,Feuil2!$A$3:$CQ$931,HLOOKUP(Feuil1!$F654,Feuil2!$E$1:$DG$2,2,0),0))</f>
        <v>76</v>
      </c>
      <c r="O654" s="12">
        <f>IF(ISBLANK(VLOOKUP($H654*100+O$2,Feuil2!$A$3:$CQ$931,HLOOKUP(Feuil1!$F654,Feuil2!$E$1:$DG$2,2,0),0)),"",VLOOKUP($H654*100+O$2,Feuil2!$A$3:$CQ$931,HLOOKUP(Feuil1!$F654,Feuil2!$E$1:$DG$2,2,0),0))</f>
        <v>46</v>
      </c>
      <c r="P654" s="12">
        <f>IF(ISBLANK(VLOOKUP($H654*100+P$2,Feuil2!$A$3:$CQ$931,HLOOKUP(Feuil1!$F654,Feuil2!$E$1:$DG$2,2,0),0)),"",VLOOKUP($H654*100+P$2,Feuil2!$A$3:$CQ$931,HLOOKUP(Feuil1!$F654,Feuil2!$E$1:$DG$2,2,0),0))</f>
        <v>18</v>
      </c>
      <c r="Q654" s="12">
        <f>IF(ISBLANK(VLOOKUP($H654*100+Q$2,Feuil2!$A$3:$CQ$931,HLOOKUP(Feuil1!$F654,Feuil2!$E$1:$DG$2,2,0),0)),"",VLOOKUP($H654*100+Q$2,Feuil2!$A$3:$CQ$931,HLOOKUP(Feuil1!$F654,Feuil2!$E$1:$DG$2,2,0),0))</f>
        <v>35</v>
      </c>
      <c r="R654" s="12">
        <f>IF(ISBLANK(VLOOKUP($H654*100+R$2,Feuil2!$A$3:$CQ$931,HLOOKUP(Feuil1!$F654,Feuil2!$E$1:$DG$2,2,0),0)),"",VLOOKUP($H654*100+R$2,Feuil2!$A$3:$CQ$931,HLOOKUP(Feuil1!$F654,Feuil2!$E$1:$DG$2,2,0),0))</f>
        <v>0</v>
      </c>
      <c r="S654" s="12">
        <f>IF(ISBLANK(VLOOKUP($H654*100+S$2,Feuil2!$A$3:$CQ$931,HLOOKUP(Feuil1!$F654,Feuil2!$E$1:$DG$2,2,0),0)),"",VLOOKUP($H654*100+S$2,Feuil2!$A$3:$CQ$931,HLOOKUP(Feuil1!$F654,Feuil2!$E$1:$DG$2,2,0),0))</f>
        <v>0</v>
      </c>
      <c r="T654" s="12">
        <f>IF(ISBLANK(VLOOKUP($H654*100+T$2,Feuil2!$A$3:$CQ$931,HLOOKUP(Feuil1!$F654,Feuil2!$E$1:$DG$2,2,0),0)),"",VLOOKUP($H654*100+T$2,Feuil2!$A$3:$CQ$931,HLOOKUP(Feuil1!$F654,Feuil2!$E$1:$DG$2,2,0),0))</f>
        <v>0</v>
      </c>
      <c r="U654" s="12">
        <f t="shared" si="32"/>
        <v>259.60000000000002</v>
      </c>
    </row>
    <row r="655" spans="1:21" x14ac:dyDescent="0.35">
      <c r="A655" s="10" t="s">
        <v>41</v>
      </c>
      <c r="B655" s="8" t="s">
        <v>42</v>
      </c>
      <c r="C655" s="39">
        <v>466100</v>
      </c>
      <c r="D655" s="39">
        <v>410800</v>
      </c>
      <c r="E655" s="39">
        <v>34</v>
      </c>
      <c r="F655" s="10">
        <v>7188</v>
      </c>
      <c r="G655" s="5" t="s">
        <v>23</v>
      </c>
      <c r="H655" s="11">
        <v>2016</v>
      </c>
      <c r="I655" s="12">
        <f>IF(ISBLANK(VLOOKUP($H655*100+I$2,Feuil2!$A$3:$CQ$931,HLOOKUP(Feuil1!$F655,Feuil2!$E$1:$DG$2,2,0),0)),"",VLOOKUP($H655*100+I$2,Feuil2!$A$3:$CQ$931,HLOOKUP(Feuil1!$F655,Feuil2!$E$1:$DG$2,2,0),0))</f>
        <v>0</v>
      </c>
      <c r="J655" s="12">
        <f>IF(ISBLANK(VLOOKUP($H655*100+J$2,Feuil2!$A$3:$CQ$931,HLOOKUP(Feuil1!$F655,Feuil2!$E$1:$DG$2,2,0),0)),"",VLOOKUP($H655*100+J$2,Feuil2!$A$3:$CQ$931,HLOOKUP(Feuil1!$F655,Feuil2!$E$1:$DG$2,2,0),0))</f>
        <v>34</v>
      </c>
      <c r="K655" s="12">
        <f>IF(ISBLANK(VLOOKUP($H655*100+K$2,Feuil2!$A$3:$CQ$931,HLOOKUP(Feuil1!$F655,Feuil2!$E$1:$DG$2,2,0),0)),"",VLOOKUP($H655*100+K$2,Feuil2!$A$3:$CQ$931,HLOOKUP(Feuil1!$F655,Feuil2!$E$1:$DG$2,2,0),0))</f>
        <v>115</v>
      </c>
      <c r="L655" s="12">
        <f>IF(ISBLANK(VLOOKUP($H655*100+L$2,Feuil2!$A$3:$CQ$931,HLOOKUP(Feuil1!$F655,Feuil2!$E$1:$DG$2,2,0),0)),"",VLOOKUP($H655*100+L$2,Feuil2!$A$3:$CQ$931,HLOOKUP(Feuil1!$F655,Feuil2!$E$1:$DG$2,2,0),0))</f>
        <v>113.27</v>
      </c>
      <c r="M655" s="12">
        <f>IF(ISBLANK(VLOOKUP($H655*100+M$2,Feuil2!$A$3:$CQ$931,HLOOKUP(Feuil1!$F655,Feuil2!$E$1:$DG$2,2,0),0)),"",VLOOKUP($H655*100+M$2,Feuil2!$A$3:$CQ$931,HLOOKUP(Feuil1!$F655,Feuil2!$E$1:$DG$2,2,0),0))</f>
        <v>31.4</v>
      </c>
      <c r="N655" s="12">
        <f>IF(ISBLANK(VLOOKUP($H655*100+N$2,Feuil2!$A$3:$CQ$931,HLOOKUP(Feuil1!$F655,Feuil2!$E$1:$DG$2,2,0),0)),"",VLOOKUP($H655*100+N$2,Feuil2!$A$3:$CQ$931,HLOOKUP(Feuil1!$F655,Feuil2!$E$1:$DG$2,2,0),0))</f>
        <v>43.5</v>
      </c>
      <c r="O655" s="12">
        <f>IF(ISBLANK(VLOOKUP($H655*100+O$2,Feuil2!$A$3:$CQ$931,HLOOKUP(Feuil1!$F655,Feuil2!$E$1:$DG$2,2,0),0)),"",VLOOKUP($H655*100+O$2,Feuil2!$A$3:$CQ$931,HLOOKUP(Feuil1!$F655,Feuil2!$E$1:$DG$2,2,0),0))</f>
        <v>27</v>
      </c>
      <c r="P655" s="12">
        <f>IF(ISBLANK(VLOOKUP($H655*100+P$2,Feuil2!$A$3:$CQ$931,HLOOKUP(Feuil1!$F655,Feuil2!$E$1:$DG$2,2,0),0)),"",VLOOKUP($H655*100+P$2,Feuil2!$A$3:$CQ$931,HLOOKUP(Feuil1!$F655,Feuil2!$E$1:$DG$2,2,0),0))</f>
        <v>1</v>
      </c>
      <c r="Q655" s="12">
        <f>IF(ISBLANK(VLOOKUP($H655*100+Q$2,Feuil2!$A$3:$CQ$931,HLOOKUP(Feuil1!$F655,Feuil2!$E$1:$DG$2,2,0),0)),"",VLOOKUP($H655*100+Q$2,Feuil2!$A$3:$CQ$931,HLOOKUP(Feuil1!$F655,Feuil2!$E$1:$DG$2,2,0),0))</f>
        <v>0</v>
      </c>
      <c r="R655" s="12">
        <f>IF(ISBLANK(VLOOKUP($H655*100+R$2,Feuil2!$A$3:$CQ$931,HLOOKUP(Feuil1!$F655,Feuil2!$E$1:$DG$2,2,0),0)),"",VLOOKUP($H655*100+R$2,Feuil2!$A$3:$CQ$931,HLOOKUP(Feuil1!$F655,Feuil2!$E$1:$DG$2,2,0),0))</f>
        <v>0</v>
      </c>
      <c r="S655" s="12">
        <f>IF(ISBLANK(VLOOKUP($H655*100+S$2,Feuil2!$A$3:$CQ$931,HLOOKUP(Feuil1!$F655,Feuil2!$E$1:$DG$2,2,0),0)),"",VLOOKUP($H655*100+S$2,Feuil2!$A$3:$CQ$931,HLOOKUP(Feuil1!$F655,Feuil2!$E$1:$DG$2,2,0),0))</f>
        <v>2</v>
      </c>
      <c r="T655" s="12">
        <f>IF(ISBLANK(VLOOKUP($H655*100+T$2,Feuil2!$A$3:$CQ$931,HLOOKUP(Feuil1!$F655,Feuil2!$E$1:$DG$2,2,0),0)),"",VLOOKUP($H655*100+T$2,Feuil2!$A$3:$CQ$931,HLOOKUP(Feuil1!$F655,Feuil2!$E$1:$DG$2,2,0),0))</f>
        <v>3</v>
      </c>
      <c r="U655" s="12">
        <f t="shared" si="32"/>
        <v>370.16999999999996</v>
      </c>
    </row>
    <row r="656" spans="1:21" x14ac:dyDescent="0.35">
      <c r="A656" s="29" t="s">
        <v>41</v>
      </c>
      <c r="B656" s="8" t="s">
        <v>42</v>
      </c>
      <c r="C656" s="39">
        <v>466100</v>
      </c>
      <c r="D656" s="39">
        <v>410800</v>
      </c>
      <c r="E656" s="39">
        <v>34</v>
      </c>
      <c r="F656" s="10">
        <v>7188</v>
      </c>
      <c r="G656" s="5" t="s">
        <v>23</v>
      </c>
      <c r="H656" s="31">
        <v>2017</v>
      </c>
      <c r="I656" s="12">
        <v>1.3</v>
      </c>
      <c r="J656" s="12">
        <v>5.3</v>
      </c>
      <c r="K656" s="12">
        <v>58.3</v>
      </c>
      <c r="L656" s="12">
        <v>42.9</v>
      </c>
      <c r="M656" s="12">
        <v>65.099999999999994</v>
      </c>
      <c r="N656" s="12">
        <v>56.4</v>
      </c>
      <c r="O656" s="12">
        <v>176.6</v>
      </c>
      <c r="P656" s="12">
        <v>118.1</v>
      </c>
      <c r="Q656" s="12">
        <v>8.3000000000000007</v>
      </c>
      <c r="R656" s="12" t="s">
        <v>112</v>
      </c>
      <c r="S656" s="12">
        <v>0</v>
      </c>
      <c r="T656" s="12" t="s">
        <v>112</v>
      </c>
      <c r="U656" s="12">
        <f t="shared" si="32"/>
        <v>532.29999999999995</v>
      </c>
    </row>
    <row r="657" spans="1:44" x14ac:dyDescent="0.35">
      <c r="A657" s="29" t="s">
        <v>41</v>
      </c>
      <c r="B657" s="8" t="s">
        <v>42</v>
      </c>
      <c r="C657" s="39">
        <v>466100</v>
      </c>
      <c r="D657" s="39">
        <v>410800</v>
      </c>
      <c r="E657" s="39">
        <v>34</v>
      </c>
      <c r="F657" s="10">
        <v>7188</v>
      </c>
      <c r="G657" s="5" t="s">
        <v>23</v>
      </c>
      <c r="H657" s="31">
        <v>2018</v>
      </c>
      <c r="I657" s="12">
        <v>1.7</v>
      </c>
      <c r="J657" s="12">
        <v>170.2</v>
      </c>
      <c r="K657" s="12">
        <v>130.19999999999999</v>
      </c>
      <c r="L657" s="12">
        <v>6.5</v>
      </c>
      <c r="M657" s="12">
        <v>61</v>
      </c>
      <c r="N657" s="12">
        <v>11.5</v>
      </c>
      <c r="O657" s="12">
        <v>64.099999999999994</v>
      </c>
      <c r="P657" s="12">
        <v>83.9</v>
      </c>
      <c r="Q657" s="12">
        <v>0</v>
      </c>
      <c r="R657" s="12">
        <v>0</v>
      </c>
      <c r="S657" s="12">
        <v>0</v>
      </c>
      <c r="T657" s="12">
        <v>0</v>
      </c>
      <c r="U657" s="12">
        <f t="shared" si="32"/>
        <v>529.09999999999991</v>
      </c>
    </row>
    <row r="658" spans="1:44" x14ac:dyDescent="0.35">
      <c r="A658" s="29" t="s">
        <v>41</v>
      </c>
      <c r="B658" s="8" t="s">
        <v>42</v>
      </c>
      <c r="C658" s="39">
        <v>466100</v>
      </c>
      <c r="D658" s="39">
        <v>410800</v>
      </c>
      <c r="E658" s="39">
        <v>34</v>
      </c>
      <c r="F658" s="10">
        <v>7188</v>
      </c>
      <c r="G658" s="5" t="s">
        <v>23</v>
      </c>
      <c r="H658" s="31">
        <v>2019</v>
      </c>
      <c r="I658" s="12">
        <v>5.7</v>
      </c>
      <c r="J658" s="12">
        <v>16.5</v>
      </c>
      <c r="K658" s="12">
        <v>83.8</v>
      </c>
      <c r="L658" s="12">
        <v>30.3</v>
      </c>
      <c r="M658" s="12">
        <v>23</v>
      </c>
      <c r="N658" s="12">
        <v>3.6</v>
      </c>
      <c r="O658" s="12">
        <v>30.7</v>
      </c>
      <c r="P658" s="12">
        <v>19.100000000000001</v>
      </c>
      <c r="Q658" s="12">
        <v>51.2</v>
      </c>
      <c r="R658" s="12"/>
      <c r="S658" s="12">
        <v>0.5</v>
      </c>
      <c r="T658" s="12">
        <v>2.2000000000000002</v>
      </c>
      <c r="U658" s="12">
        <f t="shared" si="32"/>
        <v>266.59999999999997</v>
      </c>
    </row>
    <row r="659" spans="1:44" x14ac:dyDescent="0.35">
      <c r="A659" s="29" t="s">
        <v>41</v>
      </c>
      <c r="B659" s="8" t="s">
        <v>42</v>
      </c>
      <c r="C659" s="39">
        <v>466100</v>
      </c>
      <c r="D659" s="39">
        <v>410800</v>
      </c>
      <c r="E659" s="39">
        <v>34</v>
      </c>
      <c r="F659" s="10">
        <v>7188</v>
      </c>
      <c r="G659" s="5" t="s">
        <v>23</v>
      </c>
      <c r="H659" s="31">
        <v>2020</v>
      </c>
      <c r="I659" s="12">
        <v>23.6</v>
      </c>
      <c r="J659" s="12">
        <v>5.6</v>
      </c>
      <c r="K659" s="12">
        <v>51.6</v>
      </c>
      <c r="L659" s="12">
        <v>49</v>
      </c>
      <c r="M659" s="12">
        <v>214.4</v>
      </c>
      <c r="N659" s="12">
        <v>38.200000000000003</v>
      </c>
      <c r="O659" s="12">
        <v>72.2</v>
      </c>
      <c r="P659" s="12">
        <v>24.1</v>
      </c>
      <c r="Q659" s="12">
        <v>29.4</v>
      </c>
      <c r="R659" s="12">
        <v>0</v>
      </c>
      <c r="S659" s="12">
        <v>0</v>
      </c>
      <c r="T659" s="12" t="s">
        <v>112</v>
      </c>
      <c r="U659" s="12">
        <f t="shared" si="32"/>
        <v>508.1</v>
      </c>
    </row>
    <row r="660" spans="1:44" x14ac:dyDescent="0.35">
      <c r="A660" s="29" t="s">
        <v>41</v>
      </c>
      <c r="B660" s="8" t="s">
        <v>42</v>
      </c>
      <c r="C660" s="39">
        <v>466100</v>
      </c>
      <c r="D660" s="39">
        <v>410800</v>
      </c>
      <c r="E660" s="39">
        <v>34</v>
      </c>
      <c r="F660" s="10">
        <v>7188</v>
      </c>
      <c r="G660" s="5" t="s">
        <v>23</v>
      </c>
      <c r="H660" s="31">
        <v>2021</v>
      </c>
      <c r="I660" s="12">
        <v>0</v>
      </c>
      <c r="J660" s="12">
        <v>0</v>
      </c>
      <c r="K660" s="12">
        <v>34.5</v>
      </c>
      <c r="L660" s="12">
        <v>44.7</v>
      </c>
      <c r="M660" s="12">
        <v>7.2</v>
      </c>
      <c r="N660" s="12">
        <v>4.4000000000000004</v>
      </c>
      <c r="O660" s="12">
        <v>94.8</v>
      </c>
      <c r="P660" s="12">
        <v>20.399999999999999</v>
      </c>
      <c r="Q660" s="12">
        <v>40.299999999999997</v>
      </c>
      <c r="R660" s="12">
        <v>1.1000000000000001</v>
      </c>
      <c r="S660" s="12">
        <v>0</v>
      </c>
      <c r="T660" s="12">
        <v>0</v>
      </c>
      <c r="U660" s="12">
        <f t="shared" si="32"/>
        <v>247.4</v>
      </c>
      <c r="V660" s="59">
        <v>401.44</v>
      </c>
    </row>
    <row r="661" spans="1:44" s="36" customFormat="1" x14ac:dyDescent="0.35">
      <c r="A661" s="36" t="s">
        <v>45</v>
      </c>
      <c r="B661" s="36" t="s">
        <v>44</v>
      </c>
      <c r="C661" s="36">
        <v>557000</v>
      </c>
      <c r="D661" s="36">
        <v>314800</v>
      </c>
      <c r="E661" s="36">
        <v>1478</v>
      </c>
      <c r="F661" s="37">
        <v>748</v>
      </c>
      <c r="G661" s="36" t="s">
        <v>43</v>
      </c>
      <c r="H661" s="26">
        <v>1940</v>
      </c>
      <c r="I661" s="27" t="str">
        <f>IF(ISBLANK(VLOOKUP($H661*100+I$2,Feuil2!$A$3:$CQ$931,HLOOKUP(Feuil1!$F661,Feuil2!$E$1:$DG$2,2,0),0)),"",VLOOKUP($H661*100+I$2,Feuil2!$A$3:$CQ$931,HLOOKUP(Feuil1!$F661,Feuil2!$E$1:$DG$2,2,0),0))</f>
        <v/>
      </c>
      <c r="J661" s="27" t="str">
        <f>IF(ISBLANK(VLOOKUP($H661*100+J$2,Feuil2!$A$3:$CQ$931,HLOOKUP(Feuil1!$F661,Feuil2!$E$1:$DG$2,2,0),0)),"",VLOOKUP($H661*100+J$2,Feuil2!$A$3:$CQ$931,HLOOKUP(Feuil1!$F661,Feuil2!$E$1:$DG$2,2,0),0))</f>
        <v/>
      </c>
      <c r="K661" s="27" t="str">
        <f>IF(ISBLANK(VLOOKUP($H661*100+K$2,Feuil2!$A$3:$CQ$931,HLOOKUP(Feuil1!$F661,Feuil2!$E$1:$DG$2,2,0),0)),"",VLOOKUP($H661*100+K$2,Feuil2!$A$3:$CQ$931,HLOOKUP(Feuil1!$F661,Feuil2!$E$1:$DG$2,2,0),0))</f>
        <v/>
      </c>
      <c r="L661" s="27" t="str">
        <f>IF(ISBLANK(VLOOKUP($H661*100+L$2,Feuil2!$A$3:$CQ$931,HLOOKUP(Feuil1!$F661,Feuil2!$E$1:$DG$2,2,0),0)),"",VLOOKUP($H661*100+L$2,Feuil2!$A$3:$CQ$931,HLOOKUP(Feuil1!$F661,Feuil2!$E$1:$DG$2,2,0),0))</f>
        <v/>
      </c>
      <c r="M661" s="27" t="str">
        <f>IF(ISBLANK(VLOOKUP($H661*100+M$2,Feuil2!$A$3:$CQ$931,HLOOKUP(Feuil1!$F661,Feuil2!$E$1:$DG$2,2,0),0)),"",VLOOKUP($H661*100+M$2,Feuil2!$A$3:$CQ$931,HLOOKUP(Feuil1!$F661,Feuil2!$E$1:$DG$2,2,0),0))</f>
        <v/>
      </c>
      <c r="N661" s="27" t="str">
        <f>IF(ISBLANK(VLOOKUP($H661*100+N$2,Feuil2!$A$3:$CQ$931,HLOOKUP(Feuil1!$F661,Feuil2!$E$1:$DG$2,2,0),0)),"",VLOOKUP($H661*100+N$2,Feuil2!$A$3:$CQ$931,HLOOKUP(Feuil1!$F661,Feuil2!$E$1:$DG$2,2,0),0))</f>
        <v/>
      </c>
      <c r="O661" s="27" t="str">
        <f>IF(ISBLANK(VLOOKUP($H661*100+O$2,Feuil2!$A$3:$CQ$931,HLOOKUP(Feuil1!$F661,Feuil2!$E$1:$DG$2,2,0),0)),"",VLOOKUP($H661*100+O$2,Feuil2!$A$3:$CQ$931,HLOOKUP(Feuil1!$F661,Feuil2!$E$1:$DG$2,2,0),0))</f>
        <v/>
      </c>
      <c r="P661" s="27" t="str">
        <f>IF(ISBLANK(VLOOKUP($H661*100+P$2,Feuil2!$A$3:$CQ$931,HLOOKUP(Feuil1!$F661,Feuil2!$E$1:$DG$2,2,0),0)),"",VLOOKUP($H661*100+P$2,Feuil2!$A$3:$CQ$931,HLOOKUP(Feuil1!$F661,Feuil2!$E$1:$DG$2,2,0),0))</f>
        <v/>
      </c>
      <c r="Q661" s="27" t="str">
        <f>IF(ISBLANK(VLOOKUP($H661*100+Q$2,Feuil2!$A$3:$CQ$931,HLOOKUP(Feuil1!$F661,Feuil2!$E$1:$DG$2,2,0),0)),"",VLOOKUP($H661*100+Q$2,Feuil2!$A$3:$CQ$931,HLOOKUP(Feuil1!$F661,Feuil2!$E$1:$DG$2,2,0),0))</f>
        <v/>
      </c>
      <c r="R661" s="27" t="str">
        <f>IF(ISBLANK(VLOOKUP($H661*100+R$2,Feuil2!$A$3:$CQ$931,HLOOKUP(Feuil1!$F661,Feuil2!$E$1:$DG$2,2,0),0)),"",VLOOKUP($H661*100+R$2,Feuil2!$A$3:$CQ$931,HLOOKUP(Feuil1!$F661,Feuil2!$E$1:$DG$2,2,0),0))</f>
        <v/>
      </c>
      <c r="S661" s="27" t="str">
        <f>IF(ISBLANK(VLOOKUP($H661*100+S$2,Feuil2!$A$3:$CQ$931,HLOOKUP(Feuil1!$F661,Feuil2!$E$1:$DG$2,2,0),0)),"",VLOOKUP($H661*100+S$2,Feuil2!$A$3:$CQ$931,HLOOKUP(Feuil1!$F661,Feuil2!$E$1:$DG$2,2,0),0))</f>
        <v/>
      </c>
      <c r="T661" s="27" t="str">
        <f>IF(ISBLANK(VLOOKUP($H661*100+T$2,Feuil2!$A$3:$CQ$931,HLOOKUP(Feuil1!$F661,Feuil2!$E$1:$DG$2,2,0),0)),"",VLOOKUP($H661*100+T$2,Feuil2!$A$3:$CQ$931,HLOOKUP(Feuil1!$F661,Feuil2!$E$1:$DG$2,2,0),0))</f>
        <v/>
      </c>
      <c r="U661" s="27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</row>
    <row r="662" spans="1:44" x14ac:dyDescent="0.35">
      <c r="A662" s="10" t="s">
        <v>45</v>
      </c>
      <c r="B662" s="8" t="s">
        <v>44</v>
      </c>
      <c r="C662" s="39">
        <v>557000</v>
      </c>
      <c r="D662" s="39">
        <v>314800</v>
      </c>
      <c r="E662" s="39">
        <v>1478</v>
      </c>
      <c r="F662" s="33">
        <v>748</v>
      </c>
      <c r="G662" s="5" t="s">
        <v>43</v>
      </c>
      <c r="H662" s="35">
        <v>1941</v>
      </c>
      <c r="I662" s="12" t="str">
        <f>IF(ISBLANK(VLOOKUP($H662*100+I$2,Feuil2!$A$3:$CQ$931,HLOOKUP(Feuil1!$F662,Feuil2!$E$1:$DG$2,2,0),0)),"",VLOOKUP($H662*100+I$2,Feuil2!$A$3:$CQ$931,HLOOKUP(Feuil1!$F662,Feuil2!$E$1:$DG$2,2,0),0))</f>
        <v/>
      </c>
      <c r="J662" s="12" t="str">
        <f>IF(ISBLANK(VLOOKUP($H662*100+J$2,Feuil2!$A$3:$CQ$931,HLOOKUP(Feuil1!$F662,Feuil2!$E$1:$DG$2,2,0),0)),"",VLOOKUP($H662*100+J$2,Feuil2!$A$3:$CQ$931,HLOOKUP(Feuil1!$F662,Feuil2!$E$1:$DG$2,2,0),0))</f>
        <v/>
      </c>
      <c r="K662" s="12" t="str">
        <f>IF(ISBLANK(VLOOKUP($H662*100+K$2,Feuil2!$A$3:$CQ$931,HLOOKUP(Feuil1!$F662,Feuil2!$E$1:$DG$2,2,0),0)),"",VLOOKUP($H662*100+K$2,Feuil2!$A$3:$CQ$931,HLOOKUP(Feuil1!$F662,Feuil2!$E$1:$DG$2,2,0),0))</f>
        <v/>
      </c>
      <c r="L662" s="12" t="str">
        <f>IF(ISBLANK(VLOOKUP($H662*100+L$2,Feuil2!$A$3:$CQ$931,HLOOKUP(Feuil1!$F662,Feuil2!$E$1:$DG$2,2,0),0)),"",VLOOKUP($H662*100+L$2,Feuil2!$A$3:$CQ$931,HLOOKUP(Feuil1!$F662,Feuil2!$E$1:$DG$2,2,0),0))</f>
        <v/>
      </c>
      <c r="M662" s="12" t="str">
        <f>IF(ISBLANK(VLOOKUP($H662*100+M$2,Feuil2!$A$3:$CQ$931,HLOOKUP(Feuil1!$F662,Feuil2!$E$1:$DG$2,2,0),0)),"",VLOOKUP($H662*100+M$2,Feuil2!$A$3:$CQ$931,HLOOKUP(Feuil1!$F662,Feuil2!$E$1:$DG$2,2,0),0))</f>
        <v/>
      </c>
      <c r="N662" s="12" t="str">
        <f>IF(ISBLANK(VLOOKUP($H662*100+N$2,Feuil2!$A$3:$CQ$931,HLOOKUP(Feuil1!$F662,Feuil2!$E$1:$DG$2,2,0),0)),"",VLOOKUP($H662*100+N$2,Feuil2!$A$3:$CQ$931,HLOOKUP(Feuil1!$F662,Feuil2!$E$1:$DG$2,2,0),0))</f>
        <v/>
      </c>
      <c r="O662" s="12" t="str">
        <f>IF(ISBLANK(VLOOKUP($H662*100+O$2,Feuil2!$A$3:$CQ$931,HLOOKUP(Feuil1!$F662,Feuil2!$E$1:$DG$2,2,0),0)),"",VLOOKUP($H662*100+O$2,Feuil2!$A$3:$CQ$931,HLOOKUP(Feuil1!$F662,Feuil2!$E$1:$DG$2,2,0),0))</f>
        <v/>
      </c>
      <c r="P662" s="12" t="str">
        <f>IF(ISBLANK(VLOOKUP($H662*100+P$2,Feuil2!$A$3:$CQ$931,HLOOKUP(Feuil1!$F662,Feuil2!$E$1:$DG$2,2,0),0)),"",VLOOKUP($H662*100+P$2,Feuil2!$A$3:$CQ$931,HLOOKUP(Feuil1!$F662,Feuil2!$E$1:$DG$2,2,0),0))</f>
        <v/>
      </c>
      <c r="Q662" s="12" t="str">
        <f>IF(ISBLANK(VLOOKUP($H662*100+Q$2,Feuil2!$A$3:$CQ$931,HLOOKUP(Feuil1!$F662,Feuil2!$E$1:$DG$2,2,0),0)),"",VLOOKUP($H662*100+Q$2,Feuil2!$A$3:$CQ$931,HLOOKUP(Feuil1!$F662,Feuil2!$E$1:$DG$2,2,0),0))</f>
        <v/>
      </c>
      <c r="R662" s="12" t="str">
        <f>IF(ISBLANK(VLOOKUP($H662*100+R$2,Feuil2!$A$3:$CQ$931,HLOOKUP(Feuil1!$F662,Feuil2!$E$1:$DG$2,2,0),0)),"",VLOOKUP($H662*100+R$2,Feuil2!$A$3:$CQ$931,HLOOKUP(Feuil1!$F662,Feuil2!$E$1:$DG$2,2,0),0))</f>
        <v/>
      </c>
      <c r="S662" s="12" t="str">
        <f>IF(ISBLANK(VLOOKUP($H662*100+S$2,Feuil2!$A$3:$CQ$931,HLOOKUP(Feuil1!$F662,Feuil2!$E$1:$DG$2,2,0),0)),"",VLOOKUP($H662*100+S$2,Feuil2!$A$3:$CQ$931,HLOOKUP(Feuil1!$F662,Feuil2!$E$1:$DG$2,2,0),0))</f>
        <v/>
      </c>
      <c r="T662" s="12" t="str">
        <f>IF(ISBLANK(VLOOKUP($H662*100+T$2,Feuil2!$A$3:$CQ$931,HLOOKUP(Feuil1!$F662,Feuil2!$E$1:$DG$2,2,0),0)),"",VLOOKUP($H662*100+T$2,Feuil2!$A$3:$CQ$931,HLOOKUP(Feuil1!$F662,Feuil2!$E$1:$DG$2,2,0),0))</f>
        <v/>
      </c>
      <c r="U662" s="12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</row>
    <row r="663" spans="1:44" x14ac:dyDescent="0.35">
      <c r="A663" s="10" t="s">
        <v>45</v>
      </c>
      <c r="B663" s="8" t="s">
        <v>44</v>
      </c>
      <c r="C663" s="39">
        <v>557000</v>
      </c>
      <c r="D663" s="39">
        <v>314800</v>
      </c>
      <c r="E663" s="39">
        <v>1478</v>
      </c>
      <c r="F663" s="10">
        <v>748</v>
      </c>
      <c r="G663" s="5" t="s">
        <v>43</v>
      </c>
      <c r="H663" s="11">
        <v>1942</v>
      </c>
      <c r="I663" s="12" t="str">
        <f>IF(ISBLANK(VLOOKUP($H663*100+I$2,Feuil2!$A$3:$CQ$931,HLOOKUP(Feuil1!$F663,Feuil2!$E$1:$DG$2,2,0),0)),"",VLOOKUP($H663*100+I$2,Feuil2!$A$3:$CQ$931,HLOOKUP(Feuil1!$F663,Feuil2!$E$1:$DG$2,2,0),0))</f>
        <v/>
      </c>
      <c r="J663" s="12" t="str">
        <f>IF(ISBLANK(VLOOKUP($H663*100+J$2,Feuil2!$A$3:$CQ$931,HLOOKUP(Feuil1!$F663,Feuil2!$E$1:$DG$2,2,0),0)),"",VLOOKUP($H663*100+J$2,Feuil2!$A$3:$CQ$931,HLOOKUP(Feuil1!$F663,Feuil2!$E$1:$DG$2,2,0),0))</f>
        <v/>
      </c>
      <c r="K663" s="12" t="str">
        <f>IF(ISBLANK(VLOOKUP($H663*100+K$2,Feuil2!$A$3:$CQ$931,HLOOKUP(Feuil1!$F663,Feuil2!$E$1:$DG$2,2,0),0)),"",VLOOKUP($H663*100+K$2,Feuil2!$A$3:$CQ$931,HLOOKUP(Feuil1!$F663,Feuil2!$E$1:$DG$2,2,0),0))</f>
        <v/>
      </c>
      <c r="L663" s="12" t="str">
        <f>IF(ISBLANK(VLOOKUP($H663*100+L$2,Feuil2!$A$3:$CQ$931,HLOOKUP(Feuil1!$F663,Feuil2!$E$1:$DG$2,2,0),0)),"",VLOOKUP($H663*100+L$2,Feuil2!$A$3:$CQ$931,HLOOKUP(Feuil1!$F663,Feuil2!$E$1:$DG$2,2,0),0))</f>
        <v/>
      </c>
      <c r="M663" s="12" t="str">
        <f>IF(ISBLANK(VLOOKUP($H663*100+M$2,Feuil2!$A$3:$CQ$931,HLOOKUP(Feuil1!$F663,Feuil2!$E$1:$DG$2,2,0),0)),"",VLOOKUP($H663*100+M$2,Feuil2!$A$3:$CQ$931,HLOOKUP(Feuil1!$F663,Feuil2!$E$1:$DG$2,2,0),0))</f>
        <v/>
      </c>
      <c r="N663" s="12" t="str">
        <f>IF(ISBLANK(VLOOKUP($H663*100+N$2,Feuil2!$A$3:$CQ$931,HLOOKUP(Feuil1!$F663,Feuil2!$E$1:$DG$2,2,0),0)),"",VLOOKUP($H663*100+N$2,Feuil2!$A$3:$CQ$931,HLOOKUP(Feuil1!$F663,Feuil2!$E$1:$DG$2,2,0),0))</f>
        <v/>
      </c>
      <c r="O663" s="12" t="str">
        <f>IF(ISBLANK(VLOOKUP($H663*100+O$2,Feuil2!$A$3:$CQ$931,HLOOKUP(Feuil1!$F663,Feuil2!$E$1:$DG$2,2,0),0)),"",VLOOKUP($H663*100+O$2,Feuil2!$A$3:$CQ$931,HLOOKUP(Feuil1!$F663,Feuil2!$E$1:$DG$2,2,0),0))</f>
        <v/>
      </c>
      <c r="P663" s="12" t="str">
        <f>IF(ISBLANK(VLOOKUP($H663*100+P$2,Feuil2!$A$3:$CQ$931,HLOOKUP(Feuil1!$F663,Feuil2!$E$1:$DG$2,2,0),0)),"",VLOOKUP($H663*100+P$2,Feuil2!$A$3:$CQ$931,HLOOKUP(Feuil1!$F663,Feuil2!$E$1:$DG$2,2,0),0))</f>
        <v/>
      </c>
      <c r="Q663" s="12" t="str">
        <f>IF(ISBLANK(VLOOKUP($H663*100+Q$2,Feuil2!$A$3:$CQ$931,HLOOKUP(Feuil1!$F663,Feuil2!$E$1:$DG$2,2,0),0)),"",VLOOKUP($H663*100+Q$2,Feuil2!$A$3:$CQ$931,HLOOKUP(Feuil1!$F663,Feuil2!$E$1:$DG$2,2,0),0))</f>
        <v/>
      </c>
      <c r="R663" s="12" t="str">
        <f>IF(ISBLANK(VLOOKUP($H663*100+R$2,Feuil2!$A$3:$CQ$931,HLOOKUP(Feuil1!$F663,Feuil2!$E$1:$DG$2,2,0),0)),"",VLOOKUP($H663*100+R$2,Feuil2!$A$3:$CQ$931,HLOOKUP(Feuil1!$F663,Feuil2!$E$1:$DG$2,2,0),0))</f>
        <v/>
      </c>
      <c r="S663" s="12" t="str">
        <f>IF(ISBLANK(VLOOKUP($H663*100+S$2,Feuil2!$A$3:$CQ$931,HLOOKUP(Feuil1!$F663,Feuil2!$E$1:$DG$2,2,0),0)),"",VLOOKUP($H663*100+S$2,Feuil2!$A$3:$CQ$931,HLOOKUP(Feuil1!$F663,Feuil2!$E$1:$DG$2,2,0),0))</f>
        <v/>
      </c>
      <c r="T663" s="12" t="str">
        <f>IF(ISBLANK(VLOOKUP($H663*100+T$2,Feuil2!$A$3:$CQ$931,HLOOKUP(Feuil1!$F663,Feuil2!$E$1:$DG$2,2,0),0)),"",VLOOKUP($H663*100+T$2,Feuil2!$A$3:$CQ$931,HLOOKUP(Feuil1!$F663,Feuil2!$E$1:$DG$2,2,0),0))</f>
        <v/>
      </c>
      <c r="U663" s="12"/>
    </row>
    <row r="664" spans="1:44" x14ac:dyDescent="0.35">
      <c r="A664" s="10" t="s">
        <v>45</v>
      </c>
      <c r="B664" s="8" t="s">
        <v>44</v>
      </c>
      <c r="C664" s="39">
        <v>557000</v>
      </c>
      <c r="D664" s="39">
        <v>314800</v>
      </c>
      <c r="E664" s="39">
        <v>1478</v>
      </c>
      <c r="F664" s="10">
        <v>748</v>
      </c>
      <c r="G664" s="5" t="s">
        <v>43</v>
      </c>
      <c r="H664" s="11">
        <v>1943</v>
      </c>
      <c r="I664" s="12" t="str">
        <f>IF(ISBLANK(VLOOKUP($H664*100+I$2,Feuil2!$A$3:$CQ$931,HLOOKUP(Feuil1!$F664,Feuil2!$E$1:$DG$2,2,0),0)),"",VLOOKUP($H664*100+I$2,Feuil2!$A$3:$CQ$931,HLOOKUP(Feuil1!$F664,Feuil2!$E$1:$DG$2,2,0),0))</f>
        <v/>
      </c>
      <c r="J664" s="12" t="str">
        <f>IF(ISBLANK(VLOOKUP($H664*100+J$2,Feuil2!$A$3:$CQ$931,HLOOKUP(Feuil1!$F664,Feuil2!$E$1:$DG$2,2,0),0)),"",VLOOKUP($H664*100+J$2,Feuil2!$A$3:$CQ$931,HLOOKUP(Feuil1!$F664,Feuil2!$E$1:$DG$2,2,0),0))</f>
        <v/>
      </c>
      <c r="K664" s="12" t="str">
        <f>IF(ISBLANK(VLOOKUP($H664*100+K$2,Feuil2!$A$3:$CQ$931,HLOOKUP(Feuil1!$F664,Feuil2!$E$1:$DG$2,2,0),0)),"",VLOOKUP($H664*100+K$2,Feuil2!$A$3:$CQ$931,HLOOKUP(Feuil1!$F664,Feuil2!$E$1:$DG$2,2,0),0))</f>
        <v/>
      </c>
      <c r="L664" s="12" t="str">
        <f>IF(ISBLANK(VLOOKUP($H664*100+L$2,Feuil2!$A$3:$CQ$931,HLOOKUP(Feuil1!$F664,Feuil2!$E$1:$DG$2,2,0),0)),"",VLOOKUP($H664*100+L$2,Feuil2!$A$3:$CQ$931,HLOOKUP(Feuil1!$F664,Feuil2!$E$1:$DG$2,2,0),0))</f>
        <v/>
      </c>
      <c r="M664" s="12" t="str">
        <f>IF(ISBLANK(VLOOKUP($H664*100+M$2,Feuil2!$A$3:$CQ$931,HLOOKUP(Feuil1!$F664,Feuil2!$E$1:$DG$2,2,0),0)),"",VLOOKUP($H664*100+M$2,Feuil2!$A$3:$CQ$931,HLOOKUP(Feuil1!$F664,Feuil2!$E$1:$DG$2,2,0),0))</f>
        <v/>
      </c>
      <c r="N664" s="12" t="str">
        <f>IF(ISBLANK(VLOOKUP($H664*100+N$2,Feuil2!$A$3:$CQ$931,HLOOKUP(Feuil1!$F664,Feuil2!$E$1:$DG$2,2,0),0)),"",VLOOKUP($H664*100+N$2,Feuil2!$A$3:$CQ$931,HLOOKUP(Feuil1!$F664,Feuil2!$E$1:$DG$2,2,0),0))</f>
        <v/>
      </c>
      <c r="O664" s="12" t="str">
        <f>IF(ISBLANK(VLOOKUP($H664*100+O$2,Feuil2!$A$3:$CQ$931,HLOOKUP(Feuil1!$F664,Feuil2!$E$1:$DG$2,2,0),0)),"",VLOOKUP($H664*100+O$2,Feuil2!$A$3:$CQ$931,HLOOKUP(Feuil1!$F664,Feuil2!$E$1:$DG$2,2,0),0))</f>
        <v/>
      </c>
      <c r="P664" s="12" t="str">
        <f>IF(ISBLANK(VLOOKUP($H664*100+P$2,Feuil2!$A$3:$CQ$931,HLOOKUP(Feuil1!$F664,Feuil2!$E$1:$DG$2,2,0),0)),"",VLOOKUP($H664*100+P$2,Feuil2!$A$3:$CQ$931,HLOOKUP(Feuil1!$F664,Feuil2!$E$1:$DG$2,2,0),0))</f>
        <v/>
      </c>
      <c r="Q664" s="12" t="str">
        <f>IF(ISBLANK(VLOOKUP($H664*100+Q$2,Feuil2!$A$3:$CQ$931,HLOOKUP(Feuil1!$F664,Feuil2!$E$1:$DG$2,2,0),0)),"",VLOOKUP($H664*100+Q$2,Feuil2!$A$3:$CQ$931,HLOOKUP(Feuil1!$F664,Feuil2!$E$1:$DG$2,2,0),0))</f>
        <v/>
      </c>
      <c r="R664" s="12" t="str">
        <f>IF(ISBLANK(VLOOKUP($H664*100+R$2,Feuil2!$A$3:$CQ$931,HLOOKUP(Feuil1!$F664,Feuil2!$E$1:$DG$2,2,0),0)),"",VLOOKUP($H664*100+R$2,Feuil2!$A$3:$CQ$931,HLOOKUP(Feuil1!$F664,Feuil2!$E$1:$DG$2,2,0),0))</f>
        <v/>
      </c>
      <c r="S664" s="12" t="str">
        <f>IF(ISBLANK(VLOOKUP($H664*100+S$2,Feuil2!$A$3:$CQ$931,HLOOKUP(Feuil1!$F664,Feuil2!$E$1:$DG$2,2,0),0)),"",VLOOKUP($H664*100+S$2,Feuil2!$A$3:$CQ$931,HLOOKUP(Feuil1!$F664,Feuil2!$E$1:$DG$2,2,0),0))</f>
        <v/>
      </c>
      <c r="T664" s="12" t="str">
        <f>IF(ISBLANK(VLOOKUP($H664*100+T$2,Feuil2!$A$3:$CQ$931,HLOOKUP(Feuil1!$F664,Feuil2!$E$1:$DG$2,2,0),0)),"",VLOOKUP($H664*100+T$2,Feuil2!$A$3:$CQ$931,HLOOKUP(Feuil1!$F664,Feuil2!$E$1:$DG$2,2,0),0))</f>
        <v/>
      </c>
      <c r="U664" s="12"/>
    </row>
    <row r="665" spans="1:44" x14ac:dyDescent="0.35">
      <c r="A665" s="10" t="s">
        <v>45</v>
      </c>
      <c r="B665" s="8" t="s">
        <v>44</v>
      </c>
      <c r="C665" s="39">
        <v>557000</v>
      </c>
      <c r="D665" s="39">
        <v>314800</v>
      </c>
      <c r="E665" s="39">
        <v>1478</v>
      </c>
      <c r="F665" s="10">
        <v>748</v>
      </c>
      <c r="G665" s="5" t="s">
        <v>43</v>
      </c>
      <c r="H665" s="11">
        <v>1944</v>
      </c>
      <c r="I665" s="12" t="str">
        <f>IF(ISBLANK(VLOOKUP($H665*100+I$2,Feuil2!$A$3:$CQ$931,HLOOKUP(Feuil1!$F665,Feuil2!$E$1:$DG$2,2,0),0)),"",VLOOKUP($H665*100+I$2,Feuil2!$A$3:$CQ$931,HLOOKUP(Feuil1!$F665,Feuil2!$E$1:$DG$2,2,0),0))</f>
        <v/>
      </c>
      <c r="J665" s="12" t="str">
        <f>IF(ISBLANK(VLOOKUP($H665*100+J$2,Feuil2!$A$3:$CQ$931,HLOOKUP(Feuil1!$F665,Feuil2!$E$1:$DG$2,2,0),0)),"",VLOOKUP($H665*100+J$2,Feuil2!$A$3:$CQ$931,HLOOKUP(Feuil1!$F665,Feuil2!$E$1:$DG$2,2,0),0))</f>
        <v/>
      </c>
      <c r="K665" s="12" t="str">
        <f>IF(ISBLANK(VLOOKUP($H665*100+K$2,Feuil2!$A$3:$CQ$931,HLOOKUP(Feuil1!$F665,Feuil2!$E$1:$DG$2,2,0),0)),"",VLOOKUP($H665*100+K$2,Feuil2!$A$3:$CQ$931,HLOOKUP(Feuil1!$F665,Feuil2!$E$1:$DG$2,2,0),0))</f>
        <v/>
      </c>
      <c r="L665" s="12" t="str">
        <f>IF(ISBLANK(VLOOKUP($H665*100+L$2,Feuil2!$A$3:$CQ$931,HLOOKUP(Feuil1!$F665,Feuil2!$E$1:$DG$2,2,0),0)),"",VLOOKUP($H665*100+L$2,Feuil2!$A$3:$CQ$931,HLOOKUP(Feuil1!$F665,Feuil2!$E$1:$DG$2,2,0),0))</f>
        <v/>
      </c>
      <c r="M665" s="12" t="str">
        <f>IF(ISBLANK(VLOOKUP($H665*100+M$2,Feuil2!$A$3:$CQ$931,HLOOKUP(Feuil1!$F665,Feuil2!$E$1:$DG$2,2,0),0)),"",VLOOKUP($H665*100+M$2,Feuil2!$A$3:$CQ$931,HLOOKUP(Feuil1!$F665,Feuil2!$E$1:$DG$2,2,0),0))</f>
        <v/>
      </c>
      <c r="N665" s="12" t="str">
        <f>IF(ISBLANK(VLOOKUP($H665*100+N$2,Feuil2!$A$3:$CQ$931,HLOOKUP(Feuil1!$F665,Feuil2!$E$1:$DG$2,2,0),0)),"",VLOOKUP($H665*100+N$2,Feuil2!$A$3:$CQ$931,HLOOKUP(Feuil1!$F665,Feuil2!$E$1:$DG$2,2,0),0))</f>
        <v/>
      </c>
      <c r="O665" s="12" t="str">
        <f>IF(ISBLANK(VLOOKUP($H665*100+O$2,Feuil2!$A$3:$CQ$931,HLOOKUP(Feuil1!$F665,Feuil2!$E$1:$DG$2,2,0),0)),"",VLOOKUP($H665*100+O$2,Feuil2!$A$3:$CQ$931,HLOOKUP(Feuil1!$F665,Feuil2!$E$1:$DG$2,2,0),0))</f>
        <v/>
      </c>
      <c r="P665" s="12" t="str">
        <f>IF(ISBLANK(VLOOKUP($H665*100+P$2,Feuil2!$A$3:$CQ$931,HLOOKUP(Feuil1!$F665,Feuil2!$E$1:$DG$2,2,0),0)),"",VLOOKUP($H665*100+P$2,Feuil2!$A$3:$CQ$931,HLOOKUP(Feuil1!$F665,Feuil2!$E$1:$DG$2,2,0),0))</f>
        <v/>
      </c>
      <c r="Q665" s="12" t="str">
        <f>IF(ISBLANK(VLOOKUP($H665*100+Q$2,Feuil2!$A$3:$CQ$931,HLOOKUP(Feuil1!$F665,Feuil2!$E$1:$DG$2,2,0),0)),"",VLOOKUP($H665*100+Q$2,Feuil2!$A$3:$CQ$931,HLOOKUP(Feuil1!$F665,Feuil2!$E$1:$DG$2,2,0),0))</f>
        <v/>
      </c>
      <c r="R665" s="12" t="str">
        <f>IF(ISBLANK(VLOOKUP($H665*100+R$2,Feuil2!$A$3:$CQ$931,HLOOKUP(Feuil1!$F665,Feuil2!$E$1:$DG$2,2,0),0)),"",VLOOKUP($H665*100+R$2,Feuil2!$A$3:$CQ$931,HLOOKUP(Feuil1!$F665,Feuil2!$E$1:$DG$2,2,0),0))</f>
        <v/>
      </c>
      <c r="S665" s="12" t="str">
        <f>IF(ISBLANK(VLOOKUP($H665*100+S$2,Feuil2!$A$3:$CQ$931,HLOOKUP(Feuil1!$F665,Feuil2!$E$1:$DG$2,2,0),0)),"",VLOOKUP($H665*100+S$2,Feuil2!$A$3:$CQ$931,HLOOKUP(Feuil1!$F665,Feuil2!$E$1:$DG$2,2,0),0))</f>
        <v/>
      </c>
      <c r="T665" s="12" t="str">
        <f>IF(ISBLANK(VLOOKUP($H665*100+T$2,Feuil2!$A$3:$CQ$931,HLOOKUP(Feuil1!$F665,Feuil2!$E$1:$DG$2,2,0),0)),"",VLOOKUP($H665*100+T$2,Feuil2!$A$3:$CQ$931,HLOOKUP(Feuil1!$F665,Feuil2!$E$1:$DG$2,2,0),0))</f>
        <v/>
      </c>
      <c r="U665" s="12"/>
    </row>
    <row r="666" spans="1:44" x14ac:dyDescent="0.35">
      <c r="A666" s="10" t="s">
        <v>45</v>
      </c>
      <c r="B666" s="8" t="s">
        <v>44</v>
      </c>
      <c r="C666" s="39">
        <v>557000</v>
      </c>
      <c r="D666" s="39">
        <v>314800</v>
      </c>
      <c r="E666" s="39">
        <v>1478</v>
      </c>
      <c r="F666" s="10">
        <v>748</v>
      </c>
      <c r="G666" s="5" t="s">
        <v>43</v>
      </c>
      <c r="H666" s="11">
        <v>1945</v>
      </c>
      <c r="I666" s="12" t="str">
        <f>IF(ISBLANK(VLOOKUP($H666*100+I$2,Feuil2!$A$3:$CQ$931,HLOOKUP(Feuil1!$F666,Feuil2!$E$1:$DG$2,2,0),0)),"",VLOOKUP($H666*100+I$2,Feuil2!$A$3:$CQ$931,HLOOKUP(Feuil1!$F666,Feuil2!$E$1:$DG$2,2,0),0))</f>
        <v/>
      </c>
      <c r="J666" s="12" t="str">
        <f>IF(ISBLANK(VLOOKUP($H666*100+J$2,Feuil2!$A$3:$CQ$931,HLOOKUP(Feuil1!$F666,Feuil2!$E$1:$DG$2,2,0),0)),"",VLOOKUP($H666*100+J$2,Feuil2!$A$3:$CQ$931,HLOOKUP(Feuil1!$F666,Feuil2!$E$1:$DG$2,2,0),0))</f>
        <v/>
      </c>
      <c r="K666" s="12" t="str">
        <f>IF(ISBLANK(VLOOKUP($H666*100+K$2,Feuil2!$A$3:$CQ$931,HLOOKUP(Feuil1!$F666,Feuil2!$E$1:$DG$2,2,0),0)),"",VLOOKUP($H666*100+K$2,Feuil2!$A$3:$CQ$931,HLOOKUP(Feuil1!$F666,Feuil2!$E$1:$DG$2,2,0),0))</f>
        <v/>
      </c>
      <c r="L666" s="12" t="str">
        <f>IF(ISBLANK(VLOOKUP($H666*100+L$2,Feuil2!$A$3:$CQ$931,HLOOKUP(Feuil1!$F666,Feuil2!$E$1:$DG$2,2,0),0)),"",VLOOKUP($H666*100+L$2,Feuil2!$A$3:$CQ$931,HLOOKUP(Feuil1!$F666,Feuil2!$E$1:$DG$2,2,0),0))</f>
        <v/>
      </c>
      <c r="M666" s="12" t="str">
        <f>IF(ISBLANK(VLOOKUP($H666*100+M$2,Feuil2!$A$3:$CQ$931,HLOOKUP(Feuil1!$F666,Feuil2!$E$1:$DG$2,2,0),0)),"",VLOOKUP($H666*100+M$2,Feuil2!$A$3:$CQ$931,HLOOKUP(Feuil1!$F666,Feuil2!$E$1:$DG$2,2,0),0))</f>
        <v/>
      </c>
      <c r="N666" s="12" t="str">
        <f>IF(ISBLANK(VLOOKUP($H666*100+N$2,Feuil2!$A$3:$CQ$931,HLOOKUP(Feuil1!$F666,Feuil2!$E$1:$DG$2,2,0),0)),"",VLOOKUP($H666*100+N$2,Feuil2!$A$3:$CQ$931,HLOOKUP(Feuil1!$F666,Feuil2!$E$1:$DG$2,2,0),0))</f>
        <v/>
      </c>
      <c r="O666" s="12" t="str">
        <f>IF(ISBLANK(VLOOKUP($H666*100+O$2,Feuil2!$A$3:$CQ$931,HLOOKUP(Feuil1!$F666,Feuil2!$E$1:$DG$2,2,0),0)),"",VLOOKUP($H666*100+O$2,Feuil2!$A$3:$CQ$931,HLOOKUP(Feuil1!$F666,Feuil2!$E$1:$DG$2,2,0),0))</f>
        <v/>
      </c>
      <c r="P666" s="12" t="str">
        <f>IF(ISBLANK(VLOOKUP($H666*100+P$2,Feuil2!$A$3:$CQ$931,HLOOKUP(Feuil1!$F666,Feuil2!$E$1:$DG$2,2,0),0)),"",VLOOKUP($H666*100+P$2,Feuil2!$A$3:$CQ$931,HLOOKUP(Feuil1!$F666,Feuil2!$E$1:$DG$2,2,0),0))</f>
        <v/>
      </c>
      <c r="Q666" s="12" t="str">
        <f>IF(ISBLANK(VLOOKUP($H666*100+Q$2,Feuil2!$A$3:$CQ$931,HLOOKUP(Feuil1!$F666,Feuil2!$E$1:$DG$2,2,0),0)),"",VLOOKUP($H666*100+Q$2,Feuil2!$A$3:$CQ$931,HLOOKUP(Feuil1!$F666,Feuil2!$E$1:$DG$2,2,0),0))</f>
        <v/>
      </c>
      <c r="R666" s="12" t="str">
        <f>IF(ISBLANK(VLOOKUP($H666*100+R$2,Feuil2!$A$3:$CQ$931,HLOOKUP(Feuil1!$F666,Feuil2!$E$1:$DG$2,2,0),0)),"",VLOOKUP($H666*100+R$2,Feuil2!$A$3:$CQ$931,HLOOKUP(Feuil1!$F666,Feuil2!$E$1:$DG$2,2,0),0))</f>
        <v/>
      </c>
      <c r="S666" s="12" t="str">
        <f>IF(ISBLANK(VLOOKUP($H666*100+S$2,Feuil2!$A$3:$CQ$931,HLOOKUP(Feuil1!$F666,Feuil2!$E$1:$DG$2,2,0),0)),"",VLOOKUP($H666*100+S$2,Feuil2!$A$3:$CQ$931,HLOOKUP(Feuil1!$F666,Feuil2!$E$1:$DG$2,2,0),0))</f>
        <v/>
      </c>
      <c r="T666" s="12" t="str">
        <f>IF(ISBLANK(VLOOKUP($H666*100+T$2,Feuil2!$A$3:$CQ$931,HLOOKUP(Feuil1!$F666,Feuil2!$E$1:$DG$2,2,0),0)),"",VLOOKUP($H666*100+T$2,Feuil2!$A$3:$CQ$931,HLOOKUP(Feuil1!$F666,Feuil2!$E$1:$DG$2,2,0),0))</f>
        <v/>
      </c>
      <c r="U666" s="12"/>
    </row>
    <row r="667" spans="1:44" x14ac:dyDescent="0.35">
      <c r="A667" s="10" t="s">
        <v>45</v>
      </c>
      <c r="B667" s="8" t="s">
        <v>44</v>
      </c>
      <c r="C667" s="39">
        <v>557000</v>
      </c>
      <c r="D667" s="39">
        <v>314800</v>
      </c>
      <c r="E667" s="39">
        <v>1478</v>
      </c>
      <c r="F667" s="10">
        <v>748</v>
      </c>
      <c r="G667" s="5" t="s">
        <v>43</v>
      </c>
      <c r="H667" s="11">
        <v>1946</v>
      </c>
      <c r="I667" s="12" t="str">
        <f>IF(ISBLANK(VLOOKUP($H667*100+I$2,Feuil2!$A$3:$CQ$931,HLOOKUP(Feuil1!$F667,Feuil2!$E$1:$DG$2,2,0),0)),"",VLOOKUP($H667*100+I$2,Feuil2!$A$3:$CQ$931,HLOOKUP(Feuil1!$F667,Feuil2!$E$1:$DG$2,2,0),0))</f>
        <v/>
      </c>
      <c r="J667" s="12" t="str">
        <f>IF(ISBLANK(VLOOKUP($H667*100+J$2,Feuil2!$A$3:$CQ$931,HLOOKUP(Feuil1!$F667,Feuil2!$E$1:$DG$2,2,0),0)),"",VLOOKUP($H667*100+J$2,Feuil2!$A$3:$CQ$931,HLOOKUP(Feuil1!$F667,Feuil2!$E$1:$DG$2,2,0),0))</f>
        <v/>
      </c>
      <c r="K667" s="12" t="str">
        <f>IF(ISBLANK(VLOOKUP($H667*100+K$2,Feuil2!$A$3:$CQ$931,HLOOKUP(Feuil1!$F667,Feuil2!$E$1:$DG$2,2,0),0)),"",VLOOKUP($H667*100+K$2,Feuil2!$A$3:$CQ$931,HLOOKUP(Feuil1!$F667,Feuil2!$E$1:$DG$2,2,0),0))</f>
        <v/>
      </c>
      <c r="L667" s="12" t="str">
        <f>IF(ISBLANK(VLOOKUP($H667*100+L$2,Feuil2!$A$3:$CQ$931,HLOOKUP(Feuil1!$F667,Feuil2!$E$1:$DG$2,2,0),0)),"",VLOOKUP($H667*100+L$2,Feuil2!$A$3:$CQ$931,HLOOKUP(Feuil1!$F667,Feuil2!$E$1:$DG$2,2,0),0))</f>
        <v/>
      </c>
      <c r="M667" s="12" t="str">
        <f>IF(ISBLANK(VLOOKUP($H667*100+M$2,Feuil2!$A$3:$CQ$931,HLOOKUP(Feuil1!$F667,Feuil2!$E$1:$DG$2,2,0),0)),"",VLOOKUP($H667*100+M$2,Feuil2!$A$3:$CQ$931,HLOOKUP(Feuil1!$F667,Feuil2!$E$1:$DG$2,2,0),0))</f>
        <v/>
      </c>
      <c r="N667" s="12" t="str">
        <f>IF(ISBLANK(VLOOKUP($H667*100+N$2,Feuil2!$A$3:$CQ$931,HLOOKUP(Feuil1!$F667,Feuil2!$E$1:$DG$2,2,0),0)),"",VLOOKUP($H667*100+N$2,Feuil2!$A$3:$CQ$931,HLOOKUP(Feuil1!$F667,Feuil2!$E$1:$DG$2,2,0),0))</f>
        <v/>
      </c>
      <c r="O667" s="12" t="str">
        <f>IF(ISBLANK(VLOOKUP($H667*100+O$2,Feuil2!$A$3:$CQ$931,HLOOKUP(Feuil1!$F667,Feuil2!$E$1:$DG$2,2,0),0)),"",VLOOKUP($H667*100+O$2,Feuil2!$A$3:$CQ$931,HLOOKUP(Feuil1!$F667,Feuil2!$E$1:$DG$2,2,0),0))</f>
        <v/>
      </c>
      <c r="P667" s="12" t="str">
        <f>IF(ISBLANK(VLOOKUP($H667*100+P$2,Feuil2!$A$3:$CQ$931,HLOOKUP(Feuil1!$F667,Feuil2!$E$1:$DG$2,2,0),0)),"",VLOOKUP($H667*100+P$2,Feuil2!$A$3:$CQ$931,HLOOKUP(Feuil1!$F667,Feuil2!$E$1:$DG$2,2,0),0))</f>
        <v/>
      </c>
      <c r="Q667" s="12" t="str">
        <f>IF(ISBLANK(VLOOKUP($H667*100+Q$2,Feuil2!$A$3:$CQ$931,HLOOKUP(Feuil1!$F667,Feuil2!$E$1:$DG$2,2,0),0)),"",VLOOKUP($H667*100+Q$2,Feuil2!$A$3:$CQ$931,HLOOKUP(Feuil1!$F667,Feuil2!$E$1:$DG$2,2,0),0))</f>
        <v/>
      </c>
      <c r="R667" s="12" t="str">
        <f>IF(ISBLANK(VLOOKUP($H667*100+R$2,Feuil2!$A$3:$CQ$931,HLOOKUP(Feuil1!$F667,Feuil2!$E$1:$DG$2,2,0),0)),"",VLOOKUP($H667*100+R$2,Feuil2!$A$3:$CQ$931,HLOOKUP(Feuil1!$F667,Feuil2!$E$1:$DG$2,2,0),0))</f>
        <v/>
      </c>
      <c r="S667" s="12" t="str">
        <f>IF(ISBLANK(VLOOKUP($H667*100+S$2,Feuil2!$A$3:$CQ$931,HLOOKUP(Feuil1!$F667,Feuil2!$E$1:$DG$2,2,0),0)),"",VLOOKUP($H667*100+S$2,Feuil2!$A$3:$CQ$931,HLOOKUP(Feuil1!$F667,Feuil2!$E$1:$DG$2,2,0),0))</f>
        <v/>
      </c>
      <c r="T667" s="12" t="str">
        <f>IF(ISBLANK(VLOOKUP($H667*100+T$2,Feuil2!$A$3:$CQ$931,HLOOKUP(Feuil1!$F667,Feuil2!$E$1:$DG$2,2,0),0)),"",VLOOKUP($H667*100+T$2,Feuil2!$A$3:$CQ$931,HLOOKUP(Feuil1!$F667,Feuil2!$E$1:$DG$2,2,0),0))</f>
        <v/>
      </c>
      <c r="U667" s="12"/>
    </row>
    <row r="668" spans="1:44" x14ac:dyDescent="0.35">
      <c r="A668" s="10" t="s">
        <v>45</v>
      </c>
      <c r="B668" s="8" t="s">
        <v>44</v>
      </c>
      <c r="C668" s="39">
        <v>557000</v>
      </c>
      <c r="D668" s="39">
        <v>314800</v>
      </c>
      <c r="E668" s="39">
        <v>1478</v>
      </c>
      <c r="F668" s="10">
        <v>748</v>
      </c>
      <c r="G668" s="5" t="s">
        <v>43</v>
      </c>
      <c r="H668" s="11">
        <v>1947</v>
      </c>
      <c r="I668" s="12" t="str">
        <f>IF(ISBLANK(VLOOKUP($H668*100+I$2,Feuil2!$A$3:$CQ$931,HLOOKUP(Feuil1!$F668,Feuil2!$E$1:$DG$2,2,0),0)),"",VLOOKUP($H668*100+I$2,Feuil2!$A$3:$CQ$931,HLOOKUP(Feuil1!$F668,Feuil2!$E$1:$DG$2,2,0),0))</f>
        <v/>
      </c>
      <c r="J668" s="12" t="str">
        <f>IF(ISBLANK(VLOOKUP($H668*100+J$2,Feuil2!$A$3:$CQ$931,HLOOKUP(Feuil1!$F668,Feuil2!$E$1:$DG$2,2,0),0)),"",VLOOKUP($H668*100+J$2,Feuil2!$A$3:$CQ$931,HLOOKUP(Feuil1!$F668,Feuil2!$E$1:$DG$2,2,0),0))</f>
        <v/>
      </c>
      <c r="K668" s="12" t="str">
        <f>IF(ISBLANK(VLOOKUP($H668*100+K$2,Feuil2!$A$3:$CQ$931,HLOOKUP(Feuil1!$F668,Feuil2!$E$1:$DG$2,2,0),0)),"",VLOOKUP($H668*100+K$2,Feuil2!$A$3:$CQ$931,HLOOKUP(Feuil1!$F668,Feuil2!$E$1:$DG$2,2,0),0))</f>
        <v/>
      </c>
      <c r="L668" s="12" t="str">
        <f>IF(ISBLANK(VLOOKUP($H668*100+L$2,Feuil2!$A$3:$CQ$931,HLOOKUP(Feuil1!$F668,Feuil2!$E$1:$DG$2,2,0),0)),"",VLOOKUP($H668*100+L$2,Feuil2!$A$3:$CQ$931,HLOOKUP(Feuil1!$F668,Feuil2!$E$1:$DG$2,2,0),0))</f>
        <v/>
      </c>
      <c r="M668" s="12" t="str">
        <f>IF(ISBLANK(VLOOKUP($H668*100+M$2,Feuil2!$A$3:$CQ$931,HLOOKUP(Feuil1!$F668,Feuil2!$E$1:$DG$2,2,0),0)),"",VLOOKUP($H668*100+M$2,Feuil2!$A$3:$CQ$931,HLOOKUP(Feuil1!$F668,Feuil2!$E$1:$DG$2,2,0),0))</f>
        <v/>
      </c>
      <c r="N668" s="12" t="str">
        <f>IF(ISBLANK(VLOOKUP($H668*100+N$2,Feuil2!$A$3:$CQ$931,HLOOKUP(Feuil1!$F668,Feuil2!$E$1:$DG$2,2,0),0)),"",VLOOKUP($H668*100+N$2,Feuil2!$A$3:$CQ$931,HLOOKUP(Feuil1!$F668,Feuil2!$E$1:$DG$2,2,0),0))</f>
        <v/>
      </c>
      <c r="O668" s="12" t="str">
        <f>IF(ISBLANK(VLOOKUP($H668*100+O$2,Feuil2!$A$3:$CQ$931,HLOOKUP(Feuil1!$F668,Feuil2!$E$1:$DG$2,2,0),0)),"",VLOOKUP($H668*100+O$2,Feuil2!$A$3:$CQ$931,HLOOKUP(Feuil1!$F668,Feuil2!$E$1:$DG$2,2,0),0))</f>
        <v/>
      </c>
      <c r="P668" s="12" t="str">
        <f>IF(ISBLANK(VLOOKUP($H668*100+P$2,Feuil2!$A$3:$CQ$931,HLOOKUP(Feuil1!$F668,Feuil2!$E$1:$DG$2,2,0),0)),"",VLOOKUP($H668*100+P$2,Feuil2!$A$3:$CQ$931,HLOOKUP(Feuil1!$F668,Feuil2!$E$1:$DG$2,2,0),0))</f>
        <v/>
      </c>
      <c r="Q668" s="12" t="str">
        <f>IF(ISBLANK(VLOOKUP($H668*100+Q$2,Feuil2!$A$3:$CQ$931,HLOOKUP(Feuil1!$F668,Feuil2!$E$1:$DG$2,2,0),0)),"",VLOOKUP($H668*100+Q$2,Feuil2!$A$3:$CQ$931,HLOOKUP(Feuil1!$F668,Feuil2!$E$1:$DG$2,2,0),0))</f>
        <v/>
      </c>
      <c r="R668" s="12" t="str">
        <f>IF(ISBLANK(VLOOKUP($H668*100+R$2,Feuil2!$A$3:$CQ$931,HLOOKUP(Feuil1!$F668,Feuil2!$E$1:$DG$2,2,0),0)),"",VLOOKUP($H668*100+R$2,Feuil2!$A$3:$CQ$931,HLOOKUP(Feuil1!$F668,Feuil2!$E$1:$DG$2,2,0),0))</f>
        <v/>
      </c>
      <c r="S668" s="12" t="str">
        <f>IF(ISBLANK(VLOOKUP($H668*100+S$2,Feuil2!$A$3:$CQ$931,HLOOKUP(Feuil1!$F668,Feuil2!$E$1:$DG$2,2,0),0)),"",VLOOKUP($H668*100+S$2,Feuil2!$A$3:$CQ$931,HLOOKUP(Feuil1!$F668,Feuil2!$E$1:$DG$2,2,0),0))</f>
        <v/>
      </c>
      <c r="T668" s="12" t="str">
        <f>IF(ISBLANK(VLOOKUP($H668*100+T$2,Feuil2!$A$3:$CQ$931,HLOOKUP(Feuil1!$F668,Feuil2!$E$1:$DG$2,2,0),0)),"",VLOOKUP($H668*100+T$2,Feuil2!$A$3:$CQ$931,HLOOKUP(Feuil1!$F668,Feuil2!$E$1:$DG$2,2,0),0))</f>
        <v/>
      </c>
      <c r="U668" s="12"/>
    </row>
    <row r="669" spans="1:44" x14ac:dyDescent="0.35">
      <c r="A669" s="10" t="s">
        <v>45</v>
      </c>
      <c r="B669" s="8" t="s">
        <v>44</v>
      </c>
      <c r="C669" s="39">
        <v>557000</v>
      </c>
      <c r="D669" s="39">
        <v>314800</v>
      </c>
      <c r="E669" s="39">
        <v>1478</v>
      </c>
      <c r="F669" s="10">
        <v>748</v>
      </c>
      <c r="G669" s="5" t="s">
        <v>43</v>
      </c>
      <c r="H669" s="11">
        <v>1948</v>
      </c>
      <c r="I669" s="12" t="str">
        <f>IF(ISBLANK(VLOOKUP($H669*100+I$2,Feuil2!$A$3:$CQ$931,HLOOKUP(Feuil1!$F669,Feuil2!$E$1:$DG$2,2,0),0)),"",VLOOKUP($H669*100+I$2,Feuil2!$A$3:$CQ$931,HLOOKUP(Feuil1!$F669,Feuil2!$E$1:$DG$2,2,0),0))</f>
        <v/>
      </c>
      <c r="J669" s="12" t="str">
        <f>IF(ISBLANK(VLOOKUP($H669*100+J$2,Feuil2!$A$3:$CQ$931,HLOOKUP(Feuil1!$F669,Feuil2!$E$1:$DG$2,2,0),0)),"",VLOOKUP($H669*100+J$2,Feuil2!$A$3:$CQ$931,HLOOKUP(Feuil1!$F669,Feuil2!$E$1:$DG$2,2,0),0))</f>
        <v/>
      </c>
      <c r="K669" s="12" t="str">
        <f>IF(ISBLANK(VLOOKUP($H669*100+K$2,Feuil2!$A$3:$CQ$931,HLOOKUP(Feuil1!$F669,Feuil2!$E$1:$DG$2,2,0),0)),"",VLOOKUP($H669*100+K$2,Feuil2!$A$3:$CQ$931,HLOOKUP(Feuil1!$F669,Feuil2!$E$1:$DG$2,2,0),0))</f>
        <v/>
      </c>
      <c r="L669" s="12" t="str">
        <f>IF(ISBLANK(VLOOKUP($H669*100+L$2,Feuil2!$A$3:$CQ$931,HLOOKUP(Feuil1!$F669,Feuil2!$E$1:$DG$2,2,0),0)),"",VLOOKUP($H669*100+L$2,Feuil2!$A$3:$CQ$931,HLOOKUP(Feuil1!$F669,Feuil2!$E$1:$DG$2,2,0),0))</f>
        <v/>
      </c>
      <c r="M669" s="12" t="str">
        <f>IF(ISBLANK(VLOOKUP($H669*100+M$2,Feuil2!$A$3:$CQ$931,HLOOKUP(Feuil1!$F669,Feuil2!$E$1:$DG$2,2,0),0)),"",VLOOKUP($H669*100+M$2,Feuil2!$A$3:$CQ$931,HLOOKUP(Feuil1!$F669,Feuil2!$E$1:$DG$2,2,0),0))</f>
        <v/>
      </c>
      <c r="N669" s="12" t="str">
        <f>IF(ISBLANK(VLOOKUP($H669*100+N$2,Feuil2!$A$3:$CQ$931,HLOOKUP(Feuil1!$F669,Feuil2!$E$1:$DG$2,2,0),0)),"",VLOOKUP($H669*100+N$2,Feuil2!$A$3:$CQ$931,HLOOKUP(Feuil1!$F669,Feuil2!$E$1:$DG$2,2,0),0))</f>
        <v/>
      </c>
      <c r="O669" s="12" t="str">
        <f>IF(ISBLANK(VLOOKUP($H669*100+O$2,Feuil2!$A$3:$CQ$931,HLOOKUP(Feuil1!$F669,Feuil2!$E$1:$DG$2,2,0),0)),"",VLOOKUP($H669*100+O$2,Feuil2!$A$3:$CQ$931,HLOOKUP(Feuil1!$F669,Feuil2!$E$1:$DG$2,2,0),0))</f>
        <v/>
      </c>
      <c r="P669" s="12" t="str">
        <f>IF(ISBLANK(VLOOKUP($H669*100+P$2,Feuil2!$A$3:$CQ$931,HLOOKUP(Feuil1!$F669,Feuil2!$E$1:$DG$2,2,0),0)),"",VLOOKUP($H669*100+P$2,Feuil2!$A$3:$CQ$931,HLOOKUP(Feuil1!$F669,Feuil2!$E$1:$DG$2,2,0),0))</f>
        <v/>
      </c>
      <c r="Q669" s="12" t="str">
        <f>IF(ISBLANK(VLOOKUP($H669*100+Q$2,Feuil2!$A$3:$CQ$931,HLOOKUP(Feuil1!$F669,Feuil2!$E$1:$DG$2,2,0),0)),"",VLOOKUP($H669*100+Q$2,Feuil2!$A$3:$CQ$931,HLOOKUP(Feuil1!$F669,Feuil2!$E$1:$DG$2,2,0),0))</f>
        <v/>
      </c>
      <c r="R669" s="12" t="str">
        <f>IF(ISBLANK(VLOOKUP($H669*100+R$2,Feuil2!$A$3:$CQ$931,HLOOKUP(Feuil1!$F669,Feuil2!$E$1:$DG$2,2,0),0)),"",VLOOKUP($H669*100+R$2,Feuil2!$A$3:$CQ$931,HLOOKUP(Feuil1!$F669,Feuil2!$E$1:$DG$2,2,0),0))</f>
        <v/>
      </c>
      <c r="S669" s="12" t="str">
        <f>IF(ISBLANK(VLOOKUP($H669*100+S$2,Feuil2!$A$3:$CQ$931,HLOOKUP(Feuil1!$F669,Feuil2!$E$1:$DG$2,2,0),0)),"",VLOOKUP($H669*100+S$2,Feuil2!$A$3:$CQ$931,HLOOKUP(Feuil1!$F669,Feuil2!$E$1:$DG$2,2,0),0))</f>
        <v/>
      </c>
      <c r="T669" s="12" t="str">
        <f>IF(ISBLANK(VLOOKUP($H669*100+T$2,Feuil2!$A$3:$CQ$931,HLOOKUP(Feuil1!$F669,Feuil2!$E$1:$DG$2,2,0),0)),"",VLOOKUP($H669*100+T$2,Feuil2!$A$3:$CQ$931,HLOOKUP(Feuil1!$F669,Feuil2!$E$1:$DG$2,2,0),0))</f>
        <v/>
      </c>
      <c r="U669" s="12"/>
    </row>
    <row r="670" spans="1:44" x14ac:dyDescent="0.35">
      <c r="A670" s="10" t="s">
        <v>45</v>
      </c>
      <c r="B670" s="8" t="s">
        <v>44</v>
      </c>
      <c r="C670" s="39">
        <v>557000</v>
      </c>
      <c r="D670" s="39">
        <v>314800</v>
      </c>
      <c r="E670" s="39">
        <v>1478</v>
      </c>
      <c r="F670" s="10">
        <v>748</v>
      </c>
      <c r="G670" s="5" t="s">
        <v>43</v>
      </c>
      <c r="H670" s="11">
        <v>1949</v>
      </c>
      <c r="I670" s="12" t="str">
        <f>IF(ISBLANK(VLOOKUP($H670*100+I$2,Feuil2!$A$3:$CQ$931,HLOOKUP(Feuil1!$F670,Feuil2!$E$1:$DG$2,2,0),0)),"",VLOOKUP($H670*100+I$2,Feuil2!$A$3:$CQ$931,HLOOKUP(Feuil1!$F670,Feuil2!$E$1:$DG$2,2,0),0))</f>
        <v/>
      </c>
      <c r="J670" s="12" t="str">
        <f>IF(ISBLANK(VLOOKUP($H670*100+J$2,Feuil2!$A$3:$CQ$931,HLOOKUP(Feuil1!$F670,Feuil2!$E$1:$DG$2,2,0),0)),"",VLOOKUP($H670*100+J$2,Feuil2!$A$3:$CQ$931,HLOOKUP(Feuil1!$F670,Feuil2!$E$1:$DG$2,2,0),0))</f>
        <v/>
      </c>
      <c r="K670" s="12" t="str">
        <f>IF(ISBLANK(VLOOKUP($H670*100+K$2,Feuil2!$A$3:$CQ$931,HLOOKUP(Feuil1!$F670,Feuil2!$E$1:$DG$2,2,0),0)),"",VLOOKUP($H670*100+K$2,Feuil2!$A$3:$CQ$931,HLOOKUP(Feuil1!$F670,Feuil2!$E$1:$DG$2,2,0),0))</f>
        <v/>
      </c>
      <c r="L670" s="12" t="str">
        <f>IF(ISBLANK(VLOOKUP($H670*100+L$2,Feuil2!$A$3:$CQ$931,HLOOKUP(Feuil1!$F670,Feuil2!$E$1:$DG$2,2,0),0)),"",VLOOKUP($H670*100+L$2,Feuil2!$A$3:$CQ$931,HLOOKUP(Feuil1!$F670,Feuil2!$E$1:$DG$2,2,0),0))</f>
        <v/>
      </c>
      <c r="M670" s="12" t="str">
        <f>IF(ISBLANK(VLOOKUP($H670*100+M$2,Feuil2!$A$3:$CQ$931,HLOOKUP(Feuil1!$F670,Feuil2!$E$1:$DG$2,2,0),0)),"",VLOOKUP($H670*100+M$2,Feuil2!$A$3:$CQ$931,HLOOKUP(Feuil1!$F670,Feuil2!$E$1:$DG$2,2,0),0))</f>
        <v/>
      </c>
      <c r="N670" s="12" t="str">
        <f>IF(ISBLANK(VLOOKUP($H670*100+N$2,Feuil2!$A$3:$CQ$931,HLOOKUP(Feuil1!$F670,Feuil2!$E$1:$DG$2,2,0),0)),"",VLOOKUP($H670*100+N$2,Feuil2!$A$3:$CQ$931,HLOOKUP(Feuil1!$F670,Feuil2!$E$1:$DG$2,2,0),0))</f>
        <v/>
      </c>
      <c r="O670" s="12" t="str">
        <f>IF(ISBLANK(VLOOKUP($H670*100+O$2,Feuil2!$A$3:$CQ$931,HLOOKUP(Feuil1!$F670,Feuil2!$E$1:$DG$2,2,0),0)),"",VLOOKUP($H670*100+O$2,Feuil2!$A$3:$CQ$931,HLOOKUP(Feuil1!$F670,Feuil2!$E$1:$DG$2,2,0),0))</f>
        <v/>
      </c>
      <c r="P670" s="12" t="str">
        <f>IF(ISBLANK(VLOOKUP($H670*100+P$2,Feuil2!$A$3:$CQ$931,HLOOKUP(Feuil1!$F670,Feuil2!$E$1:$DG$2,2,0),0)),"",VLOOKUP($H670*100+P$2,Feuil2!$A$3:$CQ$931,HLOOKUP(Feuil1!$F670,Feuil2!$E$1:$DG$2,2,0),0))</f>
        <v/>
      </c>
      <c r="Q670" s="12" t="str">
        <f>IF(ISBLANK(VLOOKUP($H670*100+Q$2,Feuil2!$A$3:$CQ$931,HLOOKUP(Feuil1!$F670,Feuil2!$E$1:$DG$2,2,0),0)),"",VLOOKUP($H670*100+Q$2,Feuil2!$A$3:$CQ$931,HLOOKUP(Feuil1!$F670,Feuil2!$E$1:$DG$2,2,0),0))</f>
        <v/>
      </c>
      <c r="R670" s="12" t="str">
        <f>IF(ISBLANK(VLOOKUP($H670*100+R$2,Feuil2!$A$3:$CQ$931,HLOOKUP(Feuil1!$F670,Feuil2!$E$1:$DG$2,2,0),0)),"",VLOOKUP($H670*100+R$2,Feuil2!$A$3:$CQ$931,HLOOKUP(Feuil1!$F670,Feuil2!$E$1:$DG$2,2,0),0))</f>
        <v/>
      </c>
      <c r="S670" s="12" t="str">
        <f>IF(ISBLANK(VLOOKUP($H670*100+S$2,Feuil2!$A$3:$CQ$931,HLOOKUP(Feuil1!$F670,Feuil2!$E$1:$DG$2,2,0),0)),"",VLOOKUP($H670*100+S$2,Feuil2!$A$3:$CQ$931,HLOOKUP(Feuil1!$F670,Feuil2!$E$1:$DG$2,2,0),0))</f>
        <v/>
      </c>
      <c r="T670" s="12" t="str">
        <f>IF(ISBLANK(VLOOKUP($H670*100+T$2,Feuil2!$A$3:$CQ$931,HLOOKUP(Feuil1!$F670,Feuil2!$E$1:$DG$2,2,0),0)),"",VLOOKUP($H670*100+T$2,Feuil2!$A$3:$CQ$931,HLOOKUP(Feuil1!$F670,Feuil2!$E$1:$DG$2,2,0),0))</f>
        <v/>
      </c>
      <c r="U670" s="12"/>
    </row>
    <row r="671" spans="1:44" x14ac:dyDescent="0.35">
      <c r="A671" s="10" t="s">
        <v>45</v>
      </c>
      <c r="B671" s="8" t="s">
        <v>44</v>
      </c>
      <c r="C671" s="39">
        <v>557000</v>
      </c>
      <c r="D671" s="39">
        <v>314800</v>
      </c>
      <c r="E671" s="39">
        <v>1478</v>
      </c>
      <c r="F671" s="10">
        <v>748</v>
      </c>
      <c r="G671" s="5" t="s">
        <v>43</v>
      </c>
      <c r="H671" s="11">
        <v>1950</v>
      </c>
      <c r="I671" s="12" t="str">
        <f>IF(ISBLANK(VLOOKUP($H671*100+I$2,Feuil2!$A$3:$CQ$931,HLOOKUP(Feuil1!$F671,Feuil2!$E$1:$DG$2,2,0),0)),"",VLOOKUP($H671*100+I$2,Feuil2!$A$3:$CQ$931,HLOOKUP(Feuil1!$F671,Feuil2!$E$1:$DG$2,2,0),0))</f>
        <v/>
      </c>
      <c r="J671" s="12" t="str">
        <f>IF(ISBLANK(VLOOKUP($H671*100+J$2,Feuil2!$A$3:$CQ$931,HLOOKUP(Feuil1!$F671,Feuil2!$E$1:$DG$2,2,0),0)),"",VLOOKUP($H671*100+J$2,Feuil2!$A$3:$CQ$931,HLOOKUP(Feuil1!$F671,Feuil2!$E$1:$DG$2,2,0),0))</f>
        <v/>
      </c>
      <c r="K671" s="12" t="str">
        <f>IF(ISBLANK(VLOOKUP($H671*100+K$2,Feuil2!$A$3:$CQ$931,HLOOKUP(Feuil1!$F671,Feuil2!$E$1:$DG$2,2,0),0)),"",VLOOKUP($H671*100+K$2,Feuil2!$A$3:$CQ$931,HLOOKUP(Feuil1!$F671,Feuil2!$E$1:$DG$2,2,0),0))</f>
        <v/>
      </c>
      <c r="L671" s="12" t="str">
        <f>IF(ISBLANK(VLOOKUP($H671*100+L$2,Feuil2!$A$3:$CQ$931,HLOOKUP(Feuil1!$F671,Feuil2!$E$1:$DG$2,2,0),0)),"",VLOOKUP($H671*100+L$2,Feuil2!$A$3:$CQ$931,HLOOKUP(Feuil1!$F671,Feuil2!$E$1:$DG$2,2,0),0))</f>
        <v/>
      </c>
      <c r="M671" s="12" t="str">
        <f>IF(ISBLANK(VLOOKUP($H671*100+M$2,Feuil2!$A$3:$CQ$931,HLOOKUP(Feuil1!$F671,Feuil2!$E$1:$DG$2,2,0),0)),"",VLOOKUP($H671*100+M$2,Feuil2!$A$3:$CQ$931,HLOOKUP(Feuil1!$F671,Feuil2!$E$1:$DG$2,2,0),0))</f>
        <v/>
      </c>
      <c r="N671" s="12" t="str">
        <f>IF(ISBLANK(VLOOKUP($H671*100+N$2,Feuil2!$A$3:$CQ$931,HLOOKUP(Feuil1!$F671,Feuil2!$E$1:$DG$2,2,0),0)),"",VLOOKUP($H671*100+N$2,Feuil2!$A$3:$CQ$931,HLOOKUP(Feuil1!$F671,Feuil2!$E$1:$DG$2,2,0),0))</f>
        <v/>
      </c>
      <c r="O671" s="12" t="str">
        <f>IF(ISBLANK(VLOOKUP($H671*100+O$2,Feuil2!$A$3:$CQ$931,HLOOKUP(Feuil1!$F671,Feuil2!$E$1:$DG$2,2,0),0)),"",VLOOKUP($H671*100+O$2,Feuil2!$A$3:$CQ$931,HLOOKUP(Feuil1!$F671,Feuil2!$E$1:$DG$2,2,0),0))</f>
        <v/>
      </c>
      <c r="P671" s="12" t="str">
        <f>IF(ISBLANK(VLOOKUP($H671*100+P$2,Feuil2!$A$3:$CQ$931,HLOOKUP(Feuil1!$F671,Feuil2!$E$1:$DG$2,2,0),0)),"",VLOOKUP($H671*100+P$2,Feuil2!$A$3:$CQ$931,HLOOKUP(Feuil1!$F671,Feuil2!$E$1:$DG$2,2,0),0))</f>
        <v/>
      </c>
      <c r="Q671" s="12" t="str">
        <f>IF(ISBLANK(VLOOKUP($H671*100+Q$2,Feuil2!$A$3:$CQ$931,HLOOKUP(Feuil1!$F671,Feuil2!$E$1:$DG$2,2,0),0)),"",VLOOKUP($H671*100+Q$2,Feuil2!$A$3:$CQ$931,HLOOKUP(Feuil1!$F671,Feuil2!$E$1:$DG$2,2,0),0))</f>
        <v/>
      </c>
      <c r="R671" s="12" t="str">
        <f>IF(ISBLANK(VLOOKUP($H671*100+R$2,Feuil2!$A$3:$CQ$931,HLOOKUP(Feuil1!$F671,Feuil2!$E$1:$DG$2,2,0),0)),"",VLOOKUP($H671*100+R$2,Feuil2!$A$3:$CQ$931,HLOOKUP(Feuil1!$F671,Feuil2!$E$1:$DG$2,2,0),0))</f>
        <v/>
      </c>
      <c r="S671" s="12" t="str">
        <f>IF(ISBLANK(VLOOKUP($H671*100+S$2,Feuil2!$A$3:$CQ$931,HLOOKUP(Feuil1!$F671,Feuil2!$E$1:$DG$2,2,0),0)),"",VLOOKUP($H671*100+S$2,Feuil2!$A$3:$CQ$931,HLOOKUP(Feuil1!$F671,Feuil2!$E$1:$DG$2,2,0),0))</f>
        <v/>
      </c>
      <c r="T671" s="12" t="str">
        <f>IF(ISBLANK(VLOOKUP($H671*100+T$2,Feuil2!$A$3:$CQ$931,HLOOKUP(Feuil1!$F671,Feuil2!$E$1:$DG$2,2,0),0)),"",VLOOKUP($H671*100+T$2,Feuil2!$A$3:$CQ$931,HLOOKUP(Feuil1!$F671,Feuil2!$E$1:$DG$2,2,0),0))</f>
        <v/>
      </c>
      <c r="U671" s="12"/>
    </row>
    <row r="672" spans="1:44" x14ac:dyDescent="0.35">
      <c r="A672" s="10" t="s">
        <v>45</v>
      </c>
      <c r="B672" s="8" t="s">
        <v>44</v>
      </c>
      <c r="C672" s="39">
        <v>557000</v>
      </c>
      <c r="D672" s="39">
        <v>314800</v>
      </c>
      <c r="E672" s="39">
        <v>1478</v>
      </c>
      <c r="F672" s="10">
        <v>748</v>
      </c>
      <c r="G672" s="5" t="s">
        <v>43</v>
      </c>
      <c r="H672" s="11">
        <v>1951</v>
      </c>
      <c r="I672" s="12" t="str">
        <f>IF(ISBLANK(VLOOKUP($H672*100+I$2,Feuil2!$A$3:$CQ$931,HLOOKUP(Feuil1!$F672,Feuil2!$E$1:$DG$2,2,0),0)),"",VLOOKUP($H672*100+I$2,Feuil2!$A$3:$CQ$931,HLOOKUP(Feuil1!$F672,Feuil2!$E$1:$DG$2,2,0),0))</f>
        <v/>
      </c>
      <c r="J672" s="12" t="str">
        <f>IF(ISBLANK(VLOOKUP($H672*100+J$2,Feuil2!$A$3:$CQ$931,HLOOKUP(Feuil1!$F672,Feuil2!$E$1:$DG$2,2,0),0)),"",VLOOKUP($H672*100+J$2,Feuil2!$A$3:$CQ$931,HLOOKUP(Feuil1!$F672,Feuil2!$E$1:$DG$2,2,0),0))</f>
        <v/>
      </c>
      <c r="K672" s="12" t="str">
        <f>IF(ISBLANK(VLOOKUP($H672*100+K$2,Feuil2!$A$3:$CQ$931,HLOOKUP(Feuil1!$F672,Feuil2!$E$1:$DG$2,2,0),0)),"",VLOOKUP($H672*100+K$2,Feuil2!$A$3:$CQ$931,HLOOKUP(Feuil1!$F672,Feuil2!$E$1:$DG$2,2,0),0))</f>
        <v/>
      </c>
      <c r="L672" s="12" t="str">
        <f>IF(ISBLANK(VLOOKUP($H672*100+L$2,Feuil2!$A$3:$CQ$931,HLOOKUP(Feuil1!$F672,Feuil2!$E$1:$DG$2,2,0),0)),"",VLOOKUP($H672*100+L$2,Feuil2!$A$3:$CQ$931,HLOOKUP(Feuil1!$F672,Feuil2!$E$1:$DG$2,2,0),0))</f>
        <v/>
      </c>
      <c r="M672" s="12" t="str">
        <f>IF(ISBLANK(VLOOKUP($H672*100+M$2,Feuil2!$A$3:$CQ$931,HLOOKUP(Feuil1!$F672,Feuil2!$E$1:$DG$2,2,0),0)),"",VLOOKUP($H672*100+M$2,Feuil2!$A$3:$CQ$931,HLOOKUP(Feuil1!$F672,Feuil2!$E$1:$DG$2,2,0),0))</f>
        <v/>
      </c>
      <c r="N672" s="12" t="str">
        <f>IF(ISBLANK(VLOOKUP($H672*100+N$2,Feuil2!$A$3:$CQ$931,HLOOKUP(Feuil1!$F672,Feuil2!$E$1:$DG$2,2,0),0)),"",VLOOKUP($H672*100+N$2,Feuil2!$A$3:$CQ$931,HLOOKUP(Feuil1!$F672,Feuil2!$E$1:$DG$2,2,0),0))</f>
        <v/>
      </c>
      <c r="O672" s="12" t="str">
        <f>IF(ISBLANK(VLOOKUP($H672*100+O$2,Feuil2!$A$3:$CQ$931,HLOOKUP(Feuil1!$F672,Feuil2!$E$1:$DG$2,2,0),0)),"",VLOOKUP($H672*100+O$2,Feuil2!$A$3:$CQ$931,HLOOKUP(Feuil1!$F672,Feuil2!$E$1:$DG$2,2,0),0))</f>
        <v/>
      </c>
      <c r="P672" s="12" t="str">
        <f>IF(ISBLANK(VLOOKUP($H672*100+P$2,Feuil2!$A$3:$CQ$931,HLOOKUP(Feuil1!$F672,Feuil2!$E$1:$DG$2,2,0),0)),"",VLOOKUP($H672*100+P$2,Feuil2!$A$3:$CQ$931,HLOOKUP(Feuil1!$F672,Feuil2!$E$1:$DG$2,2,0),0))</f>
        <v/>
      </c>
      <c r="Q672" s="12" t="str">
        <f>IF(ISBLANK(VLOOKUP($H672*100+Q$2,Feuil2!$A$3:$CQ$931,HLOOKUP(Feuil1!$F672,Feuil2!$E$1:$DG$2,2,0),0)),"",VLOOKUP($H672*100+Q$2,Feuil2!$A$3:$CQ$931,HLOOKUP(Feuil1!$F672,Feuil2!$E$1:$DG$2,2,0),0))</f>
        <v/>
      </c>
      <c r="R672" s="12" t="str">
        <f>IF(ISBLANK(VLOOKUP($H672*100+R$2,Feuil2!$A$3:$CQ$931,HLOOKUP(Feuil1!$F672,Feuil2!$E$1:$DG$2,2,0),0)),"",VLOOKUP($H672*100+R$2,Feuil2!$A$3:$CQ$931,HLOOKUP(Feuil1!$F672,Feuil2!$E$1:$DG$2,2,0),0))</f>
        <v/>
      </c>
      <c r="S672" s="12" t="str">
        <f>IF(ISBLANK(VLOOKUP($H672*100+S$2,Feuil2!$A$3:$CQ$931,HLOOKUP(Feuil1!$F672,Feuil2!$E$1:$DG$2,2,0),0)),"",VLOOKUP($H672*100+S$2,Feuil2!$A$3:$CQ$931,HLOOKUP(Feuil1!$F672,Feuil2!$E$1:$DG$2,2,0),0))</f>
        <v/>
      </c>
      <c r="T672" s="12" t="str">
        <f>IF(ISBLANK(VLOOKUP($H672*100+T$2,Feuil2!$A$3:$CQ$931,HLOOKUP(Feuil1!$F672,Feuil2!$E$1:$DG$2,2,0),0)),"",VLOOKUP($H672*100+T$2,Feuil2!$A$3:$CQ$931,HLOOKUP(Feuil1!$F672,Feuil2!$E$1:$DG$2,2,0),0))</f>
        <v/>
      </c>
      <c r="U672" s="12"/>
    </row>
    <row r="673" spans="1:21" x14ac:dyDescent="0.35">
      <c r="A673" s="10" t="s">
        <v>45</v>
      </c>
      <c r="B673" s="8" t="s">
        <v>44</v>
      </c>
      <c r="C673" s="39">
        <v>557000</v>
      </c>
      <c r="D673" s="39">
        <v>314800</v>
      </c>
      <c r="E673" s="39">
        <v>1478</v>
      </c>
      <c r="F673" s="10">
        <v>748</v>
      </c>
      <c r="G673" s="5" t="s">
        <v>43</v>
      </c>
      <c r="H673" s="11">
        <v>1952</v>
      </c>
      <c r="I673" s="12" t="str">
        <f>IF(ISBLANK(VLOOKUP($H673*100+I$2,Feuil2!$A$3:$CQ$931,HLOOKUP(Feuil1!$F673,Feuil2!$E$1:$DG$2,2,0),0)),"",VLOOKUP($H673*100+I$2,Feuil2!$A$3:$CQ$931,HLOOKUP(Feuil1!$F673,Feuil2!$E$1:$DG$2,2,0),0))</f>
        <v/>
      </c>
      <c r="J673" s="12" t="str">
        <f>IF(ISBLANK(VLOOKUP($H673*100+J$2,Feuil2!$A$3:$CQ$931,HLOOKUP(Feuil1!$F673,Feuil2!$E$1:$DG$2,2,0),0)),"",VLOOKUP($H673*100+J$2,Feuil2!$A$3:$CQ$931,HLOOKUP(Feuil1!$F673,Feuil2!$E$1:$DG$2,2,0),0))</f>
        <v/>
      </c>
      <c r="K673" s="12" t="str">
        <f>IF(ISBLANK(VLOOKUP($H673*100+K$2,Feuil2!$A$3:$CQ$931,HLOOKUP(Feuil1!$F673,Feuil2!$E$1:$DG$2,2,0),0)),"",VLOOKUP($H673*100+K$2,Feuil2!$A$3:$CQ$931,HLOOKUP(Feuil1!$F673,Feuil2!$E$1:$DG$2,2,0),0))</f>
        <v/>
      </c>
      <c r="L673" s="12" t="str">
        <f>IF(ISBLANK(VLOOKUP($H673*100+L$2,Feuil2!$A$3:$CQ$931,HLOOKUP(Feuil1!$F673,Feuil2!$E$1:$DG$2,2,0),0)),"",VLOOKUP($H673*100+L$2,Feuil2!$A$3:$CQ$931,HLOOKUP(Feuil1!$F673,Feuil2!$E$1:$DG$2,2,0),0))</f>
        <v/>
      </c>
      <c r="M673" s="12" t="str">
        <f>IF(ISBLANK(VLOOKUP($H673*100+M$2,Feuil2!$A$3:$CQ$931,HLOOKUP(Feuil1!$F673,Feuil2!$E$1:$DG$2,2,0),0)),"",VLOOKUP($H673*100+M$2,Feuil2!$A$3:$CQ$931,HLOOKUP(Feuil1!$F673,Feuil2!$E$1:$DG$2,2,0),0))</f>
        <v/>
      </c>
      <c r="N673" s="12" t="str">
        <f>IF(ISBLANK(VLOOKUP($H673*100+N$2,Feuil2!$A$3:$CQ$931,HLOOKUP(Feuil1!$F673,Feuil2!$E$1:$DG$2,2,0),0)),"",VLOOKUP($H673*100+N$2,Feuil2!$A$3:$CQ$931,HLOOKUP(Feuil1!$F673,Feuil2!$E$1:$DG$2,2,0),0))</f>
        <v/>
      </c>
      <c r="O673" s="12" t="str">
        <f>IF(ISBLANK(VLOOKUP($H673*100+O$2,Feuil2!$A$3:$CQ$931,HLOOKUP(Feuil1!$F673,Feuil2!$E$1:$DG$2,2,0),0)),"",VLOOKUP($H673*100+O$2,Feuil2!$A$3:$CQ$931,HLOOKUP(Feuil1!$F673,Feuil2!$E$1:$DG$2,2,0),0))</f>
        <v/>
      </c>
      <c r="P673" s="12" t="str">
        <f>IF(ISBLANK(VLOOKUP($H673*100+P$2,Feuil2!$A$3:$CQ$931,HLOOKUP(Feuil1!$F673,Feuil2!$E$1:$DG$2,2,0),0)),"",VLOOKUP($H673*100+P$2,Feuil2!$A$3:$CQ$931,HLOOKUP(Feuil1!$F673,Feuil2!$E$1:$DG$2,2,0),0))</f>
        <v/>
      </c>
      <c r="Q673" s="12" t="str">
        <f>IF(ISBLANK(VLOOKUP($H673*100+Q$2,Feuil2!$A$3:$CQ$931,HLOOKUP(Feuil1!$F673,Feuil2!$E$1:$DG$2,2,0),0)),"",VLOOKUP($H673*100+Q$2,Feuil2!$A$3:$CQ$931,HLOOKUP(Feuil1!$F673,Feuil2!$E$1:$DG$2,2,0),0))</f>
        <v/>
      </c>
      <c r="R673" s="12" t="str">
        <f>IF(ISBLANK(VLOOKUP($H673*100+R$2,Feuil2!$A$3:$CQ$931,HLOOKUP(Feuil1!$F673,Feuil2!$E$1:$DG$2,2,0),0)),"",VLOOKUP($H673*100+R$2,Feuil2!$A$3:$CQ$931,HLOOKUP(Feuil1!$F673,Feuil2!$E$1:$DG$2,2,0),0))</f>
        <v/>
      </c>
      <c r="S673" s="12" t="str">
        <f>IF(ISBLANK(VLOOKUP($H673*100+S$2,Feuil2!$A$3:$CQ$931,HLOOKUP(Feuil1!$F673,Feuil2!$E$1:$DG$2,2,0),0)),"",VLOOKUP($H673*100+S$2,Feuil2!$A$3:$CQ$931,HLOOKUP(Feuil1!$F673,Feuil2!$E$1:$DG$2,2,0),0))</f>
        <v/>
      </c>
      <c r="T673" s="12" t="str">
        <f>IF(ISBLANK(VLOOKUP($H673*100+T$2,Feuil2!$A$3:$CQ$931,HLOOKUP(Feuil1!$F673,Feuil2!$E$1:$DG$2,2,0),0)),"",VLOOKUP($H673*100+T$2,Feuil2!$A$3:$CQ$931,HLOOKUP(Feuil1!$F673,Feuil2!$E$1:$DG$2,2,0),0))</f>
        <v/>
      </c>
      <c r="U673" s="12"/>
    </row>
    <row r="674" spans="1:21" x14ac:dyDescent="0.35">
      <c r="A674" s="10" t="s">
        <v>45</v>
      </c>
      <c r="B674" s="8" t="s">
        <v>44</v>
      </c>
      <c r="C674" s="39">
        <v>557000</v>
      </c>
      <c r="D674" s="39">
        <v>314800</v>
      </c>
      <c r="E674" s="39">
        <v>1478</v>
      </c>
      <c r="F674" s="10">
        <v>748</v>
      </c>
      <c r="G674" s="5" t="s">
        <v>43</v>
      </c>
      <c r="H674" s="11">
        <v>1953</v>
      </c>
      <c r="I674" s="12" t="str">
        <f>IF(ISBLANK(VLOOKUP($H674*100+I$2,Feuil2!$A$3:$CQ$931,HLOOKUP(Feuil1!$F674,Feuil2!$E$1:$DG$2,2,0),0)),"",VLOOKUP($H674*100+I$2,Feuil2!$A$3:$CQ$931,HLOOKUP(Feuil1!$F674,Feuil2!$E$1:$DG$2,2,0),0))</f>
        <v/>
      </c>
      <c r="J674" s="12" t="str">
        <f>IF(ISBLANK(VLOOKUP($H674*100+J$2,Feuil2!$A$3:$CQ$931,HLOOKUP(Feuil1!$F674,Feuil2!$E$1:$DG$2,2,0),0)),"",VLOOKUP($H674*100+J$2,Feuil2!$A$3:$CQ$931,HLOOKUP(Feuil1!$F674,Feuil2!$E$1:$DG$2,2,0),0))</f>
        <v/>
      </c>
      <c r="K674" s="12" t="str">
        <f>IF(ISBLANK(VLOOKUP($H674*100+K$2,Feuil2!$A$3:$CQ$931,HLOOKUP(Feuil1!$F674,Feuil2!$E$1:$DG$2,2,0),0)),"",VLOOKUP($H674*100+K$2,Feuil2!$A$3:$CQ$931,HLOOKUP(Feuil1!$F674,Feuil2!$E$1:$DG$2,2,0),0))</f>
        <v/>
      </c>
      <c r="L674" s="12" t="str">
        <f>IF(ISBLANK(VLOOKUP($H674*100+L$2,Feuil2!$A$3:$CQ$931,HLOOKUP(Feuil1!$F674,Feuil2!$E$1:$DG$2,2,0),0)),"",VLOOKUP($H674*100+L$2,Feuil2!$A$3:$CQ$931,HLOOKUP(Feuil1!$F674,Feuil2!$E$1:$DG$2,2,0),0))</f>
        <v/>
      </c>
      <c r="M674" s="12" t="str">
        <f>IF(ISBLANK(VLOOKUP($H674*100+M$2,Feuil2!$A$3:$CQ$931,HLOOKUP(Feuil1!$F674,Feuil2!$E$1:$DG$2,2,0),0)),"",VLOOKUP($H674*100+M$2,Feuil2!$A$3:$CQ$931,HLOOKUP(Feuil1!$F674,Feuil2!$E$1:$DG$2,2,0),0))</f>
        <v/>
      </c>
      <c r="N674" s="12" t="str">
        <f>IF(ISBLANK(VLOOKUP($H674*100+N$2,Feuil2!$A$3:$CQ$931,HLOOKUP(Feuil1!$F674,Feuil2!$E$1:$DG$2,2,0),0)),"",VLOOKUP($H674*100+N$2,Feuil2!$A$3:$CQ$931,HLOOKUP(Feuil1!$F674,Feuil2!$E$1:$DG$2,2,0),0))</f>
        <v/>
      </c>
      <c r="O674" s="12" t="str">
        <f>IF(ISBLANK(VLOOKUP($H674*100+O$2,Feuil2!$A$3:$CQ$931,HLOOKUP(Feuil1!$F674,Feuil2!$E$1:$DG$2,2,0),0)),"",VLOOKUP($H674*100+O$2,Feuil2!$A$3:$CQ$931,HLOOKUP(Feuil1!$F674,Feuil2!$E$1:$DG$2,2,0),0))</f>
        <v/>
      </c>
      <c r="P674" s="12" t="str">
        <f>IF(ISBLANK(VLOOKUP($H674*100+P$2,Feuil2!$A$3:$CQ$931,HLOOKUP(Feuil1!$F674,Feuil2!$E$1:$DG$2,2,0),0)),"",VLOOKUP($H674*100+P$2,Feuil2!$A$3:$CQ$931,HLOOKUP(Feuil1!$F674,Feuil2!$E$1:$DG$2,2,0),0))</f>
        <v/>
      </c>
      <c r="Q674" s="12" t="str">
        <f>IF(ISBLANK(VLOOKUP($H674*100+Q$2,Feuil2!$A$3:$CQ$931,HLOOKUP(Feuil1!$F674,Feuil2!$E$1:$DG$2,2,0),0)),"",VLOOKUP($H674*100+Q$2,Feuil2!$A$3:$CQ$931,HLOOKUP(Feuil1!$F674,Feuil2!$E$1:$DG$2,2,0),0))</f>
        <v/>
      </c>
      <c r="R674" s="12" t="str">
        <f>IF(ISBLANK(VLOOKUP($H674*100+R$2,Feuil2!$A$3:$CQ$931,HLOOKUP(Feuil1!$F674,Feuil2!$E$1:$DG$2,2,0),0)),"",VLOOKUP($H674*100+R$2,Feuil2!$A$3:$CQ$931,HLOOKUP(Feuil1!$F674,Feuil2!$E$1:$DG$2,2,0),0))</f>
        <v/>
      </c>
      <c r="S674" s="12" t="str">
        <f>IF(ISBLANK(VLOOKUP($H674*100+S$2,Feuil2!$A$3:$CQ$931,HLOOKUP(Feuil1!$F674,Feuil2!$E$1:$DG$2,2,0),0)),"",VLOOKUP($H674*100+S$2,Feuil2!$A$3:$CQ$931,HLOOKUP(Feuil1!$F674,Feuil2!$E$1:$DG$2,2,0),0))</f>
        <v/>
      </c>
      <c r="T674" s="12" t="str">
        <f>IF(ISBLANK(VLOOKUP($H674*100+T$2,Feuil2!$A$3:$CQ$931,HLOOKUP(Feuil1!$F674,Feuil2!$E$1:$DG$2,2,0),0)),"",VLOOKUP($H674*100+T$2,Feuil2!$A$3:$CQ$931,HLOOKUP(Feuil1!$F674,Feuil2!$E$1:$DG$2,2,0),0))</f>
        <v/>
      </c>
      <c r="U674" s="12"/>
    </row>
    <row r="675" spans="1:21" x14ac:dyDescent="0.35">
      <c r="A675" s="10" t="s">
        <v>45</v>
      </c>
      <c r="B675" s="8" t="s">
        <v>44</v>
      </c>
      <c r="C675" s="39">
        <v>557000</v>
      </c>
      <c r="D675" s="39">
        <v>314800</v>
      </c>
      <c r="E675" s="39">
        <v>1478</v>
      </c>
      <c r="F675" s="10">
        <v>748</v>
      </c>
      <c r="G675" s="5" t="s">
        <v>43</v>
      </c>
      <c r="H675" s="11">
        <v>1954</v>
      </c>
      <c r="I675" s="12" t="str">
        <f>IF(ISBLANK(VLOOKUP($H675*100+I$2,Feuil2!$A$3:$CQ$931,HLOOKUP(Feuil1!$F675,Feuil2!$E$1:$DG$2,2,0),0)),"",VLOOKUP($H675*100+I$2,Feuil2!$A$3:$CQ$931,HLOOKUP(Feuil1!$F675,Feuil2!$E$1:$DG$2,2,0),0))</f>
        <v/>
      </c>
      <c r="J675" s="12" t="str">
        <f>IF(ISBLANK(VLOOKUP($H675*100+J$2,Feuil2!$A$3:$CQ$931,HLOOKUP(Feuil1!$F675,Feuil2!$E$1:$DG$2,2,0),0)),"",VLOOKUP($H675*100+J$2,Feuil2!$A$3:$CQ$931,HLOOKUP(Feuil1!$F675,Feuil2!$E$1:$DG$2,2,0),0))</f>
        <v/>
      </c>
      <c r="K675" s="12" t="str">
        <f>IF(ISBLANK(VLOOKUP($H675*100+K$2,Feuil2!$A$3:$CQ$931,HLOOKUP(Feuil1!$F675,Feuil2!$E$1:$DG$2,2,0),0)),"",VLOOKUP($H675*100+K$2,Feuil2!$A$3:$CQ$931,HLOOKUP(Feuil1!$F675,Feuil2!$E$1:$DG$2,2,0),0))</f>
        <v/>
      </c>
      <c r="L675" s="12" t="str">
        <f>IF(ISBLANK(VLOOKUP($H675*100+L$2,Feuil2!$A$3:$CQ$931,HLOOKUP(Feuil1!$F675,Feuil2!$E$1:$DG$2,2,0),0)),"",VLOOKUP($H675*100+L$2,Feuil2!$A$3:$CQ$931,HLOOKUP(Feuil1!$F675,Feuil2!$E$1:$DG$2,2,0),0))</f>
        <v/>
      </c>
      <c r="M675" s="12" t="str">
        <f>IF(ISBLANK(VLOOKUP($H675*100+M$2,Feuil2!$A$3:$CQ$931,HLOOKUP(Feuil1!$F675,Feuil2!$E$1:$DG$2,2,0),0)),"",VLOOKUP($H675*100+M$2,Feuil2!$A$3:$CQ$931,HLOOKUP(Feuil1!$F675,Feuil2!$E$1:$DG$2,2,0),0))</f>
        <v/>
      </c>
      <c r="N675" s="12" t="str">
        <f>IF(ISBLANK(VLOOKUP($H675*100+N$2,Feuil2!$A$3:$CQ$931,HLOOKUP(Feuil1!$F675,Feuil2!$E$1:$DG$2,2,0),0)),"",VLOOKUP($H675*100+N$2,Feuil2!$A$3:$CQ$931,HLOOKUP(Feuil1!$F675,Feuil2!$E$1:$DG$2,2,0),0))</f>
        <v/>
      </c>
      <c r="O675" s="12" t="str">
        <f>IF(ISBLANK(VLOOKUP($H675*100+O$2,Feuil2!$A$3:$CQ$931,HLOOKUP(Feuil1!$F675,Feuil2!$E$1:$DG$2,2,0),0)),"",VLOOKUP($H675*100+O$2,Feuil2!$A$3:$CQ$931,HLOOKUP(Feuil1!$F675,Feuil2!$E$1:$DG$2,2,0),0))</f>
        <v/>
      </c>
      <c r="P675" s="12" t="str">
        <f>IF(ISBLANK(VLOOKUP($H675*100+P$2,Feuil2!$A$3:$CQ$931,HLOOKUP(Feuil1!$F675,Feuil2!$E$1:$DG$2,2,0),0)),"",VLOOKUP($H675*100+P$2,Feuil2!$A$3:$CQ$931,HLOOKUP(Feuil1!$F675,Feuil2!$E$1:$DG$2,2,0),0))</f>
        <v/>
      </c>
      <c r="Q675" s="12" t="str">
        <f>IF(ISBLANK(VLOOKUP($H675*100+Q$2,Feuil2!$A$3:$CQ$931,HLOOKUP(Feuil1!$F675,Feuil2!$E$1:$DG$2,2,0),0)),"",VLOOKUP($H675*100+Q$2,Feuil2!$A$3:$CQ$931,HLOOKUP(Feuil1!$F675,Feuil2!$E$1:$DG$2,2,0),0))</f>
        <v/>
      </c>
      <c r="R675" s="12" t="str">
        <f>IF(ISBLANK(VLOOKUP($H675*100+R$2,Feuil2!$A$3:$CQ$931,HLOOKUP(Feuil1!$F675,Feuil2!$E$1:$DG$2,2,0),0)),"",VLOOKUP($H675*100+R$2,Feuil2!$A$3:$CQ$931,HLOOKUP(Feuil1!$F675,Feuil2!$E$1:$DG$2,2,0),0))</f>
        <v/>
      </c>
      <c r="S675" s="12" t="str">
        <f>IF(ISBLANK(VLOOKUP($H675*100+S$2,Feuil2!$A$3:$CQ$931,HLOOKUP(Feuil1!$F675,Feuil2!$E$1:$DG$2,2,0),0)),"",VLOOKUP($H675*100+S$2,Feuil2!$A$3:$CQ$931,HLOOKUP(Feuil1!$F675,Feuil2!$E$1:$DG$2,2,0),0))</f>
        <v/>
      </c>
      <c r="T675" s="12" t="str">
        <f>IF(ISBLANK(VLOOKUP($H675*100+T$2,Feuil2!$A$3:$CQ$931,HLOOKUP(Feuil1!$F675,Feuil2!$E$1:$DG$2,2,0),0)),"",VLOOKUP($H675*100+T$2,Feuil2!$A$3:$CQ$931,HLOOKUP(Feuil1!$F675,Feuil2!$E$1:$DG$2,2,0),0))</f>
        <v/>
      </c>
      <c r="U675" s="12"/>
    </row>
    <row r="676" spans="1:21" x14ac:dyDescent="0.35">
      <c r="A676" s="10" t="s">
        <v>45</v>
      </c>
      <c r="B676" s="8" t="s">
        <v>44</v>
      </c>
      <c r="C676" s="39">
        <v>557000</v>
      </c>
      <c r="D676" s="39">
        <v>314800</v>
      </c>
      <c r="E676" s="39">
        <v>1478</v>
      </c>
      <c r="F676" s="10">
        <v>748</v>
      </c>
      <c r="G676" s="5" t="s">
        <v>43</v>
      </c>
      <c r="H676" s="11">
        <v>1955</v>
      </c>
      <c r="I676" s="12" t="str">
        <f>IF(ISBLANK(VLOOKUP($H676*100+I$2,Feuil2!$A$3:$CQ$931,HLOOKUP(Feuil1!$F676,Feuil2!$E$1:$DG$2,2,0),0)),"",VLOOKUP($H676*100+I$2,Feuil2!$A$3:$CQ$931,HLOOKUP(Feuil1!$F676,Feuil2!$E$1:$DG$2,2,0),0))</f>
        <v/>
      </c>
      <c r="J676" s="12" t="str">
        <f>IF(ISBLANK(VLOOKUP($H676*100+J$2,Feuil2!$A$3:$CQ$931,HLOOKUP(Feuil1!$F676,Feuil2!$E$1:$DG$2,2,0),0)),"",VLOOKUP($H676*100+J$2,Feuil2!$A$3:$CQ$931,HLOOKUP(Feuil1!$F676,Feuil2!$E$1:$DG$2,2,0),0))</f>
        <v/>
      </c>
      <c r="K676" s="12" t="str">
        <f>IF(ISBLANK(VLOOKUP($H676*100+K$2,Feuil2!$A$3:$CQ$931,HLOOKUP(Feuil1!$F676,Feuil2!$E$1:$DG$2,2,0),0)),"",VLOOKUP($H676*100+K$2,Feuil2!$A$3:$CQ$931,HLOOKUP(Feuil1!$F676,Feuil2!$E$1:$DG$2,2,0),0))</f>
        <v/>
      </c>
      <c r="L676" s="12" t="str">
        <f>IF(ISBLANK(VLOOKUP($H676*100+L$2,Feuil2!$A$3:$CQ$931,HLOOKUP(Feuil1!$F676,Feuil2!$E$1:$DG$2,2,0),0)),"",VLOOKUP($H676*100+L$2,Feuil2!$A$3:$CQ$931,HLOOKUP(Feuil1!$F676,Feuil2!$E$1:$DG$2,2,0),0))</f>
        <v/>
      </c>
      <c r="M676" s="12" t="str">
        <f>IF(ISBLANK(VLOOKUP($H676*100+M$2,Feuil2!$A$3:$CQ$931,HLOOKUP(Feuil1!$F676,Feuil2!$E$1:$DG$2,2,0),0)),"",VLOOKUP($H676*100+M$2,Feuil2!$A$3:$CQ$931,HLOOKUP(Feuil1!$F676,Feuil2!$E$1:$DG$2,2,0),0))</f>
        <v/>
      </c>
      <c r="N676" s="12" t="str">
        <f>IF(ISBLANK(VLOOKUP($H676*100+N$2,Feuil2!$A$3:$CQ$931,HLOOKUP(Feuil1!$F676,Feuil2!$E$1:$DG$2,2,0),0)),"",VLOOKUP($H676*100+N$2,Feuil2!$A$3:$CQ$931,HLOOKUP(Feuil1!$F676,Feuil2!$E$1:$DG$2,2,0),0))</f>
        <v/>
      </c>
      <c r="O676" s="12" t="str">
        <f>IF(ISBLANK(VLOOKUP($H676*100+O$2,Feuil2!$A$3:$CQ$931,HLOOKUP(Feuil1!$F676,Feuil2!$E$1:$DG$2,2,0),0)),"",VLOOKUP($H676*100+O$2,Feuil2!$A$3:$CQ$931,HLOOKUP(Feuil1!$F676,Feuil2!$E$1:$DG$2,2,0),0))</f>
        <v/>
      </c>
      <c r="P676" s="12" t="str">
        <f>IF(ISBLANK(VLOOKUP($H676*100+P$2,Feuil2!$A$3:$CQ$931,HLOOKUP(Feuil1!$F676,Feuil2!$E$1:$DG$2,2,0),0)),"",VLOOKUP($H676*100+P$2,Feuil2!$A$3:$CQ$931,HLOOKUP(Feuil1!$F676,Feuil2!$E$1:$DG$2,2,0),0))</f>
        <v/>
      </c>
      <c r="Q676" s="12" t="str">
        <f>IF(ISBLANK(VLOOKUP($H676*100+Q$2,Feuil2!$A$3:$CQ$931,HLOOKUP(Feuil1!$F676,Feuil2!$E$1:$DG$2,2,0),0)),"",VLOOKUP($H676*100+Q$2,Feuil2!$A$3:$CQ$931,HLOOKUP(Feuil1!$F676,Feuil2!$E$1:$DG$2,2,0),0))</f>
        <v/>
      </c>
      <c r="R676" s="12" t="str">
        <f>IF(ISBLANK(VLOOKUP($H676*100+R$2,Feuil2!$A$3:$CQ$931,HLOOKUP(Feuil1!$F676,Feuil2!$E$1:$DG$2,2,0),0)),"",VLOOKUP($H676*100+R$2,Feuil2!$A$3:$CQ$931,HLOOKUP(Feuil1!$F676,Feuil2!$E$1:$DG$2,2,0),0))</f>
        <v/>
      </c>
      <c r="S676" s="12" t="str">
        <f>IF(ISBLANK(VLOOKUP($H676*100+S$2,Feuil2!$A$3:$CQ$931,HLOOKUP(Feuil1!$F676,Feuil2!$E$1:$DG$2,2,0),0)),"",VLOOKUP($H676*100+S$2,Feuil2!$A$3:$CQ$931,HLOOKUP(Feuil1!$F676,Feuil2!$E$1:$DG$2,2,0),0))</f>
        <v/>
      </c>
      <c r="T676" s="12" t="str">
        <f>IF(ISBLANK(VLOOKUP($H676*100+T$2,Feuil2!$A$3:$CQ$931,HLOOKUP(Feuil1!$F676,Feuil2!$E$1:$DG$2,2,0),0)),"",VLOOKUP($H676*100+T$2,Feuil2!$A$3:$CQ$931,HLOOKUP(Feuil1!$F676,Feuil2!$E$1:$DG$2,2,0),0))</f>
        <v/>
      </c>
      <c r="U676" s="12"/>
    </row>
    <row r="677" spans="1:21" x14ac:dyDescent="0.35">
      <c r="A677" s="10" t="s">
        <v>45</v>
      </c>
      <c r="B677" s="8" t="s">
        <v>44</v>
      </c>
      <c r="C677" s="39">
        <v>557000</v>
      </c>
      <c r="D677" s="39">
        <v>314800</v>
      </c>
      <c r="E677" s="39">
        <v>1478</v>
      </c>
      <c r="F677" s="10">
        <v>748</v>
      </c>
      <c r="G677" s="5" t="s">
        <v>43</v>
      </c>
      <c r="H677" s="11">
        <v>1956</v>
      </c>
      <c r="I677" s="12" t="str">
        <f>IF(ISBLANK(VLOOKUP($H677*100+I$2,Feuil2!$A$3:$CQ$931,HLOOKUP(Feuil1!$F677,Feuil2!$E$1:$DG$2,2,0),0)),"",VLOOKUP($H677*100+I$2,Feuil2!$A$3:$CQ$931,HLOOKUP(Feuil1!$F677,Feuil2!$E$1:$DG$2,2,0),0))</f>
        <v/>
      </c>
      <c r="J677" s="12" t="str">
        <f>IF(ISBLANK(VLOOKUP($H677*100+J$2,Feuil2!$A$3:$CQ$931,HLOOKUP(Feuil1!$F677,Feuil2!$E$1:$DG$2,2,0),0)),"",VLOOKUP($H677*100+J$2,Feuil2!$A$3:$CQ$931,HLOOKUP(Feuil1!$F677,Feuil2!$E$1:$DG$2,2,0),0))</f>
        <v/>
      </c>
      <c r="K677" s="12" t="str">
        <f>IF(ISBLANK(VLOOKUP($H677*100+K$2,Feuil2!$A$3:$CQ$931,HLOOKUP(Feuil1!$F677,Feuil2!$E$1:$DG$2,2,0),0)),"",VLOOKUP($H677*100+K$2,Feuil2!$A$3:$CQ$931,HLOOKUP(Feuil1!$F677,Feuil2!$E$1:$DG$2,2,0),0))</f>
        <v/>
      </c>
      <c r="L677" s="12" t="str">
        <f>IF(ISBLANK(VLOOKUP($H677*100+L$2,Feuil2!$A$3:$CQ$931,HLOOKUP(Feuil1!$F677,Feuil2!$E$1:$DG$2,2,0),0)),"",VLOOKUP($H677*100+L$2,Feuil2!$A$3:$CQ$931,HLOOKUP(Feuil1!$F677,Feuil2!$E$1:$DG$2,2,0),0))</f>
        <v/>
      </c>
      <c r="M677" s="12" t="str">
        <f>IF(ISBLANK(VLOOKUP($H677*100+M$2,Feuil2!$A$3:$CQ$931,HLOOKUP(Feuil1!$F677,Feuil2!$E$1:$DG$2,2,0),0)),"",VLOOKUP($H677*100+M$2,Feuil2!$A$3:$CQ$931,HLOOKUP(Feuil1!$F677,Feuil2!$E$1:$DG$2,2,0),0))</f>
        <v/>
      </c>
      <c r="N677" s="12" t="str">
        <f>IF(ISBLANK(VLOOKUP($H677*100+N$2,Feuil2!$A$3:$CQ$931,HLOOKUP(Feuil1!$F677,Feuil2!$E$1:$DG$2,2,0),0)),"",VLOOKUP($H677*100+N$2,Feuil2!$A$3:$CQ$931,HLOOKUP(Feuil1!$F677,Feuil2!$E$1:$DG$2,2,0),0))</f>
        <v/>
      </c>
      <c r="O677" s="12" t="str">
        <f>IF(ISBLANK(VLOOKUP($H677*100+O$2,Feuil2!$A$3:$CQ$931,HLOOKUP(Feuil1!$F677,Feuil2!$E$1:$DG$2,2,0),0)),"",VLOOKUP($H677*100+O$2,Feuil2!$A$3:$CQ$931,HLOOKUP(Feuil1!$F677,Feuil2!$E$1:$DG$2,2,0),0))</f>
        <v/>
      </c>
      <c r="P677" s="12" t="str">
        <f>IF(ISBLANK(VLOOKUP($H677*100+P$2,Feuil2!$A$3:$CQ$931,HLOOKUP(Feuil1!$F677,Feuil2!$E$1:$DG$2,2,0),0)),"",VLOOKUP($H677*100+P$2,Feuil2!$A$3:$CQ$931,HLOOKUP(Feuil1!$F677,Feuil2!$E$1:$DG$2,2,0),0))</f>
        <v/>
      </c>
      <c r="Q677" s="12" t="str">
        <f>IF(ISBLANK(VLOOKUP($H677*100+Q$2,Feuil2!$A$3:$CQ$931,HLOOKUP(Feuil1!$F677,Feuil2!$E$1:$DG$2,2,0),0)),"",VLOOKUP($H677*100+Q$2,Feuil2!$A$3:$CQ$931,HLOOKUP(Feuil1!$F677,Feuil2!$E$1:$DG$2,2,0),0))</f>
        <v/>
      </c>
      <c r="R677" s="12" t="str">
        <f>IF(ISBLANK(VLOOKUP($H677*100+R$2,Feuil2!$A$3:$CQ$931,HLOOKUP(Feuil1!$F677,Feuil2!$E$1:$DG$2,2,0),0)),"",VLOOKUP($H677*100+R$2,Feuil2!$A$3:$CQ$931,HLOOKUP(Feuil1!$F677,Feuil2!$E$1:$DG$2,2,0),0))</f>
        <v/>
      </c>
      <c r="S677" s="12" t="str">
        <f>IF(ISBLANK(VLOOKUP($H677*100+S$2,Feuil2!$A$3:$CQ$931,HLOOKUP(Feuil1!$F677,Feuil2!$E$1:$DG$2,2,0),0)),"",VLOOKUP($H677*100+S$2,Feuil2!$A$3:$CQ$931,HLOOKUP(Feuil1!$F677,Feuil2!$E$1:$DG$2,2,0),0))</f>
        <v/>
      </c>
      <c r="T677" s="12" t="str">
        <f>IF(ISBLANK(VLOOKUP($H677*100+T$2,Feuil2!$A$3:$CQ$931,HLOOKUP(Feuil1!$F677,Feuil2!$E$1:$DG$2,2,0),0)),"",VLOOKUP($H677*100+T$2,Feuil2!$A$3:$CQ$931,HLOOKUP(Feuil1!$F677,Feuil2!$E$1:$DG$2,2,0),0))</f>
        <v/>
      </c>
      <c r="U677" s="12"/>
    </row>
    <row r="678" spans="1:21" x14ac:dyDescent="0.35">
      <c r="A678" s="10" t="s">
        <v>45</v>
      </c>
      <c r="B678" s="8" t="s">
        <v>44</v>
      </c>
      <c r="C678" s="39">
        <v>557000</v>
      </c>
      <c r="D678" s="39">
        <v>314800</v>
      </c>
      <c r="E678" s="39">
        <v>1478</v>
      </c>
      <c r="F678" s="10">
        <v>748</v>
      </c>
      <c r="G678" s="5" t="s">
        <v>43</v>
      </c>
      <c r="H678" s="11">
        <v>1957</v>
      </c>
      <c r="I678" s="12" t="str">
        <f>IF(ISBLANK(VLOOKUP($H678*100+I$2,Feuil2!$A$3:$CQ$931,HLOOKUP(Feuil1!$F678,Feuil2!$E$1:$DG$2,2,0),0)),"",VLOOKUP($H678*100+I$2,Feuil2!$A$3:$CQ$931,HLOOKUP(Feuil1!$F678,Feuil2!$E$1:$DG$2,2,0),0))</f>
        <v/>
      </c>
      <c r="J678" s="12" t="str">
        <f>IF(ISBLANK(VLOOKUP($H678*100+J$2,Feuil2!$A$3:$CQ$931,HLOOKUP(Feuil1!$F678,Feuil2!$E$1:$DG$2,2,0),0)),"",VLOOKUP($H678*100+J$2,Feuil2!$A$3:$CQ$931,HLOOKUP(Feuil1!$F678,Feuil2!$E$1:$DG$2,2,0),0))</f>
        <v/>
      </c>
      <c r="K678" s="12" t="str">
        <f>IF(ISBLANK(VLOOKUP($H678*100+K$2,Feuil2!$A$3:$CQ$931,HLOOKUP(Feuil1!$F678,Feuil2!$E$1:$DG$2,2,0),0)),"",VLOOKUP($H678*100+K$2,Feuil2!$A$3:$CQ$931,HLOOKUP(Feuil1!$F678,Feuil2!$E$1:$DG$2,2,0),0))</f>
        <v/>
      </c>
      <c r="L678" s="12" t="str">
        <f>IF(ISBLANK(VLOOKUP($H678*100+L$2,Feuil2!$A$3:$CQ$931,HLOOKUP(Feuil1!$F678,Feuil2!$E$1:$DG$2,2,0),0)),"",VLOOKUP($H678*100+L$2,Feuil2!$A$3:$CQ$931,HLOOKUP(Feuil1!$F678,Feuil2!$E$1:$DG$2,2,0),0))</f>
        <v/>
      </c>
      <c r="M678" s="12" t="str">
        <f>IF(ISBLANK(VLOOKUP($H678*100+M$2,Feuil2!$A$3:$CQ$931,HLOOKUP(Feuil1!$F678,Feuil2!$E$1:$DG$2,2,0),0)),"",VLOOKUP($H678*100+M$2,Feuil2!$A$3:$CQ$931,HLOOKUP(Feuil1!$F678,Feuil2!$E$1:$DG$2,2,0),0))</f>
        <v/>
      </c>
      <c r="N678" s="12" t="str">
        <f>IF(ISBLANK(VLOOKUP($H678*100+N$2,Feuil2!$A$3:$CQ$931,HLOOKUP(Feuil1!$F678,Feuil2!$E$1:$DG$2,2,0),0)),"",VLOOKUP($H678*100+N$2,Feuil2!$A$3:$CQ$931,HLOOKUP(Feuil1!$F678,Feuil2!$E$1:$DG$2,2,0),0))</f>
        <v/>
      </c>
      <c r="O678" s="12" t="str">
        <f>IF(ISBLANK(VLOOKUP($H678*100+O$2,Feuil2!$A$3:$CQ$931,HLOOKUP(Feuil1!$F678,Feuil2!$E$1:$DG$2,2,0),0)),"",VLOOKUP($H678*100+O$2,Feuil2!$A$3:$CQ$931,HLOOKUP(Feuil1!$F678,Feuil2!$E$1:$DG$2,2,0),0))</f>
        <v/>
      </c>
      <c r="P678" s="12" t="str">
        <f>IF(ISBLANK(VLOOKUP($H678*100+P$2,Feuil2!$A$3:$CQ$931,HLOOKUP(Feuil1!$F678,Feuil2!$E$1:$DG$2,2,0),0)),"",VLOOKUP($H678*100+P$2,Feuil2!$A$3:$CQ$931,HLOOKUP(Feuil1!$F678,Feuil2!$E$1:$DG$2,2,0),0))</f>
        <v/>
      </c>
      <c r="Q678" s="12" t="str">
        <f>IF(ISBLANK(VLOOKUP($H678*100+Q$2,Feuil2!$A$3:$CQ$931,HLOOKUP(Feuil1!$F678,Feuil2!$E$1:$DG$2,2,0),0)),"",VLOOKUP($H678*100+Q$2,Feuil2!$A$3:$CQ$931,HLOOKUP(Feuil1!$F678,Feuil2!$E$1:$DG$2,2,0),0))</f>
        <v/>
      </c>
      <c r="R678" s="12" t="str">
        <f>IF(ISBLANK(VLOOKUP($H678*100+R$2,Feuil2!$A$3:$CQ$931,HLOOKUP(Feuil1!$F678,Feuil2!$E$1:$DG$2,2,0),0)),"",VLOOKUP($H678*100+R$2,Feuil2!$A$3:$CQ$931,HLOOKUP(Feuil1!$F678,Feuil2!$E$1:$DG$2,2,0),0))</f>
        <v/>
      </c>
      <c r="S678" s="12" t="str">
        <f>IF(ISBLANK(VLOOKUP($H678*100+S$2,Feuil2!$A$3:$CQ$931,HLOOKUP(Feuil1!$F678,Feuil2!$E$1:$DG$2,2,0),0)),"",VLOOKUP($H678*100+S$2,Feuil2!$A$3:$CQ$931,HLOOKUP(Feuil1!$F678,Feuil2!$E$1:$DG$2,2,0),0))</f>
        <v/>
      </c>
      <c r="T678" s="12" t="str">
        <f>IF(ISBLANK(VLOOKUP($H678*100+T$2,Feuil2!$A$3:$CQ$931,HLOOKUP(Feuil1!$F678,Feuil2!$E$1:$DG$2,2,0),0)),"",VLOOKUP($H678*100+T$2,Feuil2!$A$3:$CQ$931,HLOOKUP(Feuil1!$F678,Feuil2!$E$1:$DG$2,2,0),0))</f>
        <v/>
      </c>
      <c r="U678" s="12"/>
    </row>
    <row r="679" spans="1:21" x14ac:dyDescent="0.35">
      <c r="A679" s="10" t="s">
        <v>45</v>
      </c>
      <c r="B679" s="8" t="s">
        <v>44</v>
      </c>
      <c r="C679" s="39">
        <v>557000</v>
      </c>
      <c r="D679" s="39">
        <v>314800</v>
      </c>
      <c r="E679" s="39">
        <v>1478</v>
      </c>
      <c r="F679" s="10">
        <v>748</v>
      </c>
      <c r="G679" s="5" t="s">
        <v>43</v>
      </c>
      <c r="H679" s="11">
        <v>1958</v>
      </c>
      <c r="I679" s="12" t="str">
        <f>IF(ISBLANK(VLOOKUP($H679*100+I$2,Feuil2!$A$3:$CQ$931,HLOOKUP(Feuil1!$F679,Feuil2!$E$1:$DG$2,2,0),0)),"",VLOOKUP($H679*100+I$2,Feuil2!$A$3:$CQ$931,HLOOKUP(Feuil1!$F679,Feuil2!$E$1:$DG$2,2,0),0))</f>
        <v/>
      </c>
      <c r="J679" s="12" t="str">
        <f>IF(ISBLANK(VLOOKUP($H679*100+J$2,Feuil2!$A$3:$CQ$931,HLOOKUP(Feuil1!$F679,Feuil2!$E$1:$DG$2,2,0),0)),"",VLOOKUP($H679*100+J$2,Feuil2!$A$3:$CQ$931,HLOOKUP(Feuil1!$F679,Feuil2!$E$1:$DG$2,2,0),0))</f>
        <v/>
      </c>
      <c r="K679" s="12" t="str">
        <f>IF(ISBLANK(VLOOKUP($H679*100+K$2,Feuil2!$A$3:$CQ$931,HLOOKUP(Feuil1!$F679,Feuil2!$E$1:$DG$2,2,0),0)),"",VLOOKUP($H679*100+K$2,Feuil2!$A$3:$CQ$931,HLOOKUP(Feuil1!$F679,Feuil2!$E$1:$DG$2,2,0),0))</f>
        <v/>
      </c>
      <c r="L679" s="12" t="str">
        <f>IF(ISBLANK(VLOOKUP($H679*100+L$2,Feuil2!$A$3:$CQ$931,HLOOKUP(Feuil1!$F679,Feuil2!$E$1:$DG$2,2,0),0)),"",VLOOKUP($H679*100+L$2,Feuil2!$A$3:$CQ$931,HLOOKUP(Feuil1!$F679,Feuil2!$E$1:$DG$2,2,0),0))</f>
        <v/>
      </c>
      <c r="M679" s="12" t="str">
        <f>IF(ISBLANK(VLOOKUP($H679*100+M$2,Feuil2!$A$3:$CQ$931,HLOOKUP(Feuil1!$F679,Feuil2!$E$1:$DG$2,2,0),0)),"",VLOOKUP($H679*100+M$2,Feuil2!$A$3:$CQ$931,HLOOKUP(Feuil1!$F679,Feuil2!$E$1:$DG$2,2,0),0))</f>
        <v/>
      </c>
      <c r="N679" s="12" t="str">
        <f>IF(ISBLANK(VLOOKUP($H679*100+N$2,Feuil2!$A$3:$CQ$931,HLOOKUP(Feuil1!$F679,Feuil2!$E$1:$DG$2,2,0),0)),"",VLOOKUP($H679*100+N$2,Feuil2!$A$3:$CQ$931,HLOOKUP(Feuil1!$F679,Feuil2!$E$1:$DG$2,2,0),0))</f>
        <v/>
      </c>
      <c r="O679" s="12" t="str">
        <f>IF(ISBLANK(VLOOKUP($H679*100+O$2,Feuil2!$A$3:$CQ$931,HLOOKUP(Feuil1!$F679,Feuil2!$E$1:$DG$2,2,0),0)),"",VLOOKUP($H679*100+O$2,Feuil2!$A$3:$CQ$931,HLOOKUP(Feuil1!$F679,Feuil2!$E$1:$DG$2,2,0),0))</f>
        <v/>
      </c>
      <c r="P679" s="12" t="str">
        <f>IF(ISBLANK(VLOOKUP($H679*100+P$2,Feuil2!$A$3:$CQ$931,HLOOKUP(Feuil1!$F679,Feuil2!$E$1:$DG$2,2,0),0)),"",VLOOKUP($H679*100+P$2,Feuil2!$A$3:$CQ$931,HLOOKUP(Feuil1!$F679,Feuil2!$E$1:$DG$2,2,0),0))</f>
        <v/>
      </c>
      <c r="Q679" s="12" t="str">
        <f>IF(ISBLANK(VLOOKUP($H679*100+Q$2,Feuil2!$A$3:$CQ$931,HLOOKUP(Feuil1!$F679,Feuil2!$E$1:$DG$2,2,0),0)),"",VLOOKUP($H679*100+Q$2,Feuil2!$A$3:$CQ$931,HLOOKUP(Feuil1!$F679,Feuil2!$E$1:$DG$2,2,0),0))</f>
        <v/>
      </c>
      <c r="R679" s="12" t="str">
        <f>IF(ISBLANK(VLOOKUP($H679*100+R$2,Feuil2!$A$3:$CQ$931,HLOOKUP(Feuil1!$F679,Feuil2!$E$1:$DG$2,2,0),0)),"",VLOOKUP($H679*100+R$2,Feuil2!$A$3:$CQ$931,HLOOKUP(Feuil1!$F679,Feuil2!$E$1:$DG$2,2,0),0))</f>
        <v/>
      </c>
      <c r="S679" s="12" t="str">
        <f>IF(ISBLANK(VLOOKUP($H679*100+S$2,Feuil2!$A$3:$CQ$931,HLOOKUP(Feuil1!$F679,Feuil2!$E$1:$DG$2,2,0),0)),"",VLOOKUP($H679*100+S$2,Feuil2!$A$3:$CQ$931,HLOOKUP(Feuil1!$F679,Feuil2!$E$1:$DG$2,2,0),0))</f>
        <v/>
      </c>
      <c r="T679" s="12" t="str">
        <f>IF(ISBLANK(VLOOKUP($H679*100+T$2,Feuil2!$A$3:$CQ$931,HLOOKUP(Feuil1!$F679,Feuil2!$E$1:$DG$2,2,0),0)),"",VLOOKUP($H679*100+T$2,Feuil2!$A$3:$CQ$931,HLOOKUP(Feuil1!$F679,Feuil2!$E$1:$DG$2,2,0),0))</f>
        <v/>
      </c>
      <c r="U679" s="12"/>
    </row>
    <row r="680" spans="1:21" x14ac:dyDescent="0.35">
      <c r="A680" s="10" t="s">
        <v>45</v>
      </c>
      <c r="B680" s="8" t="s">
        <v>44</v>
      </c>
      <c r="C680" s="39">
        <v>557000</v>
      </c>
      <c r="D680" s="39">
        <v>314800</v>
      </c>
      <c r="E680" s="39">
        <v>1478</v>
      </c>
      <c r="F680" s="10">
        <v>748</v>
      </c>
      <c r="G680" s="5" t="s">
        <v>43</v>
      </c>
      <c r="H680" s="11">
        <v>1959</v>
      </c>
      <c r="I680" s="12" t="str">
        <f>IF(ISBLANK(VLOOKUP($H680*100+I$2,Feuil2!$A$3:$CQ$931,HLOOKUP(Feuil1!$F680,Feuil2!$E$1:$DG$2,2,0),0)),"",VLOOKUP($H680*100+I$2,Feuil2!$A$3:$CQ$931,HLOOKUP(Feuil1!$F680,Feuil2!$E$1:$DG$2,2,0),0))</f>
        <v/>
      </c>
      <c r="J680" s="12" t="str">
        <f>IF(ISBLANK(VLOOKUP($H680*100+J$2,Feuil2!$A$3:$CQ$931,HLOOKUP(Feuil1!$F680,Feuil2!$E$1:$DG$2,2,0),0)),"",VLOOKUP($H680*100+J$2,Feuil2!$A$3:$CQ$931,HLOOKUP(Feuil1!$F680,Feuil2!$E$1:$DG$2,2,0),0))</f>
        <v/>
      </c>
      <c r="K680" s="12" t="str">
        <f>IF(ISBLANK(VLOOKUP($H680*100+K$2,Feuil2!$A$3:$CQ$931,HLOOKUP(Feuil1!$F680,Feuil2!$E$1:$DG$2,2,0),0)),"",VLOOKUP($H680*100+K$2,Feuil2!$A$3:$CQ$931,HLOOKUP(Feuil1!$F680,Feuil2!$E$1:$DG$2,2,0),0))</f>
        <v/>
      </c>
      <c r="L680" s="12" t="str">
        <f>IF(ISBLANK(VLOOKUP($H680*100+L$2,Feuil2!$A$3:$CQ$931,HLOOKUP(Feuil1!$F680,Feuil2!$E$1:$DG$2,2,0),0)),"",VLOOKUP($H680*100+L$2,Feuil2!$A$3:$CQ$931,HLOOKUP(Feuil1!$F680,Feuil2!$E$1:$DG$2,2,0),0))</f>
        <v/>
      </c>
      <c r="M680" s="12" t="str">
        <f>IF(ISBLANK(VLOOKUP($H680*100+M$2,Feuil2!$A$3:$CQ$931,HLOOKUP(Feuil1!$F680,Feuil2!$E$1:$DG$2,2,0),0)),"",VLOOKUP($H680*100+M$2,Feuil2!$A$3:$CQ$931,HLOOKUP(Feuil1!$F680,Feuil2!$E$1:$DG$2,2,0),0))</f>
        <v/>
      </c>
      <c r="N680" s="12" t="str">
        <f>IF(ISBLANK(VLOOKUP($H680*100+N$2,Feuil2!$A$3:$CQ$931,HLOOKUP(Feuil1!$F680,Feuil2!$E$1:$DG$2,2,0),0)),"",VLOOKUP($H680*100+N$2,Feuil2!$A$3:$CQ$931,HLOOKUP(Feuil1!$F680,Feuil2!$E$1:$DG$2,2,0),0))</f>
        <v/>
      </c>
      <c r="O680" s="12" t="str">
        <f>IF(ISBLANK(VLOOKUP($H680*100+O$2,Feuil2!$A$3:$CQ$931,HLOOKUP(Feuil1!$F680,Feuil2!$E$1:$DG$2,2,0),0)),"",VLOOKUP($H680*100+O$2,Feuil2!$A$3:$CQ$931,HLOOKUP(Feuil1!$F680,Feuil2!$E$1:$DG$2,2,0),0))</f>
        <v/>
      </c>
      <c r="P680" s="12" t="str">
        <f>IF(ISBLANK(VLOOKUP($H680*100+P$2,Feuil2!$A$3:$CQ$931,HLOOKUP(Feuil1!$F680,Feuil2!$E$1:$DG$2,2,0),0)),"",VLOOKUP($H680*100+P$2,Feuil2!$A$3:$CQ$931,HLOOKUP(Feuil1!$F680,Feuil2!$E$1:$DG$2,2,0),0))</f>
        <v/>
      </c>
      <c r="Q680" s="12" t="str">
        <f>IF(ISBLANK(VLOOKUP($H680*100+Q$2,Feuil2!$A$3:$CQ$931,HLOOKUP(Feuil1!$F680,Feuil2!$E$1:$DG$2,2,0),0)),"",VLOOKUP($H680*100+Q$2,Feuil2!$A$3:$CQ$931,HLOOKUP(Feuil1!$F680,Feuil2!$E$1:$DG$2,2,0),0))</f>
        <v/>
      </c>
      <c r="R680" s="12" t="str">
        <f>IF(ISBLANK(VLOOKUP($H680*100+R$2,Feuil2!$A$3:$CQ$931,HLOOKUP(Feuil1!$F680,Feuil2!$E$1:$DG$2,2,0),0)),"",VLOOKUP($H680*100+R$2,Feuil2!$A$3:$CQ$931,HLOOKUP(Feuil1!$F680,Feuil2!$E$1:$DG$2,2,0),0))</f>
        <v/>
      </c>
      <c r="S680" s="12" t="str">
        <f>IF(ISBLANK(VLOOKUP($H680*100+S$2,Feuil2!$A$3:$CQ$931,HLOOKUP(Feuil1!$F680,Feuil2!$E$1:$DG$2,2,0),0)),"",VLOOKUP($H680*100+S$2,Feuil2!$A$3:$CQ$931,HLOOKUP(Feuil1!$F680,Feuil2!$E$1:$DG$2,2,0),0))</f>
        <v/>
      </c>
      <c r="T680" s="12" t="str">
        <f>IF(ISBLANK(VLOOKUP($H680*100+T$2,Feuil2!$A$3:$CQ$931,HLOOKUP(Feuil1!$F680,Feuil2!$E$1:$DG$2,2,0),0)),"",VLOOKUP($H680*100+T$2,Feuil2!$A$3:$CQ$931,HLOOKUP(Feuil1!$F680,Feuil2!$E$1:$DG$2,2,0),0))</f>
        <v/>
      </c>
      <c r="U680" s="12"/>
    </row>
    <row r="681" spans="1:21" x14ac:dyDescent="0.35">
      <c r="A681" s="10" t="s">
        <v>45</v>
      </c>
      <c r="B681" s="8" t="s">
        <v>44</v>
      </c>
      <c r="C681" s="39">
        <v>557000</v>
      </c>
      <c r="D681" s="39">
        <v>314800</v>
      </c>
      <c r="E681" s="39">
        <v>1478</v>
      </c>
      <c r="F681" s="10">
        <v>748</v>
      </c>
      <c r="G681" s="5" t="s">
        <v>43</v>
      </c>
      <c r="H681" s="11">
        <v>1960</v>
      </c>
      <c r="I681" s="12" t="str">
        <f>IF(ISBLANK(VLOOKUP($H681*100+I$2,Feuil2!$A$3:$CQ$931,HLOOKUP(Feuil1!$F681,Feuil2!$E$1:$DG$2,2,0),0)),"",VLOOKUP($H681*100+I$2,Feuil2!$A$3:$CQ$931,HLOOKUP(Feuil1!$F681,Feuil2!$E$1:$DG$2,2,0),0))</f>
        <v/>
      </c>
      <c r="J681" s="12" t="str">
        <f>IF(ISBLANK(VLOOKUP($H681*100+J$2,Feuil2!$A$3:$CQ$931,HLOOKUP(Feuil1!$F681,Feuil2!$E$1:$DG$2,2,0),0)),"",VLOOKUP($H681*100+J$2,Feuil2!$A$3:$CQ$931,HLOOKUP(Feuil1!$F681,Feuil2!$E$1:$DG$2,2,0),0))</f>
        <v/>
      </c>
      <c r="K681" s="12" t="str">
        <f>IF(ISBLANK(VLOOKUP($H681*100+K$2,Feuil2!$A$3:$CQ$931,HLOOKUP(Feuil1!$F681,Feuil2!$E$1:$DG$2,2,0),0)),"",VLOOKUP($H681*100+K$2,Feuil2!$A$3:$CQ$931,HLOOKUP(Feuil1!$F681,Feuil2!$E$1:$DG$2,2,0),0))</f>
        <v/>
      </c>
      <c r="L681" s="12" t="str">
        <f>IF(ISBLANK(VLOOKUP($H681*100+L$2,Feuil2!$A$3:$CQ$931,HLOOKUP(Feuil1!$F681,Feuil2!$E$1:$DG$2,2,0),0)),"",VLOOKUP($H681*100+L$2,Feuil2!$A$3:$CQ$931,HLOOKUP(Feuil1!$F681,Feuil2!$E$1:$DG$2,2,0),0))</f>
        <v/>
      </c>
      <c r="M681" s="12" t="str">
        <f>IF(ISBLANK(VLOOKUP($H681*100+M$2,Feuil2!$A$3:$CQ$931,HLOOKUP(Feuil1!$F681,Feuil2!$E$1:$DG$2,2,0),0)),"",VLOOKUP($H681*100+M$2,Feuil2!$A$3:$CQ$931,HLOOKUP(Feuil1!$F681,Feuil2!$E$1:$DG$2,2,0),0))</f>
        <v/>
      </c>
      <c r="N681" s="12" t="str">
        <f>IF(ISBLANK(VLOOKUP($H681*100+N$2,Feuil2!$A$3:$CQ$931,HLOOKUP(Feuil1!$F681,Feuil2!$E$1:$DG$2,2,0),0)),"",VLOOKUP($H681*100+N$2,Feuil2!$A$3:$CQ$931,HLOOKUP(Feuil1!$F681,Feuil2!$E$1:$DG$2,2,0),0))</f>
        <v/>
      </c>
      <c r="O681" s="12" t="str">
        <f>IF(ISBLANK(VLOOKUP($H681*100+O$2,Feuil2!$A$3:$CQ$931,HLOOKUP(Feuil1!$F681,Feuil2!$E$1:$DG$2,2,0),0)),"",VLOOKUP($H681*100+O$2,Feuil2!$A$3:$CQ$931,HLOOKUP(Feuil1!$F681,Feuil2!$E$1:$DG$2,2,0),0))</f>
        <v/>
      </c>
      <c r="P681" s="12" t="str">
        <f>IF(ISBLANK(VLOOKUP($H681*100+P$2,Feuil2!$A$3:$CQ$931,HLOOKUP(Feuil1!$F681,Feuil2!$E$1:$DG$2,2,0),0)),"",VLOOKUP($H681*100+P$2,Feuil2!$A$3:$CQ$931,HLOOKUP(Feuil1!$F681,Feuil2!$E$1:$DG$2,2,0),0))</f>
        <v/>
      </c>
      <c r="Q681" s="12" t="str">
        <f>IF(ISBLANK(VLOOKUP($H681*100+Q$2,Feuil2!$A$3:$CQ$931,HLOOKUP(Feuil1!$F681,Feuil2!$E$1:$DG$2,2,0),0)),"",VLOOKUP($H681*100+Q$2,Feuil2!$A$3:$CQ$931,HLOOKUP(Feuil1!$F681,Feuil2!$E$1:$DG$2,2,0),0))</f>
        <v/>
      </c>
      <c r="R681" s="12" t="str">
        <f>IF(ISBLANK(VLOOKUP($H681*100+R$2,Feuil2!$A$3:$CQ$931,HLOOKUP(Feuil1!$F681,Feuil2!$E$1:$DG$2,2,0),0)),"",VLOOKUP($H681*100+R$2,Feuil2!$A$3:$CQ$931,HLOOKUP(Feuil1!$F681,Feuil2!$E$1:$DG$2,2,0),0))</f>
        <v/>
      </c>
      <c r="S681" s="12" t="str">
        <f>IF(ISBLANK(VLOOKUP($H681*100+S$2,Feuil2!$A$3:$CQ$931,HLOOKUP(Feuil1!$F681,Feuil2!$E$1:$DG$2,2,0),0)),"",VLOOKUP($H681*100+S$2,Feuil2!$A$3:$CQ$931,HLOOKUP(Feuil1!$F681,Feuil2!$E$1:$DG$2,2,0),0))</f>
        <v/>
      </c>
      <c r="T681" s="12" t="str">
        <f>IF(ISBLANK(VLOOKUP($H681*100+T$2,Feuil2!$A$3:$CQ$931,HLOOKUP(Feuil1!$F681,Feuil2!$E$1:$DG$2,2,0),0)),"",VLOOKUP($H681*100+T$2,Feuil2!$A$3:$CQ$931,HLOOKUP(Feuil1!$F681,Feuil2!$E$1:$DG$2,2,0),0))</f>
        <v/>
      </c>
      <c r="U681" s="12"/>
    </row>
    <row r="682" spans="1:21" x14ac:dyDescent="0.35">
      <c r="A682" s="10" t="s">
        <v>45</v>
      </c>
      <c r="B682" s="8" t="s">
        <v>44</v>
      </c>
      <c r="C682" s="39">
        <v>557000</v>
      </c>
      <c r="D682" s="39">
        <v>314800</v>
      </c>
      <c r="E682" s="39">
        <v>1478</v>
      </c>
      <c r="F682" s="10">
        <v>748</v>
      </c>
      <c r="G682" s="5" t="s">
        <v>43</v>
      </c>
      <c r="H682" s="11">
        <v>1961</v>
      </c>
      <c r="I682" s="12" t="str">
        <f>IF(ISBLANK(VLOOKUP($H682*100+I$2,Feuil2!$A$3:$CQ$931,HLOOKUP(Feuil1!$F682,Feuil2!$E$1:$DG$2,2,0),0)),"",VLOOKUP($H682*100+I$2,Feuil2!$A$3:$CQ$931,HLOOKUP(Feuil1!$F682,Feuil2!$E$1:$DG$2,2,0),0))</f>
        <v/>
      </c>
      <c r="J682" s="12" t="str">
        <f>IF(ISBLANK(VLOOKUP($H682*100+J$2,Feuil2!$A$3:$CQ$931,HLOOKUP(Feuil1!$F682,Feuil2!$E$1:$DG$2,2,0),0)),"",VLOOKUP($H682*100+J$2,Feuil2!$A$3:$CQ$931,HLOOKUP(Feuil1!$F682,Feuil2!$E$1:$DG$2,2,0),0))</f>
        <v/>
      </c>
      <c r="K682" s="12" t="str">
        <f>IF(ISBLANK(VLOOKUP($H682*100+K$2,Feuil2!$A$3:$CQ$931,HLOOKUP(Feuil1!$F682,Feuil2!$E$1:$DG$2,2,0),0)),"",VLOOKUP($H682*100+K$2,Feuil2!$A$3:$CQ$931,HLOOKUP(Feuil1!$F682,Feuil2!$E$1:$DG$2,2,0),0))</f>
        <v/>
      </c>
      <c r="L682" s="12" t="str">
        <f>IF(ISBLANK(VLOOKUP($H682*100+L$2,Feuil2!$A$3:$CQ$931,HLOOKUP(Feuil1!$F682,Feuil2!$E$1:$DG$2,2,0),0)),"",VLOOKUP($H682*100+L$2,Feuil2!$A$3:$CQ$931,HLOOKUP(Feuil1!$F682,Feuil2!$E$1:$DG$2,2,0),0))</f>
        <v/>
      </c>
      <c r="M682" s="12" t="str">
        <f>IF(ISBLANK(VLOOKUP($H682*100+M$2,Feuil2!$A$3:$CQ$931,HLOOKUP(Feuil1!$F682,Feuil2!$E$1:$DG$2,2,0),0)),"",VLOOKUP($H682*100+M$2,Feuil2!$A$3:$CQ$931,HLOOKUP(Feuil1!$F682,Feuil2!$E$1:$DG$2,2,0),0))</f>
        <v/>
      </c>
      <c r="N682" s="12" t="str">
        <f>IF(ISBLANK(VLOOKUP($H682*100+N$2,Feuil2!$A$3:$CQ$931,HLOOKUP(Feuil1!$F682,Feuil2!$E$1:$DG$2,2,0),0)),"",VLOOKUP($H682*100+N$2,Feuil2!$A$3:$CQ$931,HLOOKUP(Feuil1!$F682,Feuil2!$E$1:$DG$2,2,0),0))</f>
        <v/>
      </c>
      <c r="O682" s="12" t="str">
        <f>IF(ISBLANK(VLOOKUP($H682*100+O$2,Feuil2!$A$3:$CQ$931,HLOOKUP(Feuil1!$F682,Feuil2!$E$1:$DG$2,2,0),0)),"",VLOOKUP($H682*100+O$2,Feuil2!$A$3:$CQ$931,HLOOKUP(Feuil1!$F682,Feuil2!$E$1:$DG$2,2,0),0))</f>
        <v/>
      </c>
      <c r="P682" s="12" t="str">
        <f>IF(ISBLANK(VLOOKUP($H682*100+P$2,Feuil2!$A$3:$CQ$931,HLOOKUP(Feuil1!$F682,Feuil2!$E$1:$DG$2,2,0),0)),"",VLOOKUP($H682*100+P$2,Feuil2!$A$3:$CQ$931,HLOOKUP(Feuil1!$F682,Feuil2!$E$1:$DG$2,2,0),0))</f>
        <v/>
      </c>
      <c r="Q682" s="12" t="str">
        <f>IF(ISBLANK(VLOOKUP($H682*100+Q$2,Feuil2!$A$3:$CQ$931,HLOOKUP(Feuil1!$F682,Feuil2!$E$1:$DG$2,2,0),0)),"",VLOOKUP($H682*100+Q$2,Feuil2!$A$3:$CQ$931,HLOOKUP(Feuil1!$F682,Feuil2!$E$1:$DG$2,2,0),0))</f>
        <v/>
      </c>
      <c r="R682" s="12" t="str">
        <f>IF(ISBLANK(VLOOKUP($H682*100+R$2,Feuil2!$A$3:$CQ$931,HLOOKUP(Feuil1!$F682,Feuil2!$E$1:$DG$2,2,0),0)),"",VLOOKUP($H682*100+R$2,Feuil2!$A$3:$CQ$931,HLOOKUP(Feuil1!$F682,Feuil2!$E$1:$DG$2,2,0),0))</f>
        <v/>
      </c>
      <c r="S682" s="12" t="str">
        <f>IF(ISBLANK(VLOOKUP($H682*100+S$2,Feuil2!$A$3:$CQ$931,HLOOKUP(Feuil1!$F682,Feuil2!$E$1:$DG$2,2,0),0)),"",VLOOKUP($H682*100+S$2,Feuil2!$A$3:$CQ$931,HLOOKUP(Feuil1!$F682,Feuil2!$E$1:$DG$2,2,0),0))</f>
        <v/>
      </c>
      <c r="T682" s="12" t="str">
        <f>IF(ISBLANK(VLOOKUP($H682*100+T$2,Feuil2!$A$3:$CQ$931,HLOOKUP(Feuil1!$F682,Feuil2!$E$1:$DG$2,2,0),0)),"",VLOOKUP($H682*100+T$2,Feuil2!$A$3:$CQ$931,HLOOKUP(Feuil1!$F682,Feuil2!$E$1:$DG$2,2,0),0))</f>
        <v/>
      </c>
      <c r="U682" s="12"/>
    </row>
    <row r="683" spans="1:21" x14ac:dyDescent="0.35">
      <c r="A683" s="10" t="s">
        <v>45</v>
      </c>
      <c r="B683" s="8" t="s">
        <v>44</v>
      </c>
      <c r="C683" s="39">
        <v>557000</v>
      </c>
      <c r="D683" s="39">
        <v>314800</v>
      </c>
      <c r="E683" s="39">
        <v>1478</v>
      </c>
      <c r="F683" s="10">
        <v>748</v>
      </c>
      <c r="G683" s="5" t="s">
        <v>43</v>
      </c>
      <c r="H683" s="11">
        <v>1962</v>
      </c>
      <c r="I683" s="12" t="str">
        <f>IF(ISBLANK(VLOOKUP($H683*100+I$2,Feuil2!$A$3:$CQ$931,HLOOKUP(Feuil1!$F683,Feuil2!$E$1:$DG$2,2,0),0)),"",VLOOKUP($H683*100+I$2,Feuil2!$A$3:$CQ$931,HLOOKUP(Feuil1!$F683,Feuil2!$E$1:$DG$2,2,0),0))</f>
        <v/>
      </c>
      <c r="J683" s="12" t="str">
        <f>IF(ISBLANK(VLOOKUP($H683*100+J$2,Feuil2!$A$3:$CQ$931,HLOOKUP(Feuil1!$F683,Feuil2!$E$1:$DG$2,2,0),0)),"",VLOOKUP($H683*100+J$2,Feuil2!$A$3:$CQ$931,HLOOKUP(Feuil1!$F683,Feuil2!$E$1:$DG$2,2,0),0))</f>
        <v/>
      </c>
      <c r="K683" s="12" t="str">
        <f>IF(ISBLANK(VLOOKUP($H683*100+K$2,Feuil2!$A$3:$CQ$931,HLOOKUP(Feuil1!$F683,Feuil2!$E$1:$DG$2,2,0),0)),"",VLOOKUP($H683*100+K$2,Feuil2!$A$3:$CQ$931,HLOOKUP(Feuil1!$F683,Feuil2!$E$1:$DG$2,2,0),0))</f>
        <v/>
      </c>
      <c r="L683" s="12" t="str">
        <f>IF(ISBLANK(VLOOKUP($H683*100+L$2,Feuil2!$A$3:$CQ$931,HLOOKUP(Feuil1!$F683,Feuil2!$E$1:$DG$2,2,0),0)),"",VLOOKUP($H683*100+L$2,Feuil2!$A$3:$CQ$931,HLOOKUP(Feuil1!$F683,Feuil2!$E$1:$DG$2,2,0),0))</f>
        <v/>
      </c>
      <c r="M683" s="12" t="str">
        <f>IF(ISBLANK(VLOOKUP($H683*100+M$2,Feuil2!$A$3:$CQ$931,HLOOKUP(Feuil1!$F683,Feuil2!$E$1:$DG$2,2,0),0)),"",VLOOKUP($H683*100+M$2,Feuil2!$A$3:$CQ$931,HLOOKUP(Feuil1!$F683,Feuil2!$E$1:$DG$2,2,0),0))</f>
        <v/>
      </c>
      <c r="N683" s="12" t="str">
        <f>IF(ISBLANK(VLOOKUP($H683*100+N$2,Feuil2!$A$3:$CQ$931,HLOOKUP(Feuil1!$F683,Feuil2!$E$1:$DG$2,2,0),0)),"",VLOOKUP($H683*100+N$2,Feuil2!$A$3:$CQ$931,HLOOKUP(Feuil1!$F683,Feuil2!$E$1:$DG$2,2,0),0))</f>
        <v/>
      </c>
      <c r="O683" s="12" t="str">
        <f>IF(ISBLANK(VLOOKUP($H683*100+O$2,Feuil2!$A$3:$CQ$931,HLOOKUP(Feuil1!$F683,Feuil2!$E$1:$DG$2,2,0),0)),"",VLOOKUP($H683*100+O$2,Feuil2!$A$3:$CQ$931,HLOOKUP(Feuil1!$F683,Feuil2!$E$1:$DG$2,2,0),0))</f>
        <v/>
      </c>
      <c r="P683" s="12" t="str">
        <f>IF(ISBLANK(VLOOKUP($H683*100+P$2,Feuil2!$A$3:$CQ$931,HLOOKUP(Feuil1!$F683,Feuil2!$E$1:$DG$2,2,0),0)),"",VLOOKUP($H683*100+P$2,Feuil2!$A$3:$CQ$931,HLOOKUP(Feuil1!$F683,Feuil2!$E$1:$DG$2,2,0),0))</f>
        <v/>
      </c>
      <c r="Q683" s="12" t="str">
        <f>IF(ISBLANK(VLOOKUP($H683*100+Q$2,Feuil2!$A$3:$CQ$931,HLOOKUP(Feuil1!$F683,Feuil2!$E$1:$DG$2,2,0),0)),"",VLOOKUP($H683*100+Q$2,Feuil2!$A$3:$CQ$931,HLOOKUP(Feuil1!$F683,Feuil2!$E$1:$DG$2,2,0),0))</f>
        <v/>
      </c>
      <c r="R683" s="12" t="str">
        <f>IF(ISBLANK(VLOOKUP($H683*100+R$2,Feuil2!$A$3:$CQ$931,HLOOKUP(Feuil1!$F683,Feuil2!$E$1:$DG$2,2,0),0)),"",VLOOKUP($H683*100+R$2,Feuil2!$A$3:$CQ$931,HLOOKUP(Feuil1!$F683,Feuil2!$E$1:$DG$2,2,0),0))</f>
        <v/>
      </c>
      <c r="S683" s="12" t="str">
        <f>IF(ISBLANK(VLOOKUP($H683*100+S$2,Feuil2!$A$3:$CQ$931,HLOOKUP(Feuil1!$F683,Feuil2!$E$1:$DG$2,2,0),0)),"",VLOOKUP($H683*100+S$2,Feuil2!$A$3:$CQ$931,HLOOKUP(Feuil1!$F683,Feuil2!$E$1:$DG$2,2,0),0))</f>
        <v/>
      </c>
      <c r="T683" s="12" t="str">
        <f>IF(ISBLANK(VLOOKUP($H683*100+T$2,Feuil2!$A$3:$CQ$931,HLOOKUP(Feuil1!$F683,Feuil2!$E$1:$DG$2,2,0),0)),"",VLOOKUP($H683*100+T$2,Feuil2!$A$3:$CQ$931,HLOOKUP(Feuil1!$F683,Feuil2!$E$1:$DG$2,2,0),0))</f>
        <v/>
      </c>
      <c r="U683" s="12"/>
    </row>
    <row r="684" spans="1:21" x14ac:dyDescent="0.35">
      <c r="A684" s="10" t="s">
        <v>45</v>
      </c>
      <c r="B684" s="8" t="s">
        <v>44</v>
      </c>
      <c r="C684" s="39">
        <v>557000</v>
      </c>
      <c r="D684" s="39">
        <v>314800</v>
      </c>
      <c r="E684" s="39">
        <v>1478</v>
      </c>
      <c r="F684" s="10">
        <v>748</v>
      </c>
      <c r="G684" s="5" t="s">
        <v>43</v>
      </c>
      <c r="H684" s="11">
        <v>1963</v>
      </c>
      <c r="I684" s="12" t="str">
        <f>IF(ISBLANK(VLOOKUP($H684*100+I$2,Feuil2!$A$3:$CQ$931,HLOOKUP(Feuil1!$F684,Feuil2!$E$1:$DG$2,2,0),0)),"",VLOOKUP($H684*100+I$2,Feuil2!$A$3:$CQ$931,HLOOKUP(Feuil1!$F684,Feuil2!$E$1:$DG$2,2,0),0))</f>
        <v/>
      </c>
      <c r="J684" s="12" t="str">
        <f>IF(ISBLANK(VLOOKUP($H684*100+J$2,Feuil2!$A$3:$CQ$931,HLOOKUP(Feuil1!$F684,Feuil2!$E$1:$DG$2,2,0),0)),"",VLOOKUP($H684*100+J$2,Feuil2!$A$3:$CQ$931,HLOOKUP(Feuil1!$F684,Feuil2!$E$1:$DG$2,2,0),0))</f>
        <v/>
      </c>
      <c r="K684" s="12" t="str">
        <f>IF(ISBLANK(VLOOKUP($H684*100+K$2,Feuil2!$A$3:$CQ$931,HLOOKUP(Feuil1!$F684,Feuil2!$E$1:$DG$2,2,0),0)),"",VLOOKUP($H684*100+K$2,Feuil2!$A$3:$CQ$931,HLOOKUP(Feuil1!$F684,Feuil2!$E$1:$DG$2,2,0),0))</f>
        <v/>
      </c>
      <c r="L684" s="12" t="str">
        <f>IF(ISBLANK(VLOOKUP($H684*100+L$2,Feuil2!$A$3:$CQ$931,HLOOKUP(Feuil1!$F684,Feuil2!$E$1:$DG$2,2,0),0)),"",VLOOKUP($H684*100+L$2,Feuil2!$A$3:$CQ$931,HLOOKUP(Feuil1!$F684,Feuil2!$E$1:$DG$2,2,0),0))</f>
        <v/>
      </c>
      <c r="M684" s="12" t="str">
        <f>IF(ISBLANK(VLOOKUP($H684*100+M$2,Feuil2!$A$3:$CQ$931,HLOOKUP(Feuil1!$F684,Feuil2!$E$1:$DG$2,2,0),0)),"",VLOOKUP($H684*100+M$2,Feuil2!$A$3:$CQ$931,HLOOKUP(Feuil1!$F684,Feuil2!$E$1:$DG$2,2,0),0))</f>
        <v/>
      </c>
      <c r="N684" s="12" t="str">
        <f>IF(ISBLANK(VLOOKUP($H684*100+N$2,Feuil2!$A$3:$CQ$931,HLOOKUP(Feuil1!$F684,Feuil2!$E$1:$DG$2,2,0),0)),"",VLOOKUP($H684*100+N$2,Feuil2!$A$3:$CQ$931,HLOOKUP(Feuil1!$F684,Feuil2!$E$1:$DG$2,2,0),0))</f>
        <v/>
      </c>
      <c r="O684" s="12" t="str">
        <f>IF(ISBLANK(VLOOKUP($H684*100+O$2,Feuil2!$A$3:$CQ$931,HLOOKUP(Feuil1!$F684,Feuil2!$E$1:$DG$2,2,0),0)),"",VLOOKUP($H684*100+O$2,Feuil2!$A$3:$CQ$931,HLOOKUP(Feuil1!$F684,Feuil2!$E$1:$DG$2,2,0),0))</f>
        <v/>
      </c>
      <c r="P684" s="12" t="str">
        <f>IF(ISBLANK(VLOOKUP($H684*100+P$2,Feuil2!$A$3:$CQ$931,HLOOKUP(Feuil1!$F684,Feuil2!$E$1:$DG$2,2,0),0)),"",VLOOKUP($H684*100+P$2,Feuil2!$A$3:$CQ$931,HLOOKUP(Feuil1!$F684,Feuil2!$E$1:$DG$2,2,0),0))</f>
        <v/>
      </c>
      <c r="Q684" s="12" t="str">
        <f>IF(ISBLANK(VLOOKUP($H684*100+Q$2,Feuil2!$A$3:$CQ$931,HLOOKUP(Feuil1!$F684,Feuil2!$E$1:$DG$2,2,0),0)),"",VLOOKUP($H684*100+Q$2,Feuil2!$A$3:$CQ$931,HLOOKUP(Feuil1!$F684,Feuil2!$E$1:$DG$2,2,0),0))</f>
        <v/>
      </c>
      <c r="R684" s="12" t="str">
        <f>IF(ISBLANK(VLOOKUP($H684*100+R$2,Feuil2!$A$3:$CQ$931,HLOOKUP(Feuil1!$F684,Feuil2!$E$1:$DG$2,2,0),0)),"",VLOOKUP($H684*100+R$2,Feuil2!$A$3:$CQ$931,HLOOKUP(Feuil1!$F684,Feuil2!$E$1:$DG$2,2,0),0))</f>
        <v/>
      </c>
      <c r="S684" s="12" t="str">
        <f>IF(ISBLANK(VLOOKUP($H684*100+S$2,Feuil2!$A$3:$CQ$931,HLOOKUP(Feuil1!$F684,Feuil2!$E$1:$DG$2,2,0),0)),"",VLOOKUP($H684*100+S$2,Feuil2!$A$3:$CQ$931,HLOOKUP(Feuil1!$F684,Feuil2!$E$1:$DG$2,2,0),0))</f>
        <v/>
      </c>
      <c r="T684" s="12" t="str">
        <f>IF(ISBLANK(VLOOKUP($H684*100+T$2,Feuil2!$A$3:$CQ$931,HLOOKUP(Feuil1!$F684,Feuil2!$E$1:$DG$2,2,0),0)),"",VLOOKUP($H684*100+T$2,Feuil2!$A$3:$CQ$931,HLOOKUP(Feuil1!$F684,Feuil2!$E$1:$DG$2,2,0),0))</f>
        <v/>
      </c>
      <c r="U684" s="12"/>
    </row>
    <row r="685" spans="1:21" x14ac:dyDescent="0.35">
      <c r="A685" s="10" t="s">
        <v>45</v>
      </c>
      <c r="B685" s="8" t="s">
        <v>44</v>
      </c>
      <c r="C685" s="39">
        <v>557000</v>
      </c>
      <c r="D685" s="39">
        <v>314800</v>
      </c>
      <c r="E685" s="39">
        <v>1478</v>
      </c>
      <c r="F685" s="10">
        <v>748</v>
      </c>
      <c r="G685" s="5" t="s">
        <v>43</v>
      </c>
      <c r="H685" s="11">
        <v>1964</v>
      </c>
      <c r="I685" s="12" t="str">
        <f>IF(ISBLANK(VLOOKUP($H685*100+I$2,Feuil2!$A$3:$CQ$931,HLOOKUP(Feuil1!$F685,Feuil2!$E$1:$DG$2,2,0),0)),"",VLOOKUP($H685*100+I$2,Feuil2!$A$3:$CQ$931,HLOOKUP(Feuil1!$F685,Feuil2!$E$1:$DG$2,2,0),0))</f>
        <v/>
      </c>
      <c r="J685" s="12" t="str">
        <f>IF(ISBLANK(VLOOKUP($H685*100+J$2,Feuil2!$A$3:$CQ$931,HLOOKUP(Feuil1!$F685,Feuil2!$E$1:$DG$2,2,0),0)),"",VLOOKUP($H685*100+J$2,Feuil2!$A$3:$CQ$931,HLOOKUP(Feuil1!$F685,Feuil2!$E$1:$DG$2,2,0),0))</f>
        <v/>
      </c>
      <c r="K685" s="12" t="str">
        <f>IF(ISBLANK(VLOOKUP($H685*100+K$2,Feuil2!$A$3:$CQ$931,HLOOKUP(Feuil1!$F685,Feuil2!$E$1:$DG$2,2,0),0)),"",VLOOKUP($H685*100+K$2,Feuil2!$A$3:$CQ$931,HLOOKUP(Feuil1!$F685,Feuil2!$E$1:$DG$2,2,0),0))</f>
        <v/>
      </c>
      <c r="L685" s="12" t="str">
        <f>IF(ISBLANK(VLOOKUP($H685*100+L$2,Feuil2!$A$3:$CQ$931,HLOOKUP(Feuil1!$F685,Feuil2!$E$1:$DG$2,2,0),0)),"",VLOOKUP($H685*100+L$2,Feuil2!$A$3:$CQ$931,HLOOKUP(Feuil1!$F685,Feuil2!$E$1:$DG$2,2,0),0))</f>
        <v/>
      </c>
      <c r="M685" s="12" t="str">
        <f>IF(ISBLANK(VLOOKUP($H685*100+M$2,Feuil2!$A$3:$CQ$931,HLOOKUP(Feuil1!$F685,Feuil2!$E$1:$DG$2,2,0),0)),"",VLOOKUP($H685*100+M$2,Feuil2!$A$3:$CQ$931,HLOOKUP(Feuil1!$F685,Feuil2!$E$1:$DG$2,2,0),0))</f>
        <v/>
      </c>
      <c r="N685" s="12" t="str">
        <f>IF(ISBLANK(VLOOKUP($H685*100+N$2,Feuil2!$A$3:$CQ$931,HLOOKUP(Feuil1!$F685,Feuil2!$E$1:$DG$2,2,0),0)),"",VLOOKUP($H685*100+N$2,Feuil2!$A$3:$CQ$931,HLOOKUP(Feuil1!$F685,Feuil2!$E$1:$DG$2,2,0),0))</f>
        <v/>
      </c>
      <c r="O685" s="12" t="str">
        <f>IF(ISBLANK(VLOOKUP($H685*100+O$2,Feuil2!$A$3:$CQ$931,HLOOKUP(Feuil1!$F685,Feuil2!$E$1:$DG$2,2,0),0)),"",VLOOKUP($H685*100+O$2,Feuil2!$A$3:$CQ$931,HLOOKUP(Feuil1!$F685,Feuil2!$E$1:$DG$2,2,0),0))</f>
        <v/>
      </c>
      <c r="P685" s="12" t="str">
        <f>IF(ISBLANK(VLOOKUP($H685*100+P$2,Feuil2!$A$3:$CQ$931,HLOOKUP(Feuil1!$F685,Feuil2!$E$1:$DG$2,2,0),0)),"",VLOOKUP($H685*100+P$2,Feuil2!$A$3:$CQ$931,HLOOKUP(Feuil1!$F685,Feuil2!$E$1:$DG$2,2,0),0))</f>
        <v/>
      </c>
      <c r="Q685" s="12" t="str">
        <f>IF(ISBLANK(VLOOKUP($H685*100+Q$2,Feuil2!$A$3:$CQ$931,HLOOKUP(Feuil1!$F685,Feuil2!$E$1:$DG$2,2,0),0)),"",VLOOKUP($H685*100+Q$2,Feuil2!$A$3:$CQ$931,HLOOKUP(Feuil1!$F685,Feuil2!$E$1:$DG$2,2,0),0))</f>
        <v/>
      </c>
      <c r="R685" s="12" t="str">
        <f>IF(ISBLANK(VLOOKUP($H685*100+R$2,Feuil2!$A$3:$CQ$931,HLOOKUP(Feuil1!$F685,Feuil2!$E$1:$DG$2,2,0),0)),"",VLOOKUP($H685*100+R$2,Feuil2!$A$3:$CQ$931,HLOOKUP(Feuil1!$F685,Feuil2!$E$1:$DG$2,2,0),0))</f>
        <v/>
      </c>
      <c r="S685" s="12" t="str">
        <f>IF(ISBLANK(VLOOKUP($H685*100+S$2,Feuil2!$A$3:$CQ$931,HLOOKUP(Feuil1!$F685,Feuil2!$E$1:$DG$2,2,0),0)),"",VLOOKUP($H685*100+S$2,Feuil2!$A$3:$CQ$931,HLOOKUP(Feuil1!$F685,Feuil2!$E$1:$DG$2,2,0),0))</f>
        <v/>
      </c>
      <c r="T685" s="12" t="str">
        <f>IF(ISBLANK(VLOOKUP($H685*100+T$2,Feuil2!$A$3:$CQ$931,HLOOKUP(Feuil1!$F685,Feuil2!$E$1:$DG$2,2,0),0)),"",VLOOKUP($H685*100+T$2,Feuil2!$A$3:$CQ$931,HLOOKUP(Feuil1!$F685,Feuil2!$E$1:$DG$2,2,0),0))</f>
        <v/>
      </c>
      <c r="U685" s="12"/>
    </row>
    <row r="686" spans="1:21" x14ac:dyDescent="0.35">
      <c r="A686" s="10" t="s">
        <v>45</v>
      </c>
      <c r="B686" s="8" t="s">
        <v>44</v>
      </c>
      <c r="C686" s="39">
        <v>557000</v>
      </c>
      <c r="D686" s="39">
        <v>314800</v>
      </c>
      <c r="E686" s="39">
        <v>1478</v>
      </c>
      <c r="F686" s="10">
        <v>748</v>
      </c>
      <c r="G686" s="5" t="s">
        <v>43</v>
      </c>
      <c r="H686" s="11">
        <v>1965</v>
      </c>
      <c r="I686" s="12" t="str">
        <f>IF(ISBLANK(VLOOKUP($H686*100+I$2,Feuil2!$A$3:$CQ$931,HLOOKUP(Feuil1!$F686,Feuil2!$E$1:$DG$2,2,0),0)),"",VLOOKUP($H686*100+I$2,Feuil2!$A$3:$CQ$931,HLOOKUP(Feuil1!$F686,Feuil2!$E$1:$DG$2,2,0),0))</f>
        <v/>
      </c>
      <c r="J686" s="12" t="str">
        <f>IF(ISBLANK(VLOOKUP($H686*100+J$2,Feuil2!$A$3:$CQ$931,HLOOKUP(Feuil1!$F686,Feuil2!$E$1:$DG$2,2,0),0)),"",VLOOKUP($H686*100+J$2,Feuil2!$A$3:$CQ$931,HLOOKUP(Feuil1!$F686,Feuil2!$E$1:$DG$2,2,0),0))</f>
        <v/>
      </c>
      <c r="K686" s="12" t="str">
        <f>IF(ISBLANK(VLOOKUP($H686*100+K$2,Feuil2!$A$3:$CQ$931,HLOOKUP(Feuil1!$F686,Feuil2!$E$1:$DG$2,2,0),0)),"",VLOOKUP($H686*100+K$2,Feuil2!$A$3:$CQ$931,HLOOKUP(Feuil1!$F686,Feuil2!$E$1:$DG$2,2,0),0))</f>
        <v/>
      </c>
      <c r="L686" s="12" t="str">
        <f>IF(ISBLANK(VLOOKUP($H686*100+L$2,Feuil2!$A$3:$CQ$931,HLOOKUP(Feuil1!$F686,Feuil2!$E$1:$DG$2,2,0),0)),"",VLOOKUP($H686*100+L$2,Feuil2!$A$3:$CQ$931,HLOOKUP(Feuil1!$F686,Feuil2!$E$1:$DG$2,2,0),0))</f>
        <v/>
      </c>
      <c r="M686" s="12" t="str">
        <f>IF(ISBLANK(VLOOKUP($H686*100+M$2,Feuil2!$A$3:$CQ$931,HLOOKUP(Feuil1!$F686,Feuil2!$E$1:$DG$2,2,0),0)),"",VLOOKUP($H686*100+M$2,Feuil2!$A$3:$CQ$931,HLOOKUP(Feuil1!$F686,Feuil2!$E$1:$DG$2,2,0),0))</f>
        <v/>
      </c>
      <c r="N686" s="12" t="str">
        <f>IF(ISBLANK(VLOOKUP($H686*100+N$2,Feuil2!$A$3:$CQ$931,HLOOKUP(Feuil1!$F686,Feuil2!$E$1:$DG$2,2,0),0)),"",VLOOKUP($H686*100+N$2,Feuil2!$A$3:$CQ$931,HLOOKUP(Feuil1!$F686,Feuil2!$E$1:$DG$2,2,0),0))</f>
        <v/>
      </c>
      <c r="O686" s="12" t="str">
        <f>IF(ISBLANK(VLOOKUP($H686*100+O$2,Feuil2!$A$3:$CQ$931,HLOOKUP(Feuil1!$F686,Feuil2!$E$1:$DG$2,2,0),0)),"",VLOOKUP($H686*100+O$2,Feuil2!$A$3:$CQ$931,HLOOKUP(Feuil1!$F686,Feuil2!$E$1:$DG$2,2,0),0))</f>
        <v/>
      </c>
      <c r="P686" s="12" t="str">
        <f>IF(ISBLANK(VLOOKUP($H686*100+P$2,Feuil2!$A$3:$CQ$931,HLOOKUP(Feuil1!$F686,Feuil2!$E$1:$DG$2,2,0),0)),"",VLOOKUP($H686*100+P$2,Feuil2!$A$3:$CQ$931,HLOOKUP(Feuil1!$F686,Feuil2!$E$1:$DG$2,2,0),0))</f>
        <v/>
      </c>
      <c r="Q686" s="12" t="str">
        <f>IF(ISBLANK(VLOOKUP($H686*100+Q$2,Feuil2!$A$3:$CQ$931,HLOOKUP(Feuil1!$F686,Feuil2!$E$1:$DG$2,2,0),0)),"",VLOOKUP($H686*100+Q$2,Feuil2!$A$3:$CQ$931,HLOOKUP(Feuil1!$F686,Feuil2!$E$1:$DG$2,2,0),0))</f>
        <v/>
      </c>
      <c r="R686" s="12" t="str">
        <f>IF(ISBLANK(VLOOKUP($H686*100+R$2,Feuil2!$A$3:$CQ$931,HLOOKUP(Feuil1!$F686,Feuil2!$E$1:$DG$2,2,0),0)),"",VLOOKUP($H686*100+R$2,Feuil2!$A$3:$CQ$931,HLOOKUP(Feuil1!$F686,Feuil2!$E$1:$DG$2,2,0),0))</f>
        <v/>
      </c>
      <c r="S686" s="12" t="str">
        <f>IF(ISBLANK(VLOOKUP($H686*100+S$2,Feuil2!$A$3:$CQ$931,HLOOKUP(Feuil1!$F686,Feuil2!$E$1:$DG$2,2,0),0)),"",VLOOKUP($H686*100+S$2,Feuil2!$A$3:$CQ$931,HLOOKUP(Feuil1!$F686,Feuil2!$E$1:$DG$2,2,0),0))</f>
        <v/>
      </c>
      <c r="T686" s="12" t="str">
        <f>IF(ISBLANK(VLOOKUP($H686*100+T$2,Feuil2!$A$3:$CQ$931,HLOOKUP(Feuil1!$F686,Feuil2!$E$1:$DG$2,2,0),0)),"",VLOOKUP($H686*100+T$2,Feuil2!$A$3:$CQ$931,HLOOKUP(Feuil1!$F686,Feuil2!$E$1:$DG$2,2,0),0))</f>
        <v/>
      </c>
      <c r="U686" s="12"/>
    </row>
    <row r="687" spans="1:21" x14ac:dyDescent="0.35">
      <c r="A687" s="10" t="s">
        <v>45</v>
      </c>
      <c r="B687" s="8" t="s">
        <v>44</v>
      </c>
      <c r="C687" s="39">
        <v>557000</v>
      </c>
      <c r="D687" s="39">
        <v>314800</v>
      </c>
      <c r="E687" s="39">
        <v>1478</v>
      </c>
      <c r="F687" s="10">
        <v>748</v>
      </c>
      <c r="G687" s="5" t="s">
        <v>43</v>
      </c>
      <c r="H687" s="11">
        <v>1966</v>
      </c>
      <c r="I687" s="12" t="str">
        <f>IF(ISBLANK(VLOOKUP($H687*100+I$2,Feuil2!$A$3:$CQ$931,HLOOKUP(Feuil1!$F687,Feuil2!$E$1:$DG$2,2,0),0)),"",VLOOKUP($H687*100+I$2,Feuil2!$A$3:$CQ$931,HLOOKUP(Feuil1!$F687,Feuil2!$E$1:$DG$2,2,0),0))</f>
        <v/>
      </c>
      <c r="J687" s="12" t="str">
        <f>IF(ISBLANK(VLOOKUP($H687*100+J$2,Feuil2!$A$3:$CQ$931,HLOOKUP(Feuil1!$F687,Feuil2!$E$1:$DG$2,2,0),0)),"",VLOOKUP($H687*100+J$2,Feuil2!$A$3:$CQ$931,HLOOKUP(Feuil1!$F687,Feuil2!$E$1:$DG$2,2,0),0))</f>
        <v/>
      </c>
      <c r="K687" s="12" t="str">
        <f>IF(ISBLANK(VLOOKUP($H687*100+K$2,Feuil2!$A$3:$CQ$931,HLOOKUP(Feuil1!$F687,Feuil2!$E$1:$DG$2,2,0),0)),"",VLOOKUP($H687*100+K$2,Feuil2!$A$3:$CQ$931,HLOOKUP(Feuil1!$F687,Feuil2!$E$1:$DG$2,2,0),0))</f>
        <v/>
      </c>
      <c r="L687" s="12" t="str">
        <f>IF(ISBLANK(VLOOKUP($H687*100+L$2,Feuil2!$A$3:$CQ$931,HLOOKUP(Feuil1!$F687,Feuil2!$E$1:$DG$2,2,0),0)),"",VLOOKUP($H687*100+L$2,Feuil2!$A$3:$CQ$931,HLOOKUP(Feuil1!$F687,Feuil2!$E$1:$DG$2,2,0),0))</f>
        <v/>
      </c>
      <c r="M687" s="12" t="str">
        <f>IF(ISBLANK(VLOOKUP($H687*100+M$2,Feuil2!$A$3:$CQ$931,HLOOKUP(Feuil1!$F687,Feuil2!$E$1:$DG$2,2,0),0)),"",VLOOKUP($H687*100+M$2,Feuil2!$A$3:$CQ$931,HLOOKUP(Feuil1!$F687,Feuil2!$E$1:$DG$2,2,0),0))</f>
        <v/>
      </c>
      <c r="N687" s="12" t="str">
        <f>IF(ISBLANK(VLOOKUP($H687*100+N$2,Feuil2!$A$3:$CQ$931,HLOOKUP(Feuil1!$F687,Feuil2!$E$1:$DG$2,2,0),0)),"",VLOOKUP($H687*100+N$2,Feuil2!$A$3:$CQ$931,HLOOKUP(Feuil1!$F687,Feuil2!$E$1:$DG$2,2,0),0))</f>
        <v/>
      </c>
      <c r="O687" s="12" t="str">
        <f>IF(ISBLANK(VLOOKUP($H687*100+O$2,Feuil2!$A$3:$CQ$931,HLOOKUP(Feuil1!$F687,Feuil2!$E$1:$DG$2,2,0),0)),"",VLOOKUP($H687*100+O$2,Feuil2!$A$3:$CQ$931,HLOOKUP(Feuil1!$F687,Feuil2!$E$1:$DG$2,2,0),0))</f>
        <v/>
      </c>
      <c r="P687" s="12" t="str">
        <f>IF(ISBLANK(VLOOKUP($H687*100+P$2,Feuil2!$A$3:$CQ$931,HLOOKUP(Feuil1!$F687,Feuil2!$E$1:$DG$2,2,0),0)),"",VLOOKUP($H687*100+P$2,Feuil2!$A$3:$CQ$931,HLOOKUP(Feuil1!$F687,Feuil2!$E$1:$DG$2,2,0),0))</f>
        <v/>
      </c>
      <c r="Q687" s="12" t="str">
        <f>IF(ISBLANK(VLOOKUP($H687*100+Q$2,Feuil2!$A$3:$CQ$931,HLOOKUP(Feuil1!$F687,Feuil2!$E$1:$DG$2,2,0),0)),"",VLOOKUP($H687*100+Q$2,Feuil2!$A$3:$CQ$931,HLOOKUP(Feuil1!$F687,Feuil2!$E$1:$DG$2,2,0),0))</f>
        <v/>
      </c>
      <c r="R687" s="12" t="str">
        <f>IF(ISBLANK(VLOOKUP($H687*100+R$2,Feuil2!$A$3:$CQ$931,HLOOKUP(Feuil1!$F687,Feuil2!$E$1:$DG$2,2,0),0)),"",VLOOKUP($H687*100+R$2,Feuil2!$A$3:$CQ$931,HLOOKUP(Feuil1!$F687,Feuil2!$E$1:$DG$2,2,0),0))</f>
        <v/>
      </c>
      <c r="S687" s="12" t="str">
        <f>IF(ISBLANK(VLOOKUP($H687*100+S$2,Feuil2!$A$3:$CQ$931,HLOOKUP(Feuil1!$F687,Feuil2!$E$1:$DG$2,2,0),0)),"",VLOOKUP($H687*100+S$2,Feuil2!$A$3:$CQ$931,HLOOKUP(Feuil1!$F687,Feuil2!$E$1:$DG$2,2,0),0))</f>
        <v/>
      </c>
      <c r="T687" s="12" t="str">
        <f>IF(ISBLANK(VLOOKUP($H687*100+T$2,Feuil2!$A$3:$CQ$931,HLOOKUP(Feuil1!$F687,Feuil2!$E$1:$DG$2,2,0),0)),"",VLOOKUP($H687*100+T$2,Feuil2!$A$3:$CQ$931,HLOOKUP(Feuil1!$F687,Feuil2!$E$1:$DG$2,2,0),0))</f>
        <v/>
      </c>
      <c r="U687" s="12"/>
    </row>
    <row r="688" spans="1:21" x14ac:dyDescent="0.35">
      <c r="A688" s="10" t="s">
        <v>45</v>
      </c>
      <c r="B688" s="8" t="s">
        <v>44</v>
      </c>
      <c r="C688" s="39">
        <v>557000</v>
      </c>
      <c r="D688" s="39">
        <v>314800</v>
      </c>
      <c r="E688" s="39">
        <v>1478</v>
      </c>
      <c r="F688" s="10">
        <v>748</v>
      </c>
      <c r="G688" s="5" t="s">
        <v>43</v>
      </c>
      <c r="H688" s="11">
        <v>1967</v>
      </c>
      <c r="I688" s="12" t="str">
        <f>IF(ISBLANK(VLOOKUP($H688*100+I$2,Feuil2!$A$3:$CQ$931,HLOOKUP(Feuil1!$F688,Feuil2!$E$1:$DG$2,2,0),0)),"",VLOOKUP($H688*100+I$2,Feuil2!$A$3:$CQ$931,HLOOKUP(Feuil1!$F688,Feuil2!$E$1:$DG$2,2,0),0))</f>
        <v/>
      </c>
      <c r="J688" s="12" t="str">
        <f>IF(ISBLANK(VLOOKUP($H688*100+J$2,Feuil2!$A$3:$CQ$931,HLOOKUP(Feuil1!$F688,Feuil2!$E$1:$DG$2,2,0),0)),"",VLOOKUP($H688*100+J$2,Feuil2!$A$3:$CQ$931,HLOOKUP(Feuil1!$F688,Feuil2!$E$1:$DG$2,2,0),0))</f>
        <v/>
      </c>
      <c r="K688" s="12" t="str">
        <f>IF(ISBLANK(VLOOKUP($H688*100+K$2,Feuil2!$A$3:$CQ$931,HLOOKUP(Feuil1!$F688,Feuil2!$E$1:$DG$2,2,0),0)),"",VLOOKUP($H688*100+K$2,Feuil2!$A$3:$CQ$931,HLOOKUP(Feuil1!$F688,Feuil2!$E$1:$DG$2,2,0),0))</f>
        <v/>
      </c>
      <c r="L688" s="12" t="str">
        <f>IF(ISBLANK(VLOOKUP($H688*100+L$2,Feuil2!$A$3:$CQ$931,HLOOKUP(Feuil1!$F688,Feuil2!$E$1:$DG$2,2,0),0)),"",VLOOKUP($H688*100+L$2,Feuil2!$A$3:$CQ$931,HLOOKUP(Feuil1!$F688,Feuil2!$E$1:$DG$2,2,0),0))</f>
        <v/>
      </c>
      <c r="M688" s="12" t="str">
        <f>IF(ISBLANK(VLOOKUP($H688*100+M$2,Feuil2!$A$3:$CQ$931,HLOOKUP(Feuil1!$F688,Feuil2!$E$1:$DG$2,2,0),0)),"",VLOOKUP($H688*100+M$2,Feuil2!$A$3:$CQ$931,HLOOKUP(Feuil1!$F688,Feuil2!$E$1:$DG$2,2,0),0))</f>
        <v/>
      </c>
      <c r="N688" s="12" t="str">
        <f>IF(ISBLANK(VLOOKUP($H688*100+N$2,Feuil2!$A$3:$CQ$931,HLOOKUP(Feuil1!$F688,Feuil2!$E$1:$DG$2,2,0),0)),"",VLOOKUP($H688*100+N$2,Feuil2!$A$3:$CQ$931,HLOOKUP(Feuil1!$F688,Feuil2!$E$1:$DG$2,2,0),0))</f>
        <v/>
      </c>
      <c r="O688" s="12" t="str">
        <f>IF(ISBLANK(VLOOKUP($H688*100+O$2,Feuil2!$A$3:$CQ$931,HLOOKUP(Feuil1!$F688,Feuil2!$E$1:$DG$2,2,0),0)),"",VLOOKUP($H688*100+O$2,Feuil2!$A$3:$CQ$931,HLOOKUP(Feuil1!$F688,Feuil2!$E$1:$DG$2,2,0),0))</f>
        <v/>
      </c>
      <c r="P688" s="12" t="str">
        <f>IF(ISBLANK(VLOOKUP($H688*100+P$2,Feuil2!$A$3:$CQ$931,HLOOKUP(Feuil1!$F688,Feuil2!$E$1:$DG$2,2,0),0)),"",VLOOKUP($H688*100+P$2,Feuil2!$A$3:$CQ$931,HLOOKUP(Feuil1!$F688,Feuil2!$E$1:$DG$2,2,0),0))</f>
        <v/>
      </c>
      <c r="Q688" s="12" t="str">
        <f>IF(ISBLANK(VLOOKUP($H688*100+Q$2,Feuil2!$A$3:$CQ$931,HLOOKUP(Feuil1!$F688,Feuil2!$E$1:$DG$2,2,0),0)),"",VLOOKUP($H688*100+Q$2,Feuil2!$A$3:$CQ$931,HLOOKUP(Feuil1!$F688,Feuil2!$E$1:$DG$2,2,0),0))</f>
        <v/>
      </c>
      <c r="R688" s="12" t="str">
        <f>IF(ISBLANK(VLOOKUP($H688*100+R$2,Feuil2!$A$3:$CQ$931,HLOOKUP(Feuil1!$F688,Feuil2!$E$1:$DG$2,2,0),0)),"",VLOOKUP($H688*100+R$2,Feuil2!$A$3:$CQ$931,HLOOKUP(Feuil1!$F688,Feuil2!$E$1:$DG$2,2,0),0))</f>
        <v/>
      </c>
      <c r="S688" s="12" t="str">
        <f>IF(ISBLANK(VLOOKUP($H688*100+S$2,Feuil2!$A$3:$CQ$931,HLOOKUP(Feuil1!$F688,Feuil2!$E$1:$DG$2,2,0),0)),"",VLOOKUP($H688*100+S$2,Feuil2!$A$3:$CQ$931,HLOOKUP(Feuil1!$F688,Feuil2!$E$1:$DG$2,2,0),0))</f>
        <v/>
      </c>
      <c r="T688" s="12" t="str">
        <f>IF(ISBLANK(VLOOKUP($H688*100+T$2,Feuil2!$A$3:$CQ$931,HLOOKUP(Feuil1!$F688,Feuil2!$E$1:$DG$2,2,0),0)),"",VLOOKUP($H688*100+T$2,Feuil2!$A$3:$CQ$931,HLOOKUP(Feuil1!$F688,Feuil2!$E$1:$DG$2,2,0),0))</f>
        <v/>
      </c>
      <c r="U688" s="12"/>
    </row>
    <row r="689" spans="1:21" x14ac:dyDescent="0.35">
      <c r="A689" s="10" t="s">
        <v>45</v>
      </c>
      <c r="B689" s="8" t="s">
        <v>44</v>
      </c>
      <c r="C689" s="39">
        <v>557000</v>
      </c>
      <c r="D689" s="39">
        <v>314800</v>
      </c>
      <c r="E689" s="39">
        <v>1478</v>
      </c>
      <c r="F689" s="10">
        <v>748</v>
      </c>
      <c r="G689" s="5" t="s">
        <v>43</v>
      </c>
      <c r="H689" s="11">
        <v>1968</v>
      </c>
      <c r="I689" s="12" t="str">
        <f>IF(ISBLANK(VLOOKUP($H689*100+I$2,Feuil2!$A$3:$CQ$931,HLOOKUP(Feuil1!$F689,Feuil2!$E$1:$DG$2,2,0),0)),"",VLOOKUP($H689*100+I$2,Feuil2!$A$3:$CQ$931,HLOOKUP(Feuil1!$F689,Feuil2!$E$1:$DG$2,2,0),0))</f>
        <v/>
      </c>
      <c r="J689" s="12" t="str">
        <f>IF(ISBLANK(VLOOKUP($H689*100+J$2,Feuil2!$A$3:$CQ$931,HLOOKUP(Feuil1!$F689,Feuil2!$E$1:$DG$2,2,0),0)),"",VLOOKUP($H689*100+J$2,Feuil2!$A$3:$CQ$931,HLOOKUP(Feuil1!$F689,Feuil2!$E$1:$DG$2,2,0),0))</f>
        <v/>
      </c>
      <c r="K689" s="12" t="str">
        <f>IF(ISBLANK(VLOOKUP($H689*100+K$2,Feuil2!$A$3:$CQ$931,HLOOKUP(Feuil1!$F689,Feuil2!$E$1:$DG$2,2,0),0)),"",VLOOKUP($H689*100+K$2,Feuil2!$A$3:$CQ$931,HLOOKUP(Feuil1!$F689,Feuil2!$E$1:$DG$2,2,0),0))</f>
        <v/>
      </c>
      <c r="L689" s="12" t="str">
        <f>IF(ISBLANK(VLOOKUP($H689*100+L$2,Feuil2!$A$3:$CQ$931,HLOOKUP(Feuil1!$F689,Feuil2!$E$1:$DG$2,2,0),0)),"",VLOOKUP($H689*100+L$2,Feuil2!$A$3:$CQ$931,HLOOKUP(Feuil1!$F689,Feuil2!$E$1:$DG$2,2,0),0))</f>
        <v/>
      </c>
      <c r="M689" s="12" t="str">
        <f>IF(ISBLANK(VLOOKUP($H689*100+M$2,Feuil2!$A$3:$CQ$931,HLOOKUP(Feuil1!$F689,Feuil2!$E$1:$DG$2,2,0),0)),"",VLOOKUP($H689*100+M$2,Feuil2!$A$3:$CQ$931,HLOOKUP(Feuil1!$F689,Feuil2!$E$1:$DG$2,2,0),0))</f>
        <v/>
      </c>
      <c r="N689" s="12" t="str">
        <f>IF(ISBLANK(VLOOKUP($H689*100+N$2,Feuil2!$A$3:$CQ$931,HLOOKUP(Feuil1!$F689,Feuil2!$E$1:$DG$2,2,0),0)),"",VLOOKUP($H689*100+N$2,Feuil2!$A$3:$CQ$931,HLOOKUP(Feuil1!$F689,Feuil2!$E$1:$DG$2,2,0),0))</f>
        <v/>
      </c>
      <c r="O689" s="12" t="str">
        <f>IF(ISBLANK(VLOOKUP($H689*100+O$2,Feuil2!$A$3:$CQ$931,HLOOKUP(Feuil1!$F689,Feuil2!$E$1:$DG$2,2,0),0)),"",VLOOKUP($H689*100+O$2,Feuil2!$A$3:$CQ$931,HLOOKUP(Feuil1!$F689,Feuil2!$E$1:$DG$2,2,0),0))</f>
        <v/>
      </c>
      <c r="P689" s="12" t="str">
        <f>IF(ISBLANK(VLOOKUP($H689*100+P$2,Feuil2!$A$3:$CQ$931,HLOOKUP(Feuil1!$F689,Feuil2!$E$1:$DG$2,2,0),0)),"",VLOOKUP($H689*100+P$2,Feuil2!$A$3:$CQ$931,HLOOKUP(Feuil1!$F689,Feuil2!$E$1:$DG$2,2,0),0))</f>
        <v/>
      </c>
      <c r="Q689" s="12" t="str">
        <f>IF(ISBLANK(VLOOKUP($H689*100+Q$2,Feuil2!$A$3:$CQ$931,HLOOKUP(Feuil1!$F689,Feuil2!$E$1:$DG$2,2,0),0)),"",VLOOKUP($H689*100+Q$2,Feuil2!$A$3:$CQ$931,HLOOKUP(Feuil1!$F689,Feuil2!$E$1:$DG$2,2,0),0))</f>
        <v/>
      </c>
      <c r="R689" s="12" t="str">
        <f>IF(ISBLANK(VLOOKUP($H689*100+R$2,Feuil2!$A$3:$CQ$931,HLOOKUP(Feuil1!$F689,Feuil2!$E$1:$DG$2,2,0),0)),"",VLOOKUP($H689*100+R$2,Feuil2!$A$3:$CQ$931,HLOOKUP(Feuil1!$F689,Feuil2!$E$1:$DG$2,2,0),0))</f>
        <v/>
      </c>
      <c r="S689" s="12" t="str">
        <f>IF(ISBLANK(VLOOKUP($H689*100+S$2,Feuil2!$A$3:$CQ$931,HLOOKUP(Feuil1!$F689,Feuil2!$E$1:$DG$2,2,0),0)),"",VLOOKUP($H689*100+S$2,Feuil2!$A$3:$CQ$931,HLOOKUP(Feuil1!$F689,Feuil2!$E$1:$DG$2,2,0),0))</f>
        <v/>
      </c>
      <c r="T689" s="12" t="str">
        <f>IF(ISBLANK(VLOOKUP($H689*100+T$2,Feuil2!$A$3:$CQ$931,HLOOKUP(Feuil1!$F689,Feuil2!$E$1:$DG$2,2,0),0)),"",VLOOKUP($H689*100+T$2,Feuil2!$A$3:$CQ$931,HLOOKUP(Feuil1!$F689,Feuil2!$E$1:$DG$2,2,0),0))</f>
        <v/>
      </c>
      <c r="U689" s="12"/>
    </row>
    <row r="690" spans="1:21" x14ac:dyDescent="0.35">
      <c r="A690" s="10" t="s">
        <v>45</v>
      </c>
      <c r="B690" s="8" t="s">
        <v>44</v>
      </c>
      <c r="C690" s="39">
        <v>557000</v>
      </c>
      <c r="D690" s="39">
        <v>314800</v>
      </c>
      <c r="E690" s="39">
        <v>1478</v>
      </c>
      <c r="F690" s="10">
        <v>748</v>
      </c>
      <c r="G690" s="5" t="s">
        <v>43</v>
      </c>
      <c r="H690" s="11">
        <v>1969</v>
      </c>
      <c r="I690" s="12" t="str">
        <f>IF(ISBLANK(VLOOKUP($H690*100+I$2,Feuil2!$A$3:$CQ$931,HLOOKUP(Feuil1!$F690,Feuil2!$E$1:$DG$2,2,0),0)),"",VLOOKUP($H690*100+I$2,Feuil2!$A$3:$CQ$931,HLOOKUP(Feuil1!$F690,Feuil2!$E$1:$DG$2,2,0),0))</f>
        <v/>
      </c>
      <c r="J690" s="12" t="str">
        <f>IF(ISBLANK(VLOOKUP($H690*100+J$2,Feuil2!$A$3:$CQ$931,HLOOKUP(Feuil1!$F690,Feuil2!$E$1:$DG$2,2,0),0)),"",VLOOKUP($H690*100+J$2,Feuil2!$A$3:$CQ$931,HLOOKUP(Feuil1!$F690,Feuil2!$E$1:$DG$2,2,0),0))</f>
        <v/>
      </c>
      <c r="K690" s="12" t="str">
        <f>IF(ISBLANK(VLOOKUP($H690*100+K$2,Feuil2!$A$3:$CQ$931,HLOOKUP(Feuil1!$F690,Feuil2!$E$1:$DG$2,2,0),0)),"",VLOOKUP($H690*100+K$2,Feuil2!$A$3:$CQ$931,HLOOKUP(Feuil1!$F690,Feuil2!$E$1:$DG$2,2,0),0))</f>
        <v/>
      </c>
      <c r="L690" s="12" t="str">
        <f>IF(ISBLANK(VLOOKUP($H690*100+L$2,Feuil2!$A$3:$CQ$931,HLOOKUP(Feuil1!$F690,Feuil2!$E$1:$DG$2,2,0),0)),"",VLOOKUP($H690*100+L$2,Feuil2!$A$3:$CQ$931,HLOOKUP(Feuil1!$F690,Feuil2!$E$1:$DG$2,2,0),0))</f>
        <v/>
      </c>
      <c r="M690" s="12" t="str">
        <f>IF(ISBLANK(VLOOKUP($H690*100+M$2,Feuil2!$A$3:$CQ$931,HLOOKUP(Feuil1!$F690,Feuil2!$E$1:$DG$2,2,0),0)),"",VLOOKUP($H690*100+M$2,Feuil2!$A$3:$CQ$931,HLOOKUP(Feuil1!$F690,Feuil2!$E$1:$DG$2,2,0),0))</f>
        <v/>
      </c>
      <c r="N690" s="12" t="str">
        <f>IF(ISBLANK(VLOOKUP($H690*100+N$2,Feuil2!$A$3:$CQ$931,HLOOKUP(Feuil1!$F690,Feuil2!$E$1:$DG$2,2,0),0)),"",VLOOKUP($H690*100+N$2,Feuil2!$A$3:$CQ$931,HLOOKUP(Feuil1!$F690,Feuil2!$E$1:$DG$2,2,0),0))</f>
        <v/>
      </c>
      <c r="O690" s="12" t="str">
        <f>IF(ISBLANK(VLOOKUP($H690*100+O$2,Feuil2!$A$3:$CQ$931,HLOOKUP(Feuil1!$F690,Feuil2!$E$1:$DG$2,2,0),0)),"",VLOOKUP($H690*100+O$2,Feuil2!$A$3:$CQ$931,HLOOKUP(Feuil1!$F690,Feuil2!$E$1:$DG$2,2,0),0))</f>
        <v/>
      </c>
      <c r="P690" s="12" t="str">
        <f>IF(ISBLANK(VLOOKUP($H690*100+P$2,Feuil2!$A$3:$CQ$931,HLOOKUP(Feuil1!$F690,Feuil2!$E$1:$DG$2,2,0),0)),"",VLOOKUP($H690*100+P$2,Feuil2!$A$3:$CQ$931,HLOOKUP(Feuil1!$F690,Feuil2!$E$1:$DG$2,2,0),0))</f>
        <v/>
      </c>
      <c r="Q690" s="12" t="str">
        <f>IF(ISBLANK(VLOOKUP($H690*100+Q$2,Feuil2!$A$3:$CQ$931,HLOOKUP(Feuil1!$F690,Feuil2!$E$1:$DG$2,2,0),0)),"",VLOOKUP($H690*100+Q$2,Feuil2!$A$3:$CQ$931,HLOOKUP(Feuil1!$F690,Feuil2!$E$1:$DG$2,2,0),0))</f>
        <v/>
      </c>
      <c r="R690" s="12" t="str">
        <f>IF(ISBLANK(VLOOKUP($H690*100+R$2,Feuil2!$A$3:$CQ$931,HLOOKUP(Feuil1!$F690,Feuil2!$E$1:$DG$2,2,0),0)),"",VLOOKUP($H690*100+R$2,Feuil2!$A$3:$CQ$931,HLOOKUP(Feuil1!$F690,Feuil2!$E$1:$DG$2,2,0),0))</f>
        <v/>
      </c>
      <c r="S690" s="12" t="str">
        <f>IF(ISBLANK(VLOOKUP($H690*100+S$2,Feuil2!$A$3:$CQ$931,HLOOKUP(Feuil1!$F690,Feuil2!$E$1:$DG$2,2,0),0)),"",VLOOKUP($H690*100+S$2,Feuil2!$A$3:$CQ$931,HLOOKUP(Feuil1!$F690,Feuil2!$E$1:$DG$2,2,0),0))</f>
        <v/>
      </c>
      <c r="T690" s="12" t="str">
        <f>IF(ISBLANK(VLOOKUP($H690*100+T$2,Feuil2!$A$3:$CQ$931,HLOOKUP(Feuil1!$F690,Feuil2!$E$1:$DG$2,2,0),0)),"",VLOOKUP($H690*100+T$2,Feuil2!$A$3:$CQ$931,HLOOKUP(Feuil1!$F690,Feuil2!$E$1:$DG$2,2,0),0))</f>
        <v/>
      </c>
      <c r="U690" s="12"/>
    </row>
    <row r="691" spans="1:21" x14ac:dyDescent="0.35">
      <c r="A691" s="10" t="s">
        <v>45</v>
      </c>
      <c r="B691" s="8" t="s">
        <v>44</v>
      </c>
      <c r="C691" s="39">
        <v>557000</v>
      </c>
      <c r="D691" s="39">
        <v>314800</v>
      </c>
      <c r="E691" s="39">
        <v>1478</v>
      </c>
      <c r="F691" s="10">
        <v>748</v>
      </c>
      <c r="G691" s="5" t="s">
        <v>43</v>
      </c>
      <c r="H691" s="11">
        <v>1970</v>
      </c>
      <c r="I691" s="12">
        <f>IF(ISBLANK(VLOOKUP($H691*100+I$2,Feuil2!$A$3:$CQ$931,HLOOKUP(Feuil1!$F691,Feuil2!$E$1:$DG$2,2,0),0)),"",VLOOKUP($H691*100+I$2,Feuil2!$A$3:$CQ$931,HLOOKUP(Feuil1!$F691,Feuil2!$E$1:$DG$2,2,0),0))</f>
        <v>20.3</v>
      </c>
      <c r="J691" s="12">
        <f>IF(ISBLANK(VLOOKUP($H691*100+J$2,Feuil2!$A$3:$CQ$931,HLOOKUP(Feuil1!$F691,Feuil2!$E$1:$DG$2,2,0),0)),"",VLOOKUP($H691*100+J$2,Feuil2!$A$3:$CQ$931,HLOOKUP(Feuil1!$F691,Feuil2!$E$1:$DG$2,2,0),0))</f>
        <v>16.600000000000001</v>
      </c>
      <c r="K691" s="12">
        <f>IF(ISBLANK(VLOOKUP($H691*100+K$2,Feuil2!$A$3:$CQ$931,HLOOKUP(Feuil1!$F691,Feuil2!$E$1:$DG$2,2,0),0)),"",VLOOKUP($H691*100+K$2,Feuil2!$A$3:$CQ$931,HLOOKUP(Feuil1!$F691,Feuil2!$E$1:$DG$2,2,0),0))</f>
        <v>15</v>
      </c>
      <c r="L691" s="12">
        <f>IF(ISBLANK(VLOOKUP($H691*100+L$2,Feuil2!$A$3:$CQ$931,HLOOKUP(Feuil1!$F691,Feuil2!$E$1:$DG$2,2,0),0)),"",VLOOKUP($H691*100+L$2,Feuil2!$A$3:$CQ$931,HLOOKUP(Feuil1!$F691,Feuil2!$E$1:$DG$2,2,0),0))</f>
        <v>49.3</v>
      </c>
      <c r="M691" s="12">
        <f>IF(ISBLANK(VLOOKUP($H691*100+M$2,Feuil2!$A$3:$CQ$931,HLOOKUP(Feuil1!$F691,Feuil2!$E$1:$DG$2,2,0),0)),"",VLOOKUP($H691*100+M$2,Feuil2!$A$3:$CQ$931,HLOOKUP(Feuil1!$F691,Feuil2!$E$1:$DG$2,2,0),0))</f>
        <v>16.100000000000001</v>
      </c>
      <c r="N691" s="12">
        <f>IF(ISBLANK(VLOOKUP($H691*100+N$2,Feuil2!$A$3:$CQ$931,HLOOKUP(Feuil1!$F691,Feuil2!$E$1:$DG$2,2,0),0)),"",VLOOKUP($H691*100+N$2,Feuil2!$A$3:$CQ$931,HLOOKUP(Feuil1!$F691,Feuil2!$E$1:$DG$2,2,0),0))</f>
        <v>6.4</v>
      </c>
      <c r="O691" s="12">
        <f>IF(ISBLANK(VLOOKUP($H691*100+O$2,Feuil2!$A$3:$CQ$931,HLOOKUP(Feuil1!$F691,Feuil2!$E$1:$DG$2,2,0),0)),"",VLOOKUP($H691*100+O$2,Feuil2!$A$3:$CQ$931,HLOOKUP(Feuil1!$F691,Feuil2!$E$1:$DG$2,2,0),0))</f>
        <v>43.5</v>
      </c>
      <c r="P691" s="12">
        <f>IF(ISBLANK(VLOOKUP($H691*100+P$2,Feuil2!$A$3:$CQ$931,HLOOKUP(Feuil1!$F691,Feuil2!$E$1:$DG$2,2,0),0)),"",VLOOKUP($H691*100+P$2,Feuil2!$A$3:$CQ$931,HLOOKUP(Feuil1!$F691,Feuil2!$E$1:$DG$2,2,0),0))</f>
        <v>69.900000000000006</v>
      </c>
      <c r="Q691" s="12">
        <f>IF(ISBLANK(VLOOKUP($H691*100+Q$2,Feuil2!$A$3:$CQ$931,HLOOKUP(Feuil1!$F691,Feuil2!$E$1:$DG$2,2,0),0)),"",VLOOKUP($H691*100+Q$2,Feuil2!$A$3:$CQ$931,HLOOKUP(Feuil1!$F691,Feuil2!$E$1:$DG$2,2,0),0))</f>
        <v>64.400000000000006</v>
      </c>
      <c r="R691" s="12">
        <f>IF(ISBLANK(VLOOKUP($H691*100+R$2,Feuil2!$A$3:$CQ$931,HLOOKUP(Feuil1!$F691,Feuil2!$E$1:$DG$2,2,0),0)),"",VLOOKUP($H691*100+R$2,Feuil2!$A$3:$CQ$931,HLOOKUP(Feuil1!$F691,Feuil2!$E$1:$DG$2,2,0),0))</f>
        <v>54.7</v>
      </c>
      <c r="S691" s="12">
        <f>IF(ISBLANK(VLOOKUP($H691*100+S$2,Feuil2!$A$3:$CQ$931,HLOOKUP(Feuil1!$F691,Feuil2!$E$1:$DG$2,2,0),0)),"",VLOOKUP($H691*100+S$2,Feuil2!$A$3:$CQ$931,HLOOKUP(Feuil1!$F691,Feuil2!$E$1:$DG$2,2,0),0))</f>
        <v>30.5</v>
      </c>
      <c r="T691" s="12">
        <f>IF(ISBLANK(VLOOKUP($H691*100+T$2,Feuil2!$A$3:$CQ$931,HLOOKUP(Feuil1!$F691,Feuil2!$E$1:$DG$2,2,0),0)),"",VLOOKUP($H691*100+T$2,Feuil2!$A$3:$CQ$931,HLOOKUP(Feuil1!$F691,Feuil2!$E$1:$DG$2,2,0),0))</f>
        <v>18.399999999999999</v>
      </c>
      <c r="U691" s="12">
        <f t="shared" si="32"/>
        <v>405.09999999999997</v>
      </c>
    </row>
    <row r="692" spans="1:21" x14ac:dyDescent="0.35">
      <c r="A692" s="10" t="s">
        <v>45</v>
      </c>
      <c r="B692" s="8" t="s">
        <v>44</v>
      </c>
      <c r="C692" s="39">
        <v>557000</v>
      </c>
      <c r="D692" s="39">
        <v>314800</v>
      </c>
      <c r="E692" s="39">
        <v>1478</v>
      </c>
      <c r="F692" s="10">
        <v>748</v>
      </c>
      <c r="G692" s="5" t="s">
        <v>43</v>
      </c>
      <c r="H692" s="11">
        <v>1971</v>
      </c>
      <c r="I692" s="12">
        <f>IF(ISBLANK(VLOOKUP($H692*100+I$2,Feuil2!$A$3:$CQ$931,HLOOKUP(Feuil1!$F692,Feuil2!$E$1:$DG$2,2,0),0)),"",VLOOKUP($H692*100+I$2,Feuil2!$A$3:$CQ$931,HLOOKUP(Feuil1!$F692,Feuil2!$E$1:$DG$2,2,0),0))</f>
        <v>43.5</v>
      </c>
      <c r="J692" s="12">
        <f>IF(ISBLANK(VLOOKUP($H692*100+J$2,Feuil2!$A$3:$CQ$931,HLOOKUP(Feuil1!$F692,Feuil2!$E$1:$DG$2,2,0),0)),"",VLOOKUP($H692*100+J$2,Feuil2!$A$3:$CQ$931,HLOOKUP(Feuil1!$F692,Feuil2!$E$1:$DG$2,2,0),0))</f>
        <v>23.8</v>
      </c>
      <c r="K692" s="12">
        <f>IF(ISBLANK(VLOOKUP($H692*100+K$2,Feuil2!$A$3:$CQ$931,HLOOKUP(Feuil1!$F692,Feuil2!$E$1:$DG$2,2,0),0)),"",VLOOKUP($H692*100+K$2,Feuil2!$A$3:$CQ$931,HLOOKUP(Feuil1!$F692,Feuil2!$E$1:$DG$2,2,0),0))</f>
        <v>110</v>
      </c>
      <c r="L692" s="12">
        <f>IF(ISBLANK(VLOOKUP($H692*100+L$2,Feuil2!$A$3:$CQ$931,HLOOKUP(Feuil1!$F692,Feuil2!$E$1:$DG$2,2,0),0)),"",VLOOKUP($H692*100+L$2,Feuil2!$A$3:$CQ$931,HLOOKUP(Feuil1!$F692,Feuil2!$E$1:$DG$2,2,0),0))</f>
        <v>19.899999999999999</v>
      </c>
      <c r="M692" s="12">
        <f>IF(ISBLANK(VLOOKUP($H692*100+M$2,Feuil2!$A$3:$CQ$931,HLOOKUP(Feuil1!$F692,Feuil2!$E$1:$DG$2,2,0),0)),"",VLOOKUP($H692*100+M$2,Feuil2!$A$3:$CQ$931,HLOOKUP(Feuil1!$F692,Feuil2!$E$1:$DG$2,2,0),0))</f>
        <v>26.5</v>
      </c>
      <c r="N692" s="12">
        <f>IF(ISBLANK(VLOOKUP($H692*100+N$2,Feuil2!$A$3:$CQ$931,HLOOKUP(Feuil1!$F692,Feuil2!$E$1:$DG$2,2,0),0)),"",VLOOKUP($H692*100+N$2,Feuil2!$A$3:$CQ$931,HLOOKUP(Feuil1!$F692,Feuil2!$E$1:$DG$2,2,0),0))</f>
        <v>35.4</v>
      </c>
      <c r="O692" s="12">
        <f>IF(ISBLANK(VLOOKUP($H692*100+O$2,Feuil2!$A$3:$CQ$931,HLOOKUP(Feuil1!$F692,Feuil2!$E$1:$DG$2,2,0),0)),"",VLOOKUP($H692*100+O$2,Feuil2!$A$3:$CQ$931,HLOOKUP(Feuil1!$F692,Feuil2!$E$1:$DG$2,2,0),0))</f>
        <v>48.7</v>
      </c>
      <c r="P692" s="12">
        <f>IF(ISBLANK(VLOOKUP($H692*100+P$2,Feuil2!$A$3:$CQ$931,HLOOKUP(Feuil1!$F692,Feuil2!$E$1:$DG$2,2,0),0)),"",VLOOKUP($H692*100+P$2,Feuil2!$A$3:$CQ$931,HLOOKUP(Feuil1!$F692,Feuil2!$E$1:$DG$2,2,0),0))</f>
        <v>10.5</v>
      </c>
      <c r="Q692" s="12">
        <f>IF(ISBLANK(VLOOKUP($H692*100+Q$2,Feuil2!$A$3:$CQ$931,HLOOKUP(Feuil1!$F692,Feuil2!$E$1:$DG$2,2,0),0)),"",VLOOKUP($H692*100+Q$2,Feuil2!$A$3:$CQ$931,HLOOKUP(Feuil1!$F692,Feuil2!$E$1:$DG$2,2,0),0))</f>
        <v>39.200000000000003</v>
      </c>
      <c r="R692" s="12">
        <f>IF(ISBLANK(VLOOKUP($H692*100+R$2,Feuil2!$A$3:$CQ$931,HLOOKUP(Feuil1!$F692,Feuil2!$E$1:$DG$2,2,0),0)),"",VLOOKUP($H692*100+R$2,Feuil2!$A$3:$CQ$931,HLOOKUP(Feuil1!$F692,Feuil2!$E$1:$DG$2,2,0),0))</f>
        <v>28.3</v>
      </c>
      <c r="S692" s="12">
        <f>IF(ISBLANK(VLOOKUP($H692*100+S$2,Feuil2!$A$3:$CQ$931,HLOOKUP(Feuil1!$F692,Feuil2!$E$1:$DG$2,2,0),0)),"",VLOOKUP($H692*100+S$2,Feuil2!$A$3:$CQ$931,HLOOKUP(Feuil1!$F692,Feuil2!$E$1:$DG$2,2,0),0))</f>
        <v>1.4</v>
      </c>
      <c r="T692" s="12">
        <f>IF(ISBLANK(VLOOKUP($H692*100+T$2,Feuil2!$A$3:$CQ$931,HLOOKUP(Feuil1!$F692,Feuil2!$E$1:$DG$2,2,0),0)),"",VLOOKUP($H692*100+T$2,Feuil2!$A$3:$CQ$931,HLOOKUP(Feuil1!$F692,Feuil2!$E$1:$DG$2,2,0),0))</f>
        <v>3</v>
      </c>
      <c r="U692" s="12">
        <f t="shared" si="32"/>
        <v>390.2</v>
      </c>
    </row>
    <row r="693" spans="1:21" x14ac:dyDescent="0.35">
      <c r="A693" s="10" t="s">
        <v>45</v>
      </c>
      <c r="B693" s="8" t="s">
        <v>44</v>
      </c>
      <c r="C693" s="39">
        <v>557000</v>
      </c>
      <c r="D693" s="39">
        <v>314800</v>
      </c>
      <c r="E693" s="39">
        <v>1478</v>
      </c>
      <c r="F693" s="10">
        <v>748</v>
      </c>
      <c r="G693" s="5" t="s">
        <v>43</v>
      </c>
      <c r="H693" s="11">
        <v>1972</v>
      </c>
      <c r="I693" s="12">
        <f>IF(ISBLANK(VLOOKUP($H693*100+I$2,Feuil2!$A$3:$CQ$931,HLOOKUP(Feuil1!$F693,Feuil2!$E$1:$DG$2,2,0),0)),"",VLOOKUP($H693*100+I$2,Feuil2!$A$3:$CQ$931,HLOOKUP(Feuil1!$F693,Feuil2!$E$1:$DG$2,2,0),0))</f>
        <v>10.8</v>
      </c>
      <c r="J693" s="12">
        <f>IF(ISBLANK(VLOOKUP($H693*100+J$2,Feuil2!$A$3:$CQ$931,HLOOKUP(Feuil1!$F693,Feuil2!$E$1:$DG$2,2,0),0)),"",VLOOKUP($H693*100+J$2,Feuil2!$A$3:$CQ$931,HLOOKUP(Feuil1!$F693,Feuil2!$E$1:$DG$2,2,0),0))</f>
        <v>55.3</v>
      </c>
      <c r="K693" s="12">
        <f>IF(ISBLANK(VLOOKUP($H693*100+K$2,Feuil2!$A$3:$CQ$931,HLOOKUP(Feuil1!$F693,Feuil2!$E$1:$DG$2,2,0),0)),"",VLOOKUP($H693*100+K$2,Feuil2!$A$3:$CQ$931,HLOOKUP(Feuil1!$F693,Feuil2!$E$1:$DG$2,2,0),0))</f>
        <v>39.9</v>
      </c>
      <c r="L693" s="12">
        <f>IF(ISBLANK(VLOOKUP($H693*100+L$2,Feuil2!$A$3:$CQ$931,HLOOKUP(Feuil1!$F693,Feuil2!$E$1:$DG$2,2,0),0)),"",VLOOKUP($H693*100+L$2,Feuil2!$A$3:$CQ$931,HLOOKUP(Feuil1!$F693,Feuil2!$E$1:$DG$2,2,0),0))</f>
        <v>19</v>
      </c>
      <c r="M693" s="12">
        <f>IF(ISBLANK(VLOOKUP($H693*100+M$2,Feuil2!$A$3:$CQ$931,HLOOKUP(Feuil1!$F693,Feuil2!$E$1:$DG$2,2,0),0)),"",VLOOKUP($H693*100+M$2,Feuil2!$A$3:$CQ$931,HLOOKUP(Feuil1!$F693,Feuil2!$E$1:$DG$2,2,0),0))</f>
        <v>11.7</v>
      </c>
      <c r="N693" s="12">
        <f>IF(ISBLANK(VLOOKUP($H693*100+N$2,Feuil2!$A$3:$CQ$931,HLOOKUP(Feuil1!$F693,Feuil2!$E$1:$DG$2,2,0),0)),"",VLOOKUP($H693*100+N$2,Feuil2!$A$3:$CQ$931,HLOOKUP(Feuil1!$F693,Feuil2!$E$1:$DG$2,2,0),0))</f>
        <v>24.7</v>
      </c>
      <c r="O693" s="12">
        <f>IF(ISBLANK(VLOOKUP($H693*100+O$2,Feuil2!$A$3:$CQ$931,HLOOKUP(Feuil1!$F693,Feuil2!$E$1:$DG$2,2,0),0)),"",VLOOKUP($H693*100+O$2,Feuil2!$A$3:$CQ$931,HLOOKUP(Feuil1!$F693,Feuil2!$E$1:$DG$2,2,0),0))</f>
        <v>27.3</v>
      </c>
      <c r="P693" s="12">
        <f>IF(ISBLANK(VLOOKUP($H693*100+P$2,Feuil2!$A$3:$CQ$931,HLOOKUP(Feuil1!$F693,Feuil2!$E$1:$DG$2,2,0),0)),"",VLOOKUP($H693*100+P$2,Feuil2!$A$3:$CQ$931,HLOOKUP(Feuil1!$F693,Feuil2!$E$1:$DG$2,2,0),0))</f>
        <v>75.2</v>
      </c>
      <c r="Q693" s="12">
        <f>IF(ISBLANK(VLOOKUP($H693*100+Q$2,Feuil2!$A$3:$CQ$931,HLOOKUP(Feuil1!$F693,Feuil2!$E$1:$DG$2,2,0),0)),"",VLOOKUP($H693*100+Q$2,Feuil2!$A$3:$CQ$931,HLOOKUP(Feuil1!$F693,Feuil2!$E$1:$DG$2,2,0),0))</f>
        <v>3.9</v>
      </c>
      <c r="R693" s="12">
        <f>IF(ISBLANK(VLOOKUP($H693*100+R$2,Feuil2!$A$3:$CQ$931,HLOOKUP(Feuil1!$F693,Feuil2!$E$1:$DG$2,2,0),0)),"",VLOOKUP($H693*100+R$2,Feuil2!$A$3:$CQ$931,HLOOKUP(Feuil1!$F693,Feuil2!$E$1:$DG$2,2,0),0))</f>
        <v>31.1</v>
      </c>
      <c r="S693" s="12">
        <f>IF(ISBLANK(VLOOKUP($H693*100+S$2,Feuil2!$A$3:$CQ$931,HLOOKUP(Feuil1!$F693,Feuil2!$E$1:$DG$2,2,0),0)),"",VLOOKUP($H693*100+S$2,Feuil2!$A$3:$CQ$931,HLOOKUP(Feuil1!$F693,Feuil2!$E$1:$DG$2,2,0),0))</f>
        <v>5.3</v>
      </c>
      <c r="T693" s="12">
        <f>IF(ISBLANK(VLOOKUP($H693*100+T$2,Feuil2!$A$3:$CQ$931,HLOOKUP(Feuil1!$F693,Feuil2!$E$1:$DG$2,2,0),0)),"",VLOOKUP($H693*100+T$2,Feuil2!$A$3:$CQ$931,HLOOKUP(Feuil1!$F693,Feuil2!$E$1:$DG$2,2,0),0))</f>
        <v>36.4</v>
      </c>
      <c r="U693" s="12">
        <f t="shared" si="32"/>
        <v>340.59999999999997</v>
      </c>
    </row>
    <row r="694" spans="1:21" x14ac:dyDescent="0.35">
      <c r="A694" s="10" t="s">
        <v>45</v>
      </c>
      <c r="B694" s="8" t="s">
        <v>44</v>
      </c>
      <c r="C694" s="39">
        <v>557000</v>
      </c>
      <c r="D694" s="39">
        <v>314800</v>
      </c>
      <c r="E694" s="39">
        <v>1478</v>
      </c>
      <c r="F694" s="10">
        <v>748</v>
      </c>
      <c r="G694" s="5" t="s">
        <v>43</v>
      </c>
      <c r="H694" s="11">
        <v>1973</v>
      </c>
      <c r="I694" s="12">
        <f>IF(ISBLANK(VLOOKUP($H694*100+I$2,Feuil2!$A$3:$CQ$931,HLOOKUP(Feuil1!$F694,Feuil2!$E$1:$DG$2,2,0),0)),"",VLOOKUP($H694*100+I$2,Feuil2!$A$3:$CQ$931,HLOOKUP(Feuil1!$F694,Feuil2!$E$1:$DG$2,2,0),0))</f>
        <v>3.2</v>
      </c>
      <c r="J694" s="12">
        <f>IF(ISBLANK(VLOOKUP($H694*100+J$2,Feuil2!$A$3:$CQ$931,HLOOKUP(Feuil1!$F694,Feuil2!$E$1:$DG$2,2,0),0)),"",VLOOKUP($H694*100+J$2,Feuil2!$A$3:$CQ$931,HLOOKUP(Feuil1!$F694,Feuil2!$E$1:$DG$2,2,0),0))</f>
        <v>15.3</v>
      </c>
      <c r="K694" s="12">
        <f>IF(ISBLANK(VLOOKUP($H694*100+K$2,Feuil2!$A$3:$CQ$931,HLOOKUP(Feuil1!$F694,Feuil2!$E$1:$DG$2,2,0),0)),"",VLOOKUP($H694*100+K$2,Feuil2!$A$3:$CQ$931,HLOOKUP(Feuil1!$F694,Feuil2!$E$1:$DG$2,2,0),0))</f>
        <v>29.8</v>
      </c>
      <c r="L694" s="12">
        <f>IF(ISBLANK(VLOOKUP($H694*100+L$2,Feuil2!$A$3:$CQ$931,HLOOKUP(Feuil1!$F694,Feuil2!$E$1:$DG$2,2,0),0)),"",VLOOKUP($H694*100+L$2,Feuil2!$A$3:$CQ$931,HLOOKUP(Feuil1!$F694,Feuil2!$E$1:$DG$2,2,0),0))</f>
        <v>52.3</v>
      </c>
      <c r="M694" s="12">
        <f>IF(ISBLANK(VLOOKUP($H694*100+M$2,Feuil2!$A$3:$CQ$931,HLOOKUP(Feuil1!$F694,Feuil2!$E$1:$DG$2,2,0),0)),"",VLOOKUP($H694*100+M$2,Feuil2!$A$3:$CQ$931,HLOOKUP(Feuil1!$F694,Feuil2!$E$1:$DG$2,2,0),0))</f>
        <v>1.5</v>
      </c>
      <c r="N694" s="12">
        <f>IF(ISBLANK(VLOOKUP($H694*100+N$2,Feuil2!$A$3:$CQ$931,HLOOKUP(Feuil1!$F694,Feuil2!$E$1:$DG$2,2,0),0)),"",VLOOKUP($H694*100+N$2,Feuil2!$A$3:$CQ$931,HLOOKUP(Feuil1!$F694,Feuil2!$E$1:$DG$2,2,0),0))</f>
        <v>22.8</v>
      </c>
      <c r="O694" s="12">
        <f>IF(ISBLANK(VLOOKUP($H694*100+O$2,Feuil2!$A$3:$CQ$931,HLOOKUP(Feuil1!$F694,Feuil2!$E$1:$DG$2,2,0),0)),"",VLOOKUP($H694*100+O$2,Feuil2!$A$3:$CQ$931,HLOOKUP(Feuil1!$F694,Feuil2!$E$1:$DG$2,2,0),0))</f>
        <v>34.1</v>
      </c>
      <c r="P694" s="12">
        <f>IF(ISBLANK(VLOOKUP($H694*100+P$2,Feuil2!$A$3:$CQ$931,HLOOKUP(Feuil1!$F694,Feuil2!$E$1:$DG$2,2,0),0)),"",VLOOKUP($H694*100+P$2,Feuil2!$A$3:$CQ$931,HLOOKUP(Feuil1!$F694,Feuil2!$E$1:$DG$2,2,0),0))</f>
        <v>57.8</v>
      </c>
      <c r="Q694" s="12">
        <f>IF(ISBLANK(VLOOKUP($H694*100+Q$2,Feuil2!$A$3:$CQ$931,HLOOKUP(Feuil1!$F694,Feuil2!$E$1:$DG$2,2,0),0)),"",VLOOKUP($H694*100+Q$2,Feuil2!$A$3:$CQ$931,HLOOKUP(Feuil1!$F694,Feuil2!$E$1:$DG$2,2,0),0))</f>
        <v>3.1</v>
      </c>
      <c r="R694" s="12">
        <f>IF(ISBLANK(VLOOKUP($H694*100+R$2,Feuil2!$A$3:$CQ$931,HLOOKUP(Feuil1!$F694,Feuil2!$E$1:$DG$2,2,0),0)),"",VLOOKUP($H694*100+R$2,Feuil2!$A$3:$CQ$931,HLOOKUP(Feuil1!$F694,Feuil2!$E$1:$DG$2,2,0),0))</f>
        <v>50.8</v>
      </c>
      <c r="S694" s="12">
        <f>IF(ISBLANK(VLOOKUP($H694*100+S$2,Feuil2!$A$3:$CQ$931,HLOOKUP(Feuil1!$F694,Feuil2!$E$1:$DG$2,2,0),0)),"",VLOOKUP($H694*100+S$2,Feuil2!$A$3:$CQ$931,HLOOKUP(Feuil1!$F694,Feuil2!$E$1:$DG$2,2,0),0))</f>
        <v>23.8</v>
      </c>
      <c r="T694" s="12">
        <f>IF(ISBLANK(VLOOKUP($H694*100+T$2,Feuil2!$A$3:$CQ$931,HLOOKUP(Feuil1!$F694,Feuil2!$E$1:$DG$2,2,0),0)),"",VLOOKUP($H694*100+T$2,Feuil2!$A$3:$CQ$931,HLOOKUP(Feuil1!$F694,Feuil2!$E$1:$DG$2,2,0),0))</f>
        <v>6.1</v>
      </c>
      <c r="U694" s="12">
        <f t="shared" si="32"/>
        <v>300.60000000000002</v>
      </c>
    </row>
    <row r="695" spans="1:21" x14ac:dyDescent="0.35">
      <c r="A695" s="10" t="s">
        <v>45</v>
      </c>
      <c r="B695" s="8" t="s">
        <v>44</v>
      </c>
      <c r="C695" s="39">
        <v>557000</v>
      </c>
      <c r="D695" s="39">
        <v>314800</v>
      </c>
      <c r="E695" s="39">
        <v>1478</v>
      </c>
      <c r="F695" s="10">
        <v>748</v>
      </c>
      <c r="G695" s="5" t="s">
        <v>43</v>
      </c>
      <c r="H695" s="11">
        <v>1974</v>
      </c>
      <c r="I695" s="12">
        <f>IF(ISBLANK(VLOOKUP($H695*100+I$2,Feuil2!$A$3:$CQ$931,HLOOKUP(Feuil1!$F695,Feuil2!$E$1:$DG$2,2,0),0)),"",VLOOKUP($H695*100+I$2,Feuil2!$A$3:$CQ$931,HLOOKUP(Feuil1!$F695,Feuil2!$E$1:$DG$2,2,0),0))</f>
        <v>11.8</v>
      </c>
      <c r="J695" s="12">
        <f>IF(ISBLANK(VLOOKUP($H695*100+J$2,Feuil2!$A$3:$CQ$931,HLOOKUP(Feuil1!$F695,Feuil2!$E$1:$DG$2,2,0),0)),"",VLOOKUP($H695*100+J$2,Feuil2!$A$3:$CQ$931,HLOOKUP(Feuil1!$F695,Feuil2!$E$1:$DG$2,2,0),0))</f>
        <v>16.8</v>
      </c>
      <c r="K695" s="12">
        <f>IF(ISBLANK(VLOOKUP($H695*100+K$2,Feuil2!$A$3:$CQ$931,HLOOKUP(Feuil1!$F695,Feuil2!$E$1:$DG$2,2,0),0)),"",VLOOKUP($H695*100+K$2,Feuil2!$A$3:$CQ$931,HLOOKUP(Feuil1!$F695,Feuil2!$E$1:$DG$2,2,0),0))</f>
        <v>4.3</v>
      </c>
      <c r="L695" s="12">
        <f>IF(ISBLANK(VLOOKUP($H695*100+L$2,Feuil2!$A$3:$CQ$931,HLOOKUP(Feuil1!$F695,Feuil2!$E$1:$DG$2,2,0),0)),"",VLOOKUP($H695*100+L$2,Feuil2!$A$3:$CQ$931,HLOOKUP(Feuil1!$F695,Feuil2!$E$1:$DG$2,2,0),0))</f>
        <v>0</v>
      </c>
      <c r="M695" s="12">
        <f>IF(ISBLANK(VLOOKUP($H695*100+M$2,Feuil2!$A$3:$CQ$931,HLOOKUP(Feuil1!$F695,Feuil2!$E$1:$DG$2,2,0),0)),"",VLOOKUP($H695*100+M$2,Feuil2!$A$3:$CQ$931,HLOOKUP(Feuil1!$F695,Feuil2!$E$1:$DG$2,2,0),0))</f>
        <v>14.9</v>
      </c>
      <c r="N695" s="12">
        <f>IF(ISBLANK(VLOOKUP($H695*100+N$2,Feuil2!$A$3:$CQ$931,HLOOKUP(Feuil1!$F695,Feuil2!$E$1:$DG$2,2,0),0)),"",VLOOKUP($H695*100+N$2,Feuil2!$A$3:$CQ$931,HLOOKUP(Feuil1!$F695,Feuil2!$E$1:$DG$2,2,0),0))</f>
        <v>26.8</v>
      </c>
      <c r="O695" s="12">
        <f>IF(ISBLANK(VLOOKUP($H695*100+O$2,Feuil2!$A$3:$CQ$931,HLOOKUP(Feuil1!$F695,Feuil2!$E$1:$DG$2,2,0),0)),"",VLOOKUP($H695*100+O$2,Feuil2!$A$3:$CQ$931,HLOOKUP(Feuil1!$F695,Feuil2!$E$1:$DG$2,2,0),0))</f>
        <v>46.4</v>
      </c>
      <c r="P695" s="12">
        <f>IF(ISBLANK(VLOOKUP($H695*100+P$2,Feuil2!$A$3:$CQ$931,HLOOKUP(Feuil1!$F695,Feuil2!$E$1:$DG$2,2,0),0)),"",VLOOKUP($H695*100+P$2,Feuil2!$A$3:$CQ$931,HLOOKUP(Feuil1!$F695,Feuil2!$E$1:$DG$2,2,0),0))</f>
        <v>140.1</v>
      </c>
      <c r="Q695" s="12">
        <f>IF(ISBLANK(VLOOKUP($H695*100+Q$2,Feuil2!$A$3:$CQ$931,HLOOKUP(Feuil1!$F695,Feuil2!$E$1:$DG$2,2,0),0)),"",VLOOKUP($H695*100+Q$2,Feuil2!$A$3:$CQ$931,HLOOKUP(Feuil1!$F695,Feuil2!$E$1:$DG$2,2,0),0))</f>
        <v>39</v>
      </c>
      <c r="R695" s="12">
        <f>IF(ISBLANK(VLOOKUP($H695*100+R$2,Feuil2!$A$3:$CQ$931,HLOOKUP(Feuil1!$F695,Feuil2!$E$1:$DG$2,2,0),0)),"",VLOOKUP($H695*100+R$2,Feuil2!$A$3:$CQ$931,HLOOKUP(Feuil1!$F695,Feuil2!$E$1:$DG$2,2,0),0))</f>
        <v>42.2</v>
      </c>
      <c r="S695" s="12">
        <f>IF(ISBLANK(VLOOKUP($H695*100+S$2,Feuil2!$A$3:$CQ$931,HLOOKUP(Feuil1!$F695,Feuil2!$E$1:$DG$2,2,0),0)),"",VLOOKUP($H695*100+S$2,Feuil2!$A$3:$CQ$931,HLOOKUP(Feuil1!$F695,Feuil2!$E$1:$DG$2,2,0),0))</f>
        <v>3.6</v>
      </c>
      <c r="T695" s="12">
        <f>IF(ISBLANK(VLOOKUP($H695*100+T$2,Feuil2!$A$3:$CQ$931,HLOOKUP(Feuil1!$F695,Feuil2!$E$1:$DG$2,2,0),0)),"",VLOOKUP($H695*100+T$2,Feuil2!$A$3:$CQ$931,HLOOKUP(Feuil1!$F695,Feuil2!$E$1:$DG$2,2,0),0))</f>
        <v>25.2</v>
      </c>
      <c r="U695" s="12">
        <f t="shared" si="32"/>
        <v>371.1</v>
      </c>
    </row>
    <row r="696" spans="1:21" x14ac:dyDescent="0.35">
      <c r="A696" s="10" t="s">
        <v>45</v>
      </c>
      <c r="B696" s="8" t="s">
        <v>44</v>
      </c>
      <c r="C696" s="39">
        <v>557000</v>
      </c>
      <c r="D696" s="39">
        <v>314800</v>
      </c>
      <c r="E696" s="39">
        <v>1478</v>
      </c>
      <c r="F696" s="10">
        <v>748</v>
      </c>
      <c r="G696" s="5" t="s">
        <v>43</v>
      </c>
      <c r="H696" s="11">
        <v>1975</v>
      </c>
      <c r="I696" s="12">
        <f>IF(ISBLANK(VLOOKUP($H696*100+I$2,Feuil2!$A$3:$CQ$931,HLOOKUP(Feuil1!$F696,Feuil2!$E$1:$DG$2,2,0),0)),"",VLOOKUP($H696*100+I$2,Feuil2!$A$3:$CQ$931,HLOOKUP(Feuil1!$F696,Feuil2!$E$1:$DG$2,2,0),0))</f>
        <v>10.7</v>
      </c>
      <c r="J696" s="12">
        <f>IF(ISBLANK(VLOOKUP($H696*100+J$2,Feuil2!$A$3:$CQ$931,HLOOKUP(Feuil1!$F696,Feuil2!$E$1:$DG$2,2,0),0)),"",VLOOKUP($H696*100+J$2,Feuil2!$A$3:$CQ$931,HLOOKUP(Feuil1!$F696,Feuil2!$E$1:$DG$2,2,0),0))</f>
        <v>1.1000000000000001</v>
      </c>
      <c r="K696" s="12">
        <f>IF(ISBLANK(VLOOKUP($H696*100+K$2,Feuil2!$A$3:$CQ$931,HLOOKUP(Feuil1!$F696,Feuil2!$E$1:$DG$2,2,0),0)),"",VLOOKUP($H696*100+K$2,Feuil2!$A$3:$CQ$931,HLOOKUP(Feuil1!$F696,Feuil2!$E$1:$DG$2,2,0),0))</f>
        <v>19.600000000000001</v>
      </c>
      <c r="L696" s="12">
        <f>IF(ISBLANK(VLOOKUP($H696*100+L$2,Feuil2!$A$3:$CQ$931,HLOOKUP(Feuil1!$F696,Feuil2!$E$1:$DG$2,2,0),0)),"",VLOOKUP($H696*100+L$2,Feuil2!$A$3:$CQ$931,HLOOKUP(Feuil1!$F696,Feuil2!$E$1:$DG$2,2,0),0))</f>
        <v>10.7</v>
      </c>
      <c r="M696" s="12">
        <f>IF(ISBLANK(VLOOKUP($H696*100+M$2,Feuil2!$A$3:$CQ$931,HLOOKUP(Feuil1!$F696,Feuil2!$E$1:$DG$2,2,0),0)),"",VLOOKUP($H696*100+M$2,Feuil2!$A$3:$CQ$931,HLOOKUP(Feuil1!$F696,Feuil2!$E$1:$DG$2,2,0),0))</f>
        <v>3.2</v>
      </c>
      <c r="N696" s="12">
        <f>IF(ISBLANK(VLOOKUP($H696*100+N$2,Feuil2!$A$3:$CQ$931,HLOOKUP(Feuil1!$F696,Feuil2!$E$1:$DG$2,2,0),0)),"",VLOOKUP($H696*100+N$2,Feuil2!$A$3:$CQ$931,HLOOKUP(Feuil1!$F696,Feuil2!$E$1:$DG$2,2,0),0))</f>
        <v>33.5</v>
      </c>
      <c r="O696" s="12">
        <f>IF(ISBLANK(VLOOKUP($H696*100+O$2,Feuil2!$A$3:$CQ$931,HLOOKUP(Feuil1!$F696,Feuil2!$E$1:$DG$2,2,0),0)),"",VLOOKUP($H696*100+O$2,Feuil2!$A$3:$CQ$931,HLOOKUP(Feuil1!$F696,Feuil2!$E$1:$DG$2,2,0),0))</f>
        <v>64.900000000000006</v>
      </c>
      <c r="P696" s="12">
        <f>IF(ISBLANK(VLOOKUP($H696*100+P$2,Feuil2!$A$3:$CQ$931,HLOOKUP(Feuil1!$F696,Feuil2!$E$1:$DG$2,2,0),0)),"",VLOOKUP($H696*100+P$2,Feuil2!$A$3:$CQ$931,HLOOKUP(Feuil1!$F696,Feuil2!$E$1:$DG$2,2,0),0))</f>
        <v>74</v>
      </c>
      <c r="Q696" s="12">
        <f>IF(ISBLANK(VLOOKUP($H696*100+Q$2,Feuil2!$A$3:$CQ$931,HLOOKUP(Feuil1!$F696,Feuil2!$E$1:$DG$2,2,0),0)),"",VLOOKUP($H696*100+Q$2,Feuil2!$A$3:$CQ$931,HLOOKUP(Feuil1!$F696,Feuil2!$E$1:$DG$2,2,0),0))</f>
        <v>175</v>
      </c>
      <c r="R696" s="12">
        <f>IF(ISBLANK(VLOOKUP($H696*100+R$2,Feuil2!$A$3:$CQ$931,HLOOKUP(Feuil1!$F696,Feuil2!$E$1:$DG$2,2,0),0)),"",VLOOKUP($H696*100+R$2,Feuil2!$A$3:$CQ$931,HLOOKUP(Feuil1!$F696,Feuil2!$E$1:$DG$2,2,0),0))</f>
        <v>55.8</v>
      </c>
      <c r="S696" s="12">
        <f>IF(ISBLANK(VLOOKUP($H696*100+S$2,Feuil2!$A$3:$CQ$931,HLOOKUP(Feuil1!$F696,Feuil2!$E$1:$DG$2,2,0),0)),"",VLOOKUP($H696*100+S$2,Feuil2!$A$3:$CQ$931,HLOOKUP(Feuil1!$F696,Feuil2!$E$1:$DG$2,2,0),0))</f>
        <v>22.1</v>
      </c>
      <c r="T696" s="12">
        <f>IF(ISBLANK(VLOOKUP($H696*100+T$2,Feuil2!$A$3:$CQ$931,HLOOKUP(Feuil1!$F696,Feuil2!$E$1:$DG$2,2,0),0)),"",VLOOKUP($H696*100+T$2,Feuil2!$A$3:$CQ$931,HLOOKUP(Feuil1!$F696,Feuil2!$E$1:$DG$2,2,0),0))</f>
        <v>2.5</v>
      </c>
      <c r="U696" s="12">
        <f t="shared" si="32"/>
        <v>473.1</v>
      </c>
    </row>
    <row r="697" spans="1:21" x14ac:dyDescent="0.35">
      <c r="A697" s="10" t="s">
        <v>45</v>
      </c>
      <c r="B697" s="8" t="s">
        <v>44</v>
      </c>
      <c r="C697" s="39">
        <v>557000</v>
      </c>
      <c r="D697" s="39">
        <v>314800</v>
      </c>
      <c r="E697" s="39">
        <v>1478</v>
      </c>
      <c r="F697" s="10">
        <v>748</v>
      </c>
      <c r="G697" s="5" t="s">
        <v>43</v>
      </c>
      <c r="H697" s="11">
        <v>1976</v>
      </c>
      <c r="I697" s="12">
        <f>IF(ISBLANK(VLOOKUP($H697*100+I$2,Feuil2!$A$3:$CQ$931,HLOOKUP(Feuil1!$F697,Feuil2!$E$1:$DG$2,2,0),0)),"",VLOOKUP($H697*100+I$2,Feuil2!$A$3:$CQ$931,HLOOKUP(Feuil1!$F697,Feuil2!$E$1:$DG$2,2,0),0))</f>
        <v>21.7</v>
      </c>
      <c r="J697" s="12">
        <f>IF(ISBLANK(VLOOKUP($H697*100+J$2,Feuil2!$A$3:$CQ$931,HLOOKUP(Feuil1!$F697,Feuil2!$E$1:$DG$2,2,0),0)),"",VLOOKUP($H697*100+J$2,Feuil2!$A$3:$CQ$931,HLOOKUP(Feuil1!$F697,Feuil2!$E$1:$DG$2,2,0),0))</f>
        <v>51.4</v>
      </c>
      <c r="K697" s="12">
        <f>IF(ISBLANK(VLOOKUP($H697*100+K$2,Feuil2!$A$3:$CQ$931,HLOOKUP(Feuil1!$F697,Feuil2!$E$1:$DG$2,2,0),0)),"",VLOOKUP($H697*100+K$2,Feuil2!$A$3:$CQ$931,HLOOKUP(Feuil1!$F697,Feuil2!$E$1:$DG$2,2,0),0))</f>
        <v>0</v>
      </c>
      <c r="L697" s="12">
        <f>IF(ISBLANK(VLOOKUP($H697*100+L$2,Feuil2!$A$3:$CQ$931,HLOOKUP(Feuil1!$F697,Feuil2!$E$1:$DG$2,2,0),0)),"",VLOOKUP($H697*100+L$2,Feuil2!$A$3:$CQ$931,HLOOKUP(Feuil1!$F697,Feuil2!$E$1:$DG$2,2,0),0))</f>
        <v>29.8</v>
      </c>
      <c r="M697" s="12">
        <f>IF(ISBLANK(VLOOKUP($H697*100+M$2,Feuil2!$A$3:$CQ$931,HLOOKUP(Feuil1!$F697,Feuil2!$E$1:$DG$2,2,0),0)),"",VLOOKUP($H697*100+M$2,Feuil2!$A$3:$CQ$931,HLOOKUP(Feuil1!$F697,Feuil2!$E$1:$DG$2,2,0),0))</f>
        <v>50.8</v>
      </c>
      <c r="N697" s="12">
        <f>IF(ISBLANK(VLOOKUP($H697*100+N$2,Feuil2!$A$3:$CQ$931,HLOOKUP(Feuil1!$F697,Feuil2!$E$1:$DG$2,2,0),0)),"",VLOOKUP($H697*100+N$2,Feuil2!$A$3:$CQ$931,HLOOKUP(Feuil1!$F697,Feuil2!$E$1:$DG$2,2,0),0))</f>
        <v>21.6</v>
      </c>
      <c r="O697" s="12">
        <f>IF(ISBLANK(VLOOKUP($H697*100+O$2,Feuil2!$A$3:$CQ$931,HLOOKUP(Feuil1!$F697,Feuil2!$E$1:$DG$2,2,0),0)),"",VLOOKUP($H697*100+O$2,Feuil2!$A$3:$CQ$931,HLOOKUP(Feuil1!$F697,Feuil2!$E$1:$DG$2,2,0),0))</f>
        <v>29.1</v>
      </c>
      <c r="P697" s="12">
        <f>IF(ISBLANK(VLOOKUP($H697*100+P$2,Feuil2!$A$3:$CQ$931,HLOOKUP(Feuil1!$F697,Feuil2!$E$1:$DG$2,2,0),0)),"",VLOOKUP($H697*100+P$2,Feuil2!$A$3:$CQ$931,HLOOKUP(Feuil1!$F697,Feuil2!$E$1:$DG$2,2,0),0))</f>
        <v>20.5</v>
      </c>
      <c r="Q697" s="12">
        <f>IF(ISBLANK(VLOOKUP($H697*100+Q$2,Feuil2!$A$3:$CQ$931,HLOOKUP(Feuil1!$F697,Feuil2!$E$1:$DG$2,2,0),0)),"",VLOOKUP($H697*100+Q$2,Feuil2!$A$3:$CQ$931,HLOOKUP(Feuil1!$F697,Feuil2!$E$1:$DG$2,2,0),0))</f>
        <v>31.3</v>
      </c>
      <c r="R697" s="12">
        <f>IF(ISBLANK(VLOOKUP($H697*100+R$2,Feuil2!$A$3:$CQ$931,HLOOKUP(Feuil1!$F697,Feuil2!$E$1:$DG$2,2,0),0)),"",VLOOKUP($H697*100+R$2,Feuil2!$A$3:$CQ$931,HLOOKUP(Feuil1!$F697,Feuil2!$E$1:$DG$2,2,0),0))</f>
        <v>0</v>
      </c>
      <c r="S697" s="12">
        <f>IF(ISBLANK(VLOOKUP($H697*100+S$2,Feuil2!$A$3:$CQ$931,HLOOKUP(Feuil1!$F697,Feuil2!$E$1:$DG$2,2,0),0)),"",VLOOKUP($H697*100+S$2,Feuil2!$A$3:$CQ$931,HLOOKUP(Feuil1!$F697,Feuil2!$E$1:$DG$2,2,0),0))</f>
        <v>0</v>
      </c>
      <c r="T697" s="12">
        <f>IF(ISBLANK(VLOOKUP($H697*100+T$2,Feuil2!$A$3:$CQ$931,HLOOKUP(Feuil1!$F697,Feuil2!$E$1:$DG$2,2,0),0)),"",VLOOKUP($H697*100+T$2,Feuil2!$A$3:$CQ$931,HLOOKUP(Feuil1!$F697,Feuil2!$E$1:$DG$2,2,0),0))</f>
        <v>2.8</v>
      </c>
      <c r="U697" s="12">
        <f t="shared" si="32"/>
        <v>259</v>
      </c>
    </row>
    <row r="698" spans="1:21" x14ac:dyDescent="0.35">
      <c r="A698" s="10" t="s">
        <v>45</v>
      </c>
      <c r="B698" s="8" t="s">
        <v>44</v>
      </c>
      <c r="C698" s="39">
        <v>557000</v>
      </c>
      <c r="D698" s="39">
        <v>314800</v>
      </c>
      <c r="E698" s="39">
        <v>1478</v>
      </c>
      <c r="F698" s="10">
        <v>748</v>
      </c>
      <c r="G698" s="5" t="s">
        <v>43</v>
      </c>
      <c r="H698" s="11">
        <v>1977</v>
      </c>
      <c r="I698" s="12">
        <f>IF(ISBLANK(VLOOKUP($H698*100+I$2,Feuil2!$A$3:$CQ$931,HLOOKUP(Feuil1!$F698,Feuil2!$E$1:$DG$2,2,0),0)),"",VLOOKUP($H698*100+I$2,Feuil2!$A$3:$CQ$931,HLOOKUP(Feuil1!$F698,Feuil2!$E$1:$DG$2,2,0),0))</f>
        <v>44.6</v>
      </c>
      <c r="J698" s="12">
        <f>IF(ISBLANK(VLOOKUP($H698*100+J$2,Feuil2!$A$3:$CQ$931,HLOOKUP(Feuil1!$F698,Feuil2!$E$1:$DG$2,2,0),0)),"",VLOOKUP($H698*100+J$2,Feuil2!$A$3:$CQ$931,HLOOKUP(Feuil1!$F698,Feuil2!$E$1:$DG$2,2,0),0))</f>
        <v>65.599999999999994</v>
      </c>
      <c r="K698" s="12">
        <f>IF(ISBLANK(VLOOKUP($H698*100+K$2,Feuil2!$A$3:$CQ$931,HLOOKUP(Feuil1!$F698,Feuil2!$E$1:$DG$2,2,0),0)),"",VLOOKUP($H698*100+K$2,Feuil2!$A$3:$CQ$931,HLOOKUP(Feuil1!$F698,Feuil2!$E$1:$DG$2,2,0),0))</f>
        <v>24</v>
      </c>
      <c r="L698" s="12">
        <f>IF(ISBLANK(VLOOKUP($H698*100+L$2,Feuil2!$A$3:$CQ$931,HLOOKUP(Feuil1!$F698,Feuil2!$E$1:$DG$2,2,0),0)),"",VLOOKUP($H698*100+L$2,Feuil2!$A$3:$CQ$931,HLOOKUP(Feuil1!$F698,Feuil2!$E$1:$DG$2,2,0),0))</f>
        <v>27.4</v>
      </c>
      <c r="M698" s="12">
        <f>IF(ISBLANK(VLOOKUP($H698*100+M$2,Feuil2!$A$3:$CQ$931,HLOOKUP(Feuil1!$F698,Feuil2!$E$1:$DG$2,2,0),0)),"",VLOOKUP($H698*100+M$2,Feuil2!$A$3:$CQ$931,HLOOKUP(Feuil1!$F698,Feuil2!$E$1:$DG$2,2,0),0))</f>
        <v>12.9</v>
      </c>
      <c r="N698" s="12">
        <f>IF(ISBLANK(VLOOKUP($H698*100+N$2,Feuil2!$A$3:$CQ$931,HLOOKUP(Feuil1!$F698,Feuil2!$E$1:$DG$2,2,0),0)),"",VLOOKUP($H698*100+N$2,Feuil2!$A$3:$CQ$931,HLOOKUP(Feuil1!$F698,Feuil2!$E$1:$DG$2,2,0),0))</f>
        <v>52.5</v>
      </c>
      <c r="O698" s="12">
        <f>IF(ISBLANK(VLOOKUP($H698*100+O$2,Feuil2!$A$3:$CQ$931,HLOOKUP(Feuil1!$F698,Feuil2!$E$1:$DG$2,2,0),0)),"",VLOOKUP($H698*100+O$2,Feuil2!$A$3:$CQ$931,HLOOKUP(Feuil1!$F698,Feuil2!$E$1:$DG$2,2,0),0))</f>
        <v>2.8</v>
      </c>
      <c r="P698" s="12">
        <f>IF(ISBLANK(VLOOKUP($H698*100+P$2,Feuil2!$A$3:$CQ$931,HLOOKUP(Feuil1!$F698,Feuil2!$E$1:$DG$2,2,0),0)),"",VLOOKUP($H698*100+P$2,Feuil2!$A$3:$CQ$931,HLOOKUP(Feuil1!$F698,Feuil2!$E$1:$DG$2,2,0),0))</f>
        <v>22.1</v>
      </c>
      <c r="Q698" s="12">
        <f>IF(ISBLANK(VLOOKUP($H698*100+Q$2,Feuil2!$A$3:$CQ$931,HLOOKUP(Feuil1!$F698,Feuil2!$E$1:$DG$2,2,0),0)),"",VLOOKUP($H698*100+Q$2,Feuil2!$A$3:$CQ$931,HLOOKUP(Feuil1!$F698,Feuil2!$E$1:$DG$2,2,0),0))</f>
        <v>48.7</v>
      </c>
      <c r="R698" s="12">
        <f>IF(ISBLANK(VLOOKUP($H698*100+R$2,Feuil2!$A$3:$CQ$931,HLOOKUP(Feuil1!$F698,Feuil2!$E$1:$DG$2,2,0),0)),"",VLOOKUP($H698*100+R$2,Feuil2!$A$3:$CQ$931,HLOOKUP(Feuil1!$F698,Feuil2!$E$1:$DG$2,2,0),0))</f>
        <v>30.3</v>
      </c>
      <c r="S698" s="12">
        <f>IF(ISBLANK(VLOOKUP($H698*100+S$2,Feuil2!$A$3:$CQ$931,HLOOKUP(Feuil1!$F698,Feuil2!$E$1:$DG$2,2,0),0)),"",VLOOKUP($H698*100+S$2,Feuil2!$A$3:$CQ$931,HLOOKUP(Feuil1!$F698,Feuil2!$E$1:$DG$2,2,0),0))</f>
        <v>1.5</v>
      </c>
      <c r="T698" s="12">
        <f>IF(ISBLANK(VLOOKUP($H698*100+T$2,Feuil2!$A$3:$CQ$931,HLOOKUP(Feuil1!$F698,Feuil2!$E$1:$DG$2,2,0),0)),"",VLOOKUP($H698*100+T$2,Feuil2!$A$3:$CQ$931,HLOOKUP(Feuil1!$F698,Feuil2!$E$1:$DG$2,2,0),0))</f>
        <v>22.8</v>
      </c>
      <c r="U698" s="12">
        <f t="shared" si="32"/>
        <v>355.20000000000005</v>
      </c>
    </row>
    <row r="699" spans="1:21" x14ac:dyDescent="0.35">
      <c r="A699" s="10" t="s">
        <v>45</v>
      </c>
      <c r="B699" s="8" t="s">
        <v>44</v>
      </c>
      <c r="C699" s="39">
        <v>557000</v>
      </c>
      <c r="D699" s="39">
        <v>314800</v>
      </c>
      <c r="E699" s="39">
        <v>1478</v>
      </c>
      <c r="F699" s="10">
        <v>748</v>
      </c>
      <c r="G699" s="5" t="s">
        <v>43</v>
      </c>
      <c r="H699" s="11">
        <v>1978</v>
      </c>
      <c r="I699" s="12">
        <f>IF(ISBLANK(VLOOKUP($H699*100+I$2,Feuil2!$A$3:$CQ$931,HLOOKUP(Feuil1!$F699,Feuil2!$E$1:$DG$2,2,0),0)),"",VLOOKUP($H699*100+I$2,Feuil2!$A$3:$CQ$931,HLOOKUP(Feuil1!$F699,Feuil2!$E$1:$DG$2,2,0),0))</f>
        <v>5.4</v>
      </c>
      <c r="J699" s="12">
        <f>IF(ISBLANK(VLOOKUP($H699*100+J$2,Feuil2!$A$3:$CQ$931,HLOOKUP(Feuil1!$F699,Feuil2!$E$1:$DG$2,2,0),0)),"",VLOOKUP($H699*100+J$2,Feuil2!$A$3:$CQ$931,HLOOKUP(Feuil1!$F699,Feuil2!$E$1:$DG$2,2,0),0))</f>
        <v>2.5</v>
      </c>
      <c r="K699" s="12">
        <f>IF(ISBLANK(VLOOKUP($H699*100+K$2,Feuil2!$A$3:$CQ$931,HLOOKUP(Feuil1!$F699,Feuil2!$E$1:$DG$2,2,0),0)),"",VLOOKUP($H699*100+K$2,Feuil2!$A$3:$CQ$931,HLOOKUP(Feuil1!$F699,Feuil2!$E$1:$DG$2,2,0),0))</f>
        <v>21.7</v>
      </c>
      <c r="L699" s="12">
        <f>IF(ISBLANK(VLOOKUP($H699*100+L$2,Feuil2!$A$3:$CQ$931,HLOOKUP(Feuil1!$F699,Feuil2!$E$1:$DG$2,2,0),0)),"",VLOOKUP($H699*100+L$2,Feuil2!$A$3:$CQ$931,HLOOKUP(Feuil1!$F699,Feuil2!$E$1:$DG$2,2,0),0))</f>
        <v>19.5</v>
      </c>
      <c r="M699" s="12">
        <f>IF(ISBLANK(VLOOKUP($H699*100+M$2,Feuil2!$A$3:$CQ$931,HLOOKUP(Feuil1!$F699,Feuil2!$E$1:$DG$2,2,0),0)),"",VLOOKUP($H699*100+M$2,Feuil2!$A$3:$CQ$931,HLOOKUP(Feuil1!$F699,Feuil2!$E$1:$DG$2,2,0),0))</f>
        <v>26.8</v>
      </c>
      <c r="N699" s="12">
        <f>IF(ISBLANK(VLOOKUP($H699*100+N$2,Feuil2!$A$3:$CQ$931,HLOOKUP(Feuil1!$F699,Feuil2!$E$1:$DG$2,2,0),0)),"",VLOOKUP($H699*100+N$2,Feuil2!$A$3:$CQ$931,HLOOKUP(Feuil1!$F699,Feuil2!$E$1:$DG$2,2,0),0))</f>
        <v>76</v>
      </c>
      <c r="O699" s="12">
        <f>IF(ISBLANK(VLOOKUP($H699*100+O$2,Feuil2!$A$3:$CQ$931,HLOOKUP(Feuil1!$F699,Feuil2!$E$1:$DG$2,2,0),0)),"",VLOOKUP($H699*100+O$2,Feuil2!$A$3:$CQ$931,HLOOKUP(Feuil1!$F699,Feuil2!$E$1:$DG$2,2,0),0))</f>
        <v>9.1999999999999993</v>
      </c>
      <c r="P699" s="12">
        <f>IF(ISBLANK(VLOOKUP($H699*100+P$2,Feuil2!$A$3:$CQ$931,HLOOKUP(Feuil1!$F699,Feuil2!$E$1:$DG$2,2,0),0)),"",VLOOKUP($H699*100+P$2,Feuil2!$A$3:$CQ$931,HLOOKUP(Feuil1!$F699,Feuil2!$E$1:$DG$2,2,0),0))</f>
        <v>7.5</v>
      </c>
      <c r="Q699" s="12">
        <f>IF(ISBLANK(VLOOKUP($H699*100+Q$2,Feuil2!$A$3:$CQ$931,HLOOKUP(Feuil1!$F699,Feuil2!$E$1:$DG$2,2,0),0)),"",VLOOKUP($H699*100+Q$2,Feuil2!$A$3:$CQ$931,HLOOKUP(Feuil1!$F699,Feuil2!$E$1:$DG$2,2,0),0))</f>
        <v>40</v>
      </c>
      <c r="R699" s="12">
        <f>IF(ISBLANK(VLOOKUP($H699*100+R$2,Feuil2!$A$3:$CQ$931,HLOOKUP(Feuil1!$F699,Feuil2!$E$1:$DG$2,2,0),0)),"",VLOOKUP($H699*100+R$2,Feuil2!$A$3:$CQ$931,HLOOKUP(Feuil1!$F699,Feuil2!$E$1:$DG$2,2,0),0))</f>
        <v>44.8</v>
      </c>
      <c r="S699" s="12">
        <f>IF(ISBLANK(VLOOKUP($H699*100+S$2,Feuil2!$A$3:$CQ$931,HLOOKUP(Feuil1!$F699,Feuil2!$E$1:$DG$2,2,0),0)),"",VLOOKUP($H699*100+S$2,Feuil2!$A$3:$CQ$931,HLOOKUP(Feuil1!$F699,Feuil2!$E$1:$DG$2,2,0),0))</f>
        <v>11.8</v>
      </c>
      <c r="T699" s="12">
        <f>IF(ISBLANK(VLOOKUP($H699*100+T$2,Feuil2!$A$3:$CQ$931,HLOOKUP(Feuil1!$F699,Feuil2!$E$1:$DG$2,2,0),0)),"",VLOOKUP($H699*100+T$2,Feuil2!$A$3:$CQ$931,HLOOKUP(Feuil1!$F699,Feuil2!$E$1:$DG$2,2,0),0))</f>
        <v>14.3</v>
      </c>
      <c r="U699" s="12">
        <f t="shared" si="32"/>
        <v>279.5</v>
      </c>
    </row>
    <row r="700" spans="1:21" x14ac:dyDescent="0.35">
      <c r="A700" s="10" t="s">
        <v>45</v>
      </c>
      <c r="B700" s="8" t="s">
        <v>44</v>
      </c>
      <c r="C700" s="39">
        <v>557000</v>
      </c>
      <c r="D700" s="39">
        <v>314800</v>
      </c>
      <c r="E700" s="39">
        <v>1478</v>
      </c>
      <c r="F700" s="10">
        <v>748</v>
      </c>
      <c r="G700" s="5" t="s">
        <v>43</v>
      </c>
      <c r="H700" s="11">
        <v>1979</v>
      </c>
      <c r="I700" s="12">
        <f>IF(ISBLANK(VLOOKUP($H700*100+I$2,Feuil2!$A$3:$CQ$931,HLOOKUP(Feuil1!$F700,Feuil2!$E$1:$DG$2,2,0),0)),"",VLOOKUP($H700*100+I$2,Feuil2!$A$3:$CQ$931,HLOOKUP(Feuil1!$F700,Feuil2!$E$1:$DG$2,2,0),0))</f>
        <v>93.1</v>
      </c>
      <c r="J700" s="12">
        <f>IF(ISBLANK(VLOOKUP($H700*100+J$2,Feuil2!$A$3:$CQ$931,HLOOKUP(Feuil1!$F700,Feuil2!$E$1:$DG$2,2,0),0)),"",VLOOKUP($H700*100+J$2,Feuil2!$A$3:$CQ$931,HLOOKUP(Feuil1!$F700,Feuil2!$E$1:$DG$2,2,0),0))</f>
        <v>61.9</v>
      </c>
      <c r="K700" s="12">
        <f>IF(ISBLANK(VLOOKUP($H700*100+K$2,Feuil2!$A$3:$CQ$931,HLOOKUP(Feuil1!$F700,Feuil2!$E$1:$DG$2,2,0),0)),"",VLOOKUP($H700*100+K$2,Feuil2!$A$3:$CQ$931,HLOOKUP(Feuil1!$F700,Feuil2!$E$1:$DG$2,2,0),0))</f>
        <v>4.2</v>
      </c>
      <c r="L700" s="12">
        <f>IF(ISBLANK(VLOOKUP($H700*100+L$2,Feuil2!$A$3:$CQ$931,HLOOKUP(Feuil1!$F700,Feuil2!$E$1:$DG$2,2,0),0)),"",VLOOKUP($H700*100+L$2,Feuil2!$A$3:$CQ$931,HLOOKUP(Feuil1!$F700,Feuil2!$E$1:$DG$2,2,0),0))</f>
        <v>3.1</v>
      </c>
      <c r="M700" s="12">
        <f>IF(ISBLANK(VLOOKUP($H700*100+M$2,Feuil2!$A$3:$CQ$931,HLOOKUP(Feuil1!$F700,Feuil2!$E$1:$DG$2,2,0),0)),"",VLOOKUP($H700*100+M$2,Feuil2!$A$3:$CQ$931,HLOOKUP(Feuil1!$F700,Feuil2!$E$1:$DG$2,2,0),0))</f>
        <v>14.7</v>
      </c>
      <c r="N700" s="12">
        <f>IF(ISBLANK(VLOOKUP($H700*100+N$2,Feuil2!$A$3:$CQ$931,HLOOKUP(Feuil1!$F700,Feuil2!$E$1:$DG$2,2,0),0)),"",VLOOKUP($H700*100+N$2,Feuil2!$A$3:$CQ$931,HLOOKUP(Feuil1!$F700,Feuil2!$E$1:$DG$2,2,0),0))</f>
        <v>24.2</v>
      </c>
      <c r="O700" s="12">
        <f>IF(ISBLANK(VLOOKUP($H700*100+O$2,Feuil2!$A$3:$CQ$931,HLOOKUP(Feuil1!$F700,Feuil2!$E$1:$DG$2,2,0),0)),"",VLOOKUP($H700*100+O$2,Feuil2!$A$3:$CQ$931,HLOOKUP(Feuil1!$F700,Feuil2!$E$1:$DG$2,2,0),0))</f>
        <v>37.799999999999997</v>
      </c>
      <c r="P700" s="12">
        <f>IF(ISBLANK(VLOOKUP($H700*100+P$2,Feuil2!$A$3:$CQ$931,HLOOKUP(Feuil1!$F700,Feuil2!$E$1:$DG$2,2,0),0)),"",VLOOKUP($H700*100+P$2,Feuil2!$A$3:$CQ$931,HLOOKUP(Feuil1!$F700,Feuil2!$E$1:$DG$2,2,0),0))</f>
        <v>41.6</v>
      </c>
      <c r="Q700" s="12">
        <f>IF(ISBLANK(VLOOKUP($H700*100+Q$2,Feuil2!$A$3:$CQ$931,HLOOKUP(Feuil1!$F700,Feuil2!$E$1:$DG$2,2,0),0)),"",VLOOKUP($H700*100+Q$2,Feuil2!$A$3:$CQ$931,HLOOKUP(Feuil1!$F700,Feuil2!$E$1:$DG$2,2,0),0))</f>
        <v>16.3</v>
      </c>
      <c r="R700" s="12">
        <f>IF(ISBLANK(VLOOKUP($H700*100+R$2,Feuil2!$A$3:$CQ$931,HLOOKUP(Feuil1!$F700,Feuil2!$E$1:$DG$2,2,0),0)),"",VLOOKUP($H700*100+R$2,Feuil2!$A$3:$CQ$931,HLOOKUP(Feuil1!$F700,Feuil2!$E$1:$DG$2,2,0),0))</f>
        <v>6.1</v>
      </c>
      <c r="S700" s="12">
        <f>IF(ISBLANK(VLOOKUP($H700*100+S$2,Feuil2!$A$3:$CQ$931,HLOOKUP(Feuil1!$F700,Feuil2!$E$1:$DG$2,2,0),0)),"",VLOOKUP($H700*100+S$2,Feuil2!$A$3:$CQ$931,HLOOKUP(Feuil1!$F700,Feuil2!$E$1:$DG$2,2,0),0))</f>
        <v>1.3</v>
      </c>
      <c r="T700" s="12">
        <f>IF(ISBLANK(VLOOKUP($H700*100+T$2,Feuil2!$A$3:$CQ$931,HLOOKUP(Feuil1!$F700,Feuil2!$E$1:$DG$2,2,0),0)),"",VLOOKUP($H700*100+T$2,Feuil2!$A$3:$CQ$931,HLOOKUP(Feuil1!$F700,Feuil2!$E$1:$DG$2,2,0),0))</f>
        <v>48</v>
      </c>
      <c r="U700" s="12">
        <f t="shared" si="32"/>
        <v>352.3</v>
      </c>
    </row>
    <row r="701" spans="1:21" x14ac:dyDescent="0.35">
      <c r="A701" s="10" t="s">
        <v>45</v>
      </c>
      <c r="B701" s="8" t="s">
        <v>44</v>
      </c>
      <c r="C701" s="39">
        <v>557000</v>
      </c>
      <c r="D701" s="39">
        <v>314800</v>
      </c>
      <c r="E701" s="39">
        <v>1478</v>
      </c>
      <c r="F701" s="10">
        <v>748</v>
      </c>
      <c r="G701" s="5" t="s">
        <v>43</v>
      </c>
      <c r="H701" s="11">
        <v>1980</v>
      </c>
      <c r="I701" s="12">
        <f>IF(ISBLANK(VLOOKUP($H701*100+I$2,Feuil2!$A$3:$CQ$931,HLOOKUP(Feuil1!$F701,Feuil2!$E$1:$DG$2,2,0),0)),"",VLOOKUP($H701*100+I$2,Feuil2!$A$3:$CQ$931,HLOOKUP(Feuil1!$F701,Feuil2!$E$1:$DG$2,2,0),0))</f>
        <v>95.3</v>
      </c>
      <c r="J701" s="12">
        <f>IF(ISBLANK(VLOOKUP($H701*100+J$2,Feuil2!$A$3:$CQ$931,HLOOKUP(Feuil1!$F701,Feuil2!$E$1:$DG$2,2,0),0)),"",VLOOKUP($H701*100+J$2,Feuil2!$A$3:$CQ$931,HLOOKUP(Feuil1!$F701,Feuil2!$E$1:$DG$2,2,0),0))</f>
        <v>44</v>
      </c>
      <c r="K701" s="12">
        <f>IF(ISBLANK(VLOOKUP($H701*100+K$2,Feuil2!$A$3:$CQ$931,HLOOKUP(Feuil1!$F701,Feuil2!$E$1:$DG$2,2,0),0)),"",VLOOKUP($H701*100+K$2,Feuil2!$A$3:$CQ$931,HLOOKUP(Feuil1!$F701,Feuil2!$E$1:$DG$2,2,0),0))</f>
        <v>41.7</v>
      </c>
      <c r="L701" s="12">
        <f>IF(ISBLANK(VLOOKUP($H701*100+L$2,Feuil2!$A$3:$CQ$931,HLOOKUP(Feuil1!$F701,Feuil2!$E$1:$DG$2,2,0),0)),"",VLOOKUP($H701*100+L$2,Feuil2!$A$3:$CQ$931,HLOOKUP(Feuil1!$F701,Feuil2!$E$1:$DG$2,2,0),0))</f>
        <v>4.5</v>
      </c>
      <c r="M701" s="12">
        <f>IF(ISBLANK(VLOOKUP($H701*100+M$2,Feuil2!$A$3:$CQ$931,HLOOKUP(Feuil1!$F701,Feuil2!$E$1:$DG$2,2,0),0)),"",VLOOKUP($H701*100+M$2,Feuil2!$A$3:$CQ$931,HLOOKUP(Feuil1!$F701,Feuil2!$E$1:$DG$2,2,0),0))</f>
        <v>0</v>
      </c>
      <c r="N701" s="12">
        <f>IF(ISBLANK(VLOOKUP($H701*100+N$2,Feuil2!$A$3:$CQ$931,HLOOKUP(Feuil1!$F701,Feuil2!$E$1:$DG$2,2,0),0)),"",VLOOKUP($H701*100+N$2,Feuil2!$A$3:$CQ$931,HLOOKUP(Feuil1!$F701,Feuil2!$E$1:$DG$2,2,0),0))</f>
        <v>33.799999999999997</v>
      </c>
      <c r="O701" s="12">
        <f>IF(ISBLANK(VLOOKUP($H701*100+O$2,Feuil2!$A$3:$CQ$931,HLOOKUP(Feuil1!$F701,Feuil2!$E$1:$DG$2,2,0),0)),"",VLOOKUP($H701*100+O$2,Feuil2!$A$3:$CQ$931,HLOOKUP(Feuil1!$F701,Feuil2!$E$1:$DG$2,2,0),0))</f>
        <v>26.3</v>
      </c>
      <c r="P701" s="12">
        <f>IF(ISBLANK(VLOOKUP($H701*100+P$2,Feuil2!$A$3:$CQ$931,HLOOKUP(Feuil1!$F701,Feuil2!$E$1:$DG$2,2,0),0)),"",VLOOKUP($H701*100+P$2,Feuil2!$A$3:$CQ$931,HLOOKUP(Feuil1!$F701,Feuil2!$E$1:$DG$2,2,0),0))</f>
        <v>59.2</v>
      </c>
      <c r="Q701" s="12">
        <f>IF(ISBLANK(VLOOKUP($H701*100+Q$2,Feuil2!$A$3:$CQ$931,HLOOKUP(Feuil1!$F701,Feuil2!$E$1:$DG$2,2,0),0)),"",VLOOKUP($H701*100+Q$2,Feuil2!$A$3:$CQ$931,HLOOKUP(Feuil1!$F701,Feuil2!$E$1:$DG$2,2,0),0))</f>
        <v>32.6</v>
      </c>
      <c r="R701" s="12">
        <f>IF(ISBLANK(VLOOKUP($H701*100+R$2,Feuil2!$A$3:$CQ$931,HLOOKUP(Feuil1!$F701,Feuil2!$E$1:$DG$2,2,0),0)),"",VLOOKUP($H701*100+R$2,Feuil2!$A$3:$CQ$931,HLOOKUP(Feuil1!$F701,Feuil2!$E$1:$DG$2,2,0),0))</f>
        <v>14.3</v>
      </c>
      <c r="S701" s="12">
        <f>IF(ISBLANK(VLOOKUP($H701*100+S$2,Feuil2!$A$3:$CQ$931,HLOOKUP(Feuil1!$F701,Feuil2!$E$1:$DG$2,2,0),0)),"",VLOOKUP($H701*100+S$2,Feuil2!$A$3:$CQ$931,HLOOKUP(Feuil1!$F701,Feuil2!$E$1:$DG$2,2,0),0))</f>
        <v>15.9</v>
      </c>
      <c r="T701" s="12">
        <f>IF(ISBLANK(VLOOKUP($H701*100+T$2,Feuil2!$A$3:$CQ$931,HLOOKUP(Feuil1!$F701,Feuil2!$E$1:$DG$2,2,0),0)),"",VLOOKUP($H701*100+T$2,Feuil2!$A$3:$CQ$931,HLOOKUP(Feuil1!$F701,Feuil2!$E$1:$DG$2,2,0),0))</f>
        <v>5</v>
      </c>
      <c r="U701" s="12">
        <f t="shared" si="32"/>
        <v>372.6</v>
      </c>
    </row>
    <row r="702" spans="1:21" x14ac:dyDescent="0.35">
      <c r="A702" s="10" t="s">
        <v>45</v>
      </c>
      <c r="B702" s="8" t="s">
        <v>44</v>
      </c>
      <c r="C702" s="39">
        <v>557000</v>
      </c>
      <c r="D702" s="39">
        <v>314800</v>
      </c>
      <c r="E702" s="39">
        <v>1478</v>
      </c>
      <c r="F702" s="10">
        <v>748</v>
      </c>
      <c r="G702" s="5" t="s">
        <v>43</v>
      </c>
      <c r="H702" s="11">
        <v>1981</v>
      </c>
      <c r="I702" s="12">
        <f>IF(ISBLANK(VLOOKUP($H702*100+I$2,Feuil2!$A$3:$CQ$931,HLOOKUP(Feuil1!$F702,Feuil2!$E$1:$DG$2,2,0),0)),"",VLOOKUP($H702*100+I$2,Feuil2!$A$3:$CQ$931,HLOOKUP(Feuil1!$F702,Feuil2!$E$1:$DG$2,2,0),0))</f>
        <v>9.6</v>
      </c>
      <c r="J702" s="12">
        <f>IF(ISBLANK(VLOOKUP($H702*100+J$2,Feuil2!$A$3:$CQ$931,HLOOKUP(Feuil1!$F702,Feuil2!$E$1:$DG$2,2,0),0)),"",VLOOKUP($H702*100+J$2,Feuil2!$A$3:$CQ$931,HLOOKUP(Feuil1!$F702,Feuil2!$E$1:$DG$2,2,0),0))</f>
        <v>19.100000000000001</v>
      </c>
      <c r="K702" s="12">
        <f>IF(ISBLANK(VLOOKUP($H702*100+K$2,Feuil2!$A$3:$CQ$931,HLOOKUP(Feuil1!$F702,Feuil2!$E$1:$DG$2,2,0),0)),"",VLOOKUP($H702*100+K$2,Feuil2!$A$3:$CQ$931,HLOOKUP(Feuil1!$F702,Feuil2!$E$1:$DG$2,2,0),0))</f>
        <v>0</v>
      </c>
      <c r="L702" s="12">
        <f>IF(ISBLANK(VLOOKUP($H702*100+L$2,Feuil2!$A$3:$CQ$931,HLOOKUP(Feuil1!$F702,Feuil2!$E$1:$DG$2,2,0),0)),"",VLOOKUP($H702*100+L$2,Feuil2!$A$3:$CQ$931,HLOOKUP(Feuil1!$F702,Feuil2!$E$1:$DG$2,2,0),0))</f>
        <v>9.5</v>
      </c>
      <c r="M702" s="12">
        <f>IF(ISBLANK(VLOOKUP($H702*100+M$2,Feuil2!$A$3:$CQ$931,HLOOKUP(Feuil1!$F702,Feuil2!$E$1:$DG$2,2,0),0)),"",VLOOKUP($H702*100+M$2,Feuil2!$A$3:$CQ$931,HLOOKUP(Feuil1!$F702,Feuil2!$E$1:$DG$2,2,0),0))</f>
        <v>19.100000000000001</v>
      </c>
      <c r="N702" s="12">
        <f>IF(ISBLANK(VLOOKUP($H702*100+N$2,Feuil2!$A$3:$CQ$931,HLOOKUP(Feuil1!$F702,Feuil2!$E$1:$DG$2,2,0),0)),"",VLOOKUP($H702*100+N$2,Feuil2!$A$3:$CQ$931,HLOOKUP(Feuil1!$F702,Feuil2!$E$1:$DG$2,2,0),0))</f>
        <v>33.700000000000003</v>
      </c>
      <c r="O702" s="12">
        <f>IF(ISBLANK(VLOOKUP($H702*100+O$2,Feuil2!$A$3:$CQ$931,HLOOKUP(Feuil1!$F702,Feuil2!$E$1:$DG$2,2,0),0)),"",VLOOKUP($H702*100+O$2,Feuil2!$A$3:$CQ$931,HLOOKUP(Feuil1!$F702,Feuil2!$E$1:$DG$2,2,0),0))</f>
        <v>28.3</v>
      </c>
      <c r="P702" s="12">
        <f>IF(ISBLANK(VLOOKUP($H702*100+P$2,Feuil2!$A$3:$CQ$931,HLOOKUP(Feuil1!$F702,Feuil2!$E$1:$DG$2,2,0),0)),"",VLOOKUP($H702*100+P$2,Feuil2!$A$3:$CQ$931,HLOOKUP(Feuil1!$F702,Feuil2!$E$1:$DG$2,2,0),0))</f>
        <v>94.8</v>
      </c>
      <c r="Q702" s="12">
        <f>IF(ISBLANK(VLOOKUP($H702*100+Q$2,Feuil2!$A$3:$CQ$931,HLOOKUP(Feuil1!$F702,Feuil2!$E$1:$DG$2,2,0),0)),"",VLOOKUP($H702*100+Q$2,Feuil2!$A$3:$CQ$931,HLOOKUP(Feuil1!$F702,Feuil2!$E$1:$DG$2,2,0),0))</f>
        <v>96.7</v>
      </c>
      <c r="R702" s="12">
        <f>IF(ISBLANK(VLOOKUP($H702*100+R$2,Feuil2!$A$3:$CQ$931,HLOOKUP(Feuil1!$F702,Feuil2!$E$1:$DG$2,2,0),0)),"",VLOOKUP($H702*100+R$2,Feuil2!$A$3:$CQ$931,HLOOKUP(Feuil1!$F702,Feuil2!$E$1:$DG$2,2,0),0))</f>
        <v>47.3</v>
      </c>
      <c r="S702" s="12">
        <f>IF(ISBLANK(VLOOKUP($H702*100+S$2,Feuil2!$A$3:$CQ$931,HLOOKUP(Feuil1!$F702,Feuil2!$E$1:$DG$2,2,0),0)),"",VLOOKUP($H702*100+S$2,Feuil2!$A$3:$CQ$931,HLOOKUP(Feuil1!$F702,Feuil2!$E$1:$DG$2,2,0),0))</f>
        <v>9.6999999999999993</v>
      </c>
      <c r="T702" s="12">
        <f>IF(ISBLANK(VLOOKUP($H702*100+T$2,Feuil2!$A$3:$CQ$931,HLOOKUP(Feuil1!$F702,Feuil2!$E$1:$DG$2,2,0),0)),"",VLOOKUP($H702*100+T$2,Feuil2!$A$3:$CQ$931,HLOOKUP(Feuil1!$F702,Feuil2!$E$1:$DG$2,2,0),0))</f>
        <v>28.5</v>
      </c>
      <c r="U702" s="12">
        <f t="shared" si="32"/>
        <v>396.3</v>
      </c>
    </row>
    <row r="703" spans="1:21" x14ac:dyDescent="0.35">
      <c r="A703" s="10" t="s">
        <v>45</v>
      </c>
      <c r="B703" s="8" t="s">
        <v>44</v>
      </c>
      <c r="C703" s="39">
        <v>557000</v>
      </c>
      <c r="D703" s="39">
        <v>314800</v>
      </c>
      <c r="E703" s="39">
        <v>1478</v>
      </c>
      <c r="F703" s="10">
        <v>748</v>
      </c>
      <c r="G703" s="5" t="s">
        <v>43</v>
      </c>
      <c r="H703" s="11">
        <v>1982</v>
      </c>
      <c r="I703" s="12">
        <f>IF(ISBLANK(VLOOKUP($H703*100+I$2,Feuil2!$A$3:$CQ$931,HLOOKUP(Feuil1!$F703,Feuil2!$E$1:$DG$2,2,0),0)),"",VLOOKUP($H703*100+I$2,Feuil2!$A$3:$CQ$931,HLOOKUP(Feuil1!$F703,Feuil2!$E$1:$DG$2,2,0),0))</f>
        <v>27.8</v>
      </c>
      <c r="J703" s="12">
        <f>IF(ISBLANK(VLOOKUP($H703*100+J$2,Feuil2!$A$3:$CQ$931,HLOOKUP(Feuil1!$F703,Feuil2!$E$1:$DG$2,2,0),0)),"",VLOOKUP($H703*100+J$2,Feuil2!$A$3:$CQ$931,HLOOKUP(Feuil1!$F703,Feuil2!$E$1:$DG$2,2,0),0))</f>
        <v>28.5</v>
      </c>
      <c r="K703" s="12">
        <f>IF(ISBLANK(VLOOKUP($H703*100+K$2,Feuil2!$A$3:$CQ$931,HLOOKUP(Feuil1!$F703,Feuil2!$E$1:$DG$2,2,0),0)),"",VLOOKUP($H703*100+K$2,Feuil2!$A$3:$CQ$931,HLOOKUP(Feuil1!$F703,Feuil2!$E$1:$DG$2,2,0),0))</f>
        <v>15.4</v>
      </c>
      <c r="L703" s="12">
        <f>IF(ISBLANK(VLOOKUP($H703*100+L$2,Feuil2!$A$3:$CQ$931,HLOOKUP(Feuil1!$F703,Feuil2!$E$1:$DG$2,2,0),0)),"",VLOOKUP($H703*100+L$2,Feuil2!$A$3:$CQ$931,HLOOKUP(Feuil1!$F703,Feuil2!$E$1:$DG$2,2,0),0))</f>
        <v>3.5</v>
      </c>
      <c r="M703" s="12">
        <f>IF(ISBLANK(VLOOKUP($H703*100+M$2,Feuil2!$A$3:$CQ$931,HLOOKUP(Feuil1!$F703,Feuil2!$E$1:$DG$2,2,0),0)),"",VLOOKUP($H703*100+M$2,Feuil2!$A$3:$CQ$931,HLOOKUP(Feuil1!$F703,Feuil2!$E$1:$DG$2,2,0),0))</f>
        <v>9.3000000000000007</v>
      </c>
      <c r="N703" s="12">
        <f>IF(ISBLANK(VLOOKUP($H703*100+N$2,Feuil2!$A$3:$CQ$931,HLOOKUP(Feuil1!$F703,Feuil2!$E$1:$DG$2,2,0),0)),"",VLOOKUP($H703*100+N$2,Feuil2!$A$3:$CQ$931,HLOOKUP(Feuil1!$F703,Feuil2!$E$1:$DG$2,2,0),0))</f>
        <v>27.5</v>
      </c>
      <c r="O703" s="12">
        <f>IF(ISBLANK(VLOOKUP($H703*100+O$2,Feuil2!$A$3:$CQ$931,HLOOKUP(Feuil1!$F703,Feuil2!$E$1:$DG$2,2,0),0)),"",VLOOKUP($H703*100+O$2,Feuil2!$A$3:$CQ$931,HLOOKUP(Feuil1!$F703,Feuil2!$E$1:$DG$2,2,0),0))</f>
        <v>31.2</v>
      </c>
      <c r="P703" s="12">
        <f>IF(ISBLANK(VLOOKUP($H703*100+P$2,Feuil2!$A$3:$CQ$931,HLOOKUP(Feuil1!$F703,Feuil2!$E$1:$DG$2,2,0),0)),"",VLOOKUP($H703*100+P$2,Feuil2!$A$3:$CQ$931,HLOOKUP(Feuil1!$F703,Feuil2!$E$1:$DG$2,2,0),0))</f>
        <v>3.6</v>
      </c>
      <c r="Q703" s="12">
        <f>IF(ISBLANK(VLOOKUP($H703*100+Q$2,Feuil2!$A$3:$CQ$931,HLOOKUP(Feuil1!$F703,Feuil2!$E$1:$DG$2,2,0),0)),"",VLOOKUP($H703*100+Q$2,Feuil2!$A$3:$CQ$931,HLOOKUP(Feuil1!$F703,Feuil2!$E$1:$DG$2,2,0),0))</f>
        <v>17.899999999999999</v>
      </c>
      <c r="R703" s="12">
        <f>IF(ISBLANK(VLOOKUP($H703*100+R$2,Feuil2!$A$3:$CQ$931,HLOOKUP(Feuil1!$F703,Feuil2!$E$1:$DG$2,2,0),0)),"",VLOOKUP($H703*100+R$2,Feuil2!$A$3:$CQ$931,HLOOKUP(Feuil1!$F703,Feuil2!$E$1:$DG$2,2,0),0))</f>
        <v>36.1</v>
      </c>
      <c r="S703" s="12">
        <f>IF(ISBLANK(VLOOKUP($H703*100+S$2,Feuil2!$A$3:$CQ$931,HLOOKUP(Feuil1!$F703,Feuil2!$E$1:$DG$2,2,0),0)),"",VLOOKUP($H703*100+S$2,Feuil2!$A$3:$CQ$931,HLOOKUP(Feuil1!$F703,Feuil2!$E$1:$DG$2,2,0),0))</f>
        <v>0</v>
      </c>
      <c r="T703" s="12">
        <f>IF(ISBLANK(VLOOKUP($H703*100+T$2,Feuil2!$A$3:$CQ$931,HLOOKUP(Feuil1!$F703,Feuil2!$E$1:$DG$2,2,0),0)),"",VLOOKUP($H703*100+T$2,Feuil2!$A$3:$CQ$931,HLOOKUP(Feuil1!$F703,Feuil2!$E$1:$DG$2,2,0),0))</f>
        <v>3.4</v>
      </c>
      <c r="U703" s="12">
        <f t="shared" si="32"/>
        <v>204.2</v>
      </c>
    </row>
    <row r="704" spans="1:21" x14ac:dyDescent="0.35">
      <c r="A704" s="10" t="s">
        <v>45</v>
      </c>
      <c r="B704" s="8" t="s">
        <v>44</v>
      </c>
      <c r="C704" s="39">
        <v>557000</v>
      </c>
      <c r="D704" s="39">
        <v>314800</v>
      </c>
      <c r="E704" s="39">
        <v>1478</v>
      </c>
      <c r="F704" s="10">
        <v>748</v>
      </c>
      <c r="G704" s="5" t="s">
        <v>43</v>
      </c>
      <c r="H704" s="11">
        <v>1983</v>
      </c>
      <c r="I704" s="12">
        <f>IF(ISBLANK(VLOOKUP($H704*100+I$2,Feuil2!$A$3:$CQ$931,HLOOKUP(Feuil1!$F704,Feuil2!$E$1:$DG$2,2,0),0)),"",VLOOKUP($H704*100+I$2,Feuil2!$A$3:$CQ$931,HLOOKUP(Feuil1!$F704,Feuil2!$E$1:$DG$2,2,0),0))</f>
        <v>4.7</v>
      </c>
      <c r="J704" s="12">
        <f>IF(ISBLANK(VLOOKUP($H704*100+J$2,Feuil2!$A$3:$CQ$931,HLOOKUP(Feuil1!$F704,Feuil2!$E$1:$DG$2,2,0),0)),"",VLOOKUP($H704*100+J$2,Feuil2!$A$3:$CQ$931,HLOOKUP(Feuil1!$F704,Feuil2!$E$1:$DG$2,2,0),0))</f>
        <v>27.5</v>
      </c>
      <c r="K704" s="12">
        <f>IF(ISBLANK(VLOOKUP($H704*100+K$2,Feuil2!$A$3:$CQ$931,HLOOKUP(Feuil1!$F704,Feuil2!$E$1:$DG$2,2,0),0)),"",VLOOKUP($H704*100+K$2,Feuil2!$A$3:$CQ$931,HLOOKUP(Feuil1!$F704,Feuil2!$E$1:$DG$2,2,0),0))</f>
        <v>41.1</v>
      </c>
      <c r="L704" s="12">
        <f>IF(ISBLANK(VLOOKUP($H704*100+L$2,Feuil2!$A$3:$CQ$931,HLOOKUP(Feuil1!$F704,Feuil2!$E$1:$DG$2,2,0),0)),"",VLOOKUP($H704*100+L$2,Feuil2!$A$3:$CQ$931,HLOOKUP(Feuil1!$F704,Feuil2!$E$1:$DG$2,2,0),0))</f>
        <v>7.8</v>
      </c>
      <c r="M704" s="12">
        <f>IF(ISBLANK(VLOOKUP($H704*100+M$2,Feuil2!$A$3:$CQ$931,HLOOKUP(Feuil1!$F704,Feuil2!$E$1:$DG$2,2,0),0)),"",VLOOKUP($H704*100+M$2,Feuil2!$A$3:$CQ$931,HLOOKUP(Feuil1!$F704,Feuil2!$E$1:$DG$2,2,0),0))</f>
        <v>3.6</v>
      </c>
      <c r="N704" s="12">
        <f>IF(ISBLANK(VLOOKUP($H704*100+N$2,Feuil2!$A$3:$CQ$931,HLOOKUP(Feuil1!$F704,Feuil2!$E$1:$DG$2,2,0),0)),"",VLOOKUP($H704*100+N$2,Feuil2!$A$3:$CQ$931,HLOOKUP(Feuil1!$F704,Feuil2!$E$1:$DG$2,2,0),0))</f>
        <v>1.3</v>
      </c>
      <c r="O704" s="12">
        <f>IF(ISBLANK(VLOOKUP($H704*100+O$2,Feuil2!$A$3:$CQ$931,HLOOKUP(Feuil1!$F704,Feuil2!$E$1:$DG$2,2,0),0)),"",VLOOKUP($H704*100+O$2,Feuil2!$A$3:$CQ$931,HLOOKUP(Feuil1!$F704,Feuil2!$E$1:$DG$2,2,0),0))</f>
        <v>14.5</v>
      </c>
      <c r="P704" s="12">
        <f>IF(ISBLANK(VLOOKUP($H704*100+P$2,Feuil2!$A$3:$CQ$931,HLOOKUP(Feuil1!$F704,Feuil2!$E$1:$DG$2,2,0),0)),"",VLOOKUP($H704*100+P$2,Feuil2!$A$3:$CQ$931,HLOOKUP(Feuil1!$F704,Feuil2!$E$1:$DG$2,2,0),0))</f>
        <v>57.9</v>
      </c>
      <c r="Q704" s="12">
        <f>IF(ISBLANK(VLOOKUP($H704*100+Q$2,Feuil2!$A$3:$CQ$931,HLOOKUP(Feuil1!$F704,Feuil2!$E$1:$DG$2,2,0),0)),"",VLOOKUP($H704*100+Q$2,Feuil2!$A$3:$CQ$931,HLOOKUP(Feuil1!$F704,Feuil2!$E$1:$DG$2,2,0),0))</f>
        <v>47</v>
      </c>
      <c r="R704" s="12">
        <f>IF(ISBLANK(VLOOKUP($H704*100+R$2,Feuil2!$A$3:$CQ$931,HLOOKUP(Feuil1!$F704,Feuil2!$E$1:$DG$2,2,0),0)),"",VLOOKUP($H704*100+R$2,Feuil2!$A$3:$CQ$931,HLOOKUP(Feuil1!$F704,Feuil2!$E$1:$DG$2,2,0),0))</f>
        <v>0</v>
      </c>
      <c r="S704" s="12">
        <f>IF(ISBLANK(VLOOKUP($H704*100+S$2,Feuil2!$A$3:$CQ$931,HLOOKUP(Feuil1!$F704,Feuil2!$E$1:$DG$2,2,0),0)),"",VLOOKUP($H704*100+S$2,Feuil2!$A$3:$CQ$931,HLOOKUP(Feuil1!$F704,Feuil2!$E$1:$DG$2,2,0),0))</f>
        <v>9.5</v>
      </c>
      <c r="T704" s="12">
        <f>IF(ISBLANK(VLOOKUP($H704*100+T$2,Feuil2!$A$3:$CQ$931,HLOOKUP(Feuil1!$F704,Feuil2!$E$1:$DG$2,2,0),0)),"",VLOOKUP($H704*100+T$2,Feuil2!$A$3:$CQ$931,HLOOKUP(Feuil1!$F704,Feuil2!$E$1:$DG$2,2,0),0))</f>
        <v>3</v>
      </c>
      <c r="U704" s="12">
        <f t="shared" si="32"/>
        <v>217.9</v>
      </c>
    </row>
    <row r="705" spans="1:21" x14ac:dyDescent="0.35">
      <c r="A705" s="10" t="s">
        <v>45</v>
      </c>
      <c r="B705" s="8" t="s">
        <v>44</v>
      </c>
      <c r="C705" s="39">
        <v>557000</v>
      </c>
      <c r="D705" s="39">
        <v>314800</v>
      </c>
      <c r="E705" s="39">
        <v>1478</v>
      </c>
      <c r="F705" s="10">
        <v>748</v>
      </c>
      <c r="G705" s="5" t="s">
        <v>43</v>
      </c>
      <c r="H705" s="11">
        <v>1984</v>
      </c>
      <c r="I705" s="12">
        <f>IF(ISBLANK(VLOOKUP($H705*100+I$2,Feuil2!$A$3:$CQ$931,HLOOKUP(Feuil1!$F705,Feuil2!$E$1:$DG$2,2,0),0)),"",VLOOKUP($H705*100+I$2,Feuil2!$A$3:$CQ$931,HLOOKUP(Feuil1!$F705,Feuil2!$E$1:$DG$2,2,0),0))</f>
        <v>10.7</v>
      </c>
      <c r="J705" s="12">
        <f>IF(ISBLANK(VLOOKUP($H705*100+J$2,Feuil2!$A$3:$CQ$931,HLOOKUP(Feuil1!$F705,Feuil2!$E$1:$DG$2,2,0),0)),"",VLOOKUP($H705*100+J$2,Feuil2!$A$3:$CQ$931,HLOOKUP(Feuil1!$F705,Feuil2!$E$1:$DG$2,2,0),0))</f>
        <v>0</v>
      </c>
      <c r="K705" s="12">
        <f>IF(ISBLANK(VLOOKUP($H705*100+K$2,Feuil2!$A$3:$CQ$931,HLOOKUP(Feuil1!$F705,Feuil2!$E$1:$DG$2,2,0),0)),"",VLOOKUP($H705*100+K$2,Feuil2!$A$3:$CQ$931,HLOOKUP(Feuil1!$F705,Feuil2!$E$1:$DG$2,2,0),0))</f>
        <v>33</v>
      </c>
      <c r="L705" s="12">
        <f>IF(ISBLANK(VLOOKUP($H705*100+L$2,Feuil2!$A$3:$CQ$931,HLOOKUP(Feuil1!$F705,Feuil2!$E$1:$DG$2,2,0),0)),"",VLOOKUP($H705*100+L$2,Feuil2!$A$3:$CQ$931,HLOOKUP(Feuil1!$F705,Feuil2!$E$1:$DG$2,2,0),0))</f>
        <v>0</v>
      </c>
      <c r="M705" s="12">
        <f>IF(ISBLANK(VLOOKUP($H705*100+M$2,Feuil2!$A$3:$CQ$931,HLOOKUP(Feuil1!$F705,Feuil2!$E$1:$DG$2,2,0),0)),"",VLOOKUP($H705*100+M$2,Feuil2!$A$3:$CQ$931,HLOOKUP(Feuil1!$F705,Feuil2!$E$1:$DG$2,2,0),0))</f>
        <v>46.8</v>
      </c>
      <c r="N705" s="12">
        <f>IF(ISBLANK(VLOOKUP($H705*100+N$2,Feuil2!$A$3:$CQ$931,HLOOKUP(Feuil1!$F705,Feuil2!$E$1:$DG$2,2,0),0)),"",VLOOKUP($H705*100+N$2,Feuil2!$A$3:$CQ$931,HLOOKUP(Feuil1!$F705,Feuil2!$E$1:$DG$2,2,0),0))</f>
        <v>8.4</v>
      </c>
      <c r="O705" s="12">
        <f>IF(ISBLANK(VLOOKUP($H705*100+O$2,Feuil2!$A$3:$CQ$931,HLOOKUP(Feuil1!$F705,Feuil2!$E$1:$DG$2,2,0),0)),"",VLOOKUP($H705*100+O$2,Feuil2!$A$3:$CQ$931,HLOOKUP(Feuil1!$F705,Feuil2!$E$1:$DG$2,2,0),0))</f>
        <v>35</v>
      </c>
      <c r="P705" s="12">
        <f>IF(ISBLANK(VLOOKUP($H705*100+P$2,Feuil2!$A$3:$CQ$931,HLOOKUP(Feuil1!$F705,Feuil2!$E$1:$DG$2,2,0),0)),"",VLOOKUP($H705*100+P$2,Feuil2!$A$3:$CQ$931,HLOOKUP(Feuil1!$F705,Feuil2!$E$1:$DG$2,2,0),0))</f>
        <v>31.9</v>
      </c>
      <c r="Q705" s="12">
        <f>IF(ISBLANK(VLOOKUP($H705*100+Q$2,Feuil2!$A$3:$CQ$931,HLOOKUP(Feuil1!$F705,Feuil2!$E$1:$DG$2,2,0),0)),"",VLOOKUP($H705*100+Q$2,Feuil2!$A$3:$CQ$931,HLOOKUP(Feuil1!$F705,Feuil2!$E$1:$DG$2,2,0),0))</f>
        <v>48</v>
      </c>
      <c r="R705" s="12">
        <f>IF(ISBLANK(VLOOKUP($H705*100+R$2,Feuil2!$A$3:$CQ$931,HLOOKUP(Feuil1!$F705,Feuil2!$E$1:$DG$2,2,0),0)),"",VLOOKUP($H705*100+R$2,Feuil2!$A$3:$CQ$931,HLOOKUP(Feuil1!$F705,Feuil2!$E$1:$DG$2,2,0),0))</f>
        <v>7</v>
      </c>
      <c r="S705" s="12">
        <f>IF(ISBLANK(VLOOKUP($H705*100+S$2,Feuil2!$A$3:$CQ$931,HLOOKUP(Feuil1!$F705,Feuil2!$E$1:$DG$2,2,0),0)),"",VLOOKUP($H705*100+S$2,Feuil2!$A$3:$CQ$931,HLOOKUP(Feuil1!$F705,Feuil2!$E$1:$DG$2,2,0),0))</f>
        <v>14.2</v>
      </c>
      <c r="T705" s="12">
        <f>IF(ISBLANK(VLOOKUP($H705*100+T$2,Feuil2!$A$3:$CQ$931,HLOOKUP(Feuil1!$F705,Feuil2!$E$1:$DG$2,2,0),0)),"",VLOOKUP($H705*100+T$2,Feuil2!$A$3:$CQ$931,HLOOKUP(Feuil1!$F705,Feuil2!$E$1:$DG$2,2,0),0))</f>
        <v>0</v>
      </c>
      <c r="U705" s="12">
        <f t="shared" si="32"/>
        <v>235</v>
      </c>
    </row>
    <row r="706" spans="1:21" x14ac:dyDescent="0.35">
      <c r="A706" s="10" t="s">
        <v>45</v>
      </c>
      <c r="B706" s="8" t="s">
        <v>44</v>
      </c>
      <c r="C706" s="39">
        <v>557000</v>
      </c>
      <c r="D706" s="39">
        <v>314800</v>
      </c>
      <c r="E706" s="39">
        <v>1478</v>
      </c>
      <c r="F706" s="10">
        <v>748</v>
      </c>
      <c r="G706" s="5" t="s">
        <v>43</v>
      </c>
      <c r="H706" s="11">
        <v>1985</v>
      </c>
      <c r="I706" s="12">
        <f>IF(ISBLANK(VLOOKUP($H706*100+I$2,Feuil2!$A$3:$CQ$931,HLOOKUP(Feuil1!$F706,Feuil2!$E$1:$DG$2,2,0),0)),"",VLOOKUP($H706*100+I$2,Feuil2!$A$3:$CQ$931,HLOOKUP(Feuil1!$F706,Feuil2!$E$1:$DG$2,2,0),0))</f>
        <v>6.8</v>
      </c>
      <c r="J706" s="12">
        <f>IF(ISBLANK(VLOOKUP($H706*100+J$2,Feuil2!$A$3:$CQ$931,HLOOKUP(Feuil1!$F706,Feuil2!$E$1:$DG$2,2,0),0)),"",VLOOKUP($H706*100+J$2,Feuil2!$A$3:$CQ$931,HLOOKUP(Feuil1!$F706,Feuil2!$E$1:$DG$2,2,0),0))</f>
        <v>13.1</v>
      </c>
      <c r="K706" s="12">
        <f>IF(ISBLANK(VLOOKUP($H706*100+K$2,Feuil2!$A$3:$CQ$931,HLOOKUP(Feuil1!$F706,Feuil2!$E$1:$DG$2,2,0),0)),"",VLOOKUP($H706*100+K$2,Feuil2!$A$3:$CQ$931,HLOOKUP(Feuil1!$F706,Feuil2!$E$1:$DG$2,2,0),0))</f>
        <v>26.9</v>
      </c>
      <c r="L706" s="12">
        <f>IF(ISBLANK(VLOOKUP($H706*100+L$2,Feuil2!$A$3:$CQ$931,HLOOKUP(Feuil1!$F706,Feuil2!$E$1:$DG$2,2,0),0)),"",VLOOKUP($H706*100+L$2,Feuil2!$A$3:$CQ$931,HLOOKUP(Feuil1!$F706,Feuil2!$E$1:$DG$2,2,0),0))</f>
        <v>16.2</v>
      </c>
      <c r="M706" s="12">
        <f>IF(ISBLANK(VLOOKUP($H706*100+M$2,Feuil2!$A$3:$CQ$931,HLOOKUP(Feuil1!$F706,Feuil2!$E$1:$DG$2,2,0),0)),"",VLOOKUP($H706*100+M$2,Feuil2!$A$3:$CQ$931,HLOOKUP(Feuil1!$F706,Feuil2!$E$1:$DG$2,2,0),0))</f>
        <v>29.1</v>
      </c>
      <c r="N706" s="12">
        <f>IF(ISBLANK(VLOOKUP($H706*100+N$2,Feuil2!$A$3:$CQ$931,HLOOKUP(Feuil1!$F706,Feuil2!$E$1:$DG$2,2,0),0)),"",VLOOKUP($H706*100+N$2,Feuil2!$A$3:$CQ$931,HLOOKUP(Feuil1!$F706,Feuil2!$E$1:$DG$2,2,0),0))</f>
        <v>13.3</v>
      </c>
      <c r="O706" s="12">
        <f>IF(ISBLANK(VLOOKUP($H706*100+O$2,Feuil2!$A$3:$CQ$931,HLOOKUP(Feuil1!$F706,Feuil2!$E$1:$DG$2,2,0),0)),"",VLOOKUP($H706*100+O$2,Feuil2!$A$3:$CQ$931,HLOOKUP(Feuil1!$F706,Feuil2!$E$1:$DG$2,2,0),0))</f>
        <v>39.700000000000003</v>
      </c>
      <c r="P706" s="12">
        <f>IF(ISBLANK(VLOOKUP($H706*100+P$2,Feuil2!$A$3:$CQ$931,HLOOKUP(Feuil1!$F706,Feuil2!$E$1:$DG$2,2,0),0)),"",VLOOKUP($H706*100+P$2,Feuil2!$A$3:$CQ$931,HLOOKUP(Feuil1!$F706,Feuil2!$E$1:$DG$2,2,0),0))</f>
        <v>15.3</v>
      </c>
      <c r="Q706" s="12">
        <f>IF(ISBLANK(VLOOKUP($H706*100+Q$2,Feuil2!$A$3:$CQ$931,HLOOKUP(Feuil1!$F706,Feuil2!$E$1:$DG$2,2,0),0)),"",VLOOKUP($H706*100+Q$2,Feuil2!$A$3:$CQ$931,HLOOKUP(Feuil1!$F706,Feuil2!$E$1:$DG$2,2,0),0))</f>
        <v>10.9</v>
      </c>
      <c r="R706" s="12">
        <f>IF(ISBLANK(VLOOKUP($H706*100+R$2,Feuil2!$A$3:$CQ$931,HLOOKUP(Feuil1!$F706,Feuil2!$E$1:$DG$2,2,0),0)),"",VLOOKUP($H706*100+R$2,Feuil2!$A$3:$CQ$931,HLOOKUP(Feuil1!$F706,Feuil2!$E$1:$DG$2,2,0),0))</f>
        <v>76.5</v>
      </c>
      <c r="S706" s="12">
        <f>IF(ISBLANK(VLOOKUP($H706*100+S$2,Feuil2!$A$3:$CQ$931,HLOOKUP(Feuil1!$F706,Feuil2!$E$1:$DG$2,2,0),0)),"",VLOOKUP($H706*100+S$2,Feuil2!$A$3:$CQ$931,HLOOKUP(Feuil1!$F706,Feuil2!$E$1:$DG$2,2,0),0))</f>
        <v>26.5</v>
      </c>
      <c r="T706" s="12">
        <f>IF(ISBLANK(VLOOKUP($H706*100+T$2,Feuil2!$A$3:$CQ$931,HLOOKUP(Feuil1!$F706,Feuil2!$E$1:$DG$2,2,0),0)),"",VLOOKUP($H706*100+T$2,Feuil2!$A$3:$CQ$931,HLOOKUP(Feuil1!$F706,Feuil2!$E$1:$DG$2,2,0),0))</f>
        <v>6.9</v>
      </c>
      <c r="U706" s="12">
        <f t="shared" si="32"/>
        <v>281.2</v>
      </c>
    </row>
    <row r="707" spans="1:21" x14ac:dyDescent="0.35">
      <c r="A707" s="10" t="s">
        <v>45</v>
      </c>
      <c r="B707" s="8" t="s">
        <v>44</v>
      </c>
      <c r="C707" s="39">
        <v>557000</v>
      </c>
      <c r="D707" s="39">
        <v>314800</v>
      </c>
      <c r="E707" s="39">
        <v>1478</v>
      </c>
      <c r="F707" s="10">
        <v>748</v>
      </c>
      <c r="G707" s="5" t="s">
        <v>43</v>
      </c>
      <c r="H707" s="11">
        <v>1986</v>
      </c>
      <c r="I707" s="12">
        <f>IF(ISBLANK(VLOOKUP($H707*100+I$2,Feuil2!$A$3:$CQ$931,HLOOKUP(Feuil1!$F707,Feuil2!$E$1:$DG$2,2,0),0)),"",VLOOKUP($H707*100+I$2,Feuil2!$A$3:$CQ$931,HLOOKUP(Feuil1!$F707,Feuil2!$E$1:$DG$2,2,0),0))</f>
        <v>9</v>
      </c>
      <c r="J707" s="12">
        <f>IF(ISBLANK(VLOOKUP($H707*100+J$2,Feuil2!$A$3:$CQ$931,HLOOKUP(Feuil1!$F707,Feuil2!$E$1:$DG$2,2,0),0)),"",VLOOKUP($H707*100+J$2,Feuil2!$A$3:$CQ$931,HLOOKUP(Feuil1!$F707,Feuil2!$E$1:$DG$2,2,0),0))</f>
        <v>48.5</v>
      </c>
      <c r="K707" s="12">
        <f>IF(ISBLANK(VLOOKUP($H707*100+K$2,Feuil2!$A$3:$CQ$931,HLOOKUP(Feuil1!$F707,Feuil2!$E$1:$DG$2,2,0),0)),"",VLOOKUP($H707*100+K$2,Feuil2!$A$3:$CQ$931,HLOOKUP(Feuil1!$F707,Feuil2!$E$1:$DG$2,2,0),0))</f>
        <v>17.3</v>
      </c>
      <c r="L707" s="12">
        <f>IF(ISBLANK(VLOOKUP($H707*100+L$2,Feuil2!$A$3:$CQ$931,HLOOKUP(Feuil1!$F707,Feuil2!$E$1:$DG$2,2,0),0)),"",VLOOKUP($H707*100+L$2,Feuil2!$A$3:$CQ$931,HLOOKUP(Feuil1!$F707,Feuil2!$E$1:$DG$2,2,0),0))</f>
        <v>6.3</v>
      </c>
      <c r="M707" s="12">
        <f>IF(ISBLANK(VLOOKUP($H707*100+M$2,Feuil2!$A$3:$CQ$931,HLOOKUP(Feuil1!$F707,Feuil2!$E$1:$DG$2,2,0),0)),"",VLOOKUP($H707*100+M$2,Feuil2!$A$3:$CQ$931,HLOOKUP(Feuil1!$F707,Feuil2!$E$1:$DG$2,2,0),0))</f>
        <v>46.5</v>
      </c>
      <c r="N707" s="12">
        <f>IF(ISBLANK(VLOOKUP($H707*100+N$2,Feuil2!$A$3:$CQ$931,HLOOKUP(Feuil1!$F707,Feuil2!$E$1:$DG$2,2,0),0)),"",VLOOKUP($H707*100+N$2,Feuil2!$A$3:$CQ$931,HLOOKUP(Feuil1!$F707,Feuil2!$E$1:$DG$2,2,0),0))</f>
        <v>31.5</v>
      </c>
      <c r="O707" s="12">
        <f>IF(ISBLANK(VLOOKUP($H707*100+O$2,Feuil2!$A$3:$CQ$931,HLOOKUP(Feuil1!$F707,Feuil2!$E$1:$DG$2,2,0),0)),"",VLOOKUP($H707*100+O$2,Feuil2!$A$3:$CQ$931,HLOOKUP(Feuil1!$F707,Feuil2!$E$1:$DG$2,2,0),0))</f>
        <v>4.9000000000000004</v>
      </c>
      <c r="P707" s="12">
        <f>IF(ISBLANK(VLOOKUP($H707*100+P$2,Feuil2!$A$3:$CQ$931,HLOOKUP(Feuil1!$F707,Feuil2!$E$1:$DG$2,2,0),0)),"",VLOOKUP($H707*100+P$2,Feuil2!$A$3:$CQ$931,HLOOKUP(Feuil1!$F707,Feuil2!$E$1:$DG$2,2,0),0))</f>
        <v>1</v>
      </c>
      <c r="Q707" s="12">
        <f>IF(ISBLANK(VLOOKUP($H707*100+Q$2,Feuil2!$A$3:$CQ$931,HLOOKUP(Feuil1!$F707,Feuil2!$E$1:$DG$2,2,0),0)),"",VLOOKUP($H707*100+Q$2,Feuil2!$A$3:$CQ$931,HLOOKUP(Feuil1!$F707,Feuil2!$E$1:$DG$2,2,0),0))</f>
        <v>9.6</v>
      </c>
      <c r="R707" s="12">
        <f>IF(ISBLANK(VLOOKUP($H707*100+R$2,Feuil2!$A$3:$CQ$931,HLOOKUP(Feuil1!$F707,Feuil2!$E$1:$DG$2,2,0),0)),"",VLOOKUP($H707*100+R$2,Feuil2!$A$3:$CQ$931,HLOOKUP(Feuil1!$F707,Feuil2!$E$1:$DG$2,2,0),0))</f>
        <v>23</v>
      </c>
      <c r="S707" s="12">
        <f>IF(ISBLANK(VLOOKUP($H707*100+S$2,Feuil2!$A$3:$CQ$931,HLOOKUP(Feuil1!$F707,Feuil2!$E$1:$DG$2,2,0),0)),"",VLOOKUP($H707*100+S$2,Feuil2!$A$3:$CQ$931,HLOOKUP(Feuil1!$F707,Feuil2!$E$1:$DG$2,2,0),0))</f>
        <v>53.9</v>
      </c>
      <c r="T707" s="12">
        <f>IF(ISBLANK(VLOOKUP($H707*100+T$2,Feuil2!$A$3:$CQ$931,HLOOKUP(Feuil1!$F707,Feuil2!$E$1:$DG$2,2,0),0)),"",VLOOKUP($H707*100+T$2,Feuil2!$A$3:$CQ$931,HLOOKUP(Feuil1!$F707,Feuil2!$E$1:$DG$2,2,0),0))</f>
        <v>20.5</v>
      </c>
      <c r="U707" s="12">
        <f t="shared" si="32"/>
        <v>272</v>
      </c>
    </row>
    <row r="708" spans="1:21" x14ac:dyDescent="0.35">
      <c r="A708" s="10" t="s">
        <v>45</v>
      </c>
      <c r="B708" s="8" t="s">
        <v>44</v>
      </c>
      <c r="C708" s="39">
        <v>557000</v>
      </c>
      <c r="D708" s="39">
        <v>314800</v>
      </c>
      <c r="E708" s="39">
        <v>1478</v>
      </c>
      <c r="F708" s="10">
        <v>748</v>
      </c>
      <c r="G708" s="5" t="s">
        <v>43</v>
      </c>
      <c r="H708" s="11">
        <v>1987</v>
      </c>
      <c r="I708" s="12">
        <f>IF(ISBLANK(VLOOKUP($H708*100+I$2,Feuil2!$A$3:$CQ$931,HLOOKUP(Feuil1!$F708,Feuil2!$E$1:$DG$2,2,0),0)),"",VLOOKUP($H708*100+I$2,Feuil2!$A$3:$CQ$931,HLOOKUP(Feuil1!$F708,Feuil2!$E$1:$DG$2,2,0),0))</f>
        <v>32.799999999999997</v>
      </c>
      <c r="J708" s="12">
        <f>IF(ISBLANK(VLOOKUP($H708*100+J$2,Feuil2!$A$3:$CQ$931,HLOOKUP(Feuil1!$F708,Feuil2!$E$1:$DG$2,2,0),0)),"",VLOOKUP($H708*100+J$2,Feuil2!$A$3:$CQ$931,HLOOKUP(Feuil1!$F708,Feuil2!$E$1:$DG$2,2,0),0))</f>
        <v>7.7</v>
      </c>
      <c r="K708" s="12">
        <f>IF(ISBLANK(VLOOKUP($H708*100+K$2,Feuil2!$A$3:$CQ$931,HLOOKUP(Feuil1!$F708,Feuil2!$E$1:$DG$2,2,0),0)),"",VLOOKUP($H708*100+K$2,Feuil2!$A$3:$CQ$931,HLOOKUP(Feuil1!$F708,Feuil2!$E$1:$DG$2,2,0),0))</f>
        <v>39</v>
      </c>
      <c r="L708" s="12">
        <f>IF(ISBLANK(VLOOKUP($H708*100+L$2,Feuil2!$A$3:$CQ$931,HLOOKUP(Feuil1!$F708,Feuil2!$E$1:$DG$2,2,0),0)),"",VLOOKUP($H708*100+L$2,Feuil2!$A$3:$CQ$931,HLOOKUP(Feuil1!$F708,Feuil2!$E$1:$DG$2,2,0),0))</f>
        <v>24.6</v>
      </c>
      <c r="M708" s="12">
        <f>IF(ISBLANK(VLOOKUP($H708*100+M$2,Feuil2!$A$3:$CQ$931,HLOOKUP(Feuil1!$F708,Feuil2!$E$1:$DG$2,2,0),0)),"",VLOOKUP($H708*100+M$2,Feuil2!$A$3:$CQ$931,HLOOKUP(Feuil1!$F708,Feuil2!$E$1:$DG$2,2,0),0))</f>
        <v>19.399999999999999</v>
      </c>
      <c r="N708" s="12">
        <f>IF(ISBLANK(VLOOKUP($H708*100+N$2,Feuil2!$A$3:$CQ$931,HLOOKUP(Feuil1!$F708,Feuil2!$E$1:$DG$2,2,0),0)),"",VLOOKUP($H708*100+N$2,Feuil2!$A$3:$CQ$931,HLOOKUP(Feuil1!$F708,Feuil2!$E$1:$DG$2,2,0),0))</f>
        <v>54.7</v>
      </c>
      <c r="O708" s="12">
        <f>IF(ISBLANK(VLOOKUP($H708*100+O$2,Feuil2!$A$3:$CQ$931,HLOOKUP(Feuil1!$F708,Feuil2!$E$1:$DG$2,2,0),0)),"",VLOOKUP($H708*100+O$2,Feuil2!$A$3:$CQ$931,HLOOKUP(Feuil1!$F708,Feuil2!$E$1:$DG$2,2,0),0))</f>
        <v>29.5</v>
      </c>
      <c r="P708" s="12">
        <f>IF(ISBLANK(VLOOKUP($H708*100+P$2,Feuil2!$A$3:$CQ$931,HLOOKUP(Feuil1!$F708,Feuil2!$E$1:$DG$2,2,0),0)),"",VLOOKUP($H708*100+P$2,Feuil2!$A$3:$CQ$931,HLOOKUP(Feuil1!$F708,Feuil2!$E$1:$DG$2,2,0),0))</f>
        <v>9.6</v>
      </c>
      <c r="Q708" s="12">
        <f>IF(ISBLANK(VLOOKUP($H708*100+Q$2,Feuil2!$A$3:$CQ$931,HLOOKUP(Feuil1!$F708,Feuil2!$E$1:$DG$2,2,0),0)),"",VLOOKUP($H708*100+Q$2,Feuil2!$A$3:$CQ$931,HLOOKUP(Feuil1!$F708,Feuil2!$E$1:$DG$2,2,0),0))</f>
        <v>32</v>
      </c>
      <c r="R708" s="12">
        <f>IF(ISBLANK(VLOOKUP($H708*100+R$2,Feuil2!$A$3:$CQ$931,HLOOKUP(Feuil1!$F708,Feuil2!$E$1:$DG$2,2,0),0)),"",VLOOKUP($H708*100+R$2,Feuil2!$A$3:$CQ$931,HLOOKUP(Feuil1!$F708,Feuil2!$E$1:$DG$2,2,0),0))</f>
        <v>2.2999999999999998</v>
      </c>
      <c r="S708" s="12">
        <f>IF(ISBLANK(VLOOKUP($H708*100+S$2,Feuil2!$A$3:$CQ$931,HLOOKUP(Feuil1!$F708,Feuil2!$E$1:$DG$2,2,0),0)),"",VLOOKUP($H708*100+S$2,Feuil2!$A$3:$CQ$931,HLOOKUP(Feuil1!$F708,Feuil2!$E$1:$DG$2,2,0),0))</f>
        <v>4.8</v>
      </c>
      <c r="T708" s="12">
        <f>IF(ISBLANK(VLOOKUP($H708*100+T$2,Feuil2!$A$3:$CQ$931,HLOOKUP(Feuil1!$F708,Feuil2!$E$1:$DG$2,2,0),0)),"",VLOOKUP($H708*100+T$2,Feuil2!$A$3:$CQ$931,HLOOKUP(Feuil1!$F708,Feuil2!$E$1:$DG$2,2,0),0))</f>
        <v>5.8</v>
      </c>
      <c r="U708" s="12">
        <f t="shared" si="32"/>
        <v>262.2</v>
      </c>
    </row>
    <row r="709" spans="1:21" x14ac:dyDescent="0.35">
      <c r="A709" s="10" t="s">
        <v>45</v>
      </c>
      <c r="B709" s="8" t="s">
        <v>44</v>
      </c>
      <c r="C709" s="39">
        <v>557000</v>
      </c>
      <c r="D709" s="39">
        <v>314800</v>
      </c>
      <c r="E709" s="39">
        <v>1478</v>
      </c>
      <c r="F709" s="10">
        <v>748</v>
      </c>
      <c r="G709" s="5" t="s">
        <v>43</v>
      </c>
      <c r="H709" s="11">
        <v>1988</v>
      </c>
      <c r="I709" s="12">
        <f>IF(ISBLANK(VLOOKUP($H709*100+I$2,Feuil2!$A$3:$CQ$931,HLOOKUP(Feuil1!$F709,Feuil2!$E$1:$DG$2,2,0),0)),"",VLOOKUP($H709*100+I$2,Feuil2!$A$3:$CQ$931,HLOOKUP(Feuil1!$F709,Feuil2!$E$1:$DG$2,2,0),0))</f>
        <v>14.9</v>
      </c>
      <c r="J709" s="12">
        <f>IF(ISBLANK(VLOOKUP($H709*100+J$2,Feuil2!$A$3:$CQ$931,HLOOKUP(Feuil1!$F709,Feuil2!$E$1:$DG$2,2,0),0)),"",VLOOKUP($H709*100+J$2,Feuil2!$A$3:$CQ$931,HLOOKUP(Feuil1!$F709,Feuil2!$E$1:$DG$2,2,0),0))</f>
        <v>34.4</v>
      </c>
      <c r="K709" s="12">
        <f>IF(ISBLANK(VLOOKUP($H709*100+K$2,Feuil2!$A$3:$CQ$931,HLOOKUP(Feuil1!$F709,Feuil2!$E$1:$DG$2,2,0),0)),"",VLOOKUP($H709*100+K$2,Feuil2!$A$3:$CQ$931,HLOOKUP(Feuil1!$F709,Feuil2!$E$1:$DG$2,2,0),0))</f>
        <v>47.1</v>
      </c>
      <c r="L709" s="12">
        <f>IF(ISBLANK(VLOOKUP($H709*100+L$2,Feuil2!$A$3:$CQ$931,HLOOKUP(Feuil1!$F709,Feuil2!$E$1:$DG$2,2,0),0)),"",VLOOKUP($H709*100+L$2,Feuil2!$A$3:$CQ$931,HLOOKUP(Feuil1!$F709,Feuil2!$E$1:$DG$2,2,0),0))</f>
        <v>1.7</v>
      </c>
      <c r="M709" s="12">
        <f>IF(ISBLANK(VLOOKUP($H709*100+M$2,Feuil2!$A$3:$CQ$931,HLOOKUP(Feuil1!$F709,Feuil2!$E$1:$DG$2,2,0),0)),"",VLOOKUP($H709*100+M$2,Feuil2!$A$3:$CQ$931,HLOOKUP(Feuil1!$F709,Feuil2!$E$1:$DG$2,2,0),0))</f>
        <v>10.199999999999999</v>
      </c>
      <c r="N709" s="12">
        <f>IF(ISBLANK(VLOOKUP($H709*100+N$2,Feuil2!$A$3:$CQ$931,HLOOKUP(Feuil1!$F709,Feuil2!$E$1:$DG$2,2,0),0)),"",VLOOKUP($H709*100+N$2,Feuil2!$A$3:$CQ$931,HLOOKUP(Feuil1!$F709,Feuil2!$E$1:$DG$2,2,0),0))</f>
        <v>32.9</v>
      </c>
      <c r="O709" s="12">
        <f>IF(ISBLANK(VLOOKUP($H709*100+O$2,Feuil2!$A$3:$CQ$931,HLOOKUP(Feuil1!$F709,Feuil2!$E$1:$DG$2,2,0),0)),"",VLOOKUP($H709*100+O$2,Feuil2!$A$3:$CQ$931,HLOOKUP(Feuil1!$F709,Feuil2!$E$1:$DG$2,2,0),0))</f>
        <v>17.8</v>
      </c>
      <c r="P709" s="12">
        <f>IF(ISBLANK(VLOOKUP($H709*100+P$2,Feuil2!$A$3:$CQ$931,HLOOKUP(Feuil1!$F709,Feuil2!$E$1:$DG$2,2,0),0)),"",VLOOKUP($H709*100+P$2,Feuil2!$A$3:$CQ$931,HLOOKUP(Feuil1!$F709,Feuil2!$E$1:$DG$2,2,0),0))</f>
        <v>62.9</v>
      </c>
      <c r="Q709" s="12">
        <f>IF(ISBLANK(VLOOKUP($H709*100+Q$2,Feuil2!$A$3:$CQ$931,HLOOKUP(Feuil1!$F709,Feuil2!$E$1:$DG$2,2,0),0)),"",VLOOKUP($H709*100+Q$2,Feuil2!$A$3:$CQ$931,HLOOKUP(Feuil1!$F709,Feuil2!$E$1:$DG$2,2,0),0))</f>
        <v>29.8</v>
      </c>
      <c r="R709" s="12">
        <f>IF(ISBLANK(VLOOKUP($H709*100+R$2,Feuil2!$A$3:$CQ$931,HLOOKUP(Feuil1!$F709,Feuil2!$E$1:$DG$2,2,0),0)),"",VLOOKUP($H709*100+R$2,Feuil2!$A$3:$CQ$931,HLOOKUP(Feuil1!$F709,Feuil2!$E$1:$DG$2,2,0),0))</f>
        <v>41.6</v>
      </c>
      <c r="S709" s="12">
        <f>IF(ISBLANK(VLOOKUP($H709*100+S$2,Feuil2!$A$3:$CQ$931,HLOOKUP(Feuil1!$F709,Feuil2!$E$1:$DG$2,2,0),0)),"",VLOOKUP($H709*100+S$2,Feuil2!$A$3:$CQ$931,HLOOKUP(Feuil1!$F709,Feuil2!$E$1:$DG$2,2,0),0))</f>
        <v>14.9</v>
      </c>
      <c r="T709" s="12">
        <f>IF(ISBLANK(VLOOKUP($H709*100+T$2,Feuil2!$A$3:$CQ$931,HLOOKUP(Feuil1!$F709,Feuil2!$E$1:$DG$2,2,0),0)),"",VLOOKUP($H709*100+T$2,Feuil2!$A$3:$CQ$931,HLOOKUP(Feuil1!$F709,Feuil2!$E$1:$DG$2,2,0),0))</f>
        <v>54.8</v>
      </c>
      <c r="U709" s="12">
        <f t="shared" si="32"/>
        <v>363.00000000000006</v>
      </c>
    </row>
    <row r="710" spans="1:21" x14ac:dyDescent="0.35">
      <c r="A710" s="10" t="s">
        <v>45</v>
      </c>
      <c r="B710" s="8" t="s">
        <v>44</v>
      </c>
      <c r="C710" s="39">
        <v>557000</v>
      </c>
      <c r="D710" s="39">
        <v>314800</v>
      </c>
      <c r="E710" s="39">
        <v>1478</v>
      </c>
      <c r="F710" s="10">
        <v>748</v>
      </c>
      <c r="G710" s="5" t="s">
        <v>43</v>
      </c>
      <c r="H710" s="11">
        <v>1989</v>
      </c>
      <c r="I710" s="12">
        <f>IF(ISBLANK(VLOOKUP($H710*100+I$2,Feuil2!$A$3:$CQ$931,HLOOKUP(Feuil1!$F710,Feuil2!$E$1:$DG$2,2,0),0)),"",VLOOKUP($H710*100+I$2,Feuil2!$A$3:$CQ$931,HLOOKUP(Feuil1!$F710,Feuil2!$E$1:$DG$2,2,0),0))</f>
        <v>24.3</v>
      </c>
      <c r="J710" s="12">
        <f>IF(ISBLANK(VLOOKUP($H710*100+J$2,Feuil2!$A$3:$CQ$931,HLOOKUP(Feuil1!$F710,Feuil2!$E$1:$DG$2,2,0),0)),"",VLOOKUP($H710*100+J$2,Feuil2!$A$3:$CQ$931,HLOOKUP(Feuil1!$F710,Feuil2!$E$1:$DG$2,2,0),0))</f>
        <v>24.7</v>
      </c>
      <c r="K710" s="12">
        <f>IF(ISBLANK(VLOOKUP($H710*100+K$2,Feuil2!$A$3:$CQ$931,HLOOKUP(Feuil1!$F710,Feuil2!$E$1:$DG$2,2,0),0)),"",VLOOKUP($H710*100+K$2,Feuil2!$A$3:$CQ$931,HLOOKUP(Feuil1!$F710,Feuil2!$E$1:$DG$2,2,0),0))</f>
        <v>87.1</v>
      </c>
      <c r="L710" s="12">
        <f>IF(ISBLANK(VLOOKUP($H710*100+L$2,Feuil2!$A$3:$CQ$931,HLOOKUP(Feuil1!$F710,Feuil2!$E$1:$DG$2,2,0),0)),"",VLOOKUP($H710*100+L$2,Feuil2!$A$3:$CQ$931,HLOOKUP(Feuil1!$F710,Feuil2!$E$1:$DG$2,2,0),0))</f>
        <v>47.5</v>
      </c>
      <c r="M710" s="12">
        <f>IF(ISBLANK(VLOOKUP($H710*100+M$2,Feuil2!$A$3:$CQ$931,HLOOKUP(Feuil1!$F710,Feuil2!$E$1:$DG$2,2,0),0)),"",VLOOKUP($H710*100+M$2,Feuil2!$A$3:$CQ$931,HLOOKUP(Feuil1!$F710,Feuil2!$E$1:$DG$2,2,0),0))</f>
        <v>29.1</v>
      </c>
      <c r="N710" s="12">
        <f>IF(ISBLANK(VLOOKUP($H710*100+N$2,Feuil2!$A$3:$CQ$931,HLOOKUP(Feuil1!$F710,Feuil2!$E$1:$DG$2,2,0),0)),"",VLOOKUP($H710*100+N$2,Feuil2!$A$3:$CQ$931,HLOOKUP(Feuil1!$F710,Feuil2!$E$1:$DG$2,2,0),0))</f>
        <v>0</v>
      </c>
      <c r="O710" s="12">
        <f>IF(ISBLANK(VLOOKUP($H710*100+O$2,Feuil2!$A$3:$CQ$931,HLOOKUP(Feuil1!$F710,Feuil2!$E$1:$DG$2,2,0),0)),"",VLOOKUP($H710*100+O$2,Feuil2!$A$3:$CQ$931,HLOOKUP(Feuil1!$F710,Feuil2!$E$1:$DG$2,2,0),0))</f>
        <v>36.700000000000003</v>
      </c>
      <c r="P710" s="12">
        <f>IF(ISBLANK(VLOOKUP($H710*100+P$2,Feuil2!$A$3:$CQ$931,HLOOKUP(Feuil1!$F710,Feuil2!$E$1:$DG$2,2,0),0)),"",VLOOKUP($H710*100+P$2,Feuil2!$A$3:$CQ$931,HLOOKUP(Feuil1!$F710,Feuil2!$E$1:$DG$2,2,0),0))</f>
        <v>63.7</v>
      </c>
      <c r="Q710" s="12">
        <f>IF(ISBLANK(VLOOKUP($H710*100+Q$2,Feuil2!$A$3:$CQ$931,HLOOKUP(Feuil1!$F710,Feuil2!$E$1:$DG$2,2,0),0)),"",VLOOKUP($H710*100+Q$2,Feuil2!$A$3:$CQ$931,HLOOKUP(Feuil1!$F710,Feuil2!$E$1:$DG$2,2,0),0))</f>
        <v>67.099999999999994</v>
      </c>
      <c r="R710" s="12">
        <f>IF(ISBLANK(VLOOKUP($H710*100+R$2,Feuil2!$A$3:$CQ$931,HLOOKUP(Feuil1!$F710,Feuil2!$E$1:$DG$2,2,0),0)),"",VLOOKUP($H710*100+R$2,Feuil2!$A$3:$CQ$931,HLOOKUP(Feuil1!$F710,Feuil2!$E$1:$DG$2,2,0),0))</f>
        <v>8.6999999999999993</v>
      </c>
      <c r="S710" s="12">
        <f>IF(ISBLANK(VLOOKUP($H710*100+S$2,Feuil2!$A$3:$CQ$931,HLOOKUP(Feuil1!$F710,Feuil2!$E$1:$DG$2,2,0),0)),"",VLOOKUP($H710*100+S$2,Feuil2!$A$3:$CQ$931,HLOOKUP(Feuil1!$F710,Feuil2!$E$1:$DG$2,2,0),0))</f>
        <v>56.4</v>
      </c>
      <c r="T710" s="12">
        <f>IF(ISBLANK(VLOOKUP($H710*100+T$2,Feuil2!$A$3:$CQ$931,HLOOKUP(Feuil1!$F710,Feuil2!$E$1:$DG$2,2,0),0)),"",VLOOKUP($H710*100+T$2,Feuil2!$A$3:$CQ$931,HLOOKUP(Feuil1!$F710,Feuil2!$E$1:$DG$2,2,0),0))</f>
        <v>21.6</v>
      </c>
      <c r="U710" s="12">
        <f t="shared" si="32"/>
        <v>466.89999999999992</v>
      </c>
    </row>
    <row r="711" spans="1:21" x14ac:dyDescent="0.35">
      <c r="A711" s="10" t="s">
        <v>45</v>
      </c>
      <c r="B711" s="8" t="s">
        <v>44</v>
      </c>
      <c r="C711" s="39">
        <v>557000</v>
      </c>
      <c r="D711" s="39">
        <v>314800</v>
      </c>
      <c r="E711" s="39">
        <v>1478</v>
      </c>
      <c r="F711" s="10">
        <v>748</v>
      </c>
      <c r="G711" s="5" t="s">
        <v>43</v>
      </c>
      <c r="H711" s="11">
        <v>1990</v>
      </c>
      <c r="I711" s="12">
        <f>IF(ISBLANK(VLOOKUP($H711*100+I$2,Feuil2!$A$3:$CQ$931,HLOOKUP(Feuil1!$F711,Feuil2!$E$1:$DG$2,2,0),0)),"",VLOOKUP($H711*100+I$2,Feuil2!$A$3:$CQ$931,HLOOKUP(Feuil1!$F711,Feuil2!$E$1:$DG$2,2,0),0))</f>
        <v>78.900000000000006</v>
      </c>
      <c r="J711" s="12">
        <f>IF(ISBLANK(VLOOKUP($H711*100+J$2,Feuil2!$A$3:$CQ$931,HLOOKUP(Feuil1!$F711,Feuil2!$E$1:$DG$2,2,0),0)),"",VLOOKUP($H711*100+J$2,Feuil2!$A$3:$CQ$931,HLOOKUP(Feuil1!$F711,Feuil2!$E$1:$DG$2,2,0),0))</f>
        <v>8.5</v>
      </c>
      <c r="K711" s="12">
        <f>IF(ISBLANK(VLOOKUP($H711*100+K$2,Feuil2!$A$3:$CQ$931,HLOOKUP(Feuil1!$F711,Feuil2!$E$1:$DG$2,2,0),0)),"",VLOOKUP($H711*100+K$2,Feuil2!$A$3:$CQ$931,HLOOKUP(Feuil1!$F711,Feuil2!$E$1:$DG$2,2,0),0))</f>
        <v>22.1</v>
      </c>
      <c r="L711" s="12">
        <f>IF(ISBLANK(VLOOKUP($H711*100+L$2,Feuil2!$A$3:$CQ$931,HLOOKUP(Feuil1!$F711,Feuil2!$E$1:$DG$2,2,0),0)),"",VLOOKUP($H711*100+L$2,Feuil2!$A$3:$CQ$931,HLOOKUP(Feuil1!$F711,Feuil2!$E$1:$DG$2,2,0),0))</f>
        <v>59.8</v>
      </c>
      <c r="M711" s="12">
        <f>IF(ISBLANK(VLOOKUP($H711*100+M$2,Feuil2!$A$3:$CQ$931,HLOOKUP(Feuil1!$F711,Feuil2!$E$1:$DG$2,2,0),0)),"",VLOOKUP($H711*100+M$2,Feuil2!$A$3:$CQ$931,HLOOKUP(Feuil1!$F711,Feuil2!$E$1:$DG$2,2,0),0))</f>
        <v>2.9</v>
      </c>
      <c r="N711" s="12">
        <f>IF(ISBLANK(VLOOKUP($H711*100+N$2,Feuil2!$A$3:$CQ$931,HLOOKUP(Feuil1!$F711,Feuil2!$E$1:$DG$2,2,0),0)),"",VLOOKUP($H711*100+N$2,Feuil2!$A$3:$CQ$931,HLOOKUP(Feuil1!$F711,Feuil2!$E$1:$DG$2,2,0),0))</f>
        <v>23</v>
      </c>
      <c r="O711" s="12">
        <f>IF(ISBLANK(VLOOKUP($H711*100+O$2,Feuil2!$A$3:$CQ$931,HLOOKUP(Feuil1!$F711,Feuil2!$E$1:$DG$2,2,0),0)),"",VLOOKUP($H711*100+O$2,Feuil2!$A$3:$CQ$931,HLOOKUP(Feuil1!$F711,Feuil2!$E$1:$DG$2,2,0),0))</f>
        <v>49.4</v>
      </c>
      <c r="P711" s="12">
        <f>IF(ISBLANK(VLOOKUP($H711*100+P$2,Feuil2!$A$3:$CQ$931,HLOOKUP(Feuil1!$F711,Feuil2!$E$1:$DG$2,2,0),0)),"",VLOOKUP($H711*100+P$2,Feuil2!$A$3:$CQ$931,HLOOKUP(Feuil1!$F711,Feuil2!$E$1:$DG$2,2,0),0))</f>
        <v>60.4</v>
      </c>
      <c r="Q711" s="12">
        <f>IF(ISBLANK(VLOOKUP($H711*100+Q$2,Feuil2!$A$3:$CQ$931,HLOOKUP(Feuil1!$F711,Feuil2!$E$1:$DG$2,2,0),0)),"",VLOOKUP($H711*100+Q$2,Feuil2!$A$3:$CQ$931,HLOOKUP(Feuil1!$F711,Feuil2!$E$1:$DG$2,2,0),0))</f>
        <v>12.2</v>
      </c>
      <c r="R711" s="12">
        <f>IF(ISBLANK(VLOOKUP($H711*100+R$2,Feuil2!$A$3:$CQ$931,HLOOKUP(Feuil1!$F711,Feuil2!$E$1:$DG$2,2,0),0)),"",VLOOKUP($H711*100+R$2,Feuil2!$A$3:$CQ$931,HLOOKUP(Feuil1!$F711,Feuil2!$E$1:$DG$2,2,0),0))</f>
        <v>43.2</v>
      </c>
      <c r="S711" s="12">
        <f>IF(ISBLANK(VLOOKUP($H711*100+S$2,Feuil2!$A$3:$CQ$931,HLOOKUP(Feuil1!$F711,Feuil2!$E$1:$DG$2,2,0),0)),"",VLOOKUP($H711*100+S$2,Feuil2!$A$3:$CQ$931,HLOOKUP(Feuil1!$F711,Feuil2!$E$1:$DG$2,2,0),0))</f>
        <v>34.4</v>
      </c>
      <c r="T711" s="12">
        <f>IF(ISBLANK(VLOOKUP($H711*100+T$2,Feuil2!$A$3:$CQ$931,HLOOKUP(Feuil1!$F711,Feuil2!$E$1:$DG$2,2,0),0)),"",VLOOKUP($H711*100+T$2,Feuil2!$A$3:$CQ$931,HLOOKUP(Feuil1!$F711,Feuil2!$E$1:$DG$2,2,0),0))</f>
        <v>39</v>
      </c>
      <c r="U711" s="12">
        <f t="shared" si="32"/>
        <v>433.79999999999995</v>
      </c>
    </row>
    <row r="712" spans="1:21" x14ac:dyDescent="0.35">
      <c r="A712" s="10" t="s">
        <v>45</v>
      </c>
      <c r="B712" s="8" t="s">
        <v>44</v>
      </c>
      <c r="C712" s="39">
        <v>557000</v>
      </c>
      <c r="D712" s="39">
        <v>314800</v>
      </c>
      <c r="E712" s="39">
        <v>1478</v>
      </c>
      <c r="F712" s="10">
        <v>748</v>
      </c>
      <c r="G712" s="5" t="s">
        <v>43</v>
      </c>
      <c r="H712" s="11">
        <v>1991</v>
      </c>
      <c r="I712" s="12">
        <f>IF(ISBLANK(VLOOKUP($H712*100+I$2,Feuil2!$A$3:$CQ$931,HLOOKUP(Feuil1!$F712,Feuil2!$E$1:$DG$2,2,0),0)),"",VLOOKUP($H712*100+I$2,Feuil2!$A$3:$CQ$931,HLOOKUP(Feuil1!$F712,Feuil2!$E$1:$DG$2,2,0),0))</f>
        <v>38.6</v>
      </c>
      <c r="J712" s="12">
        <f>IF(ISBLANK(VLOOKUP($H712*100+J$2,Feuil2!$A$3:$CQ$931,HLOOKUP(Feuil1!$F712,Feuil2!$E$1:$DG$2,2,0),0)),"",VLOOKUP($H712*100+J$2,Feuil2!$A$3:$CQ$931,HLOOKUP(Feuil1!$F712,Feuil2!$E$1:$DG$2,2,0),0))</f>
        <v>30.4</v>
      </c>
      <c r="K712" s="12">
        <f>IF(ISBLANK(VLOOKUP($H712*100+K$2,Feuil2!$A$3:$CQ$931,HLOOKUP(Feuil1!$F712,Feuil2!$E$1:$DG$2,2,0),0)),"",VLOOKUP($H712*100+K$2,Feuil2!$A$3:$CQ$931,HLOOKUP(Feuil1!$F712,Feuil2!$E$1:$DG$2,2,0),0))</f>
        <v>5.7</v>
      </c>
      <c r="L712" s="12">
        <f>IF(ISBLANK(VLOOKUP($H712*100+L$2,Feuil2!$A$3:$CQ$931,HLOOKUP(Feuil1!$F712,Feuil2!$E$1:$DG$2,2,0),0)),"",VLOOKUP($H712*100+L$2,Feuil2!$A$3:$CQ$931,HLOOKUP(Feuil1!$F712,Feuil2!$E$1:$DG$2,2,0),0))</f>
        <v>15</v>
      </c>
      <c r="M712" s="12">
        <f>IF(ISBLANK(VLOOKUP($H712*100+M$2,Feuil2!$A$3:$CQ$931,HLOOKUP(Feuil1!$F712,Feuil2!$E$1:$DG$2,2,0),0)),"",VLOOKUP($H712*100+M$2,Feuil2!$A$3:$CQ$931,HLOOKUP(Feuil1!$F712,Feuil2!$E$1:$DG$2,2,0),0))</f>
        <v>3</v>
      </c>
      <c r="N712" s="12">
        <f>IF(ISBLANK(VLOOKUP($H712*100+N$2,Feuil2!$A$3:$CQ$931,HLOOKUP(Feuil1!$F712,Feuil2!$E$1:$DG$2,2,0),0)),"",VLOOKUP($H712*100+N$2,Feuil2!$A$3:$CQ$931,HLOOKUP(Feuil1!$F712,Feuil2!$E$1:$DG$2,2,0),0))</f>
        <v>12.3</v>
      </c>
      <c r="O712" s="12">
        <f>IF(ISBLANK(VLOOKUP($H712*100+O$2,Feuil2!$A$3:$CQ$931,HLOOKUP(Feuil1!$F712,Feuil2!$E$1:$DG$2,2,0),0)),"",VLOOKUP($H712*100+O$2,Feuil2!$A$3:$CQ$931,HLOOKUP(Feuil1!$F712,Feuil2!$E$1:$DG$2,2,0),0))</f>
        <v>24.8</v>
      </c>
      <c r="P712" s="12">
        <f>IF(ISBLANK(VLOOKUP($H712*100+P$2,Feuil2!$A$3:$CQ$931,HLOOKUP(Feuil1!$F712,Feuil2!$E$1:$DG$2,2,0),0)),"",VLOOKUP($H712*100+P$2,Feuil2!$A$3:$CQ$931,HLOOKUP(Feuil1!$F712,Feuil2!$E$1:$DG$2,2,0),0))</f>
        <v>42</v>
      </c>
      <c r="Q712" s="12">
        <f>IF(ISBLANK(VLOOKUP($H712*100+Q$2,Feuil2!$A$3:$CQ$931,HLOOKUP(Feuil1!$F712,Feuil2!$E$1:$DG$2,2,0),0)),"",VLOOKUP($H712*100+Q$2,Feuil2!$A$3:$CQ$931,HLOOKUP(Feuil1!$F712,Feuil2!$E$1:$DG$2,2,0),0))</f>
        <v>79.3</v>
      </c>
      <c r="R712" s="12">
        <f>IF(ISBLANK(VLOOKUP($H712*100+R$2,Feuil2!$A$3:$CQ$931,HLOOKUP(Feuil1!$F712,Feuil2!$E$1:$DG$2,2,0),0)),"",VLOOKUP($H712*100+R$2,Feuil2!$A$3:$CQ$931,HLOOKUP(Feuil1!$F712,Feuil2!$E$1:$DG$2,2,0),0))</f>
        <v>87.1</v>
      </c>
      <c r="S712" s="12">
        <f>IF(ISBLANK(VLOOKUP($H712*100+S$2,Feuil2!$A$3:$CQ$931,HLOOKUP(Feuil1!$F712,Feuil2!$E$1:$DG$2,2,0),0)),"",VLOOKUP($H712*100+S$2,Feuil2!$A$3:$CQ$931,HLOOKUP(Feuil1!$F712,Feuil2!$E$1:$DG$2,2,0),0))</f>
        <v>22.7</v>
      </c>
      <c r="T712" s="12">
        <f>IF(ISBLANK(VLOOKUP($H712*100+T$2,Feuil2!$A$3:$CQ$931,HLOOKUP(Feuil1!$F712,Feuil2!$E$1:$DG$2,2,0),0)),"",VLOOKUP($H712*100+T$2,Feuil2!$A$3:$CQ$931,HLOOKUP(Feuil1!$F712,Feuil2!$E$1:$DG$2,2,0),0))</f>
        <v>110.6</v>
      </c>
      <c r="U712" s="12">
        <f t="shared" si="32"/>
        <v>471.5</v>
      </c>
    </row>
    <row r="713" spans="1:21" x14ac:dyDescent="0.35">
      <c r="A713" s="10" t="s">
        <v>45</v>
      </c>
      <c r="B713" s="8" t="s">
        <v>44</v>
      </c>
      <c r="C713" s="39">
        <v>557000</v>
      </c>
      <c r="D713" s="39">
        <v>314800</v>
      </c>
      <c r="E713" s="39">
        <v>1478</v>
      </c>
      <c r="F713" s="10">
        <v>748</v>
      </c>
      <c r="G713" s="5" t="s">
        <v>43</v>
      </c>
      <c r="H713" s="11">
        <v>1992</v>
      </c>
      <c r="I713" s="12">
        <f>IF(ISBLANK(VLOOKUP($H713*100+I$2,Feuil2!$A$3:$CQ$931,HLOOKUP(Feuil1!$F713,Feuil2!$E$1:$DG$2,2,0),0)),"",VLOOKUP($H713*100+I$2,Feuil2!$A$3:$CQ$931,HLOOKUP(Feuil1!$F713,Feuil2!$E$1:$DG$2,2,0),0))</f>
        <v>8.1</v>
      </c>
      <c r="J713" s="12">
        <f>IF(ISBLANK(VLOOKUP($H713*100+J$2,Feuil2!$A$3:$CQ$931,HLOOKUP(Feuil1!$F713,Feuil2!$E$1:$DG$2,2,0),0)),"",VLOOKUP($H713*100+J$2,Feuil2!$A$3:$CQ$931,HLOOKUP(Feuil1!$F713,Feuil2!$E$1:$DG$2,2,0),0))</f>
        <v>32.200000000000003</v>
      </c>
      <c r="K713" s="12">
        <f>IF(ISBLANK(VLOOKUP($H713*100+K$2,Feuil2!$A$3:$CQ$931,HLOOKUP(Feuil1!$F713,Feuil2!$E$1:$DG$2,2,0),0)),"",VLOOKUP($H713*100+K$2,Feuil2!$A$3:$CQ$931,HLOOKUP(Feuil1!$F713,Feuil2!$E$1:$DG$2,2,0),0))</f>
        <v>6.4</v>
      </c>
      <c r="L713" s="12">
        <f>IF(ISBLANK(VLOOKUP($H713*100+L$2,Feuil2!$A$3:$CQ$931,HLOOKUP(Feuil1!$F713,Feuil2!$E$1:$DG$2,2,0),0)),"",VLOOKUP($H713*100+L$2,Feuil2!$A$3:$CQ$931,HLOOKUP(Feuil1!$F713,Feuil2!$E$1:$DG$2,2,0),0))</f>
        <v>4.5</v>
      </c>
      <c r="M713" s="12">
        <f>IF(ISBLANK(VLOOKUP($H713*100+M$2,Feuil2!$A$3:$CQ$931,HLOOKUP(Feuil1!$F713,Feuil2!$E$1:$DG$2,2,0),0)),"",VLOOKUP($H713*100+M$2,Feuil2!$A$3:$CQ$931,HLOOKUP(Feuil1!$F713,Feuil2!$E$1:$DG$2,2,0),0))</f>
        <v>21.2</v>
      </c>
      <c r="N713" s="12">
        <f>IF(ISBLANK(VLOOKUP($H713*100+N$2,Feuil2!$A$3:$CQ$931,HLOOKUP(Feuil1!$F713,Feuil2!$E$1:$DG$2,2,0),0)),"",VLOOKUP($H713*100+N$2,Feuil2!$A$3:$CQ$931,HLOOKUP(Feuil1!$F713,Feuil2!$E$1:$DG$2,2,0),0))</f>
        <v>21.9</v>
      </c>
      <c r="O713" s="12">
        <f>IF(ISBLANK(VLOOKUP($H713*100+O$2,Feuil2!$A$3:$CQ$931,HLOOKUP(Feuil1!$F713,Feuil2!$E$1:$DG$2,2,0),0)),"",VLOOKUP($H713*100+O$2,Feuil2!$A$3:$CQ$931,HLOOKUP(Feuil1!$F713,Feuil2!$E$1:$DG$2,2,0),0))</f>
        <v>21</v>
      </c>
      <c r="P713" s="12">
        <f>IF(ISBLANK(VLOOKUP($H713*100+P$2,Feuil2!$A$3:$CQ$931,HLOOKUP(Feuil1!$F713,Feuil2!$E$1:$DG$2,2,0),0)),"",VLOOKUP($H713*100+P$2,Feuil2!$A$3:$CQ$931,HLOOKUP(Feuil1!$F713,Feuil2!$E$1:$DG$2,2,0),0))</f>
        <v>32.200000000000003</v>
      </c>
      <c r="Q713" s="12">
        <f>IF(ISBLANK(VLOOKUP($H713*100+Q$2,Feuil2!$A$3:$CQ$931,HLOOKUP(Feuil1!$F713,Feuil2!$E$1:$DG$2,2,0),0)),"",VLOOKUP($H713*100+Q$2,Feuil2!$A$3:$CQ$931,HLOOKUP(Feuil1!$F713,Feuil2!$E$1:$DG$2,2,0),0))</f>
        <v>29.8</v>
      </c>
      <c r="R713" s="12">
        <f>IF(ISBLANK(VLOOKUP($H713*100+R$2,Feuil2!$A$3:$CQ$931,HLOOKUP(Feuil1!$F713,Feuil2!$E$1:$DG$2,2,0),0)),"",VLOOKUP($H713*100+R$2,Feuil2!$A$3:$CQ$931,HLOOKUP(Feuil1!$F713,Feuil2!$E$1:$DG$2,2,0),0))</f>
        <v>2.9</v>
      </c>
      <c r="S713" s="12">
        <f>IF(ISBLANK(VLOOKUP($H713*100+S$2,Feuil2!$A$3:$CQ$931,HLOOKUP(Feuil1!$F713,Feuil2!$E$1:$DG$2,2,0),0)),"",VLOOKUP($H713*100+S$2,Feuil2!$A$3:$CQ$931,HLOOKUP(Feuil1!$F713,Feuil2!$E$1:$DG$2,2,0),0))</f>
        <v>4.3</v>
      </c>
      <c r="T713" s="12">
        <f>IF(ISBLANK(VLOOKUP($H713*100+T$2,Feuil2!$A$3:$CQ$931,HLOOKUP(Feuil1!$F713,Feuil2!$E$1:$DG$2,2,0),0)),"",VLOOKUP($H713*100+T$2,Feuil2!$A$3:$CQ$931,HLOOKUP(Feuil1!$F713,Feuil2!$E$1:$DG$2,2,0),0))</f>
        <v>4.0999999999999996</v>
      </c>
      <c r="U713" s="12">
        <f t="shared" si="32"/>
        <v>188.60000000000002</v>
      </c>
    </row>
    <row r="714" spans="1:21" x14ac:dyDescent="0.35">
      <c r="A714" s="10" t="s">
        <v>45</v>
      </c>
      <c r="B714" s="8" t="s">
        <v>44</v>
      </c>
      <c r="C714" s="39">
        <v>557000</v>
      </c>
      <c r="D714" s="39">
        <v>314800</v>
      </c>
      <c r="E714" s="39">
        <v>1478</v>
      </c>
      <c r="F714" s="10">
        <v>748</v>
      </c>
      <c r="G714" s="5" t="s">
        <v>43</v>
      </c>
      <c r="H714" s="11">
        <v>1993</v>
      </c>
      <c r="I714" s="12">
        <f>IF(ISBLANK(VLOOKUP($H714*100+I$2,Feuil2!$A$3:$CQ$931,HLOOKUP(Feuil1!$F714,Feuil2!$E$1:$DG$2,2,0),0)),"",VLOOKUP($H714*100+I$2,Feuil2!$A$3:$CQ$931,HLOOKUP(Feuil1!$F714,Feuil2!$E$1:$DG$2,2,0),0))</f>
        <v>38.799999999999997</v>
      </c>
      <c r="J714" s="12">
        <f>IF(ISBLANK(VLOOKUP($H714*100+J$2,Feuil2!$A$3:$CQ$931,HLOOKUP(Feuil1!$F714,Feuil2!$E$1:$DG$2,2,0),0)),"",VLOOKUP($H714*100+J$2,Feuil2!$A$3:$CQ$931,HLOOKUP(Feuil1!$F714,Feuil2!$E$1:$DG$2,2,0),0))</f>
        <v>13.1</v>
      </c>
      <c r="K714" s="12">
        <f>IF(ISBLANK(VLOOKUP($H714*100+K$2,Feuil2!$A$3:$CQ$931,HLOOKUP(Feuil1!$F714,Feuil2!$E$1:$DG$2,2,0),0)),"",VLOOKUP($H714*100+K$2,Feuil2!$A$3:$CQ$931,HLOOKUP(Feuil1!$F714,Feuil2!$E$1:$DG$2,2,0),0))</f>
        <v>87.2</v>
      </c>
      <c r="L714" s="12">
        <f>IF(ISBLANK(VLOOKUP($H714*100+L$2,Feuil2!$A$3:$CQ$931,HLOOKUP(Feuil1!$F714,Feuil2!$E$1:$DG$2,2,0),0)),"",VLOOKUP($H714*100+L$2,Feuil2!$A$3:$CQ$931,HLOOKUP(Feuil1!$F714,Feuil2!$E$1:$DG$2,2,0),0))</f>
        <v>20</v>
      </c>
      <c r="M714" s="12">
        <f>IF(ISBLANK(VLOOKUP($H714*100+M$2,Feuil2!$A$3:$CQ$931,HLOOKUP(Feuil1!$F714,Feuil2!$E$1:$DG$2,2,0),0)),"",VLOOKUP($H714*100+M$2,Feuil2!$A$3:$CQ$931,HLOOKUP(Feuil1!$F714,Feuil2!$E$1:$DG$2,2,0),0))</f>
        <v>18.2</v>
      </c>
      <c r="N714" s="12">
        <f>IF(ISBLANK(VLOOKUP($H714*100+N$2,Feuil2!$A$3:$CQ$931,HLOOKUP(Feuil1!$F714,Feuil2!$E$1:$DG$2,2,0),0)),"",VLOOKUP($H714*100+N$2,Feuil2!$A$3:$CQ$931,HLOOKUP(Feuil1!$F714,Feuil2!$E$1:$DG$2,2,0),0))</f>
        <v>23.6</v>
      </c>
      <c r="O714" s="12">
        <f>IF(ISBLANK(VLOOKUP($H714*100+O$2,Feuil2!$A$3:$CQ$931,HLOOKUP(Feuil1!$F714,Feuil2!$E$1:$DG$2,2,0),0)),"",VLOOKUP($H714*100+O$2,Feuil2!$A$3:$CQ$931,HLOOKUP(Feuil1!$F714,Feuil2!$E$1:$DG$2,2,0),0))</f>
        <v>20.5</v>
      </c>
      <c r="P714" s="12">
        <f>IF(ISBLANK(VLOOKUP($H714*100+P$2,Feuil2!$A$3:$CQ$931,HLOOKUP(Feuil1!$F714,Feuil2!$E$1:$DG$2,2,0),0)),"",VLOOKUP($H714*100+P$2,Feuil2!$A$3:$CQ$931,HLOOKUP(Feuil1!$F714,Feuil2!$E$1:$DG$2,2,0),0))</f>
        <v>23.1</v>
      </c>
      <c r="Q714" s="12">
        <f>IF(ISBLANK(VLOOKUP($H714*100+Q$2,Feuil2!$A$3:$CQ$931,HLOOKUP(Feuil1!$F714,Feuil2!$E$1:$DG$2,2,0),0)),"",VLOOKUP($H714*100+Q$2,Feuil2!$A$3:$CQ$931,HLOOKUP(Feuil1!$F714,Feuil2!$E$1:$DG$2,2,0),0))</f>
        <v>11.3</v>
      </c>
      <c r="R714" s="12">
        <f>IF(ISBLANK(VLOOKUP($H714*100+R$2,Feuil2!$A$3:$CQ$931,HLOOKUP(Feuil1!$F714,Feuil2!$E$1:$DG$2,2,0),0)),"",VLOOKUP($H714*100+R$2,Feuil2!$A$3:$CQ$931,HLOOKUP(Feuil1!$F714,Feuil2!$E$1:$DG$2,2,0),0))</f>
        <v>0</v>
      </c>
      <c r="S714" s="12">
        <f>IF(ISBLANK(VLOOKUP($H714*100+S$2,Feuil2!$A$3:$CQ$931,HLOOKUP(Feuil1!$F714,Feuil2!$E$1:$DG$2,2,0),0)),"",VLOOKUP($H714*100+S$2,Feuil2!$A$3:$CQ$931,HLOOKUP(Feuil1!$F714,Feuil2!$E$1:$DG$2,2,0),0))</f>
        <v>13.2</v>
      </c>
      <c r="T714" s="12">
        <f>IF(ISBLANK(VLOOKUP($H714*100+T$2,Feuil2!$A$3:$CQ$931,HLOOKUP(Feuil1!$F714,Feuil2!$E$1:$DG$2,2,0),0)),"",VLOOKUP($H714*100+T$2,Feuil2!$A$3:$CQ$931,HLOOKUP(Feuil1!$F714,Feuil2!$E$1:$DG$2,2,0),0))</f>
        <v>17.100000000000001</v>
      </c>
      <c r="U714" s="12">
        <f t="shared" si="32"/>
        <v>286.10000000000002</v>
      </c>
    </row>
    <row r="715" spans="1:21" x14ac:dyDescent="0.35">
      <c r="A715" s="10" t="s">
        <v>45</v>
      </c>
      <c r="B715" s="8" t="s">
        <v>44</v>
      </c>
      <c r="C715" s="39">
        <v>557000</v>
      </c>
      <c r="D715" s="39">
        <v>314800</v>
      </c>
      <c r="E715" s="39">
        <v>1478</v>
      </c>
      <c r="F715" s="10">
        <v>748</v>
      </c>
      <c r="G715" s="5" t="s">
        <v>43</v>
      </c>
      <c r="H715" s="11">
        <v>1994</v>
      </c>
      <c r="I715" s="12">
        <f>IF(ISBLANK(VLOOKUP($H715*100+I$2,Feuil2!$A$3:$CQ$931,HLOOKUP(Feuil1!$F715,Feuil2!$E$1:$DG$2,2,0),0)),"",VLOOKUP($H715*100+I$2,Feuil2!$A$3:$CQ$931,HLOOKUP(Feuil1!$F715,Feuil2!$E$1:$DG$2,2,0),0))</f>
        <v>49.4</v>
      </c>
      <c r="J715" s="12">
        <f>IF(ISBLANK(VLOOKUP($H715*100+J$2,Feuil2!$A$3:$CQ$931,HLOOKUP(Feuil1!$F715,Feuil2!$E$1:$DG$2,2,0),0)),"",VLOOKUP($H715*100+J$2,Feuil2!$A$3:$CQ$931,HLOOKUP(Feuil1!$F715,Feuil2!$E$1:$DG$2,2,0),0))</f>
        <v>21</v>
      </c>
      <c r="K715" s="12">
        <f>IF(ISBLANK(VLOOKUP($H715*100+K$2,Feuil2!$A$3:$CQ$931,HLOOKUP(Feuil1!$F715,Feuil2!$E$1:$DG$2,2,0),0)),"",VLOOKUP($H715*100+K$2,Feuil2!$A$3:$CQ$931,HLOOKUP(Feuil1!$F715,Feuil2!$E$1:$DG$2,2,0),0))</f>
        <v>3.4</v>
      </c>
      <c r="L715" s="12">
        <f>IF(ISBLANK(VLOOKUP($H715*100+L$2,Feuil2!$A$3:$CQ$931,HLOOKUP(Feuil1!$F715,Feuil2!$E$1:$DG$2,2,0),0)),"",VLOOKUP($H715*100+L$2,Feuil2!$A$3:$CQ$931,HLOOKUP(Feuil1!$F715,Feuil2!$E$1:$DG$2,2,0),0))</f>
        <v>2.6</v>
      </c>
      <c r="M715" s="12">
        <f>IF(ISBLANK(VLOOKUP($H715*100+M$2,Feuil2!$A$3:$CQ$931,HLOOKUP(Feuil1!$F715,Feuil2!$E$1:$DG$2,2,0),0)),"",VLOOKUP($H715*100+M$2,Feuil2!$A$3:$CQ$931,HLOOKUP(Feuil1!$F715,Feuil2!$E$1:$DG$2,2,0),0))</f>
        <v>0</v>
      </c>
      <c r="N715" s="12">
        <f>IF(ISBLANK(VLOOKUP($H715*100+N$2,Feuil2!$A$3:$CQ$931,HLOOKUP(Feuil1!$F715,Feuil2!$E$1:$DG$2,2,0),0)),"",VLOOKUP($H715*100+N$2,Feuil2!$A$3:$CQ$931,HLOOKUP(Feuil1!$F715,Feuil2!$E$1:$DG$2,2,0),0))</f>
        <v>11.8</v>
      </c>
      <c r="O715" s="12">
        <f>IF(ISBLANK(VLOOKUP($H715*100+O$2,Feuil2!$A$3:$CQ$931,HLOOKUP(Feuil1!$F715,Feuil2!$E$1:$DG$2,2,0),0)),"",VLOOKUP($H715*100+O$2,Feuil2!$A$3:$CQ$931,HLOOKUP(Feuil1!$F715,Feuil2!$E$1:$DG$2,2,0),0))</f>
        <v>64.2</v>
      </c>
      <c r="P715" s="12">
        <f>IF(ISBLANK(VLOOKUP($H715*100+P$2,Feuil2!$A$3:$CQ$931,HLOOKUP(Feuil1!$F715,Feuil2!$E$1:$DG$2,2,0),0)),"",VLOOKUP($H715*100+P$2,Feuil2!$A$3:$CQ$931,HLOOKUP(Feuil1!$F715,Feuil2!$E$1:$DG$2,2,0),0))</f>
        <v>44.1</v>
      </c>
      <c r="Q715" s="12">
        <f>IF(ISBLANK(VLOOKUP($H715*100+Q$2,Feuil2!$A$3:$CQ$931,HLOOKUP(Feuil1!$F715,Feuil2!$E$1:$DG$2,2,0),0)),"",VLOOKUP($H715*100+Q$2,Feuil2!$A$3:$CQ$931,HLOOKUP(Feuil1!$F715,Feuil2!$E$1:$DG$2,2,0),0))</f>
        <v>39.5</v>
      </c>
      <c r="R715" s="12">
        <f>IF(ISBLANK(VLOOKUP($H715*100+R$2,Feuil2!$A$3:$CQ$931,HLOOKUP(Feuil1!$F715,Feuil2!$E$1:$DG$2,2,0),0)),"",VLOOKUP($H715*100+R$2,Feuil2!$A$3:$CQ$931,HLOOKUP(Feuil1!$F715,Feuil2!$E$1:$DG$2,2,0),0))</f>
        <v>56.4</v>
      </c>
      <c r="S715" s="12">
        <f>IF(ISBLANK(VLOOKUP($H715*100+S$2,Feuil2!$A$3:$CQ$931,HLOOKUP(Feuil1!$F715,Feuil2!$E$1:$DG$2,2,0),0)),"",VLOOKUP($H715*100+S$2,Feuil2!$A$3:$CQ$931,HLOOKUP(Feuil1!$F715,Feuil2!$E$1:$DG$2,2,0),0))</f>
        <v>2.4</v>
      </c>
      <c r="T715" s="12">
        <f>IF(ISBLANK(VLOOKUP($H715*100+T$2,Feuil2!$A$3:$CQ$931,HLOOKUP(Feuil1!$F715,Feuil2!$E$1:$DG$2,2,0),0)),"",VLOOKUP($H715*100+T$2,Feuil2!$A$3:$CQ$931,HLOOKUP(Feuil1!$F715,Feuil2!$E$1:$DG$2,2,0),0))</f>
        <v>17.5</v>
      </c>
      <c r="U715" s="12">
        <f t="shared" ref="U715:U778" si="33">SUM(I715:T715)</f>
        <v>312.29999999999995</v>
      </c>
    </row>
    <row r="716" spans="1:21" x14ac:dyDescent="0.35">
      <c r="A716" s="10" t="s">
        <v>45</v>
      </c>
      <c r="B716" s="8" t="s">
        <v>44</v>
      </c>
      <c r="C716" s="39">
        <v>557000</v>
      </c>
      <c r="D716" s="39">
        <v>314800</v>
      </c>
      <c r="E716" s="39">
        <v>1478</v>
      </c>
      <c r="F716" s="10">
        <v>748</v>
      </c>
      <c r="G716" s="5" t="s">
        <v>43</v>
      </c>
      <c r="H716" s="11">
        <v>1995</v>
      </c>
      <c r="I716" s="12">
        <f>IF(ISBLANK(VLOOKUP($H716*100+I$2,Feuil2!$A$3:$CQ$931,HLOOKUP(Feuil1!$F716,Feuil2!$E$1:$DG$2,2,0),0)),"",VLOOKUP($H716*100+I$2,Feuil2!$A$3:$CQ$931,HLOOKUP(Feuil1!$F716,Feuil2!$E$1:$DG$2,2,0),0))</f>
        <v>28.2</v>
      </c>
      <c r="J716" s="12">
        <f>IF(ISBLANK(VLOOKUP($H716*100+J$2,Feuil2!$A$3:$CQ$931,HLOOKUP(Feuil1!$F716,Feuil2!$E$1:$DG$2,2,0),0)),"",VLOOKUP($H716*100+J$2,Feuil2!$A$3:$CQ$931,HLOOKUP(Feuil1!$F716,Feuil2!$E$1:$DG$2,2,0),0))</f>
        <v>26.4</v>
      </c>
      <c r="K716" s="12">
        <f>IF(ISBLANK(VLOOKUP($H716*100+K$2,Feuil2!$A$3:$CQ$931,HLOOKUP(Feuil1!$F716,Feuil2!$E$1:$DG$2,2,0),0)),"",VLOOKUP($H716*100+K$2,Feuil2!$A$3:$CQ$931,HLOOKUP(Feuil1!$F716,Feuil2!$E$1:$DG$2,2,0),0))</f>
        <v>10.3</v>
      </c>
      <c r="L716" s="12">
        <f>IF(ISBLANK(VLOOKUP($H716*100+L$2,Feuil2!$A$3:$CQ$931,HLOOKUP(Feuil1!$F716,Feuil2!$E$1:$DG$2,2,0),0)),"",VLOOKUP($H716*100+L$2,Feuil2!$A$3:$CQ$931,HLOOKUP(Feuil1!$F716,Feuil2!$E$1:$DG$2,2,0),0))</f>
        <v>45.7</v>
      </c>
      <c r="M716" s="12">
        <f>IF(ISBLANK(VLOOKUP($H716*100+M$2,Feuil2!$A$3:$CQ$931,HLOOKUP(Feuil1!$F716,Feuil2!$E$1:$DG$2,2,0),0)),"",VLOOKUP($H716*100+M$2,Feuil2!$A$3:$CQ$931,HLOOKUP(Feuil1!$F716,Feuil2!$E$1:$DG$2,2,0),0))</f>
        <v>99</v>
      </c>
      <c r="N716" s="12">
        <f>IF(ISBLANK(VLOOKUP($H716*100+N$2,Feuil2!$A$3:$CQ$931,HLOOKUP(Feuil1!$F716,Feuil2!$E$1:$DG$2,2,0),0)),"",VLOOKUP($H716*100+N$2,Feuil2!$A$3:$CQ$931,HLOOKUP(Feuil1!$F716,Feuil2!$E$1:$DG$2,2,0),0))</f>
        <v>18.899999999999999</v>
      </c>
      <c r="O716" s="12">
        <f>IF(ISBLANK(VLOOKUP($H716*100+O$2,Feuil2!$A$3:$CQ$931,HLOOKUP(Feuil1!$F716,Feuil2!$E$1:$DG$2,2,0),0)),"",VLOOKUP($H716*100+O$2,Feuil2!$A$3:$CQ$931,HLOOKUP(Feuil1!$F716,Feuil2!$E$1:$DG$2,2,0),0))</f>
        <v>54.8</v>
      </c>
      <c r="P716" s="12">
        <f>IF(ISBLANK(VLOOKUP($H716*100+P$2,Feuil2!$A$3:$CQ$931,HLOOKUP(Feuil1!$F716,Feuil2!$E$1:$DG$2,2,0),0)),"",VLOOKUP($H716*100+P$2,Feuil2!$A$3:$CQ$931,HLOOKUP(Feuil1!$F716,Feuil2!$E$1:$DG$2,2,0),0))</f>
        <v>75.599999999999994</v>
      </c>
      <c r="Q716" s="12">
        <f>IF(ISBLANK(VLOOKUP($H716*100+Q$2,Feuil2!$A$3:$CQ$931,HLOOKUP(Feuil1!$F716,Feuil2!$E$1:$DG$2,2,0),0)),"",VLOOKUP($H716*100+Q$2,Feuil2!$A$3:$CQ$931,HLOOKUP(Feuil1!$F716,Feuil2!$E$1:$DG$2,2,0),0))</f>
        <v>46</v>
      </c>
      <c r="R716" s="12">
        <f>IF(ISBLANK(VLOOKUP($H716*100+R$2,Feuil2!$A$3:$CQ$931,HLOOKUP(Feuil1!$F716,Feuil2!$E$1:$DG$2,2,0),0)),"",VLOOKUP($H716*100+R$2,Feuil2!$A$3:$CQ$931,HLOOKUP(Feuil1!$F716,Feuil2!$E$1:$DG$2,2,0),0))</f>
        <v>99</v>
      </c>
      <c r="S716" s="12">
        <f>IF(ISBLANK(VLOOKUP($H716*100+S$2,Feuil2!$A$3:$CQ$931,HLOOKUP(Feuil1!$F716,Feuil2!$E$1:$DG$2,2,0),0)),"",VLOOKUP($H716*100+S$2,Feuil2!$A$3:$CQ$931,HLOOKUP(Feuil1!$F716,Feuil2!$E$1:$DG$2,2,0),0))</f>
        <v>8.6999999999999993</v>
      </c>
      <c r="T716" s="12">
        <f>IF(ISBLANK(VLOOKUP($H716*100+T$2,Feuil2!$A$3:$CQ$931,HLOOKUP(Feuil1!$F716,Feuil2!$E$1:$DG$2,2,0),0)),"",VLOOKUP($H716*100+T$2,Feuil2!$A$3:$CQ$931,HLOOKUP(Feuil1!$F716,Feuil2!$E$1:$DG$2,2,0),0))</f>
        <v>6</v>
      </c>
      <c r="U716" s="12">
        <f t="shared" si="33"/>
        <v>518.6</v>
      </c>
    </row>
    <row r="717" spans="1:21" x14ac:dyDescent="0.35">
      <c r="A717" s="10" t="s">
        <v>45</v>
      </c>
      <c r="B717" s="8" t="s">
        <v>44</v>
      </c>
      <c r="C717" s="39">
        <v>557000</v>
      </c>
      <c r="D717" s="39">
        <v>314800</v>
      </c>
      <c r="E717" s="39">
        <v>1478</v>
      </c>
      <c r="F717" s="10">
        <v>748</v>
      </c>
      <c r="G717" s="5" t="s">
        <v>43</v>
      </c>
      <c r="H717" s="11">
        <v>1996</v>
      </c>
      <c r="I717" s="12">
        <f>IF(ISBLANK(VLOOKUP($H717*100+I$2,Feuil2!$A$3:$CQ$931,HLOOKUP(Feuil1!$F717,Feuil2!$E$1:$DG$2,2,0),0)),"",VLOOKUP($H717*100+I$2,Feuil2!$A$3:$CQ$931,HLOOKUP(Feuil1!$F717,Feuil2!$E$1:$DG$2,2,0),0))</f>
        <v>35</v>
      </c>
      <c r="J717" s="12">
        <f>IF(ISBLANK(VLOOKUP($H717*100+J$2,Feuil2!$A$3:$CQ$931,HLOOKUP(Feuil1!$F717,Feuil2!$E$1:$DG$2,2,0),0)),"",VLOOKUP($H717*100+J$2,Feuil2!$A$3:$CQ$931,HLOOKUP(Feuil1!$F717,Feuil2!$E$1:$DG$2,2,0),0))</f>
        <v>20.3</v>
      </c>
      <c r="K717" s="12">
        <f>IF(ISBLANK(VLOOKUP($H717*100+K$2,Feuil2!$A$3:$CQ$931,HLOOKUP(Feuil1!$F717,Feuil2!$E$1:$DG$2,2,0),0)),"",VLOOKUP($H717*100+K$2,Feuil2!$A$3:$CQ$931,HLOOKUP(Feuil1!$F717,Feuil2!$E$1:$DG$2,2,0),0))</f>
        <v>1.5</v>
      </c>
      <c r="L717" s="12">
        <f>IF(ISBLANK(VLOOKUP($H717*100+L$2,Feuil2!$A$3:$CQ$931,HLOOKUP(Feuil1!$F717,Feuil2!$E$1:$DG$2,2,0),0)),"",VLOOKUP($H717*100+L$2,Feuil2!$A$3:$CQ$931,HLOOKUP(Feuil1!$F717,Feuil2!$E$1:$DG$2,2,0),0))</f>
        <v>77.7</v>
      </c>
      <c r="M717" s="12">
        <f>IF(ISBLANK(VLOOKUP($H717*100+M$2,Feuil2!$A$3:$CQ$931,HLOOKUP(Feuil1!$F717,Feuil2!$E$1:$DG$2,2,0),0)),"",VLOOKUP($H717*100+M$2,Feuil2!$A$3:$CQ$931,HLOOKUP(Feuil1!$F717,Feuil2!$E$1:$DG$2,2,0),0))</f>
        <v>74.900000000000006</v>
      </c>
      <c r="N717" s="12">
        <f>IF(ISBLANK(VLOOKUP($H717*100+N$2,Feuil2!$A$3:$CQ$931,HLOOKUP(Feuil1!$F717,Feuil2!$E$1:$DG$2,2,0),0)),"",VLOOKUP($H717*100+N$2,Feuil2!$A$3:$CQ$931,HLOOKUP(Feuil1!$F717,Feuil2!$E$1:$DG$2,2,0),0))</f>
        <v>2.8</v>
      </c>
      <c r="O717" s="12">
        <f>IF(ISBLANK(VLOOKUP($H717*100+O$2,Feuil2!$A$3:$CQ$931,HLOOKUP(Feuil1!$F717,Feuil2!$E$1:$DG$2,2,0),0)),"",VLOOKUP($H717*100+O$2,Feuil2!$A$3:$CQ$931,HLOOKUP(Feuil1!$F717,Feuil2!$E$1:$DG$2,2,0),0))</f>
        <v>23.8</v>
      </c>
      <c r="P717" s="12">
        <f>IF(ISBLANK(VLOOKUP($H717*100+P$2,Feuil2!$A$3:$CQ$931,HLOOKUP(Feuil1!$F717,Feuil2!$E$1:$DG$2,2,0),0)),"",VLOOKUP($H717*100+P$2,Feuil2!$A$3:$CQ$931,HLOOKUP(Feuil1!$F717,Feuil2!$E$1:$DG$2,2,0),0))</f>
        <v>114.6</v>
      </c>
      <c r="Q717" s="12">
        <f>IF(ISBLANK(VLOOKUP($H717*100+Q$2,Feuil2!$A$3:$CQ$931,HLOOKUP(Feuil1!$F717,Feuil2!$E$1:$DG$2,2,0),0)),"",VLOOKUP($H717*100+Q$2,Feuil2!$A$3:$CQ$931,HLOOKUP(Feuil1!$F717,Feuil2!$E$1:$DG$2,2,0),0))</f>
        <v>55.5</v>
      </c>
      <c r="R717" s="12">
        <f>IF(ISBLANK(VLOOKUP($H717*100+R$2,Feuil2!$A$3:$CQ$931,HLOOKUP(Feuil1!$F717,Feuil2!$E$1:$DG$2,2,0),0)),"",VLOOKUP($H717*100+R$2,Feuil2!$A$3:$CQ$931,HLOOKUP(Feuil1!$F717,Feuil2!$E$1:$DG$2,2,0),0))</f>
        <v>2</v>
      </c>
      <c r="S717" s="12">
        <f>IF(ISBLANK(VLOOKUP($H717*100+S$2,Feuil2!$A$3:$CQ$931,HLOOKUP(Feuil1!$F717,Feuil2!$E$1:$DG$2,2,0),0)),"",VLOOKUP($H717*100+S$2,Feuil2!$A$3:$CQ$931,HLOOKUP(Feuil1!$F717,Feuil2!$E$1:$DG$2,2,0),0))</f>
        <v>0</v>
      </c>
      <c r="T717" s="12">
        <f>IF(ISBLANK(VLOOKUP($H717*100+T$2,Feuil2!$A$3:$CQ$931,HLOOKUP(Feuil1!$F717,Feuil2!$E$1:$DG$2,2,0),0)),"",VLOOKUP($H717*100+T$2,Feuil2!$A$3:$CQ$931,HLOOKUP(Feuil1!$F717,Feuil2!$E$1:$DG$2,2,0),0))</f>
        <v>55</v>
      </c>
      <c r="U717" s="12">
        <f t="shared" si="33"/>
        <v>463.1</v>
      </c>
    </row>
    <row r="718" spans="1:21" x14ac:dyDescent="0.35">
      <c r="A718" s="10" t="s">
        <v>45</v>
      </c>
      <c r="B718" s="8" t="s">
        <v>44</v>
      </c>
      <c r="C718" s="39">
        <v>557000</v>
      </c>
      <c r="D718" s="39">
        <v>314800</v>
      </c>
      <c r="E718" s="39">
        <v>1478</v>
      </c>
      <c r="F718" s="10">
        <v>748</v>
      </c>
      <c r="G718" s="5" t="s">
        <v>43</v>
      </c>
      <c r="H718" s="11">
        <v>1997</v>
      </c>
      <c r="I718" s="12">
        <f>IF(ISBLANK(VLOOKUP($H718*100+I$2,Feuil2!$A$3:$CQ$931,HLOOKUP(Feuil1!$F718,Feuil2!$E$1:$DG$2,2,0),0)),"",VLOOKUP($H718*100+I$2,Feuil2!$A$3:$CQ$931,HLOOKUP(Feuil1!$F718,Feuil2!$E$1:$DG$2,2,0),0))</f>
        <v>115.3</v>
      </c>
      <c r="J718" s="12">
        <f>IF(ISBLANK(VLOOKUP($H718*100+J$2,Feuil2!$A$3:$CQ$931,HLOOKUP(Feuil1!$F718,Feuil2!$E$1:$DG$2,2,0),0)),"",VLOOKUP($H718*100+J$2,Feuil2!$A$3:$CQ$931,HLOOKUP(Feuil1!$F718,Feuil2!$E$1:$DG$2,2,0),0))</f>
        <v>21.6</v>
      </c>
      <c r="K718" s="12">
        <f>IF(ISBLANK(VLOOKUP($H718*100+K$2,Feuil2!$A$3:$CQ$931,HLOOKUP(Feuil1!$F718,Feuil2!$E$1:$DG$2,2,0),0)),"",VLOOKUP($H718*100+K$2,Feuil2!$A$3:$CQ$931,HLOOKUP(Feuil1!$F718,Feuil2!$E$1:$DG$2,2,0),0))</f>
        <v>37.4</v>
      </c>
      <c r="L718" s="12">
        <f>IF(ISBLANK(VLOOKUP($H718*100+L$2,Feuil2!$A$3:$CQ$931,HLOOKUP(Feuil1!$F718,Feuil2!$E$1:$DG$2,2,0),0)),"",VLOOKUP($H718*100+L$2,Feuil2!$A$3:$CQ$931,HLOOKUP(Feuil1!$F718,Feuil2!$E$1:$DG$2,2,0),0))</f>
        <v>43.5</v>
      </c>
      <c r="M718" s="12">
        <f>IF(ISBLANK(VLOOKUP($H718*100+M$2,Feuil2!$A$3:$CQ$931,HLOOKUP(Feuil1!$F718,Feuil2!$E$1:$DG$2,2,0),0)),"",VLOOKUP($H718*100+M$2,Feuil2!$A$3:$CQ$931,HLOOKUP(Feuil1!$F718,Feuil2!$E$1:$DG$2,2,0),0))</f>
        <v>20.7</v>
      </c>
      <c r="N718" s="12">
        <f>IF(ISBLANK(VLOOKUP($H718*100+N$2,Feuil2!$A$3:$CQ$931,HLOOKUP(Feuil1!$F718,Feuil2!$E$1:$DG$2,2,0),0)),"",VLOOKUP($H718*100+N$2,Feuil2!$A$3:$CQ$931,HLOOKUP(Feuil1!$F718,Feuil2!$E$1:$DG$2,2,0),0))</f>
        <v>38</v>
      </c>
      <c r="O718" s="12">
        <f>IF(ISBLANK(VLOOKUP($H718*100+O$2,Feuil2!$A$3:$CQ$931,HLOOKUP(Feuil1!$F718,Feuil2!$E$1:$DG$2,2,0),0)),"",VLOOKUP($H718*100+O$2,Feuil2!$A$3:$CQ$931,HLOOKUP(Feuil1!$F718,Feuil2!$E$1:$DG$2,2,0),0))</f>
        <v>20.399999999999999</v>
      </c>
      <c r="P718" s="12">
        <f>IF(ISBLANK(VLOOKUP($H718*100+P$2,Feuil2!$A$3:$CQ$931,HLOOKUP(Feuil1!$F718,Feuil2!$E$1:$DG$2,2,0),0)),"",VLOOKUP($H718*100+P$2,Feuil2!$A$3:$CQ$931,HLOOKUP(Feuil1!$F718,Feuil2!$E$1:$DG$2,2,0),0))</f>
        <v>8</v>
      </c>
      <c r="Q718" s="12">
        <f>IF(ISBLANK(VLOOKUP($H718*100+Q$2,Feuil2!$A$3:$CQ$931,HLOOKUP(Feuil1!$F718,Feuil2!$E$1:$DG$2,2,0),0)),"",VLOOKUP($H718*100+Q$2,Feuil2!$A$3:$CQ$931,HLOOKUP(Feuil1!$F718,Feuil2!$E$1:$DG$2,2,0),0))</f>
        <v>41.5</v>
      </c>
      <c r="R718" s="12">
        <f>IF(ISBLANK(VLOOKUP($H718*100+R$2,Feuil2!$A$3:$CQ$931,HLOOKUP(Feuil1!$F718,Feuil2!$E$1:$DG$2,2,0),0)),"",VLOOKUP($H718*100+R$2,Feuil2!$A$3:$CQ$931,HLOOKUP(Feuil1!$F718,Feuil2!$E$1:$DG$2,2,0),0))</f>
        <v>18</v>
      </c>
      <c r="S718" s="12">
        <f>IF(ISBLANK(VLOOKUP($H718*100+S$2,Feuil2!$A$3:$CQ$931,HLOOKUP(Feuil1!$F718,Feuil2!$E$1:$DG$2,2,0),0)),"",VLOOKUP($H718*100+S$2,Feuil2!$A$3:$CQ$931,HLOOKUP(Feuil1!$F718,Feuil2!$E$1:$DG$2,2,0),0))</f>
        <v>19.7</v>
      </c>
      <c r="T718" s="12">
        <f>IF(ISBLANK(VLOOKUP($H718*100+T$2,Feuil2!$A$3:$CQ$931,HLOOKUP(Feuil1!$F718,Feuil2!$E$1:$DG$2,2,0),0)),"",VLOOKUP($H718*100+T$2,Feuil2!$A$3:$CQ$931,HLOOKUP(Feuil1!$F718,Feuil2!$E$1:$DG$2,2,0),0))</f>
        <v>29.3</v>
      </c>
      <c r="U718" s="12">
        <f t="shared" si="33"/>
        <v>413.4</v>
      </c>
    </row>
    <row r="719" spans="1:21" x14ac:dyDescent="0.35">
      <c r="A719" s="10" t="s">
        <v>45</v>
      </c>
      <c r="B719" s="8" t="s">
        <v>44</v>
      </c>
      <c r="C719" s="39">
        <v>557000</v>
      </c>
      <c r="D719" s="39">
        <v>314800</v>
      </c>
      <c r="E719" s="39">
        <v>1478</v>
      </c>
      <c r="F719" s="10">
        <v>748</v>
      </c>
      <c r="G719" s="5" t="s">
        <v>43</v>
      </c>
      <c r="H719" s="11">
        <v>1998</v>
      </c>
      <c r="I719" s="12">
        <f>IF(ISBLANK(VLOOKUP($H719*100+I$2,Feuil2!$A$3:$CQ$931,HLOOKUP(Feuil1!$F719,Feuil2!$E$1:$DG$2,2,0),0)),"",VLOOKUP($H719*100+I$2,Feuil2!$A$3:$CQ$931,HLOOKUP(Feuil1!$F719,Feuil2!$E$1:$DG$2,2,0),0))</f>
        <v>37.700000000000003</v>
      </c>
      <c r="J719" s="12">
        <f>IF(ISBLANK(VLOOKUP($H719*100+J$2,Feuil2!$A$3:$CQ$931,HLOOKUP(Feuil1!$F719,Feuil2!$E$1:$DG$2,2,0),0)),"",VLOOKUP($H719*100+J$2,Feuil2!$A$3:$CQ$931,HLOOKUP(Feuil1!$F719,Feuil2!$E$1:$DG$2,2,0),0))</f>
        <v>1.4</v>
      </c>
      <c r="K719" s="12">
        <f>IF(ISBLANK(VLOOKUP($H719*100+K$2,Feuil2!$A$3:$CQ$931,HLOOKUP(Feuil1!$F719,Feuil2!$E$1:$DG$2,2,0),0)),"",VLOOKUP($H719*100+K$2,Feuil2!$A$3:$CQ$931,HLOOKUP(Feuil1!$F719,Feuil2!$E$1:$DG$2,2,0),0))</f>
        <v>1.1000000000000001</v>
      </c>
      <c r="L719" s="12">
        <f>IF(ISBLANK(VLOOKUP($H719*100+L$2,Feuil2!$A$3:$CQ$931,HLOOKUP(Feuil1!$F719,Feuil2!$E$1:$DG$2,2,0),0)),"",VLOOKUP($H719*100+L$2,Feuil2!$A$3:$CQ$931,HLOOKUP(Feuil1!$F719,Feuil2!$E$1:$DG$2,2,0),0))</f>
        <v>15.1</v>
      </c>
      <c r="M719" s="12">
        <f>IF(ISBLANK(VLOOKUP($H719*100+M$2,Feuil2!$A$3:$CQ$931,HLOOKUP(Feuil1!$F719,Feuil2!$E$1:$DG$2,2,0),0)),"",VLOOKUP($H719*100+M$2,Feuil2!$A$3:$CQ$931,HLOOKUP(Feuil1!$F719,Feuil2!$E$1:$DG$2,2,0),0))</f>
        <v>45.2</v>
      </c>
      <c r="N719" s="12">
        <f>IF(ISBLANK(VLOOKUP($H719*100+N$2,Feuil2!$A$3:$CQ$931,HLOOKUP(Feuil1!$F719,Feuil2!$E$1:$DG$2,2,0),0)),"",VLOOKUP($H719*100+N$2,Feuil2!$A$3:$CQ$931,HLOOKUP(Feuil1!$F719,Feuil2!$E$1:$DG$2,2,0),0))</f>
        <v>28</v>
      </c>
      <c r="O719" s="12">
        <f>IF(ISBLANK(VLOOKUP($H719*100+O$2,Feuil2!$A$3:$CQ$931,HLOOKUP(Feuil1!$F719,Feuil2!$E$1:$DG$2,2,0),0)),"",VLOOKUP($H719*100+O$2,Feuil2!$A$3:$CQ$931,HLOOKUP(Feuil1!$F719,Feuil2!$E$1:$DG$2,2,0),0))</f>
        <v>39.299999999999997</v>
      </c>
      <c r="P719" s="12">
        <f>IF(ISBLANK(VLOOKUP($H719*100+P$2,Feuil2!$A$3:$CQ$931,HLOOKUP(Feuil1!$F719,Feuil2!$E$1:$DG$2,2,0),0)),"",VLOOKUP($H719*100+P$2,Feuil2!$A$3:$CQ$931,HLOOKUP(Feuil1!$F719,Feuil2!$E$1:$DG$2,2,0),0))</f>
        <v>1.3</v>
      </c>
      <c r="Q719" s="12">
        <f>IF(ISBLANK(VLOOKUP($H719*100+Q$2,Feuil2!$A$3:$CQ$931,HLOOKUP(Feuil1!$F719,Feuil2!$E$1:$DG$2,2,0),0)),"",VLOOKUP($H719*100+Q$2,Feuil2!$A$3:$CQ$931,HLOOKUP(Feuil1!$F719,Feuil2!$E$1:$DG$2,2,0),0))</f>
        <v>17.8</v>
      </c>
      <c r="R719" s="12">
        <f>IF(ISBLANK(VLOOKUP($H719*100+R$2,Feuil2!$A$3:$CQ$931,HLOOKUP(Feuil1!$F719,Feuil2!$E$1:$DG$2,2,0),0)),"",VLOOKUP($H719*100+R$2,Feuil2!$A$3:$CQ$931,HLOOKUP(Feuil1!$F719,Feuil2!$E$1:$DG$2,2,0),0))</f>
        <v>1.2</v>
      </c>
      <c r="S719" s="12">
        <f>IF(ISBLANK(VLOOKUP($H719*100+S$2,Feuil2!$A$3:$CQ$931,HLOOKUP(Feuil1!$F719,Feuil2!$E$1:$DG$2,2,0),0)),"",VLOOKUP($H719*100+S$2,Feuil2!$A$3:$CQ$931,HLOOKUP(Feuil1!$F719,Feuil2!$E$1:$DG$2,2,0),0))</f>
        <v>7.5</v>
      </c>
      <c r="T719" s="12">
        <f>IF(ISBLANK(VLOOKUP($H719*100+T$2,Feuil2!$A$3:$CQ$931,HLOOKUP(Feuil1!$F719,Feuil2!$E$1:$DG$2,2,0),0)),"",VLOOKUP($H719*100+T$2,Feuil2!$A$3:$CQ$931,HLOOKUP(Feuil1!$F719,Feuil2!$E$1:$DG$2,2,0),0))</f>
        <v>26.6</v>
      </c>
      <c r="U719" s="12">
        <f t="shared" si="33"/>
        <v>222.20000000000002</v>
      </c>
    </row>
    <row r="720" spans="1:21" x14ac:dyDescent="0.35">
      <c r="A720" s="10" t="s">
        <v>45</v>
      </c>
      <c r="B720" s="8" t="s">
        <v>44</v>
      </c>
      <c r="C720" s="39">
        <v>557000</v>
      </c>
      <c r="D720" s="39">
        <v>314800</v>
      </c>
      <c r="E720" s="39">
        <v>1478</v>
      </c>
      <c r="F720" s="10">
        <v>748</v>
      </c>
      <c r="G720" s="5" t="s">
        <v>43</v>
      </c>
      <c r="H720" s="11">
        <v>1999</v>
      </c>
      <c r="I720" s="12">
        <f>IF(ISBLANK(VLOOKUP($H720*100+I$2,Feuil2!$A$3:$CQ$931,HLOOKUP(Feuil1!$F720,Feuil2!$E$1:$DG$2,2,0),0)),"",VLOOKUP($H720*100+I$2,Feuil2!$A$3:$CQ$931,HLOOKUP(Feuil1!$F720,Feuil2!$E$1:$DG$2,2,0),0))</f>
        <v>80</v>
      </c>
      <c r="J720" s="12">
        <f>IF(ISBLANK(VLOOKUP($H720*100+J$2,Feuil2!$A$3:$CQ$931,HLOOKUP(Feuil1!$F720,Feuil2!$E$1:$DG$2,2,0),0)),"",VLOOKUP($H720*100+J$2,Feuil2!$A$3:$CQ$931,HLOOKUP(Feuil1!$F720,Feuil2!$E$1:$DG$2,2,0),0))</f>
        <v>30.9</v>
      </c>
      <c r="K720" s="12">
        <f>IF(ISBLANK(VLOOKUP($H720*100+K$2,Feuil2!$A$3:$CQ$931,HLOOKUP(Feuil1!$F720,Feuil2!$E$1:$DG$2,2,0),0)),"",VLOOKUP($H720*100+K$2,Feuil2!$A$3:$CQ$931,HLOOKUP(Feuil1!$F720,Feuil2!$E$1:$DG$2,2,0),0))</f>
        <v>28.6</v>
      </c>
      <c r="L720" s="12">
        <f>IF(ISBLANK(VLOOKUP($H720*100+L$2,Feuil2!$A$3:$CQ$931,HLOOKUP(Feuil1!$F720,Feuil2!$E$1:$DG$2,2,0),0)),"",VLOOKUP($H720*100+L$2,Feuil2!$A$3:$CQ$931,HLOOKUP(Feuil1!$F720,Feuil2!$E$1:$DG$2,2,0),0))</f>
        <v>46.4</v>
      </c>
      <c r="M720" s="12">
        <f>IF(ISBLANK(VLOOKUP($H720*100+M$2,Feuil2!$A$3:$CQ$931,HLOOKUP(Feuil1!$F720,Feuil2!$E$1:$DG$2,2,0),0)),"",VLOOKUP($H720*100+M$2,Feuil2!$A$3:$CQ$931,HLOOKUP(Feuil1!$F720,Feuil2!$E$1:$DG$2,2,0),0))</f>
        <v>17.2</v>
      </c>
      <c r="N720" s="12">
        <f>IF(ISBLANK(VLOOKUP($H720*100+N$2,Feuil2!$A$3:$CQ$931,HLOOKUP(Feuil1!$F720,Feuil2!$E$1:$DG$2,2,0),0)),"",VLOOKUP($H720*100+N$2,Feuil2!$A$3:$CQ$931,HLOOKUP(Feuil1!$F720,Feuil2!$E$1:$DG$2,2,0),0))</f>
        <v>0</v>
      </c>
      <c r="O720" s="12">
        <f>IF(ISBLANK(VLOOKUP($H720*100+O$2,Feuil2!$A$3:$CQ$931,HLOOKUP(Feuil1!$F720,Feuil2!$E$1:$DG$2,2,0),0)),"",VLOOKUP($H720*100+O$2,Feuil2!$A$3:$CQ$931,HLOOKUP(Feuil1!$F720,Feuil2!$E$1:$DG$2,2,0),0))</f>
        <v>0</v>
      </c>
      <c r="P720" s="12">
        <f>IF(ISBLANK(VLOOKUP($H720*100+P$2,Feuil2!$A$3:$CQ$931,HLOOKUP(Feuil1!$F720,Feuil2!$E$1:$DG$2,2,0),0)),"",VLOOKUP($H720*100+P$2,Feuil2!$A$3:$CQ$931,HLOOKUP(Feuil1!$F720,Feuil2!$E$1:$DG$2,2,0),0))</f>
        <v>19.3</v>
      </c>
      <c r="Q720" s="12">
        <f>IF(ISBLANK(VLOOKUP($H720*100+Q$2,Feuil2!$A$3:$CQ$931,HLOOKUP(Feuil1!$F720,Feuil2!$E$1:$DG$2,2,0),0)),"",VLOOKUP($H720*100+Q$2,Feuil2!$A$3:$CQ$931,HLOOKUP(Feuil1!$F720,Feuil2!$E$1:$DG$2,2,0),0))</f>
        <v>67.400000000000006</v>
      </c>
      <c r="R720" s="12">
        <f>IF(ISBLANK(VLOOKUP($H720*100+R$2,Feuil2!$A$3:$CQ$931,HLOOKUP(Feuil1!$F720,Feuil2!$E$1:$DG$2,2,0),0)),"",VLOOKUP($H720*100+R$2,Feuil2!$A$3:$CQ$931,HLOOKUP(Feuil1!$F720,Feuil2!$E$1:$DG$2,2,0),0))</f>
        <v>3.1</v>
      </c>
      <c r="S720" s="12">
        <f>IF(ISBLANK(VLOOKUP($H720*100+S$2,Feuil2!$A$3:$CQ$931,HLOOKUP(Feuil1!$F720,Feuil2!$E$1:$DG$2,2,0),0)),"",VLOOKUP($H720*100+S$2,Feuil2!$A$3:$CQ$931,HLOOKUP(Feuil1!$F720,Feuil2!$E$1:$DG$2,2,0),0))</f>
        <v>0</v>
      </c>
      <c r="T720" s="12">
        <f>IF(ISBLANK(VLOOKUP($H720*100+T$2,Feuil2!$A$3:$CQ$931,HLOOKUP(Feuil1!$F720,Feuil2!$E$1:$DG$2,2,0),0)),"",VLOOKUP($H720*100+T$2,Feuil2!$A$3:$CQ$931,HLOOKUP(Feuil1!$F720,Feuil2!$E$1:$DG$2,2,0),0))</f>
        <v>32.1</v>
      </c>
      <c r="U720" s="12">
        <f t="shared" si="33"/>
        <v>325.00000000000006</v>
      </c>
    </row>
    <row r="721" spans="1:21" x14ac:dyDescent="0.35">
      <c r="A721" s="10" t="s">
        <v>45</v>
      </c>
      <c r="B721" s="8" t="s">
        <v>44</v>
      </c>
      <c r="C721" s="39">
        <v>557000</v>
      </c>
      <c r="D721" s="39">
        <v>314800</v>
      </c>
      <c r="E721" s="39">
        <v>1478</v>
      </c>
      <c r="F721" s="10">
        <v>748</v>
      </c>
      <c r="G721" s="5" t="s">
        <v>43</v>
      </c>
      <c r="H721" s="11">
        <v>2000</v>
      </c>
      <c r="I721" s="12">
        <f>IF(ISBLANK(VLOOKUP($H721*100+I$2,Feuil2!$A$3:$CQ$931,HLOOKUP(Feuil1!$F721,Feuil2!$E$1:$DG$2,2,0),0)),"",VLOOKUP($H721*100+I$2,Feuil2!$A$3:$CQ$931,HLOOKUP(Feuil1!$F721,Feuil2!$E$1:$DG$2,2,0),0))</f>
        <v>13.5</v>
      </c>
      <c r="J721" s="12">
        <f>IF(ISBLANK(VLOOKUP($H721*100+J$2,Feuil2!$A$3:$CQ$931,HLOOKUP(Feuil1!$F721,Feuil2!$E$1:$DG$2,2,0),0)),"",VLOOKUP($H721*100+J$2,Feuil2!$A$3:$CQ$931,HLOOKUP(Feuil1!$F721,Feuil2!$E$1:$DG$2,2,0),0))</f>
        <v>111.4</v>
      </c>
      <c r="K721" s="12">
        <f>IF(ISBLANK(VLOOKUP($H721*100+K$2,Feuil2!$A$3:$CQ$931,HLOOKUP(Feuil1!$F721,Feuil2!$E$1:$DG$2,2,0),0)),"",VLOOKUP($H721*100+K$2,Feuil2!$A$3:$CQ$931,HLOOKUP(Feuil1!$F721,Feuil2!$E$1:$DG$2,2,0),0))</f>
        <v>5</v>
      </c>
      <c r="L721" s="12">
        <f>IF(ISBLANK(VLOOKUP($H721*100+L$2,Feuil2!$A$3:$CQ$931,HLOOKUP(Feuil1!$F721,Feuil2!$E$1:$DG$2,2,0),0)),"",VLOOKUP($H721*100+L$2,Feuil2!$A$3:$CQ$931,HLOOKUP(Feuil1!$F721,Feuil2!$E$1:$DG$2,2,0),0))</f>
        <v>58.4</v>
      </c>
      <c r="M721" s="12">
        <f>IF(ISBLANK(VLOOKUP($H721*100+M$2,Feuil2!$A$3:$CQ$931,HLOOKUP(Feuil1!$F721,Feuil2!$E$1:$DG$2,2,0),0)),"",VLOOKUP($H721*100+M$2,Feuil2!$A$3:$CQ$931,HLOOKUP(Feuil1!$F721,Feuil2!$E$1:$DG$2,2,0),0))</f>
        <v>39.4</v>
      </c>
      <c r="N721" s="12">
        <f>IF(ISBLANK(VLOOKUP($H721*100+N$2,Feuil2!$A$3:$CQ$931,HLOOKUP(Feuil1!$F721,Feuil2!$E$1:$DG$2,2,0),0)),"",VLOOKUP($H721*100+N$2,Feuil2!$A$3:$CQ$931,HLOOKUP(Feuil1!$F721,Feuil2!$E$1:$DG$2,2,0),0))</f>
        <v>1.1000000000000001</v>
      </c>
      <c r="O721" s="12">
        <f>IF(ISBLANK(VLOOKUP($H721*100+O$2,Feuil2!$A$3:$CQ$931,HLOOKUP(Feuil1!$F721,Feuil2!$E$1:$DG$2,2,0),0)),"",VLOOKUP($H721*100+O$2,Feuil2!$A$3:$CQ$931,HLOOKUP(Feuil1!$F721,Feuil2!$E$1:$DG$2,2,0),0))</f>
        <v>18.600000000000001</v>
      </c>
      <c r="P721" s="12">
        <f>IF(ISBLANK(VLOOKUP($H721*100+P$2,Feuil2!$A$3:$CQ$931,HLOOKUP(Feuil1!$F721,Feuil2!$E$1:$DG$2,2,0),0)),"",VLOOKUP($H721*100+P$2,Feuil2!$A$3:$CQ$931,HLOOKUP(Feuil1!$F721,Feuil2!$E$1:$DG$2,2,0),0))</f>
        <v>8.1</v>
      </c>
      <c r="Q721" s="12">
        <f>IF(ISBLANK(VLOOKUP($H721*100+Q$2,Feuil2!$A$3:$CQ$931,HLOOKUP(Feuil1!$F721,Feuil2!$E$1:$DG$2,2,0),0)),"",VLOOKUP($H721*100+Q$2,Feuil2!$A$3:$CQ$931,HLOOKUP(Feuil1!$F721,Feuil2!$E$1:$DG$2,2,0),0))</f>
        <v>34.200000000000003</v>
      </c>
      <c r="R721" s="12">
        <f>IF(ISBLANK(VLOOKUP($H721*100+R$2,Feuil2!$A$3:$CQ$931,HLOOKUP(Feuil1!$F721,Feuil2!$E$1:$DG$2,2,0),0)),"",VLOOKUP($H721*100+R$2,Feuil2!$A$3:$CQ$931,HLOOKUP(Feuil1!$F721,Feuil2!$E$1:$DG$2,2,0),0))</f>
        <v>3.8</v>
      </c>
      <c r="S721" s="12">
        <f>IF(ISBLANK(VLOOKUP($H721*100+S$2,Feuil2!$A$3:$CQ$931,HLOOKUP(Feuil1!$F721,Feuil2!$E$1:$DG$2,2,0),0)),"",VLOOKUP($H721*100+S$2,Feuil2!$A$3:$CQ$931,HLOOKUP(Feuil1!$F721,Feuil2!$E$1:$DG$2,2,0),0))</f>
        <v>0</v>
      </c>
      <c r="T721" s="12">
        <f>IF(ISBLANK(VLOOKUP($H721*100+T$2,Feuil2!$A$3:$CQ$931,HLOOKUP(Feuil1!$F721,Feuil2!$E$1:$DG$2,2,0),0)),"",VLOOKUP($H721*100+T$2,Feuil2!$A$3:$CQ$931,HLOOKUP(Feuil1!$F721,Feuil2!$E$1:$DG$2,2,0),0))</f>
        <v>23.4</v>
      </c>
      <c r="U721" s="12">
        <f t="shared" si="33"/>
        <v>316.89999999999998</v>
      </c>
    </row>
    <row r="722" spans="1:21" x14ac:dyDescent="0.35">
      <c r="A722" s="10" t="s">
        <v>45</v>
      </c>
      <c r="B722" s="8" t="s">
        <v>44</v>
      </c>
      <c r="C722" s="39">
        <v>557000</v>
      </c>
      <c r="D722" s="39">
        <v>314800</v>
      </c>
      <c r="E722" s="39">
        <v>1478</v>
      </c>
      <c r="F722" s="10">
        <v>748</v>
      </c>
      <c r="G722" s="5" t="s">
        <v>43</v>
      </c>
      <c r="H722" s="11">
        <v>2001</v>
      </c>
      <c r="I722" s="12">
        <f>IF(ISBLANK(VLOOKUP($H722*100+I$2,Feuil2!$A$3:$CQ$931,HLOOKUP(Feuil1!$F722,Feuil2!$E$1:$DG$2,2,0),0)),"",VLOOKUP($H722*100+I$2,Feuil2!$A$3:$CQ$931,HLOOKUP(Feuil1!$F722,Feuil2!$E$1:$DG$2,2,0),0))</f>
        <v>59.3</v>
      </c>
      <c r="J722" s="12">
        <f>IF(ISBLANK(VLOOKUP($H722*100+J$2,Feuil2!$A$3:$CQ$931,HLOOKUP(Feuil1!$F722,Feuil2!$E$1:$DG$2,2,0),0)),"",VLOOKUP($H722*100+J$2,Feuil2!$A$3:$CQ$931,HLOOKUP(Feuil1!$F722,Feuil2!$E$1:$DG$2,2,0),0))</f>
        <v>26.4</v>
      </c>
      <c r="K722" s="12">
        <f>IF(ISBLANK(VLOOKUP($H722*100+K$2,Feuil2!$A$3:$CQ$931,HLOOKUP(Feuil1!$F722,Feuil2!$E$1:$DG$2,2,0),0)),"",VLOOKUP($H722*100+K$2,Feuil2!$A$3:$CQ$931,HLOOKUP(Feuil1!$F722,Feuil2!$E$1:$DG$2,2,0),0))</f>
        <v>9.6999999999999993</v>
      </c>
      <c r="L722" s="12">
        <f>IF(ISBLANK(VLOOKUP($H722*100+L$2,Feuil2!$A$3:$CQ$931,HLOOKUP(Feuil1!$F722,Feuil2!$E$1:$DG$2,2,0),0)),"",VLOOKUP($H722*100+L$2,Feuil2!$A$3:$CQ$931,HLOOKUP(Feuil1!$F722,Feuil2!$E$1:$DG$2,2,0),0))</f>
        <v>82.8</v>
      </c>
      <c r="M722" s="12">
        <f>IF(ISBLANK(VLOOKUP($H722*100+M$2,Feuil2!$A$3:$CQ$931,HLOOKUP(Feuil1!$F722,Feuil2!$E$1:$DG$2,2,0),0)),"",VLOOKUP($H722*100+M$2,Feuil2!$A$3:$CQ$931,HLOOKUP(Feuil1!$F722,Feuil2!$E$1:$DG$2,2,0),0))</f>
        <v>0</v>
      </c>
      <c r="N722" s="12">
        <f>IF(ISBLANK(VLOOKUP($H722*100+N$2,Feuil2!$A$3:$CQ$931,HLOOKUP(Feuil1!$F722,Feuil2!$E$1:$DG$2,2,0),0)),"",VLOOKUP($H722*100+N$2,Feuil2!$A$3:$CQ$931,HLOOKUP(Feuil1!$F722,Feuil2!$E$1:$DG$2,2,0),0))</f>
        <v>22</v>
      </c>
      <c r="O722" s="12">
        <f>IF(ISBLANK(VLOOKUP($H722*100+O$2,Feuil2!$A$3:$CQ$931,HLOOKUP(Feuil1!$F722,Feuil2!$E$1:$DG$2,2,0),0)),"",VLOOKUP($H722*100+O$2,Feuil2!$A$3:$CQ$931,HLOOKUP(Feuil1!$F722,Feuil2!$E$1:$DG$2,2,0),0))</f>
        <v>31.6</v>
      </c>
      <c r="P722" s="12">
        <f>IF(ISBLANK(VLOOKUP($H722*100+P$2,Feuil2!$A$3:$CQ$931,HLOOKUP(Feuil1!$F722,Feuil2!$E$1:$DG$2,2,0),0)),"",VLOOKUP($H722*100+P$2,Feuil2!$A$3:$CQ$931,HLOOKUP(Feuil1!$F722,Feuil2!$E$1:$DG$2,2,0),0))</f>
        <v>103</v>
      </c>
      <c r="Q722" s="12">
        <f>IF(ISBLANK(VLOOKUP($H722*100+Q$2,Feuil2!$A$3:$CQ$931,HLOOKUP(Feuil1!$F722,Feuil2!$E$1:$DG$2,2,0),0)),"",VLOOKUP($H722*100+Q$2,Feuil2!$A$3:$CQ$931,HLOOKUP(Feuil1!$F722,Feuil2!$E$1:$DG$2,2,0),0))</f>
        <v>53.7</v>
      </c>
      <c r="R722" s="12">
        <f>IF(ISBLANK(VLOOKUP($H722*100+R$2,Feuil2!$A$3:$CQ$931,HLOOKUP(Feuil1!$F722,Feuil2!$E$1:$DG$2,2,0),0)),"",VLOOKUP($H722*100+R$2,Feuil2!$A$3:$CQ$931,HLOOKUP(Feuil1!$F722,Feuil2!$E$1:$DG$2,2,0),0))</f>
        <v>0</v>
      </c>
      <c r="S722" s="12">
        <f>IF(ISBLANK(VLOOKUP($H722*100+S$2,Feuil2!$A$3:$CQ$931,HLOOKUP(Feuil1!$F722,Feuil2!$E$1:$DG$2,2,0),0)),"",VLOOKUP($H722*100+S$2,Feuil2!$A$3:$CQ$931,HLOOKUP(Feuil1!$F722,Feuil2!$E$1:$DG$2,2,0),0))</f>
        <v>1.1000000000000001</v>
      </c>
      <c r="T722" s="12">
        <f>IF(ISBLANK(VLOOKUP($H722*100+T$2,Feuil2!$A$3:$CQ$931,HLOOKUP(Feuil1!$F722,Feuil2!$E$1:$DG$2,2,0),0)),"",VLOOKUP($H722*100+T$2,Feuil2!$A$3:$CQ$931,HLOOKUP(Feuil1!$F722,Feuil2!$E$1:$DG$2,2,0),0))</f>
        <v>15.9</v>
      </c>
      <c r="U722" s="12">
        <f t="shared" si="33"/>
        <v>405.49999999999994</v>
      </c>
    </row>
    <row r="723" spans="1:21" x14ac:dyDescent="0.35">
      <c r="A723" s="10" t="s">
        <v>45</v>
      </c>
      <c r="B723" s="8" t="s">
        <v>44</v>
      </c>
      <c r="C723" s="39">
        <v>557000</v>
      </c>
      <c r="D723" s="39">
        <v>314800</v>
      </c>
      <c r="E723" s="39">
        <v>1478</v>
      </c>
      <c r="F723" s="10">
        <v>748</v>
      </c>
      <c r="G723" s="5" t="s">
        <v>43</v>
      </c>
      <c r="H723" s="11">
        <v>2002</v>
      </c>
      <c r="I723" s="12">
        <f>IF(ISBLANK(VLOOKUP($H723*100+I$2,Feuil2!$A$3:$CQ$931,HLOOKUP(Feuil1!$F723,Feuil2!$E$1:$DG$2,2,0),0)),"",VLOOKUP($H723*100+I$2,Feuil2!$A$3:$CQ$931,HLOOKUP(Feuil1!$F723,Feuil2!$E$1:$DG$2,2,0),0))</f>
        <v>20.7</v>
      </c>
      <c r="J723" s="12">
        <f>IF(ISBLANK(VLOOKUP($H723*100+J$2,Feuil2!$A$3:$CQ$931,HLOOKUP(Feuil1!$F723,Feuil2!$E$1:$DG$2,2,0),0)),"",VLOOKUP($H723*100+J$2,Feuil2!$A$3:$CQ$931,HLOOKUP(Feuil1!$F723,Feuil2!$E$1:$DG$2,2,0),0))</f>
        <v>19.600000000000001</v>
      </c>
      <c r="K723" s="12">
        <f>IF(ISBLANK(VLOOKUP($H723*100+K$2,Feuil2!$A$3:$CQ$931,HLOOKUP(Feuil1!$F723,Feuil2!$E$1:$DG$2,2,0),0)),"",VLOOKUP($H723*100+K$2,Feuil2!$A$3:$CQ$931,HLOOKUP(Feuil1!$F723,Feuil2!$E$1:$DG$2,2,0),0))</f>
        <v>88.6</v>
      </c>
      <c r="L723" s="12">
        <f>IF(ISBLANK(VLOOKUP($H723*100+L$2,Feuil2!$A$3:$CQ$931,HLOOKUP(Feuil1!$F723,Feuil2!$E$1:$DG$2,2,0),0)),"",VLOOKUP($H723*100+L$2,Feuil2!$A$3:$CQ$931,HLOOKUP(Feuil1!$F723,Feuil2!$E$1:$DG$2,2,0),0))</f>
        <v>23</v>
      </c>
      <c r="M723" s="12">
        <f>IF(ISBLANK(VLOOKUP($H723*100+M$2,Feuil2!$A$3:$CQ$931,HLOOKUP(Feuil1!$F723,Feuil2!$E$1:$DG$2,2,0),0)),"",VLOOKUP($H723*100+M$2,Feuil2!$A$3:$CQ$931,HLOOKUP(Feuil1!$F723,Feuil2!$E$1:$DG$2,2,0),0))</f>
        <v>26.6</v>
      </c>
      <c r="N723" s="12">
        <f>IF(ISBLANK(VLOOKUP($H723*100+N$2,Feuil2!$A$3:$CQ$931,HLOOKUP(Feuil1!$F723,Feuil2!$E$1:$DG$2,2,0),0)),"",VLOOKUP($H723*100+N$2,Feuil2!$A$3:$CQ$931,HLOOKUP(Feuil1!$F723,Feuil2!$E$1:$DG$2,2,0),0))</f>
        <v>10.5</v>
      </c>
      <c r="O723" s="12">
        <f>IF(ISBLANK(VLOOKUP($H723*100+O$2,Feuil2!$A$3:$CQ$931,HLOOKUP(Feuil1!$F723,Feuil2!$E$1:$DG$2,2,0),0)),"",VLOOKUP($H723*100+O$2,Feuil2!$A$3:$CQ$931,HLOOKUP(Feuil1!$F723,Feuil2!$E$1:$DG$2,2,0),0))</f>
        <v>68.3</v>
      </c>
      <c r="P723" s="12">
        <f>IF(ISBLANK(VLOOKUP($H723*100+P$2,Feuil2!$A$3:$CQ$931,HLOOKUP(Feuil1!$F723,Feuil2!$E$1:$DG$2,2,0),0)),"",VLOOKUP($H723*100+P$2,Feuil2!$A$3:$CQ$931,HLOOKUP(Feuil1!$F723,Feuil2!$E$1:$DG$2,2,0),0))</f>
        <v>45.8</v>
      </c>
      <c r="Q723" s="12">
        <f>IF(ISBLANK(VLOOKUP($H723*100+Q$2,Feuil2!$A$3:$CQ$931,HLOOKUP(Feuil1!$F723,Feuil2!$E$1:$DG$2,2,0),0)),"",VLOOKUP($H723*100+Q$2,Feuil2!$A$3:$CQ$931,HLOOKUP(Feuil1!$F723,Feuil2!$E$1:$DG$2,2,0),0))</f>
        <v>33.6</v>
      </c>
      <c r="R723" s="12">
        <f>IF(ISBLANK(VLOOKUP($H723*100+R$2,Feuil2!$A$3:$CQ$931,HLOOKUP(Feuil1!$F723,Feuil2!$E$1:$DG$2,2,0),0)),"",VLOOKUP($H723*100+R$2,Feuil2!$A$3:$CQ$931,HLOOKUP(Feuil1!$F723,Feuil2!$E$1:$DG$2,2,0),0))</f>
        <v>32.6</v>
      </c>
      <c r="S723" s="12">
        <f>IF(ISBLANK(VLOOKUP($H723*100+S$2,Feuil2!$A$3:$CQ$931,HLOOKUP(Feuil1!$F723,Feuil2!$E$1:$DG$2,2,0),0)),"",VLOOKUP($H723*100+S$2,Feuil2!$A$3:$CQ$931,HLOOKUP(Feuil1!$F723,Feuil2!$E$1:$DG$2,2,0),0))</f>
        <v>45.4</v>
      </c>
      <c r="T723" s="12">
        <f>IF(ISBLANK(VLOOKUP($H723*100+T$2,Feuil2!$A$3:$CQ$931,HLOOKUP(Feuil1!$F723,Feuil2!$E$1:$DG$2,2,0),0)),"",VLOOKUP($H723*100+T$2,Feuil2!$A$3:$CQ$931,HLOOKUP(Feuil1!$F723,Feuil2!$E$1:$DG$2,2,0),0))</f>
        <v>27.2</v>
      </c>
      <c r="U723" s="12">
        <f t="shared" si="33"/>
        <v>441.9</v>
      </c>
    </row>
    <row r="724" spans="1:21" x14ac:dyDescent="0.35">
      <c r="A724" s="10" t="s">
        <v>45</v>
      </c>
      <c r="B724" s="8" t="s">
        <v>44</v>
      </c>
      <c r="C724" s="39">
        <v>557000</v>
      </c>
      <c r="D724" s="39">
        <v>314800</v>
      </c>
      <c r="E724" s="39">
        <v>1478</v>
      </c>
      <c r="F724" s="10">
        <v>748</v>
      </c>
      <c r="G724" s="5" t="s">
        <v>43</v>
      </c>
      <c r="H724" s="11">
        <v>2003</v>
      </c>
      <c r="I724" s="12">
        <f>IF(ISBLANK(VLOOKUP($H724*100+I$2,Feuil2!$A$3:$CQ$931,HLOOKUP(Feuil1!$F724,Feuil2!$E$1:$DG$2,2,0),0)),"",VLOOKUP($H724*100+I$2,Feuil2!$A$3:$CQ$931,HLOOKUP(Feuil1!$F724,Feuil2!$E$1:$DG$2,2,0),0))</f>
        <v>0</v>
      </c>
      <c r="J724" s="12">
        <f>IF(ISBLANK(VLOOKUP($H724*100+J$2,Feuil2!$A$3:$CQ$931,HLOOKUP(Feuil1!$F724,Feuil2!$E$1:$DG$2,2,0),0)),"",VLOOKUP($H724*100+J$2,Feuil2!$A$3:$CQ$931,HLOOKUP(Feuil1!$F724,Feuil2!$E$1:$DG$2,2,0),0))</f>
        <v>74.3</v>
      </c>
      <c r="K724" s="12">
        <f>IF(ISBLANK(VLOOKUP($H724*100+K$2,Feuil2!$A$3:$CQ$931,HLOOKUP(Feuil1!$F724,Feuil2!$E$1:$DG$2,2,0),0)),"",VLOOKUP($H724*100+K$2,Feuil2!$A$3:$CQ$931,HLOOKUP(Feuil1!$F724,Feuil2!$E$1:$DG$2,2,0),0))</f>
        <v>53.1</v>
      </c>
      <c r="L724" s="12">
        <f>IF(ISBLANK(VLOOKUP($H724*100+L$2,Feuil2!$A$3:$CQ$931,HLOOKUP(Feuil1!$F724,Feuil2!$E$1:$DG$2,2,0),0)),"",VLOOKUP($H724*100+L$2,Feuil2!$A$3:$CQ$931,HLOOKUP(Feuil1!$F724,Feuil2!$E$1:$DG$2,2,0),0))</f>
        <v>51.2</v>
      </c>
      <c r="M724" s="12">
        <f>IF(ISBLANK(VLOOKUP($H724*100+M$2,Feuil2!$A$3:$CQ$931,HLOOKUP(Feuil1!$F724,Feuil2!$E$1:$DG$2,2,0),0)),"",VLOOKUP($H724*100+M$2,Feuil2!$A$3:$CQ$931,HLOOKUP(Feuil1!$F724,Feuil2!$E$1:$DG$2,2,0),0))</f>
        <v>0</v>
      </c>
      <c r="N724" s="12">
        <f>IF(ISBLANK(VLOOKUP($H724*100+N$2,Feuil2!$A$3:$CQ$931,HLOOKUP(Feuil1!$F724,Feuil2!$E$1:$DG$2,2,0),0)),"",VLOOKUP($H724*100+N$2,Feuil2!$A$3:$CQ$931,HLOOKUP(Feuil1!$F724,Feuil2!$E$1:$DG$2,2,0),0))</f>
        <v>29.2</v>
      </c>
      <c r="O724" s="12">
        <f>IF(ISBLANK(VLOOKUP($H724*100+O$2,Feuil2!$A$3:$CQ$931,HLOOKUP(Feuil1!$F724,Feuil2!$E$1:$DG$2,2,0),0)),"",VLOOKUP($H724*100+O$2,Feuil2!$A$3:$CQ$931,HLOOKUP(Feuil1!$F724,Feuil2!$E$1:$DG$2,2,0),0))</f>
        <v>15.6</v>
      </c>
      <c r="P724" s="12">
        <f>IF(ISBLANK(VLOOKUP($H724*100+P$2,Feuil2!$A$3:$CQ$931,HLOOKUP(Feuil1!$F724,Feuil2!$E$1:$DG$2,2,0),0)),"",VLOOKUP($H724*100+P$2,Feuil2!$A$3:$CQ$931,HLOOKUP(Feuil1!$F724,Feuil2!$E$1:$DG$2,2,0),0))</f>
        <v>40.299999999999997</v>
      </c>
      <c r="Q724" s="12">
        <f>IF(ISBLANK(VLOOKUP($H724*100+Q$2,Feuil2!$A$3:$CQ$931,HLOOKUP(Feuil1!$F724,Feuil2!$E$1:$DG$2,2,0),0)),"",VLOOKUP($H724*100+Q$2,Feuil2!$A$3:$CQ$931,HLOOKUP(Feuil1!$F724,Feuil2!$E$1:$DG$2,2,0),0))</f>
        <v>71.5</v>
      </c>
      <c r="R724" s="12">
        <f>IF(ISBLANK(VLOOKUP($H724*100+R$2,Feuil2!$A$3:$CQ$931,HLOOKUP(Feuil1!$F724,Feuil2!$E$1:$DG$2,2,0),0)),"",VLOOKUP($H724*100+R$2,Feuil2!$A$3:$CQ$931,HLOOKUP(Feuil1!$F724,Feuil2!$E$1:$DG$2,2,0),0))</f>
        <v>25</v>
      </c>
      <c r="S724" s="12">
        <f>IF(ISBLANK(VLOOKUP($H724*100+S$2,Feuil2!$A$3:$CQ$931,HLOOKUP(Feuil1!$F724,Feuil2!$E$1:$DG$2,2,0),0)),"",VLOOKUP($H724*100+S$2,Feuil2!$A$3:$CQ$931,HLOOKUP(Feuil1!$F724,Feuil2!$E$1:$DG$2,2,0),0))</f>
        <v>3.7</v>
      </c>
      <c r="T724" s="12">
        <f>IF(ISBLANK(VLOOKUP($H724*100+T$2,Feuil2!$A$3:$CQ$931,HLOOKUP(Feuil1!$F724,Feuil2!$E$1:$DG$2,2,0),0)),"",VLOOKUP($H724*100+T$2,Feuil2!$A$3:$CQ$931,HLOOKUP(Feuil1!$F724,Feuil2!$E$1:$DG$2,2,0),0))</f>
        <v>0</v>
      </c>
      <c r="U724" s="12">
        <f t="shared" si="33"/>
        <v>363.9</v>
      </c>
    </row>
    <row r="725" spans="1:21" x14ac:dyDescent="0.35">
      <c r="A725" s="10" t="s">
        <v>45</v>
      </c>
      <c r="B725" s="8" t="s">
        <v>44</v>
      </c>
      <c r="C725" s="39">
        <v>557000</v>
      </c>
      <c r="D725" s="39">
        <v>314800</v>
      </c>
      <c r="E725" s="39">
        <v>1478</v>
      </c>
      <c r="F725" s="10">
        <v>748</v>
      </c>
      <c r="G725" s="5" t="s">
        <v>43</v>
      </c>
      <c r="H725" s="11">
        <v>2004</v>
      </c>
      <c r="I725" s="12">
        <f>IF(ISBLANK(VLOOKUP($H725*100+I$2,Feuil2!$A$3:$CQ$931,HLOOKUP(Feuil1!$F725,Feuil2!$E$1:$DG$2,2,0),0)),"",VLOOKUP($H725*100+I$2,Feuil2!$A$3:$CQ$931,HLOOKUP(Feuil1!$F725,Feuil2!$E$1:$DG$2,2,0),0))</f>
        <v>28.5</v>
      </c>
      <c r="J725" s="12">
        <f>IF(ISBLANK(VLOOKUP($H725*100+J$2,Feuil2!$A$3:$CQ$931,HLOOKUP(Feuil1!$F725,Feuil2!$E$1:$DG$2,2,0),0)),"",VLOOKUP($H725*100+J$2,Feuil2!$A$3:$CQ$931,HLOOKUP(Feuil1!$F725,Feuil2!$E$1:$DG$2,2,0),0))</f>
        <v>31.1</v>
      </c>
      <c r="K725" s="12">
        <f>IF(ISBLANK(VLOOKUP($H725*100+K$2,Feuil2!$A$3:$CQ$931,HLOOKUP(Feuil1!$F725,Feuil2!$E$1:$DG$2,2,0),0)),"",VLOOKUP($H725*100+K$2,Feuil2!$A$3:$CQ$931,HLOOKUP(Feuil1!$F725,Feuil2!$E$1:$DG$2,2,0),0))</f>
        <v>39.5</v>
      </c>
      <c r="L725" s="12">
        <f>IF(ISBLANK(VLOOKUP($H725*100+L$2,Feuil2!$A$3:$CQ$931,HLOOKUP(Feuil1!$F725,Feuil2!$E$1:$DG$2,2,0),0)),"",VLOOKUP($H725*100+L$2,Feuil2!$A$3:$CQ$931,HLOOKUP(Feuil1!$F725,Feuil2!$E$1:$DG$2,2,0),0))</f>
        <v>29.6</v>
      </c>
      <c r="M725" s="12">
        <f>IF(ISBLANK(VLOOKUP($H725*100+M$2,Feuil2!$A$3:$CQ$931,HLOOKUP(Feuil1!$F725,Feuil2!$E$1:$DG$2,2,0),0)),"",VLOOKUP($H725*100+M$2,Feuil2!$A$3:$CQ$931,HLOOKUP(Feuil1!$F725,Feuil2!$E$1:$DG$2,2,0),0))</f>
        <v>5</v>
      </c>
      <c r="N725" s="12">
        <f>IF(ISBLANK(VLOOKUP($H725*100+N$2,Feuil2!$A$3:$CQ$931,HLOOKUP(Feuil1!$F725,Feuil2!$E$1:$DG$2,2,0),0)),"",VLOOKUP($H725*100+N$2,Feuil2!$A$3:$CQ$931,HLOOKUP(Feuil1!$F725,Feuil2!$E$1:$DG$2,2,0),0))</f>
        <v>37.9</v>
      </c>
      <c r="O725" s="12">
        <f>IF(ISBLANK(VLOOKUP($H725*100+O$2,Feuil2!$A$3:$CQ$931,HLOOKUP(Feuil1!$F725,Feuil2!$E$1:$DG$2,2,0),0)),"",VLOOKUP($H725*100+O$2,Feuil2!$A$3:$CQ$931,HLOOKUP(Feuil1!$F725,Feuil2!$E$1:$DG$2,2,0),0))</f>
        <v>15.4</v>
      </c>
      <c r="P725" s="12">
        <f>IF(ISBLANK(VLOOKUP($H725*100+P$2,Feuil2!$A$3:$CQ$931,HLOOKUP(Feuil1!$F725,Feuil2!$E$1:$DG$2,2,0),0)),"",VLOOKUP($H725*100+P$2,Feuil2!$A$3:$CQ$931,HLOOKUP(Feuil1!$F725,Feuil2!$E$1:$DG$2,2,0),0))</f>
        <v>0.4</v>
      </c>
      <c r="Q725" s="12">
        <f>IF(ISBLANK(VLOOKUP($H725*100+Q$2,Feuil2!$A$3:$CQ$931,HLOOKUP(Feuil1!$F725,Feuil2!$E$1:$DG$2,2,0),0)),"",VLOOKUP($H725*100+Q$2,Feuil2!$A$3:$CQ$931,HLOOKUP(Feuil1!$F725,Feuil2!$E$1:$DG$2,2,0),0))</f>
        <v>13.2</v>
      </c>
      <c r="R725" s="12">
        <f>IF(ISBLANK(VLOOKUP($H725*100+R$2,Feuil2!$A$3:$CQ$931,HLOOKUP(Feuil1!$F725,Feuil2!$E$1:$DG$2,2,0),0)),"",VLOOKUP($H725*100+R$2,Feuil2!$A$3:$CQ$931,HLOOKUP(Feuil1!$F725,Feuil2!$E$1:$DG$2,2,0),0))</f>
        <v>59.5</v>
      </c>
      <c r="S725" s="12">
        <f>IF(ISBLANK(VLOOKUP($H725*100+S$2,Feuil2!$A$3:$CQ$931,HLOOKUP(Feuil1!$F725,Feuil2!$E$1:$DG$2,2,0),0)),"",VLOOKUP($H725*100+S$2,Feuil2!$A$3:$CQ$931,HLOOKUP(Feuil1!$F725,Feuil2!$E$1:$DG$2,2,0),0))</f>
        <v>8.3000000000000007</v>
      </c>
      <c r="T725" s="12">
        <f>IF(ISBLANK(VLOOKUP($H725*100+T$2,Feuil2!$A$3:$CQ$931,HLOOKUP(Feuil1!$F725,Feuil2!$E$1:$DG$2,2,0),0)),"",VLOOKUP($H725*100+T$2,Feuil2!$A$3:$CQ$931,HLOOKUP(Feuil1!$F725,Feuil2!$E$1:$DG$2,2,0),0))</f>
        <v>12.3</v>
      </c>
      <c r="U725" s="12">
        <f t="shared" si="33"/>
        <v>280.70000000000005</v>
      </c>
    </row>
    <row r="726" spans="1:21" x14ac:dyDescent="0.35">
      <c r="A726" s="10" t="s">
        <v>45</v>
      </c>
      <c r="B726" s="8" t="s">
        <v>44</v>
      </c>
      <c r="C726" s="39">
        <v>557000</v>
      </c>
      <c r="D726" s="39">
        <v>314800</v>
      </c>
      <c r="E726" s="39">
        <v>1478</v>
      </c>
      <c r="F726" s="10">
        <v>748</v>
      </c>
      <c r="G726" s="5" t="s">
        <v>43</v>
      </c>
      <c r="H726" s="11">
        <v>2005</v>
      </c>
      <c r="I726" s="12">
        <f>IF(ISBLANK(VLOOKUP($H726*100+I$2,Feuil2!$A$3:$CQ$931,HLOOKUP(Feuil1!$F726,Feuil2!$E$1:$DG$2,2,0),0)),"",VLOOKUP($H726*100+I$2,Feuil2!$A$3:$CQ$931,HLOOKUP(Feuil1!$F726,Feuil2!$E$1:$DG$2,2,0),0))</f>
        <v>3.2</v>
      </c>
      <c r="J726" s="12">
        <f>IF(ISBLANK(VLOOKUP($H726*100+J$2,Feuil2!$A$3:$CQ$931,HLOOKUP(Feuil1!$F726,Feuil2!$E$1:$DG$2,2,0),0)),"",VLOOKUP($H726*100+J$2,Feuil2!$A$3:$CQ$931,HLOOKUP(Feuil1!$F726,Feuil2!$E$1:$DG$2,2,0),0))</f>
        <v>67.7</v>
      </c>
      <c r="K726" s="12">
        <f>IF(ISBLANK(VLOOKUP($H726*100+K$2,Feuil2!$A$3:$CQ$931,HLOOKUP(Feuil1!$F726,Feuil2!$E$1:$DG$2,2,0),0)),"",VLOOKUP($H726*100+K$2,Feuil2!$A$3:$CQ$931,HLOOKUP(Feuil1!$F726,Feuil2!$E$1:$DG$2,2,0),0))</f>
        <v>36.6</v>
      </c>
      <c r="L726" s="12">
        <f>IF(ISBLANK(VLOOKUP($H726*100+L$2,Feuil2!$A$3:$CQ$931,HLOOKUP(Feuil1!$F726,Feuil2!$E$1:$DG$2,2,0),0)),"",VLOOKUP($H726*100+L$2,Feuil2!$A$3:$CQ$931,HLOOKUP(Feuil1!$F726,Feuil2!$E$1:$DG$2,2,0),0))</f>
        <v>17.7</v>
      </c>
      <c r="M726" s="12">
        <f>IF(ISBLANK(VLOOKUP($H726*100+M$2,Feuil2!$A$3:$CQ$931,HLOOKUP(Feuil1!$F726,Feuil2!$E$1:$DG$2,2,0),0)),"",VLOOKUP($H726*100+M$2,Feuil2!$A$3:$CQ$931,HLOOKUP(Feuil1!$F726,Feuil2!$E$1:$DG$2,2,0),0))</f>
        <v>46.4</v>
      </c>
      <c r="N726" s="12">
        <f>IF(ISBLANK(VLOOKUP($H726*100+N$2,Feuil2!$A$3:$CQ$931,HLOOKUP(Feuil1!$F726,Feuil2!$E$1:$DG$2,2,0),0)),"",VLOOKUP($H726*100+N$2,Feuil2!$A$3:$CQ$931,HLOOKUP(Feuil1!$F726,Feuil2!$E$1:$DG$2,2,0),0))</f>
        <v>38.6</v>
      </c>
      <c r="O726" s="12">
        <f>IF(ISBLANK(VLOOKUP($H726*100+O$2,Feuil2!$A$3:$CQ$931,HLOOKUP(Feuil1!$F726,Feuil2!$E$1:$DG$2,2,0),0)),"",VLOOKUP($H726*100+O$2,Feuil2!$A$3:$CQ$931,HLOOKUP(Feuil1!$F726,Feuil2!$E$1:$DG$2,2,0),0))</f>
        <v>32.1</v>
      </c>
      <c r="P726" s="12">
        <f>IF(ISBLANK(VLOOKUP($H726*100+P$2,Feuil2!$A$3:$CQ$931,HLOOKUP(Feuil1!$F726,Feuil2!$E$1:$DG$2,2,0),0)),"",VLOOKUP($H726*100+P$2,Feuil2!$A$3:$CQ$931,HLOOKUP(Feuil1!$F726,Feuil2!$E$1:$DG$2,2,0),0))</f>
        <v>53.8</v>
      </c>
      <c r="Q726" s="12">
        <f>IF(ISBLANK(VLOOKUP($H726*100+Q$2,Feuil2!$A$3:$CQ$931,HLOOKUP(Feuil1!$F726,Feuil2!$E$1:$DG$2,2,0),0)),"",VLOOKUP($H726*100+Q$2,Feuil2!$A$3:$CQ$931,HLOOKUP(Feuil1!$F726,Feuil2!$E$1:$DG$2,2,0),0))</f>
        <v>93</v>
      </c>
      <c r="R726" s="12">
        <f>IF(ISBLANK(VLOOKUP($H726*100+R$2,Feuil2!$A$3:$CQ$931,HLOOKUP(Feuil1!$F726,Feuil2!$E$1:$DG$2,2,0),0)),"",VLOOKUP($H726*100+R$2,Feuil2!$A$3:$CQ$931,HLOOKUP(Feuil1!$F726,Feuil2!$E$1:$DG$2,2,0),0))</f>
        <v>17.5</v>
      </c>
      <c r="S726" s="12">
        <f>IF(ISBLANK(VLOOKUP($H726*100+S$2,Feuil2!$A$3:$CQ$931,HLOOKUP(Feuil1!$F726,Feuil2!$E$1:$DG$2,2,0),0)),"",VLOOKUP($H726*100+S$2,Feuil2!$A$3:$CQ$931,HLOOKUP(Feuil1!$F726,Feuil2!$E$1:$DG$2,2,0),0))</f>
        <v>20.100000000000001</v>
      </c>
      <c r="T726" s="12">
        <f>IF(ISBLANK(VLOOKUP($H726*100+T$2,Feuil2!$A$3:$CQ$931,HLOOKUP(Feuil1!$F726,Feuil2!$E$1:$DG$2,2,0),0)),"",VLOOKUP($H726*100+T$2,Feuil2!$A$3:$CQ$931,HLOOKUP(Feuil1!$F726,Feuil2!$E$1:$DG$2,2,0),0))</f>
        <v>12.4</v>
      </c>
      <c r="U726" s="12">
        <f t="shared" si="33"/>
        <v>439.09999999999997</v>
      </c>
    </row>
    <row r="727" spans="1:21" x14ac:dyDescent="0.35">
      <c r="A727" s="10" t="s">
        <v>45</v>
      </c>
      <c r="B727" s="8" t="s">
        <v>44</v>
      </c>
      <c r="C727" s="39">
        <v>557000</v>
      </c>
      <c r="D727" s="39">
        <v>314800</v>
      </c>
      <c r="E727" s="39">
        <v>1478</v>
      </c>
      <c r="F727" s="10">
        <v>748</v>
      </c>
      <c r="G727" s="5" t="s">
        <v>43</v>
      </c>
      <c r="H727" s="11">
        <v>2006</v>
      </c>
      <c r="I727" s="12">
        <f>IF(ISBLANK(VLOOKUP($H727*100+I$2,Feuil2!$A$3:$CQ$931,HLOOKUP(Feuil1!$F727,Feuil2!$E$1:$DG$2,2,0),0)),"",VLOOKUP($H727*100+I$2,Feuil2!$A$3:$CQ$931,HLOOKUP(Feuil1!$F727,Feuil2!$E$1:$DG$2,2,0),0))</f>
        <v>6.3</v>
      </c>
      <c r="J727" s="12">
        <f>IF(ISBLANK(VLOOKUP($H727*100+J$2,Feuil2!$A$3:$CQ$931,HLOOKUP(Feuil1!$F727,Feuil2!$E$1:$DG$2,2,0),0)),"",VLOOKUP($H727*100+J$2,Feuil2!$A$3:$CQ$931,HLOOKUP(Feuil1!$F727,Feuil2!$E$1:$DG$2,2,0),0))</f>
        <v>14.3</v>
      </c>
      <c r="K727" s="12">
        <f>IF(ISBLANK(VLOOKUP($H727*100+K$2,Feuil2!$A$3:$CQ$931,HLOOKUP(Feuil1!$F727,Feuil2!$E$1:$DG$2,2,0),0)),"",VLOOKUP($H727*100+K$2,Feuil2!$A$3:$CQ$931,HLOOKUP(Feuil1!$F727,Feuil2!$E$1:$DG$2,2,0),0))</f>
        <v>6.7</v>
      </c>
      <c r="L727" s="12">
        <f>IF(ISBLANK(VLOOKUP($H727*100+L$2,Feuil2!$A$3:$CQ$931,HLOOKUP(Feuil1!$F727,Feuil2!$E$1:$DG$2,2,0),0)),"",VLOOKUP($H727*100+L$2,Feuil2!$A$3:$CQ$931,HLOOKUP(Feuil1!$F727,Feuil2!$E$1:$DG$2,2,0),0))</f>
        <v>24.2</v>
      </c>
      <c r="M727" s="12">
        <f>IF(ISBLANK(VLOOKUP($H727*100+M$2,Feuil2!$A$3:$CQ$931,HLOOKUP(Feuil1!$F727,Feuil2!$E$1:$DG$2,2,0),0)),"",VLOOKUP($H727*100+M$2,Feuil2!$A$3:$CQ$931,HLOOKUP(Feuil1!$F727,Feuil2!$E$1:$DG$2,2,0),0))</f>
        <v>10.199999999999999</v>
      </c>
      <c r="N727" s="12">
        <f>IF(ISBLANK(VLOOKUP($H727*100+N$2,Feuil2!$A$3:$CQ$931,HLOOKUP(Feuil1!$F727,Feuil2!$E$1:$DG$2,2,0),0)),"",VLOOKUP($H727*100+N$2,Feuil2!$A$3:$CQ$931,HLOOKUP(Feuil1!$F727,Feuil2!$E$1:$DG$2,2,0),0))</f>
        <v>18.7</v>
      </c>
      <c r="O727" s="12">
        <f>IF(ISBLANK(VLOOKUP($H727*100+O$2,Feuil2!$A$3:$CQ$931,HLOOKUP(Feuil1!$F727,Feuil2!$E$1:$DG$2,2,0),0)),"",VLOOKUP($H727*100+O$2,Feuil2!$A$3:$CQ$931,HLOOKUP(Feuil1!$F727,Feuil2!$E$1:$DG$2,2,0),0))</f>
        <v>14.6</v>
      </c>
      <c r="P727" s="12">
        <f>IF(ISBLANK(VLOOKUP($H727*100+P$2,Feuil2!$A$3:$CQ$931,HLOOKUP(Feuil1!$F727,Feuil2!$E$1:$DG$2,2,0),0)),"",VLOOKUP($H727*100+P$2,Feuil2!$A$3:$CQ$931,HLOOKUP(Feuil1!$F727,Feuil2!$E$1:$DG$2,2,0),0))</f>
        <v>119.6</v>
      </c>
      <c r="Q727" s="12">
        <f>IF(ISBLANK(VLOOKUP($H727*100+Q$2,Feuil2!$A$3:$CQ$931,HLOOKUP(Feuil1!$F727,Feuil2!$E$1:$DG$2,2,0),0)),"",VLOOKUP($H727*100+Q$2,Feuil2!$A$3:$CQ$931,HLOOKUP(Feuil1!$F727,Feuil2!$E$1:$DG$2,2,0),0))</f>
        <v>35.6</v>
      </c>
      <c r="R727" s="12">
        <f>IF(ISBLANK(VLOOKUP($H727*100+R$2,Feuil2!$A$3:$CQ$931,HLOOKUP(Feuil1!$F727,Feuil2!$E$1:$DG$2,2,0),0)),"",VLOOKUP($H727*100+R$2,Feuil2!$A$3:$CQ$931,HLOOKUP(Feuil1!$F727,Feuil2!$E$1:$DG$2,2,0),0))</f>
        <v>2.6</v>
      </c>
      <c r="S727" s="12">
        <f>IF(ISBLANK(VLOOKUP($H727*100+S$2,Feuil2!$A$3:$CQ$931,HLOOKUP(Feuil1!$F727,Feuil2!$E$1:$DG$2,2,0),0)),"",VLOOKUP($H727*100+S$2,Feuil2!$A$3:$CQ$931,HLOOKUP(Feuil1!$F727,Feuil2!$E$1:$DG$2,2,0),0))</f>
        <v>7.6</v>
      </c>
      <c r="T727" s="12">
        <f>IF(ISBLANK(VLOOKUP($H727*100+T$2,Feuil2!$A$3:$CQ$931,HLOOKUP(Feuil1!$F727,Feuil2!$E$1:$DG$2,2,0),0)),"",VLOOKUP($H727*100+T$2,Feuil2!$A$3:$CQ$931,HLOOKUP(Feuil1!$F727,Feuil2!$E$1:$DG$2,2,0),0))</f>
        <v>8.1</v>
      </c>
      <c r="U727" s="12">
        <f t="shared" si="33"/>
        <v>268.5</v>
      </c>
    </row>
    <row r="728" spans="1:21" x14ac:dyDescent="0.35">
      <c r="A728" s="10" t="s">
        <v>45</v>
      </c>
      <c r="B728" s="8" t="s">
        <v>44</v>
      </c>
      <c r="C728" s="39">
        <v>557000</v>
      </c>
      <c r="D728" s="39">
        <v>314800</v>
      </c>
      <c r="E728" s="39">
        <v>1478</v>
      </c>
      <c r="F728" s="10">
        <v>748</v>
      </c>
      <c r="G728" s="5" t="s">
        <v>43</v>
      </c>
      <c r="H728" s="11">
        <v>2007</v>
      </c>
      <c r="I728" s="12">
        <f>IF(ISBLANK(VLOOKUP($H728*100+I$2,Feuil2!$A$3:$CQ$931,HLOOKUP(Feuil1!$F728,Feuil2!$E$1:$DG$2,2,0),0)),"",VLOOKUP($H728*100+I$2,Feuil2!$A$3:$CQ$931,HLOOKUP(Feuil1!$F728,Feuil2!$E$1:$DG$2,2,0),0))</f>
        <v>22.3</v>
      </c>
      <c r="J728" s="12">
        <f>IF(ISBLANK(VLOOKUP($H728*100+J$2,Feuil2!$A$3:$CQ$931,HLOOKUP(Feuil1!$F728,Feuil2!$E$1:$DG$2,2,0),0)),"",VLOOKUP($H728*100+J$2,Feuil2!$A$3:$CQ$931,HLOOKUP(Feuil1!$F728,Feuil2!$E$1:$DG$2,2,0),0))</f>
        <v>66.099999999999994</v>
      </c>
      <c r="K728" s="12">
        <f>IF(ISBLANK(VLOOKUP($H728*100+K$2,Feuil2!$A$3:$CQ$931,HLOOKUP(Feuil1!$F728,Feuil2!$E$1:$DG$2,2,0),0)),"",VLOOKUP($H728*100+K$2,Feuil2!$A$3:$CQ$931,HLOOKUP(Feuil1!$F728,Feuil2!$E$1:$DG$2,2,0),0))</f>
        <v>47</v>
      </c>
      <c r="L728" s="12">
        <f>IF(ISBLANK(VLOOKUP($H728*100+L$2,Feuil2!$A$3:$CQ$931,HLOOKUP(Feuil1!$F728,Feuil2!$E$1:$DG$2,2,0),0)),"",VLOOKUP($H728*100+L$2,Feuil2!$A$3:$CQ$931,HLOOKUP(Feuil1!$F728,Feuil2!$E$1:$DG$2,2,0),0))</f>
        <v>2.2000000000000002</v>
      </c>
      <c r="M728" s="12">
        <f>IF(ISBLANK(VLOOKUP($H728*100+M$2,Feuil2!$A$3:$CQ$931,HLOOKUP(Feuil1!$F728,Feuil2!$E$1:$DG$2,2,0),0)),"",VLOOKUP($H728*100+M$2,Feuil2!$A$3:$CQ$931,HLOOKUP(Feuil1!$F728,Feuil2!$E$1:$DG$2,2,0),0))</f>
        <v>42.2</v>
      </c>
      <c r="N728" s="12">
        <f>IF(ISBLANK(VLOOKUP($H728*100+N$2,Feuil2!$A$3:$CQ$931,HLOOKUP(Feuil1!$F728,Feuil2!$E$1:$DG$2,2,0),0)),"",VLOOKUP($H728*100+N$2,Feuil2!$A$3:$CQ$931,HLOOKUP(Feuil1!$F728,Feuil2!$E$1:$DG$2,2,0),0))</f>
        <v>61.4</v>
      </c>
      <c r="O728" s="12">
        <f>IF(ISBLANK(VLOOKUP($H728*100+O$2,Feuil2!$A$3:$CQ$931,HLOOKUP(Feuil1!$F728,Feuil2!$E$1:$DG$2,2,0),0)),"",VLOOKUP($H728*100+O$2,Feuil2!$A$3:$CQ$931,HLOOKUP(Feuil1!$F728,Feuil2!$E$1:$DG$2,2,0),0))</f>
        <v>2.2000000000000002</v>
      </c>
      <c r="P728" s="12">
        <f>IF(ISBLANK(VLOOKUP($H728*100+P$2,Feuil2!$A$3:$CQ$931,HLOOKUP(Feuil1!$F728,Feuil2!$E$1:$DG$2,2,0),0)),"",VLOOKUP($H728*100+P$2,Feuil2!$A$3:$CQ$931,HLOOKUP(Feuil1!$F728,Feuil2!$E$1:$DG$2,2,0),0))</f>
        <v>9.9</v>
      </c>
      <c r="Q728" s="12">
        <f>IF(ISBLANK(VLOOKUP($H728*100+Q$2,Feuil2!$A$3:$CQ$931,HLOOKUP(Feuil1!$F728,Feuil2!$E$1:$DG$2,2,0),0)),"",VLOOKUP($H728*100+Q$2,Feuil2!$A$3:$CQ$931,HLOOKUP(Feuil1!$F728,Feuil2!$E$1:$DG$2,2,0),0))</f>
        <v>62.5</v>
      </c>
      <c r="R728" s="12">
        <f>IF(ISBLANK(VLOOKUP($H728*100+R$2,Feuil2!$A$3:$CQ$931,HLOOKUP(Feuil1!$F728,Feuil2!$E$1:$DG$2,2,0),0)),"",VLOOKUP($H728*100+R$2,Feuil2!$A$3:$CQ$931,HLOOKUP(Feuil1!$F728,Feuil2!$E$1:$DG$2,2,0),0))</f>
        <v>0</v>
      </c>
      <c r="S728" s="12">
        <f>IF(ISBLANK(VLOOKUP($H728*100+S$2,Feuil2!$A$3:$CQ$931,HLOOKUP(Feuil1!$F728,Feuil2!$E$1:$DG$2,2,0),0)),"",VLOOKUP($H728*100+S$2,Feuil2!$A$3:$CQ$931,HLOOKUP(Feuil1!$F728,Feuil2!$E$1:$DG$2,2,0),0))</f>
        <v>13.1</v>
      </c>
      <c r="T728" s="12">
        <f>IF(ISBLANK(VLOOKUP($H728*100+T$2,Feuil2!$A$3:$CQ$931,HLOOKUP(Feuil1!$F728,Feuil2!$E$1:$DG$2,2,0),0)),"",VLOOKUP($H728*100+T$2,Feuil2!$A$3:$CQ$931,HLOOKUP(Feuil1!$F728,Feuil2!$E$1:$DG$2,2,0),0))</f>
        <v>11.3</v>
      </c>
      <c r="U728" s="12">
        <f t="shared" si="33"/>
        <v>340.2</v>
      </c>
    </row>
    <row r="729" spans="1:21" x14ac:dyDescent="0.35">
      <c r="A729" s="10" t="s">
        <v>45</v>
      </c>
      <c r="B729" s="8" t="s">
        <v>44</v>
      </c>
      <c r="C729" s="39">
        <v>557000</v>
      </c>
      <c r="D729" s="39">
        <v>314800</v>
      </c>
      <c r="E729" s="39">
        <v>1478</v>
      </c>
      <c r="F729" s="10">
        <v>748</v>
      </c>
      <c r="G729" s="5" t="s">
        <v>43</v>
      </c>
      <c r="H729" s="11">
        <v>2008</v>
      </c>
      <c r="I729" s="12">
        <f>IF(ISBLANK(VLOOKUP($H729*100+I$2,Feuil2!$A$3:$CQ$931,HLOOKUP(Feuil1!$F729,Feuil2!$E$1:$DG$2,2,0),0)),"",VLOOKUP($H729*100+I$2,Feuil2!$A$3:$CQ$931,HLOOKUP(Feuil1!$F729,Feuil2!$E$1:$DG$2,2,0),0))</f>
        <v>77.900000000000006</v>
      </c>
      <c r="J729" s="12">
        <f>IF(ISBLANK(VLOOKUP($H729*100+J$2,Feuil2!$A$3:$CQ$931,HLOOKUP(Feuil1!$F729,Feuil2!$E$1:$DG$2,2,0),0)),"",VLOOKUP($H729*100+J$2,Feuil2!$A$3:$CQ$931,HLOOKUP(Feuil1!$F729,Feuil2!$E$1:$DG$2,2,0),0))</f>
        <v>132.6</v>
      </c>
      <c r="K729" s="12">
        <f>IF(ISBLANK(VLOOKUP($H729*100+K$2,Feuil2!$A$3:$CQ$931,HLOOKUP(Feuil1!$F729,Feuil2!$E$1:$DG$2,2,0),0)),"",VLOOKUP($H729*100+K$2,Feuil2!$A$3:$CQ$931,HLOOKUP(Feuil1!$F729,Feuil2!$E$1:$DG$2,2,0),0))</f>
        <v>32.4</v>
      </c>
      <c r="L729" s="12">
        <f>IF(ISBLANK(VLOOKUP($H729*100+L$2,Feuil2!$A$3:$CQ$931,HLOOKUP(Feuil1!$F729,Feuil2!$E$1:$DG$2,2,0),0)),"",VLOOKUP($H729*100+L$2,Feuil2!$A$3:$CQ$931,HLOOKUP(Feuil1!$F729,Feuil2!$E$1:$DG$2,2,0),0))</f>
        <v>56.2</v>
      </c>
      <c r="M729" s="12">
        <f>IF(ISBLANK(VLOOKUP($H729*100+M$2,Feuil2!$A$3:$CQ$931,HLOOKUP(Feuil1!$F729,Feuil2!$E$1:$DG$2,2,0),0)),"",VLOOKUP($H729*100+M$2,Feuil2!$A$3:$CQ$931,HLOOKUP(Feuil1!$F729,Feuil2!$E$1:$DG$2,2,0),0))</f>
        <v>29.4</v>
      </c>
      <c r="N729" s="12">
        <f>IF(ISBLANK(VLOOKUP($H729*100+N$2,Feuil2!$A$3:$CQ$931,HLOOKUP(Feuil1!$F729,Feuil2!$E$1:$DG$2,2,0),0)),"",VLOOKUP($H729*100+N$2,Feuil2!$A$3:$CQ$931,HLOOKUP(Feuil1!$F729,Feuil2!$E$1:$DG$2,2,0),0))</f>
        <v>52.3</v>
      </c>
      <c r="O729" s="12">
        <f>IF(ISBLANK(VLOOKUP($H729*100+O$2,Feuil2!$A$3:$CQ$931,HLOOKUP(Feuil1!$F729,Feuil2!$E$1:$DG$2,2,0),0)),"",VLOOKUP($H729*100+O$2,Feuil2!$A$3:$CQ$931,HLOOKUP(Feuil1!$F729,Feuil2!$E$1:$DG$2,2,0),0))</f>
        <v>48.5</v>
      </c>
      <c r="P729" s="12">
        <f>IF(ISBLANK(VLOOKUP($H729*100+P$2,Feuil2!$A$3:$CQ$931,HLOOKUP(Feuil1!$F729,Feuil2!$E$1:$DG$2,2,0),0)),"",VLOOKUP($H729*100+P$2,Feuil2!$A$3:$CQ$931,HLOOKUP(Feuil1!$F729,Feuil2!$E$1:$DG$2,2,0),0))</f>
        <v>1.2</v>
      </c>
      <c r="Q729" s="12">
        <f>IF(ISBLANK(VLOOKUP($H729*100+Q$2,Feuil2!$A$3:$CQ$931,HLOOKUP(Feuil1!$F729,Feuil2!$E$1:$DG$2,2,0),0)),"",VLOOKUP($H729*100+Q$2,Feuil2!$A$3:$CQ$931,HLOOKUP(Feuil1!$F729,Feuil2!$E$1:$DG$2,2,0),0))</f>
        <v>28.2</v>
      </c>
      <c r="R729" s="12">
        <f>IF(ISBLANK(VLOOKUP($H729*100+R$2,Feuil2!$A$3:$CQ$931,HLOOKUP(Feuil1!$F729,Feuil2!$E$1:$DG$2,2,0),0)),"",VLOOKUP($H729*100+R$2,Feuil2!$A$3:$CQ$931,HLOOKUP(Feuil1!$F729,Feuil2!$E$1:$DG$2,2,0),0))</f>
        <v>50.2</v>
      </c>
      <c r="S729" s="12">
        <f>IF(ISBLANK(VLOOKUP($H729*100+S$2,Feuil2!$A$3:$CQ$931,HLOOKUP(Feuil1!$F729,Feuil2!$E$1:$DG$2,2,0),0)),"",VLOOKUP($H729*100+S$2,Feuil2!$A$3:$CQ$931,HLOOKUP(Feuil1!$F729,Feuil2!$E$1:$DG$2,2,0),0))</f>
        <v>3.8</v>
      </c>
      <c r="T729" s="12">
        <f>IF(ISBLANK(VLOOKUP($H729*100+T$2,Feuil2!$A$3:$CQ$931,HLOOKUP(Feuil1!$F729,Feuil2!$E$1:$DG$2,2,0),0)),"",VLOOKUP($H729*100+T$2,Feuil2!$A$3:$CQ$931,HLOOKUP(Feuil1!$F729,Feuil2!$E$1:$DG$2,2,0),0))</f>
        <v>13.3</v>
      </c>
      <c r="U729" s="12">
        <f t="shared" si="33"/>
        <v>525.99999999999989</v>
      </c>
    </row>
    <row r="730" spans="1:21" x14ac:dyDescent="0.35">
      <c r="A730" s="10" t="s">
        <v>45</v>
      </c>
      <c r="B730" s="8" t="s">
        <v>44</v>
      </c>
      <c r="C730" s="39">
        <v>557000</v>
      </c>
      <c r="D730" s="39">
        <v>314800</v>
      </c>
      <c r="E730" s="39">
        <v>1478</v>
      </c>
      <c r="F730" s="10">
        <v>748</v>
      </c>
      <c r="G730" s="5" t="s">
        <v>43</v>
      </c>
      <c r="H730" s="11">
        <v>2009</v>
      </c>
      <c r="I730" s="12">
        <f>IF(ISBLANK(VLOOKUP($H730*100+I$2,Feuil2!$A$3:$CQ$931,HLOOKUP(Feuil1!$F730,Feuil2!$E$1:$DG$2,2,0),0)),"",VLOOKUP($H730*100+I$2,Feuil2!$A$3:$CQ$931,HLOOKUP(Feuil1!$F730,Feuil2!$E$1:$DG$2,2,0),0))</f>
        <v>126.6</v>
      </c>
      <c r="J730" s="12">
        <f>IF(ISBLANK(VLOOKUP($H730*100+J$2,Feuil2!$A$3:$CQ$931,HLOOKUP(Feuil1!$F730,Feuil2!$E$1:$DG$2,2,0),0)),"",VLOOKUP($H730*100+J$2,Feuil2!$A$3:$CQ$931,HLOOKUP(Feuil1!$F730,Feuil2!$E$1:$DG$2,2,0),0))</f>
        <v>2</v>
      </c>
      <c r="K730" s="12">
        <f>IF(ISBLANK(VLOOKUP($H730*100+K$2,Feuil2!$A$3:$CQ$931,HLOOKUP(Feuil1!$F730,Feuil2!$E$1:$DG$2,2,0),0)),"",VLOOKUP($H730*100+K$2,Feuil2!$A$3:$CQ$931,HLOOKUP(Feuil1!$F730,Feuil2!$E$1:$DG$2,2,0),0))</f>
        <v>14.4</v>
      </c>
      <c r="L730" s="12">
        <f>IF(ISBLANK(VLOOKUP($H730*100+L$2,Feuil2!$A$3:$CQ$931,HLOOKUP(Feuil1!$F730,Feuil2!$E$1:$DG$2,2,0),0)),"",VLOOKUP($H730*100+L$2,Feuil2!$A$3:$CQ$931,HLOOKUP(Feuil1!$F730,Feuil2!$E$1:$DG$2,2,0),0))</f>
        <v>66.099999999999994</v>
      </c>
      <c r="M730" s="12">
        <f>IF(ISBLANK(VLOOKUP($H730*100+M$2,Feuil2!$A$3:$CQ$931,HLOOKUP(Feuil1!$F730,Feuil2!$E$1:$DG$2,2,0),0)),"",VLOOKUP($H730*100+M$2,Feuil2!$A$3:$CQ$931,HLOOKUP(Feuil1!$F730,Feuil2!$E$1:$DG$2,2,0),0))</f>
        <v>49.4</v>
      </c>
      <c r="N730" s="12">
        <f>IF(ISBLANK(VLOOKUP($H730*100+N$2,Feuil2!$A$3:$CQ$931,HLOOKUP(Feuil1!$F730,Feuil2!$E$1:$DG$2,2,0),0)),"",VLOOKUP($H730*100+N$2,Feuil2!$A$3:$CQ$931,HLOOKUP(Feuil1!$F730,Feuil2!$E$1:$DG$2,2,0),0))</f>
        <v>66.400000000000006</v>
      </c>
      <c r="O730" s="12">
        <f>IF(ISBLANK(VLOOKUP($H730*100+O$2,Feuil2!$A$3:$CQ$931,HLOOKUP(Feuil1!$F730,Feuil2!$E$1:$DG$2,2,0),0)),"",VLOOKUP($H730*100+O$2,Feuil2!$A$3:$CQ$931,HLOOKUP(Feuil1!$F730,Feuil2!$E$1:$DG$2,2,0),0))</f>
        <v>40.4</v>
      </c>
      <c r="P730" s="12">
        <f>IF(ISBLANK(VLOOKUP($H730*100+P$2,Feuil2!$A$3:$CQ$931,HLOOKUP(Feuil1!$F730,Feuil2!$E$1:$DG$2,2,0),0)),"",VLOOKUP($H730*100+P$2,Feuil2!$A$3:$CQ$931,HLOOKUP(Feuil1!$F730,Feuil2!$E$1:$DG$2,2,0),0))</f>
        <v>72.900000000000006</v>
      </c>
      <c r="Q730" s="12">
        <f>IF(ISBLANK(VLOOKUP($H730*100+Q$2,Feuil2!$A$3:$CQ$931,HLOOKUP(Feuil1!$F730,Feuil2!$E$1:$DG$2,2,0),0)),"",VLOOKUP($H730*100+Q$2,Feuil2!$A$3:$CQ$931,HLOOKUP(Feuil1!$F730,Feuil2!$E$1:$DG$2,2,0),0))</f>
        <v>16.399999999999999</v>
      </c>
      <c r="R730" s="12">
        <f>IF(ISBLANK(VLOOKUP($H730*100+R$2,Feuil2!$A$3:$CQ$931,HLOOKUP(Feuil1!$F730,Feuil2!$E$1:$DG$2,2,0),0)),"",VLOOKUP($H730*100+R$2,Feuil2!$A$3:$CQ$931,HLOOKUP(Feuil1!$F730,Feuil2!$E$1:$DG$2,2,0),0))</f>
        <v>9.6</v>
      </c>
      <c r="S730" s="12">
        <f>IF(ISBLANK(VLOOKUP($H730*100+S$2,Feuil2!$A$3:$CQ$931,HLOOKUP(Feuil1!$F730,Feuil2!$E$1:$DG$2,2,0),0)),"",VLOOKUP($H730*100+S$2,Feuil2!$A$3:$CQ$931,HLOOKUP(Feuil1!$F730,Feuil2!$E$1:$DG$2,2,0),0))</f>
        <v>123.8</v>
      </c>
      <c r="T730" s="12">
        <f>IF(ISBLANK(VLOOKUP($H730*100+T$2,Feuil2!$A$3:$CQ$931,HLOOKUP(Feuil1!$F730,Feuil2!$E$1:$DG$2,2,0),0)),"",VLOOKUP($H730*100+T$2,Feuil2!$A$3:$CQ$931,HLOOKUP(Feuil1!$F730,Feuil2!$E$1:$DG$2,2,0),0))</f>
        <v>47.9</v>
      </c>
      <c r="U730" s="12">
        <f t="shared" si="33"/>
        <v>635.89999999999986</v>
      </c>
    </row>
    <row r="731" spans="1:21" x14ac:dyDescent="0.35">
      <c r="A731" s="10" t="s">
        <v>45</v>
      </c>
      <c r="B731" s="8" t="s">
        <v>44</v>
      </c>
      <c r="C731" s="39">
        <v>557000</v>
      </c>
      <c r="D731" s="39">
        <v>314800</v>
      </c>
      <c r="E731" s="39">
        <v>1478</v>
      </c>
      <c r="F731" s="10">
        <v>748</v>
      </c>
      <c r="G731" s="5" t="s">
        <v>43</v>
      </c>
      <c r="H731" s="11">
        <v>2010</v>
      </c>
      <c r="I731" s="12">
        <f>IF(ISBLANK(VLOOKUP($H731*100+I$2,Feuil2!$A$3:$CQ$931,HLOOKUP(Feuil1!$F731,Feuil2!$E$1:$DG$2,2,0),0)),"",VLOOKUP($H731*100+I$2,Feuil2!$A$3:$CQ$931,HLOOKUP(Feuil1!$F731,Feuil2!$E$1:$DG$2,2,0),0))</f>
        <v>40.5</v>
      </c>
      <c r="J731" s="12">
        <f>IF(ISBLANK(VLOOKUP($H731*100+J$2,Feuil2!$A$3:$CQ$931,HLOOKUP(Feuil1!$F731,Feuil2!$E$1:$DG$2,2,0),0)),"",VLOOKUP($H731*100+J$2,Feuil2!$A$3:$CQ$931,HLOOKUP(Feuil1!$F731,Feuil2!$E$1:$DG$2,2,0),0))</f>
        <v>47.7</v>
      </c>
      <c r="K731" s="12">
        <f>IF(ISBLANK(VLOOKUP($H731*100+K$2,Feuil2!$A$3:$CQ$931,HLOOKUP(Feuil1!$F731,Feuil2!$E$1:$DG$2,2,0),0)),"",VLOOKUP($H731*100+K$2,Feuil2!$A$3:$CQ$931,HLOOKUP(Feuil1!$F731,Feuil2!$E$1:$DG$2,2,0),0))</f>
        <v>27.6</v>
      </c>
      <c r="L731" s="12">
        <f>IF(ISBLANK(VLOOKUP($H731*100+L$2,Feuil2!$A$3:$CQ$931,HLOOKUP(Feuil1!$F731,Feuil2!$E$1:$DG$2,2,0),0)),"",VLOOKUP($H731*100+L$2,Feuil2!$A$3:$CQ$931,HLOOKUP(Feuil1!$F731,Feuil2!$E$1:$DG$2,2,0),0))</f>
        <v>35.1</v>
      </c>
      <c r="M731" s="12">
        <f>IF(ISBLANK(VLOOKUP($H731*100+M$2,Feuil2!$A$3:$CQ$931,HLOOKUP(Feuil1!$F731,Feuil2!$E$1:$DG$2,2,0),0)),"",VLOOKUP($H731*100+M$2,Feuil2!$A$3:$CQ$931,HLOOKUP(Feuil1!$F731,Feuil2!$E$1:$DG$2,2,0),0))</f>
        <v>6.8</v>
      </c>
      <c r="N731" s="12">
        <f>IF(ISBLANK(VLOOKUP($H731*100+N$2,Feuil2!$A$3:$CQ$931,HLOOKUP(Feuil1!$F731,Feuil2!$E$1:$DG$2,2,0),0)),"",VLOOKUP($H731*100+N$2,Feuil2!$A$3:$CQ$931,HLOOKUP(Feuil1!$F731,Feuil2!$E$1:$DG$2,2,0),0))</f>
        <v>19.7</v>
      </c>
      <c r="O731" s="12">
        <f>IF(ISBLANK(VLOOKUP($H731*100+O$2,Feuil2!$A$3:$CQ$931,HLOOKUP(Feuil1!$F731,Feuil2!$E$1:$DG$2,2,0),0)),"",VLOOKUP($H731*100+O$2,Feuil2!$A$3:$CQ$931,HLOOKUP(Feuil1!$F731,Feuil2!$E$1:$DG$2,2,0),0))</f>
        <v>37.299999999999997</v>
      </c>
      <c r="P731" s="12">
        <f>IF(ISBLANK(VLOOKUP($H731*100+P$2,Feuil2!$A$3:$CQ$931,HLOOKUP(Feuil1!$F731,Feuil2!$E$1:$DG$2,2,0),0)),"",VLOOKUP($H731*100+P$2,Feuil2!$A$3:$CQ$931,HLOOKUP(Feuil1!$F731,Feuil2!$E$1:$DG$2,2,0),0))</f>
        <v>25.6</v>
      </c>
      <c r="Q731" s="12">
        <f>IF(ISBLANK(VLOOKUP($H731*100+Q$2,Feuil2!$A$3:$CQ$931,HLOOKUP(Feuil1!$F731,Feuil2!$E$1:$DG$2,2,0),0)),"",VLOOKUP($H731*100+Q$2,Feuil2!$A$3:$CQ$931,HLOOKUP(Feuil1!$F731,Feuil2!$E$1:$DG$2,2,0),0))</f>
        <v>112.1</v>
      </c>
      <c r="R731" s="12">
        <f>IF(ISBLANK(VLOOKUP($H731*100+R$2,Feuil2!$A$3:$CQ$931,HLOOKUP(Feuil1!$F731,Feuil2!$E$1:$DG$2,2,0),0)),"",VLOOKUP($H731*100+R$2,Feuil2!$A$3:$CQ$931,HLOOKUP(Feuil1!$F731,Feuil2!$E$1:$DG$2,2,0),0))</f>
        <v>23.8</v>
      </c>
      <c r="S731" s="12">
        <f>IF(ISBLANK(VLOOKUP($H731*100+S$2,Feuil2!$A$3:$CQ$931,HLOOKUP(Feuil1!$F731,Feuil2!$E$1:$DG$2,2,0),0)),"",VLOOKUP($H731*100+S$2,Feuil2!$A$3:$CQ$931,HLOOKUP(Feuil1!$F731,Feuil2!$E$1:$DG$2,2,0),0))</f>
        <v>4</v>
      </c>
      <c r="T731" s="12">
        <f>IF(ISBLANK(VLOOKUP($H731*100+T$2,Feuil2!$A$3:$CQ$931,HLOOKUP(Feuil1!$F731,Feuil2!$E$1:$DG$2,2,0),0)),"",VLOOKUP($H731*100+T$2,Feuil2!$A$3:$CQ$931,HLOOKUP(Feuil1!$F731,Feuil2!$E$1:$DG$2,2,0),0))</f>
        <v>74.099999999999994</v>
      </c>
      <c r="U731" s="12">
        <f t="shared" si="33"/>
        <v>454.29999999999995</v>
      </c>
    </row>
    <row r="732" spans="1:21" x14ac:dyDescent="0.35">
      <c r="A732" s="10" t="s">
        <v>45</v>
      </c>
      <c r="B732" s="8" t="s">
        <v>44</v>
      </c>
      <c r="C732" s="39">
        <v>557000</v>
      </c>
      <c r="D732" s="39">
        <v>314800</v>
      </c>
      <c r="E732" s="39">
        <v>1478</v>
      </c>
      <c r="F732" s="10">
        <v>748</v>
      </c>
      <c r="G732" s="5" t="s">
        <v>43</v>
      </c>
      <c r="H732" s="11">
        <v>2011</v>
      </c>
      <c r="I732" s="12">
        <f>IF(ISBLANK(VLOOKUP($H732*100+I$2,Feuil2!$A$3:$CQ$931,HLOOKUP(Feuil1!$F732,Feuil2!$E$1:$DG$2,2,0),0)),"",VLOOKUP($H732*100+I$2,Feuil2!$A$3:$CQ$931,HLOOKUP(Feuil1!$F732,Feuil2!$E$1:$DG$2,2,0),0))</f>
        <v>3.2</v>
      </c>
      <c r="J732" s="12">
        <f>IF(ISBLANK(VLOOKUP($H732*100+J$2,Feuil2!$A$3:$CQ$931,HLOOKUP(Feuil1!$F732,Feuil2!$E$1:$DG$2,2,0),0)),"",VLOOKUP($H732*100+J$2,Feuil2!$A$3:$CQ$931,HLOOKUP(Feuil1!$F732,Feuil2!$E$1:$DG$2,2,0),0))</f>
        <v>49</v>
      </c>
      <c r="K732" s="12">
        <f>IF(ISBLANK(VLOOKUP($H732*100+K$2,Feuil2!$A$3:$CQ$931,HLOOKUP(Feuil1!$F732,Feuil2!$E$1:$DG$2,2,0),0)),"",VLOOKUP($H732*100+K$2,Feuil2!$A$3:$CQ$931,HLOOKUP(Feuil1!$F732,Feuil2!$E$1:$DG$2,2,0),0))</f>
        <v>66.7</v>
      </c>
      <c r="L732" s="12">
        <f>IF(ISBLANK(VLOOKUP($H732*100+L$2,Feuil2!$A$3:$CQ$931,HLOOKUP(Feuil1!$F732,Feuil2!$E$1:$DG$2,2,0),0)),"",VLOOKUP($H732*100+L$2,Feuil2!$A$3:$CQ$931,HLOOKUP(Feuil1!$F732,Feuil2!$E$1:$DG$2,2,0),0))</f>
        <v>10.7</v>
      </c>
      <c r="M732" s="12">
        <f>IF(ISBLANK(VLOOKUP($H732*100+M$2,Feuil2!$A$3:$CQ$931,HLOOKUP(Feuil1!$F732,Feuil2!$E$1:$DG$2,2,0),0)),"",VLOOKUP($H732*100+M$2,Feuil2!$A$3:$CQ$931,HLOOKUP(Feuil1!$F732,Feuil2!$E$1:$DG$2,2,0),0))</f>
        <v>35.799999999999997</v>
      </c>
      <c r="N732" s="12">
        <f>IF(ISBLANK(VLOOKUP($H732*100+N$2,Feuil2!$A$3:$CQ$931,HLOOKUP(Feuil1!$F732,Feuil2!$E$1:$DG$2,2,0),0)),"",VLOOKUP($H732*100+N$2,Feuil2!$A$3:$CQ$931,HLOOKUP(Feuil1!$F732,Feuil2!$E$1:$DG$2,2,0),0))</f>
        <v>2.2999999999999998</v>
      </c>
      <c r="O732" s="12">
        <f>IF(ISBLANK(VLOOKUP($H732*100+O$2,Feuil2!$A$3:$CQ$931,HLOOKUP(Feuil1!$F732,Feuil2!$E$1:$DG$2,2,0),0)),"",VLOOKUP($H732*100+O$2,Feuil2!$A$3:$CQ$931,HLOOKUP(Feuil1!$F732,Feuil2!$E$1:$DG$2,2,0),0))</f>
        <v>34.4</v>
      </c>
      <c r="P732" s="12">
        <f>IF(ISBLANK(VLOOKUP($H732*100+P$2,Feuil2!$A$3:$CQ$931,HLOOKUP(Feuil1!$F732,Feuil2!$E$1:$DG$2,2,0),0)),"",VLOOKUP($H732*100+P$2,Feuil2!$A$3:$CQ$931,HLOOKUP(Feuil1!$F732,Feuil2!$E$1:$DG$2,2,0),0))</f>
        <v>25</v>
      </c>
      <c r="Q732" s="12">
        <f>IF(ISBLANK(VLOOKUP($H732*100+Q$2,Feuil2!$A$3:$CQ$931,HLOOKUP(Feuil1!$F732,Feuil2!$E$1:$DG$2,2,0),0)),"",VLOOKUP($H732*100+Q$2,Feuil2!$A$3:$CQ$931,HLOOKUP(Feuil1!$F732,Feuil2!$E$1:$DG$2,2,0),0))</f>
        <v>9.4</v>
      </c>
      <c r="R732" s="12">
        <f>IF(ISBLANK(VLOOKUP($H732*100+R$2,Feuil2!$A$3:$CQ$931,HLOOKUP(Feuil1!$F732,Feuil2!$E$1:$DG$2,2,0),0)),"",VLOOKUP($H732*100+R$2,Feuil2!$A$3:$CQ$931,HLOOKUP(Feuil1!$F732,Feuil2!$E$1:$DG$2,2,0),0))</f>
        <v>11.1</v>
      </c>
      <c r="S732" s="12">
        <f>IF(ISBLANK(VLOOKUP($H732*100+S$2,Feuil2!$A$3:$CQ$931,HLOOKUP(Feuil1!$F732,Feuil2!$E$1:$DG$2,2,0),0)),"",VLOOKUP($H732*100+S$2,Feuil2!$A$3:$CQ$931,HLOOKUP(Feuil1!$F732,Feuil2!$E$1:$DG$2,2,0),0))</f>
        <v>55.7</v>
      </c>
      <c r="T732" s="12">
        <f>IF(ISBLANK(VLOOKUP($H732*100+T$2,Feuil2!$A$3:$CQ$931,HLOOKUP(Feuil1!$F732,Feuil2!$E$1:$DG$2,2,0),0)),"",VLOOKUP($H732*100+T$2,Feuil2!$A$3:$CQ$931,HLOOKUP(Feuil1!$F732,Feuil2!$E$1:$DG$2,2,0),0))</f>
        <v>25.9</v>
      </c>
      <c r="U732" s="12">
        <f t="shared" si="33"/>
        <v>329.2</v>
      </c>
    </row>
    <row r="733" spans="1:21" x14ac:dyDescent="0.35">
      <c r="A733" s="10" t="s">
        <v>45</v>
      </c>
      <c r="B733" s="8" t="s">
        <v>44</v>
      </c>
      <c r="C733" s="39">
        <v>557000</v>
      </c>
      <c r="D733" s="39">
        <v>314800</v>
      </c>
      <c r="E733" s="39">
        <v>1478</v>
      </c>
      <c r="F733" s="10">
        <v>748</v>
      </c>
      <c r="G733" s="5" t="s">
        <v>43</v>
      </c>
      <c r="H733" s="11">
        <v>2012</v>
      </c>
      <c r="I733" s="12">
        <f>IF(ISBLANK(VLOOKUP($H733*100+I$2,Feuil2!$A$3:$CQ$931,HLOOKUP(Feuil1!$F733,Feuil2!$E$1:$DG$2,2,0),0)),"",VLOOKUP($H733*100+I$2,Feuil2!$A$3:$CQ$931,HLOOKUP(Feuil1!$F733,Feuil2!$E$1:$DG$2,2,0),0))</f>
        <v>10.3</v>
      </c>
      <c r="J733" s="12">
        <f>IF(ISBLANK(VLOOKUP($H733*100+J$2,Feuil2!$A$3:$CQ$931,HLOOKUP(Feuil1!$F733,Feuil2!$E$1:$DG$2,2,0),0)),"",VLOOKUP($H733*100+J$2,Feuil2!$A$3:$CQ$931,HLOOKUP(Feuil1!$F733,Feuil2!$E$1:$DG$2,2,0),0))</f>
        <v>90.8</v>
      </c>
      <c r="K733" s="12">
        <f>IF(ISBLANK(VLOOKUP($H733*100+K$2,Feuil2!$A$3:$CQ$931,HLOOKUP(Feuil1!$F733,Feuil2!$E$1:$DG$2,2,0),0)),"",VLOOKUP($H733*100+K$2,Feuil2!$A$3:$CQ$931,HLOOKUP(Feuil1!$F733,Feuil2!$E$1:$DG$2,2,0),0))</f>
        <v>60.2</v>
      </c>
      <c r="L733" s="12">
        <f>IF(ISBLANK(VLOOKUP($H733*100+L$2,Feuil2!$A$3:$CQ$931,HLOOKUP(Feuil1!$F733,Feuil2!$E$1:$DG$2,2,0),0)),"",VLOOKUP($H733*100+L$2,Feuil2!$A$3:$CQ$931,HLOOKUP(Feuil1!$F733,Feuil2!$E$1:$DG$2,2,0),0))</f>
        <v>13</v>
      </c>
      <c r="M733" s="12">
        <f>IF(ISBLANK(VLOOKUP($H733*100+M$2,Feuil2!$A$3:$CQ$931,HLOOKUP(Feuil1!$F733,Feuil2!$E$1:$DG$2,2,0),0)),"",VLOOKUP($H733*100+M$2,Feuil2!$A$3:$CQ$931,HLOOKUP(Feuil1!$F733,Feuil2!$E$1:$DG$2,2,0),0))</f>
        <v>23</v>
      </c>
      <c r="N733" s="12">
        <f>IF(ISBLANK(VLOOKUP($H733*100+N$2,Feuil2!$A$3:$CQ$931,HLOOKUP(Feuil1!$F733,Feuil2!$E$1:$DG$2,2,0),0)),"",VLOOKUP($H733*100+N$2,Feuil2!$A$3:$CQ$931,HLOOKUP(Feuil1!$F733,Feuil2!$E$1:$DG$2,2,0),0))</f>
        <v>10</v>
      </c>
      <c r="O733" s="12">
        <f>IF(ISBLANK(VLOOKUP($H733*100+O$2,Feuil2!$A$3:$CQ$931,HLOOKUP(Feuil1!$F733,Feuil2!$E$1:$DG$2,2,0),0)),"",VLOOKUP($H733*100+O$2,Feuil2!$A$3:$CQ$931,HLOOKUP(Feuil1!$F733,Feuil2!$E$1:$DG$2,2,0),0))</f>
        <v>44</v>
      </c>
      <c r="P733" s="12">
        <f>IF(ISBLANK(VLOOKUP($H733*100+P$2,Feuil2!$A$3:$CQ$931,HLOOKUP(Feuil1!$F733,Feuil2!$E$1:$DG$2,2,0),0)),"",VLOOKUP($H733*100+P$2,Feuil2!$A$3:$CQ$931,HLOOKUP(Feuil1!$F733,Feuil2!$E$1:$DG$2,2,0),0))</f>
        <v>19</v>
      </c>
      <c r="Q733" s="12">
        <f>IF(ISBLANK(VLOOKUP($H733*100+Q$2,Feuil2!$A$3:$CQ$931,HLOOKUP(Feuil1!$F733,Feuil2!$E$1:$DG$2,2,0),0)),"",VLOOKUP($H733*100+Q$2,Feuil2!$A$3:$CQ$931,HLOOKUP(Feuil1!$F733,Feuil2!$E$1:$DG$2,2,0),0))</f>
        <v>59</v>
      </c>
      <c r="R733" s="12">
        <f>IF(ISBLANK(VLOOKUP($H733*100+R$2,Feuil2!$A$3:$CQ$931,HLOOKUP(Feuil1!$F733,Feuil2!$E$1:$DG$2,2,0),0)),"",VLOOKUP($H733*100+R$2,Feuil2!$A$3:$CQ$931,HLOOKUP(Feuil1!$F733,Feuil2!$E$1:$DG$2,2,0),0))</f>
        <v>35</v>
      </c>
      <c r="S733" s="12">
        <f>IF(ISBLANK(VLOOKUP($H733*100+S$2,Feuil2!$A$3:$CQ$931,HLOOKUP(Feuil1!$F733,Feuil2!$E$1:$DG$2,2,0),0)),"",VLOOKUP($H733*100+S$2,Feuil2!$A$3:$CQ$931,HLOOKUP(Feuil1!$F733,Feuil2!$E$1:$DG$2,2,0),0))</f>
        <v>60</v>
      </c>
      <c r="T733" s="12">
        <f>IF(ISBLANK(VLOOKUP($H733*100+T$2,Feuil2!$A$3:$CQ$931,HLOOKUP(Feuil1!$F733,Feuil2!$E$1:$DG$2,2,0),0)),"",VLOOKUP($H733*100+T$2,Feuil2!$A$3:$CQ$931,HLOOKUP(Feuil1!$F733,Feuil2!$E$1:$DG$2,2,0),0))</f>
        <v>13</v>
      </c>
      <c r="U733" s="12">
        <f t="shared" si="33"/>
        <v>437.3</v>
      </c>
    </row>
    <row r="734" spans="1:21" x14ac:dyDescent="0.35">
      <c r="A734" s="10" t="s">
        <v>45</v>
      </c>
      <c r="B734" s="8" t="s">
        <v>44</v>
      </c>
      <c r="C734" s="39">
        <v>557000</v>
      </c>
      <c r="D734" s="39">
        <v>314800</v>
      </c>
      <c r="E734" s="39">
        <v>1478</v>
      </c>
      <c r="F734" s="10">
        <v>748</v>
      </c>
      <c r="G734" s="5" t="s">
        <v>43</v>
      </c>
      <c r="H734" s="11">
        <v>2013</v>
      </c>
      <c r="I734" s="12">
        <f>IF(ISBLANK(VLOOKUP($H734*100+I$2,Feuil2!$A$3:$CQ$931,HLOOKUP(Feuil1!$F734,Feuil2!$E$1:$DG$2,2,0),0)),"",VLOOKUP($H734*100+I$2,Feuil2!$A$3:$CQ$931,HLOOKUP(Feuil1!$F734,Feuil2!$E$1:$DG$2,2,0),0))</f>
        <v>65</v>
      </c>
      <c r="J734" s="12">
        <f>IF(ISBLANK(VLOOKUP($H734*100+J$2,Feuil2!$A$3:$CQ$931,HLOOKUP(Feuil1!$F734,Feuil2!$E$1:$DG$2,2,0),0)),"",VLOOKUP($H734*100+J$2,Feuil2!$A$3:$CQ$931,HLOOKUP(Feuil1!$F734,Feuil2!$E$1:$DG$2,2,0),0))</f>
        <v>11</v>
      </c>
      <c r="K734" s="12">
        <f>IF(ISBLANK(VLOOKUP($H734*100+K$2,Feuil2!$A$3:$CQ$931,HLOOKUP(Feuil1!$F734,Feuil2!$E$1:$DG$2,2,0),0)),"",VLOOKUP($H734*100+K$2,Feuil2!$A$3:$CQ$931,HLOOKUP(Feuil1!$F734,Feuil2!$E$1:$DG$2,2,0),0))</f>
        <v>43</v>
      </c>
      <c r="L734" s="12">
        <f>IF(ISBLANK(VLOOKUP($H734*100+L$2,Feuil2!$A$3:$CQ$931,HLOOKUP(Feuil1!$F734,Feuil2!$E$1:$DG$2,2,0),0)),"",VLOOKUP($H734*100+L$2,Feuil2!$A$3:$CQ$931,HLOOKUP(Feuil1!$F734,Feuil2!$E$1:$DG$2,2,0),0))</f>
        <v>10</v>
      </c>
      <c r="M734" s="12">
        <f>IF(ISBLANK(VLOOKUP($H734*100+M$2,Feuil2!$A$3:$CQ$931,HLOOKUP(Feuil1!$F734,Feuil2!$E$1:$DG$2,2,0),0)),"",VLOOKUP($H734*100+M$2,Feuil2!$A$3:$CQ$931,HLOOKUP(Feuil1!$F734,Feuil2!$E$1:$DG$2,2,0),0))</f>
        <v>31</v>
      </c>
      <c r="N734" s="12">
        <f>IF(ISBLANK(VLOOKUP($H734*100+N$2,Feuil2!$A$3:$CQ$931,HLOOKUP(Feuil1!$F734,Feuil2!$E$1:$DG$2,2,0),0)),"",VLOOKUP($H734*100+N$2,Feuil2!$A$3:$CQ$931,HLOOKUP(Feuil1!$F734,Feuil2!$E$1:$DG$2,2,0),0))</f>
        <v>25</v>
      </c>
      <c r="O734" s="12">
        <f>IF(ISBLANK(VLOOKUP($H734*100+O$2,Feuil2!$A$3:$CQ$931,HLOOKUP(Feuil1!$F734,Feuil2!$E$1:$DG$2,2,0),0)),"",VLOOKUP($H734*100+O$2,Feuil2!$A$3:$CQ$931,HLOOKUP(Feuil1!$F734,Feuil2!$E$1:$DG$2,2,0),0))</f>
        <v>15</v>
      </c>
      <c r="P734" s="12">
        <f>IF(ISBLANK(VLOOKUP($H734*100+P$2,Feuil2!$A$3:$CQ$931,HLOOKUP(Feuil1!$F734,Feuil2!$E$1:$DG$2,2,0),0)),"",VLOOKUP($H734*100+P$2,Feuil2!$A$3:$CQ$931,HLOOKUP(Feuil1!$F734,Feuil2!$E$1:$DG$2,2,0),0))</f>
        <v>3</v>
      </c>
      <c r="Q734" s="12">
        <f>IF(ISBLANK(VLOOKUP($H734*100+Q$2,Feuil2!$A$3:$CQ$931,HLOOKUP(Feuil1!$F734,Feuil2!$E$1:$DG$2,2,0),0)),"",VLOOKUP($H734*100+Q$2,Feuil2!$A$3:$CQ$931,HLOOKUP(Feuil1!$F734,Feuil2!$E$1:$DG$2,2,0),0))</f>
        <v>10</v>
      </c>
      <c r="R734" s="12">
        <f>IF(ISBLANK(VLOOKUP($H734*100+R$2,Feuil2!$A$3:$CQ$931,HLOOKUP(Feuil1!$F734,Feuil2!$E$1:$DG$2,2,0),0)),"",VLOOKUP($H734*100+R$2,Feuil2!$A$3:$CQ$931,HLOOKUP(Feuil1!$F734,Feuil2!$E$1:$DG$2,2,0),0))</f>
        <v>37</v>
      </c>
      <c r="S734" s="12">
        <f>IF(ISBLANK(VLOOKUP($H734*100+S$2,Feuil2!$A$3:$CQ$931,HLOOKUP(Feuil1!$F734,Feuil2!$E$1:$DG$2,2,0),0)),"",VLOOKUP($H734*100+S$2,Feuil2!$A$3:$CQ$931,HLOOKUP(Feuil1!$F734,Feuil2!$E$1:$DG$2,2,0),0))</f>
        <v>23</v>
      </c>
      <c r="T734" s="12">
        <f>IF(ISBLANK(VLOOKUP($H734*100+T$2,Feuil2!$A$3:$CQ$931,HLOOKUP(Feuil1!$F734,Feuil2!$E$1:$DG$2,2,0),0)),"",VLOOKUP($H734*100+T$2,Feuil2!$A$3:$CQ$931,HLOOKUP(Feuil1!$F734,Feuil2!$E$1:$DG$2,2,0),0))</f>
        <v>4</v>
      </c>
      <c r="U734" s="12">
        <f t="shared" si="33"/>
        <v>277</v>
      </c>
    </row>
    <row r="735" spans="1:21" x14ac:dyDescent="0.35">
      <c r="A735" s="10" t="s">
        <v>45</v>
      </c>
      <c r="B735" s="8" t="s">
        <v>44</v>
      </c>
      <c r="C735" s="39">
        <v>557000</v>
      </c>
      <c r="D735" s="39">
        <v>314800</v>
      </c>
      <c r="E735" s="39">
        <v>1478</v>
      </c>
      <c r="F735" s="10">
        <v>748</v>
      </c>
      <c r="G735" s="5" t="s">
        <v>43</v>
      </c>
      <c r="H735" s="11">
        <v>2014</v>
      </c>
      <c r="I735" s="12">
        <f>IF(ISBLANK(VLOOKUP($H735*100+I$2,Feuil2!$A$3:$CQ$931,HLOOKUP(Feuil1!$F735,Feuil2!$E$1:$DG$2,2,0),0)),"",VLOOKUP($H735*100+I$2,Feuil2!$A$3:$CQ$931,HLOOKUP(Feuil1!$F735,Feuil2!$E$1:$DG$2,2,0),0))</f>
        <v>51</v>
      </c>
      <c r="J735" s="12">
        <f>IF(ISBLANK(VLOOKUP($H735*100+J$2,Feuil2!$A$3:$CQ$931,HLOOKUP(Feuil1!$F735,Feuil2!$E$1:$DG$2,2,0),0)),"",VLOOKUP($H735*100+J$2,Feuil2!$A$3:$CQ$931,HLOOKUP(Feuil1!$F735,Feuil2!$E$1:$DG$2,2,0),0))</f>
        <v>26</v>
      </c>
      <c r="K735" s="12">
        <f>IF(ISBLANK(VLOOKUP($H735*100+K$2,Feuil2!$A$3:$CQ$931,HLOOKUP(Feuil1!$F735,Feuil2!$E$1:$DG$2,2,0),0)),"",VLOOKUP($H735*100+K$2,Feuil2!$A$3:$CQ$931,HLOOKUP(Feuil1!$F735,Feuil2!$E$1:$DG$2,2,0),0))</f>
        <v>67</v>
      </c>
      <c r="L735" s="12">
        <f>IF(ISBLANK(VLOOKUP($H735*100+L$2,Feuil2!$A$3:$CQ$931,HLOOKUP(Feuil1!$F735,Feuil2!$E$1:$DG$2,2,0),0)),"",VLOOKUP($H735*100+L$2,Feuil2!$A$3:$CQ$931,HLOOKUP(Feuil1!$F735,Feuil2!$E$1:$DG$2,2,0),0))</f>
        <v>14</v>
      </c>
      <c r="M735" s="12">
        <f>IF(ISBLANK(VLOOKUP($H735*100+M$2,Feuil2!$A$3:$CQ$931,HLOOKUP(Feuil1!$F735,Feuil2!$E$1:$DG$2,2,0),0)),"",VLOOKUP($H735*100+M$2,Feuil2!$A$3:$CQ$931,HLOOKUP(Feuil1!$F735,Feuil2!$E$1:$DG$2,2,0),0))</f>
        <v>29</v>
      </c>
      <c r="N735" s="12">
        <f>IF(ISBLANK(VLOOKUP($H735*100+N$2,Feuil2!$A$3:$CQ$931,HLOOKUP(Feuil1!$F735,Feuil2!$E$1:$DG$2,2,0),0)),"",VLOOKUP($H735*100+N$2,Feuil2!$A$3:$CQ$931,HLOOKUP(Feuil1!$F735,Feuil2!$E$1:$DG$2,2,0),0))</f>
        <v>17</v>
      </c>
      <c r="O735" s="12">
        <f>IF(ISBLANK(VLOOKUP($H735*100+O$2,Feuil2!$A$3:$CQ$931,HLOOKUP(Feuil1!$F735,Feuil2!$E$1:$DG$2,2,0),0)),"",VLOOKUP($H735*100+O$2,Feuil2!$A$3:$CQ$931,HLOOKUP(Feuil1!$F735,Feuil2!$E$1:$DG$2,2,0),0))</f>
        <v>77</v>
      </c>
      <c r="P735" s="12">
        <f>IF(ISBLANK(VLOOKUP($H735*100+P$2,Feuil2!$A$3:$CQ$931,HLOOKUP(Feuil1!$F735,Feuil2!$E$1:$DG$2,2,0),0)),"",VLOOKUP($H735*100+P$2,Feuil2!$A$3:$CQ$931,HLOOKUP(Feuil1!$F735,Feuil2!$E$1:$DG$2,2,0),0))</f>
        <v>17</v>
      </c>
      <c r="Q735" s="12">
        <f>IF(ISBLANK(VLOOKUP($H735*100+Q$2,Feuil2!$A$3:$CQ$931,HLOOKUP(Feuil1!$F735,Feuil2!$E$1:$DG$2,2,0),0)),"",VLOOKUP($H735*100+Q$2,Feuil2!$A$3:$CQ$931,HLOOKUP(Feuil1!$F735,Feuil2!$E$1:$DG$2,2,0),0))</f>
        <v>114</v>
      </c>
      <c r="R735" s="12">
        <f>IF(ISBLANK(VLOOKUP($H735*100+R$2,Feuil2!$A$3:$CQ$931,HLOOKUP(Feuil1!$F735,Feuil2!$E$1:$DG$2,2,0),0)),"",VLOOKUP($H735*100+R$2,Feuil2!$A$3:$CQ$931,HLOOKUP(Feuil1!$F735,Feuil2!$E$1:$DG$2,2,0),0))</f>
        <v>31</v>
      </c>
      <c r="S735" s="12">
        <f>IF(ISBLANK(VLOOKUP($H735*100+S$2,Feuil2!$A$3:$CQ$931,HLOOKUP(Feuil1!$F735,Feuil2!$E$1:$DG$2,2,0),0)),"",VLOOKUP($H735*100+S$2,Feuil2!$A$3:$CQ$931,HLOOKUP(Feuil1!$F735,Feuil2!$E$1:$DG$2,2,0),0))</f>
        <v>18</v>
      </c>
      <c r="T735" s="12">
        <f>IF(ISBLANK(VLOOKUP($H735*100+T$2,Feuil2!$A$3:$CQ$931,HLOOKUP(Feuil1!$F735,Feuil2!$E$1:$DG$2,2,0),0)),"",VLOOKUP($H735*100+T$2,Feuil2!$A$3:$CQ$931,HLOOKUP(Feuil1!$F735,Feuil2!$E$1:$DG$2,2,0),0))</f>
        <v>18</v>
      </c>
      <c r="U735" s="12">
        <f t="shared" si="33"/>
        <v>479</v>
      </c>
    </row>
    <row r="736" spans="1:21" x14ac:dyDescent="0.35">
      <c r="A736" s="10" t="s">
        <v>45</v>
      </c>
      <c r="B736" s="8" t="s">
        <v>44</v>
      </c>
      <c r="C736" s="39">
        <v>557000</v>
      </c>
      <c r="D736" s="39">
        <v>314800</v>
      </c>
      <c r="E736" s="39">
        <v>1478</v>
      </c>
      <c r="F736" s="10">
        <v>748</v>
      </c>
      <c r="G736" s="5" t="s">
        <v>43</v>
      </c>
      <c r="H736" s="11">
        <v>2015</v>
      </c>
      <c r="I736" s="12">
        <f>IF(ISBLANK(VLOOKUP($H736*100+I$2,Feuil2!$A$3:$CQ$931,HLOOKUP(Feuil1!$F736,Feuil2!$E$1:$DG$2,2,0),0)),"",VLOOKUP($H736*100+I$2,Feuil2!$A$3:$CQ$931,HLOOKUP(Feuil1!$F736,Feuil2!$E$1:$DG$2,2,0),0))</f>
        <v>27</v>
      </c>
      <c r="J736" s="12">
        <f>IF(ISBLANK(VLOOKUP($H736*100+J$2,Feuil2!$A$3:$CQ$931,HLOOKUP(Feuil1!$F736,Feuil2!$E$1:$DG$2,2,0),0)),"",VLOOKUP($H736*100+J$2,Feuil2!$A$3:$CQ$931,HLOOKUP(Feuil1!$F736,Feuil2!$E$1:$DG$2,2,0),0))</f>
        <v>22</v>
      </c>
      <c r="K736" s="12">
        <f>IF(ISBLANK(VLOOKUP($H736*100+K$2,Feuil2!$A$3:$CQ$931,HLOOKUP(Feuil1!$F736,Feuil2!$E$1:$DG$2,2,0),0)),"",VLOOKUP($H736*100+K$2,Feuil2!$A$3:$CQ$931,HLOOKUP(Feuil1!$F736,Feuil2!$E$1:$DG$2,2,0),0))</f>
        <v>4</v>
      </c>
      <c r="L736" s="12">
        <f>IF(ISBLANK(VLOOKUP($H736*100+L$2,Feuil2!$A$3:$CQ$931,HLOOKUP(Feuil1!$F736,Feuil2!$E$1:$DG$2,2,0),0)),"",VLOOKUP($H736*100+L$2,Feuil2!$A$3:$CQ$931,HLOOKUP(Feuil1!$F736,Feuil2!$E$1:$DG$2,2,0),0))</f>
        <v>0</v>
      </c>
      <c r="M736" s="12">
        <f>IF(ISBLANK(VLOOKUP($H736*100+M$2,Feuil2!$A$3:$CQ$931,HLOOKUP(Feuil1!$F736,Feuil2!$E$1:$DG$2,2,0),0)),"",VLOOKUP($H736*100+M$2,Feuil2!$A$3:$CQ$931,HLOOKUP(Feuil1!$F736,Feuil2!$E$1:$DG$2,2,0),0))</f>
        <v>8.6</v>
      </c>
      <c r="N736" s="12">
        <f>IF(ISBLANK(VLOOKUP($H736*100+N$2,Feuil2!$A$3:$CQ$931,HLOOKUP(Feuil1!$F736,Feuil2!$E$1:$DG$2,2,0),0)),"",VLOOKUP($H736*100+N$2,Feuil2!$A$3:$CQ$931,HLOOKUP(Feuil1!$F736,Feuil2!$E$1:$DG$2,2,0),0))</f>
        <v>36</v>
      </c>
      <c r="O736" s="12">
        <f>IF(ISBLANK(VLOOKUP($H736*100+O$2,Feuil2!$A$3:$CQ$931,HLOOKUP(Feuil1!$F736,Feuil2!$E$1:$DG$2,2,0),0)),"",VLOOKUP($H736*100+O$2,Feuil2!$A$3:$CQ$931,HLOOKUP(Feuil1!$F736,Feuil2!$E$1:$DG$2,2,0),0))</f>
        <v>28</v>
      </c>
      <c r="P736" s="12">
        <f>IF(ISBLANK(VLOOKUP($H736*100+P$2,Feuil2!$A$3:$CQ$931,HLOOKUP(Feuil1!$F736,Feuil2!$E$1:$DG$2,2,0),0)),"",VLOOKUP($H736*100+P$2,Feuil2!$A$3:$CQ$931,HLOOKUP(Feuil1!$F736,Feuil2!$E$1:$DG$2,2,0),0))</f>
        <v>3</v>
      </c>
      <c r="Q736" s="12">
        <f>IF(ISBLANK(VLOOKUP($H736*100+Q$2,Feuil2!$A$3:$CQ$931,HLOOKUP(Feuil1!$F736,Feuil2!$E$1:$DG$2,2,0),0)),"",VLOOKUP($H736*100+Q$2,Feuil2!$A$3:$CQ$931,HLOOKUP(Feuil1!$F736,Feuil2!$E$1:$DG$2,2,0),0))</f>
        <v>40</v>
      </c>
      <c r="R736" s="12">
        <f>IF(ISBLANK(VLOOKUP($H736*100+R$2,Feuil2!$A$3:$CQ$931,HLOOKUP(Feuil1!$F736,Feuil2!$E$1:$DG$2,2,0),0)),"",VLOOKUP($H736*100+R$2,Feuil2!$A$3:$CQ$931,HLOOKUP(Feuil1!$F736,Feuil2!$E$1:$DG$2,2,0),0))</f>
        <v>15</v>
      </c>
      <c r="S736" s="12">
        <f>IF(ISBLANK(VLOOKUP($H736*100+S$2,Feuil2!$A$3:$CQ$931,HLOOKUP(Feuil1!$F736,Feuil2!$E$1:$DG$2,2,0),0)),"",VLOOKUP($H736*100+S$2,Feuil2!$A$3:$CQ$931,HLOOKUP(Feuil1!$F736,Feuil2!$E$1:$DG$2,2,0),0))</f>
        <v>43</v>
      </c>
      <c r="T736" s="12">
        <f>IF(ISBLANK(VLOOKUP($H736*100+T$2,Feuil2!$A$3:$CQ$931,HLOOKUP(Feuil1!$F736,Feuil2!$E$1:$DG$2,2,0),0)),"",VLOOKUP($H736*100+T$2,Feuil2!$A$3:$CQ$931,HLOOKUP(Feuil1!$F736,Feuil2!$E$1:$DG$2,2,0),0))</f>
        <v>29</v>
      </c>
      <c r="U736" s="12">
        <f t="shared" si="33"/>
        <v>255.6</v>
      </c>
    </row>
    <row r="737" spans="1:44" x14ac:dyDescent="0.35">
      <c r="A737" s="10" t="s">
        <v>45</v>
      </c>
      <c r="B737" s="8" t="s">
        <v>44</v>
      </c>
      <c r="C737" s="39">
        <v>557000</v>
      </c>
      <c r="D737" s="39">
        <v>314800</v>
      </c>
      <c r="E737" s="39">
        <v>1478</v>
      </c>
      <c r="F737" s="10">
        <v>748</v>
      </c>
      <c r="G737" s="5" t="s">
        <v>43</v>
      </c>
      <c r="H737" s="11">
        <v>2016</v>
      </c>
      <c r="I737" s="12">
        <f>IF(ISBLANK(VLOOKUP($H737*100+I$2,Feuil2!$A$3:$CQ$931,HLOOKUP(Feuil1!$F737,Feuil2!$E$1:$DG$2,2,0),0)),"",VLOOKUP($H737*100+I$2,Feuil2!$A$3:$CQ$931,HLOOKUP(Feuil1!$F737,Feuil2!$E$1:$DG$2,2,0),0))</f>
        <v>2</v>
      </c>
      <c r="J737" s="12">
        <f>IF(ISBLANK(VLOOKUP($H737*100+J$2,Feuil2!$A$3:$CQ$931,HLOOKUP(Feuil1!$F737,Feuil2!$E$1:$DG$2,2,0),0)),"",VLOOKUP($H737*100+J$2,Feuil2!$A$3:$CQ$931,HLOOKUP(Feuil1!$F737,Feuil2!$E$1:$DG$2,2,0),0))</f>
        <v>7</v>
      </c>
      <c r="K737" s="12">
        <f>IF(ISBLANK(VLOOKUP($H737*100+K$2,Feuil2!$A$3:$CQ$931,HLOOKUP(Feuil1!$F737,Feuil2!$E$1:$DG$2,2,0),0)),"",VLOOKUP($H737*100+K$2,Feuil2!$A$3:$CQ$931,HLOOKUP(Feuil1!$F737,Feuil2!$E$1:$DG$2,2,0),0))</f>
        <v>32</v>
      </c>
      <c r="L737" s="12">
        <f>IF(ISBLANK(VLOOKUP($H737*100+L$2,Feuil2!$A$3:$CQ$931,HLOOKUP(Feuil1!$F737,Feuil2!$E$1:$DG$2,2,0),0)),"",VLOOKUP($H737*100+L$2,Feuil2!$A$3:$CQ$931,HLOOKUP(Feuil1!$F737,Feuil2!$E$1:$DG$2,2,0),0))</f>
        <v>47</v>
      </c>
      <c r="M737" s="12">
        <f>IF(ISBLANK(VLOOKUP($H737*100+M$2,Feuil2!$A$3:$CQ$931,HLOOKUP(Feuil1!$F737,Feuil2!$E$1:$DG$2,2,0),0)),"",VLOOKUP($H737*100+M$2,Feuil2!$A$3:$CQ$931,HLOOKUP(Feuil1!$F737,Feuil2!$E$1:$DG$2,2,0),0))</f>
        <v>9</v>
      </c>
      <c r="N737" s="12">
        <f>IF(ISBLANK(VLOOKUP($H737*100+N$2,Feuil2!$A$3:$CQ$931,HLOOKUP(Feuil1!$F737,Feuil2!$E$1:$DG$2,2,0),0)),"",VLOOKUP($H737*100+N$2,Feuil2!$A$3:$CQ$931,HLOOKUP(Feuil1!$F737,Feuil2!$E$1:$DG$2,2,0),0))</f>
        <v>0</v>
      </c>
      <c r="O737" s="12">
        <f>IF(ISBLANK(VLOOKUP($H737*100+O$2,Feuil2!$A$3:$CQ$931,HLOOKUP(Feuil1!$F737,Feuil2!$E$1:$DG$2,2,0),0)),"",VLOOKUP($H737*100+O$2,Feuil2!$A$3:$CQ$931,HLOOKUP(Feuil1!$F737,Feuil2!$E$1:$DG$2,2,0),0))</f>
        <v>7</v>
      </c>
      <c r="P737" s="12">
        <f>IF(ISBLANK(VLOOKUP($H737*100+P$2,Feuil2!$A$3:$CQ$931,HLOOKUP(Feuil1!$F737,Feuil2!$E$1:$DG$2,2,0),0)),"",VLOOKUP($H737*100+P$2,Feuil2!$A$3:$CQ$931,HLOOKUP(Feuil1!$F737,Feuil2!$E$1:$DG$2,2,0),0))</f>
        <v>21</v>
      </c>
      <c r="Q737" s="12">
        <f>IF(ISBLANK(VLOOKUP($H737*100+Q$2,Feuil2!$A$3:$CQ$931,HLOOKUP(Feuil1!$F737,Feuil2!$E$1:$DG$2,2,0),0)),"",VLOOKUP($H737*100+Q$2,Feuil2!$A$3:$CQ$931,HLOOKUP(Feuil1!$F737,Feuil2!$E$1:$DG$2,2,0),0))</f>
        <v>9</v>
      </c>
      <c r="R737" s="12">
        <f>IF(ISBLANK(VLOOKUP($H737*100+R$2,Feuil2!$A$3:$CQ$931,HLOOKUP(Feuil1!$F737,Feuil2!$E$1:$DG$2,2,0),0)),"",VLOOKUP($H737*100+R$2,Feuil2!$A$3:$CQ$931,HLOOKUP(Feuil1!$F737,Feuil2!$E$1:$DG$2,2,0),0))</f>
        <v>28</v>
      </c>
      <c r="S737" s="12">
        <f>IF(ISBLANK(VLOOKUP($H737*100+S$2,Feuil2!$A$3:$CQ$931,HLOOKUP(Feuil1!$F737,Feuil2!$E$1:$DG$2,2,0),0)),"",VLOOKUP($H737*100+S$2,Feuil2!$A$3:$CQ$931,HLOOKUP(Feuil1!$F737,Feuil2!$E$1:$DG$2,2,0),0))</f>
        <v>0.5</v>
      </c>
      <c r="T737" s="12" t="str">
        <f>IF(ISBLANK(VLOOKUP($H737*100+T$2,Feuil2!$A$3:$CQ$931,HLOOKUP(Feuil1!$F737,Feuil2!$E$1:$DG$2,2,0),0)),"",VLOOKUP($H737*100+T$2,Feuil2!$A$3:$CQ$931,HLOOKUP(Feuil1!$F737,Feuil2!$E$1:$DG$2,2,0),0))</f>
        <v/>
      </c>
      <c r="U737" s="12">
        <f t="shared" si="33"/>
        <v>162.5</v>
      </c>
    </row>
    <row r="738" spans="1:44" x14ac:dyDescent="0.35">
      <c r="A738" s="10" t="s">
        <v>45</v>
      </c>
      <c r="B738" s="8" t="s">
        <v>44</v>
      </c>
      <c r="C738" s="39">
        <v>557000</v>
      </c>
      <c r="D738" s="39">
        <v>314800</v>
      </c>
      <c r="E738" s="39">
        <v>1478</v>
      </c>
      <c r="F738" s="29">
        <v>748</v>
      </c>
      <c r="G738" s="5" t="s">
        <v>43</v>
      </c>
      <c r="H738" s="31">
        <v>2017</v>
      </c>
      <c r="I738" s="12">
        <f>VLOOKUP($H738*100+I$2,Feuil2!$A$3:$CQ$931,HLOOKUP(Feuil1!$F738,Feuil2!$E$1:$DG$2,2,0),0)</f>
        <v>11.2</v>
      </c>
      <c r="J738" s="12">
        <f>VLOOKUP($H738*100+J$2,Feuil2!$A$3:$CQ$931,HLOOKUP(Feuil1!$F738,Feuil2!$E$1:$DG$2,2,0),0)</f>
        <v>2.1</v>
      </c>
      <c r="K738" s="12">
        <f>VLOOKUP($H738*100+K$2,Feuil2!$A$3:$CQ$931,HLOOKUP(Feuil1!$F738,Feuil2!$E$1:$DG$2,2,0),0)</f>
        <v>3.7</v>
      </c>
      <c r="L738" s="12">
        <f>VLOOKUP($H738*100+L$2,Feuil2!$A$3:$CQ$931,HLOOKUP(Feuil1!$F738,Feuil2!$E$1:$DG$2,2,0),0)</f>
        <v>13.7</v>
      </c>
      <c r="M738" s="12">
        <v>32</v>
      </c>
      <c r="N738" s="12">
        <v>58.2</v>
      </c>
      <c r="O738" s="12">
        <v>21.9</v>
      </c>
      <c r="P738" s="12">
        <v>66.7</v>
      </c>
      <c r="Q738" s="12">
        <v>124</v>
      </c>
      <c r="R738" s="12">
        <v>3.2</v>
      </c>
      <c r="S738" s="12">
        <v>0</v>
      </c>
      <c r="T738" s="12">
        <v>42.9</v>
      </c>
      <c r="U738" s="12">
        <f t="shared" si="33"/>
        <v>379.59999999999997</v>
      </c>
    </row>
    <row r="739" spans="1:44" x14ac:dyDescent="0.35">
      <c r="A739" s="10" t="s">
        <v>45</v>
      </c>
      <c r="B739" s="8" t="s">
        <v>44</v>
      </c>
      <c r="C739" s="39">
        <v>557000</v>
      </c>
      <c r="D739" s="39">
        <v>314800</v>
      </c>
      <c r="E739" s="39">
        <v>1478</v>
      </c>
      <c r="F739" s="29">
        <v>748</v>
      </c>
      <c r="G739" s="5" t="s">
        <v>43</v>
      </c>
      <c r="H739" s="31">
        <v>2018</v>
      </c>
      <c r="I739" s="12">
        <v>53.4</v>
      </c>
      <c r="J739" s="12">
        <v>97.7</v>
      </c>
      <c r="K739" s="12">
        <v>23.7</v>
      </c>
      <c r="L739" s="12">
        <v>3.1</v>
      </c>
      <c r="M739" s="12">
        <v>10.1</v>
      </c>
      <c r="N739" s="12">
        <v>16.100000000000001</v>
      </c>
      <c r="O739" s="12">
        <v>58.5</v>
      </c>
      <c r="P739" s="12">
        <v>37.1</v>
      </c>
      <c r="Q739" s="12">
        <v>24.9</v>
      </c>
      <c r="R739" s="12">
        <v>26.8</v>
      </c>
      <c r="S739" s="12">
        <v>22.1</v>
      </c>
      <c r="T739" s="12">
        <v>26</v>
      </c>
      <c r="U739" s="12">
        <f t="shared" si="33"/>
        <v>399.5</v>
      </c>
    </row>
    <row r="740" spans="1:44" x14ac:dyDescent="0.35">
      <c r="A740" s="10" t="s">
        <v>45</v>
      </c>
      <c r="B740" s="8" t="s">
        <v>44</v>
      </c>
      <c r="C740" s="39">
        <v>557000</v>
      </c>
      <c r="D740" s="39">
        <v>314800</v>
      </c>
      <c r="E740" s="39">
        <v>1478</v>
      </c>
      <c r="F740" s="29">
        <v>748</v>
      </c>
      <c r="G740" s="5" t="s">
        <v>43</v>
      </c>
      <c r="H740" s="31">
        <v>2019</v>
      </c>
      <c r="I740" s="12">
        <v>9.3000000000000007</v>
      </c>
      <c r="J740" s="12">
        <v>31.7</v>
      </c>
      <c r="K740" s="12">
        <v>28.6</v>
      </c>
      <c r="L740" s="12">
        <v>18.899999999999999</v>
      </c>
      <c r="M740" s="12">
        <v>23.5</v>
      </c>
      <c r="N740" s="12">
        <v>1.8</v>
      </c>
      <c r="O740" s="12">
        <v>35.4</v>
      </c>
      <c r="P740" s="12">
        <v>67</v>
      </c>
      <c r="Q740" s="12">
        <v>25.9</v>
      </c>
      <c r="R740" s="12">
        <v>7</v>
      </c>
      <c r="S740" s="12">
        <v>13.5</v>
      </c>
      <c r="T740" s="12">
        <v>8.6</v>
      </c>
      <c r="U740" s="12">
        <f t="shared" si="33"/>
        <v>271.20000000000005</v>
      </c>
    </row>
    <row r="741" spans="1:44" x14ac:dyDescent="0.35">
      <c r="A741" s="10" t="s">
        <v>45</v>
      </c>
      <c r="B741" s="8" t="s">
        <v>44</v>
      </c>
      <c r="C741" s="39">
        <v>557000</v>
      </c>
      <c r="D741" s="39">
        <v>314800</v>
      </c>
      <c r="E741" s="39">
        <v>1478</v>
      </c>
      <c r="F741" s="29">
        <v>748</v>
      </c>
      <c r="G741" s="5" t="s">
        <v>43</v>
      </c>
      <c r="H741" s="31">
        <v>2020</v>
      </c>
      <c r="I741" s="12">
        <v>6.4</v>
      </c>
      <c r="J741" s="12">
        <v>18.399999999999999</v>
      </c>
      <c r="K741" s="12">
        <v>15.1</v>
      </c>
      <c r="L741" s="12">
        <v>20.8</v>
      </c>
      <c r="M741" s="12">
        <v>30.8</v>
      </c>
      <c r="N741" s="12">
        <v>6.8</v>
      </c>
      <c r="O741" s="12">
        <v>24.6</v>
      </c>
      <c r="P741" s="12">
        <v>78.8</v>
      </c>
      <c r="Q741" s="12">
        <v>61.5</v>
      </c>
      <c r="R741" s="12">
        <v>2</v>
      </c>
      <c r="S741" s="12">
        <v>10.9</v>
      </c>
      <c r="T741" s="12">
        <v>17.2</v>
      </c>
      <c r="U741" s="12">
        <f t="shared" si="33"/>
        <v>293.29999999999995</v>
      </c>
    </row>
    <row r="742" spans="1:44" x14ac:dyDescent="0.35">
      <c r="A742" s="10" t="s">
        <v>45</v>
      </c>
      <c r="B742" s="8" t="s">
        <v>44</v>
      </c>
      <c r="C742" s="39">
        <v>557000</v>
      </c>
      <c r="D742" s="39">
        <v>314800</v>
      </c>
      <c r="E742" s="39">
        <v>1478</v>
      </c>
      <c r="F742" s="29">
        <v>748</v>
      </c>
      <c r="G742" s="5" t="s">
        <v>43</v>
      </c>
      <c r="H742" s="31">
        <v>2021</v>
      </c>
      <c r="I742" s="12">
        <v>18.399999999999999</v>
      </c>
      <c r="J742" s="12">
        <v>1.6</v>
      </c>
      <c r="K742" s="12">
        <v>17</v>
      </c>
      <c r="L742" s="12">
        <v>19.5</v>
      </c>
      <c r="M742" s="12">
        <v>1.5</v>
      </c>
      <c r="N742" s="12">
        <v>30.6</v>
      </c>
      <c r="O742" s="12">
        <v>83.8</v>
      </c>
      <c r="P742" s="12">
        <v>6.6</v>
      </c>
      <c r="Q742" s="12">
        <v>7.6</v>
      </c>
      <c r="R742" s="12">
        <v>21.1</v>
      </c>
      <c r="S742" s="12">
        <v>6.6</v>
      </c>
      <c r="T742" s="12">
        <v>22.3</v>
      </c>
      <c r="U742" s="12">
        <f t="shared" si="33"/>
        <v>236.59999999999997</v>
      </c>
      <c r="V742" s="59">
        <v>350.51</v>
      </c>
    </row>
    <row r="743" spans="1:44" s="36" customFormat="1" x14ac:dyDescent="0.35">
      <c r="A743" s="36" t="s">
        <v>46</v>
      </c>
      <c r="B743" s="36" t="s">
        <v>21</v>
      </c>
      <c r="C743" s="36">
        <v>492200</v>
      </c>
      <c r="D743" s="36">
        <v>413900</v>
      </c>
      <c r="E743" s="36">
        <v>45</v>
      </c>
      <c r="F743" s="37">
        <v>1424</v>
      </c>
      <c r="G743" s="36" t="s">
        <v>47</v>
      </c>
      <c r="H743" s="26">
        <v>1940</v>
      </c>
      <c r="I743" s="27" t="str">
        <f>IF(ISBLANK(VLOOKUP($H743*100+I$2,Feuil2!$A$3:$CQ$931,HLOOKUP(Feuil1!$F743,Feuil2!$E$1:$DG$2,2,0),0)),"",VLOOKUP($H743*100+I$2,Feuil2!$A$3:$CQ$931,HLOOKUP(Feuil1!$F743,Feuil2!$E$1:$DG$2,2,0),0))</f>
        <v/>
      </c>
      <c r="J743" s="27" t="str">
        <f>IF(ISBLANK(VLOOKUP($H743*100+J$2,Feuil2!$A$3:$CQ$931,HLOOKUP(Feuil1!$F743,Feuil2!$E$1:$DG$2,2,0),0)),"",VLOOKUP($H743*100+J$2,Feuil2!$A$3:$CQ$931,HLOOKUP(Feuil1!$F743,Feuil2!$E$1:$DG$2,2,0),0))</f>
        <v/>
      </c>
      <c r="K743" s="27" t="str">
        <f>IF(ISBLANK(VLOOKUP($H743*100+K$2,Feuil2!$A$3:$CQ$931,HLOOKUP(Feuil1!$F743,Feuil2!$E$1:$DG$2,2,0),0)),"",VLOOKUP($H743*100+K$2,Feuil2!$A$3:$CQ$931,HLOOKUP(Feuil1!$F743,Feuil2!$E$1:$DG$2,2,0),0))</f>
        <v/>
      </c>
      <c r="L743" s="27" t="str">
        <f>IF(ISBLANK(VLOOKUP($H743*100+L$2,Feuil2!$A$3:$CQ$931,HLOOKUP(Feuil1!$F743,Feuil2!$E$1:$DG$2,2,0),0)),"",VLOOKUP($H743*100+L$2,Feuil2!$A$3:$CQ$931,HLOOKUP(Feuil1!$F743,Feuil2!$E$1:$DG$2,2,0),0))</f>
        <v/>
      </c>
      <c r="M743" s="27" t="str">
        <f>IF(ISBLANK(VLOOKUP($H743*100+M$2,Feuil2!$A$3:$CQ$931,HLOOKUP(Feuil1!$F743,Feuil2!$E$1:$DG$2,2,0),0)),"",VLOOKUP($H743*100+M$2,Feuil2!$A$3:$CQ$931,HLOOKUP(Feuil1!$F743,Feuil2!$E$1:$DG$2,2,0),0))</f>
        <v/>
      </c>
      <c r="N743" s="27" t="str">
        <f>IF(ISBLANK(VLOOKUP($H743*100+N$2,Feuil2!$A$3:$CQ$931,HLOOKUP(Feuil1!$F743,Feuil2!$E$1:$DG$2,2,0),0)),"",VLOOKUP($H743*100+N$2,Feuil2!$A$3:$CQ$931,HLOOKUP(Feuil1!$F743,Feuil2!$E$1:$DG$2,2,0),0))</f>
        <v/>
      </c>
      <c r="O743" s="27" t="str">
        <f>IF(ISBLANK(VLOOKUP($H743*100+O$2,Feuil2!$A$3:$CQ$931,HLOOKUP(Feuil1!$F743,Feuil2!$E$1:$DG$2,2,0),0)),"",VLOOKUP($H743*100+O$2,Feuil2!$A$3:$CQ$931,HLOOKUP(Feuil1!$F743,Feuil2!$E$1:$DG$2,2,0),0))</f>
        <v/>
      </c>
      <c r="P743" s="27" t="str">
        <f>IF(ISBLANK(VLOOKUP($H743*100+P$2,Feuil2!$A$3:$CQ$931,HLOOKUP(Feuil1!$F743,Feuil2!$E$1:$DG$2,2,0),0)),"",VLOOKUP($H743*100+P$2,Feuil2!$A$3:$CQ$931,HLOOKUP(Feuil1!$F743,Feuil2!$E$1:$DG$2,2,0),0))</f>
        <v/>
      </c>
      <c r="Q743" s="27" t="str">
        <f>IF(ISBLANK(VLOOKUP($H743*100+Q$2,Feuil2!$A$3:$CQ$931,HLOOKUP(Feuil1!$F743,Feuil2!$E$1:$DG$2,2,0),0)),"",VLOOKUP($H743*100+Q$2,Feuil2!$A$3:$CQ$931,HLOOKUP(Feuil1!$F743,Feuil2!$E$1:$DG$2,2,0),0))</f>
        <v/>
      </c>
      <c r="R743" s="27" t="str">
        <f>IF(ISBLANK(VLOOKUP($H743*100+R$2,Feuil2!$A$3:$CQ$931,HLOOKUP(Feuil1!$F743,Feuil2!$E$1:$DG$2,2,0),0)),"",VLOOKUP($H743*100+R$2,Feuil2!$A$3:$CQ$931,HLOOKUP(Feuil1!$F743,Feuil2!$E$1:$DG$2,2,0),0))</f>
        <v/>
      </c>
      <c r="S743" s="27" t="str">
        <f>IF(ISBLANK(VLOOKUP($H743*100+S$2,Feuil2!$A$3:$CQ$931,HLOOKUP(Feuil1!$F743,Feuil2!$E$1:$DG$2,2,0),0)),"",VLOOKUP($H743*100+S$2,Feuil2!$A$3:$CQ$931,HLOOKUP(Feuil1!$F743,Feuil2!$E$1:$DG$2,2,0),0))</f>
        <v/>
      </c>
      <c r="T743" s="27" t="str">
        <f>IF(ISBLANK(VLOOKUP($H743*100+T$2,Feuil2!$A$3:$CQ$931,HLOOKUP(Feuil1!$F743,Feuil2!$E$1:$DG$2,2,0),0)),"",VLOOKUP($H743*100+T$2,Feuil2!$A$3:$CQ$931,HLOOKUP(Feuil1!$F743,Feuil2!$E$1:$DG$2,2,0),0))</f>
        <v/>
      </c>
      <c r="U743" s="27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</row>
    <row r="744" spans="1:44" x14ac:dyDescent="0.35">
      <c r="A744" s="33" t="s">
        <v>46</v>
      </c>
      <c r="B744" s="8" t="s">
        <v>21</v>
      </c>
      <c r="C744" s="39">
        <v>492200</v>
      </c>
      <c r="D744" s="39">
        <v>413900</v>
      </c>
      <c r="E744" s="39">
        <v>45</v>
      </c>
      <c r="F744" s="33">
        <v>1424</v>
      </c>
      <c r="G744" s="5" t="s">
        <v>47</v>
      </c>
      <c r="H744" s="35">
        <v>1941</v>
      </c>
      <c r="I744" s="12" t="str">
        <f>IF(ISBLANK(VLOOKUP($H744*100+I$2,Feuil2!$A$3:$CQ$931,HLOOKUP(Feuil1!$F744,Feuil2!$E$1:$DG$2,2,0),0)),"",VLOOKUP($H744*100+I$2,Feuil2!$A$3:$CQ$931,HLOOKUP(Feuil1!$F744,Feuil2!$E$1:$DG$2,2,0),0))</f>
        <v/>
      </c>
      <c r="J744" s="12" t="str">
        <f>IF(ISBLANK(VLOOKUP($H744*100+J$2,Feuil2!$A$3:$CQ$931,HLOOKUP(Feuil1!$F744,Feuil2!$E$1:$DG$2,2,0),0)),"",VLOOKUP($H744*100+J$2,Feuil2!$A$3:$CQ$931,HLOOKUP(Feuil1!$F744,Feuil2!$E$1:$DG$2,2,0),0))</f>
        <v/>
      </c>
      <c r="K744" s="12" t="str">
        <f>IF(ISBLANK(VLOOKUP($H744*100+K$2,Feuil2!$A$3:$CQ$931,HLOOKUP(Feuil1!$F744,Feuil2!$E$1:$DG$2,2,0),0)),"",VLOOKUP($H744*100+K$2,Feuil2!$A$3:$CQ$931,HLOOKUP(Feuil1!$F744,Feuil2!$E$1:$DG$2,2,0),0))</f>
        <v/>
      </c>
      <c r="L744" s="12" t="str">
        <f>IF(ISBLANK(VLOOKUP($H744*100+L$2,Feuil2!$A$3:$CQ$931,HLOOKUP(Feuil1!$F744,Feuil2!$E$1:$DG$2,2,0),0)),"",VLOOKUP($H744*100+L$2,Feuil2!$A$3:$CQ$931,HLOOKUP(Feuil1!$F744,Feuil2!$E$1:$DG$2,2,0),0))</f>
        <v/>
      </c>
      <c r="M744" s="12" t="str">
        <f>IF(ISBLANK(VLOOKUP($H744*100+M$2,Feuil2!$A$3:$CQ$931,HLOOKUP(Feuil1!$F744,Feuil2!$E$1:$DG$2,2,0),0)),"",VLOOKUP($H744*100+M$2,Feuil2!$A$3:$CQ$931,HLOOKUP(Feuil1!$F744,Feuil2!$E$1:$DG$2,2,0),0))</f>
        <v/>
      </c>
      <c r="N744" s="12" t="str">
        <f>IF(ISBLANK(VLOOKUP($H744*100+N$2,Feuil2!$A$3:$CQ$931,HLOOKUP(Feuil1!$F744,Feuil2!$E$1:$DG$2,2,0),0)),"",VLOOKUP($H744*100+N$2,Feuil2!$A$3:$CQ$931,HLOOKUP(Feuil1!$F744,Feuil2!$E$1:$DG$2,2,0),0))</f>
        <v/>
      </c>
      <c r="O744" s="12" t="str">
        <f>IF(ISBLANK(VLOOKUP($H744*100+O$2,Feuil2!$A$3:$CQ$931,HLOOKUP(Feuil1!$F744,Feuil2!$E$1:$DG$2,2,0),0)),"",VLOOKUP($H744*100+O$2,Feuil2!$A$3:$CQ$931,HLOOKUP(Feuil1!$F744,Feuil2!$E$1:$DG$2,2,0),0))</f>
        <v/>
      </c>
      <c r="P744" s="12" t="str">
        <f>IF(ISBLANK(VLOOKUP($H744*100+P$2,Feuil2!$A$3:$CQ$931,HLOOKUP(Feuil1!$F744,Feuil2!$E$1:$DG$2,2,0),0)),"",VLOOKUP($H744*100+P$2,Feuil2!$A$3:$CQ$931,HLOOKUP(Feuil1!$F744,Feuil2!$E$1:$DG$2,2,0),0))</f>
        <v/>
      </c>
      <c r="Q744" s="12" t="str">
        <f>IF(ISBLANK(VLOOKUP($H744*100+Q$2,Feuil2!$A$3:$CQ$931,HLOOKUP(Feuil1!$F744,Feuil2!$E$1:$DG$2,2,0),0)),"",VLOOKUP($H744*100+Q$2,Feuil2!$A$3:$CQ$931,HLOOKUP(Feuil1!$F744,Feuil2!$E$1:$DG$2,2,0),0))</f>
        <v/>
      </c>
      <c r="R744" s="12" t="str">
        <f>IF(ISBLANK(VLOOKUP($H744*100+R$2,Feuil2!$A$3:$CQ$931,HLOOKUP(Feuil1!$F744,Feuil2!$E$1:$DG$2,2,0),0)),"",VLOOKUP($H744*100+R$2,Feuil2!$A$3:$CQ$931,HLOOKUP(Feuil1!$F744,Feuil2!$E$1:$DG$2,2,0),0))</f>
        <v/>
      </c>
      <c r="S744" s="12" t="str">
        <f>IF(ISBLANK(VLOOKUP($H744*100+S$2,Feuil2!$A$3:$CQ$931,HLOOKUP(Feuil1!$F744,Feuil2!$E$1:$DG$2,2,0),0)),"",VLOOKUP($H744*100+S$2,Feuil2!$A$3:$CQ$931,HLOOKUP(Feuil1!$F744,Feuil2!$E$1:$DG$2,2,0),0))</f>
        <v/>
      </c>
      <c r="T744" s="12" t="str">
        <f>IF(ISBLANK(VLOOKUP($H744*100+T$2,Feuil2!$A$3:$CQ$931,HLOOKUP(Feuil1!$F744,Feuil2!$E$1:$DG$2,2,0),0)),"",VLOOKUP($H744*100+T$2,Feuil2!$A$3:$CQ$931,HLOOKUP(Feuil1!$F744,Feuil2!$E$1:$DG$2,2,0),0))</f>
        <v/>
      </c>
      <c r="U744" s="12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</row>
    <row r="745" spans="1:44" x14ac:dyDescent="0.35">
      <c r="A745" s="10" t="s">
        <v>46</v>
      </c>
      <c r="B745" s="8" t="s">
        <v>21</v>
      </c>
      <c r="C745" s="39">
        <v>492200</v>
      </c>
      <c r="D745" s="39">
        <v>413900</v>
      </c>
      <c r="E745" s="39">
        <v>45</v>
      </c>
      <c r="F745" s="10">
        <v>1424</v>
      </c>
      <c r="G745" s="5" t="s">
        <v>47</v>
      </c>
      <c r="H745" s="11">
        <v>1942</v>
      </c>
      <c r="I745" s="12" t="str">
        <f>IF(ISBLANK(VLOOKUP($H745*100+I$2,Feuil2!$A$3:$CQ$931,HLOOKUP(Feuil1!$F745,Feuil2!$E$1:$DG$2,2,0),0)),"",VLOOKUP($H745*100+I$2,Feuil2!$A$3:$CQ$931,HLOOKUP(Feuil1!$F745,Feuil2!$E$1:$DG$2,2,0),0))</f>
        <v/>
      </c>
      <c r="J745" s="12" t="str">
        <f>IF(ISBLANK(VLOOKUP($H745*100+J$2,Feuil2!$A$3:$CQ$931,HLOOKUP(Feuil1!$F745,Feuil2!$E$1:$DG$2,2,0),0)),"",VLOOKUP($H745*100+J$2,Feuil2!$A$3:$CQ$931,HLOOKUP(Feuil1!$F745,Feuil2!$E$1:$DG$2,2,0),0))</f>
        <v/>
      </c>
      <c r="K745" s="12" t="str">
        <f>IF(ISBLANK(VLOOKUP($H745*100+K$2,Feuil2!$A$3:$CQ$931,HLOOKUP(Feuil1!$F745,Feuil2!$E$1:$DG$2,2,0),0)),"",VLOOKUP($H745*100+K$2,Feuil2!$A$3:$CQ$931,HLOOKUP(Feuil1!$F745,Feuil2!$E$1:$DG$2,2,0),0))</f>
        <v/>
      </c>
      <c r="L745" s="12" t="str">
        <f>IF(ISBLANK(VLOOKUP($H745*100+L$2,Feuil2!$A$3:$CQ$931,HLOOKUP(Feuil1!$F745,Feuil2!$E$1:$DG$2,2,0),0)),"",VLOOKUP($H745*100+L$2,Feuil2!$A$3:$CQ$931,HLOOKUP(Feuil1!$F745,Feuil2!$E$1:$DG$2,2,0),0))</f>
        <v/>
      </c>
      <c r="M745" s="12" t="str">
        <f>IF(ISBLANK(VLOOKUP($H745*100+M$2,Feuil2!$A$3:$CQ$931,HLOOKUP(Feuil1!$F745,Feuil2!$E$1:$DG$2,2,0),0)),"",VLOOKUP($H745*100+M$2,Feuil2!$A$3:$CQ$931,HLOOKUP(Feuil1!$F745,Feuil2!$E$1:$DG$2,2,0),0))</f>
        <v/>
      </c>
      <c r="N745" s="12" t="str">
        <f>IF(ISBLANK(VLOOKUP($H745*100+N$2,Feuil2!$A$3:$CQ$931,HLOOKUP(Feuil1!$F745,Feuil2!$E$1:$DG$2,2,0),0)),"",VLOOKUP($H745*100+N$2,Feuil2!$A$3:$CQ$931,HLOOKUP(Feuil1!$F745,Feuil2!$E$1:$DG$2,2,0),0))</f>
        <v/>
      </c>
      <c r="O745" s="12" t="str">
        <f>IF(ISBLANK(VLOOKUP($H745*100+O$2,Feuil2!$A$3:$CQ$931,HLOOKUP(Feuil1!$F745,Feuil2!$E$1:$DG$2,2,0),0)),"",VLOOKUP($H745*100+O$2,Feuil2!$A$3:$CQ$931,HLOOKUP(Feuil1!$F745,Feuil2!$E$1:$DG$2,2,0),0))</f>
        <v/>
      </c>
      <c r="P745" s="12" t="str">
        <f>IF(ISBLANK(VLOOKUP($H745*100+P$2,Feuil2!$A$3:$CQ$931,HLOOKUP(Feuil1!$F745,Feuil2!$E$1:$DG$2,2,0),0)),"",VLOOKUP($H745*100+P$2,Feuil2!$A$3:$CQ$931,HLOOKUP(Feuil1!$F745,Feuil2!$E$1:$DG$2,2,0),0))</f>
        <v/>
      </c>
      <c r="Q745" s="12" t="str">
        <f>IF(ISBLANK(VLOOKUP($H745*100+Q$2,Feuil2!$A$3:$CQ$931,HLOOKUP(Feuil1!$F745,Feuil2!$E$1:$DG$2,2,0),0)),"",VLOOKUP($H745*100+Q$2,Feuil2!$A$3:$CQ$931,HLOOKUP(Feuil1!$F745,Feuil2!$E$1:$DG$2,2,0),0))</f>
        <v/>
      </c>
      <c r="R745" s="12" t="str">
        <f>IF(ISBLANK(VLOOKUP($H745*100+R$2,Feuil2!$A$3:$CQ$931,HLOOKUP(Feuil1!$F745,Feuil2!$E$1:$DG$2,2,0),0)),"",VLOOKUP($H745*100+R$2,Feuil2!$A$3:$CQ$931,HLOOKUP(Feuil1!$F745,Feuil2!$E$1:$DG$2,2,0),0))</f>
        <v/>
      </c>
      <c r="S745" s="12" t="str">
        <f>IF(ISBLANK(VLOOKUP($H745*100+S$2,Feuil2!$A$3:$CQ$931,HLOOKUP(Feuil1!$F745,Feuil2!$E$1:$DG$2,2,0),0)),"",VLOOKUP($H745*100+S$2,Feuil2!$A$3:$CQ$931,HLOOKUP(Feuil1!$F745,Feuil2!$E$1:$DG$2,2,0),0))</f>
        <v/>
      </c>
      <c r="T745" s="12" t="str">
        <f>IF(ISBLANK(VLOOKUP($H745*100+T$2,Feuil2!$A$3:$CQ$931,HLOOKUP(Feuil1!$F745,Feuil2!$E$1:$DG$2,2,0),0)),"",VLOOKUP($H745*100+T$2,Feuil2!$A$3:$CQ$931,HLOOKUP(Feuil1!$F745,Feuil2!$E$1:$DG$2,2,0),0))</f>
        <v/>
      </c>
      <c r="U745" s="12"/>
    </row>
    <row r="746" spans="1:44" x14ac:dyDescent="0.35">
      <c r="A746" s="10" t="s">
        <v>46</v>
      </c>
      <c r="B746" s="8" t="s">
        <v>21</v>
      </c>
      <c r="C746" s="39">
        <v>492200</v>
      </c>
      <c r="D746" s="39">
        <v>413900</v>
      </c>
      <c r="E746" s="39">
        <v>45</v>
      </c>
      <c r="F746" s="10">
        <v>1424</v>
      </c>
      <c r="G746" s="5" t="s">
        <v>47</v>
      </c>
      <c r="H746" s="11">
        <v>1943</v>
      </c>
      <c r="I746" s="12" t="str">
        <f>IF(ISBLANK(VLOOKUP($H746*100+I$2,Feuil2!$A$3:$CQ$931,HLOOKUP(Feuil1!$F746,Feuil2!$E$1:$DG$2,2,0),0)),"",VLOOKUP($H746*100+I$2,Feuil2!$A$3:$CQ$931,HLOOKUP(Feuil1!$F746,Feuil2!$E$1:$DG$2,2,0),0))</f>
        <v/>
      </c>
      <c r="J746" s="12" t="str">
        <f>IF(ISBLANK(VLOOKUP($H746*100+J$2,Feuil2!$A$3:$CQ$931,HLOOKUP(Feuil1!$F746,Feuil2!$E$1:$DG$2,2,0),0)),"",VLOOKUP($H746*100+J$2,Feuil2!$A$3:$CQ$931,HLOOKUP(Feuil1!$F746,Feuil2!$E$1:$DG$2,2,0),0))</f>
        <v/>
      </c>
      <c r="K746" s="12" t="str">
        <f>IF(ISBLANK(VLOOKUP($H746*100+K$2,Feuil2!$A$3:$CQ$931,HLOOKUP(Feuil1!$F746,Feuil2!$E$1:$DG$2,2,0),0)),"",VLOOKUP($H746*100+K$2,Feuil2!$A$3:$CQ$931,HLOOKUP(Feuil1!$F746,Feuil2!$E$1:$DG$2,2,0),0))</f>
        <v/>
      </c>
      <c r="L746" s="12" t="str">
        <f>IF(ISBLANK(VLOOKUP($H746*100+L$2,Feuil2!$A$3:$CQ$931,HLOOKUP(Feuil1!$F746,Feuil2!$E$1:$DG$2,2,0),0)),"",VLOOKUP($H746*100+L$2,Feuil2!$A$3:$CQ$931,HLOOKUP(Feuil1!$F746,Feuil2!$E$1:$DG$2,2,0),0))</f>
        <v/>
      </c>
      <c r="M746" s="12" t="str">
        <f>IF(ISBLANK(VLOOKUP($H746*100+M$2,Feuil2!$A$3:$CQ$931,HLOOKUP(Feuil1!$F746,Feuil2!$E$1:$DG$2,2,0),0)),"",VLOOKUP($H746*100+M$2,Feuil2!$A$3:$CQ$931,HLOOKUP(Feuil1!$F746,Feuil2!$E$1:$DG$2,2,0),0))</f>
        <v/>
      </c>
      <c r="N746" s="12" t="str">
        <f>IF(ISBLANK(VLOOKUP($H746*100+N$2,Feuil2!$A$3:$CQ$931,HLOOKUP(Feuil1!$F746,Feuil2!$E$1:$DG$2,2,0),0)),"",VLOOKUP($H746*100+N$2,Feuil2!$A$3:$CQ$931,HLOOKUP(Feuil1!$F746,Feuil2!$E$1:$DG$2,2,0),0))</f>
        <v/>
      </c>
      <c r="O746" s="12" t="str">
        <f>IF(ISBLANK(VLOOKUP($H746*100+O$2,Feuil2!$A$3:$CQ$931,HLOOKUP(Feuil1!$F746,Feuil2!$E$1:$DG$2,2,0),0)),"",VLOOKUP($H746*100+O$2,Feuil2!$A$3:$CQ$931,HLOOKUP(Feuil1!$F746,Feuil2!$E$1:$DG$2,2,0),0))</f>
        <v/>
      </c>
      <c r="P746" s="12" t="str">
        <f>IF(ISBLANK(VLOOKUP($H746*100+P$2,Feuil2!$A$3:$CQ$931,HLOOKUP(Feuil1!$F746,Feuil2!$E$1:$DG$2,2,0),0)),"",VLOOKUP($H746*100+P$2,Feuil2!$A$3:$CQ$931,HLOOKUP(Feuil1!$F746,Feuil2!$E$1:$DG$2,2,0),0))</f>
        <v/>
      </c>
      <c r="Q746" s="12" t="str">
        <f>IF(ISBLANK(VLOOKUP($H746*100+Q$2,Feuil2!$A$3:$CQ$931,HLOOKUP(Feuil1!$F746,Feuil2!$E$1:$DG$2,2,0),0)),"",VLOOKUP($H746*100+Q$2,Feuil2!$A$3:$CQ$931,HLOOKUP(Feuil1!$F746,Feuil2!$E$1:$DG$2,2,0),0))</f>
        <v/>
      </c>
      <c r="R746" s="12" t="str">
        <f>IF(ISBLANK(VLOOKUP($H746*100+R$2,Feuil2!$A$3:$CQ$931,HLOOKUP(Feuil1!$F746,Feuil2!$E$1:$DG$2,2,0),0)),"",VLOOKUP($H746*100+R$2,Feuil2!$A$3:$CQ$931,HLOOKUP(Feuil1!$F746,Feuil2!$E$1:$DG$2,2,0),0))</f>
        <v/>
      </c>
      <c r="S746" s="12" t="str">
        <f>IF(ISBLANK(VLOOKUP($H746*100+S$2,Feuil2!$A$3:$CQ$931,HLOOKUP(Feuil1!$F746,Feuil2!$E$1:$DG$2,2,0),0)),"",VLOOKUP($H746*100+S$2,Feuil2!$A$3:$CQ$931,HLOOKUP(Feuil1!$F746,Feuil2!$E$1:$DG$2,2,0),0))</f>
        <v/>
      </c>
      <c r="T746" s="12" t="str">
        <f>IF(ISBLANK(VLOOKUP($H746*100+T$2,Feuil2!$A$3:$CQ$931,HLOOKUP(Feuil1!$F746,Feuil2!$E$1:$DG$2,2,0),0)),"",VLOOKUP($H746*100+T$2,Feuil2!$A$3:$CQ$931,HLOOKUP(Feuil1!$F746,Feuil2!$E$1:$DG$2,2,0),0))</f>
        <v/>
      </c>
      <c r="U746" s="12"/>
    </row>
    <row r="747" spans="1:44" x14ac:dyDescent="0.35">
      <c r="A747" s="10" t="s">
        <v>46</v>
      </c>
      <c r="B747" s="8" t="s">
        <v>21</v>
      </c>
      <c r="C747" s="39">
        <v>492200</v>
      </c>
      <c r="D747" s="39">
        <v>413900</v>
      </c>
      <c r="E747" s="39">
        <v>45</v>
      </c>
      <c r="F747" s="10">
        <v>1424</v>
      </c>
      <c r="G747" s="5" t="s">
        <v>47</v>
      </c>
      <c r="H747" s="11">
        <v>1944</v>
      </c>
      <c r="I747" s="12" t="str">
        <f>IF(ISBLANK(VLOOKUP($H747*100+I$2,Feuil2!$A$3:$CQ$931,HLOOKUP(Feuil1!$F747,Feuil2!$E$1:$DG$2,2,0),0)),"",VLOOKUP($H747*100+I$2,Feuil2!$A$3:$CQ$931,HLOOKUP(Feuil1!$F747,Feuil2!$E$1:$DG$2,2,0),0))</f>
        <v/>
      </c>
      <c r="J747" s="12" t="str">
        <f>IF(ISBLANK(VLOOKUP($H747*100+J$2,Feuil2!$A$3:$CQ$931,HLOOKUP(Feuil1!$F747,Feuil2!$E$1:$DG$2,2,0),0)),"",VLOOKUP($H747*100+J$2,Feuil2!$A$3:$CQ$931,HLOOKUP(Feuil1!$F747,Feuil2!$E$1:$DG$2,2,0),0))</f>
        <v/>
      </c>
      <c r="K747" s="12" t="str">
        <f>IF(ISBLANK(VLOOKUP($H747*100+K$2,Feuil2!$A$3:$CQ$931,HLOOKUP(Feuil1!$F747,Feuil2!$E$1:$DG$2,2,0),0)),"",VLOOKUP($H747*100+K$2,Feuil2!$A$3:$CQ$931,HLOOKUP(Feuil1!$F747,Feuil2!$E$1:$DG$2,2,0),0))</f>
        <v/>
      </c>
      <c r="L747" s="12" t="str">
        <f>IF(ISBLANK(VLOOKUP($H747*100+L$2,Feuil2!$A$3:$CQ$931,HLOOKUP(Feuil1!$F747,Feuil2!$E$1:$DG$2,2,0),0)),"",VLOOKUP($H747*100+L$2,Feuil2!$A$3:$CQ$931,HLOOKUP(Feuil1!$F747,Feuil2!$E$1:$DG$2,2,0),0))</f>
        <v/>
      </c>
      <c r="M747" s="12" t="str">
        <f>IF(ISBLANK(VLOOKUP($H747*100+M$2,Feuil2!$A$3:$CQ$931,HLOOKUP(Feuil1!$F747,Feuil2!$E$1:$DG$2,2,0),0)),"",VLOOKUP($H747*100+M$2,Feuil2!$A$3:$CQ$931,HLOOKUP(Feuil1!$F747,Feuil2!$E$1:$DG$2,2,0),0))</f>
        <v/>
      </c>
      <c r="N747" s="12" t="str">
        <f>IF(ISBLANK(VLOOKUP($H747*100+N$2,Feuil2!$A$3:$CQ$931,HLOOKUP(Feuil1!$F747,Feuil2!$E$1:$DG$2,2,0),0)),"",VLOOKUP($H747*100+N$2,Feuil2!$A$3:$CQ$931,HLOOKUP(Feuil1!$F747,Feuil2!$E$1:$DG$2,2,0),0))</f>
        <v/>
      </c>
      <c r="O747" s="12" t="str">
        <f>IF(ISBLANK(VLOOKUP($H747*100+O$2,Feuil2!$A$3:$CQ$931,HLOOKUP(Feuil1!$F747,Feuil2!$E$1:$DG$2,2,0),0)),"",VLOOKUP($H747*100+O$2,Feuil2!$A$3:$CQ$931,HLOOKUP(Feuil1!$F747,Feuil2!$E$1:$DG$2,2,0),0))</f>
        <v/>
      </c>
      <c r="P747" s="12" t="str">
        <f>IF(ISBLANK(VLOOKUP($H747*100+P$2,Feuil2!$A$3:$CQ$931,HLOOKUP(Feuil1!$F747,Feuil2!$E$1:$DG$2,2,0),0)),"",VLOOKUP($H747*100+P$2,Feuil2!$A$3:$CQ$931,HLOOKUP(Feuil1!$F747,Feuil2!$E$1:$DG$2,2,0),0))</f>
        <v/>
      </c>
      <c r="Q747" s="12" t="str">
        <f>IF(ISBLANK(VLOOKUP($H747*100+Q$2,Feuil2!$A$3:$CQ$931,HLOOKUP(Feuil1!$F747,Feuil2!$E$1:$DG$2,2,0),0)),"",VLOOKUP($H747*100+Q$2,Feuil2!$A$3:$CQ$931,HLOOKUP(Feuil1!$F747,Feuil2!$E$1:$DG$2,2,0),0))</f>
        <v/>
      </c>
      <c r="R747" s="12" t="str">
        <f>IF(ISBLANK(VLOOKUP($H747*100+R$2,Feuil2!$A$3:$CQ$931,HLOOKUP(Feuil1!$F747,Feuil2!$E$1:$DG$2,2,0),0)),"",VLOOKUP($H747*100+R$2,Feuil2!$A$3:$CQ$931,HLOOKUP(Feuil1!$F747,Feuil2!$E$1:$DG$2,2,0),0))</f>
        <v/>
      </c>
      <c r="S747" s="12" t="str">
        <f>IF(ISBLANK(VLOOKUP($H747*100+S$2,Feuil2!$A$3:$CQ$931,HLOOKUP(Feuil1!$F747,Feuil2!$E$1:$DG$2,2,0),0)),"",VLOOKUP($H747*100+S$2,Feuil2!$A$3:$CQ$931,HLOOKUP(Feuil1!$F747,Feuil2!$E$1:$DG$2,2,0),0))</f>
        <v/>
      </c>
      <c r="T747" s="12" t="str">
        <f>IF(ISBLANK(VLOOKUP($H747*100+T$2,Feuil2!$A$3:$CQ$931,HLOOKUP(Feuil1!$F747,Feuil2!$E$1:$DG$2,2,0),0)),"",VLOOKUP($H747*100+T$2,Feuil2!$A$3:$CQ$931,HLOOKUP(Feuil1!$F747,Feuil2!$E$1:$DG$2,2,0),0))</f>
        <v/>
      </c>
      <c r="U747" s="12"/>
    </row>
    <row r="748" spans="1:44" x14ac:dyDescent="0.35">
      <c r="A748" s="10" t="s">
        <v>46</v>
      </c>
      <c r="B748" s="8" t="s">
        <v>21</v>
      </c>
      <c r="C748" s="39">
        <v>492200</v>
      </c>
      <c r="D748" s="39">
        <v>413900</v>
      </c>
      <c r="E748" s="39">
        <v>45</v>
      </c>
      <c r="F748" s="10">
        <v>1424</v>
      </c>
      <c r="G748" s="5" t="s">
        <v>47</v>
      </c>
      <c r="H748" s="11">
        <v>1945</v>
      </c>
      <c r="I748" s="12" t="str">
        <f>IF(ISBLANK(VLOOKUP($H748*100+I$2,Feuil2!$A$3:$CQ$931,HLOOKUP(Feuil1!$F748,Feuil2!$E$1:$DG$2,2,0),0)),"",VLOOKUP($H748*100+I$2,Feuil2!$A$3:$CQ$931,HLOOKUP(Feuil1!$F748,Feuil2!$E$1:$DG$2,2,0),0))</f>
        <v/>
      </c>
      <c r="J748" s="12" t="str">
        <f>IF(ISBLANK(VLOOKUP($H748*100+J$2,Feuil2!$A$3:$CQ$931,HLOOKUP(Feuil1!$F748,Feuil2!$E$1:$DG$2,2,0),0)),"",VLOOKUP($H748*100+J$2,Feuil2!$A$3:$CQ$931,HLOOKUP(Feuil1!$F748,Feuil2!$E$1:$DG$2,2,0),0))</f>
        <v/>
      </c>
      <c r="K748" s="12" t="str">
        <f>IF(ISBLANK(VLOOKUP($H748*100+K$2,Feuil2!$A$3:$CQ$931,HLOOKUP(Feuil1!$F748,Feuil2!$E$1:$DG$2,2,0),0)),"",VLOOKUP($H748*100+K$2,Feuil2!$A$3:$CQ$931,HLOOKUP(Feuil1!$F748,Feuil2!$E$1:$DG$2,2,0),0))</f>
        <v/>
      </c>
      <c r="L748" s="12" t="str">
        <f>IF(ISBLANK(VLOOKUP($H748*100+L$2,Feuil2!$A$3:$CQ$931,HLOOKUP(Feuil1!$F748,Feuil2!$E$1:$DG$2,2,0),0)),"",VLOOKUP($H748*100+L$2,Feuil2!$A$3:$CQ$931,HLOOKUP(Feuil1!$F748,Feuil2!$E$1:$DG$2,2,0),0))</f>
        <v/>
      </c>
      <c r="M748" s="12" t="str">
        <f>IF(ISBLANK(VLOOKUP($H748*100+M$2,Feuil2!$A$3:$CQ$931,HLOOKUP(Feuil1!$F748,Feuil2!$E$1:$DG$2,2,0),0)),"",VLOOKUP($H748*100+M$2,Feuil2!$A$3:$CQ$931,HLOOKUP(Feuil1!$F748,Feuil2!$E$1:$DG$2,2,0),0))</f>
        <v/>
      </c>
      <c r="N748" s="12" t="str">
        <f>IF(ISBLANK(VLOOKUP($H748*100+N$2,Feuil2!$A$3:$CQ$931,HLOOKUP(Feuil1!$F748,Feuil2!$E$1:$DG$2,2,0),0)),"",VLOOKUP($H748*100+N$2,Feuil2!$A$3:$CQ$931,HLOOKUP(Feuil1!$F748,Feuil2!$E$1:$DG$2,2,0),0))</f>
        <v/>
      </c>
      <c r="O748" s="12" t="str">
        <f>IF(ISBLANK(VLOOKUP($H748*100+O$2,Feuil2!$A$3:$CQ$931,HLOOKUP(Feuil1!$F748,Feuil2!$E$1:$DG$2,2,0),0)),"",VLOOKUP($H748*100+O$2,Feuil2!$A$3:$CQ$931,HLOOKUP(Feuil1!$F748,Feuil2!$E$1:$DG$2,2,0),0))</f>
        <v/>
      </c>
      <c r="P748" s="12" t="str">
        <f>IF(ISBLANK(VLOOKUP($H748*100+P$2,Feuil2!$A$3:$CQ$931,HLOOKUP(Feuil1!$F748,Feuil2!$E$1:$DG$2,2,0),0)),"",VLOOKUP($H748*100+P$2,Feuil2!$A$3:$CQ$931,HLOOKUP(Feuil1!$F748,Feuil2!$E$1:$DG$2,2,0),0))</f>
        <v/>
      </c>
      <c r="Q748" s="12" t="str">
        <f>IF(ISBLANK(VLOOKUP($H748*100+Q$2,Feuil2!$A$3:$CQ$931,HLOOKUP(Feuil1!$F748,Feuil2!$E$1:$DG$2,2,0),0)),"",VLOOKUP($H748*100+Q$2,Feuil2!$A$3:$CQ$931,HLOOKUP(Feuil1!$F748,Feuil2!$E$1:$DG$2,2,0),0))</f>
        <v/>
      </c>
      <c r="R748" s="12" t="str">
        <f>IF(ISBLANK(VLOOKUP($H748*100+R$2,Feuil2!$A$3:$CQ$931,HLOOKUP(Feuil1!$F748,Feuil2!$E$1:$DG$2,2,0),0)),"",VLOOKUP($H748*100+R$2,Feuil2!$A$3:$CQ$931,HLOOKUP(Feuil1!$F748,Feuil2!$E$1:$DG$2,2,0),0))</f>
        <v/>
      </c>
      <c r="S748" s="12" t="str">
        <f>IF(ISBLANK(VLOOKUP($H748*100+S$2,Feuil2!$A$3:$CQ$931,HLOOKUP(Feuil1!$F748,Feuil2!$E$1:$DG$2,2,0),0)),"",VLOOKUP($H748*100+S$2,Feuil2!$A$3:$CQ$931,HLOOKUP(Feuil1!$F748,Feuil2!$E$1:$DG$2,2,0),0))</f>
        <v/>
      </c>
      <c r="T748" s="12" t="str">
        <f>IF(ISBLANK(VLOOKUP($H748*100+T$2,Feuil2!$A$3:$CQ$931,HLOOKUP(Feuil1!$F748,Feuil2!$E$1:$DG$2,2,0),0)),"",VLOOKUP($H748*100+T$2,Feuil2!$A$3:$CQ$931,HLOOKUP(Feuil1!$F748,Feuil2!$E$1:$DG$2,2,0),0))</f>
        <v/>
      </c>
      <c r="U748" s="12"/>
    </row>
    <row r="749" spans="1:44" x14ac:dyDescent="0.35">
      <c r="A749" s="10" t="s">
        <v>46</v>
      </c>
      <c r="B749" s="8" t="s">
        <v>21</v>
      </c>
      <c r="C749" s="39">
        <v>492200</v>
      </c>
      <c r="D749" s="39">
        <v>413900</v>
      </c>
      <c r="E749" s="39">
        <v>45</v>
      </c>
      <c r="F749" s="10">
        <v>1424</v>
      </c>
      <c r="G749" s="5" t="s">
        <v>47</v>
      </c>
      <c r="H749" s="11">
        <v>1946</v>
      </c>
      <c r="I749" s="12" t="str">
        <f>IF(ISBLANK(VLOOKUP($H749*100+I$2,Feuil2!$A$3:$CQ$931,HLOOKUP(Feuil1!$F749,Feuil2!$E$1:$DG$2,2,0),0)),"",VLOOKUP($H749*100+I$2,Feuil2!$A$3:$CQ$931,HLOOKUP(Feuil1!$F749,Feuil2!$E$1:$DG$2,2,0),0))</f>
        <v/>
      </c>
      <c r="J749" s="12" t="str">
        <f>IF(ISBLANK(VLOOKUP($H749*100+J$2,Feuil2!$A$3:$CQ$931,HLOOKUP(Feuil1!$F749,Feuil2!$E$1:$DG$2,2,0),0)),"",VLOOKUP($H749*100+J$2,Feuil2!$A$3:$CQ$931,HLOOKUP(Feuil1!$F749,Feuil2!$E$1:$DG$2,2,0),0))</f>
        <v/>
      </c>
      <c r="K749" s="12" t="str">
        <f>IF(ISBLANK(VLOOKUP($H749*100+K$2,Feuil2!$A$3:$CQ$931,HLOOKUP(Feuil1!$F749,Feuil2!$E$1:$DG$2,2,0),0)),"",VLOOKUP($H749*100+K$2,Feuil2!$A$3:$CQ$931,HLOOKUP(Feuil1!$F749,Feuil2!$E$1:$DG$2,2,0),0))</f>
        <v/>
      </c>
      <c r="L749" s="12" t="str">
        <f>IF(ISBLANK(VLOOKUP($H749*100+L$2,Feuil2!$A$3:$CQ$931,HLOOKUP(Feuil1!$F749,Feuil2!$E$1:$DG$2,2,0),0)),"",VLOOKUP($H749*100+L$2,Feuil2!$A$3:$CQ$931,HLOOKUP(Feuil1!$F749,Feuil2!$E$1:$DG$2,2,0),0))</f>
        <v/>
      </c>
      <c r="M749" s="12" t="str">
        <f>IF(ISBLANK(VLOOKUP($H749*100+M$2,Feuil2!$A$3:$CQ$931,HLOOKUP(Feuil1!$F749,Feuil2!$E$1:$DG$2,2,0),0)),"",VLOOKUP($H749*100+M$2,Feuil2!$A$3:$CQ$931,HLOOKUP(Feuil1!$F749,Feuil2!$E$1:$DG$2,2,0),0))</f>
        <v/>
      </c>
      <c r="N749" s="12" t="str">
        <f>IF(ISBLANK(VLOOKUP($H749*100+N$2,Feuil2!$A$3:$CQ$931,HLOOKUP(Feuil1!$F749,Feuil2!$E$1:$DG$2,2,0),0)),"",VLOOKUP($H749*100+N$2,Feuil2!$A$3:$CQ$931,HLOOKUP(Feuil1!$F749,Feuil2!$E$1:$DG$2,2,0),0))</f>
        <v/>
      </c>
      <c r="O749" s="12" t="str">
        <f>IF(ISBLANK(VLOOKUP($H749*100+O$2,Feuil2!$A$3:$CQ$931,HLOOKUP(Feuil1!$F749,Feuil2!$E$1:$DG$2,2,0),0)),"",VLOOKUP($H749*100+O$2,Feuil2!$A$3:$CQ$931,HLOOKUP(Feuil1!$F749,Feuil2!$E$1:$DG$2,2,0),0))</f>
        <v/>
      </c>
      <c r="P749" s="12" t="str">
        <f>IF(ISBLANK(VLOOKUP($H749*100+P$2,Feuil2!$A$3:$CQ$931,HLOOKUP(Feuil1!$F749,Feuil2!$E$1:$DG$2,2,0),0)),"",VLOOKUP($H749*100+P$2,Feuil2!$A$3:$CQ$931,HLOOKUP(Feuil1!$F749,Feuil2!$E$1:$DG$2,2,0),0))</f>
        <v/>
      </c>
      <c r="Q749" s="12" t="str">
        <f>IF(ISBLANK(VLOOKUP($H749*100+Q$2,Feuil2!$A$3:$CQ$931,HLOOKUP(Feuil1!$F749,Feuil2!$E$1:$DG$2,2,0),0)),"",VLOOKUP($H749*100+Q$2,Feuil2!$A$3:$CQ$931,HLOOKUP(Feuil1!$F749,Feuil2!$E$1:$DG$2,2,0),0))</f>
        <v/>
      </c>
      <c r="R749" s="12" t="str">
        <f>IF(ISBLANK(VLOOKUP($H749*100+R$2,Feuil2!$A$3:$CQ$931,HLOOKUP(Feuil1!$F749,Feuil2!$E$1:$DG$2,2,0),0)),"",VLOOKUP($H749*100+R$2,Feuil2!$A$3:$CQ$931,HLOOKUP(Feuil1!$F749,Feuil2!$E$1:$DG$2,2,0),0))</f>
        <v/>
      </c>
      <c r="S749" s="12" t="str">
        <f>IF(ISBLANK(VLOOKUP($H749*100+S$2,Feuil2!$A$3:$CQ$931,HLOOKUP(Feuil1!$F749,Feuil2!$E$1:$DG$2,2,0),0)),"",VLOOKUP($H749*100+S$2,Feuil2!$A$3:$CQ$931,HLOOKUP(Feuil1!$F749,Feuil2!$E$1:$DG$2,2,0),0))</f>
        <v/>
      </c>
      <c r="T749" s="12" t="str">
        <f>IF(ISBLANK(VLOOKUP($H749*100+T$2,Feuil2!$A$3:$CQ$931,HLOOKUP(Feuil1!$F749,Feuil2!$E$1:$DG$2,2,0),0)),"",VLOOKUP($H749*100+T$2,Feuil2!$A$3:$CQ$931,HLOOKUP(Feuil1!$F749,Feuil2!$E$1:$DG$2,2,0),0))</f>
        <v/>
      </c>
      <c r="U749" s="12"/>
    </row>
    <row r="750" spans="1:44" x14ac:dyDescent="0.35">
      <c r="A750" s="10" t="s">
        <v>46</v>
      </c>
      <c r="B750" s="8" t="s">
        <v>21</v>
      </c>
      <c r="C750" s="39">
        <v>492200</v>
      </c>
      <c r="D750" s="39">
        <v>413900</v>
      </c>
      <c r="E750" s="39">
        <v>45</v>
      </c>
      <c r="F750" s="10">
        <v>1424</v>
      </c>
      <c r="G750" s="5" t="s">
        <v>47</v>
      </c>
      <c r="H750" s="11">
        <v>1947</v>
      </c>
      <c r="I750" s="12" t="str">
        <f>IF(ISBLANK(VLOOKUP($H750*100+I$2,Feuil2!$A$3:$CQ$931,HLOOKUP(Feuil1!$F750,Feuil2!$E$1:$DG$2,2,0),0)),"",VLOOKUP($H750*100+I$2,Feuil2!$A$3:$CQ$931,HLOOKUP(Feuil1!$F750,Feuil2!$E$1:$DG$2,2,0),0))</f>
        <v/>
      </c>
      <c r="J750" s="12" t="str">
        <f>IF(ISBLANK(VLOOKUP($H750*100+J$2,Feuil2!$A$3:$CQ$931,HLOOKUP(Feuil1!$F750,Feuil2!$E$1:$DG$2,2,0),0)),"",VLOOKUP($H750*100+J$2,Feuil2!$A$3:$CQ$931,HLOOKUP(Feuil1!$F750,Feuil2!$E$1:$DG$2,2,0),0))</f>
        <v/>
      </c>
      <c r="K750" s="12" t="str">
        <f>IF(ISBLANK(VLOOKUP($H750*100+K$2,Feuil2!$A$3:$CQ$931,HLOOKUP(Feuil1!$F750,Feuil2!$E$1:$DG$2,2,0),0)),"",VLOOKUP($H750*100+K$2,Feuil2!$A$3:$CQ$931,HLOOKUP(Feuil1!$F750,Feuil2!$E$1:$DG$2,2,0),0))</f>
        <v/>
      </c>
      <c r="L750" s="12" t="str">
        <f>IF(ISBLANK(VLOOKUP($H750*100+L$2,Feuil2!$A$3:$CQ$931,HLOOKUP(Feuil1!$F750,Feuil2!$E$1:$DG$2,2,0),0)),"",VLOOKUP($H750*100+L$2,Feuil2!$A$3:$CQ$931,HLOOKUP(Feuil1!$F750,Feuil2!$E$1:$DG$2,2,0),0))</f>
        <v/>
      </c>
      <c r="M750" s="12" t="str">
        <f>IF(ISBLANK(VLOOKUP($H750*100+M$2,Feuil2!$A$3:$CQ$931,HLOOKUP(Feuil1!$F750,Feuil2!$E$1:$DG$2,2,0),0)),"",VLOOKUP($H750*100+M$2,Feuil2!$A$3:$CQ$931,HLOOKUP(Feuil1!$F750,Feuil2!$E$1:$DG$2,2,0),0))</f>
        <v/>
      </c>
      <c r="N750" s="12" t="str">
        <f>IF(ISBLANK(VLOOKUP($H750*100+N$2,Feuil2!$A$3:$CQ$931,HLOOKUP(Feuil1!$F750,Feuil2!$E$1:$DG$2,2,0),0)),"",VLOOKUP($H750*100+N$2,Feuil2!$A$3:$CQ$931,HLOOKUP(Feuil1!$F750,Feuil2!$E$1:$DG$2,2,0),0))</f>
        <v/>
      </c>
      <c r="O750" s="12" t="str">
        <f>IF(ISBLANK(VLOOKUP($H750*100+O$2,Feuil2!$A$3:$CQ$931,HLOOKUP(Feuil1!$F750,Feuil2!$E$1:$DG$2,2,0),0)),"",VLOOKUP($H750*100+O$2,Feuil2!$A$3:$CQ$931,HLOOKUP(Feuil1!$F750,Feuil2!$E$1:$DG$2,2,0),0))</f>
        <v/>
      </c>
      <c r="P750" s="12" t="str">
        <f>IF(ISBLANK(VLOOKUP($H750*100+P$2,Feuil2!$A$3:$CQ$931,HLOOKUP(Feuil1!$F750,Feuil2!$E$1:$DG$2,2,0),0)),"",VLOOKUP($H750*100+P$2,Feuil2!$A$3:$CQ$931,HLOOKUP(Feuil1!$F750,Feuil2!$E$1:$DG$2,2,0),0))</f>
        <v/>
      </c>
      <c r="Q750" s="12" t="str">
        <f>IF(ISBLANK(VLOOKUP($H750*100+Q$2,Feuil2!$A$3:$CQ$931,HLOOKUP(Feuil1!$F750,Feuil2!$E$1:$DG$2,2,0),0)),"",VLOOKUP($H750*100+Q$2,Feuil2!$A$3:$CQ$931,HLOOKUP(Feuil1!$F750,Feuil2!$E$1:$DG$2,2,0),0))</f>
        <v/>
      </c>
      <c r="R750" s="12" t="str">
        <f>IF(ISBLANK(VLOOKUP($H750*100+R$2,Feuil2!$A$3:$CQ$931,HLOOKUP(Feuil1!$F750,Feuil2!$E$1:$DG$2,2,0),0)),"",VLOOKUP($H750*100+R$2,Feuil2!$A$3:$CQ$931,HLOOKUP(Feuil1!$F750,Feuil2!$E$1:$DG$2,2,0),0))</f>
        <v/>
      </c>
      <c r="S750" s="12" t="str">
        <f>IF(ISBLANK(VLOOKUP($H750*100+S$2,Feuil2!$A$3:$CQ$931,HLOOKUP(Feuil1!$F750,Feuil2!$E$1:$DG$2,2,0),0)),"",VLOOKUP($H750*100+S$2,Feuil2!$A$3:$CQ$931,HLOOKUP(Feuil1!$F750,Feuil2!$E$1:$DG$2,2,0),0))</f>
        <v/>
      </c>
      <c r="T750" s="12" t="str">
        <f>IF(ISBLANK(VLOOKUP($H750*100+T$2,Feuil2!$A$3:$CQ$931,HLOOKUP(Feuil1!$F750,Feuil2!$E$1:$DG$2,2,0),0)),"",VLOOKUP($H750*100+T$2,Feuil2!$A$3:$CQ$931,HLOOKUP(Feuil1!$F750,Feuil2!$E$1:$DG$2,2,0),0))</f>
        <v/>
      </c>
      <c r="U750" s="12"/>
    </row>
    <row r="751" spans="1:44" x14ac:dyDescent="0.35">
      <c r="A751" s="10" t="s">
        <v>46</v>
      </c>
      <c r="B751" s="8" t="s">
        <v>21</v>
      </c>
      <c r="C751" s="39">
        <v>492200</v>
      </c>
      <c r="D751" s="39">
        <v>413900</v>
      </c>
      <c r="E751" s="39">
        <v>45</v>
      </c>
      <c r="F751" s="10">
        <v>1424</v>
      </c>
      <c r="G751" s="5" t="s">
        <v>47</v>
      </c>
      <c r="H751" s="11">
        <v>1948</v>
      </c>
      <c r="I751" s="12" t="str">
        <f>IF(ISBLANK(VLOOKUP($H751*100+I$2,Feuil2!$A$3:$CQ$931,HLOOKUP(Feuil1!$F751,Feuil2!$E$1:$DG$2,2,0),0)),"",VLOOKUP($H751*100+I$2,Feuil2!$A$3:$CQ$931,HLOOKUP(Feuil1!$F751,Feuil2!$E$1:$DG$2,2,0),0))</f>
        <v/>
      </c>
      <c r="J751" s="12" t="str">
        <f>IF(ISBLANK(VLOOKUP($H751*100+J$2,Feuil2!$A$3:$CQ$931,HLOOKUP(Feuil1!$F751,Feuil2!$E$1:$DG$2,2,0),0)),"",VLOOKUP($H751*100+J$2,Feuil2!$A$3:$CQ$931,HLOOKUP(Feuil1!$F751,Feuil2!$E$1:$DG$2,2,0),0))</f>
        <v/>
      </c>
      <c r="K751" s="12" t="str">
        <f>IF(ISBLANK(VLOOKUP($H751*100+K$2,Feuil2!$A$3:$CQ$931,HLOOKUP(Feuil1!$F751,Feuil2!$E$1:$DG$2,2,0),0)),"",VLOOKUP($H751*100+K$2,Feuil2!$A$3:$CQ$931,HLOOKUP(Feuil1!$F751,Feuil2!$E$1:$DG$2,2,0),0))</f>
        <v/>
      </c>
      <c r="L751" s="12" t="str">
        <f>IF(ISBLANK(VLOOKUP($H751*100+L$2,Feuil2!$A$3:$CQ$931,HLOOKUP(Feuil1!$F751,Feuil2!$E$1:$DG$2,2,0),0)),"",VLOOKUP($H751*100+L$2,Feuil2!$A$3:$CQ$931,HLOOKUP(Feuil1!$F751,Feuil2!$E$1:$DG$2,2,0),0))</f>
        <v/>
      </c>
      <c r="M751" s="12" t="str">
        <f>IF(ISBLANK(VLOOKUP($H751*100+M$2,Feuil2!$A$3:$CQ$931,HLOOKUP(Feuil1!$F751,Feuil2!$E$1:$DG$2,2,0),0)),"",VLOOKUP($H751*100+M$2,Feuil2!$A$3:$CQ$931,HLOOKUP(Feuil1!$F751,Feuil2!$E$1:$DG$2,2,0),0))</f>
        <v/>
      </c>
      <c r="N751" s="12" t="str">
        <f>IF(ISBLANK(VLOOKUP($H751*100+N$2,Feuil2!$A$3:$CQ$931,HLOOKUP(Feuil1!$F751,Feuil2!$E$1:$DG$2,2,0),0)),"",VLOOKUP($H751*100+N$2,Feuil2!$A$3:$CQ$931,HLOOKUP(Feuil1!$F751,Feuil2!$E$1:$DG$2,2,0),0))</f>
        <v/>
      </c>
      <c r="O751" s="12" t="str">
        <f>IF(ISBLANK(VLOOKUP($H751*100+O$2,Feuil2!$A$3:$CQ$931,HLOOKUP(Feuil1!$F751,Feuil2!$E$1:$DG$2,2,0),0)),"",VLOOKUP($H751*100+O$2,Feuil2!$A$3:$CQ$931,HLOOKUP(Feuil1!$F751,Feuil2!$E$1:$DG$2,2,0),0))</f>
        <v/>
      </c>
      <c r="P751" s="12" t="str">
        <f>IF(ISBLANK(VLOOKUP($H751*100+P$2,Feuil2!$A$3:$CQ$931,HLOOKUP(Feuil1!$F751,Feuil2!$E$1:$DG$2,2,0),0)),"",VLOOKUP($H751*100+P$2,Feuil2!$A$3:$CQ$931,HLOOKUP(Feuil1!$F751,Feuil2!$E$1:$DG$2,2,0),0))</f>
        <v/>
      </c>
      <c r="Q751" s="12" t="str">
        <f>IF(ISBLANK(VLOOKUP($H751*100+Q$2,Feuil2!$A$3:$CQ$931,HLOOKUP(Feuil1!$F751,Feuil2!$E$1:$DG$2,2,0),0)),"",VLOOKUP($H751*100+Q$2,Feuil2!$A$3:$CQ$931,HLOOKUP(Feuil1!$F751,Feuil2!$E$1:$DG$2,2,0),0))</f>
        <v/>
      </c>
      <c r="R751" s="12" t="str">
        <f>IF(ISBLANK(VLOOKUP($H751*100+R$2,Feuil2!$A$3:$CQ$931,HLOOKUP(Feuil1!$F751,Feuil2!$E$1:$DG$2,2,0),0)),"",VLOOKUP($H751*100+R$2,Feuil2!$A$3:$CQ$931,HLOOKUP(Feuil1!$F751,Feuil2!$E$1:$DG$2,2,0),0))</f>
        <v/>
      </c>
      <c r="S751" s="12" t="str">
        <f>IF(ISBLANK(VLOOKUP($H751*100+S$2,Feuil2!$A$3:$CQ$931,HLOOKUP(Feuil1!$F751,Feuil2!$E$1:$DG$2,2,0),0)),"",VLOOKUP($H751*100+S$2,Feuil2!$A$3:$CQ$931,HLOOKUP(Feuil1!$F751,Feuil2!$E$1:$DG$2,2,0),0))</f>
        <v/>
      </c>
      <c r="T751" s="12" t="str">
        <f>IF(ISBLANK(VLOOKUP($H751*100+T$2,Feuil2!$A$3:$CQ$931,HLOOKUP(Feuil1!$F751,Feuil2!$E$1:$DG$2,2,0),0)),"",VLOOKUP($H751*100+T$2,Feuil2!$A$3:$CQ$931,HLOOKUP(Feuil1!$F751,Feuil2!$E$1:$DG$2,2,0),0))</f>
        <v/>
      </c>
      <c r="U751" s="12"/>
    </row>
    <row r="752" spans="1:44" x14ac:dyDescent="0.35">
      <c r="A752" s="10" t="s">
        <v>46</v>
      </c>
      <c r="B752" s="8" t="s">
        <v>21</v>
      </c>
      <c r="C752" s="39">
        <v>492200</v>
      </c>
      <c r="D752" s="39">
        <v>413900</v>
      </c>
      <c r="E752" s="39">
        <v>45</v>
      </c>
      <c r="F752" s="10">
        <v>1424</v>
      </c>
      <c r="G752" s="5" t="s">
        <v>47</v>
      </c>
      <c r="H752" s="11">
        <v>1949</v>
      </c>
      <c r="I752" s="12" t="str">
        <f>IF(ISBLANK(VLOOKUP($H752*100+I$2,Feuil2!$A$3:$CQ$931,HLOOKUP(Feuil1!$F752,Feuil2!$E$1:$DG$2,2,0),0)),"",VLOOKUP($H752*100+I$2,Feuil2!$A$3:$CQ$931,HLOOKUP(Feuil1!$F752,Feuil2!$E$1:$DG$2,2,0),0))</f>
        <v/>
      </c>
      <c r="J752" s="12" t="str">
        <f>IF(ISBLANK(VLOOKUP($H752*100+J$2,Feuil2!$A$3:$CQ$931,HLOOKUP(Feuil1!$F752,Feuil2!$E$1:$DG$2,2,0),0)),"",VLOOKUP($H752*100+J$2,Feuil2!$A$3:$CQ$931,HLOOKUP(Feuil1!$F752,Feuil2!$E$1:$DG$2,2,0),0))</f>
        <v/>
      </c>
      <c r="K752" s="12" t="str">
        <f>IF(ISBLANK(VLOOKUP($H752*100+K$2,Feuil2!$A$3:$CQ$931,HLOOKUP(Feuil1!$F752,Feuil2!$E$1:$DG$2,2,0),0)),"",VLOOKUP($H752*100+K$2,Feuil2!$A$3:$CQ$931,HLOOKUP(Feuil1!$F752,Feuil2!$E$1:$DG$2,2,0),0))</f>
        <v/>
      </c>
      <c r="L752" s="12" t="str">
        <f>IF(ISBLANK(VLOOKUP($H752*100+L$2,Feuil2!$A$3:$CQ$931,HLOOKUP(Feuil1!$F752,Feuil2!$E$1:$DG$2,2,0),0)),"",VLOOKUP($H752*100+L$2,Feuil2!$A$3:$CQ$931,HLOOKUP(Feuil1!$F752,Feuil2!$E$1:$DG$2,2,0),0))</f>
        <v/>
      </c>
      <c r="M752" s="12" t="str">
        <f>IF(ISBLANK(VLOOKUP($H752*100+M$2,Feuil2!$A$3:$CQ$931,HLOOKUP(Feuil1!$F752,Feuil2!$E$1:$DG$2,2,0),0)),"",VLOOKUP($H752*100+M$2,Feuil2!$A$3:$CQ$931,HLOOKUP(Feuil1!$F752,Feuil2!$E$1:$DG$2,2,0),0))</f>
        <v/>
      </c>
      <c r="N752" s="12" t="str">
        <f>IF(ISBLANK(VLOOKUP($H752*100+N$2,Feuil2!$A$3:$CQ$931,HLOOKUP(Feuil1!$F752,Feuil2!$E$1:$DG$2,2,0),0)),"",VLOOKUP($H752*100+N$2,Feuil2!$A$3:$CQ$931,HLOOKUP(Feuil1!$F752,Feuil2!$E$1:$DG$2,2,0),0))</f>
        <v/>
      </c>
      <c r="O752" s="12" t="str">
        <f>IF(ISBLANK(VLOOKUP($H752*100+O$2,Feuil2!$A$3:$CQ$931,HLOOKUP(Feuil1!$F752,Feuil2!$E$1:$DG$2,2,0),0)),"",VLOOKUP($H752*100+O$2,Feuil2!$A$3:$CQ$931,HLOOKUP(Feuil1!$F752,Feuil2!$E$1:$DG$2,2,0),0))</f>
        <v/>
      </c>
      <c r="P752" s="12" t="str">
        <f>IF(ISBLANK(VLOOKUP($H752*100+P$2,Feuil2!$A$3:$CQ$931,HLOOKUP(Feuil1!$F752,Feuil2!$E$1:$DG$2,2,0),0)),"",VLOOKUP($H752*100+P$2,Feuil2!$A$3:$CQ$931,HLOOKUP(Feuil1!$F752,Feuil2!$E$1:$DG$2,2,0),0))</f>
        <v/>
      </c>
      <c r="Q752" s="12" t="str">
        <f>IF(ISBLANK(VLOOKUP($H752*100+Q$2,Feuil2!$A$3:$CQ$931,HLOOKUP(Feuil1!$F752,Feuil2!$E$1:$DG$2,2,0),0)),"",VLOOKUP($H752*100+Q$2,Feuil2!$A$3:$CQ$931,HLOOKUP(Feuil1!$F752,Feuil2!$E$1:$DG$2,2,0),0))</f>
        <v/>
      </c>
      <c r="R752" s="12" t="str">
        <f>IF(ISBLANK(VLOOKUP($H752*100+R$2,Feuil2!$A$3:$CQ$931,HLOOKUP(Feuil1!$F752,Feuil2!$E$1:$DG$2,2,0),0)),"",VLOOKUP($H752*100+R$2,Feuil2!$A$3:$CQ$931,HLOOKUP(Feuil1!$F752,Feuil2!$E$1:$DG$2,2,0),0))</f>
        <v/>
      </c>
      <c r="S752" s="12" t="str">
        <f>IF(ISBLANK(VLOOKUP($H752*100+S$2,Feuil2!$A$3:$CQ$931,HLOOKUP(Feuil1!$F752,Feuil2!$E$1:$DG$2,2,0),0)),"",VLOOKUP($H752*100+S$2,Feuil2!$A$3:$CQ$931,HLOOKUP(Feuil1!$F752,Feuil2!$E$1:$DG$2,2,0),0))</f>
        <v/>
      </c>
      <c r="T752" s="12" t="str">
        <f>IF(ISBLANK(VLOOKUP($H752*100+T$2,Feuil2!$A$3:$CQ$931,HLOOKUP(Feuil1!$F752,Feuil2!$E$1:$DG$2,2,0),0)),"",VLOOKUP($H752*100+T$2,Feuil2!$A$3:$CQ$931,HLOOKUP(Feuil1!$F752,Feuil2!$E$1:$DG$2,2,0),0))</f>
        <v/>
      </c>
      <c r="U752" s="12"/>
    </row>
    <row r="753" spans="1:21" x14ac:dyDescent="0.35">
      <c r="A753" s="10" t="s">
        <v>46</v>
      </c>
      <c r="B753" s="8" t="s">
        <v>21</v>
      </c>
      <c r="C753" s="39">
        <v>492200</v>
      </c>
      <c r="D753" s="39">
        <v>413900</v>
      </c>
      <c r="E753" s="39">
        <v>45</v>
      </c>
      <c r="F753" s="10">
        <v>1424</v>
      </c>
      <c r="G753" s="5" t="s">
        <v>47</v>
      </c>
      <c r="H753" s="11">
        <v>1950</v>
      </c>
      <c r="I753" s="12" t="str">
        <f>IF(ISBLANK(VLOOKUP($H753*100+I$2,Feuil2!$A$3:$CQ$931,HLOOKUP(Feuil1!$F753,Feuil2!$E$1:$DG$2,2,0),0)),"",VLOOKUP($H753*100+I$2,Feuil2!$A$3:$CQ$931,HLOOKUP(Feuil1!$F753,Feuil2!$E$1:$DG$2,2,0),0))</f>
        <v/>
      </c>
      <c r="J753" s="12" t="str">
        <f>IF(ISBLANK(VLOOKUP($H753*100+J$2,Feuil2!$A$3:$CQ$931,HLOOKUP(Feuil1!$F753,Feuil2!$E$1:$DG$2,2,0),0)),"",VLOOKUP($H753*100+J$2,Feuil2!$A$3:$CQ$931,HLOOKUP(Feuil1!$F753,Feuil2!$E$1:$DG$2,2,0),0))</f>
        <v/>
      </c>
      <c r="K753" s="12" t="str">
        <f>IF(ISBLANK(VLOOKUP($H753*100+K$2,Feuil2!$A$3:$CQ$931,HLOOKUP(Feuil1!$F753,Feuil2!$E$1:$DG$2,2,0),0)),"",VLOOKUP($H753*100+K$2,Feuil2!$A$3:$CQ$931,HLOOKUP(Feuil1!$F753,Feuil2!$E$1:$DG$2,2,0),0))</f>
        <v/>
      </c>
      <c r="L753" s="12" t="str">
        <f>IF(ISBLANK(VLOOKUP($H753*100+L$2,Feuil2!$A$3:$CQ$931,HLOOKUP(Feuil1!$F753,Feuil2!$E$1:$DG$2,2,0),0)),"",VLOOKUP($H753*100+L$2,Feuil2!$A$3:$CQ$931,HLOOKUP(Feuil1!$F753,Feuil2!$E$1:$DG$2,2,0),0))</f>
        <v/>
      </c>
      <c r="M753" s="12" t="str">
        <f>IF(ISBLANK(VLOOKUP($H753*100+M$2,Feuil2!$A$3:$CQ$931,HLOOKUP(Feuil1!$F753,Feuil2!$E$1:$DG$2,2,0),0)),"",VLOOKUP($H753*100+M$2,Feuil2!$A$3:$CQ$931,HLOOKUP(Feuil1!$F753,Feuil2!$E$1:$DG$2,2,0),0))</f>
        <v/>
      </c>
      <c r="N753" s="12" t="str">
        <f>IF(ISBLANK(VLOOKUP($H753*100+N$2,Feuil2!$A$3:$CQ$931,HLOOKUP(Feuil1!$F753,Feuil2!$E$1:$DG$2,2,0),0)),"",VLOOKUP($H753*100+N$2,Feuil2!$A$3:$CQ$931,HLOOKUP(Feuil1!$F753,Feuil2!$E$1:$DG$2,2,0),0))</f>
        <v/>
      </c>
      <c r="O753" s="12" t="str">
        <f>IF(ISBLANK(VLOOKUP($H753*100+O$2,Feuil2!$A$3:$CQ$931,HLOOKUP(Feuil1!$F753,Feuil2!$E$1:$DG$2,2,0),0)),"",VLOOKUP($H753*100+O$2,Feuil2!$A$3:$CQ$931,HLOOKUP(Feuil1!$F753,Feuil2!$E$1:$DG$2,2,0),0))</f>
        <v/>
      </c>
      <c r="P753" s="12" t="str">
        <f>IF(ISBLANK(VLOOKUP($H753*100+P$2,Feuil2!$A$3:$CQ$931,HLOOKUP(Feuil1!$F753,Feuil2!$E$1:$DG$2,2,0),0)),"",VLOOKUP($H753*100+P$2,Feuil2!$A$3:$CQ$931,HLOOKUP(Feuil1!$F753,Feuil2!$E$1:$DG$2,2,0),0))</f>
        <v/>
      </c>
      <c r="Q753" s="12" t="str">
        <f>IF(ISBLANK(VLOOKUP($H753*100+Q$2,Feuil2!$A$3:$CQ$931,HLOOKUP(Feuil1!$F753,Feuil2!$E$1:$DG$2,2,0),0)),"",VLOOKUP($H753*100+Q$2,Feuil2!$A$3:$CQ$931,HLOOKUP(Feuil1!$F753,Feuil2!$E$1:$DG$2,2,0),0))</f>
        <v/>
      </c>
      <c r="R753" s="12" t="str">
        <f>IF(ISBLANK(VLOOKUP($H753*100+R$2,Feuil2!$A$3:$CQ$931,HLOOKUP(Feuil1!$F753,Feuil2!$E$1:$DG$2,2,0),0)),"",VLOOKUP($H753*100+R$2,Feuil2!$A$3:$CQ$931,HLOOKUP(Feuil1!$F753,Feuil2!$E$1:$DG$2,2,0),0))</f>
        <v/>
      </c>
      <c r="S753" s="12" t="str">
        <f>IF(ISBLANK(VLOOKUP($H753*100+S$2,Feuil2!$A$3:$CQ$931,HLOOKUP(Feuil1!$F753,Feuil2!$E$1:$DG$2,2,0),0)),"",VLOOKUP($H753*100+S$2,Feuil2!$A$3:$CQ$931,HLOOKUP(Feuil1!$F753,Feuil2!$E$1:$DG$2,2,0),0))</f>
        <v/>
      </c>
      <c r="T753" s="12" t="str">
        <f>IF(ISBLANK(VLOOKUP($H753*100+T$2,Feuil2!$A$3:$CQ$931,HLOOKUP(Feuil1!$F753,Feuil2!$E$1:$DG$2,2,0),0)),"",VLOOKUP($H753*100+T$2,Feuil2!$A$3:$CQ$931,HLOOKUP(Feuil1!$F753,Feuil2!$E$1:$DG$2,2,0),0))</f>
        <v/>
      </c>
      <c r="U753" s="12"/>
    </row>
    <row r="754" spans="1:21" x14ac:dyDescent="0.35">
      <c r="A754" s="10" t="s">
        <v>46</v>
      </c>
      <c r="B754" s="8" t="s">
        <v>21</v>
      </c>
      <c r="C754" s="39">
        <v>492200</v>
      </c>
      <c r="D754" s="39">
        <v>413900</v>
      </c>
      <c r="E754" s="39">
        <v>45</v>
      </c>
      <c r="F754" s="10">
        <v>1424</v>
      </c>
      <c r="G754" s="5" t="s">
        <v>47</v>
      </c>
      <c r="H754" s="11">
        <v>1951</v>
      </c>
      <c r="I754" s="12" t="str">
        <f>IF(ISBLANK(VLOOKUP($H754*100+I$2,Feuil2!$A$3:$CQ$931,HLOOKUP(Feuil1!$F754,Feuil2!$E$1:$DG$2,2,0),0)),"",VLOOKUP($H754*100+I$2,Feuil2!$A$3:$CQ$931,HLOOKUP(Feuil1!$F754,Feuil2!$E$1:$DG$2,2,0),0))</f>
        <v/>
      </c>
      <c r="J754" s="12" t="str">
        <f>IF(ISBLANK(VLOOKUP($H754*100+J$2,Feuil2!$A$3:$CQ$931,HLOOKUP(Feuil1!$F754,Feuil2!$E$1:$DG$2,2,0),0)),"",VLOOKUP($H754*100+J$2,Feuil2!$A$3:$CQ$931,HLOOKUP(Feuil1!$F754,Feuil2!$E$1:$DG$2,2,0),0))</f>
        <v/>
      </c>
      <c r="K754" s="12" t="str">
        <f>IF(ISBLANK(VLOOKUP($H754*100+K$2,Feuil2!$A$3:$CQ$931,HLOOKUP(Feuil1!$F754,Feuil2!$E$1:$DG$2,2,0),0)),"",VLOOKUP($H754*100+K$2,Feuil2!$A$3:$CQ$931,HLOOKUP(Feuil1!$F754,Feuil2!$E$1:$DG$2,2,0),0))</f>
        <v/>
      </c>
      <c r="L754" s="12" t="str">
        <f>IF(ISBLANK(VLOOKUP($H754*100+L$2,Feuil2!$A$3:$CQ$931,HLOOKUP(Feuil1!$F754,Feuil2!$E$1:$DG$2,2,0),0)),"",VLOOKUP($H754*100+L$2,Feuil2!$A$3:$CQ$931,HLOOKUP(Feuil1!$F754,Feuil2!$E$1:$DG$2,2,0),0))</f>
        <v/>
      </c>
      <c r="M754" s="12" t="str">
        <f>IF(ISBLANK(VLOOKUP($H754*100+M$2,Feuil2!$A$3:$CQ$931,HLOOKUP(Feuil1!$F754,Feuil2!$E$1:$DG$2,2,0),0)),"",VLOOKUP($H754*100+M$2,Feuil2!$A$3:$CQ$931,HLOOKUP(Feuil1!$F754,Feuil2!$E$1:$DG$2,2,0),0))</f>
        <v/>
      </c>
      <c r="N754" s="12" t="str">
        <f>IF(ISBLANK(VLOOKUP($H754*100+N$2,Feuil2!$A$3:$CQ$931,HLOOKUP(Feuil1!$F754,Feuil2!$E$1:$DG$2,2,0),0)),"",VLOOKUP($H754*100+N$2,Feuil2!$A$3:$CQ$931,HLOOKUP(Feuil1!$F754,Feuil2!$E$1:$DG$2,2,0),0))</f>
        <v/>
      </c>
      <c r="O754" s="12" t="str">
        <f>IF(ISBLANK(VLOOKUP($H754*100+O$2,Feuil2!$A$3:$CQ$931,HLOOKUP(Feuil1!$F754,Feuil2!$E$1:$DG$2,2,0),0)),"",VLOOKUP($H754*100+O$2,Feuil2!$A$3:$CQ$931,HLOOKUP(Feuil1!$F754,Feuil2!$E$1:$DG$2,2,0),0))</f>
        <v/>
      </c>
      <c r="P754" s="12" t="str">
        <f>IF(ISBLANK(VLOOKUP($H754*100+P$2,Feuil2!$A$3:$CQ$931,HLOOKUP(Feuil1!$F754,Feuil2!$E$1:$DG$2,2,0),0)),"",VLOOKUP($H754*100+P$2,Feuil2!$A$3:$CQ$931,HLOOKUP(Feuil1!$F754,Feuil2!$E$1:$DG$2,2,0),0))</f>
        <v/>
      </c>
      <c r="Q754" s="12" t="str">
        <f>IF(ISBLANK(VLOOKUP($H754*100+Q$2,Feuil2!$A$3:$CQ$931,HLOOKUP(Feuil1!$F754,Feuil2!$E$1:$DG$2,2,0),0)),"",VLOOKUP($H754*100+Q$2,Feuil2!$A$3:$CQ$931,HLOOKUP(Feuil1!$F754,Feuil2!$E$1:$DG$2,2,0),0))</f>
        <v/>
      </c>
      <c r="R754" s="12" t="str">
        <f>IF(ISBLANK(VLOOKUP($H754*100+R$2,Feuil2!$A$3:$CQ$931,HLOOKUP(Feuil1!$F754,Feuil2!$E$1:$DG$2,2,0),0)),"",VLOOKUP($H754*100+R$2,Feuil2!$A$3:$CQ$931,HLOOKUP(Feuil1!$F754,Feuil2!$E$1:$DG$2,2,0),0))</f>
        <v/>
      </c>
      <c r="S754" s="12" t="str">
        <f>IF(ISBLANK(VLOOKUP($H754*100+S$2,Feuil2!$A$3:$CQ$931,HLOOKUP(Feuil1!$F754,Feuil2!$E$1:$DG$2,2,0),0)),"",VLOOKUP($H754*100+S$2,Feuil2!$A$3:$CQ$931,HLOOKUP(Feuil1!$F754,Feuil2!$E$1:$DG$2,2,0),0))</f>
        <v/>
      </c>
      <c r="T754" s="12" t="str">
        <f>IF(ISBLANK(VLOOKUP($H754*100+T$2,Feuil2!$A$3:$CQ$931,HLOOKUP(Feuil1!$F754,Feuil2!$E$1:$DG$2,2,0),0)),"",VLOOKUP($H754*100+T$2,Feuil2!$A$3:$CQ$931,HLOOKUP(Feuil1!$F754,Feuil2!$E$1:$DG$2,2,0),0))</f>
        <v/>
      </c>
      <c r="U754" s="12"/>
    </row>
    <row r="755" spans="1:21" x14ac:dyDescent="0.35">
      <c r="A755" s="10" t="s">
        <v>46</v>
      </c>
      <c r="B755" s="8" t="s">
        <v>21</v>
      </c>
      <c r="C755" s="39">
        <v>492200</v>
      </c>
      <c r="D755" s="39">
        <v>413900</v>
      </c>
      <c r="E755" s="39">
        <v>45</v>
      </c>
      <c r="F755" s="10">
        <v>1424</v>
      </c>
      <c r="G755" s="5" t="s">
        <v>47</v>
      </c>
      <c r="H755" s="11">
        <v>1952</v>
      </c>
      <c r="I755" s="12" t="str">
        <f>IF(ISBLANK(VLOOKUP($H755*100+I$2,Feuil2!$A$3:$CQ$931,HLOOKUP(Feuil1!$F755,Feuil2!$E$1:$DG$2,2,0),0)),"",VLOOKUP($H755*100+I$2,Feuil2!$A$3:$CQ$931,HLOOKUP(Feuil1!$F755,Feuil2!$E$1:$DG$2,2,0),0))</f>
        <v/>
      </c>
      <c r="J755" s="12" t="str">
        <f>IF(ISBLANK(VLOOKUP($H755*100+J$2,Feuil2!$A$3:$CQ$931,HLOOKUP(Feuil1!$F755,Feuil2!$E$1:$DG$2,2,0),0)),"",VLOOKUP($H755*100+J$2,Feuil2!$A$3:$CQ$931,HLOOKUP(Feuil1!$F755,Feuil2!$E$1:$DG$2,2,0),0))</f>
        <v/>
      </c>
      <c r="K755" s="12" t="str">
        <f>IF(ISBLANK(VLOOKUP($H755*100+K$2,Feuil2!$A$3:$CQ$931,HLOOKUP(Feuil1!$F755,Feuil2!$E$1:$DG$2,2,0),0)),"",VLOOKUP($H755*100+K$2,Feuil2!$A$3:$CQ$931,HLOOKUP(Feuil1!$F755,Feuil2!$E$1:$DG$2,2,0),0))</f>
        <v/>
      </c>
      <c r="L755" s="12" t="str">
        <f>IF(ISBLANK(VLOOKUP($H755*100+L$2,Feuil2!$A$3:$CQ$931,HLOOKUP(Feuil1!$F755,Feuil2!$E$1:$DG$2,2,0),0)),"",VLOOKUP($H755*100+L$2,Feuil2!$A$3:$CQ$931,HLOOKUP(Feuil1!$F755,Feuil2!$E$1:$DG$2,2,0),0))</f>
        <v/>
      </c>
      <c r="M755" s="12" t="str">
        <f>IF(ISBLANK(VLOOKUP($H755*100+M$2,Feuil2!$A$3:$CQ$931,HLOOKUP(Feuil1!$F755,Feuil2!$E$1:$DG$2,2,0),0)),"",VLOOKUP($H755*100+M$2,Feuil2!$A$3:$CQ$931,HLOOKUP(Feuil1!$F755,Feuil2!$E$1:$DG$2,2,0),0))</f>
        <v/>
      </c>
      <c r="N755" s="12" t="str">
        <f>IF(ISBLANK(VLOOKUP($H755*100+N$2,Feuil2!$A$3:$CQ$931,HLOOKUP(Feuil1!$F755,Feuil2!$E$1:$DG$2,2,0),0)),"",VLOOKUP($H755*100+N$2,Feuil2!$A$3:$CQ$931,HLOOKUP(Feuil1!$F755,Feuil2!$E$1:$DG$2,2,0),0))</f>
        <v/>
      </c>
      <c r="O755" s="12" t="str">
        <f>IF(ISBLANK(VLOOKUP($H755*100+O$2,Feuil2!$A$3:$CQ$931,HLOOKUP(Feuil1!$F755,Feuil2!$E$1:$DG$2,2,0),0)),"",VLOOKUP($H755*100+O$2,Feuil2!$A$3:$CQ$931,HLOOKUP(Feuil1!$F755,Feuil2!$E$1:$DG$2,2,0),0))</f>
        <v/>
      </c>
      <c r="P755" s="12" t="str">
        <f>IF(ISBLANK(VLOOKUP($H755*100+P$2,Feuil2!$A$3:$CQ$931,HLOOKUP(Feuil1!$F755,Feuil2!$E$1:$DG$2,2,0),0)),"",VLOOKUP($H755*100+P$2,Feuil2!$A$3:$CQ$931,HLOOKUP(Feuil1!$F755,Feuil2!$E$1:$DG$2,2,0),0))</f>
        <v/>
      </c>
      <c r="Q755" s="12" t="str">
        <f>IF(ISBLANK(VLOOKUP($H755*100+Q$2,Feuil2!$A$3:$CQ$931,HLOOKUP(Feuil1!$F755,Feuil2!$E$1:$DG$2,2,0),0)),"",VLOOKUP($H755*100+Q$2,Feuil2!$A$3:$CQ$931,HLOOKUP(Feuil1!$F755,Feuil2!$E$1:$DG$2,2,0),0))</f>
        <v/>
      </c>
      <c r="R755" s="12" t="str">
        <f>IF(ISBLANK(VLOOKUP($H755*100+R$2,Feuil2!$A$3:$CQ$931,HLOOKUP(Feuil1!$F755,Feuil2!$E$1:$DG$2,2,0),0)),"",VLOOKUP($H755*100+R$2,Feuil2!$A$3:$CQ$931,HLOOKUP(Feuil1!$F755,Feuil2!$E$1:$DG$2,2,0),0))</f>
        <v/>
      </c>
      <c r="S755" s="12" t="str">
        <f>IF(ISBLANK(VLOOKUP($H755*100+S$2,Feuil2!$A$3:$CQ$931,HLOOKUP(Feuil1!$F755,Feuil2!$E$1:$DG$2,2,0),0)),"",VLOOKUP($H755*100+S$2,Feuil2!$A$3:$CQ$931,HLOOKUP(Feuil1!$F755,Feuil2!$E$1:$DG$2,2,0),0))</f>
        <v/>
      </c>
      <c r="T755" s="12" t="str">
        <f>IF(ISBLANK(VLOOKUP($H755*100+T$2,Feuil2!$A$3:$CQ$931,HLOOKUP(Feuil1!$F755,Feuil2!$E$1:$DG$2,2,0),0)),"",VLOOKUP($H755*100+T$2,Feuil2!$A$3:$CQ$931,HLOOKUP(Feuil1!$F755,Feuil2!$E$1:$DG$2,2,0),0))</f>
        <v/>
      </c>
      <c r="U755" s="12"/>
    </row>
    <row r="756" spans="1:21" x14ac:dyDescent="0.35">
      <c r="A756" s="10" t="s">
        <v>46</v>
      </c>
      <c r="B756" s="8" t="s">
        <v>21</v>
      </c>
      <c r="C756" s="39">
        <v>492200</v>
      </c>
      <c r="D756" s="39">
        <v>413900</v>
      </c>
      <c r="E756" s="39">
        <v>45</v>
      </c>
      <c r="F756" s="10">
        <v>1424</v>
      </c>
      <c r="G756" s="5" t="s">
        <v>47</v>
      </c>
      <c r="H756" s="11">
        <v>1953</v>
      </c>
      <c r="I756" s="12" t="str">
        <f>IF(ISBLANK(VLOOKUP($H756*100+I$2,Feuil2!$A$3:$CQ$931,HLOOKUP(Feuil1!$F756,Feuil2!$E$1:$DG$2,2,0),0)),"",VLOOKUP($H756*100+I$2,Feuil2!$A$3:$CQ$931,HLOOKUP(Feuil1!$F756,Feuil2!$E$1:$DG$2,2,0),0))</f>
        <v/>
      </c>
      <c r="J756" s="12" t="str">
        <f>IF(ISBLANK(VLOOKUP($H756*100+J$2,Feuil2!$A$3:$CQ$931,HLOOKUP(Feuil1!$F756,Feuil2!$E$1:$DG$2,2,0),0)),"",VLOOKUP($H756*100+J$2,Feuil2!$A$3:$CQ$931,HLOOKUP(Feuil1!$F756,Feuil2!$E$1:$DG$2,2,0),0))</f>
        <v/>
      </c>
      <c r="K756" s="12" t="str">
        <f>IF(ISBLANK(VLOOKUP($H756*100+K$2,Feuil2!$A$3:$CQ$931,HLOOKUP(Feuil1!$F756,Feuil2!$E$1:$DG$2,2,0),0)),"",VLOOKUP($H756*100+K$2,Feuil2!$A$3:$CQ$931,HLOOKUP(Feuil1!$F756,Feuil2!$E$1:$DG$2,2,0),0))</f>
        <v/>
      </c>
      <c r="L756" s="12" t="str">
        <f>IF(ISBLANK(VLOOKUP($H756*100+L$2,Feuil2!$A$3:$CQ$931,HLOOKUP(Feuil1!$F756,Feuil2!$E$1:$DG$2,2,0),0)),"",VLOOKUP($H756*100+L$2,Feuil2!$A$3:$CQ$931,HLOOKUP(Feuil1!$F756,Feuil2!$E$1:$DG$2,2,0),0))</f>
        <v/>
      </c>
      <c r="M756" s="12" t="str">
        <f>IF(ISBLANK(VLOOKUP($H756*100+M$2,Feuil2!$A$3:$CQ$931,HLOOKUP(Feuil1!$F756,Feuil2!$E$1:$DG$2,2,0),0)),"",VLOOKUP($H756*100+M$2,Feuil2!$A$3:$CQ$931,HLOOKUP(Feuil1!$F756,Feuil2!$E$1:$DG$2,2,0),0))</f>
        <v/>
      </c>
      <c r="N756" s="12" t="str">
        <f>IF(ISBLANK(VLOOKUP($H756*100+N$2,Feuil2!$A$3:$CQ$931,HLOOKUP(Feuil1!$F756,Feuil2!$E$1:$DG$2,2,0),0)),"",VLOOKUP($H756*100+N$2,Feuil2!$A$3:$CQ$931,HLOOKUP(Feuil1!$F756,Feuil2!$E$1:$DG$2,2,0),0))</f>
        <v/>
      </c>
      <c r="O756" s="12" t="str">
        <f>IF(ISBLANK(VLOOKUP($H756*100+O$2,Feuil2!$A$3:$CQ$931,HLOOKUP(Feuil1!$F756,Feuil2!$E$1:$DG$2,2,0),0)),"",VLOOKUP($H756*100+O$2,Feuil2!$A$3:$CQ$931,HLOOKUP(Feuil1!$F756,Feuil2!$E$1:$DG$2,2,0),0))</f>
        <v/>
      </c>
      <c r="P756" s="12" t="str">
        <f>IF(ISBLANK(VLOOKUP($H756*100+P$2,Feuil2!$A$3:$CQ$931,HLOOKUP(Feuil1!$F756,Feuil2!$E$1:$DG$2,2,0),0)),"",VLOOKUP($H756*100+P$2,Feuil2!$A$3:$CQ$931,HLOOKUP(Feuil1!$F756,Feuil2!$E$1:$DG$2,2,0),0))</f>
        <v/>
      </c>
      <c r="Q756" s="12" t="str">
        <f>IF(ISBLANK(VLOOKUP($H756*100+Q$2,Feuil2!$A$3:$CQ$931,HLOOKUP(Feuil1!$F756,Feuil2!$E$1:$DG$2,2,0),0)),"",VLOOKUP($H756*100+Q$2,Feuil2!$A$3:$CQ$931,HLOOKUP(Feuil1!$F756,Feuil2!$E$1:$DG$2,2,0),0))</f>
        <v/>
      </c>
      <c r="R756" s="12" t="str">
        <f>IF(ISBLANK(VLOOKUP($H756*100+R$2,Feuil2!$A$3:$CQ$931,HLOOKUP(Feuil1!$F756,Feuil2!$E$1:$DG$2,2,0),0)),"",VLOOKUP($H756*100+R$2,Feuil2!$A$3:$CQ$931,HLOOKUP(Feuil1!$F756,Feuil2!$E$1:$DG$2,2,0),0))</f>
        <v/>
      </c>
      <c r="S756" s="12" t="str">
        <f>IF(ISBLANK(VLOOKUP($H756*100+S$2,Feuil2!$A$3:$CQ$931,HLOOKUP(Feuil1!$F756,Feuil2!$E$1:$DG$2,2,0),0)),"",VLOOKUP($H756*100+S$2,Feuil2!$A$3:$CQ$931,HLOOKUP(Feuil1!$F756,Feuil2!$E$1:$DG$2,2,0),0))</f>
        <v/>
      </c>
      <c r="T756" s="12" t="str">
        <f>IF(ISBLANK(VLOOKUP($H756*100+T$2,Feuil2!$A$3:$CQ$931,HLOOKUP(Feuil1!$F756,Feuil2!$E$1:$DG$2,2,0),0)),"",VLOOKUP($H756*100+T$2,Feuil2!$A$3:$CQ$931,HLOOKUP(Feuil1!$F756,Feuil2!$E$1:$DG$2,2,0),0))</f>
        <v/>
      </c>
      <c r="U756" s="12"/>
    </row>
    <row r="757" spans="1:21" x14ac:dyDescent="0.35">
      <c r="A757" s="10" t="s">
        <v>46</v>
      </c>
      <c r="B757" s="8" t="s">
        <v>21</v>
      </c>
      <c r="C757" s="39">
        <v>492200</v>
      </c>
      <c r="D757" s="39">
        <v>413900</v>
      </c>
      <c r="E757" s="39">
        <v>45</v>
      </c>
      <c r="F757" s="10">
        <v>1424</v>
      </c>
      <c r="G757" s="5" t="s">
        <v>47</v>
      </c>
      <c r="H757" s="11">
        <v>1954</v>
      </c>
      <c r="I757" s="12" t="str">
        <f>IF(ISBLANK(VLOOKUP($H757*100+I$2,Feuil2!$A$3:$CQ$931,HLOOKUP(Feuil1!$F757,Feuil2!$E$1:$DG$2,2,0),0)),"",VLOOKUP($H757*100+I$2,Feuil2!$A$3:$CQ$931,HLOOKUP(Feuil1!$F757,Feuil2!$E$1:$DG$2,2,0),0))</f>
        <v/>
      </c>
      <c r="J757" s="12" t="str">
        <f>IF(ISBLANK(VLOOKUP($H757*100+J$2,Feuil2!$A$3:$CQ$931,HLOOKUP(Feuil1!$F757,Feuil2!$E$1:$DG$2,2,0),0)),"",VLOOKUP($H757*100+J$2,Feuil2!$A$3:$CQ$931,HLOOKUP(Feuil1!$F757,Feuil2!$E$1:$DG$2,2,0),0))</f>
        <v/>
      </c>
      <c r="K757" s="12" t="str">
        <f>IF(ISBLANK(VLOOKUP($H757*100+K$2,Feuil2!$A$3:$CQ$931,HLOOKUP(Feuil1!$F757,Feuil2!$E$1:$DG$2,2,0),0)),"",VLOOKUP($H757*100+K$2,Feuil2!$A$3:$CQ$931,HLOOKUP(Feuil1!$F757,Feuil2!$E$1:$DG$2,2,0),0))</f>
        <v/>
      </c>
      <c r="L757" s="12" t="str">
        <f>IF(ISBLANK(VLOOKUP($H757*100+L$2,Feuil2!$A$3:$CQ$931,HLOOKUP(Feuil1!$F757,Feuil2!$E$1:$DG$2,2,0),0)),"",VLOOKUP($H757*100+L$2,Feuil2!$A$3:$CQ$931,HLOOKUP(Feuil1!$F757,Feuil2!$E$1:$DG$2,2,0),0))</f>
        <v/>
      </c>
      <c r="M757" s="12" t="str">
        <f>IF(ISBLANK(VLOOKUP($H757*100+M$2,Feuil2!$A$3:$CQ$931,HLOOKUP(Feuil1!$F757,Feuil2!$E$1:$DG$2,2,0),0)),"",VLOOKUP($H757*100+M$2,Feuil2!$A$3:$CQ$931,HLOOKUP(Feuil1!$F757,Feuil2!$E$1:$DG$2,2,0),0))</f>
        <v/>
      </c>
      <c r="N757" s="12" t="str">
        <f>IF(ISBLANK(VLOOKUP($H757*100+N$2,Feuil2!$A$3:$CQ$931,HLOOKUP(Feuil1!$F757,Feuil2!$E$1:$DG$2,2,0),0)),"",VLOOKUP($H757*100+N$2,Feuil2!$A$3:$CQ$931,HLOOKUP(Feuil1!$F757,Feuil2!$E$1:$DG$2,2,0),0))</f>
        <v/>
      </c>
      <c r="O757" s="12" t="str">
        <f>IF(ISBLANK(VLOOKUP($H757*100+O$2,Feuil2!$A$3:$CQ$931,HLOOKUP(Feuil1!$F757,Feuil2!$E$1:$DG$2,2,0),0)),"",VLOOKUP($H757*100+O$2,Feuil2!$A$3:$CQ$931,HLOOKUP(Feuil1!$F757,Feuil2!$E$1:$DG$2,2,0),0))</f>
        <v/>
      </c>
      <c r="P757" s="12" t="str">
        <f>IF(ISBLANK(VLOOKUP($H757*100+P$2,Feuil2!$A$3:$CQ$931,HLOOKUP(Feuil1!$F757,Feuil2!$E$1:$DG$2,2,0),0)),"",VLOOKUP($H757*100+P$2,Feuil2!$A$3:$CQ$931,HLOOKUP(Feuil1!$F757,Feuil2!$E$1:$DG$2,2,0),0))</f>
        <v/>
      </c>
      <c r="Q757" s="12" t="str">
        <f>IF(ISBLANK(VLOOKUP($H757*100+Q$2,Feuil2!$A$3:$CQ$931,HLOOKUP(Feuil1!$F757,Feuil2!$E$1:$DG$2,2,0),0)),"",VLOOKUP($H757*100+Q$2,Feuil2!$A$3:$CQ$931,HLOOKUP(Feuil1!$F757,Feuil2!$E$1:$DG$2,2,0),0))</f>
        <v/>
      </c>
      <c r="R757" s="12" t="str">
        <f>IF(ISBLANK(VLOOKUP($H757*100+R$2,Feuil2!$A$3:$CQ$931,HLOOKUP(Feuil1!$F757,Feuil2!$E$1:$DG$2,2,0),0)),"",VLOOKUP($H757*100+R$2,Feuil2!$A$3:$CQ$931,HLOOKUP(Feuil1!$F757,Feuil2!$E$1:$DG$2,2,0),0))</f>
        <v/>
      </c>
      <c r="S757" s="12" t="str">
        <f>IF(ISBLANK(VLOOKUP($H757*100+S$2,Feuil2!$A$3:$CQ$931,HLOOKUP(Feuil1!$F757,Feuil2!$E$1:$DG$2,2,0),0)),"",VLOOKUP($H757*100+S$2,Feuil2!$A$3:$CQ$931,HLOOKUP(Feuil1!$F757,Feuil2!$E$1:$DG$2,2,0),0))</f>
        <v/>
      </c>
      <c r="T757" s="12" t="str">
        <f>IF(ISBLANK(VLOOKUP($H757*100+T$2,Feuil2!$A$3:$CQ$931,HLOOKUP(Feuil1!$F757,Feuil2!$E$1:$DG$2,2,0),0)),"",VLOOKUP($H757*100+T$2,Feuil2!$A$3:$CQ$931,HLOOKUP(Feuil1!$F757,Feuil2!$E$1:$DG$2,2,0),0))</f>
        <v/>
      </c>
      <c r="U757" s="12"/>
    </row>
    <row r="758" spans="1:21" x14ac:dyDescent="0.35">
      <c r="A758" s="10" t="s">
        <v>46</v>
      </c>
      <c r="B758" s="8" t="s">
        <v>21</v>
      </c>
      <c r="C758" s="39">
        <v>492200</v>
      </c>
      <c r="D758" s="39">
        <v>413900</v>
      </c>
      <c r="E758" s="39">
        <v>45</v>
      </c>
      <c r="F758" s="10">
        <v>1424</v>
      </c>
      <c r="G758" s="5" t="s">
        <v>47</v>
      </c>
      <c r="H758" s="11">
        <v>1955</v>
      </c>
      <c r="I758" s="12" t="str">
        <f>IF(ISBLANK(VLOOKUP($H758*100+I$2,Feuil2!$A$3:$CQ$931,HLOOKUP(Feuil1!$F758,Feuil2!$E$1:$DG$2,2,0),0)),"",VLOOKUP($H758*100+I$2,Feuil2!$A$3:$CQ$931,HLOOKUP(Feuil1!$F758,Feuil2!$E$1:$DG$2,2,0),0))</f>
        <v/>
      </c>
      <c r="J758" s="12" t="str">
        <f>IF(ISBLANK(VLOOKUP($H758*100+J$2,Feuil2!$A$3:$CQ$931,HLOOKUP(Feuil1!$F758,Feuil2!$E$1:$DG$2,2,0),0)),"",VLOOKUP($H758*100+J$2,Feuil2!$A$3:$CQ$931,HLOOKUP(Feuil1!$F758,Feuil2!$E$1:$DG$2,2,0),0))</f>
        <v/>
      </c>
      <c r="K758" s="12" t="str">
        <f>IF(ISBLANK(VLOOKUP($H758*100+K$2,Feuil2!$A$3:$CQ$931,HLOOKUP(Feuil1!$F758,Feuil2!$E$1:$DG$2,2,0),0)),"",VLOOKUP($H758*100+K$2,Feuil2!$A$3:$CQ$931,HLOOKUP(Feuil1!$F758,Feuil2!$E$1:$DG$2,2,0),0))</f>
        <v/>
      </c>
      <c r="L758" s="12" t="str">
        <f>IF(ISBLANK(VLOOKUP($H758*100+L$2,Feuil2!$A$3:$CQ$931,HLOOKUP(Feuil1!$F758,Feuil2!$E$1:$DG$2,2,0),0)),"",VLOOKUP($H758*100+L$2,Feuil2!$A$3:$CQ$931,HLOOKUP(Feuil1!$F758,Feuil2!$E$1:$DG$2,2,0),0))</f>
        <v/>
      </c>
      <c r="M758" s="12" t="str">
        <f>IF(ISBLANK(VLOOKUP($H758*100+M$2,Feuil2!$A$3:$CQ$931,HLOOKUP(Feuil1!$F758,Feuil2!$E$1:$DG$2,2,0),0)),"",VLOOKUP($H758*100+M$2,Feuil2!$A$3:$CQ$931,HLOOKUP(Feuil1!$F758,Feuil2!$E$1:$DG$2,2,0),0))</f>
        <v/>
      </c>
      <c r="N758" s="12" t="str">
        <f>IF(ISBLANK(VLOOKUP($H758*100+N$2,Feuil2!$A$3:$CQ$931,HLOOKUP(Feuil1!$F758,Feuil2!$E$1:$DG$2,2,0),0)),"",VLOOKUP($H758*100+N$2,Feuil2!$A$3:$CQ$931,HLOOKUP(Feuil1!$F758,Feuil2!$E$1:$DG$2,2,0),0))</f>
        <v/>
      </c>
      <c r="O758" s="12" t="str">
        <f>IF(ISBLANK(VLOOKUP($H758*100+O$2,Feuil2!$A$3:$CQ$931,HLOOKUP(Feuil1!$F758,Feuil2!$E$1:$DG$2,2,0),0)),"",VLOOKUP($H758*100+O$2,Feuil2!$A$3:$CQ$931,HLOOKUP(Feuil1!$F758,Feuil2!$E$1:$DG$2,2,0),0))</f>
        <v/>
      </c>
      <c r="P758" s="12" t="str">
        <f>IF(ISBLANK(VLOOKUP($H758*100+P$2,Feuil2!$A$3:$CQ$931,HLOOKUP(Feuil1!$F758,Feuil2!$E$1:$DG$2,2,0),0)),"",VLOOKUP($H758*100+P$2,Feuil2!$A$3:$CQ$931,HLOOKUP(Feuil1!$F758,Feuil2!$E$1:$DG$2,2,0),0))</f>
        <v/>
      </c>
      <c r="Q758" s="12" t="str">
        <f>IF(ISBLANK(VLOOKUP($H758*100+Q$2,Feuil2!$A$3:$CQ$931,HLOOKUP(Feuil1!$F758,Feuil2!$E$1:$DG$2,2,0),0)),"",VLOOKUP($H758*100+Q$2,Feuil2!$A$3:$CQ$931,HLOOKUP(Feuil1!$F758,Feuil2!$E$1:$DG$2,2,0),0))</f>
        <v/>
      </c>
      <c r="R758" s="12" t="str">
        <f>IF(ISBLANK(VLOOKUP($H758*100+R$2,Feuil2!$A$3:$CQ$931,HLOOKUP(Feuil1!$F758,Feuil2!$E$1:$DG$2,2,0),0)),"",VLOOKUP($H758*100+R$2,Feuil2!$A$3:$CQ$931,HLOOKUP(Feuil1!$F758,Feuil2!$E$1:$DG$2,2,0),0))</f>
        <v/>
      </c>
      <c r="S758" s="12" t="str">
        <f>IF(ISBLANK(VLOOKUP($H758*100+S$2,Feuil2!$A$3:$CQ$931,HLOOKUP(Feuil1!$F758,Feuil2!$E$1:$DG$2,2,0),0)),"",VLOOKUP($H758*100+S$2,Feuil2!$A$3:$CQ$931,HLOOKUP(Feuil1!$F758,Feuil2!$E$1:$DG$2,2,0),0))</f>
        <v/>
      </c>
      <c r="T758" s="12" t="str">
        <f>IF(ISBLANK(VLOOKUP($H758*100+T$2,Feuil2!$A$3:$CQ$931,HLOOKUP(Feuil1!$F758,Feuil2!$E$1:$DG$2,2,0),0)),"",VLOOKUP($H758*100+T$2,Feuil2!$A$3:$CQ$931,HLOOKUP(Feuil1!$F758,Feuil2!$E$1:$DG$2,2,0),0))</f>
        <v/>
      </c>
      <c r="U758" s="12"/>
    </row>
    <row r="759" spans="1:21" x14ac:dyDescent="0.35">
      <c r="A759" s="10" t="s">
        <v>46</v>
      </c>
      <c r="B759" s="8" t="s">
        <v>21</v>
      </c>
      <c r="C759" s="39">
        <v>492200</v>
      </c>
      <c r="D759" s="39">
        <v>413900</v>
      </c>
      <c r="E759" s="39">
        <v>45</v>
      </c>
      <c r="F759" s="10">
        <v>1424</v>
      </c>
      <c r="G759" s="5" t="s">
        <v>47</v>
      </c>
      <c r="H759" s="11">
        <v>1956</v>
      </c>
      <c r="I759" s="12" t="str">
        <f>IF(ISBLANK(VLOOKUP($H759*100+I$2,Feuil2!$A$3:$CQ$931,HLOOKUP(Feuil1!$F759,Feuil2!$E$1:$DG$2,2,0),0)),"",VLOOKUP($H759*100+I$2,Feuil2!$A$3:$CQ$931,HLOOKUP(Feuil1!$F759,Feuil2!$E$1:$DG$2,2,0),0))</f>
        <v/>
      </c>
      <c r="J759" s="12" t="str">
        <f>IF(ISBLANK(VLOOKUP($H759*100+J$2,Feuil2!$A$3:$CQ$931,HLOOKUP(Feuil1!$F759,Feuil2!$E$1:$DG$2,2,0),0)),"",VLOOKUP($H759*100+J$2,Feuil2!$A$3:$CQ$931,HLOOKUP(Feuil1!$F759,Feuil2!$E$1:$DG$2,2,0),0))</f>
        <v/>
      </c>
      <c r="K759" s="12" t="str">
        <f>IF(ISBLANK(VLOOKUP($H759*100+K$2,Feuil2!$A$3:$CQ$931,HLOOKUP(Feuil1!$F759,Feuil2!$E$1:$DG$2,2,0),0)),"",VLOOKUP($H759*100+K$2,Feuil2!$A$3:$CQ$931,HLOOKUP(Feuil1!$F759,Feuil2!$E$1:$DG$2,2,0),0))</f>
        <v/>
      </c>
      <c r="L759" s="12" t="str">
        <f>IF(ISBLANK(VLOOKUP($H759*100+L$2,Feuil2!$A$3:$CQ$931,HLOOKUP(Feuil1!$F759,Feuil2!$E$1:$DG$2,2,0),0)),"",VLOOKUP($H759*100+L$2,Feuil2!$A$3:$CQ$931,HLOOKUP(Feuil1!$F759,Feuil2!$E$1:$DG$2,2,0),0))</f>
        <v/>
      </c>
      <c r="M759" s="12" t="str">
        <f>IF(ISBLANK(VLOOKUP($H759*100+M$2,Feuil2!$A$3:$CQ$931,HLOOKUP(Feuil1!$F759,Feuil2!$E$1:$DG$2,2,0),0)),"",VLOOKUP($H759*100+M$2,Feuil2!$A$3:$CQ$931,HLOOKUP(Feuil1!$F759,Feuil2!$E$1:$DG$2,2,0),0))</f>
        <v/>
      </c>
      <c r="N759" s="12" t="str">
        <f>IF(ISBLANK(VLOOKUP($H759*100+N$2,Feuil2!$A$3:$CQ$931,HLOOKUP(Feuil1!$F759,Feuil2!$E$1:$DG$2,2,0),0)),"",VLOOKUP($H759*100+N$2,Feuil2!$A$3:$CQ$931,HLOOKUP(Feuil1!$F759,Feuil2!$E$1:$DG$2,2,0),0))</f>
        <v/>
      </c>
      <c r="O759" s="12" t="str">
        <f>IF(ISBLANK(VLOOKUP($H759*100+O$2,Feuil2!$A$3:$CQ$931,HLOOKUP(Feuil1!$F759,Feuil2!$E$1:$DG$2,2,0),0)),"",VLOOKUP($H759*100+O$2,Feuil2!$A$3:$CQ$931,HLOOKUP(Feuil1!$F759,Feuil2!$E$1:$DG$2,2,0),0))</f>
        <v/>
      </c>
      <c r="P759" s="12" t="str">
        <f>IF(ISBLANK(VLOOKUP($H759*100+P$2,Feuil2!$A$3:$CQ$931,HLOOKUP(Feuil1!$F759,Feuil2!$E$1:$DG$2,2,0),0)),"",VLOOKUP($H759*100+P$2,Feuil2!$A$3:$CQ$931,HLOOKUP(Feuil1!$F759,Feuil2!$E$1:$DG$2,2,0),0))</f>
        <v/>
      </c>
      <c r="Q759" s="12" t="str">
        <f>IF(ISBLANK(VLOOKUP($H759*100+Q$2,Feuil2!$A$3:$CQ$931,HLOOKUP(Feuil1!$F759,Feuil2!$E$1:$DG$2,2,0),0)),"",VLOOKUP($H759*100+Q$2,Feuil2!$A$3:$CQ$931,HLOOKUP(Feuil1!$F759,Feuil2!$E$1:$DG$2,2,0),0))</f>
        <v/>
      </c>
      <c r="R759" s="12" t="str">
        <f>IF(ISBLANK(VLOOKUP($H759*100+R$2,Feuil2!$A$3:$CQ$931,HLOOKUP(Feuil1!$F759,Feuil2!$E$1:$DG$2,2,0),0)),"",VLOOKUP($H759*100+R$2,Feuil2!$A$3:$CQ$931,HLOOKUP(Feuil1!$F759,Feuil2!$E$1:$DG$2,2,0),0))</f>
        <v/>
      </c>
      <c r="S759" s="12" t="str">
        <f>IF(ISBLANK(VLOOKUP($H759*100+S$2,Feuil2!$A$3:$CQ$931,HLOOKUP(Feuil1!$F759,Feuil2!$E$1:$DG$2,2,0),0)),"",VLOOKUP($H759*100+S$2,Feuil2!$A$3:$CQ$931,HLOOKUP(Feuil1!$F759,Feuil2!$E$1:$DG$2,2,0),0))</f>
        <v/>
      </c>
      <c r="T759" s="12" t="str">
        <f>IF(ISBLANK(VLOOKUP($H759*100+T$2,Feuil2!$A$3:$CQ$931,HLOOKUP(Feuil1!$F759,Feuil2!$E$1:$DG$2,2,0),0)),"",VLOOKUP($H759*100+T$2,Feuil2!$A$3:$CQ$931,HLOOKUP(Feuil1!$F759,Feuil2!$E$1:$DG$2,2,0),0))</f>
        <v/>
      </c>
      <c r="U759" s="12"/>
    </row>
    <row r="760" spans="1:21" x14ac:dyDescent="0.35">
      <c r="A760" s="10" t="s">
        <v>46</v>
      </c>
      <c r="B760" s="8" t="s">
        <v>21</v>
      </c>
      <c r="C760" s="39">
        <v>492200</v>
      </c>
      <c r="D760" s="39">
        <v>413900</v>
      </c>
      <c r="E760" s="39">
        <v>45</v>
      </c>
      <c r="F760" s="10">
        <v>1424</v>
      </c>
      <c r="G760" s="5" t="s">
        <v>47</v>
      </c>
      <c r="H760" s="11">
        <v>1957</v>
      </c>
      <c r="I760" s="12" t="str">
        <f>IF(ISBLANK(VLOOKUP($H760*100+I$2,Feuil2!$A$3:$CQ$931,HLOOKUP(Feuil1!$F760,Feuil2!$E$1:$DG$2,2,0),0)),"",VLOOKUP($H760*100+I$2,Feuil2!$A$3:$CQ$931,HLOOKUP(Feuil1!$F760,Feuil2!$E$1:$DG$2,2,0),0))</f>
        <v/>
      </c>
      <c r="J760" s="12" t="str">
        <f>IF(ISBLANK(VLOOKUP($H760*100+J$2,Feuil2!$A$3:$CQ$931,HLOOKUP(Feuil1!$F760,Feuil2!$E$1:$DG$2,2,0),0)),"",VLOOKUP($H760*100+J$2,Feuil2!$A$3:$CQ$931,HLOOKUP(Feuil1!$F760,Feuil2!$E$1:$DG$2,2,0),0))</f>
        <v/>
      </c>
      <c r="K760" s="12" t="str">
        <f>IF(ISBLANK(VLOOKUP($H760*100+K$2,Feuil2!$A$3:$CQ$931,HLOOKUP(Feuil1!$F760,Feuil2!$E$1:$DG$2,2,0),0)),"",VLOOKUP($H760*100+K$2,Feuil2!$A$3:$CQ$931,HLOOKUP(Feuil1!$F760,Feuil2!$E$1:$DG$2,2,0),0))</f>
        <v/>
      </c>
      <c r="L760" s="12" t="str">
        <f>IF(ISBLANK(VLOOKUP($H760*100+L$2,Feuil2!$A$3:$CQ$931,HLOOKUP(Feuil1!$F760,Feuil2!$E$1:$DG$2,2,0),0)),"",VLOOKUP($H760*100+L$2,Feuil2!$A$3:$CQ$931,HLOOKUP(Feuil1!$F760,Feuil2!$E$1:$DG$2,2,0),0))</f>
        <v/>
      </c>
      <c r="M760" s="12" t="str">
        <f>IF(ISBLANK(VLOOKUP($H760*100+M$2,Feuil2!$A$3:$CQ$931,HLOOKUP(Feuil1!$F760,Feuil2!$E$1:$DG$2,2,0),0)),"",VLOOKUP($H760*100+M$2,Feuil2!$A$3:$CQ$931,HLOOKUP(Feuil1!$F760,Feuil2!$E$1:$DG$2,2,0),0))</f>
        <v/>
      </c>
      <c r="N760" s="12" t="str">
        <f>IF(ISBLANK(VLOOKUP($H760*100+N$2,Feuil2!$A$3:$CQ$931,HLOOKUP(Feuil1!$F760,Feuil2!$E$1:$DG$2,2,0),0)),"",VLOOKUP($H760*100+N$2,Feuil2!$A$3:$CQ$931,HLOOKUP(Feuil1!$F760,Feuil2!$E$1:$DG$2,2,0),0))</f>
        <v/>
      </c>
      <c r="O760" s="12" t="str">
        <f>IF(ISBLANK(VLOOKUP($H760*100+O$2,Feuil2!$A$3:$CQ$931,HLOOKUP(Feuil1!$F760,Feuil2!$E$1:$DG$2,2,0),0)),"",VLOOKUP($H760*100+O$2,Feuil2!$A$3:$CQ$931,HLOOKUP(Feuil1!$F760,Feuil2!$E$1:$DG$2,2,0),0))</f>
        <v/>
      </c>
      <c r="P760" s="12" t="str">
        <f>IF(ISBLANK(VLOOKUP($H760*100+P$2,Feuil2!$A$3:$CQ$931,HLOOKUP(Feuil1!$F760,Feuil2!$E$1:$DG$2,2,0),0)),"",VLOOKUP($H760*100+P$2,Feuil2!$A$3:$CQ$931,HLOOKUP(Feuil1!$F760,Feuil2!$E$1:$DG$2,2,0),0))</f>
        <v/>
      </c>
      <c r="Q760" s="12" t="str">
        <f>IF(ISBLANK(VLOOKUP($H760*100+Q$2,Feuil2!$A$3:$CQ$931,HLOOKUP(Feuil1!$F760,Feuil2!$E$1:$DG$2,2,0),0)),"",VLOOKUP($H760*100+Q$2,Feuil2!$A$3:$CQ$931,HLOOKUP(Feuil1!$F760,Feuil2!$E$1:$DG$2,2,0),0))</f>
        <v/>
      </c>
      <c r="R760" s="12" t="str">
        <f>IF(ISBLANK(VLOOKUP($H760*100+R$2,Feuil2!$A$3:$CQ$931,HLOOKUP(Feuil1!$F760,Feuil2!$E$1:$DG$2,2,0),0)),"",VLOOKUP($H760*100+R$2,Feuil2!$A$3:$CQ$931,HLOOKUP(Feuil1!$F760,Feuil2!$E$1:$DG$2,2,0),0))</f>
        <v/>
      </c>
      <c r="S760" s="12" t="str">
        <f>IF(ISBLANK(VLOOKUP($H760*100+S$2,Feuil2!$A$3:$CQ$931,HLOOKUP(Feuil1!$F760,Feuil2!$E$1:$DG$2,2,0),0)),"",VLOOKUP($H760*100+S$2,Feuil2!$A$3:$CQ$931,HLOOKUP(Feuil1!$F760,Feuil2!$E$1:$DG$2,2,0),0))</f>
        <v/>
      </c>
      <c r="T760" s="12" t="str">
        <f>IF(ISBLANK(VLOOKUP($H760*100+T$2,Feuil2!$A$3:$CQ$931,HLOOKUP(Feuil1!$F760,Feuil2!$E$1:$DG$2,2,0),0)),"",VLOOKUP($H760*100+T$2,Feuil2!$A$3:$CQ$931,HLOOKUP(Feuil1!$F760,Feuil2!$E$1:$DG$2,2,0),0))</f>
        <v/>
      </c>
      <c r="U760" s="12"/>
    </row>
    <row r="761" spans="1:21" x14ac:dyDescent="0.35">
      <c r="A761" s="10" t="s">
        <v>46</v>
      </c>
      <c r="B761" s="8" t="s">
        <v>21</v>
      </c>
      <c r="C761" s="39">
        <v>492200</v>
      </c>
      <c r="D761" s="39">
        <v>413900</v>
      </c>
      <c r="E761" s="39">
        <v>45</v>
      </c>
      <c r="F761" s="10">
        <v>1424</v>
      </c>
      <c r="G761" s="5" t="s">
        <v>47</v>
      </c>
      <c r="H761" s="11">
        <v>1958</v>
      </c>
      <c r="I761" s="12" t="str">
        <f>IF(ISBLANK(VLOOKUP($H761*100+I$2,Feuil2!$A$3:$CQ$931,HLOOKUP(Feuil1!$F761,Feuil2!$E$1:$DG$2,2,0),0)),"",VLOOKUP($H761*100+I$2,Feuil2!$A$3:$CQ$931,HLOOKUP(Feuil1!$F761,Feuil2!$E$1:$DG$2,2,0),0))</f>
        <v/>
      </c>
      <c r="J761" s="12" t="str">
        <f>IF(ISBLANK(VLOOKUP($H761*100+J$2,Feuil2!$A$3:$CQ$931,HLOOKUP(Feuil1!$F761,Feuil2!$E$1:$DG$2,2,0),0)),"",VLOOKUP($H761*100+J$2,Feuil2!$A$3:$CQ$931,HLOOKUP(Feuil1!$F761,Feuil2!$E$1:$DG$2,2,0),0))</f>
        <v/>
      </c>
      <c r="K761" s="12" t="str">
        <f>IF(ISBLANK(VLOOKUP($H761*100+K$2,Feuil2!$A$3:$CQ$931,HLOOKUP(Feuil1!$F761,Feuil2!$E$1:$DG$2,2,0),0)),"",VLOOKUP($H761*100+K$2,Feuil2!$A$3:$CQ$931,HLOOKUP(Feuil1!$F761,Feuil2!$E$1:$DG$2,2,0),0))</f>
        <v/>
      </c>
      <c r="L761" s="12" t="str">
        <f>IF(ISBLANK(VLOOKUP($H761*100+L$2,Feuil2!$A$3:$CQ$931,HLOOKUP(Feuil1!$F761,Feuil2!$E$1:$DG$2,2,0),0)),"",VLOOKUP($H761*100+L$2,Feuil2!$A$3:$CQ$931,HLOOKUP(Feuil1!$F761,Feuil2!$E$1:$DG$2,2,0),0))</f>
        <v/>
      </c>
      <c r="M761" s="12" t="str">
        <f>IF(ISBLANK(VLOOKUP($H761*100+M$2,Feuil2!$A$3:$CQ$931,HLOOKUP(Feuil1!$F761,Feuil2!$E$1:$DG$2,2,0),0)),"",VLOOKUP($H761*100+M$2,Feuil2!$A$3:$CQ$931,HLOOKUP(Feuil1!$F761,Feuil2!$E$1:$DG$2,2,0),0))</f>
        <v/>
      </c>
      <c r="N761" s="12" t="str">
        <f>IF(ISBLANK(VLOOKUP($H761*100+N$2,Feuil2!$A$3:$CQ$931,HLOOKUP(Feuil1!$F761,Feuil2!$E$1:$DG$2,2,0),0)),"",VLOOKUP($H761*100+N$2,Feuil2!$A$3:$CQ$931,HLOOKUP(Feuil1!$F761,Feuil2!$E$1:$DG$2,2,0),0))</f>
        <v/>
      </c>
      <c r="O761" s="12" t="str">
        <f>IF(ISBLANK(VLOOKUP($H761*100+O$2,Feuil2!$A$3:$CQ$931,HLOOKUP(Feuil1!$F761,Feuil2!$E$1:$DG$2,2,0),0)),"",VLOOKUP($H761*100+O$2,Feuil2!$A$3:$CQ$931,HLOOKUP(Feuil1!$F761,Feuil2!$E$1:$DG$2,2,0),0))</f>
        <v/>
      </c>
      <c r="P761" s="12" t="str">
        <f>IF(ISBLANK(VLOOKUP($H761*100+P$2,Feuil2!$A$3:$CQ$931,HLOOKUP(Feuil1!$F761,Feuil2!$E$1:$DG$2,2,0),0)),"",VLOOKUP($H761*100+P$2,Feuil2!$A$3:$CQ$931,HLOOKUP(Feuil1!$F761,Feuil2!$E$1:$DG$2,2,0),0))</f>
        <v/>
      </c>
      <c r="Q761" s="12" t="str">
        <f>IF(ISBLANK(VLOOKUP($H761*100+Q$2,Feuil2!$A$3:$CQ$931,HLOOKUP(Feuil1!$F761,Feuil2!$E$1:$DG$2,2,0),0)),"",VLOOKUP($H761*100+Q$2,Feuil2!$A$3:$CQ$931,HLOOKUP(Feuil1!$F761,Feuil2!$E$1:$DG$2,2,0),0))</f>
        <v/>
      </c>
      <c r="R761" s="12" t="str">
        <f>IF(ISBLANK(VLOOKUP($H761*100+R$2,Feuil2!$A$3:$CQ$931,HLOOKUP(Feuil1!$F761,Feuil2!$E$1:$DG$2,2,0),0)),"",VLOOKUP($H761*100+R$2,Feuil2!$A$3:$CQ$931,HLOOKUP(Feuil1!$F761,Feuil2!$E$1:$DG$2,2,0),0))</f>
        <v/>
      </c>
      <c r="S761" s="12" t="str">
        <f>IF(ISBLANK(VLOOKUP($H761*100+S$2,Feuil2!$A$3:$CQ$931,HLOOKUP(Feuil1!$F761,Feuil2!$E$1:$DG$2,2,0),0)),"",VLOOKUP($H761*100+S$2,Feuil2!$A$3:$CQ$931,HLOOKUP(Feuil1!$F761,Feuil2!$E$1:$DG$2,2,0),0))</f>
        <v/>
      </c>
      <c r="T761" s="12" t="str">
        <f>IF(ISBLANK(VLOOKUP($H761*100+T$2,Feuil2!$A$3:$CQ$931,HLOOKUP(Feuil1!$F761,Feuil2!$E$1:$DG$2,2,0),0)),"",VLOOKUP($H761*100+T$2,Feuil2!$A$3:$CQ$931,HLOOKUP(Feuil1!$F761,Feuil2!$E$1:$DG$2,2,0),0))</f>
        <v/>
      </c>
      <c r="U761" s="12"/>
    </row>
    <row r="762" spans="1:21" x14ac:dyDescent="0.35">
      <c r="A762" s="10" t="s">
        <v>46</v>
      </c>
      <c r="B762" s="8" t="s">
        <v>21</v>
      </c>
      <c r="C762" s="39">
        <v>492200</v>
      </c>
      <c r="D762" s="39">
        <v>413900</v>
      </c>
      <c r="E762" s="39">
        <v>45</v>
      </c>
      <c r="F762" s="10">
        <v>1424</v>
      </c>
      <c r="G762" s="5" t="s">
        <v>47</v>
      </c>
      <c r="H762" s="11">
        <v>1959</v>
      </c>
      <c r="I762" s="12" t="str">
        <f>IF(ISBLANK(VLOOKUP($H762*100+I$2,Feuil2!$A$3:$CQ$931,HLOOKUP(Feuil1!$F762,Feuil2!$E$1:$DG$2,2,0),0)),"",VLOOKUP($H762*100+I$2,Feuil2!$A$3:$CQ$931,HLOOKUP(Feuil1!$F762,Feuil2!$E$1:$DG$2,2,0),0))</f>
        <v/>
      </c>
      <c r="J762" s="12" t="str">
        <f>IF(ISBLANK(VLOOKUP($H762*100+J$2,Feuil2!$A$3:$CQ$931,HLOOKUP(Feuil1!$F762,Feuil2!$E$1:$DG$2,2,0),0)),"",VLOOKUP($H762*100+J$2,Feuil2!$A$3:$CQ$931,HLOOKUP(Feuil1!$F762,Feuil2!$E$1:$DG$2,2,0),0))</f>
        <v/>
      </c>
      <c r="K762" s="12" t="str">
        <f>IF(ISBLANK(VLOOKUP($H762*100+K$2,Feuil2!$A$3:$CQ$931,HLOOKUP(Feuil1!$F762,Feuil2!$E$1:$DG$2,2,0),0)),"",VLOOKUP($H762*100+K$2,Feuil2!$A$3:$CQ$931,HLOOKUP(Feuil1!$F762,Feuil2!$E$1:$DG$2,2,0),0))</f>
        <v/>
      </c>
      <c r="L762" s="12" t="str">
        <f>IF(ISBLANK(VLOOKUP($H762*100+L$2,Feuil2!$A$3:$CQ$931,HLOOKUP(Feuil1!$F762,Feuil2!$E$1:$DG$2,2,0),0)),"",VLOOKUP($H762*100+L$2,Feuil2!$A$3:$CQ$931,HLOOKUP(Feuil1!$F762,Feuil2!$E$1:$DG$2,2,0),0))</f>
        <v/>
      </c>
      <c r="M762" s="12" t="str">
        <f>IF(ISBLANK(VLOOKUP($H762*100+M$2,Feuil2!$A$3:$CQ$931,HLOOKUP(Feuil1!$F762,Feuil2!$E$1:$DG$2,2,0),0)),"",VLOOKUP($H762*100+M$2,Feuil2!$A$3:$CQ$931,HLOOKUP(Feuil1!$F762,Feuil2!$E$1:$DG$2,2,0),0))</f>
        <v/>
      </c>
      <c r="N762" s="12" t="str">
        <f>IF(ISBLANK(VLOOKUP($H762*100+N$2,Feuil2!$A$3:$CQ$931,HLOOKUP(Feuil1!$F762,Feuil2!$E$1:$DG$2,2,0),0)),"",VLOOKUP($H762*100+N$2,Feuil2!$A$3:$CQ$931,HLOOKUP(Feuil1!$F762,Feuil2!$E$1:$DG$2,2,0),0))</f>
        <v/>
      </c>
      <c r="O762" s="12" t="str">
        <f>IF(ISBLANK(VLOOKUP($H762*100+O$2,Feuil2!$A$3:$CQ$931,HLOOKUP(Feuil1!$F762,Feuil2!$E$1:$DG$2,2,0),0)),"",VLOOKUP($H762*100+O$2,Feuil2!$A$3:$CQ$931,HLOOKUP(Feuil1!$F762,Feuil2!$E$1:$DG$2,2,0),0))</f>
        <v/>
      </c>
      <c r="P762" s="12" t="str">
        <f>IF(ISBLANK(VLOOKUP($H762*100+P$2,Feuil2!$A$3:$CQ$931,HLOOKUP(Feuil1!$F762,Feuil2!$E$1:$DG$2,2,0),0)),"",VLOOKUP($H762*100+P$2,Feuil2!$A$3:$CQ$931,HLOOKUP(Feuil1!$F762,Feuil2!$E$1:$DG$2,2,0),0))</f>
        <v/>
      </c>
      <c r="Q762" s="12" t="str">
        <f>IF(ISBLANK(VLOOKUP($H762*100+Q$2,Feuil2!$A$3:$CQ$931,HLOOKUP(Feuil1!$F762,Feuil2!$E$1:$DG$2,2,0),0)),"",VLOOKUP($H762*100+Q$2,Feuil2!$A$3:$CQ$931,HLOOKUP(Feuil1!$F762,Feuil2!$E$1:$DG$2,2,0),0))</f>
        <v/>
      </c>
      <c r="R762" s="12" t="str">
        <f>IF(ISBLANK(VLOOKUP($H762*100+R$2,Feuil2!$A$3:$CQ$931,HLOOKUP(Feuil1!$F762,Feuil2!$E$1:$DG$2,2,0),0)),"",VLOOKUP($H762*100+R$2,Feuil2!$A$3:$CQ$931,HLOOKUP(Feuil1!$F762,Feuil2!$E$1:$DG$2,2,0),0))</f>
        <v/>
      </c>
      <c r="S762" s="12" t="str">
        <f>IF(ISBLANK(VLOOKUP($H762*100+S$2,Feuil2!$A$3:$CQ$931,HLOOKUP(Feuil1!$F762,Feuil2!$E$1:$DG$2,2,0),0)),"",VLOOKUP($H762*100+S$2,Feuil2!$A$3:$CQ$931,HLOOKUP(Feuil1!$F762,Feuil2!$E$1:$DG$2,2,0),0))</f>
        <v/>
      </c>
      <c r="T762" s="12" t="str">
        <f>IF(ISBLANK(VLOOKUP($H762*100+T$2,Feuil2!$A$3:$CQ$931,HLOOKUP(Feuil1!$F762,Feuil2!$E$1:$DG$2,2,0),0)),"",VLOOKUP($H762*100+T$2,Feuil2!$A$3:$CQ$931,HLOOKUP(Feuil1!$F762,Feuil2!$E$1:$DG$2,2,0),0))</f>
        <v/>
      </c>
      <c r="U762" s="12"/>
    </row>
    <row r="763" spans="1:21" x14ac:dyDescent="0.35">
      <c r="A763" s="10" t="s">
        <v>46</v>
      </c>
      <c r="B763" s="8" t="s">
        <v>21</v>
      </c>
      <c r="C763" s="39">
        <v>492200</v>
      </c>
      <c r="D763" s="39">
        <v>413900</v>
      </c>
      <c r="E763" s="39">
        <v>45</v>
      </c>
      <c r="F763" s="10">
        <v>1424</v>
      </c>
      <c r="G763" s="5" t="s">
        <v>47</v>
      </c>
      <c r="H763" s="11">
        <v>1960</v>
      </c>
      <c r="I763" s="12" t="str">
        <f>IF(ISBLANK(VLOOKUP($H763*100+I$2,Feuil2!$A$3:$CQ$931,HLOOKUP(Feuil1!$F763,Feuil2!$E$1:$DG$2,2,0),0)),"",VLOOKUP($H763*100+I$2,Feuil2!$A$3:$CQ$931,HLOOKUP(Feuil1!$F763,Feuil2!$E$1:$DG$2,2,0),0))</f>
        <v/>
      </c>
      <c r="J763" s="12" t="str">
        <f>IF(ISBLANK(VLOOKUP($H763*100+J$2,Feuil2!$A$3:$CQ$931,HLOOKUP(Feuil1!$F763,Feuil2!$E$1:$DG$2,2,0),0)),"",VLOOKUP($H763*100+J$2,Feuil2!$A$3:$CQ$931,HLOOKUP(Feuil1!$F763,Feuil2!$E$1:$DG$2,2,0),0))</f>
        <v/>
      </c>
      <c r="K763" s="12" t="str">
        <f>IF(ISBLANK(VLOOKUP($H763*100+K$2,Feuil2!$A$3:$CQ$931,HLOOKUP(Feuil1!$F763,Feuil2!$E$1:$DG$2,2,0),0)),"",VLOOKUP($H763*100+K$2,Feuil2!$A$3:$CQ$931,HLOOKUP(Feuil1!$F763,Feuil2!$E$1:$DG$2,2,0),0))</f>
        <v/>
      </c>
      <c r="L763" s="12" t="str">
        <f>IF(ISBLANK(VLOOKUP($H763*100+L$2,Feuil2!$A$3:$CQ$931,HLOOKUP(Feuil1!$F763,Feuil2!$E$1:$DG$2,2,0),0)),"",VLOOKUP($H763*100+L$2,Feuil2!$A$3:$CQ$931,HLOOKUP(Feuil1!$F763,Feuil2!$E$1:$DG$2,2,0),0))</f>
        <v/>
      </c>
      <c r="M763" s="12" t="str">
        <f>IF(ISBLANK(VLOOKUP($H763*100+M$2,Feuil2!$A$3:$CQ$931,HLOOKUP(Feuil1!$F763,Feuil2!$E$1:$DG$2,2,0),0)),"",VLOOKUP($H763*100+M$2,Feuil2!$A$3:$CQ$931,HLOOKUP(Feuil1!$F763,Feuil2!$E$1:$DG$2,2,0),0))</f>
        <v/>
      </c>
      <c r="N763" s="12" t="str">
        <f>IF(ISBLANK(VLOOKUP($H763*100+N$2,Feuil2!$A$3:$CQ$931,HLOOKUP(Feuil1!$F763,Feuil2!$E$1:$DG$2,2,0),0)),"",VLOOKUP($H763*100+N$2,Feuil2!$A$3:$CQ$931,HLOOKUP(Feuil1!$F763,Feuil2!$E$1:$DG$2,2,0),0))</f>
        <v/>
      </c>
      <c r="O763" s="12" t="str">
        <f>IF(ISBLANK(VLOOKUP($H763*100+O$2,Feuil2!$A$3:$CQ$931,HLOOKUP(Feuil1!$F763,Feuil2!$E$1:$DG$2,2,0),0)),"",VLOOKUP($H763*100+O$2,Feuil2!$A$3:$CQ$931,HLOOKUP(Feuil1!$F763,Feuil2!$E$1:$DG$2,2,0),0))</f>
        <v/>
      </c>
      <c r="P763" s="12" t="str">
        <f>IF(ISBLANK(VLOOKUP($H763*100+P$2,Feuil2!$A$3:$CQ$931,HLOOKUP(Feuil1!$F763,Feuil2!$E$1:$DG$2,2,0),0)),"",VLOOKUP($H763*100+P$2,Feuil2!$A$3:$CQ$931,HLOOKUP(Feuil1!$F763,Feuil2!$E$1:$DG$2,2,0),0))</f>
        <v/>
      </c>
      <c r="Q763" s="12" t="str">
        <f>IF(ISBLANK(VLOOKUP($H763*100+Q$2,Feuil2!$A$3:$CQ$931,HLOOKUP(Feuil1!$F763,Feuil2!$E$1:$DG$2,2,0),0)),"",VLOOKUP($H763*100+Q$2,Feuil2!$A$3:$CQ$931,HLOOKUP(Feuil1!$F763,Feuil2!$E$1:$DG$2,2,0),0))</f>
        <v/>
      </c>
      <c r="R763" s="12" t="str">
        <f>IF(ISBLANK(VLOOKUP($H763*100+R$2,Feuil2!$A$3:$CQ$931,HLOOKUP(Feuil1!$F763,Feuil2!$E$1:$DG$2,2,0),0)),"",VLOOKUP($H763*100+R$2,Feuil2!$A$3:$CQ$931,HLOOKUP(Feuil1!$F763,Feuil2!$E$1:$DG$2,2,0),0))</f>
        <v/>
      </c>
      <c r="S763" s="12" t="str">
        <f>IF(ISBLANK(VLOOKUP($H763*100+S$2,Feuil2!$A$3:$CQ$931,HLOOKUP(Feuil1!$F763,Feuil2!$E$1:$DG$2,2,0),0)),"",VLOOKUP($H763*100+S$2,Feuil2!$A$3:$CQ$931,HLOOKUP(Feuil1!$F763,Feuil2!$E$1:$DG$2,2,0),0))</f>
        <v/>
      </c>
      <c r="T763" s="12" t="str">
        <f>IF(ISBLANK(VLOOKUP($H763*100+T$2,Feuil2!$A$3:$CQ$931,HLOOKUP(Feuil1!$F763,Feuil2!$E$1:$DG$2,2,0),0)),"",VLOOKUP($H763*100+T$2,Feuil2!$A$3:$CQ$931,HLOOKUP(Feuil1!$F763,Feuil2!$E$1:$DG$2,2,0),0))</f>
        <v/>
      </c>
      <c r="U763" s="12"/>
    </row>
    <row r="764" spans="1:21" x14ac:dyDescent="0.35">
      <c r="A764" s="10" t="s">
        <v>46</v>
      </c>
      <c r="B764" s="8" t="s">
        <v>21</v>
      </c>
      <c r="C764" s="39">
        <v>492200</v>
      </c>
      <c r="D764" s="39">
        <v>413900</v>
      </c>
      <c r="E764" s="39">
        <v>45</v>
      </c>
      <c r="F764" s="10">
        <v>1424</v>
      </c>
      <c r="G764" s="5" t="s">
        <v>47</v>
      </c>
      <c r="H764" s="11">
        <v>1961</v>
      </c>
      <c r="I764" s="12" t="str">
        <f>IF(ISBLANK(VLOOKUP($H764*100+I$2,Feuil2!$A$3:$CQ$931,HLOOKUP(Feuil1!$F764,Feuil2!$E$1:$DG$2,2,0),0)),"",VLOOKUP($H764*100+I$2,Feuil2!$A$3:$CQ$931,HLOOKUP(Feuil1!$F764,Feuil2!$E$1:$DG$2,2,0),0))</f>
        <v/>
      </c>
      <c r="J764" s="12" t="str">
        <f>IF(ISBLANK(VLOOKUP($H764*100+J$2,Feuil2!$A$3:$CQ$931,HLOOKUP(Feuil1!$F764,Feuil2!$E$1:$DG$2,2,0),0)),"",VLOOKUP($H764*100+J$2,Feuil2!$A$3:$CQ$931,HLOOKUP(Feuil1!$F764,Feuil2!$E$1:$DG$2,2,0),0))</f>
        <v/>
      </c>
      <c r="K764" s="12" t="str">
        <f>IF(ISBLANK(VLOOKUP($H764*100+K$2,Feuil2!$A$3:$CQ$931,HLOOKUP(Feuil1!$F764,Feuil2!$E$1:$DG$2,2,0),0)),"",VLOOKUP($H764*100+K$2,Feuil2!$A$3:$CQ$931,HLOOKUP(Feuil1!$F764,Feuil2!$E$1:$DG$2,2,0),0))</f>
        <v/>
      </c>
      <c r="L764" s="12" t="str">
        <f>IF(ISBLANK(VLOOKUP($H764*100+L$2,Feuil2!$A$3:$CQ$931,HLOOKUP(Feuil1!$F764,Feuil2!$E$1:$DG$2,2,0),0)),"",VLOOKUP($H764*100+L$2,Feuil2!$A$3:$CQ$931,HLOOKUP(Feuil1!$F764,Feuil2!$E$1:$DG$2,2,0),0))</f>
        <v/>
      </c>
      <c r="M764" s="12" t="str">
        <f>IF(ISBLANK(VLOOKUP($H764*100+M$2,Feuil2!$A$3:$CQ$931,HLOOKUP(Feuil1!$F764,Feuil2!$E$1:$DG$2,2,0),0)),"",VLOOKUP($H764*100+M$2,Feuil2!$A$3:$CQ$931,HLOOKUP(Feuil1!$F764,Feuil2!$E$1:$DG$2,2,0),0))</f>
        <v/>
      </c>
      <c r="N764" s="12" t="str">
        <f>IF(ISBLANK(VLOOKUP($H764*100+N$2,Feuil2!$A$3:$CQ$931,HLOOKUP(Feuil1!$F764,Feuil2!$E$1:$DG$2,2,0),0)),"",VLOOKUP($H764*100+N$2,Feuil2!$A$3:$CQ$931,HLOOKUP(Feuil1!$F764,Feuil2!$E$1:$DG$2,2,0),0))</f>
        <v/>
      </c>
      <c r="O764" s="12" t="str">
        <f>IF(ISBLANK(VLOOKUP($H764*100+O$2,Feuil2!$A$3:$CQ$931,HLOOKUP(Feuil1!$F764,Feuil2!$E$1:$DG$2,2,0),0)),"",VLOOKUP($H764*100+O$2,Feuil2!$A$3:$CQ$931,HLOOKUP(Feuil1!$F764,Feuil2!$E$1:$DG$2,2,0),0))</f>
        <v/>
      </c>
      <c r="P764" s="12" t="str">
        <f>IF(ISBLANK(VLOOKUP($H764*100+P$2,Feuil2!$A$3:$CQ$931,HLOOKUP(Feuil1!$F764,Feuil2!$E$1:$DG$2,2,0),0)),"",VLOOKUP($H764*100+P$2,Feuil2!$A$3:$CQ$931,HLOOKUP(Feuil1!$F764,Feuil2!$E$1:$DG$2,2,0),0))</f>
        <v/>
      </c>
      <c r="Q764" s="12" t="str">
        <f>IF(ISBLANK(VLOOKUP($H764*100+Q$2,Feuil2!$A$3:$CQ$931,HLOOKUP(Feuil1!$F764,Feuil2!$E$1:$DG$2,2,0),0)),"",VLOOKUP($H764*100+Q$2,Feuil2!$A$3:$CQ$931,HLOOKUP(Feuil1!$F764,Feuil2!$E$1:$DG$2,2,0),0))</f>
        <v/>
      </c>
      <c r="R764" s="12">
        <f>IF(ISBLANK(VLOOKUP($H764*100+R$2,Feuil2!$A$3:$CQ$931,HLOOKUP(Feuil1!$F764,Feuil2!$E$1:$DG$2,2,0),0)),"",VLOOKUP($H764*100+R$2,Feuil2!$A$3:$CQ$931,HLOOKUP(Feuil1!$F764,Feuil2!$E$1:$DG$2,2,0),0))</f>
        <v>0.9</v>
      </c>
      <c r="S764" s="12">
        <f>IF(ISBLANK(VLOOKUP($H764*100+S$2,Feuil2!$A$3:$CQ$931,HLOOKUP(Feuil1!$F764,Feuil2!$E$1:$DG$2,2,0),0)),"",VLOOKUP($H764*100+S$2,Feuil2!$A$3:$CQ$931,HLOOKUP(Feuil1!$F764,Feuil2!$E$1:$DG$2,2,0),0))</f>
        <v>0</v>
      </c>
      <c r="T764" s="12">
        <f>IF(ISBLANK(VLOOKUP($H764*100+T$2,Feuil2!$A$3:$CQ$931,HLOOKUP(Feuil1!$F764,Feuil2!$E$1:$DG$2,2,0),0)),"",VLOOKUP($H764*100+T$2,Feuil2!$A$3:$CQ$931,HLOOKUP(Feuil1!$F764,Feuil2!$E$1:$DG$2,2,0),0))</f>
        <v>0</v>
      </c>
      <c r="U764" s="12">
        <f t="shared" si="33"/>
        <v>0.9</v>
      </c>
    </row>
    <row r="765" spans="1:21" x14ac:dyDescent="0.35">
      <c r="A765" s="10" t="s">
        <v>46</v>
      </c>
      <c r="B765" s="8" t="s">
        <v>21</v>
      </c>
      <c r="C765" s="39">
        <v>492200</v>
      </c>
      <c r="D765" s="39">
        <v>413900</v>
      </c>
      <c r="E765" s="39">
        <v>45</v>
      </c>
      <c r="F765" s="10">
        <v>1424</v>
      </c>
      <c r="G765" s="5" t="s">
        <v>47</v>
      </c>
      <c r="H765" s="11">
        <v>1962</v>
      </c>
      <c r="I765" s="12">
        <f>IF(ISBLANK(VLOOKUP($H765*100+I$2,Feuil2!$A$3:$CQ$931,HLOOKUP(Feuil1!$F765,Feuil2!$E$1:$DG$2,2,0),0)),"",VLOOKUP($H765*100+I$2,Feuil2!$A$3:$CQ$931,HLOOKUP(Feuil1!$F765,Feuil2!$E$1:$DG$2,2,0),0))</f>
        <v>4.8</v>
      </c>
      <c r="J765" s="12">
        <f>IF(ISBLANK(VLOOKUP($H765*100+J$2,Feuil2!$A$3:$CQ$931,HLOOKUP(Feuil1!$F765,Feuil2!$E$1:$DG$2,2,0),0)),"",VLOOKUP($H765*100+J$2,Feuil2!$A$3:$CQ$931,HLOOKUP(Feuil1!$F765,Feuil2!$E$1:$DG$2,2,0),0))</f>
        <v>18.899999999999999</v>
      </c>
      <c r="K765" s="12">
        <f>IF(ISBLANK(VLOOKUP($H765*100+K$2,Feuil2!$A$3:$CQ$931,HLOOKUP(Feuil1!$F765,Feuil2!$E$1:$DG$2,2,0),0)),"",VLOOKUP($H765*100+K$2,Feuil2!$A$3:$CQ$931,HLOOKUP(Feuil1!$F765,Feuil2!$E$1:$DG$2,2,0),0))</f>
        <v>115.7</v>
      </c>
      <c r="L765" s="12">
        <f>IF(ISBLANK(VLOOKUP($H765*100+L$2,Feuil2!$A$3:$CQ$931,HLOOKUP(Feuil1!$F765,Feuil2!$E$1:$DG$2,2,0),0)),"",VLOOKUP($H765*100+L$2,Feuil2!$A$3:$CQ$931,HLOOKUP(Feuil1!$F765,Feuil2!$E$1:$DG$2,2,0),0))</f>
        <v>74.900000000000006</v>
      </c>
      <c r="M765" s="12">
        <f>IF(ISBLANK(VLOOKUP($H765*100+M$2,Feuil2!$A$3:$CQ$931,HLOOKUP(Feuil1!$F765,Feuil2!$E$1:$DG$2,2,0),0)),"",VLOOKUP($H765*100+M$2,Feuil2!$A$3:$CQ$931,HLOOKUP(Feuil1!$F765,Feuil2!$E$1:$DG$2,2,0),0))</f>
        <v>199.5</v>
      </c>
      <c r="N765" s="12">
        <f>IF(ISBLANK(VLOOKUP($H765*100+N$2,Feuil2!$A$3:$CQ$931,HLOOKUP(Feuil1!$F765,Feuil2!$E$1:$DG$2,2,0),0)),"",VLOOKUP($H765*100+N$2,Feuil2!$A$3:$CQ$931,HLOOKUP(Feuil1!$F765,Feuil2!$E$1:$DG$2,2,0),0))</f>
        <v>193.9</v>
      </c>
      <c r="O765" s="12">
        <f>IF(ISBLANK(VLOOKUP($H765*100+O$2,Feuil2!$A$3:$CQ$931,HLOOKUP(Feuil1!$F765,Feuil2!$E$1:$DG$2,2,0),0)),"",VLOOKUP($H765*100+O$2,Feuil2!$A$3:$CQ$931,HLOOKUP(Feuil1!$F765,Feuil2!$E$1:$DG$2,2,0),0))</f>
        <v>17.7</v>
      </c>
      <c r="P765" s="12">
        <f>IF(ISBLANK(VLOOKUP($H765*100+P$2,Feuil2!$A$3:$CQ$931,HLOOKUP(Feuil1!$F765,Feuil2!$E$1:$DG$2,2,0),0)),"",VLOOKUP($H765*100+P$2,Feuil2!$A$3:$CQ$931,HLOOKUP(Feuil1!$F765,Feuil2!$E$1:$DG$2,2,0),0))</f>
        <v>53.2</v>
      </c>
      <c r="Q765" s="12">
        <f>IF(ISBLANK(VLOOKUP($H765*100+Q$2,Feuil2!$A$3:$CQ$931,HLOOKUP(Feuil1!$F765,Feuil2!$E$1:$DG$2,2,0),0)),"",VLOOKUP($H765*100+Q$2,Feuil2!$A$3:$CQ$931,HLOOKUP(Feuil1!$F765,Feuil2!$E$1:$DG$2,2,0),0))</f>
        <v>84.1</v>
      </c>
      <c r="R765" s="12">
        <f>IF(ISBLANK(VLOOKUP($H765*100+R$2,Feuil2!$A$3:$CQ$931,HLOOKUP(Feuil1!$F765,Feuil2!$E$1:$DG$2,2,0),0)),"",VLOOKUP($H765*100+R$2,Feuil2!$A$3:$CQ$931,HLOOKUP(Feuil1!$F765,Feuil2!$E$1:$DG$2,2,0),0))</f>
        <v>15.4</v>
      </c>
      <c r="S765" s="12">
        <f>IF(ISBLANK(VLOOKUP($H765*100+S$2,Feuil2!$A$3:$CQ$931,HLOOKUP(Feuil1!$F765,Feuil2!$E$1:$DG$2,2,0),0)),"",VLOOKUP($H765*100+S$2,Feuil2!$A$3:$CQ$931,HLOOKUP(Feuil1!$F765,Feuil2!$E$1:$DG$2,2,0),0))</f>
        <v>0</v>
      </c>
      <c r="T765" s="12">
        <f>IF(ISBLANK(VLOOKUP($H765*100+T$2,Feuil2!$A$3:$CQ$931,HLOOKUP(Feuil1!$F765,Feuil2!$E$1:$DG$2,2,0),0)),"",VLOOKUP($H765*100+T$2,Feuil2!$A$3:$CQ$931,HLOOKUP(Feuil1!$F765,Feuil2!$E$1:$DG$2,2,0),0))</f>
        <v>2.2000000000000002</v>
      </c>
      <c r="U765" s="12">
        <f t="shared" si="33"/>
        <v>780.30000000000018</v>
      </c>
    </row>
    <row r="766" spans="1:21" x14ac:dyDescent="0.35">
      <c r="A766" s="10" t="s">
        <v>46</v>
      </c>
      <c r="B766" s="8" t="s">
        <v>21</v>
      </c>
      <c r="C766" s="39">
        <v>492200</v>
      </c>
      <c r="D766" s="39">
        <v>413900</v>
      </c>
      <c r="E766" s="39">
        <v>45</v>
      </c>
      <c r="F766" s="10">
        <v>1424</v>
      </c>
      <c r="G766" s="5" t="s">
        <v>47</v>
      </c>
      <c r="H766" s="11">
        <v>1963</v>
      </c>
      <c r="I766" s="12">
        <f>IF(ISBLANK(VLOOKUP($H766*100+I$2,Feuil2!$A$3:$CQ$931,HLOOKUP(Feuil1!$F766,Feuil2!$E$1:$DG$2,2,0),0)),"",VLOOKUP($H766*100+I$2,Feuil2!$A$3:$CQ$931,HLOOKUP(Feuil1!$F766,Feuil2!$E$1:$DG$2,2,0),0))</f>
        <v>11.9</v>
      </c>
      <c r="J766" s="12">
        <f>IF(ISBLANK(VLOOKUP($H766*100+J$2,Feuil2!$A$3:$CQ$931,HLOOKUP(Feuil1!$F766,Feuil2!$E$1:$DG$2,2,0),0)),"",VLOOKUP($H766*100+J$2,Feuil2!$A$3:$CQ$931,HLOOKUP(Feuil1!$F766,Feuil2!$E$1:$DG$2,2,0),0))</f>
        <v>4.7</v>
      </c>
      <c r="K766" s="12">
        <f>IF(ISBLANK(VLOOKUP($H766*100+K$2,Feuil2!$A$3:$CQ$931,HLOOKUP(Feuil1!$F766,Feuil2!$E$1:$DG$2,2,0),0)),"",VLOOKUP($H766*100+K$2,Feuil2!$A$3:$CQ$931,HLOOKUP(Feuil1!$F766,Feuil2!$E$1:$DG$2,2,0),0))</f>
        <v>60.7</v>
      </c>
      <c r="L766" s="12">
        <f>IF(ISBLANK(VLOOKUP($H766*100+L$2,Feuil2!$A$3:$CQ$931,HLOOKUP(Feuil1!$F766,Feuil2!$E$1:$DG$2,2,0),0)),"",VLOOKUP($H766*100+L$2,Feuil2!$A$3:$CQ$931,HLOOKUP(Feuil1!$F766,Feuil2!$E$1:$DG$2,2,0),0))</f>
        <v>226.5</v>
      </c>
      <c r="M766" s="12">
        <f>IF(ISBLANK(VLOOKUP($H766*100+M$2,Feuil2!$A$3:$CQ$931,HLOOKUP(Feuil1!$F766,Feuil2!$E$1:$DG$2,2,0),0)),"",VLOOKUP($H766*100+M$2,Feuil2!$A$3:$CQ$931,HLOOKUP(Feuil1!$F766,Feuil2!$E$1:$DG$2,2,0),0))</f>
        <v>32.6</v>
      </c>
      <c r="N766" s="12">
        <f>IF(ISBLANK(VLOOKUP($H766*100+N$2,Feuil2!$A$3:$CQ$931,HLOOKUP(Feuil1!$F766,Feuil2!$E$1:$DG$2,2,0),0)),"",VLOOKUP($H766*100+N$2,Feuil2!$A$3:$CQ$931,HLOOKUP(Feuil1!$F766,Feuil2!$E$1:$DG$2,2,0),0))</f>
        <v>86.6</v>
      </c>
      <c r="O766" s="12">
        <f>IF(ISBLANK(VLOOKUP($H766*100+O$2,Feuil2!$A$3:$CQ$931,HLOOKUP(Feuil1!$F766,Feuil2!$E$1:$DG$2,2,0),0)),"",VLOOKUP($H766*100+O$2,Feuil2!$A$3:$CQ$931,HLOOKUP(Feuil1!$F766,Feuil2!$E$1:$DG$2,2,0),0))</f>
        <v>90.4</v>
      </c>
      <c r="P766" s="12">
        <f>IF(ISBLANK(VLOOKUP($H766*100+P$2,Feuil2!$A$3:$CQ$931,HLOOKUP(Feuil1!$F766,Feuil2!$E$1:$DG$2,2,0),0)),"",VLOOKUP($H766*100+P$2,Feuil2!$A$3:$CQ$931,HLOOKUP(Feuil1!$F766,Feuil2!$E$1:$DG$2,2,0),0))</f>
        <v>128.1</v>
      </c>
      <c r="Q766" s="12">
        <f>IF(ISBLANK(VLOOKUP($H766*100+Q$2,Feuil2!$A$3:$CQ$931,HLOOKUP(Feuil1!$F766,Feuil2!$E$1:$DG$2,2,0),0)),"",VLOOKUP($H766*100+Q$2,Feuil2!$A$3:$CQ$931,HLOOKUP(Feuil1!$F766,Feuil2!$E$1:$DG$2,2,0),0))</f>
        <v>0</v>
      </c>
      <c r="R766" s="12">
        <f>IF(ISBLANK(VLOOKUP($H766*100+R$2,Feuil2!$A$3:$CQ$931,HLOOKUP(Feuil1!$F766,Feuil2!$E$1:$DG$2,2,0),0)),"",VLOOKUP($H766*100+R$2,Feuil2!$A$3:$CQ$931,HLOOKUP(Feuil1!$F766,Feuil2!$E$1:$DG$2,2,0),0))</f>
        <v>0</v>
      </c>
      <c r="S766" s="12">
        <f>IF(ISBLANK(VLOOKUP($H766*100+S$2,Feuil2!$A$3:$CQ$931,HLOOKUP(Feuil1!$F766,Feuil2!$E$1:$DG$2,2,0),0)),"",VLOOKUP($H766*100+S$2,Feuil2!$A$3:$CQ$931,HLOOKUP(Feuil1!$F766,Feuil2!$E$1:$DG$2,2,0),0))</f>
        <v>0</v>
      </c>
      <c r="T766" s="12">
        <f>IF(ISBLANK(VLOOKUP($H766*100+T$2,Feuil2!$A$3:$CQ$931,HLOOKUP(Feuil1!$F766,Feuil2!$E$1:$DG$2,2,0),0)),"",VLOOKUP($H766*100+T$2,Feuil2!$A$3:$CQ$931,HLOOKUP(Feuil1!$F766,Feuil2!$E$1:$DG$2,2,0),0))</f>
        <v>0</v>
      </c>
      <c r="U766" s="12">
        <f t="shared" si="33"/>
        <v>641.5</v>
      </c>
    </row>
    <row r="767" spans="1:21" x14ac:dyDescent="0.35">
      <c r="A767" s="10" t="s">
        <v>46</v>
      </c>
      <c r="B767" s="8" t="s">
        <v>21</v>
      </c>
      <c r="C767" s="39">
        <v>492200</v>
      </c>
      <c r="D767" s="39">
        <v>413900</v>
      </c>
      <c r="E767" s="39">
        <v>45</v>
      </c>
      <c r="F767" s="10">
        <v>1424</v>
      </c>
      <c r="G767" s="5" t="s">
        <v>47</v>
      </c>
      <c r="H767" s="11">
        <v>1964</v>
      </c>
      <c r="I767" s="12">
        <f>IF(ISBLANK(VLOOKUP($H767*100+I$2,Feuil2!$A$3:$CQ$931,HLOOKUP(Feuil1!$F767,Feuil2!$E$1:$DG$2,2,0),0)),"",VLOOKUP($H767*100+I$2,Feuil2!$A$3:$CQ$931,HLOOKUP(Feuil1!$F767,Feuil2!$E$1:$DG$2,2,0),0))</f>
        <v>0</v>
      </c>
      <c r="J767" s="12">
        <f>IF(ISBLANK(VLOOKUP($H767*100+J$2,Feuil2!$A$3:$CQ$931,HLOOKUP(Feuil1!$F767,Feuil2!$E$1:$DG$2,2,0),0)),"",VLOOKUP($H767*100+J$2,Feuil2!$A$3:$CQ$931,HLOOKUP(Feuil1!$F767,Feuil2!$E$1:$DG$2,2,0),0))</f>
        <v>2.2999999999999998</v>
      </c>
      <c r="K767" s="12">
        <f>IF(ISBLANK(VLOOKUP($H767*100+K$2,Feuil2!$A$3:$CQ$931,HLOOKUP(Feuil1!$F767,Feuil2!$E$1:$DG$2,2,0),0)),"",VLOOKUP($H767*100+K$2,Feuil2!$A$3:$CQ$931,HLOOKUP(Feuil1!$F767,Feuil2!$E$1:$DG$2,2,0),0))</f>
        <v>106.6</v>
      </c>
      <c r="L767" s="12">
        <f>IF(ISBLANK(VLOOKUP($H767*100+L$2,Feuil2!$A$3:$CQ$931,HLOOKUP(Feuil1!$F767,Feuil2!$E$1:$DG$2,2,0),0)),"",VLOOKUP($H767*100+L$2,Feuil2!$A$3:$CQ$931,HLOOKUP(Feuil1!$F767,Feuil2!$E$1:$DG$2,2,0),0))</f>
        <v>118.5</v>
      </c>
      <c r="M767" s="12">
        <f>IF(ISBLANK(VLOOKUP($H767*100+M$2,Feuil2!$A$3:$CQ$931,HLOOKUP(Feuil1!$F767,Feuil2!$E$1:$DG$2,2,0),0)),"",VLOOKUP($H767*100+M$2,Feuil2!$A$3:$CQ$931,HLOOKUP(Feuil1!$F767,Feuil2!$E$1:$DG$2,2,0),0))</f>
        <v>50.3</v>
      </c>
      <c r="N767" s="12">
        <f>IF(ISBLANK(VLOOKUP($H767*100+N$2,Feuil2!$A$3:$CQ$931,HLOOKUP(Feuil1!$F767,Feuil2!$E$1:$DG$2,2,0),0)),"",VLOOKUP($H767*100+N$2,Feuil2!$A$3:$CQ$931,HLOOKUP(Feuil1!$F767,Feuil2!$E$1:$DG$2,2,0),0))</f>
        <v>59.8</v>
      </c>
      <c r="O767" s="12">
        <f>IF(ISBLANK(VLOOKUP($H767*100+O$2,Feuil2!$A$3:$CQ$931,HLOOKUP(Feuil1!$F767,Feuil2!$E$1:$DG$2,2,0),0)),"",VLOOKUP($H767*100+O$2,Feuil2!$A$3:$CQ$931,HLOOKUP(Feuil1!$F767,Feuil2!$E$1:$DG$2,2,0),0))</f>
        <v>91.4</v>
      </c>
      <c r="P767" s="12">
        <f>IF(ISBLANK(VLOOKUP($H767*100+P$2,Feuil2!$A$3:$CQ$931,HLOOKUP(Feuil1!$F767,Feuil2!$E$1:$DG$2,2,0),0)),"",VLOOKUP($H767*100+P$2,Feuil2!$A$3:$CQ$931,HLOOKUP(Feuil1!$F767,Feuil2!$E$1:$DG$2,2,0),0))</f>
        <v>40.9</v>
      </c>
      <c r="Q767" s="12">
        <f>IF(ISBLANK(VLOOKUP($H767*100+Q$2,Feuil2!$A$3:$CQ$931,HLOOKUP(Feuil1!$F767,Feuil2!$E$1:$DG$2,2,0),0)),"",VLOOKUP($H767*100+Q$2,Feuil2!$A$3:$CQ$931,HLOOKUP(Feuil1!$F767,Feuil2!$E$1:$DG$2,2,0),0))</f>
        <v>13.6</v>
      </c>
      <c r="R767" s="12">
        <f>IF(ISBLANK(VLOOKUP($H767*100+R$2,Feuil2!$A$3:$CQ$931,HLOOKUP(Feuil1!$F767,Feuil2!$E$1:$DG$2,2,0),0)),"",VLOOKUP($H767*100+R$2,Feuil2!$A$3:$CQ$931,HLOOKUP(Feuil1!$F767,Feuil2!$E$1:$DG$2,2,0),0))</f>
        <v>13.5</v>
      </c>
      <c r="S767" s="12">
        <f>IF(ISBLANK(VLOOKUP($H767*100+S$2,Feuil2!$A$3:$CQ$931,HLOOKUP(Feuil1!$F767,Feuil2!$E$1:$DG$2,2,0),0)),"",VLOOKUP($H767*100+S$2,Feuil2!$A$3:$CQ$931,HLOOKUP(Feuil1!$F767,Feuil2!$E$1:$DG$2,2,0),0))</f>
        <v>6.9</v>
      </c>
      <c r="T767" s="12">
        <f>IF(ISBLANK(VLOOKUP($H767*100+T$2,Feuil2!$A$3:$CQ$931,HLOOKUP(Feuil1!$F767,Feuil2!$E$1:$DG$2,2,0),0)),"",VLOOKUP($H767*100+T$2,Feuil2!$A$3:$CQ$931,HLOOKUP(Feuil1!$F767,Feuil2!$E$1:$DG$2,2,0),0))</f>
        <v>0</v>
      </c>
      <c r="U767" s="12">
        <f t="shared" si="33"/>
        <v>503.79999999999995</v>
      </c>
    </row>
    <row r="768" spans="1:21" x14ac:dyDescent="0.35">
      <c r="A768" s="10" t="s">
        <v>46</v>
      </c>
      <c r="B768" s="8" t="s">
        <v>21</v>
      </c>
      <c r="C768" s="39">
        <v>492200</v>
      </c>
      <c r="D768" s="39">
        <v>413900</v>
      </c>
      <c r="E768" s="39">
        <v>45</v>
      </c>
      <c r="F768" s="10">
        <v>1424</v>
      </c>
      <c r="G768" s="5" t="s">
        <v>47</v>
      </c>
      <c r="H768" s="11">
        <v>1965</v>
      </c>
      <c r="I768" s="12">
        <f>IF(ISBLANK(VLOOKUP($H768*100+I$2,Feuil2!$A$3:$CQ$931,HLOOKUP(Feuil1!$F768,Feuil2!$E$1:$DG$2,2,0),0)),"",VLOOKUP($H768*100+I$2,Feuil2!$A$3:$CQ$931,HLOOKUP(Feuil1!$F768,Feuil2!$E$1:$DG$2,2,0),0))</f>
        <v>52.5</v>
      </c>
      <c r="J768" s="12">
        <f>IF(ISBLANK(VLOOKUP($H768*100+J$2,Feuil2!$A$3:$CQ$931,HLOOKUP(Feuil1!$F768,Feuil2!$E$1:$DG$2,2,0),0)),"",VLOOKUP($H768*100+J$2,Feuil2!$A$3:$CQ$931,HLOOKUP(Feuil1!$F768,Feuil2!$E$1:$DG$2,2,0),0))</f>
        <v>107.1</v>
      </c>
      <c r="K768" s="12">
        <f>IF(ISBLANK(VLOOKUP($H768*100+K$2,Feuil2!$A$3:$CQ$931,HLOOKUP(Feuil1!$F768,Feuil2!$E$1:$DG$2,2,0),0)),"",VLOOKUP($H768*100+K$2,Feuil2!$A$3:$CQ$931,HLOOKUP(Feuil1!$F768,Feuil2!$E$1:$DG$2,2,0),0))</f>
        <v>81.099999999999994</v>
      </c>
      <c r="L768" s="12">
        <f>IF(ISBLANK(VLOOKUP($H768*100+L$2,Feuil2!$A$3:$CQ$931,HLOOKUP(Feuil1!$F768,Feuil2!$E$1:$DG$2,2,0),0)),"",VLOOKUP($H768*100+L$2,Feuil2!$A$3:$CQ$931,HLOOKUP(Feuil1!$F768,Feuil2!$E$1:$DG$2,2,0),0))</f>
        <v>51.9</v>
      </c>
      <c r="M768" s="12">
        <f>IF(ISBLANK(VLOOKUP($H768*100+M$2,Feuil2!$A$3:$CQ$931,HLOOKUP(Feuil1!$F768,Feuil2!$E$1:$DG$2,2,0),0)),"",VLOOKUP($H768*100+M$2,Feuil2!$A$3:$CQ$931,HLOOKUP(Feuil1!$F768,Feuil2!$E$1:$DG$2,2,0),0))</f>
        <v>24.8</v>
      </c>
      <c r="N768" s="12">
        <f>IF(ISBLANK(VLOOKUP($H768*100+N$2,Feuil2!$A$3:$CQ$931,HLOOKUP(Feuil1!$F768,Feuil2!$E$1:$DG$2,2,0),0)),"",VLOOKUP($H768*100+N$2,Feuil2!$A$3:$CQ$931,HLOOKUP(Feuil1!$F768,Feuil2!$E$1:$DG$2,2,0),0))</f>
        <v>115.4</v>
      </c>
      <c r="O768" s="12">
        <f>IF(ISBLANK(VLOOKUP($H768*100+O$2,Feuil2!$A$3:$CQ$931,HLOOKUP(Feuil1!$F768,Feuil2!$E$1:$DG$2,2,0),0)),"",VLOOKUP($H768*100+O$2,Feuil2!$A$3:$CQ$931,HLOOKUP(Feuil1!$F768,Feuil2!$E$1:$DG$2,2,0),0))</f>
        <v>5.7</v>
      </c>
      <c r="P768" s="12">
        <f>IF(ISBLANK(VLOOKUP($H768*100+P$2,Feuil2!$A$3:$CQ$931,HLOOKUP(Feuil1!$F768,Feuil2!$E$1:$DG$2,2,0),0)),"",VLOOKUP($H768*100+P$2,Feuil2!$A$3:$CQ$931,HLOOKUP(Feuil1!$F768,Feuil2!$E$1:$DG$2,2,0),0))</f>
        <v>33.200000000000003</v>
      </c>
      <c r="Q768" s="12">
        <f>IF(ISBLANK(VLOOKUP($H768*100+Q$2,Feuil2!$A$3:$CQ$931,HLOOKUP(Feuil1!$F768,Feuil2!$E$1:$DG$2,2,0),0)),"",VLOOKUP($H768*100+Q$2,Feuil2!$A$3:$CQ$931,HLOOKUP(Feuil1!$F768,Feuil2!$E$1:$DG$2,2,0),0))</f>
        <v>11.8</v>
      </c>
      <c r="R768" s="12">
        <f>IF(ISBLANK(VLOOKUP($H768*100+R$2,Feuil2!$A$3:$CQ$931,HLOOKUP(Feuil1!$F768,Feuil2!$E$1:$DG$2,2,0),0)),"",VLOOKUP($H768*100+R$2,Feuil2!$A$3:$CQ$931,HLOOKUP(Feuil1!$F768,Feuil2!$E$1:$DG$2,2,0),0))</f>
        <v>0</v>
      </c>
      <c r="S768" s="12">
        <f>IF(ISBLANK(VLOOKUP($H768*100+S$2,Feuil2!$A$3:$CQ$931,HLOOKUP(Feuil1!$F768,Feuil2!$E$1:$DG$2,2,0),0)),"",VLOOKUP($H768*100+S$2,Feuil2!$A$3:$CQ$931,HLOOKUP(Feuil1!$F768,Feuil2!$E$1:$DG$2,2,0),0))</f>
        <v>0</v>
      </c>
      <c r="T768" s="12">
        <f>IF(ISBLANK(VLOOKUP($H768*100+T$2,Feuil2!$A$3:$CQ$931,HLOOKUP(Feuil1!$F768,Feuil2!$E$1:$DG$2,2,0),0)),"",VLOOKUP($H768*100+T$2,Feuil2!$A$3:$CQ$931,HLOOKUP(Feuil1!$F768,Feuil2!$E$1:$DG$2,2,0),0))</f>
        <v>0</v>
      </c>
      <c r="U768" s="12">
        <f t="shared" si="33"/>
        <v>483.49999999999994</v>
      </c>
    </row>
    <row r="769" spans="1:21" x14ac:dyDescent="0.35">
      <c r="A769" s="10" t="s">
        <v>46</v>
      </c>
      <c r="B769" s="8" t="s">
        <v>21</v>
      </c>
      <c r="C769" s="39">
        <v>492200</v>
      </c>
      <c r="D769" s="39">
        <v>413900</v>
      </c>
      <c r="E769" s="39">
        <v>45</v>
      </c>
      <c r="F769" s="10">
        <v>1424</v>
      </c>
      <c r="G769" s="5" t="s">
        <v>47</v>
      </c>
      <c r="H769" s="11">
        <v>1966</v>
      </c>
      <c r="I769" s="12">
        <f>IF(ISBLANK(VLOOKUP($H769*100+I$2,Feuil2!$A$3:$CQ$931,HLOOKUP(Feuil1!$F769,Feuil2!$E$1:$DG$2,2,0),0)),"",VLOOKUP($H769*100+I$2,Feuil2!$A$3:$CQ$931,HLOOKUP(Feuil1!$F769,Feuil2!$E$1:$DG$2,2,0),0))</f>
        <v>1.2</v>
      </c>
      <c r="J769" s="12">
        <f>IF(ISBLANK(VLOOKUP($H769*100+J$2,Feuil2!$A$3:$CQ$931,HLOOKUP(Feuil1!$F769,Feuil2!$E$1:$DG$2,2,0),0)),"",VLOOKUP($H769*100+J$2,Feuil2!$A$3:$CQ$931,HLOOKUP(Feuil1!$F769,Feuil2!$E$1:$DG$2,2,0),0))</f>
        <v>69.400000000000006</v>
      </c>
      <c r="K769" s="12">
        <f>IF(ISBLANK(VLOOKUP($H769*100+K$2,Feuil2!$A$3:$CQ$931,HLOOKUP(Feuil1!$F769,Feuil2!$E$1:$DG$2,2,0),0)),"",VLOOKUP($H769*100+K$2,Feuil2!$A$3:$CQ$931,HLOOKUP(Feuil1!$F769,Feuil2!$E$1:$DG$2,2,0),0))</f>
        <v>35.9</v>
      </c>
      <c r="L769" s="12">
        <f>IF(ISBLANK(VLOOKUP($H769*100+L$2,Feuil2!$A$3:$CQ$931,HLOOKUP(Feuil1!$F769,Feuil2!$E$1:$DG$2,2,0),0)),"",VLOOKUP($H769*100+L$2,Feuil2!$A$3:$CQ$931,HLOOKUP(Feuil1!$F769,Feuil2!$E$1:$DG$2,2,0),0))</f>
        <v>3.5</v>
      </c>
      <c r="M769" s="12">
        <f>IF(ISBLANK(VLOOKUP($H769*100+M$2,Feuil2!$A$3:$CQ$931,HLOOKUP(Feuil1!$F769,Feuil2!$E$1:$DG$2,2,0),0)),"",VLOOKUP($H769*100+M$2,Feuil2!$A$3:$CQ$931,HLOOKUP(Feuil1!$F769,Feuil2!$E$1:$DG$2,2,0),0))</f>
        <v>24.6</v>
      </c>
      <c r="N769" s="12">
        <f>IF(ISBLANK(VLOOKUP($H769*100+N$2,Feuil2!$A$3:$CQ$931,HLOOKUP(Feuil1!$F769,Feuil2!$E$1:$DG$2,2,0),0)),"",VLOOKUP($H769*100+N$2,Feuil2!$A$3:$CQ$931,HLOOKUP(Feuil1!$F769,Feuil2!$E$1:$DG$2,2,0),0))</f>
        <v>39.9</v>
      </c>
      <c r="O769" s="12">
        <f>IF(ISBLANK(VLOOKUP($H769*100+O$2,Feuil2!$A$3:$CQ$931,HLOOKUP(Feuil1!$F769,Feuil2!$E$1:$DG$2,2,0),0)),"",VLOOKUP($H769*100+O$2,Feuil2!$A$3:$CQ$931,HLOOKUP(Feuil1!$F769,Feuil2!$E$1:$DG$2,2,0),0))</f>
        <v>17.7</v>
      </c>
      <c r="P769" s="12">
        <f>IF(ISBLANK(VLOOKUP($H769*100+P$2,Feuil2!$A$3:$CQ$931,HLOOKUP(Feuil1!$F769,Feuil2!$E$1:$DG$2,2,0),0)),"",VLOOKUP($H769*100+P$2,Feuil2!$A$3:$CQ$931,HLOOKUP(Feuil1!$F769,Feuil2!$E$1:$DG$2,2,0),0))</f>
        <v>21.6</v>
      </c>
      <c r="Q769" s="12">
        <f>IF(ISBLANK(VLOOKUP($H769*100+Q$2,Feuil2!$A$3:$CQ$931,HLOOKUP(Feuil1!$F769,Feuil2!$E$1:$DG$2,2,0),0)),"",VLOOKUP($H769*100+Q$2,Feuil2!$A$3:$CQ$931,HLOOKUP(Feuil1!$F769,Feuil2!$E$1:$DG$2,2,0),0))</f>
        <v>31.7</v>
      </c>
      <c r="R769" s="12">
        <f>IF(ISBLANK(VLOOKUP($H769*100+R$2,Feuil2!$A$3:$CQ$931,HLOOKUP(Feuil1!$F769,Feuil2!$E$1:$DG$2,2,0),0)),"",VLOOKUP($H769*100+R$2,Feuil2!$A$3:$CQ$931,HLOOKUP(Feuil1!$F769,Feuil2!$E$1:$DG$2,2,0),0))</f>
        <v>9.6</v>
      </c>
      <c r="S769" s="12">
        <f>IF(ISBLANK(VLOOKUP($H769*100+S$2,Feuil2!$A$3:$CQ$931,HLOOKUP(Feuil1!$F769,Feuil2!$E$1:$DG$2,2,0),0)),"",VLOOKUP($H769*100+S$2,Feuil2!$A$3:$CQ$931,HLOOKUP(Feuil1!$F769,Feuil2!$E$1:$DG$2,2,0),0))</f>
        <v>0</v>
      </c>
      <c r="T769" s="12">
        <f>IF(ISBLANK(VLOOKUP($H769*100+T$2,Feuil2!$A$3:$CQ$931,HLOOKUP(Feuil1!$F769,Feuil2!$E$1:$DG$2,2,0),0)),"",VLOOKUP($H769*100+T$2,Feuil2!$A$3:$CQ$931,HLOOKUP(Feuil1!$F769,Feuil2!$E$1:$DG$2,2,0),0))</f>
        <v>0</v>
      </c>
      <c r="U769" s="12">
        <f t="shared" si="33"/>
        <v>255.09999999999997</v>
      </c>
    </row>
    <row r="770" spans="1:21" x14ac:dyDescent="0.35">
      <c r="A770" s="10" t="s">
        <v>46</v>
      </c>
      <c r="B770" s="8" t="s">
        <v>21</v>
      </c>
      <c r="C770" s="39">
        <v>492200</v>
      </c>
      <c r="D770" s="39">
        <v>413900</v>
      </c>
      <c r="E770" s="39">
        <v>45</v>
      </c>
      <c r="F770" s="10">
        <v>1424</v>
      </c>
      <c r="G770" s="5" t="s">
        <v>47</v>
      </c>
      <c r="H770" s="11">
        <v>1967</v>
      </c>
      <c r="I770" s="12">
        <f>IF(ISBLANK(VLOOKUP($H770*100+I$2,Feuil2!$A$3:$CQ$931,HLOOKUP(Feuil1!$F770,Feuil2!$E$1:$DG$2,2,0),0)),"",VLOOKUP($H770*100+I$2,Feuil2!$A$3:$CQ$931,HLOOKUP(Feuil1!$F770,Feuil2!$E$1:$DG$2,2,0),0))</f>
        <v>0</v>
      </c>
      <c r="J770" s="12">
        <f>IF(ISBLANK(VLOOKUP($H770*100+J$2,Feuil2!$A$3:$CQ$931,HLOOKUP(Feuil1!$F770,Feuil2!$E$1:$DG$2,2,0),0)),"",VLOOKUP($H770*100+J$2,Feuil2!$A$3:$CQ$931,HLOOKUP(Feuil1!$F770,Feuil2!$E$1:$DG$2,2,0),0))</f>
        <v>19.2</v>
      </c>
      <c r="K770" s="12">
        <f>IF(ISBLANK(VLOOKUP($H770*100+K$2,Feuil2!$A$3:$CQ$931,HLOOKUP(Feuil1!$F770,Feuil2!$E$1:$DG$2,2,0),0)),"",VLOOKUP($H770*100+K$2,Feuil2!$A$3:$CQ$931,HLOOKUP(Feuil1!$F770,Feuil2!$E$1:$DG$2,2,0),0))</f>
        <v>82.2</v>
      </c>
      <c r="L770" s="12">
        <f>IF(ISBLANK(VLOOKUP($H770*100+L$2,Feuil2!$A$3:$CQ$931,HLOOKUP(Feuil1!$F770,Feuil2!$E$1:$DG$2,2,0),0)),"",VLOOKUP($H770*100+L$2,Feuil2!$A$3:$CQ$931,HLOOKUP(Feuil1!$F770,Feuil2!$E$1:$DG$2,2,0),0))</f>
        <v>21.6</v>
      </c>
      <c r="M770" s="12">
        <f>IF(ISBLANK(VLOOKUP($H770*100+M$2,Feuil2!$A$3:$CQ$931,HLOOKUP(Feuil1!$F770,Feuil2!$E$1:$DG$2,2,0),0)),"",VLOOKUP($H770*100+M$2,Feuil2!$A$3:$CQ$931,HLOOKUP(Feuil1!$F770,Feuil2!$E$1:$DG$2,2,0),0))</f>
        <v>0</v>
      </c>
      <c r="N770" s="12">
        <f>IF(ISBLANK(VLOOKUP($H770*100+N$2,Feuil2!$A$3:$CQ$931,HLOOKUP(Feuil1!$F770,Feuil2!$E$1:$DG$2,2,0),0)),"",VLOOKUP($H770*100+N$2,Feuil2!$A$3:$CQ$931,HLOOKUP(Feuil1!$F770,Feuil2!$E$1:$DG$2,2,0),0))</f>
        <v>137.30000000000001</v>
      </c>
      <c r="O770" s="12">
        <f>IF(ISBLANK(VLOOKUP($H770*100+O$2,Feuil2!$A$3:$CQ$931,HLOOKUP(Feuil1!$F770,Feuil2!$E$1:$DG$2,2,0),0)),"",VLOOKUP($H770*100+O$2,Feuil2!$A$3:$CQ$931,HLOOKUP(Feuil1!$F770,Feuil2!$E$1:$DG$2,2,0),0))</f>
        <v>55.5</v>
      </c>
      <c r="P770" s="12">
        <f>IF(ISBLANK(VLOOKUP($H770*100+P$2,Feuil2!$A$3:$CQ$931,HLOOKUP(Feuil1!$F770,Feuil2!$E$1:$DG$2,2,0),0)),"",VLOOKUP($H770*100+P$2,Feuil2!$A$3:$CQ$931,HLOOKUP(Feuil1!$F770,Feuil2!$E$1:$DG$2,2,0),0))</f>
        <v>14.6</v>
      </c>
      <c r="Q770" s="12">
        <f>IF(ISBLANK(VLOOKUP($H770*100+Q$2,Feuil2!$A$3:$CQ$931,HLOOKUP(Feuil1!$F770,Feuil2!$E$1:$DG$2,2,0),0)),"",VLOOKUP($H770*100+Q$2,Feuil2!$A$3:$CQ$931,HLOOKUP(Feuil1!$F770,Feuil2!$E$1:$DG$2,2,0),0))</f>
        <v>7.7</v>
      </c>
      <c r="R770" s="12">
        <f>IF(ISBLANK(VLOOKUP($H770*100+R$2,Feuil2!$A$3:$CQ$931,HLOOKUP(Feuil1!$F770,Feuil2!$E$1:$DG$2,2,0),0)),"",VLOOKUP($H770*100+R$2,Feuil2!$A$3:$CQ$931,HLOOKUP(Feuil1!$F770,Feuil2!$E$1:$DG$2,2,0),0))</f>
        <v>23</v>
      </c>
      <c r="S770" s="12">
        <f>IF(ISBLANK(VLOOKUP($H770*100+S$2,Feuil2!$A$3:$CQ$931,HLOOKUP(Feuil1!$F770,Feuil2!$E$1:$DG$2,2,0),0)),"",VLOOKUP($H770*100+S$2,Feuil2!$A$3:$CQ$931,HLOOKUP(Feuil1!$F770,Feuil2!$E$1:$DG$2,2,0),0))</f>
        <v>0</v>
      </c>
      <c r="T770" s="12">
        <f>IF(ISBLANK(VLOOKUP($H770*100+T$2,Feuil2!$A$3:$CQ$931,HLOOKUP(Feuil1!$F770,Feuil2!$E$1:$DG$2,2,0),0)),"",VLOOKUP($H770*100+T$2,Feuil2!$A$3:$CQ$931,HLOOKUP(Feuil1!$F770,Feuil2!$E$1:$DG$2,2,0),0))</f>
        <v>0</v>
      </c>
      <c r="U770" s="12">
        <f t="shared" si="33"/>
        <v>361.1</v>
      </c>
    </row>
    <row r="771" spans="1:21" x14ac:dyDescent="0.35">
      <c r="A771" s="10" t="s">
        <v>46</v>
      </c>
      <c r="B771" s="8" t="s">
        <v>21</v>
      </c>
      <c r="C771" s="39">
        <v>492200</v>
      </c>
      <c r="D771" s="39">
        <v>413900</v>
      </c>
      <c r="E771" s="39">
        <v>45</v>
      </c>
      <c r="F771" s="10">
        <v>1424</v>
      </c>
      <c r="G771" s="5" t="s">
        <v>47</v>
      </c>
      <c r="H771" s="11">
        <v>1968</v>
      </c>
      <c r="I771" s="12">
        <f>IF(ISBLANK(VLOOKUP($H771*100+I$2,Feuil2!$A$3:$CQ$931,HLOOKUP(Feuil1!$F771,Feuil2!$E$1:$DG$2,2,0),0)),"",VLOOKUP($H771*100+I$2,Feuil2!$A$3:$CQ$931,HLOOKUP(Feuil1!$F771,Feuil2!$E$1:$DG$2,2,0),0))</f>
        <v>0</v>
      </c>
      <c r="J771" s="12">
        <f>IF(ISBLANK(VLOOKUP($H771*100+J$2,Feuil2!$A$3:$CQ$931,HLOOKUP(Feuil1!$F771,Feuil2!$E$1:$DG$2,2,0),0)),"",VLOOKUP($H771*100+J$2,Feuil2!$A$3:$CQ$931,HLOOKUP(Feuil1!$F771,Feuil2!$E$1:$DG$2,2,0),0))</f>
        <v>0</v>
      </c>
      <c r="K771" s="12">
        <f>IF(ISBLANK(VLOOKUP($H771*100+K$2,Feuil2!$A$3:$CQ$931,HLOOKUP(Feuil1!$F771,Feuil2!$E$1:$DG$2,2,0),0)),"",VLOOKUP($H771*100+K$2,Feuil2!$A$3:$CQ$931,HLOOKUP(Feuil1!$F771,Feuil2!$E$1:$DG$2,2,0),0))</f>
        <v>196.2</v>
      </c>
      <c r="L771" s="12">
        <f>IF(ISBLANK(VLOOKUP($H771*100+L$2,Feuil2!$A$3:$CQ$931,HLOOKUP(Feuil1!$F771,Feuil2!$E$1:$DG$2,2,0),0)),"",VLOOKUP($H771*100+L$2,Feuil2!$A$3:$CQ$931,HLOOKUP(Feuil1!$F771,Feuil2!$E$1:$DG$2,2,0),0))</f>
        <v>80.8</v>
      </c>
      <c r="M771" s="12">
        <f>IF(ISBLANK(VLOOKUP($H771*100+M$2,Feuil2!$A$3:$CQ$931,HLOOKUP(Feuil1!$F771,Feuil2!$E$1:$DG$2,2,0),0)),"",VLOOKUP($H771*100+M$2,Feuil2!$A$3:$CQ$931,HLOOKUP(Feuil1!$F771,Feuil2!$E$1:$DG$2,2,0),0))</f>
        <v>73.599999999999994</v>
      </c>
      <c r="N771" s="12">
        <f>IF(ISBLANK(VLOOKUP($H771*100+N$2,Feuil2!$A$3:$CQ$931,HLOOKUP(Feuil1!$F771,Feuil2!$E$1:$DG$2,2,0),0)),"",VLOOKUP($H771*100+N$2,Feuil2!$A$3:$CQ$931,HLOOKUP(Feuil1!$F771,Feuil2!$E$1:$DG$2,2,0),0))</f>
        <v>161.69999999999999</v>
      </c>
      <c r="O771" s="12">
        <f>IF(ISBLANK(VLOOKUP($H771*100+O$2,Feuil2!$A$3:$CQ$931,HLOOKUP(Feuil1!$F771,Feuil2!$E$1:$DG$2,2,0),0)),"",VLOOKUP($H771*100+O$2,Feuil2!$A$3:$CQ$931,HLOOKUP(Feuil1!$F771,Feuil2!$E$1:$DG$2,2,0),0))</f>
        <v>81.900000000000006</v>
      </c>
      <c r="P771" s="12">
        <f>IF(ISBLANK(VLOOKUP($H771*100+P$2,Feuil2!$A$3:$CQ$931,HLOOKUP(Feuil1!$F771,Feuil2!$E$1:$DG$2,2,0),0)),"",VLOOKUP($H771*100+P$2,Feuil2!$A$3:$CQ$931,HLOOKUP(Feuil1!$F771,Feuil2!$E$1:$DG$2,2,0),0))</f>
        <v>40</v>
      </c>
      <c r="Q771" s="12">
        <f>IF(ISBLANK(VLOOKUP($H771*100+Q$2,Feuil2!$A$3:$CQ$931,HLOOKUP(Feuil1!$F771,Feuil2!$E$1:$DG$2,2,0),0)),"",VLOOKUP($H771*100+Q$2,Feuil2!$A$3:$CQ$931,HLOOKUP(Feuil1!$F771,Feuil2!$E$1:$DG$2,2,0),0))</f>
        <v>68.2</v>
      </c>
      <c r="R771" s="12">
        <f>IF(ISBLANK(VLOOKUP($H771*100+R$2,Feuil2!$A$3:$CQ$931,HLOOKUP(Feuil1!$F771,Feuil2!$E$1:$DG$2,2,0),0)),"",VLOOKUP($H771*100+R$2,Feuil2!$A$3:$CQ$931,HLOOKUP(Feuil1!$F771,Feuil2!$E$1:$DG$2,2,0),0))</f>
        <v>8.8000000000000007</v>
      </c>
      <c r="S771" s="12">
        <f>IF(ISBLANK(VLOOKUP($H771*100+S$2,Feuil2!$A$3:$CQ$931,HLOOKUP(Feuil1!$F771,Feuil2!$E$1:$DG$2,2,0),0)),"",VLOOKUP($H771*100+S$2,Feuil2!$A$3:$CQ$931,HLOOKUP(Feuil1!$F771,Feuil2!$E$1:$DG$2,2,0),0))</f>
        <v>0</v>
      </c>
      <c r="T771" s="12">
        <f>IF(ISBLANK(VLOOKUP($H771*100+T$2,Feuil2!$A$3:$CQ$931,HLOOKUP(Feuil1!$F771,Feuil2!$E$1:$DG$2,2,0),0)),"",VLOOKUP($H771*100+T$2,Feuil2!$A$3:$CQ$931,HLOOKUP(Feuil1!$F771,Feuil2!$E$1:$DG$2,2,0),0))</f>
        <v>1.9</v>
      </c>
      <c r="U771" s="12">
        <f t="shared" si="33"/>
        <v>713.09999999999991</v>
      </c>
    </row>
    <row r="772" spans="1:21" x14ac:dyDescent="0.35">
      <c r="A772" s="10" t="s">
        <v>46</v>
      </c>
      <c r="B772" s="8" t="s">
        <v>21</v>
      </c>
      <c r="C772" s="39">
        <v>492200</v>
      </c>
      <c r="D772" s="39">
        <v>413900</v>
      </c>
      <c r="E772" s="39">
        <v>45</v>
      </c>
      <c r="F772" s="10">
        <v>1424</v>
      </c>
      <c r="G772" s="5" t="s">
        <v>47</v>
      </c>
      <c r="H772" s="11">
        <v>1969</v>
      </c>
      <c r="I772" s="12">
        <f>IF(ISBLANK(VLOOKUP($H772*100+I$2,Feuil2!$A$3:$CQ$931,HLOOKUP(Feuil1!$F772,Feuil2!$E$1:$DG$2,2,0),0)),"",VLOOKUP($H772*100+I$2,Feuil2!$A$3:$CQ$931,HLOOKUP(Feuil1!$F772,Feuil2!$E$1:$DG$2,2,0),0))</f>
        <v>19.8</v>
      </c>
      <c r="J772" s="12">
        <f>IF(ISBLANK(VLOOKUP($H772*100+J$2,Feuil2!$A$3:$CQ$931,HLOOKUP(Feuil1!$F772,Feuil2!$E$1:$DG$2,2,0),0)),"",VLOOKUP($H772*100+J$2,Feuil2!$A$3:$CQ$931,HLOOKUP(Feuil1!$F772,Feuil2!$E$1:$DG$2,2,0),0))</f>
        <v>41.8</v>
      </c>
      <c r="K772" s="12">
        <f>IF(ISBLANK(VLOOKUP($H772*100+K$2,Feuil2!$A$3:$CQ$931,HLOOKUP(Feuil1!$F772,Feuil2!$E$1:$DG$2,2,0),0)),"",VLOOKUP($H772*100+K$2,Feuil2!$A$3:$CQ$931,HLOOKUP(Feuil1!$F772,Feuil2!$E$1:$DG$2,2,0),0))</f>
        <v>97.7</v>
      </c>
      <c r="L772" s="12">
        <f>IF(ISBLANK(VLOOKUP($H772*100+L$2,Feuil2!$A$3:$CQ$931,HLOOKUP(Feuil1!$F772,Feuil2!$E$1:$DG$2,2,0),0)),"",VLOOKUP($H772*100+L$2,Feuil2!$A$3:$CQ$931,HLOOKUP(Feuil1!$F772,Feuil2!$E$1:$DG$2,2,0),0))</f>
        <v>93.5</v>
      </c>
      <c r="M772" s="12">
        <f>IF(ISBLANK(VLOOKUP($H772*100+M$2,Feuil2!$A$3:$CQ$931,HLOOKUP(Feuil1!$F772,Feuil2!$E$1:$DG$2,2,0),0)),"",VLOOKUP($H772*100+M$2,Feuil2!$A$3:$CQ$931,HLOOKUP(Feuil1!$F772,Feuil2!$E$1:$DG$2,2,0),0))</f>
        <v>150.6</v>
      </c>
      <c r="N772" s="12">
        <f>IF(ISBLANK(VLOOKUP($H772*100+N$2,Feuil2!$A$3:$CQ$931,HLOOKUP(Feuil1!$F772,Feuil2!$E$1:$DG$2,2,0),0)),"",VLOOKUP($H772*100+N$2,Feuil2!$A$3:$CQ$931,HLOOKUP(Feuil1!$F772,Feuil2!$E$1:$DG$2,2,0),0))</f>
        <v>0</v>
      </c>
      <c r="O772" s="12">
        <f>IF(ISBLANK(VLOOKUP($H772*100+O$2,Feuil2!$A$3:$CQ$931,HLOOKUP(Feuil1!$F772,Feuil2!$E$1:$DG$2,2,0),0)),"",VLOOKUP($H772*100+O$2,Feuil2!$A$3:$CQ$931,HLOOKUP(Feuil1!$F772,Feuil2!$E$1:$DG$2,2,0),0))</f>
        <v>54.1</v>
      </c>
      <c r="P772" s="12">
        <f>IF(ISBLANK(VLOOKUP($H772*100+P$2,Feuil2!$A$3:$CQ$931,HLOOKUP(Feuil1!$F772,Feuil2!$E$1:$DG$2,2,0),0)),"",VLOOKUP($H772*100+P$2,Feuil2!$A$3:$CQ$931,HLOOKUP(Feuil1!$F772,Feuil2!$E$1:$DG$2,2,0),0))</f>
        <v>27.4</v>
      </c>
      <c r="Q772" s="12">
        <f>IF(ISBLANK(VLOOKUP($H772*100+Q$2,Feuil2!$A$3:$CQ$931,HLOOKUP(Feuil1!$F772,Feuil2!$E$1:$DG$2,2,0),0)),"",VLOOKUP($H772*100+Q$2,Feuil2!$A$3:$CQ$931,HLOOKUP(Feuil1!$F772,Feuil2!$E$1:$DG$2,2,0),0))</f>
        <v>14.6</v>
      </c>
      <c r="R772" s="12">
        <f>IF(ISBLANK(VLOOKUP($H772*100+R$2,Feuil2!$A$3:$CQ$931,HLOOKUP(Feuil1!$F772,Feuil2!$E$1:$DG$2,2,0),0)),"",VLOOKUP($H772*100+R$2,Feuil2!$A$3:$CQ$931,HLOOKUP(Feuil1!$F772,Feuil2!$E$1:$DG$2,2,0),0))</f>
        <v>3.9</v>
      </c>
      <c r="S772" s="12">
        <f>IF(ISBLANK(VLOOKUP($H772*100+S$2,Feuil2!$A$3:$CQ$931,HLOOKUP(Feuil1!$F772,Feuil2!$E$1:$DG$2,2,0),0)),"",VLOOKUP($H772*100+S$2,Feuil2!$A$3:$CQ$931,HLOOKUP(Feuil1!$F772,Feuil2!$E$1:$DG$2,2,0),0))</f>
        <v>0</v>
      </c>
      <c r="T772" s="12">
        <f>IF(ISBLANK(VLOOKUP($H772*100+T$2,Feuil2!$A$3:$CQ$931,HLOOKUP(Feuil1!$F772,Feuil2!$E$1:$DG$2,2,0),0)),"",VLOOKUP($H772*100+T$2,Feuil2!$A$3:$CQ$931,HLOOKUP(Feuil1!$F772,Feuil2!$E$1:$DG$2,2,0),0))</f>
        <v>0</v>
      </c>
      <c r="U772" s="12">
        <f t="shared" si="33"/>
        <v>503.4</v>
      </c>
    </row>
    <row r="773" spans="1:21" x14ac:dyDescent="0.35">
      <c r="A773" s="10" t="s">
        <v>46</v>
      </c>
      <c r="B773" s="8" t="s">
        <v>21</v>
      </c>
      <c r="C773" s="39">
        <v>492200</v>
      </c>
      <c r="D773" s="39">
        <v>413900</v>
      </c>
      <c r="E773" s="39">
        <v>45</v>
      </c>
      <c r="F773" s="10">
        <v>1424</v>
      </c>
      <c r="G773" s="5" t="s">
        <v>47</v>
      </c>
      <c r="H773" s="11">
        <v>1970</v>
      </c>
      <c r="I773" s="12">
        <f>IF(ISBLANK(VLOOKUP($H773*100+I$2,Feuil2!$A$3:$CQ$931,HLOOKUP(Feuil1!$F773,Feuil2!$E$1:$DG$2,2,0),0)),"",VLOOKUP($H773*100+I$2,Feuil2!$A$3:$CQ$931,HLOOKUP(Feuil1!$F773,Feuil2!$E$1:$DG$2,2,0),0))</f>
        <v>0</v>
      </c>
      <c r="J773" s="12">
        <f>IF(ISBLANK(VLOOKUP($H773*100+J$2,Feuil2!$A$3:$CQ$931,HLOOKUP(Feuil1!$F773,Feuil2!$E$1:$DG$2,2,0),0)),"",VLOOKUP($H773*100+J$2,Feuil2!$A$3:$CQ$931,HLOOKUP(Feuil1!$F773,Feuil2!$E$1:$DG$2,2,0),0))</f>
        <v>13.4</v>
      </c>
      <c r="K773" s="12">
        <f>IF(ISBLANK(VLOOKUP($H773*100+K$2,Feuil2!$A$3:$CQ$931,HLOOKUP(Feuil1!$F773,Feuil2!$E$1:$DG$2,2,0),0)),"",VLOOKUP($H773*100+K$2,Feuil2!$A$3:$CQ$931,HLOOKUP(Feuil1!$F773,Feuil2!$E$1:$DG$2,2,0),0))</f>
        <v>9.8000000000000007</v>
      </c>
      <c r="L773" s="12">
        <f>IF(ISBLANK(VLOOKUP($H773*100+L$2,Feuil2!$A$3:$CQ$931,HLOOKUP(Feuil1!$F773,Feuil2!$E$1:$DG$2,2,0),0)),"",VLOOKUP($H773*100+L$2,Feuil2!$A$3:$CQ$931,HLOOKUP(Feuil1!$F773,Feuil2!$E$1:$DG$2,2,0),0))</f>
        <v>80.2</v>
      </c>
      <c r="M773" s="12">
        <f>IF(ISBLANK(VLOOKUP($H773*100+M$2,Feuil2!$A$3:$CQ$931,HLOOKUP(Feuil1!$F773,Feuil2!$E$1:$DG$2,2,0),0)),"",VLOOKUP($H773*100+M$2,Feuil2!$A$3:$CQ$931,HLOOKUP(Feuil1!$F773,Feuil2!$E$1:$DG$2,2,0),0))</f>
        <v>116.8</v>
      </c>
      <c r="N773" s="12">
        <f>IF(ISBLANK(VLOOKUP($H773*100+N$2,Feuil2!$A$3:$CQ$931,HLOOKUP(Feuil1!$F773,Feuil2!$E$1:$DG$2,2,0),0)),"",VLOOKUP($H773*100+N$2,Feuil2!$A$3:$CQ$931,HLOOKUP(Feuil1!$F773,Feuil2!$E$1:$DG$2,2,0),0))</f>
        <v>3.5</v>
      </c>
      <c r="O773" s="12">
        <f>IF(ISBLANK(VLOOKUP($H773*100+O$2,Feuil2!$A$3:$CQ$931,HLOOKUP(Feuil1!$F773,Feuil2!$E$1:$DG$2,2,0),0)),"",VLOOKUP($H773*100+O$2,Feuil2!$A$3:$CQ$931,HLOOKUP(Feuil1!$F773,Feuil2!$E$1:$DG$2,2,0),0))</f>
        <v>92</v>
      </c>
      <c r="P773" s="12">
        <f>IF(ISBLANK(VLOOKUP($H773*100+P$2,Feuil2!$A$3:$CQ$931,HLOOKUP(Feuil1!$F773,Feuil2!$E$1:$DG$2,2,0),0)),"",VLOOKUP($H773*100+P$2,Feuil2!$A$3:$CQ$931,HLOOKUP(Feuil1!$F773,Feuil2!$E$1:$DG$2,2,0),0))</f>
        <v>148.19999999999999</v>
      </c>
      <c r="Q773" s="12">
        <f>IF(ISBLANK(VLOOKUP($H773*100+Q$2,Feuil2!$A$3:$CQ$931,HLOOKUP(Feuil1!$F773,Feuil2!$E$1:$DG$2,2,0),0)),"",VLOOKUP($H773*100+Q$2,Feuil2!$A$3:$CQ$931,HLOOKUP(Feuil1!$F773,Feuil2!$E$1:$DG$2,2,0),0))</f>
        <v>35.5</v>
      </c>
      <c r="R773" s="12">
        <f>IF(ISBLANK(VLOOKUP($H773*100+R$2,Feuil2!$A$3:$CQ$931,HLOOKUP(Feuil1!$F773,Feuil2!$E$1:$DG$2,2,0),0)),"",VLOOKUP($H773*100+R$2,Feuil2!$A$3:$CQ$931,HLOOKUP(Feuil1!$F773,Feuil2!$E$1:$DG$2,2,0),0))</f>
        <v>14.8</v>
      </c>
      <c r="S773" s="12">
        <f>IF(ISBLANK(VLOOKUP($H773*100+S$2,Feuil2!$A$3:$CQ$931,HLOOKUP(Feuil1!$F773,Feuil2!$E$1:$DG$2,2,0),0)),"",VLOOKUP($H773*100+S$2,Feuil2!$A$3:$CQ$931,HLOOKUP(Feuil1!$F773,Feuil2!$E$1:$DG$2,2,0),0))</f>
        <v>0</v>
      </c>
      <c r="T773" s="12">
        <f>IF(ISBLANK(VLOOKUP($H773*100+T$2,Feuil2!$A$3:$CQ$931,HLOOKUP(Feuil1!$F773,Feuil2!$E$1:$DG$2,2,0),0)),"",VLOOKUP($H773*100+T$2,Feuil2!$A$3:$CQ$931,HLOOKUP(Feuil1!$F773,Feuil2!$E$1:$DG$2,2,0),0))</f>
        <v>0</v>
      </c>
      <c r="U773" s="12">
        <f t="shared" si="33"/>
        <v>514.19999999999993</v>
      </c>
    </row>
    <row r="774" spans="1:21" x14ac:dyDescent="0.35">
      <c r="A774" s="10" t="s">
        <v>46</v>
      </c>
      <c r="B774" s="8" t="s">
        <v>21</v>
      </c>
      <c r="C774" s="39">
        <v>492200</v>
      </c>
      <c r="D774" s="39">
        <v>413900</v>
      </c>
      <c r="E774" s="39">
        <v>45</v>
      </c>
      <c r="F774" s="10">
        <v>1424</v>
      </c>
      <c r="G774" s="5" t="s">
        <v>47</v>
      </c>
      <c r="H774" s="11">
        <v>1971</v>
      </c>
      <c r="I774" s="12">
        <f>IF(ISBLANK(VLOOKUP($H774*100+I$2,Feuil2!$A$3:$CQ$931,HLOOKUP(Feuil1!$F774,Feuil2!$E$1:$DG$2,2,0),0)),"",VLOOKUP($H774*100+I$2,Feuil2!$A$3:$CQ$931,HLOOKUP(Feuil1!$F774,Feuil2!$E$1:$DG$2,2,0),0))</f>
        <v>0</v>
      </c>
      <c r="J774" s="12">
        <f>IF(ISBLANK(VLOOKUP($H774*100+J$2,Feuil2!$A$3:$CQ$931,HLOOKUP(Feuil1!$F774,Feuil2!$E$1:$DG$2,2,0),0)),"",VLOOKUP($H774*100+J$2,Feuil2!$A$3:$CQ$931,HLOOKUP(Feuil1!$F774,Feuil2!$E$1:$DG$2,2,0),0))</f>
        <v>0</v>
      </c>
      <c r="K774" s="12">
        <f>IF(ISBLANK(VLOOKUP($H774*100+K$2,Feuil2!$A$3:$CQ$931,HLOOKUP(Feuil1!$F774,Feuil2!$E$1:$DG$2,2,0),0)),"",VLOOKUP($H774*100+K$2,Feuil2!$A$3:$CQ$931,HLOOKUP(Feuil1!$F774,Feuil2!$E$1:$DG$2,2,0),0))</f>
        <v>77.7</v>
      </c>
      <c r="L774" s="12">
        <f>IF(ISBLANK(VLOOKUP($H774*100+L$2,Feuil2!$A$3:$CQ$931,HLOOKUP(Feuil1!$F774,Feuil2!$E$1:$DG$2,2,0),0)),"",VLOOKUP($H774*100+L$2,Feuil2!$A$3:$CQ$931,HLOOKUP(Feuil1!$F774,Feuil2!$E$1:$DG$2,2,0),0))</f>
        <v>71.400000000000006</v>
      </c>
      <c r="M774" s="12">
        <f>IF(ISBLANK(VLOOKUP($H774*100+M$2,Feuil2!$A$3:$CQ$931,HLOOKUP(Feuil1!$F774,Feuil2!$E$1:$DG$2,2,0),0)),"",VLOOKUP($H774*100+M$2,Feuil2!$A$3:$CQ$931,HLOOKUP(Feuil1!$F774,Feuil2!$E$1:$DG$2,2,0),0))</f>
        <v>67.5</v>
      </c>
      <c r="N774" s="12">
        <f>IF(ISBLANK(VLOOKUP($H774*100+N$2,Feuil2!$A$3:$CQ$931,HLOOKUP(Feuil1!$F774,Feuil2!$E$1:$DG$2,2,0),0)),"",VLOOKUP($H774*100+N$2,Feuil2!$A$3:$CQ$931,HLOOKUP(Feuil1!$F774,Feuil2!$E$1:$DG$2,2,0),0))</f>
        <v>54.9</v>
      </c>
      <c r="O774" s="12">
        <f>IF(ISBLANK(VLOOKUP($H774*100+O$2,Feuil2!$A$3:$CQ$931,HLOOKUP(Feuil1!$F774,Feuil2!$E$1:$DG$2,2,0),0)),"",VLOOKUP($H774*100+O$2,Feuil2!$A$3:$CQ$931,HLOOKUP(Feuil1!$F774,Feuil2!$E$1:$DG$2,2,0),0))</f>
        <v>55.1</v>
      </c>
      <c r="P774" s="12">
        <f>IF(ISBLANK(VLOOKUP($H774*100+P$2,Feuil2!$A$3:$CQ$931,HLOOKUP(Feuil1!$F774,Feuil2!$E$1:$DG$2,2,0),0)),"",VLOOKUP($H774*100+P$2,Feuil2!$A$3:$CQ$931,HLOOKUP(Feuil1!$F774,Feuil2!$E$1:$DG$2,2,0),0))</f>
        <v>12.3</v>
      </c>
      <c r="Q774" s="12">
        <f>IF(ISBLANK(VLOOKUP($H774*100+Q$2,Feuil2!$A$3:$CQ$931,HLOOKUP(Feuil1!$F774,Feuil2!$E$1:$DG$2,2,0),0)),"",VLOOKUP($H774*100+Q$2,Feuil2!$A$3:$CQ$931,HLOOKUP(Feuil1!$F774,Feuil2!$E$1:$DG$2,2,0),0))</f>
        <v>62.1</v>
      </c>
      <c r="R774" s="12">
        <f>IF(ISBLANK(VLOOKUP($H774*100+R$2,Feuil2!$A$3:$CQ$931,HLOOKUP(Feuil1!$F774,Feuil2!$E$1:$DG$2,2,0),0)),"",VLOOKUP($H774*100+R$2,Feuil2!$A$3:$CQ$931,HLOOKUP(Feuil1!$F774,Feuil2!$E$1:$DG$2,2,0),0))</f>
        <v>2.9</v>
      </c>
      <c r="S774" s="12">
        <f>IF(ISBLANK(VLOOKUP($H774*100+S$2,Feuil2!$A$3:$CQ$931,HLOOKUP(Feuil1!$F774,Feuil2!$E$1:$DG$2,2,0),0)),"",VLOOKUP($H774*100+S$2,Feuil2!$A$3:$CQ$931,HLOOKUP(Feuil1!$F774,Feuil2!$E$1:$DG$2,2,0),0))</f>
        <v>0</v>
      </c>
      <c r="T774" s="12">
        <f>IF(ISBLANK(VLOOKUP($H774*100+T$2,Feuil2!$A$3:$CQ$931,HLOOKUP(Feuil1!$F774,Feuil2!$E$1:$DG$2,2,0),0)),"",VLOOKUP($H774*100+T$2,Feuil2!$A$3:$CQ$931,HLOOKUP(Feuil1!$F774,Feuil2!$E$1:$DG$2,2,0),0))</f>
        <v>0</v>
      </c>
      <c r="U774" s="12">
        <f t="shared" si="33"/>
        <v>403.90000000000003</v>
      </c>
    </row>
    <row r="775" spans="1:21" x14ac:dyDescent="0.35">
      <c r="A775" s="10" t="s">
        <v>46</v>
      </c>
      <c r="B775" s="8" t="s">
        <v>21</v>
      </c>
      <c r="C775" s="39">
        <v>492200</v>
      </c>
      <c r="D775" s="39">
        <v>413900</v>
      </c>
      <c r="E775" s="39">
        <v>45</v>
      </c>
      <c r="F775" s="10">
        <v>1424</v>
      </c>
      <c r="G775" s="5" t="s">
        <v>47</v>
      </c>
      <c r="H775" s="11">
        <v>1972</v>
      </c>
      <c r="I775" s="12">
        <f>IF(ISBLANK(VLOOKUP($H775*100+I$2,Feuil2!$A$3:$CQ$931,HLOOKUP(Feuil1!$F775,Feuil2!$E$1:$DG$2,2,0),0)),"",VLOOKUP($H775*100+I$2,Feuil2!$A$3:$CQ$931,HLOOKUP(Feuil1!$F775,Feuil2!$E$1:$DG$2,2,0),0))</f>
        <v>25.9</v>
      </c>
      <c r="J775" s="12">
        <f>IF(ISBLANK(VLOOKUP($H775*100+J$2,Feuil2!$A$3:$CQ$931,HLOOKUP(Feuil1!$F775,Feuil2!$E$1:$DG$2,2,0),0)),"",VLOOKUP($H775*100+J$2,Feuil2!$A$3:$CQ$931,HLOOKUP(Feuil1!$F775,Feuil2!$E$1:$DG$2,2,0),0))</f>
        <v>63.8</v>
      </c>
      <c r="K775" s="12">
        <f>IF(ISBLANK(VLOOKUP($H775*100+K$2,Feuil2!$A$3:$CQ$931,HLOOKUP(Feuil1!$F775,Feuil2!$E$1:$DG$2,2,0),0)),"",VLOOKUP($H775*100+K$2,Feuil2!$A$3:$CQ$931,HLOOKUP(Feuil1!$F775,Feuil2!$E$1:$DG$2,2,0),0))</f>
        <v>5.6</v>
      </c>
      <c r="L775" s="12">
        <f>IF(ISBLANK(VLOOKUP($H775*100+L$2,Feuil2!$A$3:$CQ$931,HLOOKUP(Feuil1!$F775,Feuil2!$E$1:$DG$2,2,0),0)),"",VLOOKUP($H775*100+L$2,Feuil2!$A$3:$CQ$931,HLOOKUP(Feuil1!$F775,Feuil2!$E$1:$DG$2,2,0),0))</f>
        <v>29</v>
      </c>
      <c r="M775" s="12">
        <f>IF(ISBLANK(VLOOKUP($H775*100+M$2,Feuil2!$A$3:$CQ$931,HLOOKUP(Feuil1!$F775,Feuil2!$E$1:$DG$2,2,0),0)),"",VLOOKUP($H775*100+M$2,Feuil2!$A$3:$CQ$931,HLOOKUP(Feuil1!$F775,Feuil2!$E$1:$DG$2,2,0),0))</f>
        <v>50.3</v>
      </c>
      <c r="N775" s="12">
        <f>IF(ISBLANK(VLOOKUP($H775*100+N$2,Feuil2!$A$3:$CQ$931,HLOOKUP(Feuil1!$F775,Feuil2!$E$1:$DG$2,2,0),0)),"",VLOOKUP($H775*100+N$2,Feuil2!$A$3:$CQ$931,HLOOKUP(Feuil1!$F775,Feuil2!$E$1:$DG$2,2,0),0))</f>
        <v>41</v>
      </c>
      <c r="O775" s="12">
        <f>IF(ISBLANK(VLOOKUP($H775*100+O$2,Feuil2!$A$3:$CQ$931,HLOOKUP(Feuil1!$F775,Feuil2!$E$1:$DG$2,2,0),0)),"",VLOOKUP($H775*100+O$2,Feuil2!$A$3:$CQ$931,HLOOKUP(Feuil1!$F775,Feuil2!$E$1:$DG$2,2,0),0))</f>
        <v>37.6</v>
      </c>
      <c r="P775" s="12">
        <f>IF(ISBLANK(VLOOKUP($H775*100+P$2,Feuil2!$A$3:$CQ$931,HLOOKUP(Feuil1!$F775,Feuil2!$E$1:$DG$2,2,0),0)),"",VLOOKUP($H775*100+P$2,Feuil2!$A$3:$CQ$931,HLOOKUP(Feuil1!$F775,Feuil2!$E$1:$DG$2,2,0),0))</f>
        <v>18.399999999999999</v>
      </c>
      <c r="Q775" s="12">
        <f>IF(ISBLANK(VLOOKUP($H775*100+Q$2,Feuil2!$A$3:$CQ$931,HLOOKUP(Feuil1!$F775,Feuil2!$E$1:$DG$2,2,0),0)),"",VLOOKUP($H775*100+Q$2,Feuil2!$A$3:$CQ$931,HLOOKUP(Feuil1!$F775,Feuil2!$E$1:$DG$2,2,0),0))</f>
        <v>14.1</v>
      </c>
      <c r="R775" s="12">
        <f>IF(ISBLANK(VLOOKUP($H775*100+R$2,Feuil2!$A$3:$CQ$931,HLOOKUP(Feuil1!$F775,Feuil2!$E$1:$DG$2,2,0),0)),"",VLOOKUP($H775*100+R$2,Feuil2!$A$3:$CQ$931,HLOOKUP(Feuil1!$F775,Feuil2!$E$1:$DG$2,2,0),0))</f>
        <v>0</v>
      </c>
      <c r="S775" s="12">
        <f>IF(ISBLANK(VLOOKUP($H775*100+S$2,Feuil2!$A$3:$CQ$931,HLOOKUP(Feuil1!$F775,Feuil2!$E$1:$DG$2,2,0),0)),"",VLOOKUP($H775*100+S$2,Feuil2!$A$3:$CQ$931,HLOOKUP(Feuil1!$F775,Feuil2!$E$1:$DG$2,2,0),0))</f>
        <v>0</v>
      </c>
      <c r="T775" s="12">
        <f>IF(ISBLANK(VLOOKUP($H775*100+T$2,Feuil2!$A$3:$CQ$931,HLOOKUP(Feuil1!$F775,Feuil2!$E$1:$DG$2,2,0),0)),"",VLOOKUP($H775*100+T$2,Feuil2!$A$3:$CQ$931,HLOOKUP(Feuil1!$F775,Feuil2!$E$1:$DG$2,2,0),0))</f>
        <v>2.2000000000000002</v>
      </c>
      <c r="U775" s="12">
        <f t="shared" si="33"/>
        <v>287.89999999999998</v>
      </c>
    </row>
    <row r="776" spans="1:21" x14ac:dyDescent="0.35">
      <c r="A776" s="10" t="s">
        <v>46</v>
      </c>
      <c r="B776" s="8" t="s">
        <v>21</v>
      </c>
      <c r="C776" s="39">
        <v>492200</v>
      </c>
      <c r="D776" s="39">
        <v>413900</v>
      </c>
      <c r="E776" s="39">
        <v>45</v>
      </c>
      <c r="F776" s="10">
        <v>1424</v>
      </c>
      <c r="G776" s="5" t="s">
        <v>47</v>
      </c>
      <c r="H776" s="11">
        <v>1973</v>
      </c>
      <c r="I776" s="12">
        <f>IF(ISBLANK(VLOOKUP($H776*100+I$2,Feuil2!$A$3:$CQ$931,HLOOKUP(Feuil1!$F776,Feuil2!$E$1:$DG$2,2,0),0)),"",VLOOKUP($H776*100+I$2,Feuil2!$A$3:$CQ$931,HLOOKUP(Feuil1!$F776,Feuil2!$E$1:$DG$2,2,0),0))</f>
        <v>0</v>
      </c>
      <c r="J776" s="12">
        <f>IF(ISBLANK(VLOOKUP($H776*100+J$2,Feuil2!$A$3:$CQ$931,HLOOKUP(Feuil1!$F776,Feuil2!$E$1:$DG$2,2,0),0)),"",VLOOKUP($H776*100+J$2,Feuil2!$A$3:$CQ$931,HLOOKUP(Feuil1!$F776,Feuil2!$E$1:$DG$2,2,0),0))</f>
        <v>12.7</v>
      </c>
      <c r="K776" s="12">
        <f>IF(ISBLANK(VLOOKUP($H776*100+K$2,Feuil2!$A$3:$CQ$931,HLOOKUP(Feuil1!$F776,Feuil2!$E$1:$DG$2,2,0),0)),"",VLOOKUP($H776*100+K$2,Feuil2!$A$3:$CQ$931,HLOOKUP(Feuil1!$F776,Feuil2!$E$1:$DG$2,2,0),0))</f>
        <v>14.3</v>
      </c>
      <c r="L776" s="12">
        <f>IF(ISBLANK(VLOOKUP($H776*100+L$2,Feuil2!$A$3:$CQ$931,HLOOKUP(Feuil1!$F776,Feuil2!$E$1:$DG$2,2,0),0)),"",VLOOKUP($H776*100+L$2,Feuil2!$A$3:$CQ$931,HLOOKUP(Feuil1!$F776,Feuil2!$E$1:$DG$2,2,0),0))</f>
        <v>128.6</v>
      </c>
      <c r="M776" s="12">
        <f>IF(ISBLANK(VLOOKUP($H776*100+M$2,Feuil2!$A$3:$CQ$931,HLOOKUP(Feuil1!$F776,Feuil2!$E$1:$DG$2,2,0),0)),"",VLOOKUP($H776*100+M$2,Feuil2!$A$3:$CQ$931,HLOOKUP(Feuil1!$F776,Feuil2!$E$1:$DG$2,2,0),0))</f>
        <v>21.7</v>
      </c>
      <c r="N776" s="12">
        <f>IF(ISBLANK(VLOOKUP($H776*100+N$2,Feuil2!$A$3:$CQ$931,HLOOKUP(Feuil1!$F776,Feuil2!$E$1:$DG$2,2,0),0)),"",VLOOKUP($H776*100+N$2,Feuil2!$A$3:$CQ$931,HLOOKUP(Feuil1!$F776,Feuil2!$E$1:$DG$2,2,0),0))</f>
        <v>52.4</v>
      </c>
      <c r="O776" s="12">
        <f>IF(ISBLANK(VLOOKUP($H776*100+O$2,Feuil2!$A$3:$CQ$931,HLOOKUP(Feuil1!$F776,Feuil2!$E$1:$DG$2,2,0),0)),"",VLOOKUP($H776*100+O$2,Feuil2!$A$3:$CQ$931,HLOOKUP(Feuil1!$F776,Feuil2!$E$1:$DG$2,2,0),0))</f>
        <v>69.5</v>
      </c>
      <c r="P776" s="12">
        <f>IF(ISBLANK(VLOOKUP($H776*100+P$2,Feuil2!$A$3:$CQ$931,HLOOKUP(Feuil1!$F776,Feuil2!$E$1:$DG$2,2,0),0)),"",VLOOKUP($H776*100+P$2,Feuil2!$A$3:$CQ$931,HLOOKUP(Feuil1!$F776,Feuil2!$E$1:$DG$2,2,0),0))</f>
        <v>202.1</v>
      </c>
      <c r="Q776" s="12">
        <f>IF(ISBLANK(VLOOKUP($H776*100+Q$2,Feuil2!$A$3:$CQ$931,HLOOKUP(Feuil1!$F776,Feuil2!$E$1:$DG$2,2,0),0)),"",VLOOKUP($H776*100+Q$2,Feuil2!$A$3:$CQ$931,HLOOKUP(Feuil1!$F776,Feuil2!$E$1:$DG$2,2,0),0))</f>
        <v>1.3</v>
      </c>
      <c r="R776" s="12">
        <f>IF(ISBLANK(VLOOKUP($H776*100+R$2,Feuil2!$A$3:$CQ$931,HLOOKUP(Feuil1!$F776,Feuil2!$E$1:$DG$2,2,0),0)),"",VLOOKUP($H776*100+R$2,Feuil2!$A$3:$CQ$931,HLOOKUP(Feuil1!$F776,Feuil2!$E$1:$DG$2,2,0),0))</f>
        <v>19.399999999999999</v>
      </c>
      <c r="S776" s="12">
        <f>IF(ISBLANK(VLOOKUP($H776*100+S$2,Feuil2!$A$3:$CQ$931,HLOOKUP(Feuil1!$F776,Feuil2!$E$1:$DG$2,2,0),0)),"",VLOOKUP($H776*100+S$2,Feuil2!$A$3:$CQ$931,HLOOKUP(Feuil1!$F776,Feuil2!$E$1:$DG$2,2,0),0))</f>
        <v>0</v>
      </c>
      <c r="T776" s="12">
        <f>IF(ISBLANK(VLOOKUP($H776*100+T$2,Feuil2!$A$3:$CQ$931,HLOOKUP(Feuil1!$F776,Feuil2!$E$1:$DG$2,2,0),0)),"",VLOOKUP($H776*100+T$2,Feuil2!$A$3:$CQ$931,HLOOKUP(Feuil1!$F776,Feuil2!$E$1:$DG$2,2,0),0))</f>
        <v>0</v>
      </c>
      <c r="U776" s="12">
        <f t="shared" si="33"/>
        <v>522</v>
      </c>
    </row>
    <row r="777" spans="1:21" x14ac:dyDescent="0.35">
      <c r="A777" s="10" t="s">
        <v>46</v>
      </c>
      <c r="B777" s="8" t="s">
        <v>21</v>
      </c>
      <c r="C777" s="39">
        <v>492200</v>
      </c>
      <c r="D777" s="39">
        <v>413900</v>
      </c>
      <c r="E777" s="39">
        <v>45</v>
      </c>
      <c r="F777" s="10">
        <v>1424</v>
      </c>
      <c r="G777" s="5" t="s">
        <v>47</v>
      </c>
      <c r="H777" s="11">
        <v>1974</v>
      </c>
      <c r="I777" s="12">
        <f>IF(ISBLANK(VLOOKUP($H777*100+I$2,Feuil2!$A$3:$CQ$931,HLOOKUP(Feuil1!$F777,Feuil2!$E$1:$DG$2,2,0),0)),"",VLOOKUP($H777*100+I$2,Feuil2!$A$3:$CQ$931,HLOOKUP(Feuil1!$F777,Feuil2!$E$1:$DG$2,2,0),0))</f>
        <v>0</v>
      </c>
      <c r="J777" s="12">
        <f>IF(ISBLANK(VLOOKUP($H777*100+J$2,Feuil2!$A$3:$CQ$931,HLOOKUP(Feuil1!$F777,Feuil2!$E$1:$DG$2,2,0),0)),"",VLOOKUP($H777*100+J$2,Feuil2!$A$3:$CQ$931,HLOOKUP(Feuil1!$F777,Feuil2!$E$1:$DG$2,2,0),0))</f>
        <v>15.8</v>
      </c>
      <c r="K777" s="12">
        <f>IF(ISBLANK(VLOOKUP($H777*100+K$2,Feuil2!$A$3:$CQ$931,HLOOKUP(Feuil1!$F777,Feuil2!$E$1:$DG$2,2,0),0)),"",VLOOKUP($H777*100+K$2,Feuil2!$A$3:$CQ$931,HLOOKUP(Feuil1!$F777,Feuil2!$E$1:$DG$2,2,0),0))</f>
        <v>17.3</v>
      </c>
      <c r="L777" s="12">
        <f>IF(ISBLANK(VLOOKUP($H777*100+L$2,Feuil2!$A$3:$CQ$931,HLOOKUP(Feuil1!$F777,Feuil2!$E$1:$DG$2,2,0),0)),"",VLOOKUP($H777*100+L$2,Feuil2!$A$3:$CQ$931,HLOOKUP(Feuil1!$F777,Feuil2!$E$1:$DG$2,2,0),0))</f>
        <v>0</v>
      </c>
      <c r="M777" s="12">
        <f>IF(ISBLANK(VLOOKUP($H777*100+M$2,Feuil2!$A$3:$CQ$931,HLOOKUP(Feuil1!$F777,Feuil2!$E$1:$DG$2,2,0),0)),"",VLOOKUP($H777*100+M$2,Feuil2!$A$3:$CQ$931,HLOOKUP(Feuil1!$F777,Feuil2!$E$1:$DG$2,2,0),0))</f>
        <v>33.799999999999997</v>
      </c>
      <c r="N777" s="12">
        <f>IF(ISBLANK(VLOOKUP($H777*100+N$2,Feuil2!$A$3:$CQ$931,HLOOKUP(Feuil1!$F777,Feuil2!$E$1:$DG$2,2,0),0)),"",VLOOKUP($H777*100+N$2,Feuil2!$A$3:$CQ$931,HLOOKUP(Feuil1!$F777,Feuil2!$E$1:$DG$2,2,0),0))</f>
        <v>62.3</v>
      </c>
      <c r="O777" s="12">
        <f>IF(ISBLANK(VLOOKUP($H777*100+O$2,Feuil2!$A$3:$CQ$931,HLOOKUP(Feuil1!$F777,Feuil2!$E$1:$DG$2,2,0),0)),"",VLOOKUP($H777*100+O$2,Feuil2!$A$3:$CQ$931,HLOOKUP(Feuil1!$F777,Feuil2!$E$1:$DG$2,2,0),0))</f>
        <v>132.4</v>
      </c>
      <c r="P777" s="12">
        <f>IF(ISBLANK(VLOOKUP($H777*100+P$2,Feuil2!$A$3:$CQ$931,HLOOKUP(Feuil1!$F777,Feuil2!$E$1:$DG$2,2,0),0)),"",VLOOKUP($H777*100+P$2,Feuil2!$A$3:$CQ$931,HLOOKUP(Feuil1!$F777,Feuil2!$E$1:$DG$2,2,0),0))</f>
        <v>59.2</v>
      </c>
      <c r="Q777" s="12">
        <f>IF(ISBLANK(VLOOKUP($H777*100+Q$2,Feuil2!$A$3:$CQ$931,HLOOKUP(Feuil1!$F777,Feuil2!$E$1:$DG$2,2,0),0)),"",VLOOKUP($H777*100+Q$2,Feuil2!$A$3:$CQ$931,HLOOKUP(Feuil1!$F777,Feuil2!$E$1:$DG$2,2,0),0))</f>
        <v>49.6</v>
      </c>
      <c r="R777" s="12">
        <f>IF(ISBLANK(VLOOKUP($H777*100+R$2,Feuil2!$A$3:$CQ$931,HLOOKUP(Feuil1!$F777,Feuil2!$E$1:$DG$2,2,0),0)),"",VLOOKUP($H777*100+R$2,Feuil2!$A$3:$CQ$931,HLOOKUP(Feuil1!$F777,Feuil2!$E$1:$DG$2,2,0),0))</f>
        <v>4.4000000000000004</v>
      </c>
      <c r="S777" s="12">
        <f>IF(ISBLANK(VLOOKUP($H777*100+S$2,Feuil2!$A$3:$CQ$931,HLOOKUP(Feuil1!$F777,Feuil2!$E$1:$DG$2,2,0),0)),"",VLOOKUP($H777*100+S$2,Feuil2!$A$3:$CQ$931,HLOOKUP(Feuil1!$F777,Feuil2!$E$1:$DG$2,2,0),0))</f>
        <v>0</v>
      </c>
      <c r="T777" s="12">
        <f>IF(ISBLANK(VLOOKUP($H777*100+T$2,Feuil2!$A$3:$CQ$931,HLOOKUP(Feuil1!$F777,Feuil2!$E$1:$DG$2,2,0),0)),"",VLOOKUP($H777*100+T$2,Feuil2!$A$3:$CQ$931,HLOOKUP(Feuil1!$F777,Feuil2!$E$1:$DG$2,2,0),0))</f>
        <v>0</v>
      </c>
      <c r="U777" s="12">
        <f t="shared" si="33"/>
        <v>374.8</v>
      </c>
    </row>
    <row r="778" spans="1:21" x14ac:dyDescent="0.35">
      <c r="A778" s="10" t="s">
        <v>46</v>
      </c>
      <c r="B778" s="8" t="s">
        <v>21</v>
      </c>
      <c r="C778" s="39">
        <v>492200</v>
      </c>
      <c r="D778" s="39">
        <v>413900</v>
      </c>
      <c r="E778" s="39">
        <v>45</v>
      </c>
      <c r="F778" s="10">
        <v>1424</v>
      </c>
      <c r="G778" s="5" t="s">
        <v>47</v>
      </c>
      <c r="H778" s="11">
        <v>1975</v>
      </c>
      <c r="I778" s="12">
        <f>IF(ISBLANK(VLOOKUP($H778*100+I$2,Feuil2!$A$3:$CQ$931,HLOOKUP(Feuil1!$F778,Feuil2!$E$1:$DG$2,2,0),0)),"",VLOOKUP($H778*100+I$2,Feuil2!$A$3:$CQ$931,HLOOKUP(Feuil1!$F778,Feuil2!$E$1:$DG$2,2,0),0))</f>
        <v>3.8</v>
      </c>
      <c r="J778" s="12">
        <f>IF(ISBLANK(VLOOKUP($H778*100+J$2,Feuil2!$A$3:$CQ$931,HLOOKUP(Feuil1!$F778,Feuil2!$E$1:$DG$2,2,0),0)),"",VLOOKUP($H778*100+J$2,Feuil2!$A$3:$CQ$931,HLOOKUP(Feuil1!$F778,Feuil2!$E$1:$DG$2,2,0),0))</f>
        <v>0</v>
      </c>
      <c r="K778" s="12">
        <f>IF(ISBLANK(VLOOKUP($H778*100+K$2,Feuil2!$A$3:$CQ$931,HLOOKUP(Feuil1!$F778,Feuil2!$E$1:$DG$2,2,0),0)),"",VLOOKUP($H778*100+K$2,Feuil2!$A$3:$CQ$931,HLOOKUP(Feuil1!$F778,Feuil2!$E$1:$DG$2,2,0),0))</f>
        <v>39.700000000000003</v>
      </c>
      <c r="L778" s="12">
        <f>IF(ISBLANK(VLOOKUP($H778*100+L$2,Feuil2!$A$3:$CQ$931,HLOOKUP(Feuil1!$F778,Feuil2!$E$1:$DG$2,2,0),0)),"",VLOOKUP($H778*100+L$2,Feuil2!$A$3:$CQ$931,HLOOKUP(Feuil1!$F778,Feuil2!$E$1:$DG$2,2,0),0))</f>
        <v>143.4</v>
      </c>
      <c r="M778" s="12">
        <f>IF(ISBLANK(VLOOKUP($H778*100+M$2,Feuil2!$A$3:$CQ$931,HLOOKUP(Feuil1!$F778,Feuil2!$E$1:$DG$2,2,0),0)),"",VLOOKUP($H778*100+M$2,Feuil2!$A$3:$CQ$931,HLOOKUP(Feuil1!$F778,Feuil2!$E$1:$DG$2,2,0),0))</f>
        <v>29.2</v>
      </c>
      <c r="N778" s="12">
        <f>IF(ISBLANK(VLOOKUP($H778*100+N$2,Feuil2!$A$3:$CQ$931,HLOOKUP(Feuil1!$F778,Feuil2!$E$1:$DG$2,2,0),0)),"",VLOOKUP($H778*100+N$2,Feuil2!$A$3:$CQ$931,HLOOKUP(Feuil1!$F778,Feuil2!$E$1:$DG$2,2,0),0))</f>
        <v>52.1</v>
      </c>
      <c r="O778" s="12">
        <f>IF(ISBLANK(VLOOKUP($H778*100+O$2,Feuil2!$A$3:$CQ$931,HLOOKUP(Feuil1!$F778,Feuil2!$E$1:$DG$2,2,0),0)),"",VLOOKUP($H778*100+O$2,Feuil2!$A$3:$CQ$931,HLOOKUP(Feuil1!$F778,Feuil2!$E$1:$DG$2,2,0),0))</f>
        <v>67.900000000000006</v>
      </c>
      <c r="P778" s="12">
        <f>IF(ISBLANK(VLOOKUP($H778*100+P$2,Feuil2!$A$3:$CQ$931,HLOOKUP(Feuil1!$F778,Feuil2!$E$1:$DG$2,2,0),0)),"",VLOOKUP($H778*100+P$2,Feuil2!$A$3:$CQ$931,HLOOKUP(Feuil1!$F778,Feuil2!$E$1:$DG$2,2,0),0))</f>
        <v>61.4</v>
      </c>
      <c r="Q778" s="12">
        <f>IF(ISBLANK(VLOOKUP($H778*100+Q$2,Feuil2!$A$3:$CQ$931,HLOOKUP(Feuil1!$F778,Feuil2!$E$1:$DG$2,2,0),0)),"",VLOOKUP($H778*100+Q$2,Feuil2!$A$3:$CQ$931,HLOOKUP(Feuil1!$F778,Feuil2!$E$1:$DG$2,2,0),0))</f>
        <v>99.8</v>
      </c>
      <c r="R778" s="12">
        <f>IF(ISBLANK(VLOOKUP($H778*100+R$2,Feuil2!$A$3:$CQ$931,HLOOKUP(Feuil1!$F778,Feuil2!$E$1:$DG$2,2,0),0)),"",VLOOKUP($H778*100+R$2,Feuil2!$A$3:$CQ$931,HLOOKUP(Feuil1!$F778,Feuil2!$E$1:$DG$2,2,0),0))</f>
        <v>11.3</v>
      </c>
      <c r="S778" s="12">
        <f>IF(ISBLANK(VLOOKUP($H778*100+S$2,Feuil2!$A$3:$CQ$931,HLOOKUP(Feuil1!$F778,Feuil2!$E$1:$DG$2,2,0),0)),"",VLOOKUP($H778*100+S$2,Feuil2!$A$3:$CQ$931,HLOOKUP(Feuil1!$F778,Feuil2!$E$1:$DG$2,2,0),0))</f>
        <v>0</v>
      </c>
      <c r="T778" s="12">
        <f>IF(ISBLANK(VLOOKUP($H778*100+T$2,Feuil2!$A$3:$CQ$931,HLOOKUP(Feuil1!$F778,Feuil2!$E$1:$DG$2,2,0),0)),"",VLOOKUP($H778*100+T$2,Feuil2!$A$3:$CQ$931,HLOOKUP(Feuil1!$F778,Feuil2!$E$1:$DG$2,2,0),0))</f>
        <v>0</v>
      </c>
      <c r="U778" s="12">
        <f t="shared" si="33"/>
        <v>508.6</v>
      </c>
    </row>
    <row r="779" spans="1:21" x14ac:dyDescent="0.35">
      <c r="A779" s="10" t="s">
        <v>46</v>
      </c>
      <c r="B779" s="8" t="s">
        <v>21</v>
      </c>
      <c r="C779" s="39">
        <v>492200</v>
      </c>
      <c r="D779" s="39">
        <v>413900</v>
      </c>
      <c r="E779" s="39">
        <v>45</v>
      </c>
      <c r="F779" s="10">
        <v>1424</v>
      </c>
      <c r="G779" s="5" t="s">
        <v>47</v>
      </c>
      <c r="H779" s="11">
        <v>1976</v>
      </c>
      <c r="I779" s="12">
        <f>IF(ISBLANK(VLOOKUP($H779*100+I$2,Feuil2!$A$3:$CQ$931,HLOOKUP(Feuil1!$F779,Feuil2!$E$1:$DG$2,2,0),0)),"",VLOOKUP($H779*100+I$2,Feuil2!$A$3:$CQ$931,HLOOKUP(Feuil1!$F779,Feuil2!$E$1:$DG$2,2,0),0))</f>
        <v>12.8</v>
      </c>
      <c r="J779" s="12">
        <f>IF(ISBLANK(VLOOKUP($H779*100+J$2,Feuil2!$A$3:$CQ$931,HLOOKUP(Feuil1!$F779,Feuil2!$E$1:$DG$2,2,0),0)),"",VLOOKUP($H779*100+J$2,Feuil2!$A$3:$CQ$931,HLOOKUP(Feuil1!$F779,Feuil2!$E$1:$DG$2,2,0),0))</f>
        <v>118.4</v>
      </c>
      <c r="K779" s="12">
        <f>IF(ISBLANK(VLOOKUP($H779*100+K$2,Feuil2!$A$3:$CQ$931,HLOOKUP(Feuil1!$F779,Feuil2!$E$1:$DG$2,2,0),0)),"",VLOOKUP($H779*100+K$2,Feuil2!$A$3:$CQ$931,HLOOKUP(Feuil1!$F779,Feuil2!$E$1:$DG$2,2,0),0))</f>
        <v>2.8</v>
      </c>
      <c r="L779" s="12">
        <f>IF(ISBLANK(VLOOKUP($H779*100+L$2,Feuil2!$A$3:$CQ$931,HLOOKUP(Feuil1!$F779,Feuil2!$E$1:$DG$2,2,0),0)),"",VLOOKUP($H779*100+L$2,Feuil2!$A$3:$CQ$931,HLOOKUP(Feuil1!$F779,Feuil2!$E$1:$DG$2,2,0),0))</f>
        <v>127.1</v>
      </c>
      <c r="M779" s="12">
        <f>IF(ISBLANK(VLOOKUP($H779*100+M$2,Feuil2!$A$3:$CQ$931,HLOOKUP(Feuil1!$F779,Feuil2!$E$1:$DG$2,2,0),0)),"",VLOOKUP($H779*100+M$2,Feuil2!$A$3:$CQ$931,HLOOKUP(Feuil1!$F779,Feuil2!$E$1:$DG$2,2,0),0))</f>
        <v>192</v>
      </c>
      <c r="N779" s="12">
        <f>IF(ISBLANK(VLOOKUP($H779*100+N$2,Feuil2!$A$3:$CQ$931,HLOOKUP(Feuil1!$F779,Feuil2!$E$1:$DG$2,2,0),0)),"",VLOOKUP($H779*100+N$2,Feuil2!$A$3:$CQ$931,HLOOKUP(Feuil1!$F779,Feuil2!$E$1:$DG$2,2,0),0))</f>
        <v>106.5</v>
      </c>
      <c r="O779" s="12">
        <f>IF(ISBLANK(VLOOKUP($H779*100+O$2,Feuil2!$A$3:$CQ$931,HLOOKUP(Feuil1!$F779,Feuil2!$E$1:$DG$2,2,0),0)),"",VLOOKUP($H779*100+O$2,Feuil2!$A$3:$CQ$931,HLOOKUP(Feuil1!$F779,Feuil2!$E$1:$DG$2,2,0),0))</f>
        <v>21.5</v>
      </c>
      <c r="P779" s="12">
        <f>IF(ISBLANK(VLOOKUP($H779*100+P$2,Feuil2!$A$3:$CQ$931,HLOOKUP(Feuil1!$F779,Feuil2!$E$1:$DG$2,2,0),0)),"",VLOOKUP($H779*100+P$2,Feuil2!$A$3:$CQ$931,HLOOKUP(Feuil1!$F779,Feuil2!$E$1:$DG$2,2,0),0))</f>
        <v>2.6</v>
      </c>
      <c r="Q779" s="12">
        <f>IF(ISBLANK(VLOOKUP($H779*100+Q$2,Feuil2!$A$3:$CQ$931,HLOOKUP(Feuil1!$F779,Feuil2!$E$1:$DG$2,2,0),0)),"",VLOOKUP($H779*100+Q$2,Feuil2!$A$3:$CQ$931,HLOOKUP(Feuil1!$F779,Feuil2!$E$1:$DG$2,2,0),0))</f>
        <v>31.6</v>
      </c>
      <c r="R779" s="12">
        <f>IF(ISBLANK(VLOOKUP($H779*100+R$2,Feuil2!$A$3:$CQ$931,HLOOKUP(Feuil1!$F779,Feuil2!$E$1:$DG$2,2,0),0)),"",VLOOKUP($H779*100+R$2,Feuil2!$A$3:$CQ$931,HLOOKUP(Feuil1!$F779,Feuil2!$E$1:$DG$2,2,0),0))</f>
        <v>4.9000000000000004</v>
      </c>
      <c r="S779" s="12">
        <f>IF(ISBLANK(VLOOKUP($H779*100+S$2,Feuil2!$A$3:$CQ$931,HLOOKUP(Feuil1!$F779,Feuil2!$E$1:$DG$2,2,0),0)),"",VLOOKUP($H779*100+S$2,Feuil2!$A$3:$CQ$931,HLOOKUP(Feuil1!$F779,Feuil2!$E$1:$DG$2,2,0),0))</f>
        <v>4.8</v>
      </c>
      <c r="T779" s="12">
        <f>IF(ISBLANK(VLOOKUP($H779*100+T$2,Feuil2!$A$3:$CQ$931,HLOOKUP(Feuil1!$F779,Feuil2!$E$1:$DG$2,2,0),0)),"",VLOOKUP($H779*100+T$2,Feuil2!$A$3:$CQ$931,HLOOKUP(Feuil1!$F779,Feuil2!$E$1:$DG$2,2,0),0))</f>
        <v>0</v>
      </c>
      <c r="U779" s="12">
        <f t="shared" ref="U779:U842" si="34">SUM(I779:T779)</f>
        <v>625</v>
      </c>
    </row>
    <row r="780" spans="1:21" x14ac:dyDescent="0.35">
      <c r="A780" s="10" t="s">
        <v>46</v>
      </c>
      <c r="B780" s="8" t="s">
        <v>21</v>
      </c>
      <c r="C780" s="39">
        <v>492200</v>
      </c>
      <c r="D780" s="39">
        <v>413900</v>
      </c>
      <c r="E780" s="39">
        <v>45</v>
      </c>
      <c r="F780" s="10">
        <v>1424</v>
      </c>
      <c r="G780" s="5" t="s">
        <v>47</v>
      </c>
      <c r="H780" s="11">
        <v>1977</v>
      </c>
      <c r="I780" s="12">
        <f>IF(ISBLANK(VLOOKUP($H780*100+I$2,Feuil2!$A$3:$CQ$931,HLOOKUP(Feuil1!$F780,Feuil2!$E$1:$DG$2,2,0),0)),"",VLOOKUP($H780*100+I$2,Feuil2!$A$3:$CQ$931,HLOOKUP(Feuil1!$F780,Feuil2!$E$1:$DG$2,2,0),0))</f>
        <v>0.1</v>
      </c>
      <c r="J780" s="12">
        <f>IF(ISBLANK(VLOOKUP($H780*100+J$2,Feuil2!$A$3:$CQ$931,HLOOKUP(Feuil1!$F780,Feuil2!$E$1:$DG$2,2,0),0)),"",VLOOKUP($H780*100+J$2,Feuil2!$A$3:$CQ$931,HLOOKUP(Feuil1!$F780,Feuil2!$E$1:$DG$2,2,0),0))</f>
        <v>64.5</v>
      </c>
      <c r="K780" s="12">
        <f>IF(ISBLANK(VLOOKUP($H780*100+K$2,Feuil2!$A$3:$CQ$931,HLOOKUP(Feuil1!$F780,Feuil2!$E$1:$DG$2,2,0),0)),"",VLOOKUP($H780*100+K$2,Feuil2!$A$3:$CQ$931,HLOOKUP(Feuil1!$F780,Feuil2!$E$1:$DG$2,2,0),0))</f>
        <v>53.1</v>
      </c>
      <c r="L780" s="12">
        <f>IF(ISBLANK(VLOOKUP($H780*100+L$2,Feuil2!$A$3:$CQ$931,HLOOKUP(Feuil1!$F780,Feuil2!$E$1:$DG$2,2,0),0)),"",VLOOKUP($H780*100+L$2,Feuil2!$A$3:$CQ$931,HLOOKUP(Feuil1!$F780,Feuil2!$E$1:$DG$2,2,0),0))</f>
        <v>45.1</v>
      </c>
      <c r="M780" s="12">
        <f>IF(ISBLANK(VLOOKUP($H780*100+M$2,Feuil2!$A$3:$CQ$931,HLOOKUP(Feuil1!$F780,Feuil2!$E$1:$DG$2,2,0),0)),"",VLOOKUP($H780*100+M$2,Feuil2!$A$3:$CQ$931,HLOOKUP(Feuil1!$F780,Feuil2!$E$1:$DG$2,2,0),0))</f>
        <v>79.400000000000006</v>
      </c>
      <c r="N780" s="12">
        <f>IF(ISBLANK(VLOOKUP($H780*100+N$2,Feuil2!$A$3:$CQ$931,HLOOKUP(Feuil1!$F780,Feuil2!$E$1:$DG$2,2,0),0)),"",VLOOKUP($H780*100+N$2,Feuil2!$A$3:$CQ$931,HLOOKUP(Feuil1!$F780,Feuil2!$E$1:$DG$2,2,0),0))</f>
        <v>103.4</v>
      </c>
      <c r="O780" s="12">
        <f>IF(ISBLANK(VLOOKUP($H780*100+O$2,Feuil2!$A$3:$CQ$931,HLOOKUP(Feuil1!$F780,Feuil2!$E$1:$DG$2,2,0),0)),"",VLOOKUP($H780*100+O$2,Feuil2!$A$3:$CQ$931,HLOOKUP(Feuil1!$F780,Feuil2!$E$1:$DG$2,2,0),0))</f>
        <v>49.3</v>
      </c>
      <c r="P780" s="12">
        <f>IF(ISBLANK(VLOOKUP($H780*100+P$2,Feuil2!$A$3:$CQ$931,HLOOKUP(Feuil1!$F780,Feuil2!$E$1:$DG$2,2,0),0)),"",VLOOKUP($H780*100+P$2,Feuil2!$A$3:$CQ$931,HLOOKUP(Feuil1!$F780,Feuil2!$E$1:$DG$2,2,0),0))</f>
        <v>148</v>
      </c>
      <c r="Q780" s="12">
        <f>IF(ISBLANK(VLOOKUP($H780*100+Q$2,Feuil2!$A$3:$CQ$931,HLOOKUP(Feuil1!$F780,Feuil2!$E$1:$DG$2,2,0),0)),"",VLOOKUP($H780*100+Q$2,Feuil2!$A$3:$CQ$931,HLOOKUP(Feuil1!$F780,Feuil2!$E$1:$DG$2,2,0),0))</f>
        <v>88</v>
      </c>
      <c r="R780" s="12">
        <f>IF(ISBLANK(VLOOKUP($H780*100+R$2,Feuil2!$A$3:$CQ$931,HLOOKUP(Feuil1!$F780,Feuil2!$E$1:$DG$2,2,0),0)),"",VLOOKUP($H780*100+R$2,Feuil2!$A$3:$CQ$931,HLOOKUP(Feuil1!$F780,Feuil2!$E$1:$DG$2,2,0),0))</f>
        <v>41.1</v>
      </c>
      <c r="S780" s="12">
        <f>IF(ISBLANK(VLOOKUP($H780*100+S$2,Feuil2!$A$3:$CQ$931,HLOOKUP(Feuil1!$F780,Feuil2!$E$1:$DG$2,2,0),0)),"",VLOOKUP($H780*100+S$2,Feuil2!$A$3:$CQ$931,HLOOKUP(Feuil1!$F780,Feuil2!$E$1:$DG$2,2,0),0))</f>
        <v>0</v>
      </c>
      <c r="T780" s="12">
        <f>IF(ISBLANK(VLOOKUP($H780*100+T$2,Feuil2!$A$3:$CQ$931,HLOOKUP(Feuil1!$F780,Feuil2!$E$1:$DG$2,2,0),0)),"",VLOOKUP($H780*100+T$2,Feuil2!$A$3:$CQ$931,HLOOKUP(Feuil1!$F780,Feuil2!$E$1:$DG$2,2,0),0))</f>
        <v>1.7</v>
      </c>
      <c r="U780" s="12">
        <f t="shared" si="34"/>
        <v>673.70000000000016</v>
      </c>
    </row>
    <row r="781" spans="1:21" x14ac:dyDescent="0.35">
      <c r="A781" s="10" t="s">
        <v>46</v>
      </c>
      <c r="B781" s="8" t="s">
        <v>21</v>
      </c>
      <c r="C781" s="39">
        <v>492200</v>
      </c>
      <c r="D781" s="39">
        <v>413900</v>
      </c>
      <c r="E781" s="39">
        <v>45</v>
      </c>
      <c r="F781" s="10">
        <v>1424</v>
      </c>
      <c r="G781" s="5" t="s">
        <v>47</v>
      </c>
      <c r="H781" s="11">
        <v>1978</v>
      </c>
      <c r="I781" s="12">
        <f>IF(ISBLANK(VLOOKUP($H781*100+I$2,Feuil2!$A$3:$CQ$931,HLOOKUP(Feuil1!$F781,Feuil2!$E$1:$DG$2,2,0),0)),"",VLOOKUP($H781*100+I$2,Feuil2!$A$3:$CQ$931,HLOOKUP(Feuil1!$F781,Feuil2!$E$1:$DG$2,2,0),0))</f>
        <v>0</v>
      </c>
      <c r="J781" s="12">
        <f>IF(ISBLANK(VLOOKUP($H781*100+J$2,Feuil2!$A$3:$CQ$931,HLOOKUP(Feuil1!$F781,Feuil2!$E$1:$DG$2,2,0),0)),"",VLOOKUP($H781*100+J$2,Feuil2!$A$3:$CQ$931,HLOOKUP(Feuil1!$F781,Feuil2!$E$1:$DG$2,2,0),0))</f>
        <v>2</v>
      </c>
      <c r="K781" s="12">
        <f>IF(ISBLANK(VLOOKUP($H781*100+K$2,Feuil2!$A$3:$CQ$931,HLOOKUP(Feuil1!$F781,Feuil2!$E$1:$DG$2,2,0),0)),"",VLOOKUP($H781*100+K$2,Feuil2!$A$3:$CQ$931,HLOOKUP(Feuil1!$F781,Feuil2!$E$1:$DG$2,2,0),0))</f>
        <v>5.0999999999999996</v>
      </c>
      <c r="L781" s="12">
        <f>IF(ISBLANK(VLOOKUP($H781*100+L$2,Feuil2!$A$3:$CQ$931,HLOOKUP(Feuil1!$F781,Feuil2!$E$1:$DG$2,2,0),0)),"",VLOOKUP($H781*100+L$2,Feuil2!$A$3:$CQ$931,HLOOKUP(Feuil1!$F781,Feuil2!$E$1:$DG$2,2,0),0))</f>
        <v>107.8</v>
      </c>
      <c r="M781" s="12">
        <f>IF(ISBLANK(VLOOKUP($H781*100+M$2,Feuil2!$A$3:$CQ$931,HLOOKUP(Feuil1!$F781,Feuil2!$E$1:$DG$2,2,0),0)),"",VLOOKUP($H781*100+M$2,Feuil2!$A$3:$CQ$931,HLOOKUP(Feuil1!$F781,Feuil2!$E$1:$DG$2,2,0),0))</f>
        <v>122.2</v>
      </c>
      <c r="N781" s="12">
        <f>IF(ISBLANK(VLOOKUP($H781*100+N$2,Feuil2!$A$3:$CQ$931,HLOOKUP(Feuil1!$F781,Feuil2!$E$1:$DG$2,2,0),0)),"",VLOOKUP($H781*100+N$2,Feuil2!$A$3:$CQ$931,HLOOKUP(Feuil1!$F781,Feuil2!$E$1:$DG$2,2,0),0))</f>
        <v>178.1</v>
      </c>
      <c r="O781" s="12">
        <f>IF(ISBLANK(VLOOKUP($H781*100+O$2,Feuil2!$A$3:$CQ$931,HLOOKUP(Feuil1!$F781,Feuil2!$E$1:$DG$2,2,0),0)),"",VLOOKUP($H781*100+O$2,Feuil2!$A$3:$CQ$931,HLOOKUP(Feuil1!$F781,Feuil2!$E$1:$DG$2,2,0),0))</f>
        <v>44.3</v>
      </c>
      <c r="P781" s="12">
        <f>IF(ISBLANK(VLOOKUP($H781*100+P$2,Feuil2!$A$3:$CQ$931,HLOOKUP(Feuil1!$F781,Feuil2!$E$1:$DG$2,2,0),0)),"",VLOOKUP($H781*100+P$2,Feuil2!$A$3:$CQ$931,HLOOKUP(Feuil1!$F781,Feuil2!$E$1:$DG$2,2,0),0))</f>
        <v>43.5</v>
      </c>
      <c r="Q781" s="12">
        <f>IF(ISBLANK(VLOOKUP($H781*100+Q$2,Feuil2!$A$3:$CQ$931,HLOOKUP(Feuil1!$F781,Feuil2!$E$1:$DG$2,2,0),0)),"",VLOOKUP($H781*100+Q$2,Feuil2!$A$3:$CQ$931,HLOOKUP(Feuil1!$F781,Feuil2!$E$1:$DG$2,2,0),0))</f>
        <v>2</v>
      </c>
      <c r="R781" s="12">
        <f>IF(ISBLANK(VLOOKUP($H781*100+R$2,Feuil2!$A$3:$CQ$931,HLOOKUP(Feuil1!$F781,Feuil2!$E$1:$DG$2,2,0),0)),"",VLOOKUP($H781*100+R$2,Feuil2!$A$3:$CQ$931,HLOOKUP(Feuil1!$F781,Feuil2!$E$1:$DG$2,2,0),0))</f>
        <v>0.2</v>
      </c>
      <c r="S781" s="12">
        <f>IF(ISBLANK(VLOOKUP($H781*100+S$2,Feuil2!$A$3:$CQ$931,HLOOKUP(Feuil1!$F781,Feuil2!$E$1:$DG$2,2,0),0)),"",VLOOKUP($H781*100+S$2,Feuil2!$A$3:$CQ$931,HLOOKUP(Feuil1!$F781,Feuil2!$E$1:$DG$2,2,0),0))</f>
        <v>15.4</v>
      </c>
      <c r="T781" s="12">
        <f>IF(ISBLANK(VLOOKUP($H781*100+T$2,Feuil2!$A$3:$CQ$931,HLOOKUP(Feuil1!$F781,Feuil2!$E$1:$DG$2,2,0),0)),"",VLOOKUP($H781*100+T$2,Feuil2!$A$3:$CQ$931,HLOOKUP(Feuil1!$F781,Feuil2!$E$1:$DG$2,2,0),0))</f>
        <v>0.2</v>
      </c>
      <c r="U781" s="12">
        <f t="shared" si="34"/>
        <v>520.80000000000007</v>
      </c>
    </row>
    <row r="782" spans="1:21" x14ac:dyDescent="0.35">
      <c r="A782" s="10" t="s">
        <v>46</v>
      </c>
      <c r="B782" s="8" t="s">
        <v>21</v>
      </c>
      <c r="C782" s="39">
        <v>492200</v>
      </c>
      <c r="D782" s="39">
        <v>413900</v>
      </c>
      <c r="E782" s="39">
        <v>45</v>
      </c>
      <c r="F782" s="10">
        <v>1424</v>
      </c>
      <c r="G782" s="5" t="s">
        <v>47</v>
      </c>
      <c r="H782" s="11">
        <v>1979</v>
      </c>
      <c r="I782" s="12">
        <f>IF(ISBLANK(VLOOKUP($H782*100+I$2,Feuil2!$A$3:$CQ$931,HLOOKUP(Feuil1!$F782,Feuil2!$E$1:$DG$2,2,0),0)),"",VLOOKUP($H782*100+I$2,Feuil2!$A$3:$CQ$931,HLOOKUP(Feuil1!$F782,Feuil2!$E$1:$DG$2,2,0),0))</f>
        <v>27</v>
      </c>
      <c r="J782" s="12">
        <f>IF(ISBLANK(VLOOKUP($H782*100+J$2,Feuil2!$A$3:$CQ$931,HLOOKUP(Feuil1!$F782,Feuil2!$E$1:$DG$2,2,0),0)),"",VLOOKUP($H782*100+J$2,Feuil2!$A$3:$CQ$931,HLOOKUP(Feuil1!$F782,Feuil2!$E$1:$DG$2,2,0),0))</f>
        <v>130.69999999999999</v>
      </c>
      <c r="K782" s="12">
        <f>IF(ISBLANK(VLOOKUP($H782*100+K$2,Feuil2!$A$3:$CQ$931,HLOOKUP(Feuil1!$F782,Feuil2!$E$1:$DG$2,2,0),0)),"",VLOOKUP($H782*100+K$2,Feuil2!$A$3:$CQ$931,HLOOKUP(Feuil1!$F782,Feuil2!$E$1:$DG$2,2,0),0))</f>
        <v>21.5</v>
      </c>
      <c r="L782" s="12">
        <f>IF(ISBLANK(VLOOKUP($H782*100+L$2,Feuil2!$A$3:$CQ$931,HLOOKUP(Feuil1!$F782,Feuil2!$E$1:$DG$2,2,0),0)),"",VLOOKUP($H782*100+L$2,Feuil2!$A$3:$CQ$931,HLOOKUP(Feuil1!$F782,Feuil2!$E$1:$DG$2,2,0),0))</f>
        <v>10.9</v>
      </c>
      <c r="M782" s="12">
        <f>IF(ISBLANK(VLOOKUP($H782*100+M$2,Feuil2!$A$3:$CQ$931,HLOOKUP(Feuil1!$F782,Feuil2!$E$1:$DG$2,2,0),0)),"",VLOOKUP($H782*100+M$2,Feuil2!$A$3:$CQ$931,HLOOKUP(Feuil1!$F782,Feuil2!$E$1:$DG$2,2,0),0))</f>
        <v>71.599999999999994</v>
      </c>
      <c r="N782" s="12">
        <f>IF(ISBLANK(VLOOKUP($H782*100+N$2,Feuil2!$A$3:$CQ$931,HLOOKUP(Feuil1!$F782,Feuil2!$E$1:$DG$2,2,0),0)),"",VLOOKUP($H782*100+N$2,Feuil2!$A$3:$CQ$931,HLOOKUP(Feuil1!$F782,Feuil2!$E$1:$DG$2,2,0),0))</f>
        <v>35</v>
      </c>
      <c r="O782" s="12">
        <f>IF(ISBLANK(VLOOKUP($H782*100+O$2,Feuil2!$A$3:$CQ$931,HLOOKUP(Feuil1!$F782,Feuil2!$E$1:$DG$2,2,0),0)),"",VLOOKUP($H782*100+O$2,Feuil2!$A$3:$CQ$931,HLOOKUP(Feuil1!$F782,Feuil2!$E$1:$DG$2,2,0),0))</f>
        <v>83.1</v>
      </c>
      <c r="P782" s="12">
        <f>IF(ISBLANK(VLOOKUP($H782*100+P$2,Feuil2!$A$3:$CQ$931,HLOOKUP(Feuil1!$F782,Feuil2!$E$1:$DG$2,2,0),0)),"",VLOOKUP($H782*100+P$2,Feuil2!$A$3:$CQ$931,HLOOKUP(Feuil1!$F782,Feuil2!$E$1:$DG$2,2,0),0))</f>
        <v>40</v>
      </c>
      <c r="Q782" s="12">
        <f>IF(ISBLANK(VLOOKUP($H782*100+Q$2,Feuil2!$A$3:$CQ$931,HLOOKUP(Feuil1!$F782,Feuil2!$E$1:$DG$2,2,0),0)),"",VLOOKUP($H782*100+Q$2,Feuil2!$A$3:$CQ$931,HLOOKUP(Feuil1!$F782,Feuil2!$E$1:$DG$2,2,0),0))</f>
        <v>31.9</v>
      </c>
      <c r="R782" s="12">
        <f>IF(ISBLANK(VLOOKUP($H782*100+R$2,Feuil2!$A$3:$CQ$931,HLOOKUP(Feuil1!$F782,Feuil2!$E$1:$DG$2,2,0),0)),"",VLOOKUP($H782*100+R$2,Feuil2!$A$3:$CQ$931,HLOOKUP(Feuil1!$F782,Feuil2!$E$1:$DG$2,2,0),0))</f>
        <v>2.2000000000000002</v>
      </c>
      <c r="S782" s="12">
        <f>IF(ISBLANK(VLOOKUP($H782*100+S$2,Feuil2!$A$3:$CQ$931,HLOOKUP(Feuil1!$F782,Feuil2!$E$1:$DG$2,2,0),0)),"",VLOOKUP($H782*100+S$2,Feuil2!$A$3:$CQ$931,HLOOKUP(Feuil1!$F782,Feuil2!$E$1:$DG$2,2,0),0))</f>
        <v>0</v>
      </c>
      <c r="T782" s="12">
        <f>IF(ISBLANK(VLOOKUP($H782*100+T$2,Feuil2!$A$3:$CQ$931,HLOOKUP(Feuil1!$F782,Feuil2!$E$1:$DG$2,2,0),0)),"",VLOOKUP($H782*100+T$2,Feuil2!$A$3:$CQ$931,HLOOKUP(Feuil1!$F782,Feuil2!$E$1:$DG$2,2,0),0))</f>
        <v>0</v>
      </c>
      <c r="U782" s="12">
        <f t="shared" si="34"/>
        <v>453.89999999999992</v>
      </c>
    </row>
    <row r="783" spans="1:21" x14ac:dyDescent="0.35">
      <c r="A783" s="10" t="s">
        <v>46</v>
      </c>
      <c r="B783" s="8" t="s">
        <v>21</v>
      </c>
      <c r="C783" s="39">
        <v>492200</v>
      </c>
      <c r="D783" s="39">
        <v>413900</v>
      </c>
      <c r="E783" s="39">
        <v>45</v>
      </c>
      <c r="F783" s="10">
        <v>1424</v>
      </c>
      <c r="G783" s="5" t="s">
        <v>47</v>
      </c>
      <c r="H783" s="11">
        <v>1980</v>
      </c>
      <c r="I783" s="12">
        <f>IF(ISBLANK(VLOOKUP($H783*100+I$2,Feuil2!$A$3:$CQ$931,HLOOKUP(Feuil1!$F783,Feuil2!$E$1:$DG$2,2,0),0)),"",VLOOKUP($H783*100+I$2,Feuil2!$A$3:$CQ$931,HLOOKUP(Feuil1!$F783,Feuil2!$E$1:$DG$2,2,0),0))</f>
        <v>0.8</v>
      </c>
      <c r="J783" s="12">
        <f>IF(ISBLANK(VLOOKUP($H783*100+J$2,Feuil2!$A$3:$CQ$931,HLOOKUP(Feuil1!$F783,Feuil2!$E$1:$DG$2,2,0),0)),"",VLOOKUP($H783*100+J$2,Feuil2!$A$3:$CQ$931,HLOOKUP(Feuil1!$F783,Feuil2!$E$1:$DG$2,2,0),0))</f>
        <v>76.900000000000006</v>
      </c>
      <c r="K783" s="12">
        <f>IF(ISBLANK(VLOOKUP($H783*100+K$2,Feuil2!$A$3:$CQ$931,HLOOKUP(Feuil1!$F783,Feuil2!$E$1:$DG$2,2,0),0)),"",VLOOKUP($H783*100+K$2,Feuil2!$A$3:$CQ$931,HLOOKUP(Feuil1!$F783,Feuil2!$E$1:$DG$2,2,0),0))</f>
        <v>98.2</v>
      </c>
      <c r="L783" s="12">
        <f>IF(ISBLANK(VLOOKUP($H783*100+L$2,Feuil2!$A$3:$CQ$931,HLOOKUP(Feuil1!$F783,Feuil2!$E$1:$DG$2,2,0),0)),"",VLOOKUP($H783*100+L$2,Feuil2!$A$3:$CQ$931,HLOOKUP(Feuil1!$F783,Feuil2!$E$1:$DG$2,2,0),0))</f>
        <v>6.9</v>
      </c>
      <c r="M783" s="12">
        <f>IF(ISBLANK(VLOOKUP($H783*100+M$2,Feuil2!$A$3:$CQ$931,HLOOKUP(Feuil1!$F783,Feuil2!$E$1:$DG$2,2,0),0)),"",VLOOKUP($H783*100+M$2,Feuil2!$A$3:$CQ$931,HLOOKUP(Feuil1!$F783,Feuil2!$E$1:$DG$2,2,0),0))</f>
        <v>18.2</v>
      </c>
      <c r="N783" s="12">
        <f>IF(ISBLANK(VLOOKUP($H783*100+N$2,Feuil2!$A$3:$CQ$931,HLOOKUP(Feuil1!$F783,Feuil2!$E$1:$DG$2,2,0),0)),"",VLOOKUP($H783*100+N$2,Feuil2!$A$3:$CQ$931,HLOOKUP(Feuil1!$F783,Feuil2!$E$1:$DG$2,2,0),0))</f>
        <v>9.1999999999999993</v>
      </c>
      <c r="O783" s="12">
        <f>IF(ISBLANK(VLOOKUP($H783*100+O$2,Feuil2!$A$3:$CQ$931,HLOOKUP(Feuil1!$F783,Feuil2!$E$1:$DG$2,2,0),0)),"",VLOOKUP($H783*100+O$2,Feuil2!$A$3:$CQ$931,HLOOKUP(Feuil1!$F783,Feuil2!$E$1:$DG$2,2,0),0))</f>
        <v>37.6</v>
      </c>
      <c r="P783" s="12">
        <f>IF(ISBLANK(VLOOKUP($H783*100+P$2,Feuil2!$A$3:$CQ$931,HLOOKUP(Feuil1!$F783,Feuil2!$E$1:$DG$2,2,0),0)),"",VLOOKUP($H783*100+P$2,Feuil2!$A$3:$CQ$931,HLOOKUP(Feuil1!$F783,Feuil2!$E$1:$DG$2,2,0),0))</f>
        <v>60.6</v>
      </c>
      <c r="Q783" s="12">
        <f>IF(ISBLANK(VLOOKUP($H783*100+Q$2,Feuil2!$A$3:$CQ$931,HLOOKUP(Feuil1!$F783,Feuil2!$E$1:$DG$2,2,0),0)),"",VLOOKUP($H783*100+Q$2,Feuil2!$A$3:$CQ$931,HLOOKUP(Feuil1!$F783,Feuil2!$E$1:$DG$2,2,0),0))</f>
        <v>9.6999999999999993</v>
      </c>
      <c r="R783" s="12">
        <f>IF(ISBLANK(VLOOKUP($H783*100+R$2,Feuil2!$A$3:$CQ$931,HLOOKUP(Feuil1!$F783,Feuil2!$E$1:$DG$2,2,0),0)),"",VLOOKUP($H783*100+R$2,Feuil2!$A$3:$CQ$931,HLOOKUP(Feuil1!$F783,Feuil2!$E$1:$DG$2,2,0),0))</f>
        <v>5.2</v>
      </c>
      <c r="S783" s="12">
        <f>IF(ISBLANK(VLOOKUP($H783*100+S$2,Feuil2!$A$3:$CQ$931,HLOOKUP(Feuil1!$F783,Feuil2!$E$1:$DG$2,2,0),0)),"",VLOOKUP($H783*100+S$2,Feuil2!$A$3:$CQ$931,HLOOKUP(Feuil1!$F783,Feuil2!$E$1:$DG$2,2,0),0))</f>
        <v>0</v>
      </c>
      <c r="T783" s="12">
        <f>IF(ISBLANK(VLOOKUP($H783*100+T$2,Feuil2!$A$3:$CQ$931,HLOOKUP(Feuil1!$F783,Feuil2!$E$1:$DG$2,2,0),0)),"",VLOOKUP($H783*100+T$2,Feuil2!$A$3:$CQ$931,HLOOKUP(Feuil1!$F783,Feuil2!$E$1:$DG$2,2,0),0))</f>
        <v>0</v>
      </c>
      <c r="U783" s="12">
        <f t="shared" si="34"/>
        <v>323.29999999999995</v>
      </c>
    </row>
    <row r="784" spans="1:21" x14ac:dyDescent="0.35">
      <c r="A784" s="10" t="s">
        <v>46</v>
      </c>
      <c r="B784" s="8" t="s">
        <v>21</v>
      </c>
      <c r="C784" s="39">
        <v>492200</v>
      </c>
      <c r="D784" s="39">
        <v>413900</v>
      </c>
      <c r="E784" s="39">
        <v>45</v>
      </c>
      <c r="F784" s="10">
        <v>1424</v>
      </c>
      <c r="G784" s="5" t="s">
        <v>47</v>
      </c>
      <c r="H784" s="11">
        <v>1981</v>
      </c>
      <c r="I784" s="12">
        <f>IF(ISBLANK(VLOOKUP($H784*100+I$2,Feuil2!$A$3:$CQ$931,HLOOKUP(Feuil1!$F784,Feuil2!$E$1:$DG$2,2,0),0)),"",VLOOKUP($H784*100+I$2,Feuil2!$A$3:$CQ$931,HLOOKUP(Feuil1!$F784,Feuil2!$E$1:$DG$2,2,0),0))</f>
        <v>1.1000000000000001</v>
      </c>
      <c r="J784" s="12">
        <f>IF(ISBLANK(VLOOKUP($H784*100+J$2,Feuil2!$A$3:$CQ$931,HLOOKUP(Feuil1!$F784,Feuil2!$E$1:$DG$2,2,0),0)),"",VLOOKUP($H784*100+J$2,Feuil2!$A$3:$CQ$931,HLOOKUP(Feuil1!$F784,Feuil2!$E$1:$DG$2,2,0),0))</f>
        <v>13.2</v>
      </c>
      <c r="K784" s="12">
        <f>IF(ISBLANK(VLOOKUP($H784*100+K$2,Feuil2!$A$3:$CQ$931,HLOOKUP(Feuil1!$F784,Feuil2!$E$1:$DG$2,2,0),0)),"",VLOOKUP($H784*100+K$2,Feuil2!$A$3:$CQ$931,HLOOKUP(Feuil1!$F784,Feuil2!$E$1:$DG$2,2,0),0))</f>
        <v>0</v>
      </c>
      <c r="L784" s="12">
        <f>IF(ISBLANK(VLOOKUP($H784*100+L$2,Feuil2!$A$3:$CQ$931,HLOOKUP(Feuil1!$F784,Feuil2!$E$1:$DG$2,2,0),0)),"",VLOOKUP($H784*100+L$2,Feuil2!$A$3:$CQ$931,HLOOKUP(Feuil1!$F784,Feuil2!$E$1:$DG$2,2,0),0))</f>
        <v>97</v>
      </c>
      <c r="M784" s="12">
        <f>IF(ISBLANK(VLOOKUP($H784*100+M$2,Feuil2!$A$3:$CQ$931,HLOOKUP(Feuil1!$F784,Feuil2!$E$1:$DG$2,2,0),0)),"",VLOOKUP($H784*100+M$2,Feuil2!$A$3:$CQ$931,HLOOKUP(Feuil1!$F784,Feuil2!$E$1:$DG$2,2,0),0))</f>
        <v>57.1</v>
      </c>
      <c r="N784" s="12">
        <f>IF(ISBLANK(VLOOKUP($H784*100+N$2,Feuil2!$A$3:$CQ$931,HLOOKUP(Feuil1!$F784,Feuil2!$E$1:$DG$2,2,0),0)),"",VLOOKUP($H784*100+N$2,Feuil2!$A$3:$CQ$931,HLOOKUP(Feuil1!$F784,Feuil2!$E$1:$DG$2,2,0),0))</f>
        <v>52.1</v>
      </c>
      <c r="O784" s="12">
        <f>IF(ISBLANK(VLOOKUP($H784*100+O$2,Feuil2!$A$3:$CQ$931,HLOOKUP(Feuil1!$F784,Feuil2!$E$1:$DG$2,2,0),0)),"",VLOOKUP($H784*100+O$2,Feuil2!$A$3:$CQ$931,HLOOKUP(Feuil1!$F784,Feuil2!$E$1:$DG$2,2,0),0))</f>
        <v>19.3</v>
      </c>
      <c r="P784" s="12">
        <f>IF(ISBLANK(VLOOKUP($H784*100+P$2,Feuil2!$A$3:$CQ$931,HLOOKUP(Feuil1!$F784,Feuil2!$E$1:$DG$2,2,0),0)),"",VLOOKUP($H784*100+P$2,Feuil2!$A$3:$CQ$931,HLOOKUP(Feuil1!$F784,Feuil2!$E$1:$DG$2,2,0),0))</f>
        <v>86.5</v>
      </c>
      <c r="Q784" s="12">
        <f>IF(ISBLANK(VLOOKUP($H784*100+Q$2,Feuil2!$A$3:$CQ$931,HLOOKUP(Feuil1!$F784,Feuil2!$E$1:$DG$2,2,0),0)),"",VLOOKUP($H784*100+Q$2,Feuil2!$A$3:$CQ$931,HLOOKUP(Feuil1!$F784,Feuil2!$E$1:$DG$2,2,0),0))</f>
        <v>12.2</v>
      </c>
      <c r="R784" s="12">
        <f>IF(ISBLANK(VLOOKUP($H784*100+R$2,Feuil2!$A$3:$CQ$931,HLOOKUP(Feuil1!$F784,Feuil2!$E$1:$DG$2,2,0),0)),"",VLOOKUP($H784*100+R$2,Feuil2!$A$3:$CQ$931,HLOOKUP(Feuil1!$F784,Feuil2!$E$1:$DG$2,2,0),0))</f>
        <v>0.2</v>
      </c>
      <c r="S784" s="12">
        <f>IF(ISBLANK(VLOOKUP($H784*100+S$2,Feuil2!$A$3:$CQ$931,HLOOKUP(Feuil1!$F784,Feuil2!$E$1:$DG$2,2,0),0)),"",VLOOKUP($H784*100+S$2,Feuil2!$A$3:$CQ$931,HLOOKUP(Feuil1!$F784,Feuil2!$E$1:$DG$2,2,0),0))</f>
        <v>0.2</v>
      </c>
      <c r="T784" s="12">
        <f>IF(ISBLANK(VLOOKUP($H784*100+T$2,Feuil2!$A$3:$CQ$931,HLOOKUP(Feuil1!$F784,Feuil2!$E$1:$DG$2,2,0),0)),"",VLOOKUP($H784*100+T$2,Feuil2!$A$3:$CQ$931,HLOOKUP(Feuil1!$F784,Feuil2!$E$1:$DG$2,2,0),0))</f>
        <v>0</v>
      </c>
      <c r="U784" s="12">
        <f t="shared" si="34"/>
        <v>338.9</v>
      </c>
    </row>
    <row r="785" spans="1:21" x14ac:dyDescent="0.35">
      <c r="A785" s="10" t="s">
        <v>46</v>
      </c>
      <c r="B785" s="8" t="s">
        <v>21</v>
      </c>
      <c r="C785" s="39">
        <v>492200</v>
      </c>
      <c r="D785" s="39">
        <v>413900</v>
      </c>
      <c r="E785" s="39">
        <v>45</v>
      </c>
      <c r="F785" s="10">
        <v>1424</v>
      </c>
      <c r="G785" s="5" t="s">
        <v>47</v>
      </c>
      <c r="H785" s="11">
        <v>1982</v>
      </c>
      <c r="I785" s="12">
        <f>IF(ISBLANK(VLOOKUP($H785*100+I$2,Feuil2!$A$3:$CQ$931,HLOOKUP(Feuil1!$F785,Feuil2!$E$1:$DG$2,2,0),0)),"",VLOOKUP($H785*100+I$2,Feuil2!$A$3:$CQ$931,HLOOKUP(Feuil1!$F785,Feuil2!$E$1:$DG$2,2,0),0))</f>
        <v>1.1000000000000001</v>
      </c>
      <c r="J785" s="12">
        <f>IF(ISBLANK(VLOOKUP($H785*100+J$2,Feuil2!$A$3:$CQ$931,HLOOKUP(Feuil1!$F785,Feuil2!$E$1:$DG$2,2,0),0)),"",VLOOKUP($H785*100+J$2,Feuil2!$A$3:$CQ$931,HLOOKUP(Feuil1!$F785,Feuil2!$E$1:$DG$2,2,0),0))</f>
        <v>95.3</v>
      </c>
      <c r="K785" s="12">
        <f>IF(ISBLANK(VLOOKUP($H785*100+K$2,Feuil2!$A$3:$CQ$931,HLOOKUP(Feuil1!$F785,Feuil2!$E$1:$DG$2,2,0),0)),"",VLOOKUP($H785*100+K$2,Feuil2!$A$3:$CQ$931,HLOOKUP(Feuil1!$F785,Feuil2!$E$1:$DG$2,2,0),0))</f>
        <v>69.2</v>
      </c>
      <c r="L785" s="12">
        <f>IF(ISBLANK(VLOOKUP($H785*100+L$2,Feuil2!$A$3:$CQ$931,HLOOKUP(Feuil1!$F785,Feuil2!$E$1:$DG$2,2,0),0)),"",VLOOKUP($H785*100+L$2,Feuil2!$A$3:$CQ$931,HLOOKUP(Feuil1!$F785,Feuil2!$E$1:$DG$2,2,0),0))</f>
        <v>54</v>
      </c>
      <c r="M785" s="12">
        <f>IF(ISBLANK(VLOOKUP($H785*100+M$2,Feuil2!$A$3:$CQ$931,HLOOKUP(Feuil1!$F785,Feuil2!$E$1:$DG$2,2,0),0)),"",VLOOKUP($H785*100+M$2,Feuil2!$A$3:$CQ$931,HLOOKUP(Feuil1!$F785,Feuil2!$E$1:$DG$2,2,0),0))</f>
        <v>0</v>
      </c>
      <c r="N785" s="12">
        <f>IF(ISBLANK(VLOOKUP($H785*100+N$2,Feuil2!$A$3:$CQ$931,HLOOKUP(Feuil1!$F785,Feuil2!$E$1:$DG$2,2,0),0)),"",VLOOKUP($H785*100+N$2,Feuil2!$A$3:$CQ$931,HLOOKUP(Feuil1!$F785,Feuil2!$E$1:$DG$2,2,0),0))</f>
        <v>142.80000000000001</v>
      </c>
      <c r="O785" s="12">
        <f>IF(ISBLANK(VLOOKUP($H785*100+O$2,Feuil2!$A$3:$CQ$931,HLOOKUP(Feuil1!$F785,Feuil2!$E$1:$DG$2,2,0),0)),"",VLOOKUP($H785*100+O$2,Feuil2!$A$3:$CQ$931,HLOOKUP(Feuil1!$F785,Feuil2!$E$1:$DG$2,2,0),0))</f>
        <v>41.1</v>
      </c>
      <c r="P785" s="12">
        <f>IF(ISBLANK(VLOOKUP($H785*100+P$2,Feuil2!$A$3:$CQ$931,HLOOKUP(Feuil1!$F785,Feuil2!$E$1:$DG$2,2,0),0)),"",VLOOKUP($H785*100+P$2,Feuil2!$A$3:$CQ$931,HLOOKUP(Feuil1!$F785,Feuil2!$E$1:$DG$2,2,0),0))</f>
        <v>21.7</v>
      </c>
      <c r="Q785" s="12">
        <f>IF(ISBLANK(VLOOKUP($H785*100+Q$2,Feuil2!$A$3:$CQ$931,HLOOKUP(Feuil1!$F785,Feuil2!$E$1:$DG$2,2,0),0)),"",VLOOKUP($H785*100+Q$2,Feuil2!$A$3:$CQ$931,HLOOKUP(Feuil1!$F785,Feuil2!$E$1:$DG$2,2,0),0))</f>
        <v>19.2</v>
      </c>
      <c r="R785" s="12">
        <f>IF(ISBLANK(VLOOKUP($H785*100+R$2,Feuil2!$A$3:$CQ$931,HLOOKUP(Feuil1!$F785,Feuil2!$E$1:$DG$2,2,0),0)),"",VLOOKUP($H785*100+R$2,Feuil2!$A$3:$CQ$931,HLOOKUP(Feuil1!$F785,Feuil2!$E$1:$DG$2,2,0),0))</f>
        <v>8</v>
      </c>
      <c r="S785" s="12">
        <f>IF(ISBLANK(VLOOKUP($H785*100+S$2,Feuil2!$A$3:$CQ$931,HLOOKUP(Feuil1!$F785,Feuil2!$E$1:$DG$2,2,0),0)),"",VLOOKUP($H785*100+S$2,Feuil2!$A$3:$CQ$931,HLOOKUP(Feuil1!$F785,Feuil2!$E$1:$DG$2,2,0),0))</f>
        <v>0</v>
      </c>
      <c r="T785" s="12">
        <f>IF(ISBLANK(VLOOKUP($H785*100+T$2,Feuil2!$A$3:$CQ$931,HLOOKUP(Feuil1!$F785,Feuil2!$E$1:$DG$2,2,0),0)),"",VLOOKUP($H785*100+T$2,Feuil2!$A$3:$CQ$931,HLOOKUP(Feuil1!$F785,Feuil2!$E$1:$DG$2,2,0),0))</f>
        <v>0</v>
      </c>
      <c r="U785" s="12">
        <f t="shared" si="34"/>
        <v>452.4</v>
      </c>
    </row>
    <row r="786" spans="1:21" x14ac:dyDescent="0.35">
      <c r="A786" s="10" t="s">
        <v>46</v>
      </c>
      <c r="B786" s="8" t="s">
        <v>21</v>
      </c>
      <c r="C786" s="39">
        <v>492200</v>
      </c>
      <c r="D786" s="39">
        <v>413900</v>
      </c>
      <c r="E786" s="39">
        <v>45</v>
      </c>
      <c r="F786" s="10">
        <v>1424</v>
      </c>
      <c r="G786" s="5" t="s">
        <v>47</v>
      </c>
      <c r="H786" s="11">
        <v>1983</v>
      </c>
      <c r="I786" s="12">
        <f>IF(ISBLANK(VLOOKUP($H786*100+I$2,Feuil2!$A$3:$CQ$931,HLOOKUP(Feuil1!$F786,Feuil2!$E$1:$DG$2,2,0),0)),"",VLOOKUP($H786*100+I$2,Feuil2!$A$3:$CQ$931,HLOOKUP(Feuil1!$F786,Feuil2!$E$1:$DG$2,2,0),0))</f>
        <v>0</v>
      </c>
      <c r="J786" s="12">
        <f>IF(ISBLANK(VLOOKUP($H786*100+J$2,Feuil2!$A$3:$CQ$931,HLOOKUP(Feuil1!$F786,Feuil2!$E$1:$DG$2,2,0),0)),"",VLOOKUP($H786*100+J$2,Feuil2!$A$3:$CQ$931,HLOOKUP(Feuil1!$F786,Feuil2!$E$1:$DG$2,2,0),0))</f>
        <v>4.7</v>
      </c>
      <c r="K786" s="12">
        <f>IF(ISBLANK(VLOOKUP($H786*100+K$2,Feuil2!$A$3:$CQ$931,HLOOKUP(Feuil1!$F786,Feuil2!$E$1:$DG$2,2,0),0)),"",VLOOKUP($H786*100+K$2,Feuil2!$A$3:$CQ$931,HLOOKUP(Feuil1!$F786,Feuil2!$E$1:$DG$2,2,0),0))</f>
        <v>129.69999999999999</v>
      </c>
      <c r="L786" s="12">
        <f>IF(ISBLANK(VLOOKUP($H786*100+L$2,Feuil2!$A$3:$CQ$931,HLOOKUP(Feuil1!$F786,Feuil2!$E$1:$DG$2,2,0),0)),"",VLOOKUP($H786*100+L$2,Feuil2!$A$3:$CQ$931,HLOOKUP(Feuil1!$F786,Feuil2!$E$1:$DG$2,2,0),0))</f>
        <v>96.8</v>
      </c>
      <c r="M786" s="12">
        <f>IF(ISBLANK(VLOOKUP($H786*100+M$2,Feuil2!$A$3:$CQ$931,HLOOKUP(Feuil1!$F786,Feuil2!$E$1:$DG$2,2,0),0)),"",VLOOKUP($H786*100+M$2,Feuil2!$A$3:$CQ$931,HLOOKUP(Feuil1!$F786,Feuil2!$E$1:$DG$2,2,0),0))</f>
        <v>17.100000000000001</v>
      </c>
      <c r="N786" s="12">
        <f>IF(ISBLANK(VLOOKUP($H786*100+N$2,Feuil2!$A$3:$CQ$931,HLOOKUP(Feuil1!$F786,Feuil2!$E$1:$DG$2,2,0),0)),"",VLOOKUP($H786*100+N$2,Feuil2!$A$3:$CQ$931,HLOOKUP(Feuil1!$F786,Feuil2!$E$1:$DG$2,2,0),0))</f>
        <v>24.9</v>
      </c>
      <c r="O786" s="12">
        <f>IF(ISBLANK(VLOOKUP($H786*100+O$2,Feuil2!$A$3:$CQ$931,HLOOKUP(Feuil1!$F786,Feuil2!$E$1:$DG$2,2,0),0)),"",VLOOKUP($H786*100+O$2,Feuil2!$A$3:$CQ$931,HLOOKUP(Feuil1!$F786,Feuil2!$E$1:$DG$2,2,0),0))</f>
        <v>81.900000000000006</v>
      </c>
      <c r="P786" s="12">
        <f>IF(ISBLANK(VLOOKUP($H786*100+P$2,Feuil2!$A$3:$CQ$931,HLOOKUP(Feuil1!$F786,Feuil2!$E$1:$DG$2,2,0),0)),"",VLOOKUP($H786*100+P$2,Feuil2!$A$3:$CQ$931,HLOOKUP(Feuil1!$F786,Feuil2!$E$1:$DG$2,2,0),0))</f>
        <v>34.6</v>
      </c>
      <c r="Q786" s="12">
        <f>IF(ISBLANK(VLOOKUP($H786*100+Q$2,Feuil2!$A$3:$CQ$931,HLOOKUP(Feuil1!$F786,Feuil2!$E$1:$DG$2,2,0),0)),"",VLOOKUP($H786*100+Q$2,Feuil2!$A$3:$CQ$931,HLOOKUP(Feuil1!$F786,Feuil2!$E$1:$DG$2,2,0),0))</f>
        <v>142.80000000000001</v>
      </c>
      <c r="R786" s="12">
        <f>IF(ISBLANK(VLOOKUP($H786*100+R$2,Feuil2!$A$3:$CQ$931,HLOOKUP(Feuil1!$F786,Feuil2!$E$1:$DG$2,2,0),0)),"",VLOOKUP($H786*100+R$2,Feuil2!$A$3:$CQ$931,HLOOKUP(Feuil1!$F786,Feuil2!$E$1:$DG$2,2,0),0))</f>
        <v>11.7</v>
      </c>
      <c r="S786" s="12">
        <f>IF(ISBLANK(VLOOKUP($H786*100+S$2,Feuil2!$A$3:$CQ$931,HLOOKUP(Feuil1!$F786,Feuil2!$E$1:$DG$2,2,0),0)),"",VLOOKUP($H786*100+S$2,Feuil2!$A$3:$CQ$931,HLOOKUP(Feuil1!$F786,Feuil2!$E$1:$DG$2,2,0),0))</f>
        <v>0</v>
      </c>
      <c r="T786" s="12">
        <f>IF(ISBLANK(VLOOKUP($H786*100+T$2,Feuil2!$A$3:$CQ$931,HLOOKUP(Feuil1!$F786,Feuil2!$E$1:$DG$2,2,0),0)),"",VLOOKUP($H786*100+T$2,Feuil2!$A$3:$CQ$931,HLOOKUP(Feuil1!$F786,Feuil2!$E$1:$DG$2,2,0),0))</f>
        <v>0</v>
      </c>
      <c r="U786" s="12">
        <f t="shared" si="34"/>
        <v>544.20000000000005</v>
      </c>
    </row>
    <row r="787" spans="1:21" x14ac:dyDescent="0.35">
      <c r="A787" s="10" t="s">
        <v>46</v>
      </c>
      <c r="B787" s="8" t="s">
        <v>21</v>
      </c>
      <c r="C787" s="39">
        <v>492200</v>
      </c>
      <c r="D787" s="39">
        <v>413900</v>
      </c>
      <c r="E787" s="39">
        <v>45</v>
      </c>
      <c r="F787" s="10">
        <v>1424</v>
      </c>
      <c r="G787" s="5" t="s">
        <v>47</v>
      </c>
      <c r="H787" s="11">
        <v>1984</v>
      </c>
      <c r="I787" s="12">
        <f>IF(ISBLANK(VLOOKUP($H787*100+I$2,Feuil2!$A$3:$CQ$931,HLOOKUP(Feuil1!$F787,Feuil2!$E$1:$DG$2,2,0),0)),"",VLOOKUP($H787*100+I$2,Feuil2!$A$3:$CQ$931,HLOOKUP(Feuil1!$F787,Feuil2!$E$1:$DG$2,2,0),0))</f>
        <v>1.1000000000000001</v>
      </c>
      <c r="J787" s="12">
        <f>IF(ISBLANK(VLOOKUP($H787*100+J$2,Feuil2!$A$3:$CQ$931,HLOOKUP(Feuil1!$F787,Feuil2!$E$1:$DG$2,2,0),0)),"",VLOOKUP($H787*100+J$2,Feuil2!$A$3:$CQ$931,HLOOKUP(Feuil1!$F787,Feuil2!$E$1:$DG$2,2,0),0))</f>
        <v>1.2</v>
      </c>
      <c r="K787" s="12">
        <f>IF(ISBLANK(VLOOKUP($H787*100+K$2,Feuil2!$A$3:$CQ$931,HLOOKUP(Feuil1!$F787,Feuil2!$E$1:$DG$2,2,0),0)),"",VLOOKUP($H787*100+K$2,Feuil2!$A$3:$CQ$931,HLOOKUP(Feuil1!$F787,Feuil2!$E$1:$DG$2,2,0),0))</f>
        <v>112.9</v>
      </c>
      <c r="L787" s="12">
        <f>IF(ISBLANK(VLOOKUP($H787*100+L$2,Feuil2!$A$3:$CQ$931,HLOOKUP(Feuil1!$F787,Feuil2!$E$1:$DG$2,2,0),0)),"",VLOOKUP($H787*100+L$2,Feuil2!$A$3:$CQ$931,HLOOKUP(Feuil1!$F787,Feuil2!$E$1:$DG$2,2,0),0))</f>
        <v>15.6</v>
      </c>
      <c r="M787" s="12">
        <f>IF(ISBLANK(VLOOKUP($H787*100+M$2,Feuil2!$A$3:$CQ$931,HLOOKUP(Feuil1!$F787,Feuil2!$E$1:$DG$2,2,0),0)),"",VLOOKUP($H787*100+M$2,Feuil2!$A$3:$CQ$931,HLOOKUP(Feuil1!$F787,Feuil2!$E$1:$DG$2,2,0),0))</f>
        <v>105.9</v>
      </c>
      <c r="N787" s="12">
        <f>IF(ISBLANK(VLOOKUP($H787*100+N$2,Feuil2!$A$3:$CQ$931,HLOOKUP(Feuil1!$F787,Feuil2!$E$1:$DG$2,2,0),0)),"",VLOOKUP($H787*100+N$2,Feuil2!$A$3:$CQ$931,HLOOKUP(Feuil1!$F787,Feuil2!$E$1:$DG$2,2,0),0))</f>
        <v>26</v>
      </c>
      <c r="O787" s="12">
        <f>IF(ISBLANK(VLOOKUP($H787*100+O$2,Feuil2!$A$3:$CQ$931,HLOOKUP(Feuil1!$F787,Feuil2!$E$1:$DG$2,2,0),0)),"",VLOOKUP($H787*100+O$2,Feuil2!$A$3:$CQ$931,HLOOKUP(Feuil1!$F787,Feuil2!$E$1:$DG$2,2,0),0))</f>
        <v>9.6</v>
      </c>
      <c r="P787" s="12">
        <f>IF(ISBLANK(VLOOKUP($H787*100+P$2,Feuil2!$A$3:$CQ$931,HLOOKUP(Feuil1!$F787,Feuil2!$E$1:$DG$2,2,0),0)),"",VLOOKUP($H787*100+P$2,Feuil2!$A$3:$CQ$931,HLOOKUP(Feuil1!$F787,Feuil2!$E$1:$DG$2,2,0),0))</f>
        <v>32.200000000000003</v>
      </c>
      <c r="Q787" s="12">
        <f>IF(ISBLANK(VLOOKUP($H787*100+Q$2,Feuil2!$A$3:$CQ$931,HLOOKUP(Feuil1!$F787,Feuil2!$E$1:$DG$2,2,0),0)),"",VLOOKUP($H787*100+Q$2,Feuil2!$A$3:$CQ$931,HLOOKUP(Feuil1!$F787,Feuil2!$E$1:$DG$2,2,0),0))</f>
        <v>25.7</v>
      </c>
      <c r="R787" s="12">
        <f>IF(ISBLANK(VLOOKUP($H787*100+R$2,Feuil2!$A$3:$CQ$931,HLOOKUP(Feuil1!$F787,Feuil2!$E$1:$DG$2,2,0),0)),"",VLOOKUP($H787*100+R$2,Feuil2!$A$3:$CQ$931,HLOOKUP(Feuil1!$F787,Feuil2!$E$1:$DG$2,2,0),0))</f>
        <v>5.2</v>
      </c>
      <c r="S787" s="12">
        <f>IF(ISBLANK(VLOOKUP($H787*100+S$2,Feuil2!$A$3:$CQ$931,HLOOKUP(Feuil1!$F787,Feuil2!$E$1:$DG$2,2,0),0)),"",VLOOKUP($H787*100+S$2,Feuil2!$A$3:$CQ$931,HLOOKUP(Feuil1!$F787,Feuil2!$E$1:$DG$2,2,0),0))</f>
        <v>14.2</v>
      </c>
      <c r="T787" s="12">
        <f>IF(ISBLANK(VLOOKUP($H787*100+T$2,Feuil2!$A$3:$CQ$931,HLOOKUP(Feuil1!$F787,Feuil2!$E$1:$DG$2,2,0),0)),"",VLOOKUP($H787*100+T$2,Feuil2!$A$3:$CQ$931,HLOOKUP(Feuil1!$F787,Feuil2!$E$1:$DG$2,2,0),0))</f>
        <v>0.2</v>
      </c>
      <c r="U787" s="12">
        <f t="shared" si="34"/>
        <v>349.8</v>
      </c>
    </row>
    <row r="788" spans="1:21" x14ac:dyDescent="0.35">
      <c r="A788" s="10" t="s">
        <v>46</v>
      </c>
      <c r="B788" s="8" t="s">
        <v>21</v>
      </c>
      <c r="C788" s="39">
        <v>492200</v>
      </c>
      <c r="D788" s="39">
        <v>413900</v>
      </c>
      <c r="E788" s="39">
        <v>45</v>
      </c>
      <c r="F788" s="10">
        <v>1424</v>
      </c>
      <c r="G788" s="5" t="s">
        <v>47</v>
      </c>
      <c r="H788" s="11">
        <v>1985</v>
      </c>
      <c r="I788" s="12">
        <f>IF(ISBLANK(VLOOKUP($H788*100+I$2,Feuil2!$A$3:$CQ$931,HLOOKUP(Feuil1!$F788,Feuil2!$E$1:$DG$2,2,0),0)),"",VLOOKUP($H788*100+I$2,Feuil2!$A$3:$CQ$931,HLOOKUP(Feuil1!$F788,Feuil2!$E$1:$DG$2,2,0),0))</f>
        <v>4.3</v>
      </c>
      <c r="J788" s="12">
        <f>IF(ISBLANK(VLOOKUP($H788*100+J$2,Feuil2!$A$3:$CQ$931,HLOOKUP(Feuil1!$F788,Feuil2!$E$1:$DG$2,2,0),0)),"",VLOOKUP($H788*100+J$2,Feuil2!$A$3:$CQ$931,HLOOKUP(Feuil1!$F788,Feuil2!$E$1:$DG$2,2,0),0))</f>
        <v>0</v>
      </c>
      <c r="K788" s="12">
        <f>IF(ISBLANK(VLOOKUP($H788*100+K$2,Feuil2!$A$3:$CQ$931,HLOOKUP(Feuil1!$F788,Feuil2!$E$1:$DG$2,2,0),0)),"",VLOOKUP($H788*100+K$2,Feuil2!$A$3:$CQ$931,HLOOKUP(Feuil1!$F788,Feuil2!$E$1:$DG$2,2,0),0))</f>
        <v>115</v>
      </c>
      <c r="L788" s="12">
        <f>IF(ISBLANK(VLOOKUP($H788*100+L$2,Feuil2!$A$3:$CQ$931,HLOOKUP(Feuil1!$F788,Feuil2!$E$1:$DG$2,2,0),0)),"",VLOOKUP($H788*100+L$2,Feuil2!$A$3:$CQ$931,HLOOKUP(Feuil1!$F788,Feuil2!$E$1:$DG$2,2,0),0))</f>
        <v>58.8</v>
      </c>
      <c r="M788" s="12">
        <f>IF(ISBLANK(VLOOKUP($H788*100+M$2,Feuil2!$A$3:$CQ$931,HLOOKUP(Feuil1!$F788,Feuil2!$E$1:$DG$2,2,0),0)),"",VLOOKUP($H788*100+M$2,Feuil2!$A$3:$CQ$931,HLOOKUP(Feuil1!$F788,Feuil2!$E$1:$DG$2,2,0),0))</f>
        <v>105.6</v>
      </c>
      <c r="N788" s="12">
        <f>IF(ISBLANK(VLOOKUP($H788*100+N$2,Feuil2!$A$3:$CQ$931,HLOOKUP(Feuil1!$F788,Feuil2!$E$1:$DG$2,2,0),0)),"",VLOOKUP($H788*100+N$2,Feuil2!$A$3:$CQ$931,HLOOKUP(Feuil1!$F788,Feuil2!$E$1:$DG$2,2,0),0))</f>
        <v>142.9</v>
      </c>
      <c r="O788" s="12">
        <f>IF(ISBLANK(VLOOKUP($H788*100+O$2,Feuil2!$A$3:$CQ$931,HLOOKUP(Feuil1!$F788,Feuil2!$E$1:$DG$2,2,0),0)),"",VLOOKUP($H788*100+O$2,Feuil2!$A$3:$CQ$931,HLOOKUP(Feuil1!$F788,Feuil2!$E$1:$DG$2,2,0),0))</f>
        <v>46.6</v>
      </c>
      <c r="P788" s="12">
        <f>IF(ISBLANK(VLOOKUP($H788*100+P$2,Feuil2!$A$3:$CQ$931,HLOOKUP(Feuil1!$F788,Feuil2!$E$1:$DG$2,2,0),0)),"",VLOOKUP($H788*100+P$2,Feuil2!$A$3:$CQ$931,HLOOKUP(Feuil1!$F788,Feuil2!$E$1:$DG$2,2,0),0))</f>
        <v>66.2</v>
      </c>
      <c r="Q788" s="12">
        <f>IF(ISBLANK(VLOOKUP($H788*100+Q$2,Feuil2!$A$3:$CQ$931,HLOOKUP(Feuil1!$F788,Feuil2!$E$1:$DG$2,2,0),0)),"",VLOOKUP($H788*100+Q$2,Feuil2!$A$3:$CQ$931,HLOOKUP(Feuil1!$F788,Feuil2!$E$1:$DG$2,2,0),0))</f>
        <v>0.5</v>
      </c>
      <c r="R788" s="12">
        <f>IF(ISBLANK(VLOOKUP($H788*100+R$2,Feuil2!$A$3:$CQ$931,HLOOKUP(Feuil1!$F788,Feuil2!$E$1:$DG$2,2,0),0)),"",VLOOKUP($H788*100+R$2,Feuil2!$A$3:$CQ$931,HLOOKUP(Feuil1!$F788,Feuil2!$E$1:$DG$2,2,0),0))</f>
        <v>11.6</v>
      </c>
      <c r="S788" s="12">
        <f>IF(ISBLANK(VLOOKUP($H788*100+S$2,Feuil2!$A$3:$CQ$931,HLOOKUP(Feuil1!$F788,Feuil2!$E$1:$DG$2,2,0),0)),"",VLOOKUP($H788*100+S$2,Feuil2!$A$3:$CQ$931,HLOOKUP(Feuil1!$F788,Feuil2!$E$1:$DG$2,2,0),0))</f>
        <v>0</v>
      </c>
      <c r="T788" s="12">
        <f>IF(ISBLANK(VLOOKUP($H788*100+T$2,Feuil2!$A$3:$CQ$931,HLOOKUP(Feuil1!$F788,Feuil2!$E$1:$DG$2,2,0),0)),"",VLOOKUP($H788*100+T$2,Feuil2!$A$3:$CQ$931,HLOOKUP(Feuil1!$F788,Feuil2!$E$1:$DG$2,2,0),0))</f>
        <v>0</v>
      </c>
      <c r="U788" s="12">
        <f t="shared" si="34"/>
        <v>551.50000000000011</v>
      </c>
    </row>
    <row r="789" spans="1:21" x14ac:dyDescent="0.35">
      <c r="A789" s="10" t="s">
        <v>46</v>
      </c>
      <c r="B789" s="8" t="s">
        <v>21</v>
      </c>
      <c r="C789" s="39">
        <v>492200</v>
      </c>
      <c r="D789" s="39">
        <v>413900</v>
      </c>
      <c r="E789" s="39">
        <v>45</v>
      </c>
      <c r="F789" s="10">
        <v>1424</v>
      </c>
      <c r="G789" s="5" t="s">
        <v>47</v>
      </c>
      <c r="H789" s="11">
        <v>1986</v>
      </c>
      <c r="I789" s="12">
        <f>IF(ISBLANK(VLOOKUP($H789*100+I$2,Feuil2!$A$3:$CQ$931,HLOOKUP(Feuil1!$F789,Feuil2!$E$1:$DG$2,2,0),0)),"",VLOOKUP($H789*100+I$2,Feuil2!$A$3:$CQ$931,HLOOKUP(Feuil1!$F789,Feuil2!$E$1:$DG$2,2,0),0))</f>
        <v>3.9</v>
      </c>
      <c r="J789" s="12">
        <f>IF(ISBLANK(VLOOKUP($H789*100+J$2,Feuil2!$A$3:$CQ$931,HLOOKUP(Feuil1!$F789,Feuil2!$E$1:$DG$2,2,0),0)),"",VLOOKUP($H789*100+J$2,Feuil2!$A$3:$CQ$931,HLOOKUP(Feuil1!$F789,Feuil2!$E$1:$DG$2,2,0),0))</f>
        <v>9.6</v>
      </c>
      <c r="K789" s="12">
        <f>IF(ISBLANK(VLOOKUP($H789*100+K$2,Feuil2!$A$3:$CQ$931,HLOOKUP(Feuil1!$F789,Feuil2!$E$1:$DG$2,2,0),0)),"",VLOOKUP($H789*100+K$2,Feuil2!$A$3:$CQ$931,HLOOKUP(Feuil1!$F789,Feuil2!$E$1:$DG$2,2,0),0))</f>
        <v>42.4</v>
      </c>
      <c r="L789" s="12">
        <f>IF(ISBLANK(VLOOKUP($H789*100+L$2,Feuil2!$A$3:$CQ$931,HLOOKUP(Feuil1!$F789,Feuil2!$E$1:$DG$2,2,0),0)),"",VLOOKUP($H789*100+L$2,Feuil2!$A$3:$CQ$931,HLOOKUP(Feuil1!$F789,Feuil2!$E$1:$DG$2,2,0),0))</f>
        <v>0</v>
      </c>
      <c r="M789" s="12">
        <f>IF(ISBLANK(VLOOKUP($H789*100+M$2,Feuil2!$A$3:$CQ$931,HLOOKUP(Feuil1!$F789,Feuil2!$E$1:$DG$2,2,0),0)),"",VLOOKUP($H789*100+M$2,Feuil2!$A$3:$CQ$931,HLOOKUP(Feuil1!$F789,Feuil2!$E$1:$DG$2,2,0),0))</f>
        <v>107.1</v>
      </c>
      <c r="N789" s="12">
        <f>IF(ISBLANK(VLOOKUP($H789*100+N$2,Feuil2!$A$3:$CQ$931,HLOOKUP(Feuil1!$F789,Feuil2!$E$1:$DG$2,2,0),0)),"",VLOOKUP($H789*100+N$2,Feuil2!$A$3:$CQ$931,HLOOKUP(Feuil1!$F789,Feuil2!$E$1:$DG$2,2,0),0))</f>
        <v>94.8</v>
      </c>
      <c r="O789" s="12">
        <f>IF(ISBLANK(VLOOKUP($H789*100+O$2,Feuil2!$A$3:$CQ$931,HLOOKUP(Feuil1!$F789,Feuil2!$E$1:$DG$2,2,0),0)),"",VLOOKUP($H789*100+O$2,Feuil2!$A$3:$CQ$931,HLOOKUP(Feuil1!$F789,Feuil2!$E$1:$DG$2,2,0),0))</f>
        <v>6</v>
      </c>
      <c r="P789" s="12">
        <f>IF(ISBLANK(VLOOKUP($H789*100+P$2,Feuil2!$A$3:$CQ$931,HLOOKUP(Feuil1!$F789,Feuil2!$E$1:$DG$2,2,0),0)),"",VLOOKUP($H789*100+P$2,Feuil2!$A$3:$CQ$931,HLOOKUP(Feuil1!$F789,Feuil2!$E$1:$DG$2,2,0),0))</f>
        <v>26.1</v>
      </c>
      <c r="Q789" s="12">
        <f>IF(ISBLANK(VLOOKUP($H789*100+Q$2,Feuil2!$A$3:$CQ$931,HLOOKUP(Feuil1!$F789,Feuil2!$E$1:$DG$2,2,0),0)),"",VLOOKUP($H789*100+Q$2,Feuil2!$A$3:$CQ$931,HLOOKUP(Feuil1!$F789,Feuil2!$E$1:$DG$2,2,0),0))</f>
        <v>5.9</v>
      </c>
      <c r="R789" s="12">
        <f>IF(ISBLANK(VLOOKUP($H789*100+R$2,Feuil2!$A$3:$CQ$931,HLOOKUP(Feuil1!$F789,Feuil2!$E$1:$DG$2,2,0),0)),"",VLOOKUP($H789*100+R$2,Feuil2!$A$3:$CQ$931,HLOOKUP(Feuil1!$F789,Feuil2!$E$1:$DG$2,2,0),0))</f>
        <v>0.4</v>
      </c>
      <c r="S789" s="12">
        <f>IF(ISBLANK(VLOOKUP($H789*100+S$2,Feuil2!$A$3:$CQ$931,HLOOKUP(Feuil1!$F789,Feuil2!$E$1:$DG$2,2,0),0)),"",VLOOKUP($H789*100+S$2,Feuil2!$A$3:$CQ$931,HLOOKUP(Feuil1!$F789,Feuil2!$E$1:$DG$2,2,0),0))</f>
        <v>0</v>
      </c>
      <c r="T789" s="12">
        <f>IF(ISBLANK(VLOOKUP($H789*100+T$2,Feuil2!$A$3:$CQ$931,HLOOKUP(Feuil1!$F789,Feuil2!$E$1:$DG$2,2,0),0)),"",VLOOKUP($H789*100+T$2,Feuil2!$A$3:$CQ$931,HLOOKUP(Feuil1!$F789,Feuil2!$E$1:$DG$2,2,0),0))</f>
        <v>8.3000000000000007</v>
      </c>
      <c r="U789" s="12">
        <f t="shared" si="34"/>
        <v>304.5</v>
      </c>
    </row>
    <row r="790" spans="1:21" x14ac:dyDescent="0.35">
      <c r="A790" s="10" t="s">
        <v>46</v>
      </c>
      <c r="B790" s="8" t="s">
        <v>21</v>
      </c>
      <c r="C790" s="39">
        <v>492200</v>
      </c>
      <c r="D790" s="39">
        <v>413900</v>
      </c>
      <c r="E790" s="39">
        <v>45</v>
      </c>
      <c r="F790" s="10">
        <v>1424</v>
      </c>
      <c r="G790" s="5" t="s">
        <v>47</v>
      </c>
      <c r="H790" s="11">
        <v>1987</v>
      </c>
      <c r="I790" s="12">
        <f>IF(ISBLANK(VLOOKUP($H790*100+I$2,Feuil2!$A$3:$CQ$931,HLOOKUP(Feuil1!$F790,Feuil2!$E$1:$DG$2,2,0),0)),"",VLOOKUP($H790*100+I$2,Feuil2!$A$3:$CQ$931,HLOOKUP(Feuil1!$F790,Feuil2!$E$1:$DG$2,2,0),0))</f>
        <v>26.8</v>
      </c>
      <c r="J790" s="12">
        <f>IF(ISBLANK(VLOOKUP($H790*100+J$2,Feuil2!$A$3:$CQ$931,HLOOKUP(Feuil1!$F790,Feuil2!$E$1:$DG$2,2,0),0)),"",VLOOKUP($H790*100+J$2,Feuil2!$A$3:$CQ$931,HLOOKUP(Feuil1!$F790,Feuil2!$E$1:$DG$2,2,0),0))</f>
        <v>19.5</v>
      </c>
      <c r="K790" s="12">
        <f>IF(ISBLANK(VLOOKUP($H790*100+K$2,Feuil2!$A$3:$CQ$931,HLOOKUP(Feuil1!$F790,Feuil2!$E$1:$DG$2,2,0),0)),"",VLOOKUP($H790*100+K$2,Feuil2!$A$3:$CQ$931,HLOOKUP(Feuil1!$F790,Feuil2!$E$1:$DG$2,2,0),0))</f>
        <v>126</v>
      </c>
      <c r="L790" s="12">
        <f>IF(ISBLANK(VLOOKUP($H790*100+L$2,Feuil2!$A$3:$CQ$931,HLOOKUP(Feuil1!$F790,Feuil2!$E$1:$DG$2,2,0),0)),"",VLOOKUP($H790*100+L$2,Feuil2!$A$3:$CQ$931,HLOOKUP(Feuil1!$F790,Feuil2!$E$1:$DG$2,2,0),0))</f>
        <v>98.6</v>
      </c>
      <c r="M790" s="12">
        <f>IF(ISBLANK(VLOOKUP($H790*100+M$2,Feuil2!$A$3:$CQ$931,HLOOKUP(Feuil1!$F790,Feuil2!$E$1:$DG$2,2,0),0)),"",VLOOKUP($H790*100+M$2,Feuil2!$A$3:$CQ$931,HLOOKUP(Feuil1!$F790,Feuil2!$E$1:$DG$2,2,0),0))</f>
        <v>92.6</v>
      </c>
      <c r="N790" s="12">
        <f>IF(ISBLANK(VLOOKUP($H790*100+N$2,Feuil2!$A$3:$CQ$931,HLOOKUP(Feuil1!$F790,Feuil2!$E$1:$DG$2,2,0),0)),"",VLOOKUP($H790*100+N$2,Feuil2!$A$3:$CQ$931,HLOOKUP(Feuil1!$F790,Feuil2!$E$1:$DG$2,2,0),0))</f>
        <v>42.4</v>
      </c>
      <c r="O790" s="12">
        <f>IF(ISBLANK(VLOOKUP($H790*100+O$2,Feuil2!$A$3:$CQ$931,HLOOKUP(Feuil1!$F790,Feuil2!$E$1:$DG$2,2,0),0)),"",VLOOKUP($H790*100+O$2,Feuil2!$A$3:$CQ$931,HLOOKUP(Feuil1!$F790,Feuil2!$E$1:$DG$2,2,0),0))</f>
        <v>23.5</v>
      </c>
      <c r="P790" s="12">
        <f>IF(ISBLANK(VLOOKUP($H790*100+P$2,Feuil2!$A$3:$CQ$931,HLOOKUP(Feuil1!$F790,Feuil2!$E$1:$DG$2,2,0),0)),"",VLOOKUP($H790*100+P$2,Feuil2!$A$3:$CQ$931,HLOOKUP(Feuil1!$F790,Feuil2!$E$1:$DG$2,2,0),0))</f>
        <v>36.200000000000003</v>
      </c>
      <c r="Q790" s="12">
        <f>IF(ISBLANK(VLOOKUP($H790*100+Q$2,Feuil2!$A$3:$CQ$931,HLOOKUP(Feuil1!$F790,Feuil2!$E$1:$DG$2,2,0),0)),"",VLOOKUP($H790*100+Q$2,Feuil2!$A$3:$CQ$931,HLOOKUP(Feuil1!$F790,Feuil2!$E$1:$DG$2,2,0),0))</f>
        <v>26.6</v>
      </c>
      <c r="R790" s="12">
        <f>IF(ISBLANK(VLOOKUP($H790*100+R$2,Feuil2!$A$3:$CQ$931,HLOOKUP(Feuil1!$F790,Feuil2!$E$1:$DG$2,2,0),0)),"",VLOOKUP($H790*100+R$2,Feuil2!$A$3:$CQ$931,HLOOKUP(Feuil1!$F790,Feuil2!$E$1:$DG$2,2,0),0))</f>
        <v>4.5</v>
      </c>
      <c r="S790" s="12">
        <f>IF(ISBLANK(VLOOKUP($H790*100+S$2,Feuil2!$A$3:$CQ$931,HLOOKUP(Feuil1!$F790,Feuil2!$E$1:$DG$2,2,0),0)),"",VLOOKUP($H790*100+S$2,Feuil2!$A$3:$CQ$931,HLOOKUP(Feuil1!$F790,Feuil2!$E$1:$DG$2,2,0),0))</f>
        <v>0</v>
      </c>
      <c r="T790" s="12">
        <f>IF(ISBLANK(VLOOKUP($H790*100+T$2,Feuil2!$A$3:$CQ$931,HLOOKUP(Feuil1!$F790,Feuil2!$E$1:$DG$2,2,0),0)),"",VLOOKUP($H790*100+T$2,Feuil2!$A$3:$CQ$931,HLOOKUP(Feuil1!$F790,Feuil2!$E$1:$DG$2,2,0),0))</f>
        <v>0</v>
      </c>
      <c r="U790" s="12">
        <f t="shared" si="34"/>
        <v>496.7</v>
      </c>
    </row>
    <row r="791" spans="1:21" x14ac:dyDescent="0.35">
      <c r="A791" s="10" t="s">
        <v>46</v>
      </c>
      <c r="B791" s="8" t="s">
        <v>21</v>
      </c>
      <c r="C791" s="39">
        <v>492200</v>
      </c>
      <c r="D791" s="39">
        <v>413900</v>
      </c>
      <c r="E791" s="39">
        <v>45</v>
      </c>
      <c r="F791" s="10">
        <v>1424</v>
      </c>
      <c r="G791" s="5" t="s">
        <v>47</v>
      </c>
      <c r="H791" s="11">
        <v>1988</v>
      </c>
      <c r="I791" s="12">
        <f>IF(ISBLANK(VLOOKUP($H791*100+I$2,Feuil2!$A$3:$CQ$931,HLOOKUP(Feuil1!$F791,Feuil2!$E$1:$DG$2,2,0),0)),"",VLOOKUP($H791*100+I$2,Feuil2!$A$3:$CQ$931,HLOOKUP(Feuil1!$F791,Feuil2!$E$1:$DG$2,2,0),0))</f>
        <v>0.3</v>
      </c>
      <c r="J791" s="12">
        <f>IF(ISBLANK(VLOOKUP($H791*100+J$2,Feuil2!$A$3:$CQ$931,HLOOKUP(Feuil1!$F791,Feuil2!$E$1:$DG$2,2,0),0)),"",VLOOKUP($H791*100+J$2,Feuil2!$A$3:$CQ$931,HLOOKUP(Feuil1!$F791,Feuil2!$E$1:$DG$2,2,0),0))</f>
        <v>71.5</v>
      </c>
      <c r="K791" s="12">
        <f>IF(ISBLANK(VLOOKUP($H791*100+K$2,Feuil2!$A$3:$CQ$931,HLOOKUP(Feuil1!$F791,Feuil2!$E$1:$DG$2,2,0),0)),"",VLOOKUP($H791*100+K$2,Feuil2!$A$3:$CQ$931,HLOOKUP(Feuil1!$F791,Feuil2!$E$1:$DG$2,2,0),0))</f>
        <v>118.7</v>
      </c>
      <c r="L791" s="12">
        <f>IF(ISBLANK(VLOOKUP($H791*100+L$2,Feuil2!$A$3:$CQ$931,HLOOKUP(Feuil1!$F791,Feuil2!$E$1:$DG$2,2,0),0)),"",VLOOKUP($H791*100+L$2,Feuil2!$A$3:$CQ$931,HLOOKUP(Feuil1!$F791,Feuil2!$E$1:$DG$2,2,0),0))</f>
        <v>7.7</v>
      </c>
      <c r="M791" s="12">
        <f>IF(ISBLANK(VLOOKUP($H791*100+M$2,Feuil2!$A$3:$CQ$931,HLOOKUP(Feuil1!$F791,Feuil2!$E$1:$DG$2,2,0),0)),"",VLOOKUP($H791*100+M$2,Feuil2!$A$3:$CQ$931,HLOOKUP(Feuil1!$F791,Feuil2!$E$1:$DG$2,2,0),0))</f>
        <v>43.4</v>
      </c>
      <c r="N791" s="12">
        <f>IF(ISBLANK(VLOOKUP($H791*100+N$2,Feuil2!$A$3:$CQ$931,HLOOKUP(Feuil1!$F791,Feuil2!$E$1:$DG$2,2,0),0)),"",VLOOKUP($H791*100+N$2,Feuil2!$A$3:$CQ$931,HLOOKUP(Feuil1!$F791,Feuil2!$E$1:$DG$2,2,0),0))</f>
        <v>67.900000000000006</v>
      </c>
      <c r="O791" s="12">
        <f>IF(ISBLANK(VLOOKUP($H791*100+O$2,Feuil2!$A$3:$CQ$931,HLOOKUP(Feuil1!$F791,Feuil2!$E$1:$DG$2,2,0),0)),"",VLOOKUP($H791*100+O$2,Feuil2!$A$3:$CQ$931,HLOOKUP(Feuil1!$F791,Feuil2!$E$1:$DG$2,2,0),0))</f>
        <v>43.1</v>
      </c>
      <c r="P791" s="12">
        <f>IF(ISBLANK(VLOOKUP($H791*100+P$2,Feuil2!$A$3:$CQ$931,HLOOKUP(Feuil1!$F791,Feuil2!$E$1:$DG$2,2,0),0)),"",VLOOKUP($H791*100+P$2,Feuil2!$A$3:$CQ$931,HLOOKUP(Feuil1!$F791,Feuil2!$E$1:$DG$2,2,0),0))</f>
        <v>74.599999999999994</v>
      </c>
      <c r="Q791" s="12">
        <f>IF(ISBLANK(VLOOKUP($H791*100+Q$2,Feuil2!$A$3:$CQ$931,HLOOKUP(Feuil1!$F791,Feuil2!$E$1:$DG$2,2,0),0)),"",VLOOKUP($H791*100+Q$2,Feuil2!$A$3:$CQ$931,HLOOKUP(Feuil1!$F791,Feuil2!$E$1:$DG$2,2,0),0))</f>
        <v>40.299999999999997</v>
      </c>
      <c r="R791" s="12">
        <f>IF(ISBLANK(VLOOKUP($H791*100+R$2,Feuil2!$A$3:$CQ$931,HLOOKUP(Feuil1!$F791,Feuil2!$E$1:$DG$2,2,0),0)),"",VLOOKUP($H791*100+R$2,Feuil2!$A$3:$CQ$931,HLOOKUP(Feuil1!$F791,Feuil2!$E$1:$DG$2,2,0),0))</f>
        <v>0</v>
      </c>
      <c r="S791" s="12">
        <f>IF(ISBLANK(VLOOKUP($H791*100+S$2,Feuil2!$A$3:$CQ$931,HLOOKUP(Feuil1!$F791,Feuil2!$E$1:$DG$2,2,0),0)),"",VLOOKUP($H791*100+S$2,Feuil2!$A$3:$CQ$931,HLOOKUP(Feuil1!$F791,Feuil2!$E$1:$DG$2,2,0),0))</f>
        <v>22.8</v>
      </c>
      <c r="T791" s="12">
        <f>IF(ISBLANK(VLOOKUP($H791*100+T$2,Feuil2!$A$3:$CQ$931,HLOOKUP(Feuil1!$F791,Feuil2!$E$1:$DG$2,2,0),0)),"",VLOOKUP($H791*100+T$2,Feuil2!$A$3:$CQ$931,HLOOKUP(Feuil1!$F791,Feuil2!$E$1:$DG$2,2,0),0))</f>
        <v>3.6</v>
      </c>
      <c r="U791" s="12">
        <f t="shared" si="34"/>
        <v>493.90000000000009</v>
      </c>
    </row>
    <row r="792" spans="1:21" x14ac:dyDescent="0.35">
      <c r="A792" s="10" t="s">
        <v>46</v>
      </c>
      <c r="B792" s="8" t="s">
        <v>21</v>
      </c>
      <c r="C792" s="39">
        <v>492200</v>
      </c>
      <c r="D792" s="39">
        <v>413900</v>
      </c>
      <c r="E792" s="39">
        <v>45</v>
      </c>
      <c r="F792" s="10">
        <v>1424</v>
      </c>
      <c r="G792" s="5" t="s">
        <v>47</v>
      </c>
      <c r="H792" s="11">
        <v>1989</v>
      </c>
      <c r="I792" s="12">
        <f>IF(ISBLANK(VLOOKUP($H792*100+I$2,Feuil2!$A$3:$CQ$931,HLOOKUP(Feuil1!$F792,Feuil2!$E$1:$DG$2,2,0),0)),"",VLOOKUP($H792*100+I$2,Feuil2!$A$3:$CQ$931,HLOOKUP(Feuil1!$F792,Feuil2!$E$1:$DG$2,2,0),0))</f>
        <v>3.2</v>
      </c>
      <c r="J792" s="12">
        <f>IF(ISBLANK(VLOOKUP($H792*100+J$2,Feuil2!$A$3:$CQ$931,HLOOKUP(Feuil1!$F792,Feuil2!$E$1:$DG$2,2,0),0)),"",VLOOKUP($H792*100+J$2,Feuil2!$A$3:$CQ$931,HLOOKUP(Feuil1!$F792,Feuil2!$E$1:$DG$2,2,0),0))</f>
        <v>98.9</v>
      </c>
      <c r="K792" s="12">
        <f>IF(ISBLANK(VLOOKUP($H792*100+K$2,Feuil2!$A$3:$CQ$931,HLOOKUP(Feuil1!$F792,Feuil2!$E$1:$DG$2,2,0),0)),"",VLOOKUP($H792*100+K$2,Feuil2!$A$3:$CQ$931,HLOOKUP(Feuil1!$F792,Feuil2!$E$1:$DG$2,2,0),0))</f>
        <v>107.8</v>
      </c>
      <c r="L792" s="12">
        <f>IF(ISBLANK(VLOOKUP($H792*100+L$2,Feuil2!$A$3:$CQ$931,HLOOKUP(Feuil1!$F792,Feuil2!$E$1:$DG$2,2,0),0)),"",VLOOKUP($H792*100+L$2,Feuil2!$A$3:$CQ$931,HLOOKUP(Feuil1!$F792,Feuil2!$E$1:$DG$2,2,0),0))</f>
        <v>121.7</v>
      </c>
      <c r="M792" s="12">
        <f>IF(ISBLANK(VLOOKUP($H792*100+M$2,Feuil2!$A$3:$CQ$931,HLOOKUP(Feuil1!$F792,Feuil2!$E$1:$DG$2,2,0),0)),"",VLOOKUP($H792*100+M$2,Feuil2!$A$3:$CQ$931,HLOOKUP(Feuil1!$F792,Feuil2!$E$1:$DG$2,2,0),0))</f>
        <v>59.1</v>
      </c>
      <c r="N792" s="12">
        <f>IF(ISBLANK(VLOOKUP($H792*100+N$2,Feuil2!$A$3:$CQ$931,HLOOKUP(Feuil1!$F792,Feuil2!$E$1:$DG$2,2,0),0)),"",VLOOKUP($H792*100+N$2,Feuil2!$A$3:$CQ$931,HLOOKUP(Feuil1!$F792,Feuil2!$E$1:$DG$2,2,0),0))</f>
        <v>0.2</v>
      </c>
      <c r="O792" s="12">
        <f>IF(ISBLANK(VLOOKUP($H792*100+O$2,Feuil2!$A$3:$CQ$931,HLOOKUP(Feuil1!$F792,Feuil2!$E$1:$DG$2,2,0),0)),"",VLOOKUP($H792*100+O$2,Feuil2!$A$3:$CQ$931,HLOOKUP(Feuil1!$F792,Feuil2!$E$1:$DG$2,2,0),0))</f>
        <v>32.5</v>
      </c>
      <c r="P792" s="12">
        <f>IF(ISBLANK(VLOOKUP($H792*100+P$2,Feuil2!$A$3:$CQ$931,HLOOKUP(Feuil1!$F792,Feuil2!$E$1:$DG$2,2,0),0)),"",VLOOKUP($H792*100+P$2,Feuil2!$A$3:$CQ$931,HLOOKUP(Feuil1!$F792,Feuil2!$E$1:$DG$2,2,0),0))</f>
        <v>72</v>
      </c>
      <c r="Q792" s="12">
        <f>IF(ISBLANK(VLOOKUP($H792*100+Q$2,Feuil2!$A$3:$CQ$931,HLOOKUP(Feuil1!$F792,Feuil2!$E$1:$DG$2,2,0),0)),"",VLOOKUP($H792*100+Q$2,Feuil2!$A$3:$CQ$931,HLOOKUP(Feuil1!$F792,Feuil2!$E$1:$DG$2,2,0),0))</f>
        <v>104.2</v>
      </c>
      <c r="R792" s="12">
        <f>IF(ISBLANK(VLOOKUP($H792*100+R$2,Feuil2!$A$3:$CQ$931,HLOOKUP(Feuil1!$F792,Feuil2!$E$1:$DG$2,2,0),0)),"",VLOOKUP($H792*100+R$2,Feuil2!$A$3:$CQ$931,HLOOKUP(Feuil1!$F792,Feuil2!$E$1:$DG$2,2,0),0))</f>
        <v>0</v>
      </c>
      <c r="S792" s="12">
        <f>IF(ISBLANK(VLOOKUP($H792*100+S$2,Feuil2!$A$3:$CQ$931,HLOOKUP(Feuil1!$F792,Feuil2!$E$1:$DG$2,2,0),0)),"",VLOOKUP($H792*100+S$2,Feuil2!$A$3:$CQ$931,HLOOKUP(Feuil1!$F792,Feuil2!$E$1:$DG$2,2,0),0))</f>
        <v>0</v>
      </c>
      <c r="T792" s="12">
        <f>IF(ISBLANK(VLOOKUP($H792*100+T$2,Feuil2!$A$3:$CQ$931,HLOOKUP(Feuil1!$F792,Feuil2!$E$1:$DG$2,2,0),0)),"",VLOOKUP($H792*100+T$2,Feuil2!$A$3:$CQ$931,HLOOKUP(Feuil1!$F792,Feuil2!$E$1:$DG$2,2,0),0))</f>
        <v>0</v>
      </c>
      <c r="U792" s="12">
        <f t="shared" si="34"/>
        <v>599.6</v>
      </c>
    </row>
    <row r="793" spans="1:21" x14ac:dyDescent="0.35">
      <c r="A793" s="10" t="s">
        <v>46</v>
      </c>
      <c r="B793" s="8" t="s">
        <v>21</v>
      </c>
      <c r="C793" s="39">
        <v>492200</v>
      </c>
      <c r="D793" s="39">
        <v>413900</v>
      </c>
      <c r="E793" s="39">
        <v>45</v>
      </c>
      <c r="F793" s="10">
        <v>1424</v>
      </c>
      <c r="G793" s="5" t="s">
        <v>47</v>
      </c>
      <c r="H793" s="11">
        <v>1990</v>
      </c>
      <c r="I793" s="12">
        <f>IF(ISBLANK(VLOOKUP($H793*100+I$2,Feuil2!$A$3:$CQ$931,HLOOKUP(Feuil1!$F793,Feuil2!$E$1:$DG$2,2,0),0)),"",VLOOKUP($H793*100+I$2,Feuil2!$A$3:$CQ$931,HLOOKUP(Feuil1!$F793,Feuil2!$E$1:$DG$2,2,0),0))</f>
        <v>5</v>
      </c>
      <c r="J793" s="12">
        <f>IF(ISBLANK(VLOOKUP($H793*100+J$2,Feuil2!$A$3:$CQ$931,HLOOKUP(Feuil1!$F793,Feuil2!$E$1:$DG$2,2,0),0)),"",VLOOKUP($H793*100+J$2,Feuil2!$A$3:$CQ$931,HLOOKUP(Feuil1!$F793,Feuil2!$E$1:$DG$2,2,0),0))</f>
        <v>39.700000000000003</v>
      </c>
      <c r="K793" s="12">
        <f>IF(ISBLANK(VLOOKUP($H793*100+K$2,Feuil2!$A$3:$CQ$931,HLOOKUP(Feuil1!$F793,Feuil2!$E$1:$DG$2,2,0),0)),"",VLOOKUP($H793*100+K$2,Feuil2!$A$3:$CQ$931,HLOOKUP(Feuil1!$F793,Feuil2!$E$1:$DG$2,2,0),0))</f>
        <v>68.2</v>
      </c>
      <c r="L793" s="12">
        <f>IF(ISBLANK(VLOOKUP($H793*100+L$2,Feuil2!$A$3:$CQ$931,HLOOKUP(Feuil1!$F793,Feuil2!$E$1:$DG$2,2,0),0)),"",VLOOKUP($H793*100+L$2,Feuil2!$A$3:$CQ$931,HLOOKUP(Feuil1!$F793,Feuil2!$E$1:$DG$2,2,0),0))</f>
        <v>207.8</v>
      </c>
      <c r="M793" s="12">
        <f>IF(ISBLANK(VLOOKUP($H793*100+M$2,Feuil2!$A$3:$CQ$931,HLOOKUP(Feuil1!$F793,Feuil2!$E$1:$DG$2,2,0),0)),"",VLOOKUP($H793*100+M$2,Feuil2!$A$3:$CQ$931,HLOOKUP(Feuil1!$F793,Feuil2!$E$1:$DG$2,2,0),0))</f>
        <v>7.8</v>
      </c>
      <c r="N793" s="12">
        <f>IF(ISBLANK(VLOOKUP($H793*100+N$2,Feuil2!$A$3:$CQ$931,HLOOKUP(Feuil1!$F793,Feuil2!$E$1:$DG$2,2,0),0)),"",VLOOKUP($H793*100+N$2,Feuil2!$A$3:$CQ$931,HLOOKUP(Feuil1!$F793,Feuil2!$E$1:$DG$2,2,0),0))</f>
        <v>123.5</v>
      </c>
      <c r="O793" s="12">
        <f>IF(ISBLANK(VLOOKUP($H793*100+O$2,Feuil2!$A$3:$CQ$931,HLOOKUP(Feuil1!$F793,Feuil2!$E$1:$DG$2,2,0),0)),"",VLOOKUP($H793*100+O$2,Feuil2!$A$3:$CQ$931,HLOOKUP(Feuil1!$F793,Feuil2!$E$1:$DG$2,2,0),0))</f>
        <v>111.5</v>
      </c>
      <c r="P793" s="12">
        <f>IF(ISBLANK(VLOOKUP($H793*100+P$2,Feuil2!$A$3:$CQ$931,HLOOKUP(Feuil1!$F793,Feuil2!$E$1:$DG$2,2,0),0)),"",VLOOKUP($H793*100+P$2,Feuil2!$A$3:$CQ$931,HLOOKUP(Feuil1!$F793,Feuil2!$E$1:$DG$2,2,0),0))</f>
        <v>31.4</v>
      </c>
      <c r="Q793" s="12">
        <f>IF(ISBLANK(VLOOKUP($H793*100+Q$2,Feuil2!$A$3:$CQ$931,HLOOKUP(Feuil1!$F793,Feuil2!$E$1:$DG$2,2,0),0)),"",VLOOKUP($H793*100+Q$2,Feuil2!$A$3:$CQ$931,HLOOKUP(Feuil1!$F793,Feuil2!$E$1:$DG$2,2,0),0))</f>
        <v>0.1</v>
      </c>
      <c r="R793" s="12">
        <f>IF(ISBLANK(VLOOKUP($H793*100+R$2,Feuil2!$A$3:$CQ$931,HLOOKUP(Feuil1!$F793,Feuil2!$E$1:$DG$2,2,0),0)),"",VLOOKUP($H793*100+R$2,Feuil2!$A$3:$CQ$931,HLOOKUP(Feuil1!$F793,Feuil2!$E$1:$DG$2,2,0),0))</f>
        <v>2.4</v>
      </c>
      <c r="S793" s="12">
        <f>IF(ISBLANK(VLOOKUP($H793*100+S$2,Feuil2!$A$3:$CQ$931,HLOOKUP(Feuil1!$F793,Feuil2!$E$1:$DG$2,2,0),0)),"",VLOOKUP($H793*100+S$2,Feuil2!$A$3:$CQ$931,HLOOKUP(Feuil1!$F793,Feuil2!$E$1:$DG$2,2,0),0))</f>
        <v>0.2</v>
      </c>
      <c r="T793" s="12">
        <f>IF(ISBLANK(VLOOKUP($H793*100+T$2,Feuil2!$A$3:$CQ$931,HLOOKUP(Feuil1!$F793,Feuil2!$E$1:$DG$2,2,0),0)),"",VLOOKUP($H793*100+T$2,Feuil2!$A$3:$CQ$931,HLOOKUP(Feuil1!$F793,Feuil2!$E$1:$DG$2,2,0),0))</f>
        <v>1.2</v>
      </c>
      <c r="U793" s="12">
        <f t="shared" si="34"/>
        <v>598.80000000000007</v>
      </c>
    </row>
    <row r="794" spans="1:21" x14ac:dyDescent="0.35">
      <c r="A794" s="10" t="s">
        <v>46</v>
      </c>
      <c r="B794" s="8" t="s">
        <v>21</v>
      </c>
      <c r="C794" s="39">
        <v>492200</v>
      </c>
      <c r="D794" s="39">
        <v>413900</v>
      </c>
      <c r="E794" s="39">
        <v>45</v>
      </c>
      <c r="F794" s="10">
        <v>1424</v>
      </c>
      <c r="G794" s="5" t="s">
        <v>47</v>
      </c>
      <c r="H794" s="11">
        <v>1991</v>
      </c>
      <c r="I794" s="12">
        <f>IF(ISBLANK(VLOOKUP($H794*100+I$2,Feuil2!$A$3:$CQ$931,HLOOKUP(Feuil1!$F794,Feuil2!$E$1:$DG$2,2,0),0)),"",VLOOKUP($H794*100+I$2,Feuil2!$A$3:$CQ$931,HLOOKUP(Feuil1!$F794,Feuil2!$E$1:$DG$2,2,0),0))</f>
        <v>59.2</v>
      </c>
      <c r="J794" s="12">
        <f>IF(ISBLANK(VLOOKUP($H794*100+J$2,Feuil2!$A$3:$CQ$931,HLOOKUP(Feuil1!$F794,Feuil2!$E$1:$DG$2,2,0),0)),"",VLOOKUP($H794*100+J$2,Feuil2!$A$3:$CQ$931,HLOOKUP(Feuil1!$F794,Feuil2!$E$1:$DG$2,2,0),0))</f>
        <v>57.7</v>
      </c>
      <c r="K794" s="12">
        <f>IF(ISBLANK(VLOOKUP($H794*100+K$2,Feuil2!$A$3:$CQ$931,HLOOKUP(Feuil1!$F794,Feuil2!$E$1:$DG$2,2,0),0)),"",VLOOKUP($H794*100+K$2,Feuil2!$A$3:$CQ$931,HLOOKUP(Feuil1!$F794,Feuil2!$E$1:$DG$2,2,0),0))</f>
        <v>12.3</v>
      </c>
      <c r="L794" s="12">
        <f>IF(ISBLANK(VLOOKUP($H794*100+L$2,Feuil2!$A$3:$CQ$931,HLOOKUP(Feuil1!$F794,Feuil2!$E$1:$DG$2,2,0),0)),"",VLOOKUP($H794*100+L$2,Feuil2!$A$3:$CQ$931,HLOOKUP(Feuil1!$F794,Feuil2!$E$1:$DG$2,2,0),0))</f>
        <v>30.1</v>
      </c>
      <c r="M794" s="12">
        <f>IF(ISBLANK(VLOOKUP($H794*100+M$2,Feuil2!$A$3:$CQ$931,HLOOKUP(Feuil1!$F794,Feuil2!$E$1:$DG$2,2,0),0)),"",VLOOKUP($H794*100+M$2,Feuil2!$A$3:$CQ$931,HLOOKUP(Feuil1!$F794,Feuil2!$E$1:$DG$2,2,0),0))</f>
        <v>0</v>
      </c>
      <c r="N794" s="12">
        <f>IF(ISBLANK(VLOOKUP($H794*100+N$2,Feuil2!$A$3:$CQ$931,HLOOKUP(Feuil1!$F794,Feuil2!$E$1:$DG$2,2,0),0)),"",VLOOKUP($H794*100+N$2,Feuil2!$A$3:$CQ$931,HLOOKUP(Feuil1!$F794,Feuil2!$E$1:$DG$2,2,0),0))</f>
        <v>36.299999999999997</v>
      </c>
      <c r="O794" s="12">
        <f>IF(ISBLANK(VLOOKUP($H794*100+O$2,Feuil2!$A$3:$CQ$931,HLOOKUP(Feuil1!$F794,Feuil2!$E$1:$DG$2,2,0),0)),"",VLOOKUP($H794*100+O$2,Feuil2!$A$3:$CQ$931,HLOOKUP(Feuil1!$F794,Feuil2!$E$1:$DG$2,2,0),0))</f>
        <v>88.9</v>
      </c>
      <c r="P794" s="12">
        <f>IF(ISBLANK(VLOOKUP($H794*100+P$2,Feuil2!$A$3:$CQ$931,HLOOKUP(Feuil1!$F794,Feuil2!$E$1:$DG$2,2,0),0)),"",VLOOKUP($H794*100+P$2,Feuil2!$A$3:$CQ$931,HLOOKUP(Feuil1!$F794,Feuil2!$E$1:$DG$2,2,0),0))</f>
        <v>85.2</v>
      </c>
      <c r="Q794" s="12">
        <f>IF(ISBLANK(VLOOKUP($H794*100+Q$2,Feuil2!$A$3:$CQ$931,HLOOKUP(Feuil1!$F794,Feuil2!$E$1:$DG$2,2,0),0)),"",VLOOKUP($H794*100+Q$2,Feuil2!$A$3:$CQ$931,HLOOKUP(Feuil1!$F794,Feuil2!$E$1:$DG$2,2,0),0))</f>
        <v>9</v>
      </c>
      <c r="R794" s="12">
        <f>IF(ISBLANK(VLOOKUP($H794*100+R$2,Feuil2!$A$3:$CQ$931,HLOOKUP(Feuil1!$F794,Feuil2!$E$1:$DG$2,2,0),0)),"",VLOOKUP($H794*100+R$2,Feuil2!$A$3:$CQ$931,HLOOKUP(Feuil1!$F794,Feuil2!$E$1:$DG$2,2,0),0))</f>
        <v>45.5</v>
      </c>
      <c r="S794" s="12">
        <f>IF(ISBLANK(VLOOKUP($H794*100+S$2,Feuil2!$A$3:$CQ$931,HLOOKUP(Feuil1!$F794,Feuil2!$E$1:$DG$2,2,0),0)),"",VLOOKUP($H794*100+S$2,Feuil2!$A$3:$CQ$931,HLOOKUP(Feuil1!$F794,Feuil2!$E$1:$DG$2,2,0),0))</f>
        <v>7.8</v>
      </c>
      <c r="T794" s="12">
        <f>IF(ISBLANK(VLOOKUP($H794*100+T$2,Feuil2!$A$3:$CQ$931,HLOOKUP(Feuil1!$F794,Feuil2!$E$1:$DG$2,2,0),0)),"",VLOOKUP($H794*100+T$2,Feuil2!$A$3:$CQ$931,HLOOKUP(Feuil1!$F794,Feuil2!$E$1:$DG$2,2,0),0))</f>
        <v>1.7</v>
      </c>
      <c r="U794" s="12">
        <f t="shared" si="34"/>
        <v>433.7</v>
      </c>
    </row>
    <row r="795" spans="1:21" x14ac:dyDescent="0.35">
      <c r="A795" s="10" t="s">
        <v>46</v>
      </c>
      <c r="B795" s="8" t="s">
        <v>21</v>
      </c>
      <c r="C795" s="39">
        <v>492200</v>
      </c>
      <c r="D795" s="39">
        <v>413900</v>
      </c>
      <c r="E795" s="39">
        <v>45</v>
      </c>
      <c r="F795" s="10">
        <v>1424</v>
      </c>
      <c r="G795" s="5" t="s">
        <v>47</v>
      </c>
      <c r="H795" s="11">
        <v>1992</v>
      </c>
      <c r="I795" s="12">
        <f>IF(ISBLANK(VLOOKUP($H795*100+I$2,Feuil2!$A$3:$CQ$931,HLOOKUP(Feuil1!$F795,Feuil2!$E$1:$DG$2,2,0),0)),"",VLOOKUP($H795*100+I$2,Feuil2!$A$3:$CQ$931,HLOOKUP(Feuil1!$F795,Feuil2!$E$1:$DG$2,2,0),0))</f>
        <v>6.3</v>
      </c>
      <c r="J795" s="12">
        <f>IF(ISBLANK(VLOOKUP($H795*100+J$2,Feuil2!$A$3:$CQ$931,HLOOKUP(Feuil1!$F795,Feuil2!$E$1:$DG$2,2,0),0)),"",VLOOKUP($H795*100+J$2,Feuil2!$A$3:$CQ$931,HLOOKUP(Feuil1!$F795,Feuil2!$E$1:$DG$2,2,0),0))</f>
        <v>60.7</v>
      </c>
      <c r="K795" s="12">
        <f>IF(ISBLANK(VLOOKUP($H795*100+K$2,Feuil2!$A$3:$CQ$931,HLOOKUP(Feuil1!$F795,Feuil2!$E$1:$DG$2,2,0),0)),"",VLOOKUP($H795*100+K$2,Feuil2!$A$3:$CQ$931,HLOOKUP(Feuil1!$F795,Feuil2!$E$1:$DG$2,2,0),0))</f>
        <v>15.3</v>
      </c>
      <c r="L795" s="12">
        <f>IF(ISBLANK(VLOOKUP($H795*100+L$2,Feuil2!$A$3:$CQ$931,HLOOKUP(Feuil1!$F795,Feuil2!$E$1:$DG$2,2,0),0)),"",VLOOKUP($H795*100+L$2,Feuil2!$A$3:$CQ$931,HLOOKUP(Feuil1!$F795,Feuil2!$E$1:$DG$2,2,0),0))</f>
        <v>11</v>
      </c>
      <c r="M795" s="12">
        <f>IF(ISBLANK(VLOOKUP($H795*100+M$2,Feuil2!$A$3:$CQ$931,HLOOKUP(Feuil1!$F795,Feuil2!$E$1:$DG$2,2,0),0)),"",VLOOKUP($H795*100+M$2,Feuil2!$A$3:$CQ$931,HLOOKUP(Feuil1!$F795,Feuil2!$E$1:$DG$2,2,0),0))</f>
        <v>9.6</v>
      </c>
      <c r="N795" s="12">
        <f>IF(ISBLANK(VLOOKUP($H795*100+N$2,Feuil2!$A$3:$CQ$931,HLOOKUP(Feuil1!$F795,Feuil2!$E$1:$DG$2,2,0),0)),"",VLOOKUP($H795*100+N$2,Feuil2!$A$3:$CQ$931,HLOOKUP(Feuil1!$F795,Feuil2!$E$1:$DG$2,2,0),0))</f>
        <v>22.3</v>
      </c>
      <c r="O795" s="12">
        <f>IF(ISBLANK(VLOOKUP($H795*100+O$2,Feuil2!$A$3:$CQ$931,HLOOKUP(Feuil1!$F795,Feuil2!$E$1:$DG$2,2,0),0)),"",VLOOKUP($H795*100+O$2,Feuil2!$A$3:$CQ$931,HLOOKUP(Feuil1!$F795,Feuil2!$E$1:$DG$2,2,0),0))</f>
        <v>43.8</v>
      </c>
      <c r="P795" s="12">
        <f>IF(ISBLANK(VLOOKUP($H795*100+P$2,Feuil2!$A$3:$CQ$931,HLOOKUP(Feuil1!$F795,Feuil2!$E$1:$DG$2,2,0),0)),"",VLOOKUP($H795*100+P$2,Feuil2!$A$3:$CQ$931,HLOOKUP(Feuil1!$F795,Feuil2!$E$1:$DG$2,2,0),0))</f>
        <v>70</v>
      </c>
      <c r="Q795" s="12">
        <f>IF(ISBLANK(VLOOKUP($H795*100+Q$2,Feuil2!$A$3:$CQ$931,HLOOKUP(Feuil1!$F795,Feuil2!$E$1:$DG$2,2,0),0)),"",VLOOKUP($H795*100+Q$2,Feuil2!$A$3:$CQ$931,HLOOKUP(Feuil1!$F795,Feuil2!$E$1:$DG$2,2,0),0))</f>
        <v>48.5</v>
      </c>
      <c r="R795" s="12">
        <f>IF(ISBLANK(VLOOKUP($H795*100+R$2,Feuil2!$A$3:$CQ$931,HLOOKUP(Feuil1!$F795,Feuil2!$E$1:$DG$2,2,0),0)),"",VLOOKUP($H795*100+R$2,Feuil2!$A$3:$CQ$931,HLOOKUP(Feuil1!$F795,Feuil2!$E$1:$DG$2,2,0),0))</f>
        <v>0.7</v>
      </c>
      <c r="S795" s="12">
        <f>IF(ISBLANK(VLOOKUP($H795*100+S$2,Feuil2!$A$3:$CQ$931,HLOOKUP(Feuil1!$F795,Feuil2!$E$1:$DG$2,2,0),0)),"",VLOOKUP($H795*100+S$2,Feuil2!$A$3:$CQ$931,HLOOKUP(Feuil1!$F795,Feuil2!$E$1:$DG$2,2,0),0))</f>
        <v>0</v>
      </c>
      <c r="T795" s="12">
        <f>IF(ISBLANK(VLOOKUP($H795*100+T$2,Feuil2!$A$3:$CQ$931,HLOOKUP(Feuil1!$F795,Feuil2!$E$1:$DG$2,2,0),0)),"",VLOOKUP($H795*100+T$2,Feuil2!$A$3:$CQ$931,HLOOKUP(Feuil1!$F795,Feuil2!$E$1:$DG$2,2,0),0))</f>
        <v>0</v>
      </c>
      <c r="U795" s="12">
        <f t="shared" si="34"/>
        <v>288.2</v>
      </c>
    </row>
    <row r="796" spans="1:21" x14ac:dyDescent="0.35">
      <c r="A796" s="10" t="s">
        <v>46</v>
      </c>
      <c r="B796" s="8" t="s">
        <v>21</v>
      </c>
      <c r="C796" s="39">
        <v>492200</v>
      </c>
      <c r="D796" s="39">
        <v>413900</v>
      </c>
      <c r="E796" s="39">
        <v>45</v>
      </c>
      <c r="F796" s="10">
        <v>1424</v>
      </c>
      <c r="G796" s="5" t="s">
        <v>47</v>
      </c>
      <c r="H796" s="11">
        <v>1993</v>
      </c>
      <c r="I796" s="12">
        <f>IF(ISBLANK(VLOOKUP($H796*100+I$2,Feuil2!$A$3:$CQ$931,HLOOKUP(Feuil1!$F796,Feuil2!$E$1:$DG$2,2,0),0)),"",VLOOKUP($H796*100+I$2,Feuil2!$A$3:$CQ$931,HLOOKUP(Feuil1!$F796,Feuil2!$E$1:$DG$2,2,0),0))</f>
        <v>2.5</v>
      </c>
      <c r="J796" s="12">
        <f>IF(ISBLANK(VLOOKUP($H796*100+J$2,Feuil2!$A$3:$CQ$931,HLOOKUP(Feuil1!$F796,Feuil2!$E$1:$DG$2,2,0),0)),"",VLOOKUP($H796*100+J$2,Feuil2!$A$3:$CQ$931,HLOOKUP(Feuil1!$F796,Feuil2!$E$1:$DG$2,2,0),0))</f>
        <v>40.299999999999997</v>
      </c>
      <c r="K796" s="12">
        <f>IF(ISBLANK(VLOOKUP($H796*100+K$2,Feuil2!$A$3:$CQ$931,HLOOKUP(Feuil1!$F796,Feuil2!$E$1:$DG$2,2,0),0)),"",VLOOKUP($H796*100+K$2,Feuil2!$A$3:$CQ$931,HLOOKUP(Feuil1!$F796,Feuil2!$E$1:$DG$2,2,0),0))</f>
        <v>177.6</v>
      </c>
      <c r="L796" s="12">
        <f>IF(ISBLANK(VLOOKUP($H796*100+L$2,Feuil2!$A$3:$CQ$931,HLOOKUP(Feuil1!$F796,Feuil2!$E$1:$DG$2,2,0),0)),"",VLOOKUP($H796*100+L$2,Feuil2!$A$3:$CQ$931,HLOOKUP(Feuil1!$F796,Feuil2!$E$1:$DG$2,2,0),0))</f>
        <v>22.2</v>
      </c>
      <c r="M796" s="12">
        <f>IF(ISBLANK(VLOOKUP($H796*100+M$2,Feuil2!$A$3:$CQ$931,HLOOKUP(Feuil1!$F796,Feuil2!$E$1:$DG$2,2,0),0)),"",VLOOKUP($H796*100+M$2,Feuil2!$A$3:$CQ$931,HLOOKUP(Feuil1!$F796,Feuil2!$E$1:$DG$2,2,0),0))</f>
        <v>53.5</v>
      </c>
      <c r="N796" s="12">
        <f>IF(ISBLANK(VLOOKUP($H796*100+N$2,Feuil2!$A$3:$CQ$931,HLOOKUP(Feuil1!$F796,Feuil2!$E$1:$DG$2,2,0),0)),"",VLOOKUP($H796*100+N$2,Feuil2!$A$3:$CQ$931,HLOOKUP(Feuil1!$F796,Feuil2!$E$1:$DG$2,2,0),0))</f>
        <v>122.6</v>
      </c>
      <c r="O796" s="12">
        <f>IF(ISBLANK(VLOOKUP($H796*100+O$2,Feuil2!$A$3:$CQ$931,HLOOKUP(Feuil1!$F796,Feuil2!$E$1:$DG$2,2,0),0)),"",VLOOKUP($H796*100+O$2,Feuil2!$A$3:$CQ$931,HLOOKUP(Feuil1!$F796,Feuil2!$E$1:$DG$2,2,0),0))</f>
        <v>15.4</v>
      </c>
      <c r="P796" s="12">
        <f>IF(ISBLANK(VLOOKUP($H796*100+P$2,Feuil2!$A$3:$CQ$931,HLOOKUP(Feuil1!$F796,Feuil2!$E$1:$DG$2,2,0),0)),"",VLOOKUP($H796*100+P$2,Feuil2!$A$3:$CQ$931,HLOOKUP(Feuil1!$F796,Feuil2!$E$1:$DG$2,2,0),0))</f>
        <v>15.9</v>
      </c>
      <c r="Q796" s="12">
        <f>IF(ISBLANK(VLOOKUP($H796*100+Q$2,Feuil2!$A$3:$CQ$931,HLOOKUP(Feuil1!$F796,Feuil2!$E$1:$DG$2,2,0),0)),"",VLOOKUP($H796*100+Q$2,Feuil2!$A$3:$CQ$931,HLOOKUP(Feuil1!$F796,Feuil2!$E$1:$DG$2,2,0),0))</f>
        <v>16.399999999999999</v>
      </c>
      <c r="R796" s="12">
        <f>IF(ISBLANK(VLOOKUP($H796*100+R$2,Feuil2!$A$3:$CQ$931,HLOOKUP(Feuil1!$F796,Feuil2!$E$1:$DG$2,2,0),0)),"",VLOOKUP($H796*100+R$2,Feuil2!$A$3:$CQ$931,HLOOKUP(Feuil1!$F796,Feuil2!$E$1:$DG$2,2,0),0))</f>
        <v>0</v>
      </c>
      <c r="S796" s="12">
        <f>IF(ISBLANK(VLOOKUP($H796*100+S$2,Feuil2!$A$3:$CQ$931,HLOOKUP(Feuil1!$F796,Feuil2!$E$1:$DG$2,2,0),0)),"",VLOOKUP($H796*100+S$2,Feuil2!$A$3:$CQ$931,HLOOKUP(Feuil1!$F796,Feuil2!$E$1:$DG$2,2,0),0))</f>
        <v>0.3</v>
      </c>
      <c r="T796" s="12">
        <f>IF(ISBLANK(VLOOKUP($H796*100+T$2,Feuil2!$A$3:$CQ$931,HLOOKUP(Feuil1!$F796,Feuil2!$E$1:$DG$2,2,0),0)),"",VLOOKUP($H796*100+T$2,Feuil2!$A$3:$CQ$931,HLOOKUP(Feuil1!$F796,Feuil2!$E$1:$DG$2,2,0),0))</f>
        <v>0</v>
      </c>
      <c r="U796" s="12">
        <f t="shared" si="34"/>
        <v>466.69999999999987</v>
      </c>
    </row>
    <row r="797" spans="1:21" x14ac:dyDescent="0.35">
      <c r="A797" s="10" t="s">
        <v>46</v>
      </c>
      <c r="B797" s="8" t="s">
        <v>21</v>
      </c>
      <c r="C797" s="39">
        <v>492200</v>
      </c>
      <c r="D797" s="39">
        <v>413900</v>
      </c>
      <c r="E797" s="39">
        <v>45</v>
      </c>
      <c r="F797" s="10">
        <v>1424</v>
      </c>
      <c r="G797" s="5" t="s">
        <v>47</v>
      </c>
      <c r="H797" s="11">
        <v>1994</v>
      </c>
      <c r="I797" s="12">
        <f>IF(ISBLANK(VLOOKUP($H797*100+I$2,Feuil2!$A$3:$CQ$931,HLOOKUP(Feuil1!$F797,Feuil2!$E$1:$DG$2,2,0),0)),"",VLOOKUP($H797*100+I$2,Feuil2!$A$3:$CQ$931,HLOOKUP(Feuil1!$F797,Feuil2!$E$1:$DG$2,2,0),0))</f>
        <v>45</v>
      </c>
      <c r="J797" s="12">
        <f>IF(ISBLANK(VLOOKUP($H797*100+J$2,Feuil2!$A$3:$CQ$931,HLOOKUP(Feuil1!$F797,Feuil2!$E$1:$DG$2,2,0),0)),"",VLOOKUP($H797*100+J$2,Feuil2!$A$3:$CQ$931,HLOOKUP(Feuil1!$F797,Feuil2!$E$1:$DG$2,2,0),0))</f>
        <v>37.700000000000003</v>
      </c>
      <c r="K797" s="12">
        <f>IF(ISBLANK(VLOOKUP($H797*100+K$2,Feuil2!$A$3:$CQ$931,HLOOKUP(Feuil1!$F797,Feuil2!$E$1:$DG$2,2,0),0)),"",VLOOKUP($H797*100+K$2,Feuil2!$A$3:$CQ$931,HLOOKUP(Feuil1!$F797,Feuil2!$E$1:$DG$2,2,0),0))</f>
        <v>65.2</v>
      </c>
      <c r="L797" s="12">
        <f>IF(ISBLANK(VLOOKUP($H797*100+L$2,Feuil2!$A$3:$CQ$931,HLOOKUP(Feuil1!$F797,Feuil2!$E$1:$DG$2,2,0),0)),"",VLOOKUP($H797*100+L$2,Feuil2!$A$3:$CQ$931,HLOOKUP(Feuil1!$F797,Feuil2!$E$1:$DG$2,2,0),0))</f>
        <v>0</v>
      </c>
      <c r="M797" s="12">
        <f>IF(ISBLANK(VLOOKUP($H797*100+M$2,Feuil2!$A$3:$CQ$931,HLOOKUP(Feuil1!$F797,Feuil2!$E$1:$DG$2,2,0),0)),"",VLOOKUP($H797*100+M$2,Feuil2!$A$3:$CQ$931,HLOOKUP(Feuil1!$F797,Feuil2!$E$1:$DG$2,2,0),0))</f>
        <v>19.899999999999999</v>
      </c>
      <c r="N797" s="12">
        <f>IF(ISBLANK(VLOOKUP($H797*100+N$2,Feuil2!$A$3:$CQ$931,HLOOKUP(Feuil1!$F797,Feuil2!$E$1:$DG$2,2,0),0)),"",VLOOKUP($H797*100+N$2,Feuil2!$A$3:$CQ$931,HLOOKUP(Feuil1!$F797,Feuil2!$E$1:$DG$2,2,0),0))</f>
        <v>12.8</v>
      </c>
      <c r="O797" s="12">
        <f>IF(ISBLANK(VLOOKUP($H797*100+O$2,Feuil2!$A$3:$CQ$931,HLOOKUP(Feuil1!$F797,Feuil2!$E$1:$DG$2,2,0),0)),"",VLOOKUP($H797*100+O$2,Feuil2!$A$3:$CQ$931,HLOOKUP(Feuil1!$F797,Feuil2!$E$1:$DG$2,2,0),0))</f>
        <v>12.1</v>
      </c>
      <c r="P797" s="12">
        <f>IF(ISBLANK(VLOOKUP($H797*100+P$2,Feuil2!$A$3:$CQ$931,HLOOKUP(Feuil1!$F797,Feuil2!$E$1:$DG$2,2,0),0)),"",VLOOKUP($H797*100+P$2,Feuil2!$A$3:$CQ$931,HLOOKUP(Feuil1!$F797,Feuil2!$E$1:$DG$2,2,0),0))</f>
        <v>44.6</v>
      </c>
      <c r="Q797" s="12">
        <f>IF(ISBLANK(VLOOKUP($H797*100+Q$2,Feuil2!$A$3:$CQ$931,HLOOKUP(Feuil1!$F797,Feuil2!$E$1:$DG$2,2,0),0)),"",VLOOKUP($H797*100+Q$2,Feuil2!$A$3:$CQ$931,HLOOKUP(Feuil1!$F797,Feuil2!$E$1:$DG$2,2,0),0))</f>
        <v>2.5</v>
      </c>
      <c r="R797" s="12">
        <f>IF(ISBLANK(VLOOKUP($H797*100+R$2,Feuil2!$A$3:$CQ$931,HLOOKUP(Feuil1!$F797,Feuil2!$E$1:$DG$2,2,0),0)),"",VLOOKUP($H797*100+R$2,Feuil2!$A$3:$CQ$931,HLOOKUP(Feuil1!$F797,Feuil2!$E$1:$DG$2,2,0),0))</f>
        <v>53.4</v>
      </c>
      <c r="S797" s="12">
        <f>IF(ISBLANK(VLOOKUP($H797*100+S$2,Feuil2!$A$3:$CQ$931,HLOOKUP(Feuil1!$F797,Feuil2!$E$1:$DG$2,2,0),0)),"",VLOOKUP($H797*100+S$2,Feuil2!$A$3:$CQ$931,HLOOKUP(Feuil1!$F797,Feuil2!$E$1:$DG$2,2,0),0))</f>
        <v>3.7</v>
      </c>
      <c r="T797" s="12">
        <f>IF(ISBLANK(VLOOKUP($H797*100+T$2,Feuil2!$A$3:$CQ$931,HLOOKUP(Feuil1!$F797,Feuil2!$E$1:$DG$2,2,0),0)),"",VLOOKUP($H797*100+T$2,Feuil2!$A$3:$CQ$931,HLOOKUP(Feuil1!$F797,Feuil2!$E$1:$DG$2,2,0),0))</f>
        <v>0.6</v>
      </c>
      <c r="U797" s="12">
        <f t="shared" si="34"/>
        <v>297.5</v>
      </c>
    </row>
    <row r="798" spans="1:21" x14ac:dyDescent="0.35">
      <c r="A798" s="10" t="s">
        <v>46</v>
      </c>
      <c r="B798" s="8" t="s">
        <v>21</v>
      </c>
      <c r="C798" s="39">
        <v>492200</v>
      </c>
      <c r="D798" s="39">
        <v>413900</v>
      </c>
      <c r="E798" s="39">
        <v>45</v>
      </c>
      <c r="F798" s="10">
        <v>1424</v>
      </c>
      <c r="G798" s="5" t="s">
        <v>47</v>
      </c>
      <c r="H798" s="11">
        <v>1995</v>
      </c>
      <c r="I798" s="12">
        <f>IF(ISBLANK(VLOOKUP($H798*100+I$2,Feuil2!$A$3:$CQ$931,HLOOKUP(Feuil1!$F798,Feuil2!$E$1:$DG$2,2,0),0)),"",VLOOKUP($H798*100+I$2,Feuil2!$A$3:$CQ$931,HLOOKUP(Feuil1!$F798,Feuil2!$E$1:$DG$2,2,0),0))</f>
        <v>27.8</v>
      </c>
      <c r="J798" s="12">
        <f>IF(ISBLANK(VLOOKUP($H798*100+J$2,Feuil2!$A$3:$CQ$931,HLOOKUP(Feuil1!$F798,Feuil2!$E$1:$DG$2,2,0),0)),"",VLOOKUP($H798*100+J$2,Feuil2!$A$3:$CQ$931,HLOOKUP(Feuil1!$F798,Feuil2!$E$1:$DG$2,2,0),0))</f>
        <v>1.8</v>
      </c>
      <c r="K798" s="12">
        <f>IF(ISBLANK(VLOOKUP($H798*100+K$2,Feuil2!$A$3:$CQ$931,HLOOKUP(Feuil1!$F798,Feuil2!$E$1:$DG$2,2,0),0)),"",VLOOKUP($H798*100+K$2,Feuil2!$A$3:$CQ$931,HLOOKUP(Feuil1!$F798,Feuil2!$E$1:$DG$2,2,0),0))</f>
        <v>72.3</v>
      </c>
      <c r="L798" s="12">
        <f>IF(ISBLANK(VLOOKUP($H798*100+L$2,Feuil2!$A$3:$CQ$931,HLOOKUP(Feuil1!$F798,Feuil2!$E$1:$DG$2,2,0),0)),"",VLOOKUP($H798*100+L$2,Feuil2!$A$3:$CQ$931,HLOOKUP(Feuil1!$F798,Feuil2!$E$1:$DG$2,2,0),0))</f>
        <v>117.3</v>
      </c>
      <c r="M798" s="12">
        <f>IF(ISBLANK(VLOOKUP($H798*100+M$2,Feuil2!$A$3:$CQ$931,HLOOKUP(Feuil1!$F798,Feuil2!$E$1:$DG$2,2,0),0)),"",VLOOKUP($H798*100+M$2,Feuil2!$A$3:$CQ$931,HLOOKUP(Feuil1!$F798,Feuil2!$E$1:$DG$2,2,0),0))</f>
        <v>328.1</v>
      </c>
      <c r="N798" s="12">
        <f>IF(ISBLANK(VLOOKUP($H798*100+N$2,Feuil2!$A$3:$CQ$931,HLOOKUP(Feuil1!$F798,Feuil2!$E$1:$DG$2,2,0),0)),"",VLOOKUP($H798*100+N$2,Feuil2!$A$3:$CQ$931,HLOOKUP(Feuil1!$F798,Feuil2!$E$1:$DG$2,2,0),0))</f>
        <v>54.4</v>
      </c>
      <c r="O798" s="12">
        <f>IF(ISBLANK(VLOOKUP($H798*100+O$2,Feuil2!$A$3:$CQ$931,HLOOKUP(Feuil1!$F798,Feuil2!$E$1:$DG$2,2,0),0)),"",VLOOKUP($H798*100+O$2,Feuil2!$A$3:$CQ$931,HLOOKUP(Feuil1!$F798,Feuil2!$E$1:$DG$2,2,0),0))</f>
        <v>87.4</v>
      </c>
      <c r="P798" s="12">
        <f>IF(ISBLANK(VLOOKUP($H798*100+P$2,Feuil2!$A$3:$CQ$931,HLOOKUP(Feuil1!$F798,Feuil2!$E$1:$DG$2,2,0),0)),"",VLOOKUP($H798*100+P$2,Feuil2!$A$3:$CQ$931,HLOOKUP(Feuil1!$F798,Feuil2!$E$1:$DG$2,2,0),0))</f>
        <v>32</v>
      </c>
      <c r="Q798" s="12">
        <f>IF(ISBLANK(VLOOKUP($H798*100+Q$2,Feuil2!$A$3:$CQ$931,HLOOKUP(Feuil1!$F798,Feuil2!$E$1:$DG$2,2,0),0)),"",VLOOKUP($H798*100+Q$2,Feuil2!$A$3:$CQ$931,HLOOKUP(Feuil1!$F798,Feuil2!$E$1:$DG$2,2,0),0))</f>
        <v>105.8</v>
      </c>
      <c r="R798" s="12">
        <f>IF(ISBLANK(VLOOKUP($H798*100+R$2,Feuil2!$A$3:$CQ$931,HLOOKUP(Feuil1!$F798,Feuil2!$E$1:$DG$2,2,0),0)),"",VLOOKUP($H798*100+R$2,Feuil2!$A$3:$CQ$931,HLOOKUP(Feuil1!$F798,Feuil2!$E$1:$DG$2,2,0),0))</f>
        <v>16.899999999999999</v>
      </c>
      <c r="S798" s="12">
        <f>IF(ISBLANK(VLOOKUP($H798*100+S$2,Feuil2!$A$3:$CQ$931,HLOOKUP(Feuil1!$F798,Feuil2!$E$1:$DG$2,2,0),0)),"",VLOOKUP($H798*100+S$2,Feuil2!$A$3:$CQ$931,HLOOKUP(Feuil1!$F798,Feuil2!$E$1:$DG$2,2,0),0))</f>
        <v>13.8</v>
      </c>
      <c r="T798" s="12">
        <f>IF(ISBLANK(VLOOKUP($H798*100+T$2,Feuil2!$A$3:$CQ$931,HLOOKUP(Feuil1!$F798,Feuil2!$E$1:$DG$2,2,0),0)),"",VLOOKUP($H798*100+T$2,Feuil2!$A$3:$CQ$931,HLOOKUP(Feuil1!$F798,Feuil2!$E$1:$DG$2,2,0),0))</f>
        <v>0</v>
      </c>
      <c r="U798" s="12">
        <f t="shared" si="34"/>
        <v>857.5999999999998</v>
      </c>
    </row>
    <row r="799" spans="1:21" x14ac:dyDescent="0.35">
      <c r="A799" s="10" t="s">
        <v>46</v>
      </c>
      <c r="B799" s="8" t="s">
        <v>21</v>
      </c>
      <c r="C799" s="39">
        <v>492200</v>
      </c>
      <c r="D799" s="39">
        <v>413900</v>
      </c>
      <c r="E799" s="39">
        <v>45</v>
      </c>
      <c r="F799" s="10">
        <v>1424</v>
      </c>
      <c r="G799" s="5" t="s">
        <v>47</v>
      </c>
      <c r="H799" s="11">
        <v>1996</v>
      </c>
      <c r="I799" s="12">
        <f>IF(ISBLANK(VLOOKUP($H799*100+I$2,Feuil2!$A$3:$CQ$931,HLOOKUP(Feuil1!$F799,Feuil2!$E$1:$DG$2,2,0),0)),"",VLOOKUP($H799*100+I$2,Feuil2!$A$3:$CQ$931,HLOOKUP(Feuil1!$F799,Feuil2!$E$1:$DG$2,2,0),0))</f>
        <v>40.5</v>
      </c>
      <c r="J799" s="12">
        <f>IF(ISBLANK(VLOOKUP($H799*100+J$2,Feuil2!$A$3:$CQ$931,HLOOKUP(Feuil1!$F799,Feuil2!$E$1:$DG$2,2,0),0)),"",VLOOKUP($H799*100+J$2,Feuil2!$A$3:$CQ$931,HLOOKUP(Feuil1!$F799,Feuil2!$E$1:$DG$2,2,0),0))</f>
        <v>41.6</v>
      </c>
      <c r="K799" s="12">
        <f>IF(ISBLANK(VLOOKUP($H799*100+K$2,Feuil2!$A$3:$CQ$931,HLOOKUP(Feuil1!$F799,Feuil2!$E$1:$DG$2,2,0),0)),"",VLOOKUP($H799*100+K$2,Feuil2!$A$3:$CQ$931,HLOOKUP(Feuil1!$F799,Feuil2!$E$1:$DG$2,2,0),0))</f>
        <v>29.8</v>
      </c>
      <c r="L799" s="12">
        <f>IF(ISBLANK(VLOOKUP($H799*100+L$2,Feuil2!$A$3:$CQ$931,HLOOKUP(Feuil1!$F799,Feuil2!$E$1:$DG$2,2,0),0)),"",VLOOKUP($H799*100+L$2,Feuil2!$A$3:$CQ$931,HLOOKUP(Feuil1!$F799,Feuil2!$E$1:$DG$2,2,0),0))</f>
        <v>239.3</v>
      </c>
      <c r="M799" s="12">
        <f>IF(ISBLANK(VLOOKUP($H799*100+M$2,Feuil2!$A$3:$CQ$931,HLOOKUP(Feuil1!$F799,Feuil2!$E$1:$DG$2,2,0),0)),"",VLOOKUP($H799*100+M$2,Feuil2!$A$3:$CQ$931,HLOOKUP(Feuil1!$F799,Feuil2!$E$1:$DG$2,2,0),0))</f>
        <v>140.1</v>
      </c>
      <c r="N799" s="12">
        <f>IF(ISBLANK(VLOOKUP($H799*100+N$2,Feuil2!$A$3:$CQ$931,HLOOKUP(Feuil1!$F799,Feuil2!$E$1:$DG$2,2,0),0)),"",VLOOKUP($H799*100+N$2,Feuil2!$A$3:$CQ$931,HLOOKUP(Feuil1!$F799,Feuil2!$E$1:$DG$2,2,0),0))</f>
        <v>0</v>
      </c>
      <c r="O799" s="12">
        <f>IF(ISBLANK(VLOOKUP($H799*100+O$2,Feuil2!$A$3:$CQ$931,HLOOKUP(Feuil1!$F799,Feuil2!$E$1:$DG$2,2,0),0)),"",VLOOKUP($H799*100+O$2,Feuil2!$A$3:$CQ$931,HLOOKUP(Feuil1!$F799,Feuil2!$E$1:$DG$2,2,0),0))</f>
        <v>0</v>
      </c>
      <c r="P799" s="12">
        <f>IF(ISBLANK(VLOOKUP($H799*100+P$2,Feuil2!$A$3:$CQ$931,HLOOKUP(Feuil1!$F799,Feuil2!$E$1:$DG$2,2,0),0)),"",VLOOKUP($H799*100+P$2,Feuil2!$A$3:$CQ$931,HLOOKUP(Feuil1!$F799,Feuil2!$E$1:$DG$2,2,0),0))</f>
        <v>45.1</v>
      </c>
      <c r="Q799" s="12">
        <f>IF(ISBLANK(VLOOKUP($H799*100+Q$2,Feuil2!$A$3:$CQ$931,HLOOKUP(Feuil1!$F799,Feuil2!$E$1:$DG$2,2,0),0)),"",VLOOKUP($H799*100+Q$2,Feuil2!$A$3:$CQ$931,HLOOKUP(Feuil1!$F799,Feuil2!$E$1:$DG$2,2,0),0))</f>
        <v>6.9</v>
      </c>
      <c r="R799" s="12">
        <f>IF(ISBLANK(VLOOKUP($H799*100+R$2,Feuil2!$A$3:$CQ$931,HLOOKUP(Feuil1!$F799,Feuil2!$E$1:$DG$2,2,0),0)),"",VLOOKUP($H799*100+R$2,Feuil2!$A$3:$CQ$931,HLOOKUP(Feuil1!$F799,Feuil2!$E$1:$DG$2,2,0),0))</f>
        <v>22.6</v>
      </c>
      <c r="S799" s="12">
        <f>IF(ISBLANK(VLOOKUP($H799*100+S$2,Feuil2!$A$3:$CQ$931,HLOOKUP(Feuil1!$F799,Feuil2!$E$1:$DG$2,2,0),0)),"",VLOOKUP($H799*100+S$2,Feuil2!$A$3:$CQ$931,HLOOKUP(Feuil1!$F799,Feuil2!$E$1:$DG$2,2,0),0))</f>
        <v>1</v>
      </c>
      <c r="T799" s="12">
        <f>IF(ISBLANK(VLOOKUP($H799*100+T$2,Feuil2!$A$3:$CQ$931,HLOOKUP(Feuil1!$F799,Feuil2!$E$1:$DG$2,2,0),0)),"",VLOOKUP($H799*100+T$2,Feuil2!$A$3:$CQ$931,HLOOKUP(Feuil1!$F799,Feuil2!$E$1:$DG$2,2,0),0))</f>
        <v>0</v>
      </c>
      <c r="U799" s="12">
        <f t="shared" si="34"/>
        <v>566.9</v>
      </c>
    </row>
    <row r="800" spans="1:21" x14ac:dyDescent="0.35">
      <c r="A800" s="10" t="s">
        <v>46</v>
      </c>
      <c r="B800" s="8" t="s">
        <v>21</v>
      </c>
      <c r="C800" s="39">
        <v>492200</v>
      </c>
      <c r="D800" s="39">
        <v>413900</v>
      </c>
      <c r="E800" s="39">
        <v>45</v>
      </c>
      <c r="F800" s="10">
        <v>1424</v>
      </c>
      <c r="G800" s="5" t="s">
        <v>47</v>
      </c>
      <c r="H800" s="11">
        <v>1997</v>
      </c>
      <c r="I800" s="12">
        <f>IF(ISBLANK(VLOOKUP($H800*100+I$2,Feuil2!$A$3:$CQ$931,HLOOKUP(Feuil1!$F800,Feuil2!$E$1:$DG$2,2,0),0)),"",VLOOKUP($H800*100+I$2,Feuil2!$A$3:$CQ$931,HLOOKUP(Feuil1!$F800,Feuil2!$E$1:$DG$2,2,0),0))</f>
        <v>43.5</v>
      </c>
      <c r="J800" s="12">
        <f>IF(ISBLANK(VLOOKUP($H800*100+J$2,Feuil2!$A$3:$CQ$931,HLOOKUP(Feuil1!$F800,Feuil2!$E$1:$DG$2,2,0),0)),"",VLOOKUP($H800*100+J$2,Feuil2!$A$3:$CQ$931,HLOOKUP(Feuil1!$F800,Feuil2!$E$1:$DG$2,2,0),0))</f>
        <v>85.5</v>
      </c>
      <c r="K800" s="12">
        <f>IF(ISBLANK(VLOOKUP($H800*100+K$2,Feuil2!$A$3:$CQ$931,HLOOKUP(Feuil1!$F800,Feuil2!$E$1:$DG$2,2,0),0)),"",VLOOKUP($H800*100+K$2,Feuil2!$A$3:$CQ$931,HLOOKUP(Feuil1!$F800,Feuil2!$E$1:$DG$2,2,0),0))</f>
        <v>163.6</v>
      </c>
      <c r="L800" s="12">
        <f>IF(ISBLANK(VLOOKUP($H800*100+L$2,Feuil2!$A$3:$CQ$931,HLOOKUP(Feuil1!$F800,Feuil2!$E$1:$DG$2,2,0),0)),"",VLOOKUP($H800*100+L$2,Feuil2!$A$3:$CQ$931,HLOOKUP(Feuil1!$F800,Feuil2!$E$1:$DG$2,2,0),0))</f>
        <v>115.6</v>
      </c>
      <c r="M800" s="12">
        <f>IF(ISBLANK(VLOOKUP($H800*100+M$2,Feuil2!$A$3:$CQ$931,HLOOKUP(Feuil1!$F800,Feuil2!$E$1:$DG$2,2,0),0)),"",VLOOKUP($H800*100+M$2,Feuil2!$A$3:$CQ$931,HLOOKUP(Feuil1!$F800,Feuil2!$E$1:$DG$2,2,0),0))</f>
        <v>50.3</v>
      </c>
      <c r="N800" s="12">
        <f>IF(ISBLANK(VLOOKUP($H800*100+N$2,Feuil2!$A$3:$CQ$931,HLOOKUP(Feuil1!$F800,Feuil2!$E$1:$DG$2,2,0),0)),"",VLOOKUP($H800*100+N$2,Feuil2!$A$3:$CQ$931,HLOOKUP(Feuil1!$F800,Feuil2!$E$1:$DG$2,2,0),0))</f>
        <v>98.3</v>
      </c>
      <c r="O800" s="12">
        <f>IF(ISBLANK(VLOOKUP($H800*100+O$2,Feuil2!$A$3:$CQ$931,HLOOKUP(Feuil1!$F800,Feuil2!$E$1:$DG$2,2,0),0)),"",VLOOKUP($H800*100+O$2,Feuil2!$A$3:$CQ$931,HLOOKUP(Feuil1!$F800,Feuil2!$E$1:$DG$2,2,0),0))</f>
        <v>3.2</v>
      </c>
      <c r="P800" s="12">
        <f>IF(ISBLANK(VLOOKUP($H800*100+P$2,Feuil2!$A$3:$CQ$931,HLOOKUP(Feuil1!$F800,Feuil2!$E$1:$DG$2,2,0),0)),"",VLOOKUP($H800*100+P$2,Feuil2!$A$3:$CQ$931,HLOOKUP(Feuil1!$F800,Feuil2!$E$1:$DG$2,2,0),0))</f>
        <v>16.899999999999999</v>
      </c>
      <c r="Q800" s="12">
        <f>IF(ISBLANK(VLOOKUP($H800*100+Q$2,Feuil2!$A$3:$CQ$931,HLOOKUP(Feuil1!$F800,Feuil2!$E$1:$DG$2,2,0),0)),"",VLOOKUP($H800*100+Q$2,Feuil2!$A$3:$CQ$931,HLOOKUP(Feuil1!$F800,Feuil2!$E$1:$DG$2,2,0),0))</f>
        <v>67.400000000000006</v>
      </c>
      <c r="R800" s="12">
        <f>IF(ISBLANK(VLOOKUP($H800*100+R$2,Feuil2!$A$3:$CQ$931,HLOOKUP(Feuil1!$F800,Feuil2!$E$1:$DG$2,2,0),0)),"",VLOOKUP($H800*100+R$2,Feuil2!$A$3:$CQ$931,HLOOKUP(Feuil1!$F800,Feuil2!$E$1:$DG$2,2,0),0))</f>
        <v>9.6999999999999993</v>
      </c>
      <c r="S800" s="12">
        <f>IF(ISBLANK(VLOOKUP($H800*100+S$2,Feuil2!$A$3:$CQ$931,HLOOKUP(Feuil1!$F800,Feuil2!$E$1:$DG$2,2,0),0)),"",VLOOKUP($H800*100+S$2,Feuil2!$A$3:$CQ$931,HLOOKUP(Feuil1!$F800,Feuil2!$E$1:$DG$2,2,0),0))</f>
        <v>0</v>
      </c>
      <c r="T800" s="12">
        <f>IF(ISBLANK(VLOOKUP($H800*100+T$2,Feuil2!$A$3:$CQ$931,HLOOKUP(Feuil1!$F800,Feuil2!$E$1:$DG$2,2,0),0)),"",VLOOKUP($H800*100+T$2,Feuil2!$A$3:$CQ$931,HLOOKUP(Feuil1!$F800,Feuil2!$E$1:$DG$2,2,0),0))</f>
        <v>1.6</v>
      </c>
      <c r="U800" s="12">
        <f t="shared" si="34"/>
        <v>655.60000000000014</v>
      </c>
    </row>
    <row r="801" spans="1:21" x14ac:dyDescent="0.35">
      <c r="A801" s="10" t="s">
        <v>46</v>
      </c>
      <c r="B801" s="8" t="s">
        <v>21</v>
      </c>
      <c r="C801" s="39">
        <v>492200</v>
      </c>
      <c r="D801" s="39">
        <v>413900</v>
      </c>
      <c r="E801" s="39">
        <v>45</v>
      </c>
      <c r="F801" s="10">
        <v>1424</v>
      </c>
      <c r="G801" s="5" t="s">
        <v>47</v>
      </c>
      <c r="H801" s="11">
        <v>1998</v>
      </c>
      <c r="I801" s="12">
        <f>IF(ISBLANK(VLOOKUP($H801*100+I$2,Feuil2!$A$3:$CQ$931,HLOOKUP(Feuil1!$F801,Feuil2!$E$1:$DG$2,2,0),0)),"",VLOOKUP($H801*100+I$2,Feuil2!$A$3:$CQ$931,HLOOKUP(Feuil1!$F801,Feuil2!$E$1:$DG$2,2,0),0))</f>
        <v>33.4</v>
      </c>
      <c r="J801" s="12">
        <f>IF(ISBLANK(VLOOKUP($H801*100+J$2,Feuil2!$A$3:$CQ$931,HLOOKUP(Feuil1!$F801,Feuil2!$E$1:$DG$2,2,0),0)),"",VLOOKUP($H801*100+J$2,Feuil2!$A$3:$CQ$931,HLOOKUP(Feuil1!$F801,Feuil2!$E$1:$DG$2,2,0),0))</f>
        <v>19.2</v>
      </c>
      <c r="K801" s="12">
        <f>IF(ISBLANK(VLOOKUP($H801*100+K$2,Feuil2!$A$3:$CQ$931,HLOOKUP(Feuil1!$F801,Feuil2!$E$1:$DG$2,2,0),0)),"",VLOOKUP($H801*100+K$2,Feuil2!$A$3:$CQ$931,HLOOKUP(Feuil1!$F801,Feuil2!$E$1:$DG$2,2,0),0))</f>
        <v>0</v>
      </c>
      <c r="L801" s="12">
        <f>IF(ISBLANK(VLOOKUP($H801*100+L$2,Feuil2!$A$3:$CQ$931,HLOOKUP(Feuil1!$F801,Feuil2!$E$1:$DG$2,2,0),0)),"",VLOOKUP($H801*100+L$2,Feuil2!$A$3:$CQ$931,HLOOKUP(Feuil1!$F801,Feuil2!$E$1:$DG$2,2,0),0))</f>
        <v>50.5</v>
      </c>
      <c r="M801" s="12">
        <f>IF(ISBLANK(VLOOKUP($H801*100+M$2,Feuil2!$A$3:$CQ$931,HLOOKUP(Feuil1!$F801,Feuil2!$E$1:$DG$2,2,0),0)),"",VLOOKUP($H801*100+M$2,Feuil2!$A$3:$CQ$931,HLOOKUP(Feuil1!$F801,Feuil2!$E$1:$DG$2,2,0),0))</f>
        <v>68.2</v>
      </c>
      <c r="N801" s="12">
        <f>IF(ISBLANK(VLOOKUP($H801*100+N$2,Feuil2!$A$3:$CQ$931,HLOOKUP(Feuil1!$F801,Feuil2!$E$1:$DG$2,2,0),0)),"",VLOOKUP($H801*100+N$2,Feuil2!$A$3:$CQ$931,HLOOKUP(Feuil1!$F801,Feuil2!$E$1:$DG$2,2,0),0))</f>
        <v>0</v>
      </c>
      <c r="O801" s="12">
        <f>IF(ISBLANK(VLOOKUP($H801*100+O$2,Feuil2!$A$3:$CQ$931,HLOOKUP(Feuil1!$F801,Feuil2!$E$1:$DG$2,2,0),0)),"",VLOOKUP($H801*100+O$2,Feuil2!$A$3:$CQ$931,HLOOKUP(Feuil1!$F801,Feuil2!$E$1:$DG$2,2,0),0))</f>
        <v>29.1</v>
      </c>
      <c r="P801" s="12">
        <f>IF(ISBLANK(VLOOKUP($H801*100+P$2,Feuil2!$A$3:$CQ$931,HLOOKUP(Feuil1!$F801,Feuil2!$E$1:$DG$2,2,0),0)),"",VLOOKUP($H801*100+P$2,Feuil2!$A$3:$CQ$931,HLOOKUP(Feuil1!$F801,Feuil2!$E$1:$DG$2,2,0),0))</f>
        <v>3.9</v>
      </c>
      <c r="Q801" s="12">
        <f>IF(ISBLANK(VLOOKUP($H801*100+Q$2,Feuil2!$A$3:$CQ$931,HLOOKUP(Feuil1!$F801,Feuil2!$E$1:$DG$2,2,0),0)),"",VLOOKUP($H801*100+Q$2,Feuil2!$A$3:$CQ$931,HLOOKUP(Feuil1!$F801,Feuil2!$E$1:$DG$2,2,0),0))</f>
        <v>26.1</v>
      </c>
      <c r="R801" s="12">
        <f>IF(ISBLANK(VLOOKUP($H801*100+R$2,Feuil2!$A$3:$CQ$931,HLOOKUP(Feuil1!$F801,Feuil2!$E$1:$DG$2,2,0),0)),"",VLOOKUP($H801*100+R$2,Feuil2!$A$3:$CQ$931,HLOOKUP(Feuil1!$F801,Feuil2!$E$1:$DG$2,2,0),0))</f>
        <v>0.1</v>
      </c>
      <c r="S801" s="12">
        <f>IF(ISBLANK(VLOOKUP($H801*100+S$2,Feuil2!$A$3:$CQ$931,HLOOKUP(Feuil1!$F801,Feuil2!$E$1:$DG$2,2,0),0)),"",VLOOKUP($H801*100+S$2,Feuil2!$A$3:$CQ$931,HLOOKUP(Feuil1!$F801,Feuil2!$E$1:$DG$2,2,0),0))</f>
        <v>0</v>
      </c>
      <c r="T801" s="12">
        <f>IF(ISBLANK(VLOOKUP($H801*100+T$2,Feuil2!$A$3:$CQ$931,HLOOKUP(Feuil1!$F801,Feuil2!$E$1:$DG$2,2,0),0)),"",VLOOKUP($H801*100+T$2,Feuil2!$A$3:$CQ$931,HLOOKUP(Feuil1!$F801,Feuil2!$E$1:$DG$2,2,0),0))</f>
        <v>0</v>
      </c>
      <c r="U801" s="12">
        <f t="shared" si="34"/>
        <v>230.5</v>
      </c>
    </row>
    <row r="802" spans="1:21" x14ac:dyDescent="0.35">
      <c r="A802" s="10" t="s">
        <v>46</v>
      </c>
      <c r="B802" s="8" t="s">
        <v>21</v>
      </c>
      <c r="C802" s="39">
        <v>492200</v>
      </c>
      <c r="D802" s="39">
        <v>413900</v>
      </c>
      <c r="E802" s="39">
        <v>45</v>
      </c>
      <c r="F802" s="10">
        <v>1424</v>
      </c>
      <c r="G802" s="5" t="s">
        <v>47</v>
      </c>
      <c r="H802" s="11">
        <v>1999</v>
      </c>
      <c r="I802" s="12">
        <f>IF(ISBLANK(VLOOKUP($H802*100+I$2,Feuil2!$A$3:$CQ$931,HLOOKUP(Feuil1!$F802,Feuil2!$E$1:$DG$2,2,0),0)),"",VLOOKUP($H802*100+I$2,Feuil2!$A$3:$CQ$931,HLOOKUP(Feuil1!$F802,Feuil2!$E$1:$DG$2,2,0),0))</f>
        <v>9.6</v>
      </c>
      <c r="J802" s="12">
        <f>IF(ISBLANK(VLOOKUP($H802*100+J$2,Feuil2!$A$3:$CQ$931,HLOOKUP(Feuil1!$F802,Feuil2!$E$1:$DG$2,2,0),0)),"",VLOOKUP($H802*100+J$2,Feuil2!$A$3:$CQ$931,HLOOKUP(Feuil1!$F802,Feuil2!$E$1:$DG$2,2,0),0))</f>
        <v>77.400000000000006</v>
      </c>
      <c r="K802" s="12">
        <f>IF(ISBLANK(VLOOKUP($H802*100+K$2,Feuil2!$A$3:$CQ$931,HLOOKUP(Feuil1!$F802,Feuil2!$E$1:$DG$2,2,0),0)),"",VLOOKUP($H802*100+K$2,Feuil2!$A$3:$CQ$931,HLOOKUP(Feuil1!$F802,Feuil2!$E$1:$DG$2,2,0),0))</f>
        <v>46.6</v>
      </c>
      <c r="L802" s="12">
        <f>IF(ISBLANK(VLOOKUP($H802*100+L$2,Feuil2!$A$3:$CQ$931,HLOOKUP(Feuil1!$F802,Feuil2!$E$1:$DG$2,2,0),0)),"",VLOOKUP($H802*100+L$2,Feuil2!$A$3:$CQ$931,HLOOKUP(Feuil1!$F802,Feuil2!$E$1:$DG$2,2,0),0))</f>
        <v>27.6</v>
      </c>
      <c r="M802" s="12">
        <f>IF(ISBLANK(VLOOKUP($H802*100+M$2,Feuil2!$A$3:$CQ$931,HLOOKUP(Feuil1!$F802,Feuil2!$E$1:$DG$2,2,0),0)),"",VLOOKUP($H802*100+M$2,Feuil2!$A$3:$CQ$931,HLOOKUP(Feuil1!$F802,Feuil2!$E$1:$DG$2,2,0),0))</f>
        <v>38.200000000000003</v>
      </c>
      <c r="N802" s="12">
        <f>IF(ISBLANK(VLOOKUP($H802*100+N$2,Feuil2!$A$3:$CQ$931,HLOOKUP(Feuil1!$F802,Feuil2!$E$1:$DG$2,2,0),0)),"",VLOOKUP($H802*100+N$2,Feuil2!$A$3:$CQ$931,HLOOKUP(Feuil1!$F802,Feuil2!$E$1:$DG$2,2,0),0))</f>
        <v>0</v>
      </c>
      <c r="O802" s="12">
        <f>IF(ISBLANK(VLOOKUP($H802*100+O$2,Feuil2!$A$3:$CQ$931,HLOOKUP(Feuil1!$F802,Feuil2!$E$1:$DG$2,2,0),0)),"",VLOOKUP($H802*100+O$2,Feuil2!$A$3:$CQ$931,HLOOKUP(Feuil1!$F802,Feuil2!$E$1:$DG$2,2,0),0))</f>
        <v>1.7</v>
      </c>
      <c r="P802" s="12">
        <f>IF(ISBLANK(VLOOKUP($H802*100+P$2,Feuil2!$A$3:$CQ$931,HLOOKUP(Feuil1!$F802,Feuil2!$E$1:$DG$2,2,0),0)),"",VLOOKUP($H802*100+P$2,Feuil2!$A$3:$CQ$931,HLOOKUP(Feuil1!$F802,Feuil2!$E$1:$DG$2,2,0),0))</f>
        <v>89.2</v>
      </c>
      <c r="Q802" s="12">
        <f>IF(ISBLANK(VLOOKUP($H802*100+Q$2,Feuil2!$A$3:$CQ$931,HLOOKUP(Feuil1!$F802,Feuil2!$E$1:$DG$2,2,0),0)),"",VLOOKUP($H802*100+Q$2,Feuil2!$A$3:$CQ$931,HLOOKUP(Feuil1!$F802,Feuil2!$E$1:$DG$2,2,0),0))</f>
        <v>43.2</v>
      </c>
      <c r="R802" s="12">
        <f>IF(ISBLANK(VLOOKUP($H802*100+R$2,Feuil2!$A$3:$CQ$931,HLOOKUP(Feuil1!$F802,Feuil2!$E$1:$DG$2,2,0),0)),"",VLOOKUP($H802*100+R$2,Feuil2!$A$3:$CQ$931,HLOOKUP(Feuil1!$F802,Feuil2!$E$1:$DG$2,2,0),0))</f>
        <v>0.2</v>
      </c>
      <c r="S802" s="12">
        <f>IF(ISBLANK(VLOOKUP($H802*100+S$2,Feuil2!$A$3:$CQ$931,HLOOKUP(Feuil1!$F802,Feuil2!$E$1:$DG$2,2,0),0)),"",VLOOKUP($H802*100+S$2,Feuil2!$A$3:$CQ$931,HLOOKUP(Feuil1!$F802,Feuil2!$E$1:$DG$2,2,0),0))</f>
        <v>0</v>
      </c>
      <c r="T802" s="12">
        <f>IF(ISBLANK(VLOOKUP($H802*100+T$2,Feuil2!$A$3:$CQ$931,HLOOKUP(Feuil1!$F802,Feuil2!$E$1:$DG$2,2,0),0)),"",VLOOKUP($H802*100+T$2,Feuil2!$A$3:$CQ$931,HLOOKUP(Feuil1!$F802,Feuil2!$E$1:$DG$2,2,0),0))</f>
        <v>0</v>
      </c>
      <c r="U802" s="12">
        <f t="shared" si="34"/>
        <v>333.69999999999993</v>
      </c>
    </row>
    <row r="803" spans="1:21" x14ac:dyDescent="0.35">
      <c r="A803" s="10" t="s">
        <v>46</v>
      </c>
      <c r="B803" s="8" t="s">
        <v>21</v>
      </c>
      <c r="C803" s="39">
        <v>492200</v>
      </c>
      <c r="D803" s="39">
        <v>413900</v>
      </c>
      <c r="E803" s="39">
        <v>45</v>
      </c>
      <c r="F803" s="10">
        <v>1424</v>
      </c>
      <c r="G803" s="5" t="s">
        <v>47</v>
      </c>
      <c r="H803" s="11">
        <v>2000</v>
      </c>
      <c r="I803" s="12">
        <f>IF(ISBLANK(VLOOKUP($H803*100+I$2,Feuil2!$A$3:$CQ$931,HLOOKUP(Feuil1!$F803,Feuil2!$E$1:$DG$2,2,0),0)),"",VLOOKUP($H803*100+I$2,Feuil2!$A$3:$CQ$931,HLOOKUP(Feuil1!$F803,Feuil2!$E$1:$DG$2,2,0),0))</f>
        <v>9</v>
      </c>
      <c r="J803" s="12">
        <f>IF(ISBLANK(VLOOKUP($H803*100+J$2,Feuil2!$A$3:$CQ$931,HLOOKUP(Feuil1!$F803,Feuil2!$E$1:$DG$2,2,0),0)),"",VLOOKUP($H803*100+J$2,Feuil2!$A$3:$CQ$931,HLOOKUP(Feuil1!$F803,Feuil2!$E$1:$DG$2,2,0),0))</f>
        <v>65.8</v>
      </c>
      <c r="K803" s="12">
        <f>IF(ISBLANK(VLOOKUP($H803*100+K$2,Feuil2!$A$3:$CQ$931,HLOOKUP(Feuil1!$F803,Feuil2!$E$1:$DG$2,2,0),0)),"",VLOOKUP($H803*100+K$2,Feuil2!$A$3:$CQ$931,HLOOKUP(Feuil1!$F803,Feuil2!$E$1:$DG$2,2,0),0))</f>
        <v>46.9</v>
      </c>
      <c r="L803" s="12">
        <f>IF(ISBLANK(VLOOKUP($H803*100+L$2,Feuil2!$A$3:$CQ$931,HLOOKUP(Feuil1!$F803,Feuil2!$E$1:$DG$2,2,0),0)),"",VLOOKUP($H803*100+L$2,Feuil2!$A$3:$CQ$931,HLOOKUP(Feuil1!$F803,Feuil2!$E$1:$DG$2,2,0),0))</f>
        <v>177.9</v>
      </c>
      <c r="M803" s="12">
        <f>IF(ISBLANK(VLOOKUP($H803*100+M$2,Feuil2!$A$3:$CQ$931,HLOOKUP(Feuil1!$F803,Feuil2!$E$1:$DG$2,2,0),0)),"",VLOOKUP($H803*100+M$2,Feuil2!$A$3:$CQ$931,HLOOKUP(Feuil1!$F803,Feuil2!$E$1:$DG$2,2,0),0))</f>
        <v>72.599999999999994</v>
      </c>
      <c r="N803" s="12">
        <f>IF(ISBLANK(VLOOKUP($H803*100+N$2,Feuil2!$A$3:$CQ$931,HLOOKUP(Feuil1!$F803,Feuil2!$E$1:$DG$2,2,0),0)),"",VLOOKUP($H803*100+N$2,Feuil2!$A$3:$CQ$931,HLOOKUP(Feuil1!$F803,Feuil2!$E$1:$DG$2,2,0),0))</f>
        <v>30.1</v>
      </c>
      <c r="O803" s="12">
        <f>IF(ISBLANK(VLOOKUP($H803*100+O$2,Feuil2!$A$3:$CQ$931,HLOOKUP(Feuil1!$F803,Feuil2!$E$1:$DG$2,2,0),0)),"",VLOOKUP($H803*100+O$2,Feuil2!$A$3:$CQ$931,HLOOKUP(Feuil1!$F803,Feuil2!$E$1:$DG$2,2,0),0))</f>
        <v>37.4</v>
      </c>
      <c r="P803" s="12">
        <f>IF(ISBLANK(VLOOKUP($H803*100+P$2,Feuil2!$A$3:$CQ$931,HLOOKUP(Feuil1!$F803,Feuil2!$E$1:$DG$2,2,0),0)),"",VLOOKUP($H803*100+P$2,Feuil2!$A$3:$CQ$931,HLOOKUP(Feuil1!$F803,Feuil2!$E$1:$DG$2,2,0),0))</f>
        <v>0</v>
      </c>
      <c r="Q803" s="12">
        <f>IF(ISBLANK(VLOOKUP($H803*100+Q$2,Feuil2!$A$3:$CQ$931,HLOOKUP(Feuil1!$F803,Feuil2!$E$1:$DG$2,2,0),0)),"",VLOOKUP($H803*100+Q$2,Feuil2!$A$3:$CQ$931,HLOOKUP(Feuil1!$F803,Feuil2!$E$1:$DG$2,2,0),0))</f>
        <v>53.7</v>
      </c>
      <c r="R803" s="12">
        <f>IF(ISBLANK(VLOOKUP($H803*100+R$2,Feuil2!$A$3:$CQ$931,HLOOKUP(Feuil1!$F803,Feuil2!$E$1:$DG$2,2,0),0)),"",VLOOKUP($H803*100+R$2,Feuil2!$A$3:$CQ$931,HLOOKUP(Feuil1!$F803,Feuil2!$E$1:$DG$2,2,0),0))</f>
        <v>0</v>
      </c>
      <c r="S803" s="12">
        <f>IF(ISBLANK(VLOOKUP($H803*100+S$2,Feuil2!$A$3:$CQ$931,HLOOKUP(Feuil1!$F803,Feuil2!$E$1:$DG$2,2,0),0)),"",VLOOKUP($H803*100+S$2,Feuil2!$A$3:$CQ$931,HLOOKUP(Feuil1!$F803,Feuil2!$E$1:$DG$2,2,0),0))</f>
        <v>0</v>
      </c>
      <c r="T803" s="12">
        <f>IF(ISBLANK(VLOOKUP($H803*100+T$2,Feuil2!$A$3:$CQ$931,HLOOKUP(Feuil1!$F803,Feuil2!$E$1:$DG$2,2,0),0)),"",VLOOKUP($H803*100+T$2,Feuil2!$A$3:$CQ$931,HLOOKUP(Feuil1!$F803,Feuil2!$E$1:$DG$2,2,0),0))</f>
        <v>0</v>
      </c>
      <c r="U803" s="12">
        <f t="shared" si="34"/>
        <v>493.40000000000003</v>
      </c>
    </row>
    <row r="804" spans="1:21" x14ac:dyDescent="0.35">
      <c r="A804" s="10" t="s">
        <v>46</v>
      </c>
      <c r="B804" s="8" t="s">
        <v>21</v>
      </c>
      <c r="C804" s="39">
        <v>492200</v>
      </c>
      <c r="D804" s="39">
        <v>413900</v>
      </c>
      <c r="E804" s="39">
        <v>45</v>
      </c>
      <c r="F804" s="10">
        <v>1424</v>
      </c>
      <c r="G804" s="5" t="s">
        <v>47</v>
      </c>
      <c r="H804" s="11">
        <v>2001</v>
      </c>
      <c r="I804" s="12">
        <f>IF(ISBLANK(VLOOKUP($H804*100+I$2,Feuil2!$A$3:$CQ$931,HLOOKUP(Feuil1!$F804,Feuil2!$E$1:$DG$2,2,0),0)),"",VLOOKUP($H804*100+I$2,Feuil2!$A$3:$CQ$931,HLOOKUP(Feuil1!$F804,Feuil2!$E$1:$DG$2,2,0),0))</f>
        <v>2.9</v>
      </c>
      <c r="J804" s="12">
        <f>IF(ISBLANK(VLOOKUP($H804*100+J$2,Feuil2!$A$3:$CQ$931,HLOOKUP(Feuil1!$F804,Feuil2!$E$1:$DG$2,2,0),0)),"",VLOOKUP($H804*100+J$2,Feuil2!$A$3:$CQ$931,HLOOKUP(Feuil1!$F804,Feuil2!$E$1:$DG$2,2,0),0))</f>
        <v>1.1000000000000001</v>
      </c>
      <c r="K804" s="12">
        <f>IF(ISBLANK(VLOOKUP($H804*100+K$2,Feuil2!$A$3:$CQ$931,HLOOKUP(Feuil1!$F804,Feuil2!$E$1:$DG$2,2,0),0)),"",VLOOKUP($H804*100+K$2,Feuil2!$A$3:$CQ$931,HLOOKUP(Feuil1!$F804,Feuil2!$E$1:$DG$2,2,0),0))</f>
        <v>8.8000000000000007</v>
      </c>
      <c r="L804" s="12">
        <f>IF(ISBLANK(VLOOKUP($H804*100+L$2,Feuil2!$A$3:$CQ$931,HLOOKUP(Feuil1!$F804,Feuil2!$E$1:$DG$2,2,0),0)),"",VLOOKUP($H804*100+L$2,Feuil2!$A$3:$CQ$931,HLOOKUP(Feuil1!$F804,Feuil2!$E$1:$DG$2,2,0),0))</f>
        <v>174.3</v>
      </c>
      <c r="M804" s="12">
        <f>IF(ISBLANK(VLOOKUP($H804*100+M$2,Feuil2!$A$3:$CQ$931,HLOOKUP(Feuil1!$F804,Feuil2!$E$1:$DG$2,2,0),0)),"",VLOOKUP($H804*100+M$2,Feuil2!$A$3:$CQ$931,HLOOKUP(Feuil1!$F804,Feuil2!$E$1:$DG$2,2,0),0))</f>
        <v>4.7</v>
      </c>
      <c r="N804" s="12">
        <f>IF(ISBLANK(VLOOKUP($H804*100+N$2,Feuil2!$A$3:$CQ$931,HLOOKUP(Feuil1!$F804,Feuil2!$E$1:$DG$2,2,0),0)),"",VLOOKUP($H804*100+N$2,Feuil2!$A$3:$CQ$931,HLOOKUP(Feuil1!$F804,Feuil2!$E$1:$DG$2,2,0),0))</f>
        <v>4.5</v>
      </c>
      <c r="O804" s="12">
        <f>IF(ISBLANK(VLOOKUP($H804*100+O$2,Feuil2!$A$3:$CQ$931,HLOOKUP(Feuil1!$F804,Feuil2!$E$1:$DG$2,2,0),0)),"",VLOOKUP($H804*100+O$2,Feuil2!$A$3:$CQ$931,HLOOKUP(Feuil1!$F804,Feuil2!$E$1:$DG$2,2,0),0))</f>
        <v>69</v>
      </c>
      <c r="P804" s="12">
        <f>IF(ISBLANK(VLOOKUP($H804*100+P$2,Feuil2!$A$3:$CQ$931,HLOOKUP(Feuil1!$F804,Feuil2!$E$1:$DG$2,2,0),0)),"",VLOOKUP($H804*100+P$2,Feuil2!$A$3:$CQ$931,HLOOKUP(Feuil1!$F804,Feuil2!$E$1:$DG$2,2,0),0))</f>
        <v>104.7</v>
      </c>
      <c r="Q804" s="12">
        <f>IF(ISBLANK(VLOOKUP($H804*100+Q$2,Feuil2!$A$3:$CQ$931,HLOOKUP(Feuil1!$F804,Feuil2!$E$1:$DG$2,2,0),0)),"",VLOOKUP($H804*100+Q$2,Feuil2!$A$3:$CQ$931,HLOOKUP(Feuil1!$F804,Feuil2!$E$1:$DG$2,2,0),0))</f>
        <v>6.6</v>
      </c>
      <c r="R804" s="12">
        <f>IF(ISBLANK(VLOOKUP($H804*100+R$2,Feuil2!$A$3:$CQ$931,HLOOKUP(Feuil1!$F804,Feuil2!$E$1:$DG$2,2,0),0)),"",VLOOKUP($H804*100+R$2,Feuil2!$A$3:$CQ$931,HLOOKUP(Feuil1!$F804,Feuil2!$E$1:$DG$2,2,0),0))</f>
        <v>0</v>
      </c>
      <c r="S804" s="12">
        <f>IF(ISBLANK(VLOOKUP($H804*100+S$2,Feuil2!$A$3:$CQ$931,HLOOKUP(Feuil1!$F804,Feuil2!$E$1:$DG$2,2,0),0)),"",VLOOKUP($H804*100+S$2,Feuil2!$A$3:$CQ$931,HLOOKUP(Feuil1!$F804,Feuil2!$E$1:$DG$2,2,0),0))</f>
        <v>0</v>
      </c>
      <c r="T804" s="12">
        <f>IF(ISBLANK(VLOOKUP($H804*100+T$2,Feuil2!$A$3:$CQ$931,HLOOKUP(Feuil1!$F804,Feuil2!$E$1:$DG$2,2,0),0)),"",VLOOKUP($H804*100+T$2,Feuil2!$A$3:$CQ$931,HLOOKUP(Feuil1!$F804,Feuil2!$E$1:$DG$2,2,0),0))</f>
        <v>0</v>
      </c>
      <c r="U804" s="12">
        <f t="shared" si="34"/>
        <v>376.6</v>
      </c>
    </row>
    <row r="805" spans="1:21" x14ac:dyDescent="0.35">
      <c r="A805" s="10" t="s">
        <v>46</v>
      </c>
      <c r="B805" s="8" t="s">
        <v>21</v>
      </c>
      <c r="C805" s="39">
        <v>492200</v>
      </c>
      <c r="D805" s="39">
        <v>413900</v>
      </c>
      <c r="E805" s="39">
        <v>45</v>
      </c>
      <c r="F805" s="10">
        <v>1424</v>
      </c>
      <c r="G805" s="5" t="s">
        <v>47</v>
      </c>
      <c r="H805" s="11">
        <v>2002</v>
      </c>
      <c r="I805" s="12">
        <f>IF(ISBLANK(VLOOKUP($H805*100+I$2,Feuil2!$A$3:$CQ$931,HLOOKUP(Feuil1!$F805,Feuil2!$E$1:$DG$2,2,0),0)),"",VLOOKUP($H805*100+I$2,Feuil2!$A$3:$CQ$931,HLOOKUP(Feuil1!$F805,Feuil2!$E$1:$DG$2,2,0),0))</f>
        <v>0.5</v>
      </c>
      <c r="J805" s="12">
        <f>IF(ISBLANK(VLOOKUP($H805*100+J$2,Feuil2!$A$3:$CQ$931,HLOOKUP(Feuil1!$F805,Feuil2!$E$1:$DG$2,2,0),0)),"",VLOOKUP($H805*100+J$2,Feuil2!$A$3:$CQ$931,HLOOKUP(Feuil1!$F805,Feuil2!$E$1:$DG$2,2,0),0))</f>
        <v>77.2</v>
      </c>
      <c r="K805" s="12">
        <f>IF(ISBLANK(VLOOKUP($H805*100+K$2,Feuil2!$A$3:$CQ$931,HLOOKUP(Feuil1!$F805,Feuil2!$E$1:$DG$2,2,0),0)),"",VLOOKUP($H805*100+K$2,Feuil2!$A$3:$CQ$931,HLOOKUP(Feuil1!$F805,Feuil2!$E$1:$DG$2,2,0),0))</f>
        <v>227.5</v>
      </c>
      <c r="L805" s="12">
        <f>IF(ISBLANK(VLOOKUP($H805*100+L$2,Feuil2!$A$3:$CQ$931,HLOOKUP(Feuil1!$F805,Feuil2!$E$1:$DG$2,2,0),0)),"",VLOOKUP($H805*100+L$2,Feuil2!$A$3:$CQ$931,HLOOKUP(Feuil1!$F805,Feuil2!$E$1:$DG$2,2,0),0))</f>
        <v>69.7</v>
      </c>
      <c r="M805" s="12">
        <f>IF(ISBLANK(VLOOKUP($H805*100+M$2,Feuil2!$A$3:$CQ$931,HLOOKUP(Feuil1!$F805,Feuil2!$E$1:$DG$2,2,0),0)),"",VLOOKUP($H805*100+M$2,Feuil2!$A$3:$CQ$931,HLOOKUP(Feuil1!$F805,Feuil2!$E$1:$DG$2,2,0),0))</f>
        <v>64.400000000000006</v>
      </c>
      <c r="N805" s="12">
        <f>IF(ISBLANK(VLOOKUP($H805*100+N$2,Feuil2!$A$3:$CQ$931,HLOOKUP(Feuil1!$F805,Feuil2!$E$1:$DG$2,2,0),0)),"",VLOOKUP($H805*100+N$2,Feuil2!$A$3:$CQ$931,HLOOKUP(Feuil1!$F805,Feuil2!$E$1:$DG$2,2,0),0))</f>
        <v>51.7</v>
      </c>
      <c r="O805" s="12">
        <f>IF(ISBLANK(VLOOKUP($H805*100+O$2,Feuil2!$A$3:$CQ$931,HLOOKUP(Feuil1!$F805,Feuil2!$E$1:$DG$2,2,0),0)),"",VLOOKUP($H805*100+O$2,Feuil2!$A$3:$CQ$931,HLOOKUP(Feuil1!$F805,Feuil2!$E$1:$DG$2,2,0),0))</f>
        <v>109</v>
      </c>
      <c r="P805" s="12">
        <f>IF(ISBLANK(VLOOKUP($H805*100+P$2,Feuil2!$A$3:$CQ$931,HLOOKUP(Feuil1!$F805,Feuil2!$E$1:$DG$2,2,0),0)),"",VLOOKUP($H805*100+P$2,Feuil2!$A$3:$CQ$931,HLOOKUP(Feuil1!$F805,Feuil2!$E$1:$DG$2,2,0),0))</f>
        <v>46.5</v>
      </c>
      <c r="Q805" s="12">
        <f>IF(ISBLANK(VLOOKUP($H805*100+Q$2,Feuil2!$A$3:$CQ$931,HLOOKUP(Feuil1!$F805,Feuil2!$E$1:$DG$2,2,0),0)),"",VLOOKUP($H805*100+Q$2,Feuil2!$A$3:$CQ$931,HLOOKUP(Feuil1!$F805,Feuil2!$E$1:$DG$2,2,0),0))</f>
        <v>10.3</v>
      </c>
      <c r="R805" s="12">
        <f>IF(ISBLANK(VLOOKUP($H805*100+R$2,Feuil2!$A$3:$CQ$931,HLOOKUP(Feuil1!$F805,Feuil2!$E$1:$DG$2,2,0),0)),"",VLOOKUP($H805*100+R$2,Feuil2!$A$3:$CQ$931,HLOOKUP(Feuil1!$F805,Feuil2!$E$1:$DG$2,2,0),0))</f>
        <v>27.3</v>
      </c>
      <c r="S805" s="12">
        <f>IF(ISBLANK(VLOOKUP($H805*100+S$2,Feuil2!$A$3:$CQ$931,HLOOKUP(Feuil1!$F805,Feuil2!$E$1:$DG$2,2,0),0)),"",VLOOKUP($H805*100+S$2,Feuil2!$A$3:$CQ$931,HLOOKUP(Feuil1!$F805,Feuil2!$E$1:$DG$2,2,0),0))</f>
        <v>0</v>
      </c>
      <c r="T805" s="12">
        <f>IF(ISBLANK(VLOOKUP($H805*100+T$2,Feuil2!$A$3:$CQ$931,HLOOKUP(Feuil1!$F805,Feuil2!$E$1:$DG$2,2,0),0)),"",VLOOKUP($H805*100+T$2,Feuil2!$A$3:$CQ$931,HLOOKUP(Feuil1!$F805,Feuil2!$E$1:$DG$2,2,0),0))</f>
        <v>1</v>
      </c>
      <c r="U805" s="12">
        <f t="shared" si="34"/>
        <v>685.09999999999991</v>
      </c>
    </row>
    <row r="806" spans="1:21" x14ac:dyDescent="0.35">
      <c r="A806" s="10" t="s">
        <v>46</v>
      </c>
      <c r="B806" s="8" t="s">
        <v>21</v>
      </c>
      <c r="C806" s="39">
        <v>492200</v>
      </c>
      <c r="D806" s="39">
        <v>413900</v>
      </c>
      <c r="E806" s="39">
        <v>45</v>
      </c>
      <c r="F806" s="10">
        <v>1424</v>
      </c>
      <c r="G806" s="5" t="s">
        <v>47</v>
      </c>
      <c r="H806" s="11">
        <v>2003</v>
      </c>
      <c r="I806" s="12">
        <f>IF(ISBLANK(VLOOKUP($H806*100+I$2,Feuil2!$A$3:$CQ$931,HLOOKUP(Feuil1!$F806,Feuil2!$E$1:$DG$2,2,0),0)),"",VLOOKUP($H806*100+I$2,Feuil2!$A$3:$CQ$931,HLOOKUP(Feuil1!$F806,Feuil2!$E$1:$DG$2,2,0),0))</f>
        <v>0</v>
      </c>
      <c r="J806" s="12">
        <f>IF(ISBLANK(VLOOKUP($H806*100+J$2,Feuil2!$A$3:$CQ$931,HLOOKUP(Feuil1!$F806,Feuil2!$E$1:$DG$2,2,0),0)),"",VLOOKUP($H806*100+J$2,Feuil2!$A$3:$CQ$931,HLOOKUP(Feuil1!$F806,Feuil2!$E$1:$DG$2,2,0),0))</f>
        <v>101.8</v>
      </c>
      <c r="K806" s="12">
        <f>IF(ISBLANK(VLOOKUP($H806*100+K$2,Feuil2!$A$3:$CQ$931,HLOOKUP(Feuil1!$F806,Feuil2!$E$1:$DG$2,2,0),0)),"",VLOOKUP($H806*100+K$2,Feuil2!$A$3:$CQ$931,HLOOKUP(Feuil1!$F806,Feuil2!$E$1:$DG$2,2,0),0))</f>
        <v>86.7</v>
      </c>
      <c r="L806" s="12">
        <f>IF(ISBLANK(VLOOKUP($H806*100+L$2,Feuil2!$A$3:$CQ$931,HLOOKUP(Feuil1!$F806,Feuil2!$E$1:$DG$2,2,0),0)),"",VLOOKUP($H806*100+L$2,Feuil2!$A$3:$CQ$931,HLOOKUP(Feuil1!$F806,Feuil2!$E$1:$DG$2,2,0),0))</f>
        <v>174.7</v>
      </c>
      <c r="M806" s="12">
        <f>IF(ISBLANK(VLOOKUP($H806*100+M$2,Feuil2!$A$3:$CQ$931,HLOOKUP(Feuil1!$F806,Feuil2!$E$1:$DG$2,2,0),0)),"",VLOOKUP($H806*100+M$2,Feuil2!$A$3:$CQ$931,HLOOKUP(Feuil1!$F806,Feuil2!$E$1:$DG$2,2,0),0))</f>
        <v>0.9</v>
      </c>
      <c r="N806" s="12">
        <f>IF(ISBLANK(VLOOKUP($H806*100+N$2,Feuil2!$A$3:$CQ$931,HLOOKUP(Feuil1!$F806,Feuil2!$E$1:$DG$2,2,0),0)),"",VLOOKUP($H806*100+N$2,Feuil2!$A$3:$CQ$931,HLOOKUP(Feuil1!$F806,Feuil2!$E$1:$DG$2,2,0),0))</f>
        <v>34.9</v>
      </c>
      <c r="O806" s="12">
        <f>IF(ISBLANK(VLOOKUP($H806*100+O$2,Feuil2!$A$3:$CQ$931,HLOOKUP(Feuil1!$F806,Feuil2!$E$1:$DG$2,2,0),0)),"",VLOOKUP($H806*100+O$2,Feuil2!$A$3:$CQ$931,HLOOKUP(Feuil1!$F806,Feuil2!$E$1:$DG$2,2,0),0))</f>
        <v>47.2</v>
      </c>
      <c r="P806" s="12">
        <f>IF(ISBLANK(VLOOKUP($H806*100+P$2,Feuil2!$A$3:$CQ$931,HLOOKUP(Feuil1!$F806,Feuil2!$E$1:$DG$2,2,0),0)),"",VLOOKUP($H806*100+P$2,Feuil2!$A$3:$CQ$931,HLOOKUP(Feuil1!$F806,Feuil2!$E$1:$DG$2,2,0),0))</f>
        <v>43</v>
      </c>
      <c r="Q806" s="12">
        <f>IF(ISBLANK(VLOOKUP($H806*100+Q$2,Feuil2!$A$3:$CQ$931,HLOOKUP(Feuil1!$F806,Feuil2!$E$1:$DG$2,2,0),0)),"",VLOOKUP($H806*100+Q$2,Feuil2!$A$3:$CQ$931,HLOOKUP(Feuil1!$F806,Feuil2!$E$1:$DG$2,2,0),0))</f>
        <v>83.3</v>
      </c>
      <c r="R806" s="12">
        <f>IF(ISBLANK(VLOOKUP($H806*100+R$2,Feuil2!$A$3:$CQ$931,HLOOKUP(Feuil1!$F806,Feuil2!$E$1:$DG$2,2,0),0)),"",VLOOKUP($H806*100+R$2,Feuil2!$A$3:$CQ$931,HLOOKUP(Feuil1!$F806,Feuil2!$E$1:$DG$2,2,0),0))</f>
        <v>0</v>
      </c>
      <c r="S806" s="12">
        <f>IF(ISBLANK(VLOOKUP($H806*100+S$2,Feuil2!$A$3:$CQ$931,HLOOKUP(Feuil1!$F806,Feuil2!$E$1:$DG$2,2,0),0)),"",VLOOKUP($H806*100+S$2,Feuil2!$A$3:$CQ$931,HLOOKUP(Feuil1!$F806,Feuil2!$E$1:$DG$2,2,0),0))</f>
        <v>0</v>
      </c>
      <c r="T806" s="12">
        <f>IF(ISBLANK(VLOOKUP($H806*100+T$2,Feuil2!$A$3:$CQ$931,HLOOKUP(Feuil1!$F806,Feuil2!$E$1:$DG$2,2,0),0)),"",VLOOKUP($H806*100+T$2,Feuil2!$A$3:$CQ$931,HLOOKUP(Feuil1!$F806,Feuil2!$E$1:$DG$2,2,0),0))</f>
        <v>0</v>
      </c>
      <c r="U806" s="12">
        <f t="shared" si="34"/>
        <v>572.49999999999989</v>
      </c>
    </row>
    <row r="807" spans="1:21" x14ac:dyDescent="0.35">
      <c r="A807" s="10" t="s">
        <v>46</v>
      </c>
      <c r="B807" s="8" t="s">
        <v>21</v>
      </c>
      <c r="C807" s="39">
        <v>492200</v>
      </c>
      <c r="D807" s="39">
        <v>413900</v>
      </c>
      <c r="E807" s="39">
        <v>45</v>
      </c>
      <c r="F807" s="10">
        <v>1424</v>
      </c>
      <c r="G807" s="5" t="s">
        <v>47</v>
      </c>
      <c r="H807" s="11">
        <v>2004</v>
      </c>
      <c r="I807" s="12">
        <f>IF(ISBLANK(VLOOKUP($H807*100+I$2,Feuil2!$A$3:$CQ$931,HLOOKUP(Feuil1!$F807,Feuil2!$E$1:$DG$2,2,0),0)),"",VLOOKUP($H807*100+I$2,Feuil2!$A$3:$CQ$931,HLOOKUP(Feuil1!$F807,Feuil2!$E$1:$DG$2,2,0),0))</f>
        <v>0</v>
      </c>
      <c r="J807" s="12">
        <f>IF(ISBLANK(VLOOKUP($H807*100+J$2,Feuil2!$A$3:$CQ$931,HLOOKUP(Feuil1!$F807,Feuil2!$E$1:$DG$2,2,0),0)),"",VLOOKUP($H807*100+J$2,Feuil2!$A$3:$CQ$931,HLOOKUP(Feuil1!$F807,Feuil2!$E$1:$DG$2,2,0),0))</f>
        <v>82.1</v>
      </c>
      <c r="K807" s="12">
        <f>IF(ISBLANK(VLOOKUP($H807*100+K$2,Feuil2!$A$3:$CQ$931,HLOOKUP(Feuil1!$F807,Feuil2!$E$1:$DG$2,2,0),0)),"",VLOOKUP($H807*100+K$2,Feuil2!$A$3:$CQ$931,HLOOKUP(Feuil1!$F807,Feuil2!$E$1:$DG$2,2,0),0))</f>
        <v>32.200000000000003</v>
      </c>
      <c r="L807" s="12">
        <f>IF(ISBLANK(VLOOKUP($H807*100+L$2,Feuil2!$A$3:$CQ$931,HLOOKUP(Feuil1!$F807,Feuil2!$E$1:$DG$2,2,0),0)),"",VLOOKUP($H807*100+L$2,Feuil2!$A$3:$CQ$931,HLOOKUP(Feuil1!$F807,Feuil2!$E$1:$DG$2,2,0),0))</f>
        <v>69.099999999999994</v>
      </c>
      <c r="M807" s="12">
        <f>IF(ISBLANK(VLOOKUP($H807*100+M$2,Feuil2!$A$3:$CQ$931,HLOOKUP(Feuil1!$F807,Feuil2!$E$1:$DG$2,2,0),0)),"",VLOOKUP($H807*100+M$2,Feuil2!$A$3:$CQ$931,HLOOKUP(Feuil1!$F807,Feuil2!$E$1:$DG$2,2,0),0))</f>
        <v>1.5</v>
      </c>
      <c r="N807" s="12">
        <f>IF(ISBLANK(VLOOKUP($H807*100+N$2,Feuil2!$A$3:$CQ$931,HLOOKUP(Feuil1!$F807,Feuil2!$E$1:$DG$2,2,0),0)),"",VLOOKUP($H807*100+N$2,Feuil2!$A$3:$CQ$931,HLOOKUP(Feuil1!$F807,Feuil2!$E$1:$DG$2,2,0),0))</f>
        <v>50.2</v>
      </c>
      <c r="O807" s="12">
        <f>IF(ISBLANK(VLOOKUP($H807*100+O$2,Feuil2!$A$3:$CQ$931,HLOOKUP(Feuil1!$F807,Feuil2!$E$1:$DG$2,2,0),0)),"",VLOOKUP($H807*100+O$2,Feuil2!$A$3:$CQ$931,HLOOKUP(Feuil1!$F807,Feuil2!$E$1:$DG$2,2,0),0))</f>
        <v>17.399999999999999</v>
      </c>
      <c r="P807" s="12">
        <f>IF(ISBLANK(VLOOKUP($H807*100+P$2,Feuil2!$A$3:$CQ$931,HLOOKUP(Feuil1!$F807,Feuil2!$E$1:$DG$2,2,0),0)),"",VLOOKUP($H807*100+P$2,Feuil2!$A$3:$CQ$931,HLOOKUP(Feuil1!$F807,Feuil2!$E$1:$DG$2,2,0),0))</f>
        <v>0</v>
      </c>
      <c r="Q807" s="12">
        <f>IF(ISBLANK(VLOOKUP($H807*100+Q$2,Feuil2!$A$3:$CQ$931,HLOOKUP(Feuil1!$F807,Feuil2!$E$1:$DG$2,2,0),0)),"",VLOOKUP($H807*100+Q$2,Feuil2!$A$3:$CQ$931,HLOOKUP(Feuil1!$F807,Feuil2!$E$1:$DG$2,2,0),0))</f>
        <v>0.8</v>
      </c>
      <c r="R807" s="12">
        <f>IF(ISBLANK(VLOOKUP($H807*100+R$2,Feuil2!$A$3:$CQ$931,HLOOKUP(Feuil1!$F807,Feuil2!$E$1:$DG$2,2,0),0)),"",VLOOKUP($H807*100+R$2,Feuil2!$A$3:$CQ$931,HLOOKUP(Feuil1!$F807,Feuil2!$E$1:$DG$2,2,0),0))</f>
        <v>7.6</v>
      </c>
      <c r="S807" s="12">
        <f>IF(ISBLANK(VLOOKUP($H807*100+S$2,Feuil2!$A$3:$CQ$931,HLOOKUP(Feuil1!$F807,Feuil2!$E$1:$DG$2,2,0),0)),"",VLOOKUP($H807*100+S$2,Feuil2!$A$3:$CQ$931,HLOOKUP(Feuil1!$F807,Feuil2!$E$1:$DG$2,2,0),0))</f>
        <v>0</v>
      </c>
      <c r="T807" s="12">
        <f>IF(ISBLANK(VLOOKUP($H807*100+T$2,Feuil2!$A$3:$CQ$931,HLOOKUP(Feuil1!$F807,Feuil2!$E$1:$DG$2,2,0),0)),"",VLOOKUP($H807*100+T$2,Feuil2!$A$3:$CQ$931,HLOOKUP(Feuil1!$F807,Feuil2!$E$1:$DG$2,2,0),0))</f>
        <v>0</v>
      </c>
      <c r="U807" s="12">
        <f t="shared" si="34"/>
        <v>260.89999999999998</v>
      </c>
    </row>
    <row r="808" spans="1:21" x14ac:dyDescent="0.35">
      <c r="A808" s="10" t="s">
        <v>46</v>
      </c>
      <c r="B808" s="8" t="s">
        <v>21</v>
      </c>
      <c r="C808" s="39">
        <v>492200</v>
      </c>
      <c r="D808" s="39">
        <v>413900</v>
      </c>
      <c r="E808" s="39">
        <v>45</v>
      </c>
      <c r="F808" s="10">
        <v>1424</v>
      </c>
      <c r="G808" s="5" t="s">
        <v>47</v>
      </c>
      <c r="H808" s="11">
        <v>2005</v>
      </c>
      <c r="I808" s="12">
        <f>IF(ISBLANK(VLOOKUP($H808*100+I$2,Feuil2!$A$3:$CQ$931,HLOOKUP(Feuil1!$F808,Feuil2!$E$1:$DG$2,2,0),0)),"",VLOOKUP($H808*100+I$2,Feuil2!$A$3:$CQ$931,HLOOKUP(Feuil1!$F808,Feuil2!$E$1:$DG$2,2,0),0))</f>
        <v>1.3</v>
      </c>
      <c r="J808" s="12">
        <f>IF(ISBLANK(VLOOKUP($H808*100+J$2,Feuil2!$A$3:$CQ$931,HLOOKUP(Feuil1!$F808,Feuil2!$E$1:$DG$2,2,0),0)),"",VLOOKUP($H808*100+J$2,Feuil2!$A$3:$CQ$931,HLOOKUP(Feuil1!$F808,Feuil2!$E$1:$DG$2,2,0),0))</f>
        <v>43.1</v>
      </c>
      <c r="K808" s="12">
        <f>IF(ISBLANK(VLOOKUP($H808*100+K$2,Feuil2!$A$3:$CQ$931,HLOOKUP(Feuil1!$F808,Feuil2!$E$1:$DG$2,2,0),0)),"",VLOOKUP($H808*100+K$2,Feuil2!$A$3:$CQ$931,HLOOKUP(Feuil1!$F808,Feuil2!$E$1:$DG$2,2,0),0))</f>
        <v>95.6</v>
      </c>
      <c r="L808" s="12">
        <f>IF(ISBLANK(VLOOKUP($H808*100+L$2,Feuil2!$A$3:$CQ$931,HLOOKUP(Feuil1!$F808,Feuil2!$E$1:$DG$2,2,0),0)),"",VLOOKUP($H808*100+L$2,Feuil2!$A$3:$CQ$931,HLOOKUP(Feuil1!$F808,Feuil2!$E$1:$DG$2,2,0),0))</f>
        <v>22.9</v>
      </c>
      <c r="M808" s="12">
        <f>IF(ISBLANK(VLOOKUP($H808*100+M$2,Feuil2!$A$3:$CQ$931,HLOOKUP(Feuil1!$F808,Feuil2!$E$1:$DG$2,2,0),0)),"",VLOOKUP($H808*100+M$2,Feuil2!$A$3:$CQ$931,HLOOKUP(Feuil1!$F808,Feuil2!$E$1:$DG$2,2,0),0))</f>
        <v>145.1</v>
      </c>
      <c r="N808" s="12">
        <f>IF(ISBLANK(VLOOKUP($H808*100+N$2,Feuil2!$A$3:$CQ$931,HLOOKUP(Feuil1!$F808,Feuil2!$E$1:$DG$2,2,0),0)),"",VLOOKUP($H808*100+N$2,Feuil2!$A$3:$CQ$931,HLOOKUP(Feuil1!$F808,Feuil2!$E$1:$DG$2,2,0),0))</f>
        <v>124.7</v>
      </c>
      <c r="O808" s="12">
        <f>IF(ISBLANK(VLOOKUP($H808*100+O$2,Feuil2!$A$3:$CQ$931,HLOOKUP(Feuil1!$F808,Feuil2!$E$1:$DG$2,2,0),0)),"",VLOOKUP($H808*100+O$2,Feuil2!$A$3:$CQ$931,HLOOKUP(Feuil1!$F808,Feuil2!$E$1:$DG$2,2,0),0))</f>
        <v>79.5</v>
      </c>
      <c r="P808" s="12">
        <f>IF(ISBLANK(VLOOKUP($H808*100+P$2,Feuil2!$A$3:$CQ$931,HLOOKUP(Feuil1!$F808,Feuil2!$E$1:$DG$2,2,0),0)),"",VLOOKUP($H808*100+P$2,Feuil2!$A$3:$CQ$931,HLOOKUP(Feuil1!$F808,Feuil2!$E$1:$DG$2,2,0),0))</f>
        <v>21.6</v>
      </c>
      <c r="Q808" s="12">
        <f>IF(ISBLANK(VLOOKUP($H808*100+Q$2,Feuil2!$A$3:$CQ$931,HLOOKUP(Feuil1!$F808,Feuil2!$E$1:$DG$2,2,0),0)),"",VLOOKUP($H808*100+Q$2,Feuil2!$A$3:$CQ$931,HLOOKUP(Feuil1!$F808,Feuil2!$E$1:$DG$2,2,0),0))</f>
        <v>28.3</v>
      </c>
      <c r="R808" s="12">
        <f>IF(ISBLANK(VLOOKUP($H808*100+R$2,Feuil2!$A$3:$CQ$931,HLOOKUP(Feuil1!$F808,Feuil2!$E$1:$DG$2,2,0),0)),"",VLOOKUP($H808*100+R$2,Feuil2!$A$3:$CQ$931,HLOOKUP(Feuil1!$F808,Feuil2!$E$1:$DG$2,2,0),0))</f>
        <v>8.6</v>
      </c>
      <c r="S808" s="12">
        <f>IF(ISBLANK(VLOOKUP($H808*100+S$2,Feuil2!$A$3:$CQ$931,HLOOKUP(Feuil1!$F808,Feuil2!$E$1:$DG$2,2,0),0)),"",VLOOKUP($H808*100+S$2,Feuil2!$A$3:$CQ$931,HLOOKUP(Feuil1!$F808,Feuil2!$E$1:$DG$2,2,0),0))</f>
        <v>0</v>
      </c>
      <c r="T808" s="12">
        <f>IF(ISBLANK(VLOOKUP($H808*100+T$2,Feuil2!$A$3:$CQ$931,HLOOKUP(Feuil1!$F808,Feuil2!$E$1:$DG$2,2,0),0)),"",VLOOKUP($H808*100+T$2,Feuil2!$A$3:$CQ$931,HLOOKUP(Feuil1!$F808,Feuil2!$E$1:$DG$2,2,0),0))</f>
        <v>2.2999999999999998</v>
      </c>
      <c r="U808" s="12">
        <f t="shared" si="34"/>
        <v>573</v>
      </c>
    </row>
    <row r="809" spans="1:21" x14ac:dyDescent="0.35">
      <c r="A809" s="10" t="s">
        <v>46</v>
      </c>
      <c r="B809" s="8" t="s">
        <v>21</v>
      </c>
      <c r="C809" s="39">
        <v>492200</v>
      </c>
      <c r="D809" s="39">
        <v>413900</v>
      </c>
      <c r="E809" s="39">
        <v>45</v>
      </c>
      <c r="F809" s="10">
        <v>1424</v>
      </c>
      <c r="G809" s="5" t="s">
        <v>47</v>
      </c>
      <c r="H809" s="11">
        <v>2006</v>
      </c>
      <c r="I809" s="12">
        <f>IF(ISBLANK(VLOOKUP($H809*100+I$2,Feuil2!$A$3:$CQ$931,HLOOKUP(Feuil1!$F809,Feuil2!$E$1:$DG$2,2,0),0)),"",VLOOKUP($H809*100+I$2,Feuil2!$A$3:$CQ$931,HLOOKUP(Feuil1!$F809,Feuil2!$E$1:$DG$2,2,0),0))</f>
        <v>6</v>
      </c>
      <c r="J809" s="12">
        <f>IF(ISBLANK(VLOOKUP($H809*100+J$2,Feuil2!$A$3:$CQ$931,HLOOKUP(Feuil1!$F809,Feuil2!$E$1:$DG$2,2,0),0)),"",VLOOKUP($H809*100+J$2,Feuil2!$A$3:$CQ$931,HLOOKUP(Feuil1!$F809,Feuil2!$E$1:$DG$2,2,0),0))</f>
        <v>12.4</v>
      </c>
      <c r="K809" s="12">
        <f>IF(ISBLANK(VLOOKUP($H809*100+K$2,Feuil2!$A$3:$CQ$931,HLOOKUP(Feuil1!$F809,Feuil2!$E$1:$DG$2,2,0),0)),"",VLOOKUP($H809*100+K$2,Feuil2!$A$3:$CQ$931,HLOOKUP(Feuil1!$F809,Feuil2!$E$1:$DG$2,2,0),0))</f>
        <v>33.299999999999997</v>
      </c>
      <c r="L809" s="12">
        <f>IF(ISBLANK(VLOOKUP($H809*100+L$2,Feuil2!$A$3:$CQ$931,HLOOKUP(Feuil1!$F809,Feuil2!$E$1:$DG$2,2,0),0)),"",VLOOKUP($H809*100+L$2,Feuil2!$A$3:$CQ$931,HLOOKUP(Feuil1!$F809,Feuil2!$E$1:$DG$2,2,0),0))</f>
        <v>28.1</v>
      </c>
      <c r="M809" s="12">
        <f>IF(ISBLANK(VLOOKUP($H809*100+M$2,Feuil2!$A$3:$CQ$931,HLOOKUP(Feuil1!$F809,Feuil2!$E$1:$DG$2,2,0),0)),"",VLOOKUP($H809*100+M$2,Feuil2!$A$3:$CQ$931,HLOOKUP(Feuil1!$F809,Feuil2!$E$1:$DG$2,2,0),0))</f>
        <v>48</v>
      </c>
      <c r="N809" s="12">
        <f>IF(ISBLANK(VLOOKUP($H809*100+N$2,Feuil2!$A$3:$CQ$931,HLOOKUP(Feuil1!$F809,Feuil2!$E$1:$DG$2,2,0),0)),"",VLOOKUP($H809*100+N$2,Feuil2!$A$3:$CQ$931,HLOOKUP(Feuil1!$F809,Feuil2!$E$1:$DG$2,2,0),0))</f>
        <v>36.6</v>
      </c>
      <c r="O809" s="12">
        <f>IF(ISBLANK(VLOOKUP($H809*100+O$2,Feuil2!$A$3:$CQ$931,HLOOKUP(Feuil1!$F809,Feuil2!$E$1:$DG$2,2,0),0)),"",VLOOKUP($H809*100+O$2,Feuil2!$A$3:$CQ$931,HLOOKUP(Feuil1!$F809,Feuil2!$E$1:$DG$2,2,0),0))</f>
        <v>32.9</v>
      </c>
      <c r="P809" s="12">
        <f>IF(ISBLANK(VLOOKUP($H809*100+P$2,Feuil2!$A$3:$CQ$931,HLOOKUP(Feuil1!$F809,Feuil2!$E$1:$DG$2,2,0),0)),"",VLOOKUP($H809*100+P$2,Feuil2!$A$3:$CQ$931,HLOOKUP(Feuil1!$F809,Feuil2!$E$1:$DG$2,2,0),0))</f>
        <v>100.1</v>
      </c>
      <c r="Q809" s="12">
        <f>IF(ISBLANK(VLOOKUP($H809*100+Q$2,Feuil2!$A$3:$CQ$931,HLOOKUP(Feuil1!$F809,Feuil2!$E$1:$DG$2,2,0),0)),"",VLOOKUP($H809*100+Q$2,Feuil2!$A$3:$CQ$931,HLOOKUP(Feuil1!$F809,Feuil2!$E$1:$DG$2,2,0),0))</f>
        <v>41.7</v>
      </c>
      <c r="R809" s="12">
        <f>IF(ISBLANK(VLOOKUP($H809*100+R$2,Feuil2!$A$3:$CQ$931,HLOOKUP(Feuil1!$F809,Feuil2!$E$1:$DG$2,2,0),0)),"",VLOOKUP($H809*100+R$2,Feuil2!$A$3:$CQ$931,HLOOKUP(Feuil1!$F809,Feuil2!$E$1:$DG$2,2,0),0))</f>
        <v>0</v>
      </c>
      <c r="S809" s="12">
        <f>IF(ISBLANK(VLOOKUP($H809*100+S$2,Feuil2!$A$3:$CQ$931,HLOOKUP(Feuil1!$F809,Feuil2!$E$1:$DG$2,2,0),0)),"",VLOOKUP($H809*100+S$2,Feuil2!$A$3:$CQ$931,HLOOKUP(Feuil1!$F809,Feuil2!$E$1:$DG$2,2,0),0))</f>
        <v>0</v>
      </c>
      <c r="T809" s="12">
        <f>IF(ISBLANK(VLOOKUP($H809*100+T$2,Feuil2!$A$3:$CQ$931,HLOOKUP(Feuil1!$F809,Feuil2!$E$1:$DG$2,2,0),0)),"",VLOOKUP($H809*100+T$2,Feuil2!$A$3:$CQ$931,HLOOKUP(Feuil1!$F809,Feuil2!$E$1:$DG$2,2,0),0))</f>
        <v>2.9</v>
      </c>
      <c r="U809" s="12">
        <f t="shared" si="34"/>
        <v>341.99999999999994</v>
      </c>
    </row>
    <row r="810" spans="1:21" x14ac:dyDescent="0.35">
      <c r="A810" s="10" t="s">
        <v>46</v>
      </c>
      <c r="B810" s="8" t="s">
        <v>21</v>
      </c>
      <c r="C810" s="39">
        <v>492200</v>
      </c>
      <c r="D810" s="39">
        <v>413900</v>
      </c>
      <c r="E810" s="39">
        <v>45</v>
      </c>
      <c r="F810" s="10">
        <v>1424</v>
      </c>
      <c r="G810" s="5" t="s">
        <v>47</v>
      </c>
      <c r="H810" s="11">
        <v>2007</v>
      </c>
      <c r="I810" s="12">
        <f>IF(ISBLANK(VLOOKUP($H810*100+I$2,Feuil2!$A$3:$CQ$931,HLOOKUP(Feuil1!$F810,Feuil2!$E$1:$DG$2,2,0),0)),"",VLOOKUP($H810*100+I$2,Feuil2!$A$3:$CQ$931,HLOOKUP(Feuil1!$F810,Feuil2!$E$1:$DG$2,2,0),0))</f>
        <v>6.1</v>
      </c>
      <c r="J810" s="12">
        <f>IF(ISBLANK(VLOOKUP($H810*100+J$2,Feuil2!$A$3:$CQ$931,HLOOKUP(Feuil1!$F810,Feuil2!$E$1:$DG$2,2,0),0)),"",VLOOKUP($H810*100+J$2,Feuil2!$A$3:$CQ$931,HLOOKUP(Feuil1!$F810,Feuil2!$E$1:$DG$2,2,0),0))</f>
        <v>42.2</v>
      </c>
      <c r="K810" s="12">
        <f>IF(ISBLANK(VLOOKUP($H810*100+K$2,Feuil2!$A$3:$CQ$931,HLOOKUP(Feuil1!$F810,Feuil2!$E$1:$DG$2,2,0),0)),"",VLOOKUP($H810*100+K$2,Feuil2!$A$3:$CQ$931,HLOOKUP(Feuil1!$F810,Feuil2!$E$1:$DG$2,2,0),0))</f>
        <v>69.7</v>
      </c>
      <c r="L810" s="12">
        <f>IF(ISBLANK(VLOOKUP($H810*100+L$2,Feuil2!$A$3:$CQ$931,HLOOKUP(Feuil1!$F810,Feuil2!$E$1:$DG$2,2,0),0)),"",VLOOKUP($H810*100+L$2,Feuil2!$A$3:$CQ$931,HLOOKUP(Feuil1!$F810,Feuil2!$E$1:$DG$2,2,0),0))</f>
        <v>17.100000000000001</v>
      </c>
      <c r="M810" s="12">
        <f>IF(ISBLANK(VLOOKUP($H810*100+M$2,Feuil2!$A$3:$CQ$931,HLOOKUP(Feuil1!$F810,Feuil2!$E$1:$DG$2,2,0),0)),"",VLOOKUP($H810*100+M$2,Feuil2!$A$3:$CQ$931,HLOOKUP(Feuil1!$F810,Feuil2!$E$1:$DG$2,2,0),0))</f>
        <v>70.599999999999994</v>
      </c>
      <c r="N810" s="12">
        <f>IF(ISBLANK(VLOOKUP($H810*100+N$2,Feuil2!$A$3:$CQ$931,HLOOKUP(Feuil1!$F810,Feuil2!$E$1:$DG$2,2,0),0)),"",VLOOKUP($H810*100+N$2,Feuil2!$A$3:$CQ$931,HLOOKUP(Feuil1!$F810,Feuil2!$E$1:$DG$2,2,0),0))</f>
        <v>39.9</v>
      </c>
      <c r="O810" s="12">
        <f>IF(ISBLANK(VLOOKUP($H810*100+O$2,Feuil2!$A$3:$CQ$931,HLOOKUP(Feuil1!$F810,Feuil2!$E$1:$DG$2,2,0),0)),"",VLOOKUP($H810*100+O$2,Feuil2!$A$3:$CQ$931,HLOOKUP(Feuil1!$F810,Feuil2!$E$1:$DG$2,2,0),0))</f>
        <v>11.5</v>
      </c>
      <c r="P810" s="12">
        <f>IF(ISBLANK(VLOOKUP($H810*100+P$2,Feuil2!$A$3:$CQ$931,HLOOKUP(Feuil1!$F810,Feuil2!$E$1:$DG$2,2,0),0)),"",VLOOKUP($H810*100+P$2,Feuil2!$A$3:$CQ$931,HLOOKUP(Feuil1!$F810,Feuil2!$E$1:$DG$2,2,0),0))</f>
        <v>68.400000000000006</v>
      </c>
      <c r="Q810" s="12">
        <f>IF(ISBLANK(VLOOKUP($H810*100+Q$2,Feuil2!$A$3:$CQ$931,HLOOKUP(Feuil1!$F810,Feuil2!$E$1:$DG$2,2,0),0)),"",VLOOKUP($H810*100+Q$2,Feuil2!$A$3:$CQ$931,HLOOKUP(Feuil1!$F810,Feuil2!$E$1:$DG$2,2,0),0))</f>
        <v>34.700000000000003</v>
      </c>
      <c r="R810" s="12">
        <f>IF(ISBLANK(VLOOKUP($H810*100+R$2,Feuil2!$A$3:$CQ$931,HLOOKUP(Feuil1!$F810,Feuil2!$E$1:$DG$2,2,0),0)),"",VLOOKUP($H810*100+R$2,Feuil2!$A$3:$CQ$931,HLOOKUP(Feuil1!$F810,Feuil2!$E$1:$DG$2,2,0),0))</f>
        <v>0</v>
      </c>
      <c r="S810" s="12">
        <f>IF(ISBLANK(VLOOKUP($H810*100+S$2,Feuil2!$A$3:$CQ$931,HLOOKUP(Feuil1!$F810,Feuil2!$E$1:$DG$2,2,0),0)),"",VLOOKUP($H810*100+S$2,Feuil2!$A$3:$CQ$931,HLOOKUP(Feuil1!$F810,Feuil2!$E$1:$DG$2,2,0),0))</f>
        <v>0</v>
      </c>
      <c r="T810" s="12">
        <f>IF(ISBLANK(VLOOKUP($H810*100+T$2,Feuil2!$A$3:$CQ$931,HLOOKUP(Feuil1!$F810,Feuil2!$E$1:$DG$2,2,0),0)),"",VLOOKUP($H810*100+T$2,Feuil2!$A$3:$CQ$931,HLOOKUP(Feuil1!$F810,Feuil2!$E$1:$DG$2,2,0),0))</f>
        <v>0</v>
      </c>
      <c r="U810" s="12">
        <f t="shared" si="34"/>
        <v>360.2</v>
      </c>
    </row>
    <row r="811" spans="1:21" x14ac:dyDescent="0.35">
      <c r="A811" s="10" t="s">
        <v>46</v>
      </c>
      <c r="B811" s="8" t="s">
        <v>21</v>
      </c>
      <c r="C811" s="39">
        <v>492200</v>
      </c>
      <c r="D811" s="39">
        <v>413900</v>
      </c>
      <c r="E811" s="39">
        <v>45</v>
      </c>
      <c r="F811" s="10">
        <v>1424</v>
      </c>
      <c r="G811" s="5" t="s">
        <v>47</v>
      </c>
      <c r="H811" s="11">
        <v>2008</v>
      </c>
      <c r="I811" s="12">
        <f>IF(ISBLANK(VLOOKUP($H811*100+I$2,Feuil2!$A$3:$CQ$931,HLOOKUP(Feuil1!$F811,Feuil2!$E$1:$DG$2,2,0),0)),"",VLOOKUP($H811*100+I$2,Feuil2!$A$3:$CQ$931,HLOOKUP(Feuil1!$F811,Feuil2!$E$1:$DG$2,2,0),0))</f>
        <v>35.200000000000003</v>
      </c>
      <c r="J811" s="12">
        <f>IF(ISBLANK(VLOOKUP($H811*100+J$2,Feuil2!$A$3:$CQ$931,HLOOKUP(Feuil1!$F811,Feuil2!$E$1:$DG$2,2,0),0)),"",VLOOKUP($H811*100+J$2,Feuil2!$A$3:$CQ$931,HLOOKUP(Feuil1!$F811,Feuil2!$E$1:$DG$2,2,0),0))</f>
        <v>113.5</v>
      </c>
      <c r="K811" s="12">
        <f>IF(ISBLANK(VLOOKUP($H811*100+K$2,Feuil2!$A$3:$CQ$931,HLOOKUP(Feuil1!$F811,Feuil2!$E$1:$DG$2,2,0),0)),"",VLOOKUP($H811*100+K$2,Feuil2!$A$3:$CQ$931,HLOOKUP(Feuil1!$F811,Feuil2!$E$1:$DG$2,2,0),0))</f>
        <v>109.6</v>
      </c>
      <c r="L811" s="12">
        <f>IF(ISBLANK(VLOOKUP($H811*100+L$2,Feuil2!$A$3:$CQ$931,HLOOKUP(Feuil1!$F811,Feuil2!$E$1:$DG$2,2,0),0)),"",VLOOKUP($H811*100+L$2,Feuil2!$A$3:$CQ$931,HLOOKUP(Feuil1!$F811,Feuil2!$E$1:$DG$2,2,0),0))</f>
        <v>124.4</v>
      </c>
      <c r="M811" s="12">
        <f>IF(ISBLANK(VLOOKUP($H811*100+M$2,Feuil2!$A$3:$CQ$931,HLOOKUP(Feuil1!$F811,Feuil2!$E$1:$DG$2,2,0),0)),"",VLOOKUP($H811*100+M$2,Feuil2!$A$3:$CQ$931,HLOOKUP(Feuil1!$F811,Feuil2!$E$1:$DG$2,2,0),0))</f>
        <v>110.5</v>
      </c>
      <c r="N811" s="12">
        <f>IF(ISBLANK(VLOOKUP($H811*100+N$2,Feuil2!$A$3:$CQ$931,HLOOKUP(Feuil1!$F811,Feuil2!$E$1:$DG$2,2,0),0)),"",VLOOKUP($H811*100+N$2,Feuil2!$A$3:$CQ$931,HLOOKUP(Feuil1!$F811,Feuil2!$E$1:$DG$2,2,0),0))</f>
        <v>158.19999999999999</v>
      </c>
      <c r="O811" s="12">
        <f>IF(ISBLANK(VLOOKUP($H811*100+O$2,Feuil2!$A$3:$CQ$931,HLOOKUP(Feuil1!$F811,Feuil2!$E$1:$DG$2,2,0),0)),"",VLOOKUP($H811*100+O$2,Feuil2!$A$3:$CQ$931,HLOOKUP(Feuil1!$F811,Feuil2!$E$1:$DG$2,2,0),0))</f>
        <v>76.7</v>
      </c>
      <c r="P811" s="12">
        <f>IF(ISBLANK(VLOOKUP($H811*100+P$2,Feuil2!$A$3:$CQ$931,HLOOKUP(Feuil1!$F811,Feuil2!$E$1:$DG$2,2,0),0)),"",VLOOKUP($H811*100+P$2,Feuil2!$A$3:$CQ$931,HLOOKUP(Feuil1!$F811,Feuil2!$E$1:$DG$2,2,0),0))</f>
        <v>11.8</v>
      </c>
      <c r="Q811" s="12">
        <f>IF(ISBLANK(VLOOKUP($H811*100+Q$2,Feuil2!$A$3:$CQ$931,HLOOKUP(Feuil1!$F811,Feuil2!$E$1:$DG$2,2,0),0)),"",VLOOKUP($H811*100+Q$2,Feuil2!$A$3:$CQ$931,HLOOKUP(Feuil1!$F811,Feuil2!$E$1:$DG$2,2,0),0))</f>
        <v>0.5</v>
      </c>
      <c r="R811" s="12">
        <f>IF(ISBLANK(VLOOKUP($H811*100+R$2,Feuil2!$A$3:$CQ$931,HLOOKUP(Feuil1!$F811,Feuil2!$E$1:$DG$2,2,0),0)),"",VLOOKUP($H811*100+R$2,Feuil2!$A$3:$CQ$931,HLOOKUP(Feuil1!$F811,Feuil2!$E$1:$DG$2,2,0),0))</f>
        <v>0.6</v>
      </c>
      <c r="S811" s="12">
        <f>IF(ISBLANK(VLOOKUP($H811*100+S$2,Feuil2!$A$3:$CQ$931,HLOOKUP(Feuil1!$F811,Feuil2!$E$1:$DG$2,2,0),0)),"",VLOOKUP($H811*100+S$2,Feuil2!$A$3:$CQ$931,HLOOKUP(Feuil1!$F811,Feuil2!$E$1:$DG$2,2,0),0))</f>
        <v>0</v>
      </c>
      <c r="T811" s="12">
        <f>IF(ISBLANK(VLOOKUP($H811*100+T$2,Feuil2!$A$3:$CQ$931,HLOOKUP(Feuil1!$F811,Feuil2!$E$1:$DG$2,2,0),0)),"",VLOOKUP($H811*100+T$2,Feuil2!$A$3:$CQ$931,HLOOKUP(Feuil1!$F811,Feuil2!$E$1:$DG$2,2,0),0))</f>
        <v>0</v>
      </c>
      <c r="U811" s="12">
        <f t="shared" si="34"/>
        <v>740.99999999999989</v>
      </c>
    </row>
    <row r="812" spans="1:21" x14ac:dyDescent="0.35">
      <c r="A812" s="10" t="s">
        <v>46</v>
      </c>
      <c r="B812" s="8" t="s">
        <v>21</v>
      </c>
      <c r="C812" s="39">
        <v>492200</v>
      </c>
      <c r="D812" s="39">
        <v>413900</v>
      </c>
      <c r="E812" s="39">
        <v>45</v>
      </c>
      <c r="F812" s="10">
        <v>1424</v>
      </c>
      <c r="G812" s="5" t="s">
        <v>47</v>
      </c>
      <c r="H812" s="11">
        <v>2009</v>
      </c>
      <c r="I812" s="12">
        <f>IF(ISBLANK(VLOOKUP($H812*100+I$2,Feuil2!$A$3:$CQ$931,HLOOKUP(Feuil1!$F812,Feuil2!$E$1:$DG$2,2,0),0)),"",VLOOKUP($H812*100+I$2,Feuil2!$A$3:$CQ$931,HLOOKUP(Feuil1!$F812,Feuil2!$E$1:$DG$2,2,0),0))</f>
        <v>61.3</v>
      </c>
      <c r="J812" s="12">
        <f>IF(ISBLANK(VLOOKUP($H812*100+J$2,Feuil2!$A$3:$CQ$931,HLOOKUP(Feuil1!$F812,Feuil2!$E$1:$DG$2,2,0),0)),"",VLOOKUP($H812*100+J$2,Feuil2!$A$3:$CQ$931,HLOOKUP(Feuil1!$F812,Feuil2!$E$1:$DG$2,2,0),0))</f>
        <v>12.2</v>
      </c>
      <c r="K812" s="12">
        <f>IF(ISBLANK(VLOOKUP($H812*100+K$2,Feuil2!$A$3:$CQ$931,HLOOKUP(Feuil1!$F812,Feuil2!$E$1:$DG$2,2,0),0)),"",VLOOKUP($H812*100+K$2,Feuil2!$A$3:$CQ$931,HLOOKUP(Feuil1!$F812,Feuil2!$E$1:$DG$2,2,0),0))</f>
        <v>34.700000000000003</v>
      </c>
      <c r="L812" s="12">
        <f>IF(ISBLANK(VLOOKUP($H812*100+L$2,Feuil2!$A$3:$CQ$931,HLOOKUP(Feuil1!$F812,Feuil2!$E$1:$DG$2,2,0),0)),"",VLOOKUP($H812*100+L$2,Feuil2!$A$3:$CQ$931,HLOOKUP(Feuil1!$F812,Feuil2!$E$1:$DG$2,2,0),0))</f>
        <v>231.8</v>
      </c>
      <c r="M812" s="12">
        <f>IF(ISBLANK(VLOOKUP($H812*100+M$2,Feuil2!$A$3:$CQ$931,HLOOKUP(Feuil1!$F812,Feuil2!$E$1:$DG$2,2,0),0)),"",VLOOKUP($H812*100+M$2,Feuil2!$A$3:$CQ$931,HLOOKUP(Feuil1!$F812,Feuil2!$E$1:$DG$2,2,0),0))</f>
        <v>156.5</v>
      </c>
      <c r="N812" s="12">
        <f>IF(ISBLANK(VLOOKUP($H812*100+N$2,Feuil2!$A$3:$CQ$931,HLOOKUP(Feuil1!$F812,Feuil2!$E$1:$DG$2,2,0),0)),"",VLOOKUP($H812*100+N$2,Feuil2!$A$3:$CQ$931,HLOOKUP(Feuil1!$F812,Feuil2!$E$1:$DG$2,2,0),0))</f>
        <v>178.2</v>
      </c>
      <c r="O812" s="12">
        <f>IF(ISBLANK(VLOOKUP($H812*100+O$2,Feuil2!$A$3:$CQ$931,HLOOKUP(Feuil1!$F812,Feuil2!$E$1:$DG$2,2,0),0)),"",VLOOKUP($H812*100+O$2,Feuil2!$A$3:$CQ$931,HLOOKUP(Feuil1!$F812,Feuil2!$E$1:$DG$2,2,0),0))</f>
        <v>120.2</v>
      </c>
      <c r="P812" s="12">
        <f>IF(ISBLANK(VLOOKUP($H812*100+P$2,Feuil2!$A$3:$CQ$931,HLOOKUP(Feuil1!$F812,Feuil2!$E$1:$DG$2,2,0),0)),"",VLOOKUP($H812*100+P$2,Feuil2!$A$3:$CQ$931,HLOOKUP(Feuil1!$F812,Feuil2!$E$1:$DG$2,2,0),0))</f>
        <v>18.7</v>
      </c>
      <c r="Q812" s="12">
        <f>IF(ISBLANK(VLOOKUP($H812*100+Q$2,Feuil2!$A$3:$CQ$931,HLOOKUP(Feuil1!$F812,Feuil2!$E$1:$DG$2,2,0),0)),"",VLOOKUP($H812*100+Q$2,Feuil2!$A$3:$CQ$931,HLOOKUP(Feuil1!$F812,Feuil2!$E$1:$DG$2,2,0),0))</f>
        <v>2.9</v>
      </c>
      <c r="R812" s="12">
        <f>IF(ISBLANK(VLOOKUP($H812*100+R$2,Feuil2!$A$3:$CQ$931,HLOOKUP(Feuil1!$F812,Feuil2!$E$1:$DG$2,2,0),0)),"",VLOOKUP($H812*100+R$2,Feuil2!$A$3:$CQ$931,HLOOKUP(Feuil1!$F812,Feuil2!$E$1:$DG$2,2,0),0))</f>
        <v>16.100000000000001</v>
      </c>
      <c r="S812" s="12">
        <f>IF(ISBLANK(VLOOKUP($H812*100+S$2,Feuil2!$A$3:$CQ$931,HLOOKUP(Feuil1!$F812,Feuil2!$E$1:$DG$2,2,0),0)),"",VLOOKUP($H812*100+S$2,Feuil2!$A$3:$CQ$931,HLOOKUP(Feuil1!$F812,Feuil2!$E$1:$DG$2,2,0),0))</f>
        <v>6.7</v>
      </c>
      <c r="T812" s="12">
        <f>IF(ISBLANK(VLOOKUP($H812*100+T$2,Feuil2!$A$3:$CQ$931,HLOOKUP(Feuil1!$F812,Feuil2!$E$1:$DG$2,2,0),0)),"",VLOOKUP($H812*100+T$2,Feuil2!$A$3:$CQ$931,HLOOKUP(Feuil1!$F812,Feuil2!$E$1:$DG$2,2,0),0))</f>
        <v>12</v>
      </c>
      <c r="U812" s="12">
        <f t="shared" si="34"/>
        <v>851.30000000000018</v>
      </c>
    </row>
    <row r="813" spans="1:21" x14ac:dyDescent="0.35">
      <c r="A813" s="10" t="s">
        <v>46</v>
      </c>
      <c r="B813" s="8" t="s">
        <v>21</v>
      </c>
      <c r="C813" s="39">
        <v>492200</v>
      </c>
      <c r="D813" s="39">
        <v>413900</v>
      </c>
      <c r="E813" s="39">
        <v>45</v>
      </c>
      <c r="F813" s="10">
        <v>1424</v>
      </c>
      <c r="G813" s="5" t="s">
        <v>47</v>
      </c>
      <c r="H813" s="11">
        <v>2010</v>
      </c>
      <c r="I813" s="12">
        <f>IF(ISBLANK(VLOOKUP($H813*100+I$2,Feuil2!$A$3:$CQ$931,HLOOKUP(Feuil1!$F813,Feuil2!$E$1:$DG$2,2,0),0)),"",VLOOKUP($H813*100+I$2,Feuil2!$A$3:$CQ$931,HLOOKUP(Feuil1!$F813,Feuil2!$E$1:$DG$2,2,0),0))</f>
        <v>1</v>
      </c>
      <c r="J813" s="12">
        <f>IF(ISBLANK(VLOOKUP($H813*100+J$2,Feuil2!$A$3:$CQ$931,HLOOKUP(Feuil1!$F813,Feuil2!$E$1:$DG$2,2,0),0)),"",VLOOKUP($H813*100+J$2,Feuil2!$A$3:$CQ$931,HLOOKUP(Feuil1!$F813,Feuil2!$E$1:$DG$2,2,0),0))</f>
        <v>109.2</v>
      </c>
      <c r="K813" s="12">
        <f>IF(ISBLANK(VLOOKUP($H813*100+K$2,Feuil2!$A$3:$CQ$931,HLOOKUP(Feuil1!$F813,Feuil2!$E$1:$DG$2,2,0),0)),"",VLOOKUP($H813*100+K$2,Feuil2!$A$3:$CQ$931,HLOOKUP(Feuil1!$F813,Feuil2!$E$1:$DG$2,2,0),0))</f>
        <v>176.3</v>
      </c>
      <c r="L813" s="12">
        <f>IF(ISBLANK(VLOOKUP($H813*100+L$2,Feuil2!$A$3:$CQ$931,HLOOKUP(Feuil1!$F813,Feuil2!$E$1:$DG$2,2,0),0)),"",VLOOKUP($H813*100+L$2,Feuil2!$A$3:$CQ$931,HLOOKUP(Feuil1!$F813,Feuil2!$E$1:$DG$2,2,0),0))</f>
        <v>101.5</v>
      </c>
      <c r="M813" s="12">
        <f>IF(ISBLANK(VLOOKUP($H813*100+M$2,Feuil2!$A$3:$CQ$931,HLOOKUP(Feuil1!$F813,Feuil2!$E$1:$DG$2,2,0),0)),"",VLOOKUP($H813*100+M$2,Feuil2!$A$3:$CQ$931,HLOOKUP(Feuil1!$F813,Feuil2!$E$1:$DG$2,2,0),0))</f>
        <v>50.3</v>
      </c>
      <c r="N813" s="12">
        <f>IF(ISBLANK(VLOOKUP($H813*100+N$2,Feuil2!$A$3:$CQ$931,HLOOKUP(Feuil1!$F813,Feuil2!$E$1:$DG$2,2,0),0)),"",VLOOKUP($H813*100+N$2,Feuil2!$A$3:$CQ$931,HLOOKUP(Feuil1!$F813,Feuil2!$E$1:$DG$2,2,0),0))</f>
        <v>69.599999999999994</v>
      </c>
      <c r="O813" s="12">
        <f>IF(ISBLANK(VLOOKUP($H813*100+O$2,Feuil2!$A$3:$CQ$931,HLOOKUP(Feuil1!$F813,Feuil2!$E$1:$DG$2,2,0),0)),"",VLOOKUP($H813*100+O$2,Feuil2!$A$3:$CQ$931,HLOOKUP(Feuil1!$F813,Feuil2!$E$1:$DG$2,2,0),0))</f>
        <v>62.9</v>
      </c>
      <c r="P813" s="12">
        <f>IF(ISBLANK(VLOOKUP($H813*100+P$2,Feuil2!$A$3:$CQ$931,HLOOKUP(Feuil1!$F813,Feuil2!$E$1:$DG$2,2,0),0)),"",VLOOKUP($H813*100+P$2,Feuil2!$A$3:$CQ$931,HLOOKUP(Feuil1!$F813,Feuil2!$E$1:$DG$2,2,0),0))</f>
        <v>67.599999999999994</v>
      </c>
      <c r="Q813" s="12">
        <f>IF(ISBLANK(VLOOKUP($H813*100+Q$2,Feuil2!$A$3:$CQ$931,HLOOKUP(Feuil1!$F813,Feuil2!$E$1:$DG$2,2,0),0)),"",VLOOKUP($H813*100+Q$2,Feuil2!$A$3:$CQ$931,HLOOKUP(Feuil1!$F813,Feuil2!$E$1:$DG$2,2,0),0))</f>
        <v>46.7</v>
      </c>
      <c r="R813" s="12">
        <f>IF(ISBLANK(VLOOKUP($H813*100+R$2,Feuil2!$A$3:$CQ$931,HLOOKUP(Feuil1!$F813,Feuil2!$E$1:$DG$2,2,0),0)),"",VLOOKUP($H813*100+R$2,Feuil2!$A$3:$CQ$931,HLOOKUP(Feuil1!$F813,Feuil2!$E$1:$DG$2,2,0),0))</f>
        <v>31.6</v>
      </c>
      <c r="S813" s="12">
        <f>IF(ISBLANK(VLOOKUP($H813*100+S$2,Feuil2!$A$3:$CQ$931,HLOOKUP(Feuil1!$F813,Feuil2!$E$1:$DG$2,2,0),0)),"",VLOOKUP($H813*100+S$2,Feuil2!$A$3:$CQ$931,HLOOKUP(Feuil1!$F813,Feuil2!$E$1:$DG$2,2,0),0))</f>
        <v>0</v>
      </c>
      <c r="T813" s="12">
        <f>IF(ISBLANK(VLOOKUP($H813*100+T$2,Feuil2!$A$3:$CQ$931,HLOOKUP(Feuil1!$F813,Feuil2!$E$1:$DG$2,2,0),0)),"",VLOOKUP($H813*100+T$2,Feuil2!$A$3:$CQ$931,HLOOKUP(Feuil1!$F813,Feuil2!$E$1:$DG$2,2,0),0))</f>
        <v>0</v>
      </c>
      <c r="U813" s="12">
        <f t="shared" si="34"/>
        <v>716.7</v>
      </c>
    </row>
    <row r="814" spans="1:21" x14ac:dyDescent="0.35">
      <c r="A814" s="10" t="s">
        <v>46</v>
      </c>
      <c r="B814" s="8" t="s">
        <v>21</v>
      </c>
      <c r="C814" s="39">
        <v>492200</v>
      </c>
      <c r="D814" s="39">
        <v>413900</v>
      </c>
      <c r="E814" s="39">
        <v>45</v>
      </c>
      <c r="F814" s="10">
        <v>1424</v>
      </c>
      <c r="G814" s="5" t="s">
        <v>47</v>
      </c>
      <c r="H814" s="11">
        <v>2011</v>
      </c>
      <c r="I814" s="12">
        <f>IF(ISBLANK(VLOOKUP($H814*100+I$2,Feuil2!$A$3:$CQ$931,HLOOKUP(Feuil1!$F814,Feuil2!$E$1:$DG$2,2,0),0)),"",VLOOKUP($H814*100+I$2,Feuil2!$A$3:$CQ$931,HLOOKUP(Feuil1!$F814,Feuil2!$E$1:$DG$2,2,0),0))</f>
        <v>0.2</v>
      </c>
      <c r="J814" s="12">
        <f>IF(ISBLANK(VLOOKUP($H814*100+J$2,Feuil2!$A$3:$CQ$931,HLOOKUP(Feuil1!$F814,Feuil2!$E$1:$DG$2,2,0),0)),"",VLOOKUP($H814*100+J$2,Feuil2!$A$3:$CQ$931,HLOOKUP(Feuil1!$F814,Feuil2!$E$1:$DG$2,2,0),0))</f>
        <v>39.299999999999997</v>
      </c>
      <c r="K814" s="12">
        <f>IF(ISBLANK(VLOOKUP($H814*100+K$2,Feuil2!$A$3:$CQ$931,HLOOKUP(Feuil1!$F814,Feuil2!$E$1:$DG$2,2,0),0)),"",VLOOKUP($H814*100+K$2,Feuil2!$A$3:$CQ$931,HLOOKUP(Feuil1!$F814,Feuil2!$E$1:$DG$2,2,0),0))</f>
        <v>140.30000000000001</v>
      </c>
      <c r="L814" s="12">
        <f>IF(ISBLANK(VLOOKUP($H814*100+L$2,Feuil2!$A$3:$CQ$931,HLOOKUP(Feuil1!$F814,Feuil2!$E$1:$DG$2,2,0),0)),"",VLOOKUP($H814*100+L$2,Feuil2!$A$3:$CQ$931,HLOOKUP(Feuil1!$F814,Feuil2!$E$1:$DG$2,2,0),0))</f>
        <v>14.6</v>
      </c>
      <c r="M814" s="12">
        <f>IF(ISBLANK(VLOOKUP($H814*100+M$2,Feuil2!$A$3:$CQ$931,HLOOKUP(Feuil1!$F814,Feuil2!$E$1:$DG$2,2,0),0)),"",VLOOKUP($H814*100+M$2,Feuil2!$A$3:$CQ$931,HLOOKUP(Feuil1!$F814,Feuil2!$E$1:$DG$2,2,0),0))</f>
        <v>20.3</v>
      </c>
      <c r="N814" s="12">
        <f>IF(ISBLANK(VLOOKUP($H814*100+N$2,Feuil2!$A$3:$CQ$931,HLOOKUP(Feuil1!$F814,Feuil2!$E$1:$DG$2,2,0),0)),"",VLOOKUP($H814*100+N$2,Feuil2!$A$3:$CQ$931,HLOOKUP(Feuil1!$F814,Feuil2!$E$1:$DG$2,2,0),0))</f>
        <v>10.8</v>
      </c>
      <c r="O814" s="12">
        <f>IF(ISBLANK(VLOOKUP($H814*100+O$2,Feuil2!$A$3:$CQ$931,HLOOKUP(Feuil1!$F814,Feuil2!$E$1:$DG$2,2,0),0)),"",VLOOKUP($H814*100+O$2,Feuil2!$A$3:$CQ$931,HLOOKUP(Feuil1!$F814,Feuil2!$E$1:$DG$2,2,0),0))</f>
        <v>14.6</v>
      </c>
      <c r="P814" s="12">
        <f>IF(ISBLANK(VLOOKUP($H814*100+P$2,Feuil2!$A$3:$CQ$931,HLOOKUP(Feuil1!$F814,Feuil2!$E$1:$DG$2,2,0),0)),"",VLOOKUP($H814*100+P$2,Feuil2!$A$3:$CQ$931,HLOOKUP(Feuil1!$F814,Feuil2!$E$1:$DG$2,2,0),0))</f>
        <v>58.8</v>
      </c>
      <c r="Q814" s="12">
        <f>IF(ISBLANK(VLOOKUP($H814*100+Q$2,Feuil2!$A$3:$CQ$931,HLOOKUP(Feuil1!$F814,Feuil2!$E$1:$DG$2,2,0),0)),"",VLOOKUP($H814*100+Q$2,Feuil2!$A$3:$CQ$931,HLOOKUP(Feuil1!$F814,Feuil2!$E$1:$DG$2,2,0),0))</f>
        <v>2.7</v>
      </c>
      <c r="R814" s="12">
        <f>IF(ISBLANK(VLOOKUP($H814*100+R$2,Feuil2!$A$3:$CQ$931,HLOOKUP(Feuil1!$F814,Feuil2!$E$1:$DG$2,2,0),0)),"",VLOOKUP($H814*100+R$2,Feuil2!$A$3:$CQ$931,HLOOKUP(Feuil1!$F814,Feuil2!$E$1:$DG$2,2,0),0))</f>
        <v>0</v>
      </c>
      <c r="S814" s="12">
        <f>IF(ISBLANK(VLOOKUP($H814*100+S$2,Feuil2!$A$3:$CQ$931,HLOOKUP(Feuil1!$F814,Feuil2!$E$1:$DG$2,2,0),0)),"",VLOOKUP($H814*100+S$2,Feuil2!$A$3:$CQ$931,HLOOKUP(Feuil1!$F814,Feuil2!$E$1:$DG$2,2,0),0))</f>
        <v>0</v>
      </c>
      <c r="T814" s="12">
        <f>IF(ISBLANK(VLOOKUP($H814*100+T$2,Feuil2!$A$3:$CQ$931,HLOOKUP(Feuil1!$F814,Feuil2!$E$1:$DG$2,2,0),0)),"",VLOOKUP($H814*100+T$2,Feuil2!$A$3:$CQ$931,HLOOKUP(Feuil1!$F814,Feuil2!$E$1:$DG$2,2,0),0))</f>
        <v>0</v>
      </c>
      <c r="U814" s="12">
        <f t="shared" si="34"/>
        <v>301.60000000000002</v>
      </c>
    </row>
    <row r="815" spans="1:21" x14ac:dyDescent="0.35">
      <c r="A815" s="10" t="s">
        <v>46</v>
      </c>
      <c r="B815" s="8" t="s">
        <v>21</v>
      </c>
      <c r="C815" s="39">
        <v>492200</v>
      </c>
      <c r="D815" s="39">
        <v>413900</v>
      </c>
      <c r="E815" s="39">
        <v>45</v>
      </c>
      <c r="F815" s="10">
        <v>1424</v>
      </c>
      <c r="G815" s="5" t="s">
        <v>47</v>
      </c>
      <c r="H815" s="11">
        <v>2012</v>
      </c>
      <c r="I815" s="12">
        <f>IF(ISBLANK(VLOOKUP($H815*100+I$2,Feuil2!$A$3:$CQ$931,HLOOKUP(Feuil1!$F815,Feuil2!$E$1:$DG$2,2,0),0)),"",VLOOKUP($H815*100+I$2,Feuil2!$A$3:$CQ$931,HLOOKUP(Feuil1!$F815,Feuil2!$E$1:$DG$2,2,0),0))</f>
        <v>48.8</v>
      </c>
      <c r="J815" s="12">
        <f>IF(ISBLANK(VLOOKUP($H815*100+J$2,Feuil2!$A$3:$CQ$931,HLOOKUP(Feuil1!$F815,Feuil2!$E$1:$DG$2,2,0),0)),"",VLOOKUP($H815*100+J$2,Feuil2!$A$3:$CQ$931,HLOOKUP(Feuil1!$F815,Feuil2!$E$1:$DG$2,2,0),0))</f>
        <v>104</v>
      </c>
      <c r="K815" s="12">
        <f>IF(ISBLANK(VLOOKUP($H815*100+K$2,Feuil2!$A$3:$CQ$931,HLOOKUP(Feuil1!$F815,Feuil2!$E$1:$DG$2,2,0),0)),"",VLOOKUP($H815*100+K$2,Feuil2!$A$3:$CQ$931,HLOOKUP(Feuil1!$F815,Feuil2!$E$1:$DG$2,2,0),0))</f>
        <v>114</v>
      </c>
      <c r="L815" s="12">
        <f>IF(ISBLANK(VLOOKUP($H815*100+L$2,Feuil2!$A$3:$CQ$931,HLOOKUP(Feuil1!$F815,Feuil2!$E$1:$DG$2,2,0),0)),"",VLOOKUP($H815*100+L$2,Feuil2!$A$3:$CQ$931,HLOOKUP(Feuil1!$F815,Feuil2!$E$1:$DG$2,2,0),0))</f>
        <v>15</v>
      </c>
      <c r="M815" s="12">
        <f>IF(ISBLANK(VLOOKUP($H815*100+M$2,Feuil2!$A$3:$CQ$931,HLOOKUP(Feuil1!$F815,Feuil2!$E$1:$DG$2,2,0),0)),"",VLOOKUP($H815*100+M$2,Feuil2!$A$3:$CQ$931,HLOOKUP(Feuil1!$F815,Feuil2!$E$1:$DG$2,2,0),0))</f>
        <v>102</v>
      </c>
      <c r="N815" s="12">
        <f>IF(ISBLANK(VLOOKUP($H815*100+N$2,Feuil2!$A$3:$CQ$931,HLOOKUP(Feuil1!$F815,Feuil2!$E$1:$DG$2,2,0),0)),"",VLOOKUP($H815*100+N$2,Feuil2!$A$3:$CQ$931,HLOOKUP(Feuil1!$F815,Feuil2!$E$1:$DG$2,2,0),0))</f>
        <v>54</v>
      </c>
      <c r="O815" s="12">
        <f>IF(ISBLANK(VLOOKUP($H815*100+O$2,Feuil2!$A$3:$CQ$931,HLOOKUP(Feuil1!$F815,Feuil2!$E$1:$DG$2,2,0),0)),"",VLOOKUP($H815*100+O$2,Feuil2!$A$3:$CQ$931,HLOOKUP(Feuil1!$F815,Feuil2!$E$1:$DG$2,2,0),0))</f>
        <v>153</v>
      </c>
      <c r="P815" s="12">
        <f>IF(ISBLANK(VLOOKUP($H815*100+P$2,Feuil2!$A$3:$CQ$931,HLOOKUP(Feuil1!$F815,Feuil2!$E$1:$DG$2,2,0),0)),"",VLOOKUP($H815*100+P$2,Feuil2!$A$3:$CQ$931,HLOOKUP(Feuil1!$F815,Feuil2!$E$1:$DG$2,2,0),0))</f>
        <v>46</v>
      </c>
      <c r="Q815" s="12">
        <f>IF(ISBLANK(VLOOKUP($H815*100+Q$2,Feuil2!$A$3:$CQ$931,HLOOKUP(Feuil1!$F815,Feuil2!$E$1:$DG$2,2,0),0)),"",VLOOKUP($H815*100+Q$2,Feuil2!$A$3:$CQ$931,HLOOKUP(Feuil1!$F815,Feuil2!$E$1:$DG$2,2,0),0))</f>
        <v>30</v>
      </c>
      <c r="R815" s="12">
        <f>IF(ISBLANK(VLOOKUP($H815*100+R$2,Feuil2!$A$3:$CQ$931,HLOOKUP(Feuil1!$F815,Feuil2!$E$1:$DG$2,2,0),0)),"",VLOOKUP($H815*100+R$2,Feuil2!$A$3:$CQ$931,HLOOKUP(Feuil1!$F815,Feuil2!$E$1:$DG$2,2,0),0))</f>
        <v>0</v>
      </c>
      <c r="S815" s="12">
        <f>IF(ISBLANK(VLOOKUP($H815*100+S$2,Feuil2!$A$3:$CQ$931,HLOOKUP(Feuil1!$F815,Feuil2!$E$1:$DG$2,2,0),0)),"",VLOOKUP($H815*100+S$2,Feuil2!$A$3:$CQ$931,HLOOKUP(Feuil1!$F815,Feuil2!$E$1:$DG$2,2,0),0))</f>
        <v>0</v>
      </c>
      <c r="T815" s="12">
        <f>IF(ISBLANK(VLOOKUP($H815*100+T$2,Feuil2!$A$3:$CQ$931,HLOOKUP(Feuil1!$F815,Feuil2!$E$1:$DG$2,2,0),0)),"",VLOOKUP($H815*100+T$2,Feuil2!$A$3:$CQ$931,HLOOKUP(Feuil1!$F815,Feuil2!$E$1:$DG$2,2,0),0))</f>
        <v>0</v>
      </c>
      <c r="U815" s="12">
        <f t="shared" si="34"/>
        <v>666.8</v>
      </c>
    </row>
    <row r="816" spans="1:21" x14ac:dyDescent="0.35">
      <c r="A816" s="10" t="s">
        <v>46</v>
      </c>
      <c r="B816" s="8" t="s">
        <v>21</v>
      </c>
      <c r="C816" s="39">
        <v>492200</v>
      </c>
      <c r="D816" s="39">
        <v>413900</v>
      </c>
      <c r="E816" s="39">
        <v>45</v>
      </c>
      <c r="F816" s="10">
        <v>1424</v>
      </c>
      <c r="G816" s="5" t="s">
        <v>47</v>
      </c>
      <c r="H816" s="11">
        <v>2013</v>
      </c>
      <c r="I816" s="12">
        <f>IF(ISBLANK(VLOOKUP($H816*100+I$2,Feuil2!$A$3:$CQ$931,HLOOKUP(Feuil1!$F816,Feuil2!$E$1:$DG$2,2,0),0)),"",VLOOKUP($H816*100+I$2,Feuil2!$A$3:$CQ$931,HLOOKUP(Feuil1!$F816,Feuil2!$E$1:$DG$2,2,0),0))</f>
        <v>9</v>
      </c>
      <c r="J816" s="12">
        <f>IF(ISBLANK(VLOOKUP($H816*100+J$2,Feuil2!$A$3:$CQ$931,HLOOKUP(Feuil1!$F816,Feuil2!$E$1:$DG$2,2,0),0)),"",VLOOKUP($H816*100+J$2,Feuil2!$A$3:$CQ$931,HLOOKUP(Feuil1!$F816,Feuil2!$E$1:$DG$2,2,0),0))</f>
        <v>5</v>
      </c>
      <c r="K816" s="12">
        <f>IF(ISBLANK(VLOOKUP($H816*100+K$2,Feuil2!$A$3:$CQ$931,HLOOKUP(Feuil1!$F816,Feuil2!$E$1:$DG$2,2,0),0)),"",VLOOKUP($H816*100+K$2,Feuil2!$A$3:$CQ$931,HLOOKUP(Feuil1!$F816,Feuil2!$E$1:$DG$2,2,0),0))</f>
        <v>69</v>
      </c>
      <c r="L816" s="12">
        <f>IF(ISBLANK(VLOOKUP($H816*100+L$2,Feuil2!$A$3:$CQ$931,HLOOKUP(Feuil1!$F816,Feuil2!$E$1:$DG$2,2,0),0)),"",VLOOKUP($H816*100+L$2,Feuil2!$A$3:$CQ$931,HLOOKUP(Feuil1!$F816,Feuil2!$E$1:$DG$2,2,0),0))</f>
        <v>77</v>
      </c>
      <c r="M816" s="12">
        <f>IF(ISBLANK(VLOOKUP($H816*100+M$2,Feuil2!$A$3:$CQ$931,HLOOKUP(Feuil1!$F816,Feuil2!$E$1:$DG$2,2,0),0)),"",VLOOKUP($H816*100+M$2,Feuil2!$A$3:$CQ$931,HLOOKUP(Feuil1!$F816,Feuil2!$E$1:$DG$2,2,0),0))</f>
        <v>109</v>
      </c>
      <c r="N816" s="12">
        <f>IF(ISBLANK(VLOOKUP($H816*100+N$2,Feuil2!$A$3:$CQ$931,HLOOKUP(Feuil1!$F816,Feuil2!$E$1:$DG$2,2,0),0)),"",VLOOKUP($H816*100+N$2,Feuil2!$A$3:$CQ$931,HLOOKUP(Feuil1!$F816,Feuil2!$E$1:$DG$2,2,0),0))</f>
        <v>45</v>
      </c>
      <c r="O816" s="12">
        <f>IF(ISBLANK(VLOOKUP($H816*100+O$2,Feuil2!$A$3:$CQ$931,HLOOKUP(Feuil1!$F816,Feuil2!$E$1:$DG$2,2,0),0)),"",VLOOKUP($H816*100+O$2,Feuil2!$A$3:$CQ$931,HLOOKUP(Feuil1!$F816,Feuil2!$E$1:$DG$2,2,0),0))</f>
        <v>31</v>
      </c>
      <c r="P816" s="12">
        <f>IF(ISBLANK(VLOOKUP($H816*100+P$2,Feuil2!$A$3:$CQ$931,HLOOKUP(Feuil1!$F816,Feuil2!$E$1:$DG$2,2,0),0)),"",VLOOKUP($H816*100+P$2,Feuil2!$A$3:$CQ$931,HLOOKUP(Feuil1!$F816,Feuil2!$E$1:$DG$2,2,0),0))</f>
        <v>48</v>
      </c>
      <c r="Q816" s="12">
        <f>IF(ISBLANK(VLOOKUP($H816*100+Q$2,Feuil2!$A$3:$CQ$931,HLOOKUP(Feuil1!$F816,Feuil2!$E$1:$DG$2,2,0),0)),"",VLOOKUP($H816*100+Q$2,Feuil2!$A$3:$CQ$931,HLOOKUP(Feuil1!$F816,Feuil2!$E$1:$DG$2,2,0),0))</f>
        <v>0</v>
      </c>
      <c r="R816" s="12">
        <f>IF(ISBLANK(VLOOKUP($H816*100+R$2,Feuil2!$A$3:$CQ$931,HLOOKUP(Feuil1!$F816,Feuil2!$E$1:$DG$2,2,0),0)),"",VLOOKUP($H816*100+R$2,Feuil2!$A$3:$CQ$931,HLOOKUP(Feuil1!$F816,Feuil2!$E$1:$DG$2,2,0),0))</f>
        <v>12</v>
      </c>
      <c r="S816" s="12">
        <f>IF(ISBLANK(VLOOKUP($H816*100+S$2,Feuil2!$A$3:$CQ$931,HLOOKUP(Feuil1!$F816,Feuil2!$E$1:$DG$2,2,0),0)),"",VLOOKUP($H816*100+S$2,Feuil2!$A$3:$CQ$931,HLOOKUP(Feuil1!$F816,Feuil2!$E$1:$DG$2,2,0),0))</f>
        <v>0.3</v>
      </c>
      <c r="T816" s="12">
        <f>IF(ISBLANK(VLOOKUP($H816*100+T$2,Feuil2!$A$3:$CQ$931,HLOOKUP(Feuil1!$F816,Feuil2!$E$1:$DG$2,2,0),0)),"",VLOOKUP($H816*100+T$2,Feuil2!$A$3:$CQ$931,HLOOKUP(Feuil1!$F816,Feuil2!$E$1:$DG$2,2,0),0))</f>
        <v>0</v>
      </c>
      <c r="U816" s="12">
        <f t="shared" si="34"/>
        <v>405.3</v>
      </c>
    </row>
    <row r="817" spans="1:44" x14ac:dyDescent="0.35">
      <c r="A817" s="10" t="s">
        <v>46</v>
      </c>
      <c r="B817" s="8" t="s">
        <v>21</v>
      </c>
      <c r="C817" s="39">
        <v>492200</v>
      </c>
      <c r="D817" s="39">
        <v>413900</v>
      </c>
      <c r="E817" s="39">
        <v>45</v>
      </c>
      <c r="F817" s="10">
        <v>1424</v>
      </c>
      <c r="G817" s="5" t="s">
        <v>47</v>
      </c>
      <c r="H817" s="11">
        <v>2014</v>
      </c>
      <c r="I817" s="12">
        <f>IF(ISBLANK(VLOOKUP($H817*100+I$2,Feuil2!$A$3:$CQ$931,HLOOKUP(Feuil1!$F817,Feuil2!$E$1:$DG$2,2,0),0)),"",VLOOKUP($H817*100+I$2,Feuil2!$A$3:$CQ$931,HLOOKUP(Feuil1!$F817,Feuil2!$E$1:$DG$2,2,0),0))</f>
        <v>4.3</v>
      </c>
      <c r="J817" s="12">
        <f>IF(ISBLANK(VLOOKUP($H817*100+J$2,Feuil2!$A$3:$CQ$931,HLOOKUP(Feuil1!$F817,Feuil2!$E$1:$DG$2,2,0),0)),"",VLOOKUP($H817*100+J$2,Feuil2!$A$3:$CQ$931,HLOOKUP(Feuil1!$F817,Feuil2!$E$1:$DG$2,2,0),0))</f>
        <v>31.5</v>
      </c>
      <c r="K817" s="12">
        <f>IF(ISBLANK(VLOOKUP($H817*100+K$2,Feuil2!$A$3:$CQ$931,HLOOKUP(Feuil1!$F817,Feuil2!$E$1:$DG$2,2,0),0)),"",VLOOKUP($H817*100+K$2,Feuil2!$A$3:$CQ$931,HLOOKUP(Feuil1!$F817,Feuil2!$E$1:$DG$2,2,0),0))</f>
        <v>148.69999999999999</v>
      </c>
      <c r="L817" s="12">
        <f>IF(ISBLANK(VLOOKUP($H817*100+L$2,Feuil2!$A$3:$CQ$931,HLOOKUP(Feuil1!$F817,Feuil2!$E$1:$DG$2,2,0),0)),"",VLOOKUP($H817*100+L$2,Feuil2!$A$3:$CQ$931,HLOOKUP(Feuil1!$F817,Feuil2!$E$1:$DG$2,2,0),0))</f>
        <v>74.8</v>
      </c>
      <c r="M817" s="12">
        <f>IF(ISBLANK(VLOOKUP($H817*100+M$2,Feuil2!$A$3:$CQ$931,HLOOKUP(Feuil1!$F817,Feuil2!$E$1:$DG$2,2,0),0)),"",VLOOKUP($H817*100+M$2,Feuil2!$A$3:$CQ$931,HLOOKUP(Feuil1!$F817,Feuil2!$E$1:$DG$2,2,0),0))</f>
        <v>78.2</v>
      </c>
      <c r="N817" s="12">
        <f>IF(ISBLANK(VLOOKUP($H817*100+N$2,Feuil2!$A$3:$CQ$931,HLOOKUP(Feuil1!$F817,Feuil2!$E$1:$DG$2,2,0),0)),"",VLOOKUP($H817*100+N$2,Feuil2!$A$3:$CQ$931,HLOOKUP(Feuil1!$F817,Feuil2!$E$1:$DG$2,2,0),0))</f>
        <v>40.1</v>
      </c>
      <c r="O817" s="12">
        <f>IF(ISBLANK(VLOOKUP($H817*100+O$2,Feuil2!$A$3:$CQ$931,HLOOKUP(Feuil1!$F817,Feuil2!$E$1:$DG$2,2,0),0)),"",VLOOKUP($H817*100+O$2,Feuil2!$A$3:$CQ$931,HLOOKUP(Feuil1!$F817,Feuil2!$E$1:$DG$2,2,0),0))</f>
        <v>47</v>
      </c>
      <c r="P817" s="12">
        <f>IF(ISBLANK(VLOOKUP($H817*100+P$2,Feuil2!$A$3:$CQ$931,HLOOKUP(Feuil1!$F817,Feuil2!$E$1:$DG$2,2,0),0)),"",VLOOKUP($H817*100+P$2,Feuil2!$A$3:$CQ$931,HLOOKUP(Feuil1!$F817,Feuil2!$E$1:$DG$2,2,0),0))</f>
        <v>15</v>
      </c>
      <c r="Q817" s="12">
        <f>IF(ISBLANK(VLOOKUP($H817*100+Q$2,Feuil2!$A$3:$CQ$931,HLOOKUP(Feuil1!$F817,Feuil2!$E$1:$DG$2,2,0),0)),"",VLOOKUP($H817*100+Q$2,Feuil2!$A$3:$CQ$931,HLOOKUP(Feuil1!$F817,Feuil2!$E$1:$DG$2,2,0),0))</f>
        <v>10</v>
      </c>
      <c r="R817" s="12">
        <f>IF(ISBLANK(VLOOKUP($H817*100+R$2,Feuil2!$A$3:$CQ$931,HLOOKUP(Feuil1!$F817,Feuil2!$E$1:$DG$2,2,0),0)),"",VLOOKUP($H817*100+R$2,Feuil2!$A$3:$CQ$931,HLOOKUP(Feuil1!$F817,Feuil2!$E$1:$DG$2,2,0),0))</f>
        <v>3</v>
      </c>
      <c r="S817" s="12">
        <f>IF(ISBLANK(VLOOKUP($H817*100+S$2,Feuil2!$A$3:$CQ$931,HLOOKUP(Feuil1!$F817,Feuil2!$E$1:$DG$2,2,0),0)),"",VLOOKUP($H817*100+S$2,Feuil2!$A$3:$CQ$931,HLOOKUP(Feuil1!$F817,Feuil2!$E$1:$DG$2,2,0),0))</f>
        <v>0.3</v>
      </c>
      <c r="T817" s="12">
        <f>IF(ISBLANK(VLOOKUP($H817*100+T$2,Feuil2!$A$3:$CQ$931,HLOOKUP(Feuil1!$F817,Feuil2!$E$1:$DG$2,2,0),0)),"",VLOOKUP($H817*100+T$2,Feuil2!$A$3:$CQ$931,HLOOKUP(Feuil1!$F817,Feuil2!$E$1:$DG$2,2,0),0))</f>
        <v>0</v>
      </c>
      <c r="U817" s="12">
        <f t="shared" si="34"/>
        <v>452.90000000000003</v>
      </c>
    </row>
    <row r="818" spans="1:44" x14ac:dyDescent="0.35">
      <c r="A818" s="10" t="s">
        <v>46</v>
      </c>
      <c r="B818" s="8" t="s">
        <v>21</v>
      </c>
      <c r="C818" s="39">
        <v>492200</v>
      </c>
      <c r="D818" s="39">
        <v>413900</v>
      </c>
      <c r="E818" s="39">
        <v>45</v>
      </c>
      <c r="F818" s="10">
        <v>1424</v>
      </c>
      <c r="G818" s="5" t="s">
        <v>47</v>
      </c>
      <c r="H818" s="11">
        <v>2015</v>
      </c>
      <c r="I818" s="12">
        <f>IF(ISBLANK(VLOOKUP($H818*100+I$2,Feuil2!$A$3:$CQ$931,HLOOKUP(Feuil1!$F818,Feuil2!$E$1:$DG$2,2,0),0)),"",VLOOKUP($H818*100+I$2,Feuil2!$A$3:$CQ$931,HLOOKUP(Feuil1!$F818,Feuil2!$E$1:$DG$2,2,0),0))</f>
        <v>0</v>
      </c>
      <c r="J818" s="12">
        <f>IF(ISBLANK(VLOOKUP($H818*100+J$2,Feuil2!$A$3:$CQ$931,HLOOKUP(Feuil1!$F818,Feuil2!$E$1:$DG$2,2,0),0)),"",VLOOKUP($H818*100+J$2,Feuil2!$A$3:$CQ$931,HLOOKUP(Feuil1!$F818,Feuil2!$E$1:$DG$2,2,0),0))</f>
        <v>42</v>
      </c>
      <c r="K818" s="12">
        <f>IF(ISBLANK(VLOOKUP($H818*100+K$2,Feuil2!$A$3:$CQ$931,HLOOKUP(Feuil1!$F818,Feuil2!$E$1:$DG$2,2,0),0)),"",VLOOKUP($H818*100+K$2,Feuil2!$A$3:$CQ$931,HLOOKUP(Feuil1!$F818,Feuil2!$E$1:$DG$2,2,0),0))</f>
        <v>14</v>
      </c>
      <c r="L818" s="12">
        <f>IF(ISBLANK(VLOOKUP($H818*100+L$2,Feuil2!$A$3:$CQ$931,HLOOKUP(Feuil1!$F818,Feuil2!$E$1:$DG$2,2,0),0)),"",VLOOKUP($H818*100+L$2,Feuil2!$A$3:$CQ$931,HLOOKUP(Feuil1!$F818,Feuil2!$E$1:$DG$2,2,0),0))</f>
        <v>0</v>
      </c>
      <c r="M818" s="12">
        <f>IF(ISBLANK(VLOOKUP($H818*100+M$2,Feuil2!$A$3:$CQ$931,HLOOKUP(Feuil1!$F818,Feuil2!$E$1:$DG$2,2,0),0)),"",VLOOKUP($H818*100+M$2,Feuil2!$A$3:$CQ$931,HLOOKUP(Feuil1!$F818,Feuil2!$E$1:$DG$2,2,0),0))</f>
        <v>23</v>
      </c>
      <c r="N818" s="12">
        <f>IF(ISBLANK(VLOOKUP($H818*100+N$2,Feuil2!$A$3:$CQ$931,HLOOKUP(Feuil1!$F818,Feuil2!$E$1:$DG$2,2,0),0)),"",VLOOKUP($H818*100+N$2,Feuil2!$A$3:$CQ$931,HLOOKUP(Feuil1!$F818,Feuil2!$E$1:$DG$2,2,0),0))</f>
        <v>114</v>
      </c>
      <c r="O818" s="12">
        <f>IF(ISBLANK(VLOOKUP($H818*100+O$2,Feuil2!$A$3:$CQ$931,HLOOKUP(Feuil1!$F818,Feuil2!$E$1:$DG$2,2,0),0)),"",VLOOKUP($H818*100+O$2,Feuil2!$A$3:$CQ$931,HLOOKUP(Feuil1!$F818,Feuil2!$E$1:$DG$2,2,0),0))</f>
        <v>65</v>
      </c>
      <c r="P818" s="12">
        <f>IF(ISBLANK(VLOOKUP($H818*100+P$2,Feuil2!$A$3:$CQ$931,HLOOKUP(Feuil1!$F818,Feuil2!$E$1:$DG$2,2,0),0)),"",VLOOKUP($H818*100+P$2,Feuil2!$A$3:$CQ$931,HLOOKUP(Feuil1!$F818,Feuil2!$E$1:$DG$2,2,0),0))</f>
        <v>29</v>
      </c>
      <c r="Q818" s="12">
        <f>IF(ISBLANK(VLOOKUP($H818*100+Q$2,Feuil2!$A$3:$CQ$931,HLOOKUP(Feuil1!$F818,Feuil2!$E$1:$DG$2,2,0),0)),"",VLOOKUP($H818*100+Q$2,Feuil2!$A$3:$CQ$931,HLOOKUP(Feuil1!$F818,Feuil2!$E$1:$DG$2,2,0),0))</f>
        <v>50</v>
      </c>
      <c r="R818" s="12">
        <f>IF(ISBLANK(VLOOKUP($H818*100+R$2,Feuil2!$A$3:$CQ$931,HLOOKUP(Feuil1!$F818,Feuil2!$E$1:$DG$2,2,0),0)),"",VLOOKUP($H818*100+R$2,Feuil2!$A$3:$CQ$931,HLOOKUP(Feuil1!$F818,Feuil2!$E$1:$DG$2,2,0),0))</f>
        <v>0</v>
      </c>
      <c r="S818" s="12">
        <f>IF(ISBLANK(VLOOKUP($H818*100+S$2,Feuil2!$A$3:$CQ$931,HLOOKUP(Feuil1!$F818,Feuil2!$E$1:$DG$2,2,0),0)),"",VLOOKUP($H818*100+S$2,Feuil2!$A$3:$CQ$931,HLOOKUP(Feuil1!$F818,Feuil2!$E$1:$DG$2,2,0),0))</f>
        <v>7</v>
      </c>
      <c r="T818" s="12">
        <f>IF(ISBLANK(VLOOKUP($H818*100+T$2,Feuil2!$A$3:$CQ$931,HLOOKUP(Feuil1!$F818,Feuil2!$E$1:$DG$2,2,0),0)),"",VLOOKUP($H818*100+T$2,Feuil2!$A$3:$CQ$931,HLOOKUP(Feuil1!$F818,Feuil2!$E$1:$DG$2,2,0),0))</f>
        <v>4</v>
      </c>
      <c r="U818" s="12">
        <f t="shared" si="34"/>
        <v>348</v>
      </c>
    </row>
    <row r="819" spans="1:44" x14ac:dyDescent="0.35">
      <c r="A819" s="10" t="s">
        <v>46</v>
      </c>
      <c r="B819" s="8" t="s">
        <v>21</v>
      </c>
      <c r="C819" s="39">
        <v>492200</v>
      </c>
      <c r="D819" s="39">
        <v>413900</v>
      </c>
      <c r="E819" s="39">
        <v>45</v>
      </c>
      <c r="F819" s="10">
        <v>1424</v>
      </c>
      <c r="G819" s="5" t="s">
        <v>47</v>
      </c>
      <c r="H819" s="11">
        <v>2016</v>
      </c>
      <c r="I819" s="12">
        <f>IF(ISBLANK(VLOOKUP($H819*100+I$2,Feuil2!$A$3:$CQ$931,HLOOKUP(Feuil1!$F819,Feuil2!$E$1:$DG$2,2,0),0)),"",VLOOKUP($H819*100+I$2,Feuil2!$A$3:$CQ$931,HLOOKUP(Feuil1!$F819,Feuil2!$E$1:$DG$2,2,0),0))</f>
        <v>1</v>
      </c>
      <c r="J819" s="12">
        <f>IF(ISBLANK(VLOOKUP($H819*100+J$2,Feuil2!$A$3:$CQ$931,HLOOKUP(Feuil1!$F819,Feuil2!$E$1:$DG$2,2,0),0)),"",VLOOKUP($H819*100+J$2,Feuil2!$A$3:$CQ$931,HLOOKUP(Feuil1!$F819,Feuil2!$E$1:$DG$2,2,0),0))</f>
        <v>40</v>
      </c>
      <c r="K819" s="12">
        <f>IF(ISBLANK(VLOOKUP($H819*100+K$2,Feuil2!$A$3:$CQ$931,HLOOKUP(Feuil1!$F819,Feuil2!$E$1:$DG$2,2,0),0)),"",VLOOKUP($H819*100+K$2,Feuil2!$A$3:$CQ$931,HLOOKUP(Feuil1!$F819,Feuil2!$E$1:$DG$2,2,0),0))</f>
        <v>139</v>
      </c>
      <c r="L819" s="12">
        <f>IF(ISBLANK(VLOOKUP($H819*100+L$2,Feuil2!$A$3:$CQ$931,HLOOKUP(Feuil1!$F819,Feuil2!$E$1:$DG$2,2,0),0)),"",VLOOKUP($H819*100+L$2,Feuil2!$A$3:$CQ$931,HLOOKUP(Feuil1!$F819,Feuil2!$E$1:$DG$2,2,0),0))</f>
        <v>132</v>
      </c>
      <c r="M819" s="12">
        <f>IF(ISBLANK(VLOOKUP($H819*100+M$2,Feuil2!$A$3:$CQ$931,HLOOKUP(Feuil1!$F819,Feuil2!$E$1:$DG$2,2,0),0)),"",VLOOKUP($H819*100+M$2,Feuil2!$A$3:$CQ$931,HLOOKUP(Feuil1!$F819,Feuil2!$E$1:$DG$2,2,0),0))</f>
        <v>31</v>
      </c>
      <c r="N819" s="12">
        <f>IF(ISBLANK(VLOOKUP($H819*100+N$2,Feuil2!$A$3:$CQ$931,HLOOKUP(Feuil1!$F819,Feuil2!$E$1:$DG$2,2,0),0)),"",VLOOKUP($H819*100+N$2,Feuil2!$A$3:$CQ$931,HLOOKUP(Feuil1!$F819,Feuil2!$E$1:$DG$2,2,0),0))</f>
        <v>46</v>
      </c>
      <c r="O819" s="12">
        <f>IF(ISBLANK(VLOOKUP($H819*100+O$2,Feuil2!$A$3:$CQ$931,HLOOKUP(Feuil1!$F819,Feuil2!$E$1:$DG$2,2,0),0)),"",VLOOKUP($H819*100+O$2,Feuil2!$A$3:$CQ$931,HLOOKUP(Feuil1!$F819,Feuil2!$E$1:$DG$2,2,0),0))</f>
        <v>37</v>
      </c>
      <c r="P819" s="12">
        <f>IF(ISBLANK(VLOOKUP($H819*100+P$2,Feuil2!$A$3:$CQ$931,HLOOKUP(Feuil1!$F819,Feuil2!$E$1:$DG$2,2,0),0)),"",VLOOKUP($H819*100+P$2,Feuil2!$A$3:$CQ$931,HLOOKUP(Feuil1!$F819,Feuil2!$E$1:$DG$2,2,0),0))</f>
        <v>11</v>
      </c>
      <c r="Q819" s="12">
        <f>IF(ISBLANK(VLOOKUP($H819*100+Q$2,Feuil2!$A$3:$CQ$931,HLOOKUP(Feuil1!$F819,Feuil2!$E$1:$DG$2,2,0),0)),"",VLOOKUP($H819*100+Q$2,Feuil2!$A$3:$CQ$931,HLOOKUP(Feuil1!$F819,Feuil2!$E$1:$DG$2,2,0),0))</f>
        <v>7</v>
      </c>
      <c r="R819" s="12">
        <f>IF(ISBLANK(VLOOKUP($H819*100+R$2,Feuil2!$A$3:$CQ$931,HLOOKUP(Feuil1!$F819,Feuil2!$E$1:$DG$2,2,0),0)),"",VLOOKUP($H819*100+R$2,Feuil2!$A$3:$CQ$931,HLOOKUP(Feuil1!$F819,Feuil2!$E$1:$DG$2,2,0),0))</f>
        <v>0</v>
      </c>
      <c r="S819" s="12">
        <f>IF(ISBLANK(VLOOKUP($H819*100+S$2,Feuil2!$A$3:$CQ$931,HLOOKUP(Feuil1!$F819,Feuil2!$E$1:$DG$2,2,0),0)),"",VLOOKUP($H819*100+S$2,Feuil2!$A$3:$CQ$931,HLOOKUP(Feuil1!$F819,Feuil2!$E$1:$DG$2,2,0),0))</f>
        <v>0</v>
      </c>
      <c r="T819" s="12">
        <f>IF(ISBLANK(VLOOKUP($H819*100+T$2,Feuil2!$A$3:$CQ$931,HLOOKUP(Feuil1!$F819,Feuil2!$E$1:$DG$2,2,0),0)),"",VLOOKUP($H819*100+T$2,Feuil2!$A$3:$CQ$931,HLOOKUP(Feuil1!$F819,Feuil2!$E$1:$DG$2,2,0),0))</f>
        <v>4</v>
      </c>
      <c r="U819" s="12">
        <f t="shared" si="34"/>
        <v>448</v>
      </c>
    </row>
    <row r="820" spans="1:44" x14ac:dyDescent="0.35">
      <c r="A820" s="29" t="s">
        <v>46</v>
      </c>
      <c r="B820" s="8" t="s">
        <v>21</v>
      </c>
      <c r="C820" s="39">
        <v>492200</v>
      </c>
      <c r="D820" s="40">
        <v>413900</v>
      </c>
      <c r="E820" s="39">
        <v>45</v>
      </c>
      <c r="F820" s="10">
        <v>1424</v>
      </c>
      <c r="G820" s="5" t="s">
        <v>47</v>
      </c>
      <c r="H820" s="31">
        <v>2017</v>
      </c>
      <c r="I820" s="12">
        <v>0.4</v>
      </c>
      <c r="J820" s="12">
        <v>6</v>
      </c>
      <c r="K820" s="12">
        <v>67.7</v>
      </c>
      <c r="L820" s="12">
        <v>63.9</v>
      </c>
      <c r="M820" s="12">
        <v>109.5</v>
      </c>
      <c r="N820" s="12">
        <v>69.8</v>
      </c>
      <c r="O820" s="12">
        <v>244.6</v>
      </c>
      <c r="P820" s="12">
        <v>132.30000000000001</v>
      </c>
      <c r="Q820" s="12">
        <v>5.5</v>
      </c>
      <c r="R820" s="12">
        <v>0</v>
      </c>
      <c r="S820" s="12">
        <v>0</v>
      </c>
      <c r="T820" s="12">
        <v>0</v>
      </c>
      <c r="U820" s="12">
        <f t="shared" si="34"/>
        <v>699.7</v>
      </c>
    </row>
    <row r="821" spans="1:44" x14ac:dyDescent="0.35">
      <c r="A821" s="29" t="s">
        <v>46</v>
      </c>
      <c r="B821" s="8" t="s">
        <v>21</v>
      </c>
      <c r="C821" s="39">
        <v>492200</v>
      </c>
      <c r="D821" s="40">
        <v>413900</v>
      </c>
      <c r="E821" s="39">
        <v>45</v>
      </c>
      <c r="F821" s="10">
        <v>1424</v>
      </c>
      <c r="G821" s="5" t="s">
        <v>47</v>
      </c>
      <c r="H821" s="31">
        <v>2018</v>
      </c>
      <c r="I821" s="12">
        <v>87.8</v>
      </c>
      <c r="J821" s="12">
        <v>121.5</v>
      </c>
      <c r="K821" s="12">
        <v>26.5</v>
      </c>
      <c r="L821" s="12">
        <v>9.5</v>
      </c>
      <c r="M821" s="12">
        <v>50.6</v>
      </c>
      <c r="N821" s="12">
        <v>37.5</v>
      </c>
      <c r="O821" s="12">
        <v>32.4</v>
      </c>
      <c r="P821" s="12">
        <v>46</v>
      </c>
      <c r="Q821" s="12">
        <v>0</v>
      </c>
      <c r="R821" s="12">
        <v>0</v>
      </c>
      <c r="S821" s="12">
        <v>0</v>
      </c>
      <c r="T821" s="12">
        <v>0</v>
      </c>
      <c r="U821" s="12">
        <f t="shared" si="34"/>
        <v>411.8</v>
      </c>
    </row>
    <row r="822" spans="1:44" x14ac:dyDescent="0.35">
      <c r="A822" s="29" t="s">
        <v>46</v>
      </c>
      <c r="B822" s="8" t="s">
        <v>21</v>
      </c>
      <c r="C822" s="39">
        <v>492200</v>
      </c>
      <c r="D822" s="40">
        <v>413900</v>
      </c>
      <c r="E822" s="39">
        <v>45</v>
      </c>
      <c r="F822" s="10">
        <v>1424</v>
      </c>
      <c r="G822" s="5" t="s">
        <v>47</v>
      </c>
      <c r="H822" s="31">
        <v>2019</v>
      </c>
      <c r="I822" s="12">
        <v>6.6</v>
      </c>
      <c r="J822" s="12">
        <v>11.4</v>
      </c>
      <c r="K822" s="12">
        <v>89.9</v>
      </c>
      <c r="L822" s="12">
        <v>69.400000000000006</v>
      </c>
      <c r="M822" s="12">
        <v>42.8</v>
      </c>
      <c r="N822" s="12">
        <v>3.7</v>
      </c>
      <c r="O822" s="12">
        <v>41.7</v>
      </c>
      <c r="P822" s="12">
        <v>57.9</v>
      </c>
      <c r="Q822" s="12">
        <v>48.6</v>
      </c>
      <c r="R822" s="12">
        <v>1.7</v>
      </c>
      <c r="S822" s="12">
        <v>0.3</v>
      </c>
      <c r="T822" s="12">
        <v>0</v>
      </c>
      <c r="U822" s="12">
        <f t="shared" si="34"/>
        <v>374</v>
      </c>
    </row>
    <row r="823" spans="1:44" x14ac:dyDescent="0.35">
      <c r="A823" s="29" t="s">
        <v>46</v>
      </c>
      <c r="B823" s="8" t="s">
        <v>21</v>
      </c>
      <c r="C823" s="39">
        <v>492200</v>
      </c>
      <c r="D823" s="40">
        <v>413900</v>
      </c>
      <c r="E823" s="39">
        <v>45</v>
      </c>
      <c r="F823" s="10">
        <v>1424</v>
      </c>
      <c r="G823" s="5" t="s">
        <v>47</v>
      </c>
      <c r="H823" s="31">
        <v>2020</v>
      </c>
      <c r="I823" s="12">
        <v>15.5</v>
      </c>
      <c r="J823" s="12">
        <v>30.7</v>
      </c>
      <c r="K823" s="12">
        <v>57.5</v>
      </c>
      <c r="L823" s="12">
        <v>31.3</v>
      </c>
      <c r="M823" s="12">
        <v>283.89999999999998</v>
      </c>
      <c r="N823" s="12">
        <v>25.4</v>
      </c>
      <c r="O823" s="12">
        <v>34.299999999999997</v>
      </c>
      <c r="P823" s="12">
        <v>30.5</v>
      </c>
      <c r="Q823" s="12">
        <v>30.1</v>
      </c>
      <c r="R823" s="12">
        <v>0</v>
      </c>
      <c r="S823" s="12">
        <v>0</v>
      </c>
      <c r="T823" s="12" t="s">
        <v>112</v>
      </c>
      <c r="U823" s="12">
        <f t="shared" si="34"/>
        <v>539.19999999999993</v>
      </c>
    </row>
    <row r="824" spans="1:44" x14ac:dyDescent="0.35">
      <c r="A824" s="29" t="s">
        <v>46</v>
      </c>
      <c r="B824" s="8" t="s">
        <v>21</v>
      </c>
      <c r="C824" s="39">
        <v>492200</v>
      </c>
      <c r="D824" s="40">
        <v>413900</v>
      </c>
      <c r="E824" s="39">
        <v>45</v>
      </c>
      <c r="F824" s="10">
        <v>1424</v>
      </c>
      <c r="G824" s="5" t="s">
        <v>47</v>
      </c>
      <c r="H824" s="31">
        <v>2021</v>
      </c>
      <c r="I824" s="12">
        <v>6.5</v>
      </c>
      <c r="J824" s="12">
        <v>0.1</v>
      </c>
      <c r="K824" s="12">
        <v>31.9</v>
      </c>
      <c r="L824" s="12">
        <v>51.9</v>
      </c>
      <c r="M824" s="12">
        <v>18.100000000000001</v>
      </c>
      <c r="N824" s="12">
        <v>16.899999999999999</v>
      </c>
      <c r="O824" s="12">
        <v>116</v>
      </c>
      <c r="P824" s="12">
        <v>67.400000000000006</v>
      </c>
      <c r="Q824" s="12">
        <v>26.5</v>
      </c>
      <c r="R824" s="12">
        <v>0</v>
      </c>
      <c r="S824" s="12">
        <v>0</v>
      </c>
      <c r="T824" s="12">
        <v>1</v>
      </c>
      <c r="U824" s="12">
        <f t="shared" si="34"/>
        <v>336.3</v>
      </c>
      <c r="V824" s="59">
        <v>479.8</v>
      </c>
    </row>
    <row r="825" spans="1:44" s="36" customFormat="1" x14ac:dyDescent="0.35">
      <c r="A825" s="36" t="s">
        <v>48</v>
      </c>
      <c r="B825" s="36" t="s">
        <v>21</v>
      </c>
      <c r="C825" s="36">
        <v>569650</v>
      </c>
      <c r="D825" s="36">
        <v>359575</v>
      </c>
      <c r="E825" s="36">
        <v>516</v>
      </c>
      <c r="F825" s="37">
        <v>1496</v>
      </c>
      <c r="G825" s="36" t="s">
        <v>49</v>
      </c>
      <c r="H825" s="26">
        <v>1940</v>
      </c>
      <c r="I825" s="27" t="str">
        <f>IF(ISBLANK(VLOOKUP($H825*100+I$2,Feuil2!$A$3:$CQ$931,HLOOKUP(Feuil1!$F825,Feuil2!$E$1:$DG$2,2,0),0)),"",VLOOKUP($H825*100+I$2,Feuil2!$A$3:$CQ$931,HLOOKUP(Feuil1!$F825,Feuil2!$E$1:$DG$2,2,0),0))</f>
        <v/>
      </c>
      <c r="J825" s="27" t="str">
        <f>IF(ISBLANK(VLOOKUP($H825*100+J$2,Feuil2!$A$3:$CQ$931,HLOOKUP(Feuil1!$F825,Feuil2!$E$1:$DG$2,2,0),0)),"",VLOOKUP($H825*100+J$2,Feuil2!$A$3:$CQ$931,HLOOKUP(Feuil1!$F825,Feuil2!$E$1:$DG$2,2,0),0))</f>
        <v/>
      </c>
      <c r="K825" s="27" t="str">
        <f>IF(ISBLANK(VLOOKUP($H825*100+K$2,Feuil2!$A$3:$CQ$931,HLOOKUP(Feuil1!$F825,Feuil2!$E$1:$DG$2,2,0),0)),"",VLOOKUP($H825*100+K$2,Feuil2!$A$3:$CQ$931,HLOOKUP(Feuil1!$F825,Feuil2!$E$1:$DG$2,2,0),0))</f>
        <v/>
      </c>
      <c r="L825" s="27" t="str">
        <f>IF(ISBLANK(VLOOKUP($H825*100+L$2,Feuil2!$A$3:$CQ$931,HLOOKUP(Feuil1!$F825,Feuil2!$E$1:$DG$2,2,0),0)),"",VLOOKUP($H825*100+L$2,Feuil2!$A$3:$CQ$931,HLOOKUP(Feuil1!$F825,Feuil2!$E$1:$DG$2,2,0),0))</f>
        <v/>
      </c>
      <c r="M825" s="27" t="str">
        <f>IF(ISBLANK(VLOOKUP($H825*100+M$2,Feuil2!$A$3:$CQ$931,HLOOKUP(Feuil1!$F825,Feuil2!$E$1:$DG$2,2,0),0)),"",VLOOKUP($H825*100+M$2,Feuil2!$A$3:$CQ$931,HLOOKUP(Feuil1!$F825,Feuil2!$E$1:$DG$2,2,0),0))</f>
        <v/>
      </c>
      <c r="N825" s="27" t="str">
        <f>IF(ISBLANK(VLOOKUP($H825*100+N$2,Feuil2!$A$3:$CQ$931,HLOOKUP(Feuil1!$F825,Feuil2!$E$1:$DG$2,2,0),0)),"",VLOOKUP($H825*100+N$2,Feuil2!$A$3:$CQ$931,HLOOKUP(Feuil1!$F825,Feuil2!$E$1:$DG$2,2,0),0))</f>
        <v/>
      </c>
      <c r="O825" s="27" t="str">
        <f>IF(ISBLANK(VLOOKUP($H825*100+O$2,Feuil2!$A$3:$CQ$931,HLOOKUP(Feuil1!$F825,Feuil2!$E$1:$DG$2,2,0),0)),"",VLOOKUP($H825*100+O$2,Feuil2!$A$3:$CQ$931,HLOOKUP(Feuil1!$F825,Feuil2!$E$1:$DG$2,2,0),0))</f>
        <v/>
      </c>
      <c r="P825" s="27" t="str">
        <f>IF(ISBLANK(VLOOKUP($H825*100+P$2,Feuil2!$A$3:$CQ$931,HLOOKUP(Feuil1!$F825,Feuil2!$E$1:$DG$2,2,0),0)),"",VLOOKUP($H825*100+P$2,Feuil2!$A$3:$CQ$931,HLOOKUP(Feuil1!$F825,Feuil2!$E$1:$DG$2,2,0),0))</f>
        <v/>
      </c>
      <c r="Q825" s="27" t="str">
        <f>IF(ISBLANK(VLOOKUP($H825*100+Q$2,Feuil2!$A$3:$CQ$931,HLOOKUP(Feuil1!$F825,Feuil2!$E$1:$DG$2,2,0),0)),"",VLOOKUP($H825*100+Q$2,Feuil2!$A$3:$CQ$931,HLOOKUP(Feuil1!$F825,Feuil2!$E$1:$DG$2,2,0),0))</f>
        <v/>
      </c>
      <c r="R825" s="27" t="str">
        <f>IF(ISBLANK(VLOOKUP($H825*100+R$2,Feuil2!$A$3:$CQ$931,HLOOKUP(Feuil1!$F825,Feuil2!$E$1:$DG$2,2,0),0)),"",VLOOKUP($H825*100+R$2,Feuil2!$A$3:$CQ$931,HLOOKUP(Feuil1!$F825,Feuil2!$E$1:$DG$2,2,0),0))</f>
        <v/>
      </c>
      <c r="S825" s="27" t="str">
        <f>IF(ISBLANK(VLOOKUP($H825*100+S$2,Feuil2!$A$3:$CQ$931,HLOOKUP(Feuil1!$F825,Feuil2!$E$1:$DG$2,2,0),0)),"",VLOOKUP($H825*100+S$2,Feuil2!$A$3:$CQ$931,HLOOKUP(Feuil1!$F825,Feuil2!$E$1:$DG$2,2,0),0))</f>
        <v/>
      </c>
      <c r="T825" s="27" t="str">
        <f>IF(ISBLANK(VLOOKUP($H825*100+T$2,Feuil2!$A$3:$CQ$931,HLOOKUP(Feuil1!$F825,Feuil2!$E$1:$DG$2,2,0),0)),"",VLOOKUP($H825*100+T$2,Feuil2!$A$3:$CQ$931,HLOOKUP(Feuil1!$F825,Feuil2!$E$1:$DG$2,2,0),0))</f>
        <v/>
      </c>
      <c r="U825" s="27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</row>
    <row r="826" spans="1:44" x14ac:dyDescent="0.35">
      <c r="A826" s="33" t="s">
        <v>48</v>
      </c>
      <c r="B826" s="8" t="s">
        <v>21</v>
      </c>
      <c r="C826" s="39">
        <v>569650</v>
      </c>
      <c r="D826" s="39">
        <v>359575</v>
      </c>
      <c r="E826" s="39">
        <v>516</v>
      </c>
      <c r="F826" s="33">
        <v>1496</v>
      </c>
      <c r="G826" s="5" t="s">
        <v>49</v>
      </c>
      <c r="H826" s="35">
        <v>1941</v>
      </c>
      <c r="I826" s="12" t="str">
        <f>IF(ISBLANK(VLOOKUP($H826*100+I$2,Feuil2!$A$3:$CQ$931,HLOOKUP(Feuil1!$F826,Feuil2!$E$1:$DG$2,2,0),0)),"",VLOOKUP($H826*100+I$2,Feuil2!$A$3:$CQ$931,HLOOKUP(Feuil1!$F826,Feuil2!$E$1:$DG$2,2,0),0))</f>
        <v/>
      </c>
      <c r="J826" s="12" t="str">
        <f>IF(ISBLANK(VLOOKUP($H826*100+J$2,Feuil2!$A$3:$CQ$931,HLOOKUP(Feuil1!$F826,Feuil2!$E$1:$DG$2,2,0),0)),"",VLOOKUP($H826*100+J$2,Feuil2!$A$3:$CQ$931,HLOOKUP(Feuil1!$F826,Feuil2!$E$1:$DG$2,2,0),0))</f>
        <v/>
      </c>
      <c r="K826" s="12" t="str">
        <f>IF(ISBLANK(VLOOKUP($H826*100+K$2,Feuil2!$A$3:$CQ$931,HLOOKUP(Feuil1!$F826,Feuil2!$E$1:$DG$2,2,0),0)),"",VLOOKUP($H826*100+K$2,Feuil2!$A$3:$CQ$931,HLOOKUP(Feuil1!$F826,Feuil2!$E$1:$DG$2,2,0),0))</f>
        <v/>
      </c>
      <c r="L826" s="12" t="str">
        <f>IF(ISBLANK(VLOOKUP($H826*100+L$2,Feuil2!$A$3:$CQ$931,HLOOKUP(Feuil1!$F826,Feuil2!$E$1:$DG$2,2,0),0)),"",VLOOKUP($H826*100+L$2,Feuil2!$A$3:$CQ$931,HLOOKUP(Feuil1!$F826,Feuil2!$E$1:$DG$2,2,0),0))</f>
        <v/>
      </c>
      <c r="M826" s="12" t="str">
        <f>IF(ISBLANK(VLOOKUP($H826*100+M$2,Feuil2!$A$3:$CQ$931,HLOOKUP(Feuil1!$F826,Feuil2!$E$1:$DG$2,2,0),0)),"",VLOOKUP($H826*100+M$2,Feuil2!$A$3:$CQ$931,HLOOKUP(Feuil1!$F826,Feuil2!$E$1:$DG$2,2,0),0))</f>
        <v/>
      </c>
      <c r="N826" s="12" t="str">
        <f>IF(ISBLANK(VLOOKUP($H826*100+N$2,Feuil2!$A$3:$CQ$931,HLOOKUP(Feuil1!$F826,Feuil2!$E$1:$DG$2,2,0),0)),"",VLOOKUP($H826*100+N$2,Feuil2!$A$3:$CQ$931,HLOOKUP(Feuil1!$F826,Feuil2!$E$1:$DG$2,2,0),0))</f>
        <v/>
      </c>
      <c r="O826" s="12" t="str">
        <f>IF(ISBLANK(VLOOKUP($H826*100+O$2,Feuil2!$A$3:$CQ$931,HLOOKUP(Feuil1!$F826,Feuil2!$E$1:$DG$2,2,0),0)),"",VLOOKUP($H826*100+O$2,Feuil2!$A$3:$CQ$931,HLOOKUP(Feuil1!$F826,Feuil2!$E$1:$DG$2,2,0),0))</f>
        <v/>
      </c>
      <c r="P826" s="12" t="str">
        <f>IF(ISBLANK(VLOOKUP($H826*100+P$2,Feuil2!$A$3:$CQ$931,HLOOKUP(Feuil1!$F826,Feuil2!$E$1:$DG$2,2,0),0)),"",VLOOKUP($H826*100+P$2,Feuil2!$A$3:$CQ$931,HLOOKUP(Feuil1!$F826,Feuil2!$E$1:$DG$2,2,0),0))</f>
        <v/>
      </c>
      <c r="Q826" s="12" t="str">
        <f>IF(ISBLANK(VLOOKUP($H826*100+Q$2,Feuil2!$A$3:$CQ$931,HLOOKUP(Feuil1!$F826,Feuil2!$E$1:$DG$2,2,0),0)),"",VLOOKUP($H826*100+Q$2,Feuil2!$A$3:$CQ$931,HLOOKUP(Feuil1!$F826,Feuil2!$E$1:$DG$2,2,0),0))</f>
        <v/>
      </c>
      <c r="R826" s="12" t="str">
        <f>IF(ISBLANK(VLOOKUP($H826*100+R$2,Feuil2!$A$3:$CQ$931,HLOOKUP(Feuil1!$F826,Feuil2!$E$1:$DG$2,2,0),0)),"",VLOOKUP($H826*100+R$2,Feuil2!$A$3:$CQ$931,HLOOKUP(Feuil1!$F826,Feuil2!$E$1:$DG$2,2,0),0))</f>
        <v/>
      </c>
      <c r="S826" s="12" t="str">
        <f>IF(ISBLANK(VLOOKUP($H826*100+S$2,Feuil2!$A$3:$CQ$931,HLOOKUP(Feuil1!$F826,Feuil2!$E$1:$DG$2,2,0),0)),"",VLOOKUP($H826*100+S$2,Feuil2!$A$3:$CQ$931,HLOOKUP(Feuil1!$F826,Feuil2!$E$1:$DG$2,2,0),0))</f>
        <v/>
      </c>
      <c r="T826" s="12" t="str">
        <f>IF(ISBLANK(VLOOKUP($H826*100+T$2,Feuil2!$A$3:$CQ$931,HLOOKUP(Feuil1!$F826,Feuil2!$E$1:$DG$2,2,0),0)),"",VLOOKUP($H826*100+T$2,Feuil2!$A$3:$CQ$931,HLOOKUP(Feuil1!$F826,Feuil2!$E$1:$DG$2,2,0),0))</f>
        <v/>
      </c>
      <c r="U826" s="12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</row>
    <row r="827" spans="1:44" x14ac:dyDescent="0.35">
      <c r="A827" s="10" t="s">
        <v>48</v>
      </c>
      <c r="B827" s="8" t="s">
        <v>21</v>
      </c>
      <c r="C827" s="39">
        <v>569650</v>
      </c>
      <c r="D827" s="39">
        <v>359575</v>
      </c>
      <c r="E827" s="39">
        <v>516</v>
      </c>
      <c r="F827" s="10">
        <v>1496</v>
      </c>
      <c r="G827" s="5" t="s">
        <v>49</v>
      </c>
      <c r="H827" s="11">
        <v>1942</v>
      </c>
      <c r="I827" s="12" t="str">
        <f>IF(ISBLANK(VLOOKUP($H827*100+I$2,Feuil2!$A$3:$CQ$931,HLOOKUP(Feuil1!$F827,Feuil2!$E$1:$DG$2,2,0),0)),"",VLOOKUP($H827*100+I$2,Feuil2!$A$3:$CQ$931,HLOOKUP(Feuil1!$F827,Feuil2!$E$1:$DG$2,2,0),0))</f>
        <v/>
      </c>
      <c r="J827" s="12" t="str">
        <f>IF(ISBLANK(VLOOKUP($H827*100+J$2,Feuil2!$A$3:$CQ$931,HLOOKUP(Feuil1!$F827,Feuil2!$E$1:$DG$2,2,0),0)),"",VLOOKUP($H827*100+J$2,Feuil2!$A$3:$CQ$931,HLOOKUP(Feuil1!$F827,Feuil2!$E$1:$DG$2,2,0),0))</f>
        <v/>
      </c>
      <c r="K827" s="12" t="str">
        <f>IF(ISBLANK(VLOOKUP($H827*100+K$2,Feuil2!$A$3:$CQ$931,HLOOKUP(Feuil1!$F827,Feuil2!$E$1:$DG$2,2,0),0)),"",VLOOKUP($H827*100+K$2,Feuil2!$A$3:$CQ$931,HLOOKUP(Feuil1!$F827,Feuil2!$E$1:$DG$2,2,0),0))</f>
        <v/>
      </c>
      <c r="L827" s="12" t="str">
        <f>IF(ISBLANK(VLOOKUP($H827*100+L$2,Feuil2!$A$3:$CQ$931,HLOOKUP(Feuil1!$F827,Feuil2!$E$1:$DG$2,2,0),0)),"",VLOOKUP($H827*100+L$2,Feuil2!$A$3:$CQ$931,HLOOKUP(Feuil1!$F827,Feuil2!$E$1:$DG$2,2,0),0))</f>
        <v/>
      </c>
      <c r="M827" s="12" t="str">
        <f>IF(ISBLANK(VLOOKUP($H827*100+M$2,Feuil2!$A$3:$CQ$931,HLOOKUP(Feuil1!$F827,Feuil2!$E$1:$DG$2,2,0),0)),"",VLOOKUP($H827*100+M$2,Feuil2!$A$3:$CQ$931,HLOOKUP(Feuil1!$F827,Feuil2!$E$1:$DG$2,2,0),0))</f>
        <v/>
      </c>
      <c r="N827" s="12" t="str">
        <f>IF(ISBLANK(VLOOKUP($H827*100+N$2,Feuil2!$A$3:$CQ$931,HLOOKUP(Feuil1!$F827,Feuil2!$E$1:$DG$2,2,0),0)),"",VLOOKUP($H827*100+N$2,Feuil2!$A$3:$CQ$931,HLOOKUP(Feuil1!$F827,Feuil2!$E$1:$DG$2,2,0),0))</f>
        <v/>
      </c>
      <c r="O827" s="12" t="str">
        <f>IF(ISBLANK(VLOOKUP($H827*100+O$2,Feuil2!$A$3:$CQ$931,HLOOKUP(Feuil1!$F827,Feuil2!$E$1:$DG$2,2,0),0)),"",VLOOKUP($H827*100+O$2,Feuil2!$A$3:$CQ$931,HLOOKUP(Feuil1!$F827,Feuil2!$E$1:$DG$2,2,0),0))</f>
        <v/>
      </c>
      <c r="P827" s="12" t="str">
        <f>IF(ISBLANK(VLOOKUP($H827*100+P$2,Feuil2!$A$3:$CQ$931,HLOOKUP(Feuil1!$F827,Feuil2!$E$1:$DG$2,2,0),0)),"",VLOOKUP($H827*100+P$2,Feuil2!$A$3:$CQ$931,HLOOKUP(Feuil1!$F827,Feuil2!$E$1:$DG$2,2,0),0))</f>
        <v/>
      </c>
      <c r="Q827" s="12" t="str">
        <f>IF(ISBLANK(VLOOKUP($H827*100+Q$2,Feuil2!$A$3:$CQ$931,HLOOKUP(Feuil1!$F827,Feuil2!$E$1:$DG$2,2,0),0)),"",VLOOKUP($H827*100+Q$2,Feuil2!$A$3:$CQ$931,HLOOKUP(Feuil1!$F827,Feuil2!$E$1:$DG$2,2,0),0))</f>
        <v/>
      </c>
      <c r="R827" s="12" t="str">
        <f>IF(ISBLANK(VLOOKUP($H827*100+R$2,Feuil2!$A$3:$CQ$931,HLOOKUP(Feuil1!$F827,Feuil2!$E$1:$DG$2,2,0),0)),"",VLOOKUP($H827*100+R$2,Feuil2!$A$3:$CQ$931,HLOOKUP(Feuil1!$F827,Feuil2!$E$1:$DG$2,2,0),0))</f>
        <v/>
      </c>
      <c r="S827" s="12" t="str">
        <f>IF(ISBLANK(VLOOKUP($H827*100+S$2,Feuil2!$A$3:$CQ$931,HLOOKUP(Feuil1!$F827,Feuil2!$E$1:$DG$2,2,0),0)),"",VLOOKUP($H827*100+S$2,Feuil2!$A$3:$CQ$931,HLOOKUP(Feuil1!$F827,Feuil2!$E$1:$DG$2,2,0),0))</f>
        <v/>
      </c>
      <c r="T827" s="12" t="str">
        <f>IF(ISBLANK(VLOOKUP($H827*100+T$2,Feuil2!$A$3:$CQ$931,HLOOKUP(Feuil1!$F827,Feuil2!$E$1:$DG$2,2,0),0)),"",VLOOKUP($H827*100+T$2,Feuil2!$A$3:$CQ$931,HLOOKUP(Feuil1!$F827,Feuil2!$E$1:$DG$2,2,0),0))</f>
        <v/>
      </c>
      <c r="U827" s="12"/>
    </row>
    <row r="828" spans="1:44" x14ac:dyDescent="0.35">
      <c r="A828" s="10" t="s">
        <v>48</v>
      </c>
      <c r="B828" s="8" t="s">
        <v>21</v>
      </c>
      <c r="C828" s="39">
        <v>569650</v>
      </c>
      <c r="D828" s="39">
        <v>359575</v>
      </c>
      <c r="E828" s="39">
        <v>516</v>
      </c>
      <c r="F828" s="10">
        <v>1496</v>
      </c>
      <c r="G828" s="5" t="s">
        <v>49</v>
      </c>
      <c r="H828" s="11">
        <v>1943</v>
      </c>
      <c r="I828" s="12" t="str">
        <f>IF(ISBLANK(VLOOKUP($H828*100+I$2,Feuil2!$A$3:$CQ$931,HLOOKUP(Feuil1!$F828,Feuil2!$E$1:$DG$2,2,0),0)),"",VLOOKUP($H828*100+I$2,Feuil2!$A$3:$CQ$931,HLOOKUP(Feuil1!$F828,Feuil2!$E$1:$DG$2,2,0),0))</f>
        <v/>
      </c>
      <c r="J828" s="12" t="str">
        <f>IF(ISBLANK(VLOOKUP($H828*100+J$2,Feuil2!$A$3:$CQ$931,HLOOKUP(Feuil1!$F828,Feuil2!$E$1:$DG$2,2,0),0)),"",VLOOKUP($H828*100+J$2,Feuil2!$A$3:$CQ$931,HLOOKUP(Feuil1!$F828,Feuil2!$E$1:$DG$2,2,0),0))</f>
        <v/>
      </c>
      <c r="K828" s="12" t="str">
        <f>IF(ISBLANK(VLOOKUP($H828*100+K$2,Feuil2!$A$3:$CQ$931,HLOOKUP(Feuil1!$F828,Feuil2!$E$1:$DG$2,2,0),0)),"",VLOOKUP($H828*100+K$2,Feuil2!$A$3:$CQ$931,HLOOKUP(Feuil1!$F828,Feuil2!$E$1:$DG$2,2,0),0))</f>
        <v/>
      </c>
      <c r="L828" s="12" t="str">
        <f>IF(ISBLANK(VLOOKUP($H828*100+L$2,Feuil2!$A$3:$CQ$931,HLOOKUP(Feuil1!$F828,Feuil2!$E$1:$DG$2,2,0),0)),"",VLOOKUP($H828*100+L$2,Feuil2!$A$3:$CQ$931,HLOOKUP(Feuil1!$F828,Feuil2!$E$1:$DG$2,2,0),0))</f>
        <v/>
      </c>
      <c r="M828" s="12" t="str">
        <f>IF(ISBLANK(VLOOKUP($H828*100+M$2,Feuil2!$A$3:$CQ$931,HLOOKUP(Feuil1!$F828,Feuil2!$E$1:$DG$2,2,0),0)),"",VLOOKUP($H828*100+M$2,Feuil2!$A$3:$CQ$931,HLOOKUP(Feuil1!$F828,Feuil2!$E$1:$DG$2,2,0),0))</f>
        <v/>
      </c>
      <c r="N828" s="12" t="str">
        <f>IF(ISBLANK(VLOOKUP($H828*100+N$2,Feuil2!$A$3:$CQ$931,HLOOKUP(Feuil1!$F828,Feuil2!$E$1:$DG$2,2,0),0)),"",VLOOKUP($H828*100+N$2,Feuil2!$A$3:$CQ$931,HLOOKUP(Feuil1!$F828,Feuil2!$E$1:$DG$2,2,0),0))</f>
        <v/>
      </c>
      <c r="O828" s="12" t="str">
        <f>IF(ISBLANK(VLOOKUP($H828*100+O$2,Feuil2!$A$3:$CQ$931,HLOOKUP(Feuil1!$F828,Feuil2!$E$1:$DG$2,2,0),0)),"",VLOOKUP($H828*100+O$2,Feuil2!$A$3:$CQ$931,HLOOKUP(Feuil1!$F828,Feuil2!$E$1:$DG$2,2,0),0))</f>
        <v/>
      </c>
      <c r="P828" s="12" t="str">
        <f>IF(ISBLANK(VLOOKUP($H828*100+P$2,Feuil2!$A$3:$CQ$931,HLOOKUP(Feuil1!$F828,Feuil2!$E$1:$DG$2,2,0),0)),"",VLOOKUP($H828*100+P$2,Feuil2!$A$3:$CQ$931,HLOOKUP(Feuil1!$F828,Feuil2!$E$1:$DG$2,2,0),0))</f>
        <v/>
      </c>
      <c r="Q828" s="12" t="str">
        <f>IF(ISBLANK(VLOOKUP($H828*100+Q$2,Feuil2!$A$3:$CQ$931,HLOOKUP(Feuil1!$F828,Feuil2!$E$1:$DG$2,2,0),0)),"",VLOOKUP($H828*100+Q$2,Feuil2!$A$3:$CQ$931,HLOOKUP(Feuil1!$F828,Feuil2!$E$1:$DG$2,2,0),0))</f>
        <v/>
      </c>
      <c r="R828" s="12" t="str">
        <f>IF(ISBLANK(VLOOKUP($H828*100+R$2,Feuil2!$A$3:$CQ$931,HLOOKUP(Feuil1!$F828,Feuil2!$E$1:$DG$2,2,0),0)),"",VLOOKUP($H828*100+R$2,Feuil2!$A$3:$CQ$931,HLOOKUP(Feuil1!$F828,Feuil2!$E$1:$DG$2,2,0),0))</f>
        <v/>
      </c>
      <c r="S828" s="12" t="str">
        <f>IF(ISBLANK(VLOOKUP($H828*100+S$2,Feuil2!$A$3:$CQ$931,HLOOKUP(Feuil1!$F828,Feuil2!$E$1:$DG$2,2,0),0)),"",VLOOKUP($H828*100+S$2,Feuil2!$A$3:$CQ$931,HLOOKUP(Feuil1!$F828,Feuil2!$E$1:$DG$2,2,0),0))</f>
        <v/>
      </c>
      <c r="T828" s="12" t="str">
        <f>IF(ISBLANK(VLOOKUP($H828*100+T$2,Feuil2!$A$3:$CQ$931,HLOOKUP(Feuil1!$F828,Feuil2!$E$1:$DG$2,2,0),0)),"",VLOOKUP($H828*100+T$2,Feuil2!$A$3:$CQ$931,HLOOKUP(Feuil1!$F828,Feuil2!$E$1:$DG$2,2,0),0))</f>
        <v/>
      </c>
      <c r="U828" s="12"/>
    </row>
    <row r="829" spans="1:44" x14ac:dyDescent="0.35">
      <c r="A829" s="10" t="s">
        <v>48</v>
      </c>
      <c r="B829" s="8" t="s">
        <v>21</v>
      </c>
      <c r="C829" s="39">
        <v>569650</v>
      </c>
      <c r="D829" s="39">
        <v>359575</v>
      </c>
      <c r="E829" s="39">
        <v>516</v>
      </c>
      <c r="F829" s="10">
        <v>1496</v>
      </c>
      <c r="G829" s="5" t="s">
        <v>49</v>
      </c>
      <c r="H829" s="11">
        <v>1944</v>
      </c>
      <c r="I829" s="12" t="str">
        <f>IF(ISBLANK(VLOOKUP($H829*100+I$2,Feuil2!$A$3:$CQ$931,HLOOKUP(Feuil1!$F829,Feuil2!$E$1:$DG$2,2,0),0)),"",VLOOKUP($H829*100+I$2,Feuil2!$A$3:$CQ$931,HLOOKUP(Feuil1!$F829,Feuil2!$E$1:$DG$2,2,0),0))</f>
        <v/>
      </c>
      <c r="J829" s="12" t="str">
        <f>IF(ISBLANK(VLOOKUP($H829*100+J$2,Feuil2!$A$3:$CQ$931,HLOOKUP(Feuil1!$F829,Feuil2!$E$1:$DG$2,2,0),0)),"",VLOOKUP($H829*100+J$2,Feuil2!$A$3:$CQ$931,HLOOKUP(Feuil1!$F829,Feuil2!$E$1:$DG$2,2,0),0))</f>
        <v/>
      </c>
      <c r="K829" s="12" t="str">
        <f>IF(ISBLANK(VLOOKUP($H829*100+K$2,Feuil2!$A$3:$CQ$931,HLOOKUP(Feuil1!$F829,Feuil2!$E$1:$DG$2,2,0),0)),"",VLOOKUP($H829*100+K$2,Feuil2!$A$3:$CQ$931,HLOOKUP(Feuil1!$F829,Feuil2!$E$1:$DG$2,2,0),0))</f>
        <v/>
      </c>
      <c r="L829" s="12" t="str">
        <f>IF(ISBLANK(VLOOKUP($H829*100+L$2,Feuil2!$A$3:$CQ$931,HLOOKUP(Feuil1!$F829,Feuil2!$E$1:$DG$2,2,0),0)),"",VLOOKUP($H829*100+L$2,Feuil2!$A$3:$CQ$931,HLOOKUP(Feuil1!$F829,Feuil2!$E$1:$DG$2,2,0),0))</f>
        <v/>
      </c>
      <c r="M829" s="12" t="str">
        <f>IF(ISBLANK(VLOOKUP($H829*100+M$2,Feuil2!$A$3:$CQ$931,HLOOKUP(Feuil1!$F829,Feuil2!$E$1:$DG$2,2,0),0)),"",VLOOKUP($H829*100+M$2,Feuil2!$A$3:$CQ$931,HLOOKUP(Feuil1!$F829,Feuil2!$E$1:$DG$2,2,0),0))</f>
        <v/>
      </c>
      <c r="N829" s="12" t="str">
        <f>IF(ISBLANK(VLOOKUP($H829*100+N$2,Feuil2!$A$3:$CQ$931,HLOOKUP(Feuil1!$F829,Feuil2!$E$1:$DG$2,2,0),0)),"",VLOOKUP($H829*100+N$2,Feuil2!$A$3:$CQ$931,HLOOKUP(Feuil1!$F829,Feuil2!$E$1:$DG$2,2,0),0))</f>
        <v/>
      </c>
      <c r="O829" s="12" t="str">
        <f>IF(ISBLANK(VLOOKUP($H829*100+O$2,Feuil2!$A$3:$CQ$931,HLOOKUP(Feuil1!$F829,Feuil2!$E$1:$DG$2,2,0),0)),"",VLOOKUP($H829*100+O$2,Feuil2!$A$3:$CQ$931,HLOOKUP(Feuil1!$F829,Feuil2!$E$1:$DG$2,2,0),0))</f>
        <v/>
      </c>
      <c r="P829" s="12" t="str">
        <f>IF(ISBLANK(VLOOKUP($H829*100+P$2,Feuil2!$A$3:$CQ$931,HLOOKUP(Feuil1!$F829,Feuil2!$E$1:$DG$2,2,0),0)),"",VLOOKUP($H829*100+P$2,Feuil2!$A$3:$CQ$931,HLOOKUP(Feuil1!$F829,Feuil2!$E$1:$DG$2,2,0),0))</f>
        <v/>
      </c>
      <c r="Q829" s="12" t="str">
        <f>IF(ISBLANK(VLOOKUP($H829*100+Q$2,Feuil2!$A$3:$CQ$931,HLOOKUP(Feuil1!$F829,Feuil2!$E$1:$DG$2,2,0),0)),"",VLOOKUP($H829*100+Q$2,Feuil2!$A$3:$CQ$931,HLOOKUP(Feuil1!$F829,Feuil2!$E$1:$DG$2,2,0),0))</f>
        <v/>
      </c>
      <c r="R829" s="12" t="str">
        <f>IF(ISBLANK(VLOOKUP($H829*100+R$2,Feuil2!$A$3:$CQ$931,HLOOKUP(Feuil1!$F829,Feuil2!$E$1:$DG$2,2,0),0)),"",VLOOKUP($H829*100+R$2,Feuil2!$A$3:$CQ$931,HLOOKUP(Feuil1!$F829,Feuil2!$E$1:$DG$2,2,0),0))</f>
        <v/>
      </c>
      <c r="S829" s="12" t="str">
        <f>IF(ISBLANK(VLOOKUP($H829*100+S$2,Feuil2!$A$3:$CQ$931,HLOOKUP(Feuil1!$F829,Feuil2!$E$1:$DG$2,2,0),0)),"",VLOOKUP($H829*100+S$2,Feuil2!$A$3:$CQ$931,HLOOKUP(Feuil1!$F829,Feuil2!$E$1:$DG$2,2,0),0))</f>
        <v/>
      </c>
      <c r="T829" s="12" t="str">
        <f>IF(ISBLANK(VLOOKUP($H829*100+T$2,Feuil2!$A$3:$CQ$931,HLOOKUP(Feuil1!$F829,Feuil2!$E$1:$DG$2,2,0),0)),"",VLOOKUP($H829*100+T$2,Feuil2!$A$3:$CQ$931,HLOOKUP(Feuil1!$F829,Feuil2!$E$1:$DG$2,2,0),0))</f>
        <v/>
      </c>
      <c r="U829" s="12"/>
    </row>
    <row r="830" spans="1:44" x14ac:dyDescent="0.35">
      <c r="A830" s="10" t="s">
        <v>48</v>
      </c>
      <c r="B830" s="8" t="s">
        <v>21</v>
      </c>
      <c r="C830" s="39">
        <v>569650</v>
      </c>
      <c r="D830" s="39">
        <v>359575</v>
      </c>
      <c r="E830" s="39">
        <v>516</v>
      </c>
      <c r="F830" s="10">
        <v>1496</v>
      </c>
      <c r="G830" s="5" t="s">
        <v>49</v>
      </c>
      <c r="H830" s="11">
        <v>1945</v>
      </c>
      <c r="I830" s="12" t="str">
        <f>IF(ISBLANK(VLOOKUP($H830*100+I$2,Feuil2!$A$3:$CQ$931,HLOOKUP(Feuil1!$F830,Feuil2!$E$1:$DG$2,2,0),0)),"",VLOOKUP($H830*100+I$2,Feuil2!$A$3:$CQ$931,HLOOKUP(Feuil1!$F830,Feuil2!$E$1:$DG$2,2,0),0))</f>
        <v/>
      </c>
      <c r="J830" s="12" t="str">
        <f>IF(ISBLANK(VLOOKUP($H830*100+J$2,Feuil2!$A$3:$CQ$931,HLOOKUP(Feuil1!$F830,Feuil2!$E$1:$DG$2,2,0),0)),"",VLOOKUP($H830*100+J$2,Feuil2!$A$3:$CQ$931,HLOOKUP(Feuil1!$F830,Feuil2!$E$1:$DG$2,2,0),0))</f>
        <v/>
      </c>
      <c r="K830" s="12" t="str">
        <f>IF(ISBLANK(VLOOKUP($H830*100+K$2,Feuil2!$A$3:$CQ$931,HLOOKUP(Feuil1!$F830,Feuil2!$E$1:$DG$2,2,0),0)),"",VLOOKUP($H830*100+K$2,Feuil2!$A$3:$CQ$931,HLOOKUP(Feuil1!$F830,Feuil2!$E$1:$DG$2,2,0),0))</f>
        <v/>
      </c>
      <c r="L830" s="12" t="str">
        <f>IF(ISBLANK(VLOOKUP($H830*100+L$2,Feuil2!$A$3:$CQ$931,HLOOKUP(Feuil1!$F830,Feuil2!$E$1:$DG$2,2,0),0)),"",VLOOKUP($H830*100+L$2,Feuil2!$A$3:$CQ$931,HLOOKUP(Feuil1!$F830,Feuil2!$E$1:$DG$2,2,0),0))</f>
        <v/>
      </c>
      <c r="M830" s="12" t="str">
        <f>IF(ISBLANK(VLOOKUP($H830*100+M$2,Feuil2!$A$3:$CQ$931,HLOOKUP(Feuil1!$F830,Feuil2!$E$1:$DG$2,2,0),0)),"",VLOOKUP($H830*100+M$2,Feuil2!$A$3:$CQ$931,HLOOKUP(Feuil1!$F830,Feuil2!$E$1:$DG$2,2,0),0))</f>
        <v/>
      </c>
      <c r="N830" s="12" t="str">
        <f>IF(ISBLANK(VLOOKUP($H830*100+N$2,Feuil2!$A$3:$CQ$931,HLOOKUP(Feuil1!$F830,Feuil2!$E$1:$DG$2,2,0),0)),"",VLOOKUP($H830*100+N$2,Feuil2!$A$3:$CQ$931,HLOOKUP(Feuil1!$F830,Feuil2!$E$1:$DG$2,2,0),0))</f>
        <v/>
      </c>
      <c r="O830" s="12" t="str">
        <f>IF(ISBLANK(VLOOKUP($H830*100+O$2,Feuil2!$A$3:$CQ$931,HLOOKUP(Feuil1!$F830,Feuil2!$E$1:$DG$2,2,0),0)),"",VLOOKUP($H830*100+O$2,Feuil2!$A$3:$CQ$931,HLOOKUP(Feuil1!$F830,Feuil2!$E$1:$DG$2,2,0),0))</f>
        <v/>
      </c>
      <c r="P830" s="12" t="str">
        <f>IF(ISBLANK(VLOOKUP($H830*100+P$2,Feuil2!$A$3:$CQ$931,HLOOKUP(Feuil1!$F830,Feuil2!$E$1:$DG$2,2,0),0)),"",VLOOKUP($H830*100+P$2,Feuil2!$A$3:$CQ$931,HLOOKUP(Feuil1!$F830,Feuil2!$E$1:$DG$2,2,0),0))</f>
        <v/>
      </c>
      <c r="Q830" s="12" t="str">
        <f>IF(ISBLANK(VLOOKUP($H830*100+Q$2,Feuil2!$A$3:$CQ$931,HLOOKUP(Feuil1!$F830,Feuil2!$E$1:$DG$2,2,0),0)),"",VLOOKUP($H830*100+Q$2,Feuil2!$A$3:$CQ$931,HLOOKUP(Feuil1!$F830,Feuil2!$E$1:$DG$2,2,0),0))</f>
        <v/>
      </c>
      <c r="R830" s="12" t="str">
        <f>IF(ISBLANK(VLOOKUP($H830*100+R$2,Feuil2!$A$3:$CQ$931,HLOOKUP(Feuil1!$F830,Feuil2!$E$1:$DG$2,2,0),0)),"",VLOOKUP($H830*100+R$2,Feuil2!$A$3:$CQ$931,HLOOKUP(Feuil1!$F830,Feuil2!$E$1:$DG$2,2,0),0))</f>
        <v/>
      </c>
      <c r="S830" s="12" t="str">
        <f>IF(ISBLANK(VLOOKUP($H830*100+S$2,Feuil2!$A$3:$CQ$931,HLOOKUP(Feuil1!$F830,Feuil2!$E$1:$DG$2,2,0),0)),"",VLOOKUP($H830*100+S$2,Feuil2!$A$3:$CQ$931,HLOOKUP(Feuil1!$F830,Feuil2!$E$1:$DG$2,2,0),0))</f>
        <v/>
      </c>
      <c r="T830" s="12" t="str">
        <f>IF(ISBLANK(VLOOKUP($H830*100+T$2,Feuil2!$A$3:$CQ$931,HLOOKUP(Feuil1!$F830,Feuil2!$E$1:$DG$2,2,0),0)),"",VLOOKUP($H830*100+T$2,Feuil2!$A$3:$CQ$931,HLOOKUP(Feuil1!$F830,Feuil2!$E$1:$DG$2,2,0),0))</f>
        <v/>
      </c>
      <c r="U830" s="12"/>
    </row>
    <row r="831" spans="1:44" x14ac:dyDescent="0.35">
      <c r="A831" s="10" t="s">
        <v>48</v>
      </c>
      <c r="B831" s="8" t="s">
        <v>21</v>
      </c>
      <c r="C831" s="39">
        <v>569650</v>
      </c>
      <c r="D831" s="39">
        <v>359575</v>
      </c>
      <c r="E831" s="39">
        <v>516</v>
      </c>
      <c r="F831" s="10">
        <v>1496</v>
      </c>
      <c r="G831" s="5" t="s">
        <v>49</v>
      </c>
      <c r="H831" s="11">
        <v>1946</v>
      </c>
      <c r="I831" s="12" t="str">
        <f>IF(ISBLANK(VLOOKUP($H831*100+I$2,Feuil2!$A$3:$CQ$931,HLOOKUP(Feuil1!$F831,Feuil2!$E$1:$DG$2,2,0),0)),"",VLOOKUP($H831*100+I$2,Feuil2!$A$3:$CQ$931,HLOOKUP(Feuil1!$F831,Feuil2!$E$1:$DG$2,2,0),0))</f>
        <v/>
      </c>
      <c r="J831" s="12" t="str">
        <f>IF(ISBLANK(VLOOKUP($H831*100+J$2,Feuil2!$A$3:$CQ$931,HLOOKUP(Feuil1!$F831,Feuil2!$E$1:$DG$2,2,0),0)),"",VLOOKUP($H831*100+J$2,Feuil2!$A$3:$CQ$931,HLOOKUP(Feuil1!$F831,Feuil2!$E$1:$DG$2,2,0),0))</f>
        <v/>
      </c>
      <c r="K831" s="12" t="str">
        <f>IF(ISBLANK(VLOOKUP($H831*100+K$2,Feuil2!$A$3:$CQ$931,HLOOKUP(Feuil1!$F831,Feuil2!$E$1:$DG$2,2,0),0)),"",VLOOKUP($H831*100+K$2,Feuil2!$A$3:$CQ$931,HLOOKUP(Feuil1!$F831,Feuil2!$E$1:$DG$2,2,0),0))</f>
        <v/>
      </c>
      <c r="L831" s="12" t="str">
        <f>IF(ISBLANK(VLOOKUP($H831*100+L$2,Feuil2!$A$3:$CQ$931,HLOOKUP(Feuil1!$F831,Feuil2!$E$1:$DG$2,2,0),0)),"",VLOOKUP($H831*100+L$2,Feuil2!$A$3:$CQ$931,HLOOKUP(Feuil1!$F831,Feuil2!$E$1:$DG$2,2,0),0))</f>
        <v/>
      </c>
      <c r="M831" s="12" t="str">
        <f>IF(ISBLANK(VLOOKUP($H831*100+M$2,Feuil2!$A$3:$CQ$931,HLOOKUP(Feuil1!$F831,Feuil2!$E$1:$DG$2,2,0),0)),"",VLOOKUP($H831*100+M$2,Feuil2!$A$3:$CQ$931,HLOOKUP(Feuil1!$F831,Feuil2!$E$1:$DG$2,2,0),0))</f>
        <v/>
      </c>
      <c r="N831" s="12" t="str">
        <f>IF(ISBLANK(VLOOKUP($H831*100+N$2,Feuil2!$A$3:$CQ$931,HLOOKUP(Feuil1!$F831,Feuil2!$E$1:$DG$2,2,0),0)),"",VLOOKUP($H831*100+N$2,Feuil2!$A$3:$CQ$931,HLOOKUP(Feuil1!$F831,Feuil2!$E$1:$DG$2,2,0),0))</f>
        <v/>
      </c>
      <c r="O831" s="12" t="str">
        <f>IF(ISBLANK(VLOOKUP($H831*100+O$2,Feuil2!$A$3:$CQ$931,HLOOKUP(Feuil1!$F831,Feuil2!$E$1:$DG$2,2,0),0)),"",VLOOKUP($H831*100+O$2,Feuil2!$A$3:$CQ$931,HLOOKUP(Feuil1!$F831,Feuil2!$E$1:$DG$2,2,0),0))</f>
        <v/>
      </c>
      <c r="P831" s="12" t="str">
        <f>IF(ISBLANK(VLOOKUP($H831*100+P$2,Feuil2!$A$3:$CQ$931,HLOOKUP(Feuil1!$F831,Feuil2!$E$1:$DG$2,2,0),0)),"",VLOOKUP($H831*100+P$2,Feuil2!$A$3:$CQ$931,HLOOKUP(Feuil1!$F831,Feuil2!$E$1:$DG$2,2,0),0))</f>
        <v/>
      </c>
      <c r="Q831" s="12" t="str">
        <f>IF(ISBLANK(VLOOKUP($H831*100+Q$2,Feuil2!$A$3:$CQ$931,HLOOKUP(Feuil1!$F831,Feuil2!$E$1:$DG$2,2,0),0)),"",VLOOKUP($H831*100+Q$2,Feuil2!$A$3:$CQ$931,HLOOKUP(Feuil1!$F831,Feuil2!$E$1:$DG$2,2,0),0))</f>
        <v/>
      </c>
      <c r="R831" s="12" t="str">
        <f>IF(ISBLANK(VLOOKUP($H831*100+R$2,Feuil2!$A$3:$CQ$931,HLOOKUP(Feuil1!$F831,Feuil2!$E$1:$DG$2,2,0),0)),"",VLOOKUP($H831*100+R$2,Feuil2!$A$3:$CQ$931,HLOOKUP(Feuil1!$F831,Feuil2!$E$1:$DG$2,2,0),0))</f>
        <v/>
      </c>
      <c r="S831" s="12" t="str">
        <f>IF(ISBLANK(VLOOKUP($H831*100+S$2,Feuil2!$A$3:$CQ$931,HLOOKUP(Feuil1!$F831,Feuil2!$E$1:$DG$2,2,0),0)),"",VLOOKUP($H831*100+S$2,Feuil2!$A$3:$CQ$931,HLOOKUP(Feuil1!$F831,Feuil2!$E$1:$DG$2,2,0),0))</f>
        <v/>
      </c>
      <c r="T831" s="12" t="str">
        <f>IF(ISBLANK(VLOOKUP($H831*100+T$2,Feuil2!$A$3:$CQ$931,HLOOKUP(Feuil1!$F831,Feuil2!$E$1:$DG$2,2,0),0)),"",VLOOKUP($H831*100+T$2,Feuil2!$A$3:$CQ$931,HLOOKUP(Feuil1!$F831,Feuil2!$E$1:$DG$2,2,0),0))</f>
        <v/>
      </c>
      <c r="U831" s="12"/>
    </row>
    <row r="832" spans="1:44" x14ac:dyDescent="0.35">
      <c r="A832" s="10" t="s">
        <v>48</v>
      </c>
      <c r="B832" s="8" t="s">
        <v>21</v>
      </c>
      <c r="C832" s="39">
        <v>569650</v>
      </c>
      <c r="D832" s="39">
        <v>359575</v>
      </c>
      <c r="E832" s="39">
        <v>516</v>
      </c>
      <c r="F832" s="10">
        <v>1496</v>
      </c>
      <c r="G832" s="5" t="s">
        <v>49</v>
      </c>
      <c r="H832" s="11">
        <v>1947</v>
      </c>
      <c r="I832" s="12" t="str">
        <f>IF(ISBLANK(VLOOKUP($H832*100+I$2,Feuil2!$A$3:$CQ$931,HLOOKUP(Feuil1!$F832,Feuil2!$E$1:$DG$2,2,0),0)),"",VLOOKUP($H832*100+I$2,Feuil2!$A$3:$CQ$931,HLOOKUP(Feuil1!$F832,Feuil2!$E$1:$DG$2,2,0),0))</f>
        <v/>
      </c>
      <c r="J832" s="12" t="str">
        <f>IF(ISBLANK(VLOOKUP($H832*100+J$2,Feuil2!$A$3:$CQ$931,HLOOKUP(Feuil1!$F832,Feuil2!$E$1:$DG$2,2,0),0)),"",VLOOKUP($H832*100+J$2,Feuil2!$A$3:$CQ$931,HLOOKUP(Feuil1!$F832,Feuil2!$E$1:$DG$2,2,0),0))</f>
        <v/>
      </c>
      <c r="K832" s="12" t="str">
        <f>IF(ISBLANK(VLOOKUP($H832*100+K$2,Feuil2!$A$3:$CQ$931,HLOOKUP(Feuil1!$F832,Feuil2!$E$1:$DG$2,2,0),0)),"",VLOOKUP($H832*100+K$2,Feuil2!$A$3:$CQ$931,HLOOKUP(Feuil1!$F832,Feuil2!$E$1:$DG$2,2,0),0))</f>
        <v/>
      </c>
      <c r="L832" s="12" t="str">
        <f>IF(ISBLANK(VLOOKUP($H832*100+L$2,Feuil2!$A$3:$CQ$931,HLOOKUP(Feuil1!$F832,Feuil2!$E$1:$DG$2,2,0),0)),"",VLOOKUP($H832*100+L$2,Feuil2!$A$3:$CQ$931,HLOOKUP(Feuil1!$F832,Feuil2!$E$1:$DG$2,2,0),0))</f>
        <v/>
      </c>
      <c r="M832" s="12" t="str">
        <f>IF(ISBLANK(VLOOKUP($H832*100+M$2,Feuil2!$A$3:$CQ$931,HLOOKUP(Feuil1!$F832,Feuil2!$E$1:$DG$2,2,0),0)),"",VLOOKUP($H832*100+M$2,Feuil2!$A$3:$CQ$931,HLOOKUP(Feuil1!$F832,Feuil2!$E$1:$DG$2,2,0),0))</f>
        <v/>
      </c>
      <c r="N832" s="12" t="str">
        <f>IF(ISBLANK(VLOOKUP($H832*100+N$2,Feuil2!$A$3:$CQ$931,HLOOKUP(Feuil1!$F832,Feuil2!$E$1:$DG$2,2,0),0)),"",VLOOKUP($H832*100+N$2,Feuil2!$A$3:$CQ$931,HLOOKUP(Feuil1!$F832,Feuil2!$E$1:$DG$2,2,0),0))</f>
        <v/>
      </c>
      <c r="O832" s="12" t="str">
        <f>IF(ISBLANK(VLOOKUP($H832*100+O$2,Feuil2!$A$3:$CQ$931,HLOOKUP(Feuil1!$F832,Feuil2!$E$1:$DG$2,2,0),0)),"",VLOOKUP($H832*100+O$2,Feuil2!$A$3:$CQ$931,HLOOKUP(Feuil1!$F832,Feuil2!$E$1:$DG$2,2,0),0))</f>
        <v/>
      </c>
      <c r="P832" s="12" t="str">
        <f>IF(ISBLANK(VLOOKUP($H832*100+P$2,Feuil2!$A$3:$CQ$931,HLOOKUP(Feuil1!$F832,Feuil2!$E$1:$DG$2,2,0),0)),"",VLOOKUP($H832*100+P$2,Feuil2!$A$3:$CQ$931,HLOOKUP(Feuil1!$F832,Feuil2!$E$1:$DG$2,2,0),0))</f>
        <v/>
      </c>
      <c r="Q832" s="12" t="str">
        <f>IF(ISBLANK(VLOOKUP($H832*100+Q$2,Feuil2!$A$3:$CQ$931,HLOOKUP(Feuil1!$F832,Feuil2!$E$1:$DG$2,2,0),0)),"",VLOOKUP($H832*100+Q$2,Feuil2!$A$3:$CQ$931,HLOOKUP(Feuil1!$F832,Feuil2!$E$1:$DG$2,2,0),0))</f>
        <v/>
      </c>
      <c r="R832" s="12" t="str">
        <f>IF(ISBLANK(VLOOKUP($H832*100+R$2,Feuil2!$A$3:$CQ$931,HLOOKUP(Feuil1!$F832,Feuil2!$E$1:$DG$2,2,0),0)),"",VLOOKUP($H832*100+R$2,Feuil2!$A$3:$CQ$931,HLOOKUP(Feuil1!$F832,Feuil2!$E$1:$DG$2,2,0),0))</f>
        <v/>
      </c>
      <c r="S832" s="12" t="str">
        <f>IF(ISBLANK(VLOOKUP($H832*100+S$2,Feuil2!$A$3:$CQ$931,HLOOKUP(Feuil1!$F832,Feuil2!$E$1:$DG$2,2,0),0)),"",VLOOKUP($H832*100+S$2,Feuil2!$A$3:$CQ$931,HLOOKUP(Feuil1!$F832,Feuil2!$E$1:$DG$2,2,0),0))</f>
        <v/>
      </c>
      <c r="T832" s="12" t="str">
        <f>IF(ISBLANK(VLOOKUP($H832*100+T$2,Feuil2!$A$3:$CQ$931,HLOOKUP(Feuil1!$F832,Feuil2!$E$1:$DG$2,2,0),0)),"",VLOOKUP($H832*100+T$2,Feuil2!$A$3:$CQ$931,HLOOKUP(Feuil1!$F832,Feuil2!$E$1:$DG$2,2,0),0))</f>
        <v/>
      </c>
      <c r="U832" s="12"/>
    </row>
    <row r="833" spans="1:21" x14ac:dyDescent="0.35">
      <c r="A833" s="10" t="s">
        <v>48</v>
      </c>
      <c r="B833" s="8" t="s">
        <v>21</v>
      </c>
      <c r="C833" s="39">
        <v>569650</v>
      </c>
      <c r="D833" s="39">
        <v>359575</v>
      </c>
      <c r="E833" s="39">
        <v>516</v>
      </c>
      <c r="F833" s="10">
        <v>1496</v>
      </c>
      <c r="G833" s="5" t="s">
        <v>49</v>
      </c>
      <c r="H833" s="11">
        <v>1948</v>
      </c>
      <c r="I833" s="12" t="str">
        <f>IF(ISBLANK(VLOOKUP($H833*100+I$2,Feuil2!$A$3:$CQ$931,HLOOKUP(Feuil1!$F833,Feuil2!$E$1:$DG$2,2,0),0)),"",VLOOKUP($H833*100+I$2,Feuil2!$A$3:$CQ$931,HLOOKUP(Feuil1!$F833,Feuil2!$E$1:$DG$2,2,0),0))</f>
        <v/>
      </c>
      <c r="J833" s="12" t="str">
        <f>IF(ISBLANK(VLOOKUP($H833*100+J$2,Feuil2!$A$3:$CQ$931,HLOOKUP(Feuil1!$F833,Feuil2!$E$1:$DG$2,2,0),0)),"",VLOOKUP($H833*100+J$2,Feuil2!$A$3:$CQ$931,HLOOKUP(Feuil1!$F833,Feuil2!$E$1:$DG$2,2,0),0))</f>
        <v/>
      </c>
      <c r="K833" s="12" t="str">
        <f>IF(ISBLANK(VLOOKUP($H833*100+K$2,Feuil2!$A$3:$CQ$931,HLOOKUP(Feuil1!$F833,Feuil2!$E$1:$DG$2,2,0),0)),"",VLOOKUP($H833*100+K$2,Feuil2!$A$3:$CQ$931,HLOOKUP(Feuil1!$F833,Feuil2!$E$1:$DG$2,2,0),0))</f>
        <v/>
      </c>
      <c r="L833" s="12" t="str">
        <f>IF(ISBLANK(VLOOKUP($H833*100+L$2,Feuil2!$A$3:$CQ$931,HLOOKUP(Feuil1!$F833,Feuil2!$E$1:$DG$2,2,0),0)),"",VLOOKUP($H833*100+L$2,Feuil2!$A$3:$CQ$931,HLOOKUP(Feuil1!$F833,Feuil2!$E$1:$DG$2,2,0),0))</f>
        <v/>
      </c>
      <c r="M833" s="12" t="str">
        <f>IF(ISBLANK(VLOOKUP($H833*100+M$2,Feuil2!$A$3:$CQ$931,HLOOKUP(Feuil1!$F833,Feuil2!$E$1:$DG$2,2,0),0)),"",VLOOKUP($H833*100+M$2,Feuil2!$A$3:$CQ$931,HLOOKUP(Feuil1!$F833,Feuil2!$E$1:$DG$2,2,0),0))</f>
        <v/>
      </c>
      <c r="N833" s="12" t="str">
        <f>IF(ISBLANK(VLOOKUP($H833*100+N$2,Feuil2!$A$3:$CQ$931,HLOOKUP(Feuil1!$F833,Feuil2!$E$1:$DG$2,2,0),0)),"",VLOOKUP($H833*100+N$2,Feuil2!$A$3:$CQ$931,HLOOKUP(Feuil1!$F833,Feuil2!$E$1:$DG$2,2,0),0))</f>
        <v/>
      </c>
      <c r="O833" s="12" t="str">
        <f>IF(ISBLANK(VLOOKUP($H833*100+O$2,Feuil2!$A$3:$CQ$931,HLOOKUP(Feuil1!$F833,Feuil2!$E$1:$DG$2,2,0),0)),"",VLOOKUP($H833*100+O$2,Feuil2!$A$3:$CQ$931,HLOOKUP(Feuil1!$F833,Feuil2!$E$1:$DG$2,2,0),0))</f>
        <v/>
      </c>
      <c r="P833" s="12" t="str">
        <f>IF(ISBLANK(VLOOKUP($H833*100+P$2,Feuil2!$A$3:$CQ$931,HLOOKUP(Feuil1!$F833,Feuil2!$E$1:$DG$2,2,0),0)),"",VLOOKUP($H833*100+P$2,Feuil2!$A$3:$CQ$931,HLOOKUP(Feuil1!$F833,Feuil2!$E$1:$DG$2,2,0),0))</f>
        <v/>
      </c>
      <c r="Q833" s="12" t="str">
        <f>IF(ISBLANK(VLOOKUP($H833*100+Q$2,Feuil2!$A$3:$CQ$931,HLOOKUP(Feuil1!$F833,Feuil2!$E$1:$DG$2,2,0),0)),"",VLOOKUP($H833*100+Q$2,Feuil2!$A$3:$CQ$931,HLOOKUP(Feuil1!$F833,Feuil2!$E$1:$DG$2,2,0),0))</f>
        <v/>
      </c>
      <c r="R833" s="12" t="str">
        <f>IF(ISBLANK(VLOOKUP($H833*100+R$2,Feuil2!$A$3:$CQ$931,HLOOKUP(Feuil1!$F833,Feuil2!$E$1:$DG$2,2,0),0)),"",VLOOKUP($H833*100+R$2,Feuil2!$A$3:$CQ$931,HLOOKUP(Feuil1!$F833,Feuil2!$E$1:$DG$2,2,0),0))</f>
        <v/>
      </c>
      <c r="S833" s="12" t="str">
        <f>IF(ISBLANK(VLOOKUP($H833*100+S$2,Feuil2!$A$3:$CQ$931,HLOOKUP(Feuil1!$F833,Feuil2!$E$1:$DG$2,2,0),0)),"",VLOOKUP($H833*100+S$2,Feuil2!$A$3:$CQ$931,HLOOKUP(Feuil1!$F833,Feuil2!$E$1:$DG$2,2,0),0))</f>
        <v/>
      </c>
      <c r="T833" s="12" t="str">
        <f>IF(ISBLANK(VLOOKUP($H833*100+T$2,Feuil2!$A$3:$CQ$931,HLOOKUP(Feuil1!$F833,Feuil2!$E$1:$DG$2,2,0),0)),"",VLOOKUP($H833*100+T$2,Feuil2!$A$3:$CQ$931,HLOOKUP(Feuil1!$F833,Feuil2!$E$1:$DG$2,2,0),0))</f>
        <v/>
      </c>
      <c r="U833" s="12"/>
    </row>
    <row r="834" spans="1:21" x14ac:dyDescent="0.35">
      <c r="A834" s="10" t="s">
        <v>48</v>
      </c>
      <c r="B834" s="8" t="s">
        <v>21</v>
      </c>
      <c r="C834" s="39">
        <v>569650</v>
      </c>
      <c r="D834" s="39">
        <v>359575</v>
      </c>
      <c r="E834" s="39">
        <v>516</v>
      </c>
      <c r="F834" s="10">
        <v>1496</v>
      </c>
      <c r="G834" s="5" t="s">
        <v>49</v>
      </c>
      <c r="H834" s="11">
        <v>1949</v>
      </c>
      <c r="I834" s="12" t="str">
        <f>IF(ISBLANK(VLOOKUP($H834*100+I$2,Feuil2!$A$3:$CQ$931,HLOOKUP(Feuil1!$F834,Feuil2!$E$1:$DG$2,2,0),0)),"",VLOOKUP($H834*100+I$2,Feuil2!$A$3:$CQ$931,HLOOKUP(Feuil1!$F834,Feuil2!$E$1:$DG$2,2,0),0))</f>
        <v/>
      </c>
      <c r="J834" s="12" t="str">
        <f>IF(ISBLANK(VLOOKUP($H834*100+J$2,Feuil2!$A$3:$CQ$931,HLOOKUP(Feuil1!$F834,Feuil2!$E$1:$DG$2,2,0),0)),"",VLOOKUP($H834*100+J$2,Feuil2!$A$3:$CQ$931,HLOOKUP(Feuil1!$F834,Feuil2!$E$1:$DG$2,2,0),0))</f>
        <v/>
      </c>
      <c r="K834" s="12" t="str">
        <f>IF(ISBLANK(VLOOKUP($H834*100+K$2,Feuil2!$A$3:$CQ$931,HLOOKUP(Feuil1!$F834,Feuil2!$E$1:$DG$2,2,0),0)),"",VLOOKUP($H834*100+K$2,Feuil2!$A$3:$CQ$931,HLOOKUP(Feuil1!$F834,Feuil2!$E$1:$DG$2,2,0),0))</f>
        <v/>
      </c>
      <c r="L834" s="12" t="str">
        <f>IF(ISBLANK(VLOOKUP($H834*100+L$2,Feuil2!$A$3:$CQ$931,HLOOKUP(Feuil1!$F834,Feuil2!$E$1:$DG$2,2,0),0)),"",VLOOKUP($H834*100+L$2,Feuil2!$A$3:$CQ$931,HLOOKUP(Feuil1!$F834,Feuil2!$E$1:$DG$2,2,0),0))</f>
        <v/>
      </c>
      <c r="M834" s="12" t="str">
        <f>IF(ISBLANK(VLOOKUP($H834*100+M$2,Feuil2!$A$3:$CQ$931,HLOOKUP(Feuil1!$F834,Feuil2!$E$1:$DG$2,2,0),0)),"",VLOOKUP($H834*100+M$2,Feuil2!$A$3:$CQ$931,HLOOKUP(Feuil1!$F834,Feuil2!$E$1:$DG$2,2,0),0))</f>
        <v/>
      </c>
      <c r="N834" s="12" t="str">
        <f>IF(ISBLANK(VLOOKUP($H834*100+N$2,Feuil2!$A$3:$CQ$931,HLOOKUP(Feuil1!$F834,Feuil2!$E$1:$DG$2,2,0),0)),"",VLOOKUP($H834*100+N$2,Feuil2!$A$3:$CQ$931,HLOOKUP(Feuil1!$F834,Feuil2!$E$1:$DG$2,2,0),0))</f>
        <v/>
      </c>
      <c r="O834" s="12" t="str">
        <f>IF(ISBLANK(VLOOKUP($H834*100+O$2,Feuil2!$A$3:$CQ$931,HLOOKUP(Feuil1!$F834,Feuil2!$E$1:$DG$2,2,0),0)),"",VLOOKUP($H834*100+O$2,Feuil2!$A$3:$CQ$931,HLOOKUP(Feuil1!$F834,Feuil2!$E$1:$DG$2,2,0),0))</f>
        <v/>
      </c>
      <c r="P834" s="12" t="str">
        <f>IF(ISBLANK(VLOOKUP($H834*100+P$2,Feuil2!$A$3:$CQ$931,HLOOKUP(Feuil1!$F834,Feuil2!$E$1:$DG$2,2,0),0)),"",VLOOKUP($H834*100+P$2,Feuil2!$A$3:$CQ$931,HLOOKUP(Feuil1!$F834,Feuil2!$E$1:$DG$2,2,0),0))</f>
        <v/>
      </c>
      <c r="Q834" s="12" t="str">
        <f>IF(ISBLANK(VLOOKUP($H834*100+Q$2,Feuil2!$A$3:$CQ$931,HLOOKUP(Feuil1!$F834,Feuil2!$E$1:$DG$2,2,0),0)),"",VLOOKUP($H834*100+Q$2,Feuil2!$A$3:$CQ$931,HLOOKUP(Feuil1!$F834,Feuil2!$E$1:$DG$2,2,0),0))</f>
        <v/>
      </c>
      <c r="R834" s="12" t="str">
        <f>IF(ISBLANK(VLOOKUP($H834*100+R$2,Feuil2!$A$3:$CQ$931,HLOOKUP(Feuil1!$F834,Feuil2!$E$1:$DG$2,2,0),0)),"",VLOOKUP($H834*100+R$2,Feuil2!$A$3:$CQ$931,HLOOKUP(Feuil1!$F834,Feuil2!$E$1:$DG$2,2,0),0))</f>
        <v/>
      </c>
      <c r="S834" s="12" t="str">
        <f>IF(ISBLANK(VLOOKUP($H834*100+S$2,Feuil2!$A$3:$CQ$931,HLOOKUP(Feuil1!$F834,Feuil2!$E$1:$DG$2,2,0),0)),"",VLOOKUP($H834*100+S$2,Feuil2!$A$3:$CQ$931,HLOOKUP(Feuil1!$F834,Feuil2!$E$1:$DG$2,2,0),0))</f>
        <v/>
      </c>
      <c r="T834" s="12" t="str">
        <f>IF(ISBLANK(VLOOKUP($H834*100+T$2,Feuil2!$A$3:$CQ$931,HLOOKUP(Feuil1!$F834,Feuil2!$E$1:$DG$2,2,0),0)),"",VLOOKUP($H834*100+T$2,Feuil2!$A$3:$CQ$931,HLOOKUP(Feuil1!$F834,Feuil2!$E$1:$DG$2,2,0),0))</f>
        <v/>
      </c>
      <c r="U834" s="12"/>
    </row>
    <row r="835" spans="1:21" x14ac:dyDescent="0.35">
      <c r="A835" s="10" t="s">
        <v>48</v>
      </c>
      <c r="B835" s="8" t="s">
        <v>21</v>
      </c>
      <c r="C835" s="39">
        <v>569650</v>
      </c>
      <c r="D835" s="39">
        <v>359575</v>
      </c>
      <c r="E835" s="39">
        <v>516</v>
      </c>
      <c r="F835" s="10">
        <v>1496</v>
      </c>
      <c r="G835" s="5" t="s">
        <v>49</v>
      </c>
      <c r="H835" s="11">
        <v>1950</v>
      </c>
      <c r="I835" s="12" t="str">
        <f>IF(ISBLANK(VLOOKUP($H835*100+I$2,Feuil2!$A$3:$CQ$931,HLOOKUP(Feuil1!$F835,Feuil2!$E$1:$DG$2,2,0),0)),"",VLOOKUP($H835*100+I$2,Feuil2!$A$3:$CQ$931,HLOOKUP(Feuil1!$F835,Feuil2!$E$1:$DG$2,2,0),0))</f>
        <v/>
      </c>
      <c r="J835" s="12" t="str">
        <f>IF(ISBLANK(VLOOKUP($H835*100+J$2,Feuil2!$A$3:$CQ$931,HLOOKUP(Feuil1!$F835,Feuil2!$E$1:$DG$2,2,0),0)),"",VLOOKUP($H835*100+J$2,Feuil2!$A$3:$CQ$931,HLOOKUP(Feuil1!$F835,Feuil2!$E$1:$DG$2,2,0),0))</f>
        <v/>
      </c>
      <c r="K835" s="12" t="str">
        <f>IF(ISBLANK(VLOOKUP($H835*100+K$2,Feuil2!$A$3:$CQ$931,HLOOKUP(Feuil1!$F835,Feuil2!$E$1:$DG$2,2,0),0)),"",VLOOKUP($H835*100+K$2,Feuil2!$A$3:$CQ$931,HLOOKUP(Feuil1!$F835,Feuil2!$E$1:$DG$2,2,0),0))</f>
        <v/>
      </c>
      <c r="L835" s="12" t="str">
        <f>IF(ISBLANK(VLOOKUP($H835*100+L$2,Feuil2!$A$3:$CQ$931,HLOOKUP(Feuil1!$F835,Feuil2!$E$1:$DG$2,2,0),0)),"",VLOOKUP($H835*100+L$2,Feuil2!$A$3:$CQ$931,HLOOKUP(Feuil1!$F835,Feuil2!$E$1:$DG$2,2,0),0))</f>
        <v/>
      </c>
      <c r="M835" s="12" t="str">
        <f>IF(ISBLANK(VLOOKUP($H835*100+M$2,Feuil2!$A$3:$CQ$931,HLOOKUP(Feuil1!$F835,Feuil2!$E$1:$DG$2,2,0),0)),"",VLOOKUP($H835*100+M$2,Feuil2!$A$3:$CQ$931,HLOOKUP(Feuil1!$F835,Feuil2!$E$1:$DG$2,2,0),0))</f>
        <v/>
      </c>
      <c r="N835" s="12" t="str">
        <f>IF(ISBLANK(VLOOKUP($H835*100+N$2,Feuil2!$A$3:$CQ$931,HLOOKUP(Feuil1!$F835,Feuil2!$E$1:$DG$2,2,0),0)),"",VLOOKUP($H835*100+N$2,Feuil2!$A$3:$CQ$931,HLOOKUP(Feuil1!$F835,Feuil2!$E$1:$DG$2,2,0),0))</f>
        <v/>
      </c>
      <c r="O835" s="12" t="str">
        <f>IF(ISBLANK(VLOOKUP($H835*100+O$2,Feuil2!$A$3:$CQ$931,HLOOKUP(Feuil1!$F835,Feuil2!$E$1:$DG$2,2,0),0)),"",VLOOKUP($H835*100+O$2,Feuil2!$A$3:$CQ$931,HLOOKUP(Feuil1!$F835,Feuil2!$E$1:$DG$2,2,0),0))</f>
        <v/>
      </c>
      <c r="P835" s="12" t="str">
        <f>IF(ISBLANK(VLOOKUP($H835*100+P$2,Feuil2!$A$3:$CQ$931,HLOOKUP(Feuil1!$F835,Feuil2!$E$1:$DG$2,2,0),0)),"",VLOOKUP($H835*100+P$2,Feuil2!$A$3:$CQ$931,HLOOKUP(Feuil1!$F835,Feuil2!$E$1:$DG$2,2,0),0))</f>
        <v/>
      </c>
      <c r="Q835" s="12" t="str">
        <f>IF(ISBLANK(VLOOKUP($H835*100+Q$2,Feuil2!$A$3:$CQ$931,HLOOKUP(Feuil1!$F835,Feuil2!$E$1:$DG$2,2,0),0)),"",VLOOKUP($H835*100+Q$2,Feuil2!$A$3:$CQ$931,HLOOKUP(Feuil1!$F835,Feuil2!$E$1:$DG$2,2,0),0))</f>
        <v/>
      </c>
      <c r="R835" s="12" t="str">
        <f>IF(ISBLANK(VLOOKUP($H835*100+R$2,Feuil2!$A$3:$CQ$931,HLOOKUP(Feuil1!$F835,Feuil2!$E$1:$DG$2,2,0),0)),"",VLOOKUP($H835*100+R$2,Feuil2!$A$3:$CQ$931,HLOOKUP(Feuil1!$F835,Feuil2!$E$1:$DG$2,2,0),0))</f>
        <v/>
      </c>
      <c r="S835" s="12" t="str">
        <f>IF(ISBLANK(VLOOKUP($H835*100+S$2,Feuil2!$A$3:$CQ$931,HLOOKUP(Feuil1!$F835,Feuil2!$E$1:$DG$2,2,0),0)),"",VLOOKUP($H835*100+S$2,Feuil2!$A$3:$CQ$931,HLOOKUP(Feuil1!$F835,Feuil2!$E$1:$DG$2,2,0),0))</f>
        <v/>
      </c>
      <c r="T835" s="12" t="str">
        <f>IF(ISBLANK(VLOOKUP($H835*100+T$2,Feuil2!$A$3:$CQ$931,HLOOKUP(Feuil1!$F835,Feuil2!$E$1:$DG$2,2,0),0)),"",VLOOKUP($H835*100+T$2,Feuil2!$A$3:$CQ$931,HLOOKUP(Feuil1!$F835,Feuil2!$E$1:$DG$2,2,0),0))</f>
        <v/>
      </c>
      <c r="U835" s="12"/>
    </row>
    <row r="836" spans="1:21" x14ac:dyDescent="0.35">
      <c r="A836" s="10" t="s">
        <v>48</v>
      </c>
      <c r="B836" s="8" t="s">
        <v>21</v>
      </c>
      <c r="C836" s="39">
        <v>569650</v>
      </c>
      <c r="D836" s="39">
        <v>359575</v>
      </c>
      <c r="E836" s="39">
        <v>516</v>
      </c>
      <c r="F836" s="10">
        <v>1496</v>
      </c>
      <c r="G836" s="5" t="s">
        <v>49</v>
      </c>
      <c r="H836" s="11">
        <v>1951</v>
      </c>
      <c r="I836" s="12" t="str">
        <f>IF(ISBLANK(VLOOKUP($H836*100+I$2,Feuil2!$A$3:$CQ$931,HLOOKUP(Feuil1!$F836,Feuil2!$E$1:$DG$2,2,0),0)),"",VLOOKUP($H836*100+I$2,Feuil2!$A$3:$CQ$931,HLOOKUP(Feuil1!$F836,Feuil2!$E$1:$DG$2,2,0),0))</f>
        <v/>
      </c>
      <c r="J836" s="12" t="str">
        <f>IF(ISBLANK(VLOOKUP($H836*100+J$2,Feuil2!$A$3:$CQ$931,HLOOKUP(Feuil1!$F836,Feuil2!$E$1:$DG$2,2,0),0)),"",VLOOKUP($H836*100+J$2,Feuil2!$A$3:$CQ$931,HLOOKUP(Feuil1!$F836,Feuil2!$E$1:$DG$2,2,0),0))</f>
        <v/>
      </c>
      <c r="K836" s="12" t="str">
        <f>IF(ISBLANK(VLOOKUP($H836*100+K$2,Feuil2!$A$3:$CQ$931,HLOOKUP(Feuil1!$F836,Feuil2!$E$1:$DG$2,2,0),0)),"",VLOOKUP($H836*100+K$2,Feuil2!$A$3:$CQ$931,HLOOKUP(Feuil1!$F836,Feuil2!$E$1:$DG$2,2,0),0))</f>
        <v/>
      </c>
      <c r="L836" s="12" t="str">
        <f>IF(ISBLANK(VLOOKUP($H836*100+L$2,Feuil2!$A$3:$CQ$931,HLOOKUP(Feuil1!$F836,Feuil2!$E$1:$DG$2,2,0),0)),"",VLOOKUP($H836*100+L$2,Feuil2!$A$3:$CQ$931,HLOOKUP(Feuil1!$F836,Feuil2!$E$1:$DG$2,2,0),0))</f>
        <v/>
      </c>
      <c r="M836" s="12" t="str">
        <f>IF(ISBLANK(VLOOKUP($H836*100+M$2,Feuil2!$A$3:$CQ$931,HLOOKUP(Feuil1!$F836,Feuil2!$E$1:$DG$2,2,0),0)),"",VLOOKUP($H836*100+M$2,Feuil2!$A$3:$CQ$931,HLOOKUP(Feuil1!$F836,Feuil2!$E$1:$DG$2,2,0),0))</f>
        <v/>
      </c>
      <c r="N836" s="12" t="str">
        <f>IF(ISBLANK(VLOOKUP($H836*100+N$2,Feuil2!$A$3:$CQ$931,HLOOKUP(Feuil1!$F836,Feuil2!$E$1:$DG$2,2,0),0)),"",VLOOKUP($H836*100+N$2,Feuil2!$A$3:$CQ$931,HLOOKUP(Feuil1!$F836,Feuil2!$E$1:$DG$2,2,0),0))</f>
        <v/>
      </c>
      <c r="O836" s="12" t="str">
        <f>IF(ISBLANK(VLOOKUP($H836*100+O$2,Feuil2!$A$3:$CQ$931,HLOOKUP(Feuil1!$F836,Feuil2!$E$1:$DG$2,2,0),0)),"",VLOOKUP($H836*100+O$2,Feuil2!$A$3:$CQ$931,HLOOKUP(Feuil1!$F836,Feuil2!$E$1:$DG$2,2,0),0))</f>
        <v/>
      </c>
      <c r="P836" s="12" t="str">
        <f>IF(ISBLANK(VLOOKUP($H836*100+P$2,Feuil2!$A$3:$CQ$931,HLOOKUP(Feuil1!$F836,Feuil2!$E$1:$DG$2,2,0),0)),"",VLOOKUP($H836*100+P$2,Feuil2!$A$3:$CQ$931,HLOOKUP(Feuil1!$F836,Feuil2!$E$1:$DG$2,2,0),0))</f>
        <v/>
      </c>
      <c r="Q836" s="12" t="str">
        <f>IF(ISBLANK(VLOOKUP($H836*100+Q$2,Feuil2!$A$3:$CQ$931,HLOOKUP(Feuil1!$F836,Feuil2!$E$1:$DG$2,2,0),0)),"",VLOOKUP($H836*100+Q$2,Feuil2!$A$3:$CQ$931,HLOOKUP(Feuil1!$F836,Feuil2!$E$1:$DG$2,2,0),0))</f>
        <v/>
      </c>
      <c r="R836" s="12" t="str">
        <f>IF(ISBLANK(VLOOKUP($H836*100+R$2,Feuil2!$A$3:$CQ$931,HLOOKUP(Feuil1!$F836,Feuil2!$E$1:$DG$2,2,0),0)),"",VLOOKUP($H836*100+R$2,Feuil2!$A$3:$CQ$931,HLOOKUP(Feuil1!$F836,Feuil2!$E$1:$DG$2,2,0),0))</f>
        <v/>
      </c>
      <c r="S836" s="12" t="str">
        <f>IF(ISBLANK(VLOOKUP($H836*100+S$2,Feuil2!$A$3:$CQ$931,HLOOKUP(Feuil1!$F836,Feuil2!$E$1:$DG$2,2,0),0)),"",VLOOKUP($H836*100+S$2,Feuil2!$A$3:$CQ$931,HLOOKUP(Feuil1!$F836,Feuil2!$E$1:$DG$2,2,0),0))</f>
        <v/>
      </c>
      <c r="T836" s="12" t="str">
        <f>IF(ISBLANK(VLOOKUP($H836*100+T$2,Feuil2!$A$3:$CQ$931,HLOOKUP(Feuil1!$F836,Feuil2!$E$1:$DG$2,2,0),0)),"",VLOOKUP($H836*100+T$2,Feuil2!$A$3:$CQ$931,HLOOKUP(Feuil1!$F836,Feuil2!$E$1:$DG$2,2,0),0))</f>
        <v/>
      </c>
      <c r="U836" s="12"/>
    </row>
    <row r="837" spans="1:21" x14ac:dyDescent="0.35">
      <c r="A837" s="10" t="s">
        <v>48</v>
      </c>
      <c r="B837" s="8" t="s">
        <v>21</v>
      </c>
      <c r="C837" s="39">
        <v>569650</v>
      </c>
      <c r="D837" s="39">
        <v>359575</v>
      </c>
      <c r="E837" s="39">
        <v>516</v>
      </c>
      <c r="F837" s="10">
        <v>1496</v>
      </c>
      <c r="G837" s="5" t="s">
        <v>49</v>
      </c>
      <c r="H837" s="11">
        <v>1952</v>
      </c>
      <c r="I837" s="12" t="str">
        <f>IF(ISBLANK(VLOOKUP($H837*100+I$2,Feuil2!$A$3:$CQ$931,HLOOKUP(Feuil1!$F837,Feuil2!$E$1:$DG$2,2,0),0)),"",VLOOKUP($H837*100+I$2,Feuil2!$A$3:$CQ$931,HLOOKUP(Feuil1!$F837,Feuil2!$E$1:$DG$2,2,0),0))</f>
        <v/>
      </c>
      <c r="J837" s="12" t="str">
        <f>IF(ISBLANK(VLOOKUP($H837*100+J$2,Feuil2!$A$3:$CQ$931,HLOOKUP(Feuil1!$F837,Feuil2!$E$1:$DG$2,2,0),0)),"",VLOOKUP($H837*100+J$2,Feuil2!$A$3:$CQ$931,HLOOKUP(Feuil1!$F837,Feuil2!$E$1:$DG$2,2,0),0))</f>
        <v/>
      </c>
      <c r="K837" s="12" t="str">
        <f>IF(ISBLANK(VLOOKUP($H837*100+K$2,Feuil2!$A$3:$CQ$931,HLOOKUP(Feuil1!$F837,Feuil2!$E$1:$DG$2,2,0),0)),"",VLOOKUP($H837*100+K$2,Feuil2!$A$3:$CQ$931,HLOOKUP(Feuil1!$F837,Feuil2!$E$1:$DG$2,2,0),0))</f>
        <v/>
      </c>
      <c r="L837" s="12" t="str">
        <f>IF(ISBLANK(VLOOKUP($H837*100+L$2,Feuil2!$A$3:$CQ$931,HLOOKUP(Feuil1!$F837,Feuil2!$E$1:$DG$2,2,0),0)),"",VLOOKUP($H837*100+L$2,Feuil2!$A$3:$CQ$931,HLOOKUP(Feuil1!$F837,Feuil2!$E$1:$DG$2,2,0),0))</f>
        <v/>
      </c>
      <c r="M837" s="12" t="str">
        <f>IF(ISBLANK(VLOOKUP($H837*100+M$2,Feuil2!$A$3:$CQ$931,HLOOKUP(Feuil1!$F837,Feuil2!$E$1:$DG$2,2,0),0)),"",VLOOKUP($H837*100+M$2,Feuil2!$A$3:$CQ$931,HLOOKUP(Feuil1!$F837,Feuil2!$E$1:$DG$2,2,0),0))</f>
        <v/>
      </c>
      <c r="N837" s="12" t="str">
        <f>IF(ISBLANK(VLOOKUP($H837*100+N$2,Feuil2!$A$3:$CQ$931,HLOOKUP(Feuil1!$F837,Feuil2!$E$1:$DG$2,2,0),0)),"",VLOOKUP($H837*100+N$2,Feuil2!$A$3:$CQ$931,HLOOKUP(Feuil1!$F837,Feuil2!$E$1:$DG$2,2,0),0))</f>
        <v/>
      </c>
      <c r="O837" s="12" t="str">
        <f>IF(ISBLANK(VLOOKUP($H837*100+O$2,Feuil2!$A$3:$CQ$931,HLOOKUP(Feuil1!$F837,Feuil2!$E$1:$DG$2,2,0),0)),"",VLOOKUP($H837*100+O$2,Feuil2!$A$3:$CQ$931,HLOOKUP(Feuil1!$F837,Feuil2!$E$1:$DG$2,2,0),0))</f>
        <v/>
      </c>
      <c r="P837" s="12" t="str">
        <f>IF(ISBLANK(VLOOKUP($H837*100+P$2,Feuil2!$A$3:$CQ$931,HLOOKUP(Feuil1!$F837,Feuil2!$E$1:$DG$2,2,0),0)),"",VLOOKUP($H837*100+P$2,Feuil2!$A$3:$CQ$931,HLOOKUP(Feuil1!$F837,Feuil2!$E$1:$DG$2,2,0),0))</f>
        <v/>
      </c>
      <c r="Q837" s="12" t="str">
        <f>IF(ISBLANK(VLOOKUP($H837*100+Q$2,Feuil2!$A$3:$CQ$931,HLOOKUP(Feuil1!$F837,Feuil2!$E$1:$DG$2,2,0),0)),"",VLOOKUP($H837*100+Q$2,Feuil2!$A$3:$CQ$931,HLOOKUP(Feuil1!$F837,Feuil2!$E$1:$DG$2,2,0),0))</f>
        <v/>
      </c>
      <c r="R837" s="12" t="str">
        <f>IF(ISBLANK(VLOOKUP($H837*100+R$2,Feuil2!$A$3:$CQ$931,HLOOKUP(Feuil1!$F837,Feuil2!$E$1:$DG$2,2,0),0)),"",VLOOKUP($H837*100+R$2,Feuil2!$A$3:$CQ$931,HLOOKUP(Feuil1!$F837,Feuil2!$E$1:$DG$2,2,0),0))</f>
        <v/>
      </c>
      <c r="S837" s="12" t="str">
        <f>IF(ISBLANK(VLOOKUP($H837*100+S$2,Feuil2!$A$3:$CQ$931,HLOOKUP(Feuil1!$F837,Feuil2!$E$1:$DG$2,2,0),0)),"",VLOOKUP($H837*100+S$2,Feuil2!$A$3:$CQ$931,HLOOKUP(Feuil1!$F837,Feuil2!$E$1:$DG$2,2,0),0))</f>
        <v/>
      </c>
      <c r="T837" s="12" t="str">
        <f>IF(ISBLANK(VLOOKUP($H837*100+T$2,Feuil2!$A$3:$CQ$931,HLOOKUP(Feuil1!$F837,Feuil2!$E$1:$DG$2,2,0),0)),"",VLOOKUP($H837*100+T$2,Feuil2!$A$3:$CQ$931,HLOOKUP(Feuil1!$F837,Feuil2!$E$1:$DG$2,2,0),0))</f>
        <v/>
      </c>
      <c r="U837" s="12"/>
    </row>
    <row r="838" spans="1:21" x14ac:dyDescent="0.35">
      <c r="A838" s="10" t="s">
        <v>48</v>
      </c>
      <c r="B838" s="8" t="s">
        <v>21</v>
      </c>
      <c r="C838" s="39">
        <v>569650</v>
      </c>
      <c r="D838" s="39">
        <v>359575</v>
      </c>
      <c r="E838" s="39">
        <v>516</v>
      </c>
      <c r="F838" s="10">
        <v>1496</v>
      </c>
      <c r="G838" s="5" t="s">
        <v>49</v>
      </c>
      <c r="H838" s="11">
        <v>1953</v>
      </c>
      <c r="I838" s="12" t="str">
        <f>IF(ISBLANK(VLOOKUP($H838*100+I$2,Feuil2!$A$3:$CQ$931,HLOOKUP(Feuil1!$F838,Feuil2!$E$1:$DG$2,2,0),0)),"",VLOOKUP($H838*100+I$2,Feuil2!$A$3:$CQ$931,HLOOKUP(Feuil1!$F838,Feuil2!$E$1:$DG$2,2,0),0))</f>
        <v/>
      </c>
      <c r="J838" s="12" t="str">
        <f>IF(ISBLANK(VLOOKUP($H838*100+J$2,Feuil2!$A$3:$CQ$931,HLOOKUP(Feuil1!$F838,Feuil2!$E$1:$DG$2,2,0),0)),"",VLOOKUP($H838*100+J$2,Feuil2!$A$3:$CQ$931,HLOOKUP(Feuil1!$F838,Feuil2!$E$1:$DG$2,2,0),0))</f>
        <v/>
      </c>
      <c r="K838" s="12" t="str">
        <f>IF(ISBLANK(VLOOKUP($H838*100+K$2,Feuil2!$A$3:$CQ$931,HLOOKUP(Feuil1!$F838,Feuil2!$E$1:$DG$2,2,0),0)),"",VLOOKUP($H838*100+K$2,Feuil2!$A$3:$CQ$931,HLOOKUP(Feuil1!$F838,Feuil2!$E$1:$DG$2,2,0),0))</f>
        <v/>
      </c>
      <c r="L838" s="12" t="str">
        <f>IF(ISBLANK(VLOOKUP($H838*100+L$2,Feuil2!$A$3:$CQ$931,HLOOKUP(Feuil1!$F838,Feuil2!$E$1:$DG$2,2,0),0)),"",VLOOKUP($H838*100+L$2,Feuil2!$A$3:$CQ$931,HLOOKUP(Feuil1!$F838,Feuil2!$E$1:$DG$2,2,0),0))</f>
        <v/>
      </c>
      <c r="M838" s="12" t="str">
        <f>IF(ISBLANK(VLOOKUP($H838*100+M$2,Feuil2!$A$3:$CQ$931,HLOOKUP(Feuil1!$F838,Feuil2!$E$1:$DG$2,2,0),0)),"",VLOOKUP($H838*100+M$2,Feuil2!$A$3:$CQ$931,HLOOKUP(Feuil1!$F838,Feuil2!$E$1:$DG$2,2,0),0))</f>
        <v/>
      </c>
      <c r="N838" s="12" t="str">
        <f>IF(ISBLANK(VLOOKUP($H838*100+N$2,Feuil2!$A$3:$CQ$931,HLOOKUP(Feuil1!$F838,Feuil2!$E$1:$DG$2,2,0),0)),"",VLOOKUP($H838*100+N$2,Feuil2!$A$3:$CQ$931,HLOOKUP(Feuil1!$F838,Feuil2!$E$1:$DG$2,2,0),0))</f>
        <v/>
      </c>
      <c r="O838" s="12" t="str">
        <f>IF(ISBLANK(VLOOKUP($H838*100+O$2,Feuil2!$A$3:$CQ$931,HLOOKUP(Feuil1!$F838,Feuil2!$E$1:$DG$2,2,0),0)),"",VLOOKUP($H838*100+O$2,Feuil2!$A$3:$CQ$931,HLOOKUP(Feuil1!$F838,Feuil2!$E$1:$DG$2,2,0),0))</f>
        <v/>
      </c>
      <c r="P838" s="12" t="str">
        <f>IF(ISBLANK(VLOOKUP($H838*100+P$2,Feuil2!$A$3:$CQ$931,HLOOKUP(Feuil1!$F838,Feuil2!$E$1:$DG$2,2,0),0)),"",VLOOKUP($H838*100+P$2,Feuil2!$A$3:$CQ$931,HLOOKUP(Feuil1!$F838,Feuil2!$E$1:$DG$2,2,0),0))</f>
        <v/>
      </c>
      <c r="Q838" s="12" t="str">
        <f>IF(ISBLANK(VLOOKUP($H838*100+Q$2,Feuil2!$A$3:$CQ$931,HLOOKUP(Feuil1!$F838,Feuil2!$E$1:$DG$2,2,0),0)),"",VLOOKUP($H838*100+Q$2,Feuil2!$A$3:$CQ$931,HLOOKUP(Feuil1!$F838,Feuil2!$E$1:$DG$2,2,0),0))</f>
        <v/>
      </c>
      <c r="R838" s="12" t="str">
        <f>IF(ISBLANK(VLOOKUP($H838*100+R$2,Feuil2!$A$3:$CQ$931,HLOOKUP(Feuil1!$F838,Feuil2!$E$1:$DG$2,2,0),0)),"",VLOOKUP($H838*100+R$2,Feuil2!$A$3:$CQ$931,HLOOKUP(Feuil1!$F838,Feuil2!$E$1:$DG$2,2,0),0))</f>
        <v/>
      </c>
      <c r="S838" s="12" t="str">
        <f>IF(ISBLANK(VLOOKUP($H838*100+S$2,Feuil2!$A$3:$CQ$931,HLOOKUP(Feuil1!$F838,Feuil2!$E$1:$DG$2,2,0),0)),"",VLOOKUP($H838*100+S$2,Feuil2!$A$3:$CQ$931,HLOOKUP(Feuil1!$F838,Feuil2!$E$1:$DG$2,2,0),0))</f>
        <v/>
      </c>
      <c r="T838" s="12" t="str">
        <f>IF(ISBLANK(VLOOKUP($H838*100+T$2,Feuil2!$A$3:$CQ$931,HLOOKUP(Feuil1!$F838,Feuil2!$E$1:$DG$2,2,0),0)),"",VLOOKUP($H838*100+T$2,Feuil2!$A$3:$CQ$931,HLOOKUP(Feuil1!$F838,Feuil2!$E$1:$DG$2,2,0),0))</f>
        <v/>
      </c>
      <c r="U838" s="12"/>
    </row>
    <row r="839" spans="1:21" x14ac:dyDescent="0.35">
      <c r="A839" s="10" t="s">
        <v>48</v>
      </c>
      <c r="B839" s="8" t="s">
        <v>21</v>
      </c>
      <c r="C839" s="39">
        <v>569650</v>
      </c>
      <c r="D839" s="39">
        <v>359575</v>
      </c>
      <c r="E839" s="39">
        <v>516</v>
      </c>
      <c r="F839" s="10">
        <v>1496</v>
      </c>
      <c r="G839" s="5" t="s">
        <v>49</v>
      </c>
      <c r="H839" s="11">
        <v>1954</v>
      </c>
      <c r="I839" s="12" t="str">
        <f>IF(ISBLANK(VLOOKUP($H839*100+I$2,Feuil2!$A$3:$CQ$931,HLOOKUP(Feuil1!$F839,Feuil2!$E$1:$DG$2,2,0),0)),"",VLOOKUP($H839*100+I$2,Feuil2!$A$3:$CQ$931,HLOOKUP(Feuil1!$F839,Feuil2!$E$1:$DG$2,2,0),0))</f>
        <v/>
      </c>
      <c r="J839" s="12" t="str">
        <f>IF(ISBLANK(VLOOKUP($H839*100+J$2,Feuil2!$A$3:$CQ$931,HLOOKUP(Feuil1!$F839,Feuil2!$E$1:$DG$2,2,0),0)),"",VLOOKUP($H839*100+J$2,Feuil2!$A$3:$CQ$931,HLOOKUP(Feuil1!$F839,Feuil2!$E$1:$DG$2,2,0),0))</f>
        <v/>
      </c>
      <c r="K839" s="12" t="str">
        <f>IF(ISBLANK(VLOOKUP($H839*100+K$2,Feuil2!$A$3:$CQ$931,HLOOKUP(Feuil1!$F839,Feuil2!$E$1:$DG$2,2,0),0)),"",VLOOKUP($H839*100+K$2,Feuil2!$A$3:$CQ$931,HLOOKUP(Feuil1!$F839,Feuil2!$E$1:$DG$2,2,0),0))</f>
        <v/>
      </c>
      <c r="L839" s="12" t="str">
        <f>IF(ISBLANK(VLOOKUP($H839*100+L$2,Feuil2!$A$3:$CQ$931,HLOOKUP(Feuil1!$F839,Feuil2!$E$1:$DG$2,2,0),0)),"",VLOOKUP($H839*100+L$2,Feuil2!$A$3:$CQ$931,HLOOKUP(Feuil1!$F839,Feuil2!$E$1:$DG$2,2,0),0))</f>
        <v/>
      </c>
      <c r="M839" s="12" t="str">
        <f>IF(ISBLANK(VLOOKUP($H839*100+M$2,Feuil2!$A$3:$CQ$931,HLOOKUP(Feuil1!$F839,Feuil2!$E$1:$DG$2,2,0),0)),"",VLOOKUP($H839*100+M$2,Feuil2!$A$3:$CQ$931,HLOOKUP(Feuil1!$F839,Feuil2!$E$1:$DG$2,2,0),0))</f>
        <v/>
      </c>
      <c r="N839" s="12" t="str">
        <f>IF(ISBLANK(VLOOKUP($H839*100+N$2,Feuil2!$A$3:$CQ$931,HLOOKUP(Feuil1!$F839,Feuil2!$E$1:$DG$2,2,0),0)),"",VLOOKUP($H839*100+N$2,Feuil2!$A$3:$CQ$931,HLOOKUP(Feuil1!$F839,Feuil2!$E$1:$DG$2,2,0),0))</f>
        <v/>
      </c>
      <c r="O839" s="12" t="str">
        <f>IF(ISBLANK(VLOOKUP($H839*100+O$2,Feuil2!$A$3:$CQ$931,HLOOKUP(Feuil1!$F839,Feuil2!$E$1:$DG$2,2,0),0)),"",VLOOKUP($H839*100+O$2,Feuil2!$A$3:$CQ$931,HLOOKUP(Feuil1!$F839,Feuil2!$E$1:$DG$2,2,0),0))</f>
        <v/>
      </c>
      <c r="P839" s="12" t="str">
        <f>IF(ISBLANK(VLOOKUP($H839*100+P$2,Feuil2!$A$3:$CQ$931,HLOOKUP(Feuil1!$F839,Feuil2!$E$1:$DG$2,2,0),0)),"",VLOOKUP($H839*100+P$2,Feuil2!$A$3:$CQ$931,HLOOKUP(Feuil1!$F839,Feuil2!$E$1:$DG$2,2,0),0))</f>
        <v/>
      </c>
      <c r="Q839" s="12" t="str">
        <f>IF(ISBLANK(VLOOKUP($H839*100+Q$2,Feuil2!$A$3:$CQ$931,HLOOKUP(Feuil1!$F839,Feuil2!$E$1:$DG$2,2,0),0)),"",VLOOKUP($H839*100+Q$2,Feuil2!$A$3:$CQ$931,HLOOKUP(Feuil1!$F839,Feuil2!$E$1:$DG$2,2,0),0))</f>
        <v/>
      </c>
      <c r="R839" s="12" t="str">
        <f>IF(ISBLANK(VLOOKUP($H839*100+R$2,Feuil2!$A$3:$CQ$931,HLOOKUP(Feuil1!$F839,Feuil2!$E$1:$DG$2,2,0),0)),"",VLOOKUP($H839*100+R$2,Feuil2!$A$3:$CQ$931,HLOOKUP(Feuil1!$F839,Feuil2!$E$1:$DG$2,2,0),0))</f>
        <v/>
      </c>
      <c r="S839" s="12" t="str">
        <f>IF(ISBLANK(VLOOKUP($H839*100+S$2,Feuil2!$A$3:$CQ$931,HLOOKUP(Feuil1!$F839,Feuil2!$E$1:$DG$2,2,0),0)),"",VLOOKUP($H839*100+S$2,Feuil2!$A$3:$CQ$931,HLOOKUP(Feuil1!$F839,Feuil2!$E$1:$DG$2,2,0),0))</f>
        <v/>
      </c>
      <c r="T839" s="12" t="str">
        <f>IF(ISBLANK(VLOOKUP($H839*100+T$2,Feuil2!$A$3:$CQ$931,HLOOKUP(Feuil1!$F839,Feuil2!$E$1:$DG$2,2,0),0)),"",VLOOKUP($H839*100+T$2,Feuil2!$A$3:$CQ$931,HLOOKUP(Feuil1!$F839,Feuil2!$E$1:$DG$2,2,0),0))</f>
        <v/>
      </c>
      <c r="U839" s="12"/>
    </row>
    <row r="840" spans="1:21" x14ac:dyDescent="0.35">
      <c r="A840" s="10" t="s">
        <v>48</v>
      </c>
      <c r="B840" s="8" t="s">
        <v>21</v>
      </c>
      <c r="C840" s="39">
        <v>569650</v>
      </c>
      <c r="D840" s="39">
        <v>359575</v>
      </c>
      <c r="E840" s="39">
        <v>516</v>
      </c>
      <c r="F840" s="10">
        <v>1496</v>
      </c>
      <c r="G840" s="5" t="s">
        <v>49</v>
      </c>
      <c r="H840" s="11">
        <v>1955</v>
      </c>
      <c r="I840" s="12" t="str">
        <f>IF(ISBLANK(VLOOKUP($H840*100+I$2,Feuil2!$A$3:$CQ$931,HLOOKUP(Feuil1!$F840,Feuil2!$E$1:$DG$2,2,0),0)),"",VLOOKUP($H840*100+I$2,Feuil2!$A$3:$CQ$931,HLOOKUP(Feuil1!$F840,Feuil2!$E$1:$DG$2,2,0),0))</f>
        <v/>
      </c>
      <c r="J840" s="12" t="str">
        <f>IF(ISBLANK(VLOOKUP($H840*100+J$2,Feuil2!$A$3:$CQ$931,HLOOKUP(Feuil1!$F840,Feuil2!$E$1:$DG$2,2,0),0)),"",VLOOKUP($H840*100+J$2,Feuil2!$A$3:$CQ$931,HLOOKUP(Feuil1!$F840,Feuil2!$E$1:$DG$2,2,0),0))</f>
        <v/>
      </c>
      <c r="K840" s="12" t="str">
        <f>IF(ISBLANK(VLOOKUP($H840*100+K$2,Feuil2!$A$3:$CQ$931,HLOOKUP(Feuil1!$F840,Feuil2!$E$1:$DG$2,2,0),0)),"",VLOOKUP($H840*100+K$2,Feuil2!$A$3:$CQ$931,HLOOKUP(Feuil1!$F840,Feuil2!$E$1:$DG$2,2,0),0))</f>
        <v/>
      </c>
      <c r="L840" s="12" t="str">
        <f>IF(ISBLANK(VLOOKUP($H840*100+L$2,Feuil2!$A$3:$CQ$931,HLOOKUP(Feuil1!$F840,Feuil2!$E$1:$DG$2,2,0),0)),"",VLOOKUP($H840*100+L$2,Feuil2!$A$3:$CQ$931,HLOOKUP(Feuil1!$F840,Feuil2!$E$1:$DG$2,2,0),0))</f>
        <v/>
      </c>
      <c r="M840" s="12" t="str">
        <f>IF(ISBLANK(VLOOKUP($H840*100+M$2,Feuil2!$A$3:$CQ$931,HLOOKUP(Feuil1!$F840,Feuil2!$E$1:$DG$2,2,0),0)),"",VLOOKUP($H840*100+M$2,Feuil2!$A$3:$CQ$931,HLOOKUP(Feuil1!$F840,Feuil2!$E$1:$DG$2,2,0),0))</f>
        <v/>
      </c>
      <c r="N840" s="12" t="str">
        <f>IF(ISBLANK(VLOOKUP($H840*100+N$2,Feuil2!$A$3:$CQ$931,HLOOKUP(Feuil1!$F840,Feuil2!$E$1:$DG$2,2,0),0)),"",VLOOKUP($H840*100+N$2,Feuil2!$A$3:$CQ$931,HLOOKUP(Feuil1!$F840,Feuil2!$E$1:$DG$2,2,0),0))</f>
        <v/>
      </c>
      <c r="O840" s="12" t="str">
        <f>IF(ISBLANK(VLOOKUP($H840*100+O$2,Feuil2!$A$3:$CQ$931,HLOOKUP(Feuil1!$F840,Feuil2!$E$1:$DG$2,2,0),0)),"",VLOOKUP($H840*100+O$2,Feuil2!$A$3:$CQ$931,HLOOKUP(Feuil1!$F840,Feuil2!$E$1:$DG$2,2,0),0))</f>
        <v/>
      </c>
      <c r="P840" s="12" t="str">
        <f>IF(ISBLANK(VLOOKUP($H840*100+P$2,Feuil2!$A$3:$CQ$931,HLOOKUP(Feuil1!$F840,Feuil2!$E$1:$DG$2,2,0),0)),"",VLOOKUP($H840*100+P$2,Feuil2!$A$3:$CQ$931,HLOOKUP(Feuil1!$F840,Feuil2!$E$1:$DG$2,2,0),0))</f>
        <v/>
      </c>
      <c r="Q840" s="12" t="str">
        <f>IF(ISBLANK(VLOOKUP($H840*100+Q$2,Feuil2!$A$3:$CQ$931,HLOOKUP(Feuil1!$F840,Feuil2!$E$1:$DG$2,2,0),0)),"",VLOOKUP($H840*100+Q$2,Feuil2!$A$3:$CQ$931,HLOOKUP(Feuil1!$F840,Feuil2!$E$1:$DG$2,2,0),0))</f>
        <v/>
      </c>
      <c r="R840" s="12" t="str">
        <f>IF(ISBLANK(VLOOKUP($H840*100+R$2,Feuil2!$A$3:$CQ$931,HLOOKUP(Feuil1!$F840,Feuil2!$E$1:$DG$2,2,0),0)),"",VLOOKUP($H840*100+R$2,Feuil2!$A$3:$CQ$931,HLOOKUP(Feuil1!$F840,Feuil2!$E$1:$DG$2,2,0),0))</f>
        <v/>
      </c>
      <c r="S840" s="12" t="str">
        <f>IF(ISBLANK(VLOOKUP($H840*100+S$2,Feuil2!$A$3:$CQ$931,HLOOKUP(Feuil1!$F840,Feuil2!$E$1:$DG$2,2,0),0)),"",VLOOKUP($H840*100+S$2,Feuil2!$A$3:$CQ$931,HLOOKUP(Feuil1!$F840,Feuil2!$E$1:$DG$2,2,0),0))</f>
        <v/>
      </c>
      <c r="T840" s="12" t="str">
        <f>IF(ISBLANK(VLOOKUP($H840*100+T$2,Feuil2!$A$3:$CQ$931,HLOOKUP(Feuil1!$F840,Feuil2!$E$1:$DG$2,2,0),0)),"",VLOOKUP($H840*100+T$2,Feuil2!$A$3:$CQ$931,HLOOKUP(Feuil1!$F840,Feuil2!$E$1:$DG$2,2,0),0))</f>
        <v/>
      </c>
      <c r="U840" s="12"/>
    </row>
    <row r="841" spans="1:21" x14ac:dyDescent="0.35">
      <c r="A841" s="10" t="s">
        <v>48</v>
      </c>
      <c r="B841" s="8" t="s">
        <v>21</v>
      </c>
      <c r="C841" s="39">
        <v>569650</v>
      </c>
      <c r="D841" s="39">
        <v>359575</v>
      </c>
      <c r="E841" s="39">
        <v>516</v>
      </c>
      <c r="F841" s="10">
        <v>1496</v>
      </c>
      <c r="G841" s="5" t="s">
        <v>49</v>
      </c>
      <c r="H841" s="11">
        <v>1956</v>
      </c>
      <c r="I841" s="12" t="str">
        <f>IF(ISBLANK(VLOOKUP($H841*100+I$2,Feuil2!$A$3:$CQ$931,HLOOKUP(Feuil1!$F841,Feuil2!$E$1:$DG$2,2,0),0)),"",VLOOKUP($H841*100+I$2,Feuil2!$A$3:$CQ$931,HLOOKUP(Feuil1!$F841,Feuil2!$E$1:$DG$2,2,0),0))</f>
        <v/>
      </c>
      <c r="J841" s="12" t="str">
        <f>IF(ISBLANK(VLOOKUP($H841*100+J$2,Feuil2!$A$3:$CQ$931,HLOOKUP(Feuil1!$F841,Feuil2!$E$1:$DG$2,2,0),0)),"",VLOOKUP($H841*100+J$2,Feuil2!$A$3:$CQ$931,HLOOKUP(Feuil1!$F841,Feuil2!$E$1:$DG$2,2,0),0))</f>
        <v/>
      </c>
      <c r="K841" s="12" t="str">
        <f>IF(ISBLANK(VLOOKUP($H841*100+K$2,Feuil2!$A$3:$CQ$931,HLOOKUP(Feuil1!$F841,Feuil2!$E$1:$DG$2,2,0),0)),"",VLOOKUP($H841*100+K$2,Feuil2!$A$3:$CQ$931,HLOOKUP(Feuil1!$F841,Feuil2!$E$1:$DG$2,2,0),0))</f>
        <v/>
      </c>
      <c r="L841" s="12" t="str">
        <f>IF(ISBLANK(VLOOKUP($H841*100+L$2,Feuil2!$A$3:$CQ$931,HLOOKUP(Feuil1!$F841,Feuil2!$E$1:$DG$2,2,0),0)),"",VLOOKUP($H841*100+L$2,Feuil2!$A$3:$CQ$931,HLOOKUP(Feuil1!$F841,Feuil2!$E$1:$DG$2,2,0),0))</f>
        <v/>
      </c>
      <c r="M841" s="12" t="str">
        <f>IF(ISBLANK(VLOOKUP($H841*100+M$2,Feuil2!$A$3:$CQ$931,HLOOKUP(Feuil1!$F841,Feuil2!$E$1:$DG$2,2,0),0)),"",VLOOKUP($H841*100+M$2,Feuil2!$A$3:$CQ$931,HLOOKUP(Feuil1!$F841,Feuil2!$E$1:$DG$2,2,0),0))</f>
        <v/>
      </c>
      <c r="N841" s="12" t="str">
        <f>IF(ISBLANK(VLOOKUP($H841*100+N$2,Feuil2!$A$3:$CQ$931,HLOOKUP(Feuil1!$F841,Feuil2!$E$1:$DG$2,2,0),0)),"",VLOOKUP($H841*100+N$2,Feuil2!$A$3:$CQ$931,HLOOKUP(Feuil1!$F841,Feuil2!$E$1:$DG$2,2,0),0))</f>
        <v/>
      </c>
      <c r="O841" s="12" t="str">
        <f>IF(ISBLANK(VLOOKUP($H841*100+O$2,Feuil2!$A$3:$CQ$931,HLOOKUP(Feuil1!$F841,Feuil2!$E$1:$DG$2,2,0),0)),"",VLOOKUP($H841*100+O$2,Feuil2!$A$3:$CQ$931,HLOOKUP(Feuil1!$F841,Feuil2!$E$1:$DG$2,2,0),0))</f>
        <v/>
      </c>
      <c r="P841" s="12" t="str">
        <f>IF(ISBLANK(VLOOKUP($H841*100+P$2,Feuil2!$A$3:$CQ$931,HLOOKUP(Feuil1!$F841,Feuil2!$E$1:$DG$2,2,0),0)),"",VLOOKUP($H841*100+P$2,Feuil2!$A$3:$CQ$931,HLOOKUP(Feuil1!$F841,Feuil2!$E$1:$DG$2,2,0),0))</f>
        <v/>
      </c>
      <c r="Q841" s="12" t="str">
        <f>IF(ISBLANK(VLOOKUP($H841*100+Q$2,Feuil2!$A$3:$CQ$931,HLOOKUP(Feuil1!$F841,Feuil2!$E$1:$DG$2,2,0),0)),"",VLOOKUP($H841*100+Q$2,Feuil2!$A$3:$CQ$931,HLOOKUP(Feuil1!$F841,Feuil2!$E$1:$DG$2,2,0),0))</f>
        <v/>
      </c>
      <c r="R841" s="12" t="str">
        <f>IF(ISBLANK(VLOOKUP($H841*100+R$2,Feuil2!$A$3:$CQ$931,HLOOKUP(Feuil1!$F841,Feuil2!$E$1:$DG$2,2,0),0)),"",VLOOKUP($H841*100+R$2,Feuil2!$A$3:$CQ$931,HLOOKUP(Feuil1!$F841,Feuil2!$E$1:$DG$2,2,0),0))</f>
        <v/>
      </c>
      <c r="S841" s="12" t="str">
        <f>IF(ISBLANK(VLOOKUP($H841*100+S$2,Feuil2!$A$3:$CQ$931,HLOOKUP(Feuil1!$F841,Feuil2!$E$1:$DG$2,2,0),0)),"",VLOOKUP($H841*100+S$2,Feuil2!$A$3:$CQ$931,HLOOKUP(Feuil1!$F841,Feuil2!$E$1:$DG$2,2,0),0))</f>
        <v/>
      </c>
      <c r="T841" s="12" t="str">
        <f>IF(ISBLANK(VLOOKUP($H841*100+T$2,Feuil2!$A$3:$CQ$931,HLOOKUP(Feuil1!$F841,Feuil2!$E$1:$DG$2,2,0),0)),"",VLOOKUP($H841*100+T$2,Feuil2!$A$3:$CQ$931,HLOOKUP(Feuil1!$F841,Feuil2!$E$1:$DG$2,2,0),0))</f>
        <v/>
      </c>
      <c r="U841" s="12"/>
    </row>
    <row r="842" spans="1:21" x14ac:dyDescent="0.35">
      <c r="A842" s="10" t="s">
        <v>48</v>
      </c>
      <c r="B842" s="8" t="s">
        <v>21</v>
      </c>
      <c r="C842" s="39">
        <v>569650</v>
      </c>
      <c r="D842" s="39">
        <v>359575</v>
      </c>
      <c r="E842" s="39">
        <v>516</v>
      </c>
      <c r="F842" s="10">
        <v>1496</v>
      </c>
      <c r="G842" s="5" t="s">
        <v>49</v>
      </c>
      <c r="H842" s="11">
        <v>1957</v>
      </c>
      <c r="I842" s="12" t="str">
        <f>IF(ISBLANK(VLOOKUP($H842*100+I$2,Feuil2!$A$3:$CQ$931,HLOOKUP(Feuil1!$F842,Feuil2!$E$1:$DG$2,2,0),0)),"",VLOOKUP($H842*100+I$2,Feuil2!$A$3:$CQ$931,HLOOKUP(Feuil1!$F842,Feuil2!$E$1:$DG$2,2,0),0))</f>
        <v/>
      </c>
      <c r="J842" s="12">
        <f>IF(ISBLANK(VLOOKUP($H842*100+J$2,Feuil2!$A$3:$CQ$931,HLOOKUP(Feuil1!$F842,Feuil2!$E$1:$DG$2,2,0),0)),"",VLOOKUP($H842*100+J$2,Feuil2!$A$3:$CQ$931,HLOOKUP(Feuil1!$F842,Feuil2!$E$1:$DG$2,2,0),0))</f>
        <v>55.9</v>
      </c>
      <c r="K842" s="12">
        <f>IF(ISBLANK(VLOOKUP($H842*100+K$2,Feuil2!$A$3:$CQ$931,HLOOKUP(Feuil1!$F842,Feuil2!$E$1:$DG$2,2,0),0)),"",VLOOKUP($H842*100+K$2,Feuil2!$A$3:$CQ$931,HLOOKUP(Feuil1!$F842,Feuil2!$E$1:$DG$2,2,0),0))</f>
        <v>120.7</v>
      </c>
      <c r="L842" s="12">
        <f>IF(ISBLANK(VLOOKUP($H842*100+L$2,Feuil2!$A$3:$CQ$931,HLOOKUP(Feuil1!$F842,Feuil2!$E$1:$DG$2,2,0),0)),"",VLOOKUP($H842*100+L$2,Feuil2!$A$3:$CQ$931,HLOOKUP(Feuil1!$F842,Feuil2!$E$1:$DG$2,2,0),0))</f>
        <v>126.8</v>
      </c>
      <c r="M842" s="12">
        <f>IF(ISBLANK(VLOOKUP($H842*100+M$2,Feuil2!$A$3:$CQ$931,HLOOKUP(Feuil1!$F842,Feuil2!$E$1:$DG$2,2,0),0)),"",VLOOKUP($H842*100+M$2,Feuil2!$A$3:$CQ$931,HLOOKUP(Feuil1!$F842,Feuil2!$E$1:$DG$2,2,0),0))</f>
        <v>20.100000000000001</v>
      </c>
      <c r="N842" s="12">
        <f>IF(ISBLANK(VLOOKUP($H842*100+N$2,Feuil2!$A$3:$CQ$931,HLOOKUP(Feuil1!$F842,Feuil2!$E$1:$DG$2,2,0),0)),"",VLOOKUP($H842*100+N$2,Feuil2!$A$3:$CQ$931,HLOOKUP(Feuil1!$F842,Feuil2!$E$1:$DG$2,2,0),0))</f>
        <v>21.1</v>
      </c>
      <c r="O842" s="12">
        <f>IF(ISBLANK(VLOOKUP($H842*100+O$2,Feuil2!$A$3:$CQ$931,HLOOKUP(Feuil1!$F842,Feuil2!$E$1:$DG$2,2,0),0)),"",VLOOKUP($H842*100+O$2,Feuil2!$A$3:$CQ$931,HLOOKUP(Feuil1!$F842,Feuil2!$E$1:$DG$2,2,0),0))</f>
        <v>39.4</v>
      </c>
      <c r="P842" s="12">
        <f>IF(ISBLANK(VLOOKUP($H842*100+P$2,Feuil2!$A$3:$CQ$931,HLOOKUP(Feuil1!$F842,Feuil2!$E$1:$DG$2,2,0),0)),"",VLOOKUP($H842*100+P$2,Feuil2!$A$3:$CQ$931,HLOOKUP(Feuil1!$F842,Feuil2!$E$1:$DG$2,2,0),0))</f>
        <v>85.4</v>
      </c>
      <c r="Q842" s="12">
        <f>IF(ISBLANK(VLOOKUP($H842*100+Q$2,Feuil2!$A$3:$CQ$931,HLOOKUP(Feuil1!$F842,Feuil2!$E$1:$DG$2,2,0),0)),"",VLOOKUP($H842*100+Q$2,Feuil2!$A$3:$CQ$931,HLOOKUP(Feuil1!$F842,Feuil2!$E$1:$DG$2,2,0),0))</f>
        <v>12.8</v>
      </c>
      <c r="R842" s="12">
        <f>IF(ISBLANK(VLOOKUP($H842*100+R$2,Feuil2!$A$3:$CQ$931,HLOOKUP(Feuil1!$F842,Feuil2!$E$1:$DG$2,2,0),0)),"",VLOOKUP($H842*100+R$2,Feuil2!$A$3:$CQ$931,HLOOKUP(Feuil1!$F842,Feuil2!$E$1:$DG$2,2,0),0))</f>
        <v>25.2</v>
      </c>
      <c r="S842" s="12">
        <f>IF(ISBLANK(VLOOKUP($H842*100+S$2,Feuil2!$A$3:$CQ$931,HLOOKUP(Feuil1!$F842,Feuil2!$E$1:$DG$2,2,0),0)),"",VLOOKUP($H842*100+S$2,Feuil2!$A$3:$CQ$931,HLOOKUP(Feuil1!$F842,Feuil2!$E$1:$DG$2,2,0),0))</f>
        <v>0</v>
      </c>
      <c r="T842" s="12">
        <f>IF(ISBLANK(VLOOKUP($H842*100+T$2,Feuil2!$A$3:$CQ$931,HLOOKUP(Feuil1!$F842,Feuil2!$E$1:$DG$2,2,0),0)),"",VLOOKUP($H842*100+T$2,Feuil2!$A$3:$CQ$931,HLOOKUP(Feuil1!$F842,Feuil2!$E$1:$DG$2,2,0),0))</f>
        <v>1.4</v>
      </c>
      <c r="U842" s="12">
        <f t="shared" si="34"/>
        <v>508.79999999999995</v>
      </c>
    </row>
    <row r="843" spans="1:21" x14ac:dyDescent="0.35">
      <c r="A843" s="10" t="s">
        <v>48</v>
      </c>
      <c r="B843" s="8" t="s">
        <v>21</v>
      </c>
      <c r="C843" s="39">
        <v>569650</v>
      </c>
      <c r="D843" s="39">
        <v>359575</v>
      </c>
      <c r="E843" s="39">
        <v>516</v>
      </c>
      <c r="F843" s="10">
        <v>1496</v>
      </c>
      <c r="G843" s="5" t="s">
        <v>49</v>
      </c>
      <c r="H843" s="11">
        <v>1958</v>
      </c>
      <c r="I843" s="12">
        <f>IF(ISBLANK(VLOOKUP($H843*100+I$2,Feuil2!$A$3:$CQ$931,HLOOKUP(Feuil1!$F843,Feuil2!$E$1:$DG$2,2,0),0)),"",VLOOKUP($H843*100+I$2,Feuil2!$A$3:$CQ$931,HLOOKUP(Feuil1!$F843,Feuil2!$E$1:$DG$2,2,0),0))</f>
        <v>21.2</v>
      </c>
      <c r="J843" s="12">
        <f>IF(ISBLANK(VLOOKUP($H843*100+J$2,Feuil2!$A$3:$CQ$931,HLOOKUP(Feuil1!$F843,Feuil2!$E$1:$DG$2,2,0),0)),"",VLOOKUP($H843*100+J$2,Feuil2!$A$3:$CQ$931,HLOOKUP(Feuil1!$F843,Feuil2!$E$1:$DG$2,2,0),0))</f>
        <v>28.9</v>
      </c>
      <c r="K843" s="12">
        <f>IF(ISBLANK(VLOOKUP($H843*100+K$2,Feuil2!$A$3:$CQ$931,HLOOKUP(Feuil1!$F843,Feuil2!$E$1:$DG$2,2,0),0)),"",VLOOKUP($H843*100+K$2,Feuil2!$A$3:$CQ$931,HLOOKUP(Feuil1!$F843,Feuil2!$E$1:$DG$2,2,0),0))</f>
        <v>38.700000000000003</v>
      </c>
      <c r="L843" s="12">
        <f>IF(ISBLANK(VLOOKUP($H843*100+L$2,Feuil2!$A$3:$CQ$931,HLOOKUP(Feuil1!$F843,Feuil2!$E$1:$DG$2,2,0),0)),"",VLOOKUP($H843*100+L$2,Feuil2!$A$3:$CQ$931,HLOOKUP(Feuil1!$F843,Feuil2!$E$1:$DG$2,2,0),0))</f>
        <v>102.3</v>
      </c>
      <c r="M843" s="12">
        <f>IF(ISBLANK(VLOOKUP($H843*100+M$2,Feuil2!$A$3:$CQ$931,HLOOKUP(Feuil1!$F843,Feuil2!$E$1:$DG$2,2,0),0)),"",VLOOKUP($H843*100+M$2,Feuil2!$A$3:$CQ$931,HLOOKUP(Feuil1!$F843,Feuil2!$E$1:$DG$2,2,0),0))</f>
        <v>17.899999999999999</v>
      </c>
      <c r="N843" s="12">
        <f>IF(ISBLANK(VLOOKUP($H843*100+N$2,Feuil2!$A$3:$CQ$931,HLOOKUP(Feuil1!$F843,Feuil2!$E$1:$DG$2,2,0),0)),"",VLOOKUP($H843*100+N$2,Feuil2!$A$3:$CQ$931,HLOOKUP(Feuil1!$F843,Feuil2!$E$1:$DG$2,2,0),0))</f>
        <v>29.6</v>
      </c>
      <c r="O843" s="12">
        <f>IF(ISBLANK(VLOOKUP($H843*100+O$2,Feuil2!$A$3:$CQ$931,HLOOKUP(Feuil1!$F843,Feuil2!$E$1:$DG$2,2,0),0)),"",VLOOKUP($H843*100+O$2,Feuil2!$A$3:$CQ$931,HLOOKUP(Feuil1!$F843,Feuil2!$E$1:$DG$2,2,0),0))</f>
        <v>51.4</v>
      </c>
      <c r="P843" s="12">
        <f>IF(ISBLANK(VLOOKUP($H843*100+P$2,Feuil2!$A$3:$CQ$931,HLOOKUP(Feuil1!$F843,Feuil2!$E$1:$DG$2,2,0),0)),"",VLOOKUP($H843*100+P$2,Feuil2!$A$3:$CQ$931,HLOOKUP(Feuil1!$F843,Feuil2!$E$1:$DG$2,2,0),0))</f>
        <v>18.899999999999999</v>
      </c>
      <c r="Q843" s="12">
        <f>IF(ISBLANK(VLOOKUP($H843*100+Q$2,Feuil2!$A$3:$CQ$931,HLOOKUP(Feuil1!$F843,Feuil2!$E$1:$DG$2,2,0),0)),"",VLOOKUP($H843*100+Q$2,Feuil2!$A$3:$CQ$931,HLOOKUP(Feuil1!$F843,Feuil2!$E$1:$DG$2,2,0),0))</f>
        <v>96.8</v>
      </c>
      <c r="R843" s="12">
        <f>IF(ISBLANK(VLOOKUP($H843*100+R$2,Feuil2!$A$3:$CQ$931,HLOOKUP(Feuil1!$F843,Feuil2!$E$1:$DG$2,2,0),0)),"",VLOOKUP($H843*100+R$2,Feuil2!$A$3:$CQ$931,HLOOKUP(Feuil1!$F843,Feuil2!$E$1:$DG$2,2,0),0))</f>
        <v>3.3</v>
      </c>
      <c r="S843" s="12">
        <f>IF(ISBLANK(VLOOKUP($H843*100+S$2,Feuil2!$A$3:$CQ$931,HLOOKUP(Feuil1!$F843,Feuil2!$E$1:$DG$2,2,0),0)),"",VLOOKUP($H843*100+S$2,Feuil2!$A$3:$CQ$931,HLOOKUP(Feuil1!$F843,Feuil2!$E$1:$DG$2,2,0),0))</f>
        <v>22.4</v>
      </c>
      <c r="T843" s="12">
        <f>IF(ISBLANK(VLOOKUP($H843*100+T$2,Feuil2!$A$3:$CQ$931,HLOOKUP(Feuil1!$F843,Feuil2!$E$1:$DG$2,2,0),0)),"",VLOOKUP($H843*100+T$2,Feuil2!$A$3:$CQ$931,HLOOKUP(Feuil1!$F843,Feuil2!$E$1:$DG$2,2,0),0))</f>
        <v>0.5</v>
      </c>
      <c r="U843" s="12">
        <f t="shared" ref="U843:U906" si="35">SUM(I843:T843)</f>
        <v>431.9</v>
      </c>
    </row>
    <row r="844" spans="1:21" x14ac:dyDescent="0.35">
      <c r="A844" s="10" t="s">
        <v>48</v>
      </c>
      <c r="B844" s="8" t="s">
        <v>21</v>
      </c>
      <c r="C844" s="39">
        <v>569650</v>
      </c>
      <c r="D844" s="39">
        <v>359575</v>
      </c>
      <c r="E844" s="39">
        <v>516</v>
      </c>
      <c r="F844" s="10">
        <v>1496</v>
      </c>
      <c r="G844" s="5" t="s">
        <v>49</v>
      </c>
      <c r="H844" s="11">
        <v>1959</v>
      </c>
      <c r="I844" s="12">
        <f>IF(ISBLANK(VLOOKUP($H844*100+I$2,Feuil2!$A$3:$CQ$931,HLOOKUP(Feuil1!$F844,Feuil2!$E$1:$DG$2,2,0),0)),"",VLOOKUP($H844*100+I$2,Feuil2!$A$3:$CQ$931,HLOOKUP(Feuil1!$F844,Feuil2!$E$1:$DG$2,2,0),0))</f>
        <v>14</v>
      </c>
      <c r="J844" s="12">
        <f>IF(ISBLANK(VLOOKUP($H844*100+J$2,Feuil2!$A$3:$CQ$931,HLOOKUP(Feuil1!$F844,Feuil2!$E$1:$DG$2,2,0),0)),"",VLOOKUP($H844*100+J$2,Feuil2!$A$3:$CQ$931,HLOOKUP(Feuil1!$F844,Feuil2!$E$1:$DG$2,2,0),0))</f>
        <v>22.5</v>
      </c>
      <c r="K844" s="12">
        <f>IF(ISBLANK(VLOOKUP($H844*100+K$2,Feuil2!$A$3:$CQ$931,HLOOKUP(Feuil1!$F844,Feuil2!$E$1:$DG$2,2,0),0)),"",VLOOKUP($H844*100+K$2,Feuil2!$A$3:$CQ$931,HLOOKUP(Feuil1!$F844,Feuil2!$E$1:$DG$2,2,0),0))</f>
        <v>33</v>
      </c>
      <c r="L844" s="12">
        <f>IF(ISBLANK(VLOOKUP($H844*100+L$2,Feuil2!$A$3:$CQ$931,HLOOKUP(Feuil1!$F844,Feuil2!$E$1:$DG$2,2,0),0)),"",VLOOKUP($H844*100+L$2,Feuil2!$A$3:$CQ$931,HLOOKUP(Feuil1!$F844,Feuil2!$E$1:$DG$2,2,0),0))</f>
        <v>115.7</v>
      </c>
      <c r="M844" s="12">
        <f>IF(ISBLANK(VLOOKUP($H844*100+M$2,Feuil2!$A$3:$CQ$931,HLOOKUP(Feuil1!$F844,Feuil2!$E$1:$DG$2,2,0),0)),"",VLOOKUP($H844*100+M$2,Feuil2!$A$3:$CQ$931,HLOOKUP(Feuil1!$F844,Feuil2!$E$1:$DG$2,2,0),0))</f>
        <v>97.9</v>
      </c>
      <c r="N844" s="12">
        <f>IF(ISBLANK(VLOOKUP($H844*100+N$2,Feuil2!$A$3:$CQ$931,HLOOKUP(Feuil1!$F844,Feuil2!$E$1:$DG$2,2,0),0)),"",VLOOKUP($H844*100+N$2,Feuil2!$A$3:$CQ$931,HLOOKUP(Feuil1!$F844,Feuil2!$E$1:$DG$2,2,0),0))</f>
        <v>19.8</v>
      </c>
      <c r="O844" s="12">
        <f>IF(ISBLANK(VLOOKUP($H844*100+O$2,Feuil2!$A$3:$CQ$931,HLOOKUP(Feuil1!$F844,Feuil2!$E$1:$DG$2,2,0),0)),"",VLOOKUP($H844*100+O$2,Feuil2!$A$3:$CQ$931,HLOOKUP(Feuil1!$F844,Feuil2!$E$1:$DG$2,2,0),0))</f>
        <v>99.5</v>
      </c>
      <c r="P844" s="12">
        <f>IF(ISBLANK(VLOOKUP($H844*100+P$2,Feuil2!$A$3:$CQ$931,HLOOKUP(Feuil1!$F844,Feuil2!$E$1:$DG$2,2,0),0)),"",VLOOKUP($H844*100+P$2,Feuil2!$A$3:$CQ$931,HLOOKUP(Feuil1!$F844,Feuil2!$E$1:$DG$2,2,0),0))</f>
        <v>17.5</v>
      </c>
      <c r="Q844" s="12">
        <f>IF(ISBLANK(VLOOKUP($H844*100+Q$2,Feuil2!$A$3:$CQ$931,HLOOKUP(Feuil1!$F844,Feuil2!$E$1:$DG$2,2,0),0)),"",VLOOKUP($H844*100+Q$2,Feuil2!$A$3:$CQ$931,HLOOKUP(Feuil1!$F844,Feuil2!$E$1:$DG$2,2,0),0))</f>
        <v>45.7</v>
      </c>
      <c r="R844" s="12">
        <f>IF(ISBLANK(VLOOKUP($H844*100+R$2,Feuil2!$A$3:$CQ$931,HLOOKUP(Feuil1!$F844,Feuil2!$E$1:$DG$2,2,0),0)),"",VLOOKUP($H844*100+R$2,Feuil2!$A$3:$CQ$931,HLOOKUP(Feuil1!$F844,Feuil2!$E$1:$DG$2,2,0),0))</f>
        <v>63.5</v>
      </c>
      <c r="S844" s="12">
        <f>IF(ISBLANK(VLOOKUP($H844*100+S$2,Feuil2!$A$3:$CQ$931,HLOOKUP(Feuil1!$F844,Feuil2!$E$1:$DG$2,2,0),0)),"",VLOOKUP($H844*100+S$2,Feuil2!$A$3:$CQ$931,HLOOKUP(Feuil1!$F844,Feuil2!$E$1:$DG$2,2,0),0))</f>
        <v>13.7</v>
      </c>
      <c r="T844" s="12" t="str">
        <f>IF(ISBLANK(VLOOKUP($H844*100+T$2,Feuil2!$A$3:$CQ$931,HLOOKUP(Feuil1!$F844,Feuil2!$E$1:$DG$2,2,0),0)),"",VLOOKUP($H844*100+T$2,Feuil2!$A$3:$CQ$931,HLOOKUP(Feuil1!$F844,Feuil2!$E$1:$DG$2,2,0),0))</f>
        <v/>
      </c>
      <c r="U844" s="12">
        <f t="shared" si="35"/>
        <v>542.80000000000007</v>
      </c>
    </row>
    <row r="845" spans="1:21" x14ac:dyDescent="0.35">
      <c r="A845" s="10" t="s">
        <v>48</v>
      </c>
      <c r="B845" s="8" t="s">
        <v>21</v>
      </c>
      <c r="C845" s="39">
        <v>569650</v>
      </c>
      <c r="D845" s="39">
        <v>359575</v>
      </c>
      <c r="E845" s="39">
        <v>516</v>
      </c>
      <c r="F845" s="10">
        <v>1496</v>
      </c>
      <c r="G845" s="5" t="s">
        <v>49</v>
      </c>
      <c r="H845" s="11">
        <v>1960</v>
      </c>
      <c r="I845" s="12" t="str">
        <f>IF(ISBLANK(VLOOKUP($H845*100+I$2,Feuil2!$A$3:$CQ$931,HLOOKUP(Feuil1!$F845,Feuil2!$E$1:$DG$2,2,0),0)),"",VLOOKUP($H845*100+I$2,Feuil2!$A$3:$CQ$931,HLOOKUP(Feuil1!$F845,Feuil2!$E$1:$DG$2,2,0),0))</f>
        <v/>
      </c>
      <c r="J845" s="12">
        <f>IF(ISBLANK(VLOOKUP($H845*100+J$2,Feuil2!$A$3:$CQ$931,HLOOKUP(Feuil1!$F845,Feuil2!$E$1:$DG$2,2,0),0)),"",VLOOKUP($H845*100+J$2,Feuil2!$A$3:$CQ$931,HLOOKUP(Feuil1!$F845,Feuil2!$E$1:$DG$2,2,0),0))</f>
        <v>49.7</v>
      </c>
      <c r="K845" s="12">
        <f>IF(ISBLANK(VLOOKUP($H845*100+K$2,Feuil2!$A$3:$CQ$931,HLOOKUP(Feuil1!$F845,Feuil2!$E$1:$DG$2,2,0),0)),"",VLOOKUP($H845*100+K$2,Feuil2!$A$3:$CQ$931,HLOOKUP(Feuil1!$F845,Feuil2!$E$1:$DG$2,2,0),0))</f>
        <v>18.600000000000001</v>
      </c>
      <c r="L845" s="12">
        <f>IF(ISBLANK(VLOOKUP($H845*100+L$2,Feuil2!$A$3:$CQ$931,HLOOKUP(Feuil1!$F845,Feuil2!$E$1:$DG$2,2,0),0)),"",VLOOKUP($H845*100+L$2,Feuil2!$A$3:$CQ$931,HLOOKUP(Feuil1!$F845,Feuil2!$E$1:$DG$2,2,0),0))</f>
        <v>82.9</v>
      </c>
      <c r="M845" s="12">
        <f>IF(ISBLANK(VLOOKUP($H845*100+M$2,Feuil2!$A$3:$CQ$931,HLOOKUP(Feuil1!$F845,Feuil2!$E$1:$DG$2,2,0),0)),"",VLOOKUP($H845*100+M$2,Feuil2!$A$3:$CQ$931,HLOOKUP(Feuil1!$F845,Feuil2!$E$1:$DG$2,2,0),0))</f>
        <v>65.400000000000006</v>
      </c>
      <c r="N845" s="12">
        <f>IF(ISBLANK(VLOOKUP($H845*100+N$2,Feuil2!$A$3:$CQ$931,HLOOKUP(Feuil1!$F845,Feuil2!$E$1:$DG$2,2,0),0)),"",VLOOKUP($H845*100+N$2,Feuil2!$A$3:$CQ$931,HLOOKUP(Feuil1!$F845,Feuil2!$E$1:$DG$2,2,0),0))</f>
        <v>4.8</v>
      </c>
      <c r="O845" s="12">
        <f>IF(ISBLANK(VLOOKUP($H845*100+O$2,Feuil2!$A$3:$CQ$931,HLOOKUP(Feuil1!$F845,Feuil2!$E$1:$DG$2,2,0),0)),"",VLOOKUP($H845*100+O$2,Feuil2!$A$3:$CQ$931,HLOOKUP(Feuil1!$F845,Feuil2!$E$1:$DG$2,2,0),0))</f>
        <v>62.3</v>
      </c>
      <c r="P845" s="12">
        <f>IF(ISBLANK(VLOOKUP($H845*100+P$2,Feuil2!$A$3:$CQ$931,HLOOKUP(Feuil1!$F845,Feuil2!$E$1:$DG$2,2,0),0)),"",VLOOKUP($H845*100+P$2,Feuil2!$A$3:$CQ$931,HLOOKUP(Feuil1!$F845,Feuil2!$E$1:$DG$2,2,0),0))</f>
        <v>26.9</v>
      </c>
      <c r="Q845" s="12">
        <f>IF(ISBLANK(VLOOKUP($H845*100+Q$2,Feuil2!$A$3:$CQ$931,HLOOKUP(Feuil1!$F845,Feuil2!$E$1:$DG$2,2,0),0)),"",VLOOKUP($H845*100+Q$2,Feuil2!$A$3:$CQ$931,HLOOKUP(Feuil1!$F845,Feuil2!$E$1:$DG$2,2,0),0))</f>
        <v>5.2</v>
      </c>
      <c r="R845" s="12">
        <f>IF(ISBLANK(VLOOKUP($H845*100+R$2,Feuil2!$A$3:$CQ$931,HLOOKUP(Feuil1!$F845,Feuil2!$E$1:$DG$2,2,0),0)),"",VLOOKUP($H845*100+R$2,Feuil2!$A$3:$CQ$931,HLOOKUP(Feuil1!$F845,Feuil2!$E$1:$DG$2,2,0),0))</f>
        <v>27.8</v>
      </c>
      <c r="S845" s="12">
        <f>IF(ISBLANK(VLOOKUP($H845*100+S$2,Feuil2!$A$3:$CQ$931,HLOOKUP(Feuil1!$F845,Feuil2!$E$1:$DG$2,2,0),0)),"",VLOOKUP($H845*100+S$2,Feuil2!$A$3:$CQ$931,HLOOKUP(Feuil1!$F845,Feuil2!$E$1:$DG$2,2,0),0))</f>
        <v>0</v>
      </c>
      <c r="T845" s="12">
        <f>IF(ISBLANK(VLOOKUP($H845*100+T$2,Feuil2!$A$3:$CQ$931,HLOOKUP(Feuil1!$F845,Feuil2!$E$1:$DG$2,2,0),0)),"",VLOOKUP($H845*100+T$2,Feuil2!$A$3:$CQ$931,HLOOKUP(Feuil1!$F845,Feuil2!$E$1:$DG$2,2,0),0))</f>
        <v>1.1000000000000001</v>
      </c>
      <c r="U845" s="12">
        <f t="shared" si="35"/>
        <v>344.70000000000005</v>
      </c>
    </row>
    <row r="846" spans="1:21" x14ac:dyDescent="0.35">
      <c r="A846" s="10" t="s">
        <v>48</v>
      </c>
      <c r="B846" s="8" t="s">
        <v>21</v>
      </c>
      <c r="C846" s="39">
        <v>569650</v>
      </c>
      <c r="D846" s="39">
        <v>359575</v>
      </c>
      <c r="E846" s="39">
        <v>516</v>
      </c>
      <c r="F846" s="10">
        <v>1496</v>
      </c>
      <c r="G846" s="5" t="s">
        <v>49</v>
      </c>
      <c r="H846" s="11">
        <v>1961</v>
      </c>
      <c r="I846" s="12">
        <f>IF(ISBLANK(VLOOKUP($H846*100+I$2,Feuil2!$A$3:$CQ$931,HLOOKUP(Feuil1!$F846,Feuil2!$E$1:$DG$2,2,0),0)),"",VLOOKUP($H846*100+I$2,Feuil2!$A$3:$CQ$931,HLOOKUP(Feuil1!$F846,Feuil2!$E$1:$DG$2,2,0),0))</f>
        <v>32.200000000000003</v>
      </c>
      <c r="J846" s="12">
        <f>IF(ISBLANK(VLOOKUP($H846*100+J$2,Feuil2!$A$3:$CQ$931,HLOOKUP(Feuil1!$F846,Feuil2!$E$1:$DG$2,2,0),0)),"",VLOOKUP($H846*100+J$2,Feuil2!$A$3:$CQ$931,HLOOKUP(Feuil1!$F846,Feuil2!$E$1:$DG$2,2,0),0))</f>
        <v>5.2</v>
      </c>
      <c r="K846" s="12">
        <f>IF(ISBLANK(VLOOKUP($H846*100+K$2,Feuil2!$A$3:$CQ$931,HLOOKUP(Feuil1!$F846,Feuil2!$E$1:$DG$2,2,0),0)),"",VLOOKUP($H846*100+K$2,Feuil2!$A$3:$CQ$931,HLOOKUP(Feuil1!$F846,Feuil2!$E$1:$DG$2,2,0),0))</f>
        <v>65.8</v>
      </c>
      <c r="L846" s="12">
        <f>IF(ISBLANK(VLOOKUP($H846*100+L$2,Feuil2!$A$3:$CQ$931,HLOOKUP(Feuil1!$F846,Feuil2!$E$1:$DG$2,2,0),0)),"",VLOOKUP($H846*100+L$2,Feuil2!$A$3:$CQ$931,HLOOKUP(Feuil1!$F846,Feuil2!$E$1:$DG$2,2,0),0))</f>
        <v>18.5</v>
      </c>
      <c r="M846" s="12">
        <f>IF(ISBLANK(VLOOKUP($H846*100+M$2,Feuil2!$A$3:$CQ$931,HLOOKUP(Feuil1!$F846,Feuil2!$E$1:$DG$2,2,0),0)),"",VLOOKUP($H846*100+M$2,Feuil2!$A$3:$CQ$931,HLOOKUP(Feuil1!$F846,Feuil2!$E$1:$DG$2,2,0),0))</f>
        <v>16.100000000000001</v>
      </c>
      <c r="N846" s="12">
        <f>IF(ISBLANK(VLOOKUP($H846*100+N$2,Feuil2!$A$3:$CQ$931,HLOOKUP(Feuil1!$F846,Feuil2!$E$1:$DG$2,2,0),0)),"",VLOOKUP($H846*100+N$2,Feuil2!$A$3:$CQ$931,HLOOKUP(Feuil1!$F846,Feuil2!$E$1:$DG$2,2,0),0))</f>
        <v>23</v>
      </c>
      <c r="O846" s="12">
        <f>IF(ISBLANK(VLOOKUP($H846*100+O$2,Feuil2!$A$3:$CQ$931,HLOOKUP(Feuil1!$F846,Feuil2!$E$1:$DG$2,2,0),0)),"",VLOOKUP($H846*100+O$2,Feuil2!$A$3:$CQ$931,HLOOKUP(Feuil1!$F846,Feuil2!$E$1:$DG$2,2,0),0))</f>
        <v>104.3</v>
      </c>
      <c r="P846" s="12">
        <f>IF(ISBLANK(VLOOKUP($H846*100+P$2,Feuil2!$A$3:$CQ$931,HLOOKUP(Feuil1!$F846,Feuil2!$E$1:$DG$2,2,0),0)),"",VLOOKUP($H846*100+P$2,Feuil2!$A$3:$CQ$931,HLOOKUP(Feuil1!$F846,Feuil2!$E$1:$DG$2,2,0),0))</f>
        <v>54</v>
      </c>
      <c r="Q846" s="12">
        <f>IF(ISBLANK(VLOOKUP($H846*100+Q$2,Feuil2!$A$3:$CQ$931,HLOOKUP(Feuil1!$F846,Feuil2!$E$1:$DG$2,2,0),0)),"",VLOOKUP($H846*100+Q$2,Feuil2!$A$3:$CQ$931,HLOOKUP(Feuil1!$F846,Feuil2!$E$1:$DG$2,2,0),0))</f>
        <v>15.5</v>
      </c>
      <c r="R846" s="12">
        <f>IF(ISBLANK(VLOOKUP($H846*100+R$2,Feuil2!$A$3:$CQ$931,HLOOKUP(Feuil1!$F846,Feuil2!$E$1:$DG$2,2,0),0)),"",VLOOKUP($H846*100+R$2,Feuil2!$A$3:$CQ$931,HLOOKUP(Feuil1!$F846,Feuil2!$E$1:$DG$2,2,0),0))</f>
        <v>25.6</v>
      </c>
      <c r="S846" s="12">
        <f>IF(ISBLANK(VLOOKUP($H846*100+S$2,Feuil2!$A$3:$CQ$931,HLOOKUP(Feuil1!$F846,Feuil2!$E$1:$DG$2,2,0),0)),"",VLOOKUP($H846*100+S$2,Feuil2!$A$3:$CQ$931,HLOOKUP(Feuil1!$F846,Feuil2!$E$1:$DG$2,2,0),0))</f>
        <v>0</v>
      </c>
      <c r="T846" s="12">
        <f>IF(ISBLANK(VLOOKUP($H846*100+T$2,Feuil2!$A$3:$CQ$931,HLOOKUP(Feuil1!$F846,Feuil2!$E$1:$DG$2,2,0),0)),"",VLOOKUP($H846*100+T$2,Feuil2!$A$3:$CQ$931,HLOOKUP(Feuil1!$F846,Feuil2!$E$1:$DG$2,2,0),0))</f>
        <v>6.2</v>
      </c>
      <c r="U846" s="12">
        <f t="shared" si="35"/>
        <v>366.40000000000003</v>
      </c>
    </row>
    <row r="847" spans="1:21" x14ac:dyDescent="0.35">
      <c r="A847" s="10" t="s">
        <v>48</v>
      </c>
      <c r="B847" s="8" t="s">
        <v>21</v>
      </c>
      <c r="C847" s="39">
        <v>569650</v>
      </c>
      <c r="D847" s="39">
        <v>359575</v>
      </c>
      <c r="E847" s="39">
        <v>516</v>
      </c>
      <c r="F847" s="10">
        <v>1496</v>
      </c>
      <c r="G847" s="5" t="s">
        <v>49</v>
      </c>
      <c r="H847" s="11">
        <v>1962</v>
      </c>
      <c r="I847" s="12">
        <f>IF(ISBLANK(VLOOKUP($H847*100+I$2,Feuil2!$A$3:$CQ$931,HLOOKUP(Feuil1!$F847,Feuil2!$E$1:$DG$2,2,0),0)),"",VLOOKUP($H847*100+I$2,Feuil2!$A$3:$CQ$931,HLOOKUP(Feuil1!$F847,Feuil2!$E$1:$DG$2,2,0),0))</f>
        <v>16.899999999999999</v>
      </c>
      <c r="J847" s="12">
        <f>IF(ISBLANK(VLOOKUP($H847*100+J$2,Feuil2!$A$3:$CQ$931,HLOOKUP(Feuil1!$F847,Feuil2!$E$1:$DG$2,2,0),0)),"",VLOOKUP($H847*100+J$2,Feuil2!$A$3:$CQ$931,HLOOKUP(Feuil1!$F847,Feuil2!$E$1:$DG$2,2,0),0))</f>
        <v>87.9</v>
      </c>
      <c r="K847" s="12">
        <f>IF(ISBLANK(VLOOKUP($H847*100+K$2,Feuil2!$A$3:$CQ$931,HLOOKUP(Feuil1!$F847,Feuil2!$E$1:$DG$2,2,0),0)),"",VLOOKUP($H847*100+K$2,Feuil2!$A$3:$CQ$931,HLOOKUP(Feuil1!$F847,Feuil2!$E$1:$DG$2,2,0),0))</f>
        <v>104.5</v>
      </c>
      <c r="L847" s="12">
        <f>IF(ISBLANK(VLOOKUP($H847*100+L$2,Feuil2!$A$3:$CQ$931,HLOOKUP(Feuil1!$F847,Feuil2!$E$1:$DG$2,2,0),0)),"",VLOOKUP($H847*100+L$2,Feuil2!$A$3:$CQ$931,HLOOKUP(Feuil1!$F847,Feuil2!$E$1:$DG$2,2,0),0))</f>
        <v>31.4</v>
      </c>
      <c r="M847" s="12">
        <f>IF(ISBLANK(VLOOKUP($H847*100+M$2,Feuil2!$A$3:$CQ$931,HLOOKUP(Feuil1!$F847,Feuil2!$E$1:$DG$2,2,0),0)),"",VLOOKUP($H847*100+M$2,Feuil2!$A$3:$CQ$931,HLOOKUP(Feuil1!$F847,Feuil2!$E$1:$DG$2,2,0),0))</f>
        <v>83.9</v>
      </c>
      <c r="N847" s="12">
        <f>IF(ISBLANK(VLOOKUP($H847*100+N$2,Feuil2!$A$3:$CQ$931,HLOOKUP(Feuil1!$F847,Feuil2!$E$1:$DG$2,2,0),0)),"",VLOOKUP($H847*100+N$2,Feuil2!$A$3:$CQ$931,HLOOKUP(Feuil1!$F847,Feuil2!$E$1:$DG$2,2,0),0))</f>
        <v>98.6</v>
      </c>
      <c r="O847" s="12">
        <f>IF(ISBLANK(VLOOKUP($H847*100+O$2,Feuil2!$A$3:$CQ$931,HLOOKUP(Feuil1!$F847,Feuil2!$E$1:$DG$2,2,0),0)),"",VLOOKUP($H847*100+O$2,Feuil2!$A$3:$CQ$931,HLOOKUP(Feuil1!$F847,Feuil2!$E$1:$DG$2,2,0),0))</f>
        <v>22.9</v>
      </c>
      <c r="P847" s="12">
        <f>IF(ISBLANK(VLOOKUP($H847*100+P$2,Feuil2!$A$3:$CQ$931,HLOOKUP(Feuil1!$F847,Feuil2!$E$1:$DG$2,2,0),0)),"",VLOOKUP($H847*100+P$2,Feuil2!$A$3:$CQ$931,HLOOKUP(Feuil1!$F847,Feuil2!$E$1:$DG$2,2,0),0))</f>
        <v>42.2</v>
      </c>
      <c r="Q847" s="12">
        <f>IF(ISBLANK(VLOOKUP($H847*100+Q$2,Feuil2!$A$3:$CQ$931,HLOOKUP(Feuil1!$F847,Feuil2!$E$1:$DG$2,2,0),0)),"",VLOOKUP($H847*100+Q$2,Feuil2!$A$3:$CQ$931,HLOOKUP(Feuil1!$F847,Feuil2!$E$1:$DG$2,2,0),0))</f>
        <v>170</v>
      </c>
      <c r="R847" s="12">
        <f>IF(ISBLANK(VLOOKUP($H847*100+R$2,Feuil2!$A$3:$CQ$931,HLOOKUP(Feuil1!$F847,Feuil2!$E$1:$DG$2,2,0),0)),"",VLOOKUP($H847*100+R$2,Feuil2!$A$3:$CQ$931,HLOOKUP(Feuil1!$F847,Feuil2!$E$1:$DG$2,2,0),0))</f>
        <v>19.100000000000001</v>
      </c>
      <c r="S847" s="12">
        <f>IF(ISBLANK(VLOOKUP($H847*100+S$2,Feuil2!$A$3:$CQ$931,HLOOKUP(Feuil1!$F847,Feuil2!$E$1:$DG$2,2,0),0)),"",VLOOKUP($H847*100+S$2,Feuil2!$A$3:$CQ$931,HLOOKUP(Feuil1!$F847,Feuil2!$E$1:$DG$2,2,0),0))</f>
        <v>34.6</v>
      </c>
      <c r="T847" s="12">
        <f>IF(ISBLANK(VLOOKUP($H847*100+T$2,Feuil2!$A$3:$CQ$931,HLOOKUP(Feuil1!$F847,Feuil2!$E$1:$DG$2,2,0),0)),"",VLOOKUP($H847*100+T$2,Feuil2!$A$3:$CQ$931,HLOOKUP(Feuil1!$F847,Feuil2!$E$1:$DG$2,2,0),0))</f>
        <v>14.8</v>
      </c>
      <c r="U847" s="12">
        <f t="shared" si="35"/>
        <v>726.8</v>
      </c>
    </row>
    <row r="848" spans="1:21" x14ac:dyDescent="0.35">
      <c r="A848" s="10" t="s">
        <v>48</v>
      </c>
      <c r="B848" s="8" t="s">
        <v>21</v>
      </c>
      <c r="C848" s="39">
        <v>569650</v>
      </c>
      <c r="D848" s="39">
        <v>359575</v>
      </c>
      <c r="E848" s="39">
        <v>516</v>
      </c>
      <c r="F848" s="10">
        <v>1496</v>
      </c>
      <c r="G848" s="5" t="s">
        <v>49</v>
      </c>
      <c r="H848" s="11">
        <v>1963</v>
      </c>
      <c r="I848" s="12">
        <f>IF(ISBLANK(VLOOKUP($H848*100+I$2,Feuil2!$A$3:$CQ$931,HLOOKUP(Feuil1!$F848,Feuil2!$E$1:$DG$2,2,0),0)),"",VLOOKUP($H848*100+I$2,Feuil2!$A$3:$CQ$931,HLOOKUP(Feuil1!$F848,Feuil2!$E$1:$DG$2,2,0),0))</f>
        <v>3.5</v>
      </c>
      <c r="J848" s="12">
        <f>IF(ISBLANK(VLOOKUP($H848*100+J$2,Feuil2!$A$3:$CQ$931,HLOOKUP(Feuil1!$F848,Feuil2!$E$1:$DG$2,2,0),0)),"",VLOOKUP($H848*100+J$2,Feuil2!$A$3:$CQ$931,HLOOKUP(Feuil1!$F848,Feuil2!$E$1:$DG$2,2,0),0))</f>
        <v>4.4000000000000004</v>
      </c>
      <c r="K848" s="12">
        <f>IF(ISBLANK(VLOOKUP($H848*100+K$2,Feuil2!$A$3:$CQ$931,HLOOKUP(Feuil1!$F848,Feuil2!$E$1:$DG$2,2,0),0)),"",VLOOKUP($H848*100+K$2,Feuil2!$A$3:$CQ$931,HLOOKUP(Feuil1!$F848,Feuil2!$E$1:$DG$2,2,0),0))</f>
        <v>12.8</v>
      </c>
      <c r="L848" s="12">
        <f>IF(ISBLANK(VLOOKUP($H848*100+L$2,Feuil2!$A$3:$CQ$931,HLOOKUP(Feuil1!$F848,Feuil2!$E$1:$DG$2,2,0),0)),"",VLOOKUP($H848*100+L$2,Feuil2!$A$3:$CQ$931,HLOOKUP(Feuil1!$F848,Feuil2!$E$1:$DG$2,2,0),0))</f>
        <v>96.7</v>
      </c>
      <c r="M848" s="12">
        <f>IF(ISBLANK(VLOOKUP($H848*100+M$2,Feuil2!$A$3:$CQ$931,HLOOKUP(Feuil1!$F848,Feuil2!$E$1:$DG$2,2,0),0)),"",VLOOKUP($H848*100+M$2,Feuil2!$A$3:$CQ$931,HLOOKUP(Feuil1!$F848,Feuil2!$E$1:$DG$2,2,0),0))</f>
        <v>8.6999999999999993</v>
      </c>
      <c r="N848" s="12">
        <f>IF(ISBLANK(VLOOKUP($H848*100+N$2,Feuil2!$A$3:$CQ$931,HLOOKUP(Feuil1!$F848,Feuil2!$E$1:$DG$2,2,0),0)),"",VLOOKUP($H848*100+N$2,Feuil2!$A$3:$CQ$931,HLOOKUP(Feuil1!$F848,Feuil2!$E$1:$DG$2,2,0),0))</f>
        <v>44.5</v>
      </c>
      <c r="O848" s="12">
        <f>IF(ISBLANK(VLOOKUP($H848*100+O$2,Feuil2!$A$3:$CQ$931,HLOOKUP(Feuil1!$F848,Feuil2!$E$1:$DG$2,2,0),0)),"",VLOOKUP($H848*100+O$2,Feuil2!$A$3:$CQ$931,HLOOKUP(Feuil1!$F848,Feuil2!$E$1:$DG$2,2,0),0))</f>
        <v>101</v>
      </c>
      <c r="P848" s="12">
        <f>IF(ISBLANK(VLOOKUP($H848*100+P$2,Feuil2!$A$3:$CQ$931,HLOOKUP(Feuil1!$F848,Feuil2!$E$1:$DG$2,2,0),0)),"",VLOOKUP($H848*100+P$2,Feuil2!$A$3:$CQ$931,HLOOKUP(Feuil1!$F848,Feuil2!$E$1:$DG$2,2,0),0))</f>
        <v>42.3</v>
      </c>
      <c r="Q848" s="12">
        <f>IF(ISBLANK(VLOOKUP($H848*100+Q$2,Feuil2!$A$3:$CQ$931,HLOOKUP(Feuil1!$F848,Feuil2!$E$1:$DG$2,2,0),0)),"",VLOOKUP($H848*100+Q$2,Feuil2!$A$3:$CQ$931,HLOOKUP(Feuil1!$F848,Feuil2!$E$1:$DG$2,2,0),0))</f>
        <v>0</v>
      </c>
      <c r="R848" s="12">
        <f>IF(ISBLANK(VLOOKUP($H848*100+R$2,Feuil2!$A$3:$CQ$931,HLOOKUP(Feuil1!$F848,Feuil2!$E$1:$DG$2,2,0),0)),"",VLOOKUP($H848*100+R$2,Feuil2!$A$3:$CQ$931,HLOOKUP(Feuil1!$F848,Feuil2!$E$1:$DG$2,2,0),0))</f>
        <v>11.5</v>
      </c>
      <c r="S848" s="12">
        <f>IF(ISBLANK(VLOOKUP($H848*100+S$2,Feuil2!$A$3:$CQ$931,HLOOKUP(Feuil1!$F848,Feuil2!$E$1:$DG$2,2,0),0)),"",VLOOKUP($H848*100+S$2,Feuil2!$A$3:$CQ$931,HLOOKUP(Feuil1!$F848,Feuil2!$E$1:$DG$2,2,0),0))</f>
        <v>2.6</v>
      </c>
      <c r="T848" s="12">
        <f>IF(ISBLANK(VLOOKUP($H848*100+T$2,Feuil2!$A$3:$CQ$931,HLOOKUP(Feuil1!$F848,Feuil2!$E$1:$DG$2,2,0),0)),"",VLOOKUP($H848*100+T$2,Feuil2!$A$3:$CQ$931,HLOOKUP(Feuil1!$F848,Feuil2!$E$1:$DG$2,2,0),0))</f>
        <v>0</v>
      </c>
      <c r="U848" s="12">
        <f t="shared" si="35"/>
        <v>328.00000000000006</v>
      </c>
    </row>
    <row r="849" spans="1:21" x14ac:dyDescent="0.35">
      <c r="A849" s="10" t="s">
        <v>48</v>
      </c>
      <c r="B849" s="8" t="s">
        <v>21</v>
      </c>
      <c r="C849" s="39">
        <v>569650</v>
      </c>
      <c r="D849" s="39">
        <v>359575</v>
      </c>
      <c r="E849" s="39">
        <v>516</v>
      </c>
      <c r="F849" s="10">
        <v>1496</v>
      </c>
      <c r="G849" s="5" t="s">
        <v>49</v>
      </c>
      <c r="H849" s="11">
        <v>1964</v>
      </c>
      <c r="I849" s="12">
        <f>IF(ISBLANK(VLOOKUP($H849*100+I$2,Feuil2!$A$3:$CQ$931,HLOOKUP(Feuil1!$F849,Feuil2!$E$1:$DG$2,2,0),0)),"",VLOOKUP($H849*100+I$2,Feuil2!$A$3:$CQ$931,HLOOKUP(Feuil1!$F849,Feuil2!$E$1:$DG$2,2,0),0))</f>
        <v>3.9</v>
      </c>
      <c r="J849" s="12">
        <f>IF(ISBLANK(VLOOKUP($H849*100+J$2,Feuil2!$A$3:$CQ$931,HLOOKUP(Feuil1!$F849,Feuil2!$E$1:$DG$2,2,0),0)),"",VLOOKUP($H849*100+J$2,Feuil2!$A$3:$CQ$931,HLOOKUP(Feuil1!$F849,Feuil2!$E$1:$DG$2,2,0),0))</f>
        <v>2.2000000000000002</v>
      </c>
      <c r="K849" s="12">
        <f>IF(ISBLANK(VLOOKUP($H849*100+K$2,Feuil2!$A$3:$CQ$931,HLOOKUP(Feuil1!$F849,Feuil2!$E$1:$DG$2,2,0),0)),"",VLOOKUP($H849*100+K$2,Feuil2!$A$3:$CQ$931,HLOOKUP(Feuil1!$F849,Feuil2!$E$1:$DG$2,2,0),0))</f>
        <v>68.2</v>
      </c>
      <c r="L849" s="12">
        <f>IF(ISBLANK(VLOOKUP($H849*100+L$2,Feuil2!$A$3:$CQ$931,HLOOKUP(Feuil1!$F849,Feuil2!$E$1:$DG$2,2,0),0)),"",VLOOKUP($H849*100+L$2,Feuil2!$A$3:$CQ$931,HLOOKUP(Feuil1!$F849,Feuil2!$E$1:$DG$2,2,0),0))</f>
        <v>63.8</v>
      </c>
      <c r="M849" s="12">
        <f>IF(ISBLANK(VLOOKUP($H849*100+M$2,Feuil2!$A$3:$CQ$931,HLOOKUP(Feuil1!$F849,Feuil2!$E$1:$DG$2,2,0),0)),"",VLOOKUP($H849*100+M$2,Feuil2!$A$3:$CQ$931,HLOOKUP(Feuil1!$F849,Feuil2!$E$1:$DG$2,2,0),0))</f>
        <v>43.8</v>
      </c>
      <c r="N849" s="12">
        <f>IF(ISBLANK(VLOOKUP($H849*100+N$2,Feuil2!$A$3:$CQ$931,HLOOKUP(Feuil1!$F849,Feuil2!$E$1:$DG$2,2,0),0)),"",VLOOKUP($H849*100+N$2,Feuil2!$A$3:$CQ$931,HLOOKUP(Feuil1!$F849,Feuil2!$E$1:$DG$2,2,0),0))</f>
        <v>49.3</v>
      </c>
      <c r="O849" s="12">
        <f>IF(ISBLANK(VLOOKUP($H849*100+O$2,Feuil2!$A$3:$CQ$931,HLOOKUP(Feuil1!$F849,Feuil2!$E$1:$DG$2,2,0),0)),"",VLOOKUP($H849*100+O$2,Feuil2!$A$3:$CQ$931,HLOOKUP(Feuil1!$F849,Feuil2!$E$1:$DG$2,2,0),0))</f>
        <v>61.7</v>
      </c>
      <c r="P849" s="12">
        <f>IF(ISBLANK(VLOOKUP($H849*100+P$2,Feuil2!$A$3:$CQ$931,HLOOKUP(Feuil1!$F849,Feuil2!$E$1:$DG$2,2,0),0)),"",VLOOKUP($H849*100+P$2,Feuil2!$A$3:$CQ$931,HLOOKUP(Feuil1!$F849,Feuil2!$E$1:$DG$2,2,0),0))</f>
        <v>102.3</v>
      </c>
      <c r="Q849" s="12">
        <f>IF(ISBLANK(VLOOKUP($H849*100+Q$2,Feuil2!$A$3:$CQ$931,HLOOKUP(Feuil1!$F849,Feuil2!$E$1:$DG$2,2,0),0)),"",VLOOKUP($H849*100+Q$2,Feuil2!$A$3:$CQ$931,HLOOKUP(Feuil1!$F849,Feuil2!$E$1:$DG$2,2,0),0))</f>
        <v>2.6</v>
      </c>
      <c r="R849" s="12">
        <f>IF(ISBLANK(VLOOKUP($H849*100+R$2,Feuil2!$A$3:$CQ$931,HLOOKUP(Feuil1!$F849,Feuil2!$E$1:$DG$2,2,0),0)),"",VLOOKUP($H849*100+R$2,Feuil2!$A$3:$CQ$931,HLOOKUP(Feuil1!$F849,Feuil2!$E$1:$DG$2,2,0),0))</f>
        <v>31.5</v>
      </c>
      <c r="S849" s="12">
        <f>IF(ISBLANK(VLOOKUP($H849*100+S$2,Feuil2!$A$3:$CQ$931,HLOOKUP(Feuil1!$F849,Feuil2!$E$1:$DG$2,2,0),0)),"",VLOOKUP($H849*100+S$2,Feuil2!$A$3:$CQ$931,HLOOKUP(Feuil1!$F849,Feuil2!$E$1:$DG$2,2,0),0))</f>
        <v>1.3</v>
      </c>
      <c r="T849" s="12">
        <f>IF(ISBLANK(VLOOKUP($H849*100+T$2,Feuil2!$A$3:$CQ$931,HLOOKUP(Feuil1!$F849,Feuil2!$E$1:$DG$2,2,0),0)),"",VLOOKUP($H849*100+T$2,Feuil2!$A$3:$CQ$931,HLOOKUP(Feuil1!$F849,Feuil2!$E$1:$DG$2,2,0),0))</f>
        <v>1.2</v>
      </c>
      <c r="U849" s="12">
        <f t="shared" si="35"/>
        <v>431.8</v>
      </c>
    </row>
    <row r="850" spans="1:21" x14ac:dyDescent="0.35">
      <c r="A850" s="10" t="s">
        <v>48</v>
      </c>
      <c r="B850" s="8" t="s">
        <v>21</v>
      </c>
      <c r="C850" s="39">
        <v>569650</v>
      </c>
      <c r="D850" s="39">
        <v>359575</v>
      </c>
      <c r="E850" s="39">
        <v>516</v>
      </c>
      <c r="F850" s="10">
        <v>1496</v>
      </c>
      <c r="G850" s="5" t="s">
        <v>49</v>
      </c>
      <c r="H850" s="11">
        <v>1965</v>
      </c>
      <c r="I850" s="12">
        <f>IF(ISBLANK(VLOOKUP($H850*100+I$2,Feuil2!$A$3:$CQ$931,HLOOKUP(Feuil1!$F850,Feuil2!$E$1:$DG$2,2,0),0)),"",VLOOKUP($H850*100+I$2,Feuil2!$A$3:$CQ$931,HLOOKUP(Feuil1!$F850,Feuil2!$E$1:$DG$2,2,0),0))</f>
        <v>14.6</v>
      </c>
      <c r="J850" s="12">
        <f>IF(ISBLANK(VLOOKUP($H850*100+J$2,Feuil2!$A$3:$CQ$931,HLOOKUP(Feuil1!$F850,Feuil2!$E$1:$DG$2,2,0),0)),"",VLOOKUP($H850*100+J$2,Feuil2!$A$3:$CQ$931,HLOOKUP(Feuil1!$F850,Feuil2!$E$1:$DG$2,2,0),0))</f>
        <v>66.099999999999994</v>
      </c>
      <c r="K850" s="12">
        <f>IF(ISBLANK(VLOOKUP($H850*100+K$2,Feuil2!$A$3:$CQ$931,HLOOKUP(Feuil1!$F850,Feuil2!$E$1:$DG$2,2,0),0)),"",VLOOKUP($H850*100+K$2,Feuil2!$A$3:$CQ$931,HLOOKUP(Feuil1!$F850,Feuil2!$E$1:$DG$2,2,0),0))</f>
        <v>56.8</v>
      </c>
      <c r="L850" s="12">
        <f>IF(ISBLANK(VLOOKUP($H850*100+L$2,Feuil2!$A$3:$CQ$931,HLOOKUP(Feuil1!$F850,Feuil2!$E$1:$DG$2,2,0),0)),"",VLOOKUP($H850*100+L$2,Feuil2!$A$3:$CQ$931,HLOOKUP(Feuil1!$F850,Feuil2!$E$1:$DG$2,2,0),0))</f>
        <v>12.6</v>
      </c>
      <c r="M850" s="12">
        <f>IF(ISBLANK(VLOOKUP($H850*100+M$2,Feuil2!$A$3:$CQ$931,HLOOKUP(Feuil1!$F850,Feuil2!$E$1:$DG$2,2,0),0)),"",VLOOKUP($H850*100+M$2,Feuil2!$A$3:$CQ$931,HLOOKUP(Feuil1!$F850,Feuil2!$E$1:$DG$2,2,0),0))</f>
        <v>5.6</v>
      </c>
      <c r="N850" s="12">
        <f>IF(ISBLANK(VLOOKUP($H850*100+N$2,Feuil2!$A$3:$CQ$931,HLOOKUP(Feuil1!$F850,Feuil2!$E$1:$DG$2,2,0),0)),"",VLOOKUP($H850*100+N$2,Feuil2!$A$3:$CQ$931,HLOOKUP(Feuil1!$F850,Feuil2!$E$1:$DG$2,2,0),0))</f>
        <v>39.9</v>
      </c>
      <c r="O850" s="12">
        <f>IF(ISBLANK(VLOOKUP($H850*100+O$2,Feuil2!$A$3:$CQ$931,HLOOKUP(Feuil1!$F850,Feuil2!$E$1:$DG$2,2,0),0)),"",VLOOKUP($H850*100+O$2,Feuil2!$A$3:$CQ$931,HLOOKUP(Feuil1!$F850,Feuil2!$E$1:$DG$2,2,0),0))</f>
        <v>15</v>
      </c>
      <c r="P850" s="12">
        <f>IF(ISBLANK(VLOOKUP($H850*100+P$2,Feuil2!$A$3:$CQ$931,HLOOKUP(Feuil1!$F850,Feuil2!$E$1:$DG$2,2,0),0)),"",VLOOKUP($H850*100+P$2,Feuil2!$A$3:$CQ$931,HLOOKUP(Feuil1!$F850,Feuil2!$E$1:$DG$2,2,0),0))</f>
        <v>11.5</v>
      </c>
      <c r="Q850" s="12">
        <f>IF(ISBLANK(VLOOKUP($H850*100+Q$2,Feuil2!$A$3:$CQ$931,HLOOKUP(Feuil1!$F850,Feuil2!$E$1:$DG$2,2,0),0)),"",VLOOKUP($H850*100+Q$2,Feuil2!$A$3:$CQ$931,HLOOKUP(Feuil1!$F850,Feuil2!$E$1:$DG$2,2,0),0))</f>
        <v>9.6</v>
      </c>
      <c r="R850" s="12">
        <f>IF(ISBLANK(VLOOKUP($H850*100+R$2,Feuil2!$A$3:$CQ$931,HLOOKUP(Feuil1!$F850,Feuil2!$E$1:$DG$2,2,0),0)),"",VLOOKUP($H850*100+R$2,Feuil2!$A$3:$CQ$931,HLOOKUP(Feuil1!$F850,Feuil2!$E$1:$DG$2,2,0),0))</f>
        <v>5.4</v>
      </c>
      <c r="S850" s="12">
        <f>IF(ISBLANK(VLOOKUP($H850*100+S$2,Feuil2!$A$3:$CQ$931,HLOOKUP(Feuil1!$F850,Feuil2!$E$1:$DG$2,2,0),0)),"",VLOOKUP($H850*100+S$2,Feuil2!$A$3:$CQ$931,HLOOKUP(Feuil1!$F850,Feuil2!$E$1:$DG$2,2,0),0))</f>
        <v>1.1000000000000001</v>
      </c>
      <c r="T850" s="12">
        <f>IF(ISBLANK(VLOOKUP($H850*100+T$2,Feuil2!$A$3:$CQ$931,HLOOKUP(Feuil1!$F850,Feuil2!$E$1:$DG$2,2,0),0)),"",VLOOKUP($H850*100+T$2,Feuil2!$A$3:$CQ$931,HLOOKUP(Feuil1!$F850,Feuil2!$E$1:$DG$2,2,0),0))</f>
        <v>0</v>
      </c>
      <c r="U850" s="12">
        <f t="shared" si="35"/>
        <v>238.2</v>
      </c>
    </row>
    <row r="851" spans="1:21" x14ac:dyDescent="0.35">
      <c r="A851" s="10" t="s">
        <v>48</v>
      </c>
      <c r="B851" s="8" t="s">
        <v>21</v>
      </c>
      <c r="C851" s="39">
        <v>569650</v>
      </c>
      <c r="D851" s="39">
        <v>359575</v>
      </c>
      <c r="E851" s="39">
        <v>516</v>
      </c>
      <c r="F851" s="10">
        <v>1496</v>
      </c>
      <c r="G851" s="5" t="s">
        <v>49</v>
      </c>
      <c r="H851" s="11">
        <v>1966</v>
      </c>
      <c r="I851" s="12">
        <f>IF(ISBLANK(VLOOKUP($H851*100+I$2,Feuil2!$A$3:$CQ$931,HLOOKUP(Feuil1!$F851,Feuil2!$E$1:$DG$2,2,0),0)),"",VLOOKUP($H851*100+I$2,Feuil2!$A$3:$CQ$931,HLOOKUP(Feuil1!$F851,Feuil2!$E$1:$DG$2,2,0),0))</f>
        <v>6.8</v>
      </c>
      <c r="J851" s="12">
        <f>IF(ISBLANK(VLOOKUP($H851*100+J$2,Feuil2!$A$3:$CQ$931,HLOOKUP(Feuil1!$F851,Feuil2!$E$1:$DG$2,2,0),0)),"",VLOOKUP($H851*100+J$2,Feuil2!$A$3:$CQ$931,HLOOKUP(Feuil1!$F851,Feuil2!$E$1:$DG$2,2,0),0))</f>
        <v>81.900000000000006</v>
      </c>
      <c r="K851" s="12">
        <f>IF(ISBLANK(VLOOKUP($H851*100+K$2,Feuil2!$A$3:$CQ$931,HLOOKUP(Feuil1!$F851,Feuil2!$E$1:$DG$2,2,0),0)),"",VLOOKUP($H851*100+K$2,Feuil2!$A$3:$CQ$931,HLOOKUP(Feuil1!$F851,Feuil2!$E$1:$DG$2,2,0),0))</f>
        <v>33.700000000000003</v>
      </c>
      <c r="L851" s="12">
        <f>IF(ISBLANK(VLOOKUP($H851*100+L$2,Feuil2!$A$3:$CQ$931,HLOOKUP(Feuil1!$F851,Feuil2!$E$1:$DG$2,2,0),0)),"",VLOOKUP($H851*100+L$2,Feuil2!$A$3:$CQ$931,HLOOKUP(Feuil1!$F851,Feuil2!$E$1:$DG$2,2,0),0))</f>
        <v>1.7</v>
      </c>
      <c r="M851" s="12">
        <f>IF(ISBLANK(VLOOKUP($H851*100+M$2,Feuil2!$A$3:$CQ$931,HLOOKUP(Feuil1!$F851,Feuil2!$E$1:$DG$2,2,0),0)),"",VLOOKUP($H851*100+M$2,Feuil2!$A$3:$CQ$931,HLOOKUP(Feuil1!$F851,Feuil2!$E$1:$DG$2,2,0),0))</f>
        <v>18.5</v>
      </c>
      <c r="N851" s="12">
        <f>IF(ISBLANK(VLOOKUP($H851*100+N$2,Feuil2!$A$3:$CQ$931,HLOOKUP(Feuil1!$F851,Feuil2!$E$1:$DG$2,2,0),0)),"",VLOOKUP($H851*100+N$2,Feuil2!$A$3:$CQ$931,HLOOKUP(Feuil1!$F851,Feuil2!$E$1:$DG$2,2,0),0))</f>
        <v>39.9</v>
      </c>
      <c r="O851" s="12">
        <f>IF(ISBLANK(VLOOKUP($H851*100+O$2,Feuil2!$A$3:$CQ$931,HLOOKUP(Feuil1!$F851,Feuil2!$E$1:$DG$2,2,0),0)),"",VLOOKUP($H851*100+O$2,Feuil2!$A$3:$CQ$931,HLOOKUP(Feuil1!$F851,Feuil2!$E$1:$DG$2,2,0),0))</f>
        <v>17.3</v>
      </c>
      <c r="P851" s="12">
        <f>IF(ISBLANK(VLOOKUP($H851*100+P$2,Feuil2!$A$3:$CQ$931,HLOOKUP(Feuil1!$F851,Feuil2!$E$1:$DG$2,2,0),0)),"",VLOOKUP($H851*100+P$2,Feuil2!$A$3:$CQ$931,HLOOKUP(Feuil1!$F851,Feuil2!$E$1:$DG$2,2,0),0))</f>
        <v>39.1</v>
      </c>
      <c r="Q851" s="12">
        <f>IF(ISBLANK(VLOOKUP($H851*100+Q$2,Feuil2!$A$3:$CQ$931,HLOOKUP(Feuil1!$F851,Feuil2!$E$1:$DG$2,2,0),0)),"",VLOOKUP($H851*100+Q$2,Feuil2!$A$3:$CQ$931,HLOOKUP(Feuil1!$F851,Feuil2!$E$1:$DG$2,2,0),0))</f>
        <v>32</v>
      </c>
      <c r="R851" s="12">
        <f>IF(ISBLANK(VLOOKUP($H851*100+R$2,Feuil2!$A$3:$CQ$931,HLOOKUP(Feuil1!$F851,Feuil2!$E$1:$DG$2,2,0),0)),"",VLOOKUP($H851*100+R$2,Feuil2!$A$3:$CQ$931,HLOOKUP(Feuil1!$F851,Feuil2!$E$1:$DG$2,2,0),0))</f>
        <v>20.3</v>
      </c>
      <c r="S851" s="12">
        <f>IF(ISBLANK(VLOOKUP($H851*100+S$2,Feuil2!$A$3:$CQ$931,HLOOKUP(Feuil1!$F851,Feuil2!$E$1:$DG$2,2,0),0)),"",VLOOKUP($H851*100+S$2,Feuil2!$A$3:$CQ$931,HLOOKUP(Feuil1!$F851,Feuil2!$E$1:$DG$2,2,0),0))</f>
        <v>0</v>
      </c>
      <c r="T851" s="12">
        <f>IF(ISBLANK(VLOOKUP($H851*100+T$2,Feuil2!$A$3:$CQ$931,HLOOKUP(Feuil1!$F851,Feuil2!$E$1:$DG$2,2,0),0)),"",VLOOKUP($H851*100+T$2,Feuil2!$A$3:$CQ$931,HLOOKUP(Feuil1!$F851,Feuil2!$E$1:$DG$2,2,0),0))</f>
        <v>0</v>
      </c>
      <c r="U851" s="12">
        <f t="shared" si="35"/>
        <v>291.20000000000005</v>
      </c>
    </row>
    <row r="852" spans="1:21" x14ac:dyDescent="0.35">
      <c r="A852" s="10" t="s">
        <v>48</v>
      </c>
      <c r="B852" s="8" t="s">
        <v>21</v>
      </c>
      <c r="C852" s="39">
        <v>569650</v>
      </c>
      <c r="D852" s="39">
        <v>359575</v>
      </c>
      <c r="E852" s="39">
        <v>516</v>
      </c>
      <c r="F852" s="10">
        <v>1496</v>
      </c>
      <c r="G852" s="5" t="s">
        <v>49</v>
      </c>
      <c r="H852" s="11">
        <v>1967</v>
      </c>
      <c r="I852" s="12">
        <f>IF(ISBLANK(VLOOKUP($H852*100+I$2,Feuil2!$A$3:$CQ$931,HLOOKUP(Feuil1!$F852,Feuil2!$E$1:$DG$2,2,0),0)),"",VLOOKUP($H852*100+I$2,Feuil2!$A$3:$CQ$931,HLOOKUP(Feuil1!$F852,Feuil2!$E$1:$DG$2,2,0),0))</f>
        <v>5.6</v>
      </c>
      <c r="J852" s="12">
        <f>IF(ISBLANK(VLOOKUP($H852*100+J$2,Feuil2!$A$3:$CQ$931,HLOOKUP(Feuil1!$F852,Feuil2!$E$1:$DG$2,2,0),0)),"",VLOOKUP($H852*100+J$2,Feuil2!$A$3:$CQ$931,HLOOKUP(Feuil1!$F852,Feuil2!$E$1:$DG$2,2,0),0))</f>
        <v>73</v>
      </c>
      <c r="K852" s="12">
        <f>IF(ISBLANK(VLOOKUP($H852*100+K$2,Feuil2!$A$3:$CQ$931,HLOOKUP(Feuil1!$F852,Feuil2!$E$1:$DG$2,2,0),0)),"",VLOOKUP($H852*100+K$2,Feuil2!$A$3:$CQ$931,HLOOKUP(Feuil1!$F852,Feuil2!$E$1:$DG$2,2,0),0))</f>
        <v>51</v>
      </c>
      <c r="L852" s="12">
        <f>IF(ISBLANK(VLOOKUP($H852*100+L$2,Feuil2!$A$3:$CQ$931,HLOOKUP(Feuil1!$F852,Feuil2!$E$1:$DG$2,2,0),0)),"",VLOOKUP($H852*100+L$2,Feuil2!$A$3:$CQ$931,HLOOKUP(Feuil1!$F852,Feuil2!$E$1:$DG$2,2,0),0))</f>
        <v>63.3</v>
      </c>
      <c r="M852" s="12">
        <f>IF(ISBLANK(VLOOKUP($H852*100+M$2,Feuil2!$A$3:$CQ$931,HLOOKUP(Feuil1!$F852,Feuil2!$E$1:$DG$2,2,0),0)),"",VLOOKUP($H852*100+M$2,Feuil2!$A$3:$CQ$931,HLOOKUP(Feuil1!$F852,Feuil2!$E$1:$DG$2,2,0),0))</f>
        <v>7.4</v>
      </c>
      <c r="N852" s="12">
        <f>IF(ISBLANK(VLOOKUP($H852*100+N$2,Feuil2!$A$3:$CQ$931,HLOOKUP(Feuil1!$F852,Feuil2!$E$1:$DG$2,2,0),0)),"",VLOOKUP($H852*100+N$2,Feuil2!$A$3:$CQ$931,HLOOKUP(Feuil1!$F852,Feuil2!$E$1:$DG$2,2,0),0))</f>
        <v>104</v>
      </c>
      <c r="O852" s="12">
        <f>IF(ISBLANK(VLOOKUP($H852*100+O$2,Feuil2!$A$3:$CQ$931,HLOOKUP(Feuil1!$F852,Feuil2!$E$1:$DG$2,2,0),0)),"",VLOOKUP($H852*100+O$2,Feuil2!$A$3:$CQ$931,HLOOKUP(Feuil1!$F852,Feuil2!$E$1:$DG$2,2,0),0))</f>
        <v>142.5</v>
      </c>
      <c r="P852" s="12">
        <f>IF(ISBLANK(VLOOKUP($H852*100+P$2,Feuil2!$A$3:$CQ$931,HLOOKUP(Feuil1!$F852,Feuil2!$E$1:$DG$2,2,0),0)),"",VLOOKUP($H852*100+P$2,Feuil2!$A$3:$CQ$931,HLOOKUP(Feuil1!$F852,Feuil2!$E$1:$DG$2,2,0),0))</f>
        <v>52.2</v>
      </c>
      <c r="Q852" s="12">
        <f>IF(ISBLANK(VLOOKUP($H852*100+Q$2,Feuil2!$A$3:$CQ$931,HLOOKUP(Feuil1!$F852,Feuil2!$E$1:$DG$2,2,0),0)),"",VLOOKUP($H852*100+Q$2,Feuil2!$A$3:$CQ$931,HLOOKUP(Feuil1!$F852,Feuil2!$E$1:$DG$2,2,0),0))</f>
        <v>28.5</v>
      </c>
      <c r="R852" s="12">
        <f>IF(ISBLANK(VLOOKUP($H852*100+R$2,Feuil2!$A$3:$CQ$931,HLOOKUP(Feuil1!$F852,Feuil2!$E$1:$DG$2,2,0),0)),"",VLOOKUP($H852*100+R$2,Feuil2!$A$3:$CQ$931,HLOOKUP(Feuil1!$F852,Feuil2!$E$1:$DG$2,2,0),0))</f>
        <v>26.9</v>
      </c>
      <c r="S852" s="12">
        <f>IF(ISBLANK(VLOOKUP($H852*100+S$2,Feuil2!$A$3:$CQ$931,HLOOKUP(Feuil1!$F852,Feuil2!$E$1:$DG$2,2,0),0)),"",VLOOKUP($H852*100+S$2,Feuil2!$A$3:$CQ$931,HLOOKUP(Feuil1!$F852,Feuil2!$E$1:$DG$2,2,0),0))</f>
        <v>0</v>
      </c>
      <c r="T852" s="12">
        <f>IF(ISBLANK(VLOOKUP($H852*100+T$2,Feuil2!$A$3:$CQ$931,HLOOKUP(Feuil1!$F852,Feuil2!$E$1:$DG$2,2,0),0)),"",VLOOKUP($H852*100+T$2,Feuil2!$A$3:$CQ$931,HLOOKUP(Feuil1!$F852,Feuil2!$E$1:$DG$2,2,0),0))</f>
        <v>0</v>
      </c>
      <c r="U852" s="12">
        <f t="shared" si="35"/>
        <v>554.4</v>
      </c>
    </row>
    <row r="853" spans="1:21" x14ac:dyDescent="0.35">
      <c r="A853" s="10" t="s">
        <v>48</v>
      </c>
      <c r="B853" s="8" t="s">
        <v>21</v>
      </c>
      <c r="C853" s="39">
        <v>569650</v>
      </c>
      <c r="D853" s="39">
        <v>359575</v>
      </c>
      <c r="E853" s="39">
        <v>516</v>
      </c>
      <c r="F853" s="10">
        <v>1496</v>
      </c>
      <c r="G853" s="5" t="s">
        <v>49</v>
      </c>
      <c r="H853" s="11">
        <v>1968</v>
      </c>
      <c r="I853" s="12">
        <f>IF(ISBLANK(VLOOKUP($H853*100+I$2,Feuil2!$A$3:$CQ$931,HLOOKUP(Feuil1!$F853,Feuil2!$E$1:$DG$2,2,0),0)),"",VLOOKUP($H853*100+I$2,Feuil2!$A$3:$CQ$931,HLOOKUP(Feuil1!$F853,Feuil2!$E$1:$DG$2,2,0),0))</f>
        <v>0</v>
      </c>
      <c r="J853" s="12">
        <f>IF(ISBLANK(VLOOKUP($H853*100+J$2,Feuil2!$A$3:$CQ$931,HLOOKUP(Feuil1!$F853,Feuil2!$E$1:$DG$2,2,0),0)),"",VLOOKUP($H853*100+J$2,Feuil2!$A$3:$CQ$931,HLOOKUP(Feuil1!$F853,Feuil2!$E$1:$DG$2,2,0),0))</f>
        <v>0</v>
      </c>
      <c r="K853" s="12">
        <f>IF(ISBLANK(VLOOKUP($H853*100+K$2,Feuil2!$A$3:$CQ$931,HLOOKUP(Feuil1!$F853,Feuil2!$E$1:$DG$2,2,0),0)),"",VLOOKUP($H853*100+K$2,Feuil2!$A$3:$CQ$931,HLOOKUP(Feuil1!$F853,Feuil2!$E$1:$DG$2,2,0),0))</f>
        <v>77.099999999999994</v>
      </c>
      <c r="L853" s="12">
        <f>IF(ISBLANK(VLOOKUP($H853*100+L$2,Feuil2!$A$3:$CQ$931,HLOOKUP(Feuil1!$F853,Feuil2!$E$1:$DG$2,2,0),0)),"",VLOOKUP($H853*100+L$2,Feuil2!$A$3:$CQ$931,HLOOKUP(Feuil1!$F853,Feuil2!$E$1:$DG$2,2,0),0))</f>
        <v>44.8</v>
      </c>
      <c r="M853" s="12">
        <f>IF(ISBLANK(VLOOKUP($H853*100+M$2,Feuil2!$A$3:$CQ$931,HLOOKUP(Feuil1!$F853,Feuil2!$E$1:$DG$2,2,0),0)),"",VLOOKUP($H853*100+M$2,Feuil2!$A$3:$CQ$931,HLOOKUP(Feuil1!$F853,Feuil2!$E$1:$DG$2,2,0),0))</f>
        <v>60.4</v>
      </c>
      <c r="N853" s="12">
        <f>IF(ISBLANK(VLOOKUP($H853*100+N$2,Feuil2!$A$3:$CQ$931,HLOOKUP(Feuil1!$F853,Feuil2!$E$1:$DG$2,2,0),0)),"",VLOOKUP($H853*100+N$2,Feuil2!$A$3:$CQ$931,HLOOKUP(Feuil1!$F853,Feuil2!$E$1:$DG$2,2,0),0))</f>
        <v>98.4</v>
      </c>
      <c r="O853" s="12">
        <f>IF(ISBLANK(VLOOKUP($H853*100+O$2,Feuil2!$A$3:$CQ$931,HLOOKUP(Feuil1!$F853,Feuil2!$E$1:$DG$2,2,0),0)),"",VLOOKUP($H853*100+O$2,Feuil2!$A$3:$CQ$931,HLOOKUP(Feuil1!$F853,Feuil2!$E$1:$DG$2,2,0),0))</f>
        <v>58.1</v>
      </c>
      <c r="P853" s="12">
        <f>IF(ISBLANK(VLOOKUP($H853*100+P$2,Feuil2!$A$3:$CQ$931,HLOOKUP(Feuil1!$F853,Feuil2!$E$1:$DG$2,2,0),0)),"",VLOOKUP($H853*100+P$2,Feuil2!$A$3:$CQ$931,HLOOKUP(Feuil1!$F853,Feuil2!$E$1:$DG$2,2,0),0))</f>
        <v>69.400000000000006</v>
      </c>
      <c r="Q853" s="12">
        <f>IF(ISBLANK(VLOOKUP($H853*100+Q$2,Feuil2!$A$3:$CQ$931,HLOOKUP(Feuil1!$F853,Feuil2!$E$1:$DG$2,2,0),0)),"",VLOOKUP($H853*100+Q$2,Feuil2!$A$3:$CQ$931,HLOOKUP(Feuil1!$F853,Feuil2!$E$1:$DG$2,2,0),0))</f>
        <v>17.3</v>
      </c>
      <c r="R853" s="12">
        <f>IF(ISBLANK(VLOOKUP($H853*100+R$2,Feuil2!$A$3:$CQ$931,HLOOKUP(Feuil1!$F853,Feuil2!$E$1:$DG$2,2,0),0)),"",VLOOKUP($H853*100+R$2,Feuil2!$A$3:$CQ$931,HLOOKUP(Feuil1!$F853,Feuil2!$E$1:$DG$2,2,0),0))</f>
        <v>38.1</v>
      </c>
      <c r="S853" s="12">
        <f>IF(ISBLANK(VLOOKUP($H853*100+S$2,Feuil2!$A$3:$CQ$931,HLOOKUP(Feuil1!$F853,Feuil2!$E$1:$DG$2,2,0),0)),"",VLOOKUP($H853*100+S$2,Feuil2!$A$3:$CQ$931,HLOOKUP(Feuil1!$F853,Feuil2!$E$1:$DG$2,2,0),0))</f>
        <v>19.2</v>
      </c>
      <c r="T853" s="12" t="str">
        <f>IF(ISBLANK(VLOOKUP($H853*100+T$2,Feuil2!$A$3:$CQ$931,HLOOKUP(Feuil1!$F853,Feuil2!$E$1:$DG$2,2,0),0)),"",VLOOKUP($H853*100+T$2,Feuil2!$A$3:$CQ$931,HLOOKUP(Feuil1!$F853,Feuil2!$E$1:$DG$2,2,0),0))</f>
        <v/>
      </c>
      <c r="U853" s="12">
        <f t="shared" si="35"/>
        <v>482.80000000000007</v>
      </c>
    </row>
    <row r="854" spans="1:21" x14ac:dyDescent="0.35">
      <c r="A854" s="10" t="s">
        <v>48</v>
      </c>
      <c r="B854" s="8" t="s">
        <v>21</v>
      </c>
      <c r="C854" s="39">
        <v>569650</v>
      </c>
      <c r="D854" s="39">
        <v>359575</v>
      </c>
      <c r="E854" s="39">
        <v>516</v>
      </c>
      <c r="F854" s="10">
        <v>1496</v>
      </c>
      <c r="G854" s="5" t="s">
        <v>49</v>
      </c>
      <c r="H854" s="11">
        <v>1969</v>
      </c>
      <c r="I854" s="12">
        <f>IF(ISBLANK(VLOOKUP($H854*100+I$2,Feuil2!$A$3:$CQ$931,HLOOKUP(Feuil1!$F854,Feuil2!$E$1:$DG$2,2,0),0)),"",VLOOKUP($H854*100+I$2,Feuil2!$A$3:$CQ$931,HLOOKUP(Feuil1!$F854,Feuil2!$E$1:$DG$2,2,0),0))</f>
        <v>9.4</v>
      </c>
      <c r="J854" s="12">
        <f>IF(ISBLANK(VLOOKUP($H854*100+J$2,Feuil2!$A$3:$CQ$931,HLOOKUP(Feuil1!$F854,Feuil2!$E$1:$DG$2,2,0),0)),"",VLOOKUP($H854*100+J$2,Feuil2!$A$3:$CQ$931,HLOOKUP(Feuil1!$F854,Feuil2!$E$1:$DG$2,2,0),0))</f>
        <v>33.1</v>
      </c>
      <c r="K854" s="12">
        <f>IF(ISBLANK(VLOOKUP($H854*100+K$2,Feuil2!$A$3:$CQ$931,HLOOKUP(Feuil1!$F854,Feuil2!$E$1:$DG$2,2,0),0)),"",VLOOKUP($H854*100+K$2,Feuil2!$A$3:$CQ$931,HLOOKUP(Feuil1!$F854,Feuil2!$E$1:$DG$2,2,0),0))</f>
        <v>65.099999999999994</v>
      </c>
      <c r="L854" s="12">
        <f>IF(ISBLANK(VLOOKUP($H854*100+L$2,Feuil2!$A$3:$CQ$931,HLOOKUP(Feuil1!$F854,Feuil2!$E$1:$DG$2,2,0),0)),"",VLOOKUP($H854*100+L$2,Feuil2!$A$3:$CQ$931,HLOOKUP(Feuil1!$F854,Feuil2!$E$1:$DG$2,2,0),0))</f>
        <v>60.8</v>
      </c>
      <c r="M854" s="12">
        <f>IF(ISBLANK(VLOOKUP($H854*100+M$2,Feuil2!$A$3:$CQ$931,HLOOKUP(Feuil1!$F854,Feuil2!$E$1:$DG$2,2,0),0)),"",VLOOKUP($H854*100+M$2,Feuil2!$A$3:$CQ$931,HLOOKUP(Feuil1!$F854,Feuil2!$E$1:$DG$2,2,0),0))</f>
        <v>105</v>
      </c>
      <c r="N854" s="12">
        <f>IF(ISBLANK(VLOOKUP($H854*100+N$2,Feuil2!$A$3:$CQ$931,HLOOKUP(Feuil1!$F854,Feuil2!$E$1:$DG$2,2,0),0)),"",VLOOKUP($H854*100+N$2,Feuil2!$A$3:$CQ$931,HLOOKUP(Feuil1!$F854,Feuil2!$E$1:$DG$2,2,0),0))</f>
        <v>0.9</v>
      </c>
      <c r="O854" s="12">
        <f>IF(ISBLANK(VLOOKUP($H854*100+O$2,Feuil2!$A$3:$CQ$931,HLOOKUP(Feuil1!$F854,Feuil2!$E$1:$DG$2,2,0),0)),"",VLOOKUP($H854*100+O$2,Feuil2!$A$3:$CQ$931,HLOOKUP(Feuil1!$F854,Feuil2!$E$1:$DG$2,2,0),0))</f>
        <v>80.8</v>
      </c>
      <c r="P854" s="12">
        <f>IF(ISBLANK(VLOOKUP($H854*100+P$2,Feuil2!$A$3:$CQ$931,HLOOKUP(Feuil1!$F854,Feuil2!$E$1:$DG$2,2,0),0)),"",VLOOKUP($H854*100+P$2,Feuil2!$A$3:$CQ$931,HLOOKUP(Feuil1!$F854,Feuil2!$E$1:$DG$2,2,0),0))</f>
        <v>36.1</v>
      </c>
      <c r="Q854" s="12">
        <f>IF(ISBLANK(VLOOKUP($H854*100+Q$2,Feuil2!$A$3:$CQ$931,HLOOKUP(Feuil1!$F854,Feuil2!$E$1:$DG$2,2,0),0)),"",VLOOKUP($H854*100+Q$2,Feuil2!$A$3:$CQ$931,HLOOKUP(Feuil1!$F854,Feuil2!$E$1:$DG$2,2,0),0))</f>
        <v>33.700000000000003</v>
      </c>
      <c r="R854" s="12">
        <f>IF(ISBLANK(VLOOKUP($H854*100+R$2,Feuil2!$A$3:$CQ$931,HLOOKUP(Feuil1!$F854,Feuil2!$E$1:$DG$2,2,0),0)),"",VLOOKUP($H854*100+R$2,Feuil2!$A$3:$CQ$931,HLOOKUP(Feuil1!$F854,Feuil2!$E$1:$DG$2,2,0),0))</f>
        <v>17.5</v>
      </c>
      <c r="S854" s="12" t="str">
        <f>IF(ISBLANK(VLOOKUP($H854*100+S$2,Feuil2!$A$3:$CQ$931,HLOOKUP(Feuil1!$F854,Feuil2!$E$1:$DG$2,2,0),0)),"",VLOOKUP($H854*100+S$2,Feuil2!$A$3:$CQ$931,HLOOKUP(Feuil1!$F854,Feuil2!$E$1:$DG$2,2,0),0))</f>
        <v/>
      </c>
      <c r="T854" s="12">
        <f>IF(ISBLANK(VLOOKUP($H854*100+T$2,Feuil2!$A$3:$CQ$931,HLOOKUP(Feuil1!$F854,Feuil2!$E$1:$DG$2,2,0),0)),"",VLOOKUP($H854*100+T$2,Feuil2!$A$3:$CQ$931,HLOOKUP(Feuil1!$F854,Feuil2!$E$1:$DG$2,2,0),0))</f>
        <v>9.4</v>
      </c>
      <c r="U854" s="12">
        <f t="shared" si="35"/>
        <v>451.79999999999995</v>
      </c>
    </row>
    <row r="855" spans="1:21" x14ac:dyDescent="0.35">
      <c r="A855" s="10" t="s">
        <v>48</v>
      </c>
      <c r="B855" s="8" t="s">
        <v>21</v>
      </c>
      <c r="C855" s="39">
        <v>569650</v>
      </c>
      <c r="D855" s="39">
        <v>359575</v>
      </c>
      <c r="E855" s="39">
        <v>516</v>
      </c>
      <c r="F855" s="10">
        <v>1496</v>
      </c>
      <c r="G855" s="5" t="s">
        <v>49</v>
      </c>
      <c r="H855" s="11">
        <v>1970</v>
      </c>
      <c r="I855" s="12" t="str">
        <f>IF(ISBLANK(VLOOKUP($H855*100+I$2,Feuil2!$A$3:$CQ$931,HLOOKUP(Feuil1!$F855,Feuil2!$E$1:$DG$2,2,0),0)),"",VLOOKUP($H855*100+I$2,Feuil2!$A$3:$CQ$931,HLOOKUP(Feuil1!$F855,Feuil2!$E$1:$DG$2,2,0),0))</f>
        <v/>
      </c>
      <c r="J855" s="12">
        <f>IF(ISBLANK(VLOOKUP($H855*100+J$2,Feuil2!$A$3:$CQ$931,HLOOKUP(Feuil1!$F855,Feuil2!$E$1:$DG$2,2,0),0)),"",VLOOKUP($H855*100+J$2,Feuil2!$A$3:$CQ$931,HLOOKUP(Feuil1!$F855,Feuil2!$E$1:$DG$2,2,0),0))</f>
        <v>19.5</v>
      </c>
      <c r="K855" s="12">
        <f>IF(ISBLANK(VLOOKUP($H855*100+K$2,Feuil2!$A$3:$CQ$931,HLOOKUP(Feuil1!$F855,Feuil2!$E$1:$DG$2,2,0),0)),"",VLOOKUP($H855*100+K$2,Feuil2!$A$3:$CQ$931,HLOOKUP(Feuil1!$F855,Feuil2!$E$1:$DG$2,2,0),0))</f>
        <v>17.600000000000001</v>
      </c>
      <c r="L855" s="12" t="str">
        <f>IF(ISBLANK(VLOOKUP($H855*100+L$2,Feuil2!$A$3:$CQ$931,HLOOKUP(Feuil1!$F855,Feuil2!$E$1:$DG$2,2,0),0)),"",VLOOKUP($H855*100+L$2,Feuil2!$A$3:$CQ$931,HLOOKUP(Feuil1!$F855,Feuil2!$E$1:$DG$2,2,0),0))</f>
        <v/>
      </c>
      <c r="M855" s="12">
        <f>IF(ISBLANK(VLOOKUP($H855*100+M$2,Feuil2!$A$3:$CQ$931,HLOOKUP(Feuil1!$F855,Feuil2!$E$1:$DG$2,2,0),0)),"",VLOOKUP($H855*100+M$2,Feuil2!$A$3:$CQ$931,HLOOKUP(Feuil1!$F855,Feuil2!$E$1:$DG$2,2,0),0))</f>
        <v>80.2</v>
      </c>
      <c r="N855" s="12">
        <f>IF(ISBLANK(VLOOKUP($H855*100+N$2,Feuil2!$A$3:$CQ$931,HLOOKUP(Feuil1!$F855,Feuil2!$E$1:$DG$2,2,0),0)),"",VLOOKUP($H855*100+N$2,Feuil2!$A$3:$CQ$931,HLOOKUP(Feuil1!$F855,Feuil2!$E$1:$DG$2,2,0),0))</f>
        <v>9.6</v>
      </c>
      <c r="O855" s="12">
        <f>IF(ISBLANK(VLOOKUP($H855*100+O$2,Feuil2!$A$3:$CQ$931,HLOOKUP(Feuil1!$F855,Feuil2!$E$1:$DG$2,2,0),0)),"",VLOOKUP($H855*100+O$2,Feuil2!$A$3:$CQ$931,HLOOKUP(Feuil1!$F855,Feuil2!$E$1:$DG$2,2,0),0))</f>
        <v>107.2</v>
      </c>
      <c r="P855" s="12">
        <f>IF(ISBLANK(VLOOKUP($H855*100+P$2,Feuil2!$A$3:$CQ$931,HLOOKUP(Feuil1!$F855,Feuil2!$E$1:$DG$2,2,0),0)),"",VLOOKUP($H855*100+P$2,Feuil2!$A$3:$CQ$931,HLOOKUP(Feuil1!$F855,Feuil2!$E$1:$DG$2,2,0),0))</f>
        <v>112.9</v>
      </c>
      <c r="Q855" s="12">
        <f>IF(ISBLANK(VLOOKUP($H855*100+Q$2,Feuil2!$A$3:$CQ$931,HLOOKUP(Feuil1!$F855,Feuil2!$E$1:$DG$2,2,0),0)),"",VLOOKUP($H855*100+Q$2,Feuil2!$A$3:$CQ$931,HLOOKUP(Feuil1!$F855,Feuil2!$E$1:$DG$2,2,0),0))</f>
        <v>83.2</v>
      </c>
      <c r="R855" s="12">
        <f>IF(ISBLANK(VLOOKUP($H855*100+R$2,Feuil2!$A$3:$CQ$931,HLOOKUP(Feuil1!$F855,Feuil2!$E$1:$DG$2,2,0),0)),"",VLOOKUP($H855*100+R$2,Feuil2!$A$3:$CQ$931,HLOOKUP(Feuil1!$F855,Feuil2!$E$1:$DG$2,2,0),0))</f>
        <v>58.4</v>
      </c>
      <c r="S855" s="12" t="str">
        <f>IF(ISBLANK(VLOOKUP($H855*100+S$2,Feuil2!$A$3:$CQ$931,HLOOKUP(Feuil1!$F855,Feuil2!$E$1:$DG$2,2,0),0)),"",VLOOKUP($H855*100+S$2,Feuil2!$A$3:$CQ$931,HLOOKUP(Feuil1!$F855,Feuil2!$E$1:$DG$2,2,0),0))</f>
        <v/>
      </c>
      <c r="T855" s="12" t="str">
        <f>IF(ISBLANK(VLOOKUP($H855*100+T$2,Feuil2!$A$3:$CQ$931,HLOOKUP(Feuil1!$F855,Feuil2!$E$1:$DG$2,2,0),0)),"",VLOOKUP($H855*100+T$2,Feuil2!$A$3:$CQ$931,HLOOKUP(Feuil1!$F855,Feuil2!$E$1:$DG$2,2,0),0))</f>
        <v/>
      </c>
      <c r="U855" s="12">
        <f t="shared" si="35"/>
        <v>488.59999999999997</v>
      </c>
    </row>
    <row r="856" spans="1:21" x14ac:dyDescent="0.35">
      <c r="A856" s="10" t="s">
        <v>48</v>
      </c>
      <c r="B856" s="8" t="s">
        <v>21</v>
      </c>
      <c r="C856" s="39">
        <v>569650</v>
      </c>
      <c r="D856" s="39">
        <v>359575</v>
      </c>
      <c r="E856" s="39">
        <v>516</v>
      </c>
      <c r="F856" s="10">
        <v>1496</v>
      </c>
      <c r="G856" s="5" t="s">
        <v>49</v>
      </c>
      <c r="H856" s="11">
        <v>1971</v>
      </c>
      <c r="I856" s="12">
        <f>IF(ISBLANK(VLOOKUP($H856*100+I$2,Feuil2!$A$3:$CQ$931,HLOOKUP(Feuil1!$F856,Feuil2!$E$1:$DG$2,2,0),0)),"",VLOOKUP($H856*100+I$2,Feuil2!$A$3:$CQ$931,HLOOKUP(Feuil1!$F856,Feuil2!$E$1:$DG$2,2,0),0))</f>
        <v>2.5</v>
      </c>
      <c r="J856" s="12">
        <f>IF(ISBLANK(VLOOKUP($H856*100+J$2,Feuil2!$A$3:$CQ$931,HLOOKUP(Feuil1!$F856,Feuil2!$E$1:$DG$2,2,0),0)),"",VLOOKUP($H856*100+J$2,Feuil2!$A$3:$CQ$931,HLOOKUP(Feuil1!$F856,Feuil2!$E$1:$DG$2,2,0),0))</f>
        <v>0.7</v>
      </c>
      <c r="K856" s="12">
        <f>IF(ISBLANK(VLOOKUP($H856*100+K$2,Feuil2!$A$3:$CQ$931,HLOOKUP(Feuil1!$F856,Feuil2!$E$1:$DG$2,2,0),0)),"",VLOOKUP($H856*100+K$2,Feuil2!$A$3:$CQ$931,HLOOKUP(Feuil1!$F856,Feuil2!$E$1:$DG$2,2,0),0))</f>
        <v>142.30000000000001</v>
      </c>
      <c r="L856" s="12">
        <f>IF(ISBLANK(VLOOKUP($H856*100+L$2,Feuil2!$A$3:$CQ$931,HLOOKUP(Feuil1!$F856,Feuil2!$E$1:$DG$2,2,0),0)),"",VLOOKUP($H856*100+L$2,Feuil2!$A$3:$CQ$931,HLOOKUP(Feuil1!$F856,Feuil2!$E$1:$DG$2,2,0),0))</f>
        <v>74.5</v>
      </c>
      <c r="M856" s="12">
        <f>IF(ISBLANK(VLOOKUP($H856*100+M$2,Feuil2!$A$3:$CQ$931,HLOOKUP(Feuil1!$F856,Feuil2!$E$1:$DG$2,2,0),0)),"",VLOOKUP($H856*100+M$2,Feuil2!$A$3:$CQ$931,HLOOKUP(Feuil1!$F856,Feuil2!$E$1:$DG$2,2,0),0))</f>
        <v>73</v>
      </c>
      <c r="N856" s="12">
        <f>IF(ISBLANK(VLOOKUP($H856*100+N$2,Feuil2!$A$3:$CQ$931,HLOOKUP(Feuil1!$F856,Feuil2!$E$1:$DG$2,2,0),0)),"",VLOOKUP($H856*100+N$2,Feuil2!$A$3:$CQ$931,HLOOKUP(Feuil1!$F856,Feuil2!$E$1:$DG$2,2,0),0))</f>
        <v>69.400000000000006</v>
      </c>
      <c r="O856" s="12">
        <f>IF(ISBLANK(VLOOKUP($H856*100+O$2,Feuil2!$A$3:$CQ$931,HLOOKUP(Feuil1!$F856,Feuil2!$E$1:$DG$2,2,0),0)),"",VLOOKUP($H856*100+O$2,Feuil2!$A$3:$CQ$931,HLOOKUP(Feuil1!$F856,Feuil2!$E$1:$DG$2,2,0),0))</f>
        <v>55.6</v>
      </c>
      <c r="P856" s="12">
        <f>IF(ISBLANK(VLOOKUP($H856*100+P$2,Feuil2!$A$3:$CQ$931,HLOOKUP(Feuil1!$F856,Feuil2!$E$1:$DG$2,2,0),0)),"",VLOOKUP($H856*100+P$2,Feuil2!$A$3:$CQ$931,HLOOKUP(Feuil1!$F856,Feuil2!$E$1:$DG$2,2,0),0))</f>
        <v>25</v>
      </c>
      <c r="Q856" s="12">
        <f>IF(ISBLANK(VLOOKUP($H856*100+Q$2,Feuil2!$A$3:$CQ$931,HLOOKUP(Feuil1!$F856,Feuil2!$E$1:$DG$2,2,0),0)),"",VLOOKUP($H856*100+Q$2,Feuil2!$A$3:$CQ$931,HLOOKUP(Feuil1!$F856,Feuil2!$E$1:$DG$2,2,0),0))</f>
        <v>28.8</v>
      </c>
      <c r="R856" s="12">
        <f>IF(ISBLANK(VLOOKUP($H856*100+R$2,Feuil2!$A$3:$CQ$931,HLOOKUP(Feuil1!$F856,Feuil2!$E$1:$DG$2,2,0),0)),"",VLOOKUP($H856*100+R$2,Feuil2!$A$3:$CQ$931,HLOOKUP(Feuil1!$F856,Feuil2!$E$1:$DG$2,2,0),0))</f>
        <v>1.8</v>
      </c>
      <c r="S856" s="12">
        <f>IF(ISBLANK(VLOOKUP($H856*100+S$2,Feuil2!$A$3:$CQ$931,HLOOKUP(Feuil1!$F856,Feuil2!$E$1:$DG$2,2,0),0)),"",VLOOKUP($H856*100+S$2,Feuil2!$A$3:$CQ$931,HLOOKUP(Feuil1!$F856,Feuil2!$E$1:$DG$2,2,0),0))</f>
        <v>16</v>
      </c>
      <c r="T856" s="12">
        <f>IF(ISBLANK(VLOOKUP($H856*100+T$2,Feuil2!$A$3:$CQ$931,HLOOKUP(Feuil1!$F856,Feuil2!$E$1:$DG$2,2,0),0)),"",VLOOKUP($H856*100+T$2,Feuil2!$A$3:$CQ$931,HLOOKUP(Feuil1!$F856,Feuil2!$E$1:$DG$2,2,0),0))</f>
        <v>17.100000000000001</v>
      </c>
      <c r="U856" s="12">
        <f t="shared" si="35"/>
        <v>506.70000000000005</v>
      </c>
    </row>
    <row r="857" spans="1:21" x14ac:dyDescent="0.35">
      <c r="A857" s="10" t="s">
        <v>48</v>
      </c>
      <c r="B857" s="8" t="s">
        <v>21</v>
      </c>
      <c r="C857" s="39">
        <v>569650</v>
      </c>
      <c r="D857" s="39">
        <v>359575</v>
      </c>
      <c r="E857" s="39">
        <v>516</v>
      </c>
      <c r="F857" s="10">
        <v>1496</v>
      </c>
      <c r="G857" s="5" t="s">
        <v>49</v>
      </c>
      <c r="H857" s="11">
        <v>1972</v>
      </c>
      <c r="I857" s="12">
        <f>IF(ISBLANK(VLOOKUP($H857*100+I$2,Feuil2!$A$3:$CQ$931,HLOOKUP(Feuil1!$F857,Feuil2!$E$1:$DG$2,2,0),0)),"",VLOOKUP($H857*100+I$2,Feuil2!$A$3:$CQ$931,HLOOKUP(Feuil1!$F857,Feuil2!$E$1:$DG$2,2,0),0))</f>
        <v>8</v>
      </c>
      <c r="J857" s="12">
        <f>IF(ISBLANK(VLOOKUP($H857*100+J$2,Feuil2!$A$3:$CQ$931,HLOOKUP(Feuil1!$F857,Feuil2!$E$1:$DG$2,2,0),0)),"",VLOOKUP($H857*100+J$2,Feuil2!$A$3:$CQ$931,HLOOKUP(Feuil1!$F857,Feuil2!$E$1:$DG$2,2,0),0))</f>
        <v>75.2</v>
      </c>
      <c r="K857" s="12">
        <f>IF(ISBLANK(VLOOKUP($H857*100+K$2,Feuil2!$A$3:$CQ$931,HLOOKUP(Feuil1!$F857,Feuil2!$E$1:$DG$2,2,0),0)),"",VLOOKUP($H857*100+K$2,Feuil2!$A$3:$CQ$931,HLOOKUP(Feuil1!$F857,Feuil2!$E$1:$DG$2,2,0),0))</f>
        <v>46.9</v>
      </c>
      <c r="L857" s="12">
        <f>IF(ISBLANK(VLOOKUP($H857*100+L$2,Feuil2!$A$3:$CQ$931,HLOOKUP(Feuil1!$F857,Feuil2!$E$1:$DG$2,2,0),0)),"",VLOOKUP($H857*100+L$2,Feuil2!$A$3:$CQ$931,HLOOKUP(Feuil1!$F857,Feuil2!$E$1:$DG$2,2,0),0))</f>
        <v>38.200000000000003</v>
      </c>
      <c r="M857" s="12">
        <f>IF(ISBLANK(VLOOKUP($H857*100+M$2,Feuil2!$A$3:$CQ$931,HLOOKUP(Feuil1!$F857,Feuil2!$E$1:$DG$2,2,0),0)),"",VLOOKUP($H857*100+M$2,Feuil2!$A$3:$CQ$931,HLOOKUP(Feuil1!$F857,Feuil2!$E$1:$DG$2,2,0),0))</f>
        <v>38.200000000000003</v>
      </c>
      <c r="N857" s="12">
        <f>IF(ISBLANK(VLOOKUP($H857*100+N$2,Feuil2!$A$3:$CQ$931,HLOOKUP(Feuil1!$F857,Feuil2!$E$1:$DG$2,2,0),0)),"",VLOOKUP($H857*100+N$2,Feuil2!$A$3:$CQ$931,HLOOKUP(Feuil1!$F857,Feuil2!$E$1:$DG$2,2,0),0))</f>
        <v>73.400000000000006</v>
      </c>
      <c r="O857" s="12">
        <f>IF(ISBLANK(VLOOKUP($H857*100+O$2,Feuil2!$A$3:$CQ$931,HLOOKUP(Feuil1!$F857,Feuil2!$E$1:$DG$2,2,0),0)),"",VLOOKUP($H857*100+O$2,Feuil2!$A$3:$CQ$931,HLOOKUP(Feuil1!$F857,Feuil2!$E$1:$DG$2,2,0),0))</f>
        <v>71.3</v>
      </c>
      <c r="P857" s="12">
        <f>IF(ISBLANK(VLOOKUP($H857*100+P$2,Feuil2!$A$3:$CQ$931,HLOOKUP(Feuil1!$F857,Feuil2!$E$1:$DG$2,2,0),0)),"",VLOOKUP($H857*100+P$2,Feuil2!$A$3:$CQ$931,HLOOKUP(Feuil1!$F857,Feuil2!$E$1:$DG$2,2,0),0))</f>
        <v>92</v>
      </c>
      <c r="Q857" s="12">
        <f>IF(ISBLANK(VLOOKUP($H857*100+Q$2,Feuil2!$A$3:$CQ$931,HLOOKUP(Feuil1!$F857,Feuil2!$E$1:$DG$2,2,0),0)),"",VLOOKUP($H857*100+Q$2,Feuil2!$A$3:$CQ$931,HLOOKUP(Feuil1!$F857,Feuil2!$E$1:$DG$2,2,0),0))</f>
        <v>7.6</v>
      </c>
      <c r="R857" s="12">
        <f>IF(ISBLANK(VLOOKUP($H857*100+R$2,Feuil2!$A$3:$CQ$931,HLOOKUP(Feuil1!$F857,Feuil2!$E$1:$DG$2,2,0),0)),"",VLOOKUP($H857*100+R$2,Feuil2!$A$3:$CQ$931,HLOOKUP(Feuil1!$F857,Feuil2!$E$1:$DG$2,2,0),0))</f>
        <v>2.6</v>
      </c>
      <c r="S857" s="12">
        <f>IF(ISBLANK(VLOOKUP($H857*100+S$2,Feuil2!$A$3:$CQ$931,HLOOKUP(Feuil1!$F857,Feuil2!$E$1:$DG$2,2,0),0)),"",VLOOKUP($H857*100+S$2,Feuil2!$A$3:$CQ$931,HLOOKUP(Feuil1!$F857,Feuil2!$E$1:$DG$2,2,0),0))</f>
        <v>0.5</v>
      </c>
      <c r="T857" s="12">
        <f>IF(ISBLANK(VLOOKUP($H857*100+T$2,Feuil2!$A$3:$CQ$931,HLOOKUP(Feuil1!$F857,Feuil2!$E$1:$DG$2,2,0),0)),"",VLOOKUP($H857*100+T$2,Feuil2!$A$3:$CQ$931,HLOOKUP(Feuil1!$F857,Feuil2!$E$1:$DG$2,2,0),0))</f>
        <v>29.3</v>
      </c>
      <c r="U857" s="12">
        <f t="shared" si="35"/>
        <v>483.20000000000005</v>
      </c>
    </row>
    <row r="858" spans="1:21" x14ac:dyDescent="0.35">
      <c r="A858" s="10" t="s">
        <v>48</v>
      </c>
      <c r="B858" s="8" t="s">
        <v>21</v>
      </c>
      <c r="C858" s="39">
        <v>569650</v>
      </c>
      <c r="D858" s="39">
        <v>359575</v>
      </c>
      <c r="E858" s="39">
        <v>516</v>
      </c>
      <c r="F858" s="10">
        <v>1496</v>
      </c>
      <c r="G858" s="5" t="s">
        <v>49</v>
      </c>
      <c r="H858" s="11">
        <v>1973</v>
      </c>
      <c r="I858" s="12">
        <f>IF(ISBLANK(VLOOKUP($H858*100+I$2,Feuil2!$A$3:$CQ$931,HLOOKUP(Feuil1!$F858,Feuil2!$E$1:$DG$2,2,0),0)),"",VLOOKUP($H858*100+I$2,Feuil2!$A$3:$CQ$931,HLOOKUP(Feuil1!$F858,Feuil2!$E$1:$DG$2,2,0),0))</f>
        <v>0</v>
      </c>
      <c r="J858" s="12">
        <f>IF(ISBLANK(VLOOKUP($H858*100+J$2,Feuil2!$A$3:$CQ$931,HLOOKUP(Feuil1!$F858,Feuil2!$E$1:$DG$2,2,0),0)),"",VLOOKUP($H858*100+J$2,Feuil2!$A$3:$CQ$931,HLOOKUP(Feuil1!$F858,Feuil2!$E$1:$DG$2,2,0),0))</f>
        <v>25.7</v>
      </c>
      <c r="K858" s="12">
        <f>IF(ISBLANK(VLOOKUP($H858*100+K$2,Feuil2!$A$3:$CQ$931,HLOOKUP(Feuil1!$F858,Feuil2!$E$1:$DG$2,2,0),0)),"",VLOOKUP($H858*100+K$2,Feuil2!$A$3:$CQ$931,HLOOKUP(Feuil1!$F858,Feuil2!$E$1:$DG$2,2,0),0))</f>
        <v>47.1</v>
      </c>
      <c r="L858" s="12">
        <f>IF(ISBLANK(VLOOKUP($H858*100+L$2,Feuil2!$A$3:$CQ$931,HLOOKUP(Feuil1!$F858,Feuil2!$E$1:$DG$2,2,0),0)),"",VLOOKUP($H858*100+L$2,Feuil2!$A$3:$CQ$931,HLOOKUP(Feuil1!$F858,Feuil2!$E$1:$DG$2,2,0),0))</f>
        <v>50.1</v>
      </c>
      <c r="M858" s="12">
        <f>IF(ISBLANK(VLOOKUP($H858*100+M$2,Feuil2!$A$3:$CQ$931,HLOOKUP(Feuil1!$F858,Feuil2!$E$1:$DG$2,2,0),0)),"",VLOOKUP($H858*100+M$2,Feuil2!$A$3:$CQ$931,HLOOKUP(Feuil1!$F858,Feuil2!$E$1:$DG$2,2,0),0))</f>
        <v>5.6</v>
      </c>
      <c r="N858" s="12">
        <f>IF(ISBLANK(VLOOKUP($H858*100+N$2,Feuil2!$A$3:$CQ$931,HLOOKUP(Feuil1!$F858,Feuil2!$E$1:$DG$2,2,0),0)),"",VLOOKUP($H858*100+N$2,Feuil2!$A$3:$CQ$931,HLOOKUP(Feuil1!$F858,Feuil2!$E$1:$DG$2,2,0),0))</f>
        <v>59.1</v>
      </c>
      <c r="O858" s="12">
        <f>IF(ISBLANK(VLOOKUP($H858*100+O$2,Feuil2!$A$3:$CQ$931,HLOOKUP(Feuil1!$F858,Feuil2!$E$1:$DG$2,2,0),0)),"",VLOOKUP($H858*100+O$2,Feuil2!$A$3:$CQ$931,HLOOKUP(Feuil1!$F858,Feuil2!$E$1:$DG$2,2,0),0))</f>
        <v>68</v>
      </c>
      <c r="P858" s="12">
        <f>IF(ISBLANK(VLOOKUP($H858*100+P$2,Feuil2!$A$3:$CQ$931,HLOOKUP(Feuil1!$F858,Feuil2!$E$1:$DG$2,2,0),0)),"",VLOOKUP($H858*100+P$2,Feuil2!$A$3:$CQ$931,HLOOKUP(Feuil1!$F858,Feuil2!$E$1:$DG$2,2,0),0))</f>
        <v>71.8</v>
      </c>
      <c r="Q858" s="12">
        <f>IF(ISBLANK(VLOOKUP($H858*100+Q$2,Feuil2!$A$3:$CQ$931,HLOOKUP(Feuil1!$F858,Feuil2!$E$1:$DG$2,2,0),0)),"",VLOOKUP($H858*100+Q$2,Feuil2!$A$3:$CQ$931,HLOOKUP(Feuil1!$F858,Feuil2!$E$1:$DG$2,2,0),0))</f>
        <v>3.3</v>
      </c>
      <c r="R858" s="12">
        <f>IF(ISBLANK(VLOOKUP($H858*100+R$2,Feuil2!$A$3:$CQ$931,HLOOKUP(Feuil1!$F858,Feuil2!$E$1:$DG$2,2,0),0)),"",VLOOKUP($H858*100+R$2,Feuil2!$A$3:$CQ$931,HLOOKUP(Feuil1!$F858,Feuil2!$E$1:$DG$2,2,0),0))</f>
        <v>31.3</v>
      </c>
      <c r="S858" s="12">
        <f>IF(ISBLANK(VLOOKUP($H858*100+S$2,Feuil2!$A$3:$CQ$931,HLOOKUP(Feuil1!$F858,Feuil2!$E$1:$DG$2,2,0),0)),"",VLOOKUP($H858*100+S$2,Feuil2!$A$3:$CQ$931,HLOOKUP(Feuil1!$F858,Feuil2!$E$1:$DG$2,2,0),0))</f>
        <v>4.3</v>
      </c>
      <c r="T858" s="12">
        <f>IF(ISBLANK(VLOOKUP($H858*100+T$2,Feuil2!$A$3:$CQ$931,HLOOKUP(Feuil1!$F858,Feuil2!$E$1:$DG$2,2,0),0)),"",VLOOKUP($H858*100+T$2,Feuil2!$A$3:$CQ$931,HLOOKUP(Feuil1!$F858,Feuil2!$E$1:$DG$2,2,0),0))</f>
        <v>0</v>
      </c>
      <c r="U858" s="12">
        <f t="shared" si="35"/>
        <v>366.3</v>
      </c>
    </row>
    <row r="859" spans="1:21" x14ac:dyDescent="0.35">
      <c r="A859" s="10" t="s">
        <v>48</v>
      </c>
      <c r="B859" s="8" t="s">
        <v>21</v>
      </c>
      <c r="C859" s="39">
        <v>569650</v>
      </c>
      <c r="D859" s="39">
        <v>359575</v>
      </c>
      <c r="E859" s="39">
        <v>516</v>
      </c>
      <c r="F859" s="10">
        <v>1496</v>
      </c>
      <c r="G859" s="5" t="s">
        <v>49</v>
      </c>
      <c r="H859" s="11">
        <v>1974</v>
      </c>
      <c r="I859" s="12">
        <f>IF(ISBLANK(VLOOKUP($H859*100+I$2,Feuil2!$A$3:$CQ$931,HLOOKUP(Feuil1!$F859,Feuil2!$E$1:$DG$2,2,0),0)),"",VLOOKUP($H859*100+I$2,Feuil2!$A$3:$CQ$931,HLOOKUP(Feuil1!$F859,Feuil2!$E$1:$DG$2,2,0),0))</f>
        <v>0.2</v>
      </c>
      <c r="J859" s="12">
        <f>IF(ISBLANK(VLOOKUP($H859*100+J$2,Feuil2!$A$3:$CQ$931,HLOOKUP(Feuil1!$F859,Feuil2!$E$1:$DG$2,2,0),0)),"",VLOOKUP($H859*100+J$2,Feuil2!$A$3:$CQ$931,HLOOKUP(Feuil1!$F859,Feuil2!$E$1:$DG$2,2,0),0))</f>
        <v>37.200000000000003</v>
      </c>
      <c r="K859" s="12">
        <f>IF(ISBLANK(VLOOKUP($H859*100+K$2,Feuil2!$A$3:$CQ$931,HLOOKUP(Feuil1!$F859,Feuil2!$E$1:$DG$2,2,0),0)),"",VLOOKUP($H859*100+K$2,Feuil2!$A$3:$CQ$931,HLOOKUP(Feuil1!$F859,Feuil2!$E$1:$DG$2,2,0),0))</f>
        <v>7.8</v>
      </c>
      <c r="L859" s="12">
        <f>IF(ISBLANK(VLOOKUP($H859*100+L$2,Feuil2!$A$3:$CQ$931,HLOOKUP(Feuil1!$F859,Feuil2!$E$1:$DG$2,2,0),0)),"",VLOOKUP($H859*100+L$2,Feuil2!$A$3:$CQ$931,HLOOKUP(Feuil1!$F859,Feuil2!$E$1:$DG$2,2,0),0))</f>
        <v>0</v>
      </c>
      <c r="M859" s="12">
        <f>IF(ISBLANK(VLOOKUP($H859*100+M$2,Feuil2!$A$3:$CQ$931,HLOOKUP(Feuil1!$F859,Feuil2!$E$1:$DG$2,2,0),0)),"",VLOOKUP($H859*100+M$2,Feuil2!$A$3:$CQ$931,HLOOKUP(Feuil1!$F859,Feuil2!$E$1:$DG$2,2,0),0))</f>
        <v>11.4</v>
      </c>
      <c r="N859" s="12">
        <f>IF(ISBLANK(VLOOKUP($H859*100+N$2,Feuil2!$A$3:$CQ$931,HLOOKUP(Feuil1!$F859,Feuil2!$E$1:$DG$2,2,0),0)),"",VLOOKUP($H859*100+N$2,Feuil2!$A$3:$CQ$931,HLOOKUP(Feuil1!$F859,Feuil2!$E$1:$DG$2,2,0),0))</f>
        <v>49.9</v>
      </c>
      <c r="O859" s="12">
        <f>IF(ISBLANK(VLOOKUP($H859*100+O$2,Feuil2!$A$3:$CQ$931,HLOOKUP(Feuil1!$F859,Feuil2!$E$1:$DG$2,2,0),0)),"",VLOOKUP($H859*100+O$2,Feuil2!$A$3:$CQ$931,HLOOKUP(Feuil1!$F859,Feuil2!$E$1:$DG$2,2,0),0))</f>
        <v>101.3</v>
      </c>
      <c r="P859" s="12">
        <f>IF(ISBLANK(VLOOKUP($H859*100+P$2,Feuil2!$A$3:$CQ$931,HLOOKUP(Feuil1!$F859,Feuil2!$E$1:$DG$2,2,0),0)),"",VLOOKUP($H859*100+P$2,Feuil2!$A$3:$CQ$931,HLOOKUP(Feuil1!$F859,Feuil2!$E$1:$DG$2,2,0),0))</f>
        <v>102</v>
      </c>
      <c r="Q859" s="12">
        <f>IF(ISBLANK(VLOOKUP($H859*100+Q$2,Feuil2!$A$3:$CQ$931,HLOOKUP(Feuil1!$F859,Feuil2!$E$1:$DG$2,2,0),0)),"",VLOOKUP($H859*100+Q$2,Feuil2!$A$3:$CQ$931,HLOOKUP(Feuil1!$F859,Feuil2!$E$1:$DG$2,2,0),0))</f>
        <v>45.3</v>
      </c>
      <c r="R859" s="12">
        <f>IF(ISBLANK(VLOOKUP($H859*100+R$2,Feuil2!$A$3:$CQ$931,HLOOKUP(Feuil1!$F859,Feuil2!$E$1:$DG$2,2,0),0)),"",VLOOKUP($H859*100+R$2,Feuil2!$A$3:$CQ$931,HLOOKUP(Feuil1!$F859,Feuil2!$E$1:$DG$2,2,0),0))</f>
        <v>58.8</v>
      </c>
      <c r="S859" s="12">
        <f>IF(ISBLANK(VLOOKUP($H859*100+S$2,Feuil2!$A$3:$CQ$931,HLOOKUP(Feuil1!$F859,Feuil2!$E$1:$DG$2,2,0),0)),"",VLOOKUP($H859*100+S$2,Feuil2!$A$3:$CQ$931,HLOOKUP(Feuil1!$F859,Feuil2!$E$1:$DG$2,2,0),0))</f>
        <v>0.2</v>
      </c>
      <c r="T859" s="12">
        <f>IF(ISBLANK(VLOOKUP($H859*100+T$2,Feuil2!$A$3:$CQ$931,HLOOKUP(Feuil1!$F859,Feuil2!$E$1:$DG$2,2,0),0)),"",VLOOKUP($H859*100+T$2,Feuil2!$A$3:$CQ$931,HLOOKUP(Feuil1!$F859,Feuil2!$E$1:$DG$2,2,0),0))</f>
        <v>5.4</v>
      </c>
      <c r="U859" s="12">
        <f t="shared" si="35"/>
        <v>419.5</v>
      </c>
    </row>
    <row r="860" spans="1:21" x14ac:dyDescent="0.35">
      <c r="A860" s="10" t="s">
        <v>48</v>
      </c>
      <c r="B860" s="8" t="s">
        <v>21</v>
      </c>
      <c r="C860" s="39">
        <v>569650</v>
      </c>
      <c r="D860" s="39">
        <v>359575</v>
      </c>
      <c r="E860" s="39">
        <v>516</v>
      </c>
      <c r="F860" s="10">
        <v>1496</v>
      </c>
      <c r="G860" s="5" t="s">
        <v>49</v>
      </c>
      <c r="H860" s="11">
        <v>1975</v>
      </c>
      <c r="I860" s="12" t="str">
        <f>IF(ISBLANK(VLOOKUP($H860*100+I$2,Feuil2!$A$3:$CQ$931,HLOOKUP(Feuil1!$F860,Feuil2!$E$1:$DG$2,2,0),0)),"",VLOOKUP($H860*100+I$2,Feuil2!$A$3:$CQ$931,HLOOKUP(Feuil1!$F860,Feuil2!$E$1:$DG$2,2,0),0))</f>
        <v/>
      </c>
      <c r="J860" s="12" t="str">
        <f>IF(ISBLANK(VLOOKUP($H860*100+J$2,Feuil2!$A$3:$CQ$931,HLOOKUP(Feuil1!$F860,Feuil2!$E$1:$DG$2,2,0),0)),"",VLOOKUP($H860*100+J$2,Feuil2!$A$3:$CQ$931,HLOOKUP(Feuil1!$F860,Feuil2!$E$1:$DG$2,2,0),0))</f>
        <v/>
      </c>
      <c r="K860" s="12" t="str">
        <f>IF(ISBLANK(VLOOKUP($H860*100+K$2,Feuil2!$A$3:$CQ$931,HLOOKUP(Feuil1!$F860,Feuil2!$E$1:$DG$2,2,0),0)),"",VLOOKUP($H860*100+K$2,Feuil2!$A$3:$CQ$931,HLOOKUP(Feuil1!$F860,Feuil2!$E$1:$DG$2,2,0),0))</f>
        <v/>
      </c>
      <c r="L860" s="12" t="str">
        <f>IF(ISBLANK(VLOOKUP($H860*100+L$2,Feuil2!$A$3:$CQ$931,HLOOKUP(Feuil1!$F860,Feuil2!$E$1:$DG$2,2,0),0)),"",VLOOKUP($H860*100+L$2,Feuil2!$A$3:$CQ$931,HLOOKUP(Feuil1!$F860,Feuil2!$E$1:$DG$2,2,0),0))</f>
        <v/>
      </c>
      <c r="M860" s="12" t="str">
        <f>IF(ISBLANK(VLOOKUP($H860*100+M$2,Feuil2!$A$3:$CQ$931,HLOOKUP(Feuil1!$F860,Feuil2!$E$1:$DG$2,2,0),0)),"",VLOOKUP($H860*100+M$2,Feuil2!$A$3:$CQ$931,HLOOKUP(Feuil1!$F860,Feuil2!$E$1:$DG$2,2,0),0))</f>
        <v/>
      </c>
      <c r="N860" s="12" t="str">
        <f>IF(ISBLANK(VLOOKUP($H860*100+N$2,Feuil2!$A$3:$CQ$931,HLOOKUP(Feuil1!$F860,Feuil2!$E$1:$DG$2,2,0),0)),"",VLOOKUP($H860*100+N$2,Feuil2!$A$3:$CQ$931,HLOOKUP(Feuil1!$F860,Feuil2!$E$1:$DG$2,2,0),0))</f>
        <v/>
      </c>
      <c r="O860" s="12" t="str">
        <f>IF(ISBLANK(VLOOKUP($H860*100+O$2,Feuil2!$A$3:$CQ$931,HLOOKUP(Feuil1!$F860,Feuil2!$E$1:$DG$2,2,0),0)),"",VLOOKUP($H860*100+O$2,Feuil2!$A$3:$CQ$931,HLOOKUP(Feuil1!$F860,Feuil2!$E$1:$DG$2,2,0),0))</f>
        <v/>
      </c>
      <c r="P860" s="12" t="str">
        <f>IF(ISBLANK(VLOOKUP($H860*100+P$2,Feuil2!$A$3:$CQ$931,HLOOKUP(Feuil1!$F860,Feuil2!$E$1:$DG$2,2,0),0)),"",VLOOKUP($H860*100+P$2,Feuil2!$A$3:$CQ$931,HLOOKUP(Feuil1!$F860,Feuil2!$E$1:$DG$2,2,0),0))</f>
        <v/>
      </c>
      <c r="Q860" s="12" t="str">
        <f>IF(ISBLANK(VLOOKUP($H860*100+Q$2,Feuil2!$A$3:$CQ$931,HLOOKUP(Feuil1!$F860,Feuil2!$E$1:$DG$2,2,0),0)),"",VLOOKUP($H860*100+Q$2,Feuil2!$A$3:$CQ$931,HLOOKUP(Feuil1!$F860,Feuil2!$E$1:$DG$2,2,0),0))</f>
        <v/>
      </c>
      <c r="R860" s="12" t="str">
        <f>IF(ISBLANK(VLOOKUP($H860*100+R$2,Feuil2!$A$3:$CQ$931,HLOOKUP(Feuil1!$F860,Feuil2!$E$1:$DG$2,2,0),0)),"",VLOOKUP($H860*100+R$2,Feuil2!$A$3:$CQ$931,HLOOKUP(Feuil1!$F860,Feuil2!$E$1:$DG$2,2,0),0))</f>
        <v/>
      </c>
      <c r="S860" s="12" t="str">
        <f>IF(ISBLANK(VLOOKUP($H860*100+S$2,Feuil2!$A$3:$CQ$931,HLOOKUP(Feuil1!$F860,Feuil2!$E$1:$DG$2,2,0),0)),"",VLOOKUP($H860*100+S$2,Feuil2!$A$3:$CQ$931,HLOOKUP(Feuil1!$F860,Feuil2!$E$1:$DG$2,2,0),0))</f>
        <v/>
      </c>
      <c r="T860" s="12" t="str">
        <f>IF(ISBLANK(VLOOKUP($H860*100+T$2,Feuil2!$A$3:$CQ$931,HLOOKUP(Feuil1!$F860,Feuil2!$E$1:$DG$2,2,0),0)),"",VLOOKUP($H860*100+T$2,Feuil2!$A$3:$CQ$931,HLOOKUP(Feuil1!$F860,Feuil2!$E$1:$DG$2,2,0),0))</f>
        <v/>
      </c>
      <c r="U860" s="12">
        <f t="shared" si="35"/>
        <v>0</v>
      </c>
    </row>
    <row r="861" spans="1:21" x14ac:dyDescent="0.35">
      <c r="A861" s="10" t="s">
        <v>48</v>
      </c>
      <c r="B861" s="8" t="s">
        <v>21</v>
      </c>
      <c r="C861" s="39">
        <v>569650</v>
      </c>
      <c r="D861" s="39">
        <v>359575</v>
      </c>
      <c r="E861" s="39">
        <v>516</v>
      </c>
      <c r="F861" s="10">
        <v>1496</v>
      </c>
      <c r="G861" s="5" t="s">
        <v>49</v>
      </c>
      <c r="H861" s="11">
        <v>1976</v>
      </c>
      <c r="I861" s="12" t="str">
        <f>IF(ISBLANK(VLOOKUP($H861*100+I$2,Feuil2!$A$3:$CQ$931,HLOOKUP(Feuil1!$F861,Feuil2!$E$1:$DG$2,2,0),0)),"",VLOOKUP($H861*100+I$2,Feuil2!$A$3:$CQ$931,HLOOKUP(Feuil1!$F861,Feuil2!$E$1:$DG$2,2,0),0))</f>
        <v/>
      </c>
      <c r="J861" s="12" t="str">
        <f>IF(ISBLANK(VLOOKUP($H861*100+J$2,Feuil2!$A$3:$CQ$931,HLOOKUP(Feuil1!$F861,Feuil2!$E$1:$DG$2,2,0),0)),"",VLOOKUP($H861*100+J$2,Feuil2!$A$3:$CQ$931,HLOOKUP(Feuil1!$F861,Feuil2!$E$1:$DG$2,2,0),0))</f>
        <v/>
      </c>
      <c r="K861" s="12" t="str">
        <f>IF(ISBLANK(VLOOKUP($H861*100+K$2,Feuil2!$A$3:$CQ$931,HLOOKUP(Feuil1!$F861,Feuil2!$E$1:$DG$2,2,0),0)),"",VLOOKUP($H861*100+K$2,Feuil2!$A$3:$CQ$931,HLOOKUP(Feuil1!$F861,Feuil2!$E$1:$DG$2,2,0),0))</f>
        <v/>
      </c>
      <c r="L861" s="12" t="str">
        <f>IF(ISBLANK(VLOOKUP($H861*100+L$2,Feuil2!$A$3:$CQ$931,HLOOKUP(Feuil1!$F861,Feuil2!$E$1:$DG$2,2,0),0)),"",VLOOKUP($H861*100+L$2,Feuil2!$A$3:$CQ$931,HLOOKUP(Feuil1!$F861,Feuil2!$E$1:$DG$2,2,0),0))</f>
        <v/>
      </c>
      <c r="M861" s="12" t="str">
        <f>IF(ISBLANK(VLOOKUP($H861*100+M$2,Feuil2!$A$3:$CQ$931,HLOOKUP(Feuil1!$F861,Feuil2!$E$1:$DG$2,2,0),0)),"",VLOOKUP($H861*100+M$2,Feuil2!$A$3:$CQ$931,HLOOKUP(Feuil1!$F861,Feuil2!$E$1:$DG$2,2,0),0))</f>
        <v/>
      </c>
      <c r="N861" s="12" t="str">
        <f>IF(ISBLANK(VLOOKUP($H861*100+N$2,Feuil2!$A$3:$CQ$931,HLOOKUP(Feuil1!$F861,Feuil2!$E$1:$DG$2,2,0),0)),"",VLOOKUP($H861*100+N$2,Feuil2!$A$3:$CQ$931,HLOOKUP(Feuil1!$F861,Feuil2!$E$1:$DG$2,2,0),0))</f>
        <v/>
      </c>
      <c r="O861" s="12" t="str">
        <f>IF(ISBLANK(VLOOKUP($H861*100+O$2,Feuil2!$A$3:$CQ$931,HLOOKUP(Feuil1!$F861,Feuil2!$E$1:$DG$2,2,0),0)),"",VLOOKUP($H861*100+O$2,Feuil2!$A$3:$CQ$931,HLOOKUP(Feuil1!$F861,Feuil2!$E$1:$DG$2,2,0),0))</f>
        <v/>
      </c>
      <c r="P861" s="12" t="str">
        <f>IF(ISBLANK(VLOOKUP($H861*100+P$2,Feuil2!$A$3:$CQ$931,HLOOKUP(Feuil1!$F861,Feuil2!$E$1:$DG$2,2,0),0)),"",VLOOKUP($H861*100+P$2,Feuil2!$A$3:$CQ$931,HLOOKUP(Feuil1!$F861,Feuil2!$E$1:$DG$2,2,0),0))</f>
        <v/>
      </c>
      <c r="Q861" s="12" t="str">
        <f>IF(ISBLANK(VLOOKUP($H861*100+Q$2,Feuil2!$A$3:$CQ$931,HLOOKUP(Feuil1!$F861,Feuil2!$E$1:$DG$2,2,0),0)),"",VLOOKUP($H861*100+Q$2,Feuil2!$A$3:$CQ$931,HLOOKUP(Feuil1!$F861,Feuil2!$E$1:$DG$2,2,0),0))</f>
        <v/>
      </c>
      <c r="R861" s="12" t="str">
        <f>IF(ISBLANK(VLOOKUP($H861*100+R$2,Feuil2!$A$3:$CQ$931,HLOOKUP(Feuil1!$F861,Feuil2!$E$1:$DG$2,2,0),0)),"",VLOOKUP($H861*100+R$2,Feuil2!$A$3:$CQ$931,HLOOKUP(Feuil1!$F861,Feuil2!$E$1:$DG$2,2,0),0))</f>
        <v/>
      </c>
      <c r="S861" s="12" t="str">
        <f>IF(ISBLANK(VLOOKUP($H861*100+S$2,Feuil2!$A$3:$CQ$931,HLOOKUP(Feuil1!$F861,Feuil2!$E$1:$DG$2,2,0),0)),"",VLOOKUP($H861*100+S$2,Feuil2!$A$3:$CQ$931,HLOOKUP(Feuil1!$F861,Feuil2!$E$1:$DG$2,2,0),0))</f>
        <v/>
      </c>
      <c r="T861" s="12" t="str">
        <f>IF(ISBLANK(VLOOKUP($H861*100+T$2,Feuil2!$A$3:$CQ$931,HLOOKUP(Feuil1!$F861,Feuil2!$E$1:$DG$2,2,0),0)),"",VLOOKUP($H861*100+T$2,Feuil2!$A$3:$CQ$931,HLOOKUP(Feuil1!$F861,Feuil2!$E$1:$DG$2,2,0),0))</f>
        <v/>
      </c>
      <c r="U861" s="12">
        <f t="shared" si="35"/>
        <v>0</v>
      </c>
    </row>
    <row r="862" spans="1:21" x14ac:dyDescent="0.35">
      <c r="A862" s="10" t="s">
        <v>48</v>
      </c>
      <c r="B862" s="8" t="s">
        <v>21</v>
      </c>
      <c r="C862" s="39">
        <v>569650</v>
      </c>
      <c r="D862" s="39">
        <v>359575</v>
      </c>
      <c r="E862" s="39">
        <v>516</v>
      </c>
      <c r="F862" s="10">
        <v>1496</v>
      </c>
      <c r="G862" s="5" t="s">
        <v>49</v>
      </c>
      <c r="H862" s="11">
        <v>1977</v>
      </c>
      <c r="I862" s="12">
        <f>IF(ISBLANK(VLOOKUP($H862*100+I$2,Feuil2!$A$3:$CQ$931,HLOOKUP(Feuil1!$F862,Feuil2!$E$1:$DG$2,2,0),0)),"",VLOOKUP($H862*100+I$2,Feuil2!$A$3:$CQ$931,HLOOKUP(Feuil1!$F862,Feuil2!$E$1:$DG$2,2,0),0))</f>
        <v>23.9</v>
      </c>
      <c r="J862" s="12">
        <f>IF(ISBLANK(VLOOKUP($H862*100+J$2,Feuil2!$A$3:$CQ$931,HLOOKUP(Feuil1!$F862,Feuil2!$E$1:$DG$2,2,0),0)),"",VLOOKUP($H862*100+J$2,Feuil2!$A$3:$CQ$931,HLOOKUP(Feuil1!$F862,Feuil2!$E$1:$DG$2,2,0),0))</f>
        <v>66.3</v>
      </c>
      <c r="K862" s="12">
        <f>IF(ISBLANK(VLOOKUP($H862*100+K$2,Feuil2!$A$3:$CQ$931,HLOOKUP(Feuil1!$F862,Feuil2!$E$1:$DG$2,2,0),0)),"",VLOOKUP($H862*100+K$2,Feuil2!$A$3:$CQ$931,HLOOKUP(Feuil1!$F862,Feuil2!$E$1:$DG$2,2,0),0))</f>
        <v>30.9</v>
      </c>
      <c r="L862" s="12">
        <f>IF(ISBLANK(VLOOKUP($H862*100+L$2,Feuil2!$A$3:$CQ$931,HLOOKUP(Feuil1!$F862,Feuil2!$E$1:$DG$2,2,0),0)),"",VLOOKUP($H862*100+L$2,Feuil2!$A$3:$CQ$931,HLOOKUP(Feuil1!$F862,Feuil2!$E$1:$DG$2,2,0),0))</f>
        <v>56.2</v>
      </c>
      <c r="M862" s="12">
        <f>IF(ISBLANK(VLOOKUP($H862*100+M$2,Feuil2!$A$3:$CQ$931,HLOOKUP(Feuil1!$F862,Feuil2!$E$1:$DG$2,2,0),0)),"",VLOOKUP($H862*100+M$2,Feuil2!$A$3:$CQ$931,HLOOKUP(Feuil1!$F862,Feuil2!$E$1:$DG$2,2,0),0))</f>
        <v>23.6</v>
      </c>
      <c r="N862" s="12">
        <f>IF(ISBLANK(VLOOKUP($H862*100+N$2,Feuil2!$A$3:$CQ$931,HLOOKUP(Feuil1!$F862,Feuil2!$E$1:$DG$2,2,0),0)),"",VLOOKUP($H862*100+N$2,Feuil2!$A$3:$CQ$931,HLOOKUP(Feuil1!$F862,Feuil2!$E$1:$DG$2,2,0),0))</f>
        <v>63.3</v>
      </c>
      <c r="O862" s="12">
        <f>IF(ISBLANK(VLOOKUP($H862*100+O$2,Feuil2!$A$3:$CQ$931,HLOOKUP(Feuil1!$F862,Feuil2!$E$1:$DG$2,2,0),0)),"",VLOOKUP($H862*100+O$2,Feuil2!$A$3:$CQ$931,HLOOKUP(Feuil1!$F862,Feuil2!$E$1:$DG$2,2,0),0))</f>
        <v>19.5</v>
      </c>
      <c r="P862" s="12">
        <f>IF(ISBLANK(VLOOKUP($H862*100+P$2,Feuil2!$A$3:$CQ$931,HLOOKUP(Feuil1!$F862,Feuil2!$E$1:$DG$2,2,0),0)),"",VLOOKUP($H862*100+P$2,Feuil2!$A$3:$CQ$931,HLOOKUP(Feuil1!$F862,Feuil2!$E$1:$DG$2,2,0),0))</f>
        <v>55.6</v>
      </c>
      <c r="Q862" s="12">
        <f>IF(ISBLANK(VLOOKUP($H862*100+Q$2,Feuil2!$A$3:$CQ$931,HLOOKUP(Feuil1!$F862,Feuil2!$E$1:$DG$2,2,0),0)),"",VLOOKUP($H862*100+Q$2,Feuil2!$A$3:$CQ$931,HLOOKUP(Feuil1!$F862,Feuil2!$E$1:$DG$2,2,0),0))</f>
        <v>16.7</v>
      </c>
      <c r="R862" s="12">
        <f>IF(ISBLANK(VLOOKUP($H862*100+R$2,Feuil2!$A$3:$CQ$931,HLOOKUP(Feuil1!$F862,Feuil2!$E$1:$DG$2,2,0),0)),"",VLOOKUP($H862*100+R$2,Feuil2!$A$3:$CQ$931,HLOOKUP(Feuil1!$F862,Feuil2!$E$1:$DG$2,2,0),0))</f>
        <v>14.2</v>
      </c>
      <c r="S862" s="12">
        <f>IF(ISBLANK(VLOOKUP($H862*100+S$2,Feuil2!$A$3:$CQ$931,HLOOKUP(Feuil1!$F862,Feuil2!$E$1:$DG$2,2,0),0)),"",VLOOKUP($H862*100+S$2,Feuil2!$A$3:$CQ$931,HLOOKUP(Feuil1!$F862,Feuil2!$E$1:$DG$2,2,0),0))</f>
        <v>0</v>
      </c>
      <c r="T862" s="12">
        <f>IF(ISBLANK(VLOOKUP($H862*100+T$2,Feuil2!$A$3:$CQ$931,HLOOKUP(Feuil1!$F862,Feuil2!$E$1:$DG$2,2,0),0)),"",VLOOKUP($H862*100+T$2,Feuil2!$A$3:$CQ$931,HLOOKUP(Feuil1!$F862,Feuil2!$E$1:$DG$2,2,0),0))</f>
        <v>9.4</v>
      </c>
      <c r="U862" s="12">
        <f t="shared" si="35"/>
        <v>379.59999999999997</v>
      </c>
    </row>
    <row r="863" spans="1:21" x14ac:dyDescent="0.35">
      <c r="A863" s="10" t="s">
        <v>48</v>
      </c>
      <c r="B863" s="8" t="s">
        <v>21</v>
      </c>
      <c r="C863" s="39">
        <v>569650</v>
      </c>
      <c r="D863" s="39">
        <v>359575</v>
      </c>
      <c r="E863" s="39">
        <v>516</v>
      </c>
      <c r="F863" s="10">
        <v>1496</v>
      </c>
      <c r="G863" s="5" t="s">
        <v>49</v>
      </c>
      <c r="H863" s="11">
        <v>1978</v>
      </c>
      <c r="I863" s="12">
        <f>IF(ISBLANK(VLOOKUP($H863*100+I$2,Feuil2!$A$3:$CQ$931,HLOOKUP(Feuil1!$F863,Feuil2!$E$1:$DG$2,2,0),0)),"",VLOOKUP($H863*100+I$2,Feuil2!$A$3:$CQ$931,HLOOKUP(Feuil1!$F863,Feuil2!$E$1:$DG$2,2,0),0))</f>
        <v>0</v>
      </c>
      <c r="J863" s="12">
        <f>IF(ISBLANK(VLOOKUP($H863*100+J$2,Feuil2!$A$3:$CQ$931,HLOOKUP(Feuil1!$F863,Feuil2!$E$1:$DG$2,2,0),0)),"",VLOOKUP($H863*100+J$2,Feuil2!$A$3:$CQ$931,HLOOKUP(Feuil1!$F863,Feuil2!$E$1:$DG$2,2,0),0))</f>
        <v>2.8</v>
      </c>
      <c r="K863" s="12">
        <f>IF(ISBLANK(VLOOKUP($H863*100+K$2,Feuil2!$A$3:$CQ$931,HLOOKUP(Feuil1!$F863,Feuil2!$E$1:$DG$2,2,0),0)),"",VLOOKUP($H863*100+K$2,Feuil2!$A$3:$CQ$931,HLOOKUP(Feuil1!$F863,Feuil2!$E$1:$DG$2,2,0),0))</f>
        <v>9.8000000000000007</v>
      </c>
      <c r="L863" s="12">
        <f>IF(ISBLANK(VLOOKUP($H863*100+L$2,Feuil2!$A$3:$CQ$931,HLOOKUP(Feuil1!$F863,Feuil2!$E$1:$DG$2,2,0),0)),"",VLOOKUP($H863*100+L$2,Feuil2!$A$3:$CQ$931,HLOOKUP(Feuil1!$F863,Feuil2!$E$1:$DG$2,2,0),0))</f>
        <v>22.5</v>
      </c>
      <c r="M863" s="12">
        <f>IF(ISBLANK(VLOOKUP($H863*100+M$2,Feuil2!$A$3:$CQ$931,HLOOKUP(Feuil1!$F863,Feuil2!$E$1:$DG$2,2,0),0)),"",VLOOKUP($H863*100+M$2,Feuil2!$A$3:$CQ$931,HLOOKUP(Feuil1!$F863,Feuil2!$E$1:$DG$2,2,0),0))</f>
        <v>24.8</v>
      </c>
      <c r="N863" s="12">
        <f>IF(ISBLANK(VLOOKUP($H863*100+N$2,Feuil2!$A$3:$CQ$931,HLOOKUP(Feuil1!$F863,Feuil2!$E$1:$DG$2,2,0),0)),"",VLOOKUP($H863*100+N$2,Feuil2!$A$3:$CQ$931,HLOOKUP(Feuil1!$F863,Feuil2!$E$1:$DG$2,2,0),0))</f>
        <v>139.69999999999999</v>
      </c>
      <c r="O863" s="12">
        <f>IF(ISBLANK(VLOOKUP($H863*100+O$2,Feuil2!$A$3:$CQ$931,HLOOKUP(Feuil1!$F863,Feuil2!$E$1:$DG$2,2,0),0)),"",VLOOKUP($H863*100+O$2,Feuil2!$A$3:$CQ$931,HLOOKUP(Feuil1!$F863,Feuil2!$E$1:$DG$2,2,0),0))</f>
        <v>41.6</v>
      </c>
      <c r="P863" s="12">
        <f>IF(ISBLANK(VLOOKUP($H863*100+P$2,Feuil2!$A$3:$CQ$931,HLOOKUP(Feuil1!$F863,Feuil2!$E$1:$DG$2,2,0),0)),"",VLOOKUP($H863*100+P$2,Feuil2!$A$3:$CQ$931,HLOOKUP(Feuil1!$F863,Feuil2!$E$1:$DG$2,2,0),0))</f>
        <v>23.5</v>
      </c>
      <c r="Q863" s="12">
        <f>IF(ISBLANK(VLOOKUP($H863*100+Q$2,Feuil2!$A$3:$CQ$931,HLOOKUP(Feuil1!$F863,Feuil2!$E$1:$DG$2,2,0),0)),"",VLOOKUP($H863*100+Q$2,Feuil2!$A$3:$CQ$931,HLOOKUP(Feuil1!$F863,Feuil2!$E$1:$DG$2,2,0),0))</f>
        <v>22.2</v>
      </c>
      <c r="R863" s="12">
        <f>IF(ISBLANK(VLOOKUP($H863*100+R$2,Feuil2!$A$3:$CQ$931,HLOOKUP(Feuil1!$F863,Feuil2!$E$1:$DG$2,2,0),0)),"",VLOOKUP($H863*100+R$2,Feuil2!$A$3:$CQ$931,HLOOKUP(Feuil1!$F863,Feuil2!$E$1:$DG$2,2,0),0))</f>
        <v>7.3</v>
      </c>
      <c r="S863" s="12">
        <f>IF(ISBLANK(VLOOKUP($H863*100+S$2,Feuil2!$A$3:$CQ$931,HLOOKUP(Feuil1!$F863,Feuil2!$E$1:$DG$2,2,0),0)),"",VLOOKUP($H863*100+S$2,Feuil2!$A$3:$CQ$931,HLOOKUP(Feuil1!$F863,Feuil2!$E$1:$DG$2,2,0),0))</f>
        <v>0.5</v>
      </c>
      <c r="T863" s="12">
        <f>IF(ISBLANK(VLOOKUP($H863*100+T$2,Feuil2!$A$3:$CQ$931,HLOOKUP(Feuil1!$F863,Feuil2!$E$1:$DG$2,2,0),0)),"",VLOOKUP($H863*100+T$2,Feuil2!$A$3:$CQ$931,HLOOKUP(Feuil1!$F863,Feuil2!$E$1:$DG$2,2,0),0))</f>
        <v>0</v>
      </c>
      <c r="U863" s="12">
        <f t="shared" si="35"/>
        <v>294.7</v>
      </c>
    </row>
    <row r="864" spans="1:21" x14ac:dyDescent="0.35">
      <c r="A864" s="10" t="s">
        <v>48</v>
      </c>
      <c r="B864" s="8" t="s">
        <v>21</v>
      </c>
      <c r="C864" s="39">
        <v>569650</v>
      </c>
      <c r="D864" s="39">
        <v>359575</v>
      </c>
      <c r="E864" s="39">
        <v>516</v>
      </c>
      <c r="F864" s="10">
        <v>1496</v>
      </c>
      <c r="G864" s="5" t="s">
        <v>49</v>
      </c>
      <c r="H864" s="11">
        <v>1979</v>
      </c>
      <c r="I864" s="12">
        <f>IF(ISBLANK(VLOOKUP($H864*100+I$2,Feuil2!$A$3:$CQ$931,HLOOKUP(Feuil1!$F864,Feuil2!$E$1:$DG$2,2,0),0)),"",VLOOKUP($H864*100+I$2,Feuil2!$A$3:$CQ$931,HLOOKUP(Feuil1!$F864,Feuil2!$E$1:$DG$2,2,0),0))</f>
        <v>22.5</v>
      </c>
      <c r="J864" s="12">
        <f>IF(ISBLANK(VLOOKUP($H864*100+J$2,Feuil2!$A$3:$CQ$931,HLOOKUP(Feuil1!$F864,Feuil2!$E$1:$DG$2,2,0),0)),"",VLOOKUP($H864*100+J$2,Feuil2!$A$3:$CQ$931,HLOOKUP(Feuil1!$F864,Feuil2!$E$1:$DG$2,2,0),0))</f>
        <v>119.1</v>
      </c>
      <c r="K864" s="12">
        <f>IF(ISBLANK(VLOOKUP($H864*100+K$2,Feuil2!$A$3:$CQ$931,HLOOKUP(Feuil1!$F864,Feuil2!$E$1:$DG$2,2,0),0)),"",VLOOKUP($H864*100+K$2,Feuil2!$A$3:$CQ$931,HLOOKUP(Feuil1!$F864,Feuil2!$E$1:$DG$2,2,0),0))</f>
        <v>22.9</v>
      </c>
      <c r="L864" s="12">
        <f>IF(ISBLANK(VLOOKUP($H864*100+L$2,Feuil2!$A$3:$CQ$931,HLOOKUP(Feuil1!$F864,Feuil2!$E$1:$DG$2,2,0),0)),"",VLOOKUP($H864*100+L$2,Feuil2!$A$3:$CQ$931,HLOOKUP(Feuil1!$F864,Feuil2!$E$1:$DG$2,2,0),0))</f>
        <v>13.2</v>
      </c>
      <c r="M864" s="12">
        <f>IF(ISBLANK(VLOOKUP($H864*100+M$2,Feuil2!$A$3:$CQ$931,HLOOKUP(Feuil1!$F864,Feuil2!$E$1:$DG$2,2,0),0)),"",VLOOKUP($H864*100+M$2,Feuil2!$A$3:$CQ$931,HLOOKUP(Feuil1!$F864,Feuil2!$E$1:$DG$2,2,0),0))</f>
        <v>15.6</v>
      </c>
      <c r="N864" s="12">
        <f>IF(ISBLANK(VLOOKUP($H864*100+N$2,Feuil2!$A$3:$CQ$931,HLOOKUP(Feuil1!$F864,Feuil2!$E$1:$DG$2,2,0),0)),"",VLOOKUP($H864*100+N$2,Feuil2!$A$3:$CQ$931,HLOOKUP(Feuil1!$F864,Feuil2!$E$1:$DG$2,2,0),0))</f>
        <v>32.4</v>
      </c>
      <c r="O864" s="12">
        <f>IF(ISBLANK(VLOOKUP($H864*100+O$2,Feuil2!$A$3:$CQ$931,HLOOKUP(Feuil1!$F864,Feuil2!$E$1:$DG$2,2,0),0)),"",VLOOKUP($H864*100+O$2,Feuil2!$A$3:$CQ$931,HLOOKUP(Feuil1!$F864,Feuil2!$E$1:$DG$2,2,0),0))</f>
        <v>66.400000000000006</v>
      </c>
      <c r="P864" s="12">
        <f>IF(ISBLANK(VLOOKUP($H864*100+P$2,Feuil2!$A$3:$CQ$931,HLOOKUP(Feuil1!$F864,Feuil2!$E$1:$DG$2,2,0),0)),"",VLOOKUP($H864*100+P$2,Feuil2!$A$3:$CQ$931,HLOOKUP(Feuil1!$F864,Feuil2!$E$1:$DG$2,2,0),0))</f>
        <v>46.5</v>
      </c>
      <c r="Q864" s="12">
        <f>IF(ISBLANK(VLOOKUP($H864*100+Q$2,Feuil2!$A$3:$CQ$931,HLOOKUP(Feuil1!$F864,Feuil2!$E$1:$DG$2,2,0),0)),"",VLOOKUP($H864*100+Q$2,Feuil2!$A$3:$CQ$931,HLOOKUP(Feuil1!$F864,Feuil2!$E$1:$DG$2,2,0),0))</f>
        <v>18</v>
      </c>
      <c r="R864" s="12">
        <f>IF(ISBLANK(VLOOKUP($H864*100+R$2,Feuil2!$A$3:$CQ$931,HLOOKUP(Feuil1!$F864,Feuil2!$E$1:$DG$2,2,0),0)),"",VLOOKUP($H864*100+R$2,Feuil2!$A$3:$CQ$931,HLOOKUP(Feuil1!$F864,Feuil2!$E$1:$DG$2,2,0),0))</f>
        <v>0.2</v>
      </c>
      <c r="S864" s="12">
        <f>IF(ISBLANK(VLOOKUP($H864*100+S$2,Feuil2!$A$3:$CQ$931,HLOOKUP(Feuil1!$F864,Feuil2!$E$1:$DG$2,2,0),0)),"",VLOOKUP($H864*100+S$2,Feuil2!$A$3:$CQ$931,HLOOKUP(Feuil1!$F864,Feuil2!$E$1:$DG$2,2,0),0))</f>
        <v>0</v>
      </c>
      <c r="T864" s="12">
        <f>IF(ISBLANK(VLOOKUP($H864*100+T$2,Feuil2!$A$3:$CQ$931,HLOOKUP(Feuil1!$F864,Feuil2!$E$1:$DG$2,2,0),0)),"",VLOOKUP($H864*100+T$2,Feuil2!$A$3:$CQ$931,HLOOKUP(Feuil1!$F864,Feuil2!$E$1:$DG$2,2,0),0))</f>
        <v>0</v>
      </c>
      <c r="U864" s="12">
        <f t="shared" si="35"/>
        <v>356.8</v>
      </c>
    </row>
    <row r="865" spans="1:21" x14ac:dyDescent="0.35">
      <c r="A865" s="10" t="s">
        <v>48</v>
      </c>
      <c r="B865" s="8" t="s">
        <v>21</v>
      </c>
      <c r="C865" s="39">
        <v>569650</v>
      </c>
      <c r="D865" s="39">
        <v>359575</v>
      </c>
      <c r="E865" s="39">
        <v>516</v>
      </c>
      <c r="F865" s="10">
        <v>1496</v>
      </c>
      <c r="G865" s="5" t="s">
        <v>49</v>
      </c>
      <c r="H865" s="11">
        <v>1980</v>
      </c>
      <c r="I865" s="12">
        <f>IF(ISBLANK(VLOOKUP($H865*100+I$2,Feuil2!$A$3:$CQ$931,HLOOKUP(Feuil1!$F865,Feuil2!$E$1:$DG$2,2,0),0)),"",VLOOKUP($H865*100+I$2,Feuil2!$A$3:$CQ$931,HLOOKUP(Feuil1!$F865,Feuil2!$E$1:$DG$2,2,0),0))</f>
        <v>27.5</v>
      </c>
      <c r="J865" s="12">
        <f>IF(ISBLANK(VLOOKUP($H865*100+J$2,Feuil2!$A$3:$CQ$931,HLOOKUP(Feuil1!$F865,Feuil2!$E$1:$DG$2,2,0),0)),"",VLOOKUP($H865*100+J$2,Feuil2!$A$3:$CQ$931,HLOOKUP(Feuil1!$F865,Feuil2!$E$1:$DG$2,2,0),0))</f>
        <v>50.7</v>
      </c>
      <c r="K865" s="12">
        <f>IF(ISBLANK(VLOOKUP($H865*100+K$2,Feuil2!$A$3:$CQ$931,HLOOKUP(Feuil1!$F865,Feuil2!$E$1:$DG$2,2,0),0)),"",VLOOKUP($H865*100+K$2,Feuil2!$A$3:$CQ$931,HLOOKUP(Feuil1!$F865,Feuil2!$E$1:$DG$2,2,0),0))</f>
        <v>38.799999999999997</v>
      </c>
      <c r="L865" s="12">
        <f>IF(ISBLANK(VLOOKUP($H865*100+L$2,Feuil2!$A$3:$CQ$931,HLOOKUP(Feuil1!$F865,Feuil2!$E$1:$DG$2,2,0),0)),"",VLOOKUP($H865*100+L$2,Feuil2!$A$3:$CQ$931,HLOOKUP(Feuil1!$F865,Feuil2!$E$1:$DG$2,2,0),0))</f>
        <v>12.5</v>
      </c>
      <c r="M865" s="12">
        <f>IF(ISBLANK(VLOOKUP($H865*100+M$2,Feuil2!$A$3:$CQ$931,HLOOKUP(Feuil1!$F865,Feuil2!$E$1:$DG$2,2,0),0)),"",VLOOKUP($H865*100+M$2,Feuil2!$A$3:$CQ$931,HLOOKUP(Feuil1!$F865,Feuil2!$E$1:$DG$2,2,0),0))</f>
        <v>11.5</v>
      </c>
      <c r="N865" s="12">
        <f>IF(ISBLANK(VLOOKUP($H865*100+N$2,Feuil2!$A$3:$CQ$931,HLOOKUP(Feuil1!$F865,Feuil2!$E$1:$DG$2,2,0),0)),"",VLOOKUP($H865*100+N$2,Feuil2!$A$3:$CQ$931,HLOOKUP(Feuil1!$F865,Feuil2!$E$1:$DG$2,2,0),0))</f>
        <v>35.5</v>
      </c>
      <c r="O865" s="12">
        <f>IF(ISBLANK(VLOOKUP($H865*100+O$2,Feuil2!$A$3:$CQ$931,HLOOKUP(Feuil1!$F865,Feuil2!$E$1:$DG$2,2,0),0)),"",VLOOKUP($H865*100+O$2,Feuil2!$A$3:$CQ$931,HLOOKUP(Feuil1!$F865,Feuil2!$E$1:$DG$2,2,0),0))</f>
        <v>24.7</v>
      </c>
      <c r="P865" s="12">
        <f>IF(ISBLANK(VLOOKUP($H865*100+P$2,Feuil2!$A$3:$CQ$931,HLOOKUP(Feuil1!$F865,Feuil2!$E$1:$DG$2,2,0),0)),"",VLOOKUP($H865*100+P$2,Feuil2!$A$3:$CQ$931,HLOOKUP(Feuil1!$F865,Feuil2!$E$1:$DG$2,2,0),0))</f>
        <v>51.4</v>
      </c>
      <c r="Q865" s="12">
        <f>IF(ISBLANK(VLOOKUP($H865*100+Q$2,Feuil2!$A$3:$CQ$931,HLOOKUP(Feuil1!$F865,Feuil2!$E$1:$DG$2,2,0),0)),"",VLOOKUP($H865*100+Q$2,Feuil2!$A$3:$CQ$931,HLOOKUP(Feuil1!$F865,Feuil2!$E$1:$DG$2,2,0),0))</f>
        <v>21.9</v>
      </c>
      <c r="R865" s="12">
        <f>IF(ISBLANK(VLOOKUP($H865*100+R$2,Feuil2!$A$3:$CQ$931,HLOOKUP(Feuil1!$F865,Feuil2!$E$1:$DG$2,2,0),0)),"",VLOOKUP($H865*100+R$2,Feuil2!$A$3:$CQ$931,HLOOKUP(Feuil1!$F865,Feuil2!$E$1:$DG$2,2,0),0))</f>
        <v>11.8</v>
      </c>
      <c r="S865" s="12">
        <f>IF(ISBLANK(VLOOKUP($H865*100+S$2,Feuil2!$A$3:$CQ$931,HLOOKUP(Feuil1!$F865,Feuil2!$E$1:$DG$2,2,0),0)),"",VLOOKUP($H865*100+S$2,Feuil2!$A$3:$CQ$931,HLOOKUP(Feuil1!$F865,Feuil2!$E$1:$DG$2,2,0),0))</f>
        <v>7.1</v>
      </c>
      <c r="T865" s="12">
        <f>IF(ISBLANK(VLOOKUP($H865*100+T$2,Feuil2!$A$3:$CQ$931,HLOOKUP(Feuil1!$F865,Feuil2!$E$1:$DG$2,2,0),0)),"",VLOOKUP($H865*100+T$2,Feuil2!$A$3:$CQ$931,HLOOKUP(Feuil1!$F865,Feuil2!$E$1:$DG$2,2,0),0))</f>
        <v>0.4</v>
      </c>
      <c r="U865" s="12">
        <f t="shared" si="35"/>
        <v>293.8</v>
      </c>
    </row>
    <row r="866" spans="1:21" x14ac:dyDescent="0.35">
      <c r="A866" s="10" t="s">
        <v>48</v>
      </c>
      <c r="B866" s="8" t="s">
        <v>21</v>
      </c>
      <c r="C866" s="39">
        <v>569650</v>
      </c>
      <c r="D866" s="39">
        <v>359575</v>
      </c>
      <c r="E866" s="39">
        <v>516</v>
      </c>
      <c r="F866" s="10">
        <v>1496</v>
      </c>
      <c r="G866" s="5" t="s">
        <v>49</v>
      </c>
      <c r="H866" s="11">
        <v>1981</v>
      </c>
      <c r="I866" s="12">
        <f>IF(ISBLANK(VLOOKUP($H866*100+I$2,Feuil2!$A$3:$CQ$931,HLOOKUP(Feuil1!$F866,Feuil2!$E$1:$DG$2,2,0),0)),"",VLOOKUP($H866*100+I$2,Feuil2!$A$3:$CQ$931,HLOOKUP(Feuil1!$F866,Feuil2!$E$1:$DG$2,2,0),0))</f>
        <v>2.2999999999999998</v>
      </c>
      <c r="J866" s="12">
        <f>IF(ISBLANK(VLOOKUP($H866*100+J$2,Feuil2!$A$3:$CQ$931,HLOOKUP(Feuil1!$F866,Feuil2!$E$1:$DG$2,2,0),0)),"",VLOOKUP($H866*100+J$2,Feuil2!$A$3:$CQ$931,HLOOKUP(Feuil1!$F866,Feuil2!$E$1:$DG$2,2,0),0))</f>
        <v>6.1</v>
      </c>
      <c r="K866" s="12">
        <f>IF(ISBLANK(VLOOKUP($H866*100+K$2,Feuil2!$A$3:$CQ$931,HLOOKUP(Feuil1!$F866,Feuil2!$E$1:$DG$2,2,0),0)),"",VLOOKUP($H866*100+K$2,Feuil2!$A$3:$CQ$931,HLOOKUP(Feuil1!$F866,Feuil2!$E$1:$DG$2,2,0),0))</f>
        <v>0</v>
      </c>
      <c r="L866" s="12">
        <f>IF(ISBLANK(VLOOKUP($H866*100+L$2,Feuil2!$A$3:$CQ$931,HLOOKUP(Feuil1!$F866,Feuil2!$E$1:$DG$2,2,0),0)),"",VLOOKUP($H866*100+L$2,Feuil2!$A$3:$CQ$931,HLOOKUP(Feuil1!$F866,Feuil2!$E$1:$DG$2,2,0),0))</f>
        <v>17.600000000000001</v>
      </c>
      <c r="M866" s="12">
        <f>IF(ISBLANK(VLOOKUP($H866*100+M$2,Feuil2!$A$3:$CQ$931,HLOOKUP(Feuil1!$F866,Feuil2!$E$1:$DG$2,2,0),0)),"",VLOOKUP($H866*100+M$2,Feuil2!$A$3:$CQ$931,HLOOKUP(Feuil1!$F866,Feuil2!$E$1:$DG$2,2,0),0))</f>
        <v>50.8</v>
      </c>
      <c r="N866" s="12">
        <f>IF(ISBLANK(VLOOKUP($H866*100+N$2,Feuil2!$A$3:$CQ$931,HLOOKUP(Feuil1!$F866,Feuil2!$E$1:$DG$2,2,0),0)),"",VLOOKUP($H866*100+N$2,Feuil2!$A$3:$CQ$931,HLOOKUP(Feuil1!$F866,Feuil2!$E$1:$DG$2,2,0),0))</f>
        <v>34.4</v>
      </c>
      <c r="O866" s="12">
        <f>IF(ISBLANK(VLOOKUP($H866*100+O$2,Feuil2!$A$3:$CQ$931,HLOOKUP(Feuil1!$F866,Feuil2!$E$1:$DG$2,2,0),0)),"",VLOOKUP($H866*100+O$2,Feuil2!$A$3:$CQ$931,HLOOKUP(Feuil1!$F866,Feuil2!$E$1:$DG$2,2,0),0))</f>
        <v>17.100000000000001</v>
      </c>
      <c r="P866" s="12">
        <f>IF(ISBLANK(VLOOKUP($H866*100+P$2,Feuil2!$A$3:$CQ$931,HLOOKUP(Feuil1!$F866,Feuil2!$E$1:$DG$2,2,0),0)),"",VLOOKUP($H866*100+P$2,Feuil2!$A$3:$CQ$931,HLOOKUP(Feuil1!$F866,Feuil2!$E$1:$DG$2,2,0),0))</f>
        <v>104.6</v>
      </c>
      <c r="Q866" s="12">
        <f>IF(ISBLANK(VLOOKUP($H866*100+Q$2,Feuil2!$A$3:$CQ$931,HLOOKUP(Feuil1!$F866,Feuil2!$E$1:$DG$2,2,0),0)),"",VLOOKUP($H866*100+Q$2,Feuil2!$A$3:$CQ$931,HLOOKUP(Feuil1!$F866,Feuil2!$E$1:$DG$2,2,0),0))</f>
        <v>43.4</v>
      </c>
      <c r="R866" s="12">
        <f>IF(ISBLANK(VLOOKUP($H866*100+R$2,Feuil2!$A$3:$CQ$931,HLOOKUP(Feuil1!$F866,Feuil2!$E$1:$DG$2,2,0),0)),"",VLOOKUP($H866*100+R$2,Feuil2!$A$3:$CQ$931,HLOOKUP(Feuil1!$F866,Feuil2!$E$1:$DG$2,2,0),0))</f>
        <v>0.4</v>
      </c>
      <c r="S866" s="12">
        <f>IF(ISBLANK(VLOOKUP($H866*100+S$2,Feuil2!$A$3:$CQ$931,HLOOKUP(Feuil1!$F866,Feuil2!$E$1:$DG$2,2,0),0)),"",VLOOKUP($H866*100+S$2,Feuil2!$A$3:$CQ$931,HLOOKUP(Feuil1!$F866,Feuil2!$E$1:$DG$2,2,0),0))</f>
        <v>6.7</v>
      </c>
      <c r="T866" s="12">
        <f>IF(ISBLANK(VLOOKUP($H866*100+T$2,Feuil2!$A$3:$CQ$931,HLOOKUP(Feuil1!$F866,Feuil2!$E$1:$DG$2,2,0),0)),"",VLOOKUP($H866*100+T$2,Feuil2!$A$3:$CQ$931,HLOOKUP(Feuil1!$F866,Feuil2!$E$1:$DG$2,2,0),0))</f>
        <v>8.8000000000000007</v>
      </c>
      <c r="U866" s="12">
        <f t="shared" si="35"/>
        <v>292.19999999999993</v>
      </c>
    </row>
    <row r="867" spans="1:21" x14ac:dyDescent="0.35">
      <c r="A867" s="10" t="s">
        <v>48</v>
      </c>
      <c r="B867" s="8" t="s">
        <v>21</v>
      </c>
      <c r="C867" s="39">
        <v>569650</v>
      </c>
      <c r="D867" s="39">
        <v>359575</v>
      </c>
      <c r="E867" s="39">
        <v>516</v>
      </c>
      <c r="F867" s="10">
        <v>1496</v>
      </c>
      <c r="G867" s="5" t="s">
        <v>49</v>
      </c>
      <c r="H867" s="11">
        <v>1982</v>
      </c>
      <c r="I867" s="12">
        <f>IF(ISBLANK(VLOOKUP($H867*100+I$2,Feuil2!$A$3:$CQ$931,HLOOKUP(Feuil1!$F867,Feuil2!$E$1:$DG$2,2,0),0)),"",VLOOKUP($H867*100+I$2,Feuil2!$A$3:$CQ$931,HLOOKUP(Feuil1!$F867,Feuil2!$E$1:$DG$2,2,0),0))</f>
        <v>0.9</v>
      </c>
      <c r="J867" s="12">
        <f>IF(ISBLANK(VLOOKUP($H867*100+J$2,Feuil2!$A$3:$CQ$931,HLOOKUP(Feuil1!$F867,Feuil2!$E$1:$DG$2,2,0),0)),"",VLOOKUP($H867*100+J$2,Feuil2!$A$3:$CQ$931,HLOOKUP(Feuil1!$F867,Feuil2!$E$1:$DG$2,2,0),0))</f>
        <v>71</v>
      </c>
      <c r="K867" s="12">
        <f>IF(ISBLANK(VLOOKUP($H867*100+K$2,Feuil2!$A$3:$CQ$931,HLOOKUP(Feuil1!$F867,Feuil2!$E$1:$DG$2,2,0),0)),"",VLOOKUP($H867*100+K$2,Feuil2!$A$3:$CQ$931,HLOOKUP(Feuil1!$F867,Feuil2!$E$1:$DG$2,2,0),0))</f>
        <v>31.5</v>
      </c>
      <c r="L867" s="12">
        <f>IF(ISBLANK(VLOOKUP($H867*100+L$2,Feuil2!$A$3:$CQ$931,HLOOKUP(Feuil1!$F867,Feuil2!$E$1:$DG$2,2,0),0)),"",VLOOKUP($H867*100+L$2,Feuil2!$A$3:$CQ$931,HLOOKUP(Feuil1!$F867,Feuil2!$E$1:$DG$2,2,0),0))</f>
        <v>51.5</v>
      </c>
      <c r="M867" s="12">
        <f>IF(ISBLANK(VLOOKUP($H867*100+M$2,Feuil2!$A$3:$CQ$931,HLOOKUP(Feuil1!$F867,Feuil2!$E$1:$DG$2,2,0),0)),"",VLOOKUP($H867*100+M$2,Feuil2!$A$3:$CQ$931,HLOOKUP(Feuil1!$F867,Feuil2!$E$1:$DG$2,2,0),0))</f>
        <v>0</v>
      </c>
      <c r="N867" s="12">
        <f>IF(ISBLANK(VLOOKUP($H867*100+N$2,Feuil2!$A$3:$CQ$931,HLOOKUP(Feuil1!$F867,Feuil2!$E$1:$DG$2,2,0),0)),"",VLOOKUP($H867*100+N$2,Feuil2!$A$3:$CQ$931,HLOOKUP(Feuil1!$F867,Feuil2!$E$1:$DG$2,2,0),0))</f>
        <v>43.6</v>
      </c>
      <c r="O867" s="12">
        <f>IF(ISBLANK(VLOOKUP($H867*100+O$2,Feuil2!$A$3:$CQ$931,HLOOKUP(Feuil1!$F867,Feuil2!$E$1:$DG$2,2,0),0)),"",VLOOKUP($H867*100+O$2,Feuil2!$A$3:$CQ$931,HLOOKUP(Feuil1!$F867,Feuil2!$E$1:$DG$2,2,0),0))</f>
        <v>41</v>
      </c>
      <c r="P867" s="12">
        <f>IF(ISBLANK(VLOOKUP($H867*100+P$2,Feuil2!$A$3:$CQ$931,HLOOKUP(Feuil1!$F867,Feuil2!$E$1:$DG$2,2,0),0)),"",VLOOKUP($H867*100+P$2,Feuil2!$A$3:$CQ$931,HLOOKUP(Feuil1!$F867,Feuil2!$E$1:$DG$2,2,0),0))</f>
        <v>7.1</v>
      </c>
      <c r="Q867" s="12">
        <f>IF(ISBLANK(VLOOKUP($H867*100+Q$2,Feuil2!$A$3:$CQ$931,HLOOKUP(Feuil1!$F867,Feuil2!$E$1:$DG$2,2,0),0)),"",VLOOKUP($H867*100+Q$2,Feuil2!$A$3:$CQ$931,HLOOKUP(Feuil1!$F867,Feuil2!$E$1:$DG$2,2,0),0))</f>
        <v>18.2</v>
      </c>
      <c r="R867" s="12">
        <f>IF(ISBLANK(VLOOKUP($H867*100+R$2,Feuil2!$A$3:$CQ$931,HLOOKUP(Feuil1!$F867,Feuil2!$E$1:$DG$2,2,0),0)),"",VLOOKUP($H867*100+R$2,Feuil2!$A$3:$CQ$931,HLOOKUP(Feuil1!$F867,Feuil2!$E$1:$DG$2,2,0),0))</f>
        <v>0</v>
      </c>
      <c r="S867" s="12">
        <f>IF(ISBLANK(VLOOKUP($H867*100+S$2,Feuil2!$A$3:$CQ$931,HLOOKUP(Feuil1!$F867,Feuil2!$E$1:$DG$2,2,0),0)),"",VLOOKUP($H867*100+S$2,Feuil2!$A$3:$CQ$931,HLOOKUP(Feuil1!$F867,Feuil2!$E$1:$DG$2,2,0),0))</f>
        <v>0</v>
      </c>
      <c r="T867" s="12">
        <f>IF(ISBLANK(VLOOKUP($H867*100+T$2,Feuil2!$A$3:$CQ$931,HLOOKUP(Feuil1!$F867,Feuil2!$E$1:$DG$2,2,0),0)),"",VLOOKUP($H867*100+T$2,Feuil2!$A$3:$CQ$931,HLOOKUP(Feuil1!$F867,Feuil2!$E$1:$DG$2,2,0),0))</f>
        <v>0</v>
      </c>
      <c r="U867" s="12">
        <f t="shared" si="35"/>
        <v>264.8</v>
      </c>
    </row>
    <row r="868" spans="1:21" x14ac:dyDescent="0.35">
      <c r="A868" s="10" t="s">
        <v>48</v>
      </c>
      <c r="B868" s="8" t="s">
        <v>21</v>
      </c>
      <c r="C868" s="39">
        <v>569650</v>
      </c>
      <c r="D868" s="39">
        <v>359575</v>
      </c>
      <c r="E868" s="39">
        <v>516</v>
      </c>
      <c r="F868" s="10">
        <v>1496</v>
      </c>
      <c r="G868" s="5" t="s">
        <v>49</v>
      </c>
      <c r="H868" s="11">
        <v>1983</v>
      </c>
      <c r="I868" s="12">
        <f>IF(ISBLANK(VLOOKUP($H868*100+I$2,Feuil2!$A$3:$CQ$931,HLOOKUP(Feuil1!$F868,Feuil2!$E$1:$DG$2,2,0),0)),"",VLOOKUP($H868*100+I$2,Feuil2!$A$3:$CQ$931,HLOOKUP(Feuil1!$F868,Feuil2!$E$1:$DG$2,2,0),0))</f>
        <v>0</v>
      </c>
      <c r="J868" s="12">
        <f>IF(ISBLANK(VLOOKUP($H868*100+J$2,Feuil2!$A$3:$CQ$931,HLOOKUP(Feuil1!$F868,Feuil2!$E$1:$DG$2,2,0),0)),"",VLOOKUP($H868*100+J$2,Feuil2!$A$3:$CQ$931,HLOOKUP(Feuil1!$F868,Feuil2!$E$1:$DG$2,2,0),0))</f>
        <v>2</v>
      </c>
      <c r="K868" s="12">
        <f>IF(ISBLANK(VLOOKUP($H868*100+K$2,Feuil2!$A$3:$CQ$931,HLOOKUP(Feuil1!$F868,Feuil2!$E$1:$DG$2,2,0),0)),"",VLOOKUP($H868*100+K$2,Feuil2!$A$3:$CQ$931,HLOOKUP(Feuil1!$F868,Feuil2!$E$1:$DG$2,2,0),0))</f>
        <v>70.5</v>
      </c>
      <c r="L868" s="12">
        <f>IF(ISBLANK(VLOOKUP($H868*100+L$2,Feuil2!$A$3:$CQ$931,HLOOKUP(Feuil1!$F868,Feuil2!$E$1:$DG$2,2,0),0)),"",VLOOKUP($H868*100+L$2,Feuil2!$A$3:$CQ$931,HLOOKUP(Feuil1!$F868,Feuil2!$E$1:$DG$2,2,0),0))</f>
        <v>14</v>
      </c>
      <c r="M868" s="12">
        <f>IF(ISBLANK(VLOOKUP($H868*100+M$2,Feuil2!$A$3:$CQ$931,HLOOKUP(Feuil1!$F868,Feuil2!$E$1:$DG$2,2,0),0)),"",VLOOKUP($H868*100+M$2,Feuil2!$A$3:$CQ$931,HLOOKUP(Feuil1!$F868,Feuil2!$E$1:$DG$2,2,0),0))</f>
        <v>52.1</v>
      </c>
      <c r="N868" s="12">
        <f>IF(ISBLANK(VLOOKUP($H868*100+N$2,Feuil2!$A$3:$CQ$931,HLOOKUP(Feuil1!$F868,Feuil2!$E$1:$DG$2,2,0),0)),"",VLOOKUP($H868*100+N$2,Feuil2!$A$3:$CQ$931,HLOOKUP(Feuil1!$F868,Feuil2!$E$1:$DG$2,2,0),0))</f>
        <v>12.1</v>
      </c>
      <c r="O868" s="12">
        <f>IF(ISBLANK(VLOOKUP($H868*100+O$2,Feuil2!$A$3:$CQ$931,HLOOKUP(Feuil1!$F868,Feuil2!$E$1:$DG$2,2,0),0)),"",VLOOKUP($H868*100+O$2,Feuil2!$A$3:$CQ$931,HLOOKUP(Feuil1!$F868,Feuil2!$E$1:$DG$2,2,0),0))</f>
        <v>41.6</v>
      </c>
      <c r="P868" s="12">
        <f>IF(ISBLANK(VLOOKUP($H868*100+P$2,Feuil2!$A$3:$CQ$931,HLOOKUP(Feuil1!$F868,Feuil2!$E$1:$DG$2,2,0),0)),"",VLOOKUP($H868*100+P$2,Feuil2!$A$3:$CQ$931,HLOOKUP(Feuil1!$F868,Feuil2!$E$1:$DG$2,2,0),0))</f>
        <v>22</v>
      </c>
      <c r="Q868" s="12">
        <f>IF(ISBLANK(VLOOKUP($H868*100+Q$2,Feuil2!$A$3:$CQ$931,HLOOKUP(Feuil1!$F868,Feuil2!$E$1:$DG$2,2,0),0)),"",VLOOKUP($H868*100+Q$2,Feuil2!$A$3:$CQ$931,HLOOKUP(Feuil1!$F868,Feuil2!$E$1:$DG$2,2,0),0))</f>
        <v>111.8</v>
      </c>
      <c r="R868" s="12">
        <f>IF(ISBLANK(VLOOKUP($H868*100+R$2,Feuil2!$A$3:$CQ$931,HLOOKUP(Feuil1!$F868,Feuil2!$E$1:$DG$2,2,0),0)),"",VLOOKUP($H868*100+R$2,Feuil2!$A$3:$CQ$931,HLOOKUP(Feuil1!$F868,Feuil2!$E$1:$DG$2,2,0),0))</f>
        <v>13.2</v>
      </c>
      <c r="S868" s="12">
        <f>IF(ISBLANK(VLOOKUP($H868*100+S$2,Feuil2!$A$3:$CQ$931,HLOOKUP(Feuil1!$F868,Feuil2!$E$1:$DG$2,2,0),0)),"",VLOOKUP($H868*100+S$2,Feuil2!$A$3:$CQ$931,HLOOKUP(Feuil1!$F868,Feuil2!$E$1:$DG$2,2,0),0))</f>
        <v>1.9</v>
      </c>
      <c r="T868" s="12">
        <f>IF(ISBLANK(VLOOKUP($H868*100+T$2,Feuil2!$A$3:$CQ$931,HLOOKUP(Feuil1!$F868,Feuil2!$E$1:$DG$2,2,0),0)),"",VLOOKUP($H868*100+T$2,Feuil2!$A$3:$CQ$931,HLOOKUP(Feuil1!$F868,Feuil2!$E$1:$DG$2,2,0),0))</f>
        <v>0</v>
      </c>
      <c r="U868" s="12">
        <f t="shared" si="35"/>
        <v>341.19999999999993</v>
      </c>
    </row>
    <row r="869" spans="1:21" x14ac:dyDescent="0.35">
      <c r="A869" s="10" t="s">
        <v>48</v>
      </c>
      <c r="B869" s="8" t="s">
        <v>21</v>
      </c>
      <c r="C869" s="39">
        <v>569650</v>
      </c>
      <c r="D869" s="39">
        <v>359575</v>
      </c>
      <c r="E869" s="39">
        <v>516</v>
      </c>
      <c r="F869" s="10">
        <v>1496</v>
      </c>
      <c r="G869" s="5" t="s">
        <v>49</v>
      </c>
      <c r="H869" s="11">
        <v>1984</v>
      </c>
      <c r="I869" s="12">
        <f>IF(ISBLANK(VLOOKUP($H869*100+I$2,Feuil2!$A$3:$CQ$931,HLOOKUP(Feuil1!$F869,Feuil2!$E$1:$DG$2,2,0),0)),"",VLOOKUP($H869*100+I$2,Feuil2!$A$3:$CQ$931,HLOOKUP(Feuil1!$F869,Feuil2!$E$1:$DG$2,2,0),0))</f>
        <v>7.8</v>
      </c>
      <c r="J869" s="12">
        <f>IF(ISBLANK(VLOOKUP($H869*100+J$2,Feuil2!$A$3:$CQ$931,HLOOKUP(Feuil1!$F869,Feuil2!$E$1:$DG$2,2,0),0)),"",VLOOKUP($H869*100+J$2,Feuil2!$A$3:$CQ$931,HLOOKUP(Feuil1!$F869,Feuil2!$E$1:$DG$2,2,0),0))</f>
        <v>1.5</v>
      </c>
      <c r="K869" s="12">
        <f>IF(ISBLANK(VLOOKUP($H869*100+K$2,Feuil2!$A$3:$CQ$931,HLOOKUP(Feuil1!$F869,Feuil2!$E$1:$DG$2,2,0),0)),"",VLOOKUP($H869*100+K$2,Feuil2!$A$3:$CQ$931,HLOOKUP(Feuil1!$F869,Feuil2!$E$1:$DG$2,2,0),0))</f>
        <v>43.9</v>
      </c>
      <c r="L869" s="12">
        <f>IF(ISBLANK(VLOOKUP($H869*100+L$2,Feuil2!$A$3:$CQ$931,HLOOKUP(Feuil1!$F869,Feuil2!$E$1:$DG$2,2,0),0)),"",VLOOKUP($H869*100+L$2,Feuil2!$A$3:$CQ$931,HLOOKUP(Feuil1!$F869,Feuil2!$E$1:$DG$2,2,0),0))</f>
        <v>3.5</v>
      </c>
      <c r="M869" s="12">
        <f>IF(ISBLANK(VLOOKUP($H869*100+M$2,Feuil2!$A$3:$CQ$931,HLOOKUP(Feuil1!$F869,Feuil2!$E$1:$DG$2,2,0),0)),"",VLOOKUP($H869*100+M$2,Feuil2!$A$3:$CQ$931,HLOOKUP(Feuil1!$F869,Feuil2!$E$1:$DG$2,2,0),0))</f>
        <v>61.2</v>
      </c>
      <c r="N869" s="12">
        <f>IF(ISBLANK(VLOOKUP($H869*100+N$2,Feuil2!$A$3:$CQ$931,HLOOKUP(Feuil1!$F869,Feuil2!$E$1:$DG$2,2,0),0)),"",VLOOKUP($H869*100+N$2,Feuil2!$A$3:$CQ$931,HLOOKUP(Feuil1!$F869,Feuil2!$E$1:$DG$2,2,0),0))</f>
        <v>19.2</v>
      </c>
      <c r="O869" s="12">
        <f>IF(ISBLANK(VLOOKUP($H869*100+O$2,Feuil2!$A$3:$CQ$931,HLOOKUP(Feuil1!$F869,Feuil2!$E$1:$DG$2,2,0),0)),"",VLOOKUP($H869*100+O$2,Feuil2!$A$3:$CQ$931,HLOOKUP(Feuil1!$F869,Feuil2!$E$1:$DG$2,2,0),0))</f>
        <v>26.9</v>
      </c>
      <c r="P869" s="12">
        <f>IF(ISBLANK(VLOOKUP($H869*100+P$2,Feuil2!$A$3:$CQ$931,HLOOKUP(Feuil1!$F869,Feuil2!$E$1:$DG$2,2,0),0)),"",VLOOKUP($H869*100+P$2,Feuil2!$A$3:$CQ$931,HLOOKUP(Feuil1!$F869,Feuil2!$E$1:$DG$2,2,0),0))</f>
        <v>29.1</v>
      </c>
      <c r="Q869" s="12">
        <f>IF(ISBLANK(VLOOKUP($H869*100+Q$2,Feuil2!$A$3:$CQ$931,HLOOKUP(Feuil1!$F869,Feuil2!$E$1:$DG$2,2,0),0)),"",VLOOKUP($H869*100+Q$2,Feuil2!$A$3:$CQ$931,HLOOKUP(Feuil1!$F869,Feuil2!$E$1:$DG$2,2,0),0))</f>
        <v>43</v>
      </c>
      <c r="R869" s="12">
        <f>IF(ISBLANK(VLOOKUP($H869*100+R$2,Feuil2!$A$3:$CQ$931,HLOOKUP(Feuil1!$F869,Feuil2!$E$1:$DG$2,2,0),0)),"",VLOOKUP($H869*100+R$2,Feuil2!$A$3:$CQ$931,HLOOKUP(Feuil1!$F869,Feuil2!$E$1:$DG$2,2,0),0))</f>
        <v>0</v>
      </c>
      <c r="S869" s="12">
        <f>IF(ISBLANK(VLOOKUP($H869*100+S$2,Feuil2!$A$3:$CQ$931,HLOOKUP(Feuil1!$F869,Feuil2!$E$1:$DG$2,2,0),0)),"",VLOOKUP($H869*100+S$2,Feuil2!$A$3:$CQ$931,HLOOKUP(Feuil1!$F869,Feuil2!$E$1:$DG$2,2,0),0))</f>
        <v>0</v>
      </c>
      <c r="T869" s="12">
        <f>IF(ISBLANK(VLOOKUP($H869*100+T$2,Feuil2!$A$3:$CQ$931,HLOOKUP(Feuil1!$F869,Feuil2!$E$1:$DG$2,2,0),0)),"",VLOOKUP($H869*100+T$2,Feuil2!$A$3:$CQ$931,HLOOKUP(Feuil1!$F869,Feuil2!$E$1:$DG$2,2,0),0))</f>
        <v>0</v>
      </c>
      <c r="U869" s="12">
        <f t="shared" si="35"/>
        <v>236.1</v>
      </c>
    </row>
    <row r="870" spans="1:21" x14ac:dyDescent="0.35">
      <c r="A870" s="10" t="s">
        <v>48</v>
      </c>
      <c r="B870" s="8" t="s">
        <v>21</v>
      </c>
      <c r="C870" s="39">
        <v>569650</v>
      </c>
      <c r="D870" s="39">
        <v>359575</v>
      </c>
      <c r="E870" s="39">
        <v>516</v>
      </c>
      <c r="F870" s="10">
        <v>1496</v>
      </c>
      <c r="G870" s="5" t="s">
        <v>49</v>
      </c>
      <c r="H870" s="11">
        <v>1985</v>
      </c>
      <c r="I870" s="12">
        <f>IF(ISBLANK(VLOOKUP($H870*100+I$2,Feuil2!$A$3:$CQ$931,HLOOKUP(Feuil1!$F870,Feuil2!$E$1:$DG$2,2,0),0)),"",VLOOKUP($H870*100+I$2,Feuil2!$A$3:$CQ$931,HLOOKUP(Feuil1!$F870,Feuil2!$E$1:$DG$2,2,0),0))</f>
        <v>2.6</v>
      </c>
      <c r="J870" s="12">
        <f>IF(ISBLANK(VLOOKUP($H870*100+J$2,Feuil2!$A$3:$CQ$931,HLOOKUP(Feuil1!$F870,Feuil2!$E$1:$DG$2,2,0),0)),"",VLOOKUP($H870*100+J$2,Feuil2!$A$3:$CQ$931,HLOOKUP(Feuil1!$F870,Feuil2!$E$1:$DG$2,2,0),0))</f>
        <v>0.2</v>
      </c>
      <c r="K870" s="12">
        <f>IF(ISBLANK(VLOOKUP($H870*100+K$2,Feuil2!$A$3:$CQ$931,HLOOKUP(Feuil1!$F870,Feuil2!$E$1:$DG$2,2,0),0)),"",VLOOKUP($H870*100+K$2,Feuil2!$A$3:$CQ$931,HLOOKUP(Feuil1!$F870,Feuil2!$E$1:$DG$2,2,0),0))</f>
        <v>39.6</v>
      </c>
      <c r="L870" s="12">
        <f>IF(ISBLANK(VLOOKUP($H870*100+L$2,Feuil2!$A$3:$CQ$931,HLOOKUP(Feuil1!$F870,Feuil2!$E$1:$DG$2,2,0),0)),"",VLOOKUP($H870*100+L$2,Feuil2!$A$3:$CQ$931,HLOOKUP(Feuil1!$F870,Feuil2!$E$1:$DG$2,2,0),0))</f>
        <v>29.3</v>
      </c>
      <c r="M870" s="12">
        <f>IF(ISBLANK(VLOOKUP($H870*100+M$2,Feuil2!$A$3:$CQ$931,HLOOKUP(Feuil1!$F870,Feuil2!$E$1:$DG$2,2,0),0)),"",VLOOKUP($H870*100+M$2,Feuil2!$A$3:$CQ$931,HLOOKUP(Feuil1!$F870,Feuil2!$E$1:$DG$2,2,0),0))</f>
        <v>62.8</v>
      </c>
      <c r="N870" s="12">
        <f>IF(ISBLANK(VLOOKUP($H870*100+N$2,Feuil2!$A$3:$CQ$931,HLOOKUP(Feuil1!$F870,Feuil2!$E$1:$DG$2,2,0),0)),"",VLOOKUP($H870*100+N$2,Feuil2!$A$3:$CQ$931,HLOOKUP(Feuil1!$F870,Feuil2!$E$1:$DG$2,2,0),0))</f>
        <v>46.1</v>
      </c>
      <c r="O870" s="12">
        <f>IF(ISBLANK(VLOOKUP($H870*100+O$2,Feuil2!$A$3:$CQ$931,HLOOKUP(Feuil1!$F870,Feuil2!$E$1:$DG$2,2,0),0)),"",VLOOKUP($H870*100+O$2,Feuil2!$A$3:$CQ$931,HLOOKUP(Feuil1!$F870,Feuil2!$E$1:$DG$2,2,0),0))</f>
        <v>68.3</v>
      </c>
      <c r="P870" s="12">
        <f>IF(ISBLANK(VLOOKUP($H870*100+P$2,Feuil2!$A$3:$CQ$931,HLOOKUP(Feuil1!$F870,Feuil2!$E$1:$DG$2,2,0),0)),"",VLOOKUP($H870*100+P$2,Feuil2!$A$3:$CQ$931,HLOOKUP(Feuil1!$F870,Feuil2!$E$1:$DG$2,2,0),0))</f>
        <v>26.1</v>
      </c>
      <c r="Q870" s="12">
        <f>IF(ISBLANK(VLOOKUP($H870*100+Q$2,Feuil2!$A$3:$CQ$931,HLOOKUP(Feuil1!$F870,Feuil2!$E$1:$DG$2,2,0),0)),"",VLOOKUP($H870*100+Q$2,Feuil2!$A$3:$CQ$931,HLOOKUP(Feuil1!$F870,Feuil2!$E$1:$DG$2,2,0),0))</f>
        <v>0</v>
      </c>
      <c r="R870" s="12">
        <f>IF(ISBLANK(VLOOKUP($H870*100+R$2,Feuil2!$A$3:$CQ$931,HLOOKUP(Feuil1!$F870,Feuil2!$E$1:$DG$2,2,0),0)),"",VLOOKUP($H870*100+R$2,Feuil2!$A$3:$CQ$931,HLOOKUP(Feuil1!$F870,Feuil2!$E$1:$DG$2,2,0),0))</f>
        <v>17.600000000000001</v>
      </c>
      <c r="S870" s="12">
        <f>IF(ISBLANK(VLOOKUP($H870*100+S$2,Feuil2!$A$3:$CQ$931,HLOOKUP(Feuil1!$F870,Feuil2!$E$1:$DG$2,2,0),0)),"",VLOOKUP($H870*100+S$2,Feuil2!$A$3:$CQ$931,HLOOKUP(Feuil1!$F870,Feuil2!$E$1:$DG$2,2,0),0))</f>
        <v>0</v>
      </c>
      <c r="T870" s="12">
        <f>IF(ISBLANK(VLOOKUP($H870*100+T$2,Feuil2!$A$3:$CQ$931,HLOOKUP(Feuil1!$F870,Feuil2!$E$1:$DG$2,2,0),0)),"",VLOOKUP($H870*100+T$2,Feuil2!$A$3:$CQ$931,HLOOKUP(Feuil1!$F870,Feuil2!$E$1:$DG$2,2,0),0))</f>
        <v>0.2</v>
      </c>
      <c r="U870" s="12">
        <f t="shared" si="35"/>
        <v>292.8</v>
      </c>
    </row>
    <row r="871" spans="1:21" x14ac:dyDescent="0.35">
      <c r="A871" s="10" t="s">
        <v>48</v>
      </c>
      <c r="B871" s="8" t="s">
        <v>21</v>
      </c>
      <c r="C871" s="39">
        <v>569650</v>
      </c>
      <c r="D871" s="39">
        <v>359575</v>
      </c>
      <c r="E871" s="39">
        <v>516</v>
      </c>
      <c r="F871" s="10">
        <v>1496</v>
      </c>
      <c r="G871" s="5" t="s">
        <v>49</v>
      </c>
      <c r="H871" s="11">
        <v>1986</v>
      </c>
      <c r="I871" s="12">
        <f>IF(ISBLANK(VLOOKUP($H871*100+I$2,Feuil2!$A$3:$CQ$931,HLOOKUP(Feuil1!$F871,Feuil2!$E$1:$DG$2,2,0),0)),"",VLOOKUP($H871*100+I$2,Feuil2!$A$3:$CQ$931,HLOOKUP(Feuil1!$F871,Feuil2!$E$1:$DG$2,2,0),0))</f>
        <v>14.2</v>
      </c>
      <c r="J871" s="12">
        <f>IF(ISBLANK(VLOOKUP($H871*100+J$2,Feuil2!$A$3:$CQ$931,HLOOKUP(Feuil1!$F871,Feuil2!$E$1:$DG$2,2,0),0)),"",VLOOKUP($H871*100+J$2,Feuil2!$A$3:$CQ$931,HLOOKUP(Feuil1!$F871,Feuil2!$E$1:$DG$2,2,0),0))</f>
        <v>25.5</v>
      </c>
      <c r="K871" s="12">
        <f>IF(ISBLANK(VLOOKUP($H871*100+K$2,Feuil2!$A$3:$CQ$931,HLOOKUP(Feuil1!$F871,Feuil2!$E$1:$DG$2,2,0),0)),"",VLOOKUP($H871*100+K$2,Feuil2!$A$3:$CQ$931,HLOOKUP(Feuil1!$F871,Feuil2!$E$1:$DG$2,2,0),0))</f>
        <v>17.600000000000001</v>
      </c>
      <c r="L871" s="12">
        <f>IF(ISBLANK(VLOOKUP($H871*100+L$2,Feuil2!$A$3:$CQ$931,HLOOKUP(Feuil1!$F871,Feuil2!$E$1:$DG$2,2,0),0)),"",VLOOKUP($H871*100+L$2,Feuil2!$A$3:$CQ$931,HLOOKUP(Feuil1!$F871,Feuil2!$E$1:$DG$2,2,0),0))</f>
        <v>23.5</v>
      </c>
      <c r="M871" s="12">
        <f>IF(ISBLANK(VLOOKUP($H871*100+M$2,Feuil2!$A$3:$CQ$931,HLOOKUP(Feuil1!$F871,Feuil2!$E$1:$DG$2,2,0),0)),"",VLOOKUP($H871*100+M$2,Feuil2!$A$3:$CQ$931,HLOOKUP(Feuil1!$F871,Feuil2!$E$1:$DG$2,2,0),0))</f>
        <v>56.5</v>
      </c>
      <c r="N871" s="12">
        <f>IF(ISBLANK(VLOOKUP($H871*100+N$2,Feuil2!$A$3:$CQ$931,HLOOKUP(Feuil1!$F871,Feuil2!$E$1:$DG$2,2,0),0)),"",VLOOKUP($H871*100+N$2,Feuil2!$A$3:$CQ$931,HLOOKUP(Feuil1!$F871,Feuil2!$E$1:$DG$2,2,0),0))</f>
        <v>78.400000000000006</v>
      </c>
      <c r="O871" s="12">
        <f>IF(ISBLANK(VLOOKUP($H871*100+O$2,Feuil2!$A$3:$CQ$931,HLOOKUP(Feuil1!$F871,Feuil2!$E$1:$DG$2,2,0),0)),"",VLOOKUP($H871*100+O$2,Feuil2!$A$3:$CQ$931,HLOOKUP(Feuil1!$F871,Feuil2!$E$1:$DG$2,2,0),0))</f>
        <v>0</v>
      </c>
      <c r="P871" s="12">
        <f>IF(ISBLANK(VLOOKUP($H871*100+P$2,Feuil2!$A$3:$CQ$931,HLOOKUP(Feuil1!$F871,Feuil2!$E$1:$DG$2,2,0),0)),"",VLOOKUP($H871*100+P$2,Feuil2!$A$3:$CQ$931,HLOOKUP(Feuil1!$F871,Feuil2!$E$1:$DG$2,2,0),0))</f>
        <v>8.6999999999999993</v>
      </c>
      <c r="Q871" s="12">
        <f>IF(ISBLANK(VLOOKUP($H871*100+Q$2,Feuil2!$A$3:$CQ$931,HLOOKUP(Feuil1!$F871,Feuil2!$E$1:$DG$2,2,0),0)),"",VLOOKUP($H871*100+Q$2,Feuil2!$A$3:$CQ$931,HLOOKUP(Feuil1!$F871,Feuil2!$E$1:$DG$2,2,0),0))</f>
        <v>12.3</v>
      </c>
      <c r="R871" s="12">
        <f>IF(ISBLANK(VLOOKUP($H871*100+R$2,Feuil2!$A$3:$CQ$931,HLOOKUP(Feuil1!$F871,Feuil2!$E$1:$DG$2,2,0),0)),"",VLOOKUP($H871*100+R$2,Feuil2!$A$3:$CQ$931,HLOOKUP(Feuil1!$F871,Feuil2!$E$1:$DG$2,2,0),0))</f>
        <v>6.1</v>
      </c>
      <c r="S871" s="12">
        <f>IF(ISBLANK(VLOOKUP($H871*100+S$2,Feuil2!$A$3:$CQ$931,HLOOKUP(Feuil1!$F871,Feuil2!$E$1:$DG$2,2,0),0)),"",VLOOKUP($H871*100+S$2,Feuil2!$A$3:$CQ$931,HLOOKUP(Feuil1!$F871,Feuil2!$E$1:$DG$2,2,0),0))</f>
        <v>27.8</v>
      </c>
      <c r="T871" s="12">
        <f>IF(ISBLANK(VLOOKUP($H871*100+T$2,Feuil2!$A$3:$CQ$931,HLOOKUP(Feuil1!$F871,Feuil2!$E$1:$DG$2,2,0),0)),"",VLOOKUP($H871*100+T$2,Feuil2!$A$3:$CQ$931,HLOOKUP(Feuil1!$F871,Feuil2!$E$1:$DG$2,2,0),0))</f>
        <v>0</v>
      </c>
      <c r="U871" s="12">
        <f t="shared" si="35"/>
        <v>270.60000000000002</v>
      </c>
    </row>
    <row r="872" spans="1:21" x14ac:dyDescent="0.35">
      <c r="A872" s="10" t="s">
        <v>48</v>
      </c>
      <c r="B872" s="8" t="s">
        <v>21</v>
      </c>
      <c r="C872" s="39">
        <v>569650</v>
      </c>
      <c r="D872" s="39">
        <v>359575</v>
      </c>
      <c r="E872" s="39">
        <v>516</v>
      </c>
      <c r="F872" s="10">
        <v>1496</v>
      </c>
      <c r="G872" s="5" t="s">
        <v>49</v>
      </c>
      <c r="H872" s="11">
        <v>1987</v>
      </c>
      <c r="I872" s="12">
        <f>IF(ISBLANK(VLOOKUP($H872*100+I$2,Feuil2!$A$3:$CQ$931,HLOOKUP(Feuil1!$F872,Feuil2!$E$1:$DG$2,2,0),0)),"",VLOOKUP($H872*100+I$2,Feuil2!$A$3:$CQ$931,HLOOKUP(Feuil1!$F872,Feuil2!$E$1:$DG$2,2,0),0))</f>
        <v>32</v>
      </c>
      <c r="J872" s="12">
        <f>IF(ISBLANK(VLOOKUP($H872*100+J$2,Feuil2!$A$3:$CQ$931,HLOOKUP(Feuil1!$F872,Feuil2!$E$1:$DG$2,2,0),0)),"",VLOOKUP($H872*100+J$2,Feuil2!$A$3:$CQ$931,HLOOKUP(Feuil1!$F872,Feuil2!$E$1:$DG$2,2,0),0))</f>
        <v>17.8</v>
      </c>
      <c r="K872" s="12">
        <f>IF(ISBLANK(VLOOKUP($H872*100+K$2,Feuil2!$A$3:$CQ$931,HLOOKUP(Feuil1!$F872,Feuil2!$E$1:$DG$2,2,0),0)),"",VLOOKUP($H872*100+K$2,Feuil2!$A$3:$CQ$931,HLOOKUP(Feuil1!$F872,Feuil2!$E$1:$DG$2,2,0),0))</f>
        <v>63.8</v>
      </c>
      <c r="L872" s="12">
        <f>IF(ISBLANK(VLOOKUP($H872*100+L$2,Feuil2!$A$3:$CQ$931,HLOOKUP(Feuil1!$F872,Feuil2!$E$1:$DG$2,2,0),0)),"",VLOOKUP($H872*100+L$2,Feuil2!$A$3:$CQ$931,HLOOKUP(Feuil1!$F872,Feuil2!$E$1:$DG$2,2,0),0))</f>
        <v>30.6</v>
      </c>
      <c r="M872" s="12">
        <f>IF(ISBLANK(VLOOKUP($H872*100+M$2,Feuil2!$A$3:$CQ$931,HLOOKUP(Feuil1!$F872,Feuil2!$E$1:$DG$2,2,0),0)),"",VLOOKUP($H872*100+M$2,Feuil2!$A$3:$CQ$931,HLOOKUP(Feuil1!$F872,Feuil2!$E$1:$DG$2,2,0),0))</f>
        <v>31.3</v>
      </c>
      <c r="N872" s="12">
        <f>IF(ISBLANK(VLOOKUP($H872*100+N$2,Feuil2!$A$3:$CQ$931,HLOOKUP(Feuil1!$F872,Feuil2!$E$1:$DG$2,2,0),0)),"",VLOOKUP($H872*100+N$2,Feuil2!$A$3:$CQ$931,HLOOKUP(Feuil1!$F872,Feuil2!$E$1:$DG$2,2,0),0))</f>
        <v>75.099999999999994</v>
      </c>
      <c r="O872" s="12">
        <f>IF(ISBLANK(VLOOKUP($H872*100+O$2,Feuil2!$A$3:$CQ$931,HLOOKUP(Feuil1!$F872,Feuil2!$E$1:$DG$2,2,0),0)),"",VLOOKUP($H872*100+O$2,Feuil2!$A$3:$CQ$931,HLOOKUP(Feuil1!$F872,Feuil2!$E$1:$DG$2,2,0),0))</f>
        <v>18.3</v>
      </c>
      <c r="P872" s="12">
        <f>IF(ISBLANK(VLOOKUP($H872*100+P$2,Feuil2!$A$3:$CQ$931,HLOOKUP(Feuil1!$F872,Feuil2!$E$1:$DG$2,2,0),0)),"",VLOOKUP($H872*100+P$2,Feuil2!$A$3:$CQ$931,HLOOKUP(Feuil1!$F872,Feuil2!$E$1:$DG$2,2,0),0))</f>
        <v>19</v>
      </c>
      <c r="Q872" s="12">
        <f>IF(ISBLANK(VLOOKUP($H872*100+Q$2,Feuil2!$A$3:$CQ$931,HLOOKUP(Feuil1!$F872,Feuil2!$E$1:$DG$2,2,0),0)),"",VLOOKUP($H872*100+Q$2,Feuil2!$A$3:$CQ$931,HLOOKUP(Feuil1!$F872,Feuil2!$E$1:$DG$2,2,0),0))</f>
        <v>72.099999999999994</v>
      </c>
      <c r="R872" s="12">
        <f>IF(ISBLANK(VLOOKUP($H872*100+R$2,Feuil2!$A$3:$CQ$931,HLOOKUP(Feuil1!$F872,Feuil2!$E$1:$DG$2,2,0),0)),"",VLOOKUP($H872*100+R$2,Feuil2!$A$3:$CQ$931,HLOOKUP(Feuil1!$F872,Feuil2!$E$1:$DG$2,2,0),0))</f>
        <v>4</v>
      </c>
      <c r="S872" s="12">
        <f>IF(ISBLANK(VLOOKUP($H872*100+S$2,Feuil2!$A$3:$CQ$931,HLOOKUP(Feuil1!$F872,Feuil2!$E$1:$DG$2,2,0),0)),"",VLOOKUP($H872*100+S$2,Feuil2!$A$3:$CQ$931,HLOOKUP(Feuil1!$F872,Feuil2!$E$1:$DG$2,2,0),0))</f>
        <v>0.7</v>
      </c>
      <c r="T872" s="12">
        <f>IF(ISBLANK(VLOOKUP($H872*100+T$2,Feuil2!$A$3:$CQ$931,HLOOKUP(Feuil1!$F872,Feuil2!$E$1:$DG$2,2,0),0)),"",VLOOKUP($H872*100+T$2,Feuil2!$A$3:$CQ$931,HLOOKUP(Feuil1!$F872,Feuil2!$E$1:$DG$2,2,0),0))</f>
        <v>0</v>
      </c>
      <c r="U872" s="12">
        <f t="shared" si="35"/>
        <v>364.7</v>
      </c>
    </row>
    <row r="873" spans="1:21" x14ac:dyDescent="0.35">
      <c r="A873" s="10" t="s">
        <v>48</v>
      </c>
      <c r="B873" s="8" t="s">
        <v>21</v>
      </c>
      <c r="C873" s="39">
        <v>569650</v>
      </c>
      <c r="D873" s="39">
        <v>359575</v>
      </c>
      <c r="E873" s="39">
        <v>516</v>
      </c>
      <c r="F873" s="10">
        <v>1496</v>
      </c>
      <c r="G873" s="5" t="s">
        <v>49</v>
      </c>
      <c r="H873" s="11">
        <v>1988</v>
      </c>
      <c r="I873" s="12">
        <f>IF(ISBLANK(VLOOKUP($H873*100+I$2,Feuil2!$A$3:$CQ$931,HLOOKUP(Feuil1!$F873,Feuil2!$E$1:$DG$2,2,0),0)),"",VLOOKUP($H873*100+I$2,Feuil2!$A$3:$CQ$931,HLOOKUP(Feuil1!$F873,Feuil2!$E$1:$DG$2,2,0),0))</f>
        <v>2.4</v>
      </c>
      <c r="J873" s="12">
        <f>IF(ISBLANK(VLOOKUP($H873*100+J$2,Feuil2!$A$3:$CQ$931,HLOOKUP(Feuil1!$F873,Feuil2!$E$1:$DG$2,2,0),0)),"",VLOOKUP($H873*100+J$2,Feuil2!$A$3:$CQ$931,HLOOKUP(Feuil1!$F873,Feuil2!$E$1:$DG$2,2,0),0))</f>
        <v>38</v>
      </c>
      <c r="K873" s="12">
        <f>IF(ISBLANK(VLOOKUP($H873*100+K$2,Feuil2!$A$3:$CQ$931,HLOOKUP(Feuil1!$F873,Feuil2!$E$1:$DG$2,2,0),0)),"",VLOOKUP($H873*100+K$2,Feuil2!$A$3:$CQ$931,HLOOKUP(Feuil1!$F873,Feuil2!$E$1:$DG$2,2,0),0))</f>
        <v>40</v>
      </c>
      <c r="L873" s="12">
        <f>IF(ISBLANK(VLOOKUP($H873*100+L$2,Feuil2!$A$3:$CQ$931,HLOOKUP(Feuil1!$F873,Feuil2!$E$1:$DG$2,2,0),0)),"",VLOOKUP($H873*100+L$2,Feuil2!$A$3:$CQ$931,HLOOKUP(Feuil1!$F873,Feuil2!$E$1:$DG$2,2,0),0))</f>
        <v>6.9</v>
      </c>
      <c r="M873" s="12">
        <f>IF(ISBLANK(VLOOKUP($H873*100+M$2,Feuil2!$A$3:$CQ$931,HLOOKUP(Feuil1!$F873,Feuil2!$E$1:$DG$2,2,0),0)),"",VLOOKUP($H873*100+M$2,Feuil2!$A$3:$CQ$931,HLOOKUP(Feuil1!$F873,Feuil2!$E$1:$DG$2,2,0),0))</f>
        <v>8.4</v>
      </c>
      <c r="N873" s="12">
        <f>IF(ISBLANK(VLOOKUP($H873*100+N$2,Feuil2!$A$3:$CQ$931,HLOOKUP(Feuil1!$F873,Feuil2!$E$1:$DG$2,2,0),0)),"",VLOOKUP($H873*100+N$2,Feuil2!$A$3:$CQ$931,HLOOKUP(Feuil1!$F873,Feuil2!$E$1:$DG$2,2,0),0))</f>
        <v>37.6</v>
      </c>
      <c r="O873" s="12">
        <f>IF(ISBLANK(VLOOKUP($H873*100+O$2,Feuil2!$A$3:$CQ$931,HLOOKUP(Feuil1!$F873,Feuil2!$E$1:$DG$2,2,0),0)),"",VLOOKUP($H873*100+O$2,Feuil2!$A$3:$CQ$931,HLOOKUP(Feuil1!$F873,Feuil2!$E$1:$DG$2,2,0),0))</f>
        <v>26.4</v>
      </c>
      <c r="P873" s="12">
        <f>IF(ISBLANK(VLOOKUP($H873*100+P$2,Feuil2!$A$3:$CQ$931,HLOOKUP(Feuil1!$F873,Feuil2!$E$1:$DG$2,2,0),0)),"",VLOOKUP($H873*100+P$2,Feuil2!$A$3:$CQ$931,HLOOKUP(Feuil1!$F873,Feuil2!$E$1:$DG$2,2,0),0))</f>
        <v>59.4</v>
      </c>
      <c r="Q873" s="12">
        <f>IF(ISBLANK(VLOOKUP($H873*100+Q$2,Feuil2!$A$3:$CQ$931,HLOOKUP(Feuil1!$F873,Feuil2!$E$1:$DG$2,2,0),0)),"",VLOOKUP($H873*100+Q$2,Feuil2!$A$3:$CQ$931,HLOOKUP(Feuil1!$F873,Feuil2!$E$1:$DG$2,2,0),0))</f>
        <v>16.5</v>
      </c>
      <c r="R873" s="12">
        <f>IF(ISBLANK(VLOOKUP($H873*100+R$2,Feuil2!$A$3:$CQ$931,HLOOKUP(Feuil1!$F873,Feuil2!$E$1:$DG$2,2,0),0)),"",VLOOKUP($H873*100+R$2,Feuil2!$A$3:$CQ$931,HLOOKUP(Feuil1!$F873,Feuil2!$E$1:$DG$2,2,0),0))</f>
        <v>15.7</v>
      </c>
      <c r="S873" s="12">
        <f>IF(ISBLANK(VLOOKUP($H873*100+S$2,Feuil2!$A$3:$CQ$931,HLOOKUP(Feuil1!$F873,Feuil2!$E$1:$DG$2,2,0),0)),"",VLOOKUP($H873*100+S$2,Feuil2!$A$3:$CQ$931,HLOOKUP(Feuil1!$F873,Feuil2!$E$1:$DG$2,2,0),0))</f>
        <v>0</v>
      </c>
      <c r="T873" s="12">
        <f>IF(ISBLANK(VLOOKUP($H873*100+T$2,Feuil2!$A$3:$CQ$931,HLOOKUP(Feuil1!$F873,Feuil2!$E$1:$DG$2,2,0),0)),"",VLOOKUP($H873*100+T$2,Feuil2!$A$3:$CQ$931,HLOOKUP(Feuil1!$F873,Feuil2!$E$1:$DG$2,2,0),0))</f>
        <v>12.3</v>
      </c>
      <c r="U873" s="12">
        <f t="shared" si="35"/>
        <v>263.60000000000002</v>
      </c>
    </row>
    <row r="874" spans="1:21" x14ac:dyDescent="0.35">
      <c r="A874" s="10" t="s">
        <v>48</v>
      </c>
      <c r="B874" s="8" t="s">
        <v>21</v>
      </c>
      <c r="C874" s="39">
        <v>569650</v>
      </c>
      <c r="D874" s="39">
        <v>359575</v>
      </c>
      <c r="E874" s="39">
        <v>516</v>
      </c>
      <c r="F874" s="10">
        <v>1496</v>
      </c>
      <c r="G874" s="5" t="s">
        <v>49</v>
      </c>
      <c r="H874" s="11">
        <v>1989</v>
      </c>
      <c r="I874" s="12">
        <f>IF(ISBLANK(VLOOKUP($H874*100+I$2,Feuil2!$A$3:$CQ$931,HLOOKUP(Feuil1!$F874,Feuil2!$E$1:$DG$2,2,0),0)),"",VLOOKUP($H874*100+I$2,Feuil2!$A$3:$CQ$931,HLOOKUP(Feuil1!$F874,Feuil2!$E$1:$DG$2,2,0),0))</f>
        <v>3.6</v>
      </c>
      <c r="J874" s="12">
        <f>IF(ISBLANK(VLOOKUP($H874*100+J$2,Feuil2!$A$3:$CQ$931,HLOOKUP(Feuil1!$F874,Feuil2!$E$1:$DG$2,2,0),0)),"",VLOOKUP($H874*100+J$2,Feuil2!$A$3:$CQ$931,HLOOKUP(Feuil1!$F874,Feuil2!$E$1:$DG$2,2,0),0))</f>
        <v>37.5</v>
      </c>
      <c r="K874" s="12">
        <f>IF(ISBLANK(VLOOKUP($H874*100+K$2,Feuil2!$A$3:$CQ$931,HLOOKUP(Feuil1!$F874,Feuil2!$E$1:$DG$2,2,0),0)),"",VLOOKUP($H874*100+K$2,Feuil2!$A$3:$CQ$931,HLOOKUP(Feuil1!$F874,Feuil2!$E$1:$DG$2,2,0),0))</f>
        <v>65.2</v>
      </c>
      <c r="L874" s="12">
        <f>IF(ISBLANK(VLOOKUP($H874*100+L$2,Feuil2!$A$3:$CQ$931,HLOOKUP(Feuil1!$F874,Feuil2!$E$1:$DG$2,2,0),0)),"",VLOOKUP($H874*100+L$2,Feuil2!$A$3:$CQ$931,HLOOKUP(Feuil1!$F874,Feuil2!$E$1:$DG$2,2,0),0))</f>
        <v>73.599999999999994</v>
      </c>
      <c r="M874" s="12">
        <f>IF(ISBLANK(VLOOKUP($H874*100+M$2,Feuil2!$A$3:$CQ$931,HLOOKUP(Feuil1!$F874,Feuil2!$E$1:$DG$2,2,0),0)),"",VLOOKUP($H874*100+M$2,Feuil2!$A$3:$CQ$931,HLOOKUP(Feuil1!$F874,Feuil2!$E$1:$DG$2,2,0),0))</f>
        <v>27.7</v>
      </c>
      <c r="N874" s="12">
        <f>IF(ISBLANK(VLOOKUP($H874*100+N$2,Feuil2!$A$3:$CQ$931,HLOOKUP(Feuil1!$F874,Feuil2!$E$1:$DG$2,2,0),0)),"",VLOOKUP($H874*100+N$2,Feuil2!$A$3:$CQ$931,HLOOKUP(Feuil1!$F874,Feuil2!$E$1:$DG$2,2,0),0))</f>
        <v>0</v>
      </c>
      <c r="O874" s="12">
        <f>IF(ISBLANK(VLOOKUP($H874*100+O$2,Feuil2!$A$3:$CQ$931,HLOOKUP(Feuil1!$F874,Feuil2!$E$1:$DG$2,2,0),0)),"",VLOOKUP($H874*100+O$2,Feuil2!$A$3:$CQ$931,HLOOKUP(Feuil1!$F874,Feuil2!$E$1:$DG$2,2,0),0))</f>
        <v>45.7</v>
      </c>
      <c r="P874" s="12">
        <f>IF(ISBLANK(VLOOKUP($H874*100+P$2,Feuil2!$A$3:$CQ$931,HLOOKUP(Feuil1!$F874,Feuil2!$E$1:$DG$2,2,0),0)),"",VLOOKUP($H874*100+P$2,Feuil2!$A$3:$CQ$931,HLOOKUP(Feuil1!$F874,Feuil2!$E$1:$DG$2,2,0),0))</f>
        <v>64.900000000000006</v>
      </c>
      <c r="Q874" s="12">
        <f>IF(ISBLANK(VLOOKUP($H874*100+Q$2,Feuil2!$A$3:$CQ$931,HLOOKUP(Feuil1!$F874,Feuil2!$E$1:$DG$2,2,0),0)),"",VLOOKUP($H874*100+Q$2,Feuil2!$A$3:$CQ$931,HLOOKUP(Feuil1!$F874,Feuil2!$E$1:$DG$2,2,0),0))</f>
        <v>9.8000000000000007</v>
      </c>
      <c r="R874" s="12">
        <f>IF(ISBLANK(VLOOKUP($H874*100+R$2,Feuil2!$A$3:$CQ$931,HLOOKUP(Feuil1!$F874,Feuil2!$E$1:$DG$2,2,0),0)),"",VLOOKUP($H874*100+R$2,Feuil2!$A$3:$CQ$931,HLOOKUP(Feuil1!$F874,Feuil2!$E$1:$DG$2,2,0),0))</f>
        <v>0.4</v>
      </c>
      <c r="S874" s="12">
        <f>IF(ISBLANK(VLOOKUP($H874*100+S$2,Feuil2!$A$3:$CQ$931,HLOOKUP(Feuil1!$F874,Feuil2!$E$1:$DG$2,2,0),0)),"",VLOOKUP($H874*100+S$2,Feuil2!$A$3:$CQ$931,HLOOKUP(Feuil1!$F874,Feuil2!$E$1:$DG$2,2,0),0))</f>
        <v>17.2</v>
      </c>
      <c r="T874" s="12">
        <f>IF(ISBLANK(VLOOKUP($H874*100+T$2,Feuil2!$A$3:$CQ$931,HLOOKUP(Feuil1!$F874,Feuil2!$E$1:$DG$2,2,0),0)),"",VLOOKUP($H874*100+T$2,Feuil2!$A$3:$CQ$931,HLOOKUP(Feuil1!$F874,Feuil2!$E$1:$DG$2,2,0),0))</f>
        <v>0</v>
      </c>
      <c r="U874" s="12">
        <f t="shared" si="35"/>
        <v>345.6</v>
      </c>
    </row>
    <row r="875" spans="1:21" x14ac:dyDescent="0.35">
      <c r="A875" s="10" t="s">
        <v>48</v>
      </c>
      <c r="B875" s="8" t="s">
        <v>21</v>
      </c>
      <c r="C875" s="39">
        <v>569650</v>
      </c>
      <c r="D875" s="39">
        <v>359575</v>
      </c>
      <c r="E875" s="39">
        <v>516</v>
      </c>
      <c r="F875" s="10">
        <v>1496</v>
      </c>
      <c r="G875" s="5" t="s">
        <v>49</v>
      </c>
      <c r="H875" s="11">
        <v>1990</v>
      </c>
      <c r="I875" s="12">
        <f>IF(ISBLANK(VLOOKUP($H875*100+I$2,Feuil2!$A$3:$CQ$931,HLOOKUP(Feuil1!$F875,Feuil2!$E$1:$DG$2,2,0),0)),"",VLOOKUP($H875*100+I$2,Feuil2!$A$3:$CQ$931,HLOOKUP(Feuil1!$F875,Feuil2!$E$1:$DG$2,2,0),0))</f>
        <v>31.1</v>
      </c>
      <c r="J875" s="12">
        <f>IF(ISBLANK(VLOOKUP($H875*100+J$2,Feuil2!$A$3:$CQ$931,HLOOKUP(Feuil1!$F875,Feuil2!$E$1:$DG$2,2,0),0)),"",VLOOKUP($H875*100+J$2,Feuil2!$A$3:$CQ$931,HLOOKUP(Feuil1!$F875,Feuil2!$E$1:$DG$2,2,0),0))</f>
        <v>9.5</v>
      </c>
      <c r="K875" s="12">
        <f>IF(ISBLANK(VLOOKUP($H875*100+K$2,Feuil2!$A$3:$CQ$931,HLOOKUP(Feuil1!$F875,Feuil2!$E$1:$DG$2,2,0),0)),"",VLOOKUP($H875*100+K$2,Feuil2!$A$3:$CQ$931,HLOOKUP(Feuil1!$F875,Feuil2!$E$1:$DG$2,2,0),0))</f>
        <v>46.3</v>
      </c>
      <c r="L875" s="12">
        <f>IF(ISBLANK(VLOOKUP($H875*100+L$2,Feuil2!$A$3:$CQ$931,HLOOKUP(Feuil1!$F875,Feuil2!$E$1:$DG$2,2,0),0)),"",VLOOKUP($H875*100+L$2,Feuil2!$A$3:$CQ$931,HLOOKUP(Feuil1!$F875,Feuil2!$E$1:$DG$2,2,0),0))</f>
        <v>85.8</v>
      </c>
      <c r="M875" s="12">
        <f>IF(ISBLANK(VLOOKUP($H875*100+M$2,Feuil2!$A$3:$CQ$931,HLOOKUP(Feuil1!$F875,Feuil2!$E$1:$DG$2,2,0),0)),"",VLOOKUP($H875*100+M$2,Feuil2!$A$3:$CQ$931,HLOOKUP(Feuil1!$F875,Feuil2!$E$1:$DG$2,2,0),0))</f>
        <v>12.5</v>
      </c>
      <c r="N875" s="12">
        <f>IF(ISBLANK(VLOOKUP($H875*100+N$2,Feuil2!$A$3:$CQ$931,HLOOKUP(Feuil1!$F875,Feuil2!$E$1:$DG$2,2,0),0)),"",VLOOKUP($H875*100+N$2,Feuil2!$A$3:$CQ$931,HLOOKUP(Feuil1!$F875,Feuil2!$E$1:$DG$2,2,0),0))</f>
        <v>84.3</v>
      </c>
      <c r="O875" s="12">
        <f>IF(ISBLANK(VLOOKUP($H875*100+O$2,Feuil2!$A$3:$CQ$931,HLOOKUP(Feuil1!$F875,Feuil2!$E$1:$DG$2,2,0),0)),"",VLOOKUP($H875*100+O$2,Feuil2!$A$3:$CQ$931,HLOOKUP(Feuil1!$F875,Feuil2!$E$1:$DG$2,2,0),0))</f>
        <v>55.6</v>
      </c>
      <c r="P875" s="12">
        <f>IF(ISBLANK(VLOOKUP($H875*100+P$2,Feuil2!$A$3:$CQ$931,HLOOKUP(Feuil1!$F875,Feuil2!$E$1:$DG$2,2,0),0)),"",VLOOKUP($H875*100+P$2,Feuil2!$A$3:$CQ$931,HLOOKUP(Feuil1!$F875,Feuil2!$E$1:$DG$2,2,0),0))</f>
        <v>33.9</v>
      </c>
      <c r="Q875" s="12">
        <f>IF(ISBLANK(VLOOKUP($H875*100+Q$2,Feuil2!$A$3:$CQ$931,HLOOKUP(Feuil1!$F875,Feuil2!$E$1:$DG$2,2,0),0)),"",VLOOKUP($H875*100+Q$2,Feuil2!$A$3:$CQ$931,HLOOKUP(Feuil1!$F875,Feuil2!$E$1:$DG$2,2,0),0))</f>
        <v>6.2</v>
      </c>
      <c r="R875" s="12">
        <f>IF(ISBLANK(VLOOKUP($H875*100+R$2,Feuil2!$A$3:$CQ$931,HLOOKUP(Feuil1!$F875,Feuil2!$E$1:$DG$2,2,0),0)),"",VLOOKUP($H875*100+R$2,Feuil2!$A$3:$CQ$931,HLOOKUP(Feuil1!$F875,Feuil2!$E$1:$DG$2,2,0),0))</f>
        <v>6.4</v>
      </c>
      <c r="S875" s="12">
        <f>IF(ISBLANK(VLOOKUP($H875*100+S$2,Feuil2!$A$3:$CQ$931,HLOOKUP(Feuil1!$F875,Feuil2!$E$1:$DG$2,2,0),0)),"",VLOOKUP($H875*100+S$2,Feuil2!$A$3:$CQ$931,HLOOKUP(Feuil1!$F875,Feuil2!$E$1:$DG$2,2,0),0))</f>
        <v>3</v>
      </c>
      <c r="T875" s="12">
        <f>IF(ISBLANK(VLOOKUP($H875*100+T$2,Feuil2!$A$3:$CQ$931,HLOOKUP(Feuil1!$F875,Feuil2!$E$1:$DG$2,2,0),0)),"",VLOOKUP($H875*100+T$2,Feuil2!$A$3:$CQ$931,HLOOKUP(Feuil1!$F875,Feuil2!$E$1:$DG$2,2,0),0))</f>
        <v>4.5999999999999996</v>
      </c>
      <c r="U875" s="12">
        <f t="shared" si="35"/>
        <v>379.2</v>
      </c>
    </row>
    <row r="876" spans="1:21" x14ac:dyDescent="0.35">
      <c r="A876" s="10" t="s">
        <v>48</v>
      </c>
      <c r="B876" s="8" t="s">
        <v>21</v>
      </c>
      <c r="C876" s="39">
        <v>569650</v>
      </c>
      <c r="D876" s="39">
        <v>359575</v>
      </c>
      <c r="E876" s="39">
        <v>516</v>
      </c>
      <c r="F876" s="10">
        <v>1496</v>
      </c>
      <c r="G876" s="5" t="s">
        <v>49</v>
      </c>
      <c r="H876" s="11">
        <v>1991</v>
      </c>
      <c r="I876" s="12">
        <f>IF(ISBLANK(VLOOKUP($H876*100+I$2,Feuil2!$A$3:$CQ$931,HLOOKUP(Feuil1!$F876,Feuil2!$E$1:$DG$2,2,0),0)),"",VLOOKUP($H876*100+I$2,Feuil2!$A$3:$CQ$931,HLOOKUP(Feuil1!$F876,Feuil2!$E$1:$DG$2,2,0),0))</f>
        <v>33.200000000000003</v>
      </c>
      <c r="J876" s="12">
        <f>IF(ISBLANK(VLOOKUP($H876*100+J$2,Feuil2!$A$3:$CQ$931,HLOOKUP(Feuil1!$F876,Feuil2!$E$1:$DG$2,2,0),0)),"",VLOOKUP($H876*100+J$2,Feuil2!$A$3:$CQ$931,HLOOKUP(Feuil1!$F876,Feuil2!$E$1:$DG$2,2,0),0))</f>
        <v>25</v>
      </c>
      <c r="K876" s="12">
        <f>IF(ISBLANK(VLOOKUP($H876*100+K$2,Feuil2!$A$3:$CQ$931,HLOOKUP(Feuil1!$F876,Feuil2!$E$1:$DG$2,2,0),0)),"",VLOOKUP($H876*100+K$2,Feuil2!$A$3:$CQ$931,HLOOKUP(Feuil1!$F876,Feuil2!$E$1:$DG$2,2,0),0))</f>
        <v>14.9</v>
      </c>
      <c r="L876" s="12">
        <f>IF(ISBLANK(VLOOKUP($H876*100+L$2,Feuil2!$A$3:$CQ$931,HLOOKUP(Feuil1!$F876,Feuil2!$E$1:$DG$2,2,0),0)),"",VLOOKUP($H876*100+L$2,Feuil2!$A$3:$CQ$931,HLOOKUP(Feuil1!$F876,Feuil2!$E$1:$DG$2,2,0),0))</f>
        <v>27.6</v>
      </c>
      <c r="M876" s="12">
        <f>IF(ISBLANK(VLOOKUP($H876*100+M$2,Feuil2!$A$3:$CQ$931,HLOOKUP(Feuil1!$F876,Feuil2!$E$1:$DG$2,2,0),0)),"",VLOOKUP($H876*100+M$2,Feuil2!$A$3:$CQ$931,HLOOKUP(Feuil1!$F876,Feuil2!$E$1:$DG$2,2,0),0))</f>
        <v>0</v>
      </c>
      <c r="N876" s="12">
        <f>IF(ISBLANK(VLOOKUP($H876*100+N$2,Feuil2!$A$3:$CQ$931,HLOOKUP(Feuil1!$F876,Feuil2!$E$1:$DG$2,2,0),0)),"",VLOOKUP($H876*100+N$2,Feuil2!$A$3:$CQ$931,HLOOKUP(Feuil1!$F876,Feuil2!$E$1:$DG$2,2,0),0))</f>
        <v>32.700000000000003</v>
      </c>
      <c r="O876" s="12">
        <f>IF(ISBLANK(VLOOKUP($H876*100+O$2,Feuil2!$A$3:$CQ$931,HLOOKUP(Feuil1!$F876,Feuil2!$E$1:$DG$2,2,0),0)),"",VLOOKUP($H876*100+O$2,Feuil2!$A$3:$CQ$931,HLOOKUP(Feuil1!$F876,Feuil2!$E$1:$DG$2,2,0),0))</f>
        <v>71.7</v>
      </c>
      <c r="P876" s="12">
        <f>IF(ISBLANK(VLOOKUP($H876*100+P$2,Feuil2!$A$3:$CQ$931,HLOOKUP(Feuil1!$F876,Feuil2!$E$1:$DG$2,2,0),0)),"",VLOOKUP($H876*100+P$2,Feuil2!$A$3:$CQ$931,HLOOKUP(Feuil1!$F876,Feuil2!$E$1:$DG$2,2,0),0))</f>
        <v>31.2</v>
      </c>
      <c r="Q876" s="12">
        <f>IF(ISBLANK(VLOOKUP($H876*100+Q$2,Feuil2!$A$3:$CQ$931,HLOOKUP(Feuil1!$F876,Feuil2!$E$1:$DG$2,2,0),0)),"",VLOOKUP($H876*100+Q$2,Feuil2!$A$3:$CQ$931,HLOOKUP(Feuil1!$F876,Feuil2!$E$1:$DG$2,2,0),0))</f>
        <v>64.5</v>
      </c>
      <c r="R876" s="12">
        <f>IF(ISBLANK(VLOOKUP($H876*100+R$2,Feuil2!$A$3:$CQ$931,HLOOKUP(Feuil1!$F876,Feuil2!$E$1:$DG$2,2,0),0)),"",VLOOKUP($H876*100+R$2,Feuil2!$A$3:$CQ$931,HLOOKUP(Feuil1!$F876,Feuil2!$E$1:$DG$2,2,0),0))</f>
        <v>74.7</v>
      </c>
      <c r="S876" s="12">
        <f>IF(ISBLANK(VLOOKUP($H876*100+S$2,Feuil2!$A$3:$CQ$931,HLOOKUP(Feuil1!$F876,Feuil2!$E$1:$DG$2,2,0),0)),"",VLOOKUP($H876*100+S$2,Feuil2!$A$3:$CQ$931,HLOOKUP(Feuil1!$F876,Feuil2!$E$1:$DG$2,2,0),0))</f>
        <v>5.8</v>
      </c>
      <c r="T876" s="12">
        <f>IF(ISBLANK(VLOOKUP($H876*100+T$2,Feuil2!$A$3:$CQ$931,HLOOKUP(Feuil1!$F876,Feuil2!$E$1:$DG$2,2,0),0)),"",VLOOKUP($H876*100+T$2,Feuil2!$A$3:$CQ$931,HLOOKUP(Feuil1!$F876,Feuil2!$E$1:$DG$2,2,0),0))</f>
        <v>6.9</v>
      </c>
      <c r="U876" s="12">
        <f t="shared" si="35"/>
        <v>388.2</v>
      </c>
    </row>
    <row r="877" spans="1:21" x14ac:dyDescent="0.35">
      <c r="A877" s="10" t="s">
        <v>48</v>
      </c>
      <c r="B877" s="8" t="s">
        <v>21</v>
      </c>
      <c r="C877" s="39">
        <v>569650</v>
      </c>
      <c r="D877" s="39">
        <v>359575</v>
      </c>
      <c r="E877" s="39">
        <v>516</v>
      </c>
      <c r="F877" s="10">
        <v>1496</v>
      </c>
      <c r="G877" s="5" t="s">
        <v>49</v>
      </c>
      <c r="H877" s="11">
        <v>1992</v>
      </c>
      <c r="I877" s="12">
        <f>IF(ISBLANK(VLOOKUP($H877*100+I$2,Feuil2!$A$3:$CQ$931,HLOOKUP(Feuil1!$F877,Feuil2!$E$1:$DG$2,2,0),0)),"",VLOOKUP($H877*100+I$2,Feuil2!$A$3:$CQ$931,HLOOKUP(Feuil1!$F877,Feuil2!$E$1:$DG$2,2,0),0))</f>
        <v>0</v>
      </c>
      <c r="J877" s="12">
        <f>IF(ISBLANK(VLOOKUP($H877*100+J$2,Feuil2!$A$3:$CQ$931,HLOOKUP(Feuil1!$F877,Feuil2!$E$1:$DG$2,2,0),0)),"",VLOOKUP($H877*100+J$2,Feuil2!$A$3:$CQ$931,HLOOKUP(Feuil1!$F877,Feuil2!$E$1:$DG$2,2,0),0))</f>
        <v>28.6</v>
      </c>
      <c r="K877" s="12">
        <f>IF(ISBLANK(VLOOKUP($H877*100+K$2,Feuil2!$A$3:$CQ$931,HLOOKUP(Feuil1!$F877,Feuil2!$E$1:$DG$2,2,0),0)),"",VLOOKUP($H877*100+K$2,Feuil2!$A$3:$CQ$931,HLOOKUP(Feuil1!$F877,Feuil2!$E$1:$DG$2,2,0),0))</f>
        <v>21.9</v>
      </c>
      <c r="L877" s="12">
        <f>IF(ISBLANK(VLOOKUP($H877*100+L$2,Feuil2!$A$3:$CQ$931,HLOOKUP(Feuil1!$F877,Feuil2!$E$1:$DG$2,2,0),0)),"",VLOOKUP($H877*100+L$2,Feuil2!$A$3:$CQ$931,HLOOKUP(Feuil1!$F877,Feuil2!$E$1:$DG$2,2,0),0))</f>
        <v>11.6</v>
      </c>
      <c r="M877" s="12">
        <f>IF(ISBLANK(VLOOKUP($H877*100+M$2,Feuil2!$A$3:$CQ$931,HLOOKUP(Feuil1!$F877,Feuil2!$E$1:$DG$2,2,0),0)),"",VLOOKUP($H877*100+M$2,Feuil2!$A$3:$CQ$931,HLOOKUP(Feuil1!$F877,Feuil2!$E$1:$DG$2,2,0),0))</f>
        <v>15.7</v>
      </c>
      <c r="N877" s="12">
        <f>IF(ISBLANK(VLOOKUP($H877*100+N$2,Feuil2!$A$3:$CQ$931,HLOOKUP(Feuil1!$F877,Feuil2!$E$1:$DG$2,2,0),0)),"",VLOOKUP($H877*100+N$2,Feuil2!$A$3:$CQ$931,HLOOKUP(Feuil1!$F877,Feuil2!$E$1:$DG$2,2,0),0))</f>
        <v>37.700000000000003</v>
      </c>
      <c r="O877" s="12">
        <f>IF(ISBLANK(VLOOKUP($H877*100+O$2,Feuil2!$A$3:$CQ$931,HLOOKUP(Feuil1!$F877,Feuil2!$E$1:$DG$2,2,0),0)),"",VLOOKUP($H877*100+O$2,Feuil2!$A$3:$CQ$931,HLOOKUP(Feuil1!$F877,Feuil2!$E$1:$DG$2,2,0),0))</f>
        <v>65.400000000000006</v>
      </c>
      <c r="P877" s="12">
        <f>IF(ISBLANK(VLOOKUP($H877*100+P$2,Feuil2!$A$3:$CQ$931,HLOOKUP(Feuil1!$F877,Feuil2!$E$1:$DG$2,2,0),0)),"",VLOOKUP($H877*100+P$2,Feuil2!$A$3:$CQ$931,HLOOKUP(Feuil1!$F877,Feuil2!$E$1:$DG$2,2,0),0))</f>
        <v>25.5</v>
      </c>
      <c r="Q877" s="12">
        <f>IF(ISBLANK(VLOOKUP($H877*100+Q$2,Feuil2!$A$3:$CQ$931,HLOOKUP(Feuil1!$F877,Feuil2!$E$1:$DG$2,2,0),0)),"",VLOOKUP($H877*100+Q$2,Feuil2!$A$3:$CQ$931,HLOOKUP(Feuil1!$F877,Feuil2!$E$1:$DG$2,2,0),0))</f>
        <v>39.9</v>
      </c>
      <c r="R877" s="12">
        <f>IF(ISBLANK(VLOOKUP($H877*100+R$2,Feuil2!$A$3:$CQ$931,HLOOKUP(Feuil1!$F877,Feuil2!$E$1:$DG$2,2,0),0)),"",VLOOKUP($H877*100+R$2,Feuil2!$A$3:$CQ$931,HLOOKUP(Feuil1!$F877,Feuil2!$E$1:$DG$2,2,0),0))</f>
        <v>1.8</v>
      </c>
      <c r="S877" s="12">
        <f>IF(ISBLANK(VLOOKUP($H877*100+S$2,Feuil2!$A$3:$CQ$931,HLOOKUP(Feuil1!$F877,Feuil2!$E$1:$DG$2,2,0),0)),"",VLOOKUP($H877*100+S$2,Feuil2!$A$3:$CQ$931,HLOOKUP(Feuil1!$F877,Feuil2!$E$1:$DG$2,2,0),0))</f>
        <v>0.3</v>
      </c>
      <c r="T877" s="12">
        <f>IF(ISBLANK(VLOOKUP($H877*100+T$2,Feuil2!$A$3:$CQ$931,HLOOKUP(Feuil1!$F877,Feuil2!$E$1:$DG$2,2,0),0)),"",VLOOKUP($H877*100+T$2,Feuil2!$A$3:$CQ$931,HLOOKUP(Feuil1!$F877,Feuil2!$E$1:$DG$2,2,0),0))</f>
        <v>0</v>
      </c>
      <c r="U877" s="12">
        <f t="shared" si="35"/>
        <v>248.40000000000003</v>
      </c>
    </row>
    <row r="878" spans="1:21" x14ac:dyDescent="0.35">
      <c r="A878" s="10" t="s">
        <v>48</v>
      </c>
      <c r="B878" s="8" t="s">
        <v>21</v>
      </c>
      <c r="C878" s="39">
        <v>569650</v>
      </c>
      <c r="D878" s="39">
        <v>359575</v>
      </c>
      <c r="E878" s="39">
        <v>516</v>
      </c>
      <c r="F878" s="10">
        <v>1496</v>
      </c>
      <c r="G878" s="5" t="s">
        <v>49</v>
      </c>
      <c r="H878" s="11">
        <v>1993</v>
      </c>
      <c r="I878" s="12">
        <f>IF(ISBLANK(VLOOKUP($H878*100+I$2,Feuil2!$A$3:$CQ$931,HLOOKUP(Feuil1!$F878,Feuil2!$E$1:$DG$2,2,0),0)),"",VLOOKUP($H878*100+I$2,Feuil2!$A$3:$CQ$931,HLOOKUP(Feuil1!$F878,Feuil2!$E$1:$DG$2,2,0),0))</f>
        <v>4.5</v>
      </c>
      <c r="J878" s="12">
        <f>IF(ISBLANK(VLOOKUP($H878*100+J$2,Feuil2!$A$3:$CQ$931,HLOOKUP(Feuil1!$F878,Feuil2!$E$1:$DG$2,2,0),0)),"",VLOOKUP($H878*100+J$2,Feuil2!$A$3:$CQ$931,HLOOKUP(Feuil1!$F878,Feuil2!$E$1:$DG$2,2,0),0))</f>
        <v>33</v>
      </c>
      <c r="K878" s="12">
        <f>IF(ISBLANK(VLOOKUP($H878*100+K$2,Feuil2!$A$3:$CQ$931,HLOOKUP(Feuil1!$F878,Feuil2!$E$1:$DG$2,2,0),0)),"",VLOOKUP($H878*100+K$2,Feuil2!$A$3:$CQ$931,HLOOKUP(Feuil1!$F878,Feuil2!$E$1:$DG$2,2,0),0))</f>
        <v>85.8</v>
      </c>
      <c r="L878" s="12">
        <f>IF(ISBLANK(VLOOKUP($H878*100+L$2,Feuil2!$A$3:$CQ$931,HLOOKUP(Feuil1!$F878,Feuil2!$E$1:$DG$2,2,0),0)),"",VLOOKUP($H878*100+L$2,Feuil2!$A$3:$CQ$931,HLOOKUP(Feuil1!$F878,Feuil2!$E$1:$DG$2,2,0),0))</f>
        <v>9.6</v>
      </c>
      <c r="M878" s="12">
        <f>IF(ISBLANK(VLOOKUP($H878*100+M$2,Feuil2!$A$3:$CQ$931,HLOOKUP(Feuil1!$F878,Feuil2!$E$1:$DG$2,2,0),0)),"",VLOOKUP($H878*100+M$2,Feuil2!$A$3:$CQ$931,HLOOKUP(Feuil1!$F878,Feuil2!$E$1:$DG$2,2,0),0))</f>
        <v>36.5</v>
      </c>
      <c r="N878" s="12">
        <f>IF(ISBLANK(VLOOKUP($H878*100+N$2,Feuil2!$A$3:$CQ$931,HLOOKUP(Feuil1!$F878,Feuil2!$E$1:$DG$2,2,0),0)),"",VLOOKUP($H878*100+N$2,Feuil2!$A$3:$CQ$931,HLOOKUP(Feuil1!$F878,Feuil2!$E$1:$DG$2,2,0),0))</f>
        <v>86.4</v>
      </c>
      <c r="O878" s="12">
        <f>IF(ISBLANK(VLOOKUP($H878*100+O$2,Feuil2!$A$3:$CQ$931,HLOOKUP(Feuil1!$F878,Feuil2!$E$1:$DG$2,2,0),0)),"",VLOOKUP($H878*100+O$2,Feuil2!$A$3:$CQ$931,HLOOKUP(Feuil1!$F878,Feuil2!$E$1:$DG$2,2,0),0))</f>
        <v>24</v>
      </c>
      <c r="P878" s="12">
        <f>IF(ISBLANK(VLOOKUP($H878*100+P$2,Feuil2!$A$3:$CQ$931,HLOOKUP(Feuil1!$F878,Feuil2!$E$1:$DG$2,2,0),0)),"",VLOOKUP($H878*100+P$2,Feuil2!$A$3:$CQ$931,HLOOKUP(Feuil1!$F878,Feuil2!$E$1:$DG$2,2,0),0))</f>
        <v>11.9</v>
      </c>
      <c r="Q878" s="12">
        <f>IF(ISBLANK(VLOOKUP($H878*100+Q$2,Feuil2!$A$3:$CQ$931,HLOOKUP(Feuil1!$F878,Feuil2!$E$1:$DG$2,2,0),0)),"",VLOOKUP($H878*100+Q$2,Feuil2!$A$3:$CQ$931,HLOOKUP(Feuil1!$F878,Feuil2!$E$1:$DG$2,2,0),0))</f>
        <v>22.5</v>
      </c>
      <c r="R878" s="12">
        <f>IF(ISBLANK(VLOOKUP($H878*100+R$2,Feuil2!$A$3:$CQ$931,HLOOKUP(Feuil1!$F878,Feuil2!$E$1:$DG$2,2,0),0)),"",VLOOKUP($H878*100+R$2,Feuil2!$A$3:$CQ$931,HLOOKUP(Feuil1!$F878,Feuil2!$E$1:$DG$2,2,0),0))</f>
        <v>2.1</v>
      </c>
      <c r="S878" s="12">
        <f>IF(ISBLANK(VLOOKUP($H878*100+S$2,Feuil2!$A$3:$CQ$931,HLOOKUP(Feuil1!$F878,Feuil2!$E$1:$DG$2,2,0),0)),"",VLOOKUP($H878*100+S$2,Feuil2!$A$3:$CQ$931,HLOOKUP(Feuil1!$F878,Feuil2!$E$1:$DG$2,2,0),0))</f>
        <v>4</v>
      </c>
      <c r="T878" s="12">
        <f>IF(ISBLANK(VLOOKUP($H878*100+T$2,Feuil2!$A$3:$CQ$931,HLOOKUP(Feuil1!$F878,Feuil2!$E$1:$DG$2,2,0),0)),"",VLOOKUP($H878*100+T$2,Feuil2!$A$3:$CQ$931,HLOOKUP(Feuil1!$F878,Feuil2!$E$1:$DG$2,2,0),0))</f>
        <v>9</v>
      </c>
      <c r="U878" s="12">
        <f t="shared" si="35"/>
        <v>329.3</v>
      </c>
    </row>
    <row r="879" spans="1:21" x14ac:dyDescent="0.35">
      <c r="A879" s="10" t="s">
        <v>48</v>
      </c>
      <c r="B879" s="8" t="s">
        <v>21</v>
      </c>
      <c r="C879" s="39">
        <v>569650</v>
      </c>
      <c r="D879" s="39">
        <v>359575</v>
      </c>
      <c r="E879" s="39">
        <v>516</v>
      </c>
      <c r="F879" s="10">
        <v>1496</v>
      </c>
      <c r="G879" s="5" t="s">
        <v>49</v>
      </c>
      <c r="H879" s="11">
        <v>1994</v>
      </c>
      <c r="I879" s="12">
        <f>IF(ISBLANK(VLOOKUP($H879*100+I$2,Feuil2!$A$3:$CQ$931,HLOOKUP(Feuil1!$F879,Feuil2!$E$1:$DG$2,2,0),0)),"",VLOOKUP($H879*100+I$2,Feuil2!$A$3:$CQ$931,HLOOKUP(Feuil1!$F879,Feuil2!$E$1:$DG$2,2,0),0))</f>
        <v>59.1</v>
      </c>
      <c r="J879" s="12">
        <f>IF(ISBLANK(VLOOKUP($H879*100+J$2,Feuil2!$A$3:$CQ$931,HLOOKUP(Feuil1!$F879,Feuil2!$E$1:$DG$2,2,0),0)),"",VLOOKUP($H879*100+J$2,Feuil2!$A$3:$CQ$931,HLOOKUP(Feuil1!$F879,Feuil2!$E$1:$DG$2,2,0),0))</f>
        <v>14</v>
      </c>
      <c r="K879" s="12">
        <f>IF(ISBLANK(VLOOKUP($H879*100+K$2,Feuil2!$A$3:$CQ$931,HLOOKUP(Feuil1!$F879,Feuil2!$E$1:$DG$2,2,0),0)),"",VLOOKUP($H879*100+K$2,Feuil2!$A$3:$CQ$931,HLOOKUP(Feuil1!$F879,Feuil2!$E$1:$DG$2,2,0),0))</f>
        <v>19.3</v>
      </c>
      <c r="L879" s="12">
        <f>IF(ISBLANK(VLOOKUP($H879*100+L$2,Feuil2!$A$3:$CQ$931,HLOOKUP(Feuil1!$F879,Feuil2!$E$1:$DG$2,2,0),0)),"",VLOOKUP($H879*100+L$2,Feuil2!$A$3:$CQ$931,HLOOKUP(Feuil1!$F879,Feuil2!$E$1:$DG$2,2,0),0))</f>
        <v>0.5</v>
      </c>
      <c r="M879" s="12">
        <f>IF(ISBLANK(VLOOKUP($H879*100+M$2,Feuil2!$A$3:$CQ$931,HLOOKUP(Feuil1!$F879,Feuil2!$E$1:$DG$2,2,0),0)),"",VLOOKUP($H879*100+M$2,Feuil2!$A$3:$CQ$931,HLOOKUP(Feuil1!$F879,Feuil2!$E$1:$DG$2,2,0),0))</f>
        <v>1.7</v>
      </c>
      <c r="N879" s="12">
        <f>IF(ISBLANK(VLOOKUP($H879*100+N$2,Feuil2!$A$3:$CQ$931,HLOOKUP(Feuil1!$F879,Feuil2!$E$1:$DG$2,2,0),0)),"",VLOOKUP($H879*100+N$2,Feuil2!$A$3:$CQ$931,HLOOKUP(Feuil1!$F879,Feuil2!$E$1:$DG$2,2,0),0))</f>
        <v>40.1</v>
      </c>
      <c r="O879" s="12">
        <f>IF(ISBLANK(VLOOKUP($H879*100+O$2,Feuil2!$A$3:$CQ$931,HLOOKUP(Feuil1!$F879,Feuil2!$E$1:$DG$2,2,0),0)),"",VLOOKUP($H879*100+O$2,Feuil2!$A$3:$CQ$931,HLOOKUP(Feuil1!$F879,Feuil2!$E$1:$DG$2,2,0),0))</f>
        <v>45.4</v>
      </c>
      <c r="P879" s="12">
        <f>IF(ISBLANK(VLOOKUP($H879*100+P$2,Feuil2!$A$3:$CQ$931,HLOOKUP(Feuil1!$F879,Feuil2!$E$1:$DG$2,2,0),0)),"",VLOOKUP($H879*100+P$2,Feuil2!$A$3:$CQ$931,HLOOKUP(Feuil1!$F879,Feuil2!$E$1:$DG$2,2,0),0))</f>
        <v>28.5</v>
      </c>
      <c r="Q879" s="12">
        <f>IF(ISBLANK(VLOOKUP($H879*100+Q$2,Feuil2!$A$3:$CQ$931,HLOOKUP(Feuil1!$F879,Feuil2!$E$1:$DG$2,2,0),0)),"",VLOOKUP($H879*100+Q$2,Feuil2!$A$3:$CQ$931,HLOOKUP(Feuil1!$F879,Feuil2!$E$1:$DG$2,2,0),0))</f>
        <v>2.7</v>
      </c>
      <c r="R879" s="12">
        <f>IF(ISBLANK(VLOOKUP($H879*100+R$2,Feuil2!$A$3:$CQ$931,HLOOKUP(Feuil1!$F879,Feuil2!$E$1:$DG$2,2,0),0)),"",VLOOKUP($H879*100+R$2,Feuil2!$A$3:$CQ$931,HLOOKUP(Feuil1!$F879,Feuil2!$E$1:$DG$2,2,0),0))</f>
        <v>29.5</v>
      </c>
      <c r="S879" s="12">
        <f>IF(ISBLANK(VLOOKUP($H879*100+S$2,Feuil2!$A$3:$CQ$931,HLOOKUP(Feuil1!$F879,Feuil2!$E$1:$DG$2,2,0),0)),"",VLOOKUP($H879*100+S$2,Feuil2!$A$3:$CQ$931,HLOOKUP(Feuil1!$F879,Feuil2!$E$1:$DG$2,2,0),0))</f>
        <v>1.4</v>
      </c>
      <c r="T879" s="12">
        <f>IF(ISBLANK(VLOOKUP($H879*100+T$2,Feuil2!$A$3:$CQ$931,HLOOKUP(Feuil1!$F879,Feuil2!$E$1:$DG$2,2,0),0)),"",VLOOKUP($H879*100+T$2,Feuil2!$A$3:$CQ$931,HLOOKUP(Feuil1!$F879,Feuil2!$E$1:$DG$2,2,0),0))</f>
        <v>7.2</v>
      </c>
      <c r="U879" s="12">
        <f t="shared" si="35"/>
        <v>249.39999999999998</v>
      </c>
    </row>
    <row r="880" spans="1:21" x14ac:dyDescent="0.35">
      <c r="A880" s="10" t="s">
        <v>48</v>
      </c>
      <c r="B880" s="8" t="s">
        <v>21</v>
      </c>
      <c r="C880" s="39">
        <v>569650</v>
      </c>
      <c r="D880" s="39">
        <v>359575</v>
      </c>
      <c r="E880" s="39">
        <v>516</v>
      </c>
      <c r="F880" s="10">
        <v>1496</v>
      </c>
      <c r="G880" s="5" t="s">
        <v>49</v>
      </c>
      <c r="H880" s="11">
        <v>1995</v>
      </c>
      <c r="I880" s="12">
        <f>IF(ISBLANK(VLOOKUP($H880*100+I$2,Feuil2!$A$3:$CQ$931,HLOOKUP(Feuil1!$F880,Feuil2!$E$1:$DG$2,2,0),0)),"",VLOOKUP($H880*100+I$2,Feuil2!$A$3:$CQ$931,HLOOKUP(Feuil1!$F880,Feuil2!$E$1:$DG$2,2,0),0))</f>
        <v>13.8</v>
      </c>
      <c r="J880" s="12">
        <f>IF(ISBLANK(VLOOKUP($H880*100+J$2,Feuil2!$A$3:$CQ$931,HLOOKUP(Feuil1!$F880,Feuil2!$E$1:$DG$2,2,0),0)),"",VLOOKUP($H880*100+J$2,Feuil2!$A$3:$CQ$931,HLOOKUP(Feuil1!$F880,Feuil2!$E$1:$DG$2,2,0),0))</f>
        <v>4.5</v>
      </c>
      <c r="K880" s="12">
        <f>IF(ISBLANK(VLOOKUP($H880*100+K$2,Feuil2!$A$3:$CQ$931,HLOOKUP(Feuil1!$F880,Feuil2!$E$1:$DG$2,2,0),0)),"",VLOOKUP($H880*100+K$2,Feuil2!$A$3:$CQ$931,HLOOKUP(Feuil1!$F880,Feuil2!$E$1:$DG$2,2,0),0))</f>
        <v>27.6</v>
      </c>
      <c r="L880" s="12">
        <f>IF(ISBLANK(VLOOKUP($H880*100+L$2,Feuil2!$A$3:$CQ$931,HLOOKUP(Feuil1!$F880,Feuil2!$E$1:$DG$2,2,0),0)),"",VLOOKUP($H880*100+L$2,Feuil2!$A$3:$CQ$931,HLOOKUP(Feuil1!$F880,Feuil2!$E$1:$DG$2,2,0),0))</f>
        <v>67.3</v>
      </c>
      <c r="M880" s="12">
        <f>IF(ISBLANK(VLOOKUP($H880*100+M$2,Feuil2!$A$3:$CQ$931,HLOOKUP(Feuil1!$F880,Feuil2!$E$1:$DG$2,2,0),0)),"",VLOOKUP($H880*100+M$2,Feuil2!$A$3:$CQ$931,HLOOKUP(Feuil1!$F880,Feuil2!$E$1:$DG$2,2,0),0))</f>
        <v>90.8</v>
      </c>
      <c r="N880" s="12">
        <f>IF(ISBLANK(VLOOKUP($H880*100+N$2,Feuil2!$A$3:$CQ$931,HLOOKUP(Feuil1!$F880,Feuil2!$E$1:$DG$2,2,0),0)),"",VLOOKUP($H880*100+N$2,Feuil2!$A$3:$CQ$931,HLOOKUP(Feuil1!$F880,Feuil2!$E$1:$DG$2,2,0),0))</f>
        <v>42.8</v>
      </c>
      <c r="O880" s="12">
        <f>IF(ISBLANK(VLOOKUP($H880*100+O$2,Feuil2!$A$3:$CQ$931,HLOOKUP(Feuil1!$F880,Feuil2!$E$1:$DG$2,2,0),0)),"",VLOOKUP($H880*100+O$2,Feuil2!$A$3:$CQ$931,HLOOKUP(Feuil1!$F880,Feuil2!$E$1:$DG$2,2,0),0))</f>
        <v>58.7</v>
      </c>
      <c r="P880" s="12">
        <f>IF(ISBLANK(VLOOKUP($H880*100+P$2,Feuil2!$A$3:$CQ$931,HLOOKUP(Feuil1!$F880,Feuil2!$E$1:$DG$2,2,0),0)),"",VLOOKUP($H880*100+P$2,Feuil2!$A$3:$CQ$931,HLOOKUP(Feuil1!$F880,Feuil2!$E$1:$DG$2,2,0),0))</f>
        <v>69.099999999999994</v>
      </c>
      <c r="Q880" s="12">
        <f>IF(ISBLANK(VLOOKUP($H880*100+Q$2,Feuil2!$A$3:$CQ$931,HLOOKUP(Feuil1!$F880,Feuil2!$E$1:$DG$2,2,0),0)),"",VLOOKUP($H880*100+Q$2,Feuil2!$A$3:$CQ$931,HLOOKUP(Feuil1!$F880,Feuil2!$E$1:$DG$2,2,0),0))</f>
        <v>57.8</v>
      </c>
      <c r="R880" s="12">
        <f>IF(ISBLANK(VLOOKUP($H880*100+R$2,Feuil2!$A$3:$CQ$931,HLOOKUP(Feuil1!$F880,Feuil2!$E$1:$DG$2,2,0),0)),"",VLOOKUP($H880*100+R$2,Feuil2!$A$3:$CQ$931,HLOOKUP(Feuil1!$F880,Feuil2!$E$1:$DG$2,2,0),0))</f>
        <v>24</v>
      </c>
      <c r="S880" s="12">
        <f>IF(ISBLANK(VLOOKUP($H880*100+S$2,Feuil2!$A$3:$CQ$931,HLOOKUP(Feuil1!$F880,Feuil2!$E$1:$DG$2,2,0),0)),"",VLOOKUP($H880*100+S$2,Feuil2!$A$3:$CQ$931,HLOOKUP(Feuil1!$F880,Feuil2!$E$1:$DG$2,2,0),0))</f>
        <v>0.2</v>
      </c>
      <c r="T880" s="12">
        <f>IF(ISBLANK(VLOOKUP($H880*100+T$2,Feuil2!$A$3:$CQ$931,HLOOKUP(Feuil1!$F880,Feuil2!$E$1:$DG$2,2,0),0)),"",VLOOKUP($H880*100+T$2,Feuil2!$A$3:$CQ$931,HLOOKUP(Feuil1!$F880,Feuil2!$E$1:$DG$2,2,0),0))</f>
        <v>13.5</v>
      </c>
      <c r="U880" s="12">
        <f t="shared" si="35"/>
        <v>470.1</v>
      </c>
    </row>
    <row r="881" spans="1:21" x14ac:dyDescent="0.35">
      <c r="A881" s="10" t="s">
        <v>48</v>
      </c>
      <c r="B881" s="8" t="s">
        <v>21</v>
      </c>
      <c r="C881" s="39">
        <v>569650</v>
      </c>
      <c r="D881" s="39">
        <v>359575</v>
      </c>
      <c r="E881" s="39">
        <v>516</v>
      </c>
      <c r="F881" s="10">
        <v>1496</v>
      </c>
      <c r="G881" s="5" t="s">
        <v>49</v>
      </c>
      <c r="H881" s="11">
        <v>1996</v>
      </c>
      <c r="I881" s="12">
        <f>IF(ISBLANK(VLOOKUP($H881*100+I$2,Feuil2!$A$3:$CQ$931,HLOOKUP(Feuil1!$F881,Feuil2!$E$1:$DG$2,2,0),0)),"",VLOOKUP($H881*100+I$2,Feuil2!$A$3:$CQ$931,HLOOKUP(Feuil1!$F881,Feuil2!$E$1:$DG$2,2,0),0))</f>
        <v>32.700000000000003</v>
      </c>
      <c r="J881" s="12">
        <f>IF(ISBLANK(VLOOKUP($H881*100+J$2,Feuil2!$A$3:$CQ$931,HLOOKUP(Feuil1!$F881,Feuil2!$E$1:$DG$2,2,0),0)),"",VLOOKUP($H881*100+J$2,Feuil2!$A$3:$CQ$931,HLOOKUP(Feuil1!$F881,Feuil2!$E$1:$DG$2,2,0),0))</f>
        <v>12.5</v>
      </c>
      <c r="K881" s="12">
        <f>IF(ISBLANK(VLOOKUP($H881*100+K$2,Feuil2!$A$3:$CQ$931,HLOOKUP(Feuil1!$F881,Feuil2!$E$1:$DG$2,2,0),0)),"",VLOOKUP($H881*100+K$2,Feuil2!$A$3:$CQ$931,HLOOKUP(Feuil1!$F881,Feuil2!$E$1:$DG$2,2,0),0))</f>
        <v>19.399999999999999</v>
      </c>
      <c r="L881" s="12">
        <f>IF(ISBLANK(VLOOKUP($H881*100+L$2,Feuil2!$A$3:$CQ$931,HLOOKUP(Feuil1!$F881,Feuil2!$E$1:$DG$2,2,0),0)),"",VLOOKUP($H881*100+L$2,Feuil2!$A$3:$CQ$931,HLOOKUP(Feuil1!$F881,Feuil2!$E$1:$DG$2,2,0),0))</f>
        <v>80.599999999999994</v>
      </c>
      <c r="M881" s="12">
        <f>IF(ISBLANK(VLOOKUP($H881*100+M$2,Feuil2!$A$3:$CQ$931,HLOOKUP(Feuil1!$F881,Feuil2!$E$1:$DG$2,2,0),0)),"",VLOOKUP($H881*100+M$2,Feuil2!$A$3:$CQ$931,HLOOKUP(Feuil1!$F881,Feuil2!$E$1:$DG$2,2,0),0))</f>
        <v>64.3</v>
      </c>
      <c r="N881" s="12">
        <f>IF(ISBLANK(VLOOKUP($H881*100+N$2,Feuil2!$A$3:$CQ$931,HLOOKUP(Feuil1!$F881,Feuil2!$E$1:$DG$2,2,0),0)),"",VLOOKUP($H881*100+N$2,Feuil2!$A$3:$CQ$931,HLOOKUP(Feuil1!$F881,Feuil2!$E$1:$DG$2,2,0),0))</f>
        <v>0.2</v>
      </c>
      <c r="O881" s="12">
        <f>IF(ISBLANK(VLOOKUP($H881*100+O$2,Feuil2!$A$3:$CQ$931,HLOOKUP(Feuil1!$F881,Feuil2!$E$1:$DG$2,2,0),0)),"",VLOOKUP($H881*100+O$2,Feuil2!$A$3:$CQ$931,HLOOKUP(Feuil1!$F881,Feuil2!$E$1:$DG$2,2,0),0))</f>
        <v>3</v>
      </c>
      <c r="P881" s="12">
        <f>IF(ISBLANK(VLOOKUP($H881*100+P$2,Feuil2!$A$3:$CQ$931,HLOOKUP(Feuil1!$F881,Feuil2!$E$1:$DG$2,2,0),0)),"",VLOOKUP($H881*100+P$2,Feuil2!$A$3:$CQ$931,HLOOKUP(Feuil1!$F881,Feuil2!$E$1:$DG$2,2,0),0))</f>
        <v>59.9</v>
      </c>
      <c r="Q881" s="12">
        <f>IF(ISBLANK(VLOOKUP($H881*100+Q$2,Feuil2!$A$3:$CQ$931,HLOOKUP(Feuil1!$F881,Feuil2!$E$1:$DG$2,2,0),0)),"",VLOOKUP($H881*100+Q$2,Feuil2!$A$3:$CQ$931,HLOOKUP(Feuil1!$F881,Feuil2!$E$1:$DG$2,2,0),0))</f>
        <v>36.5</v>
      </c>
      <c r="R881" s="12">
        <f>IF(ISBLANK(VLOOKUP($H881*100+R$2,Feuil2!$A$3:$CQ$931,HLOOKUP(Feuil1!$F881,Feuil2!$E$1:$DG$2,2,0),0)),"",VLOOKUP($H881*100+R$2,Feuil2!$A$3:$CQ$931,HLOOKUP(Feuil1!$F881,Feuil2!$E$1:$DG$2,2,0),0))</f>
        <v>10.7</v>
      </c>
      <c r="S881" s="12">
        <f>IF(ISBLANK(VLOOKUP($H881*100+S$2,Feuil2!$A$3:$CQ$931,HLOOKUP(Feuil1!$F881,Feuil2!$E$1:$DG$2,2,0),0)),"",VLOOKUP($H881*100+S$2,Feuil2!$A$3:$CQ$931,HLOOKUP(Feuil1!$F881,Feuil2!$E$1:$DG$2,2,0),0))</f>
        <v>0</v>
      </c>
      <c r="T881" s="12">
        <f>IF(ISBLANK(VLOOKUP($H881*100+T$2,Feuil2!$A$3:$CQ$931,HLOOKUP(Feuil1!$F881,Feuil2!$E$1:$DG$2,2,0),0)),"",VLOOKUP($H881*100+T$2,Feuil2!$A$3:$CQ$931,HLOOKUP(Feuil1!$F881,Feuil2!$E$1:$DG$2,2,0),0))</f>
        <v>4.0999999999999996</v>
      </c>
      <c r="U881" s="12">
        <f t="shared" si="35"/>
        <v>323.89999999999998</v>
      </c>
    </row>
    <row r="882" spans="1:21" x14ac:dyDescent="0.35">
      <c r="A882" s="10" t="s">
        <v>48</v>
      </c>
      <c r="B882" s="8" t="s">
        <v>21</v>
      </c>
      <c r="C882" s="39">
        <v>569650</v>
      </c>
      <c r="D882" s="39">
        <v>359575</v>
      </c>
      <c r="E882" s="39">
        <v>516</v>
      </c>
      <c r="F882" s="10">
        <v>1496</v>
      </c>
      <c r="G882" s="5" t="s">
        <v>49</v>
      </c>
      <c r="H882" s="11">
        <v>1997</v>
      </c>
      <c r="I882" s="12">
        <f>IF(ISBLANK(VLOOKUP($H882*100+I$2,Feuil2!$A$3:$CQ$931,HLOOKUP(Feuil1!$F882,Feuil2!$E$1:$DG$2,2,0),0)),"",VLOOKUP($H882*100+I$2,Feuil2!$A$3:$CQ$931,HLOOKUP(Feuil1!$F882,Feuil2!$E$1:$DG$2,2,0),0))</f>
        <v>60.4</v>
      </c>
      <c r="J882" s="12">
        <f>IF(ISBLANK(VLOOKUP($H882*100+J$2,Feuil2!$A$3:$CQ$931,HLOOKUP(Feuil1!$F882,Feuil2!$E$1:$DG$2,2,0),0)),"",VLOOKUP($H882*100+J$2,Feuil2!$A$3:$CQ$931,HLOOKUP(Feuil1!$F882,Feuil2!$E$1:$DG$2,2,0),0))</f>
        <v>20.9</v>
      </c>
      <c r="K882" s="12">
        <f>IF(ISBLANK(VLOOKUP($H882*100+K$2,Feuil2!$A$3:$CQ$931,HLOOKUP(Feuil1!$F882,Feuil2!$E$1:$DG$2,2,0),0)),"",VLOOKUP($H882*100+K$2,Feuil2!$A$3:$CQ$931,HLOOKUP(Feuil1!$F882,Feuil2!$E$1:$DG$2,2,0),0))</f>
        <v>53.6</v>
      </c>
      <c r="L882" s="12">
        <f>IF(ISBLANK(VLOOKUP($H882*100+L$2,Feuil2!$A$3:$CQ$931,HLOOKUP(Feuil1!$F882,Feuil2!$E$1:$DG$2,2,0),0)),"",VLOOKUP($H882*100+L$2,Feuil2!$A$3:$CQ$931,HLOOKUP(Feuil1!$F882,Feuil2!$E$1:$DG$2,2,0),0))</f>
        <v>69.400000000000006</v>
      </c>
      <c r="M882" s="12">
        <f>IF(ISBLANK(VLOOKUP($H882*100+M$2,Feuil2!$A$3:$CQ$931,HLOOKUP(Feuil1!$F882,Feuil2!$E$1:$DG$2,2,0),0)),"",VLOOKUP($H882*100+M$2,Feuil2!$A$3:$CQ$931,HLOOKUP(Feuil1!$F882,Feuil2!$E$1:$DG$2,2,0),0))</f>
        <v>26.4</v>
      </c>
      <c r="N882" s="12">
        <f>IF(ISBLANK(VLOOKUP($H882*100+N$2,Feuil2!$A$3:$CQ$931,HLOOKUP(Feuil1!$F882,Feuil2!$E$1:$DG$2,2,0),0)),"",VLOOKUP($H882*100+N$2,Feuil2!$A$3:$CQ$931,HLOOKUP(Feuil1!$F882,Feuil2!$E$1:$DG$2,2,0),0))</f>
        <v>26.4</v>
      </c>
      <c r="O882" s="12">
        <f>IF(ISBLANK(VLOOKUP($H882*100+O$2,Feuil2!$A$3:$CQ$931,HLOOKUP(Feuil1!$F882,Feuil2!$E$1:$DG$2,2,0),0)),"",VLOOKUP($H882*100+O$2,Feuil2!$A$3:$CQ$931,HLOOKUP(Feuil1!$F882,Feuil2!$E$1:$DG$2,2,0),0))</f>
        <v>19.899999999999999</v>
      </c>
      <c r="P882" s="12">
        <f>IF(ISBLANK(VLOOKUP($H882*100+P$2,Feuil2!$A$3:$CQ$931,HLOOKUP(Feuil1!$F882,Feuil2!$E$1:$DG$2,2,0),0)),"",VLOOKUP($H882*100+P$2,Feuil2!$A$3:$CQ$931,HLOOKUP(Feuil1!$F882,Feuil2!$E$1:$DG$2,2,0),0))</f>
        <v>14.7</v>
      </c>
      <c r="Q882" s="12">
        <f>IF(ISBLANK(VLOOKUP($H882*100+Q$2,Feuil2!$A$3:$CQ$931,HLOOKUP(Feuil1!$F882,Feuil2!$E$1:$DG$2,2,0),0)),"",VLOOKUP($H882*100+Q$2,Feuil2!$A$3:$CQ$931,HLOOKUP(Feuil1!$F882,Feuil2!$E$1:$DG$2,2,0),0))</f>
        <v>45.6</v>
      </c>
      <c r="R882" s="12">
        <f>IF(ISBLANK(VLOOKUP($H882*100+R$2,Feuil2!$A$3:$CQ$931,HLOOKUP(Feuil1!$F882,Feuil2!$E$1:$DG$2,2,0),0)),"",VLOOKUP($H882*100+R$2,Feuil2!$A$3:$CQ$931,HLOOKUP(Feuil1!$F882,Feuil2!$E$1:$DG$2,2,0),0))</f>
        <v>7.4</v>
      </c>
      <c r="S882" s="12">
        <f>IF(ISBLANK(VLOOKUP($H882*100+S$2,Feuil2!$A$3:$CQ$931,HLOOKUP(Feuil1!$F882,Feuil2!$E$1:$DG$2,2,0),0)),"",VLOOKUP($H882*100+S$2,Feuil2!$A$3:$CQ$931,HLOOKUP(Feuil1!$F882,Feuil2!$E$1:$DG$2,2,0),0))</f>
        <v>0</v>
      </c>
      <c r="T882" s="12">
        <f>IF(ISBLANK(VLOOKUP($H882*100+T$2,Feuil2!$A$3:$CQ$931,HLOOKUP(Feuil1!$F882,Feuil2!$E$1:$DG$2,2,0),0)),"",VLOOKUP($H882*100+T$2,Feuil2!$A$3:$CQ$931,HLOOKUP(Feuil1!$F882,Feuil2!$E$1:$DG$2,2,0),0))</f>
        <v>2.2000000000000002</v>
      </c>
      <c r="U882" s="12">
        <f t="shared" si="35"/>
        <v>346.9</v>
      </c>
    </row>
    <row r="883" spans="1:21" x14ac:dyDescent="0.35">
      <c r="A883" s="10" t="s">
        <v>48</v>
      </c>
      <c r="B883" s="8" t="s">
        <v>21</v>
      </c>
      <c r="C883" s="39">
        <v>569650</v>
      </c>
      <c r="D883" s="39">
        <v>359575</v>
      </c>
      <c r="E883" s="39">
        <v>516</v>
      </c>
      <c r="F883" s="10">
        <v>1496</v>
      </c>
      <c r="G883" s="5" t="s">
        <v>49</v>
      </c>
      <c r="H883" s="11">
        <v>1998</v>
      </c>
      <c r="I883" s="12">
        <f>IF(ISBLANK(VLOOKUP($H883*100+I$2,Feuil2!$A$3:$CQ$931,HLOOKUP(Feuil1!$F883,Feuil2!$E$1:$DG$2,2,0),0)),"",VLOOKUP($H883*100+I$2,Feuil2!$A$3:$CQ$931,HLOOKUP(Feuil1!$F883,Feuil2!$E$1:$DG$2,2,0),0))</f>
        <v>15.4</v>
      </c>
      <c r="J883" s="12">
        <f>IF(ISBLANK(VLOOKUP($H883*100+J$2,Feuil2!$A$3:$CQ$931,HLOOKUP(Feuil1!$F883,Feuil2!$E$1:$DG$2,2,0),0)),"",VLOOKUP($H883*100+J$2,Feuil2!$A$3:$CQ$931,HLOOKUP(Feuil1!$F883,Feuil2!$E$1:$DG$2,2,0),0))</f>
        <v>7.6</v>
      </c>
      <c r="K883" s="12">
        <f>IF(ISBLANK(VLOOKUP($H883*100+K$2,Feuil2!$A$3:$CQ$931,HLOOKUP(Feuil1!$F883,Feuil2!$E$1:$DG$2,2,0),0)),"",VLOOKUP($H883*100+K$2,Feuil2!$A$3:$CQ$931,HLOOKUP(Feuil1!$F883,Feuil2!$E$1:$DG$2,2,0),0))</f>
        <v>0.1</v>
      </c>
      <c r="L883" s="12">
        <f>IF(ISBLANK(VLOOKUP($H883*100+L$2,Feuil2!$A$3:$CQ$931,HLOOKUP(Feuil1!$F883,Feuil2!$E$1:$DG$2,2,0),0)),"",VLOOKUP($H883*100+L$2,Feuil2!$A$3:$CQ$931,HLOOKUP(Feuil1!$F883,Feuil2!$E$1:$DG$2,2,0),0))</f>
        <v>28.3</v>
      </c>
      <c r="M883" s="12">
        <f>IF(ISBLANK(VLOOKUP($H883*100+M$2,Feuil2!$A$3:$CQ$931,HLOOKUP(Feuil1!$F883,Feuil2!$E$1:$DG$2,2,0),0)),"",VLOOKUP($H883*100+M$2,Feuil2!$A$3:$CQ$931,HLOOKUP(Feuil1!$F883,Feuil2!$E$1:$DG$2,2,0),0))</f>
        <v>62.4</v>
      </c>
      <c r="N883" s="12">
        <f>IF(ISBLANK(VLOOKUP($H883*100+N$2,Feuil2!$A$3:$CQ$931,HLOOKUP(Feuil1!$F883,Feuil2!$E$1:$DG$2,2,0),0)),"",VLOOKUP($H883*100+N$2,Feuil2!$A$3:$CQ$931,HLOOKUP(Feuil1!$F883,Feuil2!$E$1:$DG$2,2,0),0))</f>
        <v>24.5</v>
      </c>
      <c r="O883" s="12">
        <f>IF(ISBLANK(VLOOKUP($H883*100+O$2,Feuil2!$A$3:$CQ$931,HLOOKUP(Feuil1!$F883,Feuil2!$E$1:$DG$2,2,0),0)),"",VLOOKUP($H883*100+O$2,Feuil2!$A$3:$CQ$931,HLOOKUP(Feuil1!$F883,Feuil2!$E$1:$DG$2,2,0),0))</f>
        <v>50.8</v>
      </c>
      <c r="P883" s="12">
        <f>IF(ISBLANK(VLOOKUP($H883*100+P$2,Feuil2!$A$3:$CQ$931,HLOOKUP(Feuil1!$F883,Feuil2!$E$1:$DG$2,2,0),0)),"",VLOOKUP($H883*100+P$2,Feuil2!$A$3:$CQ$931,HLOOKUP(Feuil1!$F883,Feuil2!$E$1:$DG$2,2,0),0))</f>
        <v>5</v>
      </c>
      <c r="Q883" s="12">
        <f>IF(ISBLANK(VLOOKUP($H883*100+Q$2,Feuil2!$A$3:$CQ$931,HLOOKUP(Feuil1!$F883,Feuil2!$E$1:$DG$2,2,0),0)),"",VLOOKUP($H883*100+Q$2,Feuil2!$A$3:$CQ$931,HLOOKUP(Feuil1!$F883,Feuil2!$E$1:$DG$2,2,0),0))</f>
        <v>23.9</v>
      </c>
      <c r="R883" s="12">
        <f>IF(ISBLANK(VLOOKUP($H883*100+R$2,Feuil2!$A$3:$CQ$931,HLOOKUP(Feuil1!$F883,Feuil2!$E$1:$DG$2,2,0),0)),"",VLOOKUP($H883*100+R$2,Feuil2!$A$3:$CQ$931,HLOOKUP(Feuil1!$F883,Feuil2!$E$1:$DG$2,2,0),0))</f>
        <v>7</v>
      </c>
      <c r="S883" s="12">
        <f>IF(ISBLANK(VLOOKUP($H883*100+S$2,Feuil2!$A$3:$CQ$931,HLOOKUP(Feuil1!$F883,Feuil2!$E$1:$DG$2,2,0),0)),"",VLOOKUP($H883*100+S$2,Feuil2!$A$3:$CQ$931,HLOOKUP(Feuil1!$F883,Feuil2!$E$1:$DG$2,2,0),0))</f>
        <v>0</v>
      </c>
      <c r="T883" s="12">
        <f>IF(ISBLANK(VLOOKUP($H883*100+T$2,Feuil2!$A$3:$CQ$931,HLOOKUP(Feuil1!$F883,Feuil2!$E$1:$DG$2,2,0),0)),"",VLOOKUP($H883*100+T$2,Feuil2!$A$3:$CQ$931,HLOOKUP(Feuil1!$F883,Feuil2!$E$1:$DG$2,2,0),0))</f>
        <v>3.2</v>
      </c>
      <c r="U883" s="12">
        <f t="shared" si="35"/>
        <v>228.20000000000002</v>
      </c>
    </row>
    <row r="884" spans="1:21" x14ac:dyDescent="0.35">
      <c r="A884" s="10" t="s">
        <v>48</v>
      </c>
      <c r="B884" s="8" t="s">
        <v>21</v>
      </c>
      <c r="C884" s="39">
        <v>569650</v>
      </c>
      <c r="D884" s="39">
        <v>359575</v>
      </c>
      <c r="E884" s="39">
        <v>516</v>
      </c>
      <c r="F884" s="10">
        <v>1496</v>
      </c>
      <c r="G884" s="5" t="s">
        <v>49</v>
      </c>
      <c r="H884" s="11">
        <v>1999</v>
      </c>
      <c r="I884" s="12">
        <f>IF(ISBLANK(VLOOKUP($H884*100+I$2,Feuil2!$A$3:$CQ$931,HLOOKUP(Feuil1!$F884,Feuil2!$E$1:$DG$2,2,0),0)),"",VLOOKUP($H884*100+I$2,Feuil2!$A$3:$CQ$931,HLOOKUP(Feuil1!$F884,Feuil2!$E$1:$DG$2,2,0),0))</f>
        <v>9.1999999999999993</v>
      </c>
      <c r="J884" s="12">
        <f>IF(ISBLANK(VLOOKUP($H884*100+J$2,Feuil2!$A$3:$CQ$931,HLOOKUP(Feuil1!$F884,Feuil2!$E$1:$DG$2,2,0),0)),"",VLOOKUP($H884*100+J$2,Feuil2!$A$3:$CQ$931,HLOOKUP(Feuil1!$F884,Feuil2!$E$1:$DG$2,2,0),0))</f>
        <v>29</v>
      </c>
      <c r="K884" s="12">
        <f>IF(ISBLANK(VLOOKUP($H884*100+K$2,Feuil2!$A$3:$CQ$931,HLOOKUP(Feuil1!$F884,Feuil2!$E$1:$DG$2,2,0),0)),"",VLOOKUP($H884*100+K$2,Feuil2!$A$3:$CQ$931,HLOOKUP(Feuil1!$F884,Feuil2!$E$1:$DG$2,2,0),0))</f>
        <v>53.3</v>
      </c>
      <c r="L884" s="12">
        <f>IF(ISBLANK(VLOOKUP($H884*100+L$2,Feuil2!$A$3:$CQ$931,HLOOKUP(Feuil1!$F884,Feuil2!$E$1:$DG$2,2,0),0)),"",VLOOKUP($H884*100+L$2,Feuil2!$A$3:$CQ$931,HLOOKUP(Feuil1!$F884,Feuil2!$E$1:$DG$2,2,0),0))</f>
        <v>28.9</v>
      </c>
      <c r="M884" s="12">
        <f>IF(ISBLANK(VLOOKUP($H884*100+M$2,Feuil2!$A$3:$CQ$931,HLOOKUP(Feuil1!$F884,Feuil2!$E$1:$DG$2,2,0),0)),"",VLOOKUP($H884*100+M$2,Feuil2!$A$3:$CQ$931,HLOOKUP(Feuil1!$F884,Feuil2!$E$1:$DG$2,2,0),0))</f>
        <v>14</v>
      </c>
      <c r="N884" s="12">
        <f>IF(ISBLANK(VLOOKUP($H884*100+N$2,Feuil2!$A$3:$CQ$931,HLOOKUP(Feuil1!$F884,Feuil2!$E$1:$DG$2,2,0),0)),"",VLOOKUP($H884*100+N$2,Feuil2!$A$3:$CQ$931,HLOOKUP(Feuil1!$F884,Feuil2!$E$1:$DG$2,2,0),0))</f>
        <v>0</v>
      </c>
      <c r="O884" s="12">
        <f>IF(ISBLANK(VLOOKUP($H884*100+O$2,Feuil2!$A$3:$CQ$931,HLOOKUP(Feuil1!$F884,Feuil2!$E$1:$DG$2,2,0),0)),"",VLOOKUP($H884*100+O$2,Feuil2!$A$3:$CQ$931,HLOOKUP(Feuil1!$F884,Feuil2!$E$1:$DG$2,2,0),0))</f>
        <v>0</v>
      </c>
      <c r="P884" s="12">
        <f>IF(ISBLANK(VLOOKUP($H884*100+P$2,Feuil2!$A$3:$CQ$931,HLOOKUP(Feuil1!$F884,Feuil2!$E$1:$DG$2,2,0),0)),"",VLOOKUP($H884*100+P$2,Feuil2!$A$3:$CQ$931,HLOOKUP(Feuil1!$F884,Feuil2!$E$1:$DG$2,2,0),0))</f>
        <v>34.700000000000003</v>
      </c>
      <c r="Q884" s="12">
        <f>IF(ISBLANK(VLOOKUP($H884*100+Q$2,Feuil2!$A$3:$CQ$931,HLOOKUP(Feuil1!$F884,Feuil2!$E$1:$DG$2,2,0),0)),"",VLOOKUP($H884*100+Q$2,Feuil2!$A$3:$CQ$931,HLOOKUP(Feuil1!$F884,Feuil2!$E$1:$DG$2,2,0),0))</f>
        <v>34.1</v>
      </c>
      <c r="R884" s="12">
        <f>IF(ISBLANK(VLOOKUP($H884*100+R$2,Feuil2!$A$3:$CQ$931,HLOOKUP(Feuil1!$F884,Feuil2!$E$1:$DG$2,2,0),0)),"",VLOOKUP($H884*100+R$2,Feuil2!$A$3:$CQ$931,HLOOKUP(Feuil1!$F884,Feuil2!$E$1:$DG$2,2,0),0))</f>
        <v>3.8</v>
      </c>
      <c r="S884" s="12">
        <f>IF(ISBLANK(VLOOKUP($H884*100+S$2,Feuil2!$A$3:$CQ$931,HLOOKUP(Feuil1!$F884,Feuil2!$E$1:$DG$2,2,0),0)),"",VLOOKUP($H884*100+S$2,Feuil2!$A$3:$CQ$931,HLOOKUP(Feuil1!$F884,Feuil2!$E$1:$DG$2,2,0),0))</f>
        <v>0</v>
      </c>
      <c r="T884" s="12">
        <f>IF(ISBLANK(VLOOKUP($H884*100+T$2,Feuil2!$A$3:$CQ$931,HLOOKUP(Feuil1!$F884,Feuil2!$E$1:$DG$2,2,0),0)),"",VLOOKUP($H884*100+T$2,Feuil2!$A$3:$CQ$931,HLOOKUP(Feuil1!$F884,Feuil2!$E$1:$DG$2,2,0),0))</f>
        <v>2</v>
      </c>
      <c r="U884" s="12">
        <f t="shared" si="35"/>
        <v>209.00000000000003</v>
      </c>
    </row>
    <row r="885" spans="1:21" x14ac:dyDescent="0.35">
      <c r="A885" s="10" t="s">
        <v>48</v>
      </c>
      <c r="B885" s="8" t="s">
        <v>21</v>
      </c>
      <c r="C885" s="39">
        <v>569650</v>
      </c>
      <c r="D885" s="39">
        <v>359575</v>
      </c>
      <c r="E885" s="39">
        <v>516</v>
      </c>
      <c r="F885" s="10">
        <v>1496</v>
      </c>
      <c r="G885" s="5" t="s">
        <v>49</v>
      </c>
      <c r="H885" s="11">
        <v>2000</v>
      </c>
      <c r="I885" s="12">
        <f>IF(ISBLANK(VLOOKUP($H885*100+I$2,Feuil2!$A$3:$CQ$931,HLOOKUP(Feuil1!$F885,Feuil2!$E$1:$DG$2,2,0),0)),"",VLOOKUP($H885*100+I$2,Feuil2!$A$3:$CQ$931,HLOOKUP(Feuil1!$F885,Feuil2!$E$1:$DG$2,2,0),0))</f>
        <v>44.9</v>
      </c>
      <c r="J885" s="12">
        <f>IF(ISBLANK(VLOOKUP($H885*100+J$2,Feuil2!$A$3:$CQ$931,HLOOKUP(Feuil1!$F885,Feuil2!$E$1:$DG$2,2,0),0)),"",VLOOKUP($H885*100+J$2,Feuil2!$A$3:$CQ$931,HLOOKUP(Feuil1!$F885,Feuil2!$E$1:$DG$2,2,0),0))</f>
        <v>128</v>
      </c>
      <c r="K885" s="12">
        <f>IF(ISBLANK(VLOOKUP($H885*100+K$2,Feuil2!$A$3:$CQ$931,HLOOKUP(Feuil1!$F885,Feuil2!$E$1:$DG$2,2,0),0)),"",VLOOKUP($H885*100+K$2,Feuil2!$A$3:$CQ$931,HLOOKUP(Feuil1!$F885,Feuil2!$E$1:$DG$2,2,0),0))</f>
        <v>35.5</v>
      </c>
      <c r="L885" s="12">
        <f>IF(ISBLANK(VLOOKUP($H885*100+L$2,Feuil2!$A$3:$CQ$931,HLOOKUP(Feuil1!$F885,Feuil2!$E$1:$DG$2,2,0),0)),"",VLOOKUP($H885*100+L$2,Feuil2!$A$3:$CQ$931,HLOOKUP(Feuil1!$F885,Feuil2!$E$1:$DG$2,2,0),0))</f>
        <v>47.5</v>
      </c>
      <c r="M885" s="12">
        <f>IF(ISBLANK(VLOOKUP($H885*100+M$2,Feuil2!$A$3:$CQ$931,HLOOKUP(Feuil1!$F885,Feuil2!$E$1:$DG$2,2,0),0)),"",VLOOKUP($H885*100+M$2,Feuil2!$A$3:$CQ$931,HLOOKUP(Feuil1!$F885,Feuil2!$E$1:$DG$2,2,0),0))</f>
        <v>53.5</v>
      </c>
      <c r="N885" s="12">
        <f>IF(ISBLANK(VLOOKUP($H885*100+N$2,Feuil2!$A$3:$CQ$931,HLOOKUP(Feuil1!$F885,Feuil2!$E$1:$DG$2,2,0),0)),"",VLOOKUP($H885*100+N$2,Feuil2!$A$3:$CQ$931,HLOOKUP(Feuil1!$F885,Feuil2!$E$1:$DG$2,2,0),0))</f>
        <v>12.9</v>
      </c>
      <c r="O885" s="12">
        <f>IF(ISBLANK(VLOOKUP($H885*100+O$2,Feuil2!$A$3:$CQ$931,HLOOKUP(Feuil1!$F885,Feuil2!$E$1:$DG$2,2,0),0)),"",VLOOKUP($H885*100+O$2,Feuil2!$A$3:$CQ$931,HLOOKUP(Feuil1!$F885,Feuil2!$E$1:$DG$2,2,0),0))</f>
        <v>14.8</v>
      </c>
      <c r="P885" s="12">
        <f>IF(ISBLANK(VLOOKUP($H885*100+P$2,Feuil2!$A$3:$CQ$931,HLOOKUP(Feuil1!$F885,Feuil2!$E$1:$DG$2,2,0),0)),"",VLOOKUP($H885*100+P$2,Feuil2!$A$3:$CQ$931,HLOOKUP(Feuil1!$F885,Feuil2!$E$1:$DG$2,2,0),0))</f>
        <v>1.1000000000000001</v>
      </c>
      <c r="Q885" s="12">
        <f>IF(ISBLANK(VLOOKUP($H885*100+Q$2,Feuil2!$A$3:$CQ$931,HLOOKUP(Feuil1!$F885,Feuil2!$E$1:$DG$2,2,0),0)),"",VLOOKUP($H885*100+Q$2,Feuil2!$A$3:$CQ$931,HLOOKUP(Feuil1!$F885,Feuil2!$E$1:$DG$2,2,0),0))</f>
        <v>6.2</v>
      </c>
      <c r="R885" s="12">
        <f>IF(ISBLANK(VLOOKUP($H885*100+R$2,Feuil2!$A$3:$CQ$931,HLOOKUP(Feuil1!$F885,Feuil2!$E$1:$DG$2,2,0),0)),"",VLOOKUP($H885*100+R$2,Feuil2!$A$3:$CQ$931,HLOOKUP(Feuil1!$F885,Feuil2!$E$1:$DG$2,2,0),0))</f>
        <v>0</v>
      </c>
      <c r="S885" s="12">
        <f>IF(ISBLANK(VLOOKUP($H885*100+S$2,Feuil2!$A$3:$CQ$931,HLOOKUP(Feuil1!$F885,Feuil2!$E$1:$DG$2,2,0),0)),"",VLOOKUP($H885*100+S$2,Feuil2!$A$3:$CQ$931,HLOOKUP(Feuil1!$F885,Feuil2!$E$1:$DG$2,2,0),0))</f>
        <v>0.2</v>
      </c>
      <c r="T885" s="12">
        <f>IF(ISBLANK(VLOOKUP($H885*100+T$2,Feuil2!$A$3:$CQ$931,HLOOKUP(Feuil1!$F885,Feuil2!$E$1:$DG$2,2,0),0)),"",VLOOKUP($H885*100+T$2,Feuil2!$A$3:$CQ$931,HLOOKUP(Feuil1!$F885,Feuil2!$E$1:$DG$2,2,0),0))</f>
        <v>1.8</v>
      </c>
      <c r="U885" s="12">
        <f t="shared" si="35"/>
        <v>346.4</v>
      </c>
    </row>
    <row r="886" spans="1:21" x14ac:dyDescent="0.35">
      <c r="A886" s="10" t="s">
        <v>48</v>
      </c>
      <c r="B886" s="8" t="s">
        <v>21</v>
      </c>
      <c r="C886" s="39">
        <v>569650</v>
      </c>
      <c r="D886" s="39">
        <v>359575</v>
      </c>
      <c r="E886" s="39">
        <v>516</v>
      </c>
      <c r="F886" s="10">
        <v>1496</v>
      </c>
      <c r="G886" s="5" t="s">
        <v>49</v>
      </c>
      <c r="H886" s="11">
        <v>2001</v>
      </c>
      <c r="I886" s="12">
        <f>IF(ISBLANK(VLOOKUP($H886*100+I$2,Feuil2!$A$3:$CQ$931,HLOOKUP(Feuil1!$F886,Feuil2!$E$1:$DG$2,2,0),0)),"",VLOOKUP($H886*100+I$2,Feuil2!$A$3:$CQ$931,HLOOKUP(Feuil1!$F886,Feuil2!$E$1:$DG$2,2,0),0))</f>
        <v>25.5</v>
      </c>
      <c r="J886" s="12">
        <f>IF(ISBLANK(VLOOKUP($H886*100+J$2,Feuil2!$A$3:$CQ$931,HLOOKUP(Feuil1!$F886,Feuil2!$E$1:$DG$2,2,0),0)),"",VLOOKUP($H886*100+J$2,Feuil2!$A$3:$CQ$931,HLOOKUP(Feuil1!$F886,Feuil2!$E$1:$DG$2,2,0),0))</f>
        <v>9.5</v>
      </c>
      <c r="K886" s="12">
        <f>IF(ISBLANK(VLOOKUP($H886*100+K$2,Feuil2!$A$3:$CQ$931,HLOOKUP(Feuil1!$F886,Feuil2!$E$1:$DG$2,2,0),0)),"",VLOOKUP($H886*100+K$2,Feuil2!$A$3:$CQ$931,HLOOKUP(Feuil1!$F886,Feuil2!$E$1:$DG$2,2,0),0))</f>
        <v>19</v>
      </c>
      <c r="L886" s="12">
        <f>IF(ISBLANK(VLOOKUP($H886*100+L$2,Feuil2!$A$3:$CQ$931,HLOOKUP(Feuil1!$F886,Feuil2!$E$1:$DG$2,2,0),0)),"",VLOOKUP($H886*100+L$2,Feuil2!$A$3:$CQ$931,HLOOKUP(Feuil1!$F886,Feuil2!$E$1:$DG$2,2,0),0))</f>
        <v>94.3</v>
      </c>
      <c r="M886" s="12">
        <f>IF(ISBLANK(VLOOKUP($H886*100+M$2,Feuil2!$A$3:$CQ$931,HLOOKUP(Feuil1!$F886,Feuil2!$E$1:$DG$2,2,0),0)),"",VLOOKUP($H886*100+M$2,Feuil2!$A$3:$CQ$931,HLOOKUP(Feuil1!$F886,Feuil2!$E$1:$DG$2,2,0),0))</f>
        <v>3.7</v>
      </c>
      <c r="N886" s="12">
        <f>IF(ISBLANK(VLOOKUP($H886*100+N$2,Feuil2!$A$3:$CQ$931,HLOOKUP(Feuil1!$F886,Feuil2!$E$1:$DG$2,2,0),0)),"",VLOOKUP($H886*100+N$2,Feuil2!$A$3:$CQ$931,HLOOKUP(Feuil1!$F886,Feuil2!$E$1:$DG$2,2,0),0))</f>
        <v>4</v>
      </c>
      <c r="O886" s="12">
        <f>IF(ISBLANK(VLOOKUP($H886*100+O$2,Feuil2!$A$3:$CQ$931,HLOOKUP(Feuil1!$F886,Feuil2!$E$1:$DG$2,2,0),0)),"",VLOOKUP($H886*100+O$2,Feuil2!$A$3:$CQ$931,HLOOKUP(Feuil1!$F886,Feuil2!$E$1:$DG$2,2,0),0))</f>
        <v>42.8</v>
      </c>
      <c r="P886" s="12">
        <f>IF(ISBLANK(VLOOKUP($H886*100+P$2,Feuil2!$A$3:$CQ$931,HLOOKUP(Feuil1!$F886,Feuil2!$E$1:$DG$2,2,0),0)),"",VLOOKUP($H886*100+P$2,Feuil2!$A$3:$CQ$931,HLOOKUP(Feuil1!$F886,Feuil2!$E$1:$DG$2,2,0),0))</f>
        <v>143.80000000000001</v>
      </c>
      <c r="Q886" s="12">
        <f>IF(ISBLANK(VLOOKUP($H886*100+Q$2,Feuil2!$A$3:$CQ$931,HLOOKUP(Feuil1!$F886,Feuil2!$E$1:$DG$2,2,0),0)),"",VLOOKUP($H886*100+Q$2,Feuil2!$A$3:$CQ$931,HLOOKUP(Feuil1!$F886,Feuil2!$E$1:$DG$2,2,0),0))</f>
        <v>19.399999999999999</v>
      </c>
      <c r="R886" s="12">
        <f>IF(ISBLANK(VLOOKUP($H886*100+R$2,Feuil2!$A$3:$CQ$931,HLOOKUP(Feuil1!$F886,Feuil2!$E$1:$DG$2,2,0),0)),"",VLOOKUP($H886*100+R$2,Feuil2!$A$3:$CQ$931,HLOOKUP(Feuil1!$F886,Feuil2!$E$1:$DG$2,2,0),0))</f>
        <v>4.8</v>
      </c>
      <c r="S886" s="12">
        <f>IF(ISBLANK(VLOOKUP($H886*100+S$2,Feuil2!$A$3:$CQ$931,HLOOKUP(Feuil1!$F886,Feuil2!$E$1:$DG$2,2,0),0)),"",VLOOKUP($H886*100+S$2,Feuil2!$A$3:$CQ$931,HLOOKUP(Feuil1!$F886,Feuil2!$E$1:$DG$2,2,0),0))</f>
        <v>0</v>
      </c>
      <c r="T886" s="12">
        <f>IF(ISBLANK(VLOOKUP($H886*100+T$2,Feuil2!$A$3:$CQ$931,HLOOKUP(Feuil1!$F886,Feuil2!$E$1:$DG$2,2,0),0)),"",VLOOKUP($H886*100+T$2,Feuil2!$A$3:$CQ$931,HLOOKUP(Feuil1!$F886,Feuil2!$E$1:$DG$2,2,0),0))</f>
        <v>1.7</v>
      </c>
      <c r="U886" s="12">
        <f t="shared" si="35"/>
        <v>368.5</v>
      </c>
    </row>
    <row r="887" spans="1:21" x14ac:dyDescent="0.35">
      <c r="A887" s="10" t="s">
        <v>48</v>
      </c>
      <c r="B887" s="8" t="s">
        <v>21</v>
      </c>
      <c r="C887" s="39">
        <v>569650</v>
      </c>
      <c r="D887" s="39">
        <v>359575</v>
      </c>
      <c r="E887" s="39">
        <v>516</v>
      </c>
      <c r="F887" s="10">
        <v>1496</v>
      </c>
      <c r="G887" s="5" t="s">
        <v>49</v>
      </c>
      <c r="H887" s="11">
        <v>2002</v>
      </c>
      <c r="I887" s="12">
        <f>IF(ISBLANK(VLOOKUP($H887*100+I$2,Feuil2!$A$3:$CQ$931,HLOOKUP(Feuil1!$F887,Feuil2!$E$1:$DG$2,2,0),0)),"",VLOOKUP($H887*100+I$2,Feuil2!$A$3:$CQ$931,HLOOKUP(Feuil1!$F887,Feuil2!$E$1:$DG$2,2,0),0))</f>
        <v>0</v>
      </c>
      <c r="J887" s="12">
        <f>IF(ISBLANK(VLOOKUP($H887*100+J$2,Feuil2!$A$3:$CQ$931,HLOOKUP(Feuil1!$F887,Feuil2!$E$1:$DG$2,2,0),0)),"",VLOOKUP($H887*100+J$2,Feuil2!$A$3:$CQ$931,HLOOKUP(Feuil1!$F887,Feuil2!$E$1:$DG$2,2,0),0))</f>
        <v>29.4</v>
      </c>
      <c r="K887" s="12">
        <f>IF(ISBLANK(VLOOKUP($H887*100+K$2,Feuil2!$A$3:$CQ$931,HLOOKUP(Feuil1!$F887,Feuil2!$E$1:$DG$2,2,0),0)),"",VLOOKUP($H887*100+K$2,Feuil2!$A$3:$CQ$931,HLOOKUP(Feuil1!$F887,Feuil2!$E$1:$DG$2,2,0),0))</f>
        <v>67.7</v>
      </c>
      <c r="L887" s="12">
        <f>IF(ISBLANK(VLOOKUP($H887*100+L$2,Feuil2!$A$3:$CQ$931,HLOOKUP(Feuil1!$F887,Feuil2!$E$1:$DG$2,2,0),0)),"",VLOOKUP($H887*100+L$2,Feuil2!$A$3:$CQ$931,HLOOKUP(Feuil1!$F887,Feuil2!$E$1:$DG$2,2,0),0))</f>
        <v>36.4</v>
      </c>
      <c r="M887" s="12">
        <f>IF(ISBLANK(VLOOKUP($H887*100+M$2,Feuil2!$A$3:$CQ$931,HLOOKUP(Feuil1!$F887,Feuil2!$E$1:$DG$2,2,0),0)),"",VLOOKUP($H887*100+M$2,Feuil2!$A$3:$CQ$931,HLOOKUP(Feuil1!$F887,Feuil2!$E$1:$DG$2,2,0),0))</f>
        <v>93.5</v>
      </c>
      <c r="N887" s="12">
        <f>IF(ISBLANK(VLOOKUP($H887*100+N$2,Feuil2!$A$3:$CQ$931,HLOOKUP(Feuil1!$F887,Feuil2!$E$1:$DG$2,2,0),0)),"",VLOOKUP($H887*100+N$2,Feuil2!$A$3:$CQ$931,HLOOKUP(Feuil1!$F887,Feuil2!$E$1:$DG$2,2,0),0))</f>
        <v>29.9</v>
      </c>
      <c r="O887" s="12">
        <f>IF(ISBLANK(VLOOKUP($H887*100+O$2,Feuil2!$A$3:$CQ$931,HLOOKUP(Feuil1!$F887,Feuil2!$E$1:$DG$2,2,0),0)),"",VLOOKUP($H887*100+O$2,Feuil2!$A$3:$CQ$931,HLOOKUP(Feuil1!$F887,Feuil2!$E$1:$DG$2,2,0),0))</f>
        <v>48.6</v>
      </c>
      <c r="P887" s="12">
        <f>IF(ISBLANK(VLOOKUP($H887*100+P$2,Feuil2!$A$3:$CQ$931,HLOOKUP(Feuil1!$F887,Feuil2!$E$1:$DG$2,2,0),0)),"",VLOOKUP($H887*100+P$2,Feuil2!$A$3:$CQ$931,HLOOKUP(Feuil1!$F887,Feuil2!$E$1:$DG$2,2,0),0))</f>
        <v>58.7</v>
      </c>
      <c r="Q887" s="12">
        <f>IF(ISBLANK(VLOOKUP($H887*100+Q$2,Feuil2!$A$3:$CQ$931,HLOOKUP(Feuil1!$F887,Feuil2!$E$1:$DG$2,2,0),0)),"",VLOOKUP($H887*100+Q$2,Feuil2!$A$3:$CQ$931,HLOOKUP(Feuil1!$F887,Feuil2!$E$1:$DG$2,2,0),0))</f>
        <v>11.8</v>
      </c>
      <c r="R887" s="12">
        <f>IF(ISBLANK(VLOOKUP($H887*100+R$2,Feuil2!$A$3:$CQ$931,HLOOKUP(Feuil1!$F887,Feuil2!$E$1:$DG$2,2,0),0)),"",VLOOKUP($H887*100+R$2,Feuil2!$A$3:$CQ$931,HLOOKUP(Feuil1!$F887,Feuil2!$E$1:$DG$2,2,0),0))</f>
        <v>5.3</v>
      </c>
      <c r="S887" s="12">
        <f>IF(ISBLANK(VLOOKUP($H887*100+S$2,Feuil2!$A$3:$CQ$931,HLOOKUP(Feuil1!$F887,Feuil2!$E$1:$DG$2,2,0),0)),"",VLOOKUP($H887*100+S$2,Feuil2!$A$3:$CQ$931,HLOOKUP(Feuil1!$F887,Feuil2!$E$1:$DG$2,2,0),0))</f>
        <v>0.1</v>
      </c>
      <c r="T887" s="12">
        <f>IF(ISBLANK(VLOOKUP($H887*100+T$2,Feuil2!$A$3:$CQ$931,HLOOKUP(Feuil1!$F887,Feuil2!$E$1:$DG$2,2,0),0)),"",VLOOKUP($H887*100+T$2,Feuil2!$A$3:$CQ$931,HLOOKUP(Feuil1!$F887,Feuil2!$E$1:$DG$2,2,0),0))</f>
        <v>0</v>
      </c>
      <c r="U887" s="12">
        <f t="shared" si="35"/>
        <v>381.40000000000003</v>
      </c>
    </row>
    <row r="888" spans="1:21" x14ac:dyDescent="0.35">
      <c r="A888" s="10" t="s">
        <v>48</v>
      </c>
      <c r="B888" s="8" t="s">
        <v>21</v>
      </c>
      <c r="C888" s="39">
        <v>569650</v>
      </c>
      <c r="D888" s="39">
        <v>359575</v>
      </c>
      <c r="E888" s="39">
        <v>516</v>
      </c>
      <c r="F888" s="10">
        <v>1496</v>
      </c>
      <c r="G888" s="5" t="s">
        <v>49</v>
      </c>
      <c r="H888" s="11">
        <v>2003</v>
      </c>
      <c r="I888" s="12">
        <f>IF(ISBLANK(VLOOKUP($H888*100+I$2,Feuil2!$A$3:$CQ$931,HLOOKUP(Feuil1!$F888,Feuil2!$E$1:$DG$2,2,0),0)),"",VLOOKUP($H888*100+I$2,Feuil2!$A$3:$CQ$931,HLOOKUP(Feuil1!$F888,Feuil2!$E$1:$DG$2,2,0),0))</f>
        <v>0</v>
      </c>
      <c r="J888" s="12">
        <f>IF(ISBLANK(VLOOKUP($H888*100+J$2,Feuil2!$A$3:$CQ$931,HLOOKUP(Feuil1!$F888,Feuil2!$E$1:$DG$2,2,0),0)),"",VLOOKUP($H888*100+J$2,Feuil2!$A$3:$CQ$931,HLOOKUP(Feuil1!$F888,Feuil2!$E$1:$DG$2,2,0),0))</f>
        <v>80.3</v>
      </c>
      <c r="K888" s="12">
        <f>IF(ISBLANK(VLOOKUP($H888*100+K$2,Feuil2!$A$3:$CQ$931,HLOOKUP(Feuil1!$F888,Feuil2!$E$1:$DG$2,2,0),0)),"",VLOOKUP($H888*100+K$2,Feuil2!$A$3:$CQ$931,HLOOKUP(Feuil1!$F888,Feuil2!$E$1:$DG$2,2,0),0))</f>
        <v>99.2</v>
      </c>
      <c r="L888" s="12">
        <f>IF(ISBLANK(VLOOKUP($H888*100+L$2,Feuil2!$A$3:$CQ$931,HLOOKUP(Feuil1!$F888,Feuil2!$E$1:$DG$2,2,0),0)),"",VLOOKUP($H888*100+L$2,Feuil2!$A$3:$CQ$931,HLOOKUP(Feuil1!$F888,Feuil2!$E$1:$DG$2,2,0),0))</f>
        <v>87.3</v>
      </c>
      <c r="M888" s="12">
        <f>IF(ISBLANK(VLOOKUP($H888*100+M$2,Feuil2!$A$3:$CQ$931,HLOOKUP(Feuil1!$F888,Feuil2!$E$1:$DG$2,2,0),0)),"",VLOOKUP($H888*100+M$2,Feuil2!$A$3:$CQ$931,HLOOKUP(Feuil1!$F888,Feuil2!$E$1:$DG$2,2,0),0))</f>
        <v>17</v>
      </c>
      <c r="N888" s="12">
        <f>IF(ISBLANK(VLOOKUP($H888*100+N$2,Feuil2!$A$3:$CQ$931,HLOOKUP(Feuil1!$F888,Feuil2!$E$1:$DG$2,2,0),0)),"",VLOOKUP($H888*100+N$2,Feuil2!$A$3:$CQ$931,HLOOKUP(Feuil1!$F888,Feuil2!$E$1:$DG$2,2,0),0))</f>
        <v>22.4</v>
      </c>
      <c r="O888" s="12">
        <f>IF(ISBLANK(VLOOKUP($H888*100+O$2,Feuil2!$A$3:$CQ$931,HLOOKUP(Feuil1!$F888,Feuil2!$E$1:$DG$2,2,0),0)),"",VLOOKUP($H888*100+O$2,Feuil2!$A$3:$CQ$931,HLOOKUP(Feuil1!$F888,Feuil2!$E$1:$DG$2,2,0),0))</f>
        <v>31.4</v>
      </c>
      <c r="P888" s="12">
        <f>IF(ISBLANK(VLOOKUP($H888*100+P$2,Feuil2!$A$3:$CQ$931,HLOOKUP(Feuil1!$F888,Feuil2!$E$1:$DG$2,2,0),0)),"",VLOOKUP($H888*100+P$2,Feuil2!$A$3:$CQ$931,HLOOKUP(Feuil1!$F888,Feuil2!$E$1:$DG$2,2,0),0))</f>
        <v>64.7</v>
      </c>
      <c r="Q888" s="12">
        <f>IF(ISBLANK(VLOOKUP($H888*100+Q$2,Feuil2!$A$3:$CQ$931,HLOOKUP(Feuil1!$F888,Feuil2!$E$1:$DG$2,2,0),0)),"",VLOOKUP($H888*100+Q$2,Feuil2!$A$3:$CQ$931,HLOOKUP(Feuil1!$F888,Feuil2!$E$1:$DG$2,2,0),0))</f>
        <v>39.1</v>
      </c>
      <c r="R888" s="12">
        <f>IF(ISBLANK(VLOOKUP($H888*100+R$2,Feuil2!$A$3:$CQ$931,HLOOKUP(Feuil1!$F888,Feuil2!$E$1:$DG$2,2,0),0)),"",VLOOKUP($H888*100+R$2,Feuil2!$A$3:$CQ$931,HLOOKUP(Feuil1!$F888,Feuil2!$E$1:$DG$2,2,0),0))</f>
        <v>0</v>
      </c>
      <c r="S888" s="12">
        <f>IF(ISBLANK(VLOOKUP($H888*100+S$2,Feuil2!$A$3:$CQ$931,HLOOKUP(Feuil1!$F888,Feuil2!$E$1:$DG$2,2,0),0)),"",VLOOKUP($H888*100+S$2,Feuil2!$A$3:$CQ$931,HLOOKUP(Feuil1!$F888,Feuil2!$E$1:$DG$2,2,0),0))</f>
        <v>0.6</v>
      </c>
      <c r="T888" s="12">
        <f>IF(ISBLANK(VLOOKUP($H888*100+T$2,Feuil2!$A$3:$CQ$931,HLOOKUP(Feuil1!$F888,Feuil2!$E$1:$DG$2,2,0),0)),"",VLOOKUP($H888*100+T$2,Feuil2!$A$3:$CQ$931,HLOOKUP(Feuil1!$F888,Feuil2!$E$1:$DG$2,2,0),0))</f>
        <v>0</v>
      </c>
      <c r="U888" s="12">
        <f t="shared" si="35"/>
        <v>442</v>
      </c>
    </row>
    <row r="889" spans="1:21" x14ac:dyDescent="0.35">
      <c r="A889" s="10" t="s">
        <v>48</v>
      </c>
      <c r="B889" s="8" t="s">
        <v>21</v>
      </c>
      <c r="C889" s="39">
        <v>569650</v>
      </c>
      <c r="D889" s="39">
        <v>359575</v>
      </c>
      <c r="E889" s="39">
        <v>516</v>
      </c>
      <c r="F889" s="10">
        <v>1496</v>
      </c>
      <c r="G889" s="5" t="s">
        <v>49</v>
      </c>
      <c r="H889" s="11">
        <v>2004</v>
      </c>
      <c r="I889" s="12">
        <f>IF(ISBLANK(VLOOKUP($H889*100+I$2,Feuil2!$A$3:$CQ$931,HLOOKUP(Feuil1!$F889,Feuil2!$E$1:$DG$2,2,0),0)),"",VLOOKUP($H889*100+I$2,Feuil2!$A$3:$CQ$931,HLOOKUP(Feuil1!$F889,Feuil2!$E$1:$DG$2,2,0),0))</f>
        <v>0</v>
      </c>
      <c r="J889" s="12">
        <f>IF(ISBLANK(VLOOKUP($H889*100+J$2,Feuil2!$A$3:$CQ$931,HLOOKUP(Feuil1!$F889,Feuil2!$E$1:$DG$2,2,0),0)),"",VLOOKUP($H889*100+J$2,Feuil2!$A$3:$CQ$931,HLOOKUP(Feuil1!$F889,Feuil2!$E$1:$DG$2,2,0),0))</f>
        <v>50.8</v>
      </c>
      <c r="K889" s="12">
        <f>IF(ISBLANK(VLOOKUP($H889*100+K$2,Feuil2!$A$3:$CQ$931,HLOOKUP(Feuil1!$F889,Feuil2!$E$1:$DG$2,2,0),0)),"",VLOOKUP($H889*100+K$2,Feuil2!$A$3:$CQ$931,HLOOKUP(Feuil1!$F889,Feuil2!$E$1:$DG$2,2,0),0))</f>
        <v>65.400000000000006</v>
      </c>
      <c r="L889" s="12">
        <f>IF(ISBLANK(VLOOKUP($H889*100+L$2,Feuil2!$A$3:$CQ$931,HLOOKUP(Feuil1!$F889,Feuil2!$E$1:$DG$2,2,0),0)),"",VLOOKUP($H889*100+L$2,Feuil2!$A$3:$CQ$931,HLOOKUP(Feuil1!$F889,Feuil2!$E$1:$DG$2,2,0),0))</f>
        <v>44.6</v>
      </c>
      <c r="M889" s="12">
        <f>IF(ISBLANK(VLOOKUP($H889*100+M$2,Feuil2!$A$3:$CQ$931,HLOOKUP(Feuil1!$F889,Feuil2!$E$1:$DG$2,2,0),0)),"",VLOOKUP($H889*100+M$2,Feuil2!$A$3:$CQ$931,HLOOKUP(Feuil1!$F889,Feuil2!$E$1:$DG$2,2,0),0))</f>
        <v>7.5</v>
      </c>
      <c r="N889" s="12">
        <f>IF(ISBLANK(VLOOKUP($H889*100+N$2,Feuil2!$A$3:$CQ$931,HLOOKUP(Feuil1!$F889,Feuil2!$E$1:$DG$2,2,0),0)),"",VLOOKUP($H889*100+N$2,Feuil2!$A$3:$CQ$931,HLOOKUP(Feuil1!$F889,Feuil2!$E$1:$DG$2,2,0),0))</f>
        <v>32.9</v>
      </c>
      <c r="O889" s="12">
        <f>IF(ISBLANK(VLOOKUP($H889*100+O$2,Feuil2!$A$3:$CQ$931,HLOOKUP(Feuil1!$F889,Feuil2!$E$1:$DG$2,2,0),0)),"",VLOOKUP($H889*100+O$2,Feuil2!$A$3:$CQ$931,HLOOKUP(Feuil1!$F889,Feuil2!$E$1:$DG$2,2,0),0))</f>
        <v>43.2</v>
      </c>
      <c r="P889" s="12">
        <f>IF(ISBLANK(VLOOKUP($H889*100+P$2,Feuil2!$A$3:$CQ$931,HLOOKUP(Feuil1!$F889,Feuil2!$E$1:$DG$2,2,0),0)),"",VLOOKUP($H889*100+P$2,Feuil2!$A$3:$CQ$931,HLOOKUP(Feuil1!$F889,Feuil2!$E$1:$DG$2,2,0),0))</f>
        <v>6.9</v>
      </c>
      <c r="Q889" s="12">
        <f>IF(ISBLANK(VLOOKUP($H889*100+Q$2,Feuil2!$A$3:$CQ$931,HLOOKUP(Feuil1!$F889,Feuil2!$E$1:$DG$2,2,0),0)),"",VLOOKUP($H889*100+Q$2,Feuil2!$A$3:$CQ$931,HLOOKUP(Feuil1!$F889,Feuil2!$E$1:$DG$2,2,0),0))</f>
        <v>0</v>
      </c>
      <c r="R889" s="12">
        <f>IF(ISBLANK(VLOOKUP($H889*100+R$2,Feuil2!$A$3:$CQ$931,HLOOKUP(Feuil1!$F889,Feuil2!$E$1:$DG$2,2,0),0)),"",VLOOKUP($H889*100+R$2,Feuil2!$A$3:$CQ$931,HLOOKUP(Feuil1!$F889,Feuil2!$E$1:$DG$2,2,0),0))</f>
        <v>13.7</v>
      </c>
      <c r="S889" s="12">
        <f>IF(ISBLANK(VLOOKUP($H889*100+S$2,Feuil2!$A$3:$CQ$931,HLOOKUP(Feuil1!$F889,Feuil2!$E$1:$DG$2,2,0),0)),"",VLOOKUP($H889*100+S$2,Feuil2!$A$3:$CQ$931,HLOOKUP(Feuil1!$F889,Feuil2!$E$1:$DG$2,2,0),0))</f>
        <v>0</v>
      </c>
      <c r="T889" s="12">
        <f>IF(ISBLANK(VLOOKUP($H889*100+T$2,Feuil2!$A$3:$CQ$931,HLOOKUP(Feuil1!$F889,Feuil2!$E$1:$DG$2,2,0),0)),"",VLOOKUP($H889*100+T$2,Feuil2!$A$3:$CQ$931,HLOOKUP(Feuil1!$F889,Feuil2!$E$1:$DG$2,2,0),0))</f>
        <v>1.3</v>
      </c>
      <c r="U889" s="12">
        <f t="shared" si="35"/>
        <v>266.30000000000007</v>
      </c>
    </row>
    <row r="890" spans="1:21" x14ac:dyDescent="0.35">
      <c r="A890" s="10" t="s">
        <v>48</v>
      </c>
      <c r="B890" s="8" t="s">
        <v>21</v>
      </c>
      <c r="C890" s="39">
        <v>569650</v>
      </c>
      <c r="D890" s="39">
        <v>359575</v>
      </c>
      <c r="E890" s="39">
        <v>516</v>
      </c>
      <c r="F890" s="10">
        <v>1496</v>
      </c>
      <c r="G890" s="5" t="s">
        <v>49</v>
      </c>
      <c r="H890" s="11">
        <v>2005</v>
      </c>
      <c r="I890" s="12">
        <f>IF(ISBLANK(VLOOKUP($H890*100+I$2,Feuil2!$A$3:$CQ$931,HLOOKUP(Feuil1!$F890,Feuil2!$E$1:$DG$2,2,0),0)),"",VLOOKUP($H890*100+I$2,Feuil2!$A$3:$CQ$931,HLOOKUP(Feuil1!$F890,Feuil2!$E$1:$DG$2,2,0),0))</f>
        <v>1.8</v>
      </c>
      <c r="J890" s="12">
        <f>IF(ISBLANK(VLOOKUP($H890*100+J$2,Feuil2!$A$3:$CQ$931,HLOOKUP(Feuil1!$F890,Feuil2!$E$1:$DG$2,2,0),0)),"",VLOOKUP($H890*100+J$2,Feuil2!$A$3:$CQ$931,HLOOKUP(Feuil1!$F890,Feuil2!$E$1:$DG$2,2,0),0))</f>
        <v>55.6</v>
      </c>
      <c r="K890" s="12">
        <f>IF(ISBLANK(VLOOKUP($H890*100+K$2,Feuil2!$A$3:$CQ$931,HLOOKUP(Feuil1!$F890,Feuil2!$E$1:$DG$2,2,0),0)),"",VLOOKUP($H890*100+K$2,Feuil2!$A$3:$CQ$931,HLOOKUP(Feuil1!$F890,Feuil2!$E$1:$DG$2,2,0),0))</f>
        <v>59.5</v>
      </c>
      <c r="L890" s="12">
        <f>IF(ISBLANK(VLOOKUP($H890*100+L$2,Feuil2!$A$3:$CQ$931,HLOOKUP(Feuil1!$F890,Feuil2!$E$1:$DG$2,2,0),0)),"",VLOOKUP($H890*100+L$2,Feuil2!$A$3:$CQ$931,HLOOKUP(Feuil1!$F890,Feuil2!$E$1:$DG$2,2,0),0))</f>
        <v>30.6</v>
      </c>
      <c r="M890" s="12">
        <f>IF(ISBLANK(VLOOKUP($H890*100+M$2,Feuil2!$A$3:$CQ$931,HLOOKUP(Feuil1!$F890,Feuil2!$E$1:$DG$2,2,0),0)),"",VLOOKUP($H890*100+M$2,Feuil2!$A$3:$CQ$931,HLOOKUP(Feuil1!$F890,Feuil2!$E$1:$DG$2,2,0),0))</f>
        <v>78.5</v>
      </c>
      <c r="N890" s="12">
        <f>IF(ISBLANK(VLOOKUP($H890*100+N$2,Feuil2!$A$3:$CQ$931,HLOOKUP(Feuil1!$F890,Feuil2!$E$1:$DG$2,2,0),0)),"",VLOOKUP($H890*100+N$2,Feuil2!$A$3:$CQ$931,HLOOKUP(Feuil1!$F890,Feuil2!$E$1:$DG$2,2,0),0))</f>
        <v>79.7</v>
      </c>
      <c r="O890" s="12">
        <f>IF(ISBLANK(VLOOKUP($H890*100+O$2,Feuil2!$A$3:$CQ$931,HLOOKUP(Feuil1!$F890,Feuil2!$E$1:$DG$2,2,0),0)),"",VLOOKUP($H890*100+O$2,Feuil2!$A$3:$CQ$931,HLOOKUP(Feuil1!$F890,Feuil2!$E$1:$DG$2,2,0),0))</f>
        <v>53.6</v>
      </c>
      <c r="P890" s="12">
        <f>IF(ISBLANK(VLOOKUP($H890*100+P$2,Feuil2!$A$3:$CQ$931,HLOOKUP(Feuil1!$F890,Feuil2!$E$1:$DG$2,2,0),0)),"",VLOOKUP($H890*100+P$2,Feuil2!$A$3:$CQ$931,HLOOKUP(Feuil1!$F890,Feuil2!$E$1:$DG$2,2,0),0))</f>
        <v>46.1</v>
      </c>
      <c r="Q890" s="12">
        <f>IF(ISBLANK(VLOOKUP($H890*100+Q$2,Feuil2!$A$3:$CQ$931,HLOOKUP(Feuil1!$F890,Feuil2!$E$1:$DG$2,2,0),0)),"",VLOOKUP($H890*100+Q$2,Feuil2!$A$3:$CQ$931,HLOOKUP(Feuil1!$F890,Feuil2!$E$1:$DG$2,2,0),0))</f>
        <v>27.9</v>
      </c>
      <c r="R890" s="12">
        <f>IF(ISBLANK(VLOOKUP($H890*100+R$2,Feuil2!$A$3:$CQ$931,HLOOKUP(Feuil1!$F890,Feuil2!$E$1:$DG$2,2,0),0)),"",VLOOKUP($H890*100+R$2,Feuil2!$A$3:$CQ$931,HLOOKUP(Feuil1!$F890,Feuil2!$E$1:$DG$2,2,0),0))</f>
        <v>15.2</v>
      </c>
      <c r="S890" s="12">
        <f>IF(ISBLANK(VLOOKUP($H890*100+S$2,Feuil2!$A$3:$CQ$931,HLOOKUP(Feuil1!$F890,Feuil2!$E$1:$DG$2,2,0),0)),"",VLOOKUP($H890*100+S$2,Feuil2!$A$3:$CQ$931,HLOOKUP(Feuil1!$F890,Feuil2!$E$1:$DG$2,2,0),0))</f>
        <v>23.2</v>
      </c>
      <c r="T890" s="12">
        <f>IF(ISBLANK(VLOOKUP($H890*100+T$2,Feuil2!$A$3:$CQ$931,HLOOKUP(Feuil1!$F890,Feuil2!$E$1:$DG$2,2,0),0)),"",VLOOKUP($H890*100+T$2,Feuil2!$A$3:$CQ$931,HLOOKUP(Feuil1!$F890,Feuil2!$E$1:$DG$2,2,0),0))</f>
        <v>0</v>
      </c>
      <c r="U890" s="12">
        <f t="shared" si="35"/>
        <v>471.7</v>
      </c>
    </row>
    <row r="891" spans="1:21" x14ac:dyDescent="0.35">
      <c r="A891" s="10" t="s">
        <v>48</v>
      </c>
      <c r="B891" s="8" t="s">
        <v>21</v>
      </c>
      <c r="C891" s="39">
        <v>569650</v>
      </c>
      <c r="D891" s="39">
        <v>359575</v>
      </c>
      <c r="E891" s="39">
        <v>516</v>
      </c>
      <c r="F891" s="10">
        <v>1496</v>
      </c>
      <c r="G891" s="5" t="s">
        <v>49</v>
      </c>
      <c r="H891" s="11">
        <v>2006</v>
      </c>
      <c r="I891" s="12">
        <f>IF(ISBLANK(VLOOKUP($H891*100+I$2,Feuil2!$A$3:$CQ$931,HLOOKUP(Feuil1!$F891,Feuil2!$E$1:$DG$2,2,0),0)),"",VLOOKUP($H891*100+I$2,Feuil2!$A$3:$CQ$931,HLOOKUP(Feuil1!$F891,Feuil2!$E$1:$DG$2,2,0),0))</f>
        <v>6.8</v>
      </c>
      <c r="J891" s="12">
        <f>IF(ISBLANK(VLOOKUP($H891*100+J$2,Feuil2!$A$3:$CQ$931,HLOOKUP(Feuil1!$F891,Feuil2!$E$1:$DG$2,2,0),0)),"",VLOOKUP($H891*100+J$2,Feuil2!$A$3:$CQ$931,HLOOKUP(Feuil1!$F891,Feuil2!$E$1:$DG$2,2,0),0))</f>
        <v>18</v>
      </c>
      <c r="K891" s="12">
        <f>IF(ISBLANK(VLOOKUP($H891*100+K$2,Feuil2!$A$3:$CQ$931,HLOOKUP(Feuil1!$F891,Feuil2!$E$1:$DG$2,2,0),0)),"",VLOOKUP($H891*100+K$2,Feuil2!$A$3:$CQ$931,HLOOKUP(Feuil1!$F891,Feuil2!$E$1:$DG$2,2,0),0))</f>
        <v>7.6</v>
      </c>
      <c r="L891" s="12">
        <f>IF(ISBLANK(VLOOKUP($H891*100+L$2,Feuil2!$A$3:$CQ$931,HLOOKUP(Feuil1!$F891,Feuil2!$E$1:$DG$2,2,0),0)),"",VLOOKUP($H891*100+L$2,Feuil2!$A$3:$CQ$931,HLOOKUP(Feuil1!$F891,Feuil2!$E$1:$DG$2,2,0),0))</f>
        <v>43.2</v>
      </c>
      <c r="M891" s="12">
        <f>IF(ISBLANK(VLOOKUP($H891*100+M$2,Feuil2!$A$3:$CQ$931,HLOOKUP(Feuil1!$F891,Feuil2!$E$1:$DG$2,2,0),0)),"",VLOOKUP($H891*100+M$2,Feuil2!$A$3:$CQ$931,HLOOKUP(Feuil1!$F891,Feuil2!$E$1:$DG$2,2,0),0))</f>
        <v>26.8</v>
      </c>
      <c r="N891" s="12">
        <f>IF(ISBLANK(VLOOKUP($H891*100+N$2,Feuil2!$A$3:$CQ$931,HLOOKUP(Feuil1!$F891,Feuil2!$E$1:$DG$2,2,0),0)),"",VLOOKUP($H891*100+N$2,Feuil2!$A$3:$CQ$931,HLOOKUP(Feuil1!$F891,Feuil2!$E$1:$DG$2,2,0),0))</f>
        <v>24.1</v>
      </c>
      <c r="O891" s="12">
        <f>IF(ISBLANK(VLOOKUP($H891*100+O$2,Feuil2!$A$3:$CQ$931,HLOOKUP(Feuil1!$F891,Feuil2!$E$1:$DG$2,2,0),0)),"",VLOOKUP($H891*100+O$2,Feuil2!$A$3:$CQ$931,HLOOKUP(Feuil1!$F891,Feuil2!$E$1:$DG$2,2,0),0))</f>
        <v>27.3</v>
      </c>
      <c r="P891" s="12">
        <f>IF(ISBLANK(VLOOKUP($H891*100+P$2,Feuil2!$A$3:$CQ$931,HLOOKUP(Feuil1!$F891,Feuil2!$E$1:$DG$2,2,0),0)),"",VLOOKUP($H891*100+P$2,Feuil2!$A$3:$CQ$931,HLOOKUP(Feuil1!$F891,Feuil2!$E$1:$DG$2,2,0),0))</f>
        <v>127.5</v>
      </c>
      <c r="Q891" s="12">
        <f>IF(ISBLANK(VLOOKUP($H891*100+Q$2,Feuil2!$A$3:$CQ$931,HLOOKUP(Feuil1!$F891,Feuil2!$E$1:$DG$2,2,0),0)),"",VLOOKUP($H891*100+Q$2,Feuil2!$A$3:$CQ$931,HLOOKUP(Feuil1!$F891,Feuil2!$E$1:$DG$2,2,0),0))</f>
        <v>13.2</v>
      </c>
      <c r="R891" s="12">
        <f>IF(ISBLANK(VLOOKUP($H891*100+R$2,Feuil2!$A$3:$CQ$931,HLOOKUP(Feuil1!$F891,Feuil2!$E$1:$DG$2,2,0),0)),"",VLOOKUP($H891*100+R$2,Feuil2!$A$3:$CQ$931,HLOOKUP(Feuil1!$F891,Feuil2!$E$1:$DG$2,2,0),0))</f>
        <v>0</v>
      </c>
      <c r="S891" s="12">
        <f>IF(ISBLANK(VLOOKUP($H891*100+S$2,Feuil2!$A$3:$CQ$931,HLOOKUP(Feuil1!$F891,Feuil2!$E$1:$DG$2,2,0),0)),"",VLOOKUP($H891*100+S$2,Feuil2!$A$3:$CQ$931,HLOOKUP(Feuil1!$F891,Feuil2!$E$1:$DG$2,2,0),0))</f>
        <v>0</v>
      </c>
      <c r="T891" s="12">
        <f>IF(ISBLANK(VLOOKUP($H891*100+T$2,Feuil2!$A$3:$CQ$931,HLOOKUP(Feuil1!$F891,Feuil2!$E$1:$DG$2,2,0),0)),"",VLOOKUP($H891*100+T$2,Feuil2!$A$3:$CQ$931,HLOOKUP(Feuil1!$F891,Feuil2!$E$1:$DG$2,2,0),0))</f>
        <v>0.1</v>
      </c>
      <c r="U891" s="12">
        <f t="shared" si="35"/>
        <v>294.60000000000002</v>
      </c>
    </row>
    <row r="892" spans="1:21" x14ac:dyDescent="0.35">
      <c r="A892" s="10" t="s">
        <v>48</v>
      </c>
      <c r="B892" s="8" t="s">
        <v>21</v>
      </c>
      <c r="C892" s="39">
        <v>569650</v>
      </c>
      <c r="D892" s="39">
        <v>359575</v>
      </c>
      <c r="E892" s="39">
        <v>516</v>
      </c>
      <c r="F892" s="10">
        <v>1496</v>
      </c>
      <c r="G892" s="5" t="s">
        <v>49</v>
      </c>
      <c r="H892" s="11">
        <v>2007</v>
      </c>
      <c r="I892" s="12">
        <f>IF(ISBLANK(VLOOKUP($H892*100+I$2,Feuil2!$A$3:$CQ$931,HLOOKUP(Feuil1!$F892,Feuil2!$E$1:$DG$2,2,0),0)),"",VLOOKUP($H892*100+I$2,Feuil2!$A$3:$CQ$931,HLOOKUP(Feuil1!$F892,Feuil2!$E$1:$DG$2,2,0),0))</f>
        <v>8</v>
      </c>
      <c r="J892" s="12">
        <f>IF(ISBLANK(VLOOKUP($H892*100+J$2,Feuil2!$A$3:$CQ$931,HLOOKUP(Feuil1!$F892,Feuil2!$E$1:$DG$2,2,0),0)),"",VLOOKUP($H892*100+J$2,Feuil2!$A$3:$CQ$931,HLOOKUP(Feuil1!$F892,Feuil2!$E$1:$DG$2,2,0),0))</f>
        <v>53.3</v>
      </c>
      <c r="K892" s="12">
        <f>IF(ISBLANK(VLOOKUP($H892*100+K$2,Feuil2!$A$3:$CQ$931,HLOOKUP(Feuil1!$F892,Feuil2!$E$1:$DG$2,2,0),0)),"",VLOOKUP($H892*100+K$2,Feuil2!$A$3:$CQ$931,HLOOKUP(Feuil1!$F892,Feuil2!$E$1:$DG$2,2,0),0))</f>
        <v>30.5</v>
      </c>
      <c r="L892" s="12">
        <f>IF(ISBLANK(VLOOKUP($H892*100+L$2,Feuil2!$A$3:$CQ$931,HLOOKUP(Feuil1!$F892,Feuil2!$E$1:$DG$2,2,0),0)),"",VLOOKUP($H892*100+L$2,Feuil2!$A$3:$CQ$931,HLOOKUP(Feuil1!$F892,Feuil2!$E$1:$DG$2,2,0),0))</f>
        <v>17.2</v>
      </c>
      <c r="M892" s="12">
        <f>IF(ISBLANK(VLOOKUP($H892*100+M$2,Feuil2!$A$3:$CQ$931,HLOOKUP(Feuil1!$F892,Feuil2!$E$1:$DG$2,2,0),0)),"",VLOOKUP($H892*100+M$2,Feuil2!$A$3:$CQ$931,HLOOKUP(Feuil1!$F892,Feuil2!$E$1:$DG$2,2,0),0))</f>
        <v>66</v>
      </c>
      <c r="N892" s="12">
        <f>IF(ISBLANK(VLOOKUP($H892*100+N$2,Feuil2!$A$3:$CQ$931,HLOOKUP(Feuil1!$F892,Feuil2!$E$1:$DG$2,2,0),0)),"",VLOOKUP($H892*100+N$2,Feuil2!$A$3:$CQ$931,HLOOKUP(Feuil1!$F892,Feuil2!$E$1:$DG$2,2,0),0))</f>
        <v>49.6</v>
      </c>
      <c r="O892" s="12">
        <f>IF(ISBLANK(VLOOKUP($H892*100+O$2,Feuil2!$A$3:$CQ$931,HLOOKUP(Feuil1!$F892,Feuil2!$E$1:$DG$2,2,0),0)),"",VLOOKUP($H892*100+O$2,Feuil2!$A$3:$CQ$931,HLOOKUP(Feuil1!$F892,Feuil2!$E$1:$DG$2,2,0),0))</f>
        <v>2.6</v>
      </c>
      <c r="P892" s="12">
        <f>IF(ISBLANK(VLOOKUP($H892*100+P$2,Feuil2!$A$3:$CQ$931,HLOOKUP(Feuil1!$F892,Feuil2!$E$1:$DG$2,2,0),0)),"",VLOOKUP($H892*100+P$2,Feuil2!$A$3:$CQ$931,HLOOKUP(Feuil1!$F892,Feuil2!$E$1:$DG$2,2,0),0))</f>
        <v>11</v>
      </c>
      <c r="Q892" s="12">
        <f>IF(ISBLANK(VLOOKUP($H892*100+Q$2,Feuil2!$A$3:$CQ$931,HLOOKUP(Feuil1!$F892,Feuil2!$E$1:$DG$2,2,0),0)),"",VLOOKUP($H892*100+Q$2,Feuil2!$A$3:$CQ$931,HLOOKUP(Feuil1!$F892,Feuil2!$E$1:$DG$2,2,0),0))</f>
        <v>49.1</v>
      </c>
      <c r="R892" s="12">
        <f>IF(ISBLANK(VLOOKUP($H892*100+R$2,Feuil2!$A$3:$CQ$931,HLOOKUP(Feuil1!$F892,Feuil2!$E$1:$DG$2,2,0),0)),"",VLOOKUP($H892*100+R$2,Feuil2!$A$3:$CQ$931,HLOOKUP(Feuil1!$F892,Feuil2!$E$1:$DG$2,2,0),0))</f>
        <v>0</v>
      </c>
      <c r="S892" s="12">
        <f>IF(ISBLANK(VLOOKUP($H892*100+S$2,Feuil2!$A$3:$CQ$931,HLOOKUP(Feuil1!$F892,Feuil2!$E$1:$DG$2,2,0),0)),"",VLOOKUP($H892*100+S$2,Feuil2!$A$3:$CQ$931,HLOOKUP(Feuil1!$F892,Feuil2!$E$1:$DG$2,2,0),0))</f>
        <v>0</v>
      </c>
      <c r="T892" s="12">
        <f>IF(ISBLANK(VLOOKUP($H892*100+T$2,Feuil2!$A$3:$CQ$931,HLOOKUP(Feuil1!$F892,Feuil2!$E$1:$DG$2,2,0),0)),"",VLOOKUP($H892*100+T$2,Feuil2!$A$3:$CQ$931,HLOOKUP(Feuil1!$F892,Feuil2!$E$1:$DG$2,2,0),0))</f>
        <v>0</v>
      </c>
      <c r="U892" s="12">
        <f t="shared" si="35"/>
        <v>287.3</v>
      </c>
    </row>
    <row r="893" spans="1:21" x14ac:dyDescent="0.35">
      <c r="A893" s="10" t="s">
        <v>48</v>
      </c>
      <c r="B893" s="8" t="s">
        <v>21</v>
      </c>
      <c r="C893" s="39">
        <v>569650</v>
      </c>
      <c r="D893" s="39">
        <v>359575</v>
      </c>
      <c r="E893" s="39">
        <v>516</v>
      </c>
      <c r="F893" s="10">
        <v>1496</v>
      </c>
      <c r="G893" s="5" t="s">
        <v>49</v>
      </c>
      <c r="H893" s="11">
        <v>2008</v>
      </c>
      <c r="I893" s="12">
        <f>IF(ISBLANK(VLOOKUP($H893*100+I$2,Feuil2!$A$3:$CQ$931,HLOOKUP(Feuil1!$F893,Feuil2!$E$1:$DG$2,2,0),0)),"",VLOOKUP($H893*100+I$2,Feuil2!$A$3:$CQ$931,HLOOKUP(Feuil1!$F893,Feuil2!$E$1:$DG$2,2,0),0))</f>
        <v>90.6</v>
      </c>
      <c r="J893" s="12">
        <f>IF(ISBLANK(VLOOKUP($H893*100+J$2,Feuil2!$A$3:$CQ$931,HLOOKUP(Feuil1!$F893,Feuil2!$E$1:$DG$2,2,0),0)),"",VLOOKUP($H893*100+J$2,Feuil2!$A$3:$CQ$931,HLOOKUP(Feuil1!$F893,Feuil2!$E$1:$DG$2,2,0),0))</f>
        <v>141.1</v>
      </c>
      <c r="K893" s="12">
        <f>IF(ISBLANK(VLOOKUP($H893*100+K$2,Feuil2!$A$3:$CQ$931,HLOOKUP(Feuil1!$F893,Feuil2!$E$1:$DG$2,2,0),0)),"",VLOOKUP($H893*100+K$2,Feuil2!$A$3:$CQ$931,HLOOKUP(Feuil1!$F893,Feuil2!$E$1:$DG$2,2,0),0))</f>
        <v>52.7</v>
      </c>
      <c r="L893" s="12">
        <f>IF(ISBLANK(VLOOKUP($H893*100+L$2,Feuil2!$A$3:$CQ$931,HLOOKUP(Feuil1!$F893,Feuil2!$E$1:$DG$2,2,0),0)),"",VLOOKUP($H893*100+L$2,Feuil2!$A$3:$CQ$931,HLOOKUP(Feuil1!$F893,Feuil2!$E$1:$DG$2,2,0),0))</f>
        <v>114.9</v>
      </c>
      <c r="M893" s="12">
        <f>IF(ISBLANK(VLOOKUP($H893*100+M$2,Feuil2!$A$3:$CQ$931,HLOOKUP(Feuil1!$F893,Feuil2!$E$1:$DG$2,2,0),0)),"",VLOOKUP($H893*100+M$2,Feuil2!$A$3:$CQ$931,HLOOKUP(Feuil1!$F893,Feuil2!$E$1:$DG$2,2,0),0))</f>
        <v>85.6</v>
      </c>
      <c r="N893" s="12">
        <f>IF(ISBLANK(VLOOKUP($H893*100+N$2,Feuil2!$A$3:$CQ$931,HLOOKUP(Feuil1!$F893,Feuil2!$E$1:$DG$2,2,0),0)),"",VLOOKUP($H893*100+N$2,Feuil2!$A$3:$CQ$931,HLOOKUP(Feuil1!$F893,Feuil2!$E$1:$DG$2,2,0),0))</f>
        <v>59.5</v>
      </c>
      <c r="O893" s="12">
        <f>IF(ISBLANK(VLOOKUP($H893*100+O$2,Feuil2!$A$3:$CQ$931,HLOOKUP(Feuil1!$F893,Feuil2!$E$1:$DG$2,2,0),0)),"",VLOOKUP($H893*100+O$2,Feuil2!$A$3:$CQ$931,HLOOKUP(Feuil1!$F893,Feuil2!$E$1:$DG$2,2,0),0))</f>
        <v>21</v>
      </c>
      <c r="P893" s="12">
        <f>IF(ISBLANK(VLOOKUP($H893*100+P$2,Feuil2!$A$3:$CQ$931,HLOOKUP(Feuil1!$F893,Feuil2!$E$1:$DG$2,2,0),0)),"",VLOOKUP($H893*100+P$2,Feuil2!$A$3:$CQ$931,HLOOKUP(Feuil1!$F893,Feuil2!$E$1:$DG$2,2,0),0))</f>
        <v>10.8</v>
      </c>
      <c r="Q893" s="12">
        <f>IF(ISBLANK(VLOOKUP($H893*100+Q$2,Feuil2!$A$3:$CQ$931,HLOOKUP(Feuil1!$F893,Feuil2!$E$1:$DG$2,2,0),0)),"",VLOOKUP($H893*100+Q$2,Feuil2!$A$3:$CQ$931,HLOOKUP(Feuil1!$F893,Feuil2!$E$1:$DG$2,2,0),0))</f>
        <v>5.3</v>
      </c>
      <c r="R893" s="12">
        <f>IF(ISBLANK(VLOOKUP($H893*100+R$2,Feuil2!$A$3:$CQ$931,HLOOKUP(Feuil1!$F893,Feuil2!$E$1:$DG$2,2,0),0)),"",VLOOKUP($H893*100+R$2,Feuil2!$A$3:$CQ$931,HLOOKUP(Feuil1!$F893,Feuil2!$E$1:$DG$2,2,0),0))</f>
        <v>7.1</v>
      </c>
      <c r="S893" s="12">
        <f>IF(ISBLANK(VLOOKUP($H893*100+S$2,Feuil2!$A$3:$CQ$931,HLOOKUP(Feuil1!$F893,Feuil2!$E$1:$DG$2,2,0),0)),"",VLOOKUP($H893*100+S$2,Feuil2!$A$3:$CQ$931,HLOOKUP(Feuil1!$F893,Feuil2!$E$1:$DG$2,2,0),0))</f>
        <v>1.2</v>
      </c>
      <c r="T893" s="12">
        <f>IF(ISBLANK(VLOOKUP($H893*100+T$2,Feuil2!$A$3:$CQ$931,HLOOKUP(Feuil1!$F893,Feuil2!$E$1:$DG$2,2,0),0)),"",VLOOKUP($H893*100+T$2,Feuil2!$A$3:$CQ$931,HLOOKUP(Feuil1!$F893,Feuil2!$E$1:$DG$2,2,0),0))</f>
        <v>0</v>
      </c>
      <c r="U893" s="12">
        <f t="shared" si="35"/>
        <v>589.79999999999995</v>
      </c>
    </row>
    <row r="894" spans="1:21" x14ac:dyDescent="0.35">
      <c r="A894" s="10" t="s">
        <v>48</v>
      </c>
      <c r="B894" s="8" t="s">
        <v>21</v>
      </c>
      <c r="C894" s="39">
        <v>569650</v>
      </c>
      <c r="D894" s="39">
        <v>359575</v>
      </c>
      <c r="E894" s="39">
        <v>516</v>
      </c>
      <c r="F894" s="10">
        <v>1496</v>
      </c>
      <c r="G894" s="5" t="s">
        <v>49</v>
      </c>
      <c r="H894" s="11">
        <v>2009</v>
      </c>
      <c r="I894" s="12">
        <f>IF(ISBLANK(VLOOKUP($H894*100+I$2,Feuil2!$A$3:$CQ$931,HLOOKUP(Feuil1!$F894,Feuil2!$E$1:$DG$2,2,0),0)),"",VLOOKUP($H894*100+I$2,Feuil2!$A$3:$CQ$931,HLOOKUP(Feuil1!$F894,Feuil2!$E$1:$DG$2,2,0),0))</f>
        <v>50.7</v>
      </c>
      <c r="J894" s="12">
        <f>IF(ISBLANK(VLOOKUP($H894*100+J$2,Feuil2!$A$3:$CQ$931,HLOOKUP(Feuil1!$F894,Feuil2!$E$1:$DG$2,2,0),0)),"",VLOOKUP($H894*100+J$2,Feuil2!$A$3:$CQ$931,HLOOKUP(Feuil1!$F894,Feuil2!$E$1:$DG$2,2,0),0))</f>
        <v>5</v>
      </c>
      <c r="K894" s="12">
        <f>IF(ISBLANK(VLOOKUP($H894*100+K$2,Feuil2!$A$3:$CQ$931,HLOOKUP(Feuil1!$F894,Feuil2!$E$1:$DG$2,2,0),0)),"",VLOOKUP($H894*100+K$2,Feuil2!$A$3:$CQ$931,HLOOKUP(Feuil1!$F894,Feuil2!$E$1:$DG$2,2,0),0))</f>
        <v>30.5</v>
      </c>
      <c r="L894" s="12">
        <f>IF(ISBLANK(VLOOKUP($H894*100+L$2,Feuil2!$A$3:$CQ$931,HLOOKUP(Feuil1!$F894,Feuil2!$E$1:$DG$2,2,0),0)),"",VLOOKUP($H894*100+L$2,Feuil2!$A$3:$CQ$931,HLOOKUP(Feuil1!$F894,Feuil2!$E$1:$DG$2,2,0),0))</f>
        <v>57.7</v>
      </c>
      <c r="M894" s="12">
        <f>IF(ISBLANK(VLOOKUP($H894*100+M$2,Feuil2!$A$3:$CQ$931,HLOOKUP(Feuil1!$F894,Feuil2!$E$1:$DG$2,2,0),0)),"",VLOOKUP($H894*100+M$2,Feuil2!$A$3:$CQ$931,HLOOKUP(Feuil1!$F894,Feuil2!$E$1:$DG$2,2,0),0))</f>
        <v>75.099999999999994</v>
      </c>
      <c r="N894" s="12">
        <f>IF(ISBLANK(VLOOKUP($H894*100+N$2,Feuil2!$A$3:$CQ$931,HLOOKUP(Feuil1!$F894,Feuil2!$E$1:$DG$2,2,0),0)),"",VLOOKUP($H894*100+N$2,Feuil2!$A$3:$CQ$931,HLOOKUP(Feuil1!$F894,Feuil2!$E$1:$DG$2,2,0),0))</f>
        <v>85.8</v>
      </c>
      <c r="O894" s="12">
        <f>IF(ISBLANK(VLOOKUP($H894*100+O$2,Feuil2!$A$3:$CQ$931,HLOOKUP(Feuil1!$F894,Feuil2!$E$1:$DG$2,2,0),0)),"",VLOOKUP($H894*100+O$2,Feuil2!$A$3:$CQ$931,HLOOKUP(Feuil1!$F894,Feuil2!$E$1:$DG$2,2,0),0))</f>
        <v>69.2</v>
      </c>
      <c r="P894" s="12" t="str">
        <f>IF(ISBLANK(VLOOKUP($H894*100+P$2,Feuil2!$A$3:$CQ$931,HLOOKUP(Feuil1!$F894,Feuil2!$E$1:$DG$2,2,0),0)),"",VLOOKUP($H894*100+P$2,Feuil2!$A$3:$CQ$931,HLOOKUP(Feuil1!$F894,Feuil2!$E$1:$DG$2,2,0),0))</f>
        <v/>
      </c>
      <c r="Q894" s="12">
        <f>IF(ISBLANK(VLOOKUP($H894*100+Q$2,Feuil2!$A$3:$CQ$931,HLOOKUP(Feuil1!$F894,Feuil2!$E$1:$DG$2,2,0),0)),"",VLOOKUP($H894*100+Q$2,Feuil2!$A$3:$CQ$931,HLOOKUP(Feuil1!$F894,Feuil2!$E$1:$DG$2,2,0),0))</f>
        <v>28.8</v>
      </c>
      <c r="R894" s="12">
        <f>IF(ISBLANK(VLOOKUP($H894*100+R$2,Feuil2!$A$3:$CQ$931,HLOOKUP(Feuil1!$F894,Feuil2!$E$1:$DG$2,2,0),0)),"",VLOOKUP($H894*100+R$2,Feuil2!$A$3:$CQ$931,HLOOKUP(Feuil1!$F894,Feuil2!$E$1:$DG$2,2,0),0))</f>
        <v>4.0999999999999996</v>
      </c>
      <c r="S894" s="12">
        <f>IF(ISBLANK(VLOOKUP($H894*100+S$2,Feuil2!$A$3:$CQ$931,HLOOKUP(Feuil1!$F894,Feuil2!$E$1:$DG$2,2,0),0)),"",VLOOKUP($H894*100+S$2,Feuil2!$A$3:$CQ$931,HLOOKUP(Feuil1!$F894,Feuil2!$E$1:$DG$2,2,0),0))</f>
        <v>3.7</v>
      </c>
      <c r="T894" s="12">
        <f>IF(ISBLANK(VLOOKUP($H894*100+T$2,Feuil2!$A$3:$CQ$931,HLOOKUP(Feuil1!$F894,Feuil2!$E$1:$DG$2,2,0),0)),"",VLOOKUP($H894*100+T$2,Feuil2!$A$3:$CQ$931,HLOOKUP(Feuil1!$F894,Feuil2!$E$1:$DG$2,2,0),0))</f>
        <v>50.5</v>
      </c>
      <c r="U894" s="12">
        <f t="shared" si="35"/>
        <v>461.1</v>
      </c>
    </row>
    <row r="895" spans="1:21" x14ac:dyDescent="0.35">
      <c r="A895" s="10" t="s">
        <v>48</v>
      </c>
      <c r="B895" s="8" t="s">
        <v>21</v>
      </c>
      <c r="C895" s="39">
        <v>569650</v>
      </c>
      <c r="D895" s="39">
        <v>359575</v>
      </c>
      <c r="E895" s="39">
        <v>516</v>
      </c>
      <c r="F895" s="10">
        <v>1496</v>
      </c>
      <c r="G895" s="5" t="s">
        <v>49</v>
      </c>
      <c r="H895" s="11">
        <v>2010</v>
      </c>
      <c r="I895" s="12">
        <f>IF(ISBLANK(VLOOKUP($H895*100+I$2,Feuil2!$A$3:$CQ$931,HLOOKUP(Feuil1!$F895,Feuil2!$E$1:$DG$2,2,0),0)),"",VLOOKUP($H895*100+I$2,Feuil2!$A$3:$CQ$931,HLOOKUP(Feuil1!$F895,Feuil2!$E$1:$DG$2,2,0),0))</f>
        <v>5.6</v>
      </c>
      <c r="J895" s="12">
        <f>IF(ISBLANK(VLOOKUP($H895*100+J$2,Feuil2!$A$3:$CQ$931,HLOOKUP(Feuil1!$F895,Feuil2!$E$1:$DG$2,2,0),0)),"",VLOOKUP($H895*100+J$2,Feuil2!$A$3:$CQ$931,HLOOKUP(Feuil1!$F895,Feuil2!$E$1:$DG$2,2,0),0))</f>
        <v>66.7</v>
      </c>
      <c r="K895" s="12">
        <f>IF(ISBLANK(VLOOKUP($H895*100+K$2,Feuil2!$A$3:$CQ$931,HLOOKUP(Feuil1!$F895,Feuil2!$E$1:$DG$2,2,0),0)),"",VLOOKUP($H895*100+K$2,Feuil2!$A$3:$CQ$931,HLOOKUP(Feuil1!$F895,Feuil2!$E$1:$DG$2,2,0),0))</f>
        <v>31.7</v>
      </c>
      <c r="L895" s="12">
        <f>IF(ISBLANK(VLOOKUP($H895*100+L$2,Feuil2!$A$3:$CQ$931,HLOOKUP(Feuil1!$F895,Feuil2!$E$1:$DG$2,2,0),0)),"",VLOOKUP($H895*100+L$2,Feuil2!$A$3:$CQ$931,HLOOKUP(Feuil1!$F895,Feuil2!$E$1:$DG$2,2,0),0))</f>
        <v>31.9</v>
      </c>
      <c r="M895" s="12">
        <f>IF(ISBLANK(VLOOKUP($H895*100+M$2,Feuil2!$A$3:$CQ$931,HLOOKUP(Feuil1!$F895,Feuil2!$E$1:$DG$2,2,0),0)),"",VLOOKUP($H895*100+M$2,Feuil2!$A$3:$CQ$931,HLOOKUP(Feuil1!$F895,Feuil2!$E$1:$DG$2,2,0),0))</f>
        <v>36</v>
      </c>
      <c r="N895" s="12">
        <f>IF(ISBLANK(VLOOKUP($H895*100+N$2,Feuil2!$A$3:$CQ$931,HLOOKUP(Feuil1!$F895,Feuil2!$E$1:$DG$2,2,0),0)),"",VLOOKUP($H895*100+N$2,Feuil2!$A$3:$CQ$931,HLOOKUP(Feuil1!$F895,Feuil2!$E$1:$DG$2,2,0),0))</f>
        <v>24.4</v>
      </c>
      <c r="O895" s="12">
        <f>IF(ISBLANK(VLOOKUP($H895*100+O$2,Feuil2!$A$3:$CQ$931,HLOOKUP(Feuil1!$F895,Feuil2!$E$1:$DG$2,2,0),0)),"",VLOOKUP($H895*100+O$2,Feuil2!$A$3:$CQ$931,HLOOKUP(Feuil1!$F895,Feuil2!$E$1:$DG$2,2,0),0))</f>
        <v>23</v>
      </c>
      <c r="P895" s="12">
        <f>IF(ISBLANK(VLOOKUP($H895*100+P$2,Feuil2!$A$3:$CQ$931,HLOOKUP(Feuil1!$F895,Feuil2!$E$1:$DG$2,2,0),0)),"",VLOOKUP($H895*100+P$2,Feuil2!$A$3:$CQ$931,HLOOKUP(Feuil1!$F895,Feuil2!$E$1:$DG$2,2,0),0))</f>
        <v>64.8</v>
      </c>
      <c r="Q895" s="12">
        <f>IF(ISBLANK(VLOOKUP($H895*100+Q$2,Feuil2!$A$3:$CQ$931,HLOOKUP(Feuil1!$F895,Feuil2!$E$1:$DG$2,2,0),0)),"",VLOOKUP($H895*100+Q$2,Feuil2!$A$3:$CQ$931,HLOOKUP(Feuil1!$F895,Feuil2!$E$1:$DG$2,2,0),0))</f>
        <v>86.6</v>
      </c>
      <c r="R895" s="12">
        <f>IF(ISBLANK(VLOOKUP($H895*100+R$2,Feuil2!$A$3:$CQ$931,HLOOKUP(Feuil1!$F895,Feuil2!$E$1:$DG$2,2,0),0)),"",VLOOKUP($H895*100+R$2,Feuil2!$A$3:$CQ$931,HLOOKUP(Feuil1!$F895,Feuil2!$E$1:$DG$2,2,0),0))</f>
        <v>10.199999999999999</v>
      </c>
      <c r="S895" s="12">
        <f>IF(ISBLANK(VLOOKUP($H895*100+S$2,Feuil2!$A$3:$CQ$931,HLOOKUP(Feuil1!$F895,Feuil2!$E$1:$DG$2,2,0),0)),"",VLOOKUP($H895*100+S$2,Feuil2!$A$3:$CQ$931,HLOOKUP(Feuil1!$F895,Feuil2!$E$1:$DG$2,2,0),0))</f>
        <v>0</v>
      </c>
      <c r="T895" s="12">
        <f>IF(ISBLANK(VLOOKUP($H895*100+T$2,Feuil2!$A$3:$CQ$931,HLOOKUP(Feuil1!$F895,Feuil2!$E$1:$DG$2,2,0),0)),"",VLOOKUP($H895*100+T$2,Feuil2!$A$3:$CQ$931,HLOOKUP(Feuil1!$F895,Feuil2!$E$1:$DG$2,2,0),0))</f>
        <v>2.8</v>
      </c>
      <c r="U895" s="12">
        <f t="shared" si="35"/>
        <v>383.70000000000005</v>
      </c>
    </row>
    <row r="896" spans="1:21" x14ac:dyDescent="0.35">
      <c r="A896" s="10" t="s">
        <v>48</v>
      </c>
      <c r="B896" s="8" t="s">
        <v>21</v>
      </c>
      <c r="C896" s="39">
        <v>569650</v>
      </c>
      <c r="D896" s="39">
        <v>359575</v>
      </c>
      <c r="E896" s="39">
        <v>516</v>
      </c>
      <c r="F896" s="10">
        <v>1496</v>
      </c>
      <c r="G896" s="5" t="s">
        <v>49</v>
      </c>
      <c r="H896" s="11">
        <v>2011</v>
      </c>
      <c r="I896" s="12">
        <f>IF(ISBLANK(VLOOKUP($H896*100+I$2,Feuil2!$A$3:$CQ$931,HLOOKUP(Feuil1!$F896,Feuil2!$E$1:$DG$2,2,0),0)),"",VLOOKUP($H896*100+I$2,Feuil2!$A$3:$CQ$931,HLOOKUP(Feuil1!$F896,Feuil2!$E$1:$DG$2,2,0),0))</f>
        <v>3</v>
      </c>
      <c r="J896" s="12">
        <f>IF(ISBLANK(VLOOKUP($H896*100+J$2,Feuil2!$A$3:$CQ$931,HLOOKUP(Feuil1!$F896,Feuil2!$E$1:$DG$2,2,0),0)),"",VLOOKUP($H896*100+J$2,Feuil2!$A$3:$CQ$931,HLOOKUP(Feuil1!$F896,Feuil2!$E$1:$DG$2,2,0),0))</f>
        <v>25.3</v>
      </c>
      <c r="K896" s="12">
        <f>IF(ISBLANK(VLOOKUP($H896*100+K$2,Feuil2!$A$3:$CQ$931,HLOOKUP(Feuil1!$F896,Feuil2!$E$1:$DG$2,2,0),0)),"",VLOOKUP($H896*100+K$2,Feuil2!$A$3:$CQ$931,HLOOKUP(Feuil1!$F896,Feuil2!$E$1:$DG$2,2,0),0))</f>
        <v>79.599999999999994</v>
      </c>
      <c r="L896" s="12">
        <f>IF(ISBLANK(VLOOKUP($H896*100+L$2,Feuil2!$A$3:$CQ$931,HLOOKUP(Feuil1!$F896,Feuil2!$E$1:$DG$2,2,0),0)),"",VLOOKUP($H896*100+L$2,Feuil2!$A$3:$CQ$931,HLOOKUP(Feuil1!$F896,Feuil2!$E$1:$DG$2,2,0),0))</f>
        <v>17.2</v>
      </c>
      <c r="M896" s="12">
        <f>IF(ISBLANK(VLOOKUP($H896*100+M$2,Feuil2!$A$3:$CQ$931,HLOOKUP(Feuil1!$F896,Feuil2!$E$1:$DG$2,2,0),0)),"",VLOOKUP($H896*100+M$2,Feuil2!$A$3:$CQ$931,HLOOKUP(Feuil1!$F896,Feuil2!$E$1:$DG$2,2,0),0))</f>
        <v>19.100000000000001</v>
      </c>
      <c r="N896" s="12">
        <f>IF(ISBLANK(VLOOKUP($H896*100+N$2,Feuil2!$A$3:$CQ$931,HLOOKUP(Feuil1!$F896,Feuil2!$E$1:$DG$2,2,0),0)),"",VLOOKUP($H896*100+N$2,Feuil2!$A$3:$CQ$931,HLOOKUP(Feuil1!$F896,Feuil2!$E$1:$DG$2,2,0),0))</f>
        <v>10.5</v>
      </c>
      <c r="O896" s="12">
        <f>IF(ISBLANK(VLOOKUP($H896*100+O$2,Feuil2!$A$3:$CQ$931,HLOOKUP(Feuil1!$F896,Feuil2!$E$1:$DG$2,2,0),0)),"",VLOOKUP($H896*100+O$2,Feuil2!$A$3:$CQ$931,HLOOKUP(Feuil1!$F896,Feuil2!$E$1:$DG$2,2,0),0))</f>
        <v>28.4</v>
      </c>
      <c r="P896" s="12">
        <f>IF(ISBLANK(VLOOKUP($H896*100+P$2,Feuil2!$A$3:$CQ$931,HLOOKUP(Feuil1!$F896,Feuil2!$E$1:$DG$2,2,0),0)),"",VLOOKUP($H896*100+P$2,Feuil2!$A$3:$CQ$931,HLOOKUP(Feuil1!$F896,Feuil2!$E$1:$DG$2,2,0),0))</f>
        <v>77.8</v>
      </c>
      <c r="Q896" s="12">
        <f>IF(ISBLANK(VLOOKUP($H896*100+Q$2,Feuil2!$A$3:$CQ$931,HLOOKUP(Feuil1!$F896,Feuil2!$E$1:$DG$2,2,0),0)),"",VLOOKUP($H896*100+Q$2,Feuil2!$A$3:$CQ$931,HLOOKUP(Feuil1!$F896,Feuil2!$E$1:$DG$2,2,0),0))</f>
        <v>6.7</v>
      </c>
      <c r="R896" s="12">
        <f>IF(ISBLANK(VLOOKUP($H896*100+R$2,Feuil2!$A$3:$CQ$931,HLOOKUP(Feuil1!$F896,Feuil2!$E$1:$DG$2,2,0),0)),"",VLOOKUP($H896*100+R$2,Feuil2!$A$3:$CQ$931,HLOOKUP(Feuil1!$F896,Feuil2!$E$1:$DG$2,2,0),0))</f>
        <v>0.4</v>
      </c>
      <c r="S896" s="12">
        <f>IF(ISBLANK(VLOOKUP($H896*100+S$2,Feuil2!$A$3:$CQ$931,HLOOKUP(Feuil1!$F896,Feuil2!$E$1:$DG$2,2,0),0)),"",VLOOKUP($H896*100+S$2,Feuil2!$A$3:$CQ$931,HLOOKUP(Feuil1!$F896,Feuil2!$E$1:$DG$2,2,0),0))</f>
        <v>7.2</v>
      </c>
      <c r="T896" s="12">
        <f>IF(ISBLANK(VLOOKUP($H896*100+T$2,Feuil2!$A$3:$CQ$931,HLOOKUP(Feuil1!$F896,Feuil2!$E$1:$DG$2,2,0),0)),"",VLOOKUP($H896*100+T$2,Feuil2!$A$3:$CQ$931,HLOOKUP(Feuil1!$F896,Feuil2!$E$1:$DG$2,2,0),0))</f>
        <v>5.0999999999999996</v>
      </c>
      <c r="U896" s="12">
        <f t="shared" si="35"/>
        <v>280.29999999999995</v>
      </c>
    </row>
    <row r="897" spans="1:44" x14ac:dyDescent="0.35">
      <c r="A897" s="10" t="s">
        <v>48</v>
      </c>
      <c r="B897" s="8" t="s">
        <v>21</v>
      </c>
      <c r="C897" s="39">
        <v>569650</v>
      </c>
      <c r="D897" s="39">
        <v>359575</v>
      </c>
      <c r="E897" s="39">
        <v>516</v>
      </c>
      <c r="F897" s="10">
        <v>1496</v>
      </c>
      <c r="G897" s="5" t="s">
        <v>49</v>
      </c>
      <c r="H897" s="11">
        <v>2012</v>
      </c>
      <c r="I897" s="12">
        <f>IF(ISBLANK(VLOOKUP($H897*100+I$2,Feuil2!$A$3:$CQ$931,HLOOKUP(Feuil1!$F897,Feuil2!$E$1:$DG$2,2,0),0)),"",VLOOKUP($H897*100+I$2,Feuil2!$A$3:$CQ$931,HLOOKUP(Feuil1!$F897,Feuil2!$E$1:$DG$2,2,0),0))</f>
        <v>10.6</v>
      </c>
      <c r="J897" s="12">
        <f>IF(ISBLANK(VLOOKUP($H897*100+J$2,Feuil2!$A$3:$CQ$931,HLOOKUP(Feuil1!$F897,Feuil2!$E$1:$DG$2,2,0),0)),"",VLOOKUP($H897*100+J$2,Feuil2!$A$3:$CQ$931,HLOOKUP(Feuil1!$F897,Feuil2!$E$1:$DG$2,2,0),0))</f>
        <v>118</v>
      </c>
      <c r="K897" s="12">
        <f>IF(ISBLANK(VLOOKUP($H897*100+K$2,Feuil2!$A$3:$CQ$931,HLOOKUP(Feuil1!$F897,Feuil2!$E$1:$DG$2,2,0),0)),"",VLOOKUP($H897*100+K$2,Feuil2!$A$3:$CQ$931,HLOOKUP(Feuil1!$F897,Feuil2!$E$1:$DG$2,2,0),0))</f>
        <v>94</v>
      </c>
      <c r="L897" s="12">
        <f>IF(ISBLANK(VLOOKUP($H897*100+L$2,Feuil2!$A$3:$CQ$931,HLOOKUP(Feuil1!$F897,Feuil2!$E$1:$DG$2,2,0),0)),"",VLOOKUP($H897*100+L$2,Feuil2!$A$3:$CQ$931,HLOOKUP(Feuil1!$F897,Feuil2!$E$1:$DG$2,2,0),0))</f>
        <v>17</v>
      </c>
      <c r="M897" s="12">
        <f>IF(ISBLANK(VLOOKUP($H897*100+M$2,Feuil2!$A$3:$CQ$931,HLOOKUP(Feuil1!$F897,Feuil2!$E$1:$DG$2,2,0),0)),"",VLOOKUP($H897*100+M$2,Feuil2!$A$3:$CQ$931,HLOOKUP(Feuil1!$F897,Feuil2!$E$1:$DG$2,2,0),0))</f>
        <v>55</v>
      </c>
      <c r="N897" s="12">
        <f>IF(ISBLANK(VLOOKUP($H897*100+N$2,Feuil2!$A$3:$CQ$931,HLOOKUP(Feuil1!$F897,Feuil2!$E$1:$DG$2,2,0),0)),"",VLOOKUP($H897*100+N$2,Feuil2!$A$3:$CQ$931,HLOOKUP(Feuil1!$F897,Feuil2!$E$1:$DG$2,2,0),0))</f>
        <v>40</v>
      </c>
      <c r="O897" s="12">
        <f>IF(ISBLANK(VLOOKUP($H897*100+O$2,Feuil2!$A$3:$CQ$931,HLOOKUP(Feuil1!$F897,Feuil2!$E$1:$DG$2,2,0),0)),"",VLOOKUP($H897*100+O$2,Feuil2!$A$3:$CQ$931,HLOOKUP(Feuil1!$F897,Feuil2!$E$1:$DG$2,2,0),0))</f>
        <v>83</v>
      </c>
      <c r="P897" s="12">
        <f>IF(ISBLANK(VLOOKUP($H897*100+P$2,Feuil2!$A$3:$CQ$931,HLOOKUP(Feuil1!$F897,Feuil2!$E$1:$DG$2,2,0),0)),"",VLOOKUP($H897*100+P$2,Feuil2!$A$3:$CQ$931,HLOOKUP(Feuil1!$F897,Feuil2!$E$1:$DG$2,2,0),0))</f>
        <v>10</v>
      </c>
      <c r="Q897" s="12">
        <f>IF(ISBLANK(VLOOKUP($H897*100+Q$2,Feuil2!$A$3:$CQ$931,HLOOKUP(Feuil1!$F897,Feuil2!$E$1:$DG$2,2,0),0)),"",VLOOKUP($H897*100+Q$2,Feuil2!$A$3:$CQ$931,HLOOKUP(Feuil1!$F897,Feuil2!$E$1:$DG$2,2,0),0))</f>
        <v>11</v>
      </c>
      <c r="R897" s="12">
        <f>IF(ISBLANK(VLOOKUP($H897*100+R$2,Feuil2!$A$3:$CQ$931,HLOOKUP(Feuil1!$F897,Feuil2!$E$1:$DG$2,2,0),0)),"",VLOOKUP($H897*100+R$2,Feuil2!$A$3:$CQ$931,HLOOKUP(Feuil1!$F897,Feuil2!$E$1:$DG$2,2,0),0))</f>
        <v>2</v>
      </c>
      <c r="S897" s="12">
        <f>IF(ISBLANK(VLOOKUP($H897*100+S$2,Feuil2!$A$3:$CQ$931,HLOOKUP(Feuil1!$F897,Feuil2!$E$1:$DG$2,2,0),0)),"",VLOOKUP($H897*100+S$2,Feuil2!$A$3:$CQ$931,HLOOKUP(Feuil1!$F897,Feuil2!$E$1:$DG$2,2,0),0))</f>
        <v>0</v>
      </c>
      <c r="T897" s="12">
        <f>IF(ISBLANK(VLOOKUP($H897*100+T$2,Feuil2!$A$3:$CQ$931,HLOOKUP(Feuil1!$F897,Feuil2!$E$1:$DG$2,2,0),0)),"",VLOOKUP($H897*100+T$2,Feuil2!$A$3:$CQ$931,HLOOKUP(Feuil1!$F897,Feuil2!$E$1:$DG$2,2,0),0))</f>
        <v>5</v>
      </c>
      <c r="U897" s="12">
        <f t="shared" si="35"/>
        <v>445.6</v>
      </c>
    </row>
    <row r="898" spans="1:44" x14ac:dyDescent="0.35">
      <c r="A898" s="10" t="s">
        <v>48</v>
      </c>
      <c r="B898" s="8" t="s">
        <v>21</v>
      </c>
      <c r="C898" s="39">
        <v>569650</v>
      </c>
      <c r="D898" s="39">
        <v>359575</v>
      </c>
      <c r="E898" s="39">
        <v>516</v>
      </c>
      <c r="F898" s="10">
        <v>1496</v>
      </c>
      <c r="G898" s="5" t="s">
        <v>49</v>
      </c>
      <c r="H898" s="11">
        <v>2013</v>
      </c>
      <c r="I898" s="12">
        <f>IF(ISBLANK(VLOOKUP($H898*100+I$2,Feuil2!$A$3:$CQ$931,HLOOKUP(Feuil1!$F898,Feuil2!$E$1:$DG$2,2,0),0)),"",VLOOKUP($H898*100+I$2,Feuil2!$A$3:$CQ$931,HLOOKUP(Feuil1!$F898,Feuil2!$E$1:$DG$2,2,0),0))</f>
        <v>31</v>
      </c>
      <c r="J898" s="12">
        <f>IF(ISBLANK(VLOOKUP($H898*100+J$2,Feuil2!$A$3:$CQ$931,HLOOKUP(Feuil1!$F898,Feuil2!$E$1:$DG$2,2,0),0)),"",VLOOKUP($H898*100+J$2,Feuil2!$A$3:$CQ$931,HLOOKUP(Feuil1!$F898,Feuil2!$E$1:$DG$2,2,0),0))</f>
        <v>0</v>
      </c>
      <c r="K898" s="12">
        <f>IF(ISBLANK(VLOOKUP($H898*100+K$2,Feuil2!$A$3:$CQ$931,HLOOKUP(Feuil1!$F898,Feuil2!$E$1:$DG$2,2,0),0)),"",VLOOKUP($H898*100+K$2,Feuil2!$A$3:$CQ$931,HLOOKUP(Feuil1!$F898,Feuil2!$E$1:$DG$2,2,0),0))</f>
        <v>60</v>
      </c>
      <c r="L898" s="12">
        <f>IF(ISBLANK(VLOOKUP($H898*100+L$2,Feuil2!$A$3:$CQ$931,HLOOKUP(Feuil1!$F898,Feuil2!$E$1:$DG$2,2,0),0)),"",VLOOKUP($H898*100+L$2,Feuil2!$A$3:$CQ$931,HLOOKUP(Feuil1!$F898,Feuil2!$E$1:$DG$2,2,0),0))</f>
        <v>16</v>
      </c>
      <c r="M898" s="12">
        <f>IF(ISBLANK(VLOOKUP($H898*100+M$2,Feuil2!$A$3:$CQ$931,HLOOKUP(Feuil1!$F898,Feuil2!$E$1:$DG$2,2,0),0)),"",VLOOKUP($H898*100+M$2,Feuil2!$A$3:$CQ$931,HLOOKUP(Feuil1!$F898,Feuil2!$E$1:$DG$2,2,0),0))</f>
        <v>69</v>
      </c>
      <c r="N898" s="12">
        <f>IF(ISBLANK(VLOOKUP($H898*100+N$2,Feuil2!$A$3:$CQ$931,HLOOKUP(Feuil1!$F898,Feuil2!$E$1:$DG$2,2,0),0)),"",VLOOKUP($H898*100+N$2,Feuil2!$A$3:$CQ$931,HLOOKUP(Feuil1!$F898,Feuil2!$E$1:$DG$2,2,0),0))</f>
        <v>45.4</v>
      </c>
      <c r="O898" s="12">
        <f>IF(ISBLANK(VLOOKUP($H898*100+O$2,Feuil2!$A$3:$CQ$931,HLOOKUP(Feuil1!$F898,Feuil2!$E$1:$DG$2,2,0),0)),"",VLOOKUP($H898*100+O$2,Feuil2!$A$3:$CQ$931,HLOOKUP(Feuil1!$F898,Feuil2!$E$1:$DG$2,2,0),0))</f>
        <v>16</v>
      </c>
      <c r="P898" s="12">
        <f>IF(ISBLANK(VLOOKUP($H898*100+P$2,Feuil2!$A$3:$CQ$931,HLOOKUP(Feuil1!$F898,Feuil2!$E$1:$DG$2,2,0),0)),"",VLOOKUP($H898*100+P$2,Feuil2!$A$3:$CQ$931,HLOOKUP(Feuil1!$F898,Feuil2!$E$1:$DG$2,2,0),0))</f>
        <v>10</v>
      </c>
      <c r="Q898" s="12">
        <f>IF(ISBLANK(VLOOKUP($H898*100+Q$2,Feuil2!$A$3:$CQ$931,HLOOKUP(Feuil1!$F898,Feuil2!$E$1:$DG$2,2,0),0)),"",VLOOKUP($H898*100+Q$2,Feuil2!$A$3:$CQ$931,HLOOKUP(Feuil1!$F898,Feuil2!$E$1:$DG$2,2,0),0))</f>
        <v>5</v>
      </c>
      <c r="R898" s="12">
        <f>IF(ISBLANK(VLOOKUP($H898*100+R$2,Feuil2!$A$3:$CQ$931,HLOOKUP(Feuil1!$F898,Feuil2!$E$1:$DG$2,2,0),0)),"",VLOOKUP($H898*100+R$2,Feuil2!$A$3:$CQ$931,HLOOKUP(Feuil1!$F898,Feuil2!$E$1:$DG$2,2,0),0))</f>
        <v>7</v>
      </c>
      <c r="S898" s="12">
        <f>IF(ISBLANK(VLOOKUP($H898*100+S$2,Feuil2!$A$3:$CQ$931,HLOOKUP(Feuil1!$F898,Feuil2!$E$1:$DG$2,2,0),0)),"",VLOOKUP($H898*100+S$2,Feuil2!$A$3:$CQ$931,HLOOKUP(Feuil1!$F898,Feuil2!$E$1:$DG$2,2,0),0))</f>
        <v>7</v>
      </c>
      <c r="T898" s="12">
        <f>IF(ISBLANK(VLOOKUP($H898*100+T$2,Feuil2!$A$3:$CQ$931,HLOOKUP(Feuil1!$F898,Feuil2!$E$1:$DG$2,2,0),0)),"",VLOOKUP($H898*100+T$2,Feuil2!$A$3:$CQ$931,HLOOKUP(Feuil1!$F898,Feuil2!$E$1:$DG$2,2,0),0))</f>
        <v>1</v>
      </c>
      <c r="U898" s="12">
        <f t="shared" si="35"/>
        <v>267.39999999999998</v>
      </c>
    </row>
    <row r="899" spans="1:44" x14ac:dyDescent="0.35">
      <c r="A899" s="10" t="s">
        <v>48</v>
      </c>
      <c r="B899" s="8" t="s">
        <v>21</v>
      </c>
      <c r="C899" s="39">
        <v>569650</v>
      </c>
      <c r="D899" s="39">
        <v>359575</v>
      </c>
      <c r="E899" s="39">
        <v>516</v>
      </c>
      <c r="F899" s="10">
        <v>1496</v>
      </c>
      <c r="G899" s="5" t="s">
        <v>49</v>
      </c>
      <c r="H899" s="11">
        <v>2014</v>
      </c>
      <c r="I899" s="12">
        <f>IF(ISBLANK(VLOOKUP($H899*100+I$2,Feuil2!$A$3:$CQ$931,HLOOKUP(Feuil1!$F899,Feuil2!$E$1:$DG$2,2,0),0)),"",VLOOKUP($H899*100+I$2,Feuil2!$A$3:$CQ$931,HLOOKUP(Feuil1!$F899,Feuil2!$E$1:$DG$2,2,0),0))</f>
        <v>2</v>
      </c>
      <c r="J899" s="12">
        <f>IF(ISBLANK(VLOOKUP($H899*100+J$2,Feuil2!$A$3:$CQ$931,HLOOKUP(Feuil1!$F899,Feuil2!$E$1:$DG$2,2,0),0)),"",VLOOKUP($H899*100+J$2,Feuil2!$A$3:$CQ$931,HLOOKUP(Feuil1!$F899,Feuil2!$E$1:$DG$2,2,0),0))</f>
        <v>15</v>
      </c>
      <c r="K899" s="12">
        <f>IF(ISBLANK(VLOOKUP($H899*100+K$2,Feuil2!$A$3:$CQ$931,HLOOKUP(Feuil1!$F899,Feuil2!$E$1:$DG$2,2,0),0)),"",VLOOKUP($H899*100+K$2,Feuil2!$A$3:$CQ$931,HLOOKUP(Feuil1!$F899,Feuil2!$E$1:$DG$2,2,0),0))</f>
        <v>80.599999999999994</v>
      </c>
      <c r="L899" s="12">
        <f>IF(ISBLANK(VLOOKUP($H899*100+L$2,Feuil2!$A$3:$CQ$931,HLOOKUP(Feuil1!$F899,Feuil2!$E$1:$DG$2,2,0),0)),"",VLOOKUP($H899*100+L$2,Feuil2!$A$3:$CQ$931,HLOOKUP(Feuil1!$F899,Feuil2!$E$1:$DG$2,2,0),0))</f>
        <v>25.3</v>
      </c>
      <c r="M899" s="12">
        <f>IF(ISBLANK(VLOOKUP($H899*100+M$2,Feuil2!$A$3:$CQ$931,HLOOKUP(Feuil1!$F899,Feuil2!$E$1:$DG$2,2,0),0)),"",VLOOKUP($H899*100+M$2,Feuil2!$A$3:$CQ$931,HLOOKUP(Feuil1!$F899,Feuil2!$E$1:$DG$2,2,0),0))</f>
        <v>50</v>
      </c>
      <c r="N899" s="12">
        <f>IF(ISBLANK(VLOOKUP($H899*100+N$2,Feuil2!$A$3:$CQ$931,HLOOKUP(Feuil1!$F899,Feuil2!$E$1:$DG$2,2,0),0)),"",VLOOKUP($H899*100+N$2,Feuil2!$A$3:$CQ$931,HLOOKUP(Feuil1!$F899,Feuil2!$E$1:$DG$2,2,0),0))</f>
        <v>47</v>
      </c>
      <c r="O899" s="12">
        <f>IF(ISBLANK(VLOOKUP($H899*100+O$2,Feuil2!$A$3:$CQ$931,HLOOKUP(Feuil1!$F899,Feuil2!$E$1:$DG$2,2,0),0)),"",VLOOKUP($H899*100+O$2,Feuil2!$A$3:$CQ$931,HLOOKUP(Feuil1!$F899,Feuil2!$E$1:$DG$2,2,0),0))</f>
        <v>54.1</v>
      </c>
      <c r="P899" s="12">
        <f>IF(ISBLANK(VLOOKUP($H899*100+P$2,Feuil2!$A$3:$CQ$931,HLOOKUP(Feuil1!$F899,Feuil2!$E$1:$DG$2,2,0),0)),"",VLOOKUP($H899*100+P$2,Feuil2!$A$3:$CQ$931,HLOOKUP(Feuil1!$F899,Feuil2!$E$1:$DG$2,2,0),0))</f>
        <v>17</v>
      </c>
      <c r="Q899" s="12">
        <f>IF(ISBLANK(VLOOKUP($H899*100+Q$2,Feuil2!$A$3:$CQ$931,HLOOKUP(Feuil1!$F899,Feuil2!$E$1:$DG$2,2,0),0)),"",VLOOKUP($H899*100+Q$2,Feuil2!$A$3:$CQ$931,HLOOKUP(Feuil1!$F899,Feuil2!$E$1:$DG$2,2,0),0))</f>
        <v>19</v>
      </c>
      <c r="R899" s="12">
        <f>IF(ISBLANK(VLOOKUP($H899*100+R$2,Feuil2!$A$3:$CQ$931,HLOOKUP(Feuil1!$F899,Feuil2!$E$1:$DG$2,2,0),0)),"",VLOOKUP($H899*100+R$2,Feuil2!$A$3:$CQ$931,HLOOKUP(Feuil1!$F899,Feuil2!$E$1:$DG$2,2,0),0))</f>
        <v>2</v>
      </c>
      <c r="S899" s="12">
        <f>IF(ISBLANK(VLOOKUP($H899*100+S$2,Feuil2!$A$3:$CQ$931,HLOOKUP(Feuil1!$F899,Feuil2!$E$1:$DG$2,2,0),0)),"",VLOOKUP($H899*100+S$2,Feuil2!$A$3:$CQ$931,HLOOKUP(Feuil1!$F899,Feuil2!$E$1:$DG$2,2,0),0))</f>
        <v>0</v>
      </c>
      <c r="T899" s="12">
        <f>IF(ISBLANK(VLOOKUP($H899*100+T$2,Feuil2!$A$3:$CQ$931,HLOOKUP(Feuil1!$F899,Feuil2!$E$1:$DG$2,2,0),0)),"",VLOOKUP($H899*100+T$2,Feuil2!$A$3:$CQ$931,HLOOKUP(Feuil1!$F899,Feuil2!$E$1:$DG$2,2,0),0))</f>
        <v>7</v>
      </c>
      <c r="U899" s="12">
        <f t="shared" si="35"/>
        <v>319</v>
      </c>
    </row>
    <row r="900" spans="1:44" x14ac:dyDescent="0.35">
      <c r="A900" s="10" t="s">
        <v>48</v>
      </c>
      <c r="B900" s="8" t="s">
        <v>21</v>
      </c>
      <c r="C900" s="39">
        <v>569650</v>
      </c>
      <c r="D900" s="39">
        <v>359575</v>
      </c>
      <c r="E900" s="39">
        <v>516</v>
      </c>
      <c r="F900" s="10">
        <v>1496</v>
      </c>
      <c r="G900" s="5" t="s">
        <v>49</v>
      </c>
      <c r="H900" s="11">
        <v>2015</v>
      </c>
      <c r="I900" s="12">
        <f>IF(ISBLANK(VLOOKUP($H900*100+I$2,Feuil2!$A$3:$CQ$931,HLOOKUP(Feuil1!$F900,Feuil2!$E$1:$DG$2,2,0),0)),"",VLOOKUP($H900*100+I$2,Feuil2!$A$3:$CQ$931,HLOOKUP(Feuil1!$F900,Feuil2!$E$1:$DG$2,2,0),0))</f>
        <v>12</v>
      </c>
      <c r="J900" s="12">
        <f>IF(ISBLANK(VLOOKUP($H900*100+J$2,Feuil2!$A$3:$CQ$931,HLOOKUP(Feuil1!$F900,Feuil2!$E$1:$DG$2,2,0),0)),"",VLOOKUP($H900*100+J$2,Feuil2!$A$3:$CQ$931,HLOOKUP(Feuil1!$F900,Feuil2!$E$1:$DG$2,2,0),0))</f>
        <v>40</v>
      </c>
      <c r="K900" s="12">
        <f>IF(ISBLANK(VLOOKUP($H900*100+K$2,Feuil2!$A$3:$CQ$931,HLOOKUP(Feuil1!$F900,Feuil2!$E$1:$DG$2,2,0),0)),"",VLOOKUP($H900*100+K$2,Feuil2!$A$3:$CQ$931,HLOOKUP(Feuil1!$F900,Feuil2!$E$1:$DG$2,2,0),0))</f>
        <v>10</v>
      </c>
      <c r="L900" s="12">
        <f>IF(ISBLANK(VLOOKUP($H900*100+L$2,Feuil2!$A$3:$CQ$931,HLOOKUP(Feuil1!$F900,Feuil2!$E$1:$DG$2,2,0),0)),"",VLOOKUP($H900*100+L$2,Feuil2!$A$3:$CQ$931,HLOOKUP(Feuil1!$F900,Feuil2!$E$1:$DG$2,2,0),0))</f>
        <v>0</v>
      </c>
      <c r="M900" s="12">
        <f>IF(ISBLANK(VLOOKUP($H900*100+M$2,Feuil2!$A$3:$CQ$931,HLOOKUP(Feuil1!$F900,Feuil2!$E$1:$DG$2,2,0),0)),"",VLOOKUP($H900*100+M$2,Feuil2!$A$3:$CQ$931,HLOOKUP(Feuil1!$F900,Feuil2!$E$1:$DG$2,2,0),0))</f>
        <v>17</v>
      </c>
      <c r="N900" s="12">
        <f>IF(ISBLANK(VLOOKUP($H900*100+N$2,Feuil2!$A$3:$CQ$931,HLOOKUP(Feuil1!$F900,Feuil2!$E$1:$DG$2,2,0),0)),"",VLOOKUP($H900*100+N$2,Feuil2!$A$3:$CQ$931,HLOOKUP(Feuil1!$F900,Feuil2!$E$1:$DG$2,2,0),0))</f>
        <v>67</v>
      </c>
      <c r="O900" s="12">
        <f>IF(ISBLANK(VLOOKUP($H900*100+O$2,Feuil2!$A$3:$CQ$931,HLOOKUP(Feuil1!$F900,Feuil2!$E$1:$DG$2,2,0),0)),"",VLOOKUP($H900*100+O$2,Feuil2!$A$3:$CQ$931,HLOOKUP(Feuil1!$F900,Feuil2!$E$1:$DG$2,2,0),0))</f>
        <v>51</v>
      </c>
      <c r="P900" s="12">
        <f>IF(ISBLANK(VLOOKUP($H900*100+P$2,Feuil2!$A$3:$CQ$931,HLOOKUP(Feuil1!$F900,Feuil2!$E$1:$DG$2,2,0),0)),"",VLOOKUP($H900*100+P$2,Feuil2!$A$3:$CQ$931,HLOOKUP(Feuil1!$F900,Feuil2!$E$1:$DG$2,2,0),0))</f>
        <v>20</v>
      </c>
      <c r="Q900" s="12">
        <f>IF(ISBLANK(VLOOKUP($H900*100+Q$2,Feuil2!$A$3:$CQ$931,HLOOKUP(Feuil1!$F900,Feuil2!$E$1:$DG$2,2,0),0)),"",VLOOKUP($H900*100+Q$2,Feuil2!$A$3:$CQ$931,HLOOKUP(Feuil1!$F900,Feuil2!$E$1:$DG$2,2,0),0))</f>
        <v>52</v>
      </c>
      <c r="R900" s="12">
        <f>IF(ISBLANK(VLOOKUP($H900*100+R$2,Feuil2!$A$3:$CQ$931,HLOOKUP(Feuil1!$F900,Feuil2!$E$1:$DG$2,2,0),0)),"",VLOOKUP($H900*100+R$2,Feuil2!$A$3:$CQ$931,HLOOKUP(Feuil1!$F900,Feuil2!$E$1:$DG$2,2,0),0))</f>
        <v>3</v>
      </c>
      <c r="S900" s="12">
        <f>IF(ISBLANK(VLOOKUP($H900*100+S$2,Feuil2!$A$3:$CQ$931,HLOOKUP(Feuil1!$F900,Feuil2!$E$1:$DG$2,2,0),0)),"",VLOOKUP($H900*100+S$2,Feuil2!$A$3:$CQ$931,HLOOKUP(Feuil1!$F900,Feuil2!$E$1:$DG$2,2,0),0))</f>
        <v>0</v>
      </c>
      <c r="T900" s="12">
        <f>IF(ISBLANK(VLOOKUP($H900*100+T$2,Feuil2!$A$3:$CQ$931,HLOOKUP(Feuil1!$F900,Feuil2!$E$1:$DG$2,2,0),0)),"",VLOOKUP($H900*100+T$2,Feuil2!$A$3:$CQ$931,HLOOKUP(Feuil1!$F900,Feuil2!$E$1:$DG$2,2,0),0))</f>
        <v>7</v>
      </c>
      <c r="U900" s="12">
        <f t="shared" si="35"/>
        <v>279</v>
      </c>
    </row>
    <row r="901" spans="1:44" x14ac:dyDescent="0.35">
      <c r="A901" s="10" t="s">
        <v>48</v>
      </c>
      <c r="B901" s="8" t="s">
        <v>21</v>
      </c>
      <c r="C901" s="39">
        <v>569650</v>
      </c>
      <c r="D901" s="39">
        <v>359575</v>
      </c>
      <c r="E901" s="39">
        <v>516</v>
      </c>
      <c r="F901" s="10">
        <v>1496</v>
      </c>
      <c r="G901" s="5" t="s">
        <v>49</v>
      </c>
      <c r="H901" s="11">
        <v>2016</v>
      </c>
      <c r="I901" s="12">
        <f>IF(ISBLANK(VLOOKUP($H901*100+I$2,Feuil2!$A$3:$CQ$931,HLOOKUP(Feuil1!$F901,Feuil2!$E$1:$DG$2,2,0),0)),"",VLOOKUP($H901*100+I$2,Feuil2!$A$3:$CQ$931,HLOOKUP(Feuil1!$F901,Feuil2!$E$1:$DG$2,2,0),0))</f>
        <v>6</v>
      </c>
      <c r="J901" s="12">
        <f>IF(ISBLANK(VLOOKUP($H901*100+J$2,Feuil2!$A$3:$CQ$931,HLOOKUP(Feuil1!$F901,Feuil2!$E$1:$DG$2,2,0),0)),"",VLOOKUP($H901*100+J$2,Feuil2!$A$3:$CQ$931,HLOOKUP(Feuil1!$F901,Feuil2!$E$1:$DG$2,2,0),0))</f>
        <v>25</v>
      </c>
      <c r="K901" s="12">
        <f>IF(ISBLANK(VLOOKUP($H901*100+K$2,Feuil2!$A$3:$CQ$931,HLOOKUP(Feuil1!$F901,Feuil2!$E$1:$DG$2,2,0),0)),"",VLOOKUP($H901*100+K$2,Feuil2!$A$3:$CQ$931,HLOOKUP(Feuil1!$F901,Feuil2!$E$1:$DG$2,2,0),0))</f>
        <v>37</v>
      </c>
      <c r="L901" s="12">
        <f>IF(ISBLANK(VLOOKUP($H901*100+L$2,Feuil2!$A$3:$CQ$931,HLOOKUP(Feuil1!$F901,Feuil2!$E$1:$DG$2,2,0),0)),"",VLOOKUP($H901*100+L$2,Feuil2!$A$3:$CQ$931,HLOOKUP(Feuil1!$F901,Feuil2!$E$1:$DG$2,2,0),0))</f>
        <v>58.3</v>
      </c>
      <c r="M901" s="12">
        <f>IF(ISBLANK(VLOOKUP($H901*100+M$2,Feuil2!$A$3:$CQ$931,HLOOKUP(Feuil1!$F901,Feuil2!$E$1:$DG$2,2,0),0)),"",VLOOKUP($H901*100+M$2,Feuil2!$A$3:$CQ$931,HLOOKUP(Feuil1!$F901,Feuil2!$E$1:$DG$2,2,0),0))</f>
        <v>11.8</v>
      </c>
      <c r="N901" s="12">
        <f>IF(ISBLANK(VLOOKUP($H901*100+N$2,Feuil2!$A$3:$CQ$931,HLOOKUP(Feuil1!$F901,Feuil2!$E$1:$DG$2,2,0),0)),"",VLOOKUP($H901*100+N$2,Feuil2!$A$3:$CQ$931,HLOOKUP(Feuil1!$F901,Feuil2!$E$1:$DG$2,2,0),0))</f>
        <v>32</v>
      </c>
      <c r="O901" s="12">
        <f>IF(ISBLANK(VLOOKUP($H901*100+O$2,Feuil2!$A$3:$CQ$931,HLOOKUP(Feuil1!$F901,Feuil2!$E$1:$DG$2,2,0),0)),"",VLOOKUP($H901*100+O$2,Feuil2!$A$3:$CQ$931,HLOOKUP(Feuil1!$F901,Feuil2!$E$1:$DG$2,2,0),0))</f>
        <v>19</v>
      </c>
      <c r="P901" s="12">
        <f>IF(ISBLANK(VLOOKUP($H901*100+P$2,Feuil2!$A$3:$CQ$931,HLOOKUP(Feuil1!$F901,Feuil2!$E$1:$DG$2,2,0),0)),"",VLOOKUP($H901*100+P$2,Feuil2!$A$3:$CQ$931,HLOOKUP(Feuil1!$F901,Feuil2!$E$1:$DG$2,2,0),0))</f>
        <v>23</v>
      </c>
      <c r="Q901" s="12">
        <f>IF(ISBLANK(VLOOKUP($H901*100+Q$2,Feuil2!$A$3:$CQ$931,HLOOKUP(Feuil1!$F901,Feuil2!$E$1:$DG$2,2,0),0)),"",VLOOKUP($H901*100+Q$2,Feuil2!$A$3:$CQ$931,HLOOKUP(Feuil1!$F901,Feuil2!$E$1:$DG$2,2,0),0))</f>
        <v>7</v>
      </c>
      <c r="R901" s="12">
        <f>IF(ISBLANK(VLOOKUP($H901*100+R$2,Feuil2!$A$3:$CQ$931,HLOOKUP(Feuil1!$F901,Feuil2!$E$1:$DG$2,2,0),0)),"",VLOOKUP($H901*100+R$2,Feuil2!$A$3:$CQ$931,HLOOKUP(Feuil1!$F901,Feuil2!$E$1:$DG$2,2,0),0))</f>
        <v>0</v>
      </c>
      <c r="S901" s="12">
        <f>IF(ISBLANK(VLOOKUP($H901*100+S$2,Feuil2!$A$3:$CQ$931,HLOOKUP(Feuil1!$F901,Feuil2!$E$1:$DG$2,2,0),0)),"",VLOOKUP($H901*100+S$2,Feuil2!$A$3:$CQ$931,HLOOKUP(Feuil1!$F901,Feuil2!$E$1:$DG$2,2,0),0))</f>
        <v>0</v>
      </c>
      <c r="T901" s="12">
        <f>IF(ISBLANK(VLOOKUP($H901*100+T$2,Feuil2!$A$3:$CQ$931,HLOOKUP(Feuil1!$F901,Feuil2!$E$1:$DG$2,2,0),0)),"",VLOOKUP($H901*100+T$2,Feuil2!$A$3:$CQ$931,HLOOKUP(Feuil1!$F901,Feuil2!$E$1:$DG$2,2,0),0))</f>
        <v>13.4</v>
      </c>
      <c r="U901" s="12">
        <f t="shared" si="35"/>
        <v>232.5</v>
      </c>
    </row>
    <row r="902" spans="1:44" x14ac:dyDescent="0.35">
      <c r="A902" s="29" t="s">
        <v>48</v>
      </c>
      <c r="B902" s="8" t="s">
        <v>21</v>
      </c>
      <c r="C902" s="39">
        <v>569650</v>
      </c>
      <c r="D902" s="39">
        <v>359575</v>
      </c>
      <c r="E902" s="39">
        <v>516</v>
      </c>
      <c r="F902" s="29">
        <v>1496</v>
      </c>
      <c r="G902" s="5" t="s">
        <v>49</v>
      </c>
      <c r="H902" s="31">
        <v>2017</v>
      </c>
      <c r="I902" s="12">
        <f>VLOOKUP($H902*100+I$2,Feuil2!$A$3:$CQ$931,HLOOKUP(Feuil1!$F902,Feuil2!$E$1:$DG$2,2,0),0)</f>
        <v>1.6</v>
      </c>
      <c r="J902" s="12">
        <f>VLOOKUP($H902*100+J$2,Feuil2!$A$3:$CQ$931,HLOOKUP(Feuil1!$F902,Feuil2!$E$1:$DG$2,2,0),0)</f>
        <v>24.1</v>
      </c>
      <c r="K902" s="12">
        <f>VLOOKUP($H902*100+K$2,Feuil2!$A$3:$CQ$931,HLOOKUP(Feuil1!$F902,Feuil2!$E$1:$DG$2,2,0),0)</f>
        <v>11.5</v>
      </c>
      <c r="L902" s="12">
        <f>VLOOKUP($H902*100+L$2,Feuil2!$A$3:$CQ$931,HLOOKUP(Feuil1!$F902,Feuil2!$E$1:$DG$2,2,0),0)</f>
        <v>23.3</v>
      </c>
      <c r="M902" s="12">
        <v>33.299999999999997</v>
      </c>
      <c r="N902" s="12">
        <v>39.5</v>
      </c>
      <c r="O902" s="12">
        <v>61.7</v>
      </c>
      <c r="P902" s="12">
        <v>50.9</v>
      </c>
      <c r="Q902" s="12">
        <v>43.4</v>
      </c>
      <c r="R902" s="12">
        <v>0</v>
      </c>
      <c r="S902" s="12" t="s">
        <v>112</v>
      </c>
      <c r="T902" s="12">
        <v>0</v>
      </c>
      <c r="U902" s="12">
        <f t="shared" si="35"/>
        <v>289.3</v>
      </c>
    </row>
    <row r="903" spans="1:44" x14ac:dyDescent="0.35">
      <c r="A903" s="29" t="s">
        <v>48</v>
      </c>
      <c r="B903" s="8" t="s">
        <v>21</v>
      </c>
      <c r="C903" s="39">
        <v>569650</v>
      </c>
      <c r="D903" s="39">
        <v>359575</v>
      </c>
      <c r="E903" s="39">
        <v>516</v>
      </c>
      <c r="F903" s="29">
        <v>1496</v>
      </c>
      <c r="G903" s="5" t="s">
        <v>49</v>
      </c>
      <c r="H903" s="31">
        <v>2018</v>
      </c>
      <c r="I903" s="12">
        <v>85.9</v>
      </c>
      <c r="J903" s="12">
        <v>92.8</v>
      </c>
      <c r="K903" s="12">
        <v>38.200000000000003</v>
      </c>
      <c r="L903" s="12">
        <v>7.3</v>
      </c>
      <c r="M903" s="12">
        <v>20.3</v>
      </c>
      <c r="N903" s="12">
        <v>11.6</v>
      </c>
      <c r="O903" s="12">
        <v>33.9</v>
      </c>
      <c r="P903" s="12">
        <v>61.5</v>
      </c>
      <c r="Q903" s="12">
        <v>0</v>
      </c>
      <c r="R903" s="12">
        <v>5</v>
      </c>
      <c r="S903" s="12">
        <v>7.2</v>
      </c>
      <c r="T903" s="12">
        <v>0</v>
      </c>
      <c r="U903" s="12">
        <f t="shared" si="35"/>
        <v>363.7</v>
      </c>
    </row>
    <row r="904" spans="1:44" x14ac:dyDescent="0.35">
      <c r="A904" s="29" t="s">
        <v>48</v>
      </c>
      <c r="B904" s="8" t="s">
        <v>21</v>
      </c>
      <c r="C904" s="39">
        <v>569650</v>
      </c>
      <c r="D904" s="39">
        <v>359575</v>
      </c>
      <c r="E904" s="39">
        <v>516</v>
      </c>
      <c r="F904" s="29">
        <v>1496</v>
      </c>
      <c r="G904" s="5" t="s">
        <v>49</v>
      </c>
      <c r="H904" s="31">
        <v>2019</v>
      </c>
      <c r="I904" s="12">
        <v>5.7</v>
      </c>
      <c r="J904" s="12">
        <v>19.8</v>
      </c>
      <c r="K904" s="12">
        <v>43</v>
      </c>
      <c r="L904" s="12">
        <v>23.8</v>
      </c>
      <c r="M904" s="12">
        <v>20.7</v>
      </c>
      <c r="N904" s="12">
        <v>0</v>
      </c>
      <c r="O904" s="12">
        <v>29.2</v>
      </c>
      <c r="P904" s="12">
        <v>57.4</v>
      </c>
      <c r="Q904" s="12">
        <v>36.5</v>
      </c>
      <c r="R904" s="12">
        <v>1.4</v>
      </c>
      <c r="S904" s="12">
        <v>2.1</v>
      </c>
      <c r="T904" s="12">
        <v>2</v>
      </c>
      <c r="U904" s="12">
        <f t="shared" si="35"/>
        <v>241.6</v>
      </c>
    </row>
    <row r="905" spans="1:44" x14ac:dyDescent="0.35">
      <c r="A905" s="29" t="s">
        <v>48</v>
      </c>
      <c r="B905" s="8" t="s">
        <v>21</v>
      </c>
      <c r="C905" s="39">
        <v>569650</v>
      </c>
      <c r="D905" s="39">
        <v>359575</v>
      </c>
      <c r="E905" s="39">
        <v>516</v>
      </c>
      <c r="F905" s="29">
        <v>1496</v>
      </c>
      <c r="G905" s="5" t="s">
        <v>49</v>
      </c>
      <c r="H905" s="31">
        <v>2020</v>
      </c>
      <c r="I905" s="12">
        <v>1.5</v>
      </c>
      <c r="J905" s="12">
        <v>18</v>
      </c>
      <c r="K905" s="12">
        <v>28.6</v>
      </c>
      <c r="L905" s="12">
        <v>42.3</v>
      </c>
      <c r="M905" s="12">
        <v>47.6</v>
      </c>
      <c r="N905" s="12">
        <v>5.2</v>
      </c>
      <c r="O905" s="12">
        <v>52</v>
      </c>
      <c r="P905" s="12">
        <v>51.9</v>
      </c>
      <c r="Q905" s="12">
        <v>19.399999999999999</v>
      </c>
      <c r="R905" s="12">
        <v>5.2</v>
      </c>
      <c r="S905" s="12">
        <v>0</v>
      </c>
      <c r="T905" s="12">
        <v>9</v>
      </c>
      <c r="U905" s="12">
        <f t="shared" si="35"/>
        <v>280.7</v>
      </c>
    </row>
    <row r="906" spans="1:44" x14ac:dyDescent="0.35">
      <c r="A906" s="29" t="s">
        <v>48</v>
      </c>
      <c r="B906" s="8" t="s">
        <v>21</v>
      </c>
      <c r="C906" s="39">
        <v>569650</v>
      </c>
      <c r="D906" s="39">
        <v>359575</v>
      </c>
      <c r="E906" s="39">
        <v>516</v>
      </c>
      <c r="F906" s="29">
        <v>1496</v>
      </c>
      <c r="G906" s="5" t="s">
        <v>49</v>
      </c>
      <c r="H906" s="31">
        <v>2021</v>
      </c>
      <c r="I906" s="12">
        <v>2</v>
      </c>
      <c r="J906" s="12">
        <v>0</v>
      </c>
      <c r="K906" s="12">
        <v>18.100000000000001</v>
      </c>
      <c r="L906" s="12">
        <v>37.4</v>
      </c>
      <c r="M906" s="12">
        <v>11.6</v>
      </c>
      <c r="N906" s="12">
        <v>22.3</v>
      </c>
      <c r="O906" s="12">
        <v>98.4</v>
      </c>
      <c r="P906" s="12">
        <v>33.4</v>
      </c>
      <c r="Q906" s="12">
        <v>3.6</v>
      </c>
      <c r="R906" s="12">
        <v>0.8</v>
      </c>
      <c r="S906" s="12">
        <v>0</v>
      </c>
      <c r="T906" s="12">
        <v>0.5</v>
      </c>
      <c r="U906" s="12">
        <f t="shared" si="35"/>
        <v>228.10000000000002</v>
      </c>
      <c r="V906" s="59">
        <v>359.57</v>
      </c>
    </row>
    <row r="907" spans="1:44" s="36" customFormat="1" x14ac:dyDescent="0.35">
      <c r="A907" s="36" t="s">
        <v>50</v>
      </c>
      <c r="B907" s="36" t="s">
        <v>51</v>
      </c>
      <c r="C907" s="36">
        <v>507200</v>
      </c>
      <c r="D907" s="36">
        <v>389500</v>
      </c>
      <c r="E907" s="36">
        <v>190</v>
      </c>
      <c r="F907" s="37">
        <v>6769</v>
      </c>
      <c r="G907" s="36" t="s">
        <v>176</v>
      </c>
      <c r="H907" s="26">
        <v>1940</v>
      </c>
      <c r="I907" s="27" t="str">
        <f>IF(ISBLANK(VLOOKUP($H907*100+I$2,Feuil2!$A$3:$CQ$931,HLOOKUP(Feuil1!$F907,Feuil2!$E$1:$DG$2,2,0),0)),"",VLOOKUP($H907*100+I$2,Feuil2!$A$3:$CQ$931,HLOOKUP(Feuil1!$F907,Feuil2!$E$1:$DG$2,2,0),0))</f>
        <v/>
      </c>
      <c r="J907" s="27" t="str">
        <f>IF(ISBLANK(VLOOKUP($H907*100+J$2,Feuil2!$A$3:$CQ$931,HLOOKUP(Feuil1!$F907,Feuil2!$E$1:$DG$2,2,0),0)),"",VLOOKUP($H907*100+J$2,Feuil2!$A$3:$CQ$931,HLOOKUP(Feuil1!$F907,Feuil2!$E$1:$DG$2,2,0),0))</f>
        <v/>
      </c>
      <c r="K907" s="27" t="str">
        <f>IF(ISBLANK(VLOOKUP($H907*100+K$2,Feuil2!$A$3:$CQ$931,HLOOKUP(Feuil1!$F907,Feuil2!$E$1:$DG$2,2,0),0)),"",VLOOKUP($H907*100+K$2,Feuil2!$A$3:$CQ$931,HLOOKUP(Feuil1!$F907,Feuil2!$E$1:$DG$2,2,0),0))</f>
        <v/>
      </c>
      <c r="L907" s="27" t="str">
        <f>IF(ISBLANK(VLOOKUP($H907*100+L$2,Feuil2!$A$3:$CQ$931,HLOOKUP(Feuil1!$F907,Feuil2!$E$1:$DG$2,2,0),0)),"",VLOOKUP($H907*100+L$2,Feuil2!$A$3:$CQ$931,HLOOKUP(Feuil1!$F907,Feuil2!$E$1:$DG$2,2,0),0))</f>
        <v/>
      </c>
      <c r="M907" s="27" t="str">
        <f>IF(ISBLANK(VLOOKUP($H907*100+M$2,Feuil2!$A$3:$CQ$931,HLOOKUP(Feuil1!$F907,Feuil2!$E$1:$DG$2,2,0),0)),"",VLOOKUP($H907*100+M$2,Feuil2!$A$3:$CQ$931,HLOOKUP(Feuil1!$F907,Feuil2!$E$1:$DG$2,2,0),0))</f>
        <v/>
      </c>
      <c r="N907" s="27" t="str">
        <f>IF(ISBLANK(VLOOKUP($H907*100+N$2,Feuil2!$A$3:$CQ$931,HLOOKUP(Feuil1!$F907,Feuil2!$E$1:$DG$2,2,0),0)),"",VLOOKUP($H907*100+N$2,Feuil2!$A$3:$CQ$931,HLOOKUP(Feuil1!$F907,Feuil2!$E$1:$DG$2,2,0),0))</f>
        <v/>
      </c>
      <c r="O907" s="27" t="str">
        <f>IF(ISBLANK(VLOOKUP($H907*100+O$2,Feuil2!$A$3:$CQ$931,HLOOKUP(Feuil1!$F907,Feuil2!$E$1:$DG$2,2,0),0)),"",VLOOKUP($H907*100+O$2,Feuil2!$A$3:$CQ$931,HLOOKUP(Feuil1!$F907,Feuil2!$E$1:$DG$2,2,0),0))</f>
        <v/>
      </c>
      <c r="P907" s="27" t="str">
        <f>IF(ISBLANK(VLOOKUP($H907*100+P$2,Feuil2!$A$3:$CQ$931,HLOOKUP(Feuil1!$F907,Feuil2!$E$1:$DG$2,2,0),0)),"",VLOOKUP($H907*100+P$2,Feuil2!$A$3:$CQ$931,HLOOKUP(Feuil1!$F907,Feuil2!$E$1:$DG$2,2,0),0))</f>
        <v/>
      </c>
      <c r="Q907" s="27" t="str">
        <f>IF(ISBLANK(VLOOKUP($H907*100+Q$2,Feuil2!$A$3:$CQ$931,HLOOKUP(Feuil1!$F907,Feuil2!$E$1:$DG$2,2,0),0)),"",VLOOKUP($H907*100+Q$2,Feuil2!$A$3:$CQ$931,HLOOKUP(Feuil1!$F907,Feuil2!$E$1:$DG$2,2,0),0))</f>
        <v/>
      </c>
      <c r="R907" s="27" t="str">
        <f>IF(ISBLANK(VLOOKUP($H907*100+R$2,Feuil2!$A$3:$CQ$931,HLOOKUP(Feuil1!$F907,Feuil2!$E$1:$DG$2,2,0),0)),"",VLOOKUP($H907*100+R$2,Feuil2!$A$3:$CQ$931,HLOOKUP(Feuil1!$F907,Feuil2!$E$1:$DG$2,2,0),0))</f>
        <v/>
      </c>
      <c r="S907" s="27" t="str">
        <f>IF(ISBLANK(VLOOKUP($H907*100+S$2,Feuil2!$A$3:$CQ$931,HLOOKUP(Feuil1!$F907,Feuil2!$E$1:$DG$2,2,0),0)),"",VLOOKUP($H907*100+S$2,Feuil2!$A$3:$CQ$931,HLOOKUP(Feuil1!$F907,Feuil2!$E$1:$DG$2,2,0),0))</f>
        <v/>
      </c>
      <c r="T907" s="27" t="str">
        <f>IF(ISBLANK(VLOOKUP($H907*100+T$2,Feuil2!$A$3:$CQ$931,HLOOKUP(Feuil1!$F907,Feuil2!$E$1:$DG$2,2,0),0)),"",VLOOKUP($H907*100+T$2,Feuil2!$A$3:$CQ$931,HLOOKUP(Feuil1!$F907,Feuil2!$E$1:$DG$2,2,0),0))</f>
        <v/>
      </c>
      <c r="U907" s="2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</row>
    <row r="908" spans="1:44" x14ac:dyDescent="0.35">
      <c r="A908" s="10" t="s">
        <v>50</v>
      </c>
      <c r="B908" s="8" t="s">
        <v>51</v>
      </c>
      <c r="C908" s="39">
        <v>507200</v>
      </c>
      <c r="D908" s="39">
        <v>389500</v>
      </c>
      <c r="E908" s="39">
        <v>190</v>
      </c>
      <c r="F908" s="33">
        <v>6769</v>
      </c>
      <c r="G908" s="5" t="s">
        <v>176</v>
      </c>
      <c r="H908" s="35">
        <v>1941</v>
      </c>
      <c r="I908" s="12" t="str">
        <f>IF(ISBLANK(VLOOKUP($H908*100+I$2,Feuil2!$A$3:$CQ$931,HLOOKUP(Feuil1!$F908,Feuil2!$E$1:$DG$2,2,0),0)),"",VLOOKUP($H908*100+I$2,Feuil2!$A$3:$CQ$931,HLOOKUP(Feuil1!$F908,Feuil2!$E$1:$DG$2,2,0),0))</f>
        <v/>
      </c>
      <c r="J908" s="12" t="str">
        <f>IF(ISBLANK(VLOOKUP($H908*100+J$2,Feuil2!$A$3:$CQ$931,HLOOKUP(Feuil1!$F908,Feuil2!$E$1:$DG$2,2,0),0)),"",VLOOKUP($H908*100+J$2,Feuil2!$A$3:$CQ$931,HLOOKUP(Feuil1!$F908,Feuil2!$E$1:$DG$2,2,0),0))</f>
        <v/>
      </c>
      <c r="K908" s="12" t="str">
        <f>IF(ISBLANK(VLOOKUP($H908*100+K$2,Feuil2!$A$3:$CQ$931,HLOOKUP(Feuil1!$F908,Feuil2!$E$1:$DG$2,2,0),0)),"",VLOOKUP($H908*100+K$2,Feuil2!$A$3:$CQ$931,HLOOKUP(Feuil1!$F908,Feuil2!$E$1:$DG$2,2,0),0))</f>
        <v/>
      </c>
      <c r="L908" s="12" t="str">
        <f>IF(ISBLANK(VLOOKUP($H908*100+L$2,Feuil2!$A$3:$CQ$931,HLOOKUP(Feuil1!$F908,Feuil2!$E$1:$DG$2,2,0),0)),"",VLOOKUP($H908*100+L$2,Feuil2!$A$3:$CQ$931,HLOOKUP(Feuil1!$F908,Feuil2!$E$1:$DG$2,2,0),0))</f>
        <v/>
      </c>
      <c r="M908" s="12" t="str">
        <f>IF(ISBLANK(VLOOKUP($H908*100+M$2,Feuil2!$A$3:$CQ$931,HLOOKUP(Feuil1!$F908,Feuil2!$E$1:$DG$2,2,0),0)),"",VLOOKUP($H908*100+M$2,Feuil2!$A$3:$CQ$931,HLOOKUP(Feuil1!$F908,Feuil2!$E$1:$DG$2,2,0),0))</f>
        <v/>
      </c>
      <c r="N908" s="12" t="str">
        <f>IF(ISBLANK(VLOOKUP($H908*100+N$2,Feuil2!$A$3:$CQ$931,HLOOKUP(Feuil1!$F908,Feuil2!$E$1:$DG$2,2,0),0)),"",VLOOKUP($H908*100+N$2,Feuil2!$A$3:$CQ$931,HLOOKUP(Feuil1!$F908,Feuil2!$E$1:$DG$2,2,0),0))</f>
        <v/>
      </c>
      <c r="O908" s="12" t="str">
        <f>IF(ISBLANK(VLOOKUP($H908*100+O$2,Feuil2!$A$3:$CQ$931,HLOOKUP(Feuil1!$F908,Feuil2!$E$1:$DG$2,2,0),0)),"",VLOOKUP($H908*100+O$2,Feuil2!$A$3:$CQ$931,HLOOKUP(Feuil1!$F908,Feuil2!$E$1:$DG$2,2,0),0))</f>
        <v/>
      </c>
      <c r="P908" s="12" t="str">
        <f>IF(ISBLANK(VLOOKUP($H908*100+P$2,Feuil2!$A$3:$CQ$931,HLOOKUP(Feuil1!$F908,Feuil2!$E$1:$DG$2,2,0),0)),"",VLOOKUP($H908*100+P$2,Feuil2!$A$3:$CQ$931,HLOOKUP(Feuil1!$F908,Feuil2!$E$1:$DG$2,2,0),0))</f>
        <v/>
      </c>
      <c r="Q908" s="12" t="str">
        <f>IF(ISBLANK(VLOOKUP($H908*100+Q$2,Feuil2!$A$3:$CQ$931,HLOOKUP(Feuil1!$F908,Feuil2!$E$1:$DG$2,2,0),0)),"",VLOOKUP($H908*100+Q$2,Feuil2!$A$3:$CQ$931,HLOOKUP(Feuil1!$F908,Feuil2!$E$1:$DG$2,2,0),0))</f>
        <v/>
      </c>
      <c r="R908" s="12" t="str">
        <f>IF(ISBLANK(VLOOKUP($H908*100+R$2,Feuil2!$A$3:$CQ$931,HLOOKUP(Feuil1!$F908,Feuil2!$E$1:$DG$2,2,0),0)),"",VLOOKUP($H908*100+R$2,Feuil2!$A$3:$CQ$931,HLOOKUP(Feuil1!$F908,Feuil2!$E$1:$DG$2,2,0),0))</f>
        <v/>
      </c>
      <c r="S908" s="12" t="str">
        <f>IF(ISBLANK(VLOOKUP($H908*100+S$2,Feuil2!$A$3:$CQ$931,HLOOKUP(Feuil1!$F908,Feuil2!$E$1:$DG$2,2,0),0)),"",VLOOKUP($H908*100+S$2,Feuil2!$A$3:$CQ$931,HLOOKUP(Feuil1!$F908,Feuil2!$E$1:$DG$2,2,0),0))</f>
        <v/>
      </c>
      <c r="T908" s="12" t="str">
        <f>IF(ISBLANK(VLOOKUP($H908*100+T$2,Feuil2!$A$3:$CQ$931,HLOOKUP(Feuil1!$F908,Feuil2!$E$1:$DG$2,2,0),0)),"",VLOOKUP($H908*100+T$2,Feuil2!$A$3:$CQ$931,HLOOKUP(Feuil1!$F908,Feuil2!$E$1:$DG$2,2,0),0))</f>
        <v/>
      </c>
      <c r="U908" s="12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</row>
    <row r="909" spans="1:44" x14ac:dyDescent="0.35">
      <c r="A909" s="10" t="s">
        <v>50</v>
      </c>
      <c r="B909" s="8" t="s">
        <v>51</v>
      </c>
      <c r="C909" s="39">
        <v>507200</v>
      </c>
      <c r="D909" s="39">
        <v>389500</v>
      </c>
      <c r="E909" s="39">
        <v>190</v>
      </c>
      <c r="F909" s="10">
        <v>6769</v>
      </c>
      <c r="G909" s="5" t="s">
        <v>176</v>
      </c>
      <c r="H909" s="11">
        <v>1942</v>
      </c>
      <c r="I909" s="12" t="str">
        <f>IF(ISBLANK(VLOOKUP($H909*100+I$2,Feuil2!$A$3:$CQ$931,HLOOKUP(Feuil1!$F909,Feuil2!$E$1:$DG$2,2,0),0)),"",VLOOKUP($H909*100+I$2,Feuil2!$A$3:$CQ$931,HLOOKUP(Feuil1!$F909,Feuil2!$E$1:$DG$2,2,0),0))</f>
        <v/>
      </c>
      <c r="J909" s="12" t="str">
        <f>IF(ISBLANK(VLOOKUP($H909*100+J$2,Feuil2!$A$3:$CQ$931,HLOOKUP(Feuil1!$F909,Feuil2!$E$1:$DG$2,2,0),0)),"",VLOOKUP($H909*100+J$2,Feuil2!$A$3:$CQ$931,HLOOKUP(Feuil1!$F909,Feuil2!$E$1:$DG$2,2,0),0))</f>
        <v/>
      </c>
      <c r="K909" s="12" t="str">
        <f>IF(ISBLANK(VLOOKUP($H909*100+K$2,Feuil2!$A$3:$CQ$931,HLOOKUP(Feuil1!$F909,Feuil2!$E$1:$DG$2,2,0),0)),"",VLOOKUP($H909*100+K$2,Feuil2!$A$3:$CQ$931,HLOOKUP(Feuil1!$F909,Feuil2!$E$1:$DG$2,2,0),0))</f>
        <v/>
      </c>
      <c r="L909" s="12" t="str">
        <f>IF(ISBLANK(VLOOKUP($H909*100+L$2,Feuil2!$A$3:$CQ$931,HLOOKUP(Feuil1!$F909,Feuil2!$E$1:$DG$2,2,0),0)),"",VLOOKUP($H909*100+L$2,Feuil2!$A$3:$CQ$931,HLOOKUP(Feuil1!$F909,Feuil2!$E$1:$DG$2,2,0),0))</f>
        <v/>
      </c>
      <c r="M909" s="12" t="str">
        <f>IF(ISBLANK(VLOOKUP($H909*100+M$2,Feuil2!$A$3:$CQ$931,HLOOKUP(Feuil1!$F909,Feuil2!$E$1:$DG$2,2,0),0)),"",VLOOKUP($H909*100+M$2,Feuil2!$A$3:$CQ$931,HLOOKUP(Feuil1!$F909,Feuil2!$E$1:$DG$2,2,0),0))</f>
        <v/>
      </c>
      <c r="N909" s="12" t="str">
        <f>IF(ISBLANK(VLOOKUP($H909*100+N$2,Feuil2!$A$3:$CQ$931,HLOOKUP(Feuil1!$F909,Feuil2!$E$1:$DG$2,2,0),0)),"",VLOOKUP($H909*100+N$2,Feuil2!$A$3:$CQ$931,HLOOKUP(Feuil1!$F909,Feuil2!$E$1:$DG$2,2,0),0))</f>
        <v/>
      </c>
      <c r="O909" s="12" t="str">
        <f>IF(ISBLANK(VLOOKUP($H909*100+O$2,Feuil2!$A$3:$CQ$931,HLOOKUP(Feuil1!$F909,Feuil2!$E$1:$DG$2,2,0),0)),"",VLOOKUP($H909*100+O$2,Feuil2!$A$3:$CQ$931,HLOOKUP(Feuil1!$F909,Feuil2!$E$1:$DG$2,2,0),0))</f>
        <v/>
      </c>
      <c r="P909" s="12" t="str">
        <f>IF(ISBLANK(VLOOKUP($H909*100+P$2,Feuil2!$A$3:$CQ$931,HLOOKUP(Feuil1!$F909,Feuil2!$E$1:$DG$2,2,0),0)),"",VLOOKUP($H909*100+P$2,Feuil2!$A$3:$CQ$931,HLOOKUP(Feuil1!$F909,Feuil2!$E$1:$DG$2,2,0),0))</f>
        <v/>
      </c>
      <c r="Q909" s="12" t="str">
        <f>IF(ISBLANK(VLOOKUP($H909*100+Q$2,Feuil2!$A$3:$CQ$931,HLOOKUP(Feuil1!$F909,Feuil2!$E$1:$DG$2,2,0),0)),"",VLOOKUP($H909*100+Q$2,Feuil2!$A$3:$CQ$931,HLOOKUP(Feuil1!$F909,Feuil2!$E$1:$DG$2,2,0),0))</f>
        <v/>
      </c>
      <c r="R909" s="12" t="str">
        <f>IF(ISBLANK(VLOOKUP($H909*100+R$2,Feuil2!$A$3:$CQ$931,HLOOKUP(Feuil1!$F909,Feuil2!$E$1:$DG$2,2,0),0)),"",VLOOKUP($H909*100+R$2,Feuil2!$A$3:$CQ$931,HLOOKUP(Feuil1!$F909,Feuil2!$E$1:$DG$2,2,0),0))</f>
        <v/>
      </c>
      <c r="S909" s="12" t="str">
        <f>IF(ISBLANK(VLOOKUP($H909*100+S$2,Feuil2!$A$3:$CQ$931,HLOOKUP(Feuil1!$F909,Feuil2!$E$1:$DG$2,2,0),0)),"",VLOOKUP($H909*100+S$2,Feuil2!$A$3:$CQ$931,HLOOKUP(Feuil1!$F909,Feuil2!$E$1:$DG$2,2,0),0))</f>
        <v/>
      </c>
      <c r="T909" s="12" t="str">
        <f>IF(ISBLANK(VLOOKUP($H909*100+T$2,Feuil2!$A$3:$CQ$931,HLOOKUP(Feuil1!$F909,Feuil2!$E$1:$DG$2,2,0),0)),"",VLOOKUP($H909*100+T$2,Feuil2!$A$3:$CQ$931,HLOOKUP(Feuil1!$F909,Feuil2!$E$1:$DG$2,2,0),0))</f>
        <v/>
      </c>
      <c r="U909" s="12"/>
    </row>
    <row r="910" spans="1:44" x14ac:dyDescent="0.35">
      <c r="A910" s="10" t="s">
        <v>50</v>
      </c>
      <c r="B910" s="8" t="s">
        <v>51</v>
      </c>
      <c r="C910" s="39">
        <v>507200</v>
      </c>
      <c r="D910" s="39">
        <v>389500</v>
      </c>
      <c r="E910" s="39">
        <v>190</v>
      </c>
      <c r="F910" s="10">
        <v>6769</v>
      </c>
      <c r="G910" s="5" t="s">
        <v>176</v>
      </c>
      <c r="H910" s="11">
        <v>1943</v>
      </c>
      <c r="I910" s="12" t="str">
        <f>IF(ISBLANK(VLOOKUP($H910*100+I$2,Feuil2!$A$3:$CQ$931,HLOOKUP(Feuil1!$F910,Feuil2!$E$1:$DG$2,2,0),0)),"",VLOOKUP($H910*100+I$2,Feuil2!$A$3:$CQ$931,HLOOKUP(Feuil1!$F910,Feuil2!$E$1:$DG$2,2,0),0))</f>
        <v/>
      </c>
      <c r="J910" s="12" t="str">
        <f>IF(ISBLANK(VLOOKUP($H910*100+J$2,Feuil2!$A$3:$CQ$931,HLOOKUP(Feuil1!$F910,Feuil2!$E$1:$DG$2,2,0),0)),"",VLOOKUP($H910*100+J$2,Feuil2!$A$3:$CQ$931,HLOOKUP(Feuil1!$F910,Feuil2!$E$1:$DG$2,2,0),0))</f>
        <v/>
      </c>
      <c r="K910" s="12" t="str">
        <f>IF(ISBLANK(VLOOKUP($H910*100+K$2,Feuil2!$A$3:$CQ$931,HLOOKUP(Feuil1!$F910,Feuil2!$E$1:$DG$2,2,0),0)),"",VLOOKUP($H910*100+K$2,Feuil2!$A$3:$CQ$931,HLOOKUP(Feuil1!$F910,Feuil2!$E$1:$DG$2,2,0),0))</f>
        <v/>
      </c>
      <c r="L910" s="12" t="str">
        <f>IF(ISBLANK(VLOOKUP($H910*100+L$2,Feuil2!$A$3:$CQ$931,HLOOKUP(Feuil1!$F910,Feuil2!$E$1:$DG$2,2,0),0)),"",VLOOKUP($H910*100+L$2,Feuil2!$A$3:$CQ$931,HLOOKUP(Feuil1!$F910,Feuil2!$E$1:$DG$2,2,0),0))</f>
        <v/>
      </c>
      <c r="M910" s="12" t="str">
        <f>IF(ISBLANK(VLOOKUP($H910*100+M$2,Feuil2!$A$3:$CQ$931,HLOOKUP(Feuil1!$F910,Feuil2!$E$1:$DG$2,2,0),0)),"",VLOOKUP($H910*100+M$2,Feuil2!$A$3:$CQ$931,HLOOKUP(Feuil1!$F910,Feuil2!$E$1:$DG$2,2,0),0))</f>
        <v/>
      </c>
      <c r="N910" s="12" t="str">
        <f>IF(ISBLANK(VLOOKUP($H910*100+N$2,Feuil2!$A$3:$CQ$931,HLOOKUP(Feuil1!$F910,Feuil2!$E$1:$DG$2,2,0),0)),"",VLOOKUP($H910*100+N$2,Feuil2!$A$3:$CQ$931,HLOOKUP(Feuil1!$F910,Feuil2!$E$1:$DG$2,2,0),0))</f>
        <v/>
      </c>
      <c r="O910" s="12" t="str">
        <f>IF(ISBLANK(VLOOKUP($H910*100+O$2,Feuil2!$A$3:$CQ$931,HLOOKUP(Feuil1!$F910,Feuil2!$E$1:$DG$2,2,0),0)),"",VLOOKUP($H910*100+O$2,Feuil2!$A$3:$CQ$931,HLOOKUP(Feuil1!$F910,Feuil2!$E$1:$DG$2,2,0),0))</f>
        <v/>
      </c>
      <c r="P910" s="12" t="str">
        <f>IF(ISBLANK(VLOOKUP($H910*100+P$2,Feuil2!$A$3:$CQ$931,HLOOKUP(Feuil1!$F910,Feuil2!$E$1:$DG$2,2,0),0)),"",VLOOKUP($H910*100+P$2,Feuil2!$A$3:$CQ$931,HLOOKUP(Feuil1!$F910,Feuil2!$E$1:$DG$2,2,0),0))</f>
        <v/>
      </c>
      <c r="Q910" s="12" t="str">
        <f>IF(ISBLANK(VLOOKUP($H910*100+Q$2,Feuil2!$A$3:$CQ$931,HLOOKUP(Feuil1!$F910,Feuil2!$E$1:$DG$2,2,0),0)),"",VLOOKUP($H910*100+Q$2,Feuil2!$A$3:$CQ$931,HLOOKUP(Feuil1!$F910,Feuil2!$E$1:$DG$2,2,0),0))</f>
        <v/>
      </c>
      <c r="R910" s="12" t="str">
        <f>IF(ISBLANK(VLOOKUP($H910*100+R$2,Feuil2!$A$3:$CQ$931,HLOOKUP(Feuil1!$F910,Feuil2!$E$1:$DG$2,2,0),0)),"",VLOOKUP($H910*100+R$2,Feuil2!$A$3:$CQ$931,HLOOKUP(Feuil1!$F910,Feuil2!$E$1:$DG$2,2,0),0))</f>
        <v/>
      </c>
      <c r="S910" s="12" t="str">
        <f>IF(ISBLANK(VLOOKUP($H910*100+S$2,Feuil2!$A$3:$CQ$931,HLOOKUP(Feuil1!$F910,Feuil2!$E$1:$DG$2,2,0),0)),"",VLOOKUP($H910*100+S$2,Feuil2!$A$3:$CQ$931,HLOOKUP(Feuil1!$F910,Feuil2!$E$1:$DG$2,2,0),0))</f>
        <v/>
      </c>
      <c r="T910" s="12" t="str">
        <f>IF(ISBLANK(VLOOKUP($H910*100+T$2,Feuil2!$A$3:$CQ$931,HLOOKUP(Feuil1!$F910,Feuil2!$E$1:$DG$2,2,0),0)),"",VLOOKUP($H910*100+T$2,Feuil2!$A$3:$CQ$931,HLOOKUP(Feuil1!$F910,Feuil2!$E$1:$DG$2,2,0),0))</f>
        <v/>
      </c>
      <c r="U910" s="12"/>
    </row>
    <row r="911" spans="1:44" x14ac:dyDescent="0.35">
      <c r="A911" s="10" t="s">
        <v>50</v>
      </c>
      <c r="B911" s="8" t="s">
        <v>51</v>
      </c>
      <c r="C911" s="39">
        <v>507200</v>
      </c>
      <c r="D911" s="39">
        <v>389500</v>
      </c>
      <c r="E911" s="39">
        <v>190</v>
      </c>
      <c r="F911" s="10">
        <v>6769</v>
      </c>
      <c r="G911" s="5" t="s">
        <v>176</v>
      </c>
      <c r="H911" s="11">
        <v>1944</v>
      </c>
      <c r="I911" s="12" t="str">
        <f>IF(ISBLANK(VLOOKUP($H911*100+I$2,Feuil2!$A$3:$CQ$931,HLOOKUP(Feuil1!$F911,Feuil2!$E$1:$DG$2,2,0),0)),"",VLOOKUP($H911*100+I$2,Feuil2!$A$3:$CQ$931,HLOOKUP(Feuil1!$F911,Feuil2!$E$1:$DG$2,2,0),0))</f>
        <v/>
      </c>
      <c r="J911" s="12" t="str">
        <f>IF(ISBLANK(VLOOKUP($H911*100+J$2,Feuil2!$A$3:$CQ$931,HLOOKUP(Feuil1!$F911,Feuil2!$E$1:$DG$2,2,0),0)),"",VLOOKUP($H911*100+J$2,Feuil2!$A$3:$CQ$931,HLOOKUP(Feuil1!$F911,Feuil2!$E$1:$DG$2,2,0),0))</f>
        <v/>
      </c>
      <c r="K911" s="12" t="str">
        <f>IF(ISBLANK(VLOOKUP($H911*100+K$2,Feuil2!$A$3:$CQ$931,HLOOKUP(Feuil1!$F911,Feuil2!$E$1:$DG$2,2,0),0)),"",VLOOKUP($H911*100+K$2,Feuil2!$A$3:$CQ$931,HLOOKUP(Feuil1!$F911,Feuil2!$E$1:$DG$2,2,0),0))</f>
        <v/>
      </c>
      <c r="L911" s="12" t="str">
        <f>IF(ISBLANK(VLOOKUP($H911*100+L$2,Feuil2!$A$3:$CQ$931,HLOOKUP(Feuil1!$F911,Feuil2!$E$1:$DG$2,2,0),0)),"",VLOOKUP($H911*100+L$2,Feuil2!$A$3:$CQ$931,HLOOKUP(Feuil1!$F911,Feuil2!$E$1:$DG$2,2,0),0))</f>
        <v/>
      </c>
      <c r="M911" s="12" t="str">
        <f>IF(ISBLANK(VLOOKUP($H911*100+M$2,Feuil2!$A$3:$CQ$931,HLOOKUP(Feuil1!$F911,Feuil2!$E$1:$DG$2,2,0),0)),"",VLOOKUP($H911*100+M$2,Feuil2!$A$3:$CQ$931,HLOOKUP(Feuil1!$F911,Feuil2!$E$1:$DG$2,2,0),0))</f>
        <v/>
      </c>
      <c r="N911" s="12" t="str">
        <f>IF(ISBLANK(VLOOKUP($H911*100+N$2,Feuil2!$A$3:$CQ$931,HLOOKUP(Feuil1!$F911,Feuil2!$E$1:$DG$2,2,0),0)),"",VLOOKUP($H911*100+N$2,Feuil2!$A$3:$CQ$931,HLOOKUP(Feuil1!$F911,Feuil2!$E$1:$DG$2,2,0),0))</f>
        <v/>
      </c>
      <c r="O911" s="12" t="str">
        <f>IF(ISBLANK(VLOOKUP($H911*100+O$2,Feuil2!$A$3:$CQ$931,HLOOKUP(Feuil1!$F911,Feuil2!$E$1:$DG$2,2,0),0)),"",VLOOKUP($H911*100+O$2,Feuil2!$A$3:$CQ$931,HLOOKUP(Feuil1!$F911,Feuil2!$E$1:$DG$2,2,0),0))</f>
        <v/>
      </c>
      <c r="P911" s="12" t="str">
        <f>IF(ISBLANK(VLOOKUP($H911*100+P$2,Feuil2!$A$3:$CQ$931,HLOOKUP(Feuil1!$F911,Feuil2!$E$1:$DG$2,2,0),0)),"",VLOOKUP($H911*100+P$2,Feuil2!$A$3:$CQ$931,HLOOKUP(Feuil1!$F911,Feuil2!$E$1:$DG$2,2,0),0))</f>
        <v/>
      </c>
      <c r="Q911" s="12" t="str">
        <f>IF(ISBLANK(VLOOKUP($H911*100+Q$2,Feuil2!$A$3:$CQ$931,HLOOKUP(Feuil1!$F911,Feuil2!$E$1:$DG$2,2,0),0)),"",VLOOKUP($H911*100+Q$2,Feuil2!$A$3:$CQ$931,HLOOKUP(Feuil1!$F911,Feuil2!$E$1:$DG$2,2,0),0))</f>
        <v/>
      </c>
      <c r="R911" s="12" t="str">
        <f>IF(ISBLANK(VLOOKUP($H911*100+R$2,Feuil2!$A$3:$CQ$931,HLOOKUP(Feuil1!$F911,Feuil2!$E$1:$DG$2,2,0),0)),"",VLOOKUP($H911*100+R$2,Feuil2!$A$3:$CQ$931,HLOOKUP(Feuil1!$F911,Feuil2!$E$1:$DG$2,2,0),0))</f>
        <v/>
      </c>
      <c r="S911" s="12" t="str">
        <f>IF(ISBLANK(VLOOKUP($H911*100+S$2,Feuil2!$A$3:$CQ$931,HLOOKUP(Feuil1!$F911,Feuil2!$E$1:$DG$2,2,0),0)),"",VLOOKUP($H911*100+S$2,Feuil2!$A$3:$CQ$931,HLOOKUP(Feuil1!$F911,Feuil2!$E$1:$DG$2,2,0),0))</f>
        <v/>
      </c>
      <c r="T911" s="12" t="str">
        <f>IF(ISBLANK(VLOOKUP($H911*100+T$2,Feuil2!$A$3:$CQ$931,HLOOKUP(Feuil1!$F911,Feuil2!$E$1:$DG$2,2,0),0)),"",VLOOKUP($H911*100+T$2,Feuil2!$A$3:$CQ$931,HLOOKUP(Feuil1!$F911,Feuil2!$E$1:$DG$2,2,0),0))</f>
        <v/>
      </c>
      <c r="U911" s="12"/>
    </row>
    <row r="912" spans="1:44" x14ac:dyDescent="0.35">
      <c r="A912" s="10" t="s">
        <v>50</v>
      </c>
      <c r="B912" s="8" t="s">
        <v>51</v>
      </c>
      <c r="C912" s="39">
        <v>507200</v>
      </c>
      <c r="D912" s="39">
        <v>389500</v>
      </c>
      <c r="E912" s="39">
        <v>190</v>
      </c>
      <c r="F912" s="10">
        <v>6769</v>
      </c>
      <c r="G912" s="5" t="s">
        <v>176</v>
      </c>
      <c r="H912" s="11">
        <v>1945</v>
      </c>
      <c r="I912" s="12" t="str">
        <f>IF(ISBLANK(VLOOKUP($H912*100+I$2,Feuil2!$A$3:$CQ$931,HLOOKUP(Feuil1!$F912,Feuil2!$E$1:$DG$2,2,0),0)),"",VLOOKUP($H912*100+I$2,Feuil2!$A$3:$CQ$931,HLOOKUP(Feuil1!$F912,Feuil2!$E$1:$DG$2,2,0),0))</f>
        <v/>
      </c>
      <c r="J912" s="12" t="str">
        <f>IF(ISBLANK(VLOOKUP($H912*100+J$2,Feuil2!$A$3:$CQ$931,HLOOKUP(Feuil1!$F912,Feuil2!$E$1:$DG$2,2,0),0)),"",VLOOKUP($H912*100+J$2,Feuil2!$A$3:$CQ$931,HLOOKUP(Feuil1!$F912,Feuil2!$E$1:$DG$2,2,0),0))</f>
        <v/>
      </c>
      <c r="K912" s="12" t="str">
        <f>IF(ISBLANK(VLOOKUP($H912*100+K$2,Feuil2!$A$3:$CQ$931,HLOOKUP(Feuil1!$F912,Feuil2!$E$1:$DG$2,2,0),0)),"",VLOOKUP($H912*100+K$2,Feuil2!$A$3:$CQ$931,HLOOKUP(Feuil1!$F912,Feuil2!$E$1:$DG$2,2,0),0))</f>
        <v/>
      </c>
      <c r="L912" s="12" t="str">
        <f>IF(ISBLANK(VLOOKUP($H912*100+L$2,Feuil2!$A$3:$CQ$931,HLOOKUP(Feuil1!$F912,Feuil2!$E$1:$DG$2,2,0),0)),"",VLOOKUP($H912*100+L$2,Feuil2!$A$3:$CQ$931,HLOOKUP(Feuil1!$F912,Feuil2!$E$1:$DG$2,2,0),0))</f>
        <v/>
      </c>
      <c r="M912" s="12" t="str">
        <f>IF(ISBLANK(VLOOKUP($H912*100+M$2,Feuil2!$A$3:$CQ$931,HLOOKUP(Feuil1!$F912,Feuil2!$E$1:$DG$2,2,0),0)),"",VLOOKUP($H912*100+M$2,Feuil2!$A$3:$CQ$931,HLOOKUP(Feuil1!$F912,Feuil2!$E$1:$DG$2,2,0),0))</f>
        <v/>
      </c>
      <c r="N912" s="12" t="str">
        <f>IF(ISBLANK(VLOOKUP($H912*100+N$2,Feuil2!$A$3:$CQ$931,HLOOKUP(Feuil1!$F912,Feuil2!$E$1:$DG$2,2,0),0)),"",VLOOKUP($H912*100+N$2,Feuil2!$A$3:$CQ$931,HLOOKUP(Feuil1!$F912,Feuil2!$E$1:$DG$2,2,0),0))</f>
        <v/>
      </c>
      <c r="O912" s="12" t="str">
        <f>IF(ISBLANK(VLOOKUP($H912*100+O$2,Feuil2!$A$3:$CQ$931,HLOOKUP(Feuil1!$F912,Feuil2!$E$1:$DG$2,2,0),0)),"",VLOOKUP($H912*100+O$2,Feuil2!$A$3:$CQ$931,HLOOKUP(Feuil1!$F912,Feuil2!$E$1:$DG$2,2,0),0))</f>
        <v/>
      </c>
      <c r="P912" s="12" t="str">
        <f>IF(ISBLANK(VLOOKUP($H912*100+P$2,Feuil2!$A$3:$CQ$931,HLOOKUP(Feuil1!$F912,Feuil2!$E$1:$DG$2,2,0),0)),"",VLOOKUP($H912*100+P$2,Feuil2!$A$3:$CQ$931,HLOOKUP(Feuil1!$F912,Feuil2!$E$1:$DG$2,2,0),0))</f>
        <v/>
      </c>
      <c r="Q912" s="12" t="str">
        <f>IF(ISBLANK(VLOOKUP($H912*100+Q$2,Feuil2!$A$3:$CQ$931,HLOOKUP(Feuil1!$F912,Feuil2!$E$1:$DG$2,2,0),0)),"",VLOOKUP($H912*100+Q$2,Feuil2!$A$3:$CQ$931,HLOOKUP(Feuil1!$F912,Feuil2!$E$1:$DG$2,2,0),0))</f>
        <v/>
      </c>
      <c r="R912" s="12" t="str">
        <f>IF(ISBLANK(VLOOKUP($H912*100+R$2,Feuil2!$A$3:$CQ$931,HLOOKUP(Feuil1!$F912,Feuil2!$E$1:$DG$2,2,0),0)),"",VLOOKUP($H912*100+R$2,Feuil2!$A$3:$CQ$931,HLOOKUP(Feuil1!$F912,Feuil2!$E$1:$DG$2,2,0),0))</f>
        <v/>
      </c>
      <c r="S912" s="12" t="str">
        <f>IF(ISBLANK(VLOOKUP($H912*100+S$2,Feuil2!$A$3:$CQ$931,HLOOKUP(Feuil1!$F912,Feuil2!$E$1:$DG$2,2,0),0)),"",VLOOKUP($H912*100+S$2,Feuil2!$A$3:$CQ$931,HLOOKUP(Feuil1!$F912,Feuil2!$E$1:$DG$2,2,0),0))</f>
        <v/>
      </c>
      <c r="T912" s="12" t="str">
        <f>IF(ISBLANK(VLOOKUP($H912*100+T$2,Feuil2!$A$3:$CQ$931,HLOOKUP(Feuil1!$F912,Feuil2!$E$1:$DG$2,2,0),0)),"",VLOOKUP($H912*100+T$2,Feuil2!$A$3:$CQ$931,HLOOKUP(Feuil1!$F912,Feuil2!$E$1:$DG$2,2,0),0))</f>
        <v/>
      </c>
      <c r="U912" s="12"/>
    </row>
    <row r="913" spans="1:21" x14ac:dyDescent="0.35">
      <c r="A913" s="10" t="s">
        <v>50</v>
      </c>
      <c r="B913" s="8" t="s">
        <v>51</v>
      </c>
      <c r="C913" s="39">
        <v>507200</v>
      </c>
      <c r="D913" s="39">
        <v>389500</v>
      </c>
      <c r="E913" s="39">
        <v>190</v>
      </c>
      <c r="F913" s="10">
        <v>6769</v>
      </c>
      <c r="G913" s="5" t="s">
        <v>176</v>
      </c>
      <c r="H913" s="11">
        <v>1946</v>
      </c>
      <c r="I913" s="12" t="str">
        <f>IF(ISBLANK(VLOOKUP($H913*100+I$2,Feuil2!$A$3:$CQ$931,HLOOKUP(Feuil1!$F913,Feuil2!$E$1:$DG$2,2,0),0)),"",VLOOKUP($H913*100+I$2,Feuil2!$A$3:$CQ$931,HLOOKUP(Feuil1!$F913,Feuil2!$E$1:$DG$2,2,0),0))</f>
        <v/>
      </c>
      <c r="J913" s="12" t="str">
        <f>IF(ISBLANK(VLOOKUP($H913*100+J$2,Feuil2!$A$3:$CQ$931,HLOOKUP(Feuil1!$F913,Feuil2!$E$1:$DG$2,2,0),0)),"",VLOOKUP($H913*100+J$2,Feuil2!$A$3:$CQ$931,HLOOKUP(Feuil1!$F913,Feuil2!$E$1:$DG$2,2,0),0))</f>
        <v/>
      </c>
      <c r="K913" s="12" t="str">
        <f>IF(ISBLANK(VLOOKUP($H913*100+K$2,Feuil2!$A$3:$CQ$931,HLOOKUP(Feuil1!$F913,Feuil2!$E$1:$DG$2,2,0),0)),"",VLOOKUP($H913*100+K$2,Feuil2!$A$3:$CQ$931,HLOOKUP(Feuil1!$F913,Feuil2!$E$1:$DG$2,2,0),0))</f>
        <v/>
      </c>
      <c r="L913" s="12" t="str">
        <f>IF(ISBLANK(VLOOKUP($H913*100+L$2,Feuil2!$A$3:$CQ$931,HLOOKUP(Feuil1!$F913,Feuil2!$E$1:$DG$2,2,0),0)),"",VLOOKUP($H913*100+L$2,Feuil2!$A$3:$CQ$931,HLOOKUP(Feuil1!$F913,Feuil2!$E$1:$DG$2,2,0),0))</f>
        <v/>
      </c>
      <c r="M913" s="12" t="str">
        <f>IF(ISBLANK(VLOOKUP($H913*100+M$2,Feuil2!$A$3:$CQ$931,HLOOKUP(Feuil1!$F913,Feuil2!$E$1:$DG$2,2,0),0)),"",VLOOKUP($H913*100+M$2,Feuil2!$A$3:$CQ$931,HLOOKUP(Feuil1!$F913,Feuil2!$E$1:$DG$2,2,0),0))</f>
        <v/>
      </c>
      <c r="N913" s="12" t="str">
        <f>IF(ISBLANK(VLOOKUP($H913*100+N$2,Feuil2!$A$3:$CQ$931,HLOOKUP(Feuil1!$F913,Feuil2!$E$1:$DG$2,2,0),0)),"",VLOOKUP($H913*100+N$2,Feuil2!$A$3:$CQ$931,HLOOKUP(Feuil1!$F913,Feuil2!$E$1:$DG$2,2,0),0))</f>
        <v/>
      </c>
      <c r="O913" s="12" t="str">
        <f>IF(ISBLANK(VLOOKUP($H913*100+O$2,Feuil2!$A$3:$CQ$931,HLOOKUP(Feuil1!$F913,Feuil2!$E$1:$DG$2,2,0),0)),"",VLOOKUP($H913*100+O$2,Feuil2!$A$3:$CQ$931,HLOOKUP(Feuil1!$F913,Feuil2!$E$1:$DG$2,2,0),0))</f>
        <v/>
      </c>
      <c r="P913" s="12" t="str">
        <f>IF(ISBLANK(VLOOKUP($H913*100+P$2,Feuil2!$A$3:$CQ$931,HLOOKUP(Feuil1!$F913,Feuil2!$E$1:$DG$2,2,0),0)),"",VLOOKUP($H913*100+P$2,Feuil2!$A$3:$CQ$931,HLOOKUP(Feuil1!$F913,Feuil2!$E$1:$DG$2,2,0),0))</f>
        <v/>
      </c>
      <c r="Q913" s="12" t="str">
        <f>IF(ISBLANK(VLOOKUP($H913*100+Q$2,Feuil2!$A$3:$CQ$931,HLOOKUP(Feuil1!$F913,Feuil2!$E$1:$DG$2,2,0),0)),"",VLOOKUP($H913*100+Q$2,Feuil2!$A$3:$CQ$931,HLOOKUP(Feuil1!$F913,Feuil2!$E$1:$DG$2,2,0),0))</f>
        <v/>
      </c>
      <c r="R913" s="12" t="str">
        <f>IF(ISBLANK(VLOOKUP($H913*100+R$2,Feuil2!$A$3:$CQ$931,HLOOKUP(Feuil1!$F913,Feuil2!$E$1:$DG$2,2,0),0)),"",VLOOKUP($H913*100+R$2,Feuil2!$A$3:$CQ$931,HLOOKUP(Feuil1!$F913,Feuil2!$E$1:$DG$2,2,0),0))</f>
        <v/>
      </c>
      <c r="S913" s="12" t="str">
        <f>IF(ISBLANK(VLOOKUP($H913*100+S$2,Feuil2!$A$3:$CQ$931,HLOOKUP(Feuil1!$F913,Feuil2!$E$1:$DG$2,2,0),0)),"",VLOOKUP($H913*100+S$2,Feuil2!$A$3:$CQ$931,HLOOKUP(Feuil1!$F913,Feuil2!$E$1:$DG$2,2,0),0))</f>
        <v/>
      </c>
      <c r="T913" s="12" t="str">
        <f>IF(ISBLANK(VLOOKUP($H913*100+T$2,Feuil2!$A$3:$CQ$931,HLOOKUP(Feuil1!$F913,Feuil2!$E$1:$DG$2,2,0),0)),"",VLOOKUP($H913*100+T$2,Feuil2!$A$3:$CQ$931,HLOOKUP(Feuil1!$F913,Feuil2!$E$1:$DG$2,2,0),0))</f>
        <v/>
      </c>
      <c r="U913" s="12"/>
    </row>
    <row r="914" spans="1:21" x14ac:dyDescent="0.35">
      <c r="A914" s="10" t="s">
        <v>50</v>
      </c>
      <c r="B914" s="8" t="s">
        <v>51</v>
      </c>
      <c r="C914" s="39">
        <v>507200</v>
      </c>
      <c r="D914" s="39">
        <v>389500</v>
      </c>
      <c r="E914" s="39">
        <v>190</v>
      </c>
      <c r="F914" s="10">
        <v>6769</v>
      </c>
      <c r="G914" s="5" t="s">
        <v>176</v>
      </c>
      <c r="H914" s="11">
        <v>1947</v>
      </c>
      <c r="I914" s="12" t="str">
        <f>IF(ISBLANK(VLOOKUP($H914*100+I$2,Feuil2!$A$3:$CQ$931,HLOOKUP(Feuil1!$F914,Feuil2!$E$1:$DG$2,2,0),0)),"",VLOOKUP($H914*100+I$2,Feuil2!$A$3:$CQ$931,HLOOKUP(Feuil1!$F914,Feuil2!$E$1:$DG$2,2,0),0))</f>
        <v/>
      </c>
      <c r="J914" s="12" t="str">
        <f>IF(ISBLANK(VLOOKUP($H914*100+J$2,Feuil2!$A$3:$CQ$931,HLOOKUP(Feuil1!$F914,Feuil2!$E$1:$DG$2,2,0),0)),"",VLOOKUP($H914*100+J$2,Feuil2!$A$3:$CQ$931,HLOOKUP(Feuil1!$F914,Feuil2!$E$1:$DG$2,2,0),0))</f>
        <v/>
      </c>
      <c r="K914" s="12" t="str">
        <f>IF(ISBLANK(VLOOKUP($H914*100+K$2,Feuil2!$A$3:$CQ$931,HLOOKUP(Feuil1!$F914,Feuil2!$E$1:$DG$2,2,0),0)),"",VLOOKUP($H914*100+K$2,Feuil2!$A$3:$CQ$931,HLOOKUP(Feuil1!$F914,Feuil2!$E$1:$DG$2,2,0),0))</f>
        <v/>
      </c>
      <c r="L914" s="12" t="str">
        <f>IF(ISBLANK(VLOOKUP($H914*100+L$2,Feuil2!$A$3:$CQ$931,HLOOKUP(Feuil1!$F914,Feuil2!$E$1:$DG$2,2,0),0)),"",VLOOKUP($H914*100+L$2,Feuil2!$A$3:$CQ$931,HLOOKUP(Feuil1!$F914,Feuil2!$E$1:$DG$2,2,0),0))</f>
        <v/>
      </c>
      <c r="M914" s="12" t="str">
        <f>IF(ISBLANK(VLOOKUP($H914*100+M$2,Feuil2!$A$3:$CQ$931,HLOOKUP(Feuil1!$F914,Feuil2!$E$1:$DG$2,2,0),0)),"",VLOOKUP($H914*100+M$2,Feuil2!$A$3:$CQ$931,HLOOKUP(Feuil1!$F914,Feuil2!$E$1:$DG$2,2,0),0))</f>
        <v/>
      </c>
      <c r="N914" s="12" t="str">
        <f>IF(ISBLANK(VLOOKUP($H914*100+N$2,Feuil2!$A$3:$CQ$931,HLOOKUP(Feuil1!$F914,Feuil2!$E$1:$DG$2,2,0),0)),"",VLOOKUP($H914*100+N$2,Feuil2!$A$3:$CQ$931,HLOOKUP(Feuil1!$F914,Feuil2!$E$1:$DG$2,2,0),0))</f>
        <v/>
      </c>
      <c r="O914" s="12" t="str">
        <f>IF(ISBLANK(VLOOKUP($H914*100+O$2,Feuil2!$A$3:$CQ$931,HLOOKUP(Feuil1!$F914,Feuil2!$E$1:$DG$2,2,0),0)),"",VLOOKUP($H914*100+O$2,Feuil2!$A$3:$CQ$931,HLOOKUP(Feuil1!$F914,Feuil2!$E$1:$DG$2,2,0),0))</f>
        <v/>
      </c>
      <c r="P914" s="12" t="str">
        <f>IF(ISBLANK(VLOOKUP($H914*100+P$2,Feuil2!$A$3:$CQ$931,HLOOKUP(Feuil1!$F914,Feuil2!$E$1:$DG$2,2,0),0)),"",VLOOKUP($H914*100+P$2,Feuil2!$A$3:$CQ$931,HLOOKUP(Feuil1!$F914,Feuil2!$E$1:$DG$2,2,0),0))</f>
        <v/>
      </c>
      <c r="Q914" s="12" t="str">
        <f>IF(ISBLANK(VLOOKUP($H914*100+Q$2,Feuil2!$A$3:$CQ$931,HLOOKUP(Feuil1!$F914,Feuil2!$E$1:$DG$2,2,0),0)),"",VLOOKUP($H914*100+Q$2,Feuil2!$A$3:$CQ$931,HLOOKUP(Feuil1!$F914,Feuil2!$E$1:$DG$2,2,0),0))</f>
        <v/>
      </c>
      <c r="R914" s="12" t="str">
        <f>IF(ISBLANK(VLOOKUP($H914*100+R$2,Feuil2!$A$3:$CQ$931,HLOOKUP(Feuil1!$F914,Feuil2!$E$1:$DG$2,2,0),0)),"",VLOOKUP($H914*100+R$2,Feuil2!$A$3:$CQ$931,HLOOKUP(Feuil1!$F914,Feuil2!$E$1:$DG$2,2,0),0))</f>
        <v/>
      </c>
      <c r="S914" s="12" t="str">
        <f>IF(ISBLANK(VLOOKUP($H914*100+S$2,Feuil2!$A$3:$CQ$931,HLOOKUP(Feuil1!$F914,Feuil2!$E$1:$DG$2,2,0),0)),"",VLOOKUP($H914*100+S$2,Feuil2!$A$3:$CQ$931,HLOOKUP(Feuil1!$F914,Feuil2!$E$1:$DG$2,2,0),0))</f>
        <v/>
      </c>
      <c r="T914" s="12" t="str">
        <f>IF(ISBLANK(VLOOKUP($H914*100+T$2,Feuil2!$A$3:$CQ$931,HLOOKUP(Feuil1!$F914,Feuil2!$E$1:$DG$2,2,0),0)),"",VLOOKUP($H914*100+T$2,Feuil2!$A$3:$CQ$931,HLOOKUP(Feuil1!$F914,Feuil2!$E$1:$DG$2,2,0),0))</f>
        <v/>
      </c>
      <c r="U914" s="12"/>
    </row>
    <row r="915" spans="1:21" x14ac:dyDescent="0.35">
      <c r="A915" s="10" t="s">
        <v>50</v>
      </c>
      <c r="B915" s="8" t="s">
        <v>51</v>
      </c>
      <c r="C915" s="39">
        <v>507200</v>
      </c>
      <c r="D915" s="39">
        <v>389500</v>
      </c>
      <c r="E915" s="39">
        <v>190</v>
      </c>
      <c r="F915" s="10">
        <v>6769</v>
      </c>
      <c r="G915" s="5" t="s">
        <v>176</v>
      </c>
      <c r="H915" s="11">
        <v>1948</v>
      </c>
      <c r="I915" s="12" t="str">
        <f>IF(ISBLANK(VLOOKUP($H915*100+I$2,Feuil2!$A$3:$CQ$931,HLOOKUP(Feuil1!$F915,Feuil2!$E$1:$DG$2,2,0),0)),"",VLOOKUP($H915*100+I$2,Feuil2!$A$3:$CQ$931,HLOOKUP(Feuil1!$F915,Feuil2!$E$1:$DG$2,2,0),0))</f>
        <v/>
      </c>
      <c r="J915" s="12" t="str">
        <f>IF(ISBLANK(VLOOKUP($H915*100+J$2,Feuil2!$A$3:$CQ$931,HLOOKUP(Feuil1!$F915,Feuil2!$E$1:$DG$2,2,0),0)),"",VLOOKUP($H915*100+J$2,Feuil2!$A$3:$CQ$931,HLOOKUP(Feuil1!$F915,Feuil2!$E$1:$DG$2,2,0),0))</f>
        <v/>
      </c>
      <c r="K915" s="12" t="str">
        <f>IF(ISBLANK(VLOOKUP($H915*100+K$2,Feuil2!$A$3:$CQ$931,HLOOKUP(Feuil1!$F915,Feuil2!$E$1:$DG$2,2,0),0)),"",VLOOKUP($H915*100+K$2,Feuil2!$A$3:$CQ$931,HLOOKUP(Feuil1!$F915,Feuil2!$E$1:$DG$2,2,0),0))</f>
        <v/>
      </c>
      <c r="L915" s="12" t="str">
        <f>IF(ISBLANK(VLOOKUP($H915*100+L$2,Feuil2!$A$3:$CQ$931,HLOOKUP(Feuil1!$F915,Feuil2!$E$1:$DG$2,2,0),0)),"",VLOOKUP($H915*100+L$2,Feuil2!$A$3:$CQ$931,HLOOKUP(Feuil1!$F915,Feuil2!$E$1:$DG$2,2,0),0))</f>
        <v/>
      </c>
      <c r="M915" s="12" t="str">
        <f>IF(ISBLANK(VLOOKUP($H915*100+M$2,Feuil2!$A$3:$CQ$931,HLOOKUP(Feuil1!$F915,Feuil2!$E$1:$DG$2,2,0),0)),"",VLOOKUP($H915*100+M$2,Feuil2!$A$3:$CQ$931,HLOOKUP(Feuil1!$F915,Feuil2!$E$1:$DG$2,2,0),0))</f>
        <v/>
      </c>
      <c r="N915" s="12" t="str">
        <f>IF(ISBLANK(VLOOKUP($H915*100+N$2,Feuil2!$A$3:$CQ$931,HLOOKUP(Feuil1!$F915,Feuil2!$E$1:$DG$2,2,0),0)),"",VLOOKUP($H915*100+N$2,Feuil2!$A$3:$CQ$931,HLOOKUP(Feuil1!$F915,Feuil2!$E$1:$DG$2,2,0),0))</f>
        <v/>
      </c>
      <c r="O915" s="12" t="str">
        <f>IF(ISBLANK(VLOOKUP($H915*100+O$2,Feuil2!$A$3:$CQ$931,HLOOKUP(Feuil1!$F915,Feuil2!$E$1:$DG$2,2,0),0)),"",VLOOKUP($H915*100+O$2,Feuil2!$A$3:$CQ$931,HLOOKUP(Feuil1!$F915,Feuil2!$E$1:$DG$2,2,0),0))</f>
        <v/>
      </c>
      <c r="P915" s="12" t="str">
        <f>IF(ISBLANK(VLOOKUP($H915*100+P$2,Feuil2!$A$3:$CQ$931,HLOOKUP(Feuil1!$F915,Feuil2!$E$1:$DG$2,2,0),0)),"",VLOOKUP($H915*100+P$2,Feuil2!$A$3:$CQ$931,HLOOKUP(Feuil1!$F915,Feuil2!$E$1:$DG$2,2,0),0))</f>
        <v/>
      </c>
      <c r="Q915" s="12" t="str">
        <f>IF(ISBLANK(VLOOKUP($H915*100+Q$2,Feuil2!$A$3:$CQ$931,HLOOKUP(Feuil1!$F915,Feuil2!$E$1:$DG$2,2,0),0)),"",VLOOKUP($H915*100+Q$2,Feuil2!$A$3:$CQ$931,HLOOKUP(Feuil1!$F915,Feuil2!$E$1:$DG$2,2,0),0))</f>
        <v/>
      </c>
      <c r="R915" s="12" t="str">
        <f>IF(ISBLANK(VLOOKUP($H915*100+R$2,Feuil2!$A$3:$CQ$931,HLOOKUP(Feuil1!$F915,Feuil2!$E$1:$DG$2,2,0),0)),"",VLOOKUP($H915*100+R$2,Feuil2!$A$3:$CQ$931,HLOOKUP(Feuil1!$F915,Feuil2!$E$1:$DG$2,2,0),0))</f>
        <v/>
      </c>
      <c r="S915" s="12" t="str">
        <f>IF(ISBLANK(VLOOKUP($H915*100+S$2,Feuil2!$A$3:$CQ$931,HLOOKUP(Feuil1!$F915,Feuil2!$E$1:$DG$2,2,0),0)),"",VLOOKUP($H915*100+S$2,Feuil2!$A$3:$CQ$931,HLOOKUP(Feuil1!$F915,Feuil2!$E$1:$DG$2,2,0),0))</f>
        <v/>
      </c>
      <c r="T915" s="12" t="str">
        <f>IF(ISBLANK(VLOOKUP($H915*100+T$2,Feuil2!$A$3:$CQ$931,HLOOKUP(Feuil1!$F915,Feuil2!$E$1:$DG$2,2,0),0)),"",VLOOKUP($H915*100+T$2,Feuil2!$A$3:$CQ$931,HLOOKUP(Feuil1!$F915,Feuil2!$E$1:$DG$2,2,0),0))</f>
        <v/>
      </c>
      <c r="U915" s="12"/>
    </row>
    <row r="916" spans="1:21" x14ac:dyDescent="0.35">
      <c r="A916" s="10" t="s">
        <v>50</v>
      </c>
      <c r="B916" s="8" t="s">
        <v>51</v>
      </c>
      <c r="C916" s="39">
        <v>507200</v>
      </c>
      <c r="D916" s="39">
        <v>389500</v>
      </c>
      <c r="E916" s="39">
        <v>190</v>
      </c>
      <c r="F916" s="10">
        <v>6769</v>
      </c>
      <c r="G916" s="5" t="s">
        <v>176</v>
      </c>
      <c r="H916" s="11">
        <v>1949</v>
      </c>
      <c r="I916" s="12" t="str">
        <f>IF(ISBLANK(VLOOKUP($H916*100+I$2,Feuil2!$A$3:$CQ$931,HLOOKUP(Feuil1!$F916,Feuil2!$E$1:$DG$2,2,0),0)),"",VLOOKUP($H916*100+I$2,Feuil2!$A$3:$CQ$931,HLOOKUP(Feuil1!$F916,Feuil2!$E$1:$DG$2,2,0),0))</f>
        <v/>
      </c>
      <c r="J916" s="12" t="str">
        <f>IF(ISBLANK(VLOOKUP($H916*100+J$2,Feuil2!$A$3:$CQ$931,HLOOKUP(Feuil1!$F916,Feuil2!$E$1:$DG$2,2,0),0)),"",VLOOKUP($H916*100+J$2,Feuil2!$A$3:$CQ$931,HLOOKUP(Feuil1!$F916,Feuil2!$E$1:$DG$2,2,0),0))</f>
        <v/>
      </c>
      <c r="K916" s="12" t="str">
        <f>IF(ISBLANK(VLOOKUP($H916*100+K$2,Feuil2!$A$3:$CQ$931,HLOOKUP(Feuil1!$F916,Feuil2!$E$1:$DG$2,2,0),0)),"",VLOOKUP($H916*100+K$2,Feuil2!$A$3:$CQ$931,HLOOKUP(Feuil1!$F916,Feuil2!$E$1:$DG$2,2,0),0))</f>
        <v/>
      </c>
      <c r="L916" s="12" t="str">
        <f>IF(ISBLANK(VLOOKUP($H916*100+L$2,Feuil2!$A$3:$CQ$931,HLOOKUP(Feuil1!$F916,Feuil2!$E$1:$DG$2,2,0),0)),"",VLOOKUP($H916*100+L$2,Feuil2!$A$3:$CQ$931,HLOOKUP(Feuil1!$F916,Feuil2!$E$1:$DG$2,2,0),0))</f>
        <v/>
      </c>
      <c r="M916" s="12" t="str">
        <f>IF(ISBLANK(VLOOKUP($H916*100+M$2,Feuil2!$A$3:$CQ$931,HLOOKUP(Feuil1!$F916,Feuil2!$E$1:$DG$2,2,0),0)),"",VLOOKUP($H916*100+M$2,Feuil2!$A$3:$CQ$931,HLOOKUP(Feuil1!$F916,Feuil2!$E$1:$DG$2,2,0),0))</f>
        <v/>
      </c>
      <c r="N916" s="12" t="str">
        <f>IF(ISBLANK(VLOOKUP($H916*100+N$2,Feuil2!$A$3:$CQ$931,HLOOKUP(Feuil1!$F916,Feuil2!$E$1:$DG$2,2,0),0)),"",VLOOKUP($H916*100+N$2,Feuil2!$A$3:$CQ$931,HLOOKUP(Feuil1!$F916,Feuil2!$E$1:$DG$2,2,0),0))</f>
        <v/>
      </c>
      <c r="O916" s="12" t="str">
        <f>IF(ISBLANK(VLOOKUP($H916*100+O$2,Feuil2!$A$3:$CQ$931,HLOOKUP(Feuil1!$F916,Feuil2!$E$1:$DG$2,2,0),0)),"",VLOOKUP($H916*100+O$2,Feuil2!$A$3:$CQ$931,HLOOKUP(Feuil1!$F916,Feuil2!$E$1:$DG$2,2,0),0))</f>
        <v/>
      </c>
      <c r="P916" s="12" t="str">
        <f>IF(ISBLANK(VLOOKUP($H916*100+P$2,Feuil2!$A$3:$CQ$931,HLOOKUP(Feuil1!$F916,Feuil2!$E$1:$DG$2,2,0),0)),"",VLOOKUP($H916*100+P$2,Feuil2!$A$3:$CQ$931,HLOOKUP(Feuil1!$F916,Feuil2!$E$1:$DG$2,2,0),0))</f>
        <v/>
      </c>
      <c r="Q916" s="12" t="str">
        <f>IF(ISBLANK(VLOOKUP($H916*100+Q$2,Feuil2!$A$3:$CQ$931,HLOOKUP(Feuil1!$F916,Feuil2!$E$1:$DG$2,2,0),0)),"",VLOOKUP($H916*100+Q$2,Feuil2!$A$3:$CQ$931,HLOOKUP(Feuil1!$F916,Feuil2!$E$1:$DG$2,2,0),0))</f>
        <v/>
      </c>
      <c r="R916" s="12" t="str">
        <f>IF(ISBLANK(VLOOKUP($H916*100+R$2,Feuil2!$A$3:$CQ$931,HLOOKUP(Feuil1!$F916,Feuil2!$E$1:$DG$2,2,0),0)),"",VLOOKUP($H916*100+R$2,Feuil2!$A$3:$CQ$931,HLOOKUP(Feuil1!$F916,Feuil2!$E$1:$DG$2,2,0),0))</f>
        <v/>
      </c>
      <c r="S916" s="12" t="str">
        <f>IF(ISBLANK(VLOOKUP($H916*100+S$2,Feuil2!$A$3:$CQ$931,HLOOKUP(Feuil1!$F916,Feuil2!$E$1:$DG$2,2,0),0)),"",VLOOKUP($H916*100+S$2,Feuil2!$A$3:$CQ$931,HLOOKUP(Feuil1!$F916,Feuil2!$E$1:$DG$2,2,0),0))</f>
        <v/>
      </c>
      <c r="T916" s="12" t="str">
        <f>IF(ISBLANK(VLOOKUP($H916*100+T$2,Feuil2!$A$3:$CQ$931,HLOOKUP(Feuil1!$F916,Feuil2!$E$1:$DG$2,2,0),0)),"",VLOOKUP($H916*100+T$2,Feuil2!$A$3:$CQ$931,HLOOKUP(Feuil1!$F916,Feuil2!$E$1:$DG$2,2,0),0))</f>
        <v/>
      </c>
      <c r="U916" s="12"/>
    </row>
    <row r="917" spans="1:21" x14ac:dyDescent="0.35">
      <c r="A917" s="10" t="s">
        <v>50</v>
      </c>
      <c r="B917" s="8" t="s">
        <v>51</v>
      </c>
      <c r="C917" s="39">
        <v>507200</v>
      </c>
      <c r="D917" s="39">
        <v>389500</v>
      </c>
      <c r="E917" s="39">
        <v>190</v>
      </c>
      <c r="F917" s="10">
        <v>6769</v>
      </c>
      <c r="G917" s="5" t="s">
        <v>176</v>
      </c>
      <c r="H917" s="11">
        <v>1950</v>
      </c>
      <c r="I917" s="12" t="str">
        <f>IF(ISBLANK(VLOOKUP($H917*100+I$2,Feuil2!$A$3:$CQ$931,HLOOKUP(Feuil1!$F917,Feuil2!$E$1:$DG$2,2,0),0)),"",VLOOKUP($H917*100+I$2,Feuil2!$A$3:$CQ$931,HLOOKUP(Feuil1!$F917,Feuil2!$E$1:$DG$2,2,0),0))</f>
        <v/>
      </c>
      <c r="J917" s="12" t="str">
        <f>IF(ISBLANK(VLOOKUP($H917*100+J$2,Feuil2!$A$3:$CQ$931,HLOOKUP(Feuil1!$F917,Feuil2!$E$1:$DG$2,2,0),0)),"",VLOOKUP($H917*100+J$2,Feuil2!$A$3:$CQ$931,HLOOKUP(Feuil1!$F917,Feuil2!$E$1:$DG$2,2,0),0))</f>
        <v/>
      </c>
      <c r="K917" s="12" t="str">
        <f>IF(ISBLANK(VLOOKUP($H917*100+K$2,Feuil2!$A$3:$CQ$931,HLOOKUP(Feuil1!$F917,Feuil2!$E$1:$DG$2,2,0),0)),"",VLOOKUP($H917*100+K$2,Feuil2!$A$3:$CQ$931,HLOOKUP(Feuil1!$F917,Feuil2!$E$1:$DG$2,2,0),0))</f>
        <v/>
      </c>
      <c r="L917" s="12" t="str">
        <f>IF(ISBLANK(VLOOKUP($H917*100+L$2,Feuil2!$A$3:$CQ$931,HLOOKUP(Feuil1!$F917,Feuil2!$E$1:$DG$2,2,0),0)),"",VLOOKUP($H917*100+L$2,Feuil2!$A$3:$CQ$931,HLOOKUP(Feuil1!$F917,Feuil2!$E$1:$DG$2,2,0),0))</f>
        <v/>
      </c>
      <c r="M917" s="12" t="str">
        <f>IF(ISBLANK(VLOOKUP($H917*100+M$2,Feuil2!$A$3:$CQ$931,HLOOKUP(Feuil1!$F917,Feuil2!$E$1:$DG$2,2,0),0)),"",VLOOKUP($H917*100+M$2,Feuil2!$A$3:$CQ$931,HLOOKUP(Feuil1!$F917,Feuil2!$E$1:$DG$2,2,0),0))</f>
        <v/>
      </c>
      <c r="N917" s="12" t="str">
        <f>IF(ISBLANK(VLOOKUP($H917*100+N$2,Feuil2!$A$3:$CQ$931,HLOOKUP(Feuil1!$F917,Feuil2!$E$1:$DG$2,2,0),0)),"",VLOOKUP($H917*100+N$2,Feuil2!$A$3:$CQ$931,HLOOKUP(Feuil1!$F917,Feuil2!$E$1:$DG$2,2,0),0))</f>
        <v/>
      </c>
      <c r="O917" s="12" t="str">
        <f>IF(ISBLANK(VLOOKUP($H917*100+O$2,Feuil2!$A$3:$CQ$931,HLOOKUP(Feuil1!$F917,Feuil2!$E$1:$DG$2,2,0),0)),"",VLOOKUP($H917*100+O$2,Feuil2!$A$3:$CQ$931,HLOOKUP(Feuil1!$F917,Feuil2!$E$1:$DG$2,2,0),0))</f>
        <v/>
      </c>
      <c r="P917" s="12" t="str">
        <f>IF(ISBLANK(VLOOKUP($H917*100+P$2,Feuil2!$A$3:$CQ$931,HLOOKUP(Feuil1!$F917,Feuil2!$E$1:$DG$2,2,0),0)),"",VLOOKUP($H917*100+P$2,Feuil2!$A$3:$CQ$931,HLOOKUP(Feuil1!$F917,Feuil2!$E$1:$DG$2,2,0),0))</f>
        <v/>
      </c>
      <c r="Q917" s="12" t="str">
        <f>IF(ISBLANK(VLOOKUP($H917*100+Q$2,Feuil2!$A$3:$CQ$931,HLOOKUP(Feuil1!$F917,Feuil2!$E$1:$DG$2,2,0),0)),"",VLOOKUP($H917*100+Q$2,Feuil2!$A$3:$CQ$931,HLOOKUP(Feuil1!$F917,Feuil2!$E$1:$DG$2,2,0),0))</f>
        <v/>
      </c>
      <c r="R917" s="12" t="str">
        <f>IF(ISBLANK(VLOOKUP($H917*100+R$2,Feuil2!$A$3:$CQ$931,HLOOKUP(Feuil1!$F917,Feuil2!$E$1:$DG$2,2,0),0)),"",VLOOKUP($H917*100+R$2,Feuil2!$A$3:$CQ$931,HLOOKUP(Feuil1!$F917,Feuil2!$E$1:$DG$2,2,0),0))</f>
        <v/>
      </c>
      <c r="S917" s="12" t="str">
        <f>IF(ISBLANK(VLOOKUP($H917*100+S$2,Feuil2!$A$3:$CQ$931,HLOOKUP(Feuil1!$F917,Feuil2!$E$1:$DG$2,2,0),0)),"",VLOOKUP($H917*100+S$2,Feuil2!$A$3:$CQ$931,HLOOKUP(Feuil1!$F917,Feuil2!$E$1:$DG$2,2,0),0))</f>
        <v/>
      </c>
      <c r="T917" s="12" t="str">
        <f>IF(ISBLANK(VLOOKUP($H917*100+T$2,Feuil2!$A$3:$CQ$931,HLOOKUP(Feuil1!$F917,Feuil2!$E$1:$DG$2,2,0),0)),"",VLOOKUP($H917*100+T$2,Feuil2!$A$3:$CQ$931,HLOOKUP(Feuil1!$F917,Feuil2!$E$1:$DG$2,2,0),0))</f>
        <v/>
      </c>
      <c r="U917" s="12"/>
    </row>
    <row r="918" spans="1:21" x14ac:dyDescent="0.35">
      <c r="A918" s="10" t="s">
        <v>50</v>
      </c>
      <c r="B918" s="8" t="s">
        <v>51</v>
      </c>
      <c r="C918" s="39">
        <v>507200</v>
      </c>
      <c r="D918" s="39">
        <v>389500</v>
      </c>
      <c r="E918" s="39">
        <v>190</v>
      </c>
      <c r="F918" s="10">
        <v>6769</v>
      </c>
      <c r="G918" s="5" t="s">
        <v>176</v>
      </c>
      <c r="H918" s="11">
        <v>1951</v>
      </c>
      <c r="I918" s="12" t="str">
        <f>IF(ISBLANK(VLOOKUP($H918*100+I$2,Feuil2!$A$3:$CQ$931,HLOOKUP(Feuil1!$F918,Feuil2!$E$1:$DG$2,2,0),0)),"",VLOOKUP($H918*100+I$2,Feuil2!$A$3:$CQ$931,HLOOKUP(Feuil1!$F918,Feuil2!$E$1:$DG$2,2,0),0))</f>
        <v/>
      </c>
      <c r="J918" s="12" t="str">
        <f>IF(ISBLANK(VLOOKUP($H918*100+J$2,Feuil2!$A$3:$CQ$931,HLOOKUP(Feuil1!$F918,Feuil2!$E$1:$DG$2,2,0),0)),"",VLOOKUP($H918*100+J$2,Feuil2!$A$3:$CQ$931,HLOOKUP(Feuil1!$F918,Feuil2!$E$1:$DG$2,2,0),0))</f>
        <v/>
      </c>
      <c r="K918" s="12" t="str">
        <f>IF(ISBLANK(VLOOKUP($H918*100+K$2,Feuil2!$A$3:$CQ$931,HLOOKUP(Feuil1!$F918,Feuil2!$E$1:$DG$2,2,0),0)),"",VLOOKUP($H918*100+K$2,Feuil2!$A$3:$CQ$931,HLOOKUP(Feuil1!$F918,Feuil2!$E$1:$DG$2,2,0),0))</f>
        <v/>
      </c>
      <c r="L918" s="12" t="str">
        <f>IF(ISBLANK(VLOOKUP($H918*100+L$2,Feuil2!$A$3:$CQ$931,HLOOKUP(Feuil1!$F918,Feuil2!$E$1:$DG$2,2,0),0)),"",VLOOKUP($H918*100+L$2,Feuil2!$A$3:$CQ$931,HLOOKUP(Feuil1!$F918,Feuil2!$E$1:$DG$2,2,0),0))</f>
        <v/>
      </c>
      <c r="M918" s="12" t="str">
        <f>IF(ISBLANK(VLOOKUP($H918*100+M$2,Feuil2!$A$3:$CQ$931,HLOOKUP(Feuil1!$F918,Feuil2!$E$1:$DG$2,2,0),0)),"",VLOOKUP($H918*100+M$2,Feuil2!$A$3:$CQ$931,HLOOKUP(Feuil1!$F918,Feuil2!$E$1:$DG$2,2,0),0))</f>
        <v/>
      </c>
      <c r="N918" s="12" t="str">
        <f>IF(ISBLANK(VLOOKUP($H918*100+N$2,Feuil2!$A$3:$CQ$931,HLOOKUP(Feuil1!$F918,Feuil2!$E$1:$DG$2,2,0),0)),"",VLOOKUP($H918*100+N$2,Feuil2!$A$3:$CQ$931,HLOOKUP(Feuil1!$F918,Feuil2!$E$1:$DG$2,2,0),0))</f>
        <v/>
      </c>
      <c r="O918" s="12" t="str">
        <f>IF(ISBLANK(VLOOKUP($H918*100+O$2,Feuil2!$A$3:$CQ$931,HLOOKUP(Feuil1!$F918,Feuil2!$E$1:$DG$2,2,0),0)),"",VLOOKUP($H918*100+O$2,Feuil2!$A$3:$CQ$931,HLOOKUP(Feuil1!$F918,Feuil2!$E$1:$DG$2,2,0),0))</f>
        <v/>
      </c>
      <c r="P918" s="12" t="str">
        <f>IF(ISBLANK(VLOOKUP($H918*100+P$2,Feuil2!$A$3:$CQ$931,HLOOKUP(Feuil1!$F918,Feuil2!$E$1:$DG$2,2,0),0)),"",VLOOKUP($H918*100+P$2,Feuil2!$A$3:$CQ$931,HLOOKUP(Feuil1!$F918,Feuil2!$E$1:$DG$2,2,0),0))</f>
        <v/>
      </c>
      <c r="Q918" s="12" t="str">
        <f>IF(ISBLANK(VLOOKUP($H918*100+Q$2,Feuil2!$A$3:$CQ$931,HLOOKUP(Feuil1!$F918,Feuil2!$E$1:$DG$2,2,0),0)),"",VLOOKUP($H918*100+Q$2,Feuil2!$A$3:$CQ$931,HLOOKUP(Feuil1!$F918,Feuil2!$E$1:$DG$2,2,0),0))</f>
        <v/>
      </c>
      <c r="R918" s="12" t="str">
        <f>IF(ISBLANK(VLOOKUP($H918*100+R$2,Feuil2!$A$3:$CQ$931,HLOOKUP(Feuil1!$F918,Feuil2!$E$1:$DG$2,2,0),0)),"",VLOOKUP($H918*100+R$2,Feuil2!$A$3:$CQ$931,HLOOKUP(Feuil1!$F918,Feuil2!$E$1:$DG$2,2,0),0))</f>
        <v/>
      </c>
      <c r="S918" s="12" t="str">
        <f>IF(ISBLANK(VLOOKUP($H918*100+S$2,Feuil2!$A$3:$CQ$931,HLOOKUP(Feuil1!$F918,Feuil2!$E$1:$DG$2,2,0),0)),"",VLOOKUP($H918*100+S$2,Feuil2!$A$3:$CQ$931,HLOOKUP(Feuil1!$F918,Feuil2!$E$1:$DG$2,2,0),0))</f>
        <v/>
      </c>
      <c r="T918" s="12" t="str">
        <f>IF(ISBLANK(VLOOKUP($H918*100+T$2,Feuil2!$A$3:$CQ$931,HLOOKUP(Feuil1!$F918,Feuil2!$E$1:$DG$2,2,0),0)),"",VLOOKUP($H918*100+T$2,Feuil2!$A$3:$CQ$931,HLOOKUP(Feuil1!$F918,Feuil2!$E$1:$DG$2,2,0),0))</f>
        <v/>
      </c>
      <c r="U918" s="12"/>
    </row>
    <row r="919" spans="1:21" x14ac:dyDescent="0.35">
      <c r="A919" s="10" t="s">
        <v>50</v>
      </c>
      <c r="B919" s="8" t="s">
        <v>51</v>
      </c>
      <c r="C919" s="39">
        <v>507200</v>
      </c>
      <c r="D919" s="39">
        <v>389500</v>
      </c>
      <c r="E919" s="39">
        <v>190</v>
      </c>
      <c r="F919" s="10">
        <v>6769</v>
      </c>
      <c r="G919" s="5" t="s">
        <v>176</v>
      </c>
      <c r="H919" s="11">
        <v>1952</v>
      </c>
      <c r="I919" s="12" t="str">
        <f>IF(ISBLANK(VLOOKUP($H919*100+I$2,Feuil2!$A$3:$CQ$931,HLOOKUP(Feuil1!$F919,Feuil2!$E$1:$DG$2,2,0),0)),"",VLOOKUP($H919*100+I$2,Feuil2!$A$3:$CQ$931,HLOOKUP(Feuil1!$F919,Feuil2!$E$1:$DG$2,2,0),0))</f>
        <v/>
      </c>
      <c r="J919" s="12" t="str">
        <f>IF(ISBLANK(VLOOKUP($H919*100+J$2,Feuil2!$A$3:$CQ$931,HLOOKUP(Feuil1!$F919,Feuil2!$E$1:$DG$2,2,0),0)),"",VLOOKUP($H919*100+J$2,Feuil2!$A$3:$CQ$931,HLOOKUP(Feuil1!$F919,Feuil2!$E$1:$DG$2,2,0),0))</f>
        <v/>
      </c>
      <c r="K919" s="12" t="str">
        <f>IF(ISBLANK(VLOOKUP($H919*100+K$2,Feuil2!$A$3:$CQ$931,HLOOKUP(Feuil1!$F919,Feuil2!$E$1:$DG$2,2,0),0)),"",VLOOKUP($H919*100+K$2,Feuil2!$A$3:$CQ$931,HLOOKUP(Feuil1!$F919,Feuil2!$E$1:$DG$2,2,0),0))</f>
        <v/>
      </c>
      <c r="L919" s="12" t="str">
        <f>IF(ISBLANK(VLOOKUP($H919*100+L$2,Feuil2!$A$3:$CQ$931,HLOOKUP(Feuil1!$F919,Feuil2!$E$1:$DG$2,2,0),0)),"",VLOOKUP($H919*100+L$2,Feuil2!$A$3:$CQ$931,HLOOKUP(Feuil1!$F919,Feuil2!$E$1:$DG$2,2,0),0))</f>
        <v/>
      </c>
      <c r="M919" s="12" t="str">
        <f>IF(ISBLANK(VLOOKUP($H919*100+M$2,Feuil2!$A$3:$CQ$931,HLOOKUP(Feuil1!$F919,Feuil2!$E$1:$DG$2,2,0),0)),"",VLOOKUP($H919*100+M$2,Feuil2!$A$3:$CQ$931,HLOOKUP(Feuil1!$F919,Feuil2!$E$1:$DG$2,2,0),0))</f>
        <v/>
      </c>
      <c r="N919" s="12" t="str">
        <f>IF(ISBLANK(VLOOKUP($H919*100+N$2,Feuil2!$A$3:$CQ$931,HLOOKUP(Feuil1!$F919,Feuil2!$E$1:$DG$2,2,0),0)),"",VLOOKUP($H919*100+N$2,Feuil2!$A$3:$CQ$931,HLOOKUP(Feuil1!$F919,Feuil2!$E$1:$DG$2,2,0),0))</f>
        <v/>
      </c>
      <c r="O919" s="12" t="str">
        <f>IF(ISBLANK(VLOOKUP($H919*100+O$2,Feuil2!$A$3:$CQ$931,HLOOKUP(Feuil1!$F919,Feuil2!$E$1:$DG$2,2,0),0)),"",VLOOKUP($H919*100+O$2,Feuil2!$A$3:$CQ$931,HLOOKUP(Feuil1!$F919,Feuil2!$E$1:$DG$2,2,0),0))</f>
        <v/>
      </c>
      <c r="P919" s="12" t="str">
        <f>IF(ISBLANK(VLOOKUP($H919*100+P$2,Feuil2!$A$3:$CQ$931,HLOOKUP(Feuil1!$F919,Feuil2!$E$1:$DG$2,2,0),0)),"",VLOOKUP($H919*100+P$2,Feuil2!$A$3:$CQ$931,HLOOKUP(Feuil1!$F919,Feuil2!$E$1:$DG$2,2,0),0))</f>
        <v/>
      </c>
      <c r="Q919" s="12" t="str">
        <f>IF(ISBLANK(VLOOKUP($H919*100+Q$2,Feuil2!$A$3:$CQ$931,HLOOKUP(Feuil1!$F919,Feuil2!$E$1:$DG$2,2,0),0)),"",VLOOKUP($H919*100+Q$2,Feuil2!$A$3:$CQ$931,HLOOKUP(Feuil1!$F919,Feuil2!$E$1:$DG$2,2,0),0))</f>
        <v/>
      </c>
      <c r="R919" s="12" t="str">
        <f>IF(ISBLANK(VLOOKUP($H919*100+R$2,Feuil2!$A$3:$CQ$931,HLOOKUP(Feuil1!$F919,Feuil2!$E$1:$DG$2,2,0),0)),"",VLOOKUP($H919*100+R$2,Feuil2!$A$3:$CQ$931,HLOOKUP(Feuil1!$F919,Feuil2!$E$1:$DG$2,2,0),0))</f>
        <v/>
      </c>
      <c r="S919" s="12" t="str">
        <f>IF(ISBLANK(VLOOKUP($H919*100+S$2,Feuil2!$A$3:$CQ$931,HLOOKUP(Feuil1!$F919,Feuil2!$E$1:$DG$2,2,0),0)),"",VLOOKUP($H919*100+S$2,Feuil2!$A$3:$CQ$931,HLOOKUP(Feuil1!$F919,Feuil2!$E$1:$DG$2,2,0),0))</f>
        <v/>
      </c>
      <c r="T919" s="12" t="str">
        <f>IF(ISBLANK(VLOOKUP($H919*100+T$2,Feuil2!$A$3:$CQ$931,HLOOKUP(Feuil1!$F919,Feuil2!$E$1:$DG$2,2,0),0)),"",VLOOKUP($H919*100+T$2,Feuil2!$A$3:$CQ$931,HLOOKUP(Feuil1!$F919,Feuil2!$E$1:$DG$2,2,0),0))</f>
        <v/>
      </c>
      <c r="U919" s="12"/>
    </row>
    <row r="920" spans="1:21" x14ac:dyDescent="0.35">
      <c r="A920" s="10" t="s">
        <v>50</v>
      </c>
      <c r="B920" s="8" t="s">
        <v>51</v>
      </c>
      <c r="C920" s="39">
        <v>507200</v>
      </c>
      <c r="D920" s="39">
        <v>389500</v>
      </c>
      <c r="E920" s="39">
        <v>190</v>
      </c>
      <c r="F920" s="10">
        <v>6769</v>
      </c>
      <c r="G920" s="5" t="s">
        <v>176</v>
      </c>
      <c r="H920" s="11">
        <v>1953</v>
      </c>
      <c r="I920" s="12" t="str">
        <f>IF(ISBLANK(VLOOKUP($H920*100+I$2,Feuil2!$A$3:$CQ$931,HLOOKUP(Feuil1!$F920,Feuil2!$E$1:$DG$2,2,0),0)),"",VLOOKUP($H920*100+I$2,Feuil2!$A$3:$CQ$931,HLOOKUP(Feuil1!$F920,Feuil2!$E$1:$DG$2,2,0),0))</f>
        <v/>
      </c>
      <c r="J920" s="12" t="str">
        <f>IF(ISBLANK(VLOOKUP($H920*100+J$2,Feuil2!$A$3:$CQ$931,HLOOKUP(Feuil1!$F920,Feuil2!$E$1:$DG$2,2,0),0)),"",VLOOKUP($H920*100+J$2,Feuil2!$A$3:$CQ$931,HLOOKUP(Feuil1!$F920,Feuil2!$E$1:$DG$2,2,0),0))</f>
        <v/>
      </c>
      <c r="K920" s="12" t="str">
        <f>IF(ISBLANK(VLOOKUP($H920*100+K$2,Feuil2!$A$3:$CQ$931,HLOOKUP(Feuil1!$F920,Feuil2!$E$1:$DG$2,2,0),0)),"",VLOOKUP($H920*100+K$2,Feuil2!$A$3:$CQ$931,HLOOKUP(Feuil1!$F920,Feuil2!$E$1:$DG$2,2,0),0))</f>
        <v/>
      </c>
      <c r="L920" s="12" t="str">
        <f>IF(ISBLANK(VLOOKUP($H920*100+L$2,Feuil2!$A$3:$CQ$931,HLOOKUP(Feuil1!$F920,Feuil2!$E$1:$DG$2,2,0),0)),"",VLOOKUP($H920*100+L$2,Feuil2!$A$3:$CQ$931,HLOOKUP(Feuil1!$F920,Feuil2!$E$1:$DG$2,2,0),0))</f>
        <v/>
      </c>
      <c r="M920" s="12" t="str">
        <f>IF(ISBLANK(VLOOKUP($H920*100+M$2,Feuil2!$A$3:$CQ$931,HLOOKUP(Feuil1!$F920,Feuil2!$E$1:$DG$2,2,0),0)),"",VLOOKUP($H920*100+M$2,Feuil2!$A$3:$CQ$931,HLOOKUP(Feuil1!$F920,Feuil2!$E$1:$DG$2,2,0),0))</f>
        <v/>
      </c>
      <c r="N920" s="12" t="str">
        <f>IF(ISBLANK(VLOOKUP($H920*100+N$2,Feuil2!$A$3:$CQ$931,HLOOKUP(Feuil1!$F920,Feuil2!$E$1:$DG$2,2,0),0)),"",VLOOKUP($H920*100+N$2,Feuil2!$A$3:$CQ$931,HLOOKUP(Feuil1!$F920,Feuil2!$E$1:$DG$2,2,0),0))</f>
        <v/>
      </c>
      <c r="O920" s="12" t="str">
        <f>IF(ISBLANK(VLOOKUP($H920*100+O$2,Feuil2!$A$3:$CQ$931,HLOOKUP(Feuil1!$F920,Feuil2!$E$1:$DG$2,2,0),0)),"",VLOOKUP($H920*100+O$2,Feuil2!$A$3:$CQ$931,HLOOKUP(Feuil1!$F920,Feuil2!$E$1:$DG$2,2,0),0))</f>
        <v/>
      </c>
      <c r="P920" s="12" t="str">
        <f>IF(ISBLANK(VLOOKUP($H920*100+P$2,Feuil2!$A$3:$CQ$931,HLOOKUP(Feuil1!$F920,Feuil2!$E$1:$DG$2,2,0),0)),"",VLOOKUP($H920*100+P$2,Feuil2!$A$3:$CQ$931,HLOOKUP(Feuil1!$F920,Feuil2!$E$1:$DG$2,2,0),0))</f>
        <v/>
      </c>
      <c r="Q920" s="12" t="str">
        <f>IF(ISBLANK(VLOOKUP($H920*100+Q$2,Feuil2!$A$3:$CQ$931,HLOOKUP(Feuil1!$F920,Feuil2!$E$1:$DG$2,2,0),0)),"",VLOOKUP($H920*100+Q$2,Feuil2!$A$3:$CQ$931,HLOOKUP(Feuil1!$F920,Feuil2!$E$1:$DG$2,2,0),0))</f>
        <v/>
      </c>
      <c r="R920" s="12" t="str">
        <f>IF(ISBLANK(VLOOKUP($H920*100+R$2,Feuil2!$A$3:$CQ$931,HLOOKUP(Feuil1!$F920,Feuil2!$E$1:$DG$2,2,0),0)),"",VLOOKUP($H920*100+R$2,Feuil2!$A$3:$CQ$931,HLOOKUP(Feuil1!$F920,Feuil2!$E$1:$DG$2,2,0),0))</f>
        <v/>
      </c>
      <c r="S920" s="12" t="str">
        <f>IF(ISBLANK(VLOOKUP($H920*100+S$2,Feuil2!$A$3:$CQ$931,HLOOKUP(Feuil1!$F920,Feuil2!$E$1:$DG$2,2,0),0)),"",VLOOKUP($H920*100+S$2,Feuil2!$A$3:$CQ$931,HLOOKUP(Feuil1!$F920,Feuil2!$E$1:$DG$2,2,0),0))</f>
        <v/>
      </c>
      <c r="T920" s="12" t="str">
        <f>IF(ISBLANK(VLOOKUP($H920*100+T$2,Feuil2!$A$3:$CQ$931,HLOOKUP(Feuil1!$F920,Feuil2!$E$1:$DG$2,2,0),0)),"",VLOOKUP($H920*100+T$2,Feuil2!$A$3:$CQ$931,HLOOKUP(Feuil1!$F920,Feuil2!$E$1:$DG$2,2,0),0))</f>
        <v/>
      </c>
      <c r="U920" s="12"/>
    </row>
    <row r="921" spans="1:21" x14ac:dyDescent="0.35">
      <c r="A921" s="10" t="s">
        <v>50</v>
      </c>
      <c r="B921" s="8" t="s">
        <v>51</v>
      </c>
      <c r="C921" s="39">
        <v>507200</v>
      </c>
      <c r="D921" s="39">
        <v>389500</v>
      </c>
      <c r="E921" s="39">
        <v>190</v>
      </c>
      <c r="F921" s="10">
        <v>6769</v>
      </c>
      <c r="G921" s="5" t="s">
        <v>176</v>
      </c>
      <c r="H921" s="11">
        <v>1954</v>
      </c>
      <c r="I921" s="12" t="str">
        <f>IF(ISBLANK(VLOOKUP($H921*100+I$2,Feuil2!$A$3:$CQ$931,HLOOKUP(Feuil1!$F921,Feuil2!$E$1:$DG$2,2,0),0)),"",VLOOKUP($H921*100+I$2,Feuil2!$A$3:$CQ$931,HLOOKUP(Feuil1!$F921,Feuil2!$E$1:$DG$2,2,0),0))</f>
        <v/>
      </c>
      <c r="J921" s="12" t="str">
        <f>IF(ISBLANK(VLOOKUP($H921*100+J$2,Feuil2!$A$3:$CQ$931,HLOOKUP(Feuil1!$F921,Feuil2!$E$1:$DG$2,2,0),0)),"",VLOOKUP($H921*100+J$2,Feuil2!$A$3:$CQ$931,HLOOKUP(Feuil1!$F921,Feuil2!$E$1:$DG$2,2,0),0))</f>
        <v/>
      </c>
      <c r="K921" s="12" t="str">
        <f>IF(ISBLANK(VLOOKUP($H921*100+K$2,Feuil2!$A$3:$CQ$931,HLOOKUP(Feuil1!$F921,Feuil2!$E$1:$DG$2,2,0),0)),"",VLOOKUP($H921*100+K$2,Feuil2!$A$3:$CQ$931,HLOOKUP(Feuil1!$F921,Feuil2!$E$1:$DG$2,2,0),0))</f>
        <v/>
      </c>
      <c r="L921" s="12" t="str">
        <f>IF(ISBLANK(VLOOKUP($H921*100+L$2,Feuil2!$A$3:$CQ$931,HLOOKUP(Feuil1!$F921,Feuil2!$E$1:$DG$2,2,0),0)),"",VLOOKUP($H921*100+L$2,Feuil2!$A$3:$CQ$931,HLOOKUP(Feuil1!$F921,Feuil2!$E$1:$DG$2,2,0),0))</f>
        <v/>
      </c>
      <c r="M921" s="12" t="str">
        <f>IF(ISBLANK(VLOOKUP($H921*100+M$2,Feuil2!$A$3:$CQ$931,HLOOKUP(Feuil1!$F921,Feuil2!$E$1:$DG$2,2,0),0)),"",VLOOKUP($H921*100+M$2,Feuil2!$A$3:$CQ$931,HLOOKUP(Feuil1!$F921,Feuil2!$E$1:$DG$2,2,0),0))</f>
        <v/>
      </c>
      <c r="N921" s="12" t="str">
        <f>IF(ISBLANK(VLOOKUP($H921*100+N$2,Feuil2!$A$3:$CQ$931,HLOOKUP(Feuil1!$F921,Feuil2!$E$1:$DG$2,2,0),0)),"",VLOOKUP($H921*100+N$2,Feuil2!$A$3:$CQ$931,HLOOKUP(Feuil1!$F921,Feuil2!$E$1:$DG$2,2,0),0))</f>
        <v/>
      </c>
      <c r="O921" s="12" t="str">
        <f>IF(ISBLANK(VLOOKUP($H921*100+O$2,Feuil2!$A$3:$CQ$931,HLOOKUP(Feuil1!$F921,Feuil2!$E$1:$DG$2,2,0),0)),"",VLOOKUP($H921*100+O$2,Feuil2!$A$3:$CQ$931,HLOOKUP(Feuil1!$F921,Feuil2!$E$1:$DG$2,2,0),0))</f>
        <v/>
      </c>
      <c r="P921" s="12" t="str">
        <f>IF(ISBLANK(VLOOKUP($H921*100+P$2,Feuil2!$A$3:$CQ$931,HLOOKUP(Feuil1!$F921,Feuil2!$E$1:$DG$2,2,0),0)),"",VLOOKUP($H921*100+P$2,Feuil2!$A$3:$CQ$931,HLOOKUP(Feuil1!$F921,Feuil2!$E$1:$DG$2,2,0),0))</f>
        <v/>
      </c>
      <c r="Q921" s="12" t="str">
        <f>IF(ISBLANK(VLOOKUP($H921*100+Q$2,Feuil2!$A$3:$CQ$931,HLOOKUP(Feuil1!$F921,Feuil2!$E$1:$DG$2,2,0),0)),"",VLOOKUP($H921*100+Q$2,Feuil2!$A$3:$CQ$931,HLOOKUP(Feuil1!$F921,Feuil2!$E$1:$DG$2,2,0),0))</f>
        <v/>
      </c>
      <c r="R921" s="12" t="str">
        <f>IF(ISBLANK(VLOOKUP($H921*100+R$2,Feuil2!$A$3:$CQ$931,HLOOKUP(Feuil1!$F921,Feuil2!$E$1:$DG$2,2,0),0)),"",VLOOKUP($H921*100+R$2,Feuil2!$A$3:$CQ$931,HLOOKUP(Feuil1!$F921,Feuil2!$E$1:$DG$2,2,0),0))</f>
        <v/>
      </c>
      <c r="S921" s="12" t="str">
        <f>IF(ISBLANK(VLOOKUP($H921*100+S$2,Feuil2!$A$3:$CQ$931,HLOOKUP(Feuil1!$F921,Feuil2!$E$1:$DG$2,2,0),0)),"",VLOOKUP($H921*100+S$2,Feuil2!$A$3:$CQ$931,HLOOKUP(Feuil1!$F921,Feuil2!$E$1:$DG$2,2,0),0))</f>
        <v/>
      </c>
      <c r="T921" s="12" t="str">
        <f>IF(ISBLANK(VLOOKUP($H921*100+T$2,Feuil2!$A$3:$CQ$931,HLOOKUP(Feuil1!$F921,Feuil2!$E$1:$DG$2,2,0),0)),"",VLOOKUP($H921*100+T$2,Feuil2!$A$3:$CQ$931,HLOOKUP(Feuil1!$F921,Feuil2!$E$1:$DG$2,2,0),0))</f>
        <v/>
      </c>
      <c r="U921" s="12"/>
    </row>
    <row r="922" spans="1:21" x14ac:dyDescent="0.35">
      <c r="A922" s="10" t="s">
        <v>50</v>
      </c>
      <c r="B922" s="8" t="s">
        <v>51</v>
      </c>
      <c r="C922" s="39">
        <v>507200</v>
      </c>
      <c r="D922" s="39">
        <v>389500</v>
      </c>
      <c r="E922" s="39">
        <v>190</v>
      </c>
      <c r="F922" s="10">
        <v>6769</v>
      </c>
      <c r="G922" s="5" t="s">
        <v>176</v>
      </c>
      <c r="H922" s="11">
        <v>1955</v>
      </c>
      <c r="I922" s="12" t="str">
        <f>IF(ISBLANK(VLOOKUP($H922*100+I$2,Feuil2!$A$3:$CQ$931,HLOOKUP(Feuil1!$F922,Feuil2!$E$1:$DG$2,2,0),0)),"",VLOOKUP($H922*100+I$2,Feuil2!$A$3:$CQ$931,HLOOKUP(Feuil1!$F922,Feuil2!$E$1:$DG$2,2,0),0))</f>
        <v/>
      </c>
      <c r="J922" s="12" t="str">
        <f>IF(ISBLANK(VLOOKUP($H922*100+J$2,Feuil2!$A$3:$CQ$931,HLOOKUP(Feuil1!$F922,Feuil2!$E$1:$DG$2,2,0),0)),"",VLOOKUP($H922*100+J$2,Feuil2!$A$3:$CQ$931,HLOOKUP(Feuil1!$F922,Feuil2!$E$1:$DG$2,2,0),0))</f>
        <v/>
      </c>
      <c r="K922" s="12" t="str">
        <f>IF(ISBLANK(VLOOKUP($H922*100+K$2,Feuil2!$A$3:$CQ$931,HLOOKUP(Feuil1!$F922,Feuil2!$E$1:$DG$2,2,0),0)),"",VLOOKUP($H922*100+K$2,Feuil2!$A$3:$CQ$931,HLOOKUP(Feuil1!$F922,Feuil2!$E$1:$DG$2,2,0),0))</f>
        <v/>
      </c>
      <c r="L922" s="12" t="str">
        <f>IF(ISBLANK(VLOOKUP($H922*100+L$2,Feuil2!$A$3:$CQ$931,HLOOKUP(Feuil1!$F922,Feuil2!$E$1:$DG$2,2,0),0)),"",VLOOKUP($H922*100+L$2,Feuil2!$A$3:$CQ$931,HLOOKUP(Feuil1!$F922,Feuil2!$E$1:$DG$2,2,0),0))</f>
        <v/>
      </c>
      <c r="M922" s="12" t="str">
        <f>IF(ISBLANK(VLOOKUP($H922*100+M$2,Feuil2!$A$3:$CQ$931,HLOOKUP(Feuil1!$F922,Feuil2!$E$1:$DG$2,2,0),0)),"",VLOOKUP($H922*100+M$2,Feuil2!$A$3:$CQ$931,HLOOKUP(Feuil1!$F922,Feuil2!$E$1:$DG$2,2,0),0))</f>
        <v/>
      </c>
      <c r="N922" s="12" t="str">
        <f>IF(ISBLANK(VLOOKUP($H922*100+N$2,Feuil2!$A$3:$CQ$931,HLOOKUP(Feuil1!$F922,Feuil2!$E$1:$DG$2,2,0),0)),"",VLOOKUP($H922*100+N$2,Feuil2!$A$3:$CQ$931,HLOOKUP(Feuil1!$F922,Feuil2!$E$1:$DG$2,2,0),0))</f>
        <v/>
      </c>
      <c r="O922" s="12" t="str">
        <f>IF(ISBLANK(VLOOKUP($H922*100+O$2,Feuil2!$A$3:$CQ$931,HLOOKUP(Feuil1!$F922,Feuil2!$E$1:$DG$2,2,0),0)),"",VLOOKUP($H922*100+O$2,Feuil2!$A$3:$CQ$931,HLOOKUP(Feuil1!$F922,Feuil2!$E$1:$DG$2,2,0),0))</f>
        <v/>
      </c>
      <c r="P922" s="12" t="str">
        <f>IF(ISBLANK(VLOOKUP($H922*100+P$2,Feuil2!$A$3:$CQ$931,HLOOKUP(Feuil1!$F922,Feuil2!$E$1:$DG$2,2,0),0)),"",VLOOKUP($H922*100+P$2,Feuil2!$A$3:$CQ$931,HLOOKUP(Feuil1!$F922,Feuil2!$E$1:$DG$2,2,0),0))</f>
        <v/>
      </c>
      <c r="Q922" s="12" t="str">
        <f>IF(ISBLANK(VLOOKUP($H922*100+Q$2,Feuil2!$A$3:$CQ$931,HLOOKUP(Feuil1!$F922,Feuil2!$E$1:$DG$2,2,0),0)),"",VLOOKUP($H922*100+Q$2,Feuil2!$A$3:$CQ$931,HLOOKUP(Feuil1!$F922,Feuil2!$E$1:$DG$2,2,0),0))</f>
        <v/>
      </c>
      <c r="R922" s="12" t="str">
        <f>IF(ISBLANK(VLOOKUP($H922*100+R$2,Feuil2!$A$3:$CQ$931,HLOOKUP(Feuil1!$F922,Feuil2!$E$1:$DG$2,2,0),0)),"",VLOOKUP($H922*100+R$2,Feuil2!$A$3:$CQ$931,HLOOKUP(Feuil1!$F922,Feuil2!$E$1:$DG$2,2,0),0))</f>
        <v/>
      </c>
      <c r="S922" s="12" t="str">
        <f>IF(ISBLANK(VLOOKUP($H922*100+S$2,Feuil2!$A$3:$CQ$931,HLOOKUP(Feuil1!$F922,Feuil2!$E$1:$DG$2,2,0),0)),"",VLOOKUP($H922*100+S$2,Feuil2!$A$3:$CQ$931,HLOOKUP(Feuil1!$F922,Feuil2!$E$1:$DG$2,2,0),0))</f>
        <v/>
      </c>
      <c r="T922" s="12" t="str">
        <f>IF(ISBLANK(VLOOKUP($H922*100+T$2,Feuil2!$A$3:$CQ$931,HLOOKUP(Feuil1!$F922,Feuil2!$E$1:$DG$2,2,0),0)),"",VLOOKUP($H922*100+T$2,Feuil2!$A$3:$CQ$931,HLOOKUP(Feuil1!$F922,Feuil2!$E$1:$DG$2,2,0),0))</f>
        <v/>
      </c>
      <c r="U922" s="12"/>
    </row>
    <row r="923" spans="1:21" x14ac:dyDescent="0.35">
      <c r="A923" s="10" t="s">
        <v>50</v>
      </c>
      <c r="B923" s="8" t="s">
        <v>51</v>
      </c>
      <c r="C923" s="39">
        <v>507200</v>
      </c>
      <c r="D923" s="39">
        <v>389500</v>
      </c>
      <c r="E923" s="39">
        <v>190</v>
      </c>
      <c r="F923" s="10">
        <v>6769</v>
      </c>
      <c r="G923" s="5" t="s">
        <v>176</v>
      </c>
      <c r="H923" s="11">
        <v>1956</v>
      </c>
      <c r="I923" s="12" t="str">
        <f>IF(ISBLANK(VLOOKUP($H923*100+I$2,Feuil2!$A$3:$CQ$931,HLOOKUP(Feuil1!$F923,Feuil2!$E$1:$DG$2,2,0),0)),"",VLOOKUP($H923*100+I$2,Feuil2!$A$3:$CQ$931,HLOOKUP(Feuil1!$F923,Feuil2!$E$1:$DG$2,2,0),0))</f>
        <v/>
      </c>
      <c r="J923" s="12" t="str">
        <f>IF(ISBLANK(VLOOKUP($H923*100+J$2,Feuil2!$A$3:$CQ$931,HLOOKUP(Feuil1!$F923,Feuil2!$E$1:$DG$2,2,0),0)),"",VLOOKUP($H923*100+J$2,Feuil2!$A$3:$CQ$931,HLOOKUP(Feuil1!$F923,Feuil2!$E$1:$DG$2,2,0),0))</f>
        <v/>
      </c>
      <c r="K923" s="12" t="str">
        <f>IF(ISBLANK(VLOOKUP($H923*100+K$2,Feuil2!$A$3:$CQ$931,HLOOKUP(Feuil1!$F923,Feuil2!$E$1:$DG$2,2,0),0)),"",VLOOKUP($H923*100+K$2,Feuil2!$A$3:$CQ$931,HLOOKUP(Feuil1!$F923,Feuil2!$E$1:$DG$2,2,0),0))</f>
        <v/>
      </c>
      <c r="L923" s="12" t="str">
        <f>IF(ISBLANK(VLOOKUP($H923*100+L$2,Feuil2!$A$3:$CQ$931,HLOOKUP(Feuil1!$F923,Feuil2!$E$1:$DG$2,2,0),0)),"",VLOOKUP($H923*100+L$2,Feuil2!$A$3:$CQ$931,HLOOKUP(Feuil1!$F923,Feuil2!$E$1:$DG$2,2,0),0))</f>
        <v/>
      </c>
      <c r="M923" s="12" t="str">
        <f>IF(ISBLANK(VLOOKUP($H923*100+M$2,Feuil2!$A$3:$CQ$931,HLOOKUP(Feuil1!$F923,Feuil2!$E$1:$DG$2,2,0),0)),"",VLOOKUP($H923*100+M$2,Feuil2!$A$3:$CQ$931,HLOOKUP(Feuil1!$F923,Feuil2!$E$1:$DG$2,2,0),0))</f>
        <v/>
      </c>
      <c r="N923" s="12" t="str">
        <f>IF(ISBLANK(VLOOKUP($H923*100+N$2,Feuil2!$A$3:$CQ$931,HLOOKUP(Feuil1!$F923,Feuil2!$E$1:$DG$2,2,0),0)),"",VLOOKUP($H923*100+N$2,Feuil2!$A$3:$CQ$931,HLOOKUP(Feuil1!$F923,Feuil2!$E$1:$DG$2,2,0),0))</f>
        <v/>
      </c>
      <c r="O923" s="12" t="str">
        <f>IF(ISBLANK(VLOOKUP($H923*100+O$2,Feuil2!$A$3:$CQ$931,HLOOKUP(Feuil1!$F923,Feuil2!$E$1:$DG$2,2,0),0)),"",VLOOKUP($H923*100+O$2,Feuil2!$A$3:$CQ$931,HLOOKUP(Feuil1!$F923,Feuil2!$E$1:$DG$2,2,0),0))</f>
        <v/>
      </c>
      <c r="P923" s="12" t="str">
        <f>IF(ISBLANK(VLOOKUP($H923*100+P$2,Feuil2!$A$3:$CQ$931,HLOOKUP(Feuil1!$F923,Feuil2!$E$1:$DG$2,2,0),0)),"",VLOOKUP($H923*100+P$2,Feuil2!$A$3:$CQ$931,HLOOKUP(Feuil1!$F923,Feuil2!$E$1:$DG$2,2,0),0))</f>
        <v/>
      </c>
      <c r="Q923" s="12" t="str">
        <f>IF(ISBLANK(VLOOKUP($H923*100+Q$2,Feuil2!$A$3:$CQ$931,HLOOKUP(Feuil1!$F923,Feuil2!$E$1:$DG$2,2,0),0)),"",VLOOKUP($H923*100+Q$2,Feuil2!$A$3:$CQ$931,HLOOKUP(Feuil1!$F923,Feuil2!$E$1:$DG$2,2,0),0))</f>
        <v/>
      </c>
      <c r="R923" s="12" t="str">
        <f>IF(ISBLANK(VLOOKUP($H923*100+R$2,Feuil2!$A$3:$CQ$931,HLOOKUP(Feuil1!$F923,Feuil2!$E$1:$DG$2,2,0),0)),"",VLOOKUP($H923*100+R$2,Feuil2!$A$3:$CQ$931,HLOOKUP(Feuil1!$F923,Feuil2!$E$1:$DG$2,2,0),0))</f>
        <v/>
      </c>
      <c r="S923" s="12" t="str">
        <f>IF(ISBLANK(VLOOKUP($H923*100+S$2,Feuil2!$A$3:$CQ$931,HLOOKUP(Feuil1!$F923,Feuil2!$E$1:$DG$2,2,0),0)),"",VLOOKUP($H923*100+S$2,Feuil2!$A$3:$CQ$931,HLOOKUP(Feuil1!$F923,Feuil2!$E$1:$DG$2,2,0),0))</f>
        <v/>
      </c>
      <c r="T923" s="12" t="str">
        <f>IF(ISBLANK(VLOOKUP($H923*100+T$2,Feuil2!$A$3:$CQ$931,HLOOKUP(Feuil1!$F923,Feuil2!$E$1:$DG$2,2,0),0)),"",VLOOKUP($H923*100+T$2,Feuil2!$A$3:$CQ$931,HLOOKUP(Feuil1!$F923,Feuil2!$E$1:$DG$2,2,0),0))</f>
        <v/>
      </c>
      <c r="U923" s="12"/>
    </row>
    <row r="924" spans="1:21" x14ac:dyDescent="0.35">
      <c r="A924" s="10" t="s">
        <v>50</v>
      </c>
      <c r="B924" s="8" t="s">
        <v>51</v>
      </c>
      <c r="C924" s="39">
        <v>507200</v>
      </c>
      <c r="D924" s="39">
        <v>389500</v>
      </c>
      <c r="E924" s="39">
        <v>190</v>
      </c>
      <c r="F924" s="10">
        <v>6769</v>
      </c>
      <c r="G924" s="5" t="s">
        <v>176</v>
      </c>
      <c r="H924" s="11">
        <v>1957</v>
      </c>
      <c r="I924" s="12" t="str">
        <f>IF(ISBLANK(VLOOKUP($H924*100+I$2,Feuil2!$A$3:$CQ$931,HLOOKUP(Feuil1!$F924,Feuil2!$E$1:$DG$2,2,0),0)),"",VLOOKUP($H924*100+I$2,Feuil2!$A$3:$CQ$931,HLOOKUP(Feuil1!$F924,Feuil2!$E$1:$DG$2,2,0),0))</f>
        <v/>
      </c>
      <c r="J924" s="12" t="str">
        <f>IF(ISBLANK(VLOOKUP($H924*100+J$2,Feuil2!$A$3:$CQ$931,HLOOKUP(Feuil1!$F924,Feuil2!$E$1:$DG$2,2,0),0)),"",VLOOKUP($H924*100+J$2,Feuil2!$A$3:$CQ$931,HLOOKUP(Feuil1!$F924,Feuil2!$E$1:$DG$2,2,0),0))</f>
        <v/>
      </c>
      <c r="K924" s="12" t="str">
        <f>IF(ISBLANK(VLOOKUP($H924*100+K$2,Feuil2!$A$3:$CQ$931,HLOOKUP(Feuil1!$F924,Feuil2!$E$1:$DG$2,2,0),0)),"",VLOOKUP($H924*100+K$2,Feuil2!$A$3:$CQ$931,HLOOKUP(Feuil1!$F924,Feuil2!$E$1:$DG$2,2,0),0))</f>
        <v/>
      </c>
      <c r="L924" s="12" t="str">
        <f>IF(ISBLANK(VLOOKUP($H924*100+L$2,Feuil2!$A$3:$CQ$931,HLOOKUP(Feuil1!$F924,Feuil2!$E$1:$DG$2,2,0),0)),"",VLOOKUP($H924*100+L$2,Feuil2!$A$3:$CQ$931,HLOOKUP(Feuil1!$F924,Feuil2!$E$1:$DG$2,2,0),0))</f>
        <v/>
      </c>
      <c r="M924" s="12" t="str">
        <f>IF(ISBLANK(VLOOKUP($H924*100+M$2,Feuil2!$A$3:$CQ$931,HLOOKUP(Feuil1!$F924,Feuil2!$E$1:$DG$2,2,0),0)),"",VLOOKUP($H924*100+M$2,Feuil2!$A$3:$CQ$931,HLOOKUP(Feuil1!$F924,Feuil2!$E$1:$DG$2,2,0),0))</f>
        <v/>
      </c>
      <c r="N924" s="12" t="str">
        <f>IF(ISBLANK(VLOOKUP($H924*100+N$2,Feuil2!$A$3:$CQ$931,HLOOKUP(Feuil1!$F924,Feuil2!$E$1:$DG$2,2,0),0)),"",VLOOKUP($H924*100+N$2,Feuil2!$A$3:$CQ$931,HLOOKUP(Feuil1!$F924,Feuil2!$E$1:$DG$2,2,0),0))</f>
        <v/>
      </c>
      <c r="O924" s="12" t="str">
        <f>IF(ISBLANK(VLOOKUP($H924*100+O$2,Feuil2!$A$3:$CQ$931,HLOOKUP(Feuil1!$F924,Feuil2!$E$1:$DG$2,2,0),0)),"",VLOOKUP($H924*100+O$2,Feuil2!$A$3:$CQ$931,HLOOKUP(Feuil1!$F924,Feuil2!$E$1:$DG$2,2,0),0))</f>
        <v/>
      </c>
      <c r="P924" s="12" t="str">
        <f>IF(ISBLANK(VLOOKUP($H924*100+P$2,Feuil2!$A$3:$CQ$931,HLOOKUP(Feuil1!$F924,Feuil2!$E$1:$DG$2,2,0),0)),"",VLOOKUP($H924*100+P$2,Feuil2!$A$3:$CQ$931,HLOOKUP(Feuil1!$F924,Feuil2!$E$1:$DG$2,2,0),0))</f>
        <v/>
      </c>
      <c r="Q924" s="12" t="str">
        <f>IF(ISBLANK(VLOOKUP($H924*100+Q$2,Feuil2!$A$3:$CQ$931,HLOOKUP(Feuil1!$F924,Feuil2!$E$1:$DG$2,2,0),0)),"",VLOOKUP($H924*100+Q$2,Feuil2!$A$3:$CQ$931,HLOOKUP(Feuil1!$F924,Feuil2!$E$1:$DG$2,2,0),0))</f>
        <v/>
      </c>
      <c r="R924" s="12" t="str">
        <f>IF(ISBLANK(VLOOKUP($H924*100+R$2,Feuil2!$A$3:$CQ$931,HLOOKUP(Feuil1!$F924,Feuil2!$E$1:$DG$2,2,0),0)),"",VLOOKUP($H924*100+R$2,Feuil2!$A$3:$CQ$931,HLOOKUP(Feuil1!$F924,Feuil2!$E$1:$DG$2,2,0),0))</f>
        <v/>
      </c>
      <c r="S924" s="12" t="str">
        <f>IF(ISBLANK(VLOOKUP($H924*100+S$2,Feuil2!$A$3:$CQ$931,HLOOKUP(Feuil1!$F924,Feuil2!$E$1:$DG$2,2,0),0)),"",VLOOKUP($H924*100+S$2,Feuil2!$A$3:$CQ$931,HLOOKUP(Feuil1!$F924,Feuil2!$E$1:$DG$2,2,0),0))</f>
        <v/>
      </c>
      <c r="T924" s="12" t="str">
        <f>IF(ISBLANK(VLOOKUP($H924*100+T$2,Feuil2!$A$3:$CQ$931,HLOOKUP(Feuil1!$F924,Feuil2!$E$1:$DG$2,2,0),0)),"",VLOOKUP($H924*100+T$2,Feuil2!$A$3:$CQ$931,HLOOKUP(Feuil1!$F924,Feuil2!$E$1:$DG$2,2,0),0))</f>
        <v/>
      </c>
      <c r="U924" s="12"/>
    </row>
    <row r="925" spans="1:21" x14ac:dyDescent="0.35">
      <c r="A925" s="10" t="s">
        <v>50</v>
      </c>
      <c r="B925" s="8" t="s">
        <v>51</v>
      </c>
      <c r="C925" s="39">
        <v>507200</v>
      </c>
      <c r="D925" s="39">
        <v>389500</v>
      </c>
      <c r="E925" s="39">
        <v>190</v>
      </c>
      <c r="F925" s="10">
        <v>6769</v>
      </c>
      <c r="G925" s="5" t="s">
        <v>176</v>
      </c>
      <c r="H925" s="11">
        <v>1958</v>
      </c>
      <c r="I925" s="12" t="str">
        <f>IF(ISBLANK(VLOOKUP($H925*100+I$2,Feuil2!$A$3:$CQ$931,HLOOKUP(Feuil1!$F925,Feuil2!$E$1:$DG$2,2,0),0)),"",VLOOKUP($H925*100+I$2,Feuil2!$A$3:$CQ$931,HLOOKUP(Feuil1!$F925,Feuil2!$E$1:$DG$2,2,0),0))</f>
        <v/>
      </c>
      <c r="J925" s="12" t="str">
        <f>IF(ISBLANK(VLOOKUP($H925*100+J$2,Feuil2!$A$3:$CQ$931,HLOOKUP(Feuil1!$F925,Feuil2!$E$1:$DG$2,2,0),0)),"",VLOOKUP($H925*100+J$2,Feuil2!$A$3:$CQ$931,HLOOKUP(Feuil1!$F925,Feuil2!$E$1:$DG$2,2,0),0))</f>
        <v/>
      </c>
      <c r="K925" s="12" t="str">
        <f>IF(ISBLANK(VLOOKUP($H925*100+K$2,Feuil2!$A$3:$CQ$931,HLOOKUP(Feuil1!$F925,Feuil2!$E$1:$DG$2,2,0),0)),"",VLOOKUP($H925*100+K$2,Feuil2!$A$3:$CQ$931,HLOOKUP(Feuil1!$F925,Feuil2!$E$1:$DG$2,2,0),0))</f>
        <v/>
      </c>
      <c r="L925" s="12" t="str">
        <f>IF(ISBLANK(VLOOKUP($H925*100+L$2,Feuil2!$A$3:$CQ$931,HLOOKUP(Feuil1!$F925,Feuil2!$E$1:$DG$2,2,0),0)),"",VLOOKUP($H925*100+L$2,Feuil2!$A$3:$CQ$931,HLOOKUP(Feuil1!$F925,Feuil2!$E$1:$DG$2,2,0),0))</f>
        <v/>
      </c>
      <c r="M925" s="12" t="str">
        <f>IF(ISBLANK(VLOOKUP($H925*100+M$2,Feuil2!$A$3:$CQ$931,HLOOKUP(Feuil1!$F925,Feuil2!$E$1:$DG$2,2,0),0)),"",VLOOKUP($H925*100+M$2,Feuil2!$A$3:$CQ$931,HLOOKUP(Feuil1!$F925,Feuil2!$E$1:$DG$2,2,0),0))</f>
        <v/>
      </c>
      <c r="N925" s="12" t="str">
        <f>IF(ISBLANK(VLOOKUP($H925*100+N$2,Feuil2!$A$3:$CQ$931,HLOOKUP(Feuil1!$F925,Feuil2!$E$1:$DG$2,2,0),0)),"",VLOOKUP($H925*100+N$2,Feuil2!$A$3:$CQ$931,HLOOKUP(Feuil1!$F925,Feuil2!$E$1:$DG$2,2,0),0))</f>
        <v/>
      </c>
      <c r="O925" s="12" t="str">
        <f>IF(ISBLANK(VLOOKUP($H925*100+O$2,Feuil2!$A$3:$CQ$931,HLOOKUP(Feuil1!$F925,Feuil2!$E$1:$DG$2,2,0),0)),"",VLOOKUP($H925*100+O$2,Feuil2!$A$3:$CQ$931,HLOOKUP(Feuil1!$F925,Feuil2!$E$1:$DG$2,2,0),0))</f>
        <v/>
      </c>
      <c r="P925" s="12" t="str">
        <f>IF(ISBLANK(VLOOKUP($H925*100+P$2,Feuil2!$A$3:$CQ$931,HLOOKUP(Feuil1!$F925,Feuil2!$E$1:$DG$2,2,0),0)),"",VLOOKUP($H925*100+P$2,Feuil2!$A$3:$CQ$931,HLOOKUP(Feuil1!$F925,Feuil2!$E$1:$DG$2,2,0),0))</f>
        <v/>
      </c>
      <c r="Q925" s="12" t="str">
        <f>IF(ISBLANK(VLOOKUP($H925*100+Q$2,Feuil2!$A$3:$CQ$931,HLOOKUP(Feuil1!$F925,Feuil2!$E$1:$DG$2,2,0),0)),"",VLOOKUP($H925*100+Q$2,Feuil2!$A$3:$CQ$931,HLOOKUP(Feuil1!$F925,Feuil2!$E$1:$DG$2,2,0),0))</f>
        <v/>
      </c>
      <c r="R925" s="12" t="str">
        <f>IF(ISBLANK(VLOOKUP($H925*100+R$2,Feuil2!$A$3:$CQ$931,HLOOKUP(Feuil1!$F925,Feuil2!$E$1:$DG$2,2,0),0)),"",VLOOKUP($H925*100+R$2,Feuil2!$A$3:$CQ$931,HLOOKUP(Feuil1!$F925,Feuil2!$E$1:$DG$2,2,0),0))</f>
        <v/>
      </c>
      <c r="S925" s="12" t="str">
        <f>IF(ISBLANK(VLOOKUP($H925*100+S$2,Feuil2!$A$3:$CQ$931,HLOOKUP(Feuil1!$F925,Feuil2!$E$1:$DG$2,2,0),0)),"",VLOOKUP($H925*100+S$2,Feuil2!$A$3:$CQ$931,HLOOKUP(Feuil1!$F925,Feuil2!$E$1:$DG$2,2,0),0))</f>
        <v/>
      </c>
      <c r="T925" s="12" t="str">
        <f>IF(ISBLANK(VLOOKUP($H925*100+T$2,Feuil2!$A$3:$CQ$931,HLOOKUP(Feuil1!$F925,Feuil2!$E$1:$DG$2,2,0),0)),"",VLOOKUP($H925*100+T$2,Feuil2!$A$3:$CQ$931,HLOOKUP(Feuil1!$F925,Feuil2!$E$1:$DG$2,2,0),0))</f>
        <v/>
      </c>
      <c r="U925" s="12"/>
    </row>
    <row r="926" spans="1:21" x14ac:dyDescent="0.35">
      <c r="A926" s="10" t="s">
        <v>50</v>
      </c>
      <c r="B926" s="8" t="s">
        <v>51</v>
      </c>
      <c r="C926" s="39">
        <v>507200</v>
      </c>
      <c r="D926" s="39">
        <v>389500</v>
      </c>
      <c r="E926" s="39">
        <v>190</v>
      </c>
      <c r="F926" s="10">
        <v>6769</v>
      </c>
      <c r="G926" s="5" t="s">
        <v>176</v>
      </c>
      <c r="H926" s="11">
        <v>1959</v>
      </c>
      <c r="I926" s="12" t="str">
        <f>IF(ISBLANK(VLOOKUP($H926*100+I$2,Feuil2!$A$3:$CQ$931,HLOOKUP(Feuil1!$F926,Feuil2!$E$1:$DG$2,2,0),0)),"",VLOOKUP($H926*100+I$2,Feuil2!$A$3:$CQ$931,HLOOKUP(Feuil1!$F926,Feuil2!$E$1:$DG$2,2,0),0))</f>
        <v/>
      </c>
      <c r="J926" s="12" t="str">
        <f>IF(ISBLANK(VLOOKUP($H926*100+J$2,Feuil2!$A$3:$CQ$931,HLOOKUP(Feuil1!$F926,Feuil2!$E$1:$DG$2,2,0),0)),"",VLOOKUP($H926*100+J$2,Feuil2!$A$3:$CQ$931,HLOOKUP(Feuil1!$F926,Feuil2!$E$1:$DG$2,2,0),0))</f>
        <v/>
      </c>
      <c r="K926" s="12" t="str">
        <f>IF(ISBLANK(VLOOKUP($H926*100+K$2,Feuil2!$A$3:$CQ$931,HLOOKUP(Feuil1!$F926,Feuil2!$E$1:$DG$2,2,0),0)),"",VLOOKUP($H926*100+K$2,Feuil2!$A$3:$CQ$931,HLOOKUP(Feuil1!$F926,Feuil2!$E$1:$DG$2,2,0),0))</f>
        <v/>
      </c>
      <c r="L926" s="12" t="str">
        <f>IF(ISBLANK(VLOOKUP($H926*100+L$2,Feuil2!$A$3:$CQ$931,HLOOKUP(Feuil1!$F926,Feuil2!$E$1:$DG$2,2,0),0)),"",VLOOKUP($H926*100+L$2,Feuil2!$A$3:$CQ$931,HLOOKUP(Feuil1!$F926,Feuil2!$E$1:$DG$2,2,0),0))</f>
        <v/>
      </c>
      <c r="M926" s="12" t="str">
        <f>IF(ISBLANK(VLOOKUP($H926*100+M$2,Feuil2!$A$3:$CQ$931,HLOOKUP(Feuil1!$F926,Feuil2!$E$1:$DG$2,2,0),0)),"",VLOOKUP($H926*100+M$2,Feuil2!$A$3:$CQ$931,HLOOKUP(Feuil1!$F926,Feuil2!$E$1:$DG$2,2,0),0))</f>
        <v/>
      </c>
      <c r="N926" s="12" t="str">
        <f>IF(ISBLANK(VLOOKUP($H926*100+N$2,Feuil2!$A$3:$CQ$931,HLOOKUP(Feuil1!$F926,Feuil2!$E$1:$DG$2,2,0),0)),"",VLOOKUP($H926*100+N$2,Feuil2!$A$3:$CQ$931,HLOOKUP(Feuil1!$F926,Feuil2!$E$1:$DG$2,2,0),0))</f>
        <v/>
      </c>
      <c r="O926" s="12" t="str">
        <f>IF(ISBLANK(VLOOKUP($H926*100+O$2,Feuil2!$A$3:$CQ$931,HLOOKUP(Feuil1!$F926,Feuil2!$E$1:$DG$2,2,0),0)),"",VLOOKUP($H926*100+O$2,Feuil2!$A$3:$CQ$931,HLOOKUP(Feuil1!$F926,Feuil2!$E$1:$DG$2,2,0),0))</f>
        <v/>
      </c>
      <c r="P926" s="12" t="str">
        <f>IF(ISBLANK(VLOOKUP($H926*100+P$2,Feuil2!$A$3:$CQ$931,HLOOKUP(Feuil1!$F926,Feuil2!$E$1:$DG$2,2,0),0)),"",VLOOKUP($H926*100+P$2,Feuil2!$A$3:$CQ$931,HLOOKUP(Feuil1!$F926,Feuil2!$E$1:$DG$2,2,0),0))</f>
        <v/>
      </c>
      <c r="Q926" s="12" t="str">
        <f>IF(ISBLANK(VLOOKUP($H926*100+Q$2,Feuil2!$A$3:$CQ$931,HLOOKUP(Feuil1!$F926,Feuil2!$E$1:$DG$2,2,0),0)),"",VLOOKUP($H926*100+Q$2,Feuil2!$A$3:$CQ$931,HLOOKUP(Feuil1!$F926,Feuil2!$E$1:$DG$2,2,0),0))</f>
        <v/>
      </c>
      <c r="R926" s="12" t="str">
        <f>IF(ISBLANK(VLOOKUP($H926*100+R$2,Feuil2!$A$3:$CQ$931,HLOOKUP(Feuil1!$F926,Feuil2!$E$1:$DG$2,2,0),0)),"",VLOOKUP($H926*100+R$2,Feuil2!$A$3:$CQ$931,HLOOKUP(Feuil1!$F926,Feuil2!$E$1:$DG$2,2,0),0))</f>
        <v/>
      </c>
      <c r="S926" s="12" t="str">
        <f>IF(ISBLANK(VLOOKUP($H926*100+S$2,Feuil2!$A$3:$CQ$931,HLOOKUP(Feuil1!$F926,Feuil2!$E$1:$DG$2,2,0),0)),"",VLOOKUP($H926*100+S$2,Feuil2!$A$3:$CQ$931,HLOOKUP(Feuil1!$F926,Feuil2!$E$1:$DG$2,2,0),0))</f>
        <v/>
      </c>
      <c r="T926" s="12" t="str">
        <f>IF(ISBLANK(VLOOKUP($H926*100+T$2,Feuil2!$A$3:$CQ$931,HLOOKUP(Feuil1!$F926,Feuil2!$E$1:$DG$2,2,0),0)),"",VLOOKUP($H926*100+T$2,Feuil2!$A$3:$CQ$931,HLOOKUP(Feuil1!$F926,Feuil2!$E$1:$DG$2,2,0),0))</f>
        <v/>
      </c>
      <c r="U926" s="12"/>
    </row>
    <row r="927" spans="1:21" x14ac:dyDescent="0.35">
      <c r="A927" s="10" t="s">
        <v>50</v>
      </c>
      <c r="B927" s="8" t="s">
        <v>51</v>
      </c>
      <c r="C927" s="39">
        <v>507200</v>
      </c>
      <c r="D927" s="39">
        <v>389500</v>
      </c>
      <c r="E927" s="39">
        <v>190</v>
      </c>
      <c r="F927" s="10">
        <v>6769</v>
      </c>
      <c r="G927" s="5" t="s">
        <v>176</v>
      </c>
      <c r="H927" s="11">
        <v>1960</v>
      </c>
      <c r="I927" s="12" t="str">
        <f>IF(ISBLANK(VLOOKUP($H927*100+I$2,Feuil2!$A$3:$CQ$931,HLOOKUP(Feuil1!$F927,Feuil2!$E$1:$DG$2,2,0),0)),"",VLOOKUP($H927*100+I$2,Feuil2!$A$3:$CQ$931,HLOOKUP(Feuil1!$F927,Feuil2!$E$1:$DG$2,2,0),0))</f>
        <v/>
      </c>
      <c r="J927" s="12" t="str">
        <f>IF(ISBLANK(VLOOKUP($H927*100+J$2,Feuil2!$A$3:$CQ$931,HLOOKUP(Feuil1!$F927,Feuil2!$E$1:$DG$2,2,0),0)),"",VLOOKUP($H927*100+J$2,Feuil2!$A$3:$CQ$931,HLOOKUP(Feuil1!$F927,Feuil2!$E$1:$DG$2,2,0),0))</f>
        <v/>
      </c>
      <c r="K927" s="12" t="str">
        <f>IF(ISBLANK(VLOOKUP($H927*100+K$2,Feuil2!$A$3:$CQ$931,HLOOKUP(Feuil1!$F927,Feuil2!$E$1:$DG$2,2,0),0)),"",VLOOKUP($H927*100+K$2,Feuil2!$A$3:$CQ$931,HLOOKUP(Feuil1!$F927,Feuil2!$E$1:$DG$2,2,0),0))</f>
        <v/>
      </c>
      <c r="L927" s="12" t="str">
        <f>IF(ISBLANK(VLOOKUP($H927*100+L$2,Feuil2!$A$3:$CQ$931,HLOOKUP(Feuil1!$F927,Feuil2!$E$1:$DG$2,2,0),0)),"",VLOOKUP($H927*100+L$2,Feuil2!$A$3:$CQ$931,HLOOKUP(Feuil1!$F927,Feuil2!$E$1:$DG$2,2,0),0))</f>
        <v/>
      </c>
      <c r="M927" s="12" t="str">
        <f>IF(ISBLANK(VLOOKUP($H927*100+M$2,Feuil2!$A$3:$CQ$931,HLOOKUP(Feuil1!$F927,Feuil2!$E$1:$DG$2,2,0),0)),"",VLOOKUP($H927*100+M$2,Feuil2!$A$3:$CQ$931,HLOOKUP(Feuil1!$F927,Feuil2!$E$1:$DG$2,2,0),0))</f>
        <v/>
      </c>
      <c r="N927" s="12" t="str">
        <f>IF(ISBLANK(VLOOKUP($H927*100+N$2,Feuil2!$A$3:$CQ$931,HLOOKUP(Feuil1!$F927,Feuil2!$E$1:$DG$2,2,0),0)),"",VLOOKUP($H927*100+N$2,Feuil2!$A$3:$CQ$931,HLOOKUP(Feuil1!$F927,Feuil2!$E$1:$DG$2,2,0),0))</f>
        <v/>
      </c>
      <c r="O927" s="12" t="str">
        <f>IF(ISBLANK(VLOOKUP($H927*100+O$2,Feuil2!$A$3:$CQ$931,HLOOKUP(Feuil1!$F927,Feuil2!$E$1:$DG$2,2,0),0)),"",VLOOKUP($H927*100+O$2,Feuil2!$A$3:$CQ$931,HLOOKUP(Feuil1!$F927,Feuil2!$E$1:$DG$2,2,0),0))</f>
        <v/>
      </c>
      <c r="P927" s="12" t="str">
        <f>IF(ISBLANK(VLOOKUP($H927*100+P$2,Feuil2!$A$3:$CQ$931,HLOOKUP(Feuil1!$F927,Feuil2!$E$1:$DG$2,2,0),0)),"",VLOOKUP($H927*100+P$2,Feuil2!$A$3:$CQ$931,HLOOKUP(Feuil1!$F927,Feuil2!$E$1:$DG$2,2,0),0))</f>
        <v/>
      </c>
      <c r="Q927" s="12" t="str">
        <f>IF(ISBLANK(VLOOKUP($H927*100+Q$2,Feuil2!$A$3:$CQ$931,HLOOKUP(Feuil1!$F927,Feuil2!$E$1:$DG$2,2,0),0)),"",VLOOKUP($H927*100+Q$2,Feuil2!$A$3:$CQ$931,HLOOKUP(Feuil1!$F927,Feuil2!$E$1:$DG$2,2,0),0))</f>
        <v/>
      </c>
      <c r="R927" s="12" t="str">
        <f>IF(ISBLANK(VLOOKUP($H927*100+R$2,Feuil2!$A$3:$CQ$931,HLOOKUP(Feuil1!$F927,Feuil2!$E$1:$DG$2,2,0),0)),"",VLOOKUP($H927*100+R$2,Feuil2!$A$3:$CQ$931,HLOOKUP(Feuil1!$F927,Feuil2!$E$1:$DG$2,2,0),0))</f>
        <v/>
      </c>
      <c r="S927" s="12" t="str">
        <f>IF(ISBLANK(VLOOKUP($H927*100+S$2,Feuil2!$A$3:$CQ$931,HLOOKUP(Feuil1!$F927,Feuil2!$E$1:$DG$2,2,0),0)),"",VLOOKUP($H927*100+S$2,Feuil2!$A$3:$CQ$931,HLOOKUP(Feuil1!$F927,Feuil2!$E$1:$DG$2,2,0),0))</f>
        <v/>
      </c>
      <c r="T927" s="12" t="str">
        <f>IF(ISBLANK(VLOOKUP($H927*100+T$2,Feuil2!$A$3:$CQ$931,HLOOKUP(Feuil1!$F927,Feuil2!$E$1:$DG$2,2,0),0)),"",VLOOKUP($H927*100+T$2,Feuil2!$A$3:$CQ$931,HLOOKUP(Feuil1!$F927,Feuil2!$E$1:$DG$2,2,0),0))</f>
        <v/>
      </c>
      <c r="U927" s="12"/>
    </row>
    <row r="928" spans="1:21" x14ac:dyDescent="0.35">
      <c r="A928" s="10" t="s">
        <v>50</v>
      </c>
      <c r="B928" s="8" t="s">
        <v>51</v>
      </c>
      <c r="C928" s="39">
        <v>507200</v>
      </c>
      <c r="D928" s="39">
        <v>389500</v>
      </c>
      <c r="E928" s="39">
        <v>190</v>
      </c>
      <c r="F928" s="10">
        <v>6769</v>
      </c>
      <c r="G928" s="5" t="s">
        <v>176</v>
      </c>
      <c r="H928" s="11">
        <v>1961</v>
      </c>
      <c r="I928" s="12" t="str">
        <f>IF(ISBLANK(VLOOKUP($H928*100+I$2,Feuil2!$A$3:$CQ$931,HLOOKUP(Feuil1!$F928,Feuil2!$E$1:$DG$2,2,0),0)),"",VLOOKUP($H928*100+I$2,Feuil2!$A$3:$CQ$931,HLOOKUP(Feuil1!$F928,Feuil2!$E$1:$DG$2,2,0),0))</f>
        <v/>
      </c>
      <c r="J928" s="12" t="str">
        <f>IF(ISBLANK(VLOOKUP($H928*100+J$2,Feuil2!$A$3:$CQ$931,HLOOKUP(Feuil1!$F928,Feuil2!$E$1:$DG$2,2,0),0)),"",VLOOKUP($H928*100+J$2,Feuil2!$A$3:$CQ$931,HLOOKUP(Feuil1!$F928,Feuil2!$E$1:$DG$2,2,0),0))</f>
        <v/>
      </c>
      <c r="K928" s="12" t="str">
        <f>IF(ISBLANK(VLOOKUP($H928*100+K$2,Feuil2!$A$3:$CQ$931,HLOOKUP(Feuil1!$F928,Feuil2!$E$1:$DG$2,2,0),0)),"",VLOOKUP($H928*100+K$2,Feuil2!$A$3:$CQ$931,HLOOKUP(Feuil1!$F928,Feuil2!$E$1:$DG$2,2,0),0))</f>
        <v/>
      </c>
      <c r="L928" s="12" t="str">
        <f>IF(ISBLANK(VLOOKUP($H928*100+L$2,Feuil2!$A$3:$CQ$931,HLOOKUP(Feuil1!$F928,Feuil2!$E$1:$DG$2,2,0),0)),"",VLOOKUP($H928*100+L$2,Feuil2!$A$3:$CQ$931,HLOOKUP(Feuil1!$F928,Feuil2!$E$1:$DG$2,2,0),0))</f>
        <v/>
      </c>
      <c r="M928" s="12" t="str">
        <f>IF(ISBLANK(VLOOKUP($H928*100+M$2,Feuil2!$A$3:$CQ$931,HLOOKUP(Feuil1!$F928,Feuil2!$E$1:$DG$2,2,0),0)),"",VLOOKUP($H928*100+M$2,Feuil2!$A$3:$CQ$931,HLOOKUP(Feuil1!$F928,Feuil2!$E$1:$DG$2,2,0),0))</f>
        <v/>
      </c>
      <c r="N928" s="12" t="str">
        <f>IF(ISBLANK(VLOOKUP($H928*100+N$2,Feuil2!$A$3:$CQ$931,HLOOKUP(Feuil1!$F928,Feuil2!$E$1:$DG$2,2,0),0)),"",VLOOKUP($H928*100+N$2,Feuil2!$A$3:$CQ$931,HLOOKUP(Feuil1!$F928,Feuil2!$E$1:$DG$2,2,0),0))</f>
        <v/>
      </c>
      <c r="O928" s="12" t="str">
        <f>IF(ISBLANK(VLOOKUP($H928*100+O$2,Feuil2!$A$3:$CQ$931,HLOOKUP(Feuil1!$F928,Feuil2!$E$1:$DG$2,2,0),0)),"",VLOOKUP($H928*100+O$2,Feuil2!$A$3:$CQ$931,HLOOKUP(Feuil1!$F928,Feuil2!$E$1:$DG$2,2,0),0))</f>
        <v/>
      </c>
      <c r="P928" s="12" t="str">
        <f>IF(ISBLANK(VLOOKUP($H928*100+P$2,Feuil2!$A$3:$CQ$931,HLOOKUP(Feuil1!$F928,Feuil2!$E$1:$DG$2,2,0),0)),"",VLOOKUP($H928*100+P$2,Feuil2!$A$3:$CQ$931,HLOOKUP(Feuil1!$F928,Feuil2!$E$1:$DG$2,2,0),0))</f>
        <v/>
      </c>
      <c r="Q928" s="12" t="str">
        <f>IF(ISBLANK(VLOOKUP($H928*100+Q$2,Feuil2!$A$3:$CQ$931,HLOOKUP(Feuil1!$F928,Feuil2!$E$1:$DG$2,2,0),0)),"",VLOOKUP($H928*100+Q$2,Feuil2!$A$3:$CQ$931,HLOOKUP(Feuil1!$F928,Feuil2!$E$1:$DG$2,2,0),0))</f>
        <v/>
      </c>
      <c r="R928" s="12" t="str">
        <f>IF(ISBLANK(VLOOKUP($H928*100+R$2,Feuil2!$A$3:$CQ$931,HLOOKUP(Feuil1!$F928,Feuil2!$E$1:$DG$2,2,0),0)),"",VLOOKUP($H928*100+R$2,Feuil2!$A$3:$CQ$931,HLOOKUP(Feuil1!$F928,Feuil2!$E$1:$DG$2,2,0),0))</f>
        <v/>
      </c>
      <c r="S928" s="12" t="str">
        <f>IF(ISBLANK(VLOOKUP($H928*100+S$2,Feuil2!$A$3:$CQ$931,HLOOKUP(Feuil1!$F928,Feuil2!$E$1:$DG$2,2,0),0)),"",VLOOKUP($H928*100+S$2,Feuil2!$A$3:$CQ$931,HLOOKUP(Feuil1!$F928,Feuil2!$E$1:$DG$2,2,0),0))</f>
        <v/>
      </c>
      <c r="T928" s="12" t="str">
        <f>IF(ISBLANK(VLOOKUP($H928*100+T$2,Feuil2!$A$3:$CQ$931,HLOOKUP(Feuil1!$F928,Feuil2!$E$1:$DG$2,2,0),0)),"",VLOOKUP($H928*100+T$2,Feuil2!$A$3:$CQ$931,HLOOKUP(Feuil1!$F928,Feuil2!$E$1:$DG$2,2,0),0))</f>
        <v/>
      </c>
      <c r="U928" s="12"/>
    </row>
    <row r="929" spans="1:21" x14ac:dyDescent="0.35">
      <c r="A929" s="10" t="s">
        <v>50</v>
      </c>
      <c r="B929" s="8" t="s">
        <v>51</v>
      </c>
      <c r="C929" s="39">
        <v>507200</v>
      </c>
      <c r="D929" s="39">
        <v>389500</v>
      </c>
      <c r="E929" s="39">
        <v>190</v>
      </c>
      <c r="F929" s="10">
        <v>6769</v>
      </c>
      <c r="G929" s="5" t="s">
        <v>176</v>
      </c>
      <c r="H929" s="11">
        <v>1962</v>
      </c>
      <c r="I929" s="12" t="str">
        <f>IF(ISBLANK(VLOOKUP($H929*100+I$2,Feuil2!$A$3:$CQ$931,HLOOKUP(Feuil1!$F929,Feuil2!$E$1:$DG$2,2,0),0)),"",VLOOKUP($H929*100+I$2,Feuil2!$A$3:$CQ$931,HLOOKUP(Feuil1!$F929,Feuil2!$E$1:$DG$2,2,0),0))</f>
        <v/>
      </c>
      <c r="J929" s="12" t="str">
        <f>IF(ISBLANK(VLOOKUP($H929*100+J$2,Feuil2!$A$3:$CQ$931,HLOOKUP(Feuil1!$F929,Feuil2!$E$1:$DG$2,2,0),0)),"",VLOOKUP($H929*100+J$2,Feuil2!$A$3:$CQ$931,HLOOKUP(Feuil1!$F929,Feuil2!$E$1:$DG$2,2,0),0))</f>
        <v/>
      </c>
      <c r="K929" s="12" t="str">
        <f>IF(ISBLANK(VLOOKUP($H929*100+K$2,Feuil2!$A$3:$CQ$931,HLOOKUP(Feuil1!$F929,Feuil2!$E$1:$DG$2,2,0),0)),"",VLOOKUP($H929*100+K$2,Feuil2!$A$3:$CQ$931,HLOOKUP(Feuil1!$F929,Feuil2!$E$1:$DG$2,2,0),0))</f>
        <v/>
      </c>
      <c r="L929" s="12" t="str">
        <f>IF(ISBLANK(VLOOKUP($H929*100+L$2,Feuil2!$A$3:$CQ$931,HLOOKUP(Feuil1!$F929,Feuil2!$E$1:$DG$2,2,0),0)),"",VLOOKUP($H929*100+L$2,Feuil2!$A$3:$CQ$931,HLOOKUP(Feuil1!$F929,Feuil2!$E$1:$DG$2,2,0),0))</f>
        <v/>
      </c>
      <c r="M929" s="12" t="str">
        <f>IF(ISBLANK(VLOOKUP($H929*100+M$2,Feuil2!$A$3:$CQ$931,HLOOKUP(Feuil1!$F929,Feuil2!$E$1:$DG$2,2,0),0)),"",VLOOKUP($H929*100+M$2,Feuil2!$A$3:$CQ$931,HLOOKUP(Feuil1!$F929,Feuil2!$E$1:$DG$2,2,0),0))</f>
        <v/>
      </c>
      <c r="N929" s="12" t="str">
        <f>IF(ISBLANK(VLOOKUP($H929*100+N$2,Feuil2!$A$3:$CQ$931,HLOOKUP(Feuil1!$F929,Feuil2!$E$1:$DG$2,2,0),0)),"",VLOOKUP($H929*100+N$2,Feuil2!$A$3:$CQ$931,HLOOKUP(Feuil1!$F929,Feuil2!$E$1:$DG$2,2,0),0))</f>
        <v/>
      </c>
      <c r="O929" s="12" t="str">
        <f>IF(ISBLANK(VLOOKUP($H929*100+O$2,Feuil2!$A$3:$CQ$931,HLOOKUP(Feuil1!$F929,Feuil2!$E$1:$DG$2,2,0),0)),"",VLOOKUP($H929*100+O$2,Feuil2!$A$3:$CQ$931,HLOOKUP(Feuil1!$F929,Feuil2!$E$1:$DG$2,2,0),0))</f>
        <v/>
      </c>
      <c r="P929" s="12" t="str">
        <f>IF(ISBLANK(VLOOKUP($H929*100+P$2,Feuil2!$A$3:$CQ$931,HLOOKUP(Feuil1!$F929,Feuil2!$E$1:$DG$2,2,0),0)),"",VLOOKUP($H929*100+P$2,Feuil2!$A$3:$CQ$931,HLOOKUP(Feuil1!$F929,Feuil2!$E$1:$DG$2,2,0),0))</f>
        <v/>
      </c>
      <c r="Q929" s="12" t="str">
        <f>IF(ISBLANK(VLOOKUP($H929*100+Q$2,Feuil2!$A$3:$CQ$931,HLOOKUP(Feuil1!$F929,Feuil2!$E$1:$DG$2,2,0),0)),"",VLOOKUP($H929*100+Q$2,Feuil2!$A$3:$CQ$931,HLOOKUP(Feuil1!$F929,Feuil2!$E$1:$DG$2,2,0),0))</f>
        <v/>
      </c>
      <c r="R929" s="12" t="str">
        <f>IF(ISBLANK(VLOOKUP($H929*100+R$2,Feuil2!$A$3:$CQ$931,HLOOKUP(Feuil1!$F929,Feuil2!$E$1:$DG$2,2,0),0)),"",VLOOKUP($H929*100+R$2,Feuil2!$A$3:$CQ$931,HLOOKUP(Feuil1!$F929,Feuil2!$E$1:$DG$2,2,0),0))</f>
        <v/>
      </c>
      <c r="S929" s="12" t="str">
        <f>IF(ISBLANK(VLOOKUP($H929*100+S$2,Feuil2!$A$3:$CQ$931,HLOOKUP(Feuil1!$F929,Feuil2!$E$1:$DG$2,2,0),0)),"",VLOOKUP($H929*100+S$2,Feuil2!$A$3:$CQ$931,HLOOKUP(Feuil1!$F929,Feuil2!$E$1:$DG$2,2,0),0))</f>
        <v/>
      </c>
      <c r="T929" s="12" t="str">
        <f>IF(ISBLANK(VLOOKUP($H929*100+T$2,Feuil2!$A$3:$CQ$931,HLOOKUP(Feuil1!$F929,Feuil2!$E$1:$DG$2,2,0),0)),"",VLOOKUP($H929*100+T$2,Feuil2!$A$3:$CQ$931,HLOOKUP(Feuil1!$F929,Feuil2!$E$1:$DG$2,2,0),0))</f>
        <v/>
      </c>
      <c r="U929" s="12"/>
    </row>
    <row r="930" spans="1:21" x14ac:dyDescent="0.35">
      <c r="A930" s="10" t="s">
        <v>50</v>
      </c>
      <c r="B930" s="8" t="s">
        <v>51</v>
      </c>
      <c r="C930" s="39">
        <v>507200</v>
      </c>
      <c r="D930" s="39">
        <v>389500</v>
      </c>
      <c r="E930" s="39">
        <v>190</v>
      </c>
      <c r="F930" s="10">
        <v>6769</v>
      </c>
      <c r="G930" s="5" t="s">
        <v>176</v>
      </c>
      <c r="H930" s="11">
        <v>1963</v>
      </c>
      <c r="I930" s="12" t="str">
        <f>IF(ISBLANK(VLOOKUP($H930*100+I$2,Feuil2!$A$3:$CQ$931,HLOOKUP(Feuil1!$F930,Feuil2!$E$1:$DG$2,2,0),0)),"",VLOOKUP($H930*100+I$2,Feuil2!$A$3:$CQ$931,HLOOKUP(Feuil1!$F930,Feuil2!$E$1:$DG$2,2,0),0))</f>
        <v/>
      </c>
      <c r="J930" s="12" t="str">
        <f>IF(ISBLANK(VLOOKUP($H930*100+J$2,Feuil2!$A$3:$CQ$931,HLOOKUP(Feuil1!$F930,Feuil2!$E$1:$DG$2,2,0),0)),"",VLOOKUP($H930*100+J$2,Feuil2!$A$3:$CQ$931,HLOOKUP(Feuil1!$F930,Feuil2!$E$1:$DG$2,2,0),0))</f>
        <v/>
      </c>
      <c r="K930" s="12" t="str">
        <f>IF(ISBLANK(VLOOKUP($H930*100+K$2,Feuil2!$A$3:$CQ$931,HLOOKUP(Feuil1!$F930,Feuil2!$E$1:$DG$2,2,0),0)),"",VLOOKUP($H930*100+K$2,Feuil2!$A$3:$CQ$931,HLOOKUP(Feuil1!$F930,Feuil2!$E$1:$DG$2,2,0),0))</f>
        <v/>
      </c>
      <c r="L930" s="12" t="str">
        <f>IF(ISBLANK(VLOOKUP($H930*100+L$2,Feuil2!$A$3:$CQ$931,HLOOKUP(Feuil1!$F930,Feuil2!$E$1:$DG$2,2,0),0)),"",VLOOKUP($H930*100+L$2,Feuil2!$A$3:$CQ$931,HLOOKUP(Feuil1!$F930,Feuil2!$E$1:$DG$2,2,0),0))</f>
        <v/>
      </c>
      <c r="M930" s="12" t="str">
        <f>IF(ISBLANK(VLOOKUP($H930*100+M$2,Feuil2!$A$3:$CQ$931,HLOOKUP(Feuil1!$F930,Feuil2!$E$1:$DG$2,2,0),0)),"",VLOOKUP($H930*100+M$2,Feuil2!$A$3:$CQ$931,HLOOKUP(Feuil1!$F930,Feuil2!$E$1:$DG$2,2,0),0))</f>
        <v/>
      </c>
      <c r="N930" s="12" t="str">
        <f>IF(ISBLANK(VLOOKUP($H930*100+N$2,Feuil2!$A$3:$CQ$931,HLOOKUP(Feuil1!$F930,Feuil2!$E$1:$DG$2,2,0),0)),"",VLOOKUP($H930*100+N$2,Feuil2!$A$3:$CQ$931,HLOOKUP(Feuil1!$F930,Feuil2!$E$1:$DG$2,2,0),0))</f>
        <v/>
      </c>
      <c r="O930" s="12" t="str">
        <f>IF(ISBLANK(VLOOKUP($H930*100+O$2,Feuil2!$A$3:$CQ$931,HLOOKUP(Feuil1!$F930,Feuil2!$E$1:$DG$2,2,0),0)),"",VLOOKUP($H930*100+O$2,Feuil2!$A$3:$CQ$931,HLOOKUP(Feuil1!$F930,Feuil2!$E$1:$DG$2,2,0),0))</f>
        <v/>
      </c>
      <c r="P930" s="12" t="str">
        <f>IF(ISBLANK(VLOOKUP($H930*100+P$2,Feuil2!$A$3:$CQ$931,HLOOKUP(Feuil1!$F930,Feuil2!$E$1:$DG$2,2,0),0)),"",VLOOKUP($H930*100+P$2,Feuil2!$A$3:$CQ$931,HLOOKUP(Feuil1!$F930,Feuil2!$E$1:$DG$2,2,0),0))</f>
        <v/>
      </c>
      <c r="Q930" s="12" t="str">
        <f>IF(ISBLANK(VLOOKUP($H930*100+Q$2,Feuil2!$A$3:$CQ$931,HLOOKUP(Feuil1!$F930,Feuil2!$E$1:$DG$2,2,0),0)),"",VLOOKUP($H930*100+Q$2,Feuil2!$A$3:$CQ$931,HLOOKUP(Feuil1!$F930,Feuil2!$E$1:$DG$2,2,0),0))</f>
        <v/>
      </c>
      <c r="R930" s="12" t="str">
        <f>IF(ISBLANK(VLOOKUP($H930*100+R$2,Feuil2!$A$3:$CQ$931,HLOOKUP(Feuil1!$F930,Feuil2!$E$1:$DG$2,2,0),0)),"",VLOOKUP($H930*100+R$2,Feuil2!$A$3:$CQ$931,HLOOKUP(Feuil1!$F930,Feuil2!$E$1:$DG$2,2,0),0))</f>
        <v/>
      </c>
      <c r="S930" s="12" t="str">
        <f>IF(ISBLANK(VLOOKUP($H930*100+S$2,Feuil2!$A$3:$CQ$931,HLOOKUP(Feuil1!$F930,Feuil2!$E$1:$DG$2,2,0),0)),"",VLOOKUP($H930*100+S$2,Feuil2!$A$3:$CQ$931,HLOOKUP(Feuil1!$F930,Feuil2!$E$1:$DG$2,2,0),0))</f>
        <v/>
      </c>
      <c r="T930" s="12" t="str">
        <f>IF(ISBLANK(VLOOKUP($H930*100+T$2,Feuil2!$A$3:$CQ$931,HLOOKUP(Feuil1!$F930,Feuil2!$E$1:$DG$2,2,0),0)),"",VLOOKUP($H930*100+T$2,Feuil2!$A$3:$CQ$931,HLOOKUP(Feuil1!$F930,Feuil2!$E$1:$DG$2,2,0),0))</f>
        <v/>
      </c>
      <c r="U930" s="12"/>
    </row>
    <row r="931" spans="1:21" x14ac:dyDescent="0.35">
      <c r="A931" s="10" t="s">
        <v>50</v>
      </c>
      <c r="B931" s="8" t="s">
        <v>51</v>
      </c>
      <c r="C931" s="39">
        <v>507200</v>
      </c>
      <c r="D931" s="39">
        <v>389500</v>
      </c>
      <c r="E931" s="39">
        <v>190</v>
      </c>
      <c r="F931" s="10">
        <v>6769</v>
      </c>
      <c r="G931" s="5" t="s">
        <v>176</v>
      </c>
      <c r="H931" s="11">
        <v>1964</v>
      </c>
      <c r="I931" s="12" t="str">
        <f>IF(ISBLANK(VLOOKUP($H931*100+I$2,Feuil2!$A$3:$CQ$931,HLOOKUP(Feuil1!$F931,Feuil2!$E$1:$DG$2,2,0),0)),"",VLOOKUP($H931*100+I$2,Feuil2!$A$3:$CQ$931,HLOOKUP(Feuil1!$F931,Feuil2!$E$1:$DG$2,2,0),0))</f>
        <v/>
      </c>
      <c r="J931" s="12" t="str">
        <f>IF(ISBLANK(VLOOKUP($H931*100+J$2,Feuil2!$A$3:$CQ$931,HLOOKUP(Feuil1!$F931,Feuil2!$E$1:$DG$2,2,0),0)),"",VLOOKUP($H931*100+J$2,Feuil2!$A$3:$CQ$931,HLOOKUP(Feuil1!$F931,Feuil2!$E$1:$DG$2,2,0),0))</f>
        <v/>
      </c>
      <c r="K931" s="12" t="str">
        <f>IF(ISBLANK(VLOOKUP($H931*100+K$2,Feuil2!$A$3:$CQ$931,HLOOKUP(Feuil1!$F931,Feuil2!$E$1:$DG$2,2,0),0)),"",VLOOKUP($H931*100+K$2,Feuil2!$A$3:$CQ$931,HLOOKUP(Feuil1!$F931,Feuil2!$E$1:$DG$2,2,0),0))</f>
        <v/>
      </c>
      <c r="L931" s="12" t="str">
        <f>IF(ISBLANK(VLOOKUP($H931*100+L$2,Feuil2!$A$3:$CQ$931,HLOOKUP(Feuil1!$F931,Feuil2!$E$1:$DG$2,2,0),0)),"",VLOOKUP($H931*100+L$2,Feuil2!$A$3:$CQ$931,HLOOKUP(Feuil1!$F931,Feuil2!$E$1:$DG$2,2,0),0))</f>
        <v/>
      </c>
      <c r="M931" s="12" t="str">
        <f>IF(ISBLANK(VLOOKUP($H931*100+M$2,Feuil2!$A$3:$CQ$931,HLOOKUP(Feuil1!$F931,Feuil2!$E$1:$DG$2,2,0),0)),"",VLOOKUP($H931*100+M$2,Feuil2!$A$3:$CQ$931,HLOOKUP(Feuil1!$F931,Feuil2!$E$1:$DG$2,2,0),0))</f>
        <v/>
      </c>
      <c r="N931" s="12" t="str">
        <f>IF(ISBLANK(VLOOKUP($H931*100+N$2,Feuil2!$A$3:$CQ$931,HLOOKUP(Feuil1!$F931,Feuil2!$E$1:$DG$2,2,0),0)),"",VLOOKUP($H931*100+N$2,Feuil2!$A$3:$CQ$931,HLOOKUP(Feuil1!$F931,Feuil2!$E$1:$DG$2,2,0),0))</f>
        <v/>
      </c>
      <c r="O931" s="12" t="str">
        <f>IF(ISBLANK(VLOOKUP($H931*100+O$2,Feuil2!$A$3:$CQ$931,HLOOKUP(Feuil1!$F931,Feuil2!$E$1:$DG$2,2,0),0)),"",VLOOKUP($H931*100+O$2,Feuil2!$A$3:$CQ$931,HLOOKUP(Feuil1!$F931,Feuil2!$E$1:$DG$2,2,0),0))</f>
        <v/>
      </c>
      <c r="P931" s="12" t="str">
        <f>IF(ISBLANK(VLOOKUP($H931*100+P$2,Feuil2!$A$3:$CQ$931,HLOOKUP(Feuil1!$F931,Feuil2!$E$1:$DG$2,2,0),0)),"",VLOOKUP($H931*100+P$2,Feuil2!$A$3:$CQ$931,HLOOKUP(Feuil1!$F931,Feuil2!$E$1:$DG$2,2,0),0))</f>
        <v/>
      </c>
      <c r="Q931" s="12" t="str">
        <f>IF(ISBLANK(VLOOKUP($H931*100+Q$2,Feuil2!$A$3:$CQ$931,HLOOKUP(Feuil1!$F931,Feuil2!$E$1:$DG$2,2,0),0)),"",VLOOKUP($H931*100+Q$2,Feuil2!$A$3:$CQ$931,HLOOKUP(Feuil1!$F931,Feuil2!$E$1:$DG$2,2,0),0))</f>
        <v/>
      </c>
      <c r="R931" s="12" t="str">
        <f>IF(ISBLANK(VLOOKUP($H931*100+R$2,Feuil2!$A$3:$CQ$931,HLOOKUP(Feuil1!$F931,Feuil2!$E$1:$DG$2,2,0),0)),"",VLOOKUP($H931*100+R$2,Feuil2!$A$3:$CQ$931,HLOOKUP(Feuil1!$F931,Feuil2!$E$1:$DG$2,2,0),0))</f>
        <v/>
      </c>
      <c r="S931" s="12" t="str">
        <f>IF(ISBLANK(VLOOKUP($H931*100+S$2,Feuil2!$A$3:$CQ$931,HLOOKUP(Feuil1!$F931,Feuil2!$E$1:$DG$2,2,0),0)),"",VLOOKUP($H931*100+S$2,Feuil2!$A$3:$CQ$931,HLOOKUP(Feuil1!$F931,Feuil2!$E$1:$DG$2,2,0),0))</f>
        <v/>
      </c>
      <c r="T931" s="12" t="str">
        <f>IF(ISBLANK(VLOOKUP($H931*100+T$2,Feuil2!$A$3:$CQ$931,HLOOKUP(Feuil1!$F931,Feuil2!$E$1:$DG$2,2,0),0)),"",VLOOKUP($H931*100+T$2,Feuil2!$A$3:$CQ$931,HLOOKUP(Feuil1!$F931,Feuil2!$E$1:$DG$2,2,0),0))</f>
        <v/>
      </c>
      <c r="U931" s="12"/>
    </row>
    <row r="932" spans="1:21" x14ac:dyDescent="0.35">
      <c r="A932" s="10" t="s">
        <v>50</v>
      </c>
      <c r="B932" s="8" t="s">
        <v>51</v>
      </c>
      <c r="C932" s="39">
        <v>507200</v>
      </c>
      <c r="D932" s="39">
        <v>389500</v>
      </c>
      <c r="E932" s="39">
        <v>190</v>
      </c>
      <c r="F932" s="10">
        <v>6769</v>
      </c>
      <c r="G932" s="5" t="s">
        <v>176</v>
      </c>
      <c r="H932" s="11">
        <v>1965</v>
      </c>
      <c r="I932" s="12" t="str">
        <f>IF(ISBLANK(VLOOKUP($H932*100+I$2,Feuil2!$A$3:$CQ$931,HLOOKUP(Feuil1!$F932,Feuil2!$E$1:$DG$2,2,0),0)),"",VLOOKUP($H932*100+I$2,Feuil2!$A$3:$CQ$931,HLOOKUP(Feuil1!$F932,Feuil2!$E$1:$DG$2,2,0),0))</f>
        <v/>
      </c>
      <c r="J932" s="12" t="str">
        <f>IF(ISBLANK(VLOOKUP($H932*100+J$2,Feuil2!$A$3:$CQ$931,HLOOKUP(Feuil1!$F932,Feuil2!$E$1:$DG$2,2,0),0)),"",VLOOKUP($H932*100+J$2,Feuil2!$A$3:$CQ$931,HLOOKUP(Feuil1!$F932,Feuil2!$E$1:$DG$2,2,0),0))</f>
        <v/>
      </c>
      <c r="K932" s="12" t="str">
        <f>IF(ISBLANK(VLOOKUP($H932*100+K$2,Feuil2!$A$3:$CQ$931,HLOOKUP(Feuil1!$F932,Feuil2!$E$1:$DG$2,2,0),0)),"",VLOOKUP($H932*100+K$2,Feuil2!$A$3:$CQ$931,HLOOKUP(Feuil1!$F932,Feuil2!$E$1:$DG$2,2,0),0))</f>
        <v/>
      </c>
      <c r="L932" s="12" t="str">
        <f>IF(ISBLANK(VLOOKUP($H932*100+L$2,Feuil2!$A$3:$CQ$931,HLOOKUP(Feuil1!$F932,Feuil2!$E$1:$DG$2,2,0),0)),"",VLOOKUP($H932*100+L$2,Feuil2!$A$3:$CQ$931,HLOOKUP(Feuil1!$F932,Feuil2!$E$1:$DG$2,2,0),0))</f>
        <v/>
      </c>
      <c r="M932" s="12" t="str">
        <f>IF(ISBLANK(VLOOKUP($H932*100+M$2,Feuil2!$A$3:$CQ$931,HLOOKUP(Feuil1!$F932,Feuil2!$E$1:$DG$2,2,0),0)),"",VLOOKUP($H932*100+M$2,Feuil2!$A$3:$CQ$931,HLOOKUP(Feuil1!$F932,Feuil2!$E$1:$DG$2,2,0),0))</f>
        <v/>
      </c>
      <c r="N932" s="12" t="str">
        <f>IF(ISBLANK(VLOOKUP($H932*100+N$2,Feuil2!$A$3:$CQ$931,HLOOKUP(Feuil1!$F932,Feuil2!$E$1:$DG$2,2,0),0)),"",VLOOKUP($H932*100+N$2,Feuil2!$A$3:$CQ$931,HLOOKUP(Feuil1!$F932,Feuil2!$E$1:$DG$2,2,0),0))</f>
        <v/>
      </c>
      <c r="O932" s="12" t="str">
        <f>IF(ISBLANK(VLOOKUP($H932*100+O$2,Feuil2!$A$3:$CQ$931,HLOOKUP(Feuil1!$F932,Feuil2!$E$1:$DG$2,2,0),0)),"",VLOOKUP($H932*100+O$2,Feuil2!$A$3:$CQ$931,HLOOKUP(Feuil1!$F932,Feuil2!$E$1:$DG$2,2,0),0))</f>
        <v/>
      </c>
      <c r="P932" s="12" t="str">
        <f>IF(ISBLANK(VLOOKUP($H932*100+P$2,Feuil2!$A$3:$CQ$931,HLOOKUP(Feuil1!$F932,Feuil2!$E$1:$DG$2,2,0),0)),"",VLOOKUP($H932*100+P$2,Feuil2!$A$3:$CQ$931,HLOOKUP(Feuil1!$F932,Feuil2!$E$1:$DG$2,2,0),0))</f>
        <v/>
      </c>
      <c r="Q932" s="12" t="str">
        <f>IF(ISBLANK(VLOOKUP($H932*100+Q$2,Feuil2!$A$3:$CQ$931,HLOOKUP(Feuil1!$F932,Feuil2!$E$1:$DG$2,2,0),0)),"",VLOOKUP($H932*100+Q$2,Feuil2!$A$3:$CQ$931,HLOOKUP(Feuil1!$F932,Feuil2!$E$1:$DG$2,2,0),0))</f>
        <v/>
      </c>
      <c r="R932" s="12" t="str">
        <f>IF(ISBLANK(VLOOKUP($H932*100+R$2,Feuil2!$A$3:$CQ$931,HLOOKUP(Feuil1!$F932,Feuil2!$E$1:$DG$2,2,0),0)),"",VLOOKUP($H932*100+R$2,Feuil2!$A$3:$CQ$931,HLOOKUP(Feuil1!$F932,Feuil2!$E$1:$DG$2,2,0),0))</f>
        <v/>
      </c>
      <c r="S932" s="12" t="str">
        <f>IF(ISBLANK(VLOOKUP($H932*100+S$2,Feuil2!$A$3:$CQ$931,HLOOKUP(Feuil1!$F932,Feuil2!$E$1:$DG$2,2,0),0)),"",VLOOKUP($H932*100+S$2,Feuil2!$A$3:$CQ$931,HLOOKUP(Feuil1!$F932,Feuil2!$E$1:$DG$2,2,0),0))</f>
        <v/>
      </c>
      <c r="T932" s="12" t="str">
        <f>IF(ISBLANK(VLOOKUP($H932*100+T$2,Feuil2!$A$3:$CQ$931,HLOOKUP(Feuil1!$F932,Feuil2!$E$1:$DG$2,2,0),0)),"",VLOOKUP($H932*100+T$2,Feuil2!$A$3:$CQ$931,HLOOKUP(Feuil1!$F932,Feuil2!$E$1:$DG$2,2,0),0))</f>
        <v/>
      </c>
      <c r="U932" s="12"/>
    </row>
    <row r="933" spans="1:21" x14ac:dyDescent="0.35">
      <c r="A933" s="10" t="s">
        <v>50</v>
      </c>
      <c r="B933" s="8" t="s">
        <v>51</v>
      </c>
      <c r="C933" s="39">
        <v>507200</v>
      </c>
      <c r="D933" s="39">
        <v>389500</v>
      </c>
      <c r="E933" s="39">
        <v>190</v>
      </c>
      <c r="F933" s="10">
        <v>6769</v>
      </c>
      <c r="G933" s="5" t="s">
        <v>176</v>
      </c>
      <c r="H933" s="11">
        <v>1966</v>
      </c>
      <c r="I933" s="12" t="str">
        <f>IF(ISBLANK(VLOOKUP($H933*100+I$2,Feuil2!$A$3:$CQ$931,HLOOKUP(Feuil1!$F933,Feuil2!$E$1:$DG$2,2,0),0)),"",VLOOKUP($H933*100+I$2,Feuil2!$A$3:$CQ$931,HLOOKUP(Feuil1!$F933,Feuil2!$E$1:$DG$2,2,0),0))</f>
        <v/>
      </c>
      <c r="J933" s="12" t="str">
        <f>IF(ISBLANK(VLOOKUP($H933*100+J$2,Feuil2!$A$3:$CQ$931,HLOOKUP(Feuil1!$F933,Feuil2!$E$1:$DG$2,2,0),0)),"",VLOOKUP($H933*100+J$2,Feuil2!$A$3:$CQ$931,HLOOKUP(Feuil1!$F933,Feuil2!$E$1:$DG$2,2,0),0))</f>
        <v/>
      </c>
      <c r="K933" s="12" t="str">
        <f>IF(ISBLANK(VLOOKUP($H933*100+K$2,Feuil2!$A$3:$CQ$931,HLOOKUP(Feuil1!$F933,Feuil2!$E$1:$DG$2,2,0),0)),"",VLOOKUP($H933*100+K$2,Feuil2!$A$3:$CQ$931,HLOOKUP(Feuil1!$F933,Feuil2!$E$1:$DG$2,2,0),0))</f>
        <v/>
      </c>
      <c r="L933" s="12" t="str">
        <f>IF(ISBLANK(VLOOKUP($H933*100+L$2,Feuil2!$A$3:$CQ$931,HLOOKUP(Feuil1!$F933,Feuil2!$E$1:$DG$2,2,0),0)),"",VLOOKUP($H933*100+L$2,Feuil2!$A$3:$CQ$931,HLOOKUP(Feuil1!$F933,Feuil2!$E$1:$DG$2,2,0),0))</f>
        <v/>
      </c>
      <c r="M933" s="12" t="str">
        <f>IF(ISBLANK(VLOOKUP($H933*100+M$2,Feuil2!$A$3:$CQ$931,HLOOKUP(Feuil1!$F933,Feuil2!$E$1:$DG$2,2,0),0)),"",VLOOKUP($H933*100+M$2,Feuil2!$A$3:$CQ$931,HLOOKUP(Feuil1!$F933,Feuil2!$E$1:$DG$2,2,0),0))</f>
        <v/>
      </c>
      <c r="N933" s="12" t="str">
        <f>IF(ISBLANK(VLOOKUP($H933*100+N$2,Feuil2!$A$3:$CQ$931,HLOOKUP(Feuil1!$F933,Feuil2!$E$1:$DG$2,2,0),0)),"",VLOOKUP($H933*100+N$2,Feuil2!$A$3:$CQ$931,HLOOKUP(Feuil1!$F933,Feuil2!$E$1:$DG$2,2,0),0))</f>
        <v/>
      </c>
      <c r="O933" s="12" t="str">
        <f>IF(ISBLANK(VLOOKUP($H933*100+O$2,Feuil2!$A$3:$CQ$931,HLOOKUP(Feuil1!$F933,Feuil2!$E$1:$DG$2,2,0),0)),"",VLOOKUP($H933*100+O$2,Feuil2!$A$3:$CQ$931,HLOOKUP(Feuil1!$F933,Feuil2!$E$1:$DG$2,2,0),0))</f>
        <v/>
      </c>
      <c r="P933" s="12" t="str">
        <f>IF(ISBLANK(VLOOKUP($H933*100+P$2,Feuil2!$A$3:$CQ$931,HLOOKUP(Feuil1!$F933,Feuil2!$E$1:$DG$2,2,0),0)),"",VLOOKUP($H933*100+P$2,Feuil2!$A$3:$CQ$931,HLOOKUP(Feuil1!$F933,Feuil2!$E$1:$DG$2,2,0),0))</f>
        <v/>
      </c>
      <c r="Q933" s="12" t="str">
        <f>IF(ISBLANK(VLOOKUP($H933*100+Q$2,Feuil2!$A$3:$CQ$931,HLOOKUP(Feuil1!$F933,Feuil2!$E$1:$DG$2,2,0),0)),"",VLOOKUP($H933*100+Q$2,Feuil2!$A$3:$CQ$931,HLOOKUP(Feuil1!$F933,Feuil2!$E$1:$DG$2,2,0),0))</f>
        <v/>
      </c>
      <c r="R933" s="12" t="str">
        <f>IF(ISBLANK(VLOOKUP($H933*100+R$2,Feuil2!$A$3:$CQ$931,HLOOKUP(Feuil1!$F933,Feuil2!$E$1:$DG$2,2,0),0)),"",VLOOKUP($H933*100+R$2,Feuil2!$A$3:$CQ$931,HLOOKUP(Feuil1!$F933,Feuil2!$E$1:$DG$2,2,0),0))</f>
        <v/>
      </c>
      <c r="S933" s="12" t="str">
        <f>IF(ISBLANK(VLOOKUP($H933*100+S$2,Feuil2!$A$3:$CQ$931,HLOOKUP(Feuil1!$F933,Feuil2!$E$1:$DG$2,2,0),0)),"",VLOOKUP($H933*100+S$2,Feuil2!$A$3:$CQ$931,HLOOKUP(Feuil1!$F933,Feuil2!$E$1:$DG$2,2,0),0))</f>
        <v/>
      </c>
      <c r="T933" s="12" t="str">
        <f>IF(ISBLANK(VLOOKUP($H933*100+T$2,Feuil2!$A$3:$CQ$931,HLOOKUP(Feuil1!$F933,Feuil2!$E$1:$DG$2,2,0),0)),"",VLOOKUP($H933*100+T$2,Feuil2!$A$3:$CQ$931,HLOOKUP(Feuil1!$F933,Feuil2!$E$1:$DG$2,2,0),0))</f>
        <v/>
      </c>
      <c r="U933" s="12"/>
    </row>
    <row r="934" spans="1:21" x14ac:dyDescent="0.35">
      <c r="A934" s="10" t="s">
        <v>50</v>
      </c>
      <c r="B934" s="8" t="s">
        <v>51</v>
      </c>
      <c r="C934" s="39">
        <v>507200</v>
      </c>
      <c r="D934" s="39">
        <v>389500</v>
      </c>
      <c r="E934" s="39">
        <v>190</v>
      </c>
      <c r="F934" s="10">
        <v>6769</v>
      </c>
      <c r="G934" s="5" t="s">
        <v>176</v>
      </c>
      <c r="H934" s="11">
        <v>1967</v>
      </c>
      <c r="I934" s="12" t="str">
        <f>IF(ISBLANK(VLOOKUP($H934*100+I$2,Feuil2!$A$3:$CQ$931,HLOOKUP(Feuil1!$F934,Feuil2!$E$1:$DG$2,2,0),0)),"",VLOOKUP($H934*100+I$2,Feuil2!$A$3:$CQ$931,HLOOKUP(Feuil1!$F934,Feuil2!$E$1:$DG$2,2,0),0))</f>
        <v/>
      </c>
      <c r="J934" s="12" t="str">
        <f>IF(ISBLANK(VLOOKUP($H934*100+J$2,Feuil2!$A$3:$CQ$931,HLOOKUP(Feuil1!$F934,Feuil2!$E$1:$DG$2,2,0),0)),"",VLOOKUP($H934*100+J$2,Feuil2!$A$3:$CQ$931,HLOOKUP(Feuil1!$F934,Feuil2!$E$1:$DG$2,2,0),0))</f>
        <v/>
      </c>
      <c r="K934" s="12" t="str">
        <f>IF(ISBLANK(VLOOKUP($H934*100+K$2,Feuil2!$A$3:$CQ$931,HLOOKUP(Feuil1!$F934,Feuil2!$E$1:$DG$2,2,0),0)),"",VLOOKUP($H934*100+K$2,Feuil2!$A$3:$CQ$931,HLOOKUP(Feuil1!$F934,Feuil2!$E$1:$DG$2,2,0),0))</f>
        <v/>
      </c>
      <c r="L934" s="12" t="str">
        <f>IF(ISBLANK(VLOOKUP($H934*100+L$2,Feuil2!$A$3:$CQ$931,HLOOKUP(Feuil1!$F934,Feuil2!$E$1:$DG$2,2,0),0)),"",VLOOKUP($H934*100+L$2,Feuil2!$A$3:$CQ$931,HLOOKUP(Feuil1!$F934,Feuil2!$E$1:$DG$2,2,0),0))</f>
        <v/>
      </c>
      <c r="M934" s="12" t="str">
        <f>IF(ISBLANK(VLOOKUP($H934*100+M$2,Feuil2!$A$3:$CQ$931,HLOOKUP(Feuil1!$F934,Feuil2!$E$1:$DG$2,2,0),0)),"",VLOOKUP($H934*100+M$2,Feuil2!$A$3:$CQ$931,HLOOKUP(Feuil1!$F934,Feuil2!$E$1:$DG$2,2,0),0))</f>
        <v/>
      </c>
      <c r="N934" s="12" t="str">
        <f>IF(ISBLANK(VLOOKUP($H934*100+N$2,Feuil2!$A$3:$CQ$931,HLOOKUP(Feuil1!$F934,Feuil2!$E$1:$DG$2,2,0),0)),"",VLOOKUP($H934*100+N$2,Feuil2!$A$3:$CQ$931,HLOOKUP(Feuil1!$F934,Feuil2!$E$1:$DG$2,2,0),0))</f>
        <v/>
      </c>
      <c r="O934" s="12" t="str">
        <f>IF(ISBLANK(VLOOKUP($H934*100+O$2,Feuil2!$A$3:$CQ$931,HLOOKUP(Feuil1!$F934,Feuil2!$E$1:$DG$2,2,0),0)),"",VLOOKUP($H934*100+O$2,Feuil2!$A$3:$CQ$931,HLOOKUP(Feuil1!$F934,Feuil2!$E$1:$DG$2,2,0),0))</f>
        <v/>
      </c>
      <c r="P934" s="12" t="str">
        <f>IF(ISBLANK(VLOOKUP($H934*100+P$2,Feuil2!$A$3:$CQ$931,HLOOKUP(Feuil1!$F934,Feuil2!$E$1:$DG$2,2,0),0)),"",VLOOKUP($H934*100+P$2,Feuil2!$A$3:$CQ$931,HLOOKUP(Feuil1!$F934,Feuil2!$E$1:$DG$2,2,0),0))</f>
        <v/>
      </c>
      <c r="Q934" s="12" t="str">
        <f>IF(ISBLANK(VLOOKUP($H934*100+Q$2,Feuil2!$A$3:$CQ$931,HLOOKUP(Feuil1!$F934,Feuil2!$E$1:$DG$2,2,0),0)),"",VLOOKUP($H934*100+Q$2,Feuil2!$A$3:$CQ$931,HLOOKUP(Feuil1!$F934,Feuil2!$E$1:$DG$2,2,0),0))</f>
        <v/>
      </c>
      <c r="R934" s="12" t="str">
        <f>IF(ISBLANK(VLOOKUP($H934*100+R$2,Feuil2!$A$3:$CQ$931,HLOOKUP(Feuil1!$F934,Feuil2!$E$1:$DG$2,2,0),0)),"",VLOOKUP($H934*100+R$2,Feuil2!$A$3:$CQ$931,HLOOKUP(Feuil1!$F934,Feuil2!$E$1:$DG$2,2,0),0))</f>
        <v/>
      </c>
      <c r="S934" s="12" t="str">
        <f>IF(ISBLANK(VLOOKUP($H934*100+S$2,Feuil2!$A$3:$CQ$931,HLOOKUP(Feuil1!$F934,Feuil2!$E$1:$DG$2,2,0),0)),"",VLOOKUP($H934*100+S$2,Feuil2!$A$3:$CQ$931,HLOOKUP(Feuil1!$F934,Feuil2!$E$1:$DG$2,2,0),0))</f>
        <v/>
      </c>
      <c r="T934" s="12" t="str">
        <f>IF(ISBLANK(VLOOKUP($H934*100+T$2,Feuil2!$A$3:$CQ$931,HLOOKUP(Feuil1!$F934,Feuil2!$E$1:$DG$2,2,0),0)),"",VLOOKUP($H934*100+T$2,Feuil2!$A$3:$CQ$931,HLOOKUP(Feuil1!$F934,Feuil2!$E$1:$DG$2,2,0),0))</f>
        <v/>
      </c>
      <c r="U934" s="12"/>
    </row>
    <row r="935" spans="1:21" x14ac:dyDescent="0.35">
      <c r="A935" s="10" t="s">
        <v>50</v>
      </c>
      <c r="B935" s="8" t="s">
        <v>51</v>
      </c>
      <c r="C935" s="39">
        <v>507200</v>
      </c>
      <c r="D935" s="39">
        <v>389500</v>
      </c>
      <c r="E935" s="39">
        <v>190</v>
      </c>
      <c r="F935" s="10">
        <v>6769</v>
      </c>
      <c r="G935" s="5" t="s">
        <v>176</v>
      </c>
      <c r="H935" s="11">
        <v>1968</v>
      </c>
      <c r="I935" s="12" t="str">
        <f>IF(ISBLANK(VLOOKUP($H935*100+I$2,Feuil2!$A$3:$CQ$931,HLOOKUP(Feuil1!$F935,Feuil2!$E$1:$DG$2,2,0),0)),"",VLOOKUP($H935*100+I$2,Feuil2!$A$3:$CQ$931,HLOOKUP(Feuil1!$F935,Feuil2!$E$1:$DG$2,2,0),0))</f>
        <v/>
      </c>
      <c r="J935" s="12" t="str">
        <f>IF(ISBLANK(VLOOKUP($H935*100+J$2,Feuil2!$A$3:$CQ$931,HLOOKUP(Feuil1!$F935,Feuil2!$E$1:$DG$2,2,0),0)),"",VLOOKUP($H935*100+J$2,Feuil2!$A$3:$CQ$931,HLOOKUP(Feuil1!$F935,Feuil2!$E$1:$DG$2,2,0),0))</f>
        <v/>
      </c>
      <c r="K935" s="12" t="str">
        <f>IF(ISBLANK(VLOOKUP($H935*100+K$2,Feuil2!$A$3:$CQ$931,HLOOKUP(Feuil1!$F935,Feuil2!$E$1:$DG$2,2,0),0)),"",VLOOKUP($H935*100+K$2,Feuil2!$A$3:$CQ$931,HLOOKUP(Feuil1!$F935,Feuil2!$E$1:$DG$2,2,0),0))</f>
        <v/>
      </c>
      <c r="L935" s="12" t="str">
        <f>IF(ISBLANK(VLOOKUP($H935*100+L$2,Feuil2!$A$3:$CQ$931,HLOOKUP(Feuil1!$F935,Feuil2!$E$1:$DG$2,2,0),0)),"",VLOOKUP($H935*100+L$2,Feuil2!$A$3:$CQ$931,HLOOKUP(Feuil1!$F935,Feuil2!$E$1:$DG$2,2,0),0))</f>
        <v/>
      </c>
      <c r="M935" s="12" t="str">
        <f>IF(ISBLANK(VLOOKUP($H935*100+M$2,Feuil2!$A$3:$CQ$931,HLOOKUP(Feuil1!$F935,Feuil2!$E$1:$DG$2,2,0),0)),"",VLOOKUP($H935*100+M$2,Feuil2!$A$3:$CQ$931,HLOOKUP(Feuil1!$F935,Feuil2!$E$1:$DG$2,2,0),0))</f>
        <v/>
      </c>
      <c r="N935" s="12" t="str">
        <f>IF(ISBLANK(VLOOKUP($H935*100+N$2,Feuil2!$A$3:$CQ$931,HLOOKUP(Feuil1!$F935,Feuil2!$E$1:$DG$2,2,0),0)),"",VLOOKUP($H935*100+N$2,Feuil2!$A$3:$CQ$931,HLOOKUP(Feuil1!$F935,Feuil2!$E$1:$DG$2,2,0),0))</f>
        <v/>
      </c>
      <c r="O935" s="12" t="str">
        <f>IF(ISBLANK(VLOOKUP($H935*100+O$2,Feuil2!$A$3:$CQ$931,HLOOKUP(Feuil1!$F935,Feuil2!$E$1:$DG$2,2,0),0)),"",VLOOKUP($H935*100+O$2,Feuil2!$A$3:$CQ$931,HLOOKUP(Feuil1!$F935,Feuil2!$E$1:$DG$2,2,0),0))</f>
        <v/>
      </c>
      <c r="P935" s="12" t="str">
        <f>IF(ISBLANK(VLOOKUP($H935*100+P$2,Feuil2!$A$3:$CQ$931,HLOOKUP(Feuil1!$F935,Feuil2!$E$1:$DG$2,2,0),0)),"",VLOOKUP($H935*100+P$2,Feuil2!$A$3:$CQ$931,HLOOKUP(Feuil1!$F935,Feuil2!$E$1:$DG$2,2,0),0))</f>
        <v/>
      </c>
      <c r="Q935" s="12" t="str">
        <f>IF(ISBLANK(VLOOKUP($H935*100+Q$2,Feuil2!$A$3:$CQ$931,HLOOKUP(Feuil1!$F935,Feuil2!$E$1:$DG$2,2,0),0)),"",VLOOKUP($H935*100+Q$2,Feuil2!$A$3:$CQ$931,HLOOKUP(Feuil1!$F935,Feuil2!$E$1:$DG$2,2,0),0))</f>
        <v/>
      </c>
      <c r="R935" s="12" t="str">
        <f>IF(ISBLANK(VLOOKUP($H935*100+R$2,Feuil2!$A$3:$CQ$931,HLOOKUP(Feuil1!$F935,Feuil2!$E$1:$DG$2,2,0),0)),"",VLOOKUP($H935*100+R$2,Feuil2!$A$3:$CQ$931,HLOOKUP(Feuil1!$F935,Feuil2!$E$1:$DG$2,2,0),0))</f>
        <v/>
      </c>
      <c r="S935" s="12" t="str">
        <f>IF(ISBLANK(VLOOKUP($H935*100+S$2,Feuil2!$A$3:$CQ$931,HLOOKUP(Feuil1!$F935,Feuil2!$E$1:$DG$2,2,0),0)),"",VLOOKUP($H935*100+S$2,Feuil2!$A$3:$CQ$931,HLOOKUP(Feuil1!$F935,Feuil2!$E$1:$DG$2,2,0),0))</f>
        <v/>
      </c>
      <c r="T935" s="12" t="str">
        <f>IF(ISBLANK(VLOOKUP($H935*100+T$2,Feuil2!$A$3:$CQ$931,HLOOKUP(Feuil1!$F935,Feuil2!$E$1:$DG$2,2,0),0)),"",VLOOKUP($H935*100+T$2,Feuil2!$A$3:$CQ$931,HLOOKUP(Feuil1!$F935,Feuil2!$E$1:$DG$2,2,0),0))</f>
        <v/>
      </c>
      <c r="U935" s="12"/>
    </row>
    <row r="936" spans="1:21" x14ac:dyDescent="0.35">
      <c r="A936" s="10" t="s">
        <v>50</v>
      </c>
      <c r="B936" s="8" t="s">
        <v>51</v>
      </c>
      <c r="C936" s="39">
        <v>507200</v>
      </c>
      <c r="D936" s="39">
        <v>389500</v>
      </c>
      <c r="E936" s="39">
        <v>190</v>
      </c>
      <c r="F936" s="10">
        <v>6769</v>
      </c>
      <c r="G936" s="5" t="s">
        <v>176</v>
      </c>
      <c r="H936" s="11">
        <v>1969</v>
      </c>
      <c r="I936" s="12" t="str">
        <f>IF(ISBLANK(VLOOKUP($H936*100+I$2,Feuil2!$A$3:$CQ$931,HLOOKUP(Feuil1!$F936,Feuil2!$E$1:$DG$2,2,0),0)),"",VLOOKUP($H936*100+I$2,Feuil2!$A$3:$CQ$931,HLOOKUP(Feuil1!$F936,Feuil2!$E$1:$DG$2,2,0),0))</f>
        <v/>
      </c>
      <c r="J936" s="12" t="str">
        <f>IF(ISBLANK(VLOOKUP($H936*100+J$2,Feuil2!$A$3:$CQ$931,HLOOKUP(Feuil1!$F936,Feuil2!$E$1:$DG$2,2,0),0)),"",VLOOKUP($H936*100+J$2,Feuil2!$A$3:$CQ$931,HLOOKUP(Feuil1!$F936,Feuil2!$E$1:$DG$2,2,0),0))</f>
        <v/>
      </c>
      <c r="K936" s="12" t="str">
        <f>IF(ISBLANK(VLOOKUP($H936*100+K$2,Feuil2!$A$3:$CQ$931,HLOOKUP(Feuil1!$F936,Feuil2!$E$1:$DG$2,2,0),0)),"",VLOOKUP($H936*100+K$2,Feuil2!$A$3:$CQ$931,HLOOKUP(Feuil1!$F936,Feuil2!$E$1:$DG$2,2,0),0))</f>
        <v/>
      </c>
      <c r="L936" s="12" t="str">
        <f>IF(ISBLANK(VLOOKUP($H936*100+L$2,Feuil2!$A$3:$CQ$931,HLOOKUP(Feuil1!$F936,Feuil2!$E$1:$DG$2,2,0),0)),"",VLOOKUP($H936*100+L$2,Feuil2!$A$3:$CQ$931,HLOOKUP(Feuil1!$F936,Feuil2!$E$1:$DG$2,2,0),0))</f>
        <v/>
      </c>
      <c r="M936" s="12" t="str">
        <f>IF(ISBLANK(VLOOKUP($H936*100+M$2,Feuil2!$A$3:$CQ$931,HLOOKUP(Feuil1!$F936,Feuil2!$E$1:$DG$2,2,0),0)),"",VLOOKUP($H936*100+M$2,Feuil2!$A$3:$CQ$931,HLOOKUP(Feuil1!$F936,Feuil2!$E$1:$DG$2,2,0),0))</f>
        <v/>
      </c>
      <c r="N936" s="12" t="str">
        <f>IF(ISBLANK(VLOOKUP($H936*100+N$2,Feuil2!$A$3:$CQ$931,HLOOKUP(Feuil1!$F936,Feuil2!$E$1:$DG$2,2,0),0)),"",VLOOKUP($H936*100+N$2,Feuil2!$A$3:$CQ$931,HLOOKUP(Feuil1!$F936,Feuil2!$E$1:$DG$2,2,0),0))</f>
        <v/>
      </c>
      <c r="O936" s="12" t="str">
        <f>IF(ISBLANK(VLOOKUP($H936*100+O$2,Feuil2!$A$3:$CQ$931,HLOOKUP(Feuil1!$F936,Feuil2!$E$1:$DG$2,2,0),0)),"",VLOOKUP($H936*100+O$2,Feuil2!$A$3:$CQ$931,HLOOKUP(Feuil1!$F936,Feuil2!$E$1:$DG$2,2,0),0))</f>
        <v/>
      </c>
      <c r="P936" s="12" t="str">
        <f>IF(ISBLANK(VLOOKUP($H936*100+P$2,Feuil2!$A$3:$CQ$931,HLOOKUP(Feuil1!$F936,Feuil2!$E$1:$DG$2,2,0),0)),"",VLOOKUP($H936*100+P$2,Feuil2!$A$3:$CQ$931,HLOOKUP(Feuil1!$F936,Feuil2!$E$1:$DG$2,2,0),0))</f>
        <v/>
      </c>
      <c r="Q936" s="12" t="str">
        <f>IF(ISBLANK(VLOOKUP($H936*100+Q$2,Feuil2!$A$3:$CQ$931,HLOOKUP(Feuil1!$F936,Feuil2!$E$1:$DG$2,2,0),0)),"",VLOOKUP($H936*100+Q$2,Feuil2!$A$3:$CQ$931,HLOOKUP(Feuil1!$F936,Feuil2!$E$1:$DG$2,2,0),0))</f>
        <v/>
      </c>
      <c r="R936" s="12" t="str">
        <f>IF(ISBLANK(VLOOKUP($H936*100+R$2,Feuil2!$A$3:$CQ$931,HLOOKUP(Feuil1!$F936,Feuil2!$E$1:$DG$2,2,0),0)),"",VLOOKUP($H936*100+R$2,Feuil2!$A$3:$CQ$931,HLOOKUP(Feuil1!$F936,Feuil2!$E$1:$DG$2,2,0),0))</f>
        <v/>
      </c>
      <c r="S936" s="12" t="str">
        <f>IF(ISBLANK(VLOOKUP($H936*100+S$2,Feuil2!$A$3:$CQ$931,HLOOKUP(Feuil1!$F936,Feuil2!$E$1:$DG$2,2,0),0)),"",VLOOKUP($H936*100+S$2,Feuil2!$A$3:$CQ$931,HLOOKUP(Feuil1!$F936,Feuil2!$E$1:$DG$2,2,0),0))</f>
        <v/>
      </c>
      <c r="T936" s="12" t="str">
        <f>IF(ISBLANK(VLOOKUP($H936*100+T$2,Feuil2!$A$3:$CQ$931,HLOOKUP(Feuil1!$F936,Feuil2!$E$1:$DG$2,2,0),0)),"",VLOOKUP($H936*100+T$2,Feuil2!$A$3:$CQ$931,HLOOKUP(Feuil1!$F936,Feuil2!$E$1:$DG$2,2,0),0))</f>
        <v/>
      </c>
      <c r="U936" s="12"/>
    </row>
    <row r="937" spans="1:21" x14ac:dyDescent="0.35">
      <c r="A937" s="10" t="s">
        <v>50</v>
      </c>
      <c r="B937" s="8" t="s">
        <v>51</v>
      </c>
      <c r="C937" s="39">
        <v>507200</v>
      </c>
      <c r="D937" s="39">
        <v>389500</v>
      </c>
      <c r="E937" s="39">
        <v>190</v>
      </c>
      <c r="F937" s="10">
        <v>6769</v>
      </c>
      <c r="G937" s="5" t="s">
        <v>176</v>
      </c>
      <c r="H937" s="11">
        <v>1970</v>
      </c>
      <c r="I937" s="12" t="str">
        <f>IF(ISBLANK(VLOOKUP($H937*100+I$2,Feuil2!$A$3:$CQ$931,HLOOKUP(Feuil1!$F937,Feuil2!$E$1:$DG$2,2,0),0)),"",VLOOKUP($H937*100+I$2,Feuil2!$A$3:$CQ$931,HLOOKUP(Feuil1!$F937,Feuil2!$E$1:$DG$2,2,0),0))</f>
        <v/>
      </c>
      <c r="J937" s="12" t="str">
        <f>IF(ISBLANK(VLOOKUP($H937*100+J$2,Feuil2!$A$3:$CQ$931,HLOOKUP(Feuil1!$F937,Feuil2!$E$1:$DG$2,2,0),0)),"",VLOOKUP($H937*100+J$2,Feuil2!$A$3:$CQ$931,HLOOKUP(Feuil1!$F937,Feuil2!$E$1:$DG$2,2,0),0))</f>
        <v/>
      </c>
      <c r="K937" s="12" t="str">
        <f>IF(ISBLANK(VLOOKUP($H937*100+K$2,Feuil2!$A$3:$CQ$931,HLOOKUP(Feuil1!$F937,Feuil2!$E$1:$DG$2,2,0),0)),"",VLOOKUP($H937*100+K$2,Feuil2!$A$3:$CQ$931,HLOOKUP(Feuil1!$F937,Feuil2!$E$1:$DG$2,2,0),0))</f>
        <v/>
      </c>
      <c r="L937" s="12" t="str">
        <f>IF(ISBLANK(VLOOKUP($H937*100+L$2,Feuil2!$A$3:$CQ$931,HLOOKUP(Feuil1!$F937,Feuil2!$E$1:$DG$2,2,0),0)),"",VLOOKUP($H937*100+L$2,Feuil2!$A$3:$CQ$931,HLOOKUP(Feuil1!$F937,Feuil2!$E$1:$DG$2,2,0),0))</f>
        <v/>
      </c>
      <c r="M937" s="12" t="str">
        <f>IF(ISBLANK(VLOOKUP($H937*100+M$2,Feuil2!$A$3:$CQ$931,HLOOKUP(Feuil1!$F937,Feuil2!$E$1:$DG$2,2,0),0)),"",VLOOKUP($H937*100+M$2,Feuil2!$A$3:$CQ$931,HLOOKUP(Feuil1!$F937,Feuil2!$E$1:$DG$2,2,0),0))</f>
        <v/>
      </c>
      <c r="N937" s="12" t="str">
        <f>IF(ISBLANK(VLOOKUP($H937*100+N$2,Feuil2!$A$3:$CQ$931,HLOOKUP(Feuil1!$F937,Feuil2!$E$1:$DG$2,2,0),0)),"",VLOOKUP($H937*100+N$2,Feuil2!$A$3:$CQ$931,HLOOKUP(Feuil1!$F937,Feuil2!$E$1:$DG$2,2,0),0))</f>
        <v/>
      </c>
      <c r="O937" s="12" t="str">
        <f>IF(ISBLANK(VLOOKUP($H937*100+O$2,Feuil2!$A$3:$CQ$931,HLOOKUP(Feuil1!$F937,Feuil2!$E$1:$DG$2,2,0),0)),"",VLOOKUP($H937*100+O$2,Feuil2!$A$3:$CQ$931,HLOOKUP(Feuil1!$F937,Feuil2!$E$1:$DG$2,2,0),0))</f>
        <v/>
      </c>
      <c r="P937" s="12" t="str">
        <f>IF(ISBLANK(VLOOKUP($H937*100+P$2,Feuil2!$A$3:$CQ$931,HLOOKUP(Feuil1!$F937,Feuil2!$E$1:$DG$2,2,0),0)),"",VLOOKUP($H937*100+P$2,Feuil2!$A$3:$CQ$931,HLOOKUP(Feuil1!$F937,Feuil2!$E$1:$DG$2,2,0),0))</f>
        <v/>
      </c>
      <c r="Q937" s="12" t="str">
        <f>IF(ISBLANK(VLOOKUP($H937*100+Q$2,Feuil2!$A$3:$CQ$931,HLOOKUP(Feuil1!$F937,Feuil2!$E$1:$DG$2,2,0),0)),"",VLOOKUP($H937*100+Q$2,Feuil2!$A$3:$CQ$931,HLOOKUP(Feuil1!$F937,Feuil2!$E$1:$DG$2,2,0),0))</f>
        <v/>
      </c>
      <c r="R937" s="12" t="str">
        <f>IF(ISBLANK(VLOOKUP($H937*100+R$2,Feuil2!$A$3:$CQ$931,HLOOKUP(Feuil1!$F937,Feuil2!$E$1:$DG$2,2,0),0)),"",VLOOKUP($H937*100+R$2,Feuil2!$A$3:$CQ$931,HLOOKUP(Feuil1!$F937,Feuil2!$E$1:$DG$2,2,0),0))</f>
        <v/>
      </c>
      <c r="S937" s="12" t="str">
        <f>IF(ISBLANK(VLOOKUP($H937*100+S$2,Feuil2!$A$3:$CQ$931,HLOOKUP(Feuil1!$F937,Feuil2!$E$1:$DG$2,2,0),0)),"",VLOOKUP($H937*100+S$2,Feuil2!$A$3:$CQ$931,HLOOKUP(Feuil1!$F937,Feuil2!$E$1:$DG$2,2,0),0))</f>
        <v/>
      </c>
      <c r="T937" s="12" t="str">
        <f>IF(ISBLANK(VLOOKUP($H937*100+T$2,Feuil2!$A$3:$CQ$931,HLOOKUP(Feuil1!$F937,Feuil2!$E$1:$DG$2,2,0),0)),"",VLOOKUP($H937*100+T$2,Feuil2!$A$3:$CQ$931,HLOOKUP(Feuil1!$F937,Feuil2!$E$1:$DG$2,2,0),0))</f>
        <v/>
      </c>
      <c r="U937" s="12"/>
    </row>
    <row r="938" spans="1:21" x14ac:dyDescent="0.35">
      <c r="A938" s="10" t="s">
        <v>50</v>
      </c>
      <c r="B938" s="8" t="s">
        <v>51</v>
      </c>
      <c r="C938" s="39">
        <v>507200</v>
      </c>
      <c r="D938" s="39">
        <v>389500</v>
      </c>
      <c r="E938" s="39">
        <v>190</v>
      </c>
      <c r="F938" s="10">
        <v>6769</v>
      </c>
      <c r="G938" s="5" t="s">
        <v>176</v>
      </c>
      <c r="H938" s="11">
        <v>1971</v>
      </c>
      <c r="I938" s="12" t="str">
        <f>IF(ISBLANK(VLOOKUP($H938*100+I$2,Feuil2!$A$3:$CQ$931,HLOOKUP(Feuil1!$F938,Feuil2!$E$1:$DG$2,2,0),0)),"",VLOOKUP($H938*100+I$2,Feuil2!$A$3:$CQ$931,HLOOKUP(Feuil1!$F938,Feuil2!$E$1:$DG$2,2,0),0))</f>
        <v/>
      </c>
      <c r="J938" s="12" t="str">
        <f>IF(ISBLANK(VLOOKUP($H938*100+J$2,Feuil2!$A$3:$CQ$931,HLOOKUP(Feuil1!$F938,Feuil2!$E$1:$DG$2,2,0),0)),"",VLOOKUP($H938*100+J$2,Feuil2!$A$3:$CQ$931,HLOOKUP(Feuil1!$F938,Feuil2!$E$1:$DG$2,2,0),0))</f>
        <v/>
      </c>
      <c r="K938" s="12" t="str">
        <f>IF(ISBLANK(VLOOKUP($H938*100+K$2,Feuil2!$A$3:$CQ$931,HLOOKUP(Feuil1!$F938,Feuil2!$E$1:$DG$2,2,0),0)),"",VLOOKUP($H938*100+K$2,Feuil2!$A$3:$CQ$931,HLOOKUP(Feuil1!$F938,Feuil2!$E$1:$DG$2,2,0),0))</f>
        <v/>
      </c>
      <c r="L938" s="12" t="str">
        <f>IF(ISBLANK(VLOOKUP($H938*100+L$2,Feuil2!$A$3:$CQ$931,HLOOKUP(Feuil1!$F938,Feuil2!$E$1:$DG$2,2,0),0)),"",VLOOKUP($H938*100+L$2,Feuil2!$A$3:$CQ$931,HLOOKUP(Feuil1!$F938,Feuil2!$E$1:$DG$2,2,0),0))</f>
        <v/>
      </c>
      <c r="M938" s="12" t="str">
        <f>IF(ISBLANK(VLOOKUP($H938*100+M$2,Feuil2!$A$3:$CQ$931,HLOOKUP(Feuil1!$F938,Feuil2!$E$1:$DG$2,2,0),0)),"",VLOOKUP($H938*100+M$2,Feuil2!$A$3:$CQ$931,HLOOKUP(Feuil1!$F938,Feuil2!$E$1:$DG$2,2,0),0))</f>
        <v/>
      </c>
      <c r="N938" s="12" t="str">
        <f>IF(ISBLANK(VLOOKUP($H938*100+N$2,Feuil2!$A$3:$CQ$931,HLOOKUP(Feuil1!$F938,Feuil2!$E$1:$DG$2,2,0),0)),"",VLOOKUP($H938*100+N$2,Feuil2!$A$3:$CQ$931,HLOOKUP(Feuil1!$F938,Feuil2!$E$1:$DG$2,2,0),0))</f>
        <v/>
      </c>
      <c r="O938" s="12" t="str">
        <f>IF(ISBLANK(VLOOKUP($H938*100+O$2,Feuil2!$A$3:$CQ$931,HLOOKUP(Feuil1!$F938,Feuil2!$E$1:$DG$2,2,0),0)),"",VLOOKUP($H938*100+O$2,Feuil2!$A$3:$CQ$931,HLOOKUP(Feuil1!$F938,Feuil2!$E$1:$DG$2,2,0),0))</f>
        <v/>
      </c>
      <c r="P938" s="12" t="str">
        <f>IF(ISBLANK(VLOOKUP($H938*100+P$2,Feuil2!$A$3:$CQ$931,HLOOKUP(Feuil1!$F938,Feuil2!$E$1:$DG$2,2,0),0)),"",VLOOKUP($H938*100+P$2,Feuil2!$A$3:$CQ$931,HLOOKUP(Feuil1!$F938,Feuil2!$E$1:$DG$2,2,0),0))</f>
        <v/>
      </c>
      <c r="Q938" s="12" t="str">
        <f>IF(ISBLANK(VLOOKUP($H938*100+Q$2,Feuil2!$A$3:$CQ$931,HLOOKUP(Feuil1!$F938,Feuil2!$E$1:$DG$2,2,0),0)),"",VLOOKUP($H938*100+Q$2,Feuil2!$A$3:$CQ$931,HLOOKUP(Feuil1!$F938,Feuil2!$E$1:$DG$2,2,0),0))</f>
        <v/>
      </c>
      <c r="R938" s="12" t="str">
        <f>IF(ISBLANK(VLOOKUP($H938*100+R$2,Feuil2!$A$3:$CQ$931,HLOOKUP(Feuil1!$F938,Feuil2!$E$1:$DG$2,2,0),0)),"",VLOOKUP($H938*100+R$2,Feuil2!$A$3:$CQ$931,HLOOKUP(Feuil1!$F938,Feuil2!$E$1:$DG$2,2,0),0))</f>
        <v/>
      </c>
      <c r="S938" s="12" t="str">
        <f>IF(ISBLANK(VLOOKUP($H938*100+S$2,Feuil2!$A$3:$CQ$931,HLOOKUP(Feuil1!$F938,Feuil2!$E$1:$DG$2,2,0),0)),"",VLOOKUP($H938*100+S$2,Feuil2!$A$3:$CQ$931,HLOOKUP(Feuil1!$F938,Feuil2!$E$1:$DG$2,2,0),0))</f>
        <v/>
      </c>
      <c r="T938" s="12" t="str">
        <f>IF(ISBLANK(VLOOKUP($H938*100+T$2,Feuil2!$A$3:$CQ$931,HLOOKUP(Feuil1!$F938,Feuil2!$E$1:$DG$2,2,0),0)),"",VLOOKUP($H938*100+T$2,Feuil2!$A$3:$CQ$931,HLOOKUP(Feuil1!$F938,Feuil2!$E$1:$DG$2,2,0),0))</f>
        <v/>
      </c>
      <c r="U938" s="12"/>
    </row>
    <row r="939" spans="1:21" x14ac:dyDescent="0.35">
      <c r="A939" s="10" t="s">
        <v>50</v>
      </c>
      <c r="B939" s="8" t="s">
        <v>51</v>
      </c>
      <c r="C939" s="39">
        <v>507200</v>
      </c>
      <c r="D939" s="39">
        <v>389500</v>
      </c>
      <c r="E939" s="39">
        <v>190</v>
      </c>
      <c r="F939" s="10">
        <v>6769</v>
      </c>
      <c r="G939" s="5" t="s">
        <v>176</v>
      </c>
      <c r="H939" s="11">
        <v>1972</v>
      </c>
      <c r="I939" s="12" t="str">
        <f>IF(ISBLANK(VLOOKUP($H939*100+I$2,Feuil2!$A$3:$CQ$931,HLOOKUP(Feuil1!$F939,Feuil2!$E$1:$DG$2,2,0),0)),"",VLOOKUP($H939*100+I$2,Feuil2!$A$3:$CQ$931,HLOOKUP(Feuil1!$F939,Feuil2!$E$1:$DG$2,2,0),0))</f>
        <v/>
      </c>
      <c r="J939" s="12" t="str">
        <f>IF(ISBLANK(VLOOKUP($H939*100+J$2,Feuil2!$A$3:$CQ$931,HLOOKUP(Feuil1!$F939,Feuil2!$E$1:$DG$2,2,0),0)),"",VLOOKUP($H939*100+J$2,Feuil2!$A$3:$CQ$931,HLOOKUP(Feuil1!$F939,Feuil2!$E$1:$DG$2,2,0),0))</f>
        <v/>
      </c>
      <c r="K939" s="12" t="str">
        <f>IF(ISBLANK(VLOOKUP($H939*100+K$2,Feuil2!$A$3:$CQ$931,HLOOKUP(Feuil1!$F939,Feuil2!$E$1:$DG$2,2,0),0)),"",VLOOKUP($H939*100+K$2,Feuil2!$A$3:$CQ$931,HLOOKUP(Feuil1!$F939,Feuil2!$E$1:$DG$2,2,0),0))</f>
        <v/>
      </c>
      <c r="L939" s="12" t="str">
        <f>IF(ISBLANK(VLOOKUP($H939*100+L$2,Feuil2!$A$3:$CQ$931,HLOOKUP(Feuil1!$F939,Feuil2!$E$1:$DG$2,2,0),0)),"",VLOOKUP($H939*100+L$2,Feuil2!$A$3:$CQ$931,HLOOKUP(Feuil1!$F939,Feuil2!$E$1:$DG$2,2,0),0))</f>
        <v/>
      </c>
      <c r="M939" s="12" t="str">
        <f>IF(ISBLANK(VLOOKUP($H939*100+M$2,Feuil2!$A$3:$CQ$931,HLOOKUP(Feuil1!$F939,Feuil2!$E$1:$DG$2,2,0),0)),"",VLOOKUP($H939*100+M$2,Feuil2!$A$3:$CQ$931,HLOOKUP(Feuil1!$F939,Feuil2!$E$1:$DG$2,2,0),0))</f>
        <v/>
      </c>
      <c r="N939" s="12" t="str">
        <f>IF(ISBLANK(VLOOKUP($H939*100+N$2,Feuil2!$A$3:$CQ$931,HLOOKUP(Feuil1!$F939,Feuil2!$E$1:$DG$2,2,0),0)),"",VLOOKUP($H939*100+N$2,Feuil2!$A$3:$CQ$931,HLOOKUP(Feuil1!$F939,Feuil2!$E$1:$DG$2,2,0),0))</f>
        <v/>
      </c>
      <c r="O939" s="12" t="str">
        <f>IF(ISBLANK(VLOOKUP($H939*100+O$2,Feuil2!$A$3:$CQ$931,HLOOKUP(Feuil1!$F939,Feuil2!$E$1:$DG$2,2,0),0)),"",VLOOKUP($H939*100+O$2,Feuil2!$A$3:$CQ$931,HLOOKUP(Feuil1!$F939,Feuil2!$E$1:$DG$2,2,0),0))</f>
        <v/>
      </c>
      <c r="P939" s="12" t="str">
        <f>IF(ISBLANK(VLOOKUP($H939*100+P$2,Feuil2!$A$3:$CQ$931,HLOOKUP(Feuil1!$F939,Feuil2!$E$1:$DG$2,2,0),0)),"",VLOOKUP($H939*100+P$2,Feuil2!$A$3:$CQ$931,HLOOKUP(Feuil1!$F939,Feuil2!$E$1:$DG$2,2,0),0))</f>
        <v/>
      </c>
      <c r="Q939" s="12" t="str">
        <f>IF(ISBLANK(VLOOKUP($H939*100+Q$2,Feuil2!$A$3:$CQ$931,HLOOKUP(Feuil1!$F939,Feuil2!$E$1:$DG$2,2,0),0)),"",VLOOKUP($H939*100+Q$2,Feuil2!$A$3:$CQ$931,HLOOKUP(Feuil1!$F939,Feuil2!$E$1:$DG$2,2,0),0))</f>
        <v/>
      </c>
      <c r="R939" s="12" t="str">
        <f>IF(ISBLANK(VLOOKUP($H939*100+R$2,Feuil2!$A$3:$CQ$931,HLOOKUP(Feuil1!$F939,Feuil2!$E$1:$DG$2,2,0),0)),"",VLOOKUP($H939*100+R$2,Feuil2!$A$3:$CQ$931,HLOOKUP(Feuil1!$F939,Feuil2!$E$1:$DG$2,2,0),0))</f>
        <v/>
      </c>
      <c r="S939" s="12" t="str">
        <f>IF(ISBLANK(VLOOKUP($H939*100+S$2,Feuil2!$A$3:$CQ$931,HLOOKUP(Feuil1!$F939,Feuil2!$E$1:$DG$2,2,0),0)),"",VLOOKUP($H939*100+S$2,Feuil2!$A$3:$CQ$931,HLOOKUP(Feuil1!$F939,Feuil2!$E$1:$DG$2,2,0),0))</f>
        <v/>
      </c>
      <c r="T939" s="12" t="str">
        <f>IF(ISBLANK(VLOOKUP($H939*100+T$2,Feuil2!$A$3:$CQ$931,HLOOKUP(Feuil1!$F939,Feuil2!$E$1:$DG$2,2,0),0)),"",VLOOKUP($H939*100+T$2,Feuil2!$A$3:$CQ$931,HLOOKUP(Feuil1!$F939,Feuil2!$E$1:$DG$2,2,0),0))</f>
        <v/>
      </c>
      <c r="U939" s="12"/>
    </row>
    <row r="940" spans="1:21" x14ac:dyDescent="0.35">
      <c r="A940" s="10" t="s">
        <v>50</v>
      </c>
      <c r="B940" s="8" t="s">
        <v>51</v>
      </c>
      <c r="C940" s="39">
        <v>507200</v>
      </c>
      <c r="D940" s="39">
        <v>389500</v>
      </c>
      <c r="E940" s="39">
        <v>190</v>
      </c>
      <c r="F940" s="10">
        <v>6769</v>
      </c>
      <c r="G940" s="5" t="s">
        <v>176</v>
      </c>
      <c r="H940" s="11">
        <v>1973</v>
      </c>
      <c r="I940" s="12" t="str">
        <f>IF(ISBLANK(VLOOKUP($H940*100+I$2,Feuil2!$A$3:$CQ$931,HLOOKUP(Feuil1!$F940,Feuil2!$E$1:$DG$2,2,0),0)),"",VLOOKUP($H940*100+I$2,Feuil2!$A$3:$CQ$931,HLOOKUP(Feuil1!$F940,Feuil2!$E$1:$DG$2,2,0),0))</f>
        <v/>
      </c>
      <c r="J940" s="12" t="str">
        <f>IF(ISBLANK(VLOOKUP($H940*100+J$2,Feuil2!$A$3:$CQ$931,HLOOKUP(Feuil1!$F940,Feuil2!$E$1:$DG$2,2,0),0)),"",VLOOKUP($H940*100+J$2,Feuil2!$A$3:$CQ$931,HLOOKUP(Feuil1!$F940,Feuil2!$E$1:$DG$2,2,0),0))</f>
        <v/>
      </c>
      <c r="K940" s="12" t="str">
        <f>IF(ISBLANK(VLOOKUP($H940*100+K$2,Feuil2!$A$3:$CQ$931,HLOOKUP(Feuil1!$F940,Feuil2!$E$1:$DG$2,2,0),0)),"",VLOOKUP($H940*100+K$2,Feuil2!$A$3:$CQ$931,HLOOKUP(Feuil1!$F940,Feuil2!$E$1:$DG$2,2,0),0))</f>
        <v/>
      </c>
      <c r="L940" s="12" t="str">
        <f>IF(ISBLANK(VLOOKUP($H940*100+L$2,Feuil2!$A$3:$CQ$931,HLOOKUP(Feuil1!$F940,Feuil2!$E$1:$DG$2,2,0),0)),"",VLOOKUP($H940*100+L$2,Feuil2!$A$3:$CQ$931,HLOOKUP(Feuil1!$F940,Feuil2!$E$1:$DG$2,2,0),0))</f>
        <v/>
      </c>
      <c r="M940" s="12" t="str">
        <f>IF(ISBLANK(VLOOKUP($H940*100+M$2,Feuil2!$A$3:$CQ$931,HLOOKUP(Feuil1!$F940,Feuil2!$E$1:$DG$2,2,0),0)),"",VLOOKUP($H940*100+M$2,Feuil2!$A$3:$CQ$931,HLOOKUP(Feuil1!$F940,Feuil2!$E$1:$DG$2,2,0),0))</f>
        <v/>
      </c>
      <c r="N940" s="12" t="str">
        <f>IF(ISBLANK(VLOOKUP($H940*100+N$2,Feuil2!$A$3:$CQ$931,HLOOKUP(Feuil1!$F940,Feuil2!$E$1:$DG$2,2,0),0)),"",VLOOKUP($H940*100+N$2,Feuil2!$A$3:$CQ$931,HLOOKUP(Feuil1!$F940,Feuil2!$E$1:$DG$2,2,0),0))</f>
        <v/>
      </c>
      <c r="O940" s="12" t="str">
        <f>IF(ISBLANK(VLOOKUP($H940*100+O$2,Feuil2!$A$3:$CQ$931,HLOOKUP(Feuil1!$F940,Feuil2!$E$1:$DG$2,2,0),0)),"",VLOOKUP($H940*100+O$2,Feuil2!$A$3:$CQ$931,HLOOKUP(Feuil1!$F940,Feuil2!$E$1:$DG$2,2,0),0))</f>
        <v/>
      </c>
      <c r="P940" s="12" t="str">
        <f>IF(ISBLANK(VLOOKUP($H940*100+P$2,Feuil2!$A$3:$CQ$931,HLOOKUP(Feuil1!$F940,Feuil2!$E$1:$DG$2,2,0),0)),"",VLOOKUP($H940*100+P$2,Feuil2!$A$3:$CQ$931,HLOOKUP(Feuil1!$F940,Feuil2!$E$1:$DG$2,2,0),0))</f>
        <v/>
      </c>
      <c r="Q940" s="12" t="str">
        <f>IF(ISBLANK(VLOOKUP($H940*100+Q$2,Feuil2!$A$3:$CQ$931,HLOOKUP(Feuil1!$F940,Feuil2!$E$1:$DG$2,2,0),0)),"",VLOOKUP($H940*100+Q$2,Feuil2!$A$3:$CQ$931,HLOOKUP(Feuil1!$F940,Feuil2!$E$1:$DG$2,2,0),0))</f>
        <v/>
      </c>
      <c r="R940" s="12" t="str">
        <f>IF(ISBLANK(VLOOKUP($H940*100+R$2,Feuil2!$A$3:$CQ$931,HLOOKUP(Feuil1!$F940,Feuil2!$E$1:$DG$2,2,0),0)),"",VLOOKUP($H940*100+R$2,Feuil2!$A$3:$CQ$931,HLOOKUP(Feuil1!$F940,Feuil2!$E$1:$DG$2,2,0),0))</f>
        <v/>
      </c>
      <c r="S940" s="12" t="str">
        <f>IF(ISBLANK(VLOOKUP($H940*100+S$2,Feuil2!$A$3:$CQ$931,HLOOKUP(Feuil1!$F940,Feuil2!$E$1:$DG$2,2,0),0)),"",VLOOKUP($H940*100+S$2,Feuil2!$A$3:$CQ$931,HLOOKUP(Feuil1!$F940,Feuil2!$E$1:$DG$2,2,0),0))</f>
        <v/>
      </c>
      <c r="T940" s="12" t="str">
        <f>IF(ISBLANK(VLOOKUP($H940*100+T$2,Feuil2!$A$3:$CQ$931,HLOOKUP(Feuil1!$F940,Feuil2!$E$1:$DG$2,2,0),0)),"",VLOOKUP($H940*100+T$2,Feuil2!$A$3:$CQ$931,HLOOKUP(Feuil1!$F940,Feuil2!$E$1:$DG$2,2,0),0))</f>
        <v/>
      </c>
      <c r="U940" s="12"/>
    </row>
    <row r="941" spans="1:21" x14ac:dyDescent="0.35">
      <c r="A941" s="10" t="s">
        <v>50</v>
      </c>
      <c r="B941" s="8" t="s">
        <v>51</v>
      </c>
      <c r="C941" s="39">
        <v>507200</v>
      </c>
      <c r="D941" s="39">
        <v>389500</v>
      </c>
      <c r="E941" s="39">
        <v>190</v>
      </c>
      <c r="F941" s="10">
        <v>6769</v>
      </c>
      <c r="G941" s="5" t="s">
        <v>176</v>
      </c>
      <c r="H941" s="11">
        <v>1974</v>
      </c>
      <c r="I941" s="12" t="str">
        <f>IF(ISBLANK(VLOOKUP($H941*100+I$2,Feuil2!$A$3:$CQ$931,HLOOKUP(Feuil1!$F941,Feuil2!$E$1:$DG$2,2,0),0)),"",VLOOKUP($H941*100+I$2,Feuil2!$A$3:$CQ$931,HLOOKUP(Feuil1!$F941,Feuil2!$E$1:$DG$2,2,0),0))</f>
        <v/>
      </c>
      <c r="J941" s="12" t="str">
        <f>IF(ISBLANK(VLOOKUP($H941*100+J$2,Feuil2!$A$3:$CQ$931,HLOOKUP(Feuil1!$F941,Feuil2!$E$1:$DG$2,2,0),0)),"",VLOOKUP($H941*100+J$2,Feuil2!$A$3:$CQ$931,HLOOKUP(Feuil1!$F941,Feuil2!$E$1:$DG$2,2,0),0))</f>
        <v/>
      </c>
      <c r="K941" s="12" t="str">
        <f>IF(ISBLANK(VLOOKUP($H941*100+K$2,Feuil2!$A$3:$CQ$931,HLOOKUP(Feuil1!$F941,Feuil2!$E$1:$DG$2,2,0),0)),"",VLOOKUP($H941*100+K$2,Feuil2!$A$3:$CQ$931,HLOOKUP(Feuil1!$F941,Feuil2!$E$1:$DG$2,2,0),0))</f>
        <v/>
      </c>
      <c r="L941" s="12" t="str">
        <f>IF(ISBLANK(VLOOKUP($H941*100+L$2,Feuil2!$A$3:$CQ$931,HLOOKUP(Feuil1!$F941,Feuil2!$E$1:$DG$2,2,0),0)),"",VLOOKUP($H941*100+L$2,Feuil2!$A$3:$CQ$931,HLOOKUP(Feuil1!$F941,Feuil2!$E$1:$DG$2,2,0),0))</f>
        <v/>
      </c>
      <c r="M941" s="12" t="str">
        <f>IF(ISBLANK(VLOOKUP($H941*100+M$2,Feuil2!$A$3:$CQ$931,HLOOKUP(Feuil1!$F941,Feuil2!$E$1:$DG$2,2,0),0)),"",VLOOKUP($H941*100+M$2,Feuil2!$A$3:$CQ$931,HLOOKUP(Feuil1!$F941,Feuil2!$E$1:$DG$2,2,0),0))</f>
        <v/>
      </c>
      <c r="N941" s="12" t="str">
        <f>IF(ISBLANK(VLOOKUP($H941*100+N$2,Feuil2!$A$3:$CQ$931,HLOOKUP(Feuil1!$F941,Feuil2!$E$1:$DG$2,2,0),0)),"",VLOOKUP($H941*100+N$2,Feuil2!$A$3:$CQ$931,HLOOKUP(Feuil1!$F941,Feuil2!$E$1:$DG$2,2,0),0))</f>
        <v/>
      </c>
      <c r="O941" s="12" t="str">
        <f>IF(ISBLANK(VLOOKUP($H941*100+O$2,Feuil2!$A$3:$CQ$931,HLOOKUP(Feuil1!$F941,Feuil2!$E$1:$DG$2,2,0),0)),"",VLOOKUP($H941*100+O$2,Feuil2!$A$3:$CQ$931,HLOOKUP(Feuil1!$F941,Feuil2!$E$1:$DG$2,2,0),0))</f>
        <v/>
      </c>
      <c r="P941" s="12" t="str">
        <f>IF(ISBLANK(VLOOKUP($H941*100+P$2,Feuil2!$A$3:$CQ$931,HLOOKUP(Feuil1!$F941,Feuil2!$E$1:$DG$2,2,0),0)),"",VLOOKUP($H941*100+P$2,Feuil2!$A$3:$CQ$931,HLOOKUP(Feuil1!$F941,Feuil2!$E$1:$DG$2,2,0),0))</f>
        <v/>
      </c>
      <c r="Q941" s="12" t="str">
        <f>IF(ISBLANK(VLOOKUP($H941*100+Q$2,Feuil2!$A$3:$CQ$931,HLOOKUP(Feuil1!$F941,Feuil2!$E$1:$DG$2,2,0),0)),"",VLOOKUP($H941*100+Q$2,Feuil2!$A$3:$CQ$931,HLOOKUP(Feuil1!$F941,Feuil2!$E$1:$DG$2,2,0),0))</f>
        <v/>
      </c>
      <c r="R941" s="12" t="str">
        <f>IF(ISBLANK(VLOOKUP($H941*100+R$2,Feuil2!$A$3:$CQ$931,HLOOKUP(Feuil1!$F941,Feuil2!$E$1:$DG$2,2,0),0)),"",VLOOKUP($H941*100+R$2,Feuil2!$A$3:$CQ$931,HLOOKUP(Feuil1!$F941,Feuil2!$E$1:$DG$2,2,0),0))</f>
        <v/>
      </c>
      <c r="S941" s="12" t="str">
        <f>IF(ISBLANK(VLOOKUP($H941*100+S$2,Feuil2!$A$3:$CQ$931,HLOOKUP(Feuil1!$F941,Feuil2!$E$1:$DG$2,2,0),0)),"",VLOOKUP($H941*100+S$2,Feuil2!$A$3:$CQ$931,HLOOKUP(Feuil1!$F941,Feuil2!$E$1:$DG$2,2,0),0))</f>
        <v/>
      </c>
      <c r="T941" s="12" t="str">
        <f>IF(ISBLANK(VLOOKUP($H941*100+T$2,Feuil2!$A$3:$CQ$931,HLOOKUP(Feuil1!$F941,Feuil2!$E$1:$DG$2,2,0),0)),"",VLOOKUP($H941*100+T$2,Feuil2!$A$3:$CQ$931,HLOOKUP(Feuil1!$F941,Feuil2!$E$1:$DG$2,2,0),0))</f>
        <v/>
      </c>
      <c r="U941" s="12"/>
    </row>
    <row r="942" spans="1:21" x14ac:dyDescent="0.35">
      <c r="A942" s="10" t="s">
        <v>50</v>
      </c>
      <c r="B942" s="8" t="s">
        <v>51</v>
      </c>
      <c r="C942" s="39">
        <v>507200</v>
      </c>
      <c r="D942" s="39">
        <v>389500</v>
      </c>
      <c r="E942" s="39">
        <v>190</v>
      </c>
      <c r="F942" s="10">
        <v>6769</v>
      </c>
      <c r="G942" s="5" t="s">
        <v>176</v>
      </c>
      <c r="H942" s="11">
        <v>1975</v>
      </c>
      <c r="I942" s="12" t="str">
        <f>IF(ISBLANK(VLOOKUP($H942*100+I$2,Feuil2!$A$3:$CQ$931,HLOOKUP(Feuil1!$F942,Feuil2!$E$1:$DG$2,2,0),0)),"",VLOOKUP($H942*100+I$2,Feuil2!$A$3:$CQ$931,HLOOKUP(Feuil1!$F942,Feuil2!$E$1:$DG$2,2,0),0))</f>
        <v/>
      </c>
      <c r="J942" s="12" t="str">
        <f>IF(ISBLANK(VLOOKUP($H942*100+J$2,Feuil2!$A$3:$CQ$931,HLOOKUP(Feuil1!$F942,Feuil2!$E$1:$DG$2,2,0),0)),"",VLOOKUP($H942*100+J$2,Feuil2!$A$3:$CQ$931,HLOOKUP(Feuil1!$F942,Feuil2!$E$1:$DG$2,2,0),0))</f>
        <v/>
      </c>
      <c r="K942" s="12" t="str">
        <f>IF(ISBLANK(VLOOKUP($H942*100+K$2,Feuil2!$A$3:$CQ$931,HLOOKUP(Feuil1!$F942,Feuil2!$E$1:$DG$2,2,0),0)),"",VLOOKUP($H942*100+K$2,Feuil2!$A$3:$CQ$931,HLOOKUP(Feuil1!$F942,Feuil2!$E$1:$DG$2,2,0),0))</f>
        <v/>
      </c>
      <c r="L942" s="12" t="str">
        <f>IF(ISBLANK(VLOOKUP($H942*100+L$2,Feuil2!$A$3:$CQ$931,HLOOKUP(Feuil1!$F942,Feuil2!$E$1:$DG$2,2,0),0)),"",VLOOKUP($H942*100+L$2,Feuil2!$A$3:$CQ$931,HLOOKUP(Feuil1!$F942,Feuil2!$E$1:$DG$2,2,0),0))</f>
        <v/>
      </c>
      <c r="M942" s="12" t="str">
        <f>IF(ISBLANK(VLOOKUP($H942*100+M$2,Feuil2!$A$3:$CQ$931,HLOOKUP(Feuil1!$F942,Feuil2!$E$1:$DG$2,2,0),0)),"",VLOOKUP($H942*100+M$2,Feuil2!$A$3:$CQ$931,HLOOKUP(Feuil1!$F942,Feuil2!$E$1:$DG$2,2,0),0))</f>
        <v/>
      </c>
      <c r="N942" s="12" t="str">
        <f>IF(ISBLANK(VLOOKUP($H942*100+N$2,Feuil2!$A$3:$CQ$931,HLOOKUP(Feuil1!$F942,Feuil2!$E$1:$DG$2,2,0),0)),"",VLOOKUP($H942*100+N$2,Feuil2!$A$3:$CQ$931,HLOOKUP(Feuil1!$F942,Feuil2!$E$1:$DG$2,2,0),0))</f>
        <v/>
      </c>
      <c r="O942" s="12" t="str">
        <f>IF(ISBLANK(VLOOKUP($H942*100+O$2,Feuil2!$A$3:$CQ$931,HLOOKUP(Feuil1!$F942,Feuil2!$E$1:$DG$2,2,0),0)),"",VLOOKUP($H942*100+O$2,Feuil2!$A$3:$CQ$931,HLOOKUP(Feuil1!$F942,Feuil2!$E$1:$DG$2,2,0),0))</f>
        <v/>
      </c>
      <c r="P942" s="12" t="str">
        <f>IF(ISBLANK(VLOOKUP($H942*100+P$2,Feuil2!$A$3:$CQ$931,HLOOKUP(Feuil1!$F942,Feuil2!$E$1:$DG$2,2,0),0)),"",VLOOKUP($H942*100+P$2,Feuil2!$A$3:$CQ$931,HLOOKUP(Feuil1!$F942,Feuil2!$E$1:$DG$2,2,0),0))</f>
        <v/>
      </c>
      <c r="Q942" s="12" t="str">
        <f>IF(ISBLANK(VLOOKUP($H942*100+Q$2,Feuil2!$A$3:$CQ$931,HLOOKUP(Feuil1!$F942,Feuil2!$E$1:$DG$2,2,0),0)),"",VLOOKUP($H942*100+Q$2,Feuil2!$A$3:$CQ$931,HLOOKUP(Feuil1!$F942,Feuil2!$E$1:$DG$2,2,0),0))</f>
        <v/>
      </c>
      <c r="R942" s="12" t="str">
        <f>IF(ISBLANK(VLOOKUP($H942*100+R$2,Feuil2!$A$3:$CQ$931,HLOOKUP(Feuil1!$F942,Feuil2!$E$1:$DG$2,2,0),0)),"",VLOOKUP($H942*100+R$2,Feuil2!$A$3:$CQ$931,HLOOKUP(Feuil1!$F942,Feuil2!$E$1:$DG$2,2,0),0))</f>
        <v/>
      </c>
      <c r="S942" s="12" t="str">
        <f>IF(ISBLANK(VLOOKUP($H942*100+S$2,Feuil2!$A$3:$CQ$931,HLOOKUP(Feuil1!$F942,Feuil2!$E$1:$DG$2,2,0),0)),"",VLOOKUP($H942*100+S$2,Feuil2!$A$3:$CQ$931,HLOOKUP(Feuil1!$F942,Feuil2!$E$1:$DG$2,2,0),0))</f>
        <v/>
      </c>
      <c r="T942" s="12" t="str">
        <f>IF(ISBLANK(VLOOKUP($H942*100+T$2,Feuil2!$A$3:$CQ$931,HLOOKUP(Feuil1!$F942,Feuil2!$E$1:$DG$2,2,0),0)),"",VLOOKUP($H942*100+T$2,Feuil2!$A$3:$CQ$931,HLOOKUP(Feuil1!$F942,Feuil2!$E$1:$DG$2,2,0),0))</f>
        <v/>
      </c>
      <c r="U942" s="12"/>
    </row>
    <row r="943" spans="1:21" x14ac:dyDescent="0.35">
      <c r="A943" s="10" t="s">
        <v>50</v>
      </c>
      <c r="B943" s="8" t="s">
        <v>51</v>
      </c>
      <c r="C943" s="39">
        <v>507200</v>
      </c>
      <c r="D943" s="39">
        <v>389500</v>
      </c>
      <c r="E943" s="39">
        <v>190</v>
      </c>
      <c r="F943" s="10">
        <v>6769</v>
      </c>
      <c r="G943" s="5" t="s">
        <v>176</v>
      </c>
      <c r="H943" s="11">
        <v>1976</v>
      </c>
      <c r="I943" s="12" t="str">
        <f>IF(ISBLANK(VLOOKUP($H943*100+I$2,Feuil2!$A$3:$CQ$931,HLOOKUP(Feuil1!$F943,Feuil2!$E$1:$DG$2,2,0),0)),"",VLOOKUP($H943*100+I$2,Feuil2!$A$3:$CQ$931,HLOOKUP(Feuil1!$F943,Feuil2!$E$1:$DG$2,2,0),0))</f>
        <v/>
      </c>
      <c r="J943" s="12" t="str">
        <f>IF(ISBLANK(VLOOKUP($H943*100+J$2,Feuil2!$A$3:$CQ$931,HLOOKUP(Feuil1!$F943,Feuil2!$E$1:$DG$2,2,0),0)),"",VLOOKUP($H943*100+J$2,Feuil2!$A$3:$CQ$931,HLOOKUP(Feuil1!$F943,Feuil2!$E$1:$DG$2,2,0),0))</f>
        <v/>
      </c>
      <c r="K943" s="12" t="str">
        <f>IF(ISBLANK(VLOOKUP($H943*100+K$2,Feuil2!$A$3:$CQ$931,HLOOKUP(Feuil1!$F943,Feuil2!$E$1:$DG$2,2,0),0)),"",VLOOKUP($H943*100+K$2,Feuil2!$A$3:$CQ$931,HLOOKUP(Feuil1!$F943,Feuil2!$E$1:$DG$2,2,0),0))</f>
        <v/>
      </c>
      <c r="L943" s="12" t="str">
        <f>IF(ISBLANK(VLOOKUP($H943*100+L$2,Feuil2!$A$3:$CQ$931,HLOOKUP(Feuil1!$F943,Feuil2!$E$1:$DG$2,2,0),0)),"",VLOOKUP($H943*100+L$2,Feuil2!$A$3:$CQ$931,HLOOKUP(Feuil1!$F943,Feuil2!$E$1:$DG$2,2,0),0))</f>
        <v/>
      </c>
      <c r="M943" s="12" t="str">
        <f>IF(ISBLANK(VLOOKUP($H943*100+M$2,Feuil2!$A$3:$CQ$931,HLOOKUP(Feuil1!$F943,Feuil2!$E$1:$DG$2,2,0),0)),"",VLOOKUP($H943*100+M$2,Feuil2!$A$3:$CQ$931,HLOOKUP(Feuil1!$F943,Feuil2!$E$1:$DG$2,2,0),0))</f>
        <v/>
      </c>
      <c r="N943" s="12" t="str">
        <f>IF(ISBLANK(VLOOKUP($H943*100+N$2,Feuil2!$A$3:$CQ$931,HLOOKUP(Feuil1!$F943,Feuil2!$E$1:$DG$2,2,0),0)),"",VLOOKUP($H943*100+N$2,Feuil2!$A$3:$CQ$931,HLOOKUP(Feuil1!$F943,Feuil2!$E$1:$DG$2,2,0),0))</f>
        <v/>
      </c>
      <c r="O943" s="12" t="str">
        <f>IF(ISBLANK(VLOOKUP($H943*100+O$2,Feuil2!$A$3:$CQ$931,HLOOKUP(Feuil1!$F943,Feuil2!$E$1:$DG$2,2,0),0)),"",VLOOKUP($H943*100+O$2,Feuil2!$A$3:$CQ$931,HLOOKUP(Feuil1!$F943,Feuil2!$E$1:$DG$2,2,0),0))</f>
        <v/>
      </c>
      <c r="P943" s="12" t="str">
        <f>IF(ISBLANK(VLOOKUP($H943*100+P$2,Feuil2!$A$3:$CQ$931,HLOOKUP(Feuil1!$F943,Feuil2!$E$1:$DG$2,2,0),0)),"",VLOOKUP($H943*100+P$2,Feuil2!$A$3:$CQ$931,HLOOKUP(Feuil1!$F943,Feuil2!$E$1:$DG$2,2,0),0))</f>
        <v/>
      </c>
      <c r="Q943" s="12" t="str">
        <f>IF(ISBLANK(VLOOKUP($H943*100+Q$2,Feuil2!$A$3:$CQ$931,HLOOKUP(Feuil1!$F943,Feuil2!$E$1:$DG$2,2,0),0)),"",VLOOKUP($H943*100+Q$2,Feuil2!$A$3:$CQ$931,HLOOKUP(Feuil1!$F943,Feuil2!$E$1:$DG$2,2,0),0))</f>
        <v/>
      </c>
      <c r="R943" s="12" t="str">
        <f>IF(ISBLANK(VLOOKUP($H943*100+R$2,Feuil2!$A$3:$CQ$931,HLOOKUP(Feuil1!$F943,Feuil2!$E$1:$DG$2,2,0),0)),"",VLOOKUP($H943*100+R$2,Feuil2!$A$3:$CQ$931,HLOOKUP(Feuil1!$F943,Feuil2!$E$1:$DG$2,2,0),0))</f>
        <v/>
      </c>
      <c r="S943" s="12" t="str">
        <f>IF(ISBLANK(VLOOKUP($H943*100+S$2,Feuil2!$A$3:$CQ$931,HLOOKUP(Feuil1!$F943,Feuil2!$E$1:$DG$2,2,0),0)),"",VLOOKUP($H943*100+S$2,Feuil2!$A$3:$CQ$931,HLOOKUP(Feuil1!$F943,Feuil2!$E$1:$DG$2,2,0),0))</f>
        <v/>
      </c>
      <c r="T943" s="12" t="str">
        <f>IF(ISBLANK(VLOOKUP($H943*100+T$2,Feuil2!$A$3:$CQ$931,HLOOKUP(Feuil1!$F943,Feuil2!$E$1:$DG$2,2,0),0)),"",VLOOKUP($H943*100+T$2,Feuil2!$A$3:$CQ$931,HLOOKUP(Feuil1!$F943,Feuil2!$E$1:$DG$2,2,0),0))</f>
        <v/>
      </c>
      <c r="U943" s="12"/>
    </row>
    <row r="944" spans="1:21" x14ac:dyDescent="0.35">
      <c r="A944" s="10" t="s">
        <v>50</v>
      </c>
      <c r="B944" s="8" t="s">
        <v>51</v>
      </c>
      <c r="C944" s="39">
        <v>507200</v>
      </c>
      <c r="D944" s="39">
        <v>389500</v>
      </c>
      <c r="E944" s="39">
        <v>190</v>
      </c>
      <c r="F944" s="10">
        <v>6769</v>
      </c>
      <c r="G944" s="5" t="s">
        <v>176</v>
      </c>
      <c r="H944" s="11">
        <v>1977</v>
      </c>
      <c r="I944" s="12" t="str">
        <f>IF(ISBLANK(VLOOKUP($H944*100+I$2,Feuil2!$A$3:$CQ$931,HLOOKUP(Feuil1!$F944,Feuil2!$E$1:$DG$2,2,0),0)),"",VLOOKUP($H944*100+I$2,Feuil2!$A$3:$CQ$931,HLOOKUP(Feuil1!$F944,Feuil2!$E$1:$DG$2,2,0),0))</f>
        <v/>
      </c>
      <c r="J944" s="12" t="str">
        <f>IF(ISBLANK(VLOOKUP($H944*100+J$2,Feuil2!$A$3:$CQ$931,HLOOKUP(Feuil1!$F944,Feuil2!$E$1:$DG$2,2,0),0)),"",VLOOKUP($H944*100+J$2,Feuil2!$A$3:$CQ$931,HLOOKUP(Feuil1!$F944,Feuil2!$E$1:$DG$2,2,0),0))</f>
        <v/>
      </c>
      <c r="K944" s="12" t="str">
        <f>IF(ISBLANK(VLOOKUP($H944*100+K$2,Feuil2!$A$3:$CQ$931,HLOOKUP(Feuil1!$F944,Feuil2!$E$1:$DG$2,2,0),0)),"",VLOOKUP($H944*100+K$2,Feuil2!$A$3:$CQ$931,HLOOKUP(Feuil1!$F944,Feuil2!$E$1:$DG$2,2,0),0))</f>
        <v/>
      </c>
      <c r="L944" s="12" t="str">
        <f>IF(ISBLANK(VLOOKUP($H944*100+L$2,Feuil2!$A$3:$CQ$931,HLOOKUP(Feuil1!$F944,Feuil2!$E$1:$DG$2,2,0),0)),"",VLOOKUP($H944*100+L$2,Feuil2!$A$3:$CQ$931,HLOOKUP(Feuil1!$F944,Feuil2!$E$1:$DG$2,2,0),0))</f>
        <v/>
      </c>
      <c r="M944" s="12" t="str">
        <f>IF(ISBLANK(VLOOKUP($H944*100+M$2,Feuil2!$A$3:$CQ$931,HLOOKUP(Feuil1!$F944,Feuil2!$E$1:$DG$2,2,0),0)),"",VLOOKUP($H944*100+M$2,Feuil2!$A$3:$CQ$931,HLOOKUP(Feuil1!$F944,Feuil2!$E$1:$DG$2,2,0),0))</f>
        <v/>
      </c>
      <c r="N944" s="12" t="str">
        <f>IF(ISBLANK(VLOOKUP($H944*100+N$2,Feuil2!$A$3:$CQ$931,HLOOKUP(Feuil1!$F944,Feuil2!$E$1:$DG$2,2,0),0)),"",VLOOKUP($H944*100+N$2,Feuil2!$A$3:$CQ$931,HLOOKUP(Feuil1!$F944,Feuil2!$E$1:$DG$2,2,0),0))</f>
        <v/>
      </c>
      <c r="O944" s="12" t="str">
        <f>IF(ISBLANK(VLOOKUP($H944*100+O$2,Feuil2!$A$3:$CQ$931,HLOOKUP(Feuil1!$F944,Feuil2!$E$1:$DG$2,2,0),0)),"",VLOOKUP($H944*100+O$2,Feuil2!$A$3:$CQ$931,HLOOKUP(Feuil1!$F944,Feuil2!$E$1:$DG$2,2,0),0))</f>
        <v/>
      </c>
      <c r="P944" s="12" t="str">
        <f>IF(ISBLANK(VLOOKUP($H944*100+P$2,Feuil2!$A$3:$CQ$931,HLOOKUP(Feuil1!$F944,Feuil2!$E$1:$DG$2,2,0),0)),"",VLOOKUP($H944*100+P$2,Feuil2!$A$3:$CQ$931,HLOOKUP(Feuil1!$F944,Feuil2!$E$1:$DG$2,2,0),0))</f>
        <v/>
      </c>
      <c r="Q944" s="12" t="str">
        <f>IF(ISBLANK(VLOOKUP($H944*100+Q$2,Feuil2!$A$3:$CQ$931,HLOOKUP(Feuil1!$F944,Feuil2!$E$1:$DG$2,2,0),0)),"",VLOOKUP($H944*100+Q$2,Feuil2!$A$3:$CQ$931,HLOOKUP(Feuil1!$F944,Feuil2!$E$1:$DG$2,2,0),0))</f>
        <v/>
      </c>
      <c r="R944" s="12" t="str">
        <f>IF(ISBLANK(VLOOKUP($H944*100+R$2,Feuil2!$A$3:$CQ$931,HLOOKUP(Feuil1!$F944,Feuil2!$E$1:$DG$2,2,0),0)),"",VLOOKUP($H944*100+R$2,Feuil2!$A$3:$CQ$931,HLOOKUP(Feuil1!$F944,Feuil2!$E$1:$DG$2,2,0),0))</f>
        <v/>
      </c>
      <c r="S944" s="12" t="str">
        <f>IF(ISBLANK(VLOOKUP($H944*100+S$2,Feuil2!$A$3:$CQ$931,HLOOKUP(Feuil1!$F944,Feuil2!$E$1:$DG$2,2,0),0)),"",VLOOKUP($H944*100+S$2,Feuil2!$A$3:$CQ$931,HLOOKUP(Feuil1!$F944,Feuil2!$E$1:$DG$2,2,0),0))</f>
        <v/>
      </c>
      <c r="T944" s="12" t="str">
        <f>IF(ISBLANK(VLOOKUP($H944*100+T$2,Feuil2!$A$3:$CQ$931,HLOOKUP(Feuil1!$F944,Feuil2!$E$1:$DG$2,2,0),0)),"",VLOOKUP($H944*100+T$2,Feuil2!$A$3:$CQ$931,HLOOKUP(Feuil1!$F944,Feuil2!$E$1:$DG$2,2,0),0))</f>
        <v/>
      </c>
      <c r="U944" s="12"/>
    </row>
    <row r="945" spans="1:21" x14ac:dyDescent="0.35">
      <c r="A945" s="10" t="s">
        <v>50</v>
      </c>
      <c r="B945" s="8" t="s">
        <v>51</v>
      </c>
      <c r="C945" s="39">
        <v>507200</v>
      </c>
      <c r="D945" s="39">
        <v>389500</v>
      </c>
      <c r="E945" s="39">
        <v>190</v>
      </c>
      <c r="F945" s="10">
        <v>6769</v>
      </c>
      <c r="G945" s="5" t="s">
        <v>176</v>
      </c>
      <c r="H945" s="11">
        <v>1978</v>
      </c>
      <c r="I945" s="12" t="str">
        <f>IF(ISBLANK(VLOOKUP($H945*100+I$2,Feuil2!$A$3:$CQ$931,HLOOKUP(Feuil1!$F945,Feuil2!$E$1:$DG$2,2,0),0)),"",VLOOKUP($H945*100+I$2,Feuil2!$A$3:$CQ$931,HLOOKUP(Feuil1!$F945,Feuil2!$E$1:$DG$2,2,0),0))</f>
        <v/>
      </c>
      <c r="J945" s="12" t="str">
        <f>IF(ISBLANK(VLOOKUP($H945*100+J$2,Feuil2!$A$3:$CQ$931,HLOOKUP(Feuil1!$F945,Feuil2!$E$1:$DG$2,2,0),0)),"",VLOOKUP($H945*100+J$2,Feuil2!$A$3:$CQ$931,HLOOKUP(Feuil1!$F945,Feuil2!$E$1:$DG$2,2,0),0))</f>
        <v/>
      </c>
      <c r="K945" s="12" t="str">
        <f>IF(ISBLANK(VLOOKUP($H945*100+K$2,Feuil2!$A$3:$CQ$931,HLOOKUP(Feuil1!$F945,Feuil2!$E$1:$DG$2,2,0),0)),"",VLOOKUP($H945*100+K$2,Feuil2!$A$3:$CQ$931,HLOOKUP(Feuil1!$F945,Feuil2!$E$1:$DG$2,2,0),0))</f>
        <v/>
      </c>
      <c r="L945" s="12" t="str">
        <f>IF(ISBLANK(VLOOKUP($H945*100+L$2,Feuil2!$A$3:$CQ$931,HLOOKUP(Feuil1!$F945,Feuil2!$E$1:$DG$2,2,0),0)),"",VLOOKUP($H945*100+L$2,Feuil2!$A$3:$CQ$931,HLOOKUP(Feuil1!$F945,Feuil2!$E$1:$DG$2,2,0),0))</f>
        <v/>
      </c>
      <c r="M945" s="12" t="str">
        <f>IF(ISBLANK(VLOOKUP($H945*100+M$2,Feuil2!$A$3:$CQ$931,HLOOKUP(Feuil1!$F945,Feuil2!$E$1:$DG$2,2,0),0)),"",VLOOKUP($H945*100+M$2,Feuil2!$A$3:$CQ$931,HLOOKUP(Feuil1!$F945,Feuil2!$E$1:$DG$2,2,0),0))</f>
        <v/>
      </c>
      <c r="N945" s="12" t="str">
        <f>IF(ISBLANK(VLOOKUP($H945*100+N$2,Feuil2!$A$3:$CQ$931,HLOOKUP(Feuil1!$F945,Feuil2!$E$1:$DG$2,2,0),0)),"",VLOOKUP($H945*100+N$2,Feuil2!$A$3:$CQ$931,HLOOKUP(Feuil1!$F945,Feuil2!$E$1:$DG$2,2,0),0))</f>
        <v/>
      </c>
      <c r="O945" s="12" t="str">
        <f>IF(ISBLANK(VLOOKUP($H945*100+O$2,Feuil2!$A$3:$CQ$931,HLOOKUP(Feuil1!$F945,Feuil2!$E$1:$DG$2,2,0),0)),"",VLOOKUP($H945*100+O$2,Feuil2!$A$3:$CQ$931,HLOOKUP(Feuil1!$F945,Feuil2!$E$1:$DG$2,2,0),0))</f>
        <v/>
      </c>
      <c r="P945" s="12" t="str">
        <f>IF(ISBLANK(VLOOKUP($H945*100+P$2,Feuil2!$A$3:$CQ$931,HLOOKUP(Feuil1!$F945,Feuil2!$E$1:$DG$2,2,0),0)),"",VLOOKUP($H945*100+P$2,Feuil2!$A$3:$CQ$931,HLOOKUP(Feuil1!$F945,Feuil2!$E$1:$DG$2,2,0),0))</f>
        <v/>
      </c>
      <c r="Q945" s="12" t="str">
        <f>IF(ISBLANK(VLOOKUP($H945*100+Q$2,Feuil2!$A$3:$CQ$931,HLOOKUP(Feuil1!$F945,Feuil2!$E$1:$DG$2,2,0),0)),"",VLOOKUP($H945*100+Q$2,Feuil2!$A$3:$CQ$931,HLOOKUP(Feuil1!$F945,Feuil2!$E$1:$DG$2,2,0),0))</f>
        <v/>
      </c>
      <c r="R945" s="12" t="str">
        <f>IF(ISBLANK(VLOOKUP($H945*100+R$2,Feuil2!$A$3:$CQ$931,HLOOKUP(Feuil1!$F945,Feuil2!$E$1:$DG$2,2,0),0)),"",VLOOKUP($H945*100+R$2,Feuil2!$A$3:$CQ$931,HLOOKUP(Feuil1!$F945,Feuil2!$E$1:$DG$2,2,0),0))</f>
        <v/>
      </c>
      <c r="S945" s="12" t="str">
        <f>IF(ISBLANK(VLOOKUP($H945*100+S$2,Feuil2!$A$3:$CQ$931,HLOOKUP(Feuil1!$F945,Feuil2!$E$1:$DG$2,2,0),0)),"",VLOOKUP($H945*100+S$2,Feuil2!$A$3:$CQ$931,HLOOKUP(Feuil1!$F945,Feuil2!$E$1:$DG$2,2,0),0))</f>
        <v/>
      </c>
      <c r="T945" s="12" t="str">
        <f>IF(ISBLANK(VLOOKUP($H945*100+T$2,Feuil2!$A$3:$CQ$931,HLOOKUP(Feuil1!$F945,Feuil2!$E$1:$DG$2,2,0),0)),"",VLOOKUP($H945*100+T$2,Feuil2!$A$3:$CQ$931,HLOOKUP(Feuil1!$F945,Feuil2!$E$1:$DG$2,2,0),0))</f>
        <v/>
      </c>
      <c r="U945" s="12"/>
    </row>
    <row r="946" spans="1:21" x14ac:dyDescent="0.35">
      <c r="A946" s="10" t="s">
        <v>50</v>
      </c>
      <c r="B946" s="8" t="s">
        <v>51</v>
      </c>
      <c r="C946" s="39">
        <v>507200</v>
      </c>
      <c r="D946" s="39">
        <v>389500</v>
      </c>
      <c r="E946" s="39">
        <v>190</v>
      </c>
      <c r="F946" s="10">
        <v>6769</v>
      </c>
      <c r="G946" s="5" t="s">
        <v>176</v>
      </c>
      <c r="H946" s="11">
        <v>1979</v>
      </c>
      <c r="I946" s="12" t="str">
        <f>IF(ISBLANK(VLOOKUP($H946*100+I$2,Feuil2!$A$3:$CQ$931,HLOOKUP(Feuil1!$F946,Feuil2!$E$1:$DG$2,2,0),0)),"",VLOOKUP($H946*100+I$2,Feuil2!$A$3:$CQ$931,HLOOKUP(Feuil1!$F946,Feuil2!$E$1:$DG$2,2,0),0))</f>
        <v/>
      </c>
      <c r="J946" s="12" t="str">
        <f>IF(ISBLANK(VLOOKUP($H946*100+J$2,Feuil2!$A$3:$CQ$931,HLOOKUP(Feuil1!$F946,Feuil2!$E$1:$DG$2,2,0),0)),"",VLOOKUP($H946*100+J$2,Feuil2!$A$3:$CQ$931,HLOOKUP(Feuil1!$F946,Feuil2!$E$1:$DG$2,2,0),0))</f>
        <v/>
      </c>
      <c r="K946" s="12" t="str">
        <f>IF(ISBLANK(VLOOKUP($H946*100+K$2,Feuil2!$A$3:$CQ$931,HLOOKUP(Feuil1!$F946,Feuil2!$E$1:$DG$2,2,0),0)),"",VLOOKUP($H946*100+K$2,Feuil2!$A$3:$CQ$931,HLOOKUP(Feuil1!$F946,Feuil2!$E$1:$DG$2,2,0),0))</f>
        <v/>
      </c>
      <c r="L946" s="12" t="str">
        <f>IF(ISBLANK(VLOOKUP($H946*100+L$2,Feuil2!$A$3:$CQ$931,HLOOKUP(Feuil1!$F946,Feuil2!$E$1:$DG$2,2,0),0)),"",VLOOKUP($H946*100+L$2,Feuil2!$A$3:$CQ$931,HLOOKUP(Feuil1!$F946,Feuil2!$E$1:$DG$2,2,0),0))</f>
        <v/>
      </c>
      <c r="M946" s="12" t="str">
        <f>IF(ISBLANK(VLOOKUP($H946*100+M$2,Feuil2!$A$3:$CQ$931,HLOOKUP(Feuil1!$F946,Feuil2!$E$1:$DG$2,2,0),0)),"",VLOOKUP($H946*100+M$2,Feuil2!$A$3:$CQ$931,HLOOKUP(Feuil1!$F946,Feuil2!$E$1:$DG$2,2,0),0))</f>
        <v/>
      </c>
      <c r="N946" s="12" t="str">
        <f>IF(ISBLANK(VLOOKUP($H946*100+N$2,Feuil2!$A$3:$CQ$931,HLOOKUP(Feuil1!$F946,Feuil2!$E$1:$DG$2,2,0),0)),"",VLOOKUP($H946*100+N$2,Feuil2!$A$3:$CQ$931,HLOOKUP(Feuil1!$F946,Feuil2!$E$1:$DG$2,2,0),0))</f>
        <v/>
      </c>
      <c r="O946" s="12" t="str">
        <f>IF(ISBLANK(VLOOKUP($H946*100+O$2,Feuil2!$A$3:$CQ$931,HLOOKUP(Feuil1!$F946,Feuil2!$E$1:$DG$2,2,0),0)),"",VLOOKUP($H946*100+O$2,Feuil2!$A$3:$CQ$931,HLOOKUP(Feuil1!$F946,Feuil2!$E$1:$DG$2,2,0),0))</f>
        <v/>
      </c>
      <c r="P946" s="12" t="str">
        <f>IF(ISBLANK(VLOOKUP($H946*100+P$2,Feuil2!$A$3:$CQ$931,HLOOKUP(Feuil1!$F946,Feuil2!$E$1:$DG$2,2,0),0)),"",VLOOKUP($H946*100+P$2,Feuil2!$A$3:$CQ$931,HLOOKUP(Feuil1!$F946,Feuil2!$E$1:$DG$2,2,0),0))</f>
        <v/>
      </c>
      <c r="Q946" s="12" t="str">
        <f>IF(ISBLANK(VLOOKUP($H946*100+Q$2,Feuil2!$A$3:$CQ$931,HLOOKUP(Feuil1!$F946,Feuil2!$E$1:$DG$2,2,0),0)),"",VLOOKUP($H946*100+Q$2,Feuil2!$A$3:$CQ$931,HLOOKUP(Feuil1!$F946,Feuil2!$E$1:$DG$2,2,0),0))</f>
        <v/>
      </c>
      <c r="R946" s="12" t="str">
        <f>IF(ISBLANK(VLOOKUP($H946*100+R$2,Feuil2!$A$3:$CQ$931,HLOOKUP(Feuil1!$F946,Feuil2!$E$1:$DG$2,2,0),0)),"",VLOOKUP($H946*100+R$2,Feuil2!$A$3:$CQ$931,HLOOKUP(Feuil1!$F946,Feuil2!$E$1:$DG$2,2,0),0))</f>
        <v/>
      </c>
      <c r="S946" s="12" t="str">
        <f>IF(ISBLANK(VLOOKUP($H946*100+S$2,Feuil2!$A$3:$CQ$931,HLOOKUP(Feuil1!$F946,Feuil2!$E$1:$DG$2,2,0),0)),"",VLOOKUP($H946*100+S$2,Feuil2!$A$3:$CQ$931,HLOOKUP(Feuil1!$F946,Feuil2!$E$1:$DG$2,2,0),0))</f>
        <v/>
      </c>
      <c r="T946" s="12" t="str">
        <f>IF(ISBLANK(VLOOKUP($H946*100+T$2,Feuil2!$A$3:$CQ$931,HLOOKUP(Feuil1!$F946,Feuil2!$E$1:$DG$2,2,0),0)),"",VLOOKUP($H946*100+T$2,Feuil2!$A$3:$CQ$931,HLOOKUP(Feuil1!$F946,Feuil2!$E$1:$DG$2,2,0),0))</f>
        <v/>
      </c>
      <c r="U946" s="12"/>
    </row>
    <row r="947" spans="1:21" x14ac:dyDescent="0.35">
      <c r="A947" s="10" t="s">
        <v>50</v>
      </c>
      <c r="B947" s="8" t="s">
        <v>51</v>
      </c>
      <c r="C947" s="39">
        <v>507200</v>
      </c>
      <c r="D947" s="39">
        <v>389500</v>
      </c>
      <c r="E947" s="39">
        <v>190</v>
      </c>
      <c r="F947" s="10">
        <v>6769</v>
      </c>
      <c r="G947" s="5" t="s">
        <v>176</v>
      </c>
      <c r="H947" s="11">
        <v>1980</v>
      </c>
      <c r="I947" s="12" t="str">
        <f>IF(ISBLANK(VLOOKUP($H947*100+I$2,Feuil2!$A$3:$CQ$931,HLOOKUP(Feuil1!$F947,Feuil2!$E$1:$DG$2,2,0),0)),"",VLOOKUP($H947*100+I$2,Feuil2!$A$3:$CQ$931,HLOOKUP(Feuil1!$F947,Feuil2!$E$1:$DG$2,2,0),0))</f>
        <v/>
      </c>
      <c r="J947" s="12" t="str">
        <f>IF(ISBLANK(VLOOKUP($H947*100+J$2,Feuil2!$A$3:$CQ$931,HLOOKUP(Feuil1!$F947,Feuil2!$E$1:$DG$2,2,0),0)),"",VLOOKUP($H947*100+J$2,Feuil2!$A$3:$CQ$931,HLOOKUP(Feuil1!$F947,Feuil2!$E$1:$DG$2,2,0),0))</f>
        <v/>
      </c>
      <c r="K947" s="12" t="str">
        <f>IF(ISBLANK(VLOOKUP($H947*100+K$2,Feuil2!$A$3:$CQ$931,HLOOKUP(Feuil1!$F947,Feuil2!$E$1:$DG$2,2,0),0)),"",VLOOKUP($H947*100+K$2,Feuil2!$A$3:$CQ$931,HLOOKUP(Feuil1!$F947,Feuil2!$E$1:$DG$2,2,0),0))</f>
        <v/>
      </c>
      <c r="L947" s="12" t="str">
        <f>IF(ISBLANK(VLOOKUP($H947*100+L$2,Feuil2!$A$3:$CQ$931,HLOOKUP(Feuil1!$F947,Feuil2!$E$1:$DG$2,2,0),0)),"",VLOOKUP($H947*100+L$2,Feuil2!$A$3:$CQ$931,HLOOKUP(Feuil1!$F947,Feuil2!$E$1:$DG$2,2,0),0))</f>
        <v/>
      </c>
      <c r="M947" s="12" t="str">
        <f>IF(ISBLANK(VLOOKUP($H947*100+M$2,Feuil2!$A$3:$CQ$931,HLOOKUP(Feuil1!$F947,Feuil2!$E$1:$DG$2,2,0),0)),"",VLOOKUP($H947*100+M$2,Feuil2!$A$3:$CQ$931,HLOOKUP(Feuil1!$F947,Feuil2!$E$1:$DG$2,2,0),0))</f>
        <v/>
      </c>
      <c r="N947" s="12" t="str">
        <f>IF(ISBLANK(VLOOKUP($H947*100+N$2,Feuil2!$A$3:$CQ$931,HLOOKUP(Feuil1!$F947,Feuil2!$E$1:$DG$2,2,0),0)),"",VLOOKUP($H947*100+N$2,Feuil2!$A$3:$CQ$931,HLOOKUP(Feuil1!$F947,Feuil2!$E$1:$DG$2,2,0),0))</f>
        <v/>
      </c>
      <c r="O947" s="12" t="str">
        <f>IF(ISBLANK(VLOOKUP($H947*100+O$2,Feuil2!$A$3:$CQ$931,HLOOKUP(Feuil1!$F947,Feuil2!$E$1:$DG$2,2,0),0)),"",VLOOKUP($H947*100+O$2,Feuil2!$A$3:$CQ$931,HLOOKUP(Feuil1!$F947,Feuil2!$E$1:$DG$2,2,0),0))</f>
        <v/>
      </c>
      <c r="P947" s="12" t="str">
        <f>IF(ISBLANK(VLOOKUP($H947*100+P$2,Feuil2!$A$3:$CQ$931,HLOOKUP(Feuil1!$F947,Feuil2!$E$1:$DG$2,2,0),0)),"",VLOOKUP($H947*100+P$2,Feuil2!$A$3:$CQ$931,HLOOKUP(Feuil1!$F947,Feuil2!$E$1:$DG$2,2,0),0))</f>
        <v/>
      </c>
      <c r="Q947" s="12" t="str">
        <f>IF(ISBLANK(VLOOKUP($H947*100+Q$2,Feuil2!$A$3:$CQ$931,HLOOKUP(Feuil1!$F947,Feuil2!$E$1:$DG$2,2,0),0)),"",VLOOKUP($H947*100+Q$2,Feuil2!$A$3:$CQ$931,HLOOKUP(Feuil1!$F947,Feuil2!$E$1:$DG$2,2,0),0))</f>
        <v/>
      </c>
      <c r="R947" s="12" t="str">
        <f>IF(ISBLANK(VLOOKUP($H947*100+R$2,Feuil2!$A$3:$CQ$931,HLOOKUP(Feuil1!$F947,Feuil2!$E$1:$DG$2,2,0),0)),"",VLOOKUP($H947*100+R$2,Feuil2!$A$3:$CQ$931,HLOOKUP(Feuil1!$F947,Feuil2!$E$1:$DG$2,2,0),0))</f>
        <v/>
      </c>
      <c r="S947" s="12" t="str">
        <f>IF(ISBLANK(VLOOKUP($H947*100+S$2,Feuil2!$A$3:$CQ$931,HLOOKUP(Feuil1!$F947,Feuil2!$E$1:$DG$2,2,0),0)),"",VLOOKUP($H947*100+S$2,Feuil2!$A$3:$CQ$931,HLOOKUP(Feuil1!$F947,Feuil2!$E$1:$DG$2,2,0),0))</f>
        <v/>
      </c>
      <c r="T947" s="12" t="str">
        <f>IF(ISBLANK(VLOOKUP($H947*100+T$2,Feuil2!$A$3:$CQ$931,HLOOKUP(Feuil1!$F947,Feuil2!$E$1:$DG$2,2,0),0)),"",VLOOKUP($H947*100+T$2,Feuil2!$A$3:$CQ$931,HLOOKUP(Feuil1!$F947,Feuil2!$E$1:$DG$2,2,0),0))</f>
        <v/>
      </c>
      <c r="U947" s="12"/>
    </row>
    <row r="948" spans="1:21" x14ac:dyDescent="0.35">
      <c r="A948" s="10" t="s">
        <v>50</v>
      </c>
      <c r="B948" s="8" t="s">
        <v>51</v>
      </c>
      <c r="C948" s="39">
        <v>507200</v>
      </c>
      <c r="D948" s="39">
        <v>389500</v>
      </c>
      <c r="E948" s="39">
        <v>190</v>
      </c>
      <c r="F948" s="10">
        <v>6769</v>
      </c>
      <c r="G948" s="5" t="s">
        <v>176</v>
      </c>
      <c r="H948" s="11">
        <v>1981</v>
      </c>
      <c r="I948" s="12" t="str">
        <f>IF(ISBLANK(VLOOKUP($H948*100+I$2,Feuil2!$A$3:$CQ$931,HLOOKUP(Feuil1!$F948,Feuil2!$E$1:$DG$2,2,0),0)),"",VLOOKUP($H948*100+I$2,Feuil2!$A$3:$CQ$931,HLOOKUP(Feuil1!$F948,Feuil2!$E$1:$DG$2,2,0),0))</f>
        <v/>
      </c>
      <c r="J948" s="12" t="str">
        <f>IF(ISBLANK(VLOOKUP($H948*100+J$2,Feuil2!$A$3:$CQ$931,HLOOKUP(Feuil1!$F948,Feuil2!$E$1:$DG$2,2,0),0)),"",VLOOKUP($H948*100+J$2,Feuil2!$A$3:$CQ$931,HLOOKUP(Feuil1!$F948,Feuil2!$E$1:$DG$2,2,0),0))</f>
        <v/>
      </c>
      <c r="K948" s="12" t="str">
        <f>IF(ISBLANK(VLOOKUP($H948*100+K$2,Feuil2!$A$3:$CQ$931,HLOOKUP(Feuil1!$F948,Feuil2!$E$1:$DG$2,2,0),0)),"",VLOOKUP($H948*100+K$2,Feuil2!$A$3:$CQ$931,HLOOKUP(Feuil1!$F948,Feuil2!$E$1:$DG$2,2,0),0))</f>
        <v/>
      </c>
      <c r="L948" s="12" t="str">
        <f>IF(ISBLANK(VLOOKUP($H948*100+L$2,Feuil2!$A$3:$CQ$931,HLOOKUP(Feuil1!$F948,Feuil2!$E$1:$DG$2,2,0),0)),"",VLOOKUP($H948*100+L$2,Feuil2!$A$3:$CQ$931,HLOOKUP(Feuil1!$F948,Feuil2!$E$1:$DG$2,2,0),0))</f>
        <v/>
      </c>
      <c r="M948" s="12" t="str">
        <f>IF(ISBLANK(VLOOKUP($H948*100+M$2,Feuil2!$A$3:$CQ$931,HLOOKUP(Feuil1!$F948,Feuil2!$E$1:$DG$2,2,0),0)),"",VLOOKUP($H948*100+M$2,Feuil2!$A$3:$CQ$931,HLOOKUP(Feuil1!$F948,Feuil2!$E$1:$DG$2,2,0),0))</f>
        <v/>
      </c>
      <c r="N948" s="12" t="str">
        <f>IF(ISBLANK(VLOOKUP($H948*100+N$2,Feuil2!$A$3:$CQ$931,HLOOKUP(Feuil1!$F948,Feuil2!$E$1:$DG$2,2,0),0)),"",VLOOKUP($H948*100+N$2,Feuil2!$A$3:$CQ$931,HLOOKUP(Feuil1!$F948,Feuil2!$E$1:$DG$2,2,0),0))</f>
        <v/>
      </c>
      <c r="O948" s="12" t="str">
        <f>IF(ISBLANK(VLOOKUP($H948*100+O$2,Feuil2!$A$3:$CQ$931,HLOOKUP(Feuil1!$F948,Feuil2!$E$1:$DG$2,2,0),0)),"",VLOOKUP($H948*100+O$2,Feuil2!$A$3:$CQ$931,HLOOKUP(Feuil1!$F948,Feuil2!$E$1:$DG$2,2,0),0))</f>
        <v/>
      </c>
      <c r="P948" s="12" t="str">
        <f>IF(ISBLANK(VLOOKUP($H948*100+P$2,Feuil2!$A$3:$CQ$931,HLOOKUP(Feuil1!$F948,Feuil2!$E$1:$DG$2,2,0),0)),"",VLOOKUP($H948*100+P$2,Feuil2!$A$3:$CQ$931,HLOOKUP(Feuil1!$F948,Feuil2!$E$1:$DG$2,2,0),0))</f>
        <v/>
      </c>
      <c r="Q948" s="12" t="str">
        <f>IF(ISBLANK(VLOOKUP($H948*100+Q$2,Feuil2!$A$3:$CQ$931,HLOOKUP(Feuil1!$F948,Feuil2!$E$1:$DG$2,2,0),0)),"",VLOOKUP($H948*100+Q$2,Feuil2!$A$3:$CQ$931,HLOOKUP(Feuil1!$F948,Feuil2!$E$1:$DG$2,2,0),0))</f>
        <v/>
      </c>
      <c r="R948" s="12" t="str">
        <f>IF(ISBLANK(VLOOKUP($H948*100+R$2,Feuil2!$A$3:$CQ$931,HLOOKUP(Feuil1!$F948,Feuil2!$E$1:$DG$2,2,0),0)),"",VLOOKUP($H948*100+R$2,Feuil2!$A$3:$CQ$931,HLOOKUP(Feuil1!$F948,Feuil2!$E$1:$DG$2,2,0),0))</f>
        <v/>
      </c>
      <c r="S948" s="12" t="str">
        <f>IF(ISBLANK(VLOOKUP($H948*100+S$2,Feuil2!$A$3:$CQ$931,HLOOKUP(Feuil1!$F948,Feuil2!$E$1:$DG$2,2,0),0)),"",VLOOKUP($H948*100+S$2,Feuil2!$A$3:$CQ$931,HLOOKUP(Feuil1!$F948,Feuil2!$E$1:$DG$2,2,0),0))</f>
        <v/>
      </c>
      <c r="T948" s="12" t="str">
        <f>IF(ISBLANK(VLOOKUP($H948*100+T$2,Feuil2!$A$3:$CQ$931,HLOOKUP(Feuil1!$F948,Feuil2!$E$1:$DG$2,2,0),0)),"",VLOOKUP($H948*100+T$2,Feuil2!$A$3:$CQ$931,HLOOKUP(Feuil1!$F948,Feuil2!$E$1:$DG$2,2,0),0))</f>
        <v/>
      </c>
      <c r="U948" s="12"/>
    </row>
    <row r="949" spans="1:21" x14ac:dyDescent="0.35">
      <c r="A949" s="10" t="s">
        <v>50</v>
      </c>
      <c r="B949" s="8" t="s">
        <v>51</v>
      </c>
      <c r="C949" s="39">
        <v>507200</v>
      </c>
      <c r="D949" s="39">
        <v>389500</v>
      </c>
      <c r="E949" s="39">
        <v>190</v>
      </c>
      <c r="F949" s="10">
        <v>6769</v>
      </c>
      <c r="G949" s="5" t="s">
        <v>176</v>
      </c>
      <c r="H949" s="11">
        <v>1982</v>
      </c>
      <c r="I949" s="12" t="str">
        <f>IF(ISBLANK(VLOOKUP($H949*100+I$2,Feuil2!$A$3:$CQ$931,HLOOKUP(Feuil1!$F949,Feuil2!$E$1:$DG$2,2,0),0)),"",VLOOKUP($H949*100+I$2,Feuil2!$A$3:$CQ$931,HLOOKUP(Feuil1!$F949,Feuil2!$E$1:$DG$2,2,0),0))</f>
        <v/>
      </c>
      <c r="J949" s="12" t="str">
        <f>IF(ISBLANK(VLOOKUP($H949*100+J$2,Feuil2!$A$3:$CQ$931,HLOOKUP(Feuil1!$F949,Feuil2!$E$1:$DG$2,2,0),0)),"",VLOOKUP($H949*100+J$2,Feuil2!$A$3:$CQ$931,HLOOKUP(Feuil1!$F949,Feuil2!$E$1:$DG$2,2,0),0))</f>
        <v/>
      </c>
      <c r="K949" s="12" t="str">
        <f>IF(ISBLANK(VLOOKUP($H949*100+K$2,Feuil2!$A$3:$CQ$931,HLOOKUP(Feuil1!$F949,Feuil2!$E$1:$DG$2,2,0),0)),"",VLOOKUP($H949*100+K$2,Feuil2!$A$3:$CQ$931,HLOOKUP(Feuil1!$F949,Feuil2!$E$1:$DG$2,2,0),0))</f>
        <v/>
      </c>
      <c r="L949" s="12" t="str">
        <f>IF(ISBLANK(VLOOKUP($H949*100+L$2,Feuil2!$A$3:$CQ$931,HLOOKUP(Feuil1!$F949,Feuil2!$E$1:$DG$2,2,0),0)),"",VLOOKUP($H949*100+L$2,Feuil2!$A$3:$CQ$931,HLOOKUP(Feuil1!$F949,Feuil2!$E$1:$DG$2,2,0),0))</f>
        <v/>
      </c>
      <c r="M949" s="12" t="str">
        <f>IF(ISBLANK(VLOOKUP($H949*100+M$2,Feuil2!$A$3:$CQ$931,HLOOKUP(Feuil1!$F949,Feuil2!$E$1:$DG$2,2,0),0)),"",VLOOKUP($H949*100+M$2,Feuil2!$A$3:$CQ$931,HLOOKUP(Feuil1!$F949,Feuil2!$E$1:$DG$2,2,0),0))</f>
        <v/>
      </c>
      <c r="N949" s="12" t="str">
        <f>IF(ISBLANK(VLOOKUP($H949*100+N$2,Feuil2!$A$3:$CQ$931,HLOOKUP(Feuil1!$F949,Feuil2!$E$1:$DG$2,2,0),0)),"",VLOOKUP($H949*100+N$2,Feuil2!$A$3:$CQ$931,HLOOKUP(Feuil1!$F949,Feuil2!$E$1:$DG$2,2,0),0))</f>
        <v/>
      </c>
      <c r="O949" s="12" t="str">
        <f>IF(ISBLANK(VLOOKUP($H949*100+O$2,Feuil2!$A$3:$CQ$931,HLOOKUP(Feuil1!$F949,Feuil2!$E$1:$DG$2,2,0),0)),"",VLOOKUP($H949*100+O$2,Feuil2!$A$3:$CQ$931,HLOOKUP(Feuil1!$F949,Feuil2!$E$1:$DG$2,2,0),0))</f>
        <v/>
      </c>
      <c r="P949" s="12" t="str">
        <f>IF(ISBLANK(VLOOKUP($H949*100+P$2,Feuil2!$A$3:$CQ$931,HLOOKUP(Feuil1!$F949,Feuil2!$E$1:$DG$2,2,0),0)),"",VLOOKUP($H949*100+P$2,Feuil2!$A$3:$CQ$931,HLOOKUP(Feuil1!$F949,Feuil2!$E$1:$DG$2,2,0),0))</f>
        <v/>
      </c>
      <c r="Q949" s="12" t="str">
        <f>IF(ISBLANK(VLOOKUP($H949*100+Q$2,Feuil2!$A$3:$CQ$931,HLOOKUP(Feuil1!$F949,Feuil2!$E$1:$DG$2,2,0),0)),"",VLOOKUP($H949*100+Q$2,Feuil2!$A$3:$CQ$931,HLOOKUP(Feuil1!$F949,Feuil2!$E$1:$DG$2,2,0),0))</f>
        <v/>
      </c>
      <c r="R949" s="12" t="str">
        <f>IF(ISBLANK(VLOOKUP($H949*100+R$2,Feuil2!$A$3:$CQ$931,HLOOKUP(Feuil1!$F949,Feuil2!$E$1:$DG$2,2,0),0)),"",VLOOKUP($H949*100+R$2,Feuil2!$A$3:$CQ$931,HLOOKUP(Feuil1!$F949,Feuil2!$E$1:$DG$2,2,0),0))</f>
        <v/>
      </c>
      <c r="S949" s="12" t="str">
        <f>IF(ISBLANK(VLOOKUP($H949*100+S$2,Feuil2!$A$3:$CQ$931,HLOOKUP(Feuil1!$F949,Feuil2!$E$1:$DG$2,2,0),0)),"",VLOOKUP($H949*100+S$2,Feuil2!$A$3:$CQ$931,HLOOKUP(Feuil1!$F949,Feuil2!$E$1:$DG$2,2,0),0))</f>
        <v/>
      </c>
      <c r="T949" s="12" t="str">
        <f>IF(ISBLANK(VLOOKUP($H949*100+T$2,Feuil2!$A$3:$CQ$931,HLOOKUP(Feuil1!$F949,Feuil2!$E$1:$DG$2,2,0),0)),"",VLOOKUP($H949*100+T$2,Feuil2!$A$3:$CQ$931,HLOOKUP(Feuil1!$F949,Feuil2!$E$1:$DG$2,2,0),0))</f>
        <v/>
      </c>
      <c r="U949" s="12"/>
    </row>
    <row r="950" spans="1:21" x14ac:dyDescent="0.35">
      <c r="A950" s="10" t="s">
        <v>50</v>
      </c>
      <c r="B950" s="8" t="s">
        <v>51</v>
      </c>
      <c r="C950" s="39">
        <v>507200</v>
      </c>
      <c r="D950" s="39">
        <v>389500</v>
      </c>
      <c r="E950" s="39">
        <v>190</v>
      </c>
      <c r="F950" s="10">
        <v>6769</v>
      </c>
      <c r="G950" s="5" t="s">
        <v>176</v>
      </c>
      <c r="H950" s="11">
        <v>1983</v>
      </c>
      <c r="I950" s="12" t="str">
        <f>IF(ISBLANK(VLOOKUP($H950*100+I$2,Feuil2!$A$3:$CQ$931,HLOOKUP(Feuil1!$F950,Feuil2!$E$1:$DG$2,2,0),0)),"",VLOOKUP($H950*100+I$2,Feuil2!$A$3:$CQ$931,HLOOKUP(Feuil1!$F950,Feuil2!$E$1:$DG$2,2,0),0))</f>
        <v/>
      </c>
      <c r="J950" s="12" t="str">
        <f>IF(ISBLANK(VLOOKUP($H950*100+J$2,Feuil2!$A$3:$CQ$931,HLOOKUP(Feuil1!$F950,Feuil2!$E$1:$DG$2,2,0),0)),"",VLOOKUP($H950*100+J$2,Feuil2!$A$3:$CQ$931,HLOOKUP(Feuil1!$F950,Feuil2!$E$1:$DG$2,2,0),0))</f>
        <v/>
      </c>
      <c r="K950" s="12" t="str">
        <f>IF(ISBLANK(VLOOKUP($H950*100+K$2,Feuil2!$A$3:$CQ$931,HLOOKUP(Feuil1!$F950,Feuil2!$E$1:$DG$2,2,0),0)),"",VLOOKUP($H950*100+K$2,Feuil2!$A$3:$CQ$931,HLOOKUP(Feuil1!$F950,Feuil2!$E$1:$DG$2,2,0),0))</f>
        <v/>
      </c>
      <c r="L950" s="12" t="str">
        <f>IF(ISBLANK(VLOOKUP($H950*100+L$2,Feuil2!$A$3:$CQ$931,HLOOKUP(Feuil1!$F950,Feuil2!$E$1:$DG$2,2,0),0)),"",VLOOKUP($H950*100+L$2,Feuil2!$A$3:$CQ$931,HLOOKUP(Feuil1!$F950,Feuil2!$E$1:$DG$2,2,0),0))</f>
        <v/>
      </c>
      <c r="M950" s="12" t="str">
        <f>IF(ISBLANK(VLOOKUP($H950*100+M$2,Feuil2!$A$3:$CQ$931,HLOOKUP(Feuil1!$F950,Feuil2!$E$1:$DG$2,2,0),0)),"",VLOOKUP($H950*100+M$2,Feuil2!$A$3:$CQ$931,HLOOKUP(Feuil1!$F950,Feuil2!$E$1:$DG$2,2,0),0))</f>
        <v/>
      </c>
      <c r="N950" s="12" t="str">
        <f>IF(ISBLANK(VLOOKUP($H950*100+N$2,Feuil2!$A$3:$CQ$931,HLOOKUP(Feuil1!$F950,Feuil2!$E$1:$DG$2,2,0),0)),"",VLOOKUP($H950*100+N$2,Feuil2!$A$3:$CQ$931,HLOOKUP(Feuil1!$F950,Feuil2!$E$1:$DG$2,2,0),0))</f>
        <v/>
      </c>
      <c r="O950" s="12" t="str">
        <f>IF(ISBLANK(VLOOKUP($H950*100+O$2,Feuil2!$A$3:$CQ$931,HLOOKUP(Feuil1!$F950,Feuil2!$E$1:$DG$2,2,0),0)),"",VLOOKUP($H950*100+O$2,Feuil2!$A$3:$CQ$931,HLOOKUP(Feuil1!$F950,Feuil2!$E$1:$DG$2,2,0),0))</f>
        <v/>
      </c>
      <c r="P950" s="12" t="str">
        <f>IF(ISBLANK(VLOOKUP($H950*100+P$2,Feuil2!$A$3:$CQ$931,HLOOKUP(Feuil1!$F950,Feuil2!$E$1:$DG$2,2,0),0)),"",VLOOKUP($H950*100+P$2,Feuil2!$A$3:$CQ$931,HLOOKUP(Feuil1!$F950,Feuil2!$E$1:$DG$2,2,0),0))</f>
        <v/>
      </c>
      <c r="Q950" s="12" t="str">
        <f>IF(ISBLANK(VLOOKUP($H950*100+Q$2,Feuil2!$A$3:$CQ$931,HLOOKUP(Feuil1!$F950,Feuil2!$E$1:$DG$2,2,0),0)),"",VLOOKUP($H950*100+Q$2,Feuil2!$A$3:$CQ$931,HLOOKUP(Feuil1!$F950,Feuil2!$E$1:$DG$2,2,0),0))</f>
        <v/>
      </c>
      <c r="R950" s="12" t="str">
        <f>IF(ISBLANK(VLOOKUP($H950*100+R$2,Feuil2!$A$3:$CQ$931,HLOOKUP(Feuil1!$F950,Feuil2!$E$1:$DG$2,2,0),0)),"",VLOOKUP($H950*100+R$2,Feuil2!$A$3:$CQ$931,HLOOKUP(Feuil1!$F950,Feuil2!$E$1:$DG$2,2,0),0))</f>
        <v/>
      </c>
      <c r="S950" s="12" t="str">
        <f>IF(ISBLANK(VLOOKUP($H950*100+S$2,Feuil2!$A$3:$CQ$931,HLOOKUP(Feuil1!$F950,Feuil2!$E$1:$DG$2,2,0),0)),"",VLOOKUP($H950*100+S$2,Feuil2!$A$3:$CQ$931,HLOOKUP(Feuil1!$F950,Feuil2!$E$1:$DG$2,2,0),0))</f>
        <v/>
      </c>
      <c r="T950" s="12" t="str">
        <f>IF(ISBLANK(VLOOKUP($H950*100+T$2,Feuil2!$A$3:$CQ$931,HLOOKUP(Feuil1!$F950,Feuil2!$E$1:$DG$2,2,0),0)),"",VLOOKUP($H950*100+T$2,Feuil2!$A$3:$CQ$931,HLOOKUP(Feuil1!$F950,Feuil2!$E$1:$DG$2,2,0),0))</f>
        <v/>
      </c>
      <c r="U950" s="12"/>
    </row>
    <row r="951" spans="1:21" x14ac:dyDescent="0.35">
      <c r="A951" s="10" t="s">
        <v>50</v>
      </c>
      <c r="B951" s="8" t="s">
        <v>51</v>
      </c>
      <c r="C951" s="39">
        <v>507200</v>
      </c>
      <c r="D951" s="39">
        <v>389500</v>
      </c>
      <c r="E951" s="39">
        <v>190</v>
      </c>
      <c r="F951" s="10">
        <v>6769</v>
      </c>
      <c r="G951" s="5" t="s">
        <v>176</v>
      </c>
      <c r="H951" s="11">
        <v>1984</v>
      </c>
      <c r="I951" s="12" t="str">
        <f>IF(ISBLANK(VLOOKUP($H951*100+I$2,Feuil2!$A$3:$CQ$931,HLOOKUP(Feuil1!$F951,Feuil2!$E$1:$DG$2,2,0),0)),"",VLOOKUP($H951*100+I$2,Feuil2!$A$3:$CQ$931,HLOOKUP(Feuil1!$F951,Feuil2!$E$1:$DG$2,2,0),0))</f>
        <v/>
      </c>
      <c r="J951" s="12" t="str">
        <f>IF(ISBLANK(VLOOKUP($H951*100+J$2,Feuil2!$A$3:$CQ$931,HLOOKUP(Feuil1!$F951,Feuil2!$E$1:$DG$2,2,0),0)),"",VLOOKUP($H951*100+J$2,Feuil2!$A$3:$CQ$931,HLOOKUP(Feuil1!$F951,Feuil2!$E$1:$DG$2,2,0),0))</f>
        <v/>
      </c>
      <c r="K951" s="12" t="str">
        <f>IF(ISBLANK(VLOOKUP($H951*100+K$2,Feuil2!$A$3:$CQ$931,HLOOKUP(Feuil1!$F951,Feuil2!$E$1:$DG$2,2,0),0)),"",VLOOKUP($H951*100+K$2,Feuil2!$A$3:$CQ$931,HLOOKUP(Feuil1!$F951,Feuil2!$E$1:$DG$2,2,0),0))</f>
        <v/>
      </c>
      <c r="L951" s="12" t="str">
        <f>IF(ISBLANK(VLOOKUP($H951*100+L$2,Feuil2!$A$3:$CQ$931,HLOOKUP(Feuil1!$F951,Feuil2!$E$1:$DG$2,2,0),0)),"",VLOOKUP($H951*100+L$2,Feuil2!$A$3:$CQ$931,HLOOKUP(Feuil1!$F951,Feuil2!$E$1:$DG$2,2,0),0))</f>
        <v/>
      </c>
      <c r="M951" s="12" t="str">
        <f>IF(ISBLANK(VLOOKUP($H951*100+M$2,Feuil2!$A$3:$CQ$931,HLOOKUP(Feuil1!$F951,Feuil2!$E$1:$DG$2,2,0),0)),"",VLOOKUP($H951*100+M$2,Feuil2!$A$3:$CQ$931,HLOOKUP(Feuil1!$F951,Feuil2!$E$1:$DG$2,2,0),0))</f>
        <v/>
      </c>
      <c r="N951" s="12" t="str">
        <f>IF(ISBLANK(VLOOKUP($H951*100+N$2,Feuil2!$A$3:$CQ$931,HLOOKUP(Feuil1!$F951,Feuil2!$E$1:$DG$2,2,0),0)),"",VLOOKUP($H951*100+N$2,Feuil2!$A$3:$CQ$931,HLOOKUP(Feuil1!$F951,Feuil2!$E$1:$DG$2,2,0),0))</f>
        <v/>
      </c>
      <c r="O951" s="12" t="str">
        <f>IF(ISBLANK(VLOOKUP($H951*100+O$2,Feuil2!$A$3:$CQ$931,HLOOKUP(Feuil1!$F951,Feuil2!$E$1:$DG$2,2,0),0)),"",VLOOKUP($H951*100+O$2,Feuil2!$A$3:$CQ$931,HLOOKUP(Feuil1!$F951,Feuil2!$E$1:$DG$2,2,0),0))</f>
        <v/>
      </c>
      <c r="P951" s="12" t="str">
        <f>IF(ISBLANK(VLOOKUP($H951*100+P$2,Feuil2!$A$3:$CQ$931,HLOOKUP(Feuil1!$F951,Feuil2!$E$1:$DG$2,2,0),0)),"",VLOOKUP($H951*100+P$2,Feuil2!$A$3:$CQ$931,HLOOKUP(Feuil1!$F951,Feuil2!$E$1:$DG$2,2,0),0))</f>
        <v/>
      </c>
      <c r="Q951" s="12" t="str">
        <f>IF(ISBLANK(VLOOKUP($H951*100+Q$2,Feuil2!$A$3:$CQ$931,HLOOKUP(Feuil1!$F951,Feuil2!$E$1:$DG$2,2,0),0)),"",VLOOKUP($H951*100+Q$2,Feuil2!$A$3:$CQ$931,HLOOKUP(Feuil1!$F951,Feuil2!$E$1:$DG$2,2,0),0))</f>
        <v/>
      </c>
      <c r="R951" s="12" t="str">
        <f>IF(ISBLANK(VLOOKUP($H951*100+R$2,Feuil2!$A$3:$CQ$931,HLOOKUP(Feuil1!$F951,Feuil2!$E$1:$DG$2,2,0),0)),"",VLOOKUP($H951*100+R$2,Feuil2!$A$3:$CQ$931,HLOOKUP(Feuil1!$F951,Feuil2!$E$1:$DG$2,2,0),0))</f>
        <v/>
      </c>
      <c r="S951" s="12" t="str">
        <f>IF(ISBLANK(VLOOKUP($H951*100+S$2,Feuil2!$A$3:$CQ$931,HLOOKUP(Feuil1!$F951,Feuil2!$E$1:$DG$2,2,0),0)),"",VLOOKUP($H951*100+S$2,Feuil2!$A$3:$CQ$931,HLOOKUP(Feuil1!$F951,Feuil2!$E$1:$DG$2,2,0),0))</f>
        <v/>
      </c>
      <c r="T951" s="12" t="str">
        <f>IF(ISBLANK(VLOOKUP($H951*100+T$2,Feuil2!$A$3:$CQ$931,HLOOKUP(Feuil1!$F951,Feuil2!$E$1:$DG$2,2,0),0)),"",VLOOKUP($H951*100+T$2,Feuil2!$A$3:$CQ$931,HLOOKUP(Feuil1!$F951,Feuil2!$E$1:$DG$2,2,0),0))</f>
        <v/>
      </c>
      <c r="U951" s="12"/>
    </row>
    <row r="952" spans="1:21" x14ac:dyDescent="0.35">
      <c r="A952" s="10" t="s">
        <v>50</v>
      </c>
      <c r="B952" s="8" t="s">
        <v>51</v>
      </c>
      <c r="C952" s="39">
        <v>507200</v>
      </c>
      <c r="D952" s="39">
        <v>389500</v>
      </c>
      <c r="E952" s="39">
        <v>190</v>
      </c>
      <c r="F952" s="10">
        <v>6769</v>
      </c>
      <c r="G952" s="5" t="s">
        <v>176</v>
      </c>
      <c r="H952" s="11">
        <v>1985</v>
      </c>
      <c r="I952" s="12" t="str">
        <f>IF(ISBLANK(VLOOKUP($H952*100+I$2,Feuil2!$A$3:$CQ$931,HLOOKUP(Feuil1!$F952,Feuil2!$E$1:$DG$2,2,0),0)),"",VLOOKUP($H952*100+I$2,Feuil2!$A$3:$CQ$931,HLOOKUP(Feuil1!$F952,Feuil2!$E$1:$DG$2,2,0),0))</f>
        <v/>
      </c>
      <c r="J952" s="12" t="str">
        <f>IF(ISBLANK(VLOOKUP($H952*100+J$2,Feuil2!$A$3:$CQ$931,HLOOKUP(Feuil1!$F952,Feuil2!$E$1:$DG$2,2,0),0)),"",VLOOKUP($H952*100+J$2,Feuil2!$A$3:$CQ$931,HLOOKUP(Feuil1!$F952,Feuil2!$E$1:$DG$2,2,0),0))</f>
        <v/>
      </c>
      <c r="K952" s="12" t="str">
        <f>IF(ISBLANK(VLOOKUP($H952*100+K$2,Feuil2!$A$3:$CQ$931,HLOOKUP(Feuil1!$F952,Feuil2!$E$1:$DG$2,2,0),0)),"",VLOOKUP($H952*100+K$2,Feuil2!$A$3:$CQ$931,HLOOKUP(Feuil1!$F952,Feuil2!$E$1:$DG$2,2,0),0))</f>
        <v/>
      </c>
      <c r="L952" s="12" t="str">
        <f>IF(ISBLANK(VLOOKUP($H952*100+L$2,Feuil2!$A$3:$CQ$931,HLOOKUP(Feuil1!$F952,Feuil2!$E$1:$DG$2,2,0),0)),"",VLOOKUP($H952*100+L$2,Feuil2!$A$3:$CQ$931,HLOOKUP(Feuil1!$F952,Feuil2!$E$1:$DG$2,2,0),0))</f>
        <v/>
      </c>
      <c r="M952" s="12" t="str">
        <f>IF(ISBLANK(VLOOKUP($H952*100+M$2,Feuil2!$A$3:$CQ$931,HLOOKUP(Feuil1!$F952,Feuil2!$E$1:$DG$2,2,0),0)),"",VLOOKUP($H952*100+M$2,Feuil2!$A$3:$CQ$931,HLOOKUP(Feuil1!$F952,Feuil2!$E$1:$DG$2,2,0),0))</f>
        <v/>
      </c>
      <c r="N952" s="12" t="str">
        <f>IF(ISBLANK(VLOOKUP($H952*100+N$2,Feuil2!$A$3:$CQ$931,HLOOKUP(Feuil1!$F952,Feuil2!$E$1:$DG$2,2,0),0)),"",VLOOKUP($H952*100+N$2,Feuil2!$A$3:$CQ$931,HLOOKUP(Feuil1!$F952,Feuil2!$E$1:$DG$2,2,0),0))</f>
        <v/>
      </c>
      <c r="O952" s="12" t="str">
        <f>IF(ISBLANK(VLOOKUP($H952*100+O$2,Feuil2!$A$3:$CQ$931,HLOOKUP(Feuil1!$F952,Feuil2!$E$1:$DG$2,2,0),0)),"",VLOOKUP($H952*100+O$2,Feuil2!$A$3:$CQ$931,HLOOKUP(Feuil1!$F952,Feuil2!$E$1:$DG$2,2,0),0))</f>
        <v/>
      </c>
      <c r="P952" s="12" t="str">
        <f>IF(ISBLANK(VLOOKUP($H952*100+P$2,Feuil2!$A$3:$CQ$931,HLOOKUP(Feuil1!$F952,Feuil2!$E$1:$DG$2,2,0),0)),"",VLOOKUP($H952*100+P$2,Feuil2!$A$3:$CQ$931,HLOOKUP(Feuil1!$F952,Feuil2!$E$1:$DG$2,2,0),0))</f>
        <v/>
      </c>
      <c r="Q952" s="12" t="str">
        <f>IF(ISBLANK(VLOOKUP($H952*100+Q$2,Feuil2!$A$3:$CQ$931,HLOOKUP(Feuil1!$F952,Feuil2!$E$1:$DG$2,2,0),0)),"",VLOOKUP($H952*100+Q$2,Feuil2!$A$3:$CQ$931,HLOOKUP(Feuil1!$F952,Feuil2!$E$1:$DG$2,2,0),0))</f>
        <v/>
      </c>
      <c r="R952" s="12" t="str">
        <f>IF(ISBLANK(VLOOKUP($H952*100+R$2,Feuil2!$A$3:$CQ$931,HLOOKUP(Feuil1!$F952,Feuil2!$E$1:$DG$2,2,0),0)),"",VLOOKUP($H952*100+R$2,Feuil2!$A$3:$CQ$931,HLOOKUP(Feuil1!$F952,Feuil2!$E$1:$DG$2,2,0),0))</f>
        <v/>
      </c>
      <c r="S952" s="12" t="str">
        <f>IF(ISBLANK(VLOOKUP($H952*100+S$2,Feuil2!$A$3:$CQ$931,HLOOKUP(Feuil1!$F952,Feuil2!$E$1:$DG$2,2,0),0)),"",VLOOKUP($H952*100+S$2,Feuil2!$A$3:$CQ$931,HLOOKUP(Feuil1!$F952,Feuil2!$E$1:$DG$2,2,0),0))</f>
        <v/>
      </c>
      <c r="T952" s="12" t="str">
        <f>IF(ISBLANK(VLOOKUP($H952*100+T$2,Feuil2!$A$3:$CQ$931,HLOOKUP(Feuil1!$F952,Feuil2!$E$1:$DG$2,2,0),0)),"",VLOOKUP($H952*100+T$2,Feuil2!$A$3:$CQ$931,HLOOKUP(Feuil1!$F952,Feuil2!$E$1:$DG$2,2,0),0))</f>
        <v/>
      </c>
      <c r="U952" s="12"/>
    </row>
    <row r="953" spans="1:21" x14ac:dyDescent="0.35">
      <c r="A953" s="10" t="s">
        <v>50</v>
      </c>
      <c r="B953" s="8" t="s">
        <v>51</v>
      </c>
      <c r="C953" s="39">
        <v>507200</v>
      </c>
      <c r="D953" s="39">
        <v>389500</v>
      </c>
      <c r="E953" s="39">
        <v>190</v>
      </c>
      <c r="F953" s="10">
        <v>6769</v>
      </c>
      <c r="G953" s="5" t="s">
        <v>176</v>
      </c>
      <c r="H953" s="11">
        <v>1986</v>
      </c>
      <c r="I953" s="12" t="str">
        <f>IF(ISBLANK(VLOOKUP($H953*100+I$2,Feuil2!$A$3:$CQ$931,HLOOKUP(Feuil1!$F953,Feuil2!$E$1:$DG$2,2,0),0)),"",VLOOKUP($H953*100+I$2,Feuil2!$A$3:$CQ$931,HLOOKUP(Feuil1!$F953,Feuil2!$E$1:$DG$2,2,0),0))</f>
        <v/>
      </c>
      <c r="J953" s="12" t="str">
        <f>IF(ISBLANK(VLOOKUP($H953*100+J$2,Feuil2!$A$3:$CQ$931,HLOOKUP(Feuil1!$F953,Feuil2!$E$1:$DG$2,2,0),0)),"",VLOOKUP($H953*100+J$2,Feuil2!$A$3:$CQ$931,HLOOKUP(Feuil1!$F953,Feuil2!$E$1:$DG$2,2,0),0))</f>
        <v/>
      </c>
      <c r="K953" s="12" t="str">
        <f>IF(ISBLANK(VLOOKUP($H953*100+K$2,Feuil2!$A$3:$CQ$931,HLOOKUP(Feuil1!$F953,Feuil2!$E$1:$DG$2,2,0),0)),"",VLOOKUP($H953*100+K$2,Feuil2!$A$3:$CQ$931,HLOOKUP(Feuil1!$F953,Feuil2!$E$1:$DG$2,2,0),0))</f>
        <v/>
      </c>
      <c r="L953" s="12" t="str">
        <f>IF(ISBLANK(VLOOKUP($H953*100+L$2,Feuil2!$A$3:$CQ$931,HLOOKUP(Feuil1!$F953,Feuil2!$E$1:$DG$2,2,0),0)),"",VLOOKUP($H953*100+L$2,Feuil2!$A$3:$CQ$931,HLOOKUP(Feuil1!$F953,Feuil2!$E$1:$DG$2,2,0),0))</f>
        <v/>
      </c>
      <c r="M953" s="12" t="str">
        <f>IF(ISBLANK(VLOOKUP($H953*100+M$2,Feuil2!$A$3:$CQ$931,HLOOKUP(Feuil1!$F953,Feuil2!$E$1:$DG$2,2,0),0)),"",VLOOKUP($H953*100+M$2,Feuil2!$A$3:$CQ$931,HLOOKUP(Feuil1!$F953,Feuil2!$E$1:$DG$2,2,0),0))</f>
        <v/>
      </c>
      <c r="N953" s="12" t="str">
        <f>IF(ISBLANK(VLOOKUP($H953*100+N$2,Feuil2!$A$3:$CQ$931,HLOOKUP(Feuil1!$F953,Feuil2!$E$1:$DG$2,2,0),0)),"",VLOOKUP($H953*100+N$2,Feuil2!$A$3:$CQ$931,HLOOKUP(Feuil1!$F953,Feuil2!$E$1:$DG$2,2,0),0))</f>
        <v/>
      </c>
      <c r="O953" s="12" t="str">
        <f>IF(ISBLANK(VLOOKUP($H953*100+O$2,Feuil2!$A$3:$CQ$931,HLOOKUP(Feuil1!$F953,Feuil2!$E$1:$DG$2,2,0),0)),"",VLOOKUP($H953*100+O$2,Feuil2!$A$3:$CQ$931,HLOOKUP(Feuil1!$F953,Feuil2!$E$1:$DG$2,2,0),0))</f>
        <v/>
      </c>
      <c r="P953" s="12" t="str">
        <f>IF(ISBLANK(VLOOKUP($H953*100+P$2,Feuil2!$A$3:$CQ$931,HLOOKUP(Feuil1!$F953,Feuil2!$E$1:$DG$2,2,0),0)),"",VLOOKUP($H953*100+P$2,Feuil2!$A$3:$CQ$931,HLOOKUP(Feuil1!$F953,Feuil2!$E$1:$DG$2,2,0),0))</f>
        <v/>
      </c>
      <c r="Q953" s="12" t="str">
        <f>IF(ISBLANK(VLOOKUP($H953*100+Q$2,Feuil2!$A$3:$CQ$931,HLOOKUP(Feuil1!$F953,Feuil2!$E$1:$DG$2,2,0),0)),"",VLOOKUP($H953*100+Q$2,Feuil2!$A$3:$CQ$931,HLOOKUP(Feuil1!$F953,Feuil2!$E$1:$DG$2,2,0),0))</f>
        <v/>
      </c>
      <c r="R953" s="12" t="str">
        <f>IF(ISBLANK(VLOOKUP($H953*100+R$2,Feuil2!$A$3:$CQ$931,HLOOKUP(Feuil1!$F953,Feuil2!$E$1:$DG$2,2,0),0)),"",VLOOKUP($H953*100+R$2,Feuil2!$A$3:$CQ$931,HLOOKUP(Feuil1!$F953,Feuil2!$E$1:$DG$2,2,0),0))</f>
        <v/>
      </c>
      <c r="S953" s="12" t="str">
        <f>IF(ISBLANK(VLOOKUP($H953*100+S$2,Feuil2!$A$3:$CQ$931,HLOOKUP(Feuil1!$F953,Feuil2!$E$1:$DG$2,2,0),0)),"",VLOOKUP($H953*100+S$2,Feuil2!$A$3:$CQ$931,HLOOKUP(Feuil1!$F953,Feuil2!$E$1:$DG$2,2,0),0))</f>
        <v/>
      </c>
      <c r="T953" s="12" t="str">
        <f>IF(ISBLANK(VLOOKUP($H953*100+T$2,Feuil2!$A$3:$CQ$931,HLOOKUP(Feuil1!$F953,Feuil2!$E$1:$DG$2,2,0),0)),"",VLOOKUP($H953*100+T$2,Feuil2!$A$3:$CQ$931,HLOOKUP(Feuil1!$F953,Feuil2!$E$1:$DG$2,2,0),0))</f>
        <v/>
      </c>
      <c r="U953" s="12"/>
    </row>
    <row r="954" spans="1:21" x14ac:dyDescent="0.35">
      <c r="A954" s="10" t="s">
        <v>50</v>
      </c>
      <c r="B954" s="8" t="s">
        <v>51</v>
      </c>
      <c r="C954" s="39">
        <v>507200</v>
      </c>
      <c r="D954" s="39">
        <v>389500</v>
      </c>
      <c r="E954" s="39">
        <v>190</v>
      </c>
      <c r="F954" s="10">
        <v>6769</v>
      </c>
      <c r="G954" s="5" t="s">
        <v>176</v>
      </c>
      <c r="H954" s="11">
        <v>1987</v>
      </c>
      <c r="I954" s="12" t="str">
        <f>IF(ISBLANK(VLOOKUP($H954*100+I$2,Feuil2!$A$3:$CQ$931,HLOOKUP(Feuil1!$F954,Feuil2!$E$1:$DG$2,2,0),0)),"",VLOOKUP($H954*100+I$2,Feuil2!$A$3:$CQ$931,HLOOKUP(Feuil1!$F954,Feuil2!$E$1:$DG$2,2,0),0))</f>
        <v/>
      </c>
      <c r="J954" s="12" t="str">
        <f>IF(ISBLANK(VLOOKUP($H954*100+J$2,Feuil2!$A$3:$CQ$931,HLOOKUP(Feuil1!$F954,Feuil2!$E$1:$DG$2,2,0),0)),"",VLOOKUP($H954*100+J$2,Feuil2!$A$3:$CQ$931,HLOOKUP(Feuil1!$F954,Feuil2!$E$1:$DG$2,2,0),0))</f>
        <v/>
      </c>
      <c r="K954" s="12" t="str">
        <f>IF(ISBLANK(VLOOKUP($H954*100+K$2,Feuil2!$A$3:$CQ$931,HLOOKUP(Feuil1!$F954,Feuil2!$E$1:$DG$2,2,0),0)),"",VLOOKUP($H954*100+K$2,Feuil2!$A$3:$CQ$931,HLOOKUP(Feuil1!$F954,Feuil2!$E$1:$DG$2,2,0),0))</f>
        <v/>
      </c>
      <c r="L954" s="12" t="str">
        <f>IF(ISBLANK(VLOOKUP($H954*100+L$2,Feuil2!$A$3:$CQ$931,HLOOKUP(Feuil1!$F954,Feuil2!$E$1:$DG$2,2,0),0)),"",VLOOKUP($H954*100+L$2,Feuil2!$A$3:$CQ$931,HLOOKUP(Feuil1!$F954,Feuil2!$E$1:$DG$2,2,0),0))</f>
        <v/>
      </c>
      <c r="M954" s="12" t="str">
        <f>IF(ISBLANK(VLOOKUP($H954*100+M$2,Feuil2!$A$3:$CQ$931,HLOOKUP(Feuil1!$F954,Feuil2!$E$1:$DG$2,2,0),0)),"",VLOOKUP($H954*100+M$2,Feuil2!$A$3:$CQ$931,HLOOKUP(Feuil1!$F954,Feuil2!$E$1:$DG$2,2,0),0))</f>
        <v/>
      </c>
      <c r="N954" s="12" t="str">
        <f>IF(ISBLANK(VLOOKUP($H954*100+N$2,Feuil2!$A$3:$CQ$931,HLOOKUP(Feuil1!$F954,Feuil2!$E$1:$DG$2,2,0),0)),"",VLOOKUP($H954*100+N$2,Feuil2!$A$3:$CQ$931,HLOOKUP(Feuil1!$F954,Feuil2!$E$1:$DG$2,2,0),0))</f>
        <v/>
      </c>
      <c r="O954" s="12" t="str">
        <f>IF(ISBLANK(VLOOKUP($H954*100+O$2,Feuil2!$A$3:$CQ$931,HLOOKUP(Feuil1!$F954,Feuil2!$E$1:$DG$2,2,0),0)),"",VLOOKUP($H954*100+O$2,Feuil2!$A$3:$CQ$931,HLOOKUP(Feuil1!$F954,Feuil2!$E$1:$DG$2,2,0),0))</f>
        <v/>
      </c>
      <c r="P954" s="12" t="str">
        <f>IF(ISBLANK(VLOOKUP($H954*100+P$2,Feuil2!$A$3:$CQ$931,HLOOKUP(Feuil1!$F954,Feuil2!$E$1:$DG$2,2,0),0)),"",VLOOKUP($H954*100+P$2,Feuil2!$A$3:$CQ$931,HLOOKUP(Feuil1!$F954,Feuil2!$E$1:$DG$2,2,0),0))</f>
        <v/>
      </c>
      <c r="Q954" s="12" t="str">
        <f>IF(ISBLANK(VLOOKUP($H954*100+Q$2,Feuil2!$A$3:$CQ$931,HLOOKUP(Feuil1!$F954,Feuil2!$E$1:$DG$2,2,0),0)),"",VLOOKUP($H954*100+Q$2,Feuil2!$A$3:$CQ$931,HLOOKUP(Feuil1!$F954,Feuil2!$E$1:$DG$2,2,0),0))</f>
        <v/>
      </c>
      <c r="R954" s="12" t="str">
        <f>IF(ISBLANK(VLOOKUP($H954*100+R$2,Feuil2!$A$3:$CQ$931,HLOOKUP(Feuil1!$F954,Feuil2!$E$1:$DG$2,2,0),0)),"",VLOOKUP($H954*100+R$2,Feuil2!$A$3:$CQ$931,HLOOKUP(Feuil1!$F954,Feuil2!$E$1:$DG$2,2,0),0))</f>
        <v/>
      </c>
      <c r="S954" s="12" t="str">
        <f>IF(ISBLANK(VLOOKUP($H954*100+S$2,Feuil2!$A$3:$CQ$931,HLOOKUP(Feuil1!$F954,Feuil2!$E$1:$DG$2,2,0),0)),"",VLOOKUP($H954*100+S$2,Feuil2!$A$3:$CQ$931,HLOOKUP(Feuil1!$F954,Feuil2!$E$1:$DG$2,2,0),0))</f>
        <v/>
      </c>
      <c r="T954" s="12" t="str">
        <f>IF(ISBLANK(VLOOKUP($H954*100+T$2,Feuil2!$A$3:$CQ$931,HLOOKUP(Feuil1!$F954,Feuil2!$E$1:$DG$2,2,0),0)),"",VLOOKUP($H954*100+T$2,Feuil2!$A$3:$CQ$931,HLOOKUP(Feuil1!$F954,Feuil2!$E$1:$DG$2,2,0),0))</f>
        <v/>
      </c>
      <c r="U954" s="12"/>
    </row>
    <row r="955" spans="1:21" x14ac:dyDescent="0.35">
      <c r="A955" s="10" t="s">
        <v>50</v>
      </c>
      <c r="B955" s="8" t="s">
        <v>51</v>
      </c>
      <c r="C955" s="39">
        <v>507200</v>
      </c>
      <c r="D955" s="39">
        <v>389500</v>
      </c>
      <c r="E955" s="39">
        <v>190</v>
      </c>
      <c r="F955" s="10">
        <v>6769</v>
      </c>
      <c r="G955" s="5" t="s">
        <v>176</v>
      </c>
      <c r="H955" s="11">
        <v>1988</v>
      </c>
      <c r="I955" s="12" t="str">
        <f>IF(ISBLANK(VLOOKUP($H955*100+I$2,Feuil2!$A$3:$CQ$931,HLOOKUP(Feuil1!$F955,Feuil2!$E$1:$DG$2,2,0),0)),"",VLOOKUP($H955*100+I$2,Feuil2!$A$3:$CQ$931,HLOOKUP(Feuil1!$F955,Feuil2!$E$1:$DG$2,2,0),0))</f>
        <v/>
      </c>
      <c r="J955" s="12" t="str">
        <f>IF(ISBLANK(VLOOKUP($H955*100+J$2,Feuil2!$A$3:$CQ$931,HLOOKUP(Feuil1!$F955,Feuil2!$E$1:$DG$2,2,0),0)),"",VLOOKUP($H955*100+J$2,Feuil2!$A$3:$CQ$931,HLOOKUP(Feuil1!$F955,Feuil2!$E$1:$DG$2,2,0),0))</f>
        <v/>
      </c>
      <c r="K955" s="12" t="str">
        <f>IF(ISBLANK(VLOOKUP($H955*100+K$2,Feuil2!$A$3:$CQ$931,HLOOKUP(Feuil1!$F955,Feuil2!$E$1:$DG$2,2,0),0)),"",VLOOKUP($H955*100+K$2,Feuil2!$A$3:$CQ$931,HLOOKUP(Feuil1!$F955,Feuil2!$E$1:$DG$2,2,0),0))</f>
        <v/>
      </c>
      <c r="L955" s="12" t="str">
        <f>IF(ISBLANK(VLOOKUP($H955*100+L$2,Feuil2!$A$3:$CQ$931,HLOOKUP(Feuil1!$F955,Feuil2!$E$1:$DG$2,2,0),0)),"",VLOOKUP($H955*100+L$2,Feuil2!$A$3:$CQ$931,HLOOKUP(Feuil1!$F955,Feuil2!$E$1:$DG$2,2,0),0))</f>
        <v/>
      </c>
      <c r="M955" s="12" t="str">
        <f>IF(ISBLANK(VLOOKUP($H955*100+M$2,Feuil2!$A$3:$CQ$931,HLOOKUP(Feuil1!$F955,Feuil2!$E$1:$DG$2,2,0),0)),"",VLOOKUP($H955*100+M$2,Feuil2!$A$3:$CQ$931,HLOOKUP(Feuil1!$F955,Feuil2!$E$1:$DG$2,2,0),0))</f>
        <v/>
      </c>
      <c r="N955" s="12" t="str">
        <f>IF(ISBLANK(VLOOKUP($H955*100+N$2,Feuil2!$A$3:$CQ$931,HLOOKUP(Feuil1!$F955,Feuil2!$E$1:$DG$2,2,0),0)),"",VLOOKUP($H955*100+N$2,Feuil2!$A$3:$CQ$931,HLOOKUP(Feuil1!$F955,Feuil2!$E$1:$DG$2,2,0),0))</f>
        <v/>
      </c>
      <c r="O955" s="12" t="str">
        <f>IF(ISBLANK(VLOOKUP($H955*100+O$2,Feuil2!$A$3:$CQ$931,HLOOKUP(Feuil1!$F955,Feuil2!$E$1:$DG$2,2,0),0)),"",VLOOKUP($H955*100+O$2,Feuil2!$A$3:$CQ$931,HLOOKUP(Feuil1!$F955,Feuil2!$E$1:$DG$2,2,0),0))</f>
        <v/>
      </c>
      <c r="P955" s="12" t="str">
        <f>IF(ISBLANK(VLOOKUP($H955*100+P$2,Feuil2!$A$3:$CQ$931,HLOOKUP(Feuil1!$F955,Feuil2!$E$1:$DG$2,2,0),0)),"",VLOOKUP($H955*100+P$2,Feuil2!$A$3:$CQ$931,HLOOKUP(Feuil1!$F955,Feuil2!$E$1:$DG$2,2,0),0))</f>
        <v/>
      </c>
      <c r="Q955" s="12" t="str">
        <f>IF(ISBLANK(VLOOKUP($H955*100+Q$2,Feuil2!$A$3:$CQ$931,HLOOKUP(Feuil1!$F955,Feuil2!$E$1:$DG$2,2,0),0)),"",VLOOKUP($H955*100+Q$2,Feuil2!$A$3:$CQ$931,HLOOKUP(Feuil1!$F955,Feuil2!$E$1:$DG$2,2,0),0))</f>
        <v/>
      </c>
      <c r="R955" s="12" t="str">
        <f>IF(ISBLANK(VLOOKUP($H955*100+R$2,Feuil2!$A$3:$CQ$931,HLOOKUP(Feuil1!$F955,Feuil2!$E$1:$DG$2,2,0),0)),"",VLOOKUP($H955*100+R$2,Feuil2!$A$3:$CQ$931,HLOOKUP(Feuil1!$F955,Feuil2!$E$1:$DG$2,2,0),0))</f>
        <v/>
      </c>
      <c r="S955" s="12" t="str">
        <f>IF(ISBLANK(VLOOKUP($H955*100+S$2,Feuil2!$A$3:$CQ$931,HLOOKUP(Feuil1!$F955,Feuil2!$E$1:$DG$2,2,0),0)),"",VLOOKUP($H955*100+S$2,Feuil2!$A$3:$CQ$931,HLOOKUP(Feuil1!$F955,Feuil2!$E$1:$DG$2,2,0),0))</f>
        <v/>
      </c>
      <c r="T955" s="12" t="str">
        <f>IF(ISBLANK(VLOOKUP($H955*100+T$2,Feuil2!$A$3:$CQ$931,HLOOKUP(Feuil1!$F955,Feuil2!$E$1:$DG$2,2,0),0)),"",VLOOKUP($H955*100+T$2,Feuil2!$A$3:$CQ$931,HLOOKUP(Feuil1!$F955,Feuil2!$E$1:$DG$2,2,0),0))</f>
        <v/>
      </c>
      <c r="U955" s="12"/>
    </row>
    <row r="956" spans="1:21" x14ac:dyDescent="0.35">
      <c r="A956" s="10" t="s">
        <v>50</v>
      </c>
      <c r="B956" s="8" t="s">
        <v>51</v>
      </c>
      <c r="C956" s="39">
        <v>507200</v>
      </c>
      <c r="D956" s="39">
        <v>389500</v>
      </c>
      <c r="E956" s="39">
        <v>190</v>
      </c>
      <c r="F956" s="10">
        <v>6769</v>
      </c>
      <c r="G956" s="5" t="s">
        <v>176</v>
      </c>
      <c r="H956" s="11">
        <v>1989</v>
      </c>
      <c r="I956" s="12" t="str">
        <f>IF(ISBLANK(VLOOKUP($H956*100+I$2,Feuil2!$A$3:$CQ$931,HLOOKUP(Feuil1!$F956,Feuil2!$E$1:$DG$2,2,0),0)),"",VLOOKUP($H956*100+I$2,Feuil2!$A$3:$CQ$931,HLOOKUP(Feuil1!$F956,Feuil2!$E$1:$DG$2,2,0),0))</f>
        <v/>
      </c>
      <c r="J956" s="12" t="str">
        <f>IF(ISBLANK(VLOOKUP($H956*100+J$2,Feuil2!$A$3:$CQ$931,HLOOKUP(Feuil1!$F956,Feuil2!$E$1:$DG$2,2,0),0)),"",VLOOKUP($H956*100+J$2,Feuil2!$A$3:$CQ$931,HLOOKUP(Feuil1!$F956,Feuil2!$E$1:$DG$2,2,0),0))</f>
        <v/>
      </c>
      <c r="K956" s="12" t="str">
        <f>IF(ISBLANK(VLOOKUP($H956*100+K$2,Feuil2!$A$3:$CQ$931,HLOOKUP(Feuil1!$F956,Feuil2!$E$1:$DG$2,2,0),0)),"",VLOOKUP($H956*100+K$2,Feuil2!$A$3:$CQ$931,HLOOKUP(Feuil1!$F956,Feuil2!$E$1:$DG$2,2,0),0))</f>
        <v/>
      </c>
      <c r="L956" s="12" t="str">
        <f>IF(ISBLANK(VLOOKUP($H956*100+L$2,Feuil2!$A$3:$CQ$931,HLOOKUP(Feuil1!$F956,Feuil2!$E$1:$DG$2,2,0),0)),"",VLOOKUP($H956*100+L$2,Feuil2!$A$3:$CQ$931,HLOOKUP(Feuil1!$F956,Feuil2!$E$1:$DG$2,2,0),0))</f>
        <v/>
      </c>
      <c r="M956" s="12" t="str">
        <f>IF(ISBLANK(VLOOKUP($H956*100+M$2,Feuil2!$A$3:$CQ$931,HLOOKUP(Feuil1!$F956,Feuil2!$E$1:$DG$2,2,0),0)),"",VLOOKUP($H956*100+M$2,Feuil2!$A$3:$CQ$931,HLOOKUP(Feuil1!$F956,Feuil2!$E$1:$DG$2,2,0),0))</f>
        <v/>
      </c>
      <c r="N956" s="12" t="str">
        <f>IF(ISBLANK(VLOOKUP($H956*100+N$2,Feuil2!$A$3:$CQ$931,HLOOKUP(Feuil1!$F956,Feuil2!$E$1:$DG$2,2,0),0)),"",VLOOKUP($H956*100+N$2,Feuil2!$A$3:$CQ$931,HLOOKUP(Feuil1!$F956,Feuil2!$E$1:$DG$2,2,0),0))</f>
        <v/>
      </c>
      <c r="O956" s="12" t="str">
        <f>IF(ISBLANK(VLOOKUP($H956*100+O$2,Feuil2!$A$3:$CQ$931,HLOOKUP(Feuil1!$F956,Feuil2!$E$1:$DG$2,2,0),0)),"",VLOOKUP($H956*100+O$2,Feuil2!$A$3:$CQ$931,HLOOKUP(Feuil1!$F956,Feuil2!$E$1:$DG$2,2,0),0))</f>
        <v/>
      </c>
      <c r="P956" s="12" t="str">
        <f>IF(ISBLANK(VLOOKUP($H956*100+P$2,Feuil2!$A$3:$CQ$931,HLOOKUP(Feuil1!$F956,Feuil2!$E$1:$DG$2,2,0),0)),"",VLOOKUP($H956*100+P$2,Feuil2!$A$3:$CQ$931,HLOOKUP(Feuil1!$F956,Feuil2!$E$1:$DG$2,2,0),0))</f>
        <v/>
      </c>
      <c r="Q956" s="12" t="str">
        <f>IF(ISBLANK(VLOOKUP($H956*100+Q$2,Feuil2!$A$3:$CQ$931,HLOOKUP(Feuil1!$F956,Feuil2!$E$1:$DG$2,2,0),0)),"",VLOOKUP($H956*100+Q$2,Feuil2!$A$3:$CQ$931,HLOOKUP(Feuil1!$F956,Feuil2!$E$1:$DG$2,2,0),0))</f>
        <v/>
      </c>
      <c r="R956" s="12" t="str">
        <f>IF(ISBLANK(VLOOKUP($H956*100+R$2,Feuil2!$A$3:$CQ$931,HLOOKUP(Feuil1!$F956,Feuil2!$E$1:$DG$2,2,0),0)),"",VLOOKUP($H956*100+R$2,Feuil2!$A$3:$CQ$931,HLOOKUP(Feuil1!$F956,Feuil2!$E$1:$DG$2,2,0),0))</f>
        <v/>
      </c>
      <c r="S956" s="12" t="str">
        <f>IF(ISBLANK(VLOOKUP($H956*100+S$2,Feuil2!$A$3:$CQ$931,HLOOKUP(Feuil1!$F956,Feuil2!$E$1:$DG$2,2,0),0)),"",VLOOKUP($H956*100+S$2,Feuil2!$A$3:$CQ$931,HLOOKUP(Feuil1!$F956,Feuil2!$E$1:$DG$2,2,0),0))</f>
        <v/>
      </c>
      <c r="T956" s="12" t="str">
        <f>IF(ISBLANK(VLOOKUP($H956*100+T$2,Feuil2!$A$3:$CQ$931,HLOOKUP(Feuil1!$F956,Feuil2!$E$1:$DG$2,2,0),0)),"",VLOOKUP($H956*100+T$2,Feuil2!$A$3:$CQ$931,HLOOKUP(Feuil1!$F956,Feuil2!$E$1:$DG$2,2,0),0))</f>
        <v/>
      </c>
      <c r="U956" s="12"/>
    </row>
    <row r="957" spans="1:21" x14ac:dyDescent="0.35">
      <c r="A957" s="10" t="s">
        <v>50</v>
      </c>
      <c r="B957" s="8" t="s">
        <v>51</v>
      </c>
      <c r="C957" s="39">
        <v>507200</v>
      </c>
      <c r="D957" s="39">
        <v>389500</v>
      </c>
      <c r="E957" s="39">
        <v>190</v>
      </c>
      <c r="F957" s="10">
        <v>6769</v>
      </c>
      <c r="G957" s="5" t="s">
        <v>176</v>
      </c>
      <c r="H957" s="11">
        <v>1990</v>
      </c>
      <c r="I957" s="12" t="str">
        <f>IF(ISBLANK(VLOOKUP($H957*100+I$2,Feuil2!$A$3:$CQ$931,HLOOKUP(Feuil1!$F957,Feuil2!$E$1:$DG$2,2,0),0)),"",VLOOKUP($H957*100+I$2,Feuil2!$A$3:$CQ$931,HLOOKUP(Feuil1!$F957,Feuil2!$E$1:$DG$2,2,0),0))</f>
        <v/>
      </c>
      <c r="J957" s="12" t="str">
        <f>IF(ISBLANK(VLOOKUP($H957*100+J$2,Feuil2!$A$3:$CQ$931,HLOOKUP(Feuil1!$F957,Feuil2!$E$1:$DG$2,2,0),0)),"",VLOOKUP($H957*100+J$2,Feuil2!$A$3:$CQ$931,HLOOKUP(Feuil1!$F957,Feuil2!$E$1:$DG$2,2,0),0))</f>
        <v/>
      </c>
      <c r="K957" s="12" t="str">
        <f>IF(ISBLANK(VLOOKUP($H957*100+K$2,Feuil2!$A$3:$CQ$931,HLOOKUP(Feuil1!$F957,Feuil2!$E$1:$DG$2,2,0),0)),"",VLOOKUP($H957*100+K$2,Feuil2!$A$3:$CQ$931,HLOOKUP(Feuil1!$F957,Feuil2!$E$1:$DG$2,2,0),0))</f>
        <v/>
      </c>
      <c r="L957" s="12" t="str">
        <f>IF(ISBLANK(VLOOKUP($H957*100+L$2,Feuil2!$A$3:$CQ$931,HLOOKUP(Feuil1!$F957,Feuil2!$E$1:$DG$2,2,0),0)),"",VLOOKUP($H957*100+L$2,Feuil2!$A$3:$CQ$931,HLOOKUP(Feuil1!$F957,Feuil2!$E$1:$DG$2,2,0),0))</f>
        <v/>
      </c>
      <c r="M957" s="12" t="str">
        <f>IF(ISBLANK(VLOOKUP($H957*100+M$2,Feuil2!$A$3:$CQ$931,HLOOKUP(Feuil1!$F957,Feuil2!$E$1:$DG$2,2,0),0)),"",VLOOKUP($H957*100+M$2,Feuil2!$A$3:$CQ$931,HLOOKUP(Feuil1!$F957,Feuil2!$E$1:$DG$2,2,0),0))</f>
        <v/>
      </c>
      <c r="N957" s="12" t="str">
        <f>IF(ISBLANK(VLOOKUP($H957*100+N$2,Feuil2!$A$3:$CQ$931,HLOOKUP(Feuil1!$F957,Feuil2!$E$1:$DG$2,2,0),0)),"",VLOOKUP($H957*100+N$2,Feuil2!$A$3:$CQ$931,HLOOKUP(Feuil1!$F957,Feuil2!$E$1:$DG$2,2,0),0))</f>
        <v/>
      </c>
      <c r="O957" s="12" t="str">
        <f>IF(ISBLANK(VLOOKUP($H957*100+O$2,Feuil2!$A$3:$CQ$931,HLOOKUP(Feuil1!$F957,Feuil2!$E$1:$DG$2,2,0),0)),"",VLOOKUP($H957*100+O$2,Feuil2!$A$3:$CQ$931,HLOOKUP(Feuil1!$F957,Feuil2!$E$1:$DG$2,2,0),0))</f>
        <v/>
      </c>
      <c r="P957" s="12" t="str">
        <f>IF(ISBLANK(VLOOKUP($H957*100+P$2,Feuil2!$A$3:$CQ$931,HLOOKUP(Feuil1!$F957,Feuil2!$E$1:$DG$2,2,0),0)),"",VLOOKUP($H957*100+P$2,Feuil2!$A$3:$CQ$931,HLOOKUP(Feuil1!$F957,Feuil2!$E$1:$DG$2,2,0),0))</f>
        <v/>
      </c>
      <c r="Q957" s="12" t="str">
        <f>IF(ISBLANK(VLOOKUP($H957*100+Q$2,Feuil2!$A$3:$CQ$931,HLOOKUP(Feuil1!$F957,Feuil2!$E$1:$DG$2,2,0),0)),"",VLOOKUP($H957*100+Q$2,Feuil2!$A$3:$CQ$931,HLOOKUP(Feuil1!$F957,Feuil2!$E$1:$DG$2,2,0),0))</f>
        <v/>
      </c>
      <c r="R957" s="12" t="str">
        <f>IF(ISBLANK(VLOOKUP($H957*100+R$2,Feuil2!$A$3:$CQ$931,HLOOKUP(Feuil1!$F957,Feuil2!$E$1:$DG$2,2,0),0)),"",VLOOKUP($H957*100+R$2,Feuil2!$A$3:$CQ$931,HLOOKUP(Feuil1!$F957,Feuil2!$E$1:$DG$2,2,0),0))</f>
        <v/>
      </c>
      <c r="S957" s="12" t="str">
        <f>IF(ISBLANK(VLOOKUP($H957*100+S$2,Feuil2!$A$3:$CQ$931,HLOOKUP(Feuil1!$F957,Feuil2!$E$1:$DG$2,2,0),0)),"",VLOOKUP($H957*100+S$2,Feuil2!$A$3:$CQ$931,HLOOKUP(Feuil1!$F957,Feuil2!$E$1:$DG$2,2,0),0))</f>
        <v/>
      </c>
      <c r="T957" s="12" t="str">
        <f>IF(ISBLANK(VLOOKUP($H957*100+T$2,Feuil2!$A$3:$CQ$931,HLOOKUP(Feuil1!$F957,Feuil2!$E$1:$DG$2,2,0),0)),"",VLOOKUP($H957*100+T$2,Feuil2!$A$3:$CQ$931,HLOOKUP(Feuil1!$F957,Feuil2!$E$1:$DG$2,2,0),0))</f>
        <v/>
      </c>
      <c r="U957" s="12"/>
    </row>
    <row r="958" spans="1:21" x14ac:dyDescent="0.35">
      <c r="A958" s="10" t="s">
        <v>50</v>
      </c>
      <c r="B958" s="8" t="s">
        <v>51</v>
      </c>
      <c r="C958" s="39">
        <v>507200</v>
      </c>
      <c r="D958" s="39">
        <v>389500</v>
      </c>
      <c r="E958" s="39">
        <v>190</v>
      </c>
      <c r="F958" s="10">
        <v>6769</v>
      </c>
      <c r="G958" s="5" t="s">
        <v>176</v>
      </c>
      <c r="H958" s="11">
        <v>1991</v>
      </c>
      <c r="I958" s="12" t="str">
        <f>IF(ISBLANK(VLOOKUP($H958*100+I$2,Feuil2!$A$3:$CQ$931,HLOOKUP(Feuil1!$F958,Feuil2!$E$1:$DG$2,2,0),0)),"",VLOOKUP($H958*100+I$2,Feuil2!$A$3:$CQ$931,HLOOKUP(Feuil1!$F958,Feuil2!$E$1:$DG$2,2,0),0))</f>
        <v/>
      </c>
      <c r="J958" s="12" t="str">
        <f>IF(ISBLANK(VLOOKUP($H958*100+J$2,Feuil2!$A$3:$CQ$931,HLOOKUP(Feuil1!$F958,Feuil2!$E$1:$DG$2,2,0),0)),"",VLOOKUP($H958*100+J$2,Feuil2!$A$3:$CQ$931,HLOOKUP(Feuil1!$F958,Feuil2!$E$1:$DG$2,2,0),0))</f>
        <v/>
      </c>
      <c r="K958" s="12" t="str">
        <f>IF(ISBLANK(VLOOKUP($H958*100+K$2,Feuil2!$A$3:$CQ$931,HLOOKUP(Feuil1!$F958,Feuil2!$E$1:$DG$2,2,0),0)),"",VLOOKUP($H958*100+K$2,Feuil2!$A$3:$CQ$931,HLOOKUP(Feuil1!$F958,Feuil2!$E$1:$DG$2,2,0),0))</f>
        <v/>
      </c>
      <c r="L958" s="12" t="str">
        <f>IF(ISBLANK(VLOOKUP($H958*100+L$2,Feuil2!$A$3:$CQ$931,HLOOKUP(Feuil1!$F958,Feuil2!$E$1:$DG$2,2,0),0)),"",VLOOKUP($H958*100+L$2,Feuil2!$A$3:$CQ$931,HLOOKUP(Feuil1!$F958,Feuil2!$E$1:$DG$2,2,0),0))</f>
        <v/>
      </c>
      <c r="M958" s="12" t="str">
        <f>IF(ISBLANK(VLOOKUP($H958*100+M$2,Feuil2!$A$3:$CQ$931,HLOOKUP(Feuil1!$F958,Feuil2!$E$1:$DG$2,2,0),0)),"",VLOOKUP($H958*100+M$2,Feuil2!$A$3:$CQ$931,HLOOKUP(Feuil1!$F958,Feuil2!$E$1:$DG$2,2,0),0))</f>
        <v/>
      </c>
      <c r="N958" s="12" t="str">
        <f>IF(ISBLANK(VLOOKUP($H958*100+N$2,Feuil2!$A$3:$CQ$931,HLOOKUP(Feuil1!$F958,Feuil2!$E$1:$DG$2,2,0),0)),"",VLOOKUP($H958*100+N$2,Feuil2!$A$3:$CQ$931,HLOOKUP(Feuil1!$F958,Feuil2!$E$1:$DG$2,2,0),0))</f>
        <v/>
      </c>
      <c r="O958" s="12" t="str">
        <f>IF(ISBLANK(VLOOKUP($H958*100+O$2,Feuil2!$A$3:$CQ$931,HLOOKUP(Feuil1!$F958,Feuil2!$E$1:$DG$2,2,0),0)),"",VLOOKUP($H958*100+O$2,Feuil2!$A$3:$CQ$931,HLOOKUP(Feuil1!$F958,Feuil2!$E$1:$DG$2,2,0),0))</f>
        <v/>
      </c>
      <c r="P958" s="12" t="str">
        <f>IF(ISBLANK(VLOOKUP($H958*100+P$2,Feuil2!$A$3:$CQ$931,HLOOKUP(Feuil1!$F958,Feuil2!$E$1:$DG$2,2,0),0)),"",VLOOKUP($H958*100+P$2,Feuil2!$A$3:$CQ$931,HLOOKUP(Feuil1!$F958,Feuil2!$E$1:$DG$2,2,0),0))</f>
        <v/>
      </c>
      <c r="Q958" s="12" t="str">
        <f>IF(ISBLANK(VLOOKUP($H958*100+Q$2,Feuil2!$A$3:$CQ$931,HLOOKUP(Feuil1!$F958,Feuil2!$E$1:$DG$2,2,0),0)),"",VLOOKUP($H958*100+Q$2,Feuil2!$A$3:$CQ$931,HLOOKUP(Feuil1!$F958,Feuil2!$E$1:$DG$2,2,0),0))</f>
        <v/>
      </c>
      <c r="R958" s="12" t="str">
        <f>IF(ISBLANK(VLOOKUP($H958*100+R$2,Feuil2!$A$3:$CQ$931,HLOOKUP(Feuil1!$F958,Feuil2!$E$1:$DG$2,2,0),0)),"",VLOOKUP($H958*100+R$2,Feuil2!$A$3:$CQ$931,HLOOKUP(Feuil1!$F958,Feuil2!$E$1:$DG$2,2,0),0))</f>
        <v/>
      </c>
      <c r="S958" s="12" t="str">
        <f>IF(ISBLANK(VLOOKUP($H958*100+S$2,Feuil2!$A$3:$CQ$931,HLOOKUP(Feuil1!$F958,Feuil2!$E$1:$DG$2,2,0),0)),"",VLOOKUP($H958*100+S$2,Feuil2!$A$3:$CQ$931,HLOOKUP(Feuil1!$F958,Feuil2!$E$1:$DG$2,2,0),0))</f>
        <v/>
      </c>
      <c r="T958" s="12" t="str">
        <f>IF(ISBLANK(VLOOKUP($H958*100+T$2,Feuil2!$A$3:$CQ$931,HLOOKUP(Feuil1!$F958,Feuil2!$E$1:$DG$2,2,0),0)),"",VLOOKUP($H958*100+T$2,Feuil2!$A$3:$CQ$931,HLOOKUP(Feuil1!$F958,Feuil2!$E$1:$DG$2,2,0),0))</f>
        <v/>
      </c>
      <c r="U958" s="12"/>
    </row>
    <row r="959" spans="1:21" x14ac:dyDescent="0.35">
      <c r="A959" s="10" t="s">
        <v>50</v>
      </c>
      <c r="B959" s="8" t="s">
        <v>51</v>
      </c>
      <c r="C959" s="39">
        <v>507200</v>
      </c>
      <c r="D959" s="39">
        <v>389500</v>
      </c>
      <c r="E959" s="39">
        <v>190</v>
      </c>
      <c r="F959" s="10">
        <v>6769</v>
      </c>
      <c r="G959" s="5" t="s">
        <v>176</v>
      </c>
      <c r="H959" s="11">
        <v>1992</v>
      </c>
      <c r="I959" s="12" t="str">
        <f>IF(ISBLANK(VLOOKUP($H959*100+I$2,Feuil2!$A$3:$CQ$931,HLOOKUP(Feuil1!$F959,Feuil2!$E$1:$DG$2,2,0),0)),"",VLOOKUP($H959*100+I$2,Feuil2!$A$3:$CQ$931,HLOOKUP(Feuil1!$F959,Feuil2!$E$1:$DG$2,2,0),0))</f>
        <v/>
      </c>
      <c r="J959" s="12" t="str">
        <f>IF(ISBLANK(VLOOKUP($H959*100+J$2,Feuil2!$A$3:$CQ$931,HLOOKUP(Feuil1!$F959,Feuil2!$E$1:$DG$2,2,0),0)),"",VLOOKUP($H959*100+J$2,Feuil2!$A$3:$CQ$931,HLOOKUP(Feuil1!$F959,Feuil2!$E$1:$DG$2,2,0),0))</f>
        <v/>
      </c>
      <c r="K959" s="12" t="str">
        <f>IF(ISBLANK(VLOOKUP($H959*100+K$2,Feuil2!$A$3:$CQ$931,HLOOKUP(Feuil1!$F959,Feuil2!$E$1:$DG$2,2,0),0)),"",VLOOKUP($H959*100+K$2,Feuil2!$A$3:$CQ$931,HLOOKUP(Feuil1!$F959,Feuil2!$E$1:$DG$2,2,0),0))</f>
        <v/>
      </c>
      <c r="L959" s="12" t="str">
        <f>IF(ISBLANK(VLOOKUP($H959*100+L$2,Feuil2!$A$3:$CQ$931,HLOOKUP(Feuil1!$F959,Feuil2!$E$1:$DG$2,2,0),0)),"",VLOOKUP($H959*100+L$2,Feuil2!$A$3:$CQ$931,HLOOKUP(Feuil1!$F959,Feuil2!$E$1:$DG$2,2,0),0))</f>
        <v/>
      </c>
      <c r="M959" s="12" t="str">
        <f>IF(ISBLANK(VLOOKUP($H959*100+M$2,Feuil2!$A$3:$CQ$931,HLOOKUP(Feuil1!$F959,Feuil2!$E$1:$DG$2,2,0),0)),"",VLOOKUP($H959*100+M$2,Feuil2!$A$3:$CQ$931,HLOOKUP(Feuil1!$F959,Feuil2!$E$1:$DG$2,2,0),0))</f>
        <v/>
      </c>
      <c r="N959" s="12" t="str">
        <f>IF(ISBLANK(VLOOKUP($H959*100+N$2,Feuil2!$A$3:$CQ$931,HLOOKUP(Feuil1!$F959,Feuil2!$E$1:$DG$2,2,0),0)),"",VLOOKUP($H959*100+N$2,Feuil2!$A$3:$CQ$931,HLOOKUP(Feuil1!$F959,Feuil2!$E$1:$DG$2,2,0),0))</f>
        <v/>
      </c>
      <c r="O959" s="12" t="str">
        <f>IF(ISBLANK(VLOOKUP($H959*100+O$2,Feuil2!$A$3:$CQ$931,HLOOKUP(Feuil1!$F959,Feuil2!$E$1:$DG$2,2,0),0)),"",VLOOKUP($H959*100+O$2,Feuil2!$A$3:$CQ$931,HLOOKUP(Feuil1!$F959,Feuil2!$E$1:$DG$2,2,0),0))</f>
        <v/>
      </c>
      <c r="P959" s="12" t="str">
        <f>IF(ISBLANK(VLOOKUP($H959*100+P$2,Feuil2!$A$3:$CQ$931,HLOOKUP(Feuil1!$F959,Feuil2!$E$1:$DG$2,2,0),0)),"",VLOOKUP($H959*100+P$2,Feuil2!$A$3:$CQ$931,HLOOKUP(Feuil1!$F959,Feuil2!$E$1:$DG$2,2,0),0))</f>
        <v/>
      </c>
      <c r="Q959" s="12" t="str">
        <f>IF(ISBLANK(VLOOKUP($H959*100+Q$2,Feuil2!$A$3:$CQ$931,HLOOKUP(Feuil1!$F959,Feuil2!$E$1:$DG$2,2,0),0)),"",VLOOKUP($H959*100+Q$2,Feuil2!$A$3:$CQ$931,HLOOKUP(Feuil1!$F959,Feuil2!$E$1:$DG$2,2,0),0))</f>
        <v/>
      </c>
      <c r="R959" s="12" t="str">
        <f>IF(ISBLANK(VLOOKUP($H959*100+R$2,Feuil2!$A$3:$CQ$931,HLOOKUP(Feuil1!$F959,Feuil2!$E$1:$DG$2,2,0),0)),"",VLOOKUP($H959*100+R$2,Feuil2!$A$3:$CQ$931,HLOOKUP(Feuil1!$F959,Feuil2!$E$1:$DG$2,2,0),0))</f>
        <v/>
      </c>
      <c r="S959" s="12" t="str">
        <f>IF(ISBLANK(VLOOKUP($H959*100+S$2,Feuil2!$A$3:$CQ$931,HLOOKUP(Feuil1!$F959,Feuil2!$E$1:$DG$2,2,0),0)),"",VLOOKUP($H959*100+S$2,Feuil2!$A$3:$CQ$931,HLOOKUP(Feuil1!$F959,Feuil2!$E$1:$DG$2,2,0),0))</f>
        <v/>
      </c>
      <c r="T959" s="12" t="str">
        <f>IF(ISBLANK(VLOOKUP($H959*100+T$2,Feuil2!$A$3:$CQ$931,HLOOKUP(Feuil1!$F959,Feuil2!$E$1:$DG$2,2,0),0)),"",VLOOKUP($H959*100+T$2,Feuil2!$A$3:$CQ$931,HLOOKUP(Feuil1!$F959,Feuil2!$E$1:$DG$2,2,0),0))</f>
        <v/>
      </c>
      <c r="U959" s="12"/>
    </row>
    <row r="960" spans="1:21" x14ac:dyDescent="0.35">
      <c r="A960" s="10" t="s">
        <v>50</v>
      </c>
      <c r="B960" s="8" t="s">
        <v>51</v>
      </c>
      <c r="C960" s="39">
        <v>507200</v>
      </c>
      <c r="D960" s="39">
        <v>389500</v>
      </c>
      <c r="E960" s="39">
        <v>190</v>
      </c>
      <c r="F960" s="10">
        <v>6769</v>
      </c>
      <c r="G960" s="5" t="s">
        <v>176</v>
      </c>
      <c r="H960" s="11">
        <v>1993</v>
      </c>
      <c r="I960" s="12" t="str">
        <f>IF(ISBLANK(VLOOKUP($H960*100+I$2,Feuil2!$A$3:$CQ$931,HLOOKUP(Feuil1!$F960,Feuil2!$E$1:$DG$2,2,0),0)),"",VLOOKUP($H960*100+I$2,Feuil2!$A$3:$CQ$931,HLOOKUP(Feuil1!$F960,Feuil2!$E$1:$DG$2,2,0),0))</f>
        <v/>
      </c>
      <c r="J960" s="12" t="str">
        <f>IF(ISBLANK(VLOOKUP($H960*100+J$2,Feuil2!$A$3:$CQ$931,HLOOKUP(Feuil1!$F960,Feuil2!$E$1:$DG$2,2,0),0)),"",VLOOKUP($H960*100+J$2,Feuil2!$A$3:$CQ$931,HLOOKUP(Feuil1!$F960,Feuil2!$E$1:$DG$2,2,0),0))</f>
        <v/>
      </c>
      <c r="K960" s="12" t="str">
        <f>IF(ISBLANK(VLOOKUP($H960*100+K$2,Feuil2!$A$3:$CQ$931,HLOOKUP(Feuil1!$F960,Feuil2!$E$1:$DG$2,2,0),0)),"",VLOOKUP($H960*100+K$2,Feuil2!$A$3:$CQ$931,HLOOKUP(Feuil1!$F960,Feuil2!$E$1:$DG$2,2,0),0))</f>
        <v/>
      </c>
      <c r="L960" s="12" t="str">
        <f>IF(ISBLANK(VLOOKUP($H960*100+L$2,Feuil2!$A$3:$CQ$931,HLOOKUP(Feuil1!$F960,Feuil2!$E$1:$DG$2,2,0),0)),"",VLOOKUP($H960*100+L$2,Feuil2!$A$3:$CQ$931,HLOOKUP(Feuil1!$F960,Feuil2!$E$1:$DG$2,2,0),0))</f>
        <v/>
      </c>
      <c r="M960" s="12" t="str">
        <f>IF(ISBLANK(VLOOKUP($H960*100+M$2,Feuil2!$A$3:$CQ$931,HLOOKUP(Feuil1!$F960,Feuil2!$E$1:$DG$2,2,0),0)),"",VLOOKUP($H960*100+M$2,Feuil2!$A$3:$CQ$931,HLOOKUP(Feuil1!$F960,Feuil2!$E$1:$DG$2,2,0),0))</f>
        <v/>
      </c>
      <c r="N960" s="12" t="str">
        <f>IF(ISBLANK(VLOOKUP($H960*100+N$2,Feuil2!$A$3:$CQ$931,HLOOKUP(Feuil1!$F960,Feuil2!$E$1:$DG$2,2,0),0)),"",VLOOKUP($H960*100+N$2,Feuil2!$A$3:$CQ$931,HLOOKUP(Feuil1!$F960,Feuil2!$E$1:$DG$2,2,0),0))</f>
        <v/>
      </c>
      <c r="O960" s="12" t="str">
        <f>IF(ISBLANK(VLOOKUP($H960*100+O$2,Feuil2!$A$3:$CQ$931,HLOOKUP(Feuil1!$F960,Feuil2!$E$1:$DG$2,2,0),0)),"",VLOOKUP($H960*100+O$2,Feuil2!$A$3:$CQ$931,HLOOKUP(Feuil1!$F960,Feuil2!$E$1:$DG$2,2,0),0))</f>
        <v/>
      </c>
      <c r="P960" s="12" t="str">
        <f>IF(ISBLANK(VLOOKUP($H960*100+P$2,Feuil2!$A$3:$CQ$931,HLOOKUP(Feuil1!$F960,Feuil2!$E$1:$DG$2,2,0),0)),"",VLOOKUP($H960*100+P$2,Feuil2!$A$3:$CQ$931,HLOOKUP(Feuil1!$F960,Feuil2!$E$1:$DG$2,2,0),0))</f>
        <v/>
      </c>
      <c r="Q960" s="12" t="str">
        <f>IF(ISBLANK(VLOOKUP($H960*100+Q$2,Feuil2!$A$3:$CQ$931,HLOOKUP(Feuil1!$F960,Feuil2!$E$1:$DG$2,2,0),0)),"",VLOOKUP($H960*100+Q$2,Feuil2!$A$3:$CQ$931,HLOOKUP(Feuil1!$F960,Feuil2!$E$1:$DG$2,2,0),0))</f>
        <v/>
      </c>
      <c r="R960" s="12" t="str">
        <f>IF(ISBLANK(VLOOKUP($H960*100+R$2,Feuil2!$A$3:$CQ$931,HLOOKUP(Feuil1!$F960,Feuil2!$E$1:$DG$2,2,0),0)),"",VLOOKUP($H960*100+R$2,Feuil2!$A$3:$CQ$931,HLOOKUP(Feuil1!$F960,Feuil2!$E$1:$DG$2,2,0),0))</f>
        <v/>
      </c>
      <c r="S960" s="12" t="str">
        <f>IF(ISBLANK(VLOOKUP($H960*100+S$2,Feuil2!$A$3:$CQ$931,HLOOKUP(Feuil1!$F960,Feuil2!$E$1:$DG$2,2,0),0)),"",VLOOKUP($H960*100+S$2,Feuil2!$A$3:$CQ$931,HLOOKUP(Feuil1!$F960,Feuil2!$E$1:$DG$2,2,0),0))</f>
        <v/>
      </c>
      <c r="T960" s="12" t="str">
        <f>IF(ISBLANK(VLOOKUP($H960*100+T$2,Feuil2!$A$3:$CQ$931,HLOOKUP(Feuil1!$F960,Feuil2!$E$1:$DG$2,2,0),0)),"",VLOOKUP($H960*100+T$2,Feuil2!$A$3:$CQ$931,HLOOKUP(Feuil1!$F960,Feuil2!$E$1:$DG$2,2,0),0))</f>
        <v/>
      </c>
      <c r="U960" s="12"/>
    </row>
    <row r="961" spans="1:21" x14ac:dyDescent="0.35">
      <c r="A961" s="10" t="s">
        <v>50</v>
      </c>
      <c r="B961" s="8" t="s">
        <v>51</v>
      </c>
      <c r="C961" s="39">
        <v>507200</v>
      </c>
      <c r="D961" s="39">
        <v>389500</v>
      </c>
      <c r="E961" s="39">
        <v>190</v>
      </c>
      <c r="F961" s="10">
        <v>6769</v>
      </c>
      <c r="G961" s="5" t="s">
        <v>176</v>
      </c>
      <c r="H961" s="11">
        <v>1994</v>
      </c>
      <c r="I961" s="12">
        <f>IF(ISBLANK(VLOOKUP($H961*100+I$2,Feuil2!$A$3:$CQ$931,HLOOKUP(Feuil1!$F961,Feuil2!$E$1:$DG$2,2,0),0)),"",VLOOKUP($H961*100+I$2,Feuil2!$A$3:$CQ$931,HLOOKUP(Feuil1!$F961,Feuil2!$E$1:$DG$2,2,0),0))</f>
        <v>5.3</v>
      </c>
      <c r="J961" s="12">
        <f>IF(ISBLANK(VLOOKUP($H961*100+J$2,Feuil2!$A$3:$CQ$931,HLOOKUP(Feuil1!$F961,Feuil2!$E$1:$DG$2,2,0),0)),"",VLOOKUP($H961*100+J$2,Feuil2!$A$3:$CQ$931,HLOOKUP(Feuil1!$F961,Feuil2!$E$1:$DG$2,2,0),0))</f>
        <v>25.7</v>
      </c>
      <c r="K961" s="12">
        <f>IF(ISBLANK(VLOOKUP($H961*100+K$2,Feuil2!$A$3:$CQ$931,HLOOKUP(Feuil1!$F961,Feuil2!$E$1:$DG$2,2,0),0)),"",VLOOKUP($H961*100+K$2,Feuil2!$A$3:$CQ$931,HLOOKUP(Feuil1!$F961,Feuil2!$E$1:$DG$2,2,0),0))</f>
        <v>21.1</v>
      </c>
      <c r="L961" s="12" t="str">
        <f>IF(ISBLANK(VLOOKUP($H961*100+L$2,Feuil2!$A$3:$CQ$931,HLOOKUP(Feuil1!$F961,Feuil2!$E$1:$DG$2,2,0),0)),"",VLOOKUP($H961*100+L$2,Feuil2!$A$3:$CQ$931,HLOOKUP(Feuil1!$F961,Feuil2!$E$1:$DG$2,2,0),0))</f>
        <v/>
      </c>
      <c r="M961" s="12">
        <f>IF(ISBLANK(VLOOKUP($H961*100+M$2,Feuil2!$A$3:$CQ$931,HLOOKUP(Feuil1!$F961,Feuil2!$E$1:$DG$2,2,0),0)),"",VLOOKUP($H961*100+M$2,Feuil2!$A$3:$CQ$931,HLOOKUP(Feuil1!$F961,Feuil2!$E$1:$DG$2,2,0),0))</f>
        <v>4.2</v>
      </c>
      <c r="N961" s="12">
        <f>IF(ISBLANK(VLOOKUP($H961*100+N$2,Feuil2!$A$3:$CQ$931,HLOOKUP(Feuil1!$F961,Feuil2!$E$1:$DG$2,2,0),0)),"",VLOOKUP($H961*100+N$2,Feuil2!$A$3:$CQ$931,HLOOKUP(Feuil1!$F961,Feuil2!$E$1:$DG$2,2,0),0))</f>
        <v>17.3</v>
      </c>
      <c r="O961" s="12">
        <f>IF(ISBLANK(VLOOKUP($H961*100+O$2,Feuil2!$A$3:$CQ$931,HLOOKUP(Feuil1!$F961,Feuil2!$E$1:$DG$2,2,0),0)),"",VLOOKUP($H961*100+O$2,Feuil2!$A$3:$CQ$931,HLOOKUP(Feuil1!$F961,Feuil2!$E$1:$DG$2,2,0),0))</f>
        <v>18.3</v>
      </c>
      <c r="P961" s="12">
        <f>IF(ISBLANK(VLOOKUP($H961*100+P$2,Feuil2!$A$3:$CQ$931,HLOOKUP(Feuil1!$F961,Feuil2!$E$1:$DG$2,2,0),0)),"",VLOOKUP($H961*100+P$2,Feuil2!$A$3:$CQ$931,HLOOKUP(Feuil1!$F961,Feuil2!$E$1:$DG$2,2,0),0))</f>
        <v>44.9</v>
      </c>
      <c r="Q961" s="12">
        <f>IF(ISBLANK(VLOOKUP($H961*100+Q$2,Feuil2!$A$3:$CQ$931,HLOOKUP(Feuil1!$F961,Feuil2!$E$1:$DG$2,2,0),0)),"",VLOOKUP($H961*100+Q$2,Feuil2!$A$3:$CQ$931,HLOOKUP(Feuil1!$F961,Feuil2!$E$1:$DG$2,2,0),0))</f>
        <v>25.4</v>
      </c>
      <c r="R961" s="12">
        <f>IF(ISBLANK(VLOOKUP($H961*100+R$2,Feuil2!$A$3:$CQ$931,HLOOKUP(Feuil1!$F961,Feuil2!$E$1:$DG$2,2,0),0)),"",VLOOKUP($H961*100+R$2,Feuil2!$A$3:$CQ$931,HLOOKUP(Feuil1!$F961,Feuil2!$E$1:$DG$2,2,0),0))</f>
        <v>41.2</v>
      </c>
      <c r="S961" s="12" t="str">
        <f>IF(ISBLANK(VLOOKUP($H961*100+S$2,Feuil2!$A$3:$CQ$931,HLOOKUP(Feuil1!$F961,Feuil2!$E$1:$DG$2,2,0),0)),"",VLOOKUP($H961*100+S$2,Feuil2!$A$3:$CQ$931,HLOOKUP(Feuil1!$F961,Feuil2!$E$1:$DG$2,2,0),0))</f>
        <v/>
      </c>
      <c r="T961" s="12" t="str">
        <f>IF(ISBLANK(VLOOKUP($H961*100+T$2,Feuil2!$A$3:$CQ$931,HLOOKUP(Feuil1!$F961,Feuil2!$E$1:$DG$2,2,0),0)),"",VLOOKUP($H961*100+T$2,Feuil2!$A$3:$CQ$931,HLOOKUP(Feuil1!$F961,Feuil2!$E$1:$DG$2,2,0),0))</f>
        <v/>
      </c>
      <c r="U961" s="12">
        <f t="shared" ref="U961:U970" si="36">SUM(I961:T961)</f>
        <v>203.40000000000003</v>
      </c>
    </row>
    <row r="962" spans="1:21" x14ac:dyDescent="0.35">
      <c r="A962" s="10" t="s">
        <v>50</v>
      </c>
      <c r="B962" s="8" t="s">
        <v>51</v>
      </c>
      <c r="C962" s="39">
        <v>507200</v>
      </c>
      <c r="D962" s="39">
        <v>389500</v>
      </c>
      <c r="E962" s="39">
        <v>190</v>
      </c>
      <c r="F962" s="10">
        <v>6769</v>
      </c>
      <c r="G962" s="5" t="s">
        <v>176</v>
      </c>
      <c r="H962" s="11">
        <v>1995</v>
      </c>
      <c r="I962" s="12">
        <f>IF(ISBLANK(VLOOKUP($H962*100+I$2,Feuil2!$A$3:$CQ$931,HLOOKUP(Feuil1!$F962,Feuil2!$E$1:$DG$2,2,0),0)),"",VLOOKUP($H962*100+I$2,Feuil2!$A$3:$CQ$931,HLOOKUP(Feuil1!$F962,Feuil2!$E$1:$DG$2,2,0),0))</f>
        <v>24</v>
      </c>
      <c r="J962" s="12">
        <f>IF(ISBLANK(VLOOKUP($H962*100+J$2,Feuil2!$A$3:$CQ$931,HLOOKUP(Feuil1!$F962,Feuil2!$E$1:$DG$2,2,0),0)),"",VLOOKUP($H962*100+J$2,Feuil2!$A$3:$CQ$931,HLOOKUP(Feuil1!$F962,Feuil2!$E$1:$DG$2,2,0),0))</f>
        <v>6.5</v>
      </c>
      <c r="K962" s="12">
        <f>IF(ISBLANK(VLOOKUP($H962*100+K$2,Feuil2!$A$3:$CQ$931,HLOOKUP(Feuil1!$F962,Feuil2!$E$1:$DG$2,2,0),0)),"",VLOOKUP($H962*100+K$2,Feuil2!$A$3:$CQ$931,HLOOKUP(Feuil1!$F962,Feuil2!$E$1:$DG$2,2,0),0))</f>
        <v>95.2</v>
      </c>
      <c r="L962" s="12">
        <f>IF(ISBLANK(VLOOKUP($H962*100+L$2,Feuil2!$A$3:$CQ$931,HLOOKUP(Feuil1!$F962,Feuil2!$E$1:$DG$2,2,0),0)),"",VLOOKUP($H962*100+L$2,Feuil2!$A$3:$CQ$931,HLOOKUP(Feuil1!$F962,Feuil2!$E$1:$DG$2,2,0),0))</f>
        <v>119.9</v>
      </c>
      <c r="M962" s="12">
        <f>IF(ISBLANK(VLOOKUP($H962*100+M$2,Feuil2!$A$3:$CQ$931,HLOOKUP(Feuil1!$F962,Feuil2!$E$1:$DG$2,2,0),0)),"",VLOOKUP($H962*100+M$2,Feuil2!$A$3:$CQ$931,HLOOKUP(Feuil1!$F962,Feuil2!$E$1:$DG$2,2,0),0))</f>
        <v>140.80000000000001</v>
      </c>
      <c r="N962" s="12">
        <f>IF(ISBLANK(VLOOKUP($H962*100+N$2,Feuil2!$A$3:$CQ$931,HLOOKUP(Feuil1!$F962,Feuil2!$E$1:$DG$2,2,0),0)),"",VLOOKUP($H962*100+N$2,Feuil2!$A$3:$CQ$931,HLOOKUP(Feuil1!$F962,Feuil2!$E$1:$DG$2,2,0),0))</f>
        <v>107.9</v>
      </c>
      <c r="O962" s="12">
        <f>IF(ISBLANK(VLOOKUP($H962*100+O$2,Feuil2!$A$3:$CQ$931,HLOOKUP(Feuil1!$F962,Feuil2!$E$1:$DG$2,2,0),0)),"",VLOOKUP($H962*100+O$2,Feuil2!$A$3:$CQ$931,HLOOKUP(Feuil1!$F962,Feuil2!$E$1:$DG$2,2,0),0))</f>
        <v>85.3</v>
      </c>
      <c r="P962" s="12">
        <f>IF(ISBLANK(VLOOKUP($H962*100+P$2,Feuil2!$A$3:$CQ$931,HLOOKUP(Feuil1!$F962,Feuil2!$E$1:$DG$2,2,0),0)),"",VLOOKUP($H962*100+P$2,Feuil2!$A$3:$CQ$931,HLOOKUP(Feuil1!$F962,Feuil2!$E$1:$DG$2,2,0),0))</f>
        <v>79</v>
      </c>
      <c r="Q962" s="12">
        <f>IF(ISBLANK(VLOOKUP($H962*100+Q$2,Feuil2!$A$3:$CQ$931,HLOOKUP(Feuil1!$F962,Feuil2!$E$1:$DG$2,2,0),0)),"",VLOOKUP($H962*100+Q$2,Feuil2!$A$3:$CQ$931,HLOOKUP(Feuil1!$F962,Feuil2!$E$1:$DG$2,2,0),0))</f>
        <v>81.900000000000006</v>
      </c>
      <c r="R962" s="12">
        <f>IF(ISBLANK(VLOOKUP($H962*100+R$2,Feuil2!$A$3:$CQ$931,HLOOKUP(Feuil1!$F962,Feuil2!$E$1:$DG$2,2,0),0)),"",VLOOKUP($H962*100+R$2,Feuil2!$A$3:$CQ$931,HLOOKUP(Feuil1!$F962,Feuil2!$E$1:$DG$2,2,0),0))</f>
        <v>48</v>
      </c>
      <c r="S962" s="12">
        <f>IF(ISBLANK(VLOOKUP($H962*100+S$2,Feuil2!$A$3:$CQ$931,HLOOKUP(Feuil1!$F962,Feuil2!$E$1:$DG$2,2,0),0)),"",VLOOKUP($H962*100+S$2,Feuil2!$A$3:$CQ$931,HLOOKUP(Feuil1!$F962,Feuil2!$E$1:$DG$2,2,0),0))</f>
        <v>17.2</v>
      </c>
      <c r="T962" s="12" t="str">
        <f>IF(ISBLANK(VLOOKUP($H962*100+T$2,Feuil2!$A$3:$CQ$931,HLOOKUP(Feuil1!$F962,Feuil2!$E$1:$DG$2,2,0),0)),"",VLOOKUP($H962*100+T$2,Feuil2!$A$3:$CQ$931,HLOOKUP(Feuil1!$F962,Feuil2!$E$1:$DG$2,2,0),0))</f>
        <v/>
      </c>
      <c r="U962" s="12">
        <f t="shared" si="36"/>
        <v>805.7</v>
      </c>
    </row>
    <row r="963" spans="1:21" x14ac:dyDescent="0.35">
      <c r="A963" s="10" t="s">
        <v>50</v>
      </c>
      <c r="B963" s="8" t="s">
        <v>51</v>
      </c>
      <c r="C963" s="39">
        <v>507200</v>
      </c>
      <c r="D963" s="39">
        <v>389500</v>
      </c>
      <c r="E963" s="39">
        <v>190</v>
      </c>
      <c r="F963" s="10">
        <v>6769</v>
      </c>
      <c r="G963" s="5" t="s">
        <v>176</v>
      </c>
      <c r="H963" s="11">
        <v>1996</v>
      </c>
      <c r="I963" s="12" t="str">
        <f>IF(ISBLANK(VLOOKUP($H963*100+I$2,Feuil2!$A$3:$CQ$931,HLOOKUP(Feuil1!$F963,Feuil2!$E$1:$DG$2,2,0),0)),"",VLOOKUP($H963*100+I$2,Feuil2!$A$3:$CQ$931,HLOOKUP(Feuil1!$F963,Feuil2!$E$1:$DG$2,2,0),0))</f>
        <v/>
      </c>
      <c r="J963" s="12" t="str">
        <f>IF(ISBLANK(VLOOKUP($H963*100+J$2,Feuil2!$A$3:$CQ$931,HLOOKUP(Feuil1!$F963,Feuil2!$E$1:$DG$2,2,0),0)),"",VLOOKUP($H963*100+J$2,Feuil2!$A$3:$CQ$931,HLOOKUP(Feuil1!$F963,Feuil2!$E$1:$DG$2,2,0),0))</f>
        <v/>
      </c>
      <c r="K963" s="12" t="str">
        <f>IF(ISBLANK(VLOOKUP($H963*100+K$2,Feuil2!$A$3:$CQ$931,HLOOKUP(Feuil1!$F963,Feuil2!$E$1:$DG$2,2,0),0)),"",VLOOKUP($H963*100+K$2,Feuil2!$A$3:$CQ$931,HLOOKUP(Feuil1!$F963,Feuil2!$E$1:$DG$2,2,0),0))</f>
        <v/>
      </c>
      <c r="L963" s="12" t="str">
        <f>IF(ISBLANK(VLOOKUP($H963*100+L$2,Feuil2!$A$3:$CQ$931,HLOOKUP(Feuil1!$F963,Feuil2!$E$1:$DG$2,2,0),0)),"",VLOOKUP($H963*100+L$2,Feuil2!$A$3:$CQ$931,HLOOKUP(Feuil1!$F963,Feuil2!$E$1:$DG$2,2,0),0))</f>
        <v/>
      </c>
      <c r="M963" s="12">
        <f>IF(ISBLANK(VLOOKUP($H963*100+M$2,Feuil2!$A$3:$CQ$931,HLOOKUP(Feuil1!$F963,Feuil2!$E$1:$DG$2,2,0),0)),"",VLOOKUP($H963*100+M$2,Feuil2!$A$3:$CQ$931,HLOOKUP(Feuil1!$F963,Feuil2!$E$1:$DG$2,2,0),0))</f>
        <v>126.6</v>
      </c>
      <c r="N963" s="12">
        <f>IF(ISBLANK(VLOOKUP($H963*100+N$2,Feuil2!$A$3:$CQ$931,HLOOKUP(Feuil1!$F963,Feuil2!$E$1:$DG$2,2,0),0)),"",VLOOKUP($H963*100+N$2,Feuil2!$A$3:$CQ$931,HLOOKUP(Feuil1!$F963,Feuil2!$E$1:$DG$2,2,0),0))</f>
        <v>0.8</v>
      </c>
      <c r="O963" s="12">
        <f>IF(ISBLANK(VLOOKUP($H963*100+O$2,Feuil2!$A$3:$CQ$931,HLOOKUP(Feuil1!$F963,Feuil2!$E$1:$DG$2,2,0),0)),"",VLOOKUP($H963*100+O$2,Feuil2!$A$3:$CQ$931,HLOOKUP(Feuil1!$F963,Feuil2!$E$1:$DG$2,2,0),0))</f>
        <v>7.4</v>
      </c>
      <c r="P963" s="12">
        <f>IF(ISBLANK(VLOOKUP($H963*100+P$2,Feuil2!$A$3:$CQ$931,HLOOKUP(Feuil1!$F963,Feuil2!$E$1:$DG$2,2,0),0)),"",VLOOKUP($H963*100+P$2,Feuil2!$A$3:$CQ$931,HLOOKUP(Feuil1!$F963,Feuil2!$E$1:$DG$2,2,0),0))</f>
        <v>54.8</v>
      </c>
      <c r="Q963" s="12">
        <f>IF(ISBLANK(VLOOKUP($H963*100+Q$2,Feuil2!$A$3:$CQ$931,HLOOKUP(Feuil1!$F963,Feuil2!$E$1:$DG$2,2,0),0)),"",VLOOKUP($H963*100+Q$2,Feuil2!$A$3:$CQ$931,HLOOKUP(Feuil1!$F963,Feuil2!$E$1:$DG$2,2,0),0))</f>
        <v>28.2</v>
      </c>
      <c r="R963" s="12">
        <f>IF(ISBLANK(VLOOKUP($H963*100+R$2,Feuil2!$A$3:$CQ$931,HLOOKUP(Feuil1!$F963,Feuil2!$E$1:$DG$2,2,0),0)),"",VLOOKUP($H963*100+R$2,Feuil2!$A$3:$CQ$931,HLOOKUP(Feuil1!$F963,Feuil2!$E$1:$DG$2,2,0),0))</f>
        <v>1.8</v>
      </c>
      <c r="S963" s="12" t="str">
        <f>IF(ISBLANK(VLOOKUP($H963*100+S$2,Feuil2!$A$3:$CQ$931,HLOOKUP(Feuil1!$F963,Feuil2!$E$1:$DG$2,2,0),0)),"",VLOOKUP($H963*100+S$2,Feuil2!$A$3:$CQ$931,HLOOKUP(Feuil1!$F963,Feuil2!$E$1:$DG$2,2,0),0))</f>
        <v/>
      </c>
      <c r="T963" s="12" t="str">
        <f>IF(ISBLANK(VLOOKUP($H963*100+T$2,Feuil2!$A$3:$CQ$931,HLOOKUP(Feuil1!$F963,Feuil2!$E$1:$DG$2,2,0),0)),"",VLOOKUP($H963*100+T$2,Feuil2!$A$3:$CQ$931,HLOOKUP(Feuil1!$F963,Feuil2!$E$1:$DG$2,2,0),0))</f>
        <v/>
      </c>
      <c r="U963" s="12">
        <f t="shared" si="36"/>
        <v>219.59999999999997</v>
      </c>
    </row>
    <row r="964" spans="1:21" x14ac:dyDescent="0.35">
      <c r="A964" s="10" t="s">
        <v>50</v>
      </c>
      <c r="B964" s="8" t="s">
        <v>51</v>
      </c>
      <c r="C964" s="39">
        <v>507200</v>
      </c>
      <c r="D964" s="39">
        <v>389500</v>
      </c>
      <c r="E964" s="39">
        <v>190</v>
      </c>
      <c r="F964" s="10">
        <v>6769</v>
      </c>
      <c r="G964" s="5" t="s">
        <v>176</v>
      </c>
      <c r="H964" s="11">
        <v>1997</v>
      </c>
      <c r="I964" s="12">
        <f>IF(ISBLANK(VLOOKUP($H964*100+I$2,Feuil2!$A$3:$CQ$931,HLOOKUP(Feuil1!$F964,Feuil2!$E$1:$DG$2,2,0),0)),"",VLOOKUP($H964*100+I$2,Feuil2!$A$3:$CQ$931,HLOOKUP(Feuil1!$F964,Feuil2!$E$1:$DG$2,2,0),0))</f>
        <v>58.6</v>
      </c>
      <c r="J964" s="12">
        <f>IF(ISBLANK(VLOOKUP($H964*100+J$2,Feuil2!$A$3:$CQ$931,HLOOKUP(Feuil1!$F964,Feuil2!$E$1:$DG$2,2,0),0)),"",VLOOKUP($H964*100+J$2,Feuil2!$A$3:$CQ$931,HLOOKUP(Feuil1!$F964,Feuil2!$E$1:$DG$2,2,0),0))</f>
        <v>32.6</v>
      </c>
      <c r="K964" s="12">
        <f>IF(ISBLANK(VLOOKUP($H964*100+K$2,Feuil2!$A$3:$CQ$931,HLOOKUP(Feuil1!$F964,Feuil2!$E$1:$DG$2,2,0),0)),"",VLOOKUP($H964*100+K$2,Feuil2!$A$3:$CQ$931,HLOOKUP(Feuil1!$F964,Feuil2!$E$1:$DG$2,2,0),0))</f>
        <v>76.400000000000006</v>
      </c>
      <c r="L964" s="12">
        <f>IF(ISBLANK(VLOOKUP($H964*100+L$2,Feuil2!$A$3:$CQ$931,HLOOKUP(Feuil1!$F964,Feuil2!$E$1:$DG$2,2,0),0)),"",VLOOKUP($H964*100+L$2,Feuil2!$A$3:$CQ$931,HLOOKUP(Feuil1!$F964,Feuil2!$E$1:$DG$2,2,0),0))</f>
        <v>79.8</v>
      </c>
      <c r="M964" s="12">
        <f>IF(ISBLANK(VLOOKUP($H964*100+M$2,Feuil2!$A$3:$CQ$931,HLOOKUP(Feuil1!$F964,Feuil2!$E$1:$DG$2,2,0),0)),"",VLOOKUP($H964*100+M$2,Feuil2!$A$3:$CQ$931,HLOOKUP(Feuil1!$F964,Feuil2!$E$1:$DG$2,2,0),0))</f>
        <v>38</v>
      </c>
      <c r="N964" s="12">
        <f>IF(ISBLANK(VLOOKUP($H964*100+N$2,Feuil2!$A$3:$CQ$931,HLOOKUP(Feuil1!$F964,Feuil2!$E$1:$DG$2,2,0),0)),"",VLOOKUP($H964*100+N$2,Feuil2!$A$3:$CQ$931,HLOOKUP(Feuil1!$F964,Feuil2!$E$1:$DG$2,2,0),0))</f>
        <v>37.5</v>
      </c>
      <c r="O964" s="12">
        <f>IF(ISBLANK(VLOOKUP($H964*100+O$2,Feuil2!$A$3:$CQ$931,HLOOKUP(Feuil1!$F964,Feuil2!$E$1:$DG$2,2,0),0)),"",VLOOKUP($H964*100+O$2,Feuil2!$A$3:$CQ$931,HLOOKUP(Feuil1!$F964,Feuil2!$E$1:$DG$2,2,0),0))</f>
        <v>5.8</v>
      </c>
      <c r="P964" s="12">
        <f>IF(ISBLANK(VLOOKUP($H964*100+P$2,Feuil2!$A$3:$CQ$931,HLOOKUP(Feuil1!$F964,Feuil2!$E$1:$DG$2,2,0),0)),"",VLOOKUP($H964*100+P$2,Feuil2!$A$3:$CQ$931,HLOOKUP(Feuil1!$F964,Feuil2!$E$1:$DG$2,2,0),0))</f>
        <v>8.6</v>
      </c>
      <c r="Q964" s="12" t="str">
        <f>IF(ISBLANK(VLOOKUP($H964*100+Q$2,Feuil2!$A$3:$CQ$931,HLOOKUP(Feuil1!$F964,Feuil2!$E$1:$DG$2,2,0),0)),"",VLOOKUP($H964*100+Q$2,Feuil2!$A$3:$CQ$931,HLOOKUP(Feuil1!$F964,Feuil2!$E$1:$DG$2,2,0),0))</f>
        <v/>
      </c>
      <c r="R964" s="12">
        <f>IF(ISBLANK(VLOOKUP($H964*100+R$2,Feuil2!$A$3:$CQ$931,HLOOKUP(Feuil1!$F964,Feuil2!$E$1:$DG$2,2,0),0)),"",VLOOKUP($H964*100+R$2,Feuil2!$A$3:$CQ$931,HLOOKUP(Feuil1!$F964,Feuil2!$E$1:$DG$2,2,0),0))</f>
        <v>6.8</v>
      </c>
      <c r="S964" s="12" t="str">
        <f>IF(ISBLANK(VLOOKUP($H964*100+S$2,Feuil2!$A$3:$CQ$931,HLOOKUP(Feuil1!$F964,Feuil2!$E$1:$DG$2,2,0),0)),"",VLOOKUP($H964*100+S$2,Feuil2!$A$3:$CQ$931,HLOOKUP(Feuil1!$F964,Feuil2!$E$1:$DG$2,2,0),0))</f>
        <v/>
      </c>
      <c r="T964" s="12" t="str">
        <f>IF(ISBLANK(VLOOKUP($H964*100+T$2,Feuil2!$A$3:$CQ$931,HLOOKUP(Feuil1!$F964,Feuil2!$E$1:$DG$2,2,0),0)),"",VLOOKUP($H964*100+T$2,Feuil2!$A$3:$CQ$931,HLOOKUP(Feuil1!$F964,Feuil2!$E$1:$DG$2,2,0),0))</f>
        <v/>
      </c>
      <c r="U964" s="12">
        <f t="shared" si="36"/>
        <v>344.10000000000008</v>
      </c>
    </row>
    <row r="965" spans="1:21" x14ac:dyDescent="0.35">
      <c r="A965" s="10" t="s">
        <v>50</v>
      </c>
      <c r="B965" s="8" t="s">
        <v>51</v>
      </c>
      <c r="C965" s="39">
        <v>507200</v>
      </c>
      <c r="D965" s="39">
        <v>389500</v>
      </c>
      <c r="E965" s="39">
        <v>190</v>
      </c>
      <c r="F965" s="10">
        <v>6769</v>
      </c>
      <c r="G965" s="5" t="s">
        <v>176</v>
      </c>
      <c r="H965" s="11">
        <v>1998</v>
      </c>
      <c r="I965" s="12">
        <f>IF(ISBLANK(VLOOKUP($H965*100+I$2,Feuil2!$A$3:$CQ$931,HLOOKUP(Feuil1!$F965,Feuil2!$E$1:$DG$2,2,0),0)),"",VLOOKUP($H965*100+I$2,Feuil2!$A$3:$CQ$931,HLOOKUP(Feuil1!$F965,Feuil2!$E$1:$DG$2,2,0),0))</f>
        <v>28.2</v>
      </c>
      <c r="J965" s="12">
        <f>IF(ISBLANK(VLOOKUP($H965*100+J$2,Feuil2!$A$3:$CQ$931,HLOOKUP(Feuil1!$F965,Feuil2!$E$1:$DG$2,2,0),0)),"",VLOOKUP($H965*100+J$2,Feuil2!$A$3:$CQ$931,HLOOKUP(Feuil1!$F965,Feuil2!$E$1:$DG$2,2,0),0))</f>
        <v>8.9</v>
      </c>
      <c r="K965" s="12" t="str">
        <f>IF(ISBLANK(VLOOKUP($H965*100+K$2,Feuil2!$A$3:$CQ$931,HLOOKUP(Feuil1!$F965,Feuil2!$E$1:$DG$2,2,0),0)),"",VLOOKUP($H965*100+K$2,Feuil2!$A$3:$CQ$931,HLOOKUP(Feuil1!$F965,Feuil2!$E$1:$DG$2,2,0),0))</f>
        <v/>
      </c>
      <c r="L965" s="12">
        <f>IF(ISBLANK(VLOOKUP($H965*100+L$2,Feuil2!$A$3:$CQ$931,HLOOKUP(Feuil1!$F965,Feuil2!$E$1:$DG$2,2,0),0)),"",VLOOKUP($H965*100+L$2,Feuil2!$A$3:$CQ$931,HLOOKUP(Feuil1!$F965,Feuil2!$E$1:$DG$2,2,0),0))</f>
        <v>7.7</v>
      </c>
      <c r="M965" s="12">
        <f>IF(ISBLANK(VLOOKUP($H965*100+M$2,Feuil2!$A$3:$CQ$931,HLOOKUP(Feuil1!$F965,Feuil2!$E$1:$DG$2,2,0),0)),"",VLOOKUP($H965*100+M$2,Feuil2!$A$3:$CQ$931,HLOOKUP(Feuil1!$F965,Feuil2!$E$1:$DG$2,2,0),0))</f>
        <v>77</v>
      </c>
      <c r="N965" s="12">
        <f>IF(ISBLANK(VLOOKUP($H965*100+N$2,Feuil2!$A$3:$CQ$931,HLOOKUP(Feuil1!$F965,Feuil2!$E$1:$DG$2,2,0),0)),"",VLOOKUP($H965*100+N$2,Feuil2!$A$3:$CQ$931,HLOOKUP(Feuil1!$F965,Feuil2!$E$1:$DG$2,2,0),0))</f>
        <v>14.4</v>
      </c>
      <c r="O965" s="12">
        <f>IF(ISBLANK(VLOOKUP($H965*100+O$2,Feuil2!$A$3:$CQ$931,HLOOKUP(Feuil1!$F965,Feuil2!$E$1:$DG$2,2,0),0)),"",VLOOKUP($H965*100+O$2,Feuil2!$A$3:$CQ$931,HLOOKUP(Feuil1!$F965,Feuil2!$E$1:$DG$2,2,0),0))</f>
        <v>19.7</v>
      </c>
      <c r="P965" s="12" t="str">
        <f>IF(ISBLANK(VLOOKUP($H965*100+P$2,Feuil2!$A$3:$CQ$931,HLOOKUP(Feuil1!$F965,Feuil2!$E$1:$DG$2,2,0),0)),"",VLOOKUP($H965*100+P$2,Feuil2!$A$3:$CQ$931,HLOOKUP(Feuil1!$F965,Feuil2!$E$1:$DG$2,2,0),0))</f>
        <v/>
      </c>
      <c r="Q965" s="12">
        <f>IF(ISBLANK(VLOOKUP($H965*100+Q$2,Feuil2!$A$3:$CQ$931,HLOOKUP(Feuil1!$F965,Feuil2!$E$1:$DG$2,2,0),0)),"",VLOOKUP($H965*100+Q$2,Feuil2!$A$3:$CQ$931,HLOOKUP(Feuil1!$F965,Feuil2!$E$1:$DG$2,2,0),0))</f>
        <v>8.1</v>
      </c>
      <c r="R965" s="12" t="str">
        <f>IF(ISBLANK(VLOOKUP($H965*100+R$2,Feuil2!$A$3:$CQ$931,HLOOKUP(Feuil1!$F965,Feuil2!$E$1:$DG$2,2,0),0)),"",VLOOKUP($H965*100+R$2,Feuil2!$A$3:$CQ$931,HLOOKUP(Feuil1!$F965,Feuil2!$E$1:$DG$2,2,0),0))</f>
        <v/>
      </c>
      <c r="S965" s="12" t="str">
        <f>IF(ISBLANK(VLOOKUP($H965*100+S$2,Feuil2!$A$3:$CQ$931,HLOOKUP(Feuil1!$F965,Feuil2!$E$1:$DG$2,2,0),0)),"",VLOOKUP($H965*100+S$2,Feuil2!$A$3:$CQ$931,HLOOKUP(Feuil1!$F965,Feuil2!$E$1:$DG$2,2,0),0))</f>
        <v/>
      </c>
      <c r="T965" s="12" t="str">
        <f>IF(ISBLANK(VLOOKUP($H965*100+T$2,Feuil2!$A$3:$CQ$931,HLOOKUP(Feuil1!$F965,Feuil2!$E$1:$DG$2,2,0),0)),"",VLOOKUP($H965*100+T$2,Feuil2!$A$3:$CQ$931,HLOOKUP(Feuil1!$F965,Feuil2!$E$1:$DG$2,2,0),0))</f>
        <v/>
      </c>
      <c r="U965" s="12">
        <f t="shared" si="36"/>
        <v>164</v>
      </c>
    </row>
    <row r="966" spans="1:21" x14ac:dyDescent="0.35">
      <c r="A966" s="10" t="s">
        <v>50</v>
      </c>
      <c r="B966" s="8" t="s">
        <v>51</v>
      </c>
      <c r="C966" s="39">
        <v>507200</v>
      </c>
      <c r="D966" s="39">
        <v>389500</v>
      </c>
      <c r="E966" s="39">
        <v>190</v>
      </c>
      <c r="F966" s="10">
        <v>6769</v>
      </c>
      <c r="G966" s="5" t="s">
        <v>176</v>
      </c>
      <c r="H966" s="11">
        <v>1999</v>
      </c>
      <c r="I966" s="12">
        <f>IF(ISBLANK(VLOOKUP($H966*100+I$2,Feuil2!$A$3:$CQ$931,HLOOKUP(Feuil1!$F966,Feuil2!$E$1:$DG$2,2,0),0)),"",VLOOKUP($H966*100+I$2,Feuil2!$A$3:$CQ$931,HLOOKUP(Feuil1!$F966,Feuil2!$E$1:$DG$2,2,0),0))</f>
        <v>3.1</v>
      </c>
      <c r="J966" s="12">
        <f>IF(ISBLANK(VLOOKUP($H966*100+J$2,Feuil2!$A$3:$CQ$931,HLOOKUP(Feuil1!$F966,Feuil2!$E$1:$DG$2,2,0),0)),"",VLOOKUP($H966*100+J$2,Feuil2!$A$3:$CQ$931,HLOOKUP(Feuil1!$F966,Feuil2!$E$1:$DG$2,2,0),0))</f>
        <v>63.2</v>
      </c>
      <c r="K966" s="12">
        <f>IF(ISBLANK(VLOOKUP($H966*100+K$2,Feuil2!$A$3:$CQ$931,HLOOKUP(Feuil1!$F966,Feuil2!$E$1:$DG$2,2,0),0)),"",VLOOKUP($H966*100+K$2,Feuil2!$A$3:$CQ$931,HLOOKUP(Feuil1!$F966,Feuil2!$E$1:$DG$2,2,0),0))</f>
        <v>17.899999999999999</v>
      </c>
      <c r="L966" s="12">
        <f>IF(ISBLANK(VLOOKUP($H966*100+L$2,Feuil2!$A$3:$CQ$931,HLOOKUP(Feuil1!$F966,Feuil2!$E$1:$DG$2,2,0),0)),"",VLOOKUP($H966*100+L$2,Feuil2!$A$3:$CQ$931,HLOOKUP(Feuil1!$F966,Feuil2!$E$1:$DG$2,2,0),0))</f>
        <v>16.2</v>
      </c>
      <c r="M966" s="12">
        <f>IF(ISBLANK(VLOOKUP($H966*100+M$2,Feuil2!$A$3:$CQ$931,HLOOKUP(Feuil1!$F966,Feuil2!$E$1:$DG$2,2,0),0)),"",VLOOKUP($H966*100+M$2,Feuil2!$A$3:$CQ$931,HLOOKUP(Feuil1!$F966,Feuil2!$E$1:$DG$2,2,0),0))</f>
        <v>25.3</v>
      </c>
      <c r="N966" s="12">
        <f>IF(ISBLANK(VLOOKUP($H966*100+N$2,Feuil2!$A$3:$CQ$931,HLOOKUP(Feuil1!$F966,Feuil2!$E$1:$DG$2,2,0),0)),"",VLOOKUP($H966*100+N$2,Feuil2!$A$3:$CQ$931,HLOOKUP(Feuil1!$F966,Feuil2!$E$1:$DG$2,2,0),0))</f>
        <v>0</v>
      </c>
      <c r="O966" s="12">
        <f>IF(ISBLANK(VLOOKUP($H966*100+O$2,Feuil2!$A$3:$CQ$931,HLOOKUP(Feuil1!$F966,Feuil2!$E$1:$DG$2,2,0),0)),"",VLOOKUP($H966*100+O$2,Feuil2!$A$3:$CQ$931,HLOOKUP(Feuil1!$F966,Feuil2!$E$1:$DG$2,2,0),0))</f>
        <v>0</v>
      </c>
      <c r="P966" s="12">
        <f>IF(ISBLANK(VLOOKUP($H966*100+P$2,Feuil2!$A$3:$CQ$931,HLOOKUP(Feuil1!$F966,Feuil2!$E$1:$DG$2,2,0),0)),"",VLOOKUP($H966*100+P$2,Feuil2!$A$3:$CQ$931,HLOOKUP(Feuil1!$F966,Feuil2!$E$1:$DG$2,2,0),0))</f>
        <v>55</v>
      </c>
      <c r="Q966" s="12">
        <f>IF(ISBLANK(VLOOKUP($H966*100+Q$2,Feuil2!$A$3:$CQ$931,HLOOKUP(Feuil1!$F966,Feuil2!$E$1:$DG$2,2,0),0)),"",VLOOKUP($H966*100+Q$2,Feuil2!$A$3:$CQ$931,HLOOKUP(Feuil1!$F966,Feuil2!$E$1:$DG$2,2,0),0))</f>
        <v>33.4</v>
      </c>
      <c r="R966" s="12">
        <f>IF(ISBLANK(VLOOKUP($H966*100+R$2,Feuil2!$A$3:$CQ$931,HLOOKUP(Feuil1!$F966,Feuil2!$E$1:$DG$2,2,0),0)),"",VLOOKUP($H966*100+R$2,Feuil2!$A$3:$CQ$931,HLOOKUP(Feuil1!$F966,Feuil2!$E$1:$DG$2,2,0),0))</f>
        <v>0</v>
      </c>
      <c r="S966" s="12">
        <f>IF(ISBLANK(VLOOKUP($H966*100+S$2,Feuil2!$A$3:$CQ$931,HLOOKUP(Feuil1!$F966,Feuil2!$E$1:$DG$2,2,0),0)),"",VLOOKUP($H966*100+S$2,Feuil2!$A$3:$CQ$931,HLOOKUP(Feuil1!$F966,Feuil2!$E$1:$DG$2,2,0),0))</f>
        <v>0</v>
      </c>
      <c r="T966" s="12">
        <f>IF(ISBLANK(VLOOKUP($H966*100+T$2,Feuil2!$A$3:$CQ$931,HLOOKUP(Feuil1!$F966,Feuil2!$E$1:$DG$2,2,0),0)),"",VLOOKUP($H966*100+T$2,Feuil2!$A$3:$CQ$931,HLOOKUP(Feuil1!$F966,Feuil2!$E$1:$DG$2,2,0),0))</f>
        <v>0</v>
      </c>
      <c r="U966" s="12">
        <f t="shared" si="36"/>
        <v>214.1</v>
      </c>
    </row>
    <row r="967" spans="1:21" x14ac:dyDescent="0.35">
      <c r="A967" s="10" t="s">
        <v>50</v>
      </c>
      <c r="B967" s="8" t="s">
        <v>51</v>
      </c>
      <c r="C967" s="39">
        <v>507200</v>
      </c>
      <c r="D967" s="39">
        <v>389500</v>
      </c>
      <c r="E967" s="39">
        <v>190</v>
      </c>
      <c r="F967" s="10">
        <v>6769</v>
      </c>
      <c r="G967" s="5" t="s">
        <v>176</v>
      </c>
      <c r="H967" s="11">
        <v>2000</v>
      </c>
      <c r="I967" s="12">
        <f>IF(ISBLANK(VLOOKUP($H967*100+I$2,Feuil2!$A$3:$CQ$931,HLOOKUP(Feuil1!$F967,Feuil2!$E$1:$DG$2,2,0),0)),"",VLOOKUP($H967*100+I$2,Feuil2!$A$3:$CQ$931,HLOOKUP(Feuil1!$F967,Feuil2!$E$1:$DG$2,2,0),0))</f>
        <v>37</v>
      </c>
      <c r="J967" s="12">
        <f>IF(ISBLANK(VLOOKUP($H967*100+J$2,Feuil2!$A$3:$CQ$931,HLOOKUP(Feuil1!$F967,Feuil2!$E$1:$DG$2,2,0),0)),"",VLOOKUP($H967*100+J$2,Feuil2!$A$3:$CQ$931,HLOOKUP(Feuil1!$F967,Feuil2!$E$1:$DG$2,2,0),0))</f>
        <v>42.1</v>
      </c>
      <c r="K967" s="12">
        <f>IF(ISBLANK(VLOOKUP($H967*100+K$2,Feuil2!$A$3:$CQ$931,HLOOKUP(Feuil1!$F967,Feuil2!$E$1:$DG$2,2,0),0)),"",VLOOKUP($H967*100+K$2,Feuil2!$A$3:$CQ$931,HLOOKUP(Feuil1!$F967,Feuil2!$E$1:$DG$2,2,0),0))</f>
        <v>17.600000000000001</v>
      </c>
      <c r="L967" s="12">
        <f>IF(ISBLANK(VLOOKUP($H967*100+L$2,Feuil2!$A$3:$CQ$931,HLOOKUP(Feuil1!$F967,Feuil2!$E$1:$DG$2,2,0),0)),"",VLOOKUP($H967*100+L$2,Feuil2!$A$3:$CQ$931,HLOOKUP(Feuil1!$F967,Feuil2!$E$1:$DG$2,2,0),0))</f>
        <v>122.2</v>
      </c>
      <c r="M967" s="12">
        <f>IF(ISBLANK(VLOOKUP($H967*100+M$2,Feuil2!$A$3:$CQ$931,HLOOKUP(Feuil1!$F967,Feuil2!$E$1:$DG$2,2,0),0)),"",VLOOKUP($H967*100+M$2,Feuil2!$A$3:$CQ$931,HLOOKUP(Feuil1!$F967,Feuil2!$E$1:$DG$2,2,0),0))</f>
        <v>53.4</v>
      </c>
      <c r="N967" s="12">
        <f>IF(ISBLANK(VLOOKUP($H967*100+N$2,Feuil2!$A$3:$CQ$931,HLOOKUP(Feuil1!$F967,Feuil2!$E$1:$DG$2,2,0),0)),"",VLOOKUP($H967*100+N$2,Feuil2!$A$3:$CQ$931,HLOOKUP(Feuil1!$F967,Feuil2!$E$1:$DG$2,2,0),0))</f>
        <v>20.3</v>
      </c>
      <c r="O967" s="12">
        <f>IF(ISBLANK(VLOOKUP($H967*100+O$2,Feuil2!$A$3:$CQ$931,HLOOKUP(Feuil1!$F967,Feuil2!$E$1:$DG$2,2,0),0)),"",VLOOKUP($H967*100+O$2,Feuil2!$A$3:$CQ$931,HLOOKUP(Feuil1!$F967,Feuil2!$E$1:$DG$2,2,0),0))</f>
        <v>11.5</v>
      </c>
      <c r="P967" s="12">
        <f>IF(ISBLANK(VLOOKUP($H967*100+P$2,Feuil2!$A$3:$CQ$931,HLOOKUP(Feuil1!$F967,Feuil2!$E$1:$DG$2,2,0),0)),"",VLOOKUP($H967*100+P$2,Feuil2!$A$3:$CQ$931,HLOOKUP(Feuil1!$F967,Feuil2!$E$1:$DG$2,2,0),0))</f>
        <v>0</v>
      </c>
      <c r="Q967" s="12">
        <f>IF(ISBLANK(VLOOKUP($H967*100+Q$2,Feuil2!$A$3:$CQ$931,HLOOKUP(Feuil1!$F967,Feuil2!$E$1:$DG$2,2,0),0)),"",VLOOKUP($H967*100+Q$2,Feuil2!$A$3:$CQ$931,HLOOKUP(Feuil1!$F967,Feuil2!$E$1:$DG$2,2,0),0))</f>
        <v>12.4</v>
      </c>
      <c r="R967" s="12">
        <f>IF(ISBLANK(VLOOKUP($H967*100+R$2,Feuil2!$A$3:$CQ$931,HLOOKUP(Feuil1!$F967,Feuil2!$E$1:$DG$2,2,0),0)),"",VLOOKUP($H967*100+R$2,Feuil2!$A$3:$CQ$931,HLOOKUP(Feuil1!$F967,Feuil2!$E$1:$DG$2,2,0),0))</f>
        <v>0</v>
      </c>
      <c r="S967" s="12">
        <f>IF(ISBLANK(VLOOKUP($H967*100+S$2,Feuil2!$A$3:$CQ$931,HLOOKUP(Feuil1!$F967,Feuil2!$E$1:$DG$2,2,0),0)),"",VLOOKUP($H967*100+S$2,Feuil2!$A$3:$CQ$931,HLOOKUP(Feuil1!$F967,Feuil2!$E$1:$DG$2,2,0),0))</f>
        <v>0</v>
      </c>
      <c r="T967" s="12">
        <f>IF(ISBLANK(VLOOKUP($H967*100+T$2,Feuil2!$A$3:$CQ$931,HLOOKUP(Feuil1!$F967,Feuil2!$E$1:$DG$2,2,0),0)),"",VLOOKUP($H967*100+T$2,Feuil2!$A$3:$CQ$931,HLOOKUP(Feuil1!$F967,Feuil2!$E$1:$DG$2,2,0),0))</f>
        <v>0</v>
      </c>
      <c r="U967" s="12">
        <f t="shared" si="36"/>
        <v>316.49999999999994</v>
      </c>
    </row>
    <row r="968" spans="1:21" x14ac:dyDescent="0.35">
      <c r="A968" s="10" t="s">
        <v>50</v>
      </c>
      <c r="B968" s="8" t="s">
        <v>51</v>
      </c>
      <c r="C968" s="39">
        <v>507200</v>
      </c>
      <c r="D968" s="39">
        <v>389500</v>
      </c>
      <c r="E968" s="39">
        <v>190</v>
      </c>
      <c r="F968" s="10">
        <v>6769</v>
      </c>
      <c r="G968" s="5" t="s">
        <v>176</v>
      </c>
      <c r="H968" s="11">
        <v>2001</v>
      </c>
      <c r="I968" s="12">
        <f>IF(ISBLANK(VLOOKUP($H968*100+I$2,Feuil2!$A$3:$CQ$931,HLOOKUP(Feuil1!$F968,Feuil2!$E$1:$DG$2,2,0),0)),"",VLOOKUP($H968*100+I$2,Feuil2!$A$3:$CQ$931,HLOOKUP(Feuil1!$F968,Feuil2!$E$1:$DG$2,2,0),0))</f>
        <v>5</v>
      </c>
      <c r="J968" s="12">
        <f>IF(ISBLANK(VLOOKUP($H968*100+J$2,Feuil2!$A$3:$CQ$931,HLOOKUP(Feuil1!$F968,Feuil2!$E$1:$DG$2,2,0),0)),"",VLOOKUP($H968*100+J$2,Feuil2!$A$3:$CQ$931,HLOOKUP(Feuil1!$F968,Feuil2!$E$1:$DG$2,2,0),0))</f>
        <v>6.7</v>
      </c>
      <c r="K968" s="12">
        <f>IF(ISBLANK(VLOOKUP($H968*100+K$2,Feuil2!$A$3:$CQ$931,HLOOKUP(Feuil1!$F968,Feuil2!$E$1:$DG$2,2,0),0)),"",VLOOKUP($H968*100+K$2,Feuil2!$A$3:$CQ$931,HLOOKUP(Feuil1!$F968,Feuil2!$E$1:$DG$2,2,0),0))</f>
        <v>5.6</v>
      </c>
      <c r="L968" s="12">
        <f>IF(ISBLANK(VLOOKUP($H968*100+L$2,Feuil2!$A$3:$CQ$931,HLOOKUP(Feuil1!$F968,Feuil2!$E$1:$DG$2,2,0),0)),"",VLOOKUP($H968*100+L$2,Feuil2!$A$3:$CQ$931,HLOOKUP(Feuil1!$F968,Feuil2!$E$1:$DG$2,2,0),0))</f>
        <v>88.7</v>
      </c>
      <c r="M968" s="12">
        <f>IF(ISBLANK(VLOOKUP($H968*100+M$2,Feuil2!$A$3:$CQ$931,HLOOKUP(Feuil1!$F968,Feuil2!$E$1:$DG$2,2,0),0)),"",VLOOKUP($H968*100+M$2,Feuil2!$A$3:$CQ$931,HLOOKUP(Feuil1!$F968,Feuil2!$E$1:$DG$2,2,0),0))</f>
        <v>0</v>
      </c>
      <c r="N968" s="12">
        <f>IF(ISBLANK(VLOOKUP($H968*100+N$2,Feuil2!$A$3:$CQ$931,HLOOKUP(Feuil1!$F968,Feuil2!$E$1:$DG$2,2,0),0)),"",VLOOKUP($H968*100+N$2,Feuil2!$A$3:$CQ$931,HLOOKUP(Feuil1!$F968,Feuil2!$E$1:$DG$2,2,0),0))</f>
        <v>13.6</v>
      </c>
      <c r="O968" s="12">
        <f>IF(ISBLANK(VLOOKUP($H968*100+O$2,Feuil2!$A$3:$CQ$931,HLOOKUP(Feuil1!$F968,Feuil2!$E$1:$DG$2,2,0),0)),"",VLOOKUP($H968*100+O$2,Feuil2!$A$3:$CQ$931,HLOOKUP(Feuil1!$F968,Feuil2!$E$1:$DG$2,2,0),0))</f>
        <v>42.3</v>
      </c>
      <c r="P968" s="12">
        <f>IF(ISBLANK(VLOOKUP($H968*100+P$2,Feuil2!$A$3:$CQ$931,HLOOKUP(Feuil1!$F968,Feuil2!$E$1:$DG$2,2,0),0)),"",VLOOKUP($H968*100+P$2,Feuil2!$A$3:$CQ$931,HLOOKUP(Feuil1!$F968,Feuil2!$E$1:$DG$2,2,0),0))</f>
        <v>88.3</v>
      </c>
      <c r="Q968" s="12">
        <f>IF(ISBLANK(VLOOKUP($H968*100+Q$2,Feuil2!$A$3:$CQ$931,HLOOKUP(Feuil1!$F968,Feuil2!$E$1:$DG$2,2,0),0)),"",VLOOKUP($H968*100+Q$2,Feuil2!$A$3:$CQ$931,HLOOKUP(Feuil1!$F968,Feuil2!$E$1:$DG$2,2,0),0))</f>
        <v>2.7</v>
      </c>
      <c r="R968" s="12">
        <f>IF(ISBLANK(VLOOKUP($H968*100+R$2,Feuil2!$A$3:$CQ$931,HLOOKUP(Feuil1!$F968,Feuil2!$E$1:$DG$2,2,0),0)),"",VLOOKUP($H968*100+R$2,Feuil2!$A$3:$CQ$931,HLOOKUP(Feuil1!$F968,Feuil2!$E$1:$DG$2,2,0),0))</f>
        <v>0</v>
      </c>
      <c r="S968" s="12">
        <f>IF(ISBLANK(VLOOKUP($H968*100+S$2,Feuil2!$A$3:$CQ$931,HLOOKUP(Feuil1!$F968,Feuil2!$E$1:$DG$2,2,0),0)),"",VLOOKUP($H968*100+S$2,Feuil2!$A$3:$CQ$931,HLOOKUP(Feuil1!$F968,Feuil2!$E$1:$DG$2,2,0),0))</f>
        <v>0</v>
      </c>
      <c r="T968" s="12">
        <f>IF(ISBLANK(VLOOKUP($H968*100+T$2,Feuil2!$A$3:$CQ$931,HLOOKUP(Feuil1!$F968,Feuil2!$E$1:$DG$2,2,0),0)),"",VLOOKUP($H968*100+T$2,Feuil2!$A$3:$CQ$931,HLOOKUP(Feuil1!$F968,Feuil2!$E$1:$DG$2,2,0),0))</f>
        <v>0</v>
      </c>
      <c r="U968" s="12">
        <f t="shared" si="36"/>
        <v>252.89999999999998</v>
      </c>
    </row>
    <row r="969" spans="1:21" x14ac:dyDescent="0.35">
      <c r="A969" s="10" t="s">
        <v>50</v>
      </c>
      <c r="B969" s="8" t="s">
        <v>51</v>
      </c>
      <c r="C969" s="39">
        <v>507200</v>
      </c>
      <c r="D969" s="39">
        <v>389500</v>
      </c>
      <c r="E969" s="39">
        <v>190</v>
      </c>
      <c r="F969" s="10">
        <v>6769</v>
      </c>
      <c r="G969" s="5" t="s">
        <v>176</v>
      </c>
      <c r="H969" s="11">
        <v>2002</v>
      </c>
      <c r="I969" s="12">
        <f>IF(ISBLANK(VLOOKUP($H969*100+I$2,Feuil2!$A$3:$CQ$931,HLOOKUP(Feuil1!$F969,Feuil2!$E$1:$DG$2,2,0),0)),"",VLOOKUP($H969*100+I$2,Feuil2!$A$3:$CQ$931,HLOOKUP(Feuil1!$F969,Feuil2!$E$1:$DG$2,2,0),0))</f>
        <v>0</v>
      </c>
      <c r="J969" s="12">
        <f>IF(ISBLANK(VLOOKUP($H969*100+J$2,Feuil2!$A$3:$CQ$931,HLOOKUP(Feuil1!$F969,Feuil2!$E$1:$DG$2,2,0),0)),"",VLOOKUP($H969*100+J$2,Feuil2!$A$3:$CQ$931,HLOOKUP(Feuil1!$F969,Feuil2!$E$1:$DG$2,2,0),0))</f>
        <v>54.1</v>
      </c>
      <c r="K969" s="12">
        <f>IF(ISBLANK(VLOOKUP($H969*100+K$2,Feuil2!$A$3:$CQ$931,HLOOKUP(Feuil1!$F969,Feuil2!$E$1:$DG$2,2,0),0)),"",VLOOKUP($H969*100+K$2,Feuil2!$A$3:$CQ$931,HLOOKUP(Feuil1!$F969,Feuil2!$E$1:$DG$2,2,0),0))</f>
        <v>134.4</v>
      </c>
      <c r="L969" s="12">
        <f>IF(ISBLANK(VLOOKUP($H969*100+L$2,Feuil2!$A$3:$CQ$931,HLOOKUP(Feuil1!$F969,Feuil2!$E$1:$DG$2,2,0),0)),"",VLOOKUP($H969*100+L$2,Feuil2!$A$3:$CQ$931,HLOOKUP(Feuil1!$F969,Feuil2!$E$1:$DG$2,2,0),0))</f>
        <v>28.2</v>
      </c>
      <c r="M969" s="12">
        <f>IF(ISBLANK(VLOOKUP($H969*100+M$2,Feuil2!$A$3:$CQ$931,HLOOKUP(Feuil1!$F969,Feuil2!$E$1:$DG$2,2,0),0)),"",VLOOKUP($H969*100+M$2,Feuil2!$A$3:$CQ$931,HLOOKUP(Feuil1!$F969,Feuil2!$E$1:$DG$2,2,0),0))</f>
        <v>67</v>
      </c>
      <c r="N969" s="12">
        <f>IF(ISBLANK(VLOOKUP($H969*100+N$2,Feuil2!$A$3:$CQ$931,HLOOKUP(Feuil1!$F969,Feuil2!$E$1:$DG$2,2,0),0)),"",VLOOKUP($H969*100+N$2,Feuil2!$A$3:$CQ$931,HLOOKUP(Feuil1!$F969,Feuil2!$E$1:$DG$2,2,0),0))</f>
        <v>24.8</v>
      </c>
      <c r="O969" s="12">
        <f>IF(ISBLANK(VLOOKUP($H969*100+O$2,Feuil2!$A$3:$CQ$931,HLOOKUP(Feuil1!$F969,Feuil2!$E$1:$DG$2,2,0),0)),"",VLOOKUP($H969*100+O$2,Feuil2!$A$3:$CQ$931,HLOOKUP(Feuil1!$F969,Feuil2!$E$1:$DG$2,2,0),0))</f>
        <v>48.5</v>
      </c>
      <c r="P969" s="12">
        <f>IF(ISBLANK(VLOOKUP($H969*100+P$2,Feuil2!$A$3:$CQ$931,HLOOKUP(Feuil1!$F969,Feuil2!$E$1:$DG$2,2,0),0)),"",VLOOKUP($H969*100+P$2,Feuil2!$A$3:$CQ$931,HLOOKUP(Feuil1!$F969,Feuil2!$E$1:$DG$2,2,0),0))</f>
        <v>18.8</v>
      </c>
      <c r="Q969" s="12">
        <f>IF(ISBLANK(VLOOKUP($H969*100+Q$2,Feuil2!$A$3:$CQ$931,HLOOKUP(Feuil1!$F969,Feuil2!$E$1:$DG$2,2,0),0)),"",VLOOKUP($H969*100+Q$2,Feuil2!$A$3:$CQ$931,HLOOKUP(Feuil1!$F969,Feuil2!$E$1:$DG$2,2,0),0))</f>
        <v>8.6999999999999993</v>
      </c>
      <c r="R969" s="12">
        <f>IF(ISBLANK(VLOOKUP($H969*100+R$2,Feuil2!$A$3:$CQ$931,HLOOKUP(Feuil1!$F969,Feuil2!$E$1:$DG$2,2,0),0)),"",VLOOKUP($H969*100+R$2,Feuil2!$A$3:$CQ$931,HLOOKUP(Feuil1!$F969,Feuil2!$E$1:$DG$2,2,0),0))</f>
        <v>12.5</v>
      </c>
      <c r="S969" s="12">
        <f>IF(ISBLANK(VLOOKUP($H969*100+S$2,Feuil2!$A$3:$CQ$931,HLOOKUP(Feuil1!$F969,Feuil2!$E$1:$DG$2,2,0),0)),"",VLOOKUP($H969*100+S$2,Feuil2!$A$3:$CQ$931,HLOOKUP(Feuil1!$F969,Feuil2!$E$1:$DG$2,2,0),0))</f>
        <v>0</v>
      </c>
      <c r="T969" s="12">
        <f>IF(ISBLANK(VLOOKUP($H969*100+T$2,Feuil2!$A$3:$CQ$931,HLOOKUP(Feuil1!$F969,Feuil2!$E$1:$DG$2,2,0),0)),"",VLOOKUP($H969*100+T$2,Feuil2!$A$3:$CQ$931,HLOOKUP(Feuil1!$F969,Feuil2!$E$1:$DG$2,2,0),0))</f>
        <v>9.5</v>
      </c>
      <c r="U969" s="12">
        <f t="shared" si="36"/>
        <v>406.5</v>
      </c>
    </row>
    <row r="970" spans="1:21" x14ac:dyDescent="0.35">
      <c r="A970" s="10" t="s">
        <v>50</v>
      </c>
      <c r="B970" s="8" t="s">
        <v>51</v>
      </c>
      <c r="C970" s="39">
        <v>507200</v>
      </c>
      <c r="D970" s="39">
        <v>389500</v>
      </c>
      <c r="E970" s="39">
        <v>190</v>
      </c>
      <c r="F970" s="10">
        <v>6769</v>
      </c>
      <c r="G970" s="5" t="s">
        <v>176</v>
      </c>
      <c r="H970" s="11">
        <v>2003</v>
      </c>
      <c r="I970" s="12">
        <f>IF(ISBLANK(VLOOKUP($H970*100+I$2,Feuil2!$A$3:$CQ$931,HLOOKUP(Feuil1!$F970,Feuil2!$E$1:$DG$2,2,0),0)),"",VLOOKUP($H970*100+I$2,Feuil2!$A$3:$CQ$931,HLOOKUP(Feuil1!$F970,Feuil2!$E$1:$DG$2,2,0),0))</f>
        <v>0</v>
      </c>
      <c r="J970" s="12">
        <f>IF(ISBLANK(VLOOKUP($H970*100+J$2,Feuil2!$A$3:$CQ$931,HLOOKUP(Feuil1!$F970,Feuil2!$E$1:$DG$2,2,0),0)),"",VLOOKUP($H970*100+J$2,Feuil2!$A$3:$CQ$931,HLOOKUP(Feuil1!$F970,Feuil2!$E$1:$DG$2,2,0),0))</f>
        <v>76.3</v>
      </c>
      <c r="K970" s="12">
        <f>IF(ISBLANK(VLOOKUP($H970*100+K$2,Feuil2!$A$3:$CQ$931,HLOOKUP(Feuil1!$F970,Feuil2!$E$1:$DG$2,2,0),0)),"",VLOOKUP($H970*100+K$2,Feuil2!$A$3:$CQ$931,HLOOKUP(Feuil1!$F970,Feuil2!$E$1:$DG$2,2,0),0))</f>
        <v>65.2</v>
      </c>
      <c r="L970" s="12">
        <f>IF(ISBLANK(VLOOKUP($H970*100+L$2,Feuil2!$A$3:$CQ$931,HLOOKUP(Feuil1!$F970,Feuil2!$E$1:$DG$2,2,0),0)),"",VLOOKUP($H970*100+L$2,Feuil2!$A$3:$CQ$931,HLOOKUP(Feuil1!$F970,Feuil2!$E$1:$DG$2,2,0),0))</f>
        <v>86.9</v>
      </c>
      <c r="M970" s="12">
        <f>IF(ISBLANK(VLOOKUP($H970*100+M$2,Feuil2!$A$3:$CQ$931,HLOOKUP(Feuil1!$F970,Feuil2!$E$1:$DG$2,2,0),0)),"",VLOOKUP($H970*100+M$2,Feuil2!$A$3:$CQ$931,HLOOKUP(Feuil1!$F970,Feuil2!$E$1:$DG$2,2,0),0))</f>
        <v>0</v>
      </c>
      <c r="N970" s="12">
        <f>IF(ISBLANK(VLOOKUP($H970*100+N$2,Feuil2!$A$3:$CQ$931,HLOOKUP(Feuil1!$F970,Feuil2!$E$1:$DG$2,2,0),0)),"",VLOOKUP($H970*100+N$2,Feuil2!$A$3:$CQ$931,HLOOKUP(Feuil1!$F970,Feuil2!$E$1:$DG$2,2,0),0))</f>
        <v>19.3</v>
      </c>
      <c r="O970" s="12">
        <f>IF(ISBLANK(VLOOKUP($H970*100+O$2,Feuil2!$A$3:$CQ$931,HLOOKUP(Feuil1!$F970,Feuil2!$E$1:$DG$2,2,0),0)),"",VLOOKUP($H970*100+O$2,Feuil2!$A$3:$CQ$931,HLOOKUP(Feuil1!$F970,Feuil2!$E$1:$DG$2,2,0),0))</f>
        <v>31.5</v>
      </c>
      <c r="P970" s="12">
        <f>IF(ISBLANK(VLOOKUP($H970*100+P$2,Feuil2!$A$3:$CQ$931,HLOOKUP(Feuil1!$F970,Feuil2!$E$1:$DG$2,2,0),0)),"",VLOOKUP($H970*100+P$2,Feuil2!$A$3:$CQ$931,HLOOKUP(Feuil1!$F970,Feuil2!$E$1:$DG$2,2,0),0))</f>
        <v>38.299999999999997</v>
      </c>
      <c r="Q970" s="12">
        <f>IF(ISBLANK(VLOOKUP($H970*100+Q$2,Feuil2!$A$3:$CQ$931,HLOOKUP(Feuil1!$F970,Feuil2!$E$1:$DG$2,2,0),0)),"",VLOOKUP($H970*100+Q$2,Feuil2!$A$3:$CQ$931,HLOOKUP(Feuil1!$F970,Feuil2!$E$1:$DG$2,2,0),0))</f>
        <v>35.1</v>
      </c>
      <c r="R970" s="12">
        <f>IF(ISBLANK(VLOOKUP($H970*100+R$2,Feuil2!$A$3:$CQ$931,HLOOKUP(Feuil1!$F970,Feuil2!$E$1:$DG$2,2,0),0)),"",VLOOKUP($H970*100+R$2,Feuil2!$A$3:$CQ$931,HLOOKUP(Feuil1!$F970,Feuil2!$E$1:$DG$2,2,0),0))</f>
        <v>0</v>
      </c>
      <c r="S970" s="12">
        <f>IF(ISBLANK(VLOOKUP($H970*100+S$2,Feuil2!$A$3:$CQ$931,HLOOKUP(Feuil1!$F970,Feuil2!$E$1:$DG$2,2,0),0)),"",VLOOKUP($H970*100+S$2,Feuil2!$A$3:$CQ$931,HLOOKUP(Feuil1!$F970,Feuil2!$E$1:$DG$2,2,0),0))</f>
        <v>6.1</v>
      </c>
      <c r="T970" s="12">
        <f>IF(ISBLANK(VLOOKUP($H970*100+T$2,Feuil2!$A$3:$CQ$931,HLOOKUP(Feuil1!$F970,Feuil2!$E$1:$DG$2,2,0),0)),"",VLOOKUP($H970*100+T$2,Feuil2!$A$3:$CQ$931,HLOOKUP(Feuil1!$F970,Feuil2!$E$1:$DG$2,2,0),0))</f>
        <v>0</v>
      </c>
      <c r="U970" s="12">
        <f t="shared" si="36"/>
        <v>358.7000000000001</v>
      </c>
    </row>
    <row r="971" spans="1:21" x14ac:dyDescent="0.35">
      <c r="A971" s="10" t="s">
        <v>50</v>
      </c>
      <c r="B971" s="8" t="s">
        <v>51</v>
      </c>
      <c r="C971" s="39">
        <v>507200</v>
      </c>
      <c r="D971" s="39">
        <v>389500</v>
      </c>
      <c r="E971" s="39">
        <v>190</v>
      </c>
      <c r="F971" s="10">
        <v>6769</v>
      </c>
      <c r="G971" s="5" t="s">
        <v>176</v>
      </c>
      <c r="H971" s="11">
        <v>2004</v>
      </c>
      <c r="I971" s="12">
        <f>IF(ISBLANK(VLOOKUP($H971*100+I$2,Feuil2!$A$3:$CQ$931,HLOOKUP(Feuil1!$F971,Feuil2!$E$1:$DG$2,2,0),0)),"",VLOOKUP($H971*100+I$2,Feuil2!$A$3:$CQ$931,HLOOKUP(Feuil1!$F971,Feuil2!$E$1:$DG$2,2,0),0))</f>
        <v>0</v>
      </c>
      <c r="J971" s="12">
        <f>IF(ISBLANK(VLOOKUP($H971*100+J$2,Feuil2!$A$3:$CQ$931,HLOOKUP(Feuil1!$F971,Feuil2!$E$1:$DG$2,2,0),0)),"",VLOOKUP($H971*100+J$2,Feuil2!$A$3:$CQ$931,HLOOKUP(Feuil1!$F971,Feuil2!$E$1:$DG$2,2,0),0))</f>
        <v>73.5</v>
      </c>
      <c r="K971" s="12">
        <f>IF(ISBLANK(VLOOKUP($H971*100+K$2,Feuil2!$A$3:$CQ$931,HLOOKUP(Feuil1!$F971,Feuil2!$E$1:$DG$2,2,0),0)),"",VLOOKUP($H971*100+K$2,Feuil2!$A$3:$CQ$931,HLOOKUP(Feuil1!$F971,Feuil2!$E$1:$DG$2,2,0),0))</f>
        <v>10.1</v>
      </c>
      <c r="L971" s="12">
        <f>IF(ISBLANK(VLOOKUP($H971*100+L$2,Feuil2!$A$3:$CQ$931,HLOOKUP(Feuil1!$F971,Feuil2!$E$1:$DG$2,2,0),0)),"",VLOOKUP($H971*100+L$2,Feuil2!$A$3:$CQ$931,HLOOKUP(Feuil1!$F971,Feuil2!$E$1:$DG$2,2,0),0))</f>
        <v>36.6</v>
      </c>
      <c r="M971" s="12">
        <f>IF(ISBLANK(VLOOKUP($H971*100+M$2,Feuil2!$A$3:$CQ$931,HLOOKUP(Feuil1!$F971,Feuil2!$E$1:$DG$2,2,0),0)),"",VLOOKUP($H971*100+M$2,Feuil2!$A$3:$CQ$931,HLOOKUP(Feuil1!$F971,Feuil2!$E$1:$DG$2,2,0),0))</f>
        <v>3.5</v>
      </c>
      <c r="N971" s="12">
        <f>IF(ISBLANK(VLOOKUP($H971*100+N$2,Feuil2!$A$3:$CQ$931,HLOOKUP(Feuil1!$F971,Feuil2!$E$1:$DG$2,2,0),0)),"",VLOOKUP($H971*100+N$2,Feuil2!$A$3:$CQ$931,HLOOKUP(Feuil1!$F971,Feuil2!$E$1:$DG$2,2,0),0))</f>
        <v>27.8</v>
      </c>
      <c r="O971" s="12">
        <f>IF(ISBLANK(VLOOKUP($H971*100+O$2,Feuil2!$A$3:$CQ$931,HLOOKUP(Feuil1!$F971,Feuil2!$E$1:$DG$2,2,0),0)),"",VLOOKUP($H971*100+O$2,Feuil2!$A$3:$CQ$931,HLOOKUP(Feuil1!$F971,Feuil2!$E$1:$DG$2,2,0),0))</f>
        <v>19.8</v>
      </c>
      <c r="P971" s="12">
        <f>IF(ISBLANK(VLOOKUP($H971*100+P$2,Feuil2!$A$3:$CQ$931,HLOOKUP(Feuil1!$F971,Feuil2!$E$1:$DG$2,2,0),0)),"",VLOOKUP($H971*100+P$2,Feuil2!$A$3:$CQ$931,HLOOKUP(Feuil1!$F971,Feuil2!$E$1:$DG$2,2,0),0))</f>
        <v>0</v>
      </c>
      <c r="Q971" s="12">
        <f>IF(ISBLANK(VLOOKUP($H971*100+Q$2,Feuil2!$A$3:$CQ$931,HLOOKUP(Feuil1!$F971,Feuil2!$E$1:$DG$2,2,0),0)),"",VLOOKUP($H971*100+Q$2,Feuil2!$A$3:$CQ$931,HLOOKUP(Feuil1!$F971,Feuil2!$E$1:$DG$2,2,0),0))</f>
        <v>0.5</v>
      </c>
      <c r="R971" s="12">
        <f>IF(ISBLANK(VLOOKUP($H971*100+R$2,Feuil2!$A$3:$CQ$931,HLOOKUP(Feuil1!$F971,Feuil2!$E$1:$DG$2,2,0),0)),"",VLOOKUP($H971*100+R$2,Feuil2!$A$3:$CQ$931,HLOOKUP(Feuil1!$F971,Feuil2!$E$1:$DG$2,2,0),0))</f>
        <v>1.1000000000000001</v>
      </c>
      <c r="S971" s="12">
        <f>IF(ISBLANK(VLOOKUP($H971*100+S$2,Feuil2!$A$3:$CQ$931,HLOOKUP(Feuil1!$F971,Feuil2!$E$1:$DG$2,2,0),0)),"",VLOOKUP($H971*100+S$2,Feuil2!$A$3:$CQ$931,HLOOKUP(Feuil1!$F971,Feuil2!$E$1:$DG$2,2,0),0))</f>
        <v>0</v>
      </c>
      <c r="T971" s="12">
        <f>IF(ISBLANK(VLOOKUP($H971*100+T$2,Feuil2!$A$3:$CQ$931,HLOOKUP(Feuil1!$F971,Feuil2!$E$1:$DG$2,2,0),0)),"",VLOOKUP($H971*100+T$2,Feuil2!$A$3:$CQ$931,HLOOKUP(Feuil1!$F971,Feuil2!$E$1:$DG$2,2,0),0))</f>
        <v>0</v>
      </c>
      <c r="U971" s="12">
        <f t="shared" ref="U971:U1034" si="37">SUM(I971:T971)</f>
        <v>172.9</v>
      </c>
    </row>
    <row r="972" spans="1:21" x14ac:dyDescent="0.35">
      <c r="A972" s="10" t="s">
        <v>50</v>
      </c>
      <c r="B972" s="8" t="s">
        <v>51</v>
      </c>
      <c r="C972" s="39">
        <v>507200</v>
      </c>
      <c r="D972" s="39">
        <v>389500</v>
      </c>
      <c r="E972" s="39">
        <v>190</v>
      </c>
      <c r="F972" s="10">
        <v>6769</v>
      </c>
      <c r="G972" s="5" t="s">
        <v>176</v>
      </c>
      <c r="H972" s="11">
        <v>2005</v>
      </c>
      <c r="I972" s="12">
        <f>IF(ISBLANK(VLOOKUP($H972*100+I$2,Feuil2!$A$3:$CQ$931,HLOOKUP(Feuil1!$F972,Feuil2!$E$1:$DG$2,2,0),0)),"",VLOOKUP($H972*100+I$2,Feuil2!$A$3:$CQ$931,HLOOKUP(Feuil1!$F972,Feuil2!$E$1:$DG$2,2,0),0))</f>
        <v>2.8</v>
      </c>
      <c r="J972" s="12">
        <f>IF(ISBLANK(VLOOKUP($H972*100+J$2,Feuil2!$A$3:$CQ$931,HLOOKUP(Feuil1!$F972,Feuil2!$E$1:$DG$2,2,0),0)),"",VLOOKUP($H972*100+J$2,Feuil2!$A$3:$CQ$931,HLOOKUP(Feuil1!$F972,Feuil2!$E$1:$DG$2,2,0),0))</f>
        <v>46.5</v>
      </c>
      <c r="K972" s="12">
        <f>IF(ISBLANK(VLOOKUP($H972*100+K$2,Feuil2!$A$3:$CQ$931,HLOOKUP(Feuil1!$F972,Feuil2!$E$1:$DG$2,2,0),0)),"",VLOOKUP($H972*100+K$2,Feuil2!$A$3:$CQ$931,HLOOKUP(Feuil1!$F972,Feuil2!$E$1:$DG$2,2,0),0))</f>
        <v>69.900000000000006</v>
      </c>
      <c r="L972" s="12">
        <f>IF(ISBLANK(VLOOKUP($H972*100+L$2,Feuil2!$A$3:$CQ$931,HLOOKUP(Feuil1!$F972,Feuil2!$E$1:$DG$2,2,0),0)),"",VLOOKUP($H972*100+L$2,Feuil2!$A$3:$CQ$931,HLOOKUP(Feuil1!$F972,Feuil2!$E$1:$DG$2,2,0),0))</f>
        <v>30.5</v>
      </c>
      <c r="M972" s="12">
        <f>IF(ISBLANK(VLOOKUP($H972*100+M$2,Feuil2!$A$3:$CQ$931,HLOOKUP(Feuil1!$F972,Feuil2!$E$1:$DG$2,2,0),0)),"",VLOOKUP($H972*100+M$2,Feuil2!$A$3:$CQ$931,HLOOKUP(Feuil1!$F972,Feuil2!$E$1:$DG$2,2,0),0))</f>
        <v>91.7</v>
      </c>
      <c r="N972" s="12">
        <f>IF(ISBLANK(VLOOKUP($H972*100+N$2,Feuil2!$A$3:$CQ$931,HLOOKUP(Feuil1!$F972,Feuil2!$E$1:$DG$2,2,0),0)),"",VLOOKUP($H972*100+N$2,Feuil2!$A$3:$CQ$931,HLOOKUP(Feuil1!$F972,Feuil2!$E$1:$DG$2,2,0),0))</f>
        <v>88.4</v>
      </c>
      <c r="O972" s="12">
        <f>IF(ISBLANK(VLOOKUP($H972*100+O$2,Feuil2!$A$3:$CQ$931,HLOOKUP(Feuil1!$F972,Feuil2!$E$1:$DG$2,2,0),0)),"",VLOOKUP($H972*100+O$2,Feuil2!$A$3:$CQ$931,HLOOKUP(Feuil1!$F972,Feuil2!$E$1:$DG$2,2,0),0))</f>
        <v>41.9</v>
      </c>
      <c r="P972" s="12">
        <f>IF(ISBLANK(VLOOKUP($H972*100+P$2,Feuil2!$A$3:$CQ$931,HLOOKUP(Feuil1!$F972,Feuil2!$E$1:$DG$2,2,0),0)),"",VLOOKUP($H972*100+P$2,Feuil2!$A$3:$CQ$931,HLOOKUP(Feuil1!$F972,Feuil2!$E$1:$DG$2,2,0),0))</f>
        <v>24.5</v>
      </c>
      <c r="Q972" s="12">
        <f>IF(ISBLANK(VLOOKUP($H972*100+Q$2,Feuil2!$A$3:$CQ$931,HLOOKUP(Feuil1!$F972,Feuil2!$E$1:$DG$2,2,0),0)),"",VLOOKUP($H972*100+Q$2,Feuil2!$A$3:$CQ$931,HLOOKUP(Feuil1!$F972,Feuil2!$E$1:$DG$2,2,0),0))</f>
        <v>42.2</v>
      </c>
      <c r="R972" s="12">
        <f>IF(ISBLANK(VLOOKUP($H972*100+R$2,Feuil2!$A$3:$CQ$931,HLOOKUP(Feuil1!$F972,Feuil2!$E$1:$DG$2,2,0),0)),"",VLOOKUP($H972*100+R$2,Feuil2!$A$3:$CQ$931,HLOOKUP(Feuil1!$F972,Feuil2!$E$1:$DG$2,2,0),0))</f>
        <v>8.5</v>
      </c>
      <c r="S972" s="12">
        <f>IF(ISBLANK(VLOOKUP($H972*100+S$2,Feuil2!$A$3:$CQ$931,HLOOKUP(Feuil1!$F972,Feuil2!$E$1:$DG$2,2,0),0)),"",VLOOKUP($H972*100+S$2,Feuil2!$A$3:$CQ$931,HLOOKUP(Feuil1!$F972,Feuil2!$E$1:$DG$2,2,0),0))</f>
        <v>0</v>
      </c>
      <c r="T972" s="12">
        <f>IF(ISBLANK(VLOOKUP($H972*100+T$2,Feuil2!$A$3:$CQ$931,HLOOKUP(Feuil1!$F972,Feuil2!$E$1:$DG$2,2,0),0)),"",VLOOKUP($H972*100+T$2,Feuil2!$A$3:$CQ$931,HLOOKUP(Feuil1!$F972,Feuil2!$E$1:$DG$2,2,0),0))</f>
        <v>0</v>
      </c>
      <c r="U972" s="12">
        <f t="shared" si="37"/>
        <v>446.89999999999992</v>
      </c>
    </row>
    <row r="973" spans="1:21" x14ac:dyDescent="0.35">
      <c r="A973" s="10" t="s">
        <v>50</v>
      </c>
      <c r="B973" s="8" t="s">
        <v>51</v>
      </c>
      <c r="C973" s="39">
        <v>507200</v>
      </c>
      <c r="D973" s="39">
        <v>389500</v>
      </c>
      <c r="E973" s="39">
        <v>190</v>
      </c>
      <c r="F973" s="10">
        <v>6769</v>
      </c>
      <c r="G973" s="5" t="s">
        <v>176</v>
      </c>
      <c r="H973" s="11">
        <v>2006</v>
      </c>
      <c r="I973" s="12">
        <f>IF(ISBLANK(VLOOKUP($H973*100+I$2,Feuil2!$A$3:$CQ$931,HLOOKUP(Feuil1!$F973,Feuil2!$E$1:$DG$2,2,0),0)),"",VLOOKUP($H973*100+I$2,Feuil2!$A$3:$CQ$931,HLOOKUP(Feuil1!$F973,Feuil2!$E$1:$DG$2,2,0),0))</f>
        <v>5.0999999999999996</v>
      </c>
      <c r="J973" s="12">
        <f>IF(ISBLANK(VLOOKUP($H973*100+J$2,Feuil2!$A$3:$CQ$931,HLOOKUP(Feuil1!$F973,Feuil2!$E$1:$DG$2,2,0),0)),"",VLOOKUP($H973*100+J$2,Feuil2!$A$3:$CQ$931,HLOOKUP(Feuil1!$F973,Feuil2!$E$1:$DG$2,2,0),0))</f>
        <v>12.2</v>
      </c>
      <c r="K973" s="12">
        <f>IF(ISBLANK(VLOOKUP($H973*100+K$2,Feuil2!$A$3:$CQ$931,HLOOKUP(Feuil1!$F973,Feuil2!$E$1:$DG$2,2,0),0)),"",VLOOKUP($H973*100+K$2,Feuil2!$A$3:$CQ$931,HLOOKUP(Feuil1!$F973,Feuil2!$E$1:$DG$2,2,0),0))</f>
        <v>12.6</v>
      </c>
      <c r="L973" s="12">
        <f>IF(ISBLANK(VLOOKUP($H973*100+L$2,Feuil2!$A$3:$CQ$931,HLOOKUP(Feuil1!$F973,Feuil2!$E$1:$DG$2,2,0),0)),"",VLOOKUP($H973*100+L$2,Feuil2!$A$3:$CQ$931,HLOOKUP(Feuil1!$F973,Feuil2!$E$1:$DG$2,2,0),0))</f>
        <v>34.5</v>
      </c>
      <c r="M973" s="12">
        <f>IF(ISBLANK(VLOOKUP($H973*100+M$2,Feuil2!$A$3:$CQ$931,HLOOKUP(Feuil1!$F973,Feuil2!$E$1:$DG$2,2,0),0)),"",VLOOKUP($H973*100+M$2,Feuil2!$A$3:$CQ$931,HLOOKUP(Feuil1!$F973,Feuil2!$E$1:$DG$2,2,0),0))</f>
        <v>31.4</v>
      </c>
      <c r="N973" s="12">
        <f>IF(ISBLANK(VLOOKUP($H973*100+N$2,Feuil2!$A$3:$CQ$931,HLOOKUP(Feuil1!$F973,Feuil2!$E$1:$DG$2,2,0),0)),"",VLOOKUP($H973*100+N$2,Feuil2!$A$3:$CQ$931,HLOOKUP(Feuil1!$F973,Feuil2!$E$1:$DG$2,2,0),0))</f>
        <v>25.9</v>
      </c>
      <c r="O973" s="12">
        <f>IF(ISBLANK(VLOOKUP($H973*100+O$2,Feuil2!$A$3:$CQ$931,HLOOKUP(Feuil1!$F973,Feuil2!$E$1:$DG$2,2,0),0)),"",VLOOKUP($H973*100+O$2,Feuil2!$A$3:$CQ$931,HLOOKUP(Feuil1!$F973,Feuil2!$E$1:$DG$2,2,0),0))</f>
        <v>20</v>
      </c>
      <c r="P973" s="12">
        <f>IF(ISBLANK(VLOOKUP($H973*100+P$2,Feuil2!$A$3:$CQ$931,HLOOKUP(Feuil1!$F973,Feuil2!$E$1:$DG$2,2,0),0)),"",VLOOKUP($H973*100+P$2,Feuil2!$A$3:$CQ$931,HLOOKUP(Feuil1!$F973,Feuil2!$E$1:$DG$2,2,0),0))</f>
        <v>113.3</v>
      </c>
      <c r="Q973" s="12">
        <f>IF(ISBLANK(VLOOKUP($H973*100+Q$2,Feuil2!$A$3:$CQ$931,HLOOKUP(Feuil1!$F973,Feuil2!$E$1:$DG$2,2,0),0)),"",VLOOKUP($H973*100+Q$2,Feuil2!$A$3:$CQ$931,HLOOKUP(Feuil1!$F973,Feuil2!$E$1:$DG$2,2,0),0))</f>
        <v>15.2</v>
      </c>
      <c r="R973" s="12">
        <f>IF(ISBLANK(VLOOKUP($H973*100+R$2,Feuil2!$A$3:$CQ$931,HLOOKUP(Feuil1!$F973,Feuil2!$E$1:$DG$2,2,0),0)),"",VLOOKUP($H973*100+R$2,Feuil2!$A$3:$CQ$931,HLOOKUP(Feuil1!$F973,Feuil2!$E$1:$DG$2,2,0),0))</f>
        <v>0</v>
      </c>
      <c r="S973" s="12">
        <f>IF(ISBLANK(VLOOKUP($H973*100+S$2,Feuil2!$A$3:$CQ$931,HLOOKUP(Feuil1!$F973,Feuil2!$E$1:$DG$2,2,0),0)),"",VLOOKUP($H973*100+S$2,Feuil2!$A$3:$CQ$931,HLOOKUP(Feuil1!$F973,Feuil2!$E$1:$DG$2,2,0),0))</f>
        <v>0</v>
      </c>
      <c r="T973" s="12">
        <f>IF(ISBLANK(VLOOKUP($H973*100+T$2,Feuil2!$A$3:$CQ$931,HLOOKUP(Feuil1!$F973,Feuil2!$E$1:$DG$2,2,0),0)),"",VLOOKUP($H973*100+T$2,Feuil2!$A$3:$CQ$931,HLOOKUP(Feuil1!$F973,Feuil2!$E$1:$DG$2,2,0),0))</f>
        <v>0</v>
      </c>
      <c r="U973" s="12">
        <f t="shared" si="37"/>
        <v>270.2</v>
      </c>
    </row>
    <row r="974" spans="1:21" x14ac:dyDescent="0.35">
      <c r="A974" s="10" t="s">
        <v>50</v>
      </c>
      <c r="B974" s="8" t="s">
        <v>51</v>
      </c>
      <c r="C974" s="39">
        <v>507200</v>
      </c>
      <c r="D974" s="39">
        <v>389500</v>
      </c>
      <c r="E974" s="39">
        <v>190</v>
      </c>
      <c r="F974" s="10">
        <v>6769</v>
      </c>
      <c r="G974" s="5" t="s">
        <v>176</v>
      </c>
      <c r="H974" s="11">
        <v>2007</v>
      </c>
      <c r="I974" s="12">
        <f>IF(ISBLANK(VLOOKUP($H974*100+I$2,Feuil2!$A$3:$CQ$931,HLOOKUP(Feuil1!$F974,Feuil2!$E$1:$DG$2,2,0),0)),"",VLOOKUP($H974*100+I$2,Feuil2!$A$3:$CQ$931,HLOOKUP(Feuil1!$F974,Feuil2!$E$1:$DG$2,2,0),0))</f>
        <v>9.1999999999999993</v>
      </c>
      <c r="J974" s="12">
        <f>IF(ISBLANK(VLOOKUP($H974*100+J$2,Feuil2!$A$3:$CQ$931,HLOOKUP(Feuil1!$F974,Feuil2!$E$1:$DG$2,2,0),0)),"",VLOOKUP($H974*100+J$2,Feuil2!$A$3:$CQ$931,HLOOKUP(Feuil1!$F974,Feuil2!$E$1:$DG$2,2,0),0))</f>
        <v>28.9</v>
      </c>
      <c r="K974" s="12">
        <f>IF(ISBLANK(VLOOKUP($H974*100+K$2,Feuil2!$A$3:$CQ$931,HLOOKUP(Feuil1!$F974,Feuil2!$E$1:$DG$2,2,0),0)),"",VLOOKUP($H974*100+K$2,Feuil2!$A$3:$CQ$931,HLOOKUP(Feuil1!$F974,Feuil2!$E$1:$DG$2,2,0),0))</f>
        <v>39.700000000000003</v>
      </c>
      <c r="L974" s="12">
        <f>IF(ISBLANK(VLOOKUP($H974*100+L$2,Feuil2!$A$3:$CQ$931,HLOOKUP(Feuil1!$F974,Feuil2!$E$1:$DG$2,2,0),0)),"",VLOOKUP($H974*100+L$2,Feuil2!$A$3:$CQ$931,HLOOKUP(Feuil1!$F974,Feuil2!$E$1:$DG$2,2,0),0))</f>
        <v>4.0999999999999996</v>
      </c>
      <c r="M974" s="12">
        <f>IF(ISBLANK(VLOOKUP($H974*100+M$2,Feuil2!$A$3:$CQ$931,HLOOKUP(Feuil1!$F974,Feuil2!$E$1:$DG$2,2,0),0)),"",VLOOKUP($H974*100+M$2,Feuil2!$A$3:$CQ$931,HLOOKUP(Feuil1!$F974,Feuil2!$E$1:$DG$2,2,0),0))</f>
        <v>76.099999999999994</v>
      </c>
      <c r="N974" s="12">
        <f>IF(ISBLANK(VLOOKUP($H974*100+N$2,Feuil2!$A$3:$CQ$931,HLOOKUP(Feuil1!$F974,Feuil2!$E$1:$DG$2,2,0),0)),"",VLOOKUP($H974*100+N$2,Feuil2!$A$3:$CQ$931,HLOOKUP(Feuil1!$F974,Feuil2!$E$1:$DG$2,2,0),0))</f>
        <v>73.599999999999994</v>
      </c>
      <c r="O974" s="12">
        <f>IF(ISBLANK(VLOOKUP($H974*100+O$2,Feuil2!$A$3:$CQ$931,HLOOKUP(Feuil1!$F974,Feuil2!$E$1:$DG$2,2,0),0)),"",VLOOKUP($H974*100+O$2,Feuil2!$A$3:$CQ$931,HLOOKUP(Feuil1!$F974,Feuil2!$E$1:$DG$2,2,0),0))</f>
        <v>4.8</v>
      </c>
      <c r="P974" s="12">
        <f>IF(ISBLANK(VLOOKUP($H974*100+P$2,Feuil2!$A$3:$CQ$931,HLOOKUP(Feuil1!$F974,Feuil2!$E$1:$DG$2,2,0),0)),"",VLOOKUP($H974*100+P$2,Feuil2!$A$3:$CQ$931,HLOOKUP(Feuil1!$F974,Feuil2!$E$1:$DG$2,2,0),0))</f>
        <v>33.1</v>
      </c>
      <c r="Q974" s="12">
        <f>IF(ISBLANK(VLOOKUP($H974*100+Q$2,Feuil2!$A$3:$CQ$931,HLOOKUP(Feuil1!$F974,Feuil2!$E$1:$DG$2,2,0),0)),"",VLOOKUP($H974*100+Q$2,Feuil2!$A$3:$CQ$931,HLOOKUP(Feuil1!$F974,Feuil2!$E$1:$DG$2,2,0),0))</f>
        <v>15.6</v>
      </c>
      <c r="R974" s="12">
        <f>IF(ISBLANK(VLOOKUP($H974*100+R$2,Feuil2!$A$3:$CQ$931,HLOOKUP(Feuil1!$F974,Feuil2!$E$1:$DG$2,2,0),0)),"",VLOOKUP($H974*100+R$2,Feuil2!$A$3:$CQ$931,HLOOKUP(Feuil1!$F974,Feuil2!$E$1:$DG$2,2,0),0))</f>
        <v>0</v>
      </c>
      <c r="S974" s="12">
        <f>IF(ISBLANK(VLOOKUP($H974*100+S$2,Feuil2!$A$3:$CQ$931,HLOOKUP(Feuil1!$F974,Feuil2!$E$1:$DG$2,2,0),0)),"",VLOOKUP($H974*100+S$2,Feuil2!$A$3:$CQ$931,HLOOKUP(Feuil1!$F974,Feuil2!$E$1:$DG$2,2,0),0))</f>
        <v>0</v>
      </c>
      <c r="T974" s="12">
        <f>IF(ISBLANK(VLOOKUP($H974*100+T$2,Feuil2!$A$3:$CQ$931,HLOOKUP(Feuil1!$F974,Feuil2!$E$1:$DG$2,2,0),0)),"",VLOOKUP($H974*100+T$2,Feuil2!$A$3:$CQ$931,HLOOKUP(Feuil1!$F974,Feuil2!$E$1:$DG$2,2,0),0))</f>
        <v>0</v>
      </c>
      <c r="U974" s="12">
        <f t="shared" si="37"/>
        <v>285.10000000000002</v>
      </c>
    </row>
    <row r="975" spans="1:21" x14ac:dyDescent="0.35">
      <c r="A975" s="10" t="s">
        <v>50</v>
      </c>
      <c r="B975" s="8" t="s">
        <v>51</v>
      </c>
      <c r="C975" s="39">
        <v>507200</v>
      </c>
      <c r="D975" s="39">
        <v>389500</v>
      </c>
      <c r="E975" s="39">
        <v>190</v>
      </c>
      <c r="F975" s="10">
        <v>6769</v>
      </c>
      <c r="G975" s="5" t="s">
        <v>176</v>
      </c>
      <c r="H975" s="11">
        <v>2008</v>
      </c>
      <c r="I975" s="12">
        <f>IF(ISBLANK(VLOOKUP($H975*100+I$2,Feuil2!$A$3:$CQ$931,HLOOKUP(Feuil1!$F975,Feuil2!$E$1:$DG$2,2,0),0)),"",VLOOKUP($H975*100+I$2,Feuil2!$A$3:$CQ$931,HLOOKUP(Feuil1!$F975,Feuil2!$E$1:$DG$2,2,0),0))</f>
        <v>78.599999999999994</v>
      </c>
      <c r="J975" s="12">
        <f>IF(ISBLANK(VLOOKUP($H975*100+J$2,Feuil2!$A$3:$CQ$931,HLOOKUP(Feuil1!$F975,Feuil2!$E$1:$DG$2,2,0),0)),"",VLOOKUP($H975*100+J$2,Feuil2!$A$3:$CQ$931,HLOOKUP(Feuil1!$F975,Feuil2!$E$1:$DG$2,2,0),0))</f>
        <v>95</v>
      </c>
      <c r="K975" s="12">
        <f>IF(ISBLANK(VLOOKUP($H975*100+K$2,Feuil2!$A$3:$CQ$931,HLOOKUP(Feuil1!$F975,Feuil2!$E$1:$DG$2,2,0),0)),"",VLOOKUP($H975*100+K$2,Feuil2!$A$3:$CQ$931,HLOOKUP(Feuil1!$F975,Feuil2!$E$1:$DG$2,2,0),0))</f>
        <v>92.6</v>
      </c>
      <c r="L975" s="12">
        <f>IF(ISBLANK(VLOOKUP($H975*100+L$2,Feuil2!$A$3:$CQ$931,HLOOKUP(Feuil1!$F975,Feuil2!$E$1:$DG$2,2,0),0)),"",VLOOKUP($H975*100+L$2,Feuil2!$A$3:$CQ$931,HLOOKUP(Feuil1!$F975,Feuil2!$E$1:$DG$2,2,0),0))</f>
        <v>93.7</v>
      </c>
      <c r="M975" s="12">
        <f>IF(ISBLANK(VLOOKUP($H975*100+M$2,Feuil2!$A$3:$CQ$931,HLOOKUP(Feuil1!$F975,Feuil2!$E$1:$DG$2,2,0),0)),"",VLOOKUP($H975*100+M$2,Feuil2!$A$3:$CQ$931,HLOOKUP(Feuil1!$F975,Feuil2!$E$1:$DG$2,2,0),0))</f>
        <v>105</v>
      </c>
      <c r="N975" s="12">
        <f>IF(ISBLANK(VLOOKUP($H975*100+N$2,Feuil2!$A$3:$CQ$931,HLOOKUP(Feuil1!$F975,Feuil2!$E$1:$DG$2,2,0),0)),"",VLOOKUP($H975*100+N$2,Feuil2!$A$3:$CQ$931,HLOOKUP(Feuil1!$F975,Feuil2!$E$1:$DG$2,2,0),0))</f>
        <v>71.7</v>
      </c>
      <c r="O975" s="12">
        <f>IF(ISBLANK(VLOOKUP($H975*100+O$2,Feuil2!$A$3:$CQ$931,HLOOKUP(Feuil1!$F975,Feuil2!$E$1:$DG$2,2,0),0)),"",VLOOKUP($H975*100+O$2,Feuil2!$A$3:$CQ$931,HLOOKUP(Feuil1!$F975,Feuil2!$E$1:$DG$2,2,0),0))</f>
        <v>41.8</v>
      </c>
      <c r="P975" s="12">
        <f>IF(ISBLANK(VLOOKUP($H975*100+P$2,Feuil2!$A$3:$CQ$931,HLOOKUP(Feuil1!$F975,Feuil2!$E$1:$DG$2,2,0),0)),"",VLOOKUP($H975*100+P$2,Feuil2!$A$3:$CQ$931,HLOOKUP(Feuil1!$F975,Feuil2!$E$1:$DG$2,2,0),0))</f>
        <v>12.1</v>
      </c>
      <c r="Q975" s="12">
        <f>IF(ISBLANK(VLOOKUP($H975*100+Q$2,Feuil2!$A$3:$CQ$931,HLOOKUP(Feuil1!$F975,Feuil2!$E$1:$DG$2,2,0),0)),"",VLOOKUP($H975*100+Q$2,Feuil2!$A$3:$CQ$931,HLOOKUP(Feuil1!$F975,Feuil2!$E$1:$DG$2,2,0),0))</f>
        <v>6.3</v>
      </c>
      <c r="R975" s="12">
        <f>IF(ISBLANK(VLOOKUP($H975*100+R$2,Feuil2!$A$3:$CQ$931,HLOOKUP(Feuil1!$F975,Feuil2!$E$1:$DG$2,2,0),0)),"",VLOOKUP($H975*100+R$2,Feuil2!$A$3:$CQ$931,HLOOKUP(Feuil1!$F975,Feuil2!$E$1:$DG$2,2,0),0))</f>
        <v>6.6</v>
      </c>
      <c r="S975" s="12">
        <f>IF(ISBLANK(VLOOKUP($H975*100+S$2,Feuil2!$A$3:$CQ$931,HLOOKUP(Feuil1!$F975,Feuil2!$E$1:$DG$2,2,0),0)),"",VLOOKUP($H975*100+S$2,Feuil2!$A$3:$CQ$931,HLOOKUP(Feuil1!$F975,Feuil2!$E$1:$DG$2,2,0),0))</f>
        <v>0</v>
      </c>
      <c r="T975" s="12">
        <f>IF(ISBLANK(VLOOKUP($H975*100+T$2,Feuil2!$A$3:$CQ$931,HLOOKUP(Feuil1!$F975,Feuil2!$E$1:$DG$2,2,0),0)),"",VLOOKUP($H975*100+T$2,Feuil2!$A$3:$CQ$931,HLOOKUP(Feuil1!$F975,Feuil2!$E$1:$DG$2,2,0),0))</f>
        <v>0</v>
      </c>
      <c r="U975" s="12">
        <f t="shared" si="37"/>
        <v>603.4</v>
      </c>
    </row>
    <row r="976" spans="1:21" x14ac:dyDescent="0.35">
      <c r="A976" s="10" t="s">
        <v>50</v>
      </c>
      <c r="B976" s="8" t="s">
        <v>51</v>
      </c>
      <c r="C976" s="39">
        <v>507200</v>
      </c>
      <c r="D976" s="39">
        <v>389500</v>
      </c>
      <c r="E976" s="39">
        <v>190</v>
      </c>
      <c r="F976" s="10">
        <v>6769</v>
      </c>
      <c r="G976" s="5" t="s">
        <v>176</v>
      </c>
      <c r="H976" s="11">
        <v>2009</v>
      </c>
      <c r="I976" s="12">
        <f>IF(ISBLANK(VLOOKUP($H976*100+I$2,Feuil2!$A$3:$CQ$931,HLOOKUP(Feuil1!$F976,Feuil2!$E$1:$DG$2,2,0),0)),"",VLOOKUP($H976*100+I$2,Feuil2!$A$3:$CQ$931,HLOOKUP(Feuil1!$F976,Feuil2!$E$1:$DG$2,2,0),0))</f>
        <v>31.4</v>
      </c>
      <c r="J976" s="12">
        <f>IF(ISBLANK(VLOOKUP($H976*100+J$2,Feuil2!$A$3:$CQ$931,HLOOKUP(Feuil1!$F976,Feuil2!$E$1:$DG$2,2,0),0)),"",VLOOKUP($H976*100+J$2,Feuil2!$A$3:$CQ$931,HLOOKUP(Feuil1!$F976,Feuil2!$E$1:$DG$2,2,0),0))</f>
        <v>2.5</v>
      </c>
      <c r="K976" s="12">
        <f>IF(ISBLANK(VLOOKUP($H976*100+K$2,Feuil2!$A$3:$CQ$931,HLOOKUP(Feuil1!$F976,Feuil2!$E$1:$DG$2,2,0),0)),"",VLOOKUP($H976*100+K$2,Feuil2!$A$3:$CQ$931,HLOOKUP(Feuil1!$F976,Feuil2!$E$1:$DG$2,2,0),0))</f>
        <v>23.8</v>
      </c>
      <c r="L976" s="12">
        <f>IF(ISBLANK(VLOOKUP($H976*100+L$2,Feuil2!$A$3:$CQ$931,HLOOKUP(Feuil1!$F976,Feuil2!$E$1:$DG$2,2,0),0)),"",VLOOKUP($H976*100+L$2,Feuil2!$A$3:$CQ$931,HLOOKUP(Feuil1!$F976,Feuil2!$E$1:$DG$2,2,0),0))</f>
        <v>113.3</v>
      </c>
      <c r="M976" s="12">
        <f>IF(ISBLANK(VLOOKUP($H976*100+M$2,Feuil2!$A$3:$CQ$931,HLOOKUP(Feuil1!$F976,Feuil2!$E$1:$DG$2,2,0),0)),"",VLOOKUP($H976*100+M$2,Feuil2!$A$3:$CQ$931,HLOOKUP(Feuil1!$F976,Feuil2!$E$1:$DG$2,2,0),0))</f>
        <v>63.2</v>
      </c>
      <c r="N976" s="12">
        <f>IF(ISBLANK(VLOOKUP($H976*100+N$2,Feuil2!$A$3:$CQ$931,HLOOKUP(Feuil1!$F976,Feuil2!$E$1:$DG$2,2,0),0)),"",VLOOKUP($H976*100+N$2,Feuil2!$A$3:$CQ$931,HLOOKUP(Feuil1!$F976,Feuil2!$E$1:$DG$2,2,0),0))</f>
        <v>117.3</v>
      </c>
      <c r="O976" s="12">
        <f>IF(ISBLANK(VLOOKUP($H976*100+O$2,Feuil2!$A$3:$CQ$931,HLOOKUP(Feuil1!$F976,Feuil2!$E$1:$DG$2,2,0),0)),"",VLOOKUP($H976*100+O$2,Feuil2!$A$3:$CQ$931,HLOOKUP(Feuil1!$F976,Feuil2!$E$1:$DG$2,2,0),0))</f>
        <v>105.1</v>
      </c>
      <c r="P976" s="12">
        <f>IF(ISBLANK(VLOOKUP($H976*100+P$2,Feuil2!$A$3:$CQ$931,HLOOKUP(Feuil1!$F976,Feuil2!$E$1:$DG$2,2,0),0)),"",VLOOKUP($H976*100+P$2,Feuil2!$A$3:$CQ$931,HLOOKUP(Feuil1!$F976,Feuil2!$E$1:$DG$2,2,0),0))</f>
        <v>65.2</v>
      </c>
      <c r="Q976" s="12">
        <f>IF(ISBLANK(VLOOKUP($H976*100+Q$2,Feuil2!$A$3:$CQ$931,HLOOKUP(Feuil1!$F976,Feuil2!$E$1:$DG$2,2,0),0)),"",VLOOKUP($H976*100+Q$2,Feuil2!$A$3:$CQ$931,HLOOKUP(Feuil1!$F976,Feuil2!$E$1:$DG$2,2,0),0))</f>
        <v>10.8</v>
      </c>
      <c r="R976" s="12">
        <f>IF(ISBLANK(VLOOKUP($H976*100+R$2,Feuil2!$A$3:$CQ$931,HLOOKUP(Feuil1!$F976,Feuil2!$E$1:$DG$2,2,0),0)),"",VLOOKUP($H976*100+R$2,Feuil2!$A$3:$CQ$931,HLOOKUP(Feuil1!$F976,Feuil2!$E$1:$DG$2,2,0),0))</f>
        <v>1.1000000000000001</v>
      </c>
      <c r="S976" s="12">
        <f>IF(ISBLANK(VLOOKUP($H976*100+S$2,Feuil2!$A$3:$CQ$931,HLOOKUP(Feuil1!$F976,Feuil2!$E$1:$DG$2,2,0),0)),"",VLOOKUP($H976*100+S$2,Feuil2!$A$3:$CQ$931,HLOOKUP(Feuil1!$F976,Feuil2!$E$1:$DG$2,2,0),0))</f>
        <v>0</v>
      </c>
      <c r="T976" s="12">
        <f>IF(ISBLANK(VLOOKUP($H976*100+T$2,Feuil2!$A$3:$CQ$931,HLOOKUP(Feuil1!$F976,Feuil2!$E$1:$DG$2,2,0),0)),"",VLOOKUP($H976*100+T$2,Feuil2!$A$3:$CQ$931,HLOOKUP(Feuil1!$F976,Feuil2!$E$1:$DG$2,2,0),0))</f>
        <v>27.6</v>
      </c>
      <c r="U976" s="12">
        <f t="shared" si="37"/>
        <v>561.30000000000007</v>
      </c>
    </row>
    <row r="977" spans="1:44" x14ac:dyDescent="0.35">
      <c r="A977" s="10" t="s">
        <v>50</v>
      </c>
      <c r="B977" s="8" t="s">
        <v>51</v>
      </c>
      <c r="C977" s="39">
        <v>507200</v>
      </c>
      <c r="D977" s="39">
        <v>389500</v>
      </c>
      <c r="E977" s="39">
        <v>190</v>
      </c>
      <c r="F977" s="10">
        <v>6769</v>
      </c>
      <c r="G977" s="5" t="s">
        <v>176</v>
      </c>
      <c r="H977" s="11">
        <v>2010</v>
      </c>
      <c r="I977" s="12">
        <f>IF(ISBLANK(VLOOKUP($H977*100+I$2,Feuil2!$A$3:$CQ$931,HLOOKUP(Feuil1!$F977,Feuil2!$E$1:$DG$2,2,0),0)),"",VLOOKUP($H977*100+I$2,Feuil2!$A$3:$CQ$931,HLOOKUP(Feuil1!$F977,Feuil2!$E$1:$DG$2,2,0),0))</f>
        <v>2.6</v>
      </c>
      <c r="J977" s="12">
        <f>IF(ISBLANK(VLOOKUP($H977*100+J$2,Feuil2!$A$3:$CQ$931,HLOOKUP(Feuil1!$F977,Feuil2!$E$1:$DG$2,2,0),0)),"",VLOOKUP($H977*100+J$2,Feuil2!$A$3:$CQ$931,HLOOKUP(Feuil1!$F977,Feuil2!$E$1:$DG$2,2,0),0))</f>
        <v>37.700000000000003</v>
      </c>
      <c r="K977" s="12">
        <f>IF(ISBLANK(VLOOKUP($H977*100+K$2,Feuil2!$A$3:$CQ$931,HLOOKUP(Feuil1!$F977,Feuil2!$E$1:$DG$2,2,0),0)),"",VLOOKUP($H977*100+K$2,Feuil2!$A$3:$CQ$931,HLOOKUP(Feuil1!$F977,Feuil2!$E$1:$DG$2,2,0),0))</f>
        <v>133.19999999999999</v>
      </c>
      <c r="L977" s="12">
        <f>IF(ISBLANK(VLOOKUP($H977*100+L$2,Feuil2!$A$3:$CQ$931,HLOOKUP(Feuil1!$F977,Feuil2!$E$1:$DG$2,2,0),0)),"",VLOOKUP($H977*100+L$2,Feuil2!$A$3:$CQ$931,HLOOKUP(Feuil1!$F977,Feuil2!$E$1:$DG$2,2,0),0))</f>
        <v>68.099999999999994</v>
      </c>
      <c r="M977" s="12">
        <f>IF(ISBLANK(VLOOKUP($H977*100+M$2,Feuil2!$A$3:$CQ$931,HLOOKUP(Feuil1!$F977,Feuil2!$E$1:$DG$2,2,0),0)),"",VLOOKUP($H977*100+M$2,Feuil2!$A$3:$CQ$931,HLOOKUP(Feuil1!$F977,Feuil2!$E$1:$DG$2,2,0),0))</f>
        <v>33.1</v>
      </c>
      <c r="N977" s="12">
        <f>IF(ISBLANK(VLOOKUP($H977*100+N$2,Feuil2!$A$3:$CQ$931,HLOOKUP(Feuil1!$F977,Feuil2!$E$1:$DG$2,2,0),0)),"",VLOOKUP($H977*100+N$2,Feuil2!$A$3:$CQ$931,HLOOKUP(Feuil1!$F977,Feuil2!$E$1:$DG$2,2,0),0))</f>
        <v>52.9</v>
      </c>
      <c r="O977" s="12">
        <f>IF(ISBLANK(VLOOKUP($H977*100+O$2,Feuil2!$A$3:$CQ$931,HLOOKUP(Feuil1!$F977,Feuil2!$E$1:$DG$2,2,0),0)),"",VLOOKUP($H977*100+O$2,Feuil2!$A$3:$CQ$931,HLOOKUP(Feuil1!$F977,Feuil2!$E$1:$DG$2,2,0),0))</f>
        <v>46</v>
      </c>
      <c r="P977" s="12">
        <f>IF(ISBLANK(VLOOKUP($H977*100+P$2,Feuil2!$A$3:$CQ$931,HLOOKUP(Feuil1!$F977,Feuil2!$E$1:$DG$2,2,0),0)),"",VLOOKUP($H977*100+P$2,Feuil2!$A$3:$CQ$931,HLOOKUP(Feuil1!$F977,Feuil2!$E$1:$DG$2,2,0),0))</f>
        <v>56.4</v>
      </c>
      <c r="Q977" s="12">
        <f>IF(ISBLANK(VLOOKUP($H977*100+Q$2,Feuil2!$A$3:$CQ$931,HLOOKUP(Feuil1!$F977,Feuil2!$E$1:$DG$2,2,0),0)),"",VLOOKUP($H977*100+Q$2,Feuil2!$A$3:$CQ$931,HLOOKUP(Feuil1!$F977,Feuil2!$E$1:$DG$2,2,0),0))</f>
        <v>60.7</v>
      </c>
      <c r="R977" s="12">
        <f>IF(ISBLANK(VLOOKUP($H977*100+R$2,Feuil2!$A$3:$CQ$931,HLOOKUP(Feuil1!$F977,Feuil2!$E$1:$DG$2,2,0),0)),"",VLOOKUP($H977*100+R$2,Feuil2!$A$3:$CQ$931,HLOOKUP(Feuil1!$F977,Feuil2!$E$1:$DG$2,2,0),0))</f>
        <v>50.4</v>
      </c>
      <c r="S977" s="12">
        <f>IF(ISBLANK(VLOOKUP($H977*100+S$2,Feuil2!$A$3:$CQ$931,HLOOKUP(Feuil1!$F977,Feuil2!$E$1:$DG$2,2,0),0)),"",VLOOKUP($H977*100+S$2,Feuil2!$A$3:$CQ$931,HLOOKUP(Feuil1!$F977,Feuil2!$E$1:$DG$2,2,0),0))</f>
        <v>0</v>
      </c>
      <c r="T977" s="12">
        <f>IF(ISBLANK(VLOOKUP($H977*100+T$2,Feuil2!$A$3:$CQ$931,HLOOKUP(Feuil1!$F977,Feuil2!$E$1:$DG$2,2,0),0)),"",VLOOKUP($H977*100+T$2,Feuil2!$A$3:$CQ$931,HLOOKUP(Feuil1!$F977,Feuil2!$E$1:$DG$2,2,0),0))</f>
        <v>0</v>
      </c>
      <c r="U977" s="12">
        <f t="shared" si="37"/>
        <v>541.09999999999991</v>
      </c>
    </row>
    <row r="978" spans="1:44" x14ac:dyDescent="0.35">
      <c r="A978" s="10" t="s">
        <v>50</v>
      </c>
      <c r="B978" s="8" t="s">
        <v>51</v>
      </c>
      <c r="C978" s="39">
        <v>507200</v>
      </c>
      <c r="D978" s="39">
        <v>389500</v>
      </c>
      <c r="E978" s="39">
        <v>190</v>
      </c>
      <c r="F978" s="10">
        <v>6769</v>
      </c>
      <c r="G978" s="5" t="s">
        <v>176</v>
      </c>
      <c r="H978" s="11">
        <v>2011</v>
      </c>
      <c r="I978" s="12">
        <f>IF(ISBLANK(VLOOKUP($H978*100+I$2,Feuil2!$A$3:$CQ$931,HLOOKUP(Feuil1!$F978,Feuil2!$E$1:$DG$2,2,0),0)),"",VLOOKUP($H978*100+I$2,Feuil2!$A$3:$CQ$931,HLOOKUP(Feuil1!$F978,Feuil2!$E$1:$DG$2,2,0),0))</f>
        <v>0</v>
      </c>
      <c r="J978" s="12">
        <f>IF(ISBLANK(VLOOKUP($H978*100+J$2,Feuil2!$A$3:$CQ$931,HLOOKUP(Feuil1!$F978,Feuil2!$E$1:$DG$2,2,0),0)),"",VLOOKUP($H978*100+J$2,Feuil2!$A$3:$CQ$931,HLOOKUP(Feuil1!$F978,Feuil2!$E$1:$DG$2,2,0),0))</f>
        <v>26.5</v>
      </c>
      <c r="K978" s="12">
        <f>IF(ISBLANK(VLOOKUP($H978*100+K$2,Feuil2!$A$3:$CQ$931,HLOOKUP(Feuil1!$F978,Feuil2!$E$1:$DG$2,2,0),0)),"",VLOOKUP($H978*100+K$2,Feuil2!$A$3:$CQ$931,HLOOKUP(Feuil1!$F978,Feuil2!$E$1:$DG$2,2,0),0))</f>
        <v>117.4</v>
      </c>
      <c r="L978" s="12">
        <f>IF(ISBLANK(VLOOKUP($H978*100+L$2,Feuil2!$A$3:$CQ$931,HLOOKUP(Feuil1!$F978,Feuil2!$E$1:$DG$2,2,0),0)),"",VLOOKUP($H978*100+L$2,Feuil2!$A$3:$CQ$931,HLOOKUP(Feuil1!$F978,Feuil2!$E$1:$DG$2,2,0),0))</f>
        <v>13.5</v>
      </c>
      <c r="M978" s="12">
        <f>IF(ISBLANK(VLOOKUP($H978*100+M$2,Feuil2!$A$3:$CQ$931,HLOOKUP(Feuil1!$F978,Feuil2!$E$1:$DG$2,2,0),0)),"",VLOOKUP($H978*100+M$2,Feuil2!$A$3:$CQ$931,HLOOKUP(Feuil1!$F978,Feuil2!$E$1:$DG$2,2,0),0))</f>
        <v>25</v>
      </c>
      <c r="N978" s="12">
        <f>IF(ISBLANK(VLOOKUP($H978*100+N$2,Feuil2!$A$3:$CQ$931,HLOOKUP(Feuil1!$F978,Feuil2!$E$1:$DG$2,2,0),0)),"",VLOOKUP($H978*100+N$2,Feuil2!$A$3:$CQ$931,HLOOKUP(Feuil1!$F978,Feuil2!$E$1:$DG$2,2,0),0))</f>
        <v>10.8</v>
      </c>
      <c r="O978" s="12">
        <f>IF(ISBLANK(VLOOKUP($H978*100+O$2,Feuil2!$A$3:$CQ$931,HLOOKUP(Feuil1!$F978,Feuil2!$E$1:$DG$2,2,0),0)),"",VLOOKUP($H978*100+O$2,Feuil2!$A$3:$CQ$931,HLOOKUP(Feuil1!$F978,Feuil2!$E$1:$DG$2,2,0),0))</f>
        <v>16.7</v>
      </c>
      <c r="P978" s="12">
        <f>IF(ISBLANK(VLOOKUP($H978*100+P$2,Feuil2!$A$3:$CQ$931,HLOOKUP(Feuil1!$F978,Feuil2!$E$1:$DG$2,2,0),0)),"",VLOOKUP($H978*100+P$2,Feuil2!$A$3:$CQ$931,HLOOKUP(Feuil1!$F978,Feuil2!$E$1:$DG$2,2,0),0))</f>
        <v>47.9</v>
      </c>
      <c r="Q978" s="12">
        <f>IF(ISBLANK(VLOOKUP($H978*100+Q$2,Feuil2!$A$3:$CQ$931,HLOOKUP(Feuil1!$F978,Feuil2!$E$1:$DG$2,2,0),0)),"",VLOOKUP($H978*100+Q$2,Feuil2!$A$3:$CQ$931,HLOOKUP(Feuil1!$F978,Feuil2!$E$1:$DG$2,2,0),0))</f>
        <v>1.5</v>
      </c>
      <c r="R978" s="12">
        <f>IF(ISBLANK(VLOOKUP($H978*100+R$2,Feuil2!$A$3:$CQ$931,HLOOKUP(Feuil1!$F978,Feuil2!$E$1:$DG$2,2,0),0)),"",VLOOKUP($H978*100+R$2,Feuil2!$A$3:$CQ$931,HLOOKUP(Feuil1!$F978,Feuil2!$E$1:$DG$2,2,0),0))</f>
        <v>0</v>
      </c>
      <c r="S978" s="12">
        <f>IF(ISBLANK(VLOOKUP($H978*100+S$2,Feuil2!$A$3:$CQ$931,HLOOKUP(Feuil1!$F978,Feuil2!$E$1:$DG$2,2,0),0)),"",VLOOKUP($H978*100+S$2,Feuil2!$A$3:$CQ$931,HLOOKUP(Feuil1!$F978,Feuil2!$E$1:$DG$2,2,0),0))</f>
        <v>0</v>
      </c>
      <c r="T978" s="12">
        <f>IF(ISBLANK(VLOOKUP($H978*100+T$2,Feuil2!$A$3:$CQ$931,HLOOKUP(Feuil1!$F978,Feuil2!$E$1:$DG$2,2,0),0)),"",VLOOKUP($H978*100+T$2,Feuil2!$A$3:$CQ$931,HLOOKUP(Feuil1!$F978,Feuil2!$E$1:$DG$2,2,0),0))</f>
        <v>0</v>
      </c>
      <c r="U978" s="12">
        <f t="shared" si="37"/>
        <v>259.3</v>
      </c>
    </row>
    <row r="979" spans="1:44" x14ac:dyDescent="0.35">
      <c r="A979" s="10" t="s">
        <v>50</v>
      </c>
      <c r="B979" s="8" t="s">
        <v>51</v>
      </c>
      <c r="C979" s="39">
        <v>507200</v>
      </c>
      <c r="D979" s="39">
        <v>389500</v>
      </c>
      <c r="E979" s="39">
        <v>190</v>
      </c>
      <c r="F979" s="10">
        <v>6769</v>
      </c>
      <c r="G979" s="5" t="s">
        <v>176</v>
      </c>
      <c r="H979" s="11">
        <v>2012</v>
      </c>
      <c r="I979" s="12">
        <f>IF(ISBLANK(VLOOKUP($H979*100+I$2,Feuil2!$A$3:$CQ$931,HLOOKUP(Feuil1!$F979,Feuil2!$E$1:$DG$2,2,0),0)),"",VLOOKUP($H979*100+I$2,Feuil2!$A$3:$CQ$931,HLOOKUP(Feuil1!$F979,Feuil2!$E$1:$DG$2,2,0),0))</f>
        <v>29</v>
      </c>
      <c r="J979" s="12">
        <f>IF(ISBLANK(VLOOKUP($H979*100+J$2,Feuil2!$A$3:$CQ$931,HLOOKUP(Feuil1!$F979,Feuil2!$E$1:$DG$2,2,0),0)),"",VLOOKUP($H979*100+J$2,Feuil2!$A$3:$CQ$931,HLOOKUP(Feuil1!$F979,Feuil2!$E$1:$DG$2,2,0),0))</f>
        <v>76</v>
      </c>
      <c r="K979" s="12">
        <f>IF(ISBLANK(VLOOKUP($H979*100+K$2,Feuil2!$A$3:$CQ$931,HLOOKUP(Feuil1!$F979,Feuil2!$E$1:$DG$2,2,0),0)),"",VLOOKUP($H979*100+K$2,Feuil2!$A$3:$CQ$931,HLOOKUP(Feuil1!$F979,Feuil2!$E$1:$DG$2,2,0),0))</f>
        <v>87.4</v>
      </c>
      <c r="L979" s="12">
        <f>IF(ISBLANK(VLOOKUP($H979*100+L$2,Feuil2!$A$3:$CQ$931,HLOOKUP(Feuil1!$F979,Feuil2!$E$1:$DG$2,2,0),0)),"",VLOOKUP($H979*100+L$2,Feuil2!$A$3:$CQ$931,HLOOKUP(Feuil1!$F979,Feuil2!$E$1:$DG$2,2,0),0))</f>
        <v>26</v>
      </c>
      <c r="M979" s="12">
        <f>IF(ISBLANK(VLOOKUP($H979*100+M$2,Feuil2!$A$3:$CQ$931,HLOOKUP(Feuil1!$F979,Feuil2!$E$1:$DG$2,2,0),0)),"",VLOOKUP($H979*100+M$2,Feuil2!$A$3:$CQ$931,HLOOKUP(Feuil1!$F979,Feuil2!$E$1:$DG$2,2,0),0))</f>
        <v>76</v>
      </c>
      <c r="N979" s="12">
        <f>IF(ISBLANK(VLOOKUP($H979*100+N$2,Feuil2!$A$3:$CQ$931,HLOOKUP(Feuil1!$F979,Feuil2!$E$1:$DG$2,2,0),0)),"",VLOOKUP($H979*100+N$2,Feuil2!$A$3:$CQ$931,HLOOKUP(Feuil1!$F979,Feuil2!$E$1:$DG$2,2,0),0))</f>
        <v>42</v>
      </c>
      <c r="O979" s="12">
        <f>IF(ISBLANK(VLOOKUP($H979*100+O$2,Feuil2!$A$3:$CQ$931,HLOOKUP(Feuil1!$F979,Feuil2!$E$1:$DG$2,2,0),0)),"",VLOOKUP($H979*100+O$2,Feuil2!$A$3:$CQ$931,HLOOKUP(Feuil1!$F979,Feuil2!$E$1:$DG$2,2,0),0))</f>
        <v>142</v>
      </c>
      <c r="P979" s="12">
        <f>IF(ISBLANK(VLOOKUP($H979*100+P$2,Feuil2!$A$3:$CQ$931,HLOOKUP(Feuil1!$F979,Feuil2!$E$1:$DG$2,2,0),0)),"",VLOOKUP($H979*100+P$2,Feuil2!$A$3:$CQ$931,HLOOKUP(Feuil1!$F979,Feuil2!$E$1:$DG$2,2,0),0))</f>
        <v>19</v>
      </c>
      <c r="Q979" s="12">
        <f>IF(ISBLANK(VLOOKUP($H979*100+Q$2,Feuil2!$A$3:$CQ$931,HLOOKUP(Feuil1!$F979,Feuil2!$E$1:$DG$2,2,0),0)),"",VLOOKUP($H979*100+Q$2,Feuil2!$A$3:$CQ$931,HLOOKUP(Feuil1!$F979,Feuil2!$E$1:$DG$2,2,0),0))</f>
        <v>23</v>
      </c>
      <c r="R979" s="12">
        <f>IF(ISBLANK(VLOOKUP($H979*100+R$2,Feuil2!$A$3:$CQ$931,HLOOKUP(Feuil1!$F979,Feuil2!$E$1:$DG$2,2,0),0)),"",VLOOKUP($H979*100+R$2,Feuil2!$A$3:$CQ$931,HLOOKUP(Feuil1!$F979,Feuil2!$E$1:$DG$2,2,0),0))</f>
        <v>0</v>
      </c>
      <c r="S979" s="12">
        <f>IF(ISBLANK(VLOOKUP($H979*100+S$2,Feuil2!$A$3:$CQ$931,HLOOKUP(Feuil1!$F979,Feuil2!$E$1:$DG$2,2,0),0)),"",VLOOKUP($H979*100+S$2,Feuil2!$A$3:$CQ$931,HLOOKUP(Feuil1!$F979,Feuil2!$E$1:$DG$2,2,0),0))</f>
        <v>0</v>
      </c>
      <c r="T979" s="12">
        <f>IF(ISBLANK(VLOOKUP($H979*100+T$2,Feuil2!$A$3:$CQ$931,HLOOKUP(Feuil1!$F979,Feuil2!$E$1:$DG$2,2,0),0)),"",VLOOKUP($H979*100+T$2,Feuil2!$A$3:$CQ$931,HLOOKUP(Feuil1!$F979,Feuil2!$E$1:$DG$2,2,0),0))</f>
        <v>0</v>
      </c>
      <c r="U979" s="12">
        <f t="shared" si="37"/>
        <v>520.4</v>
      </c>
    </row>
    <row r="980" spans="1:44" x14ac:dyDescent="0.35">
      <c r="A980" s="10" t="s">
        <v>50</v>
      </c>
      <c r="B980" s="8" t="s">
        <v>51</v>
      </c>
      <c r="C980" s="39">
        <v>507200</v>
      </c>
      <c r="D980" s="39">
        <v>389500</v>
      </c>
      <c r="E980" s="39">
        <v>190</v>
      </c>
      <c r="F980" s="10">
        <v>6769</v>
      </c>
      <c r="G980" s="5" t="s">
        <v>176</v>
      </c>
      <c r="H980" s="11">
        <v>2013</v>
      </c>
      <c r="I980" s="12">
        <f>IF(ISBLANK(VLOOKUP($H980*100+I$2,Feuil2!$A$3:$CQ$931,HLOOKUP(Feuil1!$F980,Feuil2!$E$1:$DG$2,2,0),0)),"",VLOOKUP($H980*100+I$2,Feuil2!$A$3:$CQ$931,HLOOKUP(Feuil1!$F980,Feuil2!$E$1:$DG$2,2,0),0))</f>
        <v>21</v>
      </c>
      <c r="J980" s="12">
        <f>IF(ISBLANK(VLOOKUP($H980*100+J$2,Feuil2!$A$3:$CQ$931,HLOOKUP(Feuil1!$F980,Feuil2!$E$1:$DG$2,2,0),0)),"",VLOOKUP($H980*100+J$2,Feuil2!$A$3:$CQ$931,HLOOKUP(Feuil1!$F980,Feuil2!$E$1:$DG$2,2,0),0))</f>
        <v>4</v>
      </c>
      <c r="K980" s="12">
        <f>IF(ISBLANK(VLOOKUP($H980*100+K$2,Feuil2!$A$3:$CQ$931,HLOOKUP(Feuil1!$F980,Feuil2!$E$1:$DG$2,2,0),0)),"",VLOOKUP($H980*100+K$2,Feuil2!$A$3:$CQ$931,HLOOKUP(Feuil1!$F980,Feuil2!$E$1:$DG$2,2,0),0))</f>
        <v>60</v>
      </c>
      <c r="L980" s="12">
        <f>IF(ISBLANK(VLOOKUP($H980*100+L$2,Feuil2!$A$3:$CQ$931,HLOOKUP(Feuil1!$F980,Feuil2!$E$1:$DG$2,2,0),0)),"",VLOOKUP($H980*100+L$2,Feuil2!$A$3:$CQ$931,HLOOKUP(Feuil1!$F980,Feuil2!$E$1:$DG$2,2,0),0))</f>
        <v>41</v>
      </c>
      <c r="M980" s="12">
        <f>IF(ISBLANK(VLOOKUP($H980*100+M$2,Feuil2!$A$3:$CQ$931,HLOOKUP(Feuil1!$F980,Feuil2!$E$1:$DG$2,2,0),0)),"",VLOOKUP($H980*100+M$2,Feuil2!$A$3:$CQ$931,HLOOKUP(Feuil1!$F980,Feuil2!$E$1:$DG$2,2,0),0))</f>
        <v>93</v>
      </c>
      <c r="N980" s="12">
        <f>IF(ISBLANK(VLOOKUP($H980*100+N$2,Feuil2!$A$3:$CQ$931,HLOOKUP(Feuil1!$F980,Feuil2!$E$1:$DG$2,2,0),0)),"",VLOOKUP($H980*100+N$2,Feuil2!$A$3:$CQ$931,HLOOKUP(Feuil1!$F980,Feuil2!$E$1:$DG$2,2,0),0))</f>
        <v>53</v>
      </c>
      <c r="O980" s="12">
        <f>IF(ISBLANK(VLOOKUP($H980*100+O$2,Feuil2!$A$3:$CQ$931,HLOOKUP(Feuil1!$F980,Feuil2!$E$1:$DG$2,2,0),0)),"",VLOOKUP($H980*100+O$2,Feuil2!$A$3:$CQ$931,HLOOKUP(Feuil1!$F980,Feuil2!$E$1:$DG$2,2,0),0))</f>
        <v>9</v>
      </c>
      <c r="P980" s="12">
        <f>IF(ISBLANK(VLOOKUP($H980*100+P$2,Feuil2!$A$3:$CQ$931,HLOOKUP(Feuil1!$F980,Feuil2!$E$1:$DG$2,2,0),0)),"",VLOOKUP($H980*100+P$2,Feuil2!$A$3:$CQ$931,HLOOKUP(Feuil1!$F980,Feuil2!$E$1:$DG$2,2,0),0))</f>
        <v>26</v>
      </c>
      <c r="Q980" s="12">
        <f>IF(ISBLANK(VLOOKUP($H980*100+Q$2,Feuil2!$A$3:$CQ$931,HLOOKUP(Feuil1!$F980,Feuil2!$E$1:$DG$2,2,0),0)),"",VLOOKUP($H980*100+Q$2,Feuil2!$A$3:$CQ$931,HLOOKUP(Feuil1!$F980,Feuil2!$E$1:$DG$2,2,0),0))</f>
        <v>0</v>
      </c>
      <c r="R980" s="12">
        <f>IF(ISBLANK(VLOOKUP($H980*100+R$2,Feuil2!$A$3:$CQ$931,HLOOKUP(Feuil1!$F980,Feuil2!$E$1:$DG$2,2,0),0)),"",VLOOKUP($H980*100+R$2,Feuil2!$A$3:$CQ$931,HLOOKUP(Feuil1!$F980,Feuil2!$E$1:$DG$2,2,0),0))</f>
        <v>6</v>
      </c>
      <c r="S980" s="12">
        <f>IF(ISBLANK(VLOOKUP($H980*100+S$2,Feuil2!$A$3:$CQ$931,HLOOKUP(Feuil1!$F980,Feuil2!$E$1:$DG$2,2,0),0)),"",VLOOKUP($H980*100+S$2,Feuil2!$A$3:$CQ$931,HLOOKUP(Feuil1!$F980,Feuil2!$E$1:$DG$2,2,0),0))</f>
        <v>0</v>
      </c>
      <c r="T980" s="12">
        <f>IF(ISBLANK(VLOOKUP($H980*100+T$2,Feuil2!$A$3:$CQ$931,HLOOKUP(Feuil1!$F980,Feuil2!$E$1:$DG$2,2,0),0)),"",VLOOKUP($H980*100+T$2,Feuil2!$A$3:$CQ$931,HLOOKUP(Feuil1!$F980,Feuil2!$E$1:$DG$2,2,0),0))</f>
        <v>0</v>
      </c>
      <c r="U980" s="12">
        <f t="shared" si="37"/>
        <v>313</v>
      </c>
    </row>
    <row r="981" spans="1:44" x14ac:dyDescent="0.35">
      <c r="A981" s="10" t="s">
        <v>50</v>
      </c>
      <c r="B981" s="8" t="s">
        <v>51</v>
      </c>
      <c r="C981" s="39">
        <v>507200</v>
      </c>
      <c r="D981" s="39">
        <v>389500</v>
      </c>
      <c r="E981" s="39">
        <v>190</v>
      </c>
      <c r="F981" s="10">
        <v>6769</v>
      </c>
      <c r="G981" s="5" t="s">
        <v>176</v>
      </c>
      <c r="H981" s="11">
        <v>2014</v>
      </c>
      <c r="I981" s="12">
        <f>IF(ISBLANK(VLOOKUP($H981*100+I$2,Feuil2!$A$3:$CQ$931,HLOOKUP(Feuil1!$F981,Feuil2!$E$1:$DG$2,2,0),0)),"",VLOOKUP($H981*100+I$2,Feuil2!$A$3:$CQ$931,HLOOKUP(Feuil1!$F981,Feuil2!$E$1:$DG$2,2,0),0))</f>
        <v>4</v>
      </c>
      <c r="J981" s="12">
        <f>IF(ISBLANK(VLOOKUP($H981*100+J$2,Feuil2!$A$3:$CQ$931,HLOOKUP(Feuil1!$F981,Feuil2!$E$1:$DG$2,2,0),0)),"",VLOOKUP($H981*100+J$2,Feuil2!$A$3:$CQ$931,HLOOKUP(Feuil1!$F981,Feuil2!$E$1:$DG$2,2,0),0))</f>
        <v>7</v>
      </c>
      <c r="K981" s="12">
        <f>IF(ISBLANK(VLOOKUP($H981*100+K$2,Feuil2!$A$3:$CQ$931,HLOOKUP(Feuil1!$F981,Feuil2!$E$1:$DG$2,2,0),0)),"",VLOOKUP($H981*100+K$2,Feuil2!$A$3:$CQ$931,HLOOKUP(Feuil1!$F981,Feuil2!$E$1:$DG$2,2,0),0))</f>
        <v>105</v>
      </c>
      <c r="L981" s="12">
        <f>IF(ISBLANK(VLOOKUP($H981*100+L$2,Feuil2!$A$3:$CQ$931,HLOOKUP(Feuil1!$F981,Feuil2!$E$1:$DG$2,2,0),0)),"",VLOOKUP($H981*100+L$2,Feuil2!$A$3:$CQ$931,HLOOKUP(Feuil1!$F981,Feuil2!$E$1:$DG$2,2,0),0))</f>
        <v>42</v>
      </c>
      <c r="M981" s="12">
        <f>IF(ISBLANK(VLOOKUP($H981*100+M$2,Feuil2!$A$3:$CQ$931,HLOOKUP(Feuil1!$F981,Feuil2!$E$1:$DG$2,2,0),0)),"",VLOOKUP($H981*100+M$2,Feuil2!$A$3:$CQ$931,HLOOKUP(Feuil1!$F981,Feuil2!$E$1:$DG$2,2,0),0))</f>
        <v>70</v>
      </c>
      <c r="N981" s="12">
        <f>IF(ISBLANK(VLOOKUP($H981*100+N$2,Feuil2!$A$3:$CQ$931,HLOOKUP(Feuil1!$F981,Feuil2!$E$1:$DG$2,2,0),0)),"",VLOOKUP($H981*100+N$2,Feuil2!$A$3:$CQ$931,HLOOKUP(Feuil1!$F981,Feuil2!$E$1:$DG$2,2,0),0))</f>
        <v>48</v>
      </c>
      <c r="O981" s="12">
        <f>IF(ISBLANK(VLOOKUP($H981*100+O$2,Feuil2!$A$3:$CQ$931,HLOOKUP(Feuil1!$F981,Feuil2!$E$1:$DG$2,2,0),0)),"",VLOOKUP($H981*100+O$2,Feuil2!$A$3:$CQ$931,HLOOKUP(Feuil1!$F981,Feuil2!$E$1:$DG$2,2,0),0))</f>
        <v>45</v>
      </c>
      <c r="P981" s="12">
        <f>IF(ISBLANK(VLOOKUP($H981*100+P$2,Feuil2!$A$3:$CQ$931,HLOOKUP(Feuil1!$F981,Feuil2!$E$1:$DG$2,2,0),0)),"",VLOOKUP($H981*100+P$2,Feuil2!$A$3:$CQ$931,HLOOKUP(Feuil1!$F981,Feuil2!$E$1:$DG$2,2,0),0))</f>
        <v>12</v>
      </c>
      <c r="Q981" s="12">
        <f>IF(ISBLANK(VLOOKUP($H981*100+Q$2,Feuil2!$A$3:$CQ$931,HLOOKUP(Feuil1!$F981,Feuil2!$E$1:$DG$2,2,0),0)),"",VLOOKUP($H981*100+Q$2,Feuil2!$A$3:$CQ$931,HLOOKUP(Feuil1!$F981,Feuil2!$E$1:$DG$2,2,0),0))</f>
        <v>18</v>
      </c>
      <c r="R981" s="12">
        <f>IF(ISBLANK(VLOOKUP($H981*100+R$2,Feuil2!$A$3:$CQ$931,HLOOKUP(Feuil1!$F981,Feuil2!$E$1:$DG$2,2,0),0)),"",VLOOKUP($H981*100+R$2,Feuil2!$A$3:$CQ$931,HLOOKUP(Feuil1!$F981,Feuil2!$E$1:$DG$2,2,0),0))</f>
        <v>18</v>
      </c>
      <c r="S981" s="12">
        <f>IF(ISBLANK(VLOOKUP($H981*100+S$2,Feuil2!$A$3:$CQ$931,HLOOKUP(Feuil1!$F981,Feuil2!$E$1:$DG$2,2,0),0)),"",VLOOKUP($H981*100+S$2,Feuil2!$A$3:$CQ$931,HLOOKUP(Feuil1!$F981,Feuil2!$E$1:$DG$2,2,0),0))</f>
        <v>0</v>
      </c>
      <c r="T981" s="12">
        <f>IF(ISBLANK(VLOOKUP($H981*100+T$2,Feuil2!$A$3:$CQ$931,HLOOKUP(Feuil1!$F981,Feuil2!$E$1:$DG$2,2,0),0)),"",VLOOKUP($H981*100+T$2,Feuil2!$A$3:$CQ$931,HLOOKUP(Feuil1!$F981,Feuil2!$E$1:$DG$2,2,0),0))</f>
        <v>7</v>
      </c>
      <c r="U981" s="12">
        <f t="shared" si="37"/>
        <v>376</v>
      </c>
    </row>
    <row r="982" spans="1:44" x14ac:dyDescent="0.35">
      <c r="A982" s="10" t="s">
        <v>50</v>
      </c>
      <c r="B982" s="8" t="s">
        <v>51</v>
      </c>
      <c r="C982" s="39">
        <v>507200</v>
      </c>
      <c r="D982" s="39">
        <v>389500</v>
      </c>
      <c r="E982" s="39">
        <v>190</v>
      </c>
      <c r="F982" s="10">
        <v>6769</v>
      </c>
      <c r="G982" s="5" t="s">
        <v>176</v>
      </c>
      <c r="H982" s="11">
        <v>2015</v>
      </c>
      <c r="I982" s="12">
        <f>IF(ISBLANK(VLOOKUP($H982*100+I$2,Feuil2!$A$3:$CQ$931,HLOOKUP(Feuil1!$F982,Feuil2!$E$1:$DG$2,2,0),0)),"",VLOOKUP($H982*100+I$2,Feuil2!$A$3:$CQ$931,HLOOKUP(Feuil1!$F982,Feuil2!$E$1:$DG$2,2,0),0))</f>
        <v>5</v>
      </c>
      <c r="J982" s="12">
        <f>IF(ISBLANK(VLOOKUP($H982*100+J$2,Feuil2!$A$3:$CQ$931,HLOOKUP(Feuil1!$F982,Feuil2!$E$1:$DG$2,2,0),0)),"",VLOOKUP($H982*100+J$2,Feuil2!$A$3:$CQ$931,HLOOKUP(Feuil1!$F982,Feuil2!$E$1:$DG$2,2,0),0))</f>
        <v>57</v>
      </c>
      <c r="K982" s="12">
        <f>IF(ISBLANK(VLOOKUP($H982*100+K$2,Feuil2!$A$3:$CQ$931,HLOOKUP(Feuil1!$F982,Feuil2!$E$1:$DG$2,2,0),0)),"",VLOOKUP($H982*100+K$2,Feuil2!$A$3:$CQ$931,HLOOKUP(Feuil1!$F982,Feuil2!$E$1:$DG$2,2,0),0))</f>
        <v>5</v>
      </c>
      <c r="L982" s="12">
        <f>IF(ISBLANK(VLOOKUP($H982*100+L$2,Feuil2!$A$3:$CQ$931,HLOOKUP(Feuil1!$F982,Feuil2!$E$1:$DG$2,2,0),0)),"",VLOOKUP($H982*100+L$2,Feuil2!$A$3:$CQ$931,HLOOKUP(Feuil1!$F982,Feuil2!$E$1:$DG$2,2,0),0))</f>
        <v>0</v>
      </c>
      <c r="M982" s="12">
        <f>IF(ISBLANK(VLOOKUP($H982*100+M$2,Feuil2!$A$3:$CQ$931,HLOOKUP(Feuil1!$F982,Feuil2!$E$1:$DG$2,2,0),0)),"",VLOOKUP($H982*100+M$2,Feuil2!$A$3:$CQ$931,HLOOKUP(Feuil1!$F982,Feuil2!$E$1:$DG$2,2,0),0))</f>
        <v>16</v>
      </c>
      <c r="N982" s="12">
        <f>IF(ISBLANK(VLOOKUP($H982*100+N$2,Feuil2!$A$3:$CQ$931,HLOOKUP(Feuil1!$F982,Feuil2!$E$1:$DG$2,2,0),0)),"",VLOOKUP($H982*100+N$2,Feuil2!$A$3:$CQ$931,HLOOKUP(Feuil1!$F982,Feuil2!$E$1:$DG$2,2,0),0))</f>
        <v>73</v>
      </c>
      <c r="O982" s="12">
        <f>IF(ISBLANK(VLOOKUP($H982*100+O$2,Feuil2!$A$3:$CQ$931,HLOOKUP(Feuil1!$F982,Feuil2!$E$1:$DG$2,2,0),0)),"",VLOOKUP($H982*100+O$2,Feuil2!$A$3:$CQ$931,HLOOKUP(Feuil1!$F982,Feuil2!$E$1:$DG$2,2,0),0))</f>
        <v>41</v>
      </c>
      <c r="P982" s="12">
        <f>IF(ISBLANK(VLOOKUP($H982*100+P$2,Feuil2!$A$3:$CQ$931,HLOOKUP(Feuil1!$F982,Feuil2!$E$1:$DG$2,2,0),0)),"",VLOOKUP($H982*100+P$2,Feuil2!$A$3:$CQ$931,HLOOKUP(Feuil1!$F982,Feuil2!$E$1:$DG$2,2,0),0))</f>
        <v>23</v>
      </c>
      <c r="Q982" s="12">
        <f>IF(ISBLANK(VLOOKUP($H982*100+Q$2,Feuil2!$A$3:$CQ$931,HLOOKUP(Feuil1!$F982,Feuil2!$E$1:$DG$2,2,0),0)),"",VLOOKUP($H982*100+Q$2,Feuil2!$A$3:$CQ$931,HLOOKUP(Feuil1!$F982,Feuil2!$E$1:$DG$2,2,0),0))</f>
        <v>45</v>
      </c>
      <c r="R982" s="12">
        <f>IF(ISBLANK(VLOOKUP($H982*100+R$2,Feuil2!$A$3:$CQ$931,HLOOKUP(Feuil1!$F982,Feuil2!$E$1:$DG$2,2,0),0)),"",VLOOKUP($H982*100+R$2,Feuil2!$A$3:$CQ$931,HLOOKUP(Feuil1!$F982,Feuil2!$E$1:$DG$2,2,0),0))</f>
        <v>0</v>
      </c>
      <c r="S982" s="12">
        <f>IF(ISBLANK(VLOOKUP($H982*100+S$2,Feuil2!$A$3:$CQ$931,HLOOKUP(Feuil1!$F982,Feuil2!$E$1:$DG$2,2,0),0)),"",VLOOKUP($H982*100+S$2,Feuil2!$A$3:$CQ$931,HLOOKUP(Feuil1!$F982,Feuil2!$E$1:$DG$2,2,0),0))</f>
        <v>0</v>
      </c>
      <c r="T982" s="12">
        <f>IF(ISBLANK(VLOOKUP($H982*100+T$2,Feuil2!$A$3:$CQ$931,HLOOKUP(Feuil1!$F982,Feuil2!$E$1:$DG$2,2,0),0)),"",VLOOKUP($H982*100+T$2,Feuil2!$A$3:$CQ$931,HLOOKUP(Feuil1!$F982,Feuil2!$E$1:$DG$2,2,0),0))</f>
        <v>1</v>
      </c>
      <c r="U982" s="12">
        <f t="shared" si="37"/>
        <v>266</v>
      </c>
    </row>
    <row r="983" spans="1:44" x14ac:dyDescent="0.35">
      <c r="A983" s="10" t="s">
        <v>50</v>
      </c>
      <c r="B983" s="8" t="s">
        <v>51</v>
      </c>
      <c r="C983" s="39">
        <v>507200</v>
      </c>
      <c r="D983" s="39">
        <v>389500</v>
      </c>
      <c r="E983" s="39">
        <v>190</v>
      </c>
      <c r="F983" s="10">
        <v>6769</v>
      </c>
      <c r="G983" s="5" t="s">
        <v>176</v>
      </c>
      <c r="H983" s="11">
        <v>2016</v>
      </c>
      <c r="I983" s="12">
        <f>IF(ISBLANK(VLOOKUP($H983*100+I$2,Feuil2!$A$3:$CQ$931,HLOOKUP(Feuil1!$F983,Feuil2!$E$1:$DG$2,2,0),0)),"",VLOOKUP($H983*100+I$2,Feuil2!$A$3:$CQ$931,HLOOKUP(Feuil1!$F983,Feuil2!$E$1:$DG$2,2,0),0))</f>
        <v>0</v>
      </c>
      <c r="J983" s="12">
        <f>IF(ISBLANK(VLOOKUP($H983*100+J$2,Feuil2!$A$3:$CQ$931,HLOOKUP(Feuil1!$F983,Feuil2!$E$1:$DG$2,2,0),0)),"",VLOOKUP($H983*100+J$2,Feuil2!$A$3:$CQ$931,HLOOKUP(Feuil1!$F983,Feuil2!$E$1:$DG$2,2,0),0))</f>
        <v>52</v>
      </c>
      <c r="K983" s="12">
        <f>IF(ISBLANK(VLOOKUP($H983*100+K$2,Feuil2!$A$3:$CQ$931,HLOOKUP(Feuil1!$F983,Feuil2!$E$1:$DG$2,2,0),0)),"",VLOOKUP($H983*100+K$2,Feuil2!$A$3:$CQ$931,HLOOKUP(Feuil1!$F983,Feuil2!$E$1:$DG$2,2,0),0))</f>
        <v>54</v>
      </c>
      <c r="L983" s="12">
        <f>IF(ISBLANK(VLOOKUP($H983*100+L$2,Feuil2!$A$3:$CQ$931,HLOOKUP(Feuil1!$F983,Feuil2!$E$1:$DG$2,2,0),0)),"",VLOOKUP($H983*100+L$2,Feuil2!$A$3:$CQ$931,HLOOKUP(Feuil1!$F983,Feuil2!$E$1:$DG$2,2,0),0))</f>
        <v>66</v>
      </c>
      <c r="M983" s="12">
        <f>IF(ISBLANK(VLOOKUP($H983*100+M$2,Feuil2!$A$3:$CQ$931,HLOOKUP(Feuil1!$F983,Feuil2!$E$1:$DG$2,2,0),0)),"",VLOOKUP($H983*100+M$2,Feuil2!$A$3:$CQ$931,HLOOKUP(Feuil1!$F983,Feuil2!$E$1:$DG$2,2,0),0))</f>
        <v>11.6</v>
      </c>
      <c r="N983" s="12">
        <f>IF(ISBLANK(VLOOKUP($H983*100+N$2,Feuil2!$A$3:$CQ$931,HLOOKUP(Feuil1!$F983,Feuil2!$E$1:$DG$2,2,0),0)),"",VLOOKUP($H983*100+N$2,Feuil2!$A$3:$CQ$931,HLOOKUP(Feuil1!$F983,Feuil2!$E$1:$DG$2,2,0),0))</f>
        <v>37.299999999999997</v>
      </c>
      <c r="O983" s="12">
        <f>IF(ISBLANK(VLOOKUP($H983*100+O$2,Feuil2!$A$3:$CQ$931,HLOOKUP(Feuil1!$F983,Feuil2!$E$1:$DG$2,2,0),0)),"",VLOOKUP($H983*100+O$2,Feuil2!$A$3:$CQ$931,HLOOKUP(Feuil1!$F983,Feuil2!$E$1:$DG$2,2,0),0))</f>
        <v>15.4</v>
      </c>
      <c r="P983" s="12">
        <f>IF(ISBLANK(VLOOKUP($H983*100+P$2,Feuil2!$A$3:$CQ$931,HLOOKUP(Feuil1!$F983,Feuil2!$E$1:$DG$2,2,0),0)),"",VLOOKUP($H983*100+P$2,Feuil2!$A$3:$CQ$931,HLOOKUP(Feuil1!$F983,Feuil2!$E$1:$DG$2,2,0),0))</f>
        <v>24.7</v>
      </c>
      <c r="Q983" s="12">
        <f>IF(ISBLANK(VLOOKUP($H983*100+Q$2,Feuil2!$A$3:$CQ$931,HLOOKUP(Feuil1!$F983,Feuil2!$E$1:$DG$2,2,0),0)),"",VLOOKUP($H983*100+Q$2,Feuil2!$A$3:$CQ$931,HLOOKUP(Feuil1!$F983,Feuil2!$E$1:$DG$2,2,0),0))</f>
        <v>6.1</v>
      </c>
      <c r="R983" s="12">
        <f>IF(ISBLANK(VLOOKUP($H983*100+R$2,Feuil2!$A$3:$CQ$931,HLOOKUP(Feuil1!$F983,Feuil2!$E$1:$DG$2,2,0),0)),"",VLOOKUP($H983*100+R$2,Feuil2!$A$3:$CQ$931,HLOOKUP(Feuil1!$F983,Feuil2!$E$1:$DG$2,2,0),0))</f>
        <v>1.8</v>
      </c>
      <c r="S983" s="12">
        <f>IF(ISBLANK(VLOOKUP($H983*100+S$2,Feuil2!$A$3:$CQ$931,HLOOKUP(Feuil1!$F983,Feuil2!$E$1:$DG$2,2,0),0)),"",VLOOKUP($H983*100+S$2,Feuil2!$A$3:$CQ$931,HLOOKUP(Feuil1!$F983,Feuil2!$E$1:$DG$2,2,0),0))</f>
        <v>0</v>
      </c>
      <c r="T983" s="12">
        <f>IF(ISBLANK(VLOOKUP($H983*100+T$2,Feuil2!$A$3:$CQ$931,HLOOKUP(Feuil1!$F983,Feuil2!$E$1:$DG$2,2,0),0)),"",VLOOKUP($H983*100+T$2,Feuil2!$A$3:$CQ$931,HLOOKUP(Feuil1!$F983,Feuil2!$E$1:$DG$2,2,0),0))</f>
        <v>4.2</v>
      </c>
      <c r="U983" s="12">
        <f t="shared" si="37"/>
        <v>273.10000000000002</v>
      </c>
    </row>
    <row r="984" spans="1:44" x14ac:dyDescent="0.35">
      <c r="A984" s="29" t="s">
        <v>50</v>
      </c>
      <c r="B984" s="8" t="s">
        <v>51</v>
      </c>
      <c r="C984" s="39">
        <v>507200</v>
      </c>
      <c r="D984" s="39">
        <v>389500</v>
      </c>
      <c r="E984" s="39">
        <v>190</v>
      </c>
      <c r="F984" s="29">
        <v>6769</v>
      </c>
      <c r="G984" s="5" t="s">
        <v>176</v>
      </c>
      <c r="H984" s="31">
        <v>2017</v>
      </c>
      <c r="I984" s="12">
        <v>2.4</v>
      </c>
      <c r="J984" s="12">
        <v>7.6</v>
      </c>
      <c r="K984" s="12">
        <v>37.1</v>
      </c>
      <c r="L984" s="12">
        <v>23.6</v>
      </c>
      <c r="M984" s="12">
        <v>68.400000000000006</v>
      </c>
      <c r="N984" s="12">
        <v>36.200000000000003</v>
      </c>
      <c r="O984" s="12">
        <v>169.2</v>
      </c>
      <c r="P984" s="12">
        <v>73.900000000000006</v>
      </c>
      <c r="Q984" s="12">
        <v>43.2</v>
      </c>
      <c r="R984" s="12">
        <v>0</v>
      </c>
      <c r="S984" s="12">
        <v>0</v>
      </c>
      <c r="T984" s="12">
        <v>2</v>
      </c>
      <c r="U984" s="12">
        <f t="shared" si="37"/>
        <v>463.59999999999997</v>
      </c>
    </row>
    <row r="985" spans="1:44" x14ac:dyDescent="0.35">
      <c r="A985" s="29" t="s">
        <v>50</v>
      </c>
      <c r="B985" s="8" t="s">
        <v>51</v>
      </c>
      <c r="C985" s="39">
        <v>507200</v>
      </c>
      <c r="D985" s="39">
        <v>389500</v>
      </c>
      <c r="E985" s="39">
        <v>190</v>
      </c>
      <c r="F985" s="29">
        <v>6769</v>
      </c>
      <c r="G985" s="5" t="s">
        <v>176</v>
      </c>
      <c r="H985" s="31">
        <v>2018</v>
      </c>
      <c r="I985" s="12">
        <v>13.8</v>
      </c>
      <c r="J985" s="12">
        <v>127.8</v>
      </c>
      <c r="K985" s="12">
        <v>34.6</v>
      </c>
      <c r="L985" s="12">
        <v>8.4</v>
      </c>
      <c r="M985" s="12">
        <v>32.799999999999997</v>
      </c>
      <c r="N985" s="12">
        <v>27.5</v>
      </c>
      <c r="O985" s="12">
        <v>9.4</v>
      </c>
      <c r="P985" s="12">
        <v>65.099999999999994</v>
      </c>
      <c r="Q985" s="12">
        <v>0</v>
      </c>
      <c r="R985" s="12">
        <v>1.4</v>
      </c>
      <c r="S985" s="12">
        <v>0</v>
      </c>
      <c r="T985" s="12">
        <v>0</v>
      </c>
      <c r="U985" s="12">
        <f t="shared" si="37"/>
        <v>320.79999999999995</v>
      </c>
    </row>
    <row r="986" spans="1:44" x14ac:dyDescent="0.35">
      <c r="A986" s="29" t="s">
        <v>50</v>
      </c>
      <c r="B986" s="8" t="s">
        <v>51</v>
      </c>
      <c r="C986" s="39">
        <v>507200</v>
      </c>
      <c r="D986" s="39">
        <v>389500</v>
      </c>
      <c r="E986" s="39">
        <v>190</v>
      </c>
      <c r="F986" s="29">
        <v>6769</v>
      </c>
      <c r="G986" s="5" t="s">
        <v>176</v>
      </c>
      <c r="H986" s="31">
        <v>2019</v>
      </c>
      <c r="I986" s="12">
        <v>0</v>
      </c>
      <c r="J986" s="12">
        <v>20.6</v>
      </c>
      <c r="K986" s="12">
        <v>44</v>
      </c>
      <c r="L986" s="12">
        <v>19.899999999999999</v>
      </c>
      <c r="M986" s="12">
        <v>15.3</v>
      </c>
      <c r="N986" s="12">
        <v>0</v>
      </c>
      <c r="O986" s="12">
        <v>45</v>
      </c>
      <c r="P986" s="12">
        <v>20.5</v>
      </c>
      <c r="Q986" s="12">
        <v>41.5</v>
      </c>
      <c r="R986" s="12">
        <v>9.8000000000000007</v>
      </c>
      <c r="S986" s="12">
        <v>0</v>
      </c>
      <c r="T986" s="12">
        <v>0</v>
      </c>
      <c r="U986" s="12">
        <f t="shared" si="37"/>
        <v>216.60000000000002</v>
      </c>
    </row>
    <row r="987" spans="1:44" x14ac:dyDescent="0.35">
      <c r="A987" s="29" t="s">
        <v>50</v>
      </c>
      <c r="B987" s="8" t="s">
        <v>51</v>
      </c>
      <c r="C987" s="39">
        <v>507200</v>
      </c>
      <c r="D987" s="39">
        <v>389500</v>
      </c>
      <c r="E987" s="39">
        <v>190</v>
      </c>
      <c r="F987" s="29">
        <v>6769</v>
      </c>
      <c r="G987" s="5" t="s">
        <v>176</v>
      </c>
      <c r="H987" s="31">
        <v>2020</v>
      </c>
      <c r="I987" s="12">
        <v>2.5</v>
      </c>
      <c r="J987" s="12">
        <v>25.8</v>
      </c>
      <c r="K987" s="12">
        <v>29.9</v>
      </c>
      <c r="L987" s="12">
        <v>61.9</v>
      </c>
      <c r="M987" s="12">
        <v>126.7</v>
      </c>
      <c r="N987" s="12">
        <v>13.6</v>
      </c>
      <c r="O987" s="12">
        <v>29.3</v>
      </c>
      <c r="P987" s="12">
        <v>55.6</v>
      </c>
      <c r="Q987" s="12">
        <v>12.5</v>
      </c>
      <c r="R987" s="12">
        <v>0</v>
      </c>
      <c r="S987" s="12">
        <v>0</v>
      </c>
      <c r="T987" s="12">
        <v>2.1</v>
      </c>
      <c r="U987" s="12">
        <f t="shared" si="37"/>
        <v>359.90000000000009</v>
      </c>
    </row>
    <row r="988" spans="1:44" x14ac:dyDescent="0.35">
      <c r="A988" s="29" t="s">
        <v>50</v>
      </c>
      <c r="B988" s="8" t="s">
        <v>51</v>
      </c>
      <c r="C988" s="39">
        <v>507200</v>
      </c>
      <c r="D988" s="39">
        <v>389500</v>
      </c>
      <c r="E988" s="39">
        <v>190</v>
      </c>
      <c r="F988" s="29">
        <v>6769</v>
      </c>
      <c r="G988" s="5" t="s">
        <v>176</v>
      </c>
      <c r="H988" s="31">
        <v>2021</v>
      </c>
      <c r="I988" s="12">
        <v>23.9</v>
      </c>
      <c r="J988" s="12">
        <v>0</v>
      </c>
      <c r="K988" s="12">
        <v>29.4</v>
      </c>
      <c r="L988" s="12">
        <v>33.5</v>
      </c>
      <c r="M988" s="12">
        <v>3</v>
      </c>
      <c r="N988" s="12">
        <v>10</v>
      </c>
      <c r="O988" s="12">
        <v>86.5</v>
      </c>
      <c r="P988" s="12">
        <v>46.3</v>
      </c>
      <c r="Q988" s="12">
        <v>6.4</v>
      </c>
      <c r="R988" s="12">
        <v>0</v>
      </c>
      <c r="S988" s="12">
        <v>0</v>
      </c>
      <c r="T988" s="12"/>
      <c r="U988" s="12">
        <f t="shared" si="37"/>
        <v>239.00000000000003</v>
      </c>
      <c r="V988" s="59">
        <v>349.07</v>
      </c>
    </row>
    <row r="989" spans="1:44" s="36" customFormat="1" x14ac:dyDescent="0.35">
      <c r="A989" s="36" t="s">
        <v>52</v>
      </c>
      <c r="B989" s="36" t="s">
        <v>21</v>
      </c>
      <c r="C989" s="36">
        <v>543300</v>
      </c>
      <c r="D989" s="36">
        <v>397700</v>
      </c>
      <c r="E989" s="36">
        <v>138</v>
      </c>
      <c r="F989" s="37">
        <v>2764</v>
      </c>
      <c r="G989" s="36" t="s">
        <v>176</v>
      </c>
      <c r="H989" s="26">
        <v>1940</v>
      </c>
      <c r="I989" s="27" t="str">
        <f>IF(ISBLANK(VLOOKUP($H989*100+I$2,Feuil2!$A$3:$CQ$931,HLOOKUP(Feuil1!$F989,Feuil2!$E$1:$DG$2,2,0),0)),"",VLOOKUP($H989*100+I$2,Feuil2!$A$3:$CQ$931,HLOOKUP(Feuil1!$F989,Feuil2!$E$1:$DG$2,2,0),0))</f>
        <v/>
      </c>
      <c r="J989" s="27" t="str">
        <f>IF(ISBLANK(VLOOKUP($H989*100+J$2,Feuil2!$A$3:$CQ$931,HLOOKUP(Feuil1!$F989,Feuil2!$E$1:$DG$2,2,0),0)),"",VLOOKUP($H989*100+J$2,Feuil2!$A$3:$CQ$931,HLOOKUP(Feuil1!$F989,Feuil2!$E$1:$DG$2,2,0),0))</f>
        <v/>
      </c>
      <c r="K989" s="27" t="str">
        <f>IF(ISBLANK(VLOOKUP($H989*100+K$2,Feuil2!$A$3:$CQ$931,HLOOKUP(Feuil1!$F989,Feuil2!$E$1:$DG$2,2,0),0)),"",VLOOKUP($H989*100+K$2,Feuil2!$A$3:$CQ$931,HLOOKUP(Feuil1!$F989,Feuil2!$E$1:$DG$2,2,0),0))</f>
        <v/>
      </c>
      <c r="L989" s="27" t="str">
        <f>IF(ISBLANK(VLOOKUP($H989*100+L$2,Feuil2!$A$3:$CQ$931,HLOOKUP(Feuil1!$F989,Feuil2!$E$1:$DG$2,2,0),0)),"",VLOOKUP($H989*100+L$2,Feuil2!$A$3:$CQ$931,HLOOKUP(Feuil1!$F989,Feuil2!$E$1:$DG$2,2,0),0))</f>
        <v/>
      </c>
      <c r="M989" s="27" t="str">
        <f>IF(ISBLANK(VLOOKUP($H989*100+M$2,Feuil2!$A$3:$CQ$931,HLOOKUP(Feuil1!$F989,Feuil2!$E$1:$DG$2,2,0),0)),"",VLOOKUP($H989*100+M$2,Feuil2!$A$3:$CQ$931,HLOOKUP(Feuil1!$F989,Feuil2!$E$1:$DG$2,2,0),0))</f>
        <v/>
      </c>
      <c r="N989" s="27" t="str">
        <f>IF(ISBLANK(VLOOKUP($H989*100+N$2,Feuil2!$A$3:$CQ$931,HLOOKUP(Feuil1!$F989,Feuil2!$E$1:$DG$2,2,0),0)),"",VLOOKUP($H989*100+N$2,Feuil2!$A$3:$CQ$931,HLOOKUP(Feuil1!$F989,Feuil2!$E$1:$DG$2,2,0),0))</f>
        <v/>
      </c>
      <c r="O989" s="27" t="str">
        <f>IF(ISBLANK(VLOOKUP($H989*100+O$2,Feuil2!$A$3:$CQ$931,HLOOKUP(Feuil1!$F989,Feuil2!$E$1:$DG$2,2,0),0)),"",VLOOKUP($H989*100+O$2,Feuil2!$A$3:$CQ$931,HLOOKUP(Feuil1!$F989,Feuil2!$E$1:$DG$2,2,0),0))</f>
        <v/>
      </c>
      <c r="P989" s="27" t="str">
        <f>IF(ISBLANK(VLOOKUP($H989*100+P$2,Feuil2!$A$3:$CQ$931,HLOOKUP(Feuil1!$F989,Feuil2!$E$1:$DG$2,2,0),0)),"",VLOOKUP($H989*100+P$2,Feuil2!$A$3:$CQ$931,HLOOKUP(Feuil1!$F989,Feuil2!$E$1:$DG$2,2,0),0))</f>
        <v/>
      </c>
      <c r="Q989" s="27" t="str">
        <f>IF(ISBLANK(VLOOKUP($H989*100+Q$2,Feuil2!$A$3:$CQ$931,HLOOKUP(Feuil1!$F989,Feuil2!$E$1:$DG$2,2,0),0)),"",VLOOKUP($H989*100+Q$2,Feuil2!$A$3:$CQ$931,HLOOKUP(Feuil1!$F989,Feuil2!$E$1:$DG$2,2,0),0))</f>
        <v/>
      </c>
      <c r="R989" s="27" t="str">
        <f>IF(ISBLANK(VLOOKUP($H989*100+R$2,Feuil2!$A$3:$CQ$931,HLOOKUP(Feuil1!$F989,Feuil2!$E$1:$DG$2,2,0),0)),"",VLOOKUP($H989*100+R$2,Feuil2!$A$3:$CQ$931,HLOOKUP(Feuil1!$F989,Feuil2!$E$1:$DG$2,2,0),0))</f>
        <v/>
      </c>
      <c r="S989" s="27" t="str">
        <f>IF(ISBLANK(VLOOKUP($H989*100+S$2,Feuil2!$A$3:$CQ$931,HLOOKUP(Feuil1!$F989,Feuil2!$E$1:$DG$2,2,0),0)),"",VLOOKUP($H989*100+S$2,Feuil2!$A$3:$CQ$931,HLOOKUP(Feuil1!$F989,Feuil2!$E$1:$DG$2,2,0),0))</f>
        <v/>
      </c>
      <c r="T989" s="27" t="str">
        <f>IF(ISBLANK(VLOOKUP($H989*100+T$2,Feuil2!$A$3:$CQ$931,HLOOKUP(Feuil1!$F989,Feuil2!$E$1:$DG$2,2,0),0)),"",VLOOKUP($H989*100+T$2,Feuil2!$A$3:$CQ$931,HLOOKUP(Feuil1!$F989,Feuil2!$E$1:$DG$2,2,0),0))</f>
        <v/>
      </c>
      <c r="U989" s="27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</row>
    <row r="990" spans="1:44" x14ac:dyDescent="0.35">
      <c r="A990" s="10" t="s">
        <v>52</v>
      </c>
      <c r="B990" s="8" t="s">
        <v>21</v>
      </c>
      <c r="C990" s="39">
        <v>543300</v>
      </c>
      <c r="D990" s="39">
        <v>397700</v>
      </c>
      <c r="E990" s="39">
        <v>138</v>
      </c>
      <c r="F990" s="33">
        <v>2764</v>
      </c>
      <c r="G990" s="5" t="s">
        <v>176</v>
      </c>
      <c r="H990" s="35">
        <v>1941</v>
      </c>
      <c r="I990" s="12" t="str">
        <f>IF(ISBLANK(VLOOKUP($H990*100+I$2,Feuil2!$A$3:$CQ$931,HLOOKUP(Feuil1!$F990,Feuil2!$E$1:$DG$2,2,0),0)),"",VLOOKUP($H990*100+I$2,Feuil2!$A$3:$CQ$931,HLOOKUP(Feuil1!$F990,Feuil2!$E$1:$DG$2,2,0),0))</f>
        <v/>
      </c>
      <c r="J990" s="12" t="str">
        <f>IF(ISBLANK(VLOOKUP($H990*100+J$2,Feuil2!$A$3:$CQ$931,HLOOKUP(Feuil1!$F990,Feuil2!$E$1:$DG$2,2,0),0)),"",VLOOKUP($H990*100+J$2,Feuil2!$A$3:$CQ$931,HLOOKUP(Feuil1!$F990,Feuil2!$E$1:$DG$2,2,0),0))</f>
        <v/>
      </c>
      <c r="K990" s="12" t="str">
        <f>IF(ISBLANK(VLOOKUP($H990*100+K$2,Feuil2!$A$3:$CQ$931,HLOOKUP(Feuil1!$F990,Feuil2!$E$1:$DG$2,2,0),0)),"",VLOOKUP($H990*100+K$2,Feuil2!$A$3:$CQ$931,HLOOKUP(Feuil1!$F990,Feuil2!$E$1:$DG$2,2,0),0))</f>
        <v/>
      </c>
      <c r="L990" s="12" t="str">
        <f>IF(ISBLANK(VLOOKUP($H990*100+L$2,Feuil2!$A$3:$CQ$931,HLOOKUP(Feuil1!$F990,Feuil2!$E$1:$DG$2,2,0),0)),"",VLOOKUP($H990*100+L$2,Feuil2!$A$3:$CQ$931,HLOOKUP(Feuil1!$F990,Feuil2!$E$1:$DG$2,2,0),0))</f>
        <v/>
      </c>
      <c r="M990" s="12" t="str">
        <f>IF(ISBLANK(VLOOKUP($H990*100+M$2,Feuil2!$A$3:$CQ$931,HLOOKUP(Feuil1!$F990,Feuil2!$E$1:$DG$2,2,0),0)),"",VLOOKUP($H990*100+M$2,Feuil2!$A$3:$CQ$931,HLOOKUP(Feuil1!$F990,Feuil2!$E$1:$DG$2,2,0),0))</f>
        <v/>
      </c>
      <c r="N990" s="12" t="str">
        <f>IF(ISBLANK(VLOOKUP($H990*100+N$2,Feuil2!$A$3:$CQ$931,HLOOKUP(Feuil1!$F990,Feuil2!$E$1:$DG$2,2,0),0)),"",VLOOKUP($H990*100+N$2,Feuil2!$A$3:$CQ$931,HLOOKUP(Feuil1!$F990,Feuil2!$E$1:$DG$2,2,0),0))</f>
        <v/>
      </c>
      <c r="O990" s="12" t="str">
        <f>IF(ISBLANK(VLOOKUP($H990*100+O$2,Feuil2!$A$3:$CQ$931,HLOOKUP(Feuil1!$F990,Feuil2!$E$1:$DG$2,2,0),0)),"",VLOOKUP($H990*100+O$2,Feuil2!$A$3:$CQ$931,HLOOKUP(Feuil1!$F990,Feuil2!$E$1:$DG$2,2,0),0))</f>
        <v/>
      </c>
      <c r="P990" s="12" t="str">
        <f>IF(ISBLANK(VLOOKUP($H990*100+P$2,Feuil2!$A$3:$CQ$931,HLOOKUP(Feuil1!$F990,Feuil2!$E$1:$DG$2,2,0),0)),"",VLOOKUP($H990*100+P$2,Feuil2!$A$3:$CQ$931,HLOOKUP(Feuil1!$F990,Feuil2!$E$1:$DG$2,2,0),0))</f>
        <v/>
      </c>
      <c r="Q990" s="12" t="str">
        <f>IF(ISBLANK(VLOOKUP($H990*100+Q$2,Feuil2!$A$3:$CQ$931,HLOOKUP(Feuil1!$F990,Feuil2!$E$1:$DG$2,2,0),0)),"",VLOOKUP($H990*100+Q$2,Feuil2!$A$3:$CQ$931,HLOOKUP(Feuil1!$F990,Feuil2!$E$1:$DG$2,2,0),0))</f>
        <v/>
      </c>
      <c r="R990" s="12" t="str">
        <f>IF(ISBLANK(VLOOKUP($H990*100+R$2,Feuil2!$A$3:$CQ$931,HLOOKUP(Feuil1!$F990,Feuil2!$E$1:$DG$2,2,0),0)),"",VLOOKUP($H990*100+R$2,Feuil2!$A$3:$CQ$931,HLOOKUP(Feuil1!$F990,Feuil2!$E$1:$DG$2,2,0),0))</f>
        <v/>
      </c>
      <c r="S990" s="12" t="str">
        <f>IF(ISBLANK(VLOOKUP($H990*100+S$2,Feuil2!$A$3:$CQ$931,HLOOKUP(Feuil1!$F990,Feuil2!$E$1:$DG$2,2,0),0)),"",VLOOKUP($H990*100+S$2,Feuil2!$A$3:$CQ$931,HLOOKUP(Feuil1!$F990,Feuil2!$E$1:$DG$2,2,0),0))</f>
        <v/>
      </c>
      <c r="T990" s="12" t="str">
        <f>IF(ISBLANK(VLOOKUP($H990*100+T$2,Feuil2!$A$3:$CQ$931,HLOOKUP(Feuil1!$F990,Feuil2!$E$1:$DG$2,2,0),0)),"",VLOOKUP($H990*100+T$2,Feuil2!$A$3:$CQ$931,HLOOKUP(Feuil1!$F990,Feuil2!$E$1:$DG$2,2,0),0))</f>
        <v/>
      </c>
      <c r="U990" s="12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</row>
    <row r="991" spans="1:44" x14ac:dyDescent="0.35">
      <c r="A991" s="10" t="s">
        <v>52</v>
      </c>
      <c r="B991" s="8" t="s">
        <v>21</v>
      </c>
      <c r="C991" s="39">
        <v>543300</v>
      </c>
      <c r="D991" s="39">
        <v>397700</v>
      </c>
      <c r="E991" s="39">
        <v>138</v>
      </c>
      <c r="F991" s="10">
        <v>2764</v>
      </c>
      <c r="G991" s="5" t="s">
        <v>176</v>
      </c>
      <c r="H991" s="11">
        <v>1942</v>
      </c>
      <c r="I991" s="12" t="str">
        <f>IF(ISBLANK(VLOOKUP($H991*100+I$2,Feuil2!$A$3:$CQ$931,HLOOKUP(Feuil1!$F991,Feuil2!$E$1:$DG$2,2,0),0)),"",VLOOKUP($H991*100+I$2,Feuil2!$A$3:$CQ$931,HLOOKUP(Feuil1!$F991,Feuil2!$E$1:$DG$2,2,0),0))</f>
        <v/>
      </c>
      <c r="J991" s="12" t="str">
        <f>IF(ISBLANK(VLOOKUP($H991*100+J$2,Feuil2!$A$3:$CQ$931,HLOOKUP(Feuil1!$F991,Feuil2!$E$1:$DG$2,2,0),0)),"",VLOOKUP($H991*100+J$2,Feuil2!$A$3:$CQ$931,HLOOKUP(Feuil1!$F991,Feuil2!$E$1:$DG$2,2,0),0))</f>
        <v/>
      </c>
      <c r="K991" s="12" t="str">
        <f>IF(ISBLANK(VLOOKUP($H991*100+K$2,Feuil2!$A$3:$CQ$931,HLOOKUP(Feuil1!$F991,Feuil2!$E$1:$DG$2,2,0),0)),"",VLOOKUP($H991*100+K$2,Feuil2!$A$3:$CQ$931,HLOOKUP(Feuil1!$F991,Feuil2!$E$1:$DG$2,2,0),0))</f>
        <v/>
      </c>
      <c r="L991" s="12" t="str">
        <f>IF(ISBLANK(VLOOKUP($H991*100+L$2,Feuil2!$A$3:$CQ$931,HLOOKUP(Feuil1!$F991,Feuil2!$E$1:$DG$2,2,0),0)),"",VLOOKUP($H991*100+L$2,Feuil2!$A$3:$CQ$931,HLOOKUP(Feuil1!$F991,Feuil2!$E$1:$DG$2,2,0),0))</f>
        <v/>
      </c>
      <c r="M991" s="12" t="str">
        <f>IF(ISBLANK(VLOOKUP($H991*100+M$2,Feuil2!$A$3:$CQ$931,HLOOKUP(Feuil1!$F991,Feuil2!$E$1:$DG$2,2,0),0)),"",VLOOKUP($H991*100+M$2,Feuil2!$A$3:$CQ$931,HLOOKUP(Feuil1!$F991,Feuil2!$E$1:$DG$2,2,0),0))</f>
        <v/>
      </c>
      <c r="N991" s="12" t="str">
        <f>IF(ISBLANK(VLOOKUP($H991*100+N$2,Feuil2!$A$3:$CQ$931,HLOOKUP(Feuil1!$F991,Feuil2!$E$1:$DG$2,2,0),0)),"",VLOOKUP($H991*100+N$2,Feuil2!$A$3:$CQ$931,HLOOKUP(Feuil1!$F991,Feuil2!$E$1:$DG$2,2,0),0))</f>
        <v/>
      </c>
      <c r="O991" s="12" t="str">
        <f>IF(ISBLANK(VLOOKUP($H991*100+O$2,Feuil2!$A$3:$CQ$931,HLOOKUP(Feuil1!$F991,Feuil2!$E$1:$DG$2,2,0),0)),"",VLOOKUP($H991*100+O$2,Feuil2!$A$3:$CQ$931,HLOOKUP(Feuil1!$F991,Feuil2!$E$1:$DG$2,2,0),0))</f>
        <v/>
      </c>
      <c r="P991" s="12" t="str">
        <f>IF(ISBLANK(VLOOKUP($H991*100+P$2,Feuil2!$A$3:$CQ$931,HLOOKUP(Feuil1!$F991,Feuil2!$E$1:$DG$2,2,0),0)),"",VLOOKUP($H991*100+P$2,Feuil2!$A$3:$CQ$931,HLOOKUP(Feuil1!$F991,Feuil2!$E$1:$DG$2,2,0),0))</f>
        <v/>
      </c>
      <c r="Q991" s="12" t="str">
        <f>IF(ISBLANK(VLOOKUP($H991*100+Q$2,Feuil2!$A$3:$CQ$931,HLOOKUP(Feuil1!$F991,Feuil2!$E$1:$DG$2,2,0),0)),"",VLOOKUP($H991*100+Q$2,Feuil2!$A$3:$CQ$931,HLOOKUP(Feuil1!$F991,Feuil2!$E$1:$DG$2,2,0),0))</f>
        <v/>
      </c>
      <c r="R991" s="12" t="str">
        <f>IF(ISBLANK(VLOOKUP($H991*100+R$2,Feuil2!$A$3:$CQ$931,HLOOKUP(Feuil1!$F991,Feuil2!$E$1:$DG$2,2,0),0)),"",VLOOKUP($H991*100+R$2,Feuil2!$A$3:$CQ$931,HLOOKUP(Feuil1!$F991,Feuil2!$E$1:$DG$2,2,0),0))</f>
        <v/>
      </c>
      <c r="S991" s="12" t="str">
        <f>IF(ISBLANK(VLOOKUP($H991*100+S$2,Feuil2!$A$3:$CQ$931,HLOOKUP(Feuil1!$F991,Feuil2!$E$1:$DG$2,2,0),0)),"",VLOOKUP($H991*100+S$2,Feuil2!$A$3:$CQ$931,HLOOKUP(Feuil1!$F991,Feuil2!$E$1:$DG$2,2,0),0))</f>
        <v/>
      </c>
      <c r="T991" s="12" t="str">
        <f>IF(ISBLANK(VLOOKUP($H991*100+T$2,Feuil2!$A$3:$CQ$931,HLOOKUP(Feuil1!$F991,Feuil2!$E$1:$DG$2,2,0),0)),"",VLOOKUP($H991*100+T$2,Feuil2!$A$3:$CQ$931,HLOOKUP(Feuil1!$F991,Feuil2!$E$1:$DG$2,2,0),0))</f>
        <v/>
      </c>
      <c r="U991" s="12"/>
    </row>
    <row r="992" spans="1:44" x14ac:dyDescent="0.35">
      <c r="A992" s="10" t="s">
        <v>52</v>
      </c>
      <c r="B992" s="8" t="s">
        <v>21</v>
      </c>
      <c r="C992" s="39">
        <v>543300</v>
      </c>
      <c r="D992" s="39">
        <v>397700</v>
      </c>
      <c r="E992" s="39">
        <v>138</v>
      </c>
      <c r="F992" s="10">
        <v>2764</v>
      </c>
      <c r="G992" s="5" t="s">
        <v>176</v>
      </c>
      <c r="H992" s="11">
        <v>1943</v>
      </c>
      <c r="I992" s="12" t="str">
        <f>IF(ISBLANK(VLOOKUP($H992*100+I$2,Feuil2!$A$3:$CQ$931,HLOOKUP(Feuil1!$F992,Feuil2!$E$1:$DG$2,2,0),0)),"",VLOOKUP($H992*100+I$2,Feuil2!$A$3:$CQ$931,HLOOKUP(Feuil1!$F992,Feuil2!$E$1:$DG$2,2,0),0))</f>
        <v/>
      </c>
      <c r="J992" s="12" t="str">
        <f>IF(ISBLANK(VLOOKUP($H992*100+J$2,Feuil2!$A$3:$CQ$931,HLOOKUP(Feuil1!$F992,Feuil2!$E$1:$DG$2,2,0),0)),"",VLOOKUP($H992*100+J$2,Feuil2!$A$3:$CQ$931,HLOOKUP(Feuil1!$F992,Feuil2!$E$1:$DG$2,2,0),0))</f>
        <v/>
      </c>
      <c r="K992" s="12" t="str">
        <f>IF(ISBLANK(VLOOKUP($H992*100+K$2,Feuil2!$A$3:$CQ$931,HLOOKUP(Feuil1!$F992,Feuil2!$E$1:$DG$2,2,0),0)),"",VLOOKUP($H992*100+K$2,Feuil2!$A$3:$CQ$931,HLOOKUP(Feuil1!$F992,Feuil2!$E$1:$DG$2,2,0),0))</f>
        <v/>
      </c>
      <c r="L992" s="12" t="str">
        <f>IF(ISBLANK(VLOOKUP($H992*100+L$2,Feuil2!$A$3:$CQ$931,HLOOKUP(Feuil1!$F992,Feuil2!$E$1:$DG$2,2,0),0)),"",VLOOKUP($H992*100+L$2,Feuil2!$A$3:$CQ$931,HLOOKUP(Feuil1!$F992,Feuil2!$E$1:$DG$2,2,0),0))</f>
        <v/>
      </c>
      <c r="M992" s="12" t="str">
        <f>IF(ISBLANK(VLOOKUP($H992*100+M$2,Feuil2!$A$3:$CQ$931,HLOOKUP(Feuil1!$F992,Feuil2!$E$1:$DG$2,2,0),0)),"",VLOOKUP($H992*100+M$2,Feuil2!$A$3:$CQ$931,HLOOKUP(Feuil1!$F992,Feuil2!$E$1:$DG$2,2,0),0))</f>
        <v/>
      </c>
      <c r="N992" s="12" t="str">
        <f>IF(ISBLANK(VLOOKUP($H992*100+N$2,Feuil2!$A$3:$CQ$931,HLOOKUP(Feuil1!$F992,Feuil2!$E$1:$DG$2,2,0),0)),"",VLOOKUP($H992*100+N$2,Feuil2!$A$3:$CQ$931,HLOOKUP(Feuil1!$F992,Feuil2!$E$1:$DG$2,2,0),0))</f>
        <v/>
      </c>
      <c r="O992" s="12" t="str">
        <f>IF(ISBLANK(VLOOKUP($H992*100+O$2,Feuil2!$A$3:$CQ$931,HLOOKUP(Feuil1!$F992,Feuil2!$E$1:$DG$2,2,0),0)),"",VLOOKUP($H992*100+O$2,Feuil2!$A$3:$CQ$931,HLOOKUP(Feuil1!$F992,Feuil2!$E$1:$DG$2,2,0),0))</f>
        <v/>
      </c>
      <c r="P992" s="12" t="str">
        <f>IF(ISBLANK(VLOOKUP($H992*100+P$2,Feuil2!$A$3:$CQ$931,HLOOKUP(Feuil1!$F992,Feuil2!$E$1:$DG$2,2,0),0)),"",VLOOKUP($H992*100+P$2,Feuil2!$A$3:$CQ$931,HLOOKUP(Feuil1!$F992,Feuil2!$E$1:$DG$2,2,0),0))</f>
        <v/>
      </c>
      <c r="Q992" s="12" t="str">
        <f>IF(ISBLANK(VLOOKUP($H992*100+Q$2,Feuil2!$A$3:$CQ$931,HLOOKUP(Feuil1!$F992,Feuil2!$E$1:$DG$2,2,0),0)),"",VLOOKUP($H992*100+Q$2,Feuil2!$A$3:$CQ$931,HLOOKUP(Feuil1!$F992,Feuil2!$E$1:$DG$2,2,0),0))</f>
        <v/>
      </c>
      <c r="R992" s="12" t="str">
        <f>IF(ISBLANK(VLOOKUP($H992*100+R$2,Feuil2!$A$3:$CQ$931,HLOOKUP(Feuil1!$F992,Feuil2!$E$1:$DG$2,2,0),0)),"",VLOOKUP($H992*100+R$2,Feuil2!$A$3:$CQ$931,HLOOKUP(Feuil1!$F992,Feuil2!$E$1:$DG$2,2,0),0))</f>
        <v/>
      </c>
      <c r="S992" s="12" t="str">
        <f>IF(ISBLANK(VLOOKUP($H992*100+S$2,Feuil2!$A$3:$CQ$931,HLOOKUP(Feuil1!$F992,Feuil2!$E$1:$DG$2,2,0),0)),"",VLOOKUP($H992*100+S$2,Feuil2!$A$3:$CQ$931,HLOOKUP(Feuil1!$F992,Feuil2!$E$1:$DG$2,2,0),0))</f>
        <v/>
      </c>
      <c r="T992" s="12" t="str">
        <f>IF(ISBLANK(VLOOKUP($H992*100+T$2,Feuil2!$A$3:$CQ$931,HLOOKUP(Feuil1!$F992,Feuil2!$E$1:$DG$2,2,0),0)),"",VLOOKUP($H992*100+T$2,Feuil2!$A$3:$CQ$931,HLOOKUP(Feuil1!$F992,Feuil2!$E$1:$DG$2,2,0),0))</f>
        <v/>
      </c>
      <c r="U992" s="12"/>
    </row>
    <row r="993" spans="1:21" x14ac:dyDescent="0.35">
      <c r="A993" s="10" t="s">
        <v>52</v>
      </c>
      <c r="B993" s="8" t="s">
        <v>21</v>
      </c>
      <c r="C993" s="39">
        <v>543300</v>
      </c>
      <c r="D993" s="39">
        <v>397700</v>
      </c>
      <c r="E993" s="39">
        <v>138</v>
      </c>
      <c r="F993" s="10">
        <v>2764</v>
      </c>
      <c r="G993" s="5" t="s">
        <v>176</v>
      </c>
      <c r="H993" s="11">
        <v>1944</v>
      </c>
      <c r="I993" s="12" t="str">
        <f>IF(ISBLANK(VLOOKUP($H993*100+I$2,Feuil2!$A$3:$CQ$931,HLOOKUP(Feuil1!$F993,Feuil2!$E$1:$DG$2,2,0),0)),"",VLOOKUP($H993*100+I$2,Feuil2!$A$3:$CQ$931,HLOOKUP(Feuil1!$F993,Feuil2!$E$1:$DG$2,2,0),0))</f>
        <v/>
      </c>
      <c r="J993" s="12" t="str">
        <f>IF(ISBLANK(VLOOKUP($H993*100+J$2,Feuil2!$A$3:$CQ$931,HLOOKUP(Feuil1!$F993,Feuil2!$E$1:$DG$2,2,0),0)),"",VLOOKUP($H993*100+J$2,Feuil2!$A$3:$CQ$931,HLOOKUP(Feuil1!$F993,Feuil2!$E$1:$DG$2,2,0),0))</f>
        <v/>
      </c>
      <c r="K993" s="12" t="str">
        <f>IF(ISBLANK(VLOOKUP($H993*100+K$2,Feuil2!$A$3:$CQ$931,HLOOKUP(Feuil1!$F993,Feuil2!$E$1:$DG$2,2,0),0)),"",VLOOKUP($H993*100+K$2,Feuil2!$A$3:$CQ$931,HLOOKUP(Feuil1!$F993,Feuil2!$E$1:$DG$2,2,0),0))</f>
        <v/>
      </c>
      <c r="L993" s="12" t="str">
        <f>IF(ISBLANK(VLOOKUP($H993*100+L$2,Feuil2!$A$3:$CQ$931,HLOOKUP(Feuil1!$F993,Feuil2!$E$1:$DG$2,2,0),0)),"",VLOOKUP($H993*100+L$2,Feuil2!$A$3:$CQ$931,HLOOKUP(Feuil1!$F993,Feuil2!$E$1:$DG$2,2,0),0))</f>
        <v/>
      </c>
      <c r="M993" s="12" t="str">
        <f>IF(ISBLANK(VLOOKUP($H993*100+M$2,Feuil2!$A$3:$CQ$931,HLOOKUP(Feuil1!$F993,Feuil2!$E$1:$DG$2,2,0),0)),"",VLOOKUP($H993*100+M$2,Feuil2!$A$3:$CQ$931,HLOOKUP(Feuil1!$F993,Feuil2!$E$1:$DG$2,2,0),0))</f>
        <v/>
      </c>
      <c r="N993" s="12" t="str">
        <f>IF(ISBLANK(VLOOKUP($H993*100+N$2,Feuil2!$A$3:$CQ$931,HLOOKUP(Feuil1!$F993,Feuil2!$E$1:$DG$2,2,0),0)),"",VLOOKUP($H993*100+N$2,Feuil2!$A$3:$CQ$931,HLOOKUP(Feuil1!$F993,Feuil2!$E$1:$DG$2,2,0),0))</f>
        <v/>
      </c>
      <c r="O993" s="12" t="str">
        <f>IF(ISBLANK(VLOOKUP($H993*100+O$2,Feuil2!$A$3:$CQ$931,HLOOKUP(Feuil1!$F993,Feuil2!$E$1:$DG$2,2,0),0)),"",VLOOKUP($H993*100+O$2,Feuil2!$A$3:$CQ$931,HLOOKUP(Feuil1!$F993,Feuil2!$E$1:$DG$2,2,0),0))</f>
        <v/>
      </c>
      <c r="P993" s="12" t="str">
        <f>IF(ISBLANK(VLOOKUP($H993*100+P$2,Feuil2!$A$3:$CQ$931,HLOOKUP(Feuil1!$F993,Feuil2!$E$1:$DG$2,2,0),0)),"",VLOOKUP($H993*100+P$2,Feuil2!$A$3:$CQ$931,HLOOKUP(Feuil1!$F993,Feuil2!$E$1:$DG$2,2,0),0))</f>
        <v/>
      </c>
      <c r="Q993" s="12" t="str">
        <f>IF(ISBLANK(VLOOKUP($H993*100+Q$2,Feuil2!$A$3:$CQ$931,HLOOKUP(Feuil1!$F993,Feuil2!$E$1:$DG$2,2,0),0)),"",VLOOKUP($H993*100+Q$2,Feuil2!$A$3:$CQ$931,HLOOKUP(Feuil1!$F993,Feuil2!$E$1:$DG$2,2,0),0))</f>
        <v/>
      </c>
      <c r="R993" s="12" t="str">
        <f>IF(ISBLANK(VLOOKUP($H993*100+R$2,Feuil2!$A$3:$CQ$931,HLOOKUP(Feuil1!$F993,Feuil2!$E$1:$DG$2,2,0),0)),"",VLOOKUP($H993*100+R$2,Feuil2!$A$3:$CQ$931,HLOOKUP(Feuil1!$F993,Feuil2!$E$1:$DG$2,2,0),0))</f>
        <v/>
      </c>
      <c r="S993" s="12" t="str">
        <f>IF(ISBLANK(VLOOKUP($H993*100+S$2,Feuil2!$A$3:$CQ$931,HLOOKUP(Feuil1!$F993,Feuil2!$E$1:$DG$2,2,0),0)),"",VLOOKUP($H993*100+S$2,Feuil2!$A$3:$CQ$931,HLOOKUP(Feuil1!$F993,Feuil2!$E$1:$DG$2,2,0),0))</f>
        <v/>
      </c>
      <c r="T993" s="12" t="str">
        <f>IF(ISBLANK(VLOOKUP($H993*100+T$2,Feuil2!$A$3:$CQ$931,HLOOKUP(Feuil1!$F993,Feuil2!$E$1:$DG$2,2,0),0)),"",VLOOKUP($H993*100+T$2,Feuil2!$A$3:$CQ$931,HLOOKUP(Feuil1!$F993,Feuil2!$E$1:$DG$2,2,0),0))</f>
        <v/>
      </c>
      <c r="U993" s="12"/>
    </row>
    <row r="994" spans="1:21" x14ac:dyDescent="0.35">
      <c r="A994" s="10" t="s">
        <v>52</v>
      </c>
      <c r="B994" s="8" t="s">
        <v>21</v>
      </c>
      <c r="C994" s="39">
        <v>543300</v>
      </c>
      <c r="D994" s="39">
        <v>397700</v>
      </c>
      <c r="E994" s="39">
        <v>138</v>
      </c>
      <c r="F994" s="10">
        <v>2764</v>
      </c>
      <c r="G994" s="5" t="s">
        <v>176</v>
      </c>
      <c r="H994" s="11">
        <v>1945</v>
      </c>
      <c r="I994" s="12" t="str">
        <f>IF(ISBLANK(VLOOKUP($H994*100+I$2,Feuil2!$A$3:$CQ$931,HLOOKUP(Feuil1!$F994,Feuil2!$E$1:$DG$2,2,0),0)),"",VLOOKUP($H994*100+I$2,Feuil2!$A$3:$CQ$931,HLOOKUP(Feuil1!$F994,Feuil2!$E$1:$DG$2,2,0),0))</f>
        <v/>
      </c>
      <c r="J994" s="12" t="str">
        <f>IF(ISBLANK(VLOOKUP($H994*100+J$2,Feuil2!$A$3:$CQ$931,HLOOKUP(Feuil1!$F994,Feuil2!$E$1:$DG$2,2,0),0)),"",VLOOKUP($H994*100+J$2,Feuil2!$A$3:$CQ$931,HLOOKUP(Feuil1!$F994,Feuil2!$E$1:$DG$2,2,0),0))</f>
        <v/>
      </c>
      <c r="K994" s="12" t="str">
        <f>IF(ISBLANK(VLOOKUP($H994*100+K$2,Feuil2!$A$3:$CQ$931,HLOOKUP(Feuil1!$F994,Feuil2!$E$1:$DG$2,2,0),0)),"",VLOOKUP($H994*100+K$2,Feuil2!$A$3:$CQ$931,HLOOKUP(Feuil1!$F994,Feuil2!$E$1:$DG$2,2,0),0))</f>
        <v/>
      </c>
      <c r="L994" s="12" t="str">
        <f>IF(ISBLANK(VLOOKUP($H994*100+L$2,Feuil2!$A$3:$CQ$931,HLOOKUP(Feuil1!$F994,Feuil2!$E$1:$DG$2,2,0),0)),"",VLOOKUP($H994*100+L$2,Feuil2!$A$3:$CQ$931,HLOOKUP(Feuil1!$F994,Feuil2!$E$1:$DG$2,2,0),0))</f>
        <v/>
      </c>
      <c r="M994" s="12" t="str">
        <f>IF(ISBLANK(VLOOKUP($H994*100+M$2,Feuil2!$A$3:$CQ$931,HLOOKUP(Feuil1!$F994,Feuil2!$E$1:$DG$2,2,0),0)),"",VLOOKUP($H994*100+M$2,Feuil2!$A$3:$CQ$931,HLOOKUP(Feuil1!$F994,Feuil2!$E$1:$DG$2,2,0),0))</f>
        <v/>
      </c>
      <c r="N994" s="12" t="str">
        <f>IF(ISBLANK(VLOOKUP($H994*100+N$2,Feuil2!$A$3:$CQ$931,HLOOKUP(Feuil1!$F994,Feuil2!$E$1:$DG$2,2,0),0)),"",VLOOKUP($H994*100+N$2,Feuil2!$A$3:$CQ$931,HLOOKUP(Feuil1!$F994,Feuil2!$E$1:$DG$2,2,0),0))</f>
        <v/>
      </c>
      <c r="O994" s="12" t="str">
        <f>IF(ISBLANK(VLOOKUP($H994*100+O$2,Feuil2!$A$3:$CQ$931,HLOOKUP(Feuil1!$F994,Feuil2!$E$1:$DG$2,2,0),0)),"",VLOOKUP($H994*100+O$2,Feuil2!$A$3:$CQ$931,HLOOKUP(Feuil1!$F994,Feuil2!$E$1:$DG$2,2,0),0))</f>
        <v/>
      </c>
      <c r="P994" s="12" t="str">
        <f>IF(ISBLANK(VLOOKUP($H994*100+P$2,Feuil2!$A$3:$CQ$931,HLOOKUP(Feuil1!$F994,Feuil2!$E$1:$DG$2,2,0),0)),"",VLOOKUP($H994*100+P$2,Feuil2!$A$3:$CQ$931,HLOOKUP(Feuil1!$F994,Feuil2!$E$1:$DG$2,2,0),0))</f>
        <v/>
      </c>
      <c r="Q994" s="12" t="str">
        <f>IF(ISBLANK(VLOOKUP($H994*100+Q$2,Feuil2!$A$3:$CQ$931,HLOOKUP(Feuil1!$F994,Feuil2!$E$1:$DG$2,2,0),0)),"",VLOOKUP($H994*100+Q$2,Feuil2!$A$3:$CQ$931,HLOOKUP(Feuil1!$F994,Feuil2!$E$1:$DG$2,2,0),0))</f>
        <v/>
      </c>
      <c r="R994" s="12" t="str">
        <f>IF(ISBLANK(VLOOKUP($H994*100+R$2,Feuil2!$A$3:$CQ$931,HLOOKUP(Feuil1!$F994,Feuil2!$E$1:$DG$2,2,0),0)),"",VLOOKUP($H994*100+R$2,Feuil2!$A$3:$CQ$931,HLOOKUP(Feuil1!$F994,Feuil2!$E$1:$DG$2,2,0),0))</f>
        <v/>
      </c>
      <c r="S994" s="12" t="str">
        <f>IF(ISBLANK(VLOOKUP($H994*100+S$2,Feuil2!$A$3:$CQ$931,HLOOKUP(Feuil1!$F994,Feuil2!$E$1:$DG$2,2,0),0)),"",VLOOKUP($H994*100+S$2,Feuil2!$A$3:$CQ$931,HLOOKUP(Feuil1!$F994,Feuil2!$E$1:$DG$2,2,0),0))</f>
        <v/>
      </c>
      <c r="T994" s="12" t="str">
        <f>IF(ISBLANK(VLOOKUP($H994*100+T$2,Feuil2!$A$3:$CQ$931,HLOOKUP(Feuil1!$F994,Feuil2!$E$1:$DG$2,2,0),0)),"",VLOOKUP($H994*100+T$2,Feuil2!$A$3:$CQ$931,HLOOKUP(Feuil1!$F994,Feuil2!$E$1:$DG$2,2,0),0))</f>
        <v/>
      </c>
      <c r="U994" s="12"/>
    </row>
    <row r="995" spans="1:21" x14ac:dyDescent="0.35">
      <c r="A995" s="10" t="s">
        <v>52</v>
      </c>
      <c r="B995" s="8" t="s">
        <v>21</v>
      </c>
      <c r="C995" s="39">
        <v>543300</v>
      </c>
      <c r="D995" s="39">
        <v>397700</v>
      </c>
      <c r="E995" s="39">
        <v>138</v>
      </c>
      <c r="F995" s="10">
        <v>2764</v>
      </c>
      <c r="G995" s="5" t="s">
        <v>176</v>
      </c>
      <c r="H995" s="11">
        <v>1946</v>
      </c>
      <c r="I995" s="12" t="str">
        <f>IF(ISBLANK(VLOOKUP($H995*100+I$2,Feuil2!$A$3:$CQ$931,HLOOKUP(Feuil1!$F995,Feuil2!$E$1:$DG$2,2,0),0)),"",VLOOKUP($H995*100+I$2,Feuil2!$A$3:$CQ$931,HLOOKUP(Feuil1!$F995,Feuil2!$E$1:$DG$2,2,0),0))</f>
        <v/>
      </c>
      <c r="J995" s="12" t="str">
        <f>IF(ISBLANK(VLOOKUP($H995*100+J$2,Feuil2!$A$3:$CQ$931,HLOOKUP(Feuil1!$F995,Feuil2!$E$1:$DG$2,2,0),0)),"",VLOOKUP($H995*100+J$2,Feuil2!$A$3:$CQ$931,HLOOKUP(Feuil1!$F995,Feuil2!$E$1:$DG$2,2,0),0))</f>
        <v/>
      </c>
      <c r="K995" s="12" t="str">
        <f>IF(ISBLANK(VLOOKUP($H995*100+K$2,Feuil2!$A$3:$CQ$931,HLOOKUP(Feuil1!$F995,Feuil2!$E$1:$DG$2,2,0),0)),"",VLOOKUP($H995*100+K$2,Feuil2!$A$3:$CQ$931,HLOOKUP(Feuil1!$F995,Feuil2!$E$1:$DG$2,2,0),0))</f>
        <v/>
      </c>
      <c r="L995" s="12" t="str">
        <f>IF(ISBLANK(VLOOKUP($H995*100+L$2,Feuil2!$A$3:$CQ$931,HLOOKUP(Feuil1!$F995,Feuil2!$E$1:$DG$2,2,0),0)),"",VLOOKUP($H995*100+L$2,Feuil2!$A$3:$CQ$931,HLOOKUP(Feuil1!$F995,Feuil2!$E$1:$DG$2,2,0),0))</f>
        <v/>
      </c>
      <c r="M995" s="12" t="str">
        <f>IF(ISBLANK(VLOOKUP($H995*100+M$2,Feuil2!$A$3:$CQ$931,HLOOKUP(Feuil1!$F995,Feuil2!$E$1:$DG$2,2,0),0)),"",VLOOKUP($H995*100+M$2,Feuil2!$A$3:$CQ$931,HLOOKUP(Feuil1!$F995,Feuil2!$E$1:$DG$2,2,0),0))</f>
        <v/>
      </c>
      <c r="N995" s="12" t="str">
        <f>IF(ISBLANK(VLOOKUP($H995*100+N$2,Feuil2!$A$3:$CQ$931,HLOOKUP(Feuil1!$F995,Feuil2!$E$1:$DG$2,2,0),0)),"",VLOOKUP($H995*100+N$2,Feuil2!$A$3:$CQ$931,HLOOKUP(Feuil1!$F995,Feuil2!$E$1:$DG$2,2,0),0))</f>
        <v/>
      </c>
      <c r="O995" s="12" t="str">
        <f>IF(ISBLANK(VLOOKUP($H995*100+O$2,Feuil2!$A$3:$CQ$931,HLOOKUP(Feuil1!$F995,Feuil2!$E$1:$DG$2,2,0),0)),"",VLOOKUP($H995*100+O$2,Feuil2!$A$3:$CQ$931,HLOOKUP(Feuil1!$F995,Feuil2!$E$1:$DG$2,2,0),0))</f>
        <v/>
      </c>
      <c r="P995" s="12" t="str">
        <f>IF(ISBLANK(VLOOKUP($H995*100+P$2,Feuil2!$A$3:$CQ$931,HLOOKUP(Feuil1!$F995,Feuil2!$E$1:$DG$2,2,0),0)),"",VLOOKUP($H995*100+P$2,Feuil2!$A$3:$CQ$931,HLOOKUP(Feuil1!$F995,Feuil2!$E$1:$DG$2,2,0),0))</f>
        <v/>
      </c>
      <c r="Q995" s="12" t="str">
        <f>IF(ISBLANK(VLOOKUP($H995*100+Q$2,Feuil2!$A$3:$CQ$931,HLOOKUP(Feuil1!$F995,Feuil2!$E$1:$DG$2,2,0),0)),"",VLOOKUP($H995*100+Q$2,Feuil2!$A$3:$CQ$931,HLOOKUP(Feuil1!$F995,Feuil2!$E$1:$DG$2,2,0),0))</f>
        <v/>
      </c>
      <c r="R995" s="12" t="str">
        <f>IF(ISBLANK(VLOOKUP($H995*100+R$2,Feuil2!$A$3:$CQ$931,HLOOKUP(Feuil1!$F995,Feuil2!$E$1:$DG$2,2,0),0)),"",VLOOKUP($H995*100+R$2,Feuil2!$A$3:$CQ$931,HLOOKUP(Feuil1!$F995,Feuil2!$E$1:$DG$2,2,0),0))</f>
        <v/>
      </c>
      <c r="S995" s="12" t="str">
        <f>IF(ISBLANK(VLOOKUP($H995*100+S$2,Feuil2!$A$3:$CQ$931,HLOOKUP(Feuil1!$F995,Feuil2!$E$1:$DG$2,2,0),0)),"",VLOOKUP($H995*100+S$2,Feuil2!$A$3:$CQ$931,HLOOKUP(Feuil1!$F995,Feuil2!$E$1:$DG$2,2,0),0))</f>
        <v/>
      </c>
      <c r="T995" s="12" t="str">
        <f>IF(ISBLANK(VLOOKUP($H995*100+T$2,Feuil2!$A$3:$CQ$931,HLOOKUP(Feuil1!$F995,Feuil2!$E$1:$DG$2,2,0),0)),"",VLOOKUP($H995*100+T$2,Feuil2!$A$3:$CQ$931,HLOOKUP(Feuil1!$F995,Feuil2!$E$1:$DG$2,2,0),0))</f>
        <v/>
      </c>
      <c r="U995" s="12"/>
    </row>
    <row r="996" spans="1:21" x14ac:dyDescent="0.35">
      <c r="A996" s="10" t="s">
        <v>52</v>
      </c>
      <c r="B996" s="8" t="s">
        <v>21</v>
      </c>
      <c r="C996" s="39">
        <v>543300</v>
      </c>
      <c r="D996" s="39">
        <v>397700</v>
      </c>
      <c r="E996" s="39">
        <v>138</v>
      </c>
      <c r="F996" s="10">
        <v>2764</v>
      </c>
      <c r="G996" s="5" t="s">
        <v>176</v>
      </c>
      <c r="H996" s="11">
        <v>1947</v>
      </c>
      <c r="I996" s="12" t="str">
        <f>IF(ISBLANK(VLOOKUP($H996*100+I$2,Feuil2!$A$3:$CQ$931,HLOOKUP(Feuil1!$F996,Feuil2!$E$1:$DG$2,2,0),0)),"",VLOOKUP($H996*100+I$2,Feuil2!$A$3:$CQ$931,HLOOKUP(Feuil1!$F996,Feuil2!$E$1:$DG$2,2,0),0))</f>
        <v/>
      </c>
      <c r="J996" s="12" t="str">
        <f>IF(ISBLANK(VLOOKUP($H996*100+J$2,Feuil2!$A$3:$CQ$931,HLOOKUP(Feuil1!$F996,Feuil2!$E$1:$DG$2,2,0),0)),"",VLOOKUP($H996*100+J$2,Feuil2!$A$3:$CQ$931,HLOOKUP(Feuil1!$F996,Feuil2!$E$1:$DG$2,2,0),0))</f>
        <v/>
      </c>
      <c r="K996" s="12" t="str">
        <f>IF(ISBLANK(VLOOKUP($H996*100+K$2,Feuil2!$A$3:$CQ$931,HLOOKUP(Feuil1!$F996,Feuil2!$E$1:$DG$2,2,0),0)),"",VLOOKUP($H996*100+K$2,Feuil2!$A$3:$CQ$931,HLOOKUP(Feuil1!$F996,Feuil2!$E$1:$DG$2,2,0),0))</f>
        <v/>
      </c>
      <c r="L996" s="12" t="str">
        <f>IF(ISBLANK(VLOOKUP($H996*100+L$2,Feuil2!$A$3:$CQ$931,HLOOKUP(Feuil1!$F996,Feuil2!$E$1:$DG$2,2,0),0)),"",VLOOKUP($H996*100+L$2,Feuil2!$A$3:$CQ$931,HLOOKUP(Feuil1!$F996,Feuil2!$E$1:$DG$2,2,0),0))</f>
        <v/>
      </c>
      <c r="M996" s="12" t="str">
        <f>IF(ISBLANK(VLOOKUP($H996*100+M$2,Feuil2!$A$3:$CQ$931,HLOOKUP(Feuil1!$F996,Feuil2!$E$1:$DG$2,2,0),0)),"",VLOOKUP($H996*100+M$2,Feuil2!$A$3:$CQ$931,HLOOKUP(Feuil1!$F996,Feuil2!$E$1:$DG$2,2,0),0))</f>
        <v/>
      </c>
      <c r="N996" s="12" t="str">
        <f>IF(ISBLANK(VLOOKUP($H996*100+N$2,Feuil2!$A$3:$CQ$931,HLOOKUP(Feuil1!$F996,Feuil2!$E$1:$DG$2,2,0),0)),"",VLOOKUP($H996*100+N$2,Feuil2!$A$3:$CQ$931,HLOOKUP(Feuil1!$F996,Feuil2!$E$1:$DG$2,2,0),0))</f>
        <v/>
      </c>
      <c r="O996" s="12" t="str">
        <f>IF(ISBLANK(VLOOKUP($H996*100+O$2,Feuil2!$A$3:$CQ$931,HLOOKUP(Feuil1!$F996,Feuil2!$E$1:$DG$2,2,0),0)),"",VLOOKUP($H996*100+O$2,Feuil2!$A$3:$CQ$931,HLOOKUP(Feuil1!$F996,Feuil2!$E$1:$DG$2,2,0),0))</f>
        <v/>
      </c>
      <c r="P996" s="12" t="str">
        <f>IF(ISBLANK(VLOOKUP($H996*100+P$2,Feuil2!$A$3:$CQ$931,HLOOKUP(Feuil1!$F996,Feuil2!$E$1:$DG$2,2,0),0)),"",VLOOKUP($H996*100+P$2,Feuil2!$A$3:$CQ$931,HLOOKUP(Feuil1!$F996,Feuil2!$E$1:$DG$2,2,0),0))</f>
        <v/>
      </c>
      <c r="Q996" s="12" t="str">
        <f>IF(ISBLANK(VLOOKUP($H996*100+Q$2,Feuil2!$A$3:$CQ$931,HLOOKUP(Feuil1!$F996,Feuil2!$E$1:$DG$2,2,0),0)),"",VLOOKUP($H996*100+Q$2,Feuil2!$A$3:$CQ$931,HLOOKUP(Feuil1!$F996,Feuil2!$E$1:$DG$2,2,0),0))</f>
        <v/>
      </c>
      <c r="R996" s="12" t="str">
        <f>IF(ISBLANK(VLOOKUP($H996*100+R$2,Feuil2!$A$3:$CQ$931,HLOOKUP(Feuil1!$F996,Feuil2!$E$1:$DG$2,2,0),0)),"",VLOOKUP($H996*100+R$2,Feuil2!$A$3:$CQ$931,HLOOKUP(Feuil1!$F996,Feuil2!$E$1:$DG$2,2,0),0))</f>
        <v/>
      </c>
      <c r="S996" s="12" t="str">
        <f>IF(ISBLANK(VLOOKUP($H996*100+S$2,Feuil2!$A$3:$CQ$931,HLOOKUP(Feuil1!$F996,Feuil2!$E$1:$DG$2,2,0),0)),"",VLOOKUP($H996*100+S$2,Feuil2!$A$3:$CQ$931,HLOOKUP(Feuil1!$F996,Feuil2!$E$1:$DG$2,2,0),0))</f>
        <v/>
      </c>
      <c r="T996" s="12" t="str">
        <f>IF(ISBLANK(VLOOKUP($H996*100+T$2,Feuil2!$A$3:$CQ$931,HLOOKUP(Feuil1!$F996,Feuil2!$E$1:$DG$2,2,0),0)),"",VLOOKUP($H996*100+T$2,Feuil2!$A$3:$CQ$931,HLOOKUP(Feuil1!$F996,Feuil2!$E$1:$DG$2,2,0),0))</f>
        <v/>
      </c>
      <c r="U996" s="12"/>
    </row>
    <row r="997" spans="1:21" x14ac:dyDescent="0.35">
      <c r="A997" s="10" t="s">
        <v>52</v>
      </c>
      <c r="B997" s="8" t="s">
        <v>21</v>
      </c>
      <c r="C997" s="39">
        <v>543300</v>
      </c>
      <c r="D997" s="39">
        <v>397700</v>
      </c>
      <c r="E997" s="39">
        <v>138</v>
      </c>
      <c r="F997" s="10">
        <v>2764</v>
      </c>
      <c r="G997" s="5" t="s">
        <v>176</v>
      </c>
      <c r="H997" s="11">
        <v>1948</v>
      </c>
      <c r="I997" s="12" t="str">
        <f>IF(ISBLANK(VLOOKUP($H997*100+I$2,Feuil2!$A$3:$CQ$931,HLOOKUP(Feuil1!$F997,Feuil2!$E$1:$DG$2,2,0),0)),"",VLOOKUP($H997*100+I$2,Feuil2!$A$3:$CQ$931,HLOOKUP(Feuil1!$F997,Feuil2!$E$1:$DG$2,2,0),0))</f>
        <v/>
      </c>
      <c r="J997" s="12" t="str">
        <f>IF(ISBLANK(VLOOKUP($H997*100+J$2,Feuil2!$A$3:$CQ$931,HLOOKUP(Feuil1!$F997,Feuil2!$E$1:$DG$2,2,0),0)),"",VLOOKUP($H997*100+J$2,Feuil2!$A$3:$CQ$931,HLOOKUP(Feuil1!$F997,Feuil2!$E$1:$DG$2,2,0),0))</f>
        <v/>
      </c>
      <c r="K997" s="12" t="str">
        <f>IF(ISBLANK(VLOOKUP($H997*100+K$2,Feuil2!$A$3:$CQ$931,HLOOKUP(Feuil1!$F997,Feuil2!$E$1:$DG$2,2,0),0)),"",VLOOKUP($H997*100+K$2,Feuil2!$A$3:$CQ$931,HLOOKUP(Feuil1!$F997,Feuil2!$E$1:$DG$2,2,0),0))</f>
        <v/>
      </c>
      <c r="L997" s="12" t="str">
        <f>IF(ISBLANK(VLOOKUP($H997*100+L$2,Feuil2!$A$3:$CQ$931,HLOOKUP(Feuil1!$F997,Feuil2!$E$1:$DG$2,2,0),0)),"",VLOOKUP($H997*100+L$2,Feuil2!$A$3:$CQ$931,HLOOKUP(Feuil1!$F997,Feuil2!$E$1:$DG$2,2,0),0))</f>
        <v/>
      </c>
      <c r="M997" s="12" t="str">
        <f>IF(ISBLANK(VLOOKUP($H997*100+M$2,Feuil2!$A$3:$CQ$931,HLOOKUP(Feuil1!$F997,Feuil2!$E$1:$DG$2,2,0),0)),"",VLOOKUP($H997*100+M$2,Feuil2!$A$3:$CQ$931,HLOOKUP(Feuil1!$F997,Feuil2!$E$1:$DG$2,2,0),0))</f>
        <v/>
      </c>
      <c r="N997" s="12" t="str">
        <f>IF(ISBLANK(VLOOKUP($H997*100+N$2,Feuil2!$A$3:$CQ$931,HLOOKUP(Feuil1!$F997,Feuil2!$E$1:$DG$2,2,0),0)),"",VLOOKUP($H997*100+N$2,Feuil2!$A$3:$CQ$931,HLOOKUP(Feuil1!$F997,Feuil2!$E$1:$DG$2,2,0),0))</f>
        <v/>
      </c>
      <c r="O997" s="12" t="str">
        <f>IF(ISBLANK(VLOOKUP($H997*100+O$2,Feuil2!$A$3:$CQ$931,HLOOKUP(Feuil1!$F997,Feuil2!$E$1:$DG$2,2,0),0)),"",VLOOKUP($H997*100+O$2,Feuil2!$A$3:$CQ$931,HLOOKUP(Feuil1!$F997,Feuil2!$E$1:$DG$2,2,0),0))</f>
        <v/>
      </c>
      <c r="P997" s="12" t="str">
        <f>IF(ISBLANK(VLOOKUP($H997*100+P$2,Feuil2!$A$3:$CQ$931,HLOOKUP(Feuil1!$F997,Feuil2!$E$1:$DG$2,2,0),0)),"",VLOOKUP($H997*100+P$2,Feuil2!$A$3:$CQ$931,HLOOKUP(Feuil1!$F997,Feuil2!$E$1:$DG$2,2,0),0))</f>
        <v/>
      </c>
      <c r="Q997" s="12" t="str">
        <f>IF(ISBLANK(VLOOKUP($H997*100+Q$2,Feuil2!$A$3:$CQ$931,HLOOKUP(Feuil1!$F997,Feuil2!$E$1:$DG$2,2,0),0)),"",VLOOKUP($H997*100+Q$2,Feuil2!$A$3:$CQ$931,HLOOKUP(Feuil1!$F997,Feuil2!$E$1:$DG$2,2,0),0))</f>
        <v/>
      </c>
      <c r="R997" s="12" t="str">
        <f>IF(ISBLANK(VLOOKUP($H997*100+R$2,Feuil2!$A$3:$CQ$931,HLOOKUP(Feuil1!$F997,Feuil2!$E$1:$DG$2,2,0),0)),"",VLOOKUP($H997*100+R$2,Feuil2!$A$3:$CQ$931,HLOOKUP(Feuil1!$F997,Feuil2!$E$1:$DG$2,2,0),0))</f>
        <v/>
      </c>
      <c r="S997" s="12" t="str">
        <f>IF(ISBLANK(VLOOKUP($H997*100+S$2,Feuil2!$A$3:$CQ$931,HLOOKUP(Feuil1!$F997,Feuil2!$E$1:$DG$2,2,0),0)),"",VLOOKUP($H997*100+S$2,Feuil2!$A$3:$CQ$931,HLOOKUP(Feuil1!$F997,Feuil2!$E$1:$DG$2,2,0),0))</f>
        <v/>
      </c>
      <c r="T997" s="12" t="str">
        <f>IF(ISBLANK(VLOOKUP($H997*100+T$2,Feuil2!$A$3:$CQ$931,HLOOKUP(Feuil1!$F997,Feuil2!$E$1:$DG$2,2,0),0)),"",VLOOKUP($H997*100+T$2,Feuil2!$A$3:$CQ$931,HLOOKUP(Feuil1!$F997,Feuil2!$E$1:$DG$2,2,0),0))</f>
        <v/>
      </c>
      <c r="U997" s="12"/>
    </row>
    <row r="998" spans="1:21" x14ac:dyDescent="0.35">
      <c r="A998" s="10" t="s">
        <v>52</v>
      </c>
      <c r="B998" s="8" t="s">
        <v>21</v>
      </c>
      <c r="C998" s="39">
        <v>543300</v>
      </c>
      <c r="D998" s="39">
        <v>397700</v>
      </c>
      <c r="E998" s="39">
        <v>138</v>
      </c>
      <c r="F998" s="10">
        <v>2764</v>
      </c>
      <c r="G998" s="5" t="s">
        <v>176</v>
      </c>
      <c r="H998" s="11">
        <v>1949</v>
      </c>
      <c r="I998" s="12" t="str">
        <f>IF(ISBLANK(VLOOKUP($H998*100+I$2,Feuil2!$A$3:$CQ$931,HLOOKUP(Feuil1!$F998,Feuil2!$E$1:$DG$2,2,0),0)),"",VLOOKUP($H998*100+I$2,Feuil2!$A$3:$CQ$931,HLOOKUP(Feuil1!$F998,Feuil2!$E$1:$DG$2,2,0),0))</f>
        <v/>
      </c>
      <c r="J998" s="12" t="str">
        <f>IF(ISBLANK(VLOOKUP($H998*100+J$2,Feuil2!$A$3:$CQ$931,HLOOKUP(Feuil1!$F998,Feuil2!$E$1:$DG$2,2,0),0)),"",VLOOKUP($H998*100+J$2,Feuil2!$A$3:$CQ$931,HLOOKUP(Feuil1!$F998,Feuil2!$E$1:$DG$2,2,0),0))</f>
        <v/>
      </c>
      <c r="K998" s="12" t="str">
        <f>IF(ISBLANK(VLOOKUP($H998*100+K$2,Feuil2!$A$3:$CQ$931,HLOOKUP(Feuil1!$F998,Feuil2!$E$1:$DG$2,2,0),0)),"",VLOOKUP($H998*100+K$2,Feuil2!$A$3:$CQ$931,HLOOKUP(Feuil1!$F998,Feuil2!$E$1:$DG$2,2,0),0))</f>
        <v/>
      </c>
      <c r="L998" s="12" t="str">
        <f>IF(ISBLANK(VLOOKUP($H998*100+L$2,Feuil2!$A$3:$CQ$931,HLOOKUP(Feuil1!$F998,Feuil2!$E$1:$DG$2,2,0),0)),"",VLOOKUP($H998*100+L$2,Feuil2!$A$3:$CQ$931,HLOOKUP(Feuil1!$F998,Feuil2!$E$1:$DG$2,2,0),0))</f>
        <v/>
      </c>
      <c r="M998" s="12" t="str">
        <f>IF(ISBLANK(VLOOKUP($H998*100+M$2,Feuil2!$A$3:$CQ$931,HLOOKUP(Feuil1!$F998,Feuil2!$E$1:$DG$2,2,0),0)),"",VLOOKUP($H998*100+M$2,Feuil2!$A$3:$CQ$931,HLOOKUP(Feuil1!$F998,Feuil2!$E$1:$DG$2,2,0),0))</f>
        <v/>
      </c>
      <c r="N998" s="12" t="str">
        <f>IF(ISBLANK(VLOOKUP($H998*100+N$2,Feuil2!$A$3:$CQ$931,HLOOKUP(Feuil1!$F998,Feuil2!$E$1:$DG$2,2,0),0)),"",VLOOKUP($H998*100+N$2,Feuil2!$A$3:$CQ$931,HLOOKUP(Feuil1!$F998,Feuil2!$E$1:$DG$2,2,0),0))</f>
        <v/>
      </c>
      <c r="O998" s="12" t="str">
        <f>IF(ISBLANK(VLOOKUP($H998*100+O$2,Feuil2!$A$3:$CQ$931,HLOOKUP(Feuil1!$F998,Feuil2!$E$1:$DG$2,2,0),0)),"",VLOOKUP($H998*100+O$2,Feuil2!$A$3:$CQ$931,HLOOKUP(Feuil1!$F998,Feuil2!$E$1:$DG$2,2,0),0))</f>
        <v/>
      </c>
      <c r="P998" s="12" t="str">
        <f>IF(ISBLANK(VLOOKUP($H998*100+P$2,Feuil2!$A$3:$CQ$931,HLOOKUP(Feuil1!$F998,Feuil2!$E$1:$DG$2,2,0),0)),"",VLOOKUP($H998*100+P$2,Feuil2!$A$3:$CQ$931,HLOOKUP(Feuil1!$F998,Feuil2!$E$1:$DG$2,2,0),0))</f>
        <v/>
      </c>
      <c r="Q998" s="12" t="str">
        <f>IF(ISBLANK(VLOOKUP($H998*100+Q$2,Feuil2!$A$3:$CQ$931,HLOOKUP(Feuil1!$F998,Feuil2!$E$1:$DG$2,2,0),0)),"",VLOOKUP($H998*100+Q$2,Feuil2!$A$3:$CQ$931,HLOOKUP(Feuil1!$F998,Feuil2!$E$1:$DG$2,2,0),0))</f>
        <v/>
      </c>
      <c r="R998" s="12" t="str">
        <f>IF(ISBLANK(VLOOKUP($H998*100+R$2,Feuil2!$A$3:$CQ$931,HLOOKUP(Feuil1!$F998,Feuil2!$E$1:$DG$2,2,0),0)),"",VLOOKUP($H998*100+R$2,Feuil2!$A$3:$CQ$931,HLOOKUP(Feuil1!$F998,Feuil2!$E$1:$DG$2,2,0),0))</f>
        <v/>
      </c>
      <c r="S998" s="12" t="str">
        <f>IF(ISBLANK(VLOOKUP($H998*100+S$2,Feuil2!$A$3:$CQ$931,HLOOKUP(Feuil1!$F998,Feuil2!$E$1:$DG$2,2,0),0)),"",VLOOKUP($H998*100+S$2,Feuil2!$A$3:$CQ$931,HLOOKUP(Feuil1!$F998,Feuil2!$E$1:$DG$2,2,0),0))</f>
        <v/>
      </c>
      <c r="T998" s="12" t="str">
        <f>IF(ISBLANK(VLOOKUP($H998*100+T$2,Feuil2!$A$3:$CQ$931,HLOOKUP(Feuil1!$F998,Feuil2!$E$1:$DG$2,2,0),0)),"",VLOOKUP($H998*100+T$2,Feuil2!$A$3:$CQ$931,HLOOKUP(Feuil1!$F998,Feuil2!$E$1:$DG$2,2,0),0))</f>
        <v/>
      </c>
      <c r="U998" s="12"/>
    </row>
    <row r="999" spans="1:21" x14ac:dyDescent="0.35">
      <c r="A999" s="10" t="s">
        <v>52</v>
      </c>
      <c r="B999" s="8" t="s">
        <v>21</v>
      </c>
      <c r="C999" s="39">
        <v>543300</v>
      </c>
      <c r="D999" s="39">
        <v>397700</v>
      </c>
      <c r="E999" s="39">
        <v>138</v>
      </c>
      <c r="F999" s="10">
        <v>2764</v>
      </c>
      <c r="G999" s="5" t="s">
        <v>176</v>
      </c>
      <c r="H999" s="11">
        <v>1950</v>
      </c>
      <c r="I999" s="12" t="str">
        <f>IF(ISBLANK(VLOOKUP($H999*100+I$2,Feuil2!$A$3:$CQ$931,HLOOKUP(Feuil1!$F999,Feuil2!$E$1:$DG$2,2,0),0)),"",VLOOKUP($H999*100+I$2,Feuil2!$A$3:$CQ$931,HLOOKUP(Feuil1!$F999,Feuil2!$E$1:$DG$2,2,0),0))</f>
        <v/>
      </c>
      <c r="J999" s="12" t="str">
        <f>IF(ISBLANK(VLOOKUP($H999*100+J$2,Feuil2!$A$3:$CQ$931,HLOOKUP(Feuil1!$F999,Feuil2!$E$1:$DG$2,2,0),0)),"",VLOOKUP($H999*100+J$2,Feuil2!$A$3:$CQ$931,HLOOKUP(Feuil1!$F999,Feuil2!$E$1:$DG$2,2,0),0))</f>
        <v/>
      </c>
      <c r="K999" s="12" t="str">
        <f>IF(ISBLANK(VLOOKUP($H999*100+K$2,Feuil2!$A$3:$CQ$931,HLOOKUP(Feuil1!$F999,Feuil2!$E$1:$DG$2,2,0),0)),"",VLOOKUP($H999*100+K$2,Feuil2!$A$3:$CQ$931,HLOOKUP(Feuil1!$F999,Feuil2!$E$1:$DG$2,2,0),0))</f>
        <v/>
      </c>
      <c r="L999" s="12" t="str">
        <f>IF(ISBLANK(VLOOKUP($H999*100+L$2,Feuil2!$A$3:$CQ$931,HLOOKUP(Feuil1!$F999,Feuil2!$E$1:$DG$2,2,0),0)),"",VLOOKUP($H999*100+L$2,Feuil2!$A$3:$CQ$931,HLOOKUP(Feuil1!$F999,Feuil2!$E$1:$DG$2,2,0),0))</f>
        <v/>
      </c>
      <c r="M999" s="12" t="str">
        <f>IF(ISBLANK(VLOOKUP($H999*100+M$2,Feuil2!$A$3:$CQ$931,HLOOKUP(Feuil1!$F999,Feuil2!$E$1:$DG$2,2,0),0)),"",VLOOKUP($H999*100+M$2,Feuil2!$A$3:$CQ$931,HLOOKUP(Feuil1!$F999,Feuil2!$E$1:$DG$2,2,0),0))</f>
        <v/>
      </c>
      <c r="N999" s="12" t="str">
        <f>IF(ISBLANK(VLOOKUP($H999*100+N$2,Feuil2!$A$3:$CQ$931,HLOOKUP(Feuil1!$F999,Feuil2!$E$1:$DG$2,2,0),0)),"",VLOOKUP($H999*100+N$2,Feuil2!$A$3:$CQ$931,HLOOKUP(Feuil1!$F999,Feuil2!$E$1:$DG$2,2,0),0))</f>
        <v/>
      </c>
      <c r="O999" s="12" t="str">
        <f>IF(ISBLANK(VLOOKUP($H999*100+O$2,Feuil2!$A$3:$CQ$931,HLOOKUP(Feuil1!$F999,Feuil2!$E$1:$DG$2,2,0),0)),"",VLOOKUP($H999*100+O$2,Feuil2!$A$3:$CQ$931,HLOOKUP(Feuil1!$F999,Feuil2!$E$1:$DG$2,2,0),0))</f>
        <v/>
      </c>
      <c r="P999" s="12" t="str">
        <f>IF(ISBLANK(VLOOKUP($H999*100+P$2,Feuil2!$A$3:$CQ$931,HLOOKUP(Feuil1!$F999,Feuil2!$E$1:$DG$2,2,0),0)),"",VLOOKUP($H999*100+P$2,Feuil2!$A$3:$CQ$931,HLOOKUP(Feuil1!$F999,Feuil2!$E$1:$DG$2,2,0),0))</f>
        <v/>
      </c>
      <c r="Q999" s="12" t="str">
        <f>IF(ISBLANK(VLOOKUP($H999*100+Q$2,Feuil2!$A$3:$CQ$931,HLOOKUP(Feuil1!$F999,Feuil2!$E$1:$DG$2,2,0),0)),"",VLOOKUP($H999*100+Q$2,Feuil2!$A$3:$CQ$931,HLOOKUP(Feuil1!$F999,Feuil2!$E$1:$DG$2,2,0),0))</f>
        <v/>
      </c>
      <c r="R999" s="12" t="str">
        <f>IF(ISBLANK(VLOOKUP($H999*100+R$2,Feuil2!$A$3:$CQ$931,HLOOKUP(Feuil1!$F999,Feuil2!$E$1:$DG$2,2,0),0)),"",VLOOKUP($H999*100+R$2,Feuil2!$A$3:$CQ$931,HLOOKUP(Feuil1!$F999,Feuil2!$E$1:$DG$2,2,0),0))</f>
        <v/>
      </c>
      <c r="S999" s="12" t="str">
        <f>IF(ISBLANK(VLOOKUP($H999*100+S$2,Feuil2!$A$3:$CQ$931,HLOOKUP(Feuil1!$F999,Feuil2!$E$1:$DG$2,2,0),0)),"",VLOOKUP($H999*100+S$2,Feuil2!$A$3:$CQ$931,HLOOKUP(Feuil1!$F999,Feuil2!$E$1:$DG$2,2,0),0))</f>
        <v/>
      </c>
      <c r="T999" s="12" t="str">
        <f>IF(ISBLANK(VLOOKUP($H999*100+T$2,Feuil2!$A$3:$CQ$931,HLOOKUP(Feuil1!$F999,Feuil2!$E$1:$DG$2,2,0),0)),"",VLOOKUP($H999*100+T$2,Feuil2!$A$3:$CQ$931,HLOOKUP(Feuil1!$F999,Feuil2!$E$1:$DG$2,2,0),0))</f>
        <v/>
      </c>
      <c r="U999" s="12"/>
    </row>
    <row r="1000" spans="1:21" x14ac:dyDescent="0.35">
      <c r="A1000" s="10" t="s">
        <v>52</v>
      </c>
      <c r="B1000" s="8" t="s">
        <v>21</v>
      </c>
      <c r="C1000" s="39">
        <v>543300</v>
      </c>
      <c r="D1000" s="39">
        <v>397700</v>
      </c>
      <c r="E1000" s="39">
        <v>138</v>
      </c>
      <c r="F1000" s="10">
        <v>2764</v>
      </c>
      <c r="G1000" s="5" t="s">
        <v>176</v>
      </c>
      <c r="H1000" s="11">
        <v>1951</v>
      </c>
      <c r="I1000" s="12" t="str">
        <f>IF(ISBLANK(VLOOKUP($H1000*100+I$2,Feuil2!$A$3:$CQ$931,HLOOKUP(Feuil1!$F1000,Feuil2!$E$1:$DG$2,2,0),0)),"",VLOOKUP($H1000*100+I$2,Feuil2!$A$3:$CQ$931,HLOOKUP(Feuil1!$F1000,Feuil2!$E$1:$DG$2,2,0),0))</f>
        <v/>
      </c>
      <c r="J1000" s="12" t="str">
        <f>IF(ISBLANK(VLOOKUP($H1000*100+J$2,Feuil2!$A$3:$CQ$931,HLOOKUP(Feuil1!$F1000,Feuil2!$E$1:$DG$2,2,0),0)),"",VLOOKUP($H1000*100+J$2,Feuil2!$A$3:$CQ$931,HLOOKUP(Feuil1!$F1000,Feuil2!$E$1:$DG$2,2,0),0))</f>
        <v/>
      </c>
      <c r="K1000" s="12" t="str">
        <f>IF(ISBLANK(VLOOKUP($H1000*100+K$2,Feuil2!$A$3:$CQ$931,HLOOKUP(Feuil1!$F1000,Feuil2!$E$1:$DG$2,2,0),0)),"",VLOOKUP($H1000*100+K$2,Feuil2!$A$3:$CQ$931,HLOOKUP(Feuil1!$F1000,Feuil2!$E$1:$DG$2,2,0),0))</f>
        <v/>
      </c>
      <c r="L1000" s="12" t="str">
        <f>IF(ISBLANK(VLOOKUP($H1000*100+L$2,Feuil2!$A$3:$CQ$931,HLOOKUP(Feuil1!$F1000,Feuil2!$E$1:$DG$2,2,0),0)),"",VLOOKUP($H1000*100+L$2,Feuil2!$A$3:$CQ$931,HLOOKUP(Feuil1!$F1000,Feuil2!$E$1:$DG$2,2,0),0))</f>
        <v/>
      </c>
      <c r="M1000" s="12" t="str">
        <f>IF(ISBLANK(VLOOKUP($H1000*100+M$2,Feuil2!$A$3:$CQ$931,HLOOKUP(Feuil1!$F1000,Feuil2!$E$1:$DG$2,2,0),0)),"",VLOOKUP($H1000*100+M$2,Feuil2!$A$3:$CQ$931,HLOOKUP(Feuil1!$F1000,Feuil2!$E$1:$DG$2,2,0),0))</f>
        <v/>
      </c>
      <c r="N1000" s="12" t="str">
        <f>IF(ISBLANK(VLOOKUP($H1000*100+N$2,Feuil2!$A$3:$CQ$931,HLOOKUP(Feuil1!$F1000,Feuil2!$E$1:$DG$2,2,0),0)),"",VLOOKUP($H1000*100+N$2,Feuil2!$A$3:$CQ$931,HLOOKUP(Feuil1!$F1000,Feuil2!$E$1:$DG$2,2,0),0))</f>
        <v/>
      </c>
      <c r="O1000" s="12" t="str">
        <f>IF(ISBLANK(VLOOKUP($H1000*100+O$2,Feuil2!$A$3:$CQ$931,HLOOKUP(Feuil1!$F1000,Feuil2!$E$1:$DG$2,2,0),0)),"",VLOOKUP($H1000*100+O$2,Feuil2!$A$3:$CQ$931,HLOOKUP(Feuil1!$F1000,Feuil2!$E$1:$DG$2,2,0),0))</f>
        <v/>
      </c>
      <c r="P1000" s="12" t="str">
        <f>IF(ISBLANK(VLOOKUP($H1000*100+P$2,Feuil2!$A$3:$CQ$931,HLOOKUP(Feuil1!$F1000,Feuil2!$E$1:$DG$2,2,0),0)),"",VLOOKUP($H1000*100+P$2,Feuil2!$A$3:$CQ$931,HLOOKUP(Feuil1!$F1000,Feuil2!$E$1:$DG$2,2,0),0))</f>
        <v/>
      </c>
      <c r="Q1000" s="12" t="str">
        <f>IF(ISBLANK(VLOOKUP($H1000*100+Q$2,Feuil2!$A$3:$CQ$931,HLOOKUP(Feuil1!$F1000,Feuil2!$E$1:$DG$2,2,0),0)),"",VLOOKUP($H1000*100+Q$2,Feuil2!$A$3:$CQ$931,HLOOKUP(Feuil1!$F1000,Feuil2!$E$1:$DG$2,2,0),0))</f>
        <v/>
      </c>
      <c r="R1000" s="12" t="str">
        <f>IF(ISBLANK(VLOOKUP($H1000*100+R$2,Feuil2!$A$3:$CQ$931,HLOOKUP(Feuil1!$F1000,Feuil2!$E$1:$DG$2,2,0),0)),"",VLOOKUP($H1000*100+R$2,Feuil2!$A$3:$CQ$931,HLOOKUP(Feuil1!$F1000,Feuil2!$E$1:$DG$2,2,0),0))</f>
        <v/>
      </c>
      <c r="S1000" s="12" t="str">
        <f>IF(ISBLANK(VLOOKUP($H1000*100+S$2,Feuil2!$A$3:$CQ$931,HLOOKUP(Feuil1!$F1000,Feuil2!$E$1:$DG$2,2,0),0)),"",VLOOKUP($H1000*100+S$2,Feuil2!$A$3:$CQ$931,HLOOKUP(Feuil1!$F1000,Feuil2!$E$1:$DG$2,2,0),0))</f>
        <v/>
      </c>
      <c r="T1000" s="12" t="str">
        <f>IF(ISBLANK(VLOOKUP($H1000*100+T$2,Feuil2!$A$3:$CQ$931,HLOOKUP(Feuil1!$F1000,Feuil2!$E$1:$DG$2,2,0),0)),"",VLOOKUP($H1000*100+T$2,Feuil2!$A$3:$CQ$931,HLOOKUP(Feuil1!$F1000,Feuil2!$E$1:$DG$2,2,0),0))</f>
        <v/>
      </c>
      <c r="U1000" s="12"/>
    </row>
    <row r="1001" spans="1:21" x14ac:dyDescent="0.35">
      <c r="A1001" s="10" t="s">
        <v>52</v>
      </c>
      <c r="B1001" s="8" t="s">
        <v>21</v>
      </c>
      <c r="C1001" s="39">
        <v>543300</v>
      </c>
      <c r="D1001" s="39">
        <v>397700</v>
      </c>
      <c r="E1001" s="39">
        <v>138</v>
      </c>
      <c r="F1001" s="10">
        <v>2764</v>
      </c>
      <c r="G1001" s="5" t="s">
        <v>176</v>
      </c>
      <c r="H1001" s="11">
        <v>1952</v>
      </c>
      <c r="I1001" s="12" t="str">
        <f>IF(ISBLANK(VLOOKUP($H1001*100+I$2,Feuil2!$A$3:$CQ$931,HLOOKUP(Feuil1!$F1001,Feuil2!$E$1:$DG$2,2,0),0)),"",VLOOKUP($H1001*100+I$2,Feuil2!$A$3:$CQ$931,HLOOKUP(Feuil1!$F1001,Feuil2!$E$1:$DG$2,2,0),0))</f>
        <v/>
      </c>
      <c r="J1001" s="12" t="str">
        <f>IF(ISBLANK(VLOOKUP($H1001*100+J$2,Feuil2!$A$3:$CQ$931,HLOOKUP(Feuil1!$F1001,Feuil2!$E$1:$DG$2,2,0),0)),"",VLOOKUP($H1001*100+J$2,Feuil2!$A$3:$CQ$931,HLOOKUP(Feuil1!$F1001,Feuil2!$E$1:$DG$2,2,0),0))</f>
        <v/>
      </c>
      <c r="K1001" s="12" t="str">
        <f>IF(ISBLANK(VLOOKUP($H1001*100+K$2,Feuil2!$A$3:$CQ$931,HLOOKUP(Feuil1!$F1001,Feuil2!$E$1:$DG$2,2,0),0)),"",VLOOKUP($H1001*100+K$2,Feuil2!$A$3:$CQ$931,HLOOKUP(Feuil1!$F1001,Feuil2!$E$1:$DG$2,2,0),0))</f>
        <v/>
      </c>
      <c r="L1001" s="12" t="str">
        <f>IF(ISBLANK(VLOOKUP($H1001*100+L$2,Feuil2!$A$3:$CQ$931,HLOOKUP(Feuil1!$F1001,Feuil2!$E$1:$DG$2,2,0),0)),"",VLOOKUP($H1001*100+L$2,Feuil2!$A$3:$CQ$931,HLOOKUP(Feuil1!$F1001,Feuil2!$E$1:$DG$2,2,0),0))</f>
        <v/>
      </c>
      <c r="M1001" s="12" t="str">
        <f>IF(ISBLANK(VLOOKUP($H1001*100+M$2,Feuil2!$A$3:$CQ$931,HLOOKUP(Feuil1!$F1001,Feuil2!$E$1:$DG$2,2,0),0)),"",VLOOKUP($H1001*100+M$2,Feuil2!$A$3:$CQ$931,HLOOKUP(Feuil1!$F1001,Feuil2!$E$1:$DG$2,2,0),0))</f>
        <v/>
      </c>
      <c r="N1001" s="12" t="str">
        <f>IF(ISBLANK(VLOOKUP($H1001*100+N$2,Feuil2!$A$3:$CQ$931,HLOOKUP(Feuil1!$F1001,Feuil2!$E$1:$DG$2,2,0),0)),"",VLOOKUP($H1001*100+N$2,Feuil2!$A$3:$CQ$931,HLOOKUP(Feuil1!$F1001,Feuil2!$E$1:$DG$2,2,0),0))</f>
        <v/>
      </c>
      <c r="O1001" s="12" t="str">
        <f>IF(ISBLANK(VLOOKUP($H1001*100+O$2,Feuil2!$A$3:$CQ$931,HLOOKUP(Feuil1!$F1001,Feuil2!$E$1:$DG$2,2,0),0)),"",VLOOKUP($H1001*100+O$2,Feuil2!$A$3:$CQ$931,HLOOKUP(Feuil1!$F1001,Feuil2!$E$1:$DG$2,2,0),0))</f>
        <v/>
      </c>
      <c r="P1001" s="12" t="str">
        <f>IF(ISBLANK(VLOOKUP($H1001*100+P$2,Feuil2!$A$3:$CQ$931,HLOOKUP(Feuil1!$F1001,Feuil2!$E$1:$DG$2,2,0),0)),"",VLOOKUP($H1001*100+P$2,Feuil2!$A$3:$CQ$931,HLOOKUP(Feuil1!$F1001,Feuil2!$E$1:$DG$2,2,0),0))</f>
        <v/>
      </c>
      <c r="Q1001" s="12" t="str">
        <f>IF(ISBLANK(VLOOKUP($H1001*100+Q$2,Feuil2!$A$3:$CQ$931,HLOOKUP(Feuil1!$F1001,Feuil2!$E$1:$DG$2,2,0),0)),"",VLOOKUP($H1001*100+Q$2,Feuil2!$A$3:$CQ$931,HLOOKUP(Feuil1!$F1001,Feuil2!$E$1:$DG$2,2,0),0))</f>
        <v/>
      </c>
      <c r="R1001" s="12" t="str">
        <f>IF(ISBLANK(VLOOKUP($H1001*100+R$2,Feuil2!$A$3:$CQ$931,HLOOKUP(Feuil1!$F1001,Feuil2!$E$1:$DG$2,2,0),0)),"",VLOOKUP($H1001*100+R$2,Feuil2!$A$3:$CQ$931,HLOOKUP(Feuil1!$F1001,Feuil2!$E$1:$DG$2,2,0),0))</f>
        <v/>
      </c>
      <c r="S1001" s="12" t="str">
        <f>IF(ISBLANK(VLOOKUP($H1001*100+S$2,Feuil2!$A$3:$CQ$931,HLOOKUP(Feuil1!$F1001,Feuil2!$E$1:$DG$2,2,0),0)),"",VLOOKUP($H1001*100+S$2,Feuil2!$A$3:$CQ$931,HLOOKUP(Feuil1!$F1001,Feuil2!$E$1:$DG$2,2,0),0))</f>
        <v/>
      </c>
      <c r="T1001" s="12" t="str">
        <f>IF(ISBLANK(VLOOKUP($H1001*100+T$2,Feuil2!$A$3:$CQ$931,HLOOKUP(Feuil1!$F1001,Feuil2!$E$1:$DG$2,2,0),0)),"",VLOOKUP($H1001*100+T$2,Feuil2!$A$3:$CQ$931,HLOOKUP(Feuil1!$F1001,Feuil2!$E$1:$DG$2,2,0),0))</f>
        <v/>
      </c>
      <c r="U1001" s="12"/>
    </row>
    <row r="1002" spans="1:21" x14ac:dyDescent="0.35">
      <c r="A1002" s="10" t="s">
        <v>52</v>
      </c>
      <c r="B1002" s="8" t="s">
        <v>21</v>
      </c>
      <c r="C1002" s="39">
        <v>543300</v>
      </c>
      <c r="D1002" s="39">
        <v>397700</v>
      </c>
      <c r="E1002" s="39">
        <v>138</v>
      </c>
      <c r="F1002" s="10">
        <v>2764</v>
      </c>
      <c r="G1002" s="5" t="s">
        <v>176</v>
      </c>
      <c r="H1002" s="11">
        <v>1953</v>
      </c>
      <c r="I1002" s="12" t="str">
        <f>IF(ISBLANK(VLOOKUP($H1002*100+I$2,Feuil2!$A$3:$CQ$931,HLOOKUP(Feuil1!$F1002,Feuil2!$E$1:$DG$2,2,0),0)),"",VLOOKUP($H1002*100+I$2,Feuil2!$A$3:$CQ$931,HLOOKUP(Feuil1!$F1002,Feuil2!$E$1:$DG$2,2,0),0))</f>
        <v/>
      </c>
      <c r="J1002" s="12" t="str">
        <f>IF(ISBLANK(VLOOKUP($H1002*100+J$2,Feuil2!$A$3:$CQ$931,HLOOKUP(Feuil1!$F1002,Feuil2!$E$1:$DG$2,2,0),0)),"",VLOOKUP($H1002*100+J$2,Feuil2!$A$3:$CQ$931,HLOOKUP(Feuil1!$F1002,Feuil2!$E$1:$DG$2,2,0),0))</f>
        <v/>
      </c>
      <c r="K1002" s="12" t="str">
        <f>IF(ISBLANK(VLOOKUP($H1002*100+K$2,Feuil2!$A$3:$CQ$931,HLOOKUP(Feuil1!$F1002,Feuil2!$E$1:$DG$2,2,0),0)),"",VLOOKUP($H1002*100+K$2,Feuil2!$A$3:$CQ$931,HLOOKUP(Feuil1!$F1002,Feuil2!$E$1:$DG$2,2,0),0))</f>
        <v/>
      </c>
      <c r="L1002" s="12" t="str">
        <f>IF(ISBLANK(VLOOKUP($H1002*100+L$2,Feuil2!$A$3:$CQ$931,HLOOKUP(Feuil1!$F1002,Feuil2!$E$1:$DG$2,2,0),0)),"",VLOOKUP($H1002*100+L$2,Feuil2!$A$3:$CQ$931,HLOOKUP(Feuil1!$F1002,Feuil2!$E$1:$DG$2,2,0),0))</f>
        <v/>
      </c>
      <c r="M1002" s="12" t="str">
        <f>IF(ISBLANK(VLOOKUP($H1002*100+M$2,Feuil2!$A$3:$CQ$931,HLOOKUP(Feuil1!$F1002,Feuil2!$E$1:$DG$2,2,0),0)),"",VLOOKUP($H1002*100+M$2,Feuil2!$A$3:$CQ$931,HLOOKUP(Feuil1!$F1002,Feuil2!$E$1:$DG$2,2,0),0))</f>
        <v/>
      </c>
      <c r="N1002" s="12" t="str">
        <f>IF(ISBLANK(VLOOKUP($H1002*100+N$2,Feuil2!$A$3:$CQ$931,HLOOKUP(Feuil1!$F1002,Feuil2!$E$1:$DG$2,2,0),0)),"",VLOOKUP($H1002*100+N$2,Feuil2!$A$3:$CQ$931,HLOOKUP(Feuil1!$F1002,Feuil2!$E$1:$DG$2,2,0),0))</f>
        <v/>
      </c>
      <c r="O1002" s="12" t="str">
        <f>IF(ISBLANK(VLOOKUP($H1002*100+O$2,Feuil2!$A$3:$CQ$931,HLOOKUP(Feuil1!$F1002,Feuil2!$E$1:$DG$2,2,0),0)),"",VLOOKUP($H1002*100+O$2,Feuil2!$A$3:$CQ$931,HLOOKUP(Feuil1!$F1002,Feuil2!$E$1:$DG$2,2,0),0))</f>
        <v/>
      </c>
      <c r="P1002" s="12" t="str">
        <f>IF(ISBLANK(VLOOKUP($H1002*100+P$2,Feuil2!$A$3:$CQ$931,HLOOKUP(Feuil1!$F1002,Feuil2!$E$1:$DG$2,2,0),0)),"",VLOOKUP($H1002*100+P$2,Feuil2!$A$3:$CQ$931,HLOOKUP(Feuil1!$F1002,Feuil2!$E$1:$DG$2,2,0),0))</f>
        <v/>
      </c>
      <c r="Q1002" s="12" t="str">
        <f>IF(ISBLANK(VLOOKUP($H1002*100+Q$2,Feuil2!$A$3:$CQ$931,HLOOKUP(Feuil1!$F1002,Feuil2!$E$1:$DG$2,2,0),0)),"",VLOOKUP($H1002*100+Q$2,Feuil2!$A$3:$CQ$931,HLOOKUP(Feuil1!$F1002,Feuil2!$E$1:$DG$2,2,0),0))</f>
        <v/>
      </c>
      <c r="R1002" s="12" t="str">
        <f>IF(ISBLANK(VLOOKUP($H1002*100+R$2,Feuil2!$A$3:$CQ$931,HLOOKUP(Feuil1!$F1002,Feuil2!$E$1:$DG$2,2,0),0)),"",VLOOKUP($H1002*100+R$2,Feuil2!$A$3:$CQ$931,HLOOKUP(Feuil1!$F1002,Feuil2!$E$1:$DG$2,2,0),0))</f>
        <v/>
      </c>
      <c r="S1002" s="12" t="str">
        <f>IF(ISBLANK(VLOOKUP($H1002*100+S$2,Feuil2!$A$3:$CQ$931,HLOOKUP(Feuil1!$F1002,Feuil2!$E$1:$DG$2,2,0),0)),"",VLOOKUP($H1002*100+S$2,Feuil2!$A$3:$CQ$931,HLOOKUP(Feuil1!$F1002,Feuil2!$E$1:$DG$2,2,0),0))</f>
        <v/>
      </c>
      <c r="T1002" s="12" t="str">
        <f>IF(ISBLANK(VLOOKUP($H1002*100+T$2,Feuil2!$A$3:$CQ$931,HLOOKUP(Feuil1!$F1002,Feuil2!$E$1:$DG$2,2,0),0)),"",VLOOKUP($H1002*100+T$2,Feuil2!$A$3:$CQ$931,HLOOKUP(Feuil1!$F1002,Feuil2!$E$1:$DG$2,2,0),0))</f>
        <v/>
      </c>
      <c r="U1002" s="12"/>
    </row>
    <row r="1003" spans="1:21" x14ac:dyDescent="0.35">
      <c r="A1003" s="10" t="s">
        <v>52</v>
      </c>
      <c r="B1003" s="8" t="s">
        <v>21</v>
      </c>
      <c r="C1003" s="39">
        <v>543300</v>
      </c>
      <c r="D1003" s="39">
        <v>397700</v>
      </c>
      <c r="E1003" s="39">
        <v>138</v>
      </c>
      <c r="F1003" s="10">
        <v>2764</v>
      </c>
      <c r="G1003" s="5" t="s">
        <v>176</v>
      </c>
      <c r="H1003" s="11">
        <v>1954</v>
      </c>
      <c r="I1003" s="12" t="str">
        <f>IF(ISBLANK(VLOOKUP($H1003*100+I$2,Feuil2!$A$3:$CQ$931,HLOOKUP(Feuil1!$F1003,Feuil2!$E$1:$DG$2,2,0),0)),"",VLOOKUP($H1003*100+I$2,Feuil2!$A$3:$CQ$931,HLOOKUP(Feuil1!$F1003,Feuil2!$E$1:$DG$2,2,0),0))</f>
        <v/>
      </c>
      <c r="J1003" s="12" t="str">
        <f>IF(ISBLANK(VLOOKUP($H1003*100+J$2,Feuil2!$A$3:$CQ$931,HLOOKUP(Feuil1!$F1003,Feuil2!$E$1:$DG$2,2,0),0)),"",VLOOKUP($H1003*100+J$2,Feuil2!$A$3:$CQ$931,HLOOKUP(Feuil1!$F1003,Feuil2!$E$1:$DG$2,2,0),0))</f>
        <v/>
      </c>
      <c r="K1003" s="12" t="str">
        <f>IF(ISBLANK(VLOOKUP($H1003*100+K$2,Feuil2!$A$3:$CQ$931,HLOOKUP(Feuil1!$F1003,Feuil2!$E$1:$DG$2,2,0),0)),"",VLOOKUP($H1003*100+K$2,Feuil2!$A$3:$CQ$931,HLOOKUP(Feuil1!$F1003,Feuil2!$E$1:$DG$2,2,0),0))</f>
        <v/>
      </c>
      <c r="L1003" s="12" t="str">
        <f>IF(ISBLANK(VLOOKUP($H1003*100+L$2,Feuil2!$A$3:$CQ$931,HLOOKUP(Feuil1!$F1003,Feuil2!$E$1:$DG$2,2,0),0)),"",VLOOKUP($H1003*100+L$2,Feuil2!$A$3:$CQ$931,HLOOKUP(Feuil1!$F1003,Feuil2!$E$1:$DG$2,2,0),0))</f>
        <v/>
      </c>
      <c r="M1003" s="12" t="str">
        <f>IF(ISBLANK(VLOOKUP($H1003*100+M$2,Feuil2!$A$3:$CQ$931,HLOOKUP(Feuil1!$F1003,Feuil2!$E$1:$DG$2,2,0),0)),"",VLOOKUP($H1003*100+M$2,Feuil2!$A$3:$CQ$931,HLOOKUP(Feuil1!$F1003,Feuil2!$E$1:$DG$2,2,0),0))</f>
        <v/>
      </c>
      <c r="N1003" s="12" t="str">
        <f>IF(ISBLANK(VLOOKUP($H1003*100+N$2,Feuil2!$A$3:$CQ$931,HLOOKUP(Feuil1!$F1003,Feuil2!$E$1:$DG$2,2,0),0)),"",VLOOKUP($H1003*100+N$2,Feuil2!$A$3:$CQ$931,HLOOKUP(Feuil1!$F1003,Feuil2!$E$1:$DG$2,2,0),0))</f>
        <v/>
      </c>
      <c r="O1003" s="12" t="str">
        <f>IF(ISBLANK(VLOOKUP($H1003*100+O$2,Feuil2!$A$3:$CQ$931,HLOOKUP(Feuil1!$F1003,Feuil2!$E$1:$DG$2,2,0),0)),"",VLOOKUP($H1003*100+O$2,Feuil2!$A$3:$CQ$931,HLOOKUP(Feuil1!$F1003,Feuil2!$E$1:$DG$2,2,0),0))</f>
        <v/>
      </c>
      <c r="P1003" s="12" t="str">
        <f>IF(ISBLANK(VLOOKUP($H1003*100+P$2,Feuil2!$A$3:$CQ$931,HLOOKUP(Feuil1!$F1003,Feuil2!$E$1:$DG$2,2,0),0)),"",VLOOKUP($H1003*100+P$2,Feuil2!$A$3:$CQ$931,HLOOKUP(Feuil1!$F1003,Feuil2!$E$1:$DG$2,2,0),0))</f>
        <v/>
      </c>
      <c r="Q1003" s="12" t="str">
        <f>IF(ISBLANK(VLOOKUP($H1003*100+Q$2,Feuil2!$A$3:$CQ$931,HLOOKUP(Feuil1!$F1003,Feuil2!$E$1:$DG$2,2,0),0)),"",VLOOKUP($H1003*100+Q$2,Feuil2!$A$3:$CQ$931,HLOOKUP(Feuil1!$F1003,Feuil2!$E$1:$DG$2,2,0),0))</f>
        <v/>
      </c>
      <c r="R1003" s="12" t="str">
        <f>IF(ISBLANK(VLOOKUP($H1003*100+R$2,Feuil2!$A$3:$CQ$931,HLOOKUP(Feuil1!$F1003,Feuil2!$E$1:$DG$2,2,0),0)),"",VLOOKUP($H1003*100+R$2,Feuil2!$A$3:$CQ$931,HLOOKUP(Feuil1!$F1003,Feuil2!$E$1:$DG$2,2,0),0))</f>
        <v/>
      </c>
      <c r="S1003" s="12" t="str">
        <f>IF(ISBLANK(VLOOKUP($H1003*100+S$2,Feuil2!$A$3:$CQ$931,HLOOKUP(Feuil1!$F1003,Feuil2!$E$1:$DG$2,2,0),0)),"",VLOOKUP($H1003*100+S$2,Feuil2!$A$3:$CQ$931,HLOOKUP(Feuil1!$F1003,Feuil2!$E$1:$DG$2,2,0),0))</f>
        <v/>
      </c>
      <c r="T1003" s="12" t="str">
        <f>IF(ISBLANK(VLOOKUP($H1003*100+T$2,Feuil2!$A$3:$CQ$931,HLOOKUP(Feuil1!$F1003,Feuil2!$E$1:$DG$2,2,0),0)),"",VLOOKUP($H1003*100+T$2,Feuil2!$A$3:$CQ$931,HLOOKUP(Feuil1!$F1003,Feuil2!$E$1:$DG$2,2,0),0))</f>
        <v/>
      </c>
      <c r="U1003" s="12"/>
    </row>
    <row r="1004" spans="1:21" x14ac:dyDescent="0.35">
      <c r="A1004" s="10" t="s">
        <v>52</v>
      </c>
      <c r="B1004" s="8" t="s">
        <v>21</v>
      </c>
      <c r="C1004" s="39">
        <v>543300</v>
      </c>
      <c r="D1004" s="39">
        <v>397700</v>
      </c>
      <c r="E1004" s="39">
        <v>138</v>
      </c>
      <c r="F1004" s="10">
        <v>2764</v>
      </c>
      <c r="G1004" s="5" t="s">
        <v>176</v>
      </c>
      <c r="H1004" s="11">
        <v>1955</v>
      </c>
      <c r="I1004" s="12" t="str">
        <f>IF(ISBLANK(VLOOKUP($H1004*100+I$2,Feuil2!$A$3:$CQ$931,HLOOKUP(Feuil1!$F1004,Feuil2!$E$1:$DG$2,2,0),0)),"",VLOOKUP($H1004*100+I$2,Feuil2!$A$3:$CQ$931,HLOOKUP(Feuil1!$F1004,Feuil2!$E$1:$DG$2,2,0),0))</f>
        <v/>
      </c>
      <c r="J1004" s="12" t="str">
        <f>IF(ISBLANK(VLOOKUP($H1004*100+J$2,Feuil2!$A$3:$CQ$931,HLOOKUP(Feuil1!$F1004,Feuil2!$E$1:$DG$2,2,0),0)),"",VLOOKUP($H1004*100+J$2,Feuil2!$A$3:$CQ$931,HLOOKUP(Feuil1!$F1004,Feuil2!$E$1:$DG$2,2,0),0))</f>
        <v/>
      </c>
      <c r="K1004" s="12" t="str">
        <f>IF(ISBLANK(VLOOKUP($H1004*100+K$2,Feuil2!$A$3:$CQ$931,HLOOKUP(Feuil1!$F1004,Feuil2!$E$1:$DG$2,2,0),0)),"",VLOOKUP($H1004*100+K$2,Feuil2!$A$3:$CQ$931,HLOOKUP(Feuil1!$F1004,Feuil2!$E$1:$DG$2,2,0),0))</f>
        <v/>
      </c>
      <c r="L1004" s="12" t="str">
        <f>IF(ISBLANK(VLOOKUP($H1004*100+L$2,Feuil2!$A$3:$CQ$931,HLOOKUP(Feuil1!$F1004,Feuil2!$E$1:$DG$2,2,0),0)),"",VLOOKUP($H1004*100+L$2,Feuil2!$A$3:$CQ$931,HLOOKUP(Feuil1!$F1004,Feuil2!$E$1:$DG$2,2,0),0))</f>
        <v/>
      </c>
      <c r="M1004" s="12" t="str">
        <f>IF(ISBLANK(VLOOKUP($H1004*100+M$2,Feuil2!$A$3:$CQ$931,HLOOKUP(Feuil1!$F1004,Feuil2!$E$1:$DG$2,2,0),0)),"",VLOOKUP($H1004*100+M$2,Feuil2!$A$3:$CQ$931,HLOOKUP(Feuil1!$F1004,Feuil2!$E$1:$DG$2,2,0),0))</f>
        <v/>
      </c>
      <c r="N1004" s="12" t="str">
        <f>IF(ISBLANK(VLOOKUP($H1004*100+N$2,Feuil2!$A$3:$CQ$931,HLOOKUP(Feuil1!$F1004,Feuil2!$E$1:$DG$2,2,0),0)),"",VLOOKUP($H1004*100+N$2,Feuil2!$A$3:$CQ$931,HLOOKUP(Feuil1!$F1004,Feuil2!$E$1:$DG$2,2,0),0))</f>
        <v/>
      </c>
      <c r="O1004" s="12" t="str">
        <f>IF(ISBLANK(VLOOKUP($H1004*100+O$2,Feuil2!$A$3:$CQ$931,HLOOKUP(Feuil1!$F1004,Feuil2!$E$1:$DG$2,2,0),0)),"",VLOOKUP($H1004*100+O$2,Feuil2!$A$3:$CQ$931,HLOOKUP(Feuil1!$F1004,Feuil2!$E$1:$DG$2,2,0),0))</f>
        <v/>
      </c>
      <c r="P1004" s="12" t="str">
        <f>IF(ISBLANK(VLOOKUP($H1004*100+P$2,Feuil2!$A$3:$CQ$931,HLOOKUP(Feuil1!$F1004,Feuil2!$E$1:$DG$2,2,0),0)),"",VLOOKUP($H1004*100+P$2,Feuil2!$A$3:$CQ$931,HLOOKUP(Feuil1!$F1004,Feuil2!$E$1:$DG$2,2,0),0))</f>
        <v/>
      </c>
      <c r="Q1004" s="12" t="str">
        <f>IF(ISBLANK(VLOOKUP($H1004*100+Q$2,Feuil2!$A$3:$CQ$931,HLOOKUP(Feuil1!$F1004,Feuil2!$E$1:$DG$2,2,0),0)),"",VLOOKUP($H1004*100+Q$2,Feuil2!$A$3:$CQ$931,HLOOKUP(Feuil1!$F1004,Feuil2!$E$1:$DG$2,2,0),0))</f>
        <v/>
      </c>
      <c r="R1004" s="12" t="str">
        <f>IF(ISBLANK(VLOOKUP($H1004*100+R$2,Feuil2!$A$3:$CQ$931,HLOOKUP(Feuil1!$F1004,Feuil2!$E$1:$DG$2,2,0),0)),"",VLOOKUP($H1004*100+R$2,Feuil2!$A$3:$CQ$931,HLOOKUP(Feuil1!$F1004,Feuil2!$E$1:$DG$2,2,0),0))</f>
        <v/>
      </c>
      <c r="S1004" s="12" t="str">
        <f>IF(ISBLANK(VLOOKUP($H1004*100+S$2,Feuil2!$A$3:$CQ$931,HLOOKUP(Feuil1!$F1004,Feuil2!$E$1:$DG$2,2,0),0)),"",VLOOKUP($H1004*100+S$2,Feuil2!$A$3:$CQ$931,HLOOKUP(Feuil1!$F1004,Feuil2!$E$1:$DG$2,2,0),0))</f>
        <v/>
      </c>
      <c r="T1004" s="12" t="str">
        <f>IF(ISBLANK(VLOOKUP($H1004*100+T$2,Feuil2!$A$3:$CQ$931,HLOOKUP(Feuil1!$F1004,Feuil2!$E$1:$DG$2,2,0),0)),"",VLOOKUP($H1004*100+T$2,Feuil2!$A$3:$CQ$931,HLOOKUP(Feuil1!$F1004,Feuil2!$E$1:$DG$2,2,0),0))</f>
        <v/>
      </c>
      <c r="U1004" s="12"/>
    </row>
    <row r="1005" spans="1:21" x14ac:dyDescent="0.35">
      <c r="A1005" s="10" t="s">
        <v>52</v>
      </c>
      <c r="B1005" s="8" t="s">
        <v>21</v>
      </c>
      <c r="C1005" s="39">
        <v>543300</v>
      </c>
      <c r="D1005" s="39">
        <v>397700</v>
      </c>
      <c r="E1005" s="39">
        <v>138</v>
      </c>
      <c r="F1005" s="10">
        <v>2764</v>
      </c>
      <c r="G1005" s="5" t="s">
        <v>176</v>
      </c>
      <c r="H1005" s="11">
        <v>1956</v>
      </c>
      <c r="I1005" s="12" t="str">
        <f>IF(ISBLANK(VLOOKUP($H1005*100+I$2,Feuil2!$A$3:$CQ$931,HLOOKUP(Feuil1!$F1005,Feuil2!$E$1:$DG$2,2,0),0)),"",VLOOKUP($H1005*100+I$2,Feuil2!$A$3:$CQ$931,HLOOKUP(Feuil1!$F1005,Feuil2!$E$1:$DG$2,2,0),0))</f>
        <v/>
      </c>
      <c r="J1005" s="12" t="str">
        <f>IF(ISBLANK(VLOOKUP($H1005*100+J$2,Feuil2!$A$3:$CQ$931,HLOOKUP(Feuil1!$F1005,Feuil2!$E$1:$DG$2,2,0),0)),"",VLOOKUP($H1005*100+J$2,Feuil2!$A$3:$CQ$931,HLOOKUP(Feuil1!$F1005,Feuil2!$E$1:$DG$2,2,0),0))</f>
        <v/>
      </c>
      <c r="K1005" s="12" t="str">
        <f>IF(ISBLANK(VLOOKUP($H1005*100+K$2,Feuil2!$A$3:$CQ$931,HLOOKUP(Feuil1!$F1005,Feuil2!$E$1:$DG$2,2,0),0)),"",VLOOKUP($H1005*100+K$2,Feuil2!$A$3:$CQ$931,HLOOKUP(Feuil1!$F1005,Feuil2!$E$1:$DG$2,2,0),0))</f>
        <v/>
      </c>
      <c r="L1005" s="12" t="str">
        <f>IF(ISBLANK(VLOOKUP($H1005*100+L$2,Feuil2!$A$3:$CQ$931,HLOOKUP(Feuil1!$F1005,Feuil2!$E$1:$DG$2,2,0),0)),"",VLOOKUP($H1005*100+L$2,Feuil2!$A$3:$CQ$931,HLOOKUP(Feuil1!$F1005,Feuil2!$E$1:$DG$2,2,0),0))</f>
        <v/>
      </c>
      <c r="M1005" s="12" t="str">
        <f>IF(ISBLANK(VLOOKUP($H1005*100+M$2,Feuil2!$A$3:$CQ$931,HLOOKUP(Feuil1!$F1005,Feuil2!$E$1:$DG$2,2,0),0)),"",VLOOKUP($H1005*100+M$2,Feuil2!$A$3:$CQ$931,HLOOKUP(Feuil1!$F1005,Feuil2!$E$1:$DG$2,2,0),0))</f>
        <v/>
      </c>
      <c r="N1005" s="12" t="str">
        <f>IF(ISBLANK(VLOOKUP($H1005*100+N$2,Feuil2!$A$3:$CQ$931,HLOOKUP(Feuil1!$F1005,Feuil2!$E$1:$DG$2,2,0),0)),"",VLOOKUP($H1005*100+N$2,Feuil2!$A$3:$CQ$931,HLOOKUP(Feuil1!$F1005,Feuil2!$E$1:$DG$2,2,0),0))</f>
        <v/>
      </c>
      <c r="O1005" s="12" t="str">
        <f>IF(ISBLANK(VLOOKUP($H1005*100+O$2,Feuil2!$A$3:$CQ$931,HLOOKUP(Feuil1!$F1005,Feuil2!$E$1:$DG$2,2,0),0)),"",VLOOKUP($H1005*100+O$2,Feuil2!$A$3:$CQ$931,HLOOKUP(Feuil1!$F1005,Feuil2!$E$1:$DG$2,2,0),0))</f>
        <v/>
      </c>
      <c r="P1005" s="12" t="str">
        <f>IF(ISBLANK(VLOOKUP($H1005*100+P$2,Feuil2!$A$3:$CQ$931,HLOOKUP(Feuil1!$F1005,Feuil2!$E$1:$DG$2,2,0),0)),"",VLOOKUP($H1005*100+P$2,Feuil2!$A$3:$CQ$931,HLOOKUP(Feuil1!$F1005,Feuil2!$E$1:$DG$2,2,0),0))</f>
        <v/>
      </c>
      <c r="Q1005" s="12" t="str">
        <f>IF(ISBLANK(VLOOKUP($H1005*100+Q$2,Feuil2!$A$3:$CQ$931,HLOOKUP(Feuil1!$F1005,Feuil2!$E$1:$DG$2,2,0),0)),"",VLOOKUP($H1005*100+Q$2,Feuil2!$A$3:$CQ$931,HLOOKUP(Feuil1!$F1005,Feuil2!$E$1:$DG$2,2,0),0))</f>
        <v/>
      </c>
      <c r="R1005" s="12" t="str">
        <f>IF(ISBLANK(VLOOKUP($H1005*100+R$2,Feuil2!$A$3:$CQ$931,HLOOKUP(Feuil1!$F1005,Feuil2!$E$1:$DG$2,2,0),0)),"",VLOOKUP($H1005*100+R$2,Feuil2!$A$3:$CQ$931,HLOOKUP(Feuil1!$F1005,Feuil2!$E$1:$DG$2,2,0),0))</f>
        <v/>
      </c>
      <c r="S1005" s="12" t="str">
        <f>IF(ISBLANK(VLOOKUP($H1005*100+S$2,Feuil2!$A$3:$CQ$931,HLOOKUP(Feuil1!$F1005,Feuil2!$E$1:$DG$2,2,0),0)),"",VLOOKUP($H1005*100+S$2,Feuil2!$A$3:$CQ$931,HLOOKUP(Feuil1!$F1005,Feuil2!$E$1:$DG$2,2,0),0))</f>
        <v/>
      </c>
      <c r="T1005" s="12" t="str">
        <f>IF(ISBLANK(VLOOKUP($H1005*100+T$2,Feuil2!$A$3:$CQ$931,HLOOKUP(Feuil1!$F1005,Feuil2!$E$1:$DG$2,2,0),0)),"",VLOOKUP($H1005*100+T$2,Feuil2!$A$3:$CQ$931,HLOOKUP(Feuil1!$F1005,Feuil2!$E$1:$DG$2,2,0),0))</f>
        <v/>
      </c>
      <c r="U1005" s="12"/>
    </row>
    <row r="1006" spans="1:21" x14ac:dyDescent="0.35">
      <c r="A1006" s="10" t="s">
        <v>52</v>
      </c>
      <c r="B1006" s="8" t="s">
        <v>21</v>
      </c>
      <c r="C1006" s="39">
        <v>543300</v>
      </c>
      <c r="D1006" s="39">
        <v>397700</v>
      </c>
      <c r="E1006" s="39">
        <v>138</v>
      </c>
      <c r="F1006" s="10">
        <v>2764</v>
      </c>
      <c r="G1006" s="5" t="s">
        <v>176</v>
      </c>
      <c r="H1006" s="11">
        <v>1957</v>
      </c>
      <c r="I1006" s="12" t="str">
        <f>IF(ISBLANK(VLOOKUP($H1006*100+I$2,Feuil2!$A$3:$CQ$931,HLOOKUP(Feuil1!$F1006,Feuil2!$E$1:$DG$2,2,0),0)),"",VLOOKUP($H1006*100+I$2,Feuil2!$A$3:$CQ$931,HLOOKUP(Feuil1!$F1006,Feuil2!$E$1:$DG$2,2,0),0))</f>
        <v/>
      </c>
      <c r="J1006" s="12" t="str">
        <f>IF(ISBLANK(VLOOKUP($H1006*100+J$2,Feuil2!$A$3:$CQ$931,HLOOKUP(Feuil1!$F1006,Feuil2!$E$1:$DG$2,2,0),0)),"",VLOOKUP($H1006*100+J$2,Feuil2!$A$3:$CQ$931,HLOOKUP(Feuil1!$F1006,Feuil2!$E$1:$DG$2,2,0),0))</f>
        <v/>
      </c>
      <c r="K1006" s="12" t="str">
        <f>IF(ISBLANK(VLOOKUP($H1006*100+K$2,Feuil2!$A$3:$CQ$931,HLOOKUP(Feuil1!$F1006,Feuil2!$E$1:$DG$2,2,0),0)),"",VLOOKUP($H1006*100+K$2,Feuil2!$A$3:$CQ$931,HLOOKUP(Feuil1!$F1006,Feuil2!$E$1:$DG$2,2,0),0))</f>
        <v/>
      </c>
      <c r="L1006" s="12">
        <f>IF(ISBLANK(VLOOKUP($H1006*100+L$2,Feuil2!$A$3:$CQ$931,HLOOKUP(Feuil1!$F1006,Feuil2!$E$1:$DG$2,2,0),0)),"",VLOOKUP($H1006*100+L$2,Feuil2!$A$3:$CQ$931,HLOOKUP(Feuil1!$F1006,Feuil2!$E$1:$DG$2,2,0),0))</f>
        <v>216.34</v>
      </c>
      <c r="M1006" s="12">
        <f>IF(ISBLANK(VLOOKUP($H1006*100+M$2,Feuil2!$A$3:$CQ$931,HLOOKUP(Feuil1!$F1006,Feuil2!$E$1:$DG$2,2,0),0)),"",VLOOKUP($H1006*100+M$2,Feuil2!$A$3:$CQ$931,HLOOKUP(Feuil1!$F1006,Feuil2!$E$1:$DG$2,2,0),0))</f>
        <v>64.7</v>
      </c>
      <c r="N1006" s="12">
        <f>IF(ISBLANK(VLOOKUP($H1006*100+N$2,Feuil2!$A$3:$CQ$931,HLOOKUP(Feuil1!$F1006,Feuil2!$E$1:$DG$2,2,0),0)),"",VLOOKUP($H1006*100+N$2,Feuil2!$A$3:$CQ$931,HLOOKUP(Feuil1!$F1006,Feuil2!$E$1:$DG$2,2,0),0))</f>
        <v>23.38</v>
      </c>
      <c r="O1006" s="12">
        <f>IF(ISBLANK(VLOOKUP($H1006*100+O$2,Feuil2!$A$3:$CQ$931,HLOOKUP(Feuil1!$F1006,Feuil2!$E$1:$DG$2,2,0),0)),"",VLOOKUP($H1006*100+O$2,Feuil2!$A$3:$CQ$931,HLOOKUP(Feuil1!$F1006,Feuil2!$E$1:$DG$2,2,0),0))</f>
        <v>75.14</v>
      </c>
      <c r="P1006" s="12">
        <f>IF(ISBLANK(VLOOKUP($H1006*100+P$2,Feuil2!$A$3:$CQ$931,HLOOKUP(Feuil1!$F1006,Feuil2!$E$1:$DG$2,2,0),0)),"",VLOOKUP($H1006*100+P$2,Feuil2!$A$3:$CQ$931,HLOOKUP(Feuil1!$F1006,Feuil2!$E$1:$DG$2,2,0),0))</f>
        <v>94.34</v>
      </c>
      <c r="Q1006" s="12" t="str">
        <f>IF(ISBLANK(VLOOKUP($H1006*100+Q$2,Feuil2!$A$3:$CQ$931,HLOOKUP(Feuil1!$F1006,Feuil2!$E$1:$DG$2,2,0),0)),"",VLOOKUP($H1006*100+Q$2,Feuil2!$A$3:$CQ$931,HLOOKUP(Feuil1!$F1006,Feuil2!$E$1:$DG$2,2,0),0))</f>
        <v/>
      </c>
      <c r="R1006" s="12" t="str">
        <f>IF(ISBLANK(VLOOKUP($H1006*100+R$2,Feuil2!$A$3:$CQ$931,HLOOKUP(Feuil1!$F1006,Feuil2!$E$1:$DG$2,2,0),0)),"",VLOOKUP($H1006*100+R$2,Feuil2!$A$3:$CQ$931,HLOOKUP(Feuil1!$F1006,Feuil2!$E$1:$DG$2,2,0),0))</f>
        <v/>
      </c>
      <c r="S1006" s="12" t="str">
        <f>IF(ISBLANK(VLOOKUP($H1006*100+S$2,Feuil2!$A$3:$CQ$931,HLOOKUP(Feuil1!$F1006,Feuil2!$E$1:$DG$2,2,0),0)),"",VLOOKUP($H1006*100+S$2,Feuil2!$A$3:$CQ$931,HLOOKUP(Feuil1!$F1006,Feuil2!$E$1:$DG$2,2,0),0))</f>
        <v/>
      </c>
      <c r="T1006" s="12">
        <f>IF(ISBLANK(VLOOKUP($H1006*100+T$2,Feuil2!$A$3:$CQ$931,HLOOKUP(Feuil1!$F1006,Feuil2!$E$1:$DG$2,2,0),0)),"",VLOOKUP($H1006*100+T$2,Feuil2!$A$3:$CQ$931,HLOOKUP(Feuil1!$F1006,Feuil2!$E$1:$DG$2,2,0),0))</f>
        <v>37.26</v>
      </c>
      <c r="U1006" s="12">
        <f t="shared" si="37"/>
        <v>511.15999999999997</v>
      </c>
    </row>
    <row r="1007" spans="1:21" x14ac:dyDescent="0.35">
      <c r="A1007" s="10" t="s">
        <v>52</v>
      </c>
      <c r="B1007" s="8" t="s">
        <v>21</v>
      </c>
      <c r="C1007" s="39">
        <v>543300</v>
      </c>
      <c r="D1007" s="39">
        <v>397700</v>
      </c>
      <c r="E1007" s="39">
        <v>138</v>
      </c>
      <c r="F1007" s="10">
        <v>2764</v>
      </c>
      <c r="G1007" s="5" t="s">
        <v>176</v>
      </c>
      <c r="H1007" s="11">
        <v>1958</v>
      </c>
      <c r="I1007" s="12">
        <f>IF(ISBLANK(VLOOKUP($H1007*100+I$2,Feuil2!$A$3:$CQ$931,HLOOKUP(Feuil1!$F1007,Feuil2!$E$1:$DG$2,2,0),0)),"",VLOOKUP($H1007*100+I$2,Feuil2!$A$3:$CQ$931,HLOOKUP(Feuil1!$F1007,Feuil2!$E$1:$DG$2,2,0),0))</f>
        <v>3.03</v>
      </c>
      <c r="J1007" s="12">
        <f>IF(ISBLANK(VLOOKUP($H1007*100+J$2,Feuil2!$A$3:$CQ$931,HLOOKUP(Feuil1!$F1007,Feuil2!$E$1:$DG$2,2,0),0)),"",VLOOKUP($H1007*100+J$2,Feuil2!$A$3:$CQ$931,HLOOKUP(Feuil1!$F1007,Feuil2!$E$1:$DG$2,2,0),0))</f>
        <v>31.83</v>
      </c>
      <c r="K1007" s="12">
        <f>IF(ISBLANK(VLOOKUP($H1007*100+K$2,Feuil2!$A$3:$CQ$931,HLOOKUP(Feuil1!$F1007,Feuil2!$E$1:$DG$2,2,0),0)),"",VLOOKUP($H1007*100+K$2,Feuil2!$A$3:$CQ$931,HLOOKUP(Feuil1!$F1007,Feuil2!$E$1:$DG$2,2,0),0))</f>
        <v>66.790000000000006</v>
      </c>
      <c r="L1007" s="12">
        <f>IF(ISBLANK(VLOOKUP($H1007*100+L$2,Feuil2!$A$3:$CQ$931,HLOOKUP(Feuil1!$F1007,Feuil2!$E$1:$DG$2,2,0),0)),"",VLOOKUP($H1007*100+L$2,Feuil2!$A$3:$CQ$931,HLOOKUP(Feuil1!$F1007,Feuil2!$E$1:$DG$2,2,0),0))</f>
        <v>351.38</v>
      </c>
      <c r="M1007" s="12">
        <f>IF(ISBLANK(VLOOKUP($H1007*100+M$2,Feuil2!$A$3:$CQ$931,HLOOKUP(Feuil1!$F1007,Feuil2!$E$1:$DG$2,2,0),0)),"",VLOOKUP($H1007*100+M$2,Feuil2!$A$3:$CQ$931,HLOOKUP(Feuil1!$F1007,Feuil2!$E$1:$DG$2,2,0),0))</f>
        <v>37.99</v>
      </c>
      <c r="N1007" s="12">
        <f>IF(ISBLANK(VLOOKUP($H1007*100+N$2,Feuil2!$A$3:$CQ$931,HLOOKUP(Feuil1!$F1007,Feuil2!$E$1:$DG$2,2,0),0)),"",VLOOKUP($H1007*100+N$2,Feuil2!$A$3:$CQ$931,HLOOKUP(Feuil1!$F1007,Feuil2!$E$1:$DG$2,2,0),0))</f>
        <v>64.08</v>
      </c>
      <c r="O1007" s="12">
        <f>IF(ISBLANK(VLOOKUP($H1007*100+O$2,Feuil2!$A$3:$CQ$931,HLOOKUP(Feuil1!$F1007,Feuil2!$E$1:$DG$2,2,0),0)),"",VLOOKUP($H1007*100+O$2,Feuil2!$A$3:$CQ$931,HLOOKUP(Feuil1!$F1007,Feuil2!$E$1:$DG$2,2,0),0))</f>
        <v>100.5</v>
      </c>
      <c r="P1007" s="12">
        <f>IF(ISBLANK(VLOOKUP($H1007*100+P$2,Feuil2!$A$3:$CQ$931,HLOOKUP(Feuil1!$F1007,Feuil2!$E$1:$DG$2,2,0),0)),"",VLOOKUP($H1007*100+P$2,Feuil2!$A$3:$CQ$931,HLOOKUP(Feuil1!$F1007,Feuil2!$E$1:$DG$2,2,0),0))</f>
        <v>44.35</v>
      </c>
      <c r="Q1007" s="12">
        <f>IF(ISBLANK(VLOOKUP($H1007*100+Q$2,Feuil2!$A$3:$CQ$931,HLOOKUP(Feuil1!$F1007,Feuil2!$E$1:$DG$2,2,0),0)),"",VLOOKUP($H1007*100+Q$2,Feuil2!$A$3:$CQ$931,HLOOKUP(Feuil1!$F1007,Feuil2!$E$1:$DG$2,2,0),0))</f>
        <v>93.92</v>
      </c>
      <c r="R1007" s="12">
        <f>IF(ISBLANK(VLOOKUP($H1007*100+R$2,Feuil2!$A$3:$CQ$931,HLOOKUP(Feuil1!$F1007,Feuil2!$E$1:$DG$2,2,0),0)),"",VLOOKUP($H1007*100+R$2,Feuil2!$A$3:$CQ$931,HLOOKUP(Feuil1!$F1007,Feuil2!$E$1:$DG$2,2,0),0))</f>
        <v>3.03</v>
      </c>
      <c r="S1007" s="12">
        <f>IF(ISBLANK(VLOOKUP($H1007*100+S$2,Feuil2!$A$3:$CQ$931,HLOOKUP(Feuil1!$F1007,Feuil2!$E$1:$DG$2,2,0),0)),"",VLOOKUP($H1007*100+S$2,Feuil2!$A$3:$CQ$931,HLOOKUP(Feuil1!$F1007,Feuil2!$E$1:$DG$2,2,0),0))</f>
        <v>7.62</v>
      </c>
      <c r="T1007" s="12">
        <f>IF(ISBLANK(VLOOKUP($H1007*100+T$2,Feuil2!$A$3:$CQ$931,HLOOKUP(Feuil1!$F1007,Feuil2!$E$1:$DG$2,2,0),0)),"",VLOOKUP($H1007*100+T$2,Feuil2!$A$3:$CQ$931,HLOOKUP(Feuil1!$F1007,Feuil2!$E$1:$DG$2,2,0),0))</f>
        <v>8.4499999999999993</v>
      </c>
      <c r="U1007" s="12">
        <f t="shared" si="37"/>
        <v>812.97</v>
      </c>
    </row>
    <row r="1008" spans="1:21" x14ac:dyDescent="0.35">
      <c r="A1008" s="10" t="s">
        <v>52</v>
      </c>
      <c r="B1008" s="8" t="s">
        <v>21</v>
      </c>
      <c r="C1008" s="39">
        <v>543300</v>
      </c>
      <c r="D1008" s="39">
        <v>397700</v>
      </c>
      <c r="E1008" s="39">
        <v>138</v>
      </c>
      <c r="F1008" s="10">
        <v>2764</v>
      </c>
      <c r="G1008" s="5" t="s">
        <v>176</v>
      </c>
      <c r="H1008" s="11">
        <v>1959</v>
      </c>
      <c r="I1008" s="12">
        <f>IF(ISBLANK(VLOOKUP($H1008*100+I$2,Feuil2!$A$3:$CQ$931,HLOOKUP(Feuil1!$F1008,Feuil2!$E$1:$DG$2,2,0),0)),"",VLOOKUP($H1008*100+I$2,Feuil2!$A$3:$CQ$931,HLOOKUP(Feuil1!$F1008,Feuil2!$E$1:$DG$2,2,0),0))</f>
        <v>35.590000000000003</v>
      </c>
      <c r="J1008" s="12">
        <f>IF(ISBLANK(VLOOKUP($H1008*100+J$2,Feuil2!$A$3:$CQ$931,HLOOKUP(Feuil1!$F1008,Feuil2!$E$1:$DG$2,2,0),0)),"",VLOOKUP($H1008*100+J$2,Feuil2!$A$3:$CQ$931,HLOOKUP(Feuil1!$F1008,Feuil2!$E$1:$DG$2,2,0),0))</f>
        <v>18.989999999999998</v>
      </c>
      <c r="K1008" s="12">
        <f>IF(ISBLANK(VLOOKUP($H1008*100+K$2,Feuil2!$A$3:$CQ$931,HLOOKUP(Feuil1!$F1008,Feuil2!$E$1:$DG$2,2,0),0)),"",VLOOKUP($H1008*100+K$2,Feuil2!$A$3:$CQ$931,HLOOKUP(Feuil1!$F1008,Feuil2!$E$1:$DG$2,2,0),0))</f>
        <v>88.92</v>
      </c>
      <c r="L1008" s="12">
        <f>IF(ISBLANK(VLOOKUP($H1008*100+L$2,Feuil2!$A$3:$CQ$931,HLOOKUP(Feuil1!$F1008,Feuil2!$E$1:$DG$2,2,0),0)),"",VLOOKUP($H1008*100+L$2,Feuil2!$A$3:$CQ$931,HLOOKUP(Feuil1!$F1008,Feuil2!$E$1:$DG$2,2,0),0))</f>
        <v>155.38999999999999</v>
      </c>
      <c r="M1008" s="12">
        <f>IF(ISBLANK(VLOOKUP($H1008*100+M$2,Feuil2!$A$3:$CQ$931,HLOOKUP(Feuil1!$F1008,Feuil2!$E$1:$DG$2,2,0),0)),"",VLOOKUP($H1008*100+M$2,Feuil2!$A$3:$CQ$931,HLOOKUP(Feuil1!$F1008,Feuil2!$E$1:$DG$2,2,0),0))</f>
        <v>192.86</v>
      </c>
      <c r="N1008" s="12">
        <f>IF(ISBLANK(VLOOKUP($H1008*100+N$2,Feuil2!$A$3:$CQ$931,HLOOKUP(Feuil1!$F1008,Feuil2!$E$1:$DG$2,2,0),0)),"",VLOOKUP($H1008*100+N$2,Feuil2!$A$3:$CQ$931,HLOOKUP(Feuil1!$F1008,Feuil2!$E$1:$DG$2,2,0),0))</f>
        <v>130.13999999999999</v>
      </c>
      <c r="O1008" s="12">
        <f>IF(ISBLANK(VLOOKUP($H1008*100+O$2,Feuil2!$A$3:$CQ$931,HLOOKUP(Feuil1!$F1008,Feuil2!$E$1:$DG$2,2,0),0)),"",VLOOKUP($H1008*100+O$2,Feuil2!$A$3:$CQ$931,HLOOKUP(Feuil1!$F1008,Feuil2!$E$1:$DG$2,2,0),0))</f>
        <v>239.93</v>
      </c>
      <c r="P1008" s="12">
        <f>IF(ISBLANK(VLOOKUP($H1008*100+P$2,Feuil2!$A$3:$CQ$931,HLOOKUP(Feuil1!$F1008,Feuil2!$E$1:$DG$2,2,0),0)),"",VLOOKUP($H1008*100+P$2,Feuil2!$A$3:$CQ$931,HLOOKUP(Feuil1!$F1008,Feuil2!$E$1:$DG$2,2,0),0))</f>
        <v>17.64</v>
      </c>
      <c r="Q1008" s="12">
        <f>IF(ISBLANK(VLOOKUP($H1008*100+Q$2,Feuil2!$A$3:$CQ$931,HLOOKUP(Feuil1!$F1008,Feuil2!$E$1:$DG$2,2,0),0)),"",VLOOKUP($H1008*100+Q$2,Feuil2!$A$3:$CQ$931,HLOOKUP(Feuil1!$F1008,Feuil2!$E$1:$DG$2,2,0),0))</f>
        <v>33.81</v>
      </c>
      <c r="R1008" s="12">
        <f>IF(ISBLANK(VLOOKUP($H1008*100+R$2,Feuil2!$A$3:$CQ$931,HLOOKUP(Feuil1!$F1008,Feuil2!$E$1:$DG$2,2,0),0)),"",VLOOKUP($H1008*100+R$2,Feuil2!$A$3:$CQ$931,HLOOKUP(Feuil1!$F1008,Feuil2!$E$1:$DG$2,2,0),0))</f>
        <v>43.94</v>
      </c>
      <c r="S1008" s="12">
        <f>IF(ISBLANK(VLOOKUP($H1008*100+S$2,Feuil2!$A$3:$CQ$931,HLOOKUP(Feuil1!$F1008,Feuil2!$E$1:$DG$2,2,0),0)),"",VLOOKUP($H1008*100+S$2,Feuil2!$A$3:$CQ$931,HLOOKUP(Feuil1!$F1008,Feuil2!$E$1:$DG$2,2,0),0))</f>
        <v>3.03</v>
      </c>
      <c r="T1008" s="12">
        <f>IF(ISBLANK(VLOOKUP($H1008*100+T$2,Feuil2!$A$3:$CQ$931,HLOOKUP(Feuil1!$F1008,Feuil2!$E$1:$DG$2,2,0),0)),"",VLOOKUP($H1008*100+T$2,Feuil2!$A$3:$CQ$931,HLOOKUP(Feuil1!$F1008,Feuil2!$E$1:$DG$2,2,0),0))</f>
        <v>3.03</v>
      </c>
      <c r="U1008" s="12">
        <f t="shared" si="37"/>
        <v>963.27</v>
      </c>
    </row>
    <row r="1009" spans="1:21" x14ac:dyDescent="0.35">
      <c r="A1009" s="10" t="s">
        <v>52</v>
      </c>
      <c r="B1009" s="8" t="s">
        <v>21</v>
      </c>
      <c r="C1009" s="39">
        <v>543300</v>
      </c>
      <c r="D1009" s="39">
        <v>397700</v>
      </c>
      <c r="E1009" s="39">
        <v>138</v>
      </c>
      <c r="F1009" s="10">
        <v>2764</v>
      </c>
      <c r="G1009" s="5" t="s">
        <v>176</v>
      </c>
      <c r="H1009" s="11">
        <v>1960</v>
      </c>
      <c r="I1009" s="12">
        <f>IF(ISBLANK(VLOOKUP($H1009*100+I$2,Feuil2!$A$3:$CQ$931,HLOOKUP(Feuil1!$F1009,Feuil2!$E$1:$DG$2,2,0),0)),"",VLOOKUP($H1009*100+I$2,Feuil2!$A$3:$CQ$931,HLOOKUP(Feuil1!$F1009,Feuil2!$E$1:$DG$2,2,0),0))</f>
        <v>3.03</v>
      </c>
      <c r="J1009" s="12">
        <f>IF(ISBLANK(VLOOKUP($H1009*100+J$2,Feuil2!$A$3:$CQ$931,HLOOKUP(Feuil1!$F1009,Feuil2!$E$1:$DG$2,2,0),0)),"",VLOOKUP($H1009*100+J$2,Feuil2!$A$3:$CQ$931,HLOOKUP(Feuil1!$F1009,Feuil2!$E$1:$DG$2,2,0),0))</f>
        <v>109.16</v>
      </c>
      <c r="K1009" s="12">
        <f>IF(ISBLANK(VLOOKUP($H1009*100+K$2,Feuil2!$A$3:$CQ$931,HLOOKUP(Feuil1!$F1009,Feuil2!$E$1:$DG$2,2,0),0)),"",VLOOKUP($H1009*100+K$2,Feuil2!$A$3:$CQ$931,HLOOKUP(Feuil1!$F1009,Feuil2!$E$1:$DG$2,2,0),0))</f>
        <v>67.73</v>
      </c>
      <c r="L1009" s="12">
        <f>IF(ISBLANK(VLOOKUP($H1009*100+L$2,Feuil2!$A$3:$CQ$931,HLOOKUP(Feuil1!$F1009,Feuil2!$E$1:$DG$2,2,0),0)),"",VLOOKUP($H1009*100+L$2,Feuil2!$A$3:$CQ$931,HLOOKUP(Feuil1!$F1009,Feuil2!$E$1:$DG$2,2,0),0))</f>
        <v>140.26</v>
      </c>
      <c r="M1009" s="12">
        <f>IF(ISBLANK(VLOOKUP($H1009*100+M$2,Feuil2!$A$3:$CQ$931,HLOOKUP(Feuil1!$F1009,Feuil2!$E$1:$DG$2,2,0),0)),"",VLOOKUP($H1009*100+M$2,Feuil2!$A$3:$CQ$931,HLOOKUP(Feuil1!$F1009,Feuil2!$E$1:$DG$2,2,0),0))</f>
        <v>73.260000000000005</v>
      </c>
      <c r="N1009" s="12">
        <f>IF(ISBLANK(VLOOKUP($H1009*100+N$2,Feuil2!$A$3:$CQ$931,HLOOKUP(Feuil1!$F1009,Feuil2!$E$1:$DG$2,2,0),0)),"",VLOOKUP($H1009*100+N$2,Feuil2!$A$3:$CQ$931,HLOOKUP(Feuil1!$F1009,Feuil2!$E$1:$DG$2,2,0),0))</f>
        <v>12.63</v>
      </c>
      <c r="O1009" s="12">
        <f>IF(ISBLANK(VLOOKUP($H1009*100+O$2,Feuil2!$A$3:$CQ$931,HLOOKUP(Feuil1!$F1009,Feuil2!$E$1:$DG$2,2,0),0)),"",VLOOKUP($H1009*100+O$2,Feuil2!$A$3:$CQ$931,HLOOKUP(Feuil1!$F1009,Feuil2!$E$1:$DG$2,2,0),0))</f>
        <v>46.02</v>
      </c>
      <c r="P1009" s="12">
        <f>IF(ISBLANK(VLOOKUP($H1009*100+P$2,Feuil2!$A$3:$CQ$931,HLOOKUP(Feuil1!$F1009,Feuil2!$E$1:$DG$2,2,0),0)),"",VLOOKUP($H1009*100+P$2,Feuil2!$A$3:$CQ$931,HLOOKUP(Feuil1!$F1009,Feuil2!$E$1:$DG$2,2,0),0))</f>
        <v>46.02</v>
      </c>
      <c r="Q1009" s="12">
        <f>IF(ISBLANK(VLOOKUP($H1009*100+Q$2,Feuil2!$A$3:$CQ$931,HLOOKUP(Feuil1!$F1009,Feuil2!$E$1:$DG$2,2,0),0)),"",VLOOKUP($H1009*100+Q$2,Feuil2!$A$3:$CQ$931,HLOOKUP(Feuil1!$F1009,Feuil2!$E$1:$DG$2,2,0),0))</f>
        <v>38.72</v>
      </c>
      <c r="R1009" s="12">
        <f>IF(ISBLANK(VLOOKUP($H1009*100+R$2,Feuil2!$A$3:$CQ$931,HLOOKUP(Feuil1!$F1009,Feuil2!$E$1:$DG$2,2,0),0)),"",VLOOKUP($H1009*100+R$2,Feuil2!$A$3:$CQ$931,HLOOKUP(Feuil1!$F1009,Feuil2!$E$1:$DG$2,2,0),0))</f>
        <v>25.15</v>
      </c>
      <c r="S1009" s="12">
        <f>IF(ISBLANK(VLOOKUP($H1009*100+S$2,Feuil2!$A$3:$CQ$931,HLOOKUP(Feuil1!$F1009,Feuil2!$E$1:$DG$2,2,0),0)),"",VLOOKUP($H1009*100+S$2,Feuil2!$A$3:$CQ$931,HLOOKUP(Feuil1!$F1009,Feuil2!$E$1:$DG$2,2,0),0))</f>
        <v>3.03</v>
      </c>
      <c r="T1009" s="12">
        <f>IF(ISBLANK(VLOOKUP($H1009*100+T$2,Feuil2!$A$3:$CQ$931,HLOOKUP(Feuil1!$F1009,Feuil2!$E$1:$DG$2,2,0),0)),"",VLOOKUP($H1009*100+T$2,Feuil2!$A$3:$CQ$931,HLOOKUP(Feuil1!$F1009,Feuil2!$E$1:$DG$2,2,0),0))</f>
        <v>3.03</v>
      </c>
      <c r="U1009" s="12">
        <f t="shared" si="37"/>
        <v>568.03999999999985</v>
      </c>
    </row>
    <row r="1010" spans="1:21" x14ac:dyDescent="0.35">
      <c r="A1010" s="10" t="s">
        <v>52</v>
      </c>
      <c r="B1010" s="8" t="s">
        <v>21</v>
      </c>
      <c r="C1010" s="39">
        <v>543300</v>
      </c>
      <c r="D1010" s="39">
        <v>397700</v>
      </c>
      <c r="E1010" s="39">
        <v>138</v>
      </c>
      <c r="F1010" s="10">
        <v>2764</v>
      </c>
      <c r="G1010" s="5" t="s">
        <v>176</v>
      </c>
      <c r="H1010" s="11">
        <v>1961</v>
      </c>
      <c r="I1010" s="12">
        <f>IF(ISBLANK(VLOOKUP($H1010*100+I$2,Feuil2!$A$3:$CQ$931,HLOOKUP(Feuil1!$F1010,Feuil2!$E$1:$DG$2,2,0),0)),"",VLOOKUP($H1010*100+I$2,Feuil2!$A$3:$CQ$931,HLOOKUP(Feuil1!$F1010,Feuil2!$E$1:$DG$2,2,0),0))</f>
        <v>22.33</v>
      </c>
      <c r="J1010" s="12">
        <f>IF(ISBLANK(VLOOKUP($H1010*100+J$2,Feuil2!$A$3:$CQ$931,HLOOKUP(Feuil1!$F1010,Feuil2!$E$1:$DG$2,2,0),0)),"",VLOOKUP($H1010*100+J$2,Feuil2!$A$3:$CQ$931,HLOOKUP(Feuil1!$F1010,Feuil2!$E$1:$DG$2,2,0),0))</f>
        <v>70.03</v>
      </c>
      <c r="K1010" s="12">
        <f>IF(ISBLANK(VLOOKUP($H1010*100+K$2,Feuil2!$A$3:$CQ$931,HLOOKUP(Feuil1!$F1010,Feuil2!$E$1:$DG$2,2,0),0)),"",VLOOKUP($H1010*100+K$2,Feuil2!$A$3:$CQ$931,HLOOKUP(Feuil1!$F1010,Feuil2!$E$1:$DG$2,2,0),0))</f>
        <v>185.45</v>
      </c>
      <c r="L1010" s="12">
        <f>IF(ISBLANK(VLOOKUP($H1010*100+L$2,Feuil2!$A$3:$CQ$931,HLOOKUP(Feuil1!$F1010,Feuil2!$E$1:$DG$2,2,0),0)),"",VLOOKUP($H1010*100+L$2,Feuil2!$A$3:$CQ$931,HLOOKUP(Feuil1!$F1010,Feuil2!$E$1:$DG$2,2,0),0))</f>
        <v>113.34</v>
      </c>
      <c r="M1010" s="12">
        <f>IF(ISBLANK(VLOOKUP($H1010*100+M$2,Feuil2!$A$3:$CQ$931,HLOOKUP(Feuil1!$F1010,Feuil2!$E$1:$DG$2,2,0),0)),"",VLOOKUP($H1010*100+M$2,Feuil2!$A$3:$CQ$931,HLOOKUP(Feuil1!$F1010,Feuil2!$E$1:$DG$2,2,0),0))</f>
        <v>37.26</v>
      </c>
      <c r="N1010" s="12">
        <f>IF(ISBLANK(VLOOKUP($H1010*100+N$2,Feuil2!$A$3:$CQ$931,HLOOKUP(Feuil1!$F1010,Feuil2!$E$1:$DG$2,2,0),0)),"",VLOOKUP($H1010*100+N$2,Feuil2!$A$3:$CQ$931,HLOOKUP(Feuil1!$F1010,Feuil2!$E$1:$DG$2,2,0),0))</f>
        <v>38.299999999999997</v>
      </c>
      <c r="O1010" s="12">
        <f>IF(ISBLANK(VLOOKUP($H1010*100+O$2,Feuil2!$A$3:$CQ$931,HLOOKUP(Feuil1!$F1010,Feuil2!$E$1:$DG$2,2,0),0)),"",VLOOKUP($H1010*100+O$2,Feuil2!$A$3:$CQ$931,HLOOKUP(Feuil1!$F1010,Feuil2!$E$1:$DG$2,2,0),0))</f>
        <v>262.57</v>
      </c>
      <c r="P1010" s="12">
        <f>IF(ISBLANK(VLOOKUP($H1010*100+P$2,Feuil2!$A$3:$CQ$931,HLOOKUP(Feuil1!$F1010,Feuil2!$E$1:$DG$2,2,0),0)),"",VLOOKUP($H1010*100+P$2,Feuil2!$A$3:$CQ$931,HLOOKUP(Feuil1!$F1010,Feuil2!$E$1:$DG$2,2,0),0))</f>
        <v>34.65</v>
      </c>
      <c r="Q1010" s="12">
        <f>IF(ISBLANK(VLOOKUP($H1010*100+Q$2,Feuil2!$A$3:$CQ$931,HLOOKUP(Feuil1!$F1010,Feuil2!$E$1:$DG$2,2,0),0)),"",VLOOKUP($H1010*100+Q$2,Feuil2!$A$3:$CQ$931,HLOOKUP(Feuil1!$F1010,Feuil2!$E$1:$DG$2,2,0),0))</f>
        <v>19.93</v>
      </c>
      <c r="R1010" s="12">
        <f>IF(ISBLANK(VLOOKUP($H1010*100+R$2,Feuil2!$A$3:$CQ$931,HLOOKUP(Feuil1!$F1010,Feuil2!$E$1:$DG$2,2,0),0)),"",VLOOKUP($H1010*100+R$2,Feuil2!$A$3:$CQ$931,HLOOKUP(Feuil1!$F1010,Feuil2!$E$1:$DG$2,2,0),0))</f>
        <v>12.1</v>
      </c>
      <c r="S1010" s="12">
        <f>IF(ISBLANK(VLOOKUP($H1010*100+S$2,Feuil2!$A$3:$CQ$931,HLOOKUP(Feuil1!$F1010,Feuil2!$E$1:$DG$2,2,0),0)),"",VLOOKUP($H1010*100+S$2,Feuil2!$A$3:$CQ$931,HLOOKUP(Feuil1!$F1010,Feuil2!$E$1:$DG$2,2,0),0))</f>
        <v>3.03</v>
      </c>
      <c r="T1010" s="12">
        <f>IF(ISBLANK(VLOOKUP($H1010*100+T$2,Feuil2!$A$3:$CQ$931,HLOOKUP(Feuil1!$F1010,Feuil2!$E$1:$DG$2,2,0),0)),"",VLOOKUP($H1010*100+T$2,Feuil2!$A$3:$CQ$931,HLOOKUP(Feuil1!$F1010,Feuil2!$E$1:$DG$2,2,0),0))</f>
        <v>3.03</v>
      </c>
      <c r="U1010" s="12">
        <f t="shared" si="37"/>
        <v>802.01999999999987</v>
      </c>
    </row>
    <row r="1011" spans="1:21" x14ac:dyDescent="0.35">
      <c r="A1011" s="10" t="s">
        <v>52</v>
      </c>
      <c r="B1011" s="8" t="s">
        <v>21</v>
      </c>
      <c r="C1011" s="39">
        <v>543300</v>
      </c>
      <c r="D1011" s="39">
        <v>397700</v>
      </c>
      <c r="E1011" s="39">
        <v>138</v>
      </c>
      <c r="F1011" s="10">
        <v>2764</v>
      </c>
      <c r="G1011" s="5" t="s">
        <v>176</v>
      </c>
      <c r="H1011" s="11">
        <v>1962</v>
      </c>
      <c r="I1011" s="12">
        <f>IF(ISBLANK(VLOOKUP($H1011*100+I$2,Feuil2!$A$3:$CQ$931,HLOOKUP(Feuil1!$F1011,Feuil2!$E$1:$DG$2,2,0),0)),"",VLOOKUP($H1011*100+I$2,Feuil2!$A$3:$CQ$931,HLOOKUP(Feuil1!$F1011,Feuil2!$E$1:$DG$2,2,0),0))</f>
        <v>25.05</v>
      </c>
      <c r="J1011" s="12">
        <f>IF(ISBLANK(VLOOKUP($H1011*100+J$2,Feuil2!$A$3:$CQ$931,HLOOKUP(Feuil1!$F1011,Feuil2!$E$1:$DG$2,2,0),0)),"",VLOOKUP($H1011*100+J$2,Feuil2!$A$3:$CQ$931,HLOOKUP(Feuil1!$F1011,Feuil2!$E$1:$DG$2,2,0),0))</f>
        <v>42.27</v>
      </c>
      <c r="K1011" s="12">
        <f>IF(ISBLANK(VLOOKUP($H1011*100+K$2,Feuil2!$A$3:$CQ$931,HLOOKUP(Feuil1!$F1011,Feuil2!$E$1:$DG$2,2,0),0)),"",VLOOKUP($H1011*100+K$2,Feuil2!$A$3:$CQ$931,HLOOKUP(Feuil1!$F1011,Feuil2!$E$1:$DG$2,2,0),0))</f>
        <v>413.9</v>
      </c>
      <c r="L1011" s="12">
        <f>IF(ISBLANK(VLOOKUP($H1011*100+L$2,Feuil2!$A$3:$CQ$931,HLOOKUP(Feuil1!$F1011,Feuil2!$E$1:$DG$2,2,0),0)),"",VLOOKUP($H1011*100+L$2,Feuil2!$A$3:$CQ$931,HLOOKUP(Feuil1!$F1011,Feuil2!$E$1:$DG$2,2,0),0))</f>
        <v>116.57</v>
      </c>
      <c r="M1011" s="12">
        <f>IF(ISBLANK(VLOOKUP($H1011*100+M$2,Feuil2!$A$3:$CQ$931,HLOOKUP(Feuil1!$F1011,Feuil2!$E$1:$DG$2,2,0),0)),"",VLOOKUP($H1011*100+M$2,Feuil2!$A$3:$CQ$931,HLOOKUP(Feuil1!$F1011,Feuil2!$E$1:$DG$2,2,0),0))</f>
        <v>318.2</v>
      </c>
      <c r="N1011" s="12">
        <f>IF(ISBLANK(VLOOKUP($H1011*100+N$2,Feuil2!$A$3:$CQ$931,HLOOKUP(Feuil1!$F1011,Feuil2!$E$1:$DG$2,2,0),0)),"",VLOOKUP($H1011*100+N$2,Feuil2!$A$3:$CQ$931,HLOOKUP(Feuil1!$F1011,Feuil2!$E$1:$DG$2,2,0),0))</f>
        <v>217.91</v>
      </c>
      <c r="O1011" s="12">
        <f>IF(ISBLANK(VLOOKUP($H1011*100+O$2,Feuil2!$A$3:$CQ$931,HLOOKUP(Feuil1!$F1011,Feuil2!$E$1:$DG$2,2,0),0)),"",VLOOKUP($H1011*100+O$2,Feuil2!$A$3:$CQ$931,HLOOKUP(Feuil1!$F1011,Feuil2!$E$1:$DG$2,2,0),0))</f>
        <v>18.68</v>
      </c>
      <c r="P1011" s="12">
        <f>IF(ISBLANK(VLOOKUP($H1011*100+P$2,Feuil2!$A$3:$CQ$931,HLOOKUP(Feuil1!$F1011,Feuil2!$E$1:$DG$2,2,0),0)),"",VLOOKUP($H1011*100+P$2,Feuil2!$A$3:$CQ$931,HLOOKUP(Feuil1!$F1011,Feuil2!$E$1:$DG$2,2,0),0))</f>
        <v>51.45</v>
      </c>
      <c r="Q1011" s="12">
        <f>IF(ISBLANK(VLOOKUP($H1011*100+Q$2,Feuil2!$A$3:$CQ$931,HLOOKUP(Feuil1!$F1011,Feuil2!$E$1:$DG$2,2,0),0)),"",VLOOKUP($H1011*100+Q$2,Feuil2!$A$3:$CQ$931,HLOOKUP(Feuil1!$F1011,Feuil2!$E$1:$DG$2,2,0),0))</f>
        <v>169.17</v>
      </c>
      <c r="R1011" s="12">
        <f>IF(ISBLANK(VLOOKUP($H1011*100+R$2,Feuil2!$A$3:$CQ$931,HLOOKUP(Feuil1!$F1011,Feuil2!$E$1:$DG$2,2,0),0)),"",VLOOKUP($H1011*100+R$2,Feuil2!$A$3:$CQ$931,HLOOKUP(Feuil1!$F1011,Feuil2!$E$1:$DG$2,2,0),0))</f>
        <v>3.03</v>
      </c>
      <c r="S1011" s="12">
        <f>IF(ISBLANK(VLOOKUP($H1011*100+S$2,Feuil2!$A$3:$CQ$931,HLOOKUP(Feuil1!$F1011,Feuil2!$E$1:$DG$2,2,0),0)),"",VLOOKUP($H1011*100+S$2,Feuil2!$A$3:$CQ$931,HLOOKUP(Feuil1!$F1011,Feuil2!$E$1:$DG$2,2,0),0))</f>
        <v>20.77</v>
      </c>
      <c r="T1011" s="12">
        <f>IF(ISBLANK(VLOOKUP($H1011*100+T$2,Feuil2!$A$3:$CQ$931,HLOOKUP(Feuil1!$F1011,Feuil2!$E$1:$DG$2,2,0),0)),"",VLOOKUP($H1011*100+T$2,Feuil2!$A$3:$CQ$931,HLOOKUP(Feuil1!$F1011,Feuil2!$E$1:$DG$2,2,0),0))</f>
        <v>7.51</v>
      </c>
      <c r="U1011" s="12">
        <f t="shared" si="37"/>
        <v>1404.5100000000002</v>
      </c>
    </row>
    <row r="1012" spans="1:21" x14ac:dyDescent="0.35">
      <c r="A1012" s="10" t="s">
        <v>52</v>
      </c>
      <c r="B1012" s="8" t="s">
        <v>21</v>
      </c>
      <c r="C1012" s="39">
        <v>543300</v>
      </c>
      <c r="D1012" s="39">
        <v>397700</v>
      </c>
      <c r="E1012" s="39">
        <v>138</v>
      </c>
      <c r="F1012" s="10">
        <v>2764</v>
      </c>
      <c r="G1012" s="5" t="s">
        <v>176</v>
      </c>
      <c r="H1012" s="11">
        <v>1963</v>
      </c>
      <c r="I1012" s="12">
        <f>IF(ISBLANK(VLOOKUP($H1012*100+I$2,Feuil2!$A$3:$CQ$931,HLOOKUP(Feuil1!$F1012,Feuil2!$E$1:$DG$2,2,0),0)),"",VLOOKUP($H1012*100+I$2,Feuil2!$A$3:$CQ$931,HLOOKUP(Feuil1!$F1012,Feuil2!$E$1:$DG$2,2,0),0))</f>
        <v>3.03</v>
      </c>
      <c r="J1012" s="12">
        <f>IF(ISBLANK(VLOOKUP($H1012*100+J$2,Feuil2!$A$3:$CQ$931,HLOOKUP(Feuil1!$F1012,Feuil2!$E$1:$DG$2,2,0),0)),"",VLOOKUP($H1012*100+J$2,Feuil2!$A$3:$CQ$931,HLOOKUP(Feuil1!$F1012,Feuil2!$E$1:$DG$2,2,0),0))</f>
        <v>11.06</v>
      </c>
      <c r="K1012" s="12">
        <f>IF(ISBLANK(VLOOKUP($H1012*100+K$2,Feuil2!$A$3:$CQ$931,HLOOKUP(Feuil1!$F1012,Feuil2!$E$1:$DG$2,2,0),0)),"",VLOOKUP($H1012*100+K$2,Feuil2!$A$3:$CQ$931,HLOOKUP(Feuil1!$F1012,Feuil2!$E$1:$DG$2,2,0),0))</f>
        <v>63.97</v>
      </c>
      <c r="L1012" s="12">
        <f>IF(ISBLANK(VLOOKUP($H1012*100+L$2,Feuil2!$A$3:$CQ$931,HLOOKUP(Feuil1!$F1012,Feuil2!$E$1:$DG$2,2,0),0)),"",VLOOKUP($H1012*100+L$2,Feuil2!$A$3:$CQ$931,HLOOKUP(Feuil1!$F1012,Feuil2!$E$1:$DG$2,2,0),0))</f>
        <v>317.68</v>
      </c>
      <c r="M1012" s="12">
        <f>IF(ISBLANK(VLOOKUP($H1012*100+M$2,Feuil2!$A$3:$CQ$931,HLOOKUP(Feuil1!$F1012,Feuil2!$E$1:$DG$2,2,0),0)),"",VLOOKUP($H1012*100+M$2,Feuil2!$A$3:$CQ$931,HLOOKUP(Feuil1!$F1012,Feuil2!$E$1:$DG$2,2,0),0))</f>
        <v>26.51</v>
      </c>
      <c r="N1012" s="12">
        <f>IF(ISBLANK(VLOOKUP($H1012*100+N$2,Feuil2!$A$3:$CQ$931,HLOOKUP(Feuil1!$F1012,Feuil2!$E$1:$DG$2,2,0),0)),"",VLOOKUP($H1012*100+N$2,Feuil2!$A$3:$CQ$931,HLOOKUP(Feuil1!$F1012,Feuil2!$E$1:$DG$2,2,0),0))</f>
        <v>106.76</v>
      </c>
      <c r="O1012" s="12">
        <f>IF(ISBLANK(VLOOKUP($H1012*100+O$2,Feuil2!$A$3:$CQ$931,HLOOKUP(Feuil1!$F1012,Feuil2!$E$1:$DG$2,2,0),0)),"",VLOOKUP($H1012*100+O$2,Feuil2!$A$3:$CQ$931,HLOOKUP(Feuil1!$F1012,Feuil2!$E$1:$DG$2,2,0),0))</f>
        <v>116.99</v>
      </c>
      <c r="P1012" s="12">
        <f>IF(ISBLANK(VLOOKUP($H1012*100+P$2,Feuil2!$A$3:$CQ$931,HLOOKUP(Feuil1!$F1012,Feuil2!$E$1:$DG$2,2,0),0)),"",VLOOKUP($H1012*100+P$2,Feuil2!$A$3:$CQ$931,HLOOKUP(Feuil1!$F1012,Feuil2!$E$1:$DG$2,2,0),0))</f>
        <v>145.58000000000001</v>
      </c>
      <c r="Q1012" s="12">
        <f>IF(ISBLANK(VLOOKUP($H1012*100+Q$2,Feuil2!$A$3:$CQ$931,HLOOKUP(Feuil1!$F1012,Feuil2!$E$1:$DG$2,2,0),0)),"",VLOOKUP($H1012*100+Q$2,Feuil2!$A$3:$CQ$931,HLOOKUP(Feuil1!$F1012,Feuil2!$E$1:$DG$2,2,0),0))</f>
        <v>22.33</v>
      </c>
      <c r="R1012" s="12">
        <f>IF(ISBLANK(VLOOKUP($H1012*100+R$2,Feuil2!$A$3:$CQ$931,HLOOKUP(Feuil1!$F1012,Feuil2!$E$1:$DG$2,2,0),0)),"",VLOOKUP($H1012*100+R$2,Feuil2!$A$3:$CQ$931,HLOOKUP(Feuil1!$F1012,Feuil2!$E$1:$DG$2,2,0),0))</f>
        <v>22.33</v>
      </c>
      <c r="S1012" s="12">
        <f>IF(ISBLANK(VLOOKUP($H1012*100+S$2,Feuil2!$A$3:$CQ$931,HLOOKUP(Feuil1!$F1012,Feuil2!$E$1:$DG$2,2,0),0)),"",VLOOKUP($H1012*100+S$2,Feuil2!$A$3:$CQ$931,HLOOKUP(Feuil1!$F1012,Feuil2!$E$1:$DG$2,2,0),0))</f>
        <v>3.03</v>
      </c>
      <c r="T1012" s="12">
        <f>IF(ISBLANK(VLOOKUP($H1012*100+T$2,Feuil2!$A$3:$CQ$931,HLOOKUP(Feuil1!$F1012,Feuil2!$E$1:$DG$2,2,0),0)),"",VLOOKUP($H1012*100+T$2,Feuil2!$A$3:$CQ$931,HLOOKUP(Feuil1!$F1012,Feuil2!$E$1:$DG$2,2,0),0))</f>
        <v>3.03</v>
      </c>
      <c r="U1012" s="12">
        <f t="shared" si="37"/>
        <v>842.30000000000007</v>
      </c>
    </row>
    <row r="1013" spans="1:21" x14ac:dyDescent="0.35">
      <c r="A1013" s="10" t="s">
        <v>52</v>
      </c>
      <c r="B1013" s="8" t="s">
        <v>21</v>
      </c>
      <c r="C1013" s="39">
        <v>543300</v>
      </c>
      <c r="D1013" s="39">
        <v>397700</v>
      </c>
      <c r="E1013" s="39">
        <v>138</v>
      </c>
      <c r="F1013" s="10">
        <v>2764</v>
      </c>
      <c r="G1013" s="5" t="s">
        <v>176</v>
      </c>
      <c r="H1013" s="11">
        <v>1964</v>
      </c>
      <c r="I1013" s="12">
        <f>IF(ISBLANK(VLOOKUP($H1013*100+I$2,Feuil2!$A$3:$CQ$931,HLOOKUP(Feuil1!$F1013,Feuil2!$E$1:$DG$2,2,0),0)),"",VLOOKUP($H1013*100+I$2,Feuil2!$A$3:$CQ$931,HLOOKUP(Feuil1!$F1013,Feuil2!$E$1:$DG$2,2,0),0))</f>
        <v>5.43</v>
      </c>
      <c r="J1013" s="12">
        <f>IF(ISBLANK(VLOOKUP($H1013*100+J$2,Feuil2!$A$3:$CQ$931,HLOOKUP(Feuil1!$F1013,Feuil2!$E$1:$DG$2,2,0),0)),"",VLOOKUP($H1013*100+J$2,Feuil2!$A$3:$CQ$931,HLOOKUP(Feuil1!$F1013,Feuil2!$E$1:$DG$2,2,0),0))</f>
        <v>12.73</v>
      </c>
      <c r="K1013" s="12">
        <f>IF(ISBLANK(VLOOKUP($H1013*100+K$2,Feuil2!$A$3:$CQ$931,HLOOKUP(Feuil1!$F1013,Feuil2!$E$1:$DG$2,2,0),0)),"",VLOOKUP($H1013*100+K$2,Feuil2!$A$3:$CQ$931,HLOOKUP(Feuil1!$F1013,Feuil2!$E$1:$DG$2,2,0),0))</f>
        <v>202.67</v>
      </c>
      <c r="L1013" s="12">
        <f>IF(ISBLANK(VLOOKUP($H1013*100+L$2,Feuil2!$A$3:$CQ$931,HLOOKUP(Feuil1!$F1013,Feuil2!$E$1:$DG$2,2,0),0)),"",VLOOKUP($H1013*100+L$2,Feuil2!$A$3:$CQ$931,HLOOKUP(Feuil1!$F1013,Feuil2!$E$1:$DG$2,2,0),0))</f>
        <v>159.99</v>
      </c>
      <c r="M1013" s="12">
        <f>IF(ISBLANK(VLOOKUP($H1013*100+M$2,Feuil2!$A$3:$CQ$931,HLOOKUP(Feuil1!$F1013,Feuil2!$E$1:$DG$2,2,0),0)),"",VLOOKUP($H1013*100+M$2,Feuil2!$A$3:$CQ$931,HLOOKUP(Feuil1!$F1013,Feuil2!$E$1:$DG$2,2,0),0))</f>
        <v>104.88</v>
      </c>
      <c r="N1013" s="12">
        <f>IF(ISBLANK(VLOOKUP($H1013*100+N$2,Feuil2!$A$3:$CQ$931,HLOOKUP(Feuil1!$F1013,Feuil2!$E$1:$DG$2,2,0),0)),"",VLOOKUP($H1013*100+N$2,Feuil2!$A$3:$CQ$931,HLOOKUP(Feuil1!$F1013,Feuil2!$E$1:$DG$2,2,0),0))</f>
        <v>124.4</v>
      </c>
      <c r="O1013" s="12">
        <f>IF(ISBLANK(VLOOKUP($H1013*100+O$2,Feuil2!$A$3:$CQ$931,HLOOKUP(Feuil1!$F1013,Feuil2!$E$1:$DG$2,2,0),0)),"",VLOOKUP($H1013*100+O$2,Feuil2!$A$3:$CQ$931,HLOOKUP(Feuil1!$F1013,Feuil2!$E$1:$DG$2,2,0),0))</f>
        <v>84.85</v>
      </c>
      <c r="P1013" s="12">
        <f>IF(ISBLANK(VLOOKUP($H1013*100+P$2,Feuil2!$A$3:$CQ$931,HLOOKUP(Feuil1!$F1013,Feuil2!$E$1:$DG$2,2,0),0)),"",VLOOKUP($H1013*100+P$2,Feuil2!$A$3:$CQ$931,HLOOKUP(Feuil1!$F1013,Feuil2!$E$1:$DG$2,2,0),0))</f>
        <v>102.38</v>
      </c>
      <c r="Q1013" s="12">
        <f>IF(ISBLANK(VLOOKUP($H1013*100+Q$2,Feuil2!$A$3:$CQ$931,HLOOKUP(Feuil1!$F1013,Feuil2!$E$1:$DG$2,2,0),0)),"",VLOOKUP($H1013*100+Q$2,Feuil2!$A$3:$CQ$931,HLOOKUP(Feuil1!$F1013,Feuil2!$E$1:$DG$2,2,0),0))</f>
        <v>31.83</v>
      </c>
      <c r="R1013" s="12">
        <f>IF(ISBLANK(VLOOKUP($H1013*100+R$2,Feuil2!$A$3:$CQ$931,HLOOKUP(Feuil1!$F1013,Feuil2!$E$1:$DG$2,2,0),0)),"",VLOOKUP($H1013*100+R$2,Feuil2!$A$3:$CQ$931,HLOOKUP(Feuil1!$F1013,Feuil2!$E$1:$DG$2,2,0),0))</f>
        <v>66.06</v>
      </c>
      <c r="S1013" s="12">
        <f>IF(ISBLANK(VLOOKUP($H1013*100+S$2,Feuil2!$A$3:$CQ$931,HLOOKUP(Feuil1!$F1013,Feuil2!$E$1:$DG$2,2,0),0)),"",VLOOKUP($H1013*100+S$2,Feuil2!$A$3:$CQ$931,HLOOKUP(Feuil1!$F1013,Feuil2!$E$1:$DG$2,2,0),0))</f>
        <v>3.03</v>
      </c>
      <c r="T1013" s="12">
        <f>IF(ISBLANK(VLOOKUP($H1013*100+T$2,Feuil2!$A$3:$CQ$931,HLOOKUP(Feuil1!$F1013,Feuil2!$E$1:$DG$2,2,0),0)),"",VLOOKUP($H1013*100+T$2,Feuil2!$A$3:$CQ$931,HLOOKUP(Feuil1!$F1013,Feuil2!$E$1:$DG$2,2,0),0))</f>
        <v>3.03</v>
      </c>
      <c r="U1013" s="12">
        <f t="shared" si="37"/>
        <v>901.28</v>
      </c>
    </row>
    <row r="1014" spans="1:21" x14ac:dyDescent="0.35">
      <c r="A1014" s="10" t="s">
        <v>52</v>
      </c>
      <c r="B1014" s="8" t="s">
        <v>21</v>
      </c>
      <c r="C1014" s="39">
        <v>543300</v>
      </c>
      <c r="D1014" s="39">
        <v>397700</v>
      </c>
      <c r="E1014" s="39">
        <v>138</v>
      </c>
      <c r="F1014" s="10">
        <v>2764</v>
      </c>
      <c r="G1014" s="5" t="s">
        <v>176</v>
      </c>
      <c r="H1014" s="11">
        <v>1965</v>
      </c>
      <c r="I1014" s="12">
        <f>IF(ISBLANK(VLOOKUP($H1014*100+I$2,Feuil2!$A$3:$CQ$931,HLOOKUP(Feuil1!$F1014,Feuil2!$E$1:$DG$2,2,0),0)),"",VLOOKUP($H1014*100+I$2,Feuil2!$A$3:$CQ$931,HLOOKUP(Feuil1!$F1014,Feuil2!$E$1:$DG$2,2,0),0))</f>
        <v>37.049999999999997</v>
      </c>
      <c r="J1014" s="12">
        <f>IF(ISBLANK(VLOOKUP($H1014*100+J$2,Feuil2!$A$3:$CQ$931,HLOOKUP(Feuil1!$F1014,Feuil2!$E$1:$DG$2,2,0),0)),"",VLOOKUP($H1014*100+J$2,Feuil2!$A$3:$CQ$931,HLOOKUP(Feuil1!$F1014,Feuil2!$E$1:$DG$2,2,0),0))</f>
        <v>161.76</v>
      </c>
      <c r="K1014" s="12">
        <f>IF(ISBLANK(VLOOKUP($H1014*100+K$2,Feuil2!$A$3:$CQ$931,HLOOKUP(Feuil1!$F1014,Feuil2!$E$1:$DG$2,2,0),0)),"",VLOOKUP($H1014*100+K$2,Feuil2!$A$3:$CQ$931,HLOOKUP(Feuil1!$F1014,Feuil2!$E$1:$DG$2,2,0),0))</f>
        <v>96.95</v>
      </c>
      <c r="L1014" s="12">
        <f>IF(ISBLANK(VLOOKUP($H1014*100+L$2,Feuil2!$A$3:$CQ$931,HLOOKUP(Feuil1!$F1014,Feuil2!$E$1:$DG$2,2,0),0)),"",VLOOKUP($H1014*100+L$2,Feuil2!$A$3:$CQ$931,HLOOKUP(Feuil1!$F1014,Feuil2!$E$1:$DG$2,2,0),0))</f>
        <v>49.99</v>
      </c>
      <c r="M1014" s="12">
        <f>IF(ISBLANK(VLOOKUP($H1014*100+M$2,Feuil2!$A$3:$CQ$931,HLOOKUP(Feuil1!$F1014,Feuil2!$E$1:$DG$2,2,0),0)),"",VLOOKUP($H1014*100+M$2,Feuil2!$A$3:$CQ$931,HLOOKUP(Feuil1!$F1014,Feuil2!$E$1:$DG$2,2,0),0))</f>
        <v>42.06</v>
      </c>
      <c r="N1014" s="12">
        <f>IF(ISBLANK(VLOOKUP($H1014*100+N$2,Feuil2!$A$3:$CQ$931,HLOOKUP(Feuil1!$F1014,Feuil2!$E$1:$DG$2,2,0),0)),"",VLOOKUP($H1014*100+N$2,Feuil2!$A$3:$CQ$931,HLOOKUP(Feuil1!$F1014,Feuil2!$E$1:$DG$2,2,0),0))</f>
        <v>105.51</v>
      </c>
      <c r="O1014" s="12">
        <f>IF(ISBLANK(VLOOKUP($H1014*100+O$2,Feuil2!$A$3:$CQ$931,HLOOKUP(Feuil1!$F1014,Feuil2!$E$1:$DG$2,2,0),0)),"",VLOOKUP($H1014*100+O$2,Feuil2!$A$3:$CQ$931,HLOOKUP(Feuil1!$F1014,Feuil2!$E$1:$DG$2,2,0),0))</f>
        <v>8.0299999999999994</v>
      </c>
      <c r="P1014" s="12">
        <f>IF(ISBLANK(VLOOKUP($H1014*100+P$2,Feuil2!$A$3:$CQ$931,HLOOKUP(Feuil1!$F1014,Feuil2!$E$1:$DG$2,2,0),0)),"",VLOOKUP($H1014*100+P$2,Feuil2!$A$3:$CQ$931,HLOOKUP(Feuil1!$F1014,Feuil2!$E$1:$DG$2,2,0),0))</f>
        <v>33.5</v>
      </c>
      <c r="Q1014" s="12">
        <f>IF(ISBLANK(VLOOKUP($H1014*100+Q$2,Feuil2!$A$3:$CQ$931,HLOOKUP(Feuil1!$F1014,Feuil2!$E$1:$DG$2,2,0),0)),"",VLOOKUP($H1014*100+Q$2,Feuil2!$A$3:$CQ$931,HLOOKUP(Feuil1!$F1014,Feuil2!$E$1:$DG$2,2,0),0))</f>
        <v>18.16</v>
      </c>
      <c r="R1014" s="12">
        <f>IF(ISBLANK(VLOOKUP($H1014*100+R$2,Feuil2!$A$3:$CQ$931,HLOOKUP(Feuil1!$F1014,Feuil2!$E$1:$DG$2,2,0),0)),"",VLOOKUP($H1014*100+R$2,Feuil2!$A$3:$CQ$931,HLOOKUP(Feuil1!$F1014,Feuil2!$E$1:$DG$2,2,0),0))</f>
        <v>3.03</v>
      </c>
      <c r="S1014" s="12">
        <f>IF(ISBLANK(VLOOKUP($H1014*100+S$2,Feuil2!$A$3:$CQ$931,HLOOKUP(Feuil1!$F1014,Feuil2!$E$1:$DG$2,2,0),0)),"",VLOOKUP($H1014*100+S$2,Feuil2!$A$3:$CQ$931,HLOOKUP(Feuil1!$F1014,Feuil2!$E$1:$DG$2,2,0),0))</f>
        <v>3.03</v>
      </c>
      <c r="T1014" s="12">
        <f>IF(ISBLANK(VLOOKUP($H1014*100+T$2,Feuil2!$A$3:$CQ$931,HLOOKUP(Feuil1!$F1014,Feuil2!$E$1:$DG$2,2,0),0)),"",VLOOKUP($H1014*100+T$2,Feuil2!$A$3:$CQ$931,HLOOKUP(Feuil1!$F1014,Feuil2!$E$1:$DG$2,2,0),0))</f>
        <v>3.03</v>
      </c>
      <c r="U1014" s="12">
        <f t="shared" si="37"/>
        <v>562.0999999999998</v>
      </c>
    </row>
    <row r="1015" spans="1:21" x14ac:dyDescent="0.35">
      <c r="A1015" s="10" t="s">
        <v>52</v>
      </c>
      <c r="B1015" s="8" t="s">
        <v>21</v>
      </c>
      <c r="C1015" s="39">
        <v>543300</v>
      </c>
      <c r="D1015" s="39">
        <v>397700</v>
      </c>
      <c r="E1015" s="39">
        <v>138</v>
      </c>
      <c r="F1015" s="10">
        <v>2764</v>
      </c>
      <c r="G1015" s="5" t="s">
        <v>176</v>
      </c>
      <c r="H1015" s="11">
        <v>1966</v>
      </c>
      <c r="I1015" s="12">
        <f>IF(ISBLANK(VLOOKUP($H1015*100+I$2,Feuil2!$A$3:$CQ$931,HLOOKUP(Feuil1!$F1015,Feuil2!$E$1:$DG$2,2,0),0)),"",VLOOKUP($H1015*100+I$2,Feuil2!$A$3:$CQ$931,HLOOKUP(Feuil1!$F1015,Feuil2!$E$1:$DG$2,2,0),0))</f>
        <v>4.7</v>
      </c>
      <c r="J1015" s="12">
        <f>IF(ISBLANK(VLOOKUP($H1015*100+J$2,Feuil2!$A$3:$CQ$931,HLOOKUP(Feuil1!$F1015,Feuil2!$E$1:$DG$2,2,0),0)),"",VLOOKUP($H1015*100+J$2,Feuil2!$A$3:$CQ$931,HLOOKUP(Feuil1!$F1015,Feuil2!$E$1:$DG$2,2,0),0))</f>
        <v>106.24</v>
      </c>
      <c r="K1015" s="12">
        <f>IF(ISBLANK(VLOOKUP($H1015*100+K$2,Feuil2!$A$3:$CQ$931,HLOOKUP(Feuil1!$F1015,Feuil2!$E$1:$DG$2,2,0),0)),"",VLOOKUP($H1015*100+K$2,Feuil2!$A$3:$CQ$931,HLOOKUP(Feuil1!$F1015,Feuil2!$E$1:$DG$2,2,0),0))</f>
        <v>69.400000000000006</v>
      </c>
      <c r="L1015" s="12">
        <f>IF(ISBLANK(VLOOKUP($H1015*100+L$2,Feuil2!$A$3:$CQ$931,HLOOKUP(Feuil1!$F1015,Feuil2!$E$1:$DG$2,2,0),0)),"",VLOOKUP($H1015*100+L$2,Feuil2!$A$3:$CQ$931,HLOOKUP(Feuil1!$F1015,Feuil2!$E$1:$DG$2,2,0),0))</f>
        <v>5.74</v>
      </c>
      <c r="M1015" s="12">
        <f>IF(ISBLANK(VLOOKUP($H1015*100+M$2,Feuil2!$A$3:$CQ$931,HLOOKUP(Feuil1!$F1015,Feuil2!$E$1:$DG$2,2,0),0)),"",VLOOKUP($H1015*100+M$2,Feuil2!$A$3:$CQ$931,HLOOKUP(Feuil1!$F1015,Feuil2!$E$1:$DG$2,2,0),0))</f>
        <v>63.03</v>
      </c>
      <c r="N1015" s="12">
        <f>IF(ISBLANK(VLOOKUP($H1015*100+N$2,Feuil2!$A$3:$CQ$931,HLOOKUP(Feuil1!$F1015,Feuil2!$E$1:$DG$2,2,0),0)),"",VLOOKUP($H1015*100+N$2,Feuil2!$A$3:$CQ$931,HLOOKUP(Feuil1!$F1015,Feuil2!$E$1:$DG$2,2,0),0))</f>
        <v>65.64</v>
      </c>
      <c r="O1015" s="12">
        <f>IF(ISBLANK(VLOOKUP($H1015*100+O$2,Feuil2!$A$3:$CQ$931,HLOOKUP(Feuil1!$F1015,Feuil2!$E$1:$DG$2,2,0),0)),"",VLOOKUP($H1015*100+O$2,Feuil2!$A$3:$CQ$931,HLOOKUP(Feuil1!$F1015,Feuil2!$E$1:$DG$2,2,0),0))</f>
        <v>41.64</v>
      </c>
      <c r="P1015" s="12">
        <f>IF(ISBLANK(VLOOKUP($H1015*100+P$2,Feuil2!$A$3:$CQ$931,HLOOKUP(Feuil1!$F1015,Feuil2!$E$1:$DG$2,2,0),0)),"",VLOOKUP($H1015*100+P$2,Feuil2!$A$3:$CQ$931,HLOOKUP(Feuil1!$F1015,Feuil2!$E$1:$DG$2,2,0),0))</f>
        <v>53.95</v>
      </c>
      <c r="Q1015" s="12">
        <f>IF(ISBLANK(VLOOKUP($H1015*100+Q$2,Feuil2!$A$3:$CQ$931,HLOOKUP(Feuil1!$F1015,Feuil2!$E$1:$DG$2,2,0),0)),"",VLOOKUP($H1015*100+Q$2,Feuil2!$A$3:$CQ$931,HLOOKUP(Feuil1!$F1015,Feuil2!$E$1:$DG$2,2,0),0))</f>
        <v>66.27</v>
      </c>
      <c r="R1015" s="12">
        <f>IF(ISBLANK(VLOOKUP($H1015*100+R$2,Feuil2!$A$3:$CQ$931,HLOOKUP(Feuil1!$F1015,Feuil2!$E$1:$DG$2,2,0),0)),"",VLOOKUP($H1015*100+R$2,Feuil2!$A$3:$CQ$931,HLOOKUP(Feuil1!$F1015,Feuil2!$E$1:$DG$2,2,0),0))</f>
        <v>105.51</v>
      </c>
      <c r="S1015" s="12">
        <f>IF(ISBLANK(VLOOKUP($H1015*100+S$2,Feuil2!$A$3:$CQ$931,HLOOKUP(Feuil1!$F1015,Feuil2!$E$1:$DG$2,2,0),0)),"",VLOOKUP($H1015*100+S$2,Feuil2!$A$3:$CQ$931,HLOOKUP(Feuil1!$F1015,Feuil2!$E$1:$DG$2,2,0),0))</f>
        <v>3.03</v>
      </c>
      <c r="T1015" s="12">
        <f>IF(ISBLANK(VLOOKUP($H1015*100+T$2,Feuil2!$A$3:$CQ$931,HLOOKUP(Feuil1!$F1015,Feuil2!$E$1:$DG$2,2,0),0)),"",VLOOKUP($H1015*100+T$2,Feuil2!$A$3:$CQ$931,HLOOKUP(Feuil1!$F1015,Feuil2!$E$1:$DG$2,2,0),0))</f>
        <v>3.03</v>
      </c>
      <c r="U1015" s="12">
        <f t="shared" si="37"/>
        <v>588.17999999999995</v>
      </c>
    </row>
    <row r="1016" spans="1:21" x14ac:dyDescent="0.35">
      <c r="A1016" s="10" t="s">
        <v>52</v>
      </c>
      <c r="B1016" s="8" t="s">
        <v>21</v>
      </c>
      <c r="C1016" s="39">
        <v>543300</v>
      </c>
      <c r="D1016" s="39">
        <v>397700</v>
      </c>
      <c r="E1016" s="39">
        <v>138</v>
      </c>
      <c r="F1016" s="10">
        <v>2764</v>
      </c>
      <c r="G1016" s="5" t="s">
        <v>176</v>
      </c>
      <c r="H1016" s="11">
        <v>1967</v>
      </c>
      <c r="I1016" s="12">
        <f>IF(ISBLANK(VLOOKUP($H1016*100+I$2,Feuil2!$A$3:$CQ$931,HLOOKUP(Feuil1!$F1016,Feuil2!$E$1:$DG$2,2,0),0)),"",VLOOKUP($H1016*100+I$2,Feuil2!$A$3:$CQ$931,HLOOKUP(Feuil1!$F1016,Feuil2!$E$1:$DG$2,2,0),0))</f>
        <v>11.79</v>
      </c>
      <c r="J1016" s="12">
        <f>IF(ISBLANK(VLOOKUP($H1016*100+J$2,Feuil2!$A$3:$CQ$931,HLOOKUP(Feuil1!$F1016,Feuil2!$E$1:$DG$2,2,0),0)),"",VLOOKUP($H1016*100+J$2,Feuil2!$A$3:$CQ$931,HLOOKUP(Feuil1!$F1016,Feuil2!$E$1:$DG$2,2,0),0))</f>
        <v>36.840000000000003</v>
      </c>
      <c r="K1016" s="12">
        <f>IF(ISBLANK(VLOOKUP($H1016*100+K$2,Feuil2!$A$3:$CQ$931,HLOOKUP(Feuil1!$F1016,Feuil2!$E$1:$DG$2,2,0),0)),"",VLOOKUP($H1016*100+K$2,Feuil2!$A$3:$CQ$931,HLOOKUP(Feuil1!$F1016,Feuil2!$E$1:$DG$2,2,0),0))</f>
        <v>166.25</v>
      </c>
      <c r="L1016" s="12">
        <f>IF(ISBLANK(VLOOKUP($H1016*100+L$2,Feuil2!$A$3:$CQ$931,HLOOKUP(Feuil1!$F1016,Feuil2!$E$1:$DG$2,2,0),0)),"",VLOOKUP($H1016*100+L$2,Feuil2!$A$3:$CQ$931,HLOOKUP(Feuil1!$F1016,Feuil2!$E$1:$DG$2,2,0),0))</f>
        <v>57.61</v>
      </c>
      <c r="M1016" s="12">
        <f>IF(ISBLANK(VLOOKUP($H1016*100+M$2,Feuil2!$A$3:$CQ$931,HLOOKUP(Feuil1!$F1016,Feuil2!$E$1:$DG$2,2,0),0)),"",VLOOKUP($H1016*100+M$2,Feuil2!$A$3:$CQ$931,HLOOKUP(Feuil1!$F1016,Feuil2!$E$1:$DG$2,2,0),0))</f>
        <v>5.43</v>
      </c>
      <c r="N1016" s="12">
        <f>IF(ISBLANK(VLOOKUP($H1016*100+N$2,Feuil2!$A$3:$CQ$931,HLOOKUP(Feuil1!$F1016,Feuil2!$E$1:$DG$2,2,0),0)),"",VLOOKUP($H1016*100+N$2,Feuil2!$A$3:$CQ$931,HLOOKUP(Feuil1!$F1016,Feuil2!$E$1:$DG$2,2,0),0))</f>
        <v>183.05</v>
      </c>
      <c r="O1016" s="12">
        <f>IF(ISBLANK(VLOOKUP($H1016*100+O$2,Feuil2!$A$3:$CQ$931,HLOOKUP(Feuil1!$F1016,Feuil2!$E$1:$DG$2,2,0),0)),"",VLOOKUP($H1016*100+O$2,Feuil2!$A$3:$CQ$931,HLOOKUP(Feuil1!$F1016,Feuil2!$E$1:$DG$2,2,0),0))</f>
        <v>157.59</v>
      </c>
      <c r="P1016" s="12">
        <f>IF(ISBLANK(VLOOKUP($H1016*100+P$2,Feuil2!$A$3:$CQ$931,HLOOKUP(Feuil1!$F1016,Feuil2!$E$1:$DG$2,2,0),0)),"",VLOOKUP($H1016*100+P$2,Feuil2!$A$3:$CQ$931,HLOOKUP(Feuil1!$F1016,Feuil2!$E$1:$DG$2,2,0),0))</f>
        <v>61.36</v>
      </c>
      <c r="Q1016" s="12">
        <f>IF(ISBLANK(VLOOKUP($H1016*100+Q$2,Feuil2!$A$3:$CQ$931,HLOOKUP(Feuil1!$F1016,Feuil2!$E$1:$DG$2,2,0),0)),"",VLOOKUP($H1016*100+Q$2,Feuil2!$A$3:$CQ$931,HLOOKUP(Feuil1!$F1016,Feuil2!$E$1:$DG$2,2,0),0))</f>
        <v>118.55</v>
      </c>
      <c r="R1016" s="12">
        <f>IF(ISBLANK(VLOOKUP($H1016*100+R$2,Feuil2!$A$3:$CQ$931,HLOOKUP(Feuil1!$F1016,Feuil2!$E$1:$DG$2,2,0),0)),"",VLOOKUP($H1016*100+R$2,Feuil2!$A$3:$CQ$931,HLOOKUP(Feuil1!$F1016,Feuil2!$E$1:$DG$2,2,0),0))</f>
        <v>43.52</v>
      </c>
      <c r="S1016" s="12">
        <f>IF(ISBLANK(VLOOKUP($H1016*100+S$2,Feuil2!$A$3:$CQ$931,HLOOKUP(Feuil1!$F1016,Feuil2!$E$1:$DG$2,2,0),0)),"",VLOOKUP($H1016*100+S$2,Feuil2!$A$3:$CQ$931,HLOOKUP(Feuil1!$F1016,Feuil2!$E$1:$DG$2,2,0),0))</f>
        <v>3.03</v>
      </c>
      <c r="T1016" s="12">
        <f>IF(ISBLANK(VLOOKUP($H1016*100+T$2,Feuil2!$A$3:$CQ$931,HLOOKUP(Feuil1!$F1016,Feuil2!$E$1:$DG$2,2,0),0)),"",VLOOKUP($H1016*100+T$2,Feuil2!$A$3:$CQ$931,HLOOKUP(Feuil1!$F1016,Feuil2!$E$1:$DG$2,2,0),0))</f>
        <v>9.81</v>
      </c>
      <c r="U1016" s="12">
        <f t="shared" si="37"/>
        <v>854.82999999999993</v>
      </c>
    </row>
    <row r="1017" spans="1:21" x14ac:dyDescent="0.35">
      <c r="A1017" s="10" t="s">
        <v>52</v>
      </c>
      <c r="B1017" s="8" t="s">
        <v>21</v>
      </c>
      <c r="C1017" s="39">
        <v>543300</v>
      </c>
      <c r="D1017" s="39">
        <v>397700</v>
      </c>
      <c r="E1017" s="39">
        <v>138</v>
      </c>
      <c r="F1017" s="10">
        <v>2764</v>
      </c>
      <c r="G1017" s="5" t="s">
        <v>176</v>
      </c>
      <c r="H1017" s="11">
        <v>1968</v>
      </c>
      <c r="I1017" s="12">
        <f>IF(ISBLANK(VLOOKUP($H1017*100+I$2,Feuil2!$A$3:$CQ$931,HLOOKUP(Feuil1!$F1017,Feuil2!$E$1:$DG$2,2,0),0)),"",VLOOKUP($H1017*100+I$2,Feuil2!$A$3:$CQ$931,HLOOKUP(Feuil1!$F1017,Feuil2!$E$1:$DG$2,2,0),0))</f>
        <v>3.03</v>
      </c>
      <c r="J1017" s="12">
        <f>IF(ISBLANK(VLOOKUP($H1017*100+J$2,Feuil2!$A$3:$CQ$931,HLOOKUP(Feuil1!$F1017,Feuil2!$E$1:$DG$2,2,0),0)),"",VLOOKUP($H1017*100+J$2,Feuil2!$A$3:$CQ$931,HLOOKUP(Feuil1!$F1017,Feuil2!$E$1:$DG$2,2,0),0))</f>
        <v>3.03</v>
      </c>
      <c r="K1017" s="12">
        <f>IF(ISBLANK(VLOOKUP($H1017*100+K$2,Feuil2!$A$3:$CQ$931,HLOOKUP(Feuil1!$F1017,Feuil2!$E$1:$DG$2,2,0),0)),"",VLOOKUP($H1017*100+K$2,Feuil2!$A$3:$CQ$931,HLOOKUP(Feuil1!$F1017,Feuil2!$E$1:$DG$2,2,0),0))</f>
        <v>293.45999999999998</v>
      </c>
      <c r="L1017" s="12">
        <f>IF(ISBLANK(VLOOKUP($H1017*100+L$2,Feuil2!$A$3:$CQ$931,HLOOKUP(Feuil1!$F1017,Feuil2!$E$1:$DG$2,2,0),0)),"",VLOOKUP($H1017*100+L$2,Feuil2!$A$3:$CQ$931,HLOOKUP(Feuil1!$F1017,Feuil2!$E$1:$DG$2,2,0),0))</f>
        <v>114.17</v>
      </c>
      <c r="M1017" s="12">
        <f>IF(ISBLANK(VLOOKUP($H1017*100+M$2,Feuil2!$A$3:$CQ$931,HLOOKUP(Feuil1!$F1017,Feuil2!$E$1:$DG$2,2,0),0)),"",VLOOKUP($H1017*100+M$2,Feuil2!$A$3:$CQ$931,HLOOKUP(Feuil1!$F1017,Feuil2!$E$1:$DG$2,2,0),0))</f>
        <v>116.78</v>
      </c>
      <c r="N1017" s="12">
        <f>IF(ISBLANK(VLOOKUP($H1017*100+N$2,Feuil2!$A$3:$CQ$931,HLOOKUP(Feuil1!$F1017,Feuil2!$E$1:$DG$2,2,0),0)),"",VLOOKUP($H1017*100+N$2,Feuil2!$A$3:$CQ$931,HLOOKUP(Feuil1!$F1017,Feuil2!$E$1:$DG$2,2,0),0))</f>
        <v>273.83999999999997</v>
      </c>
      <c r="O1017" s="12">
        <f>IF(ISBLANK(VLOOKUP($H1017*100+O$2,Feuil2!$A$3:$CQ$931,HLOOKUP(Feuil1!$F1017,Feuil2!$E$1:$DG$2,2,0),0)),"",VLOOKUP($H1017*100+O$2,Feuil2!$A$3:$CQ$931,HLOOKUP(Feuil1!$F1017,Feuil2!$E$1:$DG$2,2,0),0))</f>
        <v>149.55000000000001</v>
      </c>
      <c r="P1017" s="12">
        <f>IF(ISBLANK(VLOOKUP($H1017*100+P$2,Feuil2!$A$3:$CQ$931,HLOOKUP(Feuil1!$F1017,Feuil2!$E$1:$DG$2,2,0),0)),"",VLOOKUP($H1017*100+P$2,Feuil2!$A$3:$CQ$931,HLOOKUP(Feuil1!$F1017,Feuil2!$E$1:$DG$2,2,0),0))</f>
        <v>92.78</v>
      </c>
      <c r="Q1017" s="12">
        <f>IF(ISBLANK(VLOOKUP($H1017*100+Q$2,Feuil2!$A$3:$CQ$931,HLOOKUP(Feuil1!$F1017,Feuil2!$E$1:$DG$2,2,0),0)),"",VLOOKUP($H1017*100+Q$2,Feuil2!$A$3:$CQ$931,HLOOKUP(Feuil1!$F1017,Feuil2!$E$1:$DG$2,2,0),0))</f>
        <v>20.350000000000001</v>
      </c>
      <c r="R1017" s="12">
        <f>IF(ISBLANK(VLOOKUP($H1017*100+R$2,Feuil2!$A$3:$CQ$931,HLOOKUP(Feuil1!$F1017,Feuil2!$E$1:$DG$2,2,0),0)),"",VLOOKUP($H1017*100+R$2,Feuil2!$A$3:$CQ$931,HLOOKUP(Feuil1!$F1017,Feuil2!$E$1:$DG$2,2,0),0))</f>
        <v>17.64</v>
      </c>
      <c r="S1017" s="12">
        <f>IF(ISBLANK(VLOOKUP($H1017*100+S$2,Feuil2!$A$3:$CQ$931,HLOOKUP(Feuil1!$F1017,Feuil2!$E$1:$DG$2,2,0),0)),"",VLOOKUP($H1017*100+S$2,Feuil2!$A$3:$CQ$931,HLOOKUP(Feuil1!$F1017,Feuil2!$E$1:$DG$2,2,0),0))</f>
        <v>13.77</v>
      </c>
      <c r="T1017" s="12">
        <f>IF(ISBLANK(VLOOKUP($H1017*100+T$2,Feuil2!$A$3:$CQ$931,HLOOKUP(Feuil1!$F1017,Feuil2!$E$1:$DG$2,2,0),0)),"",VLOOKUP($H1017*100+T$2,Feuil2!$A$3:$CQ$931,HLOOKUP(Feuil1!$F1017,Feuil2!$E$1:$DG$2,2,0),0))</f>
        <v>3.03</v>
      </c>
      <c r="U1017" s="12">
        <f t="shared" si="37"/>
        <v>1101.4299999999998</v>
      </c>
    </row>
    <row r="1018" spans="1:21" x14ac:dyDescent="0.35">
      <c r="A1018" s="10" t="s">
        <v>52</v>
      </c>
      <c r="B1018" s="8" t="s">
        <v>21</v>
      </c>
      <c r="C1018" s="39">
        <v>543300</v>
      </c>
      <c r="D1018" s="39">
        <v>397700</v>
      </c>
      <c r="E1018" s="39">
        <v>138</v>
      </c>
      <c r="F1018" s="10">
        <v>2764</v>
      </c>
      <c r="G1018" s="5" t="s">
        <v>176</v>
      </c>
      <c r="H1018" s="11">
        <v>1969</v>
      </c>
      <c r="I1018" s="12">
        <f>IF(ISBLANK(VLOOKUP($H1018*100+I$2,Feuil2!$A$3:$CQ$931,HLOOKUP(Feuil1!$F1018,Feuil2!$E$1:$DG$2,2,0),0)),"",VLOOKUP($H1018*100+I$2,Feuil2!$A$3:$CQ$931,HLOOKUP(Feuil1!$F1018,Feuil2!$E$1:$DG$2,2,0),0))</f>
        <v>18.37</v>
      </c>
      <c r="J1018" s="12">
        <f>IF(ISBLANK(VLOOKUP($H1018*100+J$2,Feuil2!$A$3:$CQ$931,HLOOKUP(Feuil1!$F1018,Feuil2!$E$1:$DG$2,2,0),0)),"",VLOOKUP($H1018*100+J$2,Feuil2!$A$3:$CQ$931,HLOOKUP(Feuil1!$F1018,Feuil2!$E$1:$DG$2,2,0),0))</f>
        <v>85.26</v>
      </c>
      <c r="K1018" s="12">
        <f>IF(ISBLANK(VLOOKUP($H1018*100+K$2,Feuil2!$A$3:$CQ$931,HLOOKUP(Feuil1!$F1018,Feuil2!$E$1:$DG$2,2,0),0)),"",VLOOKUP($H1018*100+K$2,Feuil2!$A$3:$CQ$931,HLOOKUP(Feuil1!$F1018,Feuil2!$E$1:$DG$2,2,0),0))</f>
        <v>174.28</v>
      </c>
      <c r="L1018" s="12">
        <f>IF(ISBLANK(VLOOKUP($H1018*100+L$2,Feuil2!$A$3:$CQ$931,HLOOKUP(Feuil1!$F1018,Feuil2!$E$1:$DG$2,2,0),0)),"",VLOOKUP($H1018*100+L$2,Feuil2!$A$3:$CQ$931,HLOOKUP(Feuil1!$F1018,Feuil2!$E$1:$DG$2,2,0),0))</f>
        <v>117.72</v>
      </c>
      <c r="M1018" s="12">
        <f>IF(ISBLANK(VLOOKUP($H1018*100+M$2,Feuil2!$A$3:$CQ$931,HLOOKUP(Feuil1!$F1018,Feuil2!$E$1:$DG$2,2,0),0)),"",VLOOKUP($H1018*100+M$2,Feuil2!$A$3:$CQ$931,HLOOKUP(Feuil1!$F1018,Feuil2!$E$1:$DG$2,2,0),0))</f>
        <v>190.46</v>
      </c>
      <c r="N1018" s="12">
        <f>IF(ISBLANK(VLOOKUP($H1018*100+N$2,Feuil2!$A$3:$CQ$931,HLOOKUP(Feuil1!$F1018,Feuil2!$E$1:$DG$2,2,0),0)),"",VLOOKUP($H1018*100+N$2,Feuil2!$A$3:$CQ$931,HLOOKUP(Feuil1!$F1018,Feuil2!$E$1:$DG$2,2,0),0))</f>
        <v>5.63</v>
      </c>
      <c r="O1018" s="12">
        <f>IF(ISBLANK(VLOOKUP($H1018*100+O$2,Feuil2!$A$3:$CQ$931,HLOOKUP(Feuil1!$F1018,Feuil2!$E$1:$DG$2,2,0),0)),"",VLOOKUP($H1018*100+O$2,Feuil2!$A$3:$CQ$931,HLOOKUP(Feuil1!$F1018,Feuil2!$E$1:$DG$2,2,0),0))</f>
        <v>98.41</v>
      </c>
      <c r="P1018" s="12">
        <f>IF(ISBLANK(VLOOKUP($H1018*100+P$2,Feuil2!$A$3:$CQ$931,HLOOKUP(Feuil1!$F1018,Feuil2!$E$1:$DG$2,2,0),0)),"",VLOOKUP($H1018*100+P$2,Feuil2!$A$3:$CQ$931,HLOOKUP(Feuil1!$F1018,Feuil2!$E$1:$DG$2,2,0),0))</f>
        <v>35.799999999999997</v>
      </c>
      <c r="Q1018" s="12">
        <f>IF(ISBLANK(VLOOKUP($H1018*100+Q$2,Feuil2!$A$3:$CQ$931,HLOOKUP(Feuil1!$F1018,Feuil2!$E$1:$DG$2,2,0),0)),"",VLOOKUP($H1018*100+Q$2,Feuil2!$A$3:$CQ$931,HLOOKUP(Feuil1!$F1018,Feuil2!$E$1:$DG$2,2,0),0))</f>
        <v>24.11</v>
      </c>
      <c r="R1018" s="12">
        <f>IF(ISBLANK(VLOOKUP($H1018*100+R$2,Feuil2!$A$3:$CQ$931,HLOOKUP(Feuil1!$F1018,Feuil2!$E$1:$DG$2,2,0),0)),"",VLOOKUP($H1018*100+R$2,Feuil2!$A$3:$CQ$931,HLOOKUP(Feuil1!$F1018,Feuil2!$E$1:$DG$2,2,0),0))</f>
        <v>3.03</v>
      </c>
      <c r="S1018" s="12">
        <f>IF(ISBLANK(VLOOKUP($H1018*100+S$2,Feuil2!$A$3:$CQ$931,HLOOKUP(Feuil1!$F1018,Feuil2!$E$1:$DG$2,2,0),0)),"",VLOOKUP($H1018*100+S$2,Feuil2!$A$3:$CQ$931,HLOOKUP(Feuil1!$F1018,Feuil2!$E$1:$DG$2,2,0),0))</f>
        <v>3.03</v>
      </c>
      <c r="T1018" s="12">
        <f>IF(ISBLANK(VLOOKUP($H1018*100+T$2,Feuil2!$A$3:$CQ$931,HLOOKUP(Feuil1!$F1018,Feuil2!$E$1:$DG$2,2,0),0)),"",VLOOKUP($H1018*100+T$2,Feuil2!$A$3:$CQ$931,HLOOKUP(Feuil1!$F1018,Feuil2!$E$1:$DG$2,2,0),0))</f>
        <v>3.03</v>
      </c>
      <c r="U1018" s="12">
        <f t="shared" si="37"/>
        <v>759.12999999999988</v>
      </c>
    </row>
    <row r="1019" spans="1:21" x14ac:dyDescent="0.35">
      <c r="A1019" s="10" t="s">
        <v>52</v>
      </c>
      <c r="B1019" s="8" t="s">
        <v>21</v>
      </c>
      <c r="C1019" s="39">
        <v>543300</v>
      </c>
      <c r="D1019" s="39">
        <v>397700</v>
      </c>
      <c r="E1019" s="39">
        <v>138</v>
      </c>
      <c r="F1019" s="10">
        <v>2764</v>
      </c>
      <c r="G1019" s="5" t="s">
        <v>176</v>
      </c>
      <c r="H1019" s="11">
        <v>1970</v>
      </c>
      <c r="I1019" s="12">
        <f>IF(ISBLANK(VLOOKUP($H1019*100+I$2,Feuil2!$A$3:$CQ$931,HLOOKUP(Feuil1!$F1019,Feuil2!$E$1:$DG$2,2,0),0)),"",VLOOKUP($H1019*100+I$2,Feuil2!$A$3:$CQ$931,HLOOKUP(Feuil1!$F1019,Feuil2!$E$1:$DG$2,2,0),0))</f>
        <v>3.03</v>
      </c>
      <c r="J1019" s="12">
        <f>IF(ISBLANK(VLOOKUP($H1019*100+J$2,Feuil2!$A$3:$CQ$931,HLOOKUP(Feuil1!$F1019,Feuil2!$E$1:$DG$2,2,0),0)),"",VLOOKUP($H1019*100+J$2,Feuil2!$A$3:$CQ$931,HLOOKUP(Feuil1!$F1019,Feuil2!$E$1:$DG$2,2,0),0))</f>
        <v>18.78</v>
      </c>
      <c r="K1019" s="12">
        <f>IF(ISBLANK(VLOOKUP($H1019*100+K$2,Feuil2!$A$3:$CQ$931,HLOOKUP(Feuil1!$F1019,Feuil2!$E$1:$DG$2,2,0),0)),"",VLOOKUP($H1019*100+K$2,Feuil2!$A$3:$CQ$931,HLOOKUP(Feuil1!$F1019,Feuil2!$E$1:$DG$2,2,0),0))</f>
        <v>14.4</v>
      </c>
      <c r="L1019" s="12">
        <f>IF(ISBLANK(VLOOKUP($H1019*100+L$2,Feuil2!$A$3:$CQ$931,HLOOKUP(Feuil1!$F1019,Feuil2!$E$1:$DG$2,2,0),0)),"",VLOOKUP($H1019*100+L$2,Feuil2!$A$3:$CQ$931,HLOOKUP(Feuil1!$F1019,Feuil2!$E$1:$DG$2,2,0),0))</f>
        <v>111.14</v>
      </c>
      <c r="M1019" s="12">
        <f>IF(ISBLANK(VLOOKUP($H1019*100+M$2,Feuil2!$A$3:$CQ$931,HLOOKUP(Feuil1!$F1019,Feuil2!$E$1:$DG$2,2,0),0)),"",VLOOKUP($H1019*100+M$2,Feuil2!$A$3:$CQ$931,HLOOKUP(Feuil1!$F1019,Feuil2!$E$1:$DG$2,2,0),0))</f>
        <v>123.35</v>
      </c>
      <c r="N1019" s="12">
        <f>IF(ISBLANK(VLOOKUP($H1019*100+N$2,Feuil2!$A$3:$CQ$931,HLOOKUP(Feuil1!$F1019,Feuil2!$E$1:$DG$2,2,0),0)),"",VLOOKUP($H1019*100+N$2,Feuil2!$A$3:$CQ$931,HLOOKUP(Feuil1!$F1019,Feuil2!$E$1:$DG$2,2,0),0))</f>
        <v>16.07</v>
      </c>
      <c r="O1019" s="12">
        <f>IF(ISBLANK(VLOOKUP($H1019*100+O$2,Feuil2!$A$3:$CQ$931,HLOOKUP(Feuil1!$F1019,Feuil2!$E$1:$DG$2,2,0),0)),"",VLOOKUP($H1019*100+O$2,Feuil2!$A$3:$CQ$931,HLOOKUP(Feuil1!$F1019,Feuil2!$E$1:$DG$2,2,0),0))</f>
        <v>82.03</v>
      </c>
      <c r="P1019" s="12">
        <f>IF(ISBLANK(VLOOKUP($H1019*100+P$2,Feuil2!$A$3:$CQ$931,HLOOKUP(Feuil1!$F1019,Feuil2!$E$1:$DG$2,2,0),0)),"",VLOOKUP($H1019*100+P$2,Feuil2!$A$3:$CQ$931,HLOOKUP(Feuil1!$F1019,Feuil2!$E$1:$DG$2,2,0),0))</f>
        <v>202.57</v>
      </c>
      <c r="Q1019" s="12">
        <f>IF(ISBLANK(VLOOKUP($H1019*100+Q$2,Feuil2!$A$3:$CQ$931,HLOOKUP(Feuil1!$F1019,Feuil2!$E$1:$DG$2,2,0),0)),"",VLOOKUP($H1019*100+Q$2,Feuil2!$A$3:$CQ$931,HLOOKUP(Feuil1!$F1019,Feuil2!$E$1:$DG$2,2,0),0))</f>
        <v>63.35</v>
      </c>
      <c r="R1019" s="12">
        <f>IF(ISBLANK(VLOOKUP($H1019*100+R$2,Feuil2!$A$3:$CQ$931,HLOOKUP(Feuil1!$F1019,Feuil2!$E$1:$DG$2,2,0),0)),"",VLOOKUP($H1019*100+R$2,Feuil2!$A$3:$CQ$931,HLOOKUP(Feuil1!$F1019,Feuil2!$E$1:$DG$2,2,0),0))</f>
        <v>31.41</v>
      </c>
      <c r="S1019" s="12">
        <f>IF(ISBLANK(VLOOKUP($H1019*100+S$2,Feuil2!$A$3:$CQ$931,HLOOKUP(Feuil1!$F1019,Feuil2!$E$1:$DG$2,2,0),0)),"",VLOOKUP($H1019*100+S$2,Feuil2!$A$3:$CQ$931,HLOOKUP(Feuil1!$F1019,Feuil2!$E$1:$DG$2,2,0),0))</f>
        <v>3.03</v>
      </c>
      <c r="T1019" s="12">
        <f>IF(ISBLANK(VLOOKUP($H1019*100+T$2,Feuil2!$A$3:$CQ$931,HLOOKUP(Feuil1!$F1019,Feuil2!$E$1:$DG$2,2,0),0)),"",VLOOKUP($H1019*100+T$2,Feuil2!$A$3:$CQ$931,HLOOKUP(Feuil1!$F1019,Feuil2!$E$1:$DG$2,2,0),0))</f>
        <v>3.03</v>
      </c>
      <c r="U1019" s="12">
        <f t="shared" si="37"/>
        <v>672.18999999999983</v>
      </c>
    </row>
    <row r="1020" spans="1:21" x14ac:dyDescent="0.35">
      <c r="A1020" s="10" t="s">
        <v>52</v>
      </c>
      <c r="B1020" s="8" t="s">
        <v>21</v>
      </c>
      <c r="C1020" s="39">
        <v>543300</v>
      </c>
      <c r="D1020" s="39">
        <v>397700</v>
      </c>
      <c r="E1020" s="39">
        <v>138</v>
      </c>
      <c r="F1020" s="10">
        <v>2764</v>
      </c>
      <c r="G1020" s="5" t="s">
        <v>176</v>
      </c>
      <c r="H1020" s="11">
        <v>1971</v>
      </c>
      <c r="I1020" s="12">
        <f>IF(ISBLANK(VLOOKUP($H1020*100+I$2,Feuil2!$A$3:$CQ$931,HLOOKUP(Feuil1!$F1020,Feuil2!$E$1:$DG$2,2,0),0)),"",VLOOKUP($H1020*100+I$2,Feuil2!$A$3:$CQ$931,HLOOKUP(Feuil1!$F1020,Feuil2!$E$1:$DG$2,2,0),0))</f>
        <v>23.48</v>
      </c>
      <c r="J1020" s="12">
        <f>IF(ISBLANK(VLOOKUP($H1020*100+J$2,Feuil2!$A$3:$CQ$931,HLOOKUP(Feuil1!$F1020,Feuil2!$E$1:$DG$2,2,0),0)),"",VLOOKUP($H1020*100+J$2,Feuil2!$A$3:$CQ$931,HLOOKUP(Feuil1!$F1020,Feuil2!$E$1:$DG$2,2,0),0))</f>
        <v>3.03</v>
      </c>
      <c r="K1020" s="12">
        <f>IF(ISBLANK(VLOOKUP($H1020*100+K$2,Feuil2!$A$3:$CQ$931,HLOOKUP(Feuil1!$F1020,Feuil2!$E$1:$DG$2,2,0),0)),"",VLOOKUP($H1020*100+K$2,Feuil2!$A$3:$CQ$931,HLOOKUP(Feuil1!$F1020,Feuil2!$E$1:$DG$2,2,0),0))</f>
        <v>81.819999999999993</v>
      </c>
      <c r="L1020" s="12">
        <f>IF(ISBLANK(VLOOKUP($H1020*100+L$2,Feuil2!$A$3:$CQ$931,HLOOKUP(Feuil1!$F1020,Feuil2!$E$1:$DG$2,2,0),0)),"",VLOOKUP($H1020*100+L$2,Feuil2!$A$3:$CQ$931,HLOOKUP(Feuil1!$F1020,Feuil2!$E$1:$DG$2,2,0),0))</f>
        <v>86.1</v>
      </c>
      <c r="M1020" s="12">
        <f>IF(ISBLANK(VLOOKUP($H1020*100+M$2,Feuil2!$A$3:$CQ$931,HLOOKUP(Feuil1!$F1020,Feuil2!$E$1:$DG$2,2,0),0)),"",VLOOKUP($H1020*100+M$2,Feuil2!$A$3:$CQ$931,HLOOKUP(Feuil1!$F1020,Feuil2!$E$1:$DG$2,2,0),0))</f>
        <v>69.400000000000006</v>
      </c>
      <c r="N1020" s="12">
        <f>IF(ISBLANK(VLOOKUP($H1020*100+N$2,Feuil2!$A$3:$CQ$931,HLOOKUP(Feuil1!$F1020,Feuil2!$E$1:$DG$2,2,0),0)),"",VLOOKUP($H1020*100+N$2,Feuil2!$A$3:$CQ$931,HLOOKUP(Feuil1!$F1020,Feuil2!$E$1:$DG$2,2,0),0))</f>
        <v>81.09</v>
      </c>
      <c r="O1020" s="12">
        <f>IF(ISBLANK(VLOOKUP($H1020*100+O$2,Feuil2!$A$3:$CQ$931,HLOOKUP(Feuil1!$F1020,Feuil2!$E$1:$DG$2,2,0),0)),"",VLOOKUP($H1020*100+O$2,Feuil2!$A$3:$CQ$931,HLOOKUP(Feuil1!$F1020,Feuil2!$E$1:$DG$2,2,0),0))</f>
        <v>70.760000000000005</v>
      </c>
      <c r="P1020" s="12">
        <f>IF(ISBLANK(VLOOKUP($H1020*100+P$2,Feuil2!$A$3:$CQ$931,HLOOKUP(Feuil1!$F1020,Feuil2!$E$1:$DG$2,2,0),0)),"",VLOOKUP($H1020*100+P$2,Feuil2!$A$3:$CQ$931,HLOOKUP(Feuil1!$F1020,Feuil2!$E$1:$DG$2,2,0),0))</f>
        <v>28.07</v>
      </c>
      <c r="Q1020" s="12">
        <f>IF(ISBLANK(VLOOKUP($H1020*100+Q$2,Feuil2!$A$3:$CQ$931,HLOOKUP(Feuil1!$F1020,Feuil2!$E$1:$DG$2,2,0),0)),"",VLOOKUP($H1020*100+Q$2,Feuil2!$A$3:$CQ$931,HLOOKUP(Feuil1!$F1020,Feuil2!$E$1:$DG$2,2,0),0))</f>
        <v>63.66</v>
      </c>
      <c r="R1020" s="12">
        <f>IF(ISBLANK(VLOOKUP($H1020*100+R$2,Feuil2!$A$3:$CQ$931,HLOOKUP(Feuil1!$F1020,Feuil2!$E$1:$DG$2,2,0),0)),"",VLOOKUP($H1020*100+R$2,Feuil2!$A$3:$CQ$931,HLOOKUP(Feuil1!$F1020,Feuil2!$E$1:$DG$2,2,0),0))</f>
        <v>6.37</v>
      </c>
      <c r="S1020" s="12">
        <f>IF(ISBLANK(VLOOKUP($H1020*100+S$2,Feuil2!$A$3:$CQ$931,HLOOKUP(Feuil1!$F1020,Feuil2!$E$1:$DG$2,2,0),0)),"",VLOOKUP($H1020*100+S$2,Feuil2!$A$3:$CQ$931,HLOOKUP(Feuil1!$F1020,Feuil2!$E$1:$DG$2,2,0),0))</f>
        <v>3.03</v>
      </c>
      <c r="T1020" s="12">
        <f>IF(ISBLANK(VLOOKUP($H1020*100+T$2,Feuil2!$A$3:$CQ$931,HLOOKUP(Feuil1!$F1020,Feuil2!$E$1:$DG$2,2,0),0)),"",VLOOKUP($H1020*100+T$2,Feuil2!$A$3:$CQ$931,HLOOKUP(Feuil1!$F1020,Feuil2!$E$1:$DG$2,2,0),0))</f>
        <v>3.03</v>
      </c>
      <c r="U1020" s="12">
        <f t="shared" si="37"/>
        <v>519.84</v>
      </c>
    </row>
    <row r="1021" spans="1:21" x14ac:dyDescent="0.35">
      <c r="A1021" s="10" t="s">
        <v>52</v>
      </c>
      <c r="B1021" s="8" t="s">
        <v>21</v>
      </c>
      <c r="C1021" s="39">
        <v>543300</v>
      </c>
      <c r="D1021" s="39">
        <v>397700</v>
      </c>
      <c r="E1021" s="39">
        <v>138</v>
      </c>
      <c r="F1021" s="10">
        <v>2764</v>
      </c>
      <c r="G1021" s="5" t="s">
        <v>176</v>
      </c>
      <c r="H1021" s="11">
        <v>1972</v>
      </c>
      <c r="I1021" s="12">
        <f>IF(ISBLANK(VLOOKUP($H1021*100+I$2,Feuil2!$A$3:$CQ$931,HLOOKUP(Feuil1!$F1021,Feuil2!$E$1:$DG$2,2,0),0)),"",VLOOKUP($H1021*100+I$2,Feuil2!$A$3:$CQ$931,HLOOKUP(Feuil1!$F1021,Feuil2!$E$1:$DG$2,2,0),0))</f>
        <v>25.36</v>
      </c>
      <c r="J1021" s="12">
        <f>IF(ISBLANK(VLOOKUP($H1021*100+J$2,Feuil2!$A$3:$CQ$931,HLOOKUP(Feuil1!$F1021,Feuil2!$E$1:$DG$2,2,0),0)),"",VLOOKUP($H1021*100+J$2,Feuil2!$A$3:$CQ$931,HLOOKUP(Feuil1!$F1021,Feuil2!$E$1:$DG$2,2,0),0))</f>
        <v>96.43</v>
      </c>
      <c r="K1021" s="12">
        <f>IF(ISBLANK(VLOOKUP($H1021*100+K$2,Feuil2!$A$3:$CQ$931,HLOOKUP(Feuil1!$F1021,Feuil2!$E$1:$DG$2,2,0),0)),"",VLOOKUP($H1021*100+K$2,Feuil2!$A$3:$CQ$931,HLOOKUP(Feuil1!$F1021,Feuil2!$E$1:$DG$2,2,0),0))</f>
        <v>13.77</v>
      </c>
      <c r="L1021" s="12">
        <f>IF(ISBLANK(VLOOKUP($H1021*100+L$2,Feuil2!$A$3:$CQ$931,HLOOKUP(Feuil1!$F1021,Feuil2!$E$1:$DG$2,2,0),0)),"",VLOOKUP($H1021*100+L$2,Feuil2!$A$3:$CQ$931,HLOOKUP(Feuil1!$F1021,Feuil2!$E$1:$DG$2,2,0),0))</f>
        <v>38.82</v>
      </c>
      <c r="M1021" s="12">
        <f>IF(ISBLANK(VLOOKUP($H1021*100+M$2,Feuil2!$A$3:$CQ$931,HLOOKUP(Feuil1!$F1021,Feuil2!$E$1:$DG$2,2,0),0)),"",VLOOKUP($H1021*100+M$2,Feuil2!$A$3:$CQ$931,HLOOKUP(Feuil1!$F1021,Feuil2!$E$1:$DG$2,2,0),0))</f>
        <v>48.01</v>
      </c>
      <c r="N1021" s="12">
        <f>IF(ISBLANK(VLOOKUP($H1021*100+N$2,Feuil2!$A$3:$CQ$931,HLOOKUP(Feuil1!$F1021,Feuil2!$E$1:$DG$2,2,0),0)),"",VLOOKUP($H1021*100+N$2,Feuil2!$A$3:$CQ$931,HLOOKUP(Feuil1!$F1021,Feuil2!$E$1:$DG$2,2,0),0))</f>
        <v>59.8</v>
      </c>
      <c r="O1021" s="12">
        <f>IF(ISBLANK(VLOOKUP($H1021*100+O$2,Feuil2!$A$3:$CQ$931,HLOOKUP(Feuil1!$F1021,Feuil2!$E$1:$DG$2,2,0),0)),"",VLOOKUP($H1021*100+O$2,Feuil2!$A$3:$CQ$931,HLOOKUP(Feuil1!$F1021,Feuil2!$E$1:$DG$2,2,0),0))</f>
        <v>45.92</v>
      </c>
      <c r="P1021" s="12">
        <f>IF(ISBLANK(VLOOKUP($H1021*100+P$2,Feuil2!$A$3:$CQ$931,HLOOKUP(Feuil1!$F1021,Feuil2!$E$1:$DG$2,2,0),0)),"",VLOOKUP($H1021*100+P$2,Feuil2!$A$3:$CQ$931,HLOOKUP(Feuil1!$F1021,Feuil2!$E$1:$DG$2,2,0),0))</f>
        <v>35.17</v>
      </c>
      <c r="Q1021" s="12">
        <f>IF(ISBLANK(VLOOKUP($H1021*100+Q$2,Feuil2!$A$3:$CQ$931,HLOOKUP(Feuil1!$F1021,Feuil2!$E$1:$DG$2,2,0),0)),"",VLOOKUP($H1021*100+Q$2,Feuil2!$A$3:$CQ$931,HLOOKUP(Feuil1!$F1021,Feuil2!$E$1:$DG$2,2,0),0))</f>
        <v>14.44</v>
      </c>
      <c r="R1021" s="12">
        <f>IF(ISBLANK(VLOOKUP($H1021*100+R$2,Feuil2!$A$3:$CQ$931,HLOOKUP(Feuil1!$F1021,Feuil2!$E$1:$DG$2,2,0),0)),"",VLOOKUP($H1021*100+R$2,Feuil2!$A$3:$CQ$931,HLOOKUP(Feuil1!$F1021,Feuil2!$E$1:$DG$2,2,0),0))</f>
        <v>2.99</v>
      </c>
      <c r="S1021" s="12">
        <f>IF(ISBLANK(VLOOKUP($H1021*100+S$2,Feuil2!$A$3:$CQ$931,HLOOKUP(Feuil1!$F1021,Feuil2!$E$1:$DG$2,2,0),0)),"",VLOOKUP($H1021*100+S$2,Feuil2!$A$3:$CQ$931,HLOOKUP(Feuil1!$F1021,Feuil2!$E$1:$DG$2,2,0),0))</f>
        <v>2.99</v>
      </c>
      <c r="T1021" s="12">
        <f>IF(ISBLANK(VLOOKUP($H1021*100+T$2,Feuil2!$A$3:$CQ$931,HLOOKUP(Feuil1!$F1021,Feuil2!$E$1:$DG$2,2,0),0)),"",VLOOKUP($H1021*100+T$2,Feuil2!$A$3:$CQ$931,HLOOKUP(Feuil1!$F1021,Feuil2!$E$1:$DG$2,2,0),0))</f>
        <v>4.7699999999999996</v>
      </c>
      <c r="U1021" s="12">
        <f t="shared" si="37"/>
        <v>388.47</v>
      </c>
    </row>
    <row r="1022" spans="1:21" x14ac:dyDescent="0.35">
      <c r="A1022" s="10" t="s">
        <v>52</v>
      </c>
      <c r="B1022" s="8" t="s">
        <v>21</v>
      </c>
      <c r="C1022" s="39">
        <v>543300</v>
      </c>
      <c r="D1022" s="39">
        <v>397700</v>
      </c>
      <c r="E1022" s="39">
        <v>138</v>
      </c>
      <c r="F1022" s="10">
        <v>2764</v>
      </c>
      <c r="G1022" s="5" t="s">
        <v>176</v>
      </c>
      <c r="H1022" s="11">
        <v>1973</v>
      </c>
      <c r="I1022" s="12">
        <f>IF(ISBLANK(VLOOKUP($H1022*100+I$2,Feuil2!$A$3:$CQ$931,HLOOKUP(Feuil1!$F1022,Feuil2!$E$1:$DG$2,2,0),0)),"",VLOOKUP($H1022*100+I$2,Feuil2!$A$3:$CQ$931,HLOOKUP(Feuil1!$F1022,Feuil2!$E$1:$DG$2,2,0),0))</f>
        <v>2.99</v>
      </c>
      <c r="J1022" s="12">
        <f>IF(ISBLANK(VLOOKUP($H1022*100+J$2,Feuil2!$A$3:$CQ$931,HLOOKUP(Feuil1!$F1022,Feuil2!$E$1:$DG$2,2,0),0)),"",VLOOKUP($H1022*100+J$2,Feuil2!$A$3:$CQ$931,HLOOKUP(Feuil1!$F1022,Feuil2!$E$1:$DG$2,2,0),0))</f>
        <v>13.3</v>
      </c>
      <c r="K1022" s="12">
        <f>IF(ISBLANK(VLOOKUP($H1022*100+K$2,Feuil2!$A$3:$CQ$931,HLOOKUP(Feuil1!$F1022,Feuil2!$E$1:$DG$2,2,0),0)),"",VLOOKUP($H1022*100+K$2,Feuil2!$A$3:$CQ$931,HLOOKUP(Feuil1!$F1022,Feuil2!$E$1:$DG$2,2,0),0))</f>
        <v>14.6</v>
      </c>
      <c r="L1022" s="12">
        <f>IF(ISBLANK(VLOOKUP($H1022*100+L$2,Feuil2!$A$3:$CQ$931,HLOOKUP(Feuil1!$F1022,Feuil2!$E$1:$DG$2,2,0),0)),"",VLOOKUP($H1022*100+L$2,Feuil2!$A$3:$CQ$931,HLOOKUP(Feuil1!$F1022,Feuil2!$E$1:$DG$2,2,0),0))</f>
        <v>162.19999999999999</v>
      </c>
      <c r="M1022" s="12">
        <f>IF(ISBLANK(VLOOKUP($H1022*100+M$2,Feuil2!$A$3:$CQ$931,HLOOKUP(Feuil1!$F1022,Feuil2!$E$1:$DG$2,2,0),0)),"",VLOOKUP($H1022*100+M$2,Feuil2!$A$3:$CQ$931,HLOOKUP(Feuil1!$F1022,Feuil2!$E$1:$DG$2,2,0),0))</f>
        <v>22.8</v>
      </c>
      <c r="N1022" s="12">
        <f>IF(ISBLANK(VLOOKUP($H1022*100+N$2,Feuil2!$A$3:$CQ$931,HLOOKUP(Feuil1!$F1022,Feuil2!$E$1:$DG$2,2,0),0)),"",VLOOKUP($H1022*100+N$2,Feuil2!$A$3:$CQ$931,HLOOKUP(Feuil1!$F1022,Feuil2!$E$1:$DG$2,2,0),0))</f>
        <v>45</v>
      </c>
      <c r="O1022" s="12">
        <f>IF(ISBLANK(VLOOKUP($H1022*100+O$2,Feuil2!$A$3:$CQ$931,HLOOKUP(Feuil1!$F1022,Feuil2!$E$1:$DG$2,2,0),0)),"",VLOOKUP($H1022*100+O$2,Feuil2!$A$3:$CQ$931,HLOOKUP(Feuil1!$F1022,Feuil2!$E$1:$DG$2,2,0),0))</f>
        <v>67.3</v>
      </c>
      <c r="P1022" s="12">
        <f>IF(ISBLANK(VLOOKUP($H1022*100+P$2,Feuil2!$A$3:$CQ$931,HLOOKUP(Feuil1!$F1022,Feuil2!$E$1:$DG$2,2,0),0)),"",VLOOKUP($H1022*100+P$2,Feuil2!$A$3:$CQ$931,HLOOKUP(Feuil1!$F1022,Feuil2!$E$1:$DG$2,2,0),0))</f>
        <v>149.30000000000001</v>
      </c>
      <c r="Q1022" s="12">
        <f>IF(ISBLANK(VLOOKUP($H1022*100+Q$2,Feuil2!$A$3:$CQ$931,HLOOKUP(Feuil1!$F1022,Feuil2!$E$1:$DG$2,2,0),0)),"",VLOOKUP($H1022*100+Q$2,Feuil2!$A$3:$CQ$931,HLOOKUP(Feuil1!$F1022,Feuil2!$E$1:$DG$2,2,0),0))</f>
        <v>1.2</v>
      </c>
      <c r="R1022" s="12">
        <f>IF(ISBLANK(VLOOKUP($H1022*100+R$2,Feuil2!$A$3:$CQ$931,HLOOKUP(Feuil1!$F1022,Feuil2!$E$1:$DG$2,2,0),0)),"",VLOOKUP($H1022*100+R$2,Feuil2!$A$3:$CQ$931,HLOOKUP(Feuil1!$F1022,Feuil2!$E$1:$DG$2,2,0),0))</f>
        <v>11.7</v>
      </c>
      <c r="S1022" s="12">
        <f>IF(ISBLANK(VLOOKUP($H1022*100+S$2,Feuil2!$A$3:$CQ$931,HLOOKUP(Feuil1!$F1022,Feuil2!$E$1:$DG$2,2,0),0)),"",VLOOKUP($H1022*100+S$2,Feuil2!$A$3:$CQ$931,HLOOKUP(Feuil1!$F1022,Feuil2!$E$1:$DG$2,2,0),0))</f>
        <v>0.4</v>
      </c>
      <c r="T1022" s="12">
        <f>IF(ISBLANK(VLOOKUP($H1022*100+T$2,Feuil2!$A$3:$CQ$931,HLOOKUP(Feuil1!$F1022,Feuil2!$E$1:$DG$2,2,0),0)),"",VLOOKUP($H1022*100+T$2,Feuil2!$A$3:$CQ$931,HLOOKUP(Feuil1!$F1022,Feuil2!$E$1:$DG$2,2,0),0))</f>
        <v>0</v>
      </c>
      <c r="U1022" s="12">
        <f t="shared" si="37"/>
        <v>490.78999999999996</v>
      </c>
    </row>
    <row r="1023" spans="1:21" x14ac:dyDescent="0.35">
      <c r="A1023" s="10" t="s">
        <v>52</v>
      </c>
      <c r="B1023" s="8" t="s">
        <v>21</v>
      </c>
      <c r="C1023" s="39">
        <v>543300</v>
      </c>
      <c r="D1023" s="39">
        <v>397700</v>
      </c>
      <c r="E1023" s="39">
        <v>138</v>
      </c>
      <c r="F1023" s="10">
        <v>2764</v>
      </c>
      <c r="G1023" s="5" t="s">
        <v>176</v>
      </c>
      <c r="H1023" s="11">
        <v>1974</v>
      </c>
      <c r="I1023" s="12">
        <f>IF(ISBLANK(VLOOKUP($H1023*100+I$2,Feuil2!$A$3:$CQ$931,HLOOKUP(Feuil1!$F1023,Feuil2!$E$1:$DG$2,2,0),0)),"",VLOOKUP($H1023*100+I$2,Feuil2!$A$3:$CQ$931,HLOOKUP(Feuil1!$F1023,Feuil2!$E$1:$DG$2,2,0),0))</f>
        <v>0</v>
      </c>
      <c r="J1023" s="12">
        <f>IF(ISBLANK(VLOOKUP($H1023*100+J$2,Feuil2!$A$3:$CQ$931,HLOOKUP(Feuil1!$F1023,Feuil2!$E$1:$DG$2,2,0),0)),"",VLOOKUP($H1023*100+J$2,Feuil2!$A$3:$CQ$931,HLOOKUP(Feuil1!$F1023,Feuil2!$E$1:$DG$2,2,0),0))</f>
        <v>31.8</v>
      </c>
      <c r="K1023" s="12">
        <f>IF(ISBLANK(VLOOKUP($H1023*100+K$2,Feuil2!$A$3:$CQ$931,HLOOKUP(Feuil1!$F1023,Feuil2!$E$1:$DG$2,2,0),0)),"",VLOOKUP($H1023*100+K$2,Feuil2!$A$3:$CQ$931,HLOOKUP(Feuil1!$F1023,Feuil2!$E$1:$DG$2,2,0),0))</f>
        <v>9.9</v>
      </c>
      <c r="L1023" s="12">
        <f>IF(ISBLANK(VLOOKUP($H1023*100+L$2,Feuil2!$A$3:$CQ$931,HLOOKUP(Feuil1!$F1023,Feuil2!$E$1:$DG$2,2,0),0)),"",VLOOKUP($H1023*100+L$2,Feuil2!$A$3:$CQ$931,HLOOKUP(Feuil1!$F1023,Feuil2!$E$1:$DG$2,2,0),0))</f>
        <v>0</v>
      </c>
      <c r="M1023" s="12">
        <f>IF(ISBLANK(VLOOKUP($H1023*100+M$2,Feuil2!$A$3:$CQ$931,HLOOKUP(Feuil1!$F1023,Feuil2!$E$1:$DG$2,2,0),0)),"",VLOOKUP($H1023*100+M$2,Feuil2!$A$3:$CQ$931,HLOOKUP(Feuil1!$F1023,Feuil2!$E$1:$DG$2,2,0),0))</f>
        <v>18.3</v>
      </c>
      <c r="N1023" s="12">
        <f>IF(ISBLANK(VLOOKUP($H1023*100+N$2,Feuil2!$A$3:$CQ$931,HLOOKUP(Feuil1!$F1023,Feuil2!$E$1:$DG$2,2,0),0)),"",VLOOKUP($H1023*100+N$2,Feuil2!$A$3:$CQ$931,HLOOKUP(Feuil1!$F1023,Feuil2!$E$1:$DG$2,2,0),0))</f>
        <v>62.5</v>
      </c>
      <c r="O1023" s="12">
        <f>IF(ISBLANK(VLOOKUP($H1023*100+O$2,Feuil2!$A$3:$CQ$931,HLOOKUP(Feuil1!$F1023,Feuil2!$E$1:$DG$2,2,0),0)),"",VLOOKUP($H1023*100+O$2,Feuil2!$A$3:$CQ$931,HLOOKUP(Feuil1!$F1023,Feuil2!$E$1:$DG$2,2,0),0))</f>
        <v>175</v>
      </c>
      <c r="P1023" s="12">
        <f>IF(ISBLANK(VLOOKUP($H1023*100+P$2,Feuil2!$A$3:$CQ$931,HLOOKUP(Feuil1!$F1023,Feuil2!$E$1:$DG$2,2,0),0)),"",VLOOKUP($H1023*100+P$2,Feuil2!$A$3:$CQ$931,HLOOKUP(Feuil1!$F1023,Feuil2!$E$1:$DG$2,2,0),0))</f>
        <v>69.3</v>
      </c>
      <c r="Q1023" s="12">
        <f>IF(ISBLANK(VLOOKUP($H1023*100+Q$2,Feuil2!$A$3:$CQ$931,HLOOKUP(Feuil1!$F1023,Feuil2!$E$1:$DG$2,2,0),0)),"",VLOOKUP($H1023*100+Q$2,Feuil2!$A$3:$CQ$931,HLOOKUP(Feuil1!$F1023,Feuil2!$E$1:$DG$2,2,0),0))</f>
        <v>31.8</v>
      </c>
      <c r="R1023" s="12">
        <f>IF(ISBLANK(VLOOKUP($H1023*100+R$2,Feuil2!$A$3:$CQ$931,HLOOKUP(Feuil1!$F1023,Feuil2!$E$1:$DG$2,2,0),0)),"",VLOOKUP($H1023*100+R$2,Feuil2!$A$3:$CQ$931,HLOOKUP(Feuil1!$F1023,Feuil2!$E$1:$DG$2,2,0),0))</f>
        <v>23</v>
      </c>
      <c r="S1023" s="12">
        <f>IF(ISBLANK(VLOOKUP($H1023*100+S$2,Feuil2!$A$3:$CQ$931,HLOOKUP(Feuil1!$F1023,Feuil2!$E$1:$DG$2,2,0),0)),"",VLOOKUP($H1023*100+S$2,Feuil2!$A$3:$CQ$931,HLOOKUP(Feuil1!$F1023,Feuil2!$E$1:$DG$2,2,0),0))</f>
        <v>2.1</v>
      </c>
      <c r="T1023" s="12">
        <f>IF(ISBLANK(VLOOKUP($H1023*100+T$2,Feuil2!$A$3:$CQ$931,HLOOKUP(Feuil1!$F1023,Feuil2!$E$1:$DG$2,2,0),0)),"",VLOOKUP($H1023*100+T$2,Feuil2!$A$3:$CQ$931,HLOOKUP(Feuil1!$F1023,Feuil2!$E$1:$DG$2,2,0),0))</f>
        <v>0</v>
      </c>
      <c r="U1023" s="12">
        <f t="shared" si="37"/>
        <v>423.70000000000005</v>
      </c>
    </row>
    <row r="1024" spans="1:21" x14ac:dyDescent="0.35">
      <c r="A1024" s="10" t="s">
        <v>52</v>
      </c>
      <c r="B1024" s="8" t="s">
        <v>21</v>
      </c>
      <c r="C1024" s="39">
        <v>543300</v>
      </c>
      <c r="D1024" s="39">
        <v>397700</v>
      </c>
      <c r="E1024" s="39">
        <v>138</v>
      </c>
      <c r="F1024" s="10">
        <v>2764</v>
      </c>
      <c r="G1024" s="5" t="s">
        <v>176</v>
      </c>
      <c r="H1024" s="11">
        <v>1975</v>
      </c>
      <c r="I1024" s="12">
        <f>IF(ISBLANK(VLOOKUP($H1024*100+I$2,Feuil2!$A$3:$CQ$931,HLOOKUP(Feuil1!$F1024,Feuil2!$E$1:$DG$2,2,0),0)),"",VLOOKUP($H1024*100+I$2,Feuil2!$A$3:$CQ$931,HLOOKUP(Feuil1!$F1024,Feuil2!$E$1:$DG$2,2,0),0))</f>
        <v>4.0999999999999996</v>
      </c>
      <c r="J1024" s="12">
        <f>IF(ISBLANK(VLOOKUP($H1024*100+J$2,Feuil2!$A$3:$CQ$931,HLOOKUP(Feuil1!$F1024,Feuil2!$E$1:$DG$2,2,0),0)),"",VLOOKUP($H1024*100+J$2,Feuil2!$A$3:$CQ$931,HLOOKUP(Feuil1!$F1024,Feuil2!$E$1:$DG$2,2,0),0))</f>
        <v>0</v>
      </c>
      <c r="K1024" s="12">
        <f>IF(ISBLANK(VLOOKUP($H1024*100+K$2,Feuil2!$A$3:$CQ$931,HLOOKUP(Feuil1!$F1024,Feuil2!$E$1:$DG$2,2,0),0)),"",VLOOKUP($H1024*100+K$2,Feuil2!$A$3:$CQ$931,HLOOKUP(Feuil1!$F1024,Feuil2!$E$1:$DG$2,2,0),0))</f>
        <v>29.8</v>
      </c>
      <c r="L1024" s="12">
        <f>IF(ISBLANK(VLOOKUP($H1024*100+L$2,Feuil2!$A$3:$CQ$931,HLOOKUP(Feuil1!$F1024,Feuil2!$E$1:$DG$2,2,0),0)),"",VLOOKUP($H1024*100+L$2,Feuil2!$A$3:$CQ$931,HLOOKUP(Feuil1!$F1024,Feuil2!$E$1:$DG$2,2,0),0))</f>
        <v>84.7</v>
      </c>
      <c r="M1024" s="12">
        <f>IF(ISBLANK(VLOOKUP($H1024*100+M$2,Feuil2!$A$3:$CQ$931,HLOOKUP(Feuil1!$F1024,Feuil2!$E$1:$DG$2,2,0),0)),"",VLOOKUP($H1024*100+M$2,Feuil2!$A$3:$CQ$931,HLOOKUP(Feuil1!$F1024,Feuil2!$E$1:$DG$2,2,0),0))</f>
        <v>25.6</v>
      </c>
      <c r="N1024" s="12">
        <f>IF(ISBLANK(VLOOKUP($H1024*100+N$2,Feuil2!$A$3:$CQ$931,HLOOKUP(Feuil1!$F1024,Feuil2!$E$1:$DG$2,2,0),0)),"",VLOOKUP($H1024*100+N$2,Feuil2!$A$3:$CQ$931,HLOOKUP(Feuil1!$F1024,Feuil2!$E$1:$DG$2,2,0),0))</f>
        <v>58.9</v>
      </c>
      <c r="O1024" s="12">
        <f>IF(ISBLANK(VLOOKUP($H1024*100+O$2,Feuil2!$A$3:$CQ$931,HLOOKUP(Feuil1!$F1024,Feuil2!$E$1:$DG$2,2,0),0)),"",VLOOKUP($H1024*100+O$2,Feuil2!$A$3:$CQ$931,HLOOKUP(Feuil1!$F1024,Feuil2!$E$1:$DG$2,2,0),0))</f>
        <v>68.8</v>
      </c>
      <c r="P1024" s="12">
        <f>IF(ISBLANK(VLOOKUP($H1024*100+P$2,Feuil2!$A$3:$CQ$931,HLOOKUP(Feuil1!$F1024,Feuil2!$E$1:$DG$2,2,0),0)),"",VLOOKUP($H1024*100+P$2,Feuil2!$A$3:$CQ$931,HLOOKUP(Feuil1!$F1024,Feuil2!$E$1:$DG$2,2,0),0))</f>
        <v>72.7</v>
      </c>
      <c r="Q1024" s="12">
        <f>IF(ISBLANK(VLOOKUP($H1024*100+Q$2,Feuil2!$A$3:$CQ$931,HLOOKUP(Feuil1!$F1024,Feuil2!$E$1:$DG$2,2,0),0)),"",VLOOKUP($H1024*100+Q$2,Feuil2!$A$3:$CQ$931,HLOOKUP(Feuil1!$F1024,Feuil2!$E$1:$DG$2,2,0),0))</f>
        <v>80.599999999999994</v>
      </c>
      <c r="R1024" s="12">
        <f>IF(ISBLANK(VLOOKUP($H1024*100+R$2,Feuil2!$A$3:$CQ$931,HLOOKUP(Feuil1!$F1024,Feuil2!$E$1:$DG$2,2,0),0)),"",VLOOKUP($H1024*100+R$2,Feuil2!$A$3:$CQ$931,HLOOKUP(Feuil1!$F1024,Feuil2!$E$1:$DG$2,2,0),0))</f>
        <v>11.4</v>
      </c>
      <c r="S1024" s="12">
        <f>IF(ISBLANK(VLOOKUP($H1024*100+S$2,Feuil2!$A$3:$CQ$931,HLOOKUP(Feuil1!$F1024,Feuil2!$E$1:$DG$2,2,0),0)),"",VLOOKUP($H1024*100+S$2,Feuil2!$A$3:$CQ$931,HLOOKUP(Feuil1!$F1024,Feuil2!$E$1:$DG$2,2,0),0))</f>
        <v>0.8</v>
      </c>
      <c r="T1024" s="12">
        <f>IF(ISBLANK(VLOOKUP($H1024*100+T$2,Feuil2!$A$3:$CQ$931,HLOOKUP(Feuil1!$F1024,Feuil2!$E$1:$DG$2,2,0),0)),"",VLOOKUP($H1024*100+T$2,Feuil2!$A$3:$CQ$931,HLOOKUP(Feuil1!$F1024,Feuil2!$E$1:$DG$2,2,0),0))</f>
        <v>0</v>
      </c>
      <c r="U1024" s="12">
        <f t="shared" si="37"/>
        <v>437.39999999999992</v>
      </c>
    </row>
    <row r="1025" spans="1:21" x14ac:dyDescent="0.35">
      <c r="A1025" s="10" t="s">
        <v>52</v>
      </c>
      <c r="B1025" s="8" t="s">
        <v>21</v>
      </c>
      <c r="C1025" s="39">
        <v>543300</v>
      </c>
      <c r="D1025" s="39">
        <v>397700</v>
      </c>
      <c r="E1025" s="39">
        <v>138</v>
      </c>
      <c r="F1025" s="10">
        <v>2764</v>
      </c>
      <c r="G1025" s="5" t="s">
        <v>176</v>
      </c>
      <c r="H1025" s="11">
        <v>1976</v>
      </c>
      <c r="I1025" s="12">
        <f>IF(ISBLANK(VLOOKUP($H1025*100+I$2,Feuil2!$A$3:$CQ$931,HLOOKUP(Feuil1!$F1025,Feuil2!$E$1:$DG$2,2,0),0)),"",VLOOKUP($H1025*100+I$2,Feuil2!$A$3:$CQ$931,HLOOKUP(Feuil1!$F1025,Feuil2!$E$1:$DG$2,2,0),0))</f>
        <v>7.2</v>
      </c>
      <c r="J1025" s="12">
        <f>IF(ISBLANK(VLOOKUP($H1025*100+J$2,Feuil2!$A$3:$CQ$931,HLOOKUP(Feuil1!$F1025,Feuil2!$E$1:$DG$2,2,0),0)),"",VLOOKUP($H1025*100+J$2,Feuil2!$A$3:$CQ$931,HLOOKUP(Feuil1!$F1025,Feuil2!$E$1:$DG$2,2,0),0))</f>
        <v>81.900000000000006</v>
      </c>
      <c r="K1025" s="12">
        <f>IF(ISBLANK(VLOOKUP($H1025*100+K$2,Feuil2!$A$3:$CQ$931,HLOOKUP(Feuil1!$F1025,Feuil2!$E$1:$DG$2,2,0),0)),"",VLOOKUP($H1025*100+K$2,Feuil2!$A$3:$CQ$931,HLOOKUP(Feuil1!$F1025,Feuil2!$E$1:$DG$2,2,0),0))</f>
        <v>1.7</v>
      </c>
      <c r="L1025" s="12">
        <f>IF(ISBLANK(VLOOKUP($H1025*100+L$2,Feuil2!$A$3:$CQ$931,HLOOKUP(Feuil1!$F1025,Feuil2!$E$1:$DG$2,2,0),0)),"",VLOOKUP($H1025*100+L$2,Feuil2!$A$3:$CQ$931,HLOOKUP(Feuil1!$F1025,Feuil2!$E$1:$DG$2,2,0),0))</f>
        <v>107.6</v>
      </c>
      <c r="M1025" s="12">
        <f>IF(ISBLANK(VLOOKUP($H1025*100+M$2,Feuil2!$A$3:$CQ$931,HLOOKUP(Feuil1!$F1025,Feuil2!$E$1:$DG$2,2,0),0)),"",VLOOKUP($H1025*100+M$2,Feuil2!$A$3:$CQ$931,HLOOKUP(Feuil1!$F1025,Feuil2!$E$1:$DG$2,2,0),0))</f>
        <v>140.80000000000001</v>
      </c>
      <c r="N1025" s="12">
        <f>IF(ISBLANK(VLOOKUP($H1025*100+N$2,Feuil2!$A$3:$CQ$931,HLOOKUP(Feuil1!$F1025,Feuil2!$E$1:$DG$2,2,0),0)),"",VLOOKUP($H1025*100+N$2,Feuil2!$A$3:$CQ$931,HLOOKUP(Feuil1!$F1025,Feuil2!$E$1:$DG$2,2,0),0))</f>
        <v>117.8</v>
      </c>
      <c r="O1025" s="12">
        <f>IF(ISBLANK(VLOOKUP($H1025*100+O$2,Feuil2!$A$3:$CQ$931,HLOOKUP(Feuil1!$F1025,Feuil2!$E$1:$DG$2,2,0),0)),"",VLOOKUP($H1025*100+O$2,Feuil2!$A$3:$CQ$931,HLOOKUP(Feuil1!$F1025,Feuil2!$E$1:$DG$2,2,0),0))</f>
        <v>24.9</v>
      </c>
      <c r="P1025" s="12">
        <f>IF(ISBLANK(VLOOKUP($H1025*100+P$2,Feuil2!$A$3:$CQ$931,HLOOKUP(Feuil1!$F1025,Feuil2!$E$1:$DG$2,2,0),0)),"",VLOOKUP($H1025*100+P$2,Feuil2!$A$3:$CQ$931,HLOOKUP(Feuil1!$F1025,Feuil2!$E$1:$DG$2,2,0),0))</f>
        <v>1.2</v>
      </c>
      <c r="Q1025" s="12">
        <f>IF(ISBLANK(VLOOKUP($H1025*100+Q$2,Feuil2!$A$3:$CQ$931,HLOOKUP(Feuil1!$F1025,Feuil2!$E$1:$DG$2,2,0),0)),"",VLOOKUP($H1025*100+Q$2,Feuil2!$A$3:$CQ$931,HLOOKUP(Feuil1!$F1025,Feuil2!$E$1:$DG$2,2,0),0))</f>
        <v>10.5</v>
      </c>
      <c r="R1025" s="12">
        <f>IF(ISBLANK(VLOOKUP($H1025*100+R$2,Feuil2!$A$3:$CQ$931,HLOOKUP(Feuil1!$F1025,Feuil2!$E$1:$DG$2,2,0),0)),"",VLOOKUP($H1025*100+R$2,Feuil2!$A$3:$CQ$931,HLOOKUP(Feuil1!$F1025,Feuil2!$E$1:$DG$2,2,0),0))</f>
        <v>0</v>
      </c>
      <c r="S1025" s="12">
        <f>IF(ISBLANK(VLOOKUP($H1025*100+S$2,Feuil2!$A$3:$CQ$931,HLOOKUP(Feuil1!$F1025,Feuil2!$E$1:$DG$2,2,0),0)),"",VLOOKUP($H1025*100+S$2,Feuil2!$A$3:$CQ$931,HLOOKUP(Feuil1!$F1025,Feuil2!$E$1:$DG$2,2,0),0))</f>
        <v>0</v>
      </c>
      <c r="T1025" s="12">
        <f>IF(ISBLANK(VLOOKUP($H1025*100+T$2,Feuil2!$A$3:$CQ$931,HLOOKUP(Feuil1!$F1025,Feuil2!$E$1:$DG$2,2,0),0)),"",VLOOKUP($H1025*100+T$2,Feuil2!$A$3:$CQ$931,HLOOKUP(Feuil1!$F1025,Feuil2!$E$1:$DG$2,2,0),0))</f>
        <v>0</v>
      </c>
      <c r="U1025" s="12">
        <f t="shared" si="37"/>
        <v>493.6</v>
      </c>
    </row>
    <row r="1026" spans="1:21" x14ac:dyDescent="0.35">
      <c r="A1026" s="10" t="s">
        <v>52</v>
      </c>
      <c r="B1026" s="8" t="s">
        <v>21</v>
      </c>
      <c r="C1026" s="39">
        <v>543300</v>
      </c>
      <c r="D1026" s="39">
        <v>397700</v>
      </c>
      <c r="E1026" s="39">
        <v>138</v>
      </c>
      <c r="F1026" s="10">
        <v>2764</v>
      </c>
      <c r="G1026" s="5" t="s">
        <v>176</v>
      </c>
      <c r="H1026" s="11">
        <v>1977</v>
      </c>
      <c r="I1026" s="12">
        <f>IF(ISBLANK(VLOOKUP($H1026*100+I$2,Feuil2!$A$3:$CQ$931,HLOOKUP(Feuil1!$F1026,Feuil2!$E$1:$DG$2,2,0),0)),"",VLOOKUP($H1026*100+I$2,Feuil2!$A$3:$CQ$931,HLOOKUP(Feuil1!$F1026,Feuil2!$E$1:$DG$2,2,0),0))</f>
        <v>42.5</v>
      </c>
      <c r="J1026" s="12">
        <f>IF(ISBLANK(VLOOKUP($H1026*100+J$2,Feuil2!$A$3:$CQ$931,HLOOKUP(Feuil1!$F1026,Feuil2!$E$1:$DG$2,2,0),0)),"",VLOOKUP($H1026*100+J$2,Feuil2!$A$3:$CQ$931,HLOOKUP(Feuil1!$F1026,Feuil2!$E$1:$DG$2,2,0),0))</f>
        <v>90.5</v>
      </c>
      <c r="K1026" s="12">
        <f>IF(ISBLANK(VLOOKUP($H1026*100+K$2,Feuil2!$A$3:$CQ$931,HLOOKUP(Feuil1!$F1026,Feuil2!$E$1:$DG$2,2,0),0)),"",VLOOKUP($H1026*100+K$2,Feuil2!$A$3:$CQ$931,HLOOKUP(Feuil1!$F1026,Feuil2!$E$1:$DG$2,2,0),0))</f>
        <v>49</v>
      </c>
      <c r="L1026" s="12">
        <f>IF(ISBLANK(VLOOKUP($H1026*100+L$2,Feuil2!$A$3:$CQ$931,HLOOKUP(Feuil1!$F1026,Feuil2!$E$1:$DG$2,2,0),0)),"",VLOOKUP($H1026*100+L$2,Feuil2!$A$3:$CQ$931,HLOOKUP(Feuil1!$F1026,Feuil2!$E$1:$DG$2,2,0),0))</f>
        <v>61.1</v>
      </c>
      <c r="M1026" s="12">
        <f>IF(ISBLANK(VLOOKUP($H1026*100+M$2,Feuil2!$A$3:$CQ$931,HLOOKUP(Feuil1!$F1026,Feuil2!$E$1:$DG$2,2,0),0)),"",VLOOKUP($H1026*100+M$2,Feuil2!$A$3:$CQ$931,HLOOKUP(Feuil1!$F1026,Feuil2!$E$1:$DG$2,2,0),0))</f>
        <v>56.4</v>
      </c>
      <c r="N1026" s="12">
        <f>IF(ISBLANK(VLOOKUP($H1026*100+N$2,Feuil2!$A$3:$CQ$931,HLOOKUP(Feuil1!$F1026,Feuil2!$E$1:$DG$2,2,0),0)),"",VLOOKUP($H1026*100+N$2,Feuil2!$A$3:$CQ$931,HLOOKUP(Feuil1!$F1026,Feuil2!$E$1:$DG$2,2,0),0))</f>
        <v>98</v>
      </c>
      <c r="O1026" s="12">
        <f>IF(ISBLANK(VLOOKUP($H1026*100+O$2,Feuil2!$A$3:$CQ$931,HLOOKUP(Feuil1!$F1026,Feuil2!$E$1:$DG$2,2,0),0)),"",VLOOKUP($H1026*100+O$2,Feuil2!$A$3:$CQ$931,HLOOKUP(Feuil1!$F1026,Feuil2!$E$1:$DG$2,2,0),0))</f>
        <v>65.8</v>
      </c>
      <c r="P1026" s="12">
        <f>IF(ISBLANK(VLOOKUP($H1026*100+P$2,Feuil2!$A$3:$CQ$931,HLOOKUP(Feuil1!$F1026,Feuil2!$E$1:$DG$2,2,0),0)),"",VLOOKUP($H1026*100+P$2,Feuil2!$A$3:$CQ$931,HLOOKUP(Feuil1!$F1026,Feuil2!$E$1:$DG$2,2,0),0))</f>
        <v>106.6</v>
      </c>
      <c r="Q1026" s="12">
        <f>IF(ISBLANK(VLOOKUP($H1026*100+Q$2,Feuil2!$A$3:$CQ$931,HLOOKUP(Feuil1!$F1026,Feuil2!$E$1:$DG$2,2,0),0)),"",VLOOKUP($H1026*100+Q$2,Feuil2!$A$3:$CQ$931,HLOOKUP(Feuil1!$F1026,Feuil2!$E$1:$DG$2,2,0),0))</f>
        <v>50.6</v>
      </c>
      <c r="R1026" s="12">
        <f>IF(ISBLANK(VLOOKUP($H1026*100+R$2,Feuil2!$A$3:$CQ$931,HLOOKUP(Feuil1!$F1026,Feuil2!$E$1:$DG$2,2,0),0)),"",VLOOKUP($H1026*100+R$2,Feuil2!$A$3:$CQ$931,HLOOKUP(Feuil1!$F1026,Feuil2!$E$1:$DG$2,2,0),0))</f>
        <v>13</v>
      </c>
      <c r="S1026" s="12">
        <f>IF(ISBLANK(VLOOKUP($H1026*100+S$2,Feuil2!$A$3:$CQ$931,HLOOKUP(Feuil1!$F1026,Feuil2!$E$1:$DG$2,2,0),0)),"",VLOOKUP($H1026*100+S$2,Feuil2!$A$3:$CQ$931,HLOOKUP(Feuil1!$F1026,Feuil2!$E$1:$DG$2,2,0),0))</f>
        <v>0</v>
      </c>
      <c r="T1026" s="12">
        <f>IF(ISBLANK(VLOOKUP($H1026*100+T$2,Feuil2!$A$3:$CQ$931,HLOOKUP(Feuil1!$F1026,Feuil2!$E$1:$DG$2,2,0),0)),"",VLOOKUP($H1026*100+T$2,Feuil2!$A$3:$CQ$931,HLOOKUP(Feuil1!$F1026,Feuil2!$E$1:$DG$2,2,0),0))</f>
        <v>12.7</v>
      </c>
      <c r="U1026" s="12">
        <f t="shared" si="37"/>
        <v>646.20000000000005</v>
      </c>
    </row>
    <row r="1027" spans="1:21" x14ac:dyDescent="0.35">
      <c r="A1027" s="10" t="s">
        <v>52</v>
      </c>
      <c r="B1027" s="8" t="s">
        <v>21</v>
      </c>
      <c r="C1027" s="39">
        <v>543300</v>
      </c>
      <c r="D1027" s="39">
        <v>397700</v>
      </c>
      <c r="E1027" s="39">
        <v>138</v>
      </c>
      <c r="F1027" s="10">
        <v>2764</v>
      </c>
      <c r="G1027" s="5" t="s">
        <v>176</v>
      </c>
      <c r="H1027" s="11">
        <v>1978</v>
      </c>
      <c r="I1027" s="12">
        <f>IF(ISBLANK(VLOOKUP($H1027*100+I$2,Feuil2!$A$3:$CQ$931,HLOOKUP(Feuil1!$F1027,Feuil2!$E$1:$DG$2,2,0),0)),"",VLOOKUP($H1027*100+I$2,Feuil2!$A$3:$CQ$931,HLOOKUP(Feuil1!$F1027,Feuil2!$E$1:$DG$2,2,0),0))</f>
        <v>0</v>
      </c>
      <c r="J1027" s="12">
        <f>IF(ISBLANK(VLOOKUP($H1027*100+J$2,Feuil2!$A$3:$CQ$931,HLOOKUP(Feuil1!$F1027,Feuil2!$E$1:$DG$2,2,0),0)),"",VLOOKUP($H1027*100+J$2,Feuil2!$A$3:$CQ$931,HLOOKUP(Feuil1!$F1027,Feuil2!$E$1:$DG$2,2,0),0))</f>
        <v>16.2</v>
      </c>
      <c r="K1027" s="12">
        <f>IF(ISBLANK(VLOOKUP($H1027*100+K$2,Feuil2!$A$3:$CQ$931,HLOOKUP(Feuil1!$F1027,Feuil2!$E$1:$DG$2,2,0),0)),"",VLOOKUP($H1027*100+K$2,Feuil2!$A$3:$CQ$931,HLOOKUP(Feuil1!$F1027,Feuil2!$E$1:$DG$2,2,0),0))</f>
        <v>4.8</v>
      </c>
      <c r="L1027" s="12">
        <f>IF(ISBLANK(VLOOKUP($H1027*100+L$2,Feuil2!$A$3:$CQ$931,HLOOKUP(Feuil1!$F1027,Feuil2!$E$1:$DG$2,2,0),0)),"",VLOOKUP($H1027*100+L$2,Feuil2!$A$3:$CQ$931,HLOOKUP(Feuil1!$F1027,Feuil2!$E$1:$DG$2,2,0),0))</f>
        <v>86.7</v>
      </c>
      <c r="M1027" s="12">
        <f>IF(ISBLANK(VLOOKUP($H1027*100+M$2,Feuil2!$A$3:$CQ$931,HLOOKUP(Feuil1!$F1027,Feuil2!$E$1:$DG$2,2,0),0)),"",VLOOKUP($H1027*100+M$2,Feuil2!$A$3:$CQ$931,HLOOKUP(Feuil1!$F1027,Feuil2!$E$1:$DG$2,2,0),0))</f>
        <v>97.1</v>
      </c>
      <c r="N1027" s="12">
        <f>IF(ISBLANK(VLOOKUP($H1027*100+N$2,Feuil2!$A$3:$CQ$931,HLOOKUP(Feuil1!$F1027,Feuil2!$E$1:$DG$2,2,0),0)),"",VLOOKUP($H1027*100+N$2,Feuil2!$A$3:$CQ$931,HLOOKUP(Feuil1!$F1027,Feuil2!$E$1:$DG$2,2,0),0))</f>
        <v>215.7</v>
      </c>
      <c r="O1027" s="12">
        <f>IF(ISBLANK(VLOOKUP($H1027*100+O$2,Feuil2!$A$3:$CQ$931,HLOOKUP(Feuil1!$F1027,Feuil2!$E$1:$DG$2,2,0),0)),"",VLOOKUP($H1027*100+O$2,Feuil2!$A$3:$CQ$931,HLOOKUP(Feuil1!$F1027,Feuil2!$E$1:$DG$2,2,0),0))</f>
        <v>48.2</v>
      </c>
      <c r="P1027" s="12">
        <f>IF(ISBLANK(VLOOKUP($H1027*100+P$2,Feuil2!$A$3:$CQ$931,HLOOKUP(Feuil1!$F1027,Feuil2!$E$1:$DG$2,2,0),0)),"",VLOOKUP($H1027*100+P$2,Feuil2!$A$3:$CQ$931,HLOOKUP(Feuil1!$F1027,Feuil2!$E$1:$DG$2,2,0),0))</f>
        <v>24.3</v>
      </c>
      <c r="Q1027" s="12">
        <f>IF(ISBLANK(VLOOKUP($H1027*100+Q$2,Feuil2!$A$3:$CQ$931,HLOOKUP(Feuil1!$F1027,Feuil2!$E$1:$DG$2,2,0),0)),"",VLOOKUP($H1027*100+Q$2,Feuil2!$A$3:$CQ$931,HLOOKUP(Feuil1!$F1027,Feuil2!$E$1:$DG$2,2,0),0))</f>
        <v>3.2</v>
      </c>
      <c r="R1027" s="12">
        <f>IF(ISBLANK(VLOOKUP($H1027*100+R$2,Feuil2!$A$3:$CQ$931,HLOOKUP(Feuil1!$F1027,Feuil2!$E$1:$DG$2,2,0),0)),"",VLOOKUP($H1027*100+R$2,Feuil2!$A$3:$CQ$931,HLOOKUP(Feuil1!$F1027,Feuil2!$E$1:$DG$2,2,0),0))</f>
        <v>0</v>
      </c>
      <c r="S1027" s="12">
        <f>IF(ISBLANK(VLOOKUP($H1027*100+S$2,Feuil2!$A$3:$CQ$931,HLOOKUP(Feuil1!$F1027,Feuil2!$E$1:$DG$2,2,0),0)),"",VLOOKUP($H1027*100+S$2,Feuil2!$A$3:$CQ$931,HLOOKUP(Feuil1!$F1027,Feuil2!$E$1:$DG$2,2,0),0))</f>
        <v>5.2</v>
      </c>
      <c r="T1027" s="12">
        <f>IF(ISBLANK(VLOOKUP($H1027*100+T$2,Feuil2!$A$3:$CQ$931,HLOOKUP(Feuil1!$F1027,Feuil2!$E$1:$DG$2,2,0),0)),"",VLOOKUP($H1027*100+T$2,Feuil2!$A$3:$CQ$931,HLOOKUP(Feuil1!$F1027,Feuil2!$E$1:$DG$2,2,0),0))</f>
        <v>0</v>
      </c>
      <c r="U1027" s="12">
        <f t="shared" si="37"/>
        <v>501.4</v>
      </c>
    </row>
    <row r="1028" spans="1:21" x14ac:dyDescent="0.35">
      <c r="A1028" s="10" t="s">
        <v>52</v>
      </c>
      <c r="B1028" s="8" t="s">
        <v>21</v>
      </c>
      <c r="C1028" s="39">
        <v>543300</v>
      </c>
      <c r="D1028" s="39">
        <v>397700</v>
      </c>
      <c r="E1028" s="39">
        <v>138</v>
      </c>
      <c r="F1028" s="10">
        <v>2764</v>
      </c>
      <c r="G1028" s="5" t="s">
        <v>176</v>
      </c>
      <c r="H1028" s="11">
        <v>1979</v>
      </c>
      <c r="I1028" s="12">
        <f>IF(ISBLANK(VLOOKUP($H1028*100+I$2,Feuil2!$A$3:$CQ$931,HLOOKUP(Feuil1!$F1028,Feuil2!$E$1:$DG$2,2,0),0)),"",VLOOKUP($H1028*100+I$2,Feuil2!$A$3:$CQ$931,HLOOKUP(Feuil1!$F1028,Feuil2!$E$1:$DG$2,2,0),0))</f>
        <v>18.5</v>
      </c>
      <c r="J1028" s="12">
        <f>IF(ISBLANK(VLOOKUP($H1028*100+J$2,Feuil2!$A$3:$CQ$931,HLOOKUP(Feuil1!$F1028,Feuil2!$E$1:$DG$2,2,0),0)),"",VLOOKUP($H1028*100+J$2,Feuil2!$A$3:$CQ$931,HLOOKUP(Feuil1!$F1028,Feuil2!$E$1:$DG$2,2,0),0))</f>
        <v>140.6</v>
      </c>
      <c r="K1028" s="12">
        <f>IF(ISBLANK(VLOOKUP($H1028*100+K$2,Feuil2!$A$3:$CQ$931,HLOOKUP(Feuil1!$F1028,Feuil2!$E$1:$DG$2,2,0),0)),"",VLOOKUP($H1028*100+K$2,Feuil2!$A$3:$CQ$931,HLOOKUP(Feuil1!$F1028,Feuil2!$E$1:$DG$2,2,0),0))</f>
        <v>20.8</v>
      </c>
      <c r="L1028" s="12">
        <f>IF(ISBLANK(VLOOKUP($H1028*100+L$2,Feuil2!$A$3:$CQ$931,HLOOKUP(Feuil1!$F1028,Feuil2!$E$1:$DG$2,2,0),0)),"",VLOOKUP($H1028*100+L$2,Feuil2!$A$3:$CQ$931,HLOOKUP(Feuil1!$F1028,Feuil2!$E$1:$DG$2,2,0),0))</f>
        <v>10.3</v>
      </c>
      <c r="M1028" s="12">
        <f>IF(ISBLANK(VLOOKUP($H1028*100+M$2,Feuil2!$A$3:$CQ$931,HLOOKUP(Feuil1!$F1028,Feuil2!$E$1:$DG$2,2,0),0)),"",VLOOKUP($H1028*100+M$2,Feuil2!$A$3:$CQ$931,HLOOKUP(Feuil1!$F1028,Feuil2!$E$1:$DG$2,2,0),0))</f>
        <v>54.5</v>
      </c>
      <c r="N1028" s="12">
        <f>IF(ISBLANK(VLOOKUP($H1028*100+N$2,Feuil2!$A$3:$CQ$931,HLOOKUP(Feuil1!$F1028,Feuil2!$E$1:$DG$2,2,0),0)),"",VLOOKUP($H1028*100+N$2,Feuil2!$A$3:$CQ$931,HLOOKUP(Feuil1!$F1028,Feuil2!$E$1:$DG$2,2,0),0))</f>
        <v>28.9</v>
      </c>
      <c r="O1028" s="12">
        <f>IF(ISBLANK(VLOOKUP($H1028*100+O$2,Feuil2!$A$3:$CQ$931,HLOOKUP(Feuil1!$F1028,Feuil2!$E$1:$DG$2,2,0),0)),"",VLOOKUP($H1028*100+O$2,Feuil2!$A$3:$CQ$931,HLOOKUP(Feuil1!$F1028,Feuil2!$E$1:$DG$2,2,0),0))</f>
        <v>87.5</v>
      </c>
      <c r="P1028" s="12">
        <f>IF(ISBLANK(VLOOKUP($H1028*100+P$2,Feuil2!$A$3:$CQ$931,HLOOKUP(Feuil1!$F1028,Feuil2!$E$1:$DG$2,2,0),0)),"",VLOOKUP($H1028*100+P$2,Feuil2!$A$3:$CQ$931,HLOOKUP(Feuil1!$F1028,Feuil2!$E$1:$DG$2,2,0),0))</f>
        <v>51</v>
      </c>
      <c r="Q1028" s="12">
        <f>IF(ISBLANK(VLOOKUP($H1028*100+Q$2,Feuil2!$A$3:$CQ$931,HLOOKUP(Feuil1!$F1028,Feuil2!$E$1:$DG$2,2,0),0)),"",VLOOKUP($H1028*100+Q$2,Feuil2!$A$3:$CQ$931,HLOOKUP(Feuil1!$F1028,Feuil2!$E$1:$DG$2,2,0),0))</f>
        <v>31.1</v>
      </c>
      <c r="R1028" s="12">
        <f>IF(ISBLANK(VLOOKUP($H1028*100+R$2,Feuil2!$A$3:$CQ$931,HLOOKUP(Feuil1!$F1028,Feuil2!$E$1:$DG$2,2,0),0)),"",VLOOKUP($H1028*100+R$2,Feuil2!$A$3:$CQ$931,HLOOKUP(Feuil1!$F1028,Feuil2!$E$1:$DG$2,2,0),0))</f>
        <v>5.9</v>
      </c>
      <c r="S1028" s="12">
        <f>IF(ISBLANK(VLOOKUP($H1028*100+S$2,Feuil2!$A$3:$CQ$931,HLOOKUP(Feuil1!$F1028,Feuil2!$E$1:$DG$2,2,0),0)),"",VLOOKUP($H1028*100+S$2,Feuil2!$A$3:$CQ$931,HLOOKUP(Feuil1!$F1028,Feuil2!$E$1:$DG$2,2,0),0))</f>
        <v>0</v>
      </c>
      <c r="T1028" s="12">
        <f>IF(ISBLANK(VLOOKUP($H1028*100+T$2,Feuil2!$A$3:$CQ$931,HLOOKUP(Feuil1!$F1028,Feuil2!$E$1:$DG$2,2,0),0)),"",VLOOKUP($H1028*100+T$2,Feuil2!$A$3:$CQ$931,HLOOKUP(Feuil1!$F1028,Feuil2!$E$1:$DG$2,2,0),0))</f>
        <v>1.2</v>
      </c>
      <c r="U1028" s="12">
        <f t="shared" si="37"/>
        <v>450.3</v>
      </c>
    </row>
    <row r="1029" spans="1:21" x14ac:dyDescent="0.35">
      <c r="A1029" s="10" t="s">
        <v>52</v>
      </c>
      <c r="B1029" s="8" t="s">
        <v>21</v>
      </c>
      <c r="C1029" s="39">
        <v>543300</v>
      </c>
      <c r="D1029" s="39">
        <v>397700</v>
      </c>
      <c r="E1029" s="39">
        <v>138</v>
      </c>
      <c r="F1029" s="10">
        <v>2764</v>
      </c>
      <c r="G1029" s="5" t="s">
        <v>176</v>
      </c>
      <c r="H1029" s="11">
        <v>1980</v>
      </c>
      <c r="I1029" s="12">
        <f>IF(ISBLANK(VLOOKUP($H1029*100+I$2,Feuil2!$A$3:$CQ$931,HLOOKUP(Feuil1!$F1029,Feuil2!$E$1:$DG$2,2,0),0)),"",VLOOKUP($H1029*100+I$2,Feuil2!$A$3:$CQ$931,HLOOKUP(Feuil1!$F1029,Feuil2!$E$1:$DG$2,2,0),0))</f>
        <v>13.6</v>
      </c>
      <c r="J1029" s="12">
        <f>IF(ISBLANK(VLOOKUP($H1029*100+J$2,Feuil2!$A$3:$CQ$931,HLOOKUP(Feuil1!$F1029,Feuil2!$E$1:$DG$2,2,0),0)),"",VLOOKUP($H1029*100+J$2,Feuil2!$A$3:$CQ$931,HLOOKUP(Feuil1!$F1029,Feuil2!$E$1:$DG$2,2,0),0))</f>
        <v>59.1</v>
      </c>
      <c r="K1029" s="12">
        <f>IF(ISBLANK(VLOOKUP($H1029*100+K$2,Feuil2!$A$3:$CQ$931,HLOOKUP(Feuil1!$F1029,Feuil2!$E$1:$DG$2,2,0),0)),"",VLOOKUP($H1029*100+K$2,Feuil2!$A$3:$CQ$931,HLOOKUP(Feuil1!$F1029,Feuil2!$E$1:$DG$2,2,0),0))</f>
        <v>66.7</v>
      </c>
      <c r="L1029" s="12">
        <f>IF(ISBLANK(VLOOKUP($H1029*100+L$2,Feuil2!$A$3:$CQ$931,HLOOKUP(Feuil1!$F1029,Feuil2!$E$1:$DG$2,2,0),0)),"",VLOOKUP($H1029*100+L$2,Feuil2!$A$3:$CQ$931,HLOOKUP(Feuil1!$F1029,Feuil2!$E$1:$DG$2,2,0),0))</f>
        <v>8.6999999999999993</v>
      </c>
      <c r="M1029" s="12">
        <f>IF(ISBLANK(VLOOKUP($H1029*100+M$2,Feuil2!$A$3:$CQ$931,HLOOKUP(Feuil1!$F1029,Feuil2!$E$1:$DG$2,2,0),0)),"",VLOOKUP($H1029*100+M$2,Feuil2!$A$3:$CQ$931,HLOOKUP(Feuil1!$F1029,Feuil2!$E$1:$DG$2,2,0),0))</f>
        <v>25.7</v>
      </c>
      <c r="N1029" s="12">
        <f>IF(ISBLANK(VLOOKUP($H1029*100+N$2,Feuil2!$A$3:$CQ$931,HLOOKUP(Feuil1!$F1029,Feuil2!$E$1:$DG$2,2,0),0)),"",VLOOKUP($H1029*100+N$2,Feuil2!$A$3:$CQ$931,HLOOKUP(Feuil1!$F1029,Feuil2!$E$1:$DG$2,2,0),0))</f>
        <v>16.7</v>
      </c>
      <c r="O1029" s="12">
        <f>IF(ISBLANK(VLOOKUP($H1029*100+O$2,Feuil2!$A$3:$CQ$931,HLOOKUP(Feuil1!$F1029,Feuil2!$E$1:$DG$2,2,0),0)),"",VLOOKUP($H1029*100+O$2,Feuil2!$A$3:$CQ$931,HLOOKUP(Feuil1!$F1029,Feuil2!$E$1:$DG$2,2,0),0))</f>
        <v>34.9</v>
      </c>
      <c r="P1029" s="12">
        <f>IF(ISBLANK(VLOOKUP($H1029*100+P$2,Feuil2!$A$3:$CQ$931,HLOOKUP(Feuil1!$F1029,Feuil2!$E$1:$DG$2,2,0),0)),"",VLOOKUP($H1029*100+P$2,Feuil2!$A$3:$CQ$931,HLOOKUP(Feuil1!$F1029,Feuil2!$E$1:$DG$2,2,0),0))</f>
        <v>69.7</v>
      </c>
      <c r="Q1029" s="12">
        <f>IF(ISBLANK(VLOOKUP($H1029*100+Q$2,Feuil2!$A$3:$CQ$931,HLOOKUP(Feuil1!$F1029,Feuil2!$E$1:$DG$2,2,0),0)),"",VLOOKUP($H1029*100+Q$2,Feuil2!$A$3:$CQ$931,HLOOKUP(Feuil1!$F1029,Feuil2!$E$1:$DG$2,2,0),0))</f>
        <v>15.3</v>
      </c>
      <c r="R1029" s="12">
        <f>IF(ISBLANK(VLOOKUP($H1029*100+R$2,Feuil2!$A$3:$CQ$931,HLOOKUP(Feuil1!$F1029,Feuil2!$E$1:$DG$2,2,0),0)),"",VLOOKUP($H1029*100+R$2,Feuil2!$A$3:$CQ$931,HLOOKUP(Feuil1!$F1029,Feuil2!$E$1:$DG$2,2,0),0))</f>
        <v>16.7</v>
      </c>
      <c r="S1029" s="12">
        <f>IF(ISBLANK(VLOOKUP($H1029*100+S$2,Feuil2!$A$3:$CQ$931,HLOOKUP(Feuil1!$F1029,Feuil2!$E$1:$DG$2,2,0),0)),"",VLOOKUP($H1029*100+S$2,Feuil2!$A$3:$CQ$931,HLOOKUP(Feuil1!$F1029,Feuil2!$E$1:$DG$2,2,0),0))</f>
        <v>0</v>
      </c>
      <c r="T1029" s="12">
        <f>IF(ISBLANK(VLOOKUP($H1029*100+T$2,Feuil2!$A$3:$CQ$931,HLOOKUP(Feuil1!$F1029,Feuil2!$E$1:$DG$2,2,0),0)),"",VLOOKUP($H1029*100+T$2,Feuil2!$A$3:$CQ$931,HLOOKUP(Feuil1!$F1029,Feuil2!$E$1:$DG$2,2,0),0))</f>
        <v>0</v>
      </c>
      <c r="U1029" s="12">
        <f t="shared" si="37"/>
        <v>327.09999999999997</v>
      </c>
    </row>
    <row r="1030" spans="1:21" x14ac:dyDescent="0.35">
      <c r="A1030" s="10" t="s">
        <v>52</v>
      </c>
      <c r="B1030" s="8" t="s">
        <v>21</v>
      </c>
      <c r="C1030" s="39">
        <v>543300</v>
      </c>
      <c r="D1030" s="39">
        <v>397700</v>
      </c>
      <c r="E1030" s="39">
        <v>138</v>
      </c>
      <c r="F1030" s="10">
        <v>2764</v>
      </c>
      <c r="G1030" s="5" t="s">
        <v>176</v>
      </c>
      <c r="H1030" s="11">
        <v>1981</v>
      </c>
      <c r="I1030" s="12">
        <f>IF(ISBLANK(VLOOKUP($H1030*100+I$2,Feuil2!$A$3:$CQ$931,HLOOKUP(Feuil1!$F1030,Feuil2!$E$1:$DG$2,2,0),0)),"",VLOOKUP($H1030*100+I$2,Feuil2!$A$3:$CQ$931,HLOOKUP(Feuil1!$F1030,Feuil2!$E$1:$DG$2,2,0),0))</f>
        <v>4.7</v>
      </c>
      <c r="J1030" s="12">
        <f>IF(ISBLANK(VLOOKUP($H1030*100+J$2,Feuil2!$A$3:$CQ$931,HLOOKUP(Feuil1!$F1030,Feuil2!$E$1:$DG$2,2,0),0)),"",VLOOKUP($H1030*100+J$2,Feuil2!$A$3:$CQ$931,HLOOKUP(Feuil1!$F1030,Feuil2!$E$1:$DG$2,2,0),0))</f>
        <v>7.7</v>
      </c>
      <c r="K1030" s="12">
        <f>IF(ISBLANK(VLOOKUP($H1030*100+K$2,Feuil2!$A$3:$CQ$931,HLOOKUP(Feuil1!$F1030,Feuil2!$E$1:$DG$2,2,0),0)),"",VLOOKUP($H1030*100+K$2,Feuil2!$A$3:$CQ$931,HLOOKUP(Feuil1!$F1030,Feuil2!$E$1:$DG$2,2,0),0))</f>
        <v>0</v>
      </c>
      <c r="L1030" s="12">
        <f>IF(ISBLANK(VLOOKUP($H1030*100+L$2,Feuil2!$A$3:$CQ$931,HLOOKUP(Feuil1!$F1030,Feuil2!$E$1:$DG$2,2,0),0)),"",VLOOKUP($H1030*100+L$2,Feuil2!$A$3:$CQ$931,HLOOKUP(Feuil1!$F1030,Feuil2!$E$1:$DG$2,2,0),0))</f>
        <v>86.1</v>
      </c>
      <c r="M1030" s="12">
        <f>IF(ISBLANK(VLOOKUP($H1030*100+M$2,Feuil2!$A$3:$CQ$931,HLOOKUP(Feuil1!$F1030,Feuil2!$E$1:$DG$2,2,0),0)),"",VLOOKUP($H1030*100+M$2,Feuil2!$A$3:$CQ$931,HLOOKUP(Feuil1!$F1030,Feuil2!$E$1:$DG$2,2,0),0))</f>
        <v>66.599999999999994</v>
      </c>
      <c r="N1030" s="12">
        <f>IF(ISBLANK(VLOOKUP($H1030*100+N$2,Feuil2!$A$3:$CQ$931,HLOOKUP(Feuil1!$F1030,Feuil2!$E$1:$DG$2,2,0),0)),"",VLOOKUP($H1030*100+N$2,Feuil2!$A$3:$CQ$931,HLOOKUP(Feuil1!$F1030,Feuil2!$E$1:$DG$2,2,0),0))</f>
        <v>52.9</v>
      </c>
      <c r="O1030" s="12">
        <f>IF(ISBLANK(VLOOKUP($H1030*100+O$2,Feuil2!$A$3:$CQ$931,HLOOKUP(Feuil1!$F1030,Feuil2!$E$1:$DG$2,2,0),0)),"",VLOOKUP($H1030*100+O$2,Feuil2!$A$3:$CQ$931,HLOOKUP(Feuil1!$F1030,Feuil2!$E$1:$DG$2,2,0),0))</f>
        <v>14.8</v>
      </c>
      <c r="P1030" s="12">
        <f>IF(ISBLANK(VLOOKUP($H1030*100+P$2,Feuil2!$A$3:$CQ$931,HLOOKUP(Feuil1!$F1030,Feuil2!$E$1:$DG$2,2,0),0)),"",VLOOKUP($H1030*100+P$2,Feuil2!$A$3:$CQ$931,HLOOKUP(Feuil1!$F1030,Feuil2!$E$1:$DG$2,2,0),0))</f>
        <v>98.1</v>
      </c>
      <c r="Q1030" s="12">
        <f>IF(ISBLANK(VLOOKUP($H1030*100+Q$2,Feuil2!$A$3:$CQ$931,HLOOKUP(Feuil1!$F1030,Feuil2!$E$1:$DG$2,2,0),0)),"",VLOOKUP($H1030*100+Q$2,Feuil2!$A$3:$CQ$931,HLOOKUP(Feuil1!$F1030,Feuil2!$E$1:$DG$2,2,0),0))</f>
        <v>38.6</v>
      </c>
      <c r="R1030" s="12">
        <f>IF(ISBLANK(VLOOKUP($H1030*100+R$2,Feuil2!$A$3:$CQ$931,HLOOKUP(Feuil1!$F1030,Feuil2!$E$1:$DG$2,2,0),0)),"",VLOOKUP($H1030*100+R$2,Feuil2!$A$3:$CQ$931,HLOOKUP(Feuil1!$F1030,Feuil2!$E$1:$DG$2,2,0),0))</f>
        <v>0</v>
      </c>
      <c r="S1030" s="12">
        <f>IF(ISBLANK(VLOOKUP($H1030*100+S$2,Feuil2!$A$3:$CQ$931,HLOOKUP(Feuil1!$F1030,Feuil2!$E$1:$DG$2,2,0),0)),"",VLOOKUP($H1030*100+S$2,Feuil2!$A$3:$CQ$931,HLOOKUP(Feuil1!$F1030,Feuil2!$E$1:$DG$2,2,0),0))</f>
        <v>1.5</v>
      </c>
      <c r="T1030" s="12">
        <f>IF(ISBLANK(VLOOKUP($H1030*100+T$2,Feuil2!$A$3:$CQ$931,HLOOKUP(Feuil1!$F1030,Feuil2!$E$1:$DG$2,2,0),0)),"",VLOOKUP($H1030*100+T$2,Feuil2!$A$3:$CQ$931,HLOOKUP(Feuil1!$F1030,Feuil2!$E$1:$DG$2,2,0),0))</f>
        <v>6.8</v>
      </c>
      <c r="U1030" s="12">
        <f t="shared" si="37"/>
        <v>377.8</v>
      </c>
    </row>
    <row r="1031" spans="1:21" x14ac:dyDescent="0.35">
      <c r="A1031" s="10" t="s">
        <v>52</v>
      </c>
      <c r="B1031" s="8" t="s">
        <v>21</v>
      </c>
      <c r="C1031" s="39">
        <v>543300</v>
      </c>
      <c r="D1031" s="39">
        <v>397700</v>
      </c>
      <c r="E1031" s="39">
        <v>138</v>
      </c>
      <c r="F1031" s="10">
        <v>2764</v>
      </c>
      <c r="G1031" s="5" t="s">
        <v>176</v>
      </c>
      <c r="H1031" s="11">
        <v>1982</v>
      </c>
      <c r="I1031" s="12">
        <f>IF(ISBLANK(VLOOKUP($H1031*100+I$2,Feuil2!$A$3:$CQ$931,HLOOKUP(Feuil1!$F1031,Feuil2!$E$1:$DG$2,2,0),0)),"",VLOOKUP($H1031*100+I$2,Feuil2!$A$3:$CQ$931,HLOOKUP(Feuil1!$F1031,Feuil2!$E$1:$DG$2,2,0),0))</f>
        <v>0.5</v>
      </c>
      <c r="J1031" s="12">
        <f>IF(ISBLANK(VLOOKUP($H1031*100+J$2,Feuil2!$A$3:$CQ$931,HLOOKUP(Feuil1!$F1031,Feuil2!$E$1:$DG$2,2,0),0)),"",VLOOKUP($H1031*100+J$2,Feuil2!$A$3:$CQ$931,HLOOKUP(Feuil1!$F1031,Feuil2!$E$1:$DG$2,2,0),0))</f>
        <v>100.8</v>
      </c>
      <c r="K1031" s="12">
        <f>IF(ISBLANK(VLOOKUP($H1031*100+K$2,Feuil2!$A$3:$CQ$931,HLOOKUP(Feuil1!$F1031,Feuil2!$E$1:$DG$2,2,0),0)),"",VLOOKUP($H1031*100+K$2,Feuil2!$A$3:$CQ$931,HLOOKUP(Feuil1!$F1031,Feuil2!$E$1:$DG$2,2,0),0))</f>
        <v>60.2</v>
      </c>
      <c r="L1031" s="12">
        <f>IF(ISBLANK(VLOOKUP($H1031*100+L$2,Feuil2!$A$3:$CQ$931,HLOOKUP(Feuil1!$F1031,Feuil2!$E$1:$DG$2,2,0),0)),"",VLOOKUP($H1031*100+L$2,Feuil2!$A$3:$CQ$931,HLOOKUP(Feuil1!$F1031,Feuil2!$E$1:$DG$2,2,0),0))</f>
        <v>27.4</v>
      </c>
      <c r="M1031" s="12">
        <f>IF(ISBLANK(VLOOKUP($H1031*100+M$2,Feuil2!$A$3:$CQ$931,HLOOKUP(Feuil1!$F1031,Feuil2!$E$1:$DG$2,2,0),0)),"",VLOOKUP($H1031*100+M$2,Feuil2!$A$3:$CQ$931,HLOOKUP(Feuil1!$F1031,Feuil2!$E$1:$DG$2,2,0),0))</f>
        <v>0</v>
      </c>
      <c r="N1031" s="12">
        <f>IF(ISBLANK(VLOOKUP($H1031*100+N$2,Feuil2!$A$3:$CQ$931,HLOOKUP(Feuil1!$F1031,Feuil2!$E$1:$DG$2,2,0),0)),"",VLOOKUP($H1031*100+N$2,Feuil2!$A$3:$CQ$931,HLOOKUP(Feuil1!$F1031,Feuil2!$E$1:$DG$2,2,0),0))</f>
        <v>105.5</v>
      </c>
      <c r="O1031" s="12">
        <f>IF(ISBLANK(VLOOKUP($H1031*100+O$2,Feuil2!$A$3:$CQ$931,HLOOKUP(Feuil1!$F1031,Feuil2!$E$1:$DG$2,2,0),0)),"",VLOOKUP($H1031*100+O$2,Feuil2!$A$3:$CQ$931,HLOOKUP(Feuil1!$F1031,Feuil2!$E$1:$DG$2,2,0),0))</f>
        <v>28.7</v>
      </c>
      <c r="P1031" s="12">
        <f>IF(ISBLANK(VLOOKUP($H1031*100+P$2,Feuil2!$A$3:$CQ$931,HLOOKUP(Feuil1!$F1031,Feuil2!$E$1:$DG$2,2,0),0)),"",VLOOKUP($H1031*100+P$2,Feuil2!$A$3:$CQ$931,HLOOKUP(Feuil1!$F1031,Feuil2!$E$1:$DG$2,2,0),0))</f>
        <v>8.9</v>
      </c>
      <c r="Q1031" s="12">
        <f>IF(ISBLANK(VLOOKUP($H1031*100+Q$2,Feuil2!$A$3:$CQ$931,HLOOKUP(Feuil1!$F1031,Feuil2!$E$1:$DG$2,2,0),0)),"",VLOOKUP($H1031*100+Q$2,Feuil2!$A$3:$CQ$931,HLOOKUP(Feuil1!$F1031,Feuil2!$E$1:$DG$2,2,0),0))</f>
        <v>16.399999999999999</v>
      </c>
      <c r="R1031" s="12">
        <f>IF(ISBLANK(VLOOKUP($H1031*100+R$2,Feuil2!$A$3:$CQ$931,HLOOKUP(Feuil1!$F1031,Feuil2!$E$1:$DG$2,2,0),0)),"",VLOOKUP($H1031*100+R$2,Feuil2!$A$3:$CQ$931,HLOOKUP(Feuil1!$F1031,Feuil2!$E$1:$DG$2,2,0),0))</f>
        <v>0</v>
      </c>
      <c r="S1031" s="12">
        <f>IF(ISBLANK(VLOOKUP($H1031*100+S$2,Feuil2!$A$3:$CQ$931,HLOOKUP(Feuil1!$F1031,Feuil2!$E$1:$DG$2,2,0),0)),"",VLOOKUP($H1031*100+S$2,Feuil2!$A$3:$CQ$931,HLOOKUP(Feuil1!$F1031,Feuil2!$E$1:$DG$2,2,0),0))</f>
        <v>0</v>
      </c>
      <c r="T1031" s="12">
        <f>IF(ISBLANK(VLOOKUP($H1031*100+T$2,Feuil2!$A$3:$CQ$931,HLOOKUP(Feuil1!$F1031,Feuil2!$E$1:$DG$2,2,0),0)),"",VLOOKUP($H1031*100+T$2,Feuil2!$A$3:$CQ$931,HLOOKUP(Feuil1!$F1031,Feuil2!$E$1:$DG$2,2,0),0))</f>
        <v>0</v>
      </c>
      <c r="U1031" s="12">
        <f t="shared" si="37"/>
        <v>348.39999999999992</v>
      </c>
    </row>
    <row r="1032" spans="1:21" x14ac:dyDescent="0.35">
      <c r="A1032" s="10" t="s">
        <v>52</v>
      </c>
      <c r="B1032" s="8" t="s">
        <v>21</v>
      </c>
      <c r="C1032" s="39">
        <v>543300</v>
      </c>
      <c r="D1032" s="39">
        <v>397700</v>
      </c>
      <c r="E1032" s="39">
        <v>138</v>
      </c>
      <c r="F1032" s="10">
        <v>2764</v>
      </c>
      <c r="G1032" s="5" t="s">
        <v>176</v>
      </c>
      <c r="H1032" s="11">
        <v>1983</v>
      </c>
      <c r="I1032" s="12">
        <f>IF(ISBLANK(VLOOKUP($H1032*100+I$2,Feuil2!$A$3:$CQ$931,HLOOKUP(Feuil1!$F1032,Feuil2!$E$1:$DG$2,2,0),0)),"",VLOOKUP($H1032*100+I$2,Feuil2!$A$3:$CQ$931,HLOOKUP(Feuil1!$F1032,Feuil2!$E$1:$DG$2,2,0),0))</f>
        <v>0.4</v>
      </c>
      <c r="J1032" s="12">
        <f>IF(ISBLANK(VLOOKUP($H1032*100+J$2,Feuil2!$A$3:$CQ$931,HLOOKUP(Feuil1!$F1032,Feuil2!$E$1:$DG$2,2,0),0)),"",VLOOKUP($H1032*100+J$2,Feuil2!$A$3:$CQ$931,HLOOKUP(Feuil1!$F1032,Feuil2!$E$1:$DG$2,2,0),0))</f>
        <v>2.1</v>
      </c>
      <c r="K1032" s="12">
        <f>IF(ISBLANK(VLOOKUP($H1032*100+K$2,Feuil2!$A$3:$CQ$931,HLOOKUP(Feuil1!$F1032,Feuil2!$E$1:$DG$2,2,0),0)),"",VLOOKUP($H1032*100+K$2,Feuil2!$A$3:$CQ$931,HLOOKUP(Feuil1!$F1032,Feuil2!$E$1:$DG$2,2,0),0))</f>
        <v>111.5</v>
      </c>
      <c r="L1032" s="12">
        <f>IF(ISBLANK(VLOOKUP($H1032*100+L$2,Feuil2!$A$3:$CQ$931,HLOOKUP(Feuil1!$F1032,Feuil2!$E$1:$DG$2,2,0),0)),"",VLOOKUP($H1032*100+L$2,Feuil2!$A$3:$CQ$931,HLOOKUP(Feuil1!$F1032,Feuil2!$E$1:$DG$2,2,0),0))</f>
        <v>90.3</v>
      </c>
      <c r="M1032" s="12">
        <f>IF(ISBLANK(VLOOKUP($H1032*100+M$2,Feuil2!$A$3:$CQ$931,HLOOKUP(Feuil1!$F1032,Feuil2!$E$1:$DG$2,2,0),0)),"",VLOOKUP($H1032*100+M$2,Feuil2!$A$3:$CQ$931,HLOOKUP(Feuil1!$F1032,Feuil2!$E$1:$DG$2,2,0),0))</f>
        <v>16.2</v>
      </c>
      <c r="N1032" s="12">
        <f>IF(ISBLANK(VLOOKUP($H1032*100+N$2,Feuil2!$A$3:$CQ$931,HLOOKUP(Feuil1!$F1032,Feuil2!$E$1:$DG$2,2,0),0)),"",VLOOKUP($H1032*100+N$2,Feuil2!$A$3:$CQ$931,HLOOKUP(Feuil1!$F1032,Feuil2!$E$1:$DG$2,2,0),0))</f>
        <v>11.9</v>
      </c>
      <c r="O1032" s="12">
        <f>IF(ISBLANK(VLOOKUP($H1032*100+O$2,Feuil2!$A$3:$CQ$931,HLOOKUP(Feuil1!$F1032,Feuil2!$E$1:$DG$2,2,0),0)),"",VLOOKUP($H1032*100+O$2,Feuil2!$A$3:$CQ$931,HLOOKUP(Feuil1!$F1032,Feuil2!$E$1:$DG$2,2,0),0))</f>
        <v>57.6</v>
      </c>
      <c r="P1032" s="12">
        <f>IF(ISBLANK(VLOOKUP($H1032*100+P$2,Feuil2!$A$3:$CQ$931,HLOOKUP(Feuil1!$F1032,Feuil2!$E$1:$DG$2,2,0),0)),"",VLOOKUP($H1032*100+P$2,Feuil2!$A$3:$CQ$931,HLOOKUP(Feuil1!$F1032,Feuil2!$E$1:$DG$2,2,0),0))</f>
        <v>32.799999999999997</v>
      </c>
      <c r="Q1032" s="12">
        <f>IF(ISBLANK(VLOOKUP($H1032*100+Q$2,Feuil2!$A$3:$CQ$931,HLOOKUP(Feuil1!$F1032,Feuil2!$E$1:$DG$2,2,0),0)),"",VLOOKUP($H1032*100+Q$2,Feuil2!$A$3:$CQ$931,HLOOKUP(Feuil1!$F1032,Feuil2!$E$1:$DG$2,2,0),0))</f>
        <v>100.6</v>
      </c>
      <c r="R1032" s="12">
        <f>IF(ISBLANK(VLOOKUP($H1032*100+R$2,Feuil2!$A$3:$CQ$931,HLOOKUP(Feuil1!$F1032,Feuil2!$E$1:$DG$2,2,0),0)),"",VLOOKUP($H1032*100+R$2,Feuil2!$A$3:$CQ$931,HLOOKUP(Feuil1!$F1032,Feuil2!$E$1:$DG$2,2,0),0))</f>
        <v>10.4</v>
      </c>
      <c r="S1032" s="12">
        <f>IF(ISBLANK(VLOOKUP($H1032*100+S$2,Feuil2!$A$3:$CQ$931,HLOOKUP(Feuil1!$F1032,Feuil2!$E$1:$DG$2,2,0),0)),"",VLOOKUP($H1032*100+S$2,Feuil2!$A$3:$CQ$931,HLOOKUP(Feuil1!$F1032,Feuil2!$E$1:$DG$2,2,0),0))</f>
        <v>0</v>
      </c>
      <c r="T1032" s="12">
        <f>IF(ISBLANK(VLOOKUP($H1032*100+T$2,Feuil2!$A$3:$CQ$931,HLOOKUP(Feuil1!$F1032,Feuil2!$E$1:$DG$2,2,0),0)),"",VLOOKUP($H1032*100+T$2,Feuil2!$A$3:$CQ$931,HLOOKUP(Feuil1!$F1032,Feuil2!$E$1:$DG$2,2,0),0))</f>
        <v>0</v>
      </c>
      <c r="U1032" s="12">
        <f t="shared" si="37"/>
        <v>433.79999999999995</v>
      </c>
    </row>
    <row r="1033" spans="1:21" x14ac:dyDescent="0.35">
      <c r="A1033" s="10" t="s">
        <v>52</v>
      </c>
      <c r="B1033" s="8" t="s">
        <v>21</v>
      </c>
      <c r="C1033" s="39">
        <v>543300</v>
      </c>
      <c r="D1033" s="39">
        <v>397700</v>
      </c>
      <c r="E1033" s="39">
        <v>138</v>
      </c>
      <c r="F1033" s="10">
        <v>2764</v>
      </c>
      <c r="G1033" s="5" t="s">
        <v>176</v>
      </c>
      <c r="H1033" s="11">
        <v>1984</v>
      </c>
      <c r="I1033" s="12">
        <f>IF(ISBLANK(VLOOKUP($H1033*100+I$2,Feuil2!$A$3:$CQ$931,HLOOKUP(Feuil1!$F1033,Feuil2!$E$1:$DG$2,2,0),0)),"",VLOOKUP($H1033*100+I$2,Feuil2!$A$3:$CQ$931,HLOOKUP(Feuil1!$F1033,Feuil2!$E$1:$DG$2,2,0),0))</f>
        <v>2.7</v>
      </c>
      <c r="J1033" s="12">
        <f>IF(ISBLANK(VLOOKUP($H1033*100+J$2,Feuil2!$A$3:$CQ$931,HLOOKUP(Feuil1!$F1033,Feuil2!$E$1:$DG$2,2,0),0)),"",VLOOKUP($H1033*100+J$2,Feuil2!$A$3:$CQ$931,HLOOKUP(Feuil1!$F1033,Feuil2!$E$1:$DG$2,2,0),0))</f>
        <v>1.5</v>
      </c>
      <c r="K1033" s="12">
        <f>IF(ISBLANK(VLOOKUP($H1033*100+K$2,Feuil2!$A$3:$CQ$931,HLOOKUP(Feuil1!$F1033,Feuil2!$E$1:$DG$2,2,0),0)),"",VLOOKUP($H1033*100+K$2,Feuil2!$A$3:$CQ$931,HLOOKUP(Feuil1!$F1033,Feuil2!$E$1:$DG$2,2,0),0))</f>
        <v>108.2</v>
      </c>
      <c r="L1033" s="12">
        <f>IF(ISBLANK(VLOOKUP($H1033*100+L$2,Feuil2!$A$3:$CQ$931,HLOOKUP(Feuil1!$F1033,Feuil2!$E$1:$DG$2,2,0),0)),"",VLOOKUP($H1033*100+L$2,Feuil2!$A$3:$CQ$931,HLOOKUP(Feuil1!$F1033,Feuil2!$E$1:$DG$2,2,0),0))</f>
        <v>14.2</v>
      </c>
      <c r="M1033" s="12">
        <f>IF(ISBLANK(VLOOKUP($H1033*100+M$2,Feuil2!$A$3:$CQ$931,HLOOKUP(Feuil1!$F1033,Feuil2!$E$1:$DG$2,2,0),0)),"",VLOOKUP($H1033*100+M$2,Feuil2!$A$3:$CQ$931,HLOOKUP(Feuil1!$F1033,Feuil2!$E$1:$DG$2,2,0),0))</f>
        <v>108.4</v>
      </c>
      <c r="N1033" s="12">
        <f>IF(ISBLANK(VLOOKUP($H1033*100+N$2,Feuil2!$A$3:$CQ$931,HLOOKUP(Feuil1!$F1033,Feuil2!$E$1:$DG$2,2,0),0)),"",VLOOKUP($H1033*100+N$2,Feuil2!$A$3:$CQ$931,HLOOKUP(Feuil1!$F1033,Feuil2!$E$1:$DG$2,2,0),0))</f>
        <v>22.8</v>
      </c>
      <c r="O1033" s="12">
        <f>IF(ISBLANK(VLOOKUP($H1033*100+O$2,Feuil2!$A$3:$CQ$931,HLOOKUP(Feuil1!$F1033,Feuil2!$E$1:$DG$2,2,0),0)),"",VLOOKUP($H1033*100+O$2,Feuil2!$A$3:$CQ$931,HLOOKUP(Feuil1!$F1033,Feuil2!$E$1:$DG$2,2,0),0))</f>
        <v>16</v>
      </c>
      <c r="P1033" s="12">
        <f>IF(ISBLANK(VLOOKUP($H1033*100+P$2,Feuil2!$A$3:$CQ$931,HLOOKUP(Feuil1!$F1033,Feuil2!$E$1:$DG$2,2,0),0)),"",VLOOKUP($H1033*100+P$2,Feuil2!$A$3:$CQ$931,HLOOKUP(Feuil1!$F1033,Feuil2!$E$1:$DG$2,2,0),0))</f>
        <v>47</v>
      </c>
      <c r="Q1033" s="12">
        <f>IF(ISBLANK(VLOOKUP($H1033*100+Q$2,Feuil2!$A$3:$CQ$931,HLOOKUP(Feuil1!$F1033,Feuil2!$E$1:$DG$2,2,0),0)),"",VLOOKUP($H1033*100+Q$2,Feuil2!$A$3:$CQ$931,HLOOKUP(Feuil1!$F1033,Feuil2!$E$1:$DG$2,2,0),0))</f>
        <v>35.1</v>
      </c>
      <c r="R1033" s="12">
        <f>IF(ISBLANK(VLOOKUP($H1033*100+R$2,Feuil2!$A$3:$CQ$931,HLOOKUP(Feuil1!$F1033,Feuil2!$E$1:$DG$2,2,0),0)),"",VLOOKUP($H1033*100+R$2,Feuil2!$A$3:$CQ$931,HLOOKUP(Feuil1!$F1033,Feuil2!$E$1:$DG$2,2,0),0))</f>
        <v>7.3</v>
      </c>
      <c r="S1033" s="12">
        <f>IF(ISBLANK(VLOOKUP($H1033*100+S$2,Feuil2!$A$3:$CQ$931,HLOOKUP(Feuil1!$F1033,Feuil2!$E$1:$DG$2,2,0),0)),"",VLOOKUP($H1033*100+S$2,Feuil2!$A$3:$CQ$931,HLOOKUP(Feuil1!$F1033,Feuil2!$E$1:$DG$2,2,0),0))</f>
        <v>0</v>
      </c>
      <c r="T1033" s="12">
        <f>IF(ISBLANK(VLOOKUP($H1033*100+T$2,Feuil2!$A$3:$CQ$931,HLOOKUP(Feuil1!$F1033,Feuil2!$E$1:$DG$2,2,0),0)),"",VLOOKUP($H1033*100+T$2,Feuil2!$A$3:$CQ$931,HLOOKUP(Feuil1!$F1033,Feuil2!$E$1:$DG$2,2,0),0))</f>
        <v>3.7</v>
      </c>
      <c r="U1033" s="12">
        <f t="shared" si="37"/>
        <v>366.90000000000003</v>
      </c>
    </row>
    <row r="1034" spans="1:21" x14ac:dyDescent="0.35">
      <c r="A1034" s="10" t="s">
        <v>52</v>
      </c>
      <c r="B1034" s="8" t="s">
        <v>21</v>
      </c>
      <c r="C1034" s="39">
        <v>543300</v>
      </c>
      <c r="D1034" s="39">
        <v>397700</v>
      </c>
      <c r="E1034" s="39">
        <v>138</v>
      </c>
      <c r="F1034" s="10">
        <v>2764</v>
      </c>
      <c r="G1034" s="5" t="s">
        <v>176</v>
      </c>
      <c r="H1034" s="11">
        <v>1985</v>
      </c>
      <c r="I1034" s="12">
        <f>IF(ISBLANK(VLOOKUP($H1034*100+I$2,Feuil2!$A$3:$CQ$931,HLOOKUP(Feuil1!$F1034,Feuil2!$E$1:$DG$2,2,0),0)),"",VLOOKUP($H1034*100+I$2,Feuil2!$A$3:$CQ$931,HLOOKUP(Feuil1!$F1034,Feuil2!$E$1:$DG$2,2,0),0))</f>
        <v>2.1</v>
      </c>
      <c r="J1034" s="12">
        <f>IF(ISBLANK(VLOOKUP($H1034*100+J$2,Feuil2!$A$3:$CQ$931,HLOOKUP(Feuil1!$F1034,Feuil2!$E$1:$DG$2,2,0),0)),"",VLOOKUP($H1034*100+J$2,Feuil2!$A$3:$CQ$931,HLOOKUP(Feuil1!$F1034,Feuil2!$E$1:$DG$2,2,0),0))</f>
        <v>0</v>
      </c>
      <c r="K1034" s="12">
        <f>IF(ISBLANK(VLOOKUP($H1034*100+K$2,Feuil2!$A$3:$CQ$931,HLOOKUP(Feuil1!$F1034,Feuil2!$E$1:$DG$2,2,0),0)),"",VLOOKUP($H1034*100+K$2,Feuil2!$A$3:$CQ$931,HLOOKUP(Feuil1!$F1034,Feuil2!$E$1:$DG$2,2,0),0))</f>
        <v>96.5</v>
      </c>
      <c r="L1034" s="12">
        <f>IF(ISBLANK(VLOOKUP($H1034*100+L$2,Feuil2!$A$3:$CQ$931,HLOOKUP(Feuil1!$F1034,Feuil2!$E$1:$DG$2,2,0),0)),"",VLOOKUP($H1034*100+L$2,Feuil2!$A$3:$CQ$931,HLOOKUP(Feuil1!$F1034,Feuil2!$E$1:$DG$2,2,0),0))</f>
        <v>35.200000000000003</v>
      </c>
      <c r="M1034" s="12">
        <f>IF(ISBLANK(VLOOKUP($H1034*100+M$2,Feuil2!$A$3:$CQ$931,HLOOKUP(Feuil1!$F1034,Feuil2!$E$1:$DG$2,2,0),0)),"",VLOOKUP($H1034*100+M$2,Feuil2!$A$3:$CQ$931,HLOOKUP(Feuil1!$F1034,Feuil2!$E$1:$DG$2,2,0),0))</f>
        <v>79.5</v>
      </c>
      <c r="N1034" s="12">
        <f>IF(ISBLANK(VLOOKUP($H1034*100+N$2,Feuil2!$A$3:$CQ$931,HLOOKUP(Feuil1!$F1034,Feuil2!$E$1:$DG$2,2,0),0)),"",VLOOKUP($H1034*100+N$2,Feuil2!$A$3:$CQ$931,HLOOKUP(Feuil1!$F1034,Feuil2!$E$1:$DG$2,2,0),0))</f>
        <v>86.5</v>
      </c>
      <c r="O1034" s="12">
        <f>IF(ISBLANK(VLOOKUP($H1034*100+O$2,Feuil2!$A$3:$CQ$931,HLOOKUP(Feuil1!$F1034,Feuil2!$E$1:$DG$2,2,0),0)),"",VLOOKUP($H1034*100+O$2,Feuil2!$A$3:$CQ$931,HLOOKUP(Feuil1!$F1034,Feuil2!$E$1:$DG$2,2,0),0))</f>
        <v>63.2</v>
      </c>
      <c r="P1034" s="12">
        <f>IF(ISBLANK(VLOOKUP($H1034*100+P$2,Feuil2!$A$3:$CQ$931,HLOOKUP(Feuil1!$F1034,Feuil2!$E$1:$DG$2,2,0),0)),"",VLOOKUP($H1034*100+P$2,Feuil2!$A$3:$CQ$931,HLOOKUP(Feuil1!$F1034,Feuil2!$E$1:$DG$2,2,0),0))</f>
        <v>60.8</v>
      </c>
      <c r="Q1034" s="12">
        <f>IF(ISBLANK(VLOOKUP($H1034*100+Q$2,Feuil2!$A$3:$CQ$931,HLOOKUP(Feuil1!$F1034,Feuil2!$E$1:$DG$2,2,0),0)),"",VLOOKUP($H1034*100+Q$2,Feuil2!$A$3:$CQ$931,HLOOKUP(Feuil1!$F1034,Feuil2!$E$1:$DG$2,2,0),0))</f>
        <v>0</v>
      </c>
      <c r="R1034" s="12">
        <f>IF(ISBLANK(VLOOKUP($H1034*100+R$2,Feuil2!$A$3:$CQ$931,HLOOKUP(Feuil1!$F1034,Feuil2!$E$1:$DG$2,2,0),0)),"",VLOOKUP($H1034*100+R$2,Feuil2!$A$3:$CQ$931,HLOOKUP(Feuil1!$F1034,Feuil2!$E$1:$DG$2,2,0),0))</f>
        <v>9.9</v>
      </c>
      <c r="S1034" s="12">
        <f>IF(ISBLANK(VLOOKUP($H1034*100+S$2,Feuil2!$A$3:$CQ$931,HLOOKUP(Feuil1!$F1034,Feuil2!$E$1:$DG$2,2,0),0)),"",VLOOKUP($H1034*100+S$2,Feuil2!$A$3:$CQ$931,HLOOKUP(Feuil1!$F1034,Feuil2!$E$1:$DG$2,2,0),0))</f>
        <v>1.9</v>
      </c>
      <c r="T1034" s="12">
        <f>IF(ISBLANK(VLOOKUP($H1034*100+T$2,Feuil2!$A$3:$CQ$931,HLOOKUP(Feuil1!$F1034,Feuil2!$E$1:$DG$2,2,0),0)),"",VLOOKUP($H1034*100+T$2,Feuil2!$A$3:$CQ$931,HLOOKUP(Feuil1!$F1034,Feuil2!$E$1:$DG$2,2,0),0))</f>
        <v>0</v>
      </c>
      <c r="U1034" s="12">
        <f t="shared" si="37"/>
        <v>435.59999999999997</v>
      </c>
    </row>
    <row r="1035" spans="1:21" x14ac:dyDescent="0.35">
      <c r="A1035" s="10" t="s">
        <v>52</v>
      </c>
      <c r="B1035" s="8" t="s">
        <v>21</v>
      </c>
      <c r="C1035" s="39">
        <v>543300</v>
      </c>
      <c r="D1035" s="39">
        <v>397700</v>
      </c>
      <c r="E1035" s="39">
        <v>138</v>
      </c>
      <c r="F1035" s="10">
        <v>2764</v>
      </c>
      <c r="G1035" s="5" t="s">
        <v>176</v>
      </c>
      <c r="H1035" s="11">
        <v>1986</v>
      </c>
      <c r="I1035" s="12">
        <f>IF(ISBLANK(VLOOKUP($H1035*100+I$2,Feuil2!$A$3:$CQ$931,HLOOKUP(Feuil1!$F1035,Feuil2!$E$1:$DG$2,2,0),0)),"",VLOOKUP($H1035*100+I$2,Feuil2!$A$3:$CQ$931,HLOOKUP(Feuil1!$F1035,Feuil2!$E$1:$DG$2,2,0),0))</f>
        <v>5.0999999999999996</v>
      </c>
      <c r="J1035" s="12">
        <f>IF(ISBLANK(VLOOKUP($H1035*100+J$2,Feuil2!$A$3:$CQ$931,HLOOKUP(Feuil1!$F1035,Feuil2!$E$1:$DG$2,2,0),0)),"",VLOOKUP($H1035*100+J$2,Feuil2!$A$3:$CQ$931,HLOOKUP(Feuil1!$F1035,Feuil2!$E$1:$DG$2,2,0),0))</f>
        <v>30.7</v>
      </c>
      <c r="K1035" s="12">
        <f>IF(ISBLANK(VLOOKUP($H1035*100+K$2,Feuil2!$A$3:$CQ$931,HLOOKUP(Feuil1!$F1035,Feuil2!$E$1:$DG$2,2,0),0)),"",VLOOKUP($H1035*100+K$2,Feuil2!$A$3:$CQ$931,HLOOKUP(Feuil1!$F1035,Feuil2!$E$1:$DG$2,2,0),0))</f>
        <v>29.6</v>
      </c>
      <c r="L1035" s="12">
        <f>IF(ISBLANK(VLOOKUP($H1035*100+L$2,Feuil2!$A$3:$CQ$931,HLOOKUP(Feuil1!$F1035,Feuil2!$E$1:$DG$2,2,0),0)),"",VLOOKUP($H1035*100+L$2,Feuil2!$A$3:$CQ$931,HLOOKUP(Feuil1!$F1035,Feuil2!$E$1:$DG$2,2,0),0))</f>
        <v>7</v>
      </c>
      <c r="M1035" s="12">
        <f>IF(ISBLANK(VLOOKUP($H1035*100+M$2,Feuil2!$A$3:$CQ$931,HLOOKUP(Feuil1!$F1035,Feuil2!$E$1:$DG$2,2,0),0)),"",VLOOKUP($H1035*100+M$2,Feuil2!$A$3:$CQ$931,HLOOKUP(Feuil1!$F1035,Feuil2!$E$1:$DG$2,2,0),0))</f>
        <v>102.5</v>
      </c>
      <c r="N1035" s="12">
        <f>IF(ISBLANK(VLOOKUP($H1035*100+N$2,Feuil2!$A$3:$CQ$931,HLOOKUP(Feuil1!$F1035,Feuil2!$E$1:$DG$2,2,0),0)),"",VLOOKUP($H1035*100+N$2,Feuil2!$A$3:$CQ$931,HLOOKUP(Feuil1!$F1035,Feuil2!$E$1:$DG$2,2,0),0))</f>
        <v>86.2</v>
      </c>
      <c r="O1035" s="12">
        <f>IF(ISBLANK(VLOOKUP($H1035*100+O$2,Feuil2!$A$3:$CQ$931,HLOOKUP(Feuil1!$F1035,Feuil2!$E$1:$DG$2,2,0),0)),"",VLOOKUP($H1035*100+O$2,Feuil2!$A$3:$CQ$931,HLOOKUP(Feuil1!$F1035,Feuil2!$E$1:$DG$2,2,0),0))</f>
        <v>2.1</v>
      </c>
      <c r="P1035" s="12">
        <f>IF(ISBLANK(VLOOKUP($H1035*100+P$2,Feuil2!$A$3:$CQ$931,HLOOKUP(Feuil1!$F1035,Feuil2!$E$1:$DG$2,2,0),0)),"",VLOOKUP($H1035*100+P$2,Feuil2!$A$3:$CQ$931,HLOOKUP(Feuil1!$F1035,Feuil2!$E$1:$DG$2,2,0),0))</f>
        <v>23.4</v>
      </c>
      <c r="Q1035" s="12">
        <f>IF(ISBLANK(VLOOKUP($H1035*100+Q$2,Feuil2!$A$3:$CQ$931,HLOOKUP(Feuil1!$F1035,Feuil2!$E$1:$DG$2,2,0),0)),"",VLOOKUP($H1035*100+Q$2,Feuil2!$A$3:$CQ$931,HLOOKUP(Feuil1!$F1035,Feuil2!$E$1:$DG$2,2,0),0))</f>
        <v>6.2</v>
      </c>
      <c r="R1035" s="12">
        <f>IF(ISBLANK(VLOOKUP($H1035*100+R$2,Feuil2!$A$3:$CQ$931,HLOOKUP(Feuil1!$F1035,Feuil2!$E$1:$DG$2,2,0),0)),"",VLOOKUP($H1035*100+R$2,Feuil2!$A$3:$CQ$931,HLOOKUP(Feuil1!$F1035,Feuil2!$E$1:$DG$2,2,0),0))</f>
        <v>5.5</v>
      </c>
      <c r="S1035" s="12">
        <f>IF(ISBLANK(VLOOKUP($H1035*100+S$2,Feuil2!$A$3:$CQ$931,HLOOKUP(Feuil1!$F1035,Feuil2!$E$1:$DG$2,2,0),0)),"",VLOOKUP($H1035*100+S$2,Feuil2!$A$3:$CQ$931,HLOOKUP(Feuil1!$F1035,Feuil2!$E$1:$DG$2,2,0),0))</f>
        <v>2.2999999999999998</v>
      </c>
      <c r="T1035" s="12">
        <f>IF(ISBLANK(VLOOKUP($H1035*100+T$2,Feuil2!$A$3:$CQ$931,HLOOKUP(Feuil1!$F1035,Feuil2!$E$1:$DG$2,2,0),0)),"",VLOOKUP($H1035*100+T$2,Feuil2!$A$3:$CQ$931,HLOOKUP(Feuil1!$F1035,Feuil2!$E$1:$DG$2,2,0),0))</f>
        <v>0</v>
      </c>
      <c r="U1035" s="12">
        <f t="shared" ref="U1035:U1070" si="38">SUM(I1035:T1035)</f>
        <v>300.60000000000002</v>
      </c>
    </row>
    <row r="1036" spans="1:21" x14ac:dyDescent="0.35">
      <c r="A1036" s="10" t="s">
        <v>52</v>
      </c>
      <c r="B1036" s="8" t="s">
        <v>21</v>
      </c>
      <c r="C1036" s="39">
        <v>543300</v>
      </c>
      <c r="D1036" s="39">
        <v>397700</v>
      </c>
      <c r="E1036" s="39">
        <v>138</v>
      </c>
      <c r="F1036" s="10">
        <v>2764</v>
      </c>
      <c r="G1036" s="5" t="s">
        <v>176</v>
      </c>
      <c r="H1036" s="11">
        <v>1987</v>
      </c>
      <c r="I1036" s="12">
        <f>IF(ISBLANK(VLOOKUP($H1036*100+I$2,Feuil2!$A$3:$CQ$931,HLOOKUP(Feuil1!$F1036,Feuil2!$E$1:$DG$2,2,0),0)),"",VLOOKUP($H1036*100+I$2,Feuil2!$A$3:$CQ$931,HLOOKUP(Feuil1!$F1036,Feuil2!$E$1:$DG$2,2,0),0))</f>
        <v>0.8</v>
      </c>
      <c r="J1036" s="12">
        <f>IF(ISBLANK(VLOOKUP($H1036*100+J$2,Feuil2!$A$3:$CQ$931,HLOOKUP(Feuil1!$F1036,Feuil2!$E$1:$DG$2,2,0),0)),"",VLOOKUP($H1036*100+J$2,Feuil2!$A$3:$CQ$931,HLOOKUP(Feuil1!$F1036,Feuil2!$E$1:$DG$2,2,0),0))</f>
        <v>26</v>
      </c>
      <c r="K1036" s="12">
        <f>IF(ISBLANK(VLOOKUP($H1036*100+K$2,Feuil2!$A$3:$CQ$931,HLOOKUP(Feuil1!$F1036,Feuil2!$E$1:$DG$2,2,0),0)),"",VLOOKUP($H1036*100+K$2,Feuil2!$A$3:$CQ$931,HLOOKUP(Feuil1!$F1036,Feuil2!$E$1:$DG$2,2,0),0))</f>
        <v>113.9</v>
      </c>
      <c r="L1036" s="12">
        <f>IF(ISBLANK(VLOOKUP($H1036*100+L$2,Feuil2!$A$3:$CQ$931,HLOOKUP(Feuil1!$F1036,Feuil2!$E$1:$DG$2,2,0),0)),"",VLOOKUP($H1036*100+L$2,Feuil2!$A$3:$CQ$931,HLOOKUP(Feuil1!$F1036,Feuil2!$E$1:$DG$2,2,0),0))</f>
        <v>58.4</v>
      </c>
      <c r="M1036" s="12">
        <f>IF(ISBLANK(VLOOKUP($H1036*100+M$2,Feuil2!$A$3:$CQ$931,HLOOKUP(Feuil1!$F1036,Feuil2!$E$1:$DG$2,2,0),0)),"",VLOOKUP($H1036*100+M$2,Feuil2!$A$3:$CQ$931,HLOOKUP(Feuil1!$F1036,Feuil2!$E$1:$DG$2,2,0),0))</f>
        <v>42.7</v>
      </c>
      <c r="N1036" s="12">
        <f>IF(ISBLANK(VLOOKUP($H1036*100+N$2,Feuil2!$A$3:$CQ$931,HLOOKUP(Feuil1!$F1036,Feuil2!$E$1:$DG$2,2,0),0)),"",VLOOKUP($H1036*100+N$2,Feuil2!$A$3:$CQ$931,HLOOKUP(Feuil1!$F1036,Feuil2!$E$1:$DG$2,2,0),0))</f>
        <v>47.6</v>
      </c>
      <c r="O1036" s="12">
        <f>IF(ISBLANK(VLOOKUP($H1036*100+O$2,Feuil2!$A$3:$CQ$931,HLOOKUP(Feuil1!$F1036,Feuil2!$E$1:$DG$2,2,0),0)),"",VLOOKUP($H1036*100+O$2,Feuil2!$A$3:$CQ$931,HLOOKUP(Feuil1!$F1036,Feuil2!$E$1:$DG$2,2,0),0))</f>
        <v>22.9</v>
      </c>
      <c r="P1036" s="12">
        <f>IF(ISBLANK(VLOOKUP($H1036*100+P$2,Feuil2!$A$3:$CQ$931,HLOOKUP(Feuil1!$F1036,Feuil2!$E$1:$DG$2,2,0),0)),"",VLOOKUP($H1036*100+P$2,Feuil2!$A$3:$CQ$931,HLOOKUP(Feuil1!$F1036,Feuil2!$E$1:$DG$2,2,0),0))</f>
        <v>22.9</v>
      </c>
      <c r="Q1036" s="12">
        <f>IF(ISBLANK(VLOOKUP($H1036*100+Q$2,Feuil2!$A$3:$CQ$931,HLOOKUP(Feuil1!$F1036,Feuil2!$E$1:$DG$2,2,0),0)),"",VLOOKUP($H1036*100+Q$2,Feuil2!$A$3:$CQ$931,HLOOKUP(Feuil1!$F1036,Feuil2!$E$1:$DG$2,2,0),0))</f>
        <v>34.299999999999997</v>
      </c>
      <c r="R1036" s="12">
        <f>IF(ISBLANK(VLOOKUP($H1036*100+R$2,Feuil2!$A$3:$CQ$931,HLOOKUP(Feuil1!$F1036,Feuil2!$E$1:$DG$2,2,0),0)),"",VLOOKUP($H1036*100+R$2,Feuil2!$A$3:$CQ$931,HLOOKUP(Feuil1!$F1036,Feuil2!$E$1:$DG$2,2,0),0))</f>
        <v>9.5</v>
      </c>
      <c r="S1036" s="12">
        <f>IF(ISBLANK(VLOOKUP($H1036*100+S$2,Feuil2!$A$3:$CQ$931,HLOOKUP(Feuil1!$F1036,Feuil2!$E$1:$DG$2,2,0),0)),"",VLOOKUP($H1036*100+S$2,Feuil2!$A$3:$CQ$931,HLOOKUP(Feuil1!$F1036,Feuil2!$E$1:$DG$2,2,0),0))</f>
        <v>0</v>
      </c>
      <c r="T1036" s="12">
        <f>IF(ISBLANK(VLOOKUP($H1036*100+T$2,Feuil2!$A$3:$CQ$931,HLOOKUP(Feuil1!$F1036,Feuil2!$E$1:$DG$2,2,0),0)),"",VLOOKUP($H1036*100+T$2,Feuil2!$A$3:$CQ$931,HLOOKUP(Feuil1!$F1036,Feuil2!$E$1:$DG$2,2,0),0))</f>
        <v>0</v>
      </c>
      <c r="U1036" s="12">
        <f t="shared" si="38"/>
        <v>379</v>
      </c>
    </row>
    <row r="1037" spans="1:21" x14ac:dyDescent="0.35">
      <c r="A1037" s="10" t="s">
        <v>52</v>
      </c>
      <c r="B1037" s="8" t="s">
        <v>21</v>
      </c>
      <c r="C1037" s="39">
        <v>543300</v>
      </c>
      <c r="D1037" s="39">
        <v>397700</v>
      </c>
      <c r="E1037" s="39">
        <v>138</v>
      </c>
      <c r="F1037" s="10">
        <v>2764</v>
      </c>
      <c r="G1037" s="5" t="s">
        <v>176</v>
      </c>
      <c r="H1037" s="11">
        <v>1988</v>
      </c>
      <c r="I1037" s="12">
        <f>IF(ISBLANK(VLOOKUP($H1037*100+I$2,Feuil2!$A$3:$CQ$931,HLOOKUP(Feuil1!$F1037,Feuil2!$E$1:$DG$2,2,0),0)),"",VLOOKUP($H1037*100+I$2,Feuil2!$A$3:$CQ$931,HLOOKUP(Feuil1!$F1037,Feuil2!$E$1:$DG$2,2,0),0))</f>
        <v>0</v>
      </c>
      <c r="J1037" s="12">
        <f>IF(ISBLANK(VLOOKUP($H1037*100+J$2,Feuil2!$A$3:$CQ$931,HLOOKUP(Feuil1!$F1037,Feuil2!$E$1:$DG$2,2,0),0)),"",VLOOKUP($H1037*100+J$2,Feuil2!$A$3:$CQ$931,HLOOKUP(Feuil1!$F1037,Feuil2!$E$1:$DG$2,2,0),0))</f>
        <v>46.2</v>
      </c>
      <c r="K1037" s="12">
        <f>IF(ISBLANK(VLOOKUP($H1037*100+K$2,Feuil2!$A$3:$CQ$931,HLOOKUP(Feuil1!$F1037,Feuil2!$E$1:$DG$2,2,0),0)),"",VLOOKUP($H1037*100+K$2,Feuil2!$A$3:$CQ$931,HLOOKUP(Feuil1!$F1037,Feuil2!$E$1:$DG$2,2,0),0))</f>
        <v>62.9</v>
      </c>
      <c r="L1037" s="12">
        <f>IF(ISBLANK(VLOOKUP($H1037*100+L$2,Feuil2!$A$3:$CQ$931,HLOOKUP(Feuil1!$F1037,Feuil2!$E$1:$DG$2,2,0),0)),"",VLOOKUP($H1037*100+L$2,Feuil2!$A$3:$CQ$931,HLOOKUP(Feuil1!$F1037,Feuil2!$E$1:$DG$2,2,0),0))</f>
        <v>9.4</v>
      </c>
      <c r="M1037" s="12">
        <f>IF(ISBLANK(VLOOKUP($H1037*100+M$2,Feuil2!$A$3:$CQ$931,HLOOKUP(Feuil1!$F1037,Feuil2!$E$1:$DG$2,2,0),0)),"",VLOOKUP($H1037*100+M$2,Feuil2!$A$3:$CQ$931,HLOOKUP(Feuil1!$F1037,Feuil2!$E$1:$DG$2,2,0),0))</f>
        <v>24.3</v>
      </c>
      <c r="N1037" s="12">
        <f>IF(ISBLANK(VLOOKUP($H1037*100+N$2,Feuil2!$A$3:$CQ$931,HLOOKUP(Feuil1!$F1037,Feuil2!$E$1:$DG$2,2,0),0)),"",VLOOKUP($H1037*100+N$2,Feuil2!$A$3:$CQ$931,HLOOKUP(Feuil1!$F1037,Feuil2!$E$1:$DG$2,2,0),0))</f>
        <v>59.5</v>
      </c>
      <c r="O1037" s="12">
        <f>IF(ISBLANK(VLOOKUP($H1037*100+O$2,Feuil2!$A$3:$CQ$931,HLOOKUP(Feuil1!$F1037,Feuil2!$E$1:$DG$2,2,0),0)),"",VLOOKUP($H1037*100+O$2,Feuil2!$A$3:$CQ$931,HLOOKUP(Feuil1!$F1037,Feuil2!$E$1:$DG$2,2,0),0))</f>
        <v>35.299999999999997</v>
      </c>
      <c r="P1037" s="12">
        <f>IF(ISBLANK(VLOOKUP($H1037*100+P$2,Feuil2!$A$3:$CQ$931,HLOOKUP(Feuil1!$F1037,Feuil2!$E$1:$DG$2,2,0),0)),"",VLOOKUP($H1037*100+P$2,Feuil2!$A$3:$CQ$931,HLOOKUP(Feuil1!$F1037,Feuil2!$E$1:$DG$2,2,0),0))</f>
        <v>107.8</v>
      </c>
      <c r="Q1037" s="12">
        <f>IF(ISBLANK(VLOOKUP($H1037*100+Q$2,Feuil2!$A$3:$CQ$931,HLOOKUP(Feuil1!$F1037,Feuil2!$E$1:$DG$2,2,0),0)),"",VLOOKUP($H1037*100+Q$2,Feuil2!$A$3:$CQ$931,HLOOKUP(Feuil1!$F1037,Feuil2!$E$1:$DG$2,2,0),0))</f>
        <v>37.299999999999997</v>
      </c>
      <c r="R1037" s="12">
        <f>IF(ISBLANK(VLOOKUP($H1037*100+R$2,Feuil2!$A$3:$CQ$931,HLOOKUP(Feuil1!$F1037,Feuil2!$E$1:$DG$2,2,0),0)),"",VLOOKUP($H1037*100+R$2,Feuil2!$A$3:$CQ$931,HLOOKUP(Feuil1!$F1037,Feuil2!$E$1:$DG$2,2,0),0))</f>
        <v>0.3</v>
      </c>
      <c r="S1037" s="12">
        <f>IF(ISBLANK(VLOOKUP($H1037*100+S$2,Feuil2!$A$3:$CQ$931,HLOOKUP(Feuil1!$F1037,Feuil2!$E$1:$DG$2,2,0),0)),"",VLOOKUP($H1037*100+S$2,Feuil2!$A$3:$CQ$931,HLOOKUP(Feuil1!$F1037,Feuil2!$E$1:$DG$2,2,0),0))</f>
        <v>0</v>
      </c>
      <c r="T1037" s="12">
        <f>IF(ISBLANK(VLOOKUP($H1037*100+T$2,Feuil2!$A$3:$CQ$931,HLOOKUP(Feuil1!$F1037,Feuil2!$E$1:$DG$2,2,0),0)),"",VLOOKUP($H1037*100+T$2,Feuil2!$A$3:$CQ$931,HLOOKUP(Feuil1!$F1037,Feuil2!$E$1:$DG$2,2,0),0))</f>
        <v>5.4</v>
      </c>
      <c r="U1037" s="12">
        <f t="shared" si="38"/>
        <v>388.40000000000003</v>
      </c>
    </row>
    <row r="1038" spans="1:21" x14ac:dyDescent="0.35">
      <c r="A1038" s="10" t="s">
        <v>52</v>
      </c>
      <c r="B1038" s="8" t="s">
        <v>21</v>
      </c>
      <c r="C1038" s="39">
        <v>543300</v>
      </c>
      <c r="D1038" s="39">
        <v>397700</v>
      </c>
      <c r="E1038" s="39">
        <v>138</v>
      </c>
      <c r="F1038" s="10">
        <v>2764</v>
      </c>
      <c r="G1038" s="5" t="s">
        <v>176</v>
      </c>
      <c r="H1038" s="11">
        <v>1989</v>
      </c>
      <c r="I1038" s="12">
        <f>IF(ISBLANK(VLOOKUP($H1038*100+I$2,Feuil2!$A$3:$CQ$931,HLOOKUP(Feuil1!$F1038,Feuil2!$E$1:$DG$2,2,0),0)),"",VLOOKUP($H1038*100+I$2,Feuil2!$A$3:$CQ$931,HLOOKUP(Feuil1!$F1038,Feuil2!$E$1:$DG$2,2,0),0))</f>
        <v>1.3</v>
      </c>
      <c r="J1038" s="12">
        <f>IF(ISBLANK(VLOOKUP($H1038*100+J$2,Feuil2!$A$3:$CQ$931,HLOOKUP(Feuil1!$F1038,Feuil2!$E$1:$DG$2,2,0),0)),"",VLOOKUP($H1038*100+J$2,Feuil2!$A$3:$CQ$931,HLOOKUP(Feuil1!$F1038,Feuil2!$E$1:$DG$2,2,0),0))</f>
        <v>58.8</v>
      </c>
      <c r="K1038" s="12">
        <f>IF(ISBLANK(VLOOKUP($H1038*100+K$2,Feuil2!$A$3:$CQ$931,HLOOKUP(Feuil1!$F1038,Feuil2!$E$1:$DG$2,2,0),0)),"",VLOOKUP($H1038*100+K$2,Feuil2!$A$3:$CQ$931,HLOOKUP(Feuil1!$F1038,Feuil2!$E$1:$DG$2,2,0),0))</f>
        <v>111</v>
      </c>
      <c r="L1038" s="12">
        <f>IF(ISBLANK(VLOOKUP($H1038*100+L$2,Feuil2!$A$3:$CQ$931,HLOOKUP(Feuil1!$F1038,Feuil2!$E$1:$DG$2,2,0),0)),"",VLOOKUP($H1038*100+L$2,Feuil2!$A$3:$CQ$931,HLOOKUP(Feuil1!$F1038,Feuil2!$E$1:$DG$2,2,0),0))</f>
        <v>133.4</v>
      </c>
      <c r="M1038" s="12">
        <f>IF(ISBLANK(VLOOKUP($H1038*100+M$2,Feuil2!$A$3:$CQ$931,HLOOKUP(Feuil1!$F1038,Feuil2!$E$1:$DG$2,2,0),0)),"",VLOOKUP($H1038*100+M$2,Feuil2!$A$3:$CQ$931,HLOOKUP(Feuil1!$F1038,Feuil2!$E$1:$DG$2,2,0),0))</f>
        <v>39</v>
      </c>
      <c r="N1038" s="12">
        <f>IF(ISBLANK(VLOOKUP($H1038*100+N$2,Feuil2!$A$3:$CQ$931,HLOOKUP(Feuil1!$F1038,Feuil2!$E$1:$DG$2,2,0),0)),"",VLOOKUP($H1038*100+N$2,Feuil2!$A$3:$CQ$931,HLOOKUP(Feuil1!$F1038,Feuil2!$E$1:$DG$2,2,0),0))</f>
        <v>4.2</v>
      </c>
      <c r="O1038" s="12">
        <f>IF(ISBLANK(VLOOKUP($H1038*100+O$2,Feuil2!$A$3:$CQ$931,HLOOKUP(Feuil1!$F1038,Feuil2!$E$1:$DG$2,2,0),0)),"",VLOOKUP($H1038*100+O$2,Feuil2!$A$3:$CQ$931,HLOOKUP(Feuil1!$F1038,Feuil2!$E$1:$DG$2,2,0),0))</f>
        <v>47.4</v>
      </c>
      <c r="P1038" s="12">
        <f>IF(ISBLANK(VLOOKUP($H1038*100+P$2,Feuil2!$A$3:$CQ$931,HLOOKUP(Feuil1!$F1038,Feuil2!$E$1:$DG$2,2,0),0)),"",VLOOKUP($H1038*100+P$2,Feuil2!$A$3:$CQ$931,HLOOKUP(Feuil1!$F1038,Feuil2!$E$1:$DG$2,2,0),0))</f>
        <v>78.900000000000006</v>
      </c>
      <c r="Q1038" s="12">
        <f>IF(ISBLANK(VLOOKUP($H1038*100+Q$2,Feuil2!$A$3:$CQ$931,HLOOKUP(Feuil1!$F1038,Feuil2!$E$1:$DG$2,2,0),0)),"",VLOOKUP($H1038*100+Q$2,Feuil2!$A$3:$CQ$931,HLOOKUP(Feuil1!$F1038,Feuil2!$E$1:$DG$2,2,0),0))</f>
        <v>40.6</v>
      </c>
      <c r="R1038" s="12">
        <f>IF(ISBLANK(VLOOKUP($H1038*100+R$2,Feuil2!$A$3:$CQ$931,HLOOKUP(Feuil1!$F1038,Feuil2!$E$1:$DG$2,2,0),0)),"",VLOOKUP($H1038*100+R$2,Feuil2!$A$3:$CQ$931,HLOOKUP(Feuil1!$F1038,Feuil2!$E$1:$DG$2,2,0),0))</f>
        <v>0</v>
      </c>
      <c r="S1038" s="12">
        <f>IF(ISBLANK(VLOOKUP($H1038*100+S$2,Feuil2!$A$3:$CQ$931,HLOOKUP(Feuil1!$F1038,Feuil2!$E$1:$DG$2,2,0),0)),"",VLOOKUP($H1038*100+S$2,Feuil2!$A$3:$CQ$931,HLOOKUP(Feuil1!$F1038,Feuil2!$E$1:$DG$2,2,0),0))</f>
        <v>0</v>
      </c>
      <c r="T1038" s="12">
        <f>IF(ISBLANK(VLOOKUP($H1038*100+T$2,Feuil2!$A$3:$CQ$931,HLOOKUP(Feuil1!$F1038,Feuil2!$E$1:$DG$2,2,0),0)),"",VLOOKUP($H1038*100+T$2,Feuil2!$A$3:$CQ$931,HLOOKUP(Feuil1!$F1038,Feuil2!$E$1:$DG$2,2,0),0))</f>
        <v>0</v>
      </c>
      <c r="U1038" s="12">
        <f t="shared" si="38"/>
        <v>514.6</v>
      </c>
    </row>
    <row r="1039" spans="1:21" x14ac:dyDescent="0.35">
      <c r="A1039" s="10" t="s">
        <v>52</v>
      </c>
      <c r="B1039" s="8" t="s">
        <v>21</v>
      </c>
      <c r="C1039" s="39">
        <v>543300</v>
      </c>
      <c r="D1039" s="39">
        <v>397700</v>
      </c>
      <c r="E1039" s="39">
        <v>138</v>
      </c>
      <c r="F1039" s="10">
        <v>2764</v>
      </c>
      <c r="G1039" s="5" t="s">
        <v>176</v>
      </c>
      <c r="H1039" s="11">
        <v>1990</v>
      </c>
      <c r="I1039" s="12">
        <f>IF(ISBLANK(VLOOKUP($H1039*100+I$2,Feuil2!$A$3:$CQ$931,HLOOKUP(Feuil1!$F1039,Feuil2!$E$1:$DG$2,2,0),0)),"",VLOOKUP($H1039*100+I$2,Feuil2!$A$3:$CQ$931,HLOOKUP(Feuil1!$F1039,Feuil2!$E$1:$DG$2,2,0),0))</f>
        <v>13.2</v>
      </c>
      <c r="J1039" s="12">
        <f>IF(ISBLANK(VLOOKUP($H1039*100+J$2,Feuil2!$A$3:$CQ$931,HLOOKUP(Feuil1!$F1039,Feuil2!$E$1:$DG$2,2,0),0)),"",VLOOKUP($H1039*100+J$2,Feuil2!$A$3:$CQ$931,HLOOKUP(Feuil1!$F1039,Feuil2!$E$1:$DG$2,2,0),0))</f>
        <v>26.6</v>
      </c>
      <c r="K1039" s="12">
        <f>IF(ISBLANK(VLOOKUP($H1039*100+K$2,Feuil2!$A$3:$CQ$931,HLOOKUP(Feuil1!$F1039,Feuil2!$E$1:$DG$2,2,0),0)),"",VLOOKUP($H1039*100+K$2,Feuil2!$A$3:$CQ$931,HLOOKUP(Feuil1!$F1039,Feuil2!$E$1:$DG$2,2,0),0))</f>
        <v>59.1</v>
      </c>
      <c r="L1039" s="12">
        <f>IF(ISBLANK(VLOOKUP($H1039*100+L$2,Feuil2!$A$3:$CQ$931,HLOOKUP(Feuil1!$F1039,Feuil2!$E$1:$DG$2,2,0),0)),"",VLOOKUP($H1039*100+L$2,Feuil2!$A$3:$CQ$931,HLOOKUP(Feuil1!$F1039,Feuil2!$E$1:$DG$2,2,0),0))</f>
        <v>124.4</v>
      </c>
      <c r="M1039" s="12">
        <f>IF(ISBLANK(VLOOKUP($H1039*100+M$2,Feuil2!$A$3:$CQ$931,HLOOKUP(Feuil1!$F1039,Feuil2!$E$1:$DG$2,2,0),0)),"",VLOOKUP($H1039*100+M$2,Feuil2!$A$3:$CQ$931,HLOOKUP(Feuil1!$F1039,Feuil2!$E$1:$DG$2,2,0),0))</f>
        <v>4.8</v>
      </c>
      <c r="N1039" s="12">
        <f>IF(ISBLANK(VLOOKUP($H1039*100+N$2,Feuil2!$A$3:$CQ$931,HLOOKUP(Feuil1!$F1039,Feuil2!$E$1:$DG$2,2,0),0)),"",VLOOKUP($H1039*100+N$2,Feuil2!$A$3:$CQ$931,HLOOKUP(Feuil1!$F1039,Feuil2!$E$1:$DG$2,2,0),0))</f>
        <v>108.4</v>
      </c>
      <c r="O1039" s="12">
        <f>IF(ISBLANK(VLOOKUP($H1039*100+O$2,Feuil2!$A$3:$CQ$931,HLOOKUP(Feuil1!$F1039,Feuil2!$E$1:$DG$2,2,0),0)),"",VLOOKUP($H1039*100+O$2,Feuil2!$A$3:$CQ$931,HLOOKUP(Feuil1!$F1039,Feuil2!$E$1:$DG$2,2,0),0))</f>
        <v>125</v>
      </c>
      <c r="P1039" s="12">
        <f>IF(ISBLANK(VLOOKUP($H1039*100+P$2,Feuil2!$A$3:$CQ$931,HLOOKUP(Feuil1!$F1039,Feuil2!$E$1:$DG$2,2,0),0)),"",VLOOKUP($H1039*100+P$2,Feuil2!$A$3:$CQ$931,HLOOKUP(Feuil1!$F1039,Feuil2!$E$1:$DG$2,2,0),0))</f>
        <v>19.899999999999999</v>
      </c>
      <c r="Q1039" s="12">
        <f>IF(ISBLANK(VLOOKUP($H1039*100+Q$2,Feuil2!$A$3:$CQ$931,HLOOKUP(Feuil1!$F1039,Feuil2!$E$1:$DG$2,2,0),0)),"",VLOOKUP($H1039*100+Q$2,Feuil2!$A$3:$CQ$931,HLOOKUP(Feuil1!$F1039,Feuil2!$E$1:$DG$2,2,0),0))</f>
        <v>0</v>
      </c>
      <c r="R1039" s="12">
        <f>IF(ISBLANK(VLOOKUP($H1039*100+R$2,Feuil2!$A$3:$CQ$931,HLOOKUP(Feuil1!$F1039,Feuil2!$E$1:$DG$2,2,0),0)),"",VLOOKUP($H1039*100+R$2,Feuil2!$A$3:$CQ$931,HLOOKUP(Feuil1!$F1039,Feuil2!$E$1:$DG$2,2,0),0))</f>
        <v>0</v>
      </c>
      <c r="S1039" s="12">
        <f>IF(ISBLANK(VLOOKUP($H1039*100+S$2,Feuil2!$A$3:$CQ$931,HLOOKUP(Feuil1!$F1039,Feuil2!$E$1:$DG$2,2,0),0)),"",VLOOKUP($H1039*100+S$2,Feuil2!$A$3:$CQ$931,HLOOKUP(Feuil1!$F1039,Feuil2!$E$1:$DG$2,2,0),0))</f>
        <v>8.5</v>
      </c>
      <c r="T1039" s="12">
        <f>IF(ISBLANK(VLOOKUP($H1039*100+T$2,Feuil2!$A$3:$CQ$931,HLOOKUP(Feuil1!$F1039,Feuil2!$E$1:$DG$2,2,0),0)),"",VLOOKUP($H1039*100+T$2,Feuil2!$A$3:$CQ$931,HLOOKUP(Feuil1!$F1039,Feuil2!$E$1:$DG$2,2,0),0))</f>
        <v>1.3</v>
      </c>
      <c r="U1039" s="12">
        <f t="shared" si="38"/>
        <v>491.2</v>
      </c>
    </row>
    <row r="1040" spans="1:21" x14ac:dyDescent="0.35">
      <c r="A1040" s="10" t="s">
        <v>52</v>
      </c>
      <c r="B1040" s="8" t="s">
        <v>21</v>
      </c>
      <c r="C1040" s="39">
        <v>543300</v>
      </c>
      <c r="D1040" s="39">
        <v>397700</v>
      </c>
      <c r="E1040" s="39">
        <v>138</v>
      </c>
      <c r="F1040" s="10">
        <v>2764</v>
      </c>
      <c r="G1040" s="5" t="s">
        <v>176</v>
      </c>
      <c r="H1040" s="11">
        <v>1991</v>
      </c>
      <c r="I1040" s="12">
        <f>IF(ISBLANK(VLOOKUP($H1040*100+I$2,Feuil2!$A$3:$CQ$931,HLOOKUP(Feuil1!$F1040,Feuil2!$E$1:$DG$2,2,0),0)),"",VLOOKUP($H1040*100+I$2,Feuil2!$A$3:$CQ$931,HLOOKUP(Feuil1!$F1040,Feuil2!$E$1:$DG$2,2,0),0))</f>
        <v>39.9</v>
      </c>
      <c r="J1040" s="12">
        <f>IF(ISBLANK(VLOOKUP($H1040*100+J$2,Feuil2!$A$3:$CQ$931,HLOOKUP(Feuil1!$F1040,Feuil2!$E$1:$DG$2,2,0),0)),"",VLOOKUP($H1040*100+J$2,Feuil2!$A$3:$CQ$931,HLOOKUP(Feuil1!$F1040,Feuil2!$E$1:$DG$2,2,0),0))</f>
        <v>37.5</v>
      </c>
      <c r="K1040" s="12">
        <f>IF(ISBLANK(VLOOKUP($H1040*100+K$2,Feuil2!$A$3:$CQ$931,HLOOKUP(Feuil1!$F1040,Feuil2!$E$1:$DG$2,2,0),0)),"",VLOOKUP($H1040*100+K$2,Feuil2!$A$3:$CQ$931,HLOOKUP(Feuil1!$F1040,Feuil2!$E$1:$DG$2,2,0),0))</f>
        <v>7.8</v>
      </c>
      <c r="L1040" s="12">
        <f>IF(ISBLANK(VLOOKUP($H1040*100+L$2,Feuil2!$A$3:$CQ$931,HLOOKUP(Feuil1!$F1040,Feuil2!$E$1:$DG$2,2,0),0)),"",VLOOKUP($H1040*100+L$2,Feuil2!$A$3:$CQ$931,HLOOKUP(Feuil1!$F1040,Feuil2!$E$1:$DG$2,2,0),0))</f>
        <v>23.2</v>
      </c>
      <c r="M1040" s="12">
        <f>IF(ISBLANK(VLOOKUP($H1040*100+M$2,Feuil2!$A$3:$CQ$931,HLOOKUP(Feuil1!$F1040,Feuil2!$E$1:$DG$2,2,0),0)),"",VLOOKUP($H1040*100+M$2,Feuil2!$A$3:$CQ$931,HLOOKUP(Feuil1!$F1040,Feuil2!$E$1:$DG$2,2,0),0))</f>
        <v>0</v>
      </c>
      <c r="N1040" s="12">
        <f>IF(ISBLANK(VLOOKUP($H1040*100+N$2,Feuil2!$A$3:$CQ$931,HLOOKUP(Feuil1!$F1040,Feuil2!$E$1:$DG$2,2,0),0)),"",VLOOKUP($H1040*100+N$2,Feuil2!$A$3:$CQ$931,HLOOKUP(Feuil1!$F1040,Feuil2!$E$1:$DG$2,2,0),0))</f>
        <v>36.1</v>
      </c>
      <c r="O1040" s="12">
        <f>IF(ISBLANK(VLOOKUP($H1040*100+O$2,Feuil2!$A$3:$CQ$931,HLOOKUP(Feuil1!$F1040,Feuil2!$E$1:$DG$2,2,0),0)),"",VLOOKUP($H1040*100+O$2,Feuil2!$A$3:$CQ$931,HLOOKUP(Feuil1!$F1040,Feuil2!$E$1:$DG$2,2,0),0))</f>
        <v>64</v>
      </c>
      <c r="P1040" s="12">
        <f>IF(ISBLANK(VLOOKUP($H1040*100+P$2,Feuil2!$A$3:$CQ$931,HLOOKUP(Feuil1!$F1040,Feuil2!$E$1:$DG$2,2,0),0)),"",VLOOKUP($H1040*100+P$2,Feuil2!$A$3:$CQ$931,HLOOKUP(Feuil1!$F1040,Feuil2!$E$1:$DG$2,2,0),0))</f>
        <v>81</v>
      </c>
      <c r="Q1040" s="12">
        <f>IF(ISBLANK(VLOOKUP($H1040*100+Q$2,Feuil2!$A$3:$CQ$931,HLOOKUP(Feuil1!$F1040,Feuil2!$E$1:$DG$2,2,0),0)),"",VLOOKUP($H1040*100+Q$2,Feuil2!$A$3:$CQ$931,HLOOKUP(Feuil1!$F1040,Feuil2!$E$1:$DG$2,2,0),0))</f>
        <v>28.4</v>
      </c>
      <c r="R1040" s="12">
        <f>IF(ISBLANK(VLOOKUP($H1040*100+R$2,Feuil2!$A$3:$CQ$931,HLOOKUP(Feuil1!$F1040,Feuil2!$E$1:$DG$2,2,0),0)),"",VLOOKUP($H1040*100+R$2,Feuil2!$A$3:$CQ$931,HLOOKUP(Feuil1!$F1040,Feuil2!$E$1:$DG$2,2,0),0))</f>
        <v>37.1</v>
      </c>
      <c r="S1040" s="12">
        <f>IF(ISBLANK(VLOOKUP($H1040*100+S$2,Feuil2!$A$3:$CQ$931,HLOOKUP(Feuil1!$F1040,Feuil2!$E$1:$DG$2,2,0),0)),"",VLOOKUP($H1040*100+S$2,Feuil2!$A$3:$CQ$931,HLOOKUP(Feuil1!$F1040,Feuil2!$E$1:$DG$2,2,0),0))</f>
        <v>0</v>
      </c>
      <c r="T1040" s="12">
        <f>IF(ISBLANK(VLOOKUP($H1040*100+T$2,Feuil2!$A$3:$CQ$931,HLOOKUP(Feuil1!$F1040,Feuil2!$E$1:$DG$2,2,0),0)),"",VLOOKUP($H1040*100+T$2,Feuil2!$A$3:$CQ$931,HLOOKUP(Feuil1!$F1040,Feuil2!$E$1:$DG$2,2,0),0))</f>
        <v>2.4</v>
      </c>
      <c r="U1040" s="12">
        <f t="shared" si="38"/>
        <v>357.4</v>
      </c>
    </row>
    <row r="1041" spans="1:21" x14ac:dyDescent="0.35">
      <c r="A1041" s="10" t="s">
        <v>52</v>
      </c>
      <c r="B1041" s="8" t="s">
        <v>21</v>
      </c>
      <c r="C1041" s="39">
        <v>543300</v>
      </c>
      <c r="D1041" s="39">
        <v>397700</v>
      </c>
      <c r="E1041" s="39">
        <v>138</v>
      </c>
      <c r="F1041" s="10">
        <v>2764</v>
      </c>
      <c r="G1041" s="5" t="s">
        <v>176</v>
      </c>
      <c r="H1041" s="11">
        <v>1992</v>
      </c>
      <c r="I1041" s="12">
        <f>IF(ISBLANK(VLOOKUP($H1041*100+I$2,Feuil2!$A$3:$CQ$931,HLOOKUP(Feuil1!$F1041,Feuil2!$E$1:$DG$2,2,0),0)),"",VLOOKUP($H1041*100+I$2,Feuil2!$A$3:$CQ$931,HLOOKUP(Feuil1!$F1041,Feuil2!$E$1:$DG$2,2,0),0))</f>
        <v>0.8</v>
      </c>
      <c r="J1041" s="12">
        <f>IF(ISBLANK(VLOOKUP($H1041*100+J$2,Feuil2!$A$3:$CQ$931,HLOOKUP(Feuil1!$F1041,Feuil2!$E$1:$DG$2,2,0),0)),"",VLOOKUP($H1041*100+J$2,Feuil2!$A$3:$CQ$931,HLOOKUP(Feuil1!$F1041,Feuil2!$E$1:$DG$2,2,0),0))</f>
        <v>20.2</v>
      </c>
      <c r="K1041" s="12">
        <f>IF(ISBLANK(VLOOKUP($H1041*100+K$2,Feuil2!$A$3:$CQ$931,HLOOKUP(Feuil1!$F1041,Feuil2!$E$1:$DG$2,2,0),0)),"",VLOOKUP($H1041*100+K$2,Feuil2!$A$3:$CQ$931,HLOOKUP(Feuil1!$F1041,Feuil2!$E$1:$DG$2,2,0),0))</f>
        <v>17.600000000000001</v>
      </c>
      <c r="L1041" s="12">
        <f>IF(ISBLANK(VLOOKUP($H1041*100+L$2,Feuil2!$A$3:$CQ$931,HLOOKUP(Feuil1!$F1041,Feuil2!$E$1:$DG$2,2,0),0)),"",VLOOKUP($H1041*100+L$2,Feuil2!$A$3:$CQ$931,HLOOKUP(Feuil1!$F1041,Feuil2!$E$1:$DG$2,2,0),0))</f>
        <v>14.9</v>
      </c>
      <c r="M1041" s="12">
        <f>IF(ISBLANK(VLOOKUP($H1041*100+M$2,Feuil2!$A$3:$CQ$931,HLOOKUP(Feuil1!$F1041,Feuil2!$E$1:$DG$2,2,0),0)),"",VLOOKUP($H1041*100+M$2,Feuil2!$A$3:$CQ$931,HLOOKUP(Feuil1!$F1041,Feuil2!$E$1:$DG$2,2,0),0))</f>
        <v>6</v>
      </c>
      <c r="N1041" s="12">
        <f>IF(ISBLANK(VLOOKUP($H1041*100+N$2,Feuil2!$A$3:$CQ$931,HLOOKUP(Feuil1!$F1041,Feuil2!$E$1:$DG$2,2,0),0)),"",VLOOKUP($H1041*100+N$2,Feuil2!$A$3:$CQ$931,HLOOKUP(Feuil1!$F1041,Feuil2!$E$1:$DG$2,2,0),0))</f>
        <v>6.4</v>
      </c>
      <c r="O1041" s="12">
        <f>IF(ISBLANK(VLOOKUP($H1041*100+O$2,Feuil2!$A$3:$CQ$931,HLOOKUP(Feuil1!$F1041,Feuil2!$E$1:$DG$2,2,0),0)),"",VLOOKUP($H1041*100+O$2,Feuil2!$A$3:$CQ$931,HLOOKUP(Feuil1!$F1041,Feuil2!$E$1:$DG$2,2,0),0))</f>
        <v>59.2</v>
      </c>
      <c r="P1041" s="12">
        <f>IF(ISBLANK(VLOOKUP($H1041*100+P$2,Feuil2!$A$3:$CQ$931,HLOOKUP(Feuil1!$F1041,Feuil2!$E$1:$DG$2,2,0),0)),"",VLOOKUP($H1041*100+P$2,Feuil2!$A$3:$CQ$931,HLOOKUP(Feuil1!$F1041,Feuil2!$E$1:$DG$2,2,0),0))</f>
        <v>61.3</v>
      </c>
      <c r="Q1041" s="12">
        <f>IF(ISBLANK(VLOOKUP($H1041*100+Q$2,Feuil2!$A$3:$CQ$931,HLOOKUP(Feuil1!$F1041,Feuil2!$E$1:$DG$2,2,0),0)),"",VLOOKUP($H1041*100+Q$2,Feuil2!$A$3:$CQ$931,HLOOKUP(Feuil1!$F1041,Feuil2!$E$1:$DG$2,2,0),0))</f>
        <v>17.100000000000001</v>
      </c>
      <c r="R1041" s="12">
        <f>IF(ISBLANK(VLOOKUP($H1041*100+R$2,Feuil2!$A$3:$CQ$931,HLOOKUP(Feuil1!$F1041,Feuil2!$E$1:$DG$2,2,0),0)),"",VLOOKUP($H1041*100+R$2,Feuil2!$A$3:$CQ$931,HLOOKUP(Feuil1!$F1041,Feuil2!$E$1:$DG$2,2,0),0))</f>
        <v>0</v>
      </c>
      <c r="S1041" s="12">
        <f>IF(ISBLANK(VLOOKUP($H1041*100+S$2,Feuil2!$A$3:$CQ$931,HLOOKUP(Feuil1!$F1041,Feuil2!$E$1:$DG$2,2,0),0)),"",VLOOKUP($H1041*100+S$2,Feuil2!$A$3:$CQ$931,HLOOKUP(Feuil1!$F1041,Feuil2!$E$1:$DG$2,2,0),0))</f>
        <v>0</v>
      </c>
      <c r="T1041" s="12">
        <f>IF(ISBLANK(VLOOKUP($H1041*100+T$2,Feuil2!$A$3:$CQ$931,HLOOKUP(Feuil1!$F1041,Feuil2!$E$1:$DG$2,2,0),0)),"",VLOOKUP($H1041*100+T$2,Feuil2!$A$3:$CQ$931,HLOOKUP(Feuil1!$F1041,Feuil2!$E$1:$DG$2,2,0),0))</f>
        <v>0</v>
      </c>
      <c r="U1041" s="12">
        <f t="shared" si="38"/>
        <v>203.5</v>
      </c>
    </row>
    <row r="1042" spans="1:21" x14ac:dyDescent="0.35">
      <c r="A1042" s="10" t="s">
        <v>52</v>
      </c>
      <c r="B1042" s="8" t="s">
        <v>21</v>
      </c>
      <c r="C1042" s="39">
        <v>543300</v>
      </c>
      <c r="D1042" s="39">
        <v>397700</v>
      </c>
      <c r="E1042" s="39">
        <v>138</v>
      </c>
      <c r="F1042" s="10">
        <v>2764</v>
      </c>
      <c r="G1042" s="5" t="s">
        <v>176</v>
      </c>
      <c r="H1042" s="11">
        <v>1993</v>
      </c>
      <c r="I1042" s="12">
        <f>IF(ISBLANK(VLOOKUP($H1042*100+I$2,Feuil2!$A$3:$CQ$931,HLOOKUP(Feuil1!$F1042,Feuil2!$E$1:$DG$2,2,0),0)),"",VLOOKUP($H1042*100+I$2,Feuil2!$A$3:$CQ$931,HLOOKUP(Feuil1!$F1042,Feuil2!$E$1:$DG$2,2,0),0))</f>
        <v>13.1</v>
      </c>
      <c r="J1042" s="12">
        <f>IF(ISBLANK(VLOOKUP($H1042*100+J$2,Feuil2!$A$3:$CQ$931,HLOOKUP(Feuil1!$F1042,Feuil2!$E$1:$DG$2,2,0),0)),"",VLOOKUP($H1042*100+J$2,Feuil2!$A$3:$CQ$931,HLOOKUP(Feuil1!$F1042,Feuil2!$E$1:$DG$2,2,0),0))</f>
        <v>35.9</v>
      </c>
      <c r="K1042" s="12">
        <f>IF(ISBLANK(VLOOKUP($H1042*100+K$2,Feuil2!$A$3:$CQ$931,HLOOKUP(Feuil1!$F1042,Feuil2!$E$1:$DG$2,2,0),0)),"",VLOOKUP($H1042*100+K$2,Feuil2!$A$3:$CQ$931,HLOOKUP(Feuil1!$F1042,Feuil2!$E$1:$DG$2,2,0),0))</f>
        <v>121.7</v>
      </c>
      <c r="L1042" s="12">
        <f>IF(ISBLANK(VLOOKUP($H1042*100+L$2,Feuil2!$A$3:$CQ$931,HLOOKUP(Feuil1!$F1042,Feuil2!$E$1:$DG$2,2,0),0)),"",VLOOKUP($H1042*100+L$2,Feuil2!$A$3:$CQ$931,HLOOKUP(Feuil1!$F1042,Feuil2!$E$1:$DG$2,2,0),0))</f>
        <v>22.8</v>
      </c>
      <c r="M1042" s="12">
        <f>IF(ISBLANK(VLOOKUP($H1042*100+M$2,Feuil2!$A$3:$CQ$931,HLOOKUP(Feuil1!$F1042,Feuil2!$E$1:$DG$2,2,0),0)),"",VLOOKUP($H1042*100+M$2,Feuil2!$A$3:$CQ$931,HLOOKUP(Feuil1!$F1042,Feuil2!$E$1:$DG$2,2,0),0))</f>
        <v>53.2</v>
      </c>
      <c r="N1042" s="12">
        <f>IF(ISBLANK(VLOOKUP($H1042*100+N$2,Feuil2!$A$3:$CQ$931,HLOOKUP(Feuil1!$F1042,Feuil2!$E$1:$DG$2,2,0),0)),"",VLOOKUP($H1042*100+N$2,Feuil2!$A$3:$CQ$931,HLOOKUP(Feuil1!$F1042,Feuil2!$E$1:$DG$2,2,0),0))</f>
        <v>94.4</v>
      </c>
      <c r="O1042" s="12">
        <f>IF(ISBLANK(VLOOKUP($H1042*100+O$2,Feuil2!$A$3:$CQ$931,HLOOKUP(Feuil1!$F1042,Feuil2!$E$1:$DG$2,2,0),0)),"",VLOOKUP($H1042*100+O$2,Feuil2!$A$3:$CQ$931,HLOOKUP(Feuil1!$F1042,Feuil2!$E$1:$DG$2,2,0),0))</f>
        <v>16.7</v>
      </c>
      <c r="P1042" s="12">
        <f>IF(ISBLANK(VLOOKUP($H1042*100+P$2,Feuil2!$A$3:$CQ$931,HLOOKUP(Feuil1!$F1042,Feuil2!$E$1:$DG$2,2,0),0)),"",VLOOKUP($H1042*100+P$2,Feuil2!$A$3:$CQ$931,HLOOKUP(Feuil1!$F1042,Feuil2!$E$1:$DG$2,2,0),0))</f>
        <v>6.3</v>
      </c>
      <c r="Q1042" s="12">
        <f>IF(ISBLANK(VLOOKUP($H1042*100+Q$2,Feuil2!$A$3:$CQ$931,HLOOKUP(Feuil1!$F1042,Feuil2!$E$1:$DG$2,2,0),0)),"",VLOOKUP($H1042*100+Q$2,Feuil2!$A$3:$CQ$931,HLOOKUP(Feuil1!$F1042,Feuil2!$E$1:$DG$2,2,0),0))</f>
        <v>11.7</v>
      </c>
      <c r="R1042" s="12">
        <f>IF(ISBLANK(VLOOKUP($H1042*100+R$2,Feuil2!$A$3:$CQ$931,HLOOKUP(Feuil1!$F1042,Feuil2!$E$1:$DG$2,2,0),0)),"",VLOOKUP($H1042*100+R$2,Feuil2!$A$3:$CQ$931,HLOOKUP(Feuil1!$F1042,Feuil2!$E$1:$DG$2,2,0),0))</f>
        <v>1.7</v>
      </c>
      <c r="S1042" s="12">
        <f>IF(ISBLANK(VLOOKUP($H1042*100+S$2,Feuil2!$A$3:$CQ$931,HLOOKUP(Feuil1!$F1042,Feuil2!$E$1:$DG$2,2,0),0)),"",VLOOKUP($H1042*100+S$2,Feuil2!$A$3:$CQ$931,HLOOKUP(Feuil1!$F1042,Feuil2!$E$1:$DG$2,2,0),0))</f>
        <v>0</v>
      </c>
      <c r="T1042" s="12">
        <f>IF(ISBLANK(VLOOKUP($H1042*100+T$2,Feuil2!$A$3:$CQ$931,HLOOKUP(Feuil1!$F1042,Feuil2!$E$1:$DG$2,2,0),0)),"",VLOOKUP($H1042*100+T$2,Feuil2!$A$3:$CQ$931,HLOOKUP(Feuil1!$F1042,Feuil2!$E$1:$DG$2,2,0),0))</f>
        <v>0</v>
      </c>
      <c r="U1042" s="12">
        <f t="shared" si="38"/>
        <v>377.5</v>
      </c>
    </row>
    <row r="1043" spans="1:21" x14ac:dyDescent="0.35">
      <c r="A1043" s="10" t="s">
        <v>52</v>
      </c>
      <c r="B1043" s="8" t="s">
        <v>21</v>
      </c>
      <c r="C1043" s="39">
        <v>543300</v>
      </c>
      <c r="D1043" s="39">
        <v>397700</v>
      </c>
      <c r="E1043" s="39">
        <v>138</v>
      </c>
      <c r="F1043" s="10">
        <v>2764</v>
      </c>
      <c r="G1043" s="5" t="s">
        <v>176</v>
      </c>
      <c r="H1043" s="11">
        <v>1994</v>
      </c>
      <c r="I1043" s="12">
        <f>IF(ISBLANK(VLOOKUP($H1043*100+I$2,Feuil2!$A$3:$CQ$931,HLOOKUP(Feuil1!$F1043,Feuil2!$E$1:$DG$2,2,0),0)),"",VLOOKUP($H1043*100+I$2,Feuil2!$A$3:$CQ$931,HLOOKUP(Feuil1!$F1043,Feuil2!$E$1:$DG$2,2,0),0))</f>
        <v>48</v>
      </c>
      <c r="J1043" s="12">
        <f>IF(ISBLANK(VLOOKUP($H1043*100+J$2,Feuil2!$A$3:$CQ$931,HLOOKUP(Feuil1!$F1043,Feuil2!$E$1:$DG$2,2,0),0)),"",VLOOKUP($H1043*100+J$2,Feuil2!$A$3:$CQ$931,HLOOKUP(Feuil1!$F1043,Feuil2!$E$1:$DG$2,2,0),0))</f>
        <v>31.8</v>
      </c>
      <c r="K1043" s="12">
        <f>IF(ISBLANK(VLOOKUP($H1043*100+K$2,Feuil2!$A$3:$CQ$931,HLOOKUP(Feuil1!$F1043,Feuil2!$E$1:$DG$2,2,0),0)),"",VLOOKUP($H1043*100+K$2,Feuil2!$A$3:$CQ$931,HLOOKUP(Feuil1!$F1043,Feuil2!$E$1:$DG$2,2,0),0))</f>
        <v>36.5</v>
      </c>
      <c r="L1043" s="12">
        <f>IF(ISBLANK(VLOOKUP($H1043*100+L$2,Feuil2!$A$3:$CQ$931,HLOOKUP(Feuil1!$F1043,Feuil2!$E$1:$DG$2,2,0),0)),"",VLOOKUP($H1043*100+L$2,Feuil2!$A$3:$CQ$931,HLOOKUP(Feuil1!$F1043,Feuil2!$E$1:$DG$2,2,0),0))</f>
        <v>0</v>
      </c>
      <c r="M1043" s="12">
        <f>IF(ISBLANK(VLOOKUP($H1043*100+M$2,Feuil2!$A$3:$CQ$931,HLOOKUP(Feuil1!$F1043,Feuil2!$E$1:$DG$2,2,0),0)),"",VLOOKUP($H1043*100+M$2,Feuil2!$A$3:$CQ$931,HLOOKUP(Feuil1!$F1043,Feuil2!$E$1:$DG$2,2,0),0))</f>
        <v>6.5</v>
      </c>
      <c r="N1043" s="12">
        <f>IF(ISBLANK(VLOOKUP($H1043*100+N$2,Feuil2!$A$3:$CQ$931,HLOOKUP(Feuil1!$F1043,Feuil2!$E$1:$DG$2,2,0),0)),"",VLOOKUP($H1043*100+N$2,Feuil2!$A$3:$CQ$931,HLOOKUP(Feuil1!$F1043,Feuil2!$E$1:$DG$2,2,0),0))</f>
        <v>4.8</v>
      </c>
      <c r="O1043" s="12">
        <f>IF(ISBLANK(VLOOKUP($H1043*100+O$2,Feuil2!$A$3:$CQ$931,HLOOKUP(Feuil1!$F1043,Feuil2!$E$1:$DG$2,2,0),0)),"",VLOOKUP($H1043*100+O$2,Feuil2!$A$3:$CQ$931,HLOOKUP(Feuil1!$F1043,Feuil2!$E$1:$DG$2,2,0),0))</f>
        <v>33.799999999999997</v>
      </c>
      <c r="P1043" s="12">
        <f>IF(ISBLANK(VLOOKUP($H1043*100+P$2,Feuil2!$A$3:$CQ$931,HLOOKUP(Feuil1!$F1043,Feuil2!$E$1:$DG$2,2,0),0)),"",VLOOKUP($H1043*100+P$2,Feuil2!$A$3:$CQ$931,HLOOKUP(Feuil1!$F1043,Feuil2!$E$1:$DG$2,2,0),0))</f>
        <v>10.6</v>
      </c>
      <c r="Q1043" s="12">
        <f>IF(ISBLANK(VLOOKUP($H1043*100+Q$2,Feuil2!$A$3:$CQ$931,HLOOKUP(Feuil1!$F1043,Feuil2!$E$1:$DG$2,2,0),0)),"",VLOOKUP($H1043*100+Q$2,Feuil2!$A$3:$CQ$931,HLOOKUP(Feuil1!$F1043,Feuil2!$E$1:$DG$2,2,0),0))</f>
        <v>17.899999999999999</v>
      </c>
      <c r="R1043" s="12">
        <f>IF(ISBLANK(VLOOKUP($H1043*100+R$2,Feuil2!$A$3:$CQ$931,HLOOKUP(Feuil1!$F1043,Feuil2!$E$1:$DG$2,2,0),0)),"",VLOOKUP($H1043*100+R$2,Feuil2!$A$3:$CQ$931,HLOOKUP(Feuil1!$F1043,Feuil2!$E$1:$DG$2,2,0),0))</f>
        <v>26.6</v>
      </c>
      <c r="S1043" s="12">
        <f>IF(ISBLANK(VLOOKUP($H1043*100+S$2,Feuil2!$A$3:$CQ$931,HLOOKUP(Feuil1!$F1043,Feuil2!$E$1:$DG$2,2,0),0)),"",VLOOKUP($H1043*100+S$2,Feuil2!$A$3:$CQ$931,HLOOKUP(Feuil1!$F1043,Feuil2!$E$1:$DG$2,2,0),0))</f>
        <v>1.9</v>
      </c>
      <c r="T1043" s="12">
        <f>IF(ISBLANK(VLOOKUP($H1043*100+T$2,Feuil2!$A$3:$CQ$931,HLOOKUP(Feuil1!$F1043,Feuil2!$E$1:$DG$2,2,0),0)),"",VLOOKUP($H1043*100+T$2,Feuil2!$A$3:$CQ$931,HLOOKUP(Feuil1!$F1043,Feuil2!$E$1:$DG$2,2,0),0))</f>
        <v>0</v>
      </c>
      <c r="U1043" s="12">
        <f t="shared" si="38"/>
        <v>218.39999999999998</v>
      </c>
    </row>
    <row r="1044" spans="1:21" x14ac:dyDescent="0.35">
      <c r="A1044" s="10" t="s">
        <v>52</v>
      </c>
      <c r="B1044" s="8" t="s">
        <v>21</v>
      </c>
      <c r="C1044" s="39">
        <v>543300</v>
      </c>
      <c r="D1044" s="39">
        <v>397700</v>
      </c>
      <c r="E1044" s="39">
        <v>138</v>
      </c>
      <c r="F1044" s="10">
        <v>2764</v>
      </c>
      <c r="G1044" s="5" t="s">
        <v>176</v>
      </c>
      <c r="H1044" s="11">
        <v>1995</v>
      </c>
      <c r="I1044" s="12">
        <f>IF(ISBLANK(VLOOKUP($H1044*100+I$2,Feuil2!$A$3:$CQ$931,HLOOKUP(Feuil1!$F1044,Feuil2!$E$1:$DG$2,2,0),0)),"",VLOOKUP($H1044*100+I$2,Feuil2!$A$3:$CQ$931,HLOOKUP(Feuil1!$F1044,Feuil2!$E$1:$DG$2,2,0),0))</f>
        <v>16.899999999999999</v>
      </c>
      <c r="J1044" s="12">
        <f>IF(ISBLANK(VLOOKUP($H1044*100+J$2,Feuil2!$A$3:$CQ$931,HLOOKUP(Feuil1!$F1044,Feuil2!$E$1:$DG$2,2,0),0)),"",VLOOKUP($H1044*100+J$2,Feuil2!$A$3:$CQ$931,HLOOKUP(Feuil1!$F1044,Feuil2!$E$1:$DG$2,2,0),0))</f>
        <v>2</v>
      </c>
      <c r="K1044" s="12">
        <f>IF(ISBLANK(VLOOKUP($H1044*100+K$2,Feuil2!$A$3:$CQ$931,HLOOKUP(Feuil1!$F1044,Feuil2!$E$1:$DG$2,2,0),0)),"",VLOOKUP($H1044*100+K$2,Feuil2!$A$3:$CQ$931,HLOOKUP(Feuil1!$F1044,Feuil2!$E$1:$DG$2,2,0),0))</f>
        <v>42.3</v>
      </c>
      <c r="L1044" s="12">
        <f>IF(ISBLANK(VLOOKUP($H1044*100+L$2,Feuil2!$A$3:$CQ$931,HLOOKUP(Feuil1!$F1044,Feuil2!$E$1:$DG$2,2,0),0)),"",VLOOKUP($H1044*100+L$2,Feuil2!$A$3:$CQ$931,HLOOKUP(Feuil1!$F1044,Feuil2!$E$1:$DG$2,2,0),0))</f>
        <v>95.7</v>
      </c>
      <c r="M1044" s="12">
        <f>IF(ISBLANK(VLOOKUP($H1044*100+M$2,Feuil2!$A$3:$CQ$931,HLOOKUP(Feuil1!$F1044,Feuil2!$E$1:$DG$2,2,0),0)),"",VLOOKUP($H1044*100+M$2,Feuil2!$A$3:$CQ$931,HLOOKUP(Feuil1!$F1044,Feuil2!$E$1:$DG$2,2,0),0))</f>
        <v>182.1</v>
      </c>
      <c r="N1044" s="12">
        <f>IF(ISBLANK(VLOOKUP($H1044*100+N$2,Feuil2!$A$3:$CQ$931,HLOOKUP(Feuil1!$F1044,Feuil2!$E$1:$DG$2,2,0),0)),"",VLOOKUP($H1044*100+N$2,Feuil2!$A$3:$CQ$931,HLOOKUP(Feuil1!$F1044,Feuil2!$E$1:$DG$2,2,0),0))</f>
        <v>43.3</v>
      </c>
      <c r="O1044" s="12">
        <f>IF(ISBLANK(VLOOKUP($H1044*100+O$2,Feuil2!$A$3:$CQ$931,HLOOKUP(Feuil1!$F1044,Feuil2!$E$1:$DG$2,2,0),0)),"",VLOOKUP($H1044*100+O$2,Feuil2!$A$3:$CQ$931,HLOOKUP(Feuil1!$F1044,Feuil2!$E$1:$DG$2,2,0),0))</f>
        <v>90.1</v>
      </c>
      <c r="P1044" s="12">
        <f>IF(ISBLANK(VLOOKUP($H1044*100+P$2,Feuil2!$A$3:$CQ$931,HLOOKUP(Feuil1!$F1044,Feuil2!$E$1:$DG$2,2,0),0)),"",VLOOKUP($H1044*100+P$2,Feuil2!$A$3:$CQ$931,HLOOKUP(Feuil1!$F1044,Feuil2!$E$1:$DG$2,2,0),0))</f>
        <v>58</v>
      </c>
      <c r="Q1044" s="12">
        <f>IF(ISBLANK(VLOOKUP($H1044*100+Q$2,Feuil2!$A$3:$CQ$931,HLOOKUP(Feuil1!$F1044,Feuil2!$E$1:$DG$2,2,0),0)),"",VLOOKUP($H1044*100+Q$2,Feuil2!$A$3:$CQ$931,HLOOKUP(Feuil1!$F1044,Feuil2!$E$1:$DG$2,2,0),0))</f>
        <v>63.2</v>
      </c>
      <c r="R1044" s="12">
        <f>IF(ISBLANK(VLOOKUP($H1044*100+R$2,Feuil2!$A$3:$CQ$931,HLOOKUP(Feuil1!$F1044,Feuil2!$E$1:$DG$2,2,0),0)),"",VLOOKUP($H1044*100+R$2,Feuil2!$A$3:$CQ$931,HLOOKUP(Feuil1!$F1044,Feuil2!$E$1:$DG$2,2,0),0))</f>
        <v>0</v>
      </c>
      <c r="S1044" s="12">
        <f>IF(ISBLANK(VLOOKUP($H1044*100+S$2,Feuil2!$A$3:$CQ$931,HLOOKUP(Feuil1!$F1044,Feuil2!$E$1:$DG$2,2,0),0)),"",VLOOKUP($H1044*100+S$2,Feuil2!$A$3:$CQ$931,HLOOKUP(Feuil1!$F1044,Feuil2!$E$1:$DG$2,2,0),0))</f>
        <v>1.2</v>
      </c>
      <c r="T1044" s="12">
        <f>IF(ISBLANK(VLOOKUP($H1044*100+T$2,Feuil2!$A$3:$CQ$931,HLOOKUP(Feuil1!$F1044,Feuil2!$E$1:$DG$2,2,0),0)),"",VLOOKUP($H1044*100+T$2,Feuil2!$A$3:$CQ$931,HLOOKUP(Feuil1!$F1044,Feuil2!$E$1:$DG$2,2,0),0))</f>
        <v>0</v>
      </c>
      <c r="U1044" s="12">
        <f t="shared" si="38"/>
        <v>594.80000000000007</v>
      </c>
    </row>
    <row r="1045" spans="1:21" x14ac:dyDescent="0.35">
      <c r="A1045" s="10" t="s">
        <v>52</v>
      </c>
      <c r="B1045" s="8" t="s">
        <v>21</v>
      </c>
      <c r="C1045" s="39">
        <v>543300</v>
      </c>
      <c r="D1045" s="39">
        <v>397700</v>
      </c>
      <c r="E1045" s="39">
        <v>138</v>
      </c>
      <c r="F1045" s="10">
        <v>2764</v>
      </c>
      <c r="G1045" s="5" t="s">
        <v>176</v>
      </c>
      <c r="H1045" s="11">
        <v>1996</v>
      </c>
      <c r="I1045" s="12">
        <f>IF(ISBLANK(VLOOKUP($H1045*100+I$2,Feuil2!$A$3:$CQ$931,HLOOKUP(Feuil1!$F1045,Feuil2!$E$1:$DG$2,2,0),0)),"",VLOOKUP($H1045*100+I$2,Feuil2!$A$3:$CQ$931,HLOOKUP(Feuil1!$F1045,Feuil2!$E$1:$DG$2,2,0),0))</f>
        <v>32.799999999999997</v>
      </c>
      <c r="J1045" s="12">
        <f>IF(ISBLANK(VLOOKUP($H1045*100+J$2,Feuil2!$A$3:$CQ$931,HLOOKUP(Feuil1!$F1045,Feuil2!$E$1:$DG$2,2,0),0)),"",VLOOKUP($H1045*100+J$2,Feuil2!$A$3:$CQ$931,HLOOKUP(Feuil1!$F1045,Feuil2!$E$1:$DG$2,2,0),0))</f>
        <v>18</v>
      </c>
      <c r="K1045" s="12">
        <f>IF(ISBLANK(VLOOKUP($H1045*100+K$2,Feuil2!$A$3:$CQ$931,HLOOKUP(Feuil1!$F1045,Feuil2!$E$1:$DG$2,2,0),0)),"",VLOOKUP($H1045*100+K$2,Feuil2!$A$3:$CQ$931,HLOOKUP(Feuil1!$F1045,Feuil2!$E$1:$DG$2,2,0),0))</f>
        <v>12.4</v>
      </c>
      <c r="L1045" s="12">
        <f>IF(ISBLANK(VLOOKUP($H1045*100+L$2,Feuil2!$A$3:$CQ$931,HLOOKUP(Feuil1!$F1045,Feuil2!$E$1:$DG$2,2,0),0)),"",VLOOKUP($H1045*100+L$2,Feuil2!$A$3:$CQ$931,HLOOKUP(Feuil1!$F1045,Feuil2!$E$1:$DG$2,2,0),0))</f>
        <v>237.4</v>
      </c>
      <c r="M1045" s="12">
        <f>IF(ISBLANK(VLOOKUP($H1045*100+M$2,Feuil2!$A$3:$CQ$931,HLOOKUP(Feuil1!$F1045,Feuil2!$E$1:$DG$2,2,0),0)),"",VLOOKUP($H1045*100+M$2,Feuil2!$A$3:$CQ$931,HLOOKUP(Feuil1!$F1045,Feuil2!$E$1:$DG$2,2,0),0))</f>
        <v>108.7</v>
      </c>
      <c r="N1045" s="12">
        <f>IF(ISBLANK(VLOOKUP($H1045*100+N$2,Feuil2!$A$3:$CQ$931,HLOOKUP(Feuil1!$F1045,Feuil2!$E$1:$DG$2,2,0),0)),"",VLOOKUP($H1045*100+N$2,Feuil2!$A$3:$CQ$931,HLOOKUP(Feuil1!$F1045,Feuil2!$E$1:$DG$2,2,0),0))</f>
        <v>0.9</v>
      </c>
      <c r="O1045" s="12">
        <f>IF(ISBLANK(VLOOKUP($H1045*100+O$2,Feuil2!$A$3:$CQ$931,HLOOKUP(Feuil1!$F1045,Feuil2!$E$1:$DG$2,2,0),0)),"",VLOOKUP($H1045*100+O$2,Feuil2!$A$3:$CQ$931,HLOOKUP(Feuil1!$F1045,Feuil2!$E$1:$DG$2,2,0),0))</f>
        <v>14.7</v>
      </c>
      <c r="P1045" s="12">
        <f>IF(ISBLANK(VLOOKUP($H1045*100+P$2,Feuil2!$A$3:$CQ$931,HLOOKUP(Feuil1!$F1045,Feuil2!$E$1:$DG$2,2,0),0)),"",VLOOKUP($H1045*100+P$2,Feuil2!$A$3:$CQ$931,HLOOKUP(Feuil1!$F1045,Feuil2!$E$1:$DG$2,2,0),0))</f>
        <v>49.7</v>
      </c>
      <c r="Q1045" s="12">
        <f>IF(ISBLANK(VLOOKUP($H1045*100+Q$2,Feuil2!$A$3:$CQ$931,HLOOKUP(Feuil1!$F1045,Feuil2!$E$1:$DG$2,2,0),0)),"",VLOOKUP($H1045*100+Q$2,Feuil2!$A$3:$CQ$931,HLOOKUP(Feuil1!$F1045,Feuil2!$E$1:$DG$2,2,0),0))</f>
        <v>58.7</v>
      </c>
      <c r="R1045" s="12">
        <f>IF(ISBLANK(VLOOKUP($H1045*100+R$2,Feuil2!$A$3:$CQ$931,HLOOKUP(Feuil1!$F1045,Feuil2!$E$1:$DG$2,2,0),0)),"",VLOOKUP($H1045*100+R$2,Feuil2!$A$3:$CQ$931,HLOOKUP(Feuil1!$F1045,Feuil2!$E$1:$DG$2,2,0),0))</f>
        <v>10.7</v>
      </c>
      <c r="S1045" s="12">
        <f>IF(ISBLANK(VLOOKUP($H1045*100+S$2,Feuil2!$A$3:$CQ$931,HLOOKUP(Feuil1!$F1045,Feuil2!$E$1:$DG$2,2,0),0)),"",VLOOKUP($H1045*100+S$2,Feuil2!$A$3:$CQ$931,HLOOKUP(Feuil1!$F1045,Feuil2!$E$1:$DG$2,2,0),0))</f>
        <v>0</v>
      </c>
      <c r="T1045" s="12">
        <f>IF(ISBLANK(VLOOKUP($H1045*100+T$2,Feuil2!$A$3:$CQ$931,HLOOKUP(Feuil1!$F1045,Feuil2!$E$1:$DG$2,2,0),0)),"",VLOOKUP($H1045*100+T$2,Feuil2!$A$3:$CQ$931,HLOOKUP(Feuil1!$F1045,Feuil2!$E$1:$DG$2,2,0),0))</f>
        <v>4.0999999999999996</v>
      </c>
      <c r="U1045" s="12">
        <f t="shared" si="38"/>
        <v>548.1</v>
      </c>
    </row>
    <row r="1046" spans="1:21" x14ac:dyDescent="0.35">
      <c r="A1046" s="10" t="s">
        <v>52</v>
      </c>
      <c r="B1046" s="8" t="s">
        <v>21</v>
      </c>
      <c r="C1046" s="39">
        <v>543300</v>
      </c>
      <c r="D1046" s="39">
        <v>397700</v>
      </c>
      <c r="E1046" s="39">
        <v>138</v>
      </c>
      <c r="F1046" s="10">
        <v>2764</v>
      </c>
      <c r="G1046" s="5" t="s">
        <v>176</v>
      </c>
      <c r="H1046" s="11">
        <v>1997</v>
      </c>
      <c r="I1046" s="12">
        <f>IF(ISBLANK(VLOOKUP($H1046*100+I$2,Feuil2!$A$3:$CQ$931,HLOOKUP(Feuil1!$F1046,Feuil2!$E$1:$DG$2,2,0),0)),"",VLOOKUP($H1046*100+I$2,Feuil2!$A$3:$CQ$931,HLOOKUP(Feuil1!$F1046,Feuil2!$E$1:$DG$2,2,0),0))</f>
        <v>26.9</v>
      </c>
      <c r="J1046" s="12">
        <f>IF(ISBLANK(VLOOKUP($H1046*100+J$2,Feuil2!$A$3:$CQ$931,HLOOKUP(Feuil1!$F1046,Feuil2!$E$1:$DG$2,2,0),0)),"",VLOOKUP($H1046*100+J$2,Feuil2!$A$3:$CQ$931,HLOOKUP(Feuil1!$F1046,Feuil2!$E$1:$DG$2,2,0),0))</f>
        <v>24.4</v>
      </c>
      <c r="K1046" s="12">
        <f>IF(ISBLANK(VLOOKUP($H1046*100+K$2,Feuil2!$A$3:$CQ$931,HLOOKUP(Feuil1!$F1046,Feuil2!$E$1:$DG$2,2,0),0)),"",VLOOKUP($H1046*100+K$2,Feuil2!$A$3:$CQ$931,HLOOKUP(Feuil1!$F1046,Feuil2!$E$1:$DG$2,2,0),0))</f>
        <v>107.6</v>
      </c>
      <c r="L1046" s="12">
        <f>IF(ISBLANK(VLOOKUP($H1046*100+L$2,Feuil2!$A$3:$CQ$931,HLOOKUP(Feuil1!$F1046,Feuil2!$E$1:$DG$2,2,0),0)),"",VLOOKUP($H1046*100+L$2,Feuil2!$A$3:$CQ$931,HLOOKUP(Feuil1!$F1046,Feuil2!$E$1:$DG$2,2,0),0))</f>
        <v>91.3</v>
      </c>
      <c r="M1046" s="12">
        <f>IF(ISBLANK(VLOOKUP($H1046*100+M$2,Feuil2!$A$3:$CQ$931,HLOOKUP(Feuil1!$F1046,Feuil2!$E$1:$DG$2,2,0),0)),"",VLOOKUP($H1046*100+M$2,Feuil2!$A$3:$CQ$931,HLOOKUP(Feuil1!$F1046,Feuil2!$E$1:$DG$2,2,0),0))</f>
        <v>54.4</v>
      </c>
      <c r="N1046" s="12">
        <f>IF(ISBLANK(VLOOKUP($H1046*100+N$2,Feuil2!$A$3:$CQ$931,HLOOKUP(Feuil1!$F1046,Feuil2!$E$1:$DG$2,2,0),0)),"",VLOOKUP($H1046*100+N$2,Feuil2!$A$3:$CQ$931,HLOOKUP(Feuil1!$F1046,Feuil2!$E$1:$DG$2,2,0),0))</f>
        <v>59.3</v>
      </c>
      <c r="O1046" s="12">
        <f>IF(ISBLANK(VLOOKUP($H1046*100+O$2,Feuil2!$A$3:$CQ$931,HLOOKUP(Feuil1!$F1046,Feuil2!$E$1:$DG$2,2,0),0)),"",VLOOKUP($H1046*100+O$2,Feuil2!$A$3:$CQ$931,HLOOKUP(Feuil1!$F1046,Feuil2!$E$1:$DG$2,2,0),0))</f>
        <v>35.200000000000003</v>
      </c>
      <c r="P1046" s="12">
        <f>IF(ISBLANK(VLOOKUP($H1046*100+P$2,Feuil2!$A$3:$CQ$931,HLOOKUP(Feuil1!$F1046,Feuil2!$E$1:$DG$2,2,0),0)),"",VLOOKUP($H1046*100+P$2,Feuil2!$A$3:$CQ$931,HLOOKUP(Feuil1!$F1046,Feuil2!$E$1:$DG$2,2,0),0))</f>
        <v>6.9</v>
      </c>
      <c r="Q1046" s="12">
        <f>IF(ISBLANK(VLOOKUP($H1046*100+Q$2,Feuil2!$A$3:$CQ$931,HLOOKUP(Feuil1!$F1046,Feuil2!$E$1:$DG$2,2,0),0)),"",VLOOKUP($H1046*100+Q$2,Feuil2!$A$3:$CQ$931,HLOOKUP(Feuil1!$F1046,Feuil2!$E$1:$DG$2,2,0),0))</f>
        <v>107.7</v>
      </c>
      <c r="R1046" s="12">
        <f>IF(ISBLANK(VLOOKUP($H1046*100+R$2,Feuil2!$A$3:$CQ$931,HLOOKUP(Feuil1!$F1046,Feuil2!$E$1:$DG$2,2,0),0)),"",VLOOKUP($H1046*100+R$2,Feuil2!$A$3:$CQ$931,HLOOKUP(Feuil1!$F1046,Feuil2!$E$1:$DG$2,2,0),0))</f>
        <v>8.3000000000000007</v>
      </c>
      <c r="S1046" s="12">
        <f>IF(ISBLANK(VLOOKUP($H1046*100+S$2,Feuil2!$A$3:$CQ$931,HLOOKUP(Feuil1!$F1046,Feuil2!$E$1:$DG$2,2,0),0)),"",VLOOKUP($H1046*100+S$2,Feuil2!$A$3:$CQ$931,HLOOKUP(Feuil1!$F1046,Feuil2!$E$1:$DG$2,2,0),0))</f>
        <v>0</v>
      </c>
      <c r="T1046" s="12">
        <f>IF(ISBLANK(VLOOKUP($H1046*100+T$2,Feuil2!$A$3:$CQ$931,HLOOKUP(Feuil1!$F1046,Feuil2!$E$1:$DG$2,2,0),0)),"",VLOOKUP($H1046*100+T$2,Feuil2!$A$3:$CQ$931,HLOOKUP(Feuil1!$F1046,Feuil2!$E$1:$DG$2,2,0),0))</f>
        <v>0</v>
      </c>
      <c r="U1046" s="12">
        <f t="shared" si="38"/>
        <v>521.99999999999989</v>
      </c>
    </row>
    <row r="1047" spans="1:21" x14ac:dyDescent="0.35">
      <c r="A1047" s="10" t="s">
        <v>52</v>
      </c>
      <c r="B1047" s="8" t="s">
        <v>21</v>
      </c>
      <c r="C1047" s="39">
        <v>543300</v>
      </c>
      <c r="D1047" s="39">
        <v>397700</v>
      </c>
      <c r="E1047" s="39">
        <v>138</v>
      </c>
      <c r="F1047" s="10">
        <v>2764</v>
      </c>
      <c r="G1047" s="5" t="s">
        <v>176</v>
      </c>
      <c r="H1047" s="11">
        <v>1998</v>
      </c>
      <c r="I1047" s="12">
        <f>IF(ISBLANK(VLOOKUP($H1047*100+I$2,Feuil2!$A$3:$CQ$931,HLOOKUP(Feuil1!$F1047,Feuil2!$E$1:$DG$2,2,0),0)),"",VLOOKUP($H1047*100+I$2,Feuil2!$A$3:$CQ$931,HLOOKUP(Feuil1!$F1047,Feuil2!$E$1:$DG$2,2,0),0))</f>
        <v>23.1</v>
      </c>
      <c r="J1047" s="12">
        <f>IF(ISBLANK(VLOOKUP($H1047*100+J$2,Feuil2!$A$3:$CQ$931,HLOOKUP(Feuil1!$F1047,Feuil2!$E$1:$DG$2,2,0),0)),"",VLOOKUP($H1047*100+J$2,Feuil2!$A$3:$CQ$931,HLOOKUP(Feuil1!$F1047,Feuil2!$E$1:$DG$2,2,0),0))</f>
        <v>12.3</v>
      </c>
      <c r="K1047" s="12">
        <f>IF(ISBLANK(VLOOKUP($H1047*100+K$2,Feuil2!$A$3:$CQ$931,HLOOKUP(Feuil1!$F1047,Feuil2!$E$1:$DG$2,2,0),0)),"",VLOOKUP($H1047*100+K$2,Feuil2!$A$3:$CQ$931,HLOOKUP(Feuil1!$F1047,Feuil2!$E$1:$DG$2,2,0),0))</f>
        <v>0</v>
      </c>
      <c r="L1047" s="12">
        <f>IF(ISBLANK(VLOOKUP($H1047*100+L$2,Feuil2!$A$3:$CQ$931,HLOOKUP(Feuil1!$F1047,Feuil2!$E$1:$DG$2,2,0),0)),"",VLOOKUP($H1047*100+L$2,Feuil2!$A$3:$CQ$931,HLOOKUP(Feuil1!$F1047,Feuil2!$E$1:$DG$2,2,0),0))</f>
        <v>25.4</v>
      </c>
      <c r="M1047" s="12">
        <f>IF(ISBLANK(VLOOKUP($H1047*100+M$2,Feuil2!$A$3:$CQ$931,HLOOKUP(Feuil1!$F1047,Feuil2!$E$1:$DG$2,2,0),0)),"",VLOOKUP($H1047*100+M$2,Feuil2!$A$3:$CQ$931,HLOOKUP(Feuil1!$F1047,Feuil2!$E$1:$DG$2,2,0),0))</f>
        <v>82.7</v>
      </c>
      <c r="N1047" s="12">
        <f>IF(ISBLANK(VLOOKUP($H1047*100+N$2,Feuil2!$A$3:$CQ$931,HLOOKUP(Feuil1!$F1047,Feuil2!$E$1:$DG$2,2,0),0)),"",VLOOKUP($H1047*100+N$2,Feuil2!$A$3:$CQ$931,HLOOKUP(Feuil1!$F1047,Feuil2!$E$1:$DG$2,2,0),0))</f>
        <v>28.9</v>
      </c>
      <c r="O1047" s="12">
        <f>IF(ISBLANK(VLOOKUP($H1047*100+O$2,Feuil2!$A$3:$CQ$931,HLOOKUP(Feuil1!$F1047,Feuil2!$E$1:$DG$2,2,0),0)),"",VLOOKUP($H1047*100+O$2,Feuil2!$A$3:$CQ$931,HLOOKUP(Feuil1!$F1047,Feuil2!$E$1:$DG$2,2,0),0))</f>
        <v>44.2</v>
      </c>
      <c r="P1047" s="12">
        <f>IF(ISBLANK(VLOOKUP($H1047*100+P$2,Feuil2!$A$3:$CQ$931,HLOOKUP(Feuil1!$F1047,Feuil2!$E$1:$DG$2,2,0),0)),"",VLOOKUP($H1047*100+P$2,Feuil2!$A$3:$CQ$931,HLOOKUP(Feuil1!$F1047,Feuil2!$E$1:$DG$2,2,0),0))</f>
        <v>0</v>
      </c>
      <c r="Q1047" s="12">
        <f>IF(ISBLANK(VLOOKUP($H1047*100+Q$2,Feuil2!$A$3:$CQ$931,HLOOKUP(Feuil1!$F1047,Feuil2!$E$1:$DG$2,2,0),0)),"",VLOOKUP($H1047*100+Q$2,Feuil2!$A$3:$CQ$931,HLOOKUP(Feuil1!$F1047,Feuil2!$E$1:$DG$2,2,0),0))</f>
        <v>13.5</v>
      </c>
      <c r="R1047" s="12">
        <f>IF(ISBLANK(VLOOKUP($H1047*100+R$2,Feuil2!$A$3:$CQ$931,HLOOKUP(Feuil1!$F1047,Feuil2!$E$1:$DG$2,2,0),0)),"",VLOOKUP($H1047*100+R$2,Feuil2!$A$3:$CQ$931,HLOOKUP(Feuil1!$F1047,Feuil2!$E$1:$DG$2,2,0),0))</f>
        <v>0</v>
      </c>
      <c r="S1047" s="12">
        <f>IF(ISBLANK(VLOOKUP($H1047*100+S$2,Feuil2!$A$3:$CQ$931,HLOOKUP(Feuil1!$F1047,Feuil2!$E$1:$DG$2,2,0),0)),"",VLOOKUP($H1047*100+S$2,Feuil2!$A$3:$CQ$931,HLOOKUP(Feuil1!$F1047,Feuil2!$E$1:$DG$2,2,0),0))</f>
        <v>0</v>
      </c>
      <c r="T1047" s="12">
        <f>IF(ISBLANK(VLOOKUP($H1047*100+T$2,Feuil2!$A$3:$CQ$931,HLOOKUP(Feuil1!$F1047,Feuil2!$E$1:$DG$2,2,0),0)),"",VLOOKUP($H1047*100+T$2,Feuil2!$A$3:$CQ$931,HLOOKUP(Feuil1!$F1047,Feuil2!$E$1:$DG$2,2,0),0))</f>
        <v>0</v>
      </c>
      <c r="U1047" s="12">
        <f t="shared" si="38"/>
        <v>230.10000000000002</v>
      </c>
    </row>
    <row r="1048" spans="1:21" x14ac:dyDescent="0.35">
      <c r="A1048" s="10" t="s">
        <v>52</v>
      </c>
      <c r="B1048" s="8" t="s">
        <v>21</v>
      </c>
      <c r="C1048" s="39">
        <v>543300</v>
      </c>
      <c r="D1048" s="39">
        <v>397700</v>
      </c>
      <c r="E1048" s="39">
        <v>138</v>
      </c>
      <c r="F1048" s="10">
        <v>2764</v>
      </c>
      <c r="G1048" s="5" t="s">
        <v>176</v>
      </c>
      <c r="H1048" s="11">
        <v>1999</v>
      </c>
      <c r="I1048" s="12">
        <f>IF(ISBLANK(VLOOKUP($H1048*100+I$2,Feuil2!$A$3:$CQ$931,HLOOKUP(Feuil1!$F1048,Feuil2!$E$1:$DG$2,2,0),0)),"",VLOOKUP($H1048*100+I$2,Feuil2!$A$3:$CQ$931,HLOOKUP(Feuil1!$F1048,Feuil2!$E$1:$DG$2,2,0),0))</f>
        <v>1.8</v>
      </c>
      <c r="J1048" s="12">
        <f>IF(ISBLANK(VLOOKUP($H1048*100+J$2,Feuil2!$A$3:$CQ$931,HLOOKUP(Feuil1!$F1048,Feuil2!$E$1:$DG$2,2,0),0)),"",VLOOKUP($H1048*100+J$2,Feuil2!$A$3:$CQ$931,HLOOKUP(Feuil1!$F1048,Feuil2!$E$1:$DG$2,2,0),0))</f>
        <v>53.1</v>
      </c>
      <c r="K1048" s="12">
        <f>IF(ISBLANK(VLOOKUP($H1048*100+K$2,Feuil2!$A$3:$CQ$931,HLOOKUP(Feuil1!$F1048,Feuil2!$E$1:$DG$2,2,0),0)),"",VLOOKUP($H1048*100+K$2,Feuil2!$A$3:$CQ$931,HLOOKUP(Feuil1!$F1048,Feuil2!$E$1:$DG$2,2,0),0))</f>
        <v>42.3</v>
      </c>
      <c r="L1048" s="12">
        <f>IF(ISBLANK(VLOOKUP($H1048*100+L$2,Feuil2!$A$3:$CQ$931,HLOOKUP(Feuil1!$F1048,Feuil2!$E$1:$DG$2,2,0),0)),"",VLOOKUP($H1048*100+L$2,Feuil2!$A$3:$CQ$931,HLOOKUP(Feuil1!$F1048,Feuil2!$E$1:$DG$2,2,0),0))</f>
        <v>25.1</v>
      </c>
      <c r="M1048" s="12">
        <f>IF(ISBLANK(VLOOKUP($H1048*100+M$2,Feuil2!$A$3:$CQ$931,HLOOKUP(Feuil1!$F1048,Feuil2!$E$1:$DG$2,2,0),0)),"",VLOOKUP($H1048*100+M$2,Feuil2!$A$3:$CQ$931,HLOOKUP(Feuil1!$F1048,Feuil2!$E$1:$DG$2,2,0),0))</f>
        <v>18.2</v>
      </c>
      <c r="N1048" s="12">
        <f>IF(ISBLANK(VLOOKUP($H1048*100+N$2,Feuil2!$A$3:$CQ$931,HLOOKUP(Feuil1!$F1048,Feuil2!$E$1:$DG$2,2,0),0)),"",VLOOKUP($H1048*100+N$2,Feuil2!$A$3:$CQ$931,HLOOKUP(Feuil1!$F1048,Feuil2!$E$1:$DG$2,2,0),0))</f>
        <v>0</v>
      </c>
      <c r="O1048" s="12">
        <f>IF(ISBLANK(VLOOKUP($H1048*100+O$2,Feuil2!$A$3:$CQ$931,HLOOKUP(Feuil1!$F1048,Feuil2!$E$1:$DG$2,2,0),0)),"",VLOOKUP($H1048*100+O$2,Feuil2!$A$3:$CQ$931,HLOOKUP(Feuil1!$F1048,Feuil2!$E$1:$DG$2,2,0),0))</f>
        <v>0</v>
      </c>
      <c r="P1048" s="12">
        <f>IF(ISBLANK(VLOOKUP($H1048*100+P$2,Feuil2!$A$3:$CQ$931,HLOOKUP(Feuil1!$F1048,Feuil2!$E$1:$DG$2,2,0),0)),"",VLOOKUP($H1048*100+P$2,Feuil2!$A$3:$CQ$931,HLOOKUP(Feuil1!$F1048,Feuil2!$E$1:$DG$2,2,0),0))</f>
        <v>84.1</v>
      </c>
      <c r="Q1048" s="12">
        <f>IF(ISBLANK(VLOOKUP($H1048*100+Q$2,Feuil2!$A$3:$CQ$931,HLOOKUP(Feuil1!$F1048,Feuil2!$E$1:$DG$2,2,0),0)),"",VLOOKUP($H1048*100+Q$2,Feuil2!$A$3:$CQ$931,HLOOKUP(Feuil1!$F1048,Feuil2!$E$1:$DG$2,2,0),0))</f>
        <v>34.799999999999997</v>
      </c>
      <c r="R1048" s="12">
        <f>IF(ISBLANK(VLOOKUP($H1048*100+R$2,Feuil2!$A$3:$CQ$931,HLOOKUP(Feuil1!$F1048,Feuil2!$E$1:$DG$2,2,0),0)),"",VLOOKUP($H1048*100+R$2,Feuil2!$A$3:$CQ$931,HLOOKUP(Feuil1!$F1048,Feuil2!$E$1:$DG$2,2,0),0))</f>
        <v>0</v>
      </c>
      <c r="S1048" s="12">
        <f>IF(ISBLANK(VLOOKUP($H1048*100+S$2,Feuil2!$A$3:$CQ$931,HLOOKUP(Feuil1!$F1048,Feuil2!$E$1:$DG$2,2,0),0)),"",VLOOKUP($H1048*100+S$2,Feuil2!$A$3:$CQ$931,HLOOKUP(Feuil1!$F1048,Feuil2!$E$1:$DG$2,2,0),0))</f>
        <v>0</v>
      </c>
      <c r="T1048" s="12">
        <f>IF(ISBLANK(VLOOKUP($H1048*100+T$2,Feuil2!$A$3:$CQ$931,HLOOKUP(Feuil1!$F1048,Feuil2!$E$1:$DG$2,2,0),0)),"",VLOOKUP($H1048*100+T$2,Feuil2!$A$3:$CQ$931,HLOOKUP(Feuil1!$F1048,Feuil2!$E$1:$DG$2,2,0),0))</f>
        <v>0</v>
      </c>
      <c r="U1048" s="12">
        <f t="shared" si="38"/>
        <v>259.39999999999998</v>
      </c>
    </row>
    <row r="1049" spans="1:21" x14ac:dyDescent="0.35">
      <c r="A1049" s="10" t="s">
        <v>52</v>
      </c>
      <c r="B1049" s="8" t="s">
        <v>21</v>
      </c>
      <c r="C1049" s="39">
        <v>543300</v>
      </c>
      <c r="D1049" s="39">
        <v>397700</v>
      </c>
      <c r="E1049" s="39">
        <v>138</v>
      </c>
      <c r="F1049" s="10">
        <v>2764</v>
      </c>
      <c r="G1049" s="5" t="s">
        <v>176</v>
      </c>
      <c r="H1049" s="11">
        <v>2000</v>
      </c>
      <c r="I1049" s="12">
        <f>IF(ISBLANK(VLOOKUP($H1049*100+I$2,Feuil2!$A$3:$CQ$931,HLOOKUP(Feuil1!$F1049,Feuil2!$E$1:$DG$2,2,0),0)),"",VLOOKUP($H1049*100+I$2,Feuil2!$A$3:$CQ$931,HLOOKUP(Feuil1!$F1049,Feuil2!$E$1:$DG$2,2,0),0))</f>
        <v>7.7</v>
      </c>
      <c r="J1049" s="12">
        <f>IF(ISBLANK(VLOOKUP($H1049*100+J$2,Feuil2!$A$3:$CQ$931,HLOOKUP(Feuil1!$F1049,Feuil2!$E$1:$DG$2,2,0),0)),"",VLOOKUP($H1049*100+J$2,Feuil2!$A$3:$CQ$931,HLOOKUP(Feuil1!$F1049,Feuil2!$E$1:$DG$2,2,0),0))</f>
        <v>41.8</v>
      </c>
      <c r="K1049" s="12">
        <f>IF(ISBLANK(VLOOKUP($H1049*100+K$2,Feuil2!$A$3:$CQ$931,HLOOKUP(Feuil1!$F1049,Feuil2!$E$1:$DG$2,2,0),0)),"",VLOOKUP($H1049*100+K$2,Feuil2!$A$3:$CQ$931,HLOOKUP(Feuil1!$F1049,Feuil2!$E$1:$DG$2,2,0),0))</f>
        <v>44</v>
      </c>
      <c r="L1049" s="12">
        <f>IF(ISBLANK(VLOOKUP($H1049*100+L$2,Feuil2!$A$3:$CQ$931,HLOOKUP(Feuil1!$F1049,Feuil2!$E$1:$DG$2,2,0),0)),"",VLOOKUP($H1049*100+L$2,Feuil2!$A$3:$CQ$931,HLOOKUP(Feuil1!$F1049,Feuil2!$E$1:$DG$2,2,0),0))</f>
        <v>171.2</v>
      </c>
      <c r="M1049" s="12">
        <f>IF(ISBLANK(VLOOKUP($H1049*100+M$2,Feuil2!$A$3:$CQ$931,HLOOKUP(Feuil1!$F1049,Feuil2!$E$1:$DG$2,2,0),0)),"",VLOOKUP($H1049*100+M$2,Feuil2!$A$3:$CQ$931,HLOOKUP(Feuil1!$F1049,Feuil2!$E$1:$DG$2,2,0),0))</f>
        <v>60.5</v>
      </c>
      <c r="N1049" s="12">
        <f>IF(ISBLANK(VLOOKUP($H1049*100+N$2,Feuil2!$A$3:$CQ$931,HLOOKUP(Feuil1!$F1049,Feuil2!$E$1:$DG$2,2,0),0)),"",VLOOKUP($H1049*100+N$2,Feuil2!$A$3:$CQ$931,HLOOKUP(Feuil1!$F1049,Feuil2!$E$1:$DG$2,2,0),0))</f>
        <v>23</v>
      </c>
      <c r="O1049" s="12">
        <f>IF(ISBLANK(VLOOKUP($H1049*100+O$2,Feuil2!$A$3:$CQ$931,HLOOKUP(Feuil1!$F1049,Feuil2!$E$1:$DG$2,2,0),0)),"",VLOOKUP($H1049*100+O$2,Feuil2!$A$3:$CQ$931,HLOOKUP(Feuil1!$F1049,Feuil2!$E$1:$DG$2,2,0),0))</f>
        <v>28.6</v>
      </c>
      <c r="P1049" s="12">
        <f>IF(ISBLANK(VLOOKUP($H1049*100+P$2,Feuil2!$A$3:$CQ$931,HLOOKUP(Feuil1!$F1049,Feuil2!$E$1:$DG$2,2,0),0)),"",VLOOKUP($H1049*100+P$2,Feuil2!$A$3:$CQ$931,HLOOKUP(Feuil1!$F1049,Feuil2!$E$1:$DG$2,2,0),0))</f>
        <v>1.8</v>
      </c>
      <c r="Q1049" s="12">
        <f>IF(ISBLANK(VLOOKUP($H1049*100+Q$2,Feuil2!$A$3:$CQ$931,HLOOKUP(Feuil1!$F1049,Feuil2!$E$1:$DG$2,2,0),0)),"",VLOOKUP($H1049*100+Q$2,Feuil2!$A$3:$CQ$931,HLOOKUP(Feuil1!$F1049,Feuil2!$E$1:$DG$2,2,0),0))</f>
        <v>29.9</v>
      </c>
      <c r="R1049" s="12">
        <f>IF(ISBLANK(VLOOKUP($H1049*100+R$2,Feuil2!$A$3:$CQ$931,HLOOKUP(Feuil1!$F1049,Feuil2!$E$1:$DG$2,2,0),0)),"",VLOOKUP($H1049*100+R$2,Feuil2!$A$3:$CQ$931,HLOOKUP(Feuil1!$F1049,Feuil2!$E$1:$DG$2,2,0),0))</f>
        <v>0</v>
      </c>
      <c r="S1049" s="12">
        <f>IF(ISBLANK(VLOOKUP($H1049*100+S$2,Feuil2!$A$3:$CQ$931,HLOOKUP(Feuil1!$F1049,Feuil2!$E$1:$DG$2,2,0),0)),"",VLOOKUP($H1049*100+S$2,Feuil2!$A$3:$CQ$931,HLOOKUP(Feuil1!$F1049,Feuil2!$E$1:$DG$2,2,0),0))</f>
        <v>0</v>
      </c>
      <c r="T1049" s="12">
        <f>IF(ISBLANK(VLOOKUP($H1049*100+T$2,Feuil2!$A$3:$CQ$931,HLOOKUP(Feuil1!$F1049,Feuil2!$E$1:$DG$2,2,0),0)),"",VLOOKUP($H1049*100+T$2,Feuil2!$A$3:$CQ$931,HLOOKUP(Feuil1!$F1049,Feuil2!$E$1:$DG$2,2,0),0))</f>
        <v>0</v>
      </c>
      <c r="U1049" s="12">
        <f t="shared" si="38"/>
        <v>408.5</v>
      </c>
    </row>
    <row r="1050" spans="1:21" x14ac:dyDescent="0.35">
      <c r="A1050" s="10" t="s">
        <v>52</v>
      </c>
      <c r="B1050" s="8" t="s">
        <v>21</v>
      </c>
      <c r="C1050" s="39">
        <v>543300</v>
      </c>
      <c r="D1050" s="39">
        <v>397700</v>
      </c>
      <c r="E1050" s="39">
        <v>138</v>
      </c>
      <c r="F1050" s="10">
        <v>2764</v>
      </c>
      <c r="G1050" s="5" t="s">
        <v>176</v>
      </c>
      <c r="H1050" s="11">
        <v>2001</v>
      </c>
      <c r="I1050" s="12">
        <f>IF(ISBLANK(VLOOKUP($H1050*100+I$2,Feuil2!$A$3:$CQ$931,HLOOKUP(Feuil1!$F1050,Feuil2!$E$1:$DG$2,2,0),0)),"",VLOOKUP($H1050*100+I$2,Feuil2!$A$3:$CQ$931,HLOOKUP(Feuil1!$F1050,Feuil2!$E$1:$DG$2,2,0),0))</f>
        <v>9.1999999999999993</v>
      </c>
      <c r="J1050" s="12">
        <f>IF(ISBLANK(VLOOKUP($H1050*100+J$2,Feuil2!$A$3:$CQ$931,HLOOKUP(Feuil1!$F1050,Feuil2!$E$1:$DG$2,2,0),0)),"",VLOOKUP($H1050*100+J$2,Feuil2!$A$3:$CQ$931,HLOOKUP(Feuil1!$F1050,Feuil2!$E$1:$DG$2,2,0),0))</f>
        <v>1.7</v>
      </c>
      <c r="K1050" s="12">
        <f>IF(ISBLANK(VLOOKUP($H1050*100+K$2,Feuil2!$A$3:$CQ$931,HLOOKUP(Feuil1!$F1050,Feuil2!$E$1:$DG$2,2,0),0)),"",VLOOKUP($H1050*100+K$2,Feuil2!$A$3:$CQ$931,HLOOKUP(Feuil1!$F1050,Feuil2!$E$1:$DG$2,2,0),0))</f>
        <v>5.4</v>
      </c>
      <c r="L1050" s="12">
        <f>IF(ISBLANK(VLOOKUP($H1050*100+L$2,Feuil2!$A$3:$CQ$931,HLOOKUP(Feuil1!$F1050,Feuil2!$E$1:$DG$2,2,0),0)),"",VLOOKUP($H1050*100+L$2,Feuil2!$A$3:$CQ$931,HLOOKUP(Feuil1!$F1050,Feuil2!$E$1:$DG$2,2,0),0))</f>
        <v>112.8</v>
      </c>
      <c r="M1050" s="12">
        <f>IF(ISBLANK(VLOOKUP($H1050*100+M$2,Feuil2!$A$3:$CQ$931,HLOOKUP(Feuil1!$F1050,Feuil2!$E$1:$DG$2,2,0),0)),"",VLOOKUP($H1050*100+M$2,Feuil2!$A$3:$CQ$931,HLOOKUP(Feuil1!$F1050,Feuil2!$E$1:$DG$2,2,0),0))</f>
        <v>0.3</v>
      </c>
      <c r="N1050" s="12">
        <f>IF(ISBLANK(VLOOKUP($H1050*100+N$2,Feuil2!$A$3:$CQ$931,HLOOKUP(Feuil1!$F1050,Feuil2!$E$1:$DG$2,2,0),0)),"",VLOOKUP($H1050*100+N$2,Feuil2!$A$3:$CQ$931,HLOOKUP(Feuil1!$F1050,Feuil2!$E$1:$DG$2,2,0),0))</f>
        <v>2.2000000000000002</v>
      </c>
      <c r="O1050" s="12">
        <f>IF(ISBLANK(VLOOKUP($H1050*100+O$2,Feuil2!$A$3:$CQ$931,HLOOKUP(Feuil1!$F1050,Feuil2!$E$1:$DG$2,2,0),0)),"",VLOOKUP($H1050*100+O$2,Feuil2!$A$3:$CQ$931,HLOOKUP(Feuil1!$F1050,Feuil2!$E$1:$DG$2,2,0),0))</f>
        <v>31.9</v>
      </c>
      <c r="P1050" s="12">
        <f>IF(ISBLANK(VLOOKUP($H1050*100+P$2,Feuil2!$A$3:$CQ$931,HLOOKUP(Feuil1!$F1050,Feuil2!$E$1:$DG$2,2,0),0)),"",VLOOKUP($H1050*100+P$2,Feuil2!$A$3:$CQ$931,HLOOKUP(Feuil1!$F1050,Feuil2!$E$1:$DG$2,2,0),0))</f>
        <v>125.6</v>
      </c>
      <c r="Q1050" s="12">
        <f>IF(ISBLANK(VLOOKUP($H1050*100+Q$2,Feuil2!$A$3:$CQ$931,HLOOKUP(Feuil1!$F1050,Feuil2!$E$1:$DG$2,2,0),0)),"",VLOOKUP($H1050*100+Q$2,Feuil2!$A$3:$CQ$931,HLOOKUP(Feuil1!$F1050,Feuil2!$E$1:$DG$2,2,0),0))</f>
        <v>15.5</v>
      </c>
      <c r="R1050" s="12">
        <f>IF(ISBLANK(VLOOKUP($H1050*100+R$2,Feuil2!$A$3:$CQ$931,HLOOKUP(Feuil1!$F1050,Feuil2!$E$1:$DG$2,2,0),0)),"",VLOOKUP($H1050*100+R$2,Feuil2!$A$3:$CQ$931,HLOOKUP(Feuil1!$F1050,Feuil2!$E$1:$DG$2,2,0),0))</f>
        <v>0</v>
      </c>
      <c r="S1050" s="12">
        <f>IF(ISBLANK(VLOOKUP($H1050*100+S$2,Feuil2!$A$3:$CQ$931,HLOOKUP(Feuil1!$F1050,Feuil2!$E$1:$DG$2,2,0),0)),"",VLOOKUP($H1050*100+S$2,Feuil2!$A$3:$CQ$931,HLOOKUP(Feuil1!$F1050,Feuil2!$E$1:$DG$2,2,0),0))</f>
        <v>0</v>
      </c>
      <c r="T1050" s="12">
        <f>IF(ISBLANK(VLOOKUP($H1050*100+T$2,Feuil2!$A$3:$CQ$931,HLOOKUP(Feuil1!$F1050,Feuil2!$E$1:$DG$2,2,0),0)),"",VLOOKUP($H1050*100+T$2,Feuil2!$A$3:$CQ$931,HLOOKUP(Feuil1!$F1050,Feuil2!$E$1:$DG$2,2,0),0))</f>
        <v>1.2</v>
      </c>
      <c r="U1050" s="12">
        <f t="shared" si="38"/>
        <v>305.8</v>
      </c>
    </row>
    <row r="1051" spans="1:21" x14ac:dyDescent="0.35">
      <c r="A1051" s="10" t="s">
        <v>52</v>
      </c>
      <c r="B1051" s="8" t="s">
        <v>21</v>
      </c>
      <c r="C1051" s="39">
        <v>543300</v>
      </c>
      <c r="D1051" s="39">
        <v>397700</v>
      </c>
      <c r="E1051" s="39">
        <v>138</v>
      </c>
      <c r="F1051" s="10">
        <v>2764</v>
      </c>
      <c r="G1051" s="5" t="s">
        <v>176</v>
      </c>
      <c r="H1051" s="11">
        <v>2002</v>
      </c>
      <c r="I1051" s="12">
        <f>IF(ISBLANK(VLOOKUP($H1051*100+I$2,Feuil2!$A$3:$CQ$931,HLOOKUP(Feuil1!$F1051,Feuil2!$E$1:$DG$2,2,0),0)),"",VLOOKUP($H1051*100+I$2,Feuil2!$A$3:$CQ$931,HLOOKUP(Feuil1!$F1051,Feuil2!$E$1:$DG$2,2,0),0))</f>
        <v>0</v>
      </c>
      <c r="J1051" s="12">
        <f>IF(ISBLANK(VLOOKUP($H1051*100+J$2,Feuil2!$A$3:$CQ$931,HLOOKUP(Feuil1!$F1051,Feuil2!$E$1:$DG$2,2,0),0)),"",VLOOKUP($H1051*100+J$2,Feuil2!$A$3:$CQ$931,HLOOKUP(Feuil1!$F1051,Feuil2!$E$1:$DG$2,2,0),0))</f>
        <v>86.7</v>
      </c>
      <c r="K1051" s="12">
        <f>IF(ISBLANK(VLOOKUP($H1051*100+K$2,Feuil2!$A$3:$CQ$931,HLOOKUP(Feuil1!$F1051,Feuil2!$E$1:$DG$2,2,0),0)),"",VLOOKUP($H1051*100+K$2,Feuil2!$A$3:$CQ$931,HLOOKUP(Feuil1!$F1051,Feuil2!$E$1:$DG$2,2,0),0))</f>
        <v>175</v>
      </c>
      <c r="L1051" s="12">
        <f>IF(ISBLANK(VLOOKUP($H1051*100+L$2,Feuil2!$A$3:$CQ$931,HLOOKUP(Feuil1!$F1051,Feuil2!$E$1:$DG$2,2,0),0)),"",VLOOKUP($H1051*100+L$2,Feuil2!$A$3:$CQ$931,HLOOKUP(Feuil1!$F1051,Feuil2!$E$1:$DG$2,2,0),0))</f>
        <v>39.700000000000003</v>
      </c>
      <c r="M1051" s="12">
        <f>IF(ISBLANK(VLOOKUP($H1051*100+M$2,Feuil2!$A$3:$CQ$931,HLOOKUP(Feuil1!$F1051,Feuil2!$E$1:$DG$2,2,0),0)),"",VLOOKUP($H1051*100+M$2,Feuil2!$A$3:$CQ$931,HLOOKUP(Feuil1!$F1051,Feuil2!$E$1:$DG$2,2,0),0))</f>
        <v>108.5</v>
      </c>
      <c r="N1051" s="12">
        <f>IF(ISBLANK(VLOOKUP($H1051*100+N$2,Feuil2!$A$3:$CQ$931,HLOOKUP(Feuil1!$F1051,Feuil2!$E$1:$DG$2,2,0),0)),"",VLOOKUP($H1051*100+N$2,Feuil2!$A$3:$CQ$931,HLOOKUP(Feuil1!$F1051,Feuil2!$E$1:$DG$2,2,0),0))</f>
        <v>61.6</v>
      </c>
      <c r="O1051" s="12">
        <f>IF(ISBLANK(VLOOKUP($H1051*100+O$2,Feuil2!$A$3:$CQ$931,HLOOKUP(Feuil1!$F1051,Feuil2!$E$1:$DG$2,2,0),0)),"",VLOOKUP($H1051*100+O$2,Feuil2!$A$3:$CQ$931,HLOOKUP(Feuil1!$F1051,Feuil2!$E$1:$DG$2,2,0),0))</f>
        <v>108.7</v>
      </c>
      <c r="P1051" s="12">
        <f>IF(ISBLANK(VLOOKUP($H1051*100+P$2,Feuil2!$A$3:$CQ$931,HLOOKUP(Feuil1!$F1051,Feuil2!$E$1:$DG$2,2,0),0)),"",VLOOKUP($H1051*100+P$2,Feuil2!$A$3:$CQ$931,HLOOKUP(Feuil1!$F1051,Feuil2!$E$1:$DG$2,2,0),0))</f>
        <v>31.4</v>
      </c>
      <c r="Q1051" s="12">
        <f>IF(ISBLANK(VLOOKUP($H1051*100+Q$2,Feuil2!$A$3:$CQ$931,HLOOKUP(Feuil1!$F1051,Feuil2!$E$1:$DG$2,2,0),0)),"",VLOOKUP($H1051*100+Q$2,Feuil2!$A$3:$CQ$931,HLOOKUP(Feuil1!$F1051,Feuil2!$E$1:$DG$2,2,0),0))</f>
        <v>9.1</v>
      </c>
      <c r="R1051" s="12">
        <f>IF(ISBLANK(VLOOKUP($H1051*100+R$2,Feuil2!$A$3:$CQ$931,HLOOKUP(Feuil1!$F1051,Feuil2!$E$1:$DG$2,2,0),0)),"",VLOOKUP($H1051*100+R$2,Feuil2!$A$3:$CQ$931,HLOOKUP(Feuil1!$F1051,Feuil2!$E$1:$DG$2,2,0),0))</f>
        <v>0</v>
      </c>
      <c r="S1051" s="12">
        <f>IF(ISBLANK(VLOOKUP($H1051*100+S$2,Feuil2!$A$3:$CQ$931,HLOOKUP(Feuil1!$F1051,Feuil2!$E$1:$DG$2,2,0),0)),"",VLOOKUP($H1051*100+S$2,Feuil2!$A$3:$CQ$931,HLOOKUP(Feuil1!$F1051,Feuil2!$E$1:$DG$2,2,0),0))</f>
        <v>0</v>
      </c>
      <c r="T1051" s="12">
        <f>IF(ISBLANK(VLOOKUP($H1051*100+T$2,Feuil2!$A$3:$CQ$931,HLOOKUP(Feuil1!$F1051,Feuil2!$E$1:$DG$2,2,0),0)),"",VLOOKUP($H1051*100+T$2,Feuil2!$A$3:$CQ$931,HLOOKUP(Feuil1!$F1051,Feuil2!$E$1:$DG$2,2,0),0))</f>
        <v>3.1</v>
      </c>
      <c r="U1051" s="12">
        <f t="shared" si="38"/>
        <v>623.80000000000007</v>
      </c>
    </row>
    <row r="1052" spans="1:21" x14ac:dyDescent="0.35">
      <c r="A1052" s="10" t="s">
        <v>52</v>
      </c>
      <c r="B1052" s="8" t="s">
        <v>21</v>
      </c>
      <c r="C1052" s="39">
        <v>543300</v>
      </c>
      <c r="D1052" s="39">
        <v>397700</v>
      </c>
      <c r="E1052" s="39">
        <v>138</v>
      </c>
      <c r="F1052" s="10">
        <v>2764</v>
      </c>
      <c r="G1052" s="5" t="s">
        <v>176</v>
      </c>
      <c r="H1052" s="11">
        <v>2003</v>
      </c>
      <c r="I1052" s="12">
        <f>IF(ISBLANK(VLOOKUP($H1052*100+I$2,Feuil2!$A$3:$CQ$931,HLOOKUP(Feuil1!$F1052,Feuil2!$E$1:$DG$2,2,0),0)),"",VLOOKUP($H1052*100+I$2,Feuil2!$A$3:$CQ$931,HLOOKUP(Feuil1!$F1052,Feuil2!$E$1:$DG$2,2,0),0))</f>
        <v>0</v>
      </c>
      <c r="J1052" s="12">
        <f>IF(ISBLANK(VLOOKUP($H1052*100+J$2,Feuil2!$A$3:$CQ$931,HLOOKUP(Feuil1!$F1052,Feuil2!$E$1:$DG$2,2,0),0)),"",VLOOKUP($H1052*100+J$2,Feuil2!$A$3:$CQ$931,HLOOKUP(Feuil1!$F1052,Feuil2!$E$1:$DG$2,2,0),0))</f>
        <v>71.8</v>
      </c>
      <c r="K1052" s="12">
        <f>IF(ISBLANK(VLOOKUP($H1052*100+K$2,Feuil2!$A$3:$CQ$931,HLOOKUP(Feuil1!$F1052,Feuil2!$E$1:$DG$2,2,0),0)),"",VLOOKUP($H1052*100+K$2,Feuil2!$A$3:$CQ$931,HLOOKUP(Feuil1!$F1052,Feuil2!$E$1:$DG$2,2,0),0))</f>
        <v>127.9</v>
      </c>
      <c r="L1052" s="12">
        <f>IF(ISBLANK(VLOOKUP($H1052*100+L$2,Feuil2!$A$3:$CQ$931,HLOOKUP(Feuil1!$F1052,Feuil2!$E$1:$DG$2,2,0),0)),"",VLOOKUP($H1052*100+L$2,Feuil2!$A$3:$CQ$931,HLOOKUP(Feuil1!$F1052,Feuil2!$E$1:$DG$2,2,0),0))</f>
        <v>142</v>
      </c>
      <c r="M1052" s="12">
        <f>IF(ISBLANK(VLOOKUP($H1052*100+M$2,Feuil2!$A$3:$CQ$931,HLOOKUP(Feuil1!$F1052,Feuil2!$E$1:$DG$2,2,0),0)),"",VLOOKUP($H1052*100+M$2,Feuil2!$A$3:$CQ$931,HLOOKUP(Feuil1!$F1052,Feuil2!$E$1:$DG$2,2,0),0))</f>
        <v>0.8</v>
      </c>
      <c r="N1052" s="12">
        <f>IF(ISBLANK(VLOOKUP($H1052*100+N$2,Feuil2!$A$3:$CQ$931,HLOOKUP(Feuil1!$F1052,Feuil2!$E$1:$DG$2,2,0),0)),"",VLOOKUP($H1052*100+N$2,Feuil2!$A$3:$CQ$931,HLOOKUP(Feuil1!$F1052,Feuil2!$E$1:$DG$2,2,0),0))</f>
        <v>29.7</v>
      </c>
      <c r="O1052" s="12">
        <f>IF(ISBLANK(VLOOKUP($H1052*100+O$2,Feuil2!$A$3:$CQ$931,HLOOKUP(Feuil1!$F1052,Feuil2!$E$1:$DG$2,2,0),0)),"",VLOOKUP($H1052*100+O$2,Feuil2!$A$3:$CQ$931,HLOOKUP(Feuil1!$F1052,Feuil2!$E$1:$DG$2,2,0),0))</f>
        <v>44.6</v>
      </c>
      <c r="P1052" s="12">
        <f>IF(ISBLANK(VLOOKUP($H1052*100+P$2,Feuil2!$A$3:$CQ$931,HLOOKUP(Feuil1!$F1052,Feuil2!$E$1:$DG$2,2,0),0)),"",VLOOKUP($H1052*100+P$2,Feuil2!$A$3:$CQ$931,HLOOKUP(Feuil1!$F1052,Feuil2!$E$1:$DG$2,2,0),0))</f>
        <v>38.5</v>
      </c>
      <c r="Q1052" s="12">
        <f>IF(ISBLANK(VLOOKUP($H1052*100+Q$2,Feuil2!$A$3:$CQ$931,HLOOKUP(Feuil1!$F1052,Feuil2!$E$1:$DG$2,2,0),0)),"",VLOOKUP($H1052*100+Q$2,Feuil2!$A$3:$CQ$931,HLOOKUP(Feuil1!$F1052,Feuil2!$E$1:$DG$2,2,0),0))</f>
        <v>48.9</v>
      </c>
      <c r="R1052" s="12">
        <f>IF(ISBLANK(VLOOKUP($H1052*100+R$2,Feuil2!$A$3:$CQ$931,HLOOKUP(Feuil1!$F1052,Feuil2!$E$1:$DG$2,2,0),0)),"",VLOOKUP($H1052*100+R$2,Feuil2!$A$3:$CQ$931,HLOOKUP(Feuil1!$F1052,Feuil2!$E$1:$DG$2,2,0),0))</f>
        <v>0</v>
      </c>
      <c r="S1052" s="12">
        <f>IF(ISBLANK(VLOOKUP($H1052*100+S$2,Feuil2!$A$3:$CQ$931,HLOOKUP(Feuil1!$F1052,Feuil2!$E$1:$DG$2,2,0),0)),"",VLOOKUP($H1052*100+S$2,Feuil2!$A$3:$CQ$931,HLOOKUP(Feuil1!$F1052,Feuil2!$E$1:$DG$2,2,0),0))</f>
        <v>1.2</v>
      </c>
      <c r="T1052" s="12">
        <f>IF(ISBLANK(VLOOKUP($H1052*100+T$2,Feuil2!$A$3:$CQ$931,HLOOKUP(Feuil1!$F1052,Feuil2!$E$1:$DG$2,2,0),0)),"",VLOOKUP($H1052*100+T$2,Feuil2!$A$3:$CQ$931,HLOOKUP(Feuil1!$F1052,Feuil2!$E$1:$DG$2,2,0),0))</f>
        <v>1.5</v>
      </c>
      <c r="U1052" s="12">
        <f t="shared" si="38"/>
        <v>506.9</v>
      </c>
    </row>
    <row r="1053" spans="1:21" x14ac:dyDescent="0.35">
      <c r="A1053" s="10" t="s">
        <v>52</v>
      </c>
      <c r="B1053" s="8" t="s">
        <v>21</v>
      </c>
      <c r="C1053" s="39">
        <v>543300</v>
      </c>
      <c r="D1053" s="39">
        <v>397700</v>
      </c>
      <c r="E1053" s="39">
        <v>138</v>
      </c>
      <c r="F1053" s="10">
        <v>2764</v>
      </c>
      <c r="G1053" s="5" t="s">
        <v>176</v>
      </c>
      <c r="H1053" s="11">
        <v>2004</v>
      </c>
      <c r="I1053" s="12">
        <f>IF(ISBLANK(VLOOKUP($H1053*100+I$2,Feuil2!$A$3:$CQ$931,HLOOKUP(Feuil1!$F1053,Feuil2!$E$1:$DG$2,2,0),0)),"",VLOOKUP($H1053*100+I$2,Feuil2!$A$3:$CQ$931,HLOOKUP(Feuil1!$F1053,Feuil2!$E$1:$DG$2,2,0),0))</f>
        <v>0</v>
      </c>
      <c r="J1053" s="12">
        <f>IF(ISBLANK(VLOOKUP($H1053*100+J$2,Feuil2!$A$3:$CQ$931,HLOOKUP(Feuil1!$F1053,Feuil2!$E$1:$DG$2,2,0),0)),"",VLOOKUP($H1053*100+J$2,Feuil2!$A$3:$CQ$931,HLOOKUP(Feuil1!$F1053,Feuil2!$E$1:$DG$2,2,0),0))</f>
        <v>95.9</v>
      </c>
      <c r="K1053" s="12">
        <f>IF(ISBLANK(VLOOKUP($H1053*100+K$2,Feuil2!$A$3:$CQ$931,HLOOKUP(Feuil1!$F1053,Feuil2!$E$1:$DG$2,2,0),0)),"",VLOOKUP($H1053*100+K$2,Feuil2!$A$3:$CQ$931,HLOOKUP(Feuil1!$F1053,Feuil2!$E$1:$DG$2,2,0),0))</f>
        <v>44.7</v>
      </c>
      <c r="L1053" s="12">
        <f>IF(ISBLANK(VLOOKUP($H1053*100+L$2,Feuil2!$A$3:$CQ$931,HLOOKUP(Feuil1!$F1053,Feuil2!$E$1:$DG$2,2,0),0)),"",VLOOKUP($H1053*100+L$2,Feuil2!$A$3:$CQ$931,HLOOKUP(Feuil1!$F1053,Feuil2!$E$1:$DG$2,2,0),0))</f>
        <v>74.400000000000006</v>
      </c>
      <c r="M1053" s="12">
        <f>IF(ISBLANK(VLOOKUP($H1053*100+M$2,Feuil2!$A$3:$CQ$931,HLOOKUP(Feuil1!$F1053,Feuil2!$E$1:$DG$2,2,0),0)),"",VLOOKUP($H1053*100+M$2,Feuil2!$A$3:$CQ$931,HLOOKUP(Feuil1!$F1053,Feuil2!$E$1:$DG$2,2,0),0))</f>
        <v>2.5</v>
      </c>
      <c r="N1053" s="12">
        <f>IF(ISBLANK(VLOOKUP($H1053*100+N$2,Feuil2!$A$3:$CQ$931,HLOOKUP(Feuil1!$F1053,Feuil2!$E$1:$DG$2,2,0),0)),"",VLOOKUP($H1053*100+N$2,Feuil2!$A$3:$CQ$931,HLOOKUP(Feuil1!$F1053,Feuil2!$E$1:$DG$2,2,0),0))</f>
        <v>55.7</v>
      </c>
      <c r="O1053" s="12">
        <f>IF(ISBLANK(VLOOKUP($H1053*100+O$2,Feuil2!$A$3:$CQ$931,HLOOKUP(Feuil1!$F1053,Feuil2!$E$1:$DG$2,2,0),0)),"",VLOOKUP($H1053*100+O$2,Feuil2!$A$3:$CQ$931,HLOOKUP(Feuil1!$F1053,Feuil2!$E$1:$DG$2,2,0),0))</f>
        <v>41</v>
      </c>
      <c r="P1053" s="12">
        <f>IF(ISBLANK(VLOOKUP($H1053*100+P$2,Feuil2!$A$3:$CQ$931,HLOOKUP(Feuil1!$F1053,Feuil2!$E$1:$DG$2,2,0),0)),"",VLOOKUP($H1053*100+P$2,Feuil2!$A$3:$CQ$931,HLOOKUP(Feuil1!$F1053,Feuil2!$E$1:$DG$2,2,0),0))</f>
        <v>0</v>
      </c>
      <c r="Q1053" s="12">
        <f>IF(ISBLANK(VLOOKUP($H1053*100+Q$2,Feuil2!$A$3:$CQ$931,HLOOKUP(Feuil1!$F1053,Feuil2!$E$1:$DG$2,2,0),0)),"",VLOOKUP($H1053*100+Q$2,Feuil2!$A$3:$CQ$931,HLOOKUP(Feuil1!$F1053,Feuil2!$E$1:$DG$2,2,0),0))</f>
        <v>1.4</v>
      </c>
      <c r="R1053" s="12">
        <f>IF(ISBLANK(VLOOKUP($H1053*100+R$2,Feuil2!$A$3:$CQ$931,HLOOKUP(Feuil1!$F1053,Feuil2!$E$1:$DG$2,2,0),0)),"",VLOOKUP($H1053*100+R$2,Feuil2!$A$3:$CQ$931,HLOOKUP(Feuil1!$F1053,Feuil2!$E$1:$DG$2,2,0),0))</f>
        <v>8.8000000000000007</v>
      </c>
      <c r="S1053" s="12">
        <f>IF(ISBLANK(VLOOKUP($H1053*100+S$2,Feuil2!$A$3:$CQ$931,HLOOKUP(Feuil1!$F1053,Feuil2!$E$1:$DG$2,2,0),0)),"",VLOOKUP($H1053*100+S$2,Feuil2!$A$3:$CQ$931,HLOOKUP(Feuil1!$F1053,Feuil2!$E$1:$DG$2,2,0),0))</f>
        <v>0</v>
      </c>
      <c r="T1053" s="12">
        <f>IF(ISBLANK(VLOOKUP($H1053*100+T$2,Feuil2!$A$3:$CQ$931,HLOOKUP(Feuil1!$F1053,Feuil2!$E$1:$DG$2,2,0),0)),"",VLOOKUP($H1053*100+T$2,Feuil2!$A$3:$CQ$931,HLOOKUP(Feuil1!$F1053,Feuil2!$E$1:$DG$2,2,0),0))</f>
        <v>0</v>
      </c>
      <c r="U1053" s="12">
        <f t="shared" si="38"/>
        <v>324.40000000000003</v>
      </c>
    </row>
    <row r="1054" spans="1:21" x14ac:dyDescent="0.35">
      <c r="A1054" s="10" t="s">
        <v>52</v>
      </c>
      <c r="B1054" s="8" t="s">
        <v>21</v>
      </c>
      <c r="C1054" s="39">
        <v>543300</v>
      </c>
      <c r="D1054" s="39">
        <v>397700</v>
      </c>
      <c r="E1054" s="39">
        <v>138</v>
      </c>
      <c r="F1054" s="10">
        <v>2764</v>
      </c>
      <c r="G1054" s="5" t="s">
        <v>176</v>
      </c>
      <c r="H1054" s="11">
        <v>2005</v>
      </c>
      <c r="I1054" s="12">
        <f>IF(ISBLANK(VLOOKUP($H1054*100+I$2,Feuil2!$A$3:$CQ$931,HLOOKUP(Feuil1!$F1054,Feuil2!$E$1:$DG$2,2,0),0)),"",VLOOKUP($H1054*100+I$2,Feuil2!$A$3:$CQ$931,HLOOKUP(Feuil1!$F1054,Feuil2!$E$1:$DG$2,2,0),0))</f>
        <v>6.2</v>
      </c>
      <c r="J1054" s="12">
        <f>IF(ISBLANK(VLOOKUP($H1054*100+J$2,Feuil2!$A$3:$CQ$931,HLOOKUP(Feuil1!$F1054,Feuil2!$E$1:$DG$2,2,0),0)),"",VLOOKUP($H1054*100+J$2,Feuil2!$A$3:$CQ$931,HLOOKUP(Feuil1!$F1054,Feuil2!$E$1:$DG$2,2,0),0))</f>
        <v>28.3</v>
      </c>
      <c r="K1054" s="12">
        <f>IF(ISBLANK(VLOOKUP($H1054*100+K$2,Feuil2!$A$3:$CQ$931,HLOOKUP(Feuil1!$F1054,Feuil2!$E$1:$DG$2,2,0),0)),"",VLOOKUP($H1054*100+K$2,Feuil2!$A$3:$CQ$931,HLOOKUP(Feuil1!$F1054,Feuil2!$E$1:$DG$2,2,0),0))</f>
        <v>94.7</v>
      </c>
      <c r="L1054" s="12">
        <f>IF(ISBLANK(VLOOKUP($H1054*100+L$2,Feuil2!$A$3:$CQ$931,HLOOKUP(Feuil1!$F1054,Feuil2!$E$1:$DG$2,2,0),0)),"",VLOOKUP($H1054*100+L$2,Feuil2!$A$3:$CQ$931,HLOOKUP(Feuil1!$F1054,Feuil2!$E$1:$DG$2,2,0),0))</f>
        <v>26.9</v>
      </c>
      <c r="M1054" s="12">
        <f>IF(ISBLANK(VLOOKUP($H1054*100+M$2,Feuil2!$A$3:$CQ$931,HLOOKUP(Feuil1!$F1054,Feuil2!$E$1:$DG$2,2,0),0)),"",VLOOKUP($H1054*100+M$2,Feuil2!$A$3:$CQ$931,HLOOKUP(Feuil1!$F1054,Feuil2!$E$1:$DG$2,2,0),0))</f>
        <v>115.1</v>
      </c>
      <c r="N1054" s="12">
        <f>IF(ISBLANK(VLOOKUP($H1054*100+N$2,Feuil2!$A$3:$CQ$931,HLOOKUP(Feuil1!$F1054,Feuil2!$E$1:$DG$2,2,0),0)),"",VLOOKUP($H1054*100+N$2,Feuil2!$A$3:$CQ$931,HLOOKUP(Feuil1!$F1054,Feuil2!$E$1:$DG$2,2,0),0))</f>
        <v>98.7</v>
      </c>
      <c r="O1054" s="12">
        <f>IF(ISBLANK(VLOOKUP($H1054*100+O$2,Feuil2!$A$3:$CQ$931,HLOOKUP(Feuil1!$F1054,Feuil2!$E$1:$DG$2,2,0),0)),"",VLOOKUP($H1054*100+O$2,Feuil2!$A$3:$CQ$931,HLOOKUP(Feuil1!$F1054,Feuil2!$E$1:$DG$2,2,0),0))</f>
        <v>72.8</v>
      </c>
      <c r="P1054" s="12">
        <f>IF(ISBLANK(VLOOKUP($H1054*100+P$2,Feuil2!$A$3:$CQ$931,HLOOKUP(Feuil1!$F1054,Feuil2!$E$1:$DG$2,2,0),0)),"",VLOOKUP($H1054*100+P$2,Feuil2!$A$3:$CQ$931,HLOOKUP(Feuil1!$F1054,Feuil2!$E$1:$DG$2,2,0),0))</f>
        <v>37.799999999999997</v>
      </c>
      <c r="Q1054" s="12">
        <f>IF(ISBLANK(VLOOKUP($H1054*100+Q$2,Feuil2!$A$3:$CQ$931,HLOOKUP(Feuil1!$F1054,Feuil2!$E$1:$DG$2,2,0),0)),"",VLOOKUP($H1054*100+Q$2,Feuil2!$A$3:$CQ$931,HLOOKUP(Feuil1!$F1054,Feuil2!$E$1:$DG$2,2,0),0))</f>
        <v>30.2</v>
      </c>
      <c r="R1054" s="12">
        <f>IF(ISBLANK(VLOOKUP($H1054*100+R$2,Feuil2!$A$3:$CQ$931,HLOOKUP(Feuil1!$F1054,Feuil2!$E$1:$DG$2,2,0),0)),"",VLOOKUP($H1054*100+R$2,Feuil2!$A$3:$CQ$931,HLOOKUP(Feuil1!$F1054,Feuil2!$E$1:$DG$2,2,0),0))</f>
        <v>16.7</v>
      </c>
      <c r="S1054" s="12">
        <f>IF(ISBLANK(VLOOKUP($H1054*100+S$2,Feuil2!$A$3:$CQ$931,HLOOKUP(Feuil1!$F1054,Feuil2!$E$1:$DG$2,2,0),0)),"",VLOOKUP($H1054*100+S$2,Feuil2!$A$3:$CQ$931,HLOOKUP(Feuil1!$F1054,Feuil2!$E$1:$DG$2,2,0),0))</f>
        <v>2.5</v>
      </c>
      <c r="T1054" s="12">
        <f>IF(ISBLANK(VLOOKUP($H1054*100+T$2,Feuil2!$A$3:$CQ$931,HLOOKUP(Feuil1!$F1054,Feuil2!$E$1:$DG$2,2,0),0)),"",VLOOKUP($H1054*100+T$2,Feuil2!$A$3:$CQ$931,HLOOKUP(Feuil1!$F1054,Feuil2!$E$1:$DG$2,2,0),0))</f>
        <v>0</v>
      </c>
      <c r="U1054" s="12">
        <f t="shared" si="38"/>
        <v>529.9</v>
      </c>
    </row>
    <row r="1055" spans="1:21" x14ac:dyDescent="0.35">
      <c r="A1055" s="10" t="s">
        <v>52</v>
      </c>
      <c r="B1055" s="8" t="s">
        <v>21</v>
      </c>
      <c r="C1055" s="39">
        <v>543300</v>
      </c>
      <c r="D1055" s="39">
        <v>397700</v>
      </c>
      <c r="E1055" s="39">
        <v>138</v>
      </c>
      <c r="F1055" s="10">
        <v>2764</v>
      </c>
      <c r="G1055" s="5" t="s">
        <v>176</v>
      </c>
      <c r="H1055" s="11">
        <v>2006</v>
      </c>
      <c r="I1055" s="12">
        <f>IF(ISBLANK(VLOOKUP($H1055*100+I$2,Feuil2!$A$3:$CQ$931,HLOOKUP(Feuil1!$F1055,Feuil2!$E$1:$DG$2,2,0),0)),"",VLOOKUP($H1055*100+I$2,Feuil2!$A$3:$CQ$931,HLOOKUP(Feuil1!$F1055,Feuil2!$E$1:$DG$2,2,0),0))</f>
        <v>7.6</v>
      </c>
      <c r="J1055" s="12">
        <f>IF(ISBLANK(VLOOKUP($H1055*100+J$2,Feuil2!$A$3:$CQ$931,HLOOKUP(Feuil1!$F1055,Feuil2!$E$1:$DG$2,2,0),0)),"",VLOOKUP($H1055*100+J$2,Feuil2!$A$3:$CQ$931,HLOOKUP(Feuil1!$F1055,Feuil2!$E$1:$DG$2,2,0),0))</f>
        <v>40.1</v>
      </c>
      <c r="K1055" s="12">
        <f>IF(ISBLANK(VLOOKUP($H1055*100+K$2,Feuil2!$A$3:$CQ$931,HLOOKUP(Feuil1!$F1055,Feuil2!$E$1:$DG$2,2,0),0)),"",VLOOKUP($H1055*100+K$2,Feuil2!$A$3:$CQ$931,HLOOKUP(Feuil1!$F1055,Feuil2!$E$1:$DG$2,2,0),0))</f>
        <v>19.5</v>
      </c>
      <c r="L1055" s="12">
        <f>IF(ISBLANK(VLOOKUP($H1055*100+L$2,Feuil2!$A$3:$CQ$931,HLOOKUP(Feuil1!$F1055,Feuil2!$E$1:$DG$2,2,0),0)),"",VLOOKUP($H1055*100+L$2,Feuil2!$A$3:$CQ$931,HLOOKUP(Feuil1!$F1055,Feuil2!$E$1:$DG$2,2,0),0))</f>
        <v>22</v>
      </c>
      <c r="M1055" s="12">
        <f>IF(ISBLANK(VLOOKUP($H1055*100+M$2,Feuil2!$A$3:$CQ$931,HLOOKUP(Feuil1!$F1055,Feuil2!$E$1:$DG$2,2,0),0)),"",VLOOKUP($H1055*100+M$2,Feuil2!$A$3:$CQ$931,HLOOKUP(Feuil1!$F1055,Feuil2!$E$1:$DG$2,2,0),0))</f>
        <v>22.1</v>
      </c>
      <c r="N1055" s="12">
        <f>IF(ISBLANK(VLOOKUP($H1055*100+N$2,Feuil2!$A$3:$CQ$931,HLOOKUP(Feuil1!$F1055,Feuil2!$E$1:$DG$2,2,0),0)),"",VLOOKUP($H1055*100+N$2,Feuil2!$A$3:$CQ$931,HLOOKUP(Feuil1!$F1055,Feuil2!$E$1:$DG$2,2,0),0))</f>
        <v>47.5</v>
      </c>
      <c r="O1055" s="12">
        <f>IF(ISBLANK(VLOOKUP($H1055*100+O$2,Feuil2!$A$3:$CQ$931,HLOOKUP(Feuil1!$F1055,Feuil2!$E$1:$DG$2,2,0),0)),"",VLOOKUP($H1055*100+O$2,Feuil2!$A$3:$CQ$931,HLOOKUP(Feuil1!$F1055,Feuil2!$E$1:$DG$2,2,0),0))</f>
        <v>38</v>
      </c>
      <c r="P1055" s="12">
        <f>IF(ISBLANK(VLOOKUP($H1055*100+P$2,Feuil2!$A$3:$CQ$931,HLOOKUP(Feuil1!$F1055,Feuil2!$E$1:$DG$2,2,0),0)),"",VLOOKUP($H1055*100+P$2,Feuil2!$A$3:$CQ$931,HLOOKUP(Feuil1!$F1055,Feuil2!$E$1:$DG$2,2,0),0))</f>
        <v>94.7</v>
      </c>
      <c r="Q1055" s="12">
        <f>IF(ISBLANK(VLOOKUP($H1055*100+Q$2,Feuil2!$A$3:$CQ$931,HLOOKUP(Feuil1!$F1055,Feuil2!$E$1:$DG$2,2,0),0)),"",VLOOKUP($H1055*100+Q$2,Feuil2!$A$3:$CQ$931,HLOOKUP(Feuil1!$F1055,Feuil2!$E$1:$DG$2,2,0),0))</f>
        <v>9.5</v>
      </c>
      <c r="R1055" s="12">
        <f>IF(ISBLANK(VLOOKUP($H1055*100+R$2,Feuil2!$A$3:$CQ$931,HLOOKUP(Feuil1!$F1055,Feuil2!$E$1:$DG$2,2,0),0)),"",VLOOKUP($H1055*100+R$2,Feuil2!$A$3:$CQ$931,HLOOKUP(Feuil1!$F1055,Feuil2!$E$1:$DG$2,2,0),0))</f>
        <v>0</v>
      </c>
      <c r="S1055" s="12">
        <f>IF(ISBLANK(VLOOKUP($H1055*100+S$2,Feuil2!$A$3:$CQ$931,HLOOKUP(Feuil1!$F1055,Feuil2!$E$1:$DG$2,2,0),0)),"",VLOOKUP($H1055*100+S$2,Feuil2!$A$3:$CQ$931,HLOOKUP(Feuil1!$F1055,Feuil2!$E$1:$DG$2,2,0),0))</f>
        <v>0</v>
      </c>
      <c r="T1055" s="12">
        <f>IF(ISBLANK(VLOOKUP($H1055*100+T$2,Feuil2!$A$3:$CQ$931,HLOOKUP(Feuil1!$F1055,Feuil2!$E$1:$DG$2,2,0),0)),"",VLOOKUP($H1055*100+T$2,Feuil2!$A$3:$CQ$931,HLOOKUP(Feuil1!$F1055,Feuil2!$E$1:$DG$2,2,0),0))</f>
        <v>0</v>
      </c>
      <c r="U1055" s="12">
        <f t="shared" si="38"/>
        <v>301</v>
      </c>
    </row>
    <row r="1056" spans="1:21" x14ac:dyDescent="0.35">
      <c r="A1056" s="10" t="s">
        <v>52</v>
      </c>
      <c r="B1056" s="8" t="s">
        <v>21</v>
      </c>
      <c r="C1056" s="39">
        <v>543300</v>
      </c>
      <c r="D1056" s="39">
        <v>397700</v>
      </c>
      <c r="E1056" s="39">
        <v>138</v>
      </c>
      <c r="F1056" s="10">
        <v>2764</v>
      </c>
      <c r="G1056" s="5" t="s">
        <v>176</v>
      </c>
      <c r="H1056" s="11">
        <v>2007</v>
      </c>
      <c r="I1056" s="12">
        <f>IF(ISBLANK(VLOOKUP($H1056*100+I$2,Feuil2!$A$3:$CQ$931,HLOOKUP(Feuil1!$F1056,Feuil2!$E$1:$DG$2,2,0),0)),"",VLOOKUP($H1056*100+I$2,Feuil2!$A$3:$CQ$931,HLOOKUP(Feuil1!$F1056,Feuil2!$E$1:$DG$2,2,0),0))</f>
        <v>11.4</v>
      </c>
      <c r="J1056" s="12">
        <f>IF(ISBLANK(VLOOKUP($H1056*100+J$2,Feuil2!$A$3:$CQ$931,HLOOKUP(Feuil1!$F1056,Feuil2!$E$1:$DG$2,2,0),0)),"",VLOOKUP($H1056*100+J$2,Feuil2!$A$3:$CQ$931,HLOOKUP(Feuil1!$F1056,Feuil2!$E$1:$DG$2,2,0),0))</f>
        <v>52.1</v>
      </c>
      <c r="K1056" s="12">
        <f>IF(ISBLANK(VLOOKUP($H1056*100+K$2,Feuil2!$A$3:$CQ$931,HLOOKUP(Feuil1!$F1056,Feuil2!$E$1:$DG$2,2,0),0)),"",VLOOKUP($H1056*100+K$2,Feuil2!$A$3:$CQ$931,HLOOKUP(Feuil1!$F1056,Feuil2!$E$1:$DG$2,2,0),0))</f>
        <v>53.1</v>
      </c>
      <c r="L1056" s="12">
        <f>IF(ISBLANK(VLOOKUP($H1056*100+L$2,Feuil2!$A$3:$CQ$931,HLOOKUP(Feuil1!$F1056,Feuil2!$E$1:$DG$2,2,0),0)),"",VLOOKUP($H1056*100+L$2,Feuil2!$A$3:$CQ$931,HLOOKUP(Feuil1!$F1056,Feuil2!$E$1:$DG$2,2,0),0))</f>
        <v>32.1</v>
      </c>
      <c r="M1056" s="12">
        <f>IF(ISBLANK(VLOOKUP($H1056*100+M$2,Feuil2!$A$3:$CQ$931,HLOOKUP(Feuil1!$F1056,Feuil2!$E$1:$DG$2,2,0),0)),"",VLOOKUP($H1056*100+M$2,Feuil2!$A$3:$CQ$931,HLOOKUP(Feuil1!$F1056,Feuil2!$E$1:$DG$2,2,0),0))</f>
        <v>64.3</v>
      </c>
      <c r="N1056" s="12">
        <f>IF(ISBLANK(VLOOKUP($H1056*100+N$2,Feuil2!$A$3:$CQ$931,HLOOKUP(Feuil1!$F1056,Feuil2!$E$1:$DG$2,2,0),0)),"",VLOOKUP($H1056*100+N$2,Feuil2!$A$3:$CQ$931,HLOOKUP(Feuil1!$F1056,Feuil2!$E$1:$DG$2,2,0),0))</f>
        <v>62.6</v>
      </c>
      <c r="O1056" s="12">
        <f>IF(ISBLANK(VLOOKUP($H1056*100+O$2,Feuil2!$A$3:$CQ$931,HLOOKUP(Feuil1!$F1056,Feuil2!$E$1:$DG$2,2,0),0)),"",VLOOKUP($H1056*100+O$2,Feuil2!$A$3:$CQ$931,HLOOKUP(Feuil1!$F1056,Feuil2!$E$1:$DG$2,2,0),0))</f>
        <v>12</v>
      </c>
      <c r="P1056" s="12">
        <f>IF(ISBLANK(VLOOKUP($H1056*100+P$2,Feuil2!$A$3:$CQ$931,HLOOKUP(Feuil1!$F1056,Feuil2!$E$1:$DG$2,2,0),0)),"",VLOOKUP($H1056*100+P$2,Feuil2!$A$3:$CQ$931,HLOOKUP(Feuil1!$F1056,Feuil2!$E$1:$DG$2,2,0),0))</f>
        <v>43</v>
      </c>
      <c r="Q1056" s="12">
        <f>IF(ISBLANK(VLOOKUP($H1056*100+Q$2,Feuil2!$A$3:$CQ$931,HLOOKUP(Feuil1!$F1056,Feuil2!$E$1:$DG$2,2,0),0)),"",VLOOKUP($H1056*100+Q$2,Feuil2!$A$3:$CQ$931,HLOOKUP(Feuil1!$F1056,Feuil2!$E$1:$DG$2,2,0),0))</f>
        <v>22.7</v>
      </c>
      <c r="R1056" s="12">
        <f>IF(ISBLANK(VLOOKUP($H1056*100+R$2,Feuil2!$A$3:$CQ$931,HLOOKUP(Feuil1!$F1056,Feuil2!$E$1:$DG$2,2,0),0)),"",VLOOKUP($H1056*100+R$2,Feuil2!$A$3:$CQ$931,HLOOKUP(Feuil1!$F1056,Feuil2!$E$1:$DG$2,2,0),0))</f>
        <v>0</v>
      </c>
      <c r="S1056" s="12">
        <f>IF(ISBLANK(VLOOKUP($H1056*100+S$2,Feuil2!$A$3:$CQ$931,HLOOKUP(Feuil1!$F1056,Feuil2!$E$1:$DG$2,2,0),0)),"",VLOOKUP($H1056*100+S$2,Feuil2!$A$3:$CQ$931,HLOOKUP(Feuil1!$F1056,Feuil2!$E$1:$DG$2,2,0),0))</f>
        <v>0</v>
      </c>
      <c r="T1056" s="12">
        <f>IF(ISBLANK(VLOOKUP($H1056*100+T$2,Feuil2!$A$3:$CQ$931,HLOOKUP(Feuil1!$F1056,Feuil2!$E$1:$DG$2,2,0),0)),"",VLOOKUP($H1056*100+T$2,Feuil2!$A$3:$CQ$931,HLOOKUP(Feuil1!$F1056,Feuil2!$E$1:$DG$2,2,0),0))</f>
        <v>0</v>
      </c>
      <c r="U1056" s="12">
        <f t="shared" si="38"/>
        <v>353.3</v>
      </c>
    </row>
    <row r="1057" spans="1:44" x14ac:dyDescent="0.35">
      <c r="A1057" s="10" t="s">
        <v>52</v>
      </c>
      <c r="B1057" s="8" t="s">
        <v>21</v>
      </c>
      <c r="C1057" s="39">
        <v>543300</v>
      </c>
      <c r="D1057" s="39">
        <v>397700</v>
      </c>
      <c r="E1057" s="39">
        <v>138</v>
      </c>
      <c r="F1057" s="10">
        <v>2764</v>
      </c>
      <c r="G1057" s="5" t="s">
        <v>176</v>
      </c>
      <c r="H1057" s="11">
        <v>2008</v>
      </c>
      <c r="I1057" s="12">
        <f>IF(ISBLANK(VLOOKUP($H1057*100+I$2,Feuil2!$A$3:$CQ$931,HLOOKUP(Feuil1!$F1057,Feuil2!$E$1:$DG$2,2,0),0)),"",VLOOKUP($H1057*100+I$2,Feuil2!$A$3:$CQ$931,HLOOKUP(Feuil1!$F1057,Feuil2!$E$1:$DG$2,2,0),0))</f>
        <v>45.6</v>
      </c>
      <c r="J1057" s="12">
        <f>IF(ISBLANK(VLOOKUP($H1057*100+J$2,Feuil2!$A$3:$CQ$931,HLOOKUP(Feuil1!$F1057,Feuil2!$E$1:$DG$2,2,0),0)),"",VLOOKUP($H1057*100+J$2,Feuil2!$A$3:$CQ$931,HLOOKUP(Feuil1!$F1057,Feuil2!$E$1:$DG$2,2,0),0))</f>
        <v>73.900000000000006</v>
      </c>
      <c r="K1057" s="12">
        <f>IF(ISBLANK(VLOOKUP($H1057*100+K$2,Feuil2!$A$3:$CQ$931,HLOOKUP(Feuil1!$F1057,Feuil2!$E$1:$DG$2,2,0),0)),"",VLOOKUP($H1057*100+K$2,Feuil2!$A$3:$CQ$931,HLOOKUP(Feuil1!$F1057,Feuil2!$E$1:$DG$2,2,0),0))</f>
        <v>135</v>
      </c>
      <c r="L1057" s="12">
        <f>IF(ISBLANK(VLOOKUP($H1057*100+L$2,Feuil2!$A$3:$CQ$931,HLOOKUP(Feuil1!$F1057,Feuil2!$E$1:$DG$2,2,0),0)),"",VLOOKUP($H1057*100+L$2,Feuil2!$A$3:$CQ$931,HLOOKUP(Feuil1!$F1057,Feuil2!$E$1:$DG$2,2,0),0))</f>
        <v>161</v>
      </c>
      <c r="M1057" s="12">
        <f>IF(ISBLANK(VLOOKUP($H1057*100+M$2,Feuil2!$A$3:$CQ$931,HLOOKUP(Feuil1!$F1057,Feuil2!$E$1:$DG$2,2,0),0)),"",VLOOKUP($H1057*100+M$2,Feuil2!$A$3:$CQ$931,HLOOKUP(Feuil1!$F1057,Feuil2!$E$1:$DG$2,2,0),0))</f>
        <v>119.6</v>
      </c>
      <c r="N1057" s="12">
        <f>IF(ISBLANK(VLOOKUP($H1057*100+N$2,Feuil2!$A$3:$CQ$931,HLOOKUP(Feuil1!$F1057,Feuil2!$E$1:$DG$2,2,0),0)),"",VLOOKUP($H1057*100+N$2,Feuil2!$A$3:$CQ$931,HLOOKUP(Feuil1!$F1057,Feuil2!$E$1:$DG$2,2,0),0))</f>
        <v>128.4</v>
      </c>
      <c r="O1057" s="12">
        <f>IF(ISBLANK(VLOOKUP($H1057*100+O$2,Feuil2!$A$3:$CQ$931,HLOOKUP(Feuil1!$F1057,Feuil2!$E$1:$DG$2,2,0),0)),"",VLOOKUP($H1057*100+O$2,Feuil2!$A$3:$CQ$931,HLOOKUP(Feuil1!$F1057,Feuil2!$E$1:$DG$2,2,0),0))</f>
        <v>64.599999999999994</v>
      </c>
      <c r="P1057" s="12">
        <f>IF(ISBLANK(VLOOKUP($H1057*100+P$2,Feuil2!$A$3:$CQ$931,HLOOKUP(Feuil1!$F1057,Feuil2!$E$1:$DG$2,2,0),0)),"",VLOOKUP($H1057*100+P$2,Feuil2!$A$3:$CQ$931,HLOOKUP(Feuil1!$F1057,Feuil2!$E$1:$DG$2,2,0),0))</f>
        <v>14.9</v>
      </c>
      <c r="Q1057" s="12">
        <f>IF(ISBLANK(VLOOKUP($H1057*100+Q$2,Feuil2!$A$3:$CQ$931,HLOOKUP(Feuil1!$F1057,Feuil2!$E$1:$DG$2,2,0),0)),"",VLOOKUP($H1057*100+Q$2,Feuil2!$A$3:$CQ$931,HLOOKUP(Feuil1!$F1057,Feuil2!$E$1:$DG$2,2,0),0))</f>
        <v>5.5</v>
      </c>
      <c r="R1057" s="12">
        <f>IF(ISBLANK(VLOOKUP($H1057*100+R$2,Feuil2!$A$3:$CQ$931,HLOOKUP(Feuil1!$F1057,Feuil2!$E$1:$DG$2,2,0),0)),"",VLOOKUP($H1057*100+R$2,Feuil2!$A$3:$CQ$931,HLOOKUP(Feuil1!$F1057,Feuil2!$E$1:$DG$2,2,0),0))</f>
        <v>10.199999999999999</v>
      </c>
      <c r="S1057" s="12">
        <f>IF(ISBLANK(VLOOKUP($H1057*100+S$2,Feuil2!$A$3:$CQ$931,HLOOKUP(Feuil1!$F1057,Feuil2!$E$1:$DG$2,2,0),0)),"",VLOOKUP($H1057*100+S$2,Feuil2!$A$3:$CQ$931,HLOOKUP(Feuil1!$F1057,Feuil2!$E$1:$DG$2,2,0),0))</f>
        <v>1.1000000000000001</v>
      </c>
      <c r="T1057" s="12">
        <f>IF(ISBLANK(VLOOKUP($H1057*100+T$2,Feuil2!$A$3:$CQ$931,HLOOKUP(Feuil1!$F1057,Feuil2!$E$1:$DG$2,2,0),0)),"",VLOOKUP($H1057*100+T$2,Feuil2!$A$3:$CQ$931,HLOOKUP(Feuil1!$F1057,Feuil2!$E$1:$DG$2,2,0),0))</f>
        <v>0</v>
      </c>
      <c r="U1057" s="12">
        <f t="shared" si="38"/>
        <v>759.80000000000007</v>
      </c>
    </row>
    <row r="1058" spans="1:44" x14ac:dyDescent="0.35">
      <c r="A1058" s="10" t="s">
        <v>52</v>
      </c>
      <c r="B1058" s="8" t="s">
        <v>21</v>
      </c>
      <c r="C1058" s="39">
        <v>543300</v>
      </c>
      <c r="D1058" s="39">
        <v>397700</v>
      </c>
      <c r="E1058" s="39">
        <v>138</v>
      </c>
      <c r="F1058" s="10">
        <v>2764</v>
      </c>
      <c r="G1058" s="5" t="s">
        <v>176</v>
      </c>
      <c r="H1058" s="11">
        <v>2009</v>
      </c>
      <c r="I1058" s="12">
        <f>IF(ISBLANK(VLOOKUP($H1058*100+I$2,Feuil2!$A$3:$CQ$931,HLOOKUP(Feuil1!$F1058,Feuil2!$E$1:$DG$2,2,0),0)),"",VLOOKUP($H1058*100+I$2,Feuil2!$A$3:$CQ$931,HLOOKUP(Feuil1!$F1058,Feuil2!$E$1:$DG$2,2,0),0))</f>
        <v>40.9</v>
      </c>
      <c r="J1058" s="12">
        <f>IF(ISBLANK(VLOOKUP($H1058*100+J$2,Feuil2!$A$3:$CQ$931,HLOOKUP(Feuil1!$F1058,Feuil2!$E$1:$DG$2,2,0),0)),"",VLOOKUP($H1058*100+J$2,Feuil2!$A$3:$CQ$931,HLOOKUP(Feuil1!$F1058,Feuil2!$E$1:$DG$2,2,0),0))</f>
        <v>5.6</v>
      </c>
      <c r="K1058" s="12">
        <f>IF(ISBLANK(VLOOKUP($H1058*100+K$2,Feuil2!$A$3:$CQ$931,HLOOKUP(Feuil1!$F1058,Feuil2!$E$1:$DG$2,2,0),0)),"",VLOOKUP($H1058*100+K$2,Feuil2!$A$3:$CQ$931,HLOOKUP(Feuil1!$F1058,Feuil2!$E$1:$DG$2,2,0),0))</f>
        <v>22.6</v>
      </c>
      <c r="L1058" s="12">
        <f>IF(ISBLANK(VLOOKUP($H1058*100+L$2,Feuil2!$A$3:$CQ$931,HLOOKUP(Feuil1!$F1058,Feuil2!$E$1:$DG$2,2,0),0)),"",VLOOKUP($H1058*100+L$2,Feuil2!$A$3:$CQ$931,HLOOKUP(Feuil1!$F1058,Feuil2!$E$1:$DG$2,2,0),0))</f>
        <v>194.8</v>
      </c>
      <c r="M1058" s="12">
        <f>IF(ISBLANK(VLOOKUP($H1058*100+M$2,Feuil2!$A$3:$CQ$931,HLOOKUP(Feuil1!$F1058,Feuil2!$E$1:$DG$2,2,0),0)),"",VLOOKUP($H1058*100+M$2,Feuil2!$A$3:$CQ$931,HLOOKUP(Feuil1!$F1058,Feuil2!$E$1:$DG$2,2,0),0))</f>
        <v>129.80000000000001</v>
      </c>
      <c r="N1058" s="12">
        <f>IF(ISBLANK(VLOOKUP($H1058*100+N$2,Feuil2!$A$3:$CQ$931,HLOOKUP(Feuil1!$F1058,Feuil2!$E$1:$DG$2,2,0),0)),"",VLOOKUP($H1058*100+N$2,Feuil2!$A$3:$CQ$931,HLOOKUP(Feuil1!$F1058,Feuil2!$E$1:$DG$2,2,0),0))</f>
        <v>197.1</v>
      </c>
      <c r="O1058" s="12">
        <f>IF(ISBLANK(VLOOKUP($H1058*100+O$2,Feuil2!$A$3:$CQ$931,HLOOKUP(Feuil1!$F1058,Feuil2!$E$1:$DG$2,2,0),0)),"",VLOOKUP($H1058*100+O$2,Feuil2!$A$3:$CQ$931,HLOOKUP(Feuil1!$F1058,Feuil2!$E$1:$DG$2,2,0),0))</f>
        <v>155.6</v>
      </c>
      <c r="P1058" s="12">
        <f>IF(ISBLANK(VLOOKUP($H1058*100+P$2,Feuil2!$A$3:$CQ$931,HLOOKUP(Feuil1!$F1058,Feuil2!$E$1:$DG$2,2,0),0)),"",VLOOKUP($H1058*100+P$2,Feuil2!$A$3:$CQ$931,HLOOKUP(Feuil1!$F1058,Feuil2!$E$1:$DG$2,2,0),0))</f>
        <v>40.200000000000003</v>
      </c>
      <c r="Q1058" s="12">
        <f>IF(ISBLANK(VLOOKUP($H1058*100+Q$2,Feuil2!$A$3:$CQ$931,HLOOKUP(Feuil1!$F1058,Feuil2!$E$1:$DG$2,2,0),0)),"",VLOOKUP($H1058*100+Q$2,Feuil2!$A$3:$CQ$931,HLOOKUP(Feuil1!$F1058,Feuil2!$E$1:$DG$2,2,0),0))</f>
        <v>10.9</v>
      </c>
      <c r="R1058" s="12">
        <f>IF(ISBLANK(VLOOKUP($H1058*100+R$2,Feuil2!$A$3:$CQ$931,HLOOKUP(Feuil1!$F1058,Feuil2!$E$1:$DG$2,2,0),0)),"",VLOOKUP($H1058*100+R$2,Feuil2!$A$3:$CQ$931,HLOOKUP(Feuil1!$F1058,Feuil2!$E$1:$DG$2,2,0),0))</f>
        <v>2.8</v>
      </c>
      <c r="S1058" s="12">
        <f>IF(ISBLANK(VLOOKUP($H1058*100+S$2,Feuil2!$A$3:$CQ$931,HLOOKUP(Feuil1!$F1058,Feuil2!$E$1:$DG$2,2,0),0)),"",VLOOKUP($H1058*100+S$2,Feuil2!$A$3:$CQ$931,HLOOKUP(Feuil1!$F1058,Feuil2!$E$1:$DG$2,2,0),0))</f>
        <v>5.3</v>
      </c>
      <c r="T1058" s="12">
        <f>IF(ISBLANK(VLOOKUP($H1058*100+T$2,Feuil2!$A$3:$CQ$931,HLOOKUP(Feuil1!$F1058,Feuil2!$E$1:$DG$2,2,0),0)),"",VLOOKUP($H1058*100+T$2,Feuil2!$A$3:$CQ$931,HLOOKUP(Feuil1!$F1058,Feuil2!$E$1:$DG$2,2,0),0))</f>
        <v>26.3</v>
      </c>
      <c r="U1058" s="12">
        <f t="shared" si="38"/>
        <v>831.89999999999986</v>
      </c>
    </row>
    <row r="1059" spans="1:44" x14ac:dyDescent="0.35">
      <c r="A1059" s="10" t="s">
        <v>52</v>
      </c>
      <c r="B1059" s="8" t="s">
        <v>21</v>
      </c>
      <c r="C1059" s="39">
        <v>543300</v>
      </c>
      <c r="D1059" s="39">
        <v>397700</v>
      </c>
      <c r="E1059" s="39">
        <v>138</v>
      </c>
      <c r="F1059" s="10">
        <v>2764</v>
      </c>
      <c r="G1059" s="5" t="s">
        <v>176</v>
      </c>
      <c r="H1059" s="11">
        <v>2010</v>
      </c>
      <c r="I1059" s="12">
        <f>IF(ISBLANK(VLOOKUP($H1059*100+I$2,Feuil2!$A$3:$CQ$931,HLOOKUP(Feuil1!$F1059,Feuil2!$E$1:$DG$2,2,0),0)),"",VLOOKUP($H1059*100+I$2,Feuil2!$A$3:$CQ$931,HLOOKUP(Feuil1!$F1059,Feuil2!$E$1:$DG$2,2,0),0))</f>
        <v>0.7</v>
      </c>
      <c r="J1059" s="12">
        <f>IF(ISBLANK(VLOOKUP($H1059*100+J$2,Feuil2!$A$3:$CQ$931,HLOOKUP(Feuil1!$F1059,Feuil2!$E$1:$DG$2,2,0),0)),"",VLOOKUP($H1059*100+J$2,Feuil2!$A$3:$CQ$931,HLOOKUP(Feuil1!$F1059,Feuil2!$E$1:$DG$2,2,0),0))</f>
        <v>48.8</v>
      </c>
      <c r="K1059" s="12">
        <f>IF(ISBLANK(VLOOKUP($H1059*100+K$2,Feuil2!$A$3:$CQ$931,HLOOKUP(Feuil1!$F1059,Feuil2!$E$1:$DG$2,2,0),0)),"",VLOOKUP($H1059*100+K$2,Feuil2!$A$3:$CQ$931,HLOOKUP(Feuil1!$F1059,Feuil2!$E$1:$DG$2,2,0),0))</f>
        <v>166.4</v>
      </c>
      <c r="L1059" s="12">
        <f>IF(ISBLANK(VLOOKUP($H1059*100+L$2,Feuil2!$A$3:$CQ$931,HLOOKUP(Feuil1!$F1059,Feuil2!$E$1:$DG$2,2,0),0)),"",VLOOKUP($H1059*100+L$2,Feuil2!$A$3:$CQ$931,HLOOKUP(Feuil1!$F1059,Feuil2!$E$1:$DG$2,2,0),0))</f>
        <v>94.6</v>
      </c>
      <c r="M1059" s="12">
        <f>IF(ISBLANK(VLOOKUP($H1059*100+M$2,Feuil2!$A$3:$CQ$931,HLOOKUP(Feuil1!$F1059,Feuil2!$E$1:$DG$2,2,0),0)),"",VLOOKUP($H1059*100+M$2,Feuil2!$A$3:$CQ$931,HLOOKUP(Feuil1!$F1059,Feuil2!$E$1:$DG$2,2,0),0))</f>
        <v>55.6</v>
      </c>
      <c r="N1059" s="12">
        <f>IF(ISBLANK(VLOOKUP($H1059*100+N$2,Feuil2!$A$3:$CQ$931,HLOOKUP(Feuil1!$F1059,Feuil2!$E$1:$DG$2,2,0),0)),"",VLOOKUP($H1059*100+N$2,Feuil2!$A$3:$CQ$931,HLOOKUP(Feuil1!$F1059,Feuil2!$E$1:$DG$2,2,0),0))</f>
        <v>64.599999999999994</v>
      </c>
      <c r="O1059" s="12">
        <f>IF(ISBLANK(VLOOKUP($H1059*100+O$2,Feuil2!$A$3:$CQ$931,HLOOKUP(Feuil1!$F1059,Feuil2!$E$1:$DG$2,2,0),0)),"",VLOOKUP($H1059*100+O$2,Feuil2!$A$3:$CQ$931,HLOOKUP(Feuil1!$F1059,Feuil2!$E$1:$DG$2,2,0),0))</f>
        <v>40.1</v>
      </c>
      <c r="P1059" s="12">
        <f>IF(ISBLANK(VLOOKUP($H1059*100+P$2,Feuil2!$A$3:$CQ$931,HLOOKUP(Feuil1!$F1059,Feuil2!$E$1:$DG$2,2,0),0)),"",VLOOKUP($H1059*100+P$2,Feuil2!$A$3:$CQ$931,HLOOKUP(Feuil1!$F1059,Feuil2!$E$1:$DG$2,2,0),0))</f>
        <v>54.7</v>
      </c>
      <c r="Q1059" s="12">
        <f>IF(ISBLANK(VLOOKUP($H1059*100+Q$2,Feuil2!$A$3:$CQ$931,HLOOKUP(Feuil1!$F1059,Feuil2!$E$1:$DG$2,2,0),0)),"",VLOOKUP($H1059*100+Q$2,Feuil2!$A$3:$CQ$931,HLOOKUP(Feuil1!$F1059,Feuil2!$E$1:$DG$2,2,0),0))</f>
        <v>64.400000000000006</v>
      </c>
      <c r="R1059" s="12">
        <f>IF(ISBLANK(VLOOKUP($H1059*100+R$2,Feuil2!$A$3:$CQ$931,HLOOKUP(Feuil1!$F1059,Feuil2!$E$1:$DG$2,2,0),0)),"",VLOOKUP($H1059*100+R$2,Feuil2!$A$3:$CQ$931,HLOOKUP(Feuil1!$F1059,Feuil2!$E$1:$DG$2,2,0),0))</f>
        <v>17.399999999999999</v>
      </c>
      <c r="S1059" s="12">
        <f>IF(ISBLANK(VLOOKUP($H1059*100+S$2,Feuil2!$A$3:$CQ$931,HLOOKUP(Feuil1!$F1059,Feuil2!$E$1:$DG$2,2,0),0)),"",VLOOKUP($H1059*100+S$2,Feuil2!$A$3:$CQ$931,HLOOKUP(Feuil1!$F1059,Feuil2!$E$1:$DG$2,2,0),0))</f>
        <v>1.9</v>
      </c>
      <c r="T1059" s="12">
        <f>IF(ISBLANK(VLOOKUP($H1059*100+T$2,Feuil2!$A$3:$CQ$931,HLOOKUP(Feuil1!$F1059,Feuil2!$E$1:$DG$2,2,0),0)),"",VLOOKUP($H1059*100+T$2,Feuil2!$A$3:$CQ$931,HLOOKUP(Feuil1!$F1059,Feuil2!$E$1:$DG$2,2,0),0))</f>
        <v>4.2</v>
      </c>
      <c r="U1059" s="12">
        <f t="shared" si="38"/>
        <v>613.40000000000009</v>
      </c>
    </row>
    <row r="1060" spans="1:44" x14ac:dyDescent="0.35">
      <c r="A1060" s="10" t="s">
        <v>52</v>
      </c>
      <c r="B1060" s="8" t="s">
        <v>21</v>
      </c>
      <c r="C1060" s="39">
        <v>543300</v>
      </c>
      <c r="D1060" s="39">
        <v>397700</v>
      </c>
      <c r="E1060" s="39">
        <v>138</v>
      </c>
      <c r="F1060" s="10">
        <v>2764</v>
      </c>
      <c r="G1060" s="5" t="s">
        <v>176</v>
      </c>
      <c r="H1060" s="11">
        <v>2011</v>
      </c>
      <c r="I1060" s="12">
        <f>IF(ISBLANK(VLOOKUP($H1060*100+I$2,Feuil2!$A$3:$CQ$931,HLOOKUP(Feuil1!$F1060,Feuil2!$E$1:$DG$2,2,0),0)),"",VLOOKUP($H1060*100+I$2,Feuil2!$A$3:$CQ$931,HLOOKUP(Feuil1!$F1060,Feuil2!$E$1:$DG$2,2,0),0))</f>
        <v>4.2</v>
      </c>
      <c r="J1060" s="12">
        <f>IF(ISBLANK(VLOOKUP($H1060*100+J$2,Feuil2!$A$3:$CQ$931,HLOOKUP(Feuil1!$F1060,Feuil2!$E$1:$DG$2,2,0),0)),"",VLOOKUP($H1060*100+J$2,Feuil2!$A$3:$CQ$931,HLOOKUP(Feuil1!$F1060,Feuil2!$E$1:$DG$2,2,0),0))</f>
        <v>28.6</v>
      </c>
      <c r="K1060" s="12">
        <f>IF(ISBLANK(VLOOKUP($H1060*100+K$2,Feuil2!$A$3:$CQ$931,HLOOKUP(Feuil1!$F1060,Feuil2!$E$1:$DG$2,2,0),0)),"",VLOOKUP($H1060*100+K$2,Feuil2!$A$3:$CQ$931,HLOOKUP(Feuil1!$F1060,Feuil2!$E$1:$DG$2,2,0),0))</f>
        <v>123.1</v>
      </c>
      <c r="L1060" s="12">
        <f>IF(ISBLANK(VLOOKUP($H1060*100+L$2,Feuil2!$A$3:$CQ$931,HLOOKUP(Feuil1!$F1060,Feuil2!$E$1:$DG$2,2,0),0)),"",VLOOKUP($H1060*100+L$2,Feuil2!$A$3:$CQ$931,HLOOKUP(Feuil1!$F1060,Feuil2!$E$1:$DG$2,2,0),0))</f>
        <v>10</v>
      </c>
      <c r="M1060" s="12">
        <f>IF(ISBLANK(VLOOKUP($H1060*100+M$2,Feuil2!$A$3:$CQ$931,HLOOKUP(Feuil1!$F1060,Feuil2!$E$1:$DG$2,2,0),0)),"",VLOOKUP($H1060*100+M$2,Feuil2!$A$3:$CQ$931,HLOOKUP(Feuil1!$F1060,Feuil2!$E$1:$DG$2,2,0),0))</f>
        <v>28.6</v>
      </c>
      <c r="N1060" s="12">
        <f>IF(ISBLANK(VLOOKUP($H1060*100+N$2,Feuil2!$A$3:$CQ$931,HLOOKUP(Feuil1!$F1060,Feuil2!$E$1:$DG$2,2,0),0)),"",VLOOKUP($H1060*100+N$2,Feuil2!$A$3:$CQ$931,HLOOKUP(Feuil1!$F1060,Feuil2!$E$1:$DG$2,2,0),0))</f>
        <v>7.2</v>
      </c>
      <c r="O1060" s="12">
        <f>IF(ISBLANK(VLOOKUP($H1060*100+O$2,Feuil2!$A$3:$CQ$931,HLOOKUP(Feuil1!$F1060,Feuil2!$E$1:$DG$2,2,0),0)),"",VLOOKUP($H1060*100+O$2,Feuil2!$A$3:$CQ$931,HLOOKUP(Feuil1!$F1060,Feuil2!$E$1:$DG$2,2,0),0))</f>
        <v>6.6</v>
      </c>
      <c r="P1060" s="12">
        <f>IF(ISBLANK(VLOOKUP($H1060*100+P$2,Feuil2!$A$3:$CQ$931,HLOOKUP(Feuil1!$F1060,Feuil2!$E$1:$DG$2,2,0),0)),"",VLOOKUP($H1060*100+P$2,Feuil2!$A$3:$CQ$931,HLOOKUP(Feuil1!$F1060,Feuil2!$E$1:$DG$2,2,0),0))</f>
        <v>69.7</v>
      </c>
      <c r="Q1060" s="12">
        <f>IF(ISBLANK(VLOOKUP($H1060*100+Q$2,Feuil2!$A$3:$CQ$931,HLOOKUP(Feuil1!$F1060,Feuil2!$E$1:$DG$2,2,0),0)),"",VLOOKUP($H1060*100+Q$2,Feuil2!$A$3:$CQ$931,HLOOKUP(Feuil1!$F1060,Feuil2!$E$1:$DG$2,2,0),0))</f>
        <v>7.3</v>
      </c>
      <c r="R1060" s="12">
        <f>IF(ISBLANK(VLOOKUP($H1060*100+R$2,Feuil2!$A$3:$CQ$931,HLOOKUP(Feuil1!$F1060,Feuil2!$E$1:$DG$2,2,0),0)),"",VLOOKUP($H1060*100+R$2,Feuil2!$A$3:$CQ$931,HLOOKUP(Feuil1!$F1060,Feuil2!$E$1:$DG$2,2,0),0))</f>
        <v>2.8</v>
      </c>
      <c r="S1060" s="12">
        <f>IF(ISBLANK(VLOOKUP($H1060*100+S$2,Feuil2!$A$3:$CQ$931,HLOOKUP(Feuil1!$F1060,Feuil2!$E$1:$DG$2,2,0),0)),"",VLOOKUP($H1060*100+S$2,Feuil2!$A$3:$CQ$931,HLOOKUP(Feuil1!$F1060,Feuil2!$E$1:$DG$2,2,0),0))</f>
        <v>0</v>
      </c>
      <c r="T1060" s="12">
        <f>IF(ISBLANK(VLOOKUP($H1060*100+T$2,Feuil2!$A$3:$CQ$931,HLOOKUP(Feuil1!$F1060,Feuil2!$E$1:$DG$2,2,0),0)),"",VLOOKUP($H1060*100+T$2,Feuil2!$A$3:$CQ$931,HLOOKUP(Feuil1!$F1060,Feuil2!$E$1:$DG$2,2,0),0))</f>
        <v>0.3</v>
      </c>
      <c r="U1060" s="12">
        <f t="shared" si="38"/>
        <v>288.40000000000003</v>
      </c>
    </row>
    <row r="1061" spans="1:44" x14ac:dyDescent="0.35">
      <c r="A1061" s="10" t="s">
        <v>52</v>
      </c>
      <c r="B1061" s="8" t="s">
        <v>21</v>
      </c>
      <c r="C1061" s="39">
        <v>543300</v>
      </c>
      <c r="D1061" s="39">
        <v>397700</v>
      </c>
      <c r="E1061" s="39">
        <v>138</v>
      </c>
      <c r="F1061" s="10">
        <v>2764</v>
      </c>
      <c r="G1061" s="5" t="s">
        <v>176</v>
      </c>
      <c r="H1061" s="11">
        <v>2012</v>
      </c>
      <c r="I1061" s="12">
        <f>IF(ISBLANK(VLOOKUP($H1061*100+I$2,Feuil2!$A$3:$CQ$931,HLOOKUP(Feuil1!$F1061,Feuil2!$E$1:$DG$2,2,0),0)),"",VLOOKUP($H1061*100+I$2,Feuil2!$A$3:$CQ$931,HLOOKUP(Feuil1!$F1061,Feuil2!$E$1:$DG$2,2,0),0))</f>
        <v>30.8</v>
      </c>
      <c r="J1061" s="12">
        <f>IF(ISBLANK(VLOOKUP($H1061*100+J$2,Feuil2!$A$3:$CQ$931,HLOOKUP(Feuil1!$F1061,Feuil2!$E$1:$DG$2,2,0),0)),"",VLOOKUP($H1061*100+J$2,Feuil2!$A$3:$CQ$931,HLOOKUP(Feuil1!$F1061,Feuil2!$E$1:$DG$2,2,0),0))</f>
        <v>112.9</v>
      </c>
      <c r="K1061" s="12">
        <f>IF(ISBLANK(VLOOKUP($H1061*100+K$2,Feuil2!$A$3:$CQ$931,HLOOKUP(Feuil1!$F1061,Feuil2!$E$1:$DG$2,2,0),0)),"",VLOOKUP($H1061*100+K$2,Feuil2!$A$3:$CQ$931,HLOOKUP(Feuil1!$F1061,Feuil2!$E$1:$DG$2,2,0),0))</f>
        <v>117</v>
      </c>
      <c r="L1061" s="12">
        <f>IF(ISBLANK(VLOOKUP($H1061*100+L$2,Feuil2!$A$3:$CQ$931,HLOOKUP(Feuil1!$F1061,Feuil2!$E$1:$DG$2,2,0),0)),"",VLOOKUP($H1061*100+L$2,Feuil2!$A$3:$CQ$931,HLOOKUP(Feuil1!$F1061,Feuil2!$E$1:$DG$2,2,0),0))</f>
        <v>42.1</v>
      </c>
      <c r="M1061" s="12">
        <f>IF(ISBLANK(VLOOKUP($H1061*100+M$2,Feuil2!$A$3:$CQ$931,HLOOKUP(Feuil1!$F1061,Feuil2!$E$1:$DG$2,2,0),0)),"",VLOOKUP($H1061*100+M$2,Feuil2!$A$3:$CQ$931,HLOOKUP(Feuil1!$F1061,Feuil2!$E$1:$DG$2,2,0),0))</f>
        <v>94</v>
      </c>
      <c r="N1061" s="12">
        <f>IF(ISBLANK(VLOOKUP($H1061*100+N$2,Feuil2!$A$3:$CQ$931,HLOOKUP(Feuil1!$F1061,Feuil2!$E$1:$DG$2,2,0),0)),"",VLOOKUP($H1061*100+N$2,Feuil2!$A$3:$CQ$931,HLOOKUP(Feuil1!$F1061,Feuil2!$E$1:$DG$2,2,0),0))</f>
        <v>49.4</v>
      </c>
      <c r="O1061" s="12">
        <f>IF(ISBLANK(VLOOKUP($H1061*100+O$2,Feuil2!$A$3:$CQ$931,HLOOKUP(Feuil1!$F1061,Feuil2!$E$1:$DG$2,2,0),0)),"",VLOOKUP($H1061*100+O$2,Feuil2!$A$3:$CQ$931,HLOOKUP(Feuil1!$F1061,Feuil2!$E$1:$DG$2,2,0),0))</f>
        <v>169</v>
      </c>
      <c r="P1061" s="12">
        <f>IF(ISBLANK(VLOOKUP($H1061*100+P$2,Feuil2!$A$3:$CQ$931,HLOOKUP(Feuil1!$F1061,Feuil2!$E$1:$DG$2,2,0),0)),"",VLOOKUP($H1061*100+P$2,Feuil2!$A$3:$CQ$931,HLOOKUP(Feuil1!$F1061,Feuil2!$E$1:$DG$2,2,0),0))</f>
        <v>22</v>
      </c>
      <c r="Q1061" s="12">
        <f>IF(ISBLANK(VLOOKUP($H1061*100+Q$2,Feuil2!$A$3:$CQ$931,HLOOKUP(Feuil1!$F1061,Feuil2!$E$1:$DG$2,2,0),0)),"",VLOOKUP($H1061*100+Q$2,Feuil2!$A$3:$CQ$931,HLOOKUP(Feuil1!$F1061,Feuil2!$E$1:$DG$2,2,0),0))</f>
        <v>15</v>
      </c>
      <c r="R1061" s="12">
        <f>IF(ISBLANK(VLOOKUP($H1061*100+R$2,Feuil2!$A$3:$CQ$931,HLOOKUP(Feuil1!$F1061,Feuil2!$E$1:$DG$2,2,0),0)),"",VLOOKUP($H1061*100+R$2,Feuil2!$A$3:$CQ$931,HLOOKUP(Feuil1!$F1061,Feuil2!$E$1:$DG$2,2,0),0))</f>
        <v>0</v>
      </c>
      <c r="S1061" s="12">
        <f>IF(ISBLANK(VLOOKUP($H1061*100+S$2,Feuil2!$A$3:$CQ$931,HLOOKUP(Feuil1!$F1061,Feuil2!$E$1:$DG$2,2,0),0)),"",VLOOKUP($H1061*100+S$2,Feuil2!$A$3:$CQ$931,HLOOKUP(Feuil1!$F1061,Feuil2!$E$1:$DG$2,2,0),0))</f>
        <v>0</v>
      </c>
      <c r="T1061" s="12">
        <f>IF(ISBLANK(VLOOKUP($H1061*100+T$2,Feuil2!$A$3:$CQ$931,HLOOKUP(Feuil1!$F1061,Feuil2!$E$1:$DG$2,2,0),0)),"",VLOOKUP($H1061*100+T$2,Feuil2!$A$3:$CQ$931,HLOOKUP(Feuil1!$F1061,Feuil2!$E$1:$DG$2,2,0),0))</f>
        <v>0</v>
      </c>
      <c r="U1061" s="12">
        <f t="shared" si="38"/>
        <v>652.20000000000005</v>
      </c>
    </row>
    <row r="1062" spans="1:44" x14ac:dyDescent="0.35">
      <c r="A1062" s="10" t="s">
        <v>52</v>
      </c>
      <c r="B1062" s="8" t="s">
        <v>21</v>
      </c>
      <c r="C1062" s="39">
        <v>543300</v>
      </c>
      <c r="D1062" s="39">
        <v>397700</v>
      </c>
      <c r="E1062" s="39">
        <v>138</v>
      </c>
      <c r="F1062" s="10">
        <v>2764</v>
      </c>
      <c r="G1062" s="5" t="s">
        <v>176</v>
      </c>
      <c r="H1062" s="11">
        <v>2013</v>
      </c>
      <c r="I1062" s="12">
        <f>IF(ISBLANK(VLOOKUP($H1062*100+I$2,Feuil2!$A$3:$CQ$931,HLOOKUP(Feuil1!$F1062,Feuil2!$E$1:$DG$2,2,0),0)),"",VLOOKUP($H1062*100+I$2,Feuil2!$A$3:$CQ$931,HLOOKUP(Feuil1!$F1062,Feuil2!$E$1:$DG$2,2,0),0))</f>
        <v>13</v>
      </c>
      <c r="J1062" s="12">
        <f>IF(ISBLANK(VLOOKUP($H1062*100+J$2,Feuil2!$A$3:$CQ$931,HLOOKUP(Feuil1!$F1062,Feuil2!$E$1:$DG$2,2,0),0)),"",VLOOKUP($H1062*100+J$2,Feuil2!$A$3:$CQ$931,HLOOKUP(Feuil1!$F1062,Feuil2!$E$1:$DG$2,2,0),0))</f>
        <v>0</v>
      </c>
      <c r="K1062" s="12">
        <f>IF(ISBLANK(VLOOKUP($H1062*100+K$2,Feuil2!$A$3:$CQ$931,HLOOKUP(Feuil1!$F1062,Feuil2!$E$1:$DG$2,2,0),0)),"",VLOOKUP($H1062*100+K$2,Feuil2!$A$3:$CQ$931,HLOOKUP(Feuil1!$F1062,Feuil2!$E$1:$DG$2,2,0),0))</f>
        <v>85</v>
      </c>
      <c r="L1062" s="12">
        <f>IF(ISBLANK(VLOOKUP($H1062*100+L$2,Feuil2!$A$3:$CQ$931,HLOOKUP(Feuil1!$F1062,Feuil2!$E$1:$DG$2,2,0),0)),"",VLOOKUP($H1062*100+L$2,Feuil2!$A$3:$CQ$931,HLOOKUP(Feuil1!$F1062,Feuil2!$E$1:$DG$2,2,0),0))</f>
        <v>45</v>
      </c>
      <c r="M1062" s="12">
        <f>IF(ISBLANK(VLOOKUP($H1062*100+M$2,Feuil2!$A$3:$CQ$931,HLOOKUP(Feuil1!$F1062,Feuil2!$E$1:$DG$2,2,0),0)),"",VLOOKUP($H1062*100+M$2,Feuil2!$A$3:$CQ$931,HLOOKUP(Feuil1!$F1062,Feuil2!$E$1:$DG$2,2,0),0))</f>
        <v>84</v>
      </c>
      <c r="N1062" s="12">
        <f>IF(ISBLANK(VLOOKUP($H1062*100+N$2,Feuil2!$A$3:$CQ$931,HLOOKUP(Feuil1!$F1062,Feuil2!$E$1:$DG$2,2,0),0)),"",VLOOKUP($H1062*100+N$2,Feuil2!$A$3:$CQ$931,HLOOKUP(Feuil1!$F1062,Feuil2!$E$1:$DG$2,2,0),0))</f>
        <v>65</v>
      </c>
      <c r="O1062" s="12">
        <f>IF(ISBLANK(VLOOKUP($H1062*100+O$2,Feuil2!$A$3:$CQ$931,HLOOKUP(Feuil1!$F1062,Feuil2!$E$1:$DG$2,2,0),0)),"",VLOOKUP($H1062*100+O$2,Feuil2!$A$3:$CQ$931,HLOOKUP(Feuil1!$F1062,Feuil2!$E$1:$DG$2,2,0),0))</f>
        <v>18</v>
      </c>
      <c r="P1062" s="12">
        <f>IF(ISBLANK(VLOOKUP($H1062*100+P$2,Feuil2!$A$3:$CQ$931,HLOOKUP(Feuil1!$F1062,Feuil2!$E$1:$DG$2,2,0),0)),"",VLOOKUP($H1062*100+P$2,Feuil2!$A$3:$CQ$931,HLOOKUP(Feuil1!$F1062,Feuil2!$E$1:$DG$2,2,0),0))</f>
        <v>34</v>
      </c>
      <c r="Q1062" s="12">
        <f>IF(ISBLANK(VLOOKUP($H1062*100+Q$2,Feuil2!$A$3:$CQ$931,HLOOKUP(Feuil1!$F1062,Feuil2!$E$1:$DG$2,2,0),0)),"",VLOOKUP($H1062*100+Q$2,Feuil2!$A$3:$CQ$931,HLOOKUP(Feuil1!$F1062,Feuil2!$E$1:$DG$2,2,0),0))</f>
        <v>0</v>
      </c>
      <c r="R1062" s="12">
        <f>IF(ISBLANK(VLOOKUP($H1062*100+R$2,Feuil2!$A$3:$CQ$931,HLOOKUP(Feuil1!$F1062,Feuil2!$E$1:$DG$2,2,0),0)),"",VLOOKUP($H1062*100+R$2,Feuil2!$A$3:$CQ$931,HLOOKUP(Feuil1!$F1062,Feuil2!$E$1:$DG$2,2,0),0))</f>
        <v>2.2000000000000002</v>
      </c>
      <c r="S1062" s="12">
        <f>IF(ISBLANK(VLOOKUP($H1062*100+S$2,Feuil2!$A$3:$CQ$931,HLOOKUP(Feuil1!$F1062,Feuil2!$E$1:$DG$2,2,0),0)),"",VLOOKUP($H1062*100+S$2,Feuil2!$A$3:$CQ$931,HLOOKUP(Feuil1!$F1062,Feuil2!$E$1:$DG$2,2,0),0))</f>
        <v>0</v>
      </c>
      <c r="T1062" s="12">
        <f>IF(ISBLANK(VLOOKUP($H1062*100+T$2,Feuil2!$A$3:$CQ$931,HLOOKUP(Feuil1!$F1062,Feuil2!$E$1:$DG$2,2,0),0)),"",VLOOKUP($H1062*100+T$2,Feuil2!$A$3:$CQ$931,HLOOKUP(Feuil1!$F1062,Feuil2!$E$1:$DG$2,2,0),0))</f>
        <v>0</v>
      </c>
      <c r="U1062" s="12">
        <f t="shared" si="38"/>
        <v>346.2</v>
      </c>
    </row>
    <row r="1063" spans="1:44" x14ac:dyDescent="0.35">
      <c r="A1063" s="10" t="s">
        <v>52</v>
      </c>
      <c r="B1063" s="8" t="s">
        <v>21</v>
      </c>
      <c r="C1063" s="39">
        <v>543300</v>
      </c>
      <c r="D1063" s="39">
        <v>397700</v>
      </c>
      <c r="E1063" s="39">
        <v>138</v>
      </c>
      <c r="F1063" s="10">
        <v>2764</v>
      </c>
      <c r="G1063" s="5" t="s">
        <v>176</v>
      </c>
      <c r="H1063" s="11">
        <v>2014</v>
      </c>
      <c r="I1063" s="12">
        <f>IF(ISBLANK(VLOOKUP($H1063*100+I$2,Feuil2!$A$3:$CQ$931,HLOOKUP(Feuil1!$F1063,Feuil2!$E$1:$DG$2,2,0),0)),"",VLOOKUP($H1063*100+I$2,Feuil2!$A$3:$CQ$931,HLOOKUP(Feuil1!$F1063,Feuil2!$E$1:$DG$2,2,0),0))</f>
        <v>4</v>
      </c>
      <c r="J1063" s="12">
        <f>IF(ISBLANK(VLOOKUP($H1063*100+J$2,Feuil2!$A$3:$CQ$931,HLOOKUP(Feuil1!$F1063,Feuil2!$E$1:$DG$2,2,0),0)),"",VLOOKUP($H1063*100+J$2,Feuil2!$A$3:$CQ$931,HLOOKUP(Feuil1!$F1063,Feuil2!$E$1:$DG$2,2,0),0))</f>
        <v>18</v>
      </c>
      <c r="K1063" s="12">
        <f>IF(ISBLANK(VLOOKUP($H1063*100+K$2,Feuil2!$A$3:$CQ$931,HLOOKUP(Feuil1!$F1063,Feuil2!$E$1:$DG$2,2,0),0)),"",VLOOKUP($H1063*100+K$2,Feuil2!$A$3:$CQ$931,HLOOKUP(Feuil1!$F1063,Feuil2!$E$1:$DG$2,2,0),0))</f>
        <v>128</v>
      </c>
      <c r="L1063" s="12">
        <f>IF(ISBLANK(VLOOKUP($H1063*100+L$2,Feuil2!$A$3:$CQ$931,HLOOKUP(Feuil1!$F1063,Feuil2!$E$1:$DG$2,2,0),0)),"",VLOOKUP($H1063*100+L$2,Feuil2!$A$3:$CQ$931,HLOOKUP(Feuil1!$F1063,Feuil2!$E$1:$DG$2,2,0),0))</f>
        <v>55</v>
      </c>
      <c r="M1063" s="12">
        <f>IF(ISBLANK(VLOOKUP($H1063*100+M$2,Feuil2!$A$3:$CQ$931,HLOOKUP(Feuil1!$F1063,Feuil2!$E$1:$DG$2,2,0),0)),"",VLOOKUP($H1063*100+M$2,Feuil2!$A$3:$CQ$931,HLOOKUP(Feuil1!$F1063,Feuil2!$E$1:$DG$2,2,0),0))</f>
        <v>64</v>
      </c>
      <c r="N1063" s="12">
        <f>IF(ISBLANK(VLOOKUP($H1063*100+N$2,Feuil2!$A$3:$CQ$931,HLOOKUP(Feuil1!$F1063,Feuil2!$E$1:$DG$2,2,0),0)),"",VLOOKUP($H1063*100+N$2,Feuil2!$A$3:$CQ$931,HLOOKUP(Feuil1!$F1063,Feuil2!$E$1:$DG$2,2,0),0))</f>
        <v>54.7</v>
      </c>
      <c r="O1063" s="12">
        <f>IF(ISBLANK(VLOOKUP($H1063*100+O$2,Feuil2!$A$3:$CQ$931,HLOOKUP(Feuil1!$F1063,Feuil2!$E$1:$DG$2,2,0),0)),"",VLOOKUP($H1063*100+O$2,Feuil2!$A$3:$CQ$931,HLOOKUP(Feuil1!$F1063,Feuil2!$E$1:$DG$2,2,0),0))</f>
        <v>51.3</v>
      </c>
      <c r="P1063" s="12">
        <f>IF(ISBLANK(VLOOKUP($H1063*100+P$2,Feuil2!$A$3:$CQ$931,HLOOKUP(Feuil1!$F1063,Feuil2!$E$1:$DG$2,2,0),0)),"",VLOOKUP($H1063*100+P$2,Feuil2!$A$3:$CQ$931,HLOOKUP(Feuil1!$F1063,Feuil2!$E$1:$DG$2,2,0),0))</f>
        <v>13</v>
      </c>
      <c r="Q1063" s="12">
        <f>IF(ISBLANK(VLOOKUP($H1063*100+Q$2,Feuil2!$A$3:$CQ$931,HLOOKUP(Feuil1!$F1063,Feuil2!$E$1:$DG$2,2,0),0)),"",VLOOKUP($H1063*100+Q$2,Feuil2!$A$3:$CQ$931,HLOOKUP(Feuil1!$F1063,Feuil2!$E$1:$DG$2,2,0),0))</f>
        <v>12.4</v>
      </c>
      <c r="R1063" s="12">
        <f>IF(ISBLANK(VLOOKUP($H1063*100+R$2,Feuil2!$A$3:$CQ$931,HLOOKUP(Feuil1!$F1063,Feuil2!$E$1:$DG$2,2,0),0)),"",VLOOKUP($H1063*100+R$2,Feuil2!$A$3:$CQ$931,HLOOKUP(Feuil1!$F1063,Feuil2!$E$1:$DG$2,2,0),0))</f>
        <v>19</v>
      </c>
      <c r="S1063" s="12">
        <f>IF(ISBLANK(VLOOKUP($H1063*100+S$2,Feuil2!$A$3:$CQ$931,HLOOKUP(Feuil1!$F1063,Feuil2!$E$1:$DG$2,2,0),0)),"",VLOOKUP($H1063*100+S$2,Feuil2!$A$3:$CQ$931,HLOOKUP(Feuil1!$F1063,Feuil2!$E$1:$DG$2,2,0),0))</f>
        <v>4</v>
      </c>
      <c r="T1063" s="12">
        <f>IF(ISBLANK(VLOOKUP($H1063*100+T$2,Feuil2!$A$3:$CQ$931,HLOOKUP(Feuil1!$F1063,Feuil2!$E$1:$DG$2,2,0),0)),"",VLOOKUP($H1063*100+T$2,Feuil2!$A$3:$CQ$931,HLOOKUP(Feuil1!$F1063,Feuil2!$E$1:$DG$2,2,0),0))</f>
        <v>2.4</v>
      </c>
      <c r="U1063" s="12">
        <f t="shared" si="38"/>
        <v>425.79999999999995</v>
      </c>
    </row>
    <row r="1064" spans="1:44" x14ac:dyDescent="0.35">
      <c r="A1064" s="10" t="s">
        <v>52</v>
      </c>
      <c r="B1064" s="8" t="s">
        <v>21</v>
      </c>
      <c r="C1064" s="39">
        <v>543300</v>
      </c>
      <c r="D1064" s="39">
        <v>397700</v>
      </c>
      <c r="E1064" s="39">
        <v>138</v>
      </c>
      <c r="F1064" s="10">
        <v>2764</v>
      </c>
      <c r="G1064" s="5" t="s">
        <v>176</v>
      </c>
      <c r="H1064" s="11">
        <v>2015</v>
      </c>
      <c r="I1064" s="12">
        <f>IF(ISBLANK(VLOOKUP($H1064*100+I$2,Feuil2!$A$3:$CQ$931,HLOOKUP(Feuil1!$F1064,Feuil2!$E$1:$DG$2,2,0),0)),"",VLOOKUP($H1064*100+I$2,Feuil2!$A$3:$CQ$931,HLOOKUP(Feuil1!$F1064,Feuil2!$E$1:$DG$2,2,0),0))</f>
        <v>13</v>
      </c>
      <c r="J1064" s="12">
        <f>IF(ISBLANK(VLOOKUP($H1064*100+J$2,Feuil2!$A$3:$CQ$931,HLOOKUP(Feuil1!$F1064,Feuil2!$E$1:$DG$2,2,0),0)),"",VLOOKUP($H1064*100+J$2,Feuil2!$A$3:$CQ$931,HLOOKUP(Feuil1!$F1064,Feuil2!$E$1:$DG$2,2,0),0))</f>
        <v>37</v>
      </c>
      <c r="K1064" s="12">
        <f>IF(ISBLANK(VLOOKUP($H1064*100+K$2,Feuil2!$A$3:$CQ$931,HLOOKUP(Feuil1!$F1064,Feuil2!$E$1:$DG$2,2,0),0)),"",VLOOKUP($H1064*100+K$2,Feuil2!$A$3:$CQ$931,HLOOKUP(Feuil1!$F1064,Feuil2!$E$1:$DG$2,2,0),0))</f>
        <v>4</v>
      </c>
      <c r="L1064" s="12">
        <f>IF(ISBLANK(VLOOKUP($H1064*100+L$2,Feuil2!$A$3:$CQ$931,HLOOKUP(Feuil1!$F1064,Feuil2!$E$1:$DG$2,2,0),0)),"",VLOOKUP($H1064*100+L$2,Feuil2!$A$3:$CQ$931,HLOOKUP(Feuil1!$F1064,Feuil2!$E$1:$DG$2,2,0),0))</f>
        <v>0</v>
      </c>
      <c r="M1064" s="12">
        <f>IF(ISBLANK(VLOOKUP($H1064*100+M$2,Feuil2!$A$3:$CQ$931,HLOOKUP(Feuil1!$F1064,Feuil2!$E$1:$DG$2,2,0),0)),"",VLOOKUP($H1064*100+M$2,Feuil2!$A$3:$CQ$931,HLOOKUP(Feuil1!$F1064,Feuil2!$E$1:$DG$2,2,0),0))</f>
        <v>0</v>
      </c>
      <c r="N1064" s="12">
        <f>IF(ISBLANK(VLOOKUP($H1064*100+N$2,Feuil2!$A$3:$CQ$931,HLOOKUP(Feuil1!$F1064,Feuil2!$E$1:$DG$2,2,0),0)),"",VLOOKUP($H1064*100+N$2,Feuil2!$A$3:$CQ$931,HLOOKUP(Feuil1!$F1064,Feuil2!$E$1:$DG$2,2,0),0))</f>
        <v>91</v>
      </c>
      <c r="O1064" s="12">
        <f>IF(ISBLANK(VLOOKUP($H1064*100+O$2,Feuil2!$A$3:$CQ$931,HLOOKUP(Feuil1!$F1064,Feuil2!$E$1:$DG$2,2,0),0)),"",VLOOKUP($H1064*100+O$2,Feuil2!$A$3:$CQ$931,HLOOKUP(Feuil1!$F1064,Feuil2!$E$1:$DG$2,2,0),0))</f>
        <v>48</v>
      </c>
      <c r="P1064" s="12">
        <f>IF(ISBLANK(VLOOKUP($H1064*100+P$2,Feuil2!$A$3:$CQ$931,HLOOKUP(Feuil1!$F1064,Feuil2!$E$1:$DG$2,2,0),0)),"",VLOOKUP($H1064*100+P$2,Feuil2!$A$3:$CQ$931,HLOOKUP(Feuil1!$F1064,Feuil2!$E$1:$DG$2,2,0),0))</f>
        <v>24</v>
      </c>
      <c r="Q1064" s="12">
        <f>IF(ISBLANK(VLOOKUP($H1064*100+Q$2,Feuil2!$A$3:$CQ$931,HLOOKUP(Feuil1!$F1064,Feuil2!$E$1:$DG$2,2,0),0)),"",VLOOKUP($H1064*100+Q$2,Feuil2!$A$3:$CQ$931,HLOOKUP(Feuil1!$F1064,Feuil2!$E$1:$DG$2,2,0),0))</f>
        <v>83</v>
      </c>
      <c r="R1064" s="12">
        <f>IF(ISBLANK(VLOOKUP($H1064*100+R$2,Feuil2!$A$3:$CQ$931,HLOOKUP(Feuil1!$F1064,Feuil2!$E$1:$DG$2,2,0),0)),"",VLOOKUP($H1064*100+R$2,Feuil2!$A$3:$CQ$931,HLOOKUP(Feuil1!$F1064,Feuil2!$E$1:$DG$2,2,0),0))</f>
        <v>3</v>
      </c>
      <c r="S1064" s="12">
        <f>IF(ISBLANK(VLOOKUP($H1064*100+S$2,Feuil2!$A$3:$CQ$931,HLOOKUP(Feuil1!$F1064,Feuil2!$E$1:$DG$2,2,0),0)),"",VLOOKUP($H1064*100+S$2,Feuil2!$A$3:$CQ$931,HLOOKUP(Feuil1!$F1064,Feuil2!$E$1:$DG$2,2,0),0))</f>
        <v>0</v>
      </c>
      <c r="T1064" s="12">
        <f>IF(ISBLANK(VLOOKUP($H1064*100+T$2,Feuil2!$A$3:$CQ$931,HLOOKUP(Feuil1!$F1064,Feuil2!$E$1:$DG$2,2,0),0)),"",VLOOKUP($H1064*100+T$2,Feuil2!$A$3:$CQ$931,HLOOKUP(Feuil1!$F1064,Feuil2!$E$1:$DG$2,2,0),0))</f>
        <v>4</v>
      </c>
      <c r="U1064" s="12">
        <f t="shared" si="38"/>
        <v>307</v>
      </c>
    </row>
    <row r="1065" spans="1:44" x14ac:dyDescent="0.35">
      <c r="A1065" s="10" t="s">
        <v>52</v>
      </c>
      <c r="B1065" s="8" t="s">
        <v>21</v>
      </c>
      <c r="C1065" s="39">
        <v>543300</v>
      </c>
      <c r="D1065" s="39">
        <v>397700</v>
      </c>
      <c r="E1065" s="39">
        <v>138</v>
      </c>
      <c r="F1065" s="10">
        <v>2764</v>
      </c>
      <c r="G1065" s="5" t="s">
        <v>176</v>
      </c>
      <c r="H1065" s="11">
        <v>2016</v>
      </c>
      <c r="I1065" s="12">
        <f>IF(ISBLANK(VLOOKUP($H1065*100+I$2,Feuil2!$A$3:$CQ$931,HLOOKUP(Feuil1!$F1065,Feuil2!$E$1:$DG$2,2,0),0)),"",VLOOKUP($H1065*100+I$2,Feuil2!$A$3:$CQ$931,HLOOKUP(Feuil1!$F1065,Feuil2!$E$1:$DG$2,2,0),0))</f>
        <v>0</v>
      </c>
      <c r="J1065" s="12">
        <f>IF(ISBLANK(VLOOKUP($H1065*100+J$2,Feuil2!$A$3:$CQ$931,HLOOKUP(Feuil1!$F1065,Feuil2!$E$1:$DG$2,2,0),0)),"",VLOOKUP($H1065*100+J$2,Feuil2!$A$3:$CQ$931,HLOOKUP(Feuil1!$F1065,Feuil2!$E$1:$DG$2,2,0),0))</f>
        <v>55</v>
      </c>
      <c r="K1065" s="12">
        <f>IF(ISBLANK(VLOOKUP($H1065*100+K$2,Feuil2!$A$3:$CQ$931,HLOOKUP(Feuil1!$F1065,Feuil2!$E$1:$DG$2,2,0),0)),"",VLOOKUP($H1065*100+K$2,Feuil2!$A$3:$CQ$931,HLOOKUP(Feuil1!$F1065,Feuil2!$E$1:$DG$2,2,0),0))</f>
        <v>74.099999999999994</v>
      </c>
      <c r="L1065" s="12">
        <f>IF(ISBLANK(VLOOKUP($H1065*100+L$2,Feuil2!$A$3:$CQ$931,HLOOKUP(Feuil1!$F1065,Feuil2!$E$1:$DG$2,2,0),0)),"",VLOOKUP($H1065*100+L$2,Feuil2!$A$3:$CQ$931,HLOOKUP(Feuil1!$F1065,Feuil2!$E$1:$DG$2,2,0),0))</f>
        <v>95.2</v>
      </c>
      <c r="M1065" s="12">
        <f>IF(ISBLANK(VLOOKUP($H1065*100+M$2,Feuil2!$A$3:$CQ$931,HLOOKUP(Feuil1!$F1065,Feuil2!$E$1:$DG$2,2,0),0)),"",VLOOKUP($H1065*100+M$2,Feuil2!$A$3:$CQ$931,HLOOKUP(Feuil1!$F1065,Feuil2!$E$1:$DG$2,2,0),0))</f>
        <v>19.600000000000001</v>
      </c>
      <c r="N1065" s="12">
        <f>IF(ISBLANK(VLOOKUP($H1065*100+N$2,Feuil2!$A$3:$CQ$931,HLOOKUP(Feuil1!$F1065,Feuil2!$E$1:$DG$2,2,0),0)),"",VLOOKUP($H1065*100+N$2,Feuil2!$A$3:$CQ$931,HLOOKUP(Feuil1!$F1065,Feuil2!$E$1:$DG$2,2,0),0))</f>
        <v>45.5</v>
      </c>
      <c r="O1065" s="12">
        <f>IF(ISBLANK(VLOOKUP($H1065*100+O$2,Feuil2!$A$3:$CQ$931,HLOOKUP(Feuil1!$F1065,Feuil2!$E$1:$DG$2,2,0),0)),"",VLOOKUP($H1065*100+O$2,Feuil2!$A$3:$CQ$931,HLOOKUP(Feuil1!$F1065,Feuil2!$E$1:$DG$2,2,0),0))</f>
        <v>8</v>
      </c>
      <c r="P1065" s="12">
        <f>IF(ISBLANK(VLOOKUP($H1065*100+P$2,Feuil2!$A$3:$CQ$931,HLOOKUP(Feuil1!$F1065,Feuil2!$E$1:$DG$2,2,0),0)),"",VLOOKUP($H1065*100+P$2,Feuil2!$A$3:$CQ$931,HLOOKUP(Feuil1!$F1065,Feuil2!$E$1:$DG$2,2,0),0))</f>
        <v>14</v>
      </c>
      <c r="Q1065" s="12">
        <f>IF(ISBLANK(VLOOKUP($H1065*100+Q$2,Feuil2!$A$3:$CQ$931,HLOOKUP(Feuil1!$F1065,Feuil2!$E$1:$DG$2,2,0),0)),"",VLOOKUP($H1065*100+Q$2,Feuil2!$A$3:$CQ$931,HLOOKUP(Feuil1!$F1065,Feuil2!$E$1:$DG$2,2,0),0))</f>
        <v>5</v>
      </c>
      <c r="R1065" s="12">
        <f>IF(ISBLANK(VLOOKUP($H1065*100+R$2,Feuil2!$A$3:$CQ$931,HLOOKUP(Feuil1!$F1065,Feuil2!$E$1:$DG$2,2,0),0)),"",VLOOKUP($H1065*100+R$2,Feuil2!$A$3:$CQ$931,HLOOKUP(Feuil1!$F1065,Feuil2!$E$1:$DG$2,2,0),0))</f>
        <v>0</v>
      </c>
      <c r="S1065" s="12">
        <f>IF(ISBLANK(VLOOKUP($H1065*100+S$2,Feuil2!$A$3:$CQ$931,HLOOKUP(Feuil1!$F1065,Feuil2!$E$1:$DG$2,2,0),0)),"",VLOOKUP($H1065*100+S$2,Feuil2!$A$3:$CQ$931,HLOOKUP(Feuil1!$F1065,Feuil2!$E$1:$DG$2,2,0),0))</f>
        <v>0</v>
      </c>
      <c r="T1065" s="12">
        <f>IF(ISBLANK(VLOOKUP($H1065*100+T$2,Feuil2!$A$3:$CQ$931,HLOOKUP(Feuil1!$F1065,Feuil2!$E$1:$DG$2,2,0),0)),"",VLOOKUP($H1065*100+T$2,Feuil2!$A$3:$CQ$931,HLOOKUP(Feuil1!$F1065,Feuil2!$E$1:$DG$2,2,0),0))</f>
        <v>18.600000000000001</v>
      </c>
      <c r="U1065" s="12">
        <f t="shared" si="38"/>
        <v>335</v>
      </c>
    </row>
    <row r="1066" spans="1:44" x14ac:dyDescent="0.35">
      <c r="A1066" s="29" t="s">
        <v>52</v>
      </c>
      <c r="B1066" s="8" t="s">
        <v>21</v>
      </c>
      <c r="C1066" s="40">
        <v>543300</v>
      </c>
      <c r="D1066" s="40">
        <v>397700</v>
      </c>
      <c r="E1066" s="39">
        <v>138</v>
      </c>
      <c r="F1066" s="29">
        <v>2764</v>
      </c>
      <c r="G1066" s="5" t="s">
        <v>176</v>
      </c>
      <c r="H1066" s="31">
        <v>2017</v>
      </c>
      <c r="I1066" s="12">
        <v>2.8</v>
      </c>
      <c r="J1066" s="12">
        <v>19</v>
      </c>
      <c r="K1066" s="12">
        <v>61.2</v>
      </c>
      <c r="L1066" s="12">
        <v>29.6</v>
      </c>
      <c r="M1066" s="12">
        <v>72.400000000000006</v>
      </c>
      <c r="N1066" s="12">
        <v>57.4</v>
      </c>
      <c r="O1066" s="12">
        <v>282.39999999999998</v>
      </c>
      <c r="P1066" s="12">
        <v>103.6</v>
      </c>
      <c r="Q1066" s="12">
        <v>15.5</v>
      </c>
      <c r="R1066" s="12">
        <v>0</v>
      </c>
      <c r="S1066" s="12">
        <v>0</v>
      </c>
      <c r="T1066" s="12">
        <v>0.3</v>
      </c>
      <c r="U1066" s="12">
        <f t="shared" si="38"/>
        <v>644.19999999999993</v>
      </c>
    </row>
    <row r="1067" spans="1:44" x14ac:dyDescent="0.35">
      <c r="A1067" s="29" t="s">
        <v>52</v>
      </c>
      <c r="B1067" s="8" t="s">
        <v>21</v>
      </c>
      <c r="C1067" s="40">
        <v>543300</v>
      </c>
      <c r="D1067" s="40">
        <v>397700</v>
      </c>
      <c r="E1067" s="39">
        <v>138</v>
      </c>
      <c r="F1067" s="29">
        <v>2764</v>
      </c>
      <c r="G1067" s="5" t="s">
        <v>176</v>
      </c>
      <c r="H1067" s="31">
        <v>2018</v>
      </c>
      <c r="I1067" s="12">
        <v>16.399999999999999</v>
      </c>
      <c r="J1067" s="12">
        <v>161.5</v>
      </c>
      <c r="K1067" s="12">
        <v>64</v>
      </c>
      <c r="L1067" s="12">
        <v>5.7</v>
      </c>
      <c r="M1067" s="12">
        <v>35.1</v>
      </c>
      <c r="N1067" s="12">
        <v>42.2</v>
      </c>
      <c r="O1067" s="12">
        <v>19.600000000000001</v>
      </c>
      <c r="P1067" s="12">
        <v>88.7</v>
      </c>
      <c r="Q1067" s="12">
        <v>4.7</v>
      </c>
      <c r="R1067" s="12">
        <v>1.6</v>
      </c>
      <c r="S1067" s="12">
        <v>1.7</v>
      </c>
      <c r="T1067" s="12">
        <v>0</v>
      </c>
      <c r="U1067" s="12">
        <f t="shared" si="38"/>
        <v>441.2</v>
      </c>
    </row>
    <row r="1068" spans="1:44" x14ac:dyDescent="0.35">
      <c r="A1068" s="29" t="s">
        <v>52</v>
      </c>
      <c r="B1068" s="8" t="s">
        <v>21</v>
      </c>
      <c r="C1068" s="40">
        <v>543300</v>
      </c>
      <c r="D1068" s="40">
        <v>397700</v>
      </c>
      <c r="E1068" s="39">
        <v>138</v>
      </c>
      <c r="F1068" s="29">
        <v>2764</v>
      </c>
      <c r="G1068" s="5" t="s">
        <v>176</v>
      </c>
      <c r="H1068" s="31">
        <v>2019</v>
      </c>
      <c r="I1068" s="12">
        <v>10.9</v>
      </c>
      <c r="J1068" s="12">
        <v>8.5</v>
      </c>
      <c r="K1068" s="12">
        <v>58</v>
      </c>
      <c r="L1068" s="12">
        <v>29.1</v>
      </c>
      <c r="M1068" s="12">
        <v>24.2</v>
      </c>
      <c r="N1068" s="12">
        <v>0</v>
      </c>
      <c r="O1068" s="12">
        <v>39.700000000000003</v>
      </c>
      <c r="P1068" s="12">
        <v>92.1</v>
      </c>
      <c r="Q1068" s="12">
        <v>21.7</v>
      </c>
      <c r="R1068" s="12">
        <v>0.7</v>
      </c>
      <c r="S1068" s="12">
        <v>0</v>
      </c>
      <c r="T1068" s="12">
        <v>0</v>
      </c>
      <c r="U1068" s="12">
        <f t="shared" si="38"/>
        <v>284.89999999999998</v>
      </c>
    </row>
    <row r="1069" spans="1:44" x14ac:dyDescent="0.35">
      <c r="A1069" s="29" t="s">
        <v>52</v>
      </c>
      <c r="B1069" s="8" t="s">
        <v>21</v>
      </c>
      <c r="C1069" s="40">
        <v>543300</v>
      </c>
      <c r="D1069" s="40">
        <v>397700</v>
      </c>
      <c r="E1069" s="39">
        <v>138</v>
      </c>
      <c r="F1069" s="29">
        <v>2764</v>
      </c>
      <c r="G1069" s="5" t="s">
        <v>176</v>
      </c>
      <c r="H1069" s="31">
        <v>2020</v>
      </c>
      <c r="I1069" s="12">
        <v>0.6</v>
      </c>
      <c r="J1069" s="12">
        <v>19.399999999999999</v>
      </c>
      <c r="K1069" s="12">
        <v>24.2</v>
      </c>
      <c r="L1069" s="12">
        <v>72.599999999999994</v>
      </c>
      <c r="M1069" s="12">
        <v>157.6</v>
      </c>
      <c r="N1069" s="12">
        <v>37.9</v>
      </c>
      <c r="O1069" s="12">
        <v>86.1</v>
      </c>
      <c r="P1069" s="12">
        <v>35.5</v>
      </c>
      <c r="Q1069" s="12">
        <v>15.6</v>
      </c>
      <c r="R1069" s="12">
        <v>4.9000000000000004</v>
      </c>
      <c r="S1069" s="12">
        <v>0</v>
      </c>
      <c r="T1069" s="12">
        <v>0.2</v>
      </c>
      <c r="U1069" s="12">
        <f t="shared" si="38"/>
        <v>454.59999999999997</v>
      </c>
    </row>
    <row r="1070" spans="1:44" x14ac:dyDescent="0.35">
      <c r="A1070" s="29" t="s">
        <v>52</v>
      </c>
      <c r="B1070" s="8" t="s">
        <v>21</v>
      </c>
      <c r="C1070" s="40">
        <v>543300</v>
      </c>
      <c r="D1070" s="40">
        <v>397700</v>
      </c>
      <c r="E1070" s="39">
        <v>138</v>
      </c>
      <c r="F1070" s="29">
        <v>2764</v>
      </c>
      <c r="G1070" s="5" t="s">
        <v>176</v>
      </c>
      <c r="H1070" s="31">
        <v>2021</v>
      </c>
      <c r="I1070" s="12">
        <v>3.1</v>
      </c>
      <c r="J1070" s="12">
        <v>0</v>
      </c>
      <c r="K1070" s="12">
        <v>29.3</v>
      </c>
      <c r="L1070" s="12">
        <v>55.8</v>
      </c>
      <c r="M1070" s="12">
        <v>7</v>
      </c>
      <c r="N1070" s="12">
        <v>11.3</v>
      </c>
      <c r="O1070" s="12">
        <v>73.2</v>
      </c>
      <c r="P1070" s="12">
        <v>30.1</v>
      </c>
      <c r="Q1070" s="12">
        <v>7.6</v>
      </c>
      <c r="R1070" s="12">
        <v>1.6</v>
      </c>
      <c r="S1070" s="12">
        <v>0</v>
      </c>
      <c r="T1070" s="12">
        <v>0.2</v>
      </c>
      <c r="U1070" s="12">
        <f t="shared" si="38"/>
        <v>219.19999999999996</v>
      </c>
      <c r="V1070" s="59">
        <v>512.72</v>
      </c>
    </row>
    <row r="1071" spans="1:44" s="36" customFormat="1" x14ac:dyDescent="0.35">
      <c r="A1071" s="36" t="s">
        <v>53</v>
      </c>
      <c r="B1071" s="36" t="s">
        <v>54</v>
      </c>
      <c r="C1071" s="36">
        <v>591500</v>
      </c>
      <c r="D1071" s="36">
        <v>352250</v>
      </c>
      <c r="E1071" s="36">
        <v>830</v>
      </c>
      <c r="F1071" s="37">
        <v>2778</v>
      </c>
      <c r="G1071" s="36" t="s">
        <v>49</v>
      </c>
      <c r="H1071" s="26">
        <v>1940</v>
      </c>
      <c r="I1071" s="27" t="str">
        <f>IF(ISBLANK(VLOOKUP($H1071*100+I$2,Feuil2!$A$3:$CQ$931,HLOOKUP(Feuil1!$F1071,Feuil2!$E$1:$DG$2,2,0),0)),"",VLOOKUP($H1071*100+I$2,Feuil2!$A$3:$CQ$931,HLOOKUP(Feuil1!$F1071,Feuil2!$E$1:$DG$2,2,0),0))</f>
        <v/>
      </c>
      <c r="J1071" s="27" t="str">
        <f>IF(ISBLANK(VLOOKUP($H1071*100+J$2,Feuil2!$A$3:$CQ$931,HLOOKUP(Feuil1!$F1071,Feuil2!$E$1:$DG$2,2,0),0)),"",VLOOKUP($H1071*100+J$2,Feuil2!$A$3:$CQ$931,HLOOKUP(Feuil1!$F1071,Feuil2!$E$1:$DG$2,2,0),0))</f>
        <v/>
      </c>
      <c r="K1071" s="27" t="str">
        <f>IF(ISBLANK(VLOOKUP($H1071*100+K$2,Feuil2!$A$3:$CQ$931,HLOOKUP(Feuil1!$F1071,Feuil2!$E$1:$DG$2,2,0),0)),"",VLOOKUP($H1071*100+K$2,Feuil2!$A$3:$CQ$931,HLOOKUP(Feuil1!$F1071,Feuil2!$E$1:$DG$2,2,0),0))</f>
        <v/>
      </c>
      <c r="L1071" s="27" t="str">
        <f>IF(ISBLANK(VLOOKUP($H1071*100+L$2,Feuil2!$A$3:$CQ$931,HLOOKUP(Feuil1!$F1071,Feuil2!$E$1:$DG$2,2,0),0)),"",VLOOKUP($H1071*100+L$2,Feuil2!$A$3:$CQ$931,HLOOKUP(Feuil1!$F1071,Feuil2!$E$1:$DG$2,2,0),0))</f>
        <v/>
      </c>
      <c r="M1071" s="27" t="str">
        <f>IF(ISBLANK(VLOOKUP($H1071*100+M$2,Feuil2!$A$3:$CQ$931,HLOOKUP(Feuil1!$F1071,Feuil2!$E$1:$DG$2,2,0),0)),"",VLOOKUP($H1071*100+M$2,Feuil2!$A$3:$CQ$931,HLOOKUP(Feuil1!$F1071,Feuil2!$E$1:$DG$2,2,0),0))</f>
        <v/>
      </c>
      <c r="N1071" s="27" t="str">
        <f>IF(ISBLANK(VLOOKUP($H1071*100+N$2,Feuil2!$A$3:$CQ$931,HLOOKUP(Feuil1!$F1071,Feuil2!$E$1:$DG$2,2,0),0)),"",VLOOKUP($H1071*100+N$2,Feuil2!$A$3:$CQ$931,HLOOKUP(Feuil1!$F1071,Feuil2!$E$1:$DG$2,2,0),0))</f>
        <v/>
      </c>
      <c r="O1071" s="27" t="str">
        <f>IF(ISBLANK(VLOOKUP($H1071*100+O$2,Feuil2!$A$3:$CQ$931,HLOOKUP(Feuil1!$F1071,Feuil2!$E$1:$DG$2,2,0),0)),"",VLOOKUP($H1071*100+O$2,Feuil2!$A$3:$CQ$931,HLOOKUP(Feuil1!$F1071,Feuil2!$E$1:$DG$2,2,0),0))</f>
        <v/>
      </c>
      <c r="P1071" s="27" t="str">
        <f>IF(ISBLANK(VLOOKUP($H1071*100+P$2,Feuil2!$A$3:$CQ$931,HLOOKUP(Feuil1!$F1071,Feuil2!$E$1:$DG$2,2,0),0)),"",VLOOKUP($H1071*100+P$2,Feuil2!$A$3:$CQ$931,HLOOKUP(Feuil1!$F1071,Feuil2!$E$1:$DG$2,2,0),0))</f>
        <v/>
      </c>
      <c r="Q1071" s="27" t="str">
        <f>IF(ISBLANK(VLOOKUP($H1071*100+Q$2,Feuil2!$A$3:$CQ$931,HLOOKUP(Feuil1!$F1071,Feuil2!$E$1:$DG$2,2,0),0)),"",VLOOKUP($H1071*100+Q$2,Feuil2!$A$3:$CQ$931,HLOOKUP(Feuil1!$F1071,Feuil2!$E$1:$DG$2,2,0),0))</f>
        <v/>
      </c>
      <c r="R1071" s="27" t="str">
        <f>IF(ISBLANK(VLOOKUP($H1071*100+R$2,Feuil2!$A$3:$CQ$931,HLOOKUP(Feuil1!$F1071,Feuil2!$E$1:$DG$2,2,0),0)),"",VLOOKUP($H1071*100+R$2,Feuil2!$A$3:$CQ$931,HLOOKUP(Feuil1!$F1071,Feuil2!$E$1:$DG$2,2,0),0))</f>
        <v/>
      </c>
      <c r="S1071" s="27" t="str">
        <f>IF(ISBLANK(VLOOKUP($H1071*100+S$2,Feuil2!$A$3:$CQ$931,HLOOKUP(Feuil1!$F1071,Feuil2!$E$1:$DG$2,2,0),0)),"",VLOOKUP($H1071*100+S$2,Feuil2!$A$3:$CQ$931,HLOOKUP(Feuil1!$F1071,Feuil2!$E$1:$DG$2,2,0),0))</f>
        <v/>
      </c>
      <c r="T1071" s="27" t="str">
        <f>IF(ISBLANK(VLOOKUP($H1071*100+T$2,Feuil2!$A$3:$CQ$931,HLOOKUP(Feuil1!$F1071,Feuil2!$E$1:$DG$2,2,0),0)),"",VLOOKUP($H1071*100+T$2,Feuil2!$A$3:$CQ$931,HLOOKUP(Feuil1!$F1071,Feuil2!$E$1:$DG$2,2,0),0))</f>
        <v/>
      </c>
      <c r="U1071" s="27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</row>
    <row r="1072" spans="1:44" x14ac:dyDescent="0.35">
      <c r="A1072" s="33" t="s">
        <v>53</v>
      </c>
      <c r="B1072" s="8" t="s">
        <v>54</v>
      </c>
      <c r="C1072" s="41">
        <v>591500</v>
      </c>
      <c r="D1072" s="41">
        <v>352250</v>
      </c>
      <c r="E1072" s="39">
        <v>830</v>
      </c>
      <c r="F1072" s="33">
        <v>2778</v>
      </c>
      <c r="G1072" s="5" t="s">
        <v>49</v>
      </c>
      <c r="H1072" s="35">
        <v>1941</v>
      </c>
      <c r="I1072" s="12" t="str">
        <f>IF(ISBLANK(VLOOKUP($H1072*100+I$2,Feuil2!$A$3:$CQ$931,HLOOKUP(Feuil1!$F1072,Feuil2!$E$1:$DG$2,2,0),0)),"",VLOOKUP($H1072*100+I$2,Feuil2!$A$3:$CQ$931,HLOOKUP(Feuil1!$F1072,Feuil2!$E$1:$DG$2,2,0),0))</f>
        <v/>
      </c>
      <c r="J1072" s="12" t="str">
        <f>IF(ISBLANK(VLOOKUP($H1072*100+J$2,Feuil2!$A$3:$CQ$931,HLOOKUP(Feuil1!$F1072,Feuil2!$E$1:$DG$2,2,0),0)),"",VLOOKUP($H1072*100+J$2,Feuil2!$A$3:$CQ$931,HLOOKUP(Feuil1!$F1072,Feuil2!$E$1:$DG$2,2,0),0))</f>
        <v/>
      </c>
      <c r="K1072" s="12" t="str">
        <f>IF(ISBLANK(VLOOKUP($H1072*100+K$2,Feuil2!$A$3:$CQ$931,HLOOKUP(Feuil1!$F1072,Feuil2!$E$1:$DG$2,2,0),0)),"",VLOOKUP($H1072*100+K$2,Feuil2!$A$3:$CQ$931,HLOOKUP(Feuil1!$F1072,Feuil2!$E$1:$DG$2,2,0),0))</f>
        <v/>
      </c>
      <c r="L1072" s="12" t="str">
        <f>IF(ISBLANK(VLOOKUP($H1072*100+L$2,Feuil2!$A$3:$CQ$931,HLOOKUP(Feuil1!$F1072,Feuil2!$E$1:$DG$2,2,0),0)),"",VLOOKUP($H1072*100+L$2,Feuil2!$A$3:$CQ$931,HLOOKUP(Feuil1!$F1072,Feuil2!$E$1:$DG$2,2,0),0))</f>
        <v/>
      </c>
      <c r="M1072" s="12" t="str">
        <f>IF(ISBLANK(VLOOKUP($H1072*100+M$2,Feuil2!$A$3:$CQ$931,HLOOKUP(Feuil1!$F1072,Feuil2!$E$1:$DG$2,2,0),0)),"",VLOOKUP($H1072*100+M$2,Feuil2!$A$3:$CQ$931,HLOOKUP(Feuil1!$F1072,Feuil2!$E$1:$DG$2,2,0),0))</f>
        <v/>
      </c>
      <c r="N1072" s="12" t="str">
        <f>IF(ISBLANK(VLOOKUP($H1072*100+N$2,Feuil2!$A$3:$CQ$931,HLOOKUP(Feuil1!$F1072,Feuil2!$E$1:$DG$2,2,0),0)),"",VLOOKUP($H1072*100+N$2,Feuil2!$A$3:$CQ$931,HLOOKUP(Feuil1!$F1072,Feuil2!$E$1:$DG$2,2,0),0))</f>
        <v/>
      </c>
      <c r="O1072" s="12" t="str">
        <f>IF(ISBLANK(VLOOKUP($H1072*100+O$2,Feuil2!$A$3:$CQ$931,HLOOKUP(Feuil1!$F1072,Feuil2!$E$1:$DG$2,2,0),0)),"",VLOOKUP($H1072*100+O$2,Feuil2!$A$3:$CQ$931,HLOOKUP(Feuil1!$F1072,Feuil2!$E$1:$DG$2,2,0),0))</f>
        <v/>
      </c>
      <c r="P1072" s="12" t="str">
        <f>IF(ISBLANK(VLOOKUP($H1072*100+P$2,Feuil2!$A$3:$CQ$931,HLOOKUP(Feuil1!$F1072,Feuil2!$E$1:$DG$2,2,0),0)),"",VLOOKUP($H1072*100+P$2,Feuil2!$A$3:$CQ$931,HLOOKUP(Feuil1!$F1072,Feuil2!$E$1:$DG$2,2,0),0))</f>
        <v/>
      </c>
      <c r="Q1072" s="12" t="str">
        <f>IF(ISBLANK(VLOOKUP($H1072*100+Q$2,Feuil2!$A$3:$CQ$931,HLOOKUP(Feuil1!$F1072,Feuil2!$E$1:$DG$2,2,0),0)),"",VLOOKUP($H1072*100+Q$2,Feuil2!$A$3:$CQ$931,HLOOKUP(Feuil1!$F1072,Feuil2!$E$1:$DG$2,2,0),0))</f>
        <v/>
      </c>
      <c r="R1072" s="12" t="str">
        <f>IF(ISBLANK(VLOOKUP($H1072*100+R$2,Feuil2!$A$3:$CQ$931,HLOOKUP(Feuil1!$F1072,Feuil2!$E$1:$DG$2,2,0),0)),"",VLOOKUP($H1072*100+R$2,Feuil2!$A$3:$CQ$931,HLOOKUP(Feuil1!$F1072,Feuil2!$E$1:$DG$2,2,0),0))</f>
        <v/>
      </c>
      <c r="S1072" s="12" t="str">
        <f>IF(ISBLANK(VLOOKUP($H1072*100+S$2,Feuil2!$A$3:$CQ$931,HLOOKUP(Feuil1!$F1072,Feuil2!$E$1:$DG$2,2,0),0)),"",VLOOKUP($H1072*100+S$2,Feuil2!$A$3:$CQ$931,HLOOKUP(Feuil1!$F1072,Feuil2!$E$1:$DG$2,2,0),0))</f>
        <v/>
      </c>
      <c r="T1072" s="12" t="str">
        <f>IF(ISBLANK(VLOOKUP($H1072*100+T$2,Feuil2!$A$3:$CQ$931,HLOOKUP(Feuil1!$F1072,Feuil2!$E$1:$DG$2,2,0),0)),"",VLOOKUP($H1072*100+T$2,Feuil2!$A$3:$CQ$931,HLOOKUP(Feuil1!$F1072,Feuil2!$E$1:$DG$2,2,0),0))</f>
        <v/>
      </c>
      <c r="U1072" s="12"/>
      <c r="Y1072" s="36"/>
      <c r="Z1072" s="36"/>
      <c r="AA1072" s="36"/>
      <c r="AB1072" s="36"/>
      <c r="AC1072" s="36"/>
      <c r="AD1072" s="36"/>
      <c r="AE1072" s="36"/>
      <c r="AF1072" s="36"/>
      <c r="AG1072" s="36"/>
      <c r="AH1072" s="36"/>
      <c r="AI1072" s="36"/>
      <c r="AJ1072" s="36"/>
      <c r="AK1072" s="36"/>
      <c r="AL1072" s="36"/>
      <c r="AM1072" s="36"/>
      <c r="AN1072" s="36"/>
      <c r="AO1072" s="36"/>
      <c r="AP1072" s="36"/>
      <c r="AQ1072" s="36"/>
      <c r="AR1072" s="36"/>
    </row>
    <row r="1073" spans="1:21" x14ac:dyDescent="0.35">
      <c r="A1073" s="10" t="s">
        <v>53</v>
      </c>
      <c r="B1073" s="8" t="s">
        <v>54</v>
      </c>
      <c r="C1073" s="41">
        <v>591500</v>
      </c>
      <c r="D1073" s="41">
        <v>352250</v>
      </c>
      <c r="E1073" s="39">
        <v>830</v>
      </c>
      <c r="F1073" s="10">
        <v>2778</v>
      </c>
      <c r="G1073" s="5" t="s">
        <v>49</v>
      </c>
      <c r="H1073" s="11">
        <v>1942</v>
      </c>
      <c r="I1073" s="12" t="str">
        <f>IF(ISBLANK(VLOOKUP($H1073*100+I$2,Feuil2!$A$3:$CQ$931,HLOOKUP(Feuil1!$F1073,Feuil2!$E$1:$DG$2,2,0),0)),"",VLOOKUP($H1073*100+I$2,Feuil2!$A$3:$CQ$931,HLOOKUP(Feuil1!$F1073,Feuil2!$E$1:$DG$2,2,0),0))</f>
        <v/>
      </c>
      <c r="J1073" s="12" t="str">
        <f>IF(ISBLANK(VLOOKUP($H1073*100+J$2,Feuil2!$A$3:$CQ$931,HLOOKUP(Feuil1!$F1073,Feuil2!$E$1:$DG$2,2,0),0)),"",VLOOKUP($H1073*100+J$2,Feuil2!$A$3:$CQ$931,HLOOKUP(Feuil1!$F1073,Feuil2!$E$1:$DG$2,2,0),0))</f>
        <v/>
      </c>
      <c r="K1073" s="12" t="str">
        <f>IF(ISBLANK(VLOOKUP($H1073*100+K$2,Feuil2!$A$3:$CQ$931,HLOOKUP(Feuil1!$F1073,Feuil2!$E$1:$DG$2,2,0),0)),"",VLOOKUP($H1073*100+K$2,Feuil2!$A$3:$CQ$931,HLOOKUP(Feuil1!$F1073,Feuil2!$E$1:$DG$2,2,0),0))</f>
        <v/>
      </c>
      <c r="L1073" s="12" t="str">
        <f>IF(ISBLANK(VLOOKUP($H1073*100+L$2,Feuil2!$A$3:$CQ$931,HLOOKUP(Feuil1!$F1073,Feuil2!$E$1:$DG$2,2,0),0)),"",VLOOKUP($H1073*100+L$2,Feuil2!$A$3:$CQ$931,HLOOKUP(Feuil1!$F1073,Feuil2!$E$1:$DG$2,2,0),0))</f>
        <v/>
      </c>
      <c r="M1073" s="12" t="str">
        <f>IF(ISBLANK(VLOOKUP($H1073*100+M$2,Feuil2!$A$3:$CQ$931,HLOOKUP(Feuil1!$F1073,Feuil2!$E$1:$DG$2,2,0),0)),"",VLOOKUP($H1073*100+M$2,Feuil2!$A$3:$CQ$931,HLOOKUP(Feuil1!$F1073,Feuil2!$E$1:$DG$2,2,0),0))</f>
        <v/>
      </c>
      <c r="N1073" s="12" t="str">
        <f>IF(ISBLANK(VLOOKUP($H1073*100+N$2,Feuil2!$A$3:$CQ$931,HLOOKUP(Feuil1!$F1073,Feuil2!$E$1:$DG$2,2,0),0)),"",VLOOKUP($H1073*100+N$2,Feuil2!$A$3:$CQ$931,HLOOKUP(Feuil1!$F1073,Feuil2!$E$1:$DG$2,2,0),0))</f>
        <v/>
      </c>
      <c r="O1073" s="12" t="str">
        <f>IF(ISBLANK(VLOOKUP($H1073*100+O$2,Feuil2!$A$3:$CQ$931,HLOOKUP(Feuil1!$F1073,Feuil2!$E$1:$DG$2,2,0),0)),"",VLOOKUP($H1073*100+O$2,Feuil2!$A$3:$CQ$931,HLOOKUP(Feuil1!$F1073,Feuil2!$E$1:$DG$2,2,0),0))</f>
        <v/>
      </c>
      <c r="P1073" s="12" t="str">
        <f>IF(ISBLANK(VLOOKUP($H1073*100+P$2,Feuil2!$A$3:$CQ$931,HLOOKUP(Feuil1!$F1073,Feuil2!$E$1:$DG$2,2,0),0)),"",VLOOKUP($H1073*100+P$2,Feuil2!$A$3:$CQ$931,HLOOKUP(Feuil1!$F1073,Feuil2!$E$1:$DG$2,2,0),0))</f>
        <v/>
      </c>
      <c r="Q1073" s="12" t="str">
        <f>IF(ISBLANK(VLOOKUP($H1073*100+Q$2,Feuil2!$A$3:$CQ$931,HLOOKUP(Feuil1!$F1073,Feuil2!$E$1:$DG$2,2,0),0)),"",VLOOKUP($H1073*100+Q$2,Feuil2!$A$3:$CQ$931,HLOOKUP(Feuil1!$F1073,Feuil2!$E$1:$DG$2,2,0),0))</f>
        <v/>
      </c>
      <c r="R1073" s="12" t="str">
        <f>IF(ISBLANK(VLOOKUP($H1073*100+R$2,Feuil2!$A$3:$CQ$931,HLOOKUP(Feuil1!$F1073,Feuil2!$E$1:$DG$2,2,0),0)),"",VLOOKUP($H1073*100+R$2,Feuil2!$A$3:$CQ$931,HLOOKUP(Feuil1!$F1073,Feuil2!$E$1:$DG$2,2,0),0))</f>
        <v/>
      </c>
      <c r="S1073" s="12" t="str">
        <f>IF(ISBLANK(VLOOKUP($H1073*100+S$2,Feuil2!$A$3:$CQ$931,HLOOKUP(Feuil1!$F1073,Feuil2!$E$1:$DG$2,2,0),0)),"",VLOOKUP($H1073*100+S$2,Feuil2!$A$3:$CQ$931,HLOOKUP(Feuil1!$F1073,Feuil2!$E$1:$DG$2,2,0),0))</f>
        <v/>
      </c>
      <c r="T1073" s="12" t="str">
        <f>IF(ISBLANK(VLOOKUP($H1073*100+T$2,Feuil2!$A$3:$CQ$931,HLOOKUP(Feuil1!$F1073,Feuil2!$E$1:$DG$2,2,0),0)),"",VLOOKUP($H1073*100+T$2,Feuil2!$A$3:$CQ$931,HLOOKUP(Feuil1!$F1073,Feuil2!$E$1:$DG$2,2,0),0))</f>
        <v/>
      </c>
      <c r="U1073" s="12"/>
    </row>
    <row r="1074" spans="1:21" x14ac:dyDescent="0.35">
      <c r="A1074" s="10" t="s">
        <v>53</v>
      </c>
      <c r="B1074" s="8" t="s">
        <v>54</v>
      </c>
      <c r="C1074" s="41">
        <v>591500</v>
      </c>
      <c r="D1074" s="41">
        <v>352250</v>
      </c>
      <c r="E1074" s="39">
        <v>830</v>
      </c>
      <c r="F1074" s="10">
        <v>2778</v>
      </c>
      <c r="G1074" s="5" t="s">
        <v>49</v>
      </c>
      <c r="H1074" s="11">
        <v>1943</v>
      </c>
      <c r="I1074" s="12" t="str">
        <f>IF(ISBLANK(VLOOKUP($H1074*100+I$2,Feuil2!$A$3:$CQ$931,HLOOKUP(Feuil1!$F1074,Feuil2!$E$1:$DG$2,2,0),0)),"",VLOOKUP($H1074*100+I$2,Feuil2!$A$3:$CQ$931,HLOOKUP(Feuil1!$F1074,Feuil2!$E$1:$DG$2,2,0),0))</f>
        <v/>
      </c>
      <c r="J1074" s="12" t="str">
        <f>IF(ISBLANK(VLOOKUP($H1074*100+J$2,Feuil2!$A$3:$CQ$931,HLOOKUP(Feuil1!$F1074,Feuil2!$E$1:$DG$2,2,0),0)),"",VLOOKUP($H1074*100+J$2,Feuil2!$A$3:$CQ$931,HLOOKUP(Feuil1!$F1074,Feuil2!$E$1:$DG$2,2,0),0))</f>
        <v/>
      </c>
      <c r="K1074" s="12" t="str">
        <f>IF(ISBLANK(VLOOKUP($H1074*100+K$2,Feuil2!$A$3:$CQ$931,HLOOKUP(Feuil1!$F1074,Feuil2!$E$1:$DG$2,2,0),0)),"",VLOOKUP($H1074*100+K$2,Feuil2!$A$3:$CQ$931,HLOOKUP(Feuil1!$F1074,Feuil2!$E$1:$DG$2,2,0),0))</f>
        <v/>
      </c>
      <c r="L1074" s="12" t="str">
        <f>IF(ISBLANK(VLOOKUP($H1074*100+L$2,Feuil2!$A$3:$CQ$931,HLOOKUP(Feuil1!$F1074,Feuil2!$E$1:$DG$2,2,0),0)),"",VLOOKUP($H1074*100+L$2,Feuil2!$A$3:$CQ$931,HLOOKUP(Feuil1!$F1074,Feuil2!$E$1:$DG$2,2,0),0))</f>
        <v/>
      </c>
      <c r="M1074" s="12" t="str">
        <f>IF(ISBLANK(VLOOKUP($H1074*100+M$2,Feuil2!$A$3:$CQ$931,HLOOKUP(Feuil1!$F1074,Feuil2!$E$1:$DG$2,2,0),0)),"",VLOOKUP($H1074*100+M$2,Feuil2!$A$3:$CQ$931,HLOOKUP(Feuil1!$F1074,Feuil2!$E$1:$DG$2,2,0),0))</f>
        <v/>
      </c>
      <c r="N1074" s="12" t="str">
        <f>IF(ISBLANK(VLOOKUP($H1074*100+N$2,Feuil2!$A$3:$CQ$931,HLOOKUP(Feuil1!$F1074,Feuil2!$E$1:$DG$2,2,0),0)),"",VLOOKUP($H1074*100+N$2,Feuil2!$A$3:$CQ$931,HLOOKUP(Feuil1!$F1074,Feuil2!$E$1:$DG$2,2,0),0))</f>
        <v/>
      </c>
      <c r="O1074" s="12" t="str">
        <f>IF(ISBLANK(VLOOKUP($H1074*100+O$2,Feuil2!$A$3:$CQ$931,HLOOKUP(Feuil1!$F1074,Feuil2!$E$1:$DG$2,2,0),0)),"",VLOOKUP($H1074*100+O$2,Feuil2!$A$3:$CQ$931,HLOOKUP(Feuil1!$F1074,Feuil2!$E$1:$DG$2,2,0),0))</f>
        <v/>
      </c>
      <c r="P1074" s="12" t="str">
        <f>IF(ISBLANK(VLOOKUP($H1074*100+P$2,Feuil2!$A$3:$CQ$931,HLOOKUP(Feuil1!$F1074,Feuil2!$E$1:$DG$2,2,0),0)),"",VLOOKUP($H1074*100+P$2,Feuil2!$A$3:$CQ$931,HLOOKUP(Feuil1!$F1074,Feuil2!$E$1:$DG$2,2,0),0))</f>
        <v/>
      </c>
      <c r="Q1074" s="12" t="str">
        <f>IF(ISBLANK(VLOOKUP($H1074*100+Q$2,Feuil2!$A$3:$CQ$931,HLOOKUP(Feuil1!$F1074,Feuil2!$E$1:$DG$2,2,0),0)),"",VLOOKUP($H1074*100+Q$2,Feuil2!$A$3:$CQ$931,HLOOKUP(Feuil1!$F1074,Feuil2!$E$1:$DG$2,2,0),0))</f>
        <v/>
      </c>
      <c r="R1074" s="12" t="str">
        <f>IF(ISBLANK(VLOOKUP($H1074*100+R$2,Feuil2!$A$3:$CQ$931,HLOOKUP(Feuil1!$F1074,Feuil2!$E$1:$DG$2,2,0),0)),"",VLOOKUP($H1074*100+R$2,Feuil2!$A$3:$CQ$931,HLOOKUP(Feuil1!$F1074,Feuil2!$E$1:$DG$2,2,0),0))</f>
        <v/>
      </c>
      <c r="S1074" s="12" t="str">
        <f>IF(ISBLANK(VLOOKUP($H1074*100+S$2,Feuil2!$A$3:$CQ$931,HLOOKUP(Feuil1!$F1074,Feuil2!$E$1:$DG$2,2,0),0)),"",VLOOKUP($H1074*100+S$2,Feuil2!$A$3:$CQ$931,HLOOKUP(Feuil1!$F1074,Feuil2!$E$1:$DG$2,2,0),0))</f>
        <v/>
      </c>
      <c r="T1074" s="12" t="str">
        <f>IF(ISBLANK(VLOOKUP($H1074*100+T$2,Feuil2!$A$3:$CQ$931,HLOOKUP(Feuil1!$F1074,Feuil2!$E$1:$DG$2,2,0),0)),"",VLOOKUP($H1074*100+T$2,Feuil2!$A$3:$CQ$931,HLOOKUP(Feuil1!$F1074,Feuil2!$E$1:$DG$2,2,0),0))</f>
        <v/>
      </c>
      <c r="U1074" s="12"/>
    </row>
    <row r="1075" spans="1:21" x14ac:dyDescent="0.35">
      <c r="A1075" s="10" t="s">
        <v>53</v>
      </c>
      <c r="B1075" s="8" t="s">
        <v>54</v>
      </c>
      <c r="C1075" s="41">
        <v>591500</v>
      </c>
      <c r="D1075" s="41">
        <v>352250</v>
      </c>
      <c r="E1075" s="39">
        <v>830</v>
      </c>
      <c r="F1075" s="10">
        <v>2778</v>
      </c>
      <c r="G1075" s="5" t="s">
        <v>49</v>
      </c>
      <c r="H1075" s="11">
        <v>1944</v>
      </c>
      <c r="I1075" s="12" t="str">
        <f>IF(ISBLANK(VLOOKUP($H1075*100+I$2,Feuil2!$A$3:$CQ$931,HLOOKUP(Feuil1!$F1075,Feuil2!$E$1:$DG$2,2,0),0)),"",VLOOKUP($H1075*100+I$2,Feuil2!$A$3:$CQ$931,HLOOKUP(Feuil1!$F1075,Feuil2!$E$1:$DG$2,2,0),0))</f>
        <v/>
      </c>
      <c r="J1075" s="12" t="str">
        <f>IF(ISBLANK(VLOOKUP($H1075*100+J$2,Feuil2!$A$3:$CQ$931,HLOOKUP(Feuil1!$F1075,Feuil2!$E$1:$DG$2,2,0),0)),"",VLOOKUP($H1075*100+J$2,Feuil2!$A$3:$CQ$931,HLOOKUP(Feuil1!$F1075,Feuil2!$E$1:$DG$2,2,0),0))</f>
        <v/>
      </c>
      <c r="K1075" s="12" t="str">
        <f>IF(ISBLANK(VLOOKUP($H1075*100+K$2,Feuil2!$A$3:$CQ$931,HLOOKUP(Feuil1!$F1075,Feuil2!$E$1:$DG$2,2,0),0)),"",VLOOKUP($H1075*100+K$2,Feuil2!$A$3:$CQ$931,HLOOKUP(Feuil1!$F1075,Feuil2!$E$1:$DG$2,2,0),0))</f>
        <v/>
      </c>
      <c r="L1075" s="12" t="str">
        <f>IF(ISBLANK(VLOOKUP($H1075*100+L$2,Feuil2!$A$3:$CQ$931,HLOOKUP(Feuil1!$F1075,Feuil2!$E$1:$DG$2,2,0),0)),"",VLOOKUP($H1075*100+L$2,Feuil2!$A$3:$CQ$931,HLOOKUP(Feuil1!$F1075,Feuil2!$E$1:$DG$2,2,0),0))</f>
        <v/>
      </c>
      <c r="M1075" s="12" t="str">
        <f>IF(ISBLANK(VLOOKUP($H1075*100+M$2,Feuil2!$A$3:$CQ$931,HLOOKUP(Feuil1!$F1075,Feuil2!$E$1:$DG$2,2,0),0)),"",VLOOKUP($H1075*100+M$2,Feuil2!$A$3:$CQ$931,HLOOKUP(Feuil1!$F1075,Feuil2!$E$1:$DG$2,2,0),0))</f>
        <v/>
      </c>
      <c r="N1075" s="12" t="str">
        <f>IF(ISBLANK(VLOOKUP($H1075*100+N$2,Feuil2!$A$3:$CQ$931,HLOOKUP(Feuil1!$F1075,Feuil2!$E$1:$DG$2,2,0),0)),"",VLOOKUP($H1075*100+N$2,Feuil2!$A$3:$CQ$931,HLOOKUP(Feuil1!$F1075,Feuil2!$E$1:$DG$2,2,0),0))</f>
        <v/>
      </c>
      <c r="O1075" s="12" t="str">
        <f>IF(ISBLANK(VLOOKUP($H1075*100+O$2,Feuil2!$A$3:$CQ$931,HLOOKUP(Feuil1!$F1075,Feuil2!$E$1:$DG$2,2,0),0)),"",VLOOKUP($H1075*100+O$2,Feuil2!$A$3:$CQ$931,HLOOKUP(Feuil1!$F1075,Feuil2!$E$1:$DG$2,2,0),0))</f>
        <v/>
      </c>
      <c r="P1075" s="12" t="str">
        <f>IF(ISBLANK(VLOOKUP($H1075*100+P$2,Feuil2!$A$3:$CQ$931,HLOOKUP(Feuil1!$F1075,Feuil2!$E$1:$DG$2,2,0),0)),"",VLOOKUP($H1075*100+P$2,Feuil2!$A$3:$CQ$931,HLOOKUP(Feuil1!$F1075,Feuil2!$E$1:$DG$2,2,0),0))</f>
        <v/>
      </c>
      <c r="Q1075" s="12" t="str">
        <f>IF(ISBLANK(VLOOKUP($H1075*100+Q$2,Feuil2!$A$3:$CQ$931,HLOOKUP(Feuil1!$F1075,Feuil2!$E$1:$DG$2,2,0),0)),"",VLOOKUP($H1075*100+Q$2,Feuil2!$A$3:$CQ$931,HLOOKUP(Feuil1!$F1075,Feuil2!$E$1:$DG$2,2,0),0))</f>
        <v/>
      </c>
      <c r="R1075" s="12" t="str">
        <f>IF(ISBLANK(VLOOKUP($H1075*100+R$2,Feuil2!$A$3:$CQ$931,HLOOKUP(Feuil1!$F1075,Feuil2!$E$1:$DG$2,2,0),0)),"",VLOOKUP($H1075*100+R$2,Feuil2!$A$3:$CQ$931,HLOOKUP(Feuil1!$F1075,Feuil2!$E$1:$DG$2,2,0),0))</f>
        <v/>
      </c>
      <c r="S1075" s="12" t="str">
        <f>IF(ISBLANK(VLOOKUP($H1075*100+S$2,Feuil2!$A$3:$CQ$931,HLOOKUP(Feuil1!$F1075,Feuil2!$E$1:$DG$2,2,0),0)),"",VLOOKUP($H1075*100+S$2,Feuil2!$A$3:$CQ$931,HLOOKUP(Feuil1!$F1075,Feuil2!$E$1:$DG$2,2,0),0))</f>
        <v/>
      </c>
      <c r="T1075" s="12" t="str">
        <f>IF(ISBLANK(VLOOKUP($H1075*100+T$2,Feuil2!$A$3:$CQ$931,HLOOKUP(Feuil1!$F1075,Feuil2!$E$1:$DG$2,2,0),0)),"",VLOOKUP($H1075*100+T$2,Feuil2!$A$3:$CQ$931,HLOOKUP(Feuil1!$F1075,Feuil2!$E$1:$DG$2,2,0),0))</f>
        <v/>
      </c>
      <c r="U1075" s="12"/>
    </row>
    <row r="1076" spans="1:21" x14ac:dyDescent="0.35">
      <c r="A1076" s="10" t="s">
        <v>53</v>
      </c>
      <c r="B1076" s="8" t="s">
        <v>54</v>
      </c>
      <c r="C1076" s="41">
        <v>591500</v>
      </c>
      <c r="D1076" s="41">
        <v>352250</v>
      </c>
      <c r="E1076" s="39">
        <v>830</v>
      </c>
      <c r="F1076" s="10">
        <v>2778</v>
      </c>
      <c r="G1076" s="5" t="s">
        <v>49</v>
      </c>
      <c r="H1076" s="11">
        <v>1945</v>
      </c>
      <c r="I1076" s="12" t="str">
        <f>IF(ISBLANK(VLOOKUP($H1076*100+I$2,Feuil2!$A$3:$CQ$931,HLOOKUP(Feuil1!$F1076,Feuil2!$E$1:$DG$2,2,0),0)),"",VLOOKUP($H1076*100+I$2,Feuil2!$A$3:$CQ$931,HLOOKUP(Feuil1!$F1076,Feuil2!$E$1:$DG$2,2,0),0))</f>
        <v/>
      </c>
      <c r="J1076" s="12" t="str">
        <f>IF(ISBLANK(VLOOKUP($H1076*100+J$2,Feuil2!$A$3:$CQ$931,HLOOKUP(Feuil1!$F1076,Feuil2!$E$1:$DG$2,2,0),0)),"",VLOOKUP($H1076*100+J$2,Feuil2!$A$3:$CQ$931,HLOOKUP(Feuil1!$F1076,Feuil2!$E$1:$DG$2,2,0),0))</f>
        <v/>
      </c>
      <c r="K1076" s="12" t="str">
        <f>IF(ISBLANK(VLOOKUP($H1076*100+K$2,Feuil2!$A$3:$CQ$931,HLOOKUP(Feuil1!$F1076,Feuil2!$E$1:$DG$2,2,0),0)),"",VLOOKUP($H1076*100+K$2,Feuil2!$A$3:$CQ$931,HLOOKUP(Feuil1!$F1076,Feuil2!$E$1:$DG$2,2,0),0))</f>
        <v/>
      </c>
      <c r="L1076" s="12" t="str">
        <f>IF(ISBLANK(VLOOKUP($H1076*100+L$2,Feuil2!$A$3:$CQ$931,HLOOKUP(Feuil1!$F1076,Feuil2!$E$1:$DG$2,2,0),0)),"",VLOOKUP($H1076*100+L$2,Feuil2!$A$3:$CQ$931,HLOOKUP(Feuil1!$F1076,Feuil2!$E$1:$DG$2,2,0),0))</f>
        <v/>
      </c>
      <c r="M1076" s="12" t="str">
        <f>IF(ISBLANK(VLOOKUP($H1076*100+M$2,Feuil2!$A$3:$CQ$931,HLOOKUP(Feuil1!$F1076,Feuil2!$E$1:$DG$2,2,0),0)),"",VLOOKUP($H1076*100+M$2,Feuil2!$A$3:$CQ$931,HLOOKUP(Feuil1!$F1076,Feuil2!$E$1:$DG$2,2,0),0))</f>
        <v/>
      </c>
      <c r="N1076" s="12" t="str">
        <f>IF(ISBLANK(VLOOKUP($H1076*100+N$2,Feuil2!$A$3:$CQ$931,HLOOKUP(Feuil1!$F1076,Feuil2!$E$1:$DG$2,2,0),0)),"",VLOOKUP($H1076*100+N$2,Feuil2!$A$3:$CQ$931,HLOOKUP(Feuil1!$F1076,Feuil2!$E$1:$DG$2,2,0),0))</f>
        <v/>
      </c>
      <c r="O1076" s="12" t="str">
        <f>IF(ISBLANK(VLOOKUP($H1076*100+O$2,Feuil2!$A$3:$CQ$931,HLOOKUP(Feuil1!$F1076,Feuil2!$E$1:$DG$2,2,0),0)),"",VLOOKUP($H1076*100+O$2,Feuil2!$A$3:$CQ$931,HLOOKUP(Feuil1!$F1076,Feuil2!$E$1:$DG$2,2,0),0))</f>
        <v/>
      </c>
      <c r="P1076" s="12" t="str">
        <f>IF(ISBLANK(VLOOKUP($H1076*100+P$2,Feuil2!$A$3:$CQ$931,HLOOKUP(Feuil1!$F1076,Feuil2!$E$1:$DG$2,2,0),0)),"",VLOOKUP($H1076*100+P$2,Feuil2!$A$3:$CQ$931,HLOOKUP(Feuil1!$F1076,Feuil2!$E$1:$DG$2,2,0),0))</f>
        <v/>
      </c>
      <c r="Q1076" s="12" t="str">
        <f>IF(ISBLANK(VLOOKUP($H1076*100+Q$2,Feuil2!$A$3:$CQ$931,HLOOKUP(Feuil1!$F1076,Feuil2!$E$1:$DG$2,2,0),0)),"",VLOOKUP($H1076*100+Q$2,Feuil2!$A$3:$CQ$931,HLOOKUP(Feuil1!$F1076,Feuil2!$E$1:$DG$2,2,0),0))</f>
        <v/>
      </c>
      <c r="R1076" s="12" t="str">
        <f>IF(ISBLANK(VLOOKUP($H1076*100+R$2,Feuil2!$A$3:$CQ$931,HLOOKUP(Feuil1!$F1076,Feuil2!$E$1:$DG$2,2,0),0)),"",VLOOKUP($H1076*100+R$2,Feuil2!$A$3:$CQ$931,HLOOKUP(Feuil1!$F1076,Feuil2!$E$1:$DG$2,2,0),0))</f>
        <v/>
      </c>
      <c r="S1076" s="12" t="str">
        <f>IF(ISBLANK(VLOOKUP($H1076*100+S$2,Feuil2!$A$3:$CQ$931,HLOOKUP(Feuil1!$F1076,Feuil2!$E$1:$DG$2,2,0),0)),"",VLOOKUP($H1076*100+S$2,Feuil2!$A$3:$CQ$931,HLOOKUP(Feuil1!$F1076,Feuil2!$E$1:$DG$2,2,0),0))</f>
        <v/>
      </c>
      <c r="T1076" s="12" t="str">
        <f>IF(ISBLANK(VLOOKUP($H1076*100+T$2,Feuil2!$A$3:$CQ$931,HLOOKUP(Feuil1!$F1076,Feuil2!$E$1:$DG$2,2,0),0)),"",VLOOKUP($H1076*100+T$2,Feuil2!$A$3:$CQ$931,HLOOKUP(Feuil1!$F1076,Feuil2!$E$1:$DG$2,2,0),0))</f>
        <v/>
      </c>
      <c r="U1076" s="12"/>
    </row>
    <row r="1077" spans="1:21" x14ac:dyDescent="0.35">
      <c r="A1077" s="10" t="s">
        <v>53</v>
      </c>
      <c r="B1077" s="8" t="s">
        <v>54</v>
      </c>
      <c r="C1077" s="41">
        <v>591500</v>
      </c>
      <c r="D1077" s="41">
        <v>352250</v>
      </c>
      <c r="E1077" s="39">
        <v>830</v>
      </c>
      <c r="F1077" s="10">
        <v>2778</v>
      </c>
      <c r="G1077" s="5" t="s">
        <v>49</v>
      </c>
      <c r="H1077" s="11">
        <v>1946</v>
      </c>
      <c r="I1077" s="12" t="str">
        <f>IF(ISBLANK(VLOOKUP($H1077*100+I$2,Feuil2!$A$3:$CQ$931,HLOOKUP(Feuil1!$F1077,Feuil2!$E$1:$DG$2,2,0),0)),"",VLOOKUP($H1077*100+I$2,Feuil2!$A$3:$CQ$931,HLOOKUP(Feuil1!$F1077,Feuil2!$E$1:$DG$2,2,0),0))</f>
        <v/>
      </c>
      <c r="J1077" s="12" t="str">
        <f>IF(ISBLANK(VLOOKUP($H1077*100+J$2,Feuil2!$A$3:$CQ$931,HLOOKUP(Feuil1!$F1077,Feuil2!$E$1:$DG$2,2,0),0)),"",VLOOKUP($H1077*100+J$2,Feuil2!$A$3:$CQ$931,HLOOKUP(Feuil1!$F1077,Feuil2!$E$1:$DG$2,2,0),0))</f>
        <v/>
      </c>
      <c r="K1077" s="12" t="str">
        <f>IF(ISBLANK(VLOOKUP($H1077*100+K$2,Feuil2!$A$3:$CQ$931,HLOOKUP(Feuil1!$F1077,Feuil2!$E$1:$DG$2,2,0),0)),"",VLOOKUP($H1077*100+K$2,Feuil2!$A$3:$CQ$931,HLOOKUP(Feuil1!$F1077,Feuil2!$E$1:$DG$2,2,0),0))</f>
        <v/>
      </c>
      <c r="L1077" s="12" t="str">
        <f>IF(ISBLANK(VLOOKUP($H1077*100+L$2,Feuil2!$A$3:$CQ$931,HLOOKUP(Feuil1!$F1077,Feuil2!$E$1:$DG$2,2,0),0)),"",VLOOKUP($H1077*100+L$2,Feuil2!$A$3:$CQ$931,HLOOKUP(Feuil1!$F1077,Feuil2!$E$1:$DG$2,2,0),0))</f>
        <v/>
      </c>
      <c r="M1077" s="12" t="str">
        <f>IF(ISBLANK(VLOOKUP($H1077*100+M$2,Feuil2!$A$3:$CQ$931,HLOOKUP(Feuil1!$F1077,Feuil2!$E$1:$DG$2,2,0),0)),"",VLOOKUP($H1077*100+M$2,Feuil2!$A$3:$CQ$931,HLOOKUP(Feuil1!$F1077,Feuil2!$E$1:$DG$2,2,0),0))</f>
        <v/>
      </c>
      <c r="N1077" s="12" t="str">
        <f>IF(ISBLANK(VLOOKUP($H1077*100+N$2,Feuil2!$A$3:$CQ$931,HLOOKUP(Feuil1!$F1077,Feuil2!$E$1:$DG$2,2,0),0)),"",VLOOKUP($H1077*100+N$2,Feuil2!$A$3:$CQ$931,HLOOKUP(Feuil1!$F1077,Feuil2!$E$1:$DG$2,2,0),0))</f>
        <v/>
      </c>
      <c r="O1077" s="12" t="str">
        <f>IF(ISBLANK(VLOOKUP($H1077*100+O$2,Feuil2!$A$3:$CQ$931,HLOOKUP(Feuil1!$F1077,Feuil2!$E$1:$DG$2,2,0),0)),"",VLOOKUP($H1077*100+O$2,Feuil2!$A$3:$CQ$931,HLOOKUP(Feuil1!$F1077,Feuil2!$E$1:$DG$2,2,0),0))</f>
        <v/>
      </c>
      <c r="P1077" s="12" t="str">
        <f>IF(ISBLANK(VLOOKUP($H1077*100+P$2,Feuil2!$A$3:$CQ$931,HLOOKUP(Feuil1!$F1077,Feuil2!$E$1:$DG$2,2,0),0)),"",VLOOKUP($H1077*100+P$2,Feuil2!$A$3:$CQ$931,HLOOKUP(Feuil1!$F1077,Feuil2!$E$1:$DG$2,2,0),0))</f>
        <v/>
      </c>
      <c r="Q1077" s="12" t="str">
        <f>IF(ISBLANK(VLOOKUP($H1077*100+Q$2,Feuil2!$A$3:$CQ$931,HLOOKUP(Feuil1!$F1077,Feuil2!$E$1:$DG$2,2,0),0)),"",VLOOKUP($H1077*100+Q$2,Feuil2!$A$3:$CQ$931,HLOOKUP(Feuil1!$F1077,Feuil2!$E$1:$DG$2,2,0),0))</f>
        <v/>
      </c>
      <c r="R1077" s="12" t="str">
        <f>IF(ISBLANK(VLOOKUP($H1077*100+R$2,Feuil2!$A$3:$CQ$931,HLOOKUP(Feuil1!$F1077,Feuil2!$E$1:$DG$2,2,0),0)),"",VLOOKUP($H1077*100+R$2,Feuil2!$A$3:$CQ$931,HLOOKUP(Feuil1!$F1077,Feuil2!$E$1:$DG$2,2,0),0))</f>
        <v/>
      </c>
      <c r="S1077" s="12" t="str">
        <f>IF(ISBLANK(VLOOKUP($H1077*100+S$2,Feuil2!$A$3:$CQ$931,HLOOKUP(Feuil1!$F1077,Feuil2!$E$1:$DG$2,2,0),0)),"",VLOOKUP($H1077*100+S$2,Feuil2!$A$3:$CQ$931,HLOOKUP(Feuil1!$F1077,Feuil2!$E$1:$DG$2,2,0),0))</f>
        <v/>
      </c>
      <c r="T1077" s="12" t="str">
        <f>IF(ISBLANK(VLOOKUP($H1077*100+T$2,Feuil2!$A$3:$CQ$931,HLOOKUP(Feuil1!$F1077,Feuil2!$E$1:$DG$2,2,0),0)),"",VLOOKUP($H1077*100+T$2,Feuil2!$A$3:$CQ$931,HLOOKUP(Feuil1!$F1077,Feuil2!$E$1:$DG$2,2,0),0))</f>
        <v/>
      </c>
      <c r="U1077" s="12"/>
    </row>
    <row r="1078" spans="1:21" x14ac:dyDescent="0.35">
      <c r="A1078" s="10" t="s">
        <v>53</v>
      </c>
      <c r="B1078" s="8" t="s">
        <v>54</v>
      </c>
      <c r="C1078" s="41">
        <v>591500</v>
      </c>
      <c r="D1078" s="41">
        <v>352250</v>
      </c>
      <c r="E1078" s="39">
        <v>830</v>
      </c>
      <c r="F1078" s="10">
        <v>2778</v>
      </c>
      <c r="G1078" s="5" t="s">
        <v>49</v>
      </c>
      <c r="H1078" s="11">
        <v>1947</v>
      </c>
      <c r="I1078" s="12" t="str">
        <f>IF(ISBLANK(VLOOKUP($H1078*100+I$2,Feuil2!$A$3:$CQ$931,HLOOKUP(Feuil1!$F1078,Feuil2!$E$1:$DG$2,2,0),0)),"",VLOOKUP($H1078*100+I$2,Feuil2!$A$3:$CQ$931,HLOOKUP(Feuil1!$F1078,Feuil2!$E$1:$DG$2,2,0),0))</f>
        <v/>
      </c>
      <c r="J1078" s="12" t="str">
        <f>IF(ISBLANK(VLOOKUP($H1078*100+J$2,Feuil2!$A$3:$CQ$931,HLOOKUP(Feuil1!$F1078,Feuil2!$E$1:$DG$2,2,0),0)),"",VLOOKUP($H1078*100+J$2,Feuil2!$A$3:$CQ$931,HLOOKUP(Feuil1!$F1078,Feuil2!$E$1:$DG$2,2,0),0))</f>
        <v/>
      </c>
      <c r="K1078" s="12" t="str">
        <f>IF(ISBLANK(VLOOKUP($H1078*100+K$2,Feuil2!$A$3:$CQ$931,HLOOKUP(Feuil1!$F1078,Feuil2!$E$1:$DG$2,2,0),0)),"",VLOOKUP($H1078*100+K$2,Feuil2!$A$3:$CQ$931,HLOOKUP(Feuil1!$F1078,Feuil2!$E$1:$DG$2,2,0),0))</f>
        <v/>
      </c>
      <c r="L1078" s="12" t="str">
        <f>IF(ISBLANK(VLOOKUP($H1078*100+L$2,Feuil2!$A$3:$CQ$931,HLOOKUP(Feuil1!$F1078,Feuil2!$E$1:$DG$2,2,0),0)),"",VLOOKUP($H1078*100+L$2,Feuil2!$A$3:$CQ$931,HLOOKUP(Feuil1!$F1078,Feuil2!$E$1:$DG$2,2,0),0))</f>
        <v/>
      </c>
      <c r="M1078" s="12" t="str">
        <f>IF(ISBLANK(VLOOKUP($H1078*100+M$2,Feuil2!$A$3:$CQ$931,HLOOKUP(Feuil1!$F1078,Feuil2!$E$1:$DG$2,2,0),0)),"",VLOOKUP($H1078*100+M$2,Feuil2!$A$3:$CQ$931,HLOOKUP(Feuil1!$F1078,Feuil2!$E$1:$DG$2,2,0),0))</f>
        <v/>
      </c>
      <c r="N1078" s="12" t="str">
        <f>IF(ISBLANK(VLOOKUP($H1078*100+N$2,Feuil2!$A$3:$CQ$931,HLOOKUP(Feuil1!$F1078,Feuil2!$E$1:$DG$2,2,0),0)),"",VLOOKUP($H1078*100+N$2,Feuil2!$A$3:$CQ$931,HLOOKUP(Feuil1!$F1078,Feuil2!$E$1:$DG$2,2,0),0))</f>
        <v/>
      </c>
      <c r="O1078" s="12" t="str">
        <f>IF(ISBLANK(VLOOKUP($H1078*100+O$2,Feuil2!$A$3:$CQ$931,HLOOKUP(Feuil1!$F1078,Feuil2!$E$1:$DG$2,2,0),0)),"",VLOOKUP($H1078*100+O$2,Feuil2!$A$3:$CQ$931,HLOOKUP(Feuil1!$F1078,Feuil2!$E$1:$DG$2,2,0),0))</f>
        <v/>
      </c>
      <c r="P1078" s="12" t="str">
        <f>IF(ISBLANK(VLOOKUP($H1078*100+P$2,Feuil2!$A$3:$CQ$931,HLOOKUP(Feuil1!$F1078,Feuil2!$E$1:$DG$2,2,0),0)),"",VLOOKUP($H1078*100+P$2,Feuil2!$A$3:$CQ$931,HLOOKUP(Feuil1!$F1078,Feuil2!$E$1:$DG$2,2,0),0))</f>
        <v/>
      </c>
      <c r="Q1078" s="12" t="str">
        <f>IF(ISBLANK(VLOOKUP($H1078*100+Q$2,Feuil2!$A$3:$CQ$931,HLOOKUP(Feuil1!$F1078,Feuil2!$E$1:$DG$2,2,0),0)),"",VLOOKUP($H1078*100+Q$2,Feuil2!$A$3:$CQ$931,HLOOKUP(Feuil1!$F1078,Feuil2!$E$1:$DG$2,2,0),0))</f>
        <v/>
      </c>
      <c r="R1078" s="12" t="str">
        <f>IF(ISBLANK(VLOOKUP($H1078*100+R$2,Feuil2!$A$3:$CQ$931,HLOOKUP(Feuil1!$F1078,Feuil2!$E$1:$DG$2,2,0),0)),"",VLOOKUP($H1078*100+R$2,Feuil2!$A$3:$CQ$931,HLOOKUP(Feuil1!$F1078,Feuil2!$E$1:$DG$2,2,0),0))</f>
        <v/>
      </c>
      <c r="S1078" s="12" t="str">
        <f>IF(ISBLANK(VLOOKUP($H1078*100+S$2,Feuil2!$A$3:$CQ$931,HLOOKUP(Feuil1!$F1078,Feuil2!$E$1:$DG$2,2,0),0)),"",VLOOKUP($H1078*100+S$2,Feuil2!$A$3:$CQ$931,HLOOKUP(Feuil1!$F1078,Feuil2!$E$1:$DG$2,2,0),0))</f>
        <v/>
      </c>
      <c r="T1078" s="12" t="str">
        <f>IF(ISBLANK(VLOOKUP($H1078*100+T$2,Feuil2!$A$3:$CQ$931,HLOOKUP(Feuil1!$F1078,Feuil2!$E$1:$DG$2,2,0),0)),"",VLOOKUP($H1078*100+T$2,Feuil2!$A$3:$CQ$931,HLOOKUP(Feuil1!$F1078,Feuil2!$E$1:$DG$2,2,0),0))</f>
        <v/>
      </c>
      <c r="U1078" s="12"/>
    </row>
    <row r="1079" spans="1:21" x14ac:dyDescent="0.35">
      <c r="A1079" s="10" t="s">
        <v>53</v>
      </c>
      <c r="B1079" s="8" t="s">
        <v>54</v>
      </c>
      <c r="C1079" s="41">
        <v>591500</v>
      </c>
      <c r="D1079" s="41">
        <v>352250</v>
      </c>
      <c r="E1079" s="39">
        <v>830</v>
      </c>
      <c r="F1079" s="10">
        <v>2778</v>
      </c>
      <c r="G1079" s="5" t="s">
        <v>49</v>
      </c>
      <c r="H1079" s="11">
        <v>1948</v>
      </c>
      <c r="I1079" s="12" t="str">
        <f>IF(ISBLANK(VLOOKUP($H1079*100+I$2,Feuil2!$A$3:$CQ$931,HLOOKUP(Feuil1!$F1079,Feuil2!$E$1:$DG$2,2,0),0)),"",VLOOKUP($H1079*100+I$2,Feuil2!$A$3:$CQ$931,HLOOKUP(Feuil1!$F1079,Feuil2!$E$1:$DG$2,2,0),0))</f>
        <v/>
      </c>
      <c r="J1079" s="12" t="str">
        <f>IF(ISBLANK(VLOOKUP($H1079*100+J$2,Feuil2!$A$3:$CQ$931,HLOOKUP(Feuil1!$F1079,Feuil2!$E$1:$DG$2,2,0),0)),"",VLOOKUP($H1079*100+J$2,Feuil2!$A$3:$CQ$931,HLOOKUP(Feuil1!$F1079,Feuil2!$E$1:$DG$2,2,0),0))</f>
        <v/>
      </c>
      <c r="K1079" s="12" t="str">
        <f>IF(ISBLANK(VLOOKUP($H1079*100+K$2,Feuil2!$A$3:$CQ$931,HLOOKUP(Feuil1!$F1079,Feuil2!$E$1:$DG$2,2,0),0)),"",VLOOKUP($H1079*100+K$2,Feuil2!$A$3:$CQ$931,HLOOKUP(Feuil1!$F1079,Feuil2!$E$1:$DG$2,2,0),0))</f>
        <v/>
      </c>
      <c r="L1079" s="12" t="str">
        <f>IF(ISBLANK(VLOOKUP($H1079*100+L$2,Feuil2!$A$3:$CQ$931,HLOOKUP(Feuil1!$F1079,Feuil2!$E$1:$DG$2,2,0),0)),"",VLOOKUP($H1079*100+L$2,Feuil2!$A$3:$CQ$931,HLOOKUP(Feuil1!$F1079,Feuil2!$E$1:$DG$2,2,0),0))</f>
        <v/>
      </c>
      <c r="M1079" s="12" t="str">
        <f>IF(ISBLANK(VLOOKUP($H1079*100+M$2,Feuil2!$A$3:$CQ$931,HLOOKUP(Feuil1!$F1079,Feuil2!$E$1:$DG$2,2,0),0)),"",VLOOKUP($H1079*100+M$2,Feuil2!$A$3:$CQ$931,HLOOKUP(Feuil1!$F1079,Feuil2!$E$1:$DG$2,2,0),0))</f>
        <v/>
      </c>
      <c r="N1079" s="12" t="str">
        <f>IF(ISBLANK(VLOOKUP($H1079*100+N$2,Feuil2!$A$3:$CQ$931,HLOOKUP(Feuil1!$F1079,Feuil2!$E$1:$DG$2,2,0),0)),"",VLOOKUP($H1079*100+N$2,Feuil2!$A$3:$CQ$931,HLOOKUP(Feuil1!$F1079,Feuil2!$E$1:$DG$2,2,0),0))</f>
        <v/>
      </c>
      <c r="O1079" s="12" t="str">
        <f>IF(ISBLANK(VLOOKUP($H1079*100+O$2,Feuil2!$A$3:$CQ$931,HLOOKUP(Feuil1!$F1079,Feuil2!$E$1:$DG$2,2,0),0)),"",VLOOKUP($H1079*100+O$2,Feuil2!$A$3:$CQ$931,HLOOKUP(Feuil1!$F1079,Feuil2!$E$1:$DG$2,2,0),0))</f>
        <v/>
      </c>
      <c r="P1079" s="12" t="str">
        <f>IF(ISBLANK(VLOOKUP($H1079*100+P$2,Feuil2!$A$3:$CQ$931,HLOOKUP(Feuil1!$F1079,Feuil2!$E$1:$DG$2,2,0),0)),"",VLOOKUP($H1079*100+P$2,Feuil2!$A$3:$CQ$931,HLOOKUP(Feuil1!$F1079,Feuil2!$E$1:$DG$2,2,0),0))</f>
        <v/>
      </c>
      <c r="Q1079" s="12" t="str">
        <f>IF(ISBLANK(VLOOKUP($H1079*100+Q$2,Feuil2!$A$3:$CQ$931,HLOOKUP(Feuil1!$F1079,Feuil2!$E$1:$DG$2,2,0),0)),"",VLOOKUP($H1079*100+Q$2,Feuil2!$A$3:$CQ$931,HLOOKUP(Feuil1!$F1079,Feuil2!$E$1:$DG$2,2,0),0))</f>
        <v/>
      </c>
      <c r="R1079" s="12" t="str">
        <f>IF(ISBLANK(VLOOKUP($H1079*100+R$2,Feuil2!$A$3:$CQ$931,HLOOKUP(Feuil1!$F1079,Feuil2!$E$1:$DG$2,2,0),0)),"",VLOOKUP($H1079*100+R$2,Feuil2!$A$3:$CQ$931,HLOOKUP(Feuil1!$F1079,Feuil2!$E$1:$DG$2,2,0),0))</f>
        <v/>
      </c>
      <c r="S1079" s="12" t="str">
        <f>IF(ISBLANK(VLOOKUP($H1079*100+S$2,Feuil2!$A$3:$CQ$931,HLOOKUP(Feuil1!$F1079,Feuil2!$E$1:$DG$2,2,0),0)),"",VLOOKUP($H1079*100+S$2,Feuil2!$A$3:$CQ$931,HLOOKUP(Feuil1!$F1079,Feuil2!$E$1:$DG$2,2,0),0))</f>
        <v/>
      </c>
      <c r="T1079" s="12" t="str">
        <f>IF(ISBLANK(VLOOKUP($H1079*100+T$2,Feuil2!$A$3:$CQ$931,HLOOKUP(Feuil1!$F1079,Feuil2!$E$1:$DG$2,2,0),0)),"",VLOOKUP($H1079*100+T$2,Feuil2!$A$3:$CQ$931,HLOOKUP(Feuil1!$F1079,Feuil2!$E$1:$DG$2,2,0),0))</f>
        <v/>
      </c>
      <c r="U1079" s="12"/>
    </row>
    <row r="1080" spans="1:21" x14ac:dyDescent="0.35">
      <c r="A1080" s="10" t="s">
        <v>53</v>
      </c>
      <c r="B1080" s="8" t="s">
        <v>54</v>
      </c>
      <c r="C1080" s="41">
        <v>591500</v>
      </c>
      <c r="D1080" s="41">
        <v>352250</v>
      </c>
      <c r="E1080" s="39">
        <v>830</v>
      </c>
      <c r="F1080" s="10">
        <v>2778</v>
      </c>
      <c r="G1080" s="5" t="s">
        <v>49</v>
      </c>
      <c r="H1080" s="11">
        <v>1949</v>
      </c>
      <c r="I1080" s="12" t="str">
        <f>IF(ISBLANK(VLOOKUP($H1080*100+I$2,Feuil2!$A$3:$CQ$931,HLOOKUP(Feuil1!$F1080,Feuil2!$E$1:$DG$2,2,0),0)),"",VLOOKUP($H1080*100+I$2,Feuil2!$A$3:$CQ$931,HLOOKUP(Feuil1!$F1080,Feuil2!$E$1:$DG$2,2,0),0))</f>
        <v/>
      </c>
      <c r="J1080" s="12" t="str">
        <f>IF(ISBLANK(VLOOKUP($H1080*100+J$2,Feuil2!$A$3:$CQ$931,HLOOKUP(Feuil1!$F1080,Feuil2!$E$1:$DG$2,2,0),0)),"",VLOOKUP($H1080*100+J$2,Feuil2!$A$3:$CQ$931,HLOOKUP(Feuil1!$F1080,Feuil2!$E$1:$DG$2,2,0),0))</f>
        <v/>
      </c>
      <c r="K1080" s="12" t="str">
        <f>IF(ISBLANK(VLOOKUP($H1080*100+K$2,Feuil2!$A$3:$CQ$931,HLOOKUP(Feuil1!$F1080,Feuil2!$E$1:$DG$2,2,0),0)),"",VLOOKUP($H1080*100+K$2,Feuil2!$A$3:$CQ$931,HLOOKUP(Feuil1!$F1080,Feuil2!$E$1:$DG$2,2,0),0))</f>
        <v/>
      </c>
      <c r="L1080" s="12" t="str">
        <f>IF(ISBLANK(VLOOKUP($H1080*100+L$2,Feuil2!$A$3:$CQ$931,HLOOKUP(Feuil1!$F1080,Feuil2!$E$1:$DG$2,2,0),0)),"",VLOOKUP($H1080*100+L$2,Feuil2!$A$3:$CQ$931,HLOOKUP(Feuil1!$F1080,Feuil2!$E$1:$DG$2,2,0),0))</f>
        <v/>
      </c>
      <c r="M1080" s="12" t="str">
        <f>IF(ISBLANK(VLOOKUP($H1080*100+M$2,Feuil2!$A$3:$CQ$931,HLOOKUP(Feuil1!$F1080,Feuil2!$E$1:$DG$2,2,0),0)),"",VLOOKUP($H1080*100+M$2,Feuil2!$A$3:$CQ$931,HLOOKUP(Feuil1!$F1080,Feuil2!$E$1:$DG$2,2,0),0))</f>
        <v/>
      </c>
      <c r="N1080" s="12" t="str">
        <f>IF(ISBLANK(VLOOKUP($H1080*100+N$2,Feuil2!$A$3:$CQ$931,HLOOKUP(Feuil1!$F1080,Feuil2!$E$1:$DG$2,2,0),0)),"",VLOOKUP($H1080*100+N$2,Feuil2!$A$3:$CQ$931,HLOOKUP(Feuil1!$F1080,Feuil2!$E$1:$DG$2,2,0),0))</f>
        <v/>
      </c>
      <c r="O1080" s="12" t="str">
        <f>IF(ISBLANK(VLOOKUP($H1080*100+O$2,Feuil2!$A$3:$CQ$931,HLOOKUP(Feuil1!$F1080,Feuil2!$E$1:$DG$2,2,0),0)),"",VLOOKUP($H1080*100+O$2,Feuil2!$A$3:$CQ$931,HLOOKUP(Feuil1!$F1080,Feuil2!$E$1:$DG$2,2,0),0))</f>
        <v/>
      </c>
      <c r="P1080" s="12" t="str">
        <f>IF(ISBLANK(VLOOKUP($H1080*100+P$2,Feuil2!$A$3:$CQ$931,HLOOKUP(Feuil1!$F1080,Feuil2!$E$1:$DG$2,2,0),0)),"",VLOOKUP($H1080*100+P$2,Feuil2!$A$3:$CQ$931,HLOOKUP(Feuil1!$F1080,Feuil2!$E$1:$DG$2,2,0),0))</f>
        <v/>
      </c>
      <c r="Q1080" s="12" t="str">
        <f>IF(ISBLANK(VLOOKUP($H1080*100+Q$2,Feuil2!$A$3:$CQ$931,HLOOKUP(Feuil1!$F1080,Feuil2!$E$1:$DG$2,2,0),0)),"",VLOOKUP($H1080*100+Q$2,Feuil2!$A$3:$CQ$931,HLOOKUP(Feuil1!$F1080,Feuil2!$E$1:$DG$2,2,0),0))</f>
        <v/>
      </c>
      <c r="R1080" s="12" t="str">
        <f>IF(ISBLANK(VLOOKUP($H1080*100+R$2,Feuil2!$A$3:$CQ$931,HLOOKUP(Feuil1!$F1080,Feuil2!$E$1:$DG$2,2,0),0)),"",VLOOKUP($H1080*100+R$2,Feuil2!$A$3:$CQ$931,HLOOKUP(Feuil1!$F1080,Feuil2!$E$1:$DG$2,2,0),0))</f>
        <v/>
      </c>
      <c r="S1080" s="12" t="str">
        <f>IF(ISBLANK(VLOOKUP($H1080*100+S$2,Feuil2!$A$3:$CQ$931,HLOOKUP(Feuil1!$F1080,Feuil2!$E$1:$DG$2,2,0),0)),"",VLOOKUP($H1080*100+S$2,Feuil2!$A$3:$CQ$931,HLOOKUP(Feuil1!$F1080,Feuil2!$E$1:$DG$2,2,0),0))</f>
        <v/>
      </c>
      <c r="T1080" s="12" t="str">
        <f>IF(ISBLANK(VLOOKUP($H1080*100+T$2,Feuil2!$A$3:$CQ$931,HLOOKUP(Feuil1!$F1080,Feuil2!$E$1:$DG$2,2,0),0)),"",VLOOKUP($H1080*100+T$2,Feuil2!$A$3:$CQ$931,HLOOKUP(Feuil1!$F1080,Feuil2!$E$1:$DG$2,2,0),0))</f>
        <v/>
      </c>
      <c r="U1080" s="12"/>
    </row>
    <row r="1081" spans="1:21" x14ac:dyDescent="0.35">
      <c r="A1081" s="10" t="s">
        <v>53</v>
      </c>
      <c r="B1081" s="8" t="s">
        <v>54</v>
      </c>
      <c r="C1081" s="41">
        <v>591500</v>
      </c>
      <c r="D1081" s="41">
        <v>352250</v>
      </c>
      <c r="E1081" s="39">
        <v>830</v>
      </c>
      <c r="F1081" s="10">
        <v>2778</v>
      </c>
      <c r="G1081" s="5" t="s">
        <v>49</v>
      </c>
      <c r="H1081" s="11">
        <v>1950</v>
      </c>
      <c r="I1081" s="12" t="str">
        <f>IF(ISBLANK(VLOOKUP($H1081*100+I$2,Feuil2!$A$3:$CQ$931,HLOOKUP(Feuil1!$F1081,Feuil2!$E$1:$DG$2,2,0),0)),"",VLOOKUP($H1081*100+I$2,Feuil2!$A$3:$CQ$931,HLOOKUP(Feuil1!$F1081,Feuil2!$E$1:$DG$2,2,0),0))</f>
        <v/>
      </c>
      <c r="J1081" s="12" t="str">
        <f>IF(ISBLANK(VLOOKUP($H1081*100+J$2,Feuil2!$A$3:$CQ$931,HLOOKUP(Feuil1!$F1081,Feuil2!$E$1:$DG$2,2,0),0)),"",VLOOKUP($H1081*100+J$2,Feuil2!$A$3:$CQ$931,HLOOKUP(Feuil1!$F1081,Feuil2!$E$1:$DG$2,2,0),0))</f>
        <v/>
      </c>
      <c r="K1081" s="12" t="str">
        <f>IF(ISBLANK(VLOOKUP($H1081*100+K$2,Feuil2!$A$3:$CQ$931,HLOOKUP(Feuil1!$F1081,Feuil2!$E$1:$DG$2,2,0),0)),"",VLOOKUP($H1081*100+K$2,Feuil2!$A$3:$CQ$931,HLOOKUP(Feuil1!$F1081,Feuil2!$E$1:$DG$2,2,0),0))</f>
        <v/>
      </c>
      <c r="L1081" s="12" t="str">
        <f>IF(ISBLANK(VLOOKUP($H1081*100+L$2,Feuil2!$A$3:$CQ$931,HLOOKUP(Feuil1!$F1081,Feuil2!$E$1:$DG$2,2,0),0)),"",VLOOKUP($H1081*100+L$2,Feuil2!$A$3:$CQ$931,HLOOKUP(Feuil1!$F1081,Feuil2!$E$1:$DG$2,2,0),0))</f>
        <v/>
      </c>
      <c r="M1081" s="12" t="str">
        <f>IF(ISBLANK(VLOOKUP($H1081*100+M$2,Feuil2!$A$3:$CQ$931,HLOOKUP(Feuil1!$F1081,Feuil2!$E$1:$DG$2,2,0),0)),"",VLOOKUP($H1081*100+M$2,Feuil2!$A$3:$CQ$931,HLOOKUP(Feuil1!$F1081,Feuil2!$E$1:$DG$2,2,0),0))</f>
        <v/>
      </c>
      <c r="N1081" s="12" t="str">
        <f>IF(ISBLANK(VLOOKUP($H1081*100+N$2,Feuil2!$A$3:$CQ$931,HLOOKUP(Feuil1!$F1081,Feuil2!$E$1:$DG$2,2,0),0)),"",VLOOKUP($H1081*100+N$2,Feuil2!$A$3:$CQ$931,HLOOKUP(Feuil1!$F1081,Feuil2!$E$1:$DG$2,2,0),0))</f>
        <v/>
      </c>
      <c r="O1081" s="12" t="str">
        <f>IF(ISBLANK(VLOOKUP($H1081*100+O$2,Feuil2!$A$3:$CQ$931,HLOOKUP(Feuil1!$F1081,Feuil2!$E$1:$DG$2,2,0),0)),"",VLOOKUP($H1081*100+O$2,Feuil2!$A$3:$CQ$931,HLOOKUP(Feuil1!$F1081,Feuil2!$E$1:$DG$2,2,0),0))</f>
        <v/>
      </c>
      <c r="P1081" s="12" t="str">
        <f>IF(ISBLANK(VLOOKUP($H1081*100+P$2,Feuil2!$A$3:$CQ$931,HLOOKUP(Feuil1!$F1081,Feuil2!$E$1:$DG$2,2,0),0)),"",VLOOKUP($H1081*100+P$2,Feuil2!$A$3:$CQ$931,HLOOKUP(Feuil1!$F1081,Feuil2!$E$1:$DG$2,2,0),0))</f>
        <v/>
      </c>
      <c r="Q1081" s="12" t="str">
        <f>IF(ISBLANK(VLOOKUP($H1081*100+Q$2,Feuil2!$A$3:$CQ$931,HLOOKUP(Feuil1!$F1081,Feuil2!$E$1:$DG$2,2,0),0)),"",VLOOKUP($H1081*100+Q$2,Feuil2!$A$3:$CQ$931,HLOOKUP(Feuil1!$F1081,Feuil2!$E$1:$DG$2,2,0),0))</f>
        <v/>
      </c>
      <c r="R1081" s="12" t="str">
        <f>IF(ISBLANK(VLOOKUP($H1081*100+R$2,Feuil2!$A$3:$CQ$931,HLOOKUP(Feuil1!$F1081,Feuil2!$E$1:$DG$2,2,0),0)),"",VLOOKUP($H1081*100+R$2,Feuil2!$A$3:$CQ$931,HLOOKUP(Feuil1!$F1081,Feuil2!$E$1:$DG$2,2,0),0))</f>
        <v/>
      </c>
      <c r="S1081" s="12" t="str">
        <f>IF(ISBLANK(VLOOKUP($H1081*100+S$2,Feuil2!$A$3:$CQ$931,HLOOKUP(Feuil1!$F1081,Feuil2!$E$1:$DG$2,2,0),0)),"",VLOOKUP($H1081*100+S$2,Feuil2!$A$3:$CQ$931,HLOOKUP(Feuil1!$F1081,Feuil2!$E$1:$DG$2,2,0),0))</f>
        <v/>
      </c>
      <c r="T1081" s="12" t="str">
        <f>IF(ISBLANK(VLOOKUP($H1081*100+T$2,Feuil2!$A$3:$CQ$931,HLOOKUP(Feuil1!$F1081,Feuil2!$E$1:$DG$2,2,0),0)),"",VLOOKUP($H1081*100+T$2,Feuil2!$A$3:$CQ$931,HLOOKUP(Feuil1!$F1081,Feuil2!$E$1:$DG$2,2,0),0))</f>
        <v/>
      </c>
      <c r="U1081" s="12"/>
    </row>
    <row r="1082" spans="1:21" x14ac:dyDescent="0.35">
      <c r="A1082" s="10" t="s">
        <v>53</v>
      </c>
      <c r="B1082" s="8" t="s">
        <v>54</v>
      </c>
      <c r="C1082" s="41">
        <v>591500</v>
      </c>
      <c r="D1082" s="41">
        <v>352250</v>
      </c>
      <c r="E1082" s="39">
        <v>830</v>
      </c>
      <c r="F1082" s="10">
        <v>2778</v>
      </c>
      <c r="G1082" s="5" t="s">
        <v>49</v>
      </c>
      <c r="H1082" s="11">
        <v>1951</v>
      </c>
      <c r="I1082" s="12" t="str">
        <f>IF(ISBLANK(VLOOKUP($H1082*100+I$2,Feuil2!$A$3:$CQ$931,HLOOKUP(Feuil1!$F1082,Feuil2!$E$1:$DG$2,2,0),0)),"",VLOOKUP($H1082*100+I$2,Feuil2!$A$3:$CQ$931,HLOOKUP(Feuil1!$F1082,Feuil2!$E$1:$DG$2,2,0),0))</f>
        <v/>
      </c>
      <c r="J1082" s="12" t="str">
        <f>IF(ISBLANK(VLOOKUP($H1082*100+J$2,Feuil2!$A$3:$CQ$931,HLOOKUP(Feuil1!$F1082,Feuil2!$E$1:$DG$2,2,0),0)),"",VLOOKUP($H1082*100+J$2,Feuil2!$A$3:$CQ$931,HLOOKUP(Feuil1!$F1082,Feuil2!$E$1:$DG$2,2,0),0))</f>
        <v/>
      </c>
      <c r="K1082" s="12" t="str">
        <f>IF(ISBLANK(VLOOKUP($H1082*100+K$2,Feuil2!$A$3:$CQ$931,HLOOKUP(Feuil1!$F1082,Feuil2!$E$1:$DG$2,2,0),0)),"",VLOOKUP($H1082*100+K$2,Feuil2!$A$3:$CQ$931,HLOOKUP(Feuil1!$F1082,Feuil2!$E$1:$DG$2,2,0),0))</f>
        <v/>
      </c>
      <c r="L1082" s="12" t="str">
        <f>IF(ISBLANK(VLOOKUP($H1082*100+L$2,Feuil2!$A$3:$CQ$931,HLOOKUP(Feuil1!$F1082,Feuil2!$E$1:$DG$2,2,0),0)),"",VLOOKUP($H1082*100+L$2,Feuil2!$A$3:$CQ$931,HLOOKUP(Feuil1!$F1082,Feuil2!$E$1:$DG$2,2,0),0))</f>
        <v/>
      </c>
      <c r="M1082" s="12" t="str">
        <f>IF(ISBLANK(VLOOKUP($H1082*100+M$2,Feuil2!$A$3:$CQ$931,HLOOKUP(Feuil1!$F1082,Feuil2!$E$1:$DG$2,2,0),0)),"",VLOOKUP($H1082*100+M$2,Feuil2!$A$3:$CQ$931,HLOOKUP(Feuil1!$F1082,Feuil2!$E$1:$DG$2,2,0),0))</f>
        <v/>
      </c>
      <c r="N1082" s="12" t="str">
        <f>IF(ISBLANK(VLOOKUP($H1082*100+N$2,Feuil2!$A$3:$CQ$931,HLOOKUP(Feuil1!$F1082,Feuil2!$E$1:$DG$2,2,0),0)),"",VLOOKUP($H1082*100+N$2,Feuil2!$A$3:$CQ$931,HLOOKUP(Feuil1!$F1082,Feuil2!$E$1:$DG$2,2,0),0))</f>
        <v/>
      </c>
      <c r="O1082" s="12" t="str">
        <f>IF(ISBLANK(VLOOKUP($H1082*100+O$2,Feuil2!$A$3:$CQ$931,HLOOKUP(Feuil1!$F1082,Feuil2!$E$1:$DG$2,2,0),0)),"",VLOOKUP($H1082*100+O$2,Feuil2!$A$3:$CQ$931,HLOOKUP(Feuil1!$F1082,Feuil2!$E$1:$DG$2,2,0),0))</f>
        <v/>
      </c>
      <c r="P1082" s="12" t="str">
        <f>IF(ISBLANK(VLOOKUP($H1082*100+P$2,Feuil2!$A$3:$CQ$931,HLOOKUP(Feuil1!$F1082,Feuil2!$E$1:$DG$2,2,0),0)),"",VLOOKUP($H1082*100+P$2,Feuil2!$A$3:$CQ$931,HLOOKUP(Feuil1!$F1082,Feuil2!$E$1:$DG$2,2,0),0))</f>
        <v/>
      </c>
      <c r="Q1082" s="12" t="str">
        <f>IF(ISBLANK(VLOOKUP($H1082*100+Q$2,Feuil2!$A$3:$CQ$931,HLOOKUP(Feuil1!$F1082,Feuil2!$E$1:$DG$2,2,0),0)),"",VLOOKUP($H1082*100+Q$2,Feuil2!$A$3:$CQ$931,HLOOKUP(Feuil1!$F1082,Feuil2!$E$1:$DG$2,2,0),0))</f>
        <v/>
      </c>
      <c r="R1082" s="12" t="str">
        <f>IF(ISBLANK(VLOOKUP($H1082*100+R$2,Feuil2!$A$3:$CQ$931,HLOOKUP(Feuil1!$F1082,Feuil2!$E$1:$DG$2,2,0),0)),"",VLOOKUP($H1082*100+R$2,Feuil2!$A$3:$CQ$931,HLOOKUP(Feuil1!$F1082,Feuil2!$E$1:$DG$2,2,0),0))</f>
        <v/>
      </c>
      <c r="S1082" s="12" t="str">
        <f>IF(ISBLANK(VLOOKUP($H1082*100+S$2,Feuil2!$A$3:$CQ$931,HLOOKUP(Feuil1!$F1082,Feuil2!$E$1:$DG$2,2,0),0)),"",VLOOKUP($H1082*100+S$2,Feuil2!$A$3:$CQ$931,HLOOKUP(Feuil1!$F1082,Feuil2!$E$1:$DG$2,2,0),0))</f>
        <v/>
      </c>
      <c r="T1082" s="12" t="str">
        <f>IF(ISBLANK(VLOOKUP($H1082*100+T$2,Feuil2!$A$3:$CQ$931,HLOOKUP(Feuil1!$F1082,Feuil2!$E$1:$DG$2,2,0),0)),"",VLOOKUP($H1082*100+T$2,Feuil2!$A$3:$CQ$931,HLOOKUP(Feuil1!$F1082,Feuil2!$E$1:$DG$2,2,0),0))</f>
        <v/>
      </c>
      <c r="U1082" s="12"/>
    </row>
    <row r="1083" spans="1:21" x14ac:dyDescent="0.35">
      <c r="A1083" s="10" t="s">
        <v>53</v>
      </c>
      <c r="B1083" s="8" t="s">
        <v>54</v>
      </c>
      <c r="C1083" s="41">
        <v>591500</v>
      </c>
      <c r="D1083" s="41">
        <v>352250</v>
      </c>
      <c r="E1083" s="39">
        <v>830</v>
      </c>
      <c r="F1083" s="10">
        <v>2778</v>
      </c>
      <c r="G1083" s="5" t="s">
        <v>49</v>
      </c>
      <c r="H1083" s="11">
        <v>1952</v>
      </c>
      <c r="I1083" s="12" t="str">
        <f>IF(ISBLANK(VLOOKUP($H1083*100+I$2,Feuil2!$A$3:$CQ$931,HLOOKUP(Feuil1!$F1083,Feuil2!$E$1:$DG$2,2,0),0)),"",VLOOKUP($H1083*100+I$2,Feuil2!$A$3:$CQ$931,HLOOKUP(Feuil1!$F1083,Feuil2!$E$1:$DG$2,2,0),0))</f>
        <v/>
      </c>
      <c r="J1083" s="12" t="str">
        <f>IF(ISBLANK(VLOOKUP($H1083*100+J$2,Feuil2!$A$3:$CQ$931,HLOOKUP(Feuil1!$F1083,Feuil2!$E$1:$DG$2,2,0),0)),"",VLOOKUP($H1083*100+J$2,Feuil2!$A$3:$CQ$931,HLOOKUP(Feuil1!$F1083,Feuil2!$E$1:$DG$2,2,0),0))</f>
        <v/>
      </c>
      <c r="K1083" s="12" t="str">
        <f>IF(ISBLANK(VLOOKUP($H1083*100+K$2,Feuil2!$A$3:$CQ$931,HLOOKUP(Feuil1!$F1083,Feuil2!$E$1:$DG$2,2,0),0)),"",VLOOKUP($H1083*100+K$2,Feuil2!$A$3:$CQ$931,HLOOKUP(Feuil1!$F1083,Feuil2!$E$1:$DG$2,2,0),0))</f>
        <v/>
      </c>
      <c r="L1083" s="12" t="str">
        <f>IF(ISBLANK(VLOOKUP($H1083*100+L$2,Feuil2!$A$3:$CQ$931,HLOOKUP(Feuil1!$F1083,Feuil2!$E$1:$DG$2,2,0),0)),"",VLOOKUP($H1083*100+L$2,Feuil2!$A$3:$CQ$931,HLOOKUP(Feuil1!$F1083,Feuil2!$E$1:$DG$2,2,0),0))</f>
        <v/>
      </c>
      <c r="M1083" s="12" t="str">
        <f>IF(ISBLANK(VLOOKUP($H1083*100+M$2,Feuil2!$A$3:$CQ$931,HLOOKUP(Feuil1!$F1083,Feuil2!$E$1:$DG$2,2,0),0)),"",VLOOKUP($H1083*100+M$2,Feuil2!$A$3:$CQ$931,HLOOKUP(Feuil1!$F1083,Feuil2!$E$1:$DG$2,2,0),0))</f>
        <v/>
      </c>
      <c r="N1083" s="12" t="str">
        <f>IF(ISBLANK(VLOOKUP($H1083*100+N$2,Feuil2!$A$3:$CQ$931,HLOOKUP(Feuil1!$F1083,Feuil2!$E$1:$DG$2,2,0),0)),"",VLOOKUP($H1083*100+N$2,Feuil2!$A$3:$CQ$931,HLOOKUP(Feuil1!$F1083,Feuil2!$E$1:$DG$2,2,0),0))</f>
        <v/>
      </c>
      <c r="O1083" s="12" t="str">
        <f>IF(ISBLANK(VLOOKUP($H1083*100+O$2,Feuil2!$A$3:$CQ$931,HLOOKUP(Feuil1!$F1083,Feuil2!$E$1:$DG$2,2,0),0)),"",VLOOKUP($H1083*100+O$2,Feuil2!$A$3:$CQ$931,HLOOKUP(Feuil1!$F1083,Feuil2!$E$1:$DG$2,2,0),0))</f>
        <v/>
      </c>
      <c r="P1083" s="12" t="str">
        <f>IF(ISBLANK(VLOOKUP($H1083*100+P$2,Feuil2!$A$3:$CQ$931,HLOOKUP(Feuil1!$F1083,Feuil2!$E$1:$DG$2,2,0),0)),"",VLOOKUP($H1083*100+P$2,Feuil2!$A$3:$CQ$931,HLOOKUP(Feuil1!$F1083,Feuil2!$E$1:$DG$2,2,0),0))</f>
        <v/>
      </c>
      <c r="Q1083" s="12" t="str">
        <f>IF(ISBLANK(VLOOKUP($H1083*100+Q$2,Feuil2!$A$3:$CQ$931,HLOOKUP(Feuil1!$F1083,Feuil2!$E$1:$DG$2,2,0),0)),"",VLOOKUP($H1083*100+Q$2,Feuil2!$A$3:$CQ$931,HLOOKUP(Feuil1!$F1083,Feuil2!$E$1:$DG$2,2,0),0))</f>
        <v/>
      </c>
      <c r="R1083" s="12" t="str">
        <f>IF(ISBLANK(VLOOKUP($H1083*100+R$2,Feuil2!$A$3:$CQ$931,HLOOKUP(Feuil1!$F1083,Feuil2!$E$1:$DG$2,2,0),0)),"",VLOOKUP($H1083*100+R$2,Feuil2!$A$3:$CQ$931,HLOOKUP(Feuil1!$F1083,Feuil2!$E$1:$DG$2,2,0),0))</f>
        <v/>
      </c>
      <c r="S1083" s="12" t="str">
        <f>IF(ISBLANK(VLOOKUP($H1083*100+S$2,Feuil2!$A$3:$CQ$931,HLOOKUP(Feuil1!$F1083,Feuil2!$E$1:$DG$2,2,0),0)),"",VLOOKUP($H1083*100+S$2,Feuil2!$A$3:$CQ$931,HLOOKUP(Feuil1!$F1083,Feuil2!$E$1:$DG$2,2,0),0))</f>
        <v/>
      </c>
      <c r="T1083" s="12" t="str">
        <f>IF(ISBLANK(VLOOKUP($H1083*100+T$2,Feuil2!$A$3:$CQ$931,HLOOKUP(Feuil1!$F1083,Feuil2!$E$1:$DG$2,2,0),0)),"",VLOOKUP($H1083*100+T$2,Feuil2!$A$3:$CQ$931,HLOOKUP(Feuil1!$F1083,Feuil2!$E$1:$DG$2,2,0),0))</f>
        <v/>
      </c>
      <c r="U1083" s="12"/>
    </row>
    <row r="1084" spans="1:21" x14ac:dyDescent="0.35">
      <c r="A1084" s="10" t="s">
        <v>53</v>
      </c>
      <c r="B1084" s="8" t="s">
        <v>54</v>
      </c>
      <c r="C1084" s="41">
        <v>591500</v>
      </c>
      <c r="D1084" s="41">
        <v>352250</v>
      </c>
      <c r="E1084" s="39">
        <v>830</v>
      </c>
      <c r="F1084" s="10">
        <v>2778</v>
      </c>
      <c r="G1084" s="5" t="s">
        <v>49</v>
      </c>
      <c r="H1084" s="11">
        <v>1953</v>
      </c>
      <c r="I1084" s="12" t="str">
        <f>IF(ISBLANK(VLOOKUP($H1084*100+I$2,Feuil2!$A$3:$CQ$931,HLOOKUP(Feuil1!$F1084,Feuil2!$E$1:$DG$2,2,0),0)),"",VLOOKUP($H1084*100+I$2,Feuil2!$A$3:$CQ$931,HLOOKUP(Feuil1!$F1084,Feuil2!$E$1:$DG$2,2,0),0))</f>
        <v/>
      </c>
      <c r="J1084" s="12" t="str">
        <f>IF(ISBLANK(VLOOKUP($H1084*100+J$2,Feuil2!$A$3:$CQ$931,HLOOKUP(Feuil1!$F1084,Feuil2!$E$1:$DG$2,2,0),0)),"",VLOOKUP($H1084*100+J$2,Feuil2!$A$3:$CQ$931,HLOOKUP(Feuil1!$F1084,Feuil2!$E$1:$DG$2,2,0),0))</f>
        <v/>
      </c>
      <c r="K1084" s="12" t="str">
        <f>IF(ISBLANK(VLOOKUP($H1084*100+K$2,Feuil2!$A$3:$CQ$931,HLOOKUP(Feuil1!$F1084,Feuil2!$E$1:$DG$2,2,0),0)),"",VLOOKUP($H1084*100+K$2,Feuil2!$A$3:$CQ$931,HLOOKUP(Feuil1!$F1084,Feuil2!$E$1:$DG$2,2,0),0))</f>
        <v/>
      </c>
      <c r="L1084" s="12" t="str">
        <f>IF(ISBLANK(VLOOKUP($H1084*100+L$2,Feuil2!$A$3:$CQ$931,HLOOKUP(Feuil1!$F1084,Feuil2!$E$1:$DG$2,2,0),0)),"",VLOOKUP($H1084*100+L$2,Feuil2!$A$3:$CQ$931,HLOOKUP(Feuil1!$F1084,Feuil2!$E$1:$DG$2,2,0),0))</f>
        <v/>
      </c>
      <c r="M1084" s="12" t="str">
        <f>IF(ISBLANK(VLOOKUP($H1084*100+M$2,Feuil2!$A$3:$CQ$931,HLOOKUP(Feuil1!$F1084,Feuil2!$E$1:$DG$2,2,0),0)),"",VLOOKUP($H1084*100+M$2,Feuil2!$A$3:$CQ$931,HLOOKUP(Feuil1!$F1084,Feuil2!$E$1:$DG$2,2,0),0))</f>
        <v/>
      </c>
      <c r="N1084" s="12" t="str">
        <f>IF(ISBLANK(VLOOKUP($H1084*100+N$2,Feuil2!$A$3:$CQ$931,HLOOKUP(Feuil1!$F1084,Feuil2!$E$1:$DG$2,2,0),0)),"",VLOOKUP($H1084*100+N$2,Feuil2!$A$3:$CQ$931,HLOOKUP(Feuil1!$F1084,Feuil2!$E$1:$DG$2,2,0),0))</f>
        <v/>
      </c>
      <c r="O1084" s="12" t="str">
        <f>IF(ISBLANK(VLOOKUP($H1084*100+O$2,Feuil2!$A$3:$CQ$931,HLOOKUP(Feuil1!$F1084,Feuil2!$E$1:$DG$2,2,0),0)),"",VLOOKUP($H1084*100+O$2,Feuil2!$A$3:$CQ$931,HLOOKUP(Feuil1!$F1084,Feuil2!$E$1:$DG$2,2,0),0))</f>
        <v/>
      </c>
      <c r="P1084" s="12" t="str">
        <f>IF(ISBLANK(VLOOKUP($H1084*100+P$2,Feuil2!$A$3:$CQ$931,HLOOKUP(Feuil1!$F1084,Feuil2!$E$1:$DG$2,2,0),0)),"",VLOOKUP($H1084*100+P$2,Feuil2!$A$3:$CQ$931,HLOOKUP(Feuil1!$F1084,Feuil2!$E$1:$DG$2,2,0),0))</f>
        <v/>
      </c>
      <c r="Q1084" s="12" t="str">
        <f>IF(ISBLANK(VLOOKUP($H1084*100+Q$2,Feuil2!$A$3:$CQ$931,HLOOKUP(Feuil1!$F1084,Feuil2!$E$1:$DG$2,2,0),0)),"",VLOOKUP($H1084*100+Q$2,Feuil2!$A$3:$CQ$931,HLOOKUP(Feuil1!$F1084,Feuil2!$E$1:$DG$2,2,0),0))</f>
        <v/>
      </c>
      <c r="R1084" s="12" t="str">
        <f>IF(ISBLANK(VLOOKUP($H1084*100+R$2,Feuil2!$A$3:$CQ$931,HLOOKUP(Feuil1!$F1084,Feuil2!$E$1:$DG$2,2,0),0)),"",VLOOKUP($H1084*100+R$2,Feuil2!$A$3:$CQ$931,HLOOKUP(Feuil1!$F1084,Feuil2!$E$1:$DG$2,2,0),0))</f>
        <v/>
      </c>
      <c r="S1084" s="12" t="str">
        <f>IF(ISBLANK(VLOOKUP($H1084*100+S$2,Feuil2!$A$3:$CQ$931,HLOOKUP(Feuil1!$F1084,Feuil2!$E$1:$DG$2,2,0),0)),"",VLOOKUP($H1084*100+S$2,Feuil2!$A$3:$CQ$931,HLOOKUP(Feuil1!$F1084,Feuil2!$E$1:$DG$2,2,0),0))</f>
        <v/>
      </c>
      <c r="T1084" s="12" t="str">
        <f>IF(ISBLANK(VLOOKUP($H1084*100+T$2,Feuil2!$A$3:$CQ$931,HLOOKUP(Feuil1!$F1084,Feuil2!$E$1:$DG$2,2,0),0)),"",VLOOKUP($H1084*100+T$2,Feuil2!$A$3:$CQ$931,HLOOKUP(Feuil1!$F1084,Feuil2!$E$1:$DG$2,2,0),0))</f>
        <v/>
      </c>
      <c r="U1084" s="12"/>
    </row>
    <row r="1085" spans="1:21" x14ac:dyDescent="0.35">
      <c r="A1085" s="10" t="s">
        <v>53</v>
      </c>
      <c r="B1085" s="8" t="s">
        <v>54</v>
      </c>
      <c r="C1085" s="41">
        <v>591500</v>
      </c>
      <c r="D1085" s="41">
        <v>352250</v>
      </c>
      <c r="E1085" s="39">
        <v>830</v>
      </c>
      <c r="F1085" s="10">
        <v>2778</v>
      </c>
      <c r="G1085" s="5" t="s">
        <v>49</v>
      </c>
      <c r="H1085" s="11">
        <v>1954</v>
      </c>
      <c r="I1085" s="12" t="str">
        <f>IF(ISBLANK(VLOOKUP($H1085*100+I$2,Feuil2!$A$3:$CQ$931,HLOOKUP(Feuil1!$F1085,Feuil2!$E$1:$DG$2,2,0),0)),"",VLOOKUP($H1085*100+I$2,Feuil2!$A$3:$CQ$931,HLOOKUP(Feuil1!$F1085,Feuil2!$E$1:$DG$2,2,0),0))</f>
        <v/>
      </c>
      <c r="J1085" s="12" t="str">
        <f>IF(ISBLANK(VLOOKUP($H1085*100+J$2,Feuil2!$A$3:$CQ$931,HLOOKUP(Feuil1!$F1085,Feuil2!$E$1:$DG$2,2,0),0)),"",VLOOKUP($H1085*100+J$2,Feuil2!$A$3:$CQ$931,HLOOKUP(Feuil1!$F1085,Feuil2!$E$1:$DG$2,2,0),0))</f>
        <v/>
      </c>
      <c r="K1085" s="12" t="str">
        <f>IF(ISBLANK(VLOOKUP($H1085*100+K$2,Feuil2!$A$3:$CQ$931,HLOOKUP(Feuil1!$F1085,Feuil2!$E$1:$DG$2,2,0),0)),"",VLOOKUP($H1085*100+K$2,Feuil2!$A$3:$CQ$931,HLOOKUP(Feuil1!$F1085,Feuil2!$E$1:$DG$2,2,0),0))</f>
        <v/>
      </c>
      <c r="L1085" s="12" t="str">
        <f>IF(ISBLANK(VLOOKUP($H1085*100+L$2,Feuil2!$A$3:$CQ$931,HLOOKUP(Feuil1!$F1085,Feuil2!$E$1:$DG$2,2,0),0)),"",VLOOKUP($H1085*100+L$2,Feuil2!$A$3:$CQ$931,HLOOKUP(Feuil1!$F1085,Feuil2!$E$1:$DG$2,2,0),0))</f>
        <v/>
      </c>
      <c r="M1085" s="12" t="str">
        <f>IF(ISBLANK(VLOOKUP($H1085*100+M$2,Feuil2!$A$3:$CQ$931,HLOOKUP(Feuil1!$F1085,Feuil2!$E$1:$DG$2,2,0),0)),"",VLOOKUP($H1085*100+M$2,Feuil2!$A$3:$CQ$931,HLOOKUP(Feuil1!$F1085,Feuil2!$E$1:$DG$2,2,0),0))</f>
        <v/>
      </c>
      <c r="N1085" s="12" t="str">
        <f>IF(ISBLANK(VLOOKUP($H1085*100+N$2,Feuil2!$A$3:$CQ$931,HLOOKUP(Feuil1!$F1085,Feuil2!$E$1:$DG$2,2,0),0)),"",VLOOKUP($H1085*100+N$2,Feuil2!$A$3:$CQ$931,HLOOKUP(Feuil1!$F1085,Feuil2!$E$1:$DG$2,2,0),0))</f>
        <v/>
      </c>
      <c r="O1085" s="12" t="str">
        <f>IF(ISBLANK(VLOOKUP($H1085*100+O$2,Feuil2!$A$3:$CQ$931,HLOOKUP(Feuil1!$F1085,Feuil2!$E$1:$DG$2,2,0),0)),"",VLOOKUP($H1085*100+O$2,Feuil2!$A$3:$CQ$931,HLOOKUP(Feuil1!$F1085,Feuil2!$E$1:$DG$2,2,0),0))</f>
        <v/>
      </c>
      <c r="P1085" s="12" t="str">
        <f>IF(ISBLANK(VLOOKUP($H1085*100+P$2,Feuil2!$A$3:$CQ$931,HLOOKUP(Feuil1!$F1085,Feuil2!$E$1:$DG$2,2,0),0)),"",VLOOKUP($H1085*100+P$2,Feuil2!$A$3:$CQ$931,HLOOKUP(Feuil1!$F1085,Feuil2!$E$1:$DG$2,2,0),0))</f>
        <v/>
      </c>
      <c r="Q1085" s="12" t="str">
        <f>IF(ISBLANK(VLOOKUP($H1085*100+Q$2,Feuil2!$A$3:$CQ$931,HLOOKUP(Feuil1!$F1085,Feuil2!$E$1:$DG$2,2,0),0)),"",VLOOKUP($H1085*100+Q$2,Feuil2!$A$3:$CQ$931,HLOOKUP(Feuil1!$F1085,Feuil2!$E$1:$DG$2,2,0),0))</f>
        <v/>
      </c>
      <c r="R1085" s="12" t="str">
        <f>IF(ISBLANK(VLOOKUP($H1085*100+R$2,Feuil2!$A$3:$CQ$931,HLOOKUP(Feuil1!$F1085,Feuil2!$E$1:$DG$2,2,0),0)),"",VLOOKUP($H1085*100+R$2,Feuil2!$A$3:$CQ$931,HLOOKUP(Feuil1!$F1085,Feuil2!$E$1:$DG$2,2,0),0))</f>
        <v/>
      </c>
      <c r="S1085" s="12" t="str">
        <f>IF(ISBLANK(VLOOKUP($H1085*100+S$2,Feuil2!$A$3:$CQ$931,HLOOKUP(Feuil1!$F1085,Feuil2!$E$1:$DG$2,2,0),0)),"",VLOOKUP($H1085*100+S$2,Feuil2!$A$3:$CQ$931,HLOOKUP(Feuil1!$F1085,Feuil2!$E$1:$DG$2,2,0),0))</f>
        <v/>
      </c>
      <c r="T1085" s="12" t="str">
        <f>IF(ISBLANK(VLOOKUP($H1085*100+T$2,Feuil2!$A$3:$CQ$931,HLOOKUP(Feuil1!$F1085,Feuil2!$E$1:$DG$2,2,0),0)),"",VLOOKUP($H1085*100+T$2,Feuil2!$A$3:$CQ$931,HLOOKUP(Feuil1!$F1085,Feuil2!$E$1:$DG$2,2,0),0))</f>
        <v/>
      </c>
      <c r="U1085" s="12"/>
    </row>
    <row r="1086" spans="1:21" x14ac:dyDescent="0.35">
      <c r="A1086" s="10" t="s">
        <v>53</v>
      </c>
      <c r="B1086" s="8" t="s">
        <v>54</v>
      </c>
      <c r="C1086" s="41">
        <v>591500</v>
      </c>
      <c r="D1086" s="41">
        <v>352250</v>
      </c>
      <c r="E1086" s="39">
        <v>830</v>
      </c>
      <c r="F1086" s="10">
        <v>2778</v>
      </c>
      <c r="G1086" s="5" t="s">
        <v>49</v>
      </c>
      <c r="H1086" s="11">
        <v>1955</v>
      </c>
      <c r="I1086" s="12" t="str">
        <f>IF(ISBLANK(VLOOKUP($H1086*100+I$2,Feuil2!$A$3:$CQ$931,HLOOKUP(Feuil1!$F1086,Feuil2!$E$1:$DG$2,2,0),0)),"",VLOOKUP($H1086*100+I$2,Feuil2!$A$3:$CQ$931,HLOOKUP(Feuil1!$F1086,Feuil2!$E$1:$DG$2,2,0),0))</f>
        <v/>
      </c>
      <c r="J1086" s="12" t="str">
        <f>IF(ISBLANK(VLOOKUP($H1086*100+J$2,Feuil2!$A$3:$CQ$931,HLOOKUP(Feuil1!$F1086,Feuil2!$E$1:$DG$2,2,0),0)),"",VLOOKUP($H1086*100+J$2,Feuil2!$A$3:$CQ$931,HLOOKUP(Feuil1!$F1086,Feuil2!$E$1:$DG$2,2,0),0))</f>
        <v/>
      </c>
      <c r="K1086" s="12" t="str">
        <f>IF(ISBLANK(VLOOKUP($H1086*100+K$2,Feuil2!$A$3:$CQ$931,HLOOKUP(Feuil1!$F1086,Feuil2!$E$1:$DG$2,2,0),0)),"",VLOOKUP($H1086*100+K$2,Feuil2!$A$3:$CQ$931,HLOOKUP(Feuil1!$F1086,Feuil2!$E$1:$DG$2,2,0),0))</f>
        <v/>
      </c>
      <c r="L1086" s="12" t="str">
        <f>IF(ISBLANK(VLOOKUP($H1086*100+L$2,Feuil2!$A$3:$CQ$931,HLOOKUP(Feuil1!$F1086,Feuil2!$E$1:$DG$2,2,0),0)),"",VLOOKUP($H1086*100+L$2,Feuil2!$A$3:$CQ$931,HLOOKUP(Feuil1!$F1086,Feuil2!$E$1:$DG$2,2,0),0))</f>
        <v/>
      </c>
      <c r="M1086" s="12" t="str">
        <f>IF(ISBLANK(VLOOKUP($H1086*100+M$2,Feuil2!$A$3:$CQ$931,HLOOKUP(Feuil1!$F1086,Feuil2!$E$1:$DG$2,2,0),0)),"",VLOOKUP($H1086*100+M$2,Feuil2!$A$3:$CQ$931,HLOOKUP(Feuil1!$F1086,Feuil2!$E$1:$DG$2,2,0),0))</f>
        <v/>
      </c>
      <c r="N1086" s="12" t="str">
        <f>IF(ISBLANK(VLOOKUP($H1086*100+N$2,Feuil2!$A$3:$CQ$931,HLOOKUP(Feuil1!$F1086,Feuil2!$E$1:$DG$2,2,0),0)),"",VLOOKUP($H1086*100+N$2,Feuil2!$A$3:$CQ$931,HLOOKUP(Feuil1!$F1086,Feuil2!$E$1:$DG$2,2,0),0))</f>
        <v/>
      </c>
      <c r="O1086" s="12" t="str">
        <f>IF(ISBLANK(VLOOKUP($H1086*100+O$2,Feuil2!$A$3:$CQ$931,HLOOKUP(Feuil1!$F1086,Feuil2!$E$1:$DG$2,2,0),0)),"",VLOOKUP($H1086*100+O$2,Feuil2!$A$3:$CQ$931,HLOOKUP(Feuil1!$F1086,Feuil2!$E$1:$DG$2,2,0),0))</f>
        <v/>
      </c>
      <c r="P1086" s="12" t="str">
        <f>IF(ISBLANK(VLOOKUP($H1086*100+P$2,Feuil2!$A$3:$CQ$931,HLOOKUP(Feuil1!$F1086,Feuil2!$E$1:$DG$2,2,0),0)),"",VLOOKUP($H1086*100+P$2,Feuil2!$A$3:$CQ$931,HLOOKUP(Feuil1!$F1086,Feuil2!$E$1:$DG$2,2,0),0))</f>
        <v/>
      </c>
      <c r="Q1086" s="12" t="str">
        <f>IF(ISBLANK(VLOOKUP($H1086*100+Q$2,Feuil2!$A$3:$CQ$931,HLOOKUP(Feuil1!$F1086,Feuil2!$E$1:$DG$2,2,0),0)),"",VLOOKUP($H1086*100+Q$2,Feuil2!$A$3:$CQ$931,HLOOKUP(Feuil1!$F1086,Feuil2!$E$1:$DG$2,2,0),0))</f>
        <v/>
      </c>
      <c r="R1086" s="12" t="str">
        <f>IF(ISBLANK(VLOOKUP($H1086*100+R$2,Feuil2!$A$3:$CQ$931,HLOOKUP(Feuil1!$F1086,Feuil2!$E$1:$DG$2,2,0),0)),"",VLOOKUP($H1086*100+R$2,Feuil2!$A$3:$CQ$931,HLOOKUP(Feuil1!$F1086,Feuil2!$E$1:$DG$2,2,0),0))</f>
        <v/>
      </c>
      <c r="S1086" s="12" t="str">
        <f>IF(ISBLANK(VLOOKUP($H1086*100+S$2,Feuil2!$A$3:$CQ$931,HLOOKUP(Feuil1!$F1086,Feuil2!$E$1:$DG$2,2,0),0)),"",VLOOKUP($H1086*100+S$2,Feuil2!$A$3:$CQ$931,HLOOKUP(Feuil1!$F1086,Feuil2!$E$1:$DG$2,2,0),0))</f>
        <v/>
      </c>
      <c r="T1086" s="12" t="str">
        <f>IF(ISBLANK(VLOOKUP($H1086*100+T$2,Feuil2!$A$3:$CQ$931,HLOOKUP(Feuil1!$F1086,Feuil2!$E$1:$DG$2,2,0),0)),"",VLOOKUP($H1086*100+T$2,Feuil2!$A$3:$CQ$931,HLOOKUP(Feuil1!$F1086,Feuil2!$E$1:$DG$2,2,0),0))</f>
        <v/>
      </c>
      <c r="U1086" s="12"/>
    </row>
    <row r="1087" spans="1:21" x14ac:dyDescent="0.35">
      <c r="A1087" s="10" t="s">
        <v>53</v>
      </c>
      <c r="B1087" s="8" t="s">
        <v>54</v>
      </c>
      <c r="C1087" s="41">
        <v>591500</v>
      </c>
      <c r="D1087" s="41">
        <v>352250</v>
      </c>
      <c r="E1087" s="39">
        <v>830</v>
      </c>
      <c r="F1087" s="10">
        <v>2778</v>
      </c>
      <c r="G1087" s="5" t="s">
        <v>49</v>
      </c>
      <c r="H1087" s="11">
        <v>1956</v>
      </c>
      <c r="I1087" s="12" t="str">
        <f>IF(ISBLANK(VLOOKUP($H1087*100+I$2,Feuil2!$A$3:$CQ$931,HLOOKUP(Feuil1!$F1087,Feuil2!$E$1:$DG$2,2,0),0)),"",VLOOKUP($H1087*100+I$2,Feuil2!$A$3:$CQ$931,HLOOKUP(Feuil1!$F1087,Feuil2!$E$1:$DG$2,2,0),0))</f>
        <v/>
      </c>
      <c r="J1087" s="12" t="str">
        <f>IF(ISBLANK(VLOOKUP($H1087*100+J$2,Feuil2!$A$3:$CQ$931,HLOOKUP(Feuil1!$F1087,Feuil2!$E$1:$DG$2,2,0),0)),"",VLOOKUP($H1087*100+J$2,Feuil2!$A$3:$CQ$931,HLOOKUP(Feuil1!$F1087,Feuil2!$E$1:$DG$2,2,0),0))</f>
        <v/>
      </c>
      <c r="K1087" s="12" t="str">
        <f>IF(ISBLANK(VLOOKUP($H1087*100+K$2,Feuil2!$A$3:$CQ$931,HLOOKUP(Feuil1!$F1087,Feuil2!$E$1:$DG$2,2,0),0)),"",VLOOKUP($H1087*100+K$2,Feuil2!$A$3:$CQ$931,HLOOKUP(Feuil1!$F1087,Feuil2!$E$1:$DG$2,2,0),0))</f>
        <v/>
      </c>
      <c r="L1087" s="12" t="str">
        <f>IF(ISBLANK(VLOOKUP($H1087*100+L$2,Feuil2!$A$3:$CQ$931,HLOOKUP(Feuil1!$F1087,Feuil2!$E$1:$DG$2,2,0),0)),"",VLOOKUP($H1087*100+L$2,Feuil2!$A$3:$CQ$931,HLOOKUP(Feuil1!$F1087,Feuil2!$E$1:$DG$2,2,0),0))</f>
        <v/>
      </c>
      <c r="M1087" s="12" t="str">
        <f>IF(ISBLANK(VLOOKUP($H1087*100+M$2,Feuil2!$A$3:$CQ$931,HLOOKUP(Feuil1!$F1087,Feuil2!$E$1:$DG$2,2,0),0)),"",VLOOKUP($H1087*100+M$2,Feuil2!$A$3:$CQ$931,HLOOKUP(Feuil1!$F1087,Feuil2!$E$1:$DG$2,2,0),0))</f>
        <v/>
      </c>
      <c r="N1087" s="12" t="str">
        <f>IF(ISBLANK(VLOOKUP($H1087*100+N$2,Feuil2!$A$3:$CQ$931,HLOOKUP(Feuil1!$F1087,Feuil2!$E$1:$DG$2,2,0),0)),"",VLOOKUP($H1087*100+N$2,Feuil2!$A$3:$CQ$931,HLOOKUP(Feuil1!$F1087,Feuil2!$E$1:$DG$2,2,0),0))</f>
        <v/>
      </c>
      <c r="O1087" s="12" t="str">
        <f>IF(ISBLANK(VLOOKUP($H1087*100+O$2,Feuil2!$A$3:$CQ$931,HLOOKUP(Feuil1!$F1087,Feuil2!$E$1:$DG$2,2,0),0)),"",VLOOKUP($H1087*100+O$2,Feuil2!$A$3:$CQ$931,HLOOKUP(Feuil1!$F1087,Feuil2!$E$1:$DG$2,2,0),0))</f>
        <v/>
      </c>
      <c r="P1087" s="12" t="str">
        <f>IF(ISBLANK(VLOOKUP($H1087*100+P$2,Feuil2!$A$3:$CQ$931,HLOOKUP(Feuil1!$F1087,Feuil2!$E$1:$DG$2,2,0),0)),"",VLOOKUP($H1087*100+P$2,Feuil2!$A$3:$CQ$931,HLOOKUP(Feuil1!$F1087,Feuil2!$E$1:$DG$2,2,0),0))</f>
        <v/>
      </c>
      <c r="Q1087" s="12" t="str">
        <f>IF(ISBLANK(VLOOKUP($H1087*100+Q$2,Feuil2!$A$3:$CQ$931,HLOOKUP(Feuil1!$F1087,Feuil2!$E$1:$DG$2,2,0),0)),"",VLOOKUP($H1087*100+Q$2,Feuil2!$A$3:$CQ$931,HLOOKUP(Feuil1!$F1087,Feuil2!$E$1:$DG$2,2,0),0))</f>
        <v/>
      </c>
      <c r="R1087" s="12" t="str">
        <f>IF(ISBLANK(VLOOKUP($H1087*100+R$2,Feuil2!$A$3:$CQ$931,HLOOKUP(Feuil1!$F1087,Feuil2!$E$1:$DG$2,2,0),0)),"",VLOOKUP($H1087*100+R$2,Feuil2!$A$3:$CQ$931,HLOOKUP(Feuil1!$F1087,Feuil2!$E$1:$DG$2,2,0),0))</f>
        <v/>
      </c>
      <c r="S1087" s="12" t="str">
        <f>IF(ISBLANK(VLOOKUP($H1087*100+S$2,Feuil2!$A$3:$CQ$931,HLOOKUP(Feuil1!$F1087,Feuil2!$E$1:$DG$2,2,0),0)),"",VLOOKUP($H1087*100+S$2,Feuil2!$A$3:$CQ$931,HLOOKUP(Feuil1!$F1087,Feuil2!$E$1:$DG$2,2,0),0))</f>
        <v/>
      </c>
      <c r="T1087" s="12" t="str">
        <f>IF(ISBLANK(VLOOKUP($H1087*100+T$2,Feuil2!$A$3:$CQ$931,HLOOKUP(Feuil1!$F1087,Feuil2!$E$1:$DG$2,2,0),0)),"",VLOOKUP($H1087*100+T$2,Feuil2!$A$3:$CQ$931,HLOOKUP(Feuil1!$F1087,Feuil2!$E$1:$DG$2,2,0),0))</f>
        <v/>
      </c>
      <c r="U1087" s="12"/>
    </row>
    <row r="1088" spans="1:21" x14ac:dyDescent="0.35">
      <c r="A1088" s="10" t="s">
        <v>53</v>
      </c>
      <c r="B1088" s="8" t="s">
        <v>54</v>
      </c>
      <c r="C1088" s="41">
        <v>591500</v>
      </c>
      <c r="D1088" s="41">
        <v>352250</v>
      </c>
      <c r="E1088" s="39">
        <v>830</v>
      </c>
      <c r="F1088" s="10">
        <v>2778</v>
      </c>
      <c r="G1088" s="5" t="s">
        <v>49</v>
      </c>
      <c r="H1088" s="11">
        <v>1957</v>
      </c>
      <c r="I1088" s="12" t="str">
        <f>IF(ISBLANK(VLOOKUP($H1088*100+I$2,Feuil2!$A$3:$CQ$931,HLOOKUP(Feuil1!$F1088,Feuil2!$E$1:$DG$2,2,0),0)),"",VLOOKUP($H1088*100+I$2,Feuil2!$A$3:$CQ$931,HLOOKUP(Feuil1!$F1088,Feuil2!$E$1:$DG$2,2,0),0))</f>
        <v/>
      </c>
      <c r="J1088" s="12" t="str">
        <f>IF(ISBLANK(VLOOKUP($H1088*100+J$2,Feuil2!$A$3:$CQ$931,HLOOKUP(Feuil1!$F1088,Feuil2!$E$1:$DG$2,2,0),0)),"",VLOOKUP($H1088*100+J$2,Feuil2!$A$3:$CQ$931,HLOOKUP(Feuil1!$F1088,Feuil2!$E$1:$DG$2,2,0),0))</f>
        <v/>
      </c>
      <c r="K1088" s="12" t="str">
        <f>IF(ISBLANK(VLOOKUP($H1088*100+K$2,Feuil2!$A$3:$CQ$931,HLOOKUP(Feuil1!$F1088,Feuil2!$E$1:$DG$2,2,0),0)),"",VLOOKUP($H1088*100+K$2,Feuil2!$A$3:$CQ$931,HLOOKUP(Feuil1!$F1088,Feuil2!$E$1:$DG$2,2,0),0))</f>
        <v/>
      </c>
      <c r="L1088" s="12" t="str">
        <f>IF(ISBLANK(VLOOKUP($H1088*100+L$2,Feuil2!$A$3:$CQ$931,HLOOKUP(Feuil1!$F1088,Feuil2!$E$1:$DG$2,2,0),0)),"",VLOOKUP($H1088*100+L$2,Feuil2!$A$3:$CQ$931,HLOOKUP(Feuil1!$F1088,Feuil2!$E$1:$DG$2,2,0),0))</f>
        <v/>
      </c>
      <c r="M1088" s="12" t="str">
        <f>IF(ISBLANK(VLOOKUP($H1088*100+M$2,Feuil2!$A$3:$CQ$931,HLOOKUP(Feuil1!$F1088,Feuil2!$E$1:$DG$2,2,0),0)),"",VLOOKUP($H1088*100+M$2,Feuil2!$A$3:$CQ$931,HLOOKUP(Feuil1!$F1088,Feuil2!$E$1:$DG$2,2,0),0))</f>
        <v/>
      </c>
      <c r="N1088" s="12" t="str">
        <f>IF(ISBLANK(VLOOKUP($H1088*100+N$2,Feuil2!$A$3:$CQ$931,HLOOKUP(Feuil1!$F1088,Feuil2!$E$1:$DG$2,2,0),0)),"",VLOOKUP($H1088*100+N$2,Feuil2!$A$3:$CQ$931,HLOOKUP(Feuil1!$F1088,Feuil2!$E$1:$DG$2,2,0),0))</f>
        <v/>
      </c>
      <c r="O1088" s="12" t="str">
        <f>IF(ISBLANK(VLOOKUP($H1088*100+O$2,Feuil2!$A$3:$CQ$931,HLOOKUP(Feuil1!$F1088,Feuil2!$E$1:$DG$2,2,0),0)),"",VLOOKUP($H1088*100+O$2,Feuil2!$A$3:$CQ$931,HLOOKUP(Feuil1!$F1088,Feuil2!$E$1:$DG$2,2,0),0))</f>
        <v/>
      </c>
      <c r="P1088" s="12" t="str">
        <f>IF(ISBLANK(VLOOKUP($H1088*100+P$2,Feuil2!$A$3:$CQ$931,HLOOKUP(Feuil1!$F1088,Feuil2!$E$1:$DG$2,2,0),0)),"",VLOOKUP($H1088*100+P$2,Feuil2!$A$3:$CQ$931,HLOOKUP(Feuil1!$F1088,Feuil2!$E$1:$DG$2,2,0),0))</f>
        <v/>
      </c>
      <c r="Q1088" s="12" t="str">
        <f>IF(ISBLANK(VLOOKUP($H1088*100+Q$2,Feuil2!$A$3:$CQ$931,HLOOKUP(Feuil1!$F1088,Feuil2!$E$1:$DG$2,2,0),0)),"",VLOOKUP($H1088*100+Q$2,Feuil2!$A$3:$CQ$931,HLOOKUP(Feuil1!$F1088,Feuil2!$E$1:$DG$2,2,0),0))</f>
        <v/>
      </c>
      <c r="R1088" s="12" t="str">
        <f>IF(ISBLANK(VLOOKUP($H1088*100+R$2,Feuil2!$A$3:$CQ$931,HLOOKUP(Feuil1!$F1088,Feuil2!$E$1:$DG$2,2,0),0)),"",VLOOKUP($H1088*100+R$2,Feuil2!$A$3:$CQ$931,HLOOKUP(Feuil1!$F1088,Feuil2!$E$1:$DG$2,2,0),0))</f>
        <v/>
      </c>
      <c r="S1088" s="12" t="str">
        <f>IF(ISBLANK(VLOOKUP($H1088*100+S$2,Feuil2!$A$3:$CQ$931,HLOOKUP(Feuil1!$F1088,Feuil2!$E$1:$DG$2,2,0),0)),"",VLOOKUP($H1088*100+S$2,Feuil2!$A$3:$CQ$931,HLOOKUP(Feuil1!$F1088,Feuil2!$E$1:$DG$2,2,0),0))</f>
        <v/>
      </c>
      <c r="T1088" s="12" t="str">
        <f>IF(ISBLANK(VLOOKUP($H1088*100+T$2,Feuil2!$A$3:$CQ$931,HLOOKUP(Feuil1!$F1088,Feuil2!$E$1:$DG$2,2,0),0)),"",VLOOKUP($H1088*100+T$2,Feuil2!$A$3:$CQ$931,HLOOKUP(Feuil1!$F1088,Feuil2!$E$1:$DG$2,2,0),0))</f>
        <v/>
      </c>
      <c r="U1088" s="12"/>
    </row>
    <row r="1089" spans="1:21" x14ac:dyDescent="0.35">
      <c r="A1089" s="10" t="s">
        <v>53</v>
      </c>
      <c r="B1089" s="8" t="s">
        <v>54</v>
      </c>
      <c r="C1089" s="41">
        <v>591500</v>
      </c>
      <c r="D1089" s="41">
        <v>352250</v>
      </c>
      <c r="E1089" s="39">
        <v>830</v>
      </c>
      <c r="F1089" s="10">
        <v>2778</v>
      </c>
      <c r="G1089" s="5" t="s">
        <v>49</v>
      </c>
      <c r="H1089" s="11">
        <v>1958</v>
      </c>
      <c r="I1089" s="12" t="str">
        <f>IF(ISBLANK(VLOOKUP($H1089*100+I$2,Feuil2!$A$3:$CQ$931,HLOOKUP(Feuil1!$F1089,Feuil2!$E$1:$DG$2,2,0),0)),"",VLOOKUP($H1089*100+I$2,Feuil2!$A$3:$CQ$931,HLOOKUP(Feuil1!$F1089,Feuil2!$E$1:$DG$2,2,0),0))</f>
        <v/>
      </c>
      <c r="J1089" s="12" t="str">
        <f>IF(ISBLANK(VLOOKUP($H1089*100+J$2,Feuil2!$A$3:$CQ$931,HLOOKUP(Feuil1!$F1089,Feuil2!$E$1:$DG$2,2,0),0)),"",VLOOKUP($H1089*100+J$2,Feuil2!$A$3:$CQ$931,HLOOKUP(Feuil1!$F1089,Feuil2!$E$1:$DG$2,2,0),0))</f>
        <v/>
      </c>
      <c r="K1089" s="12" t="str">
        <f>IF(ISBLANK(VLOOKUP($H1089*100+K$2,Feuil2!$A$3:$CQ$931,HLOOKUP(Feuil1!$F1089,Feuil2!$E$1:$DG$2,2,0),0)),"",VLOOKUP($H1089*100+K$2,Feuil2!$A$3:$CQ$931,HLOOKUP(Feuil1!$F1089,Feuil2!$E$1:$DG$2,2,0),0))</f>
        <v/>
      </c>
      <c r="L1089" s="12" t="str">
        <f>IF(ISBLANK(VLOOKUP($H1089*100+L$2,Feuil2!$A$3:$CQ$931,HLOOKUP(Feuil1!$F1089,Feuil2!$E$1:$DG$2,2,0),0)),"",VLOOKUP($H1089*100+L$2,Feuil2!$A$3:$CQ$931,HLOOKUP(Feuil1!$F1089,Feuil2!$E$1:$DG$2,2,0),0))</f>
        <v/>
      </c>
      <c r="M1089" s="12" t="str">
        <f>IF(ISBLANK(VLOOKUP($H1089*100+M$2,Feuil2!$A$3:$CQ$931,HLOOKUP(Feuil1!$F1089,Feuil2!$E$1:$DG$2,2,0),0)),"",VLOOKUP($H1089*100+M$2,Feuil2!$A$3:$CQ$931,HLOOKUP(Feuil1!$F1089,Feuil2!$E$1:$DG$2,2,0),0))</f>
        <v/>
      </c>
      <c r="N1089" s="12" t="str">
        <f>IF(ISBLANK(VLOOKUP($H1089*100+N$2,Feuil2!$A$3:$CQ$931,HLOOKUP(Feuil1!$F1089,Feuil2!$E$1:$DG$2,2,0),0)),"",VLOOKUP($H1089*100+N$2,Feuil2!$A$3:$CQ$931,HLOOKUP(Feuil1!$F1089,Feuil2!$E$1:$DG$2,2,0),0))</f>
        <v/>
      </c>
      <c r="O1089" s="12" t="str">
        <f>IF(ISBLANK(VLOOKUP($H1089*100+O$2,Feuil2!$A$3:$CQ$931,HLOOKUP(Feuil1!$F1089,Feuil2!$E$1:$DG$2,2,0),0)),"",VLOOKUP($H1089*100+O$2,Feuil2!$A$3:$CQ$931,HLOOKUP(Feuil1!$F1089,Feuil2!$E$1:$DG$2,2,0),0))</f>
        <v/>
      </c>
      <c r="P1089" s="12" t="str">
        <f>IF(ISBLANK(VLOOKUP($H1089*100+P$2,Feuil2!$A$3:$CQ$931,HLOOKUP(Feuil1!$F1089,Feuil2!$E$1:$DG$2,2,0),0)),"",VLOOKUP($H1089*100+P$2,Feuil2!$A$3:$CQ$931,HLOOKUP(Feuil1!$F1089,Feuil2!$E$1:$DG$2,2,0),0))</f>
        <v/>
      </c>
      <c r="Q1089" s="12" t="str">
        <f>IF(ISBLANK(VLOOKUP($H1089*100+Q$2,Feuil2!$A$3:$CQ$931,HLOOKUP(Feuil1!$F1089,Feuil2!$E$1:$DG$2,2,0),0)),"",VLOOKUP($H1089*100+Q$2,Feuil2!$A$3:$CQ$931,HLOOKUP(Feuil1!$F1089,Feuil2!$E$1:$DG$2,2,0),0))</f>
        <v/>
      </c>
      <c r="R1089" s="12" t="str">
        <f>IF(ISBLANK(VLOOKUP($H1089*100+R$2,Feuil2!$A$3:$CQ$931,HLOOKUP(Feuil1!$F1089,Feuil2!$E$1:$DG$2,2,0),0)),"",VLOOKUP($H1089*100+R$2,Feuil2!$A$3:$CQ$931,HLOOKUP(Feuil1!$F1089,Feuil2!$E$1:$DG$2,2,0),0))</f>
        <v/>
      </c>
      <c r="S1089" s="12" t="str">
        <f>IF(ISBLANK(VLOOKUP($H1089*100+S$2,Feuil2!$A$3:$CQ$931,HLOOKUP(Feuil1!$F1089,Feuil2!$E$1:$DG$2,2,0),0)),"",VLOOKUP($H1089*100+S$2,Feuil2!$A$3:$CQ$931,HLOOKUP(Feuil1!$F1089,Feuil2!$E$1:$DG$2,2,0),0))</f>
        <v/>
      </c>
      <c r="T1089" s="12" t="str">
        <f>IF(ISBLANK(VLOOKUP($H1089*100+T$2,Feuil2!$A$3:$CQ$931,HLOOKUP(Feuil1!$F1089,Feuil2!$E$1:$DG$2,2,0),0)),"",VLOOKUP($H1089*100+T$2,Feuil2!$A$3:$CQ$931,HLOOKUP(Feuil1!$F1089,Feuil2!$E$1:$DG$2,2,0),0))</f>
        <v/>
      </c>
      <c r="U1089" s="12"/>
    </row>
    <row r="1090" spans="1:21" x14ac:dyDescent="0.35">
      <c r="A1090" s="10" t="s">
        <v>53</v>
      </c>
      <c r="B1090" s="8" t="s">
        <v>54</v>
      </c>
      <c r="C1090" s="41">
        <v>591500</v>
      </c>
      <c r="D1090" s="41">
        <v>352250</v>
      </c>
      <c r="E1090" s="39">
        <v>830</v>
      </c>
      <c r="F1090" s="10">
        <v>2778</v>
      </c>
      <c r="G1090" s="5" t="s">
        <v>49</v>
      </c>
      <c r="H1090" s="11">
        <v>1959</v>
      </c>
      <c r="I1090" s="12" t="str">
        <f>IF(ISBLANK(VLOOKUP($H1090*100+I$2,Feuil2!$A$3:$CQ$931,HLOOKUP(Feuil1!$F1090,Feuil2!$E$1:$DG$2,2,0),0)),"",VLOOKUP($H1090*100+I$2,Feuil2!$A$3:$CQ$931,HLOOKUP(Feuil1!$F1090,Feuil2!$E$1:$DG$2,2,0),0))</f>
        <v/>
      </c>
      <c r="J1090" s="12" t="str">
        <f>IF(ISBLANK(VLOOKUP($H1090*100+J$2,Feuil2!$A$3:$CQ$931,HLOOKUP(Feuil1!$F1090,Feuil2!$E$1:$DG$2,2,0),0)),"",VLOOKUP($H1090*100+J$2,Feuil2!$A$3:$CQ$931,HLOOKUP(Feuil1!$F1090,Feuil2!$E$1:$DG$2,2,0),0))</f>
        <v/>
      </c>
      <c r="K1090" s="12" t="str">
        <f>IF(ISBLANK(VLOOKUP($H1090*100+K$2,Feuil2!$A$3:$CQ$931,HLOOKUP(Feuil1!$F1090,Feuil2!$E$1:$DG$2,2,0),0)),"",VLOOKUP($H1090*100+K$2,Feuil2!$A$3:$CQ$931,HLOOKUP(Feuil1!$F1090,Feuil2!$E$1:$DG$2,2,0),0))</f>
        <v/>
      </c>
      <c r="L1090" s="12" t="str">
        <f>IF(ISBLANK(VLOOKUP($H1090*100+L$2,Feuil2!$A$3:$CQ$931,HLOOKUP(Feuil1!$F1090,Feuil2!$E$1:$DG$2,2,0),0)),"",VLOOKUP($H1090*100+L$2,Feuil2!$A$3:$CQ$931,HLOOKUP(Feuil1!$F1090,Feuil2!$E$1:$DG$2,2,0),0))</f>
        <v/>
      </c>
      <c r="M1090" s="12" t="str">
        <f>IF(ISBLANK(VLOOKUP($H1090*100+M$2,Feuil2!$A$3:$CQ$931,HLOOKUP(Feuil1!$F1090,Feuil2!$E$1:$DG$2,2,0),0)),"",VLOOKUP($H1090*100+M$2,Feuil2!$A$3:$CQ$931,HLOOKUP(Feuil1!$F1090,Feuil2!$E$1:$DG$2,2,0),0))</f>
        <v/>
      </c>
      <c r="N1090" s="12" t="str">
        <f>IF(ISBLANK(VLOOKUP($H1090*100+N$2,Feuil2!$A$3:$CQ$931,HLOOKUP(Feuil1!$F1090,Feuil2!$E$1:$DG$2,2,0),0)),"",VLOOKUP($H1090*100+N$2,Feuil2!$A$3:$CQ$931,HLOOKUP(Feuil1!$F1090,Feuil2!$E$1:$DG$2,2,0),0))</f>
        <v/>
      </c>
      <c r="O1090" s="12" t="str">
        <f>IF(ISBLANK(VLOOKUP($H1090*100+O$2,Feuil2!$A$3:$CQ$931,HLOOKUP(Feuil1!$F1090,Feuil2!$E$1:$DG$2,2,0),0)),"",VLOOKUP($H1090*100+O$2,Feuil2!$A$3:$CQ$931,HLOOKUP(Feuil1!$F1090,Feuil2!$E$1:$DG$2,2,0),0))</f>
        <v/>
      </c>
      <c r="P1090" s="12" t="str">
        <f>IF(ISBLANK(VLOOKUP($H1090*100+P$2,Feuil2!$A$3:$CQ$931,HLOOKUP(Feuil1!$F1090,Feuil2!$E$1:$DG$2,2,0),0)),"",VLOOKUP($H1090*100+P$2,Feuil2!$A$3:$CQ$931,HLOOKUP(Feuil1!$F1090,Feuil2!$E$1:$DG$2,2,0),0))</f>
        <v/>
      </c>
      <c r="Q1090" s="12" t="str">
        <f>IF(ISBLANK(VLOOKUP($H1090*100+Q$2,Feuil2!$A$3:$CQ$931,HLOOKUP(Feuil1!$F1090,Feuil2!$E$1:$DG$2,2,0),0)),"",VLOOKUP($H1090*100+Q$2,Feuil2!$A$3:$CQ$931,HLOOKUP(Feuil1!$F1090,Feuil2!$E$1:$DG$2,2,0),0))</f>
        <v/>
      </c>
      <c r="R1090" s="12" t="str">
        <f>IF(ISBLANK(VLOOKUP($H1090*100+R$2,Feuil2!$A$3:$CQ$931,HLOOKUP(Feuil1!$F1090,Feuil2!$E$1:$DG$2,2,0),0)),"",VLOOKUP($H1090*100+R$2,Feuil2!$A$3:$CQ$931,HLOOKUP(Feuil1!$F1090,Feuil2!$E$1:$DG$2,2,0),0))</f>
        <v/>
      </c>
      <c r="S1090" s="12" t="str">
        <f>IF(ISBLANK(VLOOKUP($H1090*100+S$2,Feuil2!$A$3:$CQ$931,HLOOKUP(Feuil1!$F1090,Feuil2!$E$1:$DG$2,2,0),0)),"",VLOOKUP($H1090*100+S$2,Feuil2!$A$3:$CQ$931,HLOOKUP(Feuil1!$F1090,Feuil2!$E$1:$DG$2,2,0),0))</f>
        <v/>
      </c>
      <c r="T1090" s="12" t="str">
        <f>IF(ISBLANK(VLOOKUP($H1090*100+T$2,Feuil2!$A$3:$CQ$931,HLOOKUP(Feuil1!$F1090,Feuil2!$E$1:$DG$2,2,0),0)),"",VLOOKUP($H1090*100+T$2,Feuil2!$A$3:$CQ$931,HLOOKUP(Feuil1!$F1090,Feuil2!$E$1:$DG$2,2,0),0))</f>
        <v/>
      </c>
      <c r="U1090" s="12"/>
    </row>
    <row r="1091" spans="1:21" x14ac:dyDescent="0.35">
      <c r="A1091" s="10" t="s">
        <v>53</v>
      </c>
      <c r="B1091" s="8" t="s">
        <v>54</v>
      </c>
      <c r="C1091" s="41">
        <v>591500</v>
      </c>
      <c r="D1091" s="41">
        <v>352250</v>
      </c>
      <c r="E1091" s="39">
        <v>830</v>
      </c>
      <c r="F1091" s="10">
        <v>2778</v>
      </c>
      <c r="G1091" s="5" t="s">
        <v>49</v>
      </c>
      <c r="H1091" s="11">
        <v>1960</v>
      </c>
      <c r="I1091" s="12" t="str">
        <f>IF(ISBLANK(VLOOKUP($H1091*100+I$2,Feuil2!$A$3:$CQ$931,HLOOKUP(Feuil1!$F1091,Feuil2!$E$1:$DG$2,2,0),0)),"",VLOOKUP($H1091*100+I$2,Feuil2!$A$3:$CQ$931,HLOOKUP(Feuil1!$F1091,Feuil2!$E$1:$DG$2,2,0),0))</f>
        <v/>
      </c>
      <c r="J1091" s="12" t="str">
        <f>IF(ISBLANK(VLOOKUP($H1091*100+J$2,Feuil2!$A$3:$CQ$931,HLOOKUP(Feuil1!$F1091,Feuil2!$E$1:$DG$2,2,0),0)),"",VLOOKUP($H1091*100+J$2,Feuil2!$A$3:$CQ$931,HLOOKUP(Feuil1!$F1091,Feuil2!$E$1:$DG$2,2,0),0))</f>
        <v/>
      </c>
      <c r="K1091" s="12" t="str">
        <f>IF(ISBLANK(VLOOKUP($H1091*100+K$2,Feuil2!$A$3:$CQ$931,HLOOKUP(Feuil1!$F1091,Feuil2!$E$1:$DG$2,2,0),0)),"",VLOOKUP($H1091*100+K$2,Feuil2!$A$3:$CQ$931,HLOOKUP(Feuil1!$F1091,Feuil2!$E$1:$DG$2,2,0),0))</f>
        <v/>
      </c>
      <c r="L1091" s="12" t="str">
        <f>IF(ISBLANK(VLOOKUP($H1091*100+L$2,Feuil2!$A$3:$CQ$931,HLOOKUP(Feuil1!$F1091,Feuil2!$E$1:$DG$2,2,0),0)),"",VLOOKUP($H1091*100+L$2,Feuil2!$A$3:$CQ$931,HLOOKUP(Feuil1!$F1091,Feuil2!$E$1:$DG$2,2,0),0))</f>
        <v/>
      </c>
      <c r="M1091" s="12" t="str">
        <f>IF(ISBLANK(VLOOKUP($H1091*100+M$2,Feuil2!$A$3:$CQ$931,HLOOKUP(Feuil1!$F1091,Feuil2!$E$1:$DG$2,2,0),0)),"",VLOOKUP($H1091*100+M$2,Feuil2!$A$3:$CQ$931,HLOOKUP(Feuil1!$F1091,Feuil2!$E$1:$DG$2,2,0),0))</f>
        <v/>
      </c>
      <c r="N1091" s="12" t="str">
        <f>IF(ISBLANK(VLOOKUP($H1091*100+N$2,Feuil2!$A$3:$CQ$931,HLOOKUP(Feuil1!$F1091,Feuil2!$E$1:$DG$2,2,0),0)),"",VLOOKUP($H1091*100+N$2,Feuil2!$A$3:$CQ$931,HLOOKUP(Feuil1!$F1091,Feuil2!$E$1:$DG$2,2,0),0))</f>
        <v/>
      </c>
      <c r="O1091" s="12" t="str">
        <f>IF(ISBLANK(VLOOKUP($H1091*100+O$2,Feuil2!$A$3:$CQ$931,HLOOKUP(Feuil1!$F1091,Feuil2!$E$1:$DG$2,2,0),0)),"",VLOOKUP($H1091*100+O$2,Feuil2!$A$3:$CQ$931,HLOOKUP(Feuil1!$F1091,Feuil2!$E$1:$DG$2,2,0),0))</f>
        <v/>
      </c>
      <c r="P1091" s="12" t="str">
        <f>IF(ISBLANK(VLOOKUP($H1091*100+P$2,Feuil2!$A$3:$CQ$931,HLOOKUP(Feuil1!$F1091,Feuil2!$E$1:$DG$2,2,0),0)),"",VLOOKUP($H1091*100+P$2,Feuil2!$A$3:$CQ$931,HLOOKUP(Feuil1!$F1091,Feuil2!$E$1:$DG$2,2,0),0))</f>
        <v/>
      </c>
      <c r="Q1091" s="12" t="str">
        <f>IF(ISBLANK(VLOOKUP($H1091*100+Q$2,Feuil2!$A$3:$CQ$931,HLOOKUP(Feuil1!$F1091,Feuil2!$E$1:$DG$2,2,0),0)),"",VLOOKUP($H1091*100+Q$2,Feuil2!$A$3:$CQ$931,HLOOKUP(Feuil1!$F1091,Feuil2!$E$1:$DG$2,2,0),0))</f>
        <v/>
      </c>
      <c r="R1091" s="12" t="str">
        <f>IF(ISBLANK(VLOOKUP($H1091*100+R$2,Feuil2!$A$3:$CQ$931,HLOOKUP(Feuil1!$F1091,Feuil2!$E$1:$DG$2,2,0),0)),"",VLOOKUP($H1091*100+R$2,Feuil2!$A$3:$CQ$931,HLOOKUP(Feuil1!$F1091,Feuil2!$E$1:$DG$2,2,0),0))</f>
        <v/>
      </c>
      <c r="S1091" s="12" t="str">
        <f>IF(ISBLANK(VLOOKUP($H1091*100+S$2,Feuil2!$A$3:$CQ$931,HLOOKUP(Feuil1!$F1091,Feuil2!$E$1:$DG$2,2,0),0)),"",VLOOKUP($H1091*100+S$2,Feuil2!$A$3:$CQ$931,HLOOKUP(Feuil1!$F1091,Feuil2!$E$1:$DG$2,2,0),0))</f>
        <v/>
      </c>
      <c r="T1091" s="12" t="str">
        <f>IF(ISBLANK(VLOOKUP($H1091*100+T$2,Feuil2!$A$3:$CQ$931,HLOOKUP(Feuil1!$F1091,Feuil2!$E$1:$DG$2,2,0),0)),"",VLOOKUP($H1091*100+T$2,Feuil2!$A$3:$CQ$931,HLOOKUP(Feuil1!$F1091,Feuil2!$E$1:$DG$2,2,0),0))</f>
        <v/>
      </c>
      <c r="U1091" s="12"/>
    </row>
    <row r="1092" spans="1:21" x14ac:dyDescent="0.35">
      <c r="A1092" s="10" t="s">
        <v>53</v>
      </c>
      <c r="B1092" s="8" t="s">
        <v>54</v>
      </c>
      <c r="C1092" s="41">
        <v>591500</v>
      </c>
      <c r="D1092" s="41">
        <v>352250</v>
      </c>
      <c r="E1092" s="39">
        <v>830</v>
      </c>
      <c r="F1092" s="10">
        <v>2778</v>
      </c>
      <c r="G1092" s="5" t="s">
        <v>49</v>
      </c>
      <c r="H1092" s="11">
        <v>1961</v>
      </c>
      <c r="I1092" s="12" t="str">
        <f>IF(ISBLANK(VLOOKUP($H1092*100+I$2,Feuil2!$A$3:$CQ$931,HLOOKUP(Feuil1!$F1092,Feuil2!$E$1:$DG$2,2,0),0)),"",VLOOKUP($H1092*100+I$2,Feuil2!$A$3:$CQ$931,HLOOKUP(Feuil1!$F1092,Feuil2!$E$1:$DG$2,2,0),0))</f>
        <v/>
      </c>
      <c r="J1092" s="12" t="str">
        <f>IF(ISBLANK(VLOOKUP($H1092*100+J$2,Feuil2!$A$3:$CQ$931,HLOOKUP(Feuil1!$F1092,Feuil2!$E$1:$DG$2,2,0),0)),"",VLOOKUP($H1092*100+J$2,Feuil2!$A$3:$CQ$931,HLOOKUP(Feuil1!$F1092,Feuil2!$E$1:$DG$2,2,0),0))</f>
        <v/>
      </c>
      <c r="K1092" s="12" t="str">
        <f>IF(ISBLANK(VLOOKUP($H1092*100+K$2,Feuil2!$A$3:$CQ$931,HLOOKUP(Feuil1!$F1092,Feuil2!$E$1:$DG$2,2,0),0)),"",VLOOKUP($H1092*100+K$2,Feuil2!$A$3:$CQ$931,HLOOKUP(Feuil1!$F1092,Feuil2!$E$1:$DG$2,2,0),0))</f>
        <v/>
      </c>
      <c r="L1092" s="12" t="str">
        <f>IF(ISBLANK(VLOOKUP($H1092*100+L$2,Feuil2!$A$3:$CQ$931,HLOOKUP(Feuil1!$F1092,Feuil2!$E$1:$DG$2,2,0),0)),"",VLOOKUP($H1092*100+L$2,Feuil2!$A$3:$CQ$931,HLOOKUP(Feuil1!$F1092,Feuil2!$E$1:$DG$2,2,0),0))</f>
        <v/>
      </c>
      <c r="M1092" s="12" t="str">
        <f>IF(ISBLANK(VLOOKUP($H1092*100+M$2,Feuil2!$A$3:$CQ$931,HLOOKUP(Feuil1!$F1092,Feuil2!$E$1:$DG$2,2,0),0)),"",VLOOKUP($H1092*100+M$2,Feuil2!$A$3:$CQ$931,HLOOKUP(Feuil1!$F1092,Feuil2!$E$1:$DG$2,2,0),0))</f>
        <v/>
      </c>
      <c r="N1092" s="12" t="str">
        <f>IF(ISBLANK(VLOOKUP($H1092*100+N$2,Feuil2!$A$3:$CQ$931,HLOOKUP(Feuil1!$F1092,Feuil2!$E$1:$DG$2,2,0),0)),"",VLOOKUP($H1092*100+N$2,Feuil2!$A$3:$CQ$931,HLOOKUP(Feuil1!$F1092,Feuil2!$E$1:$DG$2,2,0),0))</f>
        <v/>
      </c>
      <c r="O1092" s="12" t="str">
        <f>IF(ISBLANK(VLOOKUP($H1092*100+O$2,Feuil2!$A$3:$CQ$931,HLOOKUP(Feuil1!$F1092,Feuil2!$E$1:$DG$2,2,0),0)),"",VLOOKUP($H1092*100+O$2,Feuil2!$A$3:$CQ$931,HLOOKUP(Feuil1!$F1092,Feuil2!$E$1:$DG$2,2,0),0))</f>
        <v/>
      </c>
      <c r="P1092" s="12" t="str">
        <f>IF(ISBLANK(VLOOKUP($H1092*100+P$2,Feuil2!$A$3:$CQ$931,HLOOKUP(Feuil1!$F1092,Feuil2!$E$1:$DG$2,2,0),0)),"",VLOOKUP($H1092*100+P$2,Feuil2!$A$3:$CQ$931,HLOOKUP(Feuil1!$F1092,Feuil2!$E$1:$DG$2,2,0),0))</f>
        <v/>
      </c>
      <c r="Q1092" s="12" t="str">
        <f>IF(ISBLANK(VLOOKUP($H1092*100+Q$2,Feuil2!$A$3:$CQ$931,HLOOKUP(Feuil1!$F1092,Feuil2!$E$1:$DG$2,2,0),0)),"",VLOOKUP($H1092*100+Q$2,Feuil2!$A$3:$CQ$931,HLOOKUP(Feuil1!$F1092,Feuil2!$E$1:$DG$2,2,0),0))</f>
        <v/>
      </c>
      <c r="R1092" s="12" t="str">
        <f>IF(ISBLANK(VLOOKUP($H1092*100+R$2,Feuil2!$A$3:$CQ$931,HLOOKUP(Feuil1!$F1092,Feuil2!$E$1:$DG$2,2,0),0)),"",VLOOKUP($H1092*100+R$2,Feuil2!$A$3:$CQ$931,HLOOKUP(Feuil1!$F1092,Feuil2!$E$1:$DG$2,2,0),0))</f>
        <v/>
      </c>
      <c r="S1092" s="12" t="str">
        <f>IF(ISBLANK(VLOOKUP($H1092*100+S$2,Feuil2!$A$3:$CQ$931,HLOOKUP(Feuil1!$F1092,Feuil2!$E$1:$DG$2,2,0),0)),"",VLOOKUP($H1092*100+S$2,Feuil2!$A$3:$CQ$931,HLOOKUP(Feuil1!$F1092,Feuil2!$E$1:$DG$2,2,0),0))</f>
        <v/>
      </c>
      <c r="T1092" s="12" t="str">
        <f>IF(ISBLANK(VLOOKUP($H1092*100+T$2,Feuil2!$A$3:$CQ$931,HLOOKUP(Feuil1!$F1092,Feuil2!$E$1:$DG$2,2,0),0)),"",VLOOKUP($H1092*100+T$2,Feuil2!$A$3:$CQ$931,HLOOKUP(Feuil1!$F1092,Feuil2!$E$1:$DG$2,2,0),0))</f>
        <v/>
      </c>
      <c r="U1092" s="12"/>
    </row>
    <row r="1093" spans="1:21" x14ac:dyDescent="0.35">
      <c r="A1093" s="10" t="s">
        <v>53</v>
      </c>
      <c r="B1093" s="8" t="s">
        <v>54</v>
      </c>
      <c r="C1093" s="41">
        <v>591500</v>
      </c>
      <c r="D1093" s="41">
        <v>352250</v>
      </c>
      <c r="E1093" s="39">
        <v>830</v>
      </c>
      <c r="F1093" s="10">
        <v>2778</v>
      </c>
      <c r="G1093" s="5" t="s">
        <v>49</v>
      </c>
      <c r="H1093" s="11">
        <v>1962</v>
      </c>
      <c r="I1093" s="12" t="str">
        <f>IF(ISBLANK(VLOOKUP($H1093*100+I$2,Feuil2!$A$3:$CQ$931,HLOOKUP(Feuil1!$F1093,Feuil2!$E$1:$DG$2,2,0),0)),"",VLOOKUP($H1093*100+I$2,Feuil2!$A$3:$CQ$931,HLOOKUP(Feuil1!$F1093,Feuil2!$E$1:$DG$2,2,0),0))</f>
        <v/>
      </c>
      <c r="J1093" s="12" t="str">
        <f>IF(ISBLANK(VLOOKUP($H1093*100+J$2,Feuil2!$A$3:$CQ$931,HLOOKUP(Feuil1!$F1093,Feuil2!$E$1:$DG$2,2,0),0)),"",VLOOKUP($H1093*100+J$2,Feuil2!$A$3:$CQ$931,HLOOKUP(Feuil1!$F1093,Feuil2!$E$1:$DG$2,2,0),0))</f>
        <v/>
      </c>
      <c r="K1093" s="12" t="str">
        <f>IF(ISBLANK(VLOOKUP($H1093*100+K$2,Feuil2!$A$3:$CQ$931,HLOOKUP(Feuil1!$F1093,Feuil2!$E$1:$DG$2,2,0),0)),"",VLOOKUP($H1093*100+K$2,Feuil2!$A$3:$CQ$931,HLOOKUP(Feuil1!$F1093,Feuil2!$E$1:$DG$2,2,0),0))</f>
        <v/>
      </c>
      <c r="L1093" s="12" t="str">
        <f>IF(ISBLANK(VLOOKUP($H1093*100+L$2,Feuil2!$A$3:$CQ$931,HLOOKUP(Feuil1!$F1093,Feuil2!$E$1:$DG$2,2,0),0)),"",VLOOKUP($H1093*100+L$2,Feuil2!$A$3:$CQ$931,HLOOKUP(Feuil1!$F1093,Feuil2!$E$1:$DG$2,2,0),0))</f>
        <v/>
      </c>
      <c r="M1093" s="12" t="str">
        <f>IF(ISBLANK(VLOOKUP($H1093*100+M$2,Feuil2!$A$3:$CQ$931,HLOOKUP(Feuil1!$F1093,Feuil2!$E$1:$DG$2,2,0),0)),"",VLOOKUP($H1093*100+M$2,Feuil2!$A$3:$CQ$931,HLOOKUP(Feuil1!$F1093,Feuil2!$E$1:$DG$2,2,0),0))</f>
        <v/>
      </c>
      <c r="N1093" s="12" t="str">
        <f>IF(ISBLANK(VLOOKUP($H1093*100+N$2,Feuil2!$A$3:$CQ$931,HLOOKUP(Feuil1!$F1093,Feuil2!$E$1:$DG$2,2,0),0)),"",VLOOKUP($H1093*100+N$2,Feuil2!$A$3:$CQ$931,HLOOKUP(Feuil1!$F1093,Feuil2!$E$1:$DG$2,2,0),0))</f>
        <v/>
      </c>
      <c r="O1093" s="12" t="str">
        <f>IF(ISBLANK(VLOOKUP($H1093*100+O$2,Feuil2!$A$3:$CQ$931,HLOOKUP(Feuil1!$F1093,Feuil2!$E$1:$DG$2,2,0),0)),"",VLOOKUP($H1093*100+O$2,Feuil2!$A$3:$CQ$931,HLOOKUP(Feuil1!$F1093,Feuil2!$E$1:$DG$2,2,0),0))</f>
        <v/>
      </c>
      <c r="P1093" s="12" t="str">
        <f>IF(ISBLANK(VLOOKUP($H1093*100+P$2,Feuil2!$A$3:$CQ$931,HLOOKUP(Feuil1!$F1093,Feuil2!$E$1:$DG$2,2,0),0)),"",VLOOKUP($H1093*100+P$2,Feuil2!$A$3:$CQ$931,HLOOKUP(Feuil1!$F1093,Feuil2!$E$1:$DG$2,2,0),0))</f>
        <v/>
      </c>
      <c r="Q1093" s="12" t="str">
        <f>IF(ISBLANK(VLOOKUP($H1093*100+Q$2,Feuil2!$A$3:$CQ$931,HLOOKUP(Feuil1!$F1093,Feuil2!$E$1:$DG$2,2,0),0)),"",VLOOKUP($H1093*100+Q$2,Feuil2!$A$3:$CQ$931,HLOOKUP(Feuil1!$F1093,Feuil2!$E$1:$DG$2,2,0),0))</f>
        <v/>
      </c>
      <c r="R1093" s="12" t="str">
        <f>IF(ISBLANK(VLOOKUP($H1093*100+R$2,Feuil2!$A$3:$CQ$931,HLOOKUP(Feuil1!$F1093,Feuil2!$E$1:$DG$2,2,0),0)),"",VLOOKUP($H1093*100+R$2,Feuil2!$A$3:$CQ$931,HLOOKUP(Feuil1!$F1093,Feuil2!$E$1:$DG$2,2,0),0))</f>
        <v/>
      </c>
      <c r="S1093" s="12" t="str">
        <f>IF(ISBLANK(VLOOKUP($H1093*100+S$2,Feuil2!$A$3:$CQ$931,HLOOKUP(Feuil1!$F1093,Feuil2!$E$1:$DG$2,2,0),0)),"",VLOOKUP($H1093*100+S$2,Feuil2!$A$3:$CQ$931,HLOOKUP(Feuil1!$F1093,Feuil2!$E$1:$DG$2,2,0),0))</f>
        <v/>
      </c>
      <c r="T1093" s="12" t="str">
        <f>IF(ISBLANK(VLOOKUP($H1093*100+T$2,Feuil2!$A$3:$CQ$931,HLOOKUP(Feuil1!$F1093,Feuil2!$E$1:$DG$2,2,0),0)),"",VLOOKUP($H1093*100+T$2,Feuil2!$A$3:$CQ$931,HLOOKUP(Feuil1!$F1093,Feuil2!$E$1:$DG$2,2,0),0))</f>
        <v/>
      </c>
      <c r="U1093" s="12"/>
    </row>
    <row r="1094" spans="1:21" x14ac:dyDescent="0.35">
      <c r="A1094" s="10" t="s">
        <v>53</v>
      </c>
      <c r="B1094" s="8" t="s">
        <v>54</v>
      </c>
      <c r="C1094" s="41">
        <v>591500</v>
      </c>
      <c r="D1094" s="41">
        <v>352250</v>
      </c>
      <c r="E1094" s="39">
        <v>830</v>
      </c>
      <c r="F1094" s="10">
        <v>2778</v>
      </c>
      <c r="G1094" s="5" t="s">
        <v>49</v>
      </c>
      <c r="H1094" s="11">
        <v>1963</v>
      </c>
      <c r="I1094" s="12" t="str">
        <f>IF(ISBLANK(VLOOKUP($H1094*100+I$2,Feuil2!$A$3:$CQ$931,HLOOKUP(Feuil1!$F1094,Feuil2!$E$1:$DG$2,2,0),0)),"",VLOOKUP($H1094*100+I$2,Feuil2!$A$3:$CQ$931,HLOOKUP(Feuil1!$F1094,Feuil2!$E$1:$DG$2,2,0),0))</f>
        <v/>
      </c>
      <c r="J1094" s="12" t="str">
        <f>IF(ISBLANK(VLOOKUP($H1094*100+J$2,Feuil2!$A$3:$CQ$931,HLOOKUP(Feuil1!$F1094,Feuil2!$E$1:$DG$2,2,0),0)),"",VLOOKUP($H1094*100+J$2,Feuil2!$A$3:$CQ$931,HLOOKUP(Feuil1!$F1094,Feuil2!$E$1:$DG$2,2,0),0))</f>
        <v/>
      </c>
      <c r="K1094" s="12" t="str">
        <f>IF(ISBLANK(VLOOKUP($H1094*100+K$2,Feuil2!$A$3:$CQ$931,HLOOKUP(Feuil1!$F1094,Feuil2!$E$1:$DG$2,2,0),0)),"",VLOOKUP($H1094*100+K$2,Feuil2!$A$3:$CQ$931,HLOOKUP(Feuil1!$F1094,Feuil2!$E$1:$DG$2,2,0),0))</f>
        <v/>
      </c>
      <c r="L1094" s="12" t="str">
        <f>IF(ISBLANK(VLOOKUP($H1094*100+L$2,Feuil2!$A$3:$CQ$931,HLOOKUP(Feuil1!$F1094,Feuil2!$E$1:$DG$2,2,0),0)),"",VLOOKUP($H1094*100+L$2,Feuil2!$A$3:$CQ$931,HLOOKUP(Feuil1!$F1094,Feuil2!$E$1:$DG$2,2,0),0))</f>
        <v/>
      </c>
      <c r="M1094" s="12" t="str">
        <f>IF(ISBLANK(VLOOKUP($H1094*100+M$2,Feuil2!$A$3:$CQ$931,HLOOKUP(Feuil1!$F1094,Feuil2!$E$1:$DG$2,2,0),0)),"",VLOOKUP($H1094*100+M$2,Feuil2!$A$3:$CQ$931,HLOOKUP(Feuil1!$F1094,Feuil2!$E$1:$DG$2,2,0),0))</f>
        <v/>
      </c>
      <c r="N1094" s="12" t="str">
        <f>IF(ISBLANK(VLOOKUP($H1094*100+N$2,Feuil2!$A$3:$CQ$931,HLOOKUP(Feuil1!$F1094,Feuil2!$E$1:$DG$2,2,0),0)),"",VLOOKUP($H1094*100+N$2,Feuil2!$A$3:$CQ$931,HLOOKUP(Feuil1!$F1094,Feuil2!$E$1:$DG$2,2,0),0))</f>
        <v/>
      </c>
      <c r="O1094" s="12" t="str">
        <f>IF(ISBLANK(VLOOKUP($H1094*100+O$2,Feuil2!$A$3:$CQ$931,HLOOKUP(Feuil1!$F1094,Feuil2!$E$1:$DG$2,2,0),0)),"",VLOOKUP($H1094*100+O$2,Feuil2!$A$3:$CQ$931,HLOOKUP(Feuil1!$F1094,Feuil2!$E$1:$DG$2,2,0),0))</f>
        <v/>
      </c>
      <c r="P1094" s="12" t="str">
        <f>IF(ISBLANK(VLOOKUP($H1094*100+P$2,Feuil2!$A$3:$CQ$931,HLOOKUP(Feuil1!$F1094,Feuil2!$E$1:$DG$2,2,0),0)),"",VLOOKUP($H1094*100+P$2,Feuil2!$A$3:$CQ$931,HLOOKUP(Feuil1!$F1094,Feuil2!$E$1:$DG$2,2,0),0))</f>
        <v/>
      </c>
      <c r="Q1094" s="12" t="str">
        <f>IF(ISBLANK(VLOOKUP($H1094*100+Q$2,Feuil2!$A$3:$CQ$931,HLOOKUP(Feuil1!$F1094,Feuil2!$E$1:$DG$2,2,0),0)),"",VLOOKUP($H1094*100+Q$2,Feuil2!$A$3:$CQ$931,HLOOKUP(Feuil1!$F1094,Feuil2!$E$1:$DG$2,2,0),0))</f>
        <v/>
      </c>
      <c r="R1094" s="12" t="str">
        <f>IF(ISBLANK(VLOOKUP($H1094*100+R$2,Feuil2!$A$3:$CQ$931,HLOOKUP(Feuil1!$F1094,Feuil2!$E$1:$DG$2,2,0),0)),"",VLOOKUP($H1094*100+R$2,Feuil2!$A$3:$CQ$931,HLOOKUP(Feuil1!$F1094,Feuil2!$E$1:$DG$2,2,0),0))</f>
        <v/>
      </c>
      <c r="S1094" s="12" t="str">
        <f>IF(ISBLANK(VLOOKUP($H1094*100+S$2,Feuil2!$A$3:$CQ$931,HLOOKUP(Feuil1!$F1094,Feuil2!$E$1:$DG$2,2,0),0)),"",VLOOKUP($H1094*100+S$2,Feuil2!$A$3:$CQ$931,HLOOKUP(Feuil1!$F1094,Feuil2!$E$1:$DG$2,2,0),0))</f>
        <v/>
      </c>
      <c r="T1094" s="12" t="str">
        <f>IF(ISBLANK(VLOOKUP($H1094*100+T$2,Feuil2!$A$3:$CQ$931,HLOOKUP(Feuil1!$F1094,Feuil2!$E$1:$DG$2,2,0),0)),"",VLOOKUP($H1094*100+T$2,Feuil2!$A$3:$CQ$931,HLOOKUP(Feuil1!$F1094,Feuil2!$E$1:$DG$2,2,0),0))</f>
        <v/>
      </c>
      <c r="U1094" s="12"/>
    </row>
    <row r="1095" spans="1:21" x14ac:dyDescent="0.35">
      <c r="A1095" s="10" t="s">
        <v>53</v>
      </c>
      <c r="B1095" s="8" t="s">
        <v>54</v>
      </c>
      <c r="C1095" s="41">
        <v>591500</v>
      </c>
      <c r="D1095" s="41">
        <v>352250</v>
      </c>
      <c r="E1095" s="39">
        <v>830</v>
      </c>
      <c r="F1095" s="10">
        <v>2778</v>
      </c>
      <c r="G1095" s="5" t="s">
        <v>49</v>
      </c>
      <c r="H1095" s="11">
        <v>1964</v>
      </c>
      <c r="I1095" s="12" t="str">
        <f>IF(ISBLANK(VLOOKUP($H1095*100+I$2,Feuil2!$A$3:$CQ$931,HLOOKUP(Feuil1!$F1095,Feuil2!$E$1:$DG$2,2,0),0)),"",VLOOKUP($H1095*100+I$2,Feuil2!$A$3:$CQ$931,HLOOKUP(Feuil1!$F1095,Feuil2!$E$1:$DG$2,2,0),0))</f>
        <v/>
      </c>
      <c r="J1095" s="12" t="str">
        <f>IF(ISBLANK(VLOOKUP($H1095*100+J$2,Feuil2!$A$3:$CQ$931,HLOOKUP(Feuil1!$F1095,Feuil2!$E$1:$DG$2,2,0),0)),"",VLOOKUP($H1095*100+J$2,Feuil2!$A$3:$CQ$931,HLOOKUP(Feuil1!$F1095,Feuil2!$E$1:$DG$2,2,0),0))</f>
        <v/>
      </c>
      <c r="K1095" s="12" t="str">
        <f>IF(ISBLANK(VLOOKUP($H1095*100+K$2,Feuil2!$A$3:$CQ$931,HLOOKUP(Feuil1!$F1095,Feuil2!$E$1:$DG$2,2,0),0)),"",VLOOKUP($H1095*100+K$2,Feuil2!$A$3:$CQ$931,HLOOKUP(Feuil1!$F1095,Feuil2!$E$1:$DG$2,2,0),0))</f>
        <v/>
      </c>
      <c r="L1095" s="12" t="str">
        <f>IF(ISBLANK(VLOOKUP($H1095*100+L$2,Feuil2!$A$3:$CQ$931,HLOOKUP(Feuil1!$F1095,Feuil2!$E$1:$DG$2,2,0),0)),"",VLOOKUP($H1095*100+L$2,Feuil2!$A$3:$CQ$931,HLOOKUP(Feuil1!$F1095,Feuil2!$E$1:$DG$2,2,0),0))</f>
        <v/>
      </c>
      <c r="M1095" s="12" t="str">
        <f>IF(ISBLANK(VLOOKUP($H1095*100+M$2,Feuil2!$A$3:$CQ$931,HLOOKUP(Feuil1!$F1095,Feuil2!$E$1:$DG$2,2,0),0)),"",VLOOKUP($H1095*100+M$2,Feuil2!$A$3:$CQ$931,HLOOKUP(Feuil1!$F1095,Feuil2!$E$1:$DG$2,2,0),0))</f>
        <v/>
      </c>
      <c r="N1095" s="12" t="str">
        <f>IF(ISBLANK(VLOOKUP($H1095*100+N$2,Feuil2!$A$3:$CQ$931,HLOOKUP(Feuil1!$F1095,Feuil2!$E$1:$DG$2,2,0),0)),"",VLOOKUP($H1095*100+N$2,Feuil2!$A$3:$CQ$931,HLOOKUP(Feuil1!$F1095,Feuil2!$E$1:$DG$2,2,0),0))</f>
        <v/>
      </c>
      <c r="O1095" s="12" t="str">
        <f>IF(ISBLANK(VLOOKUP($H1095*100+O$2,Feuil2!$A$3:$CQ$931,HLOOKUP(Feuil1!$F1095,Feuil2!$E$1:$DG$2,2,0),0)),"",VLOOKUP($H1095*100+O$2,Feuil2!$A$3:$CQ$931,HLOOKUP(Feuil1!$F1095,Feuil2!$E$1:$DG$2,2,0),0))</f>
        <v/>
      </c>
      <c r="P1095" s="12" t="str">
        <f>IF(ISBLANK(VLOOKUP($H1095*100+P$2,Feuil2!$A$3:$CQ$931,HLOOKUP(Feuil1!$F1095,Feuil2!$E$1:$DG$2,2,0),0)),"",VLOOKUP($H1095*100+P$2,Feuil2!$A$3:$CQ$931,HLOOKUP(Feuil1!$F1095,Feuil2!$E$1:$DG$2,2,0),0))</f>
        <v/>
      </c>
      <c r="Q1095" s="12" t="str">
        <f>IF(ISBLANK(VLOOKUP($H1095*100+Q$2,Feuil2!$A$3:$CQ$931,HLOOKUP(Feuil1!$F1095,Feuil2!$E$1:$DG$2,2,0),0)),"",VLOOKUP($H1095*100+Q$2,Feuil2!$A$3:$CQ$931,HLOOKUP(Feuil1!$F1095,Feuil2!$E$1:$DG$2,2,0),0))</f>
        <v/>
      </c>
      <c r="R1095" s="12" t="str">
        <f>IF(ISBLANK(VLOOKUP($H1095*100+R$2,Feuil2!$A$3:$CQ$931,HLOOKUP(Feuil1!$F1095,Feuil2!$E$1:$DG$2,2,0),0)),"",VLOOKUP($H1095*100+R$2,Feuil2!$A$3:$CQ$931,HLOOKUP(Feuil1!$F1095,Feuil2!$E$1:$DG$2,2,0),0))</f>
        <v/>
      </c>
      <c r="S1095" s="12" t="str">
        <f>IF(ISBLANK(VLOOKUP($H1095*100+S$2,Feuil2!$A$3:$CQ$931,HLOOKUP(Feuil1!$F1095,Feuil2!$E$1:$DG$2,2,0),0)),"",VLOOKUP($H1095*100+S$2,Feuil2!$A$3:$CQ$931,HLOOKUP(Feuil1!$F1095,Feuil2!$E$1:$DG$2,2,0),0))</f>
        <v/>
      </c>
      <c r="T1095" s="12" t="str">
        <f>IF(ISBLANK(VLOOKUP($H1095*100+T$2,Feuil2!$A$3:$CQ$931,HLOOKUP(Feuil1!$F1095,Feuil2!$E$1:$DG$2,2,0),0)),"",VLOOKUP($H1095*100+T$2,Feuil2!$A$3:$CQ$931,HLOOKUP(Feuil1!$F1095,Feuil2!$E$1:$DG$2,2,0),0))</f>
        <v/>
      </c>
      <c r="U1095" s="12"/>
    </row>
    <row r="1096" spans="1:21" x14ac:dyDescent="0.35">
      <c r="A1096" s="10" t="s">
        <v>53</v>
      </c>
      <c r="B1096" s="8" t="s">
        <v>54</v>
      </c>
      <c r="C1096" s="41">
        <v>591500</v>
      </c>
      <c r="D1096" s="41">
        <v>352250</v>
      </c>
      <c r="E1096" s="39">
        <v>830</v>
      </c>
      <c r="F1096" s="10">
        <v>2778</v>
      </c>
      <c r="G1096" s="5" t="s">
        <v>49</v>
      </c>
      <c r="H1096" s="11">
        <v>1965</v>
      </c>
      <c r="I1096" s="12" t="str">
        <f>IF(ISBLANK(VLOOKUP($H1096*100+I$2,Feuil2!$A$3:$CQ$931,HLOOKUP(Feuil1!$F1096,Feuil2!$E$1:$DG$2,2,0),0)),"",VLOOKUP($H1096*100+I$2,Feuil2!$A$3:$CQ$931,HLOOKUP(Feuil1!$F1096,Feuil2!$E$1:$DG$2,2,0),0))</f>
        <v/>
      </c>
      <c r="J1096" s="12" t="str">
        <f>IF(ISBLANK(VLOOKUP($H1096*100+J$2,Feuil2!$A$3:$CQ$931,HLOOKUP(Feuil1!$F1096,Feuil2!$E$1:$DG$2,2,0),0)),"",VLOOKUP($H1096*100+J$2,Feuil2!$A$3:$CQ$931,HLOOKUP(Feuil1!$F1096,Feuil2!$E$1:$DG$2,2,0),0))</f>
        <v/>
      </c>
      <c r="K1096" s="12" t="str">
        <f>IF(ISBLANK(VLOOKUP($H1096*100+K$2,Feuil2!$A$3:$CQ$931,HLOOKUP(Feuil1!$F1096,Feuil2!$E$1:$DG$2,2,0),0)),"",VLOOKUP($H1096*100+K$2,Feuil2!$A$3:$CQ$931,HLOOKUP(Feuil1!$F1096,Feuil2!$E$1:$DG$2,2,0),0))</f>
        <v/>
      </c>
      <c r="L1096" s="12" t="str">
        <f>IF(ISBLANK(VLOOKUP($H1096*100+L$2,Feuil2!$A$3:$CQ$931,HLOOKUP(Feuil1!$F1096,Feuil2!$E$1:$DG$2,2,0),0)),"",VLOOKUP($H1096*100+L$2,Feuil2!$A$3:$CQ$931,HLOOKUP(Feuil1!$F1096,Feuil2!$E$1:$DG$2,2,0),0))</f>
        <v/>
      </c>
      <c r="M1096" s="12" t="str">
        <f>IF(ISBLANK(VLOOKUP($H1096*100+M$2,Feuil2!$A$3:$CQ$931,HLOOKUP(Feuil1!$F1096,Feuil2!$E$1:$DG$2,2,0),0)),"",VLOOKUP($H1096*100+M$2,Feuil2!$A$3:$CQ$931,HLOOKUP(Feuil1!$F1096,Feuil2!$E$1:$DG$2,2,0),0))</f>
        <v/>
      </c>
      <c r="N1096" s="12" t="str">
        <f>IF(ISBLANK(VLOOKUP($H1096*100+N$2,Feuil2!$A$3:$CQ$931,HLOOKUP(Feuil1!$F1096,Feuil2!$E$1:$DG$2,2,0),0)),"",VLOOKUP($H1096*100+N$2,Feuil2!$A$3:$CQ$931,HLOOKUP(Feuil1!$F1096,Feuil2!$E$1:$DG$2,2,0),0))</f>
        <v/>
      </c>
      <c r="O1096" s="12" t="str">
        <f>IF(ISBLANK(VLOOKUP($H1096*100+O$2,Feuil2!$A$3:$CQ$931,HLOOKUP(Feuil1!$F1096,Feuil2!$E$1:$DG$2,2,0),0)),"",VLOOKUP($H1096*100+O$2,Feuil2!$A$3:$CQ$931,HLOOKUP(Feuil1!$F1096,Feuil2!$E$1:$DG$2,2,0),0))</f>
        <v/>
      </c>
      <c r="P1096" s="12" t="str">
        <f>IF(ISBLANK(VLOOKUP($H1096*100+P$2,Feuil2!$A$3:$CQ$931,HLOOKUP(Feuil1!$F1096,Feuil2!$E$1:$DG$2,2,0),0)),"",VLOOKUP($H1096*100+P$2,Feuil2!$A$3:$CQ$931,HLOOKUP(Feuil1!$F1096,Feuil2!$E$1:$DG$2,2,0),0))</f>
        <v/>
      </c>
      <c r="Q1096" s="12" t="str">
        <f>IF(ISBLANK(VLOOKUP($H1096*100+Q$2,Feuil2!$A$3:$CQ$931,HLOOKUP(Feuil1!$F1096,Feuil2!$E$1:$DG$2,2,0),0)),"",VLOOKUP($H1096*100+Q$2,Feuil2!$A$3:$CQ$931,HLOOKUP(Feuil1!$F1096,Feuil2!$E$1:$DG$2,2,0),0))</f>
        <v/>
      </c>
      <c r="R1096" s="12" t="str">
        <f>IF(ISBLANK(VLOOKUP($H1096*100+R$2,Feuil2!$A$3:$CQ$931,HLOOKUP(Feuil1!$F1096,Feuil2!$E$1:$DG$2,2,0),0)),"",VLOOKUP($H1096*100+R$2,Feuil2!$A$3:$CQ$931,HLOOKUP(Feuil1!$F1096,Feuil2!$E$1:$DG$2,2,0),0))</f>
        <v/>
      </c>
      <c r="S1096" s="12" t="str">
        <f>IF(ISBLANK(VLOOKUP($H1096*100+S$2,Feuil2!$A$3:$CQ$931,HLOOKUP(Feuil1!$F1096,Feuil2!$E$1:$DG$2,2,0),0)),"",VLOOKUP($H1096*100+S$2,Feuil2!$A$3:$CQ$931,HLOOKUP(Feuil1!$F1096,Feuil2!$E$1:$DG$2,2,0),0))</f>
        <v/>
      </c>
      <c r="T1096" s="12" t="str">
        <f>IF(ISBLANK(VLOOKUP($H1096*100+T$2,Feuil2!$A$3:$CQ$931,HLOOKUP(Feuil1!$F1096,Feuil2!$E$1:$DG$2,2,0),0)),"",VLOOKUP($H1096*100+T$2,Feuil2!$A$3:$CQ$931,HLOOKUP(Feuil1!$F1096,Feuil2!$E$1:$DG$2,2,0),0))</f>
        <v/>
      </c>
      <c r="U1096" s="12"/>
    </row>
    <row r="1097" spans="1:21" x14ac:dyDescent="0.35">
      <c r="A1097" s="10" t="s">
        <v>53</v>
      </c>
      <c r="B1097" s="8" t="s">
        <v>54</v>
      </c>
      <c r="C1097" s="41">
        <v>591500</v>
      </c>
      <c r="D1097" s="41">
        <v>352250</v>
      </c>
      <c r="E1097" s="39">
        <v>830</v>
      </c>
      <c r="F1097" s="10">
        <v>2778</v>
      </c>
      <c r="G1097" s="5" t="s">
        <v>49</v>
      </c>
      <c r="H1097" s="11">
        <v>1966</v>
      </c>
      <c r="I1097" s="12" t="str">
        <f>IF(ISBLANK(VLOOKUP($H1097*100+I$2,Feuil2!$A$3:$CQ$931,HLOOKUP(Feuil1!$F1097,Feuil2!$E$1:$DG$2,2,0),0)),"",VLOOKUP($H1097*100+I$2,Feuil2!$A$3:$CQ$931,HLOOKUP(Feuil1!$F1097,Feuil2!$E$1:$DG$2,2,0),0))</f>
        <v/>
      </c>
      <c r="J1097" s="12" t="str">
        <f>IF(ISBLANK(VLOOKUP($H1097*100+J$2,Feuil2!$A$3:$CQ$931,HLOOKUP(Feuil1!$F1097,Feuil2!$E$1:$DG$2,2,0),0)),"",VLOOKUP($H1097*100+J$2,Feuil2!$A$3:$CQ$931,HLOOKUP(Feuil1!$F1097,Feuil2!$E$1:$DG$2,2,0),0))</f>
        <v/>
      </c>
      <c r="K1097" s="12" t="str">
        <f>IF(ISBLANK(VLOOKUP($H1097*100+K$2,Feuil2!$A$3:$CQ$931,HLOOKUP(Feuil1!$F1097,Feuil2!$E$1:$DG$2,2,0),0)),"",VLOOKUP($H1097*100+K$2,Feuil2!$A$3:$CQ$931,HLOOKUP(Feuil1!$F1097,Feuil2!$E$1:$DG$2,2,0),0))</f>
        <v/>
      </c>
      <c r="L1097" s="12" t="str">
        <f>IF(ISBLANK(VLOOKUP($H1097*100+L$2,Feuil2!$A$3:$CQ$931,HLOOKUP(Feuil1!$F1097,Feuil2!$E$1:$DG$2,2,0),0)),"",VLOOKUP($H1097*100+L$2,Feuil2!$A$3:$CQ$931,HLOOKUP(Feuil1!$F1097,Feuil2!$E$1:$DG$2,2,0),0))</f>
        <v/>
      </c>
      <c r="M1097" s="12" t="str">
        <f>IF(ISBLANK(VLOOKUP($H1097*100+M$2,Feuil2!$A$3:$CQ$931,HLOOKUP(Feuil1!$F1097,Feuil2!$E$1:$DG$2,2,0),0)),"",VLOOKUP($H1097*100+M$2,Feuil2!$A$3:$CQ$931,HLOOKUP(Feuil1!$F1097,Feuil2!$E$1:$DG$2,2,0),0))</f>
        <v/>
      </c>
      <c r="N1097" s="12" t="str">
        <f>IF(ISBLANK(VLOOKUP($H1097*100+N$2,Feuil2!$A$3:$CQ$931,HLOOKUP(Feuil1!$F1097,Feuil2!$E$1:$DG$2,2,0),0)),"",VLOOKUP($H1097*100+N$2,Feuil2!$A$3:$CQ$931,HLOOKUP(Feuil1!$F1097,Feuil2!$E$1:$DG$2,2,0),0))</f>
        <v/>
      </c>
      <c r="O1097" s="12" t="str">
        <f>IF(ISBLANK(VLOOKUP($H1097*100+O$2,Feuil2!$A$3:$CQ$931,HLOOKUP(Feuil1!$F1097,Feuil2!$E$1:$DG$2,2,0),0)),"",VLOOKUP($H1097*100+O$2,Feuil2!$A$3:$CQ$931,HLOOKUP(Feuil1!$F1097,Feuil2!$E$1:$DG$2,2,0),0))</f>
        <v/>
      </c>
      <c r="P1097" s="12" t="str">
        <f>IF(ISBLANK(VLOOKUP($H1097*100+P$2,Feuil2!$A$3:$CQ$931,HLOOKUP(Feuil1!$F1097,Feuil2!$E$1:$DG$2,2,0),0)),"",VLOOKUP($H1097*100+P$2,Feuil2!$A$3:$CQ$931,HLOOKUP(Feuil1!$F1097,Feuil2!$E$1:$DG$2,2,0),0))</f>
        <v/>
      </c>
      <c r="Q1097" s="12" t="str">
        <f>IF(ISBLANK(VLOOKUP($H1097*100+Q$2,Feuil2!$A$3:$CQ$931,HLOOKUP(Feuil1!$F1097,Feuil2!$E$1:$DG$2,2,0),0)),"",VLOOKUP($H1097*100+Q$2,Feuil2!$A$3:$CQ$931,HLOOKUP(Feuil1!$F1097,Feuil2!$E$1:$DG$2,2,0),0))</f>
        <v/>
      </c>
      <c r="R1097" s="12" t="str">
        <f>IF(ISBLANK(VLOOKUP($H1097*100+R$2,Feuil2!$A$3:$CQ$931,HLOOKUP(Feuil1!$F1097,Feuil2!$E$1:$DG$2,2,0),0)),"",VLOOKUP($H1097*100+R$2,Feuil2!$A$3:$CQ$931,HLOOKUP(Feuil1!$F1097,Feuil2!$E$1:$DG$2,2,0),0))</f>
        <v/>
      </c>
      <c r="S1097" s="12" t="str">
        <f>IF(ISBLANK(VLOOKUP($H1097*100+S$2,Feuil2!$A$3:$CQ$931,HLOOKUP(Feuil1!$F1097,Feuil2!$E$1:$DG$2,2,0),0)),"",VLOOKUP($H1097*100+S$2,Feuil2!$A$3:$CQ$931,HLOOKUP(Feuil1!$F1097,Feuil2!$E$1:$DG$2,2,0),0))</f>
        <v/>
      </c>
      <c r="T1097" s="12" t="str">
        <f>IF(ISBLANK(VLOOKUP($H1097*100+T$2,Feuil2!$A$3:$CQ$931,HLOOKUP(Feuil1!$F1097,Feuil2!$E$1:$DG$2,2,0),0)),"",VLOOKUP($H1097*100+T$2,Feuil2!$A$3:$CQ$931,HLOOKUP(Feuil1!$F1097,Feuil2!$E$1:$DG$2,2,0),0))</f>
        <v/>
      </c>
      <c r="U1097" s="12"/>
    </row>
    <row r="1098" spans="1:21" x14ac:dyDescent="0.35">
      <c r="A1098" s="10" t="s">
        <v>53</v>
      </c>
      <c r="B1098" s="8" t="s">
        <v>54</v>
      </c>
      <c r="C1098" s="41">
        <v>591500</v>
      </c>
      <c r="D1098" s="41">
        <v>352250</v>
      </c>
      <c r="E1098" s="39">
        <v>830</v>
      </c>
      <c r="F1098" s="10">
        <v>2778</v>
      </c>
      <c r="G1098" s="5" t="s">
        <v>49</v>
      </c>
      <c r="H1098" s="11">
        <v>1967</v>
      </c>
      <c r="I1098" s="12" t="str">
        <f>IF(ISBLANK(VLOOKUP($H1098*100+I$2,Feuil2!$A$3:$CQ$931,HLOOKUP(Feuil1!$F1098,Feuil2!$E$1:$DG$2,2,0),0)),"",VLOOKUP($H1098*100+I$2,Feuil2!$A$3:$CQ$931,HLOOKUP(Feuil1!$F1098,Feuil2!$E$1:$DG$2,2,0),0))</f>
        <v/>
      </c>
      <c r="J1098" s="12" t="str">
        <f>IF(ISBLANK(VLOOKUP($H1098*100+J$2,Feuil2!$A$3:$CQ$931,HLOOKUP(Feuil1!$F1098,Feuil2!$E$1:$DG$2,2,0),0)),"",VLOOKUP($H1098*100+J$2,Feuil2!$A$3:$CQ$931,HLOOKUP(Feuil1!$F1098,Feuil2!$E$1:$DG$2,2,0),0))</f>
        <v/>
      </c>
      <c r="K1098" s="12" t="str">
        <f>IF(ISBLANK(VLOOKUP($H1098*100+K$2,Feuil2!$A$3:$CQ$931,HLOOKUP(Feuil1!$F1098,Feuil2!$E$1:$DG$2,2,0),0)),"",VLOOKUP($H1098*100+K$2,Feuil2!$A$3:$CQ$931,HLOOKUP(Feuil1!$F1098,Feuil2!$E$1:$DG$2,2,0),0))</f>
        <v/>
      </c>
      <c r="L1098" s="12" t="str">
        <f>IF(ISBLANK(VLOOKUP($H1098*100+L$2,Feuil2!$A$3:$CQ$931,HLOOKUP(Feuil1!$F1098,Feuil2!$E$1:$DG$2,2,0),0)),"",VLOOKUP($H1098*100+L$2,Feuil2!$A$3:$CQ$931,HLOOKUP(Feuil1!$F1098,Feuil2!$E$1:$DG$2,2,0),0))</f>
        <v/>
      </c>
      <c r="M1098" s="12" t="str">
        <f>IF(ISBLANK(VLOOKUP($H1098*100+M$2,Feuil2!$A$3:$CQ$931,HLOOKUP(Feuil1!$F1098,Feuil2!$E$1:$DG$2,2,0),0)),"",VLOOKUP($H1098*100+M$2,Feuil2!$A$3:$CQ$931,HLOOKUP(Feuil1!$F1098,Feuil2!$E$1:$DG$2,2,0),0))</f>
        <v/>
      </c>
      <c r="N1098" s="12" t="str">
        <f>IF(ISBLANK(VLOOKUP($H1098*100+N$2,Feuil2!$A$3:$CQ$931,HLOOKUP(Feuil1!$F1098,Feuil2!$E$1:$DG$2,2,0),0)),"",VLOOKUP($H1098*100+N$2,Feuil2!$A$3:$CQ$931,HLOOKUP(Feuil1!$F1098,Feuil2!$E$1:$DG$2,2,0),0))</f>
        <v/>
      </c>
      <c r="O1098" s="12" t="str">
        <f>IF(ISBLANK(VLOOKUP($H1098*100+O$2,Feuil2!$A$3:$CQ$931,HLOOKUP(Feuil1!$F1098,Feuil2!$E$1:$DG$2,2,0),0)),"",VLOOKUP($H1098*100+O$2,Feuil2!$A$3:$CQ$931,HLOOKUP(Feuil1!$F1098,Feuil2!$E$1:$DG$2,2,0),0))</f>
        <v/>
      </c>
      <c r="P1098" s="12" t="str">
        <f>IF(ISBLANK(VLOOKUP($H1098*100+P$2,Feuil2!$A$3:$CQ$931,HLOOKUP(Feuil1!$F1098,Feuil2!$E$1:$DG$2,2,0),0)),"",VLOOKUP($H1098*100+P$2,Feuil2!$A$3:$CQ$931,HLOOKUP(Feuil1!$F1098,Feuil2!$E$1:$DG$2,2,0),0))</f>
        <v/>
      </c>
      <c r="Q1098" s="12" t="str">
        <f>IF(ISBLANK(VLOOKUP($H1098*100+Q$2,Feuil2!$A$3:$CQ$931,HLOOKUP(Feuil1!$F1098,Feuil2!$E$1:$DG$2,2,0),0)),"",VLOOKUP($H1098*100+Q$2,Feuil2!$A$3:$CQ$931,HLOOKUP(Feuil1!$F1098,Feuil2!$E$1:$DG$2,2,0),0))</f>
        <v/>
      </c>
      <c r="R1098" s="12" t="str">
        <f>IF(ISBLANK(VLOOKUP($H1098*100+R$2,Feuil2!$A$3:$CQ$931,HLOOKUP(Feuil1!$F1098,Feuil2!$E$1:$DG$2,2,0),0)),"",VLOOKUP($H1098*100+R$2,Feuil2!$A$3:$CQ$931,HLOOKUP(Feuil1!$F1098,Feuil2!$E$1:$DG$2,2,0),0))</f>
        <v/>
      </c>
      <c r="S1098" s="12" t="str">
        <f>IF(ISBLANK(VLOOKUP($H1098*100+S$2,Feuil2!$A$3:$CQ$931,HLOOKUP(Feuil1!$F1098,Feuil2!$E$1:$DG$2,2,0),0)),"",VLOOKUP($H1098*100+S$2,Feuil2!$A$3:$CQ$931,HLOOKUP(Feuil1!$F1098,Feuil2!$E$1:$DG$2,2,0),0))</f>
        <v/>
      </c>
      <c r="T1098" s="12" t="str">
        <f>IF(ISBLANK(VLOOKUP($H1098*100+T$2,Feuil2!$A$3:$CQ$931,HLOOKUP(Feuil1!$F1098,Feuil2!$E$1:$DG$2,2,0),0)),"",VLOOKUP($H1098*100+T$2,Feuil2!$A$3:$CQ$931,HLOOKUP(Feuil1!$F1098,Feuil2!$E$1:$DG$2,2,0),0))</f>
        <v/>
      </c>
      <c r="U1098" s="12"/>
    </row>
    <row r="1099" spans="1:21" x14ac:dyDescent="0.35">
      <c r="A1099" s="10" t="s">
        <v>53</v>
      </c>
      <c r="B1099" s="8" t="s">
        <v>54</v>
      </c>
      <c r="C1099" s="41">
        <v>591500</v>
      </c>
      <c r="D1099" s="41">
        <v>352250</v>
      </c>
      <c r="E1099" s="39">
        <v>830</v>
      </c>
      <c r="F1099" s="10">
        <v>2778</v>
      </c>
      <c r="G1099" s="5" t="s">
        <v>49</v>
      </c>
      <c r="H1099" s="11">
        <v>1968</v>
      </c>
      <c r="I1099" s="12" t="str">
        <f>IF(ISBLANK(VLOOKUP($H1099*100+I$2,Feuil2!$A$3:$CQ$931,HLOOKUP(Feuil1!$F1099,Feuil2!$E$1:$DG$2,2,0),0)),"",VLOOKUP($H1099*100+I$2,Feuil2!$A$3:$CQ$931,HLOOKUP(Feuil1!$F1099,Feuil2!$E$1:$DG$2,2,0),0))</f>
        <v/>
      </c>
      <c r="J1099" s="12" t="str">
        <f>IF(ISBLANK(VLOOKUP($H1099*100+J$2,Feuil2!$A$3:$CQ$931,HLOOKUP(Feuil1!$F1099,Feuil2!$E$1:$DG$2,2,0),0)),"",VLOOKUP($H1099*100+J$2,Feuil2!$A$3:$CQ$931,HLOOKUP(Feuil1!$F1099,Feuil2!$E$1:$DG$2,2,0),0))</f>
        <v/>
      </c>
      <c r="K1099" s="12" t="str">
        <f>IF(ISBLANK(VLOOKUP($H1099*100+K$2,Feuil2!$A$3:$CQ$931,HLOOKUP(Feuil1!$F1099,Feuil2!$E$1:$DG$2,2,0),0)),"",VLOOKUP($H1099*100+K$2,Feuil2!$A$3:$CQ$931,HLOOKUP(Feuil1!$F1099,Feuil2!$E$1:$DG$2,2,0),0))</f>
        <v/>
      </c>
      <c r="L1099" s="12" t="str">
        <f>IF(ISBLANK(VLOOKUP($H1099*100+L$2,Feuil2!$A$3:$CQ$931,HLOOKUP(Feuil1!$F1099,Feuil2!$E$1:$DG$2,2,0),0)),"",VLOOKUP($H1099*100+L$2,Feuil2!$A$3:$CQ$931,HLOOKUP(Feuil1!$F1099,Feuil2!$E$1:$DG$2,2,0),0))</f>
        <v/>
      </c>
      <c r="M1099" s="12" t="str">
        <f>IF(ISBLANK(VLOOKUP($H1099*100+M$2,Feuil2!$A$3:$CQ$931,HLOOKUP(Feuil1!$F1099,Feuil2!$E$1:$DG$2,2,0),0)),"",VLOOKUP($H1099*100+M$2,Feuil2!$A$3:$CQ$931,HLOOKUP(Feuil1!$F1099,Feuil2!$E$1:$DG$2,2,0),0))</f>
        <v/>
      </c>
      <c r="N1099" s="12" t="str">
        <f>IF(ISBLANK(VLOOKUP($H1099*100+N$2,Feuil2!$A$3:$CQ$931,HLOOKUP(Feuil1!$F1099,Feuil2!$E$1:$DG$2,2,0),0)),"",VLOOKUP($H1099*100+N$2,Feuil2!$A$3:$CQ$931,HLOOKUP(Feuil1!$F1099,Feuil2!$E$1:$DG$2,2,0),0))</f>
        <v/>
      </c>
      <c r="O1099" s="12" t="str">
        <f>IF(ISBLANK(VLOOKUP($H1099*100+O$2,Feuil2!$A$3:$CQ$931,HLOOKUP(Feuil1!$F1099,Feuil2!$E$1:$DG$2,2,0),0)),"",VLOOKUP($H1099*100+O$2,Feuil2!$A$3:$CQ$931,HLOOKUP(Feuil1!$F1099,Feuil2!$E$1:$DG$2,2,0),0))</f>
        <v/>
      </c>
      <c r="P1099" s="12" t="str">
        <f>IF(ISBLANK(VLOOKUP($H1099*100+P$2,Feuil2!$A$3:$CQ$931,HLOOKUP(Feuil1!$F1099,Feuil2!$E$1:$DG$2,2,0),0)),"",VLOOKUP($H1099*100+P$2,Feuil2!$A$3:$CQ$931,HLOOKUP(Feuil1!$F1099,Feuil2!$E$1:$DG$2,2,0),0))</f>
        <v/>
      </c>
      <c r="Q1099" s="12" t="str">
        <f>IF(ISBLANK(VLOOKUP($H1099*100+Q$2,Feuil2!$A$3:$CQ$931,HLOOKUP(Feuil1!$F1099,Feuil2!$E$1:$DG$2,2,0),0)),"",VLOOKUP($H1099*100+Q$2,Feuil2!$A$3:$CQ$931,HLOOKUP(Feuil1!$F1099,Feuil2!$E$1:$DG$2,2,0),0))</f>
        <v/>
      </c>
      <c r="R1099" s="12" t="str">
        <f>IF(ISBLANK(VLOOKUP($H1099*100+R$2,Feuil2!$A$3:$CQ$931,HLOOKUP(Feuil1!$F1099,Feuil2!$E$1:$DG$2,2,0),0)),"",VLOOKUP($H1099*100+R$2,Feuil2!$A$3:$CQ$931,HLOOKUP(Feuil1!$F1099,Feuil2!$E$1:$DG$2,2,0),0))</f>
        <v/>
      </c>
      <c r="S1099" s="12" t="str">
        <f>IF(ISBLANK(VLOOKUP($H1099*100+S$2,Feuil2!$A$3:$CQ$931,HLOOKUP(Feuil1!$F1099,Feuil2!$E$1:$DG$2,2,0),0)),"",VLOOKUP($H1099*100+S$2,Feuil2!$A$3:$CQ$931,HLOOKUP(Feuil1!$F1099,Feuil2!$E$1:$DG$2,2,0),0))</f>
        <v/>
      </c>
      <c r="T1099" s="12" t="str">
        <f>IF(ISBLANK(VLOOKUP($H1099*100+T$2,Feuil2!$A$3:$CQ$931,HLOOKUP(Feuil1!$F1099,Feuil2!$E$1:$DG$2,2,0),0)),"",VLOOKUP($H1099*100+T$2,Feuil2!$A$3:$CQ$931,HLOOKUP(Feuil1!$F1099,Feuil2!$E$1:$DG$2,2,0),0))</f>
        <v/>
      </c>
      <c r="U1099" s="12"/>
    </row>
    <row r="1100" spans="1:21" x14ac:dyDescent="0.35">
      <c r="A1100" s="10" t="s">
        <v>53</v>
      </c>
      <c r="B1100" s="8" t="s">
        <v>54</v>
      </c>
      <c r="C1100" s="41">
        <v>591500</v>
      </c>
      <c r="D1100" s="41">
        <v>352250</v>
      </c>
      <c r="E1100" s="39">
        <v>830</v>
      </c>
      <c r="F1100" s="10">
        <v>2778</v>
      </c>
      <c r="G1100" s="5" t="s">
        <v>49</v>
      </c>
      <c r="H1100" s="11">
        <v>1969</v>
      </c>
      <c r="I1100" s="12" t="str">
        <f>IF(ISBLANK(VLOOKUP($H1100*100+I$2,Feuil2!$A$3:$CQ$931,HLOOKUP(Feuil1!$F1100,Feuil2!$E$1:$DG$2,2,0),0)),"",VLOOKUP($H1100*100+I$2,Feuil2!$A$3:$CQ$931,HLOOKUP(Feuil1!$F1100,Feuil2!$E$1:$DG$2,2,0),0))</f>
        <v/>
      </c>
      <c r="J1100" s="12" t="str">
        <f>IF(ISBLANK(VLOOKUP($H1100*100+J$2,Feuil2!$A$3:$CQ$931,HLOOKUP(Feuil1!$F1100,Feuil2!$E$1:$DG$2,2,0),0)),"",VLOOKUP($H1100*100+J$2,Feuil2!$A$3:$CQ$931,HLOOKUP(Feuil1!$F1100,Feuil2!$E$1:$DG$2,2,0),0))</f>
        <v/>
      </c>
      <c r="K1100" s="12" t="str">
        <f>IF(ISBLANK(VLOOKUP($H1100*100+K$2,Feuil2!$A$3:$CQ$931,HLOOKUP(Feuil1!$F1100,Feuil2!$E$1:$DG$2,2,0),0)),"",VLOOKUP($H1100*100+K$2,Feuil2!$A$3:$CQ$931,HLOOKUP(Feuil1!$F1100,Feuil2!$E$1:$DG$2,2,0),0))</f>
        <v/>
      </c>
      <c r="L1100" s="12" t="str">
        <f>IF(ISBLANK(VLOOKUP($H1100*100+L$2,Feuil2!$A$3:$CQ$931,HLOOKUP(Feuil1!$F1100,Feuil2!$E$1:$DG$2,2,0),0)),"",VLOOKUP($H1100*100+L$2,Feuil2!$A$3:$CQ$931,HLOOKUP(Feuil1!$F1100,Feuil2!$E$1:$DG$2,2,0),0))</f>
        <v/>
      </c>
      <c r="M1100" s="12" t="str">
        <f>IF(ISBLANK(VLOOKUP($H1100*100+M$2,Feuil2!$A$3:$CQ$931,HLOOKUP(Feuil1!$F1100,Feuil2!$E$1:$DG$2,2,0),0)),"",VLOOKUP($H1100*100+M$2,Feuil2!$A$3:$CQ$931,HLOOKUP(Feuil1!$F1100,Feuil2!$E$1:$DG$2,2,0),0))</f>
        <v/>
      </c>
      <c r="N1100" s="12" t="str">
        <f>IF(ISBLANK(VLOOKUP($H1100*100+N$2,Feuil2!$A$3:$CQ$931,HLOOKUP(Feuil1!$F1100,Feuil2!$E$1:$DG$2,2,0),0)),"",VLOOKUP($H1100*100+N$2,Feuil2!$A$3:$CQ$931,HLOOKUP(Feuil1!$F1100,Feuil2!$E$1:$DG$2,2,0),0))</f>
        <v/>
      </c>
      <c r="O1100" s="12" t="str">
        <f>IF(ISBLANK(VLOOKUP($H1100*100+O$2,Feuil2!$A$3:$CQ$931,HLOOKUP(Feuil1!$F1100,Feuil2!$E$1:$DG$2,2,0),0)),"",VLOOKUP($H1100*100+O$2,Feuil2!$A$3:$CQ$931,HLOOKUP(Feuil1!$F1100,Feuil2!$E$1:$DG$2,2,0),0))</f>
        <v/>
      </c>
      <c r="P1100" s="12" t="str">
        <f>IF(ISBLANK(VLOOKUP($H1100*100+P$2,Feuil2!$A$3:$CQ$931,HLOOKUP(Feuil1!$F1100,Feuil2!$E$1:$DG$2,2,0),0)),"",VLOOKUP($H1100*100+P$2,Feuil2!$A$3:$CQ$931,HLOOKUP(Feuil1!$F1100,Feuil2!$E$1:$DG$2,2,0),0))</f>
        <v/>
      </c>
      <c r="Q1100" s="12" t="str">
        <f>IF(ISBLANK(VLOOKUP($H1100*100+Q$2,Feuil2!$A$3:$CQ$931,HLOOKUP(Feuil1!$F1100,Feuil2!$E$1:$DG$2,2,0),0)),"",VLOOKUP($H1100*100+Q$2,Feuil2!$A$3:$CQ$931,HLOOKUP(Feuil1!$F1100,Feuil2!$E$1:$DG$2,2,0),0))</f>
        <v/>
      </c>
      <c r="R1100" s="12" t="str">
        <f>IF(ISBLANK(VLOOKUP($H1100*100+R$2,Feuil2!$A$3:$CQ$931,HLOOKUP(Feuil1!$F1100,Feuil2!$E$1:$DG$2,2,0),0)),"",VLOOKUP($H1100*100+R$2,Feuil2!$A$3:$CQ$931,HLOOKUP(Feuil1!$F1100,Feuil2!$E$1:$DG$2,2,0),0))</f>
        <v/>
      </c>
      <c r="S1100" s="12" t="str">
        <f>IF(ISBLANK(VLOOKUP($H1100*100+S$2,Feuil2!$A$3:$CQ$931,HLOOKUP(Feuil1!$F1100,Feuil2!$E$1:$DG$2,2,0),0)),"",VLOOKUP($H1100*100+S$2,Feuil2!$A$3:$CQ$931,HLOOKUP(Feuil1!$F1100,Feuil2!$E$1:$DG$2,2,0),0))</f>
        <v/>
      </c>
      <c r="T1100" s="12" t="str">
        <f>IF(ISBLANK(VLOOKUP($H1100*100+T$2,Feuil2!$A$3:$CQ$931,HLOOKUP(Feuil1!$F1100,Feuil2!$E$1:$DG$2,2,0),0)),"",VLOOKUP($H1100*100+T$2,Feuil2!$A$3:$CQ$931,HLOOKUP(Feuil1!$F1100,Feuil2!$E$1:$DG$2,2,0),0))</f>
        <v/>
      </c>
      <c r="U1100" s="12"/>
    </row>
    <row r="1101" spans="1:21" x14ac:dyDescent="0.35">
      <c r="A1101" s="10" t="s">
        <v>53</v>
      </c>
      <c r="B1101" s="8" t="s">
        <v>54</v>
      </c>
      <c r="C1101" s="41">
        <v>591500</v>
      </c>
      <c r="D1101" s="41">
        <v>352250</v>
      </c>
      <c r="E1101" s="39">
        <v>830</v>
      </c>
      <c r="F1101" s="10">
        <v>2778</v>
      </c>
      <c r="G1101" s="5" t="s">
        <v>49</v>
      </c>
      <c r="H1101" s="11">
        <v>1970</v>
      </c>
      <c r="I1101" s="12" t="str">
        <f>IF(ISBLANK(VLOOKUP($H1101*100+I$2,Feuil2!$A$3:$CQ$931,HLOOKUP(Feuil1!$F1101,Feuil2!$E$1:$DG$2,2,0),0)),"",VLOOKUP($H1101*100+I$2,Feuil2!$A$3:$CQ$931,HLOOKUP(Feuil1!$F1101,Feuil2!$E$1:$DG$2,2,0),0))</f>
        <v/>
      </c>
      <c r="J1101" s="12" t="str">
        <f>IF(ISBLANK(VLOOKUP($H1101*100+J$2,Feuil2!$A$3:$CQ$931,HLOOKUP(Feuil1!$F1101,Feuil2!$E$1:$DG$2,2,0),0)),"",VLOOKUP($H1101*100+J$2,Feuil2!$A$3:$CQ$931,HLOOKUP(Feuil1!$F1101,Feuil2!$E$1:$DG$2,2,0),0))</f>
        <v/>
      </c>
      <c r="K1101" s="12" t="str">
        <f>IF(ISBLANK(VLOOKUP($H1101*100+K$2,Feuil2!$A$3:$CQ$931,HLOOKUP(Feuil1!$F1101,Feuil2!$E$1:$DG$2,2,0),0)),"",VLOOKUP($H1101*100+K$2,Feuil2!$A$3:$CQ$931,HLOOKUP(Feuil1!$F1101,Feuil2!$E$1:$DG$2,2,0),0))</f>
        <v/>
      </c>
      <c r="L1101" s="12" t="str">
        <f>IF(ISBLANK(VLOOKUP($H1101*100+L$2,Feuil2!$A$3:$CQ$931,HLOOKUP(Feuil1!$F1101,Feuil2!$E$1:$DG$2,2,0),0)),"",VLOOKUP($H1101*100+L$2,Feuil2!$A$3:$CQ$931,HLOOKUP(Feuil1!$F1101,Feuil2!$E$1:$DG$2,2,0),0))</f>
        <v/>
      </c>
      <c r="M1101" s="12" t="str">
        <f>IF(ISBLANK(VLOOKUP($H1101*100+M$2,Feuil2!$A$3:$CQ$931,HLOOKUP(Feuil1!$F1101,Feuil2!$E$1:$DG$2,2,0),0)),"",VLOOKUP($H1101*100+M$2,Feuil2!$A$3:$CQ$931,HLOOKUP(Feuil1!$F1101,Feuil2!$E$1:$DG$2,2,0),0))</f>
        <v/>
      </c>
      <c r="N1101" s="12" t="str">
        <f>IF(ISBLANK(VLOOKUP($H1101*100+N$2,Feuil2!$A$3:$CQ$931,HLOOKUP(Feuil1!$F1101,Feuil2!$E$1:$DG$2,2,0),0)),"",VLOOKUP($H1101*100+N$2,Feuil2!$A$3:$CQ$931,HLOOKUP(Feuil1!$F1101,Feuil2!$E$1:$DG$2,2,0),0))</f>
        <v/>
      </c>
      <c r="O1101" s="12" t="str">
        <f>IF(ISBLANK(VLOOKUP($H1101*100+O$2,Feuil2!$A$3:$CQ$931,HLOOKUP(Feuil1!$F1101,Feuil2!$E$1:$DG$2,2,0),0)),"",VLOOKUP($H1101*100+O$2,Feuil2!$A$3:$CQ$931,HLOOKUP(Feuil1!$F1101,Feuil2!$E$1:$DG$2,2,0),0))</f>
        <v/>
      </c>
      <c r="P1101" s="12" t="str">
        <f>IF(ISBLANK(VLOOKUP($H1101*100+P$2,Feuil2!$A$3:$CQ$931,HLOOKUP(Feuil1!$F1101,Feuil2!$E$1:$DG$2,2,0),0)),"",VLOOKUP($H1101*100+P$2,Feuil2!$A$3:$CQ$931,HLOOKUP(Feuil1!$F1101,Feuil2!$E$1:$DG$2,2,0),0))</f>
        <v/>
      </c>
      <c r="Q1101" s="12" t="str">
        <f>IF(ISBLANK(VLOOKUP($H1101*100+Q$2,Feuil2!$A$3:$CQ$931,HLOOKUP(Feuil1!$F1101,Feuil2!$E$1:$DG$2,2,0),0)),"",VLOOKUP($H1101*100+Q$2,Feuil2!$A$3:$CQ$931,HLOOKUP(Feuil1!$F1101,Feuil2!$E$1:$DG$2,2,0),0))</f>
        <v/>
      </c>
      <c r="R1101" s="12" t="str">
        <f>IF(ISBLANK(VLOOKUP($H1101*100+R$2,Feuil2!$A$3:$CQ$931,HLOOKUP(Feuil1!$F1101,Feuil2!$E$1:$DG$2,2,0),0)),"",VLOOKUP($H1101*100+R$2,Feuil2!$A$3:$CQ$931,HLOOKUP(Feuil1!$F1101,Feuil2!$E$1:$DG$2,2,0),0))</f>
        <v/>
      </c>
      <c r="S1101" s="12" t="str">
        <f>IF(ISBLANK(VLOOKUP($H1101*100+S$2,Feuil2!$A$3:$CQ$931,HLOOKUP(Feuil1!$F1101,Feuil2!$E$1:$DG$2,2,0),0)),"",VLOOKUP($H1101*100+S$2,Feuil2!$A$3:$CQ$931,HLOOKUP(Feuil1!$F1101,Feuil2!$E$1:$DG$2,2,0),0))</f>
        <v/>
      </c>
      <c r="T1101" s="12" t="str">
        <f>IF(ISBLANK(VLOOKUP($H1101*100+T$2,Feuil2!$A$3:$CQ$931,HLOOKUP(Feuil1!$F1101,Feuil2!$E$1:$DG$2,2,0),0)),"",VLOOKUP($H1101*100+T$2,Feuil2!$A$3:$CQ$931,HLOOKUP(Feuil1!$F1101,Feuil2!$E$1:$DG$2,2,0),0))</f>
        <v/>
      </c>
      <c r="U1101" s="12"/>
    </row>
    <row r="1102" spans="1:21" x14ac:dyDescent="0.35">
      <c r="A1102" s="10" t="s">
        <v>53</v>
      </c>
      <c r="B1102" s="8" t="s">
        <v>54</v>
      </c>
      <c r="C1102" s="41">
        <v>591500</v>
      </c>
      <c r="D1102" s="41">
        <v>352250</v>
      </c>
      <c r="E1102" s="39">
        <v>830</v>
      </c>
      <c r="F1102" s="10">
        <v>2778</v>
      </c>
      <c r="G1102" s="5" t="s">
        <v>49</v>
      </c>
      <c r="H1102" s="11">
        <v>1971</v>
      </c>
      <c r="I1102" s="12" t="str">
        <f>IF(ISBLANK(VLOOKUP($H1102*100+I$2,Feuil2!$A$3:$CQ$931,HLOOKUP(Feuil1!$F1102,Feuil2!$E$1:$DG$2,2,0),0)),"",VLOOKUP($H1102*100+I$2,Feuil2!$A$3:$CQ$931,HLOOKUP(Feuil1!$F1102,Feuil2!$E$1:$DG$2,2,0),0))</f>
        <v/>
      </c>
      <c r="J1102" s="12" t="str">
        <f>IF(ISBLANK(VLOOKUP($H1102*100+J$2,Feuil2!$A$3:$CQ$931,HLOOKUP(Feuil1!$F1102,Feuil2!$E$1:$DG$2,2,0),0)),"",VLOOKUP($H1102*100+J$2,Feuil2!$A$3:$CQ$931,HLOOKUP(Feuil1!$F1102,Feuil2!$E$1:$DG$2,2,0),0))</f>
        <v/>
      </c>
      <c r="K1102" s="12" t="str">
        <f>IF(ISBLANK(VLOOKUP($H1102*100+K$2,Feuil2!$A$3:$CQ$931,HLOOKUP(Feuil1!$F1102,Feuil2!$E$1:$DG$2,2,0),0)),"",VLOOKUP($H1102*100+K$2,Feuil2!$A$3:$CQ$931,HLOOKUP(Feuil1!$F1102,Feuil2!$E$1:$DG$2,2,0),0))</f>
        <v/>
      </c>
      <c r="L1102" s="12" t="str">
        <f>IF(ISBLANK(VLOOKUP($H1102*100+L$2,Feuil2!$A$3:$CQ$931,HLOOKUP(Feuil1!$F1102,Feuil2!$E$1:$DG$2,2,0),0)),"",VLOOKUP($H1102*100+L$2,Feuil2!$A$3:$CQ$931,HLOOKUP(Feuil1!$F1102,Feuil2!$E$1:$DG$2,2,0),0))</f>
        <v/>
      </c>
      <c r="M1102" s="12" t="str">
        <f>IF(ISBLANK(VLOOKUP($H1102*100+M$2,Feuil2!$A$3:$CQ$931,HLOOKUP(Feuil1!$F1102,Feuil2!$E$1:$DG$2,2,0),0)),"",VLOOKUP($H1102*100+M$2,Feuil2!$A$3:$CQ$931,HLOOKUP(Feuil1!$F1102,Feuil2!$E$1:$DG$2,2,0),0))</f>
        <v/>
      </c>
      <c r="N1102" s="12" t="str">
        <f>IF(ISBLANK(VLOOKUP($H1102*100+N$2,Feuil2!$A$3:$CQ$931,HLOOKUP(Feuil1!$F1102,Feuil2!$E$1:$DG$2,2,0),0)),"",VLOOKUP($H1102*100+N$2,Feuil2!$A$3:$CQ$931,HLOOKUP(Feuil1!$F1102,Feuil2!$E$1:$DG$2,2,0),0))</f>
        <v/>
      </c>
      <c r="O1102" s="12" t="str">
        <f>IF(ISBLANK(VLOOKUP($H1102*100+O$2,Feuil2!$A$3:$CQ$931,HLOOKUP(Feuil1!$F1102,Feuil2!$E$1:$DG$2,2,0),0)),"",VLOOKUP($H1102*100+O$2,Feuil2!$A$3:$CQ$931,HLOOKUP(Feuil1!$F1102,Feuil2!$E$1:$DG$2,2,0),0))</f>
        <v/>
      </c>
      <c r="P1102" s="12" t="str">
        <f>IF(ISBLANK(VLOOKUP($H1102*100+P$2,Feuil2!$A$3:$CQ$931,HLOOKUP(Feuil1!$F1102,Feuil2!$E$1:$DG$2,2,0),0)),"",VLOOKUP($H1102*100+P$2,Feuil2!$A$3:$CQ$931,HLOOKUP(Feuil1!$F1102,Feuil2!$E$1:$DG$2,2,0),0))</f>
        <v/>
      </c>
      <c r="Q1102" s="12" t="str">
        <f>IF(ISBLANK(VLOOKUP($H1102*100+Q$2,Feuil2!$A$3:$CQ$931,HLOOKUP(Feuil1!$F1102,Feuil2!$E$1:$DG$2,2,0),0)),"",VLOOKUP($H1102*100+Q$2,Feuil2!$A$3:$CQ$931,HLOOKUP(Feuil1!$F1102,Feuil2!$E$1:$DG$2,2,0),0))</f>
        <v/>
      </c>
      <c r="R1102" s="12" t="str">
        <f>IF(ISBLANK(VLOOKUP($H1102*100+R$2,Feuil2!$A$3:$CQ$931,HLOOKUP(Feuil1!$F1102,Feuil2!$E$1:$DG$2,2,0),0)),"",VLOOKUP($H1102*100+R$2,Feuil2!$A$3:$CQ$931,HLOOKUP(Feuil1!$F1102,Feuil2!$E$1:$DG$2,2,0),0))</f>
        <v/>
      </c>
      <c r="S1102" s="12" t="str">
        <f>IF(ISBLANK(VLOOKUP($H1102*100+S$2,Feuil2!$A$3:$CQ$931,HLOOKUP(Feuil1!$F1102,Feuil2!$E$1:$DG$2,2,0),0)),"",VLOOKUP($H1102*100+S$2,Feuil2!$A$3:$CQ$931,HLOOKUP(Feuil1!$F1102,Feuil2!$E$1:$DG$2,2,0),0))</f>
        <v/>
      </c>
      <c r="T1102" s="12" t="str">
        <f>IF(ISBLANK(VLOOKUP($H1102*100+T$2,Feuil2!$A$3:$CQ$931,HLOOKUP(Feuil1!$F1102,Feuil2!$E$1:$DG$2,2,0),0)),"",VLOOKUP($H1102*100+T$2,Feuil2!$A$3:$CQ$931,HLOOKUP(Feuil1!$F1102,Feuil2!$E$1:$DG$2,2,0),0))</f>
        <v/>
      </c>
      <c r="U1102" s="12"/>
    </row>
    <row r="1103" spans="1:21" x14ac:dyDescent="0.35">
      <c r="A1103" s="10" t="s">
        <v>53</v>
      </c>
      <c r="B1103" s="8" t="s">
        <v>54</v>
      </c>
      <c r="C1103" s="41">
        <v>591500</v>
      </c>
      <c r="D1103" s="41">
        <v>352250</v>
      </c>
      <c r="E1103" s="39">
        <v>830</v>
      </c>
      <c r="F1103" s="10">
        <v>2778</v>
      </c>
      <c r="G1103" s="5" t="s">
        <v>49</v>
      </c>
      <c r="H1103" s="11">
        <v>1972</v>
      </c>
      <c r="I1103" s="12" t="str">
        <f>IF(ISBLANK(VLOOKUP($H1103*100+I$2,Feuil2!$A$3:$CQ$931,HLOOKUP(Feuil1!$F1103,Feuil2!$E$1:$DG$2,2,0),0)),"",VLOOKUP($H1103*100+I$2,Feuil2!$A$3:$CQ$931,HLOOKUP(Feuil1!$F1103,Feuil2!$E$1:$DG$2,2,0),0))</f>
        <v/>
      </c>
      <c r="J1103" s="12" t="str">
        <f>IF(ISBLANK(VLOOKUP($H1103*100+J$2,Feuil2!$A$3:$CQ$931,HLOOKUP(Feuil1!$F1103,Feuil2!$E$1:$DG$2,2,0),0)),"",VLOOKUP($H1103*100+J$2,Feuil2!$A$3:$CQ$931,HLOOKUP(Feuil1!$F1103,Feuil2!$E$1:$DG$2,2,0),0))</f>
        <v/>
      </c>
      <c r="K1103" s="12" t="str">
        <f>IF(ISBLANK(VLOOKUP($H1103*100+K$2,Feuil2!$A$3:$CQ$931,HLOOKUP(Feuil1!$F1103,Feuil2!$E$1:$DG$2,2,0),0)),"",VLOOKUP($H1103*100+K$2,Feuil2!$A$3:$CQ$931,HLOOKUP(Feuil1!$F1103,Feuil2!$E$1:$DG$2,2,0),0))</f>
        <v/>
      </c>
      <c r="L1103" s="12" t="str">
        <f>IF(ISBLANK(VLOOKUP($H1103*100+L$2,Feuil2!$A$3:$CQ$931,HLOOKUP(Feuil1!$F1103,Feuil2!$E$1:$DG$2,2,0),0)),"",VLOOKUP($H1103*100+L$2,Feuil2!$A$3:$CQ$931,HLOOKUP(Feuil1!$F1103,Feuil2!$E$1:$DG$2,2,0),0))</f>
        <v/>
      </c>
      <c r="M1103" s="12" t="str">
        <f>IF(ISBLANK(VLOOKUP($H1103*100+M$2,Feuil2!$A$3:$CQ$931,HLOOKUP(Feuil1!$F1103,Feuil2!$E$1:$DG$2,2,0),0)),"",VLOOKUP($H1103*100+M$2,Feuil2!$A$3:$CQ$931,HLOOKUP(Feuil1!$F1103,Feuil2!$E$1:$DG$2,2,0),0))</f>
        <v/>
      </c>
      <c r="N1103" s="12" t="str">
        <f>IF(ISBLANK(VLOOKUP($H1103*100+N$2,Feuil2!$A$3:$CQ$931,HLOOKUP(Feuil1!$F1103,Feuil2!$E$1:$DG$2,2,0),0)),"",VLOOKUP($H1103*100+N$2,Feuil2!$A$3:$CQ$931,HLOOKUP(Feuil1!$F1103,Feuil2!$E$1:$DG$2,2,0),0))</f>
        <v/>
      </c>
      <c r="O1103" s="12" t="str">
        <f>IF(ISBLANK(VLOOKUP($H1103*100+O$2,Feuil2!$A$3:$CQ$931,HLOOKUP(Feuil1!$F1103,Feuil2!$E$1:$DG$2,2,0),0)),"",VLOOKUP($H1103*100+O$2,Feuil2!$A$3:$CQ$931,HLOOKUP(Feuil1!$F1103,Feuil2!$E$1:$DG$2,2,0),0))</f>
        <v/>
      </c>
      <c r="P1103" s="12" t="str">
        <f>IF(ISBLANK(VLOOKUP($H1103*100+P$2,Feuil2!$A$3:$CQ$931,HLOOKUP(Feuil1!$F1103,Feuil2!$E$1:$DG$2,2,0),0)),"",VLOOKUP($H1103*100+P$2,Feuil2!$A$3:$CQ$931,HLOOKUP(Feuil1!$F1103,Feuil2!$E$1:$DG$2,2,0),0))</f>
        <v/>
      </c>
      <c r="Q1103" s="12" t="str">
        <f>IF(ISBLANK(VLOOKUP($H1103*100+Q$2,Feuil2!$A$3:$CQ$931,HLOOKUP(Feuil1!$F1103,Feuil2!$E$1:$DG$2,2,0),0)),"",VLOOKUP($H1103*100+Q$2,Feuil2!$A$3:$CQ$931,HLOOKUP(Feuil1!$F1103,Feuil2!$E$1:$DG$2,2,0),0))</f>
        <v/>
      </c>
      <c r="R1103" s="12" t="str">
        <f>IF(ISBLANK(VLOOKUP($H1103*100+R$2,Feuil2!$A$3:$CQ$931,HLOOKUP(Feuil1!$F1103,Feuil2!$E$1:$DG$2,2,0),0)),"",VLOOKUP($H1103*100+R$2,Feuil2!$A$3:$CQ$931,HLOOKUP(Feuil1!$F1103,Feuil2!$E$1:$DG$2,2,0),0))</f>
        <v/>
      </c>
      <c r="S1103" s="12" t="str">
        <f>IF(ISBLANK(VLOOKUP($H1103*100+S$2,Feuil2!$A$3:$CQ$931,HLOOKUP(Feuil1!$F1103,Feuil2!$E$1:$DG$2,2,0),0)),"",VLOOKUP($H1103*100+S$2,Feuil2!$A$3:$CQ$931,HLOOKUP(Feuil1!$F1103,Feuil2!$E$1:$DG$2,2,0),0))</f>
        <v/>
      </c>
      <c r="T1103" s="12" t="str">
        <f>IF(ISBLANK(VLOOKUP($H1103*100+T$2,Feuil2!$A$3:$CQ$931,HLOOKUP(Feuil1!$F1103,Feuil2!$E$1:$DG$2,2,0),0)),"",VLOOKUP($H1103*100+T$2,Feuil2!$A$3:$CQ$931,HLOOKUP(Feuil1!$F1103,Feuil2!$E$1:$DG$2,2,0),0))</f>
        <v/>
      </c>
      <c r="U1103" s="12"/>
    </row>
    <row r="1104" spans="1:21" x14ac:dyDescent="0.35">
      <c r="A1104" s="10" t="s">
        <v>53</v>
      </c>
      <c r="B1104" s="8" t="s">
        <v>54</v>
      </c>
      <c r="C1104" s="41">
        <v>591500</v>
      </c>
      <c r="D1104" s="41">
        <v>352250</v>
      </c>
      <c r="E1104" s="39">
        <v>830</v>
      </c>
      <c r="F1104" s="10">
        <v>2778</v>
      </c>
      <c r="G1104" s="5" t="s">
        <v>49</v>
      </c>
      <c r="H1104" s="11">
        <v>1973</v>
      </c>
      <c r="I1104" s="12" t="str">
        <f>IF(ISBLANK(VLOOKUP($H1104*100+I$2,Feuil2!$A$3:$CQ$931,HLOOKUP(Feuil1!$F1104,Feuil2!$E$1:$DG$2,2,0),0)),"",VLOOKUP($H1104*100+I$2,Feuil2!$A$3:$CQ$931,HLOOKUP(Feuil1!$F1104,Feuil2!$E$1:$DG$2,2,0),0))</f>
        <v/>
      </c>
      <c r="J1104" s="12" t="str">
        <f>IF(ISBLANK(VLOOKUP($H1104*100+J$2,Feuil2!$A$3:$CQ$931,HLOOKUP(Feuil1!$F1104,Feuil2!$E$1:$DG$2,2,0),0)),"",VLOOKUP($H1104*100+J$2,Feuil2!$A$3:$CQ$931,HLOOKUP(Feuil1!$F1104,Feuil2!$E$1:$DG$2,2,0),0))</f>
        <v/>
      </c>
      <c r="K1104" s="12" t="str">
        <f>IF(ISBLANK(VLOOKUP($H1104*100+K$2,Feuil2!$A$3:$CQ$931,HLOOKUP(Feuil1!$F1104,Feuil2!$E$1:$DG$2,2,0),0)),"",VLOOKUP($H1104*100+K$2,Feuil2!$A$3:$CQ$931,HLOOKUP(Feuil1!$F1104,Feuil2!$E$1:$DG$2,2,0),0))</f>
        <v/>
      </c>
      <c r="L1104" s="12" t="str">
        <f>IF(ISBLANK(VLOOKUP($H1104*100+L$2,Feuil2!$A$3:$CQ$931,HLOOKUP(Feuil1!$F1104,Feuil2!$E$1:$DG$2,2,0),0)),"",VLOOKUP($H1104*100+L$2,Feuil2!$A$3:$CQ$931,HLOOKUP(Feuil1!$F1104,Feuil2!$E$1:$DG$2,2,0),0))</f>
        <v/>
      </c>
      <c r="M1104" s="12" t="str">
        <f>IF(ISBLANK(VLOOKUP($H1104*100+M$2,Feuil2!$A$3:$CQ$931,HLOOKUP(Feuil1!$F1104,Feuil2!$E$1:$DG$2,2,0),0)),"",VLOOKUP($H1104*100+M$2,Feuil2!$A$3:$CQ$931,HLOOKUP(Feuil1!$F1104,Feuil2!$E$1:$DG$2,2,0),0))</f>
        <v/>
      </c>
      <c r="N1104" s="12" t="str">
        <f>IF(ISBLANK(VLOOKUP($H1104*100+N$2,Feuil2!$A$3:$CQ$931,HLOOKUP(Feuil1!$F1104,Feuil2!$E$1:$DG$2,2,0),0)),"",VLOOKUP($H1104*100+N$2,Feuil2!$A$3:$CQ$931,HLOOKUP(Feuil1!$F1104,Feuil2!$E$1:$DG$2,2,0),0))</f>
        <v/>
      </c>
      <c r="O1104" s="12" t="str">
        <f>IF(ISBLANK(VLOOKUP($H1104*100+O$2,Feuil2!$A$3:$CQ$931,HLOOKUP(Feuil1!$F1104,Feuil2!$E$1:$DG$2,2,0),0)),"",VLOOKUP($H1104*100+O$2,Feuil2!$A$3:$CQ$931,HLOOKUP(Feuil1!$F1104,Feuil2!$E$1:$DG$2,2,0),0))</f>
        <v/>
      </c>
      <c r="P1104" s="12" t="str">
        <f>IF(ISBLANK(VLOOKUP($H1104*100+P$2,Feuil2!$A$3:$CQ$931,HLOOKUP(Feuil1!$F1104,Feuil2!$E$1:$DG$2,2,0),0)),"",VLOOKUP($H1104*100+P$2,Feuil2!$A$3:$CQ$931,HLOOKUP(Feuil1!$F1104,Feuil2!$E$1:$DG$2,2,0),0))</f>
        <v/>
      </c>
      <c r="Q1104" s="12" t="str">
        <f>IF(ISBLANK(VLOOKUP($H1104*100+Q$2,Feuil2!$A$3:$CQ$931,HLOOKUP(Feuil1!$F1104,Feuil2!$E$1:$DG$2,2,0),0)),"",VLOOKUP($H1104*100+Q$2,Feuil2!$A$3:$CQ$931,HLOOKUP(Feuil1!$F1104,Feuil2!$E$1:$DG$2,2,0),0))</f>
        <v/>
      </c>
      <c r="R1104" s="12" t="str">
        <f>IF(ISBLANK(VLOOKUP($H1104*100+R$2,Feuil2!$A$3:$CQ$931,HLOOKUP(Feuil1!$F1104,Feuil2!$E$1:$DG$2,2,0),0)),"",VLOOKUP($H1104*100+R$2,Feuil2!$A$3:$CQ$931,HLOOKUP(Feuil1!$F1104,Feuil2!$E$1:$DG$2,2,0),0))</f>
        <v/>
      </c>
      <c r="S1104" s="12" t="str">
        <f>IF(ISBLANK(VLOOKUP($H1104*100+S$2,Feuil2!$A$3:$CQ$931,HLOOKUP(Feuil1!$F1104,Feuil2!$E$1:$DG$2,2,0),0)),"",VLOOKUP($H1104*100+S$2,Feuil2!$A$3:$CQ$931,HLOOKUP(Feuil1!$F1104,Feuil2!$E$1:$DG$2,2,0),0))</f>
        <v/>
      </c>
      <c r="T1104" s="12" t="str">
        <f>IF(ISBLANK(VLOOKUP($H1104*100+T$2,Feuil2!$A$3:$CQ$931,HLOOKUP(Feuil1!$F1104,Feuil2!$E$1:$DG$2,2,0),0)),"",VLOOKUP($H1104*100+T$2,Feuil2!$A$3:$CQ$931,HLOOKUP(Feuil1!$F1104,Feuil2!$E$1:$DG$2,2,0),0))</f>
        <v/>
      </c>
      <c r="U1104" s="12"/>
    </row>
    <row r="1105" spans="1:21" x14ac:dyDescent="0.35">
      <c r="A1105" s="10" t="s">
        <v>53</v>
      </c>
      <c r="B1105" s="8" t="s">
        <v>54</v>
      </c>
      <c r="C1105" s="41">
        <v>591500</v>
      </c>
      <c r="D1105" s="41">
        <v>352250</v>
      </c>
      <c r="E1105" s="39">
        <v>830</v>
      </c>
      <c r="F1105" s="10">
        <v>2778</v>
      </c>
      <c r="G1105" s="5" t="s">
        <v>49</v>
      </c>
      <c r="H1105" s="11">
        <v>1974</v>
      </c>
      <c r="I1105" s="12" t="str">
        <f>IF(ISBLANK(VLOOKUP($H1105*100+I$2,Feuil2!$A$3:$CQ$931,HLOOKUP(Feuil1!$F1105,Feuil2!$E$1:$DG$2,2,0),0)),"",VLOOKUP($H1105*100+I$2,Feuil2!$A$3:$CQ$931,HLOOKUP(Feuil1!$F1105,Feuil2!$E$1:$DG$2,2,0),0))</f>
        <v/>
      </c>
      <c r="J1105" s="12" t="str">
        <f>IF(ISBLANK(VLOOKUP($H1105*100+J$2,Feuil2!$A$3:$CQ$931,HLOOKUP(Feuil1!$F1105,Feuil2!$E$1:$DG$2,2,0),0)),"",VLOOKUP($H1105*100+J$2,Feuil2!$A$3:$CQ$931,HLOOKUP(Feuil1!$F1105,Feuil2!$E$1:$DG$2,2,0),0))</f>
        <v/>
      </c>
      <c r="K1105" s="12" t="str">
        <f>IF(ISBLANK(VLOOKUP($H1105*100+K$2,Feuil2!$A$3:$CQ$931,HLOOKUP(Feuil1!$F1105,Feuil2!$E$1:$DG$2,2,0),0)),"",VLOOKUP($H1105*100+K$2,Feuil2!$A$3:$CQ$931,HLOOKUP(Feuil1!$F1105,Feuil2!$E$1:$DG$2,2,0),0))</f>
        <v/>
      </c>
      <c r="L1105" s="12" t="str">
        <f>IF(ISBLANK(VLOOKUP($H1105*100+L$2,Feuil2!$A$3:$CQ$931,HLOOKUP(Feuil1!$F1105,Feuil2!$E$1:$DG$2,2,0),0)),"",VLOOKUP($H1105*100+L$2,Feuil2!$A$3:$CQ$931,HLOOKUP(Feuil1!$F1105,Feuil2!$E$1:$DG$2,2,0),0))</f>
        <v/>
      </c>
      <c r="M1105" s="12" t="str">
        <f>IF(ISBLANK(VLOOKUP($H1105*100+M$2,Feuil2!$A$3:$CQ$931,HLOOKUP(Feuil1!$F1105,Feuil2!$E$1:$DG$2,2,0),0)),"",VLOOKUP($H1105*100+M$2,Feuil2!$A$3:$CQ$931,HLOOKUP(Feuil1!$F1105,Feuil2!$E$1:$DG$2,2,0),0))</f>
        <v/>
      </c>
      <c r="N1105" s="12" t="str">
        <f>IF(ISBLANK(VLOOKUP($H1105*100+N$2,Feuil2!$A$3:$CQ$931,HLOOKUP(Feuil1!$F1105,Feuil2!$E$1:$DG$2,2,0),0)),"",VLOOKUP($H1105*100+N$2,Feuil2!$A$3:$CQ$931,HLOOKUP(Feuil1!$F1105,Feuil2!$E$1:$DG$2,2,0),0))</f>
        <v/>
      </c>
      <c r="O1105" s="12" t="str">
        <f>IF(ISBLANK(VLOOKUP($H1105*100+O$2,Feuil2!$A$3:$CQ$931,HLOOKUP(Feuil1!$F1105,Feuil2!$E$1:$DG$2,2,0),0)),"",VLOOKUP($H1105*100+O$2,Feuil2!$A$3:$CQ$931,HLOOKUP(Feuil1!$F1105,Feuil2!$E$1:$DG$2,2,0),0))</f>
        <v/>
      </c>
      <c r="P1105" s="12" t="str">
        <f>IF(ISBLANK(VLOOKUP($H1105*100+P$2,Feuil2!$A$3:$CQ$931,HLOOKUP(Feuil1!$F1105,Feuil2!$E$1:$DG$2,2,0),0)),"",VLOOKUP($H1105*100+P$2,Feuil2!$A$3:$CQ$931,HLOOKUP(Feuil1!$F1105,Feuil2!$E$1:$DG$2,2,0),0))</f>
        <v/>
      </c>
      <c r="Q1105" s="12" t="str">
        <f>IF(ISBLANK(VLOOKUP($H1105*100+Q$2,Feuil2!$A$3:$CQ$931,HLOOKUP(Feuil1!$F1105,Feuil2!$E$1:$DG$2,2,0),0)),"",VLOOKUP($H1105*100+Q$2,Feuil2!$A$3:$CQ$931,HLOOKUP(Feuil1!$F1105,Feuil2!$E$1:$DG$2,2,0),0))</f>
        <v/>
      </c>
      <c r="R1105" s="12" t="str">
        <f>IF(ISBLANK(VLOOKUP($H1105*100+R$2,Feuil2!$A$3:$CQ$931,HLOOKUP(Feuil1!$F1105,Feuil2!$E$1:$DG$2,2,0),0)),"",VLOOKUP($H1105*100+R$2,Feuil2!$A$3:$CQ$931,HLOOKUP(Feuil1!$F1105,Feuil2!$E$1:$DG$2,2,0),0))</f>
        <v/>
      </c>
      <c r="S1105" s="12" t="str">
        <f>IF(ISBLANK(VLOOKUP($H1105*100+S$2,Feuil2!$A$3:$CQ$931,HLOOKUP(Feuil1!$F1105,Feuil2!$E$1:$DG$2,2,0),0)),"",VLOOKUP($H1105*100+S$2,Feuil2!$A$3:$CQ$931,HLOOKUP(Feuil1!$F1105,Feuil2!$E$1:$DG$2,2,0),0))</f>
        <v/>
      </c>
      <c r="T1105" s="12" t="str">
        <f>IF(ISBLANK(VLOOKUP($H1105*100+T$2,Feuil2!$A$3:$CQ$931,HLOOKUP(Feuil1!$F1105,Feuil2!$E$1:$DG$2,2,0),0)),"",VLOOKUP($H1105*100+T$2,Feuil2!$A$3:$CQ$931,HLOOKUP(Feuil1!$F1105,Feuil2!$E$1:$DG$2,2,0),0))</f>
        <v/>
      </c>
      <c r="U1105" s="12"/>
    </row>
    <row r="1106" spans="1:21" x14ac:dyDescent="0.35">
      <c r="A1106" s="10" t="s">
        <v>53</v>
      </c>
      <c r="B1106" s="8" t="s">
        <v>54</v>
      </c>
      <c r="C1106" s="41">
        <v>591500</v>
      </c>
      <c r="D1106" s="41">
        <v>352250</v>
      </c>
      <c r="E1106" s="39">
        <v>830</v>
      </c>
      <c r="F1106" s="10">
        <v>2778</v>
      </c>
      <c r="G1106" s="5" t="s">
        <v>49</v>
      </c>
      <c r="H1106" s="11">
        <v>1975</v>
      </c>
      <c r="I1106" s="12" t="str">
        <f>IF(ISBLANK(VLOOKUP($H1106*100+I$2,Feuil2!$A$3:$CQ$931,HLOOKUP(Feuil1!$F1106,Feuil2!$E$1:$DG$2,2,0),0)),"",VLOOKUP($H1106*100+I$2,Feuil2!$A$3:$CQ$931,HLOOKUP(Feuil1!$F1106,Feuil2!$E$1:$DG$2,2,0),0))</f>
        <v/>
      </c>
      <c r="J1106" s="12" t="str">
        <f>IF(ISBLANK(VLOOKUP($H1106*100+J$2,Feuil2!$A$3:$CQ$931,HLOOKUP(Feuil1!$F1106,Feuil2!$E$1:$DG$2,2,0),0)),"",VLOOKUP($H1106*100+J$2,Feuil2!$A$3:$CQ$931,HLOOKUP(Feuil1!$F1106,Feuil2!$E$1:$DG$2,2,0),0))</f>
        <v/>
      </c>
      <c r="K1106" s="12" t="str">
        <f>IF(ISBLANK(VLOOKUP($H1106*100+K$2,Feuil2!$A$3:$CQ$931,HLOOKUP(Feuil1!$F1106,Feuil2!$E$1:$DG$2,2,0),0)),"",VLOOKUP($H1106*100+K$2,Feuil2!$A$3:$CQ$931,HLOOKUP(Feuil1!$F1106,Feuil2!$E$1:$DG$2,2,0),0))</f>
        <v/>
      </c>
      <c r="L1106" s="12" t="str">
        <f>IF(ISBLANK(VLOOKUP($H1106*100+L$2,Feuil2!$A$3:$CQ$931,HLOOKUP(Feuil1!$F1106,Feuil2!$E$1:$DG$2,2,0),0)),"",VLOOKUP($H1106*100+L$2,Feuil2!$A$3:$CQ$931,HLOOKUP(Feuil1!$F1106,Feuil2!$E$1:$DG$2,2,0),0))</f>
        <v/>
      </c>
      <c r="M1106" s="12" t="str">
        <f>IF(ISBLANK(VLOOKUP($H1106*100+M$2,Feuil2!$A$3:$CQ$931,HLOOKUP(Feuil1!$F1106,Feuil2!$E$1:$DG$2,2,0),0)),"",VLOOKUP($H1106*100+M$2,Feuil2!$A$3:$CQ$931,HLOOKUP(Feuil1!$F1106,Feuil2!$E$1:$DG$2,2,0),0))</f>
        <v/>
      </c>
      <c r="N1106" s="12" t="str">
        <f>IF(ISBLANK(VLOOKUP($H1106*100+N$2,Feuil2!$A$3:$CQ$931,HLOOKUP(Feuil1!$F1106,Feuil2!$E$1:$DG$2,2,0),0)),"",VLOOKUP($H1106*100+N$2,Feuil2!$A$3:$CQ$931,HLOOKUP(Feuil1!$F1106,Feuil2!$E$1:$DG$2,2,0),0))</f>
        <v/>
      </c>
      <c r="O1106" s="12" t="str">
        <f>IF(ISBLANK(VLOOKUP($H1106*100+O$2,Feuil2!$A$3:$CQ$931,HLOOKUP(Feuil1!$F1106,Feuil2!$E$1:$DG$2,2,0),0)),"",VLOOKUP($H1106*100+O$2,Feuil2!$A$3:$CQ$931,HLOOKUP(Feuil1!$F1106,Feuil2!$E$1:$DG$2,2,0),0))</f>
        <v/>
      </c>
      <c r="P1106" s="12" t="str">
        <f>IF(ISBLANK(VLOOKUP($H1106*100+P$2,Feuil2!$A$3:$CQ$931,HLOOKUP(Feuil1!$F1106,Feuil2!$E$1:$DG$2,2,0),0)),"",VLOOKUP($H1106*100+P$2,Feuil2!$A$3:$CQ$931,HLOOKUP(Feuil1!$F1106,Feuil2!$E$1:$DG$2,2,0),0))</f>
        <v/>
      </c>
      <c r="Q1106" s="12" t="str">
        <f>IF(ISBLANK(VLOOKUP($H1106*100+Q$2,Feuil2!$A$3:$CQ$931,HLOOKUP(Feuil1!$F1106,Feuil2!$E$1:$DG$2,2,0),0)),"",VLOOKUP($H1106*100+Q$2,Feuil2!$A$3:$CQ$931,HLOOKUP(Feuil1!$F1106,Feuil2!$E$1:$DG$2,2,0),0))</f>
        <v/>
      </c>
      <c r="R1106" s="12" t="str">
        <f>IF(ISBLANK(VLOOKUP($H1106*100+R$2,Feuil2!$A$3:$CQ$931,HLOOKUP(Feuil1!$F1106,Feuil2!$E$1:$DG$2,2,0),0)),"",VLOOKUP($H1106*100+R$2,Feuil2!$A$3:$CQ$931,HLOOKUP(Feuil1!$F1106,Feuil2!$E$1:$DG$2,2,0),0))</f>
        <v/>
      </c>
      <c r="S1106" s="12" t="str">
        <f>IF(ISBLANK(VLOOKUP($H1106*100+S$2,Feuil2!$A$3:$CQ$931,HLOOKUP(Feuil1!$F1106,Feuil2!$E$1:$DG$2,2,0),0)),"",VLOOKUP($H1106*100+S$2,Feuil2!$A$3:$CQ$931,HLOOKUP(Feuil1!$F1106,Feuil2!$E$1:$DG$2,2,0),0))</f>
        <v/>
      </c>
      <c r="T1106" s="12" t="str">
        <f>IF(ISBLANK(VLOOKUP($H1106*100+T$2,Feuil2!$A$3:$CQ$931,HLOOKUP(Feuil1!$F1106,Feuil2!$E$1:$DG$2,2,0),0)),"",VLOOKUP($H1106*100+T$2,Feuil2!$A$3:$CQ$931,HLOOKUP(Feuil1!$F1106,Feuil2!$E$1:$DG$2,2,0),0))</f>
        <v/>
      </c>
      <c r="U1106" s="12"/>
    </row>
    <row r="1107" spans="1:21" x14ac:dyDescent="0.35">
      <c r="A1107" s="10" t="s">
        <v>53</v>
      </c>
      <c r="B1107" s="8" t="s">
        <v>54</v>
      </c>
      <c r="C1107" s="41">
        <v>591500</v>
      </c>
      <c r="D1107" s="41">
        <v>352250</v>
      </c>
      <c r="E1107" s="39">
        <v>830</v>
      </c>
      <c r="F1107" s="10">
        <v>2778</v>
      </c>
      <c r="G1107" s="5" t="s">
        <v>49</v>
      </c>
      <c r="H1107" s="11">
        <v>1976</v>
      </c>
      <c r="I1107" s="12" t="str">
        <f>IF(ISBLANK(VLOOKUP($H1107*100+I$2,Feuil2!$A$3:$CQ$931,HLOOKUP(Feuil1!$F1107,Feuil2!$E$1:$DG$2,2,0),0)),"",VLOOKUP($H1107*100+I$2,Feuil2!$A$3:$CQ$931,HLOOKUP(Feuil1!$F1107,Feuil2!$E$1:$DG$2,2,0),0))</f>
        <v/>
      </c>
      <c r="J1107" s="12" t="str">
        <f>IF(ISBLANK(VLOOKUP($H1107*100+J$2,Feuil2!$A$3:$CQ$931,HLOOKUP(Feuil1!$F1107,Feuil2!$E$1:$DG$2,2,0),0)),"",VLOOKUP($H1107*100+J$2,Feuil2!$A$3:$CQ$931,HLOOKUP(Feuil1!$F1107,Feuil2!$E$1:$DG$2,2,0),0))</f>
        <v/>
      </c>
      <c r="K1107" s="12" t="str">
        <f>IF(ISBLANK(VLOOKUP($H1107*100+K$2,Feuil2!$A$3:$CQ$931,HLOOKUP(Feuil1!$F1107,Feuil2!$E$1:$DG$2,2,0),0)),"",VLOOKUP($H1107*100+K$2,Feuil2!$A$3:$CQ$931,HLOOKUP(Feuil1!$F1107,Feuil2!$E$1:$DG$2,2,0),0))</f>
        <v/>
      </c>
      <c r="L1107" s="12" t="str">
        <f>IF(ISBLANK(VLOOKUP($H1107*100+L$2,Feuil2!$A$3:$CQ$931,HLOOKUP(Feuil1!$F1107,Feuil2!$E$1:$DG$2,2,0),0)),"",VLOOKUP($H1107*100+L$2,Feuil2!$A$3:$CQ$931,HLOOKUP(Feuil1!$F1107,Feuil2!$E$1:$DG$2,2,0),0))</f>
        <v/>
      </c>
      <c r="M1107" s="12" t="str">
        <f>IF(ISBLANK(VLOOKUP($H1107*100+M$2,Feuil2!$A$3:$CQ$931,HLOOKUP(Feuil1!$F1107,Feuil2!$E$1:$DG$2,2,0),0)),"",VLOOKUP($H1107*100+M$2,Feuil2!$A$3:$CQ$931,HLOOKUP(Feuil1!$F1107,Feuil2!$E$1:$DG$2,2,0),0))</f>
        <v/>
      </c>
      <c r="N1107" s="12" t="str">
        <f>IF(ISBLANK(VLOOKUP($H1107*100+N$2,Feuil2!$A$3:$CQ$931,HLOOKUP(Feuil1!$F1107,Feuil2!$E$1:$DG$2,2,0),0)),"",VLOOKUP($H1107*100+N$2,Feuil2!$A$3:$CQ$931,HLOOKUP(Feuil1!$F1107,Feuil2!$E$1:$DG$2,2,0),0))</f>
        <v/>
      </c>
      <c r="O1107" s="12" t="str">
        <f>IF(ISBLANK(VLOOKUP($H1107*100+O$2,Feuil2!$A$3:$CQ$931,HLOOKUP(Feuil1!$F1107,Feuil2!$E$1:$DG$2,2,0),0)),"",VLOOKUP($H1107*100+O$2,Feuil2!$A$3:$CQ$931,HLOOKUP(Feuil1!$F1107,Feuil2!$E$1:$DG$2,2,0),0))</f>
        <v/>
      </c>
      <c r="P1107" s="12" t="str">
        <f>IF(ISBLANK(VLOOKUP($H1107*100+P$2,Feuil2!$A$3:$CQ$931,HLOOKUP(Feuil1!$F1107,Feuil2!$E$1:$DG$2,2,0),0)),"",VLOOKUP($H1107*100+P$2,Feuil2!$A$3:$CQ$931,HLOOKUP(Feuil1!$F1107,Feuil2!$E$1:$DG$2,2,0),0))</f>
        <v/>
      </c>
      <c r="Q1107" s="12" t="str">
        <f>IF(ISBLANK(VLOOKUP($H1107*100+Q$2,Feuil2!$A$3:$CQ$931,HLOOKUP(Feuil1!$F1107,Feuil2!$E$1:$DG$2,2,0),0)),"",VLOOKUP($H1107*100+Q$2,Feuil2!$A$3:$CQ$931,HLOOKUP(Feuil1!$F1107,Feuil2!$E$1:$DG$2,2,0),0))</f>
        <v/>
      </c>
      <c r="R1107" s="12" t="str">
        <f>IF(ISBLANK(VLOOKUP($H1107*100+R$2,Feuil2!$A$3:$CQ$931,HLOOKUP(Feuil1!$F1107,Feuil2!$E$1:$DG$2,2,0),0)),"",VLOOKUP($H1107*100+R$2,Feuil2!$A$3:$CQ$931,HLOOKUP(Feuil1!$F1107,Feuil2!$E$1:$DG$2,2,0),0))</f>
        <v/>
      </c>
      <c r="S1107" s="12" t="str">
        <f>IF(ISBLANK(VLOOKUP($H1107*100+S$2,Feuil2!$A$3:$CQ$931,HLOOKUP(Feuil1!$F1107,Feuil2!$E$1:$DG$2,2,0),0)),"",VLOOKUP($H1107*100+S$2,Feuil2!$A$3:$CQ$931,HLOOKUP(Feuil1!$F1107,Feuil2!$E$1:$DG$2,2,0),0))</f>
        <v/>
      </c>
      <c r="T1107" s="12" t="str">
        <f>IF(ISBLANK(VLOOKUP($H1107*100+T$2,Feuil2!$A$3:$CQ$931,HLOOKUP(Feuil1!$F1107,Feuil2!$E$1:$DG$2,2,0),0)),"",VLOOKUP($H1107*100+T$2,Feuil2!$A$3:$CQ$931,HLOOKUP(Feuil1!$F1107,Feuil2!$E$1:$DG$2,2,0),0))</f>
        <v/>
      </c>
      <c r="U1107" s="12"/>
    </row>
    <row r="1108" spans="1:21" x14ac:dyDescent="0.35">
      <c r="A1108" s="10" t="s">
        <v>53</v>
      </c>
      <c r="B1108" s="8" t="s">
        <v>54</v>
      </c>
      <c r="C1108" s="41">
        <v>591500</v>
      </c>
      <c r="D1108" s="41">
        <v>352250</v>
      </c>
      <c r="E1108" s="39">
        <v>830</v>
      </c>
      <c r="F1108" s="10">
        <v>2778</v>
      </c>
      <c r="G1108" s="5" t="s">
        <v>49</v>
      </c>
      <c r="H1108" s="11">
        <v>1977</v>
      </c>
      <c r="I1108" s="12" t="str">
        <f>IF(ISBLANK(VLOOKUP($H1108*100+I$2,Feuil2!$A$3:$CQ$931,HLOOKUP(Feuil1!$F1108,Feuil2!$E$1:$DG$2,2,0),0)),"",VLOOKUP($H1108*100+I$2,Feuil2!$A$3:$CQ$931,HLOOKUP(Feuil1!$F1108,Feuil2!$E$1:$DG$2,2,0),0))</f>
        <v/>
      </c>
      <c r="J1108" s="12" t="str">
        <f>IF(ISBLANK(VLOOKUP($H1108*100+J$2,Feuil2!$A$3:$CQ$931,HLOOKUP(Feuil1!$F1108,Feuil2!$E$1:$DG$2,2,0),0)),"",VLOOKUP($H1108*100+J$2,Feuil2!$A$3:$CQ$931,HLOOKUP(Feuil1!$F1108,Feuil2!$E$1:$DG$2,2,0),0))</f>
        <v/>
      </c>
      <c r="K1108" s="12" t="str">
        <f>IF(ISBLANK(VLOOKUP($H1108*100+K$2,Feuil2!$A$3:$CQ$931,HLOOKUP(Feuil1!$F1108,Feuil2!$E$1:$DG$2,2,0),0)),"",VLOOKUP($H1108*100+K$2,Feuil2!$A$3:$CQ$931,HLOOKUP(Feuil1!$F1108,Feuil2!$E$1:$DG$2,2,0),0))</f>
        <v/>
      </c>
      <c r="L1108" s="12" t="str">
        <f>IF(ISBLANK(VLOOKUP($H1108*100+L$2,Feuil2!$A$3:$CQ$931,HLOOKUP(Feuil1!$F1108,Feuil2!$E$1:$DG$2,2,0),0)),"",VLOOKUP($H1108*100+L$2,Feuil2!$A$3:$CQ$931,HLOOKUP(Feuil1!$F1108,Feuil2!$E$1:$DG$2,2,0),0))</f>
        <v/>
      </c>
      <c r="M1108" s="12" t="str">
        <f>IF(ISBLANK(VLOOKUP($H1108*100+M$2,Feuil2!$A$3:$CQ$931,HLOOKUP(Feuil1!$F1108,Feuil2!$E$1:$DG$2,2,0),0)),"",VLOOKUP($H1108*100+M$2,Feuil2!$A$3:$CQ$931,HLOOKUP(Feuil1!$F1108,Feuil2!$E$1:$DG$2,2,0),0))</f>
        <v/>
      </c>
      <c r="N1108" s="12" t="str">
        <f>IF(ISBLANK(VLOOKUP($H1108*100+N$2,Feuil2!$A$3:$CQ$931,HLOOKUP(Feuil1!$F1108,Feuil2!$E$1:$DG$2,2,0),0)),"",VLOOKUP($H1108*100+N$2,Feuil2!$A$3:$CQ$931,HLOOKUP(Feuil1!$F1108,Feuil2!$E$1:$DG$2,2,0),0))</f>
        <v/>
      </c>
      <c r="O1108" s="12" t="str">
        <f>IF(ISBLANK(VLOOKUP($H1108*100+O$2,Feuil2!$A$3:$CQ$931,HLOOKUP(Feuil1!$F1108,Feuil2!$E$1:$DG$2,2,0),0)),"",VLOOKUP($H1108*100+O$2,Feuil2!$A$3:$CQ$931,HLOOKUP(Feuil1!$F1108,Feuil2!$E$1:$DG$2,2,0),0))</f>
        <v/>
      </c>
      <c r="P1108" s="12" t="str">
        <f>IF(ISBLANK(VLOOKUP($H1108*100+P$2,Feuil2!$A$3:$CQ$931,HLOOKUP(Feuil1!$F1108,Feuil2!$E$1:$DG$2,2,0),0)),"",VLOOKUP($H1108*100+P$2,Feuil2!$A$3:$CQ$931,HLOOKUP(Feuil1!$F1108,Feuil2!$E$1:$DG$2,2,0),0))</f>
        <v/>
      </c>
      <c r="Q1108" s="12" t="str">
        <f>IF(ISBLANK(VLOOKUP($H1108*100+Q$2,Feuil2!$A$3:$CQ$931,HLOOKUP(Feuil1!$F1108,Feuil2!$E$1:$DG$2,2,0),0)),"",VLOOKUP($H1108*100+Q$2,Feuil2!$A$3:$CQ$931,HLOOKUP(Feuil1!$F1108,Feuil2!$E$1:$DG$2,2,0),0))</f>
        <v/>
      </c>
      <c r="R1108" s="12" t="str">
        <f>IF(ISBLANK(VLOOKUP($H1108*100+R$2,Feuil2!$A$3:$CQ$931,HLOOKUP(Feuil1!$F1108,Feuil2!$E$1:$DG$2,2,0),0)),"",VLOOKUP($H1108*100+R$2,Feuil2!$A$3:$CQ$931,HLOOKUP(Feuil1!$F1108,Feuil2!$E$1:$DG$2,2,0),0))</f>
        <v/>
      </c>
      <c r="S1108" s="12" t="str">
        <f>IF(ISBLANK(VLOOKUP($H1108*100+S$2,Feuil2!$A$3:$CQ$931,HLOOKUP(Feuil1!$F1108,Feuil2!$E$1:$DG$2,2,0),0)),"",VLOOKUP($H1108*100+S$2,Feuil2!$A$3:$CQ$931,HLOOKUP(Feuil1!$F1108,Feuil2!$E$1:$DG$2,2,0),0))</f>
        <v/>
      </c>
      <c r="T1108" s="12" t="str">
        <f>IF(ISBLANK(VLOOKUP($H1108*100+T$2,Feuil2!$A$3:$CQ$931,HLOOKUP(Feuil1!$F1108,Feuil2!$E$1:$DG$2,2,0),0)),"",VLOOKUP($H1108*100+T$2,Feuil2!$A$3:$CQ$931,HLOOKUP(Feuil1!$F1108,Feuil2!$E$1:$DG$2,2,0),0))</f>
        <v/>
      </c>
      <c r="U1108" s="12"/>
    </row>
    <row r="1109" spans="1:21" x14ac:dyDescent="0.35">
      <c r="A1109" s="10" t="s">
        <v>53</v>
      </c>
      <c r="B1109" s="8" t="s">
        <v>54</v>
      </c>
      <c r="C1109" s="41">
        <v>591500</v>
      </c>
      <c r="D1109" s="41">
        <v>352250</v>
      </c>
      <c r="E1109" s="39">
        <v>830</v>
      </c>
      <c r="F1109" s="10">
        <v>2778</v>
      </c>
      <c r="G1109" s="5" t="s">
        <v>49</v>
      </c>
      <c r="H1109" s="11">
        <v>1978</v>
      </c>
      <c r="I1109" s="12" t="str">
        <f>IF(ISBLANK(VLOOKUP($H1109*100+I$2,Feuil2!$A$3:$CQ$931,HLOOKUP(Feuil1!$F1109,Feuil2!$E$1:$DG$2,2,0),0)),"",VLOOKUP($H1109*100+I$2,Feuil2!$A$3:$CQ$931,HLOOKUP(Feuil1!$F1109,Feuil2!$E$1:$DG$2,2,0),0))</f>
        <v/>
      </c>
      <c r="J1109" s="12" t="str">
        <f>IF(ISBLANK(VLOOKUP($H1109*100+J$2,Feuil2!$A$3:$CQ$931,HLOOKUP(Feuil1!$F1109,Feuil2!$E$1:$DG$2,2,0),0)),"",VLOOKUP($H1109*100+J$2,Feuil2!$A$3:$CQ$931,HLOOKUP(Feuil1!$F1109,Feuil2!$E$1:$DG$2,2,0),0))</f>
        <v/>
      </c>
      <c r="K1109" s="12" t="str">
        <f>IF(ISBLANK(VLOOKUP($H1109*100+K$2,Feuil2!$A$3:$CQ$931,HLOOKUP(Feuil1!$F1109,Feuil2!$E$1:$DG$2,2,0),0)),"",VLOOKUP($H1109*100+K$2,Feuil2!$A$3:$CQ$931,HLOOKUP(Feuil1!$F1109,Feuil2!$E$1:$DG$2,2,0),0))</f>
        <v/>
      </c>
      <c r="L1109" s="12" t="str">
        <f>IF(ISBLANK(VLOOKUP($H1109*100+L$2,Feuil2!$A$3:$CQ$931,HLOOKUP(Feuil1!$F1109,Feuil2!$E$1:$DG$2,2,0),0)),"",VLOOKUP($H1109*100+L$2,Feuil2!$A$3:$CQ$931,HLOOKUP(Feuil1!$F1109,Feuil2!$E$1:$DG$2,2,0),0))</f>
        <v/>
      </c>
      <c r="M1109" s="12" t="str">
        <f>IF(ISBLANK(VLOOKUP($H1109*100+M$2,Feuil2!$A$3:$CQ$931,HLOOKUP(Feuil1!$F1109,Feuil2!$E$1:$DG$2,2,0),0)),"",VLOOKUP($H1109*100+M$2,Feuil2!$A$3:$CQ$931,HLOOKUP(Feuil1!$F1109,Feuil2!$E$1:$DG$2,2,0),0))</f>
        <v/>
      </c>
      <c r="N1109" s="12" t="str">
        <f>IF(ISBLANK(VLOOKUP($H1109*100+N$2,Feuil2!$A$3:$CQ$931,HLOOKUP(Feuil1!$F1109,Feuil2!$E$1:$DG$2,2,0),0)),"",VLOOKUP($H1109*100+N$2,Feuil2!$A$3:$CQ$931,HLOOKUP(Feuil1!$F1109,Feuil2!$E$1:$DG$2,2,0),0))</f>
        <v/>
      </c>
      <c r="O1109" s="12" t="str">
        <f>IF(ISBLANK(VLOOKUP($H1109*100+O$2,Feuil2!$A$3:$CQ$931,HLOOKUP(Feuil1!$F1109,Feuil2!$E$1:$DG$2,2,0),0)),"",VLOOKUP($H1109*100+O$2,Feuil2!$A$3:$CQ$931,HLOOKUP(Feuil1!$F1109,Feuil2!$E$1:$DG$2,2,0),0))</f>
        <v/>
      </c>
      <c r="P1109" s="12" t="str">
        <f>IF(ISBLANK(VLOOKUP($H1109*100+P$2,Feuil2!$A$3:$CQ$931,HLOOKUP(Feuil1!$F1109,Feuil2!$E$1:$DG$2,2,0),0)),"",VLOOKUP($H1109*100+P$2,Feuil2!$A$3:$CQ$931,HLOOKUP(Feuil1!$F1109,Feuil2!$E$1:$DG$2,2,0),0))</f>
        <v/>
      </c>
      <c r="Q1109" s="12" t="str">
        <f>IF(ISBLANK(VLOOKUP($H1109*100+Q$2,Feuil2!$A$3:$CQ$931,HLOOKUP(Feuil1!$F1109,Feuil2!$E$1:$DG$2,2,0),0)),"",VLOOKUP($H1109*100+Q$2,Feuil2!$A$3:$CQ$931,HLOOKUP(Feuil1!$F1109,Feuil2!$E$1:$DG$2,2,0),0))</f>
        <v/>
      </c>
      <c r="R1109" s="12" t="str">
        <f>IF(ISBLANK(VLOOKUP($H1109*100+R$2,Feuil2!$A$3:$CQ$931,HLOOKUP(Feuil1!$F1109,Feuil2!$E$1:$DG$2,2,0),0)),"",VLOOKUP($H1109*100+R$2,Feuil2!$A$3:$CQ$931,HLOOKUP(Feuil1!$F1109,Feuil2!$E$1:$DG$2,2,0),0))</f>
        <v/>
      </c>
      <c r="S1109" s="12" t="str">
        <f>IF(ISBLANK(VLOOKUP($H1109*100+S$2,Feuil2!$A$3:$CQ$931,HLOOKUP(Feuil1!$F1109,Feuil2!$E$1:$DG$2,2,0),0)),"",VLOOKUP($H1109*100+S$2,Feuil2!$A$3:$CQ$931,HLOOKUP(Feuil1!$F1109,Feuil2!$E$1:$DG$2,2,0),0))</f>
        <v/>
      </c>
      <c r="T1109" s="12" t="str">
        <f>IF(ISBLANK(VLOOKUP($H1109*100+T$2,Feuil2!$A$3:$CQ$931,HLOOKUP(Feuil1!$F1109,Feuil2!$E$1:$DG$2,2,0),0)),"",VLOOKUP($H1109*100+T$2,Feuil2!$A$3:$CQ$931,HLOOKUP(Feuil1!$F1109,Feuil2!$E$1:$DG$2,2,0),0))</f>
        <v/>
      </c>
      <c r="U1109" s="12"/>
    </row>
    <row r="1110" spans="1:21" x14ac:dyDescent="0.35">
      <c r="A1110" s="10" t="s">
        <v>53</v>
      </c>
      <c r="B1110" s="8" t="s">
        <v>54</v>
      </c>
      <c r="C1110" s="41">
        <v>591500</v>
      </c>
      <c r="D1110" s="41">
        <v>352250</v>
      </c>
      <c r="E1110" s="39">
        <v>830</v>
      </c>
      <c r="F1110" s="10">
        <v>2778</v>
      </c>
      <c r="G1110" s="5" t="s">
        <v>49</v>
      </c>
      <c r="H1110" s="11">
        <v>1979</v>
      </c>
      <c r="I1110" s="12" t="str">
        <f>IF(ISBLANK(VLOOKUP($H1110*100+I$2,Feuil2!$A$3:$CQ$931,HLOOKUP(Feuil1!$F1110,Feuil2!$E$1:$DG$2,2,0),0)),"",VLOOKUP($H1110*100+I$2,Feuil2!$A$3:$CQ$931,HLOOKUP(Feuil1!$F1110,Feuil2!$E$1:$DG$2,2,0),0))</f>
        <v/>
      </c>
      <c r="J1110" s="12" t="str">
        <f>IF(ISBLANK(VLOOKUP($H1110*100+J$2,Feuil2!$A$3:$CQ$931,HLOOKUP(Feuil1!$F1110,Feuil2!$E$1:$DG$2,2,0),0)),"",VLOOKUP($H1110*100+J$2,Feuil2!$A$3:$CQ$931,HLOOKUP(Feuil1!$F1110,Feuil2!$E$1:$DG$2,2,0),0))</f>
        <v/>
      </c>
      <c r="K1110" s="12" t="str">
        <f>IF(ISBLANK(VLOOKUP($H1110*100+K$2,Feuil2!$A$3:$CQ$931,HLOOKUP(Feuil1!$F1110,Feuil2!$E$1:$DG$2,2,0),0)),"",VLOOKUP($H1110*100+K$2,Feuil2!$A$3:$CQ$931,HLOOKUP(Feuil1!$F1110,Feuil2!$E$1:$DG$2,2,0),0))</f>
        <v/>
      </c>
      <c r="L1110" s="12" t="str">
        <f>IF(ISBLANK(VLOOKUP($H1110*100+L$2,Feuil2!$A$3:$CQ$931,HLOOKUP(Feuil1!$F1110,Feuil2!$E$1:$DG$2,2,0),0)),"",VLOOKUP($H1110*100+L$2,Feuil2!$A$3:$CQ$931,HLOOKUP(Feuil1!$F1110,Feuil2!$E$1:$DG$2,2,0),0))</f>
        <v/>
      </c>
      <c r="M1110" s="12" t="str">
        <f>IF(ISBLANK(VLOOKUP($H1110*100+M$2,Feuil2!$A$3:$CQ$931,HLOOKUP(Feuil1!$F1110,Feuil2!$E$1:$DG$2,2,0),0)),"",VLOOKUP($H1110*100+M$2,Feuil2!$A$3:$CQ$931,HLOOKUP(Feuil1!$F1110,Feuil2!$E$1:$DG$2,2,0),0))</f>
        <v/>
      </c>
      <c r="N1110" s="12" t="str">
        <f>IF(ISBLANK(VLOOKUP($H1110*100+N$2,Feuil2!$A$3:$CQ$931,HLOOKUP(Feuil1!$F1110,Feuil2!$E$1:$DG$2,2,0),0)),"",VLOOKUP($H1110*100+N$2,Feuil2!$A$3:$CQ$931,HLOOKUP(Feuil1!$F1110,Feuil2!$E$1:$DG$2,2,0),0))</f>
        <v/>
      </c>
      <c r="O1110" s="12" t="str">
        <f>IF(ISBLANK(VLOOKUP($H1110*100+O$2,Feuil2!$A$3:$CQ$931,HLOOKUP(Feuil1!$F1110,Feuil2!$E$1:$DG$2,2,0),0)),"",VLOOKUP($H1110*100+O$2,Feuil2!$A$3:$CQ$931,HLOOKUP(Feuil1!$F1110,Feuil2!$E$1:$DG$2,2,0),0))</f>
        <v/>
      </c>
      <c r="P1110" s="12" t="str">
        <f>IF(ISBLANK(VLOOKUP($H1110*100+P$2,Feuil2!$A$3:$CQ$931,HLOOKUP(Feuil1!$F1110,Feuil2!$E$1:$DG$2,2,0),0)),"",VLOOKUP($H1110*100+P$2,Feuil2!$A$3:$CQ$931,HLOOKUP(Feuil1!$F1110,Feuil2!$E$1:$DG$2,2,0),0))</f>
        <v/>
      </c>
      <c r="Q1110" s="12" t="str">
        <f>IF(ISBLANK(VLOOKUP($H1110*100+Q$2,Feuil2!$A$3:$CQ$931,HLOOKUP(Feuil1!$F1110,Feuil2!$E$1:$DG$2,2,0),0)),"",VLOOKUP($H1110*100+Q$2,Feuil2!$A$3:$CQ$931,HLOOKUP(Feuil1!$F1110,Feuil2!$E$1:$DG$2,2,0),0))</f>
        <v/>
      </c>
      <c r="R1110" s="12" t="str">
        <f>IF(ISBLANK(VLOOKUP($H1110*100+R$2,Feuil2!$A$3:$CQ$931,HLOOKUP(Feuil1!$F1110,Feuil2!$E$1:$DG$2,2,0),0)),"",VLOOKUP($H1110*100+R$2,Feuil2!$A$3:$CQ$931,HLOOKUP(Feuil1!$F1110,Feuil2!$E$1:$DG$2,2,0),0))</f>
        <v/>
      </c>
      <c r="S1110" s="12" t="str">
        <f>IF(ISBLANK(VLOOKUP($H1110*100+S$2,Feuil2!$A$3:$CQ$931,HLOOKUP(Feuil1!$F1110,Feuil2!$E$1:$DG$2,2,0),0)),"",VLOOKUP($H1110*100+S$2,Feuil2!$A$3:$CQ$931,HLOOKUP(Feuil1!$F1110,Feuil2!$E$1:$DG$2,2,0),0))</f>
        <v/>
      </c>
      <c r="T1110" s="12" t="str">
        <f>IF(ISBLANK(VLOOKUP($H1110*100+T$2,Feuil2!$A$3:$CQ$931,HLOOKUP(Feuil1!$F1110,Feuil2!$E$1:$DG$2,2,0),0)),"",VLOOKUP($H1110*100+T$2,Feuil2!$A$3:$CQ$931,HLOOKUP(Feuil1!$F1110,Feuil2!$E$1:$DG$2,2,0),0))</f>
        <v/>
      </c>
      <c r="U1110" s="12"/>
    </row>
    <row r="1111" spans="1:21" x14ac:dyDescent="0.35">
      <c r="A1111" s="10" t="s">
        <v>53</v>
      </c>
      <c r="B1111" s="8" t="s">
        <v>54</v>
      </c>
      <c r="C1111" s="41">
        <v>591500</v>
      </c>
      <c r="D1111" s="41">
        <v>352250</v>
      </c>
      <c r="E1111" s="39">
        <v>830</v>
      </c>
      <c r="F1111" s="10">
        <v>2778</v>
      </c>
      <c r="G1111" s="5" t="s">
        <v>49</v>
      </c>
      <c r="H1111" s="11">
        <v>1980</v>
      </c>
      <c r="I1111" s="12" t="str">
        <f>IF(ISBLANK(VLOOKUP($H1111*100+I$2,Feuil2!$A$3:$CQ$931,HLOOKUP(Feuil1!$F1111,Feuil2!$E$1:$DG$2,2,0),0)),"",VLOOKUP($H1111*100+I$2,Feuil2!$A$3:$CQ$931,HLOOKUP(Feuil1!$F1111,Feuil2!$E$1:$DG$2,2,0),0))</f>
        <v/>
      </c>
      <c r="J1111" s="12" t="str">
        <f>IF(ISBLANK(VLOOKUP($H1111*100+J$2,Feuil2!$A$3:$CQ$931,HLOOKUP(Feuil1!$F1111,Feuil2!$E$1:$DG$2,2,0),0)),"",VLOOKUP($H1111*100+J$2,Feuil2!$A$3:$CQ$931,HLOOKUP(Feuil1!$F1111,Feuil2!$E$1:$DG$2,2,0),0))</f>
        <v/>
      </c>
      <c r="K1111" s="12" t="str">
        <f>IF(ISBLANK(VLOOKUP($H1111*100+K$2,Feuil2!$A$3:$CQ$931,HLOOKUP(Feuil1!$F1111,Feuil2!$E$1:$DG$2,2,0),0)),"",VLOOKUP($H1111*100+K$2,Feuil2!$A$3:$CQ$931,HLOOKUP(Feuil1!$F1111,Feuil2!$E$1:$DG$2,2,0),0))</f>
        <v/>
      </c>
      <c r="L1111" s="12" t="str">
        <f>IF(ISBLANK(VLOOKUP($H1111*100+L$2,Feuil2!$A$3:$CQ$931,HLOOKUP(Feuil1!$F1111,Feuil2!$E$1:$DG$2,2,0),0)),"",VLOOKUP($H1111*100+L$2,Feuil2!$A$3:$CQ$931,HLOOKUP(Feuil1!$F1111,Feuil2!$E$1:$DG$2,2,0),0))</f>
        <v/>
      </c>
      <c r="M1111" s="12" t="str">
        <f>IF(ISBLANK(VLOOKUP($H1111*100+M$2,Feuil2!$A$3:$CQ$931,HLOOKUP(Feuil1!$F1111,Feuil2!$E$1:$DG$2,2,0),0)),"",VLOOKUP($H1111*100+M$2,Feuil2!$A$3:$CQ$931,HLOOKUP(Feuil1!$F1111,Feuil2!$E$1:$DG$2,2,0),0))</f>
        <v/>
      </c>
      <c r="N1111" s="12" t="str">
        <f>IF(ISBLANK(VLOOKUP($H1111*100+N$2,Feuil2!$A$3:$CQ$931,HLOOKUP(Feuil1!$F1111,Feuil2!$E$1:$DG$2,2,0),0)),"",VLOOKUP($H1111*100+N$2,Feuil2!$A$3:$CQ$931,HLOOKUP(Feuil1!$F1111,Feuil2!$E$1:$DG$2,2,0),0))</f>
        <v/>
      </c>
      <c r="O1111" s="12" t="str">
        <f>IF(ISBLANK(VLOOKUP($H1111*100+O$2,Feuil2!$A$3:$CQ$931,HLOOKUP(Feuil1!$F1111,Feuil2!$E$1:$DG$2,2,0),0)),"",VLOOKUP($H1111*100+O$2,Feuil2!$A$3:$CQ$931,HLOOKUP(Feuil1!$F1111,Feuil2!$E$1:$DG$2,2,0),0))</f>
        <v/>
      </c>
      <c r="P1111" s="12" t="str">
        <f>IF(ISBLANK(VLOOKUP($H1111*100+P$2,Feuil2!$A$3:$CQ$931,HLOOKUP(Feuil1!$F1111,Feuil2!$E$1:$DG$2,2,0),0)),"",VLOOKUP($H1111*100+P$2,Feuil2!$A$3:$CQ$931,HLOOKUP(Feuil1!$F1111,Feuil2!$E$1:$DG$2,2,0),0))</f>
        <v/>
      </c>
      <c r="Q1111" s="12" t="str">
        <f>IF(ISBLANK(VLOOKUP($H1111*100+Q$2,Feuil2!$A$3:$CQ$931,HLOOKUP(Feuil1!$F1111,Feuil2!$E$1:$DG$2,2,0),0)),"",VLOOKUP($H1111*100+Q$2,Feuil2!$A$3:$CQ$931,HLOOKUP(Feuil1!$F1111,Feuil2!$E$1:$DG$2,2,0),0))</f>
        <v/>
      </c>
      <c r="R1111" s="12" t="str">
        <f>IF(ISBLANK(VLOOKUP($H1111*100+R$2,Feuil2!$A$3:$CQ$931,HLOOKUP(Feuil1!$F1111,Feuil2!$E$1:$DG$2,2,0),0)),"",VLOOKUP($H1111*100+R$2,Feuil2!$A$3:$CQ$931,HLOOKUP(Feuil1!$F1111,Feuil2!$E$1:$DG$2,2,0),0))</f>
        <v/>
      </c>
      <c r="S1111" s="12" t="str">
        <f>IF(ISBLANK(VLOOKUP($H1111*100+S$2,Feuil2!$A$3:$CQ$931,HLOOKUP(Feuil1!$F1111,Feuil2!$E$1:$DG$2,2,0),0)),"",VLOOKUP($H1111*100+S$2,Feuil2!$A$3:$CQ$931,HLOOKUP(Feuil1!$F1111,Feuil2!$E$1:$DG$2,2,0),0))</f>
        <v/>
      </c>
      <c r="T1111" s="12" t="str">
        <f>IF(ISBLANK(VLOOKUP($H1111*100+T$2,Feuil2!$A$3:$CQ$931,HLOOKUP(Feuil1!$F1111,Feuil2!$E$1:$DG$2,2,0),0)),"",VLOOKUP($H1111*100+T$2,Feuil2!$A$3:$CQ$931,HLOOKUP(Feuil1!$F1111,Feuil2!$E$1:$DG$2,2,0),0))</f>
        <v/>
      </c>
      <c r="U1111" s="12"/>
    </row>
    <row r="1112" spans="1:21" x14ac:dyDescent="0.35">
      <c r="A1112" s="10" t="s">
        <v>53</v>
      </c>
      <c r="B1112" s="8" t="s">
        <v>54</v>
      </c>
      <c r="C1112" s="41">
        <v>591500</v>
      </c>
      <c r="D1112" s="41">
        <v>352250</v>
      </c>
      <c r="E1112" s="39">
        <v>830</v>
      </c>
      <c r="F1112" s="10">
        <v>2778</v>
      </c>
      <c r="G1112" s="5" t="s">
        <v>49</v>
      </c>
      <c r="H1112" s="11">
        <v>1981</v>
      </c>
      <c r="I1112" s="12" t="str">
        <f>IF(ISBLANK(VLOOKUP($H1112*100+I$2,Feuil2!$A$3:$CQ$931,HLOOKUP(Feuil1!$F1112,Feuil2!$E$1:$DG$2,2,0),0)),"",VLOOKUP($H1112*100+I$2,Feuil2!$A$3:$CQ$931,HLOOKUP(Feuil1!$F1112,Feuil2!$E$1:$DG$2,2,0),0))</f>
        <v/>
      </c>
      <c r="J1112" s="12" t="str">
        <f>IF(ISBLANK(VLOOKUP($H1112*100+J$2,Feuil2!$A$3:$CQ$931,HLOOKUP(Feuil1!$F1112,Feuil2!$E$1:$DG$2,2,0),0)),"",VLOOKUP($H1112*100+J$2,Feuil2!$A$3:$CQ$931,HLOOKUP(Feuil1!$F1112,Feuil2!$E$1:$DG$2,2,0),0))</f>
        <v/>
      </c>
      <c r="K1112" s="12" t="str">
        <f>IF(ISBLANK(VLOOKUP($H1112*100+K$2,Feuil2!$A$3:$CQ$931,HLOOKUP(Feuil1!$F1112,Feuil2!$E$1:$DG$2,2,0),0)),"",VLOOKUP($H1112*100+K$2,Feuil2!$A$3:$CQ$931,HLOOKUP(Feuil1!$F1112,Feuil2!$E$1:$DG$2,2,0),0))</f>
        <v/>
      </c>
      <c r="L1112" s="12" t="str">
        <f>IF(ISBLANK(VLOOKUP($H1112*100+L$2,Feuil2!$A$3:$CQ$931,HLOOKUP(Feuil1!$F1112,Feuil2!$E$1:$DG$2,2,0),0)),"",VLOOKUP($H1112*100+L$2,Feuil2!$A$3:$CQ$931,HLOOKUP(Feuil1!$F1112,Feuil2!$E$1:$DG$2,2,0),0))</f>
        <v/>
      </c>
      <c r="M1112" s="12" t="str">
        <f>IF(ISBLANK(VLOOKUP($H1112*100+M$2,Feuil2!$A$3:$CQ$931,HLOOKUP(Feuil1!$F1112,Feuil2!$E$1:$DG$2,2,0),0)),"",VLOOKUP($H1112*100+M$2,Feuil2!$A$3:$CQ$931,HLOOKUP(Feuil1!$F1112,Feuil2!$E$1:$DG$2,2,0),0))</f>
        <v/>
      </c>
      <c r="N1112" s="12" t="str">
        <f>IF(ISBLANK(VLOOKUP($H1112*100+N$2,Feuil2!$A$3:$CQ$931,HLOOKUP(Feuil1!$F1112,Feuil2!$E$1:$DG$2,2,0),0)),"",VLOOKUP($H1112*100+N$2,Feuil2!$A$3:$CQ$931,HLOOKUP(Feuil1!$F1112,Feuil2!$E$1:$DG$2,2,0),0))</f>
        <v/>
      </c>
      <c r="O1112" s="12" t="str">
        <f>IF(ISBLANK(VLOOKUP($H1112*100+O$2,Feuil2!$A$3:$CQ$931,HLOOKUP(Feuil1!$F1112,Feuil2!$E$1:$DG$2,2,0),0)),"",VLOOKUP($H1112*100+O$2,Feuil2!$A$3:$CQ$931,HLOOKUP(Feuil1!$F1112,Feuil2!$E$1:$DG$2,2,0),0))</f>
        <v/>
      </c>
      <c r="P1112" s="12" t="str">
        <f>IF(ISBLANK(VLOOKUP($H1112*100+P$2,Feuil2!$A$3:$CQ$931,HLOOKUP(Feuil1!$F1112,Feuil2!$E$1:$DG$2,2,0),0)),"",VLOOKUP($H1112*100+P$2,Feuil2!$A$3:$CQ$931,HLOOKUP(Feuil1!$F1112,Feuil2!$E$1:$DG$2,2,0),0))</f>
        <v/>
      </c>
      <c r="Q1112" s="12" t="str">
        <f>IF(ISBLANK(VLOOKUP($H1112*100+Q$2,Feuil2!$A$3:$CQ$931,HLOOKUP(Feuil1!$F1112,Feuil2!$E$1:$DG$2,2,0),0)),"",VLOOKUP($H1112*100+Q$2,Feuil2!$A$3:$CQ$931,HLOOKUP(Feuil1!$F1112,Feuil2!$E$1:$DG$2,2,0),0))</f>
        <v/>
      </c>
      <c r="R1112" s="12" t="str">
        <f>IF(ISBLANK(VLOOKUP($H1112*100+R$2,Feuil2!$A$3:$CQ$931,HLOOKUP(Feuil1!$F1112,Feuil2!$E$1:$DG$2,2,0),0)),"",VLOOKUP($H1112*100+R$2,Feuil2!$A$3:$CQ$931,HLOOKUP(Feuil1!$F1112,Feuil2!$E$1:$DG$2,2,0),0))</f>
        <v/>
      </c>
      <c r="S1112" s="12" t="str">
        <f>IF(ISBLANK(VLOOKUP($H1112*100+S$2,Feuil2!$A$3:$CQ$931,HLOOKUP(Feuil1!$F1112,Feuil2!$E$1:$DG$2,2,0),0)),"",VLOOKUP($H1112*100+S$2,Feuil2!$A$3:$CQ$931,HLOOKUP(Feuil1!$F1112,Feuil2!$E$1:$DG$2,2,0),0))</f>
        <v/>
      </c>
      <c r="T1112" s="12" t="str">
        <f>IF(ISBLANK(VLOOKUP($H1112*100+T$2,Feuil2!$A$3:$CQ$931,HLOOKUP(Feuil1!$F1112,Feuil2!$E$1:$DG$2,2,0),0)),"",VLOOKUP($H1112*100+T$2,Feuil2!$A$3:$CQ$931,HLOOKUP(Feuil1!$F1112,Feuil2!$E$1:$DG$2,2,0),0))</f>
        <v/>
      </c>
      <c r="U1112" s="12"/>
    </row>
    <row r="1113" spans="1:21" x14ac:dyDescent="0.35">
      <c r="A1113" s="10" t="s">
        <v>53</v>
      </c>
      <c r="B1113" s="8" t="s">
        <v>54</v>
      </c>
      <c r="C1113" s="41">
        <v>591500</v>
      </c>
      <c r="D1113" s="41">
        <v>352250</v>
      </c>
      <c r="E1113" s="39">
        <v>830</v>
      </c>
      <c r="F1113" s="10">
        <v>2778</v>
      </c>
      <c r="G1113" s="5" t="s">
        <v>49</v>
      </c>
      <c r="H1113" s="11">
        <v>1982</v>
      </c>
      <c r="I1113" s="12" t="str">
        <f>IF(ISBLANK(VLOOKUP($H1113*100+I$2,Feuil2!$A$3:$CQ$931,HLOOKUP(Feuil1!$F1113,Feuil2!$E$1:$DG$2,2,0),0)),"",VLOOKUP($H1113*100+I$2,Feuil2!$A$3:$CQ$931,HLOOKUP(Feuil1!$F1113,Feuil2!$E$1:$DG$2,2,0),0))</f>
        <v/>
      </c>
      <c r="J1113" s="12" t="str">
        <f>IF(ISBLANK(VLOOKUP($H1113*100+J$2,Feuil2!$A$3:$CQ$931,HLOOKUP(Feuil1!$F1113,Feuil2!$E$1:$DG$2,2,0),0)),"",VLOOKUP($H1113*100+J$2,Feuil2!$A$3:$CQ$931,HLOOKUP(Feuil1!$F1113,Feuil2!$E$1:$DG$2,2,0),0))</f>
        <v/>
      </c>
      <c r="K1113" s="12" t="str">
        <f>IF(ISBLANK(VLOOKUP($H1113*100+K$2,Feuil2!$A$3:$CQ$931,HLOOKUP(Feuil1!$F1113,Feuil2!$E$1:$DG$2,2,0),0)),"",VLOOKUP($H1113*100+K$2,Feuil2!$A$3:$CQ$931,HLOOKUP(Feuil1!$F1113,Feuil2!$E$1:$DG$2,2,0),0))</f>
        <v/>
      </c>
      <c r="L1113" s="12" t="str">
        <f>IF(ISBLANK(VLOOKUP($H1113*100+L$2,Feuil2!$A$3:$CQ$931,HLOOKUP(Feuil1!$F1113,Feuil2!$E$1:$DG$2,2,0),0)),"",VLOOKUP($H1113*100+L$2,Feuil2!$A$3:$CQ$931,HLOOKUP(Feuil1!$F1113,Feuil2!$E$1:$DG$2,2,0),0))</f>
        <v/>
      </c>
      <c r="M1113" s="12">
        <f>IF(ISBLANK(VLOOKUP($H1113*100+M$2,Feuil2!$A$3:$CQ$931,HLOOKUP(Feuil1!$F1113,Feuil2!$E$1:$DG$2,2,0),0)),"",VLOOKUP($H1113*100+M$2,Feuil2!$A$3:$CQ$931,HLOOKUP(Feuil1!$F1113,Feuil2!$E$1:$DG$2,2,0),0))</f>
        <v>0</v>
      </c>
      <c r="N1113" s="12">
        <f>IF(ISBLANK(VLOOKUP($H1113*100+N$2,Feuil2!$A$3:$CQ$931,HLOOKUP(Feuil1!$F1113,Feuil2!$E$1:$DG$2,2,0),0)),"",VLOOKUP($H1113*100+N$2,Feuil2!$A$3:$CQ$931,HLOOKUP(Feuil1!$F1113,Feuil2!$E$1:$DG$2,2,0),0))</f>
        <v>36.700000000000003</v>
      </c>
      <c r="O1113" s="12">
        <f>IF(ISBLANK(VLOOKUP($H1113*100+O$2,Feuil2!$A$3:$CQ$931,HLOOKUP(Feuil1!$F1113,Feuil2!$E$1:$DG$2,2,0),0)),"",VLOOKUP($H1113*100+O$2,Feuil2!$A$3:$CQ$931,HLOOKUP(Feuil1!$F1113,Feuil2!$E$1:$DG$2,2,0),0))</f>
        <v>46.6</v>
      </c>
      <c r="P1113" s="12">
        <f>IF(ISBLANK(VLOOKUP($H1113*100+P$2,Feuil2!$A$3:$CQ$931,HLOOKUP(Feuil1!$F1113,Feuil2!$E$1:$DG$2,2,0),0)),"",VLOOKUP($H1113*100+P$2,Feuil2!$A$3:$CQ$931,HLOOKUP(Feuil1!$F1113,Feuil2!$E$1:$DG$2,2,0),0))</f>
        <v>11.6</v>
      </c>
      <c r="Q1113" s="12">
        <f>IF(ISBLANK(VLOOKUP($H1113*100+Q$2,Feuil2!$A$3:$CQ$931,HLOOKUP(Feuil1!$F1113,Feuil2!$E$1:$DG$2,2,0),0)),"",VLOOKUP($H1113*100+Q$2,Feuil2!$A$3:$CQ$931,HLOOKUP(Feuil1!$F1113,Feuil2!$E$1:$DG$2,2,0),0))</f>
        <v>27.7</v>
      </c>
      <c r="R1113" s="12">
        <f>IF(ISBLANK(VLOOKUP($H1113*100+R$2,Feuil2!$A$3:$CQ$931,HLOOKUP(Feuil1!$F1113,Feuil2!$E$1:$DG$2,2,0),0)),"",VLOOKUP($H1113*100+R$2,Feuil2!$A$3:$CQ$931,HLOOKUP(Feuil1!$F1113,Feuil2!$E$1:$DG$2,2,0),0))</f>
        <v>0</v>
      </c>
      <c r="S1113" s="12">
        <f>IF(ISBLANK(VLOOKUP($H1113*100+S$2,Feuil2!$A$3:$CQ$931,HLOOKUP(Feuil1!$F1113,Feuil2!$E$1:$DG$2,2,0),0)),"",VLOOKUP($H1113*100+S$2,Feuil2!$A$3:$CQ$931,HLOOKUP(Feuil1!$F1113,Feuil2!$E$1:$DG$2,2,0),0))</f>
        <v>0</v>
      </c>
      <c r="T1113" s="12">
        <f>IF(ISBLANK(VLOOKUP($H1113*100+T$2,Feuil2!$A$3:$CQ$931,HLOOKUP(Feuil1!$F1113,Feuil2!$E$1:$DG$2,2,0),0)),"",VLOOKUP($H1113*100+T$2,Feuil2!$A$3:$CQ$931,HLOOKUP(Feuil1!$F1113,Feuil2!$E$1:$DG$2,2,0),0))</f>
        <v>3.3</v>
      </c>
      <c r="U1113" s="12">
        <f t="shared" ref="U1113:U1152" si="39">SUM(I1113:T1113)</f>
        <v>125.9</v>
      </c>
    </row>
    <row r="1114" spans="1:21" x14ac:dyDescent="0.35">
      <c r="A1114" s="10" t="s">
        <v>53</v>
      </c>
      <c r="B1114" s="8" t="s">
        <v>54</v>
      </c>
      <c r="C1114" s="41">
        <v>591500</v>
      </c>
      <c r="D1114" s="41">
        <v>352250</v>
      </c>
      <c r="E1114" s="39">
        <v>830</v>
      </c>
      <c r="F1114" s="10">
        <v>2778</v>
      </c>
      <c r="G1114" s="5" t="s">
        <v>49</v>
      </c>
      <c r="H1114" s="11">
        <v>1983</v>
      </c>
      <c r="I1114" s="12">
        <f>IF(ISBLANK(VLOOKUP($H1114*100+I$2,Feuil2!$A$3:$CQ$931,HLOOKUP(Feuil1!$F1114,Feuil2!$E$1:$DG$2,2,0),0)),"",VLOOKUP($H1114*100+I$2,Feuil2!$A$3:$CQ$931,HLOOKUP(Feuil1!$F1114,Feuil2!$E$1:$DG$2,2,0),0))</f>
        <v>1.6</v>
      </c>
      <c r="J1114" s="12">
        <f>IF(ISBLANK(VLOOKUP($H1114*100+J$2,Feuil2!$A$3:$CQ$931,HLOOKUP(Feuil1!$F1114,Feuil2!$E$1:$DG$2,2,0),0)),"",VLOOKUP($H1114*100+J$2,Feuil2!$A$3:$CQ$931,HLOOKUP(Feuil1!$F1114,Feuil2!$E$1:$DG$2,2,0),0))</f>
        <v>8.8000000000000007</v>
      </c>
      <c r="K1114" s="12">
        <f>IF(ISBLANK(VLOOKUP($H1114*100+K$2,Feuil2!$A$3:$CQ$931,HLOOKUP(Feuil1!$F1114,Feuil2!$E$1:$DG$2,2,0),0)),"",VLOOKUP($H1114*100+K$2,Feuil2!$A$3:$CQ$931,HLOOKUP(Feuil1!$F1114,Feuil2!$E$1:$DG$2,2,0),0))</f>
        <v>82.5</v>
      </c>
      <c r="L1114" s="12">
        <f>IF(ISBLANK(VLOOKUP($H1114*100+L$2,Feuil2!$A$3:$CQ$931,HLOOKUP(Feuil1!$F1114,Feuil2!$E$1:$DG$2,2,0),0)),"",VLOOKUP($H1114*100+L$2,Feuil2!$A$3:$CQ$931,HLOOKUP(Feuil1!$F1114,Feuil2!$E$1:$DG$2,2,0),0))</f>
        <v>48.2</v>
      </c>
      <c r="M1114" s="12">
        <f>IF(ISBLANK(VLOOKUP($H1114*100+M$2,Feuil2!$A$3:$CQ$931,HLOOKUP(Feuil1!$F1114,Feuil2!$E$1:$DG$2,2,0),0)),"",VLOOKUP($H1114*100+M$2,Feuil2!$A$3:$CQ$931,HLOOKUP(Feuil1!$F1114,Feuil2!$E$1:$DG$2,2,0),0))</f>
        <v>27.4</v>
      </c>
      <c r="N1114" s="12">
        <f>IF(ISBLANK(VLOOKUP($H1114*100+N$2,Feuil2!$A$3:$CQ$931,HLOOKUP(Feuil1!$F1114,Feuil2!$E$1:$DG$2,2,0),0)),"",VLOOKUP($H1114*100+N$2,Feuil2!$A$3:$CQ$931,HLOOKUP(Feuil1!$F1114,Feuil2!$E$1:$DG$2,2,0),0))</f>
        <v>9.1</v>
      </c>
      <c r="O1114" s="12">
        <f>IF(ISBLANK(VLOOKUP($H1114*100+O$2,Feuil2!$A$3:$CQ$931,HLOOKUP(Feuil1!$F1114,Feuil2!$E$1:$DG$2,2,0),0)),"",VLOOKUP($H1114*100+O$2,Feuil2!$A$3:$CQ$931,HLOOKUP(Feuil1!$F1114,Feuil2!$E$1:$DG$2,2,0),0))</f>
        <v>48.6</v>
      </c>
      <c r="P1114" s="12">
        <f>IF(ISBLANK(VLOOKUP($H1114*100+P$2,Feuil2!$A$3:$CQ$931,HLOOKUP(Feuil1!$F1114,Feuil2!$E$1:$DG$2,2,0),0)),"",VLOOKUP($H1114*100+P$2,Feuil2!$A$3:$CQ$931,HLOOKUP(Feuil1!$F1114,Feuil2!$E$1:$DG$2,2,0),0))</f>
        <v>50.1</v>
      </c>
      <c r="Q1114" s="12">
        <f>IF(ISBLANK(VLOOKUP($H1114*100+Q$2,Feuil2!$A$3:$CQ$931,HLOOKUP(Feuil1!$F1114,Feuil2!$E$1:$DG$2,2,0),0)),"",VLOOKUP($H1114*100+Q$2,Feuil2!$A$3:$CQ$931,HLOOKUP(Feuil1!$F1114,Feuil2!$E$1:$DG$2,2,0),0))</f>
        <v>111.4</v>
      </c>
      <c r="R1114" s="12">
        <f>IF(ISBLANK(VLOOKUP($H1114*100+R$2,Feuil2!$A$3:$CQ$931,HLOOKUP(Feuil1!$F1114,Feuil2!$E$1:$DG$2,2,0),0)),"",VLOOKUP($H1114*100+R$2,Feuil2!$A$3:$CQ$931,HLOOKUP(Feuil1!$F1114,Feuil2!$E$1:$DG$2,2,0),0))</f>
        <v>3.3</v>
      </c>
      <c r="S1114" s="12">
        <f>IF(ISBLANK(VLOOKUP($H1114*100+S$2,Feuil2!$A$3:$CQ$931,HLOOKUP(Feuil1!$F1114,Feuil2!$E$1:$DG$2,2,0),0)),"",VLOOKUP($H1114*100+S$2,Feuil2!$A$3:$CQ$931,HLOOKUP(Feuil1!$F1114,Feuil2!$E$1:$DG$2,2,0),0))</f>
        <v>1.6</v>
      </c>
      <c r="T1114" s="12">
        <f>IF(ISBLANK(VLOOKUP($H1114*100+T$2,Feuil2!$A$3:$CQ$931,HLOOKUP(Feuil1!$F1114,Feuil2!$E$1:$DG$2,2,0),0)),"",VLOOKUP($H1114*100+T$2,Feuil2!$A$3:$CQ$931,HLOOKUP(Feuil1!$F1114,Feuil2!$E$1:$DG$2,2,0),0))</f>
        <v>0.8</v>
      </c>
      <c r="U1114" s="12">
        <f t="shared" si="39"/>
        <v>393.40000000000009</v>
      </c>
    </row>
    <row r="1115" spans="1:21" x14ac:dyDescent="0.35">
      <c r="A1115" s="10" t="s">
        <v>53</v>
      </c>
      <c r="B1115" s="8" t="s">
        <v>54</v>
      </c>
      <c r="C1115" s="41">
        <v>591500</v>
      </c>
      <c r="D1115" s="41">
        <v>352250</v>
      </c>
      <c r="E1115" s="39">
        <v>830</v>
      </c>
      <c r="F1115" s="10">
        <v>2778</v>
      </c>
      <c r="G1115" s="5" t="s">
        <v>49</v>
      </c>
      <c r="H1115" s="11">
        <v>1984</v>
      </c>
      <c r="I1115" s="12">
        <f>IF(ISBLANK(VLOOKUP($H1115*100+I$2,Feuil2!$A$3:$CQ$931,HLOOKUP(Feuil1!$F1115,Feuil2!$E$1:$DG$2,2,0),0)),"",VLOOKUP($H1115*100+I$2,Feuil2!$A$3:$CQ$931,HLOOKUP(Feuil1!$F1115,Feuil2!$E$1:$DG$2,2,0),0))</f>
        <v>8.9</v>
      </c>
      <c r="J1115" s="12">
        <f>IF(ISBLANK(VLOOKUP($H1115*100+J$2,Feuil2!$A$3:$CQ$931,HLOOKUP(Feuil1!$F1115,Feuil2!$E$1:$DG$2,2,0),0)),"",VLOOKUP($H1115*100+J$2,Feuil2!$A$3:$CQ$931,HLOOKUP(Feuil1!$F1115,Feuil2!$E$1:$DG$2,2,0),0))</f>
        <v>0</v>
      </c>
      <c r="K1115" s="12">
        <f>IF(ISBLANK(VLOOKUP($H1115*100+K$2,Feuil2!$A$3:$CQ$931,HLOOKUP(Feuil1!$F1115,Feuil2!$E$1:$DG$2,2,0),0)),"",VLOOKUP($H1115*100+K$2,Feuil2!$A$3:$CQ$931,HLOOKUP(Feuil1!$F1115,Feuil2!$E$1:$DG$2,2,0),0))</f>
        <v>102.7</v>
      </c>
      <c r="L1115" s="12">
        <f>IF(ISBLANK(VLOOKUP($H1115*100+L$2,Feuil2!$A$3:$CQ$931,HLOOKUP(Feuil1!$F1115,Feuil2!$E$1:$DG$2,2,0),0)),"",VLOOKUP($H1115*100+L$2,Feuil2!$A$3:$CQ$931,HLOOKUP(Feuil1!$F1115,Feuil2!$E$1:$DG$2,2,0),0))</f>
        <v>9.5</v>
      </c>
      <c r="M1115" s="12">
        <f>IF(ISBLANK(VLOOKUP($H1115*100+M$2,Feuil2!$A$3:$CQ$931,HLOOKUP(Feuil1!$F1115,Feuil2!$E$1:$DG$2,2,0),0)),"",VLOOKUP($H1115*100+M$2,Feuil2!$A$3:$CQ$931,HLOOKUP(Feuil1!$F1115,Feuil2!$E$1:$DG$2,2,0),0))</f>
        <v>70.8</v>
      </c>
      <c r="N1115" s="12">
        <f>IF(ISBLANK(VLOOKUP($H1115*100+N$2,Feuil2!$A$3:$CQ$931,HLOOKUP(Feuil1!$F1115,Feuil2!$E$1:$DG$2,2,0),0)),"",VLOOKUP($H1115*100+N$2,Feuil2!$A$3:$CQ$931,HLOOKUP(Feuil1!$F1115,Feuil2!$E$1:$DG$2,2,0),0))</f>
        <v>30</v>
      </c>
      <c r="O1115" s="12">
        <f>IF(ISBLANK(VLOOKUP($H1115*100+O$2,Feuil2!$A$3:$CQ$931,HLOOKUP(Feuil1!$F1115,Feuil2!$E$1:$DG$2,2,0),0)),"",VLOOKUP($H1115*100+O$2,Feuil2!$A$3:$CQ$931,HLOOKUP(Feuil1!$F1115,Feuil2!$E$1:$DG$2,2,0),0))</f>
        <v>42.8</v>
      </c>
      <c r="P1115" s="12">
        <f>IF(ISBLANK(VLOOKUP($H1115*100+P$2,Feuil2!$A$3:$CQ$931,HLOOKUP(Feuil1!$F1115,Feuil2!$E$1:$DG$2,2,0),0)),"",VLOOKUP($H1115*100+P$2,Feuil2!$A$3:$CQ$931,HLOOKUP(Feuil1!$F1115,Feuil2!$E$1:$DG$2,2,0),0))</f>
        <v>36.6</v>
      </c>
      <c r="Q1115" s="12">
        <f>IF(ISBLANK(VLOOKUP($H1115*100+Q$2,Feuil2!$A$3:$CQ$931,HLOOKUP(Feuil1!$F1115,Feuil2!$E$1:$DG$2,2,0),0)),"",VLOOKUP($H1115*100+Q$2,Feuil2!$A$3:$CQ$931,HLOOKUP(Feuil1!$F1115,Feuil2!$E$1:$DG$2,2,0),0))</f>
        <v>81.5</v>
      </c>
      <c r="R1115" s="12">
        <f>IF(ISBLANK(VLOOKUP($H1115*100+R$2,Feuil2!$A$3:$CQ$931,HLOOKUP(Feuil1!$F1115,Feuil2!$E$1:$DG$2,2,0),0)),"",VLOOKUP($H1115*100+R$2,Feuil2!$A$3:$CQ$931,HLOOKUP(Feuil1!$F1115,Feuil2!$E$1:$DG$2,2,0),0))</f>
        <v>0</v>
      </c>
      <c r="S1115" s="12">
        <f>IF(ISBLANK(VLOOKUP($H1115*100+S$2,Feuil2!$A$3:$CQ$931,HLOOKUP(Feuil1!$F1115,Feuil2!$E$1:$DG$2,2,0),0)),"",VLOOKUP($H1115*100+S$2,Feuil2!$A$3:$CQ$931,HLOOKUP(Feuil1!$F1115,Feuil2!$E$1:$DG$2,2,0),0))</f>
        <v>4.0999999999999996</v>
      </c>
      <c r="T1115" s="12">
        <f>IF(ISBLANK(VLOOKUP($H1115*100+T$2,Feuil2!$A$3:$CQ$931,HLOOKUP(Feuil1!$F1115,Feuil2!$E$1:$DG$2,2,0),0)),"",VLOOKUP($H1115*100+T$2,Feuil2!$A$3:$CQ$931,HLOOKUP(Feuil1!$F1115,Feuil2!$E$1:$DG$2,2,0),0))</f>
        <v>0</v>
      </c>
      <c r="U1115" s="12">
        <f t="shared" si="39"/>
        <v>386.90000000000003</v>
      </c>
    </row>
    <row r="1116" spans="1:21" x14ac:dyDescent="0.35">
      <c r="A1116" s="10" t="s">
        <v>53</v>
      </c>
      <c r="B1116" s="8" t="s">
        <v>54</v>
      </c>
      <c r="C1116" s="41">
        <v>591500</v>
      </c>
      <c r="D1116" s="41">
        <v>352250</v>
      </c>
      <c r="E1116" s="39">
        <v>830</v>
      </c>
      <c r="F1116" s="10">
        <v>2778</v>
      </c>
      <c r="G1116" s="5" t="s">
        <v>49</v>
      </c>
      <c r="H1116" s="11">
        <v>1985</v>
      </c>
      <c r="I1116" s="12">
        <f>IF(ISBLANK(VLOOKUP($H1116*100+I$2,Feuil2!$A$3:$CQ$931,HLOOKUP(Feuil1!$F1116,Feuil2!$E$1:$DG$2,2,0),0)),"",VLOOKUP($H1116*100+I$2,Feuil2!$A$3:$CQ$931,HLOOKUP(Feuil1!$F1116,Feuil2!$E$1:$DG$2,2,0),0))</f>
        <v>3</v>
      </c>
      <c r="J1116" s="12">
        <f>IF(ISBLANK(VLOOKUP($H1116*100+J$2,Feuil2!$A$3:$CQ$931,HLOOKUP(Feuil1!$F1116,Feuil2!$E$1:$DG$2,2,0),0)),"",VLOOKUP($H1116*100+J$2,Feuil2!$A$3:$CQ$931,HLOOKUP(Feuil1!$F1116,Feuil2!$E$1:$DG$2,2,0),0))</f>
        <v>15.8</v>
      </c>
      <c r="K1116" s="12">
        <f>IF(ISBLANK(VLOOKUP($H1116*100+K$2,Feuil2!$A$3:$CQ$931,HLOOKUP(Feuil1!$F1116,Feuil2!$E$1:$DG$2,2,0),0)),"",VLOOKUP($H1116*100+K$2,Feuil2!$A$3:$CQ$931,HLOOKUP(Feuil1!$F1116,Feuil2!$E$1:$DG$2,2,0),0))</f>
        <v>42.2</v>
      </c>
      <c r="L1116" s="12">
        <f>IF(ISBLANK(VLOOKUP($H1116*100+L$2,Feuil2!$A$3:$CQ$931,HLOOKUP(Feuil1!$F1116,Feuil2!$E$1:$DG$2,2,0),0)),"",VLOOKUP($H1116*100+L$2,Feuil2!$A$3:$CQ$931,HLOOKUP(Feuil1!$F1116,Feuil2!$E$1:$DG$2,2,0),0))</f>
        <v>55.2</v>
      </c>
      <c r="M1116" s="12">
        <f>IF(ISBLANK(VLOOKUP($H1116*100+M$2,Feuil2!$A$3:$CQ$931,HLOOKUP(Feuil1!$F1116,Feuil2!$E$1:$DG$2,2,0),0)),"",VLOOKUP($H1116*100+M$2,Feuil2!$A$3:$CQ$931,HLOOKUP(Feuil1!$F1116,Feuil2!$E$1:$DG$2,2,0),0))</f>
        <v>89.8</v>
      </c>
      <c r="N1116" s="12">
        <f>IF(ISBLANK(VLOOKUP($H1116*100+N$2,Feuil2!$A$3:$CQ$931,HLOOKUP(Feuil1!$F1116,Feuil2!$E$1:$DG$2,2,0),0)),"",VLOOKUP($H1116*100+N$2,Feuil2!$A$3:$CQ$931,HLOOKUP(Feuil1!$F1116,Feuil2!$E$1:$DG$2,2,0),0))</f>
        <v>96.7</v>
      </c>
      <c r="O1116" s="12">
        <f>IF(ISBLANK(VLOOKUP($H1116*100+O$2,Feuil2!$A$3:$CQ$931,HLOOKUP(Feuil1!$F1116,Feuil2!$E$1:$DG$2,2,0),0)),"",VLOOKUP($H1116*100+O$2,Feuil2!$A$3:$CQ$931,HLOOKUP(Feuil1!$F1116,Feuil2!$E$1:$DG$2,2,0),0))</f>
        <v>85.9</v>
      </c>
      <c r="P1116" s="12">
        <f>IF(ISBLANK(VLOOKUP($H1116*100+P$2,Feuil2!$A$3:$CQ$931,HLOOKUP(Feuil1!$F1116,Feuil2!$E$1:$DG$2,2,0),0)),"",VLOOKUP($H1116*100+P$2,Feuil2!$A$3:$CQ$931,HLOOKUP(Feuil1!$F1116,Feuil2!$E$1:$DG$2,2,0),0))</f>
        <v>57.4</v>
      </c>
      <c r="Q1116" s="12">
        <f>IF(ISBLANK(VLOOKUP($H1116*100+Q$2,Feuil2!$A$3:$CQ$931,HLOOKUP(Feuil1!$F1116,Feuil2!$E$1:$DG$2,2,0),0)),"",VLOOKUP($H1116*100+Q$2,Feuil2!$A$3:$CQ$931,HLOOKUP(Feuil1!$F1116,Feuil2!$E$1:$DG$2,2,0),0))</f>
        <v>5.2</v>
      </c>
      <c r="R1116" s="12">
        <f>IF(ISBLANK(VLOOKUP($H1116*100+R$2,Feuil2!$A$3:$CQ$931,HLOOKUP(Feuil1!$F1116,Feuil2!$E$1:$DG$2,2,0),0)),"",VLOOKUP($H1116*100+R$2,Feuil2!$A$3:$CQ$931,HLOOKUP(Feuil1!$F1116,Feuil2!$E$1:$DG$2,2,0),0))</f>
        <v>44.3</v>
      </c>
      <c r="S1116" s="12">
        <f>IF(ISBLANK(VLOOKUP($H1116*100+S$2,Feuil2!$A$3:$CQ$931,HLOOKUP(Feuil1!$F1116,Feuil2!$E$1:$DG$2,2,0),0)),"",VLOOKUP($H1116*100+S$2,Feuil2!$A$3:$CQ$931,HLOOKUP(Feuil1!$F1116,Feuil2!$E$1:$DG$2,2,0),0))</f>
        <v>0</v>
      </c>
      <c r="T1116" s="12">
        <f>IF(ISBLANK(VLOOKUP($H1116*100+T$2,Feuil2!$A$3:$CQ$931,HLOOKUP(Feuil1!$F1116,Feuil2!$E$1:$DG$2,2,0),0)),"",VLOOKUP($H1116*100+T$2,Feuil2!$A$3:$CQ$931,HLOOKUP(Feuil1!$F1116,Feuil2!$E$1:$DG$2,2,0),0))</f>
        <v>3.8</v>
      </c>
      <c r="U1116" s="12">
        <f t="shared" si="39"/>
        <v>499.3</v>
      </c>
    </row>
    <row r="1117" spans="1:21" x14ac:dyDescent="0.35">
      <c r="A1117" s="10" t="s">
        <v>53</v>
      </c>
      <c r="B1117" s="8" t="s">
        <v>54</v>
      </c>
      <c r="C1117" s="41">
        <v>591500</v>
      </c>
      <c r="D1117" s="41">
        <v>352250</v>
      </c>
      <c r="E1117" s="39">
        <v>830</v>
      </c>
      <c r="F1117" s="10">
        <v>2778</v>
      </c>
      <c r="G1117" s="5" t="s">
        <v>49</v>
      </c>
      <c r="H1117" s="11">
        <v>1986</v>
      </c>
      <c r="I1117" s="12">
        <f>IF(ISBLANK(VLOOKUP($H1117*100+I$2,Feuil2!$A$3:$CQ$931,HLOOKUP(Feuil1!$F1117,Feuil2!$E$1:$DG$2,2,0),0)),"",VLOOKUP($H1117*100+I$2,Feuil2!$A$3:$CQ$931,HLOOKUP(Feuil1!$F1117,Feuil2!$E$1:$DG$2,2,0),0))</f>
        <v>8.1</v>
      </c>
      <c r="J1117" s="12">
        <f>IF(ISBLANK(VLOOKUP($H1117*100+J$2,Feuil2!$A$3:$CQ$931,HLOOKUP(Feuil1!$F1117,Feuil2!$E$1:$DG$2,2,0),0)),"",VLOOKUP($H1117*100+J$2,Feuil2!$A$3:$CQ$931,HLOOKUP(Feuil1!$F1117,Feuil2!$E$1:$DG$2,2,0),0))</f>
        <v>20.100000000000001</v>
      </c>
      <c r="K1117" s="12">
        <f>IF(ISBLANK(VLOOKUP($H1117*100+K$2,Feuil2!$A$3:$CQ$931,HLOOKUP(Feuil1!$F1117,Feuil2!$E$1:$DG$2,2,0),0)),"",VLOOKUP($H1117*100+K$2,Feuil2!$A$3:$CQ$931,HLOOKUP(Feuil1!$F1117,Feuil2!$E$1:$DG$2,2,0),0))</f>
        <v>34.4</v>
      </c>
      <c r="L1117" s="12">
        <f>IF(ISBLANK(VLOOKUP($H1117*100+L$2,Feuil2!$A$3:$CQ$931,HLOOKUP(Feuil1!$F1117,Feuil2!$E$1:$DG$2,2,0),0)),"",VLOOKUP($H1117*100+L$2,Feuil2!$A$3:$CQ$931,HLOOKUP(Feuil1!$F1117,Feuil2!$E$1:$DG$2,2,0),0))</f>
        <v>34.1</v>
      </c>
      <c r="M1117" s="12">
        <f>IF(ISBLANK(VLOOKUP($H1117*100+M$2,Feuil2!$A$3:$CQ$931,HLOOKUP(Feuil1!$F1117,Feuil2!$E$1:$DG$2,2,0),0)),"",VLOOKUP($H1117*100+M$2,Feuil2!$A$3:$CQ$931,HLOOKUP(Feuil1!$F1117,Feuil2!$E$1:$DG$2,2,0),0))</f>
        <v>79</v>
      </c>
      <c r="N1117" s="12">
        <f>IF(ISBLANK(VLOOKUP($H1117*100+N$2,Feuil2!$A$3:$CQ$931,HLOOKUP(Feuil1!$F1117,Feuil2!$E$1:$DG$2,2,0),0)),"",VLOOKUP($H1117*100+N$2,Feuil2!$A$3:$CQ$931,HLOOKUP(Feuil1!$F1117,Feuil2!$E$1:$DG$2,2,0),0))</f>
        <v>139.30000000000001</v>
      </c>
      <c r="O1117" s="12">
        <f>IF(ISBLANK(VLOOKUP($H1117*100+O$2,Feuil2!$A$3:$CQ$931,HLOOKUP(Feuil1!$F1117,Feuil2!$E$1:$DG$2,2,0),0)),"",VLOOKUP($H1117*100+O$2,Feuil2!$A$3:$CQ$931,HLOOKUP(Feuil1!$F1117,Feuil2!$E$1:$DG$2,2,0),0))</f>
        <v>1.7</v>
      </c>
      <c r="P1117" s="12">
        <f>IF(ISBLANK(VLOOKUP($H1117*100+P$2,Feuil2!$A$3:$CQ$931,HLOOKUP(Feuil1!$F1117,Feuil2!$E$1:$DG$2,2,0),0)),"",VLOOKUP($H1117*100+P$2,Feuil2!$A$3:$CQ$931,HLOOKUP(Feuil1!$F1117,Feuil2!$E$1:$DG$2,2,0),0))</f>
        <v>8.3000000000000007</v>
      </c>
      <c r="Q1117" s="12">
        <f>IF(ISBLANK(VLOOKUP($H1117*100+Q$2,Feuil2!$A$3:$CQ$931,HLOOKUP(Feuil1!$F1117,Feuil2!$E$1:$DG$2,2,0),0)),"",VLOOKUP($H1117*100+Q$2,Feuil2!$A$3:$CQ$931,HLOOKUP(Feuil1!$F1117,Feuil2!$E$1:$DG$2,2,0),0))</f>
        <v>14</v>
      </c>
      <c r="R1117" s="12">
        <f>IF(ISBLANK(VLOOKUP($H1117*100+R$2,Feuil2!$A$3:$CQ$931,HLOOKUP(Feuil1!$F1117,Feuil2!$E$1:$DG$2,2,0),0)),"",VLOOKUP($H1117*100+R$2,Feuil2!$A$3:$CQ$931,HLOOKUP(Feuil1!$F1117,Feuil2!$E$1:$DG$2,2,0),0))</f>
        <v>0.7</v>
      </c>
      <c r="S1117" s="12">
        <f>IF(ISBLANK(VLOOKUP($H1117*100+S$2,Feuil2!$A$3:$CQ$931,HLOOKUP(Feuil1!$F1117,Feuil2!$E$1:$DG$2,2,0),0)),"",VLOOKUP($H1117*100+S$2,Feuil2!$A$3:$CQ$931,HLOOKUP(Feuil1!$F1117,Feuil2!$E$1:$DG$2,2,0),0))</f>
        <v>39.700000000000003</v>
      </c>
      <c r="T1117" s="12">
        <f>IF(ISBLANK(VLOOKUP($H1117*100+T$2,Feuil2!$A$3:$CQ$931,HLOOKUP(Feuil1!$F1117,Feuil2!$E$1:$DG$2,2,0),0)),"",VLOOKUP($H1117*100+T$2,Feuil2!$A$3:$CQ$931,HLOOKUP(Feuil1!$F1117,Feuil2!$E$1:$DG$2,2,0),0))</f>
        <v>0.8</v>
      </c>
      <c r="U1117" s="12">
        <f t="shared" si="39"/>
        <v>380.2</v>
      </c>
    </row>
    <row r="1118" spans="1:21" x14ac:dyDescent="0.35">
      <c r="A1118" s="10" t="s">
        <v>53</v>
      </c>
      <c r="B1118" s="8" t="s">
        <v>54</v>
      </c>
      <c r="C1118" s="41">
        <v>591500</v>
      </c>
      <c r="D1118" s="41">
        <v>352250</v>
      </c>
      <c r="E1118" s="39">
        <v>830</v>
      </c>
      <c r="F1118" s="10">
        <v>2778</v>
      </c>
      <c r="G1118" s="5" t="s">
        <v>49</v>
      </c>
      <c r="H1118" s="11">
        <v>1987</v>
      </c>
      <c r="I1118" s="12">
        <f>IF(ISBLANK(VLOOKUP($H1118*100+I$2,Feuil2!$A$3:$CQ$931,HLOOKUP(Feuil1!$F1118,Feuil2!$E$1:$DG$2,2,0),0)),"",VLOOKUP($H1118*100+I$2,Feuil2!$A$3:$CQ$931,HLOOKUP(Feuil1!$F1118,Feuil2!$E$1:$DG$2,2,0),0))</f>
        <v>39.9</v>
      </c>
      <c r="J1118" s="12">
        <f>IF(ISBLANK(VLOOKUP($H1118*100+J$2,Feuil2!$A$3:$CQ$931,HLOOKUP(Feuil1!$F1118,Feuil2!$E$1:$DG$2,2,0),0)),"",VLOOKUP($H1118*100+J$2,Feuil2!$A$3:$CQ$931,HLOOKUP(Feuil1!$F1118,Feuil2!$E$1:$DG$2,2,0),0))</f>
        <v>28.9</v>
      </c>
      <c r="K1118" s="12">
        <f>IF(ISBLANK(VLOOKUP($H1118*100+K$2,Feuil2!$A$3:$CQ$931,HLOOKUP(Feuil1!$F1118,Feuil2!$E$1:$DG$2,2,0),0)),"",VLOOKUP($H1118*100+K$2,Feuil2!$A$3:$CQ$931,HLOOKUP(Feuil1!$F1118,Feuil2!$E$1:$DG$2,2,0),0))</f>
        <v>74.900000000000006</v>
      </c>
      <c r="L1118" s="12">
        <f>IF(ISBLANK(VLOOKUP($H1118*100+L$2,Feuil2!$A$3:$CQ$931,HLOOKUP(Feuil1!$F1118,Feuil2!$E$1:$DG$2,2,0),0)),"",VLOOKUP($H1118*100+L$2,Feuil2!$A$3:$CQ$931,HLOOKUP(Feuil1!$F1118,Feuil2!$E$1:$DG$2,2,0),0))</f>
        <v>48.5</v>
      </c>
      <c r="M1118" s="12">
        <f>IF(ISBLANK(VLOOKUP($H1118*100+M$2,Feuil2!$A$3:$CQ$931,HLOOKUP(Feuil1!$F1118,Feuil2!$E$1:$DG$2,2,0),0)),"",VLOOKUP($H1118*100+M$2,Feuil2!$A$3:$CQ$931,HLOOKUP(Feuil1!$F1118,Feuil2!$E$1:$DG$2,2,0),0))</f>
        <v>79.900000000000006</v>
      </c>
      <c r="N1118" s="12">
        <f>IF(ISBLANK(VLOOKUP($H1118*100+N$2,Feuil2!$A$3:$CQ$931,HLOOKUP(Feuil1!$F1118,Feuil2!$E$1:$DG$2,2,0),0)),"",VLOOKUP($H1118*100+N$2,Feuil2!$A$3:$CQ$931,HLOOKUP(Feuil1!$F1118,Feuil2!$E$1:$DG$2,2,0),0))</f>
        <v>80.2</v>
      </c>
      <c r="O1118" s="12">
        <f>IF(ISBLANK(VLOOKUP($H1118*100+O$2,Feuil2!$A$3:$CQ$931,HLOOKUP(Feuil1!$F1118,Feuil2!$E$1:$DG$2,2,0),0)),"",VLOOKUP($H1118*100+O$2,Feuil2!$A$3:$CQ$931,HLOOKUP(Feuil1!$F1118,Feuil2!$E$1:$DG$2,2,0),0))</f>
        <v>44.4</v>
      </c>
      <c r="P1118" s="12">
        <f>IF(ISBLANK(VLOOKUP($H1118*100+P$2,Feuil2!$A$3:$CQ$931,HLOOKUP(Feuil1!$F1118,Feuil2!$E$1:$DG$2,2,0),0)),"",VLOOKUP($H1118*100+P$2,Feuil2!$A$3:$CQ$931,HLOOKUP(Feuil1!$F1118,Feuil2!$E$1:$DG$2,2,0),0))</f>
        <v>25.3</v>
      </c>
      <c r="Q1118" s="12">
        <f>IF(ISBLANK(VLOOKUP($H1118*100+Q$2,Feuil2!$A$3:$CQ$931,HLOOKUP(Feuil1!$F1118,Feuil2!$E$1:$DG$2,2,0),0)),"",VLOOKUP($H1118*100+Q$2,Feuil2!$A$3:$CQ$931,HLOOKUP(Feuil1!$F1118,Feuil2!$E$1:$DG$2,2,0),0))</f>
        <v>42.1</v>
      </c>
      <c r="R1118" s="12">
        <f>IF(ISBLANK(VLOOKUP($H1118*100+R$2,Feuil2!$A$3:$CQ$931,HLOOKUP(Feuil1!$F1118,Feuil2!$E$1:$DG$2,2,0),0)),"",VLOOKUP($H1118*100+R$2,Feuil2!$A$3:$CQ$931,HLOOKUP(Feuil1!$F1118,Feuil2!$E$1:$DG$2,2,0),0))</f>
        <v>7.2</v>
      </c>
      <c r="S1118" s="12">
        <f>IF(ISBLANK(VLOOKUP($H1118*100+S$2,Feuil2!$A$3:$CQ$931,HLOOKUP(Feuil1!$F1118,Feuil2!$E$1:$DG$2,2,0),0)),"",VLOOKUP($H1118*100+S$2,Feuil2!$A$3:$CQ$931,HLOOKUP(Feuil1!$F1118,Feuil2!$E$1:$DG$2,2,0),0))</f>
        <v>1.7</v>
      </c>
      <c r="T1118" s="12">
        <f>IF(ISBLANK(VLOOKUP($H1118*100+T$2,Feuil2!$A$3:$CQ$931,HLOOKUP(Feuil1!$F1118,Feuil2!$E$1:$DG$2,2,0),0)),"",VLOOKUP($H1118*100+T$2,Feuil2!$A$3:$CQ$931,HLOOKUP(Feuil1!$F1118,Feuil2!$E$1:$DG$2,2,0),0))</f>
        <v>0.5</v>
      </c>
      <c r="U1118" s="12">
        <f t="shared" si="39"/>
        <v>473.5</v>
      </c>
    </row>
    <row r="1119" spans="1:21" x14ac:dyDescent="0.35">
      <c r="A1119" s="10" t="s">
        <v>53</v>
      </c>
      <c r="B1119" s="8" t="s">
        <v>54</v>
      </c>
      <c r="C1119" s="41">
        <v>591500</v>
      </c>
      <c r="D1119" s="41">
        <v>352250</v>
      </c>
      <c r="E1119" s="39">
        <v>830</v>
      </c>
      <c r="F1119" s="10">
        <v>2778</v>
      </c>
      <c r="G1119" s="5" t="s">
        <v>49</v>
      </c>
      <c r="H1119" s="11">
        <v>1988</v>
      </c>
      <c r="I1119" s="12">
        <f>IF(ISBLANK(VLOOKUP($H1119*100+I$2,Feuil2!$A$3:$CQ$931,HLOOKUP(Feuil1!$F1119,Feuil2!$E$1:$DG$2,2,0),0)),"",VLOOKUP($H1119*100+I$2,Feuil2!$A$3:$CQ$931,HLOOKUP(Feuil1!$F1119,Feuil2!$E$1:$DG$2,2,0),0))</f>
        <v>0</v>
      </c>
      <c r="J1119" s="12">
        <f>IF(ISBLANK(VLOOKUP($H1119*100+J$2,Feuil2!$A$3:$CQ$931,HLOOKUP(Feuil1!$F1119,Feuil2!$E$1:$DG$2,2,0),0)),"",VLOOKUP($H1119*100+J$2,Feuil2!$A$3:$CQ$931,HLOOKUP(Feuil1!$F1119,Feuil2!$E$1:$DG$2,2,0),0))</f>
        <v>41.3</v>
      </c>
      <c r="K1119" s="12">
        <f>IF(ISBLANK(VLOOKUP($H1119*100+K$2,Feuil2!$A$3:$CQ$931,HLOOKUP(Feuil1!$F1119,Feuil2!$E$1:$DG$2,2,0),0)),"",VLOOKUP($H1119*100+K$2,Feuil2!$A$3:$CQ$931,HLOOKUP(Feuil1!$F1119,Feuil2!$E$1:$DG$2,2,0),0))</f>
        <v>56.8</v>
      </c>
      <c r="L1119" s="12">
        <f>IF(ISBLANK(VLOOKUP($H1119*100+L$2,Feuil2!$A$3:$CQ$931,HLOOKUP(Feuil1!$F1119,Feuil2!$E$1:$DG$2,2,0),0)),"",VLOOKUP($H1119*100+L$2,Feuil2!$A$3:$CQ$931,HLOOKUP(Feuil1!$F1119,Feuil2!$E$1:$DG$2,2,0),0))</f>
        <v>13.6</v>
      </c>
      <c r="M1119" s="12">
        <f>IF(ISBLANK(VLOOKUP($H1119*100+M$2,Feuil2!$A$3:$CQ$931,HLOOKUP(Feuil1!$F1119,Feuil2!$E$1:$DG$2,2,0),0)),"",VLOOKUP($H1119*100+M$2,Feuil2!$A$3:$CQ$931,HLOOKUP(Feuil1!$F1119,Feuil2!$E$1:$DG$2,2,0),0))</f>
        <v>21.7</v>
      </c>
      <c r="N1119" s="12">
        <f>IF(ISBLANK(VLOOKUP($H1119*100+N$2,Feuil2!$A$3:$CQ$931,HLOOKUP(Feuil1!$F1119,Feuil2!$E$1:$DG$2,2,0),0)),"",VLOOKUP($H1119*100+N$2,Feuil2!$A$3:$CQ$931,HLOOKUP(Feuil1!$F1119,Feuil2!$E$1:$DG$2,2,0),0))</f>
        <v>44.6</v>
      </c>
      <c r="O1119" s="12">
        <f>IF(ISBLANK(VLOOKUP($H1119*100+O$2,Feuil2!$A$3:$CQ$931,HLOOKUP(Feuil1!$F1119,Feuil2!$E$1:$DG$2,2,0),0)),"",VLOOKUP($H1119*100+O$2,Feuil2!$A$3:$CQ$931,HLOOKUP(Feuil1!$F1119,Feuil2!$E$1:$DG$2,2,0),0))</f>
        <v>68.599999999999994</v>
      </c>
      <c r="P1119" s="12">
        <f>IF(ISBLANK(VLOOKUP($H1119*100+P$2,Feuil2!$A$3:$CQ$931,HLOOKUP(Feuil1!$F1119,Feuil2!$E$1:$DG$2,2,0),0)),"",VLOOKUP($H1119*100+P$2,Feuil2!$A$3:$CQ$931,HLOOKUP(Feuil1!$F1119,Feuil2!$E$1:$DG$2,2,0),0))</f>
        <v>78.7</v>
      </c>
      <c r="Q1119" s="12">
        <f>IF(ISBLANK(VLOOKUP($H1119*100+Q$2,Feuil2!$A$3:$CQ$931,HLOOKUP(Feuil1!$F1119,Feuil2!$E$1:$DG$2,2,0),0)),"",VLOOKUP($H1119*100+Q$2,Feuil2!$A$3:$CQ$931,HLOOKUP(Feuil1!$F1119,Feuil2!$E$1:$DG$2,2,0),0))</f>
        <v>20.399999999999999</v>
      </c>
      <c r="R1119" s="12">
        <f>IF(ISBLANK(VLOOKUP($H1119*100+R$2,Feuil2!$A$3:$CQ$931,HLOOKUP(Feuil1!$F1119,Feuil2!$E$1:$DG$2,2,0),0)),"",VLOOKUP($H1119*100+R$2,Feuil2!$A$3:$CQ$931,HLOOKUP(Feuil1!$F1119,Feuil2!$E$1:$DG$2,2,0),0))</f>
        <v>18.7</v>
      </c>
      <c r="S1119" s="12">
        <f>IF(ISBLANK(VLOOKUP($H1119*100+S$2,Feuil2!$A$3:$CQ$931,HLOOKUP(Feuil1!$F1119,Feuil2!$E$1:$DG$2,2,0),0)),"",VLOOKUP($H1119*100+S$2,Feuil2!$A$3:$CQ$931,HLOOKUP(Feuil1!$F1119,Feuil2!$E$1:$DG$2,2,0),0))</f>
        <v>11</v>
      </c>
      <c r="T1119" s="12">
        <f>IF(ISBLANK(VLOOKUP($H1119*100+T$2,Feuil2!$A$3:$CQ$931,HLOOKUP(Feuil1!$F1119,Feuil2!$E$1:$DG$2,2,0),0)),"",VLOOKUP($H1119*100+T$2,Feuil2!$A$3:$CQ$931,HLOOKUP(Feuil1!$F1119,Feuil2!$E$1:$DG$2,2,0),0))</f>
        <v>15.4</v>
      </c>
      <c r="U1119" s="12">
        <f t="shared" si="39"/>
        <v>390.7999999999999</v>
      </c>
    </row>
    <row r="1120" spans="1:21" x14ac:dyDescent="0.35">
      <c r="A1120" s="10" t="s">
        <v>53</v>
      </c>
      <c r="B1120" s="8" t="s">
        <v>54</v>
      </c>
      <c r="C1120" s="41">
        <v>591500</v>
      </c>
      <c r="D1120" s="41">
        <v>352250</v>
      </c>
      <c r="E1120" s="39">
        <v>830</v>
      </c>
      <c r="F1120" s="10">
        <v>2778</v>
      </c>
      <c r="G1120" s="5" t="s">
        <v>49</v>
      </c>
      <c r="H1120" s="11">
        <v>1989</v>
      </c>
      <c r="I1120" s="12">
        <f>IF(ISBLANK(VLOOKUP($H1120*100+I$2,Feuil2!$A$3:$CQ$931,HLOOKUP(Feuil1!$F1120,Feuil2!$E$1:$DG$2,2,0),0)),"",VLOOKUP($H1120*100+I$2,Feuil2!$A$3:$CQ$931,HLOOKUP(Feuil1!$F1120,Feuil2!$E$1:$DG$2,2,0),0))</f>
        <v>41.1</v>
      </c>
      <c r="J1120" s="12">
        <f>IF(ISBLANK(VLOOKUP($H1120*100+J$2,Feuil2!$A$3:$CQ$931,HLOOKUP(Feuil1!$F1120,Feuil2!$E$1:$DG$2,2,0),0)),"",VLOOKUP($H1120*100+J$2,Feuil2!$A$3:$CQ$931,HLOOKUP(Feuil1!$F1120,Feuil2!$E$1:$DG$2,2,0),0))</f>
        <v>61.5</v>
      </c>
      <c r="K1120" s="12">
        <f>IF(ISBLANK(VLOOKUP($H1120*100+K$2,Feuil2!$A$3:$CQ$931,HLOOKUP(Feuil1!$F1120,Feuil2!$E$1:$DG$2,2,0),0)),"",VLOOKUP($H1120*100+K$2,Feuil2!$A$3:$CQ$931,HLOOKUP(Feuil1!$F1120,Feuil2!$E$1:$DG$2,2,0),0))</f>
        <v>80.599999999999994</v>
      </c>
      <c r="L1120" s="12">
        <f>IF(ISBLANK(VLOOKUP($H1120*100+L$2,Feuil2!$A$3:$CQ$931,HLOOKUP(Feuil1!$F1120,Feuil2!$E$1:$DG$2,2,0),0)),"",VLOOKUP($H1120*100+L$2,Feuil2!$A$3:$CQ$931,HLOOKUP(Feuil1!$F1120,Feuil2!$E$1:$DG$2,2,0),0))</f>
        <v>82.8</v>
      </c>
      <c r="M1120" s="12">
        <f>IF(ISBLANK(VLOOKUP($H1120*100+M$2,Feuil2!$A$3:$CQ$931,HLOOKUP(Feuil1!$F1120,Feuil2!$E$1:$DG$2,2,0),0)),"",VLOOKUP($H1120*100+M$2,Feuil2!$A$3:$CQ$931,HLOOKUP(Feuil1!$F1120,Feuil2!$E$1:$DG$2,2,0),0))</f>
        <v>44.3</v>
      </c>
      <c r="N1120" s="12">
        <f>IF(ISBLANK(VLOOKUP($H1120*100+N$2,Feuil2!$A$3:$CQ$931,HLOOKUP(Feuil1!$F1120,Feuil2!$E$1:$DG$2,2,0),0)),"",VLOOKUP($H1120*100+N$2,Feuil2!$A$3:$CQ$931,HLOOKUP(Feuil1!$F1120,Feuil2!$E$1:$DG$2,2,0),0))</f>
        <v>0</v>
      </c>
      <c r="O1120" s="12">
        <f>IF(ISBLANK(VLOOKUP($H1120*100+O$2,Feuil2!$A$3:$CQ$931,HLOOKUP(Feuil1!$F1120,Feuil2!$E$1:$DG$2,2,0),0)),"",VLOOKUP($H1120*100+O$2,Feuil2!$A$3:$CQ$931,HLOOKUP(Feuil1!$F1120,Feuil2!$E$1:$DG$2,2,0),0))</f>
        <v>39.200000000000003</v>
      </c>
      <c r="P1120" s="12">
        <f>IF(ISBLANK(VLOOKUP($H1120*100+P$2,Feuil2!$A$3:$CQ$931,HLOOKUP(Feuil1!$F1120,Feuil2!$E$1:$DG$2,2,0),0)),"",VLOOKUP($H1120*100+P$2,Feuil2!$A$3:$CQ$931,HLOOKUP(Feuil1!$F1120,Feuil2!$E$1:$DG$2,2,0),0))</f>
        <v>72.900000000000006</v>
      </c>
      <c r="Q1120" s="12">
        <f>IF(ISBLANK(VLOOKUP($H1120*100+Q$2,Feuil2!$A$3:$CQ$931,HLOOKUP(Feuil1!$F1120,Feuil2!$E$1:$DG$2,2,0),0)),"",VLOOKUP($H1120*100+Q$2,Feuil2!$A$3:$CQ$931,HLOOKUP(Feuil1!$F1120,Feuil2!$E$1:$DG$2,2,0),0))</f>
        <v>9.3000000000000007</v>
      </c>
      <c r="R1120" s="12">
        <f>IF(ISBLANK(VLOOKUP($H1120*100+R$2,Feuil2!$A$3:$CQ$931,HLOOKUP(Feuil1!$F1120,Feuil2!$E$1:$DG$2,2,0),0)),"",VLOOKUP($H1120*100+R$2,Feuil2!$A$3:$CQ$931,HLOOKUP(Feuil1!$F1120,Feuil2!$E$1:$DG$2,2,0),0))</f>
        <v>4.3</v>
      </c>
      <c r="S1120" s="12">
        <f>IF(ISBLANK(VLOOKUP($H1120*100+S$2,Feuil2!$A$3:$CQ$931,HLOOKUP(Feuil1!$F1120,Feuil2!$E$1:$DG$2,2,0),0)),"",VLOOKUP($H1120*100+S$2,Feuil2!$A$3:$CQ$931,HLOOKUP(Feuil1!$F1120,Feuil2!$E$1:$DG$2,2,0),0))</f>
        <v>34.1</v>
      </c>
      <c r="T1120" s="12">
        <f>IF(ISBLANK(VLOOKUP($H1120*100+T$2,Feuil2!$A$3:$CQ$931,HLOOKUP(Feuil1!$F1120,Feuil2!$E$1:$DG$2,2,0),0)),"",VLOOKUP($H1120*100+T$2,Feuil2!$A$3:$CQ$931,HLOOKUP(Feuil1!$F1120,Feuil2!$E$1:$DG$2,2,0),0))</f>
        <v>2.8</v>
      </c>
      <c r="U1120" s="12">
        <f t="shared" si="39"/>
        <v>472.90000000000003</v>
      </c>
    </row>
    <row r="1121" spans="1:21" x14ac:dyDescent="0.35">
      <c r="A1121" s="10" t="s">
        <v>53</v>
      </c>
      <c r="B1121" s="8" t="s">
        <v>54</v>
      </c>
      <c r="C1121" s="41">
        <v>591500</v>
      </c>
      <c r="D1121" s="41">
        <v>352250</v>
      </c>
      <c r="E1121" s="39">
        <v>830</v>
      </c>
      <c r="F1121" s="10">
        <v>2778</v>
      </c>
      <c r="G1121" s="5" t="s">
        <v>49</v>
      </c>
      <c r="H1121" s="11">
        <v>1990</v>
      </c>
      <c r="I1121" s="12">
        <f>IF(ISBLANK(VLOOKUP($H1121*100+I$2,Feuil2!$A$3:$CQ$931,HLOOKUP(Feuil1!$F1121,Feuil2!$E$1:$DG$2,2,0),0)),"",VLOOKUP($H1121*100+I$2,Feuil2!$A$3:$CQ$931,HLOOKUP(Feuil1!$F1121,Feuil2!$E$1:$DG$2,2,0),0))</f>
        <v>45.6</v>
      </c>
      <c r="J1121" s="12">
        <f>IF(ISBLANK(VLOOKUP($H1121*100+J$2,Feuil2!$A$3:$CQ$931,HLOOKUP(Feuil1!$F1121,Feuil2!$E$1:$DG$2,2,0),0)),"",VLOOKUP($H1121*100+J$2,Feuil2!$A$3:$CQ$931,HLOOKUP(Feuil1!$F1121,Feuil2!$E$1:$DG$2,2,0),0))</f>
        <v>9.9</v>
      </c>
      <c r="K1121" s="12">
        <f>IF(ISBLANK(VLOOKUP($H1121*100+K$2,Feuil2!$A$3:$CQ$931,HLOOKUP(Feuil1!$F1121,Feuil2!$E$1:$DG$2,2,0),0)),"",VLOOKUP($H1121*100+K$2,Feuil2!$A$3:$CQ$931,HLOOKUP(Feuil1!$F1121,Feuil2!$E$1:$DG$2,2,0),0))</f>
        <v>40.1</v>
      </c>
      <c r="L1121" s="12">
        <f>IF(ISBLANK(VLOOKUP($H1121*100+L$2,Feuil2!$A$3:$CQ$931,HLOOKUP(Feuil1!$F1121,Feuil2!$E$1:$DG$2,2,0),0)),"",VLOOKUP($H1121*100+L$2,Feuil2!$A$3:$CQ$931,HLOOKUP(Feuil1!$F1121,Feuil2!$E$1:$DG$2,2,0),0))</f>
        <v>121.4</v>
      </c>
      <c r="M1121" s="12">
        <f>IF(ISBLANK(VLOOKUP($H1121*100+M$2,Feuil2!$A$3:$CQ$931,HLOOKUP(Feuil1!$F1121,Feuil2!$E$1:$DG$2,2,0),0)),"",VLOOKUP($H1121*100+M$2,Feuil2!$A$3:$CQ$931,HLOOKUP(Feuil1!$F1121,Feuil2!$E$1:$DG$2,2,0),0))</f>
        <v>12.4</v>
      </c>
      <c r="N1121" s="12">
        <f>IF(ISBLANK(VLOOKUP($H1121*100+N$2,Feuil2!$A$3:$CQ$931,HLOOKUP(Feuil1!$F1121,Feuil2!$E$1:$DG$2,2,0),0)),"",VLOOKUP($H1121*100+N$2,Feuil2!$A$3:$CQ$931,HLOOKUP(Feuil1!$F1121,Feuil2!$E$1:$DG$2,2,0),0))</f>
        <v>105.5</v>
      </c>
      <c r="O1121" s="12">
        <f>IF(ISBLANK(VLOOKUP($H1121*100+O$2,Feuil2!$A$3:$CQ$931,HLOOKUP(Feuil1!$F1121,Feuil2!$E$1:$DG$2,2,0),0)),"",VLOOKUP($H1121*100+O$2,Feuil2!$A$3:$CQ$931,HLOOKUP(Feuil1!$F1121,Feuil2!$E$1:$DG$2,2,0),0))</f>
        <v>159.6</v>
      </c>
      <c r="P1121" s="12">
        <f>IF(ISBLANK(VLOOKUP($H1121*100+P$2,Feuil2!$A$3:$CQ$931,HLOOKUP(Feuil1!$F1121,Feuil2!$E$1:$DG$2,2,0),0)),"",VLOOKUP($H1121*100+P$2,Feuil2!$A$3:$CQ$931,HLOOKUP(Feuil1!$F1121,Feuil2!$E$1:$DG$2,2,0),0))</f>
        <v>49.4</v>
      </c>
      <c r="Q1121" s="12">
        <f>IF(ISBLANK(VLOOKUP($H1121*100+Q$2,Feuil2!$A$3:$CQ$931,HLOOKUP(Feuil1!$F1121,Feuil2!$E$1:$DG$2,2,0),0)),"",VLOOKUP($H1121*100+Q$2,Feuil2!$A$3:$CQ$931,HLOOKUP(Feuil1!$F1121,Feuil2!$E$1:$DG$2,2,0),0))</f>
        <v>14.6</v>
      </c>
      <c r="R1121" s="12">
        <f>IF(ISBLANK(VLOOKUP($H1121*100+R$2,Feuil2!$A$3:$CQ$931,HLOOKUP(Feuil1!$F1121,Feuil2!$E$1:$DG$2,2,0),0)),"",VLOOKUP($H1121*100+R$2,Feuil2!$A$3:$CQ$931,HLOOKUP(Feuil1!$F1121,Feuil2!$E$1:$DG$2,2,0),0))</f>
        <v>9.5</v>
      </c>
      <c r="S1121" s="12">
        <f>IF(ISBLANK(VLOOKUP($H1121*100+S$2,Feuil2!$A$3:$CQ$931,HLOOKUP(Feuil1!$F1121,Feuil2!$E$1:$DG$2,2,0),0)),"",VLOOKUP($H1121*100+S$2,Feuil2!$A$3:$CQ$931,HLOOKUP(Feuil1!$F1121,Feuil2!$E$1:$DG$2,2,0),0))</f>
        <v>8.9</v>
      </c>
      <c r="T1121" s="12">
        <f>IF(ISBLANK(VLOOKUP($H1121*100+T$2,Feuil2!$A$3:$CQ$931,HLOOKUP(Feuil1!$F1121,Feuil2!$E$1:$DG$2,2,0),0)),"",VLOOKUP($H1121*100+T$2,Feuil2!$A$3:$CQ$931,HLOOKUP(Feuil1!$F1121,Feuil2!$E$1:$DG$2,2,0),0))</f>
        <v>23.1</v>
      </c>
      <c r="U1121" s="12">
        <f t="shared" si="39"/>
        <v>600</v>
      </c>
    </row>
    <row r="1122" spans="1:21" x14ac:dyDescent="0.35">
      <c r="A1122" s="10" t="s">
        <v>53</v>
      </c>
      <c r="B1122" s="8" t="s">
        <v>54</v>
      </c>
      <c r="C1122" s="41">
        <v>591500</v>
      </c>
      <c r="D1122" s="41">
        <v>352250</v>
      </c>
      <c r="E1122" s="39">
        <v>830</v>
      </c>
      <c r="F1122" s="10">
        <v>2778</v>
      </c>
      <c r="G1122" s="5" t="s">
        <v>49</v>
      </c>
      <c r="H1122" s="11">
        <v>1991</v>
      </c>
      <c r="I1122" s="12">
        <f>IF(ISBLANK(VLOOKUP($H1122*100+I$2,Feuil2!$A$3:$CQ$931,HLOOKUP(Feuil1!$F1122,Feuil2!$E$1:$DG$2,2,0),0)),"",VLOOKUP($H1122*100+I$2,Feuil2!$A$3:$CQ$931,HLOOKUP(Feuil1!$F1122,Feuil2!$E$1:$DG$2,2,0),0))</f>
        <v>52.3</v>
      </c>
      <c r="J1122" s="12">
        <f>IF(ISBLANK(VLOOKUP($H1122*100+J$2,Feuil2!$A$3:$CQ$931,HLOOKUP(Feuil1!$F1122,Feuil2!$E$1:$DG$2,2,0),0)),"",VLOOKUP($H1122*100+J$2,Feuil2!$A$3:$CQ$931,HLOOKUP(Feuil1!$F1122,Feuil2!$E$1:$DG$2,2,0),0))</f>
        <v>39.6</v>
      </c>
      <c r="K1122" s="12">
        <f>IF(ISBLANK(VLOOKUP($H1122*100+K$2,Feuil2!$A$3:$CQ$931,HLOOKUP(Feuil1!$F1122,Feuil2!$E$1:$DG$2,2,0),0)),"",VLOOKUP($H1122*100+K$2,Feuil2!$A$3:$CQ$931,HLOOKUP(Feuil1!$F1122,Feuil2!$E$1:$DG$2,2,0),0))</f>
        <v>26.4</v>
      </c>
      <c r="L1122" s="12">
        <f>IF(ISBLANK(VLOOKUP($H1122*100+L$2,Feuil2!$A$3:$CQ$931,HLOOKUP(Feuil1!$F1122,Feuil2!$E$1:$DG$2,2,0),0)),"",VLOOKUP($H1122*100+L$2,Feuil2!$A$3:$CQ$931,HLOOKUP(Feuil1!$F1122,Feuil2!$E$1:$DG$2,2,0),0))</f>
        <v>36.4</v>
      </c>
      <c r="M1122" s="12">
        <f>IF(ISBLANK(VLOOKUP($H1122*100+M$2,Feuil2!$A$3:$CQ$931,HLOOKUP(Feuil1!$F1122,Feuil2!$E$1:$DG$2,2,0),0)),"",VLOOKUP($H1122*100+M$2,Feuil2!$A$3:$CQ$931,HLOOKUP(Feuil1!$F1122,Feuil2!$E$1:$DG$2,2,0),0))</f>
        <v>4.3</v>
      </c>
      <c r="N1122" s="12">
        <f>IF(ISBLANK(VLOOKUP($H1122*100+N$2,Feuil2!$A$3:$CQ$931,HLOOKUP(Feuil1!$F1122,Feuil2!$E$1:$DG$2,2,0),0)),"",VLOOKUP($H1122*100+N$2,Feuil2!$A$3:$CQ$931,HLOOKUP(Feuil1!$F1122,Feuil2!$E$1:$DG$2,2,0),0))</f>
        <v>34.5</v>
      </c>
      <c r="O1122" s="12">
        <f>IF(ISBLANK(VLOOKUP($H1122*100+O$2,Feuil2!$A$3:$CQ$931,HLOOKUP(Feuil1!$F1122,Feuil2!$E$1:$DG$2,2,0),0)),"",VLOOKUP($H1122*100+O$2,Feuil2!$A$3:$CQ$931,HLOOKUP(Feuil1!$F1122,Feuil2!$E$1:$DG$2,2,0),0))</f>
        <v>85.2</v>
      </c>
      <c r="P1122" s="12">
        <f>IF(ISBLANK(VLOOKUP($H1122*100+P$2,Feuil2!$A$3:$CQ$931,HLOOKUP(Feuil1!$F1122,Feuil2!$E$1:$DG$2,2,0),0)),"",VLOOKUP($H1122*100+P$2,Feuil2!$A$3:$CQ$931,HLOOKUP(Feuil1!$F1122,Feuil2!$E$1:$DG$2,2,0),0))</f>
        <v>66.2</v>
      </c>
      <c r="Q1122" s="12">
        <f>IF(ISBLANK(VLOOKUP($H1122*100+Q$2,Feuil2!$A$3:$CQ$931,HLOOKUP(Feuil1!$F1122,Feuil2!$E$1:$DG$2,2,0),0)),"",VLOOKUP($H1122*100+Q$2,Feuil2!$A$3:$CQ$931,HLOOKUP(Feuil1!$F1122,Feuil2!$E$1:$DG$2,2,0),0))</f>
        <v>78.900000000000006</v>
      </c>
      <c r="R1122" s="12">
        <f>IF(ISBLANK(VLOOKUP($H1122*100+R$2,Feuil2!$A$3:$CQ$931,HLOOKUP(Feuil1!$F1122,Feuil2!$E$1:$DG$2,2,0),0)),"",VLOOKUP($H1122*100+R$2,Feuil2!$A$3:$CQ$931,HLOOKUP(Feuil1!$F1122,Feuil2!$E$1:$DG$2,2,0),0))</f>
        <v>69.5</v>
      </c>
      <c r="S1122" s="12">
        <f>IF(ISBLANK(VLOOKUP($H1122*100+S$2,Feuil2!$A$3:$CQ$931,HLOOKUP(Feuil1!$F1122,Feuil2!$E$1:$DG$2,2,0),0)),"",VLOOKUP($H1122*100+S$2,Feuil2!$A$3:$CQ$931,HLOOKUP(Feuil1!$F1122,Feuil2!$E$1:$DG$2,2,0),0))</f>
        <v>0.6</v>
      </c>
      <c r="T1122" s="12">
        <f>IF(ISBLANK(VLOOKUP($H1122*100+T$2,Feuil2!$A$3:$CQ$931,HLOOKUP(Feuil1!$F1122,Feuil2!$E$1:$DG$2,2,0),0)),"",VLOOKUP($H1122*100+T$2,Feuil2!$A$3:$CQ$931,HLOOKUP(Feuil1!$F1122,Feuil2!$E$1:$DG$2,2,0),0))</f>
        <v>17.100000000000001</v>
      </c>
      <c r="U1122" s="12">
        <f t="shared" si="39"/>
        <v>511.00000000000011</v>
      </c>
    </row>
    <row r="1123" spans="1:21" x14ac:dyDescent="0.35">
      <c r="A1123" s="10" t="s">
        <v>53</v>
      </c>
      <c r="B1123" s="8" t="s">
        <v>54</v>
      </c>
      <c r="C1123" s="41">
        <v>591500</v>
      </c>
      <c r="D1123" s="41">
        <v>352250</v>
      </c>
      <c r="E1123" s="39">
        <v>830</v>
      </c>
      <c r="F1123" s="10">
        <v>2778</v>
      </c>
      <c r="G1123" s="5" t="s">
        <v>49</v>
      </c>
      <c r="H1123" s="11">
        <v>1992</v>
      </c>
      <c r="I1123" s="12">
        <f>IF(ISBLANK(VLOOKUP($H1123*100+I$2,Feuil2!$A$3:$CQ$931,HLOOKUP(Feuil1!$F1123,Feuil2!$E$1:$DG$2,2,0),0)),"",VLOOKUP($H1123*100+I$2,Feuil2!$A$3:$CQ$931,HLOOKUP(Feuil1!$F1123,Feuil2!$E$1:$DG$2,2,0),0))</f>
        <v>12.8</v>
      </c>
      <c r="J1123" s="12">
        <f>IF(ISBLANK(VLOOKUP($H1123*100+J$2,Feuil2!$A$3:$CQ$931,HLOOKUP(Feuil1!$F1123,Feuil2!$E$1:$DG$2,2,0),0)),"",VLOOKUP($H1123*100+J$2,Feuil2!$A$3:$CQ$931,HLOOKUP(Feuil1!$F1123,Feuil2!$E$1:$DG$2,2,0),0))</f>
        <v>40.299999999999997</v>
      </c>
      <c r="K1123" s="12">
        <f>IF(ISBLANK(VLOOKUP($H1123*100+K$2,Feuil2!$A$3:$CQ$931,HLOOKUP(Feuil1!$F1123,Feuil2!$E$1:$DG$2,2,0),0)),"",VLOOKUP($H1123*100+K$2,Feuil2!$A$3:$CQ$931,HLOOKUP(Feuil1!$F1123,Feuil2!$E$1:$DG$2,2,0),0))</f>
        <v>13.2</v>
      </c>
      <c r="L1123" s="12">
        <f>IF(ISBLANK(VLOOKUP($H1123*100+L$2,Feuil2!$A$3:$CQ$931,HLOOKUP(Feuil1!$F1123,Feuil2!$E$1:$DG$2,2,0),0)),"",VLOOKUP($H1123*100+L$2,Feuil2!$A$3:$CQ$931,HLOOKUP(Feuil1!$F1123,Feuil2!$E$1:$DG$2,2,0),0))</f>
        <v>20.3</v>
      </c>
      <c r="M1123" s="12">
        <f>IF(ISBLANK(VLOOKUP($H1123*100+M$2,Feuil2!$A$3:$CQ$931,HLOOKUP(Feuil1!$F1123,Feuil2!$E$1:$DG$2,2,0),0)),"",VLOOKUP($H1123*100+M$2,Feuil2!$A$3:$CQ$931,HLOOKUP(Feuil1!$F1123,Feuil2!$E$1:$DG$2,2,0),0))</f>
        <v>18</v>
      </c>
      <c r="N1123" s="12">
        <f>IF(ISBLANK(VLOOKUP($H1123*100+N$2,Feuil2!$A$3:$CQ$931,HLOOKUP(Feuil1!$F1123,Feuil2!$E$1:$DG$2,2,0),0)),"",VLOOKUP($H1123*100+N$2,Feuil2!$A$3:$CQ$931,HLOOKUP(Feuil1!$F1123,Feuil2!$E$1:$DG$2,2,0),0))</f>
        <v>49.6</v>
      </c>
      <c r="O1123" s="12">
        <f>IF(ISBLANK(VLOOKUP($H1123*100+O$2,Feuil2!$A$3:$CQ$931,HLOOKUP(Feuil1!$F1123,Feuil2!$E$1:$DG$2,2,0),0)),"",VLOOKUP($H1123*100+O$2,Feuil2!$A$3:$CQ$931,HLOOKUP(Feuil1!$F1123,Feuil2!$E$1:$DG$2,2,0),0))</f>
        <v>94.9</v>
      </c>
      <c r="P1123" s="12">
        <f>IF(ISBLANK(VLOOKUP($H1123*100+P$2,Feuil2!$A$3:$CQ$931,HLOOKUP(Feuil1!$F1123,Feuil2!$E$1:$DG$2,2,0),0)),"",VLOOKUP($H1123*100+P$2,Feuil2!$A$3:$CQ$931,HLOOKUP(Feuil1!$F1123,Feuil2!$E$1:$DG$2,2,0),0))</f>
        <v>38.799999999999997</v>
      </c>
      <c r="Q1123" s="12">
        <f>IF(ISBLANK(VLOOKUP($H1123*100+Q$2,Feuil2!$A$3:$CQ$931,HLOOKUP(Feuil1!$F1123,Feuil2!$E$1:$DG$2,2,0),0)),"",VLOOKUP($H1123*100+Q$2,Feuil2!$A$3:$CQ$931,HLOOKUP(Feuil1!$F1123,Feuil2!$E$1:$DG$2,2,0),0))</f>
        <v>23.1</v>
      </c>
      <c r="R1123" s="12">
        <f>IF(ISBLANK(VLOOKUP($H1123*100+R$2,Feuil2!$A$3:$CQ$931,HLOOKUP(Feuil1!$F1123,Feuil2!$E$1:$DG$2,2,0),0)),"",VLOOKUP($H1123*100+R$2,Feuil2!$A$3:$CQ$931,HLOOKUP(Feuil1!$F1123,Feuil2!$E$1:$DG$2,2,0),0))</f>
        <v>9</v>
      </c>
      <c r="S1123" s="12">
        <f>IF(ISBLANK(VLOOKUP($H1123*100+S$2,Feuil2!$A$3:$CQ$931,HLOOKUP(Feuil1!$F1123,Feuil2!$E$1:$DG$2,2,0),0)),"",VLOOKUP($H1123*100+S$2,Feuil2!$A$3:$CQ$931,HLOOKUP(Feuil1!$F1123,Feuil2!$E$1:$DG$2,2,0),0))</f>
        <v>0</v>
      </c>
      <c r="T1123" s="12">
        <f>IF(ISBLANK(VLOOKUP($H1123*100+T$2,Feuil2!$A$3:$CQ$931,HLOOKUP(Feuil1!$F1123,Feuil2!$E$1:$DG$2,2,0),0)),"",VLOOKUP($H1123*100+T$2,Feuil2!$A$3:$CQ$931,HLOOKUP(Feuil1!$F1123,Feuil2!$E$1:$DG$2,2,0),0))</f>
        <v>2.6</v>
      </c>
      <c r="U1123" s="12">
        <f t="shared" si="39"/>
        <v>322.60000000000002</v>
      </c>
    </row>
    <row r="1124" spans="1:21" x14ac:dyDescent="0.35">
      <c r="A1124" s="10" t="s">
        <v>53</v>
      </c>
      <c r="B1124" s="8" t="s">
        <v>54</v>
      </c>
      <c r="C1124" s="41">
        <v>591500</v>
      </c>
      <c r="D1124" s="41">
        <v>352250</v>
      </c>
      <c r="E1124" s="39">
        <v>830</v>
      </c>
      <c r="F1124" s="10">
        <v>2778</v>
      </c>
      <c r="G1124" s="5" t="s">
        <v>49</v>
      </c>
      <c r="H1124" s="11">
        <v>1993</v>
      </c>
      <c r="I1124" s="12">
        <f>IF(ISBLANK(VLOOKUP($H1124*100+I$2,Feuil2!$A$3:$CQ$931,HLOOKUP(Feuil1!$F1124,Feuil2!$E$1:$DG$2,2,0),0)),"",VLOOKUP($H1124*100+I$2,Feuil2!$A$3:$CQ$931,HLOOKUP(Feuil1!$F1124,Feuil2!$E$1:$DG$2,2,0),0))</f>
        <v>6.2</v>
      </c>
      <c r="J1124" s="12">
        <f>IF(ISBLANK(VLOOKUP($H1124*100+J$2,Feuil2!$A$3:$CQ$931,HLOOKUP(Feuil1!$F1124,Feuil2!$E$1:$DG$2,2,0),0)),"",VLOOKUP($H1124*100+J$2,Feuil2!$A$3:$CQ$931,HLOOKUP(Feuil1!$F1124,Feuil2!$E$1:$DG$2,2,0),0))</f>
        <v>15.2</v>
      </c>
      <c r="K1124" s="12">
        <f>IF(ISBLANK(VLOOKUP($H1124*100+K$2,Feuil2!$A$3:$CQ$931,HLOOKUP(Feuil1!$F1124,Feuil2!$E$1:$DG$2,2,0),0)),"",VLOOKUP($H1124*100+K$2,Feuil2!$A$3:$CQ$931,HLOOKUP(Feuil1!$F1124,Feuil2!$E$1:$DG$2,2,0),0))</f>
        <v>97.5</v>
      </c>
      <c r="L1124" s="12">
        <f>IF(ISBLANK(VLOOKUP($H1124*100+L$2,Feuil2!$A$3:$CQ$931,HLOOKUP(Feuil1!$F1124,Feuil2!$E$1:$DG$2,2,0),0)),"",VLOOKUP($H1124*100+L$2,Feuil2!$A$3:$CQ$931,HLOOKUP(Feuil1!$F1124,Feuil2!$E$1:$DG$2,2,0),0))</f>
        <v>23.4</v>
      </c>
      <c r="M1124" s="12">
        <f>IF(ISBLANK(VLOOKUP($H1124*100+M$2,Feuil2!$A$3:$CQ$931,HLOOKUP(Feuil1!$F1124,Feuil2!$E$1:$DG$2,2,0),0)),"",VLOOKUP($H1124*100+M$2,Feuil2!$A$3:$CQ$931,HLOOKUP(Feuil1!$F1124,Feuil2!$E$1:$DG$2,2,0),0))</f>
        <v>55</v>
      </c>
      <c r="N1124" s="12">
        <f>IF(ISBLANK(VLOOKUP($H1124*100+N$2,Feuil2!$A$3:$CQ$931,HLOOKUP(Feuil1!$F1124,Feuil2!$E$1:$DG$2,2,0),0)),"",VLOOKUP($H1124*100+N$2,Feuil2!$A$3:$CQ$931,HLOOKUP(Feuil1!$F1124,Feuil2!$E$1:$DG$2,2,0),0))</f>
        <v>122.2</v>
      </c>
      <c r="O1124" s="12">
        <f>IF(ISBLANK(VLOOKUP($H1124*100+O$2,Feuil2!$A$3:$CQ$931,HLOOKUP(Feuil1!$F1124,Feuil2!$E$1:$DG$2,2,0),0)),"",VLOOKUP($H1124*100+O$2,Feuil2!$A$3:$CQ$931,HLOOKUP(Feuil1!$F1124,Feuil2!$E$1:$DG$2,2,0),0))</f>
        <v>81.599999999999994</v>
      </c>
      <c r="P1124" s="12">
        <f>IF(ISBLANK(VLOOKUP($H1124*100+P$2,Feuil2!$A$3:$CQ$931,HLOOKUP(Feuil1!$F1124,Feuil2!$E$1:$DG$2,2,0),0)),"",VLOOKUP($H1124*100+P$2,Feuil2!$A$3:$CQ$931,HLOOKUP(Feuil1!$F1124,Feuil2!$E$1:$DG$2,2,0),0))</f>
        <v>18.8</v>
      </c>
      <c r="Q1124" s="12">
        <f>IF(ISBLANK(VLOOKUP($H1124*100+Q$2,Feuil2!$A$3:$CQ$931,HLOOKUP(Feuil1!$F1124,Feuil2!$E$1:$DG$2,2,0),0)),"",VLOOKUP($H1124*100+Q$2,Feuil2!$A$3:$CQ$931,HLOOKUP(Feuil1!$F1124,Feuil2!$E$1:$DG$2,2,0),0))</f>
        <v>24.4</v>
      </c>
      <c r="R1124" s="12">
        <f>IF(ISBLANK(VLOOKUP($H1124*100+R$2,Feuil2!$A$3:$CQ$931,HLOOKUP(Feuil1!$F1124,Feuil2!$E$1:$DG$2,2,0),0)),"",VLOOKUP($H1124*100+R$2,Feuil2!$A$3:$CQ$931,HLOOKUP(Feuil1!$F1124,Feuil2!$E$1:$DG$2,2,0),0))</f>
        <v>0.5</v>
      </c>
      <c r="S1124" s="12">
        <f>IF(ISBLANK(VLOOKUP($H1124*100+S$2,Feuil2!$A$3:$CQ$931,HLOOKUP(Feuil1!$F1124,Feuil2!$E$1:$DG$2,2,0),0)),"",VLOOKUP($H1124*100+S$2,Feuil2!$A$3:$CQ$931,HLOOKUP(Feuil1!$F1124,Feuil2!$E$1:$DG$2,2,0),0))</f>
        <v>0</v>
      </c>
      <c r="T1124" s="12">
        <f>IF(ISBLANK(VLOOKUP($H1124*100+T$2,Feuil2!$A$3:$CQ$931,HLOOKUP(Feuil1!$F1124,Feuil2!$E$1:$DG$2,2,0),0)),"",VLOOKUP($H1124*100+T$2,Feuil2!$A$3:$CQ$931,HLOOKUP(Feuil1!$F1124,Feuil2!$E$1:$DG$2,2,0),0))</f>
        <v>1</v>
      </c>
      <c r="U1124" s="12">
        <f t="shared" si="39"/>
        <v>445.8</v>
      </c>
    </row>
    <row r="1125" spans="1:21" x14ac:dyDescent="0.35">
      <c r="A1125" s="10" t="s">
        <v>53</v>
      </c>
      <c r="B1125" s="8" t="s">
        <v>54</v>
      </c>
      <c r="C1125" s="41">
        <v>591500</v>
      </c>
      <c r="D1125" s="41">
        <v>352250</v>
      </c>
      <c r="E1125" s="39">
        <v>830</v>
      </c>
      <c r="F1125" s="10">
        <v>2778</v>
      </c>
      <c r="G1125" s="5" t="s">
        <v>49</v>
      </c>
      <c r="H1125" s="11">
        <v>1994</v>
      </c>
      <c r="I1125" s="12">
        <f>IF(ISBLANK(VLOOKUP($H1125*100+I$2,Feuil2!$A$3:$CQ$931,HLOOKUP(Feuil1!$F1125,Feuil2!$E$1:$DG$2,2,0),0)),"",VLOOKUP($H1125*100+I$2,Feuil2!$A$3:$CQ$931,HLOOKUP(Feuil1!$F1125,Feuil2!$E$1:$DG$2,2,0),0))</f>
        <v>35.6</v>
      </c>
      <c r="J1125" s="12">
        <f>IF(ISBLANK(VLOOKUP($H1125*100+J$2,Feuil2!$A$3:$CQ$931,HLOOKUP(Feuil1!$F1125,Feuil2!$E$1:$DG$2,2,0),0)),"",VLOOKUP($H1125*100+J$2,Feuil2!$A$3:$CQ$931,HLOOKUP(Feuil1!$F1125,Feuil2!$E$1:$DG$2,2,0),0))</f>
        <v>21.8</v>
      </c>
      <c r="K1125" s="12">
        <f>IF(ISBLANK(VLOOKUP($H1125*100+K$2,Feuil2!$A$3:$CQ$931,HLOOKUP(Feuil1!$F1125,Feuil2!$E$1:$DG$2,2,0),0)),"",VLOOKUP($H1125*100+K$2,Feuil2!$A$3:$CQ$931,HLOOKUP(Feuil1!$F1125,Feuil2!$E$1:$DG$2,2,0),0))</f>
        <v>9.4</v>
      </c>
      <c r="L1125" s="12">
        <f>IF(ISBLANK(VLOOKUP($H1125*100+L$2,Feuil2!$A$3:$CQ$931,HLOOKUP(Feuil1!$F1125,Feuil2!$E$1:$DG$2,2,0),0)),"",VLOOKUP($H1125*100+L$2,Feuil2!$A$3:$CQ$931,HLOOKUP(Feuil1!$F1125,Feuil2!$E$1:$DG$2,2,0),0))</f>
        <v>2.4</v>
      </c>
      <c r="M1125" s="12">
        <f>IF(ISBLANK(VLOOKUP($H1125*100+M$2,Feuil2!$A$3:$CQ$931,HLOOKUP(Feuil1!$F1125,Feuil2!$E$1:$DG$2,2,0),0)),"",VLOOKUP($H1125*100+M$2,Feuil2!$A$3:$CQ$931,HLOOKUP(Feuil1!$F1125,Feuil2!$E$1:$DG$2,2,0),0))</f>
        <v>7.4</v>
      </c>
      <c r="N1125" s="12">
        <f>IF(ISBLANK(VLOOKUP($H1125*100+N$2,Feuil2!$A$3:$CQ$931,HLOOKUP(Feuil1!$F1125,Feuil2!$E$1:$DG$2,2,0),0)),"",VLOOKUP($H1125*100+N$2,Feuil2!$A$3:$CQ$931,HLOOKUP(Feuil1!$F1125,Feuil2!$E$1:$DG$2,2,0),0))</f>
        <v>78.099999999999994</v>
      </c>
      <c r="O1125" s="12">
        <f>IF(ISBLANK(VLOOKUP($H1125*100+O$2,Feuil2!$A$3:$CQ$931,HLOOKUP(Feuil1!$F1125,Feuil2!$E$1:$DG$2,2,0),0)),"",VLOOKUP($H1125*100+O$2,Feuil2!$A$3:$CQ$931,HLOOKUP(Feuil1!$F1125,Feuil2!$E$1:$DG$2,2,0),0))</f>
        <v>75.2</v>
      </c>
      <c r="P1125" s="12">
        <f>IF(ISBLANK(VLOOKUP($H1125*100+P$2,Feuil2!$A$3:$CQ$931,HLOOKUP(Feuil1!$F1125,Feuil2!$E$1:$DG$2,2,0),0)),"",VLOOKUP($H1125*100+P$2,Feuil2!$A$3:$CQ$931,HLOOKUP(Feuil1!$F1125,Feuil2!$E$1:$DG$2,2,0),0))</f>
        <v>57.1</v>
      </c>
      <c r="Q1125" s="12">
        <f>IF(ISBLANK(VLOOKUP($H1125*100+Q$2,Feuil2!$A$3:$CQ$931,HLOOKUP(Feuil1!$F1125,Feuil2!$E$1:$DG$2,2,0),0)),"",VLOOKUP($H1125*100+Q$2,Feuil2!$A$3:$CQ$931,HLOOKUP(Feuil1!$F1125,Feuil2!$E$1:$DG$2,2,0),0))</f>
        <v>8.4</v>
      </c>
      <c r="R1125" s="12">
        <f>IF(ISBLANK(VLOOKUP($H1125*100+R$2,Feuil2!$A$3:$CQ$931,HLOOKUP(Feuil1!$F1125,Feuil2!$E$1:$DG$2,2,0),0)),"",VLOOKUP($H1125*100+R$2,Feuil2!$A$3:$CQ$931,HLOOKUP(Feuil1!$F1125,Feuil2!$E$1:$DG$2,2,0),0))</f>
        <v>24.9</v>
      </c>
      <c r="S1125" s="12">
        <f>IF(ISBLANK(VLOOKUP($H1125*100+S$2,Feuil2!$A$3:$CQ$931,HLOOKUP(Feuil1!$F1125,Feuil2!$E$1:$DG$2,2,0),0)),"",VLOOKUP($H1125*100+S$2,Feuil2!$A$3:$CQ$931,HLOOKUP(Feuil1!$F1125,Feuil2!$E$1:$DG$2,2,0),0))</f>
        <v>0.1</v>
      </c>
      <c r="T1125" s="12">
        <f>IF(ISBLANK(VLOOKUP($H1125*100+T$2,Feuil2!$A$3:$CQ$931,HLOOKUP(Feuil1!$F1125,Feuil2!$E$1:$DG$2,2,0),0)),"",VLOOKUP($H1125*100+T$2,Feuil2!$A$3:$CQ$931,HLOOKUP(Feuil1!$F1125,Feuil2!$E$1:$DG$2,2,0),0))</f>
        <v>8.6999999999999993</v>
      </c>
      <c r="U1125" s="12">
        <f t="shared" si="39"/>
        <v>329.1</v>
      </c>
    </row>
    <row r="1126" spans="1:21" x14ac:dyDescent="0.35">
      <c r="A1126" s="10" t="s">
        <v>53</v>
      </c>
      <c r="B1126" s="8" t="s">
        <v>54</v>
      </c>
      <c r="C1126" s="41">
        <v>591500</v>
      </c>
      <c r="D1126" s="41">
        <v>352250</v>
      </c>
      <c r="E1126" s="39">
        <v>830</v>
      </c>
      <c r="F1126" s="10">
        <v>2778</v>
      </c>
      <c r="G1126" s="5" t="s">
        <v>49</v>
      </c>
      <c r="H1126" s="11">
        <v>1995</v>
      </c>
      <c r="I1126" s="12">
        <f>IF(ISBLANK(VLOOKUP($H1126*100+I$2,Feuil2!$A$3:$CQ$931,HLOOKUP(Feuil1!$F1126,Feuil2!$E$1:$DG$2,2,0),0)),"",VLOOKUP($H1126*100+I$2,Feuil2!$A$3:$CQ$931,HLOOKUP(Feuil1!$F1126,Feuil2!$E$1:$DG$2,2,0),0))</f>
        <v>14.2</v>
      </c>
      <c r="J1126" s="12">
        <f>IF(ISBLANK(VLOOKUP($H1126*100+J$2,Feuil2!$A$3:$CQ$931,HLOOKUP(Feuil1!$F1126,Feuil2!$E$1:$DG$2,2,0),0)),"",VLOOKUP($H1126*100+J$2,Feuil2!$A$3:$CQ$931,HLOOKUP(Feuil1!$F1126,Feuil2!$E$1:$DG$2,2,0),0))</f>
        <v>13.2</v>
      </c>
      <c r="K1126" s="12">
        <f>IF(ISBLANK(VLOOKUP($H1126*100+K$2,Feuil2!$A$3:$CQ$931,HLOOKUP(Feuil1!$F1126,Feuil2!$E$1:$DG$2,2,0),0)),"",VLOOKUP($H1126*100+K$2,Feuil2!$A$3:$CQ$931,HLOOKUP(Feuil1!$F1126,Feuil2!$E$1:$DG$2,2,0),0))</f>
        <v>27.8</v>
      </c>
      <c r="L1126" s="12">
        <f>IF(ISBLANK(VLOOKUP($H1126*100+L$2,Feuil2!$A$3:$CQ$931,HLOOKUP(Feuil1!$F1126,Feuil2!$E$1:$DG$2,2,0),0)),"",VLOOKUP($H1126*100+L$2,Feuil2!$A$3:$CQ$931,HLOOKUP(Feuil1!$F1126,Feuil2!$E$1:$DG$2,2,0),0))</f>
        <v>111.3</v>
      </c>
      <c r="M1126" s="12">
        <f>IF(ISBLANK(VLOOKUP($H1126*100+M$2,Feuil2!$A$3:$CQ$931,HLOOKUP(Feuil1!$F1126,Feuil2!$E$1:$DG$2,2,0),0)),"",VLOOKUP($H1126*100+M$2,Feuil2!$A$3:$CQ$931,HLOOKUP(Feuil1!$F1126,Feuil2!$E$1:$DG$2,2,0),0))</f>
        <v>183.9</v>
      </c>
      <c r="N1126" s="12">
        <f>IF(ISBLANK(VLOOKUP($H1126*100+N$2,Feuil2!$A$3:$CQ$931,HLOOKUP(Feuil1!$F1126,Feuil2!$E$1:$DG$2,2,0),0)),"",VLOOKUP($H1126*100+N$2,Feuil2!$A$3:$CQ$931,HLOOKUP(Feuil1!$F1126,Feuil2!$E$1:$DG$2,2,0),0))</f>
        <v>64.2</v>
      </c>
      <c r="O1126" s="12">
        <f>IF(ISBLANK(VLOOKUP($H1126*100+O$2,Feuil2!$A$3:$CQ$931,HLOOKUP(Feuil1!$F1126,Feuil2!$E$1:$DG$2,2,0),0)),"",VLOOKUP($H1126*100+O$2,Feuil2!$A$3:$CQ$931,HLOOKUP(Feuil1!$F1126,Feuil2!$E$1:$DG$2,2,0),0))</f>
        <v>79.2</v>
      </c>
      <c r="P1126" s="12">
        <f>IF(ISBLANK(VLOOKUP($H1126*100+P$2,Feuil2!$A$3:$CQ$931,HLOOKUP(Feuil1!$F1126,Feuil2!$E$1:$DG$2,2,0),0)),"",VLOOKUP($H1126*100+P$2,Feuil2!$A$3:$CQ$931,HLOOKUP(Feuil1!$F1126,Feuil2!$E$1:$DG$2,2,0),0))</f>
        <v>83.8</v>
      </c>
      <c r="Q1126" s="12">
        <f>IF(ISBLANK(VLOOKUP($H1126*100+Q$2,Feuil2!$A$3:$CQ$931,HLOOKUP(Feuil1!$F1126,Feuil2!$E$1:$DG$2,2,0),0)),"",VLOOKUP($H1126*100+Q$2,Feuil2!$A$3:$CQ$931,HLOOKUP(Feuil1!$F1126,Feuil2!$E$1:$DG$2,2,0),0))</f>
        <v>64.400000000000006</v>
      </c>
      <c r="R1126" s="12">
        <f>IF(ISBLANK(VLOOKUP($H1126*100+R$2,Feuil2!$A$3:$CQ$931,HLOOKUP(Feuil1!$F1126,Feuil2!$E$1:$DG$2,2,0),0)),"",VLOOKUP($H1126*100+R$2,Feuil2!$A$3:$CQ$931,HLOOKUP(Feuil1!$F1126,Feuil2!$E$1:$DG$2,2,0),0))</f>
        <v>35.4</v>
      </c>
      <c r="S1126" s="12">
        <f>IF(ISBLANK(VLOOKUP($H1126*100+S$2,Feuil2!$A$3:$CQ$931,HLOOKUP(Feuil1!$F1126,Feuil2!$E$1:$DG$2,2,0),0)),"",VLOOKUP($H1126*100+S$2,Feuil2!$A$3:$CQ$931,HLOOKUP(Feuil1!$F1126,Feuil2!$E$1:$DG$2,2,0),0))</f>
        <v>1.3</v>
      </c>
      <c r="T1126" s="12">
        <f>IF(ISBLANK(VLOOKUP($H1126*100+T$2,Feuil2!$A$3:$CQ$931,HLOOKUP(Feuil1!$F1126,Feuil2!$E$1:$DG$2,2,0),0)),"",VLOOKUP($H1126*100+T$2,Feuil2!$A$3:$CQ$931,HLOOKUP(Feuil1!$F1126,Feuil2!$E$1:$DG$2,2,0),0))</f>
        <v>1.9</v>
      </c>
      <c r="U1126" s="12">
        <f t="shared" si="39"/>
        <v>680.5999999999998</v>
      </c>
    </row>
    <row r="1127" spans="1:21" x14ac:dyDescent="0.35">
      <c r="A1127" s="10" t="s">
        <v>53</v>
      </c>
      <c r="B1127" s="8" t="s">
        <v>54</v>
      </c>
      <c r="C1127" s="41">
        <v>591500</v>
      </c>
      <c r="D1127" s="41">
        <v>352250</v>
      </c>
      <c r="E1127" s="39">
        <v>830</v>
      </c>
      <c r="F1127" s="10">
        <v>2778</v>
      </c>
      <c r="G1127" s="5" t="s">
        <v>49</v>
      </c>
      <c r="H1127" s="11">
        <v>1996</v>
      </c>
      <c r="I1127" s="12">
        <f>IF(ISBLANK(VLOOKUP($H1127*100+I$2,Feuil2!$A$3:$CQ$931,HLOOKUP(Feuil1!$F1127,Feuil2!$E$1:$DG$2,2,0),0)),"",VLOOKUP($H1127*100+I$2,Feuil2!$A$3:$CQ$931,HLOOKUP(Feuil1!$F1127,Feuil2!$E$1:$DG$2,2,0),0))</f>
        <v>42.3</v>
      </c>
      <c r="J1127" s="12">
        <f>IF(ISBLANK(VLOOKUP($H1127*100+J$2,Feuil2!$A$3:$CQ$931,HLOOKUP(Feuil1!$F1127,Feuil2!$E$1:$DG$2,2,0),0)),"",VLOOKUP($H1127*100+J$2,Feuil2!$A$3:$CQ$931,HLOOKUP(Feuil1!$F1127,Feuil2!$E$1:$DG$2,2,0),0))</f>
        <v>18.5</v>
      </c>
      <c r="K1127" s="12">
        <f>IF(ISBLANK(VLOOKUP($H1127*100+K$2,Feuil2!$A$3:$CQ$931,HLOOKUP(Feuil1!$F1127,Feuil2!$E$1:$DG$2,2,0),0)),"",VLOOKUP($H1127*100+K$2,Feuil2!$A$3:$CQ$931,HLOOKUP(Feuil1!$F1127,Feuil2!$E$1:$DG$2,2,0),0))</f>
        <v>15.2</v>
      </c>
      <c r="L1127" s="12">
        <f>IF(ISBLANK(VLOOKUP($H1127*100+L$2,Feuil2!$A$3:$CQ$931,HLOOKUP(Feuil1!$F1127,Feuil2!$E$1:$DG$2,2,0),0)),"",VLOOKUP($H1127*100+L$2,Feuil2!$A$3:$CQ$931,HLOOKUP(Feuil1!$F1127,Feuil2!$E$1:$DG$2,2,0),0))</f>
        <v>154.6</v>
      </c>
      <c r="M1127" s="12">
        <f>IF(ISBLANK(VLOOKUP($H1127*100+M$2,Feuil2!$A$3:$CQ$931,HLOOKUP(Feuil1!$F1127,Feuil2!$E$1:$DG$2,2,0),0)),"",VLOOKUP($H1127*100+M$2,Feuil2!$A$3:$CQ$931,HLOOKUP(Feuil1!$F1127,Feuil2!$E$1:$DG$2,2,0),0))</f>
        <v>114.5</v>
      </c>
      <c r="N1127" s="12">
        <f>IF(ISBLANK(VLOOKUP($H1127*100+N$2,Feuil2!$A$3:$CQ$931,HLOOKUP(Feuil1!$F1127,Feuil2!$E$1:$DG$2,2,0),0)),"",VLOOKUP($H1127*100+N$2,Feuil2!$A$3:$CQ$931,HLOOKUP(Feuil1!$F1127,Feuil2!$E$1:$DG$2,2,0),0))</f>
        <v>0</v>
      </c>
      <c r="O1127" s="12">
        <f>IF(ISBLANK(VLOOKUP($H1127*100+O$2,Feuil2!$A$3:$CQ$931,HLOOKUP(Feuil1!$F1127,Feuil2!$E$1:$DG$2,2,0),0)),"",VLOOKUP($H1127*100+O$2,Feuil2!$A$3:$CQ$931,HLOOKUP(Feuil1!$F1127,Feuil2!$E$1:$DG$2,2,0),0))</f>
        <v>18.399999999999999</v>
      </c>
      <c r="P1127" s="12">
        <f>IF(ISBLANK(VLOOKUP($H1127*100+P$2,Feuil2!$A$3:$CQ$931,HLOOKUP(Feuil1!$F1127,Feuil2!$E$1:$DG$2,2,0),0)),"",VLOOKUP($H1127*100+P$2,Feuil2!$A$3:$CQ$931,HLOOKUP(Feuil1!$F1127,Feuil2!$E$1:$DG$2,2,0),0))</f>
        <v>78</v>
      </c>
      <c r="Q1127" s="12">
        <f>IF(ISBLANK(VLOOKUP($H1127*100+Q$2,Feuil2!$A$3:$CQ$931,HLOOKUP(Feuil1!$F1127,Feuil2!$E$1:$DG$2,2,0),0)),"",VLOOKUP($H1127*100+Q$2,Feuil2!$A$3:$CQ$931,HLOOKUP(Feuil1!$F1127,Feuil2!$E$1:$DG$2,2,0),0))</f>
        <v>39.9</v>
      </c>
      <c r="R1127" s="12">
        <f>IF(ISBLANK(VLOOKUP($H1127*100+R$2,Feuil2!$A$3:$CQ$931,HLOOKUP(Feuil1!$F1127,Feuil2!$E$1:$DG$2,2,0),0)),"",VLOOKUP($H1127*100+R$2,Feuil2!$A$3:$CQ$931,HLOOKUP(Feuil1!$F1127,Feuil2!$E$1:$DG$2,2,0),0))</f>
        <v>11.6</v>
      </c>
      <c r="S1127" s="12">
        <f>IF(ISBLANK(VLOOKUP($H1127*100+S$2,Feuil2!$A$3:$CQ$931,HLOOKUP(Feuil1!$F1127,Feuil2!$E$1:$DG$2,2,0),0)),"",VLOOKUP($H1127*100+S$2,Feuil2!$A$3:$CQ$931,HLOOKUP(Feuil1!$F1127,Feuil2!$E$1:$DG$2,2,0),0))</f>
        <v>0</v>
      </c>
      <c r="T1127" s="12">
        <f>IF(ISBLANK(VLOOKUP($H1127*100+T$2,Feuil2!$A$3:$CQ$931,HLOOKUP(Feuil1!$F1127,Feuil2!$E$1:$DG$2,2,0),0)),"",VLOOKUP($H1127*100+T$2,Feuil2!$A$3:$CQ$931,HLOOKUP(Feuil1!$F1127,Feuil2!$E$1:$DG$2,2,0),0))</f>
        <v>3.9</v>
      </c>
      <c r="U1127" s="12">
        <f t="shared" si="39"/>
        <v>496.9</v>
      </c>
    </row>
    <row r="1128" spans="1:21" x14ac:dyDescent="0.35">
      <c r="A1128" s="10" t="s">
        <v>53</v>
      </c>
      <c r="B1128" s="8" t="s">
        <v>54</v>
      </c>
      <c r="C1128" s="41">
        <v>591500</v>
      </c>
      <c r="D1128" s="41">
        <v>352250</v>
      </c>
      <c r="E1128" s="39">
        <v>830</v>
      </c>
      <c r="F1128" s="10">
        <v>2778</v>
      </c>
      <c r="G1128" s="5" t="s">
        <v>49</v>
      </c>
      <c r="H1128" s="11">
        <v>1997</v>
      </c>
      <c r="I1128" s="12">
        <f>IF(ISBLANK(VLOOKUP($H1128*100+I$2,Feuil2!$A$3:$CQ$931,HLOOKUP(Feuil1!$F1128,Feuil2!$E$1:$DG$2,2,0),0)),"",VLOOKUP($H1128*100+I$2,Feuil2!$A$3:$CQ$931,HLOOKUP(Feuil1!$F1128,Feuil2!$E$1:$DG$2,2,0),0))</f>
        <v>95.2</v>
      </c>
      <c r="J1128" s="12">
        <f>IF(ISBLANK(VLOOKUP($H1128*100+J$2,Feuil2!$A$3:$CQ$931,HLOOKUP(Feuil1!$F1128,Feuil2!$E$1:$DG$2,2,0),0)),"",VLOOKUP($H1128*100+J$2,Feuil2!$A$3:$CQ$931,HLOOKUP(Feuil1!$F1128,Feuil2!$E$1:$DG$2,2,0),0))</f>
        <v>18.899999999999999</v>
      </c>
      <c r="K1128" s="12">
        <f>IF(ISBLANK(VLOOKUP($H1128*100+K$2,Feuil2!$A$3:$CQ$931,HLOOKUP(Feuil1!$F1128,Feuil2!$E$1:$DG$2,2,0),0)),"",VLOOKUP($H1128*100+K$2,Feuil2!$A$3:$CQ$931,HLOOKUP(Feuil1!$F1128,Feuil2!$E$1:$DG$2,2,0),0))</f>
        <v>72.7</v>
      </c>
      <c r="L1128" s="12">
        <f>IF(ISBLANK(VLOOKUP($H1128*100+L$2,Feuil2!$A$3:$CQ$931,HLOOKUP(Feuil1!$F1128,Feuil2!$E$1:$DG$2,2,0),0)),"",VLOOKUP($H1128*100+L$2,Feuil2!$A$3:$CQ$931,HLOOKUP(Feuil1!$F1128,Feuil2!$E$1:$DG$2,2,0),0))</f>
        <v>88.3</v>
      </c>
      <c r="M1128" s="12">
        <f>IF(ISBLANK(VLOOKUP($H1128*100+M$2,Feuil2!$A$3:$CQ$931,HLOOKUP(Feuil1!$F1128,Feuil2!$E$1:$DG$2,2,0),0)),"",VLOOKUP($H1128*100+M$2,Feuil2!$A$3:$CQ$931,HLOOKUP(Feuil1!$F1128,Feuil2!$E$1:$DG$2,2,0),0))</f>
        <v>34.200000000000003</v>
      </c>
      <c r="N1128" s="12">
        <f>IF(ISBLANK(VLOOKUP($H1128*100+N$2,Feuil2!$A$3:$CQ$931,HLOOKUP(Feuil1!$F1128,Feuil2!$E$1:$DG$2,2,0),0)),"",VLOOKUP($H1128*100+N$2,Feuil2!$A$3:$CQ$931,HLOOKUP(Feuil1!$F1128,Feuil2!$E$1:$DG$2,2,0),0))</f>
        <v>62.6</v>
      </c>
      <c r="O1128" s="12">
        <f>IF(ISBLANK(VLOOKUP($H1128*100+O$2,Feuil2!$A$3:$CQ$931,HLOOKUP(Feuil1!$F1128,Feuil2!$E$1:$DG$2,2,0),0)),"",VLOOKUP($H1128*100+O$2,Feuil2!$A$3:$CQ$931,HLOOKUP(Feuil1!$F1128,Feuil2!$E$1:$DG$2,2,0),0))</f>
        <v>20.7</v>
      </c>
      <c r="P1128" s="12">
        <f>IF(ISBLANK(VLOOKUP($H1128*100+P$2,Feuil2!$A$3:$CQ$931,HLOOKUP(Feuil1!$F1128,Feuil2!$E$1:$DG$2,2,0),0)),"",VLOOKUP($H1128*100+P$2,Feuil2!$A$3:$CQ$931,HLOOKUP(Feuil1!$F1128,Feuil2!$E$1:$DG$2,2,0),0))</f>
        <v>12.9</v>
      </c>
      <c r="Q1128" s="12">
        <f>IF(ISBLANK(VLOOKUP($H1128*100+Q$2,Feuil2!$A$3:$CQ$931,HLOOKUP(Feuil1!$F1128,Feuil2!$E$1:$DG$2,2,0),0)),"",VLOOKUP($H1128*100+Q$2,Feuil2!$A$3:$CQ$931,HLOOKUP(Feuil1!$F1128,Feuil2!$E$1:$DG$2,2,0),0))</f>
        <v>47.9</v>
      </c>
      <c r="R1128" s="12">
        <f>IF(ISBLANK(VLOOKUP($H1128*100+R$2,Feuil2!$A$3:$CQ$931,HLOOKUP(Feuil1!$F1128,Feuil2!$E$1:$DG$2,2,0),0)),"",VLOOKUP($H1128*100+R$2,Feuil2!$A$3:$CQ$931,HLOOKUP(Feuil1!$F1128,Feuil2!$E$1:$DG$2,2,0),0))</f>
        <v>6.2</v>
      </c>
      <c r="S1128" s="12">
        <f>IF(ISBLANK(VLOOKUP($H1128*100+S$2,Feuil2!$A$3:$CQ$931,HLOOKUP(Feuil1!$F1128,Feuil2!$E$1:$DG$2,2,0),0)),"",VLOOKUP($H1128*100+S$2,Feuil2!$A$3:$CQ$931,HLOOKUP(Feuil1!$F1128,Feuil2!$E$1:$DG$2,2,0),0))</f>
        <v>0</v>
      </c>
      <c r="T1128" s="12">
        <f>IF(ISBLANK(VLOOKUP($H1128*100+T$2,Feuil2!$A$3:$CQ$931,HLOOKUP(Feuil1!$F1128,Feuil2!$E$1:$DG$2,2,0),0)),"",VLOOKUP($H1128*100+T$2,Feuil2!$A$3:$CQ$931,HLOOKUP(Feuil1!$F1128,Feuil2!$E$1:$DG$2,2,0),0))</f>
        <v>26.2</v>
      </c>
      <c r="U1128" s="12">
        <f t="shared" si="39"/>
        <v>485.79999999999995</v>
      </c>
    </row>
    <row r="1129" spans="1:21" x14ac:dyDescent="0.35">
      <c r="A1129" s="10" t="s">
        <v>53</v>
      </c>
      <c r="B1129" s="8" t="s">
        <v>54</v>
      </c>
      <c r="C1129" s="41">
        <v>591500</v>
      </c>
      <c r="D1129" s="41">
        <v>352250</v>
      </c>
      <c r="E1129" s="39">
        <v>830</v>
      </c>
      <c r="F1129" s="10">
        <v>2778</v>
      </c>
      <c r="G1129" s="5" t="s">
        <v>49</v>
      </c>
      <c r="H1129" s="11">
        <v>1998</v>
      </c>
      <c r="I1129" s="12">
        <f>IF(ISBLANK(VLOOKUP($H1129*100+I$2,Feuil2!$A$3:$CQ$931,HLOOKUP(Feuil1!$F1129,Feuil2!$E$1:$DG$2,2,0),0)),"",VLOOKUP($H1129*100+I$2,Feuil2!$A$3:$CQ$931,HLOOKUP(Feuil1!$F1129,Feuil2!$E$1:$DG$2,2,0),0))</f>
        <v>16</v>
      </c>
      <c r="J1129" s="12">
        <f>IF(ISBLANK(VLOOKUP($H1129*100+J$2,Feuil2!$A$3:$CQ$931,HLOOKUP(Feuil1!$F1129,Feuil2!$E$1:$DG$2,2,0),0)),"",VLOOKUP($H1129*100+J$2,Feuil2!$A$3:$CQ$931,HLOOKUP(Feuil1!$F1129,Feuil2!$E$1:$DG$2,2,0),0))</f>
        <v>0.8</v>
      </c>
      <c r="K1129" s="12">
        <f>IF(ISBLANK(VLOOKUP($H1129*100+K$2,Feuil2!$A$3:$CQ$931,HLOOKUP(Feuil1!$F1129,Feuil2!$E$1:$DG$2,2,0),0)),"",VLOOKUP($H1129*100+K$2,Feuil2!$A$3:$CQ$931,HLOOKUP(Feuil1!$F1129,Feuil2!$E$1:$DG$2,2,0),0))</f>
        <v>3.3</v>
      </c>
      <c r="L1129" s="12">
        <f>IF(ISBLANK(VLOOKUP($H1129*100+L$2,Feuil2!$A$3:$CQ$931,HLOOKUP(Feuil1!$F1129,Feuil2!$E$1:$DG$2,2,0),0)),"",VLOOKUP($H1129*100+L$2,Feuil2!$A$3:$CQ$931,HLOOKUP(Feuil1!$F1129,Feuil2!$E$1:$DG$2,2,0),0))</f>
        <v>45.9</v>
      </c>
      <c r="M1129" s="12">
        <f>IF(ISBLANK(VLOOKUP($H1129*100+M$2,Feuil2!$A$3:$CQ$931,HLOOKUP(Feuil1!$F1129,Feuil2!$E$1:$DG$2,2,0),0)),"",VLOOKUP($H1129*100+M$2,Feuil2!$A$3:$CQ$931,HLOOKUP(Feuil1!$F1129,Feuil2!$E$1:$DG$2,2,0),0))</f>
        <v>75.099999999999994</v>
      </c>
      <c r="N1129" s="12">
        <f>IF(ISBLANK(VLOOKUP($H1129*100+N$2,Feuil2!$A$3:$CQ$931,HLOOKUP(Feuil1!$F1129,Feuil2!$E$1:$DG$2,2,0),0)),"",VLOOKUP($H1129*100+N$2,Feuil2!$A$3:$CQ$931,HLOOKUP(Feuil1!$F1129,Feuil2!$E$1:$DG$2,2,0),0))</f>
        <v>51.8</v>
      </c>
      <c r="O1129" s="12">
        <f>IF(ISBLANK(VLOOKUP($H1129*100+O$2,Feuil2!$A$3:$CQ$931,HLOOKUP(Feuil1!$F1129,Feuil2!$E$1:$DG$2,2,0),0)),"",VLOOKUP($H1129*100+O$2,Feuil2!$A$3:$CQ$931,HLOOKUP(Feuil1!$F1129,Feuil2!$E$1:$DG$2,2,0),0))</f>
        <v>80</v>
      </c>
      <c r="P1129" s="12">
        <f>IF(ISBLANK(VLOOKUP($H1129*100+P$2,Feuil2!$A$3:$CQ$931,HLOOKUP(Feuil1!$F1129,Feuil2!$E$1:$DG$2,2,0),0)),"",VLOOKUP($H1129*100+P$2,Feuil2!$A$3:$CQ$931,HLOOKUP(Feuil1!$F1129,Feuil2!$E$1:$DG$2,2,0),0))</f>
        <v>3.8</v>
      </c>
      <c r="Q1129" s="12">
        <f>IF(ISBLANK(VLOOKUP($H1129*100+Q$2,Feuil2!$A$3:$CQ$931,HLOOKUP(Feuil1!$F1129,Feuil2!$E$1:$DG$2,2,0),0)),"",VLOOKUP($H1129*100+Q$2,Feuil2!$A$3:$CQ$931,HLOOKUP(Feuil1!$F1129,Feuil2!$E$1:$DG$2,2,0),0))</f>
        <v>32.200000000000003</v>
      </c>
      <c r="R1129" s="12">
        <f>IF(ISBLANK(VLOOKUP($H1129*100+R$2,Feuil2!$A$3:$CQ$931,HLOOKUP(Feuil1!$F1129,Feuil2!$E$1:$DG$2,2,0),0)),"",VLOOKUP($H1129*100+R$2,Feuil2!$A$3:$CQ$931,HLOOKUP(Feuil1!$F1129,Feuil2!$E$1:$DG$2,2,0),0))</f>
        <v>5.5</v>
      </c>
      <c r="S1129" s="12">
        <f>IF(ISBLANK(VLOOKUP($H1129*100+S$2,Feuil2!$A$3:$CQ$931,HLOOKUP(Feuil1!$F1129,Feuil2!$E$1:$DG$2,2,0),0)),"",VLOOKUP($H1129*100+S$2,Feuil2!$A$3:$CQ$931,HLOOKUP(Feuil1!$F1129,Feuil2!$E$1:$DG$2,2,0),0))</f>
        <v>0</v>
      </c>
      <c r="T1129" s="12">
        <f>IF(ISBLANK(VLOOKUP($H1129*100+T$2,Feuil2!$A$3:$CQ$931,HLOOKUP(Feuil1!$F1129,Feuil2!$E$1:$DG$2,2,0),0)),"",VLOOKUP($H1129*100+T$2,Feuil2!$A$3:$CQ$931,HLOOKUP(Feuil1!$F1129,Feuil2!$E$1:$DG$2,2,0),0))</f>
        <v>2.4</v>
      </c>
      <c r="U1129" s="12">
        <f t="shared" si="39"/>
        <v>316.79999999999995</v>
      </c>
    </row>
    <row r="1130" spans="1:21" x14ac:dyDescent="0.35">
      <c r="A1130" s="10" t="s">
        <v>53</v>
      </c>
      <c r="B1130" s="8" t="s">
        <v>54</v>
      </c>
      <c r="C1130" s="41">
        <v>591500</v>
      </c>
      <c r="D1130" s="41">
        <v>352250</v>
      </c>
      <c r="E1130" s="39">
        <v>830</v>
      </c>
      <c r="F1130" s="10">
        <v>2778</v>
      </c>
      <c r="G1130" s="5" t="s">
        <v>49</v>
      </c>
      <c r="H1130" s="11">
        <v>1999</v>
      </c>
      <c r="I1130" s="12">
        <f>IF(ISBLANK(VLOOKUP($H1130*100+I$2,Feuil2!$A$3:$CQ$931,HLOOKUP(Feuil1!$F1130,Feuil2!$E$1:$DG$2,2,0),0)),"",VLOOKUP($H1130*100+I$2,Feuil2!$A$3:$CQ$931,HLOOKUP(Feuil1!$F1130,Feuil2!$E$1:$DG$2,2,0),0))</f>
        <v>14.1</v>
      </c>
      <c r="J1130" s="12">
        <f>IF(ISBLANK(VLOOKUP($H1130*100+J$2,Feuil2!$A$3:$CQ$931,HLOOKUP(Feuil1!$F1130,Feuil2!$E$1:$DG$2,2,0),0)),"",VLOOKUP($H1130*100+J$2,Feuil2!$A$3:$CQ$931,HLOOKUP(Feuil1!$F1130,Feuil2!$E$1:$DG$2,2,0),0))</f>
        <v>16.399999999999999</v>
      </c>
      <c r="K1130" s="12">
        <f>IF(ISBLANK(VLOOKUP($H1130*100+K$2,Feuil2!$A$3:$CQ$931,HLOOKUP(Feuil1!$F1130,Feuil2!$E$1:$DG$2,2,0),0)),"",VLOOKUP($H1130*100+K$2,Feuil2!$A$3:$CQ$931,HLOOKUP(Feuil1!$F1130,Feuil2!$E$1:$DG$2,2,0),0))</f>
        <v>59.9</v>
      </c>
      <c r="L1130" s="12">
        <f>IF(ISBLANK(VLOOKUP($H1130*100+L$2,Feuil2!$A$3:$CQ$931,HLOOKUP(Feuil1!$F1130,Feuil2!$E$1:$DG$2,2,0),0)),"",VLOOKUP($H1130*100+L$2,Feuil2!$A$3:$CQ$931,HLOOKUP(Feuil1!$F1130,Feuil2!$E$1:$DG$2,2,0),0))</f>
        <v>44.2</v>
      </c>
      <c r="M1130" s="12">
        <f>IF(ISBLANK(VLOOKUP($H1130*100+M$2,Feuil2!$A$3:$CQ$931,HLOOKUP(Feuil1!$F1130,Feuil2!$E$1:$DG$2,2,0),0)),"",VLOOKUP($H1130*100+M$2,Feuil2!$A$3:$CQ$931,HLOOKUP(Feuil1!$F1130,Feuil2!$E$1:$DG$2,2,0),0))</f>
        <v>15.9</v>
      </c>
      <c r="N1130" s="12">
        <f>IF(ISBLANK(VLOOKUP($H1130*100+N$2,Feuil2!$A$3:$CQ$931,HLOOKUP(Feuil1!$F1130,Feuil2!$E$1:$DG$2,2,0),0)),"",VLOOKUP($H1130*100+N$2,Feuil2!$A$3:$CQ$931,HLOOKUP(Feuil1!$F1130,Feuil2!$E$1:$DG$2,2,0),0))</f>
        <v>0</v>
      </c>
      <c r="O1130" s="12">
        <f>IF(ISBLANK(VLOOKUP($H1130*100+O$2,Feuil2!$A$3:$CQ$931,HLOOKUP(Feuil1!$F1130,Feuil2!$E$1:$DG$2,2,0),0)),"",VLOOKUP($H1130*100+O$2,Feuil2!$A$3:$CQ$931,HLOOKUP(Feuil1!$F1130,Feuil2!$E$1:$DG$2,2,0),0))</f>
        <v>0</v>
      </c>
      <c r="P1130" s="12">
        <f>IF(ISBLANK(VLOOKUP($H1130*100+P$2,Feuil2!$A$3:$CQ$931,HLOOKUP(Feuil1!$F1130,Feuil2!$E$1:$DG$2,2,0),0)),"",VLOOKUP($H1130*100+P$2,Feuil2!$A$3:$CQ$931,HLOOKUP(Feuil1!$F1130,Feuil2!$E$1:$DG$2,2,0),0))</f>
        <v>34.299999999999997</v>
      </c>
      <c r="Q1130" s="12">
        <f>IF(ISBLANK(VLOOKUP($H1130*100+Q$2,Feuil2!$A$3:$CQ$931,HLOOKUP(Feuil1!$F1130,Feuil2!$E$1:$DG$2,2,0),0)),"",VLOOKUP($H1130*100+Q$2,Feuil2!$A$3:$CQ$931,HLOOKUP(Feuil1!$F1130,Feuil2!$E$1:$DG$2,2,0),0))</f>
        <v>29.7</v>
      </c>
      <c r="R1130" s="12">
        <f>IF(ISBLANK(VLOOKUP($H1130*100+R$2,Feuil2!$A$3:$CQ$931,HLOOKUP(Feuil1!$F1130,Feuil2!$E$1:$DG$2,2,0),0)),"",VLOOKUP($H1130*100+R$2,Feuil2!$A$3:$CQ$931,HLOOKUP(Feuil1!$F1130,Feuil2!$E$1:$DG$2,2,0),0))</f>
        <v>3.3</v>
      </c>
      <c r="S1130" s="12">
        <f>IF(ISBLANK(VLOOKUP($H1130*100+S$2,Feuil2!$A$3:$CQ$931,HLOOKUP(Feuil1!$F1130,Feuil2!$E$1:$DG$2,2,0),0)),"",VLOOKUP($H1130*100+S$2,Feuil2!$A$3:$CQ$931,HLOOKUP(Feuil1!$F1130,Feuil2!$E$1:$DG$2,2,0),0))</f>
        <v>0</v>
      </c>
      <c r="T1130" s="12">
        <f>IF(ISBLANK(VLOOKUP($H1130*100+T$2,Feuil2!$A$3:$CQ$931,HLOOKUP(Feuil1!$F1130,Feuil2!$E$1:$DG$2,2,0),0)),"",VLOOKUP($H1130*100+T$2,Feuil2!$A$3:$CQ$931,HLOOKUP(Feuil1!$F1130,Feuil2!$E$1:$DG$2,2,0),0))</f>
        <v>0.8</v>
      </c>
      <c r="U1130" s="12">
        <f t="shared" si="39"/>
        <v>218.60000000000002</v>
      </c>
    </row>
    <row r="1131" spans="1:21" x14ac:dyDescent="0.35">
      <c r="A1131" s="10" t="s">
        <v>53</v>
      </c>
      <c r="B1131" s="8" t="s">
        <v>54</v>
      </c>
      <c r="C1131" s="41">
        <v>591500</v>
      </c>
      <c r="D1131" s="41">
        <v>352250</v>
      </c>
      <c r="E1131" s="39">
        <v>830</v>
      </c>
      <c r="F1131" s="10">
        <v>2778</v>
      </c>
      <c r="G1131" s="5" t="s">
        <v>49</v>
      </c>
      <c r="H1131" s="11">
        <v>2000</v>
      </c>
      <c r="I1131" s="12">
        <f>IF(ISBLANK(VLOOKUP($H1131*100+I$2,Feuil2!$A$3:$CQ$931,HLOOKUP(Feuil1!$F1131,Feuil2!$E$1:$DG$2,2,0),0)),"",VLOOKUP($H1131*100+I$2,Feuil2!$A$3:$CQ$931,HLOOKUP(Feuil1!$F1131,Feuil2!$E$1:$DG$2,2,0),0))</f>
        <v>24.1</v>
      </c>
      <c r="J1131" s="12">
        <f>IF(ISBLANK(VLOOKUP($H1131*100+J$2,Feuil2!$A$3:$CQ$931,HLOOKUP(Feuil1!$F1131,Feuil2!$E$1:$DG$2,2,0),0)),"",VLOOKUP($H1131*100+J$2,Feuil2!$A$3:$CQ$931,HLOOKUP(Feuil1!$F1131,Feuil2!$E$1:$DG$2,2,0),0))</f>
        <v>155</v>
      </c>
      <c r="K1131" s="12">
        <f>IF(ISBLANK(VLOOKUP($H1131*100+K$2,Feuil2!$A$3:$CQ$931,HLOOKUP(Feuil1!$F1131,Feuil2!$E$1:$DG$2,2,0),0)),"",VLOOKUP($H1131*100+K$2,Feuil2!$A$3:$CQ$931,HLOOKUP(Feuil1!$F1131,Feuil2!$E$1:$DG$2,2,0),0))</f>
        <v>35.799999999999997</v>
      </c>
      <c r="L1131" s="12">
        <f>IF(ISBLANK(VLOOKUP($H1131*100+L$2,Feuil2!$A$3:$CQ$931,HLOOKUP(Feuil1!$F1131,Feuil2!$E$1:$DG$2,2,0),0)),"",VLOOKUP($H1131*100+L$2,Feuil2!$A$3:$CQ$931,HLOOKUP(Feuil1!$F1131,Feuil2!$E$1:$DG$2,2,0),0))</f>
        <v>61.1</v>
      </c>
      <c r="M1131" s="12">
        <f>IF(ISBLANK(VLOOKUP($H1131*100+M$2,Feuil2!$A$3:$CQ$931,HLOOKUP(Feuil1!$F1131,Feuil2!$E$1:$DG$2,2,0),0)),"",VLOOKUP($H1131*100+M$2,Feuil2!$A$3:$CQ$931,HLOOKUP(Feuil1!$F1131,Feuil2!$E$1:$DG$2,2,0),0))</f>
        <v>81.599999999999994</v>
      </c>
      <c r="N1131" s="12">
        <f>IF(ISBLANK(VLOOKUP($H1131*100+N$2,Feuil2!$A$3:$CQ$931,HLOOKUP(Feuil1!$F1131,Feuil2!$E$1:$DG$2,2,0),0)),"",VLOOKUP($H1131*100+N$2,Feuil2!$A$3:$CQ$931,HLOOKUP(Feuil1!$F1131,Feuil2!$E$1:$DG$2,2,0),0))</f>
        <v>11.6</v>
      </c>
      <c r="O1131" s="12">
        <f>IF(ISBLANK(VLOOKUP($H1131*100+O$2,Feuil2!$A$3:$CQ$931,HLOOKUP(Feuil1!$F1131,Feuil2!$E$1:$DG$2,2,0),0)),"",VLOOKUP($H1131*100+O$2,Feuil2!$A$3:$CQ$931,HLOOKUP(Feuil1!$F1131,Feuil2!$E$1:$DG$2,2,0),0))</f>
        <v>8.8000000000000007</v>
      </c>
      <c r="P1131" s="12">
        <f>IF(ISBLANK(VLOOKUP($H1131*100+P$2,Feuil2!$A$3:$CQ$931,HLOOKUP(Feuil1!$F1131,Feuil2!$E$1:$DG$2,2,0),0)),"",VLOOKUP($H1131*100+P$2,Feuil2!$A$3:$CQ$931,HLOOKUP(Feuil1!$F1131,Feuil2!$E$1:$DG$2,2,0),0))</f>
        <v>7.7</v>
      </c>
      <c r="Q1131" s="12">
        <f>IF(ISBLANK(VLOOKUP($H1131*100+Q$2,Feuil2!$A$3:$CQ$931,HLOOKUP(Feuil1!$F1131,Feuil2!$E$1:$DG$2,2,0),0)),"",VLOOKUP($H1131*100+Q$2,Feuil2!$A$3:$CQ$931,HLOOKUP(Feuil1!$F1131,Feuil2!$E$1:$DG$2,2,0),0))</f>
        <v>20.8</v>
      </c>
      <c r="R1131" s="12">
        <f>IF(ISBLANK(VLOOKUP($H1131*100+R$2,Feuil2!$A$3:$CQ$931,HLOOKUP(Feuil1!$F1131,Feuil2!$E$1:$DG$2,2,0),0)),"",VLOOKUP($H1131*100+R$2,Feuil2!$A$3:$CQ$931,HLOOKUP(Feuil1!$F1131,Feuil2!$E$1:$DG$2,2,0),0))</f>
        <v>3.6</v>
      </c>
      <c r="S1131" s="12">
        <f>IF(ISBLANK(VLOOKUP($H1131*100+S$2,Feuil2!$A$3:$CQ$931,HLOOKUP(Feuil1!$F1131,Feuil2!$E$1:$DG$2,2,0),0)),"",VLOOKUP($H1131*100+S$2,Feuil2!$A$3:$CQ$931,HLOOKUP(Feuil1!$F1131,Feuil2!$E$1:$DG$2,2,0),0))</f>
        <v>0</v>
      </c>
      <c r="T1131" s="12">
        <f>IF(ISBLANK(VLOOKUP($H1131*100+T$2,Feuil2!$A$3:$CQ$931,HLOOKUP(Feuil1!$F1131,Feuil2!$E$1:$DG$2,2,0),0)),"",VLOOKUP($H1131*100+T$2,Feuil2!$A$3:$CQ$931,HLOOKUP(Feuil1!$F1131,Feuil2!$E$1:$DG$2,2,0),0))</f>
        <v>2.1</v>
      </c>
      <c r="U1131" s="12">
        <f t="shared" si="39"/>
        <v>412.2000000000001</v>
      </c>
    </row>
    <row r="1132" spans="1:21" x14ac:dyDescent="0.35">
      <c r="A1132" s="10" t="s">
        <v>53</v>
      </c>
      <c r="B1132" s="8" t="s">
        <v>54</v>
      </c>
      <c r="C1132" s="41">
        <v>591500</v>
      </c>
      <c r="D1132" s="41">
        <v>352250</v>
      </c>
      <c r="E1132" s="39">
        <v>830</v>
      </c>
      <c r="F1132" s="10">
        <v>2778</v>
      </c>
      <c r="G1132" s="5" t="s">
        <v>49</v>
      </c>
      <c r="H1132" s="11">
        <v>2001</v>
      </c>
      <c r="I1132" s="12">
        <f>IF(ISBLANK(VLOOKUP($H1132*100+I$2,Feuil2!$A$3:$CQ$931,HLOOKUP(Feuil1!$F1132,Feuil2!$E$1:$DG$2,2,0),0)),"",VLOOKUP($H1132*100+I$2,Feuil2!$A$3:$CQ$931,HLOOKUP(Feuil1!$F1132,Feuil2!$E$1:$DG$2,2,0),0))</f>
        <v>12.9</v>
      </c>
      <c r="J1132" s="12">
        <f>IF(ISBLANK(VLOOKUP($H1132*100+J$2,Feuil2!$A$3:$CQ$931,HLOOKUP(Feuil1!$F1132,Feuil2!$E$1:$DG$2,2,0),0)),"",VLOOKUP($H1132*100+J$2,Feuil2!$A$3:$CQ$931,HLOOKUP(Feuil1!$F1132,Feuil2!$E$1:$DG$2,2,0),0))</f>
        <v>31.9</v>
      </c>
      <c r="K1132" s="12">
        <f>IF(ISBLANK(VLOOKUP($H1132*100+K$2,Feuil2!$A$3:$CQ$931,HLOOKUP(Feuil1!$F1132,Feuil2!$E$1:$DG$2,2,0),0)),"",VLOOKUP($H1132*100+K$2,Feuil2!$A$3:$CQ$931,HLOOKUP(Feuil1!$F1132,Feuil2!$E$1:$DG$2,2,0),0))</f>
        <v>26.9</v>
      </c>
      <c r="L1132" s="12">
        <f>IF(ISBLANK(VLOOKUP($H1132*100+L$2,Feuil2!$A$3:$CQ$931,HLOOKUP(Feuil1!$F1132,Feuil2!$E$1:$DG$2,2,0),0)),"",VLOOKUP($H1132*100+L$2,Feuil2!$A$3:$CQ$931,HLOOKUP(Feuil1!$F1132,Feuil2!$E$1:$DG$2,2,0),0))</f>
        <v>117.2</v>
      </c>
      <c r="M1132" s="12">
        <f>IF(ISBLANK(VLOOKUP($H1132*100+M$2,Feuil2!$A$3:$CQ$931,HLOOKUP(Feuil1!$F1132,Feuil2!$E$1:$DG$2,2,0),0)),"",VLOOKUP($H1132*100+M$2,Feuil2!$A$3:$CQ$931,HLOOKUP(Feuil1!$F1132,Feuil2!$E$1:$DG$2,2,0),0))</f>
        <v>5.0999999999999996</v>
      </c>
      <c r="N1132" s="12">
        <f>IF(ISBLANK(VLOOKUP($H1132*100+N$2,Feuil2!$A$3:$CQ$931,HLOOKUP(Feuil1!$F1132,Feuil2!$E$1:$DG$2,2,0),0)),"",VLOOKUP($H1132*100+N$2,Feuil2!$A$3:$CQ$931,HLOOKUP(Feuil1!$F1132,Feuil2!$E$1:$DG$2,2,0),0))</f>
        <v>12.7</v>
      </c>
      <c r="O1132" s="12">
        <f>IF(ISBLANK(VLOOKUP($H1132*100+O$2,Feuil2!$A$3:$CQ$931,HLOOKUP(Feuil1!$F1132,Feuil2!$E$1:$DG$2,2,0),0)),"",VLOOKUP($H1132*100+O$2,Feuil2!$A$3:$CQ$931,HLOOKUP(Feuil1!$F1132,Feuil2!$E$1:$DG$2,2,0),0))</f>
        <v>130.80000000000001</v>
      </c>
      <c r="P1132" s="12">
        <f>IF(ISBLANK(VLOOKUP($H1132*100+P$2,Feuil2!$A$3:$CQ$931,HLOOKUP(Feuil1!$F1132,Feuil2!$E$1:$DG$2,2,0),0)),"",VLOOKUP($H1132*100+P$2,Feuil2!$A$3:$CQ$931,HLOOKUP(Feuil1!$F1132,Feuil2!$E$1:$DG$2,2,0),0))</f>
        <v>138.1</v>
      </c>
      <c r="Q1132" s="12">
        <f>IF(ISBLANK(VLOOKUP($H1132*100+Q$2,Feuil2!$A$3:$CQ$931,HLOOKUP(Feuil1!$F1132,Feuil2!$E$1:$DG$2,2,0),0)),"",VLOOKUP($H1132*100+Q$2,Feuil2!$A$3:$CQ$931,HLOOKUP(Feuil1!$F1132,Feuil2!$E$1:$DG$2,2,0),0))</f>
        <v>39.5</v>
      </c>
      <c r="R1132" s="12">
        <f>IF(ISBLANK(VLOOKUP($H1132*100+R$2,Feuil2!$A$3:$CQ$931,HLOOKUP(Feuil1!$F1132,Feuil2!$E$1:$DG$2,2,0),0)),"",VLOOKUP($H1132*100+R$2,Feuil2!$A$3:$CQ$931,HLOOKUP(Feuil1!$F1132,Feuil2!$E$1:$DG$2,2,0),0))</f>
        <v>2.5</v>
      </c>
      <c r="S1132" s="12">
        <f>IF(ISBLANK(VLOOKUP($H1132*100+S$2,Feuil2!$A$3:$CQ$931,HLOOKUP(Feuil1!$F1132,Feuil2!$E$1:$DG$2,2,0),0)),"",VLOOKUP($H1132*100+S$2,Feuil2!$A$3:$CQ$931,HLOOKUP(Feuil1!$F1132,Feuil2!$E$1:$DG$2,2,0),0))</f>
        <v>0</v>
      </c>
      <c r="T1132" s="12">
        <f>IF(ISBLANK(VLOOKUP($H1132*100+T$2,Feuil2!$A$3:$CQ$931,HLOOKUP(Feuil1!$F1132,Feuil2!$E$1:$DG$2,2,0),0)),"",VLOOKUP($H1132*100+T$2,Feuil2!$A$3:$CQ$931,HLOOKUP(Feuil1!$F1132,Feuil2!$E$1:$DG$2,2,0),0))</f>
        <v>7.3</v>
      </c>
      <c r="U1132" s="12">
        <f t="shared" si="39"/>
        <v>524.9</v>
      </c>
    </row>
    <row r="1133" spans="1:21" x14ac:dyDescent="0.35">
      <c r="A1133" s="10" t="s">
        <v>53</v>
      </c>
      <c r="B1133" s="8" t="s">
        <v>54</v>
      </c>
      <c r="C1133" s="41">
        <v>591500</v>
      </c>
      <c r="D1133" s="41">
        <v>352250</v>
      </c>
      <c r="E1133" s="39">
        <v>830</v>
      </c>
      <c r="F1133" s="10">
        <v>2778</v>
      </c>
      <c r="G1133" s="5" t="s">
        <v>49</v>
      </c>
      <c r="H1133" s="11">
        <v>2002</v>
      </c>
      <c r="I1133" s="12">
        <f>IF(ISBLANK(VLOOKUP($H1133*100+I$2,Feuil2!$A$3:$CQ$931,HLOOKUP(Feuil1!$F1133,Feuil2!$E$1:$DG$2,2,0),0)),"",VLOOKUP($H1133*100+I$2,Feuil2!$A$3:$CQ$931,HLOOKUP(Feuil1!$F1133,Feuil2!$E$1:$DG$2,2,0),0))</f>
        <v>6.1</v>
      </c>
      <c r="J1133" s="12">
        <f>IF(ISBLANK(VLOOKUP($H1133*100+J$2,Feuil2!$A$3:$CQ$931,HLOOKUP(Feuil1!$F1133,Feuil2!$E$1:$DG$2,2,0),0)),"",VLOOKUP($H1133*100+J$2,Feuil2!$A$3:$CQ$931,HLOOKUP(Feuil1!$F1133,Feuil2!$E$1:$DG$2,2,0),0))</f>
        <v>53.4</v>
      </c>
      <c r="K1133" s="12">
        <f>IF(ISBLANK(VLOOKUP($H1133*100+K$2,Feuil2!$A$3:$CQ$931,HLOOKUP(Feuil1!$F1133,Feuil2!$E$1:$DG$2,2,0),0)),"",VLOOKUP($H1133*100+K$2,Feuil2!$A$3:$CQ$931,HLOOKUP(Feuil1!$F1133,Feuil2!$E$1:$DG$2,2,0),0))</f>
        <v>76.8</v>
      </c>
      <c r="L1133" s="12">
        <f>IF(ISBLANK(VLOOKUP($H1133*100+L$2,Feuil2!$A$3:$CQ$931,HLOOKUP(Feuil1!$F1133,Feuil2!$E$1:$DG$2,2,0),0)),"",VLOOKUP($H1133*100+L$2,Feuil2!$A$3:$CQ$931,HLOOKUP(Feuil1!$F1133,Feuil2!$E$1:$DG$2,2,0),0))</f>
        <v>47.4</v>
      </c>
      <c r="M1133" s="12">
        <f>IF(ISBLANK(VLOOKUP($H1133*100+M$2,Feuil2!$A$3:$CQ$931,HLOOKUP(Feuil1!$F1133,Feuil2!$E$1:$DG$2,2,0),0)),"",VLOOKUP($H1133*100+M$2,Feuil2!$A$3:$CQ$931,HLOOKUP(Feuil1!$F1133,Feuil2!$E$1:$DG$2,2,0),0))</f>
        <v>93.2</v>
      </c>
      <c r="N1133" s="12">
        <f>IF(ISBLANK(VLOOKUP($H1133*100+N$2,Feuil2!$A$3:$CQ$931,HLOOKUP(Feuil1!$F1133,Feuil2!$E$1:$DG$2,2,0),0)),"",VLOOKUP($H1133*100+N$2,Feuil2!$A$3:$CQ$931,HLOOKUP(Feuil1!$F1133,Feuil2!$E$1:$DG$2,2,0),0))</f>
        <v>29.7</v>
      </c>
      <c r="O1133" s="12">
        <f>IF(ISBLANK(VLOOKUP($H1133*100+O$2,Feuil2!$A$3:$CQ$931,HLOOKUP(Feuil1!$F1133,Feuil2!$E$1:$DG$2,2,0),0)),"",VLOOKUP($H1133*100+O$2,Feuil2!$A$3:$CQ$931,HLOOKUP(Feuil1!$F1133,Feuil2!$E$1:$DG$2,2,0),0))</f>
        <v>34.6</v>
      </c>
      <c r="P1133" s="12">
        <f>IF(ISBLANK(VLOOKUP($H1133*100+P$2,Feuil2!$A$3:$CQ$931,HLOOKUP(Feuil1!$F1133,Feuil2!$E$1:$DG$2,2,0),0)),"",VLOOKUP($H1133*100+P$2,Feuil2!$A$3:$CQ$931,HLOOKUP(Feuil1!$F1133,Feuil2!$E$1:$DG$2,2,0),0))</f>
        <v>72.8</v>
      </c>
      <c r="Q1133" s="12">
        <f>IF(ISBLANK(VLOOKUP($H1133*100+Q$2,Feuil2!$A$3:$CQ$931,HLOOKUP(Feuil1!$F1133,Feuil2!$E$1:$DG$2,2,0),0)),"",VLOOKUP($H1133*100+Q$2,Feuil2!$A$3:$CQ$931,HLOOKUP(Feuil1!$F1133,Feuil2!$E$1:$DG$2,2,0),0))</f>
        <v>18.5</v>
      </c>
      <c r="R1133" s="12">
        <f>IF(ISBLANK(VLOOKUP($H1133*100+R$2,Feuil2!$A$3:$CQ$931,HLOOKUP(Feuil1!$F1133,Feuil2!$E$1:$DG$2,2,0),0)),"",VLOOKUP($H1133*100+R$2,Feuil2!$A$3:$CQ$931,HLOOKUP(Feuil1!$F1133,Feuil2!$E$1:$DG$2,2,0),0))</f>
        <v>5.9</v>
      </c>
      <c r="S1133" s="12">
        <f>IF(ISBLANK(VLOOKUP($H1133*100+S$2,Feuil2!$A$3:$CQ$931,HLOOKUP(Feuil1!$F1133,Feuil2!$E$1:$DG$2,2,0),0)),"",VLOOKUP($H1133*100+S$2,Feuil2!$A$3:$CQ$931,HLOOKUP(Feuil1!$F1133,Feuil2!$E$1:$DG$2,2,0),0))</f>
        <v>4.0999999999999996</v>
      </c>
      <c r="T1133" s="12">
        <f>IF(ISBLANK(VLOOKUP($H1133*100+T$2,Feuil2!$A$3:$CQ$931,HLOOKUP(Feuil1!$F1133,Feuil2!$E$1:$DG$2,2,0),0)),"",VLOOKUP($H1133*100+T$2,Feuil2!$A$3:$CQ$931,HLOOKUP(Feuil1!$F1133,Feuil2!$E$1:$DG$2,2,0),0))</f>
        <v>0</v>
      </c>
      <c r="U1133" s="12">
        <f t="shared" si="39"/>
        <v>442.50000000000006</v>
      </c>
    </row>
    <row r="1134" spans="1:21" x14ac:dyDescent="0.35">
      <c r="A1134" s="10" t="s">
        <v>53</v>
      </c>
      <c r="B1134" s="8" t="s">
        <v>54</v>
      </c>
      <c r="C1134" s="41">
        <v>591500</v>
      </c>
      <c r="D1134" s="41">
        <v>352250</v>
      </c>
      <c r="E1134" s="39">
        <v>830</v>
      </c>
      <c r="F1134" s="10">
        <v>2778</v>
      </c>
      <c r="G1134" s="5" t="s">
        <v>49</v>
      </c>
      <c r="H1134" s="11">
        <v>2003</v>
      </c>
      <c r="I1134" s="12">
        <f>IF(ISBLANK(VLOOKUP($H1134*100+I$2,Feuil2!$A$3:$CQ$931,HLOOKUP(Feuil1!$F1134,Feuil2!$E$1:$DG$2,2,0),0)),"",VLOOKUP($H1134*100+I$2,Feuil2!$A$3:$CQ$931,HLOOKUP(Feuil1!$F1134,Feuil2!$E$1:$DG$2,2,0),0))</f>
        <v>0</v>
      </c>
      <c r="J1134" s="12">
        <f>IF(ISBLANK(VLOOKUP($H1134*100+J$2,Feuil2!$A$3:$CQ$931,HLOOKUP(Feuil1!$F1134,Feuil2!$E$1:$DG$2,2,0),0)),"",VLOOKUP($H1134*100+J$2,Feuil2!$A$3:$CQ$931,HLOOKUP(Feuil1!$F1134,Feuil2!$E$1:$DG$2,2,0),0))</f>
        <v>91.8</v>
      </c>
      <c r="K1134" s="12">
        <f>IF(ISBLANK(VLOOKUP($H1134*100+K$2,Feuil2!$A$3:$CQ$931,HLOOKUP(Feuil1!$F1134,Feuil2!$E$1:$DG$2,2,0),0)),"",VLOOKUP($H1134*100+K$2,Feuil2!$A$3:$CQ$931,HLOOKUP(Feuil1!$F1134,Feuil2!$E$1:$DG$2,2,0),0))</f>
        <v>124.8</v>
      </c>
      <c r="L1134" s="12">
        <f>IF(ISBLANK(VLOOKUP($H1134*100+L$2,Feuil2!$A$3:$CQ$931,HLOOKUP(Feuil1!$F1134,Feuil2!$E$1:$DG$2,2,0),0)),"",VLOOKUP($H1134*100+L$2,Feuil2!$A$3:$CQ$931,HLOOKUP(Feuil1!$F1134,Feuil2!$E$1:$DG$2,2,0),0))</f>
        <v>133.6</v>
      </c>
      <c r="M1134" s="12">
        <f>IF(ISBLANK(VLOOKUP($H1134*100+M$2,Feuil2!$A$3:$CQ$931,HLOOKUP(Feuil1!$F1134,Feuil2!$E$1:$DG$2,2,0),0)),"",VLOOKUP($H1134*100+M$2,Feuil2!$A$3:$CQ$931,HLOOKUP(Feuil1!$F1134,Feuil2!$E$1:$DG$2,2,0),0))</f>
        <v>4.7</v>
      </c>
      <c r="N1134" s="12">
        <f>IF(ISBLANK(VLOOKUP($H1134*100+N$2,Feuil2!$A$3:$CQ$931,HLOOKUP(Feuil1!$F1134,Feuil2!$E$1:$DG$2,2,0),0)),"",VLOOKUP($H1134*100+N$2,Feuil2!$A$3:$CQ$931,HLOOKUP(Feuil1!$F1134,Feuil2!$E$1:$DG$2,2,0),0))</f>
        <v>36.299999999999997</v>
      </c>
      <c r="O1134" s="12">
        <f>IF(ISBLANK(VLOOKUP($H1134*100+O$2,Feuil2!$A$3:$CQ$931,HLOOKUP(Feuil1!$F1134,Feuil2!$E$1:$DG$2,2,0),0)),"",VLOOKUP($H1134*100+O$2,Feuil2!$A$3:$CQ$931,HLOOKUP(Feuil1!$F1134,Feuil2!$E$1:$DG$2,2,0),0))</f>
        <v>55.7</v>
      </c>
      <c r="P1134" s="12">
        <f>IF(ISBLANK(VLOOKUP($H1134*100+P$2,Feuil2!$A$3:$CQ$931,HLOOKUP(Feuil1!$F1134,Feuil2!$E$1:$DG$2,2,0),0)),"",VLOOKUP($H1134*100+P$2,Feuil2!$A$3:$CQ$931,HLOOKUP(Feuil1!$F1134,Feuil2!$E$1:$DG$2,2,0),0))</f>
        <v>55.3</v>
      </c>
      <c r="Q1134" s="12">
        <f>IF(ISBLANK(VLOOKUP($H1134*100+Q$2,Feuil2!$A$3:$CQ$931,HLOOKUP(Feuil1!$F1134,Feuil2!$E$1:$DG$2,2,0),0)),"",VLOOKUP($H1134*100+Q$2,Feuil2!$A$3:$CQ$931,HLOOKUP(Feuil1!$F1134,Feuil2!$E$1:$DG$2,2,0),0))</f>
        <v>54.6</v>
      </c>
      <c r="R1134" s="12">
        <f>IF(ISBLANK(VLOOKUP($H1134*100+R$2,Feuil2!$A$3:$CQ$931,HLOOKUP(Feuil1!$F1134,Feuil2!$E$1:$DG$2,2,0),0)),"",VLOOKUP($H1134*100+R$2,Feuil2!$A$3:$CQ$931,HLOOKUP(Feuil1!$F1134,Feuil2!$E$1:$DG$2,2,0),0))</f>
        <v>4.5999999999999996</v>
      </c>
      <c r="S1134" s="12">
        <f>IF(ISBLANK(VLOOKUP($H1134*100+S$2,Feuil2!$A$3:$CQ$931,HLOOKUP(Feuil1!$F1134,Feuil2!$E$1:$DG$2,2,0),0)),"",VLOOKUP($H1134*100+S$2,Feuil2!$A$3:$CQ$931,HLOOKUP(Feuil1!$F1134,Feuil2!$E$1:$DG$2,2,0),0))</f>
        <v>1.8</v>
      </c>
      <c r="T1134" s="12">
        <f>IF(ISBLANK(VLOOKUP($H1134*100+T$2,Feuil2!$A$3:$CQ$931,HLOOKUP(Feuil1!$F1134,Feuil2!$E$1:$DG$2,2,0),0)),"",VLOOKUP($H1134*100+T$2,Feuil2!$A$3:$CQ$931,HLOOKUP(Feuil1!$F1134,Feuil2!$E$1:$DG$2,2,0),0))</f>
        <v>5.7</v>
      </c>
      <c r="U1134" s="12">
        <f t="shared" si="39"/>
        <v>568.9</v>
      </c>
    </row>
    <row r="1135" spans="1:21" x14ac:dyDescent="0.35">
      <c r="A1135" s="10" t="s">
        <v>53</v>
      </c>
      <c r="B1135" s="8" t="s">
        <v>54</v>
      </c>
      <c r="C1135" s="41">
        <v>591500</v>
      </c>
      <c r="D1135" s="41">
        <v>352250</v>
      </c>
      <c r="E1135" s="39">
        <v>830</v>
      </c>
      <c r="F1135" s="10">
        <v>2778</v>
      </c>
      <c r="G1135" s="5" t="s">
        <v>49</v>
      </c>
      <c r="H1135" s="11">
        <v>2004</v>
      </c>
      <c r="I1135" s="12">
        <f>IF(ISBLANK(VLOOKUP($H1135*100+I$2,Feuil2!$A$3:$CQ$931,HLOOKUP(Feuil1!$F1135,Feuil2!$E$1:$DG$2,2,0),0)),"",VLOOKUP($H1135*100+I$2,Feuil2!$A$3:$CQ$931,HLOOKUP(Feuil1!$F1135,Feuil2!$E$1:$DG$2,2,0),0))</f>
        <v>5.8</v>
      </c>
      <c r="J1135" s="12">
        <f>IF(ISBLANK(VLOOKUP($H1135*100+J$2,Feuil2!$A$3:$CQ$931,HLOOKUP(Feuil1!$F1135,Feuil2!$E$1:$DG$2,2,0),0)),"",VLOOKUP($H1135*100+J$2,Feuil2!$A$3:$CQ$931,HLOOKUP(Feuil1!$F1135,Feuil2!$E$1:$DG$2,2,0),0))</f>
        <v>62.9</v>
      </c>
      <c r="K1135" s="12">
        <f>IF(ISBLANK(VLOOKUP($H1135*100+K$2,Feuil2!$A$3:$CQ$931,HLOOKUP(Feuil1!$F1135,Feuil2!$E$1:$DG$2,2,0),0)),"",VLOOKUP($H1135*100+K$2,Feuil2!$A$3:$CQ$931,HLOOKUP(Feuil1!$F1135,Feuil2!$E$1:$DG$2,2,0),0))</f>
        <v>65</v>
      </c>
      <c r="L1135" s="12">
        <f>IF(ISBLANK(VLOOKUP($H1135*100+L$2,Feuil2!$A$3:$CQ$931,HLOOKUP(Feuil1!$F1135,Feuil2!$E$1:$DG$2,2,0),0)),"",VLOOKUP($H1135*100+L$2,Feuil2!$A$3:$CQ$931,HLOOKUP(Feuil1!$F1135,Feuil2!$E$1:$DG$2,2,0),0))</f>
        <v>82.1</v>
      </c>
      <c r="M1135" s="12">
        <f>IF(ISBLANK(VLOOKUP($H1135*100+M$2,Feuil2!$A$3:$CQ$931,HLOOKUP(Feuil1!$F1135,Feuil2!$E$1:$DG$2,2,0),0)),"",VLOOKUP($H1135*100+M$2,Feuil2!$A$3:$CQ$931,HLOOKUP(Feuil1!$F1135,Feuil2!$E$1:$DG$2,2,0),0))</f>
        <v>7.4</v>
      </c>
      <c r="N1135" s="12">
        <f>IF(ISBLANK(VLOOKUP($H1135*100+N$2,Feuil2!$A$3:$CQ$931,HLOOKUP(Feuil1!$F1135,Feuil2!$E$1:$DG$2,2,0),0)),"",VLOOKUP($H1135*100+N$2,Feuil2!$A$3:$CQ$931,HLOOKUP(Feuil1!$F1135,Feuil2!$E$1:$DG$2,2,0),0))</f>
        <v>44</v>
      </c>
      <c r="O1135" s="12">
        <f>IF(ISBLANK(VLOOKUP($H1135*100+O$2,Feuil2!$A$3:$CQ$931,HLOOKUP(Feuil1!$F1135,Feuil2!$E$1:$DG$2,2,0),0)),"",VLOOKUP($H1135*100+O$2,Feuil2!$A$3:$CQ$931,HLOOKUP(Feuil1!$F1135,Feuil2!$E$1:$DG$2,2,0),0))</f>
        <v>29.5</v>
      </c>
      <c r="P1135" s="12">
        <f>IF(ISBLANK(VLOOKUP($H1135*100+P$2,Feuil2!$A$3:$CQ$931,HLOOKUP(Feuil1!$F1135,Feuil2!$E$1:$DG$2,2,0),0)),"",VLOOKUP($H1135*100+P$2,Feuil2!$A$3:$CQ$931,HLOOKUP(Feuil1!$F1135,Feuil2!$E$1:$DG$2,2,0),0))</f>
        <v>4.7</v>
      </c>
      <c r="Q1135" s="12">
        <f>IF(ISBLANK(VLOOKUP($H1135*100+Q$2,Feuil2!$A$3:$CQ$931,HLOOKUP(Feuil1!$F1135,Feuil2!$E$1:$DG$2,2,0),0)),"",VLOOKUP($H1135*100+Q$2,Feuil2!$A$3:$CQ$931,HLOOKUP(Feuil1!$F1135,Feuil2!$E$1:$DG$2,2,0),0))</f>
        <v>6.9</v>
      </c>
      <c r="R1135" s="12">
        <f>IF(ISBLANK(VLOOKUP($H1135*100+R$2,Feuil2!$A$3:$CQ$931,HLOOKUP(Feuil1!$F1135,Feuil2!$E$1:$DG$2,2,0),0)),"",VLOOKUP($H1135*100+R$2,Feuil2!$A$3:$CQ$931,HLOOKUP(Feuil1!$F1135,Feuil2!$E$1:$DG$2,2,0),0))</f>
        <v>19.100000000000001</v>
      </c>
      <c r="S1135" s="12">
        <f>IF(ISBLANK(VLOOKUP($H1135*100+S$2,Feuil2!$A$3:$CQ$931,HLOOKUP(Feuil1!$F1135,Feuil2!$E$1:$DG$2,2,0),0)),"",VLOOKUP($H1135*100+S$2,Feuil2!$A$3:$CQ$931,HLOOKUP(Feuil1!$F1135,Feuil2!$E$1:$DG$2,2,0),0))</f>
        <v>0.2</v>
      </c>
      <c r="T1135" s="12">
        <f>IF(ISBLANK(VLOOKUP($H1135*100+T$2,Feuil2!$A$3:$CQ$931,HLOOKUP(Feuil1!$F1135,Feuil2!$E$1:$DG$2,2,0),0)),"",VLOOKUP($H1135*100+T$2,Feuil2!$A$3:$CQ$931,HLOOKUP(Feuil1!$F1135,Feuil2!$E$1:$DG$2,2,0),0))</f>
        <v>22</v>
      </c>
      <c r="U1135" s="12">
        <f t="shared" si="39"/>
        <v>349.59999999999997</v>
      </c>
    </row>
    <row r="1136" spans="1:21" x14ac:dyDescent="0.35">
      <c r="A1136" s="10" t="s">
        <v>53</v>
      </c>
      <c r="B1136" s="8" t="s">
        <v>54</v>
      </c>
      <c r="C1136" s="41">
        <v>591500</v>
      </c>
      <c r="D1136" s="41">
        <v>352250</v>
      </c>
      <c r="E1136" s="39">
        <v>830</v>
      </c>
      <c r="F1136" s="10">
        <v>2778</v>
      </c>
      <c r="G1136" s="5" t="s">
        <v>49</v>
      </c>
      <c r="H1136" s="11">
        <v>2005</v>
      </c>
      <c r="I1136" s="12">
        <f>IF(ISBLANK(VLOOKUP($H1136*100+I$2,Feuil2!$A$3:$CQ$931,HLOOKUP(Feuil1!$F1136,Feuil2!$E$1:$DG$2,2,0),0)),"",VLOOKUP($H1136*100+I$2,Feuil2!$A$3:$CQ$931,HLOOKUP(Feuil1!$F1136,Feuil2!$E$1:$DG$2,2,0),0))</f>
        <v>5.9</v>
      </c>
      <c r="J1136" s="12">
        <f>IF(ISBLANK(VLOOKUP($H1136*100+J$2,Feuil2!$A$3:$CQ$931,HLOOKUP(Feuil1!$F1136,Feuil2!$E$1:$DG$2,2,0),0)),"",VLOOKUP($H1136*100+J$2,Feuil2!$A$3:$CQ$931,HLOOKUP(Feuil1!$F1136,Feuil2!$E$1:$DG$2,2,0),0))</f>
        <v>37.4</v>
      </c>
      <c r="K1136" s="12">
        <f>IF(ISBLANK(VLOOKUP($H1136*100+K$2,Feuil2!$A$3:$CQ$931,HLOOKUP(Feuil1!$F1136,Feuil2!$E$1:$DG$2,2,0),0)),"",VLOOKUP($H1136*100+K$2,Feuil2!$A$3:$CQ$931,HLOOKUP(Feuil1!$F1136,Feuil2!$E$1:$DG$2,2,0),0))</f>
        <v>60.6</v>
      </c>
      <c r="L1136" s="12">
        <f>IF(ISBLANK(VLOOKUP($H1136*100+L$2,Feuil2!$A$3:$CQ$931,HLOOKUP(Feuil1!$F1136,Feuil2!$E$1:$DG$2,2,0),0)),"",VLOOKUP($H1136*100+L$2,Feuil2!$A$3:$CQ$931,HLOOKUP(Feuil1!$F1136,Feuil2!$E$1:$DG$2,2,0),0))</f>
        <v>43.9</v>
      </c>
      <c r="M1136" s="12">
        <f>IF(ISBLANK(VLOOKUP($H1136*100+M$2,Feuil2!$A$3:$CQ$931,HLOOKUP(Feuil1!$F1136,Feuil2!$E$1:$DG$2,2,0),0)),"",VLOOKUP($H1136*100+M$2,Feuil2!$A$3:$CQ$931,HLOOKUP(Feuil1!$F1136,Feuil2!$E$1:$DG$2,2,0),0))</f>
        <v>86.2</v>
      </c>
      <c r="N1136" s="12">
        <f>IF(ISBLANK(VLOOKUP($H1136*100+N$2,Feuil2!$A$3:$CQ$931,HLOOKUP(Feuil1!$F1136,Feuil2!$E$1:$DG$2,2,0),0)),"",VLOOKUP($H1136*100+N$2,Feuil2!$A$3:$CQ$931,HLOOKUP(Feuil1!$F1136,Feuil2!$E$1:$DG$2,2,0),0))</f>
        <v>67.8</v>
      </c>
      <c r="O1136" s="12">
        <f>IF(ISBLANK(VLOOKUP($H1136*100+O$2,Feuil2!$A$3:$CQ$931,HLOOKUP(Feuil1!$F1136,Feuil2!$E$1:$DG$2,2,0),0)),"",VLOOKUP($H1136*100+O$2,Feuil2!$A$3:$CQ$931,HLOOKUP(Feuil1!$F1136,Feuil2!$E$1:$DG$2,2,0),0))</f>
        <v>47.5</v>
      </c>
      <c r="P1136" s="12">
        <f>IF(ISBLANK(VLOOKUP($H1136*100+P$2,Feuil2!$A$3:$CQ$931,HLOOKUP(Feuil1!$F1136,Feuil2!$E$1:$DG$2,2,0),0)),"",VLOOKUP($H1136*100+P$2,Feuil2!$A$3:$CQ$931,HLOOKUP(Feuil1!$F1136,Feuil2!$E$1:$DG$2,2,0),0))</f>
        <v>38.4</v>
      </c>
      <c r="Q1136" s="12">
        <f>IF(ISBLANK(VLOOKUP($H1136*100+Q$2,Feuil2!$A$3:$CQ$931,HLOOKUP(Feuil1!$F1136,Feuil2!$E$1:$DG$2,2,0),0)),"",VLOOKUP($H1136*100+Q$2,Feuil2!$A$3:$CQ$931,HLOOKUP(Feuil1!$F1136,Feuil2!$E$1:$DG$2,2,0),0))</f>
        <v>55.8</v>
      </c>
      <c r="R1136" s="12">
        <f>IF(ISBLANK(VLOOKUP($H1136*100+R$2,Feuil2!$A$3:$CQ$931,HLOOKUP(Feuil1!$F1136,Feuil2!$E$1:$DG$2,2,0),0)),"",VLOOKUP($H1136*100+R$2,Feuil2!$A$3:$CQ$931,HLOOKUP(Feuil1!$F1136,Feuil2!$E$1:$DG$2,2,0),0))</f>
        <v>26.3</v>
      </c>
      <c r="S1136" s="12">
        <f>IF(ISBLANK(VLOOKUP($H1136*100+S$2,Feuil2!$A$3:$CQ$931,HLOOKUP(Feuil1!$F1136,Feuil2!$E$1:$DG$2,2,0),0)),"",VLOOKUP($H1136*100+S$2,Feuil2!$A$3:$CQ$931,HLOOKUP(Feuil1!$F1136,Feuil2!$E$1:$DG$2,2,0),0))</f>
        <v>8.4</v>
      </c>
      <c r="T1136" s="12">
        <f>IF(ISBLANK(VLOOKUP($H1136*100+T$2,Feuil2!$A$3:$CQ$931,HLOOKUP(Feuil1!$F1136,Feuil2!$E$1:$DG$2,2,0),0)),"",VLOOKUP($H1136*100+T$2,Feuil2!$A$3:$CQ$931,HLOOKUP(Feuil1!$F1136,Feuil2!$E$1:$DG$2,2,0),0))</f>
        <v>0.4</v>
      </c>
      <c r="U1136" s="12">
        <f t="shared" si="39"/>
        <v>478.59999999999997</v>
      </c>
    </row>
    <row r="1137" spans="1:22" x14ac:dyDescent="0.35">
      <c r="A1137" s="10" t="s">
        <v>53</v>
      </c>
      <c r="B1137" s="8" t="s">
        <v>54</v>
      </c>
      <c r="C1137" s="41">
        <v>591500</v>
      </c>
      <c r="D1137" s="41">
        <v>352250</v>
      </c>
      <c r="E1137" s="39">
        <v>830</v>
      </c>
      <c r="F1137" s="10">
        <v>2778</v>
      </c>
      <c r="G1137" s="5" t="s">
        <v>49</v>
      </c>
      <c r="H1137" s="11">
        <v>2006</v>
      </c>
      <c r="I1137" s="12">
        <f>IF(ISBLANK(VLOOKUP($H1137*100+I$2,Feuil2!$A$3:$CQ$931,HLOOKUP(Feuil1!$F1137,Feuil2!$E$1:$DG$2,2,0),0)),"",VLOOKUP($H1137*100+I$2,Feuil2!$A$3:$CQ$931,HLOOKUP(Feuil1!$F1137,Feuil2!$E$1:$DG$2,2,0),0))</f>
        <v>7</v>
      </c>
      <c r="J1137" s="12">
        <f>IF(ISBLANK(VLOOKUP($H1137*100+J$2,Feuil2!$A$3:$CQ$931,HLOOKUP(Feuil1!$F1137,Feuil2!$E$1:$DG$2,2,0),0)),"",VLOOKUP($H1137*100+J$2,Feuil2!$A$3:$CQ$931,HLOOKUP(Feuil1!$F1137,Feuil2!$E$1:$DG$2,2,0),0))</f>
        <v>20.3</v>
      </c>
      <c r="K1137" s="12">
        <f>IF(ISBLANK(VLOOKUP($H1137*100+K$2,Feuil2!$A$3:$CQ$931,HLOOKUP(Feuil1!$F1137,Feuil2!$E$1:$DG$2,2,0),0)),"",VLOOKUP($H1137*100+K$2,Feuil2!$A$3:$CQ$931,HLOOKUP(Feuil1!$F1137,Feuil2!$E$1:$DG$2,2,0),0))</f>
        <v>20.8</v>
      </c>
      <c r="L1137" s="12">
        <f>IF(ISBLANK(VLOOKUP($H1137*100+L$2,Feuil2!$A$3:$CQ$931,HLOOKUP(Feuil1!$F1137,Feuil2!$E$1:$DG$2,2,0),0)),"",VLOOKUP($H1137*100+L$2,Feuil2!$A$3:$CQ$931,HLOOKUP(Feuil1!$F1137,Feuil2!$E$1:$DG$2,2,0),0))</f>
        <v>47.2</v>
      </c>
      <c r="M1137" s="12">
        <f>IF(ISBLANK(VLOOKUP($H1137*100+M$2,Feuil2!$A$3:$CQ$931,HLOOKUP(Feuil1!$F1137,Feuil2!$E$1:$DG$2,2,0),0)),"",VLOOKUP($H1137*100+M$2,Feuil2!$A$3:$CQ$931,HLOOKUP(Feuil1!$F1137,Feuil2!$E$1:$DG$2,2,0),0))</f>
        <v>11.5</v>
      </c>
      <c r="N1137" s="12">
        <f>IF(ISBLANK(VLOOKUP($H1137*100+N$2,Feuil2!$A$3:$CQ$931,HLOOKUP(Feuil1!$F1137,Feuil2!$E$1:$DG$2,2,0),0)),"",VLOOKUP($H1137*100+N$2,Feuil2!$A$3:$CQ$931,HLOOKUP(Feuil1!$F1137,Feuil2!$E$1:$DG$2,2,0),0))</f>
        <v>35</v>
      </c>
      <c r="O1137" s="12">
        <f>IF(ISBLANK(VLOOKUP($H1137*100+O$2,Feuil2!$A$3:$CQ$931,HLOOKUP(Feuil1!$F1137,Feuil2!$E$1:$DG$2,2,0),0)),"",VLOOKUP($H1137*100+O$2,Feuil2!$A$3:$CQ$931,HLOOKUP(Feuil1!$F1137,Feuil2!$E$1:$DG$2,2,0),0))</f>
        <v>49.3</v>
      </c>
      <c r="P1137" s="12">
        <f>IF(ISBLANK(VLOOKUP($H1137*100+P$2,Feuil2!$A$3:$CQ$931,HLOOKUP(Feuil1!$F1137,Feuil2!$E$1:$DG$2,2,0),0)),"",VLOOKUP($H1137*100+P$2,Feuil2!$A$3:$CQ$931,HLOOKUP(Feuil1!$F1137,Feuil2!$E$1:$DG$2,2,0),0))</f>
        <v>125.2</v>
      </c>
      <c r="Q1137" s="12">
        <f>IF(ISBLANK(VLOOKUP($H1137*100+Q$2,Feuil2!$A$3:$CQ$931,HLOOKUP(Feuil1!$F1137,Feuil2!$E$1:$DG$2,2,0),0)),"",VLOOKUP($H1137*100+Q$2,Feuil2!$A$3:$CQ$931,HLOOKUP(Feuil1!$F1137,Feuil2!$E$1:$DG$2,2,0),0))</f>
        <v>25</v>
      </c>
      <c r="R1137" s="12">
        <f>IF(ISBLANK(VLOOKUP($H1137*100+R$2,Feuil2!$A$3:$CQ$931,HLOOKUP(Feuil1!$F1137,Feuil2!$E$1:$DG$2,2,0),0)),"",VLOOKUP($H1137*100+R$2,Feuil2!$A$3:$CQ$931,HLOOKUP(Feuil1!$F1137,Feuil2!$E$1:$DG$2,2,0),0))</f>
        <v>0</v>
      </c>
      <c r="S1137" s="12">
        <f>IF(ISBLANK(VLOOKUP($H1137*100+S$2,Feuil2!$A$3:$CQ$931,HLOOKUP(Feuil1!$F1137,Feuil2!$E$1:$DG$2,2,0),0)),"",VLOOKUP($H1137*100+S$2,Feuil2!$A$3:$CQ$931,HLOOKUP(Feuil1!$F1137,Feuil2!$E$1:$DG$2,2,0),0))</f>
        <v>1.1000000000000001</v>
      </c>
      <c r="T1137" s="12">
        <f>IF(ISBLANK(VLOOKUP($H1137*100+T$2,Feuil2!$A$3:$CQ$931,HLOOKUP(Feuil1!$F1137,Feuil2!$E$1:$DG$2,2,0),0)),"",VLOOKUP($H1137*100+T$2,Feuil2!$A$3:$CQ$931,HLOOKUP(Feuil1!$F1137,Feuil2!$E$1:$DG$2,2,0),0))</f>
        <v>0.1</v>
      </c>
      <c r="U1137" s="12">
        <f t="shared" si="39"/>
        <v>342.50000000000006</v>
      </c>
    </row>
    <row r="1138" spans="1:22" x14ac:dyDescent="0.35">
      <c r="A1138" s="10" t="s">
        <v>53</v>
      </c>
      <c r="B1138" s="8" t="s">
        <v>54</v>
      </c>
      <c r="C1138" s="41">
        <v>591500</v>
      </c>
      <c r="D1138" s="41">
        <v>352250</v>
      </c>
      <c r="E1138" s="39">
        <v>830</v>
      </c>
      <c r="F1138" s="10">
        <v>2778</v>
      </c>
      <c r="G1138" s="5" t="s">
        <v>49</v>
      </c>
      <c r="H1138" s="11">
        <v>2007</v>
      </c>
      <c r="I1138" s="12">
        <f>IF(ISBLANK(VLOOKUP($H1138*100+I$2,Feuil2!$A$3:$CQ$931,HLOOKUP(Feuil1!$F1138,Feuil2!$E$1:$DG$2,2,0),0)),"",VLOOKUP($H1138*100+I$2,Feuil2!$A$3:$CQ$931,HLOOKUP(Feuil1!$F1138,Feuil2!$E$1:$DG$2,2,0),0))</f>
        <v>14.8</v>
      </c>
      <c r="J1138" s="12">
        <f>IF(ISBLANK(VLOOKUP($H1138*100+J$2,Feuil2!$A$3:$CQ$931,HLOOKUP(Feuil1!$F1138,Feuil2!$E$1:$DG$2,2,0),0)),"",VLOOKUP($H1138*100+J$2,Feuil2!$A$3:$CQ$931,HLOOKUP(Feuil1!$F1138,Feuil2!$E$1:$DG$2,2,0),0))</f>
        <v>43.5</v>
      </c>
      <c r="K1138" s="12">
        <f>IF(ISBLANK(VLOOKUP($H1138*100+K$2,Feuil2!$A$3:$CQ$931,HLOOKUP(Feuil1!$F1138,Feuil2!$E$1:$DG$2,2,0),0)),"",VLOOKUP($H1138*100+K$2,Feuil2!$A$3:$CQ$931,HLOOKUP(Feuil1!$F1138,Feuil2!$E$1:$DG$2,2,0),0))</f>
        <v>48.8</v>
      </c>
      <c r="L1138" s="12">
        <f>IF(ISBLANK(VLOOKUP($H1138*100+L$2,Feuil2!$A$3:$CQ$931,HLOOKUP(Feuil1!$F1138,Feuil2!$E$1:$DG$2,2,0),0)),"",VLOOKUP($H1138*100+L$2,Feuil2!$A$3:$CQ$931,HLOOKUP(Feuil1!$F1138,Feuil2!$E$1:$DG$2,2,0),0))</f>
        <v>18.100000000000001</v>
      </c>
      <c r="M1138" s="12">
        <f>IF(ISBLANK(VLOOKUP($H1138*100+M$2,Feuil2!$A$3:$CQ$931,HLOOKUP(Feuil1!$F1138,Feuil2!$E$1:$DG$2,2,0),0)),"",VLOOKUP($H1138*100+M$2,Feuil2!$A$3:$CQ$931,HLOOKUP(Feuil1!$F1138,Feuil2!$E$1:$DG$2,2,0),0))</f>
        <v>70.8</v>
      </c>
      <c r="N1138" s="12">
        <f>IF(ISBLANK(VLOOKUP($H1138*100+N$2,Feuil2!$A$3:$CQ$931,HLOOKUP(Feuil1!$F1138,Feuil2!$E$1:$DG$2,2,0),0)),"",VLOOKUP($H1138*100+N$2,Feuil2!$A$3:$CQ$931,HLOOKUP(Feuil1!$F1138,Feuil2!$E$1:$DG$2,2,0),0))</f>
        <v>81.3</v>
      </c>
      <c r="O1138" s="12">
        <f>IF(ISBLANK(VLOOKUP($H1138*100+O$2,Feuil2!$A$3:$CQ$931,HLOOKUP(Feuil1!$F1138,Feuil2!$E$1:$DG$2,2,0),0)),"",VLOOKUP($H1138*100+O$2,Feuil2!$A$3:$CQ$931,HLOOKUP(Feuil1!$F1138,Feuil2!$E$1:$DG$2,2,0),0))</f>
        <v>5.7</v>
      </c>
      <c r="P1138" s="12">
        <f>IF(ISBLANK(VLOOKUP($H1138*100+P$2,Feuil2!$A$3:$CQ$931,HLOOKUP(Feuil1!$F1138,Feuil2!$E$1:$DG$2,2,0),0)),"",VLOOKUP($H1138*100+P$2,Feuil2!$A$3:$CQ$931,HLOOKUP(Feuil1!$F1138,Feuil2!$E$1:$DG$2,2,0),0))</f>
        <v>17.899999999999999</v>
      </c>
      <c r="Q1138" s="12">
        <f>IF(ISBLANK(VLOOKUP($H1138*100+Q$2,Feuil2!$A$3:$CQ$931,HLOOKUP(Feuil1!$F1138,Feuil2!$E$1:$DG$2,2,0),0)),"",VLOOKUP($H1138*100+Q$2,Feuil2!$A$3:$CQ$931,HLOOKUP(Feuil1!$F1138,Feuil2!$E$1:$DG$2,2,0),0))</f>
        <v>80.900000000000006</v>
      </c>
      <c r="R1138" s="12">
        <f>IF(ISBLANK(VLOOKUP($H1138*100+R$2,Feuil2!$A$3:$CQ$931,HLOOKUP(Feuil1!$F1138,Feuil2!$E$1:$DG$2,2,0),0)),"",VLOOKUP($H1138*100+R$2,Feuil2!$A$3:$CQ$931,HLOOKUP(Feuil1!$F1138,Feuil2!$E$1:$DG$2,2,0),0))</f>
        <v>0</v>
      </c>
      <c r="S1138" s="12">
        <f>IF(ISBLANK(VLOOKUP($H1138*100+S$2,Feuil2!$A$3:$CQ$931,HLOOKUP(Feuil1!$F1138,Feuil2!$E$1:$DG$2,2,0),0)),"",VLOOKUP($H1138*100+S$2,Feuil2!$A$3:$CQ$931,HLOOKUP(Feuil1!$F1138,Feuil2!$E$1:$DG$2,2,0),0))</f>
        <v>0</v>
      </c>
      <c r="T1138" s="12">
        <f>IF(ISBLANK(VLOOKUP($H1138*100+T$2,Feuil2!$A$3:$CQ$931,HLOOKUP(Feuil1!$F1138,Feuil2!$E$1:$DG$2,2,0),0)),"",VLOOKUP($H1138*100+T$2,Feuil2!$A$3:$CQ$931,HLOOKUP(Feuil1!$F1138,Feuil2!$E$1:$DG$2,2,0),0))</f>
        <v>0</v>
      </c>
      <c r="U1138" s="12">
        <f t="shared" si="39"/>
        <v>381.79999999999995</v>
      </c>
    </row>
    <row r="1139" spans="1:22" x14ac:dyDescent="0.35">
      <c r="A1139" s="10" t="s">
        <v>53</v>
      </c>
      <c r="B1139" s="8" t="s">
        <v>54</v>
      </c>
      <c r="C1139" s="41">
        <v>591500</v>
      </c>
      <c r="D1139" s="41">
        <v>352250</v>
      </c>
      <c r="E1139" s="39">
        <v>830</v>
      </c>
      <c r="F1139" s="10">
        <v>2778</v>
      </c>
      <c r="G1139" s="5" t="s">
        <v>49</v>
      </c>
      <c r="H1139" s="11">
        <v>2008</v>
      </c>
      <c r="I1139" s="12">
        <f>IF(ISBLANK(VLOOKUP($H1139*100+I$2,Feuil2!$A$3:$CQ$931,HLOOKUP(Feuil1!$F1139,Feuil2!$E$1:$DG$2,2,0),0)),"",VLOOKUP($H1139*100+I$2,Feuil2!$A$3:$CQ$931,HLOOKUP(Feuil1!$F1139,Feuil2!$E$1:$DG$2,2,0),0))</f>
        <v>119.5</v>
      </c>
      <c r="J1139" s="12">
        <f>IF(ISBLANK(VLOOKUP($H1139*100+J$2,Feuil2!$A$3:$CQ$931,HLOOKUP(Feuil1!$F1139,Feuil2!$E$1:$DG$2,2,0),0)),"",VLOOKUP($H1139*100+J$2,Feuil2!$A$3:$CQ$931,HLOOKUP(Feuil1!$F1139,Feuil2!$E$1:$DG$2,2,0),0))</f>
        <v>92.4</v>
      </c>
      <c r="K1139" s="12">
        <f>IF(ISBLANK(VLOOKUP($H1139*100+K$2,Feuil2!$A$3:$CQ$931,HLOOKUP(Feuil1!$F1139,Feuil2!$E$1:$DG$2,2,0),0)),"",VLOOKUP($H1139*100+K$2,Feuil2!$A$3:$CQ$931,HLOOKUP(Feuil1!$F1139,Feuil2!$E$1:$DG$2,2,0),0))</f>
        <v>77.3</v>
      </c>
      <c r="L1139" s="12">
        <f>IF(ISBLANK(VLOOKUP($H1139*100+L$2,Feuil2!$A$3:$CQ$931,HLOOKUP(Feuil1!$F1139,Feuil2!$E$1:$DG$2,2,0),0)),"",VLOOKUP($H1139*100+L$2,Feuil2!$A$3:$CQ$931,HLOOKUP(Feuil1!$F1139,Feuil2!$E$1:$DG$2,2,0),0))</f>
        <v>164.3</v>
      </c>
      <c r="M1139" s="12">
        <f>IF(ISBLANK(VLOOKUP($H1139*100+M$2,Feuil2!$A$3:$CQ$931,HLOOKUP(Feuil1!$F1139,Feuil2!$E$1:$DG$2,2,0),0)),"",VLOOKUP($H1139*100+M$2,Feuil2!$A$3:$CQ$931,HLOOKUP(Feuil1!$F1139,Feuil2!$E$1:$DG$2,2,0),0))</f>
        <v>151.19999999999999</v>
      </c>
      <c r="N1139" s="12">
        <f>IF(ISBLANK(VLOOKUP($H1139*100+N$2,Feuil2!$A$3:$CQ$931,HLOOKUP(Feuil1!$F1139,Feuil2!$E$1:$DG$2,2,0),0)),"",VLOOKUP($H1139*100+N$2,Feuil2!$A$3:$CQ$931,HLOOKUP(Feuil1!$F1139,Feuil2!$E$1:$DG$2,2,0),0))</f>
        <v>63.7</v>
      </c>
      <c r="O1139" s="12">
        <f>IF(ISBLANK(VLOOKUP($H1139*100+O$2,Feuil2!$A$3:$CQ$931,HLOOKUP(Feuil1!$F1139,Feuil2!$E$1:$DG$2,2,0),0)),"",VLOOKUP($H1139*100+O$2,Feuil2!$A$3:$CQ$931,HLOOKUP(Feuil1!$F1139,Feuil2!$E$1:$DG$2,2,0),0))</f>
        <v>82.6</v>
      </c>
      <c r="P1139" s="12">
        <f>IF(ISBLANK(VLOOKUP($H1139*100+P$2,Feuil2!$A$3:$CQ$931,HLOOKUP(Feuil1!$F1139,Feuil2!$E$1:$DG$2,2,0),0)),"",VLOOKUP($H1139*100+P$2,Feuil2!$A$3:$CQ$931,HLOOKUP(Feuil1!$F1139,Feuil2!$E$1:$DG$2,2,0),0))</f>
        <v>14.7</v>
      </c>
      <c r="Q1139" s="12">
        <f>IF(ISBLANK(VLOOKUP($H1139*100+Q$2,Feuil2!$A$3:$CQ$931,HLOOKUP(Feuil1!$F1139,Feuil2!$E$1:$DG$2,2,0),0)),"",VLOOKUP($H1139*100+Q$2,Feuil2!$A$3:$CQ$931,HLOOKUP(Feuil1!$F1139,Feuil2!$E$1:$DG$2,2,0),0))</f>
        <v>17.8</v>
      </c>
      <c r="R1139" s="12">
        <f>IF(ISBLANK(VLOOKUP($H1139*100+R$2,Feuil2!$A$3:$CQ$931,HLOOKUP(Feuil1!$F1139,Feuil2!$E$1:$DG$2,2,0),0)),"",VLOOKUP($H1139*100+R$2,Feuil2!$A$3:$CQ$931,HLOOKUP(Feuil1!$F1139,Feuil2!$E$1:$DG$2,2,0),0))</f>
        <v>33.4</v>
      </c>
      <c r="S1139" s="12">
        <f>IF(ISBLANK(VLOOKUP($H1139*100+S$2,Feuil2!$A$3:$CQ$931,HLOOKUP(Feuil1!$F1139,Feuil2!$E$1:$DG$2,2,0),0)),"",VLOOKUP($H1139*100+S$2,Feuil2!$A$3:$CQ$931,HLOOKUP(Feuil1!$F1139,Feuil2!$E$1:$DG$2,2,0),0))</f>
        <v>1.1000000000000001</v>
      </c>
      <c r="T1139" s="12">
        <f>IF(ISBLANK(VLOOKUP($H1139*100+T$2,Feuil2!$A$3:$CQ$931,HLOOKUP(Feuil1!$F1139,Feuil2!$E$1:$DG$2,2,0),0)),"",VLOOKUP($H1139*100+T$2,Feuil2!$A$3:$CQ$931,HLOOKUP(Feuil1!$F1139,Feuil2!$E$1:$DG$2,2,0),0))</f>
        <v>0.2</v>
      </c>
      <c r="U1139" s="12">
        <f t="shared" si="39"/>
        <v>818.20000000000016</v>
      </c>
    </row>
    <row r="1140" spans="1:22" x14ac:dyDescent="0.35">
      <c r="A1140" s="10" t="s">
        <v>53</v>
      </c>
      <c r="B1140" s="8" t="s">
        <v>54</v>
      </c>
      <c r="C1140" s="41">
        <v>591500</v>
      </c>
      <c r="D1140" s="41">
        <v>352250</v>
      </c>
      <c r="E1140" s="39">
        <v>830</v>
      </c>
      <c r="F1140" s="10">
        <v>2778</v>
      </c>
      <c r="G1140" s="5" t="s">
        <v>49</v>
      </c>
      <c r="H1140" s="11">
        <v>2009</v>
      </c>
      <c r="I1140" s="12">
        <f>IF(ISBLANK(VLOOKUP($H1140*100+I$2,Feuil2!$A$3:$CQ$931,HLOOKUP(Feuil1!$F1140,Feuil2!$E$1:$DG$2,2,0),0)),"",VLOOKUP($H1140*100+I$2,Feuil2!$A$3:$CQ$931,HLOOKUP(Feuil1!$F1140,Feuil2!$E$1:$DG$2,2,0),0))</f>
        <v>74.099999999999994</v>
      </c>
      <c r="J1140" s="12">
        <f>IF(ISBLANK(VLOOKUP($H1140*100+J$2,Feuil2!$A$3:$CQ$931,HLOOKUP(Feuil1!$F1140,Feuil2!$E$1:$DG$2,2,0),0)),"",VLOOKUP($H1140*100+J$2,Feuil2!$A$3:$CQ$931,HLOOKUP(Feuil1!$F1140,Feuil2!$E$1:$DG$2,2,0),0))</f>
        <v>1.5</v>
      </c>
      <c r="K1140" s="12">
        <f>IF(ISBLANK(VLOOKUP($H1140*100+K$2,Feuil2!$A$3:$CQ$931,HLOOKUP(Feuil1!$F1140,Feuil2!$E$1:$DG$2,2,0),0)),"",VLOOKUP($H1140*100+K$2,Feuil2!$A$3:$CQ$931,HLOOKUP(Feuil1!$F1140,Feuil2!$E$1:$DG$2,2,0),0))</f>
        <v>37</v>
      </c>
      <c r="L1140" s="12">
        <f>IF(ISBLANK(VLOOKUP($H1140*100+L$2,Feuil2!$A$3:$CQ$931,HLOOKUP(Feuil1!$F1140,Feuil2!$E$1:$DG$2,2,0),0)),"",VLOOKUP($H1140*100+L$2,Feuil2!$A$3:$CQ$931,HLOOKUP(Feuil1!$F1140,Feuil2!$E$1:$DG$2,2,0),0))</f>
        <v>65.3</v>
      </c>
      <c r="M1140" s="12">
        <f>IF(ISBLANK(VLOOKUP($H1140*100+M$2,Feuil2!$A$3:$CQ$931,HLOOKUP(Feuil1!$F1140,Feuil2!$E$1:$DG$2,2,0),0)),"",VLOOKUP($H1140*100+M$2,Feuil2!$A$3:$CQ$931,HLOOKUP(Feuil1!$F1140,Feuil2!$E$1:$DG$2,2,0),0))</f>
        <v>81.599999999999994</v>
      </c>
      <c r="N1140" s="12">
        <f>IF(ISBLANK(VLOOKUP($H1140*100+N$2,Feuil2!$A$3:$CQ$931,HLOOKUP(Feuil1!$F1140,Feuil2!$E$1:$DG$2,2,0),0)),"",VLOOKUP($H1140*100+N$2,Feuil2!$A$3:$CQ$931,HLOOKUP(Feuil1!$F1140,Feuil2!$E$1:$DG$2,2,0),0))</f>
        <v>129.9</v>
      </c>
      <c r="O1140" s="12">
        <f>IF(ISBLANK(VLOOKUP($H1140*100+O$2,Feuil2!$A$3:$CQ$931,HLOOKUP(Feuil1!$F1140,Feuil2!$E$1:$DG$2,2,0),0)),"",VLOOKUP($H1140*100+O$2,Feuil2!$A$3:$CQ$931,HLOOKUP(Feuil1!$F1140,Feuil2!$E$1:$DG$2,2,0),0))</f>
        <v>103.5</v>
      </c>
      <c r="P1140" s="12">
        <f>IF(ISBLANK(VLOOKUP($H1140*100+P$2,Feuil2!$A$3:$CQ$931,HLOOKUP(Feuil1!$F1140,Feuil2!$E$1:$DG$2,2,0),0)),"",VLOOKUP($H1140*100+P$2,Feuil2!$A$3:$CQ$931,HLOOKUP(Feuil1!$F1140,Feuil2!$E$1:$DG$2,2,0),0))</f>
        <v>69.5</v>
      </c>
      <c r="Q1140" s="12">
        <f>IF(ISBLANK(VLOOKUP($H1140*100+Q$2,Feuil2!$A$3:$CQ$931,HLOOKUP(Feuil1!$F1140,Feuil2!$E$1:$DG$2,2,0),0)),"",VLOOKUP($H1140*100+Q$2,Feuil2!$A$3:$CQ$931,HLOOKUP(Feuil1!$F1140,Feuil2!$E$1:$DG$2,2,0),0))</f>
        <v>24.6</v>
      </c>
      <c r="R1140" s="12">
        <f>IF(ISBLANK(VLOOKUP($H1140*100+R$2,Feuil2!$A$3:$CQ$931,HLOOKUP(Feuil1!$F1140,Feuil2!$E$1:$DG$2,2,0),0)),"",VLOOKUP($H1140*100+R$2,Feuil2!$A$3:$CQ$931,HLOOKUP(Feuil1!$F1140,Feuil2!$E$1:$DG$2,2,0),0))</f>
        <v>5.0999999999999996</v>
      </c>
      <c r="S1140" s="12">
        <f>IF(ISBLANK(VLOOKUP($H1140*100+S$2,Feuil2!$A$3:$CQ$931,HLOOKUP(Feuil1!$F1140,Feuil2!$E$1:$DG$2,2,0),0)),"",VLOOKUP($H1140*100+S$2,Feuil2!$A$3:$CQ$931,HLOOKUP(Feuil1!$F1140,Feuil2!$E$1:$DG$2,2,0),0))</f>
        <v>8.1</v>
      </c>
      <c r="T1140" s="12">
        <f>IF(ISBLANK(VLOOKUP($H1140*100+T$2,Feuil2!$A$3:$CQ$931,HLOOKUP(Feuil1!$F1140,Feuil2!$E$1:$DG$2,2,0),0)),"",VLOOKUP($H1140*100+T$2,Feuil2!$A$3:$CQ$931,HLOOKUP(Feuil1!$F1140,Feuil2!$E$1:$DG$2,2,0),0))</f>
        <v>27.2</v>
      </c>
      <c r="U1140" s="12">
        <f t="shared" si="39"/>
        <v>627.40000000000009</v>
      </c>
    </row>
    <row r="1141" spans="1:22" x14ac:dyDescent="0.35">
      <c r="A1141" s="10" t="s">
        <v>53</v>
      </c>
      <c r="B1141" s="8" t="s">
        <v>54</v>
      </c>
      <c r="C1141" s="41">
        <v>591500</v>
      </c>
      <c r="D1141" s="41">
        <v>352250</v>
      </c>
      <c r="E1141" s="39">
        <v>830</v>
      </c>
      <c r="F1141" s="10">
        <v>2778</v>
      </c>
      <c r="G1141" s="5" t="s">
        <v>49</v>
      </c>
      <c r="H1141" s="11">
        <v>2010</v>
      </c>
      <c r="I1141" s="12">
        <f>IF(ISBLANK(VLOOKUP($H1141*100+I$2,Feuil2!$A$3:$CQ$931,HLOOKUP(Feuil1!$F1141,Feuil2!$E$1:$DG$2,2,0),0)),"",VLOOKUP($H1141*100+I$2,Feuil2!$A$3:$CQ$931,HLOOKUP(Feuil1!$F1141,Feuil2!$E$1:$DG$2,2,0),0))</f>
        <v>14.7</v>
      </c>
      <c r="J1141" s="12">
        <f>IF(ISBLANK(VLOOKUP($H1141*100+J$2,Feuil2!$A$3:$CQ$931,HLOOKUP(Feuil1!$F1141,Feuil2!$E$1:$DG$2,2,0),0)),"",VLOOKUP($H1141*100+J$2,Feuil2!$A$3:$CQ$931,HLOOKUP(Feuil1!$F1141,Feuil2!$E$1:$DG$2,2,0),0))</f>
        <v>89</v>
      </c>
      <c r="K1141" s="12">
        <f>IF(ISBLANK(VLOOKUP($H1141*100+K$2,Feuil2!$A$3:$CQ$931,HLOOKUP(Feuil1!$F1141,Feuil2!$E$1:$DG$2,2,0),0)),"",VLOOKUP($H1141*100+K$2,Feuil2!$A$3:$CQ$931,HLOOKUP(Feuil1!$F1141,Feuil2!$E$1:$DG$2,2,0),0))</f>
        <v>37</v>
      </c>
      <c r="L1141" s="12">
        <f>IF(ISBLANK(VLOOKUP($H1141*100+L$2,Feuil2!$A$3:$CQ$931,HLOOKUP(Feuil1!$F1141,Feuil2!$E$1:$DG$2,2,0),0)),"",VLOOKUP($H1141*100+L$2,Feuil2!$A$3:$CQ$931,HLOOKUP(Feuil1!$F1141,Feuil2!$E$1:$DG$2,2,0),0))</f>
        <v>62.3</v>
      </c>
      <c r="M1141" s="12">
        <f>IF(ISBLANK(VLOOKUP($H1141*100+M$2,Feuil2!$A$3:$CQ$931,HLOOKUP(Feuil1!$F1141,Feuil2!$E$1:$DG$2,2,0),0)),"",VLOOKUP($H1141*100+M$2,Feuil2!$A$3:$CQ$931,HLOOKUP(Feuil1!$F1141,Feuil2!$E$1:$DG$2,2,0),0))</f>
        <v>38.5</v>
      </c>
      <c r="N1141" s="12">
        <f>IF(ISBLANK(VLOOKUP($H1141*100+N$2,Feuil2!$A$3:$CQ$931,HLOOKUP(Feuil1!$F1141,Feuil2!$E$1:$DG$2,2,0),0)),"",VLOOKUP($H1141*100+N$2,Feuil2!$A$3:$CQ$931,HLOOKUP(Feuil1!$F1141,Feuil2!$E$1:$DG$2,2,0),0))</f>
        <v>35.200000000000003</v>
      </c>
      <c r="O1141" s="12">
        <f>IF(ISBLANK(VLOOKUP($H1141*100+O$2,Feuil2!$A$3:$CQ$931,HLOOKUP(Feuil1!$F1141,Feuil2!$E$1:$DG$2,2,0),0)),"",VLOOKUP($H1141*100+O$2,Feuil2!$A$3:$CQ$931,HLOOKUP(Feuil1!$F1141,Feuil2!$E$1:$DG$2,2,0),0))</f>
        <v>47.2</v>
      </c>
      <c r="P1141" s="12">
        <f>IF(ISBLANK(VLOOKUP($H1141*100+P$2,Feuil2!$A$3:$CQ$931,HLOOKUP(Feuil1!$F1141,Feuil2!$E$1:$DG$2,2,0),0)),"",VLOOKUP($H1141*100+P$2,Feuil2!$A$3:$CQ$931,HLOOKUP(Feuil1!$F1141,Feuil2!$E$1:$DG$2,2,0),0))</f>
        <v>84.2</v>
      </c>
      <c r="Q1141" s="12">
        <f>IF(ISBLANK(VLOOKUP($H1141*100+Q$2,Feuil2!$A$3:$CQ$931,HLOOKUP(Feuil1!$F1141,Feuil2!$E$1:$DG$2,2,0),0)),"",VLOOKUP($H1141*100+Q$2,Feuil2!$A$3:$CQ$931,HLOOKUP(Feuil1!$F1141,Feuil2!$E$1:$DG$2,2,0),0))</f>
        <v>97.4</v>
      </c>
      <c r="R1141" s="12">
        <f>IF(ISBLANK(VLOOKUP($H1141*100+R$2,Feuil2!$A$3:$CQ$931,HLOOKUP(Feuil1!$F1141,Feuil2!$E$1:$DG$2,2,0),0)),"",VLOOKUP($H1141*100+R$2,Feuil2!$A$3:$CQ$931,HLOOKUP(Feuil1!$F1141,Feuil2!$E$1:$DG$2,2,0),0))</f>
        <v>9.1999999999999993</v>
      </c>
      <c r="S1141" s="12">
        <f>IF(ISBLANK(VLOOKUP($H1141*100+S$2,Feuil2!$A$3:$CQ$931,HLOOKUP(Feuil1!$F1141,Feuil2!$E$1:$DG$2,2,0),0)),"",VLOOKUP($H1141*100+S$2,Feuil2!$A$3:$CQ$931,HLOOKUP(Feuil1!$F1141,Feuil2!$E$1:$DG$2,2,0),0))</f>
        <v>3.2</v>
      </c>
      <c r="T1141" s="12">
        <f>IF(ISBLANK(VLOOKUP($H1141*100+T$2,Feuil2!$A$3:$CQ$931,HLOOKUP(Feuil1!$F1141,Feuil2!$E$1:$DG$2,2,0),0)),"",VLOOKUP($H1141*100+T$2,Feuil2!$A$3:$CQ$931,HLOOKUP(Feuil1!$F1141,Feuil2!$E$1:$DG$2,2,0),0))</f>
        <v>21.5</v>
      </c>
      <c r="U1141" s="12">
        <f t="shared" si="39"/>
        <v>539.40000000000009</v>
      </c>
    </row>
    <row r="1142" spans="1:22" x14ac:dyDescent="0.35">
      <c r="A1142" s="10" t="s">
        <v>53</v>
      </c>
      <c r="B1142" s="8" t="s">
        <v>54</v>
      </c>
      <c r="C1142" s="41">
        <v>591500</v>
      </c>
      <c r="D1142" s="41">
        <v>352250</v>
      </c>
      <c r="E1142" s="39">
        <v>830</v>
      </c>
      <c r="F1142" s="10">
        <v>2778</v>
      </c>
      <c r="G1142" s="5" t="s">
        <v>49</v>
      </c>
      <c r="H1142" s="11">
        <v>2011</v>
      </c>
      <c r="I1142" s="12">
        <f>IF(ISBLANK(VLOOKUP($H1142*100+I$2,Feuil2!$A$3:$CQ$931,HLOOKUP(Feuil1!$F1142,Feuil2!$E$1:$DG$2,2,0),0)),"",VLOOKUP($H1142*100+I$2,Feuil2!$A$3:$CQ$931,HLOOKUP(Feuil1!$F1142,Feuil2!$E$1:$DG$2,2,0),0))</f>
        <v>4.3</v>
      </c>
      <c r="J1142" s="12">
        <f>IF(ISBLANK(VLOOKUP($H1142*100+J$2,Feuil2!$A$3:$CQ$931,HLOOKUP(Feuil1!$F1142,Feuil2!$E$1:$DG$2,2,0),0)),"",VLOOKUP($H1142*100+J$2,Feuil2!$A$3:$CQ$931,HLOOKUP(Feuil1!$F1142,Feuil2!$E$1:$DG$2,2,0),0))</f>
        <v>52.4</v>
      </c>
      <c r="K1142" s="12">
        <f>IF(ISBLANK(VLOOKUP($H1142*100+K$2,Feuil2!$A$3:$CQ$931,HLOOKUP(Feuil1!$F1142,Feuil2!$E$1:$DG$2,2,0),0)),"",VLOOKUP($H1142*100+K$2,Feuil2!$A$3:$CQ$931,HLOOKUP(Feuil1!$F1142,Feuil2!$E$1:$DG$2,2,0),0))</f>
        <v>117.5</v>
      </c>
      <c r="L1142" s="12">
        <f>IF(ISBLANK(VLOOKUP($H1142*100+L$2,Feuil2!$A$3:$CQ$931,HLOOKUP(Feuil1!$F1142,Feuil2!$E$1:$DG$2,2,0),0)),"",VLOOKUP($H1142*100+L$2,Feuil2!$A$3:$CQ$931,HLOOKUP(Feuil1!$F1142,Feuil2!$E$1:$DG$2,2,0),0))</f>
        <v>17.600000000000001</v>
      </c>
      <c r="M1142" s="12">
        <f>IF(ISBLANK(VLOOKUP($H1142*100+M$2,Feuil2!$A$3:$CQ$931,HLOOKUP(Feuil1!$F1142,Feuil2!$E$1:$DG$2,2,0),0)),"",VLOOKUP($H1142*100+M$2,Feuil2!$A$3:$CQ$931,HLOOKUP(Feuil1!$F1142,Feuil2!$E$1:$DG$2,2,0),0))</f>
        <v>31.7</v>
      </c>
      <c r="N1142" s="12">
        <f>IF(ISBLANK(VLOOKUP($H1142*100+N$2,Feuil2!$A$3:$CQ$931,HLOOKUP(Feuil1!$F1142,Feuil2!$E$1:$DG$2,2,0),0)),"",VLOOKUP($H1142*100+N$2,Feuil2!$A$3:$CQ$931,HLOOKUP(Feuil1!$F1142,Feuil2!$E$1:$DG$2,2,0),0))</f>
        <v>15.5</v>
      </c>
      <c r="O1142" s="12">
        <f>IF(ISBLANK(VLOOKUP($H1142*100+O$2,Feuil2!$A$3:$CQ$931,HLOOKUP(Feuil1!$F1142,Feuil2!$E$1:$DG$2,2,0),0)),"",VLOOKUP($H1142*100+O$2,Feuil2!$A$3:$CQ$931,HLOOKUP(Feuil1!$F1142,Feuil2!$E$1:$DG$2,2,0),0))</f>
        <v>21.2</v>
      </c>
      <c r="P1142" s="12">
        <f>IF(ISBLANK(VLOOKUP($H1142*100+P$2,Feuil2!$A$3:$CQ$931,HLOOKUP(Feuil1!$F1142,Feuil2!$E$1:$DG$2,2,0),0)),"",VLOOKUP($H1142*100+P$2,Feuil2!$A$3:$CQ$931,HLOOKUP(Feuil1!$F1142,Feuil2!$E$1:$DG$2,2,0),0))</f>
        <v>117.7</v>
      </c>
      <c r="Q1142" s="12">
        <f>IF(ISBLANK(VLOOKUP($H1142*100+Q$2,Feuil2!$A$3:$CQ$931,HLOOKUP(Feuil1!$F1142,Feuil2!$E$1:$DG$2,2,0),0)),"",VLOOKUP($H1142*100+Q$2,Feuil2!$A$3:$CQ$931,HLOOKUP(Feuil1!$F1142,Feuil2!$E$1:$DG$2,2,0),0))</f>
        <v>3.4</v>
      </c>
      <c r="R1142" s="12">
        <f>IF(ISBLANK(VLOOKUP($H1142*100+R$2,Feuil2!$A$3:$CQ$931,HLOOKUP(Feuil1!$F1142,Feuil2!$E$1:$DG$2,2,0),0)),"",VLOOKUP($H1142*100+R$2,Feuil2!$A$3:$CQ$931,HLOOKUP(Feuil1!$F1142,Feuil2!$E$1:$DG$2,2,0),0))</f>
        <v>0.2</v>
      </c>
      <c r="S1142" s="12">
        <f>IF(ISBLANK(VLOOKUP($H1142*100+S$2,Feuil2!$A$3:$CQ$931,HLOOKUP(Feuil1!$F1142,Feuil2!$E$1:$DG$2,2,0),0)),"",VLOOKUP($H1142*100+S$2,Feuil2!$A$3:$CQ$931,HLOOKUP(Feuil1!$F1142,Feuil2!$E$1:$DG$2,2,0),0))</f>
        <v>2.1</v>
      </c>
      <c r="T1142" s="12">
        <f>IF(ISBLANK(VLOOKUP($H1142*100+T$2,Feuil2!$A$3:$CQ$931,HLOOKUP(Feuil1!$F1142,Feuil2!$E$1:$DG$2,2,0),0)),"",VLOOKUP($H1142*100+T$2,Feuil2!$A$3:$CQ$931,HLOOKUP(Feuil1!$F1142,Feuil2!$E$1:$DG$2,2,0),0))</f>
        <v>2.8</v>
      </c>
      <c r="U1142" s="12">
        <f t="shared" si="39"/>
        <v>386.4</v>
      </c>
    </row>
    <row r="1143" spans="1:22" x14ac:dyDescent="0.35">
      <c r="A1143" s="10" t="s">
        <v>53</v>
      </c>
      <c r="B1143" s="8" t="s">
        <v>54</v>
      </c>
      <c r="C1143" s="41">
        <v>591500</v>
      </c>
      <c r="D1143" s="41">
        <v>352250</v>
      </c>
      <c r="E1143" s="39">
        <v>830</v>
      </c>
      <c r="F1143" s="10">
        <v>2778</v>
      </c>
      <c r="G1143" s="5" t="s">
        <v>49</v>
      </c>
      <c r="H1143" s="11">
        <v>2012</v>
      </c>
      <c r="I1143" s="12">
        <f>IF(ISBLANK(VLOOKUP($H1143*100+I$2,Feuil2!$A$3:$CQ$931,HLOOKUP(Feuil1!$F1143,Feuil2!$E$1:$DG$2,2,0),0)),"",VLOOKUP($H1143*100+I$2,Feuil2!$A$3:$CQ$931,HLOOKUP(Feuil1!$F1143,Feuil2!$E$1:$DG$2,2,0),0))</f>
        <v>35.1</v>
      </c>
      <c r="J1143" s="12">
        <f>IF(ISBLANK(VLOOKUP($H1143*100+J$2,Feuil2!$A$3:$CQ$931,HLOOKUP(Feuil1!$F1143,Feuil2!$E$1:$DG$2,2,0),0)),"",VLOOKUP($H1143*100+J$2,Feuil2!$A$3:$CQ$931,HLOOKUP(Feuil1!$F1143,Feuil2!$E$1:$DG$2,2,0),0))</f>
        <v>121.9</v>
      </c>
      <c r="K1143" s="12">
        <f>IF(ISBLANK(VLOOKUP($H1143*100+K$2,Feuil2!$A$3:$CQ$931,HLOOKUP(Feuil1!$F1143,Feuil2!$E$1:$DG$2,2,0),0)),"",VLOOKUP($H1143*100+K$2,Feuil2!$A$3:$CQ$931,HLOOKUP(Feuil1!$F1143,Feuil2!$E$1:$DG$2,2,0),0))</f>
        <v>174.2</v>
      </c>
      <c r="L1143" s="12">
        <f>IF(ISBLANK(VLOOKUP($H1143*100+L$2,Feuil2!$A$3:$CQ$931,HLOOKUP(Feuil1!$F1143,Feuil2!$E$1:$DG$2,2,0),0)),"",VLOOKUP($H1143*100+L$2,Feuil2!$A$3:$CQ$931,HLOOKUP(Feuil1!$F1143,Feuil2!$E$1:$DG$2,2,0),0))</f>
        <v>20</v>
      </c>
      <c r="M1143" s="12">
        <f>IF(ISBLANK(VLOOKUP($H1143*100+M$2,Feuil2!$A$3:$CQ$931,HLOOKUP(Feuil1!$F1143,Feuil2!$E$1:$DG$2,2,0),0)),"",VLOOKUP($H1143*100+M$2,Feuil2!$A$3:$CQ$931,HLOOKUP(Feuil1!$F1143,Feuil2!$E$1:$DG$2,2,0),0))</f>
        <v>146</v>
      </c>
      <c r="N1143" s="12">
        <f>IF(ISBLANK(VLOOKUP($H1143*100+N$2,Feuil2!$A$3:$CQ$931,HLOOKUP(Feuil1!$F1143,Feuil2!$E$1:$DG$2,2,0),0)),"",VLOOKUP($H1143*100+N$2,Feuil2!$A$3:$CQ$931,HLOOKUP(Feuil1!$F1143,Feuil2!$E$1:$DG$2,2,0),0))</f>
        <v>72</v>
      </c>
      <c r="O1143" s="12">
        <f>IF(ISBLANK(VLOOKUP($H1143*100+O$2,Feuil2!$A$3:$CQ$931,HLOOKUP(Feuil1!$F1143,Feuil2!$E$1:$DG$2,2,0),0)),"",VLOOKUP($H1143*100+O$2,Feuil2!$A$3:$CQ$931,HLOOKUP(Feuil1!$F1143,Feuil2!$E$1:$DG$2,2,0),0))</f>
        <v>80</v>
      </c>
      <c r="P1143" s="12">
        <f>IF(ISBLANK(VLOOKUP($H1143*100+P$2,Feuil2!$A$3:$CQ$931,HLOOKUP(Feuil1!$F1143,Feuil2!$E$1:$DG$2,2,0),0)),"",VLOOKUP($H1143*100+P$2,Feuil2!$A$3:$CQ$931,HLOOKUP(Feuil1!$F1143,Feuil2!$E$1:$DG$2,2,0),0))</f>
        <v>40</v>
      </c>
      <c r="Q1143" s="12">
        <f>IF(ISBLANK(VLOOKUP($H1143*100+Q$2,Feuil2!$A$3:$CQ$931,HLOOKUP(Feuil1!$F1143,Feuil2!$E$1:$DG$2,2,0),0)),"",VLOOKUP($H1143*100+Q$2,Feuil2!$A$3:$CQ$931,HLOOKUP(Feuil1!$F1143,Feuil2!$E$1:$DG$2,2,0),0))</f>
        <v>11</v>
      </c>
      <c r="R1143" s="12">
        <f>IF(ISBLANK(VLOOKUP($H1143*100+R$2,Feuil2!$A$3:$CQ$931,HLOOKUP(Feuil1!$F1143,Feuil2!$E$1:$DG$2,2,0),0)),"",VLOOKUP($H1143*100+R$2,Feuil2!$A$3:$CQ$931,HLOOKUP(Feuil1!$F1143,Feuil2!$E$1:$DG$2,2,0),0))</f>
        <v>0.4</v>
      </c>
      <c r="S1143" s="12">
        <f>IF(ISBLANK(VLOOKUP($H1143*100+S$2,Feuil2!$A$3:$CQ$931,HLOOKUP(Feuil1!$F1143,Feuil2!$E$1:$DG$2,2,0),0)),"",VLOOKUP($H1143*100+S$2,Feuil2!$A$3:$CQ$931,HLOOKUP(Feuil1!$F1143,Feuil2!$E$1:$DG$2,2,0),0))</f>
        <v>0</v>
      </c>
      <c r="T1143" s="12">
        <f>IF(ISBLANK(VLOOKUP($H1143*100+T$2,Feuil2!$A$3:$CQ$931,HLOOKUP(Feuil1!$F1143,Feuil2!$E$1:$DG$2,2,0),0)),"",VLOOKUP($H1143*100+T$2,Feuil2!$A$3:$CQ$931,HLOOKUP(Feuil1!$F1143,Feuil2!$E$1:$DG$2,2,0),0))</f>
        <v>4</v>
      </c>
      <c r="U1143" s="12">
        <f t="shared" si="39"/>
        <v>704.6</v>
      </c>
    </row>
    <row r="1144" spans="1:22" x14ac:dyDescent="0.35">
      <c r="A1144" s="10" t="s">
        <v>53</v>
      </c>
      <c r="B1144" s="8" t="s">
        <v>54</v>
      </c>
      <c r="C1144" s="41">
        <v>591500</v>
      </c>
      <c r="D1144" s="41">
        <v>352250</v>
      </c>
      <c r="E1144" s="39">
        <v>830</v>
      </c>
      <c r="F1144" s="10">
        <v>2778</v>
      </c>
      <c r="G1144" s="5" t="s">
        <v>49</v>
      </c>
      <c r="H1144" s="11">
        <v>2013</v>
      </c>
      <c r="I1144" s="12">
        <f>IF(ISBLANK(VLOOKUP($H1144*100+I$2,Feuil2!$A$3:$CQ$931,HLOOKUP(Feuil1!$F1144,Feuil2!$E$1:$DG$2,2,0),0)),"",VLOOKUP($H1144*100+I$2,Feuil2!$A$3:$CQ$931,HLOOKUP(Feuil1!$F1144,Feuil2!$E$1:$DG$2,2,0),0))</f>
        <v>51</v>
      </c>
      <c r="J1144" s="12">
        <f>IF(ISBLANK(VLOOKUP($H1144*100+J$2,Feuil2!$A$3:$CQ$931,HLOOKUP(Feuil1!$F1144,Feuil2!$E$1:$DG$2,2,0),0)),"",VLOOKUP($H1144*100+J$2,Feuil2!$A$3:$CQ$931,HLOOKUP(Feuil1!$F1144,Feuil2!$E$1:$DG$2,2,0),0))</f>
        <v>0</v>
      </c>
      <c r="K1144" s="12">
        <f>IF(ISBLANK(VLOOKUP($H1144*100+K$2,Feuil2!$A$3:$CQ$931,HLOOKUP(Feuil1!$F1144,Feuil2!$E$1:$DG$2,2,0),0)),"",VLOOKUP($H1144*100+K$2,Feuil2!$A$3:$CQ$931,HLOOKUP(Feuil1!$F1144,Feuil2!$E$1:$DG$2,2,0),0))</f>
        <v>97</v>
      </c>
      <c r="L1144" s="12">
        <f>IF(ISBLANK(VLOOKUP($H1144*100+L$2,Feuil2!$A$3:$CQ$931,HLOOKUP(Feuil1!$F1144,Feuil2!$E$1:$DG$2,2,0),0)),"",VLOOKUP($H1144*100+L$2,Feuil2!$A$3:$CQ$931,HLOOKUP(Feuil1!$F1144,Feuil2!$E$1:$DG$2,2,0),0))</f>
        <v>31</v>
      </c>
      <c r="M1144" s="12">
        <f>IF(ISBLANK(VLOOKUP($H1144*100+M$2,Feuil2!$A$3:$CQ$931,HLOOKUP(Feuil1!$F1144,Feuil2!$E$1:$DG$2,2,0),0)),"",VLOOKUP($H1144*100+M$2,Feuil2!$A$3:$CQ$931,HLOOKUP(Feuil1!$F1144,Feuil2!$E$1:$DG$2,2,0),0))</f>
        <v>118</v>
      </c>
      <c r="N1144" s="12">
        <f>IF(ISBLANK(VLOOKUP($H1144*100+N$2,Feuil2!$A$3:$CQ$931,HLOOKUP(Feuil1!$F1144,Feuil2!$E$1:$DG$2,2,0),0)),"",VLOOKUP($H1144*100+N$2,Feuil2!$A$3:$CQ$931,HLOOKUP(Feuil1!$F1144,Feuil2!$E$1:$DG$2,2,0),0))</f>
        <v>48</v>
      </c>
      <c r="O1144" s="12">
        <f>IF(ISBLANK(VLOOKUP($H1144*100+O$2,Feuil2!$A$3:$CQ$931,HLOOKUP(Feuil1!$F1144,Feuil2!$E$1:$DG$2,2,0),0)),"",VLOOKUP($H1144*100+O$2,Feuil2!$A$3:$CQ$931,HLOOKUP(Feuil1!$F1144,Feuil2!$E$1:$DG$2,2,0),0))</f>
        <v>21</v>
      </c>
      <c r="P1144" s="12">
        <f>IF(ISBLANK(VLOOKUP($H1144*100+P$2,Feuil2!$A$3:$CQ$931,HLOOKUP(Feuil1!$F1144,Feuil2!$E$1:$DG$2,2,0),0)),"",VLOOKUP($H1144*100+P$2,Feuil2!$A$3:$CQ$931,HLOOKUP(Feuil1!$F1144,Feuil2!$E$1:$DG$2,2,0),0))</f>
        <v>22</v>
      </c>
      <c r="Q1144" s="12">
        <f>IF(ISBLANK(VLOOKUP($H1144*100+Q$2,Feuil2!$A$3:$CQ$931,HLOOKUP(Feuil1!$F1144,Feuil2!$E$1:$DG$2,2,0),0)),"",VLOOKUP($H1144*100+Q$2,Feuil2!$A$3:$CQ$931,HLOOKUP(Feuil1!$F1144,Feuil2!$E$1:$DG$2,2,0),0))</f>
        <v>3</v>
      </c>
      <c r="R1144" s="12">
        <f>IF(ISBLANK(VLOOKUP($H1144*100+R$2,Feuil2!$A$3:$CQ$931,HLOOKUP(Feuil1!$F1144,Feuil2!$E$1:$DG$2,2,0),0)),"",VLOOKUP($H1144*100+R$2,Feuil2!$A$3:$CQ$931,HLOOKUP(Feuil1!$F1144,Feuil2!$E$1:$DG$2,2,0),0))</f>
        <v>3</v>
      </c>
      <c r="S1144" s="12">
        <f>IF(ISBLANK(VLOOKUP($H1144*100+S$2,Feuil2!$A$3:$CQ$931,HLOOKUP(Feuil1!$F1144,Feuil2!$E$1:$DG$2,2,0),0)),"",VLOOKUP($H1144*100+S$2,Feuil2!$A$3:$CQ$931,HLOOKUP(Feuil1!$F1144,Feuil2!$E$1:$DG$2,2,0),0))</f>
        <v>16</v>
      </c>
      <c r="T1144" s="12">
        <f>IF(ISBLANK(VLOOKUP($H1144*100+T$2,Feuil2!$A$3:$CQ$931,HLOOKUP(Feuil1!$F1144,Feuil2!$E$1:$DG$2,2,0),0)),"",VLOOKUP($H1144*100+T$2,Feuil2!$A$3:$CQ$931,HLOOKUP(Feuil1!$F1144,Feuil2!$E$1:$DG$2,2,0),0))</f>
        <v>2</v>
      </c>
      <c r="U1144" s="12">
        <f t="shared" si="39"/>
        <v>412</v>
      </c>
    </row>
    <row r="1145" spans="1:22" x14ac:dyDescent="0.35">
      <c r="A1145" s="10" t="s">
        <v>53</v>
      </c>
      <c r="B1145" s="8" t="s">
        <v>54</v>
      </c>
      <c r="C1145" s="41">
        <v>591500</v>
      </c>
      <c r="D1145" s="41">
        <v>352250</v>
      </c>
      <c r="E1145" s="39">
        <v>830</v>
      </c>
      <c r="F1145" s="10">
        <v>2778</v>
      </c>
      <c r="G1145" s="5" t="s">
        <v>49</v>
      </c>
      <c r="H1145" s="11">
        <v>2014</v>
      </c>
      <c r="I1145" s="12">
        <f>IF(ISBLANK(VLOOKUP($H1145*100+I$2,Feuil2!$A$3:$CQ$931,HLOOKUP(Feuil1!$F1145,Feuil2!$E$1:$DG$2,2,0),0)),"",VLOOKUP($H1145*100+I$2,Feuil2!$A$3:$CQ$931,HLOOKUP(Feuil1!$F1145,Feuil2!$E$1:$DG$2,2,0),0))</f>
        <v>6</v>
      </c>
      <c r="J1145" s="12">
        <f>IF(ISBLANK(VLOOKUP($H1145*100+J$2,Feuil2!$A$3:$CQ$931,HLOOKUP(Feuil1!$F1145,Feuil2!$E$1:$DG$2,2,0),0)),"",VLOOKUP($H1145*100+J$2,Feuil2!$A$3:$CQ$931,HLOOKUP(Feuil1!$F1145,Feuil2!$E$1:$DG$2,2,0),0))</f>
        <v>26</v>
      </c>
      <c r="K1145" s="12">
        <f>IF(ISBLANK(VLOOKUP($H1145*100+K$2,Feuil2!$A$3:$CQ$931,HLOOKUP(Feuil1!$F1145,Feuil2!$E$1:$DG$2,2,0),0)),"",VLOOKUP($H1145*100+K$2,Feuil2!$A$3:$CQ$931,HLOOKUP(Feuil1!$F1145,Feuil2!$E$1:$DG$2,2,0),0))</f>
        <v>108</v>
      </c>
      <c r="L1145" s="12">
        <f>IF(ISBLANK(VLOOKUP($H1145*100+L$2,Feuil2!$A$3:$CQ$931,HLOOKUP(Feuil1!$F1145,Feuil2!$E$1:$DG$2,2,0),0)),"",VLOOKUP($H1145*100+L$2,Feuil2!$A$3:$CQ$931,HLOOKUP(Feuil1!$F1145,Feuil2!$E$1:$DG$2,2,0),0))</f>
        <v>53.7</v>
      </c>
      <c r="M1145" s="12">
        <f>IF(ISBLANK(VLOOKUP($H1145*100+M$2,Feuil2!$A$3:$CQ$931,HLOOKUP(Feuil1!$F1145,Feuil2!$E$1:$DG$2,2,0),0)),"",VLOOKUP($H1145*100+M$2,Feuil2!$A$3:$CQ$931,HLOOKUP(Feuil1!$F1145,Feuil2!$E$1:$DG$2,2,0),0))</f>
        <v>101</v>
      </c>
      <c r="N1145" s="12">
        <f>IF(ISBLANK(VLOOKUP($H1145*100+N$2,Feuil2!$A$3:$CQ$931,HLOOKUP(Feuil1!$F1145,Feuil2!$E$1:$DG$2,2,0),0)),"",VLOOKUP($H1145*100+N$2,Feuil2!$A$3:$CQ$931,HLOOKUP(Feuil1!$F1145,Feuil2!$E$1:$DG$2,2,0),0))</f>
        <v>65.599999999999994</v>
      </c>
      <c r="O1145" s="12">
        <f>IF(ISBLANK(VLOOKUP($H1145*100+O$2,Feuil2!$A$3:$CQ$931,HLOOKUP(Feuil1!$F1145,Feuil2!$E$1:$DG$2,2,0),0)),"",VLOOKUP($H1145*100+O$2,Feuil2!$A$3:$CQ$931,HLOOKUP(Feuil1!$F1145,Feuil2!$E$1:$DG$2,2,0),0))</f>
        <v>75.099999999999994</v>
      </c>
      <c r="P1145" s="12">
        <f>IF(ISBLANK(VLOOKUP($H1145*100+P$2,Feuil2!$A$3:$CQ$931,HLOOKUP(Feuil1!$F1145,Feuil2!$E$1:$DG$2,2,0),0)),"",VLOOKUP($H1145*100+P$2,Feuil2!$A$3:$CQ$931,HLOOKUP(Feuil1!$F1145,Feuil2!$E$1:$DG$2,2,0),0))</f>
        <v>43.3</v>
      </c>
      <c r="Q1145" s="12">
        <f>IF(ISBLANK(VLOOKUP($H1145*100+Q$2,Feuil2!$A$3:$CQ$931,HLOOKUP(Feuil1!$F1145,Feuil2!$E$1:$DG$2,2,0),0)),"",VLOOKUP($H1145*100+Q$2,Feuil2!$A$3:$CQ$931,HLOOKUP(Feuil1!$F1145,Feuil2!$E$1:$DG$2,2,0),0))</f>
        <v>71.900000000000006</v>
      </c>
      <c r="R1145" s="12">
        <f>IF(ISBLANK(VLOOKUP($H1145*100+R$2,Feuil2!$A$3:$CQ$931,HLOOKUP(Feuil1!$F1145,Feuil2!$E$1:$DG$2,2,0),0)),"",VLOOKUP($H1145*100+R$2,Feuil2!$A$3:$CQ$931,HLOOKUP(Feuil1!$F1145,Feuil2!$E$1:$DG$2,2,0),0))</f>
        <v>8.6</v>
      </c>
      <c r="S1145" s="12">
        <f>IF(ISBLANK(VLOOKUP($H1145*100+S$2,Feuil2!$A$3:$CQ$931,HLOOKUP(Feuil1!$F1145,Feuil2!$E$1:$DG$2,2,0),0)),"",VLOOKUP($H1145*100+S$2,Feuil2!$A$3:$CQ$931,HLOOKUP(Feuil1!$F1145,Feuil2!$E$1:$DG$2,2,0),0))</f>
        <v>5</v>
      </c>
      <c r="T1145" s="12">
        <f>IF(ISBLANK(VLOOKUP($H1145*100+T$2,Feuil2!$A$3:$CQ$931,HLOOKUP(Feuil1!$F1145,Feuil2!$E$1:$DG$2,2,0),0)),"",VLOOKUP($H1145*100+T$2,Feuil2!$A$3:$CQ$931,HLOOKUP(Feuil1!$F1145,Feuil2!$E$1:$DG$2,2,0),0))</f>
        <v>7.2</v>
      </c>
      <c r="U1145" s="12">
        <f t="shared" si="39"/>
        <v>571.40000000000009</v>
      </c>
    </row>
    <row r="1146" spans="1:22" x14ac:dyDescent="0.35">
      <c r="A1146" s="10" t="s">
        <v>53</v>
      </c>
      <c r="B1146" s="8" t="s">
        <v>54</v>
      </c>
      <c r="C1146" s="41">
        <v>591500</v>
      </c>
      <c r="D1146" s="41">
        <v>352250</v>
      </c>
      <c r="E1146" s="39">
        <v>830</v>
      </c>
      <c r="F1146" s="10">
        <v>2778</v>
      </c>
      <c r="G1146" s="5" t="s">
        <v>49</v>
      </c>
      <c r="H1146" s="11">
        <v>2015</v>
      </c>
      <c r="I1146" s="12">
        <f>IF(ISBLANK(VLOOKUP($H1146*100+I$2,Feuil2!$A$3:$CQ$931,HLOOKUP(Feuil1!$F1146,Feuil2!$E$1:$DG$2,2,0),0)),"",VLOOKUP($H1146*100+I$2,Feuil2!$A$3:$CQ$931,HLOOKUP(Feuil1!$F1146,Feuil2!$E$1:$DG$2,2,0),0))</f>
        <v>15.4</v>
      </c>
      <c r="J1146" s="12">
        <f>IF(ISBLANK(VLOOKUP($H1146*100+J$2,Feuil2!$A$3:$CQ$931,HLOOKUP(Feuil1!$F1146,Feuil2!$E$1:$DG$2,2,0),0)),"",VLOOKUP($H1146*100+J$2,Feuil2!$A$3:$CQ$931,HLOOKUP(Feuil1!$F1146,Feuil2!$E$1:$DG$2,2,0),0))</f>
        <v>26</v>
      </c>
      <c r="K1146" s="12">
        <f>IF(ISBLANK(VLOOKUP($H1146*100+K$2,Feuil2!$A$3:$CQ$931,HLOOKUP(Feuil1!$F1146,Feuil2!$E$1:$DG$2,2,0),0)),"",VLOOKUP($H1146*100+K$2,Feuil2!$A$3:$CQ$931,HLOOKUP(Feuil1!$F1146,Feuil2!$E$1:$DG$2,2,0),0))</f>
        <v>17.2</v>
      </c>
      <c r="L1146" s="12">
        <f>IF(ISBLANK(VLOOKUP($H1146*100+L$2,Feuil2!$A$3:$CQ$931,HLOOKUP(Feuil1!$F1146,Feuil2!$E$1:$DG$2,2,0),0)),"",VLOOKUP($H1146*100+L$2,Feuil2!$A$3:$CQ$931,HLOOKUP(Feuil1!$F1146,Feuil2!$E$1:$DG$2,2,0),0))</f>
        <v>0</v>
      </c>
      <c r="M1146" s="12">
        <f>IF(ISBLANK(VLOOKUP($H1146*100+M$2,Feuil2!$A$3:$CQ$931,HLOOKUP(Feuil1!$F1146,Feuil2!$E$1:$DG$2,2,0),0)),"",VLOOKUP($H1146*100+M$2,Feuil2!$A$3:$CQ$931,HLOOKUP(Feuil1!$F1146,Feuil2!$E$1:$DG$2,2,0),0))</f>
        <v>20.7</v>
      </c>
      <c r="N1146" s="12">
        <f>IF(ISBLANK(VLOOKUP($H1146*100+N$2,Feuil2!$A$3:$CQ$931,HLOOKUP(Feuil1!$F1146,Feuil2!$E$1:$DG$2,2,0),0)),"",VLOOKUP($H1146*100+N$2,Feuil2!$A$3:$CQ$931,HLOOKUP(Feuil1!$F1146,Feuil2!$E$1:$DG$2,2,0),0))</f>
        <v>114</v>
      </c>
      <c r="O1146" s="12">
        <f>IF(ISBLANK(VLOOKUP($H1146*100+O$2,Feuil2!$A$3:$CQ$931,HLOOKUP(Feuil1!$F1146,Feuil2!$E$1:$DG$2,2,0),0)),"",VLOOKUP($H1146*100+O$2,Feuil2!$A$3:$CQ$931,HLOOKUP(Feuil1!$F1146,Feuil2!$E$1:$DG$2,2,0),0))</f>
        <v>68</v>
      </c>
      <c r="P1146" s="12">
        <f>IF(ISBLANK(VLOOKUP($H1146*100+P$2,Feuil2!$A$3:$CQ$931,HLOOKUP(Feuil1!$F1146,Feuil2!$E$1:$DG$2,2,0),0)),"",VLOOKUP($H1146*100+P$2,Feuil2!$A$3:$CQ$931,HLOOKUP(Feuil1!$F1146,Feuil2!$E$1:$DG$2,2,0),0))</f>
        <v>15</v>
      </c>
      <c r="Q1146" s="12">
        <f>IF(ISBLANK(VLOOKUP($H1146*100+Q$2,Feuil2!$A$3:$CQ$931,HLOOKUP(Feuil1!$F1146,Feuil2!$E$1:$DG$2,2,0),0)),"",VLOOKUP($H1146*100+Q$2,Feuil2!$A$3:$CQ$931,HLOOKUP(Feuil1!$F1146,Feuil2!$E$1:$DG$2,2,0),0))</f>
        <v>36</v>
      </c>
      <c r="R1146" s="12">
        <f>IF(ISBLANK(VLOOKUP($H1146*100+R$2,Feuil2!$A$3:$CQ$931,HLOOKUP(Feuil1!$F1146,Feuil2!$E$1:$DG$2,2,0),0)),"",VLOOKUP($H1146*100+R$2,Feuil2!$A$3:$CQ$931,HLOOKUP(Feuil1!$F1146,Feuil2!$E$1:$DG$2,2,0),0))</f>
        <v>0</v>
      </c>
      <c r="S1146" s="12">
        <f>IF(ISBLANK(VLOOKUP($H1146*100+S$2,Feuil2!$A$3:$CQ$931,HLOOKUP(Feuil1!$F1146,Feuil2!$E$1:$DG$2,2,0),0)),"",VLOOKUP($H1146*100+S$2,Feuil2!$A$3:$CQ$931,HLOOKUP(Feuil1!$F1146,Feuil2!$E$1:$DG$2,2,0),0))</f>
        <v>1</v>
      </c>
      <c r="T1146" s="12">
        <f>IF(ISBLANK(VLOOKUP($H1146*100+T$2,Feuil2!$A$3:$CQ$931,HLOOKUP(Feuil1!$F1146,Feuil2!$E$1:$DG$2,2,0),0)),"",VLOOKUP($H1146*100+T$2,Feuil2!$A$3:$CQ$931,HLOOKUP(Feuil1!$F1146,Feuil2!$E$1:$DG$2,2,0),0))</f>
        <v>6</v>
      </c>
      <c r="U1146" s="12">
        <f t="shared" si="39"/>
        <v>319.3</v>
      </c>
    </row>
    <row r="1147" spans="1:22" x14ac:dyDescent="0.35">
      <c r="A1147" s="10" t="s">
        <v>53</v>
      </c>
      <c r="B1147" s="8" t="s">
        <v>54</v>
      </c>
      <c r="C1147" s="41">
        <v>591500</v>
      </c>
      <c r="D1147" s="41">
        <v>352250</v>
      </c>
      <c r="E1147" s="39">
        <v>830</v>
      </c>
      <c r="F1147" s="10">
        <v>2778</v>
      </c>
      <c r="G1147" s="5" t="s">
        <v>49</v>
      </c>
      <c r="H1147" s="11">
        <v>2016</v>
      </c>
      <c r="I1147" s="12">
        <f>IF(ISBLANK(VLOOKUP($H1147*100+I$2,Feuil2!$A$3:$CQ$931,HLOOKUP(Feuil1!$F1147,Feuil2!$E$1:$DG$2,2,0),0)),"",VLOOKUP($H1147*100+I$2,Feuil2!$A$3:$CQ$931,HLOOKUP(Feuil1!$F1147,Feuil2!$E$1:$DG$2,2,0),0))</f>
        <v>3</v>
      </c>
      <c r="J1147" s="12">
        <f>IF(ISBLANK(VLOOKUP($H1147*100+J$2,Feuil2!$A$3:$CQ$931,HLOOKUP(Feuil1!$F1147,Feuil2!$E$1:$DG$2,2,0),0)),"",VLOOKUP($H1147*100+J$2,Feuil2!$A$3:$CQ$931,HLOOKUP(Feuil1!$F1147,Feuil2!$E$1:$DG$2,2,0),0))</f>
        <v>31</v>
      </c>
      <c r="K1147" s="12">
        <f>IF(ISBLANK(VLOOKUP($H1147*100+K$2,Feuil2!$A$3:$CQ$931,HLOOKUP(Feuil1!$F1147,Feuil2!$E$1:$DG$2,2,0),0)),"",VLOOKUP($H1147*100+K$2,Feuil2!$A$3:$CQ$931,HLOOKUP(Feuil1!$F1147,Feuil2!$E$1:$DG$2,2,0),0))</f>
        <v>80</v>
      </c>
      <c r="L1147" s="12">
        <f>IF(ISBLANK(VLOOKUP($H1147*100+L$2,Feuil2!$A$3:$CQ$931,HLOOKUP(Feuil1!$F1147,Feuil2!$E$1:$DG$2,2,0),0)),"",VLOOKUP($H1147*100+L$2,Feuil2!$A$3:$CQ$931,HLOOKUP(Feuil1!$F1147,Feuil2!$E$1:$DG$2,2,0),0))</f>
        <v>127</v>
      </c>
      <c r="M1147" s="12">
        <f>IF(ISBLANK(VLOOKUP($H1147*100+M$2,Feuil2!$A$3:$CQ$931,HLOOKUP(Feuil1!$F1147,Feuil2!$E$1:$DG$2,2,0),0)),"",VLOOKUP($H1147*100+M$2,Feuil2!$A$3:$CQ$931,HLOOKUP(Feuil1!$F1147,Feuil2!$E$1:$DG$2,2,0),0))</f>
        <v>40</v>
      </c>
      <c r="N1147" s="12">
        <f>IF(ISBLANK(VLOOKUP($H1147*100+N$2,Feuil2!$A$3:$CQ$931,HLOOKUP(Feuil1!$F1147,Feuil2!$E$1:$DG$2,2,0),0)),"",VLOOKUP($H1147*100+N$2,Feuil2!$A$3:$CQ$931,HLOOKUP(Feuil1!$F1147,Feuil2!$E$1:$DG$2,2,0),0))</f>
        <v>32</v>
      </c>
      <c r="O1147" s="12">
        <f>IF(ISBLANK(VLOOKUP($H1147*100+O$2,Feuil2!$A$3:$CQ$931,HLOOKUP(Feuil1!$F1147,Feuil2!$E$1:$DG$2,2,0),0)),"",VLOOKUP($H1147*100+O$2,Feuil2!$A$3:$CQ$931,HLOOKUP(Feuil1!$F1147,Feuil2!$E$1:$DG$2,2,0),0))</f>
        <v>10</v>
      </c>
      <c r="P1147" s="12">
        <f>IF(ISBLANK(VLOOKUP($H1147*100+P$2,Feuil2!$A$3:$CQ$931,HLOOKUP(Feuil1!$F1147,Feuil2!$E$1:$DG$2,2,0),0)),"",VLOOKUP($H1147*100+P$2,Feuil2!$A$3:$CQ$931,HLOOKUP(Feuil1!$F1147,Feuil2!$E$1:$DG$2,2,0),0))</f>
        <v>15</v>
      </c>
      <c r="Q1147" s="12">
        <f>IF(ISBLANK(VLOOKUP($H1147*100+Q$2,Feuil2!$A$3:$CQ$931,HLOOKUP(Feuil1!$F1147,Feuil2!$E$1:$DG$2,2,0),0)),"",VLOOKUP($H1147*100+Q$2,Feuil2!$A$3:$CQ$931,HLOOKUP(Feuil1!$F1147,Feuil2!$E$1:$DG$2,2,0),0))</f>
        <v>13</v>
      </c>
      <c r="R1147" s="12">
        <f>IF(ISBLANK(VLOOKUP($H1147*100+R$2,Feuil2!$A$3:$CQ$931,HLOOKUP(Feuil1!$F1147,Feuil2!$E$1:$DG$2,2,0),0)),"",VLOOKUP($H1147*100+R$2,Feuil2!$A$3:$CQ$931,HLOOKUP(Feuil1!$F1147,Feuil2!$E$1:$DG$2,2,0),0))</f>
        <v>0</v>
      </c>
      <c r="S1147" s="12">
        <f>IF(ISBLANK(VLOOKUP($H1147*100+S$2,Feuil2!$A$3:$CQ$931,HLOOKUP(Feuil1!$F1147,Feuil2!$E$1:$DG$2,2,0),0)),"",VLOOKUP($H1147*100+S$2,Feuil2!$A$3:$CQ$931,HLOOKUP(Feuil1!$F1147,Feuil2!$E$1:$DG$2,2,0),0))</f>
        <v>1</v>
      </c>
      <c r="T1147" s="12">
        <f>IF(ISBLANK(VLOOKUP($H1147*100+T$2,Feuil2!$A$3:$CQ$931,HLOOKUP(Feuil1!$F1147,Feuil2!$E$1:$DG$2,2,0),0)),"",VLOOKUP($H1147*100+T$2,Feuil2!$A$3:$CQ$931,HLOOKUP(Feuil1!$F1147,Feuil2!$E$1:$DG$2,2,0),0))</f>
        <v>25</v>
      </c>
      <c r="U1147" s="12">
        <f t="shared" si="39"/>
        <v>377</v>
      </c>
    </row>
    <row r="1148" spans="1:22" x14ac:dyDescent="0.35">
      <c r="A1148" s="10" t="s">
        <v>53</v>
      </c>
      <c r="B1148" s="8" t="s">
        <v>54</v>
      </c>
      <c r="C1148" s="41">
        <v>591500</v>
      </c>
      <c r="D1148" s="41">
        <v>352250</v>
      </c>
      <c r="E1148" s="39">
        <v>830</v>
      </c>
      <c r="F1148" s="10">
        <v>2778</v>
      </c>
      <c r="G1148" s="5" t="s">
        <v>49</v>
      </c>
      <c r="H1148" s="31">
        <v>2017</v>
      </c>
      <c r="I1148" s="12">
        <f>VLOOKUP($H1148*100+I$2,Feuil2!$A$3:$CQ$931,HLOOKUP(Feuil1!$F1148,Feuil2!$E$1:$DG$2,2,0),0)</f>
        <v>23.8</v>
      </c>
      <c r="J1148" s="12">
        <f>VLOOKUP($H1148*100+J$2,Feuil2!$A$3:$CQ$931,HLOOKUP(Feuil1!$F1148,Feuil2!$E$1:$DG$2,2,0),0)</f>
        <v>10</v>
      </c>
      <c r="K1148" s="12">
        <f>VLOOKUP($H1148*100+K$2,Feuil2!$A$3:$CQ$931,HLOOKUP(Feuil1!$F1148,Feuil2!$E$1:$DG$2,2,0),0)</f>
        <v>23.6</v>
      </c>
      <c r="L1148" s="12">
        <f>VLOOKUP($H1148*100+L$2,Feuil2!$A$3:$CQ$931,HLOOKUP(Feuil1!$F1148,Feuil2!$E$1:$DG$2,2,0),0)</f>
        <v>27.7</v>
      </c>
      <c r="M1148" s="12">
        <v>60.2</v>
      </c>
      <c r="N1148" s="12">
        <v>77.099999999999994</v>
      </c>
      <c r="O1148" s="12">
        <v>91.3</v>
      </c>
      <c r="P1148" s="12">
        <v>71.5</v>
      </c>
      <c r="Q1148" s="12">
        <v>49.6</v>
      </c>
      <c r="R1148" s="12">
        <v>0</v>
      </c>
      <c r="S1148" s="12" t="s">
        <v>112</v>
      </c>
      <c r="T1148" s="12">
        <v>3.7</v>
      </c>
      <c r="U1148" s="12">
        <f t="shared" si="39"/>
        <v>438.5</v>
      </c>
    </row>
    <row r="1149" spans="1:22" x14ac:dyDescent="0.35">
      <c r="A1149" s="10" t="s">
        <v>53</v>
      </c>
      <c r="B1149" s="8" t="s">
        <v>54</v>
      </c>
      <c r="C1149" s="41">
        <v>591500</v>
      </c>
      <c r="D1149" s="41">
        <v>352250</v>
      </c>
      <c r="E1149" s="39">
        <v>830</v>
      </c>
      <c r="F1149" s="10">
        <v>2778</v>
      </c>
      <c r="G1149" s="5" t="s">
        <v>49</v>
      </c>
      <c r="H1149" s="31">
        <v>2018</v>
      </c>
      <c r="I1149" s="12">
        <v>32.299999999999997</v>
      </c>
      <c r="J1149" s="12">
        <v>132</v>
      </c>
      <c r="K1149" s="12">
        <v>29.7</v>
      </c>
      <c r="L1149" s="12">
        <v>5.2</v>
      </c>
      <c r="M1149" s="12">
        <v>90.3</v>
      </c>
      <c r="N1149" s="12">
        <v>19.899999999999999</v>
      </c>
      <c r="O1149" s="12">
        <v>27.3</v>
      </c>
      <c r="P1149" s="12">
        <v>57.5</v>
      </c>
      <c r="Q1149" s="12">
        <v>0.5</v>
      </c>
      <c r="R1149" s="12">
        <v>5.5</v>
      </c>
      <c r="S1149" s="12">
        <v>5.9</v>
      </c>
      <c r="T1149" s="12">
        <v>2</v>
      </c>
      <c r="U1149" s="12">
        <f t="shared" si="39"/>
        <v>408.09999999999997</v>
      </c>
    </row>
    <row r="1150" spans="1:22" x14ac:dyDescent="0.35">
      <c r="A1150" s="10" t="s">
        <v>53</v>
      </c>
      <c r="B1150" s="8" t="s">
        <v>54</v>
      </c>
      <c r="C1150" s="41">
        <v>591500</v>
      </c>
      <c r="D1150" s="41">
        <v>352250</v>
      </c>
      <c r="E1150" s="39">
        <v>830</v>
      </c>
      <c r="F1150" s="10">
        <v>2778</v>
      </c>
      <c r="G1150" s="5" t="s">
        <v>49</v>
      </c>
      <c r="H1150" s="31">
        <v>2019</v>
      </c>
      <c r="I1150" s="12">
        <v>15.2</v>
      </c>
      <c r="J1150" s="12">
        <v>37.4</v>
      </c>
      <c r="K1150" s="12">
        <v>88.6</v>
      </c>
      <c r="L1150" s="12">
        <v>63.9</v>
      </c>
      <c r="M1150" s="12">
        <v>34.200000000000003</v>
      </c>
      <c r="N1150" s="12">
        <v>0</v>
      </c>
      <c r="O1150" s="12">
        <v>36</v>
      </c>
      <c r="P1150" s="12">
        <v>92.2</v>
      </c>
      <c r="Q1150" s="12">
        <v>31.3</v>
      </c>
      <c r="R1150" s="12">
        <v>17.399999999999999</v>
      </c>
      <c r="S1150" s="12">
        <v>9.6</v>
      </c>
      <c r="T1150" s="12">
        <v>1.4</v>
      </c>
      <c r="U1150" s="12">
        <f t="shared" si="39"/>
        <v>427.2</v>
      </c>
    </row>
    <row r="1151" spans="1:22" x14ac:dyDescent="0.35">
      <c r="A1151" s="10" t="s">
        <v>53</v>
      </c>
      <c r="B1151" s="8" t="s">
        <v>54</v>
      </c>
      <c r="C1151" s="41">
        <v>591500</v>
      </c>
      <c r="D1151" s="41">
        <v>352250</v>
      </c>
      <c r="E1151" s="39">
        <v>830</v>
      </c>
      <c r="F1151" s="10">
        <v>2778</v>
      </c>
      <c r="G1151" s="5" t="s">
        <v>49</v>
      </c>
      <c r="H1151" s="31">
        <v>2020</v>
      </c>
      <c r="I1151" s="12">
        <v>6.7</v>
      </c>
      <c r="J1151" s="12">
        <v>13.8</v>
      </c>
      <c r="K1151" s="12">
        <v>28.4</v>
      </c>
      <c r="L1151" s="12">
        <v>84.6</v>
      </c>
      <c r="M1151" s="12">
        <v>35.700000000000003</v>
      </c>
      <c r="N1151" s="12">
        <v>19.2</v>
      </c>
      <c r="O1151" s="12">
        <v>55</v>
      </c>
      <c r="P1151" s="12">
        <v>37.1</v>
      </c>
      <c r="Q1151" s="12">
        <v>50.8</v>
      </c>
      <c r="R1151" s="12">
        <v>4.4000000000000004</v>
      </c>
      <c r="S1151" s="12">
        <v>0.5</v>
      </c>
      <c r="T1151" s="12">
        <v>15</v>
      </c>
      <c r="U1151" s="12">
        <f t="shared" si="39"/>
        <v>351.2</v>
      </c>
    </row>
    <row r="1152" spans="1:22" x14ac:dyDescent="0.35">
      <c r="A1152" s="10" t="s">
        <v>53</v>
      </c>
      <c r="B1152" s="8" t="s">
        <v>54</v>
      </c>
      <c r="C1152" s="41">
        <v>591500</v>
      </c>
      <c r="D1152" s="41">
        <v>352250</v>
      </c>
      <c r="E1152" s="39">
        <v>830</v>
      </c>
      <c r="F1152" s="10">
        <v>2778</v>
      </c>
      <c r="G1152" s="5" t="s">
        <v>49</v>
      </c>
      <c r="H1152" s="31">
        <v>2021</v>
      </c>
      <c r="I1152" s="12">
        <v>9</v>
      </c>
      <c r="J1152" s="12">
        <v>1</v>
      </c>
      <c r="K1152" s="12">
        <v>32.799999999999997</v>
      </c>
      <c r="L1152" s="12">
        <v>83.3</v>
      </c>
      <c r="M1152" s="12">
        <v>11.5</v>
      </c>
      <c r="N1152" s="12">
        <v>33.5</v>
      </c>
      <c r="O1152" s="12">
        <v>123.5</v>
      </c>
      <c r="P1152" s="12">
        <v>44.3</v>
      </c>
      <c r="Q1152" s="12">
        <v>4.0999999999999996</v>
      </c>
      <c r="R1152" s="12">
        <v>1.1000000000000001</v>
      </c>
      <c r="S1152" s="12">
        <v>25.4</v>
      </c>
      <c r="T1152" s="12">
        <v>3.4</v>
      </c>
      <c r="U1152" s="12">
        <f t="shared" si="39"/>
        <v>372.90000000000003</v>
      </c>
      <c r="V1152" s="59">
        <v>444.61</v>
      </c>
    </row>
    <row r="1153" spans="1:44" s="36" customFormat="1" x14ac:dyDescent="0.35">
      <c r="A1153" s="36" t="s">
        <v>55</v>
      </c>
      <c r="F1153" s="37">
        <v>3817</v>
      </c>
      <c r="G1153" s="36" t="s">
        <v>176</v>
      </c>
      <c r="H1153" s="26">
        <v>1940</v>
      </c>
      <c r="I1153" s="27" t="str">
        <f>IF(ISBLANK(VLOOKUP($H1153*100+I$2,Feuil2!$A$3:$CQ$931,HLOOKUP(Feuil1!$F1153,Feuil2!$E$1:$DG$2,2,0),0)),"",VLOOKUP($H1153*100+I$2,Feuil2!$A$3:$CQ$931,HLOOKUP(Feuil1!$F1153,Feuil2!$E$1:$DG$2,2,0),0))</f>
        <v/>
      </c>
      <c r="J1153" s="27" t="str">
        <f>IF(ISBLANK(VLOOKUP($H1153*100+J$2,Feuil2!$A$3:$CQ$931,HLOOKUP(Feuil1!$F1153,Feuil2!$E$1:$DG$2,2,0),0)),"",VLOOKUP($H1153*100+J$2,Feuil2!$A$3:$CQ$931,HLOOKUP(Feuil1!$F1153,Feuil2!$E$1:$DG$2,2,0),0))</f>
        <v/>
      </c>
      <c r="K1153" s="27" t="str">
        <f>IF(ISBLANK(VLOOKUP($H1153*100+K$2,Feuil2!$A$3:$CQ$931,HLOOKUP(Feuil1!$F1153,Feuil2!$E$1:$DG$2,2,0),0)),"",VLOOKUP($H1153*100+K$2,Feuil2!$A$3:$CQ$931,HLOOKUP(Feuil1!$F1153,Feuil2!$E$1:$DG$2,2,0),0))</f>
        <v/>
      </c>
      <c r="L1153" s="27" t="str">
        <f>IF(ISBLANK(VLOOKUP($H1153*100+L$2,Feuil2!$A$3:$CQ$931,HLOOKUP(Feuil1!$F1153,Feuil2!$E$1:$DG$2,2,0),0)),"",VLOOKUP($H1153*100+L$2,Feuil2!$A$3:$CQ$931,HLOOKUP(Feuil1!$F1153,Feuil2!$E$1:$DG$2,2,0),0))</f>
        <v/>
      </c>
      <c r="M1153" s="27" t="str">
        <f>IF(ISBLANK(VLOOKUP($H1153*100+M$2,Feuil2!$A$3:$CQ$931,HLOOKUP(Feuil1!$F1153,Feuil2!$E$1:$DG$2,2,0),0)),"",VLOOKUP($H1153*100+M$2,Feuil2!$A$3:$CQ$931,HLOOKUP(Feuil1!$F1153,Feuil2!$E$1:$DG$2,2,0),0))</f>
        <v/>
      </c>
      <c r="N1153" s="27" t="str">
        <f>IF(ISBLANK(VLOOKUP($H1153*100+N$2,Feuil2!$A$3:$CQ$931,HLOOKUP(Feuil1!$F1153,Feuil2!$E$1:$DG$2,2,0),0)),"",VLOOKUP($H1153*100+N$2,Feuil2!$A$3:$CQ$931,HLOOKUP(Feuil1!$F1153,Feuil2!$E$1:$DG$2,2,0),0))</f>
        <v/>
      </c>
      <c r="O1153" s="27" t="str">
        <f>IF(ISBLANK(VLOOKUP($H1153*100+O$2,Feuil2!$A$3:$CQ$931,HLOOKUP(Feuil1!$F1153,Feuil2!$E$1:$DG$2,2,0),0)),"",VLOOKUP($H1153*100+O$2,Feuil2!$A$3:$CQ$931,HLOOKUP(Feuil1!$F1153,Feuil2!$E$1:$DG$2,2,0),0))</f>
        <v/>
      </c>
      <c r="P1153" s="27" t="str">
        <f>IF(ISBLANK(VLOOKUP($H1153*100+P$2,Feuil2!$A$3:$CQ$931,HLOOKUP(Feuil1!$F1153,Feuil2!$E$1:$DG$2,2,0),0)),"",VLOOKUP($H1153*100+P$2,Feuil2!$A$3:$CQ$931,HLOOKUP(Feuil1!$F1153,Feuil2!$E$1:$DG$2,2,0),0))</f>
        <v/>
      </c>
      <c r="Q1153" s="27" t="str">
        <f>IF(ISBLANK(VLOOKUP($H1153*100+Q$2,Feuil2!$A$3:$CQ$931,HLOOKUP(Feuil1!$F1153,Feuil2!$E$1:$DG$2,2,0),0)),"",VLOOKUP($H1153*100+Q$2,Feuil2!$A$3:$CQ$931,HLOOKUP(Feuil1!$F1153,Feuil2!$E$1:$DG$2,2,0),0))</f>
        <v/>
      </c>
      <c r="R1153" s="27" t="str">
        <f>IF(ISBLANK(VLOOKUP($H1153*100+R$2,Feuil2!$A$3:$CQ$931,HLOOKUP(Feuil1!$F1153,Feuil2!$E$1:$DG$2,2,0),0)),"",VLOOKUP($H1153*100+R$2,Feuil2!$A$3:$CQ$931,HLOOKUP(Feuil1!$F1153,Feuil2!$E$1:$DG$2,2,0),0))</f>
        <v/>
      </c>
      <c r="S1153" s="27" t="str">
        <f>IF(ISBLANK(VLOOKUP($H1153*100+S$2,Feuil2!$A$3:$CQ$931,HLOOKUP(Feuil1!$F1153,Feuil2!$E$1:$DG$2,2,0),0)),"",VLOOKUP($H1153*100+S$2,Feuil2!$A$3:$CQ$931,HLOOKUP(Feuil1!$F1153,Feuil2!$E$1:$DG$2,2,0),0))</f>
        <v/>
      </c>
      <c r="T1153" s="27" t="str">
        <f>IF(ISBLANK(VLOOKUP($H1153*100+T$2,Feuil2!$A$3:$CQ$931,HLOOKUP(Feuil1!$F1153,Feuil2!$E$1:$DG$2,2,0),0)),"",VLOOKUP($H1153*100+T$2,Feuil2!$A$3:$CQ$931,HLOOKUP(Feuil1!$F1153,Feuil2!$E$1:$DG$2,2,0),0))</f>
        <v/>
      </c>
      <c r="U1153" s="27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</row>
    <row r="1154" spans="1:44" x14ac:dyDescent="0.35">
      <c r="A1154" s="10" t="s">
        <v>55</v>
      </c>
      <c r="F1154" s="33">
        <v>3817</v>
      </c>
      <c r="G1154" s="5" t="s">
        <v>176</v>
      </c>
      <c r="H1154" s="35">
        <v>1941</v>
      </c>
      <c r="I1154" s="12" t="str">
        <f>IF(ISBLANK(VLOOKUP($H1154*100+I$2,Feuil2!$A$3:$CQ$931,HLOOKUP(Feuil1!$F1154,Feuil2!$E$1:$DG$2,2,0),0)),"",VLOOKUP($H1154*100+I$2,Feuil2!$A$3:$CQ$931,HLOOKUP(Feuil1!$F1154,Feuil2!$E$1:$DG$2,2,0),0))</f>
        <v/>
      </c>
      <c r="J1154" s="12" t="str">
        <f>IF(ISBLANK(VLOOKUP($H1154*100+J$2,Feuil2!$A$3:$CQ$931,HLOOKUP(Feuil1!$F1154,Feuil2!$E$1:$DG$2,2,0),0)),"",VLOOKUP($H1154*100+J$2,Feuil2!$A$3:$CQ$931,HLOOKUP(Feuil1!$F1154,Feuil2!$E$1:$DG$2,2,0),0))</f>
        <v/>
      </c>
      <c r="K1154" s="12" t="str">
        <f>IF(ISBLANK(VLOOKUP($H1154*100+K$2,Feuil2!$A$3:$CQ$931,HLOOKUP(Feuil1!$F1154,Feuil2!$E$1:$DG$2,2,0),0)),"",VLOOKUP($H1154*100+K$2,Feuil2!$A$3:$CQ$931,HLOOKUP(Feuil1!$F1154,Feuil2!$E$1:$DG$2,2,0),0))</f>
        <v/>
      </c>
      <c r="L1154" s="12" t="str">
        <f>IF(ISBLANK(VLOOKUP($H1154*100+L$2,Feuil2!$A$3:$CQ$931,HLOOKUP(Feuil1!$F1154,Feuil2!$E$1:$DG$2,2,0),0)),"",VLOOKUP($H1154*100+L$2,Feuil2!$A$3:$CQ$931,HLOOKUP(Feuil1!$F1154,Feuil2!$E$1:$DG$2,2,0),0))</f>
        <v/>
      </c>
      <c r="M1154" s="12" t="str">
        <f>IF(ISBLANK(VLOOKUP($H1154*100+M$2,Feuil2!$A$3:$CQ$931,HLOOKUP(Feuil1!$F1154,Feuil2!$E$1:$DG$2,2,0),0)),"",VLOOKUP($H1154*100+M$2,Feuil2!$A$3:$CQ$931,HLOOKUP(Feuil1!$F1154,Feuil2!$E$1:$DG$2,2,0),0))</f>
        <v/>
      </c>
      <c r="N1154" s="12" t="str">
        <f>IF(ISBLANK(VLOOKUP($H1154*100+N$2,Feuil2!$A$3:$CQ$931,HLOOKUP(Feuil1!$F1154,Feuil2!$E$1:$DG$2,2,0),0)),"",VLOOKUP($H1154*100+N$2,Feuil2!$A$3:$CQ$931,HLOOKUP(Feuil1!$F1154,Feuil2!$E$1:$DG$2,2,0),0))</f>
        <v/>
      </c>
      <c r="O1154" s="12" t="str">
        <f>IF(ISBLANK(VLOOKUP($H1154*100+O$2,Feuil2!$A$3:$CQ$931,HLOOKUP(Feuil1!$F1154,Feuil2!$E$1:$DG$2,2,0),0)),"",VLOOKUP($H1154*100+O$2,Feuil2!$A$3:$CQ$931,HLOOKUP(Feuil1!$F1154,Feuil2!$E$1:$DG$2,2,0),0))</f>
        <v/>
      </c>
      <c r="P1154" s="12" t="str">
        <f>IF(ISBLANK(VLOOKUP($H1154*100+P$2,Feuil2!$A$3:$CQ$931,HLOOKUP(Feuil1!$F1154,Feuil2!$E$1:$DG$2,2,0),0)),"",VLOOKUP($H1154*100+P$2,Feuil2!$A$3:$CQ$931,HLOOKUP(Feuil1!$F1154,Feuil2!$E$1:$DG$2,2,0),0))</f>
        <v/>
      </c>
      <c r="Q1154" s="12" t="str">
        <f>IF(ISBLANK(VLOOKUP($H1154*100+Q$2,Feuil2!$A$3:$CQ$931,HLOOKUP(Feuil1!$F1154,Feuil2!$E$1:$DG$2,2,0),0)),"",VLOOKUP($H1154*100+Q$2,Feuil2!$A$3:$CQ$931,HLOOKUP(Feuil1!$F1154,Feuil2!$E$1:$DG$2,2,0),0))</f>
        <v/>
      </c>
      <c r="R1154" s="12" t="str">
        <f>IF(ISBLANK(VLOOKUP($H1154*100+R$2,Feuil2!$A$3:$CQ$931,HLOOKUP(Feuil1!$F1154,Feuil2!$E$1:$DG$2,2,0),0)),"",VLOOKUP($H1154*100+R$2,Feuil2!$A$3:$CQ$931,HLOOKUP(Feuil1!$F1154,Feuil2!$E$1:$DG$2,2,0),0))</f>
        <v/>
      </c>
      <c r="S1154" s="12" t="str">
        <f>IF(ISBLANK(VLOOKUP($H1154*100+S$2,Feuil2!$A$3:$CQ$931,HLOOKUP(Feuil1!$F1154,Feuil2!$E$1:$DG$2,2,0),0)),"",VLOOKUP($H1154*100+S$2,Feuil2!$A$3:$CQ$931,HLOOKUP(Feuil1!$F1154,Feuil2!$E$1:$DG$2,2,0),0))</f>
        <v/>
      </c>
      <c r="T1154" s="12" t="str">
        <f>IF(ISBLANK(VLOOKUP($H1154*100+T$2,Feuil2!$A$3:$CQ$931,HLOOKUP(Feuil1!$F1154,Feuil2!$E$1:$DG$2,2,0),0)),"",VLOOKUP($H1154*100+T$2,Feuil2!$A$3:$CQ$931,HLOOKUP(Feuil1!$F1154,Feuil2!$E$1:$DG$2,2,0),0))</f>
        <v/>
      </c>
      <c r="U1154" s="12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</row>
    <row r="1155" spans="1:44" x14ac:dyDescent="0.35">
      <c r="A1155" s="10" t="s">
        <v>55</v>
      </c>
      <c r="F1155" s="10">
        <v>3817</v>
      </c>
      <c r="G1155" s="5" t="s">
        <v>176</v>
      </c>
      <c r="H1155" s="11">
        <v>1942</v>
      </c>
      <c r="I1155" s="12" t="str">
        <f>IF(ISBLANK(VLOOKUP($H1155*100+I$2,Feuil2!$A$3:$CQ$931,HLOOKUP(Feuil1!$F1155,Feuil2!$E$1:$DG$2,2,0),0)),"",VLOOKUP($H1155*100+I$2,Feuil2!$A$3:$CQ$931,HLOOKUP(Feuil1!$F1155,Feuil2!$E$1:$DG$2,2,0),0))</f>
        <v/>
      </c>
      <c r="J1155" s="12" t="str">
        <f>IF(ISBLANK(VLOOKUP($H1155*100+J$2,Feuil2!$A$3:$CQ$931,HLOOKUP(Feuil1!$F1155,Feuil2!$E$1:$DG$2,2,0),0)),"",VLOOKUP($H1155*100+J$2,Feuil2!$A$3:$CQ$931,HLOOKUP(Feuil1!$F1155,Feuil2!$E$1:$DG$2,2,0),0))</f>
        <v/>
      </c>
      <c r="K1155" s="12" t="str">
        <f>IF(ISBLANK(VLOOKUP($H1155*100+K$2,Feuil2!$A$3:$CQ$931,HLOOKUP(Feuil1!$F1155,Feuil2!$E$1:$DG$2,2,0),0)),"",VLOOKUP($H1155*100+K$2,Feuil2!$A$3:$CQ$931,HLOOKUP(Feuil1!$F1155,Feuil2!$E$1:$DG$2,2,0),0))</f>
        <v/>
      </c>
      <c r="L1155" s="12" t="str">
        <f>IF(ISBLANK(VLOOKUP($H1155*100+L$2,Feuil2!$A$3:$CQ$931,HLOOKUP(Feuil1!$F1155,Feuil2!$E$1:$DG$2,2,0),0)),"",VLOOKUP($H1155*100+L$2,Feuil2!$A$3:$CQ$931,HLOOKUP(Feuil1!$F1155,Feuil2!$E$1:$DG$2,2,0),0))</f>
        <v/>
      </c>
      <c r="M1155" s="12" t="str">
        <f>IF(ISBLANK(VLOOKUP($H1155*100+M$2,Feuil2!$A$3:$CQ$931,HLOOKUP(Feuil1!$F1155,Feuil2!$E$1:$DG$2,2,0),0)),"",VLOOKUP($H1155*100+M$2,Feuil2!$A$3:$CQ$931,HLOOKUP(Feuil1!$F1155,Feuil2!$E$1:$DG$2,2,0),0))</f>
        <v/>
      </c>
      <c r="N1155" s="12" t="str">
        <f>IF(ISBLANK(VLOOKUP($H1155*100+N$2,Feuil2!$A$3:$CQ$931,HLOOKUP(Feuil1!$F1155,Feuil2!$E$1:$DG$2,2,0),0)),"",VLOOKUP($H1155*100+N$2,Feuil2!$A$3:$CQ$931,HLOOKUP(Feuil1!$F1155,Feuil2!$E$1:$DG$2,2,0),0))</f>
        <v/>
      </c>
      <c r="O1155" s="12" t="str">
        <f>IF(ISBLANK(VLOOKUP($H1155*100+O$2,Feuil2!$A$3:$CQ$931,HLOOKUP(Feuil1!$F1155,Feuil2!$E$1:$DG$2,2,0),0)),"",VLOOKUP($H1155*100+O$2,Feuil2!$A$3:$CQ$931,HLOOKUP(Feuil1!$F1155,Feuil2!$E$1:$DG$2,2,0),0))</f>
        <v/>
      </c>
      <c r="P1155" s="12" t="str">
        <f>IF(ISBLANK(VLOOKUP($H1155*100+P$2,Feuil2!$A$3:$CQ$931,HLOOKUP(Feuil1!$F1155,Feuil2!$E$1:$DG$2,2,0),0)),"",VLOOKUP($H1155*100+P$2,Feuil2!$A$3:$CQ$931,HLOOKUP(Feuil1!$F1155,Feuil2!$E$1:$DG$2,2,0),0))</f>
        <v/>
      </c>
      <c r="Q1155" s="12" t="str">
        <f>IF(ISBLANK(VLOOKUP($H1155*100+Q$2,Feuil2!$A$3:$CQ$931,HLOOKUP(Feuil1!$F1155,Feuil2!$E$1:$DG$2,2,0),0)),"",VLOOKUP($H1155*100+Q$2,Feuil2!$A$3:$CQ$931,HLOOKUP(Feuil1!$F1155,Feuil2!$E$1:$DG$2,2,0),0))</f>
        <v/>
      </c>
      <c r="R1155" s="12" t="str">
        <f>IF(ISBLANK(VLOOKUP($H1155*100+R$2,Feuil2!$A$3:$CQ$931,HLOOKUP(Feuil1!$F1155,Feuil2!$E$1:$DG$2,2,0),0)),"",VLOOKUP($H1155*100+R$2,Feuil2!$A$3:$CQ$931,HLOOKUP(Feuil1!$F1155,Feuil2!$E$1:$DG$2,2,0),0))</f>
        <v/>
      </c>
      <c r="S1155" s="12" t="str">
        <f>IF(ISBLANK(VLOOKUP($H1155*100+S$2,Feuil2!$A$3:$CQ$931,HLOOKUP(Feuil1!$F1155,Feuil2!$E$1:$DG$2,2,0),0)),"",VLOOKUP($H1155*100+S$2,Feuil2!$A$3:$CQ$931,HLOOKUP(Feuil1!$F1155,Feuil2!$E$1:$DG$2,2,0),0))</f>
        <v/>
      </c>
      <c r="T1155" s="12" t="str">
        <f>IF(ISBLANK(VLOOKUP($H1155*100+T$2,Feuil2!$A$3:$CQ$931,HLOOKUP(Feuil1!$F1155,Feuil2!$E$1:$DG$2,2,0),0)),"",VLOOKUP($H1155*100+T$2,Feuil2!$A$3:$CQ$931,HLOOKUP(Feuil1!$F1155,Feuil2!$E$1:$DG$2,2,0),0))</f>
        <v/>
      </c>
      <c r="U1155" s="12"/>
    </row>
    <row r="1156" spans="1:44" x14ac:dyDescent="0.35">
      <c r="A1156" s="10" t="s">
        <v>55</v>
      </c>
      <c r="F1156" s="10">
        <v>3817</v>
      </c>
      <c r="G1156" s="5" t="s">
        <v>176</v>
      </c>
      <c r="H1156" s="11">
        <v>1943</v>
      </c>
      <c r="I1156" s="12" t="str">
        <f>IF(ISBLANK(VLOOKUP($H1156*100+I$2,Feuil2!$A$3:$CQ$931,HLOOKUP(Feuil1!$F1156,Feuil2!$E$1:$DG$2,2,0),0)),"",VLOOKUP($H1156*100+I$2,Feuil2!$A$3:$CQ$931,HLOOKUP(Feuil1!$F1156,Feuil2!$E$1:$DG$2,2,0),0))</f>
        <v/>
      </c>
      <c r="J1156" s="12" t="str">
        <f>IF(ISBLANK(VLOOKUP($H1156*100+J$2,Feuil2!$A$3:$CQ$931,HLOOKUP(Feuil1!$F1156,Feuil2!$E$1:$DG$2,2,0),0)),"",VLOOKUP($H1156*100+J$2,Feuil2!$A$3:$CQ$931,HLOOKUP(Feuil1!$F1156,Feuil2!$E$1:$DG$2,2,0),0))</f>
        <v/>
      </c>
      <c r="K1156" s="12" t="str">
        <f>IF(ISBLANK(VLOOKUP($H1156*100+K$2,Feuil2!$A$3:$CQ$931,HLOOKUP(Feuil1!$F1156,Feuil2!$E$1:$DG$2,2,0),0)),"",VLOOKUP($H1156*100+K$2,Feuil2!$A$3:$CQ$931,HLOOKUP(Feuil1!$F1156,Feuil2!$E$1:$DG$2,2,0),0))</f>
        <v/>
      </c>
      <c r="L1156" s="12" t="str">
        <f>IF(ISBLANK(VLOOKUP($H1156*100+L$2,Feuil2!$A$3:$CQ$931,HLOOKUP(Feuil1!$F1156,Feuil2!$E$1:$DG$2,2,0),0)),"",VLOOKUP($H1156*100+L$2,Feuil2!$A$3:$CQ$931,HLOOKUP(Feuil1!$F1156,Feuil2!$E$1:$DG$2,2,0),0))</f>
        <v/>
      </c>
      <c r="M1156" s="12" t="str">
        <f>IF(ISBLANK(VLOOKUP($H1156*100+M$2,Feuil2!$A$3:$CQ$931,HLOOKUP(Feuil1!$F1156,Feuil2!$E$1:$DG$2,2,0),0)),"",VLOOKUP($H1156*100+M$2,Feuil2!$A$3:$CQ$931,HLOOKUP(Feuil1!$F1156,Feuil2!$E$1:$DG$2,2,0),0))</f>
        <v/>
      </c>
      <c r="N1156" s="12" t="str">
        <f>IF(ISBLANK(VLOOKUP($H1156*100+N$2,Feuil2!$A$3:$CQ$931,HLOOKUP(Feuil1!$F1156,Feuil2!$E$1:$DG$2,2,0),0)),"",VLOOKUP($H1156*100+N$2,Feuil2!$A$3:$CQ$931,HLOOKUP(Feuil1!$F1156,Feuil2!$E$1:$DG$2,2,0),0))</f>
        <v/>
      </c>
      <c r="O1156" s="12" t="str">
        <f>IF(ISBLANK(VLOOKUP($H1156*100+O$2,Feuil2!$A$3:$CQ$931,HLOOKUP(Feuil1!$F1156,Feuil2!$E$1:$DG$2,2,0),0)),"",VLOOKUP($H1156*100+O$2,Feuil2!$A$3:$CQ$931,HLOOKUP(Feuil1!$F1156,Feuil2!$E$1:$DG$2,2,0),0))</f>
        <v/>
      </c>
      <c r="P1156" s="12" t="str">
        <f>IF(ISBLANK(VLOOKUP($H1156*100+P$2,Feuil2!$A$3:$CQ$931,HLOOKUP(Feuil1!$F1156,Feuil2!$E$1:$DG$2,2,0),0)),"",VLOOKUP($H1156*100+P$2,Feuil2!$A$3:$CQ$931,HLOOKUP(Feuil1!$F1156,Feuil2!$E$1:$DG$2,2,0),0))</f>
        <v/>
      </c>
      <c r="Q1156" s="12" t="str">
        <f>IF(ISBLANK(VLOOKUP($H1156*100+Q$2,Feuil2!$A$3:$CQ$931,HLOOKUP(Feuil1!$F1156,Feuil2!$E$1:$DG$2,2,0),0)),"",VLOOKUP($H1156*100+Q$2,Feuil2!$A$3:$CQ$931,HLOOKUP(Feuil1!$F1156,Feuil2!$E$1:$DG$2,2,0),0))</f>
        <v/>
      </c>
      <c r="R1156" s="12" t="str">
        <f>IF(ISBLANK(VLOOKUP($H1156*100+R$2,Feuil2!$A$3:$CQ$931,HLOOKUP(Feuil1!$F1156,Feuil2!$E$1:$DG$2,2,0),0)),"",VLOOKUP($H1156*100+R$2,Feuil2!$A$3:$CQ$931,HLOOKUP(Feuil1!$F1156,Feuil2!$E$1:$DG$2,2,0),0))</f>
        <v/>
      </c>
      <c r="S1156" s="12" t="str">
        <f>IF(ISBLANK(VLOOKUP($H1156*100+S$2,Feuil2!$A$3:$CQ$931,HLOOKUP(Feuil1!$F1156,Feuil2!$E$1:$DG$2,2,0),0)),"",VLOOKUP($H1156*100+S$2,Feuil2!$A$3:$CQ$931,HLOOKUP(Feuil1!$F1156,Feuil2!$E$1:$DG$2,2,0),0))</f>
        <v/>
      </c>
      <c r="T1156" s="12" t="str">
        <f>IF(ISBLANK(VLOOKUP($H1156*100+T$2,Feuil2!$A$3:$CQ$931,HLOOKUP(Feuil1!$F1156,Feuil2!$E$1:$DG$2,2,0),0)),"",VLOOKUP($H1156*100+T$2,Feuil2!$A$3:$CQ$931,HLOOKUP(Feuil1!$F1156,Feuil2!$E$1:$DG$2,2,0),0))</f>
        <v/>
      </c>
      <c r="U1156" s="12"/>
    </row>
    <row r="1157" spans="1:44" x14ac:dyDescent="0.35">
      <c r="A1157" s="10" t="s">
        <v>55</v>
      </c>
      <c r="F1157" s="10">
        <v>3817</v>
      </c>
      <c r="G1157" s="5" t="s">
        <v>176</v>
      </c>
      <c r="H1157" s="11">
        <v>1944</v>
      </c>
      <c r="I1157" s="12" t="str">
        <f>IF(ISBLANK(VLOOKUP($H1157*100+I$2,Feuil2!$A$3:$CQ$931,HLOOKUP(Feuil1!$F1157,Feuil2!$E$1:$DG$2,2,0),0)),"",VLOOKUP($H1157*100+I$2,Feuil2!$A$3:$CQ$931,HLOOKUP(Feuil1!$F1157,Feuil2!$E$1:$DG$2,2,0),0))</f>
        <v/>
      </c>
      <c r="J1157" s="12" t="str">
        <f>IF(ISBLANK(VLOOKUP($H1157*100+J$2,Feuil2!$A$3:$CQ$931,HLOOKUP(Feuil1!$F1157,Feuil2!$E$1:$DG$2,2,0),0)),"",VLOOKUP($H1157*100+J$2,Feuil2!$A$3:$CQ$931,HLOOKUP(Feuil1!$F1157,Feuil2!$E$1:$DG$2,2,0),0))</f>
        <v/>
      </c>
      <c r="K1157" s="12" t="str">
        <f>IF(ISBLANK(VLOOKUP($H1157*100+K$2,Feuil2!$A$3:$CQ$931,HLOOKUP(Feuil1!$F1157,Feuil2!$E$1:$DG$2,2,0),0)),"",VLOOKUP($H1157*100+K$2,Feuil2!$A$3:$CQ$931,HLOOKUP(Feuil1!$F1157,Feuil2!$E$1:$DG$2,2,0),0))</f>
        <v/>
      </c>
      <c r="L1157" s="12" t="str">
        <f>IF(ISBLANK(VLOOKUP($H1157*100+L$2,Feuil2!$A$3:$CQ$931,HLOOKUP(Feuil1!$F1157,Feuil2!$E$1:$DG$2,2,0),0)),"",VLOOKUP($H1157*100+L$2,Feuil2!$A$3:$CQ$931,HLOOKUP(Feuil1!$F1157,Feuil2!$E$1:$DG$2,2,0),0))</f>
        <v/>
      </c>
      <c r="M1157" s="12" t="str">
        <f>IF(ISBLANK(VLOOKUP($H1157*100+M$2,Feuil2!$A$3:$CQ$931,HLOOKUP(Feuil1!$F1157,Feuil2!$E$1:$DG$2,2,0),0)),"",VLOOKUP($H1157*100+M$2,Feuil2!$A$3:$CQ$931,HLOOKUP(Feuil1!$F1157,Feuil2!$E$1:$DG$2,2,0),0))</f>
        <v/>
      </c>
      <c r="N1157" s="12" t="str">
        <f>IF(ISBLANK(VLOOKUP($H1157*100+N$2,Feuil2!$A$3:$CQ$931,HLOOKUP(Feuil1!$F1157,Feuil2!$E$1:$DG$2,2,0),0)),"",VLOOKUP($H1157*100+N$2,Feuil2!$A$3:$CQ$931,HLOOKUP(Feuil1!$F1157,Feuil2!$E$1:$DG$2,2,0),0))</f>
        <v/>
      </c>
      <c r="O1157" s="12" t="str">
        <f>IF(ISBLANK(VLOOKUP($H1157*100+O$2,Feuil2!$A$3:$CQ$931,HLOOKUP(Feuil1!$F1157,Feuil2!$E$1:$DG$2,2,0),0)),"",VLOOKUP($H1157*100+O$2,Feuil2!$A$3:$CQ$931,HLOOKUP(Feuil1!$F1157,Feuil2!$E$1:$DG$2,2,0),0))</f>
        <v/>
      </c>
      <c r="P1157" s="12" t="str">
        <f>IF(ISBLANK(VLOOKUP($H1157*100+P$2,Feuil2!$A$3:$CQ$931,HLOOKUP(Feuil1!$F1157,Feuil2!$E$1:$DG$2,2,0),0)),"",VLOOKUP($H1157*100+P$2,Feuil2!$A$3:$CQ$931,HLOOKUP(Feuil1!$F1157,Feuil2!$E$1:$DG$2,2,0),0))</f>
        <v/>
      </c>
      <c r="Q1157" s="12" t="str">
        <f>IF(ISBLANK(VLOOKUP($H1157*100+Q$2,Feuil2!$A$3:$CQ$931,HLOOKUP(Feuil1!$F1157,Feuil2!$E$1:$DG$2,2,0),0)),"",VLOOKUP($H1157*100+Q$2,Feuil2!$A$3:$CQ$931,HLOOKUP(Feuil1!$F1157,Feuil2!$E$1:$DG$2,2,0),0))</f>
        <v/>
      </c>
      <c r="R1157" s="12" t="str">
        <f>IF(ISBLANK(VLOOKUP($H1157*100+R$2,Feuil2!$A$3:$CQ$931,HLOOKUP(Feuil1!$F1157,Feuil2!$E$1:$DG$2,2,0),0)),"",VLOOKUP($H1157*100+R$2,Feuil2!$A$3:$CQ$931,HLOOKUP(Feuil1!$F1157,Feuil2!$E$1:$DG$2,2,0),0))</f>
        <v/>
      </c>
      <c r="S1157" s="12" t="str">
        <f>IF(ISBLANK(VLOOKUP($H1157*100+S$2,Feuil2!$A$3:$CQ$931,HLOOKUP(Feuil1!$F1157,Feuil2!$E$1:$DG$2,2,0),0)),"",VLOOKUP($H1157*100+S$2,Feuil2!$A$3:$CQ$931,HLOOKUP(Feuil1!$F1157,Feuil2!$E$1:$DG$2,2,0),0))</f>
        <v/>
      </c>
      <c r="T1157" s="12" t="str">
        <f>IF(ISBLANK(VLOOKUP($H1157*100+T$2,Feuil2!$A$3:$CQ$931,HLOOKUP(Feuil1!$F1157,Feuil2!$E$1:$DG$2,2,0),0)),"",VLOOKUP($H1157*100+T$2,Feuil2!$A$3:$CQ$931,HLOOKUP(Feuil1!$F1157,Feuil2!$E$1:$DG$2,2,0),0))</f>
        <v/>
      </c>
      <c r="U1157" s="12"/>
    </row>
    <row r="1158" spans="1:44" x14ac:dyDescent="0.35">
      <c r="A1158" s="10" t="s">
        <v>55</v>
      </c>
      <c r="F1158" s="10">
        <v>3817</v>
      </c>
      <c r="G1158" s="5" t="s">
        <v>176</v>
      </c>
      <c r="H1158" s="11">
        <v>1945</v>
      </c>
      <c r="I1158" s="12" t="str">
        <f>IF(ISBLANK(VLOOKUP($H1158*100+I$2,Feuil2!$A$3:$CQ$931,HLOOKUP(Feuil1!$F1158,Feuil2!$E$1:$DG$2,2,0),0)),"",VLOOKUP($H1158*100+I$2,Feuil2!$A$3:$CQ$931,HLOOKUP(Feuil1!$F1158,Feuil2!$E$1:$DG$2,2,0),0))</f>
        <v/>
      </c>
      <c r="J1158" s="12" t="str">
        <f>IF(ISBLANK(VLOOKUP($H1158*100+J$2,Feuil2!$A$3:$CQ$931,HLOOKUP(Feuil1!$F1158,Feuil2!$E$1:$DG$2,2,0),0)),"",VLOOKUP($H1158*100+J$2,Feuil2!$A$3:$CQ$931,HLOOKUP(Feuil1!$F1158,Feuil2!$E$1:$DG$2,2,0),0))</f>
        <v/>
      </c>
      <c r="K1158" s="12" t="str">
        <f>IF(ISBLANK(VLOOKUP($H1158*100+K$2,Feuil2!$A$3:$CQ$931,HLOOKUP(Feuil1!$F1158,Feuil2!$E$1:$DG$2,2,0),0)),"",VLOOKUP($H1158*100+K$2,Feuil2!$A$3:$CQ$931,HLOOKUP(Feuil1!$F1158,Feuil2!$E$1:$DG$2,2,0),0))</f>
        <v/>
      </c>
      <c r="L1158" s="12" t="str">
        <f>IF(ISBLANK(VLOOKUP($H1158*100+L$2,Feuil2!$A$3:$CQ$931,HLOOKUP(Feuil1!$F1158,Feuil2!$E$1:$DG$2,2,0),0)),"",VLOOKUP($H1158*100+L$2,Feuil2!$A$3:$CQ$931,HLOOKUP(Feuil1!$F1158,Feuil2!$E$1:$DG$2,2,0),0))</f>
        <v/>
      </c>
      <c r="M1158" s="12" t="str">
        <f>IF(ISBLANK(VLOOKUP($H1158*100+M$2,Feuil2!$A$3:$CQ$931,HLOOKUP(Feuil1!$F1158,Feuil2!$E$1:$DG$2,2,0),0)),"",VLOOKUP($H1158*100+M$2,Feuil2!$A$3:$CQ$931,HLOOKUP(Feuil1!$F1158,Feuil2!$E$1:$DG$2,2,0),0))</f>
        <v/>
      </c>
      <c r="N1158" s="12" t="str">
        <f>IF(ISBLANK(VLOOKUP($H1158*100+N$2,Feuil2!$A$3:$CQ$931,HLOOKUP(Feuil1!$F1158,Feuil2!$E$1:$DG$2,2,0),0)),"",VLOOKUP($H1158*100+N$2,Feuil2!$A$3:$CQ$931,HLOOKUP(Feuil1!$F1158,Feuil2!$E$1:$DG$2,2,0),0))</f>
        <v/>
      </c>
      <c r="O1158" s="12" t="str">
        <f>IF(ISBLANK(VLOOKUP($H1158*100+O$2,Feuil2!$A$3:$CQ$931,HLOOKUP(Feuil1!$F1158,Feuil2!$E$1:$DG$2,2,0),0)),"",VLOOKUP($H1158*100+O$2,Feuil2!$A$3:$CQ$931,HLOOKUP(Feuil1!$F1158,Feuil2!$E$1:$DG$2,2,0),0))</f>
        <v/>
      </c>
      <c r="P1158" s="12" t="str">
        <f>IF(ISBLANK(VLOOKUP($H1158*100+P$2,Feuil2!$A$3:$CQ$931,HLOOKUP(Feuil1!$F1158,Feuil2!$E$1:$DG$2,2,0),0)),"",VLOOKUP($H1158*100+P$2,Feuil2!$A$3:$CQ$931,HLOOKUP(Feuil1!$F1158,Feuil2!$E$1:$DG$2,2,0),0))</f>
        <v/>
      </c>
      <c r="Q1158" s="12" t="str">
        <f>IF(ISBLANK(VLOOKUP($H1158*100+Q$2,Feuil2!$A$3:$CQ$931,HLOOKUP(Feuil1!$F1158,Feuil2!$E$1:$DG$2,2,0),0)),"",VLOOKUP($H1158*100+Q$2,Feuil2!$A$3:$CQ$931,HLOOKUP(Feuil1!$F1158,Feuil2!$E$1:$DG$2,2,0),0))</f>
        <v/>
      </c>
      <c r="R1158" s="12" t="str">
        <f>IF(ISBLANK(VLOOKUP($H1158*100+R$2,Feuil2!$A$3:$CQ$931,HLOOKUP(Feuil1!$F1158,Feuil2!$E$1:$DG$2,2,0),0)),"",VLOOKUP($H1158*100+R$2,Feuil2!$A$3:$CQ$931,HLOOKUP(Feuil1!$F1158,Feuil2!$E$1:$DG$2,2,0),0))</f>
        <v/>
      </c>
      <c r="S1158" s="12" t="str">
        <f>IF(ISBLANK(VLOOKUP($H1158*100+S$2,Feuil2!$A$3:$CQ$931,HLOOKUP(Feuil1!$F1158,Feuil2!$E$1:$DG$2,2,0),0)),"",VLOOKUP($H1158*100+S$2,Feuil2!$A$3:$CQ$931,HLOOKUP(Feuil1!$F1158,Feuil2!$E$1:$DG$2,2,0),0))</f>
        <v/>
      </c>
      <c r="T1158" s="12" t="str">
        <f>IF(ISBLANK(VLOOKUP($H1158*100+T$2,Feuil2!$A$3:$CQ$931,HLOOKUP(Feuil1!$F1158,Feuil2!$E$1:$DG$2,2,0),0)),"",VLOOKUP($H1158*100+T$2,Feuil2!$A$3:$CQ$931,HLOOKUP(Feuil1!$F1158,Feuil2!$E$1:$DG$2,2,0),0))</f>
        <v/>
      </c>
      <c r="U1158" s="12"/>
    </row>
    <row r="1159" spans="1:44" x14ac:dyDescent="0.35">
      <c r="A1159" s="10" t="s">
        <v>55</v>
      </c>
      <c r="F1159" s="10">
        <v>3817</v>
      </c>
      <c r="G1159" s="5" t="s">
        <v>176</v>
      </c>
      <c r="H1159" s="11">
        <v>1946</v>
      </c>
      <c r="I1159" s="12" t="str">
        <f>IF(ISBLANK(VLOOKUP($H1159*100+I$2,Feuil2!$A$3:$CQ$931,HLOOKUP(Feuil1!$F1159,Feuil2!$E$1:$DG$2,2,0),0)),"",VLOOKUP($H1159*100+I$2,Feuil2!$A$3:$CQ$931,HLOOKUP(Feuil1!$F1159,Feuil2!$E$1:$DG$2,2,0),0))</f>
        <v/>
      </c>
      <c r="J1159" s="12" t="str">
        <f>IF(ISBLANK(VLOOKUP($H1159*100+J$2,Feuil2!$A$3:$CQ$931,HLOOKUP(Feuil1!$F1159,Feuil2!$E$1:$DG$2,2,0),0)),"",VLOOKUP($H1159*100+J$2,Feuil2!$A$3:$CQ$931,HLOOKUP(Feuil1!$F1159,Feuil2!$E$1:$DG$2,2,0),0))</f>
        <v/>
      </c>
      <c r="K1159" s="12" t="str">
        <f>IF(ISBLANK(VLOOKUP($H1159*100+K$2,Feuil2!$A$3:$CQ$931,HLOOKUP(Feuil1!$F1159,Feuil2!$E$1:$DG$2,2,0),0)),"",VLOOKUP($H1159*100+K$2,Feuil2!$A$3:$CQ$931,HLOOKUP(Feuil1!$F1159,Feuil2!$E$1:$DG$2,2,0),0))</f>
        <v/>
      </c>
      <c r="L1159" s="12" t="str">
        <f>IF(ISBLANK(VLOOKUP($H1159*100+L$2,Feuil2!$A$3:$CQ$931,HLOOKUP(Feuil1!$F1159,Feuil2!$E$1:$DG$2,2,0),0)),"",VLOOKUP($H1159*100+L$2,Feuil2!$A$3:$CQ$931,HLOOKUP(Feuil1!$F1159,Feuil2!$E$1:$DG$2,2,0),0))</f>
        <v/>
      </c>
      <c r="M1159" s="12" t="str">
        <f>IF(ISBLANK(VLOOKUP($H1159*100+M$2,Feuil2!$A$3:$CQ$931,HLOOKUP(Feuil1!$F1159,Feuil2!$E$1:$DG$2,2,0),0)),"",VLOOKUP($H1159*100+M$2,Feuil2!$A$3:$CQ$931,HLOOKUP(Feuil1!$F1159,Feuil2!$E$1:$DG$2,2,0),0))</f>
        <v/>
      </c>
      <c r="N1159" s="12" t="str">
        <f>IF(ISBLANK(VLOOKUP($H1159*100+N$2,Feuil2!$A$3:$CQ$931,HLOOKUP(Feuil1!$F1159,Feuil2!$E$1:$DG$2,2,0),0)),"",VLOOKUP($H1159*100+N$2,Feuil2!$A$3:$CQ$931,HLOOKUP(Feuil1!$F1159,Feuil2!$E$1:$DG$2,2,0),0))</f>
        <v/>
      </c>
      <c r="O1159" s="12" t="str">
        <f>IF(ISBLANK(VLOOKUP($H1159*100+O$2,Feuil2!$A$3:$CQ$931,HLOOKUP(Feuil1!$F1159,Feuil2!$E$1:$DG$2,2,0),0)),"",VLOOKUP($H1159*100+O$2,Feuil2!$A$3:$CQ$931,HLOOKUP(Feuil1!$F1159,Feuil2!$E$1:$DG$2,2,0),0))</f>
        <v/>
      </c>
      <c r="P1159" s="12" t="str">
        <f>IF(ISBLANK(VLOOKUP($H1159*100+P$2,Feuil2!$A$3:$CQ$931,HLOOKUP(Feuil1!$F1159,Feuil2!$E$1:$DG$2,2,0),0)),"",VLOOKUP($H1159*100+P$2,Feuil2!$A$3:$CQ$931,HLOOKUP(Feuil1!$F1159,Feuil2!$E$1:$DG$2,2,0),0))</f>
        <v/>
      </c>
      <c r="Q1159" s="12" t="str">
        <f>IF(ISBLANK(VLOOKUP($H1159*100+Q$2,Feuil2!$A$3:$CQ$931,HLOOKUP(Feuil1!$F1159,Feuil2!$E$1:$DG$2,2,0),0)),"",VLOOKUP($H1159*100+Q$2,Feuil2!$A$3:$CQ$931,HLOOKUP(Feuil1!$F1159,Feuil2!$E$1:$DG$2,2,0),0))</f>
        <v/>
      </c>
      <c r="R1159" s="12" t="str">
        <f>IF(ISBLANK(VLOOKUP($H1159*100+R$2,Feuil2!$A$3:$CQ$931,HLOOKUP(Feuil1!$F1159,Feuil2!$E$1:$DG$2,2,0),0)),"",VLOOKUP($H1159*100+R$2,Feuil2!$A$3:$CQ$931,HLOOKUP(Feuil1!$F1159,Feuil2!$E$1:$DG$2,2,0),0))</f>
        <v/>
      </c>
      <c r="S1159" s="12" t="str">
        <f>IF(ISBLANK(VLOOKUP($H1159*100+S$2,Feuil2!$A$3:$CQ$931,HLOOKUP(Feuil1!$F1159,Feuil2!$E$1:$DG$2,2,0),0)),"",VLOOKUP($H1159*100+S$2,Feuil2!$A$3:$CQ$931,HLOOKUP(Feuil1!$F1159,Feuil2!$E$1:$DG$2,2,0),0))</f>
        <v/>
      </c>
      <c r="T1159" s="12" t="str">
        <f>IF(ISBLANK(VLOOKUP($H1159*100+T$2,Feuil2!$A$3:$CQ$931,HLOOKUP(Feuil1!$F1159,Feuil2!$E$1:$DG$2,2,0),0)),"",VLOOKUP($H1159*100+T$2,Feuil2!$A$3:$CQ$931,HLOOKUP(Feuil1!$F1159,Feuil2!$E$1:$DG$2,2,0),0))</f>
        <v/>
      </c>
      <c r="U1159" s="12"/>
    </row>
    <row r="1160" spans="1:44" x14ac:dyDescent="0.35">
      <c r="A1160" s="10" t="s">
        <v>55</v>
      </c>
      <c r="F1160" s="10">
        <v>3817</v>
      </c>
      <c r="G1160" s="5" t="s">
        <v>176</v>
      </c>
      <c r="H1160" s="11">
        <v>1947</v>
      </c>
      <c r="I1160" s="12" t="str">
        <f>IF(ISBLANK(VLOOKUP($H1160*100+I$2,Feuil2!$A$3:$CQ$931,HLOOKUP(Feuil1!$F1160,Feuil2!$E$1:$DG$2,2,0),0)),"",VLOOKUP($H1160*100+I$2,Feuil2!$A$3:$CQ$931,HLOOKUP(Feuil1!$F1160,Feuil2!$E$1:$DG$2,2,0),0))</f>
        <v/>
      </c>
      <c r="J1160" s="12" t="str">
        <f>IF(ISBLANK(VLOOKUP($H1160*100+J$2,Feuil2!$A$3:$CQ$931,HLOOKUP(Feuil1!$F1160,Feuil2!$E$1:$DG$2,2,0),0)),"",VLOOKUP($H1160*100+J$2,Feuil2!$A$3:$CQ$931,HLOOKUP(Feuil1!$F1160,Feuil2!$E$1:$DG$2,2,0),0))</f>
        <v/>
      </c>
      <c r="K1160" s="12" t="str">
        <f>IF(ISBLANK(VLOOKUP($H1160*100+K$2,Feuil2!$A$3:$CQ$931,HLOOKUP(Feuil1!$F1160,Feuil2!$E$1:$DG$2,2,0),0)),"",VLOOKUP($H1160*100+K$2,Feuil2!$A$3:$CQ$931,HLOOKUP(Feuil1!$F1160,Feuil2!$E$1:$DG$2,2,0),0))</f>
        <v/>
      </c>
      <c r="L1160" s="12" t="str">
        <f>IF(ISBLANK(VLOOKUP($H1160*100+L$2,Feuil2!$A$3:$CQ$931,HLOOKUP(Feuil1!$F1160,Feuil2!$E$1:$DG$2,2,0),0)),"",VLOOKUP($H1160*100+L$2,Feuil2!$A$3:$CQ$931,HLOOKUP(Feuil1!$F1160,Feuil2!$E$1:$DG$2,2,0),0))</f>
        <v/>
      </c>
      <c r="M1160" s="12" t="str">
        <f>IF(ISBLANK(VLOOKUP($H1160*100+M$2,Feuil2!$A$3:$CQ$931,HLOOKUP(Feuil1!$F1160,Feuil2!$E$1:$DG$2,2,0),0)),"",VLOOKUP($H1160*100+M$2,Feuil2!$A$3:$CQ$931,HLOOKUP(Feuil1!$F1160,Feuil2!$E$1:$DG$2,2,0),0))</f>
        <v/>
      </c>
      <c r="N1160" s="12" t="str">
        <f>IF(ISBLANK(VLOOKUP($H1160*100+N$2,Feuil2!$A$3:$CQ$931,HLOOKUP(Feuil1!$F1160,Feuil2!$E$1:$DG$2,2,0),0)),"",VLOOKUP($H1160*100+N$2,Feuil2!$A$3:$CQ$931,HLOOKUP(Feuil1!$F1160,Feuil2!$E$1:$DG$2,2,0),0))</f>
        <v/>
      </c>
      <c r="O1160" s="12" t="str">
        <f>IF(ISBLANK(VLOOKUP($H1160*100+O$2,Feuil2!$A$3:$CQ$931,HLOOKUP(Feuil1!$F1160,Feuil2!$E$1:$DG$2,2,0),0)),"",VLOOKUP($H1160*100+O$2,Feuil2!$A$3:$CQ$931,HLOOKUP(Feuil1!$F1160,Feuil2!$E$1:$DG$2,2,0),0))</f>
        <v/>
      </c>
      <c r="P1160" s="12" t="str">
        <f>IF(ISBLANK(VLOOKUP($H1160*100+P$2,Feuil2!$A$3:$CQ$931,HLOOKUP(Feuil1!$F1160,Feuil2!$E$1:$DG$2,2,0),0)),"",VLOOKUP($H1160*100+P$2,Feuil2!$A$3:$CQ$931,HLOOKUP(Feuil1!$F1160,Feuil2!$E$1:$DG$2,2,0),0))</f>
        <v/>
      </c>
      <c r="Q1160" s="12" t="str">
        <f>IF(ISBLANK(VLOOKUP($H1160*100+Q$2,Feuil2!$A$3:$CQ$931,HLOOKUP(Feuil1!$F1160,Feuil2!$E$1:$DG$2,2,0),0)),"",VLOOKUP($H1160*100+Q$2,Feuil2!$A$3:$CQ$931,HLOOKUP(Feuil1!$F1160,Feuil2!$E$1:$DG$2,2,0),0))</f>
        <v/>
      </c>
      <c r="R1160" s="12" t="str">
        <f>IF(ISBLANK(VLOOKUP($H1160*100+R$2,Feuil2!$A$3:$CQ$931,HLOOKUP(Feuil1!$F1160,Feuil2!$E$1:$DG$2,2,0),0)),"",VLOOKUP($H1160*100+R$2,Feuil2!$A$3:$CQ$931,HLOOKUP(Feuil1!$F1160,Feuil2!$E$1:$DG$2,2,0),0))</f>
        <v/>
      </c>
      <c r="S1160" s="12" t="str">
        <f>IF(ISBLANK(VLOOKUP($H1160*100+S$2,Feuil2!$A$3:$CQ$931,HLOOKUP(Feuil1!$F1160,Feuil2!$E$1:$DG$2,2,0),0)),"",VLOOKUP($H1160*100+S$2,Feuil2!$A$3:$CQ$931,HLOOKUP(Feuil1!$F1160,Feuil2!$E$1:$DG$2,2,0),0))</f>
        <v/>
      </c>
      <c r="T1160" s="12" t="str">
        <f>IF(ISBLANK(VLOOKUP($H1160*100+T$2,Feuil2!$A$3:$CQ$931,HLOOKUP(Feuil1!$F1160,Feuil2!$E$1:$DG$2,2,0),0)),"",VLOOKUP($H1160*100+T$2,Feuil2!$A$3:$CQ$931,HLOOKUP(Feuil1!$F1160,Feuil2!$E$1:$DG$2,2,0),0))</f>
        <v/>
      </c>
      <c r="U1160" s="12"/>
    </row>
    <row r="1161" spans="1:44" x14ac:dyDescent="0.35">
      <c r="A1161" s="10" t="s">
        <v>55</v>
      </c>
      <c r="F1161" s="10">
        <v>3817</v>
      </c>
      <c r="G1161" s="5" t="s">
        <v>176</v>
      </c>
      <c r="H1161" s="11">
        <v>1948</v>
      </c>
      <c r="I1161" s="12" t="str">
        <f>IF(ISBLANK(VLOOKUP($H1161*100+I$2,Feuil2!$A$3:$CQ$931,HLOOKUP(Feuil1!$F1161,Feuil2!$E$1:$DG$2,2,0),0)),"",VLOOKUP($H1161*100+I$2,Feuil2!$A$3:$CQ$931,HLOOKUP(Feuil1!$F1161,Feuil2!$E$1:$DG$2,2,0),0))</f>
        <v/>
      </c>
      <c r="J1161" s="12" t="str">
        <f>IF(ISBLANK(VLOOKUP($H1161*100+J$2,Feuil2!$A$3:$CQ$931,HLOOKUP(Feuil1!$F1161,Feuil2!$E$1:$DG$2,2,0),0)),"",VLOOKUP($H1161*100+J$2,Feuil2!$A$3:$CQ$931,HLOOKUP(Feuil1!$F1161,Feuil2!$E$1:$DG$2,2,0),0))</f>
        <v/>
      </c>
      <c r="K1161" s="12" t="str">
        <f>IF(ISBLANK(VLOOKUP($H1161*100+K$2,Feuil2!$A$3:$CQ$931,HLOOKUP(Feuil1!$F1161,Feuil2!$E$1:$DG$2,2,0),0)),"",VLOOKUP($H1161*100+K$2,Feuil2!$A$3:$CQ$931,HLOOKUP(Feuil1!$F1161,Feuil2!$E$1:$DG$2,2,0),0))</f>
        <v/>
      </c>
      <c r="L1161" s="12" t="str">
        <f>IF(ISBLANK(VLOOKUP($H1161*100+L$2,Feuil2!$A$3:$CQ$931,HLOOKUP(Feuil1!$F1161,Feuil2!$E$1:$DG$2,2,0),0)),"",VLOOKUP($H1161*100+L$2,Feuil2!$A$3:$CQ$931,HLOOKUP(Feuil1!$F1161,Feuil2!$E$1:$DG$2,2,0),0))</f>
        <v/>
      </c>
      <c r="M1161" s="12" t="str">
        <f>IF(ISBLANK(VLOOKUP($H1161*100+M$2,Feuil2!$A$3:$CQ$931,HLOOKUP(Feuil1!$F1161,Feuil2!$E$1:$DG$2,2,0),0)),"",VLOOKUP($H1161*100+M$2,Feuil2!$A$3:$CQ$931,HLOOKUP(Feuil1!$F1161,Feuil2!$E$1:$DG$2,2,0),0))</f>
        <v/>
      </c>
      <c r="N1161" s="12" t="str">
        <f>IF(ISBLANK(VLOOKUP($H1161*100+N$2,Feuil2!$A$3:$CQ$931,HLOOKUP(Feuil1!$F1161,Feuil2!$E$1:$DG$2,2,0),0)),"",VLOOKUP($H1161*100+N$2,Feuil2!$A$3:$CQ$931,HLOOKUP(Feuil1!$F1161,Feuil2!$E$1:$DG$2,2,0),0))</f>
        <v/>
      </c>
      <c r="O1161" s="12" t="str">
        <f>IF(ISBLANK(VLOOKUP($H1161*100+O$2,Feuil2!$A$3:$CQ$931,HLOOKUP(Feuil1!$F1161,Feuil2!$E$1:$DG$2,2,0),0)),"",VLOOKUP($H1161*100+O$2,Feuil2!$A$3:$CQ$931,HLOOKUP(Feuil1!$F1161,Feuil2!$E$1:$DG$2,2,0),0))</f>
        <v/>
      </c>
      <c r="P1161" s="12" t="str">
        <f>IF(ISBLANK(VLOOKUP($H1161*100+P$2,Feuil2!$A$3:$CQ$931,HLOOKUP(Feuil1!$F1161,Feuil2!$E$1:$DG$2,2,0),0)),"",VLOOKUP($H1161*100+P$2,Feuil2!$A$3:$CQ$931,HLOOKUP(Feuil1!$F1161,Feuil2!$E$1:$DG$2,2,0),0))</f>
        <v/>
      </c>
      <c r="Q1161" s="12" t="str">
        <f>IF(ISBLANK(VLOOKUP($H1161*100+Q$2,Feuil2!$A$3:$CQ$931,HLOOKUP(Feuil1!$F1161,Feuil2!$E$1:$DG$2,2,0),0)),"",VLOOKUP($H1161*100+Q$2,Feuil2!$A$3:$CQ$931,HLOOKUP(Feuil1!$F1161,Feuil2!$E$1:$DG$2,2,0),0))</f>
        <v/>
      </c>
      <c r="R1161" s="12" t="str">
        <f>IF(ISBLANK(VLOOKUP($H1161*100+R$2,Feuil2!$A$3:$CQ$931,HLOOKUP(Feuil1!$F1161,Feuil2!$E$1:$DG$2,2,0),0)),"",VLOOKUP($H1161*100+R$2,Feuil2!$A$3:$CQ$931,HLOOKUP(Feuil1!$F1161,Feuil2!$E$1:$DG$2,2,0),0))</f>
        <v/>
      </c>
      <c r="S1161" s="12" t="str">
        <f>IF(ISBLANK(VLOOKUP($H1161*100+S$2,Feuil2!$A$3:$CQ$931,HLOOKUP(Feuil1!$F1161,Feuil2!$E$1:$DG$2,2,0),0)),"",VLOOKUP($H1161*100+S$2,Feuil2!$A$3:$CQ$931,HLOOKUP(Feuil1!$F1161,Feuil2!$E$1:$DG$2,2,0),0))</f>
        <v/>
      </c>
      <c r="T1161" s="12" t="str">
        <f>IF(ISBLANK(VLOOKUP($H1161*100+T$2,Feuil2!$A$3:$CQ$931,HLOOKUP(Feuil1!$F1161,Feuil2!$E$1:$DG$2,2,0),0)),"",VLOOKUP($H1161*100+T$2,Feuil2!$A$3:$CQ$931,HLOOKUP(Feuil1!$F1161,Feuil2!$E$1:$DG$2,2,0),0))</f>
        <v/>
      </c>
      <c r="U1161" s="12"/>
    </row>
    <row r="1162" spans="1:44" x14ac:dyDescent="0.35">
      <c r="A1162" s="10" t="s">
        <v>55</v>
      </c>
      <c r="F1162" s="10">
        <v>3817</v>
      </c>
      <c r="G1162" s="5" t="s">
        <v>176</v>
      </c>
      <c r="H1162" s="11">
        <v>1949</v>
      </c>
      <c r="I1162" s="12" t="str">
        <f>IF(ISBLANK(VLOOKUP($H1162*100+I$2,Feuil2!$A$3:$CQ$931,HLOOKUP(Feuil1!$F1162,Feuil2!$E$1:$DG$2,2,0),0)),"",VLOOKUP($H1162*100+I$2,Feuil2!$A$3:$CQ$931,HLOOKUP(Feuil1!$F1162,Feuil2!$E$1:$DG$2,2,0),0))</f>
        <v/>
      </c>
      <c r="J1162" s="12" t="str">
        <f>IF(ISBLANK(VLOOKUP($H1162*100+J$2,Feuil2!$A$3:$CQ$931,HLOOKUP(Feuil1!$F1162,Feuil2!$E$1:$DG$2,2,0),0)),"",VLOOKUP($H1162*100+J$2,Feuil2!$A$3:$CQ$931,HLOOKUP(Feuil1!$F1162,Feuil2!$E$1:$DG$2,2,0),0))</f>
        <v/>
      </c>
      <c r="K1162" s="12" t="str">
        <f>IF(ISBLANK(VLOOKUP($H1162*100+K$2,Feuil2!$A$3:$CQ$931,HLOOKUP(Feuil1!$F1162,Feuil2!$E$1:$DG$2,2,0),0)),"",VLOOKUP($H1162*100+K$2,Feuil2!$A$3:$CQ$931,HLOOKUP(Feuil1!$F1162,Feuil2!$E$1:$DG$2,2,0),0))</f>
        <v/>
      </c>
      <c r="L1162" s="12" t="str">
        <f>IF(ISBLANK(VLOOKUP($H1162*100+L$2,Feuil2!$A$3:$CQ$931,HLOOKUP(Feuil1!$F1162,Feuil2!$E$1:$DG$2,2,0),0)),"",VLOOKUP($H1162*100+L$2,Feuil2!$A$3:$CQ$931,HLOOKUP(Feuil1!$F1162,Feuil2!$E$1:$DG$2,2,0),0))</f>
        <v/>
      </c>
      <c r="M1162" s="12" t="str">
        <f>IF(ISBLANK(VLOOKUP($H1162*100+M$2,Feuil2!$A$3:$CQ$931,HLOOKUP(Feuil1!$F1162,Feuil2!$E$1:$DG$2,2,0),0)),"",VLOOKUP($H1162*100+M$2,Feuil2!$A$3:$CQ$931,HLOOKUP(Feuil1!$F1162,Feuil2!$E$1:$DG$2,2,0),0))</f>
        <v/>
      </c>
      <c r="N1162" s="12" t="str">
        <f>IF(ISBLANK(VLOOKUP($H1162*100+N$2,Feuil2!$A$3:$CQ$931,HLOOKUP(Feuil1!$F1162,Feuil2!$E$1:$DG$2,2,0),0)),"",VLOOKUP($H1162*100+N$2,Feuil2!$A$3:$CQ$931,HLOOKUP(Feuil1!$F1162,Feuil2!$E$1:$DG$2,2,0),0))</f>
        <v/>
      </c>
      <c r="O1162" s="12" t="str">
        <f>IF(ISBLANK(VLOOKUP($H1162*100+O$2,Feuil2!$A$3:$CQ$931,HLOOKUP(Feuil1!$F1162,Feuil2!$E$1:$DG$2,2,0),0)),"",VLOOKUP($H1162*100+O$2,Feuil2!$A$3:$CQ$931,HLOOKUP(Feuil1!$F1162,Feuil2!$E$1:$DG$2,2,0),0))</f>
        <v/>
      </c>
      <c r="P1162" s="12" t="str">
        <f>IF(ISBLANK(VLOOKUP($H1162*100+P$2,Feuil2!$A$3:$CQ$931,HLOOKUP(Feuil1!$F1162,Feuil2!$E$1:$DG$2,2,0),0)),"",VLOOKUP($H1162*100+P$2,Feuil2!$A$3:$CQ$931,HLOOKUP(Feuil1!$F1162,Feuil2!$E$1:$DG$2,2,0),0))</f>
        <v/>
      </c>
      <c r="Q1162" s="12" t="str">
        <f>IF(ISBLANK(VLOOKUP($H1162*100+Q$2,Feuil2!$A$3:$CQ$931,HLOOKUP(Feuil1!$F1162,Feuil2!$E$1:$DG$2,2,0),0)),"",VLOOKUP($H1162*100+Q$2,Feuil2!$A$3:$CQ$931,HLOOKUP(Feuil1!$F1162,Feuil2!$E$1:$DG$2,2,0),0))</f>
        <v/>
      </c>
      <c r="R1162" s="12" t="str">
        <f>IF(ISBLANK(VLOOKUP($H1162*100+R$2,Feuil2!$A$3:$CQ$931,HLOOKUP(Feuil1!$F1162,Feuil2!$E$1:$DG$2,2,0),0)),"",VLOOKUP($H1162*100+R$2,Feuil2!$A$3:$CQ$931,HLOOKUP(Feuil1!$F1162,Feuil2!$E$1:$DG$2,2,0),0))</f>
        <v/>
      </c>
      <c r="S1162" s="12" t="str">
        <f>IF(ISBLANK(VLOOKUP($H1162*100+S$2,Feuil2!$A$3:$CQ$931,HLOOKUP(Feuil1!$F1162,Feuil2!$E$1:$DG$2,2,0),0)),"",VLOOKUP($H1162*100+S$2,Feuil2!$A$3:$CQ$931,HLOOKUP(Feuil1!$F1162,Feuil2!$E$1:$DG$2,2,0),0))</f>
        <v/>
      </c>
      <c r="T1162" s="12" t="str">
        <f>IF(ISBLANK(VLOOKUP($H1162*100+T$2,Feuil2!$A$3:$CQ$931,HLOOKUP(Feuil1!$F1162,Feuil2!$E$1:$DG$2,2,0),0)),"",VLOOKUP($H1162*100+T$2,Feuil2!$A$3:$CQ$931,HLOOKUP(Feuil1!$F1162,Feuil2!$E$1:$DG$2,2,0),0))</f>
        <v/>
      </c>
      <c r="U1162" s="12"/>
    </row>
    <row r="1163" spans="1:44" x14ac:dyDescent="0.35">
      <c r="A1163" s="10" t="s">
        <v>55</v>
      </c>
      <c r="F1163" s="10">
        <v>3817</v>
      </c>
      <c r="G1163" s="5" t="s">
        <v>176</v>
      </c>
      <c r="H1163" s="11">
        <v>1950</v>
      </c>
      <c r="I1163" s="12" t="str">
        <f>IF(ISBLANK(VLOOKUP($H1163*100+I$2,Feuil2!$A$3:$CQ$931,HLOOKUP(Feuil1!$F1163,Feuil2!$E$1:$DG$2,2,0),0)),"",VLOOKUP($H1163*100+I$2,Feuil2!$A$3:$CQ$931,HLOOKUP(Feuil1!$F1163,Feuil2!$E$1:$DG$2,2,0),0))</f>
        <v/>
      </c>
      <c r="J1163" s="12" t="str">
        <f>IF(ISBLANK(VLOOKUP($H1163*100+J$2,Feuil2!$A$3:$CQ$931,HLOOKUP(Feuil1!$F1163,Feuil2!$E$1:$DG$2,2,0),0)),"",VLOOKUP($H1163*100+J$2,Feuil2!$A$3:$CQ$931,HLOOKUP(Feuil1!$F1163,Feuil2!$E$1:$DG$2,2,0),0))</f>
        <v/>
      </c>
      <c r="K1163" s="12" t="str">
        <f>IF(ISBLANK(VLOOKUP($H1163*100+K$2,Feuil2!$A$3:$CQ$931,HLOOKUP(Feuil1!$F1163,Feuil2!$E$1:$DG$2,2,0),0)),"",VLOOKUP($H1163*100+K$2,Feuil2!$A$3:$CQ$931,HLOOKUP(Feuil1!$F1163,Feuil2!$E$1:$DG$2,2,0),0))</f>
        <v/>
      </c>
      <c r="L1163" s="12" t="str">
        <f>IF(ISBLANK(VLOOKUP($H1163*100+L$2,Feuil2!$A$3:$CQ$931,HLOOKUP(Feuil1!$F1163,Feuil2!$E$1:$DG$2,2,0),0)),"",VLOOKUP($H1163*100+L$2,Feuil2!$A$3:$CQ$931,HLOOKUP(Feuil1!$F1163,Feuil2!$E$1:$DG$2,2,0),0))</f>
        <v/>
      </c>
      <c r="M1163" s="12" t="str">
        <f>IF(ISBLANK(VLOOKUP($H1163*100+M$2,Feuil2!$A$3:$CQ$931,HLOOKUP(Feuil1!$F1163,Feuil2!$E$1:$DG$2,2,0),0)),"",VLOOKUP($H1163*100+M$2,Feuil2!$A$3:$CQ$931,HLOOKUP(Feuil1!$F1163,Feuil2!$E$1:$DG$2,2,0),0))</f>
        <v/>
      </c>
      <c r="N1163" s="12" t="str">
        <f>IF(ISBLANK(VLOOKUP($H1163*100+N$2,Feuil2!$A$3:$CQ$931,HLOOKUP(Feuil1!$F1163,Feuil2!$E$1:$DG$2,2,0),0)),"",VLOOKUP($H1163*100+N$2,Feuil2!$A$3:$CQ$931,HLOOKUP(Feuil1!$F1163,Feuil2!$E$1:$DG$2,2,0),0))</f>
        <v/>
      </c>
      <c r="O1163" s="12" t="str">
        <f>IF(ISBLANK(VLOOKUP($H1163*100+O$2,Feuil2!$A$3:$CQ$931,HLOOKUP(Feuil1!$F1163,Feuil2!$E$1:$DG$2,2,0),0)),"",VLOOKUP($H1163*100+O$2,Feuil2!$A$3:$CQ$931,HLOOKUP(Feuil1!$F1163,Feuil2!$E$1:$DG$2,2,0),0))</f>
        <v/>
      </c>
      <c r="P1163" s="12" t="str">
        <f>IF(ISBLANK(VLOOKUP($H1163*100+P$2,Feuil2!$A$3:$CQ$931,HLOOKUP(Feuil1!$F1163,Feuil2!$E$1:$DG$2,2,0),0)),"",VLOOKUP($H1163*100+P$2,Feuil2!$A$3:$CQ$931,HLOOKUP(Feuil1!$F1163,Feuil2!$E$1:$DG$2,2,0),0))</f>
        <v/>
      </c>
      <c r="Q1163" s="12" t="str">
        <f>IF(ISBLANK(VLOOKUP($H1163*100+Q$2,Feuil2!$A$3:$CQ$931,HLOOKUP(Feuil1!$F1163,Feuil2!$E$1:$DG$2,2,0),0)),"",VLOOKUP($H1163*100+Q$2,Feuil2!$A$3:$CQ$931,HLOOKUP(Feuil1!$F1163,Feuil2!$E$1:$DG$2,2,0),0))</f>
        <v/>
      </c>
      <c r="R1163" s="12" t="str">
        <f>IF(ISBLANK(VLOOKUP($H1163*100+R$2,Feuil2!$A$3:$CQ$931,HLOOKUP(Feuil1!$F1163,Feuil2!$E$1:$DG$2,2,0),0)),"",VLOOKUP($H1163*100+R$2,Feuil2!$A$3:$CQ$931,HLOOKUP(Feuil1!$F1163,Feuil2!$E$1:$DG$2,2,0),0))</f>
        <v/>
      </c>
      <c r="S1163" s="12" t="str">
        <f>IF(ISBLANK(VLOOKUP($H1163*100+S$2,Feuil2!$A$3:$CQ$931,HLOOKUP(Feuil1!$F1163,Feuil2!$E$1:$DG$2,2,0),0)),"",VLOOKUP($H1163*100+S$2,Feuil2!$A$3:$CQ$931,HLOOKUP(Feuil1!$F1163,Feuil2!$E$1:$DG$2,2,0),0))</f>
        <v/>
      </c>
      <c r="T1163" s="12" t="str">
        <f>IF(ISBLANK(VLOOKUP($H1163*100+T$2,Feuil2!$A$3:$CQ$931,HLOOKUP(Feuil1!$F1163,Feuil2!$E$1:$DG$2,2,0),0)),"",VLOOKUP($H1163*100+T$2,Feuil2!$A$3:$CQ$931,HLOOKUP(Feuil1!$F1163,Feuil2!$E$1:$DG$2,2,0),0))</f>
        <v/>
      </c>
      <c r="U1163" s="12"/>
    </row>
    <row r="1164" spans="1:44" x14ac:dyDescent="0.35">
      <c r="A1164" s="10" t="s">
        <v>55</v>
      </c>
      <c r="F1164" s="10">
        <v>3817</v>
      </c>
      <c r="G1164" s="5" t="s">
        <v>176</v>
      </c>
      <c r="H1164" s="11">
        <v>1951</v>
      </c>
      <c r="I1164" s="12" t="str">
        <f>IF(ISBLANK(VLOOKUP($H1164*100+I$2,Feuil2!$A$3:$CQ$931,HLOOKUP(Feuil1!$F1164,Feuil2!$E$1:$DG$2,2,0),0)),"",VLOOKUP($H1164*100+I$2,Feuil2!$A$3:$CQ$931,HLOOKUP(Feuil1!$F1164,Feuil2!$E$1:$DG$2,2,0),0))</f>
        <v/>
      </c>
      <c r="J1164" s="12" t="str">
        <f>IF(ISBLANK(VLOOKUP($H1164*100+J$2,Feuil2!$A$3:$CQ$931,HLOOKUP(Feuil1!$F1164,Feuil2!$E$1:$DG$2,2,0),0)),"",VLOOKUP($H1164*100+J$2,Feuil2!$A$3:$CQ$931,HLOOKUP(Feuil1!$F1164,Feuil2!$E$1:$DG$2,2,0),0))</f>
        <v/>
      </c>
      <c r="K1164" s="12" t="str">
        <f>IF(ISBLANK(VLOOKUP($H1164*100+K$2,Feuil2!$A$3:$CQ$931,HLOOKUP(Feuil1!$F1164,Feuil2!$E$1:$DG$2,2,0),0)),"",VLOOKUP($H1164*100+K$2,Feuil2!$A$3:$CQ$931,HLOOKUP(Feuil1!$F1164,Feuil2!$E$1:$DG$2,2,0),0))</f>
        <v/>
      </c>
      <c r="L1164" s="12" t="str">
        <f>IF(ISBLANK(VLOOKUP($H1164*100+L$2,Feuil2!$A$3:$CQ$931,HLOOKUP(Feuil1!$F1164,Feuil2!$E$1:$DG$2,2,0),0)),"",VLOOKUP($H1164*100+L$2,Feuil2!$A$3:$CQ$931,HLOOKUP(Feuil1!$F1164,Feuil2!$E$1:$DG$2,2,0),0))</f>
        <v/>
      </c>
      <c r="M1164" s="12" t="str">
        <f>IF(ISBLANK(VLOOKUP($H1164*100+M$2,Feuil2!$A$3:$CQ$931,HLOOKUP(Feuil1!$F1164,Feuil2!$E$1:$DG$2,2,0),0)),"",VLOOKUP($H1164*100+M$2,Feuil2!$A$3:$CQ$931,HLOOKUP(Feuil1!$F1164,Feuil2!$E$1:$DG$2,2,0),0))</f>
        <v/>
      </c>
      <c r="N1164" s="12" t="str">
        <f>IF(ISBLANK(VLOOKUP($H1164*100+N$2,Feuil2!$A$3:$CQ$931,HLOOKUP(Feuil1!$F1164,Feuil2!$E$1:$DG$2,2,0),0)),"",VLOOKUP($H1164*100+N$2,Feuil2!$A$3:$CQ$931,HLOOKUP(Feuil1!$F1164,Feuil2!$E$1:$DG$2,2,0),0))</f>
        <v/>
      </c>
      <c r="O1164" s="12" t="str">
        <f>IF(ISBLANK(VLOOKUP($H1164*100+O$2,Feuil2!$A$3:$CQ$931,HLOOKUP(Feuil1!$F1164,Feuil2!$E$1:$DG$2,2,0),0)),"",VLOOKUP($H1164*100+O$2,Feuil2!$A$3:$CQ$931,HLOOKUP(Feuil1!$F1164,Feuil2!$E$1:$DG$2,2,0),0))</f>
        <v/>
      </c>
      <c r="P1164" s="12" t="str">
        <f>IF(ISBLANK(VLOOKUP($H1164*100+P$2,Feuil2!$A$3:$CQ$931,HLOOKUP(Feuil1!$F1164,Feuil2!$E$1:$DG$2,2,0),0)),"",VLOOKUP($H1164*100+P$2,Feuil2!$A$3:$CQ$931,HLOOKUP(Feuil1!$F1164,Feuil2!$E$1:$DG$2,2,0),0))</f>
        <v/>
      </c>
      <c r="Q1164" s="12" t="str">
        <f>IF(ISBLANK(VLOOKUP($H1164*100+Q$2,Feuil2!$A$3:$CQ$931,HLOOKUP(Feuil1!$F1164,Feuil2!$E$1:$DG$2,2,0),0)),"",VLOOKUP($H1164*100+Q$2,Feuil2!$A$3:$CQ$931,HLOOKUP(Feuil1!$F1164,Feuil2!$E$1:$DG$2,2,0),0))</f>
        <v/>
      </c>
      <c r="R1164" s="12" t="str">
        <f>IF(ISBLANK(VLOOKUP($H1164*100+R$2,Feuil2!$A$3:$CQ$931,HLOOKUP(Feuil1!$F1164,Feuil2!$E$1:$DG$2,2,0),0)),"",VLOOKUP($H1164*100+R$2,Feuil2!$A$3:$CQ$931,HLOOKUP(Feuil1!$F1164,Feuil2!$E$1:$DG$2,2,0),0))</f>
        <v/>
      </c>
      <c r="S1164" s="12" t="str">
        <f>IF(ISBLANK(VLOOKUP($H1164*100+S$2,Feuil2!$A$3:$CQ$931,HLOOKUP(Feuil1!$F1164,Feuil2!$E$1:$DG$2,2,0),0)),"",VLOOKUP($H1164*100+S$2,Feuil2!$A$3:$CQ$931,HLOOKUP(Feuil1!$F1164,Feuil2!$E$1:$DG$2,2,0),0))</f>
        <v/>
      </c>
      <c r="T1164" s="12" t="str">
        <f>IF(ISBLANK(VLOOKUP($H1164*100+T$2,Feuil2!$A$3:$CQ$931,HLOOKUP(Feuil1!$F1164,Feuil2!$E$1:$DG$2,2,0),0)),"",VLOOKUP($H1164*100+T$2,Feuil2!$A$3:$CQ$931,HLOOKUP(Feuil1!$F1164,Feuil2!$E$1:$DG$2,2,0),0))</f>
        <v/>
      </c>
      <c r="U1164" s="12"/>
    </row>
    <row r="1165" spans="1:44" x14ac:dyDescent="0.35">
      <c r="A1165" s="10" t="s">
        <v>55</v>
      </c>
      <c r="F1165" s="10">
        <v>3817</v>
      </c>
      <c r="G1165" s="5" t="s">
        <v>176</v>
      </c>
      <c r="H1165" s="11">
        <v>1952</v>
      </c>
      <c r="I1165" s="12" t="str">
        <f>IF(ISBLANK(VLOOKUP($H1165*100+I$2,Feuil2!$A$3:$CQ$931,HLOOKUP(Feuil1!$F1165,Feuil2!$E$1:$DG$2,2,0),0)),"",VLOOKUP($H1165*100+I$2,Feuil2!$A$3:$CQ$931,HLOOKUP(Feuil1!$F1165,Feuil2!$E$1:$DG$2,2,0),0))</f>
        <v/>
      </c>
      <c r="J1165" s="12" t="str">
        <f>IF(ISBLANK(VLOOKUP($H1165*100+J$2,Feuil2!$A$3:$CQ$931,HLOOKUP(Feuil1!$F1165,Feuil2!$E$1:$DG$2,2,0),0)),"",VLOOKUP($H1165*100+J$2,Feuil2!$A$3:$CQ$931,HLOOKUP(Feuil1!$F1165,Feuil2!$E$1:$DG$2,2,0),0))</f>
        <v/>
      </c>
      <c r="K1165" s="12" t="str">
        <f>IF(ISBLANK(VLOOKUP($H1165*100+K$2,Feuil2!$A$3:$CQ$931,HLOOKUP(Feuil1!$F1165,Feuil2!$E$1:$DG$2,2,0),0)),"",VLOOKUP($H1165*100+K$2,Feuil2!$A$3:$CQ$931,HLOOKUP(Feuil1!$F1165,Feuil2!$E$1:$DG$2,2,0),0))</f>
        <v/>
      </c>
      <c r="L1165" s="12" t="str">
        <f>IF(ISBLANK(VLOOKUP($H1165*100+L$2,Feuil2!$A$3:$CQ$931,HLOOKUP(Feuil1!$F1165,Feuil2!$E$1:$DG$2,2,0),0)),"",VLOOKUP($H1165*100+L$2,Feuil2!$A$3:$CQ$931,HLOOKUP(Feuil1!$F1165,Feuil2!$E$1:$DG$2,2,0),0))</f>
        <v/>
      </c>
      <c r="M1165" s="12" t="str">
        <f>IF(ISBLANK(VLOOKUP($H1165*100+M$2,Feuil2!$A$3:$CQ$931,HLOOKUP(Feuil1!$F1165,Feuil2!$E$1:$DG$2,2,0),0)),"",VLOOKUP($H1165*100+M$2,Feuil2!$A$3:$CQ$931,HLOOKUP(Feuil1!$F1165,Feuil2!$E$1:$DG$2,2,0),0))</f>
        <v/>
      </c>
      <c r="N1165" s="12" t="str">
        <f>IF(ISBLANK(VLOOKUP($H1165*100+N$2,Feuil2!$A$3:$CQ$931,HLOOKUP(Feuil1!$F1165,Feuil2!$E$1:$DG$2,2,0),0)),"",VLOOKUP($H1165*100+N$2,Feuil2!$A$3:$CQ$931,HLOOKUP(Feuil1!$F1165,Feuil2!$E$1:$DG$2,2,0),0))</f>
        <v/>
      </c>
      <c r="O1165" s="12" t="str">
        <f>IF(ISBLANK(VLOOKUP($H1165*100+O$2,Feuil2!$A$3:$CQ$931,HLOOKUP(Feuil1!$F1165,Feuil2!$E$1:$DG$2,2,0),0)),"",VLOOKUP($H1165*100+O$2,Feuil2!$A$3:$CQ$931,HLOOKUP(Feuil1!$F1165,Feuil2!$E$1:$DG$2,2,0),0))</f>
        <v/>
      </c>
      <c r="P1165" s="12" t="str">
        <f>IF(ISBLANK(VLOOKUP($H1165*100+P$2,Feuil2!$A$3:$CQ$931,HLOOKUP(Feuil1!$F1165,Feuil2!$E$1:$DG$2,2,0),0)),"",VLOOKUP($H1165*100+P$2,Feuil2!$A$3:$CQ$931,HLOOKUP(Feuil1!$F1165,Feuil2!$E$1:$DG$2,2,0),0))</f>
        <v/>
      </c>
      <c r="Q1165" s="12" t="str">
        <f>IF(ISBLANK(VLOOKUP($H1165*100+Q$2,Feuil2!$A$3:$CQ$931,HLOOKUP(Feuil1!$F1165,Feuil2!$E$1:$DG$2,2,0),0)),"",VLOOKUP($H1165*100+Q$2,Feuil2!$A$3:$CQ$931,HLOOKUP(Feuil1!$F1165,Feuil2!$E$1:$DG$2,2,0),0))</f>
        <v/>
      </c>
      <c r="R1165" s="12" t="str">
        <f>IF(ISBLANK(VLOOKUP($H1165*100+R$2,Feuil2!$A$3:$CQ$931,HLOOKUP(Feuil1!$F1165,Feuil2!$E$1:$DG$2,2,0),0)),"",VLOOKUP($H1165*100+R$2,Feuil2!$A$3:$CQ$931,HLOOKUP(Feuil1!$F1165,Feuil2!$E$1:$DG$2,2,0),0))</f>
        <v/>
      </c>
      <c r="S1165" s="12" t="str">
        <f>IF(ISBLANK(VLOOKUP($H1165*100+S$2,Feuil2!$A$3:$CQ$931,HLOOKUP(Feuil1!$F1165,Feuil2!$E$1:$DG$2,2,0),0)),"",VLOOKUP($H1165*100+S$2,Feuil2!$A$3:$CQ$931,HLOOKUP(Feuil1!$F1165,Feuil2!$E$1:$DG$2,2,0),0))</f>
        <v/>
      </c>
      <c r="T1165" s="12" t="str">
        <f>IF(ISBLANK(VLOOKUP($H1165*100+T$2,Feuil2!$A$3:$CQ$931,HLOOKUP(Feuil1!$F1165,Feuil2!$E$1:$DG$2,2,0),0)),"",VLOOKUP($H1165*100+T$2,Feuil2!$A$3:$CQ$931,HLOOKUP(Feuil1!$F1165,Feuil2!$E$1:$DG$2,2,0),0))</f>
        <v/>
      </c>
      <c r="U1165" s="12"/>
    </row>
    <row r="1166" spans="1:44" x14ac:dyDescent="0.35">
      <c r="A1166" s="10" t="s">
        <v>55</v>
      </c>
      <c r="F1166" s="10">
        <v>3817</v>
      </c>
      <c r="G1166" s="5" t="s">
        <v>176</v>
      </c>
      <c r="H1166" s="11">
        <v>1953</v>
      </c>
      <c r="I1166" s="12" t="str">
        <f>IF(ISBLANK(VLOOKUP($H1166*100+I$2,Feuil2!$A$3:$CQ$931,HLOOKUP(Feuil1!$F1166,Feuil2!$E$1:$DG$2,2,0),0)),"",VLOOKUP($H1166*100+I$2,Feuil2!$A$3:$CQ$931,HLOOKUP(Feuil1!$F1166,Feuil2!$E$1:$DG$2,2,0),0))</f>
        <v/>
      </c>
      <c r="J1166" s="12" t="str">
        <f>IF(ISBLANK(VLOOKUP($H1166*100+J$2,Feuil2!$A$3:$CQ$931,HLOOKUP(Feuil1!$F1166,Feuil2!$E$1:$DG$2,2,0),0)),"",VLOOKUP($H1166*100+J$2,Feuil2!$A$3:$CQ$931,HLOOKUP(Feuil1!$F1166,Feuil2!$E$1:$DG$2,2,0),0))</f>
        <v/>
      </c>
      <c r="K1166" s="12" t="str">
        <f>IF(ISBLANK(VLOOKUP($H1166*100+K$2,Feuil2!$A$3:$CQ$931,HLOOKUP(Feuil1!$F1166,Feuil2!$E$1:$DG$2,2,0),0)),"",VLOOKUP($H1166*100+K$2,Feuil2!$A$3:$CQ$931,HLOOKUP(Feuil1!$F1166,Feuil2!$E$1:$DG$2,2,0),0))</f>
        <v/>
      </c>
      <c r="L1166" s="12" t="str">
        <f>IF(ISBLANK(VLOOKUP($H1166*100+L$2,Feuil2!$A$3:$CQ$931,HLOOKUP(Feuil1!$F1166,Feuil2!$E$1:$DG$2,2,0),0)),"",VLOOKUP($H1166*100+L$2,Feuil2!$A$3:$CQ$931,HLOOKUP(Feuil1!$F1166,Feuil2!$E$1:$DG$2,2,0),0))</f>
        <v/>
      </c>
      <c r="M1166" s="12" t="str">
        <f>IF(ISBLANK(VLOOKUP($H1166*100+M$2,Feuil2!$A$3:$CQ$931,HLOOKUP(Feuil1!$F1166,Feuil2!$E$1:$DG$2,2,0),0)),"",VLOOKUP($H1166*100+M$2,Feuil2!$A$3:$CQ$931,HLOOKUP(Feuil1!$F1166,Feuil2!$E$1:$DG$2,2,0),0))</f>
        <v/>
      </c>
      <c r="N1166" s="12" t="str">
        <f>IF(ISBLANK(VLOOKUP($H1166*100+N$2,Feuil2!$A$3:$CQ$931,HLOOKUP(Feuil1!$F1166,Feuil2!$E$1:$DG$2,2,0),0)),"",VLOOKUP($H1166*100+N$2,Feuil2!$A$3:$CQ$931,HLOOKUP(Feuil1!$F1166,Feuil2!$E$1:$DG$2,2,0),0))</f>
        <v/>
      </c>
      <c r="O1166" s="12" t="str">
        <f>IF(ISBLANK(VLOOKUP($H1166*100+O$2,Feuil2!$A$3:$CQ$931,HLOOKUP(Feuil1!$F1166,Feuil2!$E$1:$DG$2,2,0),0)),"",VLOOKUP($H1166*100+O$2,Feuil2!$A$3:$CQ$931,HLOOKUP(Feuil1!$F1166,Feuil2!$E$1:$DG$2,2,0),0))</f>
        <v/>
      </c>
      <c r="P1166" s="12" t="str">
        <f>IF(ISBLANK(VLOOKUP($H1166*100+P$2,Feuil2!$A$3:$CQ$931,HLOOKUP(Feuil1!$F1166,Feuil2!$E$1:$DG$2,2,0),0)),"",VLOOKUP($H1166*100+P$2,Feuil2!$A$3:$CQ$931,HLOOKUP(Feuil1!$F1166,Feuil2!$E$1:$DG$2,2,0),0))</f>
        <v/>
      </c>
      <c r="Q1166" s="12" t="str">
        <f>IF(ISBLANK(VLOOKUP($H1166*100+Q$2,Feuil2!$A$3:$CQ$931,HLOOKUP(Feuil1!$F1166,Feuil2!$E$1:$DG$2,2,0),0)),"",VLOOKUP($H1166*100+Q$2,Feuil2!$A$3:$CQ$931,HLOOKUP(Feuil1!$F1166,Feuil2!$E$1:$DG$2,2,0),0))</f>
        <v/>
      </c>
      <c r="R1166" s="12" t="str">
        <f>IF(ISBLANK(VLOOKUP($H1166*100+R$2,Feuil2!$A$3:$CQ$931,HLOOKUP(Feuil1!$F1166,Feuil2!$E$1:$DG$2,2,0),0)),"",VLOOKUP($H1166*100+R$2,Feuil2!$A$3:$CQ$931,HLOOKUP(Feuil1!$F1166,Feuil2!$E$1:$DG$2,2,0),0))</f>
        <v/>
      </c>
      <c r="S1166" s="12" t="str">
        <f>IF(ISBLANK(VLOOKUP($H1166*100+S$2,Feuil2!$A$3:$CQ$931,HLOOKUP(Feuil1!$F1166,Feuil2!$E$1:$DG$2,2,0),0)),"",VLOOKUP($H1166*100+S$2,Feuil2!$A$3:$CQ$931,HLOOKUP(Feuil1!$F1166,Feuil2!$E$1:$DG$2,2,0),0))</f>
        <v/>
      </c>
      <c r="T1166" s="12" t="str">
        <f>IF(ISBLANK(VLOOKUP($H1166*100+T$2,Feuil2!$A$3:$CQ$931,HLOOKUP(Feuil1!$F1166,Feuil2!$E$1:$DG$2,2,0),0)),"",VLOOKUP($H1166*100+T$2,Feuil2!$A$3:$CQ$931,HLOOKUP(Feuil1!$F1166,Feuil2!$E$1:$DG$2,2,0),0))</f>
        <v/>
      </c>
      <c r="U1166" s="12"/>
    </row>
    <row r="1167" spans="1:44" x14ac:dyDescent="0.35">
      <c r="A1167" s="10" t="s">
        <v>55</v>
      </c>
      <c r="F1167" s="10">
        <v>3817</v>
      </c>
      <c r="G1167" s="5" t="s">
        <v>176</v>
      </c>
      <c r="H1167" s="11">
        <v>1954</v>
      </c>
      <c r="I1167" s="12" t="str">
        <f>IF(ISBLANK(VLOOKUP($H1167*100+I$2,Feuil2!$A$3:$CQ$931,HLOOKUP(Feuil1!$F1167,Feuil2!$E$1:$DG$2,2,0),0)),"",VLOOKUP($H1167*100+I$2,Feuil2!$A$3:$CQ$931,HLOOKUP(Feuil1!$F1167,Feuil2!$E$1:$DG$2,2,0),0))</f>
        <v/>
      </c>
      <c r="J1167" s="12" t="str">
        <f>IF(ISBLANK(VLOOKUP($H1167*100+J$2,Feuil2!$A$3:$CQ$931,HLOOKUP(Feuil1!$F1167,Feuil2!$E$1:$DG$2,2,0),0)),"",VLOOKUP($H1167*100+J$2,Feuil2!$A$3:$CQ$931,HLOOKUP(Feuil1!$F1167,Feuil2!$E$1:$DG$2,2,0),0))</f>
        <v/>
      </c>
      <c r="K1167" s="12" t="str">
        <f>IF(ISBLANK(VLOOKUP($H1167*100+K$2,Feuil2!$A$3:$CQ$931,HLOOKUP(Feuil1!$F1167,Feuil2!$E$1:$DG$2,2,0),0)),"",VLOOKUP($H1167*100+K$2,Feuil2!$A$3:$CQ$931,HLOOKUP(Feuil1!$F1167,Feuil2!$E$1:$DG$2,2,0),0))</f>
        <v/>
      </c>
      <c r="L1167" s="12" t="str">
        <f>IF(ISBLANK(VLOOKUP($H1167*100+L$2,Feuil2!$A$3:$CQ$931,HLOOKUP(Feuil1!$F1167,Feuil2!$E$1:$DG$2,2,0),0)),"",VLOOKUP($H1167*100+L$2,Feuil2!$A$3:$CQ$931,HLOOKUP(Feuil1!$F1167,Feuil2!$E$1:$DG$2,2,0),0))</f>
        <v/>
      </c>
      <c r="M1167" s="12" t="str">
        <f>IF(ISBLANK(VLOOKUP($H1167*100+M$2,Feuil2!$A$3:$CQ$931,HLOOKUP(Feuil1!$F1167,Feuil2!$E$1:$DG$2,2,0),0)),"",VLOOKUP($H1167*100+M$2,Feuil2!$A$3:$CQ$931,HLOOKUP(Feuil1!$F1167,Feuil2!$E$1:$DG$2,2,0),0))</f>
        <v/>
      </c>
      <c r="N1167" s="12" t="str">
        <f>IF(ISBLANK(VLOOKUP($H1167*100+N$2,Feuil2!$A$3:$CQ$931,HLOOKUP(Feuil1!$F1167,Feuil2!$E$1:$DG$2,2,0),0)),"",VLOOKUP($H1167*100+N$2,Feuil2!$A$3:$CQ$931,HLOOKUP(Feuil1!$F1167,Feuil2!$E$1:$DG$2,2,0),0))</f>
        <v/>
      </c>
      <c r="O1167" s="12" t="str">
        <f>IF(ISBLANK(VLOOKUP($H1167*100+O$2,Feuil2!$A$3:$CQ$931,HLOOKUP(Feuil1!$F1167,Feuil2!$E$1:$DG$2,2,0),0)),"",VLOOKUP($H1167*100+O$2,Feuil2!$A$3:$CQ$931,HLOOKUP(Feuil1!$F1167,Feuil2!$E$1:$DG$2,2,0),0))</f>
        <v/>
      </c>
      <c r="P1167" s="12" t="str">
        <f>IF(ISBLANK(VLOOKUP($H1167*100+P$2,Feuil2!$A$3:$CQ$931,HLOOKUP(Feuil1!$F1167,Feuil2!$E$1:$DG$2,2,0),0)),"",VLOOKUP($H1167*100+P$2,Feuil2!$A$3:$CQ$931,HLOOKUP(Feuil1!$F1167,Feuil2!$E$1:$DG$2,2,0),0))</f>
        <v/>
      </c>
      <c r="Q1167" s="12" t="str">
        <f>IF(ISBLANK(VLOOKUP($H1167*100+Q$2,Feuil2!$A$3:$CQ$931,HLOOKUP(Feuil1!$F1167,Feuil2!$E$1:$DG$2,2,0),0)),"",VLOOKUP($H1167*100+Q$2,Feuil2!$A$3:$CQ$931,HLOOKUP(Feuil1!$F1167,Feuil2!$E$1:$DG$2,2,0),0))</f>
        <v/>
      </c>
      <c r="R1167" s="12" t="str">
        <f>IF(ISBLANK(VLOOKUP($H1167*100+R$2,Feuil2!$A$3:$CQ$931,HLOOKUP(Feuil1!$F1167,Feuil2!$E$1:$DG$2,2,0),0)),"",VLOOKUP($H1167*100+R$2,Feuil2!$A$3:$CQ$931,HLOOKUP(Feuil1!$F1167,Feuil2!$E$1:$DG$2,2,0),0))</f>
        <v/>
      </c>
      <c r="S1167" s="12" t="str">
        <f>IF(ISBLANK(VLOOKUP($H1167*100+S$2,Feuil2!$A$3:$CQ$931,HLOOKUP(Feuil1!$F1167,Feuil2!$E$1:$DG$2,2,0),0)),"",VLOOKUP($H1167*100+S$2,Feuil2!$A$3:$CQ$931,HLOOKUP(Feuil1!$F1167,Feuil2!$E$1:$DG$2,2,0),0))</f>
        <v/>
      </c>
      <c r="T1167" s="12" t="str">
        <f>IF(ISBLANK(VLOOKUP($H1167*100+T$2,Feuil2!$A$3:$CQ$931,HLOOKUP(Feuil1!$F1167,Feuil2!$E$1:$DG$2,2,0),0)),"",VLOOKUP($H1167*100+T$2,Feuil2!$A$3:$CQ$931,HLOOKUP(Feuil1!$F1167,Feuil2!$E$1:$DG$2,2,0),0))</f>
        <v/>
      </c>
      <c r="U1167" s="12"/>
    </row>
    <row r="1168" spans="1:44" x14ac:dyDescent="0.35">
      <c r="A1168" s="10" t="s">
        <v>55</v>
      </c>
      <c r="F1168" s="10">
        <v>3817</v>
      </c>
      <c r="G1168" s="5" t="s">
        <v>176</v>
      </c>
      <c r="H1168" s="11">
        <v>1955</v>
      </c>
      <c r="I1168" s="12" t="str">
        <f>IF(ISBLANK(VLOOKUP($H1168*100+I$2,Feuil2!$A$3:$CQ$931,HLOOKUP(Feuil1!$F1168,Feuil2!$E$1:$DG$2,2,0),0)),"",VLOOKUP($H1168*100+I$2,Feuil2!$A$3:$CQ$931,HLOOKUP(Feuil1!$F1168,Feuil2!$E$1:$DG$2,2,0),0))</f>
        <v/>
      </c>
      <c r="J1168" s="12" t="str">
        <f>IF(ISBLANK(VLOOKUP($H1168*100+J$2,Feuil2!$A$3:$CQ$931,HLOOKUP(Feuil1!$F1168,Feuil2!$E$1:$DG$2,2,0),0)),"",VLOOKUP($H1168*100+J$2,Feuil2!$A$3:$CQ$931,HLOOKUP(Feuil1!$F1168,Feuil2!$E$1:$DG$2,2,0),0))</f>
        <v/>
      </c>
      <c r="K1168" s="12" t="str">
        <f>IF(ISBLANK(VLOOKUP($H1168*100+K$2,Feuil2!$A$3:$CQ$931,HLOOKUP(Feuil1!$F1168,Feuil2!$E$1:$DG$2,2,0),0)),"",VLOOKUP($H1168*100+K$2,Feuil2!$A$3:$CQ$931,HLOOKUP(Feuil1!$F1168,Feuil2!$E$1:$DG$2,2,0),0))</f>
        <v/>
      </c>
      <c r="L1168" s="12" t="str">
        <f>IF(ISBLANK(VLOOKUP($H1168*100+L$2,Feuil2!$A$3:$CQ$931,HLOOKUP(Feuil1!$F1168,Feuil2!$E$1:$DG$2,2,0),0)),"",VLOOKUP($H1168*100+L$2,Feuil2!$A$3:$CQ$931,HLOOKUP(Feuil1!$F1168,Feuil2!$E$1:$DG$2,2,0),0))</f>
        <v/>
      </c>
      <c r="M1168" s="12" t="str">
        <f>IF(ISBLANK(VLOOKUP($H1168*100+M$2,Feuil2!$A$3:$CQ$931,HLOOKUP(Feuil1!$F1168,Feuil2!$E$1:$DG$2,2,0),0)),"",VLOOKUP($H1168*100+M$2,Feuil2!$A$3:$CQ$931,HLOOKUP(Feuil1!$F1168,Feuil2!$E$1:$DG$2,2,0),0))</f>
        <v/>
      </c>
      <c r="N1168" s="12" t="str">
        <f>IF(ISBLANK(VLOOKUP($H1168*100+N$2,Feuil2!$A$3:$CQ$931,HLOOKUP(Feuil1!$F1168,Feuil2!$E$1:$DG$2,2,0),0)),"",VLOOKUP($H1168*100+N$2,Feuil2!$A$3:$CQ$931,HLOOKUP(Feuil1!$F1168,Feuil2!$E$1:$DG$2,2,0),0))</f>
        <v/>
      </c>
      <c r="O1168" s="12" t="str">
        <f>IF(ISBLANK(VLOOKUP($H1168*100+O$2,Feuil2!$A$3:$CQ$931,HLOOKUP(Feuil1!$F1168,Feuil2!$E$1:$DG$2,2,0),0)),"",VLOOKUP($H1168*100+O$2,Feuil2!$A$3:$CQ$931,HLOOKUP(Feuil1!$F1168,Feuil2!$E$1:$DG$2,2,0),0))</f>
        <v/>
      </c>
      <c r="P1168" s="12" t="str">
        <f>IF(ISBLANK(VLOOKUP($H1168*100+P$2,Feuil2!$A$3:$CQ$931,HLOOKUP(Feuil1!$F1168,Feuil2!$E$1:$DG$2,2,0),0)),"",VLOOKUP($H1168*100+P$2,Feuil2!$A$3:$CQ$931,HLOOKUP(Feuil1!$F1168,Feuil2!$E$1:$DG$2,2,0),0))</f>
        <v/>
      </c>
      <c r="Q1168" s="12" t="str">
        <f>IF(ISBLANK(VLOOKUP($H1168*100+Q$2,Feuil2!$A$3:$CQ$931,HLOOKUP(Feuil1!$F1168,Feuil2!$E$1:$DG$2,2,0),0)),"",VLOOKUP($H1168*100+Q$2,Feuil2!$A$3:$CQ$931,HLOOKUP(Feuil1!$F1168,Feuil2!$E$1:$DG$2,2,0),0))</f>
        <v/>
      </c>
      <c r="R1168" s="12" t="str">
        <f>IF(ISBLANK(VLOOKUP($H1168*100+R$2,Feuil2!$A$3:$CQ$931,HLOOKUP(Feuil1!$F1168,Feuil2!$E$1:$DG$2,2,0),0)),"",VLOOKUP($H1168*100+R$2,Feuil2!$A$3:$CQ$931,HLOOKUP(Feuil1!$F1168,Feuil2!$E$1:$DG$2,2,0),0))</f>
        <v/>
      </c>
      <c r="S1168" s="12" t="str">
        <f>IF(ISBLANK(VLOOKUP($H1168*100+S$2,Feuil2!$A$3:$CQ$931,HLOOKUP(Feuil1!$F1168,Feuil2!$E$1:$DG$2,2,0),0)),"",VLOOKUP($H1168*100+S$2,Feuil2!$A$3:$CQ$931,HLOOKUP(Feuil1!$F1168,Feuil2!$E$1:$DG$2,2,0),0))</f>
        <v/>
      </c>
      <c r="T1168" s="12" t="str">
        <f>IF(ISBLANK(VLOOKUP($H1168*100+T$2,Feuil2!$A$3:$CQ$931,HLOOKUP(Feuil1!$F1168,Feuil2!$E$1:$DG$2,2,0),0)),"",VLOOKUP($H1168*100+T$2,Feuil2!$A$3:$CQ$931,HLOOKUP(Feuil1!$F1168,Feuil2!$E$1:$DG$2,2,0),0))</f>
        <v/>
      </c>
      <c r="U1168" s="12"/>
    </row>
    <row r="1169" spans="1:21" x14ac:dyDescent="0.35">
      <c r="A1169" s="10" t="s">
        <v>55</v>
      </c>
      <c r="F1169" s="10">
        <v>3817</v>
      </c>
      <c r="G1169" s="5" t="s">
        <v>176</v>
      </c>
      <c r="H1169" s="11">
        <v>1956</v>
      </c>
      <c r="I1169" s="12" t="str">
        <f>IF(ISBLANK(VLOOKUP($H1169*100+I$2,Feuil2!$A$3:$CQ$931,HLOOKUP(Feuil1!$F1169,Feuil2!$E$1:$DG$2,2,0),0)),"",VLOOKUP($H1169*100+I$2,Feuil2!$A$3:$CQ$931,HLOOKUP(Feuil1!$F1169,Feuil2!$E$1:$DG$2,2,0),0))</f>
        <v/>
      </c>
      <c r="J1169" s="12" t="str">
        <f>IF(ISBLANK(VLOOKUP($H1169*100+J$2,Feuil2!$A$3:$CQ$931,HLOOKUP(Feuil1!$F1169,Feuil2!$E$1:$DG$2,2,0),0)),"",VLOOKUP($H1169*100+J$2,Feuil2!$A$3:$CQ$931,HLOOKUP(Feuil1!$F1169,Feuil2!$E$1:$DG$2,2,0),0))</f>
        <v/>
      </c>
      <c r="K1169" s="12" t="str">
        <f>IF(ISBLANK(VLOOKUP($H1169*100+K$2,Feuil2!$A$3:$CQ$931,HLOOKUP(Feuil1!$F1169,Feuil2!$E$1:$DG$2,2,0),0)),"",VLOOKUP($H1169*100+K$2,Feuil2!$A$3:$CQ$931,HLOOKUP(Feuil1!$F1169,Feuil2!$E$1:$DG$2,2,0),0))</f>
        <v/>
      </c>
      <c r="L1169" s="12" t="str">
        <f>IF(ISBLANK(VLOOKUP($H1169*100+L$2,Feuil2!$A$3:$CQ$931,HLOOKUP(Feuil1!$F1169,Feuil2!$E$1:$DG$2,2,0),0)),"",VLOOKUP($H1169*100+L$2,Feuil2!$A$3:$CQ$931,HLOOKUP(Feuil1!$F1169,Feuil2!$E$1:$DG$2,2,0),0))</f>
        <v/>
      </c>
      <c r="M1169" s="12" t="str">
        <f>IF(ISBLANK(VLOOKUP($H1169*100+M$2,Feuil2!$A$3:$CQ$931,HLOOKUP(Feuil1!$F1169,Feuil2!$E$1:$DG$2,2,0),0)),"",VLOOKUP($H1169*100+M$2,Feuil2!$A$3:$CQ$931,HLOOKUP(Feuil1!$F1169,Feuil2!$E$1:$DG$2,2,0),0))</f>
        <v/>
      </c>
      <c r="N1169" s="12" t="str">
        <f>IF(ISBLANK(VLOOKUP($H1169*100+N$2,Feuil2!$A$3:$CQ$931,HLOOKUP(Feuil1!$F1169,Feuil2!$E$1:$DG$2,2,0),0)),"",VLOOKUP($H1169*100+N$2,Feuil2!$A$3:$CQ$931,HLOOKUP(Feuil1!$F1169,Feuil2!$E$1:$DG$2,2,0),0))</f>
        <v/>
      </c>
      <c r="O1169" s="12" t="str">
        <f>IF(ISBLANK(VLOOKUP($H1169*100+O$2,Feuil2!$A$3:$CQ$931,HLOOKUP(Feuil1!$F1169,Feuil2!$E$1:$DG$2,2,0),0)),"",VLOOKUP($H1169*100+O$2,Feuil2!$A$3:$CQ$931,HLOOKUP(Feuil1!$F1169,Feuil2!$E$1:$DG$2,2,0),0))</f>
        <v/>
      </c>
      <c r="P1169" s="12" t="str">
        <f>IF(ISBLANK(VLOOKUP($H1169*100+P$2,Feuil2!$A$3:$CQ$931,HLOOKUP(Feuil1!$F1169,Feuil2!$E$1:$DG$2,2,0),0)),"",VLOOKUP($H1169*100+P$2,Feuil2!$A$3:$CQ$931,HLOOKUP(Feuil1!$F1169,Feuil2!$E$1:$DG$2,2,0),0))</f>
        <v/>
      </c>
      <c r="Q1169" s="12" t="str">
        <f>IF(ISBLANK(VLOOKUP($H1169*100+Q$2,Feuil2!$A$3:$CQ$931,HLOOKUP(Feuil1!$F1169,Feuil2!$E$1:$DG$2,2,0),0)),"",VLOOKUP($H1169*100+Q$2,Feuil2!$A$3:$CQ$931,HLOOKUP(Feuil1!$F1169,Feuil2!$E$1:$DG$2,2,0),0))</f>
        <v/>
      </c>
      <c r="R1169" s="12" t="str">
        <f>IF(ISBLANK(VLOOKUP($H1169*100+R$2,Feuil2!$A$3:$CQ$931,HLOOKUP(Feuil1!$F1169,Feuil2!$E$1:$DG$2,2,0),0)),"",VLOOKUP($H1169*100+R$2,Feuil2!$A$3:$CQ$931,HLOOKUP(Feuil1!$F1169,Feuil2!$E$1:$DG$2,2,0),0))</f>
        <v/>
      </c>
      <c r="S1169" s="12" t="str">
        <f>IF(ISBLANK(VLOOKUP($H1169*100+S$2,Feuil2!$A$3:$CQ$931,HLOOKUP(Feuil1!$F1169,Feuil2!$E$1:$DG$2,2,0),0)),"",VLOOKUP($H1169*100+S$2,Feuil2!$A$3:$CQ$931,HLOOKUP(Feuil1!$F1169,Feuil2!$E$1:$DG$2,2,0),0))</f>
        <v/>
      </c>
      <c r="T1169" s="12" t="str">
        <f>IF(ISBLANK(VLOOKUP($H1169*100+T$2,Feuil2!$A$3:$CQ$931,HLOOKUP(Feuil1!$F1169,Feuil2!$E$1:$DG$2,2,0),0)),"",VLOOKUP($H1169*100+T$2,Feuil2!$A$3:$CQ$931,HLOOKUP(Feuil1!$F1169,Feuil2!$E$1:$DG$2,2,0),0))</f>
        <v/>
      </c>
      <c r="U1169" s="12"/>
    </row>
    <row r="1170" spans="1:21" x14ac:dyDescent="0.35">
      <c r="A1170" s="10" t="s">
        <v>55</v>
      </c>
      <c r="F1170" s="10">
        <v>3817</v>
      </c>
      <c r="G1170" s="5" t="s">
        <v>176</v>
      </c>
      <c r="H1170" s="11">
        <v>1957</v>
      </c>
      <c r="I1170" s="12" t="str">
        <f>IF(ISBLANK(VLOOKUP($H1170*100+I$2,Feuil2!$A$3:$CQ$931,HLOOKUP(Feuil1!$F1170,Feuil2!$E$1:$DG$2,2,0),0)),"",VLOOKUP($H1170*100+I$2,Feuil2!$A$3:$CQ$931,HLOOKUP(Feuil1!$F1170,Feuil2!$E$1:$DG$2,2,0),0))</f>
        <v/>
      </c>
      <c r="J1170" s="12" t="str">
        <f>IF(ISBLANK(VLOOKUP($H1170*100+J$2,Feuil2!$A$3:$CQ$931,HLOOKUP(Feuil1!$F1170,Feuil2!$E$1:$DG$2,2,0),0)),"",VLOOKUP($H1170*100+J$2,Feuil2!$A$3:$CQ$931,HLOOKUP(Feuil1!$F1170,Feuil2!$E$1:$DG$2,2,0),0))</f>
        <v/>
      </c>
      <c r="K1170" s="12" t="str">
        <f>IF(ISBLANK(VLOOKUP($H1170*100+K$2,Feuil2!$A$3:$CQ$931,HLOOKUP(Feuil1!$F1170,Feuil2!$E$1:$DG$2,2,0),0)),"",VLOOKUP($H1170*100+K$2,Feuil2!$A$3:$CQ$931,HLOOKUP(Feuil1!$F1170,Feuil2!$E$1:$DG$2,2,0),0))</f>
        <v/>
      </c>
      <c r="L1170" s="12" t="str">
        <f>IF(ISBLANK(VLOOKUP($H1170*100+L$2,Feuil2!$A$3:$CQ$931,HLOOKUP(Feuil1!$F1170,Feuil2!$E$1:$DG$2,2,0),0)),"",VLOOKUP($H1170*100+L$2,Feuil2!$A$3:$CQ$931,HLOOKUP(Feuil1!$F1170,Feuil2!$E$1:$DG$2,2,0),0))</f>
        <v/>
      </c>
      <c r="M1170" s="12" t="str">
        <f>IF(ISBLANK(VLOOKUP($H1170*100+M$2,Feuil2!$A$3:$CQ$931,HLOOKUP(Feuil1!$F1170,Feuil2!$E$1:$DG$2,2,0),0)),"",VLOOKUP($H1170*100+M$2,Feuil2!$A$3:$CQ$931,HLOOKUP(Feuil1!$F1170,Feuil2!$E$1:$DG$2,2,0),0))</f>
        <v/>
      </c>
      <c r="N1170" s="12" t="str">
        <f>IF(ISBLANK(VLOOKUP($H1170*100+N$2,Feuil2!$A$3:$CQ$931,HLOOKUP(Feuil1!$F1170,Feuil2!$E$1:$DG$2,2,0),0)),"",VLOOKUP($H1170*100+N$2,Feuil2!$A$3:$CQ$931,HLOOKUP(Feuil1!$F1170,Feuil2!$E$1:$DG$2,2,0),0))</f>
        <v/>
      </c>
      <c r="O1170" s="12" t="str">
        <f>IF(ISBLANK(VLOOKUP($H1170*100+O$2,Feuil2!$A$3:$CQ$931,HLOOKUP(Feuil1!$F1170,Feuil2!$E$1:$DG$2,2,0),0)),"",VLOOKUP($H1170*100+O$2,Feuil2!$A$3:$CQ$931,HLOOKUP(Feuil1!$F1170,Feuil2!$E$1:$DG$2,2,0),0))</f>
        <v/>
      </c>
      <c r="P1170" s="12" t="str">
        <f>IF(ISBLANK(VLOOKUP($H1170*100+P$2,Feuil2!$A$3:$CQ$931,HLOOKUP(Feuil1!$F1170,Feuil2!$E$1:$DG$2,2,0),0)),"",VLOOKUP($H1170*100+P$2,Feuil2!$A$3:$CQ$931,HLOOKUP(Feuil1!$F1170,Feuil2!$E$1:$DG$2,2,0),0))</f>
        <v/>
      </c>
      <c r="Q1170" s="12" t="str">
        <f>IF(ISBLANK(VLOOKUP($H1170*100+Q$2,Feuil2!$A$3:$CQ$931,HLOOKUP(Feuil1!$F1170,Feuil2!$E$1:$DG$2,2,0),0)),"",VLOOKUP($H1170*100+Q$2,Feuil2!$A$3:$CQ$931,HLOOKUP(Feuil1!$F1170,Feuil2!$E$1:$DG$2,2,0),0))</f>
        <v/>
      </c>
      <c r="R1170" s="12" t="str">
        <f>IF(ISBLANK(VLOOKUP($H1170*100+R$2,Feuil2!$A$3:$CQ$931,HLOOKUP(Feuil1!$F1170,Feuil2!$E$1:$DG$2,2,0),0)),"",VLOOKUP($H1170*100+R$2,Feuil2!$A$3:$CQ$931,HLOOKUP(Feuil1!$F1170,Feuil2!$E$1:$DG$2,2,0),0))</f>
        <v/>
      </c>
      <c r="S1170" s="12" t="str">
        <f>IF(ISBLANK(VLOOKUP($H1170*100+S$2,Feuil2!$A$3:$CQ$931,HLOOKUP(Feuil1!$F1170,Feuil2!$E$1:$DG$2,2,0),0)),"",VLOOKUP($H1170*100+S$2,Feuil2!$A$3:$CQ$931,HLOOKUP(Feuil1!$F1170,Feuil2!$E$1:$DG$2,2,0),0))</f>
        <v/>
      </c>
      <c r="T1170" s="12" t="str">
        <f>IF(ISBLANK(VLOOKUP($H1170*100+T$2,Feuil2!$A$3:$CQ$931,HLOOKUP(Feuil1!$F1170,Feuil2!$E$1:$DG$2,2,0),0)),"",VLOOKUP($H1170*100+T$2,Feuil2!$A$3:$CQ$931,HLOOKUP(Feuil1!$F1170,Feuil2!$E$1:$DG$2,2,0),0))</f>
        <v/>
      </c>
      <c r="U1170" s="12"/>
    </row>
    <row r="1171" spans="1:21" x14ac:dyDescent="0.35">
      <c r="A1171" s="10" t="s">
        <v>55</v>
      </c>
      <c r="F1171" s="10">
        <v>3817</v>
      </c>
      <c r="G1171" s="5" t="s">
        <v>176</v>
      </c>
      <c r="H1171" s="11">
        <v>1958</v>
      </c>
      <c r="I1171" s="12" t="str">
        <f>IF(ISBLANK(VLOOKUP($H1171*100+I$2,Feuil2!$A$3:$CQ$931,HLOOKUP(Feuil1!$F1171,Feuil2!$E$1:$DG$2,2,0),0)),"",VLOOKUP($H1171*100+I$2,Feuil2!$A$3:$CQ$931,HLOOKUP(Feuil1!$F1171,Feuil2!$E$1:$DG$2,2,0),0))</f>
        <v/>
      </c>
      <c r="J1171" s="12" t="str">
        <f>IF(ISBLANK(VLOOKUP($H1171*100+J$2,Feuil2!$A$3:$CQ$931,HLOOKUP(Feuil1!$F1171,Feuil2!$E$1:$DG$2,2,0),0)),"",VLOOKUP($H1171*100+J$2,Feuil2!$A$3:$CQ$931,HLOOKUP(Feuil1!$F1171,Feuil2!$E$1:$DG$2,2,0),0))</f>
        <v/>
      </c>
      <c r="K1171" s="12" t="str">
        <f>IF(ISBLANK(VLOOKUP($H1171*100+K$2,Feuil2!$A$3:$CQ$931,HLOOKUP(Feuil1!$F1171,Feuil2!$E$1:$DG$2,2,0),0)),"",VLOOKUP($H1171*100+K$2,Feuil2!$A$3:$CQ$931,HLOOKUP(Feuil1!$F1171,Feuil2!$E$1:$DG$2,2,0),0))</f>
        <v/>
      </c>
      <c r="L1171" s="12" t="str">
        <f>IF(ISBLANK(VLOOKUP($H1171*100+L$2,Feuil2!$A$3:$CQ$931,HLOOKUP(Feuil1!$F1171,Feuil2!$E$1:$DG$2,2,0),0)),"",VLOOKUP($H1171*100+L$2,Feuil2!$A$3:$CQ$931,HLOOKUP(Feuil1!$F1171,Feuil2!$E$1:$DG$2,2,0),0))</f>
        <v/>
      </c>
      <c r="M1171" s="12" t="str">
        <f>IF(ISBLANK(VLOOKUP($H1171*100+M$2,Feuil2!$A$3:$CQ$931,HLOOKUP(Feuil1!$F1171,Feuil2!$E$1:$DG$2,2,0),0)),"",VLOOKUP($H1171*100+M$2,Feuil2!$A$3:$CQ$931,HLOOKUP(Feuil1!$F1171,Feuil2!$E$1:$DG$2,2,0),0))</f>
        <v/>
      </c>
      <c r="N1171" s="12" t="str">
        <f>IF(ISBLANK(VLOOKUP($H1171*100+N$2,Feuil2!$A$3:$CQ$931,HLOOKUP(Feuil1!$F1171,Feuil2!$E$1:$DG$2,2,0),0)),"",VLOOKUP($H1171*100+N$2,Feuil2!$A$3:$CQ$931,HLOOKUP(Feuil1!$F1171,Feuil2!$E$1:$DG$2,2,0),0))</f>
        <v/>
      </c>
      <c r="O1171" s="12" t="str">
        <f>IF(ISBLANK(VLOOKUP($H1171*100+O$2,Feuil2!$A$3:$CQ$931,HLOOKUP(Feuil1!$F1171,Feuil2!$E$1:$DG$2,2,0),0)),"",VLOOKUP($H1171*100+O$2,Feuil2!$A$3:$CQ$931,HLOOKUP(Feuil1!$F1171,Feuil2!$E$1:$DG$2,2,0),0))</f>
        <v/>
      </c>
      <c r="P1171" s="12" t="str">
        <f>IF(ISBLANK(VLOOKUP($H1171*100+P$2,Feuil2!$A$3:$CQ$931,HLOOKUP(Feuil1!$F1171,Feuil2!$E$1:$DG$2,2,0),0)),"",VLOOKUP($H1171*100+P$2,Feuil2!$A$3:$CQ$931,HLOOKUP(Feuil1!$F1171,Feuil2!$E$1:$DG$2,2,0),0))</f>
        <v/>
      </c>
      <c r="Q1171" s="12" t="str">
        <f>IF(ISBLANK(VLOOKUP($H1171*100+Q$2,Feuil2!$A$3:$CQ$931,HLOOKUP(Feuil1!$F1171,Feuil2!$E$1:$DG$2,2,0),0)),"",VLOOKUP($H1171*100+Q$2,Feuil2!$A$3:$CQ$931,HLOOKUP(Feuil1!$F1171,Feuil2!$E$1:$DG$2,2,0),0))</f>
        <v/>
      </c>
      <c r="R1171" s="12" t="str">
        <f>IF(ISBLANK(VLOOKUP($H1171*100+R$2,Feuil2!$A$3:$CQ$931,HLOOKUP(Feuil1!$F1171,Feuil2!$E$1:$DG$2,2,0),0)),"",VLOOKUP($H1171*100+R$2,Feuil2!$A$3:$CQ$931,HLOOKUP(Feuil1!$F1171,Feuil2!$E$1:$DG$2,2,0),0))</f>
        <v/>
      </c>
      <c r="S1171" s="12" t="str">
        <f>IF(ISBLANK(VLOOKUP($H1171*100+S$2,Feuil2!$A$3:$CQ$931,HLOOKUP(Feuil1!$F1171,Feuil2!$E$1:$DG$2,2,0),0)),"",VLOOKUP($H1171*100+S$2,Feuil2!$A$3:$CQ$931,HLOOKUP(Feuil1!$F1171,Feuil2!$E$1:$DG$2,2,0),0))</f>
        <v/>
      </c>
      <c r="T1171" s="12" t="str">
        <f>IF(ISBLANK(VLOOKUP($H1171*100+T$2,Feuil2!$A$3:$CQ$931,HLOOKUP(Feuil1!$F1171,Feuil2!$E$1:$DG$2,2,0),0)),"",VLOOKUP($H1171*100+T$2,Feuil2!$A$3:$CQ$931,HLOOKUP(Feuil1!$F1171,Feuil2!$E$1:$DG$2,2,0),0))</f>
        <v/>
      </c>
      <c r="U1171" s="12"/>
    </row>
    <row r="1172" spans="1:21" x14ac:dyDescent="0.35">
      <c r="A1172" s="10" t="s">
        <v>55</v>
      </c>
      <c r="F1172" s="10">
        <v>3817</v>
      </c>
      <c r="G1172" s="5" t="s">
        <v>176</v>
      </c>
      <c r="H1172" s="11">
        <v>1959</v>
      </c>
      <c r="I1172" s="12" t="str">
        <f>IF(ISBLANK(VLOOKUP($H1172*100+I$2,Feuil2!$A$3:$CQ$931,HLOOKUP(Feuil1!$F1172,Feuil2!$E$1:$DG$2,2,0),0)),"",VLOOKUP($H1172*100+I$2,Feuil2!$A$3:$CQ$931,HLOOKUP(Feuil1!$F1172,Feuil2!$E$1:$DG$2,2,0),0))</f>
        <v/>
      </c>
      <c r="J1172" s="12" t="str">
        <f>IF(ISBLANK(VLOOKUP($H1172*100+J$2,Feuil2!$A$3:$CQ$931,HLOOKUP(Feuil1!$F1172,Feuil2!$E$1:$DG$2,2,0),0)),"",VLOOKUP($H1172*100+J$2,Feuil2!$A$3:$CQ$931,HLOOKUP(Feuil1!$F1172,Feuil2!$E$1:$DG$2,2,0),0))</f>
        <v/>
      </c>
      <c r="K1172" s="12" t="str">
        <f>IF(ISBLANK(VLOOKUP($H1172*100+K$2,Feuil2!$A$3:$CQ$931,HLOOKUP(Feuil1!$F1172,Feuil2!$E$1:$DG$2,2,0),0)),"",VLOOKUP($H1172*100+K$2,Feuil2!$A$3:$CQ$931,HLOOKUP(Feuil1!$F1172,Feuil2!$E$1:$DG$2,2,0),0))</f>
        <v/>
      </c>
      <c r="L1172" s="12" t="str">
        <f>IF(ISBLANK(VLOOKUP($H1172*100+L$2,Feuil2!$A$3:$CQ$931,HLOOKUP(Feuil1!$F1172,Feuil2!$E$1:$DG$2,2,0),0)),"",VLOOKUP($H1172*100+L$2,Feuil2!$A$3:$CQ$931,HLOOKUP(Feuil1!$F1172,Feuil2!$E$1:$DG$2,2,0),0))</f>
        <v/>
      </c>
      <c r="M1172" s="12" t="str">
        <f>IF(ISBLANK(VLOOKUP($H1172*100+M$2,Feuil2!$A$3:$CQ$931,HLOOKUP(Feuil1!$F1172,Feuil2!$E$1:$DG$2,2,0),0)),"",VLOOKUP($H1172*100+M$2,Feuil2!$A$3:$CQ$931,HLOOKUP(Feuil1!$F1172,Feuil2!$E$1:$DG$2,2,0),0))</f>
        <v/>
      </c>
      <c r="N1172" s="12" t="str">
        <f>IF(ISBLANK(VLOOKUP($H1172*100+N$2,Feuil2!$A$3:$CQ$931,HLOOKUP(Feuil1!$F1172,Feuil2!$E$1:$DG$2,2,0),0)),"",VLOOKUP($H1172*100+N$2,Feuil2!$A$3:$CQ$931,HLOOKUP(Feuil1!$F1172,Feuil2!$E$1:$DG$2,2,0),0))</f>
        <v/>
      </c>
      <c r="O1172" s="12" t="str">
        <f>IF(ISBLANK(VLOOKUP($H1172*100+O$2,Feuil2!$A$3:$CQ$931,HLOOKUP(Feuil1!$F1172,Feuil2!$E$1:$DG$2,2,0),0)),"",VLOOKUP($H1172*100+O$2,Feuil2!$A$3:$CQ$931,HLOOKUP(Feuil1!$F1172,Feuil2!$E$1:$DG$2,2,0),0))</f>
        <v/>
      </c>
      <c r="P1172" s="12" t="str">
        <f>IF(ISBLANK(VLOOKUP($H1172*100+P$2,Feuil2!$A$3:$CQ$931,HLOOKUP(Feuil1!$F1172,Feuil2!$E$1:$DG$2,2,0),0)),"",VLOOKUP($H1172*100+P$2,Feuil2!$A$3:$CQ$931,HLOOKUP(Feuil1!$F1172,Feuil2!$E$1:$DG$2,2,0),0))</f>
        <v/>
      </c>
      <c r="Q1172" s="12" t="str">
        <f>IF(ISBLANK(VLOOKUP($H1172*100+Q$2,Feuil2!$A$3:$CQ$931,HLOOKUP(Feuil1!$F1172,Feuil2!$E$1:$DG$2,2,0),0)),"",VLOOKUP($H1172*100+Q$2,Feuil2!$A$3:$CQ$931,HLOOKUP(Feuil1!$F1172,Feuil2!$E$1:$DG$2,2,0),0))</f>
        <v/>
      </c>
      <c r="R1172" s="12" t="str">
        <f>IF(ISBLANK(VLOOKUP($H1172*100+R$2,Feuil2!$A$3:$CQ$931,HLOOKUP(Feuil1!$F1172,Feuil2!$E$1:$DG$2,2,0),0)),"",VLOOKUP($H1172*100+R$2,Feuil2!$A$3:$CQ$931,HLOOKUP(Feuil1!$F1172,Feuil2!$E$1:$DG$2,2,0),0))</f>
        <v/>
      </c>
      <c r="S1172" s="12" t="str">
        <f>IF(ISBLANK(VLOOKUP($H1172*100+S$2,Feuil2!$A$3:$CQ$931,HLOOKUP(Feuil1!$F1172,Feuil2!$E$1:$DG$2,2,0),0)),"",VLOOKUP($H1172*100+S$2,Feuil2!$A$3:$CQ$931,HLOOKUP(Feuil1!$F1172,Feuil2!$E$1:$DG$2,2,0),0))</f>
        <v/>
      </c>
      <c r="T1172" s="12" t="str">
        <f>IF(ISBLANK(VLOOKUP($H1172*100+T$2,Feuil2!$A$3:$CQ$931,HLOOKUP(Feuil1!$F1172,Feuil2!$E$1:$DG$2,2,0),0)),"",VLOOKUP($H1172*100+T$2,Feuil2!$A$3:$CQ$931,HLOOKUP(Feuil1!$F1172,Feuil2!$E$1:$DG$2,2,0),0))</f>
        <v/>
      </c>
      <c r="U1172" s="12"/>
    </row>
    <row r="1173" spans="1:21" x14ac:dyDescent="0.35">
      <c r="A1173" s="10" t="s">
        <v>55</v>
      </c>
      <c r="F1173" s="10">
        <v>3817</v>
      </c>
      <c r="G1173" s="5" t="s">
        <v>176</v>
      </c>
      <c r="H1173" s="11">
        <v>1960</v>
      </c>
      <c r="I1173" s="12" t="str">
        <f>IF(ISBLANK(VLOOKUP($H1173*100+I$2,Feuil2!$A$3:$CQ$931,HLOOKUP(Feuil1!$F1173,Feuil2!$E$1:$DG$2,2,0),0)),"",VLOOKUP($H1173*100+I$2,Feuil2!$A$3:$CQ$931,HLOOKUP(Feuil1!$F1173,Feuil2!$E$1:$DG$2,2,0),0))</f>
        <v/>
      </c>
      <c r="J1173" s="12" t="str">
        <f>IF(ISBLANK(VLOOKUP($H1173*100+J$2,Feuil2!$A$3:$CQ$931,HLOOKUP(Feuil1!$F1173,Feuil2!$E$1:$DG$2,2,0),0)),"",VLOOKUP($H1173*100+J$2,Feuil2!$A$3:$CQ$931,HLOOKUP(Feuil1!$F1173,Feuil2!$E$1:$DG$2,2,0),0))</f>
        <v/>
      </c>
      <c r="K1173" s="12" t="str">
        <f>IF(ISBLANK(VLOOKUP($H1173*100+K$2,Feuil2!$A$3:$CQ$931,HLOOKUP(Feuil1!$F1173,Feuil2!$E$1:$DG$2,2,0),0)),"",VLOOKUP($H1173*100+K$2,Feuil2!$A$3:$CQ$931,HLOOKUP(Feuil1!$F1173,Feuil2!$E$1:$DG$2,2,0),0))</f>
        <v/>
      </c>
      <c r="L1173" s="12" t="str">
        <f>IF(ISBLANK(VLOOKUP($H1173*100+L$2,Feuil2!$A$3:$CQ$931,HLOOKUP(Feuil1!$F1173,Feuil2!$E$1:$DG$2,2,0),0)),"",VLOOKUP($H1173*100+L$2,Feuil2!$A$3:$CQ$931,HLOOKUP(Feuil1!$F1173,Feuil2!$E$1:$DG$2,2,0),0))</f>
        <v/>
      </c>
      <c r="M1173" s="12" t="str">
        <f>IF(ISBLANK(VLOOKUP($H1173*100+M$2,Feuil2!$A$3:$CQ$931,HLOOKUP(Feuil1!$F1173,Feuil2!$E$1:$DG$2,2,0),0)),"",VLOOKUP($H1173*100+M$2,Feuil2!$A$3:$CQ$931,HLOOKUP(Feuil1!$F1173,Feuil2!$E$1:$DG$2,2,0),0))</f>
        <v/>
      </c>
      <c r="N1173" s="12" t="str">
        <f>IF(ISBLANK(VLOOKUP($H1173*100+N$2,Feuil2!$A$3:$CQ$931,HLOOKUP(Feuil1!$F1173,Feuil2!$E$1:$DG$2,2,0),0)),"",VLOOKUP($H1173*100+N$2,Feuil2!$A$3:$CQ$931,HLOOKUP(Feuil1!$F1173,Feuil2!$E$1:$DG$2,2,0),0))</f>
        <v/>
      </c>
      <c r="O1173" s="12" t="str">
        <f>IF(ISBLANK(VLOOKUP($H1173*100+O$2,Feuil2!$A$3:$CQ$931,HLOOKUP(Feuil1!$F1173,Feuil2!$E$1:$DG$2,2,0),0)),"",VLOOKUP($H1173*100+O$2,Feuil2!$A$3:$CQ$931,HLOOKUP(Feuil1!$F1173,Feuil2!$E$1:$DG$2,2,0),0))</f>
        <v/>
      </c>
      <c r="P1173" s="12" t="str">
        <f>IF(ISBLANK(VLOOKUP($H1173*100+P$2,Feuil2!$A$3:$CQ$931,HLOOKUP(Feuil1!$F1173,Feuil2!$E$1:$DG$2,2,0),0)),"",VLOOKUP($H1173*100+P$2,Feuil2!$A$3:$CQ$931,HLOOKUP(Feuil1!$F1173,Feuil2!$E$1:$DG$2,2,0),0))</f>
        <v/>
      </c>
      <c r="Q1173" s="12" t="str">
        <f>IF(ISBLANK(VLOOKUP($H1173*100+Q$2,Feuil2!$A$3:$CQ$931,HLOOKUP(Feuil1!$F1173,Feuil2!$E$1:$DG$2,2,0),0)),"",VLOOKUP($H1173*100+Q$2,Feuil2!$A$3:$CQ$931,HLOOKUP(Feuil1!$F1173,Feuil2!$E$1:$DG$2,2,0),0))</f>
        <v/>
      </c>
      <c r="R1173" s="12" t="str">
        <f>IF(ISBLANK(VLOOKUP($H1173*100+R$2,Feuil2!$A$3:$CQ$931,HLOOKUP(Feuil1!$F1173,Feuil2!$E$1:$DG$2,2,0),0)),"",VLOOKUP($H1173*100+R$2,Feuil2!$A$3:$CQ$931,HLOOKUP(Feuil1!$F1173,Feuil2!$E$1:$DG$2,2,0),0))</f>
        <v/>
      </c>
      <c r="S1173" s="12" t="str">
        <f>IF(ISBLANK(VLOOKUP($H1173*100+S$2,Feuil2!$A$3:$CQ$931,HLOOKUP(Feuil1!$F1173,Feuil2!$E$1:$DG$2,2,0),0)),"",VLOOKUP($H1173*100+S$2,Feuil2!$A$3:$CQ$931,HLOOKUP(Feuil1!$F1173,Feuil2!$E$1:$DG$2,2,0),0))</f>
        <v/>
      </c>
      <c r="T1173" s="12" t="str">
        <f>IF(ISBLANK(VLOOKUP($H1173*100+T$2,Feuil2!$A$3:$CQ$931,HLOOKUP(Feuil1!$F1173,Feuil2!$E$1:$DG$2,2,0),0)),"",VLOOKUP($H1173*100+T$2,Feuil2!$A$3:$CQ$931,HLOOKUP(Feuil1!$F1173,Feuil2!$E$1:$DG$2,2,0),0))</f>
        <v/>
      </c>
      <c r="U1173" s="12"/>
    </row>
    <row r="1174" spans="1:21" x14ac:dyDescent="0.35">
      <c r="A1174" s="10" t="s">
        <v>55</v>
      </c>
      <c r="F1174" s="10">
        <v>3817</v>
      </c>
      <c r="G1174" s="5" t="s">
        <v>176</v>
      </c>
      <c r="H1174" s="11">
        <v>1961</v>
      </c>
      <c r="I1174" s="12" t="str">
        <f>IF(ISBLANK(VLOOKUP($H1174*100+I$2,Feuil2!$A$3:$CQ$931,HLOOKUP(Feuil1!$F1174,Feuil2!$E$1:$DG$2,2,0),0)),"",VLOOKUP($H1174*100+I$2,Feuil2!$A$3:$CQ$931,HLOOKUP(Feuil1!$F1174,Feuil2!$E$1:$DG$2,2,0),0))</f>
        <v/>
      </c>
      <c r="J1174" s="12" t="str">
        <f>IF(ISBLANK(VLOOKUP($H1174*100+J$2,Feuil2!$A$3:$CQ$931,HLOOKUP(Feuil1!$F1174,Feuil2!$E$1:$DG$2,2,0),0)),"",VLOOKUP($H1174*100+J$2,Feuil2!$A$3:$CQ$931,HLOOKUP(Feuil1!$F1174,Feuil2!$E$1:$DG$2,2,0),0))</f>
        <v/>
      </c>
      <c r="K1174" s="12" t="str">
        <f>IF(ISBLANK(VLOOKUP($H1174*100+K$2,Feuil2!$A$3:$CQ$931,HLOOKUP(Feuil1!$F1174,Feuil2!$E$1:$DG$2,2,0),0)),"",VLOOKUP($H1174*100+K$2,Feuil2!$A$3:$CQ$931,HLOOKUP(Feuil1!$F1174,Feuil2!$E$1:$DG$2,2,0),0))</f>
        <v/>
      </c>
      <c r="L1174" s="12" t="str">
        <f>IF(ISBLANK(VLOOKUP($H1174*100+L$2,Feuil2!$A$3:$CQ$931,HLOOKUP(Feuil1!$F1174,Feuil2!$E$1:$DG$2,2,0),0)),"",VLOOKUP($H1174*100+L$2,Feuil2!$A$3:$CQ$931,HLOOKUP(Feuil1!$F1174,Feuil2!$E$1:$DG$2,2,0),0))</f>
        <v/>
      </c>
      <c r="M1174" s="12" t="str">
        <f>IF(ISBLANK(VLOOKUP($H1174*100+M$2,Feuil2!$A$3:$CQ$931,HLOOKUP(Feuil1!$F1174,Feuil2!$E$1:$DG$2,2,0),0)),"",VLOOKUP($H1174*100+M$2,Feuil2!$A$3:$CQ$931,HLOOKUP(Feuil1!$F1174,Feuil2!$E$1:$DG$2,2,0),0))</f>
        <v/>
      </c>
      <c r="N1174" s="12" t="str">
        <f>IF(ISBLANK(VLOOKUP($H1174*100+N$2,Feuil2!$A$3:$CQ$931,HLOOKUP(Feuil1!$F1174,Feuil2!$E$1:$DG$2,2,0),0)),"",VLOOKUP($H1174*100+N$2,Feuil2!$A$3:$CQ$931,HLOOKUP(Feuil1!$F1174,Feuil2!$E$1:$DG$2,2,0),0))</f>
        <v/>
      </c>
      <c r="O1174" s="12" t="str">
        <f>IF(ISBLANK(VLOOKUP($H1174*100+O$2,Feuil2!$A$3:$CQ$931,HLOOKUP(Feuil1!$F1174,Feuil2!$E$1:$DG$2,2,0),0)),"",VLOOKUP($H1174*100+O$2,Feuil2!$A$3:$CQ$931,HLOOKUP(Feuil1!$F1174,Feuil2!$E$1:$DG$2,2,0),0))</f>
        <v/>
      </c>
      <c r="P1174" s="12" t="str">
        <f>IF(ISBLANK(VLOOKUP($H1174*100+P$2,Feuil2!$A$3:$CQ$931,HLOOKUP(Feuil1!$F1174,Feuil2!$E$1:$DG$2,2,0),0)),"",VLOOKUP($H1174*100+P$2,Feuil2!$A$3:$CQ$931,HLOOKUP(Feuil1!$F1174,Feuil2!$E$1:$DG$2,2,0),0))</f>
        <v/>
      </c>
      <c r="Q1174" s="12" t="str">
        <f>IF(ISBLANK(VLOOKUP($H1174*100+Q$2,Feuil2!$A$3:$CQ$931,HLOOKUP(Feuil1!$F1174,Feuil2!$E$1:$DG$2,2,0),0)),"",VLOOKUP($H1174*100+Q$2,Feuil2!$A$3:$CQ$931,HLOOKUP(Feuil1!$F1174,Feuil2!$E$1:$DG$2,2,0),0))</f>
        <v/>
      </c>
      <c r="R1174" s="12" t="str">
        <f>IF(ISBLANK(VLOOKUP($H1174*100+R$2,Feuil2!$A$3:$CQ$931,HLOOKUP(Feuil1!$F1174,Feuil2!$E$1:$DG$2,2,0),0)),"",VLOOKUP($H1174*100+R$2,Feuil2!$A$3:$CQ$931,HLOOKUP(Feuil1!$F1174,Feuil2!$E$1:$DG$2,2,0),0))</f>
        <v/>
      </c>
      <c r="S1174" s="12" t="str">
        <f>IF(ISBLANK(VLOOKUP($H1174*100+S$2,Feuil2!$A$3:$CQ$931,HLOOKUP(Feuil1!$F1174,Feuil2!$E$1:$DG$2,2,0),0)),"",VLOOKUP($H1174*100+S$2,Feuil2!$A$3:$CQ$931,HLOOKUP(Feuil1!$F1174,Feuil2!$E$1:$DG$2,2,0),0))</f>
        <v/>
      </c>
      <c r="T1174" s="12" t="str">
        <f>IF(ISBLANK(VLOOKUP($H1174*100+T$2,Feuil2!$A$3:$CQ$931,HLOOKUP(Feuil1!$F1174,Feuil2!$E$1:$DG$2,2,0),0)),"",VLOOKUP($H1174*100+T$2,Feuil2!$A$3:$CQ$931,HLOOKUP(Feuil1!$F1174,Feuil2!$E$1:$DG$2,2,0),0))</f>
        <v/>
      </c>
      <c r="U1174" s="12"/>
    </row>
    <row r="1175" spans="1:21" x14ac:dyDescent="0.35">
      <c r="A1175" s="10" t="s">
        <v>55</v>
      </c>
      <c r="F1175" s="10">
        <v>3817</v>
      </c>
      <c r="G1175" s="5" t="s">
        <v>176</v>
      </c>
      <c r="H1175" s="11">
        <v>1962</v>
      </c>
      <c r="I1175" s="12" t="str">
        <f>IF(ISBLANK(VLOOKUP($H1175*100+I$2,Feuil2!$A$3:$CQ$931,HLOOKUP(Feuil1!$F1175,Feuil2!$E$1:$DG$2,2,0),0)),"",VLOOKUP($H1175*100+I$2,Feuil2!$A$3:$CQ$931,HLOOKUP(Feuil1!$F1175,Feuil2!$E$1:$DG$2,2,0),0))</f>
        <v/>
      </c>
      <c r="J1175" s="12" t="str">
        <f>IF(ISBLANK(VLOOKUP($H1175*100+J$2,Feuil2!$A$3:$CQ$931,HLOOKUP(Feuil1!$F1175,Feuil2!$E$1:$DG$2,2,0),0)),"",VLOOKUP($H1175*100+J$2,Feuil2!$A$3:$CQ$931,HLOOKUP(Feuil1!$F1175,Feuil2!$E$1:$DG$2,2,0),0))</f>
        <v/>
      </c>
      <c r="K1175" s="12" t="str">
        <f>IF(ISBLANK(VLOOKUP($H1175*100+K$2,Feuil2!$A$3:$CQ$931,HLOOKUP(Feuil1!$F1175,Feuil2!$E$1:$DG$2,2,0),0)),"",VLOOKUP($H1175*100+K$2,Feuil2!$A$3:$CQ$931,HLOOKUP(Feuil1!$F1175,Feuil2!$E$1:$DG$2,2,0),0))</f>
        <v/>
      </c>
      <c r="L1175" s="12" t="str">
        <f>IF(ISBLANK(VLOOKUP($H1175*100+L$2,Feuil2!$A$3:$CQ$931,HLOOKUP(Feuil1!$F1175,Feuil2!$E$1:$DG$2,2,0),0)),"",VLOOKUP($H1175*100+L$2,Feuil2!$A$3:$CQ$931,HLOOKUP(Feuil1!$F1175,Feuil2!$E$1:$DG$2,2,0),0))</f>
        <v/>
      </c>
      <c r="M1175" s="12" t="str">
        <f>IF(ISBLANK(VLOOKUP($H1175*100+M$2,Feuil2!$A$3:$CQ$931,HLOOKUP(Feuil1!$F1175,Feuil2!$E$1:$DG$2,2,0),0)),"",VLOOKUP($H1175*100+M$2,Feuil2!$A$3:$CQ$931,HLOOKUP(Feuil1!$F1175,Feuil2!$E$1:$DG$2,2,0),0))</f>
        <v/>
      </c>
      <c r="N1175" s="12" t="str">
        <f>IF(ISBLANK(VLOOKUP($H1175*100+N$2,Feuil2!$A$3:$CQ$931,HLOOKUP(Feuil1!$F1175,Feuil2!$E$1:$DG$2,2,0),0)),"",VLOOKUP($H1175*100+N$2,Feuil2!$A$3:$CQ$931,HLOOKUP(Feuil1!$F1175,Feuil2!$E$1:$DG$2,2,0),0))</f>
        <v/>
      </c>
      <c r="O1175" s="12" t="str">
        <f>IF(ISBLANK(VLOOKUP($H1175*100+O$2,Feuil2!$A$3:$CQ$931,HLOOKUP(Feuil1!$F1175,Feuil2!$E$1:$DG$2,2,0),0)),"",VLOOKUP($H1175*100+O$2,Feuil2!$A$3:$CQ$931,HLOOKUP(Feuil1!$F1175,Feuil2!$E$1:$DG$2,2,0),0))</f>
        <v/>
      </c>
      <c r="P1175" s="12" t="str">
        <f>IF(ISBLANK(VLOOKUP($H1175*100+P$2,Feuil2!$A$3:$CQ$931,HLOOKUP(Feuil1!$F1175,Feuil2!$E$1:$DG$2,2,0),0)),"",VLOOKUP($H1175*100+P$2,Feuil2!$A$3:$CQ$931,HLOOKUP(Feuil1!$F1175,Feuil2!$E$1:$DG$2,2,0),0))</f>
        <v/>
      </c>
      <c r="Q1175" s="12" t="str">
        <f>IF(ISBLANK(VLOOKUP($H1175*100+Q$2,Feuil2!$A$3:$CQ$931,HLOOKUP(Feuil1!$F1175,Feuil2!$E$1:$DG$2,2,0),0)),"",VLOOKUP($H1175*100+Q$2,Feuil2!$A$3:$CQ$931,HLOOKUP(Feuil1!$F1175,Feuil2!$E$1:$DG$2,2,0),0))</f>
        <v/>
      </c>
      <c r="R1175" s="12" t="str">
        <f>IF(ISBLANK(VLOOKUP($H1175*100+R$2,Feuil2!$A$3:$CQ$931,HLOOKUP(Feuil1!$F1175,Feuil2!$E$1:$DG$2,2,0),0)),"",VLOOKUP($H1175*100+R$2,Feuil2!$A$3:$CQ$931,HLOOKUP(Feuil1!$F1175,Feuil2!$E$1:$DG$2,2,0),0))</f>
        <v/>
      </c>
      <c r="S1175" s="12" t="str">
        <f>IF(ISBLANK(VLOOKUP($H1175*100+S$2,Feuil2!$A$3:$CQ$931,HLOOKUP(Feuil1!$F1175,Feuil2!$E$1:$DG$2,2,0),0)),"",VLOOKUP($H1175*100+S$2,Feuil2!$A$3:$CQ$931,HLOOKUP(Feuil1!$F1175,Feuil2!$E$1:$DG$2,2,0),0))</f>
        <v/>
      </c>
      <c r="T1175" s="12" t="str">
        <f>IF(ISBLANK(VLOOKUP($H1175*100+T$2,Feuil2!$A$3:$CQ$931,HLOOKUP(Feuil1!$F1175,Feuil2!$E$1:$DG$2,2,0),0)),"",VLOOKUP($H1175*100+T$2,Feuil2!$A$3:$CQ$931,HLOOKUP(Feuil1!$F1175,Feuil2!$E$1:$DG$2,2,0),0))</f>
        <v/>
      </c>
      <c r="U1175" s="12"/>
    </row>
    <row r="1176" spans="1:21" x14ac:dyDescent="0.35">
      <c r="A1176" s="10" t="s">
        <v>55</v>
      </c>
      <c r="F1176" s="10">
        <v>3817</v>
      </c>
      <c r="G1176" s="5" t="s">
        <v>176</v>
      </c>
      <c r="H1176" s="11">
        <v>1963</v>
      </c>
      <c r="I1176" s="12" t="str">
        <f>IF(ISBLANK(VLOOKUP($H1176*100+I$2,Feuil2!$A$3:$CQ$931,HLOOKUP(Feuil1!$F1176,Feuil2!$E$1:$DG$2,2,0),0)),"",VLOOKUP($H1176*100+I$2,Feuil2!$A$3:$CQ$931,HLOOKUP(Feuil1!$F1176,Feuil2!$E$1:$DG$2,2,0),0))</f>
        <v/>
      </c>
      <c r="J1176" s="12" t="str">
        <f>IF(ISBLANK(VLOOKUP($H1176*100+J$2,Feuil2!$A$3:$CQ$931,HLOOKUP(Feuil1!$F1176,Feuil2!$E$1:$DG$2,2,0),0)),"",VLOOKUP($H1176*100+J$2,Feuil2!$A$3:$CQ$931,HLOOKUP(Feuil1!$F1176,Feuil2!$E$1:$DG$2,2,0),0))</f>
        <v/>
      </c>
      <c r="K1176" s="12" t="str">
        <f>IF(ISBLANK(VLOOKUP($H1176*100+K$2,Feuil2!$A$3:$CQ$931,HLOOKUP(Feuil1!$F1176,Feuil2!$E$1:$DG$2,2,0),0)),"",VLOOKUP($H1176*100+K$2,Feuil2!$A$3:$CQ$931,HLOOKUP(Feuil1!$F1176,Feuil2!$E$1:$DG$2,2,0),0))</f>
        <v/>
      </c>
      <c r="L1176" s="12" t="str">
        <f>IF(ISBLANK(VLOOKUP($H1176*100+L$2,Feuil2!$A$3:$CQ$931,HLOOKUP(Feuil1!$F1176,Feuil2!$E$1:$DG$2,2,0),0)),"",VLOOKUP($H1176*100+L$2,Feuil2!$A$3:$CQ$931,HLOOKUP(Feuil1!$F1176,Feuil2!$E$1:$DG$2,2,0),0))</f>
        <v/>
      </c>
      <c r="M1176" s="12" t="str">
        <f>IF(ISBLANK(VLOOKUP($H1176*100+M$2,Feuil2!$A$3:$CQ$931,HLOOKUP(Feuil1!$F1176,Feuil2!$E$1:$DG$2,2,0),0)),"",VLOOKUP($H1176*100+M$2,Feuil2!$A$3:$CQ$931,HLOOKUP(Feuil1!$F1176,Feuil2!$E$1:$DG$2,2,0),0))</f>
        <v/>
      </c>
      <c r="N1176" s="12" t="str">
        <f>IF(ISBLANK(VLOOKUP($H1176*100+N$2,Feuil2!$A$3:$CQ$931,HLOOKUP(Feuil1!$F1176,Feuil2!$E$1:$DG$2,2,0),0)),"",VLOOKUP($H1176*100+N$2,Feuil2!$A$3:$CQ$931,HLOOKUP(Feuil1!$F1176,Feuil2!$E$1:$DG$2,2,0),0))</f>
        <v/>
      </c>
      <c r="O1176" s="12" t="str">
        <f>IF(ISBLANK(VLOOKUP($H1176*100+O$2,Feuil2!$A$3:$CQ$931,HLOOKUP(Feuil1!$F1176,Feuil2!$E$1:$DG$2,2,0),0)),"",VLOOKUP($H1176*100+O$2,Feuil2!$A$3:$CQ$931,HLOOKUP(Feuil1!$F1176,Feuil2!$E$1:$DG$2,2,0),0))</f>
        <v/>
      </c>
      <c r="P1176" s="12" t="str">
        <f>IF(ISBLANK(VLOOKUP($H1176*100+P$2,Feuil2!$A$3:$CQ$931,HLOOKUP(Feuil1!$F1176,Feuil2!$E$1:$DG$2,2,0),0)),"",VLOOKUP($H1176*100+P$2,Feuil2!$A$3:$CQ$931,HLOOKUP(Feuil1!$F1176,Feuil2!$E$1:$DG$2,2,0),0))</f>
        <v/>
      </c>
      <c r="Q1176" s="12" t="str">
        <f>IF(ISBLANK(VLOOKUP($H1176*100+Q$2,Feuil2!$A$3:$CQ$931,HLOOKUP(Feuil1!$F1176,Feuil2!$E$1:$DG$2,2,0),0)),"",VLOOKUP($H1176*100+Q$2,Feuil2!$A$3:$CQ$931,HLOOKUP(Feuil1!$F1176,Feuil2!$E$1:$DG$2,2,0),0))</f>
        <v/>
      </c>
      <c r="R1176" s="12" t="str">
        <f>IF(ISBLANK(VLOOKUP($H1176*100+R$2,Feuil2!$A$3:$CQ$931,HLOOKUP(Feuil1!$F1176,Feuil2!$E$1:$DG$2,2,0),0)),"",VLOOKUP($H1176*100+R$2,Feuil2!$A$3:$CQ$931,HLOOKUP(Feuil1!$F1176,Feuil2!$E$1:$DG$2,2,0),0))</f>
        <v/>
      </c>
      <c r="S1176" s="12" t="str">
        <f>IF(ISBLANK(VLOOKUP($H1176*100+S$2,Feuil2!$A$3:$CQ$931,HLOOKUP(Feuil1!$F1176,Feuil2!$E$1:$DG$2,2,0),0)),"",VLOOKUP($H1176*100+S$2,Feuil2!$A$3:$CQ$931,HLOOKUP(Feuil1!$F1176,Feuil2!$E$1:$DG$2,2,0),0))</f>
        <v/>
      </c>
      <c r="T1176" s="12" t="str">
        <f>IF(ISBLANK(VLOOKUP($H1176*100+T$2,Feuil2!$A$3:$CQ$931,HLOOKUP(Feuil1!$F1176,Feuil2!$E$1:$DG$2,2,0),0)),"",VLOOKUP($H1176*100+T$2,Feuil2!$A$3:$CQ$931,HLOOKUP(Feuil1!$F1176,Feuil2!$E$1:$DG$2,2,0),0))</f>
        <v/>
      </c>
      <c r="U1176" s="12"/>
    </row>
    <row r="1177" spans="1:21" x14ac:dyDescent="0.35">
      <c r="A1177" s="10" t="s">
        <v>55</v>
      </c>
      <c r="F1177" s="10">
        <v>3817</v>
      </c>
      <c r="G1177" s="5" t="s">
        <v>176</v>
      </c>
      <c r="H1177" s="11">
        <v>1964</v>
      </c>
      <c r="I1177" s="12" t="str">
        <f>IF(ISBLANK(VLOOKUP($H1177*100+I$2,Feuil2!$A$3:$CQ$931,HLOOKUP(Feuil1!$F1177,Feuil2!$E$1:$DG$2,2,0),0)),"",VLOOKUP($H1177*100+I$2,Feuil2!$A$3:$CQ$931,HLOOKUP(Feuil1!$F1177,Feuil2!$E$1:$DG$2,2,0),0))</f>
        <v/>
      </c>
      <c r="J1177" s="12" t="str">
        <f>IF(ISBLANK(VLOOKUP($H1177*100+J$2,Feuil2!$A$3:$CQ$931,HLOOKUP(Feuil1!$F1177,Feuil2!$E$1:$DG$2,2,0),0)),"",VLOOKUP($H1177*100+J$2,Feuil2!$A$3:$CQ$931,HLOOKUP(Feuil1!$F1177,Feuil2!$E$1:$DG$2,2,0),0))</f>
        <v/>
      </c>
      <c r="K1177" s="12" t="str">
        <f>IF(ISBLANK(VLOOKUP($H1177*100+K$2,Feuil2!$A$3:$CQ$931,HLOOKUP(Feuil1!$F1177,Feuil2!$E$1:$DG$2,2,0),0)),"",VLOOKUP($H1177*100+K$2,Feuil2!$A$3:$CQ$931,HLOOKUP(Feuil1!$F1177,Feuil2!$E$1:$DG$2,2,0),0))</f>
        <v/>
      </c>
      <c r="L1177" s="12" t="str">
        <f>IF(ISBLANK(VLOOKUP($H1177*100+L$2,Feuil2!$A$3:$CQ$931,HLOOKUP(Feuil1!$F1177,Feuil2!$E$1:$DG$2,2,0),0)),"",VLOOKUP($H1177*100+L$2,Feuil2!$A$3:$CQ$931,HLOOKUP(Feuil1!$F1177,Feuil2!$E$1:$DG$2,2,0),0))</f>
        <v/>
      </c>
      <c r="M1177" s="12" t="str">
        <f>IF(ISBLANK(VLOOKUP($H1177*100+M$2,Feuil2!$A$3:$CQ$931,HLOOKUP(Feuil1!$F1177,Feuil2!$E$1:$DG$2,2,0),0)),"",VLOOKUP($H1177*100+M$2,Feuil2!$A$3:$CQ$931,HLOOKUP(Feuil1!$F1177,Feuil2!$E$1:$DG$2,2,0),0))</f>
        <v/>
      </c>
      <c r="N1177" s="12" t="str">
        <f>IF(ISBLANK(VLOOKUP($H1177*100+N$2,Feuil2!$A$3:$CQ$931,HLOOKUP(Feuil1!$F1177,Feuil2!$E$1:$DG$2,2,0),0)),"",VLOOKUP($H1177*100+N$2,Feuil2!$A$3:$CQ$931,HLOOKUP(Feuil1!$F1177,Feuil2!$E$1:$DG$2,2,0),0))</f>
        <v/>
      </c>
      <c r="O1177" s="12" t="str">
        <f>IF(ISBLANK(VLOOKUP($H1177*100+O$2,Feuil2!$A$3:$CQ$931,HLOOKUP(Feuil1!$F1177,Feuil2!$E$1:$DG$2,2,0),0)),"",VLOOKUP($H1177*100+O$2,Feuil2!$A$3:$CQ$931,HLOOKUP(Feuil1!$F1177,Feuil2!$E$1:$DG$2,2,0),0))</f>
        <v/>
      </c>
      <c r="P1177" s="12" t="str">
        <f>IF(ISBLANK(VLOOKUP($H1177*100+P$2,Feuil2!$A$3:$CQ$931,HLOOKUP(Feuil1!$F1177,Feuil2!$E$1:$DG$2,2,0),0)),"",VLOOKUP($H1177*100+P$2,Feuil2!$A$3:$CQ$931,HLOOKUP(Feuil1!$F1177,Feuil2!$E$1:$DG$2,2,0),0))</f>
        <v/>
      </c>
      <c r="Q1177" s="12" t="str">
        <f>IF(ISBLANK(VLOOKUP($H1177*100+Q$2,Feuil2!$A$3:$CQ$931,HLOOKUP(Feuil1!$F1177,Feuil2!$E$1:$DG$2,2,0),0)),"",VLOOKUP($H1177*100+Q$2,Feuil2!$A$3:$CQ$931,HLOOKUP(Feuil1!$F1177,Feuil2!$E$1:$DG$2,2,0),0))</f>
        <v/>
      </c>
      <c r="R1177" s="12" t="str">
        <f>IF(ISBLANK(VLOOKUP($H1177*100+R$2,Feuil2!$A$3:$CQ$931,HLOOKUP(Feuil1!$F1177,Feuil2!$E$1:$DG$2,2,0),0)),"",VLOOKUP($H1177*100+R$2,Feuil2!$A$3:$CQ$931,HLOOKUP(Feuil1!$F1177,Feuil2!$E$1:$DG$2,2,0),0))</f>
        <v/>
      </c>
      <c r="S1177" s="12" t="str">
        <f>IF(ISBLANK(VLOOKUP($H1177*100+S$2,Feuil2!$A$3:$CQ$931,HLOOKUP(Feuil1!$F1177,Feuil2!$E$1:$DG$2,2,0),0)),"",VLOOKUP($H1177*100+S$2,Feuil2!$A$3:$CQ$931,HLOOKUP(Feuil1!$F1177,Feuil2!$E$1:$DG$2,2,0),0))</f>
        <v/>
      </c>
      <c r="T1177" s="12" t="str">
        <f>IF(ISBLANK(VLOOKUP($H1177*100+T$2,Feuil2!$A$3:$CQ$931,HLOOKUP(Feuil1!$F1177,Feuil2!$E$1:$DG$2,2,0),0)),"",VLOOKUP($H1177*100+T$2,Feuil2!$A$3:$CQ$931,HLOOKUP(Feuil1!$F1177,Feuil2!$E$1:$DG$2,2,0),0))</f>
        <v/>
      </c>
      <c r="U1177" s="12"/>
    </row>
    <row r="1178" spans="1:21" x14ac:dyDescent="0.35">
      <c r="A1178" s="10" t="s">
        <v>55</v>
      </c>
      <c r="F1178" s="10">
        <v>3817</v>
      </c>
      <c r="G1178" s="5" t="s">
        <v>176</v>
      </c>
      <c r="H1178" s="11">
        <v>1965</v>
      </c>
      <c r="I1178" s="12" t="str">
        <f>IF(ISBLANK(VLOOKUP($H1178*100+I$2,Feuil2!$A$3:$CQ$931,HLOOKUP(Feuil1!$F1178,Feuil2!$E$1:$DG$2,2,0),0)),"",VLOOKUP($H1178*100+I$2,Feuil2!$A$3:$CQ$931,HLOOKUP(Feuil1!$F1178,Feuil2!$E$1:$DG$2,2,0),0))</f>
        <v/>
      </c>
      <c r="J1178" s="12" t="str">
        <f>IF(ISBLANK(VLOOKUP($H1178*100+J$2,Feuil2!$A$3:$CQ$931,HLOOKUP(Feuil1!$F1178,Feuil2!$E$1:$DG$2,2,0),0)),"",VLOOKUP($H1178*100+J$2,Feuil2!$A$3:$CQ$931,HLOOKUP(Feuil1!$F1178,Feuil2!$E$1:$DG$2,2,0),0))</f>
        <v/>
      </c>
      <c r="K1178" s="12" t="str">
        <f>IF(ISBLANK(VLOOKUP($H1178*100+K$2,Feuil2!$A$3:$CQ$931,HLOOKUP(Feuil1!$F1178,Feuil2!$E$1:$DG$2,2,0),0)),"",VLOOKUP($H1178*100+K$2,Feuil2!$A$3:$CQ$931,HLOOKUP(Feuil1!$F1178,Feuil2!$E$1:$DG$2,2,0),0))</f>
        <v/>
      </c>
      <c r="L1178" s="12" t="str">
        <f>IF(ISBLANK(VLOOKUP($H1178*100+L$2,Feuil2!$A$3:$CQ$931,HLOOKUP(Feuil1!$F1178,Feuil2!$E$1:$DG$2,2,0),0)),"",VLOOKUP($H1178*100+L$2,Feuil2!$A$3:$CQ$931,HLOOKUP(Feuil1!$F1178,Feuil2!$E$1:$DG$2,2,0),0))</f>
        <v/>
      </c>
      <c r="M1178" s="12" t="str">
        <f>IF(ISBLANK(VLOOKUP($H1178*100+M$2,Feuil2!$A$3:$CQ$931,HLOOKUP(Feuil1!$F1178,Feuil2!$E$1:$DG$2,2,0),0)),"",VLOOKUP($H1178*100+M$2,Feuil2!$A$3:$CQ$931,HLOOKUP(Feuil1!$F1178,Feuil2!$E$1:$DG$2,2,0),0))</f>
        <v/>
      </c>
      <c r="N1178" s="12" t="str">
        <f>IF(ISBLANK(VLOOKUP($H1178*100+N$2,Feuil2!$A$3:$CQ$931,HLOOKUP(Feuil1!$F1178,Feuil2!$E$1:$DG$2,2,0),0)),"",VLOOKUP($H1178*100+N$2,Feuil2!$A$3:$CQ$931,HLOOKUP(Feuil1!$F1178,Feuil2!$E$1:$DG$2,2,0),0))</f>
        <v/>
      </c>
      <c r="O1178" s="12" t="str">
        <f>IF(ISBLANK(VLOOKUP($H1178*100+O$2,Feuil2!$A$3:$CQ$931,HLOOKUP(Feuil1!$F1178,Feuil2!$E$1:$DG$2,2,0),0)),"",VLOOKUP($H1178*100+O$2,Feuil2!$A$3:$CQ$931,HLOOKUP(Feuil1!$F1178,Feuil2!$E$1:$DG$2,2,0),0))</f>
        <v/>
      </c>
      <c r="P1178" s="12" t="str">
        <f>IF(ISBLANK(VLOOKUP($H1178*100+P$2,Feuil2!$A$3:$CQ$931,HLOOKUP(Feuil1!$F1178,Feuil2!$E$1:$DG$2,2,0),0)),"",VLOOKUP($H1178*100+P$2,Feuil2!$A$3:$CQ$931,HLOOKUP(Feuil1!$F1178,Feuil2!$E$1:$DG$2,2,0),0))</f>
        <v/>
      </c>
      <c r="Q1178" s="12" t="str">
        <f>IF(ISBLANK(VLOOKUP($H1178*100+Q$2,Feuil2!$A$3:$CQ$931,HLOOKUP(Feuil1!$F1178,Feuil2!$E$1:$DG$2,2,0),0)),"",VLOOKUP($H1178*100+Q$2,Feuil2!$A$3:$CQ$931,HLOOKUP(Feuil1!$F1178,Feuil2!$E$1:$DG$2,2,0),0))</f>
        <v/>
      </c>
      <c r="R1178" s="12" t="str">
        <f>IF(ISBLANK(VLOOKUP($H1178*100+R$2,Feuil2!$A$3:$CQ$931,HLOOKUP(Feuil1!$F1178,Feuil2!$E$1:$DG$2,2,0),0)),"",VLOOKUP($H1178*100+R$2,Feuil2!$A$3:$CQ$931,HLOOKUP(Feuil1!$F1178,Feuil2!$E$1:$DG$2,2,0),0))</f>
        <v/>
      </c>
      <c r="S1178" s="12" t="str">
        <f>IF(ISBLANK(VLOOKUP($H1178*100+S$2,Feuil2!$A$3:$CQ$931,HLOOKUP(Feuil1!$F1178,Feuil2!$E$1:$DG$2,2,0),0)),"",VLOOKUP($H1178*100+S$2,Feuil2!$A$3:$CQ$931,HLOOKUP(Feuil1!$F1178,Feuil2!$E$1:$DG$2,2,0),0))</f>
        <v/>
      </c>
      <c r="T1178" s="12" t="str">
        <f>IF(ISBLANK(VLOOKUP($H1178*100+T$2,Feuil2!$A$3:$CQ$931,HLOOKUP(Feuil1!$F1178,Feuil2!$E$1:$DG$2,2,0),0)),"",VLOOKUP($H1178*100+T$2,Feuil2!$A$3:$CQ$931,HLOOKUP(Feuil1!$F1178,Feuil2!$E$1:$DG$2,2,0),0))</f>
        <v/>
      </c>
      <c r="U1178" s="12"/>
    </row>
    <row r="1179" spans="1:21" x14ac:dyDescent="0.35">
      <c r="A1179" s="10" t="s">
        <v>55</v>
      </c>
      <c r="F1179" s="10">
        <v>3817</v>
      </c>
      <c r="G1179" s="5" t="s">
        <v>176</v>
      </c>
      <c r="H1179" s="11">
        <v>1966</v>
      </c>
      <c r="I1179" s="12" t="str">
        <f>IF(ISBLANK(VLOOKUP($H1179*100+I$2,Feuil2!$A$3:$CQ$931,HLOOKUP(Feuil1!$F1179,Feuil2!$E$1:$DG$2,2,0),0)),"",VLOOKUP($H1179*100+I$2,Feuil2!$A$3:$CQ$931,HLOOKUP(Feuil1!$F1179,Feuil2!$E$1:$DG$2,2,0),0))</f>
        <v/>
      </c>
      <c r="J1179" s="12" t="str">
        <f>IF(ISBLANK(VLOOKUP($H1179*100+J$2,Feuil2!$A$3:$CQ$931,HLOOKUP(Feuil1!$F1179,Feuil2!$E$1:$DG$2,2,0),0)),"",VLOOKUP($H1179*100+J$2,Feuil2!$A$3:$CQ$931,HLOOKUP(Feuil1!$F1179,Feuil2!$E$1:$DG$2,2,0),0))</f>
        <v/>
      </c>
      <c r="K1179" s="12" t="str">
        <f>IF(ISBLANK(VLOOKUP($H1179*100+K$2,Feuil2!$A$3:$CQ$931,HLOOKUP(Feuil1!$F1179,Feuil2!$E$1:$DG$2,2,0),0)),"",VLOOKUP($H1179*100+K$2,Feuil2!$A$3:$CQ$931,HLOOKUP(Feuil1!$F1179,Feuil2!$E$1:$DG$2,2,0),0))</f>
        <v/>
      </c>
      <c r="L1179" s="12" t="str">
        <f>IF(ISBLANK(VLOOKUP($H1179*100+L$2,Feuil2!$A$3:$CQ$931,HLOOKUP(Feuil1!$F1179,Feuil2!$E$1:$DG$2,2,0),0)),"",VLOOKUP($H1179*100+L$2,Feuil2!$A$3:$CQ$931,HLOOKUP(Feuil1!$F1179,Feuil2!$E$1:$DG$2,2,0),0))</f>
        <v/>
      </c>
      <c r="M1179" s="12" t="str">
        <f>IF(ISBLANK(VLOOKUP($H1179*100+M$2,Feuil2!$A$3:$CQ$931,HLOOKUP(Feuil1!$F1179,Feuil2!$E$1:$DG$2,2,0),0)),"",VLOOKUP($H1179*100+M$2,Feuil2!$A$3:$CQ$931,HLOOKUP(Feuil1!$F1179,Feuil2!$E$1:$DG$2,2,0),0))</f>
        <v/>
      </c>
      <c r="N1179" s="12" t="str">
        <f>IF(ISBLANK(VLOOKUP($H1179*100+N$2,Feuil2!$A$3:$CQ$931,HLOOKUP(Feuil1!$F1179,Feuil2!$E$1:$DG$2,2,0),0)),"",VLOOKUP($H1179*100+N$2,Feuil2!$A$3:$CQ$931,HLOOKUP(Feuil1!$F1179,Feuil2!$E$1:$DG$2,2,0),0))</f>
        <v/>
      </c>
      <c r="O1179" s="12" t="str">
        <f>IF(ISBLANK(VLOOKUP($H1179*100+O$2,Feuil2!$A$3:$CQ$931,HLOOKUP(Feuil1!$F1179,Feuil2!$E$1:$DG$2,2,0),0)),"",VLOOKUP($H1179*100+O$2,Feuil2!$A$3:$CQ$931,HLOOKUP(Feuil1!$F1179,Feuil2!$E$1:$DG$2,2,0),0))</f>
        <v/>
      </c>
      <c r="P1179" s="12" t="str">
        <f>IF(ISBLANK(VLOOKUP($H1179*100+P$2,Feuil2!$A$3:$CQ$931,HLOOKUP(Feuil1!$F1179,Feuil2!$E$1:$DG$2,2,0),0)),"",VLOOKUP($H1179*100+P$2,Feuil2!$A$3:$CQ$931,HLOOKUP(Feuil1!$F1179,Feuil2!$E$1:$DG$2,2,0),0))</f>
        <v/>
      </c>
      <c r="Q1179" s="12" t="str">
        <f>IF(ISBLANK(VLOOKUP($H1179*100+Q$2,Feuil2!$A$3:$CQ$931,HLOOKUP(Feuil1!$F1179,Feuil2!$E$1:$DG$2,2,0),0)),"",VLOOKUP($H1179*100+Q$2,Feuil2!$A$3:$CQ$931,HLOOKUP(Feuil1!$F1179,Feuil2!$E$1:$DG$2,2,0),0))</f>
        <v/>
      </c>
      <c r="R1179" s="12" t="str">
        <f>IF(ISBLANK(VLOOKUP($H1179*100+R$2,Feuil2!$A$3:$CQ$931,HLOOKUP(Feuil1!$F1179,Feuil2!$E$1:$DG$2,2,0),0)),"",VLOOKUP($H1179*100+R$2,Feuil2!$A$3:$CQ$931,HLOOKUP(Feuil1!$F1179,Feuil2!$E$1:$DG$2,2,0),0))</f>
        <v/>
      </c>
      <c r="S1179" s="12" t="str">
        <f>IF(ISBLANK(VLOOKUP($H1179*100+S$2,Feuil2!$A$3:$CQ$931,HLOOKUP(Feuil1!$F1179,Feuil2!$E$1:$DG$2,2,0),0)),"",VLOOKUP($H1179*100+S$2,Feuil2!$A$3:$CQ$931,HLOOKUP(Feuil1!$F1179,Feuil2!$E$1:$DG$2,2,0),0))</f>
        <v/>
      </c>
      <c r="T1179" s="12" t="str">
        <f>IF(ISBLANK(VLOOKUP($H1179*100+T$2,Feuil2!$A$3:$CQ$931,HLOOKUP(Feuil1!$F1179,Feuil2!$E$1:$DG$2,2,0),0)),"",VLOOKUP($H1179*100+T$2,Feuil2!$A$3:$CQ$931,HLOOKUP(Feuil1!$F1179,Feuil2!$E$1:$DG$2,2,0),0))</f>
        <v/>
      </c>
      <c r="U1179" s="12"/>
    </row>
    <row r="1180" spans="1:21" x14ac:dyDescent="0.35">
      <c r="A1180" s="10" t="s">
        <v>55</v>
      </c>
      <c r="F1180" s="10">
        <v>3817</v>
      </c>
      <c r="G1180" s="5" t="s">
        <v>176</v>
      </c>
      <c r="H1180" s="11">
        <v>1967</v>
      </c>
      <c r="I1180" s="12" t="str">
        <f>IF(ISBLANK(VLOOKUP($H1180*100+I$2,Feuil2!$A$3:$CQ$931,HLOOKUP(Feuil1!$F1180,Feuil2!$E$1:$DG$2,2,0),0)),"",VLOOKUP($H1180*100+I$2,Feuil2!$A$3:$CQ$931,HLOOKUP(Feuil1!$F1180,Feuil2!$E$1:$DG$2,2,0),0))</f>
        <v/>
      </c>
      <c r="J1180" s="12" t="str">
        <f>IF(ISBLANK(VLOOKUP($H1180*100+J$2,Feuil2!$A$3:$CQ$931,HLOOKUP(Feuil1!$F1180,Feuil2!$E$1:$DG$2,2,0),0)),"",VLOOKUP($H1180*100+J$2,Feuil2!$A$3:$CQ$931,HLOOKUP(Feuil1!$F1180,Feuil2!$E$1:$DG$2,2,0),0))</f>
        <v/>
      </c>
      <c r="K1180" s="12" t="str">
        <f>IF(ISBLANK(VLOOKUP($H1180*100+K$2,Feuil2!$A$3:$CQ$931,HLOOKUP(Feuil1!$F1180,Feuil2!$E$1:$DG$2,2,0),0)),"",VLOOKUP($H1180*100+K$2,Feuil2!$A$3:$CQ$931,HLOOKUP(Feuil1!$F1180,Feuil2!$E$1:$DG$2,2,0),0))</f>
        <v/>
      </c>
      <c r="L1180" s="12" t="str">
        <f>IF(ISBLANK(VLOOKUP($H1180*100+L$2,Feuil2!$A$3:$CQ$931,HLOOKUP(Feuil1!$F1180,Feuil2!$E$1:$DG$2,2,0),0)),"",VLOOKUP($H1180*100+L$2,Feuil2!$A$3:$CQ$931,HLOOKUP(Feuil1!$F1180,Feuil2!$E$1:$DG$2,2,0),0))</f>
        <v/>
      </c>
      <c r="M1180" s="12" t="str">
        <f>IF(ISBLANK(VLOOKUP($H1180*100+M$2,Feuil2!$A$3:$CQ$931,HLOOKUP(Feuil1!$F1180,Feuil2!$E$1:$DG$2,2,0),0)),"",VLOOKUP($H1180*100+M$2,Feuil2!$A$3:$CQ$931,HLOOKUP(Feuil1!$F1180,Feuil2!$E$1:$DG$2,2,0),0))</f>
        <v/>
      </c>
      <c r="N1180" s="12" t="str">
        <f>IF(ISBLANK(VLOOKUP($H1180*100+N$2,Feuil2!$A$3:$CQ$931,HLOOKUP(Feuil1!$F1180,Feuil2!$E$1:$DG$2,2,0),0)),"",VLOOKUP($H1180*100+N$2,Feuil2!$A$3:$CQ$931,HLOOKUP(Feuil1!$F1180,Feuil2!$E$1:$DG$2,2,0),0))</f>
        <v/>
      </c>
      <c r="O1180" s="12" t="str">
        <f>IF(ISBLANK(VLOOKUP($H1180*100+O$2,Feuil2!$A$3:$CQ$931,HLOOKUP(Feuil1!$F1180,Feuil2!$E$1:$DG$2,2,0),0)),"",VLOOKUP($H1180*100+O$2,Feuil2!$A$3:$CQ$931,HLOOKUP(Feuil1!$F1180,Feuil2!$E$1:$DG$2,2,0),0))</f>
        <v/>
      </c>
      <c r="P1180" s="12" t="str">
        <f>IF(ISBLANK(VLOOKUP($H1180*100+P$2,Feuil2!$A$3:$CQ$931,HLOOKUP(Feuil1!$F1180,Feuil2!$E$1:$DG$2,2,0),0)),"",VLOOKUP($H1180*100+P$2,Feuil2!$A$3:$CQ$931,HLOOKUP(Feuil1!$F1180,Feuil2!$E$1:$DG$2,2,0),0))</f>
        <v/>
      </c>
      <c r="Q1180" s="12" t="str">
        <f>IF(ISBLANK(VLOOKUP($H1180*100+Q$2,Feuil2!$A$3:$CQ$931,HLOOKUP(Feuil1!$F1180,Feuil2!$E$1:$DG$2,2,0),0)),"",VLOOKUP($H1180*100+Q$2,Feuil2!$A$3:$CQ$931,HLOOKUP(Feuil1!$F1180,Feuil2!$E$1:$DG$2,2,0),0))</f>
        <v/>
      </c>
      <c r="R1180" s="12" t="str">
        <f>IF(ISBLANK(VLOOKUP($H1180*100+R$2,Feuil2!$A$3:$CQ$931,HLOOKUP(Feuil1!$F1180,Feuil2!$E$1:$DG$2,2,0),0)),"",VLOOKUP($H1180*100+R$2,Feuil2!$A$3:$CQ$931,HLOOKUP(Feuil1!$F1180,Feuil2!$E$1:$DG$2,2,0),0))</f>
        <v/>
      </c>
      <c r="S1180" s="12" t="str">
        <f>IF(ISBLANK(VLOOKUP($H1180*100+S$2,Feuil2!$A$3:$CQ$931,HLOOKUP(Feuil1!$F1180,Feuil2!$E$1:$DG$2,2,0),0)),"",VLOOKUP($H1180*100+S$2,Feuil2!$A$3:$CQ$931,HLOOKUP(Feuil1!$F1180,Feuil2!$E$1:$DG$2,2,0),0))</f>
        <v/>
      </c>
      <c r="T1180" s="12" t="str">
        <f>IF(ISBLANK(VLOOKUP($H1180*100+T$2,Feuil2!$A$3:$CQ$931,HLOOKUP(Feuil1!$F1180,Feuil2!$E$1:$DG$2,2,0),0)),"",VLOOKUP($H1180*100+T$2,Feuil2!$A$3:$CQ$931,HLOOKUP(Feuil1!$F1180,Feuil2!$E$1:$DG$2,2,0),0))</f>
        <v/>
      </c>
      <c r="U1180" s="12"/>
    </row>
    <row r="1181" spans="1:21" x14ac:dyDescent="0.35">
      <c r="A1181" s="10" t="s">
        <v>55</v>
      </c>
      <c r="F1181" s="10">
        <v>3817</v>
      </c>
      <c r="G1181" s="5" t="s">
        <v>176</v>
      </c>
      <c r="H1181" s="11">
        <v>1968</v>
      </c>
      <c r="I1181" s="12" t="str">
        <f>IF(ISBLANK(VLOOKUP($H1181*100+I$2,Feuil2!$A$3:$CQ$931,HLOOKUP(Feuil1!$F1181,Feuil2!$E$1:$DG$2,2,0),0)),"",VLOOKUP($H1181*100+I$2,Feuil2!$A$3:$CQ$931,HLOOKUP(Feuil1!$F1181,Feuil2!$E$1:$DG$2,2,0),0))</f>
        <v/>
      </c>
      <c r="J1181" s="12" t="str">
        <f>IF(ISBLANK(VLOOKUP($H1181*100+J$2,Feuil2!$A$3:$CQ$931,HLOOKUP(Feuil1!$F1181,Feuil2!$E$1:$DG$2,2,0),0)),"",VLOOKUP($H1181*100+J$2,Feuil2!$A$3:$CQ$931,HLOOKUP(Feuil1!$F1181,Feuil2!$E$1:$DG$2,2,0),0))</f>
        <v/>
      </c>
      <c r="K1181" s="12" t="str">
        <f>IF(ISBLANK(VLOOKUP($H1181*100+K$2,Feuil2!$A$3:$CQ$931,HLOOKUP(Feuil1!$F1181,Feuil2!$E$1:$DG$2,2,0),0)),"",VLOOKUP($H1181*100+K$2,Feuil2!$A$3:$CQ$931,HLOOKUP(Feuil1!$F1181,Feuil2!$E$1:$DG$2,2,0),0))</f>
        <v/>
      </c>
      <c r="L1181" s="12" t="str">
        <f>IF(ISBLANK(VLOOKUP($H1181*100+L$2,Feuil2!$A$3:$CQ$931,HLOOKUP(Feuil1!$F1181,Feuil2!$E$1:$DG$2,2,0),0)),"",VLOOKUP($H1181*100+L$2,Feuil2!$A$3:$CQ$931,HLOOKUP(Feuil1!$F1181,Feuil2!$E$1:$DG$2,2,0),0))</f>
        <v/>
      </c>
      <c r="M1181" s="12" t="str">
        <f>IF(ISBLANK(VLOOKUP($H1181*100+M$2,Feuil2!$A$3:$CQ$931,HLOOKUP(Feuil1!$F1181,Feuil2!$E$1:$DG$2,2,0),0)),"",VLOOKUP($H1181*100+M$2,Feuil2!$A$3:$CQ$931,HLOOKUP(Feuil1!$F1181,Feuil2!$E$1:$DG$2,2,0),0))</f>
        <v/>
      </c>
      <c r="N1181" s="12" t="str">
        <f>IF(ISBLANK(VLOOKUP($H1181*100+N$2,Feuil2!$A$3:$CQ$931,HLOOKUP(Feuil1!$F1181,Feuil2!$E$1:$DG$2,2,0),0)),"",VLOOKUP($H1181*100+N$2,Feuil2!$A$3:$CQ$931,HLOOKUP(Feuil1!$F1181,Feuil2!$E$1:$DG$2,2,0),0))</f>
        <v/>
      </c>
      <c r="O1181" s="12" t="str">
        <f>IF(ISBLANK(VLOOKUP($H1181*100+O$2,Feuil2!$A$3:$CQ$931,HLOOKUP(Feuil1!$F1181,Feuil2!$E$1:$DG$2,2,0),0)),"",VLOOKUP($H1181*100+O$2,Feuil2!$A$3:$CQ$931,HLOOKUP(Feuil1!$F1181,Feuil2!$E$1:$DG$2,2,0),0))</f>
        <v/>
      </c>
      <c r="P1181" s="12" t="str">
        <f>IF(ISBLANK(VLOOKUP($H1181*100+P$2,Feuil2!$A$3:$CQ$931,HLOOKUP(Feuil1!$F1181,Feuil2!$E$1:$DG$2,2,0),0)),"",VLOOKUP($H1181*100+P$2,Feuil2!$A$3:$CQ$931,HLOOKUP(Feuil1!$F1181,Feuil2!$E$1:$DG$2,2,0),0))</f>
        <v/>
      </c>
      <c r="Q1181" s="12" t="str">
        <f>IF(ISBLANK(VLOOKUP($H1181*100+Q$2,Feuil2!$A$3:$CQ$931,HLOOKUP(Feuil1!$F1181,Feuil2!$E$1:$DG$2,2,0),0)),"",VLOOKUP($H1181*100+Q$2,Feuil2!$A$3:$CQ$931,HLOOKUP(Feuil1!$F1181,Feuil2!$E$1:$DG$2,2,0),0))</f>
        <v/>
      </c>
      <c r="R1181" s="12" t="str">
        <f>IF(ISBLANK(VLOOKUP($H1181*100+R$2,Feuil2!$A$3:$CQ$931,HLOOKUP(Feuil1!$F1181,Feuil2!$E$1:$DG$2,2,0),0)),"",VLOOKUP($H1181*100+R$2,Feuil2!$A$3:$CQ$931,HLOOKUP(Feuil1!$F1181,Feuil2!$E$1:$DG$2,2,0),0))</f>
        <v/>
      </c>
      <c r="S1181" s="12" t="str">
        <f>IF(ISBLANK(VLOOKUP($H1181*100+S$2,Feuil2!$A$3:$CQ$931,HLOOKUP(Feuil1!$F1181,Feuil2!$E$1:$DG$2,2,0),0)),"",VLOOKUP($H1181*100+S$2,Feuil2!$A$3:$CQ$931,HLOOKUP(Feuil1!$F1181,Feuil2!$E$1:$DG$2,2,0),0))</f>
        <v/>
      </c>
      <c r="T1181" s="12" t="str">
        <f>IF(ISBLANK(VLOOKUP($H1181*100+T$2,Feuil2!$A$3:$CQ$931,HLOOKUP(Feuil1!$F1181,Feuil2!$E$1:$DG$2,2,0),0)),"",VLOOKUP($H1181*100+T$2,Feuil2!$A$3:$CQ$931,HLOOKUP(Feuil1!$F1181,Feuil2!$E$1:$DG$2,2,0),0))</f>
        <v/>
      </c>
      <c r="U1181" s="12"/>
    </row>
    <row r="1182" spans="1:21" x14ac:dyDescent="0.35">
      <c r="A1182" s="10" t="s">
        <v>55</v>
      </c>
      <c r="F1182" s="10">
        <v>3817</v>
      </c>
      <c r="G1182" s="5" t="s">
        <v>176</v>
      </c>
      <c r="H1182" s="11">
        <v>1969</v>
      </c>
      <c r="I1182" s="12" t="str">
        <f>IF(ISBLANK(VLOOKUP($H1182*100+I$2,Feuil2!$A$3:$CQ$931,HLOOKUP(Feuil1!$F1182,Feuil2!$E$1:$DG$2,2,0),0)),"",VLOOKUP($H1182*100+I$2,Feuil2!$A$3:$CQ$931,HLOOKUP(Feuil1!$F1182,Feuil2!$E$1:$DG$2,2,0),0))</f>
        <v/>
      </c>
      <c r="J1182" s="12" t="str">
        <f>IF(ISBLANK(VLOOKUP($H1182*100+J$2,Feuil2!$A$3:$CQ$931,HLOOKUP(Feuil1!$F1182,Feuil2!$E$1:$DG$2,2,0),0)),"",VLOOKUP($H1182*100+J$2,Feuil2!$A$3:$CQ$931,HLOOKUP(Feuil1!$F1182,Feuil2!$E$1:$DG$2,2,0),0))</f>
        <v/>
      </c>
      <c r="K1182" s="12" t="str">
        <f>IF(ISBLANK(VLOOKUP($H1182*100+K$2,Feuil2!$A$3:$CQ$931,HLOOKUP(Feuil1!$F1182,Feuil2!$E$1:$DG$2,2,0),0)),"",VLOOKUP($H1182*100+K$2,Feuil2!$A$3:$CQ$931,HLOOKUP(Feuil1!$F1182,Feuil2!$E$1:$DG$2,2,0),0))</f>
        <v/>
      </c>
      <c r="L1182" s="12" t="str">
        <f>IF(ISBLANK(VLOOKUP($H1182*100+L$2,Feuil2!$A$3:$CQ$931,HLOOKUP(Feuil1!$F1182,Feuil2!$E$1:$DG$2,2,0),0)),"",VLOOKUP($H1182*100+L$2,Feuil2!$A$3:$CQ$931,HLOOKUP(Feuil1!$F1182,Feuil2!$E$1:$DG$2,2,0),0))</f>
        <v/>
      </c>
      <c r="M1182" s="12" t="str">
        <f>IF(ISBLANK(VLOOKUP($H1182*100+M$2,Feuil2!$A$3:$CQ$931,HLOOKUP(Feuil1!$F1182,Feuil2!$E$1:$DG$2,2,0),0)),"",VLOOKUP($H1182*100+M$2,Feuil2!$A$3:$CQ$931,HLOOKUP(Feuil1!$F1182,Feuil2!$E$1:$DG$2,2,0),0))</f>
        <v/>
      </c>
      <c r="N1182" s="12" t="str">
        <f>IF(ISBLANK(VLOOKUP($H1182*100+N$2,Feuil2!$A$3:$CQ$931,HLOOKUP(Feuil1!$F1182,Feuil2!$E$1:$DG$2,2,0),0)),"",VLOOKUP($H1182*100+N$2,Feuil2!$A$3:$CQ$931,HLOOKUP(Feuil1!$F1182,Feuil2!$E$1:$DG$2,2,0),0))</f>
        <v/>
      </c>
      <c r="O1182" s="12" t="str">
        <f>IF(ISBLANK(VLOOKUP($H1182*100+O$2,Feuil2!$A$3:$CQ$931,HLOOKUP(Feuil1!$F1182,Feuil2!$E$1:$DG$2,2,0),0)),"",VLOOKUP($H1182*100+O$2,Feuil2!$A$3:$CQ$931,HLOOKUP(Feuil1!$F1182,Feuil2!$E$1:$DG$2,2,0),0))</f>
        <v/>
      </c>
      <c r="P1182" s="12" t="str">
        <f>IF(ISBLANK(VLOOKUP($H1182*100+P$2,Feuil2!$A$3:$CQ$931,HLOOKUP(Feuil1!$F1182,Feuil2!$E$1:$DG$2,2,0),0)),"",VLOOKUP($H1182*100+P$2,Feuil2!$A$3:$CQ$931,HLOOKUP(Feuil1!$F1182,Feuil2!$E$1:$DG$2,2,0),0))</f>
        <v/>
      </c>
      <c r="Q1182" s="12" t="str">
        <f>IF(ISBLANK(VLOOKUP($H1182*100+Q$2,Feuil2!$A$3:$CQ$931,HLOOKUP(Feuil1!$F1182,Feuil2!$E$1:$DG$2,2,0),0)),"",VLOOKUP($H1182*100+Q$2,Feuil2!$A$3:$CQ$931,HLOOKUP(Feuil1!$F1182,Feuil2!$E$1:$DG$2,2,0),0))</f>
        <v/>
      </c>
      <c r="R1182" s="12" t="str">
        <f>IF(ISBLANK(VLOOKUP($H1182*100+R$2,Feuil2!$A$3:$CQ$931,HLOOKUP(Feuil1!$F1182,Feuil2!$E$1:$DG$2,2,0),0)),"",VLOOKUP($H1182*100+R$2,Feuil2!$A$3:$CQ$931,HLOOKUP(Feuil1!$F1182,Feuil2!$E$1:$DG$2,2,0),0))</f>
        <v/>
      </c>
      <c r="S1182" s="12" t="str">
        <f>IF(ISBLANK(VLOOKUP($H1182*100+S$2,Feuil2!$A$3:$CQ$931,HLOOKUP(Feuil1!$F1182,Feuil2!$E$1:$DG$2,2,0),0)),"",VLOOKUP($H1182*100+S$2,Feuil2!$A$3:$CQ$931,HLOOKUP(Feuil1!$F1182,Feuil2!$E$1:$DG$2,2,0),0))</f>
        <v/>
      </c>
      <c r="T1182" s="12" t="str">
        <f>IF(ISBLANK(VLOOKUP($H1182*100+T$2,Feuil2!$A$3:$CQ$931,HLOOKUP(Feuil1!$F1182,Feuil2!$E$1:$DG$2,2,0),0)),"",VLOOKUP($H1182*100+T$2,Feuil2!$A$3:$CQ$931,HLOOKUP(Feuil1!$F1182,Feuil2!$E$1:$DG$2,2,0),0))</f>
        <v/>
      </c>
      <c r="U1182" s="12"/>
    </row>
    <row r="1183" spans="1:21" x14ac:dyDescent="0.35">
      <c r="A1183" s="10" t="s">
        <v>55</v>
      </c>
      <c r="F1183" s="10">
        <v>3817</v>
      </c>
      <c r="G1183" s="5" t="s">
        <v>176</v>
      </c>
      <c r="H1183" s="11">
        <v>1970</v>
      </c>
      <c r="I1183" s="12" t="str">
        <f>IF(ISBLANK(VLOOKUP($H1183*100+I$2,Feuil2!$A$3:$CQ$931,HLOOKUP(Feuil1!$F1183,Feuil2!$E$1:$DG$2,2,0),0)),"",VLOOKUP($H1183*100+I$2,Feuil2!$A$3:$CQ$931,HLOOKUP(Feuil1!$F1183,Feuil2!$E$1:$DG$2,2,0),0))</f>
        <v/>
      </c>
      <c r="J1183" s="12" t="str">
        <f>IF(ISBLANK(VLOOKUP($H1183*100+J$2,Feuil2!$A$3:$CQ$931,HLOOKUP(Feuil1!$F1183,Feuil2!$E$1:$DG$2,2,0),0)),"",VLOOKUP($H1183*100+J$2,Feuil2!$A$3:$CQ$931,HLOOKUP(Feuil1!$F1183,Feuil2!$E$1:$DG$2,2,0),0))</f>
        <v/>
      </c>
      <c r="K1183" s="12" t="str">
        <f>IF(ISBLANK(VLOOKUP($H1183*100+K$2,Feuil2!$A$3:$CQ$931,HLOOKUP(Feuil1!$F1183,Feuil2!$E$1:$DG$2,2,0),0)),"",VLOOKUP($H1183*100+K$2,Feuil2!$A$3:$CQ$931,HLOOKUP(Feuil1!$F1183,Feuil2!$E$1:$DG$2,2,0),0))</f>
        <v/>
      </c>
      <c r="L1183" s="12" t="str">
        <f>IF(ISBLANK(VLOOKUP($H1183*100+L$2,Feuil2!$A$3:$CQ$931,HLOOKUP(Feuil1!$F1183,Feuil2!$E$1:$DG$2,2,0),0)),"",VLOOKUP($H1183*100+L$2,Feuil2!$A$3:$CQ$931,HLOOKUP(Feuil1!$F1183,Feuil2!$E$1:$DG$2,2,0),0))</f>
        <v/>
      </c>
      <c r="M1183" s="12" t="str">
        <f>IF(ISBLANK(VLOOKUP($H1183*100+M$2,Feuil2!$A$3:$CQ$931,HLOOKUP(Feuil1!$F1183,Feuil2!$E$1:$DG$2,2,0),0)),"",VLOOKUP($H1183*100+M$2,Feuil2!$A$3:$CQ$931,HLOOKUP(Feuil1!$F1183,Feuil2!$E$1:$DG$2,2,0),0))</f>
        <v/>
      </c>
      <c r="N1183" s="12" t="str">
        <f>IF(ISBLANK(VLOOKUP($H1183*100+N$2,Feuil2!$A$3:$CQ$931,HLOOKUP(Feuil1!$F1183,Feuil2!$E$1:$DG$2,2,0),0)),"",VLOOKUP($H1183*100+N$2,Feuil2!$A$3:$CQ$931,HLOOKUP(Feuil1!$F1183,Feuil2!$E$1:$DG$2,2,0),0))</f>
        <v/>
      </c>
      <c r="O1183" s="12" t="str">
        <f>IF(ISBLANK(VLOOKUP($H1183*100+O$2,Feuil2!$A$3:$CQ$931,HLOOKUP(Feuil1!$F1183,Feuil2!$E$1:$DG$2,2,0),0)),"",VLOOKUP($H1183*100+O$2,Feuil2!$A$3:$CQ$931,HLOOKUP(Feuil1!$F1183,Feuil2!$E$1:$DG$2,2,0),0))</f>
        <v/>
      </c>
      <c r="P1183" s="12" t="str">
        <f>IF(ISBLANK(VLOOKUP($H1183*100+P$2,Feuil2!$A$3:$CQ$931,HLOOKUP(Feuil1!$F1183,Feuil2!$E$1:$DG$2,2,0),0)),"",VLOOKUP($H1183*100+P$2,Feuil2!$A$3:$CQ$931,HLOOKUP(Feuil1!$F1183,Feuil2!$E$1:$DG$2,2,0),0))</f>
        <v/>
      </c>
      <c r="Q1183" s="12" t="str">
        <f>IF(ISBLANK(VLOOKUP($H1183*100+Q$2,Feuil2!$A$3:$CQ$931,HLOOKUP(Feuil1!$F1183,Feuil2!$E$1:$DG$2,2,0),0)),"",VLOOKUP($H1183*100+Q$2,Feuil2!$A$3:$CQ$931,HLOOKUP(Feuil1!$F1183,Feuil2!$E$1:$DG$2,2,0),0))</f>
        <v/>
      </c>
      <c r="R1183" s="12" t="str">
        <f>IF(ISBLANK(VLOOKUP($H1183*100+R$2,Feuil2!$A$3:$CQ$931,HLOOKUP(Feuil1!$F1183,Feuil2!$E$1:$DG$2,2,0),0)),"",VLOOKUP($H1183*100+R$2,Feuil2!$A$3:$CQ$931,HLOOKUP(Feuil1!$F1183,Feuil2!$E$1:$DG$2,2,0),0))</f>
        <v/>
      </c>
      <c r="S1183" s="12" t="str">
        <f>IF(ISBLANK(VLOOKUP($H1183*100+S$2,Feuil2!$A$3:$CQ$931,HLOOKUP(Feuil1!$F1183,Feuil2!$E$1:$DG$2,2,0),0)),"",VLOOKUP($H1183*100+S$2,Feuil2!$A$3:$CQ$931,HLOOKUP(Feuil1!$F1183,Feuil2!$E$1:$DG$2,2,0),0))</f>
        <v/>
      </c>
      <c r="T1183" s="12" t="str">
        <f>IF(ISBLANK(VLOOKUP($H1183*100+T$2,Feuil2!$A$3:$CQ$931,HLOOKUP(Feuil1!$F1183,Feuil2!$E$1:$DG$2,2,0),0)),"",VLOOKUP($H1183*100+T$2,Feuil2!$A$3:$CQ$931,HLOOKUP(Feuil1!$F1183,Feuil2!$E$1:$DG$2,2,0),0))</f>
        <v/>
      </c>
      <c r="U1183" s="12"/>
    </row>
    <row r="1184" spans="1:21" x14ac:dyDescent="0.35">
      <c r="A1184" s="10" t="s">
        <v>55</v>
      </c>
      <c r="F1184" s="10">
        <v>3817</v>
      </c>
      <c r="G1184" s="5" t="s">
        <v>176</v>
      </c>
      <c r="H1184" s="11">
        <v>1971</v>
      </c>
      <c r="I1184" s="12" t="str">
        <f>IF(ISBLANK(VLOOKUP($H1184*100+I$2,Feuil2!$A$3:$CQ$931,HLOOKUP(Feuil1!$F1184,Feuil2!$E$1:$DG$2,2,0),0)),"",VLOOKUP($H1184*100+I$2,Feuil2!$A$3:$CQ$931,HLOOKUP(Feuil1!$F1184,Feuil2!$E$1:$DG$2,2,0),0))</f>
        <v/>
      </c>
      <c r="J1184" s="12" t="str">
        <f>IF(ISBLANK(VLOOKUP($H1184*100+J$2,Feuil2!$A$3:$CQ$931,HLOOKUP(Feuil1!$F1184,Feuil2!$E$1:$DG$2,2,0),0)),"",VLOOKUP($H1184*100+J$2,Feuil2!$A$3:$CQ$931,HLOOKUP(Feuil1!$F1184,Feuil2!$E$1:$DG$2,2,0),0))</f>
        <v/>
      </c>
      <c r="K1184" s="12" t="str">
        <f>IF(ISBLANK(VLOOKUP($H1184*100+K$2,Feuil2!$A$3:$CQ$931,HLOOKUP(Feuil1!$F1184,Feuil2!$E$1:$DG$2,2,0),0)),"",VLOOKUP($H1184*100+K$2,Feuil2!$A$3:$CQ$931,HLOOKUP(Feuil1!$F1184,Feuil2!$E$1:$DG$2,2,0),0))</f>
        <v/>
      </c>
      <c r="L1184" s="12" t="str">
        <f>IF(ISBLANK(VLOOKUP($H1184*100+L$2,Feuil2!$A$3:$CQ$931,HLOOKUP(Feuil1!$F1184,Feuil2!$E$1:$DG$2,2,0),0)),"",VLOOKUP($H1184*100+L$2,Feuil2!$A$3:$CQ$931,HLOOKUP(Feuil1!$F1184,Feuil2!$E$1:$DG$2,2,0),0))</f>
        <v/>
      </c>
      <c r="M1184" s="12" t="str">
        <f>IF(ISBLANK(VLOOKUP($H1184*100+M$2,Feuil2!$A$3:$CQ$931,HLOOKUP(Feuil1!$F1184,Feuil2!$E$1:$DG$2,2,0),0)),"",VLOOKUP($H1184*100+M$2,Feuil2!$A$3:$CQ$931,HLOOKUP(Feuil1!$F1184,Feuil2!$E$1:$DG$2,2,0),0))</f>
        <v/>
      </c>
      <c r="N1184" s="12" t="str">
        <f>IF(ISBLANK(VLOOKUP($H1184*100+N$2,Feuil2!$A$3:$CQ$931,HLOOKUP(Feuil1!$F1184,Feuil2!$E$1:$DG$2,2,0),0)),"",VLOOKUP($H1184*100+N$2,Feuil2!$A$3:$CQ$931,HLOOKUP(Feuil1!$F1184,Feuil2!$E$1:$DG$2,2,0),0))</f>
        <v/>
      </c>
      <c r="O1184" s="12" t="str">
        <f>IF(ISBLANK(VLOOKUP($H1184*100+O$2,Feuil2!$A$3:$CQ$931,HLOOKUP(Feuil1!$F1184,Feuil2!$E$1:$DG$2,2,0),0)),"",VLOOKUP($H1184*100+O$2,Feuil2!$A$3:$CQ$931,HLOOKUP(Feuil1!$F1184,Feuil2!$E$1:$DG$2,2,0),0))</f>
        <v/>
      </c>
      <c r="P1184" s="12" t="str">
        <f>IF(ISBLANK(VLOOKUP($H1184*100+P$2,Feuil2!$A$3:$CQ$931,HLOOKUP(Feuil1!$F1184,Feuil2!$E$1:$DG$2,2,0),0)),"",VLOOKUP($H1184*100+P$2,Feuil2!$A$3:$CQ$931,HLOOKUP(Feuil1!$F1184,Feuil2!$E$1:$DG$2,2,0),0))</f>
        <v/>
      </c>
      <c r="Q1184" s="12" t="str">
        <f>IF(ISBLANK(VLOOKUP($H1184*100+Q$2,Feuil2!$A$3:$CQ$931,HLOOKUP(Feuil1!$F1184,Feuil2!$E$1:$DG$2,2,0),0)),"",VLOOKUP($H1184*100+Q$2,Feuil2!$A$3:$CQ$931,HLOOKUP(Feuil1!$F1184,Feuil2!$E$1:$DG$2,2,0),0))</f>
        <v/>
      </c>
      <c r="R1184" s="12" t="str">
        <f>IF(ISBLANK(VLOOKUP($H1184*100+R$2,Feuil2!$A$3:$CQ$931,HLOOKUP(Feuil1!$F1184,Feuil2!$E$1:$DG$2,2,0),0)),"",VLOOKUP($H1184*100+R$2,Feuil2!$A$3:$CQ$931,HLOOKUP(Feuil1!$F1184,Feuil2!$E$1:$DG$2,2,0),0))</f>
        <v/>
      </c>
      <c r="S1184" s="12" t="str">
        <f>IF(ISBLANK(VLOOKUP($H1184*100+S$2,Feuil2!$A$3:$CQ$931,HLOOKUP(Feuil1!$F1184,Feuil2!$E$1:$DG$2,2,0),0)),"",VLOOKUP($H1184*100+S$2,Feuil2!$A$3:$CQ$931,HLOOKUP(Feuil1!$F1184,Feuil2!$E$1:$DG$2,2,0),0))</f>
        <v/>
      </c>
      <c r="T1184" s="12" t="str">
        <f>IF(ISBLANK(VLOOKUP($H1184*100+T$2,Feuil2!$A$3:$CQ$931,HLOOKUP(Feuil1!$F1184,Feuil2!$E$1:$DG$2,2,0),0)),"",VLOOKUP($H1184*100+T$2,Feuil2!$A$3:$CQ$931,HLOOKUP(Feuil1!$F1184,Feuil2!$E$1:$DG$2,2,0),0))</f>
        <v/>
      </c>
      <c r="U1184" s="12"/>
    </row>
    <row r="1185" spans="1:21" x14ac:dyDescent="0.35">
      <c r="A1185" s="10" t="s">
        <v>55</v>
      </c>
      <c r="F1185" s="10">
        <v>3817</v>
      </c>
      <c r="G1185" s="5" t="s">
        <v>176</v>
      </c>
      <c r="H1185" s="11">
        <v>1972</v>
      </c>
      <c r="I1185" s="12" t="str">
        <f>IF(ISBLANK(VLOOKUP($H1185*100+I$2,Feuil2!$A$3:$CQ$931,HLOOKUP(Feuil1!$F1185,Feuil2!$E$1:$DG$2,2,0),0)),"",VLOOKUP($H1185*100+I$2,Feuil2!$A$3:$CQ$931,HLOOKUP(Feuil1!$F1185,Feuil2!$E$1:$DG$2,2,0),0))</f>
        <v/>
      </c>
      <c r="J1185" s="12" t="str">
        <f>IF(ISBLANK(VLOOKUP($H1185*100+J$2,Feuil2!$A$3:$CQ$931,HLOOKUP(Feuil1!$F1185,Feuil2!$E$1:$DG$2,2,0),0)),"",VLOOKUP($H1185*100+J$2,Feuil2!$A$3:$CQ$931,HLOOKUP(Feuil1!$F1185,Feuil2!$E$1:$DG$2,2,0),0))</f>
        <v/>
      </c>
      <c r="K1185" s="12" t="str">
        <f>IF(ISBLANK(VLOOKUP($H1185*100+K$2,Feuil2!$A$3:$CQ$931,HLOOKUP(Feuil1!$F1185,Feuil2!$E$1:$DG$2,2,0),0)),"",VLOOKUP($H1185*100+K$2,Feuil2!$A$3:$CQ$931,HLOOKUP(Feuil1!$F1185,Feuil2!$E$1:$DG$2,2,0),0))</f>
        <v/>
      </c>
      <c r="L1185" s="12" t="str">
        <f>IF(ISBLANK(VLOOKUP($H1185*100+L$2,Feuil2!$A$3:$CQ$931,HLOOKUP(Feuil1!$F1185,Feuil2!$E$1:$DG$2,2,0),0)),"",VLOOKUP($H1185*100+L$2,Feuil2!$A$3:$CQ$931,HLOOKUP(Feuil1!$F1185,Feuil2!$E$1:$DG$2,2,0),0))</f>
        <v/>
      </c>
      <c r="M1185" s="12" t="str">
        <f>IF(ISBLANK(VLOOKUP($H1185*100+M$2,Feuil2!$A$3:$CQ$931,HLOOKUP(Feuil1!$F1185,Feuil2!$E$1:$DG$2,2,0),0)),"",VLOOKUP($H1185*100+M$2,Feuil2!$A$3:$CQ$931,HLOOKUP(Feuil1!$F1185,Feuil2!$E$1:$DG$2,2,0),0))</f>
        <v/>
      </c>
      <c r="N1185" s="12" t="str">
        <f>IF(ISBLANK(VLOOKUP($H1185*100+N$2,Feuil2!$A$3:$CQ$931,HLOOKUP(Feuil1!$F1185,Feuil2!$E$1:$DG$2,2,0),0)),"",VLOOKUP($H1185*100+N$2,Feuil2!$A$3:$CQ$931,HLOOKUP(Feuil1!$F1185,Feuil2!$E$1:$DG$2,2,0),0))</f>
        <v/>
      </c>
      <c r="O1185" s="12" t="str">
        <f>IF(ISBLANK(VLOOKUP($H1185*100+O$2,Feuil2!$A$3:$CQ$931,HLOOKUP(Feuil1!$F1185,Feuil2!$E$1:$DG$2,2,0),0)),"",VLOOKUP($H1185*100+O$2,Feuil2!$A$3:$CQ$931,HLOOKUP(Feuil1!$F1185,Feuil2!$E$1:$DG$2,2,0),0))</f>
        <v/>
      </c>
      <c r="P1185" s="12" t="str">
        <f>IF(ISBLANK(VLOOKUP($H1185*100+P$2,Feuil2!$A$3:$CQ$931,HLOOKUP(Feuil1!$F1185,Feuil2!$E$1:$DG$2,2,0),0)),"",VLOOKUP($H1185*100+P$2,Feuil2!$A$3:$CQ$931,HLOOKUP(Feuil1!$F1185,Feuil2!$E$1:$DG$2,2,0),0))</f>
        <v/>
      </c>
      <c r="Q1185" s="12" t="str">
        <f>IF(ISBLANK(VLOOKUP($H1185*100+Q$2,Feuil2!$A$3:$CQ$931,HLOOKUP(Feuil1!$F1185,Feuil2!$E$1:$DG$2,2,0),0)),"",VLOOKUP($H1185*100+Q$2,Feuil2!$A$3:$CQ$931,HLOOKUP(Feuil1!$F1185,Feuil2!$E$1:$DG$2,2,0),0))</f>
        <v/>
      </c>
      <c r="R1185" s="12" t="str">
        <f>IF(ISBLANK(VLOOKUP($H1185*100+R$2,Feuil2!$A$3:$CQ$931,HLOOKUP(Feuil1!$F1185,Feuil2!$E$1:$DG$2,2,0),0)),"",VLOOKUP($H1185*100+R$2,Feuil2!$A$3:$CQ$931,HLOOKUP(Feuil1!$F1185,Feuil2!$E$1:$DG$2,2,0),0))</f>
        <v/>
      </c>
      <c r="S1185" s="12" t="str">
        <f>IF(ISBLANK(VLOOKUP($H1185*100+S$2,Feuil2!$A$3:$CQ$931,HLOOKUP(Feuil1!$F1185,Feuil2!$E$1:$DG$2,2,0),0)),"",VLOOKUP($H1185*100+S$2,Feuil2!$A$3:$CQ$931,HLOOKUP(Feuil1!$F1185,Feuil2!$E$1:$DG$2,2,0),0))</f>
        <v/>
      </c>
      <c r="T1185" s="12" t="str">
        <f>IF(ISBLANK(VLOOKUP($H1185*100+T$2,Feuil2!$A$3:$CQ$931,HLOOKUP(Feuil1!$F1185,Feuil2!$E$1:$DG$2,2,0),0)),"",VLOOKUP($H1185*100+T$2,Feuil2!$A$3:$CQ$931,HLOOKUP(Feuil1!$F1185,Feuil2!$E$1:$DG$2,2,0),0))</f>
        <v/>
      </c>
      <c r="U1185" s="12"/>
    </row>
    <row r="1186" spans="1:21" x14ac:dyDescent="0.35">
      <c r="A1186" s="10" t="s">
        <v>55</v>
      </c>
      <c r="F1186" s="10">
        <v>3817</v>
      </c>
      <c r="G1186" s="5" t="s">
        <v>176</v>
      </c>
      <c r="H1186" s="11">
        <v>1973</v>
      </c>
      <c r="I1186" s="12" t="str">
        <f>IF(ISBLANK(VLOOKUP($H1186*100+I$2,Feuil2!$A$3:$CQ$931,HLOOKUP(Feuil1!$F1186,Feuil2!$E$1:$DG$2,2,0),0)),"",VLOOKUP($H1186*100+I$2,Feuil2!$A$3:$CQ$931,HLOOKUP(Feuil1!$F1186,Feuil2!$E$1:$DG$2,2,0),0))</f>
        <v/>
      </c>
      <c r="J1186" s="12" t="str">
        <f>IF(ISBLANK(VLOOKUP($H1186*100+J$2,Feuil2!$A$3:$CQ$931,HLOOKUP(Feuil1!$F1186,Feuil2!$E$1:$DG$2,2,0),0)),"",VLOOKUP($H1186*100+J$2,Feuil2!$A$3:$CQ$931,HLOOKUP(Feuil1!$F1186,Feuil2!$E$1:$DG$2,2,0),0))</f>
        <v/>
      </c>
      <c r="K1186" s="12" t="str">
        <f>IF(ISBLANK(VLOOKUP($H1186*100+K$2,Feuil2!$A$3:$CQ$931,HLOOKUP(Feuil1!$F1186,Feuil2!$E$1:$DG$2,2,0),0)),"",VLOOKUP($H1186*100+K$2,Feuil2!$A$3:$CQ$931,HLOOKUP(Feuil1!$F1186,Feuil2!$E$1:$DG$2,2,0),0))</f>
        <v/>
      </c>
      <c r="L1186" s="12">
        <f>IF(ISBLANK(VLOOKUP($H1186*100+L$2,Feuil2!$A$3:$CQ$931,HLOOKUP(Feuil1!$F1186,Feuil2!$E$1:$DG$2,2,0),0)),"",VLOOKUP($H1186*100+L$2,Feuil2!$A$3:$CQ$931,HLOOKUP(Feuil1!$F1186,Feuil2!$E$1:$DG$2,2,0),0))</f>
        <v>151.52000000000001</v>
      </c>
      <c r="M1186" s="12">
        <f>IF(ISBLANK(VLOOKUP($H1186*100+M$2,Feuil2!$A$3:$CQ$931,HLOOKUP(Feuil1!$F1186,Feuil2!$E$1:$DG$2,2,0),0)),"",VLOOKUP($H1186*100+M$2,Feuil2!$A$3:$CQ$931,HLOOKUP(Feuil1!$F1186,Feuil2!$E$1:$DG$2,2,0),0))</f>
        <v>22.59</v>
      </c>
      <c r="N1186" s="12">
        <f>IF(ISBLANK(VLOOKUP($H1186*100+N$2,Feuil2!$A$3:$CQ$931,HLOOKUP(Feuil1!$F1186,Feuil2!$E$1:$DG$2,2,0),0)),"",VLOOKUP($H1186*100+N$2,Feuil2!$A$3:$CQ$931,HLOOKUP(Feuil1!$F1186,Feuil2!$E$1:$DG$2,2,0),0))</f>
        <v>43.12</v>
      </c>
      <c r="O1186" s="12">
        <f>IF(ISBLANK(VLOOKUP($H1186*100+O$2,Feuil2!$A$3:$CQ$931,HLOOKUP(Feuil1!$F1186,Feuil2!$E$1:$DG$2,2,0),0)),"",VLOOKUP($H1186*100+O$2,Feuil2!$A$3:$CQ$931,HLOOKUP(Feuil1!$F1186,Feuil2!$E$1:$DG$2,2,0),0))</f>
        <v>63.75</v>
      </c>
      <c r="P1186" s="12">
        <f>IF(ISBLANK(VLOOKUP($H1186*100+P$2,Feuil2!$A$3:$CQ$931,HLOOKUP(Feuil1!$F1186,Feuil2!$E$1:$DG$2,2,0),0)),"",VLOOKUP($H1186*100+P$2,Feuil2!$A$3:$CQ$931,HLOOKUP(Feuil1!$F1186,Feuil2!$E$1:$DG$2,2,0),0))</f>
        <v>139.59</v>
      </c>
      <c r="Q1186" s="12">
        <f>IF(ISBLANK(VLOOKUP($H1186*100+Q$2,Feuil2!$A$3:$CQ$931,HLOOKUP(Feuil1!$F1186,Feuil2!$E$1:$DG$2,2,0),0)),"",VLOOKUP($H1186*100+Q$2,Feuil2!$A$3:$CQ$931,HLOOKUP(Feuil1!$F1186,Feuil2!$E$1:$DG$2,2,0),0))</f>
        <v>2.61</v>
      </c>
      <c r="R1186" s="12">
        <f>IF(ISBLANK(VLOOKUP($H1186*100+R$2,Feuil2!$A$3:$CQ$931,HLOOKUP(Feuil1!$F1186,Feuil2!$E$1:$DG$2,2,0),0)),"",VLOOKUP($H1186*100+R$2,Feuil2!$A$3:$CQ$931,HLOOKUP(Feuil1!$F1186,Feuil2!$E$1:$DG$2,2,0),0))</f>
        <v>12.32</v>
      </c>
      <c r="S1186" s="12">
        <f>IF(ISBLANK(VLOOKUP($H1186*100+S$2,Feuil2!$A$3:$CQ$931,HLOOKUP(Feuil1!$F1186,Feuil2!$E$1:$DG$2,2,0),0)),"",VLOOKUP($H1186*100+S$2,Feuil2!$A$3:$CQ$931,HLOOKUP(Feuil1!$F1186,Feuil2!$E$1:$DG$2,2,0),0))</f>
        <v>1.87</v>
      </c>
      <c r="T1186" s="12">
        <f>IF(ISBLANK(VLOOKUP($H1186*100+T$2,Feuil2!$A$3:$CQ$931,HLOOKUP(Feuil1!$F1186,Feuil2!$E$1:$DG$2,2,0),0)),"",VLOOKUP($H1186*100+T$2,Feuil2!$A$3:$CQ$931,HLOOKUP(Feuil1!$F1186,Feuil2!$E$1:$DG$2,2,0),0))</f>
        <v>1.5</v>
      </c>
      <c r="U1186" s="12">
        <f t="shared" ref="U1186:U1226" si="40">SUM(I1186:T1186)</f>
        <v>438.87000000000006</v>
      </c>
    </row>
    <row r="1187" spans="1:21" x14ac:dyDescent="0.35">
      <c r="A1187" s="10" t="s">
        <v>55</v>
      </c>
      <c r="F1187" s="10">
        <v>3817</v>
      </c>
      <c r="G1187" s="5" t="s">
        <v>176</v>
      </c>
      <c r="H1187" s="11">
        <v>1974</v>
      </c>
      <c r="I1187" s="12">
        <f>IF(ISBLANK(VLOOKUP($H1187*100+I$2,Feuil2!$A$3:$CQ$931,HLOOKUP(Feuil1!$F1187,Feuil2!$E$1:$DG$2,2,0),0)),"",VLOOKUP($H1187*100+I$2,Feuil2!$A$3:$CQ$931,HLOOKUP(Feuil1!$F1187,Feuil2!$E$1:$DG$2,2,0),0))</f>
        <v>1.5</v>
      </c>
      <c r="J1187" s="12">
        <f>IF(ISBLANK(VLOOKUP($H1187*100+J$2,Feuil2!$A$3:$CQ$931,HLOOKUP(Feuil1!$F1187,Feuil2!$E$1:$DG$2,2,0),0)),"",VLOOKUP($H1187*100+J$2,Feuil2!$A$3:$CQ$931,HLOOKUP(Feuil1!$F1187,Feuil2!$E$1:$DG$2,2,0),0))</f>
        <v>30.91</v>
      </c>
      <c r="K1187" s="12">
        <f>IF(ISBLANK(VLOOKUP($H1187*100+K$2,Feuil2!$A$3:$CQ$931,HLOOKUP(Feuil1!$F1187,Feuil2!$E$1:$DG$2,2,0),0)),"",VLOOKUP($H1187*100+K$2,Feuil2!$A$3:$CQ$931,HLOOKUP(Feuil1!$F1187,Feuil2!$E$1:$DG$2,2,0),0))</f>
        <v>10.66</v>
      </c>
      <c r="L1187" s="12">
        <f>IF(ISBLANK(VLOOKUP($H1187*100+L$2,Feuil2!$A$3:$CQ$931,HLOOKUP(Feuil1!$F1187,Feuil2!$E$1:$DG$2,2,0),0)),"",VLOOKUP($H1187*100+L$2,Feuil2!$A$3:$CQ$931,HLOOKUP(Feuil1!$F1187,Feuil2!$E$1:$DG$2,2,0),0))</f>
        <v>1.5</v>
      </c>
      <c r="M1187" s="12">
        <f>IF(ISBLANK(VLOOKUP($H1187*100+M$2,Feuil2!$A$3:$CQ$931,HLOOKUP(Feuil1!$F1187,Feuil2!$E$1:$DG$2,2,0),0)),"",VLOOKUP($H1187*100+M$2,Feuil2!$A$3:$CQ$931,HLOOKUP(Feuil1!$F1187,Feuil2!$E$1:$DG$2,2,0),0))</f>
        <v>18.43</v>
      </c>
      <c r="N1187" s="12">
        <f>IF(ISBLANK(VLOOKUP($H1187*100+N$2,Feuil2!$A$3:$CQ$931,HLOOKUP(Feuil1!$F1187,Feuil2!$E$1:$DG$2,2,0),0)),"",VLOOKUP($H1187*100+N$2,Feuil2!$A$3:$CQ$931,HLOOKUP(Feuil1!$F1187,Feuil2!$E$1:$DG$2,2,0),0))</f>
        <v>59.31</v>
      </c>
      <c r="O1187" s="12">
        <f>IF(ISBLANK(VLOOKUP($H1187*100+O$2,Feuil2!$A$3:$CQ$931,HLOOKUP(Feuil1!$F1187,Feuil2!$E$1:$DG$2,2,0),0)),"",VLOOKUP($H1187*100+O$2,Feuil2!$A$3:$CQ$931,HLOOKUP(Feuil1!$F1187,Feuil2!$E$1:$DG$2,2,0),0))</f>
        <v>163.36000000000001</v>
      </c>
      <c r="P1187" s="12">
        <f>IF(ISBLANK(VLOOKUP($H1187*100+P$2,Feuil2!$A$3:$CQ$931,HLOOKUP(Feuil1!$F1187,Feuil2!$E$1:$DG$2,2,0),0)),"",VLOOKUP($H1187*100+P$2,Feuil2!$A$3:$CQ$931,HLOOKUP(Feuil1!$F1187,Feuil2!$E$1:$DG$2,2,0),0))</f>
        <v>65.599999999999994</v>
      </c>
      <c r="Q1187" s="12">
        <f>IF(ISBLANK(VLOOKUP($H1187*100+Q$2,Feuil2!$A$3:$CQ$931,HLOOKUP(Feuil1!$F1187,Feuil2!$E$1:$DG$2,2,0),0)),"",VLOOKUP($H1187*100+Q$2,Feuil2!$A$3:$CQ$931,HLOOKUP(Feuil1!$F1187,Feuil2!$E$1:$DG$2,2,0),0))</f>
        <v>30.91</v>
      </c>
      <c r="R1187" s="12">
        <f>IF(ISBLANK(VLOOKUP($H1187*100+R$2,Feuil2!$A$3:$CQ$931,HLOOKUP(Feuil1!$F1187,Feuil2!$E$1:$DG$2,2,0),0)),"",VLOOKUP($H1187*100+R$2,Feuil2!$A$3:$CQ$931,HLOOKUP(Feuil1!$F1187,Feuil2!$E$1:$DG$2,2,0),0))</f>
        <v>22.77</v>
      </c>
      <c r="S1187" s="12">
        <f>IF(ISBLANK(VLOOKUP($H1187*100+S$2,Feuil2!$A$3:$CQ$931,HLOOKUP(Feuil1!$F1187,Feuil2!$E$1:$DG$2,2,0),0)),"",VLOOKUP($H1187*100+S$2,Feuil2!$A$3:$CQ$931,HLOOKUP(Feuil1!$F1187,Feuil2!$E$1:$DG$2,2,0),0))</f>
        <v>3.44</v>
      </c>
      <c r="T1187" s="12">
        <f>IF(ISBLANK(VLOOKUP($H1187*100+T$2,Feuil2!$A$3:$CQ$931,HLOOKUP(Feuil1!$F1187,Feuil2!$E$1:$DG$2,2,0),0)),"",VLOOKUP($H1187*100+T$2,Feuil2!$A$3:$CQ$931,HLOOKUP(Feuil1!$F1187,Feuil2!$E$1:$DG$2,2,0),0))</f>
        <v>1.5</v>
      </c>
      <c r="U1187" s="12">
        <f t="shared" si="40"/>
        <v>409.89</v>
      </c>
    </row>
    <row r="1188" spans="1:21" x14ac:dyDescent="0.35">
      <c r="A1188" s="10" t="s">
        <v>55</v>
      </c>
      <c r="F1188" s="10">
        <v>3817</v>
      </c>
      <c r="G1188" s="5" t="s">
        <v>176</v>
      </c>
      <c r="H1188" s="11">
        <v>1975</v>
      </c>
      <c r="I1188" s="12">
        <f>IF(ISBLANK(VLOOKUP($H1188*100+I$2,Feuil2!$A$3:$CQ$931,HLOOKUP(Feuil1!$F1188,Feuil2!$E$1:$DG$2,2,0),0)),"",VLOOKUP($H1188*100+I$2,Feuil2!$A$3:$CQ$931,HLOOKUP(Feuil1!$F1188,Feuil2!$E$1:$DG$2,2,0),0))</f>
        <v>5.29</v>
      </c>
      <c r="J1188" s="12">
        <f>IF(ISBLANK(VLOOKUP($H1188*100+J$2,Feuil2!$A$3:$CQ$931,HLOOKUP(Feuil1!$F1188,Feuil2!$E$1:$DG$2,2,0),0)),"",VLOOKUP($H1188*100+J$2,Feuil2!$A$3:$CQ$931,HLOOKUP(Feuil1!$F1188,Feuil2!$E$1:$DG$2,2,0),0))</f>
        <v>1.5</v>
      </c>
      <c r="K1188" s="12">
        <f>IF(ISBLANK(VLOOKUP($H1188*100+K$2,Feuil2!$A$3:$CQ$931,HLOOKUP(Feuil1!$F1188,Feuil2!$E$1:$DG$2,2,0),0)),"",VLOOKUP($H1188*100+K$2,Feuil2!$A$3:$CQ$931,HLOOKUP(Feuil1!$F1188,Feuil2!$E$1:$DG$2,2,0),0))</f>
        <v>29.06</v>
      </c>
      <c r="L1188" s="12">
        <f>IF(ISBLANK(VLOOKUP($H1188*100+L$2,Feuil2!$A$3:$CQ$931,HLOOKUP(Feuil1!$F1188,Feuil2!$E$1:$DG$2,2,0),0)),"",VLOOKUP($H1188*100+L$2,Feuil2!$A$3:$CQ$931,HLOOKUP(Feuil1!$F1188,Feuil2!$E$1:$DG$2,2,0),0))</f>
        <v>79.84</v>
      </c>
      <c r="M1188" s="12">
        <f>IF(ISBLANK(VLOOKUP($H1188*100+M$2,Feuil2!$A$3:$CQ$931,HLOOKUP(Feuil1!$F1188,Feuil2!$E$1:$DG$2,2,0),0)),"",VLOOKUP($H1188*100+M$2,Feuil2!$A$3:$CQ$931,HLOOKUP(Feuil1!$F1188,Feuil2!$E$1:$DG$2,2,0),0))</f>
        <v>25.18</v>
      </c>
      <c r="N1188" s="12">
        <f>IF(ISBLANK(VLOOKUP($H1188*100+N$2,Feuil2!$A$3:$CQ$931,HLOOKUP(Feuil1!$F1188,Feuil2!$E$1:$DG$2,2,0),0)),"",VLOOKUP($H1188*100+N$2,Feuil2!$A$3:$CQ$931,HLOOKUP(Feuil1!$F1188,Feuil2!$E$1:$DG$2,2,0),0))</f>
        <v>55.98</v>
      </c>
      <c r="O1188" s="12">
        <f>IF(ISBLANK(VLOOKUP($H1188*100+O$2,Feuil2!$A$3:$CQ$931,HLOOKUP(Feuil1!$F1188,Feuil2!$E$1:$DG$2,2,0),0)),"",VLOOKUP($H1188*100+O$2,Feuil2!$A$3:$CQ$931,HLOOKUP(Feuil1!$F1188,Feuil2!$E$1:$DG$2,2,0),0))</f>
        <v>65.13</v>
      </c>
      <c r="P1188" s="12">
        <f>IF(ISBLANK(VLOOKUP($H1188*100+P$2,Feuil2!$A$3:$CQ$931,HLOOKUP(Feuil1!$F1188,Feuil2!$E$1:$DG$2,2,0),0)),"",VLOOKUP($H1188*100+P$2,Feuil2!$A$3:$CQ$931,HLOOKUP(Feuil1!$F1188,Feuil2!$E$1:$DG$2,2,0),0))</f>
        <v>68.739999999999995</v>
      </c>
      <c r="Q1188" s="12">
        <f>IF(ISBLANK(VLOOKUP($H1188*100+Q$2,Feuil2!$A$3:$CQ$931,HLOOKUP(Feuil1!$F1188,Feuil2!$E$1:$DG$2,2,0),0)),"",VLOOKUP($H1188*100+Q$2,Feuil2!$A$3:$CQ$931,HLOOKUP(Feuil1!$F1188,Feuil2!$E$1:$DG$2,2,0),0))</f>
        <v>76.05</v>
      </c>
      <c r="R1188" s="12">
        <f>IF(ISBLANK(VLOOKUP($H1188*100+R$2,Feuil2!$A$3:$CQ$931,HLOOKUP(Feuil1!$F1188,Feuil2!$E$1:$DG$2,2,0),0)),"",VLOOKUP($H1188*100+R$2,Feuil2!$A$3:$CQ$931,HLOOKUP(Feuil1!$F1188,Feuil2!$E$1:$DG$2,2,0),0))</f>
        <v>12.04</v>
      </c>
      <c r="S1188" s="12">
        <f>IF(ISBLANK(VLOOKUP($H1188*100+S$2,Feuil2!$A$3:$CQ$931,HLOOKUP(Feuil1!$F1188,Feuil2!$E$1:$DG$2,2,0),0)),"",VLOOKUP($H1188*100+S$2,Feuil2!$A$3:$CQ$931,HLOOKUP(Feuil1!$F1188,Feuil2!$E$1:$DG$2,2,0),0))</f>
        <v>2.2400000000000002</v>
      </c>
      <c r="T1188" s="12">
        <f>IF(ISBLANK(VLOOKUP($H1188*100+T$2,Feuil2!$A$3:$CQ$931,HLOOKUP(Feuil1!$F1188,Feuil2!$E$1:$DG$2,2,0),0)),"",VLOOKUP($H1188*100+T$2,Feuil2!$A$3:$CQ$931,HLOOKUP(Feuil1!$F1188,Feuil2!$E$1:$DG$2,2,0),0))</f>
        <v>1.5</v>
      </c>
      <c r="U1188" s="12">
        <f t="shared" si="40"/>
        <v>422.55000000000007</v>
      </c>
    </row>
    <row r="1189" spans="1:21" x14ac:dyDescent="0.35">
      <c r="A1189" s="10" t="s">
        <v>55</v>
      </c>
      <c r="F1189" s="10">
        <v>3817</v>
      </c>
      <c r="G1189" s="5" t="s">
        <v>176</v>
      </c>
      <c r="H1189" s="11">
        <v>1976</v>
      </c>
      <c r="I1189" s="12">
        <f>IF(ISBLANK(VLOOKUP($H1189*100+I$2,Feuil2!$A$3:$CQ$931,HLOOKUP(Feuil1!$F1189,Feuil2!$E$1:$DG$2,2,0),0)),"",VLOOKUP($H1189*100+I$2,Feuil2!$A$3:$CQ$931,HLOOKUP(Feuil1!$F1189,Feuil2!$E$1:$DG$2,2,0),0))</f>
        <v>8.16</v>
      </c>
      <c r="J1189" s="12">
        <f>IF(ISBLANK(VLOOKUP($H1189*100+J$2,Feuil2!$A$3:$CQ$931,HLOOKUP(Feuil1!$F1189,Feuil2!$E$1:$DG$2,2,0),0)),"",VLOOKUP($H1189*100+J$2,Feuil2!$A$3:$CQ$931,HLOOKUP(Feuil1!$F1189,Feuil2!$E$1:$DG$2,2,0),0))</f>
        <v>77.25</v>
      </c>
      <c r="K1189" s="12">
        <f>IF(ISBLANK(VLOOKUP($H1189*100+K$2,Feuil2!$A$3:$CQ$931,HLOOKUP(Feuil1!$F1189,Feuil2!$E$1:$DG$2,2,0),0)),"",VLOOKUP($H1189*100+K$2,Feuil2!$A$3:$CQ$931,HLOOKUP(Feuil1!$F1189,Feuil2!$E$1:$DG$2,2,0),0))</f>
        <v>3.07</v>
      </c>
      <c r="L1189" s="12">
        <f>IF(ISBLANK(VLOOKUP($H1189*100+L$2,Feuil2!$A$3:$CQ$931,HLOOKUP(Feuil1!$F1189,Feuil2!$E$1:$DG$2,2,0),0)),"",VLOOKUP($H1189*100+L$2,Feuil2!$A$3:$CQ$931,HLOOKUP(Feuil1!$F1189,Feuil2!$E$1:$DG$2,2,0),0))</f>
        <v>101.02</v>
      </c>
      <c r="M1189" s="12">
        <f>IF(ISBLANK(VLOOKUP($H1189*100+M$2,Feuil2!$A$3:$CQ$931,HLOOKUP(Feuil1!$F1189,Feuil2!$E$1:$DG$2,2,0),0)),"",VLOOKUP($H1189*100+M$2,Feuil2!$A$3:$CQ$931,HLOOKUP(Feuil1!$F1189,Feuil2!$E$1:$DG$2,2,0),0))</f>
        <v>131.72999999999999</v>
      </c>
      <c r="N1189" s="12">
        <f>IF(ISBLANK(VLOOKUP($H1189*100+N$2,Feuil2!$A$3:$CQ$931,HLOOKUP(Feuil1!$F1189,Feuil2!$E$1:$DG$2,2,0),0)),"",VLOOKUP($H1189*100+N$2,Feuil2!$A$3:$CQ$931,HLOOKUP(Feuil1!$F1189,Feuil2!$E$1:$DG$2,2,0),0))</f>
        <v>110.45</v>
      </c>
      <c r="O1189" s="12">
        <f>IF(ISBLANK(VLOOKUP($H1189*100+O$2,Feuil2!$A$3:$CQ$931,HLOOKUP(Feuil1!$F1189,Feuil2!$E$1:$DG$2,2,0),0)),"",VLOOKUP($H1189*100+O$2,Feuil2!$A$3:$CQ$931,HLOOKUP(Feuil1!$F1189,Feuil2!$E$1:$DG$2,2,0),0))</f>
        <v>24.53</v>
      </c>
      <c r="P1189" s="12">
        <f>IF(ISBLANK(VLOOKUP($H1189*100+P$2,Feuil2!$A$3:$CQ$931,HLOOKUP(Feuil1!$F1189,Feuil2!$E$1:$DG$2,2,0),0)),"",VLOOKUP($H1189*100+P$2,Feuil2!$A$3:$CQ$931,HLOOKUP(Feuil1!$F1189,Feuil2!$E$1:$DG$2,2,0),0))</f>
        <v>2.61</v>
      </c>
      <c r="Q1189" s="12">
        <f>IF(ISBLANK(VLOOKUP($H1189*100+Q$2,Feuil2!$A$3:$CQ$931,HLOOKUP(Feuil1!$F1189,Feuil2!$E$1:$DG$2,2,0),0)),"",VLOOKUP($H1189*100+Q$2,Feuil2!$A$3:$CQ$931,HLOOKUP(Feuil1!$F1189,Feuil2!$E$1:$DG$2,2,0),0))</f>
        <v>11.21</v>
      </c>
      <c r="R1189" s="12">
        <f>IF(ISBLANK(VLOOKUP($H1189*100+R$2,Feuil2!$A$3:$CQ$931,HLOOKUP(Feuil1!$F1189,Feuil2!$E$1:$DG$2,2,0),0)),"",VLOOKUP($H1189*100+R$2,Feuil2!$A$3:$CQ$931,HLOOKUP(Feuil1!$F1189,Feuil2!$E$1:$DG$2,2,0),0))</f>
        <v>1.5</v>
      </c>
      <c r="S1189" s="12">
        <f>IF(ISBLANK(VLOOKUP($H1189*100+S$2,Feuil2!$A$3:$CQ$931,HLOOKUP(Feuil1!$F1189,Feuil2!$E$1:$DG$2,2,0),0)),"",VLOOKUP($H1189*100+S$2,Feuil2!$A$3:$CQ$931,HLOOKUP(Feuil1!$F1189,Feuil2!$E$1:$DG$2,2,0),0))</f>
        <v>1.5</v>
      </c>
      <c r="T1189" s="12">
        <f>IF(ISBLANK(VLOOKUP($H1189*100+T$2,Feuil2!$A$3:$CQ$931,HLOOKUP(Feuil1!$F1189,Feuil2!$E$1:$DG$2,2,0),0)),"",VLOOKUP($H1189*100+T$2,Feuil2!$A$3:$CQ$931,HLOOKUP(Feuil1!$F1189,Feuil2!$E$1:$DG$2,2,0),0))</f>
        <v>1.5</v>
      </c>
      <c r="U1189" s="12">
        <f t="shared" si="40"/>
        <v>474.53000000000003</v>
      </c>
    </row>
    <row r="1190" spans="1:21" x14ac:dyDescent="0.35">
      <c r="A1190" s="10" t="s">
        <v>55</v>
      </c>
      <c r="F1190" s="10">
        <v>3817</v>
      </c>
      <c r="G1190" s="5" t="s">
        <v>176</v>
      </c>
      <c r="H1190" s="11">
        <v>1977</v>
      </c>
      <c r="I1190" s="12">
        <f>IF(ISBLANK(VLOOKUP($H1190*100+I$2,Feuil2!$A$3:$CQ$931,HLOOKUP(Feuil1!$F1190,Feuil2!$E$1:$DG$2,2,0),0)),"",VLOOKUP($H1190*100+I$2,Feuil2!$A$3:$CQ$931,HLOOKUP(Feuil1!$F1190,Feuil2!$E$1:$DG$2,2,0),0))</f>
        <v>40.81</v>
      </c>
      <c r="J1190" s="12">
        <f>IF(ISBLANK(VLOOKUP($H1190*100+J$2,Feuil2!$A$3:$CQ$931,HLOOKUP(Feuil1!$F1190,Feuil2!$E$1:$DG$2,2,0),0)),"",VLOOKUP($H1190*100+J$2,Feuil2!$A$3:$CQ$931,HLOOKUP(Feuil1!$F1190,Feuil2!$E$1:$DG$2,2,0),0))</f>
        <v>85.2</v>
      </c>
      <c r="K1190" s="12">
        <f>IF(ISBLANK(VLOOKUP($H1190*100+K$2,Feuil2!$A$3:$CQ$931,HLOOKUP(Feuil1!$F1190,Feuil2!$E$1:$DG$2,2,0),0)),"",VLOOKUP($H1190*100+K$2,Feuil2!$A$3:$CQ$931,HLOOKUP(Feuil1!$F1190,Feuil2!$E$1:$DG$2,2,0),0))</f>
        <v>46.82</v>
      </c>
      <c r="L1190" s="12">
        <f>IF(ISBLANK(VLOOKUP($H1190*100+L$2,Feuil2!$A$3:$CQ$931,HLOOKUP(Feuil1!$F1190,Feuil2!$E$1:$DG$2,2,0),0)),"",VLOOKUP($H1190*100+L$2,Feuil2!$A$3:$CQ$931,HLOOKUP(Feuil1!$F1190,Feuil2!$E$1:$DG$2,2,0),0))</f>
        <v>58.01</v>
      </c>
      <c r="M1190" s="12">
        <f>IF(ISBLANK(VLOOKUP($H1190*100+M$2,Feuil2!$A$3:$CQ$931,HLOOKUP(Feuil1!$F1190,Feuil2!$E$1:$DG$2,2,0),0)),"",VLOOKUP($H1190*100+M$2,Feuil2!$A$3:$CQ$931,HLOOKUP(Feuil1!$F1190,Feuil2!$E$1:$DG$2,2,0),0))</f>
        <v>53.67</v>
      </c>
      <c r="N1190" s="12">
        <f>IF(ISBLANK(VLOOKUP($H1190*100+N$2,Feuil2!$A$3:$CQ$931,HLOOKUP(Feuil1!$F1190,Feuil2!$E$1:$DG$2,2,0),0)),"",VLOOKUP($H1190*100+N$2,Feuil2!$A$3:$CQ$931,HLOOKUP(Feuil1!$F1190,Feuil2!$E$1:$DG$2,2,0),0))</f>
        <v>92.14</v>
      </c>
      <c r="O1190" s="12">
        <f>IF(ISBLANK(VLOOKUP($H1190*100+O$2,Feuil2!$A$3:$CQ$931,HLOOKUP(Feuil1!$F1190,Feuil2!$E$1:$DG$2,2,0),0)),"",VLOOKUP($H1190*100+O$2,Feuil2!$A$3:$CQ$931,HLOOKUP(Feuil1!$F1190,Feuil2!$E$1:$DG$2,2,0),0))</f>
        <v>62.36</v>
      </c>
      <c r="P1190" s="12">
        <f>IF(ISBLANK(VLOOKUP($H1190*100+P$2,Feuil2!$A$3:$CQ$931,HLOOKUP(Feuil1!$F1190,Feuil2!$E$1:$DG$2,2,0),0)),"",VLOOKUP($H1190*100+P$2,Feuil2!$A$3:$CQ$931,HLOOKUP(Feuil1!$F1190,Feuil2!$E$1:$DG$2,2,0),0))</f>
        <v>100.1</v>
      </c>
      <c r="Q1190" s="12">
        <f>IF(ISBLANK(VLOOKUP($H1190*100+Q$2,Feuil2!$A$3:$CQ$931,HLOOKUP(Feuil1!$F1190,Feuil2!$E$1:$DG$2,2,0),0)),"",VLOOKUP($H1190*100+Q$2,Feuil2!$A$3:$CQ$931,HLOOKUP(Feuil1!$F1190,Feuil2!$E$1:$DG$2,2,0),0))</f>
        <v>48.3</v>
      </c>
      <c r="R1190" s="12">
        <f>IF(ISBLANK(VLOOKUP($H1190*100+R$2,Feuil2!$A$3:$CQ$931,HLOOKUP(Feuil1!$F1190,Feuil2!$E$1:$DG$2,2,0),0)),"",VLOOKUP($H1190*100+R$2,Feuil2!$A$3:$CQ$931,HLOOKUP(Feuil1!$F1190,Feuil2!$E$1:$DG$2,2,0),0))</f>
        <v>13.52</v>
      </c>
      <c r="S1190" s="12">
        <f>IF(ISBLANK(VLOOKUP($H1190*100+S$2,Feuil2!$A$3:$CQ$931,HLOOKUP(Feuil1!$F1190,Feuil2!$E$1:$DG$2,2,0),0)),"",VLOOKUP($H1190*100+S$2,Feuil2!$A$3:$CQ$931,HLOOKUP(Feuil1!$F1190,Feuil2!$E$1:$DG$2,2,0),0))</f>
        <v>1.5</v>
      </c>
      <c r="T1190" s="12">
        <f>IF(ISBLANK(VLOOKUP($H1190*100+T$2,Feuil2!$A$3:$CQ$931,HLOOKUP(Feuil1!$F1190,Feuil2!$E$1:$DG$2,2,0),0)),"",VLOOKUP($H1190*100+T$2,Feuil2!$A$3:$CQ$931,HLOOKUP(Feuil1!$F1190,Feuil2!$E$1:$DG$2,2,0),0))</f>
        <v>13.25</v>
      </c>
      <c r="U1190" s="12">
        <f t="shared" si="40"/>
        <v>615.67999999999995</v>
      </c>
    </row>
    <row r="1191" spans="1:21" x14ac:dyDescent="0.35">
      <c r="A1191" s="10" t="s">
        <v>55</v>
      </c>
      <c r="F1191" s="10">
        <v>3817</v>
      </c>
      <c r="G1191" s="5" t="s">
        <v>176</v>
      </c>
      <c r="H1191" s="11">
        <v>1978</v>
      </c>
      <c r="I1191" s="12">
        <f>IF(ISBLANK(VLOOKUP($H1191*100+I$2,Feuil2!$A$3:$CQ$931,HLOOKUP(Feuil1!$F1191,Feuil2!$E$1:$DG$2,2,0),0)),"",VLOOKUP($H1191*100+I$2,Feuil2!$A$3:$CQ$931,HLOOKUP(Feuil1!$F1191,Feuil2!$E$1:$DG$2,2,0),0))</f>
        <v>0</v>
      </c>
      <c r="J1191" s="12">
        <f>IF(ISBLANK(VLOOKUP($H1191*100+J$2,Feuil2!$A$3:$CQ$931,HLOOKUP(Feuil1!$F1191,Feuil2!$E$1:$DG$2,2,0),0)),"",VLOOKUP($H1191*100+J$2,Feuil2!$A$3:$CQ$931,HLOOKUP(Feuil1!$F1191,Feuil2!$E$1:$DG$2,2,0),0))</f>
        <v>5.6</v>
      </c>
      <c r="K1191" s="12">
        <f>IF(ISBLANK(VLOOKUP($H1191*100+K$2,Feuil2!$A$3:$CQ$931,HLOOKUP(Feuil1!$F1191,Feuil2!$E$1:$DG$2,2,0),0)),"",VLOOKUP($H1191*100+K$2,Feuil2!$A$3:$CQ$931,HLOOKUP(Feuil1!$F1191,Feuil2!$E$1:$DG$2,2,0),0))</f>
        <v>12.2</v>
      </c>
      <c r="L1191" s="12">
        <f>IF(ISBLANK(VLOOKUP($H1191*100+L$2,Feuil2!$A$3:$CQ$931,HLOOKUP(Feuil1!$F1191,Feuil2!$E$1:$DG$2,2,0),0)),"",VLOOKUP($H1191*100+L$2,Feuil2!$A$3:$CQ$931,HLOOKUP(Feuil1!$F1191,Feuil2!$E$1:$DG$2,2,0),0))</f>
        <v>70.3</v>
      </c>
      <c r="M1191" s="12">
        <f>IF(ISBLANK(VLOOKUP($H1191*100+M$2,Feuil2!$A$3:$CQ$931,HLOOKUP(Feuil1!$F1191,Feuil2!$E$1:$DG$2,2,0),0)),"",VLOOKUP($H1191*100+M$2,Feuil2!$A$3:$CQ$931,HLOOKUP(Feuil1!$F1191,Feuil2!$E$1:$DG$2,2,0),0))</f>
        <v>89.7</v>
      </c>
      <c r="N1191" s="12">
        <f>IF(ISBLANK(VLOOKUP($H1191*100+N$2,Feuil2!$A$3:$CQ$931,HLOOKUP(Feuil1!$F1191,Feuil2!$E$1:$DG$2,2,0),0)),"",VLOOKUP($H1191*100+N$2,Feuil2!$A$3:$CQ$931,HLOOKUP(Feuil1!$F1191,Feuil2!$E$1:$DG$2,2,0),0))</f>
        <v>224.2</v>
      </c>
      <c r="O1191" s="12">
        <f>IF(ISBLANK(VLOOKUP($H1191*100+O$2,Feuil2!$A$3:$CQ$931,HLOOKUP(Feuil1!$F1191,Feuil2!$E$1:$DG$2,2,0),0)),"",VLOOKUP($H1191*100+O$2,Feuil2!$A$3:$CQ$931,HLOOKUP(Feuil1!$F1191,Feuil2!$E$1:$DG$2,2,0),0))</f>
        <v>45</v>
      </c>
      <c r="P1191" s="12">
        <f>IF(ISBLANK(VLOOKUP($H1191*100+P$2,Feuil2!$A$3:$CQ$931,HLOOKUP(Feuil1!$F1191,Feuil2!$E$1:$DG$2,2,0),0)),"",VLOOKUP($H1191*100+P$2,Feuil2!$A$3:$CQ$931,HLOOKUP(Feuil1!$F1191,Feuil2!$E$1:$DG$2,2,0),0))</f>
        <v>19.8</v>
      </c>
      <c r="Q1191" s="12">
        <f>IF(ISBLANK(VLOOKUP($H1191*100+Q$2,Feuil2!$A$3:$CQ$931,HLOOKUP(Feuil1!$F1191,Feuil2!$E$1:$DG$2,2,0),0)),"",VLOOKUP($H1191*100+Q$2,Feuil2!$A$3:$CQ$931,HLOOKUP(Feuil1!$F1191,Feuil2!$E$1:$DG$2,2,0),0))</f>
        <v>4</v>
      </c>
      <c r="R1191" s="12">
        <f>IF(ISBLANK(VLOOKUP($H1191*100+R$2,Feuil2!$A$3:$CQ$931,HLOOKUP(Feuil1!$F1191,Feuil2!$E$1:$DG$2,2,0),0)),"",VLOOKUP($H1191*100+R$2,Feuil2!$A$3:$CQ$931,HLOOKUP(Feuil1!$F1191,Feuil2!$E$1:$DG$2,2,0),0))</f>
        <v>0</v>
      </c>
      <c r="S1191" s="12">
        <f>IF(ISBLANK(VLOOKUP($H1191*100+S$2,Feuil2!$A$3:$CQ$931,HLOOKUP(Feuil1!$F1191,Feuil2!$E$1:$DG$2,2,0),0)),"",VLOOKUP($H1191*100+S$2,Feuil2!$A$3:$CQ$931,HLOOKUP(Feuil1!$F1191,Feuil2!$E$1:$DG$2,2,0),0))</f>
        <v>0.7</v>
      </c>
      <c r="T1191" s="12">
        <f>IF(ISBLANK(VLOOKUP($H1191*100+T$2,Feuil2!$A$3:$CQ$931,HLOOKUP(Feuil1!$F1191,Feuil2!$E$1:$DG$2,2,0),0)),"",VLOOKUP($H1191*100+T$2,Feuil2!$A$3:$CQ$931,HLOOKUP(Feuil1!$F1191,Feuil2!$E$1:$DG$2,2,0),0))</f>
        <v>0</v>
      </c>
      <c r="U1191" s="12">
        <f t="shared" si="40"/>
        <v>471.5</v>
      </c>
    </row>
    <row r="1192" spans="1:21" x14ac:dyDescent="0.35">
      <c r="A1192" s="10" t="s">
        <v>55</v>
      </c>
      <c r="F1192" s="10">
        <v>3817</v>
      </c>
      <c r="G1192" s="5" t="s">
        <v>176</v>
      </c>
      <c r="H1192" s="11">
        <v>1979</v>
      </c>
      <c r="I1192" s="12">
        <f>IF(ISBLANK(VLOOKUP($H1192*100+I$2,Feuil2!$A$3:$CQ$931,HLOOKUP(Feuil1!$F1192,Feuil2!$E$1:$DG$2,2,0),0)),"",VLOOKUP($H1192*100+I$2,Feuil2!$A$3:$CQ$931,HLOOKUP(Feuil1!$F1192,Feuil2!$E$1:$DG$2,2,0),0))</f>
        <v>4.8</v>
      </c>
      <c r="J1192" s="12">
        <f>IF(ISBLANK(VLOOKUP($H1192*100+J$2,Feuil2!$A$3:$CQ$931,HLOOKUP(Feuil1!$F1192,Feuil2!$E$1:$DG$2,2,0),0)),"",VLOOKUP($H1192*100+J$2,Feuil2!$A$3:$CQ$931,HLOOKUP(Feuil1!$F1192,Feuil2!$E$1:$DG$2,2,0),0))</f>
        <v>184.5</v>
      </c>
      <c r="K1192" s="12">
        <f>IF(ISBLANK(VLOOKUP($H1192*100+K$2,Feuil2!$A$3:$CQ$931,HLOOKUP(Feuil1!$F1192,Feuil2!$E$1:$DG$2,2,0),0)),"",VLOOKUP($H1192*100+K$2,Feuil2!$A$3:$CQ$931,HLOOKUP(Feuil1!$F1192,Feuil2!$E$1:$DG$2,2,0),0))</f>
        <v>37.9</v>
      </c>
      <c r="L1192" s="12">
        <f>IF(ISBLANK(VLOOKUP($H1192*100+L$2,Feuil2!$A$3:$CQ$931,HLOOKUP(Feuil1!$F1192,Feuil2!$E$1:$DG$2,2,0),0)),"",VLOOKUP($H1192*100+L$2,Feuil2!$A$3:$CQ$931,HLOOKUP(Feuil1!$F1192,Feuil2!$E$1:$DG$2,2,0),0))</f>
        <v>13</v>
      </c>
      <c r="M1192" s="12">
        <f>IF(ISBLANK(VLOOKUP($H1192*100+M$2,Feuil2!$A$3:$CQ$931,HLOOKUP(Feuil1!$F1192,Feuil2!$E$1:$DG$2,2,0),0)),"",VLOOKUP($H1192*100+M$2,Feuil2!$A$3:$CQ$931,HLOOKUP(Feuil1!$F1192,Feuil2!$E$1:$DG$2,2,0),0))</f>
        <v>23.7</v>
      </c>
      <c r="N1192" s="12">
        <f>IF(ISBLANK(VLOOKUP($H1192*100+N$2,Feuil2!$A$3:$CQ$931,HLOOKUP(Feuil1!$F1192,Feuil2!$E$1:$DG$2,2,0),0)),"",VLOOKUP($H1192*100+N$2,Feuil2!$A$3:$CQ$931,HLOOKUP(Feuil1!$F1192,Feuil2!$E$1:$DG$2,2,0),0))</f>
        <v>23.5</v>
      </c>
      <c r="O1192" s="12">
        <f>IF(ISBLANK(VLOOKUP($H1192*100+O$2,Feuil2!$A$3:$CQ$931,HLOOKUP(Feuil1!$F1192,Feuil2!$E$1:$DG$2,2,0),0)),"",VLOOKUP($H1192*100+O$2,Feuil2!$A$3:$CQ$931,HLOOKUP(Feuil1!$F1192,Feuil2!$E$1:$DG$2,2,0),0))</f>
        <v>133.4</v>
      </c>
      <c r="P1192" s="12">
        <f>IF(ISBLANK(VLOOKUP($H1192*100+P$2,Feuil2!$A$3:$CQ$931,HLOOKUP(Feuil1!$F1192,Feuil2!$E$1:$DG$2,2,0),0)),"",VLOOKUP($H1192*100+P$2,Feuil2!$A$3:$CQ$931,HLOOKUP(Feuil1!$F1192,Feuil2!$E$1:$DG$2,2,0),0))</f>
        <v>51.9</v>
      </c>
      <c r="Q1192" s="12">
        <f>IF(ISBLANK(VLOOKUP($H1192*100+Q$2,Feuil2!$A$3:$CQ$931,HLOOKUP(Feuil1!$F1192,Feuil2!$E$1:$DG$2,2,0),0)),"",VLOOKUP($H1192*100+Q$2,Feuil2!$A$3:$CQ$931,HLOOKUP(Feuil1!$F1192,Feuil2!$E$1:$DG$2,2,0),0))</f>
        <v>29.3</v>
      </c>
      <c r="R1192" s="12">
        <f>IF(ISBLANK(VLOOKUP($H1192*100+R$2,Feuil2!$A$3:$CQ$931,HLOOKUP(Feuil1!$F1192,Feuil2!$E$1:$DG$2,2,0),0)),"",VLOOKUP($H1192*100+R$2,Feuil2!$A$3:$CQ$931,HLOOKUP(Feuil1!$F1192,Feuil2!$E$1:$DG$2,2,0),0))</f>
        <v>1.8</v>
      </c>
      <c r="S1192" s="12">
        <f>IF(ISBLANK(VLOOKUP($H1192*100+S$2,Feuil2!$A$3:$CQ$931,HLOOKUP(Feuil1!$F1192,Feuil2!$E$1:$DG$2,2,0),0)),"",VLOOKUP($H1192*100+S$2,Feuil2!$A$3:$CQ$931,HLOOKUP(Feuil1!$F1192,Feuil2!$E$1:$DG$2,2,0),0))</f>
        <v>0</v>
      </c>
      <c r="T1192" s="12">
        <f>IF(ISBLANK(VLOOKUP($H1192*100+T$2,Feuil2!$A$3:$CQ$931,HLOOKUP(Feuil1!$F1192,Feuil2!$E$1:$DG$2,2,0),0)),"",VLOOKUP($H1192*100+T$2,Feuil2!$A$3:$CQ$931,HLOOKUP(Feuil1!$F1192,Feuil2!$E$1:$DG$2,2,0),0))</f>
        <v>0</v>
      </c>
      <c r="U1192" s="12">
        <f t="shared" si="40"/>
        <v>503.80000000000007</v>
      </c>
    </row>
    <row r="1193" spans="1:21" x14ac:dyDescent="0.35">
      <c r="A1193" s="10" t="s">
        <v>55</v>
      </c>
      <c r="F1193" s="10">
        <v>3817</v>
      </c>
      <c r="G1193" s="5" t="s">
        <v>176</v>
      </c>
      <c r="H1193" s="11">
        <v>1980</v>
      </c>
      <c r="I1193" s="12">
        <f>IF(ISBLANK(VLOOKUP($H1193*100+I$2,Feuil2!$A$3:$CQ$931,HLOOKUP(Feuil1!$F1193,Feuil2!$E$1:$DG$2,2,0),0)),"",VLOOKUP($H1193*100+I$2,Feuil2!$A$3:$CQ$931,HLOOKUP(Feuil1!$F1193,Feuil2!$E$1:$DG$2,2,0),0))</f>
        <v>11.8</v>
      </c>
      <c r="J1193" s="12">
        <f>IF(ISBLANK(VLOOKUP($H1193*100+J$2,Feuil2!$A$3:$CQ$931,HLOOKUP(Feuil1!$F1193,Feuil2!$E$1:$DG$2,2,0),0)),"",VLOOKUP($H1193*100+J$2,Feuil2!$A$3:$CQ$931,HLOOKUP(Feuil1!$F1193,Feuil2!$E$1:$DG$2,2,0),0))</f>
        <v>60.4</v>
      </c>
      <c r="K1193" s="12">
        <f>IF(ISBLANK(VLOOKUP($H1193*100+K$2,Feuil2!$A$3:$CQ$931,HLOOKUP(Feuil1!$F1193,Feuil2!$E$1:$DG$2,2,0),0)),"",VLOOKUP($H1193*100+K$2,Feuil2!$A$3:$CQ$931,HLOOKUP(Feuil1!$F1193,Feuil2!$E$1:$DG$2,2,0),0))</f>
        <v>67.7</v>
      </c>
      <c r="L1193" s="12">
        <f>IF(ISBLANK(VLOOKUP($H1193*100+L$2,Feuil2!$A$3:$CQ$931,HLOOKUP(Feuil1!$F1193,Feuil2!$E$1:$DG$2,2,0),0)),"",VLOOKUP($H1193*100+L$2,Feuil2!$A$3:$CQ$931,HLOOKUP(Feuil1!$F1193,Feuil2!$E$1:$DG$2,2,0),0))</f>
        <v>16.2</v>
      </c>
      <c r="M1193" s="12">
        <f>IF(ISBLANK(VLOOKUP($H1193*100+M$2,Feuil2!$A$3:$CQ$931,HLOOKUP(Feuil1!$F1193,Feuil2!$E$1:$DG$2,2,0),0)),"",VLOOKUP($H1193*100+M$2,Feuil2!$A$3:$CQ$931,HLOOKUP(Feuil1!$F1193,Feuil2!$E$1:$DG$2,2,0),0))</f>
        <v>29.7</v>
      </c>
      <c r="N1193" s="12">
        <f>IF(ISBLANK(VLOOKUP($H1193*100+N$2,Feuil2!$A$3:$CQ$931,HLOOKUP(Feuil1!$F1193,Feuil2!$E$1:$DG$2,2,0),0)),"",VLOOKUP($H1193*100+N$2,Feuil2!$A$3:$CQ$931,HLOOKUP(Feuil1!$F1193,Feuil2!$E$1:$DG$2,2,0),0))</f>
        <v>23.5</v>
      </c>
      <c r="O1193" s="12">
        <f>IF(ISBLANK(VLOOKUP($H1193*100+O$2,Feuil2!$A$3:$CQ$931,HLOOKUP(Feuil1!$F1193,Feuil2!$E$1:$DG$2,2,0),0)),"",VLOOKUP($H1193*100+O$2,Feuil2!$A$3:$CQ$931,HLOOKUP(Feuil1!$F1193,Feuil2!$E$1:$DG$2,2,0),0))</f>
        <v>38.4</v>
      </c>
      <c r="P1193" s="12">
        <f>IF(ISBLANK(VLOOKUP($H1193*100+P$2,Feuil2!$A$3:$CQ$931,HLOOKUP(Feuil1!$F1193,Feuil2!$E$1:$DG$2,2,0),0)),"",VLOOKUP($H1193*100+P$2,Feuil2!$A$3:$CQ$931,HLOOKUP(Feuil1!$F1193,Feuil2!$E$1:$DG$2,2,0),0))</f>
        <v>60.5</v>
      </c>
      <c r="Q1193" s="12">
        <f>IF(ISBLANK(VLOOKUP($H1193*100+Q$2,Feuil2!$A$3:$CQ$931,HLOOKUP(Feuil1!$F1193,Feuil2!$E$1:$DG$2,2,0),0)),"",VLOOKUP($H1193*100+Q$2,Feuil2!$A$3:$CQ$931,HLOOKUP(Feuil1!$F1193,Feuil2!$E$1:$DG$2,2,0),0))</f>
        <v>5.5</v>
      </c>
      <c r="R1193" s="12">
        <f>IF(ISBLANK(VLOOKUP($H1193*100+R$2,Feuil2!$A$3:$CQ$931,HLOOKUP(Feuil1!$F1193,Feuil2!$E$1:$DG$2,2,0),0)),"",VLOOKUP($H1193*100+R$2,Feuil2!$A$3:$CQ$931,HLOOKUP(Feuil1!$F1193,Feuil2!$E$1:$DG$2,2,0),0))</f>
        <v>0.4</v>
      </c>
      <c r="S1193" s="12">
        <f>IF(ISBLANK(VLOOKUP($H1193*100+S$2,Feuil2!$A$3:$CQ$931,HLOOKUP(Feuil1!$F1193,Feuil2!$E$1:$DG$2,2,0),0)),"",VLOOKUP($H1193*100+S$2,Feuil2!$A$3:$CQ$931,HLOOKUP(Feuil1!$F1193,Feuil2!$E$1:$DG$2,2,0),0))</f>
        <v>0</v>
      </c>
      <c r="T1193" s="12">
        <f>IF(ISBLANK(VLOOKUP($H1193*100+T$2,Feuil2!$A$3:$CQ$931,HLOOKUP(Feuil1!$F1193,Feuil2!$E$1:$DG$2,2,0),0)),"",VLOOKUP($H1193*100+T$2,Feuil2!$A$3:$CQ$931,HLOOKUP(Feuil1!$F1193,Feuil2!$E$1:$DG$2,2,0),0))</f>
        <v>0</v>
      </c>
      <c r="U1193" s="12">
        <f t="shared" si="40"/>
        <v>314.09999999999997</v>
      </c>
    </row>
    <row r="1194" spans="1:21" x14ac:dyDescent="0.35">
      <c r="A1194" s="10" t="s">
        <v>55</v>
      </c>
      <c r="F1194" s="10">
        <v>3817</v>
      </c>
      <c r="G1194" s="5" t="s">
        <v>176</v>
      </c>
      <c r="H1194" s="11">
        <v>1981</v>
      </c>
      <c r="I1194" s="12">
        <f>IF(ISBLANK(VLOOKUP($H1194*100+I$2,Feuil2!$A$3:$CQ$931,HLOOKUP(Feuil1!$F1194,Feuil2!$E$1:$DG$2,2,0),0)),"",VLOOKUP($H1194*100+I$2,Feuil2!$A$3:$CQ$931,HLOOKUP(Feuil1!$F1194,Feuil2!$E$1:$DG$2,2,0),0))</f>
        <v>3</v>
      </c>
      <c r="J1194" s="12">
        <f>IF(ISBLANK(VLOOKUP($H1194*100+J$2,Feuil2!$A$3:$CQ$931,HLOOKUP(Feuil1!$F1194,Feuil2!$E$1:$DG$2,2,0),0)),"",VLOOKUP($H1194*100+J$2,Feuil2!$A$3:$CQ$931,HLOOKUP(Feuil1!$F1194,Feuil2!$E$1:$DG$2,2,0),0))</f>
        <v>15.2</v>
      </c>
      <c r="K1194" s="12">
        <f>IF(ISBLANK(VLOOKUP($H1194*100+K$2,Feuil2!$A$3:$CQ$931,HLOOKUP(Feuil1!$F1194,Feuil2!$E$1:$DG$2,2,0),0)),"",VLOOKUP($H1194*100+K$2,Feuil2!$A$3:$CQ$931,HLOOKUP(Feuil1!$F1194,Feuil2!$E$1:$DG$2,2,0),0))</f>
        <v>0</v>
      </c>
      <c r="L1194" s="12">
        <f>IF(ISBLANK(VLOOKUP($H1194*100+L$2,Feuil2!$A$3:$CQ$931,HLOOKUP(Feuil1!$F1194,Feuil2!$E$1:$DG$2,2,0),0)),"",VLOOKUP($H1194*100+L$2,Feuil2!$A$3:$CQ$931,HLOOKUP(Feuil1!$F1194,Feuil2!$E$1:$DG$2,2,0),0))</f>
        <v>85.3</v>
      </c>
      <c r="M1194" s="12">
        <f>IF(ISBLANK(VLOOKUP($H1194*100+M$2,Feuil2!$A$3:$CQ$931,HLOOKUP(Feuil1!$F1194,Feuil2!$E$1:$DG$2,2,0),0)),"",VLOOKUP($H1194*100+M$2,Feuil2!$A$3:$CQ$931,HLOOKUP(Feuil1!$F1194,Feuil2!$E$1:$DG$2,2,0),0))</f>
        <v>57</v>
      </c>
      <c r="N1194" s="12">
        <f>IF(ISBLANK(VLOOKUP($H1194*100+N$2,Feuil2!$A$3:$CQ$931,HLOOKUP(Feuil1!$F1194,Feuil2!$E$1:$DG$2,2,0),0)),"",VLOOKUP($H1194*100+N$2,Feuil2!$A$3:$CQ$931,HLOOKUP(Feuil1!$F1194,Feuil2!$E$1:$DG$2,2,0),0))</f>
        <v>80.3</v>
      </c>
      <c r="O1194" s="12">
        <f>IF(ISBLANK(VLOOKUP($H1194*100+O$2,Feuil2!$A$3:$CQ$931,HLOOKUP(Feuil1!$F1194,Feuil2!$E$1:$DG$2,2,0),0)),"",VLOOKUP($H1194*100+O$2,Feuil2!$A$3:$CQ$931,HLOOKUP(Feuil1!$F1194,Feuil2!$E$1:$DG$2,2,0),0))</f>
        <v>31.4</v>
      </c>
      <c r="P1194" s="12">
        <f>IF(ISBLANK(VLOOKUP($H1194*100+P$2,Feuil2!$A$3:$CQ$931,HLOOKUP(Feuil1!$F1194,Feuil2!$E$1:$DG$2,2,0),0)),"",VLOOKUP($H1194*100+P$2,Feuil2!$A$3:$CQ$931,HLOOKUP(Feuil1!$F1194,Feuil2!$E$1:$DG$2,2,0),0))</f>
        <v>155</v>
      </c>
      <c r="Q1194" s="12">
        <f>IF(ISBLANK(VLOOKUP($H1194*100+Q$2,Feuil2!$A$3:$CQ$931,HLOOKUP(Feuil1!$F1194,Feuil2!$E$1:$DG$2,2,0),0)),"",VLOOKUP($H1194*100+Q$2,Feuil2!$A$3:$CQ$931,HLOOKUP(Feuil1!$F1194,Feuil2!$E$1:$DG$2,2,0),0))</f>
        <v>46.4</v>
      </c>
      <c r="R1194" s="12">
        <f>IF(ISBLANK(VLOOKUP($H1194*100+R$2,Feuil2!$A$3:$CQ$931,HLOOKUP(Feuil1!$F1194,Feuil2!$E$1:$DG$2,2,0),0)),"",VLOOKUP($H1194*100+R$2,Feuil2!$A$3:$CQ$931,HLOOKUP(Feuil1!$F1194,Feuil2!$E$1:$DG$2,2,0),0))</f>
        <v>0</v>
      </c>
      <c r="S1194" s="12">
        <f>IF(ISBLANK(VLOOKUP($H1194*100+S$2,Feuil2!$A$3:$CQ$931,HLOOKUP(Feuil1!$F1194,Feuil2!$E$1:$DG$2,2,0),0)),"",VLOOKUP($H1194*100+S$2,Feuil2!$A$3:$CQ$931,HLOOKUP(Feuil1!$F1194,Feuil2!$E$1:$DG$2,2,0),0))</f>
        <v>0.2</v>
      </c>
      <c r="T1194" s="12">
        <f>IF(ISBLANK(VLOOKUP($H1194*100+T$2,Feuil2!$A$3:$CQ$931,HLOOKUP(Feuil1!$F1194,Feuil2!$E$1:$DG$2,2,0),0)),"",VLOOKUP($H1194*100+T$2,Feuil2!$A$3:$CQ$931,HLOOKUP(Feuil1!$F1194,Feuil2!$E$1:$DG$2,2,0),0))</f>
        <v>5.2</v>
      </c>
      <c r="U1194" s="12">
        <f t="shared" si="40"/>
        <v>478.99999999999994</v>
      </c>
    </row>
    <row r="1195" spans="1:21" x14ac:dyDescent="0.35">
      <c r="A1195" s="10" t="s">
        <v>55</v>
      </c>
      <c r="F1195" s="10">
        <v>3817</v>
      </c>
      <c r="G1195" s="5" t="s">
        <v>176</v>
      </c>
      <c r="H1195" s="11">
        <v>1982</v>
      </c>
      <c r="I1195" s="12">
        <f>IF(ISBLANK(VLOOKUP($H1195*100+I$2,Feuil2!$A$3:$CQ$931,HLOOKUP(Feuil1!$F1195,Feuil2!$E$1:$DG$2,2,0),0)),"",VLOOKUP($H1195*100+I$2,Feuil2!$A$3:$CQ$931,HLOOKUP(Feuil1!$F1195,Feuil2!$E$1:$DG$2,2,0),0))</f>
        <v>0</v>
      </c>
      <c r="J1195" s="12">
        <f>IF(ISBLANK(VLOOKUP($H1195*100+J$2,Feuil2!$A$3:$CQ$931,HLOOKUP(Feuil1!$F1195,Feuil2!$E$1:$DG$2,2,0),0)),"",VLOOKUP($H1195*100+J$2,Feuil2!$A$3:$CQ$931,HLOOKUP(Feuil1!$F1195,Feuil2!$E$1:$DG$2,2,0),0))</f>
        <v>104</v>
      </c>
      <c r="K1195" s="12">
        <f>IF(ISBLANK(VLOOKUP($H1195*100+K$2,Feuil2!$A$3:$CQ$931,HLOOKUP(Feuil1!$F1195,Feuil2!$E$1:$DG$2,2,0),0)),"",VLOOKUP($H1195*100+K$2,Feuil2!$A$3:$CQ$931,HLOOKUP(Feuil1!$F1195,Feuil2!$E$1:$DG$2,2,0),0))</f>
        <v>64.5</v>
      </c>
      <c r="L1195" s="12">
        <f>IF(ISBLANK(VLOOKUP($H1195*100+L$2,Feuil2!$A$3:$CQ$931,HLOOKUP(Feuil1!$F1195,Feuil2!$E$1:$DG$2,2,0),0)),"",VLOOKUP($H1195*100+L$2,Feuil2!$A$3:$CQ$931,HLOOKUP(Feuil1!$F1195,Feuil2!$E$1:$DG$2,2,0),0))</f>
        <v>56.3</v>
      </c>
      <c r="M1195" s="12">
        <f>IF(ISBLANK(VLOOKUP($H1195*100+M$2,Feuil2!$A$3:$CQ$931,HLOOKUP(Feuil1!$F1195,Feuil2!$E$1:$DG$2,2,0),0)),"",VLOOKUP($H1195*100+M$2,Feuil2!$A$3:$CQ$931,HLOOKUP(Feuil1!$F1195,Feuil2!$E$1:$DG$2,2,0),0))</f>
        <v>0</v>
      </c>
      <c r="N1195" s="12">
        <f>IF(ISBLANK(VLOOKUP($H1195*100+N$2,Feuil2!$A$3:$CQ$931,HLOOKUP(Feuil1!$F1195,Feuil2!$E$1:$DG$2,2,0),0)),"",VLOOKUP($H1195*100+N$2,Feuil2!$A$3:$CQ$931,HLOOKUP(Feuil1!$F1195,Feuil2!$E$1:$DG$2,2,0),0))</f>
        <v>98.6</v>
      </c>
      <c r="O1195" s="12">
        <f>IF(ISBLANK(VLOOKUP($H1195*100+O$2,Feuil2!$A$3:$CQ$931,HLOOKUP(Feuil1!$F1195,Feuil2!$E$1:$DG$2,2,0),0)),"",VLOOKUP($H1195*100+O$2,Feuil2!$A$3:$CQ$931,HLOOKUP(Feuil1!$F1195,Feuil2!$E$1:$DG$2,2,0),0))</f>
        <v>37.9</v>
      </c>
      <c r="P1195" s="12">
        <f>IF(ISBLANK(VLOOKUP($H1195*100+P$2,Feuil2!$A$3:$CQ$931,HLOOKUP(Feuil1!$F1195,Feuil2!$E$1:$DG$2,2,0),0)),"",VLOOKUP($H1195*100+P$2,Feuil2!$A$3:$CQ$931,HLOOKUP(Feuil1!$F1195,Feuil2!$E$1:$DG$2,2,0),0))</f>
        <v>3.9</v>
      </c>
      <c r="Q1195" s="12">
        <f>IF(ISBLANK(VLOOKUP($H1195*100+Q$2,Feuil2!$A$3:$CQ$931,HLOOKUP(Feuil1!$F1195,Feuil2!$E$1:$DG$2,2,0),0)),"",VLOOKUP($H1195*100+Q$2,Feuil2!$A$3:$CQ$931,HLOOKUP(Feuil1!$F1195,Feuil2!$E$1:$DG$2,2,0),0))</f>
        <v>17.8</v>
      </c>
      <c r="R1195" s="12">
        <f>IF(ISBLANK(VLOOKUP($H1195*100+R$2,Feuil2!$A$3:$CQ$931,HLOOKUP(Feuil1!$F1195,Feuil2!$E$1:$DG$2,2,0),0)),"",VLOOKUP($H1195*100+R$2,Feuil2!$A$3:$CQ$931,HLOOKUP(Feuil1!$F1195,Feuil2!$E$1:$DG$2,2,0),0))</f>
        <v>0</v>
      </c>
      <c r="S1195" s="12">
        <f>IF(ISBLANK(VLOOKUP($H1195*100+S$2,Feuil2!$A$3:$CQ$931,HLOOKUP(Feuil1!$F1195,Feuil2!$E$1:$DG$2,2,0),0)),"",VLOOKUP($H1195*100+S$2,Feuil2!$A$3:$CQ$931,HLOOKUP(Feuil1!$F1195,Feuil2!$E$1:$DG$2,2,0),0))</f>
        <v>0</v>
      </c>
      <c r="T1195" s="12">
        <f>IF(ISBLANK(VLOOKUP($H1195*100+T$2,Feuil2!$A$3:$CQ$931,HLOOKUP(Feuil1!$F1195,Feuil2!$E$1:$DG$2,2,0),0)),"",VLOOKUP($H1195*100+T$2,Feuil2!$A$3:$CQ$931,HLOOKUP(Feuil1!$F1195,Feuil2!$E$1:$DG$2,2,0),0))</f>
        <v>0</v>
      </c>
      <c r="U1195" s="12">
        <f t="shared" si="40"/>
        <v>382.99999999999994</v>
      </c>
    </row>
    <row r="1196" spans="1:21" x14ac:dyDescent="0.35">
      <c r="A1196" s="10" t="s">
        <v>55</v>
      </c>
      <c r="F1196" s="10">
        <v>3817</v>
      </c>
      <c r="G1196" s="5" t="s">
        <v>176</v>
      </c>
      <c r="H1196" s="11">
        <v>1983</v>
      </c>
      <c r="I1196" s="12">
        <f>IF(ISBLANK(VLOOKUP($H1196*100+I$2,Feuil2!$A$3:$CQ$931,HLOOKUP(Feuil1!$F1196,Feuil2!$E$1:$DG$2,2,0),0)),"",VLOOKUP($H1196*100+I$2,Feuil2!$A$3:$CQ$931,HLOOKUP(Feuil1!$F1196,Feuil2!$E$1:$DG$2,2,0),0))</f>
        <v>0.6</v>
      </c>
      <c r="J1196" s="12">
        <f>IF(ISBLANK(VLOOKUP($H1196*100+J$2,Feuil2!$A$3:$CQ$931,HLOOKUP(Feuil1!$F1196,Feuil2!$E$1:$DG$2,2,0),0)),"",VLOOKUP($H1196*100+J$2,Feuil2!$A$3:$CQ$931,HLOOKUP(Feuil1!$F1196,Feuil2!$E$1:$DG$2,2,0),0))</f>
        <v>0</v>
      </c>
      <c r="K1196" s="12">
        <f>IF(ISBLANK(VLOOKUP($H1196*100+K$2,Feuil2!$A$3:$CQ$931,HLOOKUP(Feuil1!$F1196,Feuil2!$E$1:$DG$2,2,0),0)),"",VLOOKUP($H1196*100+K$2,Feuil2!$A$3:$CQ$931,HLOOKUP(Feuil1!$F1196,Feuil2!$E$1:$DG$2,2,0),0))</f>
        <v>96.3</v>
      </c>
      <c r="L1196" s="12">
        <f>IF(ISBLANK(VLOOKUP($H1196*100+L$2,Feuil2!$A$3:$CQ$931,HLOOKUP(Feuil1!$F1196,Feuil2!$E$1:$DG$2,2,0),0)),"",VLOOKUP($H1196*100+L$2,Feuil2!$A$3:$CQ$931,HLOOKUP(Feuil1!$F1196,Feuil2!$E$1:$DG$2,2,0),0))</f>
        <v>62.8</v>
      </c>
      <c r="M1196" s="12">
        <f>IF(ISBLANK(VLOOKUP($H1196*100+M$2,Feuil2!$A$3:$CQ$931,HLOOKUP(Feuil1!$F1196,Feuil2!$E$1:$DG$2,2,0),0)),"",VLOOKUP($H1196*100+M$2,Feuil2!$A$3:$CQ$931,HLOOKUP(Feuil1!$F1196,Feuil2!$E$1:$DG$2,2,0),0))</f>
        <v>14.8</v>
      </c>
      <c r="N1196" s="12">
        <f>IF(ISBLANK(VLOOKUP($H1196*100+N$2,Feuil2!$A$3:$CQ$931,HLOOKUP(Feuil1!$F1196,Feuil2!$E$1:$DG$2,2,0),0)),"",VLOOKUP($H1196*100+N$2,Feuil2!$A$3:$CQ$931,HLOOKUP(Feuil1!$F1196,Feuil2!$E$1:$DG$2,2,0),0))</f>
        <v>7.4</v>
      </c>
      <c r="O1196" s="12">
        <f>IF(ISBLANK(VLOOKUP($H1196*100+O$2,Feuil2!$A$3:$CQ$931,HLOOKUP(Feuil1!$F1196,Feuil2!$E$1:$DG$2,2,0),0)),"",VLOOKUP($H1196*100+O$2,Feuil2!$A$3:$CQ$931,HLOOKUP(Feuil1!$F1196,Feuil2!$E$1:$DG$2,2,0),0))</f>
        <v>61.8</v>
      </c>
      <c r="P1196" s="12">
        <f>IF(ISBLANK(VLOOKUP($H1196*100+P$2,Feuil2!$A$3:$CQ$931,HLOOKUP(Feuil1!$F1196,Feuil2!$E$1:$DG$2,2,0),0)),"",VLOOKUP($H1196*100+P$2,Feuil2!$A$3:$CQ$931,HLOOKUP(Feuil1!$F1196,Feuil2!$E$1:$DG$2,2,0),0))</f>
        <v>33.6</v>
      </c>
      <c r="Q1196" s="12">
        <f>IF(ISBLANK(VLOOKUP($H1196*100+Q$2,Feuil2!$A$3:$CQ$931,HLOOKUP(Feuil1!$F1196,Feuil2!$E$1:$DG$2,2,0),0)),"",VLOOKUP($H1196*100+Q$2,Feuil2!$A$3:$CQ$931,HLOOKUP(Feuil1!$F1196,Feuil2!$E$1:$DG$2,2,0),0))</f>
        <v>84.8</v>
      </c>
      <c r="R1196" s="12">
        <f>IF(ISBLANK(VLOOKUP($H1196*100+R$2,Feuil2!$A$3:$CQ$931,HLOOKUP(Feuil1!$F1196,Feuil2!$E$1:$DG$2,2,0),0)),"",VLOOKUP($H1196*100+R$2,Feuil2!$A$3:$CQ$931,HLOOKUP(Feuil1!$F1196,Feuil2!$E$1:$DG$2,2,0),0))</f>
        <v>17.7</v>
      </c>
      <c r="S1196" s="12">
        <f>IF(ISBLANK(VLOOKUP($H1196*100+S$2,Feuil2!$A$3:$CQ$931,HLOOKUP(Feuil1!$F1196,Feuil2!$E$1:$DG$2,2,0),0)),"",VLOOKUP($H1196*100+S$2,Feuil2!$A$3:$CQ$931,HLOOKUP(Feuil1!$F1196,Feuil2!$E$1:$DG$2,2,0),0))</f>
        <v>0</v>
      </c>
      <c r="T1196" s="12">
        <f>IF(ISBLANK(VLOOKUP($H1196*100+T$2,Feuil2!$A$3:$CQ$931,HLOOKUP(Feuil1!$F1196,Feuil2!$E$1:$DG$2,2,0),0)),"",VLOOKUP($H1196*100+T$2,Feuil2!$A$3:$CQ$931,HLOOKUP(Feuil1!$F1196,Feuil2!$E$1:$DG$2,2,0),0))</f>
        <v>0</v>
      </c>
      <c r="U1196" s="12">
        <f t="shared" si="40"/>
        <v>379.8</v>
      </c>
    </row>
    <row r="1197" spans="1:21" x14ac:dyDescent="0.35">
      <c r="A1197" s="10" t="s">
        <v>55</v>
      </c>
      <c r="F1197" s="10">
        <v>3817</v>
      </c>
      <c r="G1197" s="5" t="s">
        <v>176</v>
      </c>
      <c r="H1197" s="11">
        <v>1984</v>
      </c>
      <c r="I1197" s="12">
        <f>IF(ISBLANK(VLOOKUP($H1197*100+I$2,Feuil2!$A$3:$CQ$931,HLOOKUP(Feuil1!$F1197,Feuil2!$E$1:$DG$2,2,0),0)),"",VLOOKUP($H1197*100+I$2,Feuil2!$A$3:$CQ$931,HLOOKUP(Feuil1!$F1197,Feuil2!$E$1:$DG$2,2,0),0))</f>
        <v>0</v>
      </c>
      <c r="J1197" s="12">
        <f>IF(ISBLANK(VLOOKUP($H1197*100+J$2,Feuil2!$A$3:$CQ$931,HLOOKUP(Feuil1!$F1197,Feuil2!$E$1:$DG$2,2,0),0)),"",VLOOKUP($H1197*100+J$2,Feuil2!$A$3:$CQ$931,HLOOKUP(Feuil1!$F1197,Feuil2!$E$1:$DG$2,2,0),0))</f>
        <v>1.6</v>
      </c>
      <c r="K1197" s="12">
        <f>IF(ISBLANK(VLOOKUP($H1197*100+K$2,Feuil2!$A$3:$CQ$931,HLOOKUP(Feuil1!$F1197,Feuil2!$E$1:$DG$2,2,0),0)),"",VLOOKUP($H1197*100+K$2,Feuil2!$A$3:$CQ$931,HLOOKUP(Feuil1!$F1197,Feuil2!$E$1:$DG$2,2,0),0))</f>
        <v>60.3</v>
      </c>
      <c r="L1197" s="12">
        <f>IF(ISBLANK(VLOOKUP($H1197*100+L$2,Feuil2!$A$3:$CQ$931,HLOOKUP(Feuil1!$F1197,Feuil2!$E$1:$DG$2,2,0),0)),"",VLOOKUP($H1197*100+L$2,Feuil2!$A$3:$CQ$931,HLOOKUP(Feuil1!$F1197,Feuil2!$E$1:$DG$2,2,0),0))</f>
        <v>10.5</v>
      </c>
      <c r="M1197" s="12">
        <f>IF(ISBLANK(VLOOKUP($H1197*100+M$2,Feuil2!$A$3:$CQ$931,HLOOKUP(Feuil1!$F1197,Feuil2!$E$1:$DG$2,2,0),0)),"",VLOOKUP($H1197*100+M$2,Feuil2!$A$3:$CQ$931,HLOOKUP(Feuil1!$F1197,Feuil2!$E$1:$DG$2,2,0),0))</f>
        <v>113.9</v>
      </c>
      <c r="N1197" s="12">
        <f>IF(ISBLANK(VLOOKUP($H1197*100+N$2,Feuil2!$A$3:$CQ$931,HLOOKUP(Feuil1!$F1197,Feuil2!$E$1:$DG$2,2,0),0)),"",VLOOKUP($H1197*100+N$2,Feuil2!$A$3:$CQ$931,HLOOKUP(Feuil1!$F1197,Feuil2!$E$1:$DG$2,2,0),0))</f>
        <v>29</v>
      </c>
      <c r="O1197" s="12">
        <f>IF(ISBLANK(VLOOKUP($H1197*100+O$2,Feuil2!$A$3:$CQ$931,HLOOKUP(Feuil1!$F1197,Feuil2!$E$1:$DG$2,2,0),0)),"",VLOOKUP($H1197*100+O$2,Feuil2!$A$3:$CQ$931,HLOOKUP(Feuil1!$F1197,Feuil2!$E$1:$DG$2,2,0),0))</f>
        <v>13.5</v>
      </c>
      <c r="P1197" s="12">
        <f>IF(ISBLANK(VLOOKUP($H1197*100+P$2,Feuil2!$A$3:$CQ$931,HLOOKUP(Feuil1!$F1197,Feuil2!$E$1:$DG$2,2,0),0)),"",VLOOKUP($H1197*100+P$2,Feuil2!$A$3:$CQ$931,HLOOKUP(Feuil1!$F1197,Feuil2!$E$1:$DG$2,2,0),0))</f>
        <v>61.2</v>
      </c>
      <c r="Q1197" s="12">
        <f>IF(ISBLANK(VLOOKUP($H1197*100+Q$2,Feuil2!$A$3:$CQ$931,HLOOKUP(Feuil1!$F1197,Feuil2!$E$1:$DG$2,2,0),0)),"",VLOOKUP($H1197*100+Q$2,Feuil2!$A$3:$CQ$931,HLOOKUP(Feuil1!$F1197,Feuil2!$E$1:$DG$2,2,0),0))</f>
        <v>30.2</v>
      </c>
      <c r="R1197" s="12">
        <f>IF(ISBLANK(VLOOKUP($H1197*100+R$2,Feuil2!$A$3:$CQ$931,HLOOKUP(Feuil1!$F1197,Feuil2!$E$1:$DG$2,2,0),0)),"",VLOOKUP($H1197*100+R$2,Feuil2!$A$3:$CQ$931,HLOOKUP(Feuil1!$F1197,Feuil2!$E$1:$DG$2,2,0),0))</f>
        <v>3.6</v>
      </c>
      <c r="S1197" s="12">
        <f>IF(ISBLANK(VLOOKUP($H1197*100+S$2,Feuil2!$A$3:$CQ$931,HLOOKUP(Feuil1!$F1197,Feuil2!$E$1:$DG$2,2,0),0)),"",VLOOKUP($H1197*100+S$2,Feuil2!$A$3:$CQ$931,HLOOKUP(Feuil1!$F1197,Feuil2!$E$1:$DG$2,2,0),0))</f>
        <v>0</v>
      </c>
      <c r="T1197" s="12">
        <f>IF(ISBLANK(VLOOKUP($H1197*100+T$2,Feuil2!$A$3:$CQ$931,HLOOKUP(Feuil1!$F1197,Feuil2!$E$1:$DG$2,2,0),0)),"",VLOOKUP($H1197*100+T$2,Feuil2!$A$3:$CQ$931,HLOOKUP(Feuil1!$F1197,Feuil2!$E$1:$DG$2,2,0),0))</f>
        <v>0</v>
      </c>
      <c r="U1197" s="12">
        <f t="shared" si="40"/>
        <v>323.8</v>
      </c>
    </row>
    <row r="1198" spans="1:21" x14ac:dyDescent="0.35">
      <c r="A1198" s="10" t="s">
        <v>55</v>
      </c>
      <c r="F1198" s="10">
        <v>3817</v>
      </c>
      <c r="G1198" s="5" t="s">
        <v>176</v>
      </c>
      <c r="H1198" s="11">
        <v>1985</v>
      </c>
      <c r="I1198" s="12">
        <f>IF(ISBLANK(VLOOKUP($H1198*100+I$2,Feuil2!$A$3:$CQ$931,HLOOKUP(Feuil1!$F1198,Feuil2!$E$1:$DG$2,2,0),0)),"",VLOOKUP($H1198*100+I$2,Feuil2!$A$3:$CQ$931,HLOOKUP(Feuil1!$F1198,Feuil2!$E$1:$DG$2,2,0),0))</f>
        <v>2</v>
      </c>
      <c r="J1198" s="12">
        <f>IF(ISBLANK(VLOOKUP($H1198*100+J$2,Feuil2!$A$3:$CQ$931,HLOOKUP(Feuil1!$F1198,Feuil2!$E$1:$DG$2,2,0),0)),"",VLOOKUP($H1198*100+J$2,Feuil2!$A$3:$CQ$931,HLOOKUP(Feuil1!$F1198,Feuil2!$E$1:$DG$2,2,0),0))</f>
        <v>7.2</v>
      </c>
      <c r="K1198" s="12">
        <f>IF(ISBLANK(VLOOKUP($H1198*100+K$2,Feuil2!$A$3:$CQ$931,HLOOKUP(Feuil1!$F1198,Feuil2!$E$1:$DG$2,2,0),0)),"",VLOOKUP($H1198*100+K$2,Feuil2!$A$3:$CQ$931,HLOOKUP(Feuil1!$F1198,Feuil2!$E$1:$DG$2,2,0),0))</f>
        <v>104.9</v>
      </c>
      <c r="L1198" s="12">
        <f>IF(ISBLANK(VLOOKUP($H1198*100+L$2,Feuil2!$A$3:$CQ$931,HLOOKUP(Feuil1!$F1198,Feuil2!$E$1:$DG$2,2,0),0)),"",VLOOKUP($H1198*100+L$2,Feuil2!$A$3:$CQ$931,HLOOKUP(Feuil1!$F1198,Feuil2!$E$1:$DG$2,2,0),0))</f>
        <v>37</v>
      </c>
      <c r="M1198" s="12">
        <f>IF(ISBLANK(VLOOKUP($H1198*100+M$2,Feuil2!$A$3:$CQ$931,HLOOKUP(Feuil1!$F1198,Feuil2!$E$1:$DG$2,2,0),0)),"",VLOOKUP($H1198*100+M$2,Feuil2!$A$3:$CQ$931,HLOOKUP(Feuil1!$F1198,Feuil2!$E$1:$DG$2,2,0),0))</f>
        <v>105.2</v>
      </c>
      <c r="N1198" s="12">
        <f>IF(ISBLANK(VLOOKUP($H1198*100+N$2,Feuil2!$A$3:$CQ$931,HLOOKUP(Feuil1!$F1198,Feuil2!$E$1:$DG$2,2,0),0)),"",VLOOKUP($H1198*100+N$2,Feuil2!$A$3:$CQ$931,HLOOKUP(Feuil1!$F1198,Feuil2!$E$1:$DG$2,2,0),0))</f>
        <v>80.099999999999994</v>
      </c>
      <c r="O1198" s="12">
        <f>IF(ISBLANK(VLOOKUP($H1198*100+O$2,Feuil2!$A$3:$CQ$931,HLOOKUP(Feuil1!$F1198,Feuil2!$E$1:$DG$2,2,0),0)),"",VLOOKUP($H1198*100+O$2,Feuil2!$A$3:$CQ$931,HLOOKUP(Feuil1!$F1198,Feuil2!$E$1:$DG$2,2,0),0))</f>
        <v>57.8</v>
      </c>
      <c r="P1198" s="12">
        <f>IF(ISBLANK(VLOOKUP($H1198*100+P$2,Feuil2!$A$3:$CQ$931,HLOOKUP(Feuil1!$F1198,Feuil2!$E$1:$DG$2,2,0),0)),"",VLOOKUP($H1198*100+P$2,Feuil2!$A$3:$CQ$931,HLOOKUP(Feuil1!$F1198,Feuil2!$E$1:$DG$2,2,0),0))</f>
        <v>71.599999999999994</v>
      </c>
      <c r="Q1198" s="12">
        <f>IF(ISBLANK(VLOOKUP($H1198*100+Q$2,Feuil2!$A$3:$CQ$931,HLOOKUP(Feuil1!$F1198,Feuil2!$E$1:$DG$2,2,0),0)),"",VLOOKUP($H1198*100+Q$2,Feuil2!$A$3:$CQ$931,HLOOKUP(Feuil1!$F1198,Feuil2!$E$1:$DG$2,2,0),0))</f>
        <v>0</v>
      </c>
      <c r="R1198" s="12">
        <f>IF(ISBLANK(VLOOKUP($H1198*100+R$2,Feuil2!$A$3:$CQ$931,HLOOKUP(Feuil1!$F1198,Feuil2!$E$1:$DG$2,2,0),0)),"",VLOOKUP($H1198*100+R$2,Feuil2!$A$3:$CQ$931,HLOOKUP(Feuil1!$F1198,Feuil2!$E$1:$DG$2,2,0),0))</f>
        <v>9.6999999999999993</v>
      </c>
      <c r="S1198" s="12">
        <f>IF(ISBLANK(VLOOKUP($H1198*100+S$2,Feuil2!$A$3:$CQ$931,HLOOKUP(Feuil1!$F1198,Feuil2!$E$1:$DG$2,2,0),0)),"",VLOOKUP($H1198*100+S$2,Feuil2!$A$3:$CQ$931,HLOOKUP(Feuil1!$F1198,Feuil2!$E$1:$DG$2,2,0),0))</f>
        <v>0.3</v>
      </c>
      <c r="T1198" s="12">
        <f>IF(ISBLANK(VLOOKUP($H1198*100+T$2,Feuil2!$A$3:$CQ$931,HLOOKUP(Feuil1!$F1198,Feuil2!$E$1:$DG$2,2,0),0)),"",VLOOKUP($H1198*100+T$2,Feuil2!$A$3:$CQ$931,HLOOKUP(Feuil1!$F1198,Feuil2!$E$1:$DG$2,2,0),0))</f>
        <v>0.1</v>
      </c>
      <c r="U1198" s="12">
        <f t="shared" si="40"/>
        <v>475.9</v>
      </c>
    </row>
    <row r="1199" spans="1:21" x14ac:dyDescent="0.35">
      <c r="A1199" s="10" t="s">
        <v>55</v>
      </c>
      <c r="F1199" s="10">
        <v>3817</v>
      </c>
      <c r="G1199" s="5" t="s">
        <v>176</v>
      </c>
      <c r="H1199" s="11">
        <v>1986</v>
      </c>
      <c r="I1199" s="12">
        <f>IF(ISBLANK(VLOOKUP($H1199*100+I$2,Feuil2!$A$3:$CQ$931,HLOOKUP(Feuil1!$F1199,Feuil2!$E$1:$DG$2,2,0),0)),"",VLOOKUP($H1199*100+I$2,Feuil2!$A$3:$CQ$931,HLOOKUP(Feuil1!$F1199,Feuil2!$E$1:$DG$2,2,0),0))</f>
        <v>3.3</v>
      </c>
      <c r="J1199" s="12">
        <f>IF(ISBLANK(VLOOKUP($H1199*100+J$2,Feuil2!$A$3:$CQ$931,HLOOKUP(Feuil1!$F1199,Feuil2!$E$1:$DG$2,2,0),0)),"",VLOOKUP($H1199*100+J$2,Feuil2!$A$3:$CQ$931,HLOOKUP(Feuil1!$F1199,Feuil2!$E$1:$DG$2,2,0),0))</f>
        <v>40.200000000000003</v>
      </c>
      <c r="K1199" s="12">
        <f>IF(ISBLANK(VLOOKUP($H1199*100+K$2,Feuil2!$A$3:$CQ$931,HLOOKUP(Feuil1!$F1199,Feuil2!$E$1:$DG$2,2,0),0)),"",VLOOKUP($H1199*100+K$2,Feuil2!$A$3:$CQ$931,HLOOKUP(Feuil1!$F1199,Feuil2!$E$1:$DG$2,2,0),0))</f>
        <v>31.5</v>
      </c>
      <c r="L1199" s="12">
        <f>IF(ISBLANK(VLOOKUP($H1199*100+L$2,Feuil2!$A$3:$CQ$931,HLOOKUP(Feuil1!$F1199,Feuil2!$E$1:$DG$2,2,0),0)),"",VLOOKUP($H1199*100+L$2,Feuil2!$A$3:$CQ$931,HLOOKUP(Feuil1!$F1199,Feuil2!$E$1:$DG$2,2,0),0))</f>
        <v>15.5</v>
      </c>
      <c r="M1199" s="12">
        <f>IF(ISBLANK(VLOOKUP($H1199*100+M$2,Feuil2!$A$3:$CQ$931,HLOOKUP(Feuil1!$F1199,Feuil2!$E$1:$DG$2,2,0),0)),"",VLOOKUP($H1199*100+M$2,Feuil2!$A$3:$CQ$931,HLOOKUP(Feuil1!$F1199,Feuil2!$E$1:$DG$2,2,0),0))</f>
        <v>122.2</v>
      </c>
      <c r="N1199" s="12">
        <f>IF(ISBLANK(VLOOKUP($H1199*100+N$2,Feuil2!$A$3:$CQ$931,HLOOKUP(Feuil1!$F1199,Feuil2!$E$1:$DG$2,2,0),0)),"",VLOOKUP($H1199*100+N$2,Feuil2!$A$3:$CQ$931,HLOOKUP(Feuil1!$F1199,Feuil2!$E$1:$DG$2,2,0),0))</f>
        <v>129.30000000000001</v>
      </c>
      <c r="O1199" s="12">
        <f>IF(ISBLANK(VLOOKUP($H1199*100+O$2,Feuil2!$A$3:$CQ$931,HLOOKUP(Feuil1!$F1199,Feuil2!$E$1:$DG$2,2,0),0)),"",VLOOKUP($H1199*100+O$2,Feuil2!$A$3:$CQ$931,HLOOKUP(Feuil1!$F1199,Feuil2!$E$1:$DG$2,2,0),0))</f>
        <v>0</v>
      </c>
      <c r="P1199" s="12">
        <f>IF(ISBLANK(VLOOKUP($H1199*100+P$2,Feuil2!$A$3:$CQ$931,HLOOKUP(Feuil1!$F1199,Feuil2!$E$1:$DG$2,2,0),0)),"",VLOOKUP($H1199*100+P$2,Feuil2!$A$3:$CQ$931,HLOOKUP(Feuil1!$F1199,Feuil2!$E$1:$DG$2,2,0),0))</f>
        <v>21.9</v>
      </c>
      <c r="Q1199" s="12">
        <f>IF(ISBLANK(VLOOKUP($H1199*100+Q$2,Feuil2!$A$3:$CQ$931,HLOOKUP(Feuil1!$F1199,Feuil2!$E$1:$DG$2,2,0),0)),"",VLOOKUP($H1199*100+Q$2,Feuil2!$A$3:$CQ$931,HLOOKUP(Feuil1!$F1199,Feuil2!$E$1:$DG$2,2,0),0))</f>
        <v>7.3</v>
      </c>
      <c r="R1199" s="12">
        <f>IF(ISBLANK(VLOOKUP($H1199*100+R$2,Feuil2!$A$3:$CQ$931,HLOOKUP(Feuil1!$F1199,Feuil2!$E$1:$DG$2,2,0),0)),"",VLOOKUP($H1199*100+R$2,Feuil2!$A$3:$CQ$931,HLOOKUP(Feuil1!$F1199,Feuil2!$E$1:$DG$2,2,0),0))</f>
        <v>0.2</v>
      </c>
      <c r="S1199" s="12">
        <f>IF(ISBLANK(VLOOKUP($H1199*100+S$2,Feuil2!$A$3:$CQ$931,HLOOKUP(Feuil1!$F1199,Feuil2!$E$1:$DG$2,2,0),0)),"",VLOOKUP($H1199*100+S$2,Feuil2!$A$3:$CQ$931,HLOOKUP(Feuil1!$F1199,Feuil2!$E$1:$DG$2,2,0),0))</f>
        <v>0</v>
      </c>
      <c r="T1199" s="12">
        <f>IF(ISBLANK(VLOOKUP($H1199*100+T$2,Feuil2!$A$3:$CQ$931,HLOOKUP(Feuil1!$F1199,Feuil2!$E$1:$DG$2,2,0),0)),"",VLOOKUP($H1199*100+T$2,Feuil2!$A$3:$CQ$931,HLOOKUP(Feuil1!$F1199,Feuil2!$E$1:$DG$2,2,0),0))</f>
        <v>0.4</v>
      </c>
      <c r="U1199" s="12">
        <f t="shared" si="40"/>
        <v>371.79999999999995</v>
      </c>
    </row>
    <row r="1200" spans="1:21" x14ac:dyDescent="0.35">
      <c r="A1200" s="10" t="s">
        <v>55</v>
      </c>
      <c r="F1200" s="10">
        <v>3817</v>
      </c>
      <c r="G1200" s="5" t="s">
        <v>176</v>
      </c>
      <c r="H1200" s="11">
        <v>1987</v>
      </c>
      <c r="I1200" s="12">
        <f>IF(ISBLANK(VLOOKUP($H1200*100+I$2,Feuil2!$A$3:$CQ$931,HLOOKUP(Feuil1!$F1200,Feuil2!$E$1:$DG$2,2,0),0)),"",VLOOKUP($H1200*100+I$2,Feuil2!$A$3:$CQ$931,HLOOKUP(Feuil1!$F1200,Feuil2!$E$1:$DG$2,2,0),0))</f>
        <v>6.4</v>
      </c>
      <c r="J1200" s="12">
        <f>IF(ISBLANK(VLOOKUP($H1200*100+J$2,Feuil2!$A$3:$CQ$931,HLOOKUP(Feuil1!$F1200,Feuil2!$E$1:$DG$2,2,0),0)),"",VLOOKUP($H1200*100+J$2,Feuil2!$A$3:$CQ$931,HLOOKUP(Feuil1!$F1200,Feuil2!$E$1:$DG$2,2,0),0))</f>
        <v>43.8</v>
      </c>
      <c r="K1200" s="12">
        <f>IF(ISBLANK(VLOOKUP($H1200*100+K$2,Feuil2!$A$3:$CQ$931,HLOOKUP(Feuil1!$F1200,Feuil2!$E$1:$DG$2,2,0),0)),"",VLOOKUP($H1200*100+K$2,Feuil2!$A$3:$CQ$931,HLOOKUP(Feuil1!$F1200,Feuil2!$E$1:$DG$2,2,0),0))</f>
        <v>100</v>
      </c>
      <c r="L1200" s="12">
        <f>IF(ISBLANK(VLOOKUP($H1200*100+L$2,Feuil2!$A$3:$CQ$931,HLOOKUP(Feuil1!$F1200,Feuil2!$E$1:$DG$2,2,0),0)),"",VLOOKUP($H1200*100+L$2,Feuil2!$A$3:$CQ$931,HLOOKUP(Feuil1!$F1200,Feuil2!$E$1:$DG$2,2,0),0))</f>
        <v>63.7</v>
      </c>
      <c r="M1200" s="12">
        <f>IF(ISBLANK(VLOOKUP($H1200*100+M$2,Feuil2!$A$3:$CQ$931,HLOOKUP(Feuil1!$F1200,Feuil2!$E$1:$DG$2,2,0),0)),"",VLOOKUP($H1200*100+M$2,Feuil2!$A$3:$CQ$931,HLOOKUP(Feuil1!$F1200,Feuil2!$E$1:$DG$2,2,0),0))</f>
        <v>59.5</v>
      </c>
      <c r="N1200" s="12">
        <f>IF(ISBLANK(VLOOKUP($H1200*100+N$2,Feuil2!$A$3:$CQ$931,HLOOKUP(Feuil1!$F1200,Feuil2!$E$1:$DG$2,2,0),0)),"",VLOOKUP($H1200*100+N$2,Feuil2!$A$3:$CQ$931,HLOOKUP(Feuil1!$F1200,Feuil2!$E$1:$DG$2,2,0),0))</f>
        <v>57.3</v>
      </c>
      <c r="O1200" s="12">
        <f>IF(ISBLANK(VLOOKUP($H1200*100+O$2,Feuil2!$A$3:$CQ$931,HLOOKUP(Feuil1!$F1200,Feuil2!$E$1:$DG$2,2,0),0)),"",VLOOKUP($H1200*100+O$2,Feuil2!$A$3:$CQ$931,HLOOKUP(Feuil1!$F1200,Feuil2!$E$1:$DG$2,2,0),0))</f>
        <v>17.3</v>
      </c>
      <c r="P1200" s="12">
        <f>IF(ISBLANK(VLOOKUP($H1200*100+P$2,Feuil2!$A$3:$CQ$931,HLOOKUP(Feuil1!$F1200,Feuil2!$E$1:$DG$2,2,0),0)),"",VLOOKUP($H1200*100+P$2,Feuil2!$A$3:$CQ$931,HLOOKUP(Feuil1!$F1200,Feuil2!$E$1:$DG$2,2,0),0))</f>
        <v>25.5</v>
      </c>
      <c r="Q1200" s="12">
        <f>IF(ISBLANK(VLOOKUP($H1200*100+Q$2,Feuil2!$A$3:$CQ$931,HLOOKUP(Feuil1!$F1200,Feuil2!$E$1:$DG$2,2,0),0)),"",VLOOKUP($H1200*100+Q$2,Feuil2!$A$3:$CQ$931,HLOOKUP(Feuil1!$F1200,Feuil2!$E$1:$DG$2,2,0),0))</f>
        <v>61.2</v>
      </c>
      <c r="R1200" s="12">
        <f>IF(ISBLANK(VLOOKUP($H1200*100+R$2,Feuil2!$A$3:$CQ$931,HLOOKUP(Feuil1!$F1200,Feuil2!$E$1:$DG$2,2,0),0)),"",VLOOKUP($H1200*100+R$2,Feuil2!$A$3:$CQ$931,HLOOKUP(Feuil1!$F1200,Feuil2!$E$1:$DG$2,2,0),0))</f>
        <v>0.9</v>
      </c>
      <c r="S1200" s="12">
        <f>IF(ISBLANK(VLOOKUP($H1200*100+S$2,Feuil2!$A$3:$CQ$931,HLOOKUP(Feuil1!$F1200,Feuil2!$E$1:$DG$2,2,0),0)),"",VLOOKUP($H1200*100+S$2,Feuil2!$A$3:$CQ$931,HLOOKUP(Feuil1!$F1200,Feuil2!$E$1:$DG$2,2,0),0))</f>
        <v>0</v>
      </c>
      <c r="T1200" s="12">
        <f>IF(ISBLANK(VLOOKUP($H1200*100+T$2,Feuil2!$A$3:$CQ$931,HLOOKUP(Feuil1!$F1200,Feuil2!$E$1:$DG$2,2,0),0)),"",VLOOKUP($H1200*100+T$2,Feuil2!$A$3:$CQ$931,HLOOKUP(Feuil1!$F1200,Feuil2!$E$1:$DG$2,2,0),0))</f>
        <v>0</v>
      </c>
      <c r="U1200" s="12">
        <f t="shared" si="40"/>
        <v>435.59999999999997</v>
      </c>
    </row>
    <row r="1201" spans="1:21" x14ac:dyDescent="0.35">
      <c r="A1201" s="10" t="s">
        <v>55</v>
      </c>
      <c r="F1201" s="10">
        <v>3817</v>
      </c>
      <c r="G1201" s="5" t="s">
        <v>176</v>
      </c>
      <c r="H1201" s="11">
        <v>1988</v>
      </c>
      <c r="I1201" s="12">
        <f>IF(ISBLANK(VLOOKUP($H1201*100+I$2,Feuil2!$A$3:$CQ$931,HLOOKUP(Feuil1!$F1201,Feuil2!$E$1:$DG$2,2,0),0)),"",VLOOKUP($H1201*100+I$2,Feuil2!$A$3:$CQ$931,HLOOKUP(Feuil1!$F1201,Feuil2!$E$1:$DG$2,2,0),0))</f>
        <v>0</v>
      </c>
      <c r="J1201" s="12">
        <f>IF(ISBLANK(VLOOKUP($H1201*100+J$2,Feuil2!$A$3:$CQ$931,HLOOKUP(Feuil1!$F1201,Feuil2!$E$1:$DG$2,2,0),0)),"",VLOOKUP($H1201*100+J$2,Feuil2!$A$3:$CQ$931,HLOOKUP(Feuil1!$F1201,Feuil2!$E$1:$DG$2,2,0),0))</f>
        <v>59.1</v>
      </c>
      <c r="K1201" s="12">
        <f>IF(ISBLANK(VLOOKUP($H1201*100+K$2,Feuil2!$A$3:$CQ$931,HLOOKUP(Feuil1!$F1201,Feuil2!$E$1:$DG$2,2,0),0)),"",VLOOKUP($H1201*100+K$2,Feuil2!$A$3:$CQ$931,HLOOKUP(Feuil1!$F1201,Feuil2!$E$1:$DG$2,2,0),0))</f>
        <v>73.099999999999994</v>
      </c>
      <c r="L1201" s="12">
        <f>IF(ISBLANK(VLOOKUP($H1201*100+L$2,Feuil2!$A$3:$CQ$931,HLOOKUP(Feuil1!$F1201,Feuil2!$E$1:$DG$2,2,0),0)),"",VLOOKUP($H1201*100+L$2,Feuil2!$A$3:$CQ$931,HLOOKUP(Feuil1!$F1201,Feuil2!$E$1:$DG$2,2,0),0))</f>
        <v>11.9</v>
      </c>
      <c r="M1201" s="12">
        <f>IF(ISBLANK(VLOOKUP($H1201*100+M$2,Feuil2!$A$3:$CQ$931,HLOOKUP(Feuil1!$F1201,Feuil2!$E$1:$DG$2,2,0),0)),"",VLOOKUP($H1201*100+M$2,Feuil2!$A$3:$CQ$931,HLOOKUP(Feuil1!$F1201,Feuil2!$E$1:$DG$2,2,0),0))</f>
        <v>33.6</v>
      </c>
      <c r="N1201" s="12">
        <f>IF(ISBLANK(VLOOKUP($H1201*100+N$2,Feuil2!$A$3:$CQ$931,HLOOKUP(Feuil1!$F1201,Feuil2!$E$1:$DG$2,2,0),0)),"",VLOOKUP($H1201*100+N$2,Feuil2!$A$3:$CQ$931,HLOOKUP(Feuil1!$F1201,Feuil2!$E$1:$DG$2,2,0),0))</f>
        <v>53.7</v>
      </c>
      <c r="O1201" s="12">
        <f>IF(ISBLANK(VLOOKUP($H1201*100+O$2,Feuil2!$A$3:$CQ$931,HLOOKUP(Feuil1!$F1201,Feuil2!$E$1:$DG$2,2,0),0)),"",VLOOKUP($H1201*100+O$2,Feuil2!$A$3:$CQ$931,HLOOKUP(Feuil1!$F1201,Feuil2!$E$1:$DG$2,2,0),0))</f>
        <v>56.9</v>
      </c>
      <c r="P1201" s="12">
        <f>IF(ISBLANK(VLOOKUP($H1201*100+P$2,Feuil2!$A$3:$CQ$931,HLOOKUP(Feuil1!$F1201,Feuil2!$E$1:$DG$2,2,0),0)),"",VLOOKUP($H1201*100+P$2,Feuil2!$A$3:$CQ$931,HLOOKUP(Feuil1!$F1201,Feuil2!$E$1:$DG$2,2,0),0))</f>
        <v>127.2</v>
      </c>
      <c r="Q1201" s="12">
        <f>IF(ISBLANK(VLOOKUP($H1201*100+Q$2,Feuil2!$A$3:$CQ$931,HLOOKUP(Feuil1!$F1201,Feuil2!$E$1:$DG$2,2,0),0)),"",VLOOKUP($H1201*100+Q$2,Feuil2!$A$3:$CQ$931,HLOOKUP(Feuil1!$F1201,Feuil2!$E$1:$DG$2,2,0),0))</f>
        <v>22.7</v>
      </c>
      <c r="R1201" s="12">
        <f>IF(ISBLANK(VLOOKUP($H1201*100+R$2,Feuil2!$A$3:$CQ$931,HLOOKUP(Feuil1!$F1201,Feuil2!$E$1:$DG$2,2,0),0)),"",VLOOKUP($H1201*100+R$2,Feuil2!$A$3:$CQ$931,HLOOKUP(Feuil1!$F1201,Feuil2!$E$1:$DG$2,2,0),0))</f>
        <v>1.4</v>
      </c>
      <c r="S1201" s="12">
        <f>IF(ISBLANK(VLOOKUP($H1201*100+S$2,Feuil2!$A$3:$CQ$931,HLOOKUP(Feuil1!$F1201,Feuil2!$E$1:$DG$2,2,0),0)),"",VLOOKUP($H1201*100+S$2,Feuil2!$A$3:$CQ$931,HLOOKUP(Feuil1!$F1201,Feuil2!$E$1:$DG$2,2,0),0))</f>
        <v>0</v>
      </c>
      <c r="T1201" s="12">
        <f>IF(ISBLANK(VLOOKUP($H1201*100+T$2,Feuil2!$A$3:$CQ$931,HLOOKUP(Feuil1!$F1201,Feuil2!$E$1:$DG$2,2,0),0)),"",VLOOKUP($H1201*100+T$2,Feuil2!$A$3:$CQ$931,HLOOKUP(Feuil1!$F1201,Feuil2!$E$1:$DG$2,2,0),0))</f>
        <v>0</v>
      </c>
      <c r="U1201" s="12">
        <f t="shared" si="40"/>
        <v>439.59999999999991</v>
      </c>
    </row>
    <row r="1202" spans="1:21" x14ac:dyDescent="0.35">
      <c r="A1202" s="10" t="s">
        <v>55</v>
      </c>
      <c r="F1202" s="10">
        <v>3817</v>
      </c>
      <c r="G1202" s="5" t="s">
        <v>176</v>
      </c>
      <c r="H1202" s="11">
        <v>1989</v>
      </c>
      <c r="I1202" s="12">
        <f>IF(ISBLANK(VLOOKUP($H1202*100+I$2,Feuil2!$A$3:$CQ$931,HLOOKUP(Feuil1!$F1202,Feuil2!$E$1:$DG$2,2,0),0)),"",VLOOKUP($H1202*100+I$2,Feuil2!$A$3:$CQ$931,HLOOKUP(Feuil1!$F1202,Feuil2!$E$1:$DG$2,2,0),0))</f>
        <v>1.5</v>
      </c>
      <c r="J1202" s="12">
        <f>IF(ISBLANK(VLOOKUP($H1202*100+J$2,Feuil2!$A$3:$CQ$931,HLOOKUP(Feuil1!$F1202,Feuil2!$E$1:$DG$2,2,0),0)),"",VLOOKUP($H1202*100+J$2,Feuil2!$A$3:$CQ$931,HLOOKUP(Feuil1!$F1202,Feuil2!$E$1:$DG$2,2,0),0))</f>
        <v>55.5</v>
      </c>
      <c r="K1202" s="12">
        <f>IF(ISBLANK(VLOOKUP($H1202*100+K$2,Feuil2!$A$3:$CQ$931,HLOOKUP(Feuil1!$F1202,Feuil2!$E$1:$DG$2,2,0),0)),"",VLOOKUP($H1202*100+K$2,Feuil2!$A$3:$CQ$931,HLOOKUP(Feuil1!$F1202,Feuil2!$E$1:$DG$2,2,0),0))</f>
        <v>93.8</v>
      </c>
      <c r="L1202" s="12">
        <f>IF(ISBLANK(VLOOKUP($H1202*100+L$2,Feuil2!$A$3:$CQ$931,HLOOKUP(Feuil1!$F1202,Feuil2!$E$1:$DG$2,2,0),0)),"",VLOOKUP($H1202*100+L$2,Feuil2!$A$3:$CQ$931,HLOOKUP(Feuil1!$F1202,Feuil2!$E$1:$DG$2,2,0),0))</f>
        <v>146.6</v>
      </c>
      <c r="M1202" s="12">
        <f>IF(ISBLANK(VLOOKUP($H1202*100+M$2,Feuil2!$A$3:$CQ$931,HLOOKUP(Feuil1!$F1202,Feuil2!$E$1:$DG$2,2,0),0)),"",VLOOKUP($H1202*100+M$2,Feuil2!$A$3:$CQ$931,HLOOKUP(Feuil1!$F1202,Feuil2!$E$1:$DG$2,2,0),0))</f>
        <v>37.4</v>
      </c>
      <c r="N1202" s="12">
        <f>IF(ISBLANK(VLOOKUP($H1202*100+N$2,Feuil2!$A$3:$CQ$931,HLOOKUP(Feuil1!$F1202,Feuil2!$E$1:$DG$2,2,0),0)),"",VLOOKUP($H1202*100+N$2,Feuil2!$A$3:$CQ$931,HLOOKUP(Feuil1!$F1202,Feuil2!$E$1:$DG$2,2,0),0))</f>
        <v>0.3</v>
      </c>
      <c r="O1202" s="12">
        <f>IF(ISBLANK(VLOOKUP($H1202*100+O$2,Feuil2!$A$3:$CQ$931,HLOOKUP(Feuil1!$F1202,Feuil2!$E$1:$DG$2,2,0),0)),"",VLOOKUP($H1202*100+O$2,Feuil2!$A$3:$CQ$931,HLOOKUP(Feuil1!$F1202,Feuil2!$E$1:$DG$2,2,0),0))</f>
        <v>44.5</v>
      </c>
      <c r="P1202" s="12">
        <f>IF(ISBLANK(VLOOKUP($H1202*100+P$2,Feuil2!$A$3:$CQ$931,HLOOKUP(Feuil1!$F1202,Feuil2!$E$1:$DG$2,2,0),0)),"",VLOOKUP($H1202*100+P$2,Feuil2!$A$3:$CQ$931,HLOOKUP(Feuil1!$F1202,Feuil2!$E$1:$DG$2,2,0),0))</f>
        <v>86.2</v>
      </c>
      <c r="Q1202" s="12">
        <f>IF(ISBLANK(VLOOKUP($H1202*100+Q$2,Feuil2!$A$3:$CQ$931,HLOOKUP(Feuil1!$F1202,Feuil2!$E$1:$DG$2,2,0),0)),"",VLOOKUP($H1202*100+Q$2,Feuil2!$A$3:$CQ$931,HLOOKUP(Feuil1!$F1202,Feuil2!$E$1:$DG$2,2,0),0))</f>
        <v>14.1</v>
      </c>
      <c r="R1202" s="12">
        <f>IF(ISBLANK(VLOOKUP($H1202*100+R$2,Feuil2!$A$3:$CQ$931,HLOOKUP(Feuil1!$F1202,Feuil2!$E$1:$DG$2,2,0),0)),"",VLOOKUP($H1202*100+R$2,Feuil2!$A$3:$CQ$931,HLOOKUP(Feuil1!$F1202,Feuil2!$E$1:$DG$2,2,0),0))</f>
        <v>0</v>
      </c>
      <c r="S1202" s="12">
        <f>IF(ISBLANK(VLOOKUP($H1202*100+S$2,Feuil2!$A$3:$CQ$931,HLOOKUP(Feuil1!$F1202,Feuil2!$E$1:$DG$2,2,0),0)),"",VLOOKUP($H1202*100+S$2,Feuil2!$A$3:$CQ$931,HLOOKUP(Feuil1!$F1202,Feuil2!$E$1:$DG$2,2,0),0))</f>
        <v>0</v>
      </c>
      <c r="T1202" s="12">
        <f>IF(ISBLANK(VLOOKUP($H1202*100+T$2,Feuil2!$A$3:$CQ$931,HLOOKUP(Feuil1!$F1202,Feuil2!$E$1:$DG$2,2,0),0)),"",VLOOKUP($H1202*100+T$2,Feuil2!$A$3:$CQ$931,HLOOKUP(Feuil1!$F1202,Feuil2!$E$1:$DG$2,2,0),0))</f>
        <v>0</v>
      </c>
      <c r="U1202" s="12">
        <f t="shared" si="40"/>
        <v>479.9</v>
      </c>
    </row>
    <row r="1203" spans="1:21" x14ac:dyDescent="0.35">
      <c r="A1203" s="10" t="s">
        <v>55</v>
      </c>
      <c r="F1203" s="10">
        <v>3817</v>
      </c>
      <c r="G1203" s="5" t="s">
        <v>176</v>
      </c>
      <c r="H1203" s="11">
        <v>1990</v>
      </c>
      <c r="I1203" s="12">
        <f>IF(ISBLANK(VLOOKUP($H1203*100+I$2,Feuil2!$A$3:$CQ$931,HLOOKUP(Feuil1!$F1203,Feuil2!$E$1:$DG$2,2,0),0)),"",VLOOKUP($H1203*100+I$2,Feuil2!$A$3:$CQ$931,HLOOKUP(Feuil1!$F1203,Feuil2!$E$1:$DG$2,2,0),0))</f>
        <v>10.4</v>
      </c>
      <c r="J1203" s="12">
        <f>IF(ISBLANK(VLOOKUP($H1203*100+J$2,Feuil2!$A$3:$CQ$931,HLOOKUP(Feuil1!$F1203,Feuil2!$E$1:$DG$2,2,0),0)),"",VLOOKUP($H1203*100+J$2,Feuil2!$A$3:$CQ$931,HLOOKUP(Feuil1!$F1203,Feuil2!$E$1:$DG$2,2,0),0))</f>
        <v>21.8</v>
      </c>
      <c r="K1203" s="12">
        <f>IF(ISBLANK(VLOOKUP($H1203*100+K$2,Feuil2!$A$3:$CQ$931,HLOOKUP(Feuil1!$F1203,Feuil2!$E$1:$DG$2,2,0),0)),"",VLOOKUP($H1203*100+K$2,Feuil2!$A$3:$CQ$931,HLOOKUP(Feuil1!$F1203,Feuil2!$E$1:$DG$2,2,0),0))</f>
        <v>79.3</v>
      </c>
      <c r="L1203" s="12">
        <f>IF(ISBLANK(VLOOKUP($H1203*100+L$2,Feuil2!$A$3:$CQ$931,HLOOKUP(Feuil1!$F1203,Feuil2!$E$1:$DG$2,2,0),0)),"",VLOOKUP($H1203*100+L$2,Feuil2!$A$3:$CQ$931,HLOOKUP(Feuil1!$F1203,Feuil2!$E$1:$DG$2,2,0),0))</f>
        <v>97.6</v>
      </c>
      <c r="M1203" s="12">
        <f>IF(ISBLANK(VLOOKUP($H1203*100+M$2,Feuil2!$A$3:$CQ$931,HLOOKUP(Feuil1!$F1203,Feuil2!$E$1:$DG$2,2,0),0)),"",VLOOKUP($H1203*100+M$2,Feuil2!$A$3:$CQ$931,HLOOKUP(Feuil1!$F1203,Feuil2!$E$1:$DG$2,2,0),0))</f>
        <v>5.6</v>
      </c>
      <c r="N1203" s="12">
        <f>IF(ISBLANK(VLOOKUP($H1203*100+N$2,Feuil2!$A$3:$CQ$931,HLOOKUP(Feuil1!$F1203,Feuil2!$E$1:$DG$2,2,0),0)),"",VLOOKUP($H1203*100+N$2,Feuil2!$A$3:$CQ$931,HLOOKUP(Feuil1!$F1203,Feuil2!$E$1:$DG$2,2,0),0))</f>
        <v>83.6</v>
      </c>
      <c r="O1203" s="12">
        <f>IF(ISBLANK(VLOOKUP($H1203*100+O$2,Feuil2!$A$3:$CQ$931,HLOOKUP(Feuil1!$F1203,Feuil2!$E$1:$DG$2,2,0),0)),"",VLOOKUP($H1203*100+O$2,Feuil2!$A$3:$CQ$931,HLOOKUP(Feuil1!$F1203,Feuil2!$E$1:$DG$2,2,0),0))</f>
        <v>124.7</v>
      </c>
      <c r="P1203" s="12">
        <f>IF(ISBLANK(VLOOKUP($H1203*100+P$2,Feuil2!$A$3:$CQ$931,HLOOKUP(Feuil1!$F1203,Feuil2!$E$1:$DG$2,2,0),0)),"",VLOOKUP($H1203*100+P$2,Feuil2!$A$3:$CQ$931,HLOOKUP(Feuil1!$F1203,Feuil2!$E$1:$DG$2,2,0),0))</f>
        <v>16.899999999999999</v>
      </c>
      <c r="Q1203" s="12">
        <f>IF(ISBLANK(VLOOKUP($H1203*100+Q$2,Feuil2!$A$3:$CQ$931,HLOOKUP(Feuil1!$F1203,Feuil2!$E$1:$DG$2,2,0),0)),"",VLOOKUP($H1203*100+Q$2,Feuil2!$A$3:$CQ$931,HLOOKUP(Feuil1!$F1203,Feuil2!$E$1:$DG$2,2,0),0))</f>
        <v>0.2</v>
      </c>
      <c r="R1203" s="12">
        <f>IF(ISBLANK(VLOOKUP($H1203*100+R$2,Feuil2!$A$3:$CQ$931,HLOOKUP(Feuil1!$F1203,Feuil2!$E$1:$DG$2,2,0),0)),"",VLOOKUP($H1203*100+R$2,Feuil2!$A$3:$CQ$931,HLOOKUP(Feuil1!$F1203,Feuil2!$E$1:$DG$2,2,0),0))</f>
        <v>4</v>
      </c>
      <c r="S1203" s="12">
        <f>IF(ISBLANK(VLOOKUP($H1203*100+S$2,Feuil2!$A$3:$CQ$931,HLOOKUP(Feuil1!$F1203,Feuil2!$E$1:$DG$2,2,0),0)),"",VLOOKUP($H1203*100+S$2,Feuil2!$A$3:$CQ$931,HLOOKUP(Feuil1!$F1203,Feuil2!$E$1:$DG$2,2,0),0))</f>
        <v>0.5</v>
      </c>
      <c r="T1203" s="12">
        <f>IF(ISBLANK(VLOOKUP($H1203*100+T$2,Feuil2!$A$3:$CQ$931,HLOOKUP(Feuil1!$F1203,Feuil2!$E$1:$DG$2,2,0),0)),"",VLOOKUP($H1203*100+T$2,Feuil2!$A$3:$CQ$931,HLOOKUP(Feuil1!$F1203,Feuil2!$E$1:$DG$2,2,0),0))</f>
        <v>0</v>
      </c>
      <c r="U1203" s="12">
        <f t="shared" si="40"/>
        <v>444.59999999999991</v>
      </c>
    </row>
    <row r="1204" spans="1:21" x14ac:dyDescent="0.35">
      <c r="A1204" s="10" t="s">
        <v>55</v>
      </c>
      <c r="F1204" s="10">
        <v>3817</v>
      </c>
      <c r="G1204" s="5" t="s">
        <v>176</v>
      </c>
      <c r="H1204" s="11">
        <v>1991</v>
      </c>
      <c r="I1204" s="12">
        <f>IF(ISBLANK(VLOOKUP($H1204*100+I$2,Feuil2!$A$3:$CQ$931,HLOOKUP(Feuil1!$F1204,Feuil2!$E$1:$DG$2,2,0),0)),"",VLOOKUP($H1204*100+I$2,Feuil2!$A$3:$CQ$931,HLOOKUP(Feuil1!$F1204,Feuil2!$E$1:$DG$2,2,0),0))</f>
        <v>54.1</v>
      </c>
      <c r="J1204" s="12">
        <f>IF(ISBLANK(VLOOKUP($H1204*100+J$2,Feuil2!$A$3:$CQ$931,HLOOKUP(Feuil1!$F1204,Feuil2!$E$1:$DG$2,2,0),0)),"",VLOOKUP($H1204*100+J$2,Feuil2!$A$3:$CQ$931,HLOOKUP(Feuil1!$F1204,Feuil2!$E$1:$DG$2,2,0),0))</f>
        <v>52.6</v>
      </c>
      <c r="K1204" s="12">
        <f>IF(ISBLANK(VLOOKUP($H1204*100+K$2,Feuil2!$A$3:$CQ$931,HLOOKUP(Feuil1!$F1204,Feuil2!$E$1:$DG$2,2,0),0)),"",VLOOKUP($H1204*100+K$2,Feuil2!$A$3:$CQ$931,HLOOKUP(Feuil1!$F1204,Feuil2!$E$1:$DG$2,2,0),0))</f>
        <v>18.8</v>
      </c>
      <c r="L1204" s="12">
        <f>IF(ISBLANK(VLOOKUP($H1204*100+L$2,Feuil2!$A$3:$CQ$931,HLOOKUP(Feuil1!$F1204,Feuil2!$E$1:$DG$2,2,0),0)),"",VLOOKUP($H1204*100+L$2,Feuil2!$A$3:$CQ$931,HLOOKUP(Feuil1!$F1204,Feuil2!$E$1:$DG$2,2,0),0))</f>
        <v>14.1</v>
      </c>
      <c r="M1204" s="12">
        <f>IF(ISBLANK(VLOOKUP($H1204*100+M$2,Feuil2!$A$3:$CQ$931,HLOOKUP(Feuil1!$F1204,Feuil2!$E$1:$DG$2,2,0),0)),"",VLOOKUP($H1204*100+M$2,Feuil2!$A$3:$CQ$931,HLOOKUP(Feuil1!$F1204,Feuil2!$E$1:$DG$2,2,0),0))</f>
        <v>0</v>
      </c>
      <c r="N1204" s="12">
        <f>IF(ISBLANK(VLOOKUP($H1204*100+N$2,Feuil2!$A$3:$CQ$931,HLOOKUP(Feuil1!$F1204,Feuil2!$E$1:$DG$2,2,0),0)),"",VLOOKUP($H1204*100+N$2,Feuil2!$A$3:$CQ$931,HLOOKUP(Feuil1!$F1204,Feuil2!$E$1:$DG$2,2,0),0))</f>
        <v>27.9</v>
      </c>
      <c r="O1204" s="12">
        <f>IF(ISBLANK(VLOOKUP($H1204*100+O$2,Feuil2!$A$3:$CQ$931,HLOOKUP(Feuil1!$F1204,Feuil2!$E$1:$DG$2,2,0),0)),"",VLOOKUP($H1204*100+O$2,Feuil2!$A$3:$CQ$931,HLOOKUP(Feuil1!$F1204,Feuil2!$E$1:$DG$2,2,0),0))</f>
        <v>65.099999999999994</v>
      </c>
      <c r="P1204" s="12">
        <f>IF(ISBLANK(VLOOKUP($H1204*100+P$2,Feuil2!$A$3:$CQ$931,HLOOKUP(Feuil1!$F1204,Feuil2!$E$1:$DG$2,2,0),0)),"",VLOOKUP($H1204*100+P$2,Feuil2!$A$3:$CQ$931,HLOOKUP(Feuil1!$F1204,Feuil2!$E$1:$DG$2,2,0),0))</f>
        <v>45.1</v>
      </c>
      <c r="Q1204" s="12">
        <f>IF(ISBLANK(VLOOKUP($H1204*100+Q$2,Feuil2!$A$3:$CQ$931,HLOOKUP(Feuil1!$F1204,Feuil2!$E$1:$DG$2,2,0),0)),"",VLOOKUP($H1204*100+Q$2,Feuil2!$A$3:$CQ$931,HLOOKUP(Feuil1!$F1204,Feuil2!$E$1:$DG$2,2,0),0))</f>
        <v>27.2</v>
      </c>
      <c r="R1204" s="12">
        <f>IF(ISBLANK(VLOOKUP($H1204*100+R$2,Feuil2!$A$3:$CQ$931,HLOOKUP(Feuil1!$F1204,Feuil2!$E$1:$DG$2,2,0),0)),"",VLOOKUP($H1204*100+R$2,Feuil2!$A$3:$CQ$931,HLOOKUP(Feuil1!$F1204,Feuil2!$E$1:$DG$2,2,0),0))</f>
        <v>44.8</v>
      </c>
      <c r="S1204" s="12">
        <f>IF(ISBLANK(VLOOKUP($H1204*100+S$2,Feuil2!$A$3:$CQ$931,HLOOKUP(Feuil1!$F1204,Feuil2!$E$1:$DG$2,2,0),0)),"",VLOOKUP($H1204*100+S$2,Feuil2!$A$3:$CQ$931,HLOOKUP(Feuil1!$F1204,Feuil2!$E$1:$DG$2,2,0),0))</f>
        <v>0</v>
      </c>
      <c r="T1204" s="12">
        <f>IF(ISBLANK(VLOOKUP($H1204*100+T$2,Feuil2!$A$3:$CQ$931,HLOOKUP(Feuil1!$F1204,Feuil2!$E$1:$DG$2,2,0),0)),"",VLOOKUP($H1204*100+T$2,Feuil2!$A$3:$CQ$931,HLOOKUP(Feuil1!$F1204,Feuil2!$E$1:$DG$2,2,0),0))</f>
        <v>0.4</v>
      </c>
      <c r="U1204" s="12">
        <f t="shared" si="40"/>
        <v>350.09999999999997</v>
      </c>
    </row>
    <row r="1205" spans="1:21" x14ac:dyDescent="0.35">
      <c r="A1205" s="10" t="s">
        <v>55</v>
      </c>
      <c r="F1205" s="10">
        <v>3817</v>
      </c>
      <c r="G1205" s="5" t="s">
        <v>176</v>
      </c>
      <c r="H1205" s="11">
        <v>1992</v>
      </c>
      <c r="I1205" s="12">
        <f>IF(ISBLANK(VLOOKUP($H1205*100+I$2,Feuil2!$A$3:$CQ$931,HLOOKUP(Feuil1!$F1205,Feuil2!$E$1:$DG$2,2,0),0)),"",VLOOKUP($H1205*100+I$2,Feuil2!$A$3:$CQ$931,HLOOKUP(Feuil1!$F1205,Feuil2!$E$1:$DG$2,2,0),0))</f>
        <v>0</v>
      </c>
      <c r="J1205" s="12">
        <f>IF(ISBLANK(VLOOKUP($H1205*100+J$2,Feuil2!$A$3:$CQ$931,HLOOKUP(Feuil1!$F1205,Feuil2!$E$1:$DG$2,2,0),0)),"",VLOOKUP($H1205*100+J$2,Feuil2!$A$3:$CQ$931,HLOOKUP(Feuil1!$F1205,Feuil2!$E$1:$DG$2,2,0),0))</f>
        <v>25.4</v>
      </c>
      <c r="K1205" s="12">
        <f>IF(ISBLANK(VLOOKUP($H1205*100+K$2,Feuil2!$A$3:$CQ$931,HLOOKUP(Feuil1!$F1205,Feuil2!$E$1:$DG$2,2,0),0)),"",VLOOKUP($H1205*100+K$2,Feuil2!$A$3:$CQ$931,HLOOKUP(Feuil1!$F1205,Feuil2!$E$1:$DG$2,2,0),0))</f>
        <v>18.100000000000001</v>
      </c>
      <c r="L1205" s="12">
        <f>IF(ISBLANK(VLOOKUP($H1205*100+L$2,Feuil2!$A$3:$CQ$931,HLOOKUP(Feuil1!$F1205,Feuil2!$E$1:$DG$2,2,0),0)),"",VLOOKUP($H1205*100+L$2,Feuil2!$A$3:$CQ$931,HLOOKUP(Feuil1!$F1205,Feuil2!$E$1:$DG$2,2,0),0))</f>
        <v>12.7</v>
      </c>
      <c r="M1205" s="12">
        <f>IF(ISBLANK(VLOOKUP($H1205*100+M$2,Feuil2!$A$3:$CQ$931,HLOOKUP(Feuil1!$F1205,Feuil2!$E$1:$DG$2,2,0),0)),"",VLOOKUP($H1205*100+M$2,Feuil2!$A$3:$CQ$931,HLOOKUP(Feuil1!$F1205,Feuil2!$E$1:$DG$2,2,0),0))</f>
        <v>10.199999999999999</v>
      </c>
      <c r="N1205" s="12">
        <f>IF(ISBLANK(VLOOKUP($H1205*100+N$2,Feuil2!$A$3:$CQ$931,HLOOKUP(Feuil1!$F1205,Feuil2!$E$1:$DG$2,2,0),0)),"",VLOOKUP($H1205*100+N$2,Feuil2!$A$3:$CQ$931,HLOOKUP(Feuil1!$F1205,Feuil2!$E$1:$DG$2,2,0),0))</f>
        <v>30.4</v>
      </c>
      <c r="O1205" s="12">
        <f>IF(ISBLANK(VLOOKUP($H1205*100+O$2,Feuil2!$A$3:$CQ$931,HLOOKUP(Feuil1!$F1205,Feuil2!$E$1:$DG$2,2,0),0)),"",VLOOKUP($H1205*100+O$2,Feuil2!$A$3:$CQ$931,HLOOKUP(Feuil1!$F1205,Feuil2!$E$1:$DG$2,2,0),0))</f>
        <v>33.200000000000003</v>
      </c>
      <c r="P1205" s="12">
        <f>IF(ISBLANK(VLOOKUP($H1205*100+P$2,Feuil2!$A$3:$CQ$931,HLOOKUP(Feuil1!$F1205,Feuil2!$E$1:$DG$2,2,0),0)),"",VLOOKUP($H1205*100+P$2,Feuil2!$A$3:$CQ$931,HLOOKUP(Feuil1!$F1205,Feuil2!$E$1:$DG$2,2,0),0))</f>
        <v>39.1</v>
      </c>
      <c r="Q1205" s="12">
        <f>IF(ISBLANK(VLOOKUP($H1205*100+Q$2,Feuil2!$A$3:$CQ$931,HLOOKUP(Feuil1!$F1205,Feuil2!$E$1:$DG$2,2,0),0)),"",VLOOKUP($H1205*100+Q$2,Feuil2!$A$3:$CQ$931,HLOOKUP(Feuil1!$F1205,Feuil2!$E$1:$DG$2,2,0),0))</f>
        <v>22.1</v>
      </c>
      <c r="R1205" s="12">
        <f>IF(ISBLANK(VLOOKUP($H1205*100+R$2,Feuil2!$A$3:$CQ$931,HLOOKUP(Feuil1!$F1205,Feuil2!$E$1:$DG$2,2,0),0)),"",VLOOKUP($H1205*100+R$2,Feuil2!$A$3:$CQ$931,HLOOKUP(Feuil1!$F1205,Feuil2!$E$1:$DG$2,2,0),0))</f>
        <v>0</v>
      </c>
      <c r="S1205" s="12">
        <f>IF(ISBLANK(VLOOKUP($H1205*100+S$2,Feuil2!$A$3:$CQ$931,HLOOKUP(Feuil1!$F1205,Feuil2!$E$1:$DG$2,2,0),0)),"",VLOOKUP($H1205*100+S$2,Feuil2!$A$3:$CQ$931,HLOOKUP(Feuil1!$F1205,Feuil2!$E$1:$DG$2,2,0),0))</f>
        <v>0</v>
      </c>
      <c r="T1205" s="12">
        <f>IF(ISBLANK(VLOOKUP($H1205*100+T$2,Feuil2!$A$3:$CQ$931,HLOOKUP(Feuil1!$F1205,Feuil2!$E$1:$DG$2,2,0),0)),"",VLOOKUP($H1205*100+T$2,Feuil2!$A$3:$CQ$931,HLOOKUP(Feuil1!$F1205,Feuil2!$E$1:$DG$2,2,0),0))</f>
        <v>0</v>
      </c>
      <c r="U1205" s="12">
        <f t="shared" si="40"/>
        <v>191.2</v>
      </c>
    </row>
    <row r="1206" spans="1:21" x14ac:dyDescent="0.35">
      <c r="A1206" s="10" t="s">
        <v>55</v>
      </c>
      <c r="F1206" s="10">
        <v>3817</v>
      </c>
      <c r="G1206" s="5" t="s">
        <v>176</v>
      </c>
      <c r="H1206" s="11">
        <v>1993</v>
      </c>
      <c r="I1206" s="12">
        <f>IF(ISBLANK(VLOOKUP($H1206*100+I$2,Feuil2!$A$3:$CQ$931,HLOOKUP(Feuil1!$F1206,Feuil2!$E$1:$DG$2,2,0),0)),"",VLOOKUP($H1206*100+I$2,Feuil2!$A$3:$CQ$931,HLOOKUP(Feuil1!$F1206,Feuil2!$E$1:$DG$2,2,0),0))</f>
        <v>1.9</v>
      </c>
      <c r="J1206" s="12">
        <f>IF(ISBLANK(VLOOKUP($H1206*100+J$2,Feuil2!$A$3:$CQ$931,HLOOKUP(Feuil1!$F1206,Feuil2!$E$1:$DG$2,2,0),0)),"",VLOOKUP($H1206*100+J$2,Feuil2!$A$3:$CQ$931,HLOOKUP(Feuil1!$F1206,Feuil2!$E$1:$DG$2,2,0),0))</f>
        <v>33.1</v>
      </c>
      <c r="K1206" s="12">
        <f>IF(ISBLANK(VLOOKUP($H1206*100+K$2,Feuil2!$A$3:$CQ$931,HLOOKUP(Feuil1!$F1206,Feuil2!$E$1:$DG$2,2,0),0)),"",VLOOKUP($H1206*100+K$2,Feuil2!$A$3:$CQ$931,HLOOKUP(Feuil1!$F1206,Feuil2!$E$1:$DG$2,2,0),0))</f>
        <v>83.4</v>
      </c>
      <c r="L1206" s="12">
        <f>IF(ISBLANK(VLOOKUP($H1206*100+L$2,Feuil2!$A$3:$CQ$931,HLOOKUP(Feuil1!$F1206,Feuil2!$E$1:$DG$2,2,0),0)),"",VLOOKUP($H1206*100+L$2,Feuil2!$A$3:$CQ$931,HLOOKUP(Feuil1!$F1206,Feuil2!$E$1:$DG$2,2,0),0))</f>
        <v>17.3</v>
      </c>
      <c r="M1206" s="12">
        <f>IF(ISBLANK(VLOOKUP($H1206*100+M$2,Feuil2!$A$3:$CQ$931,HLOOKUP(Feuil1!$F1206,Feuil2!$E$1:$DG$2,2,0),0)),"",VLOOKUP($H1206*100+M$2,Feuil2!$A$3:$CQ$931,HLOOKUP(Feuil1!$F1206,Feuil2!$E$1:$DG$2,2,0),0))</f>
        <v>52.3</v>
      </c>
      <c r="N1206" s="12">
        <f>IF(ISBLANK(VLOOKUP($H1206*100+N$2,Feuil2!$A$3:$CQ$931,HLOOKUP(Feuil1!$F1206,Feuil2!$E$1:$DG$2,2,0),0)),"",VLOOKUP($H1206*100+N$2,Feuil2!$A$3:$CQ$931,HLOOKUP(Feuil1!$F1206,Feuil2!$E$1:$DG$2,2,0),0))</f>
        <v>104.8</v>
      </c>
      <c r="O1206" s="12">
        <f>IF(ISBLANK(VLOOKUP($H1206*100+O$2,Feuil2!$A$3:$CQ$931,HLOOKUP(Feuil1!$F1206,Feuil2!$E$1:$DG$2,2,0),0)),"",VLOOKUP($H1206*100+O$2,Feuil2!$A$3:$CQ$931,HLOOKUP(Feuil1!$F1206,Feuil2!$E$1:$DG$2,2,0),0))</f>
        <v>18.100000000000001</v>
      </c>
      <c r="P1206" s="12">
        <f>IF(ISBLANK(VLOOKUP($H1206*100+P$2,Feuil2!$A$3:$CQ$931,HLOOKUP(Feuil1!$F1206,Feuil2!$E$1:$DG$2,2,0),0)),"",VLOOKUP($H1206*100+P$2,Feuil2!$A$3:$CQ$931,HLOOKUP(Feuil1!$F1206,Feuil2!$E$1:$DG$2,2,0),0))</f>
        <v>6.1</v>
      </c>
      <c r="Q1206" s="12">
        <f>IF(ISBLANK(VLOOKUP($H1206*100+Q$2,Feuil2!$A$3:$CQ$931,HLOOKUP(Feuil1!$F1206,Feuil2!$E$1:$DG$2,2,0),0)),"",VLOOKUP($H1206*100+Q$2,Feuil2!$A$3:$CQ$931,HLOOKUP(Feuil1!$F1206,Feuil2!$E$1:$DG$2,2,0),0))</f>
        <v>12.7</v>
      </c>
      <c r="R1206" s="12">
        <f>IF(ISBLANK(VLOOKUP($H1206*100+R$2,Feuil2!$A$3:$CQ$931,HLOOKUP(Feuil1!$F1206,Feuil2!$E$1:$DG$2,2,0),0)),"",VLOOKUP($H1206*100+R$2,Feuil2!$A$3:$CQ$931,HLOOKUP(Feuil1!$F1206,Feuil2!$E$1:$DG$2,2,0),0))</f>
        <v>0.5</v>
      </c>
      <c r="S1206" s="12">
        <f>IF(ISBLANK(VLOOKUP($H1206*100+S$2,Feuil2!$A$3:$CQ$931,HLOOKUP(Feuil1!$F1206,Feuil2!$E$1:$DG$2,2,0),0)),"",VLOOKUP($H1206*100+S$2,Feuil2!$A$3:$CQ$931,HLOOKUP(Feuil1!$F1206,Feuil2!$E$1:$DG$2,2,0),0))</f>
        <v>0.5</v>
      </c>
      <c r="T1206" s="12">
        <f>IF(ISBLANK(VLOOKUP($H1206*100+T$2,Feuil2!$A$3:$CQ$931,HLOOKUP(Feuil1!$F1206,Feuil2!$E$1:$DG$2,2,0),0)),"",VLOOKUP($H1206*100+T$2,Feuil2!$A$3:$CQ$931,HLOOKUP(Feuil1!$F1206,Feuil2!$E$1:$DG$2,2,0),0))</f>
        <v>0</v>
      </c>
      <c r="U1206" s="12">
        <f t="shared" si="40"/>
        <v>330.70000000000005</v>
      </c>
    </row>
    <row r="1207" spans="1:21" x14ac:dyDescent="0.35">
      <c r="A1207" s="10" t="s">
        <v>55</v>
      </c>
      <c r="F1207" s="10">
        <v>3817</v>
      </c>
      <c r="G1207" s="5" t="s">
        <v>176</v>
      </c>
      <c r="H1207" s="11">
        <v>1994</v>
      </c>
      <c r="I1207" s="12">
        <f>IF(ISBLANK(VLOOKUP($H1207*100+I$2,Feuil2!$A$3:$CQ$931,HLOOKUP(Feuil1!$F1207,Feuil2!$E$1:$DG$2,2,0),0)),"",VLOOKUP($H1207*100+I$2,Feuil2!$A$3:$CQ$931,HLOOKUP(Feuil1!$F1207,Feuil2!$E$1:$DG$2,2,0),0))</f>
        <v>22.2</v>
      </c>
      <c r="J1207" s="12">
        <f>IF(ISBLANK(VLOOKUP($H1207*100+J$2,Feuil2!$A$3:$CQ$931,HLOOKUP(Feuil1!$F1207,Feuil2!$E$1:$DG$2,2,0),0)),"",VLOOKUP($H1207*100+J$2,Feuil2!$A$3:$CQ$931,HLOOKUP(Feuil1!$F1207,Feuil2!$E$1:$DG$2,2,0),0))</f>
        <v>18.8</v>
      </c>
      <c r="K1207" s="12">
        <f>IF(ISBLANK(VLOOKUP($H1207*100+K$2,Feuil2!$A$3:$CQ$931,HLOOKUP(Feuil1!$F1207,Feuil2!$E$1:$DG$2,2,0),0)),"",VLOOKUP($H1207*100+K$2,Feuil2!$A$3:$CQ$931,HLOOKUP(Feuil1!$F1207,Feuil2!$E$1:$DG$2,2,0),0))</f>
        <v>31.4</v>
      </c>
      <c r="L1207" s="12">
        <f>IF(ISBLANK(VLOOKUP($H1207*100+L$2,Feuil2!$A$3:$CQ$931,HLOOKUP(Feuil1!$F1207,Feuil2!$E$1:$DG$2,2,0),0)),"",VLOOKUP($H1207*100+L$2,Feuil2!$A$3:$CQ$931,HLOOKUP(Feuil1!$F1207,Feuil2!$E$1:$DG$2,2,0),0))</f>
        <v>0.3</v>
      </c>
      <c r="M1207" s="12">
        <f>IF(ISBLANK(VLOOKUP($H1207*100+M$2,Feuil2!$A$3:$CQ$931,HLOOKUP(Feuil1!$F1207,Feuil2!$E$1:$DG$2,2,0),0)),"",VLOOKUP($H1207*100+M$2,Feuil2!$A$3:$CQ$931,HLOOKUP(Feuil1!$F1207,Feuil2!$E$1:$DG$2,2,0),0))</f>
        <v>1.5</v>
      </c>
      <c r="N1207" s="12">
        <f>IF(ISBLANK(VLOOKUP($H1207*100+N$2,Feuil2!$A$3:$CQ$931,HLOOKUP(Feuil1!$F1207,Feuil2!$E$1:$DG$2,2,0),0)),"",VLOOKUP($H1207*100+N$2,Feuil2!$A$3:$CQ$931,HLOOKUP(Feuil1!$F1207,Feuil2!$E$1:$DG$2,2,0),0))</f>
        <v>25.5</v>
      </c>
      <c r="O1207" s="12">
        <f>IF(ISBLANK(VLOOKUP($H1207*100+O$2,Feuil2!$A$3:$CQ$931,HLOOKUP(Feuil1!$F1207,Feuil2!$E$1:$DG$2,2,0),0)),"",VLOOKUP($H1207*100+O$2,Feuil2!$A$3:$CQ$931,HLOOKUP(Feuil1!$F1207,Feuil2!$E$1:$DG$2,2,0),0))</f>
        <v>24.3</v>
      </c>
      <c r="P1207" s="12">
        <f>IF(ISBLANK(VLOOKUP($H1207*100+P$2,Feuil2!$A$3:$CQ$931,HLOOKUP(Feuil1!$F1207,Feuil2!$E$1:$DG$2,2,0),0)),"",VLOOKUP($H1207*100+P$2,Feuil2!$A$3:$CQ$931,HLOOKUP(Feuil1!$F1207,Feuil2!$E$1:$DG$2,2,0),0))</f>
        <v>17.2</v>
      </c>
      <c r="Q1207" s="12">
        <f>IF(ISBLANK(VLOOKUP($H1207*100+Q$2,Feuil2!$A$3:$CQ$931,HLOOKUP(Feuil1!$F1207,Feuil2!$E$1:$DG$2,2,0),0)),"",VLOOKUP($H1207*100+Q$2,Feuil2!$A$3:$CQ$931,HLOOKUP(Feuil1!$F1207,Feuil2!$E$1:$DG$2,2,0),0))</f>
        <v>12.2</v>
      </c>
      <c r="R1207" s="12">
        <f>IF(ISBLANK(VLOOKUP($H1207*100+R$2,Feuil2!$A$3:$CQ$931,HLOOKUP(Feuil1!$F1207,Feuil2!$E$1:$DG$2,2,0),0)),"",VLOOKUP($H1207*100+R$2,Feuil2!$A$3:$CQ$931,HLOOKUP(Feuil1!$F1207,Feuil2!$E$1:$DG$2,2,0),0))</f>
        <v>29.3</v>
      </c>
      <c r="S1207" s="12">
        <f>IF(ISBLANK(VLOOKUP($H1207*100+S$2,Feuil2!$A$3:$CQ$931,HLOOKUP(Feuil1!$F1207,Feuil2!$E$1:$DG$2,2,0),0)),"",VLOOKUP($H1207*100+S$2,Feuil2!$A$3:$CQ$931,HLOOKUP(Feuil1!$F1207,Feuil2!$E$1:$DG$2,2,0),0))</f>
        <v>0</v>
      </c>
      <c r="T1207" s="12">
        <f>IF(ISBLANK(VLOOKUP($H1207*100+T$2,Feuil2!$A$3:$CQ$931,HLOOKUP(Feuil1!$F1207,Feuil2!$E$1:$DG$2,2,0),0)),"",VLOOKUP($H1207*100+T$2,Feuil2!$A$3:$CQ$931,HLOOKUP(Feuil1!$F1207,Feuil2!$E$1:$DG$2,2,0),0))</f>
        <v>2.9</v>
      </c>
      <c r="U1207" s="12">
        <f t="shared" si="40"/>
        <v>185.6</v>
      </c>
    </row>
    <row r="1208" spans="1:21" x14ac:dyDescent="0.35">
      <c r="A1208" s="10" t="s">
        <v>55</v>
      </c>
      <c r="F1208" s="10">
        <v>3817</v>
      </c>
      <c r="G1208" s="5" t="s">
        <v>176</v>
      </c>
      <c r="H1208" s="11">
        <v>1995</v>
      </c>
      <c r="I1208" s="12">
        <f>IF(ISBLANK(VLOOKUP($H1208*100+I$2,Feuil2!$A$3:$CQ$931,HLOOKUP(Feuil1!$F1208,Feuil2!$E$1:$DG$2,2,0),0)),"",VLOOKUP($H1208*100+I$2,Feuil2!$A$3:$CQ$931,HLOOKUP(Feuil1!$F1208,Feuil2!$E$1:$DG$2,2,0),0))</f>
        <v>9.4</v>
      </c>
      <c r="J1208" s="12">
        <f>IF(ISBLANK(VLOOKUP($H1208*100+J$2,Feuil2!$A$3:$CQ$931,HLOOKUP(Feuil1!$F1208,Feuil2!$E$1:$DG$2,2,0),0)),"",VLOOKUP($H1208*100+J$2,Feuil2!$A$3:$CQ$931,HLOOKUP(Feuil1!$F1208,Feuil2!$E$1:$DG$2,2,0),0))</f>
        <v>3.2</v>
      </c>
      <c r="K1208" s="12">
        <f>IF(ISBLANK(VLOOKUP($H1208*100+K$2,Feuil2!$A$3:$CQ$931,HLOOKUP(Feuil1!$F1208,Feuil2!$E$1:$DG$2,2,0),0)),"",VLOOKUP($H1208*100+K$2,Feuil2!$A$3:$CQ$931,HLOOKUP(Feuil1!$F1208,Feuil2!$E$1:$DG$2,2,0),0))</f>
        <v>38.5</v>
      </c>
      <c r="L1208" s="12">
        <f>IF(ISBLANK(VLOOKUP($H1208*100+L$2,Feuil2!$A$3:$CQ$931,HLOOKUP(Feuil1!$F1208,Feuil2!$E$1:$DG$2,2,0),0)),"",VLOOKUP($H1208*100+L$2,Feuil2!$A$3:$CQ$931,HLOOKUP(Feuil1!$F1208,Feuil2!$E$1:$DG$2,2,0),0))</f>
        <v>99.1</v>
      </c>
      <c r="M1208" s="12">
        <f>IF(ISBLANK(VLOOKUP($H1208*100+M$2,Feuil2!$A$3:$CQ$931,HLOOKUP(Feuil1!$F1208,Feuil2!$E$1:$DG$2,2,0),0)),"",VLOOKUP($H1208*100+M$2,Feuil2!$A$3:$CQ$931,HLOOKUP(Feuil1!$F1208,Feuil2!$E$1:$DG$2,2,0),0))</f>
        <v>178</v>
      </c>
      <c r="N1208" s="12">
        <f>IF(ISBLANK(VLOOKUP($H1208*100+N$2,Feuil2!$A$3:$CQ$931,HLOOKUP(Feuil1!$F1208,Feuil2!$E$1:$DG$2,2,0),0)),"",VLOOKUP($H1208*100+N$2,Feuil2!$A$3:$CQ$931,HLOOKUP(Feuil1!$F1208,Feuil2!$E$1:$DG$2,2,0),0))</f>
        <v>39.4</v>
      </c>
      <c r="O1208" s="12">
        <f>IF(ISBLANK(VLOOKUP($H1208*100+O$2,Feuil2!$A$3:$CQ$931,HLOOKUP(Feuil1!$F1208,Feuil2!$E$1:$DG$2,2,0),0)),"",VLOOKUP($H1208*100+O$2,Feuil2!$A$3:$CQ$931,HLOOKUP(Feuil1!$F1208,Feuil2!$E$1:$DG$2,2,0),0))</f>
        <v>81.599999999999994</v>
      </c>
      <c r="P1208" s="12">
        <f>IF(ISBLANK(VLOOKUP($H1208*100+P$2,Feuil2!$A$3:$CQ$931,HLOOKUP(Feuil1!$F1208,Feuil2!$E$1:$DG$2,2,0),0)),"",VLOOKUP($H1208*100+P$2,Feuil2!$A$3:$CQ$931,HLOOKUP(Feuil1!$F1208,Feuil2!$E$1:$DG$2,2,0),0))</f>
        <v>49.8</v>
      </c>
      <c r="Q1208" s="12">
        <f>IF(ISBLANK(VLOOKUP($H1208*100+Q$2,Feuil2!$A$3:$CQ$931,HLOOKUP(Feuil1!$F1208,Feuil2!$E$1:$DG$2,2,0),0)),"",VLOOKUP($H1208*100+Q$2,Feuil2!$A$3:$CQ$931,HLOOKUP(Feuil1!$F1208,Feuil2!$E$1:$DG$2,2,0),0))</f>
        <v>55.6</v>
      </c>
      <c r="R1208" s="12">
        <f>IF(ISBLANK(VLOOKUP($H1208*100+R$2,Feuil2!$A$3:$CQ$931,HLOOKUP(Feuil1!$F1208,Feuil2!$E$1:$DG$2,2,0),0)),"",VLOOKUP($H1208*100+R$2,Feuil2!$A$3:$CQ$931,HLOOKUP(Feuil1!$F1208,Feuil2!$E$1:$DG$2,2,0),0))</f>
        <v>6</v>
      </c>
      <c r="S1208" s="12">
        <f>IF(ISBLANK(VLOOKUP($H1208*100+S$2,Feuil2!$A$3:$CQ$931,HLOOKUP(Feuil1!$F1208,Feuil2!$E$1:$DG$2,2,0),0)),"",VLOOKUP($H1208*100+S$2,Feuil2!$A$3:$CQ$931,HLOOKUP(Feuil1!$F1208,Feuil2!$E$1:$DG$2,2,0),0))</f>
        <v>2.8</v>
      </c>
      <c r="T1208" s="12">
        <f>IF(ISBLANK(VLOOKUP($H1208*100+T$2,Feuil2!$A$3:$CQ$931,HLOOKUP(Feuil1!$F1208,Feuil2!$E$1:$DG$2,2,0),0)),"",VLOOKUP($H1208*100+T$2,Feuil2!$A$3:$CQ$931,HLOOKUP(Feuil1!$F1208,Feuil2!$E$1:$DG$2,2,0),0))</f>
        <v>0.8</v>
      </c>
      <c r="U1208" s="12">
        <f t="shared" si="40"/>
        <v>564.19999999999982</v>
      </c>
    </row>
    <row r="1209" spans="1:21" x14ac:dyDescent="0.35">
      <c r="A1209" s="10" t="s">
        <v>55</v>
      </c>
      <c r="F1209" s="10">
        <v>3817</v>
      </c>
      <c r="G1209" s="5" t="s">
        <v>176</v>
      </c>
      <c r="H1209" s="11">
        <v>1996</v>
      </c>
      <c r="I1209" s="12">
        <f>IF(ISBLANK(VLOOKUP($H1209*100+I$2,Feuil2!$A$3:$CQ$931,HLOOKUP(Feuil1!$F1209,Feuil2!$E$1:$DG$2,2,0),0)),"",VLOOKUP($H1209*100+I$2,Feuil2!$A$3:$CQ$931,HLOOKUP(Feuil1!$F1209,Feuil2!$E$1:$DG$2,2,0),0))</f>
        <v>33.799999999999997</v>
      </c>
      <c r="J1209" s="12">
        <f>IF(ISBLANK(VLOOKUP($H1209*100+J$2,Feuil2!$A$3:$CQ$931,HLOOKUP(Feuil1!$F1209,Feuil2!$E$1:$DG$2,2,0),0)),"",VLOOKUP($H1209*100+J$2,Feuil2!$A$3:$CQ$931,HLOOKUP(Feuil1!$F1209,Feuil2!$E$1:$DG$2,2,0),0))</f>
        <v>15</v>
      </c>
      <c r="K1209" s="12">
        <f>IF(ISBLANK(VLOOKUP($H1209*100+K$2,Feuil2!$A$3:$CQ$931,HLOOKUP(Feuil1!$F1209,Feuil2!$E$1:$DG$2,2,0),0)),"",VLOOKUP($H1209*100+K$2,Feuil2!$A$3:$CQ$931,HLOOKUP(Feuil1!$F1209,Feuil2!$E$1:$DG$2,2,0),0))</f>
        <v>9.8000000000000007</v>
      </c>
      <c r="L1209" s="12">
        <f>IF(ISBLANK(VLOOKUP($H1209*100+L$2,Feuil2!$A$3:$CQ$931,HLOOKUP(Feuil1!$F1209,Feuil2!$E$1:$DG$2,2,0),0)),"",VLOOKUP($H1209*100+L$2,Feuil2!$A$3:$CQ$931,HLOOKUP(Feuil1!$F1209,Feuil2!$E$1:$DG$2,2,0),0))</f>
        <v>219.1</v>
      </c>
      <c r="M1209" s="12">
        <f>IF(ISBLANK(VLOOKUP($H1209*100+M$2,Feuil2!$A$3:$CQ$931,HLOOKUP(Feuil1!$F1209,Feuil2!$E$1:$DG$2,2,0),0)),"",VLOOKUP($H1209*100+M$2,Feuil2!$A$3:$CQ$931,HLOOKUP(Feuil1!$F1209,Feuil2!$E$1:$DG$2,2,0),0))</f>
        <v>102.6</v>
      </c>
      <c r="N1209" s="12">
        <f>IF(ISBLANK(VLOOKUP($H1209*100+N$2,Feuil2!$A$3:$CQ$931,HLOOKUP(Feuil1!$F1209,Feuil2!$E$1:$DG$2,2,0),0)),"",VLOOKUP($H1209*100+N$2,Feuil2!$A$3:$CQ$931,HLOOKUP(Feuil1!$F1209,Feuil2!$E$1:$DG$2,2,0),0))</f>
        <v>0</v>
      </c>
      <c r="O1209" s="12">
        <f>IF(ISBLANK(VLOOKUP($H1209*100+O$2,Feuil2!$A$3:$CQ$931,HLOOKUP(Feuil1!$F1209,Feuil2!$E$1:$DG$2,2,0),0)),"",VLOOKUP($H1209*100+O$2,Feuil2!$A$3:$CQ$931,HLOOKUP(Feuil1!$F1209,Feuil2!$E$1:$DG$2,2,0),0))</f>
        <v>75</v>
      </c>
      <c r="P1209" s="12">
        <f>IF(ISBLANK(VLOOKUP($H1209*100+P$2,Feuil2!$A$3:$CQ$931,HLOOKUP(Feuil1!$F1209,Feuil2!$E$1:$DG$2,2,0),0)),"",VLOOKUP($H1209*100+P$2,Feuil2!$A$3:$CQ$931,HLOOKUP(Feuil1!$F1209,Feuil2!$E$1:$DG$2,2,0),0))</f>
        <v>75</v>
      </c>
      <c r="Q1209" s="12">
        <f>IF(ISBLANK(VLOOKUP($H1209*100+Q$2,Feuil2!$A$3:$CQ$931,HLOOKUP(Feuil1!$F1209,Feuil2!$E$1:$DG$2,2,0),0)),"",VLOOKUP($H1209*100+Q$2,Feuil2!$A$3:$CQ$931,HLOOKUP(Feuil1!$F1209,Feuil2!$E$1:$DG$2,2,0),0))</f>
        <v>38.200000000000003</v>
      </c>
      <c r="R1209" s="12">
        <f>IF(ISBLANK(VLOOKUP($H1209*100+R$2,Feuil2!$A$3:$CQ$931,HLOOKUP(Feuil1!$F1209,Feuil2!$E$1:$DG$2,2,0),0)),"",VLOOKUP($H1209*100+R$2,Feuil2!$A$3:$CQ$931,HLOOKUP(Feuil1!$F1209,Feuil2!$E$1:$DG$2,2,0),0))</f>
        <v>9</v>
      </c>
      <c r="S1209" s="12">
        <f>IF(ISBLANK(VLOOKUP($H1209*100+S$2,Feuil2!$A$3:$CQ$931,HLOOKUP(Feuil1!$F1209,Feuil2!$E$1:$DG$2,2,0),0)),"",VLOOKUP($H1209*100+S$2,Feuil2!$A$3:$CQ$931,HLOOKUP(Feuil1!$F1209,Feuil2!$E$1:$DG$2,2,0),0))</f>
        <v>0</v>
      </c>
      <c r="T1209" s="12">
        <f>IF(ISBLANK(VLOOKUP($H1209*100+T$2,Feuil2!$A$3:$CQ$931,HLOOKUP(Feuil1!$F1209,Feuil2!$E$1:$DG$2,2,0),0)),"",VLOOKUP($H1209*100+T$2,Feuil2!$A$3:$CQ$931,HLOOKUP(Feuil1!$F1209,Feuil2!$E$1:$DG$2,2,0),0))</f>
        <v>0.2</v>
      </c>
      <c r="U1209" s="12">
        <f t="shared" si="40"/>
        <v>577.70000000000005</v>
      </c>
    </row>
    <row r="1210" spans="1:21" x14ac:dyDescent="0.35">
      <c r="A1210" s="10" t="s">
        <v>55</v>
      </c>
      <c r="F1210" s="10">
        <v>3817</v>
      </c>
      <c r="G1210" s="5" t="s">
        <v>176</v>
      </c>
      <c r="H1210" s="11">
        <v>1997</v>
      </c>
      <c r="I1210" s="12">
        <f>IF(ISBLANK(VLOOKUP($H1210*100+I$2,Feuil2!$A$3:$CQ$931,HLOOKUP(Feuil1!$F1210,Feuil2!$E$1:$DG$2,2,0),0)),"",VLOOKUP($H1210*100+I$2,Feuil2!$A$3:$CQ$931,HLOOKUP(Feuil1!$F1210,Feuil2!$E$1:$DG$2,2,0),0))</f>
        <v>41.2</v>
      </c>
      <c r="J1210" s="12">
        <f>IF(ISBLANK(VLOOKUP($H1210*100+J$2,Feuil2!$A$3:$CQ$931,HLOOKUP(Feuil1!$F1210,Feuil2!$E$1:$DG$2,2,0),0)),"",VLOOKUP($H1210*100+J$2,Feuil2!$A$3:$CQ$931,HLOOKUP(Feuil1!$F1210,Feuil2!$E$1:$DG$2,2,0),0))</f>
        <v>7.8</v>
      </c>
      <c r="K1210" s="12">
        <f>IF(ISBLANK(VLOOKUP($H1210*100+K$2,Feuil2!$A$3:$CQ$931,HLOOKUP(Feuil1!$F1210,Feuil2!$E$1:$DG$2,2,0),0)),"",VLOOKUP($H1210*100+K$2,Feuil2!$A$3:$CQ$931,HLOOKUP(Feuil1!$F1210,Feuil2!$E$1:$DG$2,2,0),0))</f>
        <v>104.6</v>
      </c>
      <c r="L1210" s="12">
        <f>IF(ISBLANK(VLOOKUP($H1210*100+L$2,Feuil2!$A$3:$CQ$931,HLOOKUP(Feuil1!$F1210,Feuil2!$E$1:$DG$2,2,0),0)),"",VLOOKUP($H1210*100+L$2,Feuil2!$A$3:$CQ$931,HLOOKUP(Feuil1!$F1210,Feuil2!$E$1:$DG$2,2,0),0))</f>
        <v>79.599999999999994</v>
      </c>
      <c r="M1210" s="12">
        <f>IF(ISBLANK(VLOOKUP($H1210*100+M$2,Feuil2!$A$3:$CQ$931,HLOOKUP(Feuil1!$F1210,Feuil2!$E$1:$DG$2,2,0),0)),"",VLOOKUP($H1210*100+M$2,Feuil2!$A$3:$CQ$931,HLOOKUP(Feuil1!$F1210,Feuil2!$E$1:$DG$2,2,0),0))</f>
        <v>39.200000000000003</v>
      </c>
      <c r="N1210" s="12">
        <f>IF(ISBLANK(VLOOKUP($H1210*100+N$2,Feuil2!$A$3:$CQ$931,HLOOKUP(Feuil1!$F1210,Feuil2!$E$1:$DG$2,2,0),0)),"",VLOOKUP($H1210*100+N$2,Feuil2!$A$3:$CQ$931,HLOOKUP(Feuil1!$F1210,Feuil2!$E$1:$DG$2,2,0),0))</f>
        <v>47.6</v>
      </c>
      <c r="O1210" s="12">
        <f>IF(ISBLANK(VLOOKUP($H1210*100+O$2,Feuil2!$A$3:$CQ$931,HLOOKUP(Feuil1!$F1210,Feuil2!$E$1:$DG$2,2,0),0)),"",VLOOKUP($H1210*100+O$2,Feuil2!$A$3:$CQ$931,HLOOKUP(Feuil1!$F1210,Feuil2!$E$1:$DG$2,2,0),0))</f>
        <v>21</v>
      </c>
      <c r="P1210" s="12">
        <f>IF(ISBLANK(VLOOKUP($H1210*100+P$2,Feuil2!$A$3:$CQ$931,HLOOKUP(Feuil1!$F1210,Feuil2!$E$1:$DG$2,2,0),0)),"",VLOOKUP($H1210*100+P$2,Feuil2!$A$3:$CQ$931,HLOOKUP(Feuil1!$F1210,Feuil2!$E$1:$DG$2,2,0),0))</f>
        <v>15</v>
      </c>
      <c r="Q1210" s="12">
        <f>IF(ISBLANK(VLOOKUP($H1210*100+Q$2,Feuil2!$A$3:$CQ$931,HLOOKUP(Feuil1!$F1210,Feuil2!$E$1:$DG$2,2,0),0)),"",VLOOKUP($H1210*100+Q$2,Feuil2!$A$3:$CQ$931,HLOOKUP(Feuil1!$F1210,Feuil2!$E$1:$DG$2,2,0),0))</f>
        <v>88.6</v>
      </c>
      <c r="R1210" s="12">
        <f>IF(ISBLANK(VLOOKUP($H1210*100+R$2,Feuil2!$A$3:$CQ$931,HLOOKUP(Feuil1!$F1210,Feuil2!$E$1:$DG$2,2,0),0)),"",VLOOKUP($H1210*100+R$2,Feuil2!$A$3:$CQ$931,HLOOKUP(Feuil1!$F1210,Feuil2!$E$1:$DG$2,2,0),0))</f>
        <v>13.8</v>
      </c>
      <c r="S1210" s="12">
        <f>IF(ISBLANK(VLOOKUP($H1210*100+S$2,Feuil2!$A$3:$CQ$931,HLOOKUP(Feuil1!$F1210,Feuil2!$E$1:$DG$2,2,0),0)),"",VLOOKUP($H1210*100+S$2,Feuil2!$A$3:$CQ$931,HLOOKUP(Feuil1!$F1210,Feuil2!$E$1:$DG$2,2,0),0))</f>
        <v>0</v>
      </c>
      <c r="T1210" s="12">
        <f>IF(ISBLANK(VLOOKUP($H1210*100+T$2,Feuil2!$A$3:$CQ$931,HLOOKUP(Feuil1!$F1210,Feuil2!$E$1:$DG$2,2,0),0)),"",VLOOKUP($H1210*100+T$2,Feuil2!$A$3:$CQ$931,HLOOKUP(Feuil1!$F1210,Feuil2!$E$1:$DG$2,2,0),0))</f>
        <v>0</v>
      </c>
      <c r="U1210" s="12">
        <f t="shared" si="40"/>
        <v>458.40000000000003</v>
      </c>
    </row>
    <row r="1211" spans="1:21" x14ac:dyDescent="0.35">
      <c r="A1211" s="10" t="s">
        <v>55</v>
      </c>
      <c r="F1211" s="10">
        <v>3817</v>
      </c>
      <c r="G1211" s="5" t="s">
        <v>176</v>
      </c>
      <c r="H1211" s="11">
        <v>1998</v>
      </c>
      <c r="I1211" s="12">
        <f>IF(ISBLANK(VLOOKUP($H1211*100+I$2,Feuil2!$A$3:$CQ$931,HLOOKUP(Feuil1!$F1211,Feuil2!$E$1:$DG$2,2,0),0)),"",VLOOKUP($H1211*100+I$2,Feuil2!$A$3:$CQ$931,HLOOKUP(Feuil1!$F1211,Feuil2!$E$1:$DG$2,2,0),0))</f>
        <v>26.8</v>
      </c>
      <c r="J1211" s="12">
        <f>IF(ISBLANK(VLOOKUP($H1211*100+J$2,Feuil2!$A$3:$CQ$931,HLOOKUP(Feuil1!$F1211,Feuil2!$E$1:$DG$2,2,0),0)),"",VLOOKUP($H1211*100+J$2,Feuil2!$A$3:$CQ$931,HLOOKUP(Feuil1!$F1211,Feuil2!$E$1:$DG$2,2,0),0))</f>
        <v>11.8</v>
      </c>
      <c r="K1211" s="12">
        <f>IF(ISBLANK(VLOOKUP($H1211*100+K$2,Feuil2!$A$3:$CQ$931,HLOOKUP(Feuil1!$F1211,Feuil2!$E$1:$DG$2,2,0),0)),"",VLOOKUP($H1211*100+K$2,Feuil2!$A$3:$CQ$931,HLOOKUP(Feuil1!$F1211,Feuil2!$E$1:$DG$2,2,0),0))</f>
        <v>0</v>
      </c>
      <c r="L1211" s="12">
        <f>IF(ISBLANK(VLOOKUP($H1211*100+L$2,Feuil2!$A$3:$CQ$931,HLOOKUP(Feuil1!$F1211,Feuil2!$E$1:$DG$2,2,0),0)),"",VLOOKUP($H1211*100+L$2,Feuil2!$A$3:$CQ$931,HLOOKUP(Feuil1!$F1211,Feuil2!$E$1:$DG$2,2,0),0))</f>
        <v>48.4</v>
      </c>
      <c r="M1211" s="12">
        <f>IF(ISBLANK(VLOOKUP($H1211*100+M$2,Feuil2!$A$3:$CQ$931,HLOOKUP(Feuil1!$F1211,Feuil2!$E$1:$DG$2,2,0),0)),"",VLOOKUP($H1211*100+M$2,Feuil2!$A$3:$CQ$931,HLOOKUP(Feuil1!$F1211,Feuil2!$E$1:$DG$2,2,0),0))</f>
        <v>56.6</v>
      </c>
      <c r="N1211" s="12">
        <f>IF(ISBLANK(VLOOKUP($H1211*100+N$2,Feuil2!$A$3:$CQ$931,HLOOKUP(Feuil1!$F1211,Feuil2!$E$1:$DG$2,2,0),0)),"",VLOOKUP($H1211*100+N$2,Feuil2!$A$3:$CQ$931,HLOOKUP(Feuil1!$F1211,Feuil2!$E$1:$DG$2,2,0),0))</f>
        <v>22</v>
      </c>
      <c r="O1211" s="12">
        <f>IF(ISBLANK(VLOOKUP($H1211*100+O$2,Feuil2!$A$3:$CQ$931,HLOOKUP(Feuil1!$F1211,Feuil2!$E$1:$DG$2,2,0),0)),"",VLOOKUP($H1211*100+O$2,Feuil2!$A$3:$CQ$931,HLOOKUP(Feuil1!$F1211,Feuil2!$E$1:$DG$2,2,0),0))</f>
        <v>25.8</v>
      </c>
      <c r="P1211" s="12">
        <f>IF(ISBLANK(VLOOKUP($H1211*100+P$2,Feuil2!$A$3:$CQ$931,HLOOKUP(Feuil1!$F1211,Feuil2!$E$1:$DG$2,2,0),0)),"",VLOOKUP($H1211*100+P$2,Feuil2!$A$3:$CQ$931,HLOOKUP(Feuil1!$F1211,Feuil2!$E$1:$DG$2,2,0),0))</f>
        <v>0</v>
      </c>
      <c r="Q1211" s="12">
        <f>IF(ISBLANK(VLOOKUP($H1211*100+Q$2,Feuil2!$A$3:$CQ$931,HLOOKUP(Feuil1!$F1211,Feuil2!$E$1:$DG$2,2,0),0)),"",VLOOKUP($H1211*100+Q$2,Feuil2!$A$3:$CQ$931,HLOOKUP(Feuil1!$F1211,Feuil2!$E$1:$DG$2,2,0),0))</f>
        <v>10.6</v>
      </c>
      <c r="R1211" s="12">
        <f>IF(ISBLANK(VLOOKUP($H1211*100+R$2,Feuil2!$A$3:$CQ$931,HLOOKUP(Feuil1!$F1211,Feuil2!$E$1:$DG$2,2,0),0)),"",VLOOKUP($H1211*100+R$2,Feuil2!$A$3:$CQ$931,HLOOKUP(Feuil1!$F1211,Feuil2!$E$1:$DG$2,2,0),0))</f>
        <v>2.5</v>
      </c>
      <c r="S1211" s="12">
        <f>IF(ISBLANK(VLOOKUP($H1211*100+S$2,Feuil2!$A$3:$CQ$931,HLOOKUP(Feuil1!$F1211,Feuil2!$E$1:$DG$2,2,0),0)),"",VLOOKUP($H1211*100+S$2,Feuil2!$A$3:$CQ$931,HLOOKUP(Feuil1!$F1211,Feuil2!$E$1:$DG$2,2,0),0))</f>
        <v>0</v>
      </c>
      <c r="T1211" s="12">
        <f>IF(ISBLANK(VLOOKUP($H1211*100+T$2,Feuil2!$A$3:$CQ$931,HLOOKUP(Feuil1!$F1211,Feuil2!$E$1:$DG$2,2,0),0)),"",VLOOKUP($H1211*100+T$2,Feuil2!$A$3:$CQ$931,HLOOKUP(Feuil1!$F1211,Feuil2!$E$1:$DG$2,2,0),0))</f>
        <v>0</v>
      </c>
      <c r="U1211" s="12">
        <f t="shared" si="40"/>
        <v>204.5</v>
      </c>
    </row>
    <row r="1212" spans="1:21" x14ac:dyDescent="0.35">
      <c r="A1212" s="10" t="s">
        <v>55</v>
      </c>
      <c r="F1212" s="10">
        <v>3817</v>
      </c>
      <c r="G1212" s="5" t="s">
        <v>176</v>
      </c>
      <c r="H1212" s="11">
        <v>1999</v>
      </c>
      <c r="I1212" s="12">
        <f>IF(ISBLANK(VLOOKUP($H1212*100+I$2,Feuil2!$A$3:$CQ$931,HLOOKUP(Feuil1!$F1212,Feuil2!$E$1:$DG$2,2,0),0)),"",VLOOKUP($H1212*100+I$2,Feuil2!$A$3:$CQ$931,HLOOKUP(Feuil1!$F1212,Feuil2!$E$1:$DG$2,2,0),0))</f>
        <v>1.4</v>
      </c>
      <c r="J1212" s="12">
        <f>IF(ISBLANK(VLOOKUP($H1212*100+J$2,Feuil2!$A$3:$CQ$931,HLOOKUP(Feuil1!$F1212,Feuil2!$E$1:$DG$2,2,0),0)),"",VLOOKUP($H1212*100+J$2,Feuil2!$A$3:$CQ$931,HLOOKUP(Feuil1!$F1212,Feuil2!$E$1:$DG$2,2,0),0))</f>
        <v>36.299999999999997</v>
      </c>
      <c r="K1212" s="12">
        <f>IF(ISBLANK(VLOOKUP($H1212*100+K$2,Feuil2!$A$3:$CQ$931,HLOOKUP(Feuil1!$F1212,Feuil2!$E$1:$DG$2,2,0),0)),"",VLOOKUP($H1212*100+K$2,Feuil2!$A$3:$CQ$931,HLOOKUP(Feuil1!$F1212,Feuil2!$E$1:$DG$2,2,0),0))</f>
        <v>32.299999999999997</v>
      </c>
      <c r="L1212" s="12">
        <f>IF(ISBLANK(VLOOKUP($H1212*100+L$2,Feuil2!$A$3:$CQ$931,HLOOKUP(Feuil1!$F1212,Feuil2!$E$1:$DG$2,2,0),0)),"",VLOOKUP($H1212*100+L$2,Feuil2!$A$3:$CQ$931,HLOOKUP(Feuil1!$F1212,Feuil2!$E$1:$DG$2,2,0),0))</f>
        <v>20.2</v>
      </c>
      <c r="M1212" s="12">
        <f>IF(ISBLANK(VLOOKUP($H1212*100+M$2,Feuil2!$A$3:$CQ$931,HLOOKUP(Feuil1!$F1212,Feuil2!$E$1:$DG$2,2,0),0)),"",VLOOKUP($H1212*100+M$2,Feuil2!$A$3:$CQ$931,HLOOKUP(Feuil1!$F1212,Feuil2!$E$1:$DG$2,2,0),0))</f>
        <v>28</v>
      </c>
      <c r="N1212" s="12">
        <f>IF(ISBLANK(VLOOKUP($H1212*100+N$2,Feuil2!$A$3:$CQ$931,HLOOKUP(Feuil1!$F1212,Feuil2!$E$1:$DG$2,2,0),0)),"",VLOOKUP($H1212*100+N$2,Feuil2!$A$3:$CQ$931,HLOOKUP(Feuil1!$F1212,Feuil2!$E$1:$DG$2,2,0),0))</f>
        <v>0</v>
      </c>
      <c r="O1212" s="12">
        <f>IF(ISBLANK(VLOOKUP($H1212*100+O$2,Feuil2!$A$3:$CQ$931,HLOOKUP(Feuil1!$F1212,Feuil2!$E$1:$DG$2,2,0),0)),"",VLOOKUP($H1212*100+O$2,Feuil2!$A$3:$CQ$931,HLOOKUP(Feuil1!$F1212,Feuil2!$E$1:$DG$2,2,0),0))</f>
        <v>0</v>
      </c>
      <c r="P1212" s="12">
        <f>IF(ISBLANK(VLOOKUP($H1212*100+P$2,Feuil2!$A$3:$CQ$931,HLOOKUP(Feuil1!$F1212,Feuil2!$E$1:$DG$2,2,0),0)),"",VLOOKUP($H1212*100+P$2,Feuil2!$A$3:$CQ$931,HLOOKUP(Feuil1!$F1212,Feuil2!$E$1:$DG$2,2,0),0))</f>
        <v>59</v>
      </c>
      <c r="Q1212" s="12">
        <f>IF(ISBLANK(VLOOKUP($H1212*100+Q$2,Feuil2!$A$3:$CQ$931,HLOOKUP(Feuil1!$F1212,Feuil2!$E$1:$DG$2,2,0),0)),"",VLOOKUP($H1212*100+Q$2,Feuil2!$A$3:$CQ$931,HLOOKUP(Feuil1!$F1212,Feuil2!$E$1:$DG$2,2,0),0))</f>
        <v>30</v>
      </c>
      <c r="R1212" s="12">
        <f>IF(ISBLANK(VLOOKUP($H1212*100+R$2,Feuil2!$A$3:$CQ$931,HLOOKUP(Feuil1!$F1212,Feuil2!$E$1:$DG$2,2,0),0)),"",VLOOKUP($H1212*100+R$2,Feuil2!$A$3:$CQ$931,HLOOKUP(Feuil1!$F1212,Feuil2!$E$1:$DG$2,2,0),0))</f>
        <v>0</v>
      </c>
      <c r="S1212" s="12">
        <f>IF(ISBLANK(VLOOKUP($H1212*100+S$2,Feuil2!$A$3:$CQ$931,HLOOKUP(Feuil1!$F1212,Feuil2!$E$1:$DG$2,2,0),0)),"",VLOOKUP($H1212*100+S$2,Feuil2!$A$3:$CQ$931,HLOOKUP(Feuil1!$F1212,Feuil2!$E$1:$DG$2,2,0),0))</f>
        <v>0</v>
      </c>
      <c r="T1212" s="12">
        <f>IF(ISBLANK(VLOOKUP($H1212*100+T$2,Feuil2!$A$3:$CQ$931,HLOOKUP(Feuil1!$F1212,Feuil2!$E$1:$DG$2,2,0),0)),"",VLOOKUP($H1212*100+T$2,Feuil2!$A$3:$CQ$931,HLOOKUP(Feuil1!$F1212,Feuil2!$E$1:$DG$2,2,0),0))</f>
        <v>1</v>
      </c>
      <c r="U1212" s="12">
        <f t="shared" si="40"/>
        <v>208.2</v>
      </c>
    </row>
    <row r="1213" spans="1:21" x14ac:dyDescent="0.35">
      <c r="A1213" s="10" t="s">
        <v>55</v>
      </c>
      <c r="F1213" s="10">
        <v>3817</v>
      </c>
      <c r="G1213" s="5" t="s">
        <v>176</v>
      </c>
      <c r="H1213" s="11">
        <v>2000</v>
      </c>
      <c r="I1213" s="12">
        <f>IF(ISBLANK(VLOOKUP($H1213*100+I$2,Feuil2!$A$3:$CQ$931,HLOOKUP(Feuil1!$F1213,Feuil2!$E$1:$DG$2,2,0),0)),"",VLOOKUP($H1213*100+I$2,Feuil2!$A$3:$CQ$931,HLOOKUP(Feuil1!$F1213,Feuil2!$E$1:$DG$2,2,0),0))</f>
        <v>5.7</v>
      </c>
      <c r="J1213" s="12">
        <f>IF(ISBLANK(VLOOKUP($H1213*100+J$2,Feuil2!$A$3:$CQ$931,HLOOKUP(Feuil1!$F1213,Feuil2!$E$1:$DG$2,2,0),0)),"",VLOOKUP($H1213*100+J$2,Feuil2!$A$3:$CQ$931,HLOOKUP(Feuil1!$F1213,Feuil2!$E$1:$DG$2,2,0),0))</f>
        <v>65.8</v>
      </c>
      <c r="K1213" s="12">
        <f>IF(ISBLANK(VLOOKUP($H1213*100+K$2,Feuil2!$A$3:$CQ$931,HLOOKUP(Feuil1!$F1213,Feuil2!$E$1:$DG$2,2,0),0)),"",VLOOKUP($H1213*100+K$2,Feuil2!$A$3:$CQ$931,HLOOKUP(Feuil1!$F1213,Feuil2!$E$1:$DG$2,2,0),0))</f>
        <v>38.9</v>
      </c>
      <c r="L1213" s="12">
        <f>IF(ISBLANK(VLOOKUP($H1213*100+L$2,Feuil2!$A$3:$CQ$931,HLOOKUP(Feuil1!$F1213,Feuil2!$E$1:$DG$2,2,0),0)),"",VLOOKUP($H1213*100+L$2,Feuil2!$A$3:$CQ$931,HLOOKUP(Feuil1!$F1213,Feuil2!$E$1:$DG$2,2,0),0))</f>
        <v>110</v>
      </c>
      <c r="M1213" s="12">
        <f>IF(ISBLANK(VLOOKUP($H1213*100+M$2,Feuil2!$A$3:$CQ$931,HLOOKUP(Feuil1!$F1213,Feuil2!$E$1:$DG$2,2,0),0)),"",VLOOKUP($H1213*100+M$2,Feuil2!$A$3:$CQ$931,HLOOKUP(Feuil1!$F1213,Feuil2!$E$1:$DG$2,2,0),0))</f>
        <v>79.5</v>
      </c>
      <c r="N1213" s="12">
        <f>IF(ISBLANK(VLOOKUP($H1213*100+N$2,Feuil2!$A$3:$CQ$931,HLOOKUP(Feuil1!$F1213,Feuil2!$E$1:$DG$2,2,0),0)),"",VLOOKUP($H1213*100+N$2,Feuil2!$A$3:$CQ$931,HLOOKUP(Feuil1!$F1213,Feuil2!$E$1:$DG$2,2,0),0))</f>
        <v>29.9</v>
      </c>
      <c r="O1213" s="12">
        <f>IF(ISBLANK(VLOOKUP($H1213*100+O$2,Feuil2!$A$3:$CQ$931,HLOOKUP(Feuil1!$F1213,Feuil2!$E$1:$DG$2,2,0),0)),"",VLOOKUP($H1213*100+O$2,Feuil2!$A$3:$CQ$931,HLOOKUP(Feuil1!$F1213,Feuil2!$E$1:$DG$2,2,0),0))</f>
        <v>12.5</v>
      </c>
      <c r="P1213" s="12">
        <f>IF(ISBLANK(VLOOKUP($H1213*100+P$2,Feuil2!$A$3:$CQ$931,HLOOKUP(Feuil1!$F1213,Feuil2!$E$1:$DG$2,2,0),0)),"",VLOOKUP($H1213*100+P$2,Feuil2!$A$3:$CQ$931,HLOOKUP(Feuil1!$F1213,Feuil2!$E$1:$DG$2,2,0),0))</f>
        <v>0.4</v>
      </c>
      <c r="Q1213" s="12">
        <f>IF(ISBLANK(VLOOKUP($H1213*100+Q$2,Feuil2!$A$3:$CQ$931,HLOOKUP(Feuil1!$F1213,Feuil2!$E$1:$DG$2,2,0),0)),"",VLOOKUP($H1213*100+Q$2,Feuil2!$A$3:$CQ$931,HLOOKUP(Feuil1!$F1213,Feuil2!$E$1:$DG$2,2,0),0))</f>
        <v>20.8</v>
      </c>
      <c r="R1213" s="12">
        <f>IF(ISBLANK(VLOOKUP($H1213*100+R$2,Feuil2!$A$3:$CQ$931,HLOOKUP(Feuil1!$F1213,Feuil2!$E$1:$DG$2,2,0),0)),"",VLOOKUP($H1213*100+R$2,Feuil2!$A$3:$CQ$931,HLOOKUP(Feuil1!$F1213,Feuil2!$E$1:$DG$2,2,0),0))</f>
        <v>0</v>
      </c>
      <c r="S1213" s="12">
        <f>IF(ISBLANK(VLOOKUP($H1213*100+S$2,Feuil2!$A$3:$CQ$931,HLOOKUP(Feuil1!$F1213,Feuil2!$E$1:$DG$2,2,0),0)),"",VLOOKUP($H1213*100+S$2,Feuil2!$A$3:$CQ$931,HLOOKUP(Feuil1!$F1213,Feuil2!$E$1:$DG$2,2,0),0))</f>
        <v>0</v>
      </c>
      <c r="T1213" s="12">
        <f>IF(ISBLANK(VLOOKUP($H1213*100+T$2,Feuil2!$A$3:$CQ$931,HLOOKUP(Feuil1!$F1213,Feuil2!$E$1:$DG$2,2,0),0)),"",VLOOKUP($H1213*100+T$2,Feuil2!$A$3:$CQ$931,HLOOKUP(Feuil1!$F1213,Feuil2!$E$1:$DG$2,2,0),0))</f>
        <v>0.6</v>
      </c>
      <c r="U1213" s="12">
        <f t="shared" si="40"/>
        <v>364.09999999999997</v>
      </c>
    </row>
    <row r="1214" spans="1:21" x14ac:dyDescent="0.35">
      <c r="A1214" s="10" t="s">
        <v>55</v>
      </c>
      <c r="F1214" s="10">
        <v>3817</v>
      </c>
      <c r="G1214" s="5" t="s">
        <v>176</v>
      </c>
      <c r="H1214" s="11">
        <v>2001</v>
      </c>
      <c r="I1214" s="12">
        <f>IF(ISBLANK(VLOOKUP($H1214*100+I$2,Feuil2!$A$3:$CQ$931,HLOOKUP(Feuil1!$F1214,Feuil2!$E$1:$DG$2,2,0),0)),"",VLOOKUP($H1214*100+I$2,Feuil2!$A$3:$CQ$931,HLOOKUP(Feuil1!$F1214,Feuil2!$E$1:$DG$2,2,0),0))</f>
        <v>3.5</v>
      </c>
      <c r="J1214" s="12">
        <f>IF(ISBLANK(VLOOKUP($H1214*100+J$2,Feuil2!$A$3:$CQ$931,HLOOKUP(Feuil1!$F1214,Feuil2!$E$1:$DG$2,2,0),0)),"",VLOOKUP($H1214*100+J$2,Feuil2!$A$3:$CQ$931,HLOOKUP(Feuil1!$F1214,Feuil2!$E$1:$DG$2,2,0),0))</f>
        <v>1.3</v>
      </c>
      <c r="K1214" s="12">
        <f>IF(ISBLANK(VLOOKUP($H1214*100+K$2,Feuil2!$A$3:$CQ$931,HLOOKUP(Feuil1!$F1214,Feuil2!$E$1:$DG$2,2,0),0)),"",VLOOKUP($H1214*100+K$2,Feuil2!$A$3:$CQ$931,HLOOKUP(Feuil1!$F1214,Feuil2!$E$1:$DG$2,2,0),0))</f>
        <v>7</v>
      </c>
      <c r="L1214" s="12">
        <f>IF(ISBLANK(VLOOKUP($H1214*100+L$2,Feuil2!$A$3:$CQ$931,HLOOKUP(Feuil1!$F1214,Feuil2!$E$1:$DG$2,2,0),0)),"",VLOOKUP($H1214*100+L$2,Feuil2!$A$3:$CQ$931,HLOOKUP(Feuil1!$F1214,Feuil2!$E$1:$DG$2,2,0),0))</f>
        <v>91.5</v>
      </c>
      <c r="M1214" s="12">
        <f>IF(ISBLANK(VLOOKUP($H1214*100+M$2,Feuil2!$A$3:$CQ$931,HLOOKUP(Feuil1!$F1214,Feuil2!$E$1:$DG$2,2,0),0)),"",VLOOKUP($H1214*100+M$2,Feuil2!$A$3:$CQ$931,HLOOKUP(Feuil1!$F1214,Feuil2!$E$1:$DG$2,2,0),0))</f>
        <v>1.6</v>
      </c>
      <c r="N1214" s="12">
        <f>IF(ISBLANK(VLOOKUP($H1214*100+N$2,Feuil2!$A$3:$CQ$931,HLOOKUP(Feuil1!$F1214,Feuil2!$E$1:$DG$2,2,0),0)),"",VLOOKUP($H1214*100+N$2,Feuil2!$A$3:$CQ$931,HLOOKUP(Feuil1!$F1214,Feuil2!$E$1:$DG$2,2,0),0))</f>
        <v>3.1</v>
      </c>
      <c r="O1214" s="12">
        <f>IF(ISBLANK(VLOOKUP($H1214*100+O$2,Feuil2!$A$3:$CQ$931,HLOOKUP(Feuil1!$F1214,Feuil2!$E$1:$DG$2,2,0),0)),"",VLOOKUP($H1214*100+O$2,Feuil2!$A$3:$CQ$931,HLOOKUP(Feuil1!$F1214,Feuil2!$E$1:$DG$2,2,0),0))</f>
        <v>46.4</v>
      </c>
      <c r="P1214" s="12">
        <f>IF(ISBLANK(VLOOKUP($H1214*100+P$2,Feuil2!$A$3:$CQ$931,HLOOKUP(Feuil1!$F1214,Feuil2!$E$1:$DG$2,2,0),0)),"",VLOOKUP($H1214*100+P$2,Feuil2!$A$3:$CQ$931,HLOOKUP(Feuil1!$F1214,Feuil2!$E$1:$DG$2,2,0),0))</f>
        <v>107.1</v>
      </c>
      <c r="Q1214" s="12">
        <f>IF(ISBLANK(VLOOKUP($H1214*100+Q$2,Feuil2!$A$3:$CQ$931,HLOOKUP(Feuil1!$F1214,Feuil2!$E$1:$DG$2,2,0),0)),"",VLOOKUP($H1214*100+Q$2,Feuil2!$A$3:$CQ$931,HLOOKUP(Feuil1!$F1214,Feuil2!$E$1:$DG$2,2,0),0))</f>
        <v>14.4</v>
      </c>
      <c r="R1214" s="12">
        <f>IF(ISBLANK(VLOOKUP($H1214*100+R$2,Feuil2!$A$3:$CQ$931,HLOOKUP(Feuil1!$F1214,Feuil2!$E$1:$DG$2,2,0),0)),"",VLOOKUP($H1214*100+R$2,Feuil2!$A$3:$CQ$931,HLOOKUP(Feuil1!$F1214,Feuil2!$E$1:$DG$2,2,0),0))</f>
        <v>0</v>
      </c>
      <c r="S1214" s="12">
        <f>IF(ISBLANK(VLOOKUP($H1214*100+S$2,Feuil2!$A$3:$CQ$931,HLOOKUP(Feuil1!$F1214,Feuil2!$E$1:$DG$2,2,0),0)),"",VLOOKUP($H1214*100+S$2,Feuil2!$A$3:$CQ$931,HLOOKUP(Feuil1!$F1214,Feuil2!$E$1:$DG$2,2,0),0))</f>
        <v>0</v>
      </c>
      <c r="T1214" s="12">
        <f>IF(ISBLANK(VLOOKUP($H1214*100+T$2,Feuil2!$A$3:$CQ$931,HLOOKUP(Feuil1!$F1214,Feuil2!$E$1:$DG$2,2,0),0)),"",VLOOKUP($H1214*100+T$2,Feuil2!$A$3:$CQ$931,HLOOKUP(Feuil1!$F1214,Feuil2!$E$1:$DG$2,2,0),0))</f>
        <v>0</v>
      </c>
      <c r="U1214" s="12">
        <f t="shared" si="40"/>
        <v>275.89999999999998</v>
      </c>
    </row>
    <row r="1215" spans="1:21" x14ac:dyDescent="0.35">
      <c r="A1215" s="10" t="s">
        <v>55</v>
      </c>
      <c r="F1215" s="10">
        <v>3817</v>
      </c>
      <c r="G1215" s="5" t="s">
        <v>176</v>
      </c>
      <c r="H1215" s="11">
        <v>2002</v>
      </c>
      <c r="I1215" s="12">
        <f>IF(ISBLANK(VLOOKUP($H1215*100+I$2,Feuil2!$A$3:$CQ$931,HLOOKUP(Feuil1!$F1215,Feuil2!$E$1:$DG$2,2,0),0)),"",VLOOKUP($H1215*100+I$2,Feuil2!$A$3:$CQ$931,HLOOKUP(Feuil1!$F1215,Feuil2!$E$1:$DG$2,2,0),0))</f>
        <v>0</v>
      </c>
      <c r="J1215" s="12">
        <f>IF(ISBLANK(VLOOKUP($H1215*100+J$2,Feuil2!$A$3:$CQ$931,HLOOKUP(Feuil1!$F1215,Feuil2!$E$1:$DG$2,2,0),0)),"",VLOOKUP($H1215*100+J$2,Feuil2!$A$3:$CQ$931,HLOOKUP(Feuil1!$F1215,Feuil2!$E$1:$DG$2,2,0),0))</f>
        <v>66.099999999999994</v>
      </c>
      <c r="K1215" s="12">
        <f>IF(ISBLANK(VLOOKUP($H1215*100+K$2,Feuil2!$A$3:$CQ$931,HLOOKUP(Feuil1!$F1215,Feuil2!$E$1:$DG$2,2,0),0)),"",VLOOKUP($H1215*100+K$2,Feuil2!$A$3:$CQ$931,HLOOKUP(Feuil1!$F1215,Feuil2!$E$1:$DG$2,2,0),0))</f>
        <v>163.69999999999999</v>
      </c>
      <c r="L1215" s="12">
        <f>IF(ISBLANK(VLOOKUP($H1215*100+L$2,Feuil2!$A$3:$CQ$931,HLOOKUP(Feuil1!$F1215,Feuil2!$E$1:$DG$2,2,0),0)),"",VLOOKUP($H1215*100+L$2,Feuil2!$A$3:$CQ$931,HLOOKUP(Feuil1!$F1215,Feuil2!$E$1:$DG$2,2,0),0))</f>
        <v>38.6</v>
      </c>
      <c r="M1215" s="12">
        <f>IF(ISBLANK(VLOOKUP($H1215*100+M$2,Feuil2!$A$3:$CQ$931,HLOOKUP(Feuil1!$F1215,Feuil2!$E$1:$DG$2,2,0),0)),"",VLOOKUP($H1215*100+M$2,Feuil2!$A$3:$CQ$931,HLOOKUP(Feuil1!$F1215,Feuil2!$E$1:$DG$2,2,0),0))</f>
        <v>88.4</v>
      </c>
      <c r="N1215" s="12">
        <f>IF(ISBLANK(VLOOKUP($H1215*100+N$2,Feuil2!$A$3:$CQ$931,HLOOKUP(Feuil1!$F1215,Feuil2!$E$1:$DG$2,2,0),0)),"",VLOOKUP($H1215*100+N$2,Feuil2!$A$3:$CQ$931,HLOOKUP(Feuil1!$F1215,Feuil2!$E$1:$DG$2,2,0),0))</f>
        <v>47.9</v>
      </c>
      <c r="O1215" s="12">
        <f>IF(ISBLANK(VLOOKUP($H1215*100+O$2,Feuil2!$A$3:$CQ$931,HLOOKUP(Feuil1!$F1215,Feuil2!$E$1:$DG$2,2,0),0)),"",VLOOKUP($H1215*100+O$2,Feuil2!$A$3:$CQ$931,HLOOKUP(Feuil1!$F1215,Feuil2!$E$1:$DG$2,2,0),0))</f>
        <v>79</v>
      </c>
      <c r="P1215" s="12">
        <f>IF(ISBLANK(VLOOKUP($H1215*100+P$2,Feuil2!$A$3:$CQ$931,HLOOKUP(Feuil1!$F1215,Feuil2!$E$1:$DG$2,2,0),0)),"",VLOOKUP($H1215*100+P$2,Feuil2!$A$3:$CQ$931,HLOOKUP(Feuil1!$F1215,Feuil2!$E$1:$DG$2,2,0),0))</f>
        <v>34.700000000000003</v>
      </c>
      <c r="Q1215" s="12">
        <f>IF(ISBLANK(VLOOKUP($H1215*100+Q$2,Feuil2!$A$3:$CQ$931,HLOOKUP(Feuil1!$F1215,Feuil2!$E$1:$DG$2,2,0),0)),"",VLOOKUP($H1215*100+Q$2,Feuil2!$A$3:$CQ$931,HLOOKUP(Feuil1!$F1215,Feuil2!$E$1:$DG$2,2,0),0))</f>
        <v>9</v>
      </c>
      <c r="R1215" s="12">
        <f>IF(ISBLANK(VLOOKUP($H1215*100+R$2,Feuil2!$A$3:$CQ$931,HLOOKUP(Feuil1!$F1215,Feuil2!$E$1:$DG$2,2,0),0)),"",VLOOKUP($H1215*100+R$2,Feuil2!$A$3:$CQ$931,HLOOKUP(Feuil1!$F1215,Feuil2!$E$1:$DG$2,2,0),0))</f>
        <v>7.3</v>
      </c>
      <c r="S1215" s="12">
        <f>IF(ISBLANK(VLOOKUP($H1215*100+S$2,Feuil2!$A$3:$CQ$931,HLOOKUP(Feuil1!$F1215,Feuil2!$E$1:$DG$2,2,0),0)),"",VLOOKUP($H1215*100+S$2,Feuil2!$A$3:$CQ$931,HLOOKUP(Feuil1!$F1215,Feuil2!$E$1:$DG$2,2,0),0))</f>
        <v>1</v>
      </c>
      <c r="T1215" s="12">
        <f>IF(ISBLANK(VLOOKUP($H1215*100+T$2,Feuil2!$A$3:$CQ$931,HLOOKUP(Feuil1!$F1215,Feuil2!$E$1:$DG$2,2,0),0)),"",VLOOKUP($H1215*100+T$2,Feuil2!$A$3:$CQ$931,HLOOKUP(Feuil1!$F1215,Feuil2!$E$1:$DG$2,2,0),0))</f>
        <v>0.3</v>
      </c>
      <c r="U1215" s="12">
        <f t="shared" si="40"/>
        <v>535.99999999999989</v>
      </c>
    </row>
    <row r="1216" spans="1:21" x14ac:dyDescent="0.35">
      <c r="A1216" s="10" t="s">
        <v>55</v>
      </c>
      <c r="F1216" s="10">
        <v>3817</v>
      </c>
      <c r="G1216" s="5" t="s">
        <v>176</v>
      </c>
      <c r="H1216" s="11">
        <v>2003</v>
      </c>
      <c r="I1216" s="12">
        <f>IF(ISBLANK(VLOOKUP($H1216*100+I$2,Feuil2!$A$3:$CQ$931,HLOOKUP(Feuil1!$F1216,Feuil2!$E$1:$DG$2,2,0),0)),"",VLOOKUP($H1216*100+I$2,Feuil2!$A$3:$CQ$931,HLOOKUP(Feuil1!$F1216,Feuil2!$E$1:$DG$2,2,0),0))</f>
        <v>0</v>
      </c>
      <c r="J1216" s="12">
        <f>IF(ISBLANK(VLOOKUP($H1216*100+J$2,Feuil2!$A$3:$CQ$931,HLOOKUP(Feuil1!$F1216,Feuil2!$E$1:$DG$2,2,0),0)),"",VLOOKUP($H1216*100+J$2,Feuil2!$A$3:$CQ$931,HLOOKUP(Feuil1!$F1216,Feuil2!$E$1:$DG$2,2,0),0))</f>
        <v>74.400000000000006</v>
      </c>
      <c r="K1216" s="12">
        <f>IF(ISBLANK(VLOOKUP($H1216*100+K$2,Feuil2!$A$3:$CQ$931,HLOOKUP(Feuil1!$F1216,Feuil2!$E$1:$DG$2,2,0),0)),"",VLOOKUP($H1216*100+K$2,Feuil2!$A$3:$CQ$931,HLOOKUP(Feuil1!$F1216,Feuil2!$E$1:$DG$2,2,0),0))</f>
        <v>88</v>
      </c>
      <c r="L1216" s="12">
        <f>IF(ISBLANK(VLOOKUP($H1216*100+L$2,Feuil2!$A$3:$CQ$931,HLOOKUP(Feuil1!$F1216,Feuil2!$E$1:$DG$2,2,0),0)),"",VLOOKUP($H1216*100+L$2,Feuil2!$A$3:$CQ$931,HLOOKUP(Feuil1!$F1216,Feuil2!$E$1:$DG$2,2,0),0))</f>
        <v>115.3</v>
      </c>
      <c r="M1216" s="12">
        <f>IF(ISBLANK(VLOOKUP($H1216*100+M$2,Feuil2!$A$3:$CQ$931,HLOOKUP(Feuil1!$F1216,Feuil2!$E$1:$DG$2,2,0),0)),"",VLOOKUP($H1216*100+M$2,Feuil2!$A$3:$CQ$931,HLOOKUP(Feuil1!$F1216,Feuil2!$E$1:$DG$2,2,0),0))</f>
        <v>33.200000000000003</v>
      </c>
      <c r="N1216" s="12">
        <f>IF(ISBLANK(VLOOKUP($H1216*100+N$2,Feuil2!$A$3:$CQ$931,HLOOKUP(Feuil1!$F1216,Feuil2!$E$1:$DG$2,2,0),0)),"",VLOOKUP($H1216*100+N$2,Feuil2!$A$3:$CQ$931,HLOOKUP(Feuil1!$F1216,Feuil2!$E$1:$DG$2,2,0),0))</f>
        <v>34.5</v>
      </c>
      <c r="O1216" s="12">
        <f>IF(ISBLANK(VLOOKUP($H1216*100+O$2,Feuil2!$A$3:$CQ$931,HLOOKUP(Feuil1!$F1216,Feuil2!$E$1:$DG$2,2,0),0)),"",VLOOKUP($H1216*100+O$2,Feuil2!$A$3:$CQ$931,HLOOKUP(Feuil1!$F1216,Feuil2!$E$1:$DG$2,2,0),0))</f>
        <v>19.399999999999999</v>
      </c>
      <c r="P1216" s="12">
        <f>IF(ISBLANK(VLOOKUP($H1216*100+P$2,Feuil2!$A$3:$CQ$931,HLOOKUP(Feuil1!$F1216,Feuil2!$E$1:$DG$2,2,0),0)),"",VLOOKUP($H1216*100+P$2,Feuil2!$A$3:$CQ$931,HLOOKUP(Feuil1!$F1216,Feuil2!$E$1:$DG$2,2,0),0))</f>
        <v>35.1</v>
      </c>
      <c r="Q1216" s="12">
        <f>IF(ISBLANK(VLOOKUP($H1216*100+Q$2,Feuil2!$A$3:$CQ$931,HLOOKUP(Feuil1!$F1216,Feuil2!$E$1:$DG$2,2,0),0)),"",VLOOKUP($H1216*100+Q$2,Feuil2!$A$3:$CQ$931,HLOOKUP(Feuil1!$F1216,Feuil2!$E$1:$DG$2,2,0),0))</f>
        <v>49.5</v>
      </c>
      <c r="R1216" s="12">
        <f>IF(ISBLANK(VLOOKUP($H1216*100+R$2,Feuil2!$A$3:$CQ$931,HLOOKUP(Feuil1!$F1216,Feuil2!$E$1:$DG$2,2,0),0)),"",VLOOKUP($H1216*100+R$2,Feuil2!$A$3:$CQ$931,HLOOKUP(Feuil1!$F1216,Feuil2!$E$1:$DG$2,2,0),0))</f>
        <v>0</v>
      </c>
      <c r="S1216" s="12">
        <f>IF(ISBLANK(VLOOKUP($H1216*100+S$2,Feuil2!$A$3:$CQ$931,HLOOKUP(Feuil1!$F1216,Feuil2!$E$1:$DG$2,2,0),0)),"",VLOOKUP($H1216*100+S$2,Feuil2!$A$3:$CQ$931,HLOOKUP(Feuil1!$F1216,Feuil2!$E$1:$DG$2,2,0),0))</f>
        <v>7.9</v>
      </c>
      <c r="T1216" s="12">
        <f>IF(ISBLANK(VLOOKUP($H1216*100+T$2,Feuil2!$A$3:$CQ$931,HLOOKUP(Feuil1!$F1216,Feuil2!$E$1:$DG$2,2,0),0)),"",VLOOKUP($H1216*100+T$2,Feuil2!$A$3:$CQ$931,HLOOKUP(Feuil1!$F1216,Feuil2!$E$1:$DG$2,2,0),0))</f>
        <v>0</v>
      </c>
      <c r="U1216" s="12">
        <f t="shared" si="40"/>
        <v>457.29999999999995</v>
      </c>
    </row>
    <row r="1217" spans="1:21" x14ac:dyDescent="0.35">
      <c r="A1217" s="10" t="s">
        <v>55</v>
      </c>
      <c r="F1217" s="10">
        <v>3817</v>
      </c>
      <c r="G1217" s="5" t="s">
        <v>176</v>
      </c>
      <c r="H1217" s="11">
        <v>2004</v>
      </c>
      <c r="I1217" s="12">
        <f>IF(ISBLANK(VLOOKUP($H1217*100+I$2,Feuil2!$A$3:$CQ$931,HLOOKUP(Feuil1!$F1217,Feuil2!$E$1:$DG$2,2,0),0)),"",VLOOKUP($H1217*100+I$2,Feuil2!$A$3:$CQ$931,HLOOKUP(Feuil1!$F1217,Feuil2!$E$1:$DG$2,2,0),0))</f>
        <v>0.4</v>
      </c>
      <c r="J1217" s="12">
        <f>IF(ISBLANK(VLOOKUP($H1217*100+J$2,Feuil2!$A$3:$CQ$931,HLOOKUP(Feuil1!$F1217,Feuil2!$E$1:$DG$2,2,0),0)),"",VLOOKUP($H1217*100+J$2,Feuil2!$A$3:$CQ$931,HLOOKUP(Feuil1!$F1217,Feuil2!$E$1:$DG$2,2,0),0))</f>
        <v>103.4</v>
      </c>
      <c r="K1217" s="12">
        <f>IF(ISBLANK(VLOOKUP($H1217*100+K$2,Feuil2!$A$3:$CQ$931,HLOOKUP(Feuil1!$F1217,Feuil2!$E$1:$DG$2,2,0),0)),"",VLOOKUP($H1217*100+K$2,Feuil2!$A$3:$CQ$931,HLOOKUP(Feuil1!$F1217,Feuil2!$E$1:$DG$2,2,0),0))</f>
        <v>40</v>
      </c>
      <c r="L1217" s="12">
        <f>IF(ISBLANK(VLOOKUP($H1217*100+L$2,Feuil2!$A$3:$CQ$931,HLOOKUP(Feuil1!$F1217,Feuil2!$E$1:$DG$2,2,0),0)),"",VLOOKUP($H1217*100+L$2,Feuil2!$A$3:$CQ$931,HLOOKUP(Feuil1!$F1217,Feuil2!$E$1:$DG$2,2,0),0))</f>
        <v>41.4</v>
      </c>
      <c r="M1217" s="12">
        <f>IF(ISBLANK(VLOOKUP($H1217*100+M$2,Feuil2!$A$3:$CQ$931,HLOOKUP(Feuil1!$F1217,Feuil2!$E$1:$DG$2,2,0),0)),"",VLOOKUP($H1217*100+M$2,Feuil2!$A$3:$CQ$931,HLOOKUP(Feuil1!$F1217,Feuil2!$E$1:$DG$2,2,0),0))</f>
        <v>3.81</v>
      </c>
      <c r="N1217" s="12">
        <f>IF(ISBLANK(VLOOKUP($H1217*100+N$2,Feuil2!$A$3:$CQ$931,HLOOKUP(Feuil1!$F1217,Feuil2!$E$1:$DG$2,2,0),0)),"",VLOOKUP($H1217*100+N$2,Feuil2!$A$3:$CQ$931,HLOOKUP(Feuil1!$F1217,Feuil2!$E$1:$DG$2,2,0),0))</f>
        <v>51.1</v>
      </c>
      <c r="O1217" s="12">
        <f>IF(ISBLANK(VLOOKUP($H1217*100+O$2,Feuil2!$A$3:$CQ$931,HLOOKUP(Feuil1!$F1217,Feuil2!$E$1:$DG$2,2,0),0)),"",VLOOKUP($H1217*100+O$2,Feuil2!$A$3:$CQ$931,HLOOKUP(Feuil1!$F1217,Feuil2!$E$1:$DG$2,2,0),0))</f>
        <v>23.2</v>
      </c>
      <c r="P1217" s="12">
        <f>IF(ISBLANK(VLOOKUP($H1217*100+P$2,Feuil2!$A$3:$CQ$931,HLOOKUP(Feuil1!$F1217,Feuil2!$E$1:$DG$2,2,0),0)),"",VLOOKUP($H1217*100+P$2,Feuil2!$A$3:$CQ$931,HLOOKUP(Feuil1!$F1217,Feuil2!$E$1:$DG$2,2,0),0))</f>
        <v>0</v>
      </c>
      <c r="Q1217" s="12">
        <f>IF(ISBLANK(VLOOKUP($H1217*100+Q$2,Feuil2!$A$3:$CQ$931,HLOOKUP(Feuil1!$F1217,Feuil2!$E$1:$DG$2,2,0),0)),"",VLOOKUP($H1217*100+Q$2,Feuil2!$A$3:$CQ$931,HLOOKUP(Feuil1!$F1217,Feuil2!$E$1:$DG$2,2,0),0))</f>
        <v>0</v>
      </c>
      <c r="R1217" s="12">
        <f>IF(ISBLANK(VLOOKUP($H1217*100+R$2,Feuil2!$A$3:$CQ$931,HLOOKUP(Feuil1!$F1217,Feuil2!$E$1:$DG$2,2,0),0)),"",VLOOKUP($H1217*100+R$2,Feuil2!$A$3:$CQ$931,HLOOKUP(Feuil1!$F1217,Feuil2!$E$1:$DG$2,2,0),0))</f>
        <v>10</v>
      </c>
      <c r="S1217" s="12">
        <f>IF(ISBLANK(VLOOKUP($H1217*100+S$2,Feuil2!$A$3:$CQ$931,HLOOKUP(Feuil1!$F1217,Feuil2!$E$1:$DG$2,2,0),0)),"",VLOOKUP($H1217*100+S$2,Feuil2!$A$3:$CQ$931,HLOOKUP(Feuil1!$F1217,Feuil2!$E$1:$DG$2,2,0),0))</f>
        <v>0</v>
      </c>
      <c r="T1217" s="12">
        <f>IF(ISBLANK(VLOOKUP($H1217*100+T$2,Feuil2!$A$3:$CQ$931,HLOOKUP(Feuil1!$F1217,Feuil2!$E$1:$DG$2,2,0),0)),"",VLOOKUP($H1217*100+T$2,Feuil2!$A$3:$CQ$931,HLOOKUP(Feuil1!$F1217,Feuil2!$E$1:$DG$2,2,0),0))</f>
        <v>0</v>
      </c>
      <c r="U1217" s="12">
        <f t="shared" si="40"/>
        <v>273.31</v>
      </c>
    </row>
    <row r="1218" spans="1:21" x14ac:dyDescent="0.35">
      <c r="A1218" s="10" t="s">
        <v>55</v>
      </c>
      <c r="F1218" s="10">
        <v>3817</v>
      </c>
      <c r="G1218" s="5" t="s">
        <v>176</v>
      </c>
      <c r="H1218" s="11">
        <v>2005</v>
      </c>
      <c r="I1218" s="12">
        <f>IF(ISBLANK(VLOOKUP($H1218*100+I$2,Feuil2!$A$3:$CQ$931,HLOOKUP(Feuil1!$F1218,Feuil2!$E$1:$DG$2,2,0),0)),"",VLOOKUP($H1218*100+I$2,Feuil2!$A$3:$CQ$931,HLOOKUP(Feuil1!$F1218,Feuil2!$E$1:$DG$2,2,0),0))</f>
        <v>0.3</v>
      </c>
      <c r="J1218" s="12">
        <f>IF(ISBLANK(VLOOKUP($H1218*100+J$2,Feuil2!$A$3:$CQ$931,HLOOKUP(Feuil1!$F1218,Feuil2!$E$1:$DG$2,2,0),0)),"",VLOOKUP($H1218*100+J$2,Feuil2!$A$3:$CQ$931,HLOOKUP(Feuil1!$F1218,Feuil2!$E$1:$DG$2,2,0),0))</f>
        <v>40.700000000000003</v>
      </c>
      <c r="K1218" s="12">
        <f>IF(ISBLANK(VLOOKUP($H1218*100+K$2,Feuil2!$A$3:$CQ$931,HLOOKUP(Feuil1!$F1218,Feuil2!$E$1:$DG$2,2,0),0)),"",VLOOKUP($H1218*100+K$2,Feuil2!$A$3:$CQ$931,HLOOKUP(Feuil1!$F1218,Feuil2!$E$1:$DG$2,2,0),0))</f>
        <v>78.7</v>
      </c>
      <c r="L1218" s="12">
        <f>IF(ISBLANK(VLOOKUP($H1218*100+L$2,Feuil2!$A$3:$CQ$931,HLOOKUP(Feuil1!$F1218,Feuil2!$E$1:$DG$2,2,0),0)),"",VLOOKUP($H1218*100+L$2,Feuil2!$A$3:$CQ$931,HLOOKUP(Feuil1!$F1218,Feuil2!$E$1:$DG$2,2,0),0))</f>
        <v>27.8</v>
      </c>
      <c r="M1218" s="12">
        <f>IF(ISBLANK(VLOOKUP($H1218*100+M$2,Feuil2!$A$3:$CQ$931,HLOOKUP(Feuil1!$F1218,Feuil2!$E$1:$DG$2,2,0),0)),"",VLOOKUP($H1218*100+M$2,Feuil2!$A$3:$CQ$931,HLOOKUP(Feuil1!$F1218,Feuil2!$E$1:$DG$2,2,0),0))</f>
        <v>112.3</v>
      </c>
      <c r="N1218" s="12">
        <f>IF(ISBLANK(VLOOKUP($H1218*100+N$2,Feuil2!$A$3:$CQ$931,HLOOKUP(Feuil1!$F1218,Feuil2!$E$1:$DG$2,2,0),0)),"",VLOOKUP($H1218*100+N$2,Feuil2!$A$3:$CQ$931,HLOOKUP(Feuil1!$F1218,Feuil2!$E$1:$DG$2,2,0),0))</f>
        <v>82.6</v>
      </c>
      <c r="O1218" s="12">
        <f>IF(ISBLANK(VLOOKUP($H1218*100+O$2,Feuil2!$A$3:$CQ$931,HLOOKUP(Feuil1!$F1218,Feuil2!$E$1:$DG$2,2,0),0)),"",VLOOKUP($H1218*100+O$2,Feuil2!$A$3:$CQ$931,HLOOKUP(Feuil1!$F1218,Feuil2!$E$1:$DG$2,2,0),0))</f>
        <v>55.9</v>
      </c>
      <c r="P1218" s="12">
        <f>IF(ISBLANK(VLOOKUP($H1218*100+P$2,Feuil2!$A$3:$CQ$931,HLOOKUP(Feuil1!$F1218,Feuil2!$E$1:$DG$2,2,0),0)),"",VLOOKUP($H1218*100+P$2,Feuil2!$A$3:$CQ$931,HLOOKUP(Feuil1!$F1218,Feuil2!$E$1:$DG$2,2,0),0))</f>
        <v>35</v>
      </c>
      <c r="Q1218" s="12">
        <f>IF(ISBLANK(VLOOKUP($H1218*100+Q$2,Feuil2!$A$3:$CQ$931,HLOOKUP(Feuil1!$F1218,Feuil2!$E$1:$DG$2,2,0),0)),"",VLOOKUP($H1218*100+Q$2,Feuil2!$A$3:$CQ$931,HLOOKUP(Feuil1!$F1218,Feuil2!$E$1:$DG$2,2,0),0))</f>
        <v>26.9</v>
      </c>
      <c r="R1218" s="12">
        <f>IF(ISBLANK(VLOOKUP($H1218*100+R$2,Feuil2!$A$3:$CQ$931,HLOOKUP(Feuil1!$F1218,Feuil2!$E$1:$DG$2,2,0),0)),"",VLOOKUP($H1218*100+R$2,Feuil2!$A$3:$CQ$931,HLOOKUP(Feuil1!$F1218,Feuil2!$E$1:$DG$2,2,0),0))</f>
        <v>11.9</v>
      </c>
      <c r="S1218" s="12">
        <f>IF(ISBLANK(VLOOKUP($H1218*100+S$2,Feuil2!$A$3:$CQ$931,HLOOKUP(Feuil1!$F1218,Feuil2!$E$1:$DG$2,2,0),0)),"",VLOOKUP($H1218*100+S$2,Feuil2!$A$3:$CQ$931,HLOOKUP(Feuil1!$F1218,Feuil2!$E$1:$DG$2,2,0),0))</f>
        <v>0</v>
      </c>
      <c r="T1218" s="12">
        <f>IF(ISBLANK(VLOOKUP($H1218*100+T$2,Feuil2!$A$3:$CQ$931,HLOOKUP(Feuil1!$F1218,Feuil2!$E$1:$DG$2,2,0),0)),"",VLOOKUP($H1218*100+T$2,Feuil2!$A$3:$CQ$931,HLOOKUP(Feuil1!$F1218,Feuil2!$E$1:$DG$2,2,0),0))</f>
        <v>0</v>
      </c>
      <c r="U1218" s="12">
        <f t="shared" si="40"/>
        <v>472.09999999999991</v>
      </c>
    </row>
    <row r="1219" spans="1:21" x14ac:dyDescent="0.35">
      <c r="A1219" s="10" t="s">
        <v>55</v>
      </c>
      <c r="F1219" s="10">
        <v>3817</v>
      </c>
      <c r="G1219" s="5" t="s">
        <v>176</v>
      </c>
      <c r="H1219" s="11">
        <v>2006</v>
      </c>
      <c r="I1219" s="12">
        <f>IF(ISBLANK(VLOOKUP($H1219*100+I$2,Feuil2!$A$3:$CQ$931,HLOOKUP(Feuil1!$F1219,Feuil2!$E$1:$DG$2,2,0),0)),"",VLOOKUP($H1219*100+I$2,Feuil2!$A$3:$CQ$931,HLOOKUP(Feuil1!$F1219,Feuil2!$E$1:$DG$2,2,0),0))</f>
        <v>10.199999999999999</v>
      </c>
      <c r="J1219" s="12">
        <f>IF(ISBLANK(VLOOKUP($H1219*100+J$2,Feuil2!$A$3:$CQ$931,HLOOKUP(Feuil1!$F1219,Feuil2!$E$1:$DG$2,2,0),0)),"",VLOOKUP($H1219*100+J$2,Feuil2!$A$3:$CQ$931,HLOOKUP(Feuil1!$F1219,Feuil2!$E$1:$DG$2,2,0),0))</f>
        <v>19.8</v>
      </c>
      <c r="K1219" s="12">
        <f>IF(ISBLANK(VLOOKUP($H1219*100+K$2,Feuil2!$A$3:$CQ$931,HLOOKUP(Feuil1!$F1219,Feuil2!$E$1:$DG$2,2,0),0)),"",VLOOKUP($H1219*100+K$2,Feuil2!$A$3:$CQ$931,HLOOKUP(Feuil1!$F1219,Feuil2!$E$1:$DG$2,2,0),0))</f>
        <v>13</v>
      </c>
      <c r="L1219" s="12">
        <f>IF(ISBLANK(VLOOKUP($H1219*100+L$2,Feuil2!$A$3:$CQ$931,HLOOKUP(Feuil1!$F1219,Feuil2!$E$1:$DG$2,2,0),0)),"",VLOOKUP($H1219*100+L$2,Feuil2!$A$3:$CQ$931,HLOOKUP(Feuil1!$F1219,Feuil2!$E$1:$DG$2,2,0),0))</f>
        <v>30.8</v>
      </c>
      <c r="M1219" s="12">
        <f>IF(ISBLANK(VLOOKUP($H1219*100+M$2,Feuil2!$A$3:$CQ$931,HLOOKUP(Feuil1!$F1219,Feuil2!$E$1:$DG$2,2,0),0)),"",VLOOKUP($H1219*100+M$2,Feuil2!$A$3:$CQ$931,HLOOKUP(Feuil1!$F1219,Feuil2!$E$1:$DG$2,2,0),0))</f>
        <v>25.5</v>
      </c>
      <c r="N1219" s="12">
        <f>IF(ISBLANK(VLOOKUP($H1219*100+N$2,Feuil2!$A$3:$CQ$931,HLOOKUP(Feuil1!$F1219,Feuil2!$E$1:$DG$2,2,0),0)),"",VLOOKUP($H1219*100+N$2,Feuil2!$A$3:$CQ$931,HLOOKUP(Feuil1!$F1219,Feuil2!$E$1:$DG$2,2,0),0))</f>
        <v>39.299999999999997</v>
      </c>
      <c r="O1219" s="12">
        <f>IF(ISBLANK(VLOOKUP($H1219*100+O$2,Feuil2!$A$3:$CQ$931,HLOOKUP(Feuil1!$F1219,Feuil2!$E$1:$DG$2,2,0),0)),"",VLOOKUP($H1219*100+O$2,Feuil2!$A$3:$CQ$931,HLOOKUP(Feuil1!$F1219,Feuil2!$E$1:$DG$2,2,0),0))</f>
        <v>41.7</v>
      </c>
      <c r="P1219" s="12">
        <f>IF(ISBLANK(VLOOKUP($H1219*100+P$2,Feuil2!$A$3:$CQ$931,HLOOKUP(Feuil1!$F1219,Feuil2!$E$1:$DG$2,2,0),0)),"",VLOOKUP($H1219*100+P$2,Feuil2!$A$3:$CQ$931,HLOOKUP(Feuil1!$F1219,Feuil2!$E$1:$DG$2,2,0),0))</f>
        <v>106.8</v>
      </c>
      <c r="Q1219" s="12">
        <f>IF(ISBLANK(VLOOKUP($H1219*100+Q$2,Feuil2!$A$3:$CQ$931,HLOOKUP(Feuil1!$F1219,Feuil2!$E$1:$DG$2,2,0),0)),"",VLOOKUP($H1219*100+Q$2,Feuil2!$A$3:$CQ$931,HLOOKUP(Feuil1!$F1219,Feuil2!$E$1:$DG$2,2,0),0))</f>
        <v>5.8</v>
      </c>
      <c r="R1219" s="12">
        <f>IF(ISBLANK(VLOOKUP($H1219*100+R$2,Feuil2!$A$3:$CQ$931,HLOOKUP(Feuil1!$F1219,Feuil2!$E$1:$DG$2,2,0),0)),"",VLOOKUP($H1219*100+R$2,Feuil2!$A$3:$CQ$931,HLOOKUP(Feuil1!$F1219,Feuil2!$E$1:$DG$2,2,0),0))</f>
        <v>0</v>
      </c>
      <c r="S1219" s="12">
        <f>IF(ISBLANK(VLOOKUP($H1219*100+S$2,Feuil2!$A$3:$CQ$931,HLOOKUP(Feuil1!$F1219,Feuil2!$E$1:$DG$2,2,0),0)),"",VLOOKUP($H1219*100+S$2,Feuil2!$A$3:$CQ$931,HLOOKUP(Feuil1!$F1219,Feuil2!$E$1:$DG$2,2,0),0))</f>
        <v>0</v>
      </c>
      <c r="T1219" s="12">
        <f>IF(ISBLANK(VLOOKUP($H1219*100+T$2,Feuil2!$A$3:$CQ$931,HLOOKUP(Feuil1!$F1219,Feuil2!$E$1:$DG$2,2,0),0)),"",VLOOKUP($H1219*100+T$2,Feuil2!$A$3:$CQ$931,HLOOKUP(Feuil1!$F1219,Feuil2!$E$1:$DG$2,2,0),0))</f>
        <v>0</v>
      </c>
      <c r="U1219" s="12">
        <f t="shared" si="40"/>
        <v>292.90000000000003</v>
      </c>
    </row>
    <row r="1220" spans="1:21" x14ac:dyDescent="0.35">
      <c r="A1220" s="10" t="s">
        <v>55</v>
      </c>
      <c r="F1220" s="10">
        <v>3817</v>
      </c>
      <c r="G1220" s="5" t="s">
        <v>176</v>
      </c>
      <c r="H1220" s="11">
        <v>2007</v>
      </c>
      <c r="I1220" s="12">
        <f>IF(ISBLANK(VLOOKUP($H1220*100+I$2,Feuil2!$A$3:$CQ$931,HLOOKUP(Feuil1!$F1220,Feuil2!$E$1:$DG$2,2,0),0)),"",VLOOKUP($H1220*100+I$2,Feuil2!$A$3:$CQ$931,HLOOKUP(Feuil1!$F1220,Feuil2!$E$1:$DG$2,2,0),0))</f>
        <v>1.3</v>
      </c>
      <c r="J1220" s="12">
        <f>IF(ISBLANK(VLOOKUP($H1220*100+J$2,Feuil2!$A$3:$CQ$931,HLOOKUP(Feuil1!$F1220,Feuil2!$E$1:$DG$2,2,0),0)),"",VLOOKUP($H1220*100+J$2,Feuil2!$A$3:$CQ$931,HLOOKUP(Feuil1!$F1220,Feuil2!$E$1:$DG$2,2,0),0))</f>
        <v>24.5</v>
      </c>
      <c r="K1220" s="12">
        <f>IF(ISBLANK(VLOOKUP($H1220*100+K$2,Feuil2!$A$3:$CQ$931,HLOOKUP(Feuil1!$F1220,Feuil2!$E$1:$DG$2,2,0),0)),"",VLOOKUP($H1220*100+K$2,Feuil2!$A$3:$CQ$931,HLOOKUP(Feuil1!$F1220,Feuil2!$E$1:$DG$2,2,0),0))</f>
        <v>42.2</v>
      </c>
      <c r="L1220" s="12">
        <f>IF(ISBLANK(VLOOKUP($H1220*100+L$2,Feuil2!$A$3:$CQ$931,HLOOKUP(Feuil1!$F1220,Feuil2!$E$1:$DG$2,2,0),0)),"",VLOOKUP($H1220*100+L$2,Feuil2!$A$3:$CQ$931,HLOOKUP(Feuil1!$F1220,Feuil2!$E$1:$DG$2,2,0),0))</f>
        <v>10.1</v>
      </c>
      <c r="M1220" s="12">
        <f>IF(ISBLANK(VLOOKUP($H1220*100+M$2,Feuil2!$A$3:$CQ$931,HLOOKUP(Feuil1!$F1220,Feuil2!$E$1:$DG$2,2,0),0)),"",VLOOKUP($H1220*100+M$2,Feuil2!$A$3:$CQ$931,HLOOKUP(Feuil1!$F1220,Feuil2!$E$1:$DG$2,2,0),0))</f>
        <v>50.5</v>
      </c>
      <c r="N1220" s="12">
        <f>IF(ISBLANK(VLOOKUP($H1220*100+N$2,Feuil2!$A$3:$CQ$931,HLOOKUP(Feuil1!$F1220,Feuil2!$E$1:$DG$2,2,0),0)),"",VLOOKUP($H1220*100+N$2,Feuil2!$A$3:$CQ$931,HLOOKUP(Feuil1!$F1220,Feuil2!$E$1:$DG$2,2,0),0))</f>
        <v>80.7</v>
      </c>
      <c r="O1220" s="12">
        <f>IF(ISBLANK(VLOOKUP($H1220*100+O$2,Feuil2!$A$3:$CQ$931,HLOOKUP(Feuil1!$F1220,Feuil2!$E$1:$DG$2,2,0),0)),"",VLOOKUP($H1220*100+O$2,Feuil2!$A$3:$CQ$931,HLOOKUP(Feuil1!$F1220,Feuil2!$E$1:$DG$2,2,0),0))</f>
        <v>15.3</v>
      </c>
      <c r="P1220" s="12">
        <f>IF(ISBLANK(VLOOKUP($H1220*100+P$2,Feuil2!$A$3:$CQ$931,HLOOKUP(Feuil1!$F1220,Feuil2!$E$1:$DG$2,2,0),0)),"",VLOOKUP($H1220*100+P$2,Feuil2!$A$3:$CQ$931,HLOOKUP(Feuil1!$F1220,Feuil2!$E$1:$DG$2,2,0),0))</f>
        <v>29.9</v>
      </c>
      <c r="Q1220" s="12">
        <f>IF(ISBLANK(VLOOKUP($H1220*100+Q$2,Feuil2!$A$3:$CQ$931,HLOOKUP(Feuil1!$F1220,Feuil2!$E$1:$DG$2,2,0),0)),"",VLOOKUP($H1220*100+Q$2,Feuil2!$A$3:$CQ$931,HLOOKUP(Feuil1!$F1220,Feuil2!$E$1:$DG$2,2,0),0))</f>
        <v>15.7</v>
      </c>
      <c r="R1220" s="12">
        <f>IF(ISBLANK(VLOOKUP($H1220*100+R$2,Feuil2!$A$3:$CQ$931,HLOOKUP(Feuil1!$F1220,Feuil2!$E$1:$DG$2,2,0),0)),"",VLOOKUP($H1220*100+R$2,Feuil2!$A$3:$CQ$931,HLOOKUP(Feuil1!$F1220,Feuil2!$E$1:$DG$2,2,0),0))</f>
        <v>0</v>
      </c>
      <c r="S1220" s="12">
        <f>IF(ISBLANK(VLOOKUP($H1220*100+S$2,Feuil2!$A$3:$CQ$931,HLOOKUP(Feuil1!$F1220,Feuil2!$E$1:$DG$2,2,0),0)),"",VLOOKUP($H1220*100+S$2,Feuil2!$A$3:$CQ$931,HLOOKUP(Feuil1!$F1220,Feuil2!$E$1:$DG$2,2,0),0))</f>
        <v>0</v>
      </c>
      <c r="T1220" s="12">
        <f>IF(ISBLANK(VLOOKUP($H1220*100+T$2,Feuil2!$A$3:$CQ$931,HLOOKUP(Feuil1!$F1220,Feuil2!$E$1:$DG$2,2,0),0)),"",VLOOKUP($H1220*100+T$2,Feuil2!$A$3:$CQ$931,HLOOKUP(Feuil1!$F1220,Feuil2!$E$1:$DG$2,2,0),0))</f>
        <v>0</v>
      </c>
      <c r="U1220" s="12">
        <f t="shared" si="40"/>
        <v>270.20000000000005</v>
      </c>
    </row>
    <row r="1221" spans="1:21" x14ac:dyDescent="0.35">
      <c r="A1221" s="10" t="s">
        <v>55</v>
      </c>
      <c r="F1221" s="10">
        <v>3817</v>
      </c>
      <c r="G1221" s="5" t="s">
        <v>176</v>
      </c>
      <c r="H1221" s="11">
        <v>2008</v>
      </c>
      <c r="I1221" s="12">
        <f>IF(ISBLANK(VLOOKUP($H1221*100+I$2,Feuil2!$A$3:$CQ$931,HLOOKUP(Feuil1!$F1221,Feuil2!$E$1:$DG$2,2,0),0)),"",VLOOKUP($H1221*100+I$2,Feuil2!$A$3:$CQ$931,HLOOKUP(Feuil1!$F1221,Feuil2!$E$1:$DG$2,2,0),0))</f>
        <v>96.8</v>
      </c>
      <c r="J1221" s="12">
        <f>IF(ISBLANK(VLOOKUP($H1221*100+J$2,Feuil2!$A$3:$CQ$931,HLOOKUP(Feuil1!$F1221,Feuil2!$E$1:$DG$2,2,0),0)),"",VLOOKUP($H1221*100+J$2,Feuil2!$A$3:$CQ$931,HLOOKUP(Feuil1!$F1221,Feuil2!$E$1:$DG$2,2,0),0))</f>
        <v>122.1</v>
      </c>
      <c r="K1221" s="12">
        <f>IF(ISBLANK(VLOOKUP($H1221*100+K$2,Feuil2!$A$3:$CQ$931,HLOOKUP(Feuil1!$F1221,Feuil2!$E$1:$DG$2,2,0),0)),"",VLOOKUP($H1221*100+K$2,Feuil2!$A$3:$CQ$931,HLOOKUP(Feuil1!$F1221,Feuil2!$E$1:$DG$2,2,0),0))</f>
        <v>107.2</v>
      </c>
      <c r="L1221" s="12">
        <f>IF(ISBLANK(VLOOKUP($H1221*100+L$2,Feuil2!$A$3:$CQ$931,HLOOKUP(Feuil1!$F1221,Feuil2!$E$1:$DG$2,2,0),0)),"",VLOOKUP($H1221*100+L$2,Feuil2!$A$3:$CQ$931,HLOOKUP(Feuil1!$F1221,Feuil2!$E$1:$DG$2,2,0),0))</f>
        <v>155.30000000000001</v>
      </c>
      <c r="M1221" s="12">
        <f>IF(ISBLANK(VLOOKUP($H1221*100+M$2,Feuil2!$A$3:$CQ$931,HLOOKUP(Feuil1!$F1221,Feuil2!$E$1:$DG$2,2,0),0)),"",VLOOKUP($H1221*100+M$2,Feuil2!$A$3:$CQ$931,HLOOKUP(Feuil1!$F1221,Feuil2!$E$1:$DG$2,2,0),0))</f>
        <v>110.2</v>
      </c>
      <c r="N1221" s="12">
        <f>IF(ISBLANK(VLOOKUP($H1221*100+N$2,Feuil2!$A$3:$CQ$931,HLOOKUP(Feuil1!$F1221,Feuil2!$E$1:$DG$2,2,0),0)),"",VLOOKUP($H1221*100+N$2,Feuil2!$A$3:$CQ$931,HLOOKUP(Feuil1!$F1221,Feuil2!$E$1:$DG$2,2,0),0))</f>
        <v>87.5</v>
      </c>
      <c r="O1221" s="12">
        <f>IF(ISBLANK(VLOOKUP($H1221*100+O$2,Feuil2!$A$3:$CQ$931,HLOOKUP(Feuil1!$F1221,Feuil2!$E$1:$DG$2,2,0),0)),"",VLOOKUP($H1221*100+O$2,Feuil2!$A$3:$CQ$931,HLOOKUP(Feuil1!$F1221,Feuil2!$E$1:$DG$2,2,0),0))</f>
        <v>83.2</v>
      </c>
      <c r="P1221" s="12">
        <f>IF(ISBLANK(VLOOKUP($H1221*100+P$2,Feuil2!$A$3:$CQ$931,HLOOKUP(Feuil1!$F1221,Feuil2!$E$1:$DG$2,2,0),0)),"",VLOOKUP($H1221*100+P$2,Feuil2!$A$3:$CQ$931,HLOOKUP(Feuil1!$F1221,Feuil2!$E$1:$DG$2,2,0),0))</f>
        <v>9.4</v>
      </c>
      <c r="Q1221" s="12">
        <f>IF(ISBLANK(VLOOKUP($H1221*100+Q$2,Feuil2!$A$3:$CQ$931,HLOOKUP(Feuil1!$F1221,Feuil2!$E$1:$DG$2,2,0),0)),"",VLOOKUP($H1221*100+Q$2,Feuil2!$A$3:$CQ$931,HLOOKUP(Feuil1!$F1221,Feuil2!$E$1:$DG$2,2,0),0))</f>
        <v>1.1000000000000001</v>
      </c>
      <c r="R1221" s="12">
        <f>IF(ISBLANK(VLOOKUP($H1221*100+R$2,Feuil2!$A$3:$CQ$931,HLOOKUP(Feuil1!$F1221,Feuil2!$E$1:$DG$2,2,0),0)),"",VLOOKUP($H1221*100+R$2,Feuil2!$A$3:$CQ$931,HLOOKUP(Feuil1!$F1221,Feuil2!$E$1:$DG$2,2,0),0))</f>
        <v>16.600000000000001</v>
      </c>
      <c r="S1221" s="12">
        <f>IF(ISBLANK(VLOOKUP($H1221*100+S$2,Feuil2!$A$3:$CQ$931,HLOOKUP(Feuil1!$F1221,Feuil2!$E$1:$DG$2,2,0),0)),"",VLOOKUP($H1221*100+S$2,Feuil2!$A$3:$CQ$931,HLOOKUP(Feuil1!$F1221,Feuil2!$E$1:$DG$2,2,0),0))</f>
        <v>0</v>
      </c>
      <c r="T1221" s="12">
        <f>IF(ISBLANK(VLOOKUP($H1221*100+T$2,Feuil2!$A$3:$CQ$931,HLOOKUP(Feuil1!$F1221,Feuil2!$E$1:$DG$2,2,0),0)),"",VLOOKUP($H1221*100+T$2,Feuil2!$A$3:$CQ$931,HLOOKUP(Feuil1!$F1221,Feuil2!$E$1:$DG$2,2,0),0))</f>
        <v>0</v>
      </c>
      <c r="U1221" s="12">
        <f t="shared" si="40"/>
        <v>789.40000000000009</v>
      </c>
    </row>
    <row r="1222" spans="1:21" x14ac:dyDescent="0.35">
      <c r="A1222" s="10" t="s">
        <v>55</v>
      </c>
      <c r="F1222" s="10">
        <v>3817</v>
      </c>
      <c r="G1222" s="5" t="s">
        <v>176</v>
      </c>
      <c r="H1222" s="11">
        <v>2009</v>
      </c>
      <c r="I1222" s="12">
        <f>IF(ISBLANK(VLOOKUP($H1222*100+I$2,Feuil2!$A$3:$CQ$931,HLOOKUP(Feuil1!$F1222,Feuil2!$E$1:$DG$2,2,0),0)),"",VLOOKUP($H1222*100+I$2,Feuil2!$A$3:$CQ$931,HLOOKUP(Feuil1!$F1222,Feuil2!$E$1:$DG$2,2,0),0))</f>
        <v>36.5</v>
      </c>
      <c r="J1222" s="12">
        <f>IF(ISBLANK(VLOOKUP($H1222*100+J$2,Feuil2!$A$3:$CQ$931,HLOOKUP(Feuil1!$F1222,Feuil2!$E$1:$DG$2,2,0),0)),"",VLOOKUP($H1222*100+J$2,Feuil2!$A$3:$CQ$931,HLOOKUP(Feuil1!$F1222,Feuil2!$E$1:$DG$2,2,0),0))</f>
        <v>4.5999999999999996</v>
      </c>
      <c r="K1222" s="12">
        <f>IF(ISBLANK(VLOOKUP($H1222*100+K$2,Feuil2!$A$3:$CQ$931,HLOOKUP(Feuil1!$F1222,Feuil2!$E$1:$DG$2,2,0),0)),"",VLOOKUP($H1222*100+K$2,Feuil2!$A$3:$CQ$931,HLOOKUP(Feuil1!$F1222,Feuil2!$E$1:$DG$2,2,0),0))</f>
        <v>23.6</v>
      </c>
      <c r="L1222" s="12">
        <f>IF(ISBLANK(VLOOKUP($H1222*100+L$2,Feuil2!$A$3:$CQ$931,HLOOKUP(Feuil1!$F1222,Feuil2!$E$1:$DG$2,2,0),0)),"",VLOOKUP($H1222*100+L$2,Feuil2!$A$3:$CQ$931,HLOOKUP(Feuil1!$F1222,Feuil2!$E$1:$DG$2,2,0),0))</f>
        <v>164.2</v>
      </c>
      <c r="M1222" s="12">
        <f>IF(ISBLANK(VLOOKUP($H1222*100+M$2,Feuil2!$A$3:$CQ$931,HLOOKUP(Feuil1!$F1222,Feuil2!$E$1:$DG$2,2,0),0)),"",VLOOKUP($H1222*100+M$2,Feuil2!$A$3:$CQ$931,HLOOKUP(Feuil1!$F1222,Feuil2!$E$1:$DG$2,2,0),0))</f>
        <v>202</v>
      </c>
      <c r="N1222" s="12">
        <f>IF(ISBLANK(VLOOKUP($H1222*100+N$2,Feuil2!$A$3:$CQ$931,HLOOKUP(Feuil1!$F1222,Feuil2!$E$1:$DG$2,2,0),0)),"",VLOOKUP($H1222*100+N$2,Feuil2!$A$3:$CQ$931,HLOOKUP(Feuil1!$F1222,Feuil2!$E$1:$DG$2,2,0),0))</f>
        <v>117.5</v>
      </c>
      <c r="O1222" s="12">
        <f>IF(ISBLANK(VLOOKUP($H1222*100+O$2,Feuil2!$A$3:$CQ$931,HLOOKUP(Feuil1!$F1222,Feuil2!$E$1:$DG$2,2,0),0)),"",VLOOKUP($H1222*100+O$2,Feuil2!$A$3:$CQ$931,HLOOKUP(Feuil1!$F1222,Feuil2!$E$1:$DG$2,2,0),0))</f>
        <v>175.2</v>
      </c>
      <c r="P1222" s="12">
        <f>IF(ISBLANK(VLOOKUP($H1222*100+P$2,Feuil2!$A$3:$CQ$931,HLOOKUP(Feuil1!$F1222,Feuil2!$E$1:$DG$2,2,0),0)),"",VLOOKUP($H1222*100+P$2,Feuil2!$A$3:$CQ$931,HLOOKUP(Feuil1!$F1222,Feuil2!$E$1:$DG$2,2,0),0))</f>
        <v>66.8</v>
      </c>
      <c r="Q1222" s="12">
        <f>IF(ISBLANK(VLOOKUP($H1222*100+Q$2,Feuil2!$A$3:$CQ$931,HLOOKUP(Feuil1!$F1222,Feuil2!$E$1:$DG$2,2,0),0)),"",VLOOKUP($H1222*100+Q$2,Feuil2!$A$3:$CQ$931,HLOOKUP(Feuil1!$F1222,Feuil2!$E$1:$DG$2,2,0),0))</f>
        <v>0</v>
      </c>
      <c r="R1222" s="12">
        <f>IF(ISBLANK(VLOOKUP($H1222*100+R$2,Feuil2!$A$3:$CQ$931,HLOOKUP(Feuil1!$F1222,Feuil2!$E$1:$DG$2,2,0),0)),"",VLOOKUP($H1222*100+R$2,Feuil2!$A$3:$CQ$931,HLOOKUP(Feuil1!$F1222,Feuil2!$E$1:$DG$2,2,0),0))</f>
        <v>12.3</v>
      </c>
      <c r="S1222" s="12">
        <f>IF(ISBLANK(VLOOKUP($H1222*100+S$2,Feuil2!$A$3:$CQ$931,HLOOKUP(Feuil1!$F1222,Feuil2!$E$1:$DG$2,2,0),0)),"",VLOOKUP($H1222*100+S$2,Feuil2!$A$3:$CQ$931,HLOOKUP(Feuil1!$F1222,Feuil2!$E$1:$DG$2,2,0),0))</f>
        <v>6.1</v>
      </c>
      <c r="T1222" s="12">
        <f>IF(ISBLANK(VLOOKUP($H1222*100+T$2,Feuil2!$A$3:$CQ$931,HLOOKUP(Feuil1!$F1222,Feuil2!$E$1:$DG$2,2,0),0)),"",VLOOKUP($H1222*100+T$2,Feuil2!$A$3:$CQ$931,HLOOKUP(Feuil1!$F1222,Feuil2!$E$1:$DG$2,2,0),0))</f>
        <v>33.799999999999997</v>
      </c>
      <c r="U1222" s="12">
        <f t="shared" si="40"/>
        <v>842.5999999999998</v>
      </c>
    </row>
    <row r="1223" spans="1:21" x14ac:dyDescent="0.35">
      <c r="A1223" s="10" t="s">
        <v>55</v>
      </c>
      <c r="F1223" s="10">
        <v>3817</v>
      </c>
      <c r="G1223" s="5" t="s">
        <v>176</v>
      </c>
      <c r="H1223" s="11">
        <v>2010</v>
      </c>
      <c r="I1223" s="12">
        <f>IF(ISBLANK(VLOOKUP($H1223*100+I$2,Feuil2!$A$3:$CQ$931,HLOOKUP(Feuil1!$F1223,Feuil2!$E$1:$DG$2,2,0),0)),"",VLOOKUP($H1223*100+I$2,Feuil2!$A$3:$CQ$931,HLOOKUP(Feuil1!$F1223,Feuil2!$E$1:$DG$2,2,0),0))</f>
        <v>0</v>
      </c>
      <c r="J1223" s="12">
        <f>IF(ISBLANK(VLOOKUP($H1223*100+J$2,Feuil2!$A$3:$CQ$931,HLOOKUP(Feuil1!$F1223,Feuil2!$E$1:$DG$2,2,0),0)),"",VLOOKUP($H1223*100+J$2,Feuil2!$A$3:$CQ$931,HLOOKUP(Feuil1!$F1223,Feuil2!$E$1:$DG$2,2,0),0))</f>
        <v>56.3</v>
      </c>
      <c r="K1223" s="12">
        <f>IF(ISBLANK(VLOOKUP($H1223*100+K$2,Feuil2!$A$3:$CQ$931,HLOOKUP(Feuil1!$F1223,Feuil2!$E$1:$DG$2,2,0),0)),"",VLOOKUP($H1223*100+K$2,Feuil2!$A$3:$CQ$931,HLOOKUP(Feuil1!$F1223,Feuil2!$E$1:$DG$2,2,0),0))</f>
        <v>114.2</v>
      </c>
      <c r="L1223" s="12">
        <f>IF(ISBLANK(VLOOKUP($H1223*100+L$2,Feuil2!$A$3:$CQ$931,HLOOKUP(Feuil1!$F1223,Feuil2!$E$1:$DG$2,2,0),0)),"",VLOOKUP($H1223*100+L$2,Feuil2!$A$3:$CQ$931,HLOOKUP(Feuil1!$F1223,Feuil2!$E$1:$DG$2,2,0),0))</f>
        <v>50.5</v>
      </c>
      <c r="M1223" s="12">
        <f>IF(ISBLANK(VLOOKUP($H1223*100+M$2,Feuil2!$A$3:$CQ$931,HLOOKUP(Feuil1!$F1223,Feuil2!$E$1:$DG$2,2,0),0)),"",VLOOKUP($H1223*100+M$2,Feuil2!$A$3:$CQ$931,HLOOKUP(Feuil1!$F1223,Feuil2!$E$1:$DG$2,2,0),0))</f>
        <v>52.9</v>
      </c>
      <c r="N1223" s="12">
        <f>IF(ISBLANK(VLOOKUP($H1223*100+N$2,Feuil2!$A$3:$CQ$931,HLOOKUP(Feuil1!$F1223,Feuil2!$E$1:$DG$2,2,0),0)),"",VLOOKUP($H1223*100+N$2,Feuil2!$A$3:$CQ$931,HLOOKUP(Feuil1!$F1223,Feuil2!$E$1:$DG$2,2,0),0))</f>
        <v>45.7</v>
      </c>
      <c r="O1223" s="12">
        <f>IF(ISBLANK(VLOOKUP($H1223*100+O$2,Feuil2!$A$3:$CQ$931,HLOOKUP(Feuil1!$F1223,Feuil2!$E$1:$DG$2,2,0),0)),"",VLOOKUP($H1223*100+O$2,Feuil2!$A$3:$CQ$931,HLOOKUP(Feuil1!$F1223,Feuil2!$E$1:$DG$2,2,0),0))</f>
        <v>51.2</v>
      </c>
      <c r="P1223" s="12">
        <f>IF(ISBLANK(VLOOKUP($H1223*100+P$2,Feuil2!$A$3:$CQ$931,HLOOKUP(Feuil1!$F1223,Feuil2!$E$1:$DG$2,2,0),0)),"",VLOOKUP($H1223*100+P$2,Feuil2!$A$3:$CQ$931,HLOOKUP(Feuil1!$F1223,Feuil2!$E$1:$DG$2,2,0),0))</f>
        <v>69.3</v>
      </c>
      <c r="Q1223" s="12">
        <f>IF(ISBLANK(VLOOKUP($H1223*100+Q$2,Feuil2!$A$3:$CQ$931,HLOOKUP(Feuil1!$F1223,Feuil2!$E$1:$DG$2,2,0),0)),"",VLOOKUP($H1223*100+Q$2,Feuil2!$A$3:$CQ$931,HLOOKUP(Feuil1!$F1223,Feuil2!$E$1:$DG$2,2,0),0))</f>
        <v>94.7</v>
      </c>
      <c r="R1223" s="12">
        <f>IF(ISBLANK(VLOOKUP($H1223*100+R$2,Feuil2!$A$3:$CQ$931,HLOOKUP(Feuil1!$F1223,Feuil2!$E$1:$DG$2,2,0),0)),"",VLOOKUP($H1223*100+R$2,Feuil2!$A$3:$CQ$931,HLOOKUP(Feuil1!$F1223,Feuil2!$E$1:$DG$2,2,0),0))</f>
        <v>0</v>
      </c>
      <c r="S1223" s="12">
        <f>IF(ISBLANK(VLOOKUP($H1223*100+S$2,Feuil2!$A$3:$CQ$931,HLOOKUP(Feuil1!$F1223,Feuil2!$E$1:$DG$2,2,0),0)),"",VLOOKUP($H1223*100+S$2,Feuil2!$A$3:$CQ$931,HLOOKUP(Feuil1!$F1223,Feuil2!$E$1:$DG$2,2,0),0))</f>
        <v>0</v>
      </c>
      <c r="T1223" s="12">
        <f>IF(ISBLANK(VLOOKUP($H1223*100+T$2,Feuil2!$A$3:$CQ$931,HLOOKUP(Feuil1!$F1223,Feuil2!$E$1:$DG$2,2,0),0)),"",VLOOKUP($H1223*100+T$2,Feuil2!$A$3:$CQ$931,HLOOKUP(Feuil1!$F1223,Feuil2!$E$1:$DG$2,2,0),0))</f>
        <v>0</v>
      </c>
      <c r="U1223" s="12">
        <f t="shared" si="40"/>
        <v>534.79999999999995</v>
      </c>
    </row>
    <row r="1224" spans="1:21" x14ac:dyDescent="0.35">
      <c r="A1224" s="10" t="s">
        <v>55</v>
      </c>
      <c r="F1224" s="10">
        <v>3817</v>
      </c>
      <c r="G1224" s="5" t="s">
        <v>176</v>
      </c>
      <c r="H1224" s="11">
        <v>2011</v>
      </c>
      <c r="I1224" s="12">
        <f>IF(ISBLANK(VLOOKUP($H1224*100+I$2,Feuil2!$A$3:$CQ$931,HLOOKUP(Feuil1!$F1224,Feuil2!$E$1:$DG$2,2,0),0)),"",VLOOKUP($H1224*100+I$2,Feuil2!$A$3:$CQ$931,HLOOKUP(Feuil1!$F1224,Feuil2!$E$1:$DG$2,2,0),0))</f>
        <v>21.2</v>
      </c>
      <c r="J1224" s="12">
        <f>IF(ISBLANK(VLOOKUP($H1224*100+J$2,Feuil2!$A$3:$CQ$931,HLOOKUP(Feuil1!$F1224,Feuil2!$E$1:$DG$2,2,0),0)),"",VLOOKUP($H1224*100+J$2,Feuil2!$A$3:$CQ$931,HLOOKUP(Feuil1!$F1224,Feuil2!$E$1:$DG$2,2,0),0))</f>
        <v>52.7</v>
      </c>
      <c r="K1224" s="12">
        <f>IF(ISBLANK(VLOOKUP($H1224*100+K$2,Feuil2!$A$3:$CQ$931,HLOOKUP(Feuil1!$F1224,Feuil2!$E$1:$DG$2,2,0),0)),"",VLOOKUP($H1224*100+K$2,Feuil2!$A$3:$CQ$931,HLOOKUP(Feuil1!$F1224,Feuil2!$E$1:$DG$2,2,0),0))</f>
        <v>115.4</v>
      </c>
      <c r="L1224" s="12">
        <f>IF(ISBLANK(VLOOKUP($H1224*100+L$2,Feuil2!$A$3:$CQ$931,HLOOKUP(Feuil1!$F1224,Feuil2!$E$1:$DG$2,2,0),0)),"",VLOOKUP($H1224*100+L$2,Feuil2!$A$3:$CQ$931,HLOOKUP(Feuil1!$F1224,Feuil2!$E$1:$DG$2,2,0),0))</f>
        <v>10.9</v>
      </c>
      <c r="M1224" s="12">
        <f>IF(ISBLANK(VLOOKUP($H1224*100+M$2,Feuil2!$A$3:$CQ$931,HLOOKUP(Feuil1!$F1224,Feuil2!$E$1:$DG$2,2,0),0)),"",VLOOKUP($H1224*100+M$2,Feuil2!$A$3:$CQ$931,HLOOKUP(Feuil1!$F1224,Feuil2!$E$1:$DG$2,2,0),0))</f>
        <v>25.9</v>
      </c>
      <c r="N1224" s="12">
        <f>IF(ISBLANK(VLOOKUP($H1224*100+N$2,Feuil2!$A$3:$CQ$931,HLOOKUP(Feuil1!$F1224,Feuil2!$E$1:$DG$2,2,0),0)),"",VLOOKUP($H1224*100+N$2,Feuil2!$A$3:$CQ$931,HLOOKUP(Feuil1!$F1224,Feuil2!$E$1:$DG$2,2,0),0))</f>
        <v>12.6</v>
      </c>
      <c r="O1224" s="12">
        <f>IF(ISBLANK(VLOOKUP($H1224*100+O$2,Feuil2!$A$3:$CQ$931,HLOOKUP(Feuil1!$F1224,Feuil2!$E$1:$DG$2,2,0),0)),"",VLOOKUP($H1224*100+O$2,Feuil2!$A$3:$CQ$931,HLOOKUP(Feuil1!$F1224,Feuil2!$E$1:$DG$2,2,0),0))</f>
        <v>12.8</v>
      </c>
      <c r="P1224" s="12">
        <f>IF(ISBLANK(VLOOKUP($H1224*100+P$2,Feuil2!$A$3:$CQ$931,HLOOKUP(Feuil1!$F1224,Feuil2!$E$1:$DG$2,2,0),0)),"",VLOOKUP($H1224*100+P$2,Feuil2!$A$3:$CQ$931,HLOOKUP(Feuil1!$F1224,Feuil2!$E$1:$DG$2,2,0),0))</f>
        <v>97.3</v>
      </c>
      <c r="Q1224" s="12">
        <f>IF(ISBLANK(VLOOKUP($H1224*100+Q$2,Feuil2!$A$3:$CQ$931,HLOOKUP(Feuil1!$F1224,Feuil2!$E$1:$DG$2,2,0),0)),"",VLOOKUP($H1224*100+Q$2,Feuil2!$A$3:$CQ$931,HLOOKUP(Feuil1!$F1224,Feuil2!$E$1:$DG$2,2,0),0))</f>
        <v>9.5</v>
      </c>
      <c r="R1224" s="12">
        <f>IF(ISBLANK(VLOOKUP($H1224*100+R$2,Feuil2!$A$3:$CQ$931,HLOOKUP(Feuil1!$F1224,Feuil2!$E$1:$DG$2,2,0),0)),"",VLOOKUP($H1224*100+R$2,Feuil2!$A$3:$CQ$931,HLOOKUP(Feuil1!$F1224,Feuil2!$E$1:$DG$2,2,0),0))</f>
        <v>0</v>
      </c>
      <c r="S1224" s="12">
        <f>IF(ISBLANK(VLOOKUP($H1224*100+S$2,Feuil2!$A$3:$CQ$931,HLOOKUP(Feuil1!$F1224,Feuil2!$E$1:$DG$2,2,0),0)),"",VLOOKUP($H1224*100+S$2,Feuil2!$A$3:$CQ$931,HLOOKUP(Feuil1!$F1224,Feuil2!$E$1:$DG$2,2,0),0))</f>
        <v>0</v>
      </c>
      <c r="T1224" s="12">
        <f>IF(ISBLANK(VLOOKUP($H1224*100+T$2,Feuil2!$A$3:$CQ$931,HLOOKUP(Feuil1!$F1224,Feuil2!$E$1:$DG$2,2,0),0)),"",VLOOKUP($H1224*100+T$2,Feuil2!$A$3:$CQ$931,HLOOKUP(Feuil1!$F1224,Feuil2!$E$1:$DG$2,2,0),0))</f>
        <v>0</v>
      </c>
      <c r="U1224" s="12">
        <f t="shared" si="40"/>
        <v>358.3</v>
      </c>
    </row>
    <row r="1225" spans="1:21" x14ac:dyDescent="0.35">
      <c r="A1225" s="10" t="s">
        <v>55</v>
      </c>
      <c r="F1225" s="10">
        <v>3817</v>
      </c>
      <c r="G1225" s="5" t="s">
        <v>176</v>
      </c>
      <c r="H1225" s="11">
        <v>2012</v>
      </c>
      <c r="I1225" s="12">
        <f>IF(ISBLANK(VLOOKUP($H1225*100+I$2,Feuil2!$A$3:$CQ$931,HLOOKUP(Feuil1!$F1225,Feuil2!$E$1:$DG$2,2,0),0)),"",VLOOKUP($H1225*100+I$2,Feuil2!$A$3:$CQ$931,HLOOKUP(Feuil1!$F1225,Feuil2!$E$1:$DG$2,2,0),0))</f>
        <v>33.4</v>
      </c>
      <c r="J1225" s="12">
        <f>IF(ISBLANK(VLOOKUP($H1225*100+J$2,Feuil2!$A$3:$CQ$931,HLOOKUP(Feuil1!$F1225,Feuil2!$E$1:$DG$2,2,0),0)),"",VLOOKUP($H1225*100+J$2,Feuil2!$A$3:$CQ$931,HLOOKUP(Feuil1!$F1225,Feuil2!$E$1:$DG$2,2,0),0))</f>
        <v>26.2</v>
      </c>
      <c r="K1225" s="12">
        <f>IF(ISBLANK(VLOOKUP($H1225*100+K$2,Feuil2!$A$3:$CQ$931,HLOOKUP(Feuil1!$F1225,Feuil2!$E$1:$DG$2,2,0),0)),"",VLOOKUP($H1225*100+K$2,Feuil2!$A$3:$CQ$931,HLOOKUP(Feuil1!$F1225,Feuil2!$E$1:$DG$2,2,0),0))</f>
        <v>187</v>
      </c>
      <c r="L1225" s="12">
        <f>IF(ISBLANK(VLOOKUP($H1225*100+L$2,Feuil2!$A$3:$CQ$931,HLOOKUP(Feuil1!$F1225,Feuil2!$E$1:$DG$2,2,0),0)),"",VLOOKUP($H1225*100+L$2,Feuil2!$A$3:$CQ$931,HLOOKUP(Feuil1!$F1225,Feuil2!$E$1:$DG$2,2,0),0))</f>
        <v>25.3</v>
      </c>
      <c r="M1225" s="12">
        <f>IF(ISBLANK(VLOOKUP($H1225*100+M$2,Feuil2!$A$3:$CQ$931,HLOOKUP(Feuil1!$F1225,Feuil2!$E$1:$DG$2,2,0),0)),"",VLOOKUP($H1225*100+M$2,Feuil2!$A$3:$CQ$931,HLOOKUP(Feuil1!$F1225,Feuil2!$E$1:$DG$2,2,0),0))</f>
        <v>136.19999999999999</v>
      </c>
      <c r="N1225" s="12">
        <f>IF(ISBLANK(VLOOKUP($H1225*100+N$2,Feuil2!$A$3:$CQ$931,HLOOKUP(Feuil1!$F1225,Feuil2!$E$1:$DG$2,2,0),0)),"",VLOOKUP($H1225*100+N$2,Feuil2!$A$3:$CQ$931,HLOOKUP(Feuil1!$F1225,Feuil2!$E$1:$DG$2,2,0),0))</f>
        <v>68</v>
      </c>
      <c r="O1225" s="12">
        <f>IF(ISBLANK(VLOOKUP($H1225*100+O$2,Feuil2!$A$3:$CQ$931,HLOOKUP(Feuil1!$F1225,Feuil2!$E$1:$DG$2,2,0),0)),"",VLOOKUP($H1225*100+O$2,Feuil2!$A$3:$CQ$931,HLOOKUP(Feuil1!$F1225,Feuil2!$E$1:$DG$2,2,0),0))</f>
        <v>189</v>
      </c>
      <c r="P1225" s="12">
        <f>IF(ISBLANK(VLOOKUP($H1225*100+P$2,Feuil2!$A$3:$CQ$931,HLOOKUP(Feuil1!$F1225,Feuil2!$E$1:$DG$2,2,0),0)),"",VLOOKUP($H1225*100+P$2,Feuil2!$A$3:$CQ$931,HLOOKUP(Feuil1!$F1225,Feuil2!$E$1:$DG$2,2,0),0))</f>
        <v>17</v>
      </c>
      <c r="Q1225" s="12">
        <f>IF(ISBLANK(VLOOKUP($H1225*100+Q$2,Feuil2!$A$3:$CQ$931,HLOOKUP(Feuil1!$F1225,Feuil2!$E$1:$DG$2,2,0),0)),"",VLOOKUP($H1225*100+Q$2,Feuil2!$A$3:$CQ$931,HLOOKUP(Feuil1!$F1225,Feuil2!$E$1:$DG$2,2,0),0))</f>
        <v>12</v>
      </c>
      <c r="R1225" s="12">
        <f>IF(ISBLANK(VLOOKUP($H1225*100+R$2,Feuil2!$A$3:$CQ$931,HLOOKUP(Feuil1!$F1225,Feuil2!$E$1:$DG$2,2,0),0)),"",VLOOKUP($H1225*100+R$2,Feuil2!$A$3:$CQ$931,HLOOKUP(Feuil1!$F1225,Feuil2!$E$1:$DG$2,2,0),0))</f>
        <v>0</v>
      </c>
      <c r="S1225" s="12">
        <f>IF(ISBLANK(VLOOKUP($H1225*100+S$2,Feuil2!$A$3:$CQ$931,HLOOKUP(Feuil1!$F1225,Feuil2!$E$1:$DG$2,2,0),0)),"",VLOOKUP($H1225*100+S$2,Feuil2!$A$3:$CQ$931,HLOOKUP(Feuil1!$F1225,Feuil2!$E$1:$DG$2,2,0),0))</f>
        <v>0</v>
      </c>
      <c r="T1225" s="12">
        <f>IF(ISBLANK(VLOOKUP($H1225*100+T$2,Feuil2!$A$3:$CQ$931,HLOOKUP(Feuil1!$F1225,Feuil2!$E$1:$DG$2,2,0),0)),"",VLOOKUP($H1225*100+T$2,Feuil2!$A$3:$CQ$931,HLOOKUP(Feuil1!$F1225,Feuil2!$E$1:$DG$2,2,0),0))</f>
        <v>0</v>
      </c>
      <c r="U1225" s="12">
        <f t="shared" si="40"/>
        <v>694.09999999999991</v>
      </c>
    </row>
    <row r="1226" spans="1:21" x14ac:dyDescent="0.35">
      <c r="A1226" s="10" t="s">
        <v>55</v>
      </c>
      <c r="F1226" s="10">
        <v>3817</v>
      </c>
      <c r="G1226" s="5" t="s">
        <v>176</v>
      </c>
      <c r="H1226" s="11">
        <v>2013</v>
      </c>
      <c r="I1226" s="12">
        <f>IF(ISBLANK(VLOOKUP($H1226*100+I$2,Feuil2!$A$3:$CQ$931,HLOOKUP(Feuil1!$F1226,Feuil2!$E$1:$DG$2,2,0),0)),"",VLOOKUP($H1226*100+I$2,Feuil2!$A$3:$CQ$931,HLOOKUP(Feuil1!$F1226,Feuil2!$E$1:$DG$2,2,0),0))</f>
        <v>29</v>
      </c>
      <c r="J1226" s="12">
        <f>IF(ISBLANK(VLOOKUP($H1226*100+J$2,Feuil2!$A$3:$CQ$931,HLOOKUP(Feuil1!$F1226,Feuil2!$E$1:$DG$2,2,0),0)),"",VLOOKUP($H1226*100+J$2,Feuil2!$A$3:$CQ$931,HLOOKUP(Feuil1!$F1226,Feuil2!$E$1:$DG$2,2,0),0))</f>
        <v>0</v>
      </c>
      <c r="K1226" s="12">
        <f>IF(ISBLANK(VLOOKUP($H1226*100+K$2,Feuil2!$A$3:$CQ$931,HLOOKUP(Feuil1!$F1226,Feuil2!$E$1:$DG$2,2,0),0)),"",VLOOKUP($H1226*100+K$2,Feuil2!$A$3:$CQ$931,HLOOKUP(Feuil1!$F1226,Feuil2!$E$1:$DG$2,2,0),0))</f>
        <v>99</v>
      </c>
      <c r="L1226" s="12">
        <f>IF(ISBLANK(VLOOKUP($H1226*100+L$2,Feuil2!$A$3:$CQ$931,HLOOKUP(Feuil1!$F1226,Feuil2!$E$1:$DG$2,2,0),0)),"",VLOOKUP($H1226*100+L$2,Feuil2!$A$3:$CQ$931,HLOOKUP(Feuil1!$F1226,Feuil2!$E$1:$DG$2,2,0),0))</f>
        <v>34</v>
      </c>
      <c r="M1226" s="12">
        <f>IF(ISBLANK(VLOOKUP($H1226*100+M$2,Feuil2!$A$3:$CQ$931,HLOOKUP(Feuil1!$F1226,Feuil2!$E$1:$DG$2,2,0),0)),"",VLOOKUP($H1226*100+M$2,Feuil2!$A$3:$CQ$931,HLOOKUP(Feuil1!$F1226,Feuil2!$E$1:$DG$2,2,0),0))</f>
        <v>122</v>
      </c>
      <c r="N1226" s="12">
        <f>IF(ISBLANK(VLOOKUP($H1226*100+N$2,Feuil2!$A$3:$CQ$931,HLOOKUP(Feuil1!$F1226,Feuil2!$E$1:$DG$2,2,0),0)),"",VLOOKUP($H1226*100+N$2,Feuil2!$A$3:$CQ$931,HLOOKUP(Feuil1!$F1226,Feuil2!$E$1:$DG$2,2,0),0))</f>
        <v>42</v>
      </c>
      <c r="O1226" s="12">
        <f>IF(ISBLANK(VLOOKUP($H1226*100+O$2,Feuil2!$A$3:$CQ$931,HLOOKUP(Feuil1!$F1226,Feuil2!$E$1:$DG$2,2,0),0)),"",VLOOKUP($H1226*100+O$2,Feuil2!$A$3:$CQ$931,HLOOKUP(Feuil1!$F1226,Feuil2!$E$1:$DG$2,2,0),0))</f>
        <v>19</v>
      </c>
      <c r="P1226" s="12">
        <f>IF(ISBLANK(VLOOKUP($H1226*100+P$2,Feuil2!$A$3:$CQ$931,HLOOKUP(Feuil1!$F1226,Feuil2!$E$1:$DG$2,2,0),0)),"",VLOOKUP($H1226*100+P$2,Feuil2!$A$3:$CQ$931,HLOOKUP(Feuil1!$F1226,Feuil2!$E$1:$DG$2,2,0),0))</f>
        <v>21</v>
      </c>
      <c r="Q1226" s="12">
        <f>IF(ISBLANK(VLOOKUP($H1226*100+Q$2,Feuil2!$A$3:$CQ$931,HLOOKUP(Feuil1!$F1226,Feuil2!$E$1:$DG$2,2,0),0)),"",VLOOKUP($H1226*100+Q$2,Feuil2!$A$3:$CQ$931,HLOOKUP(Feuil1!$F1226,Feuil2!$E$1:$DG$2,2,0),0))</f>
        <v>0</v>
      </c>
      <c r="R1226" s="12">
        <f>IF(ISBLANK(VLOOKUP($H1226*100+R$2,Feuil2!$A$3:$CQ$931,HLOOKUP(Feuil1!$F1226,Feuil2!$E$1:$DG$2,2,0),0)),"",VLOOKUP($H1226*100+R$2,Feuil2!$A$3:$CQ$931,HLOOKUP(Feuil1!$F1226,Feuil2!$E$1:$DG$2,2,0),0))</f>
        <v>0</v>
      </c>
      <c r="S1226" s="12">
        <f>IF(ISBLANK(VLOOKUP($H1226*100+S$2,Feuil2!$A$3:$CQ$931,HLOOKUP(Feuil1!$F1226,Feuil2!$E$1:$DG$2,2,0),0)),"",VLOOKUP($H1226*100+S$2,Feuil2!$A$3:$CQ$931,HLOOKUP(Feuil1!$F1226,Feuil2!$E$1:$DG$2,2,0),0))</f>
        <v>0</v>
      </c>
      <c r="T1226" s="12">
        <f>IF(ISBLANK(VLOOKUP($H1226*100+T$2,Feuil2!$A$3:$CQ$931,HLOOKUP(Feuil1!$F1226,Feuil2!$E$1:$DG$2,2,0),0)),"",VLOOKUP($H1226*100+T$2,Feuil2!$A$3:$CQ$931,HLOOKUP(Feuil1!$F1226,Feuil2!$E$1:$DG$2,2,0),0))</f>
        <v>2</v>
      </c>
      <c r="U1226" s="12">
        <f t="shared" si="40"/>
        <v>368</v>
      </c>
    </row>
    <row r="1227" spans="1:21" x14ac:dyDescent="0.35">
      <c r="A1227" s="10" t="s">
        <v>55</v>
      </c>
      <c r="F1227" s="10">
        <v>3817</v>
      </c>
      <c r="G1227" s="5" t="s">
        <v>176</v>
      </c>
      <c r="H1227" s="11">
        <v>2014</v>
      </c>
      <c r="I1227" s="12">
        <f>IF(ISBLANK(VLOOKUP($H1227*100+I$2,Feuil2!$A$3:$CQ$931,HLOOKUP(Feuil1!$F1227,Feuil2!$E$1:$DG$2,2,0),0)),"",VLOOKUP($H1227*100+I$2,Feuil2!$A$3:$CQ$931,HLOOKUP(Feuil1!$F1227,Feuil2!$E$1:$DG$2,2,0),0))</f>
        <v>0</v>
      </c>
      <c r="J1227" s="12">
        <f>IF(ISBLANK(VLOOKUP($H1227*100+J$2,Feuil2!$A$3:$CQ$931,HLOOKUP(Feuil1!$F1227,Feuil2!$E$1:$DG$2,2,0),0)),"",VLOOKUP($H1227*100+J$2,Feuil2!$A$3:$CQ$931,HLOOKUP(Feuil1!$F1227,Feuil2!$E$1:$DG$2,2,0),0))</f>
        <v>15</v>
      </c>
      <c r="K1227" s="12">
        <f>IF(ISBLANK(VLOOKUP($H1227*100+K$2,Feuil2!$A$3:$CQ$931,HLOOKUP(Feuil1!$F1227,Feuil2!$E$1:$DG$2,2,0),0)),"",VLOOKUP($H1227*100+K$2,Feuil2!$A$3:$CQ$931,HLOOKUP(Feuil1!$F1227,Feuil2!$E$1:$DG$2,2,0),0))</f>
        <v>146</v>
      </c>
      <c r="L1227" s="12">
        <f>IF(ISBLANK(VLOOKUP($H1227*100+L$2,Feuil2!$A$3:$CQ$931,HLOOKUP(Feuil1!$F1227,Feuil2!$E$1:$DG$2,2,0),0)),"",VLOOKUP($H1227*100+L$2,Feuil2!$A$3:$CQ$931,HLOOKUP(Feuil1!$F1227,Feuil2!$E$1:$DG$2,2,0),0))</f>
        <v>64</v>
      </c>
      <c r="M1227" s="12">
        <f>IF(ISBLANK(VLOOKUP($H1227*100+M$2,Feuil2!$A$3:$CQ$931,HLOOKUP(Feuil1!$F1227,Feuil2!$E$1:$DG$2,2,0),0)),"",VLOOKUP($H1227*100+M$2,Feuil2!$A$3:$CQ$931,HLOOKUP(Feuil1!$F1227,Feuil2!$E$1:$DG$2,2,0),0))</f>
        <v>78</v>
      </c>
      <c r="N1227" s="12">
        <f>IF(ISBLANK(VLOOKUP($H1227*100+N$2,Feuil2!$A$3:$CQ$931,HLOOKUP(Feuil1!$F1227,Feuil2!$E$1:$DG$2,2,0),0)),"",VLOOKUP($H1227*100+N$2,Feuil2!$A$3:$CQ$931,HLOOKUP(Feuil1!$F1227,Feuil2!$E$1:$DG$2,2,0),0))</f>
        <v>32</v>
      </c>
      <c r="O1227" s="12">
        <f>IF(ISBLANK(VLOOKUP($H1227*100+O$2,Feuil2!$A$3:$CQ$931,HLOOKUP(Feuil1!$F1227,Feuil2!$E$1:$DG$2,2,0),0)),"",VLOOKUP($H1227*100+O$2,Feuil2!$A$3:$CQ$931,HLOOKUP(Feuil1!$F1227,Feuil2!$E$1:$DG$2,2,0),0))</f>
        <v>49</v>
      </c>
      <c r="P1227" s="12">
        <f>IF(ISBLANK(VLOOKUP($H1227*100+P$2,Feuil2!$A$3:$CQ$931,HLOOKUP(Feuil1!$F1227,Feuil2!$E$1:$DG$2,2,0),0)),"",VLOOKUP($H1227*100+P$2,Feuil2!$A$3:$CQ$931,HLOOKUP(Feuil1!$F1227,Feuil2!$E$1:$DG$2,2,0),0))</f>
        <v>3.4</v>
      </c>
      <c r="Q1227" s="12">
        <f>IF(ISBLANK(VLOOKUP($H1227*100+Q$2,Feuil2!$A$3:$CQ$931,HLOOKUP(Feuil1!$F1227,Feuil2!$E$1:$DG$2,2,0),0)),"",VLOOKUP($H1227*100+Q$2,Feuil2!$A$3:$CQ$931,HLOOKUP(Feuil1!$F1227,Feuil2!$E$1:$DG$2,2,0),0))</f>
        <v>5</v>
      </c>
      <c r="R1227" s="12">
        <f>IF(ISBLANK(VLOOKUP($H1227*100+R$2,Feuil2!$A$3:$CQ$931,HLOOKUP(Feuil1!$F1227,Feuil2!$E$1:$DG$2,2,0),0)),"",VLOOKUP($H1227*100+R$2,Feuil2!$A$3:$CQ$931,HLOOKUP(Feuil1!$F1227,Feuil2!$E$1:$DG$2,2,0),0))</f>
        <v>6</v>
      </c>
      <c r="S1227" s="12">
        <f>IF(ISBLANK(VLOOKUP($H1227*100+S$2,Feuil2!$A$3:$CQ$931,HLOOKUP(Feuil1!$F1227,Feuil2!$E$1:$DG$2,2,0),0)),"",VLOOKUP($H1227*100+S$2,Feuil2!$A$3:$CQ$931,HLOOKUP(Feuil1!$F1227,Feuil2!$E$1:$DG$2,2,0),0))</f>
        <v>0</v>
      </c>
      <c r="T1227" s="12">
        <f>IF(ISBLANK(VLOOKUP($H1227*100+T$2,Feuil2!$A$3:$CQ$931,HLOOKUP(Feuil1!$F1227,Feuil2!$E$1:$DG$2,2,0),0)),"",VLOOKUP($H1227*100+T$2,Feuil2!$A$3:$CQ$931,HLOOKUP(Feuil1!$F1227,Feuil2!$E$1:$DG$2,2,0),0))</f>
        <v>1</v>
      </c>
      <c r="U1227" s="12">
        <f t="shared" ref="U1227:U1290" si="41">SUM(I1227:T1227)</f>
        <v>399.4</v>
      </c>
    </row>
    <row r="1228" spans="1:21" x14ac:dyDescent="0.35">
      <c r="A1228" s="10" t="s">
        <v>55</v>
      </c>
      <c r="F1228" s="10">
        <v>3817</v>
      </c>
      <c r="G1228" s="5" t="s">
        <v>176</v>
      </c>
      <c r="H1228" s="11">
        <v>2015</v>
      </c>
      <c r="I1228" s="12">
        <f>IF(ISBLANK(VLOOKUP($H1228*100+I$2,Feuil2!$A$3:$CQ$931,HLOOKUP(Feuil1!$F1228,Feuil2!$E$1:$DG$2,2,0),0)),"",VLOOKUP($H1228*100+I$2,Feuil2!$A$3:$CQ$931,HLOOKUP(Feuil1!$F1228,Feuil2!$E$1:$DG$2,2,0),0))</f>
        <v>10</v>
      </c>
      <c r="J1228" s="12">
        <f>IF(ISBLANK(VLOOKUP($H1228*100+J$2,Feuil2!$A$3:$CQ$931,HLOOKUP(Feuil1!$F1228,Feuil2!$E$1:$DG$2,2,0),0)),"",VLOOKUP($H1228*100+J$2,Feuil2!$A$3:$CQ$931,HLOOKUP(Feuil1!$F1228,Feuil2!$E$1:$DG$2,2,0),0))</f>
        <v>15</v>
      </c>
      <c r="K1228" s="12">
        <f>IF(ISBLANK(VLOOKUP($H1228*100+K$2,Feuil2!$A$3:$CQ$931,HLOOKUP(Feuil1!$F1228,Feuil2!$E$1:$DG$2,2,0),0)),"",VLOOKUP($H1228*100+K$2,Feuil2!$A$3:$CQ$931,HLOOKUP(Feuil1!$F1228,Feuil2!$E$1:$DG$2,2,0),0))</f>
        <v>6</v>
      </c>
      <c r="L1228" s="12">
        <f>IF(ISBLANK(VLOOKUP($H1228*100+L$2,Feuil2!$A$3:$CQ$931,HLOOKUP(Feuil1!$F1228,Feuil2!$E$1:$DG$2,2,0),0)),"",VLOOKUP($H1228*100+L$2,Feuil2!$A$3:$CQ$931,HLOOKUP(Feuil1!$F1228,Feuil2!$E$1:$DG$2,2,0),0))</f>
        <v>0</v>
      </c>
      <c r="M1228" s="12">
        <f>IF(ISBLANK(VLOOKUP($H1228*100+M$2,Feuil2!$A$3:$CQ$931,HLOOKUP(Feuil1!$F1228,Feuil2!$E$1:$DG$2,2,0),0)),"",VLOOKUP($H1228*100+M$2,Feuil2!$A$3:$CQ$931,HLOOKUP(Feuil1!$F1228,Feuil2!$E$1:$DG$2,2,0),0))</f>
        <v>14.7</v>
      </c>
      <c r="N1228" s="12">
        <f>IF(ISBLANK(VLOOKUP($H1228*100+N$2,Feuil2!$A$3:$CQ$931,HLOOKUP(Feuil1!$F1228,Feuil2!$E$1:$DG$2,2,0),0)),"",VLOOKUP($H1228*100+N$2,Feuil2!$A$3:$CQ$931,HLOOKUP(Feuil1!$F1228,Feuil2!$E$1:$DG$2,2,0),0))</f>
        <v>69</v>
      </c>
      <c r="O1228" s="12">
        <f>IF(ISBLANK(VLOOKUP($H1228*100+O$2,Feuil2!$A$3:$CQ$931,HLOOKUP(Feuil1!$F1228,Feuil2!$E$1:$DG$2,2,0),0)),"",VLOOKUP($H1228*100+O$2,Feuil2!$A$3:$CQ$931,HLOOKUP(Feuil1!$F1228,Feuil2!$E$1:$DG$2,2,0),0))</f>
        <v>57</v>
      </c>
      <c r="P1228" s="12">
        <f>IF(ISBLANK(VLOOKUP($H1228*100+P$2,Feuil2!$A$3:$CQ$931,HLOOKUP(Feuil1!$F1228,Feuil2!$E$1:$DG$2,2,0),0)),"",VLOOKUP($H1228*100+P$2,Feuil2!$A$3:$CQ$931,HLOOKUP(Feuil1!$F1228,Feuil2!$E$1:$DG$2,2,0),0))</f>
        <v>19.2</v>
      </c>
      <c r="Q1228" s="12">
        <f>IF(ISBLANK(VLOOKUP($H1228*100+Q$2,Feuil2!$A$3:$CQ$931,HLOOKUP(Feuil1!$F1228,Feuil2!$E$1:$DG$2,2,0),0)),"",VLOOKUP($H1228*100+Q$2,Feuil2!$A$3:$CQ$931,HLOOKUP(Feuil1!$F1228,Feuil2!$E$1:$DG$2,2,0),0))</f>
        <v>40.6</v>
      </c>
      <c r="R1228" s="12">
        <f>IF(ISBLANK(VLOOKUP($H1228*100+R$2,Feuil2!$A$3:$CQ$931,HLOOKUP(Feuil1!$F1228,Feuil2!$E$1:$DG$2,2,0),0)),"",VLOOKUP($H1228*100+R$2,Feuil2!$A$3:$CQ$931,HLOOKUP(Feuil1!$F1228,Feuil2!$E$1:$DG$2,2,0),0))</f>
        <v>0.9</v>
      </c>
      <c r="S1228" s="12">
        <f>IF(ISBLANK(VLOOKUP($H1228*100+S$2,Feuil2!$A$3:$CQ$931,HLOOKUP(Feuil1!$F1228,Feuil2!$E$1:$DG$2,2,0),0)),"",VLOOKUP($H1228*100+S$2,Feuil2!$A$3:$CQ$931,HLOOKUP(Feuil1!$F1228,Feuil2!$E$1:$DG$2,2,0),0))</f>
        <v>0</v>
      </c>
      <c r="T1228" s="12">
        <f>IF(ISBLANK(VLOOKUP($H1228*100+T$2,Feuil2!$A$3:$CQ$931,HLOOKUP(Feuil1!$F1228,Feuil2!$E$1:$DG$2,2,0),0)),"",VLOOKUP($H1228*100+T$2,Feuil2!$A$3:$CQ$931,HLOOKUP(Feuil1!$F1228,Feuil2!$E$1:$DG$2,2,0),0))</f>
        <v>0</v>
      </c>
      <c r="U1228" s="12">
        <f t="shared" si="41"/>
        <v>232.39999999999998</v>
      </c>
    </row>
    <row r="1229" spans="1:21" x14ac:dyDescent="0.35">
      <c r="A1229" s="10" t="s">
        <v>55</v>
      </c>
      <c r="F1229" s="10">
        <v>3817</v>
      </c>
      <c r="G1229" s="5" t="s">
        <v>176</v>
      </c>
      <c r="H1229" s="11">
        <v>2016</v>
      </c>
      <c r="I1229" s="12">
        <f>IF(ISBLANK(VLOOKUP($H1229*100+I$2,Feuil2!$A$3:$CQ$931,HLOOKUP(Feuil1!$F1229,Feuil2!$E$1:$DG$2,2,0),0)),"",VLOOKUP($H1229*100+I$2,Feuil2!$A$3:$CQ$931,HLOOKUP(Feuil1!$F1229,Feuil2!$E$1:$DG$2,2,0),0))</f>
        <v>0</v>
      </c>
      <c r="J1229" s="12">
        <f>IF(ISBLANK(VLOOKUP($H1229*100+J$2,Feuil2!$A$3:$CQ$931,HLOOKUP(Feuil1!$F1229,Feuil2!$E$1:$DG$2,2,0),0)),"",VLOOKUP($H1229*100+J$2,Feuil2!$A$3:$CQ$931,HLOOKUP(Feuil1!$F1229,Feuil2!$E$1:$DG$2,2,0),0))</f>
        <v>71.900000000000006</v>
      </c>
      <c r="K1229" s="12">
        <f>IF(ISBLANK(VLOOKUP($H1229*100+K$2,Feuil2!$A$3:$CQ$931,HLOOKUP(Feuil1!$F1229,Feuil2!$E$1:$DG$2,2,0),0)),"",VLOOKUP($H1229*100+K$2,Feuil2!$A$3:$CQ$931,HLOOKUP(Feuil1!$F1229,Feuil2!$E$1:$DG$2,2,0),0))</f>
        <v>65.599999999999994</v>
      </c>
      <c r="L1229" s="12">
        <f>IF(ISBLANK(VLOOKUP($H1229*100+L$2,Feuil2!$A$3:$CQ$931,HLOOKUP(Feuil1!$F1229,Feuil2!$E$1:$DG$2,2,0),0)),"",VLOOKUP($H1229*100+L$2,Feuil2!$A$3:$CQ$931,HLOOKUP(Feuil1!$F1229,Feuil2!$E$1:$DG$2,2,0),0))</f>
        <v>68</v>
      </c>
      <c r="M1229" s="12">
        <f>IF(ISBLANK(VLOOKUP($H1229*100+M$2,Feuil2!$A$3:$CQ$931,HLOOKUP(Feuil1!$F1229,Feuil2!$E$1:$DG$2,2,0),0)),"",VLOOKUP($H1229*100+M$2,Feuil2!$A$3:$CQ$931,HLOOKUP(Feuil1!$F1229,Feuil2!$E$1:$DG$2,2,0),0))</f>
        <v>18.2</v>
      </c>
      <c r="N1229" s="12">
        <f>IF(ISBLANK(VLOOKUP($H1229*100+N$2,Feuil2!$A$3:$CQ$931,HLOOKUP(Feuil1!$F1229,Feuil2!$E$1:$DG$2,2,0),0)),"",VLOOKUP($H1229*100+N$2,Feuil2!$A$3:$CQ$931,HLOOKUP(Feuil1!$F1229,Feuil2!$E$1:$DG$2,2,0),0))</f>
        <v>48</v>
      </c>
      <c r="O1229" s="12">
        <f>IF(ISBLANK(VLOOKUP($H1229*100+O$2,Feuil2!$A$3:$CQ$931,HLOOKUP(Feuil1!$F1229,Feuil2!$E$1:$DG$2,2,0),0)),"",VLOOKUP($H1229*100+O$2,Feuil2!$A$3:$CQ$931,HLOOKUP(Feuil1!$F1229,Feuil2!$E$1:$DG$2,2,0),0))</f>
        <v>9.6999999999999993</v>
      </c>
      <c r="P1229" s="12">
        <f>IF(ISBLANK(VLOOKUP($H1229*100+P$2,Feuil2!$A$3:$CQ$931,HLOOKUP(Feuil1!$F1229,Feuil2!$E$1:$DG$2,2,0),0)),"",VLOOKUP($H1229*100+P$2,Feuil2!$A$3:$CQ$931,HLOOKUP(Feuil1!$F1229,Feuil2!$E$1:$DG$2,2,0),0))</f>
        <v>10.3</v>
      </c>
      <c r="Q1229" s="12">
        <f>IF(ISBLANK(VLOOKUP($H1229*100+Q$2,Feuil2!$A$3:$CQ$931,HLOOKUP(Feuil1!$F1229,Feuil2!$E$1:$DG$2,2,0),0)),"",VLOOKUP($H1229*100+Q$2,Feuil2!$A$3:$CQ$931,HLOOKUP(Feuil1!$F1229,Feuil2!$E$1:$DG$2,2,0),0))</f>
        <v>7.2</v>
      </c>
      <c r="R1229" s="12">
        <f>IF(ISBLANK(VLOOKUP($H1229*100+R$2,Feuil2!$A$3:$CQ$931,HLOOKUP(Feuil1!$F1229,Feuil2!$E$1:$DG$2,2,0),0)),"",VLOOKUP($H1229*100+R$2,Feuil2!$A$3:$CQ$931,HLOOKUP(Feuil1!$F1229,Feuil2!$E$1:$DG$2,2,0),0))</f>
        <v>3</v>
      </c>
      <c r="S1229" s="12">
        <f>IF(ISBLANK(VLOOKUP($H1229*100+S$2,Feuil2!$A$3:$CQ$931,HLOOKUP(Feuil1!$F1229,Feuil2!$E$1:$DG$2,2,0),0)),"",VLOOKUP($H1229*100+S$2,Feuil2!$A$3:$CQ$931,HLOOKUP(Feuil1!$F1229,Feuil2!$E$1:$DG$2,2,0),0))</f>
        <v>0</v>
      </c>
      <c r="T1229" s="12">
        <f>IF(ISBLANK(VLOOKUP($H1229*100+T$2,Feuil2!$A$3:$CQ$931,HLOOKUP(Feuil1!$F1229,Feuil2!$E$1:$DG$2,2,0),0)),"",VLOOKUP($H1229*100+T$2,Feuil2!$A$3:$CQ$931,HLOOKUP(Feuil1!$F1229,Feuil2!$E$1:$DG$2,2,0),0))</f>
        <v>0</v>
      </c>
      <c r="U1229" s="12">
        <f t="shared" si="41"/>
        <v>301.89999999999998</v>
      </c>
    </row>
    <row r="1230" spans="1:21" x14ac:dyDescent="0.35">
      <c r="A1230" s="29" t="s">
        <v>55</v>
      </c>
      <c r="F1230" s="29">
        <v>3817</v>
      </c>
      <c r="G1230" s="5" t="s">
        <v>176</v>
      </c>
      <c r="H1230" s="31">
        <v>2017</v>
      </c>
      <c r="I1230" s="12">
        <v>0</v>
      </c>
      <c r="J1230" s="12">
        <v>6.8</v>
      </c>
      <c r="K1230" s="12">
        <v>26</v>
      </c>
      <c r="L1230" s="12">
        <v>40.6</v>
      </c>
      <c r="M1230" s="12">
        <v>70</v>
      </c>
      <c r="N1230" s="12">
        <v>42.1</v>
      </c>
      <c r="O1230" s="12">
        <v>136.80000000000001</v>
      </c>
      <c r="P1230" s="12">
        <v>84.3</v>
      </c>
      <c r="Q1230" s="12">
        <v>25</v>
      </c>
      <c r="R1230" s="12">
        <v>0.7</v>
      </c>
      <c r="S1230" s="12">
        <v>0</v>
      </c>
      <c r="T1230" s="12">
        <v>0</v>
      </c>
      <c r="U1230" s="12">
        <f t="shared" si="41"/>
        <v>432.3</v>
      </c>
    </row>
    <row r="1231" spans="1:21" x14ac:dyDescent="0.35">
      <c r="A1231" s="29" t="s">
        <v>55</v>
      </c>
      <c r="F1231" s="29">
        <v>3817</v>
      </c>
      <c r="G1231" s="5" t="s">
        <v>176</v>
      </c>
      <c r="H1231" s="31">
        <v>2018</v>
      </c>
      <c r="I1231" s="12">
        <v>66.2</v>
      </c>
      <c r="J1231" s="12">
        <v>154.6</v>
      </c>
      <c r="K1231" s="12">
        <v>40.700000000000003</v>
      </c>
      <c r="L1231" s="12">
        <v>5</v>
      </c>
      <c r="M1231" s="12">
        <v>54.5</v>
      </c>
      <c r="N1231" s="12">
        <v>32.4</v>
      </c>
      <c r="O1231" s="12">
        <v>38.6</v>
      </c>
      <c r="P1231" s="12">
        <v>44.8</v>
      </c>
      <c r="Q1231" s="12">
        <v>0</v>
      </c>
      <c r="R1231" s="12">
        <v>2.5</v>
      </c>
      <c r="S1231" s="12">
        <v>0</v>
      </c>
      <c r="T1231" s="12">
        <v>0</v>
      </c>
      <c r="U1231" s="12">
        <f t="shared" si="41"/>
        <v>439.3</v>
      </c>
    </row>
    <row r="1232" spans="1:21" x14ac:dyDescent="0.35">
      <c r="A1232" s="29" t="s">
        <v>55</v>
      </c>
      <c r="F1232" s="29">
        <v>3817</v>
      </c>
      <c r="G1232" s="5" t="s">
        <v>176</v>
      </c>
      <c r="H1232" s="31">
        <v>2019</v>
      </c>
      <c r="I1232" s="12">
        <v>4.5</v>
      </c>
      <c r="J1232" s="12">
        <v>6.4</v>
      </c>
      <c r="K1232" s="12">
        <v>57.2</v>
      </c>
      <c r="L1232" s="12">
        <v>30.4</v>
      </c>
      <c r="M1232" s="12">
        <v>24</v>
      </c>
      <c r="N1232" s="12">
        <v>0</v>
      </c>
      <c r="O1232" s="12">
        <v>35.1</v>
      </c>
      <c r="P1232" s="12">
        <v>56.8</v>
      </c>
      <c r="Q1232" s="12">
        <v>13.2</v>
      </c>
      <c r="R1232" s="12">
        <v>16.399999999999999</v>
      </c>
      <c r="S1232" s="12">
        <v>4.8</v>
      </c>
      <c r="T1232" s="12">
        <v>0</v>
      </c>
      <c r="U1232" s="12">
        <f t="shared" si="41"/>
        <v>248.79999999999998</v>
      </c>
    </row>
    <row r="1233" spans="1:44" x14ac:dyDescent="0.35">
      <c r="A1233" s="29" t="s">
        <v>55</v>
      </c>
      <c r="F1233" s="29">
        <v>3817</v>
      </c>
      <c r="G1233" s="5" t="s">
        <v>176</v>
      </c>
      <c r="H1233" s="31">
        <v>2020</v>
      </c>
      <c r="I1233" s="12">
        <v>0.3</v>
      </c>
      <c r="J1233" s="12">
        <v>16.899999999999999</v>
      </c>
      <c r="K1233" s="12">
        <v>22.9</v>
      </c>
      <c r="L1233" s="12">
        <v>59.9</v>
      </c>
      <c r="M1233" s="12">
        <v>103.8</v>
      </c>
      <c r="N1233" s="12">
        <v>23.6</v>
      </c>
      <c r="O1233" s="12">
        <v>49.4</v>
      </c>
      <c r="P1233" s="12">
        <v>58</v>
      </c>
      <c r="Q1233" s="12">
        <v>11.4</v>
      </c>
      <c r="R1233" s="12">
        <v>1.5</v>
      </c>
      <c r="S1233" s="12">
        <v>0</v>
      </c>
      <c r="T1233" s="12" t="s">
        <v>112</v>
      </c>
      <c r="U1233" s="12">
        <f t="shared" si="41"/>
        <v>347.7</v>
      </c>
    </row>
    <row r="1234" spans="1:44" x14ac:dyDescent="0.35">
      <c r="A1234" s="29" t="s">
        <v>55</v>
      </c>
      <c r="F1234" s="29">
        <v>3817</v>
      </c>
      <c r="G1234" s="5" t="s">
        <v>176</v>
      </c>
      <c r="H1234" s="31">
        <v>2021</v>
      </c>
      <c r="I1234" s="12" t="s">
        <v>112</v>
      </c>
      <c r="J1234" s="12">
        <v>0</v>
      </c>
      <c r="K1234" s="12">
        <v>32.6</v>
      </c>
      <c r="L1234" s="12">
        <v>41.5</v>
      </c>
      <c r="M1234" s="12">
        <v>5.5</v>
      </c>
      <c r="N1234" s="12">
        <v>15</v>
      </c>
      <c r="O1234" s="12">
        <v>81.900000000000006</v>
      </c>
      <c r="P1234" s="12">
        <v>32.6</v>
      </c>
      <c r="Q1234" s="12">
        <v>6.5</v>
      </c>
      <c r="R1234" s="12">
        <v>16.5</v>
      </c>
      <c r="S1234" s="12">
        <v>0</v>
      </c>
      <c r="T1234" s="12">
        <v>0</v>
      </c>
      <c r="U1234" s="12">
        <f t="shared" si="41"/>
        <v>232.1</v>
      </c>
      <c r="V1234" s="59">
        <v>410.15</v>
      </c>
    </row>
    <row r="1235" spans="1:44" s="36" customFormat="1" x14ac:dyDescent="0.35">
      <c r="A1235" s="36" t="s">
        <v>56</v>
      </c>
      <c r="B1235" s="36" t="s">
        <v>57</v>
      </c>
      <c r="C1235" s="36">
        <v>593100</v>
      </c>
      <c r="D1235" s="36">
        <v>318620</v>
      </c>
      <c r="E1235" s="36">
        <v>1220</v>
      </c>
      <c r="F1235" s="37">
        <v>5824</v>
      </c>
      <c r="G1235" s="36" t="s">
        <v>43</v>
      </c>
      <c r="H1235" s="26">
        <v>1940</v>
      </c>
      <c r="I1235" s="27" t="str">
        <f>IF(ISBLANK(VLOOKUP($H1235*100+I$2,Feuil2!$A$3:$CQ$931,HLOOKUP(Feuil1!$F1235,Feuil2!$E$1:$DG$2,2,0),0)),"",VLOOKUP($H1235*100+I$2,Feuil2!$A$3:$CQ$931,HLOOKUP(Feuil1!$F1235,Feuil2!$E$1:$DG$2,2,0),0))</f>
        <v/>
      </c>
      <c r="J1235" s="27" t="str">
        <f>IF(ISBLANK(VLOOKUP($H1235*100+J$2,Feuil2!$A$3:$CQ$931,HLOOKUP(Feuil1!$F1235,Feuil2!$E$1:$DG$2,2,0),0)),"",VLOOKUP($H1235*100+J$2,Feuil2!$A$3:$CQ$931,HLOOKUP(Feuil1!$F1235,Feuil2!$E$1:$DG$2,2,0),0))</f>
        <v/>
      </c>
      <c r="K1235" s="27" t="str">
        <f>IF(ISBLANK(VLOOKUP($H1235*100+K$2,Feuil2!$A$3:$CQ$931,HLOOKUP(Feuil1!$F1235,Feuil2!$E$1:$DG$2,2,0),0)),"",VLOOKUP($H1235*100+K$2,Feuil2!$A$3:$CQ$931,HLOOKUP(Feuil1!$F1235,Feuil2!$E$1:$DG$2,2,0),0))</f>
        <v/>
      </c>
      <c r="L1235" s="27" t="str">
        <f>IF(ISBLANK(VLOOKUP($H1235*100+L$2,Feuil2!$A$3:$CQ$931,HLOOKUP(Feuil1!$F1235,Feuil2!$E$1:$DG$2,2,0),0)),"",VLOOKUP($H1235*100+L$2,Feuil2!$A$3:$CQ$931,HLOOKUP(Feuil1!$F1235,Feuil2!$E$1:$DG$2,2,0),0))</f>
        <v/>
      </c>
      <c r="M1235" s="27" t="str">
        <f>IF(ISBLANK(VLOOKUP($H1235*100+M$2,Feuil2!$A$3:$CQ$931,HLOOKUP(Feuil1!$F1235,Feuil2!$E$1:$DG$2,2,0),0)),"",VLOOKUP($H1235*100+M$2,Feuil2!$A$3:$CQ$931,HLOOKUP(Feuil1!$F1235,Feuil2!$E$1:$DG$2,2,0),0))</f>
        <v/>
      </c>
      <c r="N1235" s="27" t="str">
        <f>IF(ISBLANK(VLOOKUP($H1235*100+N$2,Feuil2!$A$3:$CQ$931,HLOOKUP(Feuil1!$F1235,Feuil2!$E$1:$DG$2,2,0),0)),"",VLOOKUP($H1235*100+N$2,Feuil2!$A$3:$CQ$931,HLOOKUP(Feuil1!$F1235,Feuil2!$E$1:$DG$2,2,0),0))</f>
        <v/>
      </c>
      <c r="O1235" s="27" t="str">
        <f>IF(ISBLANK(VLOOKUP($H1235*100+O$2,Feuil2!$A$3:$CQ$931,HLOOKUP(Feuil1!$F1235,Feuil2!$E$1:$DG$2,2,0),0)),"",VLOOKUP($H1235*100+O$2,Feuil2!$A$3:$CQ$931,HLOOKUP(Feuil1!$F1235,Feuil2!$E$1:$DG$2,2,0),0))</f>
        <v/>
      </c>
      <c r="P1235" s="27" t="str">
        <f>IF(ISBLANK(VLOOKUP($H1235*100+P$2,Feuil2!$A$3:$CQ$931,HLOOKUP(Feuil1!$F1235,Feuil2!$E$1:$DG$2,2,0),0)),"",VLOOKUP($H1235*100+P$2,Feuil2!$A$3:$CQ$931,HLOOKUP(Feuil1!$F1235,Feuil2!$E$1:$DG$2,2,0),0))</f>
        <v/>
      </c>
      <c r="Q1235" s="27" t="str">
        <f>IF(ISBLANK(VLOOKUP($H1235*100+Q$2,Feuil2!$A$3:$CQ$931,HLOOKUP(Feuil1!$F1235,Feuil2!$E$1:$DG$2,2,0),0)),"",VLOOKUP($H1235*100+Q$2,Feuil2!$A$3:$CQ$931,HLOOKUP(Feuil1!$F1235,Feuil2!$E$1:$DG$2,2,0),0))</f>
        <v/>
      </c>
      <c r="R1235" s="27" t="str">
        <f>IF(ISBLANK(VLOOKUP($H1235*100+R$2,Feuil2!$A$3:$CQ$931,HLOOKUP(Feuil1!$F1235,Feuil2!$E$1:$DG$2,2,0),0)),"",VLOOKUP($H1235*100+R$2,Feuil2!$A$3:$CQ$931,HLOOKUP(Feuil1!$F1235,Feuil2!$E$1:$DG$2,2,0),0))</f>
        <v/>
      </c>
      <c r="S1235" s="27" t="str">
        <f>IF(ISBLANK(VLOOKUP($H1235*100+S$2,Feuil2!$A$3:$CQ$931,HLOOKUP(Feuil1!$F1235,Feuil2!$E$1:$DG$2,2,0),0)),"",VLOOKUP($H1235*100+S$2,Feuil2!$A$3:$CQ$931,HLOOKUP(Feuil1!$F1235,Feuil2!$E$1:$DG$2,2,0),0))</f>
        <v/>
      </c>
      <c r="T1235" s="27" t="str">
        <f>IF(ISBLANK(VLOOKUP($H1235*100+T$2,Feuil2!$A$3:$CQ$931,HLOOKUP(Feuil1!$F1235,Feuil2!$E$1:$DG$2,2,0),0)),"",VLOOKUP($H1235*100+T$2,Feuil2!$A$3:$CQ$931,HLOOKUP(Feuil1!$F1235,Feuil2!$E$1:$DG$2,2,0),0))</f>
        <v/>
      </c>
      <c r="U1235" s="27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</row>
    <row r="1236" spans="1:44" x14ac:dyDescent="0.35">
      <c r="A1236" s="10" t="s">
        <v>56</v>
      </c>
      <c r="B1236" s="8" t="s">
        <v>57</v>
      </c>
      <c r="C1236" s="39">
        <v>593100</v>
      </c>
      <c r="D1236" s="39">
        <v>318620</v>
      </c>
      <c r="E1236" s="39">
        <v>1220</v>
      </c>
      <c r="F1236" s="33">
        <v>5824</v>
      </c>
      <c r="G1236" s="5" t="s">
        <v>43</v>
      </c>
      <c r="H1236" s="35">
        <v>1941</v>
      </c>
      <c r="I1236" s="12" t="str">
        <f>IF(ISBLANK(VLOOKUP($H1236*100+I$2,Feuil2!$A$3:$CQ$931,HLOOKUP(Feuil1!$F1236,Feuil2!$E$1:$DG$2,2,0),0)),"",VLOOKUP($H1236*100+I$2,Feuil2!$A$3:$CQ$931,HLOOKUP(Feuil1!$F1236,Feuil2!$E$1:$DG$2,2,0),0))</f>
        <v/>
      </c>
      <c r="J1236" s="12" t="str">
        <f>IF(ISBLANK(VLOOKUP($H1236*100+J$2,Feuil2!$A$3:$CQ$931,HLOOKUP(Feuil1!$F1236,Feuil2!$E$1:$DG$2,2,0),0)),"",VLOOKUP($H1236*100+J$2,Feuil2!$A$3:$CQ$931,HLOOKUP(Feuil1!$F1236,Feuil2!$E$1:$DG$2,2,0),0))</f>
        <v/>
      </c>
      <c r="K1236" s="12" t="str">
        <f>IF(ISBLANK(VLOOKUP($H1236*100+K$2,Feuil2!$A$3:$CQ$931,HLOOKUP(Feuil1!$F1236,Feuil2!$E$1:$DG$2,2,0),0)),"",VLOOKUP($H1236*100+K$2,Feuil2!$A$3:$CQ$931,HLOOKUP(Feuil1!$F1236,Feuil2!$E$1:$DG$2,2,0),0))</f>
        <v/>
      </c>
      <c r="L1236" s="12" t="str">
        <f>IF(ISBLANK(VLOOKUP($H1236*100+L$2,Feuil2!$A$3:$CQ$931,HLOOKUP(Feuil1!$F1236,Feuil2!$E$1:$DG$2,2,0),0)),"",VLOOKUP($H1236*100+L$2,Feuil2!$A$3:$CQ$931,HLOOKUP(Feuil1!$F1236,Feuil2!$E$1:$DG$2,2,0),0))</f>
        <v/>
      </c>
      <c r="M1236" s="12" t="str">
        <f>IF(ISBLANK(VLOOKUP($H1236*100+M$2,Feuil2!$A$3:$CQ$931,HLOOKUP(Feuil1!$F1236,Feuil2!$E$1:$DG$2,2,0),0)),"",VLOOKUP($H1236*100+M$2,Feuil2!$A$3:$CQ$931,HLOOKUP(Feuil1!$F1236,Feuil2!$E$1:$DG$2,2,0),0))</f>
        <v/>
      </c>
      <c r="N1236" s="12" t="str">
        <f>IF(ISBLANK(VLOOKUP($H1236*100+N$2,Feuil2!$A$3:$CQ$931,HLOOKUP(Feuil1!$F1236,Feuil2!$E$1:$DG$2,2,0),0)),"",VLOOKUP($H1236*100+N$2,Feuil2!$A$3:$CQ$931,HLOOKUP(Feuil1!$F1236,Feuil2!$E$1:$DG$2,2,0),0))</f>
        <v/>
      </c>
      <c r="O1236" s="12" t="str">
        <f>IF(ISBLANK(VLOOKUP($H1236*100+O$2,Feuil2!$A$3:$CQ$931,HLOOKUP(Feuil1!$F1236,Feuil2!$E$1:$DG$2,2,0),0)),"",VLOOKUP($H1236*100+O$2,Feuil2!$A$3:$CQ$931,HLOOKUP(Feuil1!$F1236,Feuil2!$E$1:$DG$2,2,0),0))</f>
        <v/>
      </c>
      <c r="P1236" s="12" t="str">
        <f>IF(ISBLANK(VLOOKUP($H1236*100+P$2,Feuil2!$A$3:$CQ$931,HLOOKUP(Feuil1!$F1236,Feuil2!$E$1:$DG$2,2,0),0)),"",VLOOKUP($H1236*100+P$2,Feuil2!$A$3:$CQ$931,HLOOKUP(Feuil1!$F1236,Feuil2!$E$1:$DG$2,2,0),0))</f>
        <v/>
      </c>
      <c r="Q1236" s="12" t="str">
        <f>IF(ISBLANK(VLOOKUP($H1236*100+Q$2,Feuil2!$A$3:$CQ$931,HLOOKUP(Feuil1!$F1236,Feuil2!$E$1:$DG$2,2,0),0)),"",VLOOKUP($H1236*100+Q$2,Feuil2!$A$3:$CQ$931,HLOOKUP(Feuil1!$F1236,Feuil2!$E$1:$DG$2,2,0),0))</f>
        <v/>
      </c>
      <c r="R1236" s="12" t="str">
        <f>IF(ISBLANK(VLOOKUP($H1236*100+R$2,Feuil2!$A$3:$CQ$931,HLOOKUP(Feuil1!$F1236,Feuil2!$E$1:$DG$2,2,0),0)),"",VLOOKUP($H1236*100+R$2,Feuil2!$A$3:$CQ$931,HLOOKUP(Feuil1!$F1236,Feuil2!$E$1:$DG$2,2,0),0))</f>
        <v/>
      </c>
      <c r="S1236" s="12" t="str">
        <f>IF(ISBLANK(VLOOKUP($H1236*100+S$2,Feuil2!$A$3:$CQ$931,HLOOKUP(Feuil1!$F1236,Feuil2!$E$1:$DG$2,2,0),0)),"",VLOOKUP($H1236*100+S$2,Feuil2!$A$3:$CQ$931,HLOOKUP(Feuil1!$F1236,Feuil2!$E$1:$DG$2,2,0),0))</f>
        <v/>
      </c>
      <c r="T1236" s="12" t="str">
        <f>IF(ISBLANK(VLOOKUP($H1236*100+T$2,Feuil2!$A$3:$CQ$931,HLOOKUP(Feuil1!$F1236,Feuil2!$E$1:$DG$2,2,0),0)),"",VLOOKUP($H1236*100+T$2,Feuil2!$A$3:$CQ$931,HLOOKUP(Feuil1!$F1236,Feuil2!$E$1:$DG$2,2,0),0))</f>
        <v/>
      </c>
      <c r="U1236" s="12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</row>
    <row r="1237" spans="1:44" x14ac:dyDescent="0.35">
      <c r="A1237" s="10" t="s">
        <v>56</v>
      </c>
      <c r="B1237" s="8" t="s">
        <v>57</v>
      </c>
      <c r="C1237" s="39">
        <v>593100</v>
      </c>
      <c r="D1237" s="39">
        <v>318620</v>
      </c>
      <c r="E1237" s="39">
        <v>1220</v>
      </c>
      <c r="F1237" s="10">
        <v>5824</v>
      </c>
      <c r="G1237" s="5" t="s">
        <v>43</v>
      </c>
      <c r="H1237" s="11">
        <v>1942</v>
      </c>
      <c r="I1237" s="12" t="str">
        <f>IF(ISBLANK(VLOOKUP($H1237*100+I$2,Feuil2!$A$3:$CQ$931,HLOOKUP(Feuil1!$F1237,Feuil2!$E$1:$DG$2,2,0),0)),"",VLOOKUP($H1237*100+I$2,Feuil2!$A$3:$CQ$931,HLOOKUP(Feuil1!$F1237,Feuil2!$E$1:$DG$2,2,0),0))</f>
        <v/>
      </c>
      <c r="J1237" s="12" t="str">
        <f>IF(ISBLANK(VLOOKUP($H1237*100+J$2,Feuil2!$A$3:$CQ$931,HLOOKUP(Feuil1!$F1237,Feuil2!$E$1:$DG$2,2,0),0)),"",VLOOKUP($H1237*100+J$2,Feuil2!$A$3:$CQ$931,HLOOKUP(Feuil1!$F1237,Feuil2!$E$1:$DG$2,2,0),0))</f>
        <v/>
      </c>
      <c r="K1237" s="12" t="str">
        <f>IF(ISBLANK(VLOOKUP($H1237*100+K$2,Feuil2!$A$3:$CQ$931,HLOOKUP(Feuil1!$F1237,Feuil2!$E$1:$DG$2,2,0),0)),"",VLOOKUP($H1237*100+K$2,Feuil2!$A$3:$CQ$931,HLOOKUP(Feuil1!$F1237,Feuil2!$E$1:$DG$2,2,0),0))</f>
        <v/>
      </c>
      <c r="L1237" s="12" t="str">
        <f>IF(ISBLANK(VLOOKUP($H1237*100+L$2,Feuil2!$A$3:$CQ$931,HLOOKUP(Feuil1!$F1237,Feuil2!$E$1:$DG$2,2,0),0)),"",VLOOKUP($H1237*100+L$2,Feuil2!$A$3:$CQ$931,HLOOKUP(Feuil1!$F1237,Feuil2!$E$1:$DG$2,2,0),0))</f>
        <v/>
      </c>
      <c r="M1237" s="12" t="str">
        <f>IF(ISBLANK(VLOOKUP($H1237*100+M$2,Feuil2!$A$3:$CQ$931,HLOOKUP(Feuil1!$F1237,Feuil2!$E$1:$DG$2,2,0),0)),"",VLOOKUP($H1237*100+M$2,Feuil2!$A$3:$CQ$931,HLOOKUP(Feuil1!$F1237,Feuil2!$E$1:$DG$2,2,0),0))</f>
        <v/>
      </c>
      <c r="N1237" s="12" t="str">
        <f>IF(ISBLANK(VLOOKUP($H1237*100+N$2,Feuil2!$A$3:$CQ$931,HLOOKUP(Feuil1!$F1237,Feuil2!$E$1:$DG$2,2,0),0)),"",VLOOKUP($H1237*100+N$2,Feuil2!$A$3:$CQ$931,HLOOKUP(Feuil1!$F1237,Feuil2!$E$1:$DG$2,2,0),0))</f>
        <v/>
      </c>
      <c r="O1237" s="12" t="str">
        <f>IF(ISBLANK(VLOOKUP($H1237*100+O$2,Feuil2!$A$3:$CQ$931,HLOOKUP(Feuil1!$F1237,Feuil2!$E$1:$DG$2,2,0),0)),"",VLOOKUP($H1237*100+O$2,Feuil2!$A$3:$CQ$931,HLOOKUP(Feuil1!$F1237,Feuil2!$E$1:$DG$2,2,0),0))</f>
        <v/>
      </c>
      <c r="P1237" s="12" t="str">
        <f>IF(ISBLANK(VLOOKUP($H1237*100+P$2,Feuil2!$A$3:$CQ$931,HLOOKUP(Feuil1!$F1237,Feuil2!$E$1:$DG$2,2,0),0)),"",VLOOKUP($H1237*100+P$2,Feuil2!$A$3:$CQ$931,HLOOKUP(Feuil1!$F1237,Feuil2!$E$1:$DG$2,2,0),0))</f>
        <v/>
      </c>
      <c r="Q1237" s="12" t="str">
        <f>IF(ISBLANK(VLOOKUP($H1237*100+Q$2,Feuil2!$A$3:$CQ$931,HLOOKUP(Feuil1!$F1237,Feuil2!$E$1:$DG$2,2,0),0)),"",VLOOKUP($H1237*100+Q$2,Feuil2!$A$3:$CQ$931,HLOOKUP(Feuil1!$F1237,Feuil2!$E$1:$DG$2,2,0),0))</f>
        <v/>
      </c>
      <c r="R1237" s="12" t="str">
        <f>IF(ISBLANK(VLOOKUP($H1237*100+R$2,Feuil2!$A$3:$CQ$931,HLOOKUP(Feuil1!$F1237,Feuil2!$E$1:$DG$2,2,0),0)),"",VLOOKUP($H1237*100+R$2,Feuil2!$A$3:$CQ$931,HLOOKUP(Feuil1!$F1237,Feuil2!$E$1:$DG$2,2,0),0))</f>
        <v/>
      </c>
      <c r="S1237" s="12" t="str">
        <f>IF(ISBLANK(VLOOKUP($H1237*100+S$2,Feuil2!$A$3:$CQ$931,HLOOKUP(Feuil1!$F1237,Feuil2!$E$1:$DG$2,2,0),0)),"",VLOOKUP($H1237*100+S$2,Feuil2!$A$3:$CQ$931,HLOOKUP(Feuil1!$F1237,Feuil2!$E$1:$DG$2,2,0),0))</f>
        <v/>
      </c>
      <c r="T1237" s="12" t="str">
        <f>IF(ISBLANK(VLOOKUP($H1237*100+T$2,Feuil2!$A$3:$CQ$931,HLOOKUP(Feuil1!$F1237,Feuil2!$E$1:$DG$2,2,0),0)),"",VLOOKUP($H1237*100+T$2,Feuil2!$A$3:$CQ$931,HLOOKUP(Feuil1!$F1237,Feuil2!$E$1:$DG$2,2,0),0))</f>
        <v/>
      </c>
      <c r="U1237" s="12"/>
    </row>
    <row r="1238" spans="1:44" x14ac:dyDescent="0.35">
      <c r="A1238" s="10" t="s">
        <v>56</v>
      </c>
      <c r="B1238" s="8" t="s">
        <v>57</v>
      </c>
      <c r="C1238" s="39">
        <v>593100</v>
      </c>
      <c r="D1238" s="39">
        <v>318620</v>
      </c>
      <c r="E1238" s="39">
        <v>1220</v>
      </c>
      <c r="F1238" s="10">
        <v>5824</v>
      </c>
      <c r="G1238" s="5" t="s">
        <v>43</v>
      </c>
      <c r="H1238" s="11">
        <v>1943</v>
      </c>
      <c r="I1238" s="12" t="str">
        <f>IF(ISBLANK(VLOOKUP($H1238*100+I$2,Feuil2!$A$3:$CQ$931,HLOOKUP(Feuil1!$F1238,Feuil2!$E$1:$DG$2,2,0),0)),"",VLOOKUP($H1238*100+I$2,Feuil2!$A$3:$CQ$931,HLOOKUP(Feuil1!$F1238,Feuil2!$E$1:$DG$2,2,0),0))</f>
        <v/>
      </c>
      <c r="J1238" s="12" t="str">
        <f>IF(ISBLANK(VLOOKUP($H1238*100+J$2,Feuil2!$A$3:$CQ$931,HLOOKUP(Feuil1!$F1238,Feuil2!$E$1:$DG$2,2,0),0)),"",VLOOKUP($H1238*100+J$2,Feuil2!$A$3:$CQ$931,HLOOKUP(Feuil1!$F1238,Feuil2!$E$1:$DG$2,2,0),0))</f>
        <v/>
      </c>
      <c r="K1238" s="12" t="str">
        <f>IF(ISBLANK(VLOOKUP($H1238*100+K$2,Feuil2!$A$3:$CQ$931,HLOOKUP(Feuil1!$F1238,Feuil2!$E$1:$DG$2,2,0),0)),"",VLOOKUP($H1238*100+K$2,Feuil2!$A$3:$CQ$931,HLOOKUP(Feuil1!$F1238,Feuil2!$E$1:$DG$2,2,0),0))</f>
        <v/>
      </c>
      <c r="L1238" s="12" t="str">
        <f>IF(ISBLANK(VLOOKUP($H1238*100+L$2,Feuil2!$A$3:$CQ$931,HLOOKUP(Feuil1!$F1238,Feuil2!$E$1:$DG$2,2,0),0)),"",VLOOKUP($H1238*100+L$2,Feuil2!$A$3:$CQ$931,HLOOKUP(Feuil1!$F1238,Feuil2!$E$1:$DG$2,2,0),0))</f>
        <v/>
      </c>
      <c r="M1238" s="12" t="str">
        <f>IF(ISBLANK(VLOOKUP($H1238*100+M$2,Feuil2!$A$3:$CQ$931,HLOOKUP(Feuil1!$F1238,Feuil2!$E$1:$DG$2,2,0),0)),"",VLOOKUP($H1238*100+M$2,Feuil2!$A$3:$CQ$931,HLOOKUP(Feuil1!$F1238,Feuil2!$E$1:$DG$2,2,0),0))</f>
        <v/>
      </c>
      <c r="N1238" s="12" t="str">
        <f>IF(ISBLANK(VLOOKUP($H1238*100+N$2,Feuil2!$A$3:$CQ$931,HLOOKUP(Feuil1!$F1238,Feuil2!$E$1:$DG$2,2,0),0)),"",VLOOKUP($H1238*100+N$2,Feuil2!$A$3:$CQ$931,HLOOKUP(Feuil1!$F1238,Feuil2!$E$1:$DG$2,2,0),0))</f>
        <v/>
      </c>
      <c r="O1238" s="12" t="str">
        <f>IF(ISBLANK(VLOOKUP($H1238*100+O$2,Feuil2!$A$3:$CQ$931,HLOOKUP(Feuil1!$F1238,Feuil2!$E$1:$DG$2,2,0),0)),"",VLOOKUP($H1238*100+O$2,Feuil2!$A$3:$CQ$931,HLOOKUP(Feuil1!$F1238,Feuil2!$E$1:$DG$2,2,0),0))</f>
        <v/>
      </c>
      <c r="P1238" s="12" t="str">
        <f>IF(ISBLANK(VLOOKUP($H1238*100+P$2,Feuil2!$A$3:$CQ$931,HLOOKUP(Feuil1!$F1238,Feuil2!$E$1:$DG$2,2,0),0)),"",VLOOKUP($H1238*100+P$2,Feuil2!$A$3:$CQ$931,HLOOKUP(Feuil1!$F1238,Feuil2!$E$1:$DG$2,2,0),0))</f>
        <v/>
      </c>
      <c r="Q1238" s="12" t="str">
        <f>IF(ISBLANK(VLOOKUP($H1238*100+Q$2,Feuil2!$A$3:$CQ$931,HLOOKUP(Feuil1!$F1238,Feuil2!$E$1:$DG$2,2,0),0)),"",VLOOKUP($H1238*100+Q$2,Feuil2!$A$3:$CQ$931,HLOOKUP(Feuil1!$F1238,Feuil2!$E$1:$DG$2,2,0),0))</f>
        <v/>
      </c>
      <c r="R1238" s="12" t="str">
        <f>IF(ISBLANK(VLOOKUP($H1238*100+R$2,Feuil2!$A$3:$CQ$931,HLOOKUP(Feuil1!$F1238,Feuil2!$E$1:$DG$2,2,0),0)),"",VLOOKUP($H1238*100+R$2,Feuil2!$A$3:$CQ$931,HLOOKUP(Feuil1!$F1238,Feuil2!$E$1:$DG$2,2,0),0))</f>
        <v/>
      </c>
      <c r="S1238" s="12" t="str">
        <f>IF(ISBLANK(VLOOKUP($H1238*100+S$2,Feuil2!$A$3:$CQ$931,HLOOKUP(Feuil1!$F1238,Feuil2!$E$1:$DG$2,2,0),0)),"",VLOOKUP($H1238*100+S$2,Feuil2!$A$3:$CQ$931,HLOOKUP(Feuil1!$F1238,Feuil2!$E$1:$DG$2,2,0),0))</f>
        <v/>
      </c>
      <c r="T1238" s="12" t="str">
        <f>IF(ISBLANK(VLOOKUP($H1238*100+T$2,Feuil2!$A$3:$CQ$931,HLOOKUP(Feuil1!$F1238,Feuil2!$E$1:$DG$2,2,0),0)),"",VLOOKUP($H1238*100+T$2,Feuil2!$A$3:$CQ$931,HLOOKUP(Feuil1!$F1238,Feuil2!$E$1:$DG$2,2,0),0))</f>
        <v/>
      </c>
      <c r="U1238" s="12"/>
    </row>
    <row r="1239" spans="1:44" x14ac:dyDescent="0.35">
      <c r="A1239" s="10" t="s">
        <v>56</v>
      </c>
      <c r="B1239" s="8" t="s">
        <v>57</v>
      </c>
      <c r="C1239" s="39">
        <v>593100</v>
      </c>
      <c r="D1239" s="39">
        <v>318620</v>
      </c>
      <c r="E1239" s="39">
        <v>1220</v>
      </c>
      <c r="F1239" s="10">
        <v>5824</v>
      </c>
      <c r="G1239" s="5" t="s">
        <v>43</v>
      </c>
      <c r="H1239" s="11">
        <v>1944</v>
      </c>
      <c r="I1239" s="12" t="str">
        <f>IF(ISBLANK(VLOOKUP($H1239*100+I$2,Feuil2!$A$3:$CQ$931,HLOOKUP(Feuil1!$F1239,Feuil2!$E$1:$DG$2,2,0),0)),"",VLOOKUP($H1239*100+I$2,Feuil2!$A$3:$CQ$931,HLOOKUP(Feuil1!$F1239,Feuil2!$E$1:$DG$2,2,0),0))</f>
        <v/>
      </c>
      <c r="J1239" s="12" t="str">
        <f>IF(ISBLANK(VLOOKUP($H1239*100+J$2,Feuil2!$A$3:$CQ$931,HLOOKUP(Feuil1!$F1239,Feuil2!$E$1:$DG$2,2,0),0)),"",VLOOKUP($H1239*100+J$2,Feuil2!$A$3:$CQ$931,HLOOKUP(Feuil1!$F1239,Feuil2!$E$1:$DG$2,2,0),0))</f>
        <v/>
      </c>
      <c r="K1239" s="12" t="str">
        <f>IF(ISBLANK(VLOOKUP($H1239*100+K$2,Feuil2!$A$3:$CQ$931,HLOOKUP(Feuil1!$F1239,Feuil2!$E$1:$DG$2,2,0),0)),"",VLOOKUP($H1239*100+K$2,Feuil2!$A$3:$CQ$931,HLOOKUP(Feuil1!$F1239,Feuil2!$E$1:$DG$2,2,0),0))</f>
        <v/>
      </c>
      <c r="L1239" s="12" t="str">
        <f>IF(ISBLANK(VLOOKUP($H1239*100+L$2,Feuil2!$A$3:$CQ$931,HLOOKUP(Feuil1!$F1239,Feuil2!$E$1:$DG$2,2,0),0)),"",VLOOKUP($H1239*100+L$2,Feuil2!$A$3:$CQ$931,HLOOKUP(Feuil1!$F1239,Feuil2!$E$1:$DG$2,2,0),0))</f>
        <v/>
      </c>
      <c r="M1239" s="12" t="str">
        <f>IF(ISBLANK(VLOOKUP($H1239*100+M$2,Feuil2!$A$3:$CQ$931,HLOOKUP(Feuil1!$F1239,Feuil2!$E$1:$DG$2,2,0),0)),"",VLOOKUP($H1239*100+M$2,Feuil2!$A$3:$CQ$931,HLOOKUP(Feuil1!$F1239,Feuil2!$E$1:$DG$2,2,0),0))</f>
        <v/>
      </c>
      <c r="N1239" s="12" t="str">
        <f>IF(ISBLANK(VLOOKUP($H1239*100+N$2,Feuil2!$A$3:$CQ$931,HLOOKUP(Feuil1!$F1239,Feuil2!$E$1:$DG$2,2,0),0)),"",VLOOKUP($H1239*100+N$2,Feuil2!$A$3:$CQ$931,HLOOKUP(Feuil1!$F1239,Feuil2!$E$1:$DG$2,2,0),0))</f>
        <v/>
      </c>
      <c r="O1239" s="12" t="str">
        <f>IF(ISBLANK(VLOOKUP($H1239*100+O$2,Feuil2!$A$3:$CQ$931,HLOOKUP(Feuil1!$F1239,Feuil2!$E$1:$DG$2,2,0),0)),"",VLOOKUP($H1239*100+O$2,Feuil2!$A$3:$CQ$931,HLOOKUP(Feuil1!$F1239,Feuil2!$E$1:$DG$2,2,0),0))</f>
        <v/>
      </c>
      <c r="P1239" s="12" t="str">
        <f>IF(ISBLANK(VLOOKUP($H1239*100+P$2,Feuil2!$A$3:$CQ$931,HLOOKUP(Feuil1!$F1239,Feuil2!$E$1:$DG$2,2,0),0)),"",VLOOKUP($H1239*100+P$2,Feuil2!$A$3:$CQ$931,HLOOKUP(Feuil1!$F1239,Feuil2!$E$1:$DG$2,2,0),0))</f>
        <v/>
      </c>
      <c r="Q1239" s="12" t="str">
        <f>IF(ISBLANK(VLOOKUP($H1239*100+Q$2,Feuil2!$A$3:$CQ$931,HLOOKUP(Feuil1!$F1239,Feuil2!$E$1:$DG$2,2,0),0)),"",VLOOKUP($H1239*100+Q$2,Feuil2!$A$3:$CQ$931,HLOOKUP(Feuil1!$F1239,Feuil2!$E$1:$DG$2,2,0),0))</f>
        <v/>
      </c>
      <c r="R1239" s="12" t="str">
        <f>IF(ISBLANK(VLOOKUP($H1239*100+R$2,Feuil2!$A$3:$CQ$931,HLOOKUP(Feuil1!$F1239,Feuil2!$E$1:$DG$2,2,0),0)),"",VLOOKUP($H1239*100+R$2,Feuil2!$A$3:$CQ$931,HLOOKUP(Feuil1!$F1239,Feuil2!$E$1:$DG$2,2,0),0))</f>
        <v/>
      </c>
      <c r="S1239" s="12" t="str">
        <f>IF(ISBLANK(VLOOKUP($H1239*100+S$2,Feuil2!$A$3:$CQ$931,HLOOKUP(Feuil1!$F1239,Feuil2!$E$1:$DG$2,2,0),0)),"",VLOOKUP($H1239*100+S$2,Feuil2!$A$3:$CQ$931,HLOOKUP(Feuil1!$F1239,Feuil2!$E$1:$DG$2,2,0),0))</f>
        <v/>
      </c>
      <c r="T1239" s="12" t="str">
        <f>IF(ISBLANK(VLOOKUP($H1239*100+T$2,Feuil2!$A$3:$CQ$931,HLOOKUP(Feuil1!$F1239,Feuil2!$E$1:$DG$2,2,0),0)),"",VLOOKUP($H1239*100+T$2,Feuil2!$A$3:$CQ$931,HLOOKUP(Feuil1!$F1239,Feuil2!$E$1:$DG$2,2,0),0))</f>
        <v/>
      </c>
      <c r="U1239" s="12"/>
    </row>
    <row r="1240" spans="1:44" x14ac:dyDescent="0.35">
      <c r="A1240" s="10" t="s">
        <v>56</v>
      </c>
      <c r="B1240" s="8" t="s">
        <v>57</v>
      </c>
      <c r="C1240" s="39">
        <v>593100</v>
      </c>
      <c r="D1240" s="39">
        <v>318620</v>
      </c>
      <c r="E1240" s="39">
        <v>1220</v>
      </c>
      <c r="F1240" s="10">
        <v>5824</v>
      </c>
      <c r="G1240" s="5" t="s">
        <v>43</v>
      </c>
      <c r="H1240" s="11">
        <v>1945</v>
      </c>
      <c r="I1240" s="12" t="str">
        <f>IF(ISBLANK(VLOOKUP($H1240*100+I$2,Feuil2!$A$3:$CQ$931,HLOOKUP(Feuil1!$F1240,Feuil2!$E$1:$DG$2,2,0),0)),"",VLOOKUP($H1240*100+I$2,Feuil2!$A$3:$CQ$931,HLOOKUP(Feuil1!$F1240,Feuil2!$E$1:$DG$2,2,0),0))</f>
        <v/>
      </c>
      <c r="J1240" s="12" t="str">
        <f>IF(ISBLANK(VLOOKUP($H1240*100+J$2,Feuil2!$A$3:$CQ$931,HLOOKUP(Feuil1!$F1240,Feuil2!$E$1:$DG$2,2,0),0)),"",VLOOKUP($H1240*100+J$2,Feuil2!$A$3:$CQ$931,HLOOKUP(Feuil1!$F1240,Feuil2!$E$1:$DG$2,2,0),0))</f>
        <v/>
      </c>
      <c r="K1240" s="12" t="str">
        <f>IF(ISBLANK(VLOOKUP($H1240*100+K$2,Feuil2!$A$3:$CQ$931,HLOOKUP(Feuil1!$F1240,Feuil2!$E$1:$DG$2,2,0),0)),"",VLOOKUP($H1240*100+K$2,Feuil2!$A$3:$CQ$931,HLOOKUP(Feuil1!$F1240,Feuil2!$E$1:$DG$2,2,0),0))</f>
        <v/>
      </c>
      <c r="L1240" s="12" t="str">
        <f>IF(ISBLANK(VLOOKUP($H1240*100+L$2,Feuil2!$A$3:$CQ$931,HLOOKUP(Feuil1!$F1240,Feuil2!$E$1:$DG$2,2,0),0)),"",VLOOKUP($H1240*100+L$2,Feuil2!$A$3:$CQ$931,HLOOKUP(Feuil1!$F1240,Feuil2!$E$1:$DG$2,2,0),0))</f>
        <v/>
      </c>
      <c r="M1240" s="12" t="str">
        <f>IF(ISBLANK(VLOOKUP($H1240*100+M$2,Feuil2!$A$3:$CQ$931,HLOOKUP(Feuil1!$F1240,Feuil2!$E$1:$DG$2,2,0),0)),"",VLOOKUP($H1240*100+M$2,Feuil2!$A$3:$CQ$931,HLOOKUP(Feuil1!$F1240,Feuil2!$E$1:$DG$2,2,0),0))</f>
        <v/>
      </c>
      <c r="N1240" s="12" t="str">
        <f>IF(ISBLANK(VLOOKUP($H1240*100+N$2,Feuil2!$A$3:$CQ$931,HLOOKUP(Feuil1!$F1240,Feuil2!$E$1:$DG$2,2,0),0)),"",VLOOKUP($H1240*100+N$2,Feuil2!$A$3:$CQ$931,HLOOKUP(Feuil1!$F1240,Feuil2!$E$1:$DG$2,2,0),0))</f>
        <v/>
      </c>
      <c r="O1240" s="12" t="str">
        <f>IF(ISBLANK(VLOOKUP($H1240*100+O$2,Feuil2!$A$3:$CQ$931,HLOOKUP(Feuil1!$F1240,Feuil2!$E$1:$DG$2,2,0),0)),"",VLOOKUP($H1240*100+O$2,Feuil2!$A$3:$CQ$931,HLOOKUP(Feuil1!$F1240,Feuil2!$E$1:$DG$2,2,0),0))</f>
        <v/>
      </c>
      <c r="P1240" s="12" t="str">
        <f>IF(ISBLANK(VLOOKUP($H1240*100+P$2,Feuil2!$A$3:$CQ$931,HLOOKUP(Feuil1!$F1240,Feuil2!$E$1:$DG$2,2,0),0)),"",VLOOKUP($H1240*100+P$2,Feuil2!$A$3:$CQ$931,HLOOKUP(Feuil1!$F1240,Feuil2!$E$1:$DG$2,2,0),0))</f>
        <v/>
      </c>
      <c r="Q1240" s="12" t="str">
        <f>IF(ISBLANK(VLOOKUP($H1240*100+Q$2,Feuil2!$A$3:$CQ$931,HLOOKUP(Feuil1!$F1240,Feuil2!$E$1:$DG$2,2,0),0)),"",VLOOKUP($H1240*100+Q$2,Feuil2!$A$3:$CQ$931,HLOOKUP(Feuil1!$F1240,Feuil2!$E$1:$DG$2,2,0),0))</f>
        <v/>
      </c>
      <c r="R1240" s="12" t="str">
        <f>IF(ISBLANK(VLOOKUP($H1240*100+R$2,Feuil2!$A$3:$CQ$931,HLOOKUP(Feuil1!$F1240,Feuil2!$E$1:$DG$2,2,0),0)),"",VLOOKUP($H1240*100+R$2,Feuil2!$A$3:$CQ$931,HLOOKUP(Feuil1!$F1240,Feuil2!$E$1:$DG$2,2,0),0))</f>
        <v/>
      </c>
      <c r="S1240" s="12" t="str">
        <f>IF(ISBLANK(VLOOKUP($H1240*100+S$2,Feuil2!$A$3:$CQ$931,HLOOKUP(Feuil1!$F1240,Feuil2!$E$1:$DG$2,2,0),0)),"",VLOOKUP($H1240*100+S$2,Feuil2!$A$3:$CQ$931,HLOOKUP(Feuil1!$F1240,Feuil2!$E$1:$DG$2,2,0),0))</f>
        <v/>
      </c>
      <c r="T1240" s="12" t="str">
        <f>IF(ISBLANK(VLOOKUP($H1240*100+T$2,Feuil2!$A$3:$CQ$931,HLOOKUP(Feuil1!$F1240,Feuil2!$E$1:$DG$2,2,0),0)),"",VLOOKUP($H1240*100+T$2,Feuil2!$A$3:$CQ$931,HLOOKUP(Feuil1!$F1240,Feuil2!$E$1:$DG$2,2,0),0))</f>
        <v/>
      </c>
      <c r="U1240" s="12"/>
    </row>
    <row r="1241" spans="1:44" x14ac:dyDescent="0.35">
      <c r="A1241" s="10" t="s">
        <v>56</v>
      </c>
      <c r="B1241" s="8" t="s">
        <v>57</v>
      </c>
      <c r="C1241" s="39">
        <v>593100</v>
      </c>
      <c r="D1241" s="39">
        <v>318620</v>
      </c>
      <c r="E1241" s="39">
        <v>1220</v>
      </c>
      <c r="F1241" s="10">
        <v>5824</v>
      </c>
      <c r="G1241" s="5" t="s">
        <v>43</v>
      </c>
      <c r="H1241" s="11">
        <v>1946</v>
      </c>
      <c r="I1241" s="12" t="str">
        <f>IF(ISBLANK(VLOOKUP($H1241*100+I$2,Feuil2!$A$3:$CQ$931,HLOOKUP(Feuil1!$F1241,Feuil2!$E$1:$DG$2,2,0),0)),"",VLOOKUP($H1241*100+I$2,Feuil2!$A$3:$CQ$931,HLOOKUP(Feuil1!$F1241,Feuil2!$E$1:$DG$2,2,0),0))</f>
        <v/>
      </c>
      <c r="J1241" s="12" t="str">
        <f>IF(ISBLANK(VLOOKUP($H1241*100+J$2,Feuil2!$A$3:$CQ$931,HLOOKUP(Feuil1!$F1241,Feuil2!$E$1:$DG$2,2,0),0)),"",VLOOKUP($H1241*100+J$2,Feuil2!$A$3:$CQ$931,HLOOKUP(Feuil1!$F1241,Feuil2!$E$1:$DG$2,2,0),0))</f>
        <v/>
      </c>
      <c r="K1241" s="12" t="str">
        <f>IF(ISBLANK(VLOOKUP($H1241*100+K$2,Feuil2!$A$3:$CQ$931,HLOOKUP(Feuil1!$F1241,Feuil2!$E$1:$DG$2,2,0),0)),"",VLOOKUP($H1241*100+K$2,Feuil2!$A$3:$CQ$931,HLOOKUP(Feuil1!$F1241,Feuil2!$E$1:$DG$2,2,0),0))</f>
        <v/>
      </c>
      <c r="L1241" s="12" t="str">
        <f>IF(ISBLANK(VLOOKUP($H1241*100+L$2,Feuil2!$A$3:$CQ$931,HLOOKUP(Feuil1!$F1241,Feuil2!$E$1:$DG$2,2,0),0)),"",VLOOKUP($H1241*100+L$2,Feuil2!$A$3:$CQ$931,HLOOKUP(Feuil1!$F1241,Feuil2!$E$1:$DG$2,2,0),0))</f>
        <v/>
      </c>
      <c r="M1241" s="12" t="str">
        <f>IF(ISBLANK(VLOOKUP($H1241*100+M$2,Feuil2!$A$3:$CQ$931,HLOOKUP(Feuil1!$F1241,Feuil2!$E$1:$DG$2,2,0),0)),"",VLOOKUP($H1241*100+M$2,Feuil2!$A$3:$CQ$931,HLOOKUP(Feuil1!$F1241,Feuil2!$E$1:$DG$2,2,0),0))</f>
        <v/>
      </c>
      <c r="N1241" s="12" t="str">
        <f>IF(ISBLANK(VLOOKUP($H1241*100+N$2,Feuil2!$A$3:$CQ$931,HLOOKUP(Feuil1!$F1241,Feuil2!$E$1:$DG$2,2,0),0)),"",VLOOKUP($H1241*100+N$2,Feuil2!$A$3:$CQ$931,HLOOKUP(Feuil1!$F1241,Feuil2!$E$1:$DG$2,2,0),0))</f>
        <v/>
      </c>
      <c r="O1241" s="12" t="str">
        <f>IF(ISBLANK(VLOOKUP($H1241*100+O$2,Feuil2!$A$3:$CQ$931,HLOOKUP(Feuil1!$F1241,Feuil2!$E$1:$DG$2,2,0),0)),"",VLOOKUP($H1241*100+O$2,Feuil2!$A$3:$CQ$931,HLOOKUP(Feuil1!$F1241,Feuil2!$E$1:$DG$2,2,0),0))</f>
        <v/>
      </c>
      <c r="P1241" s="12" t="str">
        <f>IF(ISBLANK(VLOOKUP($H1241*100+P$2,Feuil2!$A$3:$CQ$931,HLOOKUP(Feuil1!$F1241,Feuil2!$E$1:$DG$2,2,0),0)),"",VLOOKUP($H1241*100+P$2,Feuil2!$A$3:$CQ$931,HLOOKUP(Feuil1!$F1241,Feuil2!$E$1:$DG$2,2,0),0))</f>
        <v/>
      </c>
      <c r="Q1241" s="12" t="str">
        <f>IF(ISBLANK(VLOOKUP($H1241*100+Q$2,Feuil2!$A$3:$CQ$931,HLOOKUP(Feuil1!$F1241,Feuil2!$E$1:$DG$2,2,0),0)),"",VLOOKUP($H1241*100+Q$2,Feuil2!$A$3:$CQ$931,HLOOKUP(Feuil1!$F1241,Feuil2!$E$1:$DG$2,2,0),0))</f>
        <v/>
      </c>
      <c r="R1241" s="12" t="str">
        <f>IF(ISBLANK(VLOOKUP($H1241*100+R$2,Feuil2!$A$3:$CQ$931,HLOOKUP(Feuil1!$F1241,Feuil2!$E$1:$DG$2,2,0),0)),"",VLOOKUP($H1241*100+R$2,Feuil2!$A$3:$CQ$931,HLOOKUP(Feuil1!$F1241,Feuil2!$E$1:$DG$2,2,0),0))</f>
        <v/>
      </c>
      <c r="S1241" s="12" t="str">
        <f>IF(ISBLANK(VLOOKUP($H1241*100+S$2,Feuil2!$A$3:$CQ$931,HLOOKUP(Feuil1!$F1241,Feuil2!$E$1:$DG$2,2,0),0)),"",VLOOKUP($H1241*100+S$2,Feuil2!$A$3:$CQ$931,HLOOKUP(Feuil1!$F1241,Feuil2!$E$1:$DG$2,2,0),0))</f>
        <v/>
      </c>
      <c r="T1241" s="12" t="str">
        <f>IF(ISBLANK(VLOOKUP($H1241*100+T$2,Feuil2!$A$3:$CQ$931,HLOOKUP(Feuil1!$F1241,Feuil2!$E$1:$DG$2,2,0),0)),"",VLOOKUP($H1241*100+T$2,Feuil2!$A$3:$CQ$931,HLOOKUP(Feuil1!$F1241,Feuil2!$E$1:$DG$2,2,0),0))</f>
        <v/>
      </c>
      <c r="U1241" s="12"/>
    </row>
    <row r="1242" spans="1:44" x14ac:dyDescent="0.35">
      <c r="A1242" s="10" t="s">
        <v>56</v>
      </c>
      <c r="B1242" s="8" t="s">
        <v>57</v>
      </c>
      <c r="C1242" s="39">
        <v>593100</v>
      </c>
      <c r="D1242" s="39">
        <v>318620</v>
      </c>
      <c r="E1242" s="39">
        <v>1220</v>
      </c>
      <c r="F1242" s="10">
        <v>5824</v>
      </c>
      <c r="G1242" s="5" t="s">
        <v>43</v>
      </c>
      <c r="H1242" s="11">
        <v>1947</v>
      </c>
      <c r="I1242" s="12" t="str">
        <f>IF(ISBLANK(VLOOKUP($H1242*100+I$2,Feuil2!$A$3:$CQ$931,HLOOKUP(Feuil1!$F1242,Feuil2!$E$1:$DG$2,2,0),0)),"",VLOOKUP($H1242*100+I$2,Feuil2!$A$3:$CQ$931,HLOOKUP(Feuil1!$F1242,Feuil2!$E$1:$DG$2,2,0),0))</f>
        <v/>
      </c>
      <c r="J1242" s="12" t="str">
        <f>IF(ISBLANK(VLOOKUP($H1242*100+J$2,Feuil2!$A$3:$CQ$931,HLOOKUP(Feuil1!$F1242,Feuil2!$E$1:$DG$2,2,0),0)),"",VLOOKUP($H1242*100+J$2,Feuil2!$A$3:$CQ$931,HLOOKUP(Feuil1!$F1242,Feuil2!$E$1:$DG$2,2,0),0))</f>
        <v/>
      </c>
      <c r="K1242" s="12" t="str">
        <f>IF(ISBLANK(VLOOKUP($H1242*100+K$2,Feuil2!$A$3:$CQ$931,HLOOKUP(Feuil1!$F1242,Feuil2!$E$1:$DG$2,2,0),0)),"",VLOOKUP($H1242*100+K$2,Feuil2!$A$3:$CQ$931,HLOOKUP(Feuil1!$F1242,Feuil2!$E$1:$DG$2,2,0),0))</f>
        <v/>
      </c>
      <c r="L1242" s="12" t="str">
        <f>IF(ISBLANK(VLOOKUP($H1242*100+L$2,Feuil2!$A$3:$CQ$931,HLOOKUP(Feuil1!$F1242,Feuil2!$E$1:$DG$2,2,0),0)),"",VLOOKUP($H1242*100+L$2,Feuil2!$A$3:$CQ$931,HLOOKUP(Feuil1!$F1242,Feuil2!$E$1:$DG$2,2,0),0))</f>
        <v/>
      </c>
      <c r="M1242" s="12" t="str">
        <f>IF(ISBLANK(VLOOKUP($H1242*100+M$2,Feuil2!$A$3:$CQ$931,HLOOKUP(Feuil1!$F1242,Feuil2!$E$1:$DG$2,2,0),0)),"",VLOOKUP($H1242*100+M$2,Feuil2!$A$3:$CQ$931,HLOOKUP(Feuil1!$F1242,Feuil2!$E$1:$DG$2,2,0),0))</f>
        <v/>
      </c>
      <c r="N1242" s="12" t="str">
        <f>IF(ISBLANK(VLOOKUP($H1242*100+N$2,Feuil2!$A$3:$CQ$931,HLOOKUP(Feuil1!$F1242,Feuil2!$E$1:$DG$2,2,0),0)),"",VLOOKUP($H1242*100+N$2,Feuil2!$A$3:$CQ$931,HLOOKUP(Feuil1!$F1242,Feuil2!$E$1:$DG$2,2,0),0))</f>
        <v/>
      </c>
      <c r="O1242" s="12" t="str">
        <f>IF(ISBLANK(VLOOKUP($H1242*100+O$2,Feuil2!$A$3:$CQ$931,HLOOKUP(Feuil1!$F1242,Feuil2!$E$1:$DG$2,2,0),0)),"",VLOOKUP($H1242*100+O$2,Feuil2!$A$3:$CQ$931,HLOOKUP(Feuil1!$F1242,Feuil2!$E$1:$DG$2,2,0),0))</f>
        <v/>
      </c>
      <c r="P1242" s="12" t="str">
        <f>IF(ISBLANK(VLOOKUP($H1242*100+P$2,Feuil2!$A$3:$CQ$931,HLOOKUP(Feuil1!$F1242,Feuil2!$E$1:$DG$2,2,0),0)),"",VLOOKUP($H1242*100+P$2,Feuil2!$A$3:$CQ$931,HLOOKUP(Feuil1!$F1242,Feuil2!$E$1:$DG$2,2,0),0))</f>
        <v/>
      </c>
      <c r="Q1242" s="12" t="str">
        <f>IF(ISBLANK(VLOOKUP($H1242*100+Q$2,Feuil2!$A$3:$CQ$931,HLOOKUP(Feuil1!$F1242,Feuil2!$E$1:$DG$2,2,0),0)),"",VLOOKUP($H1242*100+Q$2,Feuil2!$A$3:$CQ$931,HLOOKUP(Feuil1!$F1242,Feuil2!$E$1:$DG$2,2,0),0))</f>
        <v/>
      </c>
      <c r="R1242" s="12" t="str">
        <f>IF(ISBLANK(VLOOKUP($H1242*100+R$2,Feuil2!$A$3:$CQ$931,HLOOKUP(Feuil1!$F1242,Feuil2!$E$1:$DG$2,2,0),0)),"",VLOOKUP($H1242*100+R$2,Feuil2!$A$3:$CQ$931,HLOOKUP(Feuil1!$F1242,Feuil2!$E$1:$DG$2,2,0),0))</f>
        <v/>
      </c>
      <c r="S1242" s="12" t="str">
        <f>IF(ISBLANK(VLOOKUP($H1242*100+S$2,Feuil2!$A$3:$CQ$931,HLOOKUP(Feuil1!$F1242,Feuil2!$E$1:$DG$2,2,0),0)),"",VLOOKUP($H1242*100+S$2,Feuil2!$A$3:$CQ$931,HLOOKUP(Feuil1!$F1242,Feuil2!$E$1:$DG$2,2,0),0))</f>
        <v/>
      </c>
      <c r="T1242" s="12" t="str">
        <f>IF(ISBLANK(VLOOKUP($H1242*100+T$2,Feuil2!$A$3:$CQ$931,HLOOKUP(Feuil1!$F1242,Feuil2!$E$1:$DG$2,2,0),0)),"",VLOOKUP($H1242*100+T$2,Feuil2!$A$3:$CQ$931,HLOOKUP(Feuil1!$F1242,Feuil2!$E$1:$DG$2,2,0),0))</f>
        <v/>
      </c>
      <c r="U1242" s="12"/>
    </row>
    <row r="1243" spans="1:44" x14ac:dyDescent="0.35">
      <c r="A1243" s="10" t="s">
        <v>56</v>
      </c>
      <c r="B1243" s="8" t="s">
        <v>57</v>
      </c>
      <c r="C1243" s="39">
        <v>593100</v>
      </c>
      <c r="D1243" s="39">
        <v>318620</v>
      </c>
      <c r="E1243" s="39">
        <v>1220</v>
      </c>
      <c r="F1243" s="10">
        <v>5824</v>
      </c>
      <c r="G1243" s="5" t="s">
        <v>43</v>
      </c>
      <c r="H1243" s="11">
        <v>1948</v>
      </c>
      <c r="I1243" s="12" t="str">
        <f>IF(ISBLANK(VLOOKUP($H1243*100+I$2,Feuil2!$A$3:$CQ$931,HLOOKUP(Feuil1!$F1243,Feuil2!$E$1:$DG$2,2,0),0)),"",VLOOKUP($H1243*100+I$2,Feuil2!$A$3:$CQ$931,HLOOKUP(Feuil1!$F1243,Feuil2!$E$1:$DG$2,2,0),0))</f>
        <v/>
      </c>
      <c r="J1243" s="12" t="str">
        <f>IF(ISBLANK(VLOOKUP($H1243*100+J$2,Feuil2!$A$3:$CQ$931,HLOOKUP(Feuil1!$F1243,Feuil2!$E$1:$DG$2,2,0),0)),"",VLOOKUP($H1243*100+J$2,Feuil2!$A$3:$CQ$931,HLOOKUP(Feuil1!$F1243,Feuil2!$E$1:$DG$2,2,0),0))</f>
        <v/>
      </c>
      <c r="K1243" s="12" t="str">
        <f>IF(ISBLANK(VLOOKUP($H1243*100+K$2,Feuil2!$A$3:$CQ$931,HLOOKUP(Feuil1!$F1243,Feuil2!$E$1:$DG$2,2,0),0)),"",VLOOKUP($H1243*100+K$2,Feuil2!$A$3:$CQ$931,HLOOKUP(Feuil1!$F1243,Feuil2!$E$1:$DG$2,2,0),0))</f>
        <v/>
      </c>
      <c r="L1243" s="12" t="str">
        <f>IF(ISBLANK(VLOOKUP($H1243*100+L$2,Feuil2!$A$3:$CQ$931,HLOOKUP(Feuil1!$F1243,Feuil2!$E$1:$DG$2,2,0),0)),"",VLOOKUP($H1243*100+L$2,Feuil2!$A$3:$CQ$931,HLOOKUP(Feuil1!$F1243,Feuil2!$E$1:$DG$2,2,0),0))</f>
        <v/>
      </c>
      <c r="M1243" s="12" t="str">
        <f>IF(ISBLANK(VLOOKUP($H1243*100+M$2,Feuil2!$A$3:$CQ$931,HLOOKUP(Feuil1!$F1243,Feuil2!$E$1:$DG$2,2,0),0)),"",VLOOKUP($H1243*100+M$2,Feuil2!$A$3:$CQ$931,HLOOKUP(Feuil1!$F1243,Feuil2!$E$1:$DG$2,2,0),0))</f>
        <v/>
      </c>
      <c r="N1243" s="12" t="str">
        <f>IF(ISBLANK(VLOOKUP($H1243*100+N$2,Feuil2!$A$3:$CQ$931,HLOOKUP(Feuil1!$F1243,Feuil2!$E$1:$DG$2,2,0),0)),"",VLOOKUP($H1243*100+N$2,Feuil2!$A$3:$CQ$931,HLOOKUP(Feuil1!$F1243,Feuil2!$E$1:$DG$2,2,0),0))</f>
        <v/>
      </c>
      <c r="O1243" s="12" t="str">
        <f>IF(ISBLANK(VLOOKUP($H1243*100+O$2,Feuil2!$A$3:$CQ$931,HLOOKUP(Feuil1!$F1243,Feuil2!$E$1:$DG$2,2,0),0)),"",VLOOKUP($H1243*100+O$2,Feuil2!$A$3:$CQ$931,HLOOKUP(Feuil1!$F1243,Feuil2!$E$1:$DG$2,2,0),0))</f>
        <v/>
      </c>
      <c r="P1243" s="12" t="str">
        <f>IF(ISBLANK(VLOOKUP($H1243*100+P$2,Feuil2!$A$3:$CQ$931,HLOOKUP(Feuil1!$F1243,Feuil2!$E$1:$DG$2,2,0),0)),"",VLOOKUP($H1243*100+P$2,Feuil2!$A$3:$CQ$931,HLOOKUP(Feuil1!$F1243,Feuil2!$E$1:$DG$2,2,0),0))</f>
        <v/>
      </c>
      <c r="Q1243" s="12" t="str">
        <f>IF(ISBLANK(VLOOKUP($H1243*100+Q$2,Feuil2!$A$3:$CQ$931,HLOOKUP(Feuil1!$F1243,Feuil2!$E$1:$DG$2,2,0),0)),"",VLOOKUP($H1243*100+Q$2,Feuil2!$A$3:$CQ$931,HLOOKUP(Feuil1!$F1243,Feuil2!$E$1:$DG$2,2,0),0))</f>
        <v/>
      </c>
      <c r="R1243" s="12" t="str">
        <f>IF(ISBLANK(VLOOKUP($H1243*100+R$2,Feuil2!$A$3:$CQ$931,HLOOKUP(Feuil1!$F1243,Feuil2!$E$1:$DG$2,2,0),0)),"",VLOOKUP($H1243*100+R$2,Feuil2!$A$3:$CQ$931,HLOOKUP(Feuil1!$F1243,Feuil2!$E$1:$DG$2,2,0),0))</f>
        <v/>
      </c>
      <c r="S1243" s="12" t="str">
        <f>IF(ISBLANK(VLOOKUP($H1243*100+S$2,Feuil2!$A$3:$CQ$931,HLOOKUP(Feuil1!$F1243,Feuil2!$E$1:$DG$2,2,0),0)),"",VLOOKUP($H1243*100+S$2,Feuil2!$A$3:$CQ$931,HLOOKUP(Feuil1!$F1243,Feuil2!$E$1:$DG$2,2,0),0))</f>
        <v/>
      </c>
      <c r="T1243" s="12" t="str">
        <f>IF(ISBLANK(VLOOKUP($H1243*100+T$2,Feuil2!$A$3:$CQ$931,HLOOKUP(Feuil1!$F1243,Feuil2!$E$1:$DG$2,2,0),0)),"",VLOOKUP($H1243*100+T$2,Feuil2!$A$3:$CQ$931,HLOOKUP(Feuil1!$F1243,Feuil2!$E$1:$DG$2,2,0),0))</f>
        <v/>
      </c>
      <c r="U1243" s="12"/>
    </row>
    <row r="1244" spans="1:44" x14ac:dyDescent="0.35">
      <c r="A1244" s="10" t="s">
        <v>56</v>
      </c>
      <c r="B1244" s="8" t="s">
        <v>57</v>
      </c>
      <c r="C1244" s="39">
        <v>593100</v>
      </c>
      <c r="D1244" s="39">
        <v>318620</v>
      </c>
      <c r="E1244" s="39">
        <v>1220</v>
      </c>
      <c r="F1244" s="10">
        <v>5824</v>
      </c>
      <c r="G1244" s="5" t="s">
        <v>43</v>
      </c>
      <c r="H1244" s="11">
        <v>1949</v>
      </c>
      <c r="I1244" s="12" t="str">
        <f>IF(ISBLANK(VLOOKUP($H1244*100+I$2,Feuil2!$A$3:$CQ$931,HLOOKUP(Feuil1!$F1244,Feuil2!$E$1:$DG$2,2,0),0)),"",VLOOKUP($H1244*100+I$2,Feuil2!$A$3:$CQ$931,HLOOKUP(Feuil1!$F1244,Feuil2!$E$1:$DG$2,2,0),0))</f>
        <v/>
      </c>
      <c r="J1244" s="12" t="str">
        <f>IF(ISBLANK(VLOOKUP($H1244*100+J$2,Feuil2!$A$3:$CQ$931,HLOOKUP(Feuil1!$F1244,Feuil2!$E$1:$DG$2,2,0),0)),"",VLOOKUP($H1244*100+J$2,Feuil2!$A$3:$CQ$931,HLOOKUP(Feuil1!$F1244,Feuil2!$E$1:$DG$2,2,0),0))</f>
        <v/>
      </c>
      <c r="K1244" s="12" t="str">
        <f>IF(ISBLANK(VLOOKUP($H1244*100+K$2,Feuil2!$A$3:$CQ$931,HLOOKUP(Feuil1!$F1244,Feuil2!$E$1:$DG$2,2,0),0)),"",VLOOKUP($H1244*100+K$2,Feuil2!$A$3:$CQ$931,HLOOKUP(Feuil1!$F1244,Feuil2!$E$1:$DG$2,2,0),0))</f>
        <v/>
      </c>
      <c r="L1244" s="12" t="str">
        <f>IF(ISBLANK(VLOOKUP($H1244*100+L$2,Feuil2!$A$3:$CQ$931,HLOOKUP(Feuil1!$F1244,Feuil2!$E$1:$DG$2,2,0),0)),"",VLOOKUP($H1244*100+L$2,Feuil2!$A$3:$CQ$931,HLOOKUP(Feuil1!$F1244,Feuil2!$E$1:$DG$2,2,0),0))</f>
        <v/>
      </c>
      <c r="M1244" s="12" t="str">
        <f>IF(ISBLANK(VLOOKUP($H1244*100+M$2,Feuil2!$A$3:$CQ$931,HLOOKUP(Feuil1!$F1244,Feuil2!$E$1:$DG$2,2,0),0)),"",VLOOKUP($H1244*100+M$2,Feuil2!$A$3:$CQ$931,HLOOKUP(Feuil1!$F1244,Feuil2!$E$1:$DG$2,2,0),0))</f>
        <v/>
      </c>
      <c r="N1244" s="12" t="str">
        <f>IF(ISBLANK(VLOOKUP($H1244*100+N$2,Feuil2!$A$3:$CQ$931,HLOOKUP(Feuil1!$F1244,Feuil2!$E$1:$DG$2,2,0),0)),"",VLOOKUP($H1244*100+N$2,Feuil2!$A$3:$CQ$931,HLOOKUP(Feuil1!$F1244,Feuil2!$E$1:$DG$2,2,0),0))</f>
        <v/>
      </c>
      <c r="O1244" s="12" t="str">
        <f>IF(ISBLANK(VLOOKUP($H1244*100+O$2,Feuil2!$A$3:$CQ$931,HLOOKUP(Feuil1!$F1244,Feuil2!$E$1:$DG$2,2,0),0)),"",VLOOKUP($H1244*100+O$2,Feuil2!$A$3:$CQ$931,HLOOKUP(Feuil1!$F1244,Feuil2!$E$1:$DG$2,2,0),0))</f>
        <v/>
      </c>
      <c r="P1244" s="12" t="str">
        <f>IF(ISBLANK(VLOOKUP($H1244*100+P$2,Feuil2!$A$3:$CQ$931,HLOOKUP(Feuil1!$F1244,Feuil2!$E$1:$DG$2,2,0),0)),"",VLOOKUP($H1244*100+P$2,Feuil2!$A$3:$CQ$931,HLOOKUP(Feuil1!$F1244,Feuil2!$E$1:$DG$2,2,0),0))</f>
        <v/>
      </c>
      <c r="Q1244" s="12" t="str">
        <f>IF(ISBLANK(VLOOKUP($H1244*100+Q$2,Feuil2!$A$3:$CQ$931,HLOOKUP(Feuil1!$F1244,Feuil2!$E$1:$DG$2,2,0),0)),"",VLOOKUP($H1244*100+Q$2,Feuil2!$A$3:$CQ$931,HLOOKUP(Feuil1!$F1244,Feuil2!$E$1:$DG$2,2,0),0))</f>
        <v/>
      </c>
      <c r="R1244" s="12" t="str">
        <f>IF(ISBLANK(VLOOKUP($H1244*100+R$2,Feuil2!$A$3:$CQ$931,HLOOKUP(Feuil1!$F1244,Feuil2!$E$1:$DG$2,2,0),0)),"",VLOOKUP($H1244*100+R$2,Feuil2!$A$3:$CQ$931,HLOOKUP(Feuil1!$F1244,Feuil2!$E$1:$DG$2,2,0),0))</f>
        <v/>
      </c>
      <c r="S1244" s="12" t="str">
        <f>IF(ISBLANK(VLOOKUP($H1244*100+S$2,Feuil2!$A$3:$CQ$931,HLOOKUP(Feuil1!$F1244,Feuil2!$E$1:$DG$2,2,0),0)),"",VLOOKUP($H1244*100+S$2,Feuil2!$A$3:$CQ$931,HLOOKUP(Feuil1!$F1244,Feuil2!$E$1:$DG$2,2,0),0))</f>
        <v/>
      </c>
      <c r="T1244" s="12" t="str">
        <f>IF(ISBLANK(VLOOKUP($H1244*100+T$2,Feuil2!$A$3:$CQ$931,HLOOKUP(Feuil1!$F1244,Feuil2!$E$1:$DG$2,2,0),0)),"",VLOOKUP($H1244*100+T$2,Feuil2!$A$3:$CQ$931,HLOOKUP(Feuil1!$F1244,Feuil2!$E$1:$DG$2,2,0),0))</f>
        <v/>
      </c>
      <c r="U1244" s="12"/>
    </row>
    <row r="1245" spans="1:44" x14ac:dyDescent="0.35">
      <c r="A1245" s="10" t="s">
        <v>56</v>
      </c>
      <c r="B1245" s="8" t="s">
        <v>57</v>
      </c>
      <c r="C1245" s="39">
        <v>593100</v>
      </c>
      <c r="D1245" s="39">
        <v>318620</v>
      </c>
      <c r="E1245" s="39">
        <v>1220</v>
      </c>
      <c r="F1245" s="10">
        <v>5824</v>
      </c>
      <c r="G1245" s="5" t="s">
        <v>43</v>
      </c>
      <c r="H1245" s="11">
        <v>1950</v>
      </c>
      <c r="I1245" s="12" t="str">
        <f>IF(ISBLANK(VLOOKUP($H1245*100+I$2,Feuil2!$A$3:$CQ$931,HLOOKUP(Feuil1!$F1245,Feuil2!$E$1:$DG$2,2,0),0)),"",VLOOKUP($H1245*100+I$2,Feuil2!$A$3:$CQ$931,HLOOKUP(Feuil1!$F1245,Feuil2!$E$1:$DG$2,2,0),0))</f>
        <v/>
      </c>
      <c r="J1245" s="12" t="str">
        <f>IF(ISBLANK(VLOOKUP($H1245*100+J$2,Feuil2!$A$3:$CQ$931,HLOOKUP(Feuil1!$F1245,Feuil2!$E$1:$DG$2,2,0),0)),"",VLOOKUP($H1245*100+J$2,Feuil2!$A$3:$CQ$931,HLOOKUP(Feuil1!$F1245,Feuil2!$E$1:$DG$2,2,0),0))</f>
        <v/>
      </c>
      <c r="K1245" s="12" t="str">
        <f>IF(ISBLANK(VLOOKUP($H1245*100+K$2,Feuil2!$A$3:$CQ$931,HLOOKUP(Feuil1!$F1245,Feuil2!$E$1:$DG$2,2,0),0)),"",VLOOKUP($H1245*100+K$2,Feuil2!$A$3:$CQ$931,HLOOKUP(Feuil1!$F1245,Feuil2!$E$1:$DG$2,2,0),0))</f>
        <v/>
      </c>
      <c r="L1245" s="12" t="str">
        <f>IF(ISBLANK(VLOOKUP($H1245*100+L$2,Feuil2!$A$3:$CQ$931,HLOOKUP(Feuil1!$F1245,Feuil2!$E$1:$DG$2,2,0),0)),"",VLOOKUP($H1245*100+L$2,Feuil2!$A$3:$CQ$931,HLOOKUP(Feuil1!$F1245,Feuil2!$E$1:$DG$2,2,0),0))</f>
        <v/>
      </c>
      <c r="M1245" s="12" t="str">
        <f>IF(ISBLANK(VLOOKUP($H1245*100+M$2,Feuil2!$A$3:$CQ$931,HLOOKUP(Feuil1!$F1245,Feuil2!$E$1:$DG$2,2,0),0)),"",VLOOKUP($H1245*100+M$2,Feuil2!$A$3:$CQ$931,HLOOKUP(Feuil1!$F1245,Feuil2!$E$1:$DG$2,2,0),0))</f>
        <v/>
      </c>
      <c r="N1245" s="12" t="str">
        <f>IF(ISBLANK(VLOOKUP($H1245*100+N$2,Feuil2!$A$3:$CQ$931,HLOOKUP(Feuil1!$F1245,Feuil2!$E$1:$DG$2,2,0),0)),"",VLOOKUP($H1245*100+N$2,Feuil2!$A$3:$CQ$931,HLOOKUP(Feuil1!$F1245,Feuil2!$E$1:$DG$2,2,0),0))</f>
        <v/>
      </c>
      <c r="O1245" s="12" t="str">
        <f>IF(ISBLANK(VLOOKUP($H1245*100+O$2,Feuil2!$A$3:$CQ$931,HLOOKUP(Feuil1!$F1245,Feuil2!$E$1:$DG$2,2,0),0)),"",VLOOKUP($H1245*100+O$2,Feuil2!$A$3:$CQ$931,HLOOKUP(Feuil1!$F1245,Feuil2!$E$1:$DG$2,2,0),0))</f>
        <v/>
      </c>
      <c r="P1245" s="12" t="str">
        <f>IF(ISBLANK(VLOOKUP($H1245*100+P$2,Feuil2!$A$3:$CQ$931,HLOOKUP(Feuil1!$F1245,Feuil2!$E$1:$DG$2,2,0),0)),"",VLOOKUP($H1245*100+P$2,Feuil2!$A$3:$CQ$931,HLOOKUP(Feuil1!$F1245,Feuil2!$E$1:$DG$2,2,0),0))</f>
        <v/>
      </c>
      <c r="Q1245" s="12" t="str">
        <f>IF(ISBLANK(VLOOKUP($H1245*100+Q$2,Feuil2!$A$3:$CQ$931,HLOOKUP(Feuil1!$F1245,Feuil2!$E$1:$DG$2,2,0),0)),"",VLOOKUP($H1245*100+Q$2,Feuil2!$A$3:$CQ$931,HLOOKUP(Feuil1!$F1245,Feuil2!$E$1:$DG$2,2,0),0))</f>
        <v/>
      </c>
      <c r="R1245" s="12" t="str">
        <f>IF(ISBLANK(VLOOKUP($H1245*100+R$2,Feuil2!$A$3:$CQ$931,HLOOKUP(Feuil1!$F1245,Feuil2!$E$1:$DG$2,2,0),0)),"",VLOOKUP($H1245*100+R$2,Feuil2!$A$3:$CQ$931,HLOOKUP(Feuil1!$F1245,Feuil2!$E$1:$DG$2,2,0),0))</f>
        <v/>
      </c>
      <c r="S1245" s="12" t="str">
        <f>IF(ISBLANK(VLOOKUP($H1245*100+S$2,Feuil2!$A$3:$CQ$931,HLOOKUP(Feuil1!$F1245,Feuil2!$E$1:$DG$2,2,0),0)),"",VLOOKUP($H1245*100+S$2,Feuil2!$A$3:$CQ$931,HLOOKUP(Feuil1!$F1245,Feuil2!$E$1:$DG$2,2,0),0))</f>
        <v/>
      </c>
      <c r="T1245" s="12" t="str">
        <f>IF(ISBLANK(VLOOKUP($H1245*100+T$2,Feuil2!$A$3:$CQ$931,HLOOKUP(Feuil1!$F1245,Feuil2!$E$1:$DG$2,2,0),0)),"",VLOOKUP($H1245*100+T$2,Feuil2!$A$3:$CQ$931,HLOOKUP(Feuil1!$F1245,Feuil2!$E$1:$DG$2,2,0),0))</f>
        <v/>
      </c>
      <c r="U1245" s="12"/>
    </row>
    <row r="1246" spans="1:44" x14ac:dyDescent="0.35">
      <c r="A1246" s="10" t="s">
        <v>56</v>
      </c>
      <c r="B1246" s="8" t="s">
        <v>57</v>
      </c>
      <c r="C1246" s="39">
        <v>593100</v>
      </c>
      <c r="D1246" s="39">
        <v>318620</v>
      </c>
      <c r="E1246" s="39">
        <v>1220</v>
      </c>
      <c r="F1246" s="10">
        <v>5824</v>
      </c>
      <c r="G1246" s="5" t="s">
        <v>43</v>
      </c>
      <c r="H1246" s="11">
        <v>1951</v>
      </c>
      <c r="I1246" s="12" t="str">
        <f>IF(ISBLANK(VLOOKUP($H1246*100+I$2,Feuil2!$A$3:$CQ$931,HLOOKUP(Feuil1!$F1246,Feuil2!$E$1:$DG$2,2,0),0)),"",VLOOKUP($H1246*100+I$2,Feuil2!$A$3:$CQ$931,HLOOKUP(Feuil1!$F1246,Feuil2!$E$1:$DG$2,2,0),0))</f>
        <v/>
      </c>
      <c r="J1246" s="12" t="str">
        <f>IF(ISBLANK(VLOOKUP($H1246*100+J$2,Feuil2!$A$3:$CQ$931,HLOOKUP(Feuil1!$F1246,Feuil2!$E$1:$DG$2,2,0),0)),"",VLOOKUP($H1246*100+J$2,Feuil2!$A$3:$CQ$931,HLOOKUP(Feuil1!$F1246,Feuil2!$E$1:$DG$2,2,0),0))</f>
        <v/>
      </c>
      <c r="K1246" s="12" t="str">
        <f>IF(ISBLANK(VLOOKUP($H1246*100+K$2,Feuil2!$A$3:$CQ$931,HLOOKUP(Feuil1!$F1246,Feuil2!$E$1:$DG$2,2,0),0)),"",VLOOKUP($H1246*100+K$2,Feuil2!$A$3:$CQ$931,HLOOKUP(Feuil1!$F1246,Feuil2!$E$1:$DG$2,2,0),0))</f>
        <v/>
      </c>
      <c r="L1246" s="12" t="str">
        <f>IF(ISBLANK(VLOOKUP($H1246*100+L$2,Feuil2!$A$3:$CQ$931,HLOOKUP(Feuil1!$F1246,Feuil2!$E$1:$DG$2,2,0),0)),"",VLOOKUP($H1246*100+L$2,Feuil2!$A$3:$CQ$931,HLOOKUP(Feuil1!$F1246,Feuil2!$E$1:$DG$2,2,0),0))</f>
        <v/>
      </c>
      <c r="M1246" s="12" t="str">
        <f>IF(ISBLANK(VLOOKUP($H1246*100+M$2,Feuil2!$A$3:$CQ$931,HLOOKUP(Feuil1!$F1246,Feuil2!$E$1:$DG$2,2,0),0)),"",VLOOKUP($H1246*100+M$2,Feuil2!$A$3:$CQ$931,HLOOKUP(Feuil1!$F1246,Feuil2!$E$1:$DG$2,2,0),0))</f>
        <v/>
      </c>
      <c r="N1246" s="12" t="str">
        <f>IF(ISBLANK(VLOOKUP($H1246*100+N$2,Feuil2!$A$3:$CQ$931,HLOOKUP(Feuil1!$F1246,Feuil2!$E$1:$DG$2,2,0),0)),"",VLOOKUP($H1246*100+N$2,Feuil2!$A$3:$CQ$931,HLOOKUP(Feuil1!$F1246,Feuil2!$E$1:$DG$2,2,0),0))</f>
        <v/>
      </c>
      <c r="O1246" s="12" t="str">
        <f>IF(ISBLANK(VLOOKUP($H1246*100+O$2,Feuil2!$A$3:$CQ$931,HLOOKUP(Feuil1!$F1246,Feuil2!$E$1:$DG$2,2,0),0)),"",VLOOKUP($H1246*100+O$2,Feuil2!$A$3:$CQ$931,HLOOKUP(Feuil1!$F1246,Feuil2!$E$1:$DG$2,2,0),0))</f>
        <v/>
      </c>
      <c r="P1246" s="12" t="str">
        <f>IF(ISBLANK(VLOOKUP($H1246*100+P$2,Feuil2!$A$3:$CQ$931,HLOOKUP(Feuil1!$F1246,Feuil2!$E$1:$DG$2,2,0),0)),"",VLOOKUP($H1246*100+P$2,Feuil2!$A$3:$CQ$931,HLOOKUP(Feuil1!$F1246,Feuil2!$E$1:$DG$2,2,0),0))</f>
        <v/>
      </c>
      <c r="Q1246" s="12" t="str">
        <f>IF(ISBLANK(VLOOKUP($H1246*100+Q$2,Feuil2!$A$3:$CQ$931,HLOOKUP(Feuil1!$F1246,Feuil2!$E$1:$DG$2,2,0),0)),"",VLOOKUP($H1246*100+Q$2,Feuil2!$A$3:$CQ$931,HLOOKUP(Feuil1!$F1246,Feuil2!$E$1:$DG$2,2,0),0))</f>
        <v/>
      </c>
      <c r="R1246" s="12" t="str">
        <f>IF(ISBLANK(VLOOKUP($H1246*100+R$2,Feuil2!$A$3:$CQ$931,HLOOKUP(Feuil1!$F1246,Feuil2!$E$1:$DG$2,2,0),0)),"",VLOOKUP($H1246*100+R$2,Feuil2!$A$3:$CQ$931,HLOOKUP(Feuil1!$F1246,Feuil2!$E$1:$DG$2,2,0),0))</f>
        <v/>
      </c>
      <c r="S1246" s="12" t="str">
        <f>IF(ISBLANK(VLOOKUP($H1246*100+S$2,Feuil2!$A$3:$CQ$931,HLOOKUP(Feuil1!$F1246,Feuil2!$E$1:$DG$2,2,0),0)),"",VLOOKUP($H1246*100+S$2,Feuil2!$A$3:$CQ$931,HLOOKUP(Feuil1!$F1246,Feuil2!$E$1:$DG$2,2,0),0))</f>
        <v/>
      </c>
      <c r="T1246" s="12" t="str">
        <f>IF(ISBLANK(VLOOKUP($H1246*100+T$2,Feuil2!$A$3:$CQ$931,HLOOKUP(Feuil1!$F1246,Feuil2!$E$1:$DG$2,2,0),0)),"",VLOOKUP($H1246*100+T$2,Feuil2!$A$3:$CQ$931,HLOOKUP(Feuil1!$F1246,Feuil2!$E$1:$DG$2,2,0),0))</f>
        <v/>
      </c>
      <c r="U1246" s="12"/>
    </row>
    <row r="1247" spans="1:44" x14ac:dyDescent="0.35">
      <c r="A1247" s="10" t="s">
        <v>56</v>
      </c>
      <c r="B1247" s="8" t="s">
        <v>57</v>
      </c>
      <c r="C1247" s="39">
        <v>593100</v>
      </c>
      <c r="D1247" s="39">
        <v>318620</v>
      </c>
      <c r="E1247" s="39">
        <v>1220</v>
      </c>
      <c r="F1247" s="10">
        <v>5824</v>
      </c>
      <c r="G1247" s="5" t="s">
        <v>43</v>
      </c>
      <c r="H1247" s="11">
        <v>1952</v>
      </c>
      <c r="I1247" s="12" t="str">
        <f>IF(ISBLANK(VLOOKUP($H1247*100+I$2,Feuil2!$A$3:$CQ$931,HLOOKUP(Feuil1!$F1247,Feuil2!$E$1:$DG$2,2,0),0)),"",VLOOKUP($H1247*100+I$2,Feuil2!$A$3:$CQ$931,HLOOKUP(Feuil1!$F1247,Feuil2!$E$1:$DG$2,2,0),0))</f>
        <v/>
      </c>
      <c r="J1247" s="12" t="str">
        <f>IF(ISBLANK(VLOOKUP($H1247*100+J$2,Feuil2!$A$3:$CQ$931,HLOOKUP(Feuil1!$F1247,Feuil2!$E$1:$DG$2,2,0),0)),"",VLOOKUP($H1247*100+J$2,Feuil2!$A$3:$CQ$931,HLOOKUP(Feuil1!$F1247,Feuil2!$E$1:$DG$2,2,0),0))</f>
        <v/>
      </c>
      <c r="K1247" s="12" t="str">
        <f>IF(ISBLANK(VLOOKUP($H1247*100+K$2,Feuil2!$A$3:$CQ$931,HLOOKUP(Feuil1!$F1247,Feuil2!$E$1:$DG$2,2,0),0)),"",VLOOKUP($H1247*100+K$2,Feuil2!$A$3:$CQ$931,HLOOKUP(Feuil1!$F1247,Feuil2!$E$1:$DG$2,2,0),0))</f>
        <v/>
      </c>
      <c r="L1247" s="12" t="str">
        <f>IF(ISBLANK(VLOOKUP($H1247*100+L$2,Feuil2!$A$3:$CQ$931,HLOOKUP(Feuil1!$F1247,Feuil2!$E$1:$DG$2,2,0),0)),"",VLOOKUP($H1247*100+L$2,Feuil2!$A$3:$CQ$931,HLOOKUP(Feuil1!$F1247,Feuil2!$E$1:$DG$2,2,0),0))</f>
        <v/>
      </c>
      <c r="M1247" s="12" t="str">
        <f>IF(ISBLANK(VLOOKUP($H1247*100+M$2,Feuil2!$A$3:$CQ$931,HLOOKUP(Feuil1!$F1247,Feuil2!$E$1:$DG$2,2,0),0)),"",VLOOKUP($H1247*100+M$2,Feuil2!$A$3:$CQ$931,HLOOKUP(Feuil1!$F1247,Feuil2!$E$1:$DG$2,2,0),0))</f>
        <v/>
      </c>
      <c r="N1247" s="12" t="str">
        <f>IF(ISBLANK(VLOOKUP($H1247*100+N$2,Feuil2!$A$3:$CQ$931,HLOOKUP(Feuil1!$F1247,Feuil2!$E$1:$DG$2,2,0),0)),"",VLOOKUP($H1247*100+N$2,Feuil2!$A$3:$CQ$931,HLOOKUP(Feuil1!$F1247,Feuil2!$E$1:$DG$2,2,0),0))</f>
        <v/>
      </c>
      <c r="O1247" s="12" t="str">
        <f>IF(ISBLANK(VLOOKUP($H1247*100+O$2,Feuil2!$A$3:$CQ$931,HLOOKUP(Feuil1!$F1247,Feuil2!$E$1:$DG$2,2,0),0)),"",VLOOKUP($H1247*100+O$2,Feuil2!$A$3:$CQ$931,HLOOKUP(Feuil1!$F1247,Feuil2!$E$1:$DG$2,2,0),0))</f>
        <v/>
      </c>
      <c r="P1247" s="12" t="str">
        <f>IF(ISBLANK(VLOOKUP($H1247*100+P$2,Feuil2!$A$3:$CQ$931,HLOOKUP(Feuil1!$F1247,Feuil2!$E$1:$DG$2,2,0),0)),"",VLOOKUP($H1247*100+P$2,Feuil2!$A$3:$CQ$931,HLOOKUP(Feuil1!$F1247,Feuil2!$E$1:$DG$2,2,0),0))</f>
        <v/>
      </c>
      <c r="Q1247" s="12" t="str">
        <f>IF(ISBLANK(VLOOKUP($H1247*100+Q$2,Feuil2!$A$3:$CQ$931,HLOOKUP(Feuil1!$F1247,Feuil2!$E$1:$DG$2,2,0),0)),"",VLOOKUP($H1247*100+Q$2,Feuil2!$A$3:$CQ$931,HLOOKUP(Feuil1!$F1247,Feuil2!$E$1:$DG$2,2,0),0))</f>
        <v/>
      </c>
      <c r="R1247" s="12" t="str">
        <f>IF(ISBLANK(VLOOKUP($H1247*100+R$2,Feuil2!$A$3:$CQ$931,HLOOKUP(Feuil1!$F1247,Feuil2!$E$1:$DG$2,2,0),0)),"",VLOOKUP($H1247*100+R$2,Feuil2!$A$3:$CQ$931,HLOOKUP(Feuil1!$F1247,Feuil2!$E$1:$DG$2,2,0),0))</f>
        <v/>
      </c>
      <c r="S1247" s="12" t="str">
        <f>IF(ISBLANK(VLOOKUP($H1247*100+S$2,Feuil2!$A$3:$CQ$931,HLOOKUP(Feuil1!$F1247,Feuil2!$E$1:$DG$2,2,0),0)),"",VLOOKUP($H1247*100+S$2,Feuil2!$A$3:$CQ$931,HLOOKUP(Feuil1!$F1247,Feuil2!$E$1:$DG$2,2,0),0))</f>
        <v/>
      </c>
      <c r="T1247" s="12" t="str">
        <f>IF(ISBLANK(VLOOKUP($H1247*100+T$2,Feuil2!$A$3:$CQ$931,HLOOKUP(Feuil1!$F1247,Feuil2!$E$1:$DG$2,2,0),0)),"",VLOOKUP($H1247*100+T$2,Feuil2!$A$3:$CQ$931,HLOOKUP(Feuil1!$F1247,Feuil2!$E$1:$DG$2,2,0),0))</f>
        <v/>
      </c>
      <c r="U1247" s="12"/>
    </row>
    <row r="1248" spans="1:44" x14ac:dyDescent="0.35">
      <c r="A1248" s="10" t="s">
        <v>56</v>
      </c>
      <c r="B1248" s="8" t="s">
        <v>57</v>
      </c>
      <c r="C1248" s="39">
        <v>593100</v>
      </c>
      <c r="D1248" s="39">
        <v>318620</v>
      </c>
      <c r="E1248" s="39">
        <v>1220</v>
      </c>
      <c r="F1248" s="10">
        <v>5824</v>
      </c>
      <c r="G1248" s="5" t="s">
        <v>43</v>
      </c>
      <c r="H1248" s="11">
        <v>1953</v>
      </c>
      <c r="I1248" s="12" t="str">
        <f>IF(ISBLANK(VLOOKUP($H1248*100+I$2,Feuil2!$A$3:$CQ$931,HLOOKUP(Feuil1!$F1248,Feuil2!$E$1:$DG$2,2,0),0)),"",VLOOKUP($H1248*100+I$2,Feuil2!$A$3:$CQ$931,HLOOKUP(Feuil1!$F1248,Feuil2!$E$1:$DG$2,2,0),0))</f>
        <v/>
      </c>
      <c r="J1248" s="12" t="str">
        <f>IF(ISBLANK(VLOOKUP($H1248*100+J$2,Feuil2!$A$3:$CQ$931,HLOOKUP(Feuil1!$F1248,Feuil2!$E$1:$DG$2,2,0),0)),"",VLOOKUP($H1248*100+J$2,Feuil2!$A$3:$CQ$931,HLOOKUP(Feuil1!$F1248,Feuil2!$E$1:$DG$2,2,0),0))</f>
        <v/>
      </c>
      <c r="K1248" s="12" t="str">
        <f>IF(ISBLANK(VLOOKUP($H1248*100+K$2,Feuil2!$A$3:$CQ$931,HLOOKUP(Feuil1!$F1248,Feuil2!$E$1:$DG$2,2,0),0)),"",VLOOKUP($H1248*100+K$2,Feuil2!$A$3:$CQ$931,HLOOKUP(Feuil1!$F1248,Feuil2!$E$1:$DG$2,2,0),0))</f>
        <v/>
      </c>
      <c r="L1248" s="12" t="str">
        <f>IF(ISBLANK(VLOOKUP($H1248*100+L$2,Feuil2!$A$3:$CQ$931,HLOOKUP(Feuil1!$F1248,Feuil2!$E$1:$DG$2,2,0),0)),"",VLOOKUP($H1248*100+L$2,Feuil2!$A$3:$CQ$931,HLOOKUP(Feuil1!$F1248,Feuil2!$E$1:$DG$2,2,0),0))</f>
        <v/>
      </c>
      <c r="M1248" s="12" t="str">
        <f>IF(ISBLANK(VLOOKUP($H1248*100+M$2,Feuil2!$A$3:$CQ$931,HLOOKUP(Feuil1!$F1248,Feuil2!$E$1:$DG$2,2,0),0)),"",VLOOKUP($H1248*100+M$2,Feuil2!$A$3:$CQ$931,HLOOKUP(Feuil1!$F1248,Feuil2!$E$1:$DG$2,2,0),0))</f>
        <v/>
      </c>
      <c r="N1248" s="12" t="str">
        <f>IF(ISBLANK(VLOOKUP($H1248*100+N$2,Feuil2!$A$3:$CQ$931,HLOOKUP(Feuil1!$F1248,Feuil2!$E$1:$DG$2,2,0),0)),"",VLOOKUP($H1248*100+N$2,Feuil2!$A$3:$CQ$931,HLOOKUP(Feuil1!$F1248,Feuil2!$E$1:$DG$2,2,0),0))</f>
        <v/>
      </c>
      <c r="O1248" s="12" t="str">
        <f>IF(ISBLANK(VLOOKUP($H1248*100+O$2,Feuil2!$A$3:$CQ$931,HLOOKUP(Feuil1!$F1248,Feuil2!$E$1:$DG$2,2,0),0)),"",VLOOKUP($H1248*100+O$2,Feuil2!$A$3:$CQ$931,HLOOKUP(Feuil1!$F1248,Feuil2!$E$1:$DG$2,2,0),0))</f>
        <v/>
      </c>
      <c r="P1248" s="12" t="str">
        <f>IF(ISBLANK(VLOOKUP($H1248*100+P$2,Feuil2!$A$3:$CQ$931,HLOOKUP(Feuil1!$F1248,Feuil2!$E$1:$DG$2,2,0),0)),"",VLOOKUP($H1248*100+P$2,Feuil2!$A$3:$CQ$931,HLOOKUP(Feuil1!$F1248,Feuil2!$E$1:$DG$2,2,0),0))</f>
        <v/>
      </c>
      <c r="Q1248" s="12" t="str">
        <f>IF(ISBLANK(VLOOKUP($H1248*100+Q$2,Feuil2!$A$3:$CQ$931,HLOOKUP(Feuil1!$F1248,Feuil2!$E$1:$DG$2,2,0),0)),"",VLOOKUP($H1248*100+Q$2,Feuil2!$A$3:$CQ$931,HLOOKUP(Feuil1!$F1248,Feuil2!$E$1:$DG$2,2,0),0))</f>
        <v/>
      </c>
      <c r="R1248" s="12" t="str">
        <f>IF(ISBLANK(VLOOKUP($H1248*100+R$2,Feuil2!$A$3:$CQ$931,HLOOKUP(Feuil1!$F1248,Feuil2!$E$1:$DG$2,2,0),0)),"",VLOOKUP($H1248*100+R$2,Feuil2!$A$3:$CQ$931,HLOOKUP(Feuil1!$F1248,Feuil2!$E$1:$DG$2,2,0),0))</f>
        <v/>
      </c>
      <c r="S1248" s="12" t="str">
        <f>IF(ISBLANK(VLOOKUP($H1248*100+S$2,Feuil2!$A$3:$CQ$931,HLOOKUP(Feuil1!$F1248,Feuil2!$E$1:$DG$2,2,0),0)),"",VLOOKUP($H1248*100+S$2,Feuil2!$A$3:$CQ$931,HLOOKUP(Feuil1!$F1248,Feuil2!$E$1:$DG$2,2,0),0))</f>
        <v/>
      </c>
      <c r="T1248" s="12" t="str">
        <f>IF(ISBLANK(VLOOKUP($H1248*100+T$2,Feuil2!$A$3:$CQ$931,HLOOKUP(Feuil1!$F1248,Feuil2!$E$1:$DG$2,2,0),0)),"",VLOOKUP($H1248*100+T$2,Feuil2!$A$3:$CQ$931,HLOOKUP(Feuil1!$F1248,Feuil2!$E$1:$DG$2,2,0),0))</f>
        <v/>
      </c>
      <c r="U1248" s="12"/>
    </row>
    <row r="1249" spans="1:21" x14ac:dyDescent="0.35">
      <c r="A1249" s="10" t="s">
        <v>56</v>
      </c>
      <c r="B1249" s="8" t="s">
        <v>57</v>
      </c>
      <c r="C1249" s="39">
        <v>593100</v>
      </c>
      <c r="D1249" s="39">
        <v>318620</v>
      </c>
      <c r="E1249" s="39">
        <v>1220</v>
      </c>
      <c r="F1249" s="10">
        <v>5824</v>
      </c>
      <c r="G1249" s="5" t="s">
        <v>43</v>
      </c>
      <c r="H1249" s="11">
        <v>1954</v>
      </c>
      <c r="I1249" s="12" t="str">
        <f>IF(ISBLANK(VLOOKUP($H1249*100+I$2,Feuil2!$A$3:$CQ$931,HLOOKUP(Feuil1!$F1249,Feuil2!$E$1:$DG$2,2,0),0)),"",VLOOKUP($H1249*100+I$2,Feuil2!$A$3:$CQ$931,HLOOKUP(Feuil1!$F1249,Feuil2!$E$1:$DG$2,2,0),0))</f>
        <v/>
      </c>
      <c r="J1249" s="12" t="str">
        <f>IF(ISBLANK(VLOOKUP($H1249*100+J$2,Feuil2!$A$3:$CQ$931,HLOOKUP(Feuil1!$F1249,Feuil2!$E$1:$DG$2,2,0),0)),"",VLOOKUP($H1249*100+J$2,Feuil2!$A$3:$CQ$931,HLOOKUP(Feuil1!$F1249,Feuil2!$E$1:$DG$2,2,0),0))</f>
        <v/>
      </c>
      <c r="K1249" s="12" t="str">
        <f>IF(ISBLANK(VLOOKUP($H1249*100+K$2,Feuil2!$A$3:$CQ$931,HLOOKUP(Feuil1!$F1249,Feuil2!$E$1:$DG$2,2,0),0)),"",VLOOKUP($H1249*100+K$2,Feuil2!$A$3:$CQ$931,HLOOKUP(Feuil1!$F1249,Feuil2!$E$1:$DG$2,2,0),0))</f>
        <v/>
      </c>
      <c r="L1249" s="12" t="str">
        <f>IF(ISBLANK(VLOOKUP($H1249*100+L$2,Feuil2!$A$3:$CQ$931,HLOOKUP(Feuil1!$F1249,Feuil2!$E$1:$DG$2,2,0),0)),"",VLOOKUP($H1249*100+L$2,Feuil2!$A$3:$CQ$931,HLOOKUP(Feuil1!$F1249,Feuil2!$E$1:$DG$2,2,0),0))</f>
        <v/>
      </c>
      <c r="M1249" s="12" t="str">
        <f>IF(ISBLANK(VLOOKUP($H1249*100+M$2,Feuil2!$A$3:$CQ$931,HLOOKUP(Feuil1!$F1249,Feuil2!$E$1:$DG$2,2,0),0)),"",VLOOKUP($H1249*100+M$2,Feuil2!$A$3:$CQ$931,HLOOKUP(Feuil1!$F1249,Feuil2!$E$1:$DG$2,2,0),0))</f>
        <v/>
      </c>
      <c r="N1249" s="12" t="str">
        <f>IF(ISBLANK(VLOOKUP($H1249*100+N$2,Feuil2!$A$3:$CQ$931,HLOOKUP(Feuil1!$F1249,Feuil2!$E$1:$DG$2,2,0),0)),"",VLOOKUP($H1249*100+N$2,Feuil2!$A$3:$CQ$931,HLOOKUP(Feuil1!$F1249,Feuil2!$E$1:$DG$2,2,0),0))</f>
        <v/>
      </c>
      <c r="O1249" s="12" t="str">
        <f>IF(ISBLANK(VLOOKUP($H1249*100+O$2,Feuil2!$A$3:$CQ$931,HLOOKUP(Feuil1!$F1249,Feuil2!$E$1:$DG$2,2,0),0)),"",VLOOKUP($H1249*100+O$2,Feuil2!$A$3:$CQ$931,HLOOKUP(Feuil1!$F1249,Feuil2!$E$1:$DG$2,2,0),0))</f>
        <v/>
      </c>
      <c r="P1249" s="12" t="str">
        <f>IF(ISBLANK(VLOOKUP($H1249*100+P$2,Feuil2!$A$3:$CQ$931,HLOOKUP(Feuil1!$F1249,Feuil2!$E$1:$DG$2,2,0),0)),"",VLOOKUP($H1249*100+P$2,Feuil2!$A$3:$CQ$931,HLOOKUP(Feuil1!$F1249,Feuil2!$E$1:$DG$2,2,0),0))</f>
        <v/>
      </c>
      <c r="Q1249" s="12" t="str">
        <f>IF(ISBLANK(VLOOKUP($H1249*100+Q$2,Feuil2!$A$3:$CQ$931,HLOOKUP(Feuil1!$F1249,Feuil2!$E$1:$DG$2,2,0),0)),"",VLOOKUP($H1249*100+Q$2,Feuil2!$A$3:$CQ$931,HLOOKUP(Feuil1!$F1249,Feuil2!$E$1:$DG$2,2,0),0))</f>
        <v/>
      </c>
      <c r="R1249" s="12" t="str">
        <f>IF(ISBLANK(VLOOKUP($H1249*100+R$2,Feuil2!$A$3:$CQ$931,HLOOKUP(Feuil1!$F1249,Feuil2!$E$1:$DG$2,2,0),0)),"",VLOOKUP($H1249*100+R$2,Feuil2!$A$3:$CQ$931,HLOOKUP(Feuil1!$F1249,Feuil2!$E$1:$DG$2,2,0),0))</f>
        <v/>
      </c>
      <c r="S1249" s="12" t="str">
        <f>IF(ISBLANK(VLOOKUP($H1249*100+S$2,Feuil2!$A$3:$CQ$931,HLOOKUP(Feuil1!$F1249,Feuil2!$E$1:$DG$2,2,0),0)),"",VLOOKUP($H1249*100+S$2,Feuil2!$A$3:$CQ$931,HLOOKUP(Feuil1!$F1249,Feuil2!$E$1:$DG$2,2,0),0))</f>
        <v/>
      </c>
      <c r="T1249" s="12" t="str">
        <f>IF(ISBLANK(VLOOKUP($H1249*100+T$2,Feuil2!$A$3:$CQ$931,HLOOKUP(Feuil1!$F1249,Feuil2!$E$1:$DG$2,2,0),0)),"",VLOOKUP($H1249*100+T$2,Feuil2!$A$3:$CQ$931,HLOOKUP(Feuil1!$F1249,Feuil2!$E$1:$DG$2,2,0),0))</f>
        <v/>
      </c>
      <c r="U1249" s="12"/>
    </row>
    <row r="1250" spans="1:21" x14ac:dyDescent="0.35">
      <c r="A1250" s="10" t="s">
        <v>56</v>
      </c>
      <c r="B1250" s="8" t="s">
        <v>57</v>
      </c>
      <c r="C1250" s="39">
        <v>593100</v>
      </c>
      <c r="D1250" s="39">
        <v>318620</v>
      </c>
      <c r="E1250" s="39">
        <v>1220</v>
      </c>
      <c r="F1250" s="10">
        <v>5824</v>
      </c>
      <c r="G1250" s="5" t="s">
        <v>43</v>
      </c>
      <c r="H1250" s="11">
        <v>1955</v>
      </c>
      <c r="I1250" s="12" t="str">
        <f>IF(ISBLANK(VLOOKUP($H1250*100+I$2,Feuil2!$A$3:$CQ$931,HLOOKUP(Feuil1!$F1250,Feuil2!$E$1:$DG$2,2,0),0)),"",VLOOKUP($H1250*100+I$2,Feuil2!$A$3:$CQ$931,HLOOKUP(Feuil1!$F1250,Feuil2!$E$1:$DG$2,2,0),0))</f>
        <v/>
      </c>
      <c r="J1250" s="12" t="str">
        <f>IF(ISBLANK(VLOOKUP($H1250*100+J$2,Feuil2!$A$3:$CQ$931,HLOOKUP(Feuil1!$F1250,Feuil2!$E$1:$DG$2,2,0),0)),"",VLOOKUP($H1250*100+J$2,Feuil2!$A$3:$CQ$931,HLOOKUP(Feuil1!$F1250,Feuil2!$E$1:$DG$2,2,0),0))</f>
        <v/>
      </c>
      <c r="K1250" s="12" t="str">
        <f>IF(ISBLANK(VLOOKUP($H1250*100+K$2,Feuil2!$A$3:$CQ$931,HLOOKUP(Feuil1!$F1250,Feuil2!$E$1:$DG$2,2,0),0)),"",VLOOKUP($H1250*100+K$2,Feuil2!$A$3:$CQ$931,HLOOKUP(Feuil1!$F1250,Feuil2!$E$1:$DG$2,2,0),0))</f>
        <v/>
      </c>
      <c r="L1250" s="12" t="str">
        <f>IF(ISBLANK(VLOOKUP($H1250*100+L$2,Feuil2!$A$3:$CQ$931,HLOOKUP(Feuil1!$F1250,Feuil2!$E$1:$DG$2,2,0),0)),"",VLOOKUP($H1250*100+L$2,Feuil2!$A$3:$CQ$931,HLOOKUP(Feuil1!$F1250,Feuil2!$E$1:$DG$2,2,0),0))</f>
        <v/>
      </c>
      <c r="M1250" s="12" t="str">
        <f>IF(ISBLANK(VLOOKUP($H1250*100+M$2,Feuil2!$A$3:$CQ$931,HLOOKUP(Feuil1!$F1250,Feuil2!$E$1:$DG$2,2,0),0)),"",VLOOKUP($H1250*100+M$2,Feuil2!$A$3:$CQ$931,HLOOKUP(Feuil1!$F1250,Feuil2!$E$1:$DG$2,2,0),0))</f>
        <v/>
      </c>
      <c r="N1250" s="12" t="str">
        <f>IF(ISBLANK(VLOOKUP($H1250*100+N$2,Feuil2!$A$3:$CQ$931,HLOOKUP(Feuil1!$F1250,Feuil2!$E$1:$DG$2,2,0),0)),"",VLOOKUP($H1250*100+N$2,Feuil2!$A$3:$CQ$931,HLOOKUP(Feuil1!$F1250,Feuil2!$E$1:$DG$2,2,0),0))</f>
        <v/>
      </c>
      <c r="O1250" s="12" t="str">
        <f>IF(ISBLANK(VLOOKUP($H1250*100+O$2,Feuil2!$A$3:$CQ$931,HLOOKUP(Feuil1!$F1250,Feuil2!$E$1:$DG$2,2,0),0)),"",VLOOKUP($H1250*100+O$2,Feuil2!$A$3:$CQ$931,HLOOKUP(Feuil1!$F1250,Feuil2!$E$1:$DG$2,2,0),0))</f>
        <v/>
      </c>
      <c r="P1250" s="12" t="str">
        <f>IF(ISBLANK(VLOOKUP($H1250*100+P$2,Feuil2!$A$3:$CQ$931,HLOOKUP(Feuil1!$F1250,Feuil2!$E$1:$DG$2,2,0),0)),"",VLOOKUP($H1250*100+P$2,Feuil2!$A$3:$CQ$931,HLOOKUP(Feuil1!$F1250,Feuil2!$E$1:$DG$2,2,0),0))</f>
        <v/>
      </c>
      <c r="Q1250" s="12" t="str">
        <f>IF(ISBLANK(VLOOKUP($H1250*100+Q$2,Feuil2!$A$3:$CQ$931,HLOOKUP(Feuil1!$F1250,Feuil2!$E$1:$DG$2,2,0),0)),"",VLOOKUP($H1250*100+Q$2,Feuil2!$A$3:$CQ$931,HLOOKUP(Feuil1!$F1250,Feuil2!$E$1:$DG$2,2,0),0))</f>
        <v/>
      </c>
      <c r="R1250" s="12" t="str">
        <f>IF(ISBLANK(VLOOKUP($H1250*100+R$2,Feuil2!$A$3:$CQ$931,HLOOKUP(Feuil1!$F1250,Feuil2!$E$1:$DG$2,2,0),0)),"",VLOOKUP($H1250*100+R$2,Feuil2!$A$3:$CQ$931,HLOOKUP(Feuil1!$F1250,Feuil2!$E$1:$DG$2,2,0),0))</f>
        <v/>
      </c>
      <c r="S1250" s="12" t="str">
        <f>IF(ISBLANK(VLOOKUP($H1250*100+S$2,Feuil2!$A$3:$CQ$931,HLOOKUP(Feuil1!$F1250,Feuil2!$E$1:$DG$2,2,0),0)),"",VLOOKUP($H1250*100+S$2,Feuil2!$A$3:$CQ$931,HLOOKUP(Feuil1!$F1250,Feuil2!$E$1:$DG$2,2,0),0))</f>
        <v/>
      </c>
      <c r="T1250" s="12" t="str">
        <f>IF(ISBLANK(VLOOKUP($H1250*100+T$2,Feuil2!$A$3:$CQ$931,HLOOKUP(Feuil1!$F1250,Feuil2!$E$1:$DG$2,2,0),0)),"",VLOOKUP($H1250*100+T$2,Feuil2!$A$3:$CQ$931,HLOOKUP(Feuil1!$F1250,Feuil2!$E$1:$DG$2,2,0),0))</f>
        <v/>
      </c>
      <c r="U1250" s="12"/>
    </row>
    <row r="1251" spans="1:21" x14ac:dyDescent="0.35">
      <c r="A1251" s="10" t="s">
        <v>56</v>
      </c>
      <c r="B1251" s="8" t="s">
        <v>57</v>
      </c>
      <c r="C1251" s="39">
        <v>593100</v>
      </c>
      <c r="D1251" s="39">
        <v>318620</v>
      </c>
      <c r="E1251" s="39">
        <v>1220</v>
      </c>
      <c r="F1251" s="10">
        <v>5824</v>
      </c>
      <c r="G1251" s="5" t="s">
        <v>43</v>
      </c>
      <c r="H1251" s="11">
        <v>1956</v>
      </c>
      <c r="I1251" s="12" t="str">
        <f>IF(ISBLANK(VLOOKUP($H1251*100+I$2,Feuil2!$A$3:$CQ$931,HLOOKUP(Feuil1!$F1251,Feuil2!$E$1:$DG$2,2,0),0)),"",VLOOKUP($H1251*100+I$2,Feuil2!$A$3:$CQ$931,HLOOKUP(Feuil1!$F1251,Feuil2!$E$1:$DG$2,2,0),0))</f>
        <v/>
      </c>
      <c r="J1251" s="12" t="str">
        <f>IF(ISBLANK(VLOOKUP($H1251*100+J$2,Feuil2!$A$3:$CQ$931,HLOOKUP(Feuil1!$F1251,Feuil2!$E$1:$DG$2,2,0),0)),"",VLOOKUP($H1251*100+J$2,Feuil2!$A$3:$CQ$931,HLOOKUP(Feuil1!$F1251,Feuil2!$E$1:$DG$2,2,0),0))</f>
        <v/>
      </c>
      <c r="K1251" s="12" t="str">
        <f>IF(ISBLANK(VLOOKUP($H1251*100+K$2,Feuil2!$A$3:$CQ$931,HLOOKUP(Feuil1!$F1251,Feuil2!$E$1:$DG$2,2,0),0)),"",VLOOKUP($H1251*100+K$2,Feuil2!$A$3:$CQ$931,HLOOKUP(Feuil1!$F1251,Feuil2!$E$1:$DG$2,2,0),0))</f>
        <v/>
      </c>
      <c r="L1251" s="12" t="str">
        <f>IF(ISBLANK(VLOOKUP($H1251*100+L$2,Feuil2!$A$3:$CQ$931,HLOOKUP(Feuil1!$F1251,Feuil2!$E$1:$DG$2,2,0),0)),"",VLOOKUP($H1251*100+L$2,Feuil2!$A$3:$CQ$931,HLOOKUP(Feuil1!$F1251,Feuil2!$E$1:$DG$2,2,0),0))</f>
        <v/>
      </c>
      <c r="M1251" s="12" t="str">
        <f>IF(ISBLANK(VLOOKUP($H1251*100+M$2,Feuil2!$A$3:$CQ$931,HLOOKUP(Feuil1!$F1251,Feuil2!$E$1:$DG$2,2,0),0)),"",VLOOKUP($H1251*100+M$2,Feuil2!$A$3:$CQ$931,HLOOKUP(Feuil1!$F1251,Feuil2!$E$1:$DG$2,2,0),0))</f>
        <v/>
      </c>
      <c r="N1251" s="12" t="str">
        <f>IF(ISBLANK(VLOOKUP($H1251*100+N$2,Feuil2!$A$3:$CQ$931,HLOOKUP(Feuil1!$F1251,Feuil2!$E$1:$DG$2,2,0),0)),"",VLOOKUP($H1251*100+N$2,Feuil2!$A$3:$CQ$931,HLOOKUP(Feuil1!$F1251,Feuil2!$E$1:$DG$2,2,0),0))</f>
        <v/>
      </c>
      <c r="O1251" s="12" t="str">
        <f>IF(ISBLANK(VLOOKUP($H1251*100+O$2,Feuil2!$A$3:$CQ$931,HLOOKUP(Feuil1!$F1251,Feuil2!$E$1:$DG$2,2,0),0)),"",VLOOKUP($H1251*100+O$2,Feuil2!$A$3:$CQ$931,HLOOKUP(Feuil1!$F1251,Feuil2!$E$1:$DG$2,2,0),0))</f>
        <v/>
      </c>
      <c r="P1251" s="12" t="str">
        <f>IF(ISBLANK(VLOOKUP($H1251*100+P$2,Feuil2!$A$3:$CQ$931,HLOOKUP(Feuil1!$F1251,Feuil2!$E$1:$DG$2,2,0),0)),"",VLOOKUP($H1251*100+P$2,Feuil2!$A$3:$CQ$931,HLOOKUP(Feuil1!$F1251,Feuil2!$E$1:$DG$2,2,0),0))</f>
        <v/>
      </c>
      <c r="Q1251" s="12" t="str">
        <f>IF(ISBLANK(VLOOKUP($H1251*100+Q$2,Feuil2!$A$3:$CQ$931,HLOOKUP(Feuil1!$F1251,Feuil2!$E$1:$DG$2,2,0),0)),"",VLOOKUP($H1251*100+Q$2,Feuil2!$A$3:$CQ$931,HLOOKUP(Feuil1!$F1251,Feuil2!$E$1:$DG$2,2,0),0))</f>
        <v/>
      </c>
      <c r="R1251" s="12" t="str">
        <f>IF(ISBLANK(VLOOKUP($H1251*100+R$2,Feuil2!$A$3:$CQ$931,HLOOKUP(Feuil1!$F1251,Feuil2!$E$1:$DG$2,2,0),0)),"",VLOOKUP($H1251*100+R$2,Feuil2!$A$3:$CQ$931,HLOOKUP(Feuil1!$F1251,Feuil2!$E$1:$DG$2,2,0),0))</f>
        <v/>
      </c>
      <c r="S1251" s="12" t="str">
        <f>IF(ISBLANK(VLOOKUP($H1251*100+S$2,Feuil2!$A$3:$CQ$931,HLOOKUP(Feuil1!$F1251,Feuil2!$E$1:$DG$2,2,0),0)),"",VLOOKUP($H1251*100+S$2,Feuil2!$A$3:$CQ$931,HLOOKUP(Feuil1!$F1251,Feuil2!$E$1:$DG$2,2,0),0))</f>
        <v/>
      </c>
      <c r="T1251" s="12" t="str">
        <f>IF(ISBLANK(VLOOKUP($H1251*100+T$2,Feuil2!$A$3:$CQ$931,HLOOKUP(Feuil1!$F1251,Feuil2!$E$1:$DG$2,2,0),0)),"",VLOOKUP($H1251*100+T$2,Feuil2!$A$3:$CQ$931,HLOOKUP(Feuil1!$F1251,Feuil2!$E$1:$DG$2,2,0),0))</f>
        <v/>
      </c>
      <c r="U1251" s="12"/>
    </row>
    <row r="1252" spans="1:21" x14ac:dyDescent="0.35">
      <c r="A1252" s="10" t="s">
        <v>56</v>
      </c>
      <c r="B1252" s="8" t="s">
        <v>57</v>
      </c>
      <c r="C1252" s="39">
        <v>593100</v>
      </c>
      <c r="D1252" s="39">
        <v>318620</v>
      </c>
      <c r="E1252" s="39">
        <v>1220</v>
      </c>
      <c r="F1252" s="10">
        <v>5824</v>
      </c>
      <c r="G1252" s="5" t="s">
        <v>43</v>
      </c>
      <c r="H1252" s="11">
        <v>1957</v>
      </c>
      <c r="I1252" s="12" t="str">
        <f>IF(ISBLANK(VLOOKUP($H1252*100+I$2,Feuil2!$A$3:$CQ$931,HLOOKUP(Feuil1!$F1252,Feuil2!$E$1:$DG$2,2,0),0)),"",VLOOKUP($H1252*100+I$2,Feuil2!$A$3:$CQ$931,HLOOKUP(Feuil1!$F1252,Feuil2!$E$1:$DG$2,2,0),0))</f>
        <v/>
      </c>
      <c r="J1252" s="12" t="str">
        <f>IF(ISBLANK(VLOOKUP($H1252*100+J$2,Feuil2!$A$3:$CQ$931,HLOOKUP(Feuil1!$F1252,Feuil2!$E$1:$DG$2,2,0),0)),"",VLOOKUP($H1252*100+J$2,Feuil2!$A$3:$CQ$931,HLOOKUP(Feuil1!$F1252,Feuil2!$E$1:$DG$2,2,0),0))</f>
        <v/>
      </c>
      <c r="K1252" s="12" t="str">
        <f>IF(ISBLANK(VLOOKUP($H1252*100+K$2,Feuil2!$A$3:$CQ$931,HLOOKUP(Feuil1!$F1252,Feuil2!$E$1:$DG$2,2,0),0)),"",VLOOKUP($H1252*100+K$2,Feuil2!$A$3:$CQ$931,HLOOKUP(Feuil1!$F1252,Feuil2!$E$1:$DG$2,2,0),0))</f>
        <v/>
      </c>
      <c r="L1252" s="12" t="str">
        <f>IF(ISBLANK(VLOOKUP($H1252*100+L$2,Feuil2!$A$3:$CQ$931,HLOOKUP(Feuil1!$F1252,Feuil2!$E$1:$DG$2,2,0),0)),"",VLOOKUP($H1252*100+L$2,Feuil2!$A$3:$CQ$931,HLOOKUP(Feuil1!$F1252,Feuil2!$E$1:$DG$2,2,0),0))</f>
        <v/>
      </c>
      <c r="M1252" s="12" t="str">
        <f>IF(ISBLANK(VLOOKUP($H1252*100+M$2,Feuil2!$A$3:$CQ$931,HLOOKUP(Feuil1!$F1252,Feuil2!$E$1:$DG$2,2,0),0)),"",VLOOKUP($H1252*100+M$2,Feuil2!$A$3:$CQ$931,HLOOKUP(Feuil1!$F1252,Feuil2!$E$1:$DG$2,2,0),0))</f>
        <v/>
      </c>
      <c r="N1252" s="12" t="str">
        <f>IF(ISBLANK(VLOOKUP($H1252*100+N$2,Feuil2!$A$3:$CQ$931,HLOOKUP(Feuil1!$F1252,Feuil2!$E$1:$DG$2,2,0),0)),"",VLOOKUP($H1252*100+N$2,Feuil2!$A$3:$CQ$931,HLOOKUP(Feuil1!$F1252,Feuil2!$E$1:$DG$2,2,0),0))</f>
        <v/>
      </c>
      <c r="O1252" s="12" t="str">
        <f>IF(ISBLANK(VLOOKUP($H1252*100+O$2,Feuil2!$A$3:$CQ$931,HLOOKUP(Feuil1!$F1252,Feuil2!$E$1:$DG$2,2,0),0)),"",VLOOKUP($H1252*100+O$2,Feuil2!$A$3:$CQ$931,HLOOKUP(Feuil1!$F1252,Feuil2!$E$1:$DG$2,2,0),0))</f>
        <v/>
      </c>
      <c r="P1252" s="12" t="str">
        <f>IF(ISBLANK(VLOOKUP($H1252*100+P$2,Feuil2!$A$3:$CQ$931,HLOOKUP(Feuil1!$F1252,Feuil2!$E$1:$DG$2,2,0),0)),"",VLOOKUP($H1252*100+P$2,Feuil2!$A$3:$CQ$931,HLOOKUP(Feuil1!$F1252,Feuil2!$E$1:$DG$2,2,0),0))</f>
        <v/>
      </c>
      <c r="Q1252" s="12" t="str">
        <f>IF(ISBLANK(VLOOKUP($H1252*100+Q$2,Feuil2!$A$3:$CQ$931,HLOOKUP(Feuil1!$F1252,Feuil2!$E$1:$DG$2,2,0),0)),"",VLOOKUP($H1252*100+Q$2,Feuil2!$A$3:$CQ$931,HLOOKUP(Feuil1!$F1252,Feuil2!$E$1:$DG$2,2,0),0))</f>
        <v/>
      </c>
      <c r="R1252" s="12" t="str">
        <f>IF(ISBLANK(VLOOKUP($H1252*100+R$2,Feuil2!$A$3:$CQ$931,HLOOKUP(Feuil1!$F1252,Feuil2!$E$1:$DG$2,2,0),0)),"",VLOOKUP($H1252*100+R$2,Feuil2!$A$3:$CQ$931,HLOOKUP(Feuil1!$F1252,Feuil2!$E$1:$DG$2,2,0),0))</f>
        <v/>
      </c>
      <c r="S1252" s="12" t="str">
        <f>IF(ISBLANK(VLOOKUP($H1252*100+S$2,Feuil2!$A$3:$CQ$931,HLOOKUP(Feuil1!$F1252,Feuil2!$E$1:$DG$2,2,0),0)),"",VLOOKUP($H1252*100+S$2,Feuil2!$A$3:$CQ$931,HLOOKUP(Feuil1!$F1252,Feuil2!$E$1:$DG$2,2,0),0))</f>
        <v/>
      </c>
      <c r="T1252" s="12" t="str">
        <f>IF(ISBLANK(VLOOKUP($H1252*100+T$2,Feuil2!$A$3:$CQ$931,HLOOKUP(Feuil1!$F1252,Feuil2!$E$1:$DG$2,2,0),0)),"",VLOOKUP($H1252*100+T$2,Feuil2!$A$3:$CQ$931,HLOOKUP(Feuil1!$F1252,Feuil2!$E$1:$DG$2,2,0),0))</f>
        <v/>
      </c>
      <c r="U1252" s="12"/>
    </row>
    <row r="1253" spans="1:21" x14ac:dyDescent="0.35">
      <c r="A1253" s="10" t="s">
        <v>56</v>
      </c>
      <c r="B1253" s="8" t="s">
        <v>57</v>
      </c>
      <c r="C1253" s="39">
        <v>593100</v>
      </c>
      <c r="D1253" s="39">
        <v>318620</v>
      </c>
      <c r="E1253" s="39">
        <v>1220</v>
      </c>
      <c r="F1253" s="10">
        <v>5824</v>
      </c>
      <c r="G1253" s="5" t="s">
        <v>43</v>
      </c>
      <c r="H1253" s="11">
        <v>1958</v>
      </c>
      <c r="I1253" s="12" t="str">
        <f>IF(ISBLANK(VLOOKUP($H1253*100+I$2,Feuil2!$A$3:$CQ$931,HLOOKUP(Feuil1!$F1253,Feuil2!$E$1:$DG$2,2,0),0)),"",VLOOKUP($H1253*100+I$2,Feuil2!$A$3:$CQ$931,HLOOKUP(Feuil1!$F1253,Feuil2!$E$1:$DG$2,2,0),0))</f>
        <v/>
      </c>
      <c r="J1253" s="12" t="str">
        <f>IF(ISBLANK(VLOOKUP($H1253*100+J$2,Feuil2!$A$3:$CQ$931,HLOOKUP(Feuil1!$F1253,Feuil2!$E$1:$DG$2,2,0),0)),"",VLOOKUP($H1253*100+J$2,Feuil2!$A$3:$CQ$931,HLOOKUP(Feuil1!$F1253,Feuil2!$E$1:$DG$2,2,0),0))</f>
        <v/>
      </c>
      <c r="K1253" s="12" t="str">
        <f>IF(ISBLANK(VLOOKUP($H1253*100+K$2,Feuil2!$A$3:$CQ$931,HLOOKUP(Feuil1!$F1253,Feuil2!$E$1:$DG$2,2,0),0)),"",VLOOKUP($H1253*100+K$2,Feuil2!$A$3:$CQ$931,HLOOKUP(Feuil1!$F1253,Feuil2!$E$1:$DG$2,2,0),0))</f>
        <v/>
      </c>
      <c r="L1253" s="12" t="str">
        <f>IF(ISBLANK(VLOOKUP($H1253*100+L$2,Feuil2!$A$3:$CQ$931,HLOOKUP(Feuil1!$F1253,Feuil2!$E$1:$DG$2,2,0),0)),"",VLOOKUP($H1253*100+L$2,Feuil2!$A$3:$CQ$931,HLOOKUP(Feuil1!$F1253,Feuil2!$E$1:$DG$2,2,0),0))</f>
        <v/>
      </c>
      <c r="M1253" s="12" t="str">
        <f>IF(ISBLANK(VLOOKUP($H1253*100+M$2,Feuil2!$A$3:$CQ$931,HLOOKUP(Feuil1!$F1253,Feuil2!$E$1:$DG$2,2,0),0)),"",VLOOKUP($H1253*100+M$2,Feuil2!$A$3:$CQ$931,HLOOKUP(Feuil1!$F1253,Feuil2!$E$1:$DG$2,2,0),0))</f>
        <v/>
      </c>
      <c r="N1253" s="12" t="str">
        <f>IF(ISBLANK(VLOOKUP($H1253*100+N$2,Feuil2!$A$3:$CQ$931,HLOOKUP(Feuil1!$F1253,Feuil2!$E$1:$DG$2,2,0),0)),"",VLOOKUP($H1253*100+N$2,Feuil2!$A$3:$CQ$931,HLOOKUP(Feuil1!$F1253,Feuil2!$E$1:$DG$2,2,0),0))</f>
        <v/>
      </c>
      <c r="O1253" s="12" t="str">
        <f>IF(ISBLANK(VLOOKUP($H1253*100+O$2,Feuil2!$A$3:$CQ$931,HLOOKUP(Feuil1!$F1253,Feuil2!$E$1:$DG$2,2,0),0)),"",VLOOKUP($H1253*100+O$2,Feuil2!$A$3:$CQ$931,HLOOKUP(Feuil1!$F1253,Feuil2!$E$1:$DG$2,2,0),0))</f>
        <v/>
      </c>
      <c r="P1253" s="12" t="str">
        <f>IF(ISBLANK(VLOOKUP($H1253*100+P$2,Feuil2!$A$3:$CQ$931,HLOOKUP(Feuil1!$F1253,Feuil2!$E$1:$DG$2,2,0),0)),"",VLOOKUP($H1253*100+P$2,Feuil2!$A$3:$CQ$931,HLOOKUP(Feuil1!$F1253,Feuil2!$E$1:$DG$2,2,0),0))</f>
        <v/>
      </c>
      <c r="Q1253" s="12" t="str">
        <f>IF(ISBLANK(VLOOKUP($H1253*100+Q$2,Feuil2!$A$3:$CQ$931,HLOOKUP(Feuil1!$F1253,Feuil2!$E$1:$DG$2,2,0),0)),"",VLOOKUP($H1253*100+Q$2,Feuil2!$A$3:$CQ$931,HLOOKUP(Feuil1!$F1253,Feuil2!$E$1:$DG$2,2,0),0))</f>
        <v/>
      </c>
      <c r="R1253" s="12" t="str">
        <f>IF(ISBLANK(VLOOKUP($H1253*100+R$2,Feuil2!$A$3:$CQ$931,HLOOKUP(Feuil1!$F1253,Feuil2!$E$1:$DG$2,2,0),0)),"",VLOOKUP($H1253*100+R$2,Feuil2!$A$3:$CQ$931,HLOOKUP(Feuil1!$F1253,Feuil2!$E$1:$DG$2,2,0),0))</f>
        <v/>
      </c>
      <c r="S1253" s="12" t="str">
        <f>IF(ISBLANK(VLOOKUP($H1253*100+S$2,Feuil2!$A$3:$CQ$931,HLOOKUP(Feuil1!$F1253,Feuil2!$E$1:$DG$2,2,0),0)),"",VLOOKUP($H1253*100+S$2,Feuil2!$A$3:$CQ$931,HLOOKUP(Feuil1!$F1253,Feuil2!$E$1:$DG$2,2,0),0))</f>
        <v/>
      </c>
      <c r="T1253" s="12" t="str">
        <f>IF(ISBLANK(VLOOKUP($H1253*100+T$2,Feuil2!$A$3:$CQ$931,HLOOKUP(Feuil1!$F1253,Feuil2!$E$1:$DG$2,2,0),0)),"",VLOOKUP($H1253*100+T$2,Feuil2!$A$3:$CQ$931,HLOOKUP(Feuil1!$F1253,Feuil2!$E$1:$DG$2,2,0),0))</f>
        <v/>
      </c>
      <c r="U1253" s="12"/>
    </row>
    <row r="1254" spans="1:21" x14ac:dyDescent="0.35">
      <c r="A1254" s="10" t="s">
        <v>56</v>
      </c>
      <c r="B1254" s="8" t="s">
        <v>57</v>
      </c>
      <c r="C1254" s="39">
        <v>593100</v>
      </c>
      <c r="D1254" s="39">
        <v>318620</v>
      </c>
      <c r="E1254" s="39">
        <v>1220</v>
      </c>
      <c r="F1254" s="10">
        <v>5824</v>
      </c>
      <c r="G1254" s="5" t="s">
        <v>43</v>
      </c>
      <c r="H1254" s="11">
        <v>1959</v>
      </c>
      <c r="I1254" s="12" t="str">
        <f>IF(ISBLANK(VLOOKUP($H1254*100+I$2,Feuil2!$A$3:$CQ$931,HLOOKUP(Feuil1!$F1254,Feuil2!$E$1:$DG$2,2,0),0)),"",VLOOKUP($H1254*100+I$2,Feuil2!$A$3:$CQ$931,HLOOKUP(Feuil1!$F1254,Feuil2!$E$1:$DG$2,2,0),0))</f>
        <v/>
      </c>
      <c r="J1254" s="12" t="str">
        <f>IF(ISBLANK(VLOOKUP($H1254*100+J$2,Feuil2!$A$3:$CQ$931,HLOOKUP(Feuil1!$F1254,Feuil2!$E$1:$DG$2,2,0),0)),"",VLOOKUP($H1254*100+J$2,Feuil2!$A$3:$CQ$931,HLOOKUP(Feuil1!$F1254,Feuil2!$E$1:$DG$2,2,0),0))</f>
        <v/>
      </c>
      <c r="K1254" s="12" t="str">
        <f>IF(ISBLANK(VLOOKUP($H1254*100+K$2,Feuil2!$A$3:$CQ$931,HLOOKUP(Feuil1!$F1254,Feuil2!$E$1:$DG$2,2,0),0)),"",VLOOKUP($H1254*100+K$2,Feuil2!$A$3:$CQ$931,HLOOKUP(Feuil1!$F1254,Feuil2!$E$1:$DG$2,2,0),0))</f>
        <v/>
      </c>
      <c r="L1254" s="12" t="str">
        <f>IF(ISBLANK(VLOOKUP($H1254*100+L$2,Feuil2!$A$3:$CQ$931,HLOOKUP(Feuil1!$F1254,Feuil2!$E$1:$DG$2,2,0),0)),"",VLOOKUP($H1254*100+L$2,Feuil2!$A$3:$CQ$931,HLOOKUP(Feuil1!$F1254,Feuil2!$E$1:$DG$2,2,0),0))</f>
        <v/>
      </c>
      <c r="M1254" s="12" t="str">
        <f>IF(ISBLANK(VLOOKUP($H1254*100+M$2,Feuil2!$A$3:$CQ$931,HLOOKUP(Feuil1!$F1254,Feuil2!$E$1:$DG$2,2,0),0)),"",VLOOKUP($H1254*100+M$2,Feuil2!$A$3:$CQ$931,HLOOKUP(Feuil1!$F1254,Feuil2!$E$1:$DG$2,2,0),0))</f>
        <v/>
      </c>
      <c r="N1254" s="12" t="str">
        <f>IF(ISBLANK(VLOOKUP($H1254*100+N$2,Feuil2!$A$3:$CQ$931,HLOOKUP(Feuil1!$F1254,Feuil2!$E$1:$DG$2,2,0),0)),"",VLOOKUP($H1254*100+N$2,Feuil2!$A$3:$CQ$931,HLOOKUP(Feuil1!$F1254,Feuil2!$E$1:$DG$2,2,0),0))</f>
        <v/>
      </c>
      <c r="O1254" s="12" t="str">
        <f>IF(ISBLANK(VLOOKUP($H1254*100+O$2,Feuil2!$A$3:$CQ$931,HLOOKUP(Feuil1!$F1254,Feuil2!$E$1:$DG$2,2,0),0)),"",VLOOKUP($H1254*100+O$2,Feuil2!$A$3:$CQ$931,HLOOKUP(Feuil1!$F1254,Feuil2!$E$1:$DG$2,2,0),0))</f>
        <v/>
      </c>
      <c r="P1254" s="12" t="str">
        <f>IF(ISBLANK(VLOOKUP($H1254*100+P$2,Feuil2!$A$3:$CQ$931,HLOOKUP(Feuil1!$F1254,Feuil2!$E$1:$DG$2,2,0),0)),"",VLOOKUP($H1254*100+P$2,Feuil2!$A$3:$CQ$931,HLOOKUP(Feuil1!$F1254,Feuil2!$E$1:$DG$2,2,0),0))</f>
        <v/>
      </c>
      <c r="Q1254" s="12" t="str">
        <f>IF(ISBLANK(VLOOKUP($H1254*100+Q$2,Feuil2!$A$3:$CQ$931,HLOOKUP(Feuil1!$F1254,Feuil2!$E$1:$DG$2,2,0),0)),"",VLOOKUP($H1254*100+Q$2,Feuil2!$A$3:$CQ$931,HLOOKUP(Feuil1!$F1254,Feuil2!$E$1:$DG$2,2,0),0))</f>
        <v/>
      </c>
      <c r="R1254" s="12" t="str">
        <f>IF(ISBLANK(VLOOKUP($H1254*100+R$2,Feuil2!$A$3:$CQ$931,HLOOKUP(Feuil1!$F1254,Feuil2!$E$1:$DG$2,2,0),0)),"",VLOOKUP($H1254*100+R$2,Feuil2!$A$3:$CQ$931,HLOOKUP(Feuil1!$F1254,Feuil2!$E$1:$DG$2,2,0),0))</f>
        <v/>
      </c>
      <c r="S1254" s="12" t="str">
        <f>IF(ISBLANK(VLOOKUP($H1254*100+S$2,Feuil2!$A$3:$CQ$931,HLOOKUP(Feuil1!$F1254,Feuil2!$E$1:$DG$2,2,0),0)),"",VLOOKUP($H1254*100+S$2,Feuil2!$A$3:$CQ$931,HLOOKUP(Feuil1!$F1254,Feuil2!$E$1:$DG$2,2,0),0))</f>
        <v/>
      </c>
      <c r="T1254" s="12" t="str">
        <f>IF(ISBLANK(VLOOKUP($H1254*100+T$2,Feuil2!$A$3:$CQ$931,HLOOKUP(Feuil1!$F1254,Feuil2!$E$1:$DG$2,2,0),0)),"",VLOOKUP($H1254*100+T$2,Feuil2!$A$3:$CQ$931,HLOOKUP(Feuil1!$F1254,Feuil2!$E$1:$DG$2,2,0),0))</f>
        <v/>
      </c>
      <c r="U1254" s="12"/>
    </row>
    <row r="1255" spans="1:21" x14ac:dyDescent="0.35">
      <c r="A1255" s="10" t="s">
        <v>56</v>
      </c>
      <c r="B1255" s="8" t="s">
        <v>57</v>
      </c>
      <c r="C1255" s="39">
        <v>593100</v>
      </c>
      <c r="D1255" s="39">
        <v>318620</v>
      </c>
      <c r="E1255" s="39">
        <v>1220</v>
      </c>
      <c r="F1255" s="10">
        <v>5824</v>
      </c>
      <c r="G1255" s="5" t="s">
        <v>43</v>
      </c>
      <c r="H1255" s="11">
        <v>1960</v>
      </c>
      <c r="I1255" s="12" t="str">
        <f>IF(ISBLANK(VLOOKUP($H1255*100+I$2,Feuil2!$A$3:$CQ$931,HLOOKUP(Feuil1!$F1255,Feuil2!$E$1:$DG$2,2,0),0)),"",VLOOKUP($H1255*100+I$2,Feuil2!$A$3:$CQ$931,HLOOKUP(Feuil1!$F1255,Feuil2!$E$1:$DG$2,2,0),0))</f>
        <v/>
      </c>
      <c r="J1255" s="12" t="str">
        <f>IF(ISBLANK(VLOOKUP($H1255*100+J$2,Feuil2!$A$3:$CQ$931,HLOOKUP(Feuil1!$F1255,Feuil2!$E$1:$DG$2,2,0),0)),"",VLOOKUP($H1255*100+J$2,Feuil2!$A$3:$CQ$931,HLOOKUP(Feuil1!$F1255,Feuil2!$E$1:$DG$2,2,0),0))</f>
        <v/>
      </c>
      <c r="K1255" s="12" t="str">
        <f>IF(ISBLANK(VLOOKUP($H1255*100+K$2,Feuil2!$A$3:$CQ$931,HLOOKUP(Feuil1!$F1255,Feuil2!$E$1:$DG$2,2,0),0)),"",VLOOKUP($H1255*100+K$2,Feuil2!$A$3:$CQ$931,HLOOKUP(Feuil1!$F1255,Feuil2!$E$1:$DG$2,2,0),0))</f>
        <v/>
      </c>
      <c r="L1255" s="12" t="str">
        <f>IF(ISBLANK(VLOOKUP($H1255*100+L$2,Feuil2!$A$3:$CQ$931,HLOOKUP(Feuil1!$F1255,Feuil2!$E$1:$DG$2,2,0),0)),"",VLOOKUP($H1255*100+L$2,Feuil2!$A$3:$CQ$931,HLOOKUP(Feuil1!$F1255,Feuil2!$E$1:$DG$2,2,0),0))</f>
        <v/>
      </c>
      <c r="M1255" s="12" t="str">
        <f>IF(ISBLANK(VLOOKUP($H1255*100+M$2,Feuil2!$A$3:$CQ$931,HLOOKUP(Feuil1!$F1255,Feuil2!$E$1:$DG$2,2,0),0)),"",VLOOKUP($H1255*100+M$2,Feuil2!$A$3:$CQ$931,HLOOKUP(Feuil1!$F1255,Feuil2!$E$1:$DG$2,2,0),0))</f>
        <v/>
      </c>
      <c r="N1255" s="12" t="str">
        <f>IF(ISBLANK(VLOOKUP($H1255*100+N$2,Feuil2!$A$3:$CQ$931,HLOOKUP(Feuil1!$F1255,Feuil2!$E$1:$DG$2,2,0),0)),"",VLOOKUP($H1255*100+N$2,Feuil2!$A$3:$CQ$931,HLOOKUP(Feuil1!$F1255,Feuil2!$E$1:$DG$2,2,0),0))</f>
        <v/>
      </c>
      <c r="O1255" s="12" t="str">
        <f>IF(ISBLANK(VLOOKUP($H1255*100+O$2,Feuil2!$A$3:$CQ$931,HLOOKUP(Feuil1!$F1255,Feuil2!$E$1:$DG$2,2,0),0)),"",VLOOKUP($H1255*100+O$2,Feuil2!$A$3:$CQ$931,HLOOKUP(Feuil1!$F1255,Feuil2!$E$1:$DG$2,2,0),0))</f>
        <v/>
      </c>
      <c r="P1255" s="12" t="str">
        <f>IF(ISBLANK(VLOOKUP($H1255*100+P$2,Feuil2!$A$3:$CQ$931,HLOOKUP(Feuil1!$F1255,Feuil2!$E$1:$DG$2,2,0),0)),"",VLOOKUP($H1255*100+P$2,Feuil2!$A$3:$CQ$931,HLOOKUP(Feuil1!$F1255,Feuil2!$E$1:$DG$2,2,0),0))</f>
        <v/>
      </c>
      <c r="Q1255" s="12" t="str">
        <f>IF(ISBLANK(VLOOKUP($H1255*100+Q$2,Feuil2!$A$3:$CQ$931,HLOOKUP(Feuil1!$F1255,Feuil2!$E$1:$DG$2,2,0),0)),"",VLOOKUP($H1255*100+Q$2,Feuil2!$A$3:$CQ$931,HLOOKUP(Feuil1!$F1255,Feuil2!$E$1:$DG$2,2,0),0))</f>
        <v/>
      </c>
      <c r="R1255" s="12" t="str">
        <f>IF(ISBLANK(VLOOKUP($H1255*100+R$2,Feuil2!$A$3:$CQ$931,HLOOKUP(Feuil1!$F1255,Feuil2!$E$1:$DG$2,2,0),0)),"",VLOOKUP($H1255*100+R$2,Feuil2!$A$3:$CQ$931,HLOOKUP(Feuil1!$F1255,Feuil2!$E$1:$DG$2,2,0),0))</f>
        <v/>
      </c>
      <c r="S1255" s="12" t="str">
        <f>IF(ISBLANK(VLOOKUP($H1255*100+S$2,Feuil2!$A$3:$CQ$931,HLOOKUP(Feuil1!$F1255,Feuil2!$E$1:$DG$2,2,0),0)),"",VLOOKUP($H1255*100+S$2,Feuil2!$A$3:$CQ$931,HLOOKUP(Feuil1!$F1255,Feuil2!$E$1:$DG$2,2,0),0))</f>
        <v/>
      </c>
      <c r="T1255" s="12" t="str">
        <f>IF(ISBLANK(VLOOKUP($H1255*100+T$2,Feuil2!$A$3:$CQ$931,HLOOKUP(Feuil1!$F1255,Feuil2!$E$1:$DG$2,2,0),0)),"",VLOOKUP($H1255*100+T$2,Feuil2!$A$3:$CQ$931,HLOOKUP(Feuil1!$F1255,Feuil2!$E$1:$DG$2,2,0),0))</f>
        <v/>
      </c>
      <c r="U1255" s="12"/>
    </row>
    <row r="1256" spans="1:21" x14ac:dyDescent="0.35">
      <c r="A1256" s="10" t="s">
        <v>56</v>
      </c>
      <c r="B1256" s="8" t="s">
        <v>57</v>
      </c>
      <c r="C1256" s="39">
        <v>593100</v>
      </c>
      <c r="D1256" s="39">
        <v>318620</v>
      </c>
      <c r="E1256" s="39">
        <v>1220</v>
      </c>
      <c r="F1256" s="10">
        <v>5824</v>
      </c>
      <c r="G1256" s="5" t="s">
        <v>43</v>
      </c>
      <c r="H1256" s="11">
        <v>1961</v>
      </c>
      <c r="I1256" s="12" t="str">
        <f>IF(ISBLANK(VLOOKUP($H1256*100+I$2,Feuil2!$A$3:$CQ$931,HLOOKUP(Feuil1!$F1256,Feuil2!$E$1:$DG$2,2,0),0)),"",VLOOKUP($H1256*100+I$2,Feuil2!$A$3:$CQ$931,HLOOKUP(Feuil1!$F1256,Feuil2!$E$1:$DG$2,2,0),0))</f>
        <v/>
      </c>
      <c r="J1256" s="12" t="str">
        <f>IF(ISBLANK(VLOOKUP($H1256*100+J$2,Feuil2!$A$3:$CQ$931,HLOOKUP(Feuil1!$F1256,Feuil2!$E$1:$DG$2,2,0),0)),"",VLOOKUP($H1256*100+J$2,Feuil2!$A$3:$CQ$931,HLOOKUP(Feuil1!$F1256,Feuil2!$E$1:$DG$2,2,0),0))</f>
        <v/>
      </c>
      <c r="K1256" s="12" t="str">
        <f>IF(ISBLANK(VLOOKUP($H1256*100+K$2,Feuil2!$A$3:$CQ$931,HLOOKUP(Feuil1!$F1256,Feuil2!$E$1:$DG$2,2,0),0)),"",VLOOKUP($H1256*100+K$2,Feuil2!$A$3:$CQ$931,HLOOKUP(Feuil1!$F1256,Feuil2!$E$1:$DG$2,2,0),0))</f>
        <v/>
      </c>
      <c r="L1256" s="12" t="str">
        <f>IF(ISBLANK(VLOOKUP($H1256*100+L$2,Feuil2!$A$3:$CQ$931,HLOOKUP(Feuil1!$F1256,Feuil2!$E$1:$DG$2,2,0),0)),"",VLOOKUP($H1256*100+L$2,Feuil2!$A$3:$CQ$931,HLOOKUP(Feuil1!$F1256,Feuil2!$E$1:$DG$2,2,0),0))</f>
        <v/>
      </c>
      <c r="M1256" s="12" t="str">
        <f>IF(ISBLANK(VLOOKUP($H1256*100+M$2,Feuil2!$A$3:$CQ$931,HLOOKUP(Feuil1!$F1256,Feuil2!$E$1:$DG$2,2,0),0)),"",VLOOKUP($H1256*100+M$2,Feuil2!$A$3:$CQ$931,HLOOKUP(Feuil1!$F1256,Feuil2!$E$1:$DG$2,2,0),0))</f>
        <v/>
      </c>
      <c r="N1256" s="12" t="str">
        <f>IF(ISBLANK(VLOOKUP($H1256*100+N$2,Feuil2!$A$3:$CQ$931,HLOOKUP(Feuil1!$F1256,Feuil2!$E$1:$DG$2,2,0),0)),"",VLOOKUP($H1256*100+N$2,Feuil2!$A$3:$CQ$931,HLOOKUP(Feuil1!$F1256,Feuil2!$E$1:$DG$2,2,0),0))</f>
        <v/>
      </c>
      <c r="O1256" s="12" t="str">
        <f>IF(ISBLANK(VLOOKUP($H1256*100+O$2,Feuil2!$A$3:$CQ$931,HLOOKUP(Feuil1!$F1256,Feuil2!$E$1:$DG$2,2,0),0)),"",VLOOKUP($H1256*100+O$2,Feuil2!$A$3:$CQ$931,HLOOKUP(Feuil1!$F1256,Feuil2!$E$1:$DG$2,2,0),0))</f>
        <v/>
      </c>
      <c r="P1256" s="12" t="str">
        <f>IF(ISBLANK(VLOOKUP($H1256*100+P$2,Feuil2!$A$3:$CQ$931,HLOOKUP(Feuil1!$F1256,Feuil2!$E$1:$DG$2,2,0),0)),"",VLOOKUP($H1256*100+P$2,Feuil2!$A$3:$CQ$931,HLOOKUP(Feuil1!$F1256,Feuil2!$E$1:$DG$2,2,0),0))</f>
        <v/>
      </c>
      <c r="Q1256" s="12" t="str">
        <f>IF(ISBLANK(VLOOKUP($H1256*100+Q$2,Feuil2!$A$3:$CQ$931,HLOOKUP(Feuil1!$F1256,Feuil2!$E$1:$DG$2,2,0),0)),"",VLOOKUP($H1256*100+Q$2,Feuil2!$A$3:$CQ$931,HLOOKUP(Feuil1!$F1256,Feuil2!$E$1:$DG$2,2,0),0))</f>
        <v/>
      </c>
      <c r="R1256" s="12" t="str">
        <f>IF(ISBLANK(VLOOKUP($H1256*100+R$2,Feuil2!$A$3:$CQ$931,HLOOKUP(Feuil1!$F1256,Feuil2!$E$1:$DG$2,2,0),0)),"",VLOOKUP($H1256*100+R$2,Feuil2!$A$3:$CQ$931,HLOOKUP(Feuil1!$F1256,Feuil2!$E$1:$DG$2,2,0),0))</f>
        <v/>
      </c>
      <c r="S1256" s="12" t="str">
        <f>IF(ISBLANK(VLOOKUP($H1256*100+S$2,Feuil2!$A$3:$CQ$931,HLOOKUP(Feuil1!$F1256,Feuil2!$E$1:$DG$2,2,0),0)),"",VLOOKUP($H1256*100+S$2,Feuil2!$A$3:$CQ$931,HLOOKUP(Feuil1!$F1256,Feuil2!$E$1:$DG$2,2,0),0))</f>
        <v/>
      </c>
      <c r="T1256" s="12" t="str">
        <f>IF(ISBLANK(VLOOKUP($H1256*100+T$2,Feuil2!$A$3:$CQ$931,HLOOKUP(Feuil1!$F1256,Feuil2!$E$1:$DG$2,2,0),0)),"",VLOOKUP($H1256*100+T$2,Feuil2!$A$3:$CQ$931,HLOOKUP(Feuil1!$F1256,Feuil2!$E$1:$DG$2,2,0),0))</f>
        <v/>
      </c>
      <c r="U1256" s="12"/>
    </row>
    <row r="1257" spans="1:21" x14ac:dyDescent="0.35">
      <c r="A1257" s="10" t="s">
        <v>56</v>
      </c>
      <c r="B1257" s="8" t="s">
        <v>57</v>
      </c>
      <c r="C1257" s="39">
        <v>593100</v>
      </c>
      <c r="D1257" s="39">
        <v>318620</v>
      </c>
      <c r="E1257" s="39">
        <v>1220</v>
      </c>
      <c r="F1257" s="10">
        <v>5824</v>
      </c>
      <c r="G1257" s="5" t="s">
        <v>43</v>
      </c>
      <c r="H1257" s="11">
        <v>1962</v>
      </c>
      <c r="I1257" s="12" t="str">
        <f>IF(ISBLANK(VLOOKUP($H1257*100+I$2,Feuil2!$A$3:$CQ$931,HLOOKUP(Feuil1!$F1257,Feuil2!$E$1:$DG$2,2,0),0)),"",VLOOKUP($H1257*100+I$2,Feuil2!$A$3:$CQ$931,HLOOKUP(Feuil1!$F1257,Feuil2!$E$1:$DG$2,2,0),0))</f>
        <v/>
      </c>
      <c r="J1257" s="12" t="str">
        <f>IF(ISBLANK(VLOOKUP($H1257*100+J$2,Feuil2!$A$3:$CQ$931,HLOOKUP(Feuil1!$F1257,Feuil2!$E$1:$DG$2,2,0),0)),"",VLOOKUP($H1257*100+J$2,Feuil2!$A$3:$CQ$931,HLOOKUP(Feuil1!$F1257,Feuil2!$E$1:$DG$2,2,0),0))</f>
        <v/>
      </c>
      <c r="K1257" s="12" t="str">
        <f>IF(ISBLANK(VLOOKUP($H1257*100+K$2,Feuil2!$A$3:$CQ$931,HLOOKUP(Feuil1!$F1257,Feuil2!$E$1:$DG$2,2,0),0)),"",VLOOKUP($H1257*100+K$2,Feuil2!$A$3:$CQ$931,HLOOKUP(Feuil1!$F1257,Feuil2!$E$1:$DG$2,2,0),0))</f>
        <v/>
      </c>
      <c r="L1257" s="12" t="str">
        <f>IF(ISBLANK(VLOOKUP($H1257*100+L$2,Feuil2!$A$3:$CQ$931,HLOOKUP(Feuil1!$F1257,Feuil2!$E$1:$DG$2,2,0),0)),"",VLOOKUP($H1257*100+L$2,Feuil2!$A$3:$CQ$931,HLOOKUP(Feuil1!$F1257,Feuil2!$E$1:$DG$2,2,0),0))</f>
        <v/>
      </c>
      <c r="M1257" s="12" t="str">
        <f>IF(ISBLANK(VLOOKUP($H1257*100+M$2,Feuil2!$A$3:$CQ$931,HLOOKUP(Feuil1!$F1257,Feuil2!$E$1:$DG$2,2,0),0)),"",VLOOKUP($H1257*100+M$2,Feuil2!$A$3:$CQ$931,HLOOKUP(Feuil1!$F1257,Feuil2!$E$1:$DG$2,2,0),0))</f>
        <v/>
      </c>
      <c r="N1257" s="12" t="str">
        <f>IF(ISBLANK(VLOOKUP($H1257*100+N$2,Feuil2!$A$3:$CQ$931,HLOOKUP(Feuil1!$F1257,Feuil2!$E$1:$DG$2,2,0),0)),"",VLOOKUP($H1257*100+N$2,Feuil2!$A$3:$CQ$931,HLOOKUP(Feuil1!$F1257,Feuil2!$E$1:$DG$2,2,0),0))</f>
        <v/>
      </c>
      <c r="O1257" s="12" t="str">
        <f>IF(ISBLANK(VLOOKUP($H1257*100+O$2,Feuil2!$A$3:$CQ$931,HLOOKUP(Feuil1!$F1257,Feuil2!$E$1:$DG$2,2,0),0)),"",VLOOKUP($H1257*100+O$2,Feuil2!$A$3:$CQ$931,HLOOKUP(Feuil1!$F1257,Feuil2!$E$1:$DG$2,2,0),0))</f>
        <v/>
      </c>
      <c r="P1257" s="12" t="str">
        <f>IF(ISBLANK(VLOOKUP($H1257*100+P$2,Feuil2!$A$3:$CQ$931,HLOOKUP(Feuil1!$F1257,Feuil2!$E$1:$DG$2,2,0),0)),"",VLOOKUP($H1257*100+P$2,Feuil2!$A$3:$CQ$931,HLOOKUP(Feuil1!$F1257,Feuil2!$E$1:$DG$2,2,0),0))</f>
        <v/>
      </c>
      <c r="Q1257" s="12" t="str">
        <f>IF(ISBLANK(VLOOKUP($H1257*100+Q$2,Feuil2!$A$3:$CQ$931,HLOOKUP(Feuil1!$F1257,Feuil2!$E$1:$DG$2,2,0),0)),"",VLOOKUP($H1257*100+Q$2,Feuil2!$A$3:$CQ$931,HLOOKUP(Feuil1!$F1257,Feuil2!$E$1:$DG$2,2,0),0))</f>
        <v/>
      </c>
      <c r="R1257" s="12" t="str">
        <f>IF(ISBLANK(VLOOKUP($H1257*100+R$2,Feuil2!$A$3:$CQ$931,HLOOKUP(Feuil1!$F1257,Feuil2!$E$1:$DG$2,2,0),0)),"",VLOOKUP($H1257*100+R$2,Feuil2!$A$3:$CQ$931,HLOOKUP(Feuil1!$F1257,Feuil2!$E$1:$DG$2,2,0),0))</f>
        <v/>
      </c>
      <c r="S1257" s="12" t="str">
        <f>IF(ISBLANK(VLOOKUP($H1257*100+S$2,Feuil2!$A$3:$CQ$931,HLOOKUP(Feuil1!$F1257,Feuil2!$E$1:$DG$2,2,0),0)),"",VLOOKUP($H1257*100+S$2,Feuil2!$A$3:$CQ$931,HLOOKUP(Feuil1!$F1257,Feuil2!$E$1:$DG$2,2,0),0))</f>
        <v/>
      </c>
      <c r="T1257" s="12" t="str">
        <f>IF(ISBLANK(VLOOKUP($H1257*100+T$2,Feuil2!$A$3:$CQ$931,HLOOKUP(Feuil1!$F1257,Feuil2!$E$1:$DG$2,2,0),0)),"",VLOOKUP($H1257*100+T$2,Feuil2!$A$3:$CQ$931,HLOOKUP(Feuil1!$F1257,Feuil2!$E$1:$DG$2,2,0),0))</f>
        <v/>
      </c>
      <c r="U1257" s="12"/>
    </row>
    <row r="1258" spans="1:21" x14ac:dyDescent="0.35">
      <c r="A1258" s="10" t="s">
        <v>56</v>
      </c>
      <c r="B1258" s="8" t="s">
        <v>57</v>
      </c>
      <c r="C1258" s="39">
        <v>593100</v>
      </c>
      <c r="D1258" s="39">
        <v>318620</v>
      </c>
      <c r="E1258" s="39">
        <v>1220</v>
      </c>
      <c r="F1258" s="10">
        <v>5824</v>
      </c>
      <c r="G1258" s="5" t="s">
        <v>43</v>
      </c>
      <c r="H1258" s="11">
        <v>1963</v>
      </c>
      <c r="I1258" s="12" t="str">
        <f>IF(ISBLANK(VLOOKUP($H1258*100+I$2,Feuil2!$A$3:$CQ$931,HLOOKUP(Feuil1!$F1258,Feuil2!$E$1:$DG$2,2,0),0)),"",VLOOKUP($H1258*100+I$2,Feuil2!$A$3:$CQ$931,HLOOKUP(Feuil1!$F1258,Feuil2!$E$1:$DG$2,2,0),0))</f>
        <v/>
      </c>
      <c r="J1258" s="12" t="str">
        <f>IF(ISBLANK(VLOOKUP($H1258*100+J$2,Feuil2!$A$3:$CQ$931,HLOOKUP(Feuil1!$F1258,Feuil2!$E$1:$DG$2,2,0),0)),"",VLOOKUP($H1258*100+J$2,Feuil2!$A$3:$CQ$931,HLOOKUP(Feuil1!$F1258,Feuil2!$E$1:$DG$2,2,0),0))</f>
        <v/>
      </c>
      <c r="K1258" s="12" t="str">
        <f>IF(ISBLANK(VLOOKUP($H1258*100+K$2,Feuil2!$A$3:$CQ$931,HLOOKUP(Feuil1!$F1258,Feuil2!$E$1:$DG$2,2,0),0)),"",VLOOKUP($H1258*100+K$2,Feuil2!$A$3:$CQ$931,HLOOKUP(Feuil1!$F1258,Feuil2!$E$1:$DG$2,2,0),0))</f>
        <v/>
      </c>
      <c r="L1258" s="12" t="str">
        <f>IF(ISBLANK(VLOOKUP($H1258*100+L$2,Feuil2!$A$3:$CQ$931,HLOOKUP(Feuil1!$F1258,Feuil2!$E$1:$DG$2,2,0),0)),"",VLOOKUP($H1258*100+L$2,Feuil2!$A$3:$CQ$931,HLOOKUP(Feuil1!$F1258,Feuil2!$E$1:$DG$2,2,0),0))</f>
        <v/>
      </c>
      <c r="M1258" s="12" t="str">
        <f>IF(ISBLANK(VLOOKUP($H1258*100+M$2,Feuil2!$A$3:$CQ$931,HLOOKUP(Feuil1!$F1258,Feuil2!$E$1:$DG$2,2,0),0)),"",VLOOKUP($H1258*100+M$2,Feuil2!$A$3:$CQ$931,HLOOKUP(Feuil1!$F1258,Feuil2!$E$1:$DG$2,2,0),0))</f>
        <v/>
      </c>
      <c r="N1258" s="12" t="str">
        <f>IF(ISBLANK(VLOOKUP($H1258*100+N$2,Feuil2!$A$3:$CQ$931,HLOOKUP(Feuil1!$F1258,Feuil2!$E$1:$DG$2,2,0),0)),"",VLOOKUP($H1258*100+N$2,Feuil2!$A$3:$CQ$931,HLOOKUP(Feuil1!$F1258,Feuil2!$E$1:$DG$2,2,0),0))</f>
        <v/>
      </c>
      <c r="O1258" s="12" t="str">
        <f>IF(ISBLANK(VLOOKUP($H1258*100+O$2,Feuil2!$A$3:$CQ$931,HLOOKUP(Feuil1!$F1258,Feuil2!$E$1:$DG$2,2,0),0)),"",VLOOKUP($H1258*100+O$2,Feuil2!$A$3:$CQ$931,HLOOKUP(Feuil1!$F1258,Feuil2!$E$1:$DG$2,2,0),0))</f>
        <v/>
      </c>
      <c r="P1258" s="12" t="str">
        <f>IF(ISBLANK(VLOOKUP($H1258*100+P$2,Feuil2!$A$3:$CQ$931,HLOOKUP(Feuil1!$F1258,Feuil2!$E$1:$DG$2,2,0),0)),"",VLOOKUP($H1258*100+P$2,Feuil2!$A$3:$CQ$931,HLOOKUP(Feuil1!$F1258,Feuil2!$E$1:$DG$2,2,0),0))</f>
        <v/>
      </c>
      <c r="Q1258" s="12" t="str">
        <f>IF(ISBLANK(VLOOKUP($H1258*100+Q$2,Feuil2!$A$3:$CQ$931,HLOOKUP(Feuil1!$F1258,Feuil2!$E$1:$DG$2,2,0),0)),"",VLOOKUP($H1258*100+Q$2,Feuil2!$A$3:$CQ$931,HLOOKUP(Feuil1!$F1258,Feuil2!$E$1:$DG$2,2,0),0))</f>
        <v/>
      </c>
      <c r="R1258" s="12" t="str">
        <f>IF(ISBLANK(VLOOKUP($H1258*100+R$2,Feuil2!$A$3:$CQ$931,HLOOKUP(Feuil1!$F1258,Feuil2!$E$1:$DG$2,2,0),0)),"",VLOOKUP($H1258*100+R$2,Feuil2!$A$3:$CQ$931,HLOOKUP(Feuil1!$F1258,Feuil2!$E$1:$DG$2,2,0),0))</f>
        <v/>
      </c>
      <c r="S1258" s="12" t="str">
        <f>IF(ISBLANK(VLOOKUP($H1258*100+S$2,Feuil2!$A$3:$CQ$931,HLOOKUP(Feuil1!$F1258,Feuil2!$E$1:$DG$2,2,0),0)),"",VLOOKUP($H1258*100+S$2,Feuil2!$A$3:$CQ$931,HLOOKUP(Feuil1!$F1258,Feuil2!$E$1:$DG$2,2,0),0))</f>
        <v/>
      </c>
      <c r="T1258" s="12" t="str">
        <f>IF(ISBLANK(VLOOKUP($H1258*100+T$2,Feuil2!$A$3:$CQ$931,HLOOKUP(Feuil1!$F1258,Feuil2!$E$1:$DG$2,2,0),0)),"",VLOOKUP($H1258*100+T$2,Feuil2!$A$3:$CQ$931,HLOOKUP(Feuil1!$F1258,Feuil2!$E$1:$DG$2,2,0),0))</f>
        <v/>
      </c>
      <c r="U1258" s="12"/>
    </row>
    <row r="1259" spans="1:21" x14ac:dyDescent="0.35">
      <c r="A1259" s="10" t="s">
        <v>56</v>
      </c>
      <c r="B1259" s="8" t="s">
        <v>57</v>
      </c>
      <c r="C1259" s="39">
        <v>593100</v>
      </c>
      <c r="D1259" s="39">
        <v>318620</v>
      </c>
      <c r="E1259" s="39">
        <v>1220</v>
      </c>
      <c r="F1259" s="10">
        <v>5824</v>
      </c>
      <c r="G1259" s="5" t="s">
        <v>43</v>
      </c>
      <c r="H1259" s="11">
        <v>1964</v>
      </c>
      <c r="I1259" s="12" t="str">
        <f>IF(ISBLANK(VLOOKUP($H1259*100+I$2,Feuil2!$A$3:$CQ$931,HLOOKUP(Feuil1!$F1259,Feuil2!$E$1:$DG$2,2,0),0)),"",VLOOKUP($H1259*100+I$2,Feuil2!$A$3:$CQ$931,HLOOKUP(Feuil1!$F1259,Feuil2!$E$1:$DG$2,2,0),0))</f>
        <v/>
      </c>
      <c r="J1259" s="12" t="str">
        <f>IF(ISBLANK(VLOOKUP($H1259*100+J$2,Feuil2!$A$3:$CQ$931,HLOOKUP(Feuil1!$F1259,Feuil2!$E$1:$DG$2,2,0),0)),"",VLOOKUP($H1259*100+J$2,Feuil2!$A$3:$CQ$931,HLOOKUP(Feuil1!$F1259,Feuil2!$E$1:$DG$2,2,0),0))</f>
        <v/>
      </c>
      <c r="K1259" s="12" t="str">
        <f>IF(ISBLANK(VLOOKUP($H1259*100+K$2,Feuil2!$A$3:$CQ$931,HLOOKUP(Feuil1!$F1259,Feuil2!$E$1:$DG$2,2,0),0)),"",VLOOKUP($H1259*100+K$2,Feuil2!$A$3:$CQ$931,HLOOKUP(Feuil1!$F1259,Feuil2!$E$1:$DG$2,2,0),0))</f>
        <v/>
      </c>
      <c r="L1259" s="12" t="str">
        <f>IF(ISBLANK(VLOOKUP($H1259*100+L$2,Feuil2!$A$3:$CQ$931,HLOOKUP(Feuil1!$F1259,Feuil2!$E$1:$DG$2,2,0),0)),"",VLOOKUP($H1259*100+L$2,Feuil2!$A$3:$CQ$931,HLOOKUP(Feuil1!$F1259,Feuil2!$E$1:$DG$2,2,0),0))</f>
        <v/>
      </c>
      <c r="M1259" s="12" t="str">
        <f>IF(ISBLANK(VLOOKUP($H1259*100+M$2,Feuil2!$A$3:$CQ$931,HLOOKUP(Feuil1!$F1259,Feuil2!$E$1:$DG$2,2,0),0)),"",VLOOKUP($H1259*100+M$2,Feuil2!$A$3:$CQ$931,HLOOKUP(Feuil1!$F1259,Feuil2!$E$1:$DG$2,2,0),0))</f>
        <v/>
      </c>
      <c r="N1259" s="12" t="str">
        <f>IF(ISBLANK(VLOOKUP($H1259*100+N$2,Feuil2!$A$3:$CQ$931,HLOOKUP(Feuil1!$F1259,Feuil2!$E$1:$DG$2,2,0),0)),"",VLOOKUP($H1259*100+N$2,Feuil2!$A$3:$CQ$931,HLOOKUP(Feuil1!$F1259,Feuil2!$E$1:$DG$2,2,0),0))</f>
        <v/>
      </c>
      <c r="O1259" s="12" t="str">
        <f>IF(ISBLANK(VLOOKUP($H1259*100+O$2,Feuil2!$A$3:$CQ$931,HLOOKUP(Feuil1!$F1259,Feuil2!$E$1:$DG$2,2,0),0)),"",VLOOKUP($H1259*100+O$2,Feuil2!$A$3:$CQ$931,HLOOKUP(Feuil1!$F1259,Feuil2!$E$1:$DG$2,2,0),0))</f>
        <v/>
      </c>
      <c r="P1259" s="12" t="str">
        <f>IF(ISBLANK(VLOOKUP($H1259*100+P$2,Feuil2!$A$3:$CQ$931,HLOOKUP(Feuil1!$F1259,Feuil2!$E$1:$DG$2,2,0),0)),"",VLOOKUP($H1259*100+P$2,Feuil2!$A$3:$CQ$931,HLOOKUP(Feuil1!$F1259,Feuil2!$E$1:$DG$2,2,0),0))</f>
        <v/>
      </c>
      <c r="Q1259" s="12" t="str">
        <f>IF(ISBLANK(VLOOKUP($H1259*100+Q$2,Feuil2!$A$3:$CQ$931,HLOOKUP(Feuil1!$F1259,Feuil2!$E$1:$DG$2,2,0),0)),"",VLOOKUP($H1259*100+Q$2,Feuil2!$A$3:$CQ$931,HLOOKUP(Feuil1!$F1259,Feuil2!$E$1:$DG$2,2,0),0))</f>
        <v/>
      </c>
      <c r="R1259" s="12" t="str">
        <f>IF(ISBLANK(VLOOKUP($H1259*100+R$2,Feuil2!$A$3:$CQ$931,HLOOKUP(Feuil1!$F1259,Feuil2!$E$1:$DG$2,2,0),0)),"",VLOOKUP($H1259*100+R$2,Feuil2!$A$3:$CQ$931,HLOOKUP(Feuil1!$F1259,Feuil2!$E$1:$DG$2,2,0),0))</f>
        <v/>
      </c>
      <c r="S1259" s="12" t="str">
        <f>IF(ISBLANK(VLOOKUP($H1259*100+S$2,Feuil2!$A$3:$CQ$931,HLOOKUP(Feuil1!$F1259,Feuil2!$E$1:$DG$2,2,0),0)),"",VLOOKUP($H1259*100+S$2,Feuil2!$A$3:$CQ$931,HLOOKUP(Feuil1!$F1259,Feuil2!$E$1:$DG$2,2,0),0))</f>
        <v/>
      </c>
      <c r="T1259" s="12" t="str">
        <f>IF(ISBLANK(VLOOKUP($H1259*100+T$2,Feuil2!$A$3:$CQ$931,HLOOKUP(Feuil1!$F1259,Feuil2!$E$1:$DG$2,2,0),0)),"",VLOOKUP($H1259*100+T$2,Feuil2!$A$3:$CQ$931,HLOOKUP(Feuil1!$F1259,Feuil2!$E$1:$DG$2,2,0),0))</f>
        <v/>
      </c>
      <c r="U1259" s="12"/>
    </row>
    <row r="1260" spans="1:21" x14ac:dyDescent="0.35">
      <c r="A1260" s="10" t="s">
        <v>56</v>
      </c>
      <c r="B1260" s="8" t="s">
        <v>57</v>
      </c>
      <c r="C1260" s="39">
        <v>593100</v>
      </c>
      <c r="D1260" s="39">
        <v>318620</v>
      </c>
      <c r="E1260" s="39">
        <v>1220</v>
      </c>
      <c r="F1260" s="10">
        <v>5824</v>
      </c>
      <c r="G1260" s="5" t="s">
        <v>43</v>
      </c>
      <c r="H1260" s="11">
        <v>1965</v>
      </c>
      <c r="I1260" s="12" t="str">
        <f>IF(ISBLANK(VLOOKUP($H1260*100+I$2,Feuil2!$A$3:$CQ$931,HLOOKUP(Feuil1!$F1260,Feuil2!$E$1:$DG$2,2,0),0)),"",VLOOKUP($H1260*100+I$2,Feuil2!$A$3:$CQ$931,HLOOKUP(Feuil1!$F1260,Feuil2!$E$1:$DG$2,2,0),0))</f>
        <v/>
      </c>
      <c r="J1260" s="12" t="str">
        <f>IF(ISBLANK(VLOOKUP($H1260*100+J$2,Feuil2!$A$3:$CQ$931,HLOOKUP(Feuil1!$F1260,Feuil2!$E$1:$DG$2,2,0),0)),"",VLOOKUP($H1260*100+J$2,Feuil2!$A$3:$CQ$931,HLOOKUP(Feuil1!$F1260,Feuil2!$E$1:$DG$2,2,0),0))</f>
        <v/>
      </c>
      <c r="K1260" s="12" t="str">
        <f>IF(ISBLANK(VLOOKUP($H1260*100+K$2,Feuil2!$A$3:$CQ$931,HLOOKUP(Feuil1!$F1260,Feuil2!$E$1:$DG$2,2,0),0)),"",VLOOKUP($H1260*100+K$2,Feuil2!$A$3:$CQ$931,HLOOKUP(Feuil1!$F1260,Feuil2!$E$1:$DG$2,2,0),0))</f>
        <v/>
      </c>
      <c r="L1260" s="12" t="str">
        <f>IF(ISBLANK(VLOOKUP($H1260*100+L$2,Feuil2!$A$3:$CQ$931,HLOOKUP(Feuil1!$F1260,Feuil2!$E$1:$DG$2,2,0),0)),"",VLOOKUP($H1260*100+L$2,Feuil2!$A$3:$CQ$931,HLOOKUP(Feuil1!$F1260,Feuil2!$E$1:$DG$2,2,0),0))</f>
        <v/>
      </c>
      <c r="M1260" s="12" t="str">
        <f>IF(ISBLANK(VLOOKUP($H1260*100+M$2,Feuil2!$A$3:$CQ$931,HLOOKUP(Feuil1!$F1260,Feuil2!$E$1:$DG$2,2,0),0)),"",VLOOKUP($H1260*100+M$2,Feuil2!$A$3:$CQ$931,HLOOKUP(Feuil1!$F1260,Feuil2!$E$1:$DG$2,2,0),0))</f>
        <v/>
      </c>
      <c r="N1260" s="12" t="str">
        <f>IF(ISBLANK(VLOOKUP($H1260*100+N$2,Feuil2!$A$3:$CQ$931,HLOOKUP(Feuil1!$F1260,Feuil2!$E$1:$DG$2,2,0),0)),"",VLOOKUP($H1260*100+N$2,Feuil2!$A$3:$CQ$931,HLOOKUP(Feuil1!$F1260,Feuil2!$E$1:$DG$2,2,0),0))</f>
        <v/>
      </c>
      <c r="O1260" s="12" t="str">
        <f>IF(ISBLANK(VLOOKUP($H1260*100+O$2,Feuil2!$A$3:$CQ$931,HLOOKUP(Feuil1!$F1260,Feuil2!$E$1:$DG$2,2,0),0)),"",VLOOKUP($H1260*100+O$2,Feuil2!$A$3:$CQ$931,HLOOKUP(Feuil1!$F1260,Feuil2!$E$1:$DG$2,2,0),0))</f>
        <v/>
      </c>
      <c r="P1260" s="12" t="str">
        <f>IF(ISBLANK(VLOOKUP($H1260*100+P$2,Feuil2!$A$3:$CQ$931,HLOOKUP(Feuil1!$F1260,Feuil2!$E$1:$DG$2,2,0),0)),"",VLOOKUP($H1260*100+P$2,Feuil2!$A$3:$CQ$931,HLOOKUP(Feuil1!$F1260,Feuil2!$E$1:$DG$2,2,0),0))</f>
        <v/>
      </c>
      <c r="Q1260" s="12" t="str">
        <f>IF(ISBLANK(VLOOKUP($H1260*100+Q$2,Feuil2!$A$3:$CQ$931,HLOOKUP(Feuil1!$F1260,Feuil2!$E$1:$DG$2,2,0),0)),"",VLOOKUP($H1260*100+Q$2,Feuil2!$A$3:$CQ$931,HLOOKUP(Feuil1!$F1260,Feuil2!$E$1:$DG$2,2,0),0))</f>
        <v/>
      </c>
      <c r="R1260" s="12" t="str">
        <f>IF(ISBLANK(VLOOKUP($H1260*100+R$2,Feuil2!$A$3:$CQ$931,HLOOKUP(Feuil1!$F1260,Feuil2!$E$1:$DG$2,2,0),0)),"",VLOOKUP($H1260*100+R$2,Feuil2!$A$3:$CQ$931,HLOOKUP(Feuil1!$F1260,Feuil2!$E$1:$DG$2,2,0),0))</f>
        <v/>
      </c>
      <c r="S1260" s="12" t="str">
        <f>IF(ISBLANK(VLOOKUP($H1260*100+S$2,Feuil2!$A$3:$CQ$931,HLOOKUP(Feuil1!$F1260,Feuil2!$E$1:$DG$2,2,0),0)),"",VLOOKUP($H1260*100+S$2,Feuil2!$A$3:$CQ$931,HLOOKUP(Feuil1!$F1260,Feuil2!$E$1:$DG$2,2,0),0))</f>
        <v/>
      </c>
      <c r="T1260" s="12" t="str">
        <f>IF(ISBLANK(VLOOKUP($H1260*100+T$2,Feuil2!$A$3:$CQ$931,HLOOKUP(Feuil1!$F1260,Feuil2!$E$1:$DG$2,2,0),0)),"",VLOOKUP($H1260*100+T$2,Feuil2!$A$3:$CQ$931,HLOOKUP(Feuil1!$F1260,Feuil2!$E$1:$DG$2,2,0),0))</f>
        <v/>
      </c>
      <c r="U1260" s="12"/>
    </row>
    <row r="1261" spans="1:21" x14ac:dyDescent="0.35">
      <c r="A1261" s="10" t="s">
        <v>56</v>
      </c>
      <c r="B1261" s="8" t="s">
        <v>57</v>
      </c>
      <c r="C1261" s="39">
        <v>593100</v>
      </c>
      <c r="D1261" s="39">
        <v>318620</v>
      </c>
      <c r="E1261" s="39">
        <v>1220</v>
      </c>
      <c r="F1261" s="10">
        <v>5824</v>
      </c>
      <c r="G1261" s="5" t="s">
        <v>43</v>
      </c>
      <c r="H1261" s="11">
        <v>1966</v>
      </c>
      <c r="I1261" s="12" t="str">
        <f>IF(ISBLANK(VLOOKUP($H1261*100+I$2,Feuil2!$A$3:$CQ$931,HLOOKUP(Feuil1!$F1261,Feuil2!$E$1:$DG$2,2,0),0)),"",VLOOKUP($H1261*100+I$2,Feuil2!$A$3:$CQ$931,HLOOKUP(Feuil1!$F1261,Feuil2!$E$1:$DG$2,2,0),0))</f>
        <v/>
      </c>
      <c r="J1261" s="12" t="str">
        <f>IF(ISBLANK(VLOOKUP($H1261*100+J$2,Feuil2!$A$3:$CQ$931,HLOOKUP(Feuil1!$F1261,Feuil2!$E$1:$DG$2,2,0),0)),"",VLOOKUP($H1261*100+J$2,Feuil2!$A$3:$CQ$931,HLOOKUP(Feuil1!$F1261,Feuil2!$E$1:$DG$2,2,0),0))</f>
        <v/>
      </c>
      <c r="K1261" s="12" t="str">
        <f>IF(ISBLANK(VLOOKUP($H1261*100+K$2,Feuil2!$A$3:$CQ$931,HLOOKUP(Feuil1!$F1261,Feuil2!$E$1:$DG$2,2,0),0)),"",VLOOKUP($H1261*100+K$2,Feuil2!$A$3:$CQ$931,HLOOKUP(Feuil1!$F1261,Feuil2!$E$1:$DG$2,2,0),0))</f>
        <v/>
      </c>
      <c r="L1261" s="12" t="str">
        <f>IF(ISBLANK(VLOOKUP($H1261*100+L$2,Feuil2!$A$3:$CQ$931,HLOOKUP(Feuil1!$F1261,Feuil2!$E$1:$DG$2,2,0),0)),"",VLOOKUP($H1261*100+L$2,Feuil2!$A$3:$CQ$931,HLOOKUP(Feuil1!$F1261,Feuil2!$E$1:$DG$2,2,0),0))</f>
        <v/>
      </c>
      <c r="M1261" s="12" t="str">
        <f>IF(ISBLANK(VLOOKUP($H1261*100+M$2,Feuil2!$A$3:$CQ$931,HLOOKUP(Feuil1!$F1261,Feuil2!$E$1:$DG$2,2,0),0)),"",VLOOKUP($H1261*100+M$2,Feuil2!$A$3:$CQ$931,HLOOKUP(Feuil1!$F1261,Feuil2!$E$1:$DG$2,2,0),0))</f>
        <v/>
      </c>
      <c r="N1261" s="12" t="str">
        <f>IF(ISBLANK(VLOOKUP($H1261*100+N$2,Feuil2!$A$3:$CQ$931,HLOOKUP(Feuil1!$F1261,Feuil2!$E$1:$DG$2,2,0),0)),"",VLOOKUP($H1261*100+N$2,Feuil2!$A$3:$CQ$931,HLOOKUP(Feuil1!$F1261,Feuil2!$E$1:$DG$2,2,0),0))</f>
        <v/>
      </c>
      <c r="O1261" s="12" t="str">
        <f>IF(ISBLANK(VLOOKUP($H1261*100+O$2,Feuil2!$A$3:$CQ$931,HLOOKUP(Feuil1!$F1261,Feuil2!$E$1:$DG$2,2,0),0)),"",VLOOKUP($H1261*100+O$2,Feuil2!$A$3:$CQ$931,HLOOKUP(Feuil1!$F1261,Feuil2!$E$1:$DG$2,2,0),0))</f>
        <v/>
      </c>
      <c r="P1261" s="12" t="str">
        <f>IF(ISBLANK(VLOOKUP($H1261*100+P$2,Feuil2!$A$3:$CQ$931,HLOOKUP(Feuil1!$F1261,Feuil2!$E$1:$DG$2,2,0),0)),"",VLOOKUP($H1261*100+P$2,Feuil2!$A$3:$CQ$931,HLOOKUP(Feuil1!$F1261,Feuil2!$E$1:$DG$2,2,0),0))</f>
        <v/>
      </c>
      <c r="Q1261" s="12" t="str">
        <f>IF(ISBLANK(VLOOKUP($H1261*100+Q$2,Feuil2!$A$3:$CQ$931,HLOOKUP(Feuil1!$F1261,Feuil2!$E$1:$DG$2,2,0),0)),"",VLOOKUP($H1261*100+Q$2,Feuil2!$A$3:$CQ$931,HLOOKUP(Feuil1!$F1261,Feuil2!$E$1:$DG$2,2,0),0))</f>
        <v/>
      </c>
      <c r="R1261" s="12" t="str">
        <f>IF(ISBLANK(VLOOKUP($H1261*100+R$2,Feuil2!$A$3:$CQ$931,HLOOKUP(Feuil1!$F1261,Feuil2!$E$1:$DG$2,2,0),0)),"",VLOOKUP($H1261*100+R$2,Feuil2!$A$3:$CQ$931,HLOOKUP(Feuil1!$F1261,Feuil2!$E$1:$DG$2,2,0),0))</f>
        <v/>
      </c>
      <c r="S1261" s="12" t="str">
        <f>IF(ISBLANK(VLOOKUP($H1261*100+S$2,Feuil2!$A$3:$CQ$931,HLOOKUP(Feuil1!$F1261,Feuil2!$E$1:$DG$2,2,0),0)),"",VLOOKUP($H1261*100+S$2,Feuil2!$A$3:$CQ$931,HLOOKUP(Feuil1!$F1261,Feuil2!$E$1:$DG$2,2,0),0))</f>
        <v/>
      </c>
      <c r="T1261" s="12" t="str">
        <f>IF(ISBLANK(VLOOKUP($H1261*100+T$2,Feuil2!$A$3:$CQ$931,HLOOKUP(Feuil1!$F1261,Feuil2!$E$1:$DG$2,2,0),0)),"",VLOOKUP($H1261*100+T$2,Feuil2!$A$3:$CQ$931,HLOOKUP(Feuil1!$F1261,Feuil2!$E$1:$DG$2,2,0),0))</f>
        <v/>
      </c>
      <c r="U1261" s="12"/>
    </row>
    <row r="1262" spans="1:21" x14ac:dyDescent="0.35">
      <c r="A1262" s="10" t="s">
        <v>56</v>
      </c>
      <c r="B1262" s="8" t="s">
        <v>57</v>
      </c>
      <c r="C1262" s="39">
        <v>593100</v>
      </c>
      <c r="D1262" s="39">
        <v>318620</v>
      </c>
      <c r="E1262" s="39">
        <v>1220</v>
      </c>
      <c r="F1262" s="10">
        <v>5824</v>
      </c>
      <c r="G1262" s="5" t="s">
        <v>43</v>
      </c>
      <c r="H1262" s="11">
        <v>1967</v>
      </c>
      <c r="I1262" s="12" t="str">
        <f>IF(ISBLANK(VLOOKUP($H1262*100+I$2,Feuil2!$A$3:$CQ$931,HLOOKUP(Feuil1!$F1262,Feuil2!$E$1:$DG$2,2,0),0)),"",VLOOKUP($H1262*100+I$2,Feuil2!$A$3:$CQ$931,HLOOKUP(Feuil1!$F1262,Feuil2!$E$1:$DG$2,2,0),0))</f>
        <v/>
      </c>
      <c r="J1262" s="12" t="str">
        <f>IF(ISBLANK(VLOOKUP($H1262*100+J$2,Feuil2!$A$3:$CQ$931,HLOOKUP(Feuil1!$F1262,Feuil2!$E$1:$DG$2,2,0),0)),"",VLOOKUP($H1262*100+J$2,Feuil2!$A$3:$CQ$931,HLOOKUP(Feuil1!$F1262,Feuil2!$E$1:$DG$2,2,0),0))</f>
        <v/>
      </c>
      <c r="K1262" s="12" t="str">
        <f>IF(ISBLANK(VLOOKUP($H1262*100+K$2,Feuil2!$A$3:$CQ$931,HLOOKUP(Feuil1!$F1262,Feuil2!$E$1:$DG$2,2,0),0)),"",VLOOKUP($H1262*100+K$2,Feuil2!$A$3:$CQ$931,HLOOKUP(Feuil1!$F1262,Feuil2!$E$1:$DG$2,2,0),0))</f>
        <v/>
      </c>
      <c r="L1262" s="12" t="str">
        <f>IF(ISBLANK(VLOOKUP($H1262*100+L$2,Feuil2!$A$3:$CQ$931,HLOOKUP(Feuil1!$F1262,Feuil2!$E$1:$DG$2,2,0),0)),"",VLOOKUP($H1262*100+L$2,Feuil2!$A$3:$CQ$931,HLOOKUP(Feuil1!$F1262,Feuil2!$E$1:$DG$2,2,0),0))</f>
        <v/>
      </c>
      <c r="M1262" s="12" t="str">
        <f>IF(ISBLANK(VLOOKUP($H1262*100+M$2,Feuil2!$A$3:$CQ$931,HLOOKUP(Feuil1!$F1262,Feuil2!$E$1:$DG$2,2,0),0)),"",VLOOKUP($H1262*100+M$2,Feuil2!$A$3:$CQ$931,HLOOKUP(Feuil1!$F1262,Feuil2!$E$1:$DG$2,2,0),0))</f>
        <v/>
      </c>
      <c r="N1262" s="12" t="str">
        <f>IF(ISBLANK(VLOOKUP($H1262*100+N$2,Feuil2!$A$3:$CQ$931,HLOOKUP(Feuil1!$F1262,Feuil2!$E$1:$DG$2,2,0),0)),"",VLOOKUP($H1262*100+N$2,Feuil2!$A$3:$CQ$931,HLOOKUP(Feuil1!$F1262,Feuil2!$E$1:$DG$2,2,0),0))</f>
        <v/>
      </c>
      <c r="O1262" s="12" t="str">
        <f>IF(ISBLANK(VLOOKUP($H1262*100+O$2,Feuil2!$A$3:$CQ$931,HLOOKUP(Feuil1!$F1262,Feuil2!$E$1:$DG$2,2,0),0)),"",VLOOKUP($H1262*100+O$2,Feuil2!$A$3:$CQ$931,HLOOKUP(Feuil1!$F1262,Feuil2!$E$1:$DG$2,2,0),0))</f>
        <v/>
      </c>
      <c r="P1262" s="12" t="str">
        <f>IF(ISBLANK(VLOOKUP($H1262*100+P$2,Feuil2!$A$3:$CQ$931,HLOOKUP(Feuil1!$F1262,Feuil2!$E$1:$DG$2,2,0),0)),"",VLOOKUP($H1262*100+P$2,Feuil2!$A$3:$CQ$931,HLOOKUP(Feuil1!$F1262,Feuil2!$E$1:$DG$2,2,0),0))</f>
        <v/>
      </c>
      <c r="Q1262" s="12" t="str">
        <f>IF(ISBLANK(VLOOKUP($H1262*100+Q$2,Feuil2!$A$3:$CQ$931,HLOOKUP(Feuil1!$F1262,Feuil2!$E$1:$DG$2,2,0),0)),"",VLOOKUP($H1262*100+Q$2,Feuil2!$A$3:$CQ$931,HLOOKUP(Feuil1!$F1262,Feuil2!$E$1:$DG$2,2,0),0))</f>
        <v/>
      </c>
      <c r="R1262" s="12" t="str">
        <f>IF(ISBLANK(VLOOKUP($H1262*100+R$2,Feuil2!$A$3:$CQ$931,HLOOKUP(Feuil1!$F1262,Feuil2!$E$1:$DG$2,2,0),0)),"",VLOOKUP($H1262*100+R$2,Feuil2!$A$3:$CQ$931,HLOOKUP(Feuil1!$F1262,Feuil2!$E$1:$DG$2,2,0),0))</f>
        <v/>
      </c>
      <c r="S1262" s="12" t="str">
        <f>IF(ISBLANK(VLOOKUP($H1262*100+S$2,Feuil2!$A$3:$CQ$931,HLOOKUP(Feuil1!$F1262,Feuil2!$E$1:$DG$2,2,0),0)),"",VLOOKUP($H1262*100+S$2,Feuil2!$A$3:$CQ$931,HLOOKUP(Feuil1!$F1262,Feuil2!$E$1:$DG$2,2,0),0))</f>
        <v/>
      </c>
      <c r="T1262" s="12" t="str">
        <f>IF(ISBLANK(VLOOKUP($H1262*100+T$2,Feuil2!$A$3:$CQ$931,HLOOKUP(Feuil1!$F1262,Feuil2!$E$1:$DG$2,2,0),0)),"",VLOOKUP($H1262*100+T$2,Feuil2!$A$3:$CQ$931,HLOOKUP(Feuil1!$F1262,Feuil2!$E$1:$DG$2,2,0),0))</f>
        <v/>
      </c>
      <c r="U1262" s="12"/>
    </row>
    <row r="1263" spans="1:21" x14ac:dyDescent="0.35">
      <c r="A1263" s="10" t="s">
        <v>56</v>
      </c>
      <c r="B1263" s="8" t="s">
        <v>57</v>
      </c>
      <c r="C1263" s="39">
        <v>593100</v>
      </c>
      <c r="D1263" s="39">
        <v>318620</v>
      </c>
      <c r="E1263" s="39">
        <v>1220</v>
      </c>
      <c r="F1263" s="10">
        <v>5824</v>
      </c>
      <c r="G1263" s="5" t="s">
        <v>43</v>
      </c>
      <c r="H1263" s="11">
        <v>1968</v>
      </c>
      <c r="I1263" s="12" t="str">
        <f>IF(ISBLANK(VLOOKUP($H1263*100+I$2,Feuil2!$A$3:$CQ$931,HLOOKUP(Feuil1!$F1263,Feuil2!$E$1:$DG$2,2,0),0)),"",VLOOKUP($H1263*100+I$2,Feuil2!$A$3:$CQ$931,HLOOKUP(Feuil1!$F1263,Feuil2!$E$1:$DG$2,2,0),0))</f>
        <v/>
      </c>
      <c r="J1263" s="12" t="str">
        <f>IF(ISBLANK(VLOOKUP($H1263*100+J$2,Feuil2!$A$3:$CQ$931,HLOOKUP(Feuil1!$F1263,Feuil2!$E$1:$DG$2,2,0),0)),"",VLOOKUP($H1263*100+J$2,Feuil2!$A$3:$CQ$931,HLOOKUP(Feuil1!$F1263,Feuil2!$E$1:$DG$2,2,0),0))</f>
        <v/>
      </c>
      <c r="K1263" s="12" t="str">
        <f>IF(ISBLANK(VLOOKUP($H1263*100+K$2,Feuil2!$A$3:$CQ$931,HLOOKUP(Feuil1!$F1263,Feuil2!$E$1:$DG$2,2,0),0)),"",VLOOKUP($H1263*100+K$2,Feuil2!$A$3:$CQ$931,HLOOKUP(Feuil1!$F1263,Feuil2!$E$1:$DG$2,2,0),0))</f>
        <v/>
      </c>
      <c r="L1263" s="12" t="str">
        <f>IF(ISBLANK(VLOOKUP($H1263*100+L$2,Feuil2!$A$3:$CQ$931,HLOOKUP(Feuil1!$F1263,Feuil2!$E$1:$DG$2,2,0),0)),"",VLOOKUP($H1263*100+L$2,Feuil2!$A$3:$CQ$931,HLOOKUP(Feuil1!$F1263,Feuil2!$E$1:$DG$2,2,0),0))</f>
        <v/>
      </c>
      <c r="M1263" s="12" t="str">
        <f>IF(ISBLANK(VLOOKUP($H1263*100+M$2,Feuil2!$A$3:$CQ$931,HLOOKUP(Feuil1!$F1263,Feuil2!$E$1:$DG$2,2,0),0)),"",VLOOKUP($H1263*100+M$2,Feuil2!$A$3:$CQ$931,HLOOKUP(Feuil1!$F1263,Feuil2!$E$1:$DG$2,2,0),0))</f>
        <v/>
      </c>
      <c r="N1263" s="12" t="str">
        <f>IF(ISBLANK(VLOOKUP($H1263*100+N$2,Feuil2!$A$3:$CQ$931,HLOOKUP(Feuil1!$F1263,Feuil2!$E$1:$DG$2,2,0),0)),"",VLOOKUP($H1263*100+N$2,Feuil2!$A$3:$CQ$931,HLOOKUP(Feuil1!$F1263,Feuil2!$E$1:$DG$2,2,0),0))</f>
        <v/>
      </c>
      <c r="O1263" s="12" t="str">
        <f>IF(ISBLANK(VLOOKUP($H1263*100+O$2,Feuil2!$A$3:$CQ$931,HLOOKUP(Feuil1!$F1263,Feuil2!$E$1:$DG$2,2,0),0)),"",VLOOKUP($H1263*100+O$2,Feuil2!$A$3:$CQ$931,HLOOKUP(Feuil1!$F1263,Feuil2!$E$1:$DG$2,2,0),0))</f>
        <v/>
      </c>
      <c r="P1263" s="12" t="str">
        <f>IF(ISBLANK(VLOOKUP($H1263*100+P$2,Feuil2!$A$3:$CQ$931,HLOOKUP(Feuil1!$F1263,Feuil2!$E$1:$DG$2,2,0),0)),"",VLOOKUP($H1263*100+P$2,Feuil2!$A$3:$CQ$931,HLOOKUP(Feuil1!$F1263,Feuil2!$E$1:$DG$2,2,0),0))</f>
        <v/>
      </c>
      <c r="Q1263" s="12" t="str">
        <f>IF(ISBLANK(VLOOKUP($H1263*100+Q$2,Feuil2!$A$3:$CQ$931,HLOOKUP(Feuil1!$F1263,Feuil2!$E$1:$DG$2,2,0),0)),"",VLOOKUP($H1263*100+Q$2,Feuil2!$A$3:$CQ$931,HLOOKUP(Feuil1!$F1263,Feuil2!$E$1:$DG$2,2,0),0))</f>
        <v/>
      </c>
      <c r="R1263" s="12" t="str">
        <f>IF(ISBLANK(VLOOKUP($H1263*100+R$2,Feuil2!$A$3:$CQ$931,HLOOKUP(Feuil1!$F1263,Feuil2!$E$1:$DG$2,2,0),0)),"",VLOOKUP($H1263*100+R$2,Feuil2!$A$3:$CQ$931,HLOOKUP(Feuil1!$F1263,Feuil2!$E$1:$DG$2,2,0),0))</f>
        <v/>
      </c>
      <c r="S1263" s="12" t="str">
        <f>IF(ISBLANK(VLOOKUP($H1263*100+S$2,Feuil2!$A$3:$CQ$931,HLOOKUP(Feuil1!$F1263,Feuil2!$E$1:$DG$2,2,0),0)),"",VLOOKUP($H1263*100+S$2,Feuil2!$A$3:$CQ$931,HLOOKUP(Feuil1!$F1263,Feuil2!$E$1:$DG$2,2,0),0))</f>
        <v/>
      </c>
      <c r="T1263" s="12" t="str">
        <f>IF(ISBLANK(VLOOKUP($H1263*100+T$2,Feuil2!$A$3:$CQ$931,HLOOKUP(Feuil1!$F1263,Feuil2!$E$1:$DG$2,2,0),0)),"",VLOOKUP($H1263*100+T$2,Feuil2!$A$3:$CQ$931,HLOOKUP(Feuil1!$F1263,Feuil2!$E$1:$DG$2,2,0),0))</f>
        <v/>
      </c>
      <c r="U1263" s="12"/>
    </row>
    <row r="1264" spans="1:21" x14ac:dyDescent="0.35">
      <c r="A1264" s="10" t="s">
        <v>56</v>
      </c>
      <c r="B1264" s="8" t="s">
        <v>57</v>
      </c>
      <c r="C1264" s="39">
        <v>593100</v>
      </c>
      <c r="D1264" s="39">
        <v>318620</v>
      </c>
      <c r="E1264" s="39">
        <v>1220</v>
      </c>
      <c r="F1264" s="10">
        <v>5824</v>
      </c>
      <c r="G1264" s="5" t="s">
        <v>43</v>
      </c>
      <c r="H1264" s="11">
        <v>1969</v>
      </c>
      <c r="I1264" s="12" t="str">
        <f>IF(ISBLANK(VLOOKUP($H1264*100+I$2,Feuil2!$A$3:$CQ$931,HLOOKUP(Feuil1!$F1264,Feuil2!$E$1:$DG$2,2,0),0)),"",VLOOKUP($H1264*100+I$2,Feuil2!$A$3:$CQ$931,HLOOKUP(Feuil1!$F1264,Feuil2!$E$1:$DG$2,2,0),0))</f>
        <v/>
      </c>
      <c r="J1264" s="12" t="str">
        <f>IF(ISBLANK(VLOOKUP($H1264*100+J$2,Feuil2!$A$3:$CQ$931,HLOOKUP(Feuil1!$F1264,Feuil2!$E$1:$DG$2,2,0),0)),"",VLOOKUP($H1264*100+J$2,Feuil2!$A$3:$CQ$931,HLOOKUP(Feuil1!$F1264,Feuil2!$E$1:$DG$2,2,0),0))</f>
        <v/>
      </c>
      <c r="K1264" s="12" t="str">
        <f>IF(ISBLANK(VLOOKUP($H1264*100+K$2,Feuil2!$A$3:$CQ$931,HLOOKUP(Feuil1!$F1264,Feuil2!$E$1:$DG$2,2,0),0)),"",VLOOKUP($H1264*100+K$2,Feuil2!$A$3:$CQ$931,HLOOKUP(Feuil1!$F1264,Feuil2!$E$1:$DG$2,2,0),0))</f>
        <v/>
      </c>
      <c r="L1264" s="12" t="str">
        <f>IF(ISBLANK(VLOOKUP($H1264*100+L$2,Feuil2!$A$3:$CQ$931,HLOOKUP(Feuil1!$F1264,Feuil2!$E$1:$DG$2,2,0),0)),"",VLOOKUP($H1264*100+L$2,Feuil2!$A$3:$CQ$931,HLOOKUP(Feuil1!$F1264,Feuil2!$E$1:$DG$2,2,0),0))</f>
        <v/>
      </c>
      <c r="M1264" s="12" t="str">
        <f>IF(ISBLANK(VLOOKUP($H1264*100+M$2,Feuil2!$A$3:$CQ$931,HLOOKUP(Feuil1!$F1264,Feuil2!$E$1:$DG$2,2,0),0)),"",VLOOKUP($H1264*100+M$2,Feuil2!$A$3:$CQ$931,HLOOKUP(Feuil1!$F1264,Feuil2!$E$1:$DG$2,2,0),0))</f>
        <v/>
      </c>
      <c r="N1264" s="12" t="str">
        <f>IF(ISBLANK(VLOOKUP($H1264*100+N$2,Feuil2!$A$3:$CQ$931,HLOOKUP(Feuil1!$F1264,Feuil2!$E$1:$DG$2,2,0),0)),"",VLOOKUP($H1264*100+N$2,Feuil2!$A$3:$CQ$931,HLOOKUP(Feuil1!$F1264,Feuil2!$E$1:$DG$2,2,0),0))</f>
        <v/>
      </c>
      <c r="O1264" s="12" t="str">
        <f>IF(ISBLANK(VLOOKUP($H1264*100+O$2,Feuil2!$A$3:$CQ$931,HLOOKUP(Feuil1!$F1264,Feuil2!$E$1:$DG$2,2,0),0)),"",VLOOKUP($H1264*100+O$2,Feuil2!$A$3:$CQ$931,HLOOKUP(Feuil1!$F1264,Feuil2!$E$1:$DG$2,2,0),0))</f>
        <v/>
      </c>
      <c r="P1264" s="12" t="str">
        <f>IF(ISBLANK(VLOOKUP($H1264*100+P$2,Feuil2!$A$3:$CQ$931,HLOOKUP(Feuil1!$F1264,Feuil2!$E$1:$DG$2,2,0),0)),"",VLOOKUP($H1264*100+P$2,Feuil2!$A$3:$CQ$931,HLOOKUP(Feuil1!$F1264,Feuil2!$E$1:$DG$2,2,0),0))</f>
        <v/>
      </c>
      <c r="Q1264" s="12" t="str">
        <f>IF(ISBLANK(VLOOKUP($H1264*100+Q$2,Feuil2!$A$3:$CQ$931,HLOOKUP(Feuil1!$F1264,Feuil2!$E$1:$DG$2,2,0),0)),"",VLOOKUP($H1264*100+Q$2,Feuil2!$A$3:$CQ$931,HLOOKUP(Feuil1!$F1264,Feuil2!$E$1:$DG$2,2,0),0))</f>
        <v/>
      </c>
      <c r="R1264" s="12" t="str">
        <f>IF(ISBLANK(VLOOKUP($H1264*100+R$2,Feuil2!$A$3:$CQ$931,HLOOKUP(Feuil1!$F1264,Feuil2!$E$1:$DG$2,2,0),0)),"",VLOOKUP($H1264*100+R$2,Feuil2!$A$3:$CQ$931,HLOOKUP(Feuil1!$F1264,Feuil2!$E$1:$DG$2,2,0),0))</f>
        <v/>
      </c>
      <c r="S1264" s="12" t="str">
        <f>IF(ISBLANK(VLOOKUP($H1264*100+S$2,Feuil2!$A$3:$CQ$931,HLOOKUP(Feuil1!$F1264,Feuil2!$E$1:$DG$2,2,0),0)),"",VLOOKUP($H1264*100+S$2,Feuil2!$A$3:$CQ$931,HLOOKUP(Feuil1!$F1264,Feuil2!$E$1:$DG$2,2,0),0))</f>
        <v/>
      </c>
      <c r="T1264" s="12" t="str">
        <f>IF(ISBLANK(VLOOKUP($H1264*100+T$2,Feuil2!$A$3:$CQ$931,HLOOKUP(Feuil1!$F1264,Feuil2!$E$1:$DG$2,2,0),0)),"",VLOOKUP($H1264*100+T$2,Feuil2!$A$3:$CQ$931,HLOOKUP(Feuil1!$F1264,Feuil2!$E$1:$DG$2,2,0),0))</f>
        <v/>
      </c>
      <c r="U1264" s="12"/>
    </row>
    <row r="1265" spans="1:21" x14ac:dyDescent="0.35">
      <c r="A1265" s="10" t="s">
        <v>56</v>
      </c>
      <c r="B1265" s="8" t="s">
        <v>57</v>
      </c>
      <c r="C1265" s="39">
        <v>593100</v>
      </c>
      <c r="D1265" s="39">
        <v>318620</v>
      </c>
      <c r="E1265" s="39">
        <v>1220</v>
      </c>
      <c r="F1265" s="10">
        <v>5824</v>
      </c>
      <c r="G1265" s="5" t="s">
        <v>43</v>
      </c>
      <c r="H1265" s="11">
        <v>1970</v>
      </c>
      <c r="I1265" s="12" t="str">
        <f>IF(ISBLANK(VLOOKUP($H1265*100+I$2,Feuil2!$A$3:$CQ$931,HLOOKUP(Feuil1!$F1265,Feuil2!$E$1:$DG$2,2,0),0)),"",VLOOKUP($H1265*100+I$2,Feuil2!$A$3:$CQ$931,HLOOKUP(Feuil1!$F1265,Feuil2!$E$1:$DG$2,2,0),0))</f>
        <v/>
      </c>
      <c r="J1265" s="12" t="str">
        <f>IF(ISBLANK(VLOOKUP($H1265*100+J$2,Feuil2!$A$3:$CQ$931,HLOOKUP(Feuil1!$F1265,Feuil2!$E$1:$DG$2,2,0),0)),"",VLOOKUP($H1265*100+J$2,Feuil2!$A$3:$CQ$931,HLOOKUP(Feuil1!$F1265,Feuil2!$E$1:$DG$2,2,0),0))</f>
        <v/>
      </c>
      <c r="K1265" s="12" t="str">
        <f>IF(ISBLANK(VLOOKUP($H1265*100+K$2,Feuil2!$A$3:$CQ$931,HLOOKUP(Feuil1!$F1265,Feuil2!$E$1:$DG$2,2,0),0)),"",VLOOKUP($H1265*100+K$2,Feuil2!$A$3:$CQ$931,HLOOKUP(Feuil1!$F1265,Feuil2!$E$1:$DG$2,2,0),0))</f>
        <v/>
      </c>
      <c r="L1265" s="12" t="str">
        <f>IF(ISBLANK(VLOOKUP($H1265*100+L$2,Feuil2!$A$3:$CQ$931,HLOOKUP(Feuil1!$F1265,Feuil2!$E$1:$DG$2,2,0),0)),"",VLOOKUP($H1265*100+L$2,Feuil2!$A$3:$CQ$931,HLOOKUP(Feuil1!$F1265,Feuil2!$E$1:$DG$2,2,0),0))</f>
        <v/>
      </c>
      <c r="M1265" s="12" t="str">
        <f>IF(ISBLANK(VLOOKUP($H1265*100+M$2,Feuil2!$A$3:$CQ$931,HLOOKUP(Feuil1!$F1265,Feuil2!$E$1:$DG$2,2,0),0)),"",VLOOKUP($H1265*100+M$2,Feuil2!$A$3:$CQ$931,HLOOKUP(Feuil1!$F1265,Feuil2!$E$1:$DG$2,2,0),0))</f>
        <v/>
      </c>
      <c r="N1265" s="12" t="str">
        <f>IF(ISBLANK(VLOOKUP($H1265*100+N$2,Feuil2!$A$3:$CQ$931,HLOOKUP(Feuil1!$F1265,Feuil2!$E$1:$DG$2,2,0),0)),"",VLOOKUP($H1265*100+N$2,Feuil2!$A$3:$CQ$931,HLOOKUP(Feuil1!$F1265,Feuil2!$E$1:$DG$2,2,0),0))</f>
        <v/>
      </c>
      <c r="O1265" s="12" t="str">
        <f>IF(ISBLANK(VLOOKUP($H1265*100+O$2,Feuil2!$A$3:$CQ$931,HLOOKUP(Feuil1!$F1265,Feuil2!$E$1:$DG$2,2,0),0)),"",VLOOKUP($H1265*100+O$2,Feuil2!$A$3:$CQ$931,HLOOKUP(Feuil1!$F1265,Feuil2!$E$1:$DG$2,2,0),0))</f>
        <v/>
      </c>
      <c r="P1265" s="12" t="str">
        <f>IF(ISBLANK(VLOOKUP($H1265*100+P$2,Feuil2!$A$3:$CQ$931,HLOOKUP(Feuil1!$F1265,Feuil2!$E$1:$DG$2,2,0),0)),"",VLOOKUP($H1265*100+P$2,Feuil2!$A$3:$CQ$931,HLOOKUP(Feuil1!$F1265,Feuil2!$E$1:$DG$2,2,0),0))</f>
        <v/>
      </c>
      <c r="Q1265" s="12" t="str">
        <f>IF(ISBLANK(VLOOKUP($H1265*100+Q$2,Feuil2!$A$3:$CQ$931,HLOOKUP(Feuil1!$F1265,Feuil2!$E$1:$DG$2,2,0),0)),"",VLOOKUP($H1265*100+Q$2,Feuil2!$A$3:$CQ$931,HLOOKUP(Feuil1!$F1265,Feuil2!$E$1:$DG$2,2,0),0))</f>
        <v/>
      </c>
      <c r="R1265" s="12" t="str">
        <f>IF(ISBLANK(VLOOKUP($H1265*100+R$2,Feuil2!$A$3:$CQ$931,HLOOKUP(Feuil1!$F1265,Feuil2!$E$1:$DG$2,2,0),0)),"",VLOOKUP($H1265*100+R$2,Feuil2!$A$3:$CQ$931,HLOOKUP(Feuil1!$F1265,Feuil2!$E$1:$DG$2,2,0),0))</f>
        <v/>
      </c>
      <c r="S1265" s="12" t="str">
        <f>IF(ISBLANK(VLOOKUP($H1265*100+S$2,Feuil2!$A$3:$CQ$931,HLOOKUP(Feuil1!$F1265,Feuil2!$E$1:$DG$2,2,0),0)),"",VLOOKUP($H1265*100+S$2,Feuil2!$A$3:$CQ$931,HLOOKUP(Feuil1!$F1265,Feuil2!$E$1:$DG$2,2,0),0))</f>
        <v/>
      </c>
      <c r="T1265" s="12" t="str">
        <f>IF(ISBLANK(VLOOKUP($H1265*100+T$2,Feuil2!$A$3:$CQ$931,HLOOKUP(Feuil1!$F1265,Feuil2!$E$1:$DG$2,2,0),0)),"",VLOOKUP($H1265*100+T$2,Feuil2!$A$3:$CQ$931,HLOOKUP(Feuil1!$F1265,Feuil2!$E$1:$DG$2,2,0),0))</f>
        <v/>
      </c>
      <c r="U1265" s="12"/>
    </row>
    <row r="1266" spans="1:21" x14ac:dyDescent="0.35">
      <c r="A1266" s="10" t="s">
        <v>56</v>
      </c>
      <c r="B1266" s="8" t="s">
        <v>57</v>
      </c>
      <c r="C1266" s="39">
        <v>593100</v>
      </c>
      <c r="D1266" s="39">
        <v>318620</v>
      </c>
      <c r="E1266" s="39">
        <v>1220</v>
      </c>
      <c r="F1266" s="10">
        <v>5824</v>
      </c>
      <c r="G1266" s="5" t="s">
        <v>43</v>
      </c>
      <c r="H1266" s="11">
        <v>1971</v>
      </c>
      <c r="I1266" s="12" t="str">
        <f>IF(ISBLANK(VLOOKUP($H1266*100+I$2,Feuil2!$A$3:$CQ$931,HLOOKUP(Feuil1!$F1266,Feuil2!$E$1:$DG$2,2,0),0)),"",VLOOKUP($H1266*100+I$2,Feuil2!$A$3:$CQ$931,HLOOKUP(Feuil1!$F1266,Feuil2!$E$1:$DG$2,2,0),0))</f>
        <v/>
      </c>
      <c r="J1266" s="12" t="str">
        <f>IF(ISBLANK(VLOOKUP($H1266*100+J$2,Feuil2!$A$3:$CQ$931,HLOOKUP(Feuil1!$F1266,Feuil2!$E$1:$DG$2,2,0),0)),"",VLOOKUP($H1266*100+J$2,Feuil2!$A$3:$CQ$931,HLOOKUP(Feuil1!$F1266,Feuil2!$E$1:$DG$2,2,0),0))</f>
        <v/>
      </c>
      <c r="K1266" s="12" t="str">
        <f>IF(ISBLANK(VLOOKUP($H1266*100+K$2,Feuil2!$A$3:$CQ$931,HLOOKUP(Feuil1!$F1266,Feuil2!$E$1:$DG$2,2,0),0)),"",VLOOKUP($H1266*100+K$2,Feuil2!$A$3:$CQ$931,HLOOKUP(Feuil1!$F1266,Feuil2!$E$1:$DG$2,2,0),0))</f>
        <v/>
      </c>
      <c r="L1266" s="12" t="str">
        <f>IF(ISBLANK(VLOOKUP($H1266*100+L$2,Feuil2!$A$3:$CQ$931,HLOOKUP(Feuil1!$F1266,Feuil2!$E$1:$DG$2,2,0),0)),"",VLOOKUP($H1266*100+L$2,Feuil2!$A$3:$CQ$931,HLOOKUP(Feuil1!$F1266,Feuil2!$E$1:$DG$2,2,0),0))</f>
        <v/>
      </c>
      <c r="M1266" s="12" t="str">
        <f>IF(ISBLANK(VLOOKUP($H1266*100+M$2,Feuil2!$A$3:$CQ$931,HLOOKUP(Feuil1!$F1266,Feuil2!$E$1:$DG$2,2,0),0)),"",VLOOKUP($H1266*100+M$2,Feuil2!$A$3:$CQ$931,HLOOKUP(Feuil1!$F1266,Feuil2!$E$1:$DG$2,2,0),0))</f>
        <v/>
      </c>
      <c r="N1266" s="12" t="str">
        <f>IF(ISBLANK(VLOOKUP($H1266*100+N$2,Feuil2!$A$3:$CQ$931,HLOOKUP(Feuil1!$F1266,Feuil2!$E$1:$DG$2,2,0),0)),"",VLOOKUP($H1266*100+N$2,Feuil2!$A$3:$CQ$931,HLOOKUP(Feuil1!$F1266,Feuil2!$E$1:$DG$2,2,0),0))</f>
        <v/>
      </c>
      <c r="O1266" s="12" t="str">
        <f>IF(ISBLANK(VLOOKUP($H1266*100+O$2,Feuil2!$A$3:$CQ$931,HLOOKUP(Feuil1!$F1266,Feuil2!$E$1:$DG$2,2,0),0)),"",VLOOKUP($H1266*100+O$2,Feuil2!$A$3:$CQ$931,HLOOKUP(Feuil1!$F1266,Feuil2!$E$1:$DG$2,2,0),0))</f>
        <v/>
      </c>
      <c r="P1266" s="12" t="str">
        <f>IF(ISBLANK(VLOOKUP($H1266*100+P$2,Feuil2!$A$3:$CQ$931,HLOOKUP(Feuil1!$F1266,Feuil2!$E$1:$DG$2,2,0),0)),"",VLOOKUP($H1266*100+P$2,Feuil2!$A$3:$CQ$931,HLOOKUP(Feuil1!$F1266,Feuil2!$E$1:$DG$2,2,0),0))</f>
        <v/>
      </c>
      <c r="Q1266" s="12" t="str">
        <f>IF(ISBLANK(VLOOKUP($H1266*100+Q$2,Feuil2!$A$3:$CQ$931,HLOOKUP(Feuil1!$F1266,Feuil2!$E$1:$DG$2,2,0),0)),"",VLOOKUP($H1266*100+Q$2,Feuil2!$A$3:$CQ$931,HLOOKUP(Feuil1!$F1266,Feuil2!$E$1:$DG$2,2,0),0))</f>
        <v/>
      </c>
      <c r="R1266" s="12" t="str">
        <f>IF(ISBLANK(VLOOKUP($H1266*100+R$2,Feuil2!$A$3:$CQ$931,HLOOKUP(Feuil1!$F1266,Feuil2!$E$1:$DG$2,2,0),0)),"",VLOOKUP($H1266*100+R$2,Feuil2!$A$3:$CQ$931,HLOOKUP(Feuil1!$F1266,Feuil2!$E$1:$DG$2,2,0),0))</f>
        <v/>
      </c>
      <c r="S1266" s="12" t="str">
        <f>IF(ISBLANK(VLOOKUP($H1266*100+S$2,Feuil2!$A$3:$CQ$931,HLOOKUP(Feuil1!$F1266,Feuil2!$E$1:$DG$2,2,0),0)),"",VLOOKUP($H1266*100+S$2,Feuil2!$A$3:$CQ$931,HLOOKUP(Feuil1!$F1266,Feuil2!$E$1:$DG$2,2,0),0))</f>
        <v/>
      </c>
      <c r="T1266" s="12" t="str">
        <f>IF(ISBLANK(VLOOKUP($H1266*100+T$2,Feuil2!$A$3:$CQ$931,HLOOKUP(Feuil1!$F1266,Feuil2!$E$1:$DG$2,2,0),0)),"",VLOOKUP($H1266*100+T$2,Feuil2!$A$3:$CQ$931,HLOOKUP(Feuil1!$F1266,Feuil2!$E$1:$DG$2,2,0),0))</f>
        <v/>
      </c>
      <c r="U1266" s="12"/>
    </row>
    <row r="1267" spans="1:21" x14ac:dyDescent="0.35">
      <c r="A1267" s="10" t="s">
        <v>56</v>
      </c>
      <c r="B1267" s="8" t="s">
        <v>57</v>
      </c>
      <c r="C1267" s="39">
        <v>593100</v>
      </c>
      <c r="D1267" s="39">
        <v>318620</v>
      </c>
      <c r="E1267" s="39">
        <v>1220</v>
      </c>
      <c r="F1267" s="10">
        <v>5824</v>
      </c>
      <c r="G1267" s="5" t="s">
        <v>43</v>
      </c>
      <c r="H1267" s="11">
        <v>1972</v>
      </c>
      <c r="I1267" s="12" t="str">
        <f>IF(ISBLANK(VLOOKUP($H1267*100+I$2,Feuil2!$A$3:$CQ$931,HLOOKUP(Feuil1!$F1267,Feuil2!$E$1:$DG$2,2,0),0)),"",VLOOKUP($H1267*100+I$2,Feuil2!$A$3:$CQ$931,HLOOKUP(Feuil1!$F1267,Feuil2!$E$1:$DG$2,2,0),0))</f>
        <v/>
      </c>
      <c r="J1267" s="12" t="str">
        <f>IF(ISBLANK(VLOOKUP($H1267*100+J$2,Feuil2!$A$3:$CQ$931,HLOOKUP(Feuil1!$F1267,Feuil2!$E$1:$DG$2,2,0),0)),"",VLOOKUP($H1267*100+J$2,Feuil2!$A$3:$CQ$931,HLOOKUP(Feuil1!$F1267,Feuil2!$E$1:$DG$2,2,0),0))</f>
        <v/>
      </c>
      <c r="K1267" s="12" t="str">
        <f>IF(ISBLANK(VLOOKUP($H1267*100+K$2,Feuil2!$A$3:$CQ$931,HLOOKUP(Feuil1!$F1267,Feuil2!$E$1:$DG$2,2,0),0)),"",VLOOKUP($H1267*100+K$2,Feuil2!$A$3:$CQ$931,HLOOKUP(Feuil1!$F1267,Feuil2!$E$1:$DG$2,2,0),0))</f>
        <v/>
      </c>
      <c r="L1267" s="12" t="str">
        <f>IF(ISBLANK(VLOOKUP($H1267*100+L$2,Feuil2!$A$3:$CQ$931,HLOOKUP(Feuil1!$F1267,Feuil2!$E$1:$DG$2,2,0),0)),"",VLOOKUP($H1267*100+L$2,Feuil2!$A$3:$CQ$931,HLOOKUP(Feuil1!$F1267,Feuil2!$E$1:$DG$2,2,0),0))</f>
        <v/>
      </c>
      <c r="M1267" s="12" t="str">
        <f>IF(ISBLANK(VLOOKUP($H1267*100+M$2,Feuil2!$A$3:$CQ$931,HLOOKUP(Feuil1!$F1267,Feuil2!$E$1:$DG$2,2,0),0)),"",VLOOKUP($H1267*100+M$2,Feuil2!$A$3:$CQ$931,HLOOKUP(Feuil1!$F1267,Feuil2!$E$1:$DG$2,2,0),0))</f>
        <v/>
      </c>
      <c r="N1267" s="12" t="str">
        <f>IF(ISBLANK(VLOOKUP($H1267*100+N$2,Feuil2!$A$3:$CQ$931,HLOOKUP(Feuil1!$F1267,Feuil2!$E$1:$DG$2,2,0),0)),"",VLOOKUP($H1267*100+N$2,Feuil2!$A$3:$CQ$931,HLOOKUP(Feuil1!$F1267,Feuil2!$E$1:$DG$2,2,0),0))</f>
        <v/>
      </c>
      <c r="O1267" s="12" t="str">
        <f>IF(ISBLANK(VLOOKUP($H1267*100+O$2,Feuil2!$A$3:$CQ$931,HLOOKUP(Feuil1!$F1267,Feuil2!$E$1:$DG$2,2,0),0)),"",VLOOKUP($H1267*100+O$2,Feuil2!$A$3:$CQ$931,HLOOKUP(Feuil1!$F1267,Feuil2!$E$1:$DG$2,2,0),0))</f>
        <v/>
      </c>
      <c r="P1267" s="12" t="str">
        <f>IF(ISBLANK(VLOOKUP($H1267*100+P$2,Feuil2!$A$3:$CQ$931,HLOOKUP(Feuil1!$F1267,Feuil2!$E$1:$DG$2,2,0),0)),"",VLOOKUP($H1267*100+P$2,Feuil2!$A$3:$CQ$931,HLOOKUP(Feuil1!$F1267,Feuil2!$E$1:$DG$2,2,0),0))</f>
        <v/>
      </c>
      <c r="Q1267" s="12" t="str">
        <f>IF(ISBLANK(VLOOKUP($H1267*100+Q$2,Feuil2!$A$3:$CQ$931,HLOOKUP(Feuil1!$F1267,Feuil2!$E$1:$DG$2,2,0),0)),"",VLOOKUP($H1267*100+Q$2,Feuil2!$A$3:$CQ$931,HLOOKUP(Feuil1!$F1267,Feuil2!$E$1:$DG$2,2,0),0))</f>
        <v/>
      </c>
      <c r="R1267" s="12" t="str">
        <f>IF(ISBLANK(VLOOKUP($H1267*100+R$2,Feuil2!$A$3:$CQ$931,HLOOKUP(Feuil1!$F1267,Feuil2!$E$1:$DG$2,2,0),0)),"",VLOOKUP($H1267*100+R$2,Feuil2!$A$3:$CQ$931,HLOOKUP(Feuil1!$F1267,Feuil2!$E$1:$DG$2,2,0),0))</f>
        <v/>
      </c>
      <c r="S1267" s="12" t="str">
        <f>IF(ISBLANK(VLOOKUP($H1267*100+S$2,Feuil2!$A$3:$CQ$931,HLOOKUP(Feuil1!$F1267,Feuil2!$E$1:$DG$2,2,0),0)),"",VLOOKUP($H1267*100+S$2,Feuil2!$A$3:$CQ$931,HLOOKUP(Feuil1!$F1267,Feuil2!$E$1:$DG$2,2,0),0))</f>
        <v/>
      </c>
      <c r="T1267" s="12" t="str">
        <f>IF(ISBLANK(VLOOKUP($H1267*100+T$2,Feuil2!$A$3:$CQ$931,HLOOKUP(Feuil1!$F1267,Feuil2!$E$1:$DG$2,2,0),0)),"",VLOOKUP($H1267*100+T$2,Feuil2!$A$3:$CQ$931,HLOOKUP(Feuil1!$F1267,Feuil2!$E$1:$DG$2,2,0),0))</f>
        <v/>
      </c>
      <c r="U1267" s="12"/>
    </row>
    <row r="1268" spans="1:21" x14ac:dyDescent="0.35">
      <c r="A1268" s="10" t="s">
        <v>56</v>
      </c>
      <c r="B1268" s="8" t="s">
        <v>57</v>
      </c>
      <c r="C1268" s="39">
        <v>593100</v>
      </c>
      <c r="D1268" s="39">
        <v>318620</v>
      </c>
      <c r="E1268" s="39">
        <v>1220</v>
      </c>
      <c r="F1268" s="10">
        <v>5824</v>
      </c>
      <c r="G1268" s="5" t="s">
        <v>43</v>
      </c>
      <c r="H1268" s="11">
        <v>1973</v>
      </c>
      <c r="I1268" s="12" t="str">
        <f>IF(ISBLANK(VLOOKUP($H1268*100+I$2,Feuil2!$A$3:$CQ$931,HLOOKUP(Feuil1!$F1268,Feuil2!$E$1:$DG$2,2,0),0)),"",VLOOKUP($H1268*100+I$2,Feuil2!$A$3:$CQ$931,HLOOKUP(Feuil1!$F1268,Feuil2!$E$1:$DG$2,2,0),0))</f>
        <v/>
      </c>
      <c r="J1268" s="12" t="str">
        <f>IF(ISBLANK(VLOOKUP($H1268*100+J$2,Feuil2!$A$3:$CQ$931,HLOOKUP(Feuil1!$F1268,Feuil2!$E$1:$DG$2,2,0),0)),"",VLOOKUP($H1268*100+J$2,Feuil2!$A$3:$CQ$931,HLOOKUP(Feuil1!$F1268,Feuil2!$E$1:$DG$2,2,0),0))</f>
        <v/>
      </c>
      <c r="K1268" s="12" t="str">
        <f>IF(ISBLANK(VLOOKUP($H1268*100+K$2,Feuil2!$A$3:$CQ$931,HLOOKUP(Feuil1!$F1268,Feuil2!$E$1:$DG$2,2,0),0)),"",VLOOKUP($H1268*100+K$2,Feuil2!$A$3:$CQ$931,HLOOKUP(Feuil1!$F1268,Feuil2!$E$1:$DG$2,2,0),0))</f>
        <v/>
      </c>
      <c r="L1268" s="12" t="str">
        <f>IF(ISBLANK(VLOOKUP($H1268*100+L$2,Feuil2!$A$3:$CQ$931,HLOOKUP(Feuil1!$F1268,Feuil2!$E$1:$DG$2,2,0),0)),"",VLOOKUP($H1268*100+L$2,Feuil2!$A$3:$CQ$931,HLOOKUP(Feuil1!$F1268,Feuil2!$E$1:$DG$2,2,0),0))</f>
        <v/>
      </c>
      <c r="M1268" s="12" t="str">
        <f>IF(ISBLANK(VLOOKUP($H1268*100+M$2,Feuil2!$A$3:$CQ$931,HLOOKUP(Feuil1!$F1268,Feuil2!$E$1:$DG$2,2,0),0)),"",VLOOKUP($H1268*100+M$2,Feuil2!$A$3:$CQ$931,HLOOKUP(Feuil1!$F1268,Feuil2!$E$1:$DG$2,2,0),0))</f>
        <v/>
      </c>
      <c r="N1268" s="12" t="str">
        <f>IF(ISBLANK(VLOOKUP($H1268*100+N$2,Feuil2!$A$3:$CQ$931,HLOOKUP(Feuil1!$F1268,Feuil2!$E$1:$DG$2,2,0),0)),"",VLOOKUP($H1268*100+N$2,Feuil2!$A$3:$CQ$931,HLOOKUP(Feuil1!$F1268,Feuil2!$E$1:$DG$2,2,0),0))</f>
        <v/>
      </c>
      <c r="O1268" s="12" t="str">
        <f>IF(ISBLANK(VLOOKUP($H1268*100+O$2,Feuil2!$A$3:$CQ$931,HLOOKUP(Feuil1!$F1268,Feuil2!$E$1:$DG$2,2,0),0)),"",VLOOKUP($H1268*100+O$2,Feuil2!$A$3:$CQ$931,HLOOKUP(Feuil1!$F1268,Feuil2!$E$1:$DG$2,2,0),0))</f>
        <v/>
      </c>
      <c r="P1268" s="12" t="str">
        <f>IF(ISBLANK(VLOOKUP($H1268*100+P$2,Feuil2!$A$3:$CQ$931,HLOOKUP(Feuil1!$F1268,Feuil2!$E$1:$DG$2,2,0),0)),"",VLOOKUP($H1268*100+P$2,Feuil2!$A$3:$CQ$931,HLOOKUP(Feuil1!$F1268,Feuil2!$E$1:$DG$2,2,0),0))</f>
        <v/>
      </c>
      <c r="Q1268" s="12" t="str">
        <f>IF(ISBLANK(VLOOKUP($H1268*100+Q$2,Feuil2!$A$3:$CQ$931,HLOOKUP(Feuil1!$F1268,Feuil2!$E$1:$DG$2,2,0),0)),"",VLOOKUP($H1268*100+Q$2,Feuil2!$A$3:$CQ$931,HLOOKUP(Feuil1!$F1268,Feuil2!$E$1:$DG$2,2,0),0))</f>
        <v/>
      </c>
      <c r="R1268" s="12" t="str">
        <f>IF(ISBLANK(VLOOKUP($H1268*100+R$2,Feuil2!$A$3:$CQ$931,HLOOKUP(Feuil1!$F1268,Feuil2!$E$1:$DG$2,2,0),0)),"",VLOOKUP($H1268*100+R$2,Feuil2!$A$3:$CQ$931,HLOOKUP(Feuil1!$F1268,Feuil2!$E$1:$DG$2,2,0),0))</f>
        <v/>
      </c>
      <c r="S1268" s="12" t="str">
        <f>IF(ISBLANK(VLOOKUP($H1268*100+S$2,Feuil2!$A$3:$CQ$931,HLOOKUP(Feuil1!$F1268,Feuil2!$E$1:$DG$2,2,0),0)),"",VLOOKUP($H1268*100+S$2,Feuil2!$A$3:$CQ$931,HLOOKUP(Feuil1!$F1268,Feuil2!$E$1:$DG$2,2,0),0))</f>
        <v/>
      </c>
      <c r="T1268" s="12" t="str">
        <f>IF(ISBLANK(VLOOKUP($H1268*100+T$2,Feuil2!$A$3:$CQ$931,HLOOKUP(Feuil1!$F1268,Feuil2!$E$1:$DG$2,2,0),0)),"",VLOOKUP($H1268*100+T$2,Feuil2!$A$3:$CQ$931,HLOOKUP(Feuil1!$F1268,Feuil2!$E$1:$DG$2,2,0),0))</f>
        <v/>
      </c>
      <c r="U1268" s="12"/>
    </row>
    <row r="1269" spans="1:21" x14ac:dyDescent="0.35">
      <c r="A1269" s="10" t="s">
        <v>56</v>
      </c>
      <c r="B1269" s="8" t="s">
        <v>57</v>
      </c>
      <c r="C1269" s="39">
        <v>593100</v>
      </c>
      <c r="D1269" s="39">
        <v>318620</v>
      </c>
      <c r="E1269" s="39">
        <v>1220</v>
      </c>
      <c r="F1269" s="10">
        <v>5824</v>
      </c>
      <c r="G1269" s="5" t="s">
        <v>43</v>
      </c>
      <c r="H1269" s="11">
        <v>1974</v>
      </c>
      <c r="I1269" s="12" t="str">
        <f>IF(ISBLANK(VLOOKUP($H1269*100+I$2,Feuil2!$A$3:$CQ$931,HLOOKUP(Feuil1!$F1269,Feuil2!$E$1:$DG$2,2,0),0)),"",VLOOKUP($H1269*100+I$2,Feuil2!$A$3:$CQ$931,HLOOKUP(Feuil1!$F1269,Feuil2!$E$1:$DG$2,2,0),0))</f>
        <v/>
      </c>
      <c r="J1269" s="12" t="str">
        <f>IF(ISBLANK(VLOOKUP($H1269*100+J$2,Feuil2!$A$3:$CQ$931,HLOOKUP(Feuil1!$F1269,Feuil2!$E$1:$DG$2,2,0),0)),"",VLOOKUP($H1269*100+J$2,Feuil2!$A$3:$CQ$931,HLOOKUP(Feuil1!$F1269,Feuil2!$E$1:$DG$2,2,0),0))</f>
        <v/>
      </c>
      <c r="K1269" s="12" t="str">
        <f>IF(ISBLANK(VLOOKUP($H1269*100+K$2,Feuil2!$A$3:$CQ$931,HLOOKUP(Feuil1!$F1269,Feuil2!$E$1:$DG$2,2,0),0)),"",VLOOKUP($H1269*100+K$2,Feuil2!$A$3:$CQ$931,HLOOKUP(Feuil1!$F1269,Feuil2!$E$1:$DG$2,2,0),0))</f>
        <v/>
      </c>
      <c r="L1269" s="12" t="str">
        <f>IF(ISBLANK(VLOOKUP($H1269*100+L$2,Feuil2!$A$3:$CQ$931,HLOOKUP(Feuil1!$F1269,Feuil2!$E$1:$DG$2,2,0),0)),"",VLOOKUP($H1269*100+L$2,Feuil2!$A$3:$CQ$931,HLOOKUP(Feuil1!$F1269,Feuil2!$E$1:$DG$2,2,0),0))</f>
        <v/>
      </c>
      <c r="M1269" s="12" t="str">
        <f>IF(ISBLANK(VLOOKUP($H1269*100+M$2,Feuil2!$A$3:$CQ$931,HLOOKUP(Feuil1!$F1269,Feuil2!$E$1:$DG$2,2,0),0)),"",VLOOKUP($H1269*100+M$2,Feuil2!$A$3:$CQ$931,HLOOKUP(Feuil1!$F1269,Feuil2!$E$1:$DG$2,2,0),0))</f>
        <v/>
      </c>
      <c r="N1269" s="12" t="str">
        <f>IF(ISBLANK(VLOOKUP($H1269*100+N$2,Feuil2!$A$3:$CQ$931,HLOOKUP(Feuil1!$F1269,Feuil2!$E$1:$DG$2,2,0),0)),"",VLOOKUP($H1269*100+N$2,Feuil2!$A$3:$CQ$931,HLOOKUP(Feuil1!$F1269,Feuil2!$E$1:$DG$2,2,0),0))</f>
        <v/>
      </c>
      <c r="O1269" s="12" t="str">
        <f>IF(ISBLANK(VLOOKUP($H1269*100+O$2,Feuil2!$A$3:$CQ$931,HLOOKUP(Feuil1!$F1269,Feuil2!$E$1:$DG$2,2,0),0)),"",VLOOKUP($H1269*100+O$2,Feuil2!$A$3:$CQ$931,HLOOKUP(Feuil1!$F1269,Feuil2!$E$1:$DG$2,2,0),0))</f>
        <v/>
      </c>
      <c r="P1269" s="12" t="str">
        <f>IF(ISBLANK(VLOOKUP($H1269*100+P$2,Feuil2!$A$3:$CQ$931,HLOOKUP(Feuil1!$F1269,Feuil2!$E$1:$DG$2,2,0),0)),"",VLOOKUP($H1269*100+P$2,Feuil2!$A$3:$CQ$931,HLOOKUP(Feuil1!$F1269,Feuil2!$E$1:$DG$2,2,0),0))</f>
        <v/>
      </c>
      <c r="Q1269" s="12" t="str">
        <f>IF(ISBLANK(VLOOKUP($H1269*100+Q$2,Feuil2!$A$3:$CQ$931,HLOOKUP(Feuil1!$F1269,Feuil2!$E$1:$DG$2,2,0),0)),"",VLOOKUP($H1269*100+Q$2,Feuil2!$A$3:$CQ$931,HLOOKUP(Feuil1!$F1269,Feuil2!$E$1:$DG$2,2,0),0))</f>
        <v/>
      </c>
      <c r="R1269" s="12" t="str">
        <f>IF(ISBLANK(VLOOKUP($H1269*100+R$2,Feuil2!$A$3:$CQ$931,HLOOKUP(Feuil1!$F1269,Feuil2!$E$1:$DG$2,2,0),0)),"",VLOOKUP($H1269*100+R$2,Feuil2!$A$3:$CQ$931,HLOOKUP(Feuil1!$F1269,Feuil2!$E$1:$DG$2,2,0),0))</f>
        <v/>
      </c>
      <c r="S1269" s="12" t="str">
        <f>IF(ISBLANK(VLOOKUP($H1269*100+S$2,Feuil2!$A$3:$CQ$931,HLOOKUP(Feuil1!$F1269,Feuil2!$E$1:$DG$2,2,0),0)),"",VLOOKUP($H1269*100+S$2,Feuil2!$A$3:$CQ$931,HLOOKUP(Feuil1!$F1269,Feuil2!$E$1:$DG$2,2,0),0))</f>
        <v/>
      </c>
      <c r="T1269" s="12" t="str">
        <f>IF(ISBLANK(VLOOKUP($H1269*100+T$2,Feuil2!$A$3:$CQ$931,HLOOKUP(Feuil1!$F1269,Feuil2!$E$1:$DG$2,2,0),0)),"",VLOOKUP($H1269*100+T$2,Feuil2!$A$3:$CQ$931,HLOOKUP(Feuil1!$F1269,Feuil2!$E$1:$DG$2,2,0),0))</f>
        <v/>
      </c>
      <c r="U1269" s="12"/>
    </row>
    <row r="1270" spans="1:21" x14ac:dyDescent="0.35">
      <c r="A1270" s="10" t="s">
        <v>56</v>
      </c>
      <c r="B1270" s="8" t="s">
        <v>57</v>
      </c>
      <c r="C1270" s="39">
        <v>593100</v>
      </c>
      <c r="D1270" s="39">
        <v>318620</v>
      </c>
      <c r="E1270" s="39">
        <v>1220</v>
      </c>
      <c r="F1270" s="10">
        <v>5824</v>
      </c>
      <c r="G1270" s="5" t="s">
        <v>43</v>
      </c>
      <c r="H1270" s="11">
        <v>1975</v>
      </c>
      <c r="I1270" s="12" t="str">
        <f>IF(ISBLANK(VLOOKUP($H1270*100+I$2,Feuil2!$A$3:$CQ$931,HLOOKUP(Feuil1!$F1270,Feuil2!$E$1:$DG$2,2,0),0)),"",VLOOKUP($H1270*100+I$2,Feuil2!$A$3:$CQ$931,HLOOKUP(Feuil1!$F1270,Feuil2!$E$1:$DG$2,2,0),0))</f>
        <v/>
      </c>
      <c r="J1270" s="12" t="str">
        <f>IF(ISBLANK(VLOOKUP($H1270*100+J$2,Feuil2!$A$3:$CQ$931,HLOOKUP(Feuil1!$F1270,Feuil2!$E$1:$DG$2,2,0),0)),"",VLOOKUP($H1270*100+J$2,Feuil2!$A$3:$CQ$931,HLOOKUP(Feuil1!$F1270,Feuil2!$E$1:$DG$2,2,0),0))</f>
        <v/>
      </c>
      <c r="K1270" s="12" t="str">
        <f>IF(ISBLANK(VLOOKUP($H1270*100+K$2,Feuil2!$A$3:$CQ$931,HLOOKUP(Feuil1!$F1270,Feuil2!$E$1:$DG$2,2,0),0)),"",VLOOKUP($H1270*100+K$2,Feuil2!$A$3:$CQ$931,HLOOKUP(Feuil1!$F1270,Feuil2!$E$1:$DG$2,2,0),0))</f>
        <v/>
      </c>
      <c r="L1270" s="12" t="str">
        <f>IF(ISBLANK(VLOOKUP($H1270*100+L$2,Feuil2!$A$3:$CQ$931,HLOOKUP(Feuil1!$F1270,Feuil2!$E$1:$DG$2,2,0),0)),"",VLOOKUP($H1270*100+L$2,Feuil2!$A$3:$CQ$931,HLOOKUP(Feuil1!$F1270,Feuil2!$E$1:$DG$2,2,0),0))</f>
        <v/>
      </c>
      <c r="M1270" s="12" t="str">
        <f>IF(ISBLANK(VLOOKUP($H1270*100+M$2,Feuil2!$A$3:$CQ$931,HLOOKUP(Feuil1!$F1270,Feuil2!$E$1:$DG$2,2,0),0)),"",VLOOKUP($H1270*100+M$2,Feuil2!$A$3:$CQ$931,HLOOKUP(Feuil1!$F1270,Feuil2!$E$1:$DG$2,2,0),0))</f>
        <v/>
      </c>
      <c r="N1270" s="12" t="str">
        <f>IF(ISBLANK(VLOOKUP($H1270*100+N$2,Feuil2!$A$3:$CQ$931,HLOOKUP(Feuil1!$F1270,Feuil2!$E$1:$DG$2,2,0),0)),"",VLOOKUP($H1270*100+N$2,Feuil2!$A$3:$CQ$931,HLOOKUP(Feuil1!$F1270,Feuil2!$E$1:$DG$2,2,0),0))</f>
        <v/>
      </c>
      <c r="O1270" s="12" t="str">
        <f>IF(ISBLANK(VLOOKUP($H1270*100+O$2,Feuil2!$A$3:$CQ$931,HLOOKUP(Feuil1!$F1270,Feuil2!$E$1:$DG$2,2,0),0)),"",VLOOKUP($H1270*100+O$2,Feuil2!$A$3:$CQ$931,HLOOKUP(Feuil1!$F1270,Feuil2!$E$1:$DG$2,2,0),0))</f>
        <v/>
      </c>
      <c r="P1270" s="12" t="str">
        <f>IF(ISBLANK(VLOOKUP($H1270*100+P$2,Feuil2!$A$3:$CQ$931,HLOOKUP(Feuil1!$F1270,Feuil2!$E$1:$DG$2,2,0),0)),"",VLOOKUP($H1270*100+P$2,Feuil2!$A$3:$CQ$931,HLOOKUP(Feuil1!$F1270,Feuil2!$E$1:$DG$2,2,0),0))</f>
        <v/>
      </c>
      <c r="Q1270" s="12" t="str">
        <f>IF(ISBLANK(VLOOKUP($H1270*100+Q$2,Feuil2!$A$3:$CQ$931,HLOOKUP(Feuil1!$F1270,Feuil2!$E$1:$DG$2,2,0),0)),"",VLOOKUP($H1270*100+Q$2,Feuil2!$A$3:$CQ$931,HLOOKUP(Feuil1!$F1270,Feuil2!$E$1:$DG$2,2,0),0))</f>
        <v/>
      </c>
      <c r="R1270" s="12" t="str">
        <f>IF(ISBLANK(VLOOKUP($H1270*100+R$2,Feuil2!$A$3:$CQ$931,HLOOKUP(Feuil1!$F1270,Feuil2!$E$1:$DG$2,2,0),0)),"",VLOOKUP($H1270*100+R$2,Feuil2!$A$3:$CQ$931,HLOOKUP(Feuil1!$F1270,Feuil2!$E$1:$DG$2,2,0),0))</f>
        <v/>
      </c>
      <c r="S1270" s="12" t="str">
        <f>IF(ISBLANK(VLOOKUP($H1270*100+S$2,Feuil2!$A$3:$CQ$931,HLOOKUP(Feuil1!$F1270,Feuil2!$E$1:$DG$2,2,0),0)),"",VLOOKUP($H1270*100+S$2,Feuil2!$A$3:$CQ$931,HLOOKUP(Feuil1!$F1270,Feuil2!$E$1:$DG$2,2,0),0))</f>
        <v/>
      </c>
      <c r="T1270" s="12" t="str">
        <f>IF(ISBLANK(VLOOKUP($H1270*100+T$2,Feuil2!$A$3:$CQ$931,HLOOKUP(Feuil1!$F1270,Feuil2!$E$1:$DG$2,2,0),0)),"",VLOOKUP($H1270*100+T$2,Feuil2!$A$3:$CQ$931,HLOOKUP(Feuil1!$F1270,Feuil2!$E$1:$DG$2,2,0),0))</f>
        <v/>
      </c>
      <c r="U1270" s="12"/>
    </row>
    <row r="1271" spans="1:21" x14ac:dyDescent="0.35">
      <c r="A1271" s="10" t="s">
        <v>56</v>
      </c>
      <c r="B1271" s="8" t="s">
        <v>57</v>
      </c>
      <c r="C1271" s="39">
        <v>593100</v>
      </c>
      <c r="D1271" s="39">
        <v>318620</v>
      </c>
      <c r="E1271" s="39">
        <v>1220</v>
      </c>
      <c r="F1271" s="10">
        <v>5824</v>
      </c>
      <c r="G1271" s="5" t="s">
        <v>43</v>
      </c>
      <c r="H1271" s="11">
        <v>1976</v>
      </c>
      <c r="I1271" s="12" t="str">
        <f>IF(ISBLANK(VLOOKUP($H1271*100+I$2,Feuil2!$A$3:$CQ$931,HLOOKUP(Feuil1!$F1271,Feuil2!$E$1:$DG$2,2,0),0)),"",VLOOKUP($H1271*100+I$2,Feuil2!$A$3:$CQ$931,HLOOKUP(Feuil1!$F1271,Feuil2!$E$1:$DG$2,2,0),0))</f>
        <v/>
      </c>
      <c r="J1271" s="12" t="str">
        <f>IF(ISBLANK(VLOOKUP($H1271*100+J$2,Feuil2!$A$3:$CQ$931,HLOOKUP(Feuil1!$F1271,Feuil2!$E$1:$DG$2,2,0),0)),"",VLOOKUP($H1271*100+J$2,Feuil2!$A$3:$CQ$931,HLOOKUP(Feuil1!$F1271,Feuil2!$E$1:$DG$2,2,0),0))</f>
        <v/>
      </c>
      <c r="K1271" s="12" t="str">
        <f>IF(ISBLANK(VLOOKUP($H1271*100+K$2,Feuil2!$A$3:$CQ$931,HLOOKUP(Feuil1!$F1271,Feuil2!$E$1:$DG$2,2,0),0)),"",VLOOKUP($H1271*100+K$2,Feuil2!$A$3:$CQ$931,HLOOKUP(Feuil1!$F1271,Feuil2!$E$1:$DG$2,2,0),0))</f>
        <v/>
      </c>
      <c r="L1271" s="12" t="str">
        <f>IF(ISBLANK(VLOOKUP($H1271*100+L$2,Feuil2!$A$3:$CQ$931,HLOOKUP(Feuil1!$F1271,Feuil2!$E$1:$DG$2,2,0),0)),"",VLOOKUP($H1271*100+L$2,Feuil2!$A$3:$CQ$931,HLOOKUP(Feuil1!$F1271,Feuil2!$E$1:$DG$2,2,0),0))</f>
        <v/>
      </c>
      <c r="M1271" s="12" t="str">
        <f>IF(ISBLANK(VLOOKUP($H1271*100+M$2,Feuil2!$A$3:$CQ$931,HLOOKUP(Feuil1!$F1271,Feuil2!$E$1:$DG$2,2,0),0)),"",VLOOKUP($H1271*100+M$2,Feuil2!$A$3:$CQ$931,HLOOKUP(Feuil1!$F1271,Feuil2!$E$1:$DG$2,2,0),0))</f>
        <v/>
      </c>
      <c r="N1271" s="12" t="str">
        <f>IF(ISBLANK(VLOOKUP($H1271*100+N$2,Feuil2!$A$3:$CQ$931,HLOOKUP(Feuil1!$F1271,Feuil2!$E$1:$DG$2,2,0),0)),"",VLOOKUP($H1271*100+N$2,Feuil2!$A$3:$CQ$931,HLOOKUP(Feuil1!$F1271,Feuil2!$E$1:$DG$2,2,0),0))</f>
        <v/>
      </c>
      <c r="O1271" s="12" t="str">
        <f>IF(ISBLANK(VLOOKUP($H1271*100+O$2,Feuil2!$A$3:$CQ$931,HLOOKUP(Feuil1!$F1271,Feuil2!$E$1:$DG$2,2,0),0)),"",VLOOKUP($H1271*100+O$2,Feuil2!$A$3:$CQ$931,HLOOKUP(Feuil1!$F1271,Feuil2!$E$1:$DG$2,2,0),0))</f>
        <v/>
      </c>
      <c r="P1271" s="12" t="str">
        <f>IF(ISBLANK(VLOOKUP($H1271*100+P$2,Feuil2!$A$3:$CQ$931,HLOOKUP(Feuil1!$F1271,Feuil2!$E$1:$DG$2,2,0),0)),"",VLOOKUP($H1271*100+P$2,Feuil2!$A$3:$CQ$931,HLOOKUP(Feuil1!$F1271,Feuil2!$E$1:$DG$2,2,0),0))</f>
        <v/>
      </c>
      <c r="Q1271" s="12" t="str">
        <f>IF(ISBLANK(VLOOKUP($H1271*100+Q$2,Feuil2!$A$3:$CQ$931,HLOOKUP(Feuil1!$F1271,Feuil2!$E$1:$DG$2,2,0),0)),"",VLOOKUP($H1271*100+Q$2,Feuil2!$A$3:$CQ$931,HLOOKUP(Feuil1!$F1271,Feuil2!$E$1:$DG$2,2,0),0))</f>
        <v/>
      </c>
      <c r="R1271" s="12" t="str">
        <f>IF(ISBLANK(VLOOKUP($H1271*100+R$2,Feuil2!$A$3:$CQ$931,HLOOKUP(Feuil1!$F1271,Feuil2!$E$1:$DG$2,2,0),0)),"",VLOOKUP($H1271*100+R$2,Feuil2!$A$3:$CQ$931,HLOOKUP(Feuil1!$F1271,Feuil2!$E$1:$DG$2,2,0),0))</f>
        <v/>
      </c>
      <c r="S1271" s="12" t="str">
        <f>IF(ISBLANK(VLOOKUP($H1271*100+S$2,Feuil2!$A$3:$CQ$931,HLOOKUP(Feuil1!$F1271,Feuil2!$E$1:$DG$2,2,0),0)),"",VLOOKUP($H1271*100+S$2,Feuil2!$A$3:$CQ$931,HLOOKUP(Feuil1!$F1271,Feuil2!$E$1:$DG$2,2,0),0))</f>
        <v/>
      </c>
      <c r="T1271" s="12" t="str">
        <f>IF(ISBLANK(VLOOKUP($H1271*100+T$2,Feuil2!$A$3:$CQ$931,HLOOKUP(Feuil1!$F1271,Feuil2!$E$1:$DG$2,2,0),0)),"",VLOOKUP($H1271*100+T$2,Feuil2!$A$3:$CQ$931,HLOOKUP(Feuil1!$F1271,Feuil2!$E$1:$DG$2,2,0),0))</f>
        <v/>
      </c>
      <c r="U1271" s="12"/>
    </row>
    <row r="1272" spans="1:21" x14ac:dyDescent="0.35">
      <c r="A1272" s="10" t="s">
        <v>56</v>
      </c>
      <c r="B1272" s="8" t="s">
        <v>57</v>
      </c>
      <c r="C1272" s="39">
        <v>593100</v>
      </c>
      <c r="D1272" s="39">
        <v>318620</v>
      </c>
      <c r="E1272" s="39">
        <v>1220</v>
      </c>
      <c r="F1272" s="10">
        <v>5824</v>
      </c>
      <c r="G1272" s="5" t="s">
        <v>43</v>
      </c>
      <c r="H1272" s="11">
        <v>1977</v>
      </c>
      <c r="I1272" s="12" t="str">
        <f>IF(ISBLANK(VLOOKUP($H1272*100+I$2,Feuil2!$A$3:$CQ$931,HLOOKUP(Feuil1!$F1272,Feuil2!$E$1:$DG$2,2,0),0)),"",VLOOKUP($H1272*100+I$2,Feuil2!$A$3:$CQ$931,HLOOKUP(Feuil1!$F1272,Feuil2!$E$1:$DG$2,2,0),0))</f>
        <v/>
      </c>
      <c r="J1272" s="12" t="str">
        <f>IF(ISBLANK(VLOOKUP($H1272*100+J$2,Feuil2!$A$3:$CQ$931,HLOOKUP(Feuil1!$F1272,Feuil2!$E$1:$DG$2,2,0),0)),"",VLOOKUP($H1272*100+J$2,Feuil2!$A$3:$CQ$931,HLOOKUP(Feuil1!$F1272,Feuil2!$E$1:$DG$2,2,0),0))</f>
        <v/>
      </c>
      <c r="K1272" s="12" t="str">
        <f>IF(ISBLANK(VLOOKUP($H1272*100+K$2,Feuil2!$A$3:$CQ$931,HLOOKUP(Feuil1!$F1272,Feuil2!$E$1:$DG$2,2,0),0)),"",VLOOKUP($H1272*100+K$2,Feuil2!$A$3:$CQ$931,HLOOKUP(Feuil1!$F1272,Feuil2!$E$1:$DG$2,2,0),0))</f>
        <v/>
      </c>
      <c r="L1272" s="12" t="str">
        <f>IF(ISBLANK(VLOOKUP($H1272*100+L$2,Feuil2!$A$3:$CQ$931,HLOOKUP(Feuil1!$F1272,Feuil2!$E$1:$DG$2,2,0),0)),"",VLOOKUP($H1272*100+L$2,Feuil2!$A$3:$CQ$931,HLOOKUP(Feuil1!$F1272,Feuil2!$E$1:$DG$2,2,0),0))</f>
        <v/>
      </c>
      <c r="M1272" s="12" t="str">
        <f>IF(ISBLANK(VLOOKUP($H1272*100+M$2,Feuil2!$A$3:$CQ$931,HLOOKUP(Feuil1!$F1272,Feuil2!$E$1:$DG$2,2,0),0)),"",VLOOKUP($H1272*100+M$2,Feuil2!$A$3:$CQ$931,HLOOKUP(Feuil1!$F1272,Feuil2!$E$1:$DG$2,2,0),0))</f>
        <v/>
      </c>
      <c r="N1272" s="12" t="str">
        <f>IF(ISBLANK(VLOOKUP($H1272*100+N$2,Feuil2!$A$3:$CQ$931,HLOOKUP(Feuil1!$F1272,Feuil2!$E$1:$DG$2,2,0),0)),"",VLOOKUP($H1272*100+N$2,Feuil2!$A$3:$CQ$931,HLOOKUP(Feuil1!$F1272,Feuil2!$E$1:$DG$2,2,0),0))</f>
        <v/>
      </c>
      <c r="O1272" s="12" t="str">
        <f>IF(ISBLANK(VLOOKUP($H1272*100+O$2,Feuil2!$A$3:$CQ$931,HLOOKUP(Feuil1!$F1272,Feuil2!$E$1:$DG$2,2,0),0)),"",VLOOKUP($H1272*100+O$2,Feuil2!$A$3:$CQ$931,HLOOKUP(Feuil1!$F1272,Feuil2!$E$1:$DG$2,2,0),0))</f>
        <v/>
      </c>
      <c r="P1272" s="12" t="str">
        <f>IF(ISBLANK(VLOOKUP($H1272*100+P$2,Feuil2!$A$3:$CQ$931,HLOOKUP(Feuil1!$F1272,Feuil2!$E$1:$DG$2,2,0),0)),"",VLOOKUP($H1272*100+P$2,Feuil2!$A$3:$CQ$931,HLOOKUP(Feuil1!$F1272,Feuil2!$E$1:$DG$2,2,0),0))</f>
        <v/>
      </c>
      <c r="Q1272" s="12" t="str">
        <f>IF(ISBLANK(VLOOKUP($H1272*100+Q$2,Feuil2!$A$3:$CQ$931,HLOOKUP(Feuil1!$F1272,Feuil2!$E$1:$DG$2,2,0),0)),"",VLOOKUP($H1272*100+Q$2,Feuil2!$A$3:$CQ$931,HLOOKUP(Feuil1!$F1272,Feuil2!$E$1:$DG$2,2,0),0))</f>
        <v/>
      </c>
      <c r="R1272" s="12" t="str">
        <f>IF(ISBLANK(VLOOKUP($H1272*100+R$2,Feuil2!$A$3:$CQ$931,HLOOKUP(Feuil1!$F1272,Feuil2!$E$1:$DG$2,2,0),0)),"",VLOOKUP($H1272*100+R$2,Feuil2!$A$3:$CQ$931,HLOOKUP(Feuil1!$F1272,Feuil2!$E$1:$DG$2,2,0),0))</f>
        <v/>
      </c>
      <c r="S1272" s="12" t="str">
        <f>IF(ISBLANK(VLOOKUP($H1272*100+S$2,Feuil2!$A$3:$CQ$931,HLOOKUP(Feuil1!$F1272,Feuil2!$E$1:$DG$2,2,0),0)),"",VLOOKUP($H1272*100+S$2,Feuil2!$A$3:$CQ$931,HLOOKUP(Feuil1!$F1272,Feuil2!$E$1:$DG$2,2,0),0))</f>
        <v/>
      </c>
      <c r="T1272" s="12" t="str">
        <f>IF(ISBLANK(VLOOKUP($H1272*100+T$2,Feuil2!$A$3:$CQ$931,HLOOKUP(Feuil1!$F1272,Feuil2!$E$1:$DG$2,2,0),0)),"",VLOOKUP($H1272*100+T$2,Feuil2!$A$3:$CQ$931,HLOOKUP(Feuil1!$F1272,Feuil2!$E$1:$DG$2,2,0),0))</f>
        <v/>
      </c>
      <c r="U1272" s="12"/>
    </row>
    <row r="1273" spans="1:21" x14ac:dyDescent="0.35">
      <c r="A1273" s="10" t="s">
        <v>56</v>
      </c>
      <c r="B1273" s="8" t="s">
        <v>57</v>
      </c>
      <c r="C1273" s="39">
        <v>593100</v>
      </c>
      <c r="D1273" s="39">
        <v>318620</v>
      </c>
      <c r="E1273" s="39">
        <v>1220</v>
      </c>
      <c r="F1273" s="10">
        <v>5824</v>
      </c>
      <c r="G1273" s="5" t="s">
        <v>43</v>
      </c>
      <c r="H1273" s="11">
        <v>1978</v>
      </c>
      <c r="I1273" s="12" t="str">
        <f>IF(ISBLANK(VLOOKUP($H1273*100+I$2,Feuil2!$A$3:$CQ$931,HLOOKUP(Feuil1!$F1273,Feuil2!$E$1:$DG$2,2,0),0)),"",VLOOKUP($H1273*100+I$2,Feuil2!$A$3:$CQ$931,HLOOKUP(Feuil1!$F1273,Feuil2!$E$1:$DG$2,2,0),0))</f>
        <v/>
      </c>
      <c r="J1273" s="12" t="str">
        <f>IF(ISBLANK(VLOOKUP($H1273*100+J$2,Feuil2!$A$3:$CQ$931,HLOOKUP(Feuil1!$F1273,Feuil2!$E$1:$DG$2,2,0),0)),"",VLOOKUP($H1273*100+J$2,Feuil2!$A$3:$CQ$931,HLOOKUP(Feuil1!$F1273,Feuil2!$E$1:$DG$2,2,0),0))</f>
        <v/>
      </c>
      <c r="K1273" s="12" t="str">
        <f>IF(ISBLANK(VLOOKUP($H1273*100+K$2,Feuil2!$A$3:$CQ$931,HLOOKUP(Feuil1!$F1273,Feuil2!$E$1:$DG$2,2,0),0)),"",VLOOKUP($H1273*100+K$2,Feuil2!$A$3:$CQ$931,HLOOKUP(Feuil1!$F1273,Feuil2!$E$1:$DG$2,2,0),0))</f>
        <v/>
      </c>
      <c r="L1273" s="12" t="str">
        <f>IF(ISBLANK(VLOOKUP($H1273*100+L$2,Feuil2!$A$3:$CQ$931,HLOOKUP(Feuil1!$F1273,Feuil2!$E$1:$DG$2,2,0),0)),"",VLOOKUP($H1273*100+L$2,Feuil2!$A$3:$CQ$931,HLOOKUP(Feuil1!$F1273,Feuil2!$E$1:$DG$2,2,0),0))</f>
        <v/>
      </c>
      <c r="M1273" s="12" t="str">
        <f>IF(ISBLANK(VLOOKUP($H1273*100+M$2,Feuil2!$A$3:$CQ$931,HLOOKUP(Feuil1!$F1273,Feuil2!$E$1:$DG$2,2,0),0)),"",VLOOKUP($H1273*100+M$2,Feuil2!$A$3:$CQ$931,HLOOKUP(Feuil1!$F1273,Feuil2!$E$1:$DG$2,2,0),0))</f>
        <v/>
      </c>
      <c r="N1273" s="12" t="str">
        <f>IF(ISBLANK(VLOOKUP($H1273*100+N$2,Feuil2!$A$3:$CQ$931,HLOOKUP(Feuil1!$F1273,Feuil2!$E$1:$DG$2,2,0),0)),"",VLOOKUP($H1273*100+N$2,Feuil2!$A$3:$CQ$931,HLOOKUP(Feuil1!$F1273,Feuil2!$E$1:$DG$2,2,0),0))</f>
        <v/>
      </c>
      <c r="O1273" s="12" t="str">
        <f>IF(ISBLANK(VLOOKUP($H1273*100+O$2,Feuil2!$A$3:$CQ$931,HLOOKUP(Feuil1!$F1273,Feuil2!$E$1:$DG$2,2,0),0)),"",VLOOKUP($H1273*100+O$2,Feuil2!$A$3:$CQ$931,HLOOKUP(Feuil1!$F1273,Feuil2!$E$1:$DG$2,2,0),0))</f>
        <v/>
      </c>
      <c r="P1273" s="12" t="str">
        <f>IF(ISBLANK(VLOOKUP($H1273*100+P$2,Feuil2!$A$3:$CQ$931,HLOOKUP(Feuil1!$F1273,Feuil2!$E$1:$DG$2,2,0),0)),"",VLOOKUP($H1273*100+P$2,Feuil2!$A$3:$CQ$931,HLOOKUP(Feuil1!$F1273,Feuil2!$E$1:$DG$2,2,0),0))</f>
        <v/>
      </c>
      <c r="Q1273" s="12" t="str">
        <f>IF(ISBLANK(VLOOKUP($H1273*100+Q$2,Feuil2!$A$3:$CQ$931,HLOOKUP(Feuil1!$F1273,Feuil2!$E$1:$DG$2,2,0),0)),"",VLOOKUP($H1273*100+Q$2,Feuil2!$A$3:$CQ$931,HLOOKUP(Feuil1!$F1273,Feuil2!$E$1:$DG$2,2,0),0))</f>
        <v/>
      </c>
      <c r="R1273" s="12" t="str">
        <f>IF(ISBLANK(VLOOKUP($H1273*100+R$2,Feuil2!$A$3:$CQ$931,HLOOKUP(Feuil1!$F1273,Feuil2!$E$1:$DG$2,2,0),0)),"",VLOOKUP($H1273*100+R$2,Feuil2!$A$3:$CQ$931,HLOOKUP(Feuil1!$F1273,Feuil2!$E$1:$DG$2,2,0),0))</f>
        <v/>
      </c>
      <c r="S1273" s="12" t="str">
        <f>IF(ISBLANK(VLOOKUP($H1273*100+S$2,Feuil2!$A$3:$CQ$931,HLOOKUP(Feuil1!$F1273,Feuil2!$E$1:$DG$2,2,0),0)),"",VLOOKUP($H1273*100+S$2,Feuil2!$A$3:$CQ$931,HLOOKUP(Feuil1!$F1273,Feuil2!$E$1:$DG$2,2,0),0))</f>
        <v/>
      </c>
      <c r="T1273" s="12" t="str">
        <f>IF(ISBLANK(VLOOKUP($H1273*100+T$2,Feuil2!$A$3:$CQ$931,HLOOKUP(Feuil1!$F1273,Feuil2!$E$1:$DG$2,2,0),0)),"",VLOOKUP($H1273*100+T$2,Feuil2!$A$3:$CQ$931,HLOOKUP(Feuil1!$F1273,Feuil2!$E$1:$DG$2,2,0),0))</f>
        <v/>
      </c>
      <c r="U1273" s="12"/>
    </row>
    <row r="1274" spans="1:21" x14ac:dyDescent="0.35">
      <c r="A1274" s="10" t="s">
        <v>56</v>
      </c>
      <c r="B1274" s="8" t="s">
        <v>57</v>
      </c>
      <c r="C1274" s="39">
        <v>593100</v>
      </c>
      <c r="D1274" s="39">
        <v>318620</v>
      </c>
      <c r="E1274" s="39">
        <v>1220</v>
      </c>
      <c r="F1274" s="10">
        <v>5824</v>
      </c>
      <c r="G1274" s="5" t="s">
        <v>43</v>
      </c>
      <c r="H1274" s="11">
        <v>1979</v>
      </c>
      <c r="I1274" s="12" t="str">
        <f>IF(ISBLANK(VLOOKUP($H1274*100+I$2,Feuil2!$A$3:$CQ$931,HLOOKUP(Feuil1!$F1274,Feuil2!$E$1:$DG$2,2,0),0)),"",VLOOKUP($H1274*100+I$2,Feuil2!$A$3:$CQ$931,HLOOKUP(Feuil1!$F1274,Feuil2!$E$1:$DG$2,2,0),0))</f>
        <v/>
      </c>
      <c r="J1274" s="12" t="str">
        <f>IF(ISBLANK(VLOOKUP($H1274*100+J$2,Feuil2!$A$3:$CQ$931,HLOOKUP(Feuil1!$F1274,Feuil2!$E$1:$DG$2,2,0),0)),"",VLOOKUP($H1274*100+J$2,Feuil2!$A$3:$CQ$931,HLOOKUP(Feuil1!$F1274,Feuil2!$E$1:$DG$2,2,0),0))</f>
        <v/>
      </c>
      <c r="K1274" s="12" t="str">
        <f>IF(ISBLANK(VLOOKUP($H1274*100+K$2,Feuil2!$A$3:$CQ$931,HLOOKUP(Feuil1!$F1274,Feuil2!$E$1:$DG$2,2,0),0)),"",VLOOKUP($H1274*100+K$2,Feuil2!$A$3:$CQ$931,HLOOKUP(Feuil1!$F1274,Feuil2!$E$1:$DG$2,2,0),0))</f>
        <v/>
      </c>
      <c r="L1274" s="12" t="str">
        <f>IF(ISBLANK(VLOOKUP($H1274*100+L$2,Feuil2!$A$3:$CQ$931,HLOOKUP(Feuil1!$F1274,Feuil2!$E$1:$DG$2,2,0),0)),"",VLOOKUP($H1274*100+L$2,Feuil2!$A$3:$CQ$931,HLOOKUP(Feuil1!$F1274,Feuil2!$E$1:$DG$2,2,0),0))</f>
        <v/>
      </c>
      <c r="M1274" s="12" t="str">
        <f>IF(ISBLANK(VLOOKUP($H1274*100+M$2,Feuil2!$A$3:$CQ$931,HLOOKUP(Feuil1!$F1274,Feuil2!$E$1:$DG$2,2,0),0)),"",VLOOKUP($H1274*100+M$2,Feuil2!$A$3:$CQ$931,HLOOKUP(Feuil1!$F1274,Feuil2!$E$1:$DG$2,2,0),0))</f>
        <v/>
      </c>
      <c r="N1274" s="12" t="str">
        <f>IF(ISBLANK(VLOOKUP($H1274*100+N$2,Feuil2!$A$3:$CQ$931,HLOOKUP(Feuil1!$F1274,Feuil2!$E$1:$DG$2,2,0),0)),"",VLOOKUP($H1274*100+N$2,Feuil2!$A$3:$CQ$931,HLOOKUP(Feuil1!$F1274,Feuil2!$E$1:$DG$2,2,0),0))</f>
        <v/>
      </c>
      <c r="O1274" s="12" t="str">
        <f>IF(ISBLANK(VLOOKUP($H1274*100+O$2,Feuil2!$A$3:$CQ$931,HLOOKUP(Feuil1!$F1274,Feuil2!$E$1:$DG$2,2,0),0)),"",VLOOKUP($H1274*100+O$2,Feuil2!$A$3:$CQ$931,HLOOKUP(Feuil1!$F1274,Feuil2!$E$1:$DG$2,2,0),0))</f>
        <v/>
      </c>
      <c r="P1274" s="12" t="str">
        <f>IF(ISBLANK(VLOOKUP($H1274*100+P$2,Feuil2!$A$3:$CQ$931,HLOOKUP(Feuil1!$F1274,Feuil2!$E$1:$DG$2,2,0),0)),"",VLOOKUP($H1274*100+P$2,Feuil2!$A$3:$CQ$931,HLOOKUP(Feuil1!$F1274,Feuil2!$E$1:$DG$2,2,0),0))</f>
        <v/>
      </c>
      <c r="Q1274" s="12" t="str">
        <f>IF(ISBLANK(VLOOKUP($H1274*100+Q$2,Feuil2!$A$3:$CQ$931,HLOOKUP(Feuil1!$F1274,Feuil2!$E$1:$DG$2,2,0),0)),"",VLOOKUP($H1274*100+Q$2,Feuil2!$A$3:$CQ$931,HLOOKUP(Feuil1!$F1274,Feuil2!$E$1:$DG$2,2,0),0))</f>
        <v/>
      </c>
      <c r="R1274" s="12" t="str">
        <f>IF(ISBLANK(VLOOKUP($H1274*100+R$2,Feuil2!$A$3:$CQ$931,HLOOKUP(Feuil1!$F1274,Feuil2!$E$1:$DG$2,2,0),0)),"",VLOOKUP($H1274*100+R$2,Feuil2!$A$3:$CQ$931,HLOOKUP(Feuil1!$F1274,Feuil2!$E$1:$DG$2,2,0),0))</f>
        <v/>
      </c>
      <c r="S1274" s="12" t="str">
        <f>IF(ISBLANK(VLOOKUP($H1274*100+S$2,Feuil2!$A$3:$CQ$931,HLOOKUP(Feuil1!$F1274,Feuil2!$E$1:$DG$2,2,0),0)),"",VLOOKUP($H1274*100+S$2,Feuil2!$A$3:$CQ$931,HLOOKUP(Feuil1!$F1274,Feuil2!$E$1:$DG$2,2,0),0))</f>
        <v/>
      </c>
      <c r="T1274" s="12" t="str">
        <f>IF(ISBLANK(VLOOKUP($H1274*100+T$2,Feuil2!$A$3:$CQ$931,HLOOKUP(Feuil1!$F1274,Feuil2!$E$1:$DG$2,2,0),0)),"",VLOOKUP($H1274*100+T$2,Feuil2!$A$3:$CQ$931,HLOOKUP(Feuil1!$F1274,Feuil2!$E$1:$DG$2,2,0),0))</f>
        <v/>
      </c>
      <c r="U1274" s="12"/>
    </row>
    <row r="1275" spans="1:21" x14ac:dyDescent="0.35">
      <c r="A1275" s="10" t="s">
        <v>56</v>
      </c>
      <c r="B1275" s="8" t="s">
        <v>57</v>
      </c>
      <c r="C1275" s="39">
        <v>593100</v>
      </c>
      <c r="D1275" s="39">
        <v>318620</v>
      </c>
      <c r="E1275" s="39">
        <v>1220</v>
      </c>
      <c r="F1275" s="10">
        <v>5824</v>
      </c>
      <c r="G1275" s="5" t="s">
        <v>43</v>
      </c>
      <c r="H1275" s="11">
        <v>1980</v>
      </c>
      <c r="I1275" s="12" t="str">
        <f>IF(ISBLANK(VLOOKUP($H1275*100+I$2,Feuil2!$A$3:$CQ$931,HLOOKUP(Feuil1!$F1275,Feuil2!$E$1:$DG$2,2,0),0)),"",VLOOKUP($H1275*100+I$2,Feuil2!$A$3:$CQ$931,HLOOKUP(Feuil1!$F1275,Feuil2!$E$1:$DG$2,2,0),0))</f>
        <v/>
      </c>
      <c r="J1275" s="12" t="str">
        <f>IF(ISBLANK(VLOOKUP($H1275*100+J$2,Feuil2!$A$3:$CQ$931,HLOOKUP(Feuil1!$F1275,Feuil2!$E$1:$DG$2,2,0),0)),"",VLOOKUP($H1275*100+J$2,Feuil2!$A$3:$CQ$931,HLOOKUP(Feuil1!$F1275,Feuil2!$E$1:$DG$2,2,0),0))</f>
        <v/>
      </c>
      <c r="K1275" s="12" t="str">
        <f>IF(ISBLANK(VLOOKUP($H1275*100+K$2,Feuil2!$A$3:$CQ$931,HLOOKUP(Feuil1!$F1275,Feuil2!$E$1:$DG$2,2,0),0)),"",VLOOKUP($H1275*100+K$2,Feuil2!$A$3:$CQ$931,HLOOKUP(Feuil1!$F1275,Feuil2!$E$1:$DG$2,2,0),0))</f>
        <v/>
      </c>
      <c r="L1275" s="12" t="str">
        <f>IF(ISBLANK(VLOOKUP($H1275*100+L$2,Feuil2!$A$3:$CQ$931,HLOOKUP(Feuil1!$F1275,Feuil2!$E$1:$DG$2,2,0),0)),"",VLOOKUP($H1275*100+L$2,Feuil2!$A$3:$CQ$931,HLOOKUP(Feuil1!$F1275,Feuil2!$E$1:$DG$2,2,0),0))</f>
        <v/>
      </c>
      <c r="M1275" s="12" t="str">
        <f>IF(ISBLANK(VLOOKUP($H1275*100+M$2,Feuil2!$A$3:$CQ$931,HLOOKUP(Feuil1!$F1275,Feuil2!$E$1:$DG$2,2,0),0)),"",VLOOKUP($H1275*100+M$2,Feuil2!$A$3:$CQ$931,HLOOKUP(Feuil1!$F1275,Feuil2!$E$1:$DG$2,2,0),0))</f>
        <v/>
      </c>
      <c r="N1275" s="12" t="str">
        <f>IF(ISBLANK(VLOOKUP($H1275*100+N$2,Feuil2!$A$3:$CQ$931,HLOOKUP(Feuil1!$F1275,Feuil2!$E$1:$DG$2,2,0),0)),"",VLOOKUP($H1275*100+N$2,Feuil2!$A$3:$CQ$931,HLOOKUP(Feuil1!$F1275,Feuil2!$E$1:$DG$2,2,0),0))</f>
        <v/>
      </c>
      <c r="O1275" s="12" t="str">
        <f>IF(ISBLANK(VLOOKUP($H1275*100+O$2,Feuil2!$A$3:$CQ$931,HLOOKUP(Feuil1!$F1275,Feuil2!$E$1:$DG$2,2,0),0)),"",VLOOKUP($H1275*100+O$2,Feuil2!$A$3:$CQ$931,HLOOKUP(Feuil1!$F1275,Feuil2!$E$1:$DG$2,2,0),0))</f>
        <v/>
      </c>
      <c r="P1275" s="12" t="str">
        <f>IF(ISBLANK(VLOOKUP($H1275*100+P$2,Feuil2!$A$3:$CQ$931,HLOOKUP(Feuil1!$F1275,Feuil2!$E$1:$DG$2,2,0),0)),"",VLOOKUP($H1275*100+P$2,Feuil2!$A$3:$CQ$931,HLOOKUP(Feuil1!$F1275,Feuil2!$E$1:$DG$2,2,0),0))</f>
        <v/>
      </c>
      <c r="Q1275" s="12" t="str">
        <f>IF(ISBLANK(VLOOKUP($H1275*100+Q$2,Feuil2!$A$3:$CQ$931,HLOOKUP(Feuil1!$F1275,Feuil2!$E$1:$DG$2,2,0),0)),"",VLOOKUP($H1275*100+Q$2,Feuil2!$A$3:$CQ$931,HLOOKUP(Feuil1!$F1275,Feuil2!$E$1:$DG$2,2,0),0))</f>
        <v/>
      </c>
      <c r="R1275" s="12" t="str">
        <f>IF(ISBLANK(VLOOKUP($H1275*100+R$2,Feuil2!$A$3:$CQ$931,HLOOKUP(Feuil1!$F1275,Feuil2!$E$1:$DG$2,2,0),0)),"",VLOOKUP($H1275*100+R$2,Feuil2!$A$3:$CQ$931,HLOOKUP(Feuil1!$F1275,Feuil2!$E$1:$DG$2,2,0),0))</f>
        <v/>
      </c>
      <c r="S1275" s="12" t="str">
        <f>IF(ISBLANK(VLOOKUP($H1275*100+S$2,Feuil2!$A$3:$CQ$931,HLOOKUP(Feuil1!$F1275,Feuil2!$E$1:$DG$2,2,0),0)),"",VLOOKUP($H1275*100+S$2,Feuil2!$A$3:$CQ$931,HLOOKUP(Feuil1!$F1275,Feuil2!$E$1:$DG$2,2,0),0))</f>
        <v/>
      </c>
      <c r="T1275" s="12" t="str">
        <f>IF(ISBLANK(VLOOKUP($H1275*100+T$2,Feuil2!$A$3:$CQ$931,HLOOKUP(Feuil1!$F1275,Feuil2!$E$1:$DG$2,2,0),0)),"",VLOOKUP($H1275*100+T$2,Feuil2!$A$3:$CQ$931,HLOOKUP(Feuil1!$F1275,Feuil2!$E$1:$DG$2,2,0),0))</f>
        <v/>
      </c>
      <c r="U1275" s="12"/>
    </row>
    <row r="1276" spans="1:21" x14ac:dyDescent="0.35">
      <c r="A1276" s="10" t="s">
        <v>56</v>
      </c>
      <c r="B1276" s="8" t="s">
        <v>57</v>
      </c>
      <c r="C1276" s="39">
        <v>593100</v>
      </c>
      <c r="D1276" s="39">
        <v>318620</v>
      </c>
      <c r="E1276" s="39">
        <v>1220</v>
      </c>
      <c r="F1276" s="10">
        <v>5824</v>
      </c>
      <c r="G1276" s="5" t="s">
        <v>43</v>
      </c>
      <c r="H1276" s="11">
        <v>1981</v>
      </c>
      <c r="I1276" s="12" t="str">
        <f>IF(ISBLANK(VLOOKUP($H1276*100+I$2,Feuil2!$A$3:$CQ$931,HLOOKUP(Feuil1!$F1276,Feuil2!$E$1:$DG$2,2,0),0)),"",VLOOKUP($H1276*100+I$2,Feuil2!$A$3:$CQ$931,HLOOKUP(Feuil1!$F1276,Feuil2!$E$1:$DG$2,2,0),0))</f>
        <v/>
      </c>
      <c r="J1276" s="12" t="str">
        <f>IF(ISBLANK(VLOOKUP($H1276*100+J$2,Feuil2!$A$3:$CQ$931,HLOOKUP(Feuil1!$F1276,Feuil2!$E$1:$DG$2,2,0),0)),"",VLOOKUP($H1276*100+J$2,Feuil2!$A$3:$CQ$931,HLOOKUP(Feuil1!$F1276,Feuil2!$E$1:$DG$2,2,0),0))</f>
        <v/>
      </c>
      <c r="K1276" s="12" t="str">
        <f>IF(ISBLANK(VLOOKUP($H1276*100+K$2,Feuil2!$A$3:$CQ$931,HLOOKUP(Feuil1!$F1276,Feuil2!$E$1:$DG$2,2,0),0)),"",VLOOKUP($H1276*100+K$2,Feuil2!$A$3:$CQ$931,HLOOKUP(Feuil1!$F1276,Feuil2!$E$1:$DG$2,2,0),0))</f>
        <v/>
      </c>
      <c r="L1276" s="12" t="str">
        <f>IF(ISBLANK(VLOOKUP($H1276*100+L$2,Feuil2!$A$3:$CQ$931,HLOOKUP(Feuil1!$F1276,Feuil2!$E$1:$DG$2,2,0),0)),"",VLOOKUP($H1276*100+L$2,Feuil2!$A$3:$CQ$931,HLOOKUP(Feuil1!$F1276,Feuil2!$E$1:$DG$2,2,0),0))</f>
        <v/>
      </c>
      <c r="M1276" s="12" t="str">
        <f>IF(ISBLANK(VLOOKUP($H1276*100+M$2,Feuil2!$A$3:$CQ$931,HLOOKUP(Feuil1!$F1276,Feuil2!$E$1:$DG$2,2,0),0)),"",VLOOKUP($H1276*100+M$2,Feuil2!$A$3:$CQ$931,HLOOKUP(Feuil1!$F1276,Feuil2!$E$1:$DG$2,2,0),0))</f>
        <v/>
      </c>
      <c r="N1276" s="12" t="str">
        <f>IF(ISBLANK(VLOOKUP($H1276*100+N$2,Feuil2!$A$3:$CQ$931,HLOOKUP(Feuil1!$F1276,Feuil2!$E$1:$DG$2,2,0),0)),"",VLOOKUP($H1276*100+N$2,Feuil2!$A$3:$CQ$931,HLOOKUP(Feuil1!$F1276,Feuil2!$E$1:$DG$2,2,0),0))</f>
        <v/>
      </c>
      <c r="O1276" s="12" t="str">
        <f>IF(ISBLANK(VLOOKUP($H1276*100+O$2,Feuil2!$A$3:$CQ$931,HLOOKUP(Feuil1!$F1276,Feuil2!$E$1:$DG$2,2,0),0)),"",VLOOKUP($H1276*100+O$2,Feuil2!$A$3:$CQ$931,HLOOKUP(Feuil1!$F1276,Feuil2!$E$1:$DG$2,2,0),0))</f>
        <v/>
      </c>
      <c r="P1276" s="12">
        <f>IF(ISBLANK(VLOOKUP($H1276*100+P$2,Feuil2!$A$3:$CQ$931,HLOOKUP(Feuil1!$F1276,Feuil2!$E$1:$DG$2,2,0),0)),"",VLOOKUP($H1276*100+P$2,Feuil2!$A$3:$CQ$931,HLOOKUP(Feuil1!$F1276,Feuil2!$E$1:$DG$2,2,0),0))</f>
        <v>81.8</v>
      </c>
      <c r="Q1276" s="12">
        <f>IF(ISBLANK(VLOOKUP($H1276*100+Q$2,Feuil2!$A$3:$CQ$931,HLOOKUP(Feuil1!$F1276,Feuil2!$E$1:$DG$2,2,0),0)),"",VLOOKUP($H1276*100+Q$2,Feuil2!$A$3:$CQ$931,HLOOKUP(Feuil1!$F1276,Feuil2!$E$1:$DG$2,2,0),0))</f>
        <v>73</v>
      </c>
      <c r="R1276" s="12">
        <f>IF(ISBLANK(VLOOKUP($H1276*100+R$2,Feuil2!$A$3:$CQ$931,HLOOKUP(Feuil1!$F1276,Feuil2!$E$1:$DG$2,2,0),0)),"",VLOOKUP($H1276*100+R$2,Feuil2!$A$3:$CQ$931,HLOOKUP(Feuil1!$F1276,Feuil2!$E$1:$DG$2,2,0),0))</f>
        <v>4.2</v>
      </c>
      <c r="S1276" s="12">
        <f>IF(ISBLANK(VLOOKUP($H1276*100+S$2,Feuil2!$A$3:$CQ$931,HLOOKUP(Feuil1!$F1276,Feuil2!$E$1:$DG$2,2,0),0)),"",VLOOKUP($H1276*100+S$2,Feuil2!$A$3:$CQ$931,HLOOKUP(Feuil1!$F1276,Feuil2!$E$1:$DG$2,2,0),0))</f>
        <v>17.100000000000001</v>
      </c>
      <c r="T1276" s="12">
        <f>IF(ISBLANK(VLOOKUP($H1276*100+T$2,Feuil2!$A$3:$CQ$931,HLOOKUP(Feuil1!$F1276,Feuil2!$E$1:$DG$2,2,0),0)),"",VLOOKUP($H1276*100+T$2,Feuil2!$A$3:$CQ$931,HLOOKUP(Feuil1!$F1276,Feuil2!$E$1:$DG$2,2,0),0))</f>
        <v>16.600000000000001</v>
      </c>
      <c r="U1276" s="12">
        <f t="shared" si="41"/>
        <v>192.7</v>
      </c>
    </row>
    <row r="1277" spans="1:21" x14ac:dyDescent="0.35">
      <c r="A1277" s="10" t="s">
        <v>56</v>
      </c>
      <c r="B1277" s="8" t="s">
        <v>57</v>
      </c>
      <c r="C1277" s="39">
        <v>593100</v>
      </c>
      <c r="D1277" s="39">
        <v>318620</v>
      </c>
      <c r="E1277" s="39">
        <v>1220</v>
      </c>
      <c r="F1277" s="10">
        <v>5824</v>
      </c>
      <c r="G1277" s="5" t="s">
        <v>43</v>
      </c>
      <c r="H1277" s="11">
        <v>1982</v>
      </c>
      <c r="I1277" s="12">
        <f>IF(ISBLANK(VLOOKUP($H1277*100+I$2,Feuil2!$A$3:$CQ$931,HLOOKUP(Feuil1!$F1277,Feuil2!$E$1:$DG$2,2,0),0)),"",VLOOKUP($H1277*100+I$2,Feuil2!$A$3:$CQ$931,HLOOKUP(Feuil1!$F1277,Feuil2!$E$1:$DG$2,2,0),0))</f>
        <v>6</v>
      </c>
      <c r="J1277" s="12">
        <f>IF(ISBLANK(VLOOKUP($H1277*100+J$2,Feuil2!$A$3:$CQ$931,HLOOKUP(Feuil1!$F1277,Feuil2!$E$1:$DG$2,2,0),0)),"",VLOOKUP($H1277*100+J$2,Feuil2!$A$3:$CQ$931,HLOOKUP(Feuil1!$F1277,Feuil2!$E$1:$DG$2,2,0),0))</f>
        <v>55</v>
      </c>
      <c r="K1277" s="12">
        <f>IF(ISBLANK(VLOOKUP($H1277*100+K$2,Feuil2!$A$3:$CQ$931,HLOOKUP(Feuil1!$F1277,Feuil2!$E$1:$DG$2,2,0),0)),"",VLOOKUP($H1277*100+K$2,Feuil2!$A$3:$CQ$931,HLOOKUP(Feuil1!$F1277,Feuil2!$E$1:$DG$2,2,0),0))</f>
        <v>33.799999999999997</v>
      </c>
      <c r="L1277" s="12">
        <f>IF(ISBLANK(VLOOKUP($H1277*100+L$2,Feuil2!$A$3:$CQ$931,HLOOKUP(Feuil1!$F1277,Feuil2!$E$1:$DG$2,2,0),0)),"",VLOOKUP($H1277*100+L$2,Feuil2!$A$3:$CQ$931,HLOOKUP(Feuil1!$F1277,Feuil2!$E$1:$DG$2,2,0),0))</f>
        <v>34.9</v>
      </c>
      <c r="M1277" s="12">
        <f>IF(ISBLANK(VLOOKUP($H1277*100+M$2,Feuil2!$A$3:$CQ$931,HLOOKUP(Feuil1!$F1277,Feuil2!$E$1:$DG$2,2,0),0)),"",VLOOKUP($H1277*100+M$2,Feuil2!$A$3:$CQ$931,HLOOKUP(Feuil1!$F1277,Feuil2!$E$1:$DG$2,2,0),0))</f>
        <v>4.3</v>
      </c>
      <c r="N1277" s="12">
        <f>IF(ISBLANK(VLOOKUP($H1277*100+N$2,Feuil2!$A$3:$CQ$931,HLOOKUP(Feuil1!$F1277,Feuil2!$E$1:$DG$2,2,0),0)),"",VLOOKUP($H1277*100+N$2,Feuil2!$A$3:$CQ$931,HLOOKUP(Feuil1!$F1277,Feuil2!$E$1:$DG$2,2,0),0))</f>
        <v>19.600000000000001</v>
      </c>
      <c r="O1277" s="12">
        <f>IF(ISBLANK(VLOOKUP($H1277*100+O$2,Feuil2!$A$3:$CQ$931,HLOOKUP(Feuil1!$F1277,Feuil2!$E$1:$DG$2,2,0),0)),"",VLOOKUP($H1277*100+O$2,Feuil2!$A$3:$CQ$931,HLOOKUP(Feuil1!$F1277,Feuil2!$E$1:$DG$2,2,0),0))</f>
        <v>36.299999999999997</v>
      </c>
      <c r="P1277" s="12">
        <f>IF(ISBLANK(VLOOKUP($H1277*100+P$2,Feuil2!$A$3:$CQ$931,HLOOKUP(Feuil1!$F1277,Feuil2!$E$1:$DG$2,2,0),0)),"",VLOOKUP($H1277*100+P$2,Feuil2!$A$3:$CQ$931,HLOOKUP(Feuil1!$F1277,Feuil2!$E$1:$DG$2,2,0),0))</f>
        <v>9.3000000000000007</v>
      </c>
      <c r="Q1277" s="12">
        <f>IF(ISBLANK(VLOOKUP($H1277*100+Q$2,Feuil2!$A$3:$CQ$931,HLOOKUP(Feuil1!$F1277,Feuil2!$E$1:$DG$2,2,0),0)),"",VLOOKUP($H1277*100+Q$2,Feuil2!$A$3:$CQ$931,HLOOKUP(Feuil1!$F1277,Feuil2!$E$1:$DG$2,2,0),0))</f>
        <v>20.6</v>
      </c>
      <c r="R1277" s="12">
        <f>IF(ISBLANK(VLOOKUP($H1277*100+R$2,Feuil2!$A$3:$CQ$931,HLOOKUP(Feuil1!$F1277,Feuil2!$E$1:$DG$2,2,0),0)),"",VLOOKUP($H1277*100+R$2,Feuil2!$A$3:$CQ$931,HLOOKUP(Feuil1!$F1277,Feuil2!$E$1:$DG$2,2,0),0))</f>
        <v>6.6</v>
      </c>
      <c r="S1277" s="12">
        <f>IF(ISBLANK(VLOOKUP($H1277*100+S$2,Feuil2!$A$3:$CQ$931,HLOOKUP(Feuil1!$F1277,Feuil2!$E$1:$DG$2,2,0),0)),"",VLOOKUP($H1277*100+S$2,Feuil2!$A$3:$CQ$931,HLOOKUP(Feuil1!$F1277,Feuil2!$E$1:$DG$2,2,0),0))</f>
        <v>3.2</v>
      </c>
      <c r="T1277" s="12">
        <f>IF(ISBLANK(VLOOKUP($H1277*100+T$2,Feuil2!$A$3:$CQ$931,HLOOKUP(Feuil1!$F1277,Feuil2!$E$1:$DG$2,2,0),0)),"",VLOOKUP($H1277*100+T$2,Feuil2!$A$3:$CQ$931,HLOOKUP(Feuil1!$F1277,Feuil2!$E$1:$DG$2,2,0),0))</f>
        <v>2.4</v>
      </c>
      <c r="U1277" s="12">
        <f t="shared" si="41"/>
        <v>231.99999999999997</v>
      </c>
    </row>
    <row r="1278" spans="1:21" x14ac:dyDescent="0.35">
      <c r="A1278" s="10" t="s">
        <v>56</v>
      </c>
      <c r="B1278" s="8" t="s">
        <v>57</v>
      </c>
      <c r="C1278" s="39">
        <v>593100</v>
      </c>
      <c r="D1278" s="39">
        <v>318620</v>
      </c>
      <c r="E1278" s="39">
        <v>1220</v>
      </c>
      <c r="F1278" s="10">
        <v>5824</v>
      </c>
      <c r="G1278" s="5" t="s">
        <v>43</v>
      </c>
      <c r="H1278" s="11">
        <v>1983</v>
      </c>
      <c r="I1278" s="12">
        <f>IF(ISBLANK(VLOOKUP($H1278*100+I$2,Feuil2!$A$3:$CQ$931,HLOOKUP(Feuil1!$F1278,Feuil2!$E$1:$DG$2,2,0),0)),"",VLOOKUP($H1278*100+I$2,Feuil2!$A$3:$CQ$931,HLOOKUP(Feuil1!$F1278,Feuil2!$E$1:$DG$2,2,0),0))</f>
        <v>12.1</v>
      </c>
      <c r="J1278" s="12">
        <f>IF(ISBLANK(VLOOKUP($H1278*100+J$2,Feuil2!$A$3:$CQ$931,HLOOKUP(Feuil1!$F1278,Feuil2!$E$1:$DG$2,2,0),0)),"",VLOOKUP($H1278*100+J$2,Feuil2!$A$3:$CQ$931,HLOOKUP(Feuil1!$F1278,Feuil2!$E$1:$DG$2,2,0),0))</f>
        <v>35.799999999999997</v>
      </c>
      <c r="K1278" s="12">
        <f>IF(ISBLANK(VLOOKUP($H1278*100+K$2,Feuil2!$A$3:$CQ$931,HLOOKUP(Feuil1!$F1278,Feuil2!$E$1:$DG$2,2,0),0)),"",VLOOKUP($H1278*100+K$2,Feuil2!$A$3:$CQ$931,HLOOKUP(Feuil1!$F1278,Feuil2!$E$1:$DG$2,2,0),0))</f>
        <v>42.9</v>
      </c>
      <c r="L1278" s="12">
        <f>IF(ISBLANK(VLOOKUP($H1278*100+L$2,Feuil2!$A$3:$CQ$931,HLOOKUP(Feuil1!$F1278,Feuil2!$E$1:$DG$2,2,0),0)),"",VLOOKUP($H1278*100+L$2,Feuil2!$A$3:$CQ$931,HLOOKUP(Feuil1!$F1278,Feuil2!$E$1:$DG$2,2,0),0))</f>
        <v>13.8</v>
      </c>
      <c r="M1278" s="12">
        <f>IF(ISBLANK(VLOOKUP($H1278*100+M$2,Feuil2!$A$3:$CQ$931,HLOOKUP(Feuil1!$F1278,Feuil2!$E$1:$DG$2,2,0),0)),"",VLOOKUP($H1278*100+M$2,Feuil2!$A$3:$CQ$931,HLOOKUP(Feuil1!$F1278,Feuil2!$E$1:$DG$2,2,0),0))</f>
        <v>6.8</v>
      </c>
      <c r="N1278" s="12">
        <f>IF(ISBLANK(VLOOKUP($H1278*100+N$2,Feuil2!$A$3:$CQ$931,HLOOKUP(Feuil1!$F1278,Feuil2!$E$1:$DG$2,2,0),0)),"",VLOOKUP($H1278*100+N$2,Feuil2!$A$3:$CQ$931,HLOOKUP(Feuil1!$F1278,Feuil2!$E$1:$DG$2,2,0),0))</f>
        <v>7.8</v>
      </c>
      <c r="O1278" s="12">
        <f>IF(ISBLANK(VLOOKUP($H1278*100+O$2,Feuil2!$A$3:$CQ$931,HLOOKUP(Feuil1!$F1278,Feuil2!$E$1:$DG$2,2,0),0)),"",VLOOKUP($H1278*100+O$2,Feuil2!$A$3:$CQ$931,HLOOKUP(Feuil1!$F1278,Feuil2!$E$1:$DG$2,2,0),0))</f>
        <v>27.9</v>
      </c>
      <c r="P1278" s="12">
        <f>IF(ISBLANK(VLOOKUP($H1278*100+P$2,Feuil2!$A$3:$CQ$931,HLOOKUP(Feuil1!$F1278,Feuil2!$E$1:$DG$2,2,0),0)),"",VLOOKUP($H1278*100+P$2,Feuil2!$A$3:$CQ$931,HLOOKUP(Feuil1!$F1278,Feuil2!$E$1:$DG$2,2,0),0))</f>
        <v>35.1</v>
      </c>
      <c r="Q1278" s="12">
        <f>IF(ISBLANK(VLOOKUP($H1278*100+Q$2,Feuil2!$A$3:$CQ$931,HLOOKUP(Feuil1!$F1278,Feuil2!$E$1:$DG$2,2,0),0)),"",VLOOKUP($H1278*100+Q$2,Feuil2!$A$3:$CQ$931,HLOOKUP(Feuil1!$F1278,Feuil2!$E$1:$DG$2,2,0),0))</f>
        <v>61.1</v>
      </c>
      <c r="R1278" s="12">
        <f>IF(ISBLANK(VLOOKUP($H1278*100+R$2,Feuil2!$A$3:$CQ$931,HLOOKUP(Feuil1!$F1278,Feuil2!$E$1:$DG$2,2,0),0)),"",VLOOKUP($H1278*100+R$2,Feuil2!$A$3:$CQ$931,HLOOKUP(Feuil1!$F1278,Feuil2!$E$1:$DG$2,2,0),0))</f>
        <v>7.9</v>
      </c>
      <c r="S1278" s="12">
        <f>IF(ISBLANK(VLOOKUP($H1278*100+S$2,Feuil2!$A$3:$CQ$931,HLOOKUP(Feuil1!$F1278,Feuil2!$E$1:$DG$2,2,0),0)),"",VLOOKUP($H1278*100+S$2,Feuil2!$A$3:$CQ$931,HLOOKUP(Feuil1!$F1278,Feuil2!$E$1:$DG$2,2,0),0))</f>
        <v>0</v>
      </c>
      <c r="T1278" s="12">
        <f>IF(ISBLANK(VLOOKUP($H1278*100+T$2,Feuil2!$A$3:$CQ$931,HLOOKUP(Feuil1!$F1278,Feuil2!$E$1:$DG$2,2,0),0)),"",VLOOKUP($H1278*100+T$2,Feuil2!$A$3:$CQ$931,HLOOKUP(Feuil1!$F1278,Feuil2!$E$1:$DG$2,2,0),0))</f>
        <v>2.2999999999999998</v>
      </c>
      <c r="U1278" s="12">
        <f t="shared" si="41"/>
        <v>253.5</v>
      </c>
    </row>
    <row r="1279" spans="1:21" x14ac:dyDescent="0.35">
      <c r="A1279" s="10" t="s">
        <v>56</v>
      </c>
      <c r="B1279" s="8" t="s">
        <v>57</v>
      </c>
      <c r="C1279" s="39">
        <v>593100</v>
      </c>
      <c r="D1279" s="39">
        <v>318620</v>
      </c>
      <c r="E1279" s="39">
        <v>1220</v>
      </c>
      <c r="F1279" s="10">
        <v>5824</v>
      </c>
      <c r="G1279" s="5" t="s">
        <v>43</v>
      </c>
      <c r="H1279" s="11">
        <v>1984</v>
      </c>
      <c r="I1279" s="12">
        <f>IF(ISBLANK(VLOOKUP($H1279*100+I$2,Feuil2!$A$3:$CQ$931,HLOOKUP(Feuil1!$F1279,Feuil2!$E$1:$DG$2,2,0),0)),"",VLOOKUP($H1279*100+I$2,Feuil2!$A$3:$CQ$931,HLOOKUP(Feuil1!$F1279,Feuil2!$E$1:$DG$2,2,0),0))</f>
        <v>15.1</v>
      </c>
      <c r="J1279" s="12">
        <f>IF(ISBLANK(VLOOKUP($H1279*100+J$2,Feuil2!$A$3:$CQ$931,HLOOKUP(Feuil1!$F1279,Feuil2!$E$1:$DG$2,2,0),0)),"",VLOOKUP($H1279*100+J$2,Feuil2!$A$3:$CQ$931,HLOOKUP(Feuil1!$F1279,Feuil2!$E$1:$DG$2,2,0),0))</f>
        <v>1.3</v>
      </c>
      <c r="K1279" s="12">
        <f>IF(ISBLANK(VLOOKUP($H1279*100+K$2,Feuil2!$A$3:$CQ$931,HLOOKUP(Feuil1!$F1279,Feuil2!$E$1:$DG$2,2,0),0)),"",VLOOKUP($H1279*100+K$2,Feuil2!$A$3:$CQ$931,HLOOKUP(Feuil1!$F1279,Feuil2!$E$1:$DG$2,2,0),0))</f>
        <v>67.3</v>
      </c>
      <c r="L1279" s="12">
        <f>IF(ISBLANK(VLOOKUP($H1279*100+L$2,Feuil2!$A$3:$CQ$931,HLOOKUP(Feuil1!$F1279,Feuil2!$E$1:$DG$2,2,0),0)),"",VLOOKUP($H1279*100+L$2,Feuil2!$A$3:$CQ$931,HLOOKUP(Feuil1!$F1279,Feuil2!$E$1:$DG$2,2,0),0))</f>
        <v>15.5</v>
      </c>
      <c r="M1279" s="12">
        <f>IF(ISBLANK(VLOOKUP($H1279*100+M$2,Feuil2!$A$3:$CQ$931,HLOOKUP(Feuil1!$F1279,Feuil2!$E$1:$DG$2,2,0),0)),"",VLOOKUP($H1279*100+M$2,Feuil2!$A$3:$CQ$931,HLOOKUP(Feuil1!$F1279,Feuil2!$E$1:$DG$2,2,0),0))</f>
        <v>64.7</v>
      </c>
      <c r="N1279" s="12">
        <f>IF(ISBLANK(VLOOKUP($H1279*100+N$2,Feuil2!$A$3:$CQ$931,HLOOKUP(Feuil1!$F1279,Feuil2!$E$1:$DG$2,2,0),0)),"",VLOOKUP($H1279*100+N$2,Feuil2!$A$3:$CQ$931,HLOOKUP(Feuil1!$F1279,Feuil2!$E$1:$DG$2,2,0),0))</f>
        <v>13.7</v>
      </c>
      <c r="O1279" s="12">
        <f>IF(ISBLANK(VLOOKUP($H1279*100+O$2,Feuil2!$A$3:$CQ$931,HLOOKUP(Feuil1!$F1279,Feuil2!$E$1:$DG$2,2,0),0)),"",VLOOKUP($H1279*100+O$2,Feuil2!$A$3:$CQ$931,HLOOKUP(Feuil1!$F1279,Feuil2!$E$1:$DG$2,2,0),0))</f>
        <v>36.299999999999997</v>
      </c>
      <c r="P1279" s="12">
        <f>IF(ISBLANK(VLOOKUP($H1279*100+P$2,Feuil2!$A$3:$CQ$931,HLOOKUP(Feuil1!$F1279,Feuil2!$E$1:$DG$2,2,0),0)),"",VLOOKUP($H1279*100+P$2,Feuil2!$A$3:$CQ$931,HLOOKUP(Feuil1!$F1279,Feuil2!$E$1:$DG$2,2,0),0))</f>
        <v>15.5</v>
      </c>
      <c r="Q1279" s="12">
        <f>IF(ISBLANK(VLOOKUP($H1279*100+Q$2,Feuil2!$A$3:$CQ$931,HLOOKUP(Feuil1!$F1279,Feuil2!$E$1:$DG$2,2,0),0)),"",VLOOKUP($H1279*100+Q$2,Feuil2!$A$3:$CQ$931,HLOOKUP(Feuil1!$F1279,Feuil2!$E$1:$DG$2,2,0),0))</f>
        <v>97.1</v>
      </c>
      <c r="R1279" s="12">
        <f>IF(ISBLANK(VLOOKUP($H1279*100+R$2,Feuil2!$A$3:$CQ$931,HLOOKUP(Feuil1!$F1279,Feuil2!$E$1:$DG$2,2,0),0)),"",VLOOKUP($H1279*100+R$2,Feuil2!$A$3:$CQ$931,HLOOKUP(Feuil1!$F1279,Feuil2!$E$1:$DG$2,2,0),0))</f>
        <v>2</v>
      </c>
      <c r="S1279" s="12">
        <f>IF(ISBLANK(VLOOKUP($H1279*100+S$2,Feuil2!$A$3:$CQ$931,HLOOKUP(Feuil1!$F1279,Feuil2!$E$1:$DG$2,2,0),0)),"",VLOOKUP($H1279*100+S$2,Feuil2!$A$3:$CQ$931,HLOOKUP(Feuil1!$F1279,Feuil2!$E$1:$DG$2,2,0),0))</f>
        <v>12.1</v>
      </c>
      <c r="T1279" s="12">
        <f>IF(ISBLANK(VLOOKUP($H1279*100+T$2,Feuil2!$A$3:$CQ$931,HLOOKUP(Feuil1!$F1279,Feuil2!$E$1:$DG$2,2,0),0)),"",VLOOKUP($H1279*100+T$2,Feuil2!$A$3:$CQ$931,HLOOKUP(Feuil1!$F1279,Feuil2!$E$1:$DG$2,2,0),0))</f>
        <v>1.3</v>
      </c>
      <c r="U1279" s="12">
        <f t="shared" si="41"/>
        <v>341.90000000000003</v>
      </c>
    </row>
    <row r="1280" spans="1:21" x14ac:dyDescent="0.35">
      <c r="A1280" s="10" t="s">
        <v>56</v>
      </c>
      <c r="B1280" s="8" t="s">
        <v>57</v>
      </c>
      <c r="C1280" s="39">
        <v>593100</v>
      </c>
      <c r="D1280" s="39">
        <v>318620</v>
      </c>
      <c r="E1280" s="39">
        <v>1220</v>
      </c>
      <c r="F1280" s="10">
        <v>5824</v>
      </c>
      <c r="G1280" s="5" t="s">
        <v>43</v>
      </c>
      <c r="H1280" s="11">
        <v>1985</v>
      </c>
      <c r="I1280" s="12">
        <f>IF(ISBLANK(VLOOKUP($H1280*100+I$2,Feuil2!$A$3:$CQ$931,HLOOKUP(Feuil1!$F1280,Feuil2!$E$1:$DG$2,2,0),0)),"",VLOOKUP($H1280*100+I$2,Feuil2!$A$3:$CQ$931,HLOOKUP(Feuil1!$F1280,Feuil2!$E$1:$DG$2,2,0),0))</f>
        <v>4.5999999999999996</v>
      </c>
      <c r="J1280" s="12">
        <f>IF(ISBLANK(VLOOKUP($H1280*100+J$2,Feuil2!$A$3:$CQ$931,HLOOKUP(Feuil1!$F1280,Feuil2!$E$1:$DG$2,2,0),0)),"",VLOOKUP($H1280*100+J$2,Feuil2!$A$3:$CQ$931,HLOOKUP(Feuil1!$F1280,Feuil2!$E$1:$DG$2,2,0),0))</f>
        <v>22.1</v>
      </c>
      <c r="K1280" s="12">
        <f>IF(ISBLANK(VLOOKUP($H1280*100+K$2,Feuil2!$A$3:$CQ$931,HLOOKUP(Feuil1!$F1280,Feuil2!$E$1:$DG$2,2,0),0)),"",VLOOKUP($H1280*100+K$2,Feuil2!$A$3:$CQ$931,HLOOKUP(Feuil1!$F1280,Feuil2!$E$1:$DG$2,2,0),0))</f>
        <v>19</v>
      </c>
      <c r="L1280" s="12">
        <f>IF(ISBLANK(VLOOKUP($H1280*100+L$2,Feuil2!$A$3:$CQ$931,HLOOKUP(Feuil1!$F1280,Feuil2!$E$1:$DG$2,2,0),0)),"",VLOOKUP($H1280*100+L$2,Feuil2!$A$3:$CQ$931,HLOOKUP(Feuil1!$F1280,Feuil2!$E$1:$DG$2,2,0),0))</f>
        <v>59.2</v>
      </c>
      <c r="M1280" s="12">
        <f>IF(ISBLANK(VLOOKUP($H1280*100+M$2,Feuil2!$A$3:$CQ$931,HLOOKUP(Feuil1!$F1280,Feuil2!$E$1:$DG$2,2,0),0)),"",VLOOKUP($H1280*100+M$2,Feuil2!$A$3:$CQ$931,HLOOKUP(Feuil1!$F1280,Feuil2!$E$1:$DG$2,2,0),0))</f>
        <v>60.4</v>
      </c>
      <c r="N1280" s="12">
        <f>IF(ISBLANK(VLOOKUP($H1280*100+N$2,Feuil2!$A$3:$CQ$931,HLOOKUP(Feuil1!$F1280,Feuil2!$E$1:$DG$2,2,0),0)),"",VLOOKUP($H1280*100+N$2,Feuil2!$A$3:$CQ$931,HLOOKUP(Feuil1!$F1280,Feuil2!$E$1:$DG$2,2,0),0))</f>
        <v>81.400000000000006</v>
      </c>
      <c r="O1280" s="12">
        <f>IF(ISBLANK(VLOOKUP($H1280*100+O$2,Feuil2!$A$3:$CQ$931,HLOOKUP(Feuil1!$F1280,Feuil2!$E$1:$DG$2,2,0),0)),"",VLOOKUP($H1280*100+O$2,Feuil2!$A$3:$CQ$931,HLOOKUP(Feuil1!$F1280,Feuil2!$E$1:$DG$2,2,0),0))</f>
        <v>67.900000000000006</v>
      </c>
      <c r="P1280" s="12">
        <f>IF(ISBLANK(VLOOKUP($H1280*100+P$2,Feuil2!$A$3:$CQ$931,HLOOKUP(Feuil1!$F1280,Feuil2!$E$1:$DG$2,2,0),0)),"",VLOOKUP($H1280*100+P$2,Feuil2!$A$3:$CQ$931,HLOOKUP(Feuil1!$F1280,Feuil2!$E$1:$DG$2,2,0),0))</f>
        <v>39.700000000000003</v>
      </c>
      <c r="Q1280" s="12">
        <f>IF(ISBLANK(VLOOKUP($H1280*100+Q$2,Feuil2!$A$3:$CQ$931,HLOOKUP(Feuil1!$F1280,Feuil2!$E$1:$DG$2,2,0),0)),"",VLOOKUP($H1280*100+Q$2,Feuil2!$A$3:$CQ$931,HLOOKUP(Feuil1!$F1280,Feuil2!$E$1:$DG$2,2,0),0))</f>
        <v>20.2</v>
      </c>
      <c r="R1280" s="12">
        <f>IF(ISBLANK(VLOOKUP($H1280*100+R$2,Feuil2!$A$3:$CQ$931,HLOOKUP(Feuil1!$F1280,Feuil2!$E$1:$DG$2,2,0),0)),"",VLOOKUP($H1280*100+R$2,Feuil2!$A$3:$CQ$931,HLOOKUP(Feuil1!$F1280,Feuil2!$E$1:$DG$2,2,0),0))</f>
        <v>40.4</v>
      </c>
      <c r="S1280" s="12">
        <f>IF(ISBLANK(VLOOKUP($H1280*100+S$2,Feuil2!$A$3:$CQ$931,HLOOKUP(Feuil1!$F1280,Feuil2!$E$1:$DG$2,2,0),0)),"",VLOOKUP($H1280*100+S$2,Feuil2!$A$3:$CQ$931,HLOOKUP(Feuil1!$F1280,Feuil2!$E$1:$DG$2,2,0),0))</f>
        <v>14.3</v>
      </c>
      <c r="T1280" s="12">
        <f>IF(ISBLANK(VLOOKUP($H1280*100+T$2,Feuil2!$A$3:$CQ$931,HLOOKUP(Feuil1!$F1280,Feuil2!$E$1:$DG$2,2,0),0)),"",VLOOKUP($H1280*100+T$2,Feuil2!$A$3:$CQ$931,HLOOKUP(Feuil1!$F1280,Feuil2!$E$1:$DG$2,2,0),0))</f>
        <v>34.6</v>
      </c>
      <c r="U1280" s="12">
        <f t="shared" si="41"/>
        <v>463.8</v>
      </c>
    </row>
    <row r="1281" spans="1:21" x14ac:dyDescent="0.35">
      <c r="A1281" s="10" t="s">
        <v>56</v>
      </c>
      <c r="B1281" s="8" t="s">
        <v>57</v>
      </c>
      <c r="C1281" s="39">
        <v>593100</v>
      </c>
      <c r="D1281" s="39">
        <v>318620</v>
      </c>
      <c r="E1281" s="39">
        <v>1220</v>
      </c>
      <c r="F1281" s="10">
        <v>5824</v>
      </c>
      <c r="G1281" s="5" t="s">
        <v>43</v>
      </c>
      <c r="H1281" s="11">
        <v>1986</v>
      </c>
      <c r="I1281" s="12">
        <f>IF(ISBLANK(VLOOKUP($H1281*100+I$2,Feuil2!$A$3:$CQ$931,HLOOKUP(Feuil1!$F1281,Feuil2!$E$1:$DG$2,2,0),0)),"",VLOOKUP($H1281*100+I$2,Feuil2!$A$3:$CQ$931,HLOOKUP(Feuil1!$F1281,Feuil2!$E$1:$DG$2,2,0),0))</f>
        <v>9.6</v>
      </c>
      <c r="J1281" s="12">
        <f>IF(ISBLANK(VLOOKUP($H1281*100+J$2,Feuil2!$A$3:$CQ$931,HLOOKUP(Feuil1!$F1281,Feuil2!$E$1:$DG$2,2,0),0)),"",VLOOKUP($H1281*100+J$2,Feuil2!$A$3:$CQ$931,HLOOKUP(Feuil1!$F1281,Feuil2!$E$1:$DG$2,2,0),0))</f>
        <v>34.299999999999997</v>
      </c>
      <c r="K1281" s="12">
        <f>IF(ISBLANK(VLOOKUP($H1281*100+K$2,Feuil2!$A$3:$CQ$931,HLOOKUP(Feuil1!$F1281,Feuil2!$E$1:$DG$2,2,0),0)),"",VLOOKUP($H1281*100+K$2,Feuil2!$A$3:$CQ$931,HLOOKUP(Feuil1!$F1281,Feuil2!$E$1:$DG$2,2,0),0))</f>
        <v>36.9</v>
      </c>
      <c r="L1281" s="12">
        <f>IF(ISBLANK(VLOOKUP($H1281*100+L$2,Feuil2!$A$3:$CQ$931,HLOOKUP(Feuil1!$F1281,Feuil2!$E$1:$DG$2,2,0),0)),"",VLOOKUP($H1281*100+L$2,Feuil2!$A$3:$CQ$931,HLOOKUP(Feuil1!$F1281,Feuil2!$E$1:$DG$2,2,0),0))</f>
        <v>23.4</v>
      </c>
      <c r="M1281" s="12">
        <f>IF(ISBLANK(VLOOKUP($H1281*100+M$2,Feuil2!$A$3:$CQ$931,HLOOKUP(Feuil1!$F1281,Feuil2!$E$1:$DG$2,2,0),0)),"",VLOOKUP($H1281*100+M$2,Feuil2!$A$3:$CQ$931,HLOOKUP(Feuil1!$F1281,Feuil2!$E$1:$DG$2,2,0),0))</f>
        <v>48.9</v>
      </c>
      <c r="N1281" s="12">
        <f>IF(ISBLANK(VLOOKUP($H1281*100+N$2,Feuil2!$A$3:$CQ$931,HLOOKUP(Feuil1!$F1281,Feuil2!$E$1:$DG$2,2,0),0)),"",VLOOKUP($H1281*100+N$2,Feuil2!$A$3:$CQ$931,HLOOKUP(Feuil1!$F1281,Feuil2!$E$1:$DG$2,2,0),0))</f>
        <v>86</v>
      </c>
      <c r="O1281" s="12">
        <f>IF(ISBLANK(VLOOKUP($H1281*100+O$2,Feuil2!$A$3:$CQ$931,HLOOKUP(Feuil1!$F1281,Feuil2!$E$1:$DG$2,2,0),0)),"",VLOOKUP($H1281*100+O$2,Feuil2!$A$3:$CQ$931,HLOOKUP(Feuil1!$F1281,Feuil2!$E$1:$DG$2,2,0),0))</f>
        <v>1.9</v>
      </c>
      <c r="P1281" s="12">
        <f>IF(ISBLANK(VLOOKUP($H1281*100+P$2,Feuil2!$A$3:$CQ$931,HLOOKUP(Feuil1!$F1281,Feuil2!$E$1:$DG$2,2,0),0)),"",VLOOKUP($H1281*100+P$2,Feuil2!$A$3:$CQ$931,HLOOKUP(Feuil1!$F1281,Feuil2!$E$1:$DG$2,2,0),0))</f>
        <v>0.9</v>
      </c>
      <c r="Q1281" s="12">
        <f>IF(ISBLANK(VLOOKUP($H1281*100+Q$2,Feuil2!$A$3:$CQ$931,HLOOKUP(Feuil1!$F1281,Feuil2!$E$1:$DG$2,2,0),0)),"",VLOOKUP($H1281*100+Q$2,Feuil2!$A$3:$CQ$931,HLOOKUP(Feuil1!$F1281,Feuil2!$E$1:$DG$2,2,0),0))</f>
        <v>22.6</v>
      </c>
      <c r="R1281" s="12">
        <f>IF(ISBLANK(VLOOKUP($H1281*100+R$2,Feuil2!$A$3:$CQ$931,HLOOKUP(Feuil1!$F1281,Feuil2!$E$1:$DG$2,2,0),0)),"",VLOOKUP($H1281*100+R$2,Feuil2!$A$3:$CQ$931,HLOOKUP(Feuil1!$F1281,Feuil2!$E$1:$DG$2,2,0),0))</f>
        <v>27.8</v>
      </c>
      <c r="S1281" s="12">
        <f>IF(ISBLANK(VLOOKUP($H1281*100+S$2,Feuil2!$A$3:$CQ$931,HLOOKUP(Feuil1!$F1281,Feuil2!$E$1:$DG$2,2,0),0)),"",VLOOKUP($H1281*100+S$2,Feuil2!$A$3:$CQ$931,HLOOKUP(Feuil1!$F1281,Feuil2!$E$1:$DG$2,2,0),0))</f>
        <v>29.8</v>
      </c>
      <c r="T1281" s="12">
        <f>IF(ISBLANK(VLOOKUP($H1281*100+T$2,Feuil2!$A$3:$CQ$931,HLOOKUP(Feuil1!$F1281,Feuil2!$E$1:$DG$2,2,0),0)),"",VLOOKUP($H1281*100+T$2,Feuil2!$A$3:$CQ$931,HLOOKUP(Feuil1!$F1281,Feuil2!$E$1:$DG$2,2,0),0))</f>
        <v>3.6</v>
      </c>
      <c r="U1281" s="12">
        <f t="shared" si="41"/>
        <v>325.70000000000005</v>
      </c>
    </row>
    <row r="1282" spans="1:21" x14ac:dyDescent="0.35">
      <c r="A1282" s="10" t="s">
        <v>56</v>
      </c>
      <c r="B1282" s="8" t="s">
        <v>57</v>
      </c>
      <c r="C1282" s="39">
        <v>593100</v>
      </c>
      <c r="D1282" s="39">
        <v>318620</v>
      </c>
      <c r="E1282" s="39">
        <v>1220</v>
      </c>
      <c r="F1282" s="10">
        <v>5824</v>
      </c>
      <c r="G1282" s="5" t="s">
        <v>43</v>
      </c>
      <c r="H1282" s="11">
        <v>1987</v>
      </c>
      <c r="I1282" s="12">
        <f>IF(ISBLANK(VLOOKUP($H1282*100+I$2,Feuil2!$A$3:$CQ$931,HLOOKUP(Feuil1!$F1282,Feuil2!$E$1:$DG$2,2,0),0)),"",VLOOKUP($H1282*100+I$2,Feuil2!$A$3:$CQ$931,HLOOKUP(Feuil1!$F1282,Feuil2!$E$1:$DG$2,2,0),0))</f>
        <v>36.299999999999997</v>
      </c>
      <c r="J1282" s="12">
        <f>IF(ISBLANK(VLOOKUP($H1282*100+J$2,Feuil2!$A$3:$CQ$931,HLOOKUP(Feuil1!$F1282,Feuil2!$E$1:$DG$2,2,0),0)),"",VLOOKUP($H1282*100+J$2,Feuil2!$A$3:$CQ$931,HLOOKUP(Feuil1!$F1282,Feuil2!$E$1:$DG$2,2,0),0))</f>
        <v>50</v>
      </c>
      <c r="K1282" s="12">
        <f>IF(ISBLANK(VLOOKUP($H1282*100+K$2,Feuil2!$A$3:$CQ$931,HLOOKUP(Feuil1!$F1282,Feuil2!$E$1:$DG$2,2,0),0)),"",VLOOKUP($H1282*100+K$2,Feuil2!$A$3:$CQ$931,HLOOKUP(Feuil1!$F1282,Feuil2!$E$1:$DG$2,2,0),0))</f>
        <v>81.2</v>
      </c>
      <c r="L1282" s="12">
        <f>IF(ISBLANK(VLOOKUP($H1282*100+L$2,Feuil2!$A$3:$CQ$931,HLOOKUP(Feuil1!$F1282,Feuil2!$E$1:$DG$2,2,0),0)),"",VLOOKUP($H1282*100+L$2,Feuil2!$A$3:$CQ$931,HLOOKUP(Feuil1!$F1282,Feuil2!$E$1:$DG$2,2,0),0))</f>
        <v>10.9</v>
      </c>
      <c r="M1282" s="12">
        <f>IF(ISBLANK(VLOOKUP($H1282*100+M$2,Feuil2!$A$3:$CQ$931,HLOOKUP(Feuil1!$F1282,Feuil2!$E$1:$DG$2,2,0),0)),"",VLOOKUP($H1282*100+M$2,Feuil2!$A$3:$CQ$931,HLOOKUP(Feuil1!$F1282,Feuil2!$E$1:$DG$2,2,0),0))</f>
        <v>48.9</v>
      </c>
      <c r="N1282" s="12">
        <f>IF(ISBLANK(VLOOKUP($H1282*100+N$2,Feuil2!$A$3:$CQ$931,HLOOKUP(Feuil1!$F1282,Feuil2!$E$1:$DG$2,2,0),0)),"",VLOOKUP($H1282*100+N$2,Feuil2!$A$3:$CQ$931,HLOOKUP(Feuil1!$F1282,Feuil2!$E$1:$DG$2,2,0),0))</f>
        <v>70.2</v>
      </c>
      <c r="O1282" s="12">
        <f>IF(ISBLANK(VLOOKUP($H1282*100+O$2,Feuil2!$A$3:$CQ$931,HLOOKUP(Feuil1!$F1282,Feuil2!$E$1:$DG$2,2,0),0)),"",VLOOKUP($H1282*100+O$2,Feuil2!$A$3:$CQ$931,HLOOKUP(Feuil1!$F1282,Feuil2!$E$1:$DG$2,2,0),0))</f>
        <v>43.5</v>
      </c>
      <c r="P1282" s="12">
        <f>IF(ISBLANK(VLOOKUP($H1282*100+P$2,Feuil2!$A$3:$CQ$931,HLOOKUP(Feuil1!$F1282,Feuil2!$E$1:$DG$2,2,0),0)),"",VLOOKUP($H1282*100+P$2,Feuil2!$A$3:$CQ$931,HLOOKUP(Feuil1!$F1282,Feuil2!$E$1:$DG$2,2,0),0))</f>
        <v>25.1</v>
      </c>
      <c r="Q1282" s="12">
        <f>IF(ISBLANK(VLOOKUP($H1282*100+Q$2,Feuil2!$A$3:$CQ$931,HLOOKUP(Feuil1!$F1282,Feuil2!$E$1:$DG$2,2,0),0)),"",VLOOKUP($H1282*100+Q$2,Feuil2!$A$3:$CQ$931,HLOOKUP(Feuil1!$F1282,Feuil2!$E$1:$DG$2,2,0),0))</f>
        <v>65.599999999999994</v>
      </c>
      <c r="R1282" s="12">
        <f>IF(ISBLANK(VLOOKUP($H1282*100+R$2,Feuil2!$A$3:$CQ$931,HLOOKUP(Feuil1!$F1282,Feuil2!$E$1:$DG$2,2,0),0)),"",VLOOKUP($H1282*100+R$2,Feuil2!$A$3:$CQ$931,HLOOKUP(Feuil1!$F1282,Feuil2!$E$1:$DG$2,2,0),0))</f>
        <v>0.9</v>
      </c>
      <c r="S1282" s="12">
        <f>IF(ISBLANK(VLOOKUP($H1282*100+S$2,Feuil2!$A$3:$CQ$931,HLOOKUP(Feuil1!$F1282,Feuil2!$E$1:$DG$2,2,0),0)),"",VLOOKUP($H1282*100+S$2,Feuil2!$A$3:$CQ$931,HLOOKUP(Feuil1!$F1282,Feuil2!$E$1:$DG$2,2,0),0))</f>
        <v>8.3000000000000007</v>
      </c>
      <c r="T1282" s="12">
        <f>IF(ISBLANK(VLOOKUP($H1282*100+T$2,Feuil2!$A$3:$CQ$931,HLOOKUP(Feuil1!$F1282,Feuil2!$E$1:$DG$2,2,0),0)),"",VLOOKUP($H1282*100+T$2,Feuil2!$A$3:$CQ$931,HLOOKUP(Feuil1!$F1282,Feuil2!$E$1:$DG$2,2,0),0))</f>
        <v>2.8</v>
      </c>
      <c r="U1282" s="12">
        <f t="shared" si="41"/>
        <v>443.70000000000005</v>
      </c>
    </row>
    <row r="1283" spans="1:21" x14ac:dyDescent="0.35">
      <c r="A1283" s="10" t="s">
        <v>56</v>
      </c>
      <c r="B1283" s="8" t="s">
        <v>57</v>
      </c>
      <c r="C1283" s="39">
        <v>593100</v>
      </c>
      <c r="D1283" s="39">
        <v>318620</v>
      </c>
      <c r="E1283" s="39">
        <v>1220</v>
      </c>
      <c r="F1283" s="10">
        <v>5824</v>
      </c>
      <c r="G1283" s="5" t="s">
        <v>43</v>
      </c>
      <c r="H1283" s="11">
        <v>1988</v>
      </c>
      <c r="I1283" s="12">
        <f>IF(ISBLANK(VLOOKUP($H1283*100+I$2,Feuil2!$A$3:$CQ$931,HLOOKUP(Feuil1!$F1283,Feuil2!$E$1:$DG$2,2,0),0)),"",VLOOKUP($H1283*100+I$2,Feuil2!$A$3:$CQ$931,HLOOKUP(Feuil1!$F1283,Feuil2!$E$1:$DG$2,2,0),0))</f>
        <v>1.3</v>
      </c>
      <c r="J1283" s="12">
        <f>IF(ISBLANK(VLOOKUP($H1283*100+J$2,Feuil2!$A$3:$CQ$931,HLOOKUP(Feuil1!$F1283,Feuil2!$E$1:$DG$2,2,0),0)),"",VLOOKUP($H1283*100+J$2,Feuil2!$A$3:$CQ$931,HLOOKUP(Feuil1!$F1283,Feuil2!$E$1:$DG$2,2,0),0))</f>
        <v>39.4</v>
      </c>
      <c r="K1283" s="12">
        <f>IF(ISBLANK(VLOOKUP($H1283*100+K$2,Feuil2!$A$3:$CQ$931,HLOOKUP(Feuil1!$F1283,Feuil2!$E$1:$DG$2,2,0),0)),"",VLOOKUP($H1283*100+K$2,Feuil2!$A$3:$CQ$931,HLOOKUP(Feuil1!$F1283,Feuil2!$E$1:$DG$2,2,0),0))</f>
        <v>59.9</v>
      </c>
      <c r="L1283" s="12">
        <f>IF(ISBLANK(VLOOKUP($H1283*100+L$2,Feuil2!$A$3:$CQ$931,HLOOKUP(Feuil1!$F1283,Feuil2!$E$1:$DG$2,2,0),0)),"",VLOOKUP($H1283*100+L$2,Feuil2!$A$3:$CQ$931,HLOOKUP(Feuil1!$F1283,Feuil2!$E$1:$DG$2,2,0),0))</f>
        <v>5.2</v>
      </c>
      <c r="M1283" s="12">
        <f>IF(ISBLANK(VLOOKUP($H1283*100+M$2,Feuil2!$A$3:$CQ$931,HLOOKUP(Feuil1!$F1283,Feuil2!$E$1:$DG$2,2,0),0)),"",VLOOKUP($H1283*100+M$2,Feuil2!$A$3:$CQ$931,HLOOKUP(Feuil1!$F1283,Feuil2!$E$1:$DG$2,2,0),0))</f>
        <v>16.2</v>
      </c>
      <c r="N1283" s="12">
        <f>IF(ISBLANK(VLOOKUP($H1283*100+N$2,Feuil2!$A$3:$CQ$931,HLOOKUP(Feuil1!$F1283,Feuil2!$E$1:$DG$2,2,0),0)),"",VLOOKUP($H1283*100+N$2,Feuil2!$A$3:$CQ$931,HLOOKUP(Feuil1!$F1283,Feuil2!$E$1:$DG$2,2,0),0))</f>
        <v>20.5</v>
      </c>
      <c r="O1283" s="12">
        <f>IF(ISBLANK(VLOOKUP($H1283*100+O$2,Feuil2!$A$3:$CQ$931,HLOOKUP(Feuil1!$F1283,Feuil2!$E$1:$DG$2,2,0),0)),"",VLOOKUP($H1283*100+O$2,Feuil2!$A$3:$CQ$931,HLOOKUP(Feuil1!$F1283,Feuil2!$E$1:$DG$2,2,0),0))</f>
        <v>55.2</v>
      </c>
      <c r="P1283" s="12">
        <f>IF(ISBLANK(VLOOKUP($H1283*100+P$2,Feuil2!$A$3:$CQ$931,HLOOKUP(Feuil1!$F1283,Feuil2!$E$1:$DG$2,2,0),0)),"",VLOOKUP($H1283*100+P$2,Feuil2!$A$3:$CQ$931,HLOOKUP(Feuil1!$F1283,Feuil2!$E$1:$DG$2,2,0),0))</f>
        <v>48.8</v>
      </c>
      <c r="Q1283" s="12">
        <f>IF(ISBLANK(VLOOKUP($H1283*100+Q$2,Feuil2!$A$3:$CQ$931,HLOOKUP(Feuil1!$F1283,Feuil2!$E$1:$DG$2,2,0),0)),"",VLOOKUP($H1283*100+Q$2,Feuil2!$A$3:$CQ$931,HLOOKUP(Feuil1!$F1283,Feuil2!$E$1:$DG$2,2,0),0))</f>
        <v>23.9</v>
      </c>
      <c r="R1283" s="12">
        <f>IF(ISBLANK(VLOOKUP($H1283*100+R$2,Feuil2!$A$3:$CQ$931,HLOOKUP(Feuil1!$F1283,Feuil2!$E$1:$DG$2,2,0),0)),"",VLOOKUP($H1283*100+R$2,Feuil2!$A$3:$CQ$931,HLOOKUP(Feuil1!$F1283,Feuil2!$E$1:$DG$2,2,0),0))</f>
        <v>42.2</v>
      </c>
      <c r="S1283" s="12">
        <f>IF(ISBLANK(VLOOKUP($H1283*100+S$2,Feuil2!$A$3:$CQ$931,HLOOKUP(Feuil1!$F1283,Feuil2!$E$1:$DG$2,2,0),0)),"",VLOOKUP($H1283*100+S$2,Feuil2!$A$3:$CQ$931,HLOOKUP(Feuil1!$F1283,Feuil2!$E$1:$DG$2,2,0),0))</f>
        <v>16.2</v>
      </c>
      <c r="T1283" s="12">
        <f>IF(ISBLANK(VLOOKUP($H1283*100+T$2,Feuil2!$A$3:$CQ$931,HLOOKUP(Feuil1!$F1283,Feuil2!$E$1:$DG$2,2,0),0)),"",VLOOKUP($H1283*100+T$2,Feuil2!$A$3:$CQ$931,HLOOKUP(Feuil1!$F1283,Feuil2!$E$1:$DG$2,2,0),0))</f>
        <v>68.5</v>
      </c>
      <c r="U1283" s="12">
        <f t="shared" si="41"/>
        <v>397.29999999999995</v>
      </c>
    </row>
    <row r="1284" spans="1:21" x14ac:dyDescent="0.35">
      <c r="A1284" s="10" t="s">
        <v>56</v>
      </c>
      <c r="B1284" s="8" t="s">
        <v>57</v>
      </c>
      <c r="C1284" s="39">
        <v>593100</v>
      </c>
      <c r="D1284" s="39">
        <v>318620</v>
      </c>
      <c r="E1284" s="39">
        <v>1220</v>
      </c>
      <c r="F1284" s="10">
        <v>5824</v>
      </c>
      <c r="G1284" s="5" t="s">
        <v>43</v>
      </c>
      <c r="H1284" s="11">
        <v>1989</v>
      </c>
      <c r="I1284" s="12">
        <f>IF(ISBLANK(VLOOKUP($H1284*100+I$2,Feuil2!$A$3:$CQ$931,HLOOKUP(Feuil1!$F1284,Feuil2!$E$1:$DG$2,2,0),0)),"",VLOOKUP($H1284*100+I$2,Feuil2!$A$3:$CQ$931,HLOOKUP(Feuil1!$F1284,Feuil2!$E$1:$DG$2,2,0),0))</f>
        <v>154</v>
      </c>
      <c r="J1284" s="12">
        <f>IF(ISBLANK(VLOOKUP($H1284*100+J$2,Feuil2!$A$3:$CQ$931,HLOOKUP(Feuil1!$F1284,Feuil2!$E$1:$DG$2,2,0),0)),"",VLOOKUP($H1284*100+J$2,Feuil2!$A$3:$CQ$931,HLOOKUP(Feuil1!$F1284,Feuil2!$E$1:$DG$2,2,0),0))</f>
        <v>51.9</v>
      </c>
      <c r="K1284" s="12">
        <f>IF(ISBLANK(VLOOKUP($H1284*100+K$2,Feuil2!$A$3:$CQ$931,HLOOKUP(Feuil1!$F1284,Feuil2!$E$1:$DG$2,2,0),0)),"",VLOOKUP($H1284*100+K$2,Feuil2!$A$3:$CQ$931,HLOOKUP(Feuil1!$F1284,Feuil2!$E$1:$DG$2,2,0),0))</f>
        <v>56.1</v>
      </c>
      <c r="L1284" s="12">
        <f>IF(ISBLANK(VLOOKUP($H1284*100+L$2,Feuil2!$A$3:$CQ$931,HLOOKUP(Feuil1!$F1284,Feuil2!$E$1:$DG$2,2,0),0)),"",VLOOKUP($H1284*100+L$2,Feuil2!$A$3:$CQ$931,HLOOKUP(Feuil1!$F1284,Feuil2!$E$1:$DG$2,2,0),0))</f>
        <v>55.8</v>
      </c>
      <c r="M1284" s="12">
        <f>IF(ISBLANK(VLOOKUP($H1284*100+M$2,Feuil2!$A$3:$CQ$931,HLOOKUP(Feuil1!$F1284,Feuil2!$E$1:$DG$2,2,0),0)),"",VLOOKUP($H1284*100+M$2,Feuil2!$A$3:$CQ$931,HLOOKUP(Feuil1!$F1284,Feuil2!$E$1:$DG$2,2,0),0))</f>
        <v>44.9</v>
      </c>
      <c r="N1284" s="12">
        <f>IF(ISBLANK(VLOOKUP($H1284*100+N$2,Feuil2!$A$3:$CQ$931,HLOOKUP(Feuil1!$F1284,Feuil2!$E$1:$DG$2,2,0),0)),"",VLOOKUP($H1284*100+N$2,Feuil2!$A$3:$CQ$931,HLOOKUP(Feuil1!$F1284,Feuil2!$E$1:$DG$2,2,0),0))</f>
        <v>0</v>
      </c>
      <c r="O1284" s="12">
        <f>IF(ISBLANK(VLOOKUP($H1284*100+O$2,Feuil2!$A$3:$CQ$931,HLOOKUP(Feuil1!$F1284,Feuil2!$E$1:$DG$2,2,0),0)),"",VLOOKUP($H1284*100+O$2,Feuil2!$A$3:$CQ$931,HLOOKUP(Feuil1!$F1284,Feuil2!$E$1:$DG$2,2,0),0))</f>
        <v>16.8</v>
      </c>
      <c r="P1284" s="12">
        <f>IF(ISBLANK(VLOOKUP($H1284*100+P$2,Feuil2!$A$3:$CQ$931,HLOOKUP(Feuil1!$F1284,Feuil2!$E$1:$DG$2,2,0),0)),"",VLOOKUP($H1284*100+P$2,Feuil2!$A$3:$CQ$931,HLOOKUP(Feuil1!$F1284,Feuil2!$E$1:$DG$2,2,0),0))</f>
        <v>71.8</v>
      </c>
      <c r="Q1284" s="12">
        <f>IF(ISBLANK(VLOOKUP($H1284*100+Q$2,Feuil2!$A$3:$CQ$931,HLOOKUP(Feuil1!$F1284,Feuil2!$E$1:$DG$2,2,0),0)),"",VLOOKUP($H1284*100+Q$2,Feuil2!$A$3:$CQ$931,HLOOKUP(Feuil1!$F1284,Feuil2!$E$1:$DG$2,2,0),0))</f>
        <v>108.7</v>
      </c>
      <c r="R1284" s="12">
        <f>IF(ISBLANK(VLOOKUP($H1284*100+R$2,Feuil2!$A$3:$CQ$931,HLOOKUP(Feuil1!$F1284,Feuil2!$E$1:$DG$2,2,0),0)),"",VLOOKUP($H1284*100+R$2,Feuil2!$A$3:$CQ$931,HLOOKUP(Feuil1!$F1284,Feuil2!$E$1:$DG$2,2,0),0))</f>
        <v>0</v>
      </c>
      <c r="S1284" s="12">
        <f>IF(ISBLANK(VLOOKUP($H1284*100+S$2,Feuil2!$A$3:$CQ$931,HLOOKUP(Feuil1!$F1284,Feuil2!$E$1:$DG$2,2,0),0)),"",VLOOKUP($H1284*100+S$2,Feuil2!$A$3:$CQ$931,HLOOKUP(Feuil1!$F1284,Feuil2!$E$1:$DG$2,2,0),0))</f>
        <v>24.1</v>
      </c>
      <c r="T1284" s="12">
        <f>IF(ISBLANK(VLOOKUP($H1284*100+T$2,Feuil2!$A$3:$CQ$931,HLOOKUP(Feuil1!$F1284,Feuil2!$E$1:$DG$2,2,0),0)),"",VLOOKUP($H1284*100+T$2,Feuil2!$A$3:$CQ$931,HLOOKUP(Feuil1!$F1284,Feuil2!$E$1:$DG$2,2,0),0))</f>
        <v>24.6</v>
      </c>
      <c r="U1284" s="12">
        <f t="shared" si="41"/>
        <v>608.70000000000005</v>
      </c>
    </row>
    <row r="1285" spans="1:21" x14ac:dyDescent="0.35">
      <c r="A1285" s="10" t="s">
        <v>56</v>
      </c>
      <c r="B1285" s="8" t="s">
        <v>57</v>
      </c>
      <c r="C1285" s="39">
        <v>593100</v>
      </c>
      <c r="D1285" s="39">
        <v>318620</v>
      </c>
      <c r="E1285" s="39">
        <v>1220</v>
      </c>
      <c r="F1285" s="10">
        <v>5824</v>
      </c>
      <c r="G1285" s="5" t="s">
        <v>43</v>
      </c>
      <c r="H1285" s="11">
        <v>1990</v>
      </c>
      <c r="I1285" s="12">
        <f>IF(ISBLANK(VLOOKUP($H1285*100+I$2,Feuil2!$A$3:$CQ$931,HLOOKUP(Feuil1!$F1285,Feuil2!$E$1:$DG$2,2,0),0)),"",VLOOKUP($H1285*100+I$2,Feuil2!$A$3:$CQ$931,HLOOKUP(Feuil1!$F1285,Feuil2!$E$1:$DG$2,2,0),0))</f>
        <v>112.7</v>
      </c>
      <c r="J1285" s="12">
        <f>IF(ISBLANK(VLOOKUP($H1285*100+J$2,Feuil2!$A$3:$CQ$931,HLOOKUP(Feuil1!$F1285,Feuil2!$E$1:$DG$2,2,0),0)),"",VLOOKUP($H1285*100+J$2,Feuil2!$A$3:$CQ$931,HLOOKUP(Feuil1!$F1285,Feuil2!$E$1:$DG$2,2,0),0))</f>
        <v>5</v>
      </c>
      <c r="K1285" s="12">
        <f>IF(ISBLANK(VLOOKUP($H1285*100+K$2,Feuil2!$A$3:$CQ$931,HLOOKUP(Feuil1!$F1285,Feuil2!$E$1:$DG$2,2,0),0)),"",VLOOKUP($H1285*100+K$2,Feuil2!$A$3:$CQ$931,HLOOKUP(Feuil1!$F1285,Feuil2!$E$1:$DG$2,2,0),0))</f>
        <v>65.2</v>
      </c>
      <c r="L1285" s="12">
        <f>IF(ISBLANK(VLOOKUP($H1285*100+L$2,Feuil2!$A$3:$CQ$931,HLOOKUP(Feuil1!$F1285,Feuil2!$E$1:$DG$2,2,0),0)),"",VLOOKUP($H1285*100+L$2,Feuil2!$A$3:$CQ$931,HLOOKUP(Feuil1!$F1285,Feuil2!$E$1:$DG$2,2,0),0))</f>
        <v>98.8</v>
      </c>
      <c r="M1285" s="12">
        <f>IF(ISBLANK(VLOOKUP($H1285*100+M$2,Feuil2!$A$3:$CQ$931,HLOOKUP(Feuil1!$F1285,Feuil2!$E$1:$DG$2,2,0),0)),"",VLOOKUP($H1285*100+M$2,Feuil2!$A$3:$CQ$931,HLOOKUP(Feuil1!$F1285,Feuil2!$E$1:$DG$2,2,0),0))</f>
        <v>14.3</v>
      </c>
      <c r="N1285" s="12">
        <f>IF(ISBLANK(VLOOKUP($H1285*100+N$2,Feuil2!$A$3:$CQ$931,HLOOKUP(Feuil1!$F1285,Feuil2!$E$1:$DG$2,2,0),0)),"",VLOOKUP($H1285*100+N$2,Feuil2!$A$3:$CQ$931,HLOOKUP(Feuil1!$F1285,Feuil2!$E$1:$DG$2,2,0),0))</f>
        <v>61.7</v>
      </c>
      <c r="O1285" s="12">
        <f>IF(ISBLANK(VLOOKUP($H1285*100+O$2,Feuil2!$A$3:$CQ$931,HLOOKUP(Feuil1!$F1285,Feuil2!$E$1:$DG$2,2,0),0)),"",VLOOKUP($H1285*100+O$2,Feuil2!$A$3:$CQ$931,HLOOKUP(Feuil1!$F1285,Feuil2!$E$1:$DG$2,2,0),0))</f>
        <v>135.80000000000001</v>
      </c>
      <c r="P1285" s="12">
        <f>IF(ISBLANK(VLOOKUP($H1285*100+P$2,Feuil2!$A$3:$CQ$931,HLOOKUP(Feuil1!$F1285,Feuil2!$E$1:$DG$2,2,0),0)),"",VLOOKUP($H1285*100+P$2,Feuil2!$A$3:$CQ$931,HLOOKUP(Feuil1!$F1285,Feuil2!$E$1:$DG$2,2,0),0))</f>
        <v>72.5</v>
      </c>
      <c r="Q1285" s="12">
        <f>IF(ISBLANK(VLOOKUP($H1285*100+Q$2,Feuil2!$A$3:$CQ$931,HLOOKUP(Feuil1!$F1285,Feuil2!$E$1:$DG$2,2,0),0)),"",VLOOKUP($H1285*100+Q$2,Feuil2!$A$3:$CQ$931,HLOOKUP(Feuil1!$F1285,Feuil2!$E$1:$DG$2,2,0),0))</f>
        <v>18.5</v>
      </c>
      <c r="R1285" s="12">
        <f>IF(ISBLANK(VLOOKUP($H1285*100+R$2,Feuil2!$A$3:$CQ$931,HLOOKUP(Feuil1!$F1285,Feuil2!$E$1:$DG$2,2,0),0)),"",VLOOKUP($H1285*100+R$2,Feuil2!$A$3:$CQ$931,HLOOKUP(Feuil1!$F1285,Feuil2!$E$1:$DG$2,2,0),0))</f>
        <v>18.100000000000001</v>
      </c>
      <c r="S1285" s="12">
        <f>IF(ISBLANK(VLOOKUP($H1285*100+S$2,Feuil2!$A$3:$CQ$931,HLOOKUP(Feuil1!$F1285,Feuil2!$E$1:$DG$2,2,0),0)),"",VLOOKUP($H1285*100+S$2,Feuil2!$A$3:$CQ$931,HLOOKUP(Feuil1!$F1285,Feuil2!$E$1:$DG$2,2,0),0))</f>
        <v>7.7</v>
      </c>
      <c r="T1285" s="12">
        <f>IF(ISBLANK(VLOOKUP($H1285*100+T$2,Feuil2!$A$3:$CQ$931,HLOOKUP(Feuil1!$F1285,Feuil2!$E$1:$DG$2,2,0),0)),"",VLOOKUP($H1285*100+T$2,Feuil2!$A$3:$CQ$931,HLOOKUP(Feuil1!$F1285,Feuil2!$E$1:$DG$2,2,0),0))</f>
        <v>7.7</v>
      </c>
      <c r="U1285" s="12">
        <f t="shared" si="41"/>
        <v>618.00000000000011</v>
      </c>
    </row>
    <row r="1286" spans="1:21" x14ac:dyDescent="0.35">
      <c r="A1286" s="10" t="s">
        <v>56</v>
      </c>
      <c r="B1286" s="8" t="s">
        <v>57</v>
      </c>
      <c r="C1286" s="39">
        <v>593100</v>
      </c>
      <c r="D1286" s="39">
        <v>318620</v>
      </c>
      <c r="E1286" s="39">
        <v>1220</v>
      </c>
      <c r="F1286" s="10">
        <v>5824</v>
      </c>
      <c r="G1286" s="5" t="s">
        <v>43</v>
      </c>
      <c r="H1286" s="11">
        <v>1991</v>
      </c>
      <c r="I1286" s="12">
        <f>IF(ISBLANK(VLOOKUP($H1286*100+I$2,Feuil2!$A$3:$CQ$931,HLOOKUP(Feuil1!$F1286,Feuil2!$E$1:$DG$2,2,0),0)),"",VLOOKUP($H1286*100+I$2,Feuil2!$A$3:$CQ$931,HLOOKUP(Feuil1!$F1286,Feuil2!$E$1:$DG$2,2,0),0))</f>
        <v>43.1</v>
      </c>
      <c r="J1286" s="12">
        <f>IF(ISBLANK(VLOOKUP($H1286*100+J$2,Feuil2!$A$3:$CQ$931,HLOOKUP(Feuil1!$F1286,Feuil2!$E$1:$DG$2,2,0),0)),"",VLOOKUP($H1286*100+J$2,Feuil2!$A$3:$CQ$931,HLOOKUP(Feuil1!$F1286,Feuil2!$E$1:$DG$2,2,0),0))</f>
        <v>39.6</v>
      </c>
      <c r="K1286" s="12">
        <f>IF(ISBLANK(VLOOKUP($H1286*100+K$2,Feuil2!$A$3:$CQ$931,HLOOKUP(Feuil1!$F1286,Feuil2!$E$1:$DG$2,2,0),0)),"",VLOOKUP($H1286*100+K$2,Feuil2!$A$3:$CQ$931,HLOOKUP(Feuil1!$F1286,Feuil2!$E$1:$DG$2,2,0),0))</f>
        <v>30.3</v>
      </c>
      <c r="L1286" s="12">
        <f>IF(ISBLANK(VLOOKUP($H1286*100+L$2,Feuil2!$A$3:$CQ$931,HLOOKUP(Feuil1!$F1286,Feuil2!$E$1:$DG$2,2,0),0)),"",VLOOKUP($H1286*100+L$2,Feuil2!$A$3:$CQ$931,HLOOKUP(Feuil1!$F1286,Feuil2!$E$1:$DG$2,2,0),0))</f>
        <v>51.8</v>
      </c>
      <c r="M1286" s="12">
        <f>IF(ISBLANK(VLOOKUP($H1286*100+M$2,Feuil2!$A$3:$CQ$931,HLOOKUP(Feuil1!$F1286,Feuil2!$E$1:$DG$2,2,0),0)),"",VLOOKUP($H1286*100+M$2,Feuil2!$A$3:$CQ$931,HLOOKUP(Feuil1!$F1286,Feuil2!$E$1:$DG$2,2,0),0))</f>
        <v>1.9</v>
      </c>
      <c r="N1286" s="12">
        <f>IF(ISBLANK(VLOOKUP($H1286*100+N$2,Feuil2!$A$3:$CQ$931,HLOOKUP(Feuil1!$F1286,Feuil2!$E$1:$DG$2,2,0),0)),"",VLOOKUP($H1286*100+N$2,Feuil2!$A$3:$CQ$931,HLOOKUP(Feuil1!$F1286,Feuil2!$E$1:$DG$2,2,0),0))</f>
        <v>27.7</v>
      </c>
      <c r="O1286" s="12">
        <f>IF(ISBLANK(VLOOKUP($H1286*100+O$2,Feuil2!$A$3:$CQ$931,HLOOKUP(Feuil1!$F1286,Feuil2!$E$1:$DG$2,2,0),0)),"",VLOOKUP($H1286*100+O$2,Feuil2!$A$3:$CQ$931,HLOOKUP(Feuil1!$F1286,Feuil2!$E$1:$DG$2,2,0),0))</f>
        <v>64.099999999999994</v>
      </c>
      <c r="P1286" s="12">
        <f>IF(ISBLANK(VLOOKUP($H1286*100+P$2,Feuil2!$A$3:$CQ$931,HLOOKUP(Feuil1!$F1286,Feuil2!$E$1:$DG$2,2,0),0)),"",VLOOKUP($H1286*100+P$2,Feuil2!$A$3:$CQ$931,HLOOKUP(Feuil1!$F1286,Feuil2!$E$1:$DG$2,2,0),0))</f>
        <v>60</v>
      </c>
      <c r="Q1286" s="12">
        <f>IF(ISBLANK(VLOOKUP($H1286*100+Q$2,Feuil2!$A$3:$CQ$931,HLOOKUP(Feuil1!$F1286,Feuil2!$E$1:$DG$2,2,0),0)),"",VLOOKUP($H1286*100+Q$2,Feuil2!$A$3:$CQ$931,HLOOKUP(Feuil1!$F1286,Feuil2!$E$1:$DG$2,2,0),0))</f>
        <v>49.4</v>
      </c>
      <c r="R1286" s="12">
        <f>IF(ISBLANK(VLOOKUP($H1286*100+R$2,Feuil2!$A$3:$CQ$931,HLOOKUP(Feuil1!$F1286,Feuil2!$E$1:$DG$2,2,0),0)),"",VLOOKUP($H1286*100+R$2,Feuil2!$A$3:$CQ$931,HLOOKUP(Feuil1!$F1286,Feuil2!$E$1:$DG$2,2,0),0))</f>
        <v>78.900000000000006</v>
      </c>
      <c r="S1286" s="12">
        <f>IF(ISBLANK(VLOOKUP($H1286*100+S$2,Feuil2!$A$3:$CQ$931,HLOOKUP(Feuil1!$F1286,Feuil2!$E$1:$DG$2,2,0),0)),"",VLOOKUP($H1286*100+S$2,Feuil2!$A$3:$CQ$931,HLOOKUP(Feuil1!$F1286,Feuil2!$E$1:$DG$2,2,0),0))</f>
        <v>0</v>
      </c>
      <c r="T1286" s="12">
        <f>IF(ISBLANK(VLOOKUP($H1286*100+T$2,Feuil2!$A$3:$CQ$931,HLOOKUP(Feuil1!$F1286,Feuil2!$E$1:$DG$2,2,0),0)),"",VLOOKUP($H1286*100+T$2,Feuil2!$A$3:$CQ$931,HLOOKUP(Feuil1!$F1286,Feuil2!$E$1:$DG$2,2,0),0))</f>
        <v>14.7</v>
      </c>
      <c r="U1286" s="12">
        <f t="shared" si="41"/>
        <v>461.49999999999994</v>
      </c>
    </row>
    <row r="1287" spans="1:21" x14ac:dyDescent="0.35">
      <c r="A1287" s="10" t="s">
        <v>56</v>
      </c>
      <c r="B1287" s="8" t="s">
        <v>57</v>
      </c>
      <c r="C1287" s="39">
        <v>593100</v>
      </c>
      <c r="D1287" s="39">
        <v>318620</v>
      </c>
      <c r="E1287" s="39">
        <v>1220</v>
      </c>
      <c r="F1287" s="10">
        <v>5824</v>
      </c>
      <c r="G1287" s="5" t="s">
        <v>43</v>
      </c>
      <c r="H1287" s="11">
        <v>1992</v>
      </c>
      <c r="I1287" s="12">
        <f>IF(ISBLANK(VLOOKUP($H1287*100+I$2,Feuil2!$A$3:$CQ$931,HLOOKUP(Feuil1!$F1287,Feuil2!$E$1:$DG$2,2,0),0)),"",VLOOKUP($H1287*100+I$2,Feuil2!$A$3:$CQ$931,HLOOKUP(Feuil1!$F1287,Feuil2!$E$1:$DG$2,2,0),0))</f>
        <v>11.5</v>
      </c>
      <c r="J1287" s="12">
        <f>IF(ISBLANK(VLOOKUP($H1287*100+J$2,Feuil2!$A$3:$CQ$931,HLOOKUP(Feuil1!$F1287,Feuil2!$E$1:$DG$2,2,0),0)),"",VLOOKUP($H1287*100+J$2,Feuil2!$A$3:$CQ$931,HLOOKUP(Feuil1!$F1287,Feuil2!$E$1:$DG$2,2,0),0))</f>
        <v>25.2</v>
      </c>
      <c r="K1287" s="12">
        <f>IF(ISBLANK(VLOOKUP($H1287*100+K$2,Feuil2!$A$3:$CQ$931,HLOOKUP(Feuil1!$F1287,Feuil2!$E$1:$DG$2,2,0),0)),"",VLOOKUP($H1287*100+K$2,Feuil2!$A$3:$CQ$931,HLOOKUP(Feuil1!$F1287,Feuil2!$E$1:$DG$2,2,0),0))</f>
        <v>18.600000000000001</v>
      </c>
      <c r="L1287" s="12">
        <f>IF(ISBLANK(VLOOKUP($H1287*100+L$2,Feuil2!$A$3:$CQ$931,HLOOKUP(Feuil1!$F1287,Feuil2!$E$1:$DG$2,2,0),0)),"",VLOOKUP($H1287*100+L$2,Feuil2!$A$3:$CQ$931,HLOOKUP(Feuil1!$F1287,Feuil2!$E$1:$DG$2,2,0),0))</f>
        <v>12.4</v>
      </c>
      <c r="M1287" s="12">
        <f>IF(ISBLANK(VLOOKUP($H1287*100+M$2,Feuil2!$A$3:$CQ$931,HLOOKUP(Feuil1!$F1287,Feuil2!$E$1:$DG$2,2,0),0)),"",VLOOKUP($H1287*100+M$2,Feuil2!$A$3:$CQ$931,HLOOKUP(Feuil1!$F1287,Feuil2!$E$1:$DG$2,2,0),0))</f>
        <v>25.2</v>
      </c>
      <c r="N1287" s="12">
        <f>IF(ISBLANK(VLOOKUP($H1287*100+N$2,Feuil2!$A$3:$CQ$931,HLOOKUP(Feuil1!$F1287,Feuil2!$E$1:$DG$2,2,0),0)),"",VLOOKUP($H1287*100+N$2,Feuil2!$A$3:$CQ$931,HLOOKUP(Feuil1!$F1287,Feuil2!$E$1:$DG$2,2,0),0))</f>
        <v>42.5</v>
      </c>
      <c r="O1287" s="12">
        <f>IF(ISBLANK(VLOOKUP($H1287*100+O$2,Feuil2!$A$3:$CQ$931,HLOOKUP(Feuil1!$F1287,Feuil2!$E$1:$DG$2,2,0),0)),"",VLOOKUP($H1287*100+O$2,Feuil2!$A$3:$CQ$931,HLOOKUP(Feuil1!$F1287,Feuil2!$E$1:$DG$2,2,0),0))</f>
        <v>60</v>
      </c>
      <c r="P1287" s="12">
        <f>IF(ISBLANK(VLOOKUP($H1287*100+P$2,Feuil2!$A$3:$CQ$931,HLOOKUP(Feuil1!$F1287,Feuil2!$E$1:$DG$2,2,0),0)),"",VLOOKUP($H1287*100+P$2,Feuil2!$A$3:$CQ$931,HLOOKUP(Feuil1!$F1287,Feuil2!$E$1:$DG$2,2,0),0))</f>
        <v>71.5</v>
      </c>
      <c r="Q1287" s="12">
        <f>IF(ISBLANK(VLOOKUP($H1287*100+Q$2,Feuil2!$A$3:$CQ$931,HLOOKUP(Feuil1!$F1287,Feuil2!$E$1:$DG$2,2,0),0)),"",VLOOKUP($H1287*100+Q$2,Feuil2!$A$3:$CQ$931,HLOOKUP(Feuil1!$F1287,Feuil2!$E$1:$DG$2,2,0),0))</f>
        <v>15.5</v>
      </c>
      <c r="R1287" s="12">
        <f>IF(ISBLANK(VLOOKUP($H1287*100+R$2,Feuil2!$A$3:$CQ$931,HLOOKUP(Feuil1!$F1287,Feuil2!$E$1:$DG$2,2,0),0)),"",VLOOKUP($H1287*100+R$2,Feuil2!$A$3:$CQ$931,HLOOKUP(Feuil1!$F1287,Feuil2!$E$1:$DG$2,2,0),0))</f>
        <v>2.6</v>
      </c>
      <c r="S1287" s="12">
        <f>IF(ISBLANK(VLOOKUP($H1287*100+S$2,Feuil2!$A$3:$CQ$931,HLOOKUP(Feuil1!$F1287,Feuil2!$E$1:$DG$2,2,0),0)),"",VLOOKUP($H1287*100+S$2,Feuil2!$A$3:$CQ$931,HLOOKUP(Feuil1!$F1287,Feuil2!$E$1:$DG$2,2,0),0))</f>
        <v>1</v>
      </c>
      <c r="T1287" s="12">
        <f>IF(ISBLANK(VLOOKUP($H1287*100+T$2,Feuil2!$A$3:$CQ$931,HLOOKUP(Feuil1!$F1287,Feuil2!$E$1:$DG$2,2,0),0)),"",VLOOKUP($H1287*100+T$2,Feuil2!$A$3:$CQ$931,HLOOKUP(Feuil1!$F1287,Feuil2!$E$1:$DG$2,2,0),0))</f>
        <v>20.8</v>
      </c>
      <c r="U1287" s="12">
        <f t="shared" si="41"/>
        <v>306.8</v>
      </c>
    </row>
    <row r="1288" spans="1:21" x14ac:dyDescent="0.35">
      <c r="A1288" s="10" t="s">
        <v>56</v>
      </c>
      <c r="B1288" s="8" t="s">
        <v>57</v>
      </c>
      <c r="C1288" s="39">
        <v>593100</v>
      </c>
      <c r="D1288" s="39">
        <v>318620</v>
      </c>
      <c r="E1288" s="39">
        <v>1220</v>
      </c>
      <c r="F1288" s="10">
        <v>5824</v>
      </c>
      <c r="G1288" s="5" t="s">
        <v>43</v>
      </c>
      <c r="H1288" s="11">
        <v>1993</v>
      </c>
      <c r="I1288" s="12">
        <f>IF(ISBLANK(VLOOKUP($H1288*100+I$2,Feuil2!$A$3:$CQ$931,HLOOKUP(Feuil1!$F1288,Feuil2!$E$1:$DG$2,2,0),0)),"",VLOOKUP($H1288*100+I$2,Feuil2!$A$3:$CQ$931,HLOOKUP(Feuil1!$F1288,Feuil2!$E$1:$DG$2,2,0),0))</f>
        <v>5.7</v>
      </c>
      <c r="J1288" s="12">
        <f>IF(ISBLANK(VLOOKUP($H1288*100+J$2,Feuil2!$A$3:$CQ$931,HLOOKUP(Feuil1!$F1288,Feuil2!$E$1:$DG$2,2,0),0)),"",VLOOKUP($H1288*100+J$2,Feuil2!$A$3:$CQ$931,HLOOKUP(Feuil1!$F1288,Feuil2!$E$1:$DG$2,2,0),0))</f>
        <v>6.5</v>
      </c>
      <c r="K1288" s="12">
        <f>IF(ISBLANK(VLOOKUP($H1288*100+K$2,Feuil2!$A$3:$CQ$931,HLOOKUP(Feuil1!$F1288,Feuil2!$E$1:$DG$2,2,0),0)),"",VLOOKUP($H1288*100+K$2,Feuil2!$A$3:$CQ$931,HLOOKUP(Feuil1!$F1288,Feuil2!$E$1:$DG$2,2,0),0))</f>
        <v>108.9</v>
      </c>
      <c r="L1288" s="12">
        <f>IF(ISBLANK(VLOOKUP($H1288*100+L$2,Feuil2!$A$3:$CQ$931,HLOOKUP(Feuil1!$F1288,Feuil2!$E$1:$DG$2,2,0),0)),"",VLOOKUP($H1288*100+L$2,Feuil2!$A$3:$CQ$931,HLOOKUP(Feuil1!$F1288,Feuil2!$E$1:$DG$2,2,0),0))</f>
        <v>18.8</v>
      </c>
      <c r="M1288" s="12">
        <f>IF(ISBLANK(VLOOKUP($H1288*100+M$2,Feuil2!$A$3:$CQ$931,HLOOKUP(Feuil1!$F1288,Feuil2!$E$1:$DG$2,2,0),0)),"",VLOOKUP($H1288*100+M$2,Feuil2!$A$3:$CQ$931,HLOOKUP(Feuil1!$F1288,Feuil2!$E$1:$DG$2,2,0),0))</f>
        <v>30.4</v>
      </c>
      <c r="N1288" s="12">
        <f>IF(ISBLANK(VLOOKUP($H1288*100+N$2,Feuil2!$A$3:$CQ$931,HLOOKUP(Feuil1!$F1288,Feuil2!$E$1:$DG$2,2,0),0)),"",VLOOKUP($H1288*100+N$2,Feuil2!$A$3:$CQ$931,HLOOKUP(Feuil1!$F1288,Feuil2!$E$1:$DG$2,2,0),0))</f>
        <v>129.9</v>
      </c>
      <c r="O1288" s="12">
        <f>IF(ISBLANK(VLOOKUP($H1288*100+O$2,Feuil2!$A$3:$CQ$931,HLOOKUP(Feuil1!$F1288,Feuil2!$E$1:$DG$2,2,0),0)),"",VLOOKUP($H1288*100+O$2,Feuil2!$A$3:$CQ$931,HLOOKUP(Feuil1!$F1288,Feuil2!$E$1:$DG$2,2,0),0))</f>
        <v>80.099999999999994</v>
      </c>
      <c r="P1288" s="12">
        <f>IF(ISBLANK(VLOOKUP($H1288*100+P$2,Feuil2!$A$3:$CQ$931,HLOOKUP(Feuil1!$F1288,Feuil2!$E$1:$DG$2,2,0),0)),"",VLOOKUP($H1288*100+P$2,Feuil2!$A$3:$CQ$931,HLOOKUP(Feuil1!$F1288,Feuil2!$E$1:$DG$2,2,0),0))</f>
        <v>1.7</v>
      </c>
      <c r="Q1288" s="12">
        <f>IF(ISBLANK(VLOOKUP($H1288*100+Q$2,Feuil2!$A$3:$CQ$931,HLOOKUP(Feuil1!$F1288,Feuil2!$E$1:$DG$2,2,0),0)),"",VLOOKUP($H1288*100+Q$2,Feuil2!$A$3:$CQ$931,HLOOKUP(Feuil1!$F1288,Feuil2!$E$1:$DG$2,2,0),0))</f>
        <v>11.5</v>
      </c>
      <c r="R1288" s="12">
        <f>IF(ISBLANK(VLOOKUP($H1288*100+R$2,Feuil2!$A$3:$CQ$931,HLOOKUP(Feuil1!$F1288,Feuil2!$E$1:$DG$2,2,0),0)),"",VLOOKUP($H1288*100+R$2,Feuil2!$A$3:$CQ$931,HLOOKUP(Feuil1!$F1288,Feuil2!$E$1:$DG$2,2,0),0))</f>
        <v>3.5</v>
      </c>
      <c r="S1288" s="12">
        <f>IF(ISBLANK(VLOOKUP($H1288*100+S$2,Feuil2!$A$3:$CQ$931,HLOOKUP(Feuil1!$F1288,Feuil2!$E$1:$DG$2,2,0),0)),"",VLOOKUP($H1288*100+S$2,Feuil2!$A$3:$CQ$931,HLOOKUP(Feuil1!$F1288,Feuil2!$E$1:$DG$2,2,0),0))</f>
        <v>9.8000000000000007</v>
      </c>
      <c r="T1288" s="12">
        <f>IF(ISBLANK(VLOOKUP($H1288*100+T$2,Feuil2!$A$3:$CQ$931,HLOOKUP(Feuil1!$F1288,Feuil2!$E$1:$DG$2,2,0),0)),"",VLOOKUP($H1288*100+T$2,Feuil2!$A$3:$CQ$931,HLOOKUP(Feuil1!$F1288,Feuil2!$E$1:$DG$2,2,0),0))</f>
        <v>17.8</v>
      </c>
      <c r="U1288" s="12">
        <f t="shared" si="41"/>
        <v>424.60000000000008</v>
      </c>
    </row>
    <row r="1289" spans="1:21" x14ac:dyDescent="0.35">
      <c r="A1289" s="10" t="s">
        <v>56</v>
      </c>
      <c r="B1289" s="8" t="s">
        <v>57</v>
      </c>
      <c r="C1289" s="39">
        <v>593100</v>
      </c>
      <c r="D1289" s="39">
        <v>318620</v>
      </c>
      <c r="E1289" s="39">
        <v>1220</v>
      </c>
      <c r="F1289" s="10">
        <v>5824</v>
      </c>
      <c r="G1289" s="5" t="s">
        <v>43</v>
      </c>
      <c r="H1289" s="11">
        <v>1994</v>
      </c>
      <c r="I1289" s="12">
        <f>IF(ISBLANK(VLOOKUP($H1289*100+I$2,Feuil2!$A$3:$CQ$931,HLOOKUP(Feuil1!$F1289,Feuil2!$E$1:$DG$2,2,0),0)),"",VLOOKUP($H1289*100+I$2,Feuil2!$A$3:$CQ$931,HLOOKUP(Feuil1!$F1289,Feuil2!$E$1:$DG$2,2,0),0))</f>
        <v>83.6</v>
      </c>
      <c r="J1289" s="12">
        <f>IF(ISBLANK(VLOOKUP($H1289*100+J$2,Feuil2!$A$3:$CQ$931,HLOOKUP(Feuil1!$F1289,Feuil2!$E$1:$DG$2,2,0),0)),"",VLOOKUP($H1289*100+J$2,Feuil2!$A$3:$CQ$931,HLOOKUP(Feuil1!$F1289,Feuil2!$E$1:$DG$2,2,0),0))</f>
        <v>29.5</v>
      </c>
      <c r="K1289" s="12">
        <f>IF(ISBLANK(VLOOKUP($H1289*100+K$2,Feuil2!$A$3:$CQ$931,HLOOKUP(Feuil1!$F1289,Feuil2!$E$1:$DG$2,2,0),0)),"",VLOOKUP($H1289*100+K$2,Feuil2!$A$3:$CQ$931,HLOOKUP(Feuil1!$F1289,Feuil2!$E$1:$DG$2,2,0),0))</f>
        <v>14</v>
      </c>
      <c r="L1289" s="12">
        <f>IF(ISBLANK(VLOOKUP($H1289*100+L$2,Feuil2!$A$3:$CQ$931,HLOOKUP(Feuil1!$F1289,Feuil2!$E$1:$DG$2,2,0),0)),"",VLOOKUP($H1289*100+L$2,Feuil2!$A$3:$CQ$931,HLOOKUP(Feuil1!$F1289,Feuil2!$E$1:$DG$2,2,0),0))</f>
        <v>1.6</v>
      </c>
      <c r="M1289" s="12">
        <f>IF(ISBLANK(VLOOKUP($H1289*100+M$2,Feuil2!$A$3:$CQ$931,HLOOKUP(Feuil1!$F1289,Feuil2!$E$1:$DG$2,2,0),0)),"",VLOOKUP($H1289*100+M$2,Feuil2!$A$3:$CQ$931,HLOOKUP(Feuil1!$F1289,Feuil2!$E$1:$DG$2,2,0),0))</f>
        <v>1.1000000000000001</v>
      </c>
      <c r="N1289" s="12">
        <f>IF(ISBLANK(VLOOKUP($H1289*100+N$2,Feuil2!$A$3:$CQ$931,HLOOKUP(Feuil1!$F1289,Feuil2!$E$1:$DG$2,2,0),0)),"",VLOOKUP($H1289*100+N$2,Feuil2!$A$3:$CQ$931,HLOOKUP(Feuil1!$F1289,Feuil2!$E$1:$DG$2,2,0),0))</f>
        <v>70</v>
      </c>
      <c r="O1289" s="12">
        <f>IF(ISBLANK(VLOOKUP($H1289*100+O$2,Feuil2!$A$3:$CQ$931,HLOOKUP(Feuil1!$F1289,Feuil2!$E$1:$DG$2,2,0),0)),"",VLOOKUP($H1289*100+O$2,Feuil2!$A$3:$CQ$931,HLOOKUP(Feuil1!$F1289,Feuil2!$E$1:$DG$2,2,0),0))</f>
        <v>67.400000000000006</v>
      </c>
      <c r="P1289" s="12">
        <f>IF(ISBLANK(VLOOKUP($H1289*100+P$2,Feuil2!$A$3:$CQ$931,HLOOKUP(Feuil1!$F1289,Feuil2!$E$1:$DG$2,2,0),0)),"",VLOOKUP($H1289*100+P$2,Feuil2!$A$3:$CQ$931,HLOOKUP(Feuil1!$F1289,Feuil2!$E$1:$DG$2,2,0),0))</f>
        <v>73.3</v>
      </c>
      <c r="Q1289" s="12">
        <f>IF(ISBLANK(VLOOKUP($H1289*100+Q$2,Feuil2!$A$3:$CQ$931,HLOOKUP(Feuil1!$F1289,Feuil2!$E$1:$DG$2,2,0),0)),"",VLOOKUP($H1289*100+Q$2,Feuil2!$A$3:$CQ$931,HLOOKUP(Feuil1!$F1289,Feuil2!$E$1:$DG$2,2,0),0))</f>
        <v>7.6</v>
      </c>
      <c r="R1289" s="12">
        <f>IF(ISBLANK(VLOOKUP($H1289*100+R$2,Feuil2!$A$3:$CQ$931,HLOOKUP(Feuil1!$F1289,Feuil2!$E$1:$DG$2,2,0),0)),"",VLOOKUP($H1289*100+R$2,Feuil2!$A$3:$CQ$931,HLOOKUP(Feuil1!$F1289,Feuil2!$E$1:$DG$2,2,0),0))</f>
        <v>26.1</v>
      </c>
      <c r="S1289" s="12">
        <f>IF(ISBLANK(VLOOKUP($H1289*100+S$2,Feuil2!$A$3:$CQ$931,HLOOKUP(Feuil1!$F1289,Feuil2!$E$1:$DG$2,2,0),0)),"",VLOOKUP($H1289*100+S$2,Feuil2!$A$3:$CQ$931,HLOOKUP(Feuil1!$F1289,Feuil2!$E$1:$DG$2,2,0),0))</f>
        <v>3</v>
      </c>
      <c r="T1289" s="12">
        <f>IF(ISBLANK(VLOOKUP($H1289*100+T$2,Feuil2!$A$3:$CQ$931,HLOOKUP(Feuil1!$F1289,Feuil2!$E$1:$DG$2,2,0),0)),"",VLOOKUP($H1289*100+T$2,Feuil2!$A$3:$CQ$931,HLOOKUP(Feuil1!$F1289,Feuil2!$E$1:$DG$2,2,0),0))</f>
        <v>10.9</v>
      </c>
      <c r="U1289" s="12">
        <f t="shared" si="41"/>
        <v>388.1</v>
      </c>
    </row>
    <row r="1290" spans="1:21" x14ac:dyDescent="0.35">
      <c r="A1290" s="10" t="s">
        <v>56</v>
      </c>
      <c r="B1290" s="8" t="s">
        <v>57</v>
      </c>
      <c r="C1290" s="39">
        <v>593100</v>
      </c>
      <c r="D1290" s="39">
        <v>318620</v>
      </c>
      <c r="E1290" s="39">
        <v>1220</v>
      </c>
      <c r="F1290" s="10">
        <v>5824</v>
      </c>
      <c r="G1290" s="5" t="s">
        <v>43</v>
      </c>
      <c r="H1290" s="11">
        <v>1995</v>
      </c>
      <c r="I1290" s="12">
        <f>IF(ISBLANK(VLOOKUP($H1290*100+I$2,Feuil2!$A$3:$CQ$931,HLOOKUP(Feuil1!$F1290,Feuil2!$E$1:$DG$2,2,0),0)),"",VLOOKUP($H1290*100+I$2,Feuil2!$A$3:$CQ$931,HLOOKUP(Feuil1!$F1290,Feuil2!$E$1:$DG$2,2,0),0))</f>
        <v>33.799999999999997</v>
      </c>
      <c r="J1290" s="12">
        <f>IF(ISBLANK(VLOOKUP($H1290*100+J$2,Feuil2!$A$3:$CQ$931,HLOOKUP(Feuil1!$F1290,Feuil2!$E$1:$DG$2,2,0),0)),"",VLOOKUP($H1290*100+J$2,Feuil2!$A$3:$CQ$931,HLOOKUP(Feuil1!$F1290,Feuil2!$E$1:$DG$2,2,0),0))</f>
        <v>54.8</v>
      </c>
      <c r="K1290" s="12">
        <f>IF(ISBLANK(VLOOKUP($H1290*100+K$2,Feuil2!$A$3:$CQ$931,HLOOKUP(Feuil1!$F1290,Feuil2!$E$1:$DG$2,2,0),0)),"",VLOOKUP($H1290*100+K$2,Feuil2!$A$3:$CQ$931,HLOOKUP(Feuil1!$F1290,Feuil2!$E$1:$DG$2,2,0),0))</f>
        <v>16</v>
      </c>
      <c r="L1290" s="12">
        <f>IF(ISBLANK(VLOOKUP($H1290*100+L$2,Feuil2!$A$3:$CQ$931,HLOOKUP(Feuil1!$F1290,Feuil2!$E$1:$DG$2,2,0),0)),"",VLOOKUP($H1290*100+L$2,Feuil2!$A$3:$CQ$931,HLOOKUP(Feuil1!$F1290,Feuil2!$E$1:$DG$2,2,0),0))</f>
        <v>67.7</v>
      </c>
      <c r="M1290" s="12">
        <f>IF(ISBLANK(VLOOKUP($H1290*100+M$2,Feuil2!$A$3:$CQ$931,HLOOKUP(Feuil1!$F1290,Feuil2!$E$1:$DG$2,2,0),0)),"",VLOOKUP($H1290*100+M$2,Feuil2!$A$3:$CQ$931,HLOOKUP(Feuil1!$F1290,Feuil2!$E$1:$DG$2,2,0),0))</f>
        <v>135.4</v>
      </c>
      <c r="N1290" s="12">
        <f>IF(ISBLANK(VLOOKUP($H1290*100+N$2,Feuil2!$A$3:$CQ$931,HLOOKUP(Feuil1!$F1290,Feuil2!$E$1:$DG$2,2,0),0)),"",VLOOKUP($H1290*100+N$2,Feuil2!$A$3:$CQ$931,HLOOKUP(Feuil1!$F1290,Feuil2!$E$1:$DG$2,2,0),0))</f>
        <v>126.5</v>
      </c>
      <c r="O1290" s="12">
        <f>IF(ISBLANK(VLOOKUP($H1290*100+O$2,Feuil2!$A$3:$CQ$931,HLOOKUP(Feuil1!$F1290,Feuil2!$E$1:$DG$2,2,0),0)),"",VLOOKUP($H1290*100+O$2,Feuil2!$A$3:$CQ$931,HLOOKUP(Feuil1!$F1290,Feuil2!$E$1:$DG$2,2,0),0))</f>
        <v>113.8</v>
      </c>
      <c r="P1290" s="12">
        <f>IF(ISBLANK(VLOOKUP($H1290*100+P$2,Feuil2!$A$3:$CQ$931,HLOOKUP(Feuil1!$F1290,Feuil2!$E$1:$DG$2,2,0),0)),"",VLOOKUP($H1290*100+P$2,Feuil2!$A$3:$CQ$931,HLOOKUP(Feuil1!$F1290,Feuil2!$E$1:$DG$2,2,0),0))</f>
        <v>66.900000000000006</v>
      </c>
      <c r="Q1290" s="12">
        <f>IF(ISBLANK(VLOOKUP($H1290*100+Q$2,Feuil2!$A$3:$CQ$931,HLOOKUP(Feuil1!$F1290,Feuil2!$E$1:$DG$2,2,0),0)),"",VLOOKUP($H1290*100+Q$2,Feuil2!$A$3:$CQ$931,HLOOKUP(Feuil1!$F1290,Feuil2!$E$1:$DG$2,2,0),0))</f>
        <v>24</v>
      </c>
      <c r="R1290" s="12">
        <f>IF(ISBLANK(VLOOKUP($H1290*100+R$2,Feuil2!$A$3:$CQ$931,HLOOKUP(Feuil1!$F1290,Feuil2!$E$1:$DG$2,2,0),0)),"",VLOOKUP($H1290*100+R$2,Feuil2!$A$3:$CQ$931,HLOOKUP(Feuil1!$F1290,Feuil2!$E$1:$DG$2,2,0),0))</f>
        <v>65.2</v>
      </c>
      <c r="S1290" s="12">
        <f>IF(ISBLANK(VLOOKUP($H1290*100+S$2,Feuil2!$A$3:$CQ$931,HLOOKUP(Feuil1!$F1290,Feuil2!$E$1:$DG$2,2,0),0)),"",VLOOKUP($H1290*100+S$2,Feuil2!$A$3:$CQ$931,HLOOKUP(Feuil1!$F1290,Feuil2!$E$1:$DG$2,2,0),0))</f>
        <v>1.7</v>
      </c>
      <c r="T1290" s="12">
        <f>IF(ISBLANK(VLOOKUP($H1290*100+T$2,Feuil2!$A$3:$CQ$931,HLOOKUP(Feuil1!$F1290,Feuil2!$E$1:$DG$2,2,0),0)),"",VLOOKUP($H1290*100+T$2,Feuil2!$A$3:$CQ$931,HLOOKUP(Feuil1!$F1290,Feuil2!$E$1:$DG$2,2,0),0))</f>
        <v>0</v>
      </c>
      <c r="U1290" s="12">
        <f t="shared" si="41"/>
        <v>705.80000000000007</v>
      </c>
    </row>
    <row r="1291" spans="1:21" x14ac:dyDescent="0.35">
      <c r="A1291" s="10" t="s">
        <v>56</v>
      </c>
      <c r="B1291" s="8" t="s">
        <v>57</v>
      </c>
      <c r="C1291" s="39">
        <v>593100</v>
      </c>
      <c r="D1291" s="39">
        <v>318620</v>
      </c>
      <c r="E1291" s="39">
        <v>1220</v>
      </c>
      <c r="F1291" s="10">
        <v>5824</v>
      </c>
      <c r="G1291" s="5" t="s">
        <v>43</v>
      </c>
      <c r="H1291" s="11">
        <v>1996</v>
      </c>
      <c r="I1291" s="12">
        <f>IF(ISBLANK(VLOOKUP($H1291*100+I$2,Feuil2!$A$3:$CQ$931,HLOOKUP(Feuil1!$F1291,Feuil2!$E$1:$DG$2,2,0),0)),"",VLOOKUP($H1291*100+I$2,Feuil2!$A$3:$CQ$931,HLOOKUP(Feuil1!$F1291,Feuil2!$E$1:$DG$2,2,0),0))</f>
        <v>21.5</v>
      </c>
      <c r="J1291" s="12">
        <f>IF(ISBLANK(VLOOKUP($H1291*100+J$2,Feuil2!$A$3:$CQ$931,HLOOKUP(Feuil1!$F1291,Feuil2!$E$1:$DG$2,2,0),0)),"",VLOOKUP($H1291*100+J$2,Feuil2!$A$3:$CQ$931,HLOOKUP(Feuil1!$F1291,Feuil2!$E$1:$DG$2,2,0),0))</f>
        <v>17.7</v>
      </c>
      <c r="K1291" s="12">
        <f>IF(ISBLANK(VLOOKUP($H1291*100+K$2,Feuil2!$A$3:$CQ$931,HLOOKUP(Feuil1!$F1291,Feuil2!$E$1:$DG$2,2,0),0)),"",VLOOKUP($H1291*100+K$2,Feuil2!$A$3:$CQ$931,HLOOKUP(Feuil1!$F1291,Feuil2!$E$1:$DG$2,2,0),0))</f>
        <v>8.1999999999999993</v>
      </c>
      <c r="L1291" s="12">
        <f>IF(ISBLANK(VLOOKUP($H1291*100+L$2,Feuil2!$A$3:$CQ$931,HLOOKUP(Feuil1!$F1291,Feuil2!$E$1:$DG$2,2,0),0)),"",VLOOKUP($H1291*100+L$2,Feuil2!$A$3:$CQ$931,HLOOKUP(Feuil1!$F1291,Feuil2!$E$1:$DG$2,2,0),0))</f>
        <v>66.2</v>
      </c>
      <c r="M1291" s="12">
        <f>IF(ISBLANK(VLOOKUP($H1291*100+M$2,Feuil2!$A$3:$CQ$931,HLOOKUP(Feuil1!$F1291,Feuil2!$E$1:$DG$2,2,0),0)),"",VLOOKUP($H1291*100+M$2,Feuil2!$A$3:$CQ$931,HLOOKUP(Feuil1!$F1291,Feuil2!$E$1:$DG$2,2,0),0))</f>
        <v>94.8</v>
      </c>
      <c r="N1291" s="12">
        <f>IF(ISBLANK(VLOOKUP($H1291*100+N$2,Feuil2!$A$3:$CQ$931,HLOOKUP(Feuil1!$F1291,Feuil2!$E$1:$DG$2,2,0),0)),"",VLOOKUP($H1291*100+N$2,Feuil2!$A$3:$CQ$931,HLOOKUP(Feuil1!$F1291,Feuil2!$E$1:$DG$2,2,0),0))</f>
        <v>0</v>
      </c>
      <c r="O1291" s="12">
        <f>IF(ISBLANK(VLOOKUP($H1291*100+O$2,Feuil2!$A$3:$CQ$931,HLOOKUP(Feuil1!$F1291,Feuil2!$E$1:$DG$2,2,0),0)),"",VLOOKUP($H1291*100+O$2,Feuil2!$A$3:$CQ$931,HLOOKUP(Feuil1!$F1291,Feuil2!$E$1:$DG$2,2,0),0))</f>
        <v>20.9</v>
      </c>
      <c r="P1291" s="12">
        <f>IF(ISBLANK(VLOOKUP($H1291*100+P$2,Feuil2!$A$3:$CQ$931,HLOOKUP(Feuil1!$F1291,Feuil2!$E$1:$DG$2,2,0),0)),"",VLOOKUP($H1291*100+P$2,Feuil2!$A$3:$CQ$931,HLOOKUP(Feuil1!$F1291,Feuil2!$E$1:$DG$2,2,0),0))</f>
        <v>99</v>
      </c>
      <c r="Q1291" s="12">
        <f>IF(ISBLANK(VLOOKUP($H1291*100+Q$2,Feuil2!$A$3:$CQ$931,HLOOKUP(Feuil1!$F1291,Feuil2!$E$1:$DG$2,2,0),0)),"",VLOOKUP($H1291*100+Q$2,Feuil2!$A$3:$CQ$931,HLOOKUP(Feuil1!$F1291,Feuil2!$E$1:$DG$2,2,0),0))</f>
        <v>41.9</v>
      </c>
      <c r="R1291" s="12">
        <f>IF(ISBLANK(VLOOKUP($H1291*100+R$2,Feuil2!$A$3:$CQ$931,HLOOKUP(Feuil1!$F1291,Feuil2!$E$1:$DG$2,2,0),0)),"",VLOOKUP($H1291*100+R$2,Feuil2!$A$3:$CQ$931,HLOOKUP(Feuil1!$F1291,Feuil2!$E$1:$DG$2,2,0),0))</f>
        <v>0</v>
      </c>
      <c r="S1291" s="12">
        <f>IF(ISBLANK(VLOOKUP($H1291*100+S$2,Feuil2!$A$3:$CQ$931,HLOOKUP(Feuil1!$F1291,Feuil2!$E$1:$DG$2,2,0),0)),"",VLOOKUP($H1291*100+S$2,Feuil2!$A$3:$CQ$931,HLOOKUP(Feuil1!$F1291,Feuil2!$E$1:$DG$2,2,0),0))</f>
        <v>1.9</v>
      </c>
      <c r="T1291" s="12">
        <f>IF(ISBLANK(VLOOKUP($H1291*100+T$2,Feuil2!$A$3:$CQ$931,HLOOKUP(Feuil1!$F1291,Feuil2!$E$1:$DG$2,2,0),0)),"",VLOOKUP($H1291*100+T$2,Feuil2!$A$3:$CQ$931,HLOOKUP(Feuil1!$F1291,Feuil2!$E$1:$DG$2,2,0),0))</f>
        <v>16.100000000000001</v>
      </c>
      <c r="U1291" s="12">
        <f t="shared" ref="U1291:U1354" si="42">SUM(I1291:T1291)</f>
        <v>388.2</v>
      </c>
    </row>
    <row r="1292" spans="1:21" x14ac:dyDescent="0.35">
      <c r="A1292" s="10" t="s">
        <v>56</v>
      </c>
      <c r="B1292" s="8" t="s">
        <v>57</v>
      </c>
      <c r="C1292" s="39">
        <v>593100</v>
      </c>
      <c r="D1292" s="39">
        <v>318620</v>
      </c>
      <c r="E1292" s="39">
        <v>1220</v>
      </c>
      <c r="F1292" s="10">
        <v>5824</v>
      </c>
      <c r="G1292" s="5" t="s">
        <v>43</v>
      </c>
      <c r="H1292" s="11">
        <v>1997</v>
      </c>
      <c r="I1292" s="12">
        <f>IF(ISBLANK(VLOOKUP($H1292*100+I$2,Feuil2!$A$3:$CQ$931,HLOOKUP(Feuil1!$F1292,Feuil2!$E$1:$DG$2,2,0),0)),"",VLOOKUP($H1292*100+I$2,Feuil2!$A$3:$CQ$931,HLOOKUP(Feuil1!$F1292,Feuil2!$E$1:$DG$2,2,0),0))</f>
        <v>112</v>
      </c>
      <c r="J1292" s="12">
        <f>IF(ISBLANK(VLOOKUP($H1292*100+J$2,Feuil2!$A$3:$CQ$931,HLOOKUP(Feuil1!$F1292,Feuil2!$E$1:$DG$2,2,0),0)),"",VLOOKUP($H1292*100+J$2,Feuil2!$A$3:$CQ$931,HLOOKUP(Feuil1!$F1292,Feuil2!$E$1:$DG$2,2,0),0))</f>
        <v>10.4</v>
      </c>
      <c r="K1292" s="12">
        <f>IF(ISBLANK(VLOOKUP($H1292*100+K$2,Feuil2!$A$3:$CQ$931,HLOOKUP(Feuil1!$F1292,Feuil2!$E$1:$DG$2,2,0),0)),"",VLOOKUP($H1292*100+K$2,Feuil2!$A$3:$CQ$931,HLOOKUP(Feuil1!$F1292,Feuil2!$E$1:$DG$2,2,0),0))</f>
        <v>42</v>
      </c>
      <c r="L1292" s="12">
        <f>IF(ISBLANK(VLOOKUP($H1292*100+L$2,Feuil2!$A$3:$CQ$931,HLOOKUP(Feuil1!$F1292,Feuil2!$E$1:$DG$2,2,0),0)),"",VLOOKUP($H1292*100+L$2,Feuil2!$A$3:$CQ$931,HLOOKUP(Feuil1!$F1292,Feuil2!$E$1:$DG$2,2,0),0))</f>
        <v>50.8</v>
      </c>
      <c r="M1292" s="12">
        <f>IF(ISBLANK(VLOOKUP($H1292*100+M$2,Feuil2!$A$3:$CQ$931,HLOOKUP(Feuil1!$F1292,Feuil2!$E$1:$DG$2,2,0),0)),"",VLOOKUP($H1292*100+M$2,Feuil2!$A$3:$CQ$931,HLOOKUP(Feuil1!$F1292,Feuil2!$E$1:$DG$2,2,0),0))</f>
        <v>43.1</v>
      </c>
      <c r="N1292" s="12">
        <f>IF(ISBLANK(VLOOKUP($H1292*100+N$2,Feuil2!$A$3:$CQ$931,HLOOKUP(Feuil1!$F1292,Feuil2!$E$1:$DG$2,2,0),0)),"",VLOOKUP($H1292*100+N$2,Feuil2!$A$3:$CQ$931,HLOOKUP(Feuil1!$F1292,Feuil2!$E$1:$DG$2,2,0),0))</f>
        <v>40.9</v>
      </c>
      <c r="O1292" s="12">
        <f>IF(ISBLANK(VLOOKUP($H1292*100+O$2,Feuil2!$A$3:$CQ$931,HLOOKUP(Feuil1!$F1292,Feuil2!$E$1:$DG$2,2,0),0)),"",VLOOKUP($H1292*100+O$2,Feuil2!$A$3:$CQ$931,HLOOKUP(Feuil1!$F1292,Feuil2!$E$1:$DG$2,2,0),0))</f>
        <v>22</v>
      </c>
      <c r="P1292" s="12">
        <f>IF(ISBLANK(VLOOKUP($H1292*100+P$2,Feuil2!$A$3:$CQ$931,HLOOKUP(Feuil1!$F1292,Feuil2!$E$1:$DG$2,2,0),0)),"",VLOOKUP($H1292*100+P$2,Feuil2!$A$3:$CQ$931,HLOOKUP(Feuil1!$F1292,Feuil2!$E$1:$DG$2,2,0),0))</f>
        <v>16.899999999999999</v>
      </c>
      <c r="Q1292" s="12">
        <f>IF(ISBLANK(VLOOKUP($H1292*100+Q$2,Feuil2!$A$3:$CQ$931,HLOOKUP(Feuil1!$F1292,Feuil2!$E$1:$DG$2,2,0),0)),"",VLOOKUP($H1292*100+Q$2,Feuil2!$A$3:$CQ$931,HLOOKUP(Feuil1!$F1292,Feuil2!$E$1:$DG$2,2,0),0))</f>
        <v>51.1</v>
      </c>
      <c r="R1292" s="12">
        <f>IF(ISBLANK(VLOOKUP($H1292*100+R$2,Feuil2!$A$3:$CQ$931,HLOOKUP(Feuil1!$F1292,Feuil2!$E$1:$DG$2,2,0),0)),"",VLOOKUP($H1292*100+R$2,Feuil2!$A$3:$CQ$931,HLOOKUP(Feuil1!$F1292,Feuil2!$E$1:$DG$2,2,0),0))</f>
        <v>14</v>
      </c>
      <c r="S1292" s="12">
        <f>IF(ISBLANK(VLOOKUP($H1292*100+S$2,Feuil2!$A$3:$CQ$931,HLOOKUP(Feuil1!$F1292,Feuil2!$E$1:$DG$2,2,0),0)),"",VLOOKUP($H1292*100+S$2,Feuil2!$A$3:$CQ$931,HLOOKUP(Feuil1!$F1292,Feuil2!$E$1:$DG$2,2,0),0))</f>
        <v>0.8</v>
      </c>
      <c r="T1292" s="12">
        <f>IF(ISBLANK(VLOOKUP($H1292*100+T$2,Feuil2!$A$3:$CQ$931,HLOOKUP(Feuil1!$F1292,Feuil2!$E$1:$DG$2,2,0),0)),"",VLOOKUP($H1292*100+T$2,Feuil2!$A$3:$CQ$931,HLOOKUP(Feuil1!$F1292,Feuil2!$E$1:$DG$2,2,0),0))</f>
        <v>20.3</v>
      </c>
      <c r="U1292" s="12">
        <f t="shared" si="42"/>
        <v>424.3</v>
      </c>
    </row>
    <row r="1293" spans="1:21" x14ac:dyDescent="0.35">
      <c r="A1293" s="10" t="s">
        <v>56</v>
      </c>
      <c r="B1293" s="8" t="s">
        <v>57</v>
      </c>
      <c r="C1293" s="39">
        <v>593100</v>
      </c>
      <c r="D1293" s="39">
        <v>318620</v>
      </c>
      <c r="E1293" s="39">
        <v>1220</v>
      </c>
      <c r="F1293" s="10">
        <v>5824</v>
      </c>
      <c r="G1293" s="5" t="s">
        <v>43</v>
      </c>
      <c r="H1293" s="11">
        <v>1998</v>
      </c>
      <c r="I1293" s="12">
        <f>IF(ISBLANK(VLOOKUP($H1293*100+I$2,Feuil2!$A$3:$CQ$931,HLOOKUP(Feuil1!$F1293,Feuil2!$E$1:$DG$2,2,0),0)),"",VLOOKUP($H1293*100+I$2,Feuil2!$A$3:$CQ$931,HLOOKUP(Feuil1!$F1293,Feuil2!$E$1:$DG$2,2,0),0))</f>
        <v>27.2</v>
      </c>
      <c r="J1293" s="12">
        <f>IF(ISBLANK(VLOOKUP($H1293*100+J$2,Feuil2!$A$3:$CQ$931,HLOOKUP(Feuil1!$F1293,Feuil2!$E$1:$DG$2,2,0),0)),"",VLOOKUP($H1293*100+J$2,Feuil2!$A$3:$CQ$931,HLOOKUP(Feuil1!$F1293,Feuil2!$E$1:$DG$2,2,0),0))</f>
        <v>1.2</v>
      </c>
      <c r="K1293" s="12">
        <f>IF(ISBLANK(VLOOKUP($H1293*100+K$2,Feuil2!$A$3:$CQ$931,HLOOKUP(Feuil1!$F1293,Feuil2!$E$1:$DG$2,2,0),0)),"",VLOOKUP($H1293*100+K$2,Feuil2!$A$3:$CQ$931,HLOOKUP(Feuil1!$F1293,Feuil2!$E$1:$DG$2,2,0),0))</f>
        <v>2.7</v>
      </c>
      <c r="L1293" s="12">
        <f>IF(ISBLANK(VLOOKUP($H1293*100+L$2,Feuil2!$A$3:$CQ$931,HLOOKUP(Feuil1!$F1293,Feuil2!$E$1:$DG$2,2,0),0)),"",VLOOKUP($H1293*100+L$2,Feuil2!$A$3:$CQ$931,HLOOKUP(Feuil1!$F1293,Feuil2!$E$1:$DG$2,2,0),0))</f>
        <v>3.7</v>
      </c>
      <c r="M1293" s="12">
        <f>IF(ISBLANK(VLOOKUP($H1293*100+M$2,Feuil2!$A$3:$CQ$931,HLOOKUP(Feuil1!$F1293,Feuil2!$E$1:$DG$2,2,0),0)),"",VLOOKUP($H1293*100+M$2,Feuil2!$A$3:$CQ$931,HLOOKUP(Feuil1!$F1293,Feuil2!$E$1:$DG$2,2,0),0))</f>
        <v>100.2</v>
      </c>
      <c r="N1293" s="12">
        <f>IF(ISBLANK(VLOOKUP($H1293*100+N$2,Feuil2!$A$3:$CQ$931,HLOOKUP(Feuil1!$F1293,Feuil2!$E$1:$DG$2,2,0),0)),"",VLOOKUP($H1293*100+N$2,Feuil2!$A$3:$CQ$931,HLOOKUP(Feuil1!$F1293,Feuil2!$E$1:$DG$2,2,0),0))</f>
        <v>28</v>
      </c>
      <c r="O1293" s="12">
        <f>IF(ISBLANK(VLOOKUP($H1293*100+O$2,Feuil2!$A$3:$CQ$931,HLOOKUP(Feuil1!$F1293,Feuil2!$E$1:$DG$2,2,0),0)),"",VLOOKUP($H1293*100+O$2,Feuil2!$A$3:$CQ$931,HLOOKUP(Feuil1!$F1293,Feuil2!$E$1:$DG$2,2,0),0))</f>
        <v>30.2</v>
      </c>
      <c r="P1293" s="12">
        <f>IF(ISBLANK(VLOOKUP($H1293*100+P$2,Feuil2!$A$3:$CQ$931,HLOOKUP(Feuil1!$F1293,Feuil2!$E$1:$DG$2,2,0),0)),"",VLOOKUP($H1293*100+P$2,Feuil2!$A$3:$CQ$931,HLOOKUP(Feuil1!$F1293,Feuil2!$E$1:$DG$2,2,0),0))</f>
        <v>0.7</v>
      </c>
      <c r="Q1293" s="12">
        <f>IF(ISBLANK(VLOOKUP($H1293*100+Q$2,Feuil2!$A$3:$CQ$931,HLOOKUP(Feuil1!$F1293,Feuil2!$E$1:$DG$2,2,0),0)),"",VLOOKUP($H1293*100+Q$2,Feuil2!$A$3:$CQ$931,HLOOKUP(Feuil1!$F1293,Feuil2!$E$1:$DG$2,2,0),0))</f>
        <v>28.7</v>
      </c>
      <c r="R1293" s="12">
        <f>IF(ISBLANK(VLOOKUP($H1293*100+R$2,Feuil2!$A$3:$CQ$931,HLOOKUP(Feuil1!$F1293,Feuil2!$E$1:$DG$2,2,0),0)),"",VLOOKUP($H1293*100+R$2,Feuil2!$A$3:$CQ$931,HLOOKUP(Feuil1!$F1293,Feuil2!$E$1:$DG$2,2,0),0))</f>
        <v>4.2</v>
      </c>
      <c r="S1293" s="12">
        <f>IF(ISBLANK(VLOOKUP($H1293*100+S$2,Feuil2!$A$3:$CQ$931,HLOOKUP(Feuil1!$F1293,Feuil2!$E$1:$DG$2,2,0),0)),"",VLOOKUP($H1293*100+S$2,Feuil2!$A$3:$CQ$931,HLOOKUP(Feuil1!$F1293,Feuil2!$E$1:$DG$2,2,0),0))</f>
        <v>3.7</v>
      </c>
      <c r="T1293" s="12">
        <f>IF(ISBLANK(VLOOKUP($H1293*100+T$2,Feuil2!$A$3:$CQ$931,HLOOKUP(Feuil1!$F1293,Feuil2!$E$1:$DG$2,2,0),0)),"",VLOOKUP($H1293*100+T$2,Feuil2!$A$3:$CQ$931,HLOOKUP(Feuil1!$F1293,Feuil2!$E$1:$DG$2,2,0),0))</f>
        <v>14.6</v>
      </c>
      <c r="U1293" s="12">
        <f t="shared" si="42"/>
        <v>245.09999999999994</v>
      </c>
    </row>
    <row r="1294" spans="1:21" x14ac:dyDescent="0.35">
      <c r="A1294" s="10" t="s">
        <v>56</v>
      </c>
      <c r="B1294" s="8" t="s">
        <v>57</v>
      </c>
      <c r="C1294" s="39">
        <v>593100</v>
      </c>
      <c r="D1294" s="39">
        <v>318620</v>
      </c>
      <c r="E1294" s="39">
        <v>1220</v>
      </c>
      <c r="F1294" s="10">
        <v>5824</v>
      </c>
      <c r="G1294" s="5" t="s">
        <v>43</v>
      </c>
      <c r="H1294" s="11">
        <v>1999</v>
      </c>
      <c r="I1294" s="12">
        <f>IF(ISBLANK(VLOOKUP($H1294*100+I$2,Feuil2!$A$3:$CQ$931,HLOOKUP(Feuil1!$F1294,Feuil2!$E$1:$DG$2,2,0),0)),"",VLOOKUP($H1294*100+I$2,Feuil2!$A$3:$CQ$931,HLOOKUP(Feuil1!$F1294,Feuil2!$E$1:$DG$2,2,0),0))</f>
        <v>37.6</v>
      </c>
      <c r="J1294" s="12">
        <f>IF(ISBLANK(VLOOKUP($H1294*100+J$2,Feuil2!$A$3:$CQ$931,HLOOKUP(Feuil1!$F1294,Feuil2!$E$1:$DG$2,2,0),0)),"",VLOOKUP($H1294*100+J$2,Feuil2!$A$3:$CQ$931,HLOOKUP(Feuil1!$F1294,Feuil2!$E$1:$DG$2,2,0),0))</f>
        <v>42</v>
      </c>
      <c r="K1294" s="12">
        <f>IF(ISBLANK(VLOOKUP($H1294*100+K$2,Feuil2!$A$3:$CQ$931,HLOOKUP(Feuil1!$F1294,Feuil2!$E$1:$DG$2,2,0),0)),"",VLOOKUP($H1294*100+K$2,Feuil2!$A$3:$CQ$931,HLOOKUP(Feuil1!$F1294,Feuil2!$E$1:$DG$2,2,0),0))</f>
        <v>37.200000000000003</v>
      </c>
      <c r="L1294" s="12">
        <f>IF(ISBLANK(VLOOKUP($H1294*100+L$2,Feuil2!$A$3:$CQ$931,HLOOKUP(Feuil1!$F1294,Feuil2!$E$1:$DG$2,2,0),0)),"",VLOOKUP($H1294*100+L$2,Feuil2!$A$3:$CQ$931,HLOOKUP(Feuil1!$F1294,Feuil2!$E$1:$DG$2,2,0),0))</f>
        <v>46.8</v>
      </c>
      <c r="M1294" s="12">
        <f>IF(ISBLANK(VLOOKUP($H1294*100+M$2,Feuil2!$A$3:$CQ$931,HLOOKUP(Feuil1!$F1294,Feuil2!$E$1:$DG$2,2,0),0)),"",VLOOKUP($H1294*100+M$2,Feuil2!$A$3:$CQ$931,HLOOKUP(Feuil1!$F1294,Feuil2!$E$1:$DG$2,2,0),0))</f>
        <v>23.6</v>
      </c>
      <c r="N1294" s="12">
        <f>IF(ISBLANK(VLOOKUP($H1294*100+N$2,Feuil2!$A$3:$CQ$931,HLOOKUP(Feuil1!$F1294,Feuil2!$E$1:$DG$2,2,0),0)),"",VLOOKUP($H1294*100+N$2,Feuil2!$A$3:$CQ$931,HLOOKUP(Feuil1!$F1294,Feuil2!$E$1:$DG$2,2,0),0))</f>
        <v>0</v>
      </c>
      <c r="O1294" s="12">
        <f>IF(ISBLANK(VLOOKUP($H1294*100+O$2,Feuil2!$A$3:$CQ$931,HLOOKUP(Feuil1!$F1294,Feuil2!$E$1:$DG$2,2,0),0)),"",VLOOKUP($H1294*100+O$2,Feuil2!$A$3:$CQ$931,HLOOKUP(Feuil1!$F1294,Feuil2!$E$1:$DG$2,2,0),0))</f>
        <v>0</v>
      </c>
      <c r="P1294" s="12">
        <f>IF(ISBLANK(VLOOKUP($H1294*100+P$2,Feuil2!$A$3:$CQ$931,HLOOKUP(Feuil1!$F1294,Feuil2!$E$1:$DG$2,2,0),0)),"",VLOOKUP($H1294*100+P$2,Feuil2!$A$3:$CQ$931,HLOOKUP(Feuil1!$F1294,Feuil2!$E$1:$DG$2,2,0),0))</f>
        <v>39.299999999999997</v>
      </c>
      <c r="Q1294" s="12">
        <f>IF(ISBLANK(VLOOKUP($H1294*100+Q$2,Feuil2!$A$3:$CQ$931,HLOOKUP(Feuil1!$F1294,Feuil2!$E$1:$DG$2,2,0),0)),"",VLOOKUP($H1294*100+Q$2,Feuil2!$A$3:$CQ$931,HLOOKUP(Feuil1!$F1294,Feuil2!$E$1:$DG$2,2,0),0))</f>
        <v>68.400000000000006</v>
      </c>
      <c r="R1294" s="12">
        <f>IF(ISBLANK(VLOOKUP($H1294*100+R$2,Feuil2!$A$3:$CQ$931,HLOOKUP(Feuil1!$F1294,Feuil2!$E$1:$DG$2,2,0),0)),"",VLOOKUP($H1294*100+R$2,Feuil2!$A$3:$CQ$931,HLOOKUP(Feuil1!$F1294,Feuil2!$E$1:$DG$2,2,0),0))</f>
        <v>6.1</v>
      </c>
      <c r="S1294" s="12">
        <f>IF(ISBLANK(VLOOKUP($H1294*100+S$2,Feuil2!$A$3:$CQ$931,HLOOKUP(Feuil1!$F1294,Feuil2!$E$1:$DG$2,2,0),0)),"",VLOOKUP($H1294*100+S$2,Feuil2!$A$3:$CQ$931,HLOOKUP(Feuil1!$F1294,Feuil2!$E$1:$DG$2,2,0),0))</f>
        <v>4.3</v>
      </c>
      <c r="T1294" s="12">
        <f>IF(ISBLANK(VLOOKUP($H1294*100+T$2,Feuil2!$A$3:$CQ$931,HLOOKUP(Feuil1!$F1294,Feuil2!$E$1:$DG$2,2,0),0)),"",VLOOKUP($H1294*100+T$2,Feuil2!$A$3:$CQ$931,HLOOKUP(Feuil1!$F1294,Feuil2!$E$1:$DG$2,2,0),0))</f>
        <v>17</v>
      </c>
      <c r="U1294" s="12">
        <f t="shared" si="42"/>
        <v>322.3</v>
      </c>
    </row>
    <row r="1295" spans="1:21" x14ac:dyDescent="0.35">
      <c r="A1295" s="10" t="s">
        <v>56</v>
      </c>
      <c r="B1295" s="8" t="s">
        <v>57</v>
      </c>
      <c r="C1295" s="39">
        <v>593100</v>
      </c>
      <c r="D1295" s="39">
        <v>318620</v>
      </c>
      <c r="E1295" s="39">
        <v>1220</v>
      </c>
      <c r="F1295" s="10">
        <v>5824</v>
      </c>
      <c r="G1295" s="5" t="s">
        <v>43</v>
      </c>
      <c r="H1295" s="11">
        <v>2000</v>
      </c>
      <c r="I1295" s="12">
        <f>IF(ISBLANK(VLOOKUP($H1295*100+I$2,Feuil2!$A$3:$CQ$931,HLOOKUP(Feuil1!$F1295,Feuil2!$E$1:$DG$2,2,0),0)),"",VLOOKUP($H1295*100+I$2,Feuil2!$A$3:$CQ$931,HLOOKUP(Feuil1!$F1295,Feuil2!$E$1:$DG$2,2,0),0))</f>
        <v>23.9</v>
      </c>
      <c r="J1295" s="12">
        <f>IF(ISBLANK(VLOOKUP($H1295*100+J$2,Feuil2!$A$3:$CQ$931,HLOOKUP(Feuil1!$F1295,Feuil2!$E$1:$DG$2,2,0),0)),"",VLOOKUP($H1295*100+J$2,Feuil2!$A$3:$CQ$931,HLOOKUP(Feuil1!$F1295,Feuil2!$E$1:$DG$2,2,0),0))</f>
        <v>157.9</v>
      </c>
      <c r="K1295" s="12">
        <f>IF(ISBLANK(VLOOKUP($H1295*100+K$2,Feuil2!$A$3:$CQ$931,HLOOKUP(Feuil1!$F1295,Feuil2!$E$1:$DG$2,2,0),0)),"",VLOOKUP($H1295*100+K$2,Feuil2!$A$3:$CQ$931,HLOOKUP(Feuil1!$F1295,Feuil2!$E$1:$DG$2,2,0),0))</f>
        <v>22.8</v>
      </c>
      <c r="L1295" s="12">
        <f>IF(ISBLANK(VLOOKUP($H1295*100+L$2,Feuil2!$A$3:$CQ$931,HLOOKUP(Feuil1!$F1295,Feuil2!$E$1:$DG$2,2,0),0)),"",VLOOKUP($H1295*100+L$2,Feuil2!$A$3:$CQ$931,HLOOKUP(Feuil1!$F1295,Feuil2!$E$1:$DG$2,2,0),0))</f>
        <v>28</v>
      </c>
      <c r="M1295" s="12">
        <f>IF(ISBLANK(VLOOKUP($H1295*100+M$2,Feuil2!$A$3:$CQ$931,HLOOKUP(Feuil1!$F1295,Feuil2!$E$1:$DG$2,2,0),0)),"",VLOOKUP($H1295*100+M$2,Feuil2!$A$3:$CQ$931,HLOOKUP(Feuil1!$F1295,Feuil2!$E$1:$DG$2,2,0),0))</f>
        <v>56.5</v>
      </c>
      <c r="N1295" s="12">
        <f>IF(ISBLANK(VLOOKUP($H1295*100+N$2,Feuil2!$A$3:$CQ$931,HLOOKUP(Feuil1!$F1295,Feuil2!$E$1:$DG$2,2,0),0)),"",VLOOKUP($H1295*100+N$2,Feuil2!$A$3:$CQ$931,HLOOKUP(Feuil1!$F1295,Feuil2!$E$1:$DG$2,2,0),0))</f>
        <v>5.9</v>
      </c>
      <c r="O1295" s="12">
        <f>IF(ISBLANK(VLOOKUP($H1295*100+O$2,Feuil2!$A$3:$CQ$931,HLOOKUP(Feuil1!$F1295,Feuil2!$E$1:$DG$2,2,0),0)),"",VLOOKUP($H1295*100+O$2,Feuil2!$A$3:$CQ$931,HLOOKUP(Feuil1!$F1295,Feuil2!$E$1:$DG$2,2,0),0))</f>
        <v>17.600000000000001</v>
      </c>
      <c r="P1295" s="12">
        <f>IF(ISBLANK(VLOOKUP($H1295*100+P$2,Feuil2!$A$3:$CQ$931,HLOOKUP(Feuil1!$F1295,Feuil2!$E$1:$DG$2,2,0),0)),"",VLOOKUP($H1295*100+P$2,Feuil2!$A$3:$CQ$931,HLOOKUP(Feuil1!$F1295,Feuil2!$E$1:$DG$2,2,0),0))</f>
        <v>25.5</v>
      </c>
      <c r="Q1295" s="12">
        <f>IF(ISBLANK(VLOOKUP($H1295*100+Q$2,Feuil2!$A$3:$CQ$931,HLOOKUP(Feuil1!$F1295,Feuil2!$E$1:$DG$2,2,0),0)),"",VLOOKUP($H1295*100+Q$2,Feuil2!$A$3:$CQ$931,HLOOKUP(Feuil1!$F1295,Feuil2!$E$1:$DG$2,2,0),0))</f>
        <v>21.1</v>
      </c>
      <c r="R1295" s="12">
        <f>IF(ISBLANK(VLOOKUP($H1295*100+R$2,Feuil2!$A$3:$CQ$931,HLOOKUP(Feuil1!$F1295,Feuil2!$E$1:$DG$2,2,0),0)),"",VLOOKUP($H1295*100+R$2,Feuil2!$A$3:$CQ$931,HLOOKUP(Feuil1!$F1295,Feuil2!$E$1:$DG$2,2,0),0))</f>
        <v>2.2999999999999998</v>
      </c>
      <c r="S1295" s="12">
        <f>IF(ISBLANK(VLOOKUP($H1295*100+S$2,Feuil2!$A$3:$CQ$931,HLOOKUP(Feuil1!$F1295,Feuil2!$E$1:$DG$2,2,0),0)),"",VLOOKUP($H1295*100+S$2,Feuil2!$A$3:$CQ$931,HLOOKUP(Feuil1!$F1295,Feuil2!$E$1:$DG$2,2,0),0))</f>
        <v>3.9</v>
      </c>
      <c r="T1295" s="12">
        <f>IF(ISBLANK(VLOOKUP($H1295*100+T$2,Feuil2!$A$3:$CQ$931,HLOOKUP(Feuil1!$F1295,Feuil2!$E$1:$DG$2,2,0),0)),"",VLOOKUP($H1295*100+T$2,Feuil2!$A$3:$CQ$931,HLOOKUP(Feuil1!$F1295,Feuil2!$E$1:$DG$2,2,0),0))</f>
        <v>34.200000000000003</v>
      </c>
      <c r="U1295" s="12">
        <f t="shared" si="42"/>
        <v>399.6</v>
      </c>
    </row>
    <row r="1296" spans="1:21" x14ac:dyDescent="0.35">
      <c r="A1296" s="10" t="s">
        <v>56</v>
      </c>
      <c r="B1296" s="8" t="s">
        <v>57</v>
      </c>
      <c r="C1296" s="39">
        <v>593100</v>
      </c>
      <c r="D1296" s="39">
        <v>318620</v>
      </c>
      <c r="E1296" s="39">
        <v>1220</v>
      </c>
      <c r="F1296" s="10">
        <v>5824</v>
      </c>
      <c r="G1296" s="5" t="s">
        <v>43</v>
      </c>
      <c r="H1296" s="11">
        <v>2001</v>
      </c>
      <c r="I1296" s="12">
        <f>IF(ISBLANK(VLOOKUP($H1296*100+I$2,Feuil2!$A$3:$CQ$931,HLOOKUP(Feuil1!$F1296,Feuil2!$E$1:$DG$2,2,0),0)),"",VLOOKUP($H1296*100+I$2,Feuil2!$A$3:$CQ$931,HLOOKUP(Feuil1!$F1296,Feuil2!$E$1:$DG$2,2,0),0))</f>
        <v>9.4</v>
      </c>
      <c r="J1296" s="12">
        <f>IF(ISBLANK(VLOOKUP($H1296*100+J$2,Feuil2!$A$3:$CQ$931,HLOOKUP(Feuil1!$F1296,Feuil2!$E$1:$DG$2,2,0),0)),"",VLOOKUP($H1296*100+J$2,Feuil2!$A$3:$CQ$931,HLOOKUP(Feuil1!$F1296,Feuil2!$E$1:$DG$2,2,0),0))</f>
        <v>26.3</v>
      </c>
      <c r="K1296" s="12">
        <f>IF(ISBLANK(VLOOKUP($H1296*100+K$2,Feuil2!$A$3:$CQ$931,HLOOKUP(Feuil1!$F1296,Feuil2!$E$1:$DG$2,2,0),0)),"",VLOOKUP($H1296*100+K$2,Feuil2!$A$3:$CQ$931,HLOOKUP(Feuil1!$F1296,Feuil2!$E$1:$DG$2,2,0),0))</f>
        <v>33.4</v>
      </c>
      <c r="L1296" s="12">
        <f>IF(ISBLANK(VLOOKUP($H1296*100+L$2,Feuil2!$A$3:$CQ$931,HLOOKUP(Feuil1!$F1296,Feuil2!$E$1:$DG$2,2,0),0)),"",VLOOKUP($H1296*100+L$2,Feuil2!$A$3:$CQ$931,HLOOKUP(Feuil1!$F1296,Feuil2!$E$1:$DG$2,2,0),0))</f>
        <v>56.8</v>
      </c>
      <c r="M1296" s="12">
        <f>IF(ISBLANK(VLOOKUP($H1296*100+M$2,Feuil2!$A$3:$CQ$931,HLOOKUP(Feuil1!$F1296,Feuil2!$E$1:$DG$2,2,0),0)),"",VLOOKUP($H1296*100+M$2,Feuil2!$A$3:$CQ$931,HLOOKUP(Feuil1!$F1296,Feuil2!$E$1:$DG$2,2,0),0))</f>
        <v>8.8000000000000007</v>
      </c>
      <c r="N1296" s="12">
        <f>IF(ISBLANK(VLOOKUP($H1296*100+N$2,Feuil2!$A$3:$CQ$931,HLOOKUP(Feuil1!$F1296,Feuil2!$E$1:$DG$2,2,0),0)),"",VLOOKUP($H1296*100+N$2,Feuil2!$A$3:$CQ$931,HLOOKUP(Feuil1!$F1296,Feuil2!$E$1:$DG$2,2,0),0))</f>
        <v>18.7</v>
      </c>
      <c r="O1296" s="12">
        <f>IF(ISBLANK(VLOOKUP($H1296*100+O$2,Feuil2!$A$3:$CQ$931,HLOOKUP(Feuil1!$F1296,Feuil2!$E$1:$DG$2,2,0),0)),"",VLOOKUP($H1296*100+O$2,Feuil2!$A$3:$CQ$931,HLOOKUP(Feuil1!$F1296,Feuil2!$E$1:$DG$2,2,0),0))</f>
        <v>56.2</v>
      </c>
      <c r="P1296" s="12">
        <f>IF(ISBLANK(VLOOKUP($H1296*100+P$2,Feuil2!$A$3:$CQ$931,HLOOKUP(Feuil1!$F1296,Feuil2!$E$1:$DG$2,2,0),0)),"",VLOOKUP($H1296*100+P$2,Feuil2!$A$3:$CQ$931,HLOOKUP(Feuil1!$F1296,Feuil2!$E$1:$DG$2,2,0),0))</f>
        <v>127.4</v>
      </c>
      <c r="Q1296" s="12">
        <f>IF(ISBLANK(VLOOKUP($H1296*100+Q$2,Feuil2!$A$3:$CQ$931,HLOOKUP(Feuil1!$F1296,Feuil2!$E$1:$DG$2,2,0),0)),"",VLOOKUP($H1296*100+Q$2,Feuil2!$A$3:$CQ$931,HLOOKUP(Feuil1!$F1296,Feuil2!$E$1:$DG$2,2,0),0))</f>
        <v>56.3</v>
      </c>
      <c r="R1296" s="12">
        <f>IF(ISBLANK(VLOOKUP($H1296*100+R$2,Feuil2!$A$3:$CQ$931,HLOOKUP(Feuil1!$F1296,Feuil2!$E$1:$DG$2,2,0),0)),"",VLOOKUP($H1296*100+R$2,Feuil2!$A$3:$CQ$931,HLOOKUP(Feuil1!$F1296,Feuil2!$E$1:$DG$2,2,0),0))</f>
        <v>2.2000000000000002</v>
      </c>
      <c r="S1296" s="12">
        <f>IF(ISBLANK(VLOOKUP($H1296*100+S$2,Feuil2!$A$3:$CQ$931,HLOOKUP(Feuil1!$F1296,Feuil2!$E$1:$DG$2,2,0),0)),"",VLOOKUP($H1296*100+S$2,Feuil2!$A$3:$CQ$931,HLOOKUP(Feuil1!$F1296,Feuil2!$E$1:$DG$2,2,0),0))</f>
        <v>11.7</v>
      </c>
      <c r="T1296" s="12">
        <f>IF(ISBLANK(VLOOKUP($H1296*100+T$2,Feuil2!$A$3:$CQ$931,HLOOKUP(Feuil1!$F1296,Feuil2!$E$1:$DG$2,2,0),0)),"",VLOOKUP($H1296*100+T$2,Feuil2!$A$3:$CQ$931,HLOOKUP(Feuil1!$F1296,Feuil2!$E$1:$DG$2,2,0),0))</f>
        <v>43.9</v>
      </c>
      <c r="U1296" s="12">
        <f t="shared" si="42"/>
        <v>451.09999999999997</v>
      </c>
    </row>
    <row r="1297" spans="1:21" x14ac:dyDescent="0.35">
      <c r="A1297" s="10" t="s">
        <v>56</v>
      </c>
      <c r="B1297" s="8" t="s">
        <v>57</v>
      </c>
      <c r="C1297" s="39">
        <v>593100</v>
      </c>
      <c r="D1297" s="39">
        <v>318620</v>
      </c>
      <c r="E1297" s="39">
        <v>1220</v>
      </c>
      <c r="F1297" s="10">
        <v>5824</v>
      </c>
      <c r="G1297" s="5" t="s">
        <v>43</v>
      </c>
      <c r="H1297" s="11">
        <v>2002</v>
      </c>
      <c r="I1297" s="12">
        <f>IF(ISBLANK(VLOOKUP($H1297*100+I$2,Feuil2!$A$3:$CQ$931,HLOOKUP(Feuil1!$F1297,Feuil2!$E$1:$DG$2,2,0),0)),"",VLOOKUP($H1297*100+I$2,Feuil2!$A$3:$CQ$931,HLOOKUP(Feuil1!$F1297,Feuil2!$E$1:$DG$2,2,0),0))</f>
        <v>10.4</v>
      </c>
      <c r="J1297" s="12">
        <f>IF(ISBLANK(VLOOKUP($H1297*100+J$2,Feuil2!$A$3:$CQ$931,HLOOKUP(Feuil1!$F1297,Feuil2!$E$1:$DG$2,2,0),0)),"",VLOOKUP($H1297*100+J$2,Feuil2!$A$3:$CQ$931,HLOOKUP(Feuil1!$F1297,Feuil2!$E$1:$DG$2,2,0),0))</f>
        <v>30.9</v>
      </c>
      <c r="K1297" s="12">
        <f>IF(ISBLANK(VLOOKUP($H1297*100+K$2,Feuil2!$A$3:$CQ$931,HLOOKUP(Feuil1!$F1297,Feuil2!$E$1:$DG$2,2,0),0)),"",VLOOKUP($H1297*100+K$2,Feuil2!$A$3:$CQ$931,HLOOKUP(Feuil1!$F1297,Feuil2!$E$1:$DG$2,2,0),0))</f>
        <v>66.900000000000006</v>
      </c>
      <c r="L1297" s="12">
        <f>IF(ISBLANK(VLOOKUP($H1297*100+L$2,Feuil2!$A$3:$CQ$931,HLOOKUP(Feuil1!$F1297,Feuil2!$E$1:$DG$2,2,0),0)),"",VLOOKUP($H1297*100+L$2,Feuil2!$A$3:$CQ$931,HLOOKUP(Feuil1!$F1297,Feuil2!$E$1:$DG$2,2,0),0))</f>
        <v>21.3</v>
      </c>
      <c r="M1297" s="12">
        <f>IF(ISBLANK(VLOOKUP($H1297*100+M$2,Feuil2!$A$3:$CQ$931,HLOOKUP(Feuil1!$F1297,Feuil2!$E$1:$DG$2,2,0),0)),"",VLOOKUP($H1297*100+M$2,Feuil2!$A$3:$CQ$931,HLOOKUP(Feuil1!$F1297,Feuil2!$E$1:$DG$2,2,0),0))</f>
        <v>59.7</v>
      </c>
      <c r="N1297" s="12">
        <f>IF(ISBLANK(VLOOKUP($H1297*100+N$2,Feuil2!$A$3:$CQ$931,HLOOKUP(Feuil1!$F1297,Feuil2!$E$1:$DG$2,2,0),0)),"",VLOOKUP($H1297*100+N$2,Feuil2!$A$3:$CQ$931,HLOOKUP(Feuil1!$F1297,Feuil2!$E$1:$DG$2,2,0),0))</f>
        <v>32.200000000000003</v>
      </c>
      <c r="O1297" s="12">
        <f>IF(ISBLANK(VLOOKUP($H1297*100+O$2,Feuil2!$A$3:$CQ$931,HLOOKUP(Feuil1!$F1297,Feuil2!$E$1:$DG$2,2,0),0)),"",VLOOKUP($H1297*100+O$2,Feuil2!$A$3:$CQ$931,HLOOKUP(Feuil1!$F1297,Feuil2!$E$1:$DG$2,2,0),0))</f>
        <v>22.4</v>
      </c>
      <c r="P1297" s="12">
        <f>IF(ISBLANK(VLOOKUP($H1297*100+P$2,Feuil2!$A$3:$CQ$931,HLOOKUP(Feuil1!$F1297,Feuil2!$E$1:$DG$2,2,0),0)),"",VLOOKUP($H1297*100+P$2,Feuil2!$A$3:$CQ$931,HLOOKUP(Feuil1!$F1297,Feuil2!$E$1:$DG$2,2,0),0))</f>
        <v>40.1</v>
      </c>
      <c r="Q1297" s="12">
        <f>IF(ISBLANK(VLOOKUP($H1297*100+Q$2,Feuil2!$A$3:$CQ$931,HLOOKUP(Feuil1!$F1297,Feuil2!$E$1:$DG$2,2,0),0)),"",VLOOKUP($H1297*100+Q$2,Feuil2!$A$3:$CQ$931,HLOOKUP(Feuil1!$F1297,Feuil2!$E$1:$DG$2,2,0),0))</f>
        <v>29.7</v>
      </c>
      <c r="R1297" s="12">
        <f>IF(ISBLANK(VLOOKUP($H1297*100+R$2,Feuil2!$A$3:$CQ$931,HLOOKUP(Feuil1!$F1297,Feuil2!$E$1:$DG$2,2,0),0)),"",VLOOKUP($H1297*100+R$2,Feuil2!$A$3:$CQ$931,HLOOKUP(Feuil1!$F1297,Feuil2!$E$1:$DG$2,2,0),0))</f>
        <v>17.399999999999999</v>
      </c>
      <c r="S1297" s="12">
        <f>IF(ISBLANK(VLOOKUP($H1297*100+S$2,Feuil2!$A$3:$CQ$931,HLOOKUP(Feuil1!$F1297,Feuil2!$E$1:$DG$2,2,0),0)),"",VLOOKUP($H1297*100+S$2,Feuil2!$A$3:$CQ$931,HLOOKUP(Feuil1!$F1297,Feuil2!$E$1:$DG$2,2,0),0))</f>
        <v>16.2</v>
      </c>
      <c r="T1297" s="12">
        <f>IF(ISBLANK(VLOOKUP($H1297*100+T$2,Feuil2!$A$3:$CQ$931,HLOOKUP(Feuil1!$F1297,Feuil2!$E$1:$DG$2,2,0),0)),"",VLOOKUP($H1297*100+T$2,Feuil2!$A$3:$CQ$931,HLOOKUP(Feuil1!$F1297,Feuil2!$E$1:$DG$2,2,0),0))</f>
        <v>25</v>
      </c>
      <c r="U1297" s="12">
        <f t="shared" si="42"/>
        <v>372.19999999999993</v>
      </c>
    </row>
    <row r="1298" spans="1:21" x14ac:dyDescent="0.35">
      <c r="A1298" s="10" t="s">
        <v>56</v>
      </c>
      <c r="B1298" s="8" t="s">
        <v>57</v>
      </c>
      <c r="C1298" s="39">
        <v>593100</v>
      </c>
      <c r="D1298" s="39">
        <v>318620</v>
      </c>
      <c r="E1298" s="39">
        <v>1220</v>
      </c>
      <c r="F1298" s="10">
        <v>5824</v>
      </c>
      <c r="G1298" s="5" t="s">
        <v>43</v>
      </c>
      <c r="H1298" s="11">
        <v>2003</v>
      </c>
      <c r="I1298" s="12">
        <f>IF(ISBLANK(VLOOKUP($H1298*100+I$2,Feuil2!$A$3:$CQ$931,HLOOKUP(Feuil1!$F1298,Feuil2!$E$1:$DG$2,2,0),0)),"",VLOOKUP($H1298*100+I$2,Feuil2!$A$3:$CQ$931,HLOOKUP(Feuil1!$F1298,Feuil2!$E$1:$DG$2,2,0),0))</f>
        <v>9.1</v>
      </c>
      <c r="J1298" s="12">
        <f>IF(ISBLANK(VLOOKUP($H1298*100+J$2,Feuil2!$A$3:$CQ$931,HLOOKUP(Feuil1!$F1298,Feuil2!$E$1:$DG$2,2,0),0)),"",VLOOKUP($H1298*100+J$2,Feuil2!$A$3:$CQ$931,HLOOKUP(Feuil1!$F1298,Feuil2!$E$1:$DG$2,2,0),0))</f>
        <v>68.3</v>
      </c>
      <c r="K1298" s="12">
        <f>IF(ISBLANK(VLOOKUP($H1298*100+K$2,Feuil2!$A$3:$CQ$931,HLOOKUP(Feuil1!$F1298,Feuil2!$E$1:$DG$2,2,0),0)),"",VLOOKUP($H1298*100+K$2,Feuil2!$A$3:$CQ$931,HLOOKUP(Feuil1!$F1298,Feuil2!$E$1:$DG$2,2,0),0))</f>
        <v>101.9</v>
      </c>
      <c r="L1298" s="12">
        <f>IF(ISBLANK(VLOOKUP($H1298*100+L$2,Feuil2!$A$3:$CQ$931,HLOOKUP(Feuil1!$F1298,Feuil2!$E$1:$DG$2,2,0),0)),"",VLOOKUP($H1298*100+L$2,Feuil2!$A$3:$CQ$931,HLOOKUP(Feuil1!$F1298,Feuil2!$E$1:$DG$2,2,0),0))</f>
        <v>74.7</v>
      </c>
      <c r="M1298" s="12">
        <f>IF(ISBLANK(VLOOKUP($H1298*100+M$2,Feuil2!$A$3:$CQ$931,HLOOKUP(Feuil1!$F1298,Feuil2!$E$1:$DG$2,2,0),0)),"",VLOOKUP($H1298*100+M$2,Feuil2!$A$3:$CQ$931,HLOOKUP(Feuil1!$F1298,Feuil2!$E$1:$DG$2,2,0),0))</f>
        <v>0</v>
      </c>
      <c r="N1298" s="12">
        <f>IF(ISBLANK(VLOOKUP($H1298*100+N$2,Feuil2!$A$3:$CQ$931,HLOOKUP(Feuil1!$F1298,Feuil2!$E$1:$DG$2,2,0),0)),"",VLOOKUP($H1298*100+N$2,Feuil2!$A$3:$CQ$931,HLOOKUP(Feuil1!$F1298,Feuil2!$E$1:$DG$2,2,0),0))</f>
        <v>20.7</v>
      </c>
      <c r="O1298" s="12">
        <f>IF(ISBLANK(VLOOKUP($H1298*100+O$2,Feuil2!$A$3:$CQ$931,HLOOKUP(Feuil1!$F1298,Feuil2!$E$1:$DG$2,2,0),0)),"",VLOOKUP($H1298*100+O$2,Feuil2!$A$3:$CQ$931,HLOOKUP(Feuil1!$F1298,Feuil2!$E$1:$DG$2,2,0),0))</f>
        <v>54.9</v>
      </c>
      <c r="P1298" s="12">
        <f>IF(ISBLANK(VLOOKUP($H1298*100+P$2,Feuil2!$A$3:$CQ$931,HLOOKUP(Feuil1!$F1298,Feuil2!$E$1:$DG$2,2,0),0)),"",VLOOKUP($H1298*100+P$2,Feuil2!$A$3:$CQ$931,HLOOKUP(Feuil1!$F1298,Feuil2!$E$1:$DG$2,2,0),0))</f>
        <v>36.299999999999997</v>
      </c>
      <c r="Q1298" s="12">
        <f>IF(ISBLANK(VLOOKUP($H1298*100+Q$2,Feuil2!$A$3:$CQ$931,HLOOKUP(Feuil1!$F1298,Feuil2!$E$1:$DG$2,2,0),0)),"",VLOOKUP($H1298*100+Q$2,Feuil2!$A$3:$CQ$931,HLOOKUP(Feuil1!$F1298,Feuil2!$E$1:$DG$2,2,0),0))</f>
        <v>59.4</v>
      </c>
      <c r="R1298" s="12">
        <f>IF(ISBLANK(VLOOKUP($H1298*100+R$2,Feuil2!$A$3:$CQ$931,HLOOKUP(Feuil1!$F1298,Feuil2!$E$1:$DG$2,2,0),0)),"",VLOOKUP($H1298*100+R$2,Feuil2!$A$3:$CQ$931,HLOOKUP(Feuil1!$F1298,Feuil2!$E$1:$DG$2,2,0),0))</f>
        <v>9.4</v>
      </c>
      <c r="S1298" s="12">
        <f>IF(ISBLANK(VLOOKUP($H1298*100+S$2,Feuil2!$A$3:$CQ$931,HLOOKUP(Feuil1!$F1298,Feuil2!$E$1:$DG$2,2,0),0)),"",VLOOKUP($H1298*100+S$2,Feuil2!$A$3:$CQ$931,HLOOKUP(Feuil1!$F1298,Feuil2!$E$1:$DG$2,2,0),0))</f>
        <v>6.4</v>
      </c>
      <c r="T1298" s="12">
        <f>IF(ISBLANK(VLOOKUP($H1298*100+T$2,Feuil2!$A$3:$CQ$931,HLOOKUP(Feuil1!$F1298,Feuil2!$E$1:$DG$2,2,0),0)),"",VLOOKUP($H1298*100+T$2,Feuil2!$A$3:$CQ$931,HLOOKUP(Feuil1!$F1298,Feuil2!$E$1:$DG$2,2,0),0))</f>
        <v>0</v>
      </c>
      <c r="U1298" s="12">
        <f t="shared" si="42"/>
        <v>441.09999999999991</v>
      </c>
    </row>
    <row r="1299" spans="1:21" x14ac:dyDescent="0.35">
      <c r="A1299" s="10" t="s">
        <v>56</v>
      </c>
      <c r="B1299" s="8" t="s">
        <v>57</v>
      </c>
      <c r="C1299" s="39">
        <v>593100</v>
      </c>
      <c r="D1299" s="39">
        <v>318620</v>
      </c>
      <c r="E1299" s="39">
        <v>1220</v>
      </c>
      <c r="F1299" s="10">
        <v>5824</v>
      </c>
      <c r="G1299" s="5" t="s">
        <v>43</v>
      </c>
      <c r="H1299" s="11">
        <v>2004</v>
      </c>
      <c r="I1299" s="12">
        <f>IF(ISBLANK(VLOOKUP($H1299*100+I$2,Feuil2!$A$3:$CQ$931,HLOOKUP(Feuil1!$F1299,Feuil2!$E$1:$DG$2,2,0),0)),"",VLOOKUP($H1299*100+I$2,Feuil2!$A$3:$CQ$931,HLOOKUP(Feuil1!$F1299,Feuil2!$E$1:$DG$2,2,0),0))</f>
        <v>27.1</v>
      </c>
      <c r="J1299" s="12">
        <f>IF(ISBLANK(VLOOKUP($H1299*100+J$2,Feuil2!$A$3:$CQ$931,HLOOKUP(Feuil1!$F1299,Feuil2!$E$1:$DG$2,2,0),0)),"",VLOOKUP($H1299*100+J$2,Feuil2!$A$3:$CQ$931,HLOOKUP(Feuil1!$F1299,Feuil2!$E$1:$DG$2,2,0),0))</f>
        <v>38.5</v>
      </c>
      <c r="K1299" s="12">
        <f>IF(ISBLANK(VLOOKUP($H1299*100+K$2,Feuil2!$A$3:$CQ$931,HLOOKUP(Feuil1!$F1299,Feuil2!$E$1:$DG$2,2,0),0)),"",VLOOKUP($H1299*100+K$2,Feuil2!$A$3:$CQ$931,HLOOKUP(Feuil1!$F1299,Feuil2!$E$1:$DG$2,2,0),0))</f>
        <v>31.8</v>
      </c>
      <c r="L1299" s="12">
        <f>IF(ISBLANK(VLOOKUP($H1299*100+L$2,Feuil2!$A$3:$CQ$931,HLOOKUP(Feuil1!$F1299,Feuil2!$E$1:$DG$2,2,0),0)),"",VLOOKUP($H1299*100+L$2,Feuil2!$A$3:$CQ$931,HLOOKUP(Feuil1!$F1299,Feuil2!$E$1:$DG$2,2,0),0))</f>
        <v>64.2</v>
      </c>
      <c r="M1299" s="12">
        <f>IF(ISBLANK(VLOOKUP($H1299*100+M$2,Feuil2!$A$3:$CQ$931,HLOOKUP(Feuil1!$F1299,Feuil2!$E$1:$DG$2,2,0),0)),"",VLOOKUP($H1299*100+M$2,Feuil2!$A$3:$CQ$931,HLOOKUP(Feuil1!$F1299,Feuil2!$E$1:$DG$2,2,0),0))</f>
        <v>10.3</v>
      </c>
      <c r="N1299" s="12">
        <f>IF(ISBLANK(VLOOKUP($H1299*100+N$2,Feuil2!$A$3:$CQ$931,HLOOKUP(Feuil1!$F1299,Feuil2!$E$1:$DG$2,2,0),0)),"",VLOOKUP($H1299*100+N$2,Feuil2!$A$3:$CQ$931,HLOOKUP(Feuil1!$F1299,Feuil2!$E$1:$DG$2,2,0),0))</f>
        <v>39.5</v>
      </c>
      <c r="O1299" s="12">
        <f>IF(ISBLANK(VLOOKUP($H1299*100+O$2,Feuil2!$A$3:$CQ$931,HLOOKUP(Feuil1!$F1299,Feuil2!$E$1:$DG$2,2,0),0)),"",VLOOKUP($H1299*100+O$2,Feuil2!$A$3:$CQ$931,HLOOKUP(Feuil1!$F1299,Feuil2!$E$1:$DG$2,2,0),0))</f>
        <v>21.7</v>
      </c>
      <c r="P1299" s="12">
        <f>IF(ISBLANK(VLOOKUP($H1299*100+P$2,Feuil2!$A$3:$CQ$931,HLOOKUP(Feuil1!$F1299,Feuil2!$E$1:$DG$2,2,0),0)),"",VLOOKUP($H1299*100+P$2,Feuil2!$A$3:$CQ$931,HLOOKUP(Feuil1!$F1299,Feuil2!$E$1:$DG$2,2,0),0))</f>
        <v>3.5</v>
      </c>
      <c r="Q1299" s="12">
        <f>IF(ISBLANK(VLOOKUP($H1299*100+Q$2,Feuil2!$A$3:$CQ$931,HLOOKUP(Feuil1!$F1299,Feuil2!$E$1:$DG$2,2,0),0)),"",VLOOKUP($H1299*100+Q$2,Feuil2!$A$3:$CQ$931,HLOOKUP(Feuil1!$F1299,Feuil2!$E$1:$DG$2,2,0),0))</f>
        <v>2.4</v>
      </c>
      <c r="R1299" s="12">
        <f>IF(ISBLANK(VLOOKUP($H1299*100+R$2,Feuil2!$A$3:$CQ$931,HLOOKUP(Feuil1!$F1299,Feuil2!$E$1:$DG$2,2,0),0)),"",VLOOKUP($H1299*100+R$2,Feuil2!$A$3:$CQ$931,HLOOKUP(Feuil1!$F1299,Feuil2!$E$1:$DG$2,2,0),0))</f>
        <v>25.7</v>
      </c>
      <c r="S1299" s="12">
        <f>IF(ISBLANK(VLOOKUP($H1299*100+S$2,Feuil2!$A$3:$CQ$931,HLOOKUP(Feuil1!$F1299,Feuil2!$E$1:$DG$2,2,0),0)),"",VLOOKUP($H1299*100+S$2,Feuil2!$A$3:$CQ$931,HLOOKUP(Feuil1!$F1299,Feuil2!$E$1:$DG$2,2,0),0))</f>
        <v>1.3</v>
      </c>
      <c r="T1299" s="12">
        <f>IF(ISBLANK(VLOOKUP($H1299*100+T$2,Feuil2!$A$3:$CQ$931,HLOOKUP(Feuil1!$F1299,Feuil2!$E$1:$DG$2,2,0),0)),"",VLOOKUP($H1299*100+T$2,Feuil2!$A$3:$CQ$931,HLOOKUP(Feuil1!$F1299,Feuil2!$E$1:$DG$2,2,0),0))</f>
        <v>0.4</v>
      </c>
      <c r="U1299" s="12">
        <f t="shared" si="42"/>
        <v>266.39999999999998</v>
      </c>
    </row>
    <row r="1300" spans="1:21" x14ac:dyDescent="0.35">
      <c r="A1300" s="10" t="s">
        <v>56</v>
      </c>
      <c r="B1300" s="8" t="s">
        <v>57</v>
      </c>
      <c r="C1300" s="39">
        <v>593100</v>
      </c>
      <c r="D1300" s="39">
        <v>318620</v>
      </c>
      <c r="E1300" s="39">
        <v>1220</v>
      </c>
      <c r="F1300" s="10">
        <v>5824</v>
      </c>
      <c r="G1300" s="5" t="s">
        <v>43</v>
      </c>
      <c r="H1300" s="11">
        <v>2005</v>
      </c>
      <c r="I1300" s="12">
        <f>IF(ISBLANK(VLOOKUP($H1300*100+I$2,Feuil2!$A$3:$CQ$931,HLOOKUP(Feuil1!$F1300,Feuil2!$E$1:$DG$2,2,0),0)),"",VLOOKUP($H1300*100+I$2,Feuil2!$A$3:$CQ$931,HLOOKUP(Feuil1!$F1300,Feuil2!$E$1:$DG$2,2,0),0))</f>
        <v>26.1</v>
      </c>
      <c r="J1300" s="12">
        <f>IF(ISBLANK(VLOOKUP($H1300*100+J$2,Feuil2!$A$3:$CQ$931,HLOOKUP(Feuil1!$F1300,Feuil2!$E$1:$DG$2,2,0),0)),"",VLOOKUP($H1300*100+J$2,Feuil2!$A$3:$CQ$931,HLOOKUP(Feuil1!$F1300,Feuil2!$E$1:$DG$2,2,0),0))</f>
        <v>31</v>
      </c>
      <c r="K1300" s="12">
        <f>IF(ISBLANK(VLOOKUP($H1300*100+K$2,Feuil2!$A$3:$CQ$931,HLOOKUP(Feuil1!$F1300,Feuil2!$E$1:$DG$2,2,0),0)),"",VLOOKUP($H1300*100+K$2,Feuil2!$A$3:$CQ$931,HLOOKUP(Feuil1!$F1300,Feuil2!$E$1:$DG$2,2,0),0))</f>
        <v>30.1</v>
      </c>
      <c r="L1300" s="12">
        <f>IF(ISBLANK(VLOOKUP($H1300*100+L$2,Feuil2!$A$3:$CQ$931,HLOOKUP(Feuil1!$F1300,Feuil2!$E$1:$DG$2,2,0),0)),"",VLOOKUP($H1300*100+L$2,Feuil2!$A$3:$CQ$931,HLOOKUP(Feuil1!$F1300,Feuil2!$E$1:$DG$2,2,0),0))</f>
        <v>21.8</v>
      </c>
      <c r="M1300" s="12">
        <f>IF(ISBLANK(VLOOKUP($H1300*100+M$2,Feuil2!$A$3:$CQ$931,HLOOKUP(Feuil1!$F1300,Feuil2!$E$1:$DG$2,2,0),0)),"",VLOOKUP($H1300*100+M$2,Feuil2!$A$3:$CQ$931,HLOOKUP(Feuil1!$F1300,Feuil2!$E$1:$DG$2,2,0),0))</f>
        <v>70.5</v>
      </c>
      <c r="N1300" s="12">
        <f>IF(ISBLANK(VLOOKUP($H1300*100+N$2,Feuil2!$A$3:$CQ$931,HLOOKUP(Feuil1!$F1300,Feuil2!$E$1:$DG$2,2,0),0)),"",VLOOKUP($H1300*100+N$2,Feuil2!$A$3:$CQ$931,HLOOKUP(Feuil1!$F1300,Feuil2!$E$1:$DG$2,2,0),0))</f>
        <v>80.099999999999994</v>
      </c>
      <c r="O1300" s="12">
        <f>IF(ISBLANK(VLOOKUP($H1300*100+O$2,Feuil2!$A$3:$CQ$931,HLOOKUP(Feuil1!$F1300,Feuil2!$E$1:$DG$2,2,0),0)),"",VLOOKUP($H1300*100+O$2,Feuil2!$A$3:$CQ$931,HLOOKUP(Feuil1!$F1300,Feuil2!$E$1:$DG$2,2,0),0))</f>
        <v>35.1</v>
      </c>
      <c r="P1300" s="12">
        <f>IF(ISBLANK(VLOOKUP($H1300*100+P$2,Feuil2!$A$3:$CQ$931,HLOOKUP(Feuil1!$F1300,Feuil2!$E$1:$DG$2,2,0),0)),"",VLOOKUP($H1300*100+P$2,Feuil2!$A$3:$CQ$931,HLOOKUP(Feuil1!$F1300,Feuil2!$E$1:$DG$2,2,0),0))</f>
        <v>52.8</v>
      </c>
      <c r="Q1300" s="12">
        <f>IF(ISBLANK(VLOOKUP($H1300*100+Q$2,Feuil2!$A$3:$CQ$931,HLOOKUP(Feuil1!$F1300,Feuil2!$E$1:$DG$2,2,0),0)),"",VLOOKUP($H1300*100+Q$2,Feuil2!$A$3:$CQ$931,HLOOKUP(Feuil1!$F1300,Feuil2!$E$1:$DG$2,2,0),0))</f>
        <v>39.4</v>
      </c>
      <c r="R1300" s="12">
        <f>IF(ISBLANK(VLOOKUP($H1300*100+R$2,Feuil2!$A$3:$CQ$931,HLOOKUP(Feuil1!$F1300,Feuil2!$E$1:$DG$2,2,0),0)),"",VLOOKUP($H1300*100+R$2,Feuil2!$A$3:$CQ$931,HLOOKUP(Feuil1!$F1300,Feuil2!$E$1:$DG$2,2,0),0))</f>
        <v>21.6</v>
      </c>
      <c r="S1300" s="12">
        <f>IF(ISBLANK(VLOOKUP($H1300*100+S$2,Feuil2!$A$3:$CQ$931,HLOOKUP(Feuil1!$F1300,Feuil2!$E$1:$DG$2,2,0),0)),"",VLOOKUP($H1300*100+S$2,Feuil2!$A$3:$CQ$931,HLOOKUP(Feuil1!$F1300,Feuil2!$E$1:$DG$2,2,0),0))</f>
        <v>29.2</v>
      </c>
      <c r="T1300" s="12">
        <f>IF(ISBLANK(VLOOKUP($H1300*100+T$2,Feuil2!$A$3:$CQ$931,HLOOKUP(Feuil1!$F1300,Feuil2!$E$1:$DG$2,2,0),0)),"",VLOOKUP($H1300*100+T$2,Feuil2!$A$3:$CQ$931,HLOOKUP(Feuil1!$F1300,Feuil2!$E$1:$DG$2,2,0),0))</f>
        <v>2</v>
      </c>
      <c r="U1300" s="12">
        <f t="shared" si="42"/>
        <v>439.70000000000005</v>
      </c>
    </row>
    <row r="1301" spans="1:21" x14ac:dyDescent="0.35">
      <c r="A1301" s="10" t="s">
        <v>56</v>
      </c>
      <c r="B1301" s="8" t="s">
        <v>57</v>
      </c>
      <c r="C1301" s="39">
        <v>593100</v>
      </c>
      <c r="D1301" s="39">
        <v>318620</v>
      </c>
      <c r="E1301" s="39">
        <v>1220</v>
      </c>
      <c r="F1301" s="10">
        <v>5824</v>
      </c>
      <c r="G1301" s="5" t="s">
        <v>43</v>
      </c>
      <c r="H1301" s="11">
        <v>2006</v>
      </c>
      <c r="I1301" s="12">
        <f>IF(ISBLANK(VLOOKUP($H1301*100+I$2,Feuil2!$A$3:$CQ$931,HLOOKUP(Feuil1!$F1301,Feuil2!$E$1:$DG$2,2,0),0)),"",VLOOKUP($H1301*100+I$2,Feuil2!$A$3:$CQ$931,HLOOKUP(Feuil1!$F1301,Feuil2!$E$1:$DG$2,2,0),0))</f>
        <v>39.9</v>
      </c>
      <c r="J1301" s="12">
        <f>IF(ISBLANK(VLOOKUP($H1301*100+J$2,Feuil2!$A$3:$CQ$931,HLOOKUP(Feuil1!$F1301,Feuil2!$E$1:$DG$2,2,0),0)),"",VLOOKUP($H1301*100+J$2,Feuil2!$A$3:$CQ$931,HLOOKUP(Feuil1!$F1301,Feuil2!$E$1:$DG$2,2,0),0))</f>
        <v>22.9</v>
      </c>
      <c r="K1301" s="12">
        <f>IF(ISBLANK(VLOOKUP($H1301*100+K$2,Feuil2!$A$3:$CQ$931,HLOOKUP(Feuil1!$F1301,Feuil2!$E$1:$DG$2,2,0),0)),"",VLOOKUP($H1301*100+K$2,Feuil2!$A$3:$CQ$931,HLOOKUP(Feuil1!$F1301,Feuil2!$E$1:$DG$2,2,0),0))</f>
        <v>22.9</v>
      </c>
      <c r="L1301" s="12">
        <f>IF(ISBLANK(VLOOKUP($H1301*100+L$2,Feuil2!$A$3:$CQ$931,HLOOKUP(Feuil1!$F1301,Feuil2!$E$1:$DG$2,2,0),0)),"",VLOOKUP($H1301*100+L$2,Feuil2!$A$3:$CQ$931,HLOOKUP(Feuil1!$F1301,Feuil2!$E$1:$DG$2,2,0),0))</f>
        <v>33.1</v>
      </c>
      <c r="M1301" s="12">
        <f>IF(ISBLANK(VLOOKUP($H1301*100+M$2,Feuil2!$A$3:$CQ$931,HLOOKUP(Feuil1!$F1301,Feuil2!$E$1:$DG$2,2,0),0)),"",VLOOKUP($H1301*100+M$2,Feuil2!$A$3:$CQ$931,HLOOKUP(Feuil1!$F1301,Feuil2!$E$1:$DG$2,2,0),0))</f>
        <v>6</v>
      </c>
      <c r="N1301" s="12">
        <f>IF(ISBLANK(VLOOKUP($H1301*100+N$2,Feuil2!$A$3:$CQ$931,HLOOKUP(Feuil1!$F1301,Feuil2!$E$1:$DG$2,2,0),0)),"",VLOOKUP($H1301*100+N$2,Feuil2!$A$3:$CQ$931,HLOOKUP(Feuil1!$F1301,Feuil2!$E$1:$DG$2,2,0),0))</f>
        <v>59.8</v>
      </c>
      <c r="O1301" s="12">
        <f>IF(ISBLANK(VLOOKUP($H1301*100+O$2,Feuil2!$A$3:$CQ$931,HLOOKUP(Feuil1!$F1301,Feuil2!$E$1:$DG$2,2,0),0)),"",VLOOKUP($H1301*100+O$2,Feuil2!$A$3:$CQ$931,HLOOKUP(Feuil1!$F1301,Feuil2!$E$1:$DG$2,2,0),0))</f>
        <v>27.8</v>
      </c>
      <c r="P1301" s="12">
        <f>IF(ISBLANK(VLOOKUP($H1301*100+P$2,Feuil2!$A$3:$CQ$931,HLOOKUP(Feuil1!$F1301,Feuil2!$E$1:$DG$2,2,0),0)),"",VLOOKUP($H1301*100+P$2,Feuil2!$A$3:$CQ$931,HLOOKUP(Feuil1!$F1301,Feuil2!$E$1:$DG$2,2,0),0))</f>
        <v>120.4</v>
      </c>
      <c r="Q1301" s="12">
        <f>IF(ISBLANK(VLOOKUP($H1301*100+Q$2,Feuil2!$A$3:$CQ$931,HLOOKUP(Feuil1!$F1301,Feuil2!$E$1:$DG$2,2,0),0)),"",VLOOKUP($H1301*100+Q$2,Feuil2!$A$3:$CQ$931,HLOOKUP(Feuil1!$F1301,Feuil2!$E$1:$DG$2,2,0),0))</f>
        <v>26.6</v>
      </c>
      <c r="R1301" s="12">
        <f>IF(ISBLANK(VLOOKUP($H1301*100+R$2,Feuil2!$A$3:$CQ$931,HLOOKUP(Feuil1!$F1301,Feuil2!$E$1:$DG$2,2,0),0)),"",VLOOKUP($H1301*100+R$2,Feuil2!$A$3:$CQ$931,HLOOKUP(Feuil1!$F1301,Feuil2!$E$1:$DG$2,2,0),0))</f>
        <v>3.4</v>
      </c>
      <c r="S1301" s="12">
        <f>IF(ISBLANK(VLOOKUP($H1301*100+S$2,Feuil2!$A$3:$CQ$931,HLOOKUP(Feuil1!$F1301,Feuil2!$E$1:$DG$2,2,0),0)),"",VLOOKUP($H1301*100+S$2,Feuil2!$A$3:$CQ$931,HLOOKUP(Feuil1!$F1301,Feuil2!$E$1:$DG$2,2,0),0))</f>
        <v>14.2</v>
      </c>
      <c r="T1301" s="12">
        <f>IF(ISBLANK(VLOOKUP($H1301*100+T$2,Feuil2!$A$3:$CQ$931,HLOOKUP(Feuil1!$F1301,Feuil2!$E$1:$DG$2,2,0),0)),"",VLOOKUP($H1301*100+T$2,Feuil2!$A$3:$CQ$931,HLOOKUP(Feuil1!$F1301,Feuil2!$E$1:$DG$2,2,0),0))</f>
        <v>16.600000000000001</v>
      </c>
      <c r="U1301" s="12">
        <f t="shared" si="42"/>
        <v>393.59999999999997</v>
      </c>
    </row>
    <row r="1302" spans="1:21" x14ac:dyDescent="0.35">
      <c r="A1302" s="10" t="s">
        <v>56</v>
      </c>
      <c r="B1302" s="8" t="s">
        <v>57</v>
      </c>
      <c r="C1302" s="39">
        <v>593100</v>
      </c>
      <c r="D1302" s="39">
        <v>318620</v>
      </c>
      <c r="E1302" s="39">
        <v>1220</v>
      </c>
      <c r="F1302" s="10">
        <v>5824</v>
      </c>
      <c r="G1302" s="5" t="s">
        <v>43</v>
      </c>
      <c r="H1302" s="11">
        <v>2007</v>
      </c>
      <c r="I1302" s="12">
        <f>IF(ISBLANK(VLOOKUP($H1302*100+I$2,Feuil2!$A$3:$CQ$931,HLOOKUP(Feuil1!$F1302,Feuil2!$E$1:$DG$2,2,0),0)),"",VLOOKUP($H1302*100+I$2,Feuil2!$A$3:$CQ$931,HLOOKUP(Feuil1!$F1302,Feuil2!$E$1:$DG$2,2,0),0))</f>
        <v>28.3</v>
      </c>
      <c r="J1302" s="12">
        <f>IF(ISBLANK(VLOOKUP($H1302*100+J$2,Feuil2!$A$3:$CQ$931,HLOOKUP(Feuil1!$F1302,Feuil2!$E$1:$DG$2,2,0),0)),"",VLOOKUP($H1302*100+J$2,Feuil2!$A$3:$CQ$931,HLOOKUP(Feuil1!$F1302,Feuil2!$E$1:$DG$2,2,0),0))</f>
        <v>71.8</v>
      </c>
      <c r="K1302" s="12">
        <f>IF(ISBLANK(VLOOKUP($H1302*100+K$2,Feuil2!$A$3:$CQ$931,HLOOKUP(Feuil1!$F1302,Feuil2!$E$1:$DG$2,2,0),0)),"",VLOOKUP($H1302*100+K$2,Feuil2!$A$3:$CQ$931,HLOOKUP(Feuil1!$F1302,Feuil2!$E$1:$DG$2,2,0),0))</f>
        <v>42.3</v>
      </c>
      <c r="L1302" s="12">
        <f>IF(ISBLANK(VLOOKUP($H1302*100+L$2,Feuil2!$A$3:$CQ$931,HLOOKUP(Feuil1!$F1302,Feuil2!$E$1:$DG$2,2,0),0)),"",VLOOKUP($H1302*100+L$2,Feuil2!$A$3:$CQ$931,HLOOKUP(Feuil1!$F1302,Feuil2!$E$1:$DG$2,2,0),0))</f>
        <v>16.899999999999999</v>
      </c>
      <c r="M1302" s="12">
        <f>IF(ISBLANK(VLOOKUP($H1302*100+M$2,Feuil2!$A$3:$CQ$931,HLOOKUP(Feuil1!$F1302,Feuil2!$E$1:$DG$2,2,0),0)),"",VLOOKUP($H1302*100+M$2,Feuil2!$A$3:$CQ$931,HLOOKUP(Feuil1!$F1302,Feuil2!$E$1:$DG$2,2,0),0))</f>
        <v>50.1</v>
      </c>
      <c r="N1302" s="12">
        <f>IF(ISBLANK(VLOOKUP($H1302*100+N$2,Feuil2!$A$3:$CQ$931,HLOOKUP(Feuil1!$F1302,Feuil2!$E$1:$DG$2,2,0),0)),"",VLOOKUP($H1302*100+N$2,Feuil2!$A$3:$CQ$931,HLOOKUP(Feuil1!$F1302,Feuil2!$E$1:$DG$2,2,0),0))</f>
        <v>74.7</v>
      </c>
      <c r="O1302" s="12">
        <f>IF(ISBLANK(VLOOKUP($H1302*100+O$2,Feuil2!$A$3:$CQ$931,HLOOKUP(Feuil1!$F1302,Feuil2!$E$1:$DG$2,2,0),0)),"",VLOOKUP($H1302*100+O$2,Feuil2!$A$3:$CQ$931,HLOOKUP(Feuil1!$F1302,Feuil2!$E$1:$DG$2,2,0),0))</f>
        <v>15</v>
      </c>
      <c r="P1302" s="12">
        <f>IF(ISBLANK(VLOOKUP($H1302*100+P$2,Feuil2!$A$3:$CQ$931,HLOOKUP(Feuil1!$F1302,Feuil2!$E$1:$DG$2,2,0),0)),"",VLOOKUP($H1302*100+P$2,Feuil2!$A$3:$CQ$931,HLOOKUP(Feuil1!$F1302,Feuil2!$E$1:$DG$2,2,0),0))</f>
        <v>11.8</v>
      </c>
      <c r="Q1302" s="12">
        <f>IF(ISBLANK(VLOOKUP($H1302*100+Q$2,Feuil2!$A$3:$CQ$931,HLOOKUP(Feuil1!$F1302,Feuil2!$E$1:$DG$2,2,0),0)),"",VLOOKUP($H1302*100+Q$2,Feuil2!$A$3:$CQ$931,HLOOKUP(Feuil1!$F1302,Feuil2!$E$1:$DG$2,2,0),0))</f>
        <v>64.2</v>
      </c>
      <c r="R1302" s="12">
        <f>IF(ISBLANK(VLOOKUP($H1302*100+R$2,Feuil2!$A$3:$CQ$931,HLOOKUP(Feuil1!$F1302,Feuil2!$E$1:$DG$2,2,0),0)),"",VLOOKUP($H1302*100+R$2,Feuil2!$A$3:$CQ$931,HLOOKUP(Feuil1!$F1302,Feuil2!$E$1:$DG$2,2,0),0))</f>
        <v>2.5</v>
      </c>
      <c r="S1302" s="12">
        <f>IF(ISBLANK(VLOOKUP($H1302*100+S$2,Feuil2!$A$3:$CQ$931,HLOOKUP(Feuil1!$F1302,Feuil2!$E$1:$DG$2,2,0),0)),"",VLOOKUP($H1302*100+S$2,Feuil2!$A$3:$CQ$931,HLOOKUP(Feuil1!$F1302,Feuil2!$E$1:$DG$2,2,0),0))</f>
        <v>12.5</v>
      </c>
      <c r="T1302" s="12">
        <f>IF(ISBLANK(VLOOKUP($H1302*100+T$2,Feuil2!$A$3:$CQ$931,HLOOKUP(Feuil1!$F1302,Feuil2!$E$1:$DG$2,2,0),0)),"",VLOOKUP($H1302*100+T$2,Feuil2!$A$3:$CQ$931,HLOOKUP(Feuil1!$F1302,Feuil2!$E$1:$DG$2,2,0),0))</f>
        <v>11.6</v>
      </c>
      <c r="U1302" s="12">
        <f t="shared" si="42"/>
        <v>401.7</v>
      </c>
    </row>
    <row r="1303" spans="1:21" x14ac:dyDescent="0.35">
      <c r="A1303" s="10" t="s">
        <v>56</v>
      </c>
      <c r="B1303" s="8" t="s">
        <v>57</v>
      </c>
      <c r="C1303" s="39">
        <v>593100</v>
      </c>
      <c r="D1303" s="39">
        <v>318620</v>
      </c>
      <c r="E1303" s="39">
        <v>1220</v>
      </c>
      <c r="F1303" s="10">
        <v>5824</v>
      </c>
      <c r="G1303" s="5" t="s">
        <v>43</v>
      </c>
      <c r="H1303" s="11">
        <v>2008</v>
      </c>
      <c r="I1303" s="12">
        <f>IF(ISBLANK(VLOOKUP($H1303*100+I$2,Feuil2!$A$3:$CQ$931,HLOOKUP(Feuil1!$F1303,Feuil2!$E$1:$DG$2,2,0),0)),"",VLOOKUP($H1303*100+I$2,Feuil2!$A$3:$CQ$931,HLOOKUP(Feuil1!$F1303,Feuil2!$E$1:$DG$2,2,0),0))</f>
        <v>156.30000000000001</v>
      </c>
      <c r="J1303" s="12">
        <f>IF(ISBLANK(VLOOKUP($H1303*100+J$2,Feuil2!$A$3:$CQ$931,HLOOKUP(Feuil1!$F1303,Feuil2!$E$1:$DG$2,2,0),0)),"",VLOOKUP($H1303*100+J$2,Feuil2!$A$3:$CQ$931,HLOOKUP(Feuil1!$F1303,Feuil2!$E$1:$DG$2,2,0),0))</f>
        <v>200.4</v>
      </c>
      <c r="K1303" s="12">
        <f>IF(ISBLANK(VLOOKUP($H1303*100+K$2,Feuil2!$A$3:$CQ$931,HLOOKUP(Feuil1!$F1303,Feuil2!$E$1:$DG$2,2,0),0)),"",VLOOKUP($H1303*100+K$2,Feuil2!$A$3:$CQ$931,HLOOKUP(Feuil1!$F1303,Feuil2!$E$1:$DG$2,2,0),0))</f>
        <v>67.099999999999994</v>
      </c>
      <c r="L1303" s="12">
        <f>IF(ISBLANK(VLOOKUP($H1303*100+L$2,Feuil2!$A$3:$CQ$931,HLOOKUP(Feuil1!$F1303,Feuil2!$E$1:$DG$2,2,0),0)),"",VLOOKUP($H1303*100+L$2,Feuil2!$A$3:$CQ$931,HLOOKUP(Feuil1!$F1303,Feuil2!$E$1:$DG$2,2,0),0))</f>
        <v>94.8</v>
      </c>
      <c r="M1303" s="12">
        <f>IF(ISBLANK(VLOOKUP($H1303*100+M$2,Feuil2!$A$3:$CQ$931,HLOOKUP(Feuil1!$F1303,Feuil2!$E$1:$DG$2,2,0),0)),"",VLOOKUP($H1303*100+M$2,Feuil2!$A$3:$CQ$931,HLOOKUP(Feuil1!$F1303,Feuil2!$E$1:$DG$2,2,0),0))</f>
        <v>108.7</v>
      </c>
      <c r="N1303" s="12">
        <f>IF(ISBLANK(VLOOKUP($H1303*100+N$2,Feuil2!$A$3:$CQ$931,HLOOKUP(Feuil1!$F1303,Feuil2!$E$1:$DG$2,2,0),0)),"",VLOOKUP($H1303*100+N$2,Feuil2!$A$3:$CQ$931,HLOOKUP(Feuil1!$F1303,Feuil2!$E$1:$DG$2,2,0),0))</f>
        <v>44.9</v>
      </c>
      <c r="O1303" s="12">
        <f>IF(ISBLANK(VLOOKUP($H1303*100+O$2,Feuil2!$A$3:$CQ$931,HLOOKUP(Feuil1!$F1303,Feuil2!$E$1:$DG$2,2,0),0)),"",VLOOKUP($H1303*100+O$2,Feuil2!$A$3:$CQ$931,HLOOKUP(Feuil1!$F1303,Feuil2!$E$1:$DG$2,2,0),0))</f>
        <v>79.2</v>
      </c>
      <c r="P1303" s="12">
        <f>IF(ISBLANK(VLOOKUP($H1303*100+P$2,Feuil2!$A$3:$CQ$931,HLOOKUP(Feuil1!$F1303,Feuil2!$E$1:$DG$2,2,0),0)),"",VLOOKUP($H1303*100+P$2,Feuil2!$A$3:$CQ$931,HLOOKUP(Feuil1!$F1303,Feuil2!$E$1:$DG$2,2,0),0))</f>
        <v>11.6</v>
      </c>
      <c r="Q1303" s="12">
        <f>IF(ISBLANK(VLOOKUP($H1303*100+Q$2,Feuil2!$A$3:$CQ$931,HLOOKUP(Feuil1!$F1303,Feuil2!$E$1:$DG$2,2,0),0)),"",VLOOKUP($H1303*100+Q$2,Feuil2!$A$3:$CQ$931,HLOOKUP(Feuil1!$F1303,Feuil2!$E$1:$DG$2,2,0),0))</f>
        <v>7.6</v>
      </c>
      <c r="R1303" s="12">
        <f>IF(ISBLANK(VLOOKUP($H1303*100+R$2,Feuil2!$A$3:$CQ$931,HLOOKUP(Feuil1!$F1303,Feuil2!$E$1:$DG$2,2,0),0)),"",VLOOKUP($H1303*100+R$2,Feuil2!$A$3:$CQ$931,HLOOKUP(Feuil1!$F1303,Feuil2!$E$1:$DG$2,2,0),0))</f>
        <v>30</v>
      </c>
      <c r="S1303" s="12">
        <f>IF(ISBLANK(VLOOKUP($H1303*100+S$2,Feuil2!$A$3:$CQ$931,HLOOKUP(Feuil1!$F1303,Feuil2!$E$1:$DG$2,2,0),0)),"",VLOOKUP($H1303*100+S$2,Feuil2!$A$3:$CQ$931,HLOOKUP(Feuil1!$F1303,Feuil2!$E$1:$DG$2,2,0),0))</f>
        <v>10.199999999999999</v>
      </c>
      <c r="T1303" s="12">
        <f>IF(ISBLANK(VLOOKUP($H1303*100+T$2,Feuil2!$A$3:$CQ$931,HLOOKUP(Feuil1!$F1303,Feuil2!$E$1:$DG$2,2,0),0)),"",VLOOKUP($H1303*100+T$2,Feuil2!$A$3:$CQ$931,HLOOKUP(Feuil1!$F1303,Feuil2!$E$1:$DG$2,2,0),0))</f>
        <v>17.3</v>
      </c>
      <c r="U1303" s="12">
        <f t="shared" si="42"/>
        <v>828.10000000000014</v>
      </c>
    </row>
    <row r="1304" spans="1:21" x14ac:dyDescent="0.35">
      <c r="A1304" s="10" t="s">
        <v>56</v>
      </c>
      <c r="B1304" s="8" t="s">
        <v>57</v>
      </c>
      <c r="C1304" s="39">
        <v>593100</v>
      </c>
      <c r="D1304" s="39">
        <v>318620</v>
      </c>
      <c r="E1304" s="39">
        <v>1220</v>
      </c>
      <c r="F1304" s="10">
        <v>5824</v>
      </c>
      <c r="G1304" s="5" t="s">
        <v>43</v>
      </c>
      <c r="H1304" s="11">
        <v>2009</v>
      </c>
      <c r="I1304" s="12">
        <f>IF(ISBLANK(VLOOKUP($H1304*100+I$2,Feuil2!$A$3:$CQ$931,HLOOKUP(Feuil1!$F1304,Feuil2!$E$1:$DG$2,2,0),0)),"",VLOOKUP($H1304*100+I$2,Feuil2!$A$3:$CQ$931,HLOOKUP(Feuil1!$F1304,Feuil2!$E$1:$DG$2,2,0),0))</f>
        <v>92.3</v>
      </c>
      <c r="J1304" s="12">
        <f>IF(ISBLANK(VLOOKUP($H1304*100+J$2,Feuil2!$A$3:$CQ$931,HLOOKUP(Feuil1!$F1304,Feuil2!$E$1:$DG$2,2,0),0)),"",VLOOKUP($H1304*100+J$2,Feuil2!$A$3:$CQ$931,HLOOKUP(Feuil1!$F1304,Feuil2!$E$1:$DG$2,2,0),0))</f>
        <v>4.9000000000000004</v>
      </c>
      <c r="K1304" s="12">
        <f>IF(ISBLANK(VLOOKUP($H1304*100+K$2,Feuil2!$A$3:$CQ$931,HLOOKUP(Feuil1!$F1304,Feuil2!$E$1:$DG$2,2,0),0)),"",VLOOKUP($H1304*100+K$2,Feuil2!$A$3:$CQ$931,HLOOKUP(Feuil1!$F1304,Feuil2!$E$1:$DG$2,2,0),0))</f>
        <v>24.9</v>
      </c>
      <c r="L1304" s="12">
        <f>IF(ISBLANK(VLOOKUP($H1304*100+L$2,Feuil2!$A$3:$CQ$931,HLOOKUP(Feuil1!$F1304,Feuil2!$E$1:$DG$2,2,0),0)),"",VLOOKUP($H1304*100+L$2,Feuil2!$A$3:$CQ$931,HLOOKUP(Feuil1!$F1304,Feuil2!$E$1:$DG$2,2,0),0))</f>
        <v>67.2</v>
      </c>
      <c r="M1304" s="12">
        <f>IF(ISBLANK(VLOOKUP($H1304*100+M$2,Feuil2!$A$3:$CQ$931,HLOOKUP(Feuil1!$F1304,Feuil2!$E$1:$DG$2,2,0),0)),"",VLOOKUP($H1304*100+M$2,Feuil2!$A$3:$CQ$931,HLOOKUP(Feuil1!$F1304,Feuil2!$E$1:$DG$2,2,0),0))</f>
        <v>55.3</v>
      </c>
      <c r="N1304" s="12">
        <f>IF(ISBLANK(VLOOKUP($H1304*100+N$2,Feuil2!$A$3:$CQ$931,HLOOKUP(Feuil1!$F1304,Feuil2!$E$1:$DG$2,2,0),0)),"",VLOOKUP($H1304*100+N$2,Feuil2!$A$3:$CQ$931,HLOOKUP(Feuil1!$F1304,Feuil2!$E$1:$DG$2,2,0),0))</f>
        <v>52.1</v>
      </c>
      <c r="O1304" s="12">
        <f>IF(ISBLANK(VLOOKUP($H1304*100+O$2,Feuil2!$A$3:$CQ$931,HLOOKUP(Feuil1!$F1304,Feuil2!$E$1:$DG$2,2,0),0)),"",VLOOKUP($H1304*100+O$2,Feuil2!$A$3:$CQ$931,HLOOKUP(Feuil1!$F1304,Feuil2!$E$1:$DG$2,2,0),0))</f>
        <v>77</v>
      </c>
      <c r="P1304" s="12">
        <f>IF(ISBLANK(VLOOKUP($H1304*100+P$2,Feuil2!$A$3:$CQ$931,HLOOKUP(Feuil1!$F1304,Feuil2!$E$1:$DG$2,2,0),0)),"",VLOOKUP($H1304*100+P$2,Feuil2!$A$3:$CQ$931,HLOOKUP(Feuil1!$F1304,Feuil2!$E$1:$DG$2,2,0),0))</f>
        <v>89.7</v>
      </c>
      <c r="Q1304" s="12">
        <f>IF(ISBLANK(VLOOKUP($H1304*100+Q$2,Feuil2!$A$3:$CQ$931,HLOOKUP(Feuil1!$F1304,Feuil2!$E$1:$DG$2,2,0),0)),"",VLOOKUP($H1304*100+Q$2,Feuil2!$A$3:$CQ$931,HLOOKUP(Feuil1!$F1304,Feuil2!$E$1:$DG$2,2,0),0))</f>
        <v>29.6</v>
      </c>
      <c r="R1304" s="12">
        <f>IF(ISBLANK(VLOOKUP($H1304*100+R$2,Feuil2!$A$3:$CQ$931,HLOOKUP(Feuil1!$F1304,Feuil2!$E$1:$DG$2,2,0),0)),"",VLOOKUP($H1304*100+R$2,Feuil2!$A$3:$CQ$931,HLOOKUP(Feuil1!$F1304,Feuil2!$E$1:$DG$2,2,0),0))</f>
        <v>2</v>
      </c>
      <c r="S1304" s="12">
        <f>IF(ISBLANK(VLOOKUP($H1304*100+S$2,Feuil2!$A$3:$CQ$931,HLOOKUP(Feuil1!$F1304,Feuil2!$E$1:$DG$2,2,0),0)),"",VLOOKUP($H1304*100+S$2,Feuil2!$A$3:$CQ$931,HLOOKUP(Feuil1!$F1304,Feuil2!$E$1:$DG$2,2,0),0))</f>
        <v>16.399999999999999</v>
      </c>
      <c r="T1304" s="12">
        <f>IF(ISBLANK(VLOOKUP($H1304*100+T$2,Feuil2!$A$3:$CQ$931,HLOOKUP(Feuil1!$F1304,Feuil2!$E$1:$DG$2,2,0),0)),"",VLOOKUP($H1304*100+T$2,Feuil2!$A$3:$CQ$931,HLOOKUP(Feuil1!$F1304,Feuil2!$E$1:$DG$2,2,0),0))</f>
        <v>50.2</v>
      </c>
      <c r="U1304" s="12">
        <f t="shared" si="42"/>
        <v>561.6</v>
      </c>
    </row>
    <row r="1305" spans="1:21" x14ac:dyDescent="0.35">
      <c r="A1305" s="10" t="s">
        <v>56</v>
      </c>
      <c r="B1305" s="8" t="s">
        <v>57</v>
      </c>
      <c r="C1305" s="39">
        <v>593100</v>
      </c>
      <c r="D1305" s="39">
        <v>318620</v>
      </c>
      <c r="E1305" s="39">
        <v>1220</v>
      </c>
      <c r="F1305" s="10">
        <v>5824</v>
      </c>
      <c r="G1305" s="5" t="s">
        <v>43</v>
      </c>
      <c r="H1305" s="11">
        <v>2010</v>
      </c>
      <c r="I1305" s="12">
        <f>IF(ISBLANK(VLOOKUP($H1305*100+I$2,Feuil2!$A$3:$CQ$931,HLOOKUP(Feuil1!$F1305,Feuil2!$E$1:$DG$2,2,0),0)),"",VLOOKUP($H1305*100+I$2,Feuil2!$A$3:$CQ$931,HLOOKUP(Feuil1!$F1305,Feuil2!$E$1:$DG$2,2,0),0))</f>
        <v>51.2</v>
      </c>
      <c r="J1305" s="12">
        <f>IF(ISBLANK(VLOOKUP($H1305*100+J$2,Feuil2!$A$3:$CQ$931,HLOOKUP(Feuil1!$F1305,Feuil2!$E$1:$DG$2,2,0),0)),"",VLOOKUP($H1305*100+J$2,Feuil2!$A$3:$CQ$931,HLOOKUP(Feuil1!$F1305,Feuil2!$E$1:$DG$2,2,0),0))</f>
        <v>74.8</v>
      </c>
      <c r="K1305" s="12">
        <f>IF(ISBLANK(VLOOKUP($H1305*100+K$2,Feuil2!$A$3:$CQ$931,HLOOKUP(Feuil1!$F1305,Feuil2!$E$1:$DG$2,2,0),0)),"",VLOOKUP($H1305*100+K$2,Feuil2!$A$3:$CQ$931,HLOOKUP(Feuil1!$F1305,Feuil2!$E$1:$DG$2,2,0),0))</f>
        <v>37</v>
      </c>
      <c r="L1305" s="12">
        <f>IF(ISBLANK(VLOOKUP($H1305*100+L$2,Feuil2!$A$3:$CQ$931,HLOOKUP(Feuil1!$F1305,Feuil2!$E$1:$DG$2,2,0),0)),"",VLOOKUP($H1305*100+L$2,Feuil2!$A$3:$CQ$931,HLOOKUP(Feuil1!$F1305,Feuil2!$E$1:$DG$2,2,0),0))</f>
        <v>40.200000000000003</v>
      </c>
      <c r="M1305" s="12">
        <f>IF(ISBLANK(VLOOKUP($H1305*100+M$2,Feuil2!$A$3:$CQ$931,HLOOKUP(Feuil1!$F1305,Feuil2!$E$1:$DG$2,2,0),0)),"",VLOOKUP($H1305*100+M$2,Feuil2!$A$3:$CQ$931,HLOOKUP(Feuil1!$F1305,Feuil2!$E$1:$DG$2,2,0),0))</f>
        <v>16.3</v>
      </c>
      <c r="N1305" s="12">
        <f>IF(ISBLANK(VLOOKUP($H1305*100+N$2,Feuil2!$A$3:$CQ$931,HLOOKUP(Feuil1!$F1305,Feuil2!$E$1:$DG$2,2,0),0)),"",VLOOKUP($H1305*100+N$2,Feuil2!$A$3:$CQ$931,HLOOKUP(Feuil1!$F1305,Feuil2!$E$1:$DG$2,2,0),0))</f>
        <v>45.6</v>
      </c>
      <c r="O1305" s="12">
        <f>IF(ISBLANK(VLOOKUP($H1305*100+O$2,Feuil2!$A$3:$CQ$931,HLOOKUP(Feuil1!$F1305,Feuil2!$E$1:$DG$2,2,0),0)),"",VLOOKUP($H1305*100+O$2,Feuil2!$A$3:$CQ$931,HLOOKUP(Feuil1!$F1305,Feuil2!$E$1:$DG$2,2,0),0))</f>
        <v>30.2</v>
      </c>
      <c r="P1305" s="12">
        <f>IF(ISBLANK(VLOOKUP($H1305*100+P$2,Feuil2!$A$3:$CQ$931,HLOOKUP(Feuil1!$F1305,Feuil2!$E$1:$DG$2,2,0),0)),"",VLOOKUP($H1305*100+P$2,Feuil2!$A$3:$CQ$931,HLOOKUP(Feuil1!$F1305,Feuil2!$E$1:$DG$2,2,0),0))</f>
        <v>49.9</v>
      </c>
      <c r="Q1305" s="12">
        <f>IF(ISBLANK(VLOOKUP($H1305*100+Q$2,Feuil2!$A$3:$CQ$931,HLOOKUP(Feuil1!$F1305,Feuil2!$E$1:$DG$2,2,0),0)),"",VLOOKUP($H1305*100+Q$2,Feuil2!$A$3:$CQ$931,HLOOKUP(Feuil1!$F1305,Feuil2!$E$1:$DG$2,2,0),0))</f>
        <v>103.1</v>
      </c>
      <c r="R1305" s="12">
        <f>IF(ISBLANK(VLOOKUP($H1305*100+R$2,Feuil2!$A$3:$CQ$931,HLOOKUP(Feuil1!$F1305,Feuil2!$E$1:$DG$2,2,0),0)),"",VLOOKUP($H1305*100+R$2,Feuil2!$A$3:$CQ$931,HLOOKUP(Feuil1!$F1305,Feuil2!$E$1:$DG$2,2,0),0))</f>
        <v>19.399999999999999</v>
      </c>
      <c r="S1305" s="12">
        <f>IF(ISBLANK(VLOOKUP($H1305*100+S$2,Feuil2!$A$3:$CQ$931,HLOOKUP(Feuil1!$F1305,Feuil2!$E$1:$DG$2,2,0),0)),"",VLOOKUP($H1305*100+S$2,Feuil2!$A$3:$CQ$931,HLOOKUP(Feuil1!$F1305,Feuil2!$E$1:$DG$2,2,0),0))</f>
        <v>18.899999999999999</v>
      </c>
      <c r="T1305" s="12">
        <f>IF(ISBLANK(VLOOKUP($H1305*100+T$2,Feuil2!$A$3:$CQ$931,HLOOKUP(Feuil1!$F1305,Feuil2!$E$1:$DG$2,2,0),0)),"",VLOOKUP($H1305*100+T$2,Feuil2!$A$3:$CQ$931,HLOOKUP(Feuil1!$F1305,Feuil2!$E$1:$DG$2,2,0),0))</f>
        <v>69.900000000000006</v>
      </c>
      <c r="U1305" s="12">
        <f t="shared" si="42"/>
        <v>556.49999999999989</v>
      </c>
    </row>
    <row r="1306" spans="1:21" x14ac:dyDescent="0.35">
      <c r="A1306" s="10" t="s">
        <v>56</v>
      </c>
      <c r="B1306" s="8" t="s">
        <v>57</v>
      </c>
      <c r="C1306" s="39">
        <v>593100</v>
      </c>
      <c r="D1306" s="39">
        <v>318620</v>
      </c>
      <c r="E1306" s="39">
        <v>1220</v>
      </c>
      <c r="F1306" s="10">
        <v>5824</v>
      </c>
      <c r="G1306" s="5" t="s">
        <v>43</v>
      </c>
      <c r="H1306" s="11">
        <v>2011</v>
      </c>
      <c r="I1306" s="12">
        <f>IF(ISBLANK(VLOOKUP($H1306*100+I$2,Feuil2!$A$3:$CQ$931,HLOOKUP(Feuil1!$F1306,Feuil2!$E$1:$DG$2,2,0),0)),"",VLOOKUP($H1306*100+I$2,Feuil2!$A$3:$CQ$931,HLOOKUP(Feuil1!$F1306,Feuil2!$E$1:$DG$2,2,0),0))</f>
        <v>5.0999999999999996</v>
      </c>
      <c r="J1306" s="12">
        <f>IF(ISBLANK(VLOOKUP($H1306*100+J$2,Feuil2!$A$3:$CQ$931,HLOOKUP(Feuil1!$F1306,Feuil2!$E$1:$DG$2,2,0),0)),"",VLOOKUP($H1306*100+J$2,Feuil2!$A$3:$CQ$931,HLOOKUP(Feuil1!$F1306,Feuil2!$E$1:$DG$2,2,0),0))</f>
        <v>37.5</v>
      </c>
      <c r="K1306" s="12">
        <f>IF(ISBLANK(VLOOKUP($H1306*100+K$2,Feuil2!$A$3:$CQ$931,HLOOKUP(Feuil1!$F1306,Feuil2!$E$1:$DG$2,2,0),0)),"",VLOOKUP($H1306*100+K$2,Feuil2!$A$3:$CQ$931,HLOOKUP(Feuil1!$F1306,Feuil2!$E$1:$DG$2,2,0),0))</f>
        <v>74.7</v>
      </c>
      <c r="L1306" s="12">
        <f>IF(ISBLANK(VLOOKUP($H1306*100+L$2,Feuil2!$A$3:$CQ$931,HLOOKUP(Feuil1!$F1306,Feuil2!$E$1:$DG$2,2,0),0)),"",VLOOKUP($H1306*100+L$2,Feuil2!$A$3:$CQ$931,HLOOKUP(Feuil1!$F1306,Feuil2!$E$1:$DG$2,2,0),0))</f>
        <v>22.2</v>
      </c>
      <c r="M1306" s="12">
        <f>IF(ISBLANK(VLOOKUP($H1306*100+M$2,Feuil2!$A$3:$CQ$931,HLOOKUP(Feuil1!$F1306,Feuil2!$E$1:$DG$2,2,0),0)),"",VLOOKUP($H1306*100+M$2,Feuil2!$A$3:$CQ$931,HLOOKUP(Feuil1!$F1306,Feuil2!$E$1:$DG$2,2,0),0))</f>
        <v>34.6</v>
      </c>
      <c r="N1306" s="12">
        <f>IF(ISBLANK(VLOOKUP($H1306*100+N$2,Feuil2!$A$3:$CQ$931,HLOOKUP(Feuil1!$F1306,Feuil2!$E$1:$DG$2,2,0),0)),"",VLOOKUP($H1306*100+N$2,Feuil2!$A$3:$CQ$931,HLOOKUP(Feuil1!$F1306,Feuil2!$E$1:$DG$2,2,0),0))</f>
        <v>12.1</v>
      </c>
      <c r="O1306" s="12">
        <f>IF(ISBLANK(VLOOKUP($H1306*100+O$2,Feuil2!$A$3:$CQ$931,HLOOKUP(Feuil1!$F1306,Feuil2!$E$1:$DG$2,2,0),0)),"",VLOOKUP($H1306*100+O$2,Feuil2!$A$3:$CQ$931,HLOOKUP(Feuil1!$F1306,Feuil2!$E$1:$DG$2,2,0),0))</f>
        <v>71.900000000000006</v>
      </c>
      <c r="P1306" s="12">
        <f>IF(ISBLANK(VLOOKUP($H1306*100+P$2,Feuil2!$A$3:$CQ$931,HLOOKUP(Feuil1!$F1306,Feuil2!$E$1:$DG$2,2,0),0)),"",VLOOKUP($H1306*100+P$2,Feuil2!$A$3:$CQ$931,HLOOKUP(Feuil1!$F1306,Feuil2!$E$1:$DG$2,2,0),0))</f>
        <v>74.2</v>
      </c>
      <c r="Q1306" s="12">
        <f>IF(ISBLANK(VLOOKUP($H1306*100+Q$2,Feuil2!$A$3:$CQ$931,HLOOKUP(Feuil1!$F1306,Feuil2!$E$1:$DG$2,2,0),0)),"",VLOOKUP($H1306*100+Q$2,Feuil2!$A$3:$CQ$931,HLOOKUP(Feuil1!$F1306,Feuil2!$E$1:$DG$2,2,0),0))</f>
        <v>4</v>
      </c>
      <c r="R1306" s="12">
        <f>IF(ISBLANK(VLOOKUP($H1306*100+R$2,Feuil2!$A$3:$CQ$931,HLOOKUP(Feuil1!$F1306,Feuil2!$E$1:$DG$2,2,0),0)),"",VLOOKUP($H1306*100+R$2,Feuil2!$A$3:$CQ$931,HLOOKUP(Feuil1!$F1306,Feuil2!$E$1:$DG$2,2,0),0))</f>
        <v>11.4</v>
      </c>
      <c r="S1306" s="12">
        <f>IF(ISBLANK(VLOOKUP($H1306*100+S$2,Feuil2!$A$3:$CQ$931,HLOOKUP(Feuil1!$F1306,Feuil2!$E$1:$DG$2,2,0),0)),"",VLOOKUP($H1306*100+S$2,Feuil2!$A$3:$CQ$931,HLOOKUP(Feuil1!$F1306,Feuil2!$E$1:$DG$2,2,0),0))</f>
        <v>12</v>
      </c>
      <c r="T1306" s="12">
        <f>IF(ISBLANK(VLOOKUP($H1306*100+T$2,Feuil2!$A$3:$CQ$931,HLOOKUP(Feuil1!$F1306,Feuil2!$E$1:$DG$2,2,0),0)),"",VLOOKUP($H1306*100+T$2,Feuil2!$A$3:$CQ$931,HLOOKUP(Feuil1!$F1306,Feuil2!$E$1:$DG$2,2,0),0))</f>
        <v>17.5</v>
      </c>
      <c r="U1306" s="12">
        <f t="shared" si="42"/>
        <v>377.2</v>
      </c>
    </row>
    <row r="1307" spans="1:21" x14ac:dyDescent="0.35">
      <c r="A1307" s="10" t="s">
        <v>56</v>
      </c>
      <c r="B1307" s="8" t="s">
        <v>57</v>
      </c>
      <c r="C1307" s="39">
        <v>593100</v>
      </c>
      <c r="D1307" s="39">
        <v>318620</v>
      </c>
      <c r="E1307" s="39">
        <v>1220</v>
      </c>
      <c r="F1307" s="10">
        <v>5824</v>
      </c>
      <c r="G1307" s="5" t="s">
        <v>43</v>
      </c>
      <c r="H1307" s="11">
        <v>2012</v>
      </c>
      <c r="I1307" s="12">
        <f>IF(ISBLANK(VLOOKUP($H1307*100+I$2,Feuil2!$A$3:$CQ$931,HLOOKUP(Feuil1!$F1307,Feuil2!$E$1:$DG$2,2,0),0)),"",VLOOKUP($H1307*100+I$2,Feuil2!$A$3:$CQ$931,HLOOKUP(Feuil1!$F1307,Feuil2!$E$1:$DG$2,2,0),0))</f>
        <v>14.3</v>
      </c>
      <c r="J1307" s="12">
        <f>IF(ISBLANK(VLOOKUP($H1307*100+J$2,Feuil2!$A$3:$CQ$931,HLOOKUP(Feuil1!$F1307,Feuil2!$E$1:$DG$2,2,0),0)),"",VLOOKUP($H1307*100+J$2,Feuil2!$A$3:$CQ$931,HLOOKUP(Feuil1!$F1307,Feuil2!$E$1:$DG$2,2,0),0))</f>
        <v>65</v>
      </c>
      <c r="K1307" s="12">
        <f>IF(ISBLANK(VLOOKUP($H1307*100+K$2,Feuil2!$A$3:$CQ$931,HLOOKUP(Feuil1!$F1307,Feuil2!$E$1:$DG$2,2,0),0)),"",VLOOKUP($H1307*100+K$2,Feuil2!$A$3:$CQ$931,HLOOKUP(Feuil1!$F1307,Feuil2!$E$1:$DG$2,2,0),0))</f>
        <v>110</v>
      </c>
      <c r="L1307" s="12">
        <f>IF(ISBLANK(VLOOKUP($H1307*100+L$2,Feuil2!$A$3:$CQ$931,HLOOKUP(Feuil1!$F1307,Feuil2!$E$1:$DG$2,2,0),0)),"",VLOOKUP($H1307*100+L$2,Feuil2!$A$3:$CQ$931,HLOOKUP(Feuil1!$F1307,Feuil2!$E$1:$DG$2,2,0),0))</f>
        <v>20</v>
      </c>
      <c r="M1307" s="12">
        <f>IF(ISBLANK(VLOOKUP($H1307*100+M$2,Feuil2!$A$3:$CQ$931,HLOOKUP(Feuil1!$F1307,Feuil2!$E$1:$DG$2,2,0),0)),"",VLOOKUP($H1307*100+M$2,Feuil2!$A$3:$CQ$931,HLOOKUP(Feuil1!$F1307,Feuil2!$E$1:$DG$2,2,0),0))</f>
        <v>52</v>
      </c>
      <c r="N1307" s="12">
        <f>IF(ISBLANK(VLOOKUP($H1307*100+N$2,Feuil2!$A$3:$CQ$931,HLOOKUP(Feuil1!$F1307,Feuil2!$E$1:$DG$2,2,0),0)),"",VLOOKUP($H1307*100+N$2,Feuil2!$A$3:$CQ$931,HLOOKUP(Feuil1!$F1307,Feuil2!$E$1:$DG$2,2,0),0))</f>
        <v>41</v>
      </c>
      <c r="O1307" s="12">
        <f>IF(ISBLANK(VLOOKUP($H1307*100+O$2,Feuil2!$A$3:$CQ$931,HLOOKUP(Feuil1!$F1307,Feuil2!$E$1:$DG$2,2,0),0)),"",VLOOKUP($H1307*100+O$2,Feuil2!$A$3:$CQ$931,HLOOKUP(Feuil1!$F1307,Feuil2!$E$1:$DG$2,2,0),0))</f>
        <v>54</v>
      </c>
      <c r="P1307" s="12">
        <f>IF(ISBLANK(VLOOKUP($H1307*100+P$2,Feuil2!$A$3:$CQ$931,HLOOKUP(Feuil1!$F1307,Feuil2!$E$1:$DG$2,2,0),0)),"",VLOOKUP($H1307*100+P$2,Feuil2!$A$3:$CQ$931,HLOOKUP(Feuil1!$F1307,Feuil2!$E$1:$DG$2,2,0),0))</f>
        <v>20</v>
      </c>
      <c r="Q1307" s="12">
        <f>IF(ISBLANK(VLOOKUP($H1307*100+Q$2,Feuil2!$A$3:$CQ$931,HLOOKUP(Feuil1!$F1307,Feuil2!$E$1:$DG$2,2,0),0)),"",VLOOKUP($H1307*100+Q$2,Feuil2!$A$3:$CQ$931,HLOOKUP(Feuil1!$F1307,Feuil2!$E$1:$DG$2,2,0),0))</f>
        <v>102</v>
      </c>
      <c r="R1307" s="12">
        <f>IF(ISBLANK(VLOOKUP($H1307*100+R$2,Feuil2!$A$3:$CQ$931,HLOOKUP(Feuil1!$F1307,Feuil2!$E$1:$DG$2,2,0),0)),"",VLOOKUP($H1307*100+R$2,Feuil2!$A$3:$CQ$931,HLOOKUP(Feuil1!$F1307,Feuil2!$E$1:$DG$2,2,0),0))</f>
        <v>1</v>
      </c>
      <c r="S1307" s="12">
        <f>IF(ISBLANK(VLOOKUP($H1307*100+S$2,Feuil2!$A$3:$CQ$931,HLOOKUP(Feuil1!$F1307,Feuil2!$E$1:$DG$2,2,0),0)),"",VLOOKUP($H1307*100+S$2,Feuil2!$A$3:$CQ$931,HLOOKUP(Feuil1!$F1307,Feuil2!$E$1:$DG$2,2,0),0))</f>
        <v>4</v>
      </c>
      <c r="T1307" s="12">
        <f>IF(ISBLANK(VLOOKUP($H1307*100+T$2,Feuil2!$A$3:$CQ$931,HLOOKUP(Feuil1!$F1307,Feuil2!$E$1:$DG$2,2,0),0)),"",VLOOKUP($H1307*100+T$2,Feuil2!$A$3:$CQ$931,HLOOKUP(Feuil1!$F1307,Feuil2!$E$1:$DG$2,2,0),0))</f>
        <v>15</v>
      </c>
      <c r="U1307" s="12">
        <f t="shared" si="42"/>
        <v>498.3</v>
      </c>
    </row>
    <row r="1308" spans="1:21" x14ac:dyDescent="0.35">
      <c r="A1308" s="10" t="s">
        <v>56</v>
      </c>
      <c r="B1308" s="8" t="s">
        <v>57</v>
      </c>
      <c r="C1308" s="39">
        <v>593100</v>
      </c>
      <c r="D1308" s="39">
        <v>318620</v>
      </c>
      <c r="E1308" s="39">
        <v>1220</v>
      </c>
      <c r="F1308" s="10">
        <v>5824</v>
      </c>
      <c r="G1308" s="5" t="s">
        <v>43</v>
      </c>
      <c r="H1308" s="11">
        <v>2013</v>
      </c>
      <c r="I1308" s="12">
        <f>IF(ISBLANK(VLOOKUP($H1308*100+I$2,Feuil2!$A$3:$CQ$931,HLOOKUP(Feuil1!$F1308,Feuil2!$E$1:$DG$2,2,0),0)),"",VLOOKUP($H1308*100+I$2,Feuil2!$A$3:$CQ$931,HLOOKUP(Feuil1!$F1308,Feuil2!$E$1:$DG$2,2,0),0))</f>
        <v>76</v>
      </c>
      <c r="J1308" s="12">
        <f>IF(ISBLANK(VLOOKUP($H1308*100+J$2,Feuil2!$A$3:$CQ$931,HLOOKUP(Feuil1!$F1308,Feuil2!$E$1:$DG$2,2,0),0)),"",VLOOKUP($H1308*100+J$2,Feuil2!$A$3:$CQ$931,HLOOKUP(Feuil1!$F1308,Feuil2!$E$1:$DG$2,2,0),0))</f>
        <v>0</v>
      </c>
      <c r="K1308" s="12">
        <f>IF(ISBLANK(VLOOKUP($H1308*100+K$2,Feuil2!$A$3:$CQ$931,HLOOKUP(Feuil1!$F1308,Feuil2!$E$1:$DG$2,2,0),0)),"",VLOOKUP($H1308*100+K$2,Feuil2!$A$3:$CQ$931,HLOOKUP(Feuil1!$F1308,Feuil2!$E$1:$DG$2,2,0),0))</f>
        <v>71</v>
      </c>
      <c r="L1308" s="12">
        <f>IF(ISBLANK(VLOOKUP($H1308*100+L$2,Feuil2!$A$3:$CQ$931,HLOOKUP(Feuil1!$F1308,Feuil2!$E$1:$DG$2,2,0),0)),"",VLOOKUP($H1308*100+L$2,Feuil2!$A$3:$CQ$931,HLOOKUP(Feuil1!$F1308,Feuil2!$E$1:$DG$2,2,0),0))</f>
        <v>41</v>
      </c>
      <c r="M1308" s="12">
        <f>IF(ISBLANK(VLOOKUP($H1308*100+M$2,Feuil2!$A$3:$CQ$931,HLOOKUP(Feuil1!$F1308,Feuil2!$E$1:$DG$2,2,0),0)),"",VLOOKUP($H1308*100+M$2,Feuil2!$A$3:$CQ$931,HLOOKUP(Feuil1!$F1308,Feuil2!$E$1:$DG$2,2,0),0))</f>
        <v>105</v>
      </c>
      <c r="N1308" s="12">
        <f>IF(ISBLANK(VLOOKUP($H1308*100+N$2,Feuil2!$A$3:$CQ$931,HLOOKUP(Feuil1!$F1308,Feuil2!$E$1:$DG$2,2,0),0)),"",VLOOKUP($H1308*100+N$2,Feuil2!$A$3:$CQ$931,HLOOKUP(Feuil1!$F1308,Feuil2!$E$1:$DG$2,2,0),0))</f>
        <v>57</v>
      </c>
      <c r="O1308" s="12">
        <f>IF(ISBLANK(VLOOKUP($H1308*100+O$2,Feuil2!$A$3:$CQ$931,HLOOKUP(Feuil1!$F1308,Feuil2!$E$1:$DG$2,2,0),0)),"",VLOOKUP($H1308*100+O$2,Feuil2!$A$3:$CQ$931,HLOOKUP(Feuil1!$F1308,Feuil2!$E$1:$DG$2,2,0),0))</f>
        <v>20</v>
      </c>
      <c r="P1308" s="12">
        <f>IF(ISBLANK(VLOOKUP($H1308*100+P$2,Feuil2!$A$3:$CQ$931,HLOOKUP(Feuil1!$F1308,Feuil2!$E$1:$DG$2,2,0),0)),"",VLOOKUP($H1308*100+P$2,Feuil2!$A$3:$CQ$931,HLOOKUP(Feuil1!$F1308,Feuil2!$E$1:$DG$2,2,0),0))</f>
        <v>8</v>
      </c>
      <c r="Q1308" s="12">
        <f>IF(ISBLANK(VLOOKUP($H1308*100+Q$2,Feuil2!$A$3:$CQ$931,HLOOKUP(Feuil1!$F1308,Feuil2!$E$1:$DG$2,2,0),0)),"",VLOOKUP($H1308*100+Q$2,Feuil2!$A$3:$CQ$931,HLOOKUP(Feuil1!$F1308,Feuil2!$E$1:$DG$2,2,0),0))</f>
        <v>0</v>
      </c>
      <c r="R1308" s="12">
        <f>IF(ISBLANK(VLOOKUP($H1308*100+R$2,Feuil2!$A$3:$CQ$931,HLOOKUP(Feuil1!$F1308,Feuil2!$E$1:$DG$2,2,0),0)),"",VLOOKUP($H1308*100+R$2,Feuil2!$A$3:$CQ$931,HLOOKUP(Feuil1!$F1308,Feuil2!$E$1:$DG$2,2,0),0))</f>
        <v>5</v>
      </c>
      <c r="S1308" s="12">
        <f>IF(ISBLANK(VLOOKUP($H1308*100+S$2,Feuil2!$A$3:$CQ$931,HLOOKUP(Feuil1!$F1308,Feuil2!$E$1:$DG$2,2,0),0)),"",VLOOKUP($H1308*100+S$2,Feuil2!$A$3:$CQ$931,HLOOKUP(Feuil1!$F1308,Feuil2!$E$1:$DG$2,2,0),0))</f>
        <v>9</v>
      </c>
      <c r="T1308" s="12">
        <f>IF(ISBLANK(VLOOKUP($H1308*100+T$2,Feuil2!$A$3:$CQ$931,HLOOKUP(Feuil1!$F1308,Feuil2!$E$1:$DG$2,2,0),0)),"",VLOOKUP($H1308*100+T$2,Feuil2!$A$3:$CQ$931,HLOOKUP(Feuil1!$F1308,Feuil2!$E$1:$DG$2,2,0),0))</f>
        <v>10</v>
      </c>
      <c r="U1308" s="12">
        <f t="shared" si="42"/>
        <v>402</v>
      </c>
    </row>
    <row r="1309" spans="1:21" x14ac:dyDescent="0.35">
      <c r="A1309" s="10" t="s">
        <v>56</v>
      </c>
      <c r="B1309" s="8" t="s">
        <v>57</v>
      </c>
      <c r="C1309" s="39">
        <v>593100</v>
      </c>
      <c r="D1309" s="39">
        <v>318620</v>
      </c>
      <c r="E1309" s="39">
        <v>1220</v>
      </c>
      <c r="F1309" s="10">
        <v>5824</v>
      </c>
      <c r="G1309" s="5" t="s">
        <v>43</v>
      </c>
      <c r="H1309" s="11">
        <v>2014</v>
      </c>
      <c r="I1309" s="12">
        <f>IF(ISBLANK(VLOOKUP($H1309*100+I$2,Feuil2!$A$3:$CQ$931,HLOOKUP(Feuil1!$F1309,Feuil2!$E$1:$DG$2,2,0),0)),"",VLOOKUP($H1309*100+I$2,Feuil2!$A$3:$CQ$931,HLOOKUP(Feuil1!$F1309,Feuil2!$E$1:$DG$2,2,0),0))</f>
        <v>48</v>
      </c>
      <c r="J1309" s="12">
        <f>IF(ISBLANK(VLOOKUP($H1309*100+J$2,Feuil2!$A$3:$CQ$931,HLOOKUP(Feuil1!$F1309,Feuil2!$E$1:$DG$2,2,0),0)),"",VLOOKUP($H1309*100+J$2,Feuil2!$A$3:$CQ$931,HLOOKUP(Feuil1!$F1309,Feuil2!$E$1:$DG$2,2,0),0))</f>
        <v>18</v>
      </c>
      <c r="K1309" s="12">
        <f>IF(ISBLANK(VLOOKUP($H1309*100+K$2,Feuil2!$A$3:$CQ$931,HLOOKUP(Feuil1!$F1309,Feuil2!$E$1:$DG$2,2,0),0)),"",VLOOKUP($H1309*100+K$2,Feuil2!$A$3:$CQ$931,HLOOKUP(Feuil1!$F1309,Feuil2!$E$1:$DG$2,2,0),0))</f>
        <v>74</v>
      </c>
      <c r="L1309" s="12">
        <f>IF(ISBLANK(VLOOKUP($H1309*100+L$2,Feuil2!$A$3:$CQ$931,HLOOKUP(Feuil1!$F1309,Feuil2!$E$1:$DG$2,2,0),0)),"",VLOOKUP($H1309*100+L$2,Feuil2!$A$3:$CQ$931,HLOOKUP(Feuil1!$F1309,Feuil2!$E$1:$DG$2,2,0),0))</f>
        <v>24</v>
      </c>
      <c r="M1309" s="12">
        <f>IF(ISBLANK(VLOOKUP($H1309*100+M$2,Feuil2!$A$3:$CQ$931,HLOOKUP(Feuil1!$F1309,Feuil2!$E$1:$DG$2,2,0),0)),"",VLOOKUP($H1309*100+M$2,Feuil2!$A$3:$CQ$931,HLOOKUP(Feuil1!$F1309,Feuil2!$E$1:$DG$2,2,0),0))</f>
        <v>56</v>
      </c>
      <c r="N1309" s="12">
        <f>IF(ISBLANK(VLOOKUP($H1309*100+N$2,Feuil2!$A$3:$CQ$931,HLOOKUP(Feuil1!$F1309,Feuil2!$E$1:$DG$2,2,0),0)),"",VLOOKUP($H1309*100+N$2,Feuil2!$A$3:$CQ$931,HLOOKUP(Feuil1!$F1309,Feuil2!$E$1:$DG$2,2,0),0))</f>
        <v>48</v>
      </c>
      <c r="O1309" s="12">
        <f>IF(ISBLANK(VLOOKUP($H1309*100+O$2,Feuil2!$A$3:$CQ$931,HLOOKUP(Feuil1!$F1309,Feuil2!$E$1:$DG$2,2,0),0)),"",VLOOKUP($H1309*100+O$2,Feuil2!$A$3:$CQ$931,HLOOKUP(Feuil1!$F1309,Feuil2!$E$1:$DG$2,2,0),0))</f>
        <v>73</v>
      </c>
      <c r="P1309" s="12">
        <f>IF(ISBLANK(VLOOKUP($H1309*100+P$2,Feuil2!$A$3:$CQ$931,HLOOKUP(Feuil1!$F1309,Feuil2!$E$1:$DG$2,2,0),0)),"",VLOOKUP($H1309*100+P$2,Feuil2!$A$3:$CQ$931,HLOOKUP(Feuil1!$F1309,Feuil2!$E$1:$DG$2,2,0),0))</f>
        <v>29</v>
      </c>
      <c r="Q1309" s="12">
        <f>IF(ISBLANK(VLOOKUP($H1309*100+Q$2,Feuil2!$A$3:$CQ$931,HLOOKUP(Feuil1!$F1309,Feuil2!$E$1:$DG$2,2,0),0)),"",VLOOKUP($H1309*100+Q$2,Feuil2!$A$3:$CQ$931,HLOOKUP(Feuil1!$F1309,Feuil2!$E$1:$DG$2,2,0),0))</f>
        <v>52</v>
      </c>
      <c r="R1309" s="12">
        <f>IF(ISBLANK(VLOOKUP($H1309*100+R$2,Feuil2!$A$3:$CQ$931,HLOOKUP(Feuil1!$F1309,Feuil2!$E$1:$DG$2,2,0),0)),"",VLOOKUP($H1309*100+R$2,Feuil2!$A$3:$CQ$931,HLOOKUP(Feuil1!$F1309,Feuil2!$E$1:$DG$2,2,0),0))</f>
        <v>23</v>
      </c>
      <c r="S1309" s="12">
        <f>IF(ISBLANK(VLOOKUP($H1309*100+S$2,Feuil2!$A$3:$CQ$931,HLOOKUP(Feuil1!$F1309,Feuil2!$E$1:$DG$2,2,0),0)),"",VLOOKUP($H1309*100+S$2,Feuil2!$A$3:$CQ$931,HLOOKUP(Feuil1!$F1309,Feuil2!$E$1:$DG$2,2,0),0))</f>
        <v>4</v>
      </c>
      <c r="T1309" s="12">
        <f>IF(ISBLANK(VLOOKUP($H1309*100+T$2,Feuil2!$A$3:$CQ$931,HLOOKUP(Feuil1!$F1309,Feuil2!$E$1:$DG$2,2,0),0)),"",VLOOKUP($H1309*100+T$2,Feuil2!$A$3:$CQ$931,HLOOKUP(Feuil1!$F1309,Feuil2!$E$1:$DG$2,2,0),0))</f>
        <v>78</v>
      </c>
      <c r="U1309" s="12">
        <f t="shared" si="42"/>
        <v>527</v>
      </c>
    </row>
    <row r="1310" spans="1:21" x14ac:dyDescent="0.35">
      <c r="A1310" s="10" t="s">
        <v>56</v>
      </c>
      <c r="B1310" s="8" t="s">
        <v>57</v>
      </c>
      <c r="C1310" s="39">
        <v>593100</v>
      </c>
      <c r="D1310" s="39">
        <v>318620</v>
      </c>
      <c r="E1310" s="39">
        <v>1220</v>
      </c>
      <c r="F1310" s="10">
        <v>5824</v>
      </c>
      <c r="G1310" s="5" t="s">
        <v>43</v>
      </c>
      <c r="H1310" s="11">
        <v>2015</v>
      </c>
      <c r="I1310" s="12">
        <f>IF(ISBLANK(VLOOKUP($H1310*100+I$2,Feuil2!$A$3:$CQ$931,HLOOKUP(Feuil1!$F1310,Feuil2!$E$1:$DG$2,2,0),0)),"",VLOOKUP($H1310*100+I$2,Feuil2!$A$3:$CQ$931,HLOOKUP(Feuil1!$F1310,Feuil2!$E$1:$DG$2,2,0),0))</f>
        <v>37</v>
      </c>
      <c r="J1310" s="12">
        <f>IF(ISBLANK(VLOOKUP($H1310*100+J$2,Feuil2!$A$3:$CQ$931,HLOOKUP(Feuil1!$F1310,Feuil2!$E$1:$DG$2,2,0),0)),"",VLOOKUP($H1310*100+J$2,Feuil2!$A$3:$CQ$931,HLOOKUP(Feuil1!$F1310,Feuil2!$E$1:$DG$2,2,0),0))</f>
        <v>23</v>
      </c>
      <c r="K1310" s="12">
        <f>IF(ISBLANK(VLOOKUP($H1310*100+K$2,Feuil2!$A$3:$CQ$931,HLOOKUP(Feuil1!$F1310,Feuil2!$E$1:$DG$2,2,0),0)),"",VLOOKUP($H1310*100+K$2,Feuil2!$A$3:$CQ$931,HLOOKUP(Feuil1!$F1310,Feuil2!$E$1:$DG$2,2,0),0))</f>
        <v>7</v>
      </c>
      <c r="L1310" s="12">
        <f>IF(ISBLANK(VLOOKUP($H1310*100+L$2,Feuil2!$A$3:$CQ$931,HLOOKUP(Feuil1!$F1310,Feuil2!$E$1:$DG$2,2,0),0)),"",VLOOKUP($H1310*100+L$2,Feuil2!$A$3:$CQ$931,HLOOKUP(Feuil1!$F1310,Feuil2!$E$1:$DG$2,2,0),0))</f>
        <v>0</v>
      </c>
      <c r="M1310" s="12">
        <f>IF(ISBLANK(VLOOKUP($H1310*100+M$2,Feuil2!$A$3:$CQ$931,HLOOKUP(Feuil1!$F1310,Feuil2!$E$1:$DG$2,2,0),0)),"",VLOOKUP($H1310*100+M$2,Feuil2!$A$3:$CQ$931,HLOOKUP(Feuil1!$F1310,Feuil2!$E$1:$DG$2,2,0),0))</f>
        <v>16.2</v>
      </c>
      <c r="N1310" s="12">
        <f>IF(ISBLANK(VLOOKUP($H1310*100+N$2,Feuil2!$A$3:$CQ$931,HLOOKUP(Feuil1!$F1310,Feuil2!$E$1:$DG$2,2,0),0)),"",VLOOKUP($H1310*100+N$2,Feuil2!$A$3:$CQ$931,HLOOKUP(Feuil1!$F1310,Feuil2!$E$1:$DG$2,2,0),0))</f>
        <v>58</v>
      </c>
      <c r="O1310" s="12">
        <f>IF(ISBLANK(VLOOKUP($H1310*100+O$2,Feuil2!$A$3:$CQ$931,HLOOKUP(Feuil1!$F1310,Feuil2!$E$1:$DG$2,2,0),0)),"",VLOOKUP($H1310*100+O$2,Feuil2!$A$3:$CQ$931,HLOOKUP(Feuil1!$F1310,Feuil2!$E$1:$DG$2,2,0),0))</f>
        <v>38</v>
      </c>
      <c r="P1310" s="12">
        <f>IF(ISBLANK(VLOOKUP($H1310*100+P$2,Feuil2!$A$3:$CQ$931,HLOOKUP(Feuil1!$F1310,Feuil2!$E$1:$DG$2,2,0),0)),"",VLOOKUP($H1310*100+P$2,Feuil2!$A$3:$CQ$931,HLOOKUP(Feuil1!$F1310,Feuil2!$E$1:$DG$2,2,0),0))</f>
        <v>21</v>
      </c>
      <c r="Q1310" s="12">
        <f>IF(ISBLANK(VLOOKUP($H1310*100+Q$2,Feuil2!$A$3:$CQ$931,HLOOKUP(Feuil1!$F1310,Feuil2!$E$1:$DG$2,2,0),0)),"",VLOOKUP($H1310*100+Q$2,Feuil2!$A$3:$CQ$931,HLOOKUP(Feuil1!$F1310,Feuil2!$E$1:$DG$2,2,0),0))</f>
        <v>30</v>
      </c>
      <c r="R1310" s="12">
        <f>IF(ISBLANK(VLOOKUP($H1310*100+R$2,Feuil2!$A$3:$CQ$931,HLOOKUP(Feuil1!$F1310,Feuil2!$E$1:$DG$2,2,0),0)),"",VLOOKUP($H1310*100+R$2,Feuil2!$A$3:$CQ$931,HLOOKUP(Feuil1!$F1310,Feuil2!$E$1:$DG$2,2,0),0))</f>
        <v>6</v>
      </c>
      <c r="S1310" s="12">
        <f>IF(ISBLANK(VLOOKUP($H1310*100+S$2,Feuil2!$A$3:$CQ$931,HLOOKUP(Feuil1!$F1310,Feuil2!$E$1:$DG$2,2,0),0)),"",VLOOKUP($H1310*100+S$2,Feuil2!$A$3:$CQ$931,HLOOKUP(Feuil1!$F1310,Feuil2!$E$1:$DG$2,2,0),0))</f>
        <v>36</v>
      </c>
      <c r="T1310" s="12">
        <f>IF(ISBLANK(VLOOKUP($H1310*100+T$2,Feuil2!$A$3:$CQ$931,HLOOKUP(Feuil1!$F1310,Feuil2!$E$1:$DG$2,2,0),0)),"",VLOOKUP($H1310*100+T$2,Feuil2!$A$3:$CQ$931,HLOOKUP(Feuil1!$F1310,Feuil2!$E$1:$DG$2,2,0),0))</f>
        <v>30</v>
      </c>
      <c r="U1310" s="12">
        <f t="shared" si="42"/>
        <v>302.2</v>
      </c>
    </row>
    <row r="1311" spans="1:21" x14ac:dyDescent="0.35">
      <c r="A1311" s="10" t="s">
        <v>56</v>
      </c>
      <c r="B1311" s="8" t="s">
        <v>57</v>
      </c>
      <c r="C1311" s="39">
        <v>593100</v>
      </c>
      <c r="D1311" s="39">
        <v>318620</v>
      </c>
      <c r="E1311" s="39">
        <v>1220</v>
      </c>
      <c r="F1311" s="10">
        <v>5824</v>
      </c>
      <c r="G1311" s="5" t="s">
        <v>43</v>
      </c>
      <c r="H1311" s="11">
        <v>2016</v>
      </c>
      <c r="I1311" s="12">
        <f>IF(ISBLANK(VLOOKUP($H1311*100+I$2,Feuil2!$A$3:$CQ$931,HLOOKUP(Feuil1!$F1311,Feuil2!$E$1:$DG$2,2,0),0)),"",VLOOKUP($H1311*100+I$2,Feuil2!$A$3:$CQ$931,HLOOKUP(Feuil1!$F1311,Feuil2!$E$1:$DG$2,2,0),0))</f>
        <v>14</v>
      </c>
      <c r="J1311" s="12">
        <f>IF(ISBLANK(VLOOKUP($H1311*100+J$2,Feuil2!$A$3:$CQ$931,HLOOKUP(Feuil1!$F1311,Feuil2!$E$1:$DG$2,2,0),0)),"",VLOOKUP($H1311*100+J$2,Feuil2!$A$3:$CQ$931,HLOOKUP(Feuil1!$F1311,Feuil2!$E$1:$DG$2,2,0),0))</f>
        <v>13</v>
      </c>
      <c r="K1311" s="12">
        <f>IF(ISBLANK(VLOOKUP($H1311*100+K$2,Feuil2!$A$3:$CQ$931,HLOOKUP(Feuil1!$F1311,Feuil2!$E$1:$DG$2,2,0),0)),"",VLOOKUP($H1311*100+K$2,Feuil2!$A$3:$CQ$931,HLOOKUP(Feuil1!$F1311,Feuil2!$E$1:$DG$2,2,0),0))</f>
        <v>46</v>
      </c>
      <c r="L1311" s="12">
        <f>IF(ISBLANK(VLOOKUP($H1311*100+L$2,Feuil2!$A$3:$CQ$931,HLOOKUP(Feuil1!$F1311,Feuil2!$E$1:$DG$2,2,0),0)),"",VLOOKUP($H1311*100+L$2,Feuil2!$A$3:$CQ$931,HLOOKUP(Feuil1!$F1311,Feuil2!$E$1:$DG$2,2,0),0))</f>
        <v>49</v>
      </c>
      <c r="M1311" s="12">
        <f>IF(ISBLANK(VLOOKUP($H1311*100+M$2,Feuil2!$A$3:$CQ$931,HLOOKUP(Feuil1!$F1311,Feuil2!$E$1:$DG$2,2,0),0)),"",VLOOKUP($H1311*100+M$2,Feuil2!$A$3:$CQ$931,HLOOKUP(Feuil1!$F1311,Feuil2!$E$1:$DG$2,2,0),0))</f>
        <v>14</v>
      </c>
      <c r="N1311" s="12">
        <f>IF(ISBLANK(VLOOKUP($H1311*100+N$2,Feuil2!$A$3:$CQ$931,HLOOKUP(Feuil1!$F1311,Feuil2!$E$1:$DG$2,2,0),0)),"",VLOOKUP($H1311*100+N$2,Feuil2!$A$3:$CQ$931,HLOOKUP(Feuil1!$F1311,Feuil2!$E$1:$DG$2,2,0),0))</f>
        <v>49</v>
      </c>
      <c r="O1311" s="12">
        <f>IF(ISBLANK(VLOOKUP($H1311*100+O$2,Feuil2!$A$3:$CQ$931,HLOOKUP(Feuil1!$F1311,Feuil2!$E$1:$DG$2,2,0),0)),"",VLOOKUP($H1311*100+O$2,Feuil2!$A$3:$CQ$931,HLOOKUP(Feuil1!$F1311,Feuil2!$E$1:$DG$2,2,0),0))</f>
        <v>6</v>
      </c>
      <c r="P1311" s="12">
        <f>IF(ISBLANK(VLOOKUP($H1311*100+P$2,Feuil2!$A$3:$CQ$931,HLOOKUP(Feuil1!$F1311,Feuil2!$E$1:$DG$2,2,0),0)),"",VLOOKUP($H1311*100+P$2,Feuil2!$A$3:$CQ$931,HLOOKUP(Feuil1!$F1311,Feuil2!$E$1:$DG$2,2,0),0))</f>
        <v>9</v>
      </c>
      <c r="Q1311" s="12">
        <f>IF(ISBLANK(VLOOKUP($H1311*100+Q$2,Feuil2!$A$3:$CQ$931,HLOOKUP(Feuil1!$F1311,Feuil2!$E$1:$DG$2,2,0),0)),"",VLOOKUP($H1311*100+Q$2,Feuil2!$A$3:$CQ$931,HLOOKUP(Feuil1!$F1311,Feuil2!$E$1:$DG$2,2,0),0))</f>
        <v>7</v>
      </c>
      <c r="R1311" s="12">
        <f>IF(ISBLANK(VLOOKUP($H1311*100+R$2,Feuil2!$A$3:$CQ$931,HLOOKUP(Feuil1!$F1311,Feuil2!$E$1:$DG$2,2,0),0)),"",VLOOKUP($H1311*100+R$2,Feuil2!$A$3:$CQ$931,HLOOKUP(Feuil1!$F1311,Feuil2!$E$1:$DG$2,2,0),0))</f>
        <v>9</v>
      </c>
      <c r="S1311" s="12">
        <f>IF(ISBLANK(VLOOKUP($H1311*100+S$2,Feuil2!$A$3:$CQ$931,HLOOKUP(Feuil1!$F1311,Feuil2!$E$1:$DG$2,2,0),0)),"",VLOOKUP($H1311*100+S$2,Feuil2!$A$3:$CQ$931,HLOOKUP(Feuil1!$F1311,Feuil2!$E$1:$DG$2,2,0),0))</f>
        <v>10</v>
      </c>
      <c r="T1311" s="12">
        <f>IF(ISBLANK(VLOOKUP($H1311*100+T$2,Feuil2!$A$3:$CQ$931,HLOOKUP(Feuil1!$F1311,Feuil2!$E$1:$DG$2,2,0),0)),"",VLOOKUP($H1311*100+T$2,Feuil2!$A$3:$CQ$931,HLOOKUP(Feuil1!$F1311,Feuil2!$E$1:$DG$2,2,0),0))</f>
        <v>39</v>
      </c>
      <c r="U1311" s="12">
        <f t="shared" si="42"/>
        <v>265</v>
      </c>
    </row>
    <row r="1312" spans="1:21" x14ac:dyDescent="0.35">
      <c r="A1312" s="10" t="s">
        <v>56</v>
      </c>
      <c r="B1312" s="8" t="s">
        <v>57</v>
      </c>
      <c r="C1312" s="39">
        <v>593100</v>
      </c>
      <c r="D1312" s="39">
        <v>318620</v>
      </c>
      <c r="E1312" s="39">
        <v>1220</v>
      </c>
      <c r="F1312" s="10">
        <v>5824</v>
      </c>
      <c r="G1312" s="5" t="s">
        <v>43</v>
      </c>
      <c r="H1312" s="31">
        <v>2017</v>
      </c>
      <c r="I1312" s="32">
        <f>VLOOKUP($H1312*100+I$2,Feuil2!$A$3:$CQ$931,HLOOKUP(Feuil1!$F1312,Feuil2!$E$1:$DG$2,2,0),0)</f>
        <v>17</v>
      </c>
      <c r="J1312" s="32">
        <f>VLOOKUP($H1312*100+J$2,Feuil2!$A$3:$CQ$931,HLOOKUP(Feuil1!$F1312,Feuil2!$E$1:$DG$2,2,0),0)</f>
        <v>12</v>
      </c>
      <c r="K1312" s="32">
        <f>VLOOKUP($H1312*100+K$2,Feuil2!$A$3:$CQ$931,HLOOKUP(Feuil1!$F1312,Feuil2!$E$1:$DG$2,2,0),0)</f>
        <v>18</v>
      </c>
      <c r="L1312" s="32">
        <f>VLOOKUP($H1312*100+L$2,Feuil2!$A$3:$CQ$931,HLOOKUP(Feuil1!$F1312,Feuil2!$E$1:$DG$2,2,0),0)</f>
        <v>15.2</v>
      </c>
      <c r="M1312" s="12">
        <v>27.1</v>
      </c>
      <c r="N1312" s="12">
        <v>40.799999999999997</v>
      </c>
      <c r="O1312" s="12">
        <v>44.7</v>
      </c>
      <c r="P1312" s="12">
        <v>70.599999999999994</v>
      </c>
      <c r="Q1312" s="12">
        <v>57.4</v>
      </c>
      <c r="R1312" s="12">
        <v>1.6</v>
      </c>
      <c r="S1312" s="12">
        <v>0.2</v>
      </c>
      <c r="T1312" s="12">
        <v>36.1</v>
      </c>
      <c r="U1312" s="12">
        <f t="shared" si="42"/>
        <v>340.70000000000005</v>
      </c>
    </row>
    <row r="1313" spans="1:44" x14ac:dyDescent="0.35">
      <c r="A1313" s="10" t="s">
        <v>56</v>
      </c>
      <c r="B1313" s="8" t="s">
        <v>57</v>
      </c>
      <c r="C1313" s="39">
        <v>593100</v>
      </c>
      <c r="D1313" s="39">
        <v>318620</v>
      </c>
      <c r="E1313" s="39">
        <v>1220</v>
      </c>
      <c r="F1313" s="10">
        <v>5824</v>
      </c>
      <c r="G1313" s="5" t="s">
        <v>43</v>
      </c>
      <c r="H1313" s="31">
        <v>2018</v>
      </c>
      <c r="I1313" s="12">
        <v>48.6</v>
      </c>
      <c r="J1313" s="12">
        <v>68.5</v>
      </c>
      <c r="K1313" s="12">
        <v>31.6</v>
      </c>
      <c r="L1313" s="12">
        <v>19.8</v>
      </c>
      <c r="M1313" s="12">
        <v>28.9</v>
      </c>
      <c r="N1313" s="12">
        <v>7.5</v>
      </c>
      <c r="O1313" s="12">
        <v>55.4</v>
      </c>
      <c r="P1313" s="12">
        <v>36.5</v>
      </c>
      <c r="Q1313" s="12">
        <v>2.4</v>
      </c>
      <c r="R1313" s="12">
        <v>14.1</v>
      </c>
      <c r="S1313" s="12">
        <v>7.8</v>
      </c>
      <c r="T1313" s="12">
        <v>14.2</v>
      </c>
      <c r="U1313" s="12">
        <f t="shared" si="42"/>
        <v>335.3</v>
      </c>
    </row>
    <row r="1314" spans="1:44" x14ac:dyDescent="0.35">
      <c r="A1314" s="10" t="s">
        <v>56</v>
      </c>
      <c r="B1314" s="8" t="s">
        <v>57</v>
      </c>
      <c r="C1314" s="39">
        <v>593100</v>
      </c>
      <c r="D1314" s="39">
        <v>318620</v>
      </c>
      <c r="E1314" s="39">
        <v>1220</v>
      </c>
      <c r="F1314" s="10">
        <v>5824</v>
      </c>
      <c r="G1314" s="5" t="s">
        <v>43</v>
      </c>
      <c r="H1314" s="31">
        <v>2019</v>
      </c>
      <c r="I1314" s="12">
        <v>14</v>
      </c>
      <c r="J1314" s="12">
        <v>25.6</v>
      </c>
      <c r="K1314" s="12">
        <v>93</v>
      </c>
      <c r="L1314" s="12">
        <v>32.799999999999997</v>
      </c>
      <c r="M1314" s="12">
        <v>26.4</v>
      </c>
      <c r="N1314" s="12">
        <v>0.2</v>
      </c>
      <c r="O1314" s="12">
        <v>49.3</v>
      </c>
      <c r="P1314" s="12">
        <v>55</v>
      </c>
      <c r="Q1314" s="12">
        <v>61.1</v>
      </c>
      <c r="R1314" s="12">
        <v>11.1</v>
      </c>
      <c r="S1314" s="12">
        <v>13.2</v>
      </c>
      <c r="T1314" s="12">
        <v>24.2</v>
      </c>
      <c r="U1314" s="12">
        <f t="shared" si="42"/>
        <v>405.9</v>
      </c>
    </row>
    <row r="1315" spans="1:44" x14ac:dyDescent="0.35">
      <c r="A1315" s="10" t="s">
        <v>56</v>
      </c>
      <c r="B1315" s="8" t="s">
        <v>57</v>
      </c>
      <c r="C1315" s="39">
        <v>593100</v>
      </c>
      <c r="D1315" s="39">
        <v>318620</v>
      </c>
      <c r="E1315" s="39">
        <v>1220</v>
      </c>
      <c r="F1315" s="10">
        <v>5824</v>
      </c>
      <c r="G1315" s="5" t="s">
        <v>43</v>
      </c>
      <c r="H1315" s="31">
        <v>2020</v>
      </c>
      <c r="I1315" s="12">
        <v>6.6</v>
      </c>
      <c r="J1315" s="12">
        <v>13.7</v>
      </c>
      <c r="K1315" s="12">
        <v>11.2</v>
      </c>
      <c r="L1315" s="12">
        <v>63.7</v>
      </c>
      <c r="M1315" s="12">
        <v>22.7</v>
      </c>
      <c r="N1315" s="12">
        <v>11.4</v>
      </c>
      <c r="O1315" s="12">
        <v>53.6</v>
      </c>
      <c r="P1315" s="12">
        <v>50</v>
      </c>
      <c r="Q1315" s="12">
        <v>47.6</v>
      </c>
      <c r="R1315" s="12">
        <v>20</v>
      </c>
      <c r="S1315" s="12">
        <v>0</v>
      </c>
      <c r="T1315" s="12">
        <v>3.8</v>
      </c>
      <c r="U1315" s="12">
        <f t="shared" si="42"/>
        <v>304.3</v>
      </c>
    </row>
    <row r="1316" spans="1:44" x14ac:dyDescent="0.35">
      <c r="A1316" s="10" t="s">
        <v>56</v>
      </c>
      <c r="B1316" s="8" t="s">
        <v>57</v>
      </c>
      <c r="C1316" s="39">
        <v>593100</v>
      </c>
      <c r="D1316" s="39">
        <v>318620</v>
      </c>
      <c r="E1316" s="39">
        <v>1220</v>
      </c>
      <c r="F1316" s="10">
        <v>5824</v>
      </c>
      <c r="G1316" s="5" t="s">
        <v>43</v>
      </c>
      <c r="H1316" s="31">
        <v>2021</v>
      </c>
      <c r="I1316" s="12">
        <v>14.4</v>
      </c>
      <c r="J1316" s="12">
        <v>1.8</v>
      </c>
      <c r="K1316" s="12">
        <v>31.6</v>
      </c>
      <c r="L1316" s="12">
        <v>41.1</v>
      </c>
      <c r="M1316" s="12">
        <v>12.7</v>
      </c>
      <c r="N1316" s="12">
        <v>8.8000000000000007</v>
      </c>
      <c r="O1316" s="12">
        <v>82.8</v>
      </c>
      <c r="P1316" s="12">
        <v>13.8</v>
      </c>
      <c r="Q1316" s="12">
        <v>9.6999999999999993</v>
      </c>
      <c r="R1316" s="12">
        <v>22.5</v>
      </c>
      <c r="S1316" s="12">
        <v>7.5</v>
      </c>
      <c r="T1316" s="12">
        <v>26</v>
      </c>
      <c r="U1316" s="12">
        <f t="shared" si="42"/>
        <v>272.7</v>
      </c>
      <c r="V1316" s="59">
        <v>406.99</v>
      </c>
    </row>
    <row r="1317" spans="1:44" s="36" customFormat="1" x14ac:dyDescent="0.35">
      <c r="A1317" s="36" t="s">
        <v>58</v>
      </c>
      <c r="B1317" s="36" t="s">
        <v>59</v>
      </c>
      <c r="C1317" s="36">
        <v>581400</v>
      </c>
      <c r="D1317" s="36">
        <v>341900</v>
      </c>
      <c r="E1317" s="36">
        <v>725</v>
      </c>
      <c r="F1317" s="37">
        <v>6248</v>
      </c>
      <c r="G1317" s="36" t="s">
        <v>49</v>
      </c>
      <c r="H1317" s="26">
        <v>1940</v>
      </c>
      <c r="I1317" s="27" t="str">
        <f>IF(ISBLANK(VLOOKUP($H1317*100+I$2,Feuil2!$A$3:$CQ$931,HLOOKUP(Feuil1!$F1317,Feuil2!$E$1:$DG$2,2,0),0)),"",VLOOKUP($H1317*100+I$2,Feuil2!$A$3:$CQ$931,HLOOKUP(Feuil1!$F1317,Feuil2!$E$1:$DG$2,2,0),0))</f>
        <v/>
      </c>
      <c r="J1317" s="27" t="str">
        <f>IF(ISBLANK(VLOOKUP($H1317*100+J$2,Feuil2!$A$3:$CQ$931,HLOOKUP(Feuil1!$F1317,Feuil2!$E$1:$DG$2,2,0),0)),"",VLOOKUP($H1317*100+J$2,Feuil2!$A$3:$CQ$931,HLOOKUP(Feuil1!$F1317,Feuil2!$E$1:$DG$2,2,0),0))</f>
        <v/>
      </c>
      <c r="K1317" s="27" t="str">
        <f>IF(ISBLANK(VLOOKUP($H1317*100+K$2,Feuil2!$A$3:$CQ$931,HLOOKUP(Feuil1!$F1317,Feuil2!$E$1:$DG$2,2,0),0)),"",VLOOKUP($H1317*100+K$2,Feuil2!$A$3:$CQ$931,HLOOKUP(Feuil1!$F1317,Feuil2!$E$1:$DG$2,2,0),0))</f>
        <v/>
      </c>
      <c r="L1317" s="27" t="str">
        <f>IF(ISBLANK(VLOOKUP($H1317*100+L$2,Feuil2!$A$3:$CQ$931,HLOOKUP(Feuil1!$F1317,Feuil2!$E$1:$DG$2,2,0),0)),"",VLOOKUP($H1317*100+L$2,Feuil2!$A$3:$CQ$931,HLOOKUP(Feuil1!$F1317,Feuil2!$E$1:$DG$2,2,0),0))</f>
        <v/>
      </c>
      <c r="M1317" s="27" t="str">
        <f>IF(ISBLANK(VLOOKUP($H1317*100+M$2,Feuil2!$A$3:$CQ$931,HLOOKUP(Feuil1!$F1317,Feuil2!$E$1:$DG$2,2,0),0)),"",VLOOKUP($H1317*100+M$2,Feuil2!$A$3:$CQ$931,HLOOKUP(Feuil1!$F1317,Feuil2!$E$1:$DG$2,2,0),0))</f>
        <v/>
      </c>
      <c r="N1317" s="27" t="str">
        <f>IF(ISBLANK(VLOOKUP($H1317*100+N$2,Feuil2!$A$3:$CQ$931,HLOOKUP(Feuil1!$F1317,Feuil2!$E$1:$DG$2,2,0),0)),"",VLOOKUP($H1317*100+N$2,Feuil2!$A$3:$CQ$931,HLOOKUP(Feuil1!$F1317,Feuil2!$E$1:$DG$2,2,0),0))</f>
        <v/>
      </c>
      <c r="O1317" s="27" t="str">
        <f>IF(ISBLANK(VLOOKUP($H1317*100+O$2,Feuil2!$A$3:$CQ$931,HLOOKUP(Feuil1!$F1317,Feuil2!$E$1:$DG$2,2,0),0)),"",VLOOKUP($H1317*100+O$2,Feuil2!$A$3:$CQ$931,HLOOKUP(Feuil1!$F1317,Feuil2!$E$1:$DG$2,2,0),0))</f>
        <v/>
      </c>
      <c r="P1317" s="27" t="str">
        <f>IF(ISBLANK(VLOOKUP($H1317*100+P$2,Feuil2!$A$3:$CQ$931,HLOOKUP(Feuil1!$F1317,Feuil2!$E$1:$DG$2,2,0),0)),"",VLOOKUP($H1317*100+P$2,Feuil2!$A$3:$CQ$931,HLOOKUP(Feuil1!$F1317,Feuil2!$E$1:$DG$2,2,0),0))</f>
        <v/>
      </c>
      <c r="Q1317" s="27" t="str">
        <f>IF(ISBLANK(VLOOKUP($H1317*100+Q$2,Feuil2!$A$3:$CQ$931,HLOOKUP(Feuil1!$F1317,Feuil2!$E$1:$DG$2,2,0),0)),"",VLOOKUP($H1317*100+Q$2,Feuil2!$A$3:$CQ$931,HLOOKUP(Feuil1!$F1317,Feuil2!$E$1:$DG$2,2,0),0))</f>
        <v/>
      </c>
      <c r="R1317" s="27" t="str">
        <f>IF(ISBLANK(VLOOKUP($H1317*100+R$2,Feuil2!$A$3:$CQ$931,HLOOKUP(Feuil1!$F1317,Feuil2!$E$1:$DG$2,2,0),0)),"",VLOOKUP($H1317*100+R$2,Feuil2!$A$3:$CQ$931,HLOOKUP(Feuil1!$F1317,Feuil2!$E$1:$DG$2,2,0),0))</f>
        <v/>
      </c>
      <c r="S1317" s="27" t="str">
        <f>IF(ISBLANK(VLOOKUP($H1317*100+S$2,Feuil2!$A$3:$CQ$931,HLOOKUP(Feuil1!$F1317,Feuil2!$E$1:$DG$2,2,0),0)),"",VLOOKUP($H1317*100+S$2,Feuil2!$A$3:$CQ$931,HLOOKUP(Feuil1!$F1317,Feuil2!$E$1:$DG$2,2,0),0))</f>
        <v/>
      </c>
      <c r="T1317" s="27" t="str">
        <f>IF(ISBLANK(VLOOKUP($H1317*100+T$2,Feuil2!$A$3:$CQ$931,HLOOKUP(Feuil1!$F1317,Feuil2!$E$1:$DG$2,2,0),0)),"",VLOOKUP($H1317*100+T$2,Feuil2!$A$3:$CQ$931,HLOOKUP(Feuil1!$F1317,Feuil2!$E$1:$DG$2,2,0),0))</f>
        <v/>
      </c>
      <c r="U1317" s="2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</row>
    <row r="1318" spans="1:44" x14ac:dyDescent="0.35">
      <c r="A1318" s="10" t="s">
        <v>58</v>
      </c>
      <c r="B1318" s="8" t="s">
        <v>59</v>
      </c>
      <c r="C1318" s="39">
        <v>581400</v>
      </c>
      <c r="D1318" s="39">
        <v>341900</v>
      </c>
      <c r="E1318" s="39">
        <v>725</v>
      </c>
      <c r="F1318" s="33">
        <v>6248</v>
      </c>
      <c r="G1318" s="5" t="s">
        <v>49</v>
      </c>
      <c r="H1318" s="35">
        <v>1941</v>
      </c>
      <c r="I1318" s="12" t="str">
        <f>IF(ISBLANK(VLOOKUP($H1318*100+I$2,Feuil2!$A$3:$CQ$931,HLOOKUP(Feuil1!$F1318,Feuil2!$E$1:$DG$2,2,0),0)),"",VLOOKUP($H1318*100+I$2,Feuil2!$A$3:$CQ$931,HLOOKUP(Feuil1!$F1318,Feuil2!$E$1:$DG$2,2,0),0))</f>
        <v/>
      </c>
      <c r="J1318" s="12" t="str">
        <f>IF(ISBLANK(VLOOKUP($H1318*100+J$2,Feuil2!$A$3:$CQ$931,HLOOKUP(Feuil1!$F1318,Feuil2!$E$1:$DG$2,2,0),0)),"",VLOOKUP($H1318*100+J$2,Feuil2!$A$3:$CQ$931,HLOOKUP(Feuil1!$F1318,Feuil2!$E$1:$DG$2,2,0),0))</f>
        <v/>
      </c>
      <c r="K1318" s="12" t="str">
        <f>IF(ISBLANK(VLOOKUP($H1318*100+K$2,Feuil2!$A$3:$CQ$931,HLOOKUP(Feuil1!$F1318,Feuil2!$E$1:$DG$2,2,0),0)),"",VLOOKUP($H1318*100+K$2,Feuil2!$A$3:$CQ$931,HLOOKUP(Feuil1!$F1318,Feuil2!$E$1:$DG$2,2,0),0))</f>
        <v/>
      </c>
      <c r="L1318" s="12" t="str">
        <f>IF(ISBLANK(VLOOKUP($H1318*100+L$2,Feuil2!$A$3:$CQ$931,HLOOKUP(Feuil1!$F1318,Feuil2!$E$1:$DG$2,2,0),0)),"",VLOOKUP($H1318*100+L$2,Feuil2!$A$3:$CQ$931,HLOOKUP(Feuil1!$F1318,Feuil2!$E$1:$DG$2,2,0),0))</f>
        <v/>
      </c>
      <c r="M1318" s="12" t="str">
        <f>IF(ISBLANK(VLOOKUP($H1318*100+M$2,Feuil2!$A$3:$CQ$931,HLOOKUP(Feuil1!$F1318,Feuil2!$E$1:$DG$2,2,0),0)),"",VLOOKUP($H1318*100+M$2,Feuil2!$A$3:$CQ$931,HLOOKUP(Feuil1!$F1318,Feuil2!$E$1:$DG$2,2,0),0))</f>
        <v/>
      </c>
      <c r="N1318" s="12" t="str">
        <f>IF(ISBLANK(VLOOKUP($H1318*100+N$2,Feuil2!$A$3:$CQ$931,HLOOKUP(Feuil1!$F1318,Feuil2!$E$1:$DG$2,2,0),0)),"",VLOOKUP($H1318*100+N$2,Feuil2!$A$3:$CQ$931,HLOOKUP(Feuil1!$F1318,Feuil2!$E$1:$DG$2,2,0),0))</f>
        <v/>
      </c>
      <c r="O1318" s="12" t="str">
        <f>IF(ISBLANK(VLOOKUP($H1318*100+O$2,Feuil2!$A$3:$CQ$931,HLOOKUP(Feuil1!$F1318,Feuil2!$E$1:$DG$2,2,0),0)),"",VLOOKUP($H1318*100+O$2,Feuil2!$A$3:$CQ$931,HLOOKUP(Feuil1!$F1318,Feuil2!$E$1:$DG$2,2,0),0))</f>
        <v/>
      </c>
      <c r="P1318" s="12" t="str">
        <f>IF(ISBLANK(VLOOKUP($H1318*100+P$2,Feuil2!$A$3:$CQ$931,HLOOKUP(Feuil1!$F1318,Feuil2!$E$1:$DG$2,2,0),0)),"",VLOOKUP($H1318*100+P$2,Feuil2!$A$3:$CQ$931,HLOOKUP(Feuil1!$F1318,Feuil2!$E$1:$DG$2,2,0),0))</f>
        <v/>
      </c>
      <c r="Q1318" s="12" t="str">
        <f>IF(ISBLANK(VLOOKUP($H1318*100+Q$2,Feuil2!$A$3:$CQ$931,HLOOKUP(Feuil1!$F1318,Feuil2!$E$1:$DG$2,2,0),0)),"",VLOOKUP($H1318*100+Q$2,Feuil2!$A$3:$CQ$931,HLOOKUP(Feuil1!$F1318,Feuil2!$E$1:$DG$2,2,0),0))</f>
        <v/>
      </c>
      <c r="R1318" s="12" t="str">
        <f>IF(ISBLANK(VLOOKUP($H1318*100+R$2,Feuil2!$A$3:$CQ$931,HLOOKUP(Feuil1!$F1318,Feuil2!$E$1:$DG$2,2,0),0)),"",VLOOKUP($H1318*100+R$2,Feuil2!$A$3:$CQ$931,HLOOKUP(Feuil1!$F1318,Feuil2!$E$1:$DG$2,2,0),0))</f>
        <v/>
      </c>
      <c r="S1318" s="12" t="str">
        <f>IF(ISBLANK(VLOOKUP($H1318*100+S$2,Feuil2!$A$3:$CQ$931,HLOOKUP(Feuil1!$F1318,Feuil2!$E$1:$DG$2,2,0),0)),"",VLOOKUP($H1318*100+S$2,Feuil2!$A$3:$CQ$931,HLOOKUP(Feuil1!$F1318,Feuil2!$E$1:$DG$2,2,0),0))</f>
        <v/>
      </c>
      <c r="T1318" s="12" t="str">
        <f>IF(ISBLANK(VLOOKUP($H1318*100+T$2,Feuil2!$A$3:$CQ$931,HLOOKUP(Feuil1!$F1318,Feuil2!$E$1:$DG$2,2,0),0)),"",VLOOKUP($H1318*100+T$2,Feuil2!$A$3:$CQ$931,HLOOKUP(Feuil1!$F1318,Feuil2!$E$1:$DG$2,2,0),0))</f>
        <v/>
      </c>
      <c r="U1318" s="12"/>
      <c r="Y1318" s="36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</row>
    <row r="1319" spans="1:44" x14ac:dyDescent="0.35">
      <c r="A1319" s="10" t="s">
        <v>58</v>
      </c>
      <c r="B1319" s="8" t="s">
        <v>59</v>
      </c>
      <c r="C1319" s="39">
        <v>581400</v>
      </c>
      <c r="D1319" s="39">
        <v>341900</v>
      </c>
      <c r="E1319" s="39">
        <v>725</v>
      </c>
      <c r="F1319" s="10">
        <v>6248</v>
      </c>
      <c r="G1319" s="5" t="s">
        <v>49</v>
      </c>
      <c r="H1319" s="11">
        <v>1942</v>
      </c>
      <c r="I1319" s="12" t="str">
        <f>IF(ISBLANK(VLOOKUP($H1319*100+I$2,Feuil2!$A$3:$CQ$931,HLOOKUP(Feuil1!$F1319,Feuil2!$E$1:$DG$2,2,0),0)),"",VLOOKUP($H1319*100+I$2,Feuil2!$A$3:$CQ$931,HLOOKUP(Feuil1!$F1319,Feuil2!$E$1:$DG$2,2,0),0))</f>
        <v/>
      </c>
      <c r="J1319" s="12" t="str">
        <f>IF(ISBLANK(VLOOKUP($H1319*100+J$2,Feuil2!$A$3:$CQ$931,HLOOKUP(Feuil1!$F1319,Feuil2!$E$1:$DG$2,2,0),0)),"",VLOOKUP($H1319*100+J$2,Feuil2!$A$3:$CQ$931,HLOOKUP(Feuil1!$F1319,Feuil2!$E$1:$DG$2,2,0),0))</f>
        <v/>
      </c>
      <c r="K1319" s="12" t="str">
        <f>IF(ISBLANK(VLOOKUP($H1319*100+K$2,Feuil2!$A$3:$CQ$931,HLOOKUP(Feuil1!$F1319,Feuil2!$E$1:$DG$2,2,0),0)),"",VLOOKUP($H1319*100+K$2,Feuil2!$A$3:$CQ$931,HLOOKUP(Feuil1!$F1319,Feuil2!$E$1:$DG$2,2,0),0))</f>
        <v/>
      </c>
      <c r="L1319" s="12" t="str">
        <f>IF(ISBLANK(VLOOKUP($H1319*100+L$2,Feuil2!$A$3:$CQ$931,HLOOKUP(Feuil1!$F1319,Feuil2!$E$1:$DG$2,2,0),0)),"",VLOOKUP($H1319*100+L$2,Feuil2!$A$3:$CQ$931,HLOOKUP(Feuil1!$F1319,Feuil2!$E$1:$DG$2,2,0),0))</f>
        <v/>
      </c>
      <c r="M1319" s="12" t="str">
        <f>IF(ISBLANK(VLOOKUP($H1319*100+M$2,Feuil2!$A$3:$CQ$931,HLOOKUP(Feuil1!$F1319,Feuil2!$E$1:$DG$2,2,0),0)),"",VLOOKUP($H1319*100+M$2,Feuil2!$A$3:$CQ$931,HLOOKUP(Feuil1!$F1319,Feuil2!$E$1:$DG$2,2,0),0))</f>
        <v/>
      </c>
      <c r="N1319" s="12" t="str">
        <f>IF(ISBLANK(VLOOKUP($H1319*100+N$2,Feuil2!$A$3:$CQ$931,HLOOKUP(Feuil1!$F1319,Feuil2!$E$1:$DG$2,2,0),0)),"",VLOOKUP($H1319*100+N$2,Feuil2!$A$3:$CQ$931,HLOOKUP(Feuil1!$F1319,Feuil2!$E$1:$DG$2,2,0),0))</f>
        <v/>
      </c>
      <c r="O1319" s="12" t="str">
        <f>IF(ISBLANK(VLOOKUP($H1319*100+O$2,Feuil2!$A$3:$CQ$931,HLOOKUP(Feuil1!$F1319,Feuil2!$E$1:$DG$2,2,0),0)),"",VLOOKUP($H1319*100+O$2,Feuil2!$A$3:$CQ$931,HLOOKUP(Feuil1!$F1319,Feuil2!$E$1:$DG$2,2,0),0))</f>
        <v/>
      </c>
      <c r="P1319" s="12" t="str">
        <f>IF(ISBLANK(VLOOKUP($H1319*100+P$2,Feuil2!$A$3:$CQ$931,HLOOKUP(Feuil1!$F1319,Feuil2!$E$1:$DG$2,2,0),0)),"",VLOOKUP($H1319*100+P$2,Feuil2!$A$3:$CQ$931,HLOOKUP(Feuil1!$F1319,Feuil2!$E$1:$DG$2,2,0),0))</f>
        <v/>
      </c>
      <c r="Q1319" s="12" t="str">
        <f>IF(ISBLANK(VLOOKUP($H1319*100+Q$2,Feuil2!$A$3:$CQ$931,HLOOKUP(Feuil1!$F1319,Feuil2!$E$1:$DG$2,2,0),0)),"",VLOOKUP($H1319*100+Q$2,Feuil2!$A$3:$CQ$931,HLOOKUP(Feuil1!$F1319,Feuil2!$E$1:$DG$2,2,0),0))</f>
        <v/>
      </c>
      <c r="R1319" s="12" t="str">
        <f>IF(ISBLANK(VLOOKUP($H1319*100+R$2,Feuil2!$A$3:$CQ$931,HLOOKUP(Feuil1!$F1319,Feuil2!$E$1:$DG$2,2,0),0)),"",VLOOKUP($H1319*100+R$2,Feuil2!$A$3:$CQ$931,HLOOKUP(Feuil1!$F1319,Feuil2!$E$1:$DG$2,2,0),0))</f>
        <v/>
      </c>
      <c r="S1319" s="12" t="str">
        <f>IF(ISBLANK(VLOOKUP($H1319*100+S$2,Feuil2!$A$3:$CQ$931,HLOOKUP(Feuil1!$F1319,Feuil2!$E$1:$DG$2,2,0),0)),"",VLOOKUP($H1319*100+S$2,Feuil2!$A$3:$CQ$931,HLOOKUP(Feuil1!$F1319,Feuil2!$E$1:$DG$2,2,0),0))</f>
        <v/>
      </c>
      <c r="T1319" s="12" t="str">
        <f>IF(ISBLANK(VLOOKUP($H1319*100+T$2,Feuil2!$A$3:$CQ$931,HLOOKUP(Feuil1!$F1319,Feuil2!$E$1:$DG$2,2,0),0)),"",VLOOKUP($H1319*100+T$2,Feuil2!$A$3:$CQ$931,HLOOKUP(Feuil1!$F1319,Feuil2!$E$1:$DG$2,2,0),0))</f>
        <v/>
      </c>
      <c r="U1319" s="12"/>
    </row>
    <row r="1320" spans="1:44" x14ac:dyDescent="0.35">
      <c r="A1320" s="10" t="s">
        <v>58</v>
      </c>
      <c r="B1320" s="8" t="s">
        <v>59</v>
      </c>
      <c r="C1320" s="39">
        <v>581400</v>
      </c>
      <c r="D1320" s="39">
        <v>341900</v>
      </c>
      <c r="E1320" s="39">
        <v>725</v>
      </c>
      <c r="F1320" s="10">
        <v>6248</v>
      </c>
      <c r="G1320" s="5" t="s">
        <v>49</v>
      </c>
      <c r="H1320" s="11">
        <v>1943</v>
      </c>
      <c r="I1320" s="12" t="str">
        <f>IF(ISBLANK(VLOOKUP($H1320*100+I$2,Feuil2!$A$3:$CQ$931,HLOOKUP(Feuil1!$F1320,Feuil2!$E$1:$DG$2,2,0),0)),"",VLOOKUP($H1320*100+I$2,Feuil2!$A$3:$CQ$931,HLOOKUP(Feuil1!$F1320,Feuil2!$E$1:$DG$2,2,0),0))</f>
        <v/>
      </c>
      <c r="J1320" s="12" t="str">
        <f>IF(ISBLANK(VLOOKUP($H1320*100+J$2,Feuil2!$A$3:$CQ$931,HLOOKUP(Feuil1!$F1320,Feuil2!$E$1:$DG$2,2,0),0)),"",VLOOKUP($H1320*100+J$2,Feuil2!$A$3:$CQ$931,HLOOKUP(Feuil1!$F1320,Feuil2!$E$1:$DG$2,2,0),0))</f>
        <v/>
      </c>
      <c r="K1320" s="12" t="str">
        <f>IF(ISBLANK(VLOOKUP($H1320*100+K$2,Feuil2!$A$3:$CQ$931,HLOOKUP(Feuil1!$F1320,Feuil2!$E$1:$DG$2,2,0),0)),"",VLOOKUP($H1320*100+K$2,Feuil2!$A$3:$CQ$931,HLOOKUP(Feuil1!$F1320,Feuil2!$E$1:$DG$2,2,0),0))</f>
        <v/>
      </c>
      <c r="L1320" s="12" t="str">
        <f>IF(ISBLANK(VLOOKUP($H1320*100+L$2,Feuil2!$A$3:$CQ$931,HLOOKUP(Feuil1!$F1320,Feuil2!$E$1:$DG$2,2,0),0)),"",VLOOKUP($H1320*100+L$2,Feuil2!$A$3:$CQ$931,HLOOKUP(Feuil1!$F1320,Feuil2!$E$1:$DG$2,2,0),0))</f>
        <v/>
      </c>
      <c r="M1320" s="12" t="str">
        <f>IF(ISBLANK(VLOOKUP($H1320*100+M$2,Feuil2!$A$3:$CQ$931,HLOOKUP(Feuil1!$F1320,Feuil2!$E$1:$DG$2,2,0),0)),"",VLOOKUP($H1320*100+M$2,Feuil2!$A$3:$CQ$931,HLOOKUP(Feuil1!$F1320,Feuil2!$E$1:$DG$2,2,0),0))</f>
        <v/>
      </c>
      <c r="N1320" s="12" t="str">
        <f>IF(ISBLANK(VLOOKUP($H1320*100+N$2,Feuil2!$A$3:$CQ$931,HLOOKUP(Feuil1!$F1320,Feuil2!$E$1:$DG$2,2,0),0)),"",VLOOKUP($H1320*100+N$2,Feuil2!$A$3:$CQ$931,HLOOKUP(Feuil1!$F1320,Feuil2!$E$1:$DG$2,2,0),0))</f>
        <v/>
      </c>
      <c r="O1320" s="12" t="str">
        <f>IF(ISBLANK(VLOOKUP($H1320*100+O$2,Feuil2!$A$3:$CQ$931,HLOOKUP(Feuil1!$F1320,Feuil2!$E$1:$DG$2,2,0),0)),"",VLOOKUP($H1320*100+O$2,Feuil2!$A$3:$CQ$931,HLOOKUP(Feuil1!$F1320,Feuil2!$E$1:$DG$2,2,0),0))</f>
        <v/>
      </c>
      <c r="P1320" s="12" t="str">
        <f>IF(ISBLANK(VLOOKUP($H1320*100+P$2,Feuil2!$A$3:$CQ$931,HLOOKUP(Feuil1!$F1320,Feuil2!$E$1:$DG$2,2,0),0)),"",VLOOKUP($H1320*100+P$2,Feuil2!$A$3:$CQ$931,HLOOKUP(Feuil1!$F1320,Feuil2!$E$1:$DG$2,2,0),0))</f>
        <v/>
      </c>
      <c r="Q1320" s="12" t="str">
        <f>IF(ISBLANK(VLOOKUP($H1320*100+Q$2,Feuil2!$A$3:$CQ$931,HLOOKUP(Feuil1!$F1320,Feuil2!$E$1:$DG$2,2,0),0)),"",VLOOKUP($H1320*100+Q$2,Feuil2!$A$3:$CQ$931,HLOOKUP(Feuil1!$F1320,Feuil2!$E$1:$DG$2,2,0),0))</f>
        <v/>
      </c>
      <c r="R1320" s="12" t="str">
        <f>IF(ISBLANK(VLOOKUP($H1320*100+R$2,Feuil2!$A$3:$CQ$931,HLOOKUP(Feuil1!$F1320,Feuil2!$E$1:$DG$2,2,0),0)),"",VLOOKUP($H1320*100+R$2,Feuil2!$A$3:$CQ$931,HLOOKUP(Feuil1!$F1320,Feuil2!$E$1:$DG$2,2,0),0))</f>
        <v/>
      </c>
      <c r="S1320" s="12" t="str">
        <f>IF(ISBLANK(VLOOKUP($H1320*100+S$2,Feuil2!$A$3:$CQ$931,HLOOKUP(Feuil1!$F1320,Feuil2!$E$1:$DG$2,2,0),0)),"",VLOOKUP($H1320*100+S$2,Feuil2!$A$3:$CQ$931,HLOOKUP(Feuil1!$F1320,Feuil2!$E$1:$DG$2,2,0),0))</f>
        <v/>
      </c>
      <c r="T1320" s="12" t="str">
        <f>IF(ISBLANK(VLOOKUP($H1320*100+T$2,Feuil2!$A$3:$CQ$931,HLOOKUP(Feuil1!$F1320,Feuil2!$E$1:$DG$2,2,0),0)),"",VLOOKUP($H1320*100+T$2,Feuil2!$A$3:$CQ$931,HLOOKUP(Feuil1!$F1320,Feuil2!$E$1:$DG$2,2,0),0))</f>
        <v/>
      </c>
      <c r="U1320" s="12"/>
    </row>
    <row r="1321" spans="1:44" x14ac:dyDescent="0.35">
      <c r="A1321" s="10" t="s">
        <v>58</v>
      </c>
      <c r="B1321" s="8" t="s">
        <v>59</v>
      </c>
      <c r="C1321" s="39">
        <v>581400</v>
      </c>
      <c r="D1321" s="39">
        <v>341900</v>
      </c>
      <c r="E1321" s="39">
        <v>725</v>
      </c>
      <c r="F1321" s="10">
        <v>6248</v>
      </c>
      <c r="G1321" s="5" t="s">
        <v>49</v>
      </c>
      <c r="H1321" s="11">
        <v>1944</v>
      </c>
      <c r="I1321" s="12" t="str">
        <f>IF(ISBLANK(VLOOKUP($H1321*100+I$2,Feuil2!$A$3:$CQ$931,HLOOKUP(Feuil1!$F1321,Feuil2!$E$1:$DG$2,2,0),0)),"",VLOOKUP($H1321*100+I$2,Feuil2!$A$3:$CQ$931,HLOOKUP(Feuil1!$F1321,Feuil2!$E$1:$DG$2,2,0),0))</f>
        <v/>
      </c>
      <c r="J1321" s="12" t="str">
        <f>IF(ISBLANK(VLOOKUP($H1321*100+J$2,Feuil2!$A$3:$CQ$931,HLOOKUP(Feuil1!$F1321,Feuil2!$E$1:$DG$2,2,0),0)),"",VLOOKUP($H1321*100+J$2,Feuil2!$A$3:$CQ$931,HLOOKUP(Feuil1!$F1321,Feuil2!$E$1:$DG$2,2,0),0))</f>
        <v/>
      </c>
      <c r="K1321" s="12" t="str">
        <f>IF(ISBLANK(VLOOKUP($H1321*100+K$2,Feuil2!$A$3:$CQ$931,HLOOKUP(Feuil1!$F1321,Feuil2!$E$1:$DG$2,2,0),0)),"",VLOOKUP($H1321*100+K$2,Feuil2!$A$3:$CQ$931,HLOOKUP(Feuil1!$F1321,Feuil2!$E$1:$DG$2,2,0),0))</f>
        <v/>
      </c>
      <c r="L1321" s="12" t="str">
        <f>IF(ISBLANK(VLOOKUP($H1321*100+L$2,Feuil2!$A$3:$CQ$931,HLOOKUP(Feuil1!$F1321,Feuil2!$E$1:$DG$2,2,0),0)),"",VLOOKUP($H1321*100+L$2,Feuil2!$A$3:$CQ$931,HLOOKUP(Feuil1!$F1321,Feuil2!$E$1:$DG$2,2,0),0))</f>
        <v/>
      </c>
      <c r="M1321" s="12" t="str">
        <f>IF(ISBLANK(VLOOKUP($H1321*100+M$2,Feuil2!$A$3:$CQ$931,HLOOKUP(Feuil1!$F1321,Feuil2!$E$1:$DG$2,2,0),0)),"",VLOOKUP($H1321*100+M$2,Feuil2!$A$3:$CQ$931,HLOOKUP(Feuil1!$F1321,Feuil2!$E$1:$DG$2,2,0),0))</f>
        <v/>
      </c>
      <c r="N1321" s="12" t="str">
        <f>IF(ISBLANK(VLOOKUP($H1321*100+N$2,Feuil2!$A$3:$CQ$931,HLOOKUP(Feuil1!$F1321,Feuil2!$E$1:$DG$2,2,0),0)),"",VLOOKUP($H1321*100+N$2,Feuil2!$A$3:$CQ$931,HLOOKUP(Feuil1!$F1321,Feuil2!$E$1:$DG$2,2,0),0))</f>
        <v/>
      </c>
      <c r="O1321" s="12" t="str">
        <f>IF(ISBLANK(VLOOKUP($H1321*100+O$2,Feuil2!$A$3:$CQ$931,HLOOKUP(Feuil1!$F1321,Feuil2!$E$1:$DG$2,2,0),0)),"",VLOOKUP($H1321*100+O$2,Feuil2!$A$3:$CQ$931,HLOOKUP(Feuil1!$F1321,Feuil2!$E$1:$DG$2,2,0),0))</f>
        <v/>
      </c>
      <c r="P1321" s="12" t="str">
        <f>IF(ISBLANK(VLOOKUP($H1321*100+P$2,Feuil2!$A$3:$CQ$931,HLOOKUP(Feuil1!$F1321,Feuil2!$E$1:$DG$2,2,0),0)),"",VLOOKUP($H1321*100+P$2,Feuil2!$A$3:$CQ$931,HLOOKUP(Feuil1!$F1321,Feuil2!$E$1:$DG$2,2,0),0))</f>
        <v/>
      </c>
      <c r="Q1321" s="12" t="str">
        <f>IF(ISBLANK(VLOOKUP($H1321*100+Q$2,Feuil2!$A$3:$CQ$931,HLOOKUP(Feuil1!$F1321,Feuil2!$E$1:$DG$2,2,0),0)),"",VLOOKUP($H1321*100+Q$2,Feuil2!$A$3:$CQ$931,HLOOKUP(Feuil1!$F1321,Feuil2!$E$1:$DG$2,2,0),0))</f>
        <v/>
      </c>
      <c r="R1321" s="12" t="str">
        <f>IF(ISBLANK(VLOOKUP($H1321*100+R$2,Feuil2!$A$3:$CQ$931,HLOOKUP(Feuil1!$F1321,Feuil2!$E$1:$DG$2,2,0),0)),"",VLOOKUP($H1321*100+R$2,Feuil2!$A$3:$CQ$931,HLOOKUP(Feuil1!$F1321,Feuil2!$E$1:$DG$2,2,0),0))</f>
        <v/>
      </c>
      <c r="S1321" s="12" t="str">
        <f>IF(ISBLANK(VLOOKUP($H1321*100+S$2,Feuil2!$A$3:$CQ$931,HLOOKUP(Feuil1!$F1321,Feuil2!$E$1:$DG$2,2,0),0)),"",VLOOKUP($H1321*100+S$2,Feuil2!$A$3:$CQ$931,HLOOKUP(Feuil1!$F1321,Feuil2!$E$1:$DG$2,2,0),0))</f>
        <v/>
      </c>
      <c r="T1321" s="12" t="str">
        <f>IF(ISBLANK(VLOOKUP($H1321*100+T$2,Feuil2!$A$3:$CQ$931,HLOOKUP(Feuil1!$F1321,Feuil2!$E$1:$DG$2,2,0),0)),"",VLOOKUP($H1321*100+T$2,Feuil2!$A$3:$CQ$931,HLOOKUP(Feuil1!$F1321,Feuil2!$E$1:$DG$2,2,0),0))</f>
        <v/>
      </c>
      <c r="U1321" s="12"/>
    </row>
    <row r="1322" spans="1:44" x14ac:dyDescent="0.35">
      <c r="A1322" s="10" t="s">
        <v>58</v>
      </c>
      <c r="B1322" s="8" t="s">
        <v>59</v>
      </c>
      <c r="C1322" s="39">
        <v>581400</v>
      </c>
      <c r="D1322" s="39">
        <v>341900</v>
      </c>
      <c r="E1322" s="39">
        <v>725</v>
      </c>
      <c r="F1322" s="10">
        <v>6248</v>
      </c>
      <c r="G1322" s="5" t="s">
        <v>49</v>
      </c>
      <c r="H1322" s="11">
        <v>1945</v>
      </c>
      <c r="I1322" s="12" t="str">
        <f>IF(ISBLANK(VLOOKUP($H1322*100+I$2,Feuil2!$A$3:$CQ$931,HLOOKUP(Feuil1!$F1322,Feuil2!$E$1:$DG$2,2,0),0)),"",VLOOKUP($H1322*100+I$2,Feuil2!$A$3:$CQ$931,HLOOKUP(Feuil1!$F1322,Feuil2!$E$1:$DG$2,2,0),0))</f>
        <v/>
      </c>
      <c r="J1322" s="12" t="str">
        <f>IF(ISBLANK(VLOOKUP($H1322*100+J$2,Feuil2!$A$3:$CQ$931,HLOOKUP(Feuil1!$F1322,Feuil2!$E$1:$DG$2,2,0),0)),"",VLOOKUP($H1322*100+J$2,Feuil2!$A$3:$CQ$931,HLOOKUP(Feuil1!$F1322,Feuil2!$E$1:$DG$2,2,0),0))</f>
        <v/>
      </c>
      <c r="K1322" s="12" t="str">
        <f>IF(ISBLANK(VLOOKUP($H1322*100+K$2,Feuil2!$A$3:$CQ$931,HLOOKUP(Feuil1!$F1322,Feuil2!$E$1:$DG$2,2,0),0)),"",VLOOKUP($H1322*100+K$2,Feuil2!$A$3:$CQ$931,HLOOKUP(Feuil1!$F1322,Feuil2!$E$1:$DG$2,2,0),0))</f>
        <v/>
      </c>
      <c r="L1322" s="12" t="str">
        <f>IF(ISBLANK(VLOOKUP($H1322*100+L$2,Feuil2!$A$3:$CQ$931,HLOOKUP(Feuil1!$F1322,Feuil2!$E$1:$DG$2,2,0),0)),"",VLOOKUP($H1322*100+L$2,Feuil2!$A$3:$CQ$931,HLOOKUP(Feuil1!$F1322,Feuil2!$E$1:$DG$2,2,0),0))</f>
        <v/>
      </c>
      <c r="M1322" s="12" t="str">
        <f>IF(ISBLANK(VLOOKUP($H1322*100+M$2,Feuil2!$A$3:$CQ$931,HLOOKUP(Feuil1!$F1322,Feuil2!$E$1:$DG$2,2,0),0)),"",VLOOKUP($H1322*100+M$2,Feuil2!$A$3:$CQ$931,HLOOKUP(Feuil1!$F1322,Feuil2!$E$1:$DG$2,2,0),0))</f>
        <v/>
      </c>
      <c r="N1322" s="12" t="str">
        <f>IF(ISBLANK(VLOOKUP($H1322*100+N$2,Feuil2!$A$3:$CQ$931,HLOOKUP(Feuil1!$F1322,Feuil2!$E$1:$DG$2,2,0),0)),"",VLOOKUP($H1322*100+N$2,Feuil2!$A$3:$CQ$931,HLOOKUP(Feuil1!$F1322,Feuil2!$E$1:$DG$2,2,0),0))</f>
        <v/>
      </c>
      <c r="O1322" s="12" t="str">
        <f>IF(ISBLANK(VLOOKUP($H1322*100+O$2,Feuil2!$A$3:$CQ$931,HLOOKUP(Feuil1!$F1322,Feuil2!$E$1:$DG$2,2,0),0)),"",VLOOKUP($H1322*100+O$2,Feuil2!$A$3:$CQ$931,HLOOKUP(Feuil1!$F1322,Feuil2!$E$1:$DG$2,2,0),0))</f>
        <v/>
      </c>
      <c r="P1322" s="12" t="str">
        <f>IF(ISBLANK(VLOOKUP($H1322*100+P$2,Feuil2!$A$3:$CQ$931,HLOOKUP(Feuil1!$F1322,Feuil2!$E$1:$DG$2,2,0),0)),"",VLOOKUP($H1322*100+P$2,Feuil2!$A$3:$CQ$931,HLOOKUP(Feuil1!$F1322,Feuil2!$E$1:$DG$2,2,0),0))</f>
        <v/>
      </c>
      <c r="Q1322" s="12" t="str">
        <f>IF(ISBLANK(VLOOKUP($H1322*100+Q$2,Feuil2!$A$3:$CQ$931,HLOOKUP(Feuil1!$F1322,Feuil2!$E$1:$DG$2,2,0),0)),"",VLOOKUP($H1322*100+Q$2,Feuil2!$A$3:$CQ$931,HLOOKUP(Feuil1!$F1322,Feuil2!$E$1:$DG$2,2,0),0))</f>
        <v/>
      </c>
      <c r="R1322" s="12" t="str">
        <f>IF(ISBLANK(VLOOKUP($H1322*100+R$2,Feuil2!$A$3:$CQ$931,HLOOKUP(Feuil1!$F1322,Feuil2!$E$1:$DG$2,2,0),0)),"",VLOOKUP($H1322*100+R$2,Feuil2!$A$3:$CQ$931,HLOOKUP(Feuil1!$F1322,Feuil2!$E$1:$DG$2,2,0),0))</f>
        <v/>
      </c>
      <c r="S1322" s="12" t="str">
        <f>IF(ISBLANK(VLOOKUP($H1322*100+S$2,Feuil2!$A$3:$CQ$931,HLOOKUP(Feuil1!$F1322,Feuil2!$E$1:$DG$2,2,0),0)),"",VLOOKUP($H1322*100+S$2,Feuil2!$A$3:$CQ$931,HLOOKUP(Feuil1!$F1322,Feuil2!$E$1:$DG$2,2,0),0))</f>
        <v/>
      </c>
      <c r="T1322" s="12" t="str">
        <f>IF(ISBLANK(VLOOKUP($H1322*100+T$2,Feuil2!$A$3:$CQ$931,HLOOKUP(Feuil1!$F1322,Feuil2!$E$1:$DG$2,2,0),0)),"",VLOOKUP($H1322*100+T$2,Feuil2!$A$3:$CQ$931,HLOOKUP(Feuil1!$F1322,Feuil2!$E$1:$DG$2,2,0),0))</f>
        <v/>
      </c>
      <c r="U1322" s="12"/>
    </row>
    <row r="1323" spans="1:44" x14ac:dyDescent="0.35">
      <c r="A1323" s="10" t="s">
        <v>58</v>
      </c>
      <c r="B1323" s="8" t="s">
        <v>59</v>
      </c>
      <c r="C1323" s="39">
        <v>581400</v>
      </c>
      <c r="D1323" s="39">
        <v>341900</v>
      </c>
      <c r="E1323" s="39">
        <v>725</v>
      </c>
      <c r="F1323" s="10">
        <v>6248</v>
      </c>
      <c r="G1323" s="5" t="s">
        <v>49</v>
      </c>
      <c r="H1323" s="11">
        <v>1946</v>
      </c>
      <c r="I1323" s="12" t="str">
        <f>IF(ISBLANK(VLOOKUP($H1323*100+I$2,Feuil2!$A$3:$CQ$931,HLOOKUP(Feuil1!$F1323,Feuil2!$E$1:$DG$2,2,0),0)),"",VLOOKUP($H1323*100+I$2,Feuil2!$A$3:$CQ$931,HLOOKUP(Feuil1!$F1323,Feuil2!$E$1:$DG$2,2,0),0))</f>
        <v/>
      </c>
      <c r="J1323" s="12" t="str">
        <f>IF(ISBLANK(VLOOKUP($H1323*100+J$2,Feuil2!$A$3:$CQ$931,HLOOKUP(Feuil1!$F1323,Feuil2!$E$1:$DG$2,2,0),0)),"",VLOOKUP($H1323*100+J$2,Feuil2!$A$3:$CQ$931,HLOOKUP(Feuil1!$F1323,Feuil2!$E$1:$DG$2,2,0),0))</f>
        <v/>
      </c>
      <c r="K1323" s="12" t="str">
        <f>IF(ISBLANK(VLOOKUP($H1323*100+K$2,Feuil2!$A$3:$CQ$931,HLOOKUP(Feuil1!$F1323,Feuil2!$E$1:$DG$2,2,0),0)),"",VLOOKUP($H1323*100+K$2,Feuil2!$A$3:$CQ$931,HLOOKUP(Feuil1!$F1323,Feuil2!$E$1:$DG$2,2,0),0))</f>
        <v/>
      </c>
      <c r="L1323" s="12" t="str">
        <f>IF(ISBLANK(VLOOKUP($H1323*100+L$2,Feuil2!$A$3:$CQ$931,HLOOKUP(Feuil1!$F1323,Feuil2!$E$1:$DG$2,2,0),0)),"",VLOOKUP($H1323*100+L$2,Feuil2!$A$3:$CQ$931,HLOOKUP(Feuil1!$F1323,Feuil2!$E$1:$DG$2,2,0),0))</f>
        <v/>
      </c>
      <c r="M1323" s="12" t="str">
        <f>IF(ISBLANK(VLOOKUP($H1323*100+M$2,Feuil2!$A$3:$CQ$931,HLOOKUP(Feuil1!$F1323,Feuil2!$E$1:$DG$2,2,0),0)),"",VLOOKUP($H1323*100+M$2,Feuil2!$A$3:$CQ$931,HLOOKUP(Feuil1!$F1323,Feuil2!$E$1:$DG$2,2,0),0))</f>
        <v/>
      </c>
      <c r="N1323" s="12" t="str">
        <f>IF(ISBLANK(VLOOKUP($H1323*100+N$2,Feuil2!$A$3:$CQ$931,HLOOKUP(Feuil1!$F1323,Feuil2!$E$1:$DG$2,2,0),0)),"",VLOOKUP($H1323*100+N$2,Feuil2!$A$3:$CQ$931,HLOOKUP(Feuil1!$F1323,Feuil2!$E$1:$DG$2,2,0),0))</f>
        <v/>
      </c>
      <c r="O1323" s="12" t="str">
        <f>IF(ISBLANK(VLOOKUP($H1323*100+O$2,Feuil2!$A$3:$CQ$931,HLOOKUP(Feuil1!$F1323,Feuil2!$E$1:$DG$2,2,0),0)),"",VLOOKUP($H1323*100+O$2,Feuil2!$A$3:$CQ$931,HLOOKUP(Feuil1!$F1323,Feuil2!$E$1:$DG$2,2,0),0))</f>
        <v/>
      </c>
      <c r="P1323" s="12" t="str">
        <f>IF(ISBLANK(VLOOKUP($H1323*100+P$2,Feuil2!$A$3:$CQ$931,HLOOKUP(Feuil1!$F1323,Feuil2!$E$1:$DG$2,2,0),0)),"",VLOOKUP($H1323*100+P$2,Feuil2!$A$3:$CQ$931,HLOOKUP(Feuil1!$F1323,Feuil2!$E$1:$DG$2,2,0),0))</f>
        <v/>
      </c>
      <c r="Q1323" s="12" t="str">
        <f>IF(ISBLANK(VLOOKUP($H1323*100+Q$2,Feuil2!$A$3:$CQ$931,HLOOKUP(Feuil1!$F1323,Feuil2!$E$1:$DG$2,2,0),0)),"",VLOOKUP($H1323*100+Q$2,Feuil2!$A$3:$CQ$931,HLOOKUP(Feuil1!$F1323,Feuil2!$E$1:$DG$2,2,0),0))</f>
        <v/>
      </c>
      <c r="R1323" s="12" t="str">
        <f>IF(ISBLANK(VLOOKUP($H1323*100+R$2,Feuil2!$A$3:$CQ$931,HLOOKUP(Feuil1!$F1323,Feuil2!$E$1:$DG$2,2,0),0)),"",VLOOKUP($H1323*100+R$2,Feuil2!$A$3:$CQ$931,HLOOKUP(Feuil1!$F1323,Feuil2!$E$1:$DG$2,2,0),0))</f>
        <v/>
      </c>
      <c r="S1323" s="12" t="str">
        <f>IF(ISBLANK(VLOOKUP($H1323*100+S$2,Feuil2!$A$3:$CQ$931,HLOOKUP(Feuil1!$F1323,Feuil2!$E$1:$DG$2,2,0),0)),"",VLOOKUP($H1323*100+S$2,Feuil2!$A$3:$CQ$931,HLOOKUP(Feuil1!$F1323,Feuil2!$E$1:$DG$2,2,0),0))</f>
        <v/>
      </c>
      <c r="T1323" s="12" t="str">
        <f>IF(ISBLANK(VLOOKUP($H1323*100+T$2,Feuil2!$A$3:$CQ$931,HLOOKUP(Feuil1!$F1323,Feuil2!$E$1:$DG$2,2,0),0)),"",VLOOKUP($H1323*100+T$2,Feuil2!$A$3:$CQ$931,HLOOKUP(Feuil1!$F1323,Feuil2!$E$1:$DG$2,2,0),0))</f>
        <v/>
      </c>
      <c r="U1323" s="12"/>
    </row>
    <row r="1324" spans="1:44" x14ac:dyDescent="0.35">
      <c r="A1324" s="10" t="s">
        <v>58</v>
      </c>
      <c r="B1324" s="8" t="s">
        <v>59</v>
      </c>
      <c r="C1324" s="39">
        <v>581400</v>
      </c>
      <c r="D1324" s="39">
        <v>341900</v>
      </c>
      <c r="E1324" s="39">
        <v>725</v>
      </c>
      <c r="F1324" s="10">
        <v>6248</v>
      </c>
      <c r="G1324" s="5" t="s">
        <v>49</v>
      </c>
      <c r="H1324" s="11">
        <v>1947</v>
      </c>
      <c r="I1324" s="12" t="str">
        <f>IF(ISBLANK(VLOOKUP($H1324*100+I$2,Feuil2!$A$3:$CQ$931,HLOOKUP(Feuil1!$F1324,Feuil2!$E$1:$DG$2,2,0),0)),"",VLOOKUP($H1324*100+I$2,Feuil2!$A$3:$CQ$931,HLOOKUP(Feuil1!$F1324,Feuil2!$E$1:$DG$2,2,0),0))</f>
        <v/>
      </c>
      <c r="J1324" s="12" t="str">
        <f>IF(ISBLANK(VLOOKUP($H1324*100+J$2,Feuil2!$A$3:$CQ$931,HLOOKUP(Feuil1!$F1324,Feuil2!$E$1:$DG$2,2,0),0)),"",VLOOKUP($H1324*100+J$2,Feuil2!$A$3:$CQ$931,HLOOKUP(Feuil1!$F1324,Feuil2!$E$1:$DG$2,2,0),0))</f>
        <v/>
      </c>
      <c r="K1324" s="12" t="str">
        <f>IF(ISBLANK(VLOOKUP($H1324*100+K$2,Feuil2!$A$3:$CQ$931,HLOOKUP(Feuil1!$F1324,Feuil2!$E$1:$DG$2,2,0),0)),"",VLOOKUP($H1324*100+K$2,Feuil2!$A$3:$CQ$931,HLOOKUP(Feuil1!$F1324,Feuil2!$E$1:$DG$2,2,0),0))</f>
        <v/>
      </c>
      <c r="L1324" s="12" t="str">
        <f>IF(ISBLANK(VLOOKUP($H1324*100+L$2,Feuil2!$A$3:$CQ$931,HLOOKUP(Feuil1!$F1324,Feuil2!$E$1:$DG$2,2,0),0)),"",VLOOKUP($H1324*100+L$2,Feuil2!$A$3:$CQ$931,HLOOKUP(Feuil1!$F1324,Feuil2!$E$1:$DG$2,2,0),0))</f>
        <v/>
      </c>
      <c r="M1324" s="12" t="str">
        <f>IF(ISBLANK(VLOOKUP($H1324*100+M$2,Feuil2!$A$3:$CQ$931,HLOOKUP(Feuil1!$F1324,Feuil2!$E$1:$DG$2,2,0),0)),"",VLOOKUP($H1324*100+M$2,Feuil2!$A$3:$CQ$931,HLOOKUP(Feuil1!$F1324,Feuil2!$E$1:$DG$2,2,0),0))</f>
        <v/>
      </c>
      <c r="N1324" s="12" t="str">
        <f>IF(ISBLANK(VLOOKUP($H1324*100+N$2,Feuil2!$A$3:$CQ$931,HLOOKUP(Feuil1!$F1324,Feuil2!$E$1:$DG$2,2,0),0)),"",VLOOKUP($H1324*100+N$2,Feuil2!$A$3:$CQ$931,HLOOKUP(Feuil1!$F1324,Feuil2!$E$1:$DG$2,2,0),0))</f>
        <v/>
      </c>
      <c r="O1324" s="12" t="str">
        <f>IF(ISBLANK(VLOOKUP($H1324*100+O$2,Feuil2!$A$3:$CQ$931,HLOOKUP(Feuil1!$F1324,Feuil2!$E$1:$DG$2,2,0),0)),"",VLOOKUP($H1324*100+O$2,Feuil2!$A$3:$CQ$931,HLOOKUP(Feuil1!$F1324,Feuil2!$E$1:$DG$2,2,0),0))</f>
        <v/>
      </c>
      <c r="P1324" s="12" t="str">
        <f>IF(ISBLANK(VLOOKUP($H1324*100+P$2,Feuil2!$A$3:$CQ$931,HLOOKUP(Feuil1!$F1324,Feuil2!$E$1:$DG$2,2,0),0)),"",VLOOKUP($H1324*100+P$2,Feuil2!$A$3:$CQ$931,HLOOKUP(Feuil1!$F1324,Feuil2!$E$1:$DG$2,2,0),0))</f>
        <v/>
      </c>
      <c r="Q1324" s="12" t="str">
        <f>IF(ISBLANK(VLOOKUP($H1324*100+Q$2,Feuil2!$A$3:$CQ$931,HLOOKUP(Feuil1!$F1324,Feuil2!$E$1:$DG$2,2,0),0)),"",VLOOKUP($H1324*100+Q$2,Feuil2!$A$3:$CQ$931,HLOOKUP(Feuil1!$F1324,Feuil2!$E$1:$DG$2,2,0),0))</f>
        <v/>
      </c>
      <c r="R1324" s="12" t="str">
        <f>IF(ISBLANK(VLOOKUP($H1324*100+R$2,Feuil2!$A$3:$CQ$931,HLOOKUP(Feuil1!$F1324,Feuil2!$E$1:$DG$2,2,0),0)),"",VLOOKUP($H1324*100+R$2,Feuil2!$A$3:$CQ$931,HLOOKUP(Feuil1!$F1324,Feuil2!$E$1:$DG$2,2,0),0))</f>
        <v/>
      </c>
      <c r="S1324" s="12" t="str">
        <f>IF(ISBLANK(VLOOKUP($H1324*100+S$2,Feuil2!$A$3:$CQ$931,HLOOKUP(Feuil1!$F1324,Feuil2!$E$1:$DG$2,2,0),0)),"",VLOOKUP($H1324*100+S$2,Feuil2!$A$3:$CQ$931,HLOOKUP(Feuil1!$F1324,Feuil2!$E$1:$DG$2,2,0),0))</f>
        <v/>
      </c>
      <c r="T1324" s="12" t="str">
        <f>IF(ISBLANK(VLOOKUP($H1324*100+T$2,Feuil2!$A$3:$CQ$931,HLOOKUP(Feuil1!$F1324,Feuil2!$E$1:$DG$2,2,0),0)),"",VLOOKUP($H1324*100+T$2,Feuil2!$A$3:$CQ$931,HLOOKUP(Feuil1!$F1324,Feuil2!$E$1:$DG$2,2,0),0))</f>
        <v/>
      </c>
      <c r="U1324" s="12"/>
    </row>
    <row r="1325" spans="1:44" x14ac:dyDescent="0.35">
      <c r="A1325" s="10" t="s">
        <v>58</v>
      </c>
      <c r="B1325" s="8" t="s">
        <v>59</v>
      </c>
      <c r="C1325" s="39">
        <v>581400</v>
      </c>
      <c r="D1325" s="39">
        <v>341900</v>
      </c>
      <c r="E1325" s="39">
        <v>725</v>
      </c>
      <c r="F1325" s="10">
        <v>6248</v>
      </c>
      <c r="G1325" s="5" t="s">
        <v>49</v>
      </c>
      <c r="H1325" s="11">
        <v>1948</v>
      </c>
      <c r="I1325" s="12" t="str">
        <f>IF(ISBLANK(VLOOKUP($H1325*100+I$2,Feuil2!$A$3:$CQ$931,HLOOKUP(Feuil1!$F1325,Feuil2!$E$1:$DG$2,2,0),0)),"",VLOOKUP($H1325*100+I$2,Feuil2!$A$3:$CQ$931,HLOOKUP(Feuil1!$F1325,Feuil2!$E$1:$DG$2,2,0),0))</f>
        <v/>
      </c>
      <c r="J1325" s="12" t="str">
        <f>IF(ISBLANK(VLOOKUP($H1325*100+J$2,Feuil2!$A$3:$CQ$931,HLOOKUP(Feuil1!$F1325,Feuil2!$E$1:$DG$2,2,0),0)),"",VLOOKUP($H1325*100+J$2,Feuil2!$A$3:$CQ$931,HLOOKUP(Feuil1!$F1325,Feuil2!$E$1:$DG$2,2,0),0))</f>
        <v/>
      </c>
      <c r="K1325" s="12" t="str">
        <f>IF(ISBLANK(VLOOKUP($H1325*100+K$2,Feuil2!$A$3:$CQ$931,HLOOKUP(Feuil1!$F1325,Feuil2!$E$1:$DG$2,2,0),0)),"",VLOOKUP($H1325*100+K$2,Feuil2!$A$3:$CQ$931,HLOOKUP(Feuil1!$F1325,Feuil2!$E$1:$DG$2,2,0),0))</f>
        <v/>
      </c>
      <c r="L1325" s="12" t="str">
        <f>IF(ISBLANK(VLOOKUP($H1325*100+L$2,Feuil2!$A$3:$CQ$931,HLOOKUP(Feuil1!$F1325,Feuil2!$E$1:$DG$2,2,0),0)),"",VLOOKUP($H1325*100+L$2,Feuil2!$A$3:$CQ$931,HLOOKUP(Feuil1!$F1325,Feuil2!$E$1:$DG$2,2,0),0))</f>
        <v/>
      </c>
      <c r="M1325" s="12" t="str">
        <f>IF(ISBLANK(VLOOKUP($H1325*100+M$2,Feuil2!$A$3:$CQ$931,HLOOKUP(Feuil1!$F1325,Feuil2!$E$1:$DG$2,2,0),0)),"",VLOOKUP($H1325*100+M$2,Feuil2!$A$3:$CQ$931,HLOOKUP(Feuil1!$F1325,Feuil2!$E$1:$DG$2,2,0),0))</f>
        <v/>
      </c>
      <c r="N1325" s="12" t="str">
        <f>IF(ISBLANK(VLOOKUP($H1325*100+N$2,Feuil2!$A$3:$CQ$931,HLOOKUP(Feuil1!$F1325,Feuil2!$E$1:$DG$2,2,0),0)),"",VLOOKUP($H1325*100+N$2,Feuil2!$A$3:$CQ$931,HLOOKUP(Feuil1!$F1325,Feuil2!$E$1:$DG$2,2,0),0))</f>
        <v/>
      </c>
      <c r="O1325" s="12" t="str">
        <f>IF(ISBLANK(VLOOKUP($H1325*100+O$2,Feuil2!$A$3:$CQ$931,HLOOKUP(Feuil1!$F1325,Feuil2!$E$1:$DG$2,2,0),0)),"",VLOOKUP($H1325*100+O$2,Feuil2!$A$3:$CQ$931,HLOOKUP(Feuil1!$F1325,Feuil2!$E$1:$DG$2,2,0),0))</f>
        <v/>
      </c>
      <c r="P1325" s="12" t="str">
        <f>IF(ISBLANK(VLOOKUP($H1325*100+P$2,Feuil2!$A$3:$CQ$931,HLOOKUP(Feuil1!$F1325,Feuil2!$E$1:$DG$2,2,0),0)),"",VLOOKUP($H1325*100+P$2,Feuil2!$A$3:$CQ$931,HLOOKUP(Feuil1!$F1325,Feuil2!$E$1:$DG$2,2,0),0))</f>
        <v/>
      </c>
      <c r="Q1325" s="12" t="str">
        <f>IF(ISBLANK(VLOOKUP($H1325*100+Q$2,Feuil2!$A$3:$CQ$931,HLOOKUP(Feuil1!$F1325,Feuil2!$E$1:$DG$2,2,0),0)),"",VLOOKUP($H1325*100+Q$2,Feuil2!$A$3:$CQ$931,HLOOKUP(Feuil1!$F1325,Feuil2!$E$1:$DG$2,2,0),0))</f>
        <v/>
      </c>
      <c r="R1325" s="12" t="str">
        <f>IF(ISBLANK(VLOOKUP($H1325*100+R$2,Feuil2!$A$3:$CQ$931,HLOOKUP(Feuil1!$F1325,Feuil2!$E$1:$DG$2,2,0),0)),"",VLOOKUP($H1325*100+R$2,Feuil2!$A$3:$CQ$931,HLOOKUP(Feuil1!$F1325,Feuil2!$E$1:$DG$2,2,0),0))</f>
        <v/>
      </c>
      <c r="S1325" s="12" t="str">
        <f>IF(ISBLANK(VLOOKUP($H1325*100+S$2,Feuil2!$A$3:$CQ$931,HLOOKUP(Feuil1!$F1325,Feuil2!$E$1:$DG$2,2,0),0)),"",VLOOKUP($H1325*100+S$2,Feuil2!$A$3:$CQ$931,HLOOKUP(Feuil1!$F1325,Feuil2!$E$1:$DG$2,2,0),0))</f>
        <v/>
      </c>
      <c r="T1325" s="12" t="str">
        <f>IF(ISBLANK(VLOOKUP($H1325*100+T$2,Feuil2!$A$3:$CQ$931,HLOOKUP(Feuil1!$F1325,Feuil2!$E$1:$DG$2,2,0),0)),"",VLOOKUP($H1325*100+T$2,Feuil2!$A$3:$CQ$931,HLOOKUP(Feuil1!$F1325,Feuil2!$E$1:$DG$2,2,0),0))</f>
        <v/>
      </c>
      <c r="U1325" s="12"/>
    </row>
    <row r="1326" spans="1:44" x14ac:dyDescent="0.35">
      <c r="A1326" s="10" t="s">
        <v>58</v>
      </c>
      <c r="B1326" s="8" t="s">
        <v>59</v>
      </c>
      <c r="C1326" s="39">
        <v>581400</v>
      </c>
      <c r="D1326" s="39">
        <v>341900</v>
      </c>
      <c r="E1326" s="39">
        <v>725</v>
      </c>
      <c r="F1326" s="10">
        <v>6248</v>
      </c>
      <c r="G1326" s="5" t="s">
        <v>49</v>
      </c>
      <c r="H1326" s="11">
        <v>1949</v>
      </c>
      <c r="I1326" s="12" t="str">
        <f>IF(ISBLANK(VLOOKUP($H1326*100+I$2,Feuil2!$A$3:$CQ$931,HLOOKUP(Feuil1!$F1326,Feuil2!$E$1:$DG$2,2,0),0)),"",VLOOKUP($H1326*100+I$2,Feuil2!$A$3:$CQ$931,HLOOKUP(Feuil1!$F1326,Feuil2!$E$1:$DG$2,2,0),0))</f>
        <v/>
      </c>
      <c r="J1326" s="12" t="str">
        <f>IF(ISBLANK(VLOOKUP($H1326*100+J$2,Feuil2!$A$3:$CQ$931,HLOOKUP(Feuil1!$F1326,Feuil2!$E$1:$DG$2,2,0),0)),"",VLOOKUP($H1326*100+J$2,Feuil2!$A$3:$CQ$931,HLOOKUP(Feuil1!$F1326,Feuil2!$E$1:$DG$2,2,0),0))</f>
        <v/>
      </c>
      <c r="K1326" s="12" t="str">
        <f>IF(ISBLANK(VLOOKUP($H1326*100+K$2,Feuil2!$A$3:$CQ$931,HLOOKUP(Feuil1!$F1326,Feuil2!$E$1:$DG$2,2,0),0)),"",VLOOKUP($H1326*100+K$2,Feuil2!$A$3:$CQ$931,HLOOKUP(Feuil1!$F1326,Feuil2!$E$1:$DG$2,2,0),0))</f>
        <v/>
      </c>
      <c r="L1326" s="12" t="str">
        <f>IF(ISBLANK(VLOOKUP($H1326*100+L$2,Feuil2!$A$3:$CQ$931,HLOOKUP(Feuil1!$F1326,Feuil2!$E$1:$DG$2,2,0),0)),"",VLOOKUP($H1326*100+L$2,Feuil2!$A$3:$CQ$931,HLOOKUP(Feuil1!$F1326,Feuil2!$E$1:$DG$2,2,0),0))</f>
        <v/>
      </c>
      <c r="M1326" s="12" t="str">
        <f>IF(ISBLANK(VLOOKUP($H1326*100+M$2,Feuil2!$A$3:$CQ$931,HLOOKUP(Feuil1!$F1326,Feuil2!$E$1:$DG$2,2,0),0)),"",VLOOKUP($H1326*100+M$2,Feuil2!$A$3:$CQ$931,HLOOKUP(Feuil1!$F1326,Feuil2!$E$1:$DG$2,2,0),0))</f>
        <v/>
      </c>
      <c r="N1326" s="12" t="str">
        <f>IF(ISBLANK(VLOOKUP($H1326*100+N$2,Feuil2!$A$3:$CQ$931,HLOOKUP(Feuil1!$F1326,Feuil2!$E$1:$DG$2,2,0),0)),"",VLOOKUP($H1326*100+N$2,Feuil2!$A$3:$CQ$931,HLOOKUP(Feuil1!$F1326,Feuil2!$E$1:$DG$2,2,0),0))</f>
        <v/>
      </c>
      <c r="O1326" s="12" t="str">
        <f>IF(ISBLANK(VLOOKUP($H1326*100+O$2,Feuil2!$A$3:$CQ$931,HLOOKUP(Feuil1!$F1326,Feuil2!$E$1:$DG$2,2,0),0)),"",VLOOKUP($H1326*100+O$2,Feuil2!$A$3:$CQ$931,HLOOKUP(Feuil1!$F1326,Feuil2!$E$1:$DG$2,2,0),0))</f>
        <v/>
      </c>
      <c r="P1326" s="12" t="str">
        <f>IF(ISBLANK(VLOOKUP($H1326*100+P$2,Feuil2!$A$3:$CQ$931,HLOOKUP(Feuil1!$F1326,Feuil2!$E$1:$DG$2,2,0),0)),"",VLOOKUP($H1326*100+P$2,Feuil2!$A$3:$CQ$931,HLOOKUP(Feuil1!$F1326,Feuil2!$E$1:$DG$2,2,0),0))</f>
        <v/>
      </c>
      <c r="Q1326" s="12" t="str">
        <f>IF(ISBLANK(VLOOKUP($H1326*100+Q$2,Feuil2!$A$3:$CQ$931,HLOOKUP(Feuil1!$F1326,Feuil2!$E$1:$DG$2,2,0),0)),"",VLOOKUP($H1326*100+Q$2,Feuil2!$A$3:$CQ$931,HLOOKUP(Feuil1!$F1326,Feuil2!$E$1:$DG$2,2,0),0))</f>
        <v/>
      </c>
      <c r="R1326" s="12" t="str">
        <f>IF(ISBLANK(VLOOKUP($H1326*100+R$2,Feuil2!$A$3:$CQ$931,HLOOKUP(Feuil1!$F1326,Feuil2!$E$1:$DG$2,2,0),0)),"",VLOOKUP($H1326*100+R$2,Feuil2!$A$3:$CQ$931,HLOOKUP(Feuil1!$F1326,Feuil2!$E$1:$DG$2,2,0),0))</f>
        <v/>
      </c>
      <c r="S1326" s="12" t="str">
        <f>IF(ISBLANK(VLOOKUP($H1326*100+S$2,Feuil2!$A$3:$CQ$931,HLOOKUP(Feuil1!$F1326,Feuil2!$E$1:$DG$2,2,0),0)),"",VLOOKUP($H1326*100+S$2,Feuil2!$A$3:$CQ$931,HLOOKUP(Feuil1!$F1326,Feuil2!$E$1:$DG$2,2,0),0))</f>
        <v/>
      </c>
      <c r="T1326" s="12" t="str">
        <f>IF(ISBLANK(VLOOKUP($H1326*100+T$2,Feuil2!$A$3:$CQ$931,HLOOKUP(Feuil1!$F1326,Feuil2!$E$1:$DG$2,2,0),0)),"",VLOOKUP($H1326*100+T$2,Feuil2!$A$3:$CQ$931,HLOOKUP(Feuil1!$F1326,Feuil2!$E$1:$DG$2,2,0),0))</f>
        <v/>
      </c>
      <c r="U1326" s="12"/>
    </row>
    <row r="1327" spans="1:44" x14ac:dyDescent="0.35">
      <c r="A1327" s="10" t="s">
        <v>58</v>
      </c>
      <c r="B1327" s="8" t="s">
        <v>59</v>
      </c>
      <c r="C1327" s="39">
        <v>581400</v>
      </c>
      <c r="D1327" s="39">
        <v>341900</v>
      </c>
      <c r="E1327" s="39">
        <v>725</v>
      </c>
      <c r="F1327" s="10">
        <v>6248</v>
      </c>
      <c r="G1327" s="5" t="s">
        <v>49</v>
      </c>
      <c r="H1327" s="11">
        <v>1950</v>
      </c>
      <c r="I1327" s="12" t="str">
        <f>IF(ISBLANK(VLOOKUP($H1327*100+I$2,Feuil2!$A$3:$CQ$931,HLOOKUP(Feuil1!$F1327,Feuil2!$E$1:$DG$2,2,0),0)),"",VLOOKUP($H1327*100+I$2,Feuil2!$A$3:$CQ$931,HLOOKUP(Feuil1!$F1327,Feuil2!$E$1:$DG$2,2,0),0))</f>
        <v/>
      </c>
      <c r="J1327" s="12" t="str">
        <f>IF(ISBLANK(VLOOKUP($H1327*100+J$2,Feuil2!$A$3:$CQ$931,HLOOKUP(Feuil1!$F1327,Feuil2!$E$1:$DG$2,2,0),0)),"",VLOOKUP($H1327*100+J$2,Feuil2!$A$3:$CQ$931,HLOOKUP(Feuil1!$F1327,Feuil2!$E$1:$DG$2,2,0),0))</f>
        <v/>
      </c>
      <c r="K1327" s="12" t="str">
        <f>IF(ISBLANK(VLOOKUP($H1327*100+K$2,Feuil2!$A$3:$CQ$931,HLOOKUP(Feuil1!$F1327,Feuil2!$E$1:$DG$2,2,0),0)),"",VLOOKUP($H1327*100+K$2,Feuil2!$A$3:$CQ$931,HLOOKUP(Feuil1!$F1327,Feuil2!$E$1:$DG$2,2,0),0))</f>
        <v/>
      </c>
      <c r="L1327" s="12" t="str">
        <f>IF(ISBLANK(VLOOKUP($H1327*100+L$2,Feuil2!$A$3:$CQ$931,HLOOKUP(Feuil1!$F1327,Feuil2!$E$1:$DG$2,2,0),0)),"",VLOOKUP($H1327*100+L$2,Feuil2!$A$3:$CQ$931,HLOOKUP(Feuil1!$F1327,Feuil2!$E$1:$DG$2,2,0),0))</f>
        <v/>
      </c>
      <c r="M1327" s="12" t="str">
        <f>IF(ISBLANK(VLOOKUP($H1327*100+M$2,Feuil2!$A$3:$CQ$931,HLOOKUP(Feuil1!$F1327,Feuil2!$E$1:$DG$2,2,0),0)),"",VLOOKUP($H1327*100+M$2,Feuil2!$A$3:$CQ$931,HLOOKUP(Feuil1!$F1327,Feuil2!$E$1:$DG$2,2,0),0))</f>
        <v/>
      </c>
      <c r="N1327" s="12" t="str">
        <f>IF(ISBLANK(VLOOKUP($H1327*100+N$2,Feuil2!$A$3:$CQ$931,HLOOKUP(Feuil1!$F1327,Feuil2!$E$1:$DG$2,2,0),0)),"",VLOOKUP($H1327*100+N$2,Feuil2!$A$3:$CQ$931,HLOOKUP(Feuil1!$F1327,Feuil2!$E$1:$DG$2,2,0),0))</f>
        <v/>
      </c>
      <c r="O1327" s="12" t="str">
        <f>IF(ISBLANK(VLOOKUP($H1327*100+O$2,Feuil2!$A$3:$CQ$931,HLOOKUP(Feuil1!$F1327,Feuil2!$E$1:$DG$2,2,0),0)),"",VLOOKUP($H1327*100+O$2,Feuil2!$A$3:$CQ$931,HLOOKUP(Feuil1!$F1327,Feuil2!$E$1:$DG$2,2,0),0))</f>
        <v/>
      </c>
      <c r="P1327" s="12" t="str">
        <f>IF(ISBLANK(VLOOKUP($H1327*100+P$2,Feuil2!$A$3:$CQ$931,HLOOKUP(Feuil1!$F1327,Feuil2!$E$1:$DG$2,2,0),0)),"",VLOOKUP($H1327*100+P$2,Feuil2!$A$3:$CQ$931,HLOOKUP(Feuil1!$F1327,Feuil2!$E$1:$DG$2,2,0),0))</f>
        <v/>
      </c>
      <c r="Q1327" s="12" t="str">
        <f>IF(ISBLANK(VLOOKUP($H1327*100+Q$2,Feuil2!$A$3:$CQ$931,HLOOKUP(Feuil1!$F1327,Feuil2!$E$1:$DG$2,2,0),0)),"",VLOOKUP($H1327*100+Q$2,Feuil2!$A$3:$CQ$931,HLOOKUP(Feuil1!$F1327,Feuil2!$E$1:$DG$2,2,0),0))</f>
        <v/>
      </c>
      <c r="R1327" s="12" t="str">
        <f>IF(ISBLANK(VLOOKUP($H1327*100+R$2,Feuil2!$A$3:$CQ$931,HLOOKUP(Feuil1!$F1327,Feuil2!$E$1:$DG$2,2,0),0)),"",VLOOKUP($H1327*100+R$2,Feuil2!$A$3:$CQ$931,HLOOKUP(Feuil1!$F1327,Feuil2!$E$1:$DG$2,2,0),0))</f>
        <v/>
      </c>
      <c r="S1327" s="12" t="str">
        <f>IF(ISBLANK(VLOOKUP($H1327*100+S$2,Feuil2!$A$3:$CQ$931,HLOOKUP(Feuil1!$F1327,Feuil2!$E$1:$DG$2,2,0),0)),"",VLOOKUP($H1327*100+S$2,Feuil2!$A$3:$CQ$931,HLOOKUP(Feuil1!$F1327,Feuil2!$E$1:$DG$2,2,0),0))</f>
        <v/>
      </c>
      <c r="T1327" s="12" t="str">
        <f>IF(ISBLANK(VLOOKUP($H1327*100+T$2,Feuil2!$A$3:$CQ$931,HLOOKUP(Feuil1!$F1327,Feuil2!$E$1:$DG$2,2,0),0)),"",VLOOKUP($H1327*100+T$2,Feuil2!$A$3:$CQ$931,HLOOKUP(Feuil1!$F1327,Feuil2!$E$1:$DG$2,2,0),0))</f>
        <v/>
      </c>
      <c r="U1327" s="12"/>
    </row>
    <row r="1328" spans="1:44" x14ac:dyDescent="0.35">
      <c r="A1328" s="10" t="s">
        <v>58</v>
      </c>
      <c r="B1328" s="8" t="s">
        <v>59</v>
      </c>
      <c r="C1328" s="39">
        <v>581400</v>
      </c>
      <c r="D1328" s="39">
        <v>341900</v>
      </c>
      <c r="E1328" s="39">
        <v>725</v>
      </c>
      <c r="F1328" s="10">
        <v>6248</v>
      </c>
      <c r="G1328" s="5" t="s">
        <v>49</v>
      </c>
      <c r="H1328" s="11">
        <v>1951</v>
      </c>
      <c r="I1328" s="12" t="str">
        <f>IF(ISBLANK(VLOOKUP($H1328*100+I$2,Feuil2!$A$3:$CQ$931,HLOOKUP(Feuil1!$F1328,Feuil2!$E$1:$DG$2,2,0),0)),"",VLOOKUP($H1328*100+I$2,Feuil2!$A$3:$CQ$931,HLOOKUP(Feuil1!$F1328,Feuil2!$E$1:$DG$2,2,0),0))</f>
        <v/>
      </c>
      <c r="J1328" s="12" t="str">
        <f>IF(ISBLANK(VLOOKUP($H1328*100+J$2,Feuil2!$A$3:$CQ$931,HLOOKUP(Feuil1!$F1328,Feuil2!$E$1:$DG$2,2,0),0)),"",VLOOKUP($H1328*100+J$2,Feuil2!$A$3:$CQ$931,HLOOKUP(Feuil1!$F1328,Feuil2!$E$1:$DG$2,2,0),0))</f>
        <v/>
      </c>
      <c r="K1328" s="12" t="str">
        <f>IF(ISBLANK(VLOOKUP($H1328*100+K$2,Feuil2!$A$3:$CQ$931,HLOOKUP(Feuil1!$F1328,Feuil2!$E$1:$DG$2,2,0),0)),"",VLOOKUP($H1328*100+K$2,Feuil2!$A$3:$CQ$931,HLOOKUP(Feuil1!$F1328,Feuil2!$E$1:$DG$2,2,0),0))</f>
        <v/>
      </c>
      <c r="L1328" s="12" t="str">
        <f>IF(ISBLANK(VLOOKUP($H1328*100+L$2,Feuil2!$A$3:$CQ$931,HLOOKUP(Feuil1!$F1328,Feuil2!$E$1:$DG$2,2,0),0)),"",VLOOKUP($H1328*100+L$2,Feuil2!$A$3:$CQ$931,HLOOKUP(Feuil1!$F1328,Feuil2!$E$1:$DG$2,2,0),0))</f>
        <v/>
      </c>
      <c r="M1328" s="12" t="str">
        <f>IF(ISBLANK(VLOOKUP($H1328*100+M$2,Feuil2!$A$3:$CQ$931,HLOOKUP(Feuil1!$F1328,Feuil2!$E$1:$DG$2,2,0),0)),"",VLOOKUP($H1328*100+M$2,Feuil2!$A$3:$CQ$931,HLOOKUP(Feuil1!$F1328,Feuil2!$E$1:$DG$2,2,0),0))</f>
        <v/>
      </c>
      <c r="N1328" s="12" t="str">
        <f>IF(ISBLANK(VLOOKUP($H1328*100+N$2,Feuil2!$A$3:$CQ$931,HLOOKUP(Feuil1!$F1328,Feuil2!$E$1:$DG$2,2,0),0)),"",VLOOKUP($H1328*100+N$2,Feuil2!$A$3:$CQ$931,HLOOKUP(Feuil1!$F1328,Feuil2!$E$1:$DG$2,2,0),0))</f>
        <v/>
      </c>
      <c r="O1328" s="12" t="str">
        <f>IF(ISBLANK(VLOOKUP($H1328*100+O$2,Feuil2!$A$3:$CQ$931,HLOOKUP(Feuil1!$F1328,Feuil2!$E$1:$DG$2,2,0),0)),"",VLOOKUP($H1328*100+O$2,Feuil2!$A$3:$CQ$931,HLOOKUP(Feuil1!$F1328,Feuil2!$E$1:$DG$2,2,0),0))</f>
        <v/>
      </c>
      <c r="P1328" s="12" t="str">
        <f>IF(ISBLANK(VLOOKUP($H1328*100+P$2,Feuil2!$A$3:$CQ$931,HLOOKUP(Feuil1!$F1328,Feuil2!$E$1:$DG$2,2,0),0)),"",VLOOKUP($H1328*100+P$2,Feuil2!$A$3:$CQ$931,HLOOKUP(Feuil1!$F1328,Feuil2!$E$1:$DG$2,2,0),0))</f>
        <v/>
      </c>
      <c r="Q1328" s="12" t="str">
        <f>IF(ISBLANK(VLOOKUP($H1328*100+Q$2,Feuil2!$A$3:$CQ$931,HLOOKUP(Feuil1!$F1328,Feuil2!$E$1:$DG$2,2,0),0)),"",VLOOKUP($H1328*100+Q$2,Feuil2!$A$3:$CQ$931,HLOOKUP(Feuil1!$F1328,Feuil2!$E$1:$DG$2,2,0),0))</f>
        <v/>
      </c>
      <c r="R1328" s="12" t="str">
        <f>IF(ISBLANK(VLOOKUP($H1328*100+R$2,Feuil2!$A$3:$CQ$931,HLOOKUP(Feuil1!$F1328,Feuil2!$E$1:$DG$2,2,0),0)),"",VLOOKUP($H1328*100+R$2,Feuil2!$A$3:$CQ$931,HLOOKUP(Feuil1!$F1328,Feuil2!$E$1:$DG$2,2,0),0))</f>
        <v/>
      </c>
      <c r="S1328" s="12" t="str">
        <f>IF(ISBLANK(VLOOKUP($H1328*100+S$2,Feuil2!$A$3:$CQ$931,HLOOKUP(Feuil1!$F1328,Feuil2!$E$1:$DG$2,2,0),0)),"",VLOOKUP($H1328*100+S$2,Feuil2!$A$3:$CQ$931,HLOOKUP(Feuil1!$F1328,Feuil2!$E$1:$DG$2,2,0),0))</f>
        <v/>
      </c>
      <c r="T1328" s="12" t="str">
        <f>IF(ISBLANK(VLOOKUP($H1328*100+T$2,Feuil2!$A$3:$CQ$931,HLOOKUP(Feuil1!$F1328,Feuil2!$E$1:$DG$2,2,0),0)),"",VLOOKUP($H1328*100+T$2,Feuil2!$A$3:$CQ$931,HLOOKUP(Feuil1!$F1328,Feuil2!$E$1:$DG$2,2,0),0))</f>
        <v/>
      </c>
      <c r="U1328" s="12"/>
    </row>
    <row r="1329" spans="1:21" x14ac:dyDescent="0.35">
      <c r="A1329" s="10" t="s">
        <v>58</v>
      </c>
      <c r="B1329" s="8" t="s">
        <v>59</v>
      </c>
      <c r="C1329" s="39">
        <v>581400</v>
      </c>
      <c r="D1329" s="39">
        <v>341900</v>
      </c>
      <c r="E1329" s="39">
        <v>725</v>
      </c>
      <c r="F1329" s="10">
        <v>6248</v>
      </c>
      <c r="G1329" s="5" t="s">
        <v>49</v>
      </c>
      <c r="H1329" s="11">
        <v>1952</v>
      </c>
      <c r="I1329" s="12" t="str">
        <f>IF(ISBLANK(VLOOKUP($H1329*100+I$2,Feuil2!$A$3:$CQ$931,HLOOKUP(Feuil1!$F1329,Feuil2!$E$1:$DG$2,2,0),0)),"",VLOOKUP($H1329*100+I$2,Feuil2!$A$3:$CQ$931,HLOOKUP(Feuil1!$F1329,Feuil2!$E$1:$DG$2,2,0),0))</f>
        <v/>
      </c>
      <c r="J1329" s="12" t="str">
        <f>IF(ISBLANK(VLOOKUP($H1329*100+J$2,Feuil2!$A$3:$CQ$931,HLOOKUP(Feuil1!$F1329,Feuil2!$E$1:$DG$2,2,0),0)),"",VLOOKUP($H1329*100+J$2,Feuil2!$A$3:$CQ$931,HLOOKUP(Feuil1!$F1329,Feuil2!$E$1:$DG$2,2,0),0))</f>
        <v/>
      </c>
      <c r="K1329" s="12" t="str">
        <f>IF(ISBLANK(VLOOKUP($H1329*100+K$2,Feuil2!$A$3:$CQ$931,HLOOKUP(Feuil1!$F1329,Feuil2!$E$1:$DG$2,2,0),0)),"",VLOOKUP($H1329*100+K$2,Feuil2!$A$3:$CQ$931,HLOOKUP(Feuil1!$F1329,Feuil2!$E$1:$DG$2,2,0),0))</f>
        <v/>
      </c>
      <c r="L1329" s="12" t="str">
        <f>IF(ISBLANK(VLOOKUP($H1329*100+L$2,Feuil2!$A$3:$CQ$931,HLOOKUP(Feuil1!$F1329,Feuil2!$E$1:$DG$2,2,0),0)),"",VLOOKUP($H1329*100+L$2,Feuil2!$A$3:$CQ$931,HLOOKUP(Feuil1!$F1329,Feuil2!$E$1:$DG$2,2,0),0))</f>
        <v/>
      </c>
      <c r="M1329" s="12" t="str">
        <f>IF(ISBLANK(VLOOKUP($H1329*100+M$2,Feuil2!$A$3:$CQ$931,HLOOKUP(Feuil1!$F1329,Feuil2!$E$1:$DG$2,2,0),0)),"",VLOOKUP($H1329*100+M$2,Feuil2!$A$3:$CQ$931,HLOOKUP(Feuil1!$F1329,Feuil2!$E$1:$DG$2,2,0),0))</f>
        <v/>
      </c>
      <c r="N1329" s="12" t="str">
        <f>IF(ISBLANK(VLOOKUP($H1329*100+N$2,Feuil2!$A$3:$CQ$931,HLOOKUP(Feuil1!$F1329,Feuil2!$E$1:$DG$2,2,0),0)),"",VLOOKUP($H1329*100+N$2,Feuil2!$A$3:$CQ$931,HLOOKUP(Feuil1!$F1329,Feuil2!$E$1:$DG$2,2,0),0))</f>
        <v/>
      </c>
      <c r="O1329" s="12" t="str">
        <f>IF(ISBLANK(VLOOKUP($H1329*100+O$2,Feuil2!$A$3:$CQ$931,HLOOKUP(Feuil1!$F1329,Feuil2!$E$1:$DG$2,2,0),0)),"",VLOOKUP($H1329*100+O$2,Feuil2!$A$3:$CQ$931,HLOOKUP(Feuil1!$F1329,Feuil2!$E$1:$DG$2,2,0),0))</f>
        <v/>
      </c>
      <c r="P1329" s="12" t="str">
        <f>IF(ISBLANK(VLOOKUP($H1329*100+P$2,Feuil2!$A$3:$CQ$931,HLOOKUP(Feuil1!$F1329,Feuil2!$E$1:$DG$2,2,0),0)),"",VLOOKUP($H1329*100+P$2,Feuil2!$A$3:$CQ$931,HLOOKUP(Feuil1!$F1329,Feuil2!$E$1:$DG$2,2,0),0))</f>
        <v/>
      </c>
      <c r="Q1329" s="12" t="str">
        <f>IF(ISBLANK(VLOOKUP($H1329*100+Q$2,Feuil2!$A$3:$CQ$931,HLOOKUP(Feuil1!$F1329,Feuil2!$E$1:$DG$2,2,0),0)),"",VLOOKUP($H1329*100+Q$2,Feuil2!$A$3:$CQ$931,HLOOKUP(Feuil1!$F1329,Feuil2!$E$1:$DG$2,2,0),0))</f>
        <v/>
      </c>
      <c r="R1329" s="12" t="str">
        <f>IF(ISBLANK(VLOOKUP($H1329*100+R$2,Feuil2!$A$3:$CQ$931,HLOOKUP(Feuil1!$F1329,Feuil2!$E$1:$DG$2,2,0),0)),"",VLOOKUP($H1329*100+R$2,Feuil2!$A$3:$CQ$931,HLOOKUP(Feuil1!$F1329,Feuil2!$E$1:$DG$2,2,0),0))</f>
        <v/>
      </c>
      <c r="S1329" s="12" t="str">
        <f>IF(ISBLANK(VLOOKUP($H1329*100+S$2,Feuil2!$A$3:$CQ$931,HLOOKUP(Feuil1!$F1329,Feuil2!$E$1:$DG$2,2,0),0)),"",VLOOKUP($H1329*100+S$2,Feuil2!$A$3:$CQ$931,HLOOKUP(Feuil1!$F1329,Feuil2!$E$1:$DG$2,2,0),0))</f>
        <v/>
      </c>
      <c r="T1329" s="12" t="str">
        <f>IF(ISBLANK(VLOOKUP($H1329*100+T$2,Feuil2!$A$3:$CQ$931,HLOOKUP(Feuil1!$F1329,Feuil2!$E$1:$DG$2,2,0),0)),"",VLOOKUP($H1329*100+T$2,Feuil2!$A$3:$CQ$931,HLOOKUP(Feuil1!$F1329,Feuil2!$E$1:$DG$2,2,0),0))</f>
        <v/>
      </c>
      <c r="U1329" s="12"/>
    </row>
    <row r="1330" spans="1:21" x14ac:dyDescent="0.35">
      <c r="A1330" s="10" t="s">
        <v>58</v>
      </c>
      <c r="B1330" s="8" t="s">
        <v>59</v>
      </c>
      <c r="C1330" s="39">
        <v>581400</v>
      </c>
      <c r="D1330" s="39">
        <v>341900</v>
      </c>
      <c r="E1330" s="39">
        <v>725</v>
      </c>
      <c r="F1330" s="10">
        <v>6248</v>
      </c>
      <c r="G1330" s="5" t="s">
        <v>49</v>
      </c>
      <c r="H1330" s="11">
        <v>1953</v>
      </c>
      <c r="I1330" s="12" t="str">
        <f>IF(ISBLANK(VLOOKUP($H1330*100+I$2,Feuil2!$A$3:$CQ$931,HLOOKUP(Feuil1!$F1330,Feuil2!$E$1:$DG$2,2,0),0)),"",VLOOKUP($H1330*100+I$2,Feuil2!$A$3:$CQ$931,HLOOKUP(Feuil1!$F1330,Feuil2!$E$1:$DG$2,2,0),0))</f>
        <v/>
      </c>
      <c r="J1330" s="12" t="str">
        <f>IF(ISBLANK(VLOOKUP($H1330*100+J$2,Feuil2!$A$3:$CQ$931,HLOOKUP(Feuil1!$F1330,Feuil2!$E$1:$DG$2,2,0),0)),"",VLOOKUP($H1330*100+J$2,Feuil2!$A$3:$CQ$931,HLOOKUP(Feuil1!$F1330,Feuil2!$E$1:$DG$2,2,0),0))</f>
        <v/>
      </c>
      <c r="K1330" s="12" t="str">
        <f>IF(ISBLANK(VLOOKUP($H1330*100+K$2,Feuil2!$A$3:$CQ$931,HLOOKUP(Feuil1!$F1330,Feuil2!$E$1:$DG$2,2,0),0)),"",VLOOKUP($H1330*100+K$2,Feuil2!$A$3:$CQ$931,HLOOKUP(Feuil1!$F1330,Feuil2!$E$1:$DG$2,2,0),0))</f>
        <v/>
      </c>
      <c r="L1330" s="12" t="str">
        <f>IF(ISBLANK(VLOOKUP($H1330*100+L$2,Feuil2!$A$3:$CQ$931,HLOOKUP(Feuil1!$F1330,Feuil2!$E$1:$DG$2,2,0),0)),"",VLOOKUP($H1330*100+L$2,Feuil2!$A$3:$CQ$931,HLOOKUP(Feuil1!$F1330,Feuil2!$E$1:$DG$2,2,0),0))</f>
        <v/>
      </c>
      <c r="M1330" s="12" t="str">
        <f>IF(ISBLANK(VLOOKUP($H1330*100+M$2,Feuil2!$A$3:$CQ$931,HLOOKUP(Feuil1!$F1330,Feuil2!$E$1:$DG$2,2,0),0)),"",VLOOKUP($H1330*100+M$2,Feuil2!$A$3:$CQ$931,HLOOKUP(Feuil1!$F1330,Feuil2!$E$1:$DG$2,2,0),0))</f>
        <v/>
      </c>
      <c r="N1330" s="12" t="str">
        <f>IF(ISBLANK(VLOOKUP($H1330*100+N$2,Feuil2!$A$3:$CQ$931,HLOOKUP(Feuil1!$F1330,Feuil2!$E$1:$DG$2,2,0),0)),"",VLOOKUP($H1330*100+N$2,Feuil2!$A$3:$CQ$931,HLOOKUP(Feuil1!$F1330,Feuil2!$E$1:$DG$2,2,0),0))</f>
        <v/>
      </c>
      <c r="O1330" s="12" t="str">
        <f>IF(ISBLANK(VLOOKUP($H1330*100+O$2,Feuil2!$A$3:$CQ$931,HLOOKUP(Feuil1!$F1330,Feuil2!$E$1:$DG$2,2,0),0)),"",VLOOKUP($H1330*100+O$2,Feuil2!$A$3:$CQ$931,HLOOKUP(Feuil1!$F1330,Feuil2!$E$1:$DG$2,2,0),0))</f>
        <v/>
      </c>
      <c r="P1330" s="12" t="str">
        <f>IF(ISBLANK(VLOOKUP($H1330*100+P$2,Feuil2!$A$3:$CQ$931,HLOOKUP(Feuil1!$F1330,Feuil2!$E$1:$DG$2,2,0),0)),"",VLOOKUP($H1330*100+P$2,Feuil2!$A$3:$CQ$931,HLOOKUP(Feuil1!$F1330,Feuil2!$E$1:$DG$2,2,0),0))</f>
        <v/>
      </c>
      <c r="Q1330" s="12" t="str">
        <f>IF(ISBLANK(VLOOKUP($H1330*100+Q$2,Feuil2!$A$3:$CQ$931,HLOOKUP(Feuil1!$F1330,Feuil2!$E$1:$DG$2,2,0),0)),"",VLOOKUP($H1330*100+Q$2,Feuil2!$A$3:$CQ$931,HLOOKUP(Feuil1!$F1330,Feuil2!$E$1:$DG$2,2,0),0))</f>
        <v/>
      </c>
      <c r="R1330" s="12" t="str">
        <f>IF(ISBLANK(VLOOKUP($H1330*100+R$2,Feuil2!$A$3:$CQ$931,HLOOKUP(Feuil1!$F1330,Feuil2!$E$1:$DG$2,2,0),0)),"",VLOOKUP($H1330*100+R$2,Feuil2!$A$3:$CQ$931,HLOOKUP(Feuil1!$F1330,Feuil2!$E$1:$DG$2,2,0),0))</f>
        <v/>
      </c>
      <c r="S1330" s="12" t="str">
        <f>IF(ISBLANK(VLOOKUP($H1330*100+S$2,Feuil2!$A$3:$CQ$931,HLOOKUP(Feuil1!$F1330,Feuil2!$E$1:$DG$2,2,0),0)),"",VLOOKUP($H1330*100+S$2,Feuil2!$A$3:$CQ$931,HLOOKUP(Feuil1!$F1330,Feuil2!$E$1:$DG$2,2,0),0))</f>
        <v/>
      </c>
      <c r="T1330" s="12" t="str">
        <f>IF(ISBLANK(VLOOKUP($H1330*100+T$2,Feuil2!$A$3:$CQ$931,HLOOKUP(Feuil1!$F1330,Feuil2!$E$1:$DG$2,2,0),0)),"",VLOOKUP($H1330*100+T$2,Feuil2!$A$3:$CQ$931,HLOOKUP(Feuil1!$F1330,Feuil2!$E$1:$DG$2,2,0),0))</f>
        <v/>
      </c>
      <c r="U1330" s="12"/>
    </row>
    <row r="1331" spans="1:21" x14ac:dyDescent="0.35">
      <c r="A1331" s="10" t="s">
        <v>58</v>
      </c>
      <c r="B1331" s="8" t="s">
        <v>59</v>
      </c>
      <c r="C1331" s="39">
        <v>581400</v>
      </c>
      <c r="D1331" s="39">
        <v>341900</v>
      </c>
      <c r="E1331" s="39">
        <v>725</v>
      </c>
      <c r="F1331" s="10">
        <v>6248</v>
      </c>
      <c r="G1331" s="5" t="s">
        <v>49</v>
      </c>
      <c r="H1331" s="11">
        <v>1954</v>
      </c>
      <c r="I1331" s="12" t="str">
        <f>IF(ISBLANK(VLOOKUP($H1331*100+I$2,Feuil2!$A$3:$CQ$931,HLOOKUP(Feuil1!$F1331,Feuil2!$E$1:$DG$2,2,0),0)),"",VLOOKUP($H1331*100+I$2,Feuil2!$A$3:$CQ$931,HLOOKUP(Feuil1!$F1331,Feuil2!$E$1:$DG$2,2,0),0))</f>
        <v/>
      </c>
      <c r="J1331" s="12" t="str">
        <f>IF(ISBLANK(VLOOKUP($H1331*100+J$2,Feuil2!$A$3:$CQ$931,HLOOKUP(Feuil1!$F1331,Feuil2!$E$1:$DG$2,2,0),0)),"",VLOOKUP($H1331*100+J$2,Feuil2!$A$3:$CQ$931,HLOOKUP(Feuil1!$F1331,Feuil2!$E$1:$DG$2,2,0),0))</f>
        <v/>
      </c>
      <c r="K1331" s="12" t="str">
        <f>IF(ISBLANK(VLOOKUP($H1331*100+K$2,Feuil2!$A$3:$CQ$931,HLOOKUP(Feuil1!$F1331,Feuil2!$E$1:$DG$2,2,0),0)),"",VLOOKUP($H1331*100+K$2,Feuil2!$A$3:$CQ$931,HLOOKUP(Feuil1!$F1331,Feuil2!$E$1:$DG$2,2,0),0))</f>
        <v/>
      </c>
      <c r="L1331" s="12" t="str">
        <f>IF(ISBLANK(VLOOKUP($H1331*100+L$2,Feuil2!$A$3:$CQ$931,HLOOKUP(Feuil1!$F1331,Feuil2!$E$1:$DG$2,2,0),0)),"",VLOOKUP($H1331*100+L$2,Feuil2!$A$3:$CQ$931,HLOOKUP(Feuil1!$F1331,Feuil2!$E$1:$DG$2,2,0),0))</f>
        <v/>
      </c>
      <c r="M1331" s="12" t="str">
        <f>IF(ISBLANK(VLOOKUP($H1331*100+M$2,Feuil2!$A$3:$CQ$931,HLOOKUP(Feuil1!$F1331,Feuil2!$E$1:$DG$2,2,0),0)),"",VLOOKUP($H1331*100+M$2,Feuil2!$A$3:$CQ$931,HLOOKUP(Feuil1!$F1331,Feuil2!$E$1:$DG$2,2,0),0))</f>
        <v/>
      </c>
      <c r="N1331" s="12" t="str">
        <f>IF(ISBLANK(VLOOKUP($H1331*100+N$2,Feuil2!$A$3:$CQ$931,HLOOKUP(Feuil1!$F1331,Feuil2!$E$1:$DG$2,2,0),0)),"",VLOOKUP($H1331*100+N$2,Feuil2!$A$3:$CQ$931,HLOOKUP(Feuil1!$F1331,Feuil2!$E$1:$DG$2,2,0),0))</f>
        <v/>
      </c>
      <c r="O1331" s="12" t="str">
        <f>IF(ISBLANK(VLOOKUP($H1331*100+O$2,Feuil2!$A$3:$CQ$931,HLOOKUP(Feuil1!$F1331,Feuil2!$E$1:$DG$2,2,0),0)),"",VLOOKUP($H1331*100+O$2,Feuil2!$A$3:$CQ$931,HLOOKUP(Feuil1!$F1331,Feuil2!$E$1:$DG$2,2,0),0))</f>
        <v/>
      </c>
      <c r="P1331" s="12" t="str">
        <f>IF(ISBLANK(VLOOKUP($H1331*100+P$2,Feuil2!$A$3:$CQ$931,HLOOKUP(Feuil1!$F1331,Feuil2!$E$1:$DG$2,2,0),0)),"",VLOOKUP($H1331*100+P$2,Feuil2!$A$3:$CQ$931,HLOOKUP(Feuil1!$F1331,Feuil2!$E$1:$DG$2,2,0),0))</f>
        <v/>
      </c>
      <c r="Q1331" s="12" t="str">
        <f>IF(ISBLANK(VLOOKUP($H1331*100+Q$2,Feuil2!$A$3:$CQ$931,HLOOKUP(Feuil1!$F1331,Feuil2!$E$1:$DG$2,2,0),0)),"",VLOOKUP($H1331*100+Q$2,Feuil2!$A$3:$CQ$931,HLOOKUP(Feuil1!$F1331,Feuil2!$E$1:$DG$2,2,0),0))</f>
        <v/>
      </c>
      <c r="R1331" s="12" t="str">
        <f>IF(ISBLANK(VLOOKUP($H1331*100+R$2,Feuil2!$A$3:$CQ$931,HLOOKUP(Feuil1!$F1331,Feuil2!$E$1:$DG$2,2,0),0)),"",VLOOKUP($H1331*100+R$2,Feuil2!$A$3:$CQ$931,HLOOKUP(Feuil1!$F1331,Feuil2!$E$1:$DG$2,2,0),0))</f>
        <v/>
      </c>
      <c r="S1331" s="12" t="str">
        <f>IF(ISBLANK(VLOOKUP($H1331*100+S$2,Feuil2!$A$3:$CQ$931,HLOOKUP(Feuil1!$F1331,Feuil2!$E$1:$DG$2,2,0),0)),"",VLOOKUP($H1331*100+S$2,Feuil2!$A$3:$CQ$931,HLOOKUP(Feuil1!$F1331,Feuil2!$E$1:$DG$2,2,0),0))</f>
        <v/>
      </c>
      <c r="T1331" s="12" t="str">
        <f>IF(ISBLANK(VLOOKUP($H1331*100+T$2,Feuil2!$A$3:$CQ$931,HLOOKUP(Feuil1!$F1331,Feuil2!$E$1:$DG$2,2,0),0)),"",VLOOKUP($H1331*100+T$2,Feuil2!$A$3:$CQ$931,HLOOKUP(Feuil1!$F1331,Feuil2!$E$1:$DG$2,2,0),0))</f>
        <v/>
      </c>
      <c r="U1331" s="12"/>
    </row>
    <row r="1332" spans="1:21" x14ac:dyDescent="0.35">
      <c r="A1332" s="10" t="s">
        <v>58</v>
      </c>
      <c r="B1332" s="8" t="s">
        <v>59</v>
      </c>
      <c r="C1332" s="39">
        <v>581400</v>
      </c>
      <c r="D1332" s="39">
        <v>341900</v>
      </c>
      <c r="E1332" s="39">
        <v>725</v>
      </c>
      <c r="F1332" s="10">
        <v>6248</v>
      </c>
      <c r="G1332" s="5" t="s">
        <v>49</v>
      </c>
      <c r="H1332" s="11">
        <v>1955</v>
      </c>
      <c r="I1332" s="12" t="str">
        <f>IF(ISBLANK(VLOOKUP($H1332*100+I$2,Feuil2!$A$3:$CQ$931,HLOOKUP(Feuil1!$F1332,Feuil2!$E$1:$DG$2,2,0),0)),"",VLOOKUP($H1332*100+I$2,Feuil2!$A$3:$CQ$931,HLOOKUP(Feuil1!$F1332,Feuil2!$E$1:$DG$2,2,0),0))</f>
        <v/>
      </c>
      <c r="J1332" s="12" t="str">
        <f>IF(ISBLANK(VLOOKUP($H1332*100+J$2,Feuil2!$A$3:$CQ$931,HLOOKUP(Feuil1!$F1332,Feuil2!$E$1:$DG$2,2,0),0)),"",VLOOKUP($H1332*100+J$2,Feuil2!$A$3:$CQ$931,HLOOKUP(Feuil1!$F1332,Feuil2!$E$1:$DG$2,2,0),0))</f>
        <v/>
      </c>
      <c r="K1332" s="12" t="str">
        <f>IF(ISBLANK(VLOOKUP($H1332*100+K$2,Feuil2!$A$3:$CQ$931,HLOOKUP(Feuil1!$F1332,Feuil2!$E$1:$DG$2,2,0),0)),"",VLOOKUP($H1332*100+K$2,Feuil2!$A$3:$CQ$931,HLOOKUP(Feuil1!$F1332,Feuil2!$E$1:$DG$2,2,0),0))</f>
        <v/>
      </c>
      <c r="L1332" s="12" t="str">
        <f>IF(ISBLANK(VLOOKUP($H1332*100+L$2,Feuil2!$A$3:$CQ$931,HLOOKUP(Feuil1!$F1332,Feuil2!$E$1:$DG$2,2,0),0)),"",VLOOKUP($H1332*100+L$2,Feuil2!$A$3:$CQ$931,HLOOKUP(Feuil1!$F1332,Feuil2!$E$1:$DG$2,2,0),0))</f>
        <v/>
      </c>
      <c r="M1332" s="12" t="str">
        <f>IF(ISBLANK(VLOOKUP($H1332*100+M$2,Feuil2!$A$3:$CQ$931,HLOOKUP(Feuil1!$F1332,Feuil2!$E$1:$DG$2,2,0),0)),"",VLOOKUP($H1332*100+M$2,Feuil2!$A$3:$CQ$931,HLOOKUP(Feuil1!$F1332,Feuil2!$E$1:$DG$2,2,0),0))</f>
        <v/>
      </c>
      <c r="N1332" s="12" t="str">
        <f>IF(ISBLANK(VLOOKUP($H1332*100+N$2,Feuil2!$A$3:$CQ$931,HLOOKUP(Feuil1!$F1332,Feuil2!$E$1:$DG$2,2,0),0)),"",VLOOKUP($H1332*100+N$2,Feuil2!$A$3:$CQ$931,HLOOKUP(Feuil1!$F1332,Feuil2!$E$1:$DG$2,2,0),0))</f>
        <v/>
      </c>
      <c r="O1332" s="12" t="str">
        <f>IF(ISBLANK(VLOOKUP($H1332*100+O$2,Feuil2!$A$3:$CQ$931,HLOOKUP(Feuil1!$F1332,Feuil2!$E$1:$DG$2,2,0),0)),"",VLOOKUP($H1332*100+O$2,Feuil2!$A$3:$CQ$931,HLOOKUP(Feuil1!$F1332,Feuil2!$E$1:$DG$2,2,0),0))</f>
        <v/>
      </c>
      <c r="P1332" s="12" t="str">
        <f>IF(ISBLANK(VLOOKUP($H1332*100+P$2,Feuil2!$A$3:$CQ$931,HLOOKUP(Feuil1!$F1332,Feuil2!$E$1:$DG$2,2,0),0)),"",VLOOKUP($H1332*100+P$2,Feuil2!$A$3:$CQ$931,HLOOKUP(Feuil1!$F1332,Feuil2!$E$1:$DG$2,2,0),0))</f>
        <v/>
      </c>
      <c r="Q1332" s="12" t="str">
        <f>IF(ISBLANK(VLOOKUP($H1332*100+Q$2,Feuil2!$A$3:$CQ$931,HLOOKUP(Feuil1!$F1332,Feuil2!$E$1:$DG$2,2,0),0)),"",VLOOKUP($H1332*100+Q$2,Feuil2!$A$3:$CQ$931,HLOOKUP(Feuil1!$F1332,Feuil2!$E$1:$DG$2,2,0),0))</f>
        <v/>
      </c>
      <c r="R1332" s="12" t="str">
        <f>IF(ISBLANK(VLOOKUP($H1332*100+R$2,Feuil2!$A$3:$CQ$931,HLOOKUP(Feuil1!$F1332,Feuil2!$E$1:$DG$2,2,0),0)),"",VLOOKUP($H1332*100+R$2,Feuil2!$A$3:$CQ$931,HLOOKUP(Feuil1!$F1332,Feuil2!$E$1:$DG$2,2,0),0))</f>
        <v/>
      </c>
      <c r="S1332" s="12" t="str">
        <f>IF(ISBLANK(VLOOKUP($H1332*100+S$2,Feuil2!$A$3:$CQ$931,HLOOKUP(Feuil1!$F1332,Feuil2!$E$1:$DG$2,2,0),0)),"",VLOOKUP($H1332*100+S$2,Feuil2!$A$3:$CQ$931,HLOOKUP(Feuil1!$F1332,Feuil2!$E$1:$DG$2,2,0),0))</f>
        <v/>
      </c>
      <c r="T1332" s="12" t="str">
        <f>IF(ISBLANK(VLOOKUP($H1332*100+T$2,Feuil2!$A$3:$CQ$931,HLOOKUP(Feuil1!$F1332,Feuil2!$E$1:$DG$2,2,0),0)),"",VLOOKUP($H1332*100+T$2,Feuil2!$A$3:$CQ$931,HLOOKUP(Feuil1!$F1332,Feuil2!$E$1:$DG$2,2,0),0))</f>
        <v/>
      </c>
      <c r="U1332" s="12"/>
    </row>
    <row r="1333" spans="1:21" x14ac:dyDescent="0.35">
      <c r="A1333" s="10" t="s">
        <v>58</v>
      </c>
      <c r="B1333" s="8" t="s">
        <v>59</v>
      </c>
      <c r="C1333" s="39">
        <v>581400</v>
      </c>
      <c r="D1333" s="39">
        <v>341900</v>
      </c>
      <c r="E1333" s="39">
        <v>725</v>
      </c>
      <c r="F1333" s="10">
        <v>6248</v>
      </c>
      <c r="G1333" s="5" t="s">
        <v>49</v>
      </c>
      <c r="H1333" s="11">
        <v>1956</v>
      </c>
      <c r="I1333" s="12" t="str">
        <f>IF(ISBLANK(VLOOKUP($H1333*100+I$2,Feuil2!$A$3:$CQ$931,HLOOKUP(Feuil1!$F1333,Feuil2!$E$1:$DG$2,2,0),0)),"",VLOOKUP($H1333*100+I$2,Feuil2!$A$3:$CQ$931,HLOOKUP(Feuil1!$F1333,Feuil2!$E$1:$DG$2,2,0),0))</f>
        <v/>
      </c>
      <c r="J1333" s="12" t="str">
        <f>IF(ISBLANK(VLOOKUP($H1333*100+J$2,Feuil2!$A$3:$CQ$931,HLOOKUP(Feuil1!$F1333,Feuil2!$E$1:$DG$2,2,0),0)),"",VLOOKUP($H1333*100+J$2,Feuil2!$A$3:$CQ$931,HLOOKUP(Feuil1!$F1333,Feuil2!$E$1:$DG$2,2,0),0))</f>
        <v/>
      </c>
      <c r="K1333" s="12" t="str">
        <f>IF(ISBLANK(VLOOKUP($H1333*100+K$2,Feuil2!$A$3:$CQ$931,HLOOKUP(Feuil1!$F1333,Feuil2!$E$1:$DG$2,2,0),0)),"",VLOOKUP($H1333*100+K$2,Feuil2!$A$3:$CQ$931,HLOOKUP(Feuil1!$F1333,Feuil2!$E$1:$DG$2,2,0),0))</f>
        <v/>
      </c>
      <c r="L1333" s="12" t="str">
        <f>IF(ISBLANK(VLOOKUP($H1333*100+L$2,Feuil2!$A$3:$CQ$931,HLOOKUP(Feuil1!$F1333,Feuil2!$E$1:$DG$2,2,0),0)),"",VLOOKUP($H1333*100+L$2,Feuil2!$A$3:$CQ$931,HLOOKUP(Feuil1!$F1333,Feuil2!$E$1:$DG$2,2,0),0))</f>
        <v/>
      </c>
      <c r="M1333" s="12" t="str">
        <f>IF(ISBLANK(VLOOKUP($H1333*100+M$2,Feuil2!$A$3:$CQ$931,HLOOKUP(Feuil1!$F1333,Feuil2!$E$1:$DG$2,2,0),0)),"",VLOOKUP($H1333*100+M$2,Feuil2!$A$3:$CQ$931,HLOOKUP(Feuil1!$F1333,Feuil2!$E$1:$DG$2,2,0),0))</f>
        <v/>
      </c>
      <c r="N1333" s="12" t="str">
        <f>IF(ISBLANK(VLOOKUP($H1333*100+N$2,Feuil2!$A$3:$CQ$931,HLOOKUP(Feuil1!$F1333,Feuil2!$E$1:$DG$2,2,0),0)),"",VLOOKUP($H1333*100+N$2,Feuil2!$A$3:$CQ$931,HLOOKUP(Feuil1!$F1333,Feuil2!$E$1:$DG$2,2,0),0))</f>
        <v/>
      </c>
      <c r="O1333" s="12" t="str">
        <f>IF(ISBLANK(VLOOKUP($H1333*100+O$2,Feuil2!$A$3:$CQ$931,HLOOKUP(Feuil1!$F1333,Feuil2!$E$1:$DG$2,2,0),0)),"",VLOOKUP($H1333*100+O$2,Feuil2!$A$3:$CQ$931,HLOOKUP(Feuil1!$F1333,Feuil2!$E$1:$DG$2,2,0),0))</f>
        <v/>
      </c>
      <c r="P1333" s="12" t="str">
        <f>IF(ISBLANK(VLOOKUP($H1333*100+P$2,Feuil2!$A$3:$CQ$931,HLOOKUP(Feuil1!$F1333,Feuil2!$E$1:$DG$2,2,0),0)),"",VLOOKUP($H1333*100+P$2,Feuil2!$A$3:$CQ$931,HLOOKUP(Feuil1!$F1333,Feuil2!$E$1:$DG$2,2,0),0))</f>
        <v/>
      </c>
      <c r="Q1333" s="12">
        <f>IF(ISBLANK(VLOOKUP($H1333*100+Q$2,Feuil2!$A$3:$CQ$931,HLOOKUP(Feuil1!$F1333,Feuil2!$E$1:$DG$2,2,0),0)),"",VLOOKUP($H1333*100+Q$2,Feuil2!$A$3:$CQ$931,HLOOKUP(Feuil1!$F1333,Feuil2!$E$1:$DG$2,2,0),0))</f>
        <v>79.7</v>
      </c>
      <c r="R1333" s="12" t="str">
        <f>IF(ISBLANK(VLOOKUP($H1333*100+R$2,Feuil2!$A$3:$CQ$931,HLOOKUP(Feuil1!$F1333,Feuil2!$E$1:$DG$2,2,0),0)),"",VLOOKUP($H1333*100+R$2,Feuil2!$A$3:$CQ$931,HLOOKUP(Feuil1!$F1333,Feuil2!$E$1:$DG$2,2,0),0))</f>
        <v/>
      </c>
      <c r="S1333" s="12" t="str">
        <f>IF(ISBLANK(VLOOKUP($H1333*100+S$2,Feuil2!$A$3:$CQ$931,HLOOKUP(Feuil1!$F1333,Feuil2!$E$1:$DG$2,2,0),0)),"",VLOOKUP($H1333*100+S$2,Feuil2!$A$3:$CQ$931,HLOOKUP(Feuil1!$F1333,Feuil2!$E$1:$DG$2,2,0),0))</f>
        <v/>
      </c>
      <c r="T1333" s="12" t="str">
        <f>IF(ISBLANK(VLOOKUP($H1333*100+T$2,Feuil2!$A$3:$CQ$931,HLOOKUP(Feuil1!$F1333,Feuil2!$E$1:$DG$2,2,0),0)),"",VLOOKUP($H1333*100+T$2,Feuil2!$A$3:$CQ$931,HLOOKUP(Feuil1!$F1333,Feuil2!$E$1:$DG$2,2,0),0))</f>
        <v/>
      </c>
      <c r="U1333" s="12">
        <f t="shared" si="42"/>
        <v>79.7</v>
      </c>
    </row>
    <row r="1334" spans="1:21" x14ac:dyDescent="0.35">
      <c r="A1334" s="10" t="s">
        <v>58</v>
      </c>
      <c r="B1334" s="8" t="s">
        <v>59</v>
      </c>
      <c r="C1334" s="39">
        <v>581400</v>
      </c>
      <c r="D1334" s="39">
        <v>341900</v>
      </c>
      <c r="E1334" s="39">
        <v>725</v>
      </c>
      <c r="F1334" s="10">
        <v>6248</v>
      </c>
      <c r="G1334" s="5" t="s">
        <v>49</v>
      </c>
      <c r="H1334" s="11">
        <v>1957</v>
      </c>
      <c r="I1334" s="12" t="str">
        <f>IF(ISBLANK(VLOOKUP($H1334*100+I$2,Feuil2!$A$3:$CQ$931,HLOOKUP(Feuil1!$F1334,Feuil2!$E$1:$DG$2,2,0),0)),"",VLOOKUP($H1334*100+I$2,Feuil2!$A$3:$CQ$931,HLOOKUP(Feuil1!$F1334,Feuil2!$E$1:$DG$2,2,0),0))</f>
        <v/>
      </c>
      <c r="J1334" s="12" t="str">
        <f>IF(ISBLANK(VLOOKUP($H1334*100+J$2,Feuil2!$A$3:$CQ$931,HLOOKUP(Feuil1!$F1334,Feuil2!$E$1:$DG$2,2,0),0)),"",VLOOKUP($H1334*100+J$2,Feuil2!$A$3:$CQ$931,HLOOKUP(Feuil1!$F1334,Feuil2!$E$1:$DG$2,2,0),0))</f>
        <v/>
      </c>
      <c r="K1334" s="12" t="str">
        <f>IF(ISBLANK(VLOOKUP($H1334*100+K$2,Feuil2!$A$3:$CQ$931,HLOOKUP(Feuil1!$F1334,Feuil2!$E$1:$DG$2,2,0),0)),"",VLOOKUP($H1334*100+K$2,Feuil2!$A$3:$CQ$931,HLOOKUP(Feuil1!$F1334,Feuil2!$E$1:$DG$2,2,0),0))</f>
        <v/>
      </c>
      <c r="L1334" s="12">
        <f>IF(ISBLANK(VLOOKUP($H1334*100+L$2,Feuil2!$A$3:$CQ$931,HLOOKUP(Feuil1!$F1334,Feuil2!$E$1:$DG$2,2,0),0)),"",VLOOKUP($H1334*100+L$2,Feuil2!$A$3:$CQ$931,HLOOKUP(Feuil1!$F1334,Feuil2!$E$1:$DG$2,2,0),0))</f>
        <v>32.9</v>
      </c>
      <c r="M1334" s="12" t="str">
        <f>IF(ISBLANK(VLOOKUP($H1334*100+M$2,Feuil2!$A$3:$CQ$931,HLOOKUP(Feuil1!$F1334,Feuil2!$E$1:$DG$2,2,0),0)),"",VLOOKUP($H1334*100+M$2,Feuil2!$A$3:$CQ$931,HLOOKUP(Feuil1!$F1334,Feuil2!$E$1:$DG$2,2,0),0))</f>
        <v/>
      </c>
      <c r="N1334" s="12" t="str">
        <f>IF(ISBLANK(VLOOKUP($H1334*100+N$2,Feuil2!$A$3:$CQ$931,HLOOKUP(Feuil1!$F1334,Feuil2!$E$1:$DG$2,2,0),0)),"",VLOOKUP($H1334*100+N$2,Feuil2!$A$3:$CQ$931,HLOOKUP(Feuil1!$F1334,Feuil2!$E$1:$DG$2,2,0),0))</f>
        <v/>
      </c>
      <c r="O1334" s="12" t="str">
        <f>IF(ISBLANK(VLOOKUP($H1334*100+O$2,Feuil2!$A$3:$CQ$931,HLOOKUP(Feuil1!$F1334,Feuil2!$E$1:$DG$2,2,0),0)),"",VLOOKUP($H1334*100+O$2,Feuil2!$A$3:$CQ$931,HLOOKUP(Feuil1!$F1334,Feuil2!$E$1:$DG$2,2,0),0))</f>
        <v/>
      </c>
      <c r="P1334" s="12">
        <f>IF(ISBLANK(VLOOKUP($H1334*100+P$2,Feuil2!$A$3:$CQ$931,HLOOKUP(Feuil1!$F1334,Feuil2!$E$1:$DG$2,2,0),0)),"",VLOOKUP($H1334*100+P$2,Feuil2!$A$3:$CQ$931,HLOOKUP(Feuil1!$F1334,Feuil2!$E$1:$DG$2,2,0),0))</f>
        <v>60.3</v>
      </c>
      <c r="Q1334" s="12">
        <f>IF(ISBLANK(VLOOKUP($H1334*100+Q$2,Feuil2!$A$3:$CQ$931,HLOOKUP(Feuil1!$F1334,Feuil2!$E$1:$DG$2,2,0),0)),"",VLOOKUP($H1334*100+Q$2,Feuil2!$A$3:$CQ$931,HLOOKUP(Feuil1!$F1334,Feuil2!$E$1:$DG$2,2,0),0))</f>
        <v>118.1</v>
      </c>
      <c r="R1334" s="12" t="str">
        <f>IF(ISBLANK(VLOOKUP($H1334*100+R$2,Feuil2!$A$3:$CQ$931,HLOOKUP(Feuil1!$F1334,Feuil2!$E$1:$DG$2,2,0),0)),"",VLOOKUP($H1334*100+R$2,Feuil2!$A$3:$CQ$931,HLOOKUP(Feuil1!$F1334,Feuil2!$E$1:$DG$2,2,0),0))</f>
        <v/>
      </c>
      <c r="S1334" s="12" t="str">
        <f>IF(ISBLANK(VLOOKUP($H1334*100+S$2,Feuil2!$A$3:$CQ$931,HLOOKUP(Feuil1!$F1334,Feuil2!$E$1:$DG$2,2,0),0)),"",VLOOKUP($H1334*100+S$2,Feuil2!$A$3:$CQ$931,HLOOKUP(Feuil1!$F1334,Feuil2!$E$1:$DG$2,2,0),0))</f>
        <v/>
      </c>
      <c r="T1334" s="12" t="str">
        <f>IF(ISBLANK(VLOOKUP($H1334*100+T$2,Feuil2!$A$3:$CQ$931,HLOOKUP(Feuil1!$F1334,Feuil2!$E$1:$DG$2,2,0),0)),"",VLOOKUP($H1334*100+T$2,Feuil2!$A$3:$CQ$931,HLOOKUP(Feuil1!$F1334,Feuil2!$E$1:$DG$2,2,0),0))</f>
        <v/>
      </c>
      <c r="U1334" s="12">
        <f t="shared" si="42"/>
        <v>211.29999999999998</v>
      </c>
    </row>
    <row r="1335" spans="1:21" x14ac:dyDescent="0.35">
      <c r="A1335" s="10" t="s">
        <v>58</v>
      </c>
      <c r="B1335" s="8" t="s">
        <v>59</v>
      </c>
      <c r="C1335" s="39">
        <v>581400</v>
      </c>
      <c r="D1335" s="39">
        <v>341900</v>
      </c>
      <c r="E1335" s="39">
        <v>725</v>
      </c>
      <c r="F1335" s="10">
        <v>6248</v>
      </c>
      <c r="G1335" s="5" t="s">
        <v>49</v>
      </c>
      <c r="H1335" s="11">
        <v>1958</v>
      </c>
      <c r="I1335" s="12" t="str">
        <f>IF(ISBLANK(VLOOKUP($H1335*100+I$2,Feuil2!$A$3:$CQ$931,HLOOKUP(Feuil1!$F1335,Feuil2!$E$1:$DG$2,2,0),0)),"",VLOOKUP($H1335*100+I$2,Feuil2!$A$3:$CQ$931,HLOOKUP(Feuil1!$F1335,Feuil2!$E$1:$DG$2,2,0),0))</f>
        <v/>
      </c>
      <c r="J1335" s="12" t="str">
        <f>IF(ISBLANK(VLOOKUP($H1335*100+J$2,Feuil2!$A$3:$CQ$931,HLOOKUP(Feuil1!$F1335,Feuil2!$E$1:$DG$2,2,0),0)),"",VLOOKUP($H1335*100+J$2,Feuil2!$A$3:$CQ$931,HLOOKUP(Feuil1!$F1335,Feuil2!$E$1:$DG$2,2,0),0))</f>
        <v/>
      </c>
      <c r="K1335" s="12" t="str">
        <f>IF(ISBLANK(VLOOKUP($H1335*100+K$2,Feuil2!$A$3:$CQ$931,HLOOKUP(Feuil1!$F1335,Feuil2!$E$1:$DG$2,2,0),0)),"",VLOOKUP($H1335*100+K$2,Feuil2!$A$3:$CQ$931,HLOOKUP(Feuil1!$F1335,Feuil2!$E$1:$DG$2,2,0),0))</f>
        <v/>
      </c>
      <c r="L1335" s="12">
        <f>IF(ISBLANK(VLOOKUP($H1335*100+L$2,Feuil2!$A$3:$CQ$931,HLOOKUP(Feuil1!$F1335,Feuil2!$E$1:$DG$2,2,0),0)),"",VLOOKUP($H1335*100+L$2,Feuil2!$A$3:$CQ$931,HLOOKUP(Feuil1!$F1335,Feuil2!$E$1:$DG$2,2,0),0))</f>
        <v>65.2</v>
      </c>
      <c r="M1335" s="12">
        <f>IF(ISBLANK(VLOOKUP($H1335*100+M$2,Feuil2!$A$3:$CQ$931,HLOOKUP(Feuil1!$F1335,Feuil2!$E$1:$DG$2,2,0),0)),"",VLOOKUP($H1335*100+M$2,Feuil2!$A$3:$CQ$931,HLOOKUP(Feuil1!$F1335,Feuil2!$E$1:$DG$2,2,0),0))</f>
        <v>8.8000000000000007</v>
      </c>
      <c r="N1335" s="12">
        <f>IF(ISBLANK(VLOOKUP($H1335*100+N$2,Feuil2!$A$3:$CQ$931,HLOOKUP(Feuil1!$F1335,Feuil2!$E$1:$DG$2,2,0),0)),"",VLOOKUP($H1335*100+N$2,Feuil2!$A$3:$CQ$931,HLOOKUP(Feuil1!$F1335,Feuil2!$E$1:$DG$2,2,0),0))</f>
        <v>26.8</v>
      </c>
      <c r="O1335" s="12">
        <f>IF(ISBLANK(VLOOKUP($H1335*100+O$2,Feuil2!$A$3:$CQ$931,HLOOKUP(Feuil1!$F1335,Feuil2!$E$1:$DG$2,2,0),0)),"",VLOOKUP($H1335*100+O$2,Feuil2!$A$3:$CQ$931,HLOOKUP(Feuil1!$F1335,Feuil2!$E$1:$DG$2,2,0),0))</f>
        <v>63.4</v>
      </c>
      <c r="P1335" s="12">
        <f>IF(ISBLANK(VLOOKUP($H1335*100+P$2,Feuil2!$A$3:$CQ$931,HLOOKUP(Feuil1!$F1335,Feuil2!$E$1:$DG$2,2,0),0)),"",VLOOKUP($H1335*100+P$2,Feuil2!$A$3:$CQ$931,HLOOKUP(Feuil1!$F1335,Feuil2!$E$1:$DG$2,2,0),0))</f>
        <v>11</v>
      </c>
      <c r="Q1335" s="12">
        <f>IF(ISBLANK(VLOOKUP($H1335*100+Q$2,Feuil2!$A$3:$CQ$931,HLOOKUP(Feuil1!$F1335,Feuil2!$E$1:$DG$2,2,0),0)),"",VLOOKUP($H1335*100+Q$2,Feuil2!$A$3:$CQ$931,HLOOKUP(Feuil1!$F1335,Feuil2!$E$1:$DG$2,2,0),0))</f>
        <v>70.3</v>
      </c>
      <c r="R1335" s="12">
        <f>IF(ISBLANK(VLOOKUP($H1335*100+R$2,Feuil2!$A$3:$CQ$931,HLOOKUP(Feuil1!$F1335,Feuil2!$E$1:$DG$2,2,0),0)),"",VLOOKUP($H1335*100+R$2,Feuil2!$A$3:$CQ$931,HLOOKUP(Feuil1!$F1335,Feuil2!$E$1:$DG$2,2,0),0))</f>
        <v>3.3</v>
      </c>
      <c r="S1335" s="12">
        <f>IF(ISBLANK(VLOOKUP($H1335*100+S$2,Feuil2!$A$3:$CQ$931,HLOOKUP(Feuil1!$F1335,Feuil2!$E$1:$DG$2,2,0),0)),"",VLOOKUP($H1335*100+S$2,Feuil2!$A$3:$CQ$931,HLOOKUP(Feuil1!$F1335,Feuil2!$E$1:$DG$2,2,0),0))</f>
        <v>25.8</v>
      </c>
      <c r="T1335" s="12">
        <f>IF(ISBLANK(VLOOKUP($H1335*100+T$2,Feuil2!$A$3:$CQ$931,HLOOKUP(Feuil1!$F1335,Feuil2!$E$1:$DG$2,2,0),0)),"",VLOOKUP($H1335*100+T$2,Feuil2!$A$3:$CQ$931,HLOOKUP(Feuil1!$F1335,Feuil2!$E$1:$DG$2,2,0),0))</f>
        <v>6.9</v>
      </c>
      <c r="U1335" s="12">
        <f t="shared" si="42"/>
        <v>281.5</v>
      </c>
    </row>
    <row r="1336" spans="1:21" x14ac:dyDescent="0.35">
      <c r="A1336" s="10" t="s">
        <v>58</v>
      </c>
      <c r="B1336" s="8" t="s">
        <v>59</v>
      </c>
      <c r="C1336" s="39">
        <v>581400</v>
      </c>
      <c r="D1336" s="39">
        <v>341900</v>
      </c>
      <c r="E1336" s="39">
        <v>725</v>
      </c>
      <c r="F1336" s="10">
        <v>6248</v>
      </c>
      <c r="G1336" s="5" t="s">
        <v>49</v>
      </c>
      <c r="H1336" s="11">
        <v>1959</v>
      </c>
      <c r="I1336" s="12">
        <f>IF(ISBLANK(VLOOKUP($H1336*100+I$2,Feuil2!$A$3:$CQ$931,HLOOKUP(Feuil1!$F1336,Feuil2!$E$1:$DG$2,2,0),0)),"",VLOOKUP($H1336*100+I$2,Feuil2!$A$3:$CQ$931,HLOOKUP(Feuil1!$F1336,Feuil2!$E$1:$DG$2,2,0),0))</f>
        <v>20.5</v>
      </c>
      <c r="J1336" s="12">
        <f>IF(ISBLANK(VLOOKUP($H1336*100+J$2,Feuil2!$A$3:$CQ$931,HLOOKUP(Feuil1!$F1336,Feuil2!$E$1:$DG$2,2,0),0)),"",VLOOKUP($H1336*100+J$2,Feuil2!$A$3:$CQ$931,HLOOKUP(Feuil1!$F1336,Feuil2!$E$1:$DG$2,2,0),0))</f>
        <v>26.6</v>
      </c>
      <c r="K1336" s="12">
        <f>IF(ISBLANK(VLOOKUP($H1336*100+K$2,Feuil2!$A$3:$CQ$931,HLOOKUP(Feuil1!$F1336,Feuil2!$E$1:$DG$2,2,0),0)),"",VLOOKUP($H1336*100+K$2,Feuil2!$A$3:$CQ$931,HLOOKUP(Feuil1!$F1336,Feuil2!$E$1:$DG$2,2,0),0))</f>
        <v>31.7</v>
      </c>
      <c r="L1336" s="12">
        <f>IF(ISBLANK(VLOOKUP($H1336*100+L$2,Feuil2!$A$3:$CQ$931,HLOOKUP(Feuil1!$F1336,Feuil2!$E$1:$DG$2,2,0),0)),"",VLOOKUP($H1336*100+L$2,Feuil2!$A$3:$CQ$931,HLOOKUP(Feuil1!$F1336,Feuil2!$E$1:$DG$2,2,0),0))</f>
        <v>86</v>
      </c>
      <c r="M1336" s="12">
        <f>IF(ISBLANK(VLOOKUP($H1336*100+M$2,Feuil2!$A$3:$CQ$931,HLOOKUP(Feuil1!$F1336,Feuil2!$E$1:$DG$2,2,0),0)),"",VLOOKUP($H1336*100+M$2,Feuil2!$A$3:$CQ$931,HLOOKUP(Feuil1!$F1336,Feuil2!$E$1:$DG$2,2,0),0))</f>
        <v>81.599999999999994</v>
      </c>
      <c r="N1336" s="12">
        <f>IF(ISBLANK(VLOOKUP($H1336*100+N$2,Feuil2!$A$3:$CQ$931,HLOOKUP(Feuil1!$F1336,Feuil2!$E$1:$DG$2,2,0),0)),"",VLOOKUP($H1336*100+N$2,Feuil2!$A$3:$CQ$931,HLOOKUP(Feuil1!$F1336,Feuil2!$E$1:$DG$2,2,0),0))</f>
        <v>9.6</v>
      </c>
      <c r="O1336" s="12">
        <f>IF(ISBLANK(VLOOKUP($H1336*100+O$2,Feuil2!$A$3:$CQ$931,HLOOKUP(Feuil1!$F1336,Feuil2!$E$1:$DG$2,2,0),0)),"",VLOOKUP($H1336*100+O$2,Feuil2!$A$3:$CQ$931,HLOOKUP(Feuil1!$F1336,Feuil2!$E$1:$DG$2,2,0),0))</f>
        <v>54.1</v>
      </c>
      <c r="P1336" s="12">
        <f>IF(ISBLANK(VLOOKUP($H1336*100+P$2,Feuil2!$A$3:$CQ$931,HLOOKUP(Feuil1!$F1336,Feuil2!$E$1:$DG$2,2,0),0)),"",VLOOKUP($H1336*100+P$2,Feuil2!$A$3:$CQ$931,HLOOKUP(Feuil1!$F1336,Feuil2!$E$1:$DG$2,2,0),0))</f>
        <v>5.7</v>
      </c>
      <c r="Q1336" s="12">
        <f>IF(ISBLANK(VLOOKUP($H1336*100+Q$2,Feuil2!$A$3:$CQ$931,HLOOKUP(Feuil1!$F1336,Feuil2!$E$1:$DG$2,2,0),0)),"",VLOOKUP($H1336*100+Q$2,Feuil2!$A$3:$CQ$931,HLOOKUP(Feuil1!$F1336,Feuil2!$E$1:$DG$2,2,0),0))</f>
        <v>45.2</v>
      </c>
      <c r="R1336" s="12">
        <f>IF(ISBLANK(VLOOKUP($H1336*100+R$2,Feuil2!$A$3:$CQ$931,HLOOKUP(Feuil1!$F1336,Feuil2!$E$1:$DG$2,2,0),0)),"",VLOOKUP($H1336*100+R$2,Feuil2!$A$3:$CQ$931,HLOOKUP(Feuil1!$F1336,Feuil2!$E$1:$DG$2,2,0),0))</f>
        <v>60</v>
      </c>
      <c r="S1336" s="12">
        <f>IF(ISBLANK(VLOOKUP($H1336*100+S$2,Feuil2!$A$3:$CQ$931,HLOOKUP(Feuil1!$F1336,Feuil2!$E$1:$DG$2,2,0),0)),"",VLOOKUP($H1336*100+S$2,Feuil2!$A$3:$CQ$931,HLOOKUP(Feuil1!$F1336,Feuil2!$E$1:$DG$2,2,0),0))</f>
        <v>7.7</v>
      </c>
      <c r="T1336" s="12">
        <f>IF(ISBLANK(VLOOKUP($H1336*100+T$2,Feuil2!$A$3:$CQ$931,HLOOKUP(Feuil1!$F1336,Feuil2!$E$1:$DG$2,2,0),0)),"",VLOOKUP($H1336*100+T$2,Feuil2!$A$3:$CQ$931,HLOOKUP(Feuil1!$F1336,Feuil2!$E$1:$DG$2,2,0),0))</f>
        <v>0</v>
      </c>
      <c r="U1336" s="12">
        <f t="shared" si="42"/>
        <v>428.7</v>
      </c>
    </row>
    <row r="1337" spans="1:21" x14ac:dyDescent="0.35">
      <c r="A1337" s="10" t="s">
        <v>58</v>
      </c>
      <c r="B1337" s="8" t="s">
        <v>59</v>
      </c>
      <c r="C1337" s="39">
        <v>581400</v>
      </c>
      <c r="D1337" s="39">
        <v>341900</v>
      </c>
      <c r="E1337" s="39">
        <v>725</v>
      </c>
      <c r="F1337" s="10">
        <v>6248</v>
      </c>
      <c r="G1337" s="5" t="s">
        <v>49</v>
      </c>
      <c r="H1337" s="11">
        <v>1960</v>
      </c>
      <c r="I1337" s="12">
        <f>IF(ISBLANK(VLOOKUP($H1337*100+I$2,Feuil2!$A$3:$CQ$931,HLOOKUP(Feuil1!$F1337,Feuil2!$E$1:$DG$2,2,0),0)),"",VLOOKUP($H1337*100+I$2,Feuil2!$A$3:$CQ$931,HLOOKUP(Feuil1!$F1337,Feuil2!$E$1:$DG$2,2,0),0))</f>
        <v>2.1</v>
      </c>
      <c r="J1337" s="12">
        <f>IF(ISBLANK(VLOOKUP($H1337*100+J$2,Feuil2!$A$3:$CQ$931,HLOOKUP(Feuil1!$F1337,Feuil2!$E$1:$DG$2,2,0),0)),"",VLOOKUP($H1337*100+J$2,Feuil2!$A$3:$CQ$931,HLOOKUP(Feuil1!$F1337,Feuil2!$E$1:$DG$2,2,0),0))</f>
        <v>22.4</v>
      </c>
      <c r="K1337" s="12">
        <f>IF(ISBLANK(VLOOKUP($H1337*100+K$2,Feuil2!$A$3:$CQ$931,HLOOKUP(Feuil1!$F1337,Feuil2!$E$1:$DG$2,2,0),0)),"",VLOOKUP($H1337*100+K$2,Feuil2!$A$3:$CQ$931,HLOOKUP(Feuil1!$F1337,Feuil2!$E$1:$DG$2,2,0),0))</f>
        <v>53.3</v>
      </c>
      <c r="L1337" s="12">
        <f>IF(ISBLANK(VLOOKUP($H1337*100+L$2,Feuil2!$A$3:$CQ$931,HLOOKUP(Feuil1!$F1337,Feuil2!$E$1:$DG$2,2,0),0)),"",VLOOKUP($H1337*100+L$2,Feuil2!$A$3:$CQ$931,HLOOKUP(Feuil1!$F1337,Feuil2!$E$1:$DG$2,2,0),0))</f>
        <v>115.4</v>
      </c>
      <c r="M1337" s="12">
        <f>IF(ISBLANK(VLOOKUP($H1337*100+M$2,Feuil2!$A$3:$CQ$931,HLOOKUP(Feuil1!$F1337,Feuil2!$E$1:$DG$2,2,0),0)),"",VLOOKUP($H1337*100+M$2,Feuil2!$A$3:$CQ$931,HLOOKUP(Feuil1!$F1337,Feuil2!$E$1:$DG$2,2,0),0))</f>
        <v>73</v>
      </c>
      <c r="N1337" s="12">
        <f>IF(ISBLANK(VLOOKUP($H1337*100+N$2,Feuil2!$A$3:$CQ$931,HLOOKUP(Feuil1!$F1337,Feuil2!$E$1:$DG$2,2,0),0)),"",VLOOKUP($H1337*100+N$2,Feuil2!$A$3:$CQ$931,HLOOKUP(Feuil1!$F1337,Feuil2!$E$1:$DG$2,2,0),0))</f>
        <v>3.6</v>
      </c>
      <c r="O1337" s="12">
        <f>IF(ISBLANK(VLOOKUP($H1337*100+O$2,Feuil2!$A$3:$CQ$931,HLOOKUP(Feuil1!$F1337,Feuil2!$E$1:$DG$2,2,0),0)),"",VLOOKUP($H1337*100+O$2,Feuil2!$A$3:$CQ$931,HLOOKUP(Feuil1!$F1337,Feuil2!$E$1:$DG$2,2,0),0))</f>
        <v>47.2</v>
      </c>
      <c r="P1337" s="12">
        <f>IF(ISBLANK(VLOOKUP($H1337*100+P$2,Feuil2!$A$3:$CQ$931,HLOOKUP(Feuil1!$F1337,Feuil2!$E$1:$DG$2,2,0),0)),"",VLOOKUP($H1337*100+P$2,Feuil2!$A$3:$CQ$931,HLOOKUP(Feuil1!$F1337,Feuil2!$E$1:$DG$2,2,0),0))</f>
        <v>24.2</v>
      </c>
      <c r="Q1337" s="12">
        <f>IF(ISBLANK(VLOOKUP($H1337*100+Q$2,Feuil2!$A$3:$CQ$931,HLOOKUP(Feuil1!$F1337,Feuil2!$E$1:$DG$2,2,0),0)),"",VLOOKUP($H1337*100+Q$2,Feuil2!$A$3:$CQ$931,HLOOKUP(Feuil1!$F1337,Feuil2!$E$1:$DG$2,2,0),0))</f>
        <v>44.6</v>
      </c>
      <c r="R1337" s="12">
        <f>IF(ISBLANK(VLOOKUP($H1337*100+R$2,Feuil2!$A$3:$CQ$931,HLOOKUP(Feuil1!$F1337,Feuil2!$E$1:$DG$2,2,0),0)),"",VLOOKUP($H1337*100+R$2,Feuil2!$A$3:$CQ$931,HLOOKUP(Feuil1!$F1337,Feuil2!$E$1:$DG$2,2,0),0))</f>
        <v>75.7</v>
      </c>
      <c r="S1337" s="12">
        <f>IF(ISBLANK(VLOOKUP($H1337*100+S$2,Feuil2!$A$3:$CQ$931,HLOOKUP(Feuil1!$F1337,Feuil2!$E$1:$DG$2,2,0),0)),"",VLOOKUP($H1337*100+S$2,Feuil2!$A$3:$CQ$931,HLOOKUP(Feuil1!$F1337,Feuil2!$E$1:$DG$2,2,0),0))</f>
        <v>4.4000000000000004</v>
      </c>
      <c r="T1337" s="12">
        <f>IF(ISBLANK(VLOOKUP($H1337*100+T$2,Feuil2!$A$3:$CQ$931,HLOOKUP(Feuil1!$F1337,Feuil2!$E$1:$DG$2,2,0),0)),"",VLOOKUP($H1337*100+T$2,Feuil2!$A$3:$CQ$931,HLOOKUP(Feuil1!$F1337,Feuil2!$E$1:$DG$2,2,0),0))</f>
        <v>4.2</v>
      </c>
      <c r="U1337" s="12">
        <f t="shared" si="42"/>
        <v>470.09999999999997</v>
      </c>
    </row>
    <row r="1338" spans="1:21" x14ac:dyDescent="0.35">
      <c r="A1338" s="10" t="s">
        <v>58</v>
      </c>
      <c r="B1338" s="8" t="s">
        <v>59</v>
      </c>
      <c r="C1338" s="39">
        <v>581400</v>
      </c>
      <c r="D1338" s="39">
        <v>341900</v>
      </c>
      <c r="E1338" s="39">
        <v>725</v>
      </c>
      <c r="F1338" s="10">
        <v>6248</v>
      </c>
      <c r="G1338" s="5" t="s">
        <v>49</v>
      </c>
      <c r="H1338" s="11">
        <v>1961</v>
      </c>
      <c r="I1338" s="12">
        <f>IF(ISBLANK(VLOOKUP($H1338*100+I$2,Feuil2!$A$3:$CQ$931,HLOOKUP(Feuil1!$F1338,Feuil2!$E$1:$DG$2,2,0),0)),"",VLOOKUP($H1338*100+I$2,Feuil2!$A$3:$CQ$931,HLOOKUP(Feuil1!$F1338,Feuil2!$E$1:$DG$2,2,0),0))</f>
        <v>30.1</v>
      </c>
      <c r="J1338" s="12" t="str">
        <f>IF(ISBLANK(VLOOKUP($H1338*100+J$2,Feuil2!$A$3:$CQ$931,HLOOKUP(Feuil1!$F1338,Feuil2!$E$1:$DG$2,2,0),0)),"",VLOOKUP($H1338*100+J$2,Feuil2!$A$3:$CQ$931,HLOOKUP(Feuil1!$F1338,Feuil2!$E$1:$DG$2,2,0),0))</f>
        <v/>
      </c>
      <c r="K1338" s="12">
        <f>IF(ISBLANK(VLOOKUP($H1338*100+K$2,Feuil2!$A$3:$CQ$931,HLOOKUP(Feuil1!$F1338,Feuil2!$E$1:$DG$2,2,0),0)),"",VLOOKUP($H1338*100+K$2,Feuil2!$A$3:$CQ$931,HLOOKUP(Feuil1!$F1338,Feuil2!$E$1:$DG$2,2,0),0))</f>
        <v>48.5</v>
      </c>
      <c r="L1338" s="12">
        <f>IF(ISBLANK(VLOOKUP($H1338*100+L$2,Feuil2!$A$3:$CQ$931,HLOOKUP(Feuil1!$F1338,Feuil2!$E$1:$DG$2,2,0),0)),"",VLOOKUP($H1338*100+L$2,Feuil2!$A$3:$CQ$931,HLOOKUP(Feuil1!$F1338,Feuil2!$E$1:$DG$2,2,0),0))</f>
        <v>10.3</v>
      </c>
      <c r="M1338" s="12">
        <f>IF(ISBLANK(VLOOKUP($H1338*100+M$2,Feuil2!$A$3:$CQ$931,HLOOKUP(Feuil1!$F1338,Feuil2!$E$1:$DG$2,2,0),0)),"",VLOOKUP($H1338*100+M$2,Feuil2!$A$3:$CQ$931,HLOOKUP(Feuil1!$F1338,Feuil2!$E$1:$DG$2,2,0),0))</f>
        <v>24.7</v>
      </c>
      <c r="N1338" s="12">
        <f>IF(ISBLANK(VLOOKUP($H1338*100+N$2,Feuil2!$A$3:$CQ$931,HLOOKUP(Feuil1!$F1338,Feuil2!$E$1:$DG$2,2,0),0)),"",VLOOKUP($H1338*100+N$2,Feuil2!$A$3:$CQ$931,HLOOKUP(Feuil1!$F1338,Feuil2!$E$1:$DG$2,2,0),0))</f>
        <v>19.8</v>
      </c>
      <c r="O1338" s="12">
        <f>IF(ISBLANK(VLOOKUP($H1338*100+O$2,Feuil2!$A$3:$CQ$931,HLOOKUP(Feuil1!$F1338,Feuil2!$E$1:$DG$2,2,0),0)),"",VLOOKUP($H1338*100+O$2,Feuil2!$A$3:$CQ$931,HLOOKUP(Feuil1!$F1338,Feuil2!$E$1:$DG$2,2,0),0))</f>
        <v>76.8</v>
      </c>
      <c r="P1338" s="12">
        <f>IF(ISBLANK(VLOOKUP($H1338*100+P$2,Feuil2!$A$3:$CQ$931,HLOOKUP(Feuil1!$F1338,Feuil2!$E$1:$DG$2,2,0),0)),"",VLOOKUP($H1338*100+P$2,Feuil2!$A$3:$CQ$931,HLOOKUP(Feuil1!$F1338,Feuil2!$E$1:$DG$2,2,0),0))</f>
        <v>60.8</v>
      </c>
      <c r="Q1338" s="12">
        <f>IF(ISBLANK(VLOOKUP($H1338*100+Q$2,Feuil2!$A$3:$CQ$931,HLOOKUP(Feuil1!$F1338,Feuil2!$E$1:$DG$2,2,0),0)),"",VLOOKUP($H1338*100+Q$2,Feuil2!$A$3:$CQ$931,HLOOKUP(Feuil1!$F1338,Feuil2!$E$1:$DG$2,2,0),0))</f>
        <v>39.4</v>
      </c>
      <c r="R1338" s="12">
        <f>IF(ISBLANK(VLOOKUP($H1338*100+R$2,Feuil2!$A$3:$CQ$931,HLOOKUP(Feuil1!$F1338,Feuil2!$E$1:$DG$2,2,0),0)),"",VLOOKUP($H1338*100+R$2,Feuil2!$A$3:$CQ$931,HLOOKUP(Feuil1!$F1338,Feuil2!$E$1:$DG$2,2,0),0))</f>
        <v>62.9</v>
      </c>
      <c r="S1338" s="12">
        <f>IF(ISBLANK(VLOOKUP($H1338*100+S$2,Feuil2!$A$3:$CQ$931,HLOOKUP(Feuil1!$F1338,Feuil2!$E$1:$DG$2,2,0),0)),"",VLOOKUP($H1338*100+S$2,Feuil2!$A$3:$CQ$931,HLOOKUP(Feuil1!$F1338,Feuil2!$E$1:$DG$2,2,0),0))</f>
        <v>9.3000000000000007</v>
      </c>
      <c r="T1338" s="12">
        <f>IF(ISBLANK(VLOOKUP($H1338*100+T$2,Feuil2!$A$3:$CQ$931,HLOOKUP(Feuil1!$F1338,Feuil2!$E$1:$DG$2,2,0),0)),"",VLOOKUP($H1338*100+T$2,Feuil2!$A$3:$CQ$931,HLOOKUP(Feuil1!$F1338,Feuil2!$E$1:$DG$2,2,0),0))</f>
        <v>18.8</v>
      </c>
      <c r="U1338" s="12">
        <f t="shared" si="42"/>
        <v>401.4</v>
      </c>
    </row>
    <row r="1339" spans="1:21" x14ac:dyDescent="0.35">
      <c r="A1339" s="10" t="s">
        <v>58</v>
      </c>
      <c r="B1339" s="8" t="s">
        <v>59</v>
      </c>
      <c r="C1339" s="39">
        <v>581400</v>
      </c>
      <c r="D1339" s="39">
        <v>341900</v>
      </c>
      <c r="E1339" s="39">
        <v>725</v>
      </c>
      <c r="F1339" s="10">
        <v>6248</v>
      </c>
      <c r="G1339" s="5" t="s">
        <v>49</v>
      </c>
      <c r="H1339" s="11">
        <v>1962</v>
      </c>
      <c r="I1339" s="12">
        <f>IF(ISBLANK(VLOOKUP($H1339*100+I$2,Feuil2!$A$3:$CQ$931,HLOOKUP(Feuil1!$F1339,Feuil2!$E$1:$DG$2,2,0),0)),"",VLOOKUP($H1339*100+I$2,Feuil2!$A$3:$CQ$931,HLOOKUP(Feuil1!$F1339,Feuil2!$E$1:$DG$2,2,0),0))</f>
        <v>15.8</v>
      </c>
      <c r="J1339" s="12">
        <f>IF(ISBLANK(VLOOKUP($H1339*100+J$2,Feuil2!$A$3:$CQ$931,HLOOKUP(Feuil1!$F1339,Feuil2!$E$1:$DG$2,2,0),0)),"",VLOOKUP($H1339*100+J$2,Feuil2!$A$3:$CQ$931,HLOOKUP(Feuil1!$F1339,Feuil2!$E$1:$DG$2,2,0),0))</f>
        <v>52.6</v>
      </c>
      <c r="K1339" s="12">
        <f>IF(ISBLANK(VLOOKUP($H1339*100+K$2,Feuil2!$A$3:$CQ$931,HLOOKUP(Feuil1!$F1339,Feuil2!$E$1:$DG$2,2,0),0)),"",VLOOKUP($H1339*100+K$2,Feuil2!$A$3:$CQ$931,HLOOKUP(Feuil1!$F1339,Feuil2!$E$1:$DG$2,2,0),0))</f>
        <v>85.8</v>
      </c>
      <c r="L1339" s="12">
        <f>IF(ISBLANK(VLOOKUP($H1339*100+L$2,Feuil2!$A$3:$CQ$931,HLOOKUP(Feuil1!$F1339,Feuil2!$E$1:$DG$2,2,0),0)),"",VLOOKUP($H1339*100+L$2,Feuil2!$A$3:$CQ$931,HLOOKUP(Feuil1!$F1339,Feuil2!$E$1:$DG$2,2,0),0))</f>
        <v>35.4</v>
      </c>
      <c r="M1339" s="12">
        <f>IF(ISBLANK(VLOOKUP($H1339*100+M$2,Feuil2!$A$3:$CQ$931,HLOOKUP(Feuil1!$F1339,Feuil2!$E$1:$DG$2,2,0),0)),"",VLOOKUP($H1339*100+M$2,Feuil2!$A$3:$CQ$931,HLOOKUP(Feuil1!$F1339,Feuil2!$E$1:$DG$2,2,0),0))</f>
        <v>59.1</v>
      </c>
      <c r="N1339" s="12">
        <f>IF(ISBLANK(VLOOKUP($H1339*100+N$2,Feuil2!$A$3:$CQ$931,HLOOKUP(Feuil1!$F1339,Feuil2!$E$1:$DG$2,2,0),0)),"",VLOOKUP($H1339*100+N$2,Feuil2!$A$3:$CQ$931,HLOOKUP(Feuil1!$F1339,Feuil2!$E$1:$DG$2,2,0),0))</f>
        <v>78.3</v>
      </c>
      <c r="O1339" s="12">
        <f>IF(ISBLANK(VLOOKUP($H1339*100+O$2,Feuil2!$A$3:$CQ$931,HLOOKUP(Feuil1!$F1339,Feuil2!$E$1:$DG$2,2,0),0)),"",VLOOKUP($H1339*100+O$2,Feuil2!$A$3:$CQ$931,HLOOKUP(Feuil1!$F1339,Feuil2!$E$1:$DG$2,2,0),0))</f>
        <v>16</v>
      </c>
      <c r="P1339" s="12">
        <f>IF(ISBLANK(VLOOKUP($H1339*100+P$2,Feuil2!$A$3:$CQ$931,HLOOKUP(Feuil1!$F1339,Feuil2!$E$1:$DG$2,2,0),0)),"",VLOOKUP($H1339*100+P$2,Feuil2!$A$3:$CQ$931,HLOOKUP(Feuil1!$F1339,Feuil2!$E$1:$DG$2,2,0),0))</f>
        <v>63.5</v>
      </c>
      <c r="Q1339" s="12">
        <f>IF(ISBLANK(VLOOKUP($H1339*100+Q$2,Feuil2!$A$3:$CQ$931,HLOOKUP(Feuil1!$F1339,Feuil2!$E$1:$DG$2,2,0),0)),"",VLOOKUP($H1339*100+Q$2,Feuil2!$A$3:$CQ$931,HLOOKUP(Feuil1!$F1339,Feuil2!$E$1:$DG$2,2,0),0))</f>
        <v>215.8</v>
      </c>
      <c r="R1339" s="12">
        <f>IF(ISBLANK(VLOOKUP($H1339*100+R$2,Feuil2!$A$3:$CQ$931,HLOOKUP(Feuil1!$F1339,Feuil2!$E$1:$DG$2,2,0),0)),"",VLOOKUP($H1339*100+R$2,Feuil2!$A$3:$CQ$931,HLOOKUP(Feuil1!$F1339,Feuil2!$E$1:$DG$2,2,0),0))</f>
        <v>22.9</v>
      </c>
      <c r="S1339" s="12">
        <f>IF(ISBLANK(VLOOKUP($H1339*100+S$2,Feuil2!$A$3:$CQ$931,HLOOKUP(Feuil1!$F1339,Feuil2!$E$1:$DG$2,2,0),0)),"",VLOOKUP($H1339*100+S$2,Feuil2!$A$3:$CQ$931,HLOOKUP(Feuil1!$F1339,Feuil2!$E$1:$DG$2,2,0),0))</f>
        <v>53.7</v>
      </c>
      <c r="T1339" s="12">
        <f>IF(ISBLANK(VLOOKUP($H1339*100+T$2,Feuil2!$A$3:$CQ$931,HLOOKUP(Feuil1!$F1339,Feuil2!$E$1:$DG$2,2,0),0)),"",VLOOKUP($H1339*100+T$2,Feuil2!$A$3:$CQ$931,HLOOKUP(Feuil1!$F1339,Feuil2!$E$1:$DG$2,2,0),0))</f>
        <v>27.2</v>
      </c>
      <c r="U1339" s="12">
        <f t="shared" si="42"/>
        <v>726.1</v>
      </c>
    </row>
    <row r="1340" spans="1:21" x14ac:dyDescent="0.35">
      <c r="A1340" s="10" t="s">
        <v>58</v>
      </c>
      <c r="B1340" s="8" t="s">
        <v>59</v>
      </c>
      <c r="C1340" s="39">
        <v>581400</v>
      </c>
      <c r="D1340" s="39">
        <v>341900</v>
      </c>
      <c r="E1340" s="39">
        <v>725</v>
      </c>
      <c r="F1340" s="10">
        <v>6248</v>
      </c>
      <c r="G1340" s="5" t="s">
        <v>49</v>
      </c>
      <c r="H1340" s="11">
        <v>1963</v>
      </c>
      <c r="I1340" s="12">
        <f>IF(ISBLANK(VLOOKUP($H1340*100+I$2,Feuil2!$A$3:$CQ$931,HLOOKUP(Feuil1!$F1340,Feuil2!$E$1:$DG$2,2,0),0)),"",VLOOKUP($H1340*100+I$2,Feuil2!$A$3:$CQ$931,HLOOKUP(Feuil1!$F1340,Feuil2!$E$1:$DG$2,2,0),0))</f>
        <v>1.6</v>
      </c>
      <c r="J1340" s="12">
        <f>IF(ISBLANK(VLOOKUP($H1340*100+J$2,Feuil2!$A$3:$CQ$931,HLOOKUP(Feuil1!$F1340,Feuil2!$E$1:$DG$2,2,0),0)),"",VLOOKUP($H1340*100+J$2,Feuil2!$A$3:$CQ$931,HLOOKUP(Feuil1!$F1340,Feuil2!$E$1:$DG$2,2,0),0))</f>
        <v>4.2</v>
      </c>
      <c r="K1340" s="12">
        <f>IF(ISBLANK(VLOOKUP($H1340*100+K$2,Feuil2!$A$3:$CQ$931,HLOOKUP(Feuil1!$F1340,Feuil2!$E$1:$DG$2,2,0),0)),"",VLOOKUP($H1340*100+K$2,Feuil2!$A$3:$CQ$931,HLOOKUP(Feuil1!$F1340,Feuil2!$E$1:$DG$2,2,0),0))</f>
        <v>10.8</v>
      </c>
      <c r="L1340" s="12">
        <f>IF(ISBLANK(VLOOKUP($H1340*100+L$2,Feuil2!$A$3:$CQ$931,HLOOKUP(Feuil1!$F1340,Feuil2!$E$1:$DG$2,2,0),0)),"",VLOOKUP($H1340*100+L$2,Feuil2!$A$3:$CQ$931,HLOOKUP(Feuil1!$F1340,Feuil2!$E$1:$DG$2,2,0),0))</f>
        <v>79.400000000000006</v>
      </c>
      <c r="M1340" s="12">
        <f>IF(ISBLANK(VLOOKUP($H1340*100+M$2,Feuil2!$A$3:$CQ$931,HLOOKUP(Feuil1!$F1340,Feuil2!$E$1:$DG$2,2,0),0)),"",VLOOKUP($H1340*100+M$2,Feuil2!$A$3:$CQ$931,HLOOKUP(Feuil1!$F1340,Feuil2!$E$1:$DG$2,2,0),0))</f>
        <v>8.6999999999999993</v>
      </c>
      <c r="N1340" s="12">
        <f>IF(ISBLANK(VLOOKUP($H1340*100+N$2,Feuil2!$A$3:$CQ$931,HLOOKUP(Feuil1!$F1340,Feuil2!$E$1:$DG$2,2,0),0)),"",VLOOKUP($H1340*100+N$2,Feuil2!$A$3:$CQ$931,HLOOKUP(Feuil1!$F1340,Feuil2!$E$1:$DG$2,2,0),0))</f>
        <v>13.1</v>
      </c>
      <c r="O1340" s="12">
        <f>IF(ISBLANK(VLOOKUP($H1340*100+O$2,Feuil2!$A$3:$CQ$931,HLOOKUP(Feuil1!$F1340,Feuil2!$E$1:$DG$2,2,0),0)),"",VLOOKUP($H1340*100+O$2,Feuil2!$A$3:$CQ$931,HLOOKUP(Feuil1!$F1340,Feuil2!$E$1:$DG$2,2,0),0))</f>
        <v>30.9</v>
      </c>
      <c r="P1340" s="12">
        <f>IF(ISBLANK(VLOOKUP($H1340*100+P$2,Feuil2!$A$3:$CQ$931,HLOOKUP(Feuil1!$F1340,Feuil2!$E$1:$DG$2,2,0),0)),"",VLOOKUP($H1340*100+P$2,Feuil2!$A$3:$CQ$931,HLOOKUP(Feuil1!$F1340,Feuil2!$E$1:$DG$2,2,0),0))</f>
        <v>16.600000000000001</v>
      </c>
      <c r="Q1340" s="12">
        <f>IF(ISBLANK(VLOOKUP($H1340*100+Q$2,Feuil2!$A$3:$CQ$931,HLOOKUP(Feuil1!$F1340,Feuil2!$E$1:$DG$2,2,0),0)),"",VLOOKUP($H1340*100+Q$2,Feuil2!$A$3:$CQ$931,HLOOKUP(Feuil1!$F1340,Feuil2!$E$1:$DG$2,2,0),0))</f>
        <v>0</v>
      </c>
      <c r="R1340" s="12">
        <f>IF(ISBLANK(VLOOKUP($H1340*100+R$2,Feuil2!$A$3:$CQ$931,HLOOKUP(Feuil1!$F1340,Feuil2!$E$1:$DG$2,2,0),0)),"",VLOOKUP($H1340*100+R$2,Feuil2!$A$3:$CQ$931,HLOOKUP(Feuil1!$F1340,Feuil2!$E$1:$DG$2,2,0),0))</f>
        <v>14.2</v>
      </c>
      <c r="S1340" s="12">
        <f>IF(ISBLANK(VLOOKUP($H1340*100+S$2,Feuil2!$A$3:$CQ$931,HLOOKUP(Feuil1!$F1340,Feuil2!$E$1:$DG$2,2,0),0)),"",VLOOKUP($H1340*100+S$2,Feuil2!$A$3:$CQ$931,HLOOKUP(Feuil1!$F1340,Feuil2!$E$1:$DG$2,2,0),0))</f>
        <v>3.7</v>
      </c>
      <c r="T1340" s="12">
        <f>IF(ISBLANK(VLOOKUP($H1340*100+T$2,Feuil2!$A$3:$CQ$931,HLOOKUP(Feuil1!$F1340,Feuil2!$E$1:$DG$2,2,0),0)),"",VLOOKUP($H1340*100+T$2,Feuil2!$A$3:$CQ$931,HLOOKUP(Feuil1!$F1340,Feuil2!$E$1:$DG$2,2,0),0))</f>
        <v>6.3</v>
      </c>
      <c r="U1340" s="12">
        <f t="shared" si="42"/>
        <v>189.49999999999997</v>
      </c>
    </row>
    <row r="1341" spans="1:21" x14ac:dyDescent="0.35">
      <c r="A1341" s="10" t="s">
        <v>58</v>
      </c>
      <c r="B1341" s="8" t="s">
        <v>59</v>
      </c>
      <c r="C1341" s="39">
        <v>581400</v>
      </c>
      <c r="D1341" s="39">
        <v>341900</v>
      </c>
      <c r="E1341" s="39">
        <v>725</v>
      </c>
      <c r="F1341" s="10">
        <v>6248</v>
      </c>
      <c r="G1341" s="5" t="s">
        <v>49</v>
      </c>
      <c r="H1341" s="11">
        <v>1964</v>
      </c>
      <c r="I1341" s="12">
        <f>IF(ISBLANK(VLOOKUP($H1341*100+I$2,Feuil2!$A$3:$CQ$931,HLOOKUP(Feuil1!$F1341,Feuil2!$E$1:$DG$2,2,0),0)),"",VLOOKUP($H1341*100+I$2,Feuil2!$A$3:$CQ$931,HLOOKUP(Feuil1!$F1341,Feuil2!$E$1:$DG$2,2,0),0))</f>
        <v>42.2</v>
      </c>
      <c r="J1341" s="12">
        <f>IF(ISBLANK(VLOOKUP($H1341*100+J$2,Feuil2!$A$3:$CQ$931,HLOOKUP(Feuil1!$F1341,Feuil2!$E$1:$DG$2,2,0),0)),"",VLOOKUP($H1341*100+J$2,Feuil2!$A$3:$CQ$931,HLOOKUP(Feuil1!$F1341,Feuil2!$E$1:$DG$2,2,0),0))</f>
        <v>0</v>
      </c>
      <c r="K1341" s="12">
        <f>IF(ISBLANK(VLOOKUP($H1341*100+K$2,Feuil2!$A$3:$CQ$931,HLOOKUP(Feuil1!$F1341,Feuil2!$E$1:$DG$2,2,0),0)),"",VLOOKUP($H1341*100+K$2,Feuil2!$A$3:$CQ$931,HLOOKUP(Feuil1!$F1341,Feuil2!$E$1:$DG$2,2,0),0))</f>
        <v>50.6</v>
      </c>
      <c r="L1341" s="12">
        <f>IF(ISBLANK(VLOOKUP($H1341*100+L$2,Feuil2!$A$3:$CQ$931,HLOOKUP(Feuil1!$F1341,Feuil2!$E$1:$DG$2,2,0),0)),"",VLOOKUP($H1341*100+L$2,Feuil2!$A$3:$CQ$931,HLOOKUP(Feuil1!$F1341,Feuil2!$E$1:$DG$2,2,0),0))</f>
        <v>50.5</v>
      </c>
      <c r="M1341" s="12">
        <f>IF(ISBLANK(VLOOKUP($H1341*100+M$2,Feuil2!$A$3:$CQ$931,HLOOKUP(Feuil1!$F1341,Feuil2!$E$1:$DG$2,2,0),0)),"",VLOOKUP($H1341*100+M$2,Feuil2!$A$3:$CQ$931,HLOOKUP(Feuil1!$F1341,Feuil2!$E$1:$DG$2,2,0),0))</f>
        <v>54.3</v>
      </c>
      <c r="N1341" s="12">
        <f>IF(ISBLANK(VLOOKUP($H1341*100+N$2,Feuil2!$A$3:$CQ$931,HLOOKUP(Feuil1!$F1341,Feuil2!$E$1:$DG$2,2,0),0)),"",VLOOKUP($H1341*100+N$2,Feuil2!$A$3:$CQ$931,HLOOKUP(Feuil1!$F1341,Feuil2!$E$1:$DG$2,2,0),0))</f>
        <v>24.3</v>
      </c>
      <c r="O1341" s="12">
        <f>IF(ISBLANK(VLOOKUP($H1341*100+O$2,Feuil2!$A$3:$CQ$931,HLOOKUP(Feuil1!$F1341,Feuil2!$E$1:$DG$2,2,0),0)),"",VLOOKUP($H1341*100+O$2,Feuil2!$A$3:$CQ$931,HLOOKUP(Feuil1!$F1341,Feuil2!$E$1:$DG$2,2,0),0))</f>
        <v>27.6</v>
      </c>
      <c r="P1341" s="12">
        <f>IF(ISBLANK(VLOOKUP($H1341*100+P$2,Feuil2!$A$3:$CQ$931,HLOOKUP(Feuil1!$F1341,Feuil2!$E$1:$DG$2,2,0),0)),"",VLOOKUP($H1341*100+P$2,Feuil2!$A$3:$CQ$931,HLOOKUP(Feuil1!$F1341,Feuil2!$E$1:$DG$2,2,0),0))</f>
        <v>65</v>
      </c>
      <c r="Q1341" s="12">
        <f>IF(ISBLANK(VLOOKUP($H1341*100+Q$2,Feuil2!$A$3:$CQ$931,HLOOKUP(Feuil1!$F1341,Feuil2!$E$1:$DG$2,2,0),0)),"",VLOOKUP($H1341*100+Q$2,Feuil2!$A$3:$CQ$931,HLOOKUP(Feuil1!$F1341,Feuil2!$E$1:$DG$2,2,0),0))</f>
        <v>25.1</v>
      </c>
      <c r="R1341" s="12">
        <f>IF(ISBLANK(VLOOKUP($H1341*100+R$2,Feuil2!$A$3:$CQ$931,HLOOKUP(Feuil1!$F1341,Feuil2!$E$1:$DG$2,2,0),0)),"",VLOOKUP($H1341*100+R$2,Feuil2!$A$3:$CQ$931,HLOOKUP(Feuil1!$F1341,Feuil2!$E$1:$DG$2,2,0),0))</f>
        <v>12.9</v>
      </c>
      <c r="S1341" s="12">
        <f>IF(ISBLANK(VLOOKUP($H1341*100+S$2,Feuil2!$A$3:$CQ$931,HLOOKUP(Feuil1!$F1341,Feuil2!$E$1:$DG$2,2,0),0)),"",VLOOKUP($H1341*100+S$2,Feuil2!$A$3:$CQ$931,HLOOKUP(Feuil1!$F1341,Feuil2!$E$1:$DG$2,2,0),0))</f>
        <v>5.5</v>
      </c>
      <c r="T1341" s="12">
        <f>IF(ISBLANK(VLOOKUP($H1341*100+T$2,Feuil2!$A$3:$CQ$931,HLOOKUP(Feuil1!$F1341,Feuil2!$E$1:$DG$2,2,0),0)),"",VLOOKUP($H1341*100+T$2,Feuil2!$A$3:$CQ$931,HLOOKUP(Feuil1!$F1341,Feuil2!$E$1:$DG$2,2,0),0))</f>
        <v>23.7</v>
      </c>
      <c r="U1341" s="12">
        <f t="shared" si="42"/>
        <v>381.7</v>
      </c>
    </row>
    <row r="1342" spans="1:21" x14ac:dyDescent="0.35">
      <c r="A1342" s="10" t="s">
        <v>58</v>
      </c>
      <c r="B1342" s="8" t="s">
        <v>59</v>
      </c>
      <c r="C1342" s="39">
        <v>581400</v>
      </c>
      <c r="D1342" s="39">
        <v>341900</v>
      </c>
      <c r="E1342" s="39">
        <v>725</v>
      </c>
      <c r="F1342" s="10">
        <v>6248</v>
      </c>
      <c r="G1342" s="5" t="s">
        <v>49</v>
      </c>
      <c r="H1342" s="11">
        <v>1965</v>
      </c>
      <c r="I1342" s="12">
        <f>IF(ISBLANK(VLOOKUP($H1342*100+I$2,Feuil2!$A$3:$CQ$931,HLOOKUP(Feuil1!$F1342,Feuil2!$E$1:$DG$2,2,0),0)),"",VLOOKUP($H1342*100+I$2,Feuil2!$A$3:$CQ$931,HLOOKUP(Feuil1!$F1342,Feuil2!$E$1:$DG$2,2,0),0))</f>
        <v>3.5</v>
      </c>
      <c r="J1342" s="12">
        <f>IF(ISBLANK(VLOOKUP($H1342*100+J$2,Feuil2!$A$3:$CQ$931,HLOOKUP(Feuil1!$F1342,Feuil2!$E$1:$DG$2,2,0),0)),"",VLOOKUP($H1342*100+J$2,Feuil2!$A$3:$CQ$931,HLOOKUP(Feuil1!$F1342,Feuil2!$E$1:$DG$2,2,0),0))</f>
        <v>16</v>
      </c>
      <c r="K1342" s="12">
        <f>IF(ISBLANK(VLOOKUP($H1342*100+K$2,Feuil2!$A$3:$CQ$931,HLOOKUP(Feuil1!$F1342,Feuil2!$E$1:$DG$2,2,0),0)),"",VLOOKUP($H1342*100+K$2,Feuil2!$A$3:$CQ$931,HLOOKUP(Feuil1!$F1342,Feuil2!$E$1:$DG$2,2,0),0))</f>
        <v>24.9</v>
      </c>
      <c r="L1342" s="12">
        <f>IF(ISBLANK(VLOOKUP($H1342*100+L$2,Feuil2!$A$3:$CQ$931,HLOOKUP(Feuil1!$F1342,Feuil2!$E$1:$DG$2,2,0),0)),"",VLOOKUP($H1342*100+L$2,Feuil2!$A$3:$CQ$931,HLOOKUP(Feuil1!$F1342,Feuil2!$E$1:$DG$2,2,0),0))</f>
        <v>11.2</v>
      </c>
      <c r="M1342" s="12">
        <f>IF(ISBLANK(VLOOKUP($H1342*100+M$2,Feuil2!$A$3:$CQ$931,HLOOKUP(Feuil1!$F1342,Feuil2!$E$1:$DG$2,2,0),0)),"",VLOOKUP($H1342*100+M$2,Feuil2!$A$3:$CQ$931,HLOOKUP(Feuil1!$F1342,Feuil2!$E$1:$DG$2,2,0),0))</f>
        <v>0</v>
      </c>
      <c r="N1342" s="12">
        <f>IF(ISBLANK(VLOOKUP($H1342*100+N$2,Feuil2!$A$3:$CQ$931,HLOOKUP(Feuil1!$F1342,Feuil2!$E$1:$DG$2,2,0),0)),"",VLOOKUP($H1342*100+N$2,Feuil2!$A$3:$CQ$931,HLOOKUP(Feuil1!$F1342,Feuil2!$E$1:$DG$2,2,0),0))</f>
        <v>16.7</v>
      </c>
      <c r="O1342" s="12">
        <f>IF(ISBLANK(VLOOKUP($H1342*100+O$2,Feuil2!$A$3:$CQ$931,HLOOKUP(Feuil1!$F1342,Feuil2!$E$1:$DG$2,2,0),0)),"",VLOOKUP($H1342*100+O$2,Feuil2!$A$3:$CQ$931,HLOOKUP(Feuil1!$F1342,Feuil2!$E$1:$DG$2,2,0),0))</f>
        <v>42.6</v>
      </c>
      <c r="P1342" s="12">
        <f>IF(ISBLANK(VLOOKUP($H1342*100+P$2,Feuil2!$A$3:$CQ$931,HLOOKUP(Feuil1!$F1342,Feuil2!$E$1:$DG$2,2,0),0)),"",VLOOKUP($H1342*100+P$2,Feuil2!$A$3:$CQ$931,HLOOKUP(Feuil1!$F1342,Feuil2!$E$1:$DG$2,2,0),0))</f>
        <v>13</v>
      </c>
      <c r="Q1342" s="12">
        <f>IF(ISBLANK(VLOOKUP($H1342*100+Q$2,Feuil2!$A$3:$CQ$931,HLOOKUP(Feuil1!$F1342,Feuil2!$E$1:$DG$2,2,0),0)),"",VLOOKUP($H1342*100+Q$2,Feuil2!$A$3:$CQ$931,HLOOKUP(Feuil1!$F1342,Feuil2!$E$1:$DG$2,2,0),0))</f>
        <v>34</v>
      </c>
      <c r="R1342" s="12">
        <f>IF(ISBLANK(VLOOKUP($H1342*100+R$2,Feuil2!$A$3:$CQ$931,HLOOKUP(Feuil1!$F1342,Feuil2!$E$1:$DG$2,2,0),0)),"",VLOOKUP($H1342*100+R$2,Feuil2!$A$3:$CQ$931,HLOOKUP(Feuil1!$F1342,Feuil2!$E$1:$DG$2,2,0),0))</f>
        <v>4.7</v>
      </c>
      <c r="S1342" s="12">
        <f>IF(ISBLANK(VLOOKUP($H1342*100+S$2,Feuil2!$A$3:$CQ$931,HLOOKUP(Feuil1!$F1342,Feuil2!$E$1:$DG$2,2,0),0)),"",VLOOKUP($H1342*100+S$2,Feuil2!$A$3:$CQ$931,HLOOKUP(Feuil1!$F1342,Feuil2!$E$1:$DG$2,2,0),0))</f>
        <v>1.6</v>
      </c>
      <c r="T1342" s="12">
        <f>IF(ISBLANK(VLOOKUP($H1342*100+T$2,Feuil2!$A$3:$CQ$931,HLOOKUP(Feuil1!$F1342,Feuil2!$E$1:$DG$2,2,0),0)),"",VLOOKUP($H1342*100+T$2,Feuil2!$A$3:$CQ$931,HLOOKUP(Feuil1!$F1342,Feuil2!$E$1:$DG$2,2,0),0))</f>
        <v>0</v>
      </c>
      <c r="U1342" s="12">
        <f t="shared" si="42"/>
        <v>168.2</v>
      </c>
    </row>
    <row r="1343" spans="1:21" x14ac:dyDescent="0.35">
      <c r="A1343" s="10" t="s">
        <v>58</v>
      </c>
      <c r="B1343" s="8" t="s">
        <v>59</v>
      </c>
      <c r="C1343" s="39">
        <v>581400</v>
      </c>
      <c r="D1343" s="39">
        <v>341900</v>
      </c>
      <c r="E1343" s="39">
        <v>725</v>
      </c>
      <c r="F1343" s="10">
        <v>6248</v>
      </c>
      <c r="G1343" s="5" t="s">
        <v>49</v>
      </c>
      <c r="H1343" s="11">
        <v>1966</v>
      </c>
      <c r="I1343" s="12">
        <f>IF(ISBLANK(VLOOKUP($H1343*100+I$2,Feuil2!$A$3:$CQ$931,HLOOKUP(Feuil1!$F1343,Feuil2!$E$1:$DG$2,2,0),0)),"",VLOOKUP($H1343*100+I$2,Feuil2!$A$3:$CQ$931,HLOOKUP(Feuil1!$F1343,Feuil2!$E$1:$DG$2,2,0),0))</f>
        <v>9</v>
      </c>
      <c r="J1343" s="12">
        <f>IF(ISBLANK(VLOOKUP($H1343*100+J$2,Feuil2!$A$3:$CQ$931,HLOOKUP(Feuil1!$F1343,Feuil2!$E$1:$DG$2,2,0),0)),"",VLOOKUP($H1343*100+J$2,Feuil2!$A$3:$CQ$931,HLOOKUP(Feuil1!$F1343,Feuil2!$E$1:$DG$2,2,0),0))</f>
        <v>60.8</v>
      </c>
      <c r="K1343" s="12">
        <f>IF(ISBLANK(VLOOKUP($H1343*100+K$2,Feuil2!$A$3:$CQ$931,HLOOKUP(Feuil1!$F1343,Feuil2!$E$1:$DG$2,2,0),0)),"",VLOOKUP($H1343*100+K$2,Feuil2!$A$3:$CQ$931,HLOOKUP(Feuil1!$F1343,Feuil2!$E$1:$DG$2,2,0),0))</f>
        <v>15.7</v>
      </c>
      <c r="L1343" s="12">
        <f>IF(ISBLANK(VLOOKUP($H1343*100+L$2,Feuil2!$A$3:$CQ$931,HLOOKUP(Feuil1!$F1343,Feuil2!$E$1:$DG$2,2,0),0)),"",VLOOKUP($H1343*100+L$2,Feuil2!$A$3:$CQ$931,HLOOKUP(Feuil1!$F1343,Feuil2!$E$1:$DG$2,2,0),0))</f>
        <v>0</v>
      </c>
      <c r="M1343" s="12">
        <f>IF(ISBLANK(VLOOKUP($H1343*100+M$2,Feuil2!$A$3:$CQ$931,HLOOKUP(Feuil1!$F1343,Feuil2!$E$1:$DG$2,2,0),0)),"",VLOOKUP($H1343*100+M$2,Feuil2!$A$3:$CQ$931,HLOOKUP(Feuil1!$F1343,Feuil2!$E$1:$DG$2,2,0),0))</f>
        <v>14.8</v>
      </c>
      <c r="N1343" s="12">
        <f>IF(ISBLANK(VLOOKUP($H1343*100+N$2,Feuil2!$A$3:$CQ$931,HLOOKUP(Feuil1!$F1343,Feuil2!$E$1:$DG$2,2,0),0)),"",VLOOKUP($H1343*100+N$2,Feuil2!$A$3:$CQ$931,HLOOKUP(Feuil1!$F1343,Feuil2!$E$1:$DG$2,2,0),0))</f>
        <v>30.6</v>
      </c>
      <c r="O1343" s="12">
        <f>IF(ISBLANK(VLOOKUP($H1343*100+O$2,Feuil2!$A$3:$CQ$931,HLOOKUP(Feuil1!$F1343,Feuil2!$E$1:$DG$2,2,0),0)),"",VLOOKUP($H1343*100+O$2,Feuil2!$A$3:$CQ$931,HLOOKUP(Feuil1!$F1343,Feuil2!$E$1:$DG$2,2,0),0))</f>
        <v>8</v>
      </c>
      <c r="P1343" s="12">
        <f>IF(ISBLANK(VLOOKUP($H1343*100+P$2,Feuil2!$A$3:$CQ$931,HLOOKUP(Feuil1!$F1343,Feuil2!$E$1:$DG$2,2,0),0)),"",VLOOKUP($H1343*100+P$2,Feuil2!$A$3:$CQ$931,HLOOKUP(Feuil1!$F1343,Feuil2!$E$1:$DG$2,2,0),0))</f>
        <v>94</v>
      </c>
      <c r="Q1343" s="12">
        <f>IF(ISBLANK(VLOOKUP($H1343*100+Q$2,Feuil2!$A$3:$CQ$931,HLOOKUP(Feuil1!$F1343,Feuil2!$E$1:$DG$2,2,0),0)),"",VLOOKUP($H1343*100+Q$2,Feuil2!$A$3:$CQ$931,HLOOKUP(Feuil1!$F1343,Feuil2!$E$1:$DG$2,2,0),0))</f>
        <v>45.4</v>
      </c>
      <c r="R1343" s="12">
        <f>IF(ISBLANK(VLOOKUP($H1343*100+R$2,Feuil2!$A$3:$CQ$931,HLOOKUP(Feuil1!$F1343,Feuil2!$E$1:$DG$2,2,0),0)),"",VLOOKUP($H1343*100+R$2,Feuil2!$A$3:$CQ$931,HLOOKUP(Feuil1!$F1343,Feuil2!$E$1:$DG$2,2,0),0))</f>
        <v>22.7</v>
      </c>
      <c r="S1343" s="12">
        <f>IF(ISBLANK(VLOOKUP($H1343*100+S$2,Feuil2!$A$3:$CQ$931,HLOOKUP(Feuil1!$F1343,Feuil2!$E$1:$DG$2,2,0),0)),"",VLOOKUP($H1343*100+S$2,Feuil2!$A$3:$CQ$931,HLOOKUP(Feuil1!$F1343,Feuil2!$E$1:$DG$2,2,0),0))</f>
        <v>5.6</v>
      </c>
      <c r="T1343" s="12">
        <f>IF(ISBLANK(VLOOKUP($H1343*100+T$2,Feuil2!$A$3:$CQ$931,HLOOKUP(Feuil1!$F1343,Feuil2!$E$1:$DG$2,2,0),0)),"",VLOOKUP($H1343*100+T$2,Feuil2!$A$3:$CQ$931,HLOOKUP(Feuil1!$F1343,Feuil2!$E$1:$DG$2,2,0),0))</f>
        <v>1.7</v>
      </c>
      <c r="U1343" s="12">
        <f t="shared" si="42"/>
        <v>308.3</v>
      </c>
    </row>
    <row r="1344" spans="1:21" x14ac:dyDescent="0.35">
      <c r="A1344" s="10" t="s">
        <v>58</v>
      </c>
      <c r="B1344" s="8" t="s">
        <v>59</v>
      </c>
      <c r="C1344" s="39">
        <v>581400</v>
      </c>
      <c r="D1344" s="39">
        <v>341900</v>
      </c>
      <c r="E1344" s="39">
        <v>725</v>
      </c>
      <c r="F1344" s="10">
        <v>6248</v>
      </c>
      <c r="G1344" s="5" t="s">
        <v>49</v>
      </c>
      <c r="H1344" s="11">
        <v>1967</v>
      </c>
      <c r="I1344" s="12">
        <f>IF(ISBLANK(VLOOKUP($H1344*100+I$2,Feuil2!$A$3:$CQ$931,HLOOKUP(Feuil1!$F1344,Feuil2!$E$1:$DG$2,2,0),0)),"",VLOOKUP($H1344*100+I$2,Feuil2!$A$3:$CQ$931,HLOOKUP(Feuil1!$F1344,Feuil2!$E$1:$DG$2,2,0),0))</f>
        <v>17.899999999999999</v>
      </c>
      <c r="J1344" s="12">
        <f>IF(ISBLANK(VLOOKUP($H1344*100+J$2,Feuil2!$A$3:$CQ$931,HLOOKUP(Feuil1!$F1344,Feuil2!$E$1:$DG$2,2,0),0)),"",VLOOKUP($H1344*100+J$2,Feuil2!$A$3:$CQ$931,HLOOKUP(Feuil1!$F1344,Feuil2!$E$1:$DG$2,2,0),0))</f>
        <v>52.6</v>
      </c>
      <c r="K1344" s="12">
        <f>IF(ISBLANK(VLOOKUP($H1344*100+K$2,Feuil2!$A$3:$CQ$931,HLOOKUP(Feuil1!$F1344,Feuil2!$E$1:$DG$2,2,0),0)),"",VLOOKUP($H1344*100+K$2,Feuil2!$A$3:$CQ$931,HLOOKUP(Feuil1!$F1344,Feuil2!$E$1:$DG$2,2,0),0))</f>
        <v>54.9</v>
      </c>
      <c r="L1344" s="12">
        <f>IF(ISBLANK(VLOOKUP($H1344*100+L$2,Feuil2!$A$3:$CQ$931,HLOOKUP(Feuil1!$F1344,Feuil2!$E$1:$DG$2,2,0),0)),"",VLOOKUP($H1344*100+L$2,Feuil2!$A$3:$CQ$931,HLOOKUP(Feuil1!$F1344,Feuil2!$E$1:$DG$2,2,0),0))</f>
        <v>23.5</v>
      </c>
      <c r="M1344" s="12">
        <f>IF(ISBLANK(VLOOKUP($H1344*100+M$2,Feuil2!$A$3:$CQ$931,HLOOKUP(Feuil1!$F1344,Feuil2!$E$1:$DG$2,2,0),0)),"",VLOOKUP($H1344*100+M$2,Feuil2!$A$3:$CQ$931,HLOOKUP(Feuil1!$F1344,Feuil2!$E$1:$DG$2,2,0),0))</f>
        <v>0</v>
      </c>
      <c r="N1344" s="12">
        <f>IF(ISBLANK(VLOOKUP($H1344*100+N$2,Feuil2!$A$3:$CQ$931,HLOOKUP(Feuil1!$F1344,Feuil2!$E$1:$DG$2,2,0),0)),"",VLOOKUP($H1344*100+N$2,Feuil2!$A$3:$CQ$931,HLOOKUP(Feuil1!$F1344,Feuil2!$E$1:$DG$2,2,0),0))</f>
        <v>20.5</v>
      </c>
      <c r="O1344" s="12">
        <f>IF(ISBLANK(VLOOKUP($H1344*100+O$2,Feuil2!$A$3:$CQ$931,HLOOKUP(Feuil1!$F1344,Feuil2!$E$1:$DG$2,2,0),0)),"",VLOOKUP($H1344*100+O$2,Feuil2!$A$3:$CQ$931,HLOOKUP(Feuil1!$F1344,Feuil2!$E$1:$DG$2,2,0),0))</f>
        <v>51.4</v>
      </c>
      <c r="P1344" s="12">
        <f>IF(ISBLANK(VLOOKUP($H1344*100+P$2,Feuil2!$A$3:$CQ$931,HLOOKUP(Feuil1!$F1344,Feuil2!$E$1:$DG$2,2,0),0)),"",VLOOKUP($H1344*100+P$2,Feuil2!$A$3:$CQ$931,HLOOKUP(Feuil1!$F1344,Feuil2!$E$1:$DG$2,2,0),0))</f>
        <v>50.7</v>
      </c>
      <c r="Q1344" s="12">
        <f>IF(ISBLANK(VLOOKUP($H1344*100+Q$2,Feuil2!$A$3:$CQ$931,HLOOKUP(Feuil1!$F1344,Feuil2!$E$1:$DG$2,2,0),0)),"",VLOOKUP($H1344*100+Q$2,Feuil2!$A$3:$CQ$931,HLOOKUP(Feuil1!$F1344,Feuil2!$E$1:$DG$2,2,0),0))</f>
        <v>53.2</v>
      </c>
      <c r="R1344" s="12">
        <f>IF(ISBLANK(VLOOKUP($H1344*100+R$2,Feuil2!$A$3:$CQ$931,HLOOKUP(Feuil1!$F1344,Feuil2!$E$1:$DG$2,2,0),0)),"",VLOOKUP($H1344*100+R$2,Feuil2!$A$3:$CQ$931,HLOOKUP(Feuil1!$F1344,Feuil2!$E$1:$DG$2,2,0),0))</f>
        <v>0</v>
      </c>
      <c r="S1344" s="12">
        <f>IF(ISBLANK(VLOOKUP($H1344*100+S$2,Feuil2!$A$3:$CQ$931,HLOOKUP(Feuil1!$F1344,Feuil2!$E$1:$DG$2,2,0),0)),"",VLOOKUP($H1344*100+S$2,Feuil2!$A$3:$CQ$931,HLOOKUP(Feuil1!$F1344,Feuil2!$E$1:$DG$2,2,0),0))</f>
        <v>1.3</v>
      </c>
      <c r="T1344" s="12">
        <f>IF(ISBLANK(VLOOKUP($H1344*100+T$2,Feuil2!$A$3:$CQ$931,HLOOKUP(Feuil1!$F1344,Feuil2!$E$1:$DG$2,2,0),0)),"",VLOOKUP($H1344*100+T$2,Feuil2!$A$3:$CQ$931,HLOOKUP(Feuil1!$F1344,Feuil2!$E$1:$DG$2,2,0),0))</f>
        <v>14.7</v>
      </c>
      <c r="U1344" s="12">
        <f t="shared" si="42"/>
        <v>340.7</v>
      </c>
    </row>
    <row r="1345" spans="1:21" x14ac:dyDescent="0.35">
      <c r="A1345" s="10" t="s">
        <v>58</v>
      </c>
      <c r="B1345" s="8" t="s">
        <v>59</v>
      </c>
      <c r="C1345" s="39">
        <v>581400</v>
      </c>
      <c r="D1345" s="39">
        <v>341900</v>
      </c>
      <c r="E1345" s="39">
        <v>725</v>
      </c>
      <c r="F1345" s="10">
        <v>6248</v>
      </c>
      <c r="G1345" s="5" t="s">
        <v>49</v>
      </c>
      <c r="H1345" s="11">
        <v>1968</v>
      </c>
      <c r="I1345" s="12">
        <f>IF(ISBLANK(VLOOKUP($H1345*100+I$2,Feuil2!$A$3:$CQ$931,HLOOKUP(Feuil1!$F1345,Feuil2!$E$1:$DG$2,2,0),0)),"",VLOOKUP($H1345*100+I$2,Feuil2!$A$3:$CQ$931,HLOOKUP(Feuil1!$F1345,Feuil2!$E$1:$DG$2,2,0),0))</f>
        <v>0</v>
      </c>
      <c r="J1345" s="12">
        <f>IF(ISBLANK(VLOOKUP($H1345*100+J$2,Feuil2!$A$3:$CQ$931,HLOOKUP(Feuil1!$F1345,Feuil2!$E$1:$DG$2,2,0),0)),"",VLOOKUP($H1345*100+J$2,Feuil2!$A$3:$CQ$931,HLOOKUP(Feuil1!$F1345,Feuil2!$E$1:$DG$2,2,0),0))</f>
        <v>0</v>
      </c>
      <c r="K1345" s="12">
        <f>IF(ISBLANK(VLOOKUP($H1345*100+K$2,Feuil2!$A$3:$CQ$931,HLOOKUP(Feuil1!$F1345,Feuil2!$E$1:$DG$2,2,0),0)),"",VLOOKUP($H1345*100+K$2,Feuil2!$A$3:$CQ$931,HLOOKUP(Feuil1!$F1345,Feuil2!$E$1:$DG$2,2,0),0))</f>
        <v>43</v>
      </c>
      <c r="L1345" s="12">
        <f>IF(ISBLANK(VLOOKUP($H1345*100+L$2,Feuil2!$A$3:$CQ$931,HLOOKUP(Feuil1!$F1345,Feuil2!$E$1:$DG$2,2,0),0)),"",VLOOKUP($H1345*100+L$2,Feuil2!$A$3:$CQ$931,HLOOKUP(Feuil1!$F1345,Feuil2!$E$1:$DG$2,2,0),0))</f>
        <v>43.9</v>
      </c>
      <c r="M1345" s="12">
        <f>IF(ISBLANK(VLOOKUP($H1345*100+M$2,Feuil2!$A$3:$CQ$931,HLOOKUP(Feuil1!$F1345,Feuil2!$E$1:$DG$2,2,0),0)),"",VLOOKUP($H1345*100+M$2,Feuil2!$A$3:$CQ$931,HLOOKUP(Feuil1!$F1345,Feuil2!$E$1:$DG$2,2,0),0))</f>
        <v>28.8</v>
      </c>
      <c r="N1345" s="12">
        <f>IF(ISBLANK(VLOOKUP($H1345*100+N$2,Feuil2!$A$3:$CQ$931,HLOOKUP(Feuil1!$F1345,Feuil2!$E$1:$DG$2,2,0),0)),"",VLOOKUP($H1345*100+N$2,Feuil2!$A$3:$CQ$931,HLOOKUP(Feuil1!$F1345,Feuil2!$E$1:$DG$2,2,0),0))</f>
        <v>64.3</v>
      </c>
      <c r="O1345" s="12">
        <f>IF(ISBLANK(VLOOKUP($H1345*100+O$2,Feuil2!$A$3:$CQ$931,HLOOKUP(Feuil1!$F1345,Feuil2!$E$1:$DG$2,2,0),0)),"",VLOOKUP($H1345*100+O$2,Feuil2!$A$3:$CQ$931,HLOOKUP(Feuil1!$F1345,Feuil2!$E$1:$DG$2,2,0),0))</f>
        <v>49.2</v>
      </c>
      <c r="P1345" s="12">
        <f>IF(ISBLANK(VLOOKUP($H1345*100+P$2,Feuil2!$A$3:$CQ$931,HLOOKUP(Feuil1!$F1345,Feuil2!$E$1:$DG$2,2,0),0)),"",VLOOKUP($H1345*100+P$2,Feuil2!$A$3:$CQ$931,HLOOKUP(Feuil1!$F1345,Feuil2!$E$1:$DG$2,2,0),0))</f>
        <v>64</v>
      </c>
      <c r="Q1345" s="12">
        <f>IF(ISBLANK(VLOOKUP($H1345*100+Q$2,Feuil2!$A$3:$CQ$931,HLOOKUP(Feuil1!$F1345,Feuil2!$E$1:$DG$2,2,0),0)),"",VLOOKUP($H1345*100+Q$2,Feuil2!$A$3:$CQ$931,HLOOKUP(Feuil1!$F1345,Feuil2!$E$1:$DG$2,2,0),0))</f>
        <v>20.100000000000001</v>
      </c>
      <c r="R1345" s="12">
        <f>IF(ISBLANK(VLOOKUP($H1345*100+R$2,Feuil2!$A$3:$CQ$931,HLOOKUP(Feuil1!$F1345,Feuil2!$E$1:$DG$2,2,0),0)),"",VLOOKUP($H1345*100+R$2,Feuil2!$A$3:$CQ$931,HLOOKUP(Feuil1!$F1345,Feuil2!$E$1:$DG$2,2,0),0))</f>
        <v>74.7</v>
      </c>
      <c r="S1345" s="12">
        <f>IF(ISBLANK(VLOOKUP($H1345*100+S$2,Feuil2!$A$3:$CQ$931,HLOOKUP(Feuil1!$F1345,Feuil2!$E$1:$DG$2,2,0),0)),"",VLOOKUP($H1345*100+S$2,Feuil2!$A$3:$CQ$931,HLOOKUP(Feuil1!$F1345,Feuil2!$E$1:$DG$2,2,0),0))</f>
        <v>26.8</v>
      </c>
      <c r="T1345" s="12">
        <f>IF(ISBLANK(VLOOKUP($H1345*100+T$2,Feuil2!$A$3:$CQ$931,HLOOKUP(Feuil1!$F1345,Feuil2!$E$1:$DG$2,2,0),0)),"",VLOOKUP($H1345*100+T$2,Feuil2!$A$3:$CQ$931,HLOOKUP(Feuil1!$F1345,Feuil2!$E$1:$DG$2,2,0),0))</f>
        <v>7.6</v>
      </c>
      <c r="U1345" s="12">
        <f t="shared" si="42"/>
        <v>422.40000000000003</v>
      </c>
    </row>
    <row r="1346" spans="1:21" x14ac:dyDescent="0.35">
      <c r="A1346" s="10" t="s">
        <v>58</v>
      </c>
      <c r="B1346" s="8" t="s">
        <v>59</v>
      </c>
      <c r="C1346" s="39">
        <v>581400</v>
      </c>
      <c r="D1346" s="39">
        <v>341900</v>
      </c>
      <c r="E1346" s="39">
        <v>725</v>
      </c>
      <c r="F1346" s="10">
        <v>6248</v>
      </c>
      <c r="G1346" s="5" t="s">
        <v>49</v>
      </c>
      <c r="H1346" s="11">
        <v>1969</v>
      </c>
      <c r="I1346" s="12">
        <f>IF(ISBLANK(VLOOKUP($H1346*100+I$2,Feuil2!$A$3:$CQ$931,HLOOKUP(Feuil1!$F1346,Feuil2!$E$1:$DG$2,2,0),0)),"",VLOOKUP($H1346*100+I$2,Feuil2!$A$3:$CQ$931,HLOOKUP(Feuil1!$F1346,Feuil2!$E$1:$DG$2,2,0),0))</f>
        <v>12.3</v>
      </c>
      <c r="J1346" s="12">
        <f>IF(ISBLANK(VLOOKUP($H1346*100+J$2,Feuil2!$A$3:$CQ$931,HLOOKUP(Feuil1!$F1346,Feuil2!$E$1:$DG$2,2,0),0)),"",VLOOKUP($H1346*100+J$2,Feuil2!$A$3:$CQ$931,HLOOKUP(Feuil1!$F1346,Feuil2!$E$1:$DG$2,2,0),0))</f>
        <v>19.399999999999999</v>
      </c>
      <c r="K1346" s="12">
        <f>IF(ISBLANK(VLOOKUP($H1346*100+K$2,Feuil2!$A$3:$CQ$931,HLOOKUP(Feuil1!$F1346,Feuil2!$E$1:$DG$2,2,0),0)),"",VLOOKUP($H1346*100+K$2,Feuil2!$A$3:$CQ$931,HLOOKUP(Feuil1!$F1346,Feuil2!$E$1:$DG$2,2,0),0))</f>
        <v>43</v>
      </c>
      <c r="L1346" s="12">
        <f>IF(ISBLANK(VLOOKUP($H1346*100+L$2,Feuil2!$A$3:$CQ$931,HLOOKUP(Feuil1!$F1346,Feuil2!$E$1:$DG$2,2,0),0)),"",VLOOKUP($H1346*100+L$2,Feuil2!$A$3:$CQ$931,HLOOKUP(Feuil1!$F1346,Feuil2!$E$1:$DG$2,2,0),0))</f>
        <v>16.2</v>
      </c>
      <c r="M1346" s="12">
        <f>IF(ISBLANK(VLOOKUP($H1346*100+M$2,Feuil2!$A$3:$CQ$931,HLOOKUP(Feuil1!$F1346,Feuil2!$E$1:$DG$2,2,0),0)),"",VLOOKUP($H1346*100+M$2,Feuil2!$A$3:$CQ$931,HLOOKUP(Feuil1!$F1346,Feuil2!$E$1:$DG$2,2,0),0))</f>
        <v>62.2</v>
      </c>
      <c r="N1346" s="12">
        <f>IF(ISBLANK(VLOOKUP($H1346*100+N$2,Feuil2!$A$3:$CQ$931,HLOOKUP(Feuil1!$F1346,Feuil2!$E$1:$DG$2,2,0),0)),"",VLOOKUP($H1346*100+N$2,Feuil2!$A$3:$CQ$931,HLOOKUP(Feuil1!$F1346,Feuil2!$E$1:$DG$2,2,0),0))</f>
        <v>1.5</v>
      </c>
      <c r="O1346" s="12">
        <f>IF(ISBLANK(VLOOKUP($H1346*100+O$2,Feuil2!$A$3:$CQ$931,HLOOKUP(Feuil1!$F1346,Feuil2!$E$1:$DG$2,2,0),0)),"",VLOOKUP($H1346*100+O$2,Feuil2!$A$3:$CQ$931,HLOOKUP(Feuil1!$F1346,Feuil2!$E$1:$DG$2,2,0),0))</f>
        <v>60.8</v>
      </c>
      <c r="P1346" s="12">
        <f>IF(ISBLANK(VLOOKUP($H1346*100+P$2,Feuil2!$A$3:$CQ$931,HLOOKUP(Feuil1!$F1346,Feuil2!$E$1:$DG$2,2,0),0)),"",VLOOKUP($H1346*100+P$2,Feuil2!$A$3:$CQ$931,HLOOKUP(Feuil1!$F1346,Feuil2!$E$1:$DG$2,2,0),0))</f>
        <v>19.3</v>
      </c>
      <c r="Q1346" s="12">
        <f>IF(ISBLANK(VLOOKUP($H1346*100+Q$2,Feuil2!$A$3:$CQ$931,HLOOKUP(Feuil1!$F1346,Feuil2!$E$1:$DG$2,2,0),0)),"",VLOOKUP($H1346*100+Q$2,Feuil2!$A$3:$CQ$931,HLOOKUP(Feuil1!$F1346,Feuil2!$E$1:$DG$2,2,0),0))</f>
        <v>34.299999999999997</v>
      </c>
      <c r="R1346" s="12">
        <f>IF(ISBLANK(VLOOKUP($H1346*100+R$2,Feuil2!$A$3:$CQ$931,HLOOKUP(Feuil1!$F1346,Feuil2!$E$1:$DG$2,2,0),0)),"",VLOOKUP($H1346*100+R$2,Feuil2!$A$3:$CQ$931,HLOOKUP(Feuil1!$F1346,Feuil2!$E$1:$DG$2,2,0),0))</f>
        <v>14.5</v>
      </c>
      <c r="S1346" s="12">
        <f>IF(ISBLANK(VLOOKUP($H1346*100+S$2,Feuil2!$A$3:$CQ$931,HLOOKUP(Feuil1!$F1346,Feuil2!$E$1:$DG$2,2,0),0)),"",VLOOKUP($H1346*100+S$2,Feuil2!$A$3:$CQ$931,HLOOKUP(Feuil1!$F1346,Feuil2!$E$1:$DG$2,2,0),0))</f>
        <v>0</v>
      </c>
      <c r="T1346" s="12">
        <f>IF(ISBLANK(VLOOKUP($H1346*100+T$2,Feuil2!$A$3:$CQ$931,HLOOKUP(Feuil1!$F1346,Feuil2!$E$1:$DG$2,2,0),0)),"",VLOOKUP($H1346*100+T$2,Feuil2!$A$3:$CQ$931,HLOOKUP(Feuil1!$F1346,Feuil2!$E$1:$DG$2,2,0),0))</f>
        <v>6.8</v>
      </c>
      <c r="U1346" s="12">
        <f t="shared" si="42"/>
        <v>290.30000000000007</v>
      </c>
    </row>
    <row r="1347" spans="1:21" x14ac:dyDescent="0.35">
      <c r="A1347" s="10" t="s">
        <v>58</v>
      </c>
      <c r="B1347" s="8" t="s">
        <v>59</v>
      </c>
      <c r="C1347" s="39">
        <v>581400</v>
      </c>
      <c r="D1347" s="39">
        <v>341900</v>
      </c>
      <c r="E1347" s="39">
        <v>725</v>
      </c>
      <c r="F1347" s="10">
        <v>6248</v>
      </c>
      <c r="G1347" s="5" t="s">
        <v>49</v>
      </c>
      <c r="H1347" s="11">
        <v>1970</v>
      </c>
      <c r="I1347" s="12">
        <f>IF(ISBLANK(VLOOKUP($H1347*100+I$2,Feuil2!$A$3:$CQ$931,HLOOKUP(Feuil1!$F1347,Feuil2!$E$1:$DG$2,2,0),0)),"",VLOOKUP($H1347*100+I$2,Feuil2!$A$3:$CQ$931,HLOOKUP(Feuil1!$F1347,Feuil2!$E$1:$DG$2,2,0),0))</f>
        <v>8.5</v>
      </c>
      <c r="J1347" s="12">
        <f>IF(ISBLANK(VLOOKUP($H1347*100+J$2,Feuil2!$A$3:$CQ$931,HLOOKUP(Feuil1!$F1347,Feuil2!$E$1:$DG$2,2,0),0)),"",VLOOKUP($H1347*100+J$2,Feuil2!$A$3:$CQ$931,HLOOKUP(Feuil1!$F1347,Feuil2!$E$1:$DG$2,2,0),0))</f>
        <v>9</v>
      </c>
      <c r="K1347" s="12">
        <f>IF(ISBLANK(VLOOKUP($H1347*100+K$2,Feuil2!$A$3:$CQ$931,HLOOKUP(Feuil1!$F1347,Feuil2!$E$1:$DG$2,2,0),0)),"",VLOOKUP($H1347*100+K$2,Feuil2!$A$3:$CQ$931,HLOOKUP(Feuil1!$F1347,Feuil2!$E$1:$DG$2,2,0),0))</f>
        <v>16.5</v>
      </c>
      <c r="L1347" s="12">
        <f>IF(ISBLANK(VLOOKUP($H1347*100+L$2,Feuil2!$A$3:$CQ$931,HLOOKUP(Feuil1!$F1347,Feuil2!$E$1:$DG$2,2,0),0)),"",VLOOKUP($H1347*100+L$2,Feuil2!$A$3:$CQ$931,HLOOKUP(Feuil1!$F1347,Feuil2!$E$1:$DG$2,2,0),0))</f>
        <v>32.4</v>
      </c>
      <c r="M1347" s="12">
        <f>IF(ISBLANK(VLOOKUP($H1347*100+M$2,Feuil2!$A$3:$CQ$931,HLOOKUP(Feuil1!$F1347,Feuil2!$E$1:$DG$2,2,0),0)),"",VLOOKUP($H1347*100+M$2,Feuil2!$A$3:$CQ$931,HLOOKUP(Feuil1!$F1347,Feuil2!$E$1:$DG$2,2,0),0))</f>
        <v>52.1</v>
      </c>
      <c r="N1347" s="12">
        <f>IF(ISBLANK(VLOOKUP($H1347*100+N$2,Feuil2!$A$3:$CQ$931,HLOOKUP(Feuil1!$F1347,Feuil2!$E$1:$DG$2,2,0),0)),"",VLOOKUP($H1347*100+N$2,Feuil2!$A$3:$CQ$931,HLOOKUP(Feuil1!$F1347,Feuil2!$E$1:$DG$2,2,0),0))</f>
        <v>9.4</v>
      </c>
      <c r="O1347" s="12">
        <f>IF(ISBLANK(VLOOKUP($H1347*100+O$2,Feuil2!$A$3:$CQ$931,HLOOKUP(Feuil1!$F1347,Feuil2!$E$1:$DG$2,2,0),0)),"",VLOOKUP($H1347*100+O$2,Feuil2!$A$3:$CQ$931,HLOOKUP(Feuil1!$F1347,Feuil2!$E$1:$DG$2,2,0),0))</f>
        <v>84.9</v>
      </c>
      <c r="P1347" s="12">
        <f>IF(ISBLANK(VLOOKUP($H1347*100+P$2,Feuil2!$A$3:$CQ$931,HLOOKUP(Feuil1!$F1347,Feuil2!$E$1:$DG$2,2,0),0)),"",VLOOKUP($H1347*100+P$2,Feuil2!$A$3:$CQ$931,HLOOKUP(Feuil1!$F1347,Feuil2!$E$1:$DG$2,2,0),0))</f>
        <v>104</v>
      </c>
      <c r="Q1347" s="12">
        <f>IF(ISBLANK(VLOOKUP($H1347*100+Q$2,Feuil2!$A$3:$CQ$931,HLOOKUP(Feuil1!$F1347,Feuil2!$E$1:$DG$2,2,0),0)),"",VLOOKUP($H1347*100+Q$2,Feuil2!$A$3:$CQ$931,HLOOKUP(Feuil1!$F1347,Feuil2!$E$1:$DG$2,2,0),0))</f>
        <v>44.7</v>
      </c>
      <c r="R1347" s="12">
        <f>IF(ISBLANK(VLOOKUP($H1347*100+R$2,Feuil2!$A$3:$CQ$931,HLOOKUP(Feuil1!$F1347,Feuil2!$E$1:$DG$2,2,0),0)),"",VLOOKUP($H1347*100+R$2,Feuil2!$A$3:$CQ$931,HLOOKUP(Feuil1!$F1347,Feuil2!$E$1:$DG$2,2,0),0))</f>
        <v>39</v>
      </c>
      <c r="S1347" s="12">
        <f>IF(ISBLANK(VLOOKUP($H1347*100+S$2,Feuil2!$A$3:$CQ$931,HLOOKUP(Feuil1!$F1347,Feuil2!$E$1:$DG$2,2,0),0)),"",VLOOKUP($H1347*100+S$2,Feuil2!$A$3:$CQ$931,HLOOKUP(Feuil1!$F1347,Feuil2!$E$1:$DG$2,2,0),0))</f>
        <v>16.5</v>
      </c>
      <c r="T1347" s="12">
        <f>IF(ISBLANK(VLOOKUP($H1347*100+T$2,Feuil2!$A$3:$CQ$931,HLOOKUP(Feuil1!$F1347,Feuil2!$E$1:$DG$2,2,0),0)),"",VLOOKUP($H1347*100+T$2,Feuil2!$A$3:$CQ$931,HLOOKUP(Feuil1!$F1347,Feuil2!$E$1:$DG$2,2,0),0))</f>
        <v>17.7</v>
      </c>
      <c r="U1347" s="12">
        <f t="shared" si="42"/>
        <v>434.7</v>
      </c>
    </row>
    <row r="1348" spans="1:21" x14ac:dyDescent="0.35">
      <c r="A1348" s="10" t="s">
        <v>58</v>
      </c>
      <c r="B1348" s="8" t="s">
        <v>59</v>
      </c>
      <c r="C1348" s="39">
        <v>581400</v>
      </c>
      <c r="D1348" s="39">
        <v>341900</v>
      </c>
      <c r="E1348" s="39">
        <v>725</v>
      </c>
      <c r="F1348" s="10">
        <v>6248</v>
      </c>
      <c r="G1348" s="5" t="s">
        <v>49</v>
      </c>
      <c r="H1348" s="11">
        <v>1971</v>
      </c>
      <c r="I1348" s="12">
        <f>IF(ISBLANK(VLOOKUP($H1348*100+I$2,Feuil2!$A$3:$CQ$931,HLOOKUP(Feuil1!$F1348,Feuil2!$E$1:$DG$2,2,0),0)),"",VLOOKUP($H1348*100+I$2,Feuil2!$A$3:$CQ$931,HLOOKUP(Feuil1!$F1348,Feuil2!$E$1:$DG$2,2,0),0))</f>
        <v>17.3</v>
      </c>
      <c r="J1348" s="12">
        <f>IF(ISBLANK(VLOOKUP($H1348*100+J$2,Feuil2!$A$3:$CQ$931,HLOOKUP(Feuil1!$F1348,Feuil2!$E$1:$DG$2,2,0),0)),"",VLOOKUP($H1348*100+J$2,Feuil2!$A$3:$CQ$931,HLOOKUP(Feuil1!$F1348,Feuil2!$E$1:$DG$2,2,0),0))</f>
        <v>1.5</v>
      </c>
      <c r="K1348" s="12">
        <f>IF(ISBLANK(VLOOKUP($H1348*100+K$2,Feuil2!$A$3:$CQ$931,HLOOKUP(Feuil1!$F1348,Feuil2!$E$1:$DG$2,2,0),0)),"",VLOOKUP($H1348*100+K$2,Feuil2!$A$3:$CQ$931,HLOOKUP(Feuil1!$F1348,Feuil2!$E$1:$DG$2,2,0),0))</f>
        <v>80</v>
      </c>
      <c r="L1348" s="12">
        <f>IF(ISBLANK(VLOOKUP($H1348*100+L$2,Feuil2!$A$3:$CQ$931,HLOOKUP(Feuil1!$F1348,Feuil2!$E$1:$DG$2,2,0),0)),"",VLOOKUP($H1348*100+L$2,Feuil2!$A$3:$CQ$931,HLOOKUP(Feuil1!$F1348,Feuil2!$E$1:$DG$2,2,0),0))</f>
        <v>18.2</v>
      </c>
      <c r="M1348" s="12">
        <f>IF(ISBLANK(VLOOKUP($H1348*100+M$2,Feuil2!$A$3:$CQ$931,HLOOKUP(Feuil1!$F1348,Feuil2!$E$1:$DG$2,2,0),0)),"",VLOOKUP($H1348*100+M$2,Feuil2!$A$3:$CQ$931,HLOOKUP(Feuil1!$F1348,Feuil2!$E$1:$DG$2,2,0),0))</f>
        <v>67.7</v>
      </c>
      <c r="N1348" s="12">
        <f>IF(ISBLANK(VLOOKUP($H1348*100+N$2,Feuil2!$A$3:$CQ$931,HLOOKUP(Feuil1!$F1348,Feuil2!$E$1:$DG$2,2,0),0)),"",VLOOKUP($H1348*100+N$2,Feuil2!$A$3:$CQ$931,HLOOKUP(Feuil1!$F1348,Feuil2!$E$1:$DG$2,2,0),0))</f>
        <v>34.5</v>
      </c>
      <c r="O1348" s="12">
        <f>IF(ISBLANK(VLOOKUP($H1348*100+O$2,Feuil2!$A$3:$CQ$931,HLOOKUP(Feuil1!$F1348,Feuil2!$E$1:$DG$2,2,0),0)),"",VLOOKUP($H1348*100+O$2,Feuil2!$A$3:$CQ$931,HLOOKUP(Feuil1!$F1348,Feuil2!$E$1:$DG$2,2,0),0))</f>
        <v>51.9</v>
      </c>
      <c r="P1348" s="12">
        <f>IF(ISBLANK(VLOOKUP($H1348*100+P$2,Feuil2!$A$3:$CQ$931,HLOOKUP(Feuil1!$F1348,Feuil2!$E$1:$DG$2,2,0),0)),"",VLOOKUP($H1348*100+P$2,Feuil2!$A$3:$CQ$931,HLOOKUP(Feuil1!$F1348,Feuil2!$E$1:$DG$2,2,0),0))</f>
        <v>4.0999999999999996</v>
      </c>
      <c r="Q1348" s="12">
        <f>IF(ISBLANK(VLOOKUP($H1348*100+Q$2,Feuil2!$A$3:$CQ$931,HLOOKUP(Feuil1!$F1348,Feuil2!$E$1:$DG$2,2,0),0)),"",VLOOKUP($H1348*100+Q$2,Feuil2!$A$3:$CQ$931,HLOOKUP(Feuil1!$F1348,Feuil2!$E$1:$DG$2,2,0),0))</f>
        <v>37.1</v>
      </c>
      <c r="R1348" s="12">
        <f>IF(ISBLANK(VLOOKUP($H1348*100+R$2,Feuil2!$A$3:$CQ$931,HLOOKUP(Feuil1!$F1348,Feuil2!$E$1:$DG$2,2,0),0)),"",VLOOKUP($H1348*100+R$2,Feuil2!$A$3:$CQ$931,HLOOKUP(Feuil1!$F1348,Feuil2!$E$1:$DG$2,2,0),0))</f>
        <v>1.6</v>
      </c>
      <c r="S1348" s="12">
        <f>IF(ISBLANK(VLOOKUP($H1348*100+S$2,Feuil2!$A$3:$CQ$931,HLOOKUP(Feuil1!$F1348,Feuil2!$E$1:$DG$2,2,0),0)),"",VLOOKUP($H1348*100+S$2,Feuil2!$A$3:$CQ$931,HLOOKUP(Feuil1!$F1348,Feuil2!$E$1:$DG$2,2,0),0))</f>
        <v>0</v>
      </c>
      <c r="T1348" s="12">
        <f>IF(ISBLANK(VLOOKUP($H1348*100+T$2,Feuil2!$A$3:$CQ$931,HLOOKUP(Feuil1!$F1348,Feuil2!$E$1:$DG$2,2,0),0)),"",VLOOKUP($H1348*100+T$2,Feuil2!$A$3:$CQ$931,HLOOKUP(Feuil1!$F1348,Feuil2!$E$1:$DG$2,2,0),0))</f>
        <v>0</v>
      </c>
      <c r="U1348" s="12">
        <f t="shared" si="42"/>
        <v>313.90000000000003</v>
      </c>
    </row>
    <row r="1349" spans="1:21" x14ac:dyDescent="0.35">
      <c r="A1349" s="10" t="s">
        <v>58</v>
      </c>
      <c r="B1349" s="8" t="s">
        <v>59</v>
      </c>
      <c r="C1349" s="39">
        <v>581400</v>
      </c>
      <c r="D1349" s="39">
        <v>341900</v>
      </c>
      <c r="E1349" s="39">
        <v>725</v>
      </c>
      <c r="F1349" s="10">
        <v>6248</v>
      </c>
      <c r="G1349" s="5" t="s">
        <v>49</v>
      </c>
      <c r="H1349" s="11">
        <v>1972</v>
      </c>
      <c r="I1349" s="12">
        <f>IF(ISBLANK(VLOOKUP($H1349*100+I$2,Feuil2!$A$3:$CQ$931,HLOOKUP(Feuil1!$F1349,Feuil2!$E$1:$DG$2,2,0),0)),"",VLOOKUP($H1349*100+I$2,Feuil2!$A$3:$CQ$931,HLOOKUP(Feuil1!$F1349,Feuil2!$E$1:$DG$2,2,0),0))</f>
        <v>30.4</v>
      </c>
      <c r="J1349" s="12">
        <f>IF(ISBLANK(VLOOKUP($H1349*100+J$2,Feuil2!$A$3:$CQ$931,HLOOKUP(Feuil1!$F1349,Feuil2!$E$1:$DG$2,2,0),0)),"",VLOOKUP($H1349*100+J$2,Feuil2!$A$3:$CQ$931,HLOOKUP(Feuil1!$F1349,Feuil2!$E$1:$DG$2,2,0),0))</f>
        <v>57</v>
      </c>
      <c r="K1349" s="12">
        <f>IF(ISBLANK(VLOOKUP($H1349*100+K$2,Feuil2!$A$3:$CQ$931,HLOOKUP(Feuil1!$F1349,Feuil2!$E$1:$DG$2,2,0),0)),"",VLOOKUP($H1349*100+K$2,Feuil2!$A$3:$CQ$931,HLOOKUP(Feuil1!$F1349,Feuil2!$E$1:$DG$2,2,0),0))</f>
        <v>53.2</v>
      </c>
      <c r="L1349" s="12">
        <f>IF(ISBLANK(VLOOKUP($H1349*100+L$2,Feuil2!$A$3:$CQ$931,HLOOKUP(Feuil1!$F1349,Feuil2!$E$1:$DG$2,2,0),0)),"",VLOOKUP($H1349*100+L$2,Feuil2!$A$3:$CQ$931,HLOOKUP(Feuil1!$F1349,Feuil2!$E$1:$DG$2,2,0),0))</f>
        <v>60.2</v>
      </c>
      <c r="M1349" s="12">
        <f>IF(ISBLANK(VLOOKUP($H1349*100+M$2,Feuil2!$A$3:$CQ$931,HLOOKUP(Feuil1!$F1349,Feuil2!$E$1:$DG$2,2,0),0)),"",VLOOKUP($H1349*100+M$2,Feuil2!$A$3:$CQ$931,HLOOKUP(Feuil1!$F1349,Feuil2!$E$1:$DG$2,2,0),0))</f>
        <v>17.399999999999999</v>
      </c>
      <c r="N1349" s="12">
        <f>IF(ISBLANK(VLOOKUP($H1349*100+N$2,Feuil2!$A$3:$CQ$931,HLOOKUP(Feuil1!$F1349,Feuil2!$E$1:$DG$2,2,0),0)),"",VLOOKUP($H1349*100+N$2,Feuil2!$A$3:$CQ$931,HLOOKUP(Feuil1!$F1349,Feuil2!$E$1:$DG$2,2,0),0))</f>
        <v>69.099999999999994</v>
      </c>
      <c r="O1349" s="12">
        <f>IF(ISBLANK(VLOOKUP($H1349*100+O$2,Feuil2!$A$3:$CQ$931,HLOOKUP(Feuil1!$F1349,Feuil2!$E$1:$DG$2,2,0),0)),"",VLOOKUP($H1349*100+O$2,Feuil2!$A$3:$CQ$931,HLOOKUP(Feuil1!$F1349,Feuil2!$E$1:$DG$2,2,0),0))</f>
        <v>51.9</v>
      </c>
      <c r="P1349" s="12">
        <f>IF(ISBLANK(VLOOKUP($H1349*100+P$2,Feuil2!$A$3:$CQ$931,HLOOKUP(Feuil1!$F1349,Feuil2!$E$1:$DG$2,2,0),0)),"",VLOOKUP($H1349*100+P$2,Feuil2!$A$3:$CQ$931,HLOOKUP(Feuil1!$F1349,Feuil2!$E$1:$DG$2,2,0),0))</f>
        <v>58.7</v>
      </c>
      <c r="Q1349" s="12">
        <f>IF(ISBLANK(VLOOKUP($H1349*100+Q$2,Feuil2!$A$3:$CQ$931,HLOOKUP(Feuil1!$F1349,Feuil2!$E$1:$DG$2,2,0),0)),"",VLOOKUP($H1349*100+Q$2,Feuil2!$A$3:$CQ$931,HLOOKUP(Feuil1!$F1349,Feuil2!$E$1:$DG$2,2,0),0))</f>
        <v>4.9000000000000004</v>
      </c>
      <c r="R1349" s="12">
        <f>IF(ISBLANK(VLOOKUP($H1349*100+R$2,Feuil2!$A$3:$CQ$931,HLOOKUP(Feuil1!$F1349,Feuil2!$E$1:$DG$2,2,0),0)),"",VLOOKUP($H1349*100+R$2,Feuil2!$A$3:$CQ$931,HLOOKUP(Feuil1!$F1349,Feuil2!$E$1:$DG$2,2,0),0))</f>
        <v>6.5</v>
      </c>
      <c r="S1349" s="12">
        <f>IF(ISBLANK(VLOOKUP($H1349*100+S$2,Feuil2!$A$3:$CQ$931,HLOOKUP(Feuil1!$F1349,Feuil2!$E$1:$DG$2,2,0),0)),"",VLOOKUP($H1349*100+S$2,Feuil2!$A$3:$CQ$931,HLOOKUP(Feuil1!$F1349,Feuil2!$E$1:$DG$2,2,0),0))</f>
        <v>1.5</v>
      </c>
      <c r="T1349" s="12">
        <f>IF(ISBLANK(VLOOKUP($H1349*100+T$2,Feuil2!$A$3:$CQ$931,HLOOKUP(Feuil1!$F1349,Feuil2!$E$1:$DG$2,2,0),0)),"",VLOOKUP($H1349*100+T$2,Feuil2!$A$3:$CQ$931,HLOOKUP(Feuil1!$F1349,Feuil2!$E$1:$DG$2,2,0),0))</f>
        <v>12.1</v>
      </c>
      <c r="U1349" s="12">
        <f t="shared" si="42"/>
        <v>422.9</v>
      </c>
    </row>
    <row r="1350" spans="1:21" x14ac:dyDescent="0.35">
      <c r="A1350" s="10" t="s">
        <v>58</v>
      </c>
      <c r="B1350" s="8" t="s">
        <v>59</v>
      </c>
      <c r="C1350" s="39">
        <v>581400</v>
      </c>
      <c r="D1350" s="39">
        <v>341900</v>
      </c>
      <c r="E1350" s="39">
        <v>725</v>
      </c>
      <c r="F1350" s="10">
        <v>6248</v>
      </c>
      <c r="G1350" s="5" t="s">
        <v>49</v>
      </c>
      <c r="H1350" s="11">
        <v>1973</v>
      </c>
      <c r="I1350" s="12">
        <f>IF(ISBLANK(VLOOKUP($H1350*100+I$2,Feuil2!$A$3:$CQ$931,HLOOKUP(Feuil1!$F1350,Feuil2!$E$1:$DG$2,2,0),0)),"",VLOOKUP($H1350*100+I$2,Feuil2!$A$3:$CQ$931,HLOOKUP(Feuil1!$F1350,Feuil2!$E$1:$DG$2,2,0),0))</f>
        <v>0</v>
      </c>
      <c r="J1350" s="12">
        <f>IF(ISBLANK(VLOOKUP($H1350*100+J$2,Feuil2!$A$3:$CQ$931,HLOOKUP(Feuil1!$F1350,Feuil2!$E$1:$DG$2,2,0),0)),"",VLOOKUP($H1350*100+J$2,Feuil2!$A$3:$CQ$931,HLOOKUP(Feuil1!$F1350,Feuil2!$E$1:$DG$2,2,0),0))</f>
        <v>10.1</v>
      </c>
      <c r="K1350" s="12">
        <f>IF(ISBLANK(VLOOKUP($H1350*100+K$2,Feuil2!$A$3:$CQ$931,HLOOKUP(Feuil1!$F1350,Feuil2!$E$1:$DG$2,2,0),0)),"",VLOOKUP($H1350*100+K$2,Feuil2!$A$3:$CQ$931,HLOOKUP(Feuil1!$F1350,Feuil2!$E$1:$DG$2,2,0),0))</f>
        <v>32.799999999999997</v>
      </c>
      <c r="L1350" s="12">
        <f>IF(ISBLANK(VLOOKUP($H1350*100+L$2,Feuil2!$A$3:$CQ$931,HLOOKUP(Feuil1!$F1350,Feuil2!$E$1:$DG$2,2,0),0)),"",VLOOKUP($H1350*100+L$2,Feuil2!$A$3:$CQ$931,HLOOKUP(Feuil1!$F1350,Feuil2!$E$1:$DG$2,2,0),0))</f>
        <v>47.2</v>
      </c>
      <c r="M1350" s="12">
        <f>IF(ISBLANK(VLOOKUP($H1350*100+M$2,Feuil2!$A$3:$CQ$931,HLOOKUP(Feuil1!$F1350,Feuil2!$E$1:$DG$2,2,0),0)),"",VLOOKUP($H1350*100+M$2,Feuil2!$A$3:$CQ$931,HLOOKUP(Feuil1!$F1350,Feuil2!$E$1:$DG$2,2,0),0))</f>
        <v>0</v>
      </c>
      <c r="N1350" s="12">
        <f>IF(ISBLANK(VLOOKUP($H1350*100+N$2,Feuil2!$A$3:$CQ$931,HLOOKUP(Feuil1!$F1350,Feuil2!$E$1:$DG$2,2,0),0)),"",VLOOKUP($H1350*100+N$2,Feuil2!$A$3:$CQ$931,HLOOKUP(Feuil1!$F1350,Feuil2!$E$1:$DG$2,2,0),0))</f>
        <v>48.8</v>
      </c>
      <c r="O1350" s="12">
        <f>IF(ISBLANK(VLOOKUP($H1350*100+O$2,Feuil2!$A$3:$CQ$931,HLOOKUP(Feuil1!$F1350,Feuil2!$E$1:$DG$2,2,0),0)),"",VLOOKUP($H1350*100+O$2,Feuil2!$A$3:$CQ$931,HLOOKUP(Feuil1!$F1350,Feuil2!$E$1:$DG$2,2,0),0))</f>
        <v>31.3</v>
      </c>
      <c r="P1350" s="12">
        <f>IF(ISBLANK(VLOOKUP($H1350*100+P$2,Feuil2!$A$3:$CQ$931,HLOOKUP(Feuil1!$F1350,Feuil2!$E$1:$DG$2,2,0),0)),"",VLOOKUP($H1350*100+P$2,Feuil2!$A$3:$CQ$931,HLOOKUP(Feuil1!$F1350,Feuil2!$E$1:$DG$2,2,0),0))</f>
        <v>64.599999999999994</v>
      </c>
      <c r="Q1350" s="12">
        <f>IF(ISBLANK(VLOOKUP($H1350*100+Q$2,Feuil2!$A$3:$CQ$931,HLOOKUP(Feuil1!$F1350,Feuil2!$E$1:$DG$2,2,0),0)),"",VLOOKUP($H1350*100+Q$2,Feuil2!$A$3:$CQ$931,HLOOKUP(Feuil1!$F1350,Feuil2!$E$1:$DG$2,2,0),0))</f>
        <v>5.4</v>
      </c>
      <c r="R1350" s="12">
        <f>IF(ISBLANK(VLOOKUP($H1350*100+R$2,Feuil2!$A$3:$CQ$931,HLOOKUP(Feuil1!$F1350,Feuil2!$E$1:$DG$2,2,0),0)),"",VLOOKUP($H1350*100+R$2,Feuil2!$A$3:$CQ$931,HLOOKUP(Feuil1!$F1350,Feuil2!$E$1:$DG$2,2,0),0))</f>
        <v>30.9</v>
      </c>
      <c r="S1350" s="12">
        <f>IF(ISBLANK(VLOOKUP($H1350*100+S$2,Feuil2!$A$3:$CQ$931,HLOOKUP(Feuil1!$F1350,Feuil2!$E$1:$DG$2,2,0),0)),"",VLOOKUP($H1350*100+S$2,Feuil2!$A$3:$CQ$931,HLOOKUP(Feuil1!$F1350,Feuil2!$E$1:$DG$2,2,0),0))</f>
        <v>2.4</v>
      </c>
      <c r="T1350" s="12">
        <f>IF(ISBLANK(VLOOKUP($H1350*100+T$2,Feuil2!$A$3:$CQ$931,HLOOKUP(Feuil1!$F1350,Feuil2!$E$1:$DG$2,2,0),0)),"",VLOOKUP($H1350*100+T$2,Feuil2!$A$3:$CQ$931,HLOOKUP(Feuil1!$F1350,Feuil2!$E$1:$DG$2,2,0),0))</f>
        <v>1.1000000000000001</v>
      </c>
      <c r="U1350" s="12">
        <f t="shared" si="42"/>
        <v>274.59999999999997</v>
      </c>
    </row>
    <row r="1351" spans="1:21" x14ac:dyDescent="0.35">
      <c r="A1351" s="10" t="s">
        <v>58</v>
      </c>
      <c r="B1351" s="8" t="s">
        <v>59</v>
      </c>
      <c r="C1351" s="39">
        <v>581400</v>
      </c>
      <c r="D1351" s="39">
        <v>341900</v>
      </c>
      <c r="E1351" s="39">
        <v>725</v>
      </c>
      <c r="F1351" s="10">
        <v>6248</v>
      </c>
      <c r="G1351" s="5" t="s">
        <v>49</v>
      </c>
      <c r="H1351" s="11">
        <v>1974</v>
      </c>
      <c r="I1351" s="12">
        <f>IF(ISBLANK(VLOOKUP($H1351*100+I$2,Feuil2!$A$3:$CQ$931,HLOOKUP(Feuil1!$F1351,Feuil2!$E$1:$DG$2,2,0),0)),"",VLOOKUP($H1351*100+I$2,Feuil2!$A$3:$CQ$931,HLOOKUP(Feuil1!$F1351,Feuil2!$E$1:$DG$2,2,0),0))</f>
        <v>2.2000000000000002</v>
      </c>
      <c r="J1351" s="12">
        <f>IF(ISBLANK(VLOOKUP($H1351*100+J$2,Feuil2!$A$3:$CQ$931,HLOOKUP(Feuil1!$F1351,Feuil2!$E$1:$DG$2,2,0),0)),"",VLOOKUP($H1351*100+J$2,Feuil2!$A$3:$CQ$931,HLOOKUP(Feuil1!$F1351,Feuil2!$E$1:$DG$2,2,0),0))</f>
        <v>29.6</v>
      </c>
      <c r="K1351" s="12">
        <f>IF(ISBLANK(VLOOKUP($H1351*100+K$2,Feuil2!$A$3:$CQ$931,HLOOKUP(Feuil1!$F1351,Feuil2!$E$1:$DG$2,2,0),0)),"",VLOOKUP($H1351*100+K$2,Feuil2!$A$3:$CQ$931,HLOOKUP(Feuil1!$F1351,Feuil2!$E$1:$DG$2,2,0),0))</f>
        <v>5.8</v>
      </c>
      <c r="L1351" s="12">
        <f>IF(ISBLANK(VLOOKUP($H1351*100+L$2,Feuil2!$A$3:$CQ$931,HLOOKUP(Feuil1!$F1351,Feuil2!$E$1:$DG$2,2,0),0)),"",VLOOKUP($H1351*100+L$2,Feuil2!$A$3:$CQ$931,HLOOKUP(Feuil1!$F1351,Feuil2!$E$1:$DG$2,2,0),0))</f>
        <v>0</v>
      </c>
      <c r="M1351" s="12">
        <f>IF(ISBLANK(VLOOKUP($H1351*100+M$2,Feuil2!$A$3:$CQ$931,HLOOKUP(Feuil1!$F1351,Feuil2!$E$1:$DG$2,2,0),0)),"",VLOOKUP($H1351*100+M$2,Feuil2!$A$3:$CQ$931,HLOOKUP(Feuil1!$F1351,Feuil2!$E$1:$DG$2,2,0),0))</f>
        <v>8</v>
      </c>
      <c r="N1351" s="12">
        <f>IF(ISBLANK(VLOOKUP($H1351*100+N$2,Feuil2!$A$3:$CQ$931,HLOOKUP(Feuil1!$F1351,Feuil2!$E$1:$DG$2,2,0),0)),"",VLOOKUP($H1351*100+N$2,Feuil2!$A$3:$CQ$931,HLOOKUP(Feuil1!$F1351,Feuil2!$E$1:$DG$2,2,0),0))</f>
        <v>41.5</v>
      </c>
      <c r="O1351" s="12">
        <f>IF(ISBLANK(VLOOKUP($H1351*100+O$2,Feuil2!$A$3:$CQ$931,HLOOKUP(Feuil1!$F1351,Feuil2!$E$1:$DG$2,2,0),0)),"",VLOOKUP($H1351*100+O$2,Feuil2!$A$3:$CQ$931,HLOOKUP(Feuil1!$F1351,Feuil2!$E$1:$DG$2,2,0),0))</f>
        <v>66.3</v>
      </c>
      <c r="P1351" s="12">
        <f>IF(ISBLANK(VLOOKUP($H1351*100+P$2,Feuil2!$A$3:$CQ$931,HLOOKUP(Feuil1!$F1351,Feuil2!$E$1:$DG$2,2,0),0)),"",VLOOKUP($H1351*100+P$2,Feuil2!$A$3:$CQ$931,HLOOKUP(Feuil1!$F1351,Feuil2!$E$1:$DG$2,2,0),0))</f>
        <v>146.9</v>
      </c>
      <c r="Q1351" s="12">
        <f>IF(ISBLANK(VLOOKUP($H1351*100+Q$2,Feuil2!$A$3:$CQ$931,HLOOKUP(Feuil1!$F1351,Feuil2!$E$1:$DG$2,2,0),0)),"",VLOOKUP($H1351*100+Q$2,Feuil2!$A$3:$CQ$931,HLOOKUP(Feuil1!$F1351,Feuil2!$E$1:$DG$2,2,0),0))</f>
        <v>49.6</v>
      </c>
      <c r="R1351" s="12">
        <f>IF(ISBLANK(VLOOKUP($H1351*100+R$2,Feuil2!$A$3:$CQ$931,HLOOKUP(Feuil1!$F1351,Feuil2!$E$1:$DG$2,2,0),0)),"",VLOOKUP($H1351*100+R$2,Feuil2!$A$3:$CQ$931,HLOOKUP(Feuil1!$F1351,Feuil2!$E$1:$DG$2,2,0),0))</f>
        <v>35.200000000000003</v>
      </c>
      <c r="S1351" s="12">
        <f>IF(ISBLANK(VLOOKUP($H1351*100+S$2,Feuil2!$A$3:$CQ$931,HLOOKUP(Feuil1!$F1351,Feuil2!$E$1:$DG$2,2,0),0)),"",VLOOKUP($H1351*100+S$2,Feuil2!$A$3:$CQ$931,HLOOKUP(Feuil1!$F1351,Feuil2!$E$1:$DG$2,2,0),0))</f>
        <v>5.6</v>
      </c>
      <c r="T1351" s="12">
        <f>IF(ISBLANK(VLOOKUP($H1351*100+T$2,Feuil2!$A$3:$CQ$931,HLOOKUP(Feuil1!$F1351,Feuil2!$E$1:$DG$2,2,0),0)),"",VLOOKUP($H1351*100+T$2,Feuil2!$A$3:$CQ$931,HLOOKUP(Feuil1!$F1351,Feuil2!$E$1:$DG$2,2,0),0))</f>
        <v>18.600000000000001</v>
      </c>
      <c r="U1351" s="12">
        <f t="shared" si="42"/>
        <v>409.3</v>
      </c>
    </row>
    <row r="1352" spans="1:21" x14ac:dyDescent="0.35">
      <c r="A1352" s="10" t="s">
        <v>58</v>
      </c>
      <c r="B1352" s="8" t="s">
        <v>59</v>
      </c>
      <c r="C1352" s="39">
        <v>581400</v>
      </c>
      <c r="D1352" s="39">
        <v>341900</v>
      </c>
      <c r="E1352" s="39">
        <v>725</v>
      </c>
      <c r="F1352" s="10">
        <v>6248</v>
      </c>
      <c r="G1352" s="5" t="s">
        <v>49</v>
      </c>
      <c r="H1352" s="11">
        <v>1975</v>
      </c>
      <c r="I1352" s="12">
        <f>IF(ISBLANK(VLOOKUP($H1352*100+I$2,Feuil2!$A$3:$CQ$931,HLOOKUP(Feuil1!$F1352,Feuil2!$E$1:$DG$2,2,0),0)),"",VLOOKUP($H1352*100+I$2,Feuil2!$A$3:$CQ$931,HLOOKUP(Feuil1!$F1352,Feuil2!$E$1:$DG$2,2,0),0))</f>
        <v>14.9</v>
      </c>
      <c r="J1352" s="12">
        <f>IF(ISBLANK(VLOOKUP($H1352*100+J$2,Feuil2!$A$3:$CQ$931,HLOOKUP(Feuil1!$F1352,Feuil2!$E$1:$DG$2,2,0),0)),"",VLOOKUP($H1352*100+J$2,Feuil2!$A$3:$CQ$931,HLOOKUP(Feuil1!$F1352,Feuil2!$E$1:$DG$2,2,0),0))</f>
        <v>0.5</v>
      </c>
      <c r="K1352" s="12">
        <f>IF(ISBLANK(VLOOKUP($H1352*100+K$2,Feuil2!$A$3:$CQ$931,HLOOKUP(Feuil1!$F1352,Feuil2!$E$1:$DG$2,2,0),0)),"",VLOOKUP($H1352*100+K$2,Feuil2!$A$3:$CQ$931,HLOOKUP(Feuil1!$F1352,Feuil2!$E$1:$DG$2,2,0),0))</f>
        <v>28.8</v>
      </c>
      <c r="L1352" s="12">
        <f>IF(ISBLANK(VLOOKUP($H1352*100+L$2,Feuil2!$A$3:$CQ$931,HLOOKUP(Feuil1!$F1352,Feuil2!$E$1:$DG$2,2,0),0)),"",VLOOKUP($H1352*100+L$2,Feuil2!$A$3:$CQ$931,HLOOKUP(Feuil1!$F1352,Feuil2!$E$1:$DG$2,2,0),0))</f>
        <v>16.399999999999999</v>
      </c>
      <c r="M1352" s="12">
        <f>IF(ISBLANK(VLOOKUP($H1352*100+M$2,Feuil2!$A$3:$CQ$931,HLOOKUP(Feuil1!$F1352,Feuil2!$E$1:$DG$2,2,0),0)),"",VLOOKUP($H1352*100+M$2,Feuil2!$A$3:$CQ$931,HLOOKUP(Feuil1!$F1352,Feuil2!$E$1:$DG$2,2,0),0))</f>
        <v>4.5999999999999996</v>
      </c>
      <c r="N1352" s="12">
        <f>IF(ISBLANK(VLOOKUP($H1352*100+N$2,Feuil2!$A$3:$CQ$931,HLOOKUP(Feuil1!$F1352,Feuil2!$E$1:$DG$2,2,0),0)),"",VLOOKUP($H1352*100+N$2,Feuil2!$A$3:$CQ$931,HLOOKUP(Feuil1!$F1352,Feuil2!$E$1:$DG$2,2,0),0))</f>
        <v>56.7</v>
      </c>
      <c r="O1352" s="12">
        <f>IF(ISBLANK(VLOOKUP($H1352*100+O$2,Feuil2!$A$3:$CQ$931,HLOOKUP(Feuil1!$F1352,Feuil2!$E$1:$DG$2,2,0),0)),"",VLOOKUP($H1352*100+O$2,Feuil2!$A$3:$CQ$931,HLOOKUP(Feuil1!$F1352,Feuil2!$E$1:$DG$2,2,0),0))</f>
        <v>39.6</v>
      </c>
      <c r="P1352" s="12">
        <f>IF(ISBLANK(VLOOKUP($H1352*100+P$2,Feuil2!$A$3:$CQ$931,HLOOKUP(Feuil1!$F1352,Feuil2!$E$1:$DG$2,2,0),0)),"",VLOOKUP($H1352*100+P$2,Feuil2!$A$3:$CQ$931,HLOOKUP(Feuil1!$F1352,Feuil2!$E$1:$DG$2,2,0),0))</f>
        <v>80.900000000000006</v>
      </c>
      <c r="Q1352" s="12">
        <f>IF(ISBLANK(VLOOKUP($H1352*100+Q$2,Feuil2!$A$3:$CQ$931,HLOOKUP(Feuil1!$F1352,Feuil2!$E$1:$DG$2,2,0),0)),"",VLOOKUP($H1352*100+Q$2,Feuil2!$A$3:$CQ$931,HLOOKUP(Feuil1!$F1352,Feuil2!$E$1:$DG$2,2,0),0))</f>
        <v>109.6</v>
      </c>
      <c r="R1352" s="12">
        <f>IF(ISBLANK(VLOOKUP($H1352*100+R$2,Feuil2!$A$3:$CQ$931,HLOOKUP(Feuil1!$F1352,Feuil2!$E$1:$DG$2,2,0),0)),"",VLOOKUP($H1352*100+R$2,Feuil2!$A$3:$CQ$931,HLOOKUP(Feuil1!$F1352,Feuil2!$E$1:$DG$2,2,0),0))</f>
        <v>6.3</v>
      </c>
      <c r="S1352" s="12">
        <f>IF(ISBLANK(VLOOKUP($H1352*100+S$2,Feuil2!$A$3:$CQ$931,HLOOKUP(Feuil1!$F1352,Feuil2!$E$1:$DG$2,2,0),0)),"",VLOOKUP($H1352*100+S$2,Feuil2!$A$3:$CQ$931,HLOOKUP(Feuil1!$F1352,Feuil2!$E$1:$DG$2,2,0),0))</f>
        <v>11.9</v>
      </c>
      <c r="T1352" s="12">
        <f>IF(ISBLANK(VLOOKUP($H1352*100+T$2,Feuil2!$A$3:$CQ$931,HLOOKUP(Feuil1!$F1352,Feuil2!$E$1:$DG$2,2,0),0)),"",VLOOKUP($H1352*100+T$2,Feuil2!$A$3:$CQ$931,HLOOKUP(Feuil1!$F1352,Feuil2!$E$1:$DG$2,2,0),0))</f>
        <v>2.8</v>
      </c>
      <c r="U1352" s="12">
        <f t="shared" si="42"/>
        <v>373</v>
      </c>
    </row>
    <row r="1353" spans="1:21" x14ac:dyDescent="0.35">
      <c r="A1353" s="10" t="s">
        <v>58</v>
      </c>
      <c r="B1353" s="8" t="s">
        <v>59</v>
      </c>
      <c r="C1353" s="39">
        <v>581400</v>
      </c>
      <c r="D1353" s="39">
        <v>341900</v>
      </c>
      <c r="E1353" s="39">
        <v>725</v>
      </c>
      <c r="F1353" s="10">
        <v>6248</v>
      </c>
      <c r="G1353" s="5" t="s">
        <v>49</v>
      </c>
      <c r="H1353" s="11">
        <v>1976</v>
      </c>
      <c r="I1353" s="12">
        <f>IF(ISBLANK(VLOOKUP($H1353*100+I$2,Feuil2!$A$3:$CQ$931,HLOOKUP(Feuil1!$F1353,Feuil2!$E$1:$DG$2,2,0),0)),"",VLOOKUP($H1353*100+I$2,Feuil2!$A$3:$CQ$931,HLOOKUP(Feuil1!$F1353,Feuil2!$E$1:$DG$2,2,0),0))</f>
        <v>20</v>
      </c>
      <c r="J1353" s="12">
        <f>IF(ISBLANK(VLOOKUP($H1353*100+J$2,Feuil2!$A$3:$CQ$931,HLOOKUP(Feuil1!$F1353,Feuil2!$E$1:$DG$2,2,0),0)),"",VLOOKUP($H1353*100+J$2,Feuil2!$A$3:$CQ$931,HLOOKUP(Feuil1!$F1353,Feuil2!$E$1:$DG$2,2,0),0))</f>
        <v>41.9</v>
      </c>
      <c r="K1353" s="12">
        <f>IF(ISBLANK(VLOOKUP($H1353*100+K$2,Feuil2!$A$3:$CQ$931,HLOOKUP(Feuil1!$F1353,Feuil2!$E$1:$DG$2,2,0),0)),"",VLOOKUP($H1353*100+K$2,Feuil2!$A$3:$CQ$931,HLOOKUP(Feuil1!$F1353,Feuil2!$E$1:$DG$2,2,0),0))</f>
        <v>0</v>
      </c>
      <c r="L1353" s="12">
        <f>IF(ISBLANK(VLOOKUP($H1353*100+L$2,Feuil2!$A$3:$CQ$931,HLOOKUP(Feuil1!$F1353,Feuil2!$E$1:$DG$2,2,0),0)),"",VLOOKUP($H1353*100+L$2,Feuil2!$A$3:$CQ$931,HLOOKUP(Feuil1!$F1353,Feuil2!$E$1:$DG$2,2,0),0))</f>
        <v>43.8</v>
      </c>
      <c r="M1353" s="12">
        <f>IF(ISBLANK(VLOOKUP($H1353*100+M$2,Feuil2!$A$3:$CQ$931,HLOOKUP(Feuil1!$F1353,Feuil2!$E$1:$DG$2,2,0),0)),"",VLOOKUP($H1353*100+M$2,Feuil2!$A$3:$CQ$931,HLOOKUP(Feuil1!$F1353,Feuil2!$E$1:$DG$2,2,0),0))</f>
        <v>53.8</v>
      </c>
      <c r="N1353" s="12">
        <f>IF(ISBLANK(VLOOKUP($H1353*100+N$2,Feuil2!$A$3:$CQ$931,HLOOKUP(Feuil1!$F1353,Feuil2!$E$1:$DG$2,2,0),0)),"",VLOOKUP($H1353*100+N$2,Feuil2!$A$3:$CQ$931,HLOOKUP(Feuil1!$F1353,Feuil2!$E$1:$DG$2,2,0),0))</f>
        <v>52.1</v>
      </c>
      <c r="O1353" s="12">
        <f>IF(ISBLANK(VLOOKUP($H1353*100+O$2,Feuil2!$A$3:$CQ$931,HLOOKUP(Feuil1!$F1353,Feuil2!$E$1:$DG$2,2,0),0)),"",VLOOKUP($H1353*100+O$2,Feuil2!$A$3:$CQ$931,HLOOKUP(Feuil1!$F1353,Feuil2!$E$1:$DG$2,2,0),0))</f>
        <v>45.7</v>
      </c>
      <c r="P1353" s="12">
        <f>IF(ISBLANK(VLOOKUP($H1353*100+P$2,Feuil2!$A$3:$CQ$931,HLOOKUP(Feuil1!$F1353,Feuil2!$E$1:$DG$2,2,0),0)),"",VLOOKUP($H1353*100+P$2,Feuil2!$A$3:$CQ$931,HLOOKUP(Feuil1!$F1353,Feuil2!$E$1:$DG$2,2,0),0))</f>
        <v>9.6</v>
      </c>
      <c r="Q1353" s="12">
        <f>IF(ISBLANK(VLOOKUP($H1353*100+Q$2,Feuil2!$A$3:$CQ$931,HLOOKUP(Feuil1!$F1353,Feuil2!$E$1:$DG$2,2,0),0)),"",VLOOKUP($H1353*100+Q$2,Feuil2!$A$3:$CQ$931,HLOOKUP(Feuil1!$F1353,Feuil2!$E$1:$DG$2,2,0),0))</f>
        <v>50.3</v>
      </c>
      <c r="R1353" s="12">
        <f>IF(ISBLANK(VLOOKUP($H1353*100+R$2,Feuil2!$A$3:$CQ$931,HLOOKUP(Feuil1!$F1353,Feuil2!$E$1:$DG$2,2,0),0)),"",VLOOKUP($H1353*100+R$2,Feuil2!$A$3:$CQ$931,HLOOKUP(Feuil1!$F1353,Feuil2!$E$1:$DG$2,2,0),0))</f>
        <v>3.8</v>
      </c>
      <c r="S1353" s="12">
        <f>IF(ISBLANK(VLOOKUP($H1353*100+S$2,Feuil2!$A$3:$CQ$931,HLOOKUP(Feuil1!$F1353,Feuil2!$E$1:$DG$2,2,0),0)),"",VLOOKUP($H1353*100+S$2,Feuil2!$A$3:$CQ$931,HLOOKUP(Feuil1!$F1353,Feuil2!$E$1:$DG$2,2,0),0))</f>
        <v>0</v>
      </c>
      <c r="T1353" s="12">
        <f>IF(ISBLANK(VLOOKUP($H1353*100+T$2,Feuil2!$A$3:$CQ$931,HLOOKUP(Feuil1!$F1353,Feuil2!$E$1:$DG$2,2,0),0)),"",VLOOKUP($H1353*100+T$2,Feuil2!$A$3:$CQ$931,HLOOKUP(Feuil1!$F1353,Feuil2!$E$1:$DG$2,2,0),0))</f>
        <v>3.9</v>
      </c>
      <c r="U1353" s="12">
        <f t="shared" si="42"/>
        <v>324.90000000000003</v>
      </c>
    </row>
    <row r="1354" spans="1:21" x14ac:dyDescent="0.35">
      <c r="A1354" s="10" t="s">
        <v>58</v>
      </c>
      <c r="B1354" s="8" t="s">
        <v>59</v>
      </c>
      <c r="C1354" s="39">
        <v>581400</v>
      </c>
      <c r="D1354" s="39">
        <v>341900</v>
      </c>
      <c r="E1354" s="39">
        <v>725</v>
      </c>
      <c r="F1354" s="10">
        <v>6248</v>
      </c>
      <c r="G1354" s="5" t="s">
        <v>49</v>
      </c>
      <c r="H1354" s="11">
        <v>1977</v>
      </c>
      <c r="I1354" s="12">
        <f>IF(ISBLANK(VLOOKUP($H1354*100+I$2,Feuil2!$A$3:$CQ$931,HLOOKUP(Feuil1!$F1354,Feuil2!$E$1:$DG$2,2,0),0)),"",VLOOKUP($H1354*100+I$2,Feuil2!$A$3:$CQ$931,HLOOKUP(Feuil1!$F1354,Feuil2!$E$1:$DG$2,2,0),0))</f>
        <v>16.5</v>
      </c>
      <c r="J1354" s="12">
        <f>IF(ISBLANK(VLOOKUP($H1354*100+J$2,Feuil2!$A$3:$CQ$931,HLOOKUP(Feuil1!$F1354,Feuil2!$E$1:$DG$2,2,0),0)),"",VLOOKUP($H1354*100+J$2,Feuil2!$A$3:$CQ$931,HLOOKUP(Feuil1!$F1354,Feuil2!$E$1:$DG$2,2,0),0))</f>
        <v>66.900000000000006</v>
      </c>
      <c r="K1354" s="12">
        <f>IF(ISBLANK(VLOOKUP($H1354*100+K$2,Feuil2!$A$3:$CQ$931,HLOOKUP(Feuil1!$F1354,Feuil2!$E$1:$DG$2,2,0),0)),"",VLOOKUP($H1354*100+K$2,Feuil2!$A$3:$CQ$931,HLOOKUP(Feuil1!$F1354,Feuil2!$E$1:$DG$2,2,0),0))</f>
        <v>21.9</v>
      </c>
      <c r="L1354" s="12">
        <f>IF(ISBLANK(VLOOKUP($H1354*100+L$2,Feuil2!$A$3:$CQ$931,HLOOKUP(Feuil1!$F1354,Feuil2!$E$1:$DG$2,2,0),0)),"",VLOOKUP($H1354*100+L$2,Feuil2!$A$3:$CQ$931,HLOOKUP(Feuil1!$F1354,Feuil2!$E$1:$DG$2,2,0),0))</f>
        <v>38.799999999999997</v>
      </c>
      <c r="M1354" s="12">
        <f>IF(ISBLANK(VLOOKUP($H1354*100+M$2,Feuil2!$A$3:$CQ$931,HLOOKUP(Feuil1!$F1354,Feuil2!$E$1:$DG$2,2,0),0)),"",VLOOKUP($H1354*100+M$2,Feuil2!$A$3:$CQ$931,HLOOKUP(Feuil1!$F1354,Feuil2!$E$1:$DG$2,2,0),0))</f>
        <v>33.299999999999997</v>
      </c>
      <c r="N1354" s="12">
        <f>IF(ISBLANK(VLOOKUP($H1354*100+N$2,Feuil2!$A$3:$CQ$931,HLOOKUP(Feuil1!$F1354,Feuil2!$E$1:$DG$2,2,0),0)),"",VLOOKUP($H1354*100+N$2,Feuil2!$A$3:$CQ$931,HLOOKUP(Feuil1!$F1354,Feuil2!$E$1:$DG$2,2,0),0))</f>
        <v>34.799999999999997</v>
      </c>
      <c r="O1354" s="12">
        <f>IF(ISBLANK(VLOOKUP($H1354*100+O$2,Feuil2!$A$3:$CQ$931,HLOOKUP(Feuil1!$F1354,Feuil2!$E$1:$DG$2,2,0),0)),"",VLOOKUP($H1354*100+O$2,Feuil2!$A$3:$CQ$931,HLOOKUP(Feuil1!$F1354,Feuil2!$E$1:$DG$2,2,0),0))</f>
        <v>5.9</v>
      </c>
      <c r="P1354" s="12">
        <f>IF(ISBLANK(VLOOKUP($H1354*100+P$2,Feuil2!$A$3:$CQ$931,HLOOKUP(Feuil1!$F1354,Feuil2!$E$1:$DG$2,2,0),0)),"",VLOOKUP($H1354*100+P$2,Feuil2!$A$3:$CQ$931,HLOOKUP(Feuil1!$F1354,Feuil2!$E$1:$DG$2,2,0),0))</f>
        <v>40.6</v>
      </c>
      <c r="Q1354" s="12">
        <f>IF(ISBLANK(VLOOKUP($H1354*100+Q$2,Feuil2!$A$3:$CQ$931,HLOOKUP(Feuil1!$F1354,Feuil2!$E$1:$DG$2,2,0),0)),"",VLOOKUP($H1354*100+Q$2,Feuil2!$A$3:$CQ$931,HLOOKUP(Feuil1!$F1354,Feuil2!$E$1:$DG$2,2,0),0))</f>
        <v>22.2</v>
      </c>
      <c r="R1354" s="12">
        <f>IF(ISBLANK(VLOOKUP($H1354*100+R$2,Feuil2!$A$3:$CQ$931,HLOOKUP(Feuil1!$F1354,Feuil2!$E$1:$DG$2,2,0),0)),"",VLOOKUP($H1354*100+R$2,Feuil2!$A$3:$CQ$931,HLOOKUP(Feuil1!$F1354,Feuil2!$E$1:$DG$2,2,0),0))</f>
        <v>17.3</v>
      </c>
      <c r="S1354" s="12">
        <f>IF(ISBLANK(VLOOKUP($H1354*100+S$2,Feuil2!$A$3:$CQ$931,HLOOKUP(Feuil1!$F1354,Feuil2!$E$1:$DG$2,2,0),0)),"",VLOOKUP($H1354*100+S$2,Feuil2!$A$3:$CQ$931,HLOOKUP(Feuil1!$F1354,Feuil2!$E$1:$DG$2,2,0),0))</f>
        <v>0</v>
      </c>
      <c r="T1354" s="12">
        <f>IF(ISBLANK(VLOOKUP($H1354*100+T$2,Feuil2!$A$3:$CQ$931,HLOOKUP(Feuil1!$F1354,Feuil2!$E$1:$DG$2,2,0),0)),"",VLOOKUP($H1354*100+T$2,Feuil2!$A$3:$CQ$931,HLOOKUP(Feuil1!$F1354,Feuil2!$E$1:$DG$2,2,0),0))</f>
        <v>17.5</v>
      </c>
      <c r="U1354" s="12">
        <f t="shared" si="42"/>
        <v>315.70000000000005</v>
      </c>
    </row>
    <row r="1355" spans="1:21" x14ac:dyDescent="0.35">
      <c r="A1355" s="10" t="s">
        <v>58</v>
      </c>
      <c r="B1355" s="8" t="s">
        <v>59</v>
      </c>
      <c r="C1355" s="39">
        <v>581400</v>
      </c>
      <c r="D1355" s="39">
        <v>341900</v>
      </c>
      <c r="E1355" s="39">
        <v>725</v>
      </c>
      <c r="F1355" s="10">
        <v>6248</v>
      </c>
      <c r="G1355" s="5" t="s">
        <v>49</v>
      </c>
      <c r="H1355" s="11">
        <v>1978</v>
      </c>
      <c r="I1355" s="12">
        <f>IF(ISBLANK(VLOOKUP($H1355*100+I$2,Feuil2!$A$3:$CQ$931,HLOOKUP(Feuil1!$F1355,Feuil2!$E$1:$DG$2,2,0),0)),"",VLOOKUP($H1355*100+I$2,Feuil2!$A$3:$CQ$931,HLOOKUP(Feuil1!$F1355,Feuil2!$E$1:$DG$2,2,0),0))</f>
        <v>2.8</v>
      </c>
      <c r="J1355" s="12">
        <f>IF(ISBLANK(VLOOKUP($H1355*100+J$2,Feuil2!$A$3:$CQ$931,HLOOKUP(Feuil1!$F1355,Feuil2!$E$1:$DG$2,2,0),0)),"",VLOOKUP($H1355*100+J$2,Feuil2!$A$3:$CQ$931,HLOOKUP(Feuil1!$F1355,Feuil2!$E$1:$DG$2,2,0),0))</f>
        <v>3.5</v>
      </c>
      <c r="K1355" s="12">
        <f>IF(ISBLANK(VLOOKUP($H1355*100+K$2,Feuil2!$A$3:$CQ$931,HLOOKUP(Feuil1!$F1355,Feuil2!$E$1:$DG$2,2,0),0)),"",VLOOKUP($H1355*100+K$2,Feuil2!$A$3:$CQ$931,HLOOKUP(Feuil1!$F1355,Feuil2!$E$1:$DG$2,2,0),0))</f>
        <v>9.6</v>
      </c>
      <c r="L1355" s="12">
        <f>IF(ISBLANK(VLOOKUP($H1355*100+L$2,Feuil2!$A$3:$CQ$931,HLOOKUP(Feuil1!$F1355,Feuil2!$E$1:$DG$2,2,0),0)),"",VLOOKUP($H1355*100+L$2,Feuil2!$A$3:$CQ$931,HLOOKUP(Feuil1!$F1355,Feuil2!$E$1:$DG$2,2,0),0))</f>
        <v>14.8</v>
      </c>
      <c r="M1355" s="12">
        <f>IF(ISBLANK(VLOOKUP($H1355*100+M$2,Feuil2!$A$3:$CQ$931,HLOOKUP(Feuil1!$F1355,Feuil2!$E$1:$DG$2,2,0),0)),"",VLOOKUP($H1355*100+M$2,Feuil2!$A$3:$CQ$931,HLOOKUP(Feuil1!$F1355,Feuil2!$E$1:$DG$2,2,0),0))</f>
        <v>16.3</v>
      </c>
      <c r="N1355" s="12">
        <f>IF(ISBLANK(VLOOKUP($H1355*100+N$2,Feuil2!$A$3:$CQ$931,HLOOKUP(Feuil1!$F1355,Feuil2!$E$1:$DG$2,2,0),0)),"",VLOOKUP($H1355*100+N$2,Feuil2!$A$3:$CQ$931,HLOOKUP(Feuil1!$F1355,Feuil2!$E$1:$DG$2,2,0),0))</f>
        <v>110.1</v>
      </c>
      <c r="O1355" s="12">
        <f>IF(ISBLANK(VLOOKUP($H1355*100+O$2,Feuil2!$A$3:$CQ$931,HLOOKUP(Feuil1!$F1355,Feuil2!$E$1:$DG$2,2,0),0)),"",VLOOKUP($H1355*100+O$2,Feuil2!$A$3:$CQ$931,HLOOKUP(Feuil1!$F1355,Feuil2!$E$1:$DG$2,2,0),0))</f>
        <v>19.899999999999999</v>
      </c>
      <c r="P1355" s="12">
        <f>IF(ISBLANK(VLOOKUP($H1355*100+P$2,Feuil2!$A$3:$CQ$931,HLOOKUP(Feuil1!$F1355,Feuil2!$E$1:$DG$2,2,0),0)),"",VLOOKUP($H1355*100+P$2,Feuil2!$A$3:$CQ$931,HLOOKUP(Feuil1!$F1355,Feuil2!$E$1:$DG$2,2,0),0))</f>
        <v>10.9</v>
      </c>
      <c r="Q1355" s="12">
        <f>IF(ISBLANK(VLOOKUP($H1355*100+Q$2,Feuil2!$A$3:$CQ$931,HLOOKUP(Feuil1!$F1355,Feuil2!$E$1:$DG$2,2,0),0)),"",VLOOKUP($H1355*100+Q$2,Feuil2!$A$3:$CQ$931,HLOOKUP(Feuil1!$F1355,Feuil2!$E$1:$DG$2,2,0),0))</f>
        <v>46.2</v>
      </c>
      <c r="R1355" s="12">
        <f>IF(ISBLANK(VLOOKUP($H1355*100+R$2,Feuil2!$A$3:$CQ$931,HLOOKUP(Feuil1!$F1355,Feuil2!$E$1:$DG$2,2,0),0)),"",VLOOKUP($H1355*100+R$2,Feuil2!$A$3:$CQ$931,HLOOKUP(Feuil1!$F1355,Feuil2!$E$1:$DG$2,2,0),0))</f>
        <v>1.6</v>
      </c>
      <c r="S1355" s="12">
        <f>IF(ISBLANK(VLOOKUP($H1355*100+S$2,Feuil2!$A$3:$CQ$931,HLOOKUP(Feuil1!$F1355,Feuil2!$E$1:$DG$2,2,0),0)),"",VLOOKUP($H1355*100+S$2,Feuil2!$A$3:$CQ$931,HLOOKUP(Feuil1!$F1355,Feuil2!$E$1:$DG$2,2,0),0))</f>
        <v>2.8</v>
      </c>
      <c r="T1355" s="12">
        <f>IF(ISBLANK(VLOOKUP($H1355*100+T$2,Feuil2!$A$3:$CQ$931,HLOOKUP(Feuil1!$F1355,Feuil2!$E$1:$DG$2,2,0),0)),"",VLOOKUP($H1355*100+T$2,Feuil2!$A$3:$CQ$931,HLOOKUP(Feuil1!$F1355,Feuil2!$E$1:$DG$2,2,0),0))</f>
        <v>2.5</v>
      </c>
      <c r="U1355" s="12">
        <f t="shared" ref="U1355:U1398" si="43">SUM(I1355:T1355)</f>
        <v>241.00000000000003</v>
      </c>
    </row>
    <row r="1356" spans="1:21" x14ac:dyDescent="0.35">
      <c r="A1356" s="10" t="s">
        <v>58</v>
      </c>
      <c r="B1356" s="8" t="s">
        <v>59</v>
      </c>
      <c r="C1356" s="39">
        <v>581400</v>
      </c>
      <c r="D1356" s="39">
        <v>341900</v>
      </c>
      <c r="E1356" s="39">
        <v>725</v>
      </c>
      <c r="F1356" s="10">
        <v>6248</v>
      </c>
      <c r="G1356" s="5" t="s">
        <v>49</v>
      </c>
      <c r="H1356" s="11">
        <v>1979</v>
      </c>
      <c r="I1356" s="12">
        <f>IF(ISBLANK(VLOOKUP($H1356*100+I$2,Feuil2!$A$3:$CQ$931,HLOOKUP(Feuil1!$F1356,Feuil2!$E$1:$DG$2,2,0),0)),"",VLOOKUP($H1356*100+I$2,Feuil2!$A$3:$CQ$931,HLOOKUP(Feuil1!$F1356,Feuil2!$E$1:$DG$2,2,0),0))</f>
        <v>27</v>
      </c>
      <c r="J1356" s="12">
        <f>IF(ISBLANK(VLOOKUP($H1356*100+J$2,Feuil2!$A$3:$CQ$931,HLOOKUP(Feuil1!$F1356,Feuil2!$E$1:$DG$2,2,0),0)),"",VLOOKUP($H1356*100+J$2,Feuil2!$A$3:$CQ$931,HLOOKUP(Feuil1!$F1356,Feuil2!$E$1:$DG$2,2,0),0))</f>
        <v>57.6</v>
      </c>
      <c r="K1356" s="12">
        <f>IF(ISBLANK(VLOOKUP($H1356*100+K$2,Feuil2!$A$3:$CQ$931,HLOOKUP(Feuil1!$F1356,Feuil2!$E$1:$DG$2,2,0),0)),"",VLOOKUP($H1356*100+K$2,Feuil2!$A$3:$CQ$931,HLOOKUP(Feuil1!$F1356,Feuil2!$E$1:$DG$2,2,0),0))</f>
        <v>16.100000000000001</v>
      </c>
      <c r="L1356" s="12">
        <f>IF(ISBLANK(VLOOKUP($H1356*100+L$2,Feuil2!$A$3:$CQ$931,HLOOKUP(Feuil1!$F1356,Feuil2!$E$1:$DG$2,2,0),0)),"",VLOOKUP($H1356*100+L$2,Feuil2!$A$3:$CQ$931,HLOOKUP(Feuil1!$F1356,Feuil2!$E$1:$DG$2,2,0),0))</f>
        <v>9.8000000000000007</v>
      </c>
      <c r="M1356" s="12">
        <f>IF(ISBLANK(VLOOKUP($H1356*100+M$2,Feuil2!$A$3:$CQ$931,HLOOKUP(Feuil1!$F1356,Feuil2!$E$1:$DG$2,2,0),0)),"",VLOOKUP($H1356*100+M$2,Feuil2!$A$3:$CQ$931,HLOOKUP(Feuil1!$F1356,Feuil2!$E$1:$DG$2,2,0),0))</f>
        <v>14.5</v>
      </c>
      <c r="N1356" s="12">
        <f>IF(ISBLANK(VLOOKUP($H1356*100+N$2,Feuil2!$A$3:$CQ$931,HLOOKUP(Feuil1!$F1356,Feuil2!$E$1:$DG$2,2,0),0)),"",VLOOKUP($H1356*100+N$2,Feuil2!$A$3:$CQ$931,HLOOKUP(Feuil1!$F1356,Feuil2!$E$1:$DG$2,2,0),0))</f>
        <v>31.8</v>
      </c>
      <c r="O1356" s="12">
        <f>IF(ISBLANK(VLOOKUP($H1356*100+O$2,Feuil2!$A$3:$CQ$931,HLOOKUP(Feuil1!$F1356,Feuil2!$E$1:$DG$2,2,0),0)),"",VLOOKUP($H1356*100+O$2,Feuil2!$A$3:$CQ$931,HLOOKUP(Feuil1!$F1356,Feuil2!$E$1:$DG$2,2,0),0))</f>
        <v>43.2</v>
      </c>
      <c r="P1356" s="12">
        <f>IF(ISBLANK(VLOOKUP($H1356*100+P$2,Feuil2!$A$3:$CQ$931,HLOOKUP(Feuil1!$F1356,Feuil2!$E$1:$DG$2,2,0),0)),"",VLOOKUP($H1356*100+P$2,Feuil2!$A$3:$CQ$931,HLOOKUP(Feuil1!$F1356,Feuil2!$E$1:$DG$2,2,0),0))</f>
        <v>31.1</v>
      </c>
      <c r="Q1356" s="12">
        <f>IF(ISBLANK(VLOOKUP($H1356*100+Q$2,Feuil2!$A$3:$CQ$931,HLOOKUP(Feuil1!$F1356,Feuil2!$E$1:$DG$2,2,0),0)),"",VLOOKUP($H1356*100+Q$2,Feuil2!$A$3:$CQ$931,HLOOKUP(Feuil1!$F1356,Feuil2!$E$1:$DG$2,2,0),0))</f>
        <v>44.2</v>
      </c>
      <c r="R1356" s="12">
        <f>IF(ISBLANK(VLOOKUP($H1356*100+R$2,Feuil2!$A$3:$CQ$931,HLOOKUP(Feuil1!$F1356,Feuil2!$E$1:$DG$2,2,0),0)),"",VLOOKUP($H1356*100+R$2,Feuil2!$A$3:$CQ$931,HLOOKUP(Feuil1!$F1356,Feuil2!$E$1:$DG$2,2,0),0))</f>
        <v>4.7</v>
      </c>
      <c r="S1356" s="12">
        <f>IF(ISBLANK(VLOOKUP($H1356*100+S$2,Feuil2!$A$3:$CQ$931,HLOOKUP(Feuil1!$F1356,Feuil2!$E$1:$DG$2,2,0),0)),"",VLOOKUP($H1356*100+S$2,Feuil2!$A$3:$CQ$931,HLOOKUP(Feuil1!$F1356,Feuil2!$E$1:$DG$2,2,0),0))</f>
        <v>0.1</v>
      </c>
      <c r="T1356" s="12">
        <f>IF(ISBLANK(VLOOKUP($H1356*100+T$2,Feuil2!$A$3:$CQ$931,HLOOKUP(Feuil1!$F1356,Feuil2!$E$1:$DG$2,2,0),0)),"",VLOOKUP($H1356*100+T$2,Feuil2!$A$3:$CQ$931,HLOOKUP(Feuil1!$F1356,Feuil2!$E$1:$DG$2,2,0),0))</f>
        <v>11.8</v>
      </c>
      <c r="U1356" s="12">
        <f t="shared" si="43"/>
        <v>291.90000000000003</v>
      </c>
    </row>
    <row r="1357" spans="1:21" x14ac:dyDescent="0.35">
      <c r="A1357" s="10" t="s">
        <v>58</v>
      </c>
      <c r="B1357" s="8" t="s">
        <v>59</v>
      </c>
      <c r="C1357" s="39">
        <v>581400</v>
      </c>
      <c r="D1357" s="39">
        <v>341900</v>
      </c>
      <c r="E1357" s="39">
        <v>725</v>
      </c>
      <c r="F1357" s="10">
        <v>6248</v>
      </c>
      <c r="G1357" s="5" t="s">
        <v>49</v>
      </c>
      <c r="H1357" s="11">
        <v>1980</v>
      </c>
      <c r="I1357" s="12">
        <f>IF(ISBLANK(VLOOKUP($H1357*100+I$2,Feuil2!$A$3:$CQ$931,HLOOKUP(Feuil1!$F1357,Feuil2!$E$1:$DG$2,2,0),0)),"",VLOOKUP($H1357*100+I$2,Feuil2!$A$3:$CQ$931,HLOOKUP(Feuil1!$F1357,Feuil2!$E$1:$DG$2,2,0),0))</f>
        <v>40.5</v>
      </c>
      <c r="J1357" s="12">
        <f>IF(ISBLANK(VLOOKUP($H1357*100+J$2,Feuil2!$A$3:$CQ$931,HLOOKUP(Feuil1!$F1357,Feuil2!$E$1:$DG$2,2,0),0)),"",VLOOKUP($H1357*100+J$2,Feuil2!$A$3:$CQ$931,HLOOKUP(Feuil1!$F1357,Feuil2!$E$1:$DG$2,2,0),0))</f>
        <v>22.3</v>
      </c>
      <c r="K1357" s="12">
        <f>IF(ISBLANK(VLOOKUP($H1357*100+K$2,Feuil2!$A$3:$CQ$931,HLOOKUP(Feuil1!$F1357,Feuil2!$E$1:$DG$2,2,0),0)),"",VLOOKUP($H1357*100+K$2,Feuil2!$A$3:$CQ$931,HLOOKUP(Feuil1!$F1357,Feuil2!$E$1:$DG$2,2,0),0))</f>
        <v>43.2</v>
      </c>
      <c r="L1357" s="12">
        <f>IF(ISBLANK(VLOOKUP($H1357*100+L$2,Feuil2!$A$3:$CQ$931,HLOOKUP(Feuil1!$F1357,Feuil2!$E$1:$DG$2,2,0),0)),"",VLOOKUP($H1357*100+L$2,Feuil2!$A$3:$CQ$931,HLOOKUP(Feuil1!$F1357,Feuil2!$E$1:$DG$2,2,0),0))</f>
        <v>16.7</v>
      </c>
      <c r="M1357" s="12">
        <f>IF(ISBLANK(VLOOKUP($H1357*100+M$2,Feuil2!$A$3:$CQ$931,HLOOKUP(Feuil1!$F1357,Feuil2!$E$1:$DG$2,2,0),0)),"",VLOOKUP($H1357*100+M$2,Feuil2!$A$3:$CQ$931,HLOOKUP(Feuil1!$F1357,Feuil2!$E$1:$DG$2,2,0),0))</f>
        <v>1.1000000000000001</v>
      </c>
      <c r="N1357" s="12">
        <f>IF(ISBLANK(VLOOKUP($H1357*100+N$2,Feuil2!$A$3:$CQ$931,HLOOKUP(Feuil1!$F1357,Feuil2!$E$1:$DG$2,2,0),0)),"",VLOOKUP($H1357*100+N$2,Feuil2!$A$3:$CQ$931,HLOOKUP(Feuil1!$F1357,Feuil2!$E$1:$DG$2,2,0),0))</f>
        <v>33.299999999999997</v>
      </c>
      <c r="O1357" s="12">
        <f>IF(ISBLANK(VLOOKUP($H1357*100+O$2,Feuil2!$A$3:$CQ$931,HLOOKUP(Feuil1!$F1357,Feuil2!$E$1:$DG$2,2,0),0)),"",VLOOKUP($H1357*100+O$2,Feuil2!$A$3:$CQ$931,HLOOKUP(Feuil1!$F1357,Feuil2!$E$1:$DG$2,2,0),0))</f>
        <v>25</v>
      </c>
      <c r="P1357" s="12">
        <f>IF(ISBLANK(VLOOKUP($H1357*100+P$2,Feuil2!$A$3:$CQ$931,HLOOKUP(Feuil1!$F1357,Feuil2!$E$1:$DG$2,2,0),0)),"",VLOOKUP($H1357*100+P$2,Feuil2!$A$3:$CQ$931,HLOOKUP(Feuil1!$F1357,Feuil2!$E$1:$DG$2,2,0),0))</f>
        <v>55.5</v>
      </c>
      <c r="Q1357" s="12">
        <f>IF(ISBLANK(VLOOKUP($H1357*100+Q$2,Feuil2!$A$3:$CQ$931,HLOOKUP(Feuil1!$F1357,Feuil2!$E$1:$DG$2,2,0),0)),"",VLOOKUP($H1357*100+Q$2,Feuil2!$A$3:$CQ$931,HLOOKUP(Feuil1!$F1357,Feuil2!$E$1:$DG$2,2,0),0))</f>
        <v>19.899999999999999</v>
      </c>
      <c r="R1357" s="12">
        <f>IF(ISBLANK(VLOOKUP($H1357*100+R$2,Feuil2!$A$3:$CQ$931,HLOOKUP(Feuil1!$F1357,Feuil2!$E$1:$DG$2,2,0),0)),"",VLOOKUP($H1357*100+R$2,Feuil2!$A$3:$CQ$931,HLOOKUP(Feuil1!$F1357,Feuil2!$E$1:$DG$2,2,0),0))</f>
        <v>12</v>
      </c>
      <c r="S1357" s="12">
        <f>IF(ISBLANK(VLOOKUP($H1357*100+S$2,Feuil2!$A$3:$CQ$931,HLOOKUP(Feuil1!$F1357,Feuil2!$E$1:$DG$2,2,0),0)),"",VLOOKUP($H1357*100+S$2,Feuil2!$A$3:$CQ$931,HLOOKUP(Feuil1!$F1357,Feuil2!$E$1:$DG$2,2,0),0))</f>
        <v>0</v>
      </c>
      <c r="T1357" s="12">
        <f>IF(ISBLANK(VLOOKUP($H1357*100+T$2,Feuil2!$A$3:$CQ$931,HLOOKUP(Feuil1!$F1357,Feuil2!$E$1:$DG$2,2,0),0)),"",VLOOKUP($H1357*100+T$2,Feuil2!$A$3:$CQ$931,HLOOKUP(Feuil1!$F1357,Feuil2!$E$1:$DG$2,2,0),0))</f>
        <v>4</v>
      </c>
      <c r="U1357" s="12">
        <f t="shared" si="43"/>
        <v>273.5</v>
      </c>
    </row>
    <row r="1358" spans="1:21" x14ac:dyDescent="0.35">
      <c r="A1358" s="10" t="s">
        <v>58</v>
      </c>
      <c r="B1358" s="8" t="s">
        <v>59</v>
      </c>
      <c r="C1358" s="39">
        <v>581400</v>
      </c>
      <c r="D1358" s="39">
        <v>341900</v>
      </c>
      <c r="E1358" s="39">
        <v>725</v>
      </c>
      <c r="F1358" s="10">
        <v>6248</v>
      </c>
      <c r="G1358" s="5" t="s">
        <v>49</v>
      </c>
      <c r="H1358" s="11">
        <v>1981</v>
      </c>
      <c r="I1358" s="12">
        <f>IF(ISBLANK(VLOOKUP($H1358*100+I$2,Feuil2!$A$3:$CQ$931,HLOOKUP(Feuil1!$F1358,Feuil2!$E$1:$DG$2,2,0),0)),"",VLOOKUP($H1358*100+I$2,Feuil2!$A$3:$CQ$931,HLOOKUP(Feuil1!$F1358,Feuil2!$E$1:$DG$2,2,0),0))</f>
        <v>6</v>
      </c>
      <c r="J1358" s="12">
        <f>IF(ISBLANK(VLOOKUP($H1358*100+J$2,Feuil2!$A$3:$CQ$931,HLOOKUP(Feuil1!$F1358,Feuil2!$E$1:$DG$2,2,0),0)),"",VLOOKUP($H1358*100+J$2,Feuil2!$A$3:$CQ$931,HLOOKUP(Feuil1!$F1358,Feuil2!$E$1:$DG$2,2,0),0))</f>
        <v>24.4</v>
      </c>
      <c r="K1358" s="12">
        <f>IF(ISBLANK(VLOOKUP($H1358*100+K$2,Feuil2!$A$3:$CQ$931,HLOOKUP(Feuil1!$F1358,Feuil2!$E$1:$DG$2,2,0),0)),"",VLOOKUP($H1358*100+K$2,Feuil2!$A$3:$CQ$931,HLOOKUP(Feuil1!$F1358,Feuil2!$E$1:$DG$2,2,0),0))</f>
        <v>0</v>
      </c>
      <c r="L1358" s="12">
        <f>IF(ISBLANK(VLOOKUP($H1358*100+L$2,Feuil2!$A$3:$CQ$931,HLOOKUP(Feuil1!$F1358,Feuil2!$E$1:$DG$2,2,0),0)),"",VLOOKUP($H1358*100+L$2,Feuil2!$A$3:$CQ$931,HLOOKUP(Feuil1!$F1358,Feuil2!$E$1:$DG$2,2,0),0))</f>
        <v>13.6</v>
      </c>
      <c r="M1358" s="12">
        <f>IF(ISBLANK(VLOOKUP($H1358*100+M$2,Feuil2!$A$3:$CQ$931,HLOOKUP(Feuil1!$F1358,Feuil2!$E$1:$DG$2,2,0),0)),"",VLOOKUP($H1358*100+M$2,Feuil2!$A$3:$CQ$931,HLOOKUP(Feuil1!$F1358,Feuil2!$E$1:$DG$2,2,0),0))</f>
        <v>32.5</v>
      </c>
      <c r="N1358" s="12">
        <f>IF(ISBLANK(VLOOKUP($H1358*100+N$2,Feuil2!$A$3:$CQ$931,HLOOKUP(Feuil1!$F1358,Feuil2!$E$1:$DG$2,2,0),0)),"",VLOOKUP($H1358*100+N$2,Feuil2!$A$3:$CQ$931,HLOOKUP(Feuil1!$F1358,Feuil2!$E$1:$DG$2,2,0),0))</f>
        <v>0</v>
      </c>
      <c r="O1358" s="12">
        <f>IF(ISBLANK(VLOOKUP($H1358*100+O$2,Feuil2!$A$3:$CQ$931,HLOOKUP(Feuil1!$F1358,Feuil2!$E$1:$DG$2,2,0),0)),"",VLOOKUP($H1358*100+O$2,Feuil2!$A$3:$CQ$931,HLOOKUP(Feuil1!$F1358,Feuil2!$E$1:$DG$2,2,0),0))</f>
        <v>22.1</v>
      </c>
      <c r="P1358" s="12">
        <f>IF(ISBLANK(VLOOKUP($H1358*100+P$2,Feuil2!$A$3:$CQ$931,HLOOKUP(Feuil1!$F1358,Feuil2!$E$1:$DG$2,2,0),0)),"",VLOOKUP($H1358*100+P$2,Feuil2!$A$3:$CQ$931,HLOOKUP(Feuil1!$F1358,Feuil2!$E$1:$DG$2,2,0),0))</f>
        <v>125.3</v>
      </c>
      <c r="Q1358" s="12">
        <f>IF(ISBLANK(VLOOKUP($H1358*100+Q$2,Feuil2!$A$3:$CQ$931,HLOOKUP(Feuil1!$F1358,Feuil2!$E$1:$DG$2,2,0),0)),"",VLOOKUP($H1358*100+Q$2,Feuil2!$A$3:$CQ$931,HLOOKUP(Feuil1!$F1358,Feuil2!$E$1:$DG$2,2,0),0))</f>
        <v>64.8</v>
      </c>
      <c r="R1358" s="12">
        <f>IF(ISBLANK(VLOOKUP($H1358*100+R$2,Feuil2!$A$3:$CQ$931,HLOOKUP(Feuil1!$F1358,Feuil2!$E$1:$DG$2,2,0),0)),"",VLOOKUP($H1358*100+R$2,Feuil2!$A$3:$CQ$931,HLOOKUP(Feuil1!$F1358,Feuil2!$E$1:$DG$2,2,0),0))</f>
        <v>5.5</v>
      </c>
      <c r="S1358" s="12">
        <f>IF(ISBLANK(VLOOKUP($H1358*100+S$2,Feuil2!$A$3:$CQ$931,HLOOKUP(Feuil1!$F1358,Feuil2!$E$1:$DG$2,2,0),0)),"",VLOOKUP($H1358*100+S$2,Feuil2!$A$3:$CQ$931,HLOOKUP(Feuil1!$F1358,Feuil2!$E$1:$DG$2,2,0),0))</f>
        <v>4.5999999999999996</v>
      </c>
      <c r="T1358" s="12">
        <f>IF(ISBLANK(VLOOKUP($H1358*100+T$2,Feuil2!$A$3:$CQ$931,HLOOKUP(Feuil1!$F1358,Feuil2!$E$1:$DG$2,2,0),0)),"",VLOOKUP($H1358*100+T$2,Feuil2!$A$3:$CQ$931,HLOOKUP(Feuil1!$F1358,Feuil2!$E$1:$DG$2,2,0),0))</f>
        <v>7.8</v>
      </c>
      <c r="U1358" s="12">
        <f t="shared" si="43"/>
        <v>306.60000000000002</v>
      </c>
    </row>
    <row r="1359" spans="1:21" x14ac:dyDescent="0.35">
      <c r="A1359" s="10" t="s">
        <v>58</v>
      </c>
      <c r="B1359" s="8" t="s">
        <v>59</v>
      </c>
      <c r="C1359" s="39">
        <v>581400</v>
      </c>
      <c r="D1359" s="39">
        <v>341900</v>
      </c>
      <c r="E1359" s="39">
        <v>725</v>
      </c>
      <c r="F1359" s="10">
        <v>6248</v>
      </c>
      <c r="G1359" s="5" t="s">
        <v>49</v>
      </c>
      <c r="H1359" s="11">
        <v>1982</v>
      </c>
      <c r="I1359" s="12">
        <f>IF(ISBLANK(VLOOKUP($H1359*100+I$2,Feuil2!$A$3:$CQ$931,HLOOKUP(Feuil1!$F1359,Feuil2!$E$1:$DG$2,2,0),0)),"",VLOOKUP($H1359*100+I$2,Feuil2!$A$3:$CQ$931,HLOOKUP(Feuil1!$F1359,Feuil2!$E$1:$DG$2,2,0),0))</f>
        <v>8.3000000000000007</v>
      </c>
      <c r="J1359" s="12">
        <f>IF(ISBLANK(VLOOKUP($H1359*100+J$2,Feuil2!$A$3:$CQ$931,HLOOKUP(Feuil1!$F1359,Feuil2!$E$1:$DG$2,2,0),0)),"",VLOOKUP($H1359*100+J$2,Feuil2!$A$3:$CQ$931,HLOOKUP(Feuil1!$F1359,Feuil2!$E$1:$DG$2,2,0),0))</f>
        <v>25.5</v>
      </c>
      <c r="K1359" s="12">
        <f>IF(ISBLANK(VLOOKUP($H1359*100+K$2,Feuil2!$A$3:$CQ$931,HLOOKUP(Feuil1!$F1359,Feuil2!$E$1:$DG$2,2,0),0)),"",VLOOKUP($H1359*100+K$2,Feuil2!$A$3:$CQ$931,HLOOKUP(Feuil1!$F1359,Feuil2!$E$1:$DG$2,2,0),0))</f>
        <v>16.7</v>
      </c>
      <c r="L1359" s="12">
        <f>IF(ISBLANK(VLOOKUP($H1359*100+L$2,Feuil2!$A$3:$CQ$931,HLOOKUP(Feuil1!$F1359,Feuil2!$E$1:$DG$2,2,0),0)),"",VLOOKUP($H1359*100+L$2,Feuil2!$A$3:$CQ$931,HLOOKUP(Feuil1!$F1359,Feuil2!$E$1:$DG$2,2,0),0))</f>
        <v>23.5</v>
      </c>
      <c r="M1359" s="12">
        <f>IF(ISBLANK(VLOOKUP($H1359*100+M$2,Feuil2!$A$3:$CQ$931,HLOOKUP(Feuil1!$F1359,Feuil2!$E$1:$DG$2,2,0),0)),"",VLOOKUP($H1359*100+M$2,Feuil2!$A$3:$CQ$931,HLOOKUP(Feuil1!$F1359,Feuil2!$E$1:$DG$2,2,0),0))</f>
        <v>1.7</v>
      </c>
      <c r="N1359" s="12">
        <f>IF(ISBLANK(VLOOKUP($H1359*100+N$2,Feuil2!$A$3:$CQ$931,HLOOKUP(Feuil1!$F1359,Feuil2!$E$1:$DG$2,2,0),0)),"",VLOOKUP($H1359*100+N$2,Feuil2!$A$3:$CQ$931,HLOOKUP(Feuil1!$F1359,Feuil2!$E$1:$DG$2,2,0),0))</f>
        <v>15</v>
      </c>
      <c r="O1359" s="12">
        <f>IF(ISBLANK(VLOOKUP($H1359*100+O$2,Feuil2!$A$3:$CQ$931,HLOOKUP(Feuil1!$F1359,Feuil2!$E$1:$DG$2,2,0),0)),"",VLOOKUP($H1359*100+O$2,Feuil2!$A$3:$CQ$931,HLOOKUP(Feuil1!$F1359,Feuil2!$E$1:$DG$2,2,0),0))</f>
        <v>37.799999999999997</v>
      </c>
      <c r="P1359" s="12">
        <f>IF(ISBLANK(VLOOKUP($H1359*100+P$2,Feuil2!$A$3:$CQ$931,HLOOKUP(Feuil1!$F1359,Feuil2!$E$1:$DG$2,2,0),0)),"",VLOOKUP($H1359*100+P$2,Feuil2!$A$3:$CQ$931,HLOOKUP(Feuil1!$F1359,Feuil2!$E$1:$DG$2,2,0),0))</f>
        <v>5.9</v>
      </c>
      <c r="Q1359" s="12">
        <f>IF(ISBLANK(VLOOKUP($H1359*100+Q$2,Feuil2!$A$3:$CQ$931,HLOOKUP(Feuil1!$F1359,Feuil2!$E$1:$DG$2,2,0),0)),"",VLOOKUP($H1359*100+Q$2,Feuil2!$A$3:$CQ$931,HLOOKUP(Feuil1!$F1359,Feuil2!$E$1:$DG$2,2,0),0))</f>
        <v>17</v>
      </c>
      <c r="R1359" s="12">
        <f>IF(ISBLANK(VLOOKUP($H1359*100+R$2,Feuil2!$A$3:$CQ$931,HLOOKUP(Feuil1!$F1359,Feuil2!$E$1:$DG$2,2,0),0)),"",VLOOKUP($H1359*100+R$2,Feuil2!$A$3:$CQ$931,HLOOKUP(Feuil1!$F1359,Feuil2!$E$1:$DG$2,2,0),0))</f>
        <v>0.3</v>
      </c>
      <c r="S1359" s="12">
        <f>IF(ISBLANK(VLOOKUP($H1359*100+S$2,Feuil2!$A$3:$CQ$931,HLOOKUP(Feuil1!$F1359,Feuil2!$E$1:$DG$2,2,0),0)),"",VLOOKUP($H1359*100+S$2,Feuil2!$A$3:$CQ$931,HLOOKUP(Feuil1!$F1359,Feuil2!$E$1:$DG$2,2,0),0))</f>
        <v>0</v>
      </c>
      <c r="T1359" s="12">
        <f>IF(ISBLANK(VLOOKUP($H1359*100+T$2,Feuil2!$A$3:$CQ$931,HLOOKUP(Feuil1!$F1359,Feuil2!$E$1:$DG$2,2,0),0)),"",VLOOKUP($H1359*100+T$2,Feuil2!$A$3:$CQ$931,HLOOKUP(Feuil1!$F1359,Feuil2!$E$1:$DG$2,2,0),0))</f>
        <v>5</v>
      </c>
      <c r="U1359" s="12">
        <f t="shared" si="43"/>
        <v>156.70000000000002</v>
      </c>
    </row>
    <row r="1360" spans="1:21" x14ac:dyDescent="0.35">
      <c r="A1360" s="10" t="s">
        <v>58</v>
      </c>
      <c r="B1360" s="8" t="s">
        <v>59</v>
      </c>
      <c r="C1360" s="39">
        <v>581400</v>
      </c>
      <c r="D1360" s="39">
        <v>341900</v>
      </c>
      <c r="E1360" s="39">
        <v>725</v>
      </c>
      <c r="F1360" s="10">
        <v>6248</v>
      </c>
      <c r="G1360" s="5" t="s">
        <v>49</v>
      </c>
      <c r="H1360" s="11">
        <v>1983</v>
      </c>
      <c r="I1360" s="12">
        <f>IF(ISBLANK(VLOOKUP($H1360*100+I$2,Feuil2!$A$3:$CQ$931,HLOOKUP(Feuil1!$F1360,Feuil2!$E$1:$DG$2,2,0),0)),"",VLOOKUP($H1360*100+I$2,Feuil2!$A$3:$CQ$931,HLOOKUP(Feuil1!$F1360,Feuil2!$E$1:$DG$2,2,0),0))</f>
        <v>0.8</v>
      </c>
      <c r="J1360" s="12">
        <f>IF(ISBLANK(VLOOKUP($H1360*100+J$2,Feuil2!$A$3:$CQ$931,HLOOKUP(Feuil1!$F1360,Feuil2!$E$1:$DG$2,2,0),0)),"",VLOOKUP($H1360*100+J$2,Feuil2!$A$3:$CQ$931,HLOOKUP(Feuil1!$F1360,Feuil2!$E$1:$DG$2,2,0),0))</f>
        <v>13.2</v>
      </c>
      <c r="K1360" s="12">
        <f>IF(ISBLANK(VLOOKUP($H1360*100+K$2,Feuil2!$A$3:$CQ$931,HLOOKUP(Feuil1!$F1360,Feuil2!$E$1:$DG$2,2,0),0)),"",VLOOKUP($H1360*100+K$2,Feuil2!$A$3:$CQ$931,HLOOKUP(Feuil1!$F1360,Feuil2!$E$1:$DG$2,2,0),0))</f>
        <v>41.1</v>
      </c>
      <c r="L1360" s="12">
        <f>IF(ISBLANK(VLOOKUP($H1360*100+L$2,Feuil2!$A$3:$CQ$931,HLOOKUP(Feuil1!$F1360,Feuil2!$E$1:$DG$2,2,0),0)),"",VLOOKUP($H1360*100+L$2,Feuil2!$A$3:$CQ$931,HLOOKUP(Feuil1!$F1360,Feuil2!$E$1:$DG$2,2,0),0))</f>
        <v>14.1</v>
      </c>
      <c r="M1360" s="12">
        <f>IF(ISBLANK(VLOOKUP($H1360*100+M$2,Feuil2!$A$3:$CQ$931,HLOOKUP(Feuil1!$F1360,Feuil2!$E$1:$DG$2,2,0),0)),"",VLOOKUP($H1360*100+M$2,Feuil2!$A$3:$CQ$931,HLOOKUP(Feuil1!$F1360,Feuil2!$E$1:$DG$2,2,0),0))</f>
        <v>15.2</v>
      </c>
      <c r="N1360" s="12">
        <f>IF(ISBLANK(VLOOKUP($H1360*100+N$2,Feuil2!$A$3:$CQ$931,HLOOKUP(Feuil1!$F1360,Feuil2!$E$1:$DG$2,2,0),0)),"",VLOOKUP($H1360*100+N$2,Feuil2!$A$3:$CQ$931,HLOOKUP(Feuil1!$F1360,Feuil2!$E$1:$DG$2,2,0),0))</f>
        <v>8.5</v>
      </c>
      <c r="O1360" s="12">
        <f>IF(ISBLANK(VLOOKUP($H1360*100+O$2,Feuil2!$A$3:$CQ$931,HLOOKUP(Feuil1!$F1360,Feuil2!$E$1:$DG$2,2,0),0)),"",VLOOKUP($H1360*100+O$2,Feuil2!$A$3:$CQ$931,HLOOKUP(Feuil1!$F1360,Feuil2!$E$1:$DG$2,2,0),0))</f>
        <v>15.7</v>
      </c>
      <c r="P1360" s="12">
        <f>IF(ISBLANK(VLOOKUP($H1360*100+P$2,Feuil2!$A$3:$CQ$931,HLOOKUP(Feuil1!$F1360,Feuil2!$E$1:$DG$2,2,0),0)),"",VLOOKUP($H1360*100+P$2,Feuil2!$A$3:$CQ$931,HLOOKUP(Feuil1!$F1360,Feuil2!$E$1:$DG$2,2,0),0))</f>
        <v>49.9</v>
      </c>
      <c r="Q1360" s="12">
        <f>IF(ISBLANK(VLOOKUP($H1360*100+Q$2,Feuil2!$A$3:$CQ$931,HLOOKUP(Feuil1!$F1360,Feuil2!$E$1:$DG$2,2,0),0)),"",VLOOKUP($H1360*100+Q$2,Feuil2!$A$3:$CQ$931,HLOOKUP(Feuil1!$F1360,Feuil2!$E$1:$DG$2,2,0),0))</f>
        <v>75</v>
      </c>
      <c r="R1360" s="12">
        <f>IF(ISBLANK(VLOOKUP($H1360*100+R$2,Feuil2!$A$3:$CQ$931,HLOOKUP(Feuil1!$F1360,Feuil2!$E$1:$DG$2,2,0),0)),"",VLOOKUP($H1360*100+R$2,Feuil2!$A$3:$CQ$931,HLOOKUP(Feuil1!$F1360,Feuil2!$E$1:$DG$2,2,0),0))</f>
        <v>1.3</v>
      </c>
      <c r="S1360" s="12">
        <f>IF(ISBLANK(VLOOKUP($H1360*100+S$2,Feuil2!$A$3:$CQ$931,HLOOKUP(Feuil1!$F1360,Feuil2!$E$1:$DG$2,2,0),0)),"",VLOOKUP($H1360*100+S$2,Feuil2!$A$3:$CQ$931,HLOOKUP(Feuil1!$F1360,Feuil2!$E$1:$DG$2,2,0),0))</f>
        <v>0.7</v>
      </c>
      <c r="T1360" s="12">
        <f>IF(ISBLANK(VLOOKUP($H1360*100+T$2,Feuil2!$A$3:$CQ$931,HLOOKUP(Feuil1!$F1360,Feuil2!$E$1:$DG$2,2,0),0)),"",VLOOKUP($H1360*100+T$2,Feuil2!$A$3:$CQ$931,HLOOKUP(Feuil1!$F1360,Feuil2!$E$1:$DG$2,2,0),0))</f>
        <v>0</v>
      </c>
      <c r="U1360" s="12">
        <f t="shared" si="43"/>
        <v>235.5</v>
      </c>
    </row>
    <row r="1361" spans="1:21" x14ac:dyDescent="0.35">
      <c r="A1361" s="10" t="s">
        <v>58</v>
      </c>
      <c r="B1361" s="8" t="s">
        <v>59</v>
      </c>
      <c r="C1361" s="39">
        <v>581400</v>
      </c>
      <c r="D1361" s="39">
        <v>341900</v>
      </c>
      <c r="E1361" s="39">
        <v>725</v>
      </c>
      <c r="F1361" s="10">
        <v>6248</v>
      </c>
      <c r="G1361" s="5" t="s">
        <v>49</v>
      </c>
      <c r="H1361" s="11">
        <v>1984</v>
      </c>
      <c r="I1361" s="12">
        <f>IF(ISBLANK(VLOOKUP($H1361*100+I$2,Feuil2!$A$3:$CQ$931,HLOOKUP(Feuil1!$F1361,Feuil2!$E$1:$DG$2,2,0),0)),"",VLOOKUP($H1361*100+I$2,Feuil2!$A$3:$CQ$931,HLOOKUP(Feuil1!$F1361,Feuil2!$E$1:$DG$2,2,0),0))</f>
        <v>1.9</v>
      </c>
      <c r="J1361" s="12">
        <f>IF(ISBLANK(VLOOKUP($H1361*100+J$2,Feuil2!$A$3:$CQ$931,HLOOKUP(Feuil1!$F1361,Feuil2!$E$1:$DG$2,2,0),0)),"",VLOOKUP($H1361*100+J$2,Feuil2!$A$3:$CQ$931,HLOOKUP(Feuil1!$F1361,Feuil2!$E$1:$DG$2,2,0),0))</f>
        <v>1.2</v>
      </c>
      <c r="K1361" s="12">
        <f>IF(ISBLANK(VLOOKUP($H1361*100+K$2,Feuil2!$A$3:$CQ$931,HLOOKUP(Feuil1!$F1361,Feuil2!$E$1:$DG$2,2,0),0)),"",VLOOKUP($H1361*100+K$2,Feuil2!$A$3:$CQ$931,HLOOKUP(Feuil1!$F1361,Feuil2!$E$1:$DG$2,2,0),0))</f>
        <v>40.6</v>
      </c>
      <c r="L1361" s="12">
        <f>IF(ISBLANK(VLOOKUP($H1361*100+L$2,Feuil2!$A$3:$CQ$931,HLOOKUP(Feuil1!$F1361,Feuil2!$E$1:$DG$2,2,0),0)),"",VLOOKUP($H1361*100+L$2,Feuil2!$A$3:$CQ$931,HLOOKUP(Feuil1!$F1361,Feuil2!$E$1:$DG$2,2,0),0))</f>
        <v>6.1</v>
      </c>
      <c r="M1361" s="12">
        <f>IF(ISBLANK(VLOOKUP($H1361*100+M$2,Feuil2!$A$3:$CQ$931,HLOOKUP(Feuil1!$F1361,Feuil2!$E$1:$DG$2,2,0),0)),"",VLOOKUP($H1361*100+M$2,Feuil2!$A$3:$CQ$931,HLOOKUP(Feuil1!$F1361,Feuil2!$E$1:$DG$2,2,0),0))</f>
        <v>55.8</v>
      </c>
      <c r="N1361" s="12">
        <f>IF(ISBLANK(VLOOKUP($H1361*100+N$2,Feuil2!$A$3:$CQ$931,HLOOKUP(Feuil1!$F1361,Feuil2!$E$1:$DG$2,2,0),0)),"",VLOOKUP($H1361*100+N$2,Feuil2!$A$3:$CQ$931,HLOOKUP(Feuil1!$F1361,Feuil2!$E$1:$DG$2,2,0),0))</f>
        <v>14</v>
      </c>
      <c r="O1361" s="12">
        <f>IF(ISBLANK(VLOOKUP($H1361*100+O$2,Feuil2!$A$3:$CQ$931,HLOOKUP(Feuil1!$F1361,Feuil2!$E$1:$DG$2,2,0),0)),"",VLOOKUP($H1361*100+O$2,Feuil2!$A$3:$CQ$931,HLOOKUP(Feuil1!$F1361,Feuil2!$E$1:$DG$2,2,0),0))</f>
        <v>18.7</v>
      </c>
      <c r="P1361" s="12">
        <f>IF(ISBLANK(VLOOKUP($H1361*100+P$2,Feuil2!$A$3:$CQ$931,HLOOKUP(Feuil1!$F1361,Feuil2!$E$1:$DG$2,2,0),0)),"",VLOOKUP($H1361*100+P$2,Feuil2!$A$3:$CQ$931,HLOOKUP(Feuil1!$F1361,Feuil2!$E$1:$DG$2,2,0),0))</f>
        <v>22.2</v>
      </c>
      <c r="Q1361" s="12">
        <f>IF(ISBLANK(VLOOKUP($H1361*100+Q$2,Feuil2!$A$3:$CQ$931,HLOOKUP(Feuil1!$F1361,Feuil2!$E$1:$DG$2,2,0),0)),"",VLOOKUP($H1361*100+Q$2,Feuil2!$A$3:$CQ$931,HLOOKUP(Feuil1!$F1361,Feuil2!$E$1:$DG$2,2,0),0))</f>
        <v>60.9</v>
      </c>
      <c r="R1361" s="12">
        <f>IF(ISBLANK(VLOOKUP($H1361*100+R$2,Feuil2!$A$3:$CQ$931,HLOOKUP(Feuil1!$F1361,Feuil2!$E$1:$DG$2,2,0),0)),"",VLOOKUP($H1361*100+R$2,Feuil2!$A$3:$CQ$931,HLOOKUP(Feuil1!$F1361,Feuil2!$E$1:$DG$2,2,0),0))</f>
        <v>0.6</v>
      </c>
      <c r="S1361" s="12">
        <f>IF(ISBLANK(VLOOKUP($H1361*100+S$2,Feuil2!$A$3:$CQ$931,HLOOKUP(Feuil1!$F1361,Feuil2!$E$1:$DG$2,2,0),0)),"",VLOOKUP($H1361*100+S$2,Feuil2!$A$3:$CQ$931,HLOOKUP(Feuil1!$F1361,Feuil2!$E$1:$DG$2,2,0),0))</f>
        <v>2.4</v>
      </c>
      <c r="T1361" s="12">
        <f>IF(ISBLANK(VLOOKUP($H1361*100+T$2,Feuil2!$A$3:$CQ$931,HLOOKUP(Feuil1!$F1361,Feuil2!$E$1:$DG$2,2,0),0)),"",VLOOKUP($H1361*100+T$2,Feuil2!$A$3:$CQ$931,HLOOKUP(Feuil1!$F1361,Feuil2!$E$1:$DG$2,2,0),0))</f>
        <v>0.6</v>
      </c>
      <c r="U1361" s="12">
        <f t="shared" si="43"/>
        <v>224.99999999999997</v>
      </c>
    </row>
    <row r="1362" spans="1:21" x14ac:dyDescent="0.35">
      <c r="A1362" s="10" t="s">
        <v>58</v>
      </c>
      <c r="B1362" s="8" t="s">
        <v>59</v>
      </c>
      <c r="C1362" s="39">
        <v>581400</v>
      </c>
      <c r="D1362" s="39">
        <v>341900</v>
      </c>
      <c r="E1362" s="39">
        <v>725</v>
      </c>
      <c r="F1362" s="10">
        <v>6248</v>
      </c>
      <c r="G1362" s="5" t="s">
        <v>49</v>
      </c>
      <c r="H1362" s="11">
        <v>1985</v>
      </c>
      <c r="I1362" s="12">
        <f>IF(ISBLANK(VLOOKUP($H1362*100+I$2,Feuil2!$A$3:$CQ$931,HLOOKUP(Feuil1!$F1362,Feuil2!$E$1:$DG$2,2,0),0)),"",VLOOKUP($H1362*100+I$2,Feuil2!$A$3:$CQ$931,HLOOKUP(Feuil1!$F1362,Feuil2!$E$1:$DG$2,2,0),0))</f>
        <v>2.2000000000000002</v>
      </c>
      <c r="J1362" s="12">
        <f>IF(ISBLANK(VLOOKUP($H1362*100+J$2,Feuil2!$A$3:$CQ$931,HLOOKUP(Feuil1!$F1362,Feuil2!$E$1:$DG$2,2,0),0)),"",VLOOKUP($H1362*100+J$2,Feuil2!$A$3:$CQ$931,HLOOKUP(Feuil1!$F1362,Feuil2!$E$1:$DG$2,2,0),0))</f>
        <v>24</v>
      </c>
      <c r="K1362" s="12">
        <f>IF(ISBLANK(VLOOKUP($H1362*100+K$2,Feuil2!$A$3:$CQ$931,HLOOKUP(Feuil1!$F1362,Feuil2!$E$1:$DG$2,2,0),0)),"",VLOOKUP($H1362*100+K$2,Feuil2!$A$3:$CQ$931,HLOOKUP(Feuil1!$F1362,Feuil2!$E$1:$DG$2,2,0),0))</f>
        <v>20.6</v>
      </c>
      <c r="L1362" s="12">
        <f>IF(ISBLANK(VLOOKUP($H1362*100+L$2,Feuil2!$A$3:$CQ$931,HLOOKUP(Feuil1!$F1362,Feuil2!$E$1:$DG$2,2,0),0)),"",VLOOKUP($H1362*100+L$2,Feuil2!$A$3:$CQ$931,HLOOKUP(Feuil1!$F1362,Feuil2!$E$1:$DG$2,2,0),0))</f>
        <v>34.5</v>
      </c>
      <c r="M1362" s="12">
        <f>IF(ISBLANK(VLOOKUP($H1362*100+M$2,Feuil2!$A$3:$CQ$931,HLOOKUP(Feuil1!$F1362,Feuil2!$E$1:$DG$2,2,0),0)),"",VLOOKUP($H1362*100+M$2,Feuil2!$A$3:$CQ$931,HLOOKUP(Feuil1!$F1362,Feuil2!$E$1:$DG$2,2,0),0))</f>
        <v>43.9</v>
      </c>
      <c r="N1362" s="12">
        <f>IF(ISBLANK(VLOOKUP($H1362*100+N$2,Feuil2!$A$3:$CQ$931,HLOOKUP(Feuil1!$F1362,Feuil2!$E$1:$DG$2,2,0),0)),"",VLOOKUP($H1362*100+N$2,Feuil2!$A$3:$CQ$931,HLOOKUP(Feuil1!$F1362,Feuil2!$E$1:$DG$2,2,0),0))</f>
        <v>34.200000000000003</v>
      </c>
      <c r="O1362" s="12">
        <f>IF(ISBLANK(VLOOKUP($H1362*100+O$2,Feuil2!$A$3:$CQ$931,HLOOKUP(Feuil1!$F1362,Feuil2!$E$1:$DG$2,2,0),0)),"",VLOOKUP($H1362*100+O$2,Feuil2!$A$3:$CQ$931,HLOOKUP(Feuil1!$F1362,Feuil2!$E$1:$DG$2,2,0),0))</f>
        <v>38.799999999999997</v>
      </c>
      <c r="P1362" s="12">
        <f>IF(ISBLANK(VLOOKUP($H1362*100+P$2,Feuil2!$A$3:$CQ$931,HLOOKUP(Feuil1!$F1362,Feuil2!$E$1:$DG$2,2,0),0)),"",VLOOKUP($H1362*100+P$2,Feuil2!$A$3:$CQ$931,HLOOKUP(Feuil1!$F1362,Feuil2!$E$1:$DG$2,2,0),0))</f>
        <v>38.5</v>
      </c>
      <c r="Q1362" s="12">
        <f>IF(ISBLANK(VLOOKUP($H1362*100+Q$2,Feuil2!$A$3:$CQ$931,HLOOKUP(Feuil1!$F1362,Feuil2!$E$1:$DG$2,2,0),0)),"",VLOOKUP($H1362*100+Q$2,Feuil2!$A$3:$CQ$931,HLOOKUP(Feuil1!$F1362,Feuil2!$E$1:$DG$2,2,0),0))</f>
        <v>4.0999999999999996</v>
      </c>
      <c r="R1362" s="12">
        <f>IF(ISBLANK(VLOOKUP($H1362*100+R$2,Feuil2!$A$3:$CQ$931,HLOOKUP(Feuil1!$F1362,Feuil2!$E$1:$DG$2,2,0),0)),"",VLOOKUP($H1362*100+R$2,Feuil2!$A$3:$CQ$931,HLOOKUP(Feuil1!$F1362,Feuil2!$E$1:$DG$2,2,0),0))</f>
        <v>19.5</v>
      </c>
      <c r="S1362" s="12">
        <f>IF(ISBLANK(VLOOKUP($H1362*100+S$2,Feuil2!$A$3:$CQ$931,HLOOKUP(Feuil1!$F1362,Feuil2!$E$1:$DG$2,2,0),0)),"",VLOOKUP($H1362*100+S$2,Feuil2!$A$3:$CQ$931,HLOOKUP(Feuil1!$F1362,Feuil2!$E$1:$DG$2,2,0),0))</f>
        <v>2.2000000000000002</v>
      </c>
      <c r="T1362" s="12">
        <f>IF(ISBLANK(VLOOKUP($H1362*100+T$2,Feuil2!$A$3:$CQ$931,HLOOKUP(Feuil1!$F1362,Feuil2!$E$1:$DG$2,2,0),0)),"",VLOOKUP($H1362*100+T$2,Feuil2!$A$3:$CQ$931,HLOOKUP(Feuil1!$F1362,Feuil2!$E$1:$DG$2,2,0),0))</f>
        <v>6.8</v>
      </c>
      <c r="U1362" s="12">
        <f t="shared" si="43"/>
        <v>269.29999999999995</v>
      </c>
    </row>
    <row r="1363" spans="1:21" x14ac:dyDescent="0.35">
      <c r="A1363" s="10" t="s">
        <v>58</v>
      </c>
      <c r="B1363" s="8" t="s">
        <v>59</v>
      </c>
      <c r="C1363" s="39">
        <v>581400</v>
      </c>
      <c r="D1363" s="39">
        <v>341900</v>
      </c>
      <c r="E1363" s="39">
        <v>725</v>
      </c>
      <c r="F1363" s="10">
        <v>6248</v>
      </c>
      <c r="G1363" s="5" t="s">
        <v>49</v>
      </c>
      <c r="H1363" s="11">
        <v>1986</v>
      </c>
      <c r="I1363" s="12">
        <f>IF(ISBLANK(VLOOKUP($H1363*100+I$2,Feuil2!$A$3:$CQ$931,HLOOKUP(Feuil1!$F1363,Feuil2!$E$1:$DG$2,2,0),0)),"",VLOOKUP($H1363*100+I$2,Feuil2!$A$3:$CQ$931,HLOOKUP(Feuil1!$F1363,Feuil2!$E$1:$DG$2,2,0),0))</f>
        <v>6.8</v>
      </c>
      <c r="J1363" s="12">
        <f>IF(ISBLANK(VLOOKUP($H1363*100+J$2,Feuil2!$A$3:$CQ$931,HLOOKUP(Feuil1!$F1363,Feuil2!$E$1:$DG$2,2,0),0)),"",VLOOKUP($H1363*100+J$2,Feuil2!$A$3:$CQ$931,HLOOKUP(Feuil1!$F1363,Feuil2!$E$1:$DG$2,2,0),0))</f>
        <v>24.5</v>
      </c>
      <c r="K1363" s="12">
        <f>IF(ISBLANK(VLOOKUP($H1363*100+K$2,Feuil2!$A$3:$CQ$931,HLOOKUP(Feuil1!$F1363,Feuil2!$E$1:$DG$2,2,0),0)),"",VLOOKUP($H1363*100+K$2,Feuil2!$A$3:$CQ$931,HLOOKUP(Feuil1!$F1363,Feuil2!$E$1:$DG$2,2,0),0))</f>
        <v>12.3</v>
      </c>
      <c r="L1363" s="12">
        <f>IF(ISBLANK(VLOOKUP($H1363*100+L$2,Feuil2!$A$3:$CQ$931,HLOOKUP(Feuil1!$F1363,Feuil2!$E$1:$DG$2,2,0),0)),"",VLOOKUP($H1363*100+L$2,Feuil2!$A$3:$CQ$931,HLOOKUP(Feuil1!$F1363,Feuil2!$E$1:$DG$2,2,0),0))</f>
        <v>13.8</v>
      </c>
      <c r="M1363" s="12">
        <f>IF(ISBLANK(VLOOKUP($H1363*100+M$2,Feuil2!$A$3:$CQ$931,HLOOKUP(Feuil1!$F1363,Feuil2!$E$1:$DG$2,2,0),0)),"",VLOOKUP($H1363*100+M$2,Feuil2!$A$3:$CQ$931,HLOOKUP(Feuil1!$F1363,Feuil2!$E$1:$DG$2,2,0),0))</f>
        <v>39.9</v>
      </c>
      <c r="N1363" s="12">
        <f>IF(ISBLANK(VLOOKUP($H1363*100+N$2,Feuil2!$A$3:$CQ$931,HLOOKUP(Feuil1!$F1363,Feuil2!$E$1:$DG$2,2,0),0)),"",VLOOKUP($H1363*100+N$2,Feuil2!$A$3:$CQ$931,HLOOKUP(Feuil1!$F1363,Feuil2!$E$1:$DG$2,2,0),0))</f>
        <v>56.8</v>
      </c>
      <c r="O1363" s="12">
        <f>IF(ISBLANK(VLOOKUP($H1363*100+O$2,Feuil2!$A$3:$CQ$931,HLOOKUP(Feuil1!$F1363,Feuil2!$E$1:$DG$2,2,0),0)),"",VLOOKUP($H1363*100+O$2,Feuil2!$A$3:$CQ$931,HLOOKUP(Feuil1!$F1363,Feuil2!$E$1:$DG$2,2,0),0))</f>
        <v>1</v>
      </c>
      <c r="P1363" s="12">
        <f>IF(ISBLANK(VLOOKUP($H1363*100+P$2,Feuil2!$A$3:$CQ$931,HLOOKUP(Feuil1!$F1363,Feuil2!$E$1:$DG$2,2,0),0)),"",VLOOKUP($H1363*100+P$2,Feuil2!$A$3:$CQ$931,HLOOKUP(Feuil1!$F1363,Feuil2!$E$1:$DG$2,2,0),0))</f>
        <v>2.5</v>
      </c>
      <c r="Q1363" s="12">
        <f>IF(ISBLANK(VLOOKUP($H1363*100+Q$2,Feuil2!$A$3:$CQ$931,HLOOKUP(Feuil1!$F1363,Feuil2!$E$1:$DG$2,2,0),0)),"",VLOOKUP($H1363*100+Q$2,Feuil2!$A$3:$CQ$931,HLOOKUP(Feuil1!$F1363,Feuil2!$E$1:$DG$2,2,0),0))</f>
        <v>14.4</v>
      </c>
      <c r="R1363" s="12">
        <f>IF(ISBLANK(VLOOKUP($H1363*100+R$2,Feuil2!$A$3:$CQ$931,HLOOKUP(Feuil1!$F1363,Feuil2!$E$1:$DG$2,2,0),0)),"",VLOOKUP($H1363*100+R$2,Feuil2!$A$3:$CQ$931,HLOOKUP(Feuil1!$F1363,Feuil2!$E$1:$DG$2,2,0),0))</f>
        <v>3.7</v>
      </c>
      <c r="S1363" s="12">
        <f>IF(ISBLANK(VLOOKUP($H1363*100+S$2,Feuil2!$A$3:$CQ$931,HLOOKUP(Feuil1!$F1363,Feuil2!$E$1:$DG$2,2,0),0)),"",VLOOKUP($H1363*100+S$2,Feuil2!$A$3:$CQ$931,HLOOKUP(Feuil1!$F1363,Feuil2!$E$1:$DG$2,2,0),0))</f>
        <v>23</v>
      </c>
      <c r="T1363" s="12">
        <f>IF(ISBLANK(VLOOKUP($H1363*100+T$2,Feuil2!$A$3:$CQ$931,HLOOKUP(Feuil1!$F1363,Feuil2!$E$1:$DG$2,2,0),0)),"",VLOOKUP($H1363*100+T$2,Feuil2!$A$3:$CQ$931,HLOOKUP(Feuil1!$F1363,Feuil2!$E$1:$DG$2,2,0),0))</f>
        <v>0.9</v>
      </c>
      <c r="U1363" s="12">
        <f t="shared" si="43"/>
        <v>199.60000000000002</v>
      </c>
    </row>
    <row r="1364" spans="1:21" x14ac:dyDescent="0.35">
      <c r="A1364" s="10" t="s">
        <v>58</v>
      </c>
      <c r="B1364" s="8" t="s">
        <v>59</v>
      </c>
      <c r="C1364" s="39">
        <v>581400</v>
      </c>
      <c r="D1364" s="39">
        <v>341900</v>
      </c>
      <c r="E1364" s="39">
        <v>725</v>
      </c>
      <c r="F1364" s="10">
        <v>6248</v>
      </c>
      <c r="G1364" s="5" t="s">
        <v>49</v>
      </c>
      <c r="H1364" s="11">
        <v>1987</v>
      </c>
      <c r="I1364" s="12">
        <f>IF(ISBLANK(VLOOKUP($H1364*100+I$2,Feuil2!$A$3:$CQ$931,HLOOKUP(Feuil1!$F1364,Feuil2!$E$1:$DG$2,2,0),0)),"",VLOOKUP($H1364*100+I$2,Feuil2!$A$3:$CQ$931,HLOOKUP(Feuil1!$F1364,Feuil2!$E$1:$DG$2,2,0),0))</f>
        <v>60.2</v>
      </c>
      <c r="J1364" s="12">
        <f>IF(ISBLANK(VLOOKUP($H1364*100+J$2,Feuil2!$A$3:$CQ$931,HLOOKUP(Feuil1!$F1364,Feuil2!$E$1:$DG$2,2,0),0)),"",VLOOKUP($H1364*100+J$2,Feuil2!$A$3:$CQ$931,HLOOKUP(Feuil1!$F1364,Feuil2!$E$1:$DG$2,2,0),0))</f>
        <v>31.9</v>
      </c>
      <c r="K1364" s="12">
        <f>IF(ISBLANK(VLOOKUP($H1364*100+K$2,Feuil2!$A$3:$CQ$931,HLOOKUP(Feuil1!$F1364,Feuil2!$E$1:$DG$2,2,0),0)),"",VLOOKUP($H1364*100+K$2,Feuil2!$A$3:$CQ$931,HLOOKUP(Feuil1!$F1364,Feuil2!$E$1:$DG$2,2,0),0))</f>
        <v>48.7</v>
      </c>
      <c r="L1364" s="12">
        <f>IF(ISBLANK(VLOOKUP($H1364*100+L$2,Feuil2!$A$3:$CQ$931,HLOOKUP(Feuil1!$F1364,Feuil2!$E$1:$DG$2,2,0),0)),"",VLOOKUP($H1364*100+L$2,Feuil2!$A$3:$CQ$931,HLOOKUP(Feuil1!$F1364,Feuil2!$E$1:$DG$2,2,0),0))</f>
        <v>24</v>
      </c>
      <c r="M1364" s="12">
        <f>IF(ISBLANK(VLOOKUP($H1364*100+M$2,Feuil2!$A$3:$CQ$931,HLOOKUP(Feuil1!$F1364,Feuil2!$E$1:$DG$2,2,0),0)),"",VLOOKUP($H1364*100+M$2,Feuil2!$A$3:$CQ$931,HLOOKUP(Feuil1!$F1364,Feuil2!$E$1:$DG$2,2,0),0))</f>
        <v>22.5</v>
      </c>
      <c r="N1364" s="12">
        <f>IF(ISBLANK(VLOOKUP($H1364*100+N$2,Feuil2!$A$3:$CQ$931,HLOOKUP(Feuil1!$F1364,Feuil2!$E$1:$DG$2,2,0),0)),"",VLOOKUP($H1364*100+N$2,Feuil2!$A$3:$CQ$931,HLOOKUP(Feuil1!$F1364,Feuil2!$E$1:$DG$2,2,0),0))</f>
        <v>56.5</v>
      </c>
      <c r="O1364" s="12">
        <f>IF(ISBLANK(VLOOKUP($H1364*100+O$2,Feuil2!$A$3:$CQ$931,HLOOKUP(Feuil1!$F1364,Feuil2!$E$1:$DG$2,2,0),0)),"",VLOOKUP($H1364*100+O$2,Feuil2!$A$3:$CQ$931,HLOOKUP(Feuil1!$F1364,Feuil2!$E$1:$DG$2,2,0),0))</f>
        <v>42.3</v>
      </c>
      <c r="P1364" s="12">
        <f>IF(ISBLANK(VLOOKUP($H1364*100+P$2,Feuil2!$A$3:$CQ$931,HLOOKUP(Feuil1!$F1364,Feuil2!$E$1:$DG$2,2,0),0)),"",VLOOKUP($H1364*100+P$2,Feuil2!$A$3:$CQ$931,HLOOKUP(Feuil1!$F1364,Feuil2!$E$1:$DG$2,2,0),0))</f>
        <v>12.1</v>
      </c>
      <c r="Q1364" s="12">
        <f>IF(ISBLANK(VLOOKUP($H1364*100+Q$2,Feuil2!$A$3:$CQ$931,HLOOKUP(Feuil1!$F1364,Feuil2!$E$1:$DG$2,2,0),0)),"",VLOOKUP($H1364*100+Q$2,Feuil2!$A$3:$CQ$931,HLOOKUP(Feuil1!$F1364,Feuil2!$E$1:$DG$2,2,0),0))</f>
        <v>31.6</v>
      </c>
      <c r="R1364" s="12">
        <f>IF(ISBLANK(VLOOKUP($H1364*100+R$2,Feuil2!$A$3:$CQ$931,HLOOKUP(Feuil1!$F1364,Feuil2!$E$1:$DG$2,2,0),0)),"",VLOOKUP($H1364*100+R$2,Feuil2!$A$3:$CQ$931,HLOOKUP(Feuil1!$F1364,Feuil2!$E$1:$DG$2,2,0),0))</f>
        <v>2.6</v>
      </c>
      <c r="S1364" s="12">
        <f>IF(ISBLANK(VLOOKUP($H1364*100+S$2,Feuil2!$A$3:$CQ$931,HLOOKUP(Feuil1!$F1364,Feuil2!$E$1:$DG$2,2,0),0)),"",VLOOKUP($H1364*100+S$2,Feuil2!$A$3:$CQ$931,HLOOKUP(Feuil1!$F1364,Feuil2!$E$1:$DG$2,2,0),0))</f>
        <v>0.5</v>
      </c>
      <c r="T1364" s="12">
        <f>IF(ISBLANK(VLOOKUP($H1364*100+T$2,Feuil2!$A$3:$CQ$931,HLOOKUP(Feuil1!$F1364,Feuil2!$E$1:$DG$2,2,0),0)),"",VLOOKUP($H1364*100+T$2,Feuil2!$A$3:$CQ$931,HLOOKUP(Feuil1!$F1364,Feuil2!$E$1:$DG$2,2,0),0))</f>
        <v>0</v>
      </c>
      <c r="U1364" s="12">
        <f t="shared" si="43"/>
        <v>332.90000000000009</v>
      </c>
    </row>
    <row r="1365" spans="1:21" x14ac:dyDescent="0.35">
      <c r="A1365" s="10" t="s">
        <v>58</v>
      </c>
      <c r="B1365" s="8" t="s">
        <v>59</v>
      </c>
      <c r="C1365" s="39">
        <v>581400</v>
      </c>
      <c r="D1365" s="39">
        <v>341900</v>
      </c>
      <c r="E1365" s="39">
        <v>725</v>
      </c>
      <c r="F1365" s="10">
        <v>6248</v>
      </c>
      <c r="G1365" s="5" t="s">
        <v>49</v>
      </c>
      <c r="H1365" s="11">
        <v>1988</v>
      </c>
      <c r="I1365" s="12">
        <f>IF(ISBLANK(VLOOKUP($H1365*100+I$2,Feuil2!$A$3:$CQ$931,HLOOKUP(Feuil1!$F1365,Feuil2!$E$1:$DG$2,2,0),0)),"",VLOOKUP($H1365*100+I$2,Feuil2!$A$3:$CQ$931,HLOOKUP(Feuil1!$F1365,Feuil2!$E$1:$DG$2,2,0),0))</f>
        <v>0.4</v>
      </c>
      <c r="J1365" s="12">
        <f>IF(ISBLANK(VLOOKUP($H1365*100+J$2,Feuil2!$A$3:$CQ$931,HLOOKUP(Feuil1!$F1365,Feuil2!$E$1:$DG$2,2,0),0)),"",VLOOKUP($H1365*100+J$2,Feuil2!$A$3:$CQ$931,HLOOKUP(Feuil1!$F1365,Feuil2!$E$1:$DG$2,2,0),0))</f>
        <v>26.2</v>
      </c>
      <c r="K1365" s="12">
        <f>IF(ISBLANK(VLOOKUP($H1365*100+K$2,Feuil2!$A$3:$CQ$931,HLOOKUP(Feuil1!$F1365,Feuil2!$E$1:$DG$2,2,0),0)),"",VLOOKUP($H1365*100+K$2,Feuil2!$A$3:$CQ$931,HLOOKUP(Feuil1!$F1365,Feuil2!$E$1:$DG$2,2,0),0))</f>
        <v>40.799999999999997</v>
      </c>
      <c r="L1365" s="12">
        <f>IF(ISBLANK(VLOOKUP($H1365*100+L$2,Feuil2!$A$3:$CQ$931,HLOOKUP(Feuil1!$F1365,Feuil2!$E$1:$DG$2,2,0),0)),"",VLOOKUP($H1365*100+L$2,Feuil2!$A$3:$CQ$931,HLOOKUP(Feuil1!$F1365,Feuil2!$E$1:$DG$2,2,0),0))</f>
        <v>5.4</v>
      </c>
      <c r="M1365" s="12">
        <f>IF(ISBLANK(VLOOKUP($H1365*100+M$2,Feuil2!$A$3:$CQ$931,HLOOKUP(Feuil1!$F1365,Feuil2!$E$1:$DG$2,2,0),0)),"",VLOOKUP($H1365*100+M$2,Feuil2!$A$3:$CQ$931,HLOOKUP(Feuil1!$F1365,Feuil2!$E$1:$DG$2,2,0),0))</f>
        <v>4</v>
      </c>
      <c r="N1365" s="12">
        <f>IF(ISBLANK(VLOOKUP($H1365*100+N$2,Feuil2!$A$3:$CQ$931,HLOOKUP(Feuil1!$F1365,Feuil2!$E$1:$DG$2,2,0),0)),"",VLOOKUP($H1365*100+N$2,Feuil2!$A$3:$CQ$931,HLOOKUP(Feuil1!$F1365,Feuil2!$E$1:$DG$2,2,0),0))</f>
        <v>26.6</v>
      </c>
      <c r="O1365" s="12">
        <f>IF(ISBLANK(VLOOKUP($H1365*100+O$2,Feuil2!$A$3:$CQ$931,HLOOKUP(Feuil1!$F1365,Feuil2!$E$1:$DG$2,2,0),0)),"",VLOOKUP($H1365*100+O$2,Feuil2!$A$3:$CQ$931,HLOOKUP(Feuil1!$F1365,Feuil2!$E$1:$DG$2,2,0),0))</f>
        <v>22.6</v>
      </c>
      <c r="P1365" s="12">
        <f>IF(ISBLANK(VLOOKUP($H1365*100+P$2,Feuil2!$A$3:$CQ$931,HLOOKUP(Feuil1!$F1365,Feuil2!$E$1:$DG$2,2,0),0)),"",VLOOKUP($H1365*100+P$2,Feuil2!$A$3:$CQ$931,HLOOKUP(Feuil1!$F1365,Feuil2!$E$1:$DG$2,2,0),0))</f>
        <v>29</v>
      </c>
      <c r="Q1365" s="12">
        <f>IF(ISBLANK(VLOOKUP($H1365*100+Q$2,Feuil2!$A$3:$CQ$931,HLOOKUP(Feuil1!$F1365,Feuil2!$E$1:$DG$2,2,0),0)),"",VLOOKUP($H1365*100+Q$2,Feuil2!$A$3:$CQ$931,HLOOKUP(Feuil1!$F1365,Feuil2!$E$1:$DG$2,2,0),0))</f>
        <v>24.2</v>
      </c>
      <c r="R1365" s="12">
        <f>IF(ISBLANK(VLOOKUP($H1365*100+R$2,Feuil2!$A$3:$CQ$931,HLOOKUP(Feuil1!$F1365,Feuil2!$E$1:$DG$2,2,0),0)),"",VLOOKUP($H1365*100+R$2,Feuil2!$A$3:$CQ$931,HLOOKUP(Feuil1!$F1365,Feuil2!$E$1:$DG$2,2,0),0))</f>
        <v>21.7</v>
      </c>
      <c r="S1365" s="12">
        <f>IF(ISBLANK(VLOOKUP($H1365*100+S$2,Feuil2!$A$3:$CQ$931,HLOOKUP(Feuil1!$F1365,Feuil2!$E$1:$DG$2,2,0),0)),"",VLOOKUP($H1365*100+S$2,Feuil2!$A$3:$CQ$931,HLOOKUP(Feuil1!$F1365,Feuil2!$E$1:$DG$2,2,0),0))</f>
        <v>0.3</v>
      </c>
      <c r="T1365" s="12">
        <f>IF(ISBLANK(VLOOKUP($H1365*100+T$2,Feuil2!$A$3:$CQ$931,HLOOKUP(Feuil1!$F1365,Feuil2!$E$1:$DG$2,2,0),0)),"",VLOOKUP($H1365*100+T$2,Feuil2!$A$3:$CQ$931,HLOOKUP(Feuil1!$F1365,Feuil2!$E$1:$DG$2,2,0),0))</f>
        <v>18</v>
      </c>
      <c r="U1365" s="12">
        <f t="shared" si="43"/>
        <v>219.2</v>
      </c>
    </row>
    <row r="1366" spans="1:21" x14ac:dyDescent="0.35">
      <c r="A1366" s="10" t="s">
        <v>58</v>
      </c>
      <c r="B1366" s="8" t="s">
        <v>59</v>
      </c>
      <c r="C1366" s="39">
        <v>581400</v>
      </c>
      <c r="D1366" s="39">
        <v>341900</v>
      </c>
      <c r="E1366" s="39">
        <v>725</v>
      </c>
      <c r="F1366" s="10">
        <v>6248</v>
      </c>
      <c r="G1366" s="5" t="s">
        <v>49</v>
      </c>
      <c r="H1366" s="11">
        <v>1989</v>
      </c>
      <c r="I1366" s="12">
        <f>IF(ISBLANK(VLOOKUP($H1366*100+I$2,Feuil2!$A$3:$CQ$931,HLOOKUP(Feuil1!$F1366,Feuil2!$E$1:$DG$2,2,0),0)),"",VLOOKUP($H1366*100+I$2,Feuil2!$A$3:$CQ$931,HLOOKUP(Feuil1!$F1366,Feuil2!$E$1:$DG$2,2,0),0))</f>
        <v>29.9</v>
      </c>
      <c r="J1366" s="12">
        <f>IF(ISBLANK(VLOOKUP($H1366*100+J$2,Feuil2!$A$3:$CQ$931,HLOOKUP(Feuil1!$F1366,Feuil2!$E$1:$DG$2,2,0),0)),"",VLOOKUP($H1366*100+J$2,Feuil2!$A$3:$CQ$931,HLOOKUP(Feuil1!$F1366,Feuil2!$E$1:$DG$2,2,0),0))</f>
        <v>57.9</v>
      </c>
      <c r="K1366" s="12">
        <f>IF(ISBLANK(VLOOKUP($H1366*100+K$2,Feuil2!$A$3:$CQ$931,HLOOKUP(Feuil1!$F1366,Feuil2!$E$1:$DG$2,2,0),0)),"",VLOOKUP($H1366*100+K$2,Feuil2!$A$3:$CQ$931,HLOOKUP(Feuil1!$F1366,Feuil2!$E$1:$DG$2,2,0),0))</f>
        <v>57.6</v>
      </c>
      <c r="L1366" s="12">
        <f>IF(ISBLANK(VLOOKUP($H1366*100+L$2,Feuil2!$A$3:$CQ$931,HLOOKUP(Feuil1!$F1366,Feuil2!$E$1:$DG$2,2,0),0)),"",VLOOKUP($H1366*100+L$2,Feuil2!$A$3:$CQ$931,HLOOKUP(Feuil1!$F1366,Feuil2!$E$1:$DG$2,2,0),0))</f>
        <v>47.5</v>
      </c>
      <c r="M1366" s="12">
        <f>IF(ISBLANK(VLOOKUP($H1366*100+M$2,Feuil2!$A$3:$CQ$931,HLOOKUP(Feuil1!$F1366,Feuil2!$E$1:$DG$2,2,0),0)),"",VLOOKUP($H1366*100+M$2,Feuil2!$A$3:$CQ$931,HLOOKUP(Feuil1!$F1366,Feuil2!$E$1:$DG$2,2,0),0))</f>
        <v>27.2</v>
      </c>
      <c r="N1366" s="12">
        <f>IF(ISBLANK(VLOOKUP($H1366*100+N$2,Feuil2!$A$3:$CQ$931,HLOOKUP(Feuil1!$F1366,Feuil2!$E$1:$DG$2,2,0),0)),"",VLOOKUP($H1366*100+N$2,Feuil2!$A$3:$CQ$931,HLOOKUP(Feuil1!$F1366,Feuil2!$E$1:$DG$2,2,0),0))</f>
        <v>0</v>
      </c>
      <c r="O1366" s="12">
        <f>IF(ISBLANK(VLOOKUP($H1366*100+O$2,Feuil2!$A$3:$CQ$931,HLOOKUP(Feuil1!$F1366,Feuil2!$E$1:$DG$2,2,0),0)),"",VLOOKUP($H1366*100+O$2,Feuil2!$A$3:$CQ$931,HLOOKUP(Feuil1!$F1366,Feuil2!$E$1:$DG$2,2,0),0))</f>
        <v>26.1</v>
      </c>
      <c r="P1366" s="12">
        <f>IF(ISBLANK(VLOOKUP($H1366*100+P$2,Feuil2!$A$3:$CQ$931,HLOOKUP(Feuil1!$F1366,Feuil2!$E$1:$DG$2,2,0),0)),"",VLOOKUP($H1366*100+P$2,Feuil2!$A$3:$CQ$931,HLOOKUP(Feuil1!$F1366,Feuil2!$E$1:$DG$2,2,0),0))</f>
        <v>46.8</v>
      </c>
      <c r="Q1366" s="12">
        <f>IF(ISBLANK(VLOOKUP($H1366*100+Q$2,Feuil2!$A$3:$CQ$931,HLOOKUP(Feuil1!$F1366,Feuil2!$E$1:$DG$2,2,0),0)),"",VLOOKUP($H1366*100+Q$2,Feuil2!$A$3:$CQ$931,HLOOKUP(Feuil1!$F1366,Feuil2!$E$1:$DG$2,2,0),0))</f>
        <v>40.5</v>
      </c>
      <c r="R1366" s="12">
        <f>IF(ISBLANK(VLOOKUP($H1366*100+R$2,Feuil2!$A$3:$CQ$931,HLOOKUP(Feuil1!$F1366,Feuil2!$E$1:$DG$2,2,0),0)),"",VLOOKUP($H1366*100+R$2,Feuil2!$A$3:$CQ$931,HLOOKUP(Feuil1!$F1366,Feuil2!$E$1:$DG$2,2,0),0))</f>
        <v>5.0999999999999996</v>
      </c>
      <c r="S1366" s="12">
        <f>IF(ISBLANK(VLOOKUP($H1366*100+S$2,Feuil2!$A$3:$CQ$931,HLOOKUP(Feuil1!$F1366,Feuil2!$E$1:$DG$2,2,0),0)),"",VLOOKUP($H1366*100+S$2,Feuil2!$A$3:$CQ$931,HLOOKUP(Feuil1!$F1366,Feuil2!$E$1:$DG$2,2,0),0))</f>
        <v>17</v>
      </c>
      <c r="T1366" s="12">
        <f>IF(ISBLANK(VLOOKUP($H1366*100+T$2,Feuil2!$A$3:$CQ$931,HLOOKUP(Feuil1!$F1366,Feuil2!$E$1:$DG$2,2,0),0)),"",VLOOKUP($H1366*100+T$2,Feuil2!$A$3:$CQ$931,HLOOKUP(Feuil1!$F1366,Feuil2!$E$1:$DG$2,2,0),0))</f>
        <v>15.5</v>
      </c>
      <c r="U1366" s="12">
        <f t="shared" si="43"/>
        <v>371.1</v>
      </c>
    </row>
    <row r="1367" spans="1:21" x14ac:dyDescent="0.35">
      <c r="A1367" s="10" t="s">
        <v>58</v>
      </c>
      <c r="B1367" s="8" t="s">
        <v>59</v>
      </c>
      <c r="C1367" s="39">
        <v>581400</v>
      </c>
      <c r="D1367" s="39">
        <v>341900</v>
      </c>
      <c r="E1367" s="39">
        <v>725</v>
      </c>
      <c r="F1367" s="10">
        <v>6248</v>
      </c>
      <c r="G1367" s="5" t="s">
        <v>49</v>
      </c>
      <c r="H1367" s="11">
        <v>1990</v>
      </c>
      <c r="I1367" s="12">
        <f>IF(ISBLANK(VLOOKUP($H1367*100+I$2,Feuil2!$A$3:$CQ$931,HLOOKUP(Feuil1!$F1367,Feuil2!$E$1:$DG$2,2,0),0)),"",VLOOKUP($H1367*100+I$2,Feuil2!$A$3:$CQ$931,HLOOKUP(Feuil1!$F1367,Feuil2!$E$1:$DG$2,2,0),0))</f>
        <v>57.7</v>
      </c>
      <c r="J1367" s="12">
        <f>IF(ISBLANK(VLOOKUP($H1367*100+J$2,Feuil2!$A$3:$CQ$931,HLOOKUP(Feuil1!$F1367,Feuil2!$E$1:$DG$2,2,0),0)),"",VLOOKUP($H1367*100+J$2,Feuil2!$A$3:$CQ$931,HLOOKUP(Feuil1!$F1367,Feuil2!$E$1:$DG$2,2,0),0))</f>
        <v>6.8</v>
      </c>
      <c r="K1367" s="12">
        <f>IF(ISBLANK(VLOOKUP($H1367*100+K$2,Feuil2!$A$3:$CQ$931,HLOOKUP(Feuil1!$F1367,Feuil2!$E$1:$DG$2,2,0),0)),"",VLOOKUP($H1367*100+K$2,Feuil2!$A$3:$CQ$931,HLOOKUP(Feuil1!$F1367,Feuil2!$E$1:$DG$2,2,0),0))</f>
        <v>16.2</v>
      </c>
      <c r="L1367" s="12">
        <f>IF(ISBLANK(VLOOKUP($H1367*100+L$2,Feuil2!$A$3:$CQ$931,HLOOKUP(Feuil1!$F1367,Feuil2!$E$1:$DG$2,2,0),0)),"",VLOOKUP($H1367*100+L$2,Feuil2!$A$3:$CQ$931,HLOOKUP(Feuil1!$F1367,Feuil2!$E$1:$DG$2,2,0),0))</f>
        <v>61.4</v>
      </c>
      <c r="M1367" s="12">
        <f>IF(ISBLANK(VLOOKUP($H1367*100+M$2,Feuil2!$A$3:$CQ$931,HLOOKUP(Feuil1!$F1367,Feuil2!$E$1:$DG$2,2,0),0)),"",VLOOKUP($H1367*100+M$2,Feuil2!$A$3:$CQ$931,HLOOKUP(Feuil1!$F1367,Feuil2!$E$1:$DG$2,2,0),0))</f>
        <v>6.2</v>
      </c>
      <c r="N1367" s="12">
        <f>IF(ISBLANK(VLOOKUP($H1367*100+N$2,Feuil2!$A$3:$CQ$931,HLOOKUP(Feuil1!$F1367,Feuil2!$E$1:$DG$2,2,0),0)),"",VLOOKUP($H1367*100+N$2,Feuil2!$A$3:$CQ$931,HLOOKUP(Feuil1!$F1367,Feuil2!$E$1:$DG$2,2,0),0))</f>
        <v>53.7</v>
      </c>
      <c r="O1367" s="12">
        <f>IF(ISBLANK(VLOOKUP($H1367*100+O$2,Feuil2!$A$3:$CQ$931,HLOOKUP(Feuil1!$F1367,Feuil2!$E$1:$DG$2,2,0),0)),"",VLOOKUP($H1367*100+O$2,Feuil2!$A$3:$CQ$931,HLOOKUP(Feuil1!$F1367,Feuil2!$E$1:$DG$2,2,0),0))</f>
        <v>54.8</v>
      </c>
      <c r="P1367" s="12">
        <f>IF(ISBLANK(VLOOKUP($H1367*100+P$2,Feuil2!$A$3:$CQ$931,HLOOKUP(Feuil1!$F1367,Feuil2!$E$1:$DG$2,2,0),0)),"",VLOOKUP($H1367*100+P$2,Feuil2!$A$3:$CQ$931,HLOOKUP(Feuil1!$F1367,Feuil2!$E$1:$DG$2,2,0),0))</f>
        <v>38.1</v>
      </c>
      <c r="Q1367" s="12">
        <f>IF(ISBLANK(VLOOKUP($H1367*100+Q$2,Feuil2!$A$3:$CQ$931,HLOOKUP(Feuil1!$F1367,Feuil2!$E$1:$DG$2,2,0),0)),"",VLOOKUP($H1367*100+Q$2,Feuil2!$A$3:$CQ$931,HLOOKUP(Feuil1!$F1367,Feuil2!$E$1:$DG$2,2,0),0))</f>
        <v>8</v>
      </c>
      <c r="R1367" s="12">
        <f>IF(ISBLANK(VLOOKUP($H1367*100+R$2,Feuil2!$A$3:$CQ$931,HLOOKUP(Feuil1!$F1367,Feuil2!$E$1:$DG$2,2,0),0)),"",VLOOKUP($H1367*100+R$2,Feuil2!$A$3:$CQ$931,HLOOKUP(Feuil1!$F1367,Feuil2!$E$1:$DG$2,2,0),0))</f>
        <v>19.2</v>
      </c>
      <c r="S1367" s="12">
        <f>IF(ISBLANK(VLOOKUP($H1367*100+S$2,Feuil2!$A$3:$CQ$931,HLOOKUP(Feuil1!$F1367,Feuil2!$E$1:$DG$2,2,0),0)),"",VLOOKUP($H1367*100+S$2,Feuil2!$A$3:$CQ$931,HLOOKUP(Feuil1!$F1367,Feuil2!$E$1:$DG$2,2,0),0))</f>
        <v>14.9</v>
      </c>
      <c r="T1367" s="12">
        <f>IF(ISBLANK(VLOOKUP($H1367*100+T$2,Feuil2!$A$3:$CQ$931,HLOOKUP(Feuil1!$F1367,Feuil2!$E$1:$DG$2,2,0),0)),"",VLOOKUP($H1367*100+T$2,Feuil2!$A$3:$CQ$931,HLOOKUP(Feuil1!$F1367,Feuil2!$E$1:$DG$2,2,0),0))</f>
        <v>17.899999999999999</v>
      </c>
      <c r="U1367" s="12">
        <f t="shared" si="43"/>
        <v>354.9</v>
      </c>
    </row>
    <row r="1368" spans="1:21" x14ac:dyDescent="0.35">
      <c r="A1368" s="10" t="s">
        <v>58</v>
      </c>
      <c r="B1368" s="8" t="s">
        <v>59</v>
      </c>
      <c r="C1368" s="39">
        <v>581400</v>
      </c>
      <c r="D1368" s="39">
        <v>341900</v>
      </c>
      <c r="E1368" s="39">
        <v>725</v>
      </c>
      <c r="F1368" s="10">
        <v>6248</v>
      </c>
      <c r="G1368" s="5" t="s">
        <v>49</v>
      </c>
      <c r="H1368" s="11">
        <v>1991</v>
      </c>
      <c r="I1368" s="12">
        <f>IF(ISBLANK(VLOOKUP($H1368*100+I$2,Feuil2!$A$3:$CQ$931,HLOOKUP(Feuil1!$F1368,Feuil2!$E$1:$DG$2,2,0),0)),"",VLOOKUP($H1368*100+I$2,Feuil2!$A$3:$CQ$931,HLOOKUP(Feuil1!$F1368,Feuil2!$E$1:$DG$2,2,0),0))</f>
        <v>57.3</v>
      </c>
      <c r="J1368" s="12">
        <f>IF(ISBLANK(VLOOKUP($H1368*100+J$2,Feuil2!$A$3:$CQ$931,HLOOKUP(Feuil1!$F1368,Feuil2!$E$1:$DG$2,2,0),0)),"",VLOOKUP($H1368*100+J$2,Feuil2!$A$3:$CQ$931,HLOOKUP(Feuil1!$F1368,Feuil2!$E$1:$DG$2,2,0),0))</f>
        <v>22.8</v>
      </c>
      <c r="K1368" s="12">
        <f>IF(ISBLANK(VLOOKUP($H1368*100+K$2,Feuil2!$A$3:$CQ$931,HLOOKUP(Feuil1!$F1368,Feuil2!$E$1:$DG$2,2,0),0)),"",VLOOKUP($H1368*100+K$2,Feuil2!$A$3:$CQ$931,HLOOKUP(Feuil1!$F1368,Feuil2!$E$1:$DG$2,2,0),0))</f>
        <v>9.5</v>
      </c>
      <c r="L1368" s="12">
        <f>IF(ISBLANK(VLOOKUP($H1368*100+L$2,Feuil2!$A$3:$CQ$931,HLOOKUP(Feuil1!$F1368,Feuil2!$E$1:$DG$2,2,0),0)),"",VLOOKUP($H1368*100+L$2,Feuil2!$A$3:$CQ$931,HLOOKUP(Feuil1!$F1368,Feuil2!$E$1:$DG$2,2,0),0))</f>
        <v>25.5</v>
      </c>
      <c r="M1368" s="12">
        <f>IF(ISBLANK(VLOOKUP($H1368*100+M$2,Feuil2!$A$3:$CQ$931,HLOOKUP(Feuil1!$F1368,Feuil2!$E$1:$DG$2,2,0),0)),"",VLOOKUP($H1368*100+M$2,Feuil2!$A$3:$CQ$931,HLOOKUP(Feuil1!$F1368,Feuil2!$E$1:$DG$2,2,0),0))</f>
        <v>1.9</v>
      </c>
      <c r="N1368" s="12">
        <f>IF(ISBLANK(VLOOKUP($H1368*100+N$2,Feuil2!$A$3:$CQ$931,HLOOKUP(Feuil1!$F1368,Feuil2!$E$1:$DG$2,2,0),0)),"",VLOOKUP($H1368*100+N$2,Feuil2!$A$3:$CQ$931,HLOOKUP(Feuil1!$F1368,Feuil2!$E$1:$DG$2,2,0),0))</f>
        <v>22.3</v>
      </c>
      <c r="O1368" s="12">
        <f>IF(ISBLANK(VLOOKUP($H1368*100+O$2,Feuil2!$A$3:$CQ$931,HLOOKUP(Feuil1!$F1368,Feuil2!$E$1:$DG$2,2,0),0)),"",VLOOKUP($H1368*100+O$2,Feuil2!$A$3:$CQ$931,HLOOKUP(Feuil1!$F1368,Feuil2!$E$1:$DG$2,2,0),0))</f>
        <v>35.5</v>
      </c>
      <c r="P1368" s="12">
        <f>IF(ISBLANK(VLOOKUP($H1368*100+P$2,Feuil2!$A$3:$CQ$931,HLOOKUP(Feuil1!$F1368,Feuil2!$E$1:$DG$2,2,0),0)),"",VLOOKUP($H1368*100+P$2,Feuil2!$A$3:$CQ$931,HLOOKUP(Feuil1!$F1368,Feuil2!$E$1:$DG$2,2,0),0))</f>
        <v>21.6</v>
      </c>
      <c r="Q1368" s="12">
        <f>IF(ISBLANK(VLOOKUP($H1368*100+Q$2,Feuil2!$A$3:$CQ$931,HLOOKUP(Feuil1!$F1368,Feuil2!$E$1:$DG$2,2,0),0)),"",VLOOKUP($H1368*100+Q$2,Feuil2!$A$3:$CQ$931,HLOOKUP(Feuil1!$F1368,Feuil2!$E$1:$DG$2,2,0),0))</f>
        <v>72.8</v>
      </c>
      <c r="R1368" s="12">
        <f>IF(ISBLANK(VLOOKUP($H1368*100+R$2,Feuil2!$A$3:$CQ$931,HLOOKUP(Feuil1!$F1368,Feuil2!$E$1:$DG$2,2,0),0)),"",VLOOKUP($H1368*100+R$2,Feuil2!$A$3:$CQ$931,HLOOKUP(Feuil1!$F1368,Feuil2!$E$1:$DG$2,2,0),0))</f>
        <v>81.7</v>
      </c>
      <c r="S1368" s="12">
        <f>IF(ISBLANK(VLOOKUP($H1368*100+S$2,Feuil2!$A$3:$CQ$931,HLOOKUP(Feuil1!$F1368,Feuil2!$E$1:$DG$2,2,0),0)),"",VLOOKUP($H1368*100+S$2,Feuil2!$A$3:$CQ$931,HLOOKUP(Feuil1!$F1368,Feuil2!$E$1:$DG$2,2,0),0))</f>
        <v>0.7</v>
      </c>
      <c r="T1368" s="12">
        <f>IF(ISBLANK(VLOOKUP($H1368*100+T$2,Feuil2!$A$3:$CQ$931,HLOOKUP(Feuil1!$F1368,Feuil2!$E$1:$DG$2,2,0),0)),"",VLOOKUP($H1368*100+T$2,Feuil2!$A$3:$CQ$931,HLOOKUP(Feuil1!$F1368,Feuil2!$E$1:$DG$2,2,0),0))</f>
        <v>16.2</v>
      </c>
      <c r="U1368" s="12">
        <f t="shared" si="43"/>
        <v>367.79999999999995</v>
      </c>
    </row>
    <row r="1369" spans="1:21" x14ac:dyDescent="0.35">
      <c r="A1369" s="10" t="s">
        <v>58</v>
      </c>
      <c r="B1369" s="8" t="s">
        <v>59</v>
      </c>
      <c r="C1369" s="39">
        <v>581400</v>
      </c>
      <c r="D1369" s="39">
        <v>341900</v>
      </c>
      <c r="E1369" s="39">
        <v>725</v>
      </c>
      <c r="F1369" s="10">
        <v>6248</v>
      </c>
      <c r="G1369" s="5" t="s">
        <v>49</v>
      </c>
      <c r="H1369" s="11">
        <v>1992</v>
      </c>
      <c r="I1369" s="12">
        <f>IF(ISBLANK(VLOOKUP($H1369*100+I$2,Feuil2!$A$3:$CQ$931,HLOOKUP(Feuil1!$F1369,Feuil2!$E$1:$DG$2,2,0),0)),"",VLOOKUP($H1369*100+I$2,Feuil2!$A$3:$CQ$931,HLOOKUP(Feuil1!$F1369,Feuil2!$E$1:$DG$2,2,0),0))</f>
        <v>1.2</v>
      </c>
      <c r="J1369" s="12">
        <f>IF(ISBLANK(VLOOKUP($H1369*100+J$2,Feuil2!$A$3:$CQ$931,HLOOKUP(Feuil1!$F1369,Feuil2!$E$1:$DG$2,2,0),0)),"",VLOOKUP($H1369*100+J$2,Feuil2!$A$3:$CQ$931,HLOOKUP(Feuil1!$F1369,Feuil2!$E$1:$DG$2,2,0),0))</f>
        <v>26.3</v>
      </c>
      <c r="K1369" s="12">
        <f>IF(ISBLANK(VLOOKUP($H1369*100+K$2,Feuil2!$A$3:$CQ$931,HLOOKUP(Feuil1!$F1369,Feuil2!$E$1:$DG$2,2,0),0)),"",VLOOKUP($H1369*100+K$2,Feuil2!$A$3:$CQ$931,HLOOKUP(Feuil1!$F1369,Feuil2!$E$1:$DG$2,2,0),0))</f>
        <v>15.1</v>
      </c>
      <c r="L1369" s="12">
        <f>IF(ISBLANK(VLOOKUP($H1369*100+L$2,Feuil2!$A$3:$CQ$931,HLOOKUP(Feuil1!$F1369,Feuil2!$E$1:$DG$2,2,0),0)),"",VLOOKUP($H1369*100+L$2,Feuil2!$A$3:$CQ$931,HLOOKUP(Feuil1!$F1369,Feuil2!$E$1:$DG$2,2,0),0))</f>
        <v>9.1999999999999993</v>
      </c>
      <c r="M1369" s="12">
        <f>IF(ISBLANK(VLOOKUP($H1369*100+M$2,Feuil2!$A$3:$CQ$931,HLOOKUP(Feuil1!$F1369,Feuil2!$E$1:$DG$2,2,0),0)),"",VLOOKUP($H1369*100+M$2,Feuil2!$A$3:$CQ$931,HLOOKUP(Feuil1!$F1369,Feuil2!$E$1:$DG$2,2,0),0))</f>
        <v>20.2</v>
      </c>
      <c r="N1369" s="12">
        <f>IF(ISBLANK(VLOOKUP($H1369*100+N$2,Feuil2!$A$3:$CQ$931,HLOOKUP(Feuil1!$F1369,Feuil2!$E$1:$DG$2,2,0),0)),"",VLOOKUP($H1369*100+N$2,Feuil2!$A$3:$CQ$931,HLOOKUP(Feuil1!$F1369,Feuil2!$E$1:$DG$2,2,0),0))</f>
        <v>19.7</v>
      </c>
      <c r="O1369" s="12">
        <f>IF(ISBLANK(VLOOKUP($H1369*100+O$2,Feuil2!$A$3:$CQ$931,HLOOKUP(Feuil1!$F1369,Feuil2!$E$1:$DG$2,2,0),0)),"",VLOOKUP($H1369*100+O$2,Feuil2!$A$3:$CQ$931,HLOOKUP(Feuil1!$F1369,Feuil2!$E$1:$DG$2,2,0),0))</f>
        <v>63.1</v>
      </c>
      <c r="P1369" s="12">
        <f>IF(ISBLANK(VLOOKUP($H1369*100+P$2,Feuil2!$A$3:$CQ$931,HLOOKUP(Feuil1!$F1369,Feuil2!$E$1:$DG$2,2,0),0)),"",VLOOKUP($H1369*100+P$2,Feuil2!$A$3:$CQ$931,HLOOKUP(Feuil1!$F1369,Feuil2!$E$1:$DG$2,2,0),0))</f>
        <v>31.2</v>
      </c>
      <c r="Q1369" s="12">
        <f>IF(ISBLANK(VLOOKUP($H1369*100+Q$2,Feuil2!$A$3:$CQ$931,HLOOKUP(Feuil1!$F1369,Feuil2!$E$1:$DG$2,2,0),0)),"",VLOOKUP($H1369*100+Q$2,Feuil2!$A$3:$CQ$931,HLOOKUP(Feuil1!$F1369,Feuil2!$E$1:$DG$2,2,0),0))</f>
        <v>28.4</v>
      </c>
      <c r="R1369" s="12">
        <f>IF(ISBLANK(VLOOKUP($H1369*100+R$2,Feuil2!$A$3:$CQ$931,HLOOKUP(Feuil1!$F1369,Feuil2!$E$1:$DG$2,2,0),0)),"",VLOOKUP($H1369*100+R$2,Feuil2!$A$3:$CQ$931,HLOOKUP(Feuil1!$F1369,Feuil2!$E$1:$DG$2,2,0),0))</f>
        <v>9.5</v>
      </c>
      <c r="S1369" s="12">
        <f>IF(ISBLANK(VLOOKUP($H1369*100+S$2,Feuil2!$A$3:$CQ$931,HLOOKUP(Feuil1!$F1369,Feuil2!$E$1:$DG$2,2,0),0)),"",VLOOKUP($H1369*100+S$2,Feuil2!$A$3:$CQ$931,HLOOKUP(Feuil1!$F1369,Feuil2!$E$1:$DG$2,2,0),0))</f>
        <v>0.3</v>
      </c>
      <c r="T1369" s="12">
        <f>IF(ISBLANK(VLOOKUP($H1369*100+T$2,Feuil2!$A$3:$CQ$931,HLOOKUP(Feuil1!$F1369,Feuil2!$E$1:$DG$2,2,0),0)),"",VLOOKUP($H1369*100+T$2,Feuil2!$A$3:$CQ$931,HLOOKUP(Feuil1!$F1369,Feuil2!$E$1:$DG$2,2,0),0))</f>
        <v>1</v>
      </c>
      <c r="U1369" s="12">
        <f t="shared" si="43"/>
        <v>225.20000000000002</v>
      </c>
    </row>
    <row r="1370" spans="1:21" x14ac:dyDescent="0.35">
      <c r="A1370" s="10" t="s">
        <v>58</v>
      </c>
      <c r="B1370" s="8" t="s">
        <v>59</v>
      </c>
      <c r="C1370" s="39">
        <v>581400</v>
      </c>
      <c r="D1370" s="39">
        <v>341900</v>
      </c>
      <c r="E1370" s="39">
        <v>725</v>
      </c>
      <c r="F1370" s="10">
        <v>6248</v>
      </c>
      <c r="G1370" s="5" t="s">
        <v>49</v>
      </c>
      <c r="H1370" s="11">
        <v>1993</v>
      </c>
      <c r="I1370" s="12">
        <f>IF(ISBLANK(VLOOKUP($H1370*100+I$2,Feuil2!$A$3:$CQ$931,HLOOKUP(Feuil1!$F1370,Feuil2!$E$1:$DG$2,2,0),0)),"",VLOOKUP($H1370*100+I$2,Feuil2!$A$3:$CQ$931,HLOOKUP(Feuil1!$F1370,Feuil2!$E$1:$DG$2,2,0),0))</f>
        <v>2.2000000000000002</v>
      </c>
      <c r="J1370" s="12">
        <f>IF(ISBLANK(VLOOKUP($H1370*100+J$2,Feuil2!$A$3:$CQ$931,HLOOKUP(Feuil1!$F1370,Feuil2!$E$1:$DG$2,2,0),0)),"",VLOOKUP($H1370*100+J$2,Feuil2!$A$3:$CQ$931,HLOOKUP(Feuil1!$F1370,Feuil2!$E$1:$DG$2,2,0),0))</f>
        <v>19.399999999999999</v>
      </c>
      <c r="K1370" s="12">
        <f>IF(ISBLANK(VLOOKUP($H1370*100+K$2,Feuil2!$A$3:$CQ$931,HLOOKUP(Feuil1!$F1370,Feuil2!$E$1:$DG$2,2,0),0)),"",VLOOKUP($H1370*100+K$2,Feuil2!$A$3:$CQ$931,HLOOKUP(Feuil1!$F1370,Feuil2!$E$1:$DG$2,2,0),0))</f>
        <v>69.2</v>
      </c>
      <c r="L1370" s="12">
        <f>IF(ISBLANK(VLOOKUP($H1370*100+L$2,Feuil2!$A$3:$CQ$931,HLOOKUP(Feuil1!$F1370,Feuil2!$E$1:$DG$2,2,0),0)),"",VLOOKUP($H1370*100+L$2,Feuil2!$A$3:$CQ$931,HLOOKUP(Feuil1!$F1370,Feuil2!$E$1:$DG$2,2,0),0))</f>
        <v>9.1</v>
      </c>
      <c r="M1370" s="12">
        <f>IF(ISBLANK(VLOOKUP($H1370*100+M$2,Feuil2!$A$3:$CQ$931,HLOOKUP(Feuil1!$F1370,Feuil2!$E$1:$DG$2,2,0),0)),"",VLOOKUP($H1370*100+M$2,Feuil2!$A$3:$CQ$931,HLOOKUP(Feuil1!$F1370,Feuil2!$E$1:$DG$2,2,0),0))</f>
        <v>44.7</v>
      </c>
      <c r="N1370" s="12">
        <f>IF(ISBLANK(VLOOKUP($H1370*100+N$2,Feuil2!$A$3:$CQ$931,HLOOKUP(Feuil1!$F1370,Feuil2!$E$1:$DG$2,2,0),0)),"",VLOOKUP($H1370*100+N$2,Feuil2!$A$3:$CQ$931,HLOOKUP(Feuil1!$F1370,Feuil2!$E$1:$DG$2,2,0),0))</f>
        <v>71.099999999999994</v>
      </c>
      <c r="O1370" s="12">
        <f>IF(ISBLANK(VLOOKUP($H1370*100+O$2,Feuil2!$A$3:$CQ$931,HLOOKUP(Feuil1!$F1370,Feuil2!$E$1:$DG$2,2,0),0)),"",VLOOKUP($H1370*100+O$2,Feuil2!$A$3:$CQ$931,HLOOKUP(Feuil1!$F1370,Feuil2!$E$1:$DG$2,2,0),0))</f>
        <v>67.2</v>
      </c>
      <c r="P1370" s="12">
        <f>IF(ISBLANK(VLOOKUP($H1370*100+P$2,Feuil2!$A$3:$CQ$931,HLOOKUP(Feuil1!$F1370,Feuil2!$E$1:$DG$2,2,0),0)),"",VLOOKUP($H1370*100+P$2,Feuil2!$A$3:$CQ$931,HLOOKUP(Feuil1!$F1370,Feuil2!$E$1:$DG$2,2,0),0))</f>
        <v>19.100000000000001</v>
      </c>
      <c r="Q1370" s="12">
        <f>IF(ISBLANK(VLOOKUP($H1370*100+Q$2,Feuil2!$A$3:$CQ$931,HLOOKUP(Feuil1!$F1370,Feuil2!$E$1:$DG$2,2,0),0)),"",VLOOKUP($H1370*100+Q$2,Feuil2!$A$3:$CQ$931,HLOOKUP(Feuil1!$F1370,Feuil2!$E$1:$DG$2,2,0),0))</f>
        <v>15.3</v>
      </c>
      <c r="R1370" s="12">
        <f>IF(ISBLANK(VLOOKUP($H1370*100+R$2,Feuil2!$A$3:$CQ$931,HLOOKUP(Feuil1!$F1370,Feuil2!$E$1:$DG$2,2,0),0)),"",VLOOKUP($H1370*100+R$2,Feuil2!$A$3:$CQ$931,HLOOKUP(Feuil1!$F1370,Feuil2!$E$1:$DG$2,2,0),0))</f>
        <v>1</v>
      </c>
      <c r="S1370" s="12">
        <f>IF(ISBLANK(VLOOKUP($H1370*100+S$2,Feuil2!$A$3:$CQ$931,HLOOKUP(Feuil1!$F1370,Feuil2!$E$1:$DG$2,2,0),0)),"",VLOOKUP($H1370*100+S$2,Feuil2!$A$3:$CQ$931,HLOOKUP(Feuil1!$F1370,Feuil2!$E$1:$DG$2,2,0),0))</f>
        <v>5.9</v>
      </c>
      <c r="T1370" s="12">
        <f>IF(ISBLANK(VLOOKUP($H1370*100+T$2,Feuil2!$A$3:$CQ$931,HLOOKUP(Feuil1!$F1370,Feuil2!$E$1:$DG$2,2,0),0)),"",VLOOKUP($H1370*100+T$2,Feuil2!$A$3:$CQ$931,HLOOKUP(Feuil1!$F1370,Feuil2!$E$1:$DG$2,2,0),0))</f>
        <v>5.7</v>
      </c>
      <c r="U1370" s="12">
        <f t="shared" si="43"/>
        <v>329.9</v>
      </c>
    </row>
    <row r="1371" spans="1:21" x14ac:dyDescent="0.35">
      <c r="A1371" s="10" t="s">
        <v>58</v>
      </c>
      <c r="B1371" s="8" t="s">
        <v>59</v>
      </c>
      <c r="C1371" s="39">
        <v>581400</v>
      </c>
      <c r="D1371" s="39">
        <v>341900</v>
      </c>
      <c r="E1371" s="39">
        <v>725</v>
      </c>
      <c r="F1371" s="10">
        <v>6248</v>
      </c>
      <c r="G1371" s="5" t="s">
        <v>49</v>
      </c>
      <c r="H1371" s="11">
        <v>1994</v>
      </c>
      <c r="I1371" s="12">
        <f>IF(ISBLANK(VLOOKUP($H1371*100+I$2,Feuil2!$A$3:$CQ$931,HLOOKUP(Feuil1!$F1371,Feuil2!$E$1:$DG$2,2,0),0)),"",VLOOKUP($H1371*100+I$2,Feuil2!$A$3:$CQ$931,HLOOKUP(Feuil1!$F1371,Feuil2!$E$1:$DG$2,2,0),0))</f>
        <v>31</v>
      </c>
      <c r="J1371" s="12">
        <f>IF(ISBLANK(VLOOKUP($H1371*100+J$2,Feuil2!$A$3:$CQ$931,HLOOKUP(Feuil1!$F1371,Feuil2!$E$1:$DG$2,2,0),0)),"",VLOOKUP($H1371*100+J$2,Feuil2!$A$3:$CQ$931,HLOOKUP(Feuil1!$F1371,Feuil2!$E$1:$DG$2,2,0),0))</f>
        <v>11.2</v>
      </c>
      <c r="K1371" s="12">
        <f>IF(ISBLANK(VLOOKUP($H1371*100+K$2,Feuil2!$A$3:$CQ$931,HLOOKUP(Feuil1!$F1371,Feuil2!$E$1:$DG$2,2,0),0)),"",VLOOKUP($H1371*100+K$2,Feuil2!$A$3:$CQ$931,HLOOKUP(Feuil1!$F1371,Feuil2!$E$1:$DG$2,2,0),0))</f>
        <v>3.2</v>
      </c>
      <c r="L1371" s="12">
        <f>IF(ISBLANK(VLOOKUP($H1371*100+L$2,Feuil2!$A$3:$CQ$931,HLOOKUP(Feuil1!$F1371,Feuil2!$E$1:$DG$2,2,0),0)),"",VLOOKUP($H1371*100+L$2,Feuil2!$A$3:$CQ$931,HLOOKUP(Feuil1!$F1371,Feuil2!$E$1:$DG$2,2,0),0))</f>
        <v>1</v>
      </c>
      <c r="M1371" s="12">
        <f>IF(ISBLANK(VLOOKUP($H1371*100+M$2,Feuil2!$A$3:$CQ$931,HLOOKUP(Feuil1!$F1371,Feuil2!$E$1:$DG$2,2,0),0)),"",VLOOKUP($H1371*100+M$2,Feuil2!$A$3:$CQ$931,HLOOKUP(Feuil1!$F1371,Feuil2!$E$1:$DG$2,2,0),0))</f>
        <v>0</v>
      </c>
      <c r="N1371" s="12">
        <f>IF(ISBLANK(VLOOKUP($H1371*100+N$2,Feuil2!$A$3:$CQ$931,HLOOKUP(Feuil1!$F1371,Feuil2!$E$1:$DG$2,2,0),0)),"",VLOOKUP($H1371*100+N$2,Feuil2!$A$3:$CQ$931,HLOOKUP(Feuil1!$F1371,Feuil2!$E$1:$DG$2,2,0),0))</f>
        <v>40.799999999999997</v>
      </c>
      <c r="O1371" s="12">
        <f>IF(ISBLANK(VLOOKUP($H1371*100+O$2,Feuil2!$A$3:$CQ$931,HLOOKUP(Feuil1!$F1371,Feuil2!$E$1:$DG$2,2,0),0)),"",VLOOKUP($H1371*100+O$2,Feuil2!$A$3:$CQ$931,HLOOKUP(Feuil1!$F1371,Feuil2!$E$1:$DG$2,2,0),0))</f>
        <v>53.3</v>
      </c>
      <c r="P1371" s="12">
        <f>IF(ISBLANK(VLOOKUP($H1371*100+P$2,Feuil2!$A$3:$CQ$931,HLOOKUP(Feuil1!$F1371,Feuil2!$E$1:$DG$2,2,0),0)),"",VLOOKUP($H1371*100+P$2,Feuil2!$A$3:$CQ$931,HLOOKUP(Feuil1!$F1371,Feuil2!$E$1:$DG$2,2,0),0))</f>
        <v>41.6</v>
      </c>
      <c r="Q1371" s="12">
        <f>IF(ISBLANK(VLOOKUP($H1371*100+Q$2,Feuil2!$A$3:$CQ$931,HLOOKUP(Feuil1!$F1371,Feuil2!$E$1:$DG$2,2,0),0)),"",VLOOKUP($H1371*100+Q$2,Feuil2!$A$3:$CQ$931,HLOOKUP(Feuil1!$F1371,Feuil2!$E$1:$DG$2,2,0),0))</f>
        <v>9.1</v>
      </c>
      <c r="R1371" s="12">
        <f>IF(ISBLANK(VLOOKUP($H1371*100+R$2,Feuil2!$A$3:$CQ$931,HLOOKUP(Feuil1!$F1371,Feuil2!$E$1:$DG$2,2,0),0)),"",VLOOKUP($H1371*100+R$2,Feuil2!$A$3:$CQ$931,HLOOKUP(Feuil1!$F1371,Feuil2!$E$1:$DG$2,2,0),0))</f>
        <v>27.9</v>
      </c>
      <c r="S1371" s="12">
        <f>IF(ISBLANK(VLOOKUP($H1371*100+S$2,Feuil2!$A$3:$CQ$931,HLOOKUP(Feuil1!$F1371,Feuil2!$E$1:$DG$2,2,0),0)),"",VLOOKUP($H1371*100+S$2,Feuil2!$A$3:$CQ$931,HLOOKUP(Feuil1!$F1371,Feuil2!$E$1:$DG$2,2,0),0))</f>
        <v>0.4</v>
      </c>
      <c r="T1371" s="12">
        <f>IF(ISBLANK(VLOOKUP($H1371*100+T$2,Feuil2!$A$3:$CQ$931,HLOOKUP(Feuil1!$F1371,Feuil2!$E$1:$DG$2,2,0),0)),"",VLOOKUP($H1371*100+T$2,Feuil2!$A$3:$CQ$931,HLOOKUP(Feuil1!$F1371,Feuil2!$E$1:$DG$2,2,0),0))</f>
        <v>7.1</v>
      </c>
      <c r="U1371" s="12">
        <f t="shared" si="43"/>
        <v>226.6</v>
      </c>
    </row>
    <row r="1372" spans="1:21" x14ac:dyDescent="0.35">
      <c r="A1372" s="10" t="s">
        <v>58</v>
      </c>
      <c r="B1372" s="8" t="s">
        <v>59</v>
      </c>
      <c r="C1372" s="39">
        <v>581400</v>
      </c>
      <c r="D1372" s="39">
        <v>341900</v>
      </c>
      <c r="E1372" s="39">
        <v>725</v>
      </c>
      <c r="F1372" s="10">
        <v>6248</v>
      </c>
      <c r="G1372" s="5" t="s">
        <v>49</v>
      </c>
      <c r="H1372" s="11">
        <v>1995</v>
      </c>
      <c r="I1372" s="12">
        <f>IF(ISBLANK(VLOOKUP($H1372*100+I$2,Feuil2!$A$3:$CQ$931,HLOOKUP(Feuil1!$F1372,Feuil2!$E$1:$DG$2,2,0),0)),"",VLOOKUP($H1372*100+I$2,Feuil2!$A$3:$CQ$931,HLOOKUP(Feuil1!$F1372,Feuil2!$E$1:$DG$2,2,0),0))</f>
        <v>21.2</v>
      </c>
      <c r="J1372" s="12">
        <f>IF(ISBLANK(VLOOKUP($H1372*100+J$2,Feuil2!$A$3:$CQ$931,HLOOKUP(Feuil1!$F1372,Feuil2!$E$1:$DG$2,2,0),0)),"",VLOOKUP($H1372*100+J$2,Feuil2!$A$3:$CQ$931,HLOOKUP(Feuil1!$F1372,Feuil2!$E$1:$DG$2,2,0),0))</f>
        <v>17.600000000000001</v>
      </c>
      <c r="K1372" s="12">
        <f>IF(ISBLANK(VLOOKUP($H1372*100+K$2,Feuil2!$A$3:$CQ$931,HLOOKUP(Feuil1!$F1372,Feuil2!$E$1:$DG$2,2,0),0)),"",VLOOKUP($H1372*100+K$2,Feuil2!$A$3:$CQ$931,HLOOKUP(Feuil1!$F1372,Feuil2!$E$1:$DG$2,2,0),0))</f>
        <v>15.8</v>
      </c>
      <c r="L1372" s="12">
        <f>IF(ISBLANK(VLOOKUP($H1372*100+L$2,Feuil2!$A$3:$CQ$931,HLOOKUP(Feuil1!$F1372,Feuil2!$E$1:$DG$2,2,0),0)),"",VLOOKUP($H1372*100+L$2,Feuil2!$A$3:$CQ$931,HLOOKUP(Feuil1!$F1372,Feuil2!$E$1:$DG$2,2,0),0))</f>
        <v>58</v>
      </c>
      <c r="M1372" s="12">
        <f>IF(ISBLANK(VLOOKUP($H1372*100+M$2,Feuil2!$A$3:$CQ$931,HLOOKUP(Feuil1!$F1372,Feuil2!$E$1:$DG$2,2,0),0)),"",VLOOKUP($H1372*100+M$2,Feuil2!$A$3:$CQ$931,HLOOKUP(Feuil1!$F1372,Feuil2!$E$1:$DG$2,2,0),0))</f>
        <v>65.400000000000006</v>
      </c>
      <c r="N1372" s="12">
        <f>IF(ISBLANK(VLOOKUP($H1372*100+N$2,Feuil2!$A$3:$CQ$931,HLOOKUP(Feuil1!$F1372,Feuil2!$E$1:$DG$2,2,0),0)),"",VLOOKUP($H1372*100+N$2,Feuil2!$A$3:$CQ$931,HLOOKUP(Feuil1!$F1372,Feuil2!$E$1:$DG$2,2,0),0))</f>
        <v>30.5</v>
      </c>
      <c r="O1372" s="12">
        <f>IF(ISBLANK(VLOOKUP($H1372*100+O$2,Feuil2!$A$3:$CQ$931,HLOOKUP(Feuil1!$F1372,Feuil2!$E$1:$DG$2,2,0),0)),"",VLOOKUP($H1372*100+O$2,Feuil2!$A$3:$CQ$931,HLOOKUP(Feuil1!$F1372,Feuil2!$E$1:$DG$2,2,0),0))</f>
        <v>62.7</v>
      </c>
      <c r="P1372" s="12">
        <f>IF(ISBLANK(VLOOKUP($H1372*100+P$2,Feuil2!$A$3:$CQ$931,HLOOKUP(Feuil1!$F1372,Feuil2!$E$1:$DG$2,2,0),0)),"",VLOOKUP($H1372*100+P$2,Feuil2!$A$3:$CQ$931,HLOOKUP(Feuil1!$F1372,Feuil2!$E$1:$DG$2,2,0),0))</f>
        <v>54.4</v>
      </c>
      <c r="Q1372" s="12">
        <f>IF(ISBLANK(VLOOKUP($H1372*100+Q$2,Feuil2!$A$3:$CQ$931,HLOOKUP(Feuil1!$F1372,Feuil2!$E$1:$DG$2,2,0),0)),"",VLOOKUP($H1372*100+Q$2,Feuil2!$A$3:$CQ$931,HLOOKUP(Feuil1!$F1372,Feuil2!$E$1:$DG$2,2,0),0))</f>
        <v>43.3</v>
      </c>
      <c r="R1372" s="12">
        <f>IF(ISBLANK(VLOOKUP($H1372*100+R$2,Feuil2!$A$3:$CQ$931,HLOOKUP(Feuil1!$F1372,Feuil2!$E$1:$DG$2,2,0),0)),"",VLOOKUP($H1372*100+R$2,Feuil2!$A$3:$CQ$931,HLOOKUP(Feuil1!$F1372,Feuil2!$E$1:$DG$2,2,0),0))</f>
        <v>82.8</v>
      </c>
      <c r="S1372" s="12">
        <f>IF(ISBLANK(VLOOKUP($H1372*100+S$2,Feuil2!$A$3:$CQ$931,HLOOKUP(Feuil1!$F1372,Feuil2!$E$1:$DG$2,2,0),0)),"",VLOOKUP($H1372*100+S$2,Feuil2!$A$3:$CQ$931,HLOOKUP(Feuil1!$F1372,Feuil2!$E$1:$DG$2,2,0),0))</f>
        <v>6.4</v>
      </c>
      <c r="T1372" s="12">
        <f>IF(ISBLANK(VLOOKUP($H1372*100+T$2,Feuil2!$A$3:$CQ$931,HLOOKUP(Feuil1!$F1372,Feuil2!$E$1:$DG$2,2,0),0)),"",VLOOKUP($H1372*100+T$2,Feuil2!$A$3:$CQ$931,HLOOKUP(Feuil1!$F1372,Feuil2!$E$1:$DG$2,2,0),0))</f>
        <v>0.8</v>
      </c>
      <c r="U1372" s="12">
        <f t="shared" si="43"/>
        <v>458.9</v>
      </c>
    </row>
    <row r="1373" spans="1:21" x14ac:dyDescent="0.35">
      <c r="A1373" s="10" t="s">
        <v>58</v>
      </c>
      <c r="B1373" s="8" t="s">
        <v>59</v>
      </c>
      <c r="C1373" s="39">
        <v>581400</v>
      </c>
      <c r="D1373" s="39">
        <v>341900</v>
      </c>
      <c r="E1373" s="39">
        <v>725</v>
      </c>
      <c r="F1373" s="10">
        <v>6248</v>
      </c>
      <c r="G1373" s="5" t="s">
        <v>49</v>
      </c>
      <c r="H1373" s="11">
        <v>1996</v>
      </c>
      <c r="I1373" s="12">
        <f>IF(ISBLANK(VLOOKUP($H1373*100+I$2,Feuil2!$A$3:$CQ$931,HLOOKUP(Feuil1!$F1373,Feuil2!$E$1:$DG$2,2,0),0)),"",VLOOKUP($H1373*100+I$2,Feuil2!$A$3:$CQ$931,HLOOKUP(Feuil1!$F1373,Feuil2!$E$1:$DG$2,2,0),0))</f>
        <v>44.1</v>
      </c>
      <c r="J1373" s="12">
        <f>IF(ISBLANK(VLOOKUP($H1373*100+J$2,Feuil2!$A$3:$CQ$931,HLOOKUP(Feuil1!$F1373,Feuil2!$E$1:$DG$2,2,0),0)),"",VLOOKUP($H1373*100+J$2,Feuil2!$A$3:$CQ$931,HLOOKUP(Feuil1!$F1373,Feuil2!$E$1:$DG$2,2,0),0))</f>
        <v>3.3</v>
      </c>
      <c r="K1373" s="12">
        <f>IF(ISBLANK(VLOOKUP($H1373*100+K$2,Feuil2!$A$3:$CQ$931,HLOOKUP(Feuil1!$F1373,Feuil2!$E$1:$DG$2,2,0),0)),"",VLOOKUP($H1373*100+K$2,Feuil2!$A$3:$CQ$931,HLOOKUP(Feuil1!$F1373,Feuil2!$E$1:$DG$2,2,0),0))</f>
        <v>5.2</v>
      </c>
      <c r="L1373" s="12">
        <f>IF(ISBLANK(VLOOKUP($H1373*100+L$2,Feuil2!$A$3:$CQ$931,HLOOKUP(Feuil1!$F1373,Feuil2!$E$1:$DG$2,2,0),0)),"",VLOOKUP($H1373*100+L$2,Feuil2!$A$3:$CQ$931,HLOOKUP(Feuil1!$F1373,Feuil2!$E$1:$DG$2,2,0),0))</f>
        <v>66.3</v>
      </c>
      <c r="M1373" s="12">
        <f>IF(ISBLANK(VLOOKUP($H1373*100+M$2,Feuil2!$A$3:$CQ$931,HLOOKUP(Feuil1!$F1373,Feuil2!$E$1:$DG$2,2,0),0)),"",VLOOKUP($H1373*100+M$2,Feuil2!$A$3:$CQ$931,HLOOKUP(Feuil1!$F1373,Feuil2!$E$1:$DG$2,2,0),0))</f>
        <v>85.2</v>
      </c>
      <c r="N1373" s="12">
        <f>IF(ISBLANK(VLOOKUP($H1373*100+N$2,Feuil2!$A$3:$CQ$931,HLOOKUP(Feuil1!$F1373,Feuil2!$E$1:$DG$2,2,0),0)),"",VLOOKUP($H1373*100+N$2,Feuil2!$A$3:$CQ$931,HLOOKUP(Feuil1!$F1373,Feuil2!$E$1:$DG$2,2,0),0))</f>
        <v>0</v>
      </c>
      <c r="O1373" s="12">
        <f>IF(ISBLANK(VLOOKUP($H1373*100+O$2,Feuil2!$A$3:$CQ$931,HLOOKUP(Feuil1!$F1373,Feuil2!$E$1:$DG$2,2,0),0)),"",VLOOKUP($H1373*100+O$2,Feuil2!$A$3:$CQ$931,HLOOKUP(Feuil1!$F1373,Feuil2!$E$1:$DG$2,2,0),0))</f>
        <v>11.9</v>
      </c>
      <c r="P1373" s="12">
        <f>IF(ISBLANK(VLOOKUP($H1373*100+P$2,Feuil2!$A$3:$CQ$931,HLOOKUP(Feuil1!$F1373,Feuil2!$E$1:$DG$2,2,0),0)),"",VLOOKUP($H1373*100+P$2,Feuil2!$A$3:$CQ$931,HLOOKUP(Feuil1!$F1373,Feuil2!$E$1:$DG$2,2,0),0))</f>
        <v>56</v>
      </c>
      <c r="Q1373" s="12">
        <f>IF(ISBLANK(VLOOKUP($H1373*100+Q$2,Feuil2!$A$3:$CQ$931,HLOOKUP(Feuil1!$F1373,Feuil2!$E$1:$DG$2,2,0),0)),"",VLOOKUP($H1373*100+Q$2,Feuil2!$A$3:$CQ$931,HLOOKUP(Feuil1!$F1373,Feuil2!$E$1:$DG$2,2,0),0))</f>
        <v>55.7</v>
      </c>
      <c r="R1373" s="12">
        <f>IF(ISBLANK(VLOOKUP($H1373*100+R$2,Feuil2!$A$3:$CQ$931,HLOOKUP(Feuil1!$F1373,Feuil2!$E$1:$DG$2,2,0),0)),"",VLOOKUP($H1373*100+R$2,Feuil2!$A$3:$CQ$931,HLOOKUP(Feuil1!$F1373,Feuil2!$E$1:$DG$2,2,0),0))</f>
        <v>7.1</v>
      </c>
      <c r="S1373" s="12">
        <f>IF(ISBLANK(VLOOKUP($H1373*100+S$2,Feuil2!$A$3:$CQ$931,HLOOKUP(Feuil1!$F1373,Feuil2!$E$1:$DG$2,2,0),0)),"",VLOOKUP($H1373*100+S$2,Feuil2!$A$3:$CQ$931,HLOOKUP(Feuil1!$F1373,Feuil2!$E$1:$DG$2,2,0),0))</f>
        <v>0</v>
      </c>
      <c r="T1373" s="12">
        <f>IF(ISBLANK(VLOOKUP($H1373*100+T$2,Feuil2!$A$3:$CQ$931,HLOOKUP(Feuil1!$F1373,Feuil2!$E$1:$DG$2,2,0),0)),"",VLOOKUP($H1373*100+T$2,Feuil2!$A$3:$CQ$931,HLOOKUP(Feuil1!$F1373,Feuil2!$E$1:$DG$2,2,0),0))</f>
        <v>17.2</v>
      </c>
      <c r="U1373" s="12">
        <f t="shared" si="43"/>
        <v>352</v>
      </c>
    </row>
    <row r="1374" spans="1:21" x14ac:dyDescent="0.35">
      <c r="A1374" s="10" t="s">
        <v>58</v>
      </c>
      <c r="B1374" s="8" t="s">
        <v>59</v>
      </c>
      <c r="C1374" s="39">
        <v>581400</v>
      </c>
      <c r="D1374" s="39">
        <v>341900</v>
      </c>
      <c r="E1374" s="39">
        <v>725</v>
      </c>
      <c r="F1374" s="10">
        <v>6248</v>
      </c>
      <c r="G1374" s="5" t="s">
        <v>49</v>
      </c>
      <c r="H1374" s="11">
        <v>1997</v>
      </c>
      <c r="I1374" s="12">
        <f>IF(ISBLANK(VLOOKUP($H1374*100+I$2,Feuil2!$A$3:$CQ$931,HLOOKUP(Feuil1!$F1374,Feuil2!$E$1:$DG$2,2,0),0)),"",VLOOKUP($H1374*100+I$2,Feuil2!$A$3:$CQ$931,HLOOKUP(Feuil1!$F1374,Feuil2!$E$1:$DG$2,2,0),0))</f>
        <v>56.9</v>
      </c>
      <c r="J1374" s="12">
        <f>IF(ISBLANK(VLOOKUP($H1374*100+J$2,Feuil2!$A$3:$CQ$931,HLOOKUP(Feuil1!$F1374,Feuil2!$E$1:$DG$2,2,0),0)),"",VLOOKUP($H1374*100+J$2,Feuil2!$A$3:$CQ$931,HLOOKUP(Feuil1!$F1374,Feuil2!$E$1:$DG$2,2,0),0))</f>
        <v>29.2</v>
      </c>
      <c r="K1374" s="12">
        <f>IF(ISBLANK(VLOOKUP($H1374*100+K$2,Feuil2!$A$3:$CQ$931,HLOOKUP(Feuil1!$F1374,Feuil2!$E$1:$DG$2,2,0),0)),"",VLOOKUP($H1374*100+K$2,Feuil2!$A$3:$CQ$931,HLOOKUP(Feuil1!$F1374,Feuil2!$E$1:$DG$2,2,0),0))</f>
        <v>30.5</v>
      </c>
      <c r="L1374" s="12">
        <f>IF(ISBLANK(VLOOKUP($H1374*100+L$2,Feuil2!$A$3:$CQ$931,HLOOKUP(Feuil1!$F1374,Feuil2!$E$1:$DG$2,2,0),0)),"",VLOOKUP($H1374*100+L$2,Feuil2!$A$3:$CQ$931,HLOOKUP(Feuil1!$F1374,Feuil2!$E$1:$DG$2,2,0),0))</f>
        <v>44.3</v>
      </c>
      <c r="M1374" s="12">
        <f>IF(ISBLANK(VLOOKUP($H1374*100+M$2,Feuil2!$A$3:$CQ$931,HLOOKUP(Feuil1!$F1374,Feuil2!$E$1:$DG$2,2,0),0)),"",VLOOKUP($H1374*100+M$2,Feuil2!$A$3:$CQ$931,HLOOKUP(Feuil1!$F1374,Feuil2!$E$1:$DG$2,2,0),0))</f>
        <v>15.4</v>
      </c>
      <c r="N1374" s="12">
        <f>IF(ISBLANK(VLOOKUP($H1374*100+N$2,Feuil2!$A$3:$CQ$931,HLOOKUP(Feuil1!$F1374,Feuil2!$E$1:$DG$2,2,0),0)),"",VLOOKUP($H1374*100+N$2,Feuil2!$A$3:$CQ$931,HLOOKUP(Feuil1!$F1374,Feuil2!$E$1:$DG$2,2,0),0))</f>
        <v>20.2</v>
      </c>
      <c r="O1374" s="12">
        <f>IF(ISBLANK(VLOOKUP($H1374*100+O$2,Feuil2!$A$3:$CQ$931,HLOOKUP(Feuil1!$F1374,Feuil2!$E$1:$DG$2,2,0),0)),"",VLOOKUP($H1374*100+O$2,Feuil2!$A$3:$CQ$931,HLOOKUP(Feuil1!$F1374,Feuil2!$E$1:$DG$2,2,0),0))</f>
        <v>19</v>
      </c>
      <c r="P1374" s="12">
        <f>IF(ISBLANK(VLOOKUP($H1374*100+P$2,Feuil2!$A$3:$CQ$931,HLOOKUP(Feuil1!$F1374,Feuil2!$E$1:$DG$2,2,0),0)),"",VLOOKUP($H1374*100+P$2,Feuil2!$A$3:$CQ$931,HLOOKUP(Feuil1!$F1374,Feuil2!$E$1:$DG$2,2,0),0))</f>
        <v>9.6</v>
      </c>
      <c r="Q1374" s="12">
        <f>IF(ISBLANK(VLOOKUP($H1374*100+Q$2,Feuil2!$A$3:$CQ$931,HLOOKUP(Feuil1!$F1374,Feuil2!$E$1:$DG$2,2,0),0)),"",VLOOKUP($H1374*100+Q$2,Feuil2!$A$3:$CQ$931,HLOOKUP(Feuil1!$F1374,Feuil2!$E$1:$DG$2,2,0),0))</f>
        <v>29.7</v>
      </c>
      <c r="R1374" s="12">
        <f>IF(ISBLANK(VLOOKUP($H1374*100+R$2,Feuil2!$A$3:$CQ$931,HLOOKUP(Feuil1!$F1374,Feuil2!$E$1:$DG$2,2,0),0)),"",VLOOKUP($H1374*100+R$2,Feuil2!$A$3:$CQ$931,HLOOKUP(Feuil1!$F1374,Feuil2!$E$1:$DG$2,2,0),0))</f>
        <v>15.8</v>
      </c>
      <c r="S1374" s="12">
        <f>IF(ISBLANK(VLOOKUP($H1374*100+S$2,Feuil2!$A$3:$CQ$931,HLOOKUP(Feuil1!$F1374,Feuil2!$E$1:$DG$2,2,0),0)),"",VLOOKUP($H1374*100+S$2,Feuil2!$A$3:$CQ$931,HLOOKUP(Feuil1!$F1374,Feuil2!$E$1:$DG$2,2,0),0))</f>
        <v>0</v>
      </c>
      <c r="T1374" s="12">
        <f>IF(ISBLANK(VLOOKUP($H1374*100+T$2,Feuil2!$A$3:$CQ$931,HLOOKUP(Feuil1!$F1374,Feuil2!$E$1:$DG$2,2,0),0)),"",VLOOKUP($H1374*100+T$2,Feuil2!$A$3:$CQ$931,HLOOKUP(Feuil1!$F1374,Feuil2!$E$1:$DG$2,2,0),0))</f>
        <v>27.2</v>
      </c>
      <c r="U1374" s="12">
        <f t="shared" si="43"/>
        <v>297.79999999999995</v>
      </c>
    </row>
    <row r="1375" spans="1:21" x14ac:dyDescent="0.35">
      <c r="A1375" s="10" t="s">
        <v>58</v>
      </c>
      <c r="B1375" s="8" t="s">
        <v>59</v>
      </c>
      <c r="C1375" s="39">
        <v>581400</v>
      </c>
      <c r="D1375" s="39">
        <v>341900</v>
      </c>
      <c r="E1375" s="39">
        <v>725</v>
      </c>
      <c r="F1375" s="10">
        <v>6248</v>
      </c>
      <c r="G1375" s="5" t="s">
        <v>49</v>
      </c>
      <c r="H1375" s="11">
        <v>1998</v>
      </c>
      <c r="I1375" s="12">
        <f>IF(ISBLANK(VLOOKUP($H1375*100+I$2,Feuil2!$A$3:$CQ$931,HLOOKUP(Feuil1!$F1375,Feuil2!$E$1:$DG$2,2,0),0)),"",VLOOKUP($H1375*100+I$2,Feuil2!$A$3:$CQ$931,HLOOKUP(Feuil1!$F1375,Feuil2!$E$1:$DG$2,2,0),0))</f>
        <v>27.5</v>
      </c>
      <c r="J1375" s="12">
        <f>IF(ISBLANK(VLOOKUP($H1375*100+J$2,Feuil2!$A$3:$CQ$931,HLOOKUP(Feuil1!$F1375,Feuil2!$E$1:$DG$2,2,0),0)),"",VLOOKUP($H1375*100+J$2,Feuil2!$A$3:$CQ$931,HLOOKUP(Feuil1!$F1375,Feuil2!$E$1:$DG$2,2,0),0))</f>
        <v>0.7</v>
      </c>
      <c r="K1375" s="12">
        <f>IF(ISBLANK(VLOOKUP($H1375*100+K$2,Feuil2!$A$3:$CQ$931,HLOOKUP(Feuil1!$F1375,Feuil2!$E$1:$DG$2,2,0),0)),"",VLOOKUP($H1375*100+K$2,Feuil2!$A$3:$CQ$931,HLOOKUP(Feuil1!$F1375,Feuil2!$E$1:$DG$2,2,0),0))</f>
        <v>1.4</v>
      </c>
      <c r="L1375" s="12">
        <f>IF(ISBLANK(VLOOKUP($H1375*100+L$2,Feuil2!$A$3:$CQ$931,HLOOKUP(Feuil1!$F1375,Feuil2!$E$1:$DG$2,2,0),0)),"",VLOOKUP($H1375*100+L$2,Feuil2!$A$3:$CQ$931,HLOOKUP(Feuil1!$F1375,Feuil2!$E$1:$DG$2,2,0),0))</f>
        <v>23.7</v>
      </c>
      <c r="M1375" s="12">
        <f>IF(ISBLANK(VLOOKUP($H1375*100+M$2,Feuil2!$A$3:$CQ$931,HLOOKUP(Feuil1!$F1375,Feuil2!$E$1:$DG$2,2,0),0)),"",VLOOKUP($H1375*100+M$2,Feuil2!$A$3:$CQ$931,HLOOKUP(Feuil1!$F1375,Feuil2!$E$1:$DG$2,2,0),0))</f>
        <v>44.8</v>
      </c>
      <c r="N1375" s="12">
        <f>IF(ISBLANK(VLOOKUP($H1375*100+N$2,Feuil2!$A$3:$CQ$931,HLOOKUP(Feuil1!$F1375,Feuil2!$E$1:$DG$2,2,0),0)),"",VLOOKUP($H1375*100+N$2,Feuil2!$A$3:$CQ$931,HLOOKUP(Feuil1!$F1375,Feuil2!$E$1:$DG$2,2,0),0))</f>
        <v>41</v>
      </c>
      <c r="O1375" s="12">
        <f>IF(ISBLANK(VLOOKUP($H1375*100+O$2,Feuil2!$A$3:$CQ$931,HLOOKUP(Feuil1!$F1375,Feuil2!$E$1:$DG$2,2,0),0)),"",VLOOKUP($H1375*100+O$2,Feuil2!$A$3:$CQ$931,HLOOKUP(Feuil1!$F1375,Feuil2!$E$1:$DG$2,2,0),0))</f>
        <v>35.700000000000003</v>
      </c>
      <c r="P1375" s="12">
        <f>IF(ISBLANK(VLOOKUP($H1375*100+P$2,Feuil2!$A$3:$CQ$931,HLOOKUP(Feuil1!$F1375,Feuil2!$E$1:$DG$2,2,0),0)),"",VLOOKUP($H1375*100+P$2,Feuil2!$A$3:$CQ$931,HLOOKUP(Feuil1!$F1375,Feuil2!$E$1:$DG$2,2,0),0))</f>
        <v>3.6</v>
      </c>
      <c r="Q1375" s="12">
        <f>IF(ISBLANK(VLOOKUP($H1375*100+Q$2,Feuil2!$A$3:$CQ$931,HLOOKUP(Feuil1!$F1375,Feuil2!$E$1:$DG$2,2,0),0)),"",VLOOKUP($H1375*100+Q$2,Feuil2!$A$3:$CQ$931,HLOOKUP(Feuil1!$F1375,Feuil2!$E$1:$DG$2,2,0),0))</f>
        <v>28.1</v>
      </c>
      <c r="R1375" s="12">
        <f>IF(ISBLANK(VLOOKUP($H1375*100+R$2,Feuil2!$A$3:$CQ$931,HLOOKUP(Feuil1!$F1375,Feuil2!$E$1:$DG$2,2,0),0)),"",VLOOKUP($H1375*100+R$2,Feuil2!$A$3:$CQ$931,HLOOKUP(Feuil1!$F1375,Feuil2!$E$1:$DG$2,2,0),0))</f>
        <v>6.1</v>
      </c>
      <c r="S1375" s="12">
        <f>IF(ISBLANK(VLOOKUP($H1375*100+S$2,Feuil2!$A$3:$CQ$931,HLOOKUP(Feuil1!$F1375,Feuil2!$E$1:$DG$2,2,0),0)),"",VLOOKUP($H1375*100+S$2,Feuil2!$A$3:$CQ$931,HLOOKUP(Feuil1!$F1375,Feuil2!$E$1:$DG$2,2,0),0))</f>
        <v>1.5</v>
      </c>
      <c r="T1375" s="12">
        <f>IF(ISBLANK(VLOOKUP($H1375*100+T$2,Feuil2!$A$3:$CQ$931,HLOOKUP(Feuil1!$F1375,Feuil2!$E$1:$DG$2,2,0),0)),"",VLOOKUP($H1375*100+T$2,Feuil2!$A$3:$CQ$931,HLOOKUP(Feuil1!$F1375,Feuil2!$E$1:$DG$2,2,0),0))</f>
        <v>49.6</v>
      </c>
      <c r="U1375" s="12">
        <f t="shared" si="43"/>
        <v>263.7</v>
      </c>
    </row>
    <row r="1376" spans="1:21" x14ac:dyDescent="0.35">
      <c r="A1376" s="10" t="s">
        <v>58</v>
      </c>
      <c r="B1376" s="8" t="s">
        <v>59</v>
      </c>
      <c r="C1376" s="39">
        <v>581400</v>
      </c>
      <c r="D1376" s="39">
        <v>341900</v>
      </c>
      <c r="E1376" s="39">
        <v>725</v>
      </c>
      <c r="F1376" s="10">
        <v>6248</v>
      </c>
      <c r="G1376" s="5" t="s">
        <v>49</v>
      </c>
      <c r="H1376" s="11">
        <v>1999</v>
      </c>
      <c r="I1376" s="12">
        <f>IF(ISBLANK(VLOOKUP($H1376*100+I$2,Feuil2!$A$3:$CQ$931,HLOOKUP(Feuil1!$F1376,Feuil2!$E$1:$DG$2,2,0),0)),"",VLOOKUP($H1376*100+I$2,Feuil2!$A$3:$CQ$931,HLOOKUP(Feuil1!$F1376,Feuil2!$E$1:$DG$2,2,0),0))</f>
        <v>12</v>
      </c>
      <c r="J1376" s="12">
        <f>IF(ISBLANK(VLOOKUP($H1376*100+J$2,Feuil2!$A$3:$CQ$931,HLOOKUP(Feuil1!$F1376,Feuil2!$E$1:$DG$2,2,0),0)),"",VLOOKUP($H1376*100+J$2,Feuil2!$A$3:$CQ$931,HLOOKUP(Feuil1!$F1376,Feuil2!$E$1:$DG$2,2,0),0))</f>
        <v>21</v>
      </c>
      <c r="K1376" s="12">
        <f>IF(ISBLANK(VLOOKUP($H1376*100+K$2,Feuil2!$A$3:$CQ$931,HLOOKUP(Feuil1!$F1376,Feuil2!$E$1:$DG$2,2,0),0)),"",VLOOKUP($H1376*100+K$2,Feuil2!$A$3:$CQ$931,HLOOKUP(Feuil1!$F1376,Feuil2!$E$1:$DG$2,2,0),0))</f>
        <v>34.299999999999997</v>
      </c>
      <c r="L1376" s="12">
        <f>IF(ISBLANK(VLOOKUP($H1376*100+L$2,Feuil2!$A$3:$CQ$931,HLOOKUP(Feuil1!$F1376,Feuil2!$E$1:$DG$2,2,0),0)),"",VLOOKUP($H1376*100+L$2,Feuil2!$A$3:$CQ$931,HLOOKUP(Feuil1!$F1376,Feuil2!$E$1:$DG$2,2,0),0))</f>
        <v>26.1</v>
      </c>
      <c r="M1376" s="12">
        <f>IF(ISBLANK(VLOOKUP($H1376*100+M$2,Feuil2!$A$3:$CQ$931,HLOOKUP(Feuil1!$F1376,Feuil2!$E$1:$DG$2,2,0),0)),"",VLOOKUP($H1376*100+M$2,Feuil2!$A$3:$CQ$931,HLOOKUP(Feuil1!$F1376,Feuil2!$E$1:$DG$2,2,0),0))</f>
        <v>12.6</v>
      </c>
      <c r="N1376" s="12">
        <f>IF(ISBLANK(VLOOKUP($H1376*100+N$2,Feuil2!$A$3:$CQ$931,HLOOKUP(Feuil1!$F1376,Feuil2!$E$1:$DG$2,2,0),0)),"",VLOOKUP($H1376*100+N$2,Feuil2!$A$3:$CQ$931,HLOOKUP(Feuil1!$F1376,Feuil2!$E$1:$DG$2,2,0),0))</f>
        <v>0</v>
      </c>
      <c r="O1376" s="12">
        <f>IF(ISBLANK(VLOOKUP($H1376*100+O$2,Feuil2!$A$3:$CQ$931,HLOOKUP(Feuil1!$F1376,Feuil2!$E$1:$DG$2,2,0),0)),"",VLOOKUP($H1376*100+O$2,Feuil2!$A$3:$CQ$931,HLOOKUP(Feuil1!$F1376,Feuil2!$E$1:$DG$2,2,0),0))</f>
        <v>0</v>
      </c>
      <c r="P1376" s="12">
        <f>IF(ISBLANK(VLOOKUP($H1376*100+P$2,Feuil2!$A$3:$CQ$931,HLOOKUP(Feuil1!$F1376,Feuil2!$E$1:$DG$2,2,0),0)),"",VLOOKUP($H1376*100+P$2,Feuil2!$A$3:$CQ$931,HLOOKUP(Feuil1!$F1376,Feuil2!$E$1:$DG$2,2,0),0))</f>
        <v>15.4</v>
      </c>
      <c r="Q1376" s="12">
        <f>IF(ISBLANK(VLOOKUP($H1376*100+Q$2,Feuil2!$A$3:$CQ$931,HLOOKUP(Feuil1!$F1376,Feuil2!$E$1:$DG$2,2,0),0)),"",VLOOKUP($H1376*100+Q$2,Feuil2!$A$3:$CQ$931,HLOOKUP(Feuil1!$F1376,Feuil2!$E$1:$DG$2,2,0),0))</f>
        <v>53.5</v>
      </c>
      <c r="R1376" s="12">
        <f>IF(ISBLANK(VLOOKUP($H1376*100+R$2,Feuil2!$A$3:$CQ$931,HLOOKUP(Feuil1!$F1376,Feuil2!$E$1:$DG$2,2,0),0)),"",VLOOKUP($H1376*100+R$2,Feuil2!$A$3:$CQ$931,HLOOKUP(Feuil1!$F1376,Feuil2!$E$1:$DG$2,2,0),0))</f>
        <v>8.6999999999999993</v>
      </c>
      <c r="S1376" s="12">
        <f>IF(ISBLANK(VLOOKUP($H1376*100+S$2,Feuil2!$A$3:$CQ$931,HLOOKUP(Feuil1!$F1376,Feuil2!$E$1:$DG$2,2,0),0)),"",VLOOKUP($H1376*100+S$2,Feuil2!$A$3:$CQ$931,HLOOKUP(Feuil1!$F1376,Feuil2!$E$1:$DG$2,2,0),0))</f>
        <v>0</v>
      </c>
      <c r="T1376" s="12">
        <f>IF(ISBLANK(VLOOKUP($H1376*100+T$2,Feuil2!$A$3:$CQ$931,HLOOKUP(Feuil1!$F1376,Feuil2!$E$1:$DG$2,2,0),0)),"",VLOOKUP($H1376*100+T$2,Feuil2!$A$3:$CQ$931,HLOOKUP(Feuil1!$F1376,Feuil2!$E$1:$DG$2,2,0),0))</f>
        <v>1.8</v>
      </c>
      <c r="U1376" s="12">
        <f t="shared" si="43"/>
        <v>185.4</v>
      </c>
    </row>
    <row r="1377" spans="1:21" x14ac:dyDescent="0.35">
      <c r="A1377" s="10" t="s">
        <v>58</v>
      </c>
      <c r="B1377" s="8" t="s">
        <v>59</v>
      </c>
      <c r="C1377" s="39">
        <v>581400</v>
      </c>
      <c r="D1377" s="39">
        <v>341900</v>
      </c>
      <c r="E1377" s="39">
        <v>725</v>
      </c>
      <c r="F1377" s="10">
        <v>6248</v>
      </c>
      <c r="G1377" s="5" t="s">
        <v>49</v>
      </c>
      <c r="H1377" s="11">
        <v>2000</v>
      </c>
      <c r="I1377" s="12">
        <f>IF(ISBLANK(VLOOKUP($H1377*100+I$2,Feuil2!$A$3:$CQ$931,HLOOKUP(Feuil1!$F1377,Feuil2!$E$1:$DG$2,2,0),0)),"",VLOOKUP($H1377*100+I$2,Feuil2!$A$3:$CQ$931,HLOOKUP(Feuil1!$F1377,Feuil2!$E$1:$DG$2,2,0),0))</f>
        <v>11.4</v>
      </c>
      <c r="J1377" s="12">
        <f>IF(ISBLANK(VLOOKUP($H1377*100+J$2,Feuil2!$A$3:$CQ$931,HLOOKUP(Feuil1!$F1377,Feuil2!$E$1:$DG$2,2,0),0)),"",VLOOKUP($H1377*100+J$2,Feuil2!$A$3:$CQ$931,HLOOKUP(Feuil1!$F1377,Feuil2!$E$1:$DG$2,2,0),0))</f>
        <v>152.1</v>
      </c>
      <c r="K1377" s="12">
        <f>IF(ISBLANK(VLOOKUP($H1377*100+K$2,Feuil2!$A$3:$CQ$931,HLOOKUP(Feuil1!$F1377,Feuil2!$E$1:$DG$2,2,0),0)),"",VLOOKUP($H1377*100+K$2,Feuil2!$A$3:$CQ$931,HLOOKUP(Feuil1!$F1377,Feuil2!$E$1:$DG$2,2,0),0))</f>
        <v>16.399999999999999</v>
      </c>
      <c r="L1377" s="12">
        <f>IF(ISBLANK(VLOOKUP($H1377*100+L$2,Feuil2!$A$3:$CQ$931,HLOOKUP(Feuil1!$F1377,Feuil2!$E$1:$DG$2,2,0),0)),"",VLOOKUP($H1377*100+L$2,Feuil2!$A$3:$CQ$931,HLOOKUP(Feuil1!$F1377,Feuil2!$E$1:$DG$2,2,0),0))</f>
        <v>30.7</v>
      </c>
      <c r="M1377" s="12">
        <f>IF(ISBLANK(VLOOKUP($H1377*100+M$2,Feuil2!$A$3:$CQ$931,HLOOKUP(Feuil1!$F1377,Feuil2!$E$1:$DG$2,2,0),0)),"",VLOOKUP($H1377*100+M$2,Feuil2!$A$3:$CQ$931,HLOOKUP(Feuil1!$F1377,Feuil2!$E$1:$DG$2,2,0),0))</f>
        <v>31.8</v>
      </c>
      <c r="N1377" s="12">
        <f>IF(ISBLANK(VLOOKUP($H1377*100+N$2,Feuil2!$A$3:$CQ$931,HLOOKUP(Feuil1!$F1377,Feuil2!$E$1:$DG$2,2,0),0)),"",VLOOKUP($H1377*100+N$2,Feuil2!$A$3:$CQ$931,HLOOKUP(Feuil1!$F1377,Feuil2!$E$1:$DG$2,2,0),0))</f>
        <v>2.2999999999999998</v>
      </c>
      <c r="O1377" s="12">
        <f>IF(ISBLANK(VLOOKUP($H1377*100+O$2,Feuil2!$A$3:$CQ$931,HLOOKUP(Feuil1!$F1377,Feuil2!$E$1:$DG$2,2,0),0)),"",VLOOKUP($H1377*100+O$2,Feuil2!$A$3:$CQ$931,HLOOKUP(Feuil1!$F1377,Feuil2!$E$1:$DG$2,2,0),0))</f>
        <v>12.6</v>
      </c>
      <c r="P1377" s="12">
        <f>IF(ISBLANK(VLOOKUP($H1377*100+P$2,Feuil2!$A$3:$CQ$931,HLOOKUP(Feuil1!$F1377,Feuil2!$E$1:$DG$2,2,0),0)),"",VLOOKUP($H1377*100+P$2,Feuil2!$A$3:$CQ$931,HLOOKUP(Feuil1!$F1377,Feuil2!$E$1:$DG$2,2,0),0))</f>
        <v>6.1</v>
      </c>
      <c r="Q1377" s="12">
        <f>IF(ISBLANK(VLOOKUP($H1377*100+Q$2,Feuil2!$A$3:$CQ$931,HLOOKUP(Feuil1!$F1377,Feuil2!$E$1:$DG$2,2,0),0)),"",VLOOKUP($H1377*100+Q$2,Feuil2!$A$3:$CQ$931,HLOOKUP(Feuil1!$F1377,Feuil2!$E$1:$DG$2,2,0),0))</f>
        <v>19.100000000000001</v>
      </c>
      <c r="R1377" s="12">
        <f>IF(ISBLANK(VLOOKUP($H1377*100+R$2,Feuil2!$A$3:$CQ$931,HLOOKUP(Feuil1!$F1377,Feuil2!$E$1:$DG$2,2,0),0)),"",VLOOKUP($H1377*100+R$2,Feuil2!$A$3:$CQ$931,HLOOKUP(Feuil1!$F1377,Feuil2!$E$1:$DG$2,2,0),0))</f>
        <v>1.5</v>
      </c>
      <c r="S1377" s="12">
        <f>IF(ISBLANK(VLOOKUP($H1377*100+S$2,Feuil2!$A$3:$CQ$931,HLOOKUP(Feuil1!$F1377,Feuil2!$E$1:$DG$2,2,0),0)),"",VLOOKUP($H1377*100+S$2,Feuil2!$A$3:$CQ$931,HLOOKUP(Feuil1!$F1377,Feuil2!$E$1:$DG$2,2,0),0))</f>
        <v>0</v>
      </c>
      <c r="T1377" s="12">
        <f>IF(ISBLANK(VLOOKUP($H1377*100+T$2,Feuil2!$A$3:$CQ$931,HLOOKUP(Feuil1!$F1377,Feuil2!$E$1:$DG$2,2,0),0)),"",VLOOKUP($H1377*100+T$2,Feuil2!$A$3:$CQ$931,HLOOKUP(Feuil1!$F1377,Feuil2!$E$1:$DG$2,2,0),0))</f>
        <v>2.1</v>
      </c>
      <c r="U1377" s="12">
        <f t="shared" si="43"/>
        <v>286.10000000000008</v>
      </c>
    </row>
    <row r="1378" spans="1:21" x14ac:dyDescent="0.35">
      <c r="A1378" s="10" t="s">
        <v>58</v>
      </c>
      <c r="B1378" s="8" t="s">
        <v>59</v>
      </c>
      <c r="C1378" s="39">
        <v>581400</v>
      </c>
      <c r="D1378" s="39">
        <v>341900</v>
      </c>
      <c r="E1378" s="39">
        <v>725</v>
      </c>
      <c r="F1378" s="10">
        <v>6248</v>
      </c>
      <c r="G1378" s="5" t="s">
        <v>49</v>
      </c>
      <c r="H1378" s="11">
        <v>2001</v>
      </c>
      <c r="I1378" s="12">
        <f>IF(ISBLANK(VLOOKUP($H1378*100+I$2,Feuil2!$A$3:$CQ$931,HLOOKUP(Feuil1!$F1378,Feuil2!$E$1:$DG$2,2,0),0)),"",VLOOKUP($H1378*100+I$2,Feuil2!$A$3:$CQ$931,HLOOKUP(Feuil1!$F1378,Feuil2!$E$1:$DG$2,2,0),0))</f>
        <v>8.8000000000000007</v>
      </c>
      <c r="J1378" s="12">
        <f>IF(ISBLANK(VLOOKUP($H1378*100+J$2,Feuil2!$A$3:$CQ$931,HLOOKUP(Feuil1!$F1378,Feuil2!$E$1:$DG$2,2,0),0)),"",VLOOKUP($H1378*100+J$2,Feuil2!$A$3:$CQ$931,HLOOKUP(Feuil1!$F1378,Feuil2!$E$1:$DG$2,2,0),0))</f>
        <v>31</v>
      </c>
      <c r="K1378" s="12">
        <f>IF(ISBLANK(VLOOKUP($H1378*100+K$2,Feuil2!$A$3:$CQ$931,HLOOKUP(Feuil1!$F1378,Feuil2!$E$1:$DG$2,2,0),0)),"",VLOOKUP($H1378*100+K$2,Feuil2!$A$3:$CQ$931,HLOOKUP(Feuil1!$F1378,Feuil2!$E$1:$DG$2,2,0),0))</f>
        <v>9.6</v>
      </c>
      <c r="L1378" s="12">
        <f>IF(ISBLANK(VLOOKUP($H1378*100+L$2,Feuil2!$A$3:$CQ$931,HLOOKUP(Feuil1!$F1378,Feuil2!$E$1:$DG$2,2,0),0)),"",VLOOKUP($H1378*100+L$2,Feuil2!$A$3:$CQ$931,HLOOKUP(Feuil1!$F1378,Feuil2!$E$1:$DG$2,2,0),0))</f>
        <v>61.5</v>
      </c>
      <c r="M1378" s="12">
        <f>IF(ISBLANK(VLOOKUP($H1378*100+M$2,Feuil2!$A$3:$CQ$931,HLOOKUP(Feuil1!$F1378,Feuil2!$E$1:$DG$2,2,0),0)),"",VLOOKUP($H1378*100+M$2,Feuil2!$A$3:$CQ$931,HLOOKUP(Feuil1!$F1378,Feuil2!$E$1:$DG$2,2,0),0))</f>
        <v>8.3000000000000007</v>
      </c>
      <c r="N1378" s="12">
        <f>IF(ISBLANK(VLOOKUP($H1378*100+N$2,Feuil2!$A$3:$CQ$931,HLOOKUP(Feuil1!$F1378,Feuil2!$E$1:$DG$2,2,0),0)),"",VLOOKUP($H1378*100+N$2,Feuil2!$A$3:$CQ$931,HLOOKUP(Feuil1!$F1378,Feuil2!$E$1:$DG$2,2,0),0))</f>
        <v>6.9</v>
      </c>
      <c r="O1378" s="12">
        <f>IF(ISBLANK(VLOOKUP($H1378*100+O$2,Feuil2!$A$3:$CQ$931,HLOOKUP(Feuil1!$F1378,Feuil2!$E$1:$DG$2,2,0),0)),"",VLOOKUP($H1378*100+O$2,Feuil2!$A$3:$CQ$931,HLOOKUP(Feuil1!$F1378,Feuil2!$E$1:$DG$2,2,0),0))</f>
        <v>27.1</v>
      </c>
      <c r="P1378" s="12">
        <f>IF(ISBLANK(VLOOKUP($H1378*100+P$2,Feuil2!$A$3:$CQ$931,HLOOKUP(Feuil1!$F1378,Feuil2!$E$1:$DG$2,2,0),0)),"",VLOOKUP($H1378*100+P$2,Feuil2!$A$3:$CQ$931,HLOOKUP(Feuil1!$F1378,Feuil2!$E$1:$DG$2,2,0),0))</f>
        <v>92.5</v>
      </c>
      <c r="Q1378" s="12">
        <f>IF(ISBLANK(VLOOKUP($H1378*100+Q$2,Feuil2!$A$3:$CQ$931,HLOOKUP(Feuil1!$F1378,Feuil2!$E$1:$DG$2,2,0),0)),"",VLOOKUP($H1378*100+Q$2,Feuil2!$A$3:$CQ$931,HLOOKUP(Feuil1!$F1378,Feuil2!$E$1:$DG$2,2,0),0))</f>
        <v>31.6</v>
      </c>
      <c r="R1378" s="12">
        <f>IF(ISBLANK(VLOOKUP($H1378*100+R$2,Feuil2!$A$3:$CQ$931,HLOOKUP(Feuil1!$F1378,Feuil2!$E$1:$DG$2,2,0),0)),"",VLOOKUP($H1378*100+R$2,Feuil2!$A$3:$CQ$931,HLOOKUP(Feuil1!$F1378,Feuil2!$E$1:$DG$2,2,0),0))</f>
        <v>1</v>
      </c>
      <c r="S1378" s="12">
        <f>IF(ISBLANK(VLOOKUP($H1378*100+S$2,Feuil2!$A$3:$CQ$931,HLOOKUP(Feuil1!$F1378,Feuil2!$E$1:$DG$2,2,0),0)),"",VLOOKUP($H1378*100+S$2,Feuil2!$A$3:$CQ$931,HLOOKUP(Feuil1!$F1378,Feuil2!$E$1:$DG$2,2,0),0))</f>
        <v>0</v>
      </c>
      <c r="T1378" s="12">
        <f>IF(ISBLANK(VLOOKUP($H1378*100+T$2,Feuil2!$A$3:$CQ$931,HLOOKUP(Feuil1!$F1378,Feuil2!$E$1:$DG$2,2,0),0)),"",VLOOKUP($H1378*100+T$2,Feuil2!$A$3:$CQ$931,HLOOKUP(Feuil1!$F1378,Feuil2!$E$1:$DG$2,2,0),0))</f>
        <v>16.600000000000001</v>
      </c>
      <c r="U1378" s="12">
        <f t="shared" si="43"/>
        <v>294.90000000000003</v>
      </c>
    </row>
    <row r="1379" spans="1:21" x14ac:dyDescent="0.35">
      <c r="A1379" s="10" t="s">
        <v>58</v>
      </c>
      <c r="B1379" s="8" t="s">
        <v>59</v>
      </c>
      <c r="C1379" s="39">
        <v>581400</v>
      </c>
      <c r="D1379" s="39">
        <v>341900</v>
      </c>
      <c r="E1379" s="39">
        <v>725</v>
      </c>
      <c r="F1379" s="10">
        <v>6248</v>
      </c>
      <c r="G1379" s="5" t="s">
        <v>49</v>
      </c>
      <c r="H1379" s="11">
        <v>2002</v>
      </c>
      <c r="I1379" s="12">
        <f>IF(ISBLANK(VLOOKUP($H1379*100+I$2,Feuil2!$A$3:$CQ$931,HLOOKUP(Feuil1!$F1379,Feuil2!$E$1:$DG$2,2,0),0)),"",VLOOKUP($H1379*100+I$2,Feuil2!$A$3:$CQ$931,HLOOKUP(Feuil1!$F1379,Feuil2!$E$1:$DG$2,2,0),0))</f>
        <v>3.8</v>
      </c>
      <c r="J1379" s="12">
        <f>IF(ISBLANK(VLOOKUP($H1379*100+J$2,Feuil2!$A$3:$CQ$931,HLOOKUP(Feuil1!$F1379,Feuil2!$E$1:$DG$2,2,0),0)),"",VLOOKUP($H1379*100+J$2,Feuil2!$A$3:$CQ$931,HLOOKUP(Feuil1!$F1379,Feuil2!$E$1:$DG$2,2,0),0))</f>
        <v>22.9</v>
      </c>
      <c r="K1379" s="12">
        <f>IF(ISBLANK(VLOOKUP($H1379*100+K$2,Feuil2!$A$3:$CQ$931,HLOOKUP(Feuil1!$F1379,Feuil2!$E$1:$DG$2,2,0),0)),"",VLOOKUP($H1379*100+K$2,Feuil2!$A$3:$CQ$931,HLOOKUP(Feuil1!$F1379,Feuil2!$E$1:$DG$2,2,0),0))</f>
        <v>31.8</v>
      </c>
      <c r="L1379" s="12">
        <f>IF(ISBLANK(VLOOKUP($H1379*100+L$2,Feuil2!$A$3:$CQ$931,HLOOKUP(Feuil1!$F1379,Feuil2!$E$1:$DG$2,2,0),0)),"",VLOOKUP($H1379*100+L$2,Feuil2!$A$3:$CQ$931,HLOOKUP(Feuil1!$F1379,Feuil2!$E$1:$DG$2,2,0),0))</f>
        <v>22.9</v>
      </c>
      <c r="M1379" s="12">
        <f>IF(ISBLANK(VLOOKUP($H1379*100+M$2,Feuil2!$A$3:$CQ$931,HLOOKUP(Feuil1!$F1379,Feuil2!$E$1:$DG$2,2,0),0)),"",VLOOKUP($H1379*100+M$2,Feuil2!$A$3:$CQ$931,HLOOKUP(Feuil1!$F1379,Feuil2!$E$1:$DG$2,2,0),0))</f>
        <v>31.2</v>
      </c>
      <c r="N1379" s="12">
        <f>IF(ISBLANK(VLOOKUP($H1379*100+N$2,Feuil2!$A$3:$CQ$931,HLOOKUP(Feuil1!$F1379,Feuil2!$E$1:$DG$2,2,0),0)),"",VLOOKUP($H1379*100+N$2,Feuil2!$A$3:$CQ$931,HLOOKUP(Feuil1!$F1379,Feuil2!$E$1:$DG$2,2,0),0))</f>
        <v>22.7</v>
      </c>
      <c r="O1379" s="12">
        <f>IF(ISBLANK(VLOOKUP($H1379*100+O$2,Feuil2!$A$3:$CQ$931,HLOOKUP(Feuil1!$F1379,Feuil2!$E$1:$DG$2,2,0),0)),"",VLOOKUP($H1379*100+O$2,Feuil2!$A$3:$CQ$931,HLOOKUP(Feuil1!$F1379,Feuil2!$E$1:$DG$2,2,0),0))</f>
        <v>29.3</v>
      </c>
      <c r="P1379" s="12">
        <f>IF(ISBLANK(VLOOKUP($H1379*100+P$2,Feuil2!$A$3:$CQ$931,HLOOKUP(Feuil1!$F1379,Feuil2!$E$1:$DG$2,2,0),0)),"",VLOOKUP($H1379*100+P$2,Feuil2!$A$3:$CQ$931,HLOOKUP(Feuil1!$F1379,Feuil2!$E$1:$DG$2,2,0),0))</f>
        <v>56.8</v>
      </c>
      <c r="Q1379" s="12">
        <f>IF(ISBLANK(VLOOKUP($H1379*100+Q$2,Feuil2!$A$3:$CQ$931,HLOOKUP(Feuil1!$F1379,Feuil2!$E$1:$DG$2,2,0),0)),"",VLOOKUP($H1379*100+Q$2,Feuil2!$A$3:$CQ$931,HLOOKUP(Feuil1!$F1379,Feuil2!$E$1:$DG$2,2,0),0))</f>
        <v>16.100000000000001</v>
      </c>
      <c r="R1379" s="12">
        <f>IF(ISBLANK(VLOOKUP($H1379*100+R$2,Feuil2!$A$3:$CQ$931,HLOOKUP(Feuil1!$F1379,Feuil2!$E$1:$DG$2,2,0),0)),"",VLOOKUP($H1379*100+R$2,Feuil2!$A$3:$CQ$931,HLOOKUP(Feuil1!$F1379,Feuil2!$E$1:$DG$2,2,0),0))</f>
        <v>18.100000000000001</v>
      </c>
      <c r="S1379" s="12">
        <f>IF(ISBLANK(VLOOKUP($H1379*100+S$2,Feuil2!$A$3:$CQ$931,HLOOKUP(Feuil1!$F1379,Feuil2!$E$1:$DG$2,2,0),0)),"",VLOOKUP($H1379*100+S$2,Feuil2!$A$3:$CQ$931,HLOOKUP(Feuil1!$F1379,Feuil2!$E$1:$DG$2,2,0),0))</f>
        <v>1.5</v>
      </c>
      <c r="T1379" s="12">
        <f>IF(ISBLANK(VLOOKUP($H1379*100+T$2,Feuil2!$A$3:$CQ$931,HLOOKUP(Feuil1!$F1379,Feuil2!$E$1:$DG$2,2,0),0)),"",VLOOKUP($H1379*100+T$2,Feuil2!$A$3:$CQ$931,HLOOKUP(Feuil1!$F1379,Feuil2!$E$1:$DG$2,2,0),0))</f>
        <v>8.5</v>
      </c>
      <c r="U1379" s="12">
        <f t="shared" si="43"/>
        <v>265.60000000000002</v>
      </c>
    </row>
    <row r="1380" spans="1:21" x14ac:dyDescent="0.35">
      <c r="A1380" s="10" t="s">
        <v>58</v>
      </c>
      <c r="B1380" s="8" t="s">
        <v>59</v>
      </c>
      <c r="C1380" s="39">
        <v>581400</v>
      </c>
      <c r="D1380" s="39">
        <v>341900</v>
      </c>
      <c r="E1380" s="39">
        <v>725</v>
      </c>
      <c r="F1380" s="10">
        <v>6248</v>
      </c>
      <c r="G1380" s="5" t="s">
        <v>49</v>
      </c>
      <c r="H1380" s="11">
        <v>2003</v>
      </c>
      <c r="I1380" s="12">
        <f>IF(ISBLANK(VLOOKUP($H1380*100+I$2,Feuil2!$A$3:$CQ$931,HLOOKUP(Feuil1!$F1380,Feuil2!$E$1:$DG$2,2,0),0)),"",VLOOKUP($H1380*100+I$2,Feuil2!$A$3:$CQ$931,HLOOKUP(Feuil1!$F1380,Feuil2!$E$1:$DG$2,2,0),0))</f>
        <v>0</v>
      </c>
      <c r="J1380" s="12">
        <f>IF(ISBLANK(VLOOKUP($H1380*100+J$2,Feuil2!$A$3:$CQ$931,HLOOKUP(Feuil1!$F1380,Feuil2!$E$1:$DG$2,2,0),0)),"",VLOOKUP($H1380*100+J$2,Feuil2!$A$3:$CQ$931,HLOOKUP(Feuil1!$F1380,Feuil2!$E$1:$DG$2,2,0),0))</f>
        <v>71.099999999999994</v>
      </c>
      <c r="K1380" s="12">
        <f>IF(ISBLANK(VLOOKUP($H1380*100+K$2,Feuil2!$A$3:$CQ$931,HLOOKUP(Feuil1!$F1380,Feuil2!$E$1:$DG$2,2,0),0)),"",VLOOKUP($H1380*100+K$2,Feuil2!$A$3:$CQ$931,HLOOKUP(Feuil1!$F1380,Feuil2!$E$1:$DG$2,2,0),0))</f>
        <v>85.9</v>
      </c>
      <c r="L1380" s="12">
        <f>IF(ISBLANK(VLOOKUP($H1380*100+L$2,Feuil2!$A$3:$CQ$931,HLOOKUP(Feuil1!$F1380,Feuil2!$E$1:$DG$2,2,0),0)),"",VLOOKUP($H1380*100+L$2,Feuil2!$A$3:$CQ$931,HLOOKUP(Feuil1!$F1380,Feuil2!$E$1:$DG$2,2,0),0))</f>
        <v>53.3</v>
      </c>
      <c r="M1380" s="12">
        <f>IF(ISBLANK(VLOOKUP($H1380*100+M$2,Feuil2!$A$3:$CQ$931,HLOOKUP(Feuil1!$F1380,Feuil2!$E$1:$DG$2,2,0),0)),"",VLOOKUP($H1380*100+M$2,Feuil2!$A$3:$CQ$931,HLOOKUP(Feuil1!$F1380,Feuil2!$E$1:$DG$2,2,0),0))</f>
        <v>1.5</v>
      </c>
      <c r="N1380" s="12">
        <f>IF(ISBLANK(VLOOKUP($H1380*100+N$2,Feuil2!$A$3:$CQ$931,HLOOKUP(Feuil1!$F1380,Feuil2!$E$1:$DG$2,2,0),0)),"",VLOOKUP($H1380*100+N$2,Feuil2!$A$3:$CQ$931,HLOOKUP(Feuil1!$F1380,Feuil2!$E$1:$DG$2,2,0),0))</f>
        <v>20.8</v>
      </c>
      <c r="O1380" s="12">
        <f>IF(ISBLANK(VLOOKUP($H1380*100+O$2,Feuil2!$A$3:$CQ$931,HLOOKUP(Feuil1!$F1380,Feuil2!$E$1:$DG$2,2,0),0)),"",VLOOKUP($H1380*100+O$2,Feuil2!$A$3:$CQ$931,HLOOKUP(Feuil1!$F1380,Feuil2!$E$1:$DG$2,2,0),0))</f>
        <v>31</v>
      </c>
      <c r="P1380" s="12">
        <f>IF(ISBLANK(VLOOKUP($H1380*100+P$2,Feuil2!$A$3:$CQ$931,HLOOKUP(Feuil1!$F1380,Feuil2!$E$1:$DG$2,2,0),0)),"",VLOOKUP($H1380*100+P$2,Feuil2!$A$3:$CQ$931,HLOOKUP(Feuil1!$F1380,Feuil2!$E$1:$DG$2,2,0),0))</f>
        <v>51.9</v>
      </c>
      <c r="Q1380" s="12">
        <f>IF(ISBLANK(VLOOKUP($H1380*100+Q$2,Feuil2!$A$3:$CQ$931,HLOOKUP(Feuil1!$F1380,Feuil2!$E$1:$DG$2,2,0),0)),"",VLOOKUP($H1380*100+Q$2,Feuil2!$A$3:$CQ$931,HLOOKUP(Feuil1!$F1380,Feuil2!$E$1:$DG$2,2,0),0))</f>
        <v>38.5</v>
      </c>
      <c r="R1380" s="12">
        <f>IF(ISBLANK(VLOOKUP($H1380*100+R$2,Feuil2!$A$3:$CQ$931,HLOOKUP(Feuil1!$F1380,Feuil2!$E$1:$DG$2,2,0),0)),"",VLOOKUP($H1380*100+R$2,Feuil2!$A$3:$CQ$931,HLOOKUP(Feuil1!$F1380,Feuil2!$E$1:$DG$2,2,0),0))</f>
        <v>6.7</v>
      </c>
      <c r="S1380" s="12">
        <f>IF(ISBLANK(VLOOKUP($H1380*100+S$2,Feuil2!$A$3:$CQ$931,HLOOKUP(Feuil1!$F1380,Feuil2!$E$1:$DG$2,2,0),0)),"",VLOOKUP($H1380*100+S$2,Feuil2!$A$3:$CQ$931,HLOOKUP(Feuil1!$F1380,Feuil2!$E$1:$DG$2,2,0),0))</f>
        <v>0</v>
      </c>
      <c r="T1380" s="12">
        <f>IF(ISBLANK(VLOOKUP($H1380*100+T$2,Feuil2!$A$3:$CQ$931,HLOOKUP(Feuil1!$F1380,Feuil2!$E$1:$DG$2,2,0),0)),"",VLOOKUP($H1380*100+T$2,Feuil2!$A$3:$CQ$931,HLOOKUP(Feuil1!$F1380,Feuil2!$E$1:$DG$2,2,0),0))</f>
        <v>5.2</v>
      </c>
      <c r="U1380" s="12">
        <f t="shared" si="43"/>
        <v>365.9</v>
      </c>
    </row>
    <row r="1381" spans="1:21" x14ac:dyDescent="0.35">
      <c r="A1381" s="10" t="s">
        <v>58</v>
      </c>
      <c r="B1381" s="8" t="s">
        <v>59</v>
      </c>
      <c r="C1381" s="39">
        <v>581400</v>
      </c>
      <c r="D1381" s="39">
        <v>341900</v>
      </c>
      <c r="E1381" s="39">
        <v>725</v>
      </c>
      <c r="F1381" s="10">
        <v>6248</v>
      </c>
      <c r="G1381" s="5" t="s">
        <v>49</v>
      </c>
      <c r="H1381" s="11">
        <v>2004</v>
      </c>
      <c r="I1381" s="12">
        <f>IF(ISBLANK(VLOOKUP($H1381*100+I$2,Feuil2!$A$3:$CQ$931,HLOOKUP(Feuil1!$F1381,Feuil2!$E$1:$DG$2,2,0),0)),"",VLOOKUP($H1381*100+I$2,Feuil2!$A$3:$CQ$931,HLOOKUP(Feuil1!$F1381,Feuil2!$E$1:$DG$2,2,0),0))</f>
        <v>20.7</v>
      </c>
      <c r="J1381" s="12">
        <f>IF(ISBLANK(VLOOKUP($H1381*100+J$2,Feuil2!$A$3:$CQ$931,HLOOKUP(Feuil1!$F1381,Feuil2!$E$1:$DG$2,2,0),0)),"",VLOOKUP($H1381*100+J$2,Feuil2!$A$3:$CQ$931,HLOOKUP(Feuil1!$F1381,Feuil2!$E$1:$DG$2,2,0),0))</f>
        <v>48.2</v>
      </c>
      <c r="K1381" s="12">
        <f>IF(ISBLANK(VLOOKUP($H1381*100+K$2,Feuil2!$A$3:$CQ$931,HLOOKUP(Feuil1!$F1381,Feuil2!$E$1:$DG$2,2,0),0)),"",VLOOKUP($H1381*100+K$2,Feuil2!$A$3:$CQ$931,HLOOKUP(Feuil1!$F1381,Feuil2!$E$1:$DG$2,2,0),0))</f>
        <v>49.3</v>
      </c>
      <c r="L1381" s="12">
        <f>IF(ISBLANK(VLOOKUP($H1381*100+L$2,Feuil2!$A$3:$CQ$931,HLOOKUP(Feuil1!$F1381,Feuil2!$E$1:$DG$2,2,0),0)),"",VLOOKUP($H1381*100+L$2,Feuil2!$A$3:$CQ$931,HLOOKUP(Feuil1!$F1381,Feuil2!$E$1:$DG$2,2,0),0))</f>
        <v>39.1</v>
      </c>
      <c r="M1381" s="12">
        <f>IF(ISBLANK(VLOOKUP($H1381*100+M$2,Feuil2!$A$3:$CQ$931,HLOOKUP(Feuil1!$F1381,Feuil2!$E$1:$DG$2,2,0),0)),"",VLOOKUP($H1381*100+M$2,Feuil2!$A$3:$CQ$931,HLOOKUP(Feuil1!$F1381,Feuil2!$E$1:$DG$2,2,0),0))</f>
        <v>6</v>
      </c>
      <c r="N1381" s="12">
        <f>IF(ISBLANK(VLOOKUP($H1381*100+N$2,Feuil2!$A$3:$CQ$931,HLOOKUP(Feuil1!$F1381,Feuil2!$E$1:$DG$2,2,0),0)),"",VLOOKUP($H1381*100+N$2,Feuil2!$A$3:$CQ$931,HLOOKUP(Feuil1!$F1381,Feuil2!$E$1:$DG$2,2,0),0))</f>
        <v>22.1</v>
      </c>
      <c r="O1381" s="12">
        <f>IF(ISBLANK(VLOOKUP($H1381*100+O$2,Feuil2!$A$3:$CQ$931,HLOOKUP(Feuil1!$F1381,Feuil2!$E$1:$DG$2,2,0),0)),"",VLOOKUP($H1381*100+O$2,Feuil2!$A$3:$CQ$931,HLOOKUP(Feuil1!$F1381,Feuil2!$E$1:$DG$2,2,0),0))</f>
        <v>10.6</v>
      </c>
      <c r="P1381" s="12">
        <f>IF(ISBLANK(VLOOKUP($H1381*100+P$2,Feuil2!$A$3:$CQ$931,HLOOKUP(Feuil1!$F1381,Feuil2!$E$1:$DG$2,2,0),0)),"",VLOOKUP($H1381*100+P$2,Feuil2!$A$3:$CQ$931,HLOOKUP(Feuil1!$F1381,Feuil2!$E$1:$DG$2,2,0),0))</f>
        <v>2.9</v>
      </c>
      <c r="Q1381" s="12">
        <f>IF(ISBLANK(VLOOKUP($H1381*100+Q$2,Feuil2!$A$3:$CQ$931,HLOOKUP(Feuil1!$F1381,Feuil2!$E$1:$DG$2,2,0),0)),"",VLOOKUP($H1381*100+Q$2,Feuil2!$A$3:$CQ$931,HLOOKUP(Feuil1!$F1381,Feuil2!$E$1:$DG$2,2,0),0))</f>
        <v>2.9</v>
      </c>
      <c r="R1381" s="12">
        <f>IF(ISBLANK(VLOOKUP($H1381*100+R$2,Feuil2!$A$3:$CQ$931,HLOOKUP(Feuil1!$F1381,Feuil2!$E$1:$DG$2,2,0),0)),"",VLOOKUP($H1381*100+R$2,Feuil2!$A$3:$CQ$931,HLOOKUP(Feuil1!$F1381,Feuil2!$E$1:$DG$2,2,0),0))</f>
        <v>17</v>
      </c>
      <c r="S1381" s="12">
        <f>IF(ISBLANK(VLOOKUP($H1381*100+S$2,Feuil2!$A$3:$CQ$931,HLOOKUP(Feuil1!$F1381,Feuil2!$E$1:$DG$2,2,0),0)),"",VLOOKUP($H1381*100+S$2,Feuil2!$A$3:$CQ$931,HLOOKUP(Feuil1!$F1381,Feuil2!$E$1:$DG$2,2,0),0))</f>
        <v>0</v>
      </c>
      <c r="T1381" s="12">
        <f>IF(ISBLANK(VLOOKUP($H1381*100+T$2,Feuil2!$A$3:$CQ$931,HLOOKUP(Feuil1!$F1381,Feuil2!$E$1:$DG$2,2,0),0)),"",VLOOKUP($H1381*100+T$2,Feuil2!$A$3:$CQ$931,HLOOKUP(Feuil1!$F1381,Feuil2!$E$1:$DG$2,2,0),0))</f>
        <v>7.9</v>
      </c>
      <c r="U1381" s="12">
        <f t="shared" si="43"/>
        <v>226.70000000000002</v>
      </c>
    </row>
    <row r="1382" spans="1:21" x14ac:dyDescent="0.35">
      <c r="A1382" s="10" t="s">
        <v>58</v>
      </c>
      <c r="B1382" s="8" t="s">
        <v>59</v>
      </c>
      <c r="C1382" s="39">
        <v>581400</v>
      </c>
      <c r="D1382" s="39">
        <v>341900</v>
      </c>
      <c r="E1382" s="39">
        <v>725</v>
      </c>
      <c r="F1382" s="10">
        <v>6248</v>
      </c>
      <c r="G1382" s="5" t="s">
        <v>49</v>
      </c>
      <c r="H1382" s="11">
        <v>2005</v>
      </c>
      <c r="I1382" s="12">
        <f>IF(ISBLANK(VLOOKUP($H1382*100+I$2,Feuil2!$A$3:$CQ$931,HLOOKUP(Feuil1!$F1382,Feuil2!$E$1:$DG$2,2,0),0)),"",VLOOKUP($H1382*100+I$2,Feuil2!$A$3:$CQ$931,HLOOKUP(Feuil1!$F1382,Feuil2!$E$1:$DG$2,2,0),0))</f>
        <v>1.2</v>
      </c>
      <c r="J1382" s="12">
        <f>IF(ISBLANK(VLOOKUP($H1382*100+J$2,Feuil2!$A$3:$CQ$931,HLOOKUP(Feuil1!$F1382,Feuil2!$E$1:$DG$2,2,0),0)),"",VLOOKUP($H1382*100+J$2,Feuil2!$A$3:$CQ$931,HLOOKUP(Feuil1!$F1382,Feuil2!$E$1:$DG$2,2,0),0))</f>
        <v>41.9</v>
      </c>
      <c r="K1382" s="12">
        <f>IF(ISBLANK(VLOOKUP($H1382*100+K$2,Feuil2!$A$3:$CQ$931,HLOOKUP(Feuil1!$F1382,Feuil2!$E$1:$DG$2,2,0),0)),"",VLOOKUP($H1382*100+K$2,Feuil2!$A$3:$CQ$931,HLOOKUP(Feuil1!$F1382,Feuil2!$E$1:$DG$2,2,0),0))</f>
        <v>32.799999999999997</v>
      </c>
      <c r="L1382" s="12">
        <f>IF(ISBLANK(VLOOKUP($H1382*100+L$2,Feuil2!$A$3:$CQ$931,HLOOKUP(Feuil1!$F1382,Feuil2!$E$1:$DG$2,2,0),0)),"",VLOOKUP($H1382*100+L$2,Feuil2!$A$3:$CQ$931,HLOOKUP(Feuil1!$F1382,Feuil2!$E$1:$DG$2,2,0),0))</f>
        <v>22.5</v>
      </c>
      <c r="M1382" s="12">
        <f>IF(ISBLANK(VLOOKUP($H1382*100+M$2,Feuil2!$A$3:$CQ$931,HLOOKUP(Feuil1!$F1382,Feuil2!$E$1:$DG$2,2,0),0)),"",VLOOKUP($H1382*100+M$2,Feuil2!$A$3:$CQ$931,HLOOKUP(Feuil1!$F1382,Feuil2!$E$1:$DG$2,2,0),0))</f>
        <v>44.6</v>
      </c>
      <c r="N1382" s="12">
        <f>IF(ISBLANK(VLOOKUP($H1382*100+N$2,Feuil2!$A$3:$CQ$931,HLOOKUP(Feuil1!$F1382,Feuil2!$E$1:$DG$2,2,0),0)),"",VLOOKUP($H1382*100+N$2,Feuil2!$A$3:$CQ$931,HLOOKUP(Feuil1!$F1382,Feuil2!$E$1:$DG$2,2,0),0))</f>
        <v>43</v>
      </c>
      <c r="O1382" s="12">
        <f>IF(ISBLANK(VLOOKUP($H1382*100+O$2,Feuil2!$A$3:$CQ$931,HLOOKUP(Feuil1!$F1382,Feuil2!$E$1:$DG$2,2,0),0)),"",VLOOKUP($H1382*100+O$2,Feuil2!$A$3:$CQ$931,HLOOKUP(Feuil1!$F1382,Feuil2!$E$1:$DG$2,2,0),0))</f>
        <v>17.3</v>
      </c>
      <c r="P1382" s="12">
        <f>IF(ISBLANK(VLOOKUP($H1382*100+P$2,Feuil2!$A$3:$CQ$931,HLOOKUP(Feuil1!$F1382,Feuil2!$E$1:$DG$2,2,0),0)),"",VLOOKUP($H1382*100+P$2,Feuil2!$A$3:$CQ$931,HLOOKUP(Feuil1!$F1382,Feuil2!$E$1:$DG$2,2,0),0))</f>
        <v>37</v>
      </c>
      <c r="Q1382" s="12">
        <f>IF(ISBLANK(VLOOKUP($H1382*100+Q$2,Feuil2!$A$3:$CQ$931,HLOOKUP(Feuil1!$F1382,Feuil2!$E$1:$DG$2,2,0),0)),"",VLOOKUP($H1382*100+Q$2,Feuil2!$A$3:$CQ$931,HLOOKUP(Feuil1!$F1382,Feuil2!$E$1:$DG$2,2,0),0))</f>
        <v>31.7</v>
      </c>
      <c r="R1382" s="12">
        <f>IF(ISBLANK(VLOOKUP($H1382*100+R$2,Feuil2!$A$3:$CQ$931,HLOOKUP(Feuil1!$F1382,Feuil2!$E$1:$DG$2,2,0),0)),"",VLOOKUP($H1382*100+R$2,Feuil2!$A$3:$CQ$931,HLOOKUP(Feuil1!$F1382,Feuil2!$E$1:$DG$2,2,0),0))</f>
        <v>16.7</v>
      </c>
      <c r="S1382" s="12">
        <f>IF(ISBLANK(VLOOKUP($H1382*100+S$2,Feuil2!$A$3:$CQ$931,HLOOKUP(Feuil1!$F1382,Feuil2!$E$1:$DG$2,2,0),0)),"",VLOOKUP($H1382*100+S$2,Feuil2!$A$3:$CQ$931,HLOOKUP(Feuil1!$F1382,Feuil2!$E$1:$DG$2,2,0),0))</f>
        <v>25.6</v>
      </c>
      <c r="T1382" s="12">
        <f>IF(ISBLANK(VLOOKUP($H1382*100+T$2,Feuil2!$A$3:$CQ$931,HLOOKUP(Feuil1!$F1382,Feuil2!$E$1:$DG$2,2,0),0)),"",VLOOKUP($H1382*100+T$2,Feuil2!$A$3:$CQ$931,HLOOKUP(Feuil1!$F1382,Feuil2!$E$1:$DG$2,2,0),0))</f>
        <v>0</v>
      </c>
      <c r="U1382" s="12">
        <f t="shared" si="43"/>
        <v>314.3</v>
      </c>
    </row>
    <row r="1383" spans="1:21" x14ac:dyDescent="0.35">
      <c r="A1383" s="10" t="s">
        <v>58</v>
      </c>
      <c r="B1383" s="8" t="s">
        <v>59</v>
      </c>
      <c r="C1383" s="39">
        <v>581400</v>
      </c>
      <c r="D1383" s="39">
        <v>341900</v>
      </c>
      <c r="E1383" s="39">
        <v>725</v>
      </c>
      <c r="F1383" s="10">
        <v>6248</v>
      </c>
      <c r="G1383" s="5" t="s">
        <v>49</v>
      </c>
      <c r="H1383" s="11">
        <v>2006</v>
      </c>
      <c r="I1383" s="12">
        <f>IF(ISBLANK(VLOOKUP($H1383*100+I$2,Feuil2!$A$3:$CQ$931,HLOOKUP(Feuil1!$F1383,Feuil2!$E$1:$DG$2,2,0),0)),"",VLOOKUP($H1383*100+I$2,Feuil2!$A$3:$CQ$931,HLOOKUP(Feuil1!$F1383,Feuil2!$E$1:$DG$2,2,0),0))</f>
        <v>0</v>
      </c>
      <c r="J1383" s="12">
        <f>IF(ISBLANK(VLOOKUP($H1383*100+J$2,Feuil2!$A$3:$CQ$931,HLOOKUP(Feuil1!$F1383,Feuil2!$E$1:$DG$2,2,0),0)),"",VLOOKUP($H1383*100+J$2,Feuil2!$A$3:$CQ$931,HLOOKUP(Feuil1!$F1383,Feuil2!$E$1:$DG$2,2,0),0))</f>
        <v>21.6</v>
      </c>
      <c r="K1383" s="12">
        <f>IF(ISBLANK(VLOOKUP($H1383*100+K$2,Feuil2!$A$3:$CQ$931,HLOOKUP(Feuil1!$F1383,Feuil2!$E$1:$DG$2,2,0),0)),"",VLOOKUP($H1383*100+K$2,Feuil2!$A$3:$CQ$931,HLOOKUP(Feuil1!$F1383,Feuil2!$E$1:$DG$2,2,0),0))</f>
        <v>10.7</v>
      </c>
      <c r="L1383" s="12">
        <f>IF(ISBLANK(VLOOKUP($H1383*100+L$2,Feuil2!$A$3:$CQ$931,HLOOKUP(Feuil1!$F1383,Feuil2!$E$1:$DG$2,2,0),0)),"",VLOOKUP($H1383*100+L$2,Feuil2!$A$3:$CQ$931,HLOOKUP(Feuil1!$F1383,Feuil2!$E$1:$DG$2,2,0),0))</f>
        <v>9.8000000000000007</v>
      </c>
      <c r="M1383" s="12">
        <f>IF(ISBLANK(VLOOKUP($H1383*100+M$2,Feuil2!$A$3:$CQ$931,HLOOKUP(Feuil1!$F1383,Feuil2!$E$1:$DG$2,2,0),0)),"",VLOOKUP($H1383*100+M$2,Feuil2!$A$3:$CQ$931,HLOOKUP(Feuil1!$F1383,Feuil2!$E$1:$DG$2,2,0),0))</f>
        <v>6.4</v>
      </c>
      <c r="N1383" s="12">
        <f>IF(ISBLANK(VLOOKUP($H1383*100+N$2,Feuil2!$A$3:$CQ$931,HLOOKUP(Feuil1!$F1383,Feuil2!$E$1:$DG$2,2,0),0)),"",VLOOKUP($H1383*100+N$2,Feuil2!$A$3:$CQ$931,HLOOKUP(Feuil1!$F1383,Feuil2!$E$1:$DG$2,2,0),0))</f>
        <v>23.1</v>
      </c>
      <c r="O1383" s="12">
        <f>IF(ISBLANK(VLOOKUP($H1383*100+O$2,Feuil2!$A$3:$CQ$931,HLOOKUP(Feuil1!$F1383,Feuil2!$E$1:$DG$2,2,0),0)),"",VLOOKUP($H1383*100+O$2,Feuil2!$A$3:$CQ$931,HLOOKUP(Feuil1!$F1383,Feuil2!$E$1:$DG$2,2,0),0))</f>
        <v>15.5</v>
      </c>
      <c r="P1383" s="12">
        <f>IF(ISBLANK(VLOOKUP($H1383*100+P$2,Feuil2!$A$3:$CQ$931,HLOOKUP(Feuil1!$F1383,Feuil2!$E$1:$DG$2,2,0),0)),"",VLOOKUP($H1383*100+P$2,Feuil2!$A$3:$CQ$931,HLOOKUP(Feuil1!$F1383,Feuil2!$E$1:$DG$2,2,0),0))</f>
        <v>118.3</v>
      </c>
      <c r="Q1383" s="12">
        <f>IF(ISBLANK(VLOOKUP($H1383*100+Q$2,Feuil2!$A$3:$CQ$931,HLOOKUP(Feuil1!$F1383,Feuil2!$E$1:$DG$2,2,0),0)),"",VLOOKUP($H1383*100+Q$2,Feuil2!$A$3:$CQ$931,HLOOKUP(Feuil1!$F1383,Feuil2!$E$1:$DG$2,2,0),0))</f>
        <v>32.799999999999997</v>
      </c>
      <c r="R1383" s="12">
        <f>IF(ISBLANK(VLOOKUP($H1383*100+R$2,Feuil2!$A$3:$CQ$931,HLOOKUP(Feuil1!$F1383,Feuil2!$E$1:$DG$2,2,0),0)),"",VLOOKUP($H1383*100+R$2,Feuil2!$A$3:$CQ$931,HLOOKUP(Feuil1!$F1383,Feuil2!$E$1:$DG$2,2,0),0))</f>
        <v>0</v>
      </c>
      <c r="S1383" s="12">
        <f>IF(ISBLANK(VLOOKUP($H1383*100+S$2,Feuil2!$A$3:$CQ$931,HLOOKUP(Feuil1!$F1383,Feuil2!$E$1:$DG$2,2,0),0)),"",VLOOKUP($H1383*100+S$2,Feuil2!$A$3:$CQ$931,HLOOKUP(Feuil1!$F1383,Feuil2!$E$1:$DG$2,2,0),0))</f>
        <v>10.8</v>
      </c>
      <c r="T1383" s="12">
        <f>IF(ISBLANK(VLOOKUP($H1383*100+T$2,Feuil2!$A$3:$CQ$931,HLOOKUP(Feuil1!$F1383,Feuil2!$E$1:$DG$2,2,0),0)),"",VLOOKUP($H1383*100+T$2,Feuil2!$A$3:$CQ$931,HLOOKUP(Feuil1!$F1383,Feuil2!$E$1:$DG$2,2,0),0))</f>
        <v>1.2</v>
      </c>
      <c r="U1383" s="12">
        <f t="shared" si="43"/>
        <v>250.2</v>
      </c>
    </row>
    <row r="1384" spans="1:21" x14ac:dyDescent="0.35">
      <c r="A1384" s="10" t="s">
        <v>58</v>
      </c>
      <c r="B1384" s="8" t="s">
        <v>59</v>
      </c>
      <c r="C1384" s="39">
        <v>581400</v>
      </c>
      <c r="D1384" s="39">
        <v>341900</v>
      </c>
      <c r="E1384" s="39">
        <v>725</v>
      </c>
      <c r="F1384" s="10">
        <v>6248</v>
      </c>
      <c r="G1384" s="5" t="s">
        <v>49</v>
      </c>
      <c r="H1384" s="11">
        <v>2007</v>
      </c>
      <c r="I1384" s="12">
        <f>IF(ISBLANK(VLOOKUP($H1384*100+I$2,Feuil2!$A$3:$CQ$931,HLOOKUP(Feuil1!$F1384,Feuil2!$E$1:$DG$2,2,0),0)),"",VLOOKUP($H1384*100+I$2,Feuil2!$A$3:$CQ$931,HLOOKUP(Feuil1!$F1384,Feuil2!$E$1:$DG$2,2,0),0))</f>
        <v>17.3</v>
      </c>
      <c r="J1384" s="12">
        <f>IF(ISBLANK(VLOOKUP($H1384*100+J$2,Feuil2!$A$3:$CQ$931,HLOOKUP(Feuil1!$F1384,Feuil2!$E$1:$DG$2,2,0),0)),"",VLOOKUP($H1384*100+J$2,Feuil2!$A$3:$CQ$931,HLOOKUP(Feuil1!$F1384,Feuil2!$E$1:$DG$2,2,0),0))</f>
        <v>43.7</v>
      </c>
      <c r="K1384" s="12">
        <f>IF(ISBLANK(VLOOKUP($H1384*100+K$2,Feuil2!$A$3:$CQ$931,HLOOKUP(Feuil1!$F1384,Feuil2!$E$1:$DG$2,2,0),0)),"",VLOOKUP($H1384*100+K$2,Feuil2!$A$3:$CQ$931,HLOOKUP(Feuil1!$F1384,Feuil2!$E$1:$DG$2,2,0),0))</f>
        <v>32.5</v>
      </c>
      <c r="L1384" s="12">
        <f>IF(ISBLANK(VLOOKUP($H1384*100+L$2,Feuil2!$A$3:$CQ$931,HLOOKUP(Feuil1!$F1384,Feuil2!$E$1:$DG$2,2,0),0)),"",VLOOKUP($H1384*100+L$2,Feuil2!$A$3:$CQ$931,HLOOKUP(Feuil1!$F1384,Feuil2!$E$1:$DG$2,2,0),0))</f>
        <v>6.5</v>
      </c>
      <c r="M1384" s="12">
        <f>IF(ISBLANK(VLOOKUP($H1384*100+M$2,Feuil2!$A$3:$CQ$931,HLOOKUP(Feuil1!$F1384,Feuil2!$E$1:$DG$2,2,0),0)),"",VLOOKUP($H1384*100+M$2,Feuil2!$A$3:$CQ$931,HLOOKUP(Feuil1!$F1384,Feuil2!$E$1:$DG$2,2,0),0))</f>
        <v>54.2</v>
      </c>
      <c r="N1384" s="12">
        <f>IF(ISBLANK(VLOOKUP($H1384*100+N$2,Feuil2!$A$3:$CQ$931,HLOOKUP(Feuil1!$F1384,Feuil2!$E$1:$DG$2,2,0),0)),"",VLOOKUP($H1384*100+N$2,Feuil2!$A$3:$CQ$931,HLOOKUP(Feuil1!$F1384,Feuil2!$E$1:$DG$2,2,0),0))</f>
        <v>55.5</v>
      </c>
      <c r="O1384" s="12">
        <f>IF(ISBLANK(VLOOKUP($H1384*100+O$2,Feuil2!$A$3:$CQ$931,HLOOKUP(Feuil1!$F1384,Feuil2!$E$1:$DG$2,2,0),0)),"",VLOOKUP($H1384*100+O$2,Feuil2!$A$3:$CQ$931,HLOOKUP(Feuil1!$F1384,Feuil2!$E$1:$DG$2,2,0),0))</f>
        <v>7.6</v>
      </c>
      <c r="P1384" s="12">
        <f>IF(ISBLANK(VLOOKUP($H1384*100+P$2,Feuil2!$A$3:$CQ$931,HLOOKUP(Feuil1!$F1384,Feuil2!$E$1:$DG$2,2,0),0)),"",VLOOKUP($H1384*100+P$2,Feuil2!$A$3:$CQ$931,HLOOKUP(Feuil1!$F1384,Feuil2!$E$1:$DG$2,2,0),0))</f>
        <v>6.5</v>
      </c>
      <c r="Q1384" s="12">
        <f>IF(ISBLANK(VLOOKUP($H1384*100+Q$2,Feuil2!$A$3:$CQ$931,HLOOKUP(Feuil1!$F1384,Feuil2!$E$1:$DG$2,2,0),0)),"",VLOOKUP($H1384*100+Q$2,Feuil2!$A$3:$CQ$931,HLOOKUP(Feuil1!$F1384,Feuil2!$E$1:$DG$2,2,0),0))</f>
        <v>51.1</v>
      </c>
      <c r="R1384" s="12">
        <f>IF(ISBLANK(VLOOKUP($H1384*100+R$2,Feuil2!$A$3:$CQ$931,HLOOKUP(Feuil1!$F1384,Feuil2!$E$1:$DG$2,2,0),0)),"",VLOOKUP($H1384*100+R$2,Feuil2!$A$3:$CQ$931,HLOOKUP(Feuil1!$F1384,Feuil2!$E$1:$DG$2,2,0),0))</f>
        <v>0</v>
      </c>
      <c r="S1384" s="12">
        <f>IF(ISBLANK(VLOOKUP($H1384*100+S$2,Feuil2!$A$3:$CQ$931,HLOOKUP(Feuil1!$F1384,Feuil2!$E$1:$DG$2,2,0),0)),"",VLOOKUP($H1384*100+S$2,Feuil2!$A$3:$CQ$931,HLOOKUP(Feuil1!$F1384,Feuil2!$E$1:$DG$2,2,0),0))</f>
        <v>1.4</v>
      </c>
      <c r="T1384" s="12">
        <f>IF(ISBLANK(VLOOKUP($H1384*100+T$2,Feuil2!$A$3:$CQ$931,HLOOKUP(Feuil1!$F1384,Feuil2!$E$1:$DG$2,2,0),0)),"",VLOOKUP($H1384*100+T$2,Feuil2!$A$3:$CQ$931,HLOOKUP(Feuil1!$F1384,Feuil2!$E$1:$DG$2,2,0),0))</f>
        <v>0</v>
      </c>
      <c r="U1384" s="12">
        <f t="shared" si="43"/>
        <v>276.29999999999995</v>
      </c>
    </row>
    <row r="1385" spans="1:21" x14ac:dyDescent="0.35">
      <c r="A1385" s="10" t="s">
        <v>58</v>
      </c>
      <c r="B1385" s="8" t="s">
        <v>59</v>
      </c>
      <c r="C1385" s="39">
        <v>581400</v>
      </c>
      <c r="D1385" s="39">
        <v>341900</v>
      </c>
      <c r="E1385" s="39">
        <v>725</v>
      </c>
      <c r="F1385" s="10">
        <v>6248</v>
      </c>
      <c r="G1385" s="5" t="s">
        <v>49</v>
      </c>
      <c r="H1385" s="11">
        <v>2008</v>
      </c>
      <c r="I1385" s="12">
        <f>IF(ISBLANK(VLOOKUP($H1385*100+I$2,Feuil2!$A$3:$CQ$931,HLOOKUP(Feuil1!$F1385,Feuil2!$E$1:$DG$2,2,0),0)),"",VLOOKUP($H1385*100+I$2,Feuil2!$A$3:$CQ$931,HLOOKUP(Feuil1!$F1385,Feuil2!$E$1:$DG$2,2,0),0))</f>
        <v>83.6</v>
      </c>
      <c r="J1385" s="12">
        <f>IF(ISBLANK(VLOOKUP($H1385*100+J$2,Feuil2!$A$3:$CQ$931,HLOOKUP(Feuil1!$F1385,Feuil2!$E$1:$DG$2,2,0),0)),"",VLOOKUP($H1385*100+J$2,Feuil2!$A$3:$CQ$931,HLOOKUP(Feuil1!$F1385,Feuil2!$E$1:$DG$2,2,0),0))</f>
        <v>19.100000000000001</v>
      </c>
      <c r="K1385" s="12" t="str">
        <f>IF(ISBLANK(VLOOKUP($H1385*100+K$2,Feuil2!$A$3:$CQ$931,HLOOKUP(Feuil1!$F1385,Feuil2!$E$1:$DG$2,2,0),0)),"",VLOOKUP($H1385*100+K$2,Feuil2!$A$3:$CQ$931,HLOOKUP(Feuil1!$F1385,Feuil2!$E$1:$DG$2,2,0),0))</f>
        <v/>
      </c>
      <c r="L1385" s="12" t="str">
        <f>IF(ISBLANK(VLOOKUP($H1385*100+L$2,Feuil2!$A$3:$CQ$931,HLOOKUP(Feuil1!$F1385,Feuil2!$E$1:$DG$2,2,0),0)),"",VLOOKUP($H1385*100+L$2,Feuil2!$A$3:$CQ$931,HLOOKUP(Feuil1!$F1385,Feuil2!$E$1:$DG$2,2,0),0))</f>
        <v/>
      </c>
      <c r="M1385" s="12" t="str">
        <f>IF(ISBLANK(VLOOKUP($H1385*100+M$2,Feuil2!$A$3:$CQ$931,HLOOKUP(Feuil1!$F1385,Feuil2!$E$1:$DG$2,2,0),0)),"",VLOOKUP($H1385*100+M$2,Feuil2!$A$3:$CQ$931,HLOOKUP(Feuil1!$F1385,Feuil2!$E$1:$DG$2,2,0),0))</f>
        <v/>
      </c>
      <c r="N1385" s="12" t="str">
        <f>IF(ISBLANK(VLOOKUP($H1385*100+N$2,Feuil2!$A$3:$CQ$931,HLOOKUP(Feuil1!$F1385,Feuil2!$E$1:$DG$2,2,0),0)),"",VLOOKUP($H1385*100+N$2,Feuil2!$A$3:$CQ$931,HLOOKUP(Feuil1!$F1385,Feuil2!$E$1:$DG$2,2,0),0))</f>
        <v/>
      </c>
      <c r="O1385" s="12" t="str">
        <f>IF(ISBLANK(VLOOKUP($H1385*100+O$2,Feuil2!$A$3:$CQ$931,HLOOKUP(Feuil1!$F1385,Feuil2!$E$1:$DG$2,2,0),0)),"",VLOOKUP($H1385*100+O$2,Feuil2!$A$3:$CQ$931,HLOOKUP(Feuil1!$F1385,Feuil2!$E$1:$DG$2,2,0),0))</f>
        <v/>
      </c>
      <c r="P1385" s="12" t="str">
        <f>IF(ISBLANK(VLOOKUP($H1385*100+P$2,Feuil2!$A$3:$CQ$931,HLOOKUP(Feuil1!$F1385,Feuil2!$E$1:$DG$2,2,0),0)),"",VLOOKUP($H1385*100+P$2,Feuil2!$A$3:$CQ$931,HLOOKUP(Feuil1!$F1385,Feuil2!$E$1:$DG$2,2,0),0))</f>
        <v/>
      </c>
      <c r="Q1385" s="12" t="str">
        <f>IF(ISBLANK(VLOOKUP($H1385*100+Q$2,Feuil2!$A$3:$CQ$931,HLOOKUP(Feuil1!$F1385,Feuil2!$E$1:$DG$2,2,0),0)),"",VLOOKUP($H1385*100+Q$2,Feuil2!$A$3:$CQ$931,HLOOKUP(Feuil1!$F1385,Feuil2!$E$1:$DG$2,2,0),0))</f>
        <v/>
      </c>
      <c r="R1385" s="12" t="str">
        <f>IF(ISBLANK(VLOOKUP($H1385*100+R$2,Feuil2!$A$3:$CQ$931,HLOOKUP(Feuil1!$F1385,Feuil2!$E$1:$DG$2,2,0),0)),"",VLOOKUP($H1385*100+R$2,Feuil2!$A$3:$CQ$931,HLOOKUP(Feuil1!$F1385,Feuil2!$E$1:$DG$2,2,0),0))</f>
        <v/>
      </c>
      <c r="S1385" s="12" t="str">
        <f>IF(ISBLANK(VLOOKUP($H1385*100+S$2,Feuil2!$A$3:$CQ$931,HLOOKUP(Feuil1!$F1385,Feuil2!$E$1:$DG$2,2,0),0)),"",VLOOKUP($H1385*100+S$2,Feuil2!$A$3:$CQ$931,HLOOKUP(Feuil1!$F1385,Feuil2!$E$1:$DG$2,2,0),0))</f>
        <v/>
      </c>
      <c r="T1385" s="12">
        <f>IF(ISBLANK(VLOOKUP($H1385*100+T$2,Feuil2!$A$3:$CQ$931,HLOOKUP(Feuil1!$F1385,Feuil2!$E$1:$DG$2,2,0),0)),"",VLOOKUP($H1385*100+T$2,Feuil2!$A$3:$CQ$931,HLOOKUP(Feuil1!$F1385,Feuil2!$E$1:$DG$2,2,0),0))</f>
        <v>2.1</v>
      </c>
      <c r="U1385" s="12">
        <f t="shared" si="43"/>
        <v>104.79999999999998</v>
      </c>
    </row>
    <row r="1386" spans="1:21" x14ac:dyDescent="0.35">
      <c r="A1386" s="10" t="s">
        <v>58</v>
      </c>
      <c r="B1386" s="8" t="s">
        <v>59</v>
      </c>
      <c r="C1386" s="39">
        <v>581400</v>
      </c>
      <c r="D1386" s="39">
        <v>341900</v>
      </c>
      <c r="E1386" s="39">
        <v>725</v>
      </c>
      <c r="F1386" s="10">
        <v>6248</v>
      </c>
      <c r="G1386" s="5" t="s">
        <v>49</v>
      </c>
      <c r="H1386" s="11">
        <v>2009</v>
      </c>
      <c r="I1386" s="12">
        <f>IF(ISBLANK(VLOOKUP($H1386*100+I$2,Feuil2!$A$3:$CQ$931,HLOOKUP(Feuil1!$F1386,Feuil2!$E$1:$DG$2,2,0),0)),"",VLOOKUP($H1386*100+I$2,Feuil2!$A$3:$CQ$931,HLOOKUP(Feuil1!$F1386,Feuil2!$E$1:$DG$2,2,0),0))</f>
        <v>92.7</v>
      </c>
      <c r="J1386" s="12">
        <f>IF(ISBLANK(VLOOKUP($H1386*100+J$2,Feuil2!$A$3:$CQ$931,HLOOKUP(Feuil1!$F1386,Feuil2!$E$1:$DG$2,2,0),0)),"",VLOOKUP($H1386*100+J$2,Feuil2!$A$3:$CQ$931,HLOOKUP(Feuil1!$F1386,Feuil2!$E$1:$DG$2,2,0),0))</f>
        <v>0.4</v>
      </c>
      <c r="K1386" s="12">
        <f>IF(ISBLANK(VLOOKUP($H1386*100+K$2,Feuil2!$A$3:$CQ$931,HLOOKUP(Feuil1!$F1386,Feuil2!$E$1:$DG$2,2,0),0)),"",VLOOKUP($H1386*100+K$2,Feuil2!$A$3:$CQ$931,HLOOKUP(Feuil1!$F1386,Feuil2!$E$1:$DG$2,2,0),0))</f>
        <v>18.600000000000001</v>
      </c>
      <c r="L1386" s="12">
        <f>IF(ISBLANK(VLOOKUP($H1386*100+L$2,Feuil2!$A$3:$CQ$931,HLOOKUP(Feuil1!$F1386,Feuil2!$E$1:$DG$2,2,0),0)),"",VLOOKUP($H1386*100+L$2,Feuil2!$A$3:$CQ$931,HLOOKUP(Feuil1!$F1386,Feuil2!$E$1:$DG$2,2,0),0))</f>
        <v>42.2</v>
      </c>
      <c r="M1386" s="12">
        <f>IF(ISBLANK(VLOOKUP($H1386*100+M$2,Feuil2!$A$3:$CQ$931,HLOOKUP(Feuil1!$F1386,Feuil2!$E$1:$DG$2,2,0),0)),"",VLOOKUP($H1386*100+M$2,Feuil2!$A$3:$CQ$931,HLOOKUP(Feuil1!$F1386,Feuil2!$E$1:$DG$2,2,0),0))</f>
        <v>35.200000000000003</v>
      </c>
      <c r="N1386" s="12">
        <f>IF(ISBLANK(VLOOKUP($H1386*100+N$2,Feuil2!$A$3:$CQ$931,HLOOKUP(Feuil1!$F1386,Feuil2!$E$1:$DG$2,2,0),0)),"",VLOOKUP($H1386*100+N$2,Feuil2!$A$3:$CQ$931,HLOOKUP(Feuil1!$F1386,Feuil2!$E$1:$DG$2,2,0),0))</f>
        <v>45.2</v>
      </c>
      <c r="O1386" s="12">
        <f>IF(ISBLANK(VLOOKUP($H1386*100+O$2,Feuil2!$A$3:$CQ$931,HLOOKUP(Feuil1!$F1386,Feuil2!$E$1:$DG$2,2,0),0)),"",VLOOKUP($H1386*100+O$2,Feuil2!$A$3:$CQ$931,HLOOKUP(Feuil1!$F1386,Feuil2!$E$1:$DG$2,2,0),0))</f>
        <v>49.5</v>
      </c>
      <c r="P1386" s="12">
        <f>IF(ISBLANK(VLOOKUP($H1386*100+P$2,Feuil2!$A$3:$CQ$931,HLOOKUP(Feuil1!$F1386,Feuil2!$E$1:$DG$2,2,0),0)),"",VLOOKUP($H1386*100+P$2,Feuil2!$A$3:$CQ$931,HLOOKUP(Feuil1!$F1386,Feuil2!$E$1:$DG$2,2,0),0))</f>
        <v>92.8</v>
      </c>
      <c r="Q1386" s="12">
        <f>IF(ISBLANK(VLOOKUP($H1386*100+Q$2,Feuil2!$A$3:$CQ$931,HLOOKUP(Feuil1!$F1386,Feuil2!$E$1:$DG$2,2,0),0)),"",VLOOKUP($H1386*100+Q$2,Feuil2!$A$3:$CQ$931,HLOOKUP(Feuil1!$F1386,Feuil2!$E$1:$DG$2,2,0),0))</f>
        <v>29.6</v>
      </c>
      <c r="R1386" s="12">
        <f>IF(ISBLANK(VLOOKUP($H1386*100+R$2,Feuil2!$A$3:$CQ$931,HLOOKUP(Feuil1!$F1386,Feuil2!$E$1:$DG$2,2,0),0)),"",VLOOKUP($H1386*100+R$2,Feuil2!$A$3:$CQ$931,HLOOKUP(Feuil1!$F1386,Feuil2!$E$1:$DG$2,2,0),0))</f>
        <v>7.4</v>
      </c>
      <c r="S1386" s="12">
        <f>IF(ISBLANK(VLOOKUP($H1386*100+S$2,Feuil2!$A$3:$CQ$931,HLOOKUP(Feuil1!$F1386,Feuil2!$E$1:$DG$2,2,0),0)),"",VLOOKUP($H1386*100+S$2,Feuil2!$A$3:$CQ$931,HLOOKUP(Feuil1!$F1386,Feuil2!$E$1:$DG$2,2,0),0))</f>
        <v>8.4</v>
      </c>
      <c r="T1386" s="12">
        <f>IF(ISBLANK(VLOOKUP($H1386*100+T$2,Feuil2!$A$3:$CQ$931,HLOOKUP(Feuil1!$F1386,Feuil2!$E$1:$DG$2,2,0),0)),"",VLOOKUP($H1386*100+T$2,Feuil2!$A$3:$CQ$931,HLOOKUP(Feuil1!$F1386,Feuil2!$E$1:$DG$2,2,0),0))</f>
        <v>61.7</v>
      </c>
      <c r="U1386" s="12">
        <f t="shared" si="43"/>
        <v>483.7</v>
      </c>
    </row>
    <row r="1387" spans="1:21" x14ac:dyDescent="0.35">
      <c r="A1387" s="10" t="s">
        <v>58</v>
      </c>
      <c r="B1387" s="8" t="s">
        <v>59</v>
      </c>
      <c r="C1387" s="39">
        <v>581400</v>
      </c>
      <c r="D1387" s="39">
        <v>341900</v>
      </c>
      <c r="E1387" s="39">
        <v>725</v>
      </c>
      <c r="F1387" s="10">
        <v>6248</v>
      </c>
      <c r="G1387" s="5" t="s">
        <v>49</v>
      </c>
      <c r="H1387" s="11">
        <v>2010</v>
      </c>
      <c r="I1387" s="12">
        <f>IF(ISBLANK(VLOOKUP($H1387*100+I$2,Feuil2!$A$3:$CQ$931,HLOOKUP(Feuil1!$F1387,Feuil2!$E$1:$DG$2,2,0),0)),"",VLOOKUP($H1387*100+I$2,Feuil2!$A$3:$CQ$931,HLOOKUP(Feuil1!$F1387,Feuil2!$E$1:$DG$2,2,0),0))</f>
        <v>16.600000000000001</v>
      </c>
      <c r="J1387" s="12">
        <f>IF(ISBLANK(VLOOKUP($H1387*100+J$2,Feuil2!$A$3:$CQ$931,HLOOKUP(Feuil1!$F1387,Feuil2!$E$1:$DG$2,2,0),0)),"",VLOOKUP($H1387*100+J$2,Feuil2!$A$3:$CQ$931,HLOOKUP(Feuil1!$F1387,Feuil2!$E$1:$DG$2,2,0),0))</f>
        <v>63</v>
      </c>
      <c r="K1387" s="12">
        <f>IF(ISBLANK(VLOOKUP($H1387*100+K$2,Feuil2!$A$3:$CQ$931,HLOOKUP(Feuil1!$F1387,Feuil2!$E$1:$DG$2,2,0),0)),"",VLOOKUP($H1387*100+K$2,Feuil2!$A$3:$CQ$931,HLOOKUP(Feuil1!$F1387,Feuil2!$E$1:$DG$2,2,0),0))</f>
        <v>16.5</v>
      </c>
      <c r="L1387" s="12">
        <f>IF(ISBLANK(VLOOKUP($H1387*100+L$2,Feuil2!$A$3:$CQ$931,HLOOKUP(Feuil1!$F1387,Feuil2!$E$1:$DG$2,2,0),0)),"",VLOOKUP($H1387*100+L$2,Feuil2!$A$3:$CQ$931,HLOOKUP(Feuil1!$F1387,Feuil2!$E$1:$DG$2,2,0),0))</f>
        <v>31.5</v>
      </c>
      <c r="M1387" s="12">
        <f>IF(ISBLANK(VLOOKUP($H1387*100+M$2,Feuil2!$A$3:$CQ$931,HLOOKUP(Feuil1!$F1387,Feuil2!$E$1:$DG$2,2,0),0)),"",VLOOKUP($H1387*100+M$2,Feuil2!$A$3:$CQ$931,HLOOKUP(Feuil1!$F1387,Feuil2!$E$1:$DG$2,2,0),0))</f>
        <v>17.899999999999999</v>
      </c>
      <c r="N1387" s="12">
        <f>IF(ISBLANK(VLOOKUP($H1387*100+N$2,Feuil2!$A$3:$CQ$931,HLOOKUP(Feuil1!$F1387,Feuil2!$E$1:$DG$2,2,0),0)),"",VLOOKUP($H1387*100+N$2,Feuil2!$A$3:$CQ$931,HLOOKUP(Feuil1!$F1387,Feuil2!$E$1:$DG$2,2,0),0))</f>
        <v>14.3</v>
      </c>
      <c r="O1387" s="12">
        <f>IF(ISBLANK(VLOOKUP($H1387*100+O$2,Feuil2!$A$3:$CQ$931,HLOOKUP(Feuil1!$F1387,Feuil2!$E$1:$DG$2,2,0),0)),"",VLOOKUP($H1387*100+O$2,Feuil2!$A$3:$CQ$931,HLOOKUP(Feuil1!$F1387,Feuil2!$E$1:$DG$2,2,0),0))</f>
        <v>26.5</v>
      </c>
      <c r="P1387" s="12">
        <f>IF(ISBLANK(VLOOKUP($H1387*100+P$2,Feuil2!$A$3:$CQ$931,HLOOKUP(Feuil1!$F1387,Feuil2!$E$1:$DG$2,2,0),0)),"",VLOOKUP($H1387*100+P$2,Feuil2!$A$3:$CQ$931,HLOOKUP(Feuil1!$F1387,Feuil2!$E$1:$DG$2,2,0),0))</f>
        <v>83.8</v>
      </c>
      <c r="Q1387" s="12">
        <f>IF(ISBLANK(VLOOKUP($H1387*100+Q$2,Feuil2!$A$3:$CQ$931,HLOOKUP(Feuil1!$F1387,Feuil2!$E$1:$DG$2,2,0),0)),"",VLOOKUP($H1387*100+Q$2,Feuil2!$A$3:$CQ$931,HLOOKUP(Feuil1!$F1387,Feuil2!$E$1:$DG$2,2,0),0))</f>
        <v>79</v>
      </c>
      <c r="R1387" s="12" t="str">
        <f>IF(ISBLANK(VLOOKUP($H1387*100+R$2,Feuil2!$A$3:$CQ$931,HLOOKUP(Feuil1!$F1387,Feuil2!$E$1:$DG$2,2,0),0)),"",VLOOKUP($H1387*100+R$2,Feuil2!$A$3:$CQ$931,HLOOKUP(Feuil1!$F1387,Feuil2!$E$1:$DG$2,2,0),0))</f>
        <v/>
      </c>
      <c r="S1387" s="12">
        <f>IF(ISBLANK(VLOOKUP($H1387*100+S$2,Feuil2!$A$3:$CQ$931,HLOOKUP(Feuil1!$F1387,Feuil2!$E$1:$DG$2,2,0),0)),"",VLOOKUP($H1387*100+S$2,Feuil2!$A$3:$CQ$931,HLOOKUP(Feuil1!$F1387,Feuil2!$E$1:$DG$2,2,0),0))</f>
        <v>7.9</v>
      </c>
      <c r="T1387" s="12">
        <f>IF(ISBLANK(VLOOKUP($H1387*100+T$2,Feuil2!$A$3:$CQ$931,HLOOKUP(Feuil1!$F1387,Feuil2!$E$1:$DG$2,2,0),0)),"",VLOOKUP($H1387*100+T$2,Feuil2!$A$3:$CQ$931,HLOOKUP(Feuil1!$F1387,Feuil2!$E$1:$DG$2,2,0),0))</f>
        <v>23.3</v>
      </c>
      <c r="U1387" s="12">
        <f t="shared" si="43"/>
        <v>380.3</v>
      </c>
    </row>
    <row r="1388" spans="1:21" x14ac:dyDescent="0.35">
      <c r="A1388" s="10" t="s">
        <v>58</v>
      </c>
      <c r="B1388" s="8" t="s">
        <v>59</v>
      </c>
      <c r="C1388" s="39">
        <v>581400</v>
      </c>
      <c r="D1388" s="39">
        <v>341900</v>
      </c>
      <c r="E1388" s="39">
        <v>725</v>
      </c>
      <c r="F1388" s="10">
        <v>6248</v>
      </c>
      <c r="G1388" s="5" t="s">
        <v>49</v>
      </c>
      <c r="H1388" s="11">
        <v>2011</v>
      </c>
      <c r="I1388" s="12">
        <f>IF(ISBLANK(VLOOKUP($H1388*100+I$2,Feuil2!$A$3:$CQ$931,HLOOKUP(Feuil1!$F1388,Feuil2!$E$1:$DG$2,2,0),0)),"",VLOOKUP($H1388*100+I$2,Feuil2!$A$3:$CQ$931,HLOOKUP(Feuil1!$F1388,Feuil2!$E$1:$DG$2,2,0),0))</f>
        <v>3</v>
      </c>
      <c r="J1388" s="12">
        <f>IF(ISBLANK(VLOOKUP($H1388*100+J$2,Feuil2!$A$3:$CQ$931,HLOOKUP(Feuil1!$F1388,Feuil2!$E$1:$DG$2,2,0),0)),"",VLOOKUP($H1388*100+J$2,Feuil2!$A$3:$CQ$931,HLOOKUP(Feuil1!$F1388,Feuil2!$E$1:$DG$2,2,0),0))</f>
        <v>28.9</v>
      </c>
      <c r="K1388" s="12">
        <f>IF(ISBLANK(VLOOKUP($H1388*100+K$2,Feuil2!$A$3:$CQ$931,HLOOKUP(Feuil1!$F1388,Feuil2!$E$1:$DG$2,2,0),0)),"",VLOOKUP($H1388*100+K$2,Feuil2!$A$3:$CQ$931,HLOOKUP(Feuil1!$F1388,Feuil2!$E$1:$DG$2,2,0),0))</f>
        <v>64.5</v>
      </c>
      <c r="L1388" s="12">
        <f>IF(ISBLANK(VLOOKUP($H1388*100+L$2,Feuil2!$A$3:$CQ$931,HLOOKUP(Feuil1!$F1388,Feuil2!$E$1:$DG$2,2,0),0)),"",VLOOKUP($H1388*100+L$2,Feuil2!$A$3:$CQ$931,HLOOKUP(Feuil1!$F1388,Feuil2!$E$1:$DG$2,2,0),0))</f>
        <v>15.4</v>
      </c>
      <c r="M1388" s="12">
        <f>IF(ISBLANK(VLOOKUP($H1388*100+M$2,Feuil2!$A$3:$CQ$931,HLOOKUP(Feuil1!$F1388,Feuil2!$E$1:$DG$2,2,0),0)),"",VLOOKUP($H1388*100+M$2,Feuil2!$A$3:$CQ$931,HLOOKUP(Feuil1!$F1388,Feuil2!$E$1:$DG$2,2,0),0))</f>
        <v>37.6</v>
      </c>
      <c r="N1388" s="12">
        <f>IF(ISBLANK(VLOOKUP($H1388*100+N$2,Feuil2!$A$3:$CQ$931,HLOOKUP(Feuil1!$F1388,Feuil2!$E$1:$DG$2,2,0),0)),"",VLOOKUP($H1388*100+N$2,Feuil2!$A$3:$CQ$931,HLOOKUP(Feuil1!$F1388,Feuil2!$E$1:$DG$2,2,0),0))</f>
        <v>8</v>
      </c>
      <c r="O1388" s="12">
        <f>IF(ISBLANK(VLOOKUP($H1388*100+O$2,Feuil2!$A$3:$CQ$931,HLOOKUP(Feuil1!$F1388,Feuil2!$E$1:$DG$2,2,0),0)),"",VLOOKUP($H1388*100+O$2,Feuil2!$A$3:$CQ$931,HLOOKUP(Feuil1!$F1388,Feuil2!$E$1:$DG$2,2,0),0))</f>
        <v>25.7</v>
      </c>
      <c r="P1388" s="12">
        <f>IF(ISBLANK(VLOOKUP($H1388*100+P$2,Feuil2!$A$3:$CQ$931,HLOOKUP(Feuil1!$F1388,Feuil2!$E$1:$DG$2,2,0),0)),"",VLOOKUP($H1388*100+P$2,Feuil2!$A$3:$CQ$931,HLOOKUP(Feuil1!$F1388,Feuil2!$E$1:$DG$2,2,0),0))</f>
        <v>69.8</v>
      </c>
      <c r="Q1388" s="12">
        <f>IF(ISBLANK(VLOOKUP($H1388*100+Q$2,Feuil2!$A$3:$CQ$931,HLOOKUP(Feuil1!$F1388,Feuil2!$E$1:$DG$2,2,0),0)),"",VLOOKUP($H1388*100+Q$2,Feuil2!$A$3:$CQ$931,HLOOKUP(Feuil1!$F1388,Feuil2!$E$1:$DG$2,2,0),0))</f>
        <v>4.4000000000000004</v>
      </c>
      <c r="R1388" s="12">
        <f>IF(ISBLANK(VLOOKUP($H1388*100+R$2,Feuil2!$A$3:$CQ$931,HLOOKUP(Feuil1!$F1388,Feuil2!$E$1:$DG$2,2,0),0)),"",VLOOKUP($H1388*100+R$2,Feuil2!$A$3:$CQ$931,HLOOKUP(Feuil1!$F1388,Feuil2!$E$1:$DG$2,2,0),0))</f>
        <v>5.8</v>
      </c>
      <c r="S1388" s="12">
        <f>IF(ISBLANK(VLOOKUP($H1388*100+S$2,Feuil2!$A$3:$CQ$931,HLOOKUP(Feuil1!$F1388,Feuil2!$E$1:$DG$2,2,0),0)),"",VLOOKUP($H1388*100+S$2,Feuil2!$A$3:$CQ$931,HLOOKUP(Feuil1!$F1388,Feuil2!$E$1:$DG$2,2,0),0))</f>
        <v>3.1</v>
      </c>
      <c r="T1388" s="12">
        <f>IF(ISBLANK(VLOOKUP($H1388*100+T$2,Feuil2!$A$3:$CQ$931,HLOOKUP(Feuil1!$F1388,Feuil2!$E$1:$DG$2,2,0),0)),"",VLOOKUP($H1388*100+T$2,Feuil2!$A$3:$CQ$931,HLOOKUP(Feuil1!$F1388,Feuil2!$E$1:$DG$2,2,0),0))</f>
        <v>7.6</v>
      </c>
      <c r="U1388" s="12">
        <f t="shared" si="43"/>
        <v>273.8</v>
      </c>
    </row>
    <row r="1389" spans="1:21" x14ac:dyDescent="0.35">
      <c r="A1389" s="10" t="s">
        <v>58</v>
      </c>
      <c r="B1389" s="8" t="s">
        <v>59</v>
      </c>
      <c r="C1389" s="39">
        <v>581400</v>
      </c>
      <c r="D1389" s="39">
        <v>341900</v>
      </c>
      <c r="E1389" s="39">
        <v>725</v>
      </c>
      <c r="F1389" s="10">
        <v>6248</v>
      </c>
      <c r="G1389" s="5" t="s">
        <v>49</v>
      </c>
      <c r="H1389" s="11">
        <v>2012</v>
      </c>
      <c r="I1389" s="12">
        <f>IF(ISBLANK(VLOOKUP($H1389*100+I$2,Feuil2!$A$3:$CQ$931,HLOOKUP(Feuil1!$F1389,Feuil2!$E$1:$DG$2,2,0),0)),"",VLOOKUP($H1389*100+I$2,Feuil2!$A$3:$CQ$931,HLOOKUP(Feuil1!$F1389,Feuil2!$E$1:$DG$2,2,0),0))</f>
        <v>36</v>
      </c>
      <c r="J1389" s="12">
        <f>IF(ISBLANK(VLOOKUP($H1389*100+J$2,Feuil2!$A$3:$CQ$931,HLOOKUP(Feuil1!$F1389,Feuil2!$E$1:$DG$2,2,0),0)),"",VLOOKUP($H1389*100+J$2,Feuil2!$A$3:$CQ$931,HLOOKUP(Feuil1!$F1389,Feuil2!$E$1:$DG$2,2,0),0))</f>
        <v>83</v>
      </c>
      <c r="K1389" s="12">
        <f>IF(ISBLANK(VLOOKUP($H1389*100+K$2,Feuil2!$A$3:$CQ$931,HLOOKUP(Feuil1!$F1389,Feuil2!$E$1:$DG$2,2,0),0)),"",VLOOKUP($H1389*100+K$2,Feuil2!$A$3:$CQ$931,HLOOKUP(Feuil1!$F1389,Feuil2!$E$1:$DG$2,2,0),0))</f>
        <v>74.099999999999994</v>
      </c>
      <c r="L1389" s="12">
        <f>IF(ISBLANK(VLOOKUP($H1389*100+L$2,Feuil2!$A$3:$CQ$931,HLOOKUP(Feuil1!$F1389,Feuil2!$E$1:$DG$2,2,0),0)),"",VLOOKUP($H1389*100+L$2,Feuil2!$A$3:$CQ$931,HLOOKUP(Feuil1!$F1389,Feuil2!$E$1:$DG$2,2,0),0))</f>
        <v>7</v>
      </c>
      <c r="M1389" s="12">
        <f>IF(ISBLANK(VLOOKUP($H1389*100+M$2,Feuil2!$A$3:$CQ$931,HLOOKUP(Feuil1!$F1389,Feuil2!$E$1:$DG$2,2,0),0)),"",VLOOKUP($H1389*100+M$2,Feuil2!$A$3:$CQ$931,HLOOKUP(Feuil1!$F1389,Feuil2!$E$1:$DG$2,2,0),0))</f>
        <v>56</v>
      </c>
      <c r="N1389" s="12">
        <f>IF(ISBLANK(VLOOKUP($H1389*100+N$2,Feuil2!$A$3:$CQ$931,HLOOKUP(Feuil1!$F1389,Feuil2!$E$1:$DG$2,2,0),0)),"",VLOOKUP($H1389*100+N$2,Feuil2!$A$3:$CQ$931,HLOOKUP(Feuil1!$F1389,Feuil2!$E$1:$DG$2,2,0),0))</f>
        <v>35</v>
      </c>
      <c r="O1389" s="12">
        <f>IF(ISBLANK(VLOOKUP($H1389*100+O$2,Feuil2!$A$3:$CQ$931,HLOOKUP(Feuil1!$F1389,Feuil2!$E$1:$DG$2,2,0),0)),"",VLOOKUP($H1389*100+O$2,Feuil2!$A$3:$CQ$931,HLOOKUP(Feuil1!$F1389,Feuil2!$E$1:$DG$2,2,0),0))</f>
        <v>52</v>
      </c>
      <c r="P1389" s="12">
        <f>IF(ISBLANK(VLOOKUP($H1389*100+P$2,Feuil2!$A$3:$CQ$931,HLOOKUP(Feuil1!$F1389,Feuil2!$E$1:$DG$2,2,0),0)),"",VLOOKUP($H1389*100+P$2,Feuil2!$A$3:$CQ$931,HLOOKUP(Feuil1!$F1389,Feuil2!$E$1:$DG$2,2,0),0))</f>
        <v>10</v>
      </c>
      <c r="Q1389" s="12">
        <f>IF(ISBLANK(VLOOKUP($H1389*100+Q$2,Feuil2!$A$3:$CQ$931,HLOOKUP(Feuil1!$F1389,Feuil2!$E$1:$DG$2,2,0),0)),"",VLOOKUP($H1389*100+Q$2,Feuil2!$A$3:$CQ$931,HLOOKUP(Feuil1!$F1389,Feuil2!$E$1:$DG$2,2,0),0))</f>
        <v>16</v>
      </c>
      <c r="R1389" s="12">
        <f>IF(ISBLANK(VLOOKUP($H1389*100+R$2,Feuil2!$A$3:$CQ$931,HLOOKUP(Feuil1!$F1389,Feuil2!$E$1:$DG$2,2,0),0)),"",VLOOKUP($H1389*100+R$2,Feuil2!$A$3:$CQ$931,HLOOKUP(Feuil1!$F1389,Feuil2!$E$1:$DG$2,2,0),0))</f>
        <v>5</v>
      </c>
      <c r="S1389" s="12">
        <f>IF(ISBLANK(VLOOKUP($H1389*100+S$2,Feuil2!$A$3:$CQ$931,HLOOKUP(Feuil1!$F1389,Feuil2!$E$1:$DG$2,2,0),0)),"",VLOOKUP($H1389*100+S$2,Feuil2!$A$3:$CQ$931,HLOOKUP(Feuil1!$F1389,Feuil2!$E$1:$DG$2,2,0),0))</f>
        <v>3</v>
      </c>
      <c r="T1389" s="12">
        <f>IF(ISBLANK(VLOOKUP($H1389*100+T$2,Feuil2!$A$3:$CQ$931,HLOOKUP(Feuil1!$F1389,Feuil2!$E$1:$DG$2,2,0),0)),"",VLOOKUP($H1389*100+T$2,Feuil2!$A$3:$CQ$931,HLOOKUP(Feuil1!$F1389,Feuil2!$E$1:$DG$2,2,0),0))</f>
        <v>9</v>
      </c>
      <c r="U1389" s="12">
        <f t="shared" si="43"/>
        <v>386.1</v>
      </c>
    </row>
    <row r="1390" spans="1:21" x14ac:dyDescent="0.35">
      <c r="A1390" s="10" t="s">
        <v>58</v>
      </c>
      <c r="B1390" s="8" t="s">
        <v>59</v>
      </c>
      <c r="C1390" s="39">
        <v>581400</v>
      </c>
      <c r="D1390" s="39">
        <v>341900</v>
      </c>
      <c r="E1390" s="39">
        <v>725</v>
      </c>
      <c r="F1390" s="10">
        <v>6248</v>
      </c>
      <c r="G1390" s="5" t="s">
        <v>49</v>
      </c>
      <c r="H1390" s="11">
        <v>2013</v>
      </c>
      <c r="I1390" s="12">
        <f>IF(ISBLANK(VLOOKUP($H1390*100+I$2,Feuil2!$A$3:$CQ$931,HLOOKUP(Feuil1!$F1390,Feuil2!$E$1:$DG$2,2,0),0)),"",VLOOKUP($H1390*100+I$2,Feuil2!$A$3:$CQ$931,HLOOKUP(Feuil1!$F1390,Feuil2!$E$1:$DG$2,2,0),0))</f>
        <v>24</v>
      </c>
      <c r="J1390" s="12">
        <f>IF(ISBLANK(VLOOKUP($H1390*100+J$2,Feuil2!$A$3:$CQ$931,HLOOKUP(Feuil1!$F1390,Feuil2!$E$1:$DG$2,2,0),0)),"",VLOOKUP($H1390*100+J$2,Feuil2!$A$3:$CQ$931,HLOOKUP(Feuil1!$F1390,Feuil2!$E$1:$DG$2,2,0),0))</f>
        <v>0</v>
      </c>
      <c r="K1390" s="12">
        <f>IF(ISBLANK(VLOOKUP($H1390*100+K$2,Feuil2!$A$3:$CQ$931,HLOOKUP(Feuil1!$F1390,Feuil2!$E$1:$DG$2,2,0),0)),"",VLOOKUP($H1390*100+K$2,Feuil2!$A$3:$CQ$931,HLOOKUP(Feuil1!$F1390,Feuil2!$E$1:$DG$2,2,0),0))</f>
        <v>55</v>
      </c>
      <c r="L1390" s="12">
        <f>IF(ISBLANK(VLOOKUP($H1390*100+L$2,Feuil2!$A$3:$CQ$931,HLOOKUP(Feuil1!$F1390,Feuil2!$E$1:$DG$2,2,0),0)),"",VLOOKUP($H1390*100+L$2,Feuil2!$A$3:$CQ$931,HLOOKUP(Feuil1!$F1390,Feuil2!$E$1:$DG$2,2,0),0))</f>
        <v>18</v>
      </c>
      <c r="M1390" s="12">
        <f>IF(ISBLANK(VLOOKUP($H1390*100+M$2,Feuil2!$A$3:$CQ$931,HLOOKUP(Feuil1!$F1390,Feuil2!$E$1:$DG$2,2,0),0)),"",VLOOKUP($H1390*100+M$2,Feuil2!$A$3:$CQ$931,HLOOKUP(Feuil1!$F1390,Feuil2!$E$1:$DG$2,2,0),0))</f>
        <v>73</v>
      </c>
      <c r="N1390" s="12">
        <f>IF(ISBLANK(VLOOKUP($H1390*100+N$2,Feuil2!$A$3:$CQ$931,HLOOKUP(Feuil1!$F1390,Feuil2!$E$1:$DG$2,2,0),0)),"",VLOOKUP($H1390*100+N$2,Feuil2!$A$3:$CQ$931,HLOOKUP(Feuil1!$F1390,Feuil2!$E$1:$DG$2,2,0),0))</f>
        <v>34</v>
      </c>
      <c r="O1390" s="12">
        <f>IF(ISBLANK(VLOOKUP($H1390*100+O$2,Feuil2!$A$3:$CQ$931,HLOOKUP(Feuil1!$F1390,Feuil2!$E$1:$DG$2,2,0),0)),"",VLOOKUP($H1390*100+O$2,Feuil2!$A$3:$CQ$931,HLOOKUP(Feuil1!$F1390,Feuil2!$E$1:$DG$2,2,0),0))</f>
        <v>28</v>
      </c>
      <c r="P1390" s="12">
        <f>IF(ISBLANK(VLOOKUP($H1390*100+P$2,Feuil2!$A$3:$CQ$931,HLOOKUP(Feuil1!$F1390,Feuil2!$E$1:$DG$2,2,0),0)),"",VLOOKUP($H1390*100+P$2,Feuil2!$A$3:$CQ$931,HLOOKUP(Feuil1!$F1390,Feuil2!$E$1:$DG$2,2,0),0))</f>
        <v>7</v>
      </c>
      <c r="Q1390" s="12">
        <f>IF(ISBLANK(VLOOKUP($H1390*100+Q$2,Feuil2!$A$3:$CQ$931,HLOOKUP(Feuil1!$F1390,Feuil2!$E$1:$DG$2,2,0),0)),"",VLOOKUP($H1390*100+Q$2,Feuil2!$A$3:$CQ$931,HLOOKUP(Feuil1!$F1390,Feuil2!$E$1:$DG$2,2,0),0))</f>
        <v>2</v>
      </c>
      <c r="R1390" s="12">
        <f>IF(ISBLANK(VLOOKUP($H1390*100+R$2,Feuil2!$A$3:$CQ$931,HLOOKUP(Feuil1!$F1390,Feuil2!$E$1:$DG$2,2,0),0)),"",VLOOKUP($H1390*100+R$2,Feuil2!$A$3:$CQ$931,HLOOKUP(Feuil1!$F1390,Feuil2!$E$1:$DG$2,2,0),0))</f>
        <v>8.6</v>
      </c>
      <c r="S1390" s="12">
        <f>IF(ISBLANK(VLOOKUP($H1390*100+S$2,Feuil2!$A$3:$CQ$931,HLOOKUP(Feuil1!$F1390,Feuil2!$E$1:$DG$2,2,0),0)),"",VLOOKUP($H1390*100+S$2,Feuil2!$A$3:$CQ$931,HLOOKUP(Feuil1!$F1390,Feuil2!$E$1:$DG$2,2,0),0))</f>
        <v>13</v>
      </c>
      <c r="T1390" s="12">
        <f>IF(ISBLANK(VLOOKUP($H1390*100+T$2,Feuil2!$A$3:$CQ$931,HLOOKUP(Feuil1!$F1390,Feuil2!$E$1:$DG$2,2,0),0)),"",VLOOKUP($H1390*100+T$2,Feuil2!$A$3:$CQ$931,HLOOKUP(Feuil1!$F1390,Feuil2!$E$1:$DG$2,2,0),0))</f>
        <v>1</v>
      </c>
      <c r="U1390" s="12">
        <f t="shared" si="43"/>
        <v>263.60000000000002</v>
      </c>
    </row>
    <row r="1391" spans="1:21" x14ac:dyDescent="0.35">
      <c r="A1391" s="10" t="s">
        <v>58</v>
      </c>
      <c r="B1391" s="8" t="s">
        <v>59</v>
      </c>
      <c r="C1391" s="39">
        <v>581400</v>
      </c>
      <c r="D1391" s="39">
        <v>341900</v>
      </c>
      <c r="E1391" s="39">
        <v>725</v>
      </c>
      <c r="F1391" s="10">
        <v>6248</v>
      </c>
      <c r="G1391" s="5" t="s">
        <v>49</v>
      </c>
      <c r="H1391" s="11">
        <v>2014</v>
      </c>
      <c r="I1391" s="12">
        <f>IF(ISBLANK(VLOOKUP($H1391*100+I$2,Feuil2!$A$3:$CQ$931,HLOOKUP(Feuil1!$F1391,Feuil2!$E$1:$DG$2,2,0),0)),"",VLOOKUP($H1391*100+I$2,Feuil2!$A$3:$CQ$931,HLOOKUP(Feuil1!$F1391,Feuil2!$E$1:$DG$2,2,0),0))</f>
        <v>9</v>
      </c>
      <c r="J1391" s="12">
        <f>IF(ISBLANK(VLOOKUP($H1391*100+J$2,Feuil2!$A$3:$CQ$931,HLOOKUP(Feuil1!$F1391,Feuil2!$E$1:$DG$2,2,0),0)),"",VLOOKUP($H1391*100+J$2,Feuil2!$A$3:$CQ$931,HLOOKUP(Feuil1!$F1391,Feuil2!$E$1:$DG$2,2,0),0))</f>
        <v>20</v>
      </c>
      <c r="K1391" s="12">
        <f>IF(ISBLANK(VLOOKUP($H1391*100+K$2,Feuil2!$A$3:$CQ$931,HLOOKUP(Feuil1!$F1391,Feuil2!$E$1:$DG$2,2,0),0)),"",VLOOKUP($H1391*100+K$2,Feuil2!$A$3:$CQ$931,HLOOKUP(Feuil1!$F1391,Feuil2!$E$1:$DG$2,2,0),0))</f>
        <v>52</v>
      </c>
      <c r="L1391" s="12" t="str">
        <f>IF(ISBLANK(VLOOKUP($H1391*100+L$2,Feuil2!$A$3:$CQ$931,HLOOKUP(Feuil1!$F1391,Feuil2!$E$1:$DG$2,2,0),0)),"",VLOOKUP($H1391*100+L$2,Feuil2!$A$3:$CQ$931,HLOOKUP(Feuil1!$F1391,Feuil2!$E$1:$DG$2,2,0),0))</f>
        <v/>
      </c>
      <c r="M1391" s="12">
        <f>IF(ISBLANK(VLOOKUP($H1391*100+M$2,Feuil2!$A$3:$CQ$931,HLOOKUP(Feuil1!$F1391,Feuil2!$E$1:$DG$2,2,0),0)),"",VLOOKUP($H1391*100+M$2,Feuil2!$A$3:$CQ$931,HLOOKUP(Feuil1!$F1391,Feuil2!$E$1:$DG$2,2,0),0))</f>
        <v>42</v>
      </c>
      <c r="N1391" s="12">
        <f>IF(ISBLANK(VLOOKUP($H1391*100+N$2,Feuil2!$A$3:$CQ$931,HLOOKUP(Feuil1!$F1391,Feuil2!$E$1:$DG$2,2,0),0)),"",VLOOKUP($H1391*100+N$2,Feuil2!$A$3:$CQ$931,HLOOKUP(Feuil1!$F1391,Feuil2!$E$1:$DG$2,2,0),0))</f>
        <v>34.799999999999997</v>
      </c>
      <c r="O1391" s="12">
        <f>IF(ISBLANK(VLOOKUP($H1391*100+O$2,Feuil2!$A$3:$CQ$931,HLOOKUP(Feuil1!$F1391,Feuil2!$E$1:$DG$2,2,0),0)),"",VLOOKUP($H1391*100+O$2,Feuil2!$A$3:$CQ$931,HLOOKUP(Feuil1!$F1391,Feuil2!$E$1:$DG$2,2,0),0))</f>
        <v>55.6</v>
      </c>
      <c r="P1391" s="12">
        <f>IF(ISBLANK(VLOOKUP($H1391*100+P$2,Feuil2!$A$3:$CQ$931,HLOOKUP(Feuil1!$F1391,Feuil2!$E$1:$DG$2,2,0),0)),"",VLOOKUP($H1391*100+P$2,Feuil2!$A$3:$CQ$931,HLOOKUP(Feuil1!$F1391,Feuil2!$E$1:$DG$2,2,0),0))</f>
        <v>32.9</v>
      </c>
      <c r="Q1391" s="12">
        <f>IF(ISBLANK(VLOOKUP($H1391*100+Q$2,Feuil2!$A$3:$CQ$931,HLOOKUP(Feuil1!$F1391,Feuil2!$E$1:$DG$2,2,0),0)),"",VLOOKUP($H1391*100+Q$2,Feuil2!$A$3:$CQ$931,HLOOKUP(Feuil1!$F1391,Feuil2!$E$1:$DG$2,2,0),0))</f>
        <v>54.6</v>
      </c>
      <c r="R1391" s="12">
        <f>IF(ISBLANK(VLOOKUP($H1391*100+R$2,Feuil2!$A$3:$CQ$931,HLOOKUP(Feuil1!$F1391,Feuil2!$E$1:$DG$2,2,0),0)),"",VLOOKUP($H1391*100+R$2,Feuil2!$A$3:$CQ$931,HLOOKUP(Feuil1!$F1391,Feuil2!$E$1:$DG$2,2,0),0))</f>
        <v>7.6</v>
      </c>
      <c r="S1391" s="12">
        <f>IF(ISBLANK(VLOOKUP($H1391*100+S$2,Feuil2!$A$3:$CQ$931,HLOOKUP(Feuil1!$F1391,Feuil2!$E$1:$DG$2,2,0),0)),"",VLOOKUP($H1391*100+S$2,Feuil2!$A$3:$CQ$931,HLOOKUP(Feuil1!$F1391,Feuil2!$E$1:$DG$2,2,0),0))</f>
        <v>10.9</v>
      </c>
      <c r="T1391" s="12">
        <f>IF(ISBLANK(VLOOKUP($H1391*100+T$2,Feuil2!$A$3:$CQ$931,HLOOKUP(Feuil1!$F1391,Feuil2!$E$1:$DG$2,2,0),0)),"",VLOOKUP($H1391*100+T$2,Feuil2!$A$3:$CQ$931,HLOOKUP(Feuil1!$F1391,Feuil2!$E$1:$DG$2,2,0),0))</f>
        <v>16.5</v>
      </c>
      <c r="U1391" s="12">
        <f t="shared" si="43"/>
        <v>335.90000000000003</v>
      </c>
    </row>
    <row r="1392" spans="1:21" x14ac:dyDescent="0.35">
      <c r="A1392" s="10" t="s">
        <v>58</v>
      </c>
      <c r="B1392" s="8" t="s">
        <v>59</v>
      </c>
      <c r="C1392" s="39">
        <v>581400</v>
      </c>
      <c r="D1392" s="39">
        <v>341900</v>
      </c>
      <c r="E1392" s="39">
        <v>725</v>
      </c>
      <c r="F1392" s="10">
        <v>6248</v>
      </c>
      <c r="G1392" s="5" t="s">
        <v>49</v>
      </c>
      <c r="H1392" s="11">
        <v>2015</v>
      </c>
      <c r="I1392" s="12">
        <f>IF(ISBLANK(VLOOKUP($H1392*100+I$2,Feuil2!$A$3:$CQ$931,HLOOKUP(Feuil1!$F1392,Feuil2!$E$1:$DG$2,2,0),0)),"",VLOOKUP($H1392*100+I$2,Feuil2!$A$3:$CQ$931,HLOOKUP(Feuil1!$F1392,Feuil2!$E$1:$DG$2,2,0),0))</f>
        <v>16.2</v>
      </c>
      <c r="J1392" s="12">
        <f>IF(ISBLANK(VLOOKUP($H1392*100+J$2,Feuil2!$A$3:$CQ$931,HLOOKUP(Feuil1!$F1392,Feuil2!$E$1:$DG$2,2,0),0)),"",VLOOKUP($H1392*100+J$2,Feuil2!$A$3:$CQ$931,HLOOKUP(Feuil1!$F1392,Feuil2!$E$1:$DG$2,2,0),0))</f>
        <v>20.399999999999999</v>
      </c>
      <c r="K1392" s="12">
        <f>IF(ISBLANK(VLOOKUP($H1392*100+K$2,Feuil2!$A$3:$CQ$931,HLOOKUP(Feuil1!$F1392,Feuil2!$E$1:$DG$2,2,0),0)),"",VLOOKUP($H1392*100+K$2,Feuil2!$A$3:$CQ$931,HLOOKUP(Feuil1!$F1392,Feuil2!$E$1:$DG$2,2,0),0))</f>
        <v>11.5</v>
      </c>
      <c r="L1392" s="12">
        <f>IF(ISBLANK(VLOOKUP($H1392*100+L$2,Feuil2!$A$3:$CQ$931,HLOOKUP(Feuil1!$F1392,Feuil2!$E$1:$DG$2,2,0),0)),"",VLOOKUP($H1392*100+L$2,Feuil2!$A$3:$CQ$931,HLOOKUP(Feuil1!$F1392,Feuil2!$E$1:$DG$2,2,0),0))</f>
        <v>0</v>
      </c>
      <c r="M1392" s="12">
        <f>IF(ISBLANK(VLOOKUP($H1392*100+M$2,Feuil2!$A$3:$CQ$931,HLOOKUP(Feuil1!$F1392,Feuil2!$E$1:$DG$2,2,0),0)),"",VLOOKUP($H1392*100+M$2,Feuil2!$A$3:$CQ$931,HLOOKUP(Feuil1!$F1392,Feuil2!$E$1:$DG$2,2,0),0))</f>
        <v>9</v>
      </c>
      <c r="N1392" s="12">
        <f>IF(ISBLANK(VLOOKUP($H1392*100+N$2,Feuil2!$A$3:$CQ$931,HLOOKUP(Feuil1!$F1392,Feuil2!$E$1:$DG$2,2,0),0)),"",VLOOKUP($H1392*100+N$2,Feuil2!$A$3:$CQ$931,HLOOKUP(Feuil1!$F1392,Feuil2!$E$1:$DG$2,2,0),0))</f>
        <v>61</v>
      </c>
      <c r="O1392" s="12">
        <f>IF(ISBLANK(VLOOKUP($H1392*100+O$2,Feuil2!$A$3:$CQ$931,HLOOKUP(Feuil1!$F1392,Feuil2!$E$1:$DG$2,2,0),0)),"",VLOOKUP($H1392*100+O$2,Feuil2!$A$3:$CQ$931,HLOOKUP(Feuil1!$F1392,Feuil2!$E$1:$DG$2,2,0),0))</f>
        <v>35</v>
      </c>
      <c r="P1392" s="12">
        <f>IF(ISBLANK(VLOOKUP($H1392*100+P$2,Feuil2!$A$3:$CQ$931,HLOOKUP(Feuil1!$F1392,Feuil2!$E$1:$DG$2,2,0),0)),"",VLOOKUP($H1392*100+P$2,Feuil2!$A$3:$CQ$931,HLOOKUP(Feuil1!$F1392,Feuil2!$E$1:$DG$2,2,0),0))</f>
        <v>5</v>
      </c>
      <c r="Q1392" s="12">
        <f>IF(ISBLANK(VLOOKUP($H1392*100+Q$2,Feuil2!$A$3:$CQ$931,HLOOKUP(Feuil1!$F1392,Feuil2!$E$1:$DG$2,2,0),0)),"",VLOOKUP($H1392*100+Q$2,Feuil2!$A$3:$CQ$931,HLOOKUP(Feuil1!$F1392,Feuil2!$E$1:$DG$2,2,0),0))</f>
        <v>22.4</v>
      </c>
      <c r="R1392" s="12">
        <f>IF(ISBLANK(VLOOKUP($H1392*100+R$2,Feuil2!$A$3:$CQ$931,HLOOKUP(Feuil1!$F1392,Feuil2!$E$1:$DG$2,2,0),0)),"",VLOOKUP($H1392*100+R$2,Feuil2!$A$3:$CQ$931,HLOOKUP(Feuil1!$F1392,Feuil2!$E$1:$DG$2,2,0),0))</f>
        <v>1</v>
      </c>
      <c r="S1392" s="12">
        <f>IF(ISBLANK(VLOOKUP($H1392*100+S$2,Feuil2!$A$3:$CQ$931,HLOOKUP(Feuil1!$F1392,Feuil2!$E$1:$DG$2,2,0),0)),"",VLOOKUP($H1392*100+S$2,Feuil2!$A$3:$CQ$931,HLOOKUP(Feuil1!$F1392,Feuil2!$E$1:$DG$2,2,0),0))</f>
        <v>12</v>
      </c>
      <c r="T1392" s="12">
        <f>IF(ISBLANK(VLOOKUP($H1392*100+T$2,Feuil2!$A$3:$CQ$931,HLOOKUP(Feuil1!$F1392,Feuil2!$E$1:$DG$2,2,0),0)),"",VLOOKUP($H1392*100+T$2,Feuil2!$A$3:$CQ$931,HLOOKUP(Feuil1!$F1392,Feuil2!$E$1:$DG$2,2,0),0))</f>
        <v>20</v>
      </c>
      <c r="U1392" s="12">
        <f t="shared" si="43"/>
        <v>213.5</v>
      </c>
    </row>
    <row r="1393" spans="1:44" x14ac:dyDescent="0.35">
      <c r="A1393" s="10" t="s">
        <v>58</v>
      </c>
      <c r="B1393" s="8" t="s">
        <v>59</v>
      </c>
      <c r="C1393" s="39">
        <v>581400</v>
      </c>
      <c r="D1393" s="39">
        <v>341900</v>
      </c>
      <c r="E1393" s="39">
        <v>725</v>
      </c>
      <c r="F1393" s="10">
        <v>6248</v>
      </c>
      <c r="G1393" s="5" t="s">
        <v>49</v>
      </c>
      <c r="H1393" s="11">
        <v>2016</v>
      </c>
      <c r="I1393" s="12">
        <f>IF(ISBLANK(VLOOKUP($H1393*100+I$2,Feuil2!$A$3:$CQ$931,HLOOKUP(Feuil1!$F1393,Feuil2!$E$1:$DG$2,2,0),0)),"",VLOOKUP($H1393*100+I$2,Feuil2!$A$3:$CQ$931,HLOOKUP(Feuil1!$F1393,Feuil2!$E$1:$DG$2,2,0),0))</f>
        <v>0</v>
      </c>
      <c r="J1393" s="12">
        <f>IF(ISBLANK(VLOOKUP($H1393*100+J$2,Feuil2!$A$3:$CQ$931,HLOOKUP(Feuil1!$F1393,Feuil2!$E$1:$DG$2,2,0),0)),"",VLOOKUP($H1393*100+J$2,Feuil2!$A$3:$CQ$931,HLOOKUP(Feuil1!$F1393,Feuil2!$E$1:$DG$2,2,0),0))</f>
        <v>11</v>
      </c>
      <c r="K1393" s="12">
        <f>IF(ISBLANK(VLOOKUP($H1393*100+K$2,Feuil2!$A$3:$CQ$931,HLOOKUP(Feuil1!$F1393,Feuil2!$E$1:$DG$2,2,0),0)),"",VLOOKUP($H1393*100+K$2,Feuil2!$A$3:$CQ$931,HLOOKUP(Feuil1!$F1393,Feuil2!$E$1:$DG$2,2,0),0))</f>
        <v>37</v>
      </c>
      <c r="L1393" s="12">
        <f>IF(ISBLANK(VLOOKUP($H1393*100+L$2,Feuil2!$A$3:$CQ$931,HLOOKUP(Feuil1!$F1393,Feuil2!$E$1:$DG$2,2,0),0)),"",VLOOKUP($H1393*100+L$2,Feuil2!$A$3:$CQ$931,HLOOKUP(Feuil1!$F1393,Feuil2!$E$1:$DG$2,2,0),0))</f>
        <v>47.2</v>
      </c>
      <c r="M1393" s="12">
        <f>IF(ISBLANK(VLOOKUP($H1393*100+M$2,Feuil2!$A$3:$CQ$931,HLOOKUP(Feuil1!$F1393,Feuil2!$E$1:$DG$2,2,0),0)),"",VLOOKUP($H1393*100+M$2,Feuil2!$A$3:$CQ$931,HLOOKUP(Feuil1!$F1393,Feuil2!$E$1:$DG$2,2,0),0))</f>
        <v>10.3</v>
      </c>
      <c r="N1393" s="12">
        <f>IF(ISBLANK(VLOOKUP($H1393*100+N$2,Feuil2!$A$3:$CQ$931,HLOOKUP(Feuil1!$F1393,Feuil2!$E$1:$DG$2,2,0),0)),"",VLOOKUP($H1393*100+N$2,Feuil2!$A$3:$CQ$931,HLOOKUP(Feuil1!$F1393,Feuil2!$E$1:$DG$2,2,0),0))</f>
        <v>26.1</v>
      </c>
      <c r="O1393" s="12">
        <f>IF(ISBLANK(VLOOKUP($H1393*100+O$2,Feuil2!$A$3:$CQ$931,HLOOKUP(Feuil1!$F1393,Feuil2!$E$1:$DG$2,2,0),0)),"",VLOOKUP($H1393*100+O$2,Feuil2!$A$3:$CQ$931,HLOOKUP(Feuil1!$F1393,Feuil2!$E$1:$DG$2,2,0),0))</f>
        <v>7</v>
      </c>
      <c r="P1393" s="12">
        <f>IF(ISBLANK(VLOOKUP($H1393*100+P$2,Feuil2!$A$3:$CQ$931,HLOOKUP(Feuil1!$F1393,Feuil2!$E$1:$DG$2,2,0),0)),"",VLOOKUP($H1393*100+P$2,Feuil2!$A$3:$CQ$931,HLOOKUP(Feuil1!$F1393,Feuil2!$E$1:$DG$2,2,0),0))</f>
        <v>24</v>
      </c>
      <c r="Q1393" s="12">
        <f>IF(ISBLANK(VLOOKUP($H1393*100+Q$2,Feuil2!$A$3:$CQ$931,HLOOKUP(Feuil1!$F1393,Feuil2!$E$1:$DG$2,2,0),0)),"",VLOOKUP($H1393*100+Q$2,Feuil2!$A$3:$CQ$931,HLOOKUP(Feuil1!$F1393,Feuil2!$E$1:$DG$2,2,0),0))</f>
        <v>5</v>
      </c>
      <c r="R1393" s="12">
        <f>IF(ISBLANK(VLOOKUP($H1393*100+R$2,Feuil2!$A$3:$CQ$931,HLOOKUP(Feuil1!$F1393,Feuil2!$E$1:$DG$2,2,0),0)),"",VLOOKUP($H1393*100+R$2,Feuil2!$A$3:$CQ$931,HLOOKUP(Feuil1!$F1393,Feuil2!$E$1:$DG$2,2,0),0))</f>
        <v>0</v>
      </c>
      <c r="S1393" s="12">
        <f>IF(ISBLANK(VLOOKUP($H1393*100+S$2,Feuil2!$A$3:$CQ$931,HLOOKUP(Feuil1!$F1393,Feuil2!$E$1:$DG$2,2,0),0)),"",VLOOKUP($H1393*100+S$2,Feuil2!$A$3:$CQ$931,HLOOKUP(Feuil1!$F1393,Feuil2!$E$1:$DG$2,2,0),0))</f>
        <v>8</v>
      </c>
      <c r="T1393" s="12">
        <f>IF(ISBLANK(VLOOKUP($H1393*100+T$2,Feuil2!$A$3:$CQ$931,HLOOKUP(Feuil1!$F1393,Feuil2!$E$1:$DG$2,2,0),0)),"",VLOOKUP($H1393*100+T$2,Feuil2!$A$3:$CQ$931,HLOOKUP(Feuil1!$F1393,Feuil2!$E$1:$DG$2,2,0),0))</f>
        <v>53</v>
      </c>
      <c r="U1393" s="12">
        <f t="shared" si="43"/>
        <v>228.6</v>
      </c>
    </row>
    <row r="1394" spans="1:44" x14ac:dyDescent="0.35">
      <c r="A1394" s="29" t="s">
        <v>58</v>
      </c>
      <c r="B1394" s="8" t="s">
        <v>59</v>
      </c>
      <c r="C1394" s="40">
        <v>581400</v>
      </c>
      <c r="D1394" s="40">
        <v>341900</v>
      </c>
      <c r="E1394" s="39">
        <v>725</v>
      </c>
      <c r="F1394" s="29">
        <v>6248</v>
      </c>
      <c r="G1394" s="5" t="s">
        <v>49</v>
      </c>
      <c r="H1394" s="31">
        <v>2017</v>
      </c>
      <c r="I1394" s="12">
        <f>VLOOKUP($H1394*100+I$2,Feuil2!$A$3:$CQ$931,HLOOKUP(Feuil1!$F1394,Feuil2!$E$1:$DG$2,2,0),0)</f>
        <v>16.5</v>
      </c>
      <c r="J1394" s="12">
        <f>VLOOKUP($H1394*100+J$2,Feuil2!$A$3:$CQ$931,HLOOKUP(Feuil1!$F1394,Feuil2!$E$1:$DG$2,2,0),0)</f>
        <v>2.5</v>
      </c>
      <c r="K1394" s="12">
        <f>VLOOKUP($H1394*100+K$2,Feuil2!$A$3:$CQ$931,HLOOKUP(Feuil1!$F1394,Feuil2!$E$1:$DG$2,2,0),0)</f>
        <v>3.7</v>
      </c>
      <c r="L1394" s="12">
        <f>VLOOKUP($H1394*100+L$2,Feuil2!$A$3:$CQ$931,HLOOKUP(Feuil1!$F1394,Feuil2!$E$1:$DG$2,2,0),0)</f>
        <v>13.1</v>
      </c>
      <c r="M1394" s="12">
        <v>30.9</v>
      </c>
      <c r="N1394" s="12">
        <v>37.200000000000003</v>
      </c>
      <c r="O1394" s="12">
        <v>35.5</v>
      </c>
      <c r="P1394" s="12">
        <v>78.5</v>
      </c>
      <c r="Q1394" s="12">
        <v>40.200000000000003</v>
      </c>
      <c r="R1394" s="12">
        <v>0</v>
      </c>
      <c r="S1394" s="12">
        <v>0.4</v>
      </c>
      <c r="T1394" s="12">
        <v>11.1</v>
      </c>
      <c r="U1394" s="12">
        <f t="shared" si="43"/>
        <v>269.59999999999997</v>
      </c>
    </row>
    <row r="1395" spans="1:44" x14ac:dyDescent="0.35">
      <c r="A1395" s="29" t="s">
        <v>58</v>
      </c>
      <c r="B1395" s="8" t="s">
        <v>59</v>
      </c>
      <c r="C1395" s="40">
        <v>581400</v>
      </c>
      <c r="D1395" s="40">
        <v>341900</v>
      </c>
      <c r="E1395" s="39">
        <v>725</v>
      </c>
      <c r="F1395" s="29">
        <v>6248</v>
      </c>
      <c r="G1395" s="5" t="s">
        <v>49</v>
      </c>
      <c r="H1395" s="31">
        <v>2018</v>
      </c>
      <c r="I1395" s="12">
        <v>59.4</v>
      </c>
      <c r="J1395" s="12">
        <v>60.2</v>
      </c>
      <c r="K1395" s="12">
        <v>17.5</v>
      </c>
      <c r="L1395" s="12">
        <v>3.3</v>
      </c>
      <c r="M1395" s="12">
        <v>29.6</v>
      </c>
      <c r="N1395" s="12">
        <v>3.7</v>
      </c>
      <c r="O1395" s="12">
        <v>31.5</v>
      </c>
      <c r="P1395" s="12">
        <v>21.1</v>
      </c>
      <c r="Q1395" s="12">
        <v>7</v>
      </c>
      <c r="R1395" s="12">
        <v>13.2</v>
      </c>
      <c r="S1395" s="12">
        <v>7.9</v>
      </c>
      <c r="T1395" s="12">
        <v>3.6</v>
      </c>
      <c r="U1395" s="12">
        <f t="shared" si="43"/>
        <v>258</v>
      </c>
    </row>
    <row r="1396" spans="1:44" x14ac:dyDescent="0.35">
      <c r="A1396" s="29" t="s">
        <v>58</v>
      </c>
      <c r="B1396" s="8" t="s">
        <v>59</v>
      </c>
      <c r="C1396" s="40">
        <v>581400</v>
      </c>
      <c r="D1396" s="40">
        <v>341900</v>
      </c>
      <c r="E1396" s="39">
        <v>725</v>
      </c>
      <c r="F1396" s="29">
        <v>6248</v>
      </c>
      <c r="G1396" s="5" t="s">
        <v>49</v>
      </c>
      <c r="H1396" s="31">
        <v>2019</v>
      </c>
      <c r="I1396" s="12">
        <v>15.9</v>
      </c>
      <c r="J1396" s="12">
        <v>33.700000000000003</v>
      </c>
      <c r="K1396" s="12">
        <v>45.2</v>
      </c>
      <c r="L1396" s="12">
        <v>16.5</v>
      </c>
      <c r="M1396" s="12">
        <v>22.7</v>
      </c>
      <c r="N1396" s="12">
        <v>0.8</v>
      </c>
      <c r="O1396" s="12">
        <v>34.200000000000003</v>
      </c>
      <c r="P1396" s="12">
        <v>66.7</v>
      </c>
      <c r="Q1396" s="12">
        <v>52.1</v>
      </c>
      <c r="R1396" s="12">
        <v>6.5</v>
      </c>
      <c r="S1396" s="12">
        <v>8.9</v>
      </c>
      <c r="T1396" s="12">
        <v>3</v>
      </c>
      <c r="U1396" s="12">
        <f t="shared" si="43"/>
        <v>306.2</v>
      </c>
    </row>
    <row r="1397" spans="1:44" x14ac:dyDescent="0.35">
      <c r="A1397" s="29" t="s">
        <v>58</v>
      </c>
      <c r="B1397" s="8" t="s">
        <v>59</v>
      </c>
      <c r="C1397" s="40">
        <v>581400</v>
      </c>
      <c r="D1397" s="40">
        <v>341900</v>
      </c>
      <c r="E1397" s="39">
        <v>725</v>
      </c>
      <c r="F1397" s="29">
        <v>6248</v>
      </c>
      <c r="G1397" s="5" t="s">
        <v>49</v>
      </c>
      <c r="H1397" s="31">
        <v>2020</v>
      </c>
      <c r="I1397" s="12">
        <v>7.3</v>
      </c>
      <c r="J1397" s="12">
        <v>13.7</v>
      </c>
      <c r="K1397" s="12">
        <v>12.9</v>
      </c>
      <c r="L1397" s="12">
        <v>47.5</v>
      </c>
      <c r="M1397" s="12">
        <v>19.100000000000001</v>
      </c>
      <c r="N1397" s="12">
        <v>8.4</v>
      </c>
      <c r="O1397" s="12">
        <v>49.3</v>
      </c>
      <c r="P1397" s="12">
        <v>66.099999999999994</v>
      </c>
      <c r="Q1397" s="12">
        <v>34.700000000000003</v>
      </c>
      <c r="R1397" s="12">
        <v>0.4</v>
      </c>
      <c r="S1397" s="12">
        <v>1.8</v>
      </c>
      <c r="T1397" s="12">
        <v>4</v>
      </c>
      <c r="U1397" s="12">
        <f t="shared" si="43"/>
        <v>265.2</v>
      </c>
    </row>
    <row r="1398" spans="1:44" x14ac:dyDescent="0.35">
      <c r="A1398" s="29" t="s">
        <v>58</v>
      </c>
      <c r="B1398" s="8" t="s">
        <v>59</v>
      </c>
      <c r="C1398" s="40">
        <v>581400</v>
      </c>
      <c r="D1398" s="40">
        <v>341900</v>
      </c>
      <c r="E1398" s="39">
        <v>725</v>
      </c>
      <c r="F1398" s="29">
        <v>6248</v>
      </c>
      <c r="G1398" s="5" t="s">
        <v>49</v>
      </c>
      <c r="H1398" s="31">
        <v>2021</v>
      </c>
      <c r="I1398" s="12">
        <v>6.3</v>
      </c>
      <c r="J1398" s="12">
        <v>1.8</v>
      </c>
      <c r="K1398" s="12">
        <v>14.4</v>
      </c>
      <c r="L1398" s="12">
        <v>41.1</v>
      </c>
      <c r="M1398" s="12">
        <v>8.4</v>
      </c>
      <c r="N1398" s="12">
        <v>22</v>
      </c>
      <c r="O1398" s="12">
        <v>86.8</v>
      </c>
      <c r="P1398" s="12">
        <v>25</v>
      </c>
      <c r="Q1398" s="12">
        <v>14.7</v>
      </c>
      <c r="R1398" s="12">
        <v>1.7</v>
      </c>
      <c r="S1398" s="12">
        <v>3.5</v>
      </c>
      <c r="T1398" s="12">
        <v>7.7</v>
      </c>
      <c r="U1398" s="12">
        <f t="shared" si="43"/>
        <v>233.39999999999998</v>
      </c>
      <c r="V1398" s="59">
        <v>303.58</v>
      </c>
    </row>
    <row r="1399" spans="1:44" s="36" customFormat="1" x14ac:dyDescent="0.35">
      <c r="A1399" s="36" t="s">
        <v>60</v>
      </c>
      <c r="B1399" s="36" t="s">
        <v>61</v>
      </c>
      <c r="C1399" s="36">
        <v>456290</v>
      </c>
      <c r="D1399" s="36">
        <v>338059</v>
      </c>
      <c r="E1399" s="36">
        <v>302</v>
      </c>
      <c r="F1399" s="37">
        <v>6170</v>
      </c>
      <c r="G1399" s="36" t="s">
        <v>62</v>
      </c>
      <c r="H1399" s="26">
        <v>1940</v>
      </c>
      <c r="I1399" s="27" t="str">
        <f>IF(ISBLANK(VLOOKUP($H1399*100+I$2,Feuil2!$A$3:$CQ$931,HLOOKUP(Feuil1!$F1399,Feuil2!$E$1:$DG$2,2,0),0)),"",VLOOKUP($H1399*100+I$2,Feuil2!$A$3:$CQ$931,HLOOKUP(Feuil1!$F1399,Feuil2!$E$1:$DG$2,2,0),0))</f>
        <v/>
      </c>
      <c r="J1399" s="27" t="str">
        <f>IF(ISBLANK(VLOOKUP($H1399*100+J$2,Feuil2!$A$3:$CQ$931,HLOOKUP(Feuil1!$F1399,Feuil2!$E$1:$DG$2,2,0),0)),"",VLOOKUP($H1399*100+J$2,Feuil2!$A$3:$CQ$931,HLOOKUP(Feuil1!$F1399,Feuil2!$E$1:$DG$2,2,0),0))</f>
        <v/>
      </c>
      <c r="K1399" s="27" t="str">
        <f>IF(ISBLANK(VLOOKUP($H1399*100+K$2,Feuil2!$A$3:$CQ$931,HLOOKUP(Feuil1!$F1399,Feuil2!$E$1:$DG$2,2,0),0)),"",VLOOKUP($H1399*100+K$2,Feuil2!$A$3:$CQ$931,HLOOKUP(Feuil1!$F1399,Feuil2!$E$1:$DG$2,2,0),0))</f>
        <v/>
      </c>
      <c r="L1399" s="27" t="str">
        <f>IF(ISBLANK(VLOOKUP($H1399*100+L$2,Feuil2!$A$3:$CQ$931,HLOOKUP(Feuil1!$F1399,Feuil2!$E$1:$DG$2,2,0),0)),"",VLOOKUP($H1399*100+L$2,Feuil2!$A$3:$CQ$931,HLOOKUP(Feuil1!$F1399,Feuil2!$E$1:$DG$2,2,0),0))</f>
        <v/>
      </c>
      <c r="M1399" s="27" t="str">
        <f>IF(ISBLANK(VLOOKUP($H1399*100+M$2,Feuil2!$A$3:$CQ$931,HLOOKUP(Feuil1!$F1399,Feuil2!$E$1:$DG$2,2,0),0)),"",VLOOKUP($H1399*100+M$2,Feuil2!$A$3:$CQ$931,HLOOKUP(Feuil1!$F1399,Feuil2!$E$1:$DG$2,2,0),0))</f>
        <v/>
      </c>
      <c r="N1399" s="27" t="str">
        <f>IF(ISBLANK(VLOOKUP($H1399*100+N$2,Feuil2!$A$3:$CQ$931,HLOOKUP(Feuil1!$F1399,Feuil2!$E$1:$DG$2,2,0),0)),"",VLOOKUP($H1399*100+N$2,Feuil2!$A$3:$CQ$931,HLOOKUP(Feuil1!$F1399,Feuil2!$E$1:$DG$2,2,0),0))</f>
        <v/>
      </c>
      <c r="O1399" s="27" t="str">
        <f>IF(ISBLANK(VLOOKUP($H1399*100+O$2,Feuil2!$A$3:$CQ$931,HLOOKUP(Feuil1!$F1399,Feuil2!$E$1:$DG$2,2,0),0)),"",VLOOKUP($H1399*100+O$2,Feuil2!$A$3:$CQ$931,HLOOKUP(Feuil1!$F1399,Feuil2!$E$1:$DG$2,2,0),0))</f>
        <v/>
      </c>
      <c r="P1399" s="27" t="str">
        <f>IF(ISBLANK(VLOOKUP($H1399*100+P$2,Feuil2!$A$3:$CQ$931,HLOOKUP(Feuil1!$F1399,Feuil2!$E$1:$DG$2,2,0),0)),"",VLOOKUP($H1399*100+P$2,Feuil2!$A$3:$CQ$931,HLOOKUP(Feuil1!$F1399,Feuil2!$E$1:$DG$2,2,0),0))</f>
        <v/>
      </c>
      <c r="Q1399" s="27" t="str">
        <f>IF(ISBLANK(VLOOKUP($H1399*100+Q$2,Feuil2!$A$3:$CQ$931,HLOOKUP(Feuil1!$F1399,Feuil2!$E$1:$DG$2,2,0),0)),"",VLOOKUP($H1399*100+Q$2,Feuil2!$A$3:$CQ$931,HLOOKUP(Feuil1!$F1399,Feuil2!$E$1:$DG$2,2,0),0))</f>
        <v/>
      </c>
      <c r="R1399" s="27" t="str">
        <f>IF(ISBLANK(VLOOKUP($H1399*100+R$2,Feuil2!$A$3:$CQ$931,HLOOKUP(Feuil1!$F1399,Feuil2!$E$1:$DG$2,2,0),0)),"",VLOOKUP($H1399*100+R$2,Feuil2!$A$3:$CQ$931,HLOOKUP(Feuil1!$F1399,Feuil2!$E$1:$DG$2,2,0),0))</f>
        <v/>
      </c>
      <c r="S1399" s="27" t="str">
        <f>IF(ISBLANK(VLOOKUP($H1399*100+S$2,Feuil2!$A$3:$CQ$931,HLOOKUP(Feuil1!$F1399,Feuil2!$E$1:$DG$2,2,0),0)),"",VLOOKUP($H1399*100+S$2,Feuil2!$A$3:$CQ$931,HLOOKUP(Feuil1!$F1399,Feuil2!$E$1:$DG$2,2,0),0))</f>
        <v/>
      </c>
      <c r="T1399" s="27" t="str">
        <f>IF(ISBLANK(VLOOKUP($H1399*100+T$2,Feuil2!$A$3:$CQ$931,HLOOKUP(Feuil1!$F1399,Feuil2!$E$1:$DG$2,2,0),0)),"",VLOOKUP($H1399*100+T$2,Feuil2!$A$3:$CQ$931,HLOOKUP(Feuil1!$F1399,Feuil2!$E$1:$DG$2,2,0),0))</f>
        <v/>
      </c>
      <c r="U1399" s="27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</row>
    <row r="1400" spans="1:44" x14ac:dyDescent="0.35">
      <c r="A1400" s="10" t="s">
        <v>60</v>
      </c>
      <c r="B1400" s="8" t="s">
        <v>61</v>
      </c>
      <c r="C1400" s="39">
        <v>456290</v>
      </c>
      <c r="D1400" s="39">
        <v>338059</v>
      </c>
      <c r="E1400" s="39">
        <v>302</v>
      </c>
      <c r="F1400" s="33">
        <v>6170</v>
      </c>
      <c r="G1400" s="5" t="s">
        <v>62</v>
      </c>
      <c r="H1400" s="35">
        <v>1941</v>
      </c>
      <c r="I1400" s="12" t="str">
        <f>IF(ISBLANK(VLOOKUP($H1400*100+I$2,Feuil2!$A$3:$CQ$931,HLOOKUP(Feuil1!$F1400,Feuil2!$E$1:$DG$2,2,0),0)),"",VLOOKUP($H1400*100+I$2,Feuil2!$A$3:$CQ$931,HLOOKUP(Feuil1!$F1400,Feuil2!$E$1:$DG$2,2,0),0))</f>
        <v/>
      </c>
      <c r="J1400" s="12" t="str">
        <f>IF(ISBLANK(VLOOKUP($H1400*100+J$2,Feuil2!$A$3:$CQ$931,HLOOKUP(Feuil1!$F1400,Feuil2!$E$1:$DG$2,2,0),0)),"",VLOOKUP($H1400*100+J$2,Feuil2!$A$3:$CQ$931,HLOOKUP(Feuil1!$F1400,Feuil2!$E$1:$DG$2,2,0),0))</f>
        <v/>
      </c>
      <c r="K1400" s="12" t="str">
        <f>IF(ISBLANK(VLOOKUP($H1400*100+K$2,Feuil2!$A$3:$CQ$931,HLOOKUP(Feuil1!$F1400,Feuil2!$E$1:$DG$2,2,0),0)),"",VLOOKUP($H1400*100+K$2,Feuil2!$A$3:$CQ$931,HLOOKUP(Feuil1!$F1400,Feuil2!$E$1:$DG$2,2,0),0))</f>
        <v/>
      </c>
      <c r="L1400" s="12" t="str">
        <f>IF(ISBLANK(VLOOKUP($H1400*100+L$2,Feuil2!$A$3:$CQ$931,HLOOKUP(Feuil1!$F1400,Feuil2!$E$1:$DG$2,2,0),0)),"",VLOOKUP($H1400*100+L$2,Feuil2!$A$3:$CQ$931,HLOOKUP(Feuil1!$F1400,Feuil2!$E$1:$DG$2,2,0),0))</f>
        <v/>
      </c>
      <c r="M1400" s="12" t="str">
        <f>IF(ISBLANK(VLOOKUP($H1400*100+M$2,Feuil2!$A$3:$CQ$931,HLOOKUP(Feuil1!$F1400,Feuil2!$E$1:$DG$2,2,0),0)),"",VLOOKUP($H1400*100+M$2,Feuil2!$A$3:$CQ$931,HLOOKUP(Feuil1!$F1400,Feuil2!$E$1:$DG$2,2,0),0))</f>
        <v/>
      </c>
      <c r="N1400" s="12" t="str">
        <f>IF(ISBLANK(VLOOKUP($H1400*100+N$2,Feuil2!$A$3:$CQ$931,HLOOKUP(Feuil1!$F1400,Feuil2!$E$1:$DG$2,2,0),0)),"",VLOOKUP($H1400*100+N$2,Feuil2!$A$3:$CQ$931,HLOOKUP(Feuil1!$F1400,Feuil2!$E$1:$DG$2,2,0),0))</f>
        <v/>
      </c>
      <c r="O1400" s="12" t="str">
        <f>IF(ISBLANK(VLOOKUP($H1400*100+O$2,Feuil2!$A$3:$CQ$931,HLOOKUP(Feuil1!$F1400,Feuil2!$E$1:$DG$2,2,0),0)),"",VLOOKUP($H1400*100+O$2,Feuil2!$A$3:$CQ$931,HLOOKUP(Feuil1!$F1400,Feuil2!$E$1:$DG$2,2,0),0))</f>
        <v/>
      </c>
      <c r="P1400" s="12" t="str">
        <f>IF(ISBLANK(VLOOKUP($H1400*100+P$2,Feuil2!$A$3:$CQ$931,HLOOKUP(Feuil1!$F1400,Feuil2!$E$1:$DG$2,2,0),0)),"",VLOOKUP($H1400*100+P$2,Feuil2!$A$3:$CQ$931,HLOOKUP(Feuil1!$F1400,Feuil2!$E$1:$DG$2,2,0),0))</f>
        <v/>
      </c>
      <c r="Q1400" s="12" t="str">
        <f>IF(ISBLANK(VLOOKUP($H1400*100+Q$2,Feuil2!$A$3:$CQ$931,HLOOKUP(Feuil1!$F1400,Feuil2!$E$1:$DG$2,2,0),0)),"",VLOOKUP($H1400*100+Q$2,Feuil2!$A$3:$CQ$931,HLOOKUP(Feuil1!$F1400,Feuil2!$E$1:$DG$2,2,0),0))</f>
        <v/>
      </c>
      <c r="R1400" s="12" t="str">
        <f>IF(ISBLANK(VLOOKUP($H1400*100+R$2,Feuil2!$A$3:$CQ$931,HLOOKUP(Feuil1!$F1400,Feuil2!$E$1:$DG$2,2,0),0)),"",VLOOKUP($H1400*100+R$2,Feuil2!$A$3:$CQ$931,HLOOKUP(Feuil1!$F1400,Feuil2!$E$1:$DG$2,2,0),0))</f>
        <v/>
      </c>
      <c r="S1400" s="12" t="str">
        <f>IF(ISBLANK(VLOOKUP($H1400*100+S$2,Feuil2!$A$3:$CQ$931,HLOOKUP(Feuil1!$F1400,Feuil2!$E$1:$DG$2,2,0),0)),"",VLOOKUP($H1400*100+S$2,Feuil2!$A$3:$CQ$931,HLOOKUP(Feuil1!$F1400,Feuil2!$E$1:$DG$2,2,0),0))</f>
        <v/>
      </c>
      <c r="T1400" s="12" t="str">
        <f>IF(ISBLANK(VLOOKUP($H1400*100+T$2,Feuil2!$A$3:$CQ$931,HLOOKUP(Feuil1!$F1400,Feuil2!$E$1:$DG$2,2,0),0)),"",VLOOKUP($H1400*100+T$2,Feuil2!$A$3:$CQ$931,HLOOKUP(Feuil1!$F1400,Feuil2!$E$1:$DG$2,2,0),0))</f>
        <v/>
      </c>
      <c r="U1400" s="12"/>
      <c r="Y1400" s="36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</row>
    <row r="1401" spans="1:44" x14ac:dyDescent="0.35">
      <c r="A1401" s="10" t="s">
        <v>60</v>
      </c>
      <c r="B1401" s="8" t="s">
        <v>61</v>
      </c>
      <c r="C1401" s="39">
        <v>456290</v>
      </c>
      <c r="D1401" s="39">
        <v>338059</v>
      </c>
      <c r="E1401" s="39">
        <v>302</v>
      </c>
      <c r="F1401" s="10">
        <v>6170</v>
      </c>
      <c r="G1401" s="5" t="s">
        <v>62</v>
      </c>
      <c r="H1401" s="11">
        <v>1942</v>
      </c>
      <c r="I1401" s="12" t="str">
        <f>IF(ISBLANK(VLOOKUP($H1401*100+I$2,Feuil2!$A$3:$CQ$931,HLOOKUP(Feuil1!$F1401,Feuil2!$E$1:$DG$2,2,0),0)),"",VLOOKUP($H1401*100+I$2,Feuil2!$A$3:$CQ$931,HLOOKUP(Feuil1!$F1401,Feuil2!$E$1:$DG$2,2,0),0))</f>
        <v/>
      </c>
      <c r="J1401" s="12" t="str">
        <f>IF(ISBLANK(VLOOKUP($H1401*100+J$2,Feuil2!$A$3:$CQ$931,HLOOKUP(Feuil1!$F1401,Feuil2!$E$1:$DG$2,2,0),0)),"",VLOOKUP($H1401*100+J$2,Feuil2!$A$3:$CQ$931,HLOOKUP(Feuil1!$F1401,Feuil2!$E$1:$DG$2,2,0),0))</f>
        <v/>
      </c>
      <c r="K1401" s="12" t="str">
        <f>IF(ISBLANK(VLOOKUP($H1401*100+K$2,Feuil2!$A$3:$CQ$931,HLOOKUP(Feuil1!$F1401,Feuil2!$E$1:$DG$2,2,0),0)),"",VLOOKUP($H1401*100+K$2,Feuil2!$A$3:$CQ$931,HLOOKUP(Feuil1!$F1401,Feuil2!$E$1:$DG$2,2,0),0))</f>
        <v/>
      </c>
      <c r="L1401" s="12" t="str">
        <f>IF(ISBLANK(VLOOKUP($H1401*100+L$2,Feuil2!$A$3:$CQ$931,HLOOKUP(Feuil1!$F1401,Feuil2!$E$1:$DG$2,2,0),0)),"",VLOOKUP($H1401*100+L$2,Feuil2!$A$3:$CQ$931,HLOOKUP(Feuil1!$F1401,Feuil2!$E$1:$DG$2,2,0),0))</f>
        <v/>
      </c>
      <c r="M1401" s="12" t="str">
        <f>IF(ISBLANK(VLOOKUP($H1401*100+M$2,Feuil2!$A$3:$CQ$931,HLOOKUP(Feuil1!$F1401,Feuil2!$E$1:$DG$2,2,0),0)),"",VLOOKUP($H1401*100+M$2,Feuil2!$A$3:$CQ$931,HLOOKUP(Feuil1!$F1401,Feuil2!$E$1:$DG$2,2,0),0))</f>
        <v/>
      </c>
      <c r="N1401" s="12" t="str">
        <f>IF(ISBLANK(VLOOKUP($H1401*100+N$2,Feuil2!$A$3:$CQ$931,HLOOKUP(Feuil1!$F1401,Feuil2!$E$1:$DG$2,2,0),0)),"",VLOOKUP($H1401*100+N$2,Feuil2!$A$3:$CQ$931,HLOOKUP(Feuil1!$F1401,Feuil2!$E$1:$DG$2,2,0),0))</f>
        <v/>
      </c>
      <c r="O1401" s="12" t="str">
        <f>IF(ISBLANK(VLOOKUP($H1401*100+O$2,Feuil2!$A$3:$CQ$931,HLOOKUP(Feuil1!$F1401,Feuil2!$E$1:$DG$2,2,0),0)),"",VLOOKUP($H1401*100+O$2,Feuil2!$A$3:$CQ$931,HLOOKUP(Feuil1!$F1401,Feuil2!$E$1:$DG$2,2,0),0))</f>
        <v/>
      </c>
      <c r="P1401" s="12" t="str">
        <f>IF(ISBLANK(VLOOKUP($H1401*100+P$2,Feuil2!$A$3:$CQ$931,HLOOKUP(Feuil1!$F1401,Feuil2!$E$1:$DG$2,2,0),0)),"",VLOOKUP($H1401*100+P$2,Feuil2!$A$3:$CQ$931,HLOOKUP(Feuil1!$F1401,Feuil2!$E$1:$DG$2,2,0),0))</f>
        <v/>
      </c>
      <c r="Q1401" s="12" t="str">
        <f>IF(ISBLANK(VLOOKUP($H1401*100+Q$2,Feuil2!$A$3:$CQ$931,HLOOKUP(Feuil1!$F1401,Feuil2!$E$1:$DG$2,2,0),0)),"",VLOOKUP($H1401*100+Q$2,Feuil2!$A$3:$CQ$931,HLOOKUP(Feuil1!$F1401,Feuil2!$E$1:$DG$2,2,0),0))</f>
        <v/>
      </c>
      <c r="R1401" s="12" t="str">
        <f>IF(ISBLANK(VLOOKUP($H1401*100+R$2,Feuil2!$A$3:$CQ$931,HLOOKUP(Feuil1!$F1401,Feuil2!$E$1:$DG$2,2,0),0)),"",VLOOKUP($H1401*100+R$2,Feuil2!$A$3:$CQ$931,HLOOKUP(Feuil1!$F1401,Feuil2!$E$1:$DG$2,2,0),0))</f>
        <v/>
      </c>
      <c r="S1401" s="12" t="str">
        <f>IF(ISBLANK(VLOOKUP($H1401*100+S$2,Feuil2!$A$3:$CQ$931,HLOOKUP(Feuil1!$F1401,Feuil2!$E$1:$DG$2,2,0),0)),"",VLOOKUP($H1401*100+S$2,Feuil2!$A$3:$CQ$931,HLOOKUP(Feuil1!$F1401,Feuil2!$E$1:$DG$2,2,0),0))</f>
        <v/>
      </c>
      <c r="T1401" s="12" t="str">
        <f>IF(ISBLANK(VLOOKUP($H1401*100+T$2,Feuil2!$A$3:$CQ$931,HLOOKUP(Feuil1!$F1401,Feuil2!$E$1:$DG$2,2,0),0)),"",VLOOKUP($H1401*100+T$2,Feuil2!$A$3:$CQ$931,HLOOKUP(Feuil1!$F1401,Feuil2!$E$1:$DG$2,2,0),0))</f>
        <v/>
      </c>
      <c r="U1401" s="12"/>
    </row>
    <row r="1402" spans="1:44" x14ac:dyDescent="0.35">
      <c r="A1402" s="10" t="s">
        <v>60</v>
      </c>
      <c r="B1402" s="8" t="s">
        <v>61</v>
      </c>
      <c r="C1402" s="39">
        <v>456290</v>
      </c>
      <c r="D1402" s="39">
        <v>338059</v>
      </c>
      <c r="E1402" s="39">
        <v>302</v>
      </c>
      <c r="F1402" s="10">
        <v>6170</v>
      </c>
      <c r="G1402" s="5" t="s">
        <v>62</v>
      </c>
      <c r="H1402" s="11">
        <v>1943</v>
      </c>
      <c r="I1402" s="12" t="str">
        <f>IF(ISBLANK(VLOOKUP($H1402*100+I$2,Feuil2!$A$3:$CQ$931,HLOOKUP(Feuil1!$F1402,Feuil2!$E$1:$DG$2,2,0),0)),"",VLOOKUP($H1402*100+I$2,Feuil2!$A$3:$CQ$931,HLOOKUP(Feuil1!$F1402,Feuil2!$E$1:$DG$2,2,0),0))</f>
        <v/>
      </c>
      <c r="J1402" s="12" t="str">
        <f>IF(ISBLANK(VLOOKUP($H1402*100+J$2,Feuil2!$A$3:$CQ$931,HLOOKUP(Feuil1!$F1402,Feuil2!$E$1:$DG$2,2,0),0)),"",VLOOKUP($H1402*100+J$2,Feuil2!$A$3:$CQ$931,HLOOKUP(Feuil1!$F1402,Feuil2!$E$1:$DG$2,2,0),0))</f>
        <v/>
      </c>
      <c r="K1402" s="12" t="str">
        <f>IF(ISBLANK(VLOOKUP($H1402*100+K$2,Feuil2!$A$3:$CQ$931,HLOOKUP(Feuil1!$F1402,Feuil2!$E$1:$DG$2,2,0),0)),"",VLOOKUP($H1402*100+K$2,Feuil2!$A$3:$CQ$931,HLOOKUP(Feuil1!$F1402,Feuil2!$E$1:$DG$2,2,0),0))</f>
        <v/>
      </c>
      <c r="L1402" s="12" t="str">
        <f>IF(ISBLANK(VLOOKUP($H1402*100+L$2,Feuil2!$A$3:$CQ$931,HLOOKUP(Feuil1!$F1402,Feuil2!$E$1:$DG$2,2,0),0)),"",VLOOKUP($H1402*100+L$2,Feuil2!$A$3:$CQ$931,HLOOKUP(Feuil1!$F1402,Feuil2!$E$1:$DG$2,2,0),0))</f>
        <v/>
      </c>
      <c r="M1402" s="12" t="str">
        <f>IF(ISBLANK(VLOOKUP($H1402*100+M$2,Feuil2!$A$3:$CQ$931,HLOOKUP(Feuil1!$F1402,Feuil2!$E$1:$DG$2,2,0),0)),"",VLOOKUP($H1402*100+M$2,Feuil2!$A$3:$CQ$931,HLOOKUP(Feuil1!$F1402,Feuil2!$E$1:$DG$2,2,0),0))</f>
        <v/>
      </c>
      <c r="N1402" s="12" t="str">
        <f>IF(ISBLANK(VLOOKUP($H1402*100+N$2,Feuil2!$A$3:$CQ$931,HLOOKUP(Feuil1!$F1402,Feuil2!$E$1:$DG$2,2,0),0)),"",VLOOKUP($H1402*100+N$2,Feuil2!$A$3:$CQ$931,HLOOKUP(Feuil1!$F1402,Feuil2!$E$1:$DG$2,2,0),0))</f>
        <v/>
      </c>
      <c r="O1402" s="12" t="str">
        <f>IF(ISBLANK(VLOOKUP($H1402*100+O$2,Feuil2!$A$3:$CQ$931,HLOOKUP(Feuil1!$F1402,Feuil2!$E$1:$DG$2,2,0),0)),"",VLOOKUP($H1402*100+O$2,Feuil2!$A$3:$CQ$931,HLOOKUP(Feuil1!$F1402,Feuil2!$E$1:$DG$2,2,0),0))</f>
        <v/>
      </c>
      <c r="P1402" s="12" t="str">
        <f>IF(ISBLANK(VLOOKUP($H1402*100+P$2,Feuil2!$A$3:$CQ$931,HLOOKUP(Feuil1!$F1402,Feuil2!$E$1:$DG$2,2,0),0)),"",VLOOKUP($H1402*100+P$2,Feuil2!$A$3:$CQ$931,HLOOKUP(Feuil1!$F1402,Feuil2!$E$1:$DG$2,2,0),0))</f>
        <v/>
      </c>
      <c r="Q1402" s="12" t="str">
        <f>IF(ISBLANK(VLOOKUP($H1402*100+Q$2,Feuil2!$A$3:$CQ$931,HLOOKUP(Feuil1!$F1402,Feuil2!$E$1:$DG$2,2,0),0)),"",VLOOKUP($H1402*100+Q$2,Feuil2!$A$3:$CQ$931,HLOOKUP(Feuil1!$F1402,Feuil2!$E$1:$DG$2,2,0),0))</f>
        <v/>
      </c>
      <c r="R1402" s="12" t="str">
        <f>IF(ISBLANK(VLOOKUP($H1402*100+R$2,Feuil2!$A$3:$CQ$931,HLOOKUP(Feuil1!$F1402,Feuil2!$E$1:$DG$2,2,0),0)),"",VLOOKUP($H1402*100+R$2,Feuil2!$A$3:$CQ$931,HLOOKUP(Feuil1!$F1402,Feuil2!$E$1:$DG$2,2,0),0))</f>
        <v/>
      </c>
      <c r="S1402" s="12" t="str">
        <f>IF(ISBLANK(VLOOKUP($H1402*100+S$2,Feuil2!$A$3:$CQ$931,HLOOKUP(Feuil1!$F1402,Feuil2!$E$1:$DG$2,2,0),0)),"",VLOOKUP($H1402*100+S$2,Feuil2!$A$3:$CQ$931,HLOOKUP(Feuil1!$F1402,Feuil2!$E$1:$DG$2,2,0),0))</f>
        <v/>
      </c>
      <c r="T1402" s="12" t="str">
        <f>IF(ISBLANK(VLOOKUP($H1402*100+T$2,Feuil2!$A$3:$CQ$931,HLOOKUP(Feuil1!$F1402,Feuil2!$E$1:$DG$2,2,0),0)),"",VLOOKUP($H1402*100+T$2,Feuil2!$A$3:$CQ$931,HLOOKUP(Feuil1!$F1402,Feuil2!$E$1:$DG$2,2,0),0))</f>
        <v/>
      </c>
      <c r="U1402" s="12"/>
    </row>
    <row r="1403" spans="1:44" x14ac:dyDescent="0.35">
      <c r="A1403" s="10" t="s">
        <v>60</v>
      </c>
      <c r="B1403" s="8" t="s">
        <v>61</v>
      </c>
      <c r="C1403" s="39">
        <v>456290</v>
      </c>
      <c r="D1403" s="39">
        <v>338059</v>
      </c>
      <c r="E1403" s="39">
        <v>302</v>
      </c>
      <c r="F1403" s="10">
        <v>6170</v>
      </c>
      <c r="G1403" s="5" t="s">
        <v>62</v>
      </c>
      <c r="H1403" s="11">
        <v>1944</v>
      </c>
      <c r="I1403" s="12" t="str">
        <f>IF(ISBLANK(VLOOKUP($H1403*100+I$2,Feuil2!$A$3:$CQ$931,HLOOKUP(Feuil1!$F1403,Feuil2!$E$1:$DG$2,2,0),0)),"",VLOOKUP($H1403*100+I$2,Feuil2!$A$3:$CQ$931,HLOOKUP(Feuil1!$F1403,Feuil2!$E$1:$DG$2,2,0),0))</f>
        <v/>
      </c>
      <c r="J1403" s="12" t="str">
        <f>IF(ISBLANK(VLOOKUP($H1403*100+J$2,Feuil2!$A$3:$CQ$931,HLOOKUP(Feuil1!$F1403,Feuil2!$E$1:$DG$2,2,0),0)),"",VLOOKUP($H1403*100+J$2,Feuil2!$A$3:$CQ$931,HLOOKUP(Feuil1!$F1403,Feuil2!$E$1:$DG$2,2,0),0))</f>
        <v/>
      </c>
      <c r="K1403" s="12" t="str">
        <f>IF(ISBLANK(VLOOKUP($H1403*100+K$2,Feuil2!$A$3:$CQ$931,HLOOKUP(Feuil1!$F1403,Feuil2!$E$1:$DG$2,2,0),0)),"",VLOOKUP($H1403*100+K$2,Feuil2!$A$3:$CQ$931,HLOOKUP(Feuil1!$F1403,Feuil2!$E$1:$DG$2,2,0),0))</f>
        <v/>
      </c>
      <c r="L1403" s="12" t="str">
        <f>IF(ISBLANK(VLOOKUP($H1403*100+L$2,Feuil2!$A$3:$CQ$931,HLOOKUP(Feuil1!$F1403,Feuil2!$E$1:$DG$2,2,0),0)),"",VLOOKUP($H1403*100+L$2,Feuil2!$A$3:$CQ$931,HLOOKUP(Feuil1!$F1403,Feuil2!$E$1:$DG$2,2,0),0))</f>
        <v/>
      </c>
      <c r="M1403" s="12" t="str">
        <f>IF(ISBLANK(VLOOKUP($H1403*100+M$2,Feuil2!$A$3:$CQ$931,HLOOKUP(Feuil1!$F1403,Feuil2!$E$1:$DG$2,2,0),0)),"",VLOOKUP($H1403*100+M$2,Feuil2!$A$3:$CQ$931,HLOOKUP(Feuil1!$F1403,Feuil2!$E$1:$DG$2,2,0),0))</f>
        <v/>
      </c>
      <c r="N1403" s="12" t="str">
        <f>IF(ISBLANK(VLOOKUP($H1403*100+N$2,Feuil2!$A$3:$CQ$931,HLOOKUP(Feuil1!$F1403,Feuil2!$E$1:$DG$2,2,0),0)),"",VLOOKUP($H1403*100+N$2,Feuil2!$A$3:$CQ$931,HLOOKUP(Feuil1!$F1403,Feuil2!$E$1:$DG$2,2,0),0))</f>
        <v/>
      </c>
      <c r="O1403" s="12" t="str">
        <f>IF(ISBLANK(VLOOKUP($H1403*100+O$2,Feuil2!$A$3:$CQ$931,HLOOKUP(Feuil1!$F1403,Feuil2!$E$1:$DG$2,2,0),0)),"",VLOOKUP($H1403*100+O$2,Feuil2!$A$3:$CQ$931,HLOOKUP(Feuil1!$F1403,Feuil2!$E$1:$DG$2,2,0),0))</f>
        <v/>
      </c>
      <c r="P1403" s="12" t="str">
        <f>IF(ISBLANK(VLOOKUP($H1403*100+P$2,Feuil2!$A$3:$CQ$931,HLOOKUP(Feuil1!$F1403,Feuil2!$E$1:$DG$2,2,0),0)),"",VLOOKUP($H1403*100+P$2,Feuil2!$A$3:$CQ$931,HLOOKUP(Feuil1!$F1403,Feuil2!$E$1:$DG$2,2,0),0))</f>
        <v/>
      </c>
      <c r="Q1403" s="12" t="str">
        <f>IF(ISBLANK(VLOOKUP($H1403*100+Q$2,Feuil2!$A$3:$CQ$931,HLOOKUP(Feuil1!$F1403,Feuil2!$E$1:$DG$2,2,0),0)),"",VLOOKUP($H1403*100+Q$2,Feuil2!$A$3:$CQ$931,HLOOKUP(Feuil1!$F1403,Feuil2!$E$1:$DG$2,2,0),0))</f>
        <v/>
      </c>
      <c r="R1403" s="12" t="str">
        <f>IF(ISBLANK(VLOOKUP($H1403*100+R$2,Feuil2!$A$3:$CQ$931,HLOOKUP(Feuil1!$F1403,Feuil2!$E$1:$DG$2,2,0),0)),"",VLOOKUP($H1403*100+R$2,Feuil2!$A$3:$CQ$931,HLOOKUP(Feuil1!$F1403,Feuil2!$E$1:$DG$2,2,0),0))</f>
        <v/>
      </c>
      <c r="S1403" s="12" t="str">
        <f>IF(ISBLANK(VLOOKUP($H1403*100+S$2,Feuil2!$A$3:$CQ$931,HLOOKUP(Feuil1!$F1403,Feuil2!$E$1:$DG$2,2,0),0)),"",VLOOKUP($H1403*100+S$2,Feuil2!$A$3:$CQ$931,HLOOKUP(Feuil1!$F1403,Feuil2!$E$1:$DG$2,2,0),0))</f>
        <v/>
      </c>
      <c r="T1403" s="12" t="str">
        <f>IF(ISBLANK(VLOOKUP($H1403*100+T$2,Feuil2!$A$3:$CQ$931,HLOOKUP(Feuil1!$F1403,Feuil2!$E$1:$DG$2,2,0),0)),"",VLOOKUP($H1403*100+T$2,Feuil2!$A$3:$CQ$931,HLOOKUP(Feuil1!$F1403,Feuil2!$E$1:$DG$2,2,0),0))</f>
        <v/>
      </c>
      <c r="U1403" s="12"/>
    </row>
    <row r="1404" spans="1:44" x14ac:dyDescent="0.35">
      <c r="A1404" s="10" t="s">
        <v>60</v>
      </c>
      <c r="B1404" s="8" t="s">
        <v>61</v>
      </c>
      <c r="C1404" s="39">
        <v>456290</v>
      </c>
      <c r="D1404" s="39">
        <v>338059</v>
      </c>
      <c r="E1404" s="39">
        <v>302</v>
      </c>
      <c r="F1404" s="10">
        <v>6170</v>
      </c>
      <c r="G1404" s="5" t="s">
        <v>62</v>
      </c>
      <c r="H1404" s="11">
        <v>1945</v>
      </c>
      <c r="I1404" s="12" t="str">
        <f>IF(ISBLANK(VLOOKUP($H1404*100+I$2,Feuil2!$A$3:$CQ$931,HLOOKUP(Feuil1!$F1404,Feuil2!$E$1:$DG$2,2,0),0)),"",VLOOKUP($H1404*100+I$2,Feuil2!$A$3:$CQ$931,HLOOKUP(Feuil1!$F1404,Feuil2!$E$1:$DG$2,2,0),0))</f>
        <v/>
      </c>
      <c r="J1404" s="12" t="str">
        <f>IF(ISBLANK(VLOOKUP($H1404*100+J$2,Feuil2!$A$3:$CQ$931,HLOOKUP(Feuil1!$F1404,Feuil2!$E$1:$DG$2,2,0),0)),"",VLOOKUP($H1404*100+J$2,Feuil2!$A$3:$CQ$931,HLOOKUP(Feuil1!$F1404,Feuil2!$E$1:$DG$2,2,0),0))</f>
        <v/>
      </c>
      <c r="K1404" s="12" t="str">
        <f>IF(ISBLANK(VLOOKUP($H1404*100+K$2,Feuil2!$A$3:$CQ$931,HLOOKUP(Feuil1!$F1404,Feuil2!$E$1:$DG$2,2,0),0)),"",VLOOKUP($H1404*100+K$2,Feuil2!$A$3:$CQ$931,HLOOKUP(Feuil1!$F1404,Feuil2!$E$1:$DG$2,2,0),0))</f>
        <v/>
      </c>
      <c r="L1404" s="12" t="str">
        <f>IF(ISBLANK(VLOOKUP($H1404*100+L$2,Feuil2!$A$3:$CQ$931,HLOOKUP(Feuil1!$F1404,Feuil2!$E$1:$DG$2,2,0),0)),"",VLOOKUP($H1404*100+L$2,Feuil2!$A$3:$CQ$931,HLOOKUP(Feuil1!$F1404,Feuil2!$E$1:$DG$2,2,0),0))</f>
        <v/>
      </c>
      <c r="M1404" s="12" t="str">
        <f>IF(ISBLANK(VLOOKUP($H1404*100+M$2,Feuil2!$A$3:$CQ$931,HLOOKUP(Feuil1!$F1404,Feuil2!$E$1:$DG$2,2,0),0)),"",VLOOKUP($H1404*100+M$2,Feuil2!$A$3:$CQ$931,HLOOKUP(Feuil1!$F1404,Feuil2!$E$1:$DG$2,2,0),0))</f>
        <v/>
      </c>
      <c r="N1404" s="12" t="str">
        <f>IF(ISBLANK(VLOOKUP($H1404*100+N$2,Feuil2!$A$3:$CQ$931,HLOOKUP(Feuil1!$F1404,Feuil2!$E$1:$DG$2,2,0),0)),"",VLOOKUP($H1404*100+N$2,Feuil2!$A$3:$CQ$931,HLOOKUP(Feuil1!$F1404,Feuil2!$E$1:$DG$2,2,0),0))</f>
        <v/>
      </c>
      <c r="O1404" s="12" t="str">
        <f>IF(ISBLANK(VLOOKUP($H1404*100+O$2,Feuil2!$A$3:$CQ$931,HLOOKUP(Feuil1!$F1404,Feuil2!$E$1:$DG$2,2,0),0)),"",VLOOKUP($H1404*100+O$2,Feuil2!$A$3:$CQ$931,HLOOKUP(Feuil1!$F1404,Feuil2!$E$1:$DG$2,2,0),0))</f>
        <v/>
      </c>
      <c r="P1404" s="12" t="str">
        <f>IF(ISBLANK(VLOOKUP($H1404*100+P$2,Feuil2!$A$3:$CQ$931,HLOOKUP(Feuil1!$F1404,Feuil2!$E$1:$DG$2,2,0),0)),"",VLOOKUP($H1404*100+P$2,Feuil2!$A$3:$CQ$931,HLOOKUP(Feuil1!$F1404,Feuil2!$E$1:$DG$2,2,0),0))</f>
        <v/>
      </c>
      <c r="Q1404" s="12" t="str">
        <f>IF(ISBLANK(VLOOKUP($H1404*100+Q$2,Feuil2!$A$3:$CQ$931,HLOOKUP(Feuil1!$F1404,Feuil2!$E$1:$DG$2,2,0),0)),"",VLOOKUP($H1404*100+Q$2,Feuil2!$A$3:$CQ$931,HLOOKUP(Feuil1!$F1404,Feuil2!$E$1:$DG$2,2,0),0))</f>
        <v/>
      </c>
      <c r="R1404" s="12" t="str">
        <f>IF(ISBLANK(VLOOKUP($H1404*100+R$2,Feuil2!$A$3:$CQ$931,HLOOKUP(Feuil1!$F1404,Feuil2!$E$1:$DG$2,2,0),0)),"",VLOOKUP($H1404*100+R$2,Feuil2!$A$3:$CQ$931,HLOOKUP(Feuil1!$F1404,Feuil2!$E$1:$DG$2,2,0),0))</f>
        <v/>
      </c>
      <c r="S1404" s="12" t="str">
        <f>IF(ISBLANK(VLOOKUP($H1404*100+S$2,Feuil2!$A$3:$CQ$931,HLOOKUP(Feuil1!$F1404,Feuil2!$E$1:$DG$2,2,0),0)),"",VLOOKUP($H1404*100+S$2,Feuil2!$A$3:$CQ$931,HLOOKUP(Feuil1!$F1404,Feuil2!$E$1:$DG$2,2,0),0))</f>
        <v/>
      </c>
      <c r="T1404" s="12" t="str">
        <f>IF(ISBLANK(VLOOKUP($H1404*100+T$2,Feuil2!$A$3:$CQ$931,HLOOKUP(Feuil1!$F1404,Feuil2!$E$1:$DG$2,2,0),0)),"",VLOOKUP($H1404*100+T$2,Feuil2!$A$3:$CQ$931,HLOOKUP(Feuil1!$F1404,Feuil2!$E$1:$DG$2,2,0),0))</f>
        <v/>
      </c>
      <c r="U1404" s="12"/>
    </row>
    <row r="1405" spans="1:44" x14ac:dyDescent="0.35">
      <c r="A1405" s="10" t="s">
        <v>60</v>
      </c>
      <c r="B1405" s="8" t="s">
        <v>61</v>
      </c>
      <c r="C1405" s="39">
        <v>456290</v>
      </c>
      <c r="D1405" s="39">
        <v>338059</v>
      </c>
      <c r="E1405" s="39">
        <v>302</v>
      </c>
      <c r="F1405" s="10">
        <v>6170</v>
      </c>
      <c r="G1405" s="5" t="s">
        <v>62</v>
      </c>
      <c r="H1405" s="11">
        <v>1946</v>
      </c>
      <c r="I1405" s="12" t="str">
        <f>IF(ISBLANK(VLOOKUP($H1405*100+I$2,Feuil2!$A$3:$CQ$931,HLOOKUP(Feuil1!$F1405,Feuil2!$E$1:$DG$2,2,0),0)),"",VLOOKUP($H1405*100+I$2,Feuil2!$A$3:$CQ$931,HLOOKUP(Feuil1!$F1405,Feuil2!$E$1:$DG$2,2,0),0))</f>
        <v/>
      </c>
      <c r="J1405" s="12" t="str">
        <f>IF(ISBLANK(VLOOKUP($H1405*100+J$2,Feuil2!$A$3:$CQ$931,HLOOKUP(Feuil1!$F1405,Feuil2!$E$1:$DG$2,2,0),0)),"",VLOOKUP($H1405*100+J$2,Feuil2!$A$3:$CQ$931,HLOOKUP(Feuil1!$F1405,Feuil2!$E$1:$DG$2,2,0),0))</f>
        <v/>
      </c>
      <c r="K1405" s="12" t="str">
        <f>IF(ISBLANK(VLOOKUP($H1405*100+K$2,Feuil2!$A$3:$CQ$931,HLOOKUP(Feuil1!$F1405,Feuil2!$E$1:$DG$2,2,0),0)),"",VLOOKUP($H1405*100+K$2,Feuil2!$A$3:$CQ$931,HLOOKUP(Feuil1!$F1405,Feuil2!$E$1:$DG$2,2,0),0))</f>
        <v/>
      </c>
      <c r="L1405" s="12" t="str">
        <f>IF(ISBLANK(VLOOKUP($H1405*100+L$2,Feuil2!$A$3:$CQ$931,HLOOKUP(Feuil1!$F1405,Feuil2!$E$1:$DG$2,2,0),0)),"",VLOOKUP($H1405*100+L$2,Feuil2!$A$3:$CQ$931,HLOOKUP(Feuil1!$F1405,Feuil2!$E$1:$DG$2,2,0),0))</f>
        <v/>
      </c>
      <c r="M1405" s="12" t="str">
        <f>IF(ISBLANK(VLOOKUP($H1405*100+M$2,Feuil2!$A$3:$CQ$931,HLOOKUP(Feuil1!$F1405,Feuil2!$E$1:$DG$2,2,0),0)),"",VLOOKUP($H1405*100+M$2,Feuil2!$A$3:$CQ$931,HLOOKUP(Feuil1!$F1405,Feuil2!$E$1:$DG$2,2,0),0))</f>
        <v/>
      </c>
      <c r="N1405" s="12" t="str">
        <f>IF(ISBLANK(VLOOKUP($H1405*100+N$2,Feuil2!$A$3:$CQ$931,HLOOKUP(Feuil1!$F1405,Feuil2!$E$1:$DG$2,2,0),0)),"",VLOOKUP($H1405*100+N$2,Feuil2!$A$3:$CQ$931,HLOOKUP(Feuil1!$F1405,Feuil2!$E$1:$DG$2,2,0),0))</f>
        <v/>
      </c>
      <c r="O1405" s="12" t="str">
        <f>IF(ISBLANK(VLOOKUP($H1405*100+O$2,Feuil2!$A$3:$CQ$931,HLOOKUP(Feuil1!$F1405,Feuil2!$E$1:$DG$2,2,0),0)),"",VLOOKUP($H1405*100+O$2,Feuil2!$A$3:$CQ$931,HLOOKUP(Feuil1!$F1405,Feuil2!$E$1:$DG$2,2,0),0))</f>
        <v/>
      </c>
      <c r="P1405" s="12" t="str">
        <f>IF(ISBLANK(VLOOKUP($H1405*100+P$2,Feuil2!$A$3:$CQ$931,HLOOKUP(Feuil1!$F1405,Feuil2!$E$1:$DG$2,2,0),0)),"",VLOOKUP($H1405*100+P$2,Feuil2!$A$3:$CQ$931,HLOOKUP(Feuil1!$F1405,Feuil2!$E$1:$DG$2,2,0),0))</f>
        <v/>
      </c>
      <c r="Q1405" s="12" t="str">
        <f>IF(ISBLANK(VLOOKUP($H1405*100+Q$2,Feuil2!$A$3:$CQ$931,HLOOKUP(Feuil1!$F1405,Feuil2!$E$1:$DG$2,2,0),0)),"",VLOOKUP($H1405*100+Q$2,Feuil2!$A$3:$CQ$931,HLOOKUP(Feuil1!$F1405,Feuil2!$E$1:$DG$2,2,0),0))</f>
        <v/>
      </c>
      <c r="R1405" s="12" t="str">
        <f>IF(ISBLANK(VLOOKUP($H1405*100+R$2,Feuil2!$A$3:$CQ$931,HLOOKUP(Feuil1!$F1405,Feuil2!$E$1:$DG$2,2,0),0)),"",VLOOKUP($H1405*100+R$2,Feuil2!$A$3:$CQ$931,HLOOKUP(Feuil1!$F1405,Feuil2!$E$1:$DG$2,2,0),0))</f>
        <v/>
      </c>
      <c r="S1405" s="12" t="str">
        <f>IF(ISBLANK(VLOOKUP($H1405*100+S$2,Feuil2!$A$3:$CQ$931,HLOOKUP(Feuil1!$F1405,Feuil2!$E$1:$DG$2,2,0),0)),"",VLOOKUP($H1405*100+S$2,Feuil2!$A$3:$CQ$931,HLOOKUP(Feuil1!$F1405,Feuil2!$E$1:$DG$2,2,0),0))</f>
        <v/>
      </c>
      <c r="T1405" s="12" t="str">
        <f>IF(ISBLANK(VLOOKUP($H1405*100+T$2,Feuil2!$A$3:$CQ$931,HLOOKUP(Feuil1!$F1405,Feuil2!$E$1:$DG$2,2,0),0)),"",VLOOKUP($H1405*100+T$2,Feuil2!$A$3:$CQ$931,HLOOKUP(Feuil1!$F1405,Feuil2!$E$1:$DG$2,2,0),0))</f>
        <v/>
      </c>
      <c r="U1405" s="12"/>
    </row>
    <row r="1406" spans="1:44" x14ac:dyDescent="0.35">
      <c r="A1406" s="10" t="s">
        <v>60</v>
      </c>
      <c r="B1406" s="8" t="s">
        <v>61</v>
      </c>
      <c r="C1406" s="39">
        <v>456290</v>
      </c>
      <c r="D1406" s="39">
        <v>338059</v>
      </c>
      <c r="E1406" s="39">
        <v>302</v>
      </c>
      <c r="F1406" s="10">
        <v>6170</v>
      </c>
      <c r="G1406" s="5" t="s">
        <v>62</v>
      </c>
      <c r="H1406" s="11">
        <v>1947</v>
      </c>
      <c r="I1406" s="12" t="str">
        <f>IF(ISBLANK(VLOOKUP($H1406*100+I$2,Feuil2!$A$3:$CQ$931,HLOOKUP(Feuil1!$F1406,Feuil2!$E$1:$DG$2,2,0),0)),"",VLOOKUP($H1406*100+I$2,Feuil2!$A$3:$CQ$931,HLOOKUP(Feuil1!$F1406,Feuil2!$E$1:$DG$2,2,0),0))</f>
        <v/>
      </c>
      <c r="J1406" s="12" t="str">
        <f>IF(ISBLANK(VLOOKUP($H1406*100+J$2,Feuil2!$A$3:$CQ$931,HLOOKUP(Feuil1!$F1406,Feuil2!$E$1:$DG$2,2,0),0)),"",VLOOKUP($H1406*100+J$2,Feuil2!$A$3:$CQ$931,HLOOKUP(Feuil1!$F1406,Feuil2!$E$1:$DG$2,2,0),0))</f>
        <v/>
      </c>
      <c r="K1406" s="12" t="str">
        <f>IF(ISBLANK(VLOOKUP($H1406*100+K$2,Feuil2!$A$3:$CQ$931,HLOOKUP(Feuil1!$F1406,Feuil2!$E$1:$DG$2,2,0),0)),"",VLOOKUP($H1406*100+K$2,Feuil2!$A$3:$CQ$931,HLOOKUP(Feuil1!$F1406,Feuil2!$E$1:$DG$2,2,0),0))</f>
        <v/>
      </c>
      <c r="L1406" s="12" t="str">
        <f>IF(ISBLANK(VLOOKUP($H1406*100+L$2,Feuil2!$A$3:$CQ$931,HLOOKUP(Feuil1!$F1406,Feuil2!$E$1:$DG$2,2,0),0)),"",VLOOKUP($H1406*100+L$2,Feuil2!$A$3:$CQ$931,HLOOKUP(Feuil1!$F1406,Feuil2!$E$1:$DG$2,2,0),0))</f>
        <v/>
      </c>
      <c r="M1406" s="12" t="str">
        <f>IF(ISBLANK(VLOOKUP($H1406*100+M$2,Feuil2!$A$3:$CQ$931,HLOOKUP(Feuil1!$F1406,Feuil2!$E$1:$DG$2,2,0),0)),"",VLOOKUP($H1406*100+M$2,Feuil2!$A$3:$CQ$931,HLOOKUP(Feuil1!$F1406,Feuil2!$E$1:$DG$2,2,0),0))</f>
        <v/>
      </c>
      <c r="N1406" s="12" t="str">
        <f>IF(ISBLANK(VLOOKUP($H1406*100+N$2,Feuil2!$A$3:$CQ$931,HLOOKUP(Feuil1!$F1406,Feuil2!$E$1:$DG$2,2,0),0)),"",VLOOKUP($H1406*100+N$2,Feuil2!$A$3:$CQ$931,HLOOKUP(Feuil1!$F1406,Feuil2!$E$1:$DG$2,2,0),0))</f>
        <v/>
      </c>
      <c r="O1406" s="12" t="str">
        <f>IF(ISBLANK(VLOOKUP($H1406*100+O$2,Feuil2!$A$3:$CQ$931,HLOOKUP(Feuil1!$F1406,Feuil2!$E$1:$DG$2,2,0),0)),"",VLOOKUP($H1406*100+O$2,Feuil2!$A$3:$CQ$931,HLOOKUP(Feuil1!$F1406,Feuil2!$E$1:$DG$2,2,0),0))</f>
        <v/>
      </c>
      <c r="P1406" s="12" t="str">
        <f>IF(ISBLANK(VLOOKUP($H1406*100+P$2,Feuil2!$A$3:$CQ$931,HLOOKUP(Feuil1!$F1406,Feuil2!$E$1:$DG$2,2,0),0)),"",VLOOKUP($H1406*100+P$2,Feuil2!$A$3:$CQ$931,HLOOKUP(Feuil1!$F1406,Feuil2!$E$1:$DG$2,2,0),0))</f>
        <v/>
      </c>
      <c r="Q1406" s="12" t="str">
        <f>IF(ISBLANK(VLOOKUP($H1406*100+Q$2,Feuil2!$A$3:$CQ$931,HLOOKUP(Feuil1!$F1406,Feuil2!$E$1:$DG$2,2,0),0)),"",VLOOKUP($H1406*100+Q$2,Feuil2!$A$3:$CQ$931,HLOOKUP(Feuil1!$F1406,Feuil2!$E$1:$DG$2,2,0),0))</f>
        <v/>
      </c>
      <c r="R1406" s="12" t="str">
        <f>IF(ISBLANK(VLOOKUP($H1406*100+R$2,Feuil2!$A$3:$CQ$931,HLOOKUP(Feuil1!$F1406,Feuil2!$E$1:$DG$2,2,0),0)),"",VLOOKUP($H1406*100+R$2,Feuil2!$A$3:$CQ$931,HLOOKUP(Feuil1!$F1406,Feuil2!$E$1:$DG$2,2,0),0))</f>
        <v/>
      </c>
      <c r="S1406" s="12" t="str">
        <f>IF(ISBLANK(VLOOKUP($H1406*100+S$2,Feuil2!$A$3:$CQ$931,HLOOKUP(Feuil1!$F1406,Feuil2!$E$1:$DG$2,2,0),0)),"",VLOOKUP($H1406*100+S$2,Feuil2!$A$3:$CQ$931,HLOOKUP(Feuil1!$F1406,Feuil2!$E$1:$DG$2,2,0),0))</f>
        <v/>
      </c>
      <c r="T1406" s="12" t="str">
        <f>IF(ISBLANK(VLOOKUP($H1406*100+T$2,Feuil2!$A$3:$CQ$931,HLOOKUP(Feuil1!$F1406,Feuil2!$E$1:$DG$2,2,0),0)),"",VLOOKUP($H1406*100+T$2,Feuil2!$A$3:$CQ$931,HLOOKUP(Feuil1!$F1406,Feuil2!$E$1:$DG$2,2,0),0))</f>
        <v/>
      </c>
      <c r="U1406" s="12"/>
    </row>
    <row r="1407" spans="1:44" x14ac:dyDescent="0.35">
      <c r="A1407" s="10" t="s">
        <v>60</v>
      </c>
      <c r="B1407" s="8" t="s">
        <v>61</v>
      </c>
      <c r="C1407" s="39">
        <v>456290</v>
      </c>
      <c r="D1407" s="39">
        <v>338059</v>
      </c>
      <c r="E1407" s="39">
        <v>302</v>
      </c>
      <c r="F1407" s="10">
        <v>6170</v>
      </c>
      <c r="G1407" s="5" t="s">
        <v>62</v>
      </c>
      <c r="H1407" s="11">
        <v>1948</v>
      </c>
      <c r="I1407" s="12" t="str">
        <f>IF(ISBLANK(VLOOKUP($H1407*100+I$2,Feuil2!$A$3:$CQ$931,HLOOKUP(Feuil1!$F1407,Feuil2!$E$1:$DG$2,2,0),0)),"",VLOOKUP($H1407*100+I$2,Feuil2!$A$3:$CQ$931,HLOOKUP(Feuil1!$F1407,Feuil2!$E$1:$DG$2,2,0),0))</f>
        <v/>
      </c>
      <c r="J1407" s="12" t="str">
        <f>IF(ISBLANK(VLOOKUP($H1407*100+J$2,Feuil2!$A$3:$CQ$931,HLOOKUP(Feuil1!$F1407,Feuil2!$E$1:$DG$2,2,0),0)),"",VLOOKUP($H1407*100+J$2,Feuil2!$A$3:$CQ$931,HLOOKUP(Feuil1!$F1407,Feuil2!$E$1:$DG$2,2,0),0))</f>
        <v/>
      </c>
      <c r="K1407" s="12" t="str">
        <f>IF(ISBLANK(VLOOKUP($H1407*100+K$2,Feuil2!$A$3:$CQ$931,HLOOKUP(Feuil1!$F1407,Feuil2!$E$1:$DG$2,2,0),0)),"",VLOOKUP($H1407*100+K$2,Feuil2!$A$3:$CQ$931,HLOOKUP(Feuil1!$F1407,Feuil2!$E$1:$DG$2,2,0),0))</f>
        <v/>
      </c>
      <c r="L1407" s="12" t="str">
        <f>IF(ISBLANK(VLOOKUP($H1407*100+L$2,Feuil2!$A$3:$CQ$931,HLOOKUP(Feuil1!$F1407,Feuil2!$E$1:$DG$2,2,0),0)),"",VLOOKUP($H1407*100+L$2,Feuil2!$A$3:$CQ$931,HLOOKUP(Feuil1!$F1407,Feuil2!$E$1:$DG$2,2,0),0))</f>
        <v/>
      </c>
      <c r="M1407" s="12" t="str">
        <f>IF(ISBLANK(VLOOKUP($H1407*100+M$2,Feuil2!$A$3:$CQ$931,HLOOKUP(Feuil1!$F1407,Feuil2!$E$1:$DG$2,2,0),0)),"",VLOOKUP($H1407*100+M$2,Feuil2!$A$3:$CQ$931,HLOOKUP(Feuil1!$F1407,Feuil2!$E$1:$DG$2,2,0),0))</f>
        <v/>
      </c>
      <c r="N1407" s="12" t="str">
        <f>IF(ISBLANK(VLOOKUP($H1407*100+N$2,Feuil2!$A$3:$CQ$931,HLOOKUP(Feuil1!$F1407,Feuil2!$E$1:$DG$2,2,0),0)),"",VLOOKUP($H1407*100+N$2,Feuil2!$A$3:$CQ$931,HLOOKUP(Feuil1!$F1407,Feuil2!$E$1:$DG$2,2,0),0))</f>
        <v/>
      </c>
      <c r="O1407" s="12" t="str">
        <f>IF(ISBLANK(VLOOKUP($H1407*100+O$2,Feuil2!$A$3:$CQ$931,HLOOKUP(Feuil1!$F1407,Feuil2!$E$1:$DG$2,2,0),0)),"",VLOOKUP($H1407*100+O$2,Feuil2!$A$3:$CQ$931,HLOOKUP(Feuil1!$F1407,Feuil2!$E$1:$DG$2,2,0),0))</f>
        <v/>
      </c>
      <c r="P1407" s="12" t="str">
        <f>IF(ISBLANK(VLOOKUP($H1407*100+P$2,Feuil2!$A$3:$CQ$931,HLOOKUP(Feuil1!$F1407,Feuil2!$E$1:$DG$2,2,0),0)),"",VLOOKUP($H1407*100+P$2,Feuil2!$A$3:$CQ$931,HLOOKUP(Feuil1!$F1407,Feuil2!$E$1:$DG$2,2,0),0))</f>
        <v/>
      </c>
      <c r="Q1407" s="12" t="str">
        <f>IF(ISBLANK(VLOOKUP($H1407*100+Q$2,Feuil2!$A$3:$CQ$931,HLOOKUP(Feuil1!$F1407,Feuil2!$E$1:$DG$2,2,0),0)),"",VLOOKUP($H1407*100+Q$2,Feuil2!$A$3:$CQ$931,HLOOKUP(Feuil1!$F1407,Feuil2!$E$1:$DG$2,2,0),0))</f>
        <v/>
      </c>
      <c r="R1407" s="12" t="str">
        <f>IF(ISBLANK(VLOOKUP($H1407*100+R$2,Feuil2!$A$3:$CQ$931,HLOOKUP(Feuil1!$F1407,Feuil2!$E$1:$DG$2,2,0),0)),"",VLOOKUP($H1407*100+R$2,Feuil2!$A$3:$CQ$931,HLOOKUP(Feuil1!$F1407,Feuil2!$E$1:$DG$2,2,0),0))</f>
        <v/>
      </c>
      <c r="S1407" s="12" t="str">
        <f>IF(ISBLANK(VLOOKUP($H1407*100+S$2,Feuil2!$A$3:$CQ$931,HLOOKUP(Feuil1!$F1407,Feuil2!$E$1:$DG$2,2,0),0)),"",VLOOKUP($H1407*100+S$2,Feuil2!$A$3:$CQ$931,HLOOKUP(Feuil1!$F1407,Feuil2!$E$1:$DG$2,2,0),0))</f>
        <v/>
      </c>
      <c r="T1407" s="12" t="str">
        <f>IF(ISBLANK(VLOOKUP($H1407*100+T$2,Feuil2!$A$3:$CQ$931,HLOOKUP(Feuil1!$F1407,Feuil2!$E$1:$DG$2,2,0),0)),"",VLOOKUP($H1407*100+T$2,Feuil2!$A$3:$CQ$931,HLOOKUP(Feuil1!$F1407,Feuil2!$E$1:$DG$2,2,0),0))</f>
        <v/>
      </c>
      <c r="U1407" s="12"/>
    </row>
    <row r="1408" spans="1:44" x14ac:dyDescent="0.35">
      <c r="A1408" s="10" t="s">
        <v>60</v>
      </c>
      <c r="B1408" s="8" t="s">
        <v>61</v>
      </c>
      <c r="C1408" s="39">
        <v>456290</v>
      </c>
      <c r="D1408" s="39">
        <v>338059</v>
      </c>
      <c r="E1408" s="39">
        <v>302</v>
      </c>
      <c r="F1408" s="10">
        <v>6170</v>
      </c>
      <c r="G1408" s="5" t="s">
        <v>62</v>
      </c>
      <c r="H1408" s="11">
        <v>1949</v>
      </c>
      <c r="I1408" s="12" t="str">
        <f>IF(ISBLANK(VLOOKUP($H1408*100+I$2,Feuil2!$A$3:$CQ$931,HLOOKUP(Feuil1!$F1408,Feuil2!$E$1:$DG$2,2,0),0)),"",VLOOKUP($H1408*100+I$2,Feuil2!$A$3:$CQ$931,HLOOKUP(Feuil1!$F1408,Feuil2!$E$1:$DG$2,2,0),0))</f>
        <v/>
      </c>
      <c r="J1408" s="12" t="str">
        <f>IF(ISBLANK(VLOOKUP($H1408*100+J$2,Feuil2!$A$3:$CQ$931,HLOOKUP(Feuil1!$F1408,Feuil2!$E$1:$DG$2,2,0),0)),"",VLOOKUP($H1408*100+J$2,Feuil2!$A$3:$CQ$931,HLOOKUP(Feuil1!$F1408,Feuil2!$E$1:$DG$2,2,0),0))</f>
        <v/>
      </c>
      <c r="K1408" s="12" t="str">
        <f>IF(ISBLANK(VLOOKUP($H1408*100+K$2,Feuil2!$A$3:$CQ$931,HLOOKUP(Feuil1!$F1408,Feuil2!$E$1:$DG$2,2,0),0)),"",VLOOKUP($H1408*100+K$2,Feuil2!$A$3:$CQ$931,HLOOKUP(Feuil1!$F1408,Feuil2!$E$1:$DG$2,2,0),0))</f>
        <v/>
      </c>
      <c r="L1408" s="12" t="str">
        <f>IF(ISBLANK(VLOOKUP($H1408*100+L$2,Feuil2!$A$3:$CQ$931,HLOOKUP(Feuil1!$F1408,Feuil2!$E$1:$DG$2,2,0),0)),"",VLOOKUP($H1408*100+L$2,Feuil2!$A$3:$CQ$931,HLOOKUP(Feuil1!$F1408,Feuil2!$E$1:$DG$2,2,0),0))</f>
        <v/>
      </c>
      <c r="M1408" s="12" t="str">
        <f>IF(ISBLANK(VLOOKUP($H1408*100+M$2,Feuil2!$A$3:$CQ$931,HLOOKUP(Feuil1!$F1408,Feuil2!$E$1:$DG$2,2,0),0)),"",VLOOKUP($H1408*100+M$2,Feuil2!$A$3:$CQ$931,HLOOKUP(Feuil1!$F1408,Feuil2!$E$1:$DG$2,2,0),0))</f>
        <v/>
      </c>
      <c r="N1408" s="12" t="str">
        <f>IF(ISBLANK(VLOOKUP($H1408*100+N$2,Feuil2!$A$3:$CQ$931,HLOOKUP(Feuil1!$F1408,Feuil2!$E$1:$DG$2,2,0),0)),"",VLOOKUP($H1408*100+N$2,Feuil2!$A$3:$CQ$931,HLOOKUP(Feuil1!$F1408,Feuil2!$E$1:$DG$2,2,0),0))</f>
        <v/>
      </c>
      <c r="O1408" s="12" t="str">
        <f>IF(ISBLANK(VLOOKUP($H1408*100+O$2,Feuil2!$A$3:$CQ$931,HLOOKUP(Feuil1!$F1408,Feuil2!$E$1:$DG$2,2,0),0)),"",VLOOKUP($H1408*100+O$2,Feuil2!$A$3:$CQ$931,HLOOKUP(Feuil1!$F1408,Feuil2!$E$1:$DG$2,2,0),0))</f>
        <v/>
      </c>
      <c r="P1408" s="12" t="str">
        <f>IF(ISBLANK(VLOOKUP($H1408*100+P$2,Feuil2!$A$3:$CQ$931,HLOOKUP(Feuil1!$F1408,Feuil2!$E$1:$DG$2,2,0),0)),"",VLOOKUP($H1408*100+P$2,Feuil2!$A$3:$CQ$931,HLOOKUP(Feuil1!$F1408,Feuil2!$E$1:$DG$2,2,0),0))</f>
        <v/>
      </c>
      <c r="Q1408" s="12" t="str">
        <f>IF(ISBLANK(VLOOKUP($H1408*100+Q$2,Feuil2!$A$3:$CQ$931,HLOOKUP(Feuil1!$F1408,Feuil2!$E$1:$DG$2,2,0),0)),"",VLOOKUP($H1408*100+Q$2,Feuil2!$A$3:$CQ$931,HLOOKUP(Feuil1!$F1408,Feuil2!$E$1:$DG$2,2,0),0))</f>
        <v/>
      </c>
      <c r="R1408" s="12" t="str">
        <f>IF(ISBLANK(VLOOKUP($H1408*100+R$2,Feuil2!$A$3:$CQ$931,HLOOKUP(Feuil1!$F1408,Feuil2!$E$1:$DG$2,2,0),0)),"",VLOOKUP($H1408*100+R$2,Feuil2!$A$3:$CQ$931,HLOOKUP(Feuil1!$F1408,Feuil2!$E$1:$DG$2,2,0),0))</f>
        <v/>
      </c>
      <c r="S1408" s="12" t="str">
        <f>IF(ISBLANK(VLOOKUP($H1408*100+S$2,Feuil2!$A$3:$CQ$931,HLOOKUP(Feuil1!$F1408,Feuil2!$E$1:$DG$2,2,0),0)),"",VLOOKUP($H1408*100+S$2,Feuil2!$A$3:$CQ$931,HLOOKUP(Feuil1!$F1408,Feuil2!$E$1:$DG$2,2,0),0))</f>
        <v/>
      </c>
      <c r="T1408" s="12" t="str">
        <f>IF(ISBLANK(VLOOKUP($H1408*100+T$2,Feuil2!$A$3:$CQ$931,HLOOKUP(Feuil1!$F1408,Feuil2!$E$1:$DG$2,2,0),0)),"",VLOOKUP($H1408*100+T$2,Feuil2!$A$3:$CQ$931,HLOOKUP(Feuil1!$F1408,Feuil2!$E$1:$DG$2,2,0),0))</f>
        <v/>
      </c>
      <c r="U1408" s="12"/>
    </row>
    <row r="1409" spans="1:21" x14ac:dyDescent="0.35">
      <c r="A1409" s="10" t="s">
        <v>60</v>
      </c>
      <c r="B1409" s="8" t="s">
        <v>61</v>
      </c>
      <c r="C1409" s="39">
        <v>456290</v>
      </c>
      <c r="D1409" s="39">
        <v>338059</v>
      </c>
      <c r="E1409" s="39">
        <v>302</v>
      </c>
      <c r="F1409" s="10">
        <v>6170</v>
      </c>
      <c r="G1409" s="5" t="s">
        <v>62</v>
      </c>
      <c r="H1409" s="11">
        <v>1950</v>
      </c>
      <c r="I1409" s="12" t="str">
        <f>IF(ISBLANK(VLOOKUP($H1409*100+I$2,Feuil2!$A$3:$CQ$931,HLOOKUP(Feuil1!$F1409,Feuil2!$E$1:$DG$2,2,0),0)),"",VLOOKUP($H1409*100+I$2,Feuil2!$A$3:$CQ$931,HLOOKUP(Feuil1!$F1409,Feuil2!$E$1:$DG$2,2,0),0))</f>
        <v/>
      </c>
      <c r="J1409" s="12" t="str">
        <f>IF(ISBLANK(VLOOKUP($H1409*100+J$2,Feuil2!$A$3:$CQ$931,HLOOKUP(Feuil1!$F1409,Feuil2!$E$1:$DG$2,2,0),0)),"",VLOOKUP($H1409*100+J$2,Feuil2!$A$3:$CQ$931,HLOOKUP(Feuil1!$F1409,Feuil2!$E$1:$DG$2,2,0),0))</f>
        <v/>
      </c>
      <c r="K1409" s="12" t="str">
        <f>IF(ISBLANK(VLOOKUP($H1409*100+K$2,Feuil2!$A$3:$CQ$931,HLOOKUP(Feuil1!$F1409,Feuil2!$E$1:$DG$2,2,0),0)),"",VLOOKUP($H1409*100+K$2,Feuil2!$A$3:$CQ$931,HLOOKUP(Feuil1!$F1409,Feuil2!$E$1:$DG$2,2,0),0))</f>
        <v/>
      </c>
      <c r="L1409" s="12" t="str">
        <f>IF(ISBLANK(VLOOKUP($H1409*100+L$2,Feuil2!$A$3:$CQ$931,HLOOKUP(Feuil1!$F1409,Feuil2!$E$1:$DG$2,2,0),0)),"",VLOOKUP($H1409*100+L$2,Feuil2!$A$3:$CQ$931,HLOOKUP(Feuil1!$F1409,Feuil2!$E$1:$DG$2,2,0),0))</f>
        <v/>
      </c>
      <c r="M1409" s="12" t="str">
        <f>IF(ISBLANK(VLOOKUP($H1409*100+M$2,Feuil2!$A$3:$CQ$931,HLOOKUP(Feuil1!$F1409,Feuil2!$E$1:$DG$2,2,0),0)),"",VLOOKUP($H1409*100+M$2,Feuil2!$A$3:$CQ$931,HLOOKUP(Feuil1!$F1409,Feuil2!$E$1:$DG$2,2,0),0))</f>
        <v/>
      </c>
      <c r="N1409" s="12" t="str">
        <f>IF(ISBLANK(VLOOKUP($H1409*100+N$2,Feuil2!$A$3:$CQ$931,HLOOKUP(Feuil1!$F1409,Feuil2!$E$1:$DG$2,2,0),0)),"",VLOOKUP($H1409*100+N$2,Feuil2!$A$3:$CQ$931,HLOOKUP(Feuil1!$F1409,Feuil2!$E$1:$DG$2,2,0),0))</f>
        <v/>
      </c>
      <c r="O1409" s="12" t="str">
        <f>IF(ISBLANK(VLOOKUP($H1409*100+O$2,Feuil2!$A$3:$CQ$931,HLOOKUP(Feuil1!$F1409,Feuil2!$E$1:$DG$2,2,0),0)),"",VLOOKUP($H1409*100+O$2,Feuil2!$A$3:$CQ$931,HLOOKUP(Feuil1!$F1409,Feuil2!$E$1:$DG$2,2,0),0))</f>
        <v/>
      </c>
      <c r="P1409" s="12" t="str">
        <f>IF(ISBLANK(VLOOKUP($H1409*100+P$2,Feuil2!$A$3:$CQ$931,HLOOKUP(Feuil1!$F1409,Feuil2!$E$1:$DG$2,2,0),0)),"",VLOOKUP($H1409*100+P$2,Feuil2!$A$3:$CQ$931,HLOOKUP(Feuil1!$F1409,Feuil2!$E$1:$DG$2,2,0),0))</f>
        <v/>
      </c>
      <c r="Q1409" s="12" t="str">
        <f>IF(ISBLANK(VLOOKUP($H1409*100+Q$2,Feuil2!$A$3:$CQ$931,HLOOKUP(Feuil1!$F1409,Feuil2!$E$1:$DG$2,2,0),0)),"",VLOOKUP($H1409*100+Q$2,Feuil2!$A$3:$CQ$931,HLOOKUP(Feuil1!$F1409,Feuil2!$E$1:$DG$2,2,0),0))</f>
        <v/>
      </c>
      <c r="R1409" s="12" t="str">
        <f>IF(ISBLANK(VLOOKUP($H1409*100+R$2,Feuil2!$A$3:$CQ$931,HLOOKUP(Feuil1!$F1409,Feuil2!$E$1:$DG$2,2,0),0)),"",VLOOKUP($H1409*100+R$2,Feuil2!$A$3:$CQ$931,HLOOKUP(Feuil1!$F1409,Feuil2!$E$1:$DG$2,2,0),0))</f>
        <v/>
      </c>
      <c r="S1409" s="12" t="str">
        <f>IF(ISBLANK(VLOOKUP($H1409*100+S$2,Feuil2!$A$3:$CQ$931,HLOOKUP(Feuil1!$F1409,Feuil2!$E$1:$DG$2,2,0),0)),"",VLOOKUP($H1409*100+S$2,Feuil2!$A$3:$CQ$931,HLOOKUP(Feuil1!$F1409,Feuil2!$E$1:$DG$2,2,0),0))</f>
        <v/>
      </c>
      <c r="T1409" s="12" t="str">
        <f>IF(ISBLANK(VLOOKUP($H1409*100+T$2,Feuil2!$A$3:$CQ$931,HLOOKUP(Feuil1!$F1409,Feuil2!$E$1:$DG$2,2,0),0)),"",VLOOKUP($H1409*100+T$2,Feuil2!$A$3:$CQ$931,HLOOKUP(Feuil1!$F1409,Feuil2!$E$1:$DG$2,2,0),0))</f>
        <v/>
      </c>
      <c r="U1409" s="12"/>
    </row>
    <row r="1410" spans="1:21" x14ac:dyDescent="0.35">
      <c r="A1410" s="10" t="s">
        <v>60</v>
      </c>
      <c r="B1410" s="8" t="s">
        <v>61</v>
      </c>
      <c r="C1410" s="39">
        <v>456290</v>
      </c>
      <c r="D1410" s="39">
        <v>338059</v>
      </c>
      <c r="E1410" s="39">
        <v>302</v>
      </c>
      <c r="F1410" s="10">
        <v>6170</v>
      </c>
      <c r="G1410" s="5" t="s">
        <v>62</v>
      </c>
      <c r="H1410" s="11">
        <v>1951</v>
      </c>
      <c r="I1410" s="12" t="str">
        <f>IF(ISBLANK(VLOOKUP($H1410*100+I$2,Feuil2!$A$3:$CQ$931,HLOOKUP(Feuil1!$F1410,Feuil2!$E$1:$DG$2,2,0),0)),"",VLOOKUP($H1410*100+I$2,Feuil2!$A$3:$CQ$931,HLOOKUP(Feuil1!$F1410,Feuil2!$E$1:$DG$2,2,0),0))</f>
        <v/>
      </c>
      <c r="J1410" s="12" t="str">
        <f>IF(ISBLANK(VLOOKUP($H1410*100+J$2,Feuil2!$A$3:$CQ$931,HLOOKUP(Feuil1!$F1410,Feuil2!$E$1:$DG$2,2,0),0)),"",VLOOKUP($H1410*100+J$2,Feuil2!$A$3:$CQ$931,HLOOKUP(Feuil1!$F1410,Feuil2!$E$1:$DG$2,2,0),0))</f>
        <v/>
      </c>
      <c r="K1410" s="12" t="str">
        <f>IF(ISBLANK(VLOOKUP($H1410*100+K$2,Feuil2!$A$3:$CQ$931,HLOOKUP(Feuil1!$F1410,Feuil2!$E$1:$DG$2,2,0),0)),"",VLOOKUP($H1410*100+K$2,Feuil2!$A$3:$CQ$931,HLOOKUP(Feuil1!$F1410,Feuil2!$E$1:$DG$2,2,0),0))</f>
        <v/>
      </c>
      <c r="L1410" s="12" t="str">
        <f>IF(ISBLANK(VLOOKUP($H1410*100+L$2,Feuil2!$A$3:$CQ$931,HLOOKUP(Feuil1!$F1410,Feuil2!$E$1:$DG$2,2,0),0)),"",VLOOKUP($H1410*100+L$2,Feuil2!$A$3:$CQ$931,HLOOKUP(Feuil1!$F1410,Feuil2!$E$1:$DG$2,2,0),0))</f>
        <v/>
      </c>
      <c r="M1410" s="12" t="str">
        <f>IF(ISBLANK(VLOOKUP($H1410*100+M$2,Feuil2!$A$3:$CQ$931,HLOOKUP(Feuil1!$F1410,Feuil2!$E$1:$DG$2,2,0),0)),"",VLOOKUP($H1410*100+M$2,Feuil2!$A$3:$CQ$931,HLOOKUP(Feuil1!$F1410,Feuil2!$E$1:$DG$2,2,0),0))</f>
        <v/>
      </c>
      <c r="N1410" s="12" t="str">
        <f>IF(ISBLANK(VLOOKUP($H1410*100+N$2,Feuil2!$A$3:$CQ$931,HLOOKUP(Feuil1!$F1410,Feuil2!$E$1:$DG$2,2,0),0)),"",VLOOKUP($H1410*100+N$2,Feuil2!$A$3:$CQ$931,HLOOKUP(Feuil1!$F1410,Feuil2!$E$1:$DG$2,2,0),0))</f>
        <v/>
      </c>
      <c r="O1410" s="12" t="str">
        <f>IF(ISBLANK(VLOOKUP($H1410*100+O$2,Feuil2!$A$3:$CQ$931,HLOOKUP(Feuil1!$F1410,Feuil2!$E$1:$DG$2,2,0),0)),"",VLOOKUP($H1410*100+O$2,Feuil2!$A$3:$CQ$931,HLOOKUP(Feuil1!$F1410,Feuil2!$E$1:$DG$2,2,0),0))</f>
        <v/>
      </c>
      <c r="P1410" s="12" t="str">
        <f>IF(ISBLANK(VLOOKUP($H1410*100+P$2,Feuil2!$A$3:$CQ$931,HLOOKUP(Feuil1!$F1410,Feuil2!$E$1:$DG$2,2,0),0)),"",VLOOKUP($H1410*100+P$2,Feuil2!$A$3:$CQ$931,HLOOKUP(Feuil1!$F1410,Feuil2!$E$1:$DG$2,2,0),0))</f>
        <v/>
      </c>
      <c r="Q1410" s="12" t="str">
        <f>IF(ISBLANK(VLOOKUP($H1410*100+Q$2,Feuil2!$A$3:$CQ$931,HLOOKUP(Feuil1!$F1410,Feuil2!$E$1:$DG$2,2,0),0)),"",VLOOKUP($H1410*100+Q$2,Feuil2!$A$3:$CQ$931,HLOOKUP(Feuil1!$F1410,Feuil2!$E$1:$DG$2,2,0),0))</f>
        <v/>
      </c>
      <c r="R1410" s="12" t="str">
        <f>IF(ISBLANK(VLOOKUP($H1410*100+R$2,Feuil2!$A$3:$CQ$931,HLOOKUP(Feuil1!$F1410,Feuil2!$E$1:$DG$2,2,0),0)),"",VLOOKUP($H1410*100+R$2,Feuil2!$A$3:$CQ$931,HLOOKUP(Feuil1!$F1410,Feuil2!$E$1:$DG$2,2,0),0))</f>
        <v/>
      </c>
      <c r="S1410" s="12" t="str">
        <f>IF(ISBLANK(VLOOKUP($H1410*100+S$2,Feuil2!$A$3:$CQ$931,HLOOKUP(Feuil1!$F1410,Feuil2!$E$1:$DG$2,2,0),0)),"",VLOOKUP($H1410*100+S$2,Feuil2!$A$3:$CQ$931,HLOOKUP(Feuil1!$F1410,Feuil2!$E$1:$DG$2,2,0),0))</f>
        <v/>
      </c>
      <c r="T1410" s="12" t="str">
        <f>IF(ISBLANK(VLOOKUP($H1410*100+T$2,Feuil2!$A$3:$CQ$931,HLOOKUP(Feuil1!$F1410,Feuil2!$E$1:$DG$2,2,0),0)),"",VLOOKUP($H1410*100+T$2,Feuil2!$A$3:$CQ$931,HLOOKUP(Feuil1!$F1410,Feuil2!$E$1:$DG$2,2,0),0))</f>
        <v/>
      </c>
      <c r="U1410" s="12"/>
    </row>
    <row r="1411" spans="1:21" x14ac:dyDescent="0.35">
      <c r="A1411" s="10" t="s">
        <v>60</v>
      </c>
      <c r="B1411" s="8" t="s">
        <v>61</v>
      </c>
      <c r="C1411" s="39">
        <v>456290</v>
      </c>
      <c r="D1411" s="39">
        <v>338059</v>
      </c>
      <c r="E1411" s="39">
        <v>302</v>
      </c>
      <c r="F1411" s="10">
        <v>6170</v>
      </c>
      <c r="G1411" s="5" t="s">
        <v>62</v>
      </c>
      <c r="H1411" s="11">
        <v>1952</v>
      </c>
      <c r="I1411" s="12" t="str">
        <f>IF(ISBLANK(VLOOKUP($H1411*100+I$2,Feuil2!$A$3:$CQ$931,HLOOKUP(Feuil1!$F1411,Feuil2!$E$1:$DG$2,2,0),0)),"",VLOOKUP($H1411*100+I$2,Feuil2!$A$3:$CQ$931,HLOOKUP(Feuil1!$F1411,Feuil2!$E$1:$DG$2,2,0),0))</f>
        <v/>
      </c>
      <c r="J1411" s="12" t="str">
        <f>IF(ISBLANK(VLOOKUP($H1411*100+J$2,Feuil2!$A$3:$CQ$931,HLOOKUP(Feuil1!$F1411,Feuil2!$E$1:$DG$2,2,0),0)),"",VLOOKUP($H1411*100+J$2,Feuil2!$A$3:$CQ$931,HLOOKUP(Feuil1!$F1411,Feuil2!$E$1:$DG$2,2,0),0))</f>
        <v/>
      </c>
      <c r="K1411" s="12" t="str">
        <f>IF(ISBLANK(VLOOKUP($H1411*100+K$2,Feuil2!$A$3:$CQ$931,HLOOKUP(Feuil1!$F1411,Feuil2!$E$1:$DG$2,2,0),0)),"",VLOOKUP($H1411*100+K$2,Feuil2!$A$3:$CQ$931,HLOOKUP(Feuil1!$F1411,Feuil2!$E$1:$DG$2,2,0),0))</f>
        <v/>
      </c>
      <c r="L1411" s="12" t="str">
        <f>IF(ISBLANK(VLOOKUP($H1411*100+L$2,Feuil2!$A$3:$CQ$931,HLOOKUP(Feuil1!$F1411,Feuil2!$E$1:$DG$2,2,0),0)),"",VLOOKUP($H1411*100+L$2,Feuil2!$A$3:$CQ$931,HLOOKUP(Feuil1!$F1411,Feuil2!$E$1:$DG$2,2,0),0))</f>
        <v/>
      </c>
      <c r="M1411" s="12" t="str">
        <f>IF(ISBLANK(VLOOKUP($H1411*100+M$2,Feuil2!$A$3:$CQ$931,HLOOKUP(Feuil1!$F1411,Feuil2!$E$1:$DG$2,2,0),0)),"",VLOOKUP($H1411*100+M$2,Feuil2!$A$3:$CQ$931,HLOOKUP(Feuil1!$F1411,Feuil2!$E$1:$DG$2,2,0),0))</f>
        <v/>
      </c>
      <c r="N1411" s="12" t="str">
        <f>IF(ISBLANK(VLOOKUP($H1411*100+N$2,Feuil2!$A$3:$CQ$931,HLOOKUP(Feuil1!$F1411,Feuil2!$E$1:$DG$2,2,0),0)),"",VLOOKUP($H1411*100+N$2,Feuil2!$A$3:$CQ$931,HLOOKUP(Feuil1!$F1411,Feuil2!$E$1:$DG$2,2,0),0))</f>
        <v/>
      </c>
      <c r="O1411" s="12" t="str">
        <f>IF(ISBLANK(VLOOKUP($H1411*100+O$2,Feuil2!$A$3:$CQ$931,HLOOKUP(Feuil1!$F1411,Feuil2!$E$1:$DG$2,2,0),0)),"",VLOOKUP($H1411*100+O$2,Feuil2!$A$3:$CQ$931,HLOOKUP(Feuil1!$F1411,Feuil2!$E$1:$DG$2,2,0),0))</f>
        <v/>
      </c>
      <c r="P1411" s="12" t="str">
        <f>IF(ISBLANK(VLOOKUP($H1411*100+P$2,Feuil2!$A$3:$CQ$931,HLOOKUP(Feuil1!$F1411,Feuil2!$E$1:$DG$2,2,0),0)),"",VLOOKUP($H1411*100+P$2,Feuil2!$A$3:$CQ$931,HLOOKUP(Feuil1!$F1411,Feuil2!$E$1:$DG$2,2,0),0))</f>
        <v/>
      </c>
      <c r="Q1411" s="12" t="str">
        <f>IF(ISBLANK(VLOOKUP($H1411*100+Q$2,Feuil2!$A$3:$CQ$931,HLOOKUP(Feuil1!$F1411,Feuil2!$E$1:$DG$2,2,0),0)),"",VLOOKUP($H1411*100+Q$2,Feuil2!$A$3:$CQ$931,HLOOKUP(Feuil1!$F1411,Feuil2!$E$1:$DG$2,2,0),0))</f>
        <v/>
      </c>
      <c r="R1411" s="12" t="str">
        <f>IF(ISBLANK(VLOOKUP($H1411*100+R$2,Feuil2!$A$3:$CQ$931,HLOOKUP(Feuil1!$F1411,Feuil2!$E$1:$DG$2,2,0),0)),"",VLOOKUP($H1411*100+R$2,Feuil2!$A$3:$CQ$931,HLOOKUP(Feuil1!$F1411,Feuil2!$E$1:$DG$2,2,0),0))</f>
        <v/>
      </c>
      <c r="S1411" s="12" t="str">
        <f>IF(ISBLANK(VLOOKUP($H1411*100+S$2,Feuil2!$A$3:$CQ$931,HLOOKUP(Feuil1!$F1411,Feuil2!$E$1:$DG$2,2,0),0)),"",VLOOKUP($H1411*100+S$2,Feuil2!$A$3:$CQ$931,HLOOKUP(Feuil1!$F1411,Feuil2!$E$1:$DG$2,2,0),0))</f>
        <v/>
      </c>
      <c r="T1411" s="12" t="str">
        <f>IF(ISBLANK(VLOOKUP($H1411*100+T$2,Feuil2!$A$3:$CQ$931,HLOOKUP(Feuil1!$F1411,Feuil2!$E$1:$DG$2,2,0),0)),"",VLOOKUP($H1411*100+T$2,Feuil2!$A$3:$CQ$931,HLOOKUP(Feuil1!$F1411,Feuil2!$E$1:$DG$2,2,0),0))</f>
        <v/>
      </c>
      <c r="U1411" s="12"/>
    </row>
    <row r="1412" spans="1:21" x14ac:dyDescent="0.35">
      <c r="A1412" s="10" t="s">
        <v>60</v>
      </c>
      <c r="B1412" s="8" t="s">
        <v>61</v>
      </c>
      <c r="C1412" s="39">
        <v>456290</v>
      </c>
      <c r="D1412" s="39">
        <v>338059</v>
      </c>
      <c r="E1412" s="39">
        <v>302</v>
      </c>
      <c r="F1412" s="10">
        <v>6170</v>
      </c>
      <c r="G1412" s="5" t="s">
        <v>62</v>
      </c>
      <c r="H1412" s="11">
        <v>1953</v>
      </c>
      <c r="I1412" s="12" t="str">
        <f>IF(ISBLANK(VLOOKUP($H1412*100+I$2,Feuil2!$A$3:$CQ$931,HLOOKUP(Feuil1!$F1412,Feuil2!$E$1:$DG$2,2,0),0)),"",VLOOKUP($H1412*100+I$2,Feuil2!$A$3:$CQ$931,HLOOKUP(Feuil1!$F1412,Feuil2!$E$1:$DG$2,2,0),0))</f>
        <v/>
      </c>
      <c r="J1412" s="12" t="str">
        <f>IF(ISBLANK(VLOOKUP($H1412*100+J$2,Feuil2!$A$3:$CQ$931,HLOOKUP(Feuil1!$F1412,Feuil2!$E$1:$DG$2,2,0),0)),"",VLOOKUP($H1412*100+J$2,Feuil2!$A$3:$CQ$931,HLOOKUP(Feuil1!$F1412,Feuil2!$E$1:$DG$2,2,0),0))</f>
        <v/>
      </c>
      <c r="K1412" s="12" t="str">
        <f>IF(ISBLANK(VLOOKUP($H1412*100+K$2,Feuil2!$A$3:$CQ$931,HLOOKUP(Feuil1!$F1412,Feuil2!$E$1:$DG$2,2,0),0)),"",VLOOKUP($H1412*100+K$2,Feuil2!$A$3:$CQ$931,HLOOKUP(Feuil1!$F1412,Feuil2!$E$1:$DG$2,2,0),0))</f>
        <v/>
      </c>
      <c r="L1412" s="12" t="str">
        <f>IF(ISBLANK(VLOOKUP($H1412*100+L$2,Feuil2!$A$3:$CQ$931,HLOOKUP(Feuil1!$F1412,Feuil2!$E$1:$DG$2,2,0),0)),"",VLOOKUP($H1412*100+L$2,Feuil2!$A$3:$CQ$931,HLOOKUP(Feuil1!$F1412,Feuil2!$E$1:$DG$2,2,0),0))</f>
        <v/>
      </c>
      <c r="M1412" s="12" t="str">
        <f>IF(ISBLANK(VLOOKUP($H1412*100+M$2,Feuil2!$A$3:$CQ$931,HLOOKUP(Feuil1!$F1412,Feuil2!$E$1:$DG$2,2,0),0)),"",VLOOKUP($H1412*100+M$2,Feuil2!$A$3:$CQ$931,HLOOKUP(Feuil1!$F1412,Feuil2!$E$1:$DG$2,2,0),0))</f>
        <v/>
      </c>
      <c r="N1412" s="12" t="str">
        <f>IF(ISBLANK(VLOOKUP($H1412*100+N$2,Feuil2!$A$3:$CQ$931,HLOOKUP(Feuil1!$F1412,Feuil2!$E$1:$DG$2,2,0),0)),"",VLOOKUP($H1412*100+N$2,Feuil2!$A$3:$CQ$931,HLOOKUP(Feuil1!$F1412,Feuil2!$E$1:$DG$2,2,0),0))</f>
        <v/>
      </c>
      <c r="O1412" s="12" t="str">
        <f>IF(ISBLANK(VLOOKUP($H1412*100+O$2,Feuil2!$A$3:$CQ$931,HLOOKUP(Feuil1!$F1412,Feuil2!$E$1:$DG$2,2,0),0)),"",VLOOKUP($H1412*100+O$2,Feuil2!$A$3:$CQ$931,HLOOKUP(Feuil1!$F1412,Feuil2!$E$1:$DG$2,2,0),0))</f>
        <v/>
      </c>
      <c r="P1412" s="12" t="str">
        <f>IF(ISBLANK(VLOOKUP($H1412*100+P$2,Feuil2!$A$3:$CQ$931,HLOOKUP(Feuil1!$F1412,Feuil2!$E$1:$DG$2,2,0),0)),"",VLOOKUP($H1412*100+P$2,Feuil2!$A$3:$CQ$931,HLOOKUP(Feuil1!$F1412,Feuil2!$E$1:$DG$2,2,0),0))</f>
        <v/>
      </c>
      <c r="Q1412" s="12" t="str">
        <f>IF(ISBLANK(VLOOKUP($H1412*100+Q$2,Feuil2!$A$3:$CQ$931,HLOOKUP(Feuil1!$F1412,Feuil2!$E$1:$DG$2,2,0),0)),"",VLOOKUP($H1412*100+Q$2,Feuil2!$A$3:$CQ$931,HLOOKUP(Feuil1!$F1412,Feuil2!$E$1:$DG$2,2,0),0))</f>
        <v/>
      </c>
      <c r="R1412" s="12" t="str">
        <f>IF(ISBLANK(VLOOKUP($H1412*100+R$2,Feuil2!$A$3:$CQ$931,HLOOKUP(Feuil1!$F1412,Feuil2!$E$1:$DG$2,2,0),0)),"",VLOOKUP($H1412*100+R$2,Feuil2!$A$3:$CQ$931,HLOOKUP(Feuil1!$F1412,Feuil2!$E$1:$DG$2,2,0),0))</f>
        <v/>
      </c>
      <c r="S1412" s="12" t="str">
        <f>IF(ISBLANK(VLOOKUP($H1412*100+S$2,Feuil2!$A$3:$CQ$931,HLOOKUP(Feuil1!$F1412,Feuil2!$E$1:$DG$2,2,0),0)),"",VLOOKUP($H1412*100+S$2,Feuil2!$A$3:$CQ$931,HLOOKUP(Feuil1!$F1412,Feuil2!$E$1:$DG$2,2,0),0))</f>
        <v/>
      </c>
      <c r="T1412" s="12" t="str">
        <f>IF(ISBLANK(VLOOKUP($H1412*100+T$2,Feuil2!$A$3:$CQ$931,HLOOKUP(Feuil1!$F1412,Feuil2!$E$1:$DG$2,2,0),0)),"",VLOOKUP($H1412*100+T$2,Feuil2!$A$3:$CQ$931,HLOOKUP(Feuil1!$F1412,Feuil2!$E$1:$DG$2,2,0),0))</f>
        <v/>
      </c>
      <c r="U1412" s="12"/>
    </row>
    <row r="1413" spans="1:21" x14ac:dyDescent="0.35">
      <c r="A1413" s="10" t="s">
        <v>60</v>
      </c>
      <c r="B1413" s="8" t="s">
        <v>61</v>
      </c>
      <c r="C1413" s="39">
        <v>456290</v>
      </c>
      <c r="D1413" s="39">
        <v>338059</v>
      </c>
      <c r="E1413" s="39">
        <v>302</v>
      </c>
      <c r="F1413" s="10">
        <v>6170</v>
      </c>
      <c r="G1413" s="5" t="s">
        <v>62</v>
      </c>
      <c r="H1413" s="11">
        <v>1954</v>
      </c>
      <c r="I1413" s="12" t="str">
        <f>IF(ISBLANK(VLOOKUP($H1413*100+I$2,Feuil2!$A$3:$CQ$931,HLOOKUP(Feuil1!$F1413,Feuil2!$E$1:$DG$2,2,0),0)),"",VLOOKUP($H1413*100+I$2,Feuil2!$A$3:$CQ$931,HLOOKUP(Feuil1!$F1413,Feuil2!$E$1:$DG$2,2,0),0))</f>
        <v/>
      </c>
      <c r="J1413" s="12" t="str">
        <f>IF(ISBLANK(VLOOKUP($H1413*100+J$2,Feuil2!$A$3:$CQ$931,HLOOKUP(Feuil1!$F1413,Feuil2!$E$1:$DG$2,2,0),0)),"",VLOOKUP($H1413*100+J$2,Feuil2!$A$3:$CQ$931,HLOOKUP(Feuil1!$F1413,Feuil2!$E$1:$DG$2,2,0),0))</f>
        <v/>
      </c>
      <c r="K1413" s="12" t="str">
        <f>IF(ISBLANK(VLOOKUP($H1413*100+K$2,Feuil2!$A$3:$CQ$931,HLOOKUP(Feuil1!$F1413,Feuil2!$E$1:$DG$2,2,0),0)),"",VLOOKUP($H1413*100+K$2,Feuil2!$A$3:$CQ$931,HLOOKUP(Feuil1!$F1413,Feuil2!$E$1:$DG$2,2,0),0))</f>
        <v/>
      </c>
      <c r="L1413" s="12" t="str">
        <f>IF(ISBLANK(VLOOKUP($H1413*100+L$2,Feuil2!$A$3:$CQ$931,HLOOKUP(Feuil1!$F1413,Feuil2!$E$1:$DG$2,2,0),0)),"",VLOOKUP($H1413*100+L$2,Feuil2!$A$3:$CQ$931,HLOOKUP(Feuil1!$F1413,Feuil2!$E$1:$DG$2,2,0),0))</f>
        <v/>
      </c>
      <c r="M1413" s="12" t="str">
        <f>IF(ISBLANK(VLOOKUP($H1413*100+M$2,Feuil2!$A$3:$CQ$931,HLOOKUP(Feuil1!$F1413,Feuil2!$E$1:$DG$2,2,0),0)),"",VLOOKUP($H1413*100+M$2,Feuil2!$A$3:$CQ$931,HLOOKUP(Feuil1!$F1413,Feuil2!$E$1:$DG$2,2,0),0))</f>
        <v/>
      </c>
      <c r="N1413" s="12" t="str">
        <f>IF(ISBLANK(VLOOKUP($H1413*100+N$2,Feuil2!$A$3:$CQ$931,HLOOKUP(Feuil1!$F1413,Feuil2!$E$1:$DG$2,2,0),0)),"",VLOOKUP($H1413*100+N$2,Feuil2!$A$3:$CQ$931,HLOOKUP(Feuil1!$F1413,Feuil2!$E$1:$DG$2,2,0),0))</f>
        <v/>
      </c>
      <c r="O1413" s="12" t="str">
        <f>IF(ISBLANK(VLOOKUP($H1413*100+O$2,Feuil2!$A$3:$CQ$931,HLOOKUP(Feuil1!$F1413,Feuil2!$E$1:$DG$2,2,0),0)),"",VLOOKUP($H1413*100+O$2,Feuil2!$A$3:$CQ$931,HLOOKUP(Feuil1!$F1413,Feuil2!$E$1:$DG$2,2,0),0))</f>
        <v/>
      </c>
      <c r="P1413" s="12" t="str">
        <f>IF(ISBLANK(VLOOKUP($H1413*100+P$2,Feuil2!$A$3:$CQ$931,HLOOKUP(Feuil1!$F1413,Feuil2!$E$1:$DG$2,2,0),0)),"",VLOOKUP($H1413*100+P$2,Feuil2!$A$3:$CQ$931,HLOOKUP(Feuil1!$F1413,Feuil2!$E$1:$DG$2,2,0),0))</f>
        <v/>
      </c>
      <c r="Q1413" s="12" t="str">
        <f>IF(ISBLANK(VLOOKUP($H1413*100+Q$2,Feuil2!$A$3:$CQ$931,HLOOKUP(Feuil1!$F1413,Feuil2!$E$1:$DG$2,2,0),0)),"",VLOOKUP($H1413*100+Q$2,Feuil2!$A$3:$CQ$931,HLOOKUP(Feuil1!$F1413,Feuil2!$E$1:$DG$2,2,0),0))</f>
        <v/>
      </c>
      <c r="R1413" s="12" t="str">
        <f>IF(ISBLANK(VLOOKUP($H1413*100+R$2,Feuil2!$A$3:$CQ$931,HLOOKUP(Feuil1!$F1413,Feuil2!$E$1:$DG$2,2,0),0)),"",VLOOKUP($H1413*100+R$2,Feuil2!$A$3:$CQ$931,HLOOKUP(Feuil1!$F1413,Feuil2!$E$1:$DG$2,2,0),0))</f>
        <v/>
      </c>
      <c r="S1413" s="12" t="str">
        <f>IF(ISBLANK(VLOOKUP($H1413*100+S$2,Feuil2!$A$3:$CQ$931,HLOOKUP(Feuil1!$F1413,Feuil2!$E$1:$DG$2,2,0),0)),"",VLOOKUP($H1413*100+S$2,Feuil2!$A$3:$CQ$931,HLOOKUP(Feuil1!$F1413,Feuil2!$E$1:$DG$2,2,0),0))</f>
        <v/>
      </c>
      <c r="T1413" s="12" t="str">
        <f>IF(ISBLANK(VLOOKUP($H1413*100+T$2,Feuil2!$A$3:$CQ$931,HLOOKUP(Feuil1!$F1413,Feuil2!$E$1:$DG$2,2,0),0)),"",VLOOKUP($H1413*100+T$2,Feuil2!$A$3:$CQ$931,HLOOKUP(Feuil1!$F1413,Feuil2!$E$1:$DG$2,2,0),0))</f>
        <v/>
      </c>
      <c r="U1413" s="12"/>
    </row>
    <row r="1414" spans="1:21" x14ac:dyDescent="0.35">
      <c r="A1414" s="10" t="s">
        <v>60</v>
      </c>
      <c r="B1414" s="8" t="s">
        <v>61</v>
      </c>
      <c r="C1414" s="39">
        <v>456290</v>
      </c>
      <c r="D1414" s="39">
        <v>338059</v>
      </c>
      <c r="E1414" s="39">
        <v>302</v>
      </c>
      <c r="F1414" s="10">
        <v>6170</v>
      </c>
      <c r="G1414" s="5" t="s">
        <v>62</v>
      </c>
      <c r="H1414" s="11">
        <v>1955</v>
      </c>
      <c r="I1414" s="12" t="str">
        <f>IF(ISBLANK(VLOOKUP($H1414*100+I$2,Feuil2!$A$3:$CQ$931,HLOOKUP(Feuil1!$F1414,Feuil2!$E$1:$DG$2,2,0),0)),"",VLOOKUP($H1414*100+I$2,Feuil2!$A$3:$CQ$931,HLOOKUP(Feuil1!$F1414,Feuil2!$E$1:$DG$2,2,0),0))</f>
        <v/>
      </c>
      <c r="J1414" s="12" t="str">
        <f>IF(ISBLANK(VLOOKUP($H1414*100+J$2,Feuil2!$A$3:$CQ$931,HLOOKUP(Feuil1!$F1414,Feuil2!$E$1:$DG$2,2,0),0)),"",VLOOKUP($H1414*100+J$2,Feuil2!$A$3:$CQ$931,HLOOKUP(Feuil1!$F1414,Feuil2!$E$1:$DG$2,2,0),0))</f>
        <v/>
      </c>
      <c r="K1414" s="12" t="str">
        <f>IF(ISBLANK(VLOOKUP($H1414*100+K$2,Feuil2!$A$3:$CQ$931,HLOOKUP(Feuil1!$F1414,Feuil2!$E$1:$DG$2,2,0),0)),"",VLOOKUP($H1414*100+K$2,Feuil2!$A$3:$CQ$931,HLOOKUP(Feuil1!$F1414,Feuil2!$E$1:$DG$2,2,0),0))</f>
        <v/>
      </c>
      <c r="L1414" s="12" t="str">
        <f>IF(ISBLANK(VLOOKUP($H1414*100+L$2,Feuil2!$A$3:$CQ$931,HLOOKUP(Feuil1!$F1414,Feuil2!$E$1:$DG$2,2,0),0)),"",VLOOKUP($H1414*100+L$2,Feuil2!$A$3:$CQ$931,HLOOKUP(Feuil1!$F1414,Feuil2!$E$1:$DG$2,2,0),0))</f>
        <v/>
      </c>
      <c r="M1414" s="12" t="str">
        <f>IF(ISBLANK(VLOOKUP($H1414*100+M$2,Feuil2!$A$3:$CQ$931,HLOOKUP(Feuil1!$F1414,Feuil2!$E$1:$DG$2,2,0),0)),"",VLOOKUP($H1414*100+M$2,Feuil2!$A$3:$CQ$931,HLOOKUP(Feuil1!$F1414,Feuil2!$E$1:$DG$2,2,0),0))</f>
        <v/>
      </c>
      <c r="N1414" s="12" t="str">
        <f>IF(ISBLANK(VLOOKUP($H1414*100+N$2,Feuil2!$A$3:$CQ$931,HLOOKUP(Feuil1!$F1414,Feuil2!$E$1:$DG$2,2,0),0)),"",VLOOKUP($H1414*100+N$2,Feuil2!$A$3:$CQ$931,HLOOKUP(Feuil1!$F1414,Feuil2!$E$1:$DG$2,2,0),0))</f>
        <v/>
      </c>
      <c r="O1414" s="12" t="str">
        <f>IF(ISBLANK(VLOOKUP($H1414*100+O$2,Feuil2!$A$3:$CQ$931,HLOOKUP(Feuil1!$F1414,Feuil2!$E$1:$DG$2,2,0),0)),"",VLOOKUP($H1414*100+O$2,Feuil2!$A$3:$CQ$931,HLOOKUP(Feuil1!$F1414,Feuil2!$E$1:$DG$2,2,0),0))</f>
        <v/>
      </c>
      <c r="P1414" s="12" t="str">
        <f>IF(ISBLANK(VLOOKUP($H1414*100+P$2,Feuil2!$A$3:$CQ$931,HLOOKUP(Feuil1!$F1414,Feuil2!$E$1:$DG$2,2,0),0)),"",VLOOKUP($H1414*100+P$2,Feuil2!$A$3:$CQ$931,HLOOKUP(Feuil1!$F1414,Feuil2!$E$1:$DG$2,2,0),0))</f>
        <v/>
      </c>
      <c r="Q1414" s="12" t="str">
        <f>IF(ISBLANK(VLOOKUP($H1414*100+Q$2,Feuil2!$A$3:$CQ$931,HLOOKUP(Feuil1!$F1414,Feuil2!$E$1:$DG$2,2,0),0)),"",VLOOKUP($H1414*100+Q$2,Feuil2!$A$3:$CQ$931,HLOOKUP(Feuil1!$F1414,Feuil2!$E$1:$DG$2,2,0),0))</f>
        <v/>
      </c>
      <c r="R1414" s="12" t="str">
        <f>IF(ISBLANK(VLOOKUP($H1414*100+R$2,Feuil2!$A$3:$CQ$931,HLOOKUP(Feuil1!$F1414,Feuil2!$E$1:$DG$2,2,0),0)),"",VLOOKUP($H1414*100+R$2,Feuil2!$A$3:$CQ$931,HLOOKUP(Feuil1!$F1414,Feuil2!$E$1:$DG$2,2,0),0))</f>
        <v/>
      </c>
      <c r="S1414" s="12" t="str">
        <f>IF(ISBLANK(VLOOKUP($H1414*100+S$2,Feuil2!$A$3:$CQ$931,HLOOKUP(Feuil1!$F1414,Feuil2!$E$1:$DG$2,2,0),0)),"",VLOOKUP($H1414*100+S$2,Feuil2!$A$3:$CQ$931,HLOOKUP(Feuil1!$F1414,Feuil2!$E$1:$DG$2,2,0),0))</f>
        <v/>
      </c>
      <c r="T1414" s="12" t="str">
        <f>IF(ISBLANK(VLOOKUP($H1414*100+T$2,Feuil2!$A$3:$CQ$931,HLOOKUP(Feuil1!$F1414,Feuil2!$E$1:$DG$2,2,0),0)),"",VLOOKUP($H1414*100+T$2,Feuil2!$A$3:$CQ$931,HLOOKUP(Feuil1!$F1414,Feuil2!$E$1:$DG$2,2,0),0))</f>
        <v/>
      </c>
      <c r="U1414" s="12"/>
    </row>
    <row r="1415" spans="1:21" x14ac:dyDescent="0.35">
      <c r="A1415" s="10" t="s">
        <v>60</v>
      </c>
      <c r="B1415" s="8" t="s">
        <v>61</v>
      </c>
      <c r="C1415" s="39">
        <v>456290</v>
      </c>
      <c r="D1415" s="39">
        <v>338059</v>
      </c>
      <c r="E1415" s="39">
        <v>302</v>
      </c>
      <c r="F1415" s="10">
        <v>6170</v>
      </c>
      <c r="G1415" s="5" t="s">
        <v>62</v>
      </c>
      <c r="H1415" s="11">
        <v>1956</v>
      </c>
      <c r="I1415" s="12" t="str">
        <f>IF(ISBLANK(VLOOKUP($H1415*100+I$2,Feuil2!$A$3:$CQ$931,HLOOKUP(Feuil1!$F1415,Feuil2!$E$1:$DG$2,2,0),0)),"",VLOOKUP($H1415*100+I$2,Feuil2!$A$3:$CQ$931,HLOOKUP(Feuil1!$F1415,Feuil2!$E$1:$DG$2,2,0),0))</f>
        <v/>
      </c>
      <c r="J1415" s="12" t="str">
        <f>IF(ISBLANK(VLOOKUP($H1415*100+J$2,Feuil2!$A$3:$CQ$931,HLOOKUP(Feuil1!$F1415,Feuil2!$E$1:$DG$2,2,0),0)),"",VLOOKUP($H1415*100+J$2,Feuil2!$A$3:$CQ$931,HLOOKUP(Feuil1!$F1415,Feuil2!$E$1:$DG$2,2,0),0))</f>
        <v/>
      </c>
      <c r="K1415" s="12" t="str">
        <f>IF(ISBLANK(VLOOKUP($H1415*100+K$2,Feuil2!$A$3:$CQ$931,HLOOKUP(Feuil1!$F1415,Feuil2!$E$1:$DG$2,2,0),0)),"",VLOOKUP($H1415*100+K$2,Feuil2!$A$3:$CQ$931,HLOOKUP(Feuil1!$F1415,Feuil2!$E$1:$DG$2,2,0),0))</f>
        <v/>
      </c>
      <c r="L1415" s="12" t="str">
        <f>IF(ISBLANK(VLOOKUP($H1415*100+L$2,Feuil2!$A$3:$CQ$931,HLOOKUP(Feuil1!$F1415,Feuil2!$E$1:$DG$2,2,0),0)),"",VLOOKUP($H1415*100+L$2,Feuil2!$A$3:$CQ$931,HLOOKUP(Feuil1!$F1415,Feuil2!$E$1:$DG$2,2,0),0))</f>
        <v/>
      </c>
      <c r="M1415" s="12" t="str">
        <f>IF(ISBLANK(VLOOKUP($H1415*100+M$2,Feuil2!$A$3:$CQ$931,HLOOKUP(Feuil1!$F1415,Feuil2!$E$1:$DG$2,2,0),0)),"",VLOOKUP($H1415*100+M$2,Feuil2!$A$3:$CQ$931,HLOOKUP(Feuil1!$F1415,Feuil2!$E$1:$DG$2,2,0),0))</f>
        <v/>
      </c>
      <c r="N1415" s="12" t="str">
        <f>IF(ISBLANK(VLOOKUP($H1415*100+N$2,Feuil2!$A$3:$CQ$931,HLOOKUP(Feuil1!$F1415,Feuil2!$E$1:$DG$2,2,0),0)),"",VLOOKUP($H1415*100+N$2,Feuil2!$A$3:$CQ$931,HLOOKUP(Feuil1!$F1415,Feuil2!$E$1:$DG$2,2,0),0))</f>
        <v/>
      </c>
      <c r="O1415" s="12" t="str">
        <f>IF(ISBLANK(VLOOKUP($H1415*100+O$2,Feuil2!$A$3:$CQ$931,HLOOKUP(Feuil1!$F1415,Feuil2!$E$1:$DG$2,2,0),0)),"",VLOOKUP($H1415*100+O$2,Feuil2!$A$3:$CQ$931,HLOOKUP(Feuil1!$F1415,Feuil2!$E$1:$DG$2,2,0),0))</f>
        <v/>
      </c>
      <c r="P1415" s="12" t="str">
        <f>IF(ISBLANK(VLOOKUP($H1415*100+P$2,Feuil2!$A$3:$CQ$931,HLOOKUP(Feuil1!$F1415,Feuil2!$E$1:$DG$2,2,0),0)),"",VLOOKUP($H1415*100+P$2,Feuil2!$A$3:$CQ$931,HLOOKUP(Feuil1!$F1415,Feuil2!$E$1:$DG$2,2,0),0))</f>
        <v/>
      </c>
      <c r="Q1415" s="12" t="str">
        <f>IF(ISBLANK(VLOOKUP($H1415*100+Q$2,Feuil2!$A$3:$CQ$931,HLOOKUP(Feuil1!$F1415,Feuil2!$E$1:$DG$2,2,0),0)),"",VLOOKUP($H1415*100+Q$2,Feuil2!$A$3:$CQ$931,HLOOKUP(Feuil1!$F1415,Feuil2!$E$1:$DG$2,2,0),0))</f>
        <v/>
      </c>
      <c r="R1415" s="12" t="str">
        <f>IF(ISBLANK(VLOOKUP($H1415*100+R$2,Feuil2!$A$3:$CQ$931,HLOOKUP(Feuil1!$F1415,Feuil2!$E$1:$DG$2,2,0),0)),"",VLOOKUP($H1415*100+R$2,Feuil2!$A$3:$CQ$931,HLOOKUP(Feuil1!$F1415,Feuil2!$E$1:$DG$2,2,0),0))</f>
        <v/>
      </c>
      <c r="S1415" s="12" t="str">
        <f>IF(ISBLANK(VLOOKUP($H1415*100+S$2,Feuil2!$A$3:$CQ$931,HLOOKUP(Feuil1!$F1415,Feuil2!$E$1:$DG$2,2,0),0)),"",VLOOKUP($H1415*100+S$2,Feuil2!$A$3:$CQ$931,HLOOKUP(Feuil1!$F1415,Feuil2!$E$1:$DG$2,2,0),0))</f>
        <v/>
      </c>
      <c r="T1415" s="12" t="str">
        <f>IF(ISBLANK(VLOOKUP($H1415*100+T$2,Feuil2!$A$3:$CQ$931,HLOOKUP(Feuil1!$F1415,Feuil2!$E$1:$DG$2,2,0),0)),"",VLOOKUP($H1415*100+T$2,Feuil2!$A$3:$CQ$931,HLOOKUP(Feuil1!$F1415,Feuil2!$E$1:$DG$2,2,0),0))</f>
        <v/>
      </c>
      <c r="U1415" s="12"/>
    </row>
    <row r="1416" spans="1:21" x14ac:dyDescent="0.35">
      <c r="A1416" s="10" t="s">
        <v>60</v>
      </c>
      <c r="B1416" s="8" t="s">
        <v>61</v>
      </c>
      <c r="C1416" s="39">
        <v>456290</v>
      </c>
      <c r="D1416" s="39">
        <v>338059</v>
      </c>
      <c r="E1416" s="39">
        <v>302</v>
      </c>
      <c r="F1416" s="10">
        <v>6170</v>
      </c>
      <c r="G1416" s="5" t="s">
        <v>62</v>
      </c>
      <c r="H1416" s="11">
        <v>1957</v>
      </c>
      <c r="I1416" s="12" t="str">
        <f>IF(ISBLANK(VLOOKUP($H1416*100+I$2,Feuil2!$A$3:$CQ$931,HLOOKUP(Feuil1!$F1416,Feuil2!$E$1:$DG$2,2,0),0)),"",VLOOKUP($H1416*100+I$2,Feuil2!$A$3:$CQ$931,HLOOKUP(Feuil1!$F1416,Feuil2!$E$1:$DG$2,2,0),0))</f>
        <v/>
      </c>
      <c r="J1416" s="12" t="str">
        <f>IF(ISBLANK(VLOOKUP($H1416*100+J$2,Feuil2!$A$3:$CQ$931,HLOOKUP(Feuil1!$F1416,Feuil2!$E$1:$DG$2,2,0),0)),"",VLOOKUP($H1416*100+J$2,Feuil2!$A$3:$CQ$931,HLOOKUP(Feuil1!$F1416,Feuil2!$E$1:$DG$2,2,0),0))</f>
        <v/>
      </c>
      <c r="K1416" s="12" t="str">
        <f>IF(ISBLANK(VLOOKUP($H1416*100+K$2,Feuil2!$A$3:$CQ$931,HLOOKUP(Feuil1!$F1416,Feuil2!$E$1:$DG$2,2,0),0)),"",VLOOKUP($H1416*100+K$2,Feuil2!$A$3:$CQ$931,HLOOKUP(Feuil1!$F1416,Feuil2!$E$1:$DG$2,2,0),0))</f>
        <v/>
      </c>
      <c r="L1416" s="12" t="str">
        <f>IF(ISBLANK(VLOOKUP($H1416*100+L$2,Feuil2!$A$3:$CQ$931,HLOOKUP(Feuil1!$F1416,Feuil2!$E$1:$DG$2,2,0),0)),"",VLOOKUP($H1416*100+L$2,Feuil2!$A$3:$CQ$931,HLOOKUP(Feuil1!$F1416,Feuil2!$E$1:$DG$2,2,0),0))</f>
        <v/>
      </c>
      <c r="M1416" s="12" t="str">
        <f>IF(ISBLANK(VLOOKUP($H1416*100+M$2,Feuil2!$A$3:$CQ$931,HLOOKUP(Feuil1!$F1416,Feuil2!$E$1:$DG$2,2,0),0)),"",VLOOKUP($H1416*100+M$2,Feuil2!$A$3:$CQ$931,HLOOKUP(Feuil1!$F1416,Feuil2!$E$1:$DG$2,2,0),0))</f>
        <v/>
      </c>
      <c r="N1416" s="12" t="str">
        <f>IF(ISBLANK(VLOOKUP($H1416*100+N$2,Feuil2!$A$3:$CQ$931,HLOOKUP(Feuil1!$F1416,Feuil2!$E$1:$DG$2,2,0),0)),"",VLOOKUP($H1416*100+N$2,Feuil2!$A$3:$CQ$931,HLOOKUP(Feuil1!$F1416,Feuil2!$E$1:$DG$2,2,0),0))</f>
        <v/>
      </c>
      <c r="O1416" s="12" t="str">
        <f>IF(ISBLANK(VLOOKUP($H1416*100+O$2,Feuil2!$A$3:$CQ$931,HLOOKUP(Feuil1!$F1416,Feuil2!$E$1:$DG$2,2,0),0)),"",VLOOKUP($H1416*100+O$2,Feuil2!$A$3:$CQ$931,HLOOKUP(Feuil1!$F1416,Feuil2!$E$1:$DG$2,2,0),0))</f>
        <v/>
      </c>
      <c r="P1416" s="12" t="str">
        <f>IF(ISBLANK(VLOOKUP($H1416*100+P$2,Feuil2!$A$3:$CQ$931,HLOOKUP(Feuil1!$F1416,Feuil2!$E$1:$DG$2,2,0),0)),"",VLOOKUP($H1416*100+P$2,Feuil2!$A$3:$CQ$931,HLOOKUP(Feuil1!$F1416,Feuil2!$E$1:$DG$2,2,0),0))</f>
        <v/>
      </c>
      <c r="Q1416" s="12" t="str">
        <f>IF(ISBLANK(VLOOKUP($H1416*100+Q$2,Feuil2!$A$3:$CQ$931,HLOOKUP(Feuil1!$F1416,Feuil2!$E$1:$DG$2,2,0),0)),"",VLOOKUP($H1416*100+Q$2,Feuil2!$A$3:$CQ$931,HLOOKUP(Feuil1!$F1416,Feuil2!$E$1:$DG$2,2,0),0))</f>
        <v/>
      </c>
      <c r="R1416" s="12" t="str">
        <f>IF(ISBLANK(VLOOKUP($H1416*100+R$2,Feuil2!$A$3:$CQ$931,HLOOKUP(Feuil1!$F1416,Feuil2!$E$1:$DG$2,2,0),0)),"",VLOOKUP($H1416*100+R$2,Feuil2!$A$3:$CQ$931,HLOOKUP(Feuil1!$F1416,Feuil2!$E$1:$DG$2,2,0),0))</f>
        <v/>
      </c>
      <c r="S1416" s="12" t="str">
        <f>IF(ISBLANK(VLOOKUP($H1416*100+S$2,Feuil2!$A$3:$CQ$931,HLOOKUP(Feuil1!$F1416,Feuil2!$E$1:$DG$2,2,0),0)),"",VLOOKUP($H1416*100+S$2,Feuil2!$A$3:$CQ$931,HLOOKUP(Feuil1!$F1416,Feuil2!$E$1:$DG$2,2,0),0))</f>
        <v/>
      </c>
      <c r="T1416" s="12" t="str">
        <f>IF(ISBLANK(VLOOKUP($H1416*100+T$2,Feuil2!$A$3:$CQ$931,HLOOKUP(Feuil1!$F1416,Feuil2!$E$1:$DG$2,2,0),0)),"",VLOOKUP($H1416*100+T$2,Feuil2!$A$3:$CQ$931,HLOOKUP(Feuil1!$F1416,Feuil2!$E$1:$DG$2,2,0),0))</f>
        <v/>
      </c>
      <c r="U1416" s="12"/>
    </row>
    <row r="1417" spans="1:21" x14ac:dyDescent="0.35">
      <c r="A1417" s="10" t="s">
        <v>60</v>
      </c>
      <c r="B1417" s="8" t="s">
        <v>61</v>
      </c>
      <c r="C1417" s="39">
        <v>456290</v>
      </c>
      <c r="D1417" s="39">
        <v>338059</v>
      </c>
      <c r="E1417" s="39">
        <v>302</v>
      </c>
      <c r="F1417" s="10">
        <v>6170</v>
      </c>
      <c r="G1417" s="5" t="s">
        <v>62</v>
      </c>
      <c r="H1417" s="11">
        <v>1958</v>
      </c>
      <c r="I1417" s="12" t="str">
        <f>IF(ISBLANK(VLOOKUP($H1417*100+I$2,Feuil2!$A$3:$CQ$931,HLOOKUP(Feuil1!$F1417,Feuil2!$E$1:$DG$2,2,0),0)),"",VLOOKUP($H1417*100+I$2,Feuil2!$A$3:$CQ$931,HLOOKUP(Feuil1!$F1417,Feuil2!$E$1:$DG$2,2,0),0))</f>
        <v/>
      </c>
      <c r="J1417" s="12" t="str">
        <f>IF(ISBLANK(VLOOKUP($H1417*100+J$2,Feuil2!$A$3:$CQ$931,HLOOKUP(Feuil1!$F1417,Feuil2!$E$1:$DG$2,2,0),0)),"",VLOOKUP($H1417*100+J$2,Feuil2!$A$3:$CQ$931,HLOOKUP(Feuil1!$F1417,Feuil2!$E$1:$DG$2,2,0),0))</f>
        <v/>
      </c>
      <c r="K1417" s="12" t="str">
        <f>IF(ISBLANK(VLOOKUP($H1417*100+K$2,Feuil2!$A$3:$CQ$931,HLOOKUP(Feuil1!$F1417,Feuil2!$E$1:$DG$2,2,0),0)),"",VLOOKUP($H1417*100+K$2,Feuil2!$A$3:$CQ$931,HLOOKUP(Feuil1!$F1417,Feuil2!$E$1:$DG$2,2,0),0))</f>
        <v/>
      </c>
      <c r="L1417" s="12" t="str">
        <f>IF(ISBLANK(VLOOKUP($H1417*100+L$2,Feuil2!$A$3:$CQ$931,HLOOKUP(Feuil1!$F1417,Feuil2!$E$1:$DG$2,2,0),0)),"",VLOOKUP($H1417*100+L$2,Feuil2!$A$3:$CQ$931,HLOOKUP(Feuil1!$F1417,Feuil2!$E$1:$DG$2,2,0),0))</f>
        <v/>
      </c>
      <c r="M1417" s="12" t="str">
        <f>IF(ISBLANK(VLOOKUP($H1417*100+M$2,Feuil2!$A$3:$CQ$931,HLOOKUP(Feuil1!$F1417,Feuil2!$E$1:$DG$2,2,0),0)),"",VLOOKUP($H1417*100+M$2,Feuil2!$A$3:$CQ$931,HLOOKUP(Feuil1!$F1417,Feuil2!$E$1:$DG$2,2,0),0))</f>
        <v/>
      </c>
      <c r="N1417" s="12" t="str">
        <f>IF(ISBLANK(VLOOKUP($H1417*100+N$2,Feuil2!$A$3:$CQ$931,HLOOKUP(Feuil1!$F1417,Feuil2!$E$1:$DG$2,2,0),0)),"",VLOOKUP($H1417*100+N$2,Feuil2!$A$3:$CQ$931,HLOOKUP(Feuil1!$F1417,Feuil2!$E$1:$DG$2,2,0),0))</f>
        <v/>
      </c>
      <c r="O1417" s="12" t="str">
        <f>IF(ISBLANK(VLOOKUP($H1417*100+O$2,Feuil2!$A$3:$CQ$931,HLOOKUP(Feuil1!$F1417,Feuil2!$E$1:$DG$2,2,0),0)),"",VLOOKUP($H1417*100+O$2,Feuil2!$A$3:$CQ$931,HLOOKUP(Feuil1!$F1417,Feuil2!$E$1:$DG$2,2,0),0))</f>
        <v/>
      </c>
      <c r="P1417" s="12" t="str">
        <f>IF(ISBLANK(VLOOKUP($H1417*100+P$2,Feuil2!$A$3:$CQ$931,HLOOKUP(Feuil1!$F1417,Feuil2!$E$1:$DG$2,2,0),0)),"",VLOOKUP($H1417*100+P$2,Feuil2!$A$3:$CQ$931,HLOOKUP(Feuil1!$F1417,Feuil2!$E$1:$DG$2,2,0),0))</f>
        <v/>
      </c>
      <c r="Q1417" s="12" t="str">
        <f>IF(ISBLANK(VLOOKUP($H1417*100+Q$2,Feuil2!$A$3:$CQ$931,HLOOKUP(Feuil1!$F1417,Feuil2!$E$1:$DG$2,2,0),0)),"",VLOOKUP($H1417*100+Q$2,Feuil2!$A$3:$CQ$931,HLOOKUP(Feuil1!$F1417,Feuil2!$E$1:$DG$2,2,0),0))</f>
        <v/>
      </c>
      <c r="R1417" s="12" t="str">
        <f>IF(ISBLANK(VLOOKUP($H1417*100+R$2,Feuil2!$A$3:$CQ$931,HLOOKUP(Feuil1!$F1417,Feuil2!$E$1:$DG$2,2,0),0)),"",VLOOKUP($H1417*100+R$2,Feuil2!$A$3:$CQ$931,HLOOKUP(Feuil1!$F1417,Feuil2!$E$1:$DG$2,2,0),0))</f>
        <v/>
      </c>
      <c r="S1417" s="12" t="str">
        <f>IF(ISBLANK(VLOOKUP($H1417*100+S$2,Feuil2!$A$3:$CQ$931,HLOOKUP(Feuil1!$F1417,Feuil2!$E$1:$DG$2,2,0),0)),"",VLOOKUP($H1417*100+S$2,Feuil2!$A$3:$CQ$931,HLOOKUP(Feuil1!$F1417,Feuil2!$E$1:$DG$2,2,0),0))</f>
        <v/>
      </c>
      <c r="T1417" s="12" t="str">
        <f>IF(ISBLANK(VLOOKUP($H1417*100+T$2,Feuil2!$A$3:$CQ$931,HLOOKUP(Feuil1!$F1417,Feuil2!$E$1:$DG$2,2,0),0)),"",VLOOKUP($H1417*100+T$2,Feuil2!$A$3:$CQ$931,HLOOKUP(Feuil1!$F1417,Feuil2!$E$1:$DG$2,2,0),0))</f>
        <v/>
      </c>
      <c r="U1417" s="12"/>
    </row>
    <row r="1418" spans="1:21" x14ac:dyDescent="0.35">
      <c r="A1418" s="10" t="s">
        <v>60</v>
      </c>
      <c r="B1418" s="8" t="s">
        <v>61</v>
      </c>
      <c r="C1418" s="39">
        <v>456290</v>
      </c>
      <c r="D1418" s="39">
        <v>338059</v>
      </c>
      <c r="E1418" s="39">
        <v>302</v>
      </c>
      <c r="F1418" s="10">
        <v>6170</v>
      </c>
      <c r="G1418" s="5" t="s">
        <v>62</v>
      </c>
      <c r="H1418" s="11">
        <v>1959</v>
      </c>
      <c r="I1418" s="12" t="str">
        <f>IF(ISBLANK(VLOOKUP($H1418*100+I$2,Feuil2!$A$3:$CQ$931,HLOOKUP(Feuil1!$F1418,Feuil2!$E$1:$DG$2,2,0),0)),"",VLOOKUP($H1418*100+I$2,Feuil2!$A$3:$CQ$931,HLOOKUP(Feuil1!$F1418,Feuil2!$E$1:$DG$2,2,0),0))</f>
        <v/>
      </c>
      <c r="J1418" s="12" t="str">
        <f>IF(ISBLANK(VLOOKUP($H1418*100+J$2,Feuil2!$A$3:$CQ$931,HLOOKUP(Feuil1!$F1418,Feuil2!$E$1:$DG$2,2,0),0)),"",VLOOKUP($H1418*100+J$2,Feuil2!$A$3:$CQ$931,HLOOKUP(Feuil1!$F1418,Feuil2!$E$1:$DG$2,2,0),0))</f>
        <v/>
      </c>
      <c r="K1418" s="12" t="str">
        <f>IF(ISBLANK(VLOOKUP($H1418*100+K$2,Feuil2!$A$3:$CQ$931,HLOOKUP(Feuil1!$F1418,Feuil2!$E$1:$DG$2,2,0),0)),"",VLOOKUP($H1418*100+K$2,Feuil2!$A$3:$CQ$931,HLOOKUP(Feuil1!$F1418,Feuil2!$E$1:$DG$2,2,0),0))</f>
        <v/>
      </c>
      <c r="L1418" s="12" t="str">
        <f>IF(ISBLANK(VLOOKUP($H1418*100+L$2,Feuil2!$A$3:$CQ$931,HLOOKUP(Feuil1!$F1418,Feuil2!$E$1:$DG$2,2,0),0)),"",VLOOKUP($H1418*100+L$2,Feuil2!$A$3:$CQ$931,HLOOKUP(Feuil1!$F1418,Feuil2!$E$1:$DG$2,2,0),0))</f>
        <v/>
      </c>
      <c r="M1418" s="12" t="str">
        <f>IF(ISBLANK(VLOOKUP($H1418*100+M$2,Feuil2!$A$3:$CQ$931,HLOOKUP(Feuil1!$F1418,Feuil2!$E$1:$DG$2,2,0),0)),"",VLOOKUP($H1418*100+M$2,Feuil2!$A$3:$CQ$931,HLOOKUP(Feuil1!$F1418,Feuil2!$E$1:$DG$2,2,0),0))</f>
        <v/>
      </c>
      <c r="N1418" s="12" t="str">
        <f>IF(ISBLANK(VLOOKUP($H1418*100+N$2,Feuil2!$A$3:$CQ$931,HLOOKUP(Feuil1!$F1418,Feuil2!$E$1:$DG$2,2,0),0)),"",VLOOKUP($H1418*100+N$2,Feuil2!$A$3:$CQ$931,HLOOKUP(Feuil1!$F1418,Feuil2!$E$1:$DG$2,2,0),0))</f>
        <v/>
      </c>
      <c r="O1418" s="12" t="str">
        <f>IF(ISBLANK(VLOOKUP($H1418*100+O$2,Feuil2!$A$3:$CQ$931,HLOOKUP(Feuil1!$F1418,Feuil2!$E$1:$DG$2,2,0),0)),"",VLOOKUP($H1418*100+O$2,Feuil2!$A$3:$CQ$931,HLOOKUP(Feuil1!$F1418,Feuil2!$E$1:$DG$2,2,0),0))</f>
        <v/>
      </c>
      <c r="P1418" s="12" t="str">
        <f>IF(ISBLANK(VLOOKUP($H1418*100+P$2,Feuil2!$A$3:$CQ$931,HLOOKUP(Feuil1!$F1418,Feuil2!$E$1:$DG$2,2,0),0)),"",VLOOKUP($H1418*100+P$2,Feuil2!$A$3:$CQ$931,HLOOKUP(Feuil1!$F1418,Feuil2!$E$1:$DG$2,2,0),0))</f>
        <v/>
      </c>
      <c r="Q1418" s="12" t="str">
        <f>IF(ISBLANK(VLOOKUP($H1418*100+Q$2,Feuil2!$A$3:$CQ$931,HLOOKUP(Feuil1!$F1418,Feuil2!$E$1:$DG$2,2,0),0)),"",VLOOKUP($H1418*100+Q$2,Feuil2!$A$3:$CQ$931,HLOOKUP(Feuil1!$F1418,Feuil2!$E$1:$DG$2,2,0),0))</f>
        <v/>
      </c>
      <c r="R1418" s="12" t="str">
        <f>IF(ISBLANK(VLOOKUP($H1418*100+R$2,Feuil2!$A$3:$CQ$931,HLOOKUP(Feuil1!$F1418,Feuil2!$E$1:$DG$2,2,0),0)),"",VLOOKUP($H1418*100+R$2,Feuil2!$A$3:$CQ$931,HLOOKUP(Feuil1!$F1418,Feuil2!$E$1:$DG$2,2,0),0))</f>
        <v/>
      </c>
      <c r="S1418" s="12" t="str">
        <f>IF(ISBLANK(VLOOKUP($H1418*100+S$2,Feuil2!$A$3:$CQ$931,HLOOKUP(Feuil1!$F1418,Feuil2!$E$1:$DG$2,2,0),0)),"",VLOOKUP($H1418*100+S$2,Feuil2!$A$3:$CQ$931,HLOOKUP(Feuil1!$F1418,Feuil2!$E$1:$DG$2,2,0),0))</f>
        <v/>
      </c>
      <c r="T1418" s="12" t="str">
        <f>IF(ISBLANK(VLOOKUP($H1418*100+T$2,Feuil2!$A$3:$CQ$931,HLOOKUP(Feuil1!$F1418,Feuil2!$E$1:$DG$2,2,0),0)),"",VLOOKUP($H1418*100+T$2,Feuil2!$A$3:$CQ$931,HLOOKUP(Feuil1!$F1418,Feuil2!$E$1:$DG$2,2,0),0))</f>
        <v/>
      </c>
      <c r="U1418" s="12"/>
    </row>
    <row r="1419" spans="1:21" x14ac:dyDescent="0.35">
      <c r="A1419" s="10" t="s">
        <v>60</v>
      </c>
      <c r="B1419" s="8" t="s">
        <v>61</v>
      </c>
      <c r="C1419" s="39">
        <v>456290</v>
      </c>
      <c r="D1419" s="39">
        <v>338059</v>
      </c>
      <c r="E1419" s="39">
        <v>302</v>
      </c>
      <c r="F1419" s="10">
        <v>6170</v>
      </c>
      <c r="G1419" s="5" t="s">
        <v>62</v>
      </c>
      <c r="H1419" s="11">
        <v>1960</v>
      </c>
      <c r="I1419" s="12" t="str">
        <f>IF(ISBLANK(VLOOKUP($H1419*100+I$2,Feuil2!$A$3:$CQ$931,HLOOKUP(Feuil1!$F1419,Feuil2!$E$1:$DG$2,2,0),0)),"",VLOOKUP($H1419*100+I$2,Feuil2!$A$3:$CQ$931,HLOOKUP(Feuil1!$F1419,Feuil2!$E$1:$DG$2,2,0),0))</f>
        <v/>
      </c>
      <c r="J1419" s="12" t="str">
        <f>IF(ISBLANK(VLOOKUP($H1419*100+J$2,Feuil2!$A$3:$CQ$931,HLOOKUP(Feuil1!$F1419,Feuil2!$E$1:$DG$2,2,0),0)),"",VLOOKUP($H1419*100+J$2,Feuil2!$A$3:$CQ$931,HLOOKUP(Feuil1!$F1419,Feuil2!$E$1:$DG$2,2,0),0))</f>
        <v/>
      </c>
      <c r="K1419" s="12" t="str">
        <f>IF(ISBLANK(VLOOKUP($H1419*100+K$2,Feuil2!$A$3:$CQ$931,HLOOKUP(Feuil1!$F1419,Feuil2!$E$1:$DG$2,2,0),0)),"",VLOOKUP($H1419*100+K$2,Feuil2!$A$3:$CQ$931,HLOOKUP(Feuil1!$F1419,Feuil2!$E$1:$DG$2,2,0),0))</f>
        <v/>
      </c>
      <c r="L1419" s="12" t="str">
        <f>IF(ISBLANK(VLOOKUP($H1419*100+L$2,Feuil2!$A$3:$CQ$931,HLOOKUP(Feuil1!$F1419,Feuil2!$E$1:$DG$2,2,0),0)),"",VLOOKUP($H1419*100+L$2,Feuil2!$A$3:$CQ$931,HLOOKUP(Feuil1!$F1419,Feuil2!$E$1:$DG$2,2,0),0))</f>
        <v/>
      </c>
      <c r="M1419" s="12" t="str">
        <f>IF(ISBLANK(VLOOKUP($H1419*100+M$2,Feuil2!$A$3:$CQ$931,HLOOKUP(Feuil1!$F1419,Feuil2!$E$1:$DG$2,2,0),0)),"",VLOOKUP($H1419*100+M$2,Feuil2!$A$3:$CQ$931,HLOOKUP(Feuil1!$F1419,Feuil2!$E$1:$DG$2,2,0),0))</f>
        <v/>
      </c>
      <c r="N1419" s="12" t="str">
        <f>IF(ISBLANK(VLOOKUP($H1419*100+N$2,Feuil2!$A$3:$CQ$931,HLOOKUP(Feuil1!$F1419,Feuil2!$E$1:$DG$2,2,0),0)),"",VLOOKUP($H1419*100+N$2,Feuil2!$A$3:$CQ$931,HLOOKUP(Feuil1!$F1419,Feuil2!$E$1:$DG$2,2,0),0))</f>
        <v/>
      </c>
      <c r="O1419" s="12" t="str">
        <f>IF(ISBLANK(VLOOKUP($H1419*100+O$2,Feuil2!$A$3:$CQ$931,HLOOKUP(Feuil1!$F1419,Feuil2!$E$1:$DG$2,2,0),0)),"",VLOOKUP($H1419*100+O$2,Feuil2!$A$3:$CQ$931,HLOOKUP(Feuil1!$F1419,Feuil2!$E$1:$DG$2,2,0),0))</f>
        <v/>
      </c>
      <c r="P1419" s="12" t="str">
        <f>IF(ISBLANK(VLOOKUP($H1419*100+P$2,Feuil2!$A$3:$CQ$931,HLOOKUP(Feuil1!$F1419,Feuil2!$E$1:$DG$2,2,0),0)),"",VLOOKUP($H1419*100+P$2,Feuil2!$A$3:$CQ$931,HLOOKUP(Feuil1!$F1419,Feuil2!$E$1:$DG$2,2,0),0))</f>
        <v/>
      </c>
      <c r="Q1419" s="12" t="str">
        <f>IF(ISBLANK(VLOOKUP($H1419*100+Q$2,Feuil2!$A$3:$CQ$931,HLOOKUP(Feuil1!$F1419,Feuil2!$E$1:$DG$2,2,0),0)),"",VLOOKUP($H1419*100+Q$2,Feuil2!$A$3:$CQ$931,HLOOKUP(Feuil1!$F1419,Feuil2!$E$1:$DG$2,2,0),0))</f>
        <v/>
      </c>
      <c r="R1419" s="12" t="str">
        <f>IF(ISBLANK(VLOOKUP($H1419*100+R$2,Feuil2!$A$3:$CQ$931,HLOOKUP(Feuil1!$F1419,Feuil2!$E$1:$DG$2,2,0),0)),"",VLOOKUP($H1419*100+R$2,Feuil2!$A$3:$CQ$931,HLOOKUP(Feuil1!$F1419,Feuil2!$E$1:$DG$2,2,0),0))</f>
        <v/>
      </c>
      <c r="S1419" s="12" t="str">
        <f>IF(ISBLANK(VLOOKUP($H1419*100+S$2,Feuil2!$A$3:$CQ$931,HLOOKUP(Feuil1!$F1419,Feuil2!$E$1:$DG$2,2,0),0)),"",VLOOKUP($H1419*100+S$2,Feuil2!$A$3:$CQ$931,HLOOKUP(Feuil1!$F1419,Feuil2!$E$1:$DG$2,2,0),0))</f>
        <v/>
      </c>
      <c r="T1419" s="12" t="str">
        <f>IF(ISBLANK(VLOOKUP($H1419*100+T$2,Feuil2!$A$3:$CQ$931,HLOOKUP(Feuil1!$F1419,Feuil2!$E$1:$DG$2,2,0),0)),"",VLOOKUP($H1419*100+T$2,Feuil2!$A$3:$CQ$931,HLOOKUP(Feuil1!$F1419,Feuil2!$E$1:$DG$2,2,0),0))</f>
        <v/>
      </c>
      <c r="U1419" s="12"/>
    </row>
    <row r="1420" spans="1:21" x14ac:dyDescent="0.35">
      <c r="A1420" s="10" t="s">
        <v>60</v>
      </c>
      <c r="B1420" s="8" t="s">
        <v>61</v>
      </c>
      <c r="C1420" s="39">
        <v>456290</v>
      </c>
      <c r="D1420" s="39">
        <v>338059</v>
      </c>
      <c r="E1420" s="39">
        <v>302</v>
      </c>
      <c r="F1420" s="10">
        <v>6170</v>
      </c>
      <c r="G1420" s="5" t="s">
        <v>62</v>
      </c>
      <c r="H1420" s="11">
        <v>1961</v>
      </c>
      <c r="I1420" s="12" t="str">
        <f>IF(ISBLANK(VLOOKUP($H1420*100+I$2,Feuil2!$A$3:$CQ$931,HLOOKUP(Feuil1!$F1420,Feuil2!$E$1:$DG$2,2,0),0)),"",VLOOKUP($H1420*100+I$2,Feuil2!$A$3:$CQ$931,HLOOKUP(Feuil1!$F1420,Feuil2!$E$1:$DG$2,2,0),0))</f>
        <v/>
      </c>
      <c r="J1420" s="12" t="str">
        <f>IF(ISBLANK(VLOOKUP($H1420*100+J$2,Feuil2!$A$3:$CQ$931,HLOOKUP(Feuil1!$F1420,Feuil2!$E$1:$DG$2,2,0),0)),"",VLOOKUP($H1420*100+J$2,Feuil2!$A$3:$CQ$931,HLOOKUP(Feuil1!$F1420,Feuil2!$E$1:$DG$2,2,0),0))</f>
        <v/>
      </c>
      <c r="K1420" s="12" t="str">
        <f>IF(ISBLANK(VLOOKUP($H1420*100+K$2,Feuil2!$A$3:$CQ$931,HLOOKUP(Feuil1!$F1420,Feuil2!$E$1:$DG$2,2,0),0)),"",VLOOKUP($H1420*100+K$2,Feuil2!$A$3:$CQ$931,HLOOKUP(Feuil1!$F1420,Feuil2!$E$1:$DG$2,2,0),0))</f>
        <v/>
      </c>
      <c r="L1420" s="12" t="str">
        <f>IF(ISBLANK(VLOOKUP($H1420*100+L$2,Feuil2!$A$3:$CQ$931,HLOOKUP(Feuil1!$F1420,Feuil2!$E$1:$DG$2,2,0),0)),"",VLOOKUP($H1420*100+L$2,Feuil2!$A$3:$CQ$931,HLOOKUP(Feuil1!$F1420,Feuil2!$E$1:$DG$2,2,0),0))</f>
        <v/>
      </c>
      <c r="M1420" s="12" t="str">
        <f>IF(ISBLANK(VLOOKUP($H1420*100+M$2,Feuil2!$A$3:$CQ$931,HLOOKUP(Feuil1!$F1420,Feuil2!$E$1:$DG$2,2,0),0)),"",VLOOKUP($H1420*100+M$2,Feuil2!$A$3:$CQ$931,HLOOKUP(Feuil1!$F1420,Feuil2!$E$1:$DG$2,2,0),0))</f>
        <v/>
      </c>
      <c r="N1420" s="12" t="str">
        <f>IF(ISBLANK(VLOOKUP($H1420*100+N$2,Feuil2!$A$3:$CQ$931,HLOOKUP(Feuil1!$F1420,Feuil2!$E$1:$DG$2,2,0),0)),"",VLOOKUP($H1420*100+N$2,Feuil2!$A$3:$CQ$931,HLOOKUP(Feuil1!$F1420,Feuil2!$E$1:$DG$2,2,0),0))</f>
        <v/>
      </c>
      <c r="O1420" s="12" t="str">
        <f>IF(ISBLANK(VLOOKUP($H1420*100+O$2,Feuil2!$A$3:$CQ$931,HLOOKUP(Feuil1!$F1420,Feuil2!$E$1:$DG$2,2,0),0)),"",VLOOKUP($H1420*100+O$2,Feuil2!$A$3:$CQ$931,HLOOKUP(Feuil1!$F1420,Feuil2!$E$1:$DG$2,2,0),0))</f>
        <v/>
      </c>
      <c r="P1420" s="12" t="str">
        <f>IF(ISBLANK(VLOOKUP($H1420*100+P$2,Feuil2!$A$3:$CQ$931,HLOOKUP(Feuil1!$F1420,Feuil2!$E$1:$DG$2,2,0),0)),"",VLOOKUP($H1420*100+P$2,Feuil2!$A$3:$CQ$931,HLOOKUP(Feuil1!$F1420,Feuil2!$E$1:$DG$2,2,0),0))</f>
        <v/>
      </c>
      <c r="Q1420" s="12" t="str">
        <f>IF(ISBLANK(VLOOKUP($H1420*100+Q$2,Feuil2!$A$3:$CQ$931,HLOOKUP(Feuil1!$F1420,Feuil2!$E$1:$DG$2,2,0),0)),"",VLOOKUP($H1420*100+Q$2,Feuil2!$A$3:$CQ$931,HLOOKUP(Feuil1!$F1420,Feuil2!$E$1:$DG$2,2,0),0))</f>
        <v/>
      </c>
      <c r="R1420" s="12" t="str">
        <f>IF(ISBLANK(VLOOKUP($H1420*100+R$2,Feuil2!$A$3:$CQ$931,HLOOKUP(Feuil1!$F1420,Feuil2!$E$1:$DG$2,2,0),0)),"",VLOOKUP($H1420*100+R$2,Feuil2!$A$3:$CQ$931,HLOOKUP(Feuil1!$F1420,Feuil2!$E$1:$DG$2,2,0),0))</f>
        <v/>
      </c>
      <c r="S1420" s="12" t="str">
        <f>IF(ISBLANK(VLOOKUP($H1420*100+S$2,Feuil2!$A$3:$CQ$931,HLOOKUP(Feuil1!$F1420,Feuil2!$E$1:$DG$2,2,0),0)),"",VLOOKUP($H1420*100+S$2,Feuil2!$A$3:$CQ$931,HLOOKUP(Feuil1!$F1420,Feuil2!$E$1:$DG$2,2,0),0))</f>
        <v/>
      </c>
      <c r="T1420" s="12" t="str">
        <f>IF(ISBLANK(VLOOKUP($H1420*100+T$2,Feuil2!$A$3:$CQ$931,HLOOKUP(Feuil1!$F1420,Feuil2!$E$1:$DG$2,2,0),0)),"",VLOOKUP($H1420*100+T$2,Feuil2!$A$3:$CQ$931,HLOOKUP(Feuil1!$F1420,Feuil2!$E$1:$DG$2,2,0),0))</f>
        <v/>
      </c>
      <c r="U1420" s="12"/>
    </row>
    <row r="1421" spans="1:21" x14ac:dyDescent="0.35">
      <c r="A1421" s="10" t="s">
        <v>60</v>
      </c>
      <c r="B1421" s="8" t="s">
        <v>61</v>
      </c>
      <c r="C1421" s="39">
        <v>456290</v>
      </c>
      <c r="D1421" s="39">
        <v>338059</v>
      </c>
      <c r="E1421" s="39">
        <v>302</v>
      </c>
      <c r="F1421" s="10">
        <v>6170</v>
      </c>
      <c r="G1421" s="5" t="s">
        <v>62</v>
      </c>
      <c r="H1421" s="11">
        <v>1962</v>
      </c>
      <c r="I1421" s="12" t="str">
        <f>IF(ISBLANK(VLOOKUP($H1421*100+I$2,Feuil2!$A$3:$CQ$931,HLOOKUP(Feuil1!$F1421,Feuil2!$E$1:$DG$2,2,0),0)),"",VLOOKUP($H1421*100+I$2,Feuil2!$A$3:$CQ$931,HLOOKUP(Feuil1!$F1421,Feuil2!$E$1:$DG$2,2,0),0))</f>
        <v/>
      </c>
      <c r="J1421" s="12" t="str">
        <f>IF(ISBLANK(VLOOKUP($H1421*100+J$2,Feuil2!$A$3:$CQ$931,HLOOKUP(Feuil1!$F1421,Feuil2!$E$1:$DG$2,2,0),0)),"",VLOOKUP($H1421*100+J$2,Feuil2!$A$3:$CQ$931,HLOOKUP(Feuil1!$F1421,Feuil2!$E$1:$DG$2,2,0),0))</f>
        <v/>
      </c>
      <c r="K1421" s="12" t="str">
        <f>IF(ISBLANK(VLOOKUP($H1421*100+K$2,Feuil2!$A$3:$CQ$931,HLOOKUP(Feuil1!$F1421,Feuil2!$E$1:$DG$2,2,0),0)),"",VLOOKUP($H1421*100+K$2,Feuil2!$A$3:$CQ$931,HLOOKUP(Feuil1!$F1421,Feuil2!$E$1:$DG$2,2,0),0))</f>
        <v/>
      </c>
      <c r="L1421" s="12" t="str">
        <f>IF(ISBLANK(VLOOKUP($H1421*100+L$2,Feuil2!$A$3:$CQ$931,HLOOKUP(Feuil1!$F1421,Feuil2!$E$1:$DG$2,2,0),0)),"",VLOOKUP($H1421*100+L$2,Feuil2!$A$3:$CQ$931,HLOOKUP(Feuil1!$F1421,Feuil2!$E$1:$DG$2,2,0),0))</f>
        <v/>
      </c>
      <c r="M1421" s="12" t="str">
        <f>IF(ISBLANK(VLOOKUP($H1421*100+M$2,Feuil2!$A$3:$CQ$931,HLOOKUP(Feuil1!$F1421,Feuil2!$E$1:$DG$2,2,0),0)),"",VLOOKUP($H1421*100+M$2,Feuil2!$A$3:$CQ$931,HLOOKUP(Feuil1!$F1421,Feuil2!$E$1:$DG$2,2,0),0))</f>
        <v/>
      </c>
      <c r="N1421" s="12" t="str">
        <f>IF(ISBLANK(VLOOKUP($H1421*100+N$2,Feuil2!$A$3:$CQ$931,HLOOKUP(Feuil1!$F1421,Feuil2!$E$1:$DG$2,2,0),0)),"",VLOOKUP($H1421*100+N$2,Feuil2!$A$3:$CQ$931,HLOOKUP(Feuil1!$F1421,Feuil2!$E$1:$DG$2,2,0),0))</f>
        <v/>
      </c>
      <c r="O1421" s="12" t="str">
        <f>IF(ISBLANK(VLOOKUP($H1421*100+O$2,Feuil2!$A$3:$CQ$931,HLOOKUP(Feuil1!$F1421,Feuil2!$E$1:$DG$2,2,0),0)),"",VLOOKUP($H1421*100+O$2,Feuil2!$A$3:$CQ$931,HLOOKUP(Feuil1!$F1421,Feuil2!$E$1:$DG$2,2,0),0))</f>
        <v/>
      </c>
      <c r="P1421" s="12" t="str">
        <f>IF(ISBLANK(VLOOKUP($H1421*100+P$2,Feuil2!$A$3:$CQ$931,HLOOKUP(Feuil1!$F1421,Feuil2!$E$1:$DG$2,2,0),0)),"",VLOOKUP($H1421*100+P$2,Feuil2!$A$3:$CQ$931,HLOOKUP(Feuil1!$F1421,Feuil2!$E$1:$DG$2,2,0),0))</f>
        <v/>
      </c>
      <c r="Q1421" s="12" t="str">
        <f>IF(ISBLANK(VLOOKUP($H1421*100+Q$2,Feuil2!$A$3:$CQ$931,HLOOKUP(Feuil1!$F1421,Feuil2!$E$1:$DG$2,2,0),0)),"",VLOOKUP($H1421*100+Q$2,Feuil2!$A$3:$CQ$931,HLOOKUP(Feuil1!$F1421,Feuil2!$E$1:$DG$2,2,0),0))</f>
        <v/>
      </c>
      <c r="R1421" s="12" t="str">
        <f>IF(ISBLANK(VLOOKUP($H1421*100+R$2,Feuil2!$A$3:$CQ$931,HLOOKUP(Feuil1!$F1421,Feuil2!$E$1:$DG$2,2,0),0)),"",VLOOKUP($H1421*100+R$2,Feuil2!$A$3:$CQ$931,HLOOKUP(Feuil1!$F1421,Feuil2!$E$1:$DG$2,2,0),0))</f>
        <v/>
      </c>
      <c r="S1421" s="12" t="str">
        <f>IF(ISBLANK(VLOOKUP($H1421*100+S$2,Feuil2!$A$3:$CQ$931,HLOOKUP(Feuil1!$F1421,Feuil2!$E$1:$DG$2,2,0),0)),"",VLOOKUP($H1421*100+S$2,Feuil2!$A$3:$CQ$931,HLOOKUP(Feuil1!$F1421,Feuil2!$E$1:$DG$2,2,0),0))</f>
        <v/>
      </c>
      <c r="T1421" s="12" t="str">
        <f>IF(ISBLANK(VLOOKUP($H1421*100+T$2,Feuil2!$A$3:$CQ$931,HLOOKUP(Feuil1!$F1421,Feuil2!$E$1:$DG$2,2,0),0)),"",VLOOKUP($H1421*100+T$2,Feuil2!$A$3:$CQ$931,HLOOKUP(Feuil1!$F1421,Feuil2!$E$1:$DG$2,2,0),0))</f>
        <v/>
      </c>
      <c r="U1421" s="12"/>
    </row>
    <row r="1422" spans="1:21" x14ac:dyDescent="0.35">
      <c r="A1422" s="10" t="s">
        <v>60</v>
      </c>
      <c r="B1422" s="8" t="s">
        <v>61</v>
      </c>
      <c r="C1422" s="39">
        <v>456290</v>
      </c>
      <c r="D1422" s="39">
        <v>338059</v>
      </c>
      <c r="E1422" s="39">
        <v>302</v>
      </c>
      <c r="F1422" s="10">
        <v>6170</v>
      </c>
      <c r="G1422" s="5" t="s">
        <v>62</v>
      </c>
      <c r="H1422" s="11">
        <v>1963</v>
      </c>
      <c r="I1422" s="12" t="str">
        <f>IF(ISBLANK(VLOOKUP($H1422*100+I$2,Feuil2!$A$3:$CQ$931,HLOOKUP(Feuil1!$F1422,Feuil2!$E$1:$DG$2,2,0),0)),"",VLOOKUP($H1422*100+I$2,Feuil2!$A$3:$CQ$931,HLOOKUP(Feuil1!$F1422,Feuil2!$E$1:$DG$2,2,0),0))</f>
        <v/>
      </c>
      <c r="J1422" s="12" t="str">
        <f>IF(ISBLANK(VLOOKUP($H1422*100+J$2,Feuil2!$A$3:$CQ$931,HLOOKUP(Feuil1!$F1422,Feuil2!$E$1:$DG$2,2,0),0)),"",VLOOKUP($H1422*100+J$2,Feuil2!$A$3:$CQ$931,HLOOKUP(Feuil1!$F1422,Feuil2!$E$1:$DG$2,2,0),0))</f>
        <v/>
      </c>
      <c r="K1422" s="12" t="str">
        <f>IF(ISBLANK(VLOOKUP($H1422*100+K$2,Feuil2!$A$3:$CQ$931,HLOOKUP(Feuil1!$F1422,Feuil2!$E$1:$DG$2,2,0),0)),"",VLOOKUP($H1422*100+K$2,Feuil2!$A$3:$CQ$931,HLOOKUP(Feuil1!$F1422,Feuil2!$E$1:$DG$2,2,0),0))</f>
        <v/>
      </c>
      <c r="L1422" s="12" t="str">
        <f>IF(ISBLANK(VLOOKUP($H1422*100+L$2,Feuil2!$A$3:$CQ$931,HLOOKUP(Feuil1!$F1422,Feuil2!$E$1:$DG$2,2,0),0)),"",VLOOKUP($H1422*100+L$2,Feuil2!$A$3:$CQ$931,HLOOKUP(Feuil1!$F1422,Feuil2!$E$1:$DG$2,2,0),0))</f>
        <v/>
      </c>
      <c r="M1422" s="12" t="str">
        <f>IF(ISBLANK(VLOOKUP($H1422*100+M$2,Feuil2!$A$3:$CQ$931,HLOOKUP(Feuil1!$F1422,Feuil2!$E$1:$DG$2,2,0),0)),"",VLOOKUP($H1422*100+M$2,Feuil2!$A$3:$CQ$931,HLOOKUP(Feuil1!$F1422,Feuil2!$E$1:$DG$2,2,0),0))</f>
        <v/>
      </c>
      <c r="N1422" s="12" t="str">
        <f>IF(ISBLANK(VLOOKUP($H1422*100+N$2,Feuil2!$A$3:$CQ$931,HLOOKUP(Feuil1!$F1422,Feuil2!$E$1:$DG$2,2,0),0)),"",VLOOKUP($H1422*100+N$2,Feuil2!$A$3:$CQ$931,HLOOKUP(Feuil1!$F1422,Feuil2!$E$1:$DG$2,2,0),0))</f>
        <v/>
      </c>
      <c r="O1422" s="12" t="str">
        <f>IF(ISBLANK(VLOOKUP($H1422*100+O$2,Feuil2!$A$3:$CQ$931,HLOOKUP(Feuil1!$F1422,Feuil2!$E$1:$DG$2,2,0),0)),"",VLOOKUP($H1422*100+O$2,Feuil2!$A$3:$CQ$931,HLOOKUP(Feuil1!$F1422,Feuil2!$E$1:$DG$2,2,0),0))</f>
        <v/>
      </c>
      <c r="P1422" s="12" t="str">
        <f>IF(ISBLANK(VLOOKUP($H1422*100+P$2,Feuil2!$A$3:$CQ$931,HLOOKUP(Feuil1!$F1422,Feuil2!$E$1:$DG$2,2,0),0)),"",VLOOKUP($H1422*100+P$2,Feuil2!$A$3:$CQ$931,HLOOKUP(Feuil1!$F1422,Feuil2!$E$1:$DG$2,2,0),0))</f>
        <v/>
      </c>
      <c r="Q1422" s="12" t="str">
        <f>IF(ISBLANK(VLOOKUP($H1422*100+Q$2,Feuil2!$A$3:$CQ$931,HLOOKUP(Feuil1!$F1422,Feuil2!$E$1:$DG$2,2,0),0)),"",VLOOKUP($H1422*100+Q$2,Feuil2!$A$3:$CQ$931,HLOOKUP(Feuil1!$F1422,Feuil2!$E$1:$DG$2,2,0),0))</f>
        <v/>
      </c>
      <c r="R1422" s="12" t="str">
        <f>IF(ISBLANK(VLOOKUP($H1422*100+R$2,Feuil2!$A$3:$CQ$931,HLOOKUP(Feuil1!$F1422,Feuil2!$E$1:$DG$2,2,0),0)),"",VLOOKUP($H1422*100+R$2,Feuil2!$A$3:$CQ$931,HLOOKUP(Feuil1!$F1422,Feuil2!$E$1:$DG$2,2,0),0))</f>
        <v/>
      </c>
      <c r="S1422" s="12" t="str">
        <f>IF(ISBLANK(VLOOKUP($H1422*100+S$2,Feuil2!$A$3:$CQ$931,HLOOKUP(Feuil1!$F1422,Feuil2!$E$1:$DG$2,2,0),0)),"",VLOOKUP($H1422*100+S$2,Feuil2!$A$3:$CQ$931,HLOOKUP(Feuil1!$F1422,Feuil2!$E$1:$DG$2,2,0),0))</f>
        <v/>
      </c>
      <c r="T1422" s="12" t="str">
        <f>IF(ISBLANK(VLOOKUP($H1422*100+T$2,Feuil2!$A$3:$CQ$931,HLOOKUP(Feuil1!$F1422,Feuil2!$E$1:$DG$2,2,0),0)),"",VLOOKUP($H1422*100+T$2,Feuil2!$A$3:$CQ$931,HLOOKUP(Feuil1!$F1422,Feuil2!$E$1:$DG$2,2,0),0))</f>
        <v/>
      </c>
      <c r="U1422" s="12"/>
    </row>
    <row r="1423" spans="1:21" x14ac:dyDescent="0.35">
      <c r="A1423" s="10" t="s">
        <v>60</v>
      </c>
      <c r="B1423" s="8" t="s">
        <v>61</v>
      </c>
      <c r="C1423" s="39">
        <v>456290</v>
      </c>
      <c r="D1423" s="39">
        <v>338059</v>
      </c>
      <c r="E1423" s="39">
        <v>302</v>
      </c>
      <c r="F1423" s="10">
        <v>6170</v>
      </c>
      <c r="G1423" s="5" t="s">
        <v>62</v>
      </c>
      <c r="H1423" s="11">
        <v>1964</v>
      </c>
      <c r="I1423" s="12" t="str">
        <f>IF(ISBLANK(VLOOKUP($H1423*100+I$2,Feuil2!$A$3:$CQ$931,HLOOKUP(Feuil1!$F1423,Feuil2!$E$1:$DG$2,2,0),0)),"",VLOOKUP($H1423*100+I$2,Feuil2!$A$3:$CQ$931,HLOOKUP(Feuil1!$F1423,Feuil2!$E$1:$DG$2,2,0),0))</f>
        <v/>
      </c>
      <c r="J1423" s="12" t="str">
        <f>IF(ISBLANK(VLOOKUP($H1423*100+J$2,Feuil2!$A$3:$CQ$931,HLOOKUP(Feuil1!$F1423,Feuil2!$E$1:$DG$2,2,0),0)),"",VLOOKUP($H1423*100+J$2,Feuil2!$A$3:$CQ$931,HLOOKUP(Feuil1!$F1423,Feuil2!$E$1:$DG$2,2,0),0))</f>
        <v/>
      </c>
      <c r="K1423" s="12" t="str">
        <f>IF(ISBLANK(VLOOKUP($H1423*100+K$2,Feuil2!$A$3:$CQ$931,HLOOKUP(Feuil1!$F1423,Feuil2!$E$1:$DG$2,2,0),0)),"",VLOOKUP($H1423*100+K$2,Feuil2!$A$3:$CQ$931,HLOOKUP(Feuil1!$F1423,Feuil2!$E$1:$DG$2,2,0),0))</f>
        <v/>
      </c>
      <c r="L1423" s="12" t="str">
        <f>IF(ISBLANK(VLOOKUP($H1423*100+L$2,Feuil2!$A$3:$CQ$931,HLOOKUP(Feuil1!$F1423,Feuil2!$E$1:$DG$2,2,0),0)),"",VLOOKUP($H1423*100+L$2,Feuil2!$A$3:$CQ$931,HLOOKUP(Feuil1!$F1423,Feuil2!$E$1:$DG$2,2,0),0))</f>
        <v/>
      </c>
      <c r="M1423" s="12" t="str">
        <f>IF(ISBLANK(VLOOKUP($H1423*100+M$2,Feuil2!$A$3:$CQ$931,HLOOKUP(Feuil1!$F1423,Feuil2!$E$1:$DG$2,2,0),0)),"",VLOOKUP($H1423*100+M$2,Feuil2!$A$3:$CQ$931,HLOOKUP(Feuil1!$F1423,Feuil2!$E$1:$DG$2,2,0),0))</f>
        <v/>
      </c>
      <c r="N1423" s="12" t="str">
        <f>IF(ISBLANK(VLOOKUP($H1423*100+N$2,Feuil2!$A$3:$CQ$931,HLOOKUP(Feuil1!$F1423,Feuil2!$E$1:$DG$2,2,0),0)),"",VLOOKUP($H1423*100+N$2,Feuil2!$A$3:$CQ$931,HLOOKUP(Feuil1!$F1423,Feuil2!$E$1:$DG$2,2,0),0))</f>
        <v/>
      </c>
      <c r="O1423" s="12" t="str">
        <f>IF(ISBLANK(VLOOKUP($H1423*100+O$2,Feuil2!$A$3:$CQ$931,HLOOKUP(Feuil1!$F1423,Feuil2!$E$1:$DG$2,2,0),0)),"",VLOOKUP($H1423*100+O$2,Feuil2!$A$3:$CQ$931,HLOOKUP(Feuil1!$F1423,Feuil2!$E$1:$DG$2,2,0),0))</f>
        <v/>
      </c>
      <c r="P1423" s="12" t="str">
        <f>IF(ISBLANK(VLOOKUP($H1423*100+P$2,Feuil2!$A$3:$CQ$931,HLOOKUP(Feuil1!$F1423,Feuil2!$E$1:$DG$2,2,0),0)),"",VLOOKUP($H1423*100+P$2,Feuil2!$A$3:$CQ$931,HLOOKUP(Feuil1!$F1423,Feuil2!$E$1:$DG$2,2,0),0))</f>
        <v/>
      </c>
      <c r="Q1423" s="12" t="str">
        <f>IF(ISBLANK(VLOOKUP($H1423*100+Q$2,Feuil2!$A$3:$CQ$931,HLOOKUP(Feuil1!$F1423,Feuil2!$E$1:$DG$2,2,0),0)),"",VLOOKUP($H1423*100+Q$2,Feuil2!$A$3:$CQ$931,HLOOKUP(Feuil1!$F1423,Feuil2!$E$1:$DG$2,2,0),0))</f>
        <v/>
      </c>
      <c r="R1423" s="12" t="str">
        <f>IF(ISBLANK(VLOOKUP($H1423*100+R$2,Feuil2!$A$3:$CQ$931,HLOOKUP(Feuil1!$F1423,Feuil2!$E$1:$DG$2,2,0),0)),"",VLOOKUP($H1423*100+R$2,Feuil2!$A$3:$CQ$931,HLOOKUP(Feuil1!$F1423,Feuil2!$E$1:$DG$2,2,0),0))</f>
        <v/>
      </c>
      <c r="S1423" s="12" t="str">
        <f>IF(ISBLANK(VLOOKUP($H1423*100+S$2,Feuil2!$A$3:$CQ$931,HLOOKUP(Feuil1!$F1423,Feuil2!$E$1:$DG$2,2,0),0)),"",VLOOKUP($H1423*100+S$2,Feuil2!$A$3:$CQ$931,HLOOKUP(Feuil1!$F1423,Feuil2!$E$1:$DG$2,2,0),0))</f>
        <v/>
      </c>
      <c r="T1423" s="12" t="str">
        <f>IF(ISBLANK(VLOOKUP($H1423*100+T$2,Feuil2!$A$3:$CQ$931,HLOOKUP(Feuil1!$F1423,Feuil2!$E$1:$DG$2,2,0),0)),"",VLOOKUP($H1423*100+T$2,Feuil2!$A$3:$CQ$931,HLOOKUP(Feuil1!$F1423,Feuil2!$E$1:$DG$2,2,0),0))</f>
        <v/>
      </c>
      <c r="U1423" s="12"/>
    </row>
    <row r="1424" spans="1:21" x14ac:dyDescent="0.35">
      <c r="A1424" s="10" t="s">
        <v>60</v>
      </c>
      <c r="B1424" s="8" t="s">
        <v>61</v>
      </c>
      <c r="C1424" s="39">
        <v>456290</v>
      </c>
      <c r="D1424" s="39">
        <v>338059</v>
      </c>
      <c r="E1424" s="39">
        <v>302</v>
      </c>
      <c r="F1424" s="10">
        <v>6170</v>
      </c>
      <c r="G1424" s="5" t="s">
        <v>62</v>
      </c>
      <c r="H1424" s="11">
        <v>1965</v>
      </c>
      <c r="I1424" s="12" t="str">
        <f>IF(ISBLANK(VLOOKUP($H1424*100+I$2,Feuil2!$A$3:$CQ$931,HLOOKUP(Feuil1!$F1424,Feuil2!$E$1:$DG$2,2,0),0)),"",VLOOKUP($H1424*100+I$2,Feuil2!$A$3:$CQ$931,HLOOKUP(Feuil1!$F1424,Feuil2!$E$1:$DG$2,2,0),0))</f>
        <v/>
      </c>
      <c r="J1424" s="12" t="str">
        <f>IF(ISBLANK(VLOOKUP($H1424*100+J$2,Feuil2!$A$3:$CQ$931,HLOOKUP(Feuil1!$F1424,Feuil2!$E$1:$DG$2,2,0),0)),"",VLOOKUP($H1424*100+J$2,Feuil2!$A$3:$CQ$931,HLOOKUP(Feuil1!$F1424,Feuil2!$E$1:$DG$2,2,0),0))</f>
        <v/>
      </c>
      <c r="K1424" s="12" t="str">
        <f>IF(ISBLANK(VLOOKUP($H1424*100+K$2,Feuil2!$A$3:$CQ$931,HLOOKUP(Feuil1!$F1424,Feuil2!$E$1:$DG$2,2,0),0)),"",VLOOKUP($H1424*100+K$2,Feuil2!$A$3:$CQ$931,HLOOKUP(Feuil1!$F1424,Feuil2!$E$1:$DG$2,2,0),0))</f>
        <v/>
      </c>
      <c r="L1424" s="12" t="str">
        <f>IF(ISBLANK(VLOOKUP($H1424*100+L$2,Feuil2!$A$3:$CQ$931,HLOOKUP(Feuil1!$F1424,Feuil2!$E$1:$DG$2,2,0),0)),"",VLOOKUP($H1424*100+L$2,Feuil2!$A$3:$CQ$931,HLOOKUP(Feuil1!$F1424,Feuil2!$E$1:$DG$2,2,0),0))</f>
        <v/>
      </c>
      <c r="M1424" s="12" t="str">
        <f>IF(ISBLANK(VLOOKUP($H1424*100+M$2,Feuil2!$A$3:$CQ$931,HLOOKUP(Feuil1!$F1424,Feuil2!$E$1:$DG$2,2,0),0)),"",VLOOKUP($H1424*100+M$2,Feuil2!$A$3:$CQ$931,HLOOKUP(Feuil1!$F1424,Feuil2!$E$1:$DG$2,2,0),0))</f>
        <v/>
      </c>
      <c r="N1424" s="12" t="str">
        <f>IF(ISBLANK(VLOOKUP($H1424*100+N$2,Feuil2!$A$3:$CQ$931,HLOOKUP(Feuil1!$F1424,Feuil2!$E$1:$DG$2,2,0),0)),"",VLOOKUP($H1424*100+N$2,Feuil2!$A$3:$CQ$931,HLOOKUP(Feuil1!$F1424,Feuil2!$E$1:$DG$2,2,0),0))</f>
        <v/>
      </c>
      <c r="O1424" s="12" t="str">
        <f>IF(ISBLANK(VLOOKUP($H1424*100+O$2,Feuil2!$A$3:$CQ$931,HLOOKUP(Feuil1!$F1424,Feuil2!$E$1:$DG$2,2,0),0)),"",VLOOKUP($H1424*100+O$2,Feuil2!$A$3:$CQ$931,HLOOKUP(Feuil1!$F1424,Feuil2!$E$1:$DG$2,2,0),0))</f>
        <v/>
      </c>
      <c r="P1424" s="12" t="str">
        <f>IF(ISBLANK(VLOOKUP($H1424*100+P$2,Feuil2!$A$3:$CQ$931,HLOOKUP(Feuil1!$F1424,Feuil2!$E$1:$DG$2,2,0),0)),"",VLOOKUP($H1424*100+P$2,Feuil2!$A$3:$CQ$931,HLOOKUP(Feuil1!$F1424,Feuil2!$E$1:$DG$2,2,0),0))</f>
        <v/>
      </c>
      <c r="Q1424" s="12" t="str">
        <f>IF(ISBLANK(VLOOKUP($H1424*100+Q$2,Feuil2!$A$3:$CQ$931,HLOOKUP(Feuil1!$F1424,Feuil2!$E$1:$DG$2,2,0),0)),"",VLOOKUP($H1424*100+Q$2,Feuil2!$A$3:$CQ$931,HLOOKUP(Feuil1!$F1424,Feuil2!$E$1:$DG$2,2,0),0))</f>
        <v/>
      </c>
      <c r="R1424" s="12" t="str">
        <f>IF(ISBLANK(VLOOKUP($H1424*100+R$2,Feuil2!$A$3:$CQ$931,HLOOKUP(Feuil1!$F1424,Feuil2!$E$1:$DG$2,2,0),0)),"",VLOOKUP($H1424*100+R$2,Feuil2!$A$3:$CQ$931,HLOOKUP(Feuil1!$F1424,Feuil2!$E$1:$DG$2,2,0),0))</f>
        <v/>
      </c>
      <c r="S1424" s="12" t="str">
        <f>IF(ISBLANK(VLOOKUP($H1424*100+S$2,Feuil2!$A$3:$CQ$931,HLOOKUP(Feuil1!$F1424,Feuil2!$E$1:$DG$2,2,0),0)),"",VLOOKUP($H1424*100+S$2,Feuil2!$A$3:$CQ$931,HLOOKUP(Feuil1!$F1424,Feuil2!$E$1:$DG$2,2,0),0))</f>
        <v/>
      </c>
      <c r="T1424" s="12" t="str">
        <f>IF(ISBLANK(VLOOKUP($H1424*100+T$2,Feuil2!$A$3:$CQ$931,HLOOKUP(Feuil1!$F1424,Feuil2!$E$1:$DG$2,2,0),0)),"",VLOOKUP($H1424*100+T$2,Feuil2!$A$3:$CQ$931,HLOOKUP(Feuil1!$F1424,Feuil2!$E$1:$DG$2,2,0),0))</f>
        <v/>
      </c>
      <c r="U1424" s="12"/>
    </row>
    <row r="1425" spans="1:21" x14ac:dyDescent="0.35">
      <c r="A1425" s="10" t="s">
        <v>60</v>
      </c>
      <c r="B1425" s="8" t="s">
        <v>61</v>
      </c>
      <c r="C1425" s="39">
        <v>456290</v>
      </c>
      <c r="D1425" s="39">
        <v>338059</v>
      </c>
      <c r="E1425" s="39">
        <v>302</v>
      </c>
      <c r="F1425" s="10">
        <v>6170</v>
      </c>
      <c r="G1425" s="5" t="s">
        <v>62</v>
      </c>
      <c r="H1425" s="11">
        <v>1966</v>
      </c>
      <c r="I1425" s="12" t="str">
        <f>IF(ISBLANK(VLOOKUP($H1425*100+I$2,Feuil2!$A$3:$CQ$931,HLOOKUP(Feuil1!$F1425,Feuil2!$E$1:$DG$2,2,0),0)),"",VLOOKUP($H1425*100+I$2,Feuil2!$A$3:$CQ$931,HLOOKUP(Feuil1!$F1425,Feuil2!$E$1:$DG$2,2,0),0))</f>
        <v/>
      </c>
      <c r="J1425" s="12" t="str">
        <f>IF(ISBLANK(VLOOKUP($H1425*100+J$2,Feuil2!$A$3:$CQ$931,HLOOKUP(Feuil1!$F1425,Feuil2!$E$1:$DG$2,2,0),0)),"",VLOOKUP($H1425*100+J$2,Feuil2!$A$3:$CQ$931,HLOOKUP(Feuil1!$F1425,Feuil2!$E$1:$DG$2,2,0),0))</f>
        <v/>
      </c>
      <c r="K1425" s="12" t="str">
        <f>IF(ISBLANK(VLOOKUP($H1425*100+K$2,Feuil2!$A$3:$CQ$931,HLOOKUP(Feuil1!$F1425,Feuil2!$E$1:$DG$2,2,0),0)),"",VLOOKUP($H1425*100+K$2,Feuil2!$A$3:$CQ$931,HLOOKUP(Feuil1!$F1425,Feuil2!$E$1:$DG$2,2,0),0))</f>
        <v/>
      </c>
      <c r="L1425" s="12" t="str">
        <f>IF(ISBLANK(VLOOKUP($H1425*100+L$2,Feuil2!$A$3:$CQ$931,HLOOKUP(Feuil1!$F1425,Feuil2!$E$1:$DG$2,2,0),0)),"",VLOOKUP($H1425*100+L$2,Feuil2!$A$3:$CQ$931,HLOOKUP(Feuil1!$F1425,Feuil2!$E$1:$DG$2,2,0),0))</f>
        <v/>
      </c>
      <c r="M1425" s="12" t="str">
        <f>IF(ISBLANK(VLOOKUP($H1425*100+M$2,Feuil2!$A$3:$CQ$931,HLOOKUP(Feuil1!$F1425,Feuil2!$E$1:$DG$2,2,0),0)),"",VLOOKUP($H1425*100+M$2,Feuil2!$A$3:$CQ$931,HLOOKUP(Feuil1!$F1425,Feuil2!$E$1:$DG$2,2,0),0))</f>
        <v/>
      </c>
      <c r="N1425" s="12" t="str">
        <f>IF(ISBLANK(VLOOKUP($H1425*100+N$2,Feuil2!$A$3:$CQ$931,HLOOKUP(Feuil1!$F1425,Feuil2!$E$1:$DG$2,2,0),0)),"",VLOOKUP($H1425*100+N$2,Feuil2!$A$3:$CQ$931,HLOOKUP(Feuil1!$F1425,Feuil2!$E$1:$DG$2,2,0),0))</f>
        <v/>
      </c>
      <c r="O1425" s="12" t="str">
        <f>IF(ISBLANK(VLOOKUP($H1425*100+O$2,Feuil2!$A$3:$CQ$931,HLOOKUP(Feuil1!$F1425,Feuil2!$E$1:$DG$2,2,0),0)),"",VLOOKUP($H1425*100+O$2,Feuil2!$A$3:$CQ$931,HLOOKUP(Feuil1!$F1425,Feuil2!$E$1:$DG$2,2,0),0))</f>
        <v/>
      </c>
      <c r="P1425" s="12" t="str">
        <f>IF(ISBLANK(VLOOKUP($H1425*100+P$2,Feuil2!$A$3:$CQ$931,HLOOKUP(Feuil1!$F1425,Feuil2!$E$1:$DG$2,2,0),0)),"",VLOOKUP($H1425*100+P$2,Feuil2!$A$3:$CQ$931,HLOOKUP(Feuil1!$F1425,Feuil2!$E$1:$DG$2,2,0),0))</f>
        <v/>
      </c>
      <c r="Q1425" s="12" t="str">
        <f>IF(ISBLANK(VLOOKUP($H1425*100+Q$2,Feuil2!$A$3:$CQ$931,HLOOKUP(Feuil1!$F1425,Feuil2!$E$1:$DG$2,2,0),0)),"",VLOOKUP($H1425*100+Q$2,Feuil2!$A$3:$CQ$931,HLOOKUP(Feuil1!$F1425,Feuil2!$E$1:$DG$2,2,0),0))</f>
        <v/>
      </c>
      <c r="R1425" s="12" t="str">
        <f>IF(ISBLANK(VLOOKUP($H1425*100+R$2,Feuil2!$A$3:$CQ$931,HLOOKUP(Feuil1!$F1425,Feuil2!$E$1:$DG$2,2,0),0)),"",VLOOKUP($H1425*100+R$2,Feuil2!$A$3:$CQ$931,HLOOKUP(Feuil1!$F1425,Feuil2!$E$1:$DG$2,2,0),0))</f>
        <v/>
      </c>
      <c r="S1425" s="12" t="str">
        <f>IF(ISBLANK(VLOOKUP($H1425*100+S$2,Feuil2!$A$3:$CQ$931,HLOOKUP(Feuil1!$F1425,Feuil2!$E$1:$DG$2,2,0),0)),"",VLOOKUP($H1425*100+S$2,Feuil2!$A$3:$CQ$931,HLOOKUP(Feuil1!$F1425,Feuil2!$E$1:$DG$2,2,0),0))</f>
        <v/>
      </c>
      <c r="T1425" s="12" t="str">
        <f>IF(ISBLANK(VLOOKUP($H1425*100+T$2,Feuil2!$A$3:$CQ$931,HLOOKUP(Feuil1!$F1425,Feuil2!$E$1:$DG$2,2,0),0)),"",VLOOKUP($H1425*100+T$2,Feuil2!$A$3:$CQ$931,HLOOKUP(Feuil1!$F1425,Feuil2!$E$1:$DG$2,2,0),0))</f>
        <v/>
      </c>
      <c r="U1425" s="12"/>
    </row>
    <row r="1426" spans="1:21" x14ac:dyDescent="0.35">
      <c r="A1426" s="10" t="s">
        <v>60</v>
      </c>
      <c r="B1426" s="8" t="s">
        <v>61</v>
      </c>
      <c r="C1426" s="39">
        <v>456290</v>
      </c>
      <c r="D1426" s="39">
        <v>338059</v>
      </c>
      <c r="E1426" s="39">
        <v>302</v>
      </c>
      <c r="F1426" s="10">
        <v>6170</v>
      </c>
      <c r="G1426" s="5" t="s">
        <v>62</v>
      </c>
      <c r="H1426" s="11">
        <v>1967</v>
      </c>
      <c r="I1426" s="12" t="str">
        <f>IF(ISBLANK(VLOOKUP($H1426*100+I$2,Feuil2!$A$3:$CQ$931,HLOOKUP(Feuil1!$F1426,Feuil2!$E$1:$DG$2,2,0),0)),"",VLOOKUP($H1426*100+I$2,Feuil2!$A$3:$CQ$931,HLOOKUP(Feuil1!$F1426,Feuil2!$E$1:$DG$2,2,0),0))</f>
        <v/>
      </c>
      <c r="J1426" s="12" t="str">
        <f>IF(ISBLANK(VLOOKUP($H1426*100+J$2,Feuil2!$A$3:$CQ$931,HLOOKUP(Feuil1!$F1426,Feuil2!$E$1:$DG$2,2,0),0)),"",VLOOKUP($H1426*100+J$2,Feuil2!$A$3:$CQ$931,HLOOKUP(Feuil1!$F1426,Feuil2!$E$1:$DG$2,2,0),0))</f>
        <v/>
      </c>
      <c r="K1426" s="12" t="str">
        <f>IF(ISBLANK(VLOOKUP($H1426*100+K$2,Feuil2!$A$3:$CQ$931,HLOOKUP(Feuil1!$F1426,Feuil2!$E$1:$DG$2,2,0),0)),"",VLOOKUP($H1426*100+K$2,Feuil2!$A$3:$CQ$931,HLOOKUP(Feuil1!$F1426,Feuil2!$E$1:$DG$2,2,0),0))</f>
        <v/>
      </c>
      <c r="L1426" s="12" t="str">
        <f>IF(ISBLANK(VLOOKUP($H1426*100+L$2,Feuil2!$A$3:$CQ$931,HLOOKUP(Feuil1!$F1426,Feuil2!$E$1:$DG$2,2,0),0)),"",VLOOKUP($H1426*100+L$2,Feuil2!$A$3:$CQ$931,HLOOKUP(Feuil1!$F1426,Feuil2!$E$1:$DG$2,2,0),0))</f>
        <v/>
      </c>
      <c r="M1426" s="12" t="str">
        <f>IF(ISBLANK(VLOOKUP($H1426*100+M$2,Feuil2!$A$3:$CQ$931,HLOOKUP(Feuil1!$F1426,Feuil2!$E$1:$DG$2,2,0),0)),"",VLOOKUP($H1426*100+M$2,Feuil2!$A$3:$CQ$931,HLOOKUP(Feuil1!$F1426,Feuil2!$E$1:$DG$2,2,0),0))</f>
        <v/>
      </c>
      <c r="N1426" s="12" t="str">
        <f>IF(ISBLANK(VLOOKUP($H1426*100+N$2,Feuil2!$A$3:$CQ$931,HLOOKUP(Feuil1!$F1426,Feuil2!$E$1:$DG$2,2,0),0)),"",VLOOKUP($H1426*100+N$2,Feuil2!$A$3:$CQ$931,HLOOKUP(Feuil1!$F1426,Feuil2!$E$1:$DG$2,2,0),0))</f>
        <v/>
      </c>
      <c r="O1426" s="12" t="str">
        <f>IF(ISBLANK(VLOOKUP($H1426*100+O$2,Feuil2!$A$3:$CQ$931,HLOOKUP(Feuil1!$F1426,Feuil2!$E$1:$DG$2,2,0),0)),"",VLOOKUP($H1426*100+O$2,Feuil2!$A$3:$CQ$931,HLOOKUP(Feuil1!$F1426,Feuil2!$E$1:$DG$2,2,0),0))</f>
        <v/>
      </c>
      <c r="P1426" s="12" t="str">
        <f>IF(ISBLANK(VLOOKUP($H1426*100+P$2,Feuil2!$A$3:$CQ$931,HLOOKUP(Feuil1!$F1426,Feuil2!$E$1:$DG$2,2,0),0)),"",VLOOKUP($H1426*100+P$2,Feuil2!$A$3:$CQ$931,HLOOKUP(Feuil1!$F1426,Feuil2!$E$1:$DG$2,2,0),0))</f>
        <v/>
      </c>
      <c r="Q1426" s="12" t="str">
        <f>IF(ISBLANK(VLOOKUP($H1426*100+Q$2,Feuil2!$A$3:$CQ$931,HLOOKUP(Feuil1!$F1426,Feuil2!$E$1:$DG$2,2,0),0)),"",VLOOKUP($H1426*100+Q$2,Feuil2!$A$3:$CQ$931,HLOOKUP(Feuil1!$F1426,Feuil2!$E$1:$DG$2,2,0),0))</f>
        <v/>
      </c>
      <c r="R1426" s="12" t="str">
        <f>IF(ISBLANK(VLOOKUP($H1426*100+R$2,Feuil2!$A$3:$CQ$931,HLOOKUP(Feuil1!$F1426,Feuil2!$E$1:$DG$2,2,0),0)),"",VLOOKUP($H1426*100+R$2,Feuil2!$A$3:$CQ$931,HLOOKUP(Feuil1!$F1426,Feuil2!$E$1:$DG$2,2,0),0))</f>
        <v/>
      </c>
      <c r="S1426" s="12" t="str">
        <f>IF(ISBLANK(VLOOKUP($H1426*100+S$2,Feuil2!$A$3:$CQ$931,HLOOKUP(Feuil1!$F1426,Feuil2!$E$1:$DG$2,2,0),0)),"",VLOOKUP($H1426*100+S$2,Feuil2!$A$3:$CQ$931,HLOOKUP(Feuil1!$F1426,Feuil2!$E$1:$DG$2,2,0),0))</f>
        <v/>
      </c>
      <c r="T1426" s="12" t="str">
        <f>IF(ISBLANK(VLOOKUP($H1426*100+T$2,Feuil2!$A$3:$CQ$931,HLOOKUP(Feuil1!$F1426,Feuil2!$E$1:$DG$2,2,0),0)),"",VLOOKUP($H1426*100+T$2,Feuil2!$A$3:$CQ$931,HLOOKUP(Feuil1!$F1426,Feuil2!$E$1:$DG$2,2,0),0))</f>
        <v/>
      </c>
      <c r="U1426" s="12"/>
    </row>
    <row r="1427" spans="1:21" x14ac:dyDescent="0.35">
      <c r="A1427" s="10" t="s">
        <v>60</v>
      </c>
      <c r="B1427" s="8" t="s">
        <v>61</v>
      </c>
      <c r="C1427" s="39">
        <v>456290</v>
      </c>
      <c r="D1427" s="39">
        <v>338059</v>
      </c>
      <c r="E1427" s="39">
        <v>302</v>
      </c>
      <c r="F1427" s="10">
        <v>6170</v>
      </c>
      <c r="G1427" s="5" t="s">
        <v>62</v>
      </c>
      <c r="H1427" s="11">
        <v>1968</v>
      </c>
      <c r="I1427" s="12" t="str">
        <f>IF(ISBLANK(VLOOKUP($H1427*100+I$2,Feuil2!$A$3:$CQ$931,HLOOKUP(Feuil1!$F1427,Feuil2!$E$1:$DG$2,2,0),0)),"",VLOOKUP($H1427*100+I$2,Feuil2!$A$3:$CQ$931,HLOOKUP(Feuil1!$F1427,Feuil2!$E$1:$DG$2,2,0),0))</f>
        <v/>
      </c>
      <c r="J1427" s="12" t="str">
        <f>IF(ISBLANK(VLOOKUP($H1427*100+J$2,Feuil2!$A$3:$CQ$931,HLOOKUP(Feuil1!$F1427,Feuil2!$E$1:$DG$2,2,0),0)),"",VLOOKUP($H1427*100+J$2,Feuil2!$A$3:$CQ$931,HLOOKUP(Feuil1!$F1427,Feuil2!$E$1:$DG$2,2,0),0))</f>
        <v/>
      </c>
      <c r="K1427" s="12" t="str">
        <f>IF(ISBLANK(VLOOKUP($H1427*100+K$2,Feuil2!$A$3:$CQ$931,HLOOKUP(Feuil1!$F1427,Feuil2!$E$1:$DG$2,2,0),0)),"",VLOOKUP($H1427*100+K$2,Feuil2!$A$3:$CQ$931,HLOOKUP(Feuil1!$F1427,Feuil2!$E$1:$DG$2,2,0),0))</f>
        <v/>
      </c>
      <c r="L1427" s="12" t="str">
        <f>IF(ISBLANK(VLOOKUP($H1427*100+L$2,Feuil2!$A$3:$CQ$931,HLOOKUP(Feuil1!$F1427,Feuil2!$E$1:$DG$2,2,0),0)),"",VLOOKUP($H1427*100+L$2,Feuil2!$A$3:$CQ$931,HLOOKUP(Feuil1!$F1427,Feuil2!$E$1:$DG$2,2,0),0))</f>
        <v/>
      </c>
      <c r="M1427" s="12" t="str">
        <f>IF(ISBLANK(VLOOKUP($H1427*100+M$2,Feuil2!$A$3:$CQ$931,HLOOKUP(Feuil1!$F1427,Feuil2!$E$1:$DG$2,2,0),0)),"",VLOOKUP($H1427*100+M$2,Feuil2!$A$3:$CQ$931,HLOOKUP(Feuil1!$F1427,Feuil2!$E$1:$DG$2,2,0),0))</f>
        <v/>
      </c>
      <c r="N1427" s="12" t="str">
        <f>IF(ISBLANK(VLOOKUP($H1427*100+N$2,Feuil2!$A$3:$CQ$931,HLOOKUP(Feuil1!$F1427,Feuil2!$E$1:$DG$2,2,0),0)),"",VLOOKUP($H1427*100+N$2,Feuil2!$A$3:$CQ$931,HLOOKUP(Feuil1!$F1427,Feuil2!$E$1:$DG$2,2,0),0))</f>
        <v/>
      </c>
      <c r="O1427" s="12" t="str">
        <f>IF(ISBLANK(VLOOKUP($H1427*100+O$2,Feuil2!$A$3:$CQ$931,HLOOKUP(Feuil1!$F1427,Feuil2!$E$1:$DG$2,2,0),0)),"",VLOOKUP($H1427*100+O$2,Feuil2!$A$3:$CQ$931,HLOOKUP(Feuil1!$F1427,Feuil2!$E$1:$DG$2,2,0),0))</f>
        <v/>
      </c>
      <c r="P1427" s="12" t="str">
        <f>IF(ISBLANK(VLOOKUP($H1427*100+P$2,Feuil2!$A$3:$CQ$931,HLOOKUP(Feuil1!$F1427,Feuil2!$E$1:$DG$2,2,0),0)),"",VLOOKUP($H1427*100+P$2,Feuil2!$A$3:$CQ$931,HLOOKUP(Feuil1!$F1427,Feuil2!$E$1:$DG$2,2,0),0))</f>
        <v/>
      </c>
      <c r="Q1427" s="12" t="str">
        <f>IF(ISBLANK(VLOOKUP($H1427*100+Q$2,Feuil2!$A$3:$CQ$931,HLOOKUP(Feuil1!$F1427,Feuil2!$E$1:$DG$2,2,0),0)),"",VLOOKUP($H1427*100+Q$2,Feuil2!$A$3:$CQ$931,HLOOKUP(Feuil1!$F1427,Feuil2!$E$1:$DG$2,2,0),0))</f>
        <v/>
      </c>
      <c r="R1427" s="12" t="str">
        <f>IF(ISBLANK(VLOOKUP($H1427*100+R$2,Feuil2!$A$3:$CQ$931,HLOOKUP(Feuil1!$F1427,Feuil2!$E$1:$DG$2,2,0),0)),"",VLOOKUP($H1427*100+R$2,Feuil2!$A$3:$CQ$931,HLOOKUP(Feuil1!$F1427,Feuil2!$E$1:$DG$2,2,0),0))</f>
        <v/>
      </c>
      <c r="S1427" s="12" t="str">
        <f>IF(ISBLANK(VLOOKUP($H1427*100+S$2,Feuil2!$A$3:$CQ$931,HLOOKUP(Feuil1!$F1427,Feuil2!$E$1:$DG$2,2,0),0)),"",VLOOKUP($H1427*100+S$2,Feuil2!$A$3:$CQ$931,HLOOKUP(Feuil1!$F1427,Feuil2!$E$1:$DG$2,2,0),0))</f>
        <v/>
      </c>
      <c r="T1427" s="12" t="str">
        <f>IF(ISBLANK(VLOOKUP($H1427*100+T$2,Feuil2!$A$3:$CQ$931,HLOOKUP(Feuil1!$F1427,Feuil2!$E$1:$DG$2,2,0),0)),"",VLOOKUP($H1427*100+T$2,Feuil2!$A$3:$CQ$931,HLOOKUP(Feuil1!$F1427,Feuil2!$E$1:$DG$2,2,0),0))</f>
        <v/>
      </c>
      <c r="U1427" s="12"/>
    </row>
    <row r="1428" spans="1:21" x14ac:dyDescent="0.35">
      <c r="A1428" s="10" t="s">
        <v>60</v>
      </c>
      <c r="B1428" s="8" t="s">
        <v>61</v>
      </c>
      <c r="C1428" s="39">
        <v>456290</v>
      </c>
      <c r="D1428" s="39">
        <v>338059</v>
      </c>
      <c r="E1428" s="39">
        <v>302</v>
      </c>
      <c r="F1428" s="10">
        <v>6170</v>
      </c>
      <c r="G1428" s="5" t="s">
        <v>62</v>
      </c>
      <c r="H1428" s="11">
        <v>1969</v>
      </c>
      <c r="I1428" s="12" t="str">
        <f>IF(ISBLANK(VLOOKUP($H1428*100+I$2,Feuil2!$A$3:$CQ$931,HLOOKUP(Feuil1!$F1428,Feuil2!$E$1:$DG$2,2,0),0)),"",VLOOKUP($H1428*100+I$2,Feuil2!$A$3:$CQ$931,HLOOKUP(Feuil1!$F1428,Feuil2!$E$1:$DG$2,2,0),0))</f>
        <v/>
      </c>
      <c r="J1428" s="12" t="str">
        <f>IF(ISBLANK(VLOOKUP($H1428*100+J$2,Feuil2!$A$3:$CQ$931,HLOOKUP(Feuil1!$F1428,Feuil2!$E$1:$DG$2,2,0),0)),"",VLOOKUP($H1428*100+J$2,Feuil2!$A$3:$CQ$931,HLOOKUP(Feuil1!$F1428,Feuil2!$E$1:$DG$2,2,0),0))</f>
        <v/>
      </c>
      <c r="K1428" s="12" t="str">
        <f>IF(ISBLANK(VLOOKUP($H1428*100+K$2,Feuil2!$A$3:$CQ$931,HLOOKUP(Feuil1!$F1428,Feuil2!$E$1:$DG$2,2,0),0)),"",VLOOKUP($H1428*100+K$2,Feuil2!$A$3:$CQ$931,HLOOKUP(Feuil1!$F1428,Feuil2!$E$1:$DG$2,2,0),0))</f>
        <v/>
      </c>
      <c r="L1428" s="12" t="str">
        <f>IF(ISBLANK(VLOOKUP($H1428*100+L$2,Feuil2!$A$3:$CQ$931,HLOOKUP(Feuil1!$F1428,Feuil2!$E$1:$DG$2,2,0),0)),"",VLOOKUP($H1428*100+L$2,Feuil2!$A$3:$CQ$931,HLOOKUP(Feuil1!$F1428,Feuil2!$E$1:$DG$2,2,0),0))</f>
        <v/>
      </c>
      <c r="M1428" s="12" t="str">
        <f>IF(ISBLANK(VLOOKUP($H1428*100+M$2,Feuil2!$A$3:$CQ$931,HLOOKUP(Feuil1!$F1428,Feuil2!$E$1:$DG$2,2,0),0)),"",VLOOKUP($H1428*100+M$2,Feuil2!$A$3:$CQ$931,HLOOKUP(Feuil1!$F1428,Feuil2!$E$1:$DG$2,2,0),0))</f>
        <v/>
      </c>
      <c r="N1428" s="12" t="str">
        <f>IF(ISBLANK(VLOOKUP($H1428*100+N$2,Feuil2!$A$3:$CQ$931,HLOOKUP(Feuil1!$F1428,Feuil2!$E$1:$DG$2,2,0),0)),"",VLOOKUP($H1428*100+N$2,Feuil2!$A$3:$CQ$931,HLOOKUP(Feuil1!$F1428,Feuil2!$E$1:$DG$2,2,0),0))</f>
        <v/>
      </c>
      <c r="O1428" s="12" t="str">
        <f>IF(ISBLANK(VLOOKUP($H1428*100+O$2,Feuil2!$A$3:$CQ$931,HLOOKUP(Feuil1!$F1428,Feuil2!$E$1:$DG$2,2,0),0)),"",VLOOKUP($H1428*100+O$2,Feuil2!$A$3:$CQ$931,HLOOKUP(Feuil1!$F1428,Feuil2!$E$1:$DG$2,2,0),0))</f>
        <v/>
      </c>
      <c r="P1428" s="12" t="str">
        <f>IF(ISBLANK(VLOOKUP($H1428*100+P$2,Feuil2!$A$3:$CQ$931,HLOOKUP(Feuil1!$F1428,Feuil2!$E$1:$DG$2,2,0),0)),"",VLOOKUP($H1428*100+P$2,Feuil2!$A$3:$CQ$931,HLOOKUP(Feuil1!$F1428,Feuil2!$E$1:$DG$2,2,0),0))</f>
        <v/>
      </c>
      <c r="Q1428" s="12" t="str">
        <f>IF(ISBLANK(VLOOKUP($H1428*100+Q$2,Feuil2!$A$3:$CQ$931,HLOOKUP(Feuil1!$F1428,Feuil2!$E$1:$DG$2,2,0),0)),"",VLOOKUP($H1428*100+Q$2,Feuil2!$A$3:$CQ$931,HLOOKUP(Feuil1!$F1428,Feuil2!$E$1:$DG$2,2,0),0))</f>
        <v/>
      </c>
      <c r="R1428" s="12" t="str">
        <f>IF(ISBLANK(VLOOKUP($H1428*100+R$2,Feuil2!$A$3:$CQ$931,HLOOKUP(Feuil1!$F1428,Feuil2!$E$1:$DG$2,2,0),0)),"",VLOOKUP($H1428*100+R$2,Feuil2!$A$3:$CQ$931,HLOOKUP(Feuil1!$F1428,Feuil2!$E$1:$DG$2,2,0),0))</f>
        <v/>
      </c>
      <c r="S1428" s="12" t="str">
        <f>IF(ISBLANK(VLOOKUP($H1428*100+S$2,Feuil2!$A$3:$CQ$931,HLOOKUP(Feuil1!$F1428,Feuil2!$E$1:$DG$2,2,0),0)),"",VLOOKUP($H1428*100+S$2,Feuil2!$A$3:$CQ$931,HLOOKUP(Feuil1!$F1428,Feuil2!$E$1:$DG$2,2,0),0))</f>
        <v/>
      </c>
      <c r="T1428" s="12" t="str">
        <f>IF(ISBLANK(VLOOKUP($H1428*100+T$2,Feuil2!$A$3:$CQ$931,HLOOKUP(Feuil1!$F1428,Feuil2!$E$1:$DG$2,2,0),0)),"",VLOOKUP($H1428*100+T$2,Feuil2!$A$3:$CQ$931,HLOOKUP(Feuil1!$F1428,Feuil2!$E$1:$DG$2,2,0),0))</f>
        <v/>
      </c>
      <c r="U1428" s="12"/>
    </row>
    <row r="1429" spans="1:21" x14ac:dyDescent="0.35">
      <c r="A1429" s="10" t="s">
        <v>60</v>
      </c>
      <c r="B1429" s="8" t="s">
        <v>61</v>
      </c>
      <c r="C1429" s="39">
        <v>456290</v>
      </c>
      <c r="D1429" s="39">
        <v>338059</v>
      </c>
      <c r="E1429" s="39">
        <v>302</v>
      </c>
      <c r="F1429" s="10">
        <v>6170</v>
      </c>
      <c r="G1429" s="5" t="s">
        <v>62</v>
      </c>
      <c r="H1429" s="11">
        <v>1970</v>
      </c>
      <c r="I1429" s="12" t="str">
        <f>IF(ISBLANK(VLOOKUP($H1429*100+I$2,Feuil2!$A$3:$CQ$931,HLOOKUP(Feuil1!$F1429,Feuil2!$E$1:$DG$2,2,0),0)),"",VLOOKUP($H1429*100+I$2,Feuil2!$A$3:$CQ$931,HLOOKUP(Feuil1!$F1429,Feuil2!$E$1:$DG$2,2,0),0))</f>
        <v/>
      </c>
      <c r="J1429" s="12" t="str">
        <f>IF(ISBLANK(VLOOKUP($H1429*100+J$2,Feuil2!$A$3:$CQ$931,HLOOKUP(Feuil1!$F1429,Feuil2!$E$1:$DG$2,2,0),0)),"",VLOOKUP($H1429*100+J$2,Feuil2!$A$3:$CQ$931,HLOOKUP(Feuil1!$F1429,Feuil2!$E$1:$DG$2,2,0),0))</f>
        <v/>
      </c>
      <c r="K1429" s="12" t="str">
        <f>IF(ISBLANK(VLOOKUP($H1429*100+K$2,Feuil2!$A$3:$CQ$931,HLOOKUP(Feuil1!$F1429,Feuil2!$E$1:$DG$2,2,0),0)),"",VLOOKUP($H1429*100+K$2,Feuil2!$A$3:$CQ$931,HLOOKUP(Feuil1!$F1429,Feuil2!$E$1:$DG$2,2,0),0))</f>
        <v/>
      </c>
      <c r="L1429" s="12" t="str">
        <f>IF(ISBLANK(VLOOKUP($H1429*100+L$2,Feuil2!$A$3:$CQ$931,HLOOKUP(Feuil1!$F1429,Feuil2!$E$1:$DG$2,2,0),0)),"",VLOOKUP($H1429*100+L$2,Feuil2!$A$3:$CQ$931,HLOOKUP(Feuil1!$F1429,Feuil2!$E$1:$DG$2,2,0),0))</f>
        <v/>
      </c>
      <c r="M1429" s="12" t="str">
        <f>IF(ISBLANK(VLOOKUP($H1429*100+M$2,Feuil2!$A$3:$CQ$931,HLOOKUP(Feuil1!$F1429,Feuil2!$E$1:$DG$2,2,0),0)),"",VLOOKUP($H1429*100+M$2,Feuil2!$A$3:$CQ$931,HLOOKUP(Feuil1!$F1429,Feuil2!$E$1:$DG$2,2,0),0))</f>
        <v/>
      </c>
      <c r="N1429" s="12" t="str">
        <f>IF(ISBLANK(VLOOKUP($H1429*100+N$2,Feuil2!$A$3:$CQ$931,HLOOKUP(Feuil1!$F1429,Feuil2!$E$1:$DG$2,2,0),0)),"",VLOOKUP($H1429*100+N$2,Feuil2!$A$3:$CQ$931,HLOOKUP(Feuil1!$F1429,Feuil2!$E$1:$DG$2,2,0),0))</f>
        <v/>
      </c>
      <c r="O1429" s="12" t="str">
        <f>IF(ISBLANK(VLOOKUP($H1429*100+O$2,Feuil2!$A$3:$CQ$931,HLOOKUP(Feuil1!$F1429,Feuil2!$E$1:$DG$2,2,0),0)),"",VLOOKUP($H1429*100+O$2,Feuil2!$A$3:$CQ$931,HLOOKUP(Feuil1!$F1429,Feuil2!$E$1:$DG$2,2,0),0))</f>
        <v/>
      </c>
      <c r="P1429" s="12" t="str">
        <f>IF(ISBLANK(VLOOKUP($H1429*100+P$2,Feuil2!$A$3:$CQ$931,HLOOKUP(Feuil1!$F1429,Feuil2!$E$1:$DG$2,2,0),0)),"",VLOOKUP($H1429*100+P$2,Feuil2!$A$3:$CQ$931,HLOOKUP(Feuil1!$F1429,Feuil2!$E$1:$DG$2,2,0),0))</f>
        <v/>
      </c>
      <c r="Q1429" s="12" t="str">
        <f>IF(ISBLANK(VLOOKUP($H1429*100+Q$2,Feuil2!$A$3:$CQ$931,HLOOKUP(Feuil1!$F1429,Feuil2!$E$1:$DG$2,2,0),0)),"",VLOOKUP($H1429*100+Q$2,Feuil2!$A$3:$CQ$931,HLOOKUP(Feuil1!$F1429,Feuil2!$E$1:$DG$2,2,0),0))</f>
        <v/>
      </c>
      <c r="R1429" s="12" t="str">
        <f>IF(ISBLANK(VLOOKUP($H1429*100+R$2,Feuil2!$A$3:$CQ$931,HLOOKUP(Feuil1!$F1429,Feuil2!$E$1:$DG$2,2,0),0)),"",VLOOKUP($H1429*100+R$2,Feuil2!$A$3:$CQ$931,HLOOKUP(Feuil1!$F1429,Feuil2!$E$1:$DG$2,2,0),0))</f>
        <v/>
      </c>
      <c r="S1429" s="12" t="str">
        <f>IF(ISBLANK(VLOOKUP($H1429*100+S$2,Feuil2!$A$3:$CQ$931,HLOOKUP(Feuil1!$F1429,Feuil2!$E$1:$DG$2,2,0),0)),"",VLOOKUP($H1429*100+S$2,Feuil2!$A$3:$CQ$931,HLOOKUP(Feuil1!$F1429,Feuil2!$E$1:$DG$2,2,0),0))</f>
        <v/>
      </c>
      <c r="T1429" s="12" t="str">
        <f>IF(ISBLANK(VLOOKUP($H1429*100+T$2,Feuil2!$A$3:$CQ$931,HLOOKUP(Feuil1!$F1429,Feuil2!$E$1:$DG$2,2,0),0)),"",VLOOKUP($H1429*100+T$2,Feuil2!$A$3:$CQ$931,HLOOKUP(Feuil1!$F1429,Feuil2!$E$1:$DG$2,2,0),0))</f>
        <v/>
      </c>
      <c r="U1429" s="12"/>
    </row>
    <row r="1430" spans="1:21" x14ac:dyDescent="0.35">
      <c r="A1430" s="10" t="s">
        <v>60</v>
      </c>
      <c r="B1430" s="8" t="s">
        <v>61</v>
      </c>
      <c r="C1430" s="39">
        <v>456290</v>
      </c>
      <c r="D1430" s="39">
        <v>338059</v>
      </c>
      <c r="E1430" s="39">
        <v>302</v>
      </c>
      <c r="F1430" s="10">
        <v>6170</v>
      </c>
      <c r="G1430" s="5" t="s">
        <v>62</v>
      </c>
      <c r="H1430" s="11">
        <v>1971</v>
      </c>
      <c r="I1430" s="12" t="str">
        <f>IF(ISBLANK(VLOOKUP($H1430*100+I$2,Feuil2!$A$3:$CQ$931,HLOOKUP(Feuil1!$F1430,Feuil2!$E$1:$DG$2,2,0),0)),"",VLOOKUP($H1430*100+I$2,Feuil2!$A$3:$CQ$931,HLOOKUP(Feuil1!$F1430,Feuil2!$E$1:$DG$2,2,0),0))</f>
        <v/>
      </c>
      <c r="J1430" s="12" t="str">
        <f>IF(ISBLANK(VLOOKUP($H1430*100+J$2,Feuil2!$A$3:$CQ$931,HLOOKUP(Feuil1!$F1430,Feuil2!$E$1:$DG$2,2,0),0)),"",VLOOKUP($H1430*100+J$2,Feuil2!$A$3:$CQ$931,HLOOKUP(Feuil1!$F1430,Feuil2!$E$1:$DG$2,2,0),0))</f>
        <v/>
      </c>
      <c r="K1430" s="12" t="str">
        <f>IF(ISBLANK(VLOOKUP($H1430*100+K$2,Feuil2!$A$3:$CQ$931,HLOOKUP(Feuil1!$F1430,Feuil2!$E$1:$DG$2,2,0),0)),"",VLOOKUP($H1430*100+K$2,Feuil2!$A$3:$CQ$931,HLOOKUP(Feuil1!$F1430,Feuil2!$E$1:$DG$2,2,0),0))</f>
        <v/>
      </c>
      <c r="L1430" s="12" t="str">
        <f>IF(ISBLANK(VLOOKUP($H1430*100+L$2,Feuil2!$A$3:$CQ$931,HLOOKUP(Feuil1!$F1430,Feuil2!$E$1:$DG$2,2,0),0)),"",VLOOKUP($H1430*100+L$2,Feuil2!$A$3:$CQ$931,HLOOKUP(Feuil1!$F1430,Feuil2!$E$1:$DG$2,2,0),0))</f>
        <v/>
      </c>
      <c r="M1430" s="12" t="str">
        <f>IF(ISBLANK(VLOOKUP($H1430*100+M$2,Feuil2!$A$3:$CQ$931,HLOOKUP(Feuil1!$F1430,Feuil2!$E$1:$DG$2,2,0),0)),"",VLOOKUP($H1430*100+M$2,Feuil2!$A$3:$CQ$931,HLOOKUP(Feuil1!$F1430,Feuil2!$E$1:$DG$2,2,0),0))</f>
        <v/>
      </c>
      <c r="N1430" s="12" t="str">
        <f>IF(ISBLANK(VLOOKUP($H1430*100+N$2,Feuil2!$A$3:$CQ$931,HLOOKUP(Feuil1!$F1430,Feuil2!$E$1:$DG$2,2,0),0)),"",VLOOKUP($H1430*100+N$2,Feuil2!$A$3:$CQ$931,HLOOKUP(Feuil1!$F1430,Feuil2!$E$1:$DG$2,2,0),0))</f>
        <v/>
      </c>
      <c r="O1430" s="12" t="str">
        <f>IF(ISBLANK(VLOOKUP($H1430*100+O$2,Feuil2!$A$3:$CQ$931,HLOOKUP(Feuil1!$F1430,Feuil2!$E$1:$DG$2,2,0),0)),"",VLOOKUP($H1430*100+O$2,Feuil2!$A$3:$CQ$931,HLOOKUP(Feuil1!$F1430,Feuil2!$E$1:$DG$2,2,0),0))</f>
        <v/>
      </c>
      <c r="P1430" s="12" t="str">
        <f>IF(ISBLANK(VLOOKUP($H1430*100+P$2,Feuil2!$A$3:$CQ$931,HLOOKUP(Feuil1!$F1430,Feuil2!$E$1:$DG$2,2,0),0)),"",VLOOKUP($H1430*100+P$2,Feuil2!$A$3:$CQ$931,HLOOKUP(Feuil1!$F1430,Feuil2!$E$1:$DG$2,2,0),0))</f>
        <v/>
      </c>
      <c r="Q1430" s="12" t="str">
        <f>IF(ISBLANK(VLOOKUP($H1430*100+Q$2,Feuil2!$A$3:$CQ$931,HLOOKUP(Feuil1!$F1430,Feuil2!$E$1:$DG$2,2,0),0)),"",VLOOKUP($H1430*100+Q$2,Feuil2!$A$3:$CQ$931,HLOOKUP(Feuil1!$F1430,Feuil2!$E$1:$DG$2,2,0),0))</f>
        <v/>
      </c>
      <c r="R1430" s="12" t="str">
        <f>IF(ISBLANK(VLOOKUP($H1430*100+R$2,Feuil2!$A$3:$CQ$931,HLOOKUP(Feuil1!$F1430,Feuil2!$E$1:$DG$2,2,0),0)),"",VLOOKUP($H1430*100+R$2,Feuil2!$A$3:$CQ$931,HLOOKUP(Feuil1!$F1430,Feuil2!$E$1:$DG$2,2,0),0))</f>
        <v/>
      </c>
      <c r="S1430" s="12" t="str">
        <f>IF(ISBLANK(VLOOKUP($H1430*100+S$2,Feuil2!$A$3:$CQ$931,HLOOKUP(Feuil1!$F1430,Feuil2!$E$1:$DG$2,2,0),0)),"",VLOOKUP($H1430*100+S$2,Feuil2!$A$3:$CQ$931,HLOOKUP(Feuil1!$F1430,Feuil2!$E$1:$DG$2,2,0),0))</f>
        <v/>
      </c>
      <c r="T1430" s="12" t="str">
        <f>IF(ISBLANK(VLOOKUP($H1430*100+T$2,Feuil2!$A$3:$CQ$931,HLOOKUP(Feuil1!$F1430,Feuil2!$E$1:$DG$2,2,0),0)),"",VLOOKUP($H1430*100+T$2,Feuil2!$A$3:$CQ$931,HLOOKUP(Feuil1!$F1430,Feuil2!$E$1:$DG$2,2,0),0))</f>
        <v/>
      </c>
      <c r="U1430" s="12"/>
    </row>
    <row r="1431" spans="1:21" x14ac:dyDescent="0.35">
      <c r="A1431" s="10" t="s">
        <v>60</v>
      </c>
      <c r="B1431" s="8" t="s">
        <v>61</v>
      </c>
      <c r="C1431" s="39">
        <v>456290</v>
      </c>
      <c r="D1431" s="39">
        <v>338059</v>
      </c>
      <c r="E1431" s="39">
        <v>302</v>
      </c>
      <c r="F1431" s="10">
        <v>6170</v>
      </c>
      <c r="G1431" s="5" t="s">
        <v>62</v>
      </c>
      <c r="H1431" s="11">
        <v>1972</v>
      </c>
      <c r="I1431" s="12" t="str">
        <f>IF(ISBLANK(VLOOKUP($H1431*100+I$2,Feuil2!$A$3:$CQ$931,HLOOKUP(Feuil1!$F1431,Feuil2!$E$1:$DG$2,2,0),0)),"",VLOOKUP($H1431*100+I$2,Feuil2!$A$3:$CQ$931,HLOOKUP(Feuil1!$F1431,Feuil2!$E$1:$DG$2,2,0),0))</f>
        <v/>
      </c>
      <c r="J1431" s="12" t="str">
        <f>IF(ISBLANK(VLOOKUP($H1431*100+J$2,Feuil2!$A$3:$CQ$931,HLOOKUP(Feuil1!$F1431,Feuil2!$E$1:$DG$2,2,0),0)),"",VLOOKUP($H1431*100+J$2,Feuil2!$A$3:$CQ$931,HLOOKUP(Feuil1!$F1431,Feuil2!$E$1:$DG$2,2,0),0))</f>
        <v/>
      </c>
      <c r="K1431" s="12" t="str">
        <f>IF(ISBLANK(VLOOKUP($H1431*100+K$2,Feuil2!$A$3:$CQ$931,HLOOKUP(Feuil1!$F1431,Feuil2!$E$1:$DG$2,2,0),0)),"",VLOOKUP($H1431*100+K$2,Feuil2!$A$3:$CQ$931,HLOOKUP(Feuil1!$F1431,Feuil2!$E$1:$DG$2,2,0),0))</f>
        <v/>
      </c>
      <c r="L1431" s="12" t="str">
        <f>IF(ISBLANK(VLOOKUP($H1431*100+L$2,Feuil2!$A$3:$CQ$931,HLOOKUP(Feuil1!$F1431,Feuil2!$E$1:$DG$2,2,0),0)),"",VLOOKUP($H1431*100+L$2,Feuil2!$A$3:$CQ$931,HLOOKUP(Feuil1!$F1431,Feuil2!$E$1:$DG$2,2,0),0))</f>
        <v/>
      </c>
      <c r="M1431" s="12" t="str">
        <f>IF(ISBLANK(VLOOKUP($H1431*100+M$2,Feuil2!$A$3:$CQ$931,HLOOKUP(Feuil1!$F1431,Feuil2!$E$1:$DG$2,2,0),0)),"",VLOOKUP($H1431*100+M$2,Feuil2!$A$3:$CQ$931,HLOOKUP(Feuil1!$F1431,Feuil2!$E$1:$DG$2,2,0),0))</f>
        <v/>
      </c>
      <c r="N1431" s="12" t="str">
        <f>IF(ISBLANK(VLOOKUP($H1431*100+N$2,Feuil2!$A$3:$CQ$931,HLOOKUP(Feuil1!$F1431,Feuil2!$E$1:$DG$2,2,0),0)),"",VLOOKUP($H1431*100+N$2,Feuil2!$A$3:$CQ$931,HLOOKUP(Feuil1!$F1431,Feuil2!$E$1:$DG$2,2,0),0))</f>
        <v/>
      </c>
      <c r="O1431" s="12" t="str">
        <f>IF(ISBLANK(VLOOKUP($H1431*100+O$2,Feuil2!$A$3:$CQ$931,HLOOKUP(Feuil1!$F1431,Feuil2!$E$1:$DG$2,2,0),0)),"",VLOOKUP($H1431*100+O$2,Feuil2!$A$3:$CQ$931,HLOOKUP(Feuil1!$F1431,Feuil2!$E$1:$DG$2,2,0),0))</f>
        <v/>
      </c>
      <c r="P1431" s="12" t="str">
        <f>IF(ISBLANK(VLOOKUP($H1431*100+P$2,Feuil2!$A$3:$CQ$931,HLOOKUP(Feuil1!$F1431,Feuil2!$E$1:$DG$2,2,0),0)),"",VLOOKUP($H1431*100+P$2,Feuil2!$A$3:$CQ$931,HLOOKUP(Feuil1!$F1431,Feuil2!$E$1:$DG$2,2,0),0))</f>
        <v/>
      </c>
      <c r="Q1431" s="12" t="str">
        <f>IF(ISBLANK(VLOOKUP($H1431*100+Q$2,Feuil2!$A$3:$CQ$931,HLOOKUP(Feuil1!$F1431,Feuil2!$E$1:$DG$2,2,0),0)),"",VLOOKUP($H1431*100+Q$2,Feuil2!$A$3:$CQ$931,HLOOKUP(Feuil1!$F1431,Feuil2!$E$1:$DG$2,2,0),0))</f>
        <v/>
      </c>
      <c r="R1431" s="12" t="str">
        <f>IF(ISBLANK(VLOOKUP($H1431*100+R$2,Feuil2!$A$3:$CQ$931,HLOOKUP(Feuil1!$F1431,Feuil2!$E$1:$DG$2,2,0),0)),"",VLOOKUP($H1431*100+R$2,Feuil2!$A$3:$CQ$931,HLOOKUP(Feuil1!$F1431,Feuil2!$E$1:$DG$2,2,0),0))</f>
        <v/>
      </c>
      <c r="S1431" s="12" t="str">
        <f>IF(ISBLANK(VLOOKUP($H1431*100+S$2,Feuil2!$A$3:$CQ$931,HLOOKUP(Feuil1!$F1431,Feuil2!$E$1:$DG$2,2,0),0)),"",VLOOKUP($H1431*100+S$2,Feuil2!$A$3:$CQ$931,HLOOKUP(Feuil1!$F1431,Feuil2!$E$1:$DG$2,2,0),0))</f>
        <v/>
      </c>
      <c r="T1431" s="12" t="str">
        <f>IF(ISBLANK(VLOOKUP($H1431*100+T$2,Feuil2!$A$3:$CQ$931,HLOOKUP(Feuil1!$F1431,Feuil2!$E$1:$DG$2,2,0),0)),"",VLOOKUP($H1431*100+T$2,Feuil2!$A$3:$CQ$931,HLOOKUP(Feuil1!$F1431,Feuil2!$E$1:$DG$2,2,0),0))</f>
        <v/>
      </c>
      <c r="U1431" s="12"/>
    </row>
    <row r="1432" spans="1:21" x14ac:dyDescent="0.35">
      <c r="A1432" s="10" t="s">
        <v>60</v>
      </c>
      <c r="B1432" s="8" t="s">
        <v>61</v>
      </c>
      <c r="C1432" s="39">
        <v>456290</v>
      </c>
      <c r="D1432" s="39">
        <v>338059</v>
      </c>
      <c r="E1432" s="39">
        <v>302</v>
      </c>
      <c r="F1432" s="10">
        <v>6170</v>
      </c>
      <c r="G1432" s="5" t="s">
        <v>62</v>
      </c>
      <c r="H1432" s="11">
        <v>1973</v>
      </c>
      <c r="I1432" s="12" t="str">
        <f>IF(ISBLANK(VLOOKUP($H1432*100+I$2,Feuil2!$A$3:$CQ$931,HLOOKUP(Feuil1!$F1432,Feuil2!$E$1:$DG$2,2,0),0)),"",VLOOKUP($H1432*100+I$2,Feuil2!$A$3:$CQ$931,HLOOKUP(Feuil1!$F1432,Feuil2!$E$1:$DG$2,2,0),0))</f>
        <v/>
      </c>
      <c r="J1432" s="12" t="str">
        <f>IF(ISBLANK(VLOOKUP($H1432*100+J$2,Feuil2!$A$3:$CQ$931,HLOOKUP(Feuil1!$F1432,Feuil2!$E$1:$DG$2,2,0),0)),"",VLOOKUP($H1432*100+J$2,Feuil2!$A$3:$CQ$931,HLOOKUP(Feuil1!$F1432,Feuil2!$E$1:$DG$2,2,0),0))</f>
        <v/>
      </c>
      <c r="K1432" s="12" t="str">
        <f>IF(ISBLANK(VLOOKUP($H1432*100+K$2,Feuil2!$A$3:$CQ$931,HLOOKUP(Feuil1!$F1432,Feuil2!$E$1:$DG$2,2,0),0)),"",VLOOKUP($H1432*100+K$2,Feuil2!$A$3:$CQ$931,HLOOKUP(Feuil1!$F1432,Feuil2!$E$1:$DG$2,2,0),0))</f>
        <v/>
      </c>
      <c r="L1432" s="12" t="str">
        <f>IF(ISBLANK(VLOOKUP($H1432*100+L$2,Feuil2!$A$3:$CQ$931,HLOOKUP(Feuil1!$F1432,Feuil2!$E$1:$DG$2,2,0),0)),"",VLOOKUP($H1432*100+L$2,Feuil2!$A$3:$CQ$931,HLOOKUP(Feuil1!$F1432,Feuil2!$E$1:$DG$2,2,0),0))</f>
        <v/>
      </c>
      <c r="M1432" s="12" t="str">
        <f>IF(ISBLANK(VLOOKUP($H1432*100+M$2,Feuil2!$A$3:$CQ$931,HLOOKUP(Feuil1!$F1432,Feuil2!$E$1:$DG$2,2,0),0)),"",VLOOKUP($H1432*100+M$2,Feuil2!$A$3:$CQ$931,HLOOKUP(Feuil1!$F1432,Feuil2!$E$1:$DG$2,2,0),0))</f>
        <v/>
      </c>
      <c r="N1432" s="12" t="str">
        <f>IF(ISBLANK(VLOOKUP($H1432*100+N$2,Feuil2!$A$3:$CQ$931,HLOOKUP(Feuil1!$F1432,Feuil2!$E$1:$DG$2,2,0),0)),"",VLOOKUP($H1432*100+N$2,Feuil2!$A$3:$CQ$931,HLOOKUP(Feuil1!$F1432,Feuil2!$E$1:$DG$2,2,0),0))</f>
        <v/>
      </c>
      <c r="O1432" s="12" t="str">
        <f>IF(ISBLANK(VLOOKUP($H1432*100+O$2,Feuil2!$A$3:$CQ$931,HLOOKUP(Feuil1!$F1432,Feuil2!$E$1:$DG$2,2,0),0)),"",VLOOKUP($H1432*100+O$2,Feuil2!$A$3:$CQ$931,HLOOKUP(Feuil1!$F1432,Feuil2!$E$1:$DG$2,2,0),0))</f>
        <v/>
      </c>
      <c r="P1432" s="12" t="str">
        <f>IF(ISBLANK(VLOOKUP($H1432*100+P$2,Feuil2!$A$3:$CQ$931,HLOOKUP(Feuil1!$F1432,Feuil2!$E$1:$DG$2,2,0),0)),"",VLOOKUP($H1432*100+P$2,Feuil2!$A$3:$CQ$931,HLOOKUP(Feuil1!$F1432,Feuil2!$E$1:$DG$2,2,0),0))</f>
        <v/>
      </c>
      <c r="Q1432" s="12" t="str">
        <f>IF(ISBLANK(VLOOKUP($H1432*100+Q$2,Feuil2!$A$3:$CQ$931,HLOOKUP(Feuil1!$F1432,Feuil2!$E$1:$DG$2,2,0),0)),"",VLOOKUP($H1432*100+Q$2,Feuil2!$A$3:$CQ$931,HLOOKUP(Feuil1!$F1432,Feuil2!$E$1:$DG$2,2,0),0))</f>
        <v/>
      </c>
      <c r="R1432" s="12" t="str">
        <f>IF(ISBLANK(VLOOKUP($H1432*100+R$2,Feuil2!$A$3:$CQ$931,HLOOKUP(Feuil1!$F1432,Feuil2!$E$1:$DG$2,2,0),0)),"",VLOOKUP($H1432*100+R$2,Feuil2!$A$3:$CQ$931,HLOOKUP(Feuil1!$F1432,Feuil2!$E$1:$DG$2,2,0),0))</f>
        <v/>
      </c>
      <c r="S1432" s="12" t="str">
        <f>IF(ISBLANK(VLOOKUP($H1432*100+S$2,Feuil2!$A$3:$CQ$931,HLOOKUP(Feuil1!$F1432,Feuil2!$E$1:$DG$2,2,0),0)),"",VLOOKUP($H1432*100+S$2,Feuil2!$A$3:$CQ$931,HLOOKUP(Feuil1!$F1432,Feuil2!$E$1:$DG$2,2,0),0))</f>
        <v/>
      </c>
      <c r="T1432" s="12" t="str">
        <f>IF(ISBLANK(VLOOKUP($H1432*100+T$2,Feuil2!$A$3:$CQ$931,HLOOKUP(Feuil1!$F1432,Feuil2!$E$1:$DG$2,2,0),0)),"",VLOOKUP($H1432*100+T$2,Feuil2!$A$3:$CQ$931,HLOOKUP(Feuil1!$F1432,Feuil2!$E$1:$DG$2,2,0),0))</f>
        <v/>
      </c>
      <c r="U1432" s="12"/>
    </row>
    <row r="1433" spans="1:21" x14ac:dyDescent="0.35">
      <c r="A1433" s="10" t="s">
        <v>60</v>
      </c>
      <c r="B1433" s="8" t="s">
        <v>61</v>
      </c>
      <c r="C1433" s="39">
        <v>456290</v>
      </c>
      <c r="D1433" s="39">
        <v>338059</v>
      </c>
      <c r="E1433" s="39">
        <v>302</v>
      </c>
      <c r="F1433" s="10">
        <v>6170</v>
      </c>
      <c r="G1433" s="5" t="s">
        <v>62</v>
      </c>
      <c r="H1433" s="11">
        <v>1974</v>
      </c>
      <c r="I1433" s="12" t="str">
        <f>IF(ISBLANK(VLOOKUP($H1433*100+I$2,Feuil2!$A$3:$CQ$931,HLOOKUP(Feuil1!$F1433,Feuil2!$E$1:$DG$2,2,0),0)),"",VLOOKUP($H1433*100+I$2,Feuil2!$A$3:$CQ$931,HLOOKUP(Feuil1!$F1433,Feuil2!$E$1:$DG$2,2,0),0))</f>
        <v/>
      </c>
      <c r="J1433" s="12" t="str">
        <f>IF(ISBLANK(VLOOKUP($H1433*100+J$2,Feuil2!$A$3:$CQ$931,HLOOKUP(Feuil1!$F1433,Feuil2!$E$1:$DG$2,2,0),0)),"",VLOOKUP($H1433*100+J$2,Feuil2!$A$3:$CQ$931,HLOOKUP(Feuil1!$F1433,Feuil2!$E$1:$DG$2,2,0),0))</f>
        <v/>
      </c>
      <c r="K1433" s="12" t="str">
        <f>IF(ISBLANK(VLOOKUP($H1433*100+K$2,Feuil2!$A$3:$CQ$931,HLOOKUP(Feuil1!$F1433,Feuil2!$E$1:$DG$2,2,0),0)),"",VLOOKUP($H1433*100+K$2,Feuil2!$A$3:$CQ$931,HLOOKUP(Feuil1!$F1433,Feuil2!$E$1:$DG$2,2,0),0))</f>
        <v/>
      </c>
      <c r="L1433" s="12" t="str">
        <f>IF(ISBLANK(VLOOKUP($H1433*100+L$2,Feuil2!$A$3:$CQ$931,HLOOKUP(Feuil1!$F1433,Feuil2!$E$1:$DG$2,2,0),0)),"",VLOOKUP($H1433*100+L$2,Feuil2!$A$3:$CQ$931,HLOOKUP(Feuil1!$F1433,Feuil2!$E$1:$DG$2,2,0),0))</f>
        <v/>
      </c>
      <c r="M1433" s="12" t="str">
        <f>IF(ISBLANK(VLOOKUP($H1433*100+M$2,Feuil2!$A$3:$CQ$931,HLOOKUP(Feuil1!$F1433,Feuil2!$E$1:$DG$2,2,0),0)),"",VLOOKUP($H1433*100+M$2,Feuil2!$A$3:$CQ$931,HLOOKUP(Feuil1!$F1433,Feuil2!$E$1:$DG$2,2,0),0))</f>
        <v/>
      </c>
      <c r="N1433" s="12" t="str">
        <f>IF(ISBLANK(VLOOKUP($H1433*100+N$2,Feuil2!$A$3:$CQ$931,HLOOKUP(Feuil1!$F1433,Feuil2!$E$1:$DG$2,2,0),0)),"",VLOOKUP($H1433*100+N$2,Feuil2!$A$3:$CQ$931,HLOOKUP(Feuil1!$F1433,Feuil2!$E$1:$DG$2,2,0),0))</f>
        <v/>
      </c>
      <c r="O1433" s="12" t="str">
        <f>IF(ISBLANK(VLOOKUP($H1433*100+O$2,Feuil2!$A$3:$CQ$931,HLOOKUP(Feuil1!$F1433,Feuil2!$E$1:$DG$2,2,0),0)),"",VLOOKUP($H1433*100+O$2,Feuil2!$A$3:$CQ$931,HLOOKUP(Feuil1!$F1433,Feuil2!$E$1:$DG$2,2,0),0))</f>
        <v/>
      </c>
      <c r="P1433" s="12" t="str">
        <f>IF(ISBLANK(VLOOKUP($H1433*100+P$2,Feuil2!$A$3:$CQ$931,HLOOKUP(Feuil1!$F1433,Feuil2!$E$1:$DG$2,2,0),0)),"",VLOOKUP($H1433*100+P$2,Feuil2!$A$3:$CQ$931,HLOOKUP(Feuil1!$F1433,Feuil2!$E$1:$DG$2,2,0),0))</f>
        <v/>
      </c>
      <c r="Q1433" s="12" t="str">
        <f>IF(ISBLANK(VLOOKUP($H1433*100+Q$2,Feuil2!$A$3:$CQ$931,HLOOKUP(Feuil1!$F1433,Feuil2!$E$1:$DG$2,2,0),0)),"",VLOOKUP($H1433*100+Q$2,Feuil2!$A$3:$CQ$931,HLOOKUP(Feuil1!$F1433,Feuil2!$E$1:$DG$2,2,0),0))</f>
        <v/>
      </c>
      <c r="R1433" s="12" t="str">
        <f>IF(ISBLANK(VLOOKUP($H1433*100+R$2,Feuil2!$A$3:$CQ$931,HLOOKUP(Feuil1!$F1433,Feuil2!$E$1:$DG$2,2,0),0)),"",VLOOKUP($H1433*100+R$2,Feuil2!$A$3:$CQ$931,HLOOKUP(Feuil1!$F1433,Feuil2!$E$1:$DG$2,2,0),0))</f>
        <v/>
      </c>
      <c r="S1433" s="12" t="str">
        <f>IF(ISBLANK(VLOOKUP($H1433*100+S$2,Feuil2!$A$3:$CQ$931,HLOOKUP(Feuil1!$F1433,Feuil2!$E$1:$DG$2,2,0),0)),"",VLOOKUP($H1433*100+S$2,Feuil2!$A$3:$CQ$931,HLOOKUP(Feuil1!$F1433,Feuil2!$E$1:$DG$2,2,0),0))</f>
        <v/>
      </c>
      <c r="T1433" s="12" t="str">
        <f>IF(ISBLANK(VLOOKUP($H1433*100+T$2,Feuil2!$A$3:$CQ$931,HLOOKUP(Feuil1!$F1433,Feuil2!$E$1:$DG$2,2,0),0)),"",VLOOKUP($H1433*100+T$2,Feuil2!$A$3:$CQ$931,HLOOKUP(Feuil1!$F1433,Feuil2!$E$1:$DG$2,2,0),0))</f>
        <v/>
      </c>
      <c r="U1433" s="12"/>
    </row>
    <row r="1434" spans="1:21" x14ac:dyDescent="0.35">
      <c r="A1434" s="10" t="s">
        <v>60</v>
      </c>
      <c r="B1434" s="8" t="s">
        <v>61</v>
      </c>
      <c r="C1434" s="39">
        <v>456290</v>
      </c>
      <c r="D1434" s="39">
        <v>338059</v>
      </c>
      <c r="E1434" s="39">
        <v>302</v>
      </c>
      <c r="F1434" s="10">
        <v>6170</v>
      </c>
      <c r="G1434" s="5" t="s">
        <v>62</v>
      </c>
      <c r="H1434" s="11">
        <v>1975</v>
      </c>
      <c r="I1434" s="12" t="str">
        <f>IF(ISBLANK(VLOOKUP($H1434*100+I$2,Feuil2!$A$3:$CQ$931,HLOOKUP(Feuil1!$F1434,Feuil2!$E$1:$DG$2,2,0),0)),"",VLOOKUP($H1434*100+I$2,Feuil2!$A$3:$CQ$931,HLOOKUP(Feuil1!$F1434,Feuil2!$E$1:$DG$2,2,0),0))</f>
        <v/>
      </c>
      <c r="J1434" s="12" t="str">
        <f>IF(ISBLANK(VLOOKUP($H1434*100+J$2,Feuil2!$A$3:$CQ$931,HLOOKUP(Feuil1!$F1434,Feuil2!$E$1:$DG$2,2,0),0)),"",VLOOKUP($H1434*100+J$2,Feuil2!$A$3:$CQ$931,HLOOKUP(Feuil1!$F1434,Feuil2!$E$1:$DG$2,2,0),0))</f>
        <v/>
      </c>
      <c r="K1434" s="12" t="str">
        <f>IF(ISBLANK(VLOOKUP($H1434*100+K$2,Feuil2!$A$3:$CQ$931,HLOOKUP(Feuil1!$F1434,Feuil2!$E$1:$DG$2,2,0),0)),"",VLOOKUP($H1434*100+K$2,Feuil2!$A$3:$CQ$931,HLOOKUP(Feuil1!$F1434,Feuil2!$E$1:$DG$2,2,0),0))</f>
        <v/>
      </c>
      <c r="L1434" s="12" t="str">
        <f>IF(ISBLANK(VLOOKUP($H1434*100+L$2,Feuil2!$A$3:$CQ$931,HLOOKUP(Feuil1!$F1434,Feuil2!$E$1:$DG$2,2,0),0)),"",VLOOKUP($H1434*100+L$2,Feuil2!$A$3:$CQ$931,HLOOKUP(Feuil1!$F1434,Feuil2!$E$1:$DG$2,2,0),0))</f>
        <v/>
      </c>
      <c r="M1434" s="12" t="str">
        <f>IF(ISBLANK(VLOOKUP($H1434*100+M$2,Feuil2!$A$3:$CQ$931,HLOOKUP(Feuil1!$F1434,Feuil2!$E$1:$DG$2,2,0),0)),"",VLOOKUP($H1434*100+M$2,Feuil2!$A$3:$CQ$931,HLOOKUP(Feuil1!$F1434,Feuil2!$E$1:$DG$2,2,0),0))</f>
        <v/>
      </c>
      <c r="N1434" s="12" t="str">
        <f>IF(ISBLANK(VLOOKUP($H1434*100+N$2,Feuil2!$A$3:$CQ$931,HLOOKUP(Feuil1!$F1434,Feuil2!$E$1:$DG$2,2,0),0)),"",VLOOKUP($H1434*100+N$2,Feuil2!$A$3:$CQ$931,HLOOKUP(Feuil1!$F1434,Feuil2!$E$1:$DG$2,2,0),0))</f>
        <v/>
      </c>
      <c r="O1434" s="12" t="str">
        <f>IF(ISBLANK(VLOOKUP($H1434*100+O$2,Feuil2!$A$3:$CQ$931,HLOOKUP(Feuil1!$F1434,Feuil2!$E$1:$DG$2,2,0),0)),"",VLOOKUP($H1434*100+O$2,Feuil2!$A$3:$CQ$931,HLOOKUP(Feuil1!$F1434,Feuil2!$E$1:$DG$2,2,0),0))</f>
        <v/>
      </c>
      <c r="P1434" s="12" t="str">
        <f>IF(ISBLANK(VLOOKUP($H1434*100+P$2,Feuil2!$A$3:$CQ$931,HLOOKUP(Feuil1!$F1434,Feuil2!$E$1:$DG$2,2,0),0)),"",VLOOKUP($H1434*100+P$2,Feuil2!$A$3:$CQ$931,HLOOKUP(Feuil1!$F1434,Feuil2!$E$1:$DG$2,2,0),0))</f>
        <v/>
      </c>
      <c r="Q1434" s="12" t="str">
        <f>IF(ISBLANK(VLOOKUP($H1434*100+Q$2,Feuil2!$A$3:$CQ$931,HLOOKUP(Feuil1!$F1434,Feuil2!$E$1:$DG$2,2,0),0)),"",VLOOKUP($H1434*100+Q$2,Feuil2!$A$3:$CQ$931,HLOOKUP(Feuil1!$F1434,Feuil2!$E$1:$DG$2,2,0),0))</f>
        <v/>
      </c>
      <c r="R1434" s="12" t="str">
        <f>IF(ISBLANK(VLOOKUP($H1434*100+R$2,Feuil2!$A$3:$CQ$931,HLOOKUP(Feuil1!$F1434,Feuil2!$E$1:$DG$2,2,0),0)),"",VLOOKUP($H1434*100+R$2,Feuil2!$A$3:$CQ$931,HLOOKUP(Feuil1!$F1434,Feuil2!$E$1:$DG$2,2,0),0))</f>
        <v/>
      </c>
      <c r="S1434" s="12" t="str">
        <f>IF(ISBLANK(VLOOKUP($H1434*100+S$2,Feuil2!$A$3:$CQ$931,HLOOKUP(Feuil1!$F1434,Feuil2!$E$1:$DG$2,2,0),0)),"",VLOOKUP($H1434*100+S$2,Feuil2!$A$3:$CQ$931,HLOOKUP(Feuil1!$F1434,Feuil2!$E$1:$DG$2,2,0),0))</f>
        <v/>
      </c>
      <c r="T1434" s="12" t="str">
        <f>IF(ISBLANK(VLOOKUP($H1434*100+T$2,Feuil2!$A$3:$CQ$931,HLOOKUP(Feuil1!$F1434,Feuil2!$E$1:$DG$2,2,0),0)),"",VLOOKUP($H1434*100+T$2,Feuil2!$A$3:$CQ$931,HLOOKUP(Feuil1!$F1434,Feuil2!$E$1:$DG$2,2,0),0))</f>
        <v/>
      </c>
      <c r="U1434" s="12"/>
    </row>
    <row r="1435" spans="1:21" x14ac:dyDescent="0.35">
      <c r="A1435" s="10" t="s">
        <v>60</v>
      </c>
      <c r="B1435" s="8" t="s">
        <v>61</v>
      </c>
      <c r="C1435" s="39">
        <v>456290</v>
      </c>
      <c r="D1435" s="39">
        <v>338059</v>
      </c>
      <c r="E1435" s="39">
        <v>302</v>
      </c>
      <c r="F1435" s="10">
        <v>6170</v>
      </c>
      <c r="G1435" s="5" t="s">
        <v>62</v>
      </c>
      <c r="H1435" s="11">
        <v>1976</v>
      </c>
      <c r="I1435" s="12" t="str">
        <f>IF(ISBLANK(VLOOKUP($H1435*100+I$2,Feuil2!$A$3:$CQ$931,HLOOKUP(Feuil1!$F1435,Feuil2!$E$1:$DG$2,2,0),0)),"",VLOOKUP($H1435*100+I$2,Feuil2!$A$3:$CQ$931,HLOOKUP(Feuil1!$F1435,Feuil2!$E$1:$DG$2,2,0),0))</f>
        <v/>
      </c>
      <c r="J1435" s="12" t="str">
        <f>IF(ISBLANK(VLOOKUP($H1435*100+J$2,Feuil2!$A$3:$CQ$931,HLOOKUP(Feuil1!$F1435,Feuil2!$E$1:$DG$2,2,0),0)),"",VLOOKUP($H1435*100+J$2,Feuil2!$A$3:$CQ$931,HLOOKUP(Feuil1!$F1435,Feuil2!$E$1:$DG$2,2,0),0))</f>
        <v/>
      </c>
      <c r="K1435" s="12" t="str">
        <f>IF(ISBLANK(VLOOKUP($H1435*100+K$2,Feuil2!$A$3:$CQ$931,HLOOKUP(Feuil1!$F1435,Feuil2!$E$1:$DG$2,2,0),0)),"",VLOOKUP($H1435*100+K$2,Feuil2!$A$3:$CQ$931,HLOOKUP(Feuil1!$F1435,Feuil2!$E$1:$DG$2,2,0),0))</f>
        <v/>
      </c>
      <c r="L1435" s="12" t="str">
        <f>IF(ISBLANK(VLOOKUP($H1435*100+L$2,Feuil2!$A$3:$CQ$931,HLOOKUP(Feuil1!$F1435,Feuil2!$E$1:$DG$2,2,0),0)),"",VLOOKUP($H1435*100+L$2,Feuil2!$A$3:$CQ$931,HLOOKUP(Feuil1!$F1435,Feuil2!$E$1:$DG$2,2,0),0))</f>
        <v/>
      </c>
      <c r="M1435" s="12" t="str">
        <f>IF(ISBLANK(VLOOKUP($H1435*100+M$2,Feuil2!$A$3:$CQ$931,HLOOKUP(Feuil1!$F1435,Feuil2!$E$1:$DG$2,2,0),0)),"",VLOOKUP($H1435*100+M$2,Feuil2!$A$3:$CQ$931,HLOOKUP(Feuil1!$F1435,Feuil2!$E$1:$DG$2,2,0),0))</f>
        <v/>
      </c>
      <c r="N1435" s="12" t="str">
        <f>IF(ISBLANK(VLOOKUP($H1435*100+N$2,Feuil2!$A$3:$CQ$931,HLOOKUP(Feuil1!$F1435,Feuil2!$E$1:$DG$2,2,0),0)),"",VLOOKUP($H1435*100+N$2,Feuil2!$A$3:$CQ$931,HLOOKUP(Feuil1!$F1435,Feuil2!$E$1:$DG$2,2,0),0))</f>
        <v/>
      </c>
      <c r="O1435" s="12" t="str">
        <f>IF(ISBLANK(VLOOKUP($H1435*100+O$2,Feuil2!$A$3:$CQ$931,HLOOKUP(Feuil1!$F1435,Feuil2!$E$1:$DG$2,2,0),0)),"",VLOOKUP($H1435*100+O$2,Feuil2!$A$3:$CQ$931,HLOOKUP(Feuil1!$F1435,Feuil2!$E$1:$DG$2,2,0),0))</f>
        <v/>
      </c>
      <c r="P1435" s="12" t="str">
        <f>IF(ISBLANK(VLOOKUP($H1435*100+P$2,Feuil2!$A$3:$CQ$931,HLOOKUP(Feuil1!$F1435,Feuil2!$E$1:$DG$2,2,0),0)),"",VLOOKUP($H1435*100+P$2,Feuil2!$A$3:$CQ$931,HLOOKUP(Feuil1!$F1435,Feuil2!$E$1:$DG$2,2,0),0))</f>
        <v/>
      </c>
      <c r="Q1435" s="12" t="str">
        <f>IF(ISBLANK(VLOOKUP($H1435*100+Q$2,Feuil2!$A$3:$CQ$931,HLOOKUP(Feuil1!$F1435,Feuil2!$E$1:$DG$2,2,0),0)),"",VLOOKUP($H1435*100+Q$2,Feuil2!$A$3:$CQ$931,HLOOKUP(Feuil1!$F1435,Feuil2!$E$1:$DG$2,2,0),0))</f>
        <v/>
      </c>
      <c r="R1435" s="12" t="str">
        <f>IF(ISBLANK(VLOOKUP($H1435*100+R$2,Feuil2!$A$3:$CQ$931,HLOOKUP(Feuil1!$F1435,Feuil2!$E$1:$DG$2,2,0),0)),"",VLOOKUP($H1435*100+R$2,Feuil2!$A$3:$CQ$931,HLOOKUP(Feuil1!$F1435,Feuil2!$E$1:$DG$2,2,0),0))</f>
        <v/>
      </c>
      <c r="S1435" s="12" t="str">
        <f>IF(ISBLANK(VLOOKUP($H1435*100+S$2,Feuil2!$A$3:$CQ$931,HLOOKUP(Feuil1!$F1435,Feuil2!$E$1:$DG$2,2,0),0)),"",VLOOKUP($H1435*100+S$2,Feuil2!$A$3:$CQ$931,HLOOKUP(Feuil1!$F1435,Feuil2!$E$1:$DG$2,2,0),0))</f>
        <v/>
      </c>
      <c r="T1435" s="12" t="str">
        <f>IF(ISBLANK(VLOOKUP($H1435*100+T$2,Feuil2!$A$3:$CQ$931,HLOOKUP(Feuil1!$F1435,Feuil2!$E$1:$DG$2,2,0),0)),"",VLOOKUP($H1435*100+T$2,Feuil2!$A$3:$CQ$931,HLOOKUP(Feuil1!$F1435,Feuil2!$E$1:$DG$2,2,0),0))</f>
        <v/>
      </c>
      <c r="U1435" s="12"/>
    </row>
    <row r="1436" spans="1:21" x14ac:dyDescent="0.35">
      <c r="A1436" s="10" t="s">
        <v>60</v>
      </c>
      <c r="B1436" s="8" t="s">
        <v>61</v>
      </c>
      <c r="C1436" s="39">
        <v>456290</v>
      </c>
      <c r="D1436" s="39">
        <v>338059</v>
      </c>
      <c r="E1436" s="39">
        <v>302</v>
      </c>
      <c r="F1436" s="10">
        <v>6170</v>
      </c>
      <c r="G1436" s="5" t="s">
        <v>62</v>
      </c>
      <c r="H1436" s="11">
        <v>1977</v>
      </c>
      <c r="I1436" s="12" t="str">
        <f>IF(ISBLANK(VLOOKUP($H1436*100+I$2,Feuil2!$A$3:$CQ$931,HLOOKUP(Feuil1!$F1436,Feuil2!$E$1:$DG$2,2,0),0)),"",VLOOKUP($H1436*100+I$2,Feuil2!$A$3:$CQ$931,HLOOKUP(Feuil1!$F1436,Feuil2!$E$1:$DG$2,2,0),0))</f>
        <v/>
      </c>
      <c r="J1436" s="12" t="str">
        <f>IF(ISBLANK(VLOOKUP($H1436*100+J$2,Feuil2!$A$3:$CQ$931,HLOOKUP(Feuil1!$F1436,Feuil2!$E$1:$DG$2,2,0),0)),"",VLOOKUP($H1436*100+J$2,Feuil2!$A$3:$CQ$931,HLOOKUP(Feuil1!$F1436,Feuil2!$E$1:$DG$2,2,0),0))</f>
        <v/>
      </c>
      <c r="K1436" s="12" t="str">
        <f>IF(ISBLANK(VLOOKUP($H1436*100+K$2,Feuil2!$A$3:$CQ$931,HLOOKUP(Feuil1!$F1436,Feuil2!$E$1:$DG$2,2,0),0)),"",VLOOKUP($H1436*100+K$2,Feuil2!$A$3:$CQ$931,HLOOKUP(Feuil1!$F1436,Feuil2!$E$1:$DG$2,2,0),0))</f>
        <v/>
      </c>
      <c r="L1436" s="12" t="str">
        <f>IF(ISBLANK(VLOOKUP($H1436*100+L$2,Feuil2!$A$3:$CQ$931,HLOOKUP(Feuil1!$F1436,Feuil2!$E$1:$DG$2,2,0),0)),"",VLOOKUP($H1436*100+L$2,Feuil2!$A$3:$CQ$931,HLOOKUP(Feuil1!$F1436,Feuil2!$E$1:$DG$2,2,0),0))</f>
        <v/>
      </c>
      <c r="M1436" s="12" t="str">
        <f>IF(ISBLANK(VLOOKUP($H1436*100+M$2,Feuil2!$A$3:$CQ$931,HLOOKUP(Feuil1!$F1436,Feuil2!$E$1:$DG$2,2,0),0)),"",VLOOKUP($H1436*100+M$2,Feuil2!$A$3:$CQ$931,HLOOKUP(Feuil1!$F1436,Feuil2!$E$1:$DG$2,2,0),0))</f>
        <v/>
      </c>
      <c r="N1436" s="12" t="str">
        <f>IF(ISBLANK(VLOOKUP($H1436*100+N$2,Feuil2!$A$3:$CQ$931,HLOOKUP(Feuil1!$F1436,Feuil2!$E$1:$DG$2,2,0),0)),"",VLOOKUP($H1436*100+N$2,Feuil2!$A$3:$CQ$931,HLOOKUP(Feuil1!$F1436,Feuil2!$E$1:$DG$2,2,0),0))</f>
        <v/>
      </c>
      <c r="O1436" s="12" t="str">
        <f>IF(ISBLANK(VLOOKUP($H1436*100+O$2,Feuil2!$A$3:$CQ$931,HLOOKUP(Feuil1!$F1436,Feuil2!$E$1:$DG$2,2,0),0)),"",VLOOKUP($H1436*100+O$2,Feuil2!$A$3:$CQ$931,HLOOKUP(Feuil1!$F1436,Feuil2!$E$1:$DG$2,2,0),0))</f>
        <v/>
      </c>
      <c r="P1436" s="12" t="str">
        <f>IF(ISBLANK(VLOOKUP($H1436*100+P$2,Feuil2!$A$3:$CQ$931,HLOOKUP(Feuil1!$F1436,Feuil2!$E$1:$DG$2,2,0),0)),"",VLOOKUP($H1436*100+P$2,Feuil2!$A$3:$CQ$931,HLOOKUP(Feuil1!$F1436,Feuil2!$E$1:$DG$2,2,0),0))</f>
        <v/>
      </c>
      <c r="Q1436" s="12" t="str">
        <f>IF(ISBLANK(VLOOKUP($H1436*100+Q$2,Feuil2!$A$3:$CQ$931,HLOOKUP(Feuil1!$F1436,Feuil2!$E$1:$DG$2,2,0),0)),"",VLOOKUP($H1436*100+Q$2,Feuil2!$A$3:$CQ$931,HLOOKUP(Feuil1!$F1436,Feuil2!$E$1:$DG$2,2,0),0))</f>
        <v/>
      </c>
      <c r="R1436" s="12" t="str">
        <f>IF(ISBLANK(VLOOKUP($H1436*100+R$2,Feuil2!$A$3:$CQ$931,HLOOKUP(Feuil1!$F1436,Feuil2!$E$1:$DG$2,2,0),0)),"",VLOOKUP($H1436*100+R$2,Feuil2!$A$3:$CQ$931,HLOOKUP(Feuil1!$F1436,Feuil2!$E$1:$DG$2,2,0),0))</f>
        <v/>
      </c>
      <c r="S1436" s="12" t="str">
        <f>IF(ISBLANK(VLOOKUP($H1436*100+S$2,Feuil2!$A$3:$CQ$931,HLOOKUP(Feuil1!$F1436,Feuil2!$E$1:$DG$2,2,0),0)),"",VLOOKUP($H1436*100+S$2,Feuil2!$A$3:$CQ$931,HLOOKUP(Feuil1!$F1436,Feuil2!$E$1:$DG$2,2,0),0))</f>
        <v/>
      </c>
      <c r="T1436" s="12" t="str">
        <f>IF(ISBLANK(VLOOKUP($H1436*100+T$2,Feuil2!$A$3:$CQ$931,HLOOKUP(Feuil1!$F1436,Feuil2!$E$1:$DG$2,2,0),0)),"",VLOOKUP($H1436*100+T$2,Feuil2!$A$3:$CQ$931,HLOOKUP(Feuil1!$F1436,Feuil2!$E$1:$DG$2,2,0),0))</f>
        <v/>
      </c>
      <c r="U1436" s="12"/>
    </row>
    <row r="1437" spans="1:21" x14ac:dyDescent="0.35">
      <c r="A1437" s="10" t="s">
        <v>60</v>
      </c>
      <c r="B1437" s="8" t="s">
        <v>61</v>
      </c>
      <c r="C1437" s="39">
        <v>456290</v>
      </c>
      <c r="D1437" s="39">
        <v>338059</v>
      </c>
      <c r="E1437" s="39">
        <v>302</v>
      </c>
      <c r="F1437" s="10">
        <v>6170</v>
      </c>
      <c r="G1437" s="5" t="s">
        <v>62</v>
      </c>
      <c r="H1437" s="11">
        <v>1978</v>
      </c>
      <c r="I1437" s="12" t="str">
        <f>IF(ISBLANK(VLOOKUP($H1437*100+I$2,Feuil2!$A$3:$CQ$931,HLOOKUP(Feuil1!$F1437,Feuil2!$E$1:$DG$2,2,0),0)),"",VLOOKUP($H1437*100+I$2,Feuil2!$A$3:$CQ$931,HLOOKUP(Feuil1!$F1437,Feuil2!$E$1:$DG$2,2,0),0))</f>
        <v/>
      </c>
      <c r="J1437" s="12" t="str">
        <f>IF(ISBLANK(VLOOKUP($H1437*100+J$2,Feuil2!$A$3:$CQ$931,HLOOKUP(Feuil1!$F1437,Feuil2!$E$1:$DG$2,2,0),0)),"",VLOOKUP($H1437*100+J$2,Feuil2!$A$3:$CQ$931,HLOOKUP(Feuil1!$F1437,Feuil2!$E$1:$DG$2,2,0),0))</f>
        <v/>
      </c>
      <c r="K1437" s="12" t="str">
        <f>IF(ISBLANK(VLOOKUP($H1437*100+K$2,Feuil2!$A$3:$CQ$931,HLOOKUP(Feuil1!$F1437,Feuil2!$E$1:$DG$2,2,0),0)),"",VLOOKUP($H1437*100+K$2,Feuil2!$A$3:$CQ$931,HLOOKUP(Feuil1!$F1437,Feuil2!$E$1:$DG$2,2,0),0))</f>
        <v/>
      </c>
      <c r="L1437" s="12" t="str">
        <f>IF(ISBLANK(VLOOKUP($H1437*100+L$2,Feuil2!$A$3:$CQ$931,HLOOKUP(Feuil1!$F1437,Feuil2!$E$1:$DG$2,2,0),0)),"",VLOOKUP($H1437*100+L$2,Feuil2!$A$3:$CQ$931,HLOOKUP(Feuil1!$F1437,Feuil2!$E$1:$DG$2,2,0),0))</f>
        <v/>
      </c>
      <c r="M1437" s="12" t="str">
        <f>IF(ISBLANK(VLOOKUP($H1437*100+M$2,Feuil2!$A$3:$CQ$931,HLOOKUP(Feuil1!$F1437,Feuil2!$E$1:$DG$2,2,0),0)),"",VLOOKUP($H1437*100+M$2,Feuil2!$A$3:$CQ$931,HLOOKUP(Feuil1!$F1437,Feuil2!$E$1:$DG$2,2,0),0))</f>
        <v/>
      </c>
      <c r="N1437" s="12" t="str">
        <f>IF(ISBLANK(VLOOKUP($H1437*100+N$2,Feuil2!$A$3:$CQ$931,HLOOKUP(Feuil1!$F1437,Feuil2!$E$1:$DG$2,2,0),0)),"",VLOOKUP($H1437*100+N$2,Feuil2!$A$3:$CQ$931,HLOOKUP(Feuil1!$F1437,Feuil2!$E$1:$DG$2,2,0),0))</f>
        <v/>
      </c>
      <c r="O1437" s="12" t="str">
        <f>IF(ISBLANK(VLOOKUP($H1437*100+O$2,Feuil2!$A$3:$CQ$931,HLOOKUP(Feuil1!$F1437,Feuil2!$E$1:$DG$2,2,0),0)),"",VLOOKUP($H1437*100+O$2,Feuil2!$A$3:$CQ$931,HLOOKUP(Feuil1!$F1437,Feuil2!$E$1:$DG$2,2,0),0))</f>
        <v/>
      </c>
      <c r="P1437" s="12" t="str">
        <f>IF(ISBLANK(VLOOKUP($H1437*100+P$2,Feuil2!$A$3:$CQ$931,HLOOKUP(Feuil1!$F1437,Feuil2!$E$1:$DG$2,2,0),0)),"",VLOOKUP($H1437*100+P$2,Feuil2!$A$3:$CQ$931,HLOOKUP(Feuil1!$F1437,Feuil2!$E$1:$DG$2,2,0),0))</f>
        <v/>
      </c>
      <c r="Q1437" s="12" t="str">
        <f>IF(ISBLANK(VLOOKUP($H1437*100+Q$2,Feuil2!$A$3:$CQ$931,HLOOKUP(Feuil1!$F1437,Feuil2!$E$1:$DG$2,2,0),0)),"",VLOOKUP($H1437*100+Q$2,Feuil2!$A$3:$CQ$931,HLOOKUP(Feuil1!$F1437,Feuil2!$E$1:$DG$2,2,0),0))</f>
        <v/>
      </c>
      <c r="R1437" s="12" t="str">
        <f>IF(ISBLANK(VLOOKUP($H1437*100+R$2,Feuil2!$A$3:$CQ$931,HLOOKUP(Feuil1!$F1437,Feuil2!$E$1:$DG$2,2,0),0)),"",VLOOKUP($H1437*100+R$2,Feuil2!$A$3:$CQ$931,HLOOKUP(Feuil1!$F1437,Feuil2!$E$1:$DG$2,2,0),0))</f>
        <v/>
      </c>
      <c r="S1437" s="12" t="str">
        <f>IF(ISBLANK(VLOOKUP($H1437*100+S$2,Feuil2!$A$3:$CQ$931,HLOOKUP(Feuil1!$F1437,Feuil2!$E$1:$DG$2,2,0),0)),"",VLOOKUP($H1437*100+S$2,Feuil2!$A$3:$CQ$931,HLOOKUP(Feuil1!$F1437,Feuil2!$E$1:$DG$2,2,0),0))</f>
        <v/>
      </c>
      <c r="T1437" s="12" t="str">
        <f>IF(ISBLANK(VLOOKUP($H1437*100+T$2,Feuil2!$A$3:$CQ$931,HLOOKUP(Feuil1!$F1437,Feuil2!$E$1:$DG$2,2,0),0)),"",VLOOKUP($H1437*100+T$2,Feuil2!$A$3:$CQ$931,HLOOKUP(Feuil1!$F1437,Feuil2!$E$1:$DG$2,2,0),0))</f>
        <v/>
      </c>
      <c r="U1437" s="12"/>
    </row>
    <row r="1438" spans="1:21" x14ac:dyDescent="0.35">
      <c r="A1438" s="10" t="s">
        <v>60</v>
      </c>
      <c r="B1438" s="8" t="s">
        <v>61</v>
      </c>
      <c r="C1438" s="39">
        <v>456290</v>
      </c>
      <c r="D1438" s="39">
        <v>338059</v>
      </c>
      <c r="E1438" s="39">
        <v>302</v>
      </c>
      <c r="F1438" s="10">
        <v>6170</v>
      </c>
      <c r="G1438" s="5" t="s">
        <v>62</v>
      </c>
      <c r="H1438" s="11">
        <v>1979</v>
      </c>
      <c r="I1438" s="12" t="str">
        <f>IF(ISBLANK(VLOOKUP($H1438*100+I$2,Feuil2!$A$3:$CQ$931,HLOOKUP(Feuil1!$F1438,Feuil2!$E$1:$DG$2,2,0),0)),"",VLOOKUP($H1438*100+I$2,Feuil2!$A$3:$CQ$931,HLOOKUP(Feuil1!$F1438,Feuil2!$E$1:$DG$2,2,0),0))</f>
        <v/>
      </c>
      <c r="J1438" s="12" t="str">
        <f>IF(ISBLANK(VLOOKUP($H1438*100+J$2,Feuil2!$A$3:$CQ$931,HLOOKUP(Feuil1!$F1438,Feuil2!$E$1:$DG$2,2,0),0)),"",VLOOKUP($H1438*100+J$2,Feuil2!$A$3:$CQ$931,HLOOKUP(Feuil1!$F1438,Feuil2!$E$1:$DG$2,2,0),0))</f>
        <v/>
      </c>
      <c r="K1438" s="12" t="str">
        <f>IF(ISBLANK(VLOOKUP($H1438*100+K$2,Feuil2!$A$3:$CQ$931,HLOOKUP(Feuil1!$F1438,Feuil2!$E$1:$DG$2,2,0),0)),"",VLOOKUP($H1438*100+K$2,Feuil2!$A$3:$CQ$931,HLOOKUP(Feuil1!$F1438,Feuil2!$E$1:$DG$2,2,0),0))</f>
        <v/>
      </c>
      <c r="L1438" s="12" t="str">
        <f>IF(ISBLANK(VLOOKUP($H1438*100+L$2,Feuil2!$A$3:$CQ$931,HLOOKUP(Feuil1!$F1438,Feuil2!$E$1:$DG$2,2,0),0)),"",VLOOKUP($H1438*100+L$2,Feuil2!$A$3:$CQ$931,HLOOKUP(Feuil1!$F1438,Feuil2!$E$1:$DG$2,2,0),0))</f>
        <v/>
      </c>
      <c r="M1438" s="12" t="str">
        <f>IF(ISBLANK(VLOOKUP($H1438*100+M$2,Feuil2!$A$3:$CQ$931,HLOOKUP(Feuil1!$F1438,Feuil2!$E$1:$DG$2,2,0),0)),"",VLOOKUP($H1438*100+M$2,Feuil2!$A$3:$CQ$931,HLOOKUP(Feuil1!$F1438,Feuil2!$E$1:$DG$2,2,0),0))</f>
        <v/>
      </c>
      <c r="N1438" s="12" t="str">
        <f>IF(ISBLANK(VLOOKUP($H1438*100+N$2,Feuil2!$A$3:$CQ$931,HLOOKUP(Feuil1!$F1438,Feuil2!$E$1:$DG$2,2,0),0)),"",VLOOKUP($H1438*100+N$2,Feuil2!$A$3:$CQ$931,HLOOKUP(Feuil1!$F1438,Feuil2!$E$1:$DG$2,2,0),0))</f>
        <v/>
      </c>
      <c r="O1438" s="12" t="str">
        <f>IF(ISBLANK(VLOOKUP($H1438*100+O$2,Feuil2!$A$3:$CQ$931,HLOOKUP(Feuil1!$F1438,Feuil2!$E$1:$DG$2,2,0),0)),"",VLOOKUP($H1438*100+O$2,Feuil2!$A$3:$CQ$931,HLOOKUP(Feuil1!$F1438,Feuil2!$E$1:$DG$2,2,0),0))</f>
        <v/>
      </c>
      <c r="P1438" s="12" t="str">
        <f>IF(ISBLANK(VLOOKUP($H1438*100+P$2,Feuil2!$A$3:$CQ$931,HLOOKUP(Feuil1!$F1438,Feuil2!$E$1:$DG$2,2,0),0)),"",VLOOKUP($H1438*100+P$2,Feuil2!$A$3:$CQ$931,HLOOKUP(Feuil1!$F1438,Feuil2!$E$1:$DG$2,2,0),0))</f>
        <v/>
      </c>
      <c r="Q1438" s="12" t="str">
        <f>IF(ISBLANK(VLOOKUP($H1438*100+Q$2,Feuil2!$A$3:$CQ$931,HLOOKUP(Feuil1!$F1438,Feuil2!$E$1:$DG$2,2,0),0)),"",VLOOKUP($H1438*100+Q$2,Feuil2!$A$3:$CQ$931,HLOOKUP(Feuil1!$F1438,Feuil2!$E$1:$DG$2,2,0),0))</f>
        <v/>
      </c>
      <c r="R1438" s="12" t="str">
        <f>IF(ISBLANK(VLOOKUP($H1438*100+R$2,Feuil2!$A$3:$CQ$931,HLOOKUP(Feuil1!$F1438,Feuil2!$E$1:$DG$2,2,0),0)),"",VLOOKUP($H1438*100+R$2,Feuil2!$A$3:$CQ$931,HLOOKUP(Feuil1!$F1438,Feuil2!$E$1:$DG$2,2,0),0))</f>
        <v/>
      </c>
      <c r="S1438" s="12" t="str">
        <f>IF(ISBLANK(VLOOKUP($H1438*100+S$2,Feuil2!$A$3:$CQ$931,HLOOKUP(Feuil1!$F1438,Feuil2!$E$1:$DG$2,2,0),0)),"",VLOOKUP($H1438*100+S$2,Feuil2!$A$3:$CQ$931,HLOOKUP(Feuil1!$F1438,Feuil2!$E$1:$DG$2,2,0),0))</f>
        <v/>
      </c>
      <c r="T1438" s="12" t="str">
        <f>IF(ISBLANK(VLOOKUP($H1438*100+T$2,Feuil2!$A$3:$CQ$931,HLOOKUP(Feuil1!$F1438,Feuil2!$E$1:$DG$2,2,0),0)),"",VLOOKUP($H1438*100+T$2,Feuil2!$A$3:$CQ$931,HLOOKUP(Feuil1!$F1438,Feuil2!$E$1:$DG$2,2,0),0))</f>
        <v/>
      </c>
      <c r="U1438" s="12"/>
    </row>
    <row r="1439" spans="1:21" x14ac:dyDescent="0.35">
      <c r="A1439" s="10" t="s">
        <v>60</v>
      </c>
      <c r="B1439" s="8" t="s">
        <v>61</v>
      </c>
      <c r="C1439" s="39">
        <v>456290</v>
      </c>
      <c r="D1439" s="39">
        <v>338059</v>
      </c>
      <c r="E1439" s="39">
        <v>302</v>
      </c>
      <c r="F1439" s="10">
        <v>6170</v>
      </c>
      <c r="G1439" s="5" t="s">
        <v>62</v>
      </c>
      <c r="H1439" s="11">
        <v>1980</v>
      </c>
      <c r="I1439" s="12" t="str">
        <f>IF(ISBLANK(VLOOKUP($H1439*100+I$2,Feuil2!$A$3:$CQ$931,HLOOKUP(Feuil1!$F1439,Feuil2!$E$1:$DG$2,2,0),0)),"",VLOOKUP($H1439*100+I$2,Feuil2!$A$3:$CQ$931,HLOOKUP(Feuil1!$F1439,Feuil2!$E$1:$DG$2,2,0),0))</f>
        <v/>
      </c>
      <c r="J1439" s="12" t="str">
        <f>IF(ISBLANK(VLOOKUP($H1439*100+J$2,Feuil2!$A$3:$CQ$931,HLOOKUP(Feuil1!$F1439,Feuil2!$E$1:$DG$2,2,0),0)),"",VLOOKUP($H1439*100+J$2,Feuil2!$A$3:$CQ$931,HLOOKUP(Feuil1!$F1439,Feuil2!$E$1:$DG$2,2,0),0))</f>
        <v/>
      </c>
      <c r="K1439" s="12" t="str">
        <f>IF(ISBLANK(VLOOKUP($H1439*100+K$2,Feuil2!$A$3:$CQ$931,HLOOKUP(Feuil1!$F1439,Feuil2!$E$1:$DG$2,2,0),0)),"",VLOOKUP($H1439*100+K$2,Feuil2!$A$3:$CQ$931,HLOOKUP(Feuil1!$F1439,Feuil2!$E$1:$DG$2,2,0),0))</f>
        <v/>
      </c>
      <c r="L1439" s="12" t="str">
        <f>IF(ISBLANK(VLOOKUP($H1439*100+L$2,Feuil2!$A$3:$CQ$931,HLOOKUP(Feuil1!$F1439,Feuil2!$E$1:$DG$2,2,0),0)),"",VLOOKUP($H1439*100+L$2,Feuil2!$A$3:$CQ$931,HLOOKUP(Feuil1!$F1439,Feuil2!$E$1:$DG$2,2,0),0))</f>
        <v/>
      </c>
      <c r="M1439" s="12" t="str">
        <f>IF(ISBLANK(VLOOKUP($H1439*100+M$2,Feuil2!$A$3:$CQ$931,HLOOKUP(Feuil1!$F1439,Feuil2!$E$1:$DG$2,2,0),0)),"",VLOOKUP($H1439*100+M$2,Feuil2!$A$3:$CQ$931,HLOOKUP(Feuil1!$F1439,Feuil2!$E$1:$DG$2,2,0),0))</f>
        <v/>
      </c>
      <c r="N1439" s="12" t="str">
        <f>IF(ISBLANK(VLOOKUP($H1439*100+N$2,Feuil2!$A$3:$CQ$931,HLOOKUP(Feuil1!$F1439,Feuil2!$E$1:$DG$2,2,0),0)),"",VLOOKUP($H1439*100+N$2,Feuil2!$A$3:$CQ$931,HLOOKUP(Feuil1!$F1439,Feuil2!$E$1:$DG$2,2,0),0))</f>
        <v/>
      </c>
      <c r="O1439" s="12" t="str">
        <f>IF(ISBLANK(VLOOKUP($H1439*100+O$2,Feuil2!$A$3:$CQ$931,HLOOKUP(Feuil1!$F1439,Feuil2!$E$1:$DG$2,2,0),0)),"",VLOOKUP($H1439*100+O$2,Feuil2!$A$3:$CQ$931,HLOOKUP(Feuil1!$F1439,Feuil2!$E$1:$DG$2,2,0),0))</f>
        <v/>
      </c>
      <c r="P1439" s="12" t="str">
        <f>IF(ISBLANK(VLOOKUP($H1439*100+P$2,Feuil2!$A$3:$CQ$931,HLOOKUP(Feuil1!$F1439,Feuil2!$E$1:$DG$2,2,0),0)),"",VLOOKUP($H1439*100+P$2,Feuil2!$A$3:$CQ$931,HLOOKUP(Feuil1!$F1439,Feuil2!$E$1:$DG$2,2,0),0))</f>
        <v/>
      </c>
      <c r="Q1439" s="12" t="str">
        <f>IF(ISBLANK(VLOOKUP($H1439*100+Q$2,Feuil2!$A$3:$CQ$931,HLOOKUP(Feuil1!$F1439,Feuil2!$E$1:$DG$2,2,0),0)),"",VLOOKUP($H1439*100+Q$2,Feuil2!$A$3:$CQ$931,HLOOKUP(Feuil1!$F1439,Feuil2!$E$1:$DG$2,2,0),0))</f>
        <v/>
      </c>
      <c r="R1439" s="12" t="str">
        <f>IF(ISBLANK(VLOOKUP($H1439*100+R$2,Feuil2!$A$3:$CQ$931,HLOOKUP(Feuil1!$F1439,Feuil2!$E$1:$DG$2,2,0),0)),"",VLOOKUP($H1439*100+R$2,Feuil2!$A$3:$CQ$931,HLOOKUP(Feuil1!$F1439,Feuil2!$E$1:$DG$2,2,0),0))</f>
        <v/>
      </c>
      <c r="S1439" s="12" t="str">
        <f>IF(ISBLANK(VLOOKUP($H1439*100+S$2,Feuil2!$A$3:$CQ$931,HLOOKUP(Feuil1!$F1439,Feuil2!$E$1:$DG$2,2,0),0)),"",VLOOKUP($H1439*100+S$2,Feuil2!$A$3:$CQ$931,HLOOKUP(Feuil1!$F1439,Feuil2!$E$1:$DG$2,2,0),0))</f>
        <v/>
      </c>
      <c r="T1439" s="12" t="str">
        <f>IF(ISBLANK(VLOOKUP($H1439*100+T$2,Feuil2!$A$3:$CQ$931,HLOOKUP(Feuil1!$F1439,Feuil2!$E$1:$DG$2,2,0),0)),"",VLOOKUP($H1439*100+T$2,Feuil2!$A$3:$CQ$931,HLOOKUP(Feuil1!$F1439,Feuil2!$E$1:$DG$2,2,0),0))</f>
        <v/>
      </c>
      <c r="U1439" s="12"/>
    </row>
    <row r="1440" spans="1:21" x14ac:dyDescent="0.35">
      <c r="A1440" s="10" t="s">
        <v>60</v>
      </c>
      <c r="B1440" s="8" t="s">
        <v>61</v>
      </c>
      <c r="C1440" s="39">
        <v>456290</v>
      </c>
      <c r="D1440" s="39">
        <v>338059</v>
      </c>
      <c r="E1440" s="39">
        <v>302</v>
      </c>
      <c r="F1440" s="10">
        <v>6170</v>
      </c>
      <c r="G1440" s="5" t="s">
        <v>62</v>
      </c>
      <c r="H1440" s="11">
        <v>1981</v>
      </c>
      <c r="I1440" s="12" t="str">
        <f>IF(ISBLANK(VLOOKUP($H1440*100+I$2,Feuil2!$A$3:$CQ$931,HLOOKUP(Feuil1!$F1440,Feuil2!$E$1:$DG$2,2,0),0)),"",VLOOKUP($H1440*100+I$2,Feuil2!$A$3:$CQ$931,HLOOKUP(Feuil1!$F1440,Feuil2!$E$1:$DG$2,2,0),0))</f>
        <v/>
      </c>
      <c r="J1440" s="12">
        <f>IF(ISBLANK(VLOOKUP($H1440*100+J$2,Feuil2!$A$3:$CQ$931,HLOOKUP(Feuil1!$F1440,Feuil2!$E$1:$DG$2,2,0),0)),"",VLOOKUP($H1440*100+J$2,Feuil2!$A$3:$CQ$931,HLOOKUP(Feuil1!$F1440,Feuil2!$E$1:$DG$2,2,0),0))</f>
        <v>4.7</v>
      </c>
      <c r="K1440" s="12" t="str">
        <f>IF(ISBLANK(VLOOKUP($H1440*100+K$2,Feuil2!$A$3:$CQ$931,HLOOKUP(Feuil1!$F1440,Feuil2!$E$1:$DG$2,2,0),0)),"",VLOOKUP($H1440*100+K$2,Feuil2!$A$3:$CQ$931,HLOOKUP(Feuil1!$F1440,Feuil2!$E$1:$DG$2,2,0),0))</f>
        <v/>
      </c>
      <c r="L1440" s="12" t="str">
        <f>IF(ISBLANK(VLOOKUP($H1440*100+L$2,Feuil2!$A$3:$CQ$931,HLOOKUP(Feuil1!$F1440,Feuil2!$E$1:$DG$2,2,0),0)),"",VLOOKUP($H1440*100+L$2,Feuil2!$A$3:$CQ$931,HLOOKUP(Feuil1!$F1440,Feuil2!$E$1:$DG$2,2,0),0))</f>
        <v/>
      </c>
      <c r="M1440" s="12" t="str">
        <f>IF(ISBLANK(VLOOKUP($H1440*100+M$2,Feuil2!$A$3:$CQ$931,HLOOKUP(Feuil1!$F1440,Feuil2!$E$1:$DG$2,2,0),0)),"",VLOOKUP($H1440*100+M$2,Feuil2!$A$3:$CQ$931,HLOOKUP(Feuil1!$F1440,Feuil2!$E$1:$DG$2,2,0),0))</f>
        <v/>
      </c>
      <c r="N1440" s="12" t="str">
        <f>IF(ISBLANK(VLOOKUP($H1440*100+N$2,Feuil2!$A$3:$CQ$931,HLOOKUP(Feuil1!$F1440,Feuil2!$E$1:$DG$2,2,0),0)),"",VLOOKUP($H1440*100+N$2,Feuil2!$A$3:$CQ$931,HLOOKUP(Feuil1!$F1440,Feuil2!$E$1:$DG$2,2,0),0))</f>
        <v/>
      </c>
      <c r="O1440" s="12" t="str">
        <f>IF(ISBLANK(VLOOKUP($H1440*100+O$2,Feuil2!$A$3:$CQ$931,HLOOKUP(Feuil1!$F1440,Feuil2!$E$1:$DG$2,2,0),0)),"",VLOOKUP($H1440*100+O$2,Feuil2!$A$3:$CQ$931,HLOOKUP(Feuil1!$F1440,Feuil2!$E$1:$DG$2,2,0),0))</f>
        <v/>
      </c>
      <c r="P1440" s="12">
        <f>IF(ISBLANK(VLOOKUP($H1440*100+P$2,Feuil2!$A$3:$CQ$931,HLOOKUP(Feuil1!$F1440,Feuil2!$E$1:$DG$2,2,0),0)),"",VLOOKUP($H1440*100+P$2,Feuil2!$A$3:$CQ$931,HLOOKUP(Feuil1!$F1440,Feuil2!$E$1:$DG$2,2,0),0))</f>
        <v>79.599999999999994</v>
      </c>
      <c r="Q1440" s="12">
        <f>IF(ISBLANK(VLOOKUP($H1440*100+Q$2,Feuil2!$A$3:$CQ$931,HLOOKUP(Feuil1!$F1440,Feuil2!$E$1:$DG$2,2,0),0)),"",VLOOKUP($H1440*100+Q$2,Feuil2!$A$3:$CQ$931,HLOOKUP(Feuil1!$F1440,Feuil2!$E$1:$DG$2,2,0),0))</f>
        <v>64.7</v>
      </c>
      <c r="R1440" s="12">
        <f>IF(ISBLANK(VLOOKUP($H1440*100+R$2,Feuil2!$A$3:$CQ$931,HLOOKUP(Feuil1!$F1440,Feuil2!$E$1:$DG$2,2,0),0)),"",VLOOKUP($H1440*100+R$2,Feuil2!$A$3:$CQ$931,HLOOKUP(Feuil1!$F1440,Feuil2!$E$1:$DG$2,2,0),0))</f>
        <v>0.5</v>
      </c>
      <c r="S1440" s="12" t="str">
        <f>IF(ISBLANK(VLOOKUP($H1440*100+S$2,Feuil2!$A$3:$CQ$931,HLOOKUP(Feuil1!$F1440,Feuil2!$E$1:$DG$2,2,0),0)),"",VLOOKUP($H1440*100+S$2,Feuil2!$A$3:$CQ$931,HLOOKUP(Feuil1!$F1440,Feuil2!$E$1:$DG$2,2,0),0))</f>
        <v/>
      </c>
      <c r="T1440" s="12" t="str">
        <f>IF(ISBLANK(VLOOKUP($H1440*100+T$2,Feuil2!$A$3:$CQ$931,HLOOKUP(Feuil1!$F1440,Feuil2!$E$1:$DG$2,2,0),0)),"",VLOOKUP($H1440*100+T$2,Feuil2!$A$3:$CQ$931,HLOOKUP(Feuil1!$F1440,Feuil2!$E$1:$DG$2,2,0),0))</f>
        <v/>
      </c>
      <c r="U1440" s="12">
        <f t="shared" ref="U1440:U1480" si="44">SUM(I1440:T1440)</f>
        <v>149.5</v>
      </c>
    </row>
    <row r="1441" spans="1:21" x14ac:dyDescent="0.35">
      <c r="A1441" s="10" t="s">
        <v>60</v>
      </c>
      <c r="B1441" s="8" t="s">
        <v>61</v>
      </c>
      <c r="C1441" s="39">
        <v>456290</v>
      </c>
      <c r="D1441" s="39">
        <v>338059</v>
      </c>
      <c r="E1441" s="39">
        <v>302</v>
      </c>
      <c r="F1441" s="10">
        <v>6170</v>
      </c>
      <c r="G1441" s="5" t="s">
        <v>62</v>
      </c>
      <c r="H1441" s="11">
        <v>1982</v>
      </c>
      <c r="I1441" s="12">
        <f>IF(ISBLANK(VLOOKUP($H1441*100+I$2,Feuil2!$A$3:$CQ$931,HLOOKUP(Feuil1!$F1441,Feuil2!$E$1:$DG$2,2,0),0)),"",VLOOKUP($H1441*100+I$2,Feuil2!$A$3:$CQ$931,HLOOKUP(Feuil1!$F1441,Feuil2!$E$1:$DG$2,2,0),0))</f>
        <v>0</v>
      </c>
      <c r="J1441" s="12">
        <f>IF(ISBLANK(VLOOKUP($H1441*100+J$2,Feuil2!$A$3:$CQ$931,HLOOKUP(Feuil1!$F1441,Feuil2!$E$1:$DG$2,2,0),0)),"",VLOOKUP($H1441*100+J$2,Feuil2!$A$3:$CQ$931,HLOOKUP(Feuil1!$F1441,Feuil2!$E$1:$DG$2,2,0),0))</f>
        <v>0</v>
      </c>
      <c r="K1441" s="12">
        <f>IF(ISBLANK(VLOOKUP($H1441*100+K$2,Feuil2!$A$3:$CQ$931,HLOOKUP(Feuil1!$F1441,Feuil2!$E$1:$DG$2,2,0),0)),"",VLOOKUP($H1441*100+K$2,Feuil2!$A$3:$CQ$931,HLOOKUP(Feuil1!$F1441,Feuil2!$E$1:$DG$2,2,0),0))</f>
        <v>87.4</v>
      </c>
      <c r="L1441" s="12">
        <f>IF(ISBLANK(VLOOKUP($H1441*100+L$2,Feuil2!$A$3:$CQ$931,HLOOKUP(Feuil1!$F1441,Feuil2!$E$1:$DG$2,2,0),0)),"",VLOOKUP($H1441*100+L$2,Feuil2!$A$3:$CQ$931,HLOOKUP(Feuil1!$F1441,Feuil2!$E$1:$DG$2,2,0),0))</f>
        <v>46.7</v>
      </c>
      <c r="M1441" s="12">
        <f>IF(ISBLANK(VLOOKUP($H1441*100+M$2,Feuil2!$A$3:$CQ$931,HLOOKUP(Feuil1!$F1441,Feuil2!$E$1:$DG$2,2,0),0)),"",VLOOKUP($H1441*100+M$2,Feuil2!$A$3:$CQ$931,HLOOKUP(Feuil1!$F1441,Feuil2!$E$1:$DG$2,2,0),0))</f>
        <v>29.5</v>
      </c>
      <c r="N1441" s="12">
        <f>IF(ISBLANK(VLOOKUP($H1441*100+N$2,Feuil2!$A$3:$CQ$931,HLOOKUP(Feuil1!$F1441,Feuil2!$E$1:$DG$2,2,0),0)),"",VLOOKUP($H1441*100+N$2,Feuil2!$A$3:$CQ$931,HLOOKUP(Feuil1!$F1441,Feuil2!$E$1:$DG$2,2,0),0))</f>
        <v>12.2</v>
      </c>
      <c r="O1441" s="12">
        <f>IF(ISBLANK(VLOOKUP($H1441*100+O$2,Feuil2!$A$3:$CQ$931,HLOOKUP(Feuil1!$F1441,Feuil2!$E$1:$DG$2,2,0),0)),"",VLOOKUP($H1441*100+O$2,Feuil2!$A$3:$CQ$931,HLOOKUP(Feuil1!$F1441,Feuil2!$E$1:$DG$2,2,0),0))</f>
        <v>36.4</v>
      </c>
      <c r="P1441" s="12">
        <f>IF(ISBLANK(VLOOKUP($H1441*100+P$2,Feuil2!$A$3:$CQ$931,HLOOKUP(Feuil1!$F1441,Feuil2!$E$1:$DG$2,2,0),0)),"",VLOOKUP($H1441*100+P$2,Feuil2!$A$3:$CQ$931,HLOOKUP(Feuil1!$F1441,Feuil2!$E$1:$DG$2,2,0),0))</f>
        <v>34.200000000000003</v>
      </c>
      <c r="Q1441" s="12">
        <f>IF(ISBLANK(VLOOKUP($H1441*100+Q$2,Feuil2!$A$3:$CQ$931,HLOOKUP(Feuil1!$F1441,Feuil2!$E$1:$DG$2,2,0),0)),"",VLOOKUP($H1441*100+Q$2,Feuil2!$A$3:$CQ$931,HLOOKUP(Feuil1!$F1441,Feuil2!$E$1:$DG$2,2,0),0))</f>
        <v>53.5</v>
      </c>
      <c r="R1441" s="12">
        <f>IF(ISBLANK(VLOOKUP($H1441*100+R$2,Feuil2!$A$3:$CQ$931,HLOOKUP(Feuil1!$F1441,Feuil2!$E$1:$DG$2,2,0),0)),"",VLOOKUP($H1441*100+R$2,Feuil2!$A$3:$CQ$931,HLOOKUP(Feuil1!$F1441,Feuil2!$E$1:$DG$2,2,0),0))</f>
        <v>1</v>
      </c>
      <c r="S1441" s="12">
        <f>IF(ISBLANK(VLOOKUP($H1441*100+S$2,Feuil2!$A$3:$CQ$931,HLOOKUP(Feuil1!$F1441,Feuil2!$E$1:$DG$2,2,0),0)),"",VLOOKUP($H1441*100+S$2,Feuil2!$A$3:$CQ$931,HLOOKUP(Feuil1!$F1441,Feuil2!$E$1:$DG$2,2,0),0))</f>
        <v>0</v>
      </c>
      <c r="T1441" s="12">
        <f>IF(ISBLANK(VLOOKUP($H1441*100+T$2,Feuil2!$A$3:$CQ$931,HLOOKUP(Feuil1!$F1441,Feuil2!$E$1:$DG$2,2,0),0)),"",VLOOKUP($H1441*100+T$2,Feuil2!$A$3:$CQ$931,HLOOKUP(Feuil1!$F1441,Feuil2!$E$1:$DG$2,2,0),0))</f>
        <v>0</v>
      </c>
      <c r="U1441" s="12">
        <f t="shared" si="44"/>
        <v>300.90000000000003</v>
      </c>
    </row>
    <row r="1442" spans="1:21" x14ac:dyDescent="0.35">
      <c r="A1442" s="10" t="s">
        <v>60</v>
      </c>
      <c r="B1442" s="8" t="s">
        <v>61</v>
      </c>
      <c r="C1442" s="39">
        <v>456290</v>
      </c>
      <c r="D1442" s="39">
        <v>338059</v>
      </c>
      <c r="E1442" s="39">
        <v>302</v>
      </c>
      <c r="F1442" s="10">
        <v>6170</v>
      </c>
      <c r="G1442" s="5" t="s">
        <v>62</v>
      </c>
      <c r="H1442" s="11">
        <v>1983</v>
      </c>
      <c r="I1442" s="12">
        <f>IF(ISBLANK(VLOOKUP($H1442*100+I$2,Feuil2!$A$3:$CQ$931,HLOOKUP(Feuil1!$F1442,Feuil2!$E$1:$DG$2,2,0),0)),"",VLOOKUP($H1442*100+I$2,Feuil2!$A$3:$CQ$931,HLOOKUP(Feuil1!$F1442,Feuil2!$E$1:$DG$2,2,0),0))</f>
        <v>0</v>
      </c>
      <c r="J1442" s="12">
        <f>IF(ISBLANK(VLOOKUP($H1442*100+J$2,Feuil2!$A$3:$CQ$931,HLOOKUP(Feuil1!$F1442,Feuil2!$E$1:$DG$2,2,0),0)),"",VLOOKUP($H1442*100+J$2,Feuil2!$A$3:$CQ$931,HLOOKUP(Feuil1!$F1442,Feuil2!$E$1:$DG$2,2,0),0))</f>
        <v>7.6</v>
      </c>
      <c r="K1442" s="12">
        <f>IF(ISBLANK(VLOOKUP($H1442*100+K$2,Feuil2!$A$3:$CQ$931,HLOOKUP(Feuil1!$F1442,Feuil2!$E$1:$DG$2,2,0),0)),"",VLOOKUP($H1442*100+K$2,Feuil2!$A$3:$CQ$931,HLOOKUP(Feuil1!$F1442,Feuil2!$E$1:$DG$2,2,0),0))</f>
        <v>85.8</v>
      </c>
      <c r="L1442" s="12">
        <f>IF(ISBLANK(VLOOKUP($H1442*100+L$2,Feuil2!$A$3:$CQ$931,HLOOKUP(Feuil1!$F1442,Feuil2!$E$1:$DG$2,2,0),0)),"",VLOOKUP($H1442*100+L$2,Feuil2!$A$3:$CQ$931,HLOOKUP(Feuil1!$F1442,Feuil2!$E$1:$DG$2,2,0),0))</f>
        <v>47.1</v>
      </c>
      <c r="M1442" s="12">
        <f>IF(ISBLANK(VLOOKUP($H1442*100+M$2,Feuil2!$A$3:$CQ$931,HLOOKUP(Feuil1!$F1442,Feuil2!$E$1:$DG$2,2,0),0)),"",VLOOKUP($H1442*100+M$2,Feuil2!$A$3:$CQ$931,HLOOKUP(Feuil1!$F1442,Feuil2!$E$1:$DG$2,2,0),0))</f>
        <v>29.5</v>
      </c>
      <c r="N1442" s="12">
        <f>IF(ISBLANK(VLOOKUP($H1442*100+N$2,Feuil2!$A$3:$CQ$931,HLOOKUP(Feuil1!$F1442,Feuil2!$E$1:$DG$2,2,0),0)),"",VLOOKUP($H1442*100+N$2,Feuil2!$A$3:$CQ$931,HLOOKUP(Feuil1!$F1442,Feuil2!$E$1:$DG$2,2,0),0))</f>
        <v>13.2</v>
      </c>
      <c r="O1442" s="12">
        <f>IF(ISBLANK(VLOOKUP($H1442*100+O$2,Feuil2!$A$3:$CQ$931,HLOOKUP(Feuil1!$F1442,Feuil2!$E$1:$DG$2,2,0),0)),"",VLOOKUP($H1442*100+O$2,Feuil2!$A$3:$CQ$931,HLOOKUP(Feuil1!$F1442,Feuil2!$E$1:$DG$2,2,0),0))</f>
        <v>40.799999999999997</v>
      </c>
      <c r="P1442" s="12">
        <f>IF(ISBLANK(VLOOKUP($H1442*100+P$2,Feuil2!$A$3:$CQ$931,HLOOKUP(Feuil1!$F1442,Feuil2!$E$1:$DG$2,2,0),0)),"",VLOOKUP($H1442*100+P$2,Feuil2!$A$3:$CQ$931,HLOOKUP(Feuil1!$F1442,Feuil2!$E$1:$DG$2,2,0),0))</f>
        <v>34.200000000000003</v>
      </c>
      <c r="Q1442" s="12">
        <f>IF(ISBLANK(VLOOKUP($H1442*100+Q$2,Feuil2!$A$3:$CQ$931,HLOOKUP(Feuil1!$F1442,Feuil2!$E$1:$DG$2,2,0),0)),"",VLOOKUP($H1442*100+Q$2,Feuil2!$A$3:$CQ$931,HLOOKUP(Feuil1!$F1442,Feuil2!$E$1:$DG$2,2,0),0))</f>
        <v>53.8</v>
      </c>
      <c r="R1442" s="12">
        <f>IF(ISBLANK(VLOOKUP($H1442*100+R$2,Feuil2!$A$3:$CQ$931,HLOOKUP(Feuil1!$F1442,Feuil2!$E$1:$DG$2,2,0),0)),"",VLOOKUP($H1442*100+R$2,Feuil2!$A$3:$CQ$931,HLOOKUP(Feuil1!$F1442,Feuil2!$E$1:$DG$2,2,0),0))</f>
        <v>0.1</v>
      </c>
      <c r="S1442" s="12">
        <f>IF(ISBLANK(VLOOKUP($H1442*100+S$2,Feuil2!$A$3:$CQ$931,HLOOKUP(Feuil1!$F1442,Feuil2!$E$1:$DG$2,2,0),0)),"",VLOOKUP($H1442*100+S$2,Feuil2!$A$3:$CQ$931,HLOOKUP(Feuil1!$F1442,Feuil2!$E$1:$DG$2,2,0),0))</f>
        <v>0</v>
      </c>
      <c r="T1442" s="12">
        <f>IF(ISBLANK(VLOOKUP($H1442*100+T$2,Feuil2!$A$3:$CQ$931,HLOOKUP(Feuil1!$F1442,Feuil2!$E$1:$DG$2,2,0),0)),"",VLOOKUP($H1442*100+T$2,Feuil2!$A$3:$CQ$931,HLOOKUP(Feuil1!$F1442,Feuil2!$E$1:$DG$2,2,0),0))</f>
        <v>0.3</v>
      </c>
      <c r="U1442" s="12">
        <f t="shared" si="44"/>
        <v>312.40000000000003</v>
      </c>
    </row>
    <row r="1443" spans="1:21" x14ac:dyDescent="0.35">
      <c r="A1443" s="10" t="s">
        <v>60</v>
      </c>
      <c r="B1443" s="8" t="s">
        <v>61</v>
      </c>
      <c r="C1443" s="39">
        <v>456290</v>
      </c>
      <c r="D1443" s="39">
        <v>338059</v>
      </c>
      <c r="E1443" s="39">
        <v>302</v>
      </c>
      <c r="F1443" s="10">
        <v>6170</v>
      </c>
      <c r="G1443" s="5" t="s">
        <v>62</v>
      </c>
      <c r="H1443" s="11">
        <v>1984</v>
      </c>
      <c r="I1443" s="12">
        <f>IF(ISBLANK(VLOOKUP($H1443*100+I$2,Feuil2!$A$3:$CQ$931,HLOOKUP(Feuil1!$F1443,Feuil2!$E$1:$DG$2,2,0),0)),"",VLOOKUP($H1443*100+I$2,Feuil2!$A$3:$CQ$931,HLOOKUP(Feuil1!$F1443,Feuil2!$E$1:$DG$2,2,0),0))</f>
        <v>19.5</v>
      </c>
      <c r="J1443" s="12">
        <f>IF(ISBLANK(VLOOKUP($H1443*100+J$2,Feuil2!$A$3:$CQ$931,HLOOKUP(Feuil1!$F1443,Feuil2!$E$1:$DG$2,2,0),0)),"",VLOOKUP($H1443*100+J$2,Feuil2!$A$3:$CQ$931,HLOOKUP(Feuil1!$F1443,Feuil2!$E$1:$DG$2,2,0),0))</f>
        <v>5.8</v>
      </c>
      <c r="K1443" s="12">
        <f>IF(ISBLANK(VLOOKUP($H1443*100+K$2,Feuil2!$A$3:$CQ$931,HLOOKUP(Feuil1!$F1443,Feuil2!$E$1:$DG$2,2,0),0)),"",VLOOKUP($H1443*100+K$2,Feuil2!$A$3:$CQ$931,HLOOKUP(Feuil1!$F1443,Feuil2!$E$1:$DG$2,2,0),0))</f>
        <v>83.8</v>
      </c>
      <c r="L1443" s="12">
        <f>IF(ISBLANK(VLOOKUP($H1443*100+L$2,Feuil2!$A$3:$CQ$931,HLOOKUP(Feuil1!$F1443,Feuil2!$E$1:$DG$2,2,0),0)),"",VLOOKUP($H1443*100+L$2,Feuil2!$A$3:$CQ$931,HLOOKUP(Feuil1!$F1443,Feuil2!$E$1:$DG$2,2,0),0))</f>
        <v>9.4</v>
      </c>
      <c r="M1443" s="12">
        <f>IF(ISBLANK(VLOOKUP($H1443*100+M$2,Feuil2!$A$3:$CQ$931,HLOOKUP(Feuil1!$F1443,Feuil2!$E$1:$DG$2,2,0),0)),"",VLOOKUP($H1443*100+M$2,Feuil2!$A$3:$CQ$931,HLOOKUP(Feuil1!$F1443,Feuil2!$E$1:$DG$2,2,0),0))</f>
        <v>67.3</v>
      </c>
      <c r="N1443" s="12">
        <f>IF(ISBLANK(VLOOKUP($H1443*100+N$2,Feuil2!$A$3:$CQ$931,HLOOKUP(Feuil1!$F1443,Feuil2!$E$1:$DG$2,2,0),0)),"",VLOOKUP($H1443*100+N$2,Feuil2!$A$3:$CQ$931,HLOOKUP(Feuil1!$F1443,Feuil2!$E$1:$DG$2,2,0),0))</f>
        <v>23.2</v>
      </c>
      <c r="O1443" s="12">
        <f>IF(ISBLANK(VLOOKUP($H1443*100+O$2,Feuil2!$A$3:$CQ$931,HLOOKUP(Feuil1!$F1443,Feuil2!$E$1:$DG$2,2,0),0)),"",VLOOKUP($H1443*100+O$2,Feuil2!$A$3:$CQ$931,HLOOKUP(Feuil1!$F1443,Feuil2!$E$1:$DG$2,2,0),0))</f>
        <v>8.9</v>
      </c>
      <c r="P1443" s="12">
        <f>IF(ISBLANK(VLOOKUP($H1443*100+P$2,Feuil2!$A$3:$CQ$931,HLOOKUP(Feuil1!$F1443,Feuil2!$E$1:$DG$2,2,0),0)),"",VLOOKUP($H1443*100+P$2,Feuil2!$A$3:$CQ$931,HLOOKUP(Feuil1!$F1443,Feuil2!$E$1:$DG$2,2,0),0))</f>
        <v>52.4</v>
      </c>
      <c r="Q1443" s="12">
        <f>IF(ISBLANK(VLOOKUP($H1443*100+Q$2,Feuil2!$A$3:$CQ$931,HLOOKUP(Feuil1!$F1443,Feuil2!$E$1:$DG$2,2,0),0)),"",VLOOKUP($H1443*100+Q$2,Feuil2!$A$3:$CQ$931,HLOOKUP(Feuil1!$F1443,Feuil2!$E$1:$DG$2,2,0),0))</f>
        <v>56.4</v>
      </c>
      <c r="R1443" s="12">
        <f>IF(ISBLANK(VLOOKUP($H1443*100+R$2,Feuil2!$A$3:$CQ$931,HLOOKUP(Feuil1!$F1443,Feuil2!$E$1:$DG$2,2,0),0)),"",VLOOKUP($H1443*100+R$2,Feuil2!$A$3:$CQ$931,HLOOKUP(Feuil1!$F1443,Feuil2!$E$1:$DG$2,2,0),0))</f>
        <v>0</v>
      </c>
      <c r="S1443" s="12">
        <f>IF(ISBLANK(VLOOKUP($H1443*100+S$2,Feuil2!$A$3:$CQ$931,HLOOKUP(Feuil1!$F1443,Feuil2!$E$1:$DG$2,2,0),0)),"",VLOOKUP($H1443*100+S$2,Feuil2!$A$3:$CQ$931,HLOOKUP(Feuil1!$F1443,Feuil2!$E$1:$DG$2,2,0),0))</f>
        <v>0</v>
      </c>
      <c r="T1443" s="12">
        <f>IF(ISBLANK(VLOOKUP($H1443*100+T$2,Feuil2!$A$3:$CQ$931,HLOOKUP(Feuil1!$F1443,Feuil2!$E$1:$DG$2,2,0),0)),"",VLOOKUP($H1443*100+T$2,Feuil2!$A$3:$CQ$931,HLOOKUP(Feuil1!$F1443,Feuil2!$E$1:$DG$2,2,0),0))</f>
        <v>0</v>
      </c>
      <c r="U1443" s="12">
        <f t="shared" si="44"/>
        <v>326.7</v>
      </c>
    </row>
    <row r="1444" spans="1:21" x14ac:dyDescent="0.35">
      <c r="A1444" s="10" t="s">
        <v>60</v>
      </c>
      <c r="B1444" s="8" t="s">
        <v>61</v>
      </c>
      <c r="C1444" s="39">
        <v>456290</v>
      </c>
      <c r="D1444" s="39">
        <v>338059</v>
      </c>
      <c r="E1444" s="39">
        <v>302</v>
      </c>
      <c r="F1444" s="10">
        <v>6170</v>
      </c>
      <c r="G1444" s="5" t="s">
        <v>62</v>
      </c>
      <c r="H1444" s="11">
        <v>1985</v>
      </c>
      <c r="I1444" s="12">
        <f>IF(ISBLANK(VLOOKUP($H1444*100+I$2,Feuil2!$A$3:$CQ$931,HLOOKUP(Feuil1!$F1444,Feuil2!$E$1:$DG$2,2,0),0)),"",VLOOKUP($H1444*100+I$2,Feuil2!$A$3:$CQ$931,HLOOKUP(Feuil1!$F1444,Feuil2!$E$1:$DG$2,2,0),0))</f>
        <v>12</v>
      </c>
      <c r="J1444" s="12">
        <f>IF(ISBLANK(VLOOKUP($H1444*100+J$2,Feuil2!$A$3:$CQ$931,HLOOKUP(Feuil1!$F1444,Feuil2!$E$1:$DG$2,2,0),0)),"",VLOOKUP($H1444*100+J$2,Feuil2!$A$3:$CQ$931,HLOOKUP(Feuil1!$F1444,Feuil2!$E$1:$DG$2,2,0),0))</f>
        <v>16.100000000000001</v>
      </c>
      <c r="K1444" s="12">
        <f>IF(ISBLANK(VLOOKUP($H1444*100+K$2,Feuil2!$A$3:$CQ$931,HLOOKUP(Feuil1!$F1444,Feuil2!$E$1:$DG$2,2,0),0)),"",VLOOKUP($H1444*100+K$2,Feuil2!$A$3:$CQ$931,HLOOKUP(Feuil1!$F1444,Feuil2!$E$1:$DG$2,2,0),0))</f>
        <v>60.9</v>
      </c>
      <c r="L1444" s="12">
        <f>IF(ISBLANK(VLOOKUP($H1444*100+L$2,Feuil2!$A$3:$CQ$931,HLOOKUP(Feuil1!$F1444,Feuil2!$E$1:$DG$2,2,0),0)),"",VLOOKUP($H1444*100+L$2,Feuil2!$A$3:$CQ$931,HLOOKUP(Feuil1!$F1444,Feuil2!$E$1:$DG$2,2,0),0))</f>
        <v>55.2</v>
      </c>
      <c r="M1444" s="12">
        <f>IF(ISBLANK(VLOOKUP($H1444*100+M$2,Feuil2!$A$3:$CQ$931,HLOOKUP(Feuil1!$F1444,Feuil2!$E$1:$DG$2,2,0),0)),"",VLOOKUP($H1444*100+M$2,Feuil2!$A$3:$CQ$931,HLOOKUP(Feuil1!$F1444,Feuil2!$E$1:$DG$2,2,0),0))</f>
        <v>108.1</v>
      </c>
      <c r="N1444" s="12">
        <f>IF(ISBLANK(VLOOKUP($H1444*100+N$2,Feuil2!$A$3:$CQ$931,HLOOKUP(Feuil1!$F1444,Feuil2!$E$1:$DG$2,2,0),0)),"",VLOOKUP($H1444*100+N$2,Feuil2!$A$3:$CQ$931,HLOOKUP(Feuil1!$F1444,Feuil2!$E$1:$DG$2,2,0),0))</f>
        <v>78</v>
      </c>
      <c r="O1444" s="12">
        <f>IF(ISBLANK(VLOOKUP($H1444*100+O$2,Feuil2!$A$3:$CQ$931,HLOOKUP(Feuil1!$F1444,Feuil2!$E$1:$DG$2,2,0),0)),"",VLOOKUP($H1444*100+O$2,Feuil2!$A$3:$CQ$931,HLOOKUP(Feuil1!$F1444,Feuil2!$E$1:$DG$2,2,0),0))</f>
        <v>38.799999999999997</v>
      </c>
      <c r="P1444" s="12">
        <f>IF(ISBLANK(VLOOKUP($H1444*100+P$2,Feuil2!$A$3:$CQ$931,HLOOKUP(Feuil1!$F1444,Feuil2!$E$1:$DG$2,2,0),0)),"",VLOOKUP($H1444*100+P$2,Feuil2!$A$3:$CQ$931,HLOOKUP(Feuil1!$F1444,Feuil2!$E$1:$DG$2,2,0),0))</f>
        <v>54.4</v>
      </c>
      <c r="Q1444" s="12">
        <f>IF(ISBLANK(VLOOKUP($H1444*100+Q$2,Feuil2!$A$3:$CQ$931,HLOOKUP(Feuil1!$F1444,Feuil2!$E$1:$DG$2,2,0),0)),"",VLOOKUP($H1444*100+Q$2,Feuil2!$A$3:$CQ$931,HLOOKUP(Feuil1!$F1444,Feuil2!$E$1:$DG$2,2,0),0))</f>
        <v>0</v>
      </c>
      <c r="R1444" s="12">
        <f>IF(ISBLANK(VLOOKUP($H1444*100+R$2,Feuil2!$A$3:$CQ$931,HLOOKUP(Feuil1!$F1444,Feuil2!$E$1:$DG$2,2,0),0)),"",VLOOKUP($H1444*100+R$2,Feuil2!$A$3:$CQ$931,HLOOKUP(Feuil1!$F1444,Feuil2!$E$1:$DG$2,2,0),0))</f>
        <v>6.3</v>
      </c>
      <c r="S1444" s="12">
        <f>IF(ISBLANK(VLOOKUP($H1444*100+S$2,Feuil2!$A$3:$CQ$931,HLOOKUP(Feuil1!$F1444,Feuil2!$E$1:$DG$2,2,0),0)),"",VLOOKUP($H1444*100+S$2,Feuil2!$A$3:$CQ$931,HLOOKUP(Feuil1!$F1444,Feuil2!$E$1:$DG$2,2,0),0))</f>
        <v>1.3</v>
      </c>
      <c r="T1444" s="12">
        <f>IF(ISBLANK(VLOOKUP($H1444*100+T$2,Feuil2!$A$3:$CQ$931,HLOOKUP(Feuil1!$F1444,Feuil2!$E$1:$DG$2,2,0),0)),"",VLOOKUP($H1444*100+T$2,Feuil2!$A$3:$CQ$931,HLOOKUP(Feuil1!$F1444,Feuil2!$E$1:$DG$2,2,0),0))</f>
        <v>0</v>
      </c>
      <c r="U1444" s="12">
        <f t="shared" si="44"/>
        <v>431.09999999999997</v>
      </c>
    </row>
    <row r="1445" spans="1:21" x14ac:dyDescent="0.35">
      <c r="A1445" s="10" t="s">
        <v>60</v>
      </c>
      <c r="B1445" s="8" t="s">
        <v>61</v>
      </c>
      <c r="C1445" s="39">
        <v>456290</v>
      </c>
      <c r="D1445" s="39">
        <v>338059</v>
      </c>
      <c r="E1445" s="39">
        <v>302</v>
      </c>
      <c r="F1445" s="10">
        <v>6170</v>
      </c>
      <c r="G1445" s="5" t="s">
        <v>62</v>
      </c>
      <c r="H1445" s="11">
        <v>1986</v>
      </c>
      <c r="I1445" s="12">
        <f>IF(ISBLANK(VLOOKUP($H1445*100+I$2,Feuil2!$A$3:$CQ$931,HLOOKUP(Feuil1!$F1445,Feuil2!$E$1:$DG$2,2,0),0)),"",VLOOKUP($H1445*100+I$2,Feuil2!$A$3:$CQ$931,HLOOKUP(Feuil1!$F1445,Feuil2!$E$1:$DG$2,2,0),0))</f>
        <v>14.6</v>
      </c>
      <c r="J1445" s="12">
        <f>IF(ISBLANK(VLOOKUP($H1445*100+J$2,Feuil2!$A$3:$CQ$931,HLOOKUP(Feuil1!$F1445,Feuil2!$E$1:$DG$2,2,0),0)),"",VLOOKUP($H1445*100+J$2,Feuil2!$A$3:$CQ$931,HLOOKUP(Feuil1!$F1445,Feuil2!$E$1:$DG$2,2,0),0))</f>
        <v>3.2</v>
      </c>
      <c r="K1445" s="12">
        <f>IF(ISBLANK(VLOOKUP($H1445*100+K$2,Feuil2!$A$3:$CQ$931,HLOOKUP(Feuil1!$F1445,Feuil2!$E$1:$DG$2,2,0),0)),"",VLOOKUP($H1445*100+K$2,Feuil2!$A$3:$CQ$931,HLOOKUP(Feuil1!$F1445,Feuil2!$E$1:$DG$2,2,0),0))</f>
        <v>52.6</v>
      </c>
      <c r="L1445" s="12">
        <f>IF(ISBLANK(VLOOKUP($H1445*100+L$2,Feuil2!$A$3:$CQ$931,HLOOKUP(Feuil1!$F1445,Feuil2!$E$1:$DG$2,2,0),0)),"",VLOOKUP($H1445*100+L$2,Feuil2!$A$3:$CQ$931,HLOOKUP(Feuil1!$F1445,Feuil2!$E$1:$DG$2,2,0),0))</f>
        <v>26.8</v>
      </c>
      <c r="M1445" s="12">
        <f>IF(ISBLANK(VLOOKUP($H1445*100+M$2,Feuil2!$A$3:$CQ$931,HLOOKUP(Feuil1!$F1445,Feuil2!$E$1:$DG$2,2,0),0)),"",VLOOKUP($H1445*100+M$2,Feuil2!$A$3:$CQ$931,HLOOKUP(Feuil1!$F1445,Feuil2!$E$1:$DG$2,2,0),0))</f>
        <v>89.3</v>
      </c>
      <c r="N1445" s="12">
        <f>IF(ISBLANK(VLOOKUP($H1445*100+N$2,Feuil2!$A$3:$CQ$931,HLOOKUP(Feuil1!$F1445,Feuil2!$E$1:$DG$2,2,0),0)),"",VLOOKUP($H1445*100+N$2,Feuil2!$A$3:$CQ$931,HLOOKUP(Feuil1!$F1445,Feuil2!$E$1:$DG$2,2,0),0))</f>
        <v>81.7</v>
      </c>
      <c r="O1445" s="12">
        <f>IF(ISBLANK(VLOOKUP($H1445*100+O$2,Feuil2!$A$3:$CQ$931,HLOOKUP(Feuil1!$F1445,Feuil2!$E$1:$DG$2,2,0),0)),"",VLOOKUP($H1445*100+O$2,Feuil2!$A$3:$CQ$931,HLOOKUP(Feuil1!$F1445,Feuil2!$E$1:$DG$2,2,0),0))</f>
        <v>11.3</v>
      </c>
      <c r="P1445" s="12">
        <f>IF(ISBLANK(VLOOKUP($H1445*100+P$2,Feuil2!$A$3:$CQ$931,HLOOKUP(Feuil1!$F1445,Feuil2!$E$1:$DG$2,2,0),0)),"",VLOOKUP($H1445*100+P$2,Feuil2!$A$3:$CQ$931,HLOOKUP(Feuil1!$F1445,Feuil2!$E$1:$DG$2,2,0),0))</f>
        <v>20.7</v>
      </c>
      <c r="Q1445" s="12">
        <f>IF(ISBLANK(VLOOKUP($H1445*100+Q$2,Feuil2!$A$3:$CQ$931,HLOOKUP(Feuil1!$F1445,Feuil2!$E$1:$DG$2,2,0),0)),"",VLOOKUP($H1445*100+Q$2,Feuil2!$A$3:$CQ$931,HLOOKUP(Feuil1!$F1445,Feuil2!$E$1:$DG$2,2,0),0))</f>
        <v>10.7</v>
      </c>
      <c r="R1445" s="12">
        <f>IF(ISBLANK(VLOOKUP($H1445*100+R$2,Feuil2!$A$3:$CQ$931,HLOOKUP(Feuil1!$F1445,Feuil2!$E$1:$DG$2,2,0),0)),"",VLOOKUP($H1445*100+R$2,Feuil2!$A$3:$CQ$931,HLOOKUP(Feuil1!$F1445,Feuil2!$E$1:$DG$2,2,0),0))</f>
        <v>0.1</v>
      </c>
      <c r="S1445" s="12">
        <f>IF(ISBLANK(VLOOKUP($H1445*100+S$2,Feuil2!$A$3:$CQ$931,HLOOKUP(Feuil1!$F1445,Feuil2!$E$1:$DG$2,2,0),0)),"",VLOOKUP($H1445*100+S$2,Feuil2!$A$3:$CQ$931,HLOOKUP(Feuil1!$F1445,Feuil2!$E$1:$DG$2,2,0),0))</f>
        <v>11.4</v>
      </c>
      <c r="T1445" s="12">
        <f>IF(ISBLANK(VLOOKUP($H1445*100+T$2,Feuil2!$A$3:$CQ$931,HLOOKUP(Feuil1!$F1445,Feuil2!$E$1:$DG$2,2,0),0)),"",VLOOKUP($H1445*100+T$2,Feuil2!$A$3:$CQ$931,HLOOKUP(Feuil1!$F1445,Feuil2!$E$1:$DG$2,2,0),0))</f>
        <v>16.5</v>
      </c>
      <c r="U1445" s="12">
        <f t="shared" si="44"/>
        <v>338.9</v>
      </c>
    </row>
    <row r="1446" spans="1:21" x14ac:dyDescent="0.35">
      <c r="A1446" s="10" t="s">
        <v>60</v>
      </c>
      <c r="B1446" s="8" t="s">
        <v>61</v>
      </c>
      <c r="C1446" s="39">
        <v>456290</v>
      </c>
      <c r="D1446" s="39">
        <v>338059</v>
      </c>
      <c r="E1446" s="39">
        <v>302</v>
      </c>
      <c r="F1446" s="10">
        <v>6170</v>
      </c>
      <c r="G1446" s="5" t="s">
        <v>62</v>
      </c>
      <c r="H1446" s="11">
        <v>1987</v>
      </c>
      <c r="I1446" s="12">
        <f>IF(ISBLANK(VLOOKUP($H1446*100+I$2,Feuil2!$A$3:$CQ$931,HLOOKUP(Feuil1!$F1446,Feuil2!$E$1:$DG$2,2,0),0)),"",VLOOKUP($H1446*100+I$2,Feuil2!$A$3:$CQ$931,HLOOKUP(Feuil1!$F1446,Feuil2!$E$1:$DG$2,2,0),0))</f>
        <v>20.2</v>
      </c>
      <c r="J1446" s="12">
        <f>IF(ISBLANK(VLOOKUP($H1446*100+J$2,Feuil2!$A$3:$CQ$931,HLOOKUP(Feuil1!$F1446,Feuil2!$E$1:$DG$2,2,0),0)),"",VLOOKUP($H1446*100+J$2,Feuil2!$A$3:$CQ$931,HLOOKUP(Feuil1!$F1446,Feuil2!$E$1:$DG$2,2,0),0))</f>
        <v>26.5</v>
      </c>
      <c r="K1446" s="12">
        <f>IF(ISBLANK(VLOOKUP($H1446*100+K$2,Feuil2!$A$3:$CQ$931,HLOOKUP(Feuil1!$F1446,Feuil2!$E$1:$DG$2,2,0),0)),"",VLOOKUP($H1446*100+K$2,Feuil2!$A$3:$CQ$931,HLOOKUP(Feuil1!$F1446,Feuil2!$E$1:$DG$2,2,0),0))</f>
        <v>89.8</v>
      </c>
      <c r="L1446" s="12">
        <f>IF(ISBLANK(VLOOKUP($H1446*100+L$2,Feuil2!$A$3:$CQ$931,HLOOKUP(Feuil1!$F1446,Feuil2!$E$1:$DG$2,2,0),0)),"",VLOOKUP($H1446*100+L$2,Feuil2!$A$3:$CQ$931,HLOOKUP(Feuil1!$F1446,Feuil2!$E$1:$DG$2,2,0),0))</f>
        <v>78.7</v>
      </c>
      <c r="M1446" s="12">
        <f>IF(ISBLANK(VLOOKUP($H1446*100+M$2,Feuil2!$A$3:$CQ$931,HLOOKUP(Feuil1!$F1446,Feuil2!$E$1:$DG$2,2,0),0)),"",VLOOKUP($H1446*100+M$2,Feuil2!$A$3:$CQ$931,HLOOKUP(Feuil1!$F1446,Feuil2!$E$1:$DG$2,2,0),0))</f>
        <v>84</v>
      </c>
      <c r="N1446" s="12">
        <f>IF(ISBLANK(VLOOKUP($H1446*100+N$2,Feuil2!$A$3:$CQ$931,HLOOKUP(Feuil1!$F1446,Feuil2!$E$1:$DG$2,2,0),0)),"",VLOOKUP($H1446*100+N$2,Feuil2!$A$3:$CQ$931,HLOOKUP(Feuil1!$F1446,Feuil2!$E$1:$DG$2,2,0),0))</f>
        <v>86.1</v>
      </c>
      <c r="O1446" s="12">
        <f>IF(ISBLANK(VLOOKUP($H1446*100+O$2,Feuil2!$A$3:$CQ$931,HLOOKUP(Feuil1!$F1446,Feuil2!$E$1:$DG$2,2,0),0)),"",VLOOKUP($H1446*100+O$2,Feuil2!$A$3:$CQ$931,HLOOKUP(Feuil1!$F1446,Feuil2!$E$1:$DG$2,2,0),0))</f>
        <v>32.1</v>
      </c>
      <c r="P1446" s="12">
        <f>IF(ISBLANK(VLOOKUP($H1446*100+P$2,Feuil2!$A$3:$CQ$931,HLOOKUP(Feuil1!$F1446,Feuil2!$E$1:$DG$2,2,0),0)),"",VLOOKUP($H1446*100+P$2,Feuil2!$A$3:$CQ$931,HLOOKUP(Feuil1!$F1446,Feuil2!$E$1:$DG$2,2,0),0))</f>
        <v>21.6</v>
      </c>
      <c r="Q1446" s="12">
        <f>IF(ISBLANK(VLOOKUP($H1446*100+Q$2,Feuil2!$A$3:$CQ$931,HLOOKUP(Feuil1!$F1446,Feuil2!$E$1:$DG$2,2,0),0)),"",VLOOKUP($H1446*100+Q$2,Feuil2!$A$3:$CQ$931,HLOOKUP(Feuil1!$F1446,Feuil2!$E$1:$DG$2,2,0),0))</f>
        <v>28.6</v>
      </c>
      <c r="R1446" s="12">
        <f>IF(ISBLANK(VLOOKUP($H1446*100+R$2,Feuil2!$A$3:$CQ$931,HLOOKUP(Feuil1!$F1446,Feuil2!$E$1:$DG$2,2,0),0)),"",VLOOKUP($H1446*100+R$2,Feuil2!$A$3:$CQ$931,HLOOKUP(Feuil1!$F1446,Feuil2!$E$1:$DG$2,2,0),0))</f>
        <v>0</v>
      </c>
      <c r="S1446" s="12">
        <f>IF(ISBLANK(VLOOKUP($H1446*100+S$2,Feuil2!$A$3:$CQ$931,HLOOKUP(Feuil1!$F1446,Feuil2!$E$1:$DG$2,2,0),0)),"",VLOOKUP($H1446*100+S$2,Feuil2!$A$3:$CQ$931,HLOOKUP(Feuil1!$F1446,Feuil2!$E$1:$DG$2,2,0),0))</f>
        <v>0</v>
      </c>
      <c r="T1446" s="12">
        <f>IF(ISBLANK(VLOOKUP($H1446*100+T$2,Feuil2!$A$3:$CQ$931,HLOOKUP(Feuil1!$F1446,Feuil2!$E$1:$DG$2,2,0),0)),"",VLOOKUP($H1446*100+T$2,Feuil2!$A$3:$CQ$931,HLOOKUP(Feuil1!$F1446,Feuil2!$E$1:$DG$2,2,0),0))</f>
        <v>0</v>
      </c>
      <c r="U1446" s="12">
        <f t="shared" si="44"/>
        <v>467.6</v>
      </c>
    </row>
    <row r="1447" spans="1:21" x14ac:dyDescent="0.35">
      <c r="A1447" s="10" t="s">
        <v>60</v>
      </c>
      <c r="B1447" s="8" t="s">
        <v>61</v>
      </c>
      <c r="C1447" s="39">
        <v>456290</v>
      </c>
      <c r="D1447" s="39">
        <v>338059</v>
      </c>
      <c r="E1447" s="39">
        <v>302</v>
      </c>
      <c r="F1447" s="10">
        <v>6170</v>
      </c>
      <c r="G1447" s="5" t="s">
        <v>62</v>
      </c>
      <c r="H1447" s="11">
        <v>1988</v>
      </c>
      <c r="I1447" s="12">
        <f>IF(ISBLANK(VLOOKUP($H1447*100+I$2,Feuil2!$A$3:$CQ$931,HLOOKUP(Feuil1!$F1447,Feuil2!$E$1:$DG$2,2,0),0)),"",VLOOKUP($H1447*100+I$2,Feuil2!$A$3:$CQ$931,HLOOKUP(Feuil1!$F1447,Feuil2!$E$1:$DG$2,2,0),0))</f>
        <v>0</v>
      </c>
      <c r="J1447" s="12">
        <f>IF(ISBLANK(VLOOKUP($H1447*100+J$2,Feuil2!$A$3:$CQ$931,HLOOKUP(Feuil1!$F1447,Feuil2!$E$1:$DG$2,2,0),0)),"",VLOOKUP($H1447*100+J$2,Feuil2!$A$3:$CQ$931,HLOOKUP(Feuil1!$F1447,Feuil2!$E$1:$DG$2,2,0),0))</f>
        <v>40.700000000000003</v>
      </c>
      <c r="K1447" s="12">
        <f>IF(ISBLANK(VLOOKUP($H1447*100+K$2,Feuil2!$A$3:$CQ$931,HLOOKUP(Feuil1!$F1447,Feuil2!$E$1:$DG$2,2,0),0)),"",VLOOKUP($H1447*100+K$2,Feuil2!$A$3:$CQ$931,HLOOKUP(Feuil1!$F1447,Feuil2!$E$1:$DG$2,2,0),0))</f>
        <v>84.6</v>
      </c>
      <c r="L1447" s="12">
        <f>IF(ISBLANK(VLOOKUP($H1447*100+L$2,Feuil2!$A$3:$CQ$931,HLOOKUP(Feuil1!$F1447,Feuil2!$E$1:$DG$2,2,0),0)),"",VLOOKUP($H1447*100+L$2,Feuil2!$A$3:$CQ$931,HLOOKUP(Feuil1!$F1447,Feuil2!$E$1:$DG$2,2,0),0))</f>
        <v>13.1</v>
      </c>
      <c r="M1447" s="12">
        <f>IF(ISBLANK(VLOOKUP($H1447*100+M$2,Feuil2!$A$3:$CQ$931,HLOOKUP(Feuil1!$F1447,Feuil2!$E$1:$DG$2,2,0),0)),"",VLOOKUP($H1447*100+M$2,Feuil2!$A$3:$CQ$931,HLOOKUP(Feuil1!$F1447,Feuil2!$E$1:$DG$2,2,0),0))</f>
        <v>46</v>
      </c>
      <c r="N1447" s="12">
        <f>IF(ISBLANK(VLOOKUP($H1447*100+N$2,Feuil2!$A$3:$CQ$931,HLOOKUP(Feuil1!$F1447,Feuil2!$E$1:$DG$2,2,0),0)),"",VLOOKUP($H1447*100+N$2,Feuil2!$A$3:$CQ$931,HLOOKUP(Feuil1!$F1447,Feuil2!$E$1:$DG$2,2,0),0))</f>
        <v>42.8</v>
      </c>
      <c r="O1447" s="12">
        <f>IF(ISBLANK(VLOOKUP($H1447*100+O$2,Feuil2!$A$3:$CQ$931,HLOOKUP(Feuil1!$F1447,Feuil2!$E$1:$DG$2,2,0),0)),"",VLOOKUP($H1447*100+O$2,Feuil2!$A$3:$CQ$931,HLOOKUP(Feuil1!$F1447,Feuil2!$E$1:$DG$2,2,0),0))</f>
        <v>74.7</v>
      </c>
      <c r="P1447" s="12">
        <f>IF(ISBLANK(VLOOKUP($H1447*100+P$2,Feuil2!$A$3:$CQ$931,HLOOKUP(Feuil1!$F1447,Feuil2!$E$1:$DG$2,2,0),0)),"",VLOOKUP($H1447*100+P$2,Feuil2!$A$3:$CQ$931,HLOOKUP(Feuil1!$F1447,Feuil2!$E$1:$DG$2,2,0),0))</f>
        <v>125.5</v>
      </c>
      <c r="Q1447" s="12">
        <f>IF(ISBLANK(VLOOKUP($H1447*100+Q$2,Feuil2!$A$3:$CQ$931,HLOOKUP(Feuil1!$F1447,Feuil2!$E$1:$DG$2,2,0),0)),"",VLOOKUP($H1447*100+Q$2,Feuil2!$A$3:$CQ$931,HLOOKUP(Feuil1!$F1447,Feuil2!$E$1:$DG$2,2,0),0))</f>
        <v>12</v>
      </c>
      <c r="R1447" s="12">
        <f>IF(ISBLANK(VLOOKUP($H1447*100+R$2,Feuil2!$A$3:$CQ$931,HLOOKUP(Feuil1!$F1447,Feuil2!$E$1:$DG$2,2,0),0)),"",VLOOKUP($H1447*100+R$2,Feuil2!$A$3:$CQ$931,HLOOKUP(Feuil1!$F1447,Feuil2!$E$1:$DG$2,2,0),0))</f>
        <v>1.7</v>
      </c>
      <c r="S1447" s="12">
        <f>IF(ISBLANK(VLOOKUP($H1447*100+S$2,Feuil2!$A$3:$CQ$931,HLOOKUP(Feuil1!$F1447,Feuil2!$E$1:$DG$2,2,0),0)),"",VLOOKUP($H1447*100+S$2,Feuil2!$A$3:$CQ$931,HLOOKUP(Feuil1!$F1447,Feuil2!$E$1:$DG$2,2,0),0))</f>
        <v>5.9</v>
      </c>
      <c r="T1447" s="12">
        <f>IF(ISBLANK(VLOOKUP($H1447*100+T$2,Feuil2!$A$3:$CQ$931,HLOOKUP(Feuil1!$F1447,Feuil2!$E$1:$DG$2,2,0),0)),"",VLOOKUP($H1447*100+T$2,Feuil2!$A$3:$CQ$931,HLOOKUP(Feuil1!$F1447,Feuil2!$E$1:$DG$2,2,0),0))</f>
        <v>2.4</v>
      </c>
      <c r="U1447" s="12">
        <f t="shared" si="44"/>
        <v>449.39999999999992</v>
      </c>
    </row>
    <row r="1448" spans="1:21" x14ac:dyDescent="0.35">
      <c r="A1448" s="10" t="s">
        <v>60</v>
      </c>
      <c r="B1448" s="8" t="s">
        <v>61</v>
      </c>
      <c r="C1448" s="39">
        <v>456290</v>
      </c>
      <c r="D1448" s="39">
        <v>338059</v>
      </c>
      <c r="E1448" s="39">
        <v>302</v>
      </c>
      <c r="F1448" s="10">
        <v>6170</v>
      </c>
      <c r="G1448" s="5" t="s">
        <v>62</v>
      </c>
      <c r="H1448" s="11">
        <v>1989</v>
      </c>
      <c r="I1448" s="12">
        <f>IF(ISBLANK(VLOOKUP($H1448*100+I$2,Feuil2!$A$3:$CQ$931,HLOOKUP(Feuil1!$F1448,Feuil2!$E$1:$DG$2,2,0),0)),"",VLOOKUP($H1448*100+I$2,Feuil2!$A$3:$CQ$931,HLOOKUP(Feuil1!$F1448,Feuil2!$E$1:$DG$2,2,0),0))</f>
        <v>0.5</v>
      </c>
      <c r="J1448" s="12">
        <f>IF(ISBLANK(VLOOKUP($H1448*100+J$2,Feuil2!$A$3:$CQ$931,HLOOKUP(Feuil1!$F1448,Feuil2!$E$1:$DG$2,2,0),0)),"",VLOOKUP($H1448*100+J$2,Feuil2!$A$3:$CQ$931,HLOOKUP(Feuil1!$F1448,Feuil2!$E$1:$DG$2,2,0),0))</f>
        <v>59.1</v>
      </c>
      <c r="K1448" s="12">
        <f>IF(ISBLANK(VLOOKUP($H1448*100+K$2,Feuil2!$A$3:$CQ$931,HLOOKUP(Feuil1!$F1448,Feuil2!$E$1:$DG$2,2,0),0)),"",VLOOKUP($H1448*100+K$2,Feuil2!$A$3:$CQ$931,HLOOKUP(Feuil1!$F1448,Feuil2!$E$1:$DG$2,2,0),0))</f>
        <v>68.900000000000006</v>
      </c>
      <c r="L1448" s="12">
        <f>IF(ISBLANK(VLOOKUP($H1448*100+L$2,Feuil2!$A$3:$CQ$931,HLOOKUP(Feuil1!$F1448,Feuil2!$E$1:$DG$2,2,0),0)),"",VLOOKUP($H1448*100+L$2,Feuil2!$A$3:$CQ$931,HLOOKUP(Feuil1!$F1448,Feuil2!$E$1:$DG$2,2,0),0))</f>
        <v>125</v>
      </c>
      <c r="M1448" s="12">
        <f>IF(ISBLANK(VLOOKUP($H1448*100+M$2,Feuil2!$A$3:$CQ$931,HLOOKUP(Feuil1!$F1448,Feuil2!$E$1:$DG$2,2,0),0)),"",VLOOKUP($H1448*100+M$2,Feuil2!$A$3:$CQ$931,HLOOKUP(Feuil1!$F1448,Feuil2!$E$1:$DG$2,2,0),0))</f>
        <v>57.2</v>
      </c>
      <c r="N1448" s="12">
        <f>IF(ISBLANK(VLOOKUP($H1448*100+N$2,Feuil2!$A$3:$CQ$931,HLOOKUP(Feuil1!$F1448,Feuil2!$E$1:$DG$2,2,0),0)),"",VLOOKUP($H1448*100+N$2,Feuil2!$A$3:$CQ$931,HLOOKUP(Feuil1!$F1448,Feuil2!$E$1:$DG$2,2,0),0))</f>
        <v>2.6</v>
      </c>
      <c r="O1448" s="12">
        <f>IF(ISBLANK(VLOOKUP($H1448*100+O$2,Feuil2!$A$3:$CQ$931,HLOOKUP(Feuil1!$F1448,Feuil2!$E$1:$DG$2,2,0),0)),"",VLOOKUP($H1448*100+O$2,Feuil2!$A$3:$CQ$931,HLOOKUP(Feuil1!$F1448,Feuil2!$E$1:$DG$2,2,0),0))</f>
        <v>49.1</v>
      </c>
      <c r="P1448" s="12">
        <f>IF(ISBLANK(VLOOKUP($H1448*100+P$2,Feuil2!$A$3:$CQ$931,HLOOKUP(Feuil1!$F1448,Feuil2!$E$1:$DG$2,2,0),0)),"",VLOOKUP($H1448*100+P$2,Feuil2!$A$3:$CQ$931,HLOOKUP(Feuil1!$F1448,Feuil2!$E$1:$DG$2,2,0),0))</f>
        <v>128.6</v>
      </c>
      <c r="Q1448" s="12">
        <f>IF(ISBLANK(VLOOKUP($H1448*100+Q$2,Feuil2!$A$3:$CQ$931,HLOOKUP(Feuil1!$F1448,Feuil2!$E$1:$DG$2,2,0),0)),"",VLOOKUP($H1448*100+Q$2,Feuil2!$A$3:$CQ$931,HLOOKUP(Feuil1!$F1448,Feuil2!$E$1:$DG$2,2,0),0))</f>
        <v>32.700000000000003</v>
      </c>
      <c r="R1448" s="12">
        <f>IF(ISBLANK(VLOOKUP($H1448*100+R$2,Feuil2!$A$3:$CQ$931,HLOOKUP(Feuil1!$F1448,Feuil2!$E$1:$DG$2,2,0),0)),"",VLOOKUP($H1448*100+R$2,Feuil2!$A$3:$CQ$931,HLOOKUP(Feuil1!$F1448,Feuil2!$E$1:$DG$2,2,0),0))</f>
        <v>0</v>
      </c>
      <c r="S1448" s="12">
        <f>IF(ISBLANK(VLOOKUP($H1448*100+S$2,Feuil2!$A$3:$CQ$931,HLOOKUP(Feuil1!$F1448,Feuil2!$E$1:$DG$2,2,0),0)),"",VLOOKUP($H1448*100+S$2,Feuil2!$A$3:$CQ$931,HLOOKUP(Feuil1!$F1448,Feuil2!$E$1:$DG$2,2,0),0))</f>
        <v>0</v>
      </c>
      <c r="T1448" s="12">
        <f>IF(ISBLANK(VLOOKUP($H1448*100+T$2,Feuil2!$A$3:$CQ$931,HLOOKUP(Feuil1!$F1448,Feuil2!$E$1:$DG$2,2,0),0)),"",VLOOKUP($H1448*100+T$2,Feuil2!$A$3:$CQ$931,HLOOKUP(Feuil1!$F1448,Feuil2!$E$1:$DG$2,2,0),0))</f>
        <v>0</v>
      </c>
      <c r="U1448" s="12">
        <f t="shared" si="44"/>
        <v>523.70000000000005</v>
      </c>
    </row>
    <row r="1449" spans="1:21" x14ac:dyDescent="0.35">
      <c r="A1449" s="10" t="s">
        <v>60</v>
      </c>
      <c r="B1449" s="8" t="s">
        <v>61</v>
      </c>
      <c r="C1449" s="39">
        <v>456290</v>
      </c>
      <c r="D1449" s="39">
        <v>338059</v>
      </c>
      <c r="E1449" s="39">
        <v>302</v>
      </c>
      <c r="F1449" s="10">
        <v>6170</v>
      </c>
      <c r="G1449" s="5" t="s">
        <v>62</v>
      </c>
      <c r="H1449" s="11">
        <v>1990</v>
      </c>
      <c r="I1449" s="12">
        <f>IF(ISBLANK(VLOOKUP($H1449*100+I$2,Feuil2!$A$3:$CQ$931,HLOOKUP(Feuil1!$F1449,Feuil2!$E$1:$DG$2,2,0),0)),"",VLOOKUP($H1449*100+I$2,Feuil2!$A$3:$CQ$931,HLOOKUP(Feuil1!$F1449,Feuil2!$E$1:$DG$2,2,0),0))</f>
        <v>3.4</v>
      </c>
      <c r="J1449" s="12">
        <f>IF(ISBLANK(VLOOKUP($H1449*100+J$2,Feuil2!$A$3:$CQ$931,HLOOKUP(Feuil1!$F1449,Feuil2!$E$1:$DG$2,2,0),0)),"",VLOOKUP($H1449*100+J$2,Feuil2!$A$3:$CQ$931,HLOOKUP(Feuil1!$F1449,Feuil2!$E$1:$DG$2,2,0),0))</f>
        <v>24.3</v>
      </c>
      <c r="K1449" s="12">
        <f>IF(ISBLANK(VLOOKUP($H1449*100+K$2,Feuil2!$A$3:$CQ$931,HLOOKUP(Feuil1!$F1449,Feuil2!$E$1:$DG$2,2,0),0)),"",VLOOKUP($H1449*100+K$2,Feuil2!$A$3:$CQ$931,HLOOKUP(Feuil1!$F1449,Feuil2!$E$1:$DG$2,2,0),0))</f>
        <v>31.2</v>
      </c>
      <c r="L1449" s="12">
        <f>IF(ISBLANK(VLOOKUP($H1449*100+L$2,Feuil2!$A$3:$CQ$931,HLOOKUP(Feuil1!$F1449,Feuil2!$E$1:$DG$2,2,0),0)),"",VLOOKUP($H1449*100+L$2,Feuil2!$A$3:$CQ$931,HLOOKUP(Feuil1!$F1449,Feuil2!$E$1:$DG$2,2,0),0))</f>
        <v>133.4</v>
      </c>
      <c r="M1449" s="12">
        <f>IF(ISBLANK(VLOOKUP($H1449*100+M$2,Feuil2!$A$3:$CQ$931,HLOOKUP(Feuil1!$F1449,Feuil2!$E$1:$DG$2,2,0),0)),"",VLOOKUP($H1449*100+M$2,Feuil2!$A$3:$CQ$931,HLOOKUP(Feuil1!$F1449,Feuil2!$E$1:$DG$2,2,0),0))</f>
        <v>18.100000000000001</v>
      </c>
      <c r="N1449" s="12">
        <f>IF(ISBLANK(VLOOKUP($H1449*100+N$2,Feuil2!$A$3:$CQ$931,HLOOKUP(Feuil1!$F1449,Feuil2!$E$1:$DG$2,2,0),0)),"",VLOOKUP($H1449*100+N$2,Feuil2!$A$3:$CQ$931,HLOOKUP(Feuil1!$F1449,Feuil2!$E$1:$DG$2,2,0),0))</f>
        <v>89.2</v>
      </c>
      <c r="O1449" s="12">
        <f>IF(ISBLANK(VLOOKUP($H1449*100+O$2,Feuil2!$A$3:$CQ$931,HLOOKUP(Feuil1!$F1449,Feuil2!$E$1:$DG$2,2,0),0)),"",VLOOKUP($H1449*100+O$2,Feuil2!$A$3:$CQ$931,HLOOKUP(Feuil1!$F1449,Feuil2!$E$1:$DG$2,2,0),0))</f>
        <v>166.9</v>
      </c>
      <c r="P1449" s="12">
        <f>IF(ISBLANK(VLOOKUP($H1449*100+P$2,Feuil2!$A$3:$CQ$931,HLOOKUP(Feuil1!$F1449,Feuil2!$E$1:$DG$2,2,0),0)),"",VLOOKUP($H1449*100+P$2,Feuil2!$A$3:$CQ$931,HLOOKUP(Feuil1!$F1449,Feuil2!$E$1:$DG$2,2,0),0))</f>
        <v>68.900000000000006</v>
      </c>
      <c r="Q1449" s="12">
        <f>IF(ISBLANK(VLOOKUP($H1449*100+Q$2,Feuil2!$A$3:$CQ$931,HLOOKUP(Feuil1!$F1449,Feuil2!$E$1:$DG$2,2,0),0)),"",VLOOKUP($H1449*100+Q$2,Feuil2!$A$3:$CQ$931,HLOOKUP(Feuil1!$F1449,Feuil2!$E$1:$DG$2,2,0),0))</f>
        <v>11</v>
      </c>
      <c r="R1449" s="12">
        <f>IF(ISBLANK(VLOOKUP($H1449*100+R$2,Feuil2!$A$3:$CQ$931,HLOOKUP(Feuil1!$F1449,Feuil2!$E$1:$DG$2,2,0),0)),"",VLOOKUP($H1449*100+R$2,Feuil2!$A$3:$CQ$931,HLOOKUP(Feuil1!$F1449,Feuil2!$E$1:$DG$2,2,0),0))</f>
        <v>0</v>
      </c>
      <c r="S1449" s="12">
        <f>IF(ISBLANK(VLOOKUP($H1449*100+S$2,Feuil2!$A$3:$CQ$931,HLOOKUP(Feuil1!$F1449,Feuil2!$E$1:$DG$2,2,0),0)),"",VLOOKUP($H1449*100+S$2,Feuil2!$A$3:$CQ$931,HLOOKUP(Feuil1!$F1449,Feuil2!$E$1:$DG$2,2,0),0))</f>
        <v>3.2</v>
      </c>
      <c r="T1449" s="12">
        <f>IF(ISBLANK(VLOOKUP($H1449*100+T$2,Feuil2!$A$3:$CQ$931,HLOOKUP(Feuil1!$F1449,Feuil2!$E$1:$DG$2,2,0),0)),"",VLOOKUP($H1449*100+T$2,Feuil2!$A$3:$CQ$931,HLOOKUP(Feuil1!$F1449,Feuil2!$E$1:$DG$2,2,0),0))</f>
        <v>19.399999999999999</v>
      </c>
      <c r="U1449" s="12">
        <f t="shared" si="44"/>
        <v>569</v>
      </c>
    </row>
    <row r="1450" spans="1:21" x14ac:dyDescent="0.35">
      <c r="A1450" s="10" t="s">
        <v>60</v>
      </c>
      <c r="B1450" s="8" t="s">
        <v>61</v>
      </c>
      <c r="C1450" s="39">
        <v>456290</v>
      </c>
      <c r="D1450" s="39">
        <v>338059</v>
      </c>
      <c r="E1450" s="39">
        <v>302</v>
      </c>
      <c r="F1450" s="10">
        <v>6170</v>
      </c>
      <c r="G1450" s="5" t="s">
        <v>62</v>
      </c>
      <c r="H1450" s="11">
        <v>1991</v>
      </c>
      <c r="I1450" s="12">
        <f>IF(ISBLANK(VLOOKUP($H1450*100+I$2,Feuil2!$A$3:$CQ$931,HLOOKUP(Feuil1!$F1450,Feuil2!$E$1:$DG$2,2,0),0)),"",VLOOKUP($H1450*100+I$2,Feuil2!$A$3:$CQ$931,HLOOKUP(Feuil1!$F1450,Feuil2!$E$1:$DG$2,2,0),0))</f>
        <v>69.3</v>
      </c>
      <c r="J1450" s="12">
        <f>IF(ISBLANK(VLOOKUP($H1450*100+J$2,Feuil2!$A$3:$CQ$931,HLOOKUP(Feuil1!$F1450,Feuil2!$E$1:$DG$2,2,0),0)),"",VLOOKUP($H1450*100+J$2,Feuil2!$A$3:$CQ$931,HLOOKUP(Feuil1!$F1450,Feuil2!$E$1:$DG$2,2,0),0))</f>
        <v>40.700000000000003</v>
      </c>
      <c r="K1450" s="12">
        <f>IF(ISBLANK(VLOOKUP($H1450*100+K$2,Feuil2!$A$3:$CQ$931,HLOOKUP(Feuil1!$F1450,Feuil2!$E$1:$DG$2,2,0),0)),"",VLOOKUP($H1450*100+K$2,Feuil2!$A$3:$CQ$931,HLOOKUP(Feuil1!$F1450,Feuil2!$E$1:$DG$2,2,0),0))</f>
        <v>13</v>
      </c>
      <c r="L1450" s="12">
        <f>IF(ISBLANK(VLOOKUP($H1450*100+L$2,Feuil2!$A$3:$CQ$931,HLOOKUP(Feuil1!$F1450,Feuil2!$E$1:$DG$2,2,0),0)),"",VLOOKUP($H1450*100+L$2,Feuil2!$A$3:$CQ$931,HLOOKUP(Feuil1!$F1450,Feuil2!$E$1:$DG$2,2,0),0))</f>
        <v>32</v>
      </c>
      <c r="M1450" s="12">
        <f>IF(ISBLANK(VLOOKUP($H1450*100+M$2,Feuil2!$A$3:$CQ$931,HLOOKUP(Feuil1!$F1450,Feuil2!$E$1:$DG$2,2,0),0)),"",VLOOKUP($H1450*100+M$2,Feuil2!$A$3:$CQ$931,HLOOKUP(Feuil1!$F1450,Feuil2!$E$1:$DG$2,2,0),0))</f>
        <v>0</v>
      </c>
      <c r="N1450" s="12">
        <f>IF(ISBLANK(VLOOKUP($H1450*100+N$2,Feuil2!$A$3:$CQ$931,HLOOKUP(Feuil1!$F1450,Feuil2!$E$1:$DG$2,2,0),0)),"",VLOOKUP($H1450*100+N$2,Feuil2!$A$3:$CQ$931,HLOOKUP(Feuil1!$F1450,Feuil2!$E$1:$DG$2,2,0),0))</f>
        <v>45.9</v>
      </c>
      <c r="O1450" s="12">
        <f>IF(ISBLANK(VLOOKUP($H1450*100+O$2,Feuil2!$A$3:$CQ$931,HLOOKUP(Feuil1!$F1450,Feuil2!$E$1:$DG$2,2,0),0)),"",VLOOKUP($H1450*100+O$2,Feuil2!$A$3:$CQ$931,HLOOKUP(Feuil1!$F1450,Feuil2!$E$1:$DG$2,2,0),0))</f>
        <v>78.099999999999994</v>
      </c>
      <c r="P1450" s="12">
        <f>IF(ISBLANK(VLOOKUP($H1450*100+P$2,Feuil2!$A$3:$CQ$931,HLOOKUP(Feuil1!$F1450,Feuil2!$E$1:$DG$2,2,0),0)),"",VLOOKUP($H1450*100+P$2,Feuil2!$A$3:$CQ$931,HLOOKUP(Feuil1!$F1450,Feuil2!$E$1:$DG$2,2,0),0))</f>
        <v>49.1</v>
      </c>
      <c r="Q1450" s="12">
        <f>IF(ISBLANK(VLOOKUP($H1450*100+Q$2,Feuil2!$A$3:$CQ$931,HLOOKUP(Feuil1!$F1450,Feuil2!$E$1:$DG$2,2,0),0)),"",VLOOKUP($H1450*100+Q$2,Feuil2!$A$3:$CQ$931,HLOOKUP(Feuil1!$F1450,Feuil2!$E$1:$DG$2,2,0),0))</f>
        <v>45.8</v>
      </c>
      <c r="R1450" s="12">
        <f>IF(ISBLANK(VLOOKUP($H1450*100+R$2,Feuil2!$A$3:$CQ$931,HLOOKUP(Feuil1!$F1450,Feuil2!$E$1:$DG$2,2,0),0)),"",VLOOKUP($H1450*100+R$2,Feuil2!$A$3:$CQ$931,HLOOKUP(Feuil1!$F1450,Feuil2!$E$1:$DG$2,2,0),0))</f>
        <v>60.2</v>
      </c>
      <c r="S1450" s="12">
        <f>IF(ISBLANK(VLOOKUP($H1450*100+S$2,Feuil2!$A$3:$CQ$931,HLOOKUP(Feuil1!$F1450,Feuil2!$E$1:$DG$2,2,0),0)),"",VLOOKUP($H1450*100+S$2,Feuil2!$A$3:$CQ$931,HLOOKUP(Feuil1!$F1450,Feuil2!$E$1:$DG$2,2,0),0))</f>
        <v>0</v>
      </c>
      <c r="T1450" s="12">
        <f>IF(ISBLANK(VLOOKUP($H1450*100+T$2,Feuil2!$A$3:$CQ$931,HLOOKUP(Feuil1!$F1450,Feuil2!$E$1:$DG$2,2,0),0)),"",VLOOKUP($H1450*100+T$2,Feuil2!$A$3:$CQ$931,HLOOKUP(Feuil1!$F1450,Feuil2!$E$1:$DG$2,2,0),0))</f>
        <v>0</v>
      </c>
      <c r="U1450" s="12">
        <f t="shared" si="44"/>
        <v>434.1</v>
      </c>
    </row>
    <row r="1451" spans="1:21" x14ac:dyDescent="0.35">
      <c r="A1451" s="10" t="s">
        <v>60</v>
      </c>
      <c r="B1451" s="8" t="s">
        <v>61</v>
      </c>
      <c r="C1451" s="39">
        <v>456290</v>
      </c>
      <c r="D1451" s="39">
        <v>338059</v>
      </c>
      <c r="E1451" s="39">
        <v>302</v>
      </c>
      <c r="F1451" s="10">
        <v>6170</v>
      </c>
      <c r="G1451" s="5" t="s">
        <v>62</v>
      </c>
      <c r="H1451" s="11">
        <v>1992</v>
      </c>
      <c r="I1451" s="12">
        <f>IF(ISBLANK(VLOOKUP($H1451*100+I$2,Feuil2!$A$3:$CQ$931,HLOOKUP(Feuil1!$F1451,Feuil2!$E$1:$DG$2,2,0),0)),"",VLOOKUP($H1451*100+I$2,Feuil2!$A$3:$CQ$931,HLOOKUP(Feuil1!$F1451,Feuil2!$E$1:$DG$2,2,0),0))</f>
        <v>0</v>
      </c>
      <c r="J1451" s="12">
        <f>IF(ISBLANK(VLOOKUP($H1451*100+J$2,Feuil2!$A$3:$CQ$931,HLOOKUP(Feuil1!$F1451,Feuil2!$E$1:$DG$2,2,0),0)),"",VLOOKUP($H1451*100+J$2,Feuil2!$A$3:$CQ$931,HLOOKUP(Feuil1!$F1451,Feuil2!$E$1:$DG$2,2,0),0))</f>
        <v>35.6</v>
      </c>
      <c r="K1451" s="12">
        <f>IF(ISBLANK(VLOOKUP($H1451*100+K$2,Feuil2!$A$3:$CQ$931,HLOOKUP(Feuil1!$F1451,Feuil2!$E$1:$DG$2,2,0),0)),"",VLOOKUP($H1451*100+K$2,Feuil2!$A$3:$CQ$931,HLOOKUP(Feuil1!$F1451,Feuil2!$E$1:$DG$2,2,0),0))</f>
        <v>16.5</v>
      </c>
      <c r="L1451" s="12">
        <f>IF(ISBLANK(VLOOKUP($H1451*100+L$2,Feuil2!$A$3:$CQ$931,HLOOKUP(Feuil1!$F1451,Feuil2!$E$1:$DG$2,2,0),0)),"",VLOOKUP($H1451*100+L$2,Feuil2!$A$3:$CQ$931,HLOOKUP(Feuil1!$F1451,Feuil2!$E$1:$DG$2,2,0),0))</f>
        <v>13</v>
      </c>
      <c r="M1451" s="12">
        <f>IF(ISBLANK(VLOOKUP($H1451*100+M$2,Feuil2!$A$3:$CQ$931,HLOOKUP(Feuil1!$F1451,Feuil2!$E$1:$DG$2,2,0),0)),"",VLOOKUP($H1451*100+M$2,Feuil2!$A$3:$CQ$931,HLOOKUP(Feuil1!$F1451,Feuil2!$E$1:$DG$2,2,0),0))</f>
        <v>25.9</v>
      </c>
      <c r="N1451" s="12">
        <f>IF(ISBLANK(VLOOKUP($H1451*100+N$2,Feuil2!$A$3:$CQ$931,HLOOKUP(Feuil1!$F1451,Feuil2!$E$1:$DG$2,2,0),0)),"",VLOOKUP($H1451*100+N$2,Feuil2!$A$3:$CQ$931,HLOOKUP(Feuil1!$F1451,Feuil2!$E$1:$DG$2,2,0),0))</f>
        <v>28.5</v>
      </c>
      <c r="O1451" s="12">
        <f>IF(ISBLANK(VLOOKUP($H1451*100+O$2,Feuil2!$A$3:$CQ$931,HLOOKUP(Feuil1!$F1451,Feuil2!$E$1:$DG$2,2,0),0)),"",VLOOKUP($H1451*100+O$2,Feuil2!$A$3:$CQ$931,HLOOKUP(Feuil1!$F1451,Feuil2!$E$1:$DG$2,2,0),0))</f>
        <v>75.900000000000006</v>
      </c>
      <c r="P1451" s="12">
        <f>IF(ISBLANK(VLOOKUP($H1451*100+P$2,Feuil2!$A$3:$CQ$931,HLOOKUP(Feuil1!$F1451,Feuil2!$E$1:$DG$2,2,0),0)),"",VLOOKUP($H1451*100+P$2,Feuil2!$A$3:$CQ$931,HLOOKUP(Feuil1!$F1451,Feuil2!$E$1:$DG$2,2,0),0))</f>
        <v>27.1</v>
      </c>
      <c r="Q1451" s="12">
        <f>IF(ISBLANK(VLOOKUP($H1451*100+Q$2,Feuil2!$A$3:$CQ$931,HLOOKUP(Feuil1!$F1451,Feuil2!$E$1:$DG$2,2,0),0)),"",VLOOKUP($H1451*100+Q$2,Feuil2!$A$3:$CQ$931,HLOOKUP(Feuil1!$F1451,Feuil2!$E$1:$DG$2,2,0),0))</f>
        <v>26.7</v>
      </c>
      <c r="R1451" s="12">
        <f>IF(ISBLANK(VLOOKUP($H1451*100+R$2,Feuil2!$A$3:$CQ$931,HLOOKUP(Feuil1!$F1451,Feuil2!$E$1:$DG$2,2,0),0)),"",VLOOKUP($H1451*100+R$2,Feuil2!$A$3:$CQ$931,HLOOKUP(Feuil1!$F1451,Feuil2!$E$1:$DG$2,2,0),0))</f>
        <v>2.5</v>
      </c>
      <c r="S1451" s="12">
        <f>IF(ISBLANK(VLOOKUP($H1451*100+S$2,Feuil2!$A$3:$CQ$931,HLOOKUP(Feuil1!$F1451,Feuil2!$E$1:$DG$2,2,0),0)),"",VLOOKUP($H1451*100+S$2,Feuil2!$A$3:$CQ$931,HLOOKUP(Feuil1!$F1451,Feuil2!$E$1:$DG$2,2,0),0))</f>
        <v>0</v>
      </c>
      <c r="T1451" s="12">
        <f>IF(ISBLANK(VLOOKUP($H1451*100+T$2,Feuil2!$A$3:$CQ$931,HLOOKUP(Feuil1!$F1451,Feuil2!$E$1:$DG$2,2,0),0)),"",VLOOKUP($H1451*100+T$2,Feuil2!$A$3:$CQ$931,HLOOKUP(Feuil1!$F1451,Feuil2!$E$1:$DG$2,2,0),0))</f>
        <v>0</v>
      </c>
      <c r="U1451" s="12">
        <f t="shared" si="44"/>
        <v>251.7</v>
      </c>
    </row>
    <row r="1452" spans="1:21" x14ac:dyDescent="0.35">
      <c r="A1452" s="10" t="s">
        <v>60</v>
      </c>
      <c r="B1452" s="8" t="s">
        <v>61</v>
      </c>
      <c r="C1452" s="39">
        <v>456290</v>
      </c>
      <c r="D1452" s="39">
        <v>338059</v>
      </c>
      <c r="E1452" s="39">
        <v>302</v>
      </c>
      <c r="F1452" s="10">
        <v>6170</v>
      </c>
      <c r="G1452" s="5" t="s">
        <v>62</v>
      </c>
      <c r="H1452" s="11">
        <v>1993</v>
      </c>
      <c r="I1452" s="12">
        <f>IF(ISBLANK(VLOOKUP($H1452*100+I$2,Feuil2!$A$3:$CQ$931,HLOOKUP(Feuil1!$F1452,Feuil2!$E$1:$DG$2,2,0),0)),"",VLOOKUP($H1452*100+I$2,Feuil2!$A$3:$CQ$931,HLOOKUP(Feuil1!$F1452,Feuil2!$E$1:$DG$2,2,0),0))</f>
        <v>1.8</v>
      </c>
      <c r="J1452" s="12">
        <f>IF(ISBLANK(VLOOKUP($H1452*100+J$2,Feuil2!$A$3:$CQ$931,HLOOKUP(Feuil1!$F1452,Feuil2!$E$1:$DG$2,2,0),0)),"",VLOOKUP($H1452*100+J$2,Feuil2!$A$3:$CQ$931,HLOOKUP(Feuil1!$F1452,Feuil2!$E$1:$DG$2,2,0),0))</f>
        <v>26.8</v>
      </c>
      <c r="K1452" s="12">
        <f>IF(ISBLANK(VLOOKUP($H1452*100+K$2,Feuil2!$A$3:$CQ$931,HLOOKUP(Feuil1!$F1452,Feuil2!$E$1:$DG$2,2,0),0)),"",VLOOKUP($H1452*100+K$2,Feuil2!$A$3:$CQ$931,HLOOKUP(Feuil1!$F1452,Feuil2!$E$1:$DG$2,2,0),0))</f>
        <v>109.4</v>
      </c>
      <c r="L1452" s="12">
        <f>IF(ISBLANK(VLOOKUP($H1452*100+L$2,Feuil2!$A$3:$CQ$931,HLOOKUP(Feuil1!$F1452,Feuil2!$E$1:$DG$2,2,0),0)),"",VLOOKUP($H1452*100+L$2,Feuil2!$A$3:$CQ$931,HLOOKUP(Feuil1!$F1452,Feuil2!$E$1:$DG$2,2,0),0))</f>
        <v>18.100000000000001</v>
      </c>
      <c r="M1452" s="12">
        <f>IF(ISBLANK(VLOOKUP($H1452*100+M$2,Feuil2!$A$3:$CQ$931,HLOOKUP(Feuil1!$F1452,Feuil2!$E$1:$DG$2,2,0),0)),"",VLOOKUP($H1452*100+M$2,Feuil2!$A$3:$CQ$931,HLOOKUP(Feuil1!$F1452,Feuil2!$E$1:$DG$2,2,0),0))</f>
        <v>57.6</v>
      </c>
      <c r="N1452" s="12">
        <f>IF(ISBLANK(VLOOKUP($H1452*100+N$2,Feuil2!$A$3:$CQ$931,HLOOKUP(Feuil1!$F1452,Feuil2!$E$1:$DG$2,2,0),0)),"",VLOOKUP($H1452*100+N$2,Feuil2!$A$3:$CQ$931,HLOOKUP(Feuil1!$F1452,Feuil2!$E$1:$DG$2,2,0),0))</f>
        <v>126.4</v>
      </c>
      <c r="O1452" s="12">
        <f>IF(ISBLANK(VLOOKUP($H1452*100+O$2,Feuil2!$A$3:$CQ$931,HLOOKUP(Feuil1!$F1452,Feuil2!$E$1:$DG$2,2,0),0)),"",VLOOKUP($H1452*100+O$2,Feuil2!$A$3:$CQ$931,HLOOKUP(Feuil1!$F1452,Feuil2!$E$1:$DG$2,2,0),0))</f>
        <v>67</v>
      </c>
      <c r="P1452" s="12">
        <f>IF(ISBLANK(VLOOKUP($H1452*100+P$2,Feuil2!$A$3:$CQ$931,HLOOKUP(Feuil1!$F1452,Feuil2!$E$1:$DG$2,2,0),0)),"",VLOOKUP($H1452*100+P$2,Feuil2!$A$3:$CQ$931,HLOOKUP(Feuil1!$F1452,Feuil2!$E$1:$DG$2,2,0),0))</f>
        <v>3.2</v>
      </c>
      <c r="Q1452" s="12">
        <f>IF(ISBLANK(VLOOKUP($H1452*100+Q$2,Feuil2!$A$3:$CQ$931,HLOOKUP(Feuil1!$F1452,Feuil2!$E$1:$DG$2,2,0),0)),"",VLOOKUP($H1452*100+Q$2,Feuil2!$A$3:$CQ$931,HLOOKUP(Feuil1!$F1452,Feuil2!$E$1:$DG$2,2,0),0))</f>
        <v>13.5</v>
      </c>
      <c r="R1452" s="12">
        <f>IF(ISBLANK(VLOOKUP($H1452*100+R$2,Feuil2!$A$3:$CQ$931,HLOOKUP(Feuil1!$F1452,Feuil2!$E$1:$DG$2,2,0),0)),"",VLOOKUP($H1452*100+R$2,Feuil2!$A$3:$CQ$931,HLOOKUP(Feuil1!$F1452,Feuil2!$E$1:$DG$2,2,0),0))</f>
        <v>0</v>
      </c>
      <c r="S1452" s="12">
        <f>IF(ISBLANK(VLOOKUP($H1452*100+S$2,Feuil2!$A$3:$CQ$931,HLOOKUP(Feuil1!$F1452,Feuil2!$E$1:$DG$2,2,0),0)),"",VLOOKUP($H1452*100+S$2,Feuil2!$A$3:$CQ$931,HLOOKUP(Feuil1!$F1452,Feuil2!$E$1:$DG$2,2,0),0))</f>
        <v>0.6</v>
      </c>
      <c r="T1452" s="12">
        <f>IF(ISBLANK(VLOOKUP($H1452*100+T$2,Feuil2!$A$3:$CQ$931,HLOOKUP(Feuil1!$F1452,Feuil2!$E$1:$DG$2,2,0),0)),"",VLOOKUP($H1452*100+T$2,Feuil2!$A$3:$CQ$931,HLOOKUP(Feuil1!$F1452,Feuil2!$E$1:$DG$2,2,0),0))</f>
        <v>0</v>
      </c>
      <c r="U1452" s="12">
        <f t="shared" si="44"/>
        <v>424.40000000000003</v>
      </c>
    </row>
    <row r="1453" spans="1:21" x14ac:dyDescent="0.35">
      <c r="A1453" s="10" t="s">
        <v>60</v>
      </c>
      <c r="B1453" s="8" t="s">
        <v>61</v>
      </c>
      <c r="C1453" s="39">
        <v>456290</v>
      </c>
      <c r="D1453" s="39">
        <v>338059</v>
      </c>
      <c r="E1453" s="39">
        <v>302</v>
      </c>
      <c r="F1453" s="10">
        <v>6170</v>
      </c>
      <c r="G1453" s="5" t="s">
        <v>62</v>
      </c>
      <c r="H1453" s="11">
        <v>1994</v>
      </c>
      <c r="I1453" s="12">
        <f>IF(ISBLANK(VLOOKUP($H1453*100+I$2,Feuil2!$A$3:$CQ$931,HLOOKUP(Feuil1!$F1453,Feuil2!$E$1:$DG$2,2,0),0)),"",VLOOKUP($H1453*100+I$2,Feuil2!$A$3:$CQ$931,HLOOKUP(Feuil1!$F1453,Feuil2!$E$1:$DG$2,2,0),0))</f>
        <v>29.4</v>
      </c>
      <c r="J1453" s="12">
        <f>IF(ISBLANK(VLOOKUP($H1453*100+J$2,Feuil2!$A$3:$CQ$931,HLOOKUP(Feuil1!$F1453,Feuil2!$E$1:$DG$2,2,0),0)),"",VLOOKUP($H1453*100+J$2,Feuil2!$A$3:$CQ$931,HLOOKUP(Feuil1!$F1453,Feuil2!$E$1:$DG$2,2,0),0))</f>
        <v>21.2</v>
      </c>
      <c r="K1453" s="12">
        <f>IF(ISBLANK(VLOOKUP($H1453*100+K$2,Feuil2!$A$3:$CQ$931,HLOOKUP(Feuil1!$F1453,Feuil2!$E$1:$DG$2,2,0),0)),"",VLOOKUP($H1453*100+K$2,Feuil2!$A$3:$CQ$931,HLOOKUP(Feuil1!$F1453,Feuil2!$E$1:$DG$2,2,0),0))</f>
        <v>12.3</v>
      </c>
      <c r="L1453" s="12">
        <f>IF(ISBLANK(VLOOKUP($H1453*100+L$2,Feuil2!$A$3:$CQ$931,HLOOKUP(Feuil1!$F1453,Feuil2!$E$1:$DG$2,2,0),0)),"",VLOOKUP($H1453*100+L$2,Feuil2!$A$3:$CQ$931,HLOOKUP(Feuil1!$F1453,Feuil2!$E$1:$DG$2,2,0),0))</f>
        <v>0</v>
      </c>
      <c r="M1453" s="12">
        <f>IF(ISBLANK(VLOOKUP($H1453*100+M$2,Feuil2!$A$3:$CQ$931,HLOOKUP(Feuil1!$F1453,Feuil2!$E$1:$DG$2,2,0),0)),"",VLOOKUP($H1453*100+M$2,Feuil2!$A$3:$CQ$931,HLOOKUP(Feuil1!$F1453,Feuil2!$E$1:$DG$2,2,0),0))</f>
        <v>0.8</v>
      </c>
      <c r="N1453" s="12">
        <f>IF(ISBLANK(VLOOKUP($H1453*100+N$2,Feuil2!$A$3:$CQ$931,HLOOKUP(Feuil1!$F1453,Feuil2!$E$1:$DG$2,2,0),0)),"",VLOOKUP($H1453*100+N$2,Feuil2!$A$3:$CQ$931,HLOOKUP(Feuil1!$F1453,Feuil2!$E$1:$DG$2,2,0),0))</f>
        <v>83.3</v>
      </c>
      <c r="O1453" s="12">
        <f>IF(ISBLANK(VLOOKUP($H1453*100+O$2,Feuil2!$A$3:$CQ$931,HLOOKUP(Feuil1!$F1453,Feuil2!$E$1:$DG$2,2,0),0)),"",VLOOKUP($H1453*100+O$2,Feuil2!$A$3:$CQ$931,HLOOKUP(Feuil1!$F1453,Feuil2!$E$1:$DG$2,2,0),0))</f>
        <v>22.6</v>
      </c>
      <c r="P1453" s="12">
        <f>IF(ISBLANK(VLOOKUP($H1453*100+P$2,Feuil2!$A$3:$CQ$931,HLOOKUP(Feuil1!$F1453,Feuil2!$E$1:$DG$2,2,0),0)),"",VLOOKUP($H1453*100+P$2,Feuil2!$A$3:$CQ$931,HLOOKUP(Feuil1!$F1453,Feuil2!$E$1:$DG$2,2,0),0))</f>
        <v>58.8</v>
      </c>
      <c r="Q1453" s="12">
        <f>IF(ISBLANK(VLOOKUP($H1453*100+Q$2,Feuil2!$A$3:$CQ$931,HLOOKUP(Feuil1!$F1453,Feuil2!$E$1:$DG$2,2,0),0)),"",VLOOKUP($H1453*100+Q$2,Feuil2!$A$3:$CQ$931,HLOOKUP(Feuil1!$F1453,Feuil2!$E$1:$DG$2,2,0),0))</f>
        <v>2.6</v>
      </c>
      <c r="R1453" s="12">
        <f>IF(ISBLANK(VLOOKUP($H1453*100+R$2,Feuil2!$A$3:$CQ$931,HLOOKUP(Feuil1!$F1453,Feuil2!$E$1:$DG$2,2,0),0)),"",VLOOKUP($H1453*100+R$2,Feuil2!$A$3:$CQ$931,HLOOKUP(Feuil1!$F1453,Feuil2!$E$1:$DG$2,2,0),0))</f>
        <v>30.4</v>
      </c>
      <c r="S1453" s="12">
        <f>IF(ISBLANK(VLOOKUP($H1453*100+S$2,Feuil2!$A$3:$CQ$931,HLOOKUP(Feuil1!$F1453,Feuil2!$E$1:$DG$2,2,0),0)),"",VLOOKUP($H1453*100+S$2,Feuil2!$A$3:$CQ$931,HLOOKUP(Feuil1!$F1453,Feuil2!$E$1:$DG$2,2,0),0))</f>
        <v>0.3</v>
      </c>
      <c r="T1453" s="12">
        <f>IF(ISBLANK(VLOOKUP($H1453*100+T$2,Feuil2!$A$3:$CQ$931,HLOOKUP(Feuil1!$F1453,Feuil2!$E$1:$DG$2,2,0),0)),"",VLOOKUP($H1453*100+T$2,Feuil2!$A$3:$CQ$931,HLOOKUP(Feuil1!$F1453,Feuil2!$E$1:$DG$2,2,0),0))</f>
        <v>3.4</v>
      </c>
      <c r="U1453" s="12">
        <f t="shared" si="44"/>
        <v>265.09999999999997</v>
      </c>
    </row>
    <row r="1454" spans="1:21" x14ac:dyDescent="0.35">
      <c r="A1454" s="10" t="s">
        <v>60</v>
      </c>
      <c r="B1454" s="8" t="s">
        <v>61</v>
      </c>
      <c r="C1454" s="39">
        <v>456290</v>
      </c>
      <c r="D1454" s="39">
        <v>338059</v>
      </c>
      <c r="E1454" s="39">
        <v>302</v>
      </c>
      <c r="F1454" s="10">
        <v>6170</v>
      </c>
      <c r="G1454" s="5" t="s">
        <v>62</v>
      </c>
      <c r="H1454" s="11">
        <v>1995</v>
      </c>
      <c r="I1454" s="12">
        <f>IF(ISBLANK(VLOOKUP($H1454*100+I$2,Feuil2!$A$3:$CQ$931,HLOOKUP(Feuil1!$F1454,Feuil2!$E$1:$DG$2,2,0),0)),"",VLOOKUP($H1454*100+I$2,Feuil2!$A$3:$CQ$931,HLOOKUP(Feuil1!$F1454,Feuil2!$E$1:$DG$2,2,0),0))</f>
        <v>19.7</v>
      </c>
      <c r="J1454" s="12">
        <f>IF(ISBLANK(VLOOKUP($H1454*100+J$2,Feuil2!$A$3:$CQ$931,HLOOKUP(Feuil1!$F1454,Feuil2!$E$1:$DG$2,2,0),0)),"",VLOOKUP($H1454*100+J$2,Feuil2!$A$3:$CQ$931,HLOOKUP(Feuil1!$F1454,Feuil2!$E$1:$DG$2,2,0),0))</f>
        <v>8.9</v>
      </c>
      <c r="K1454" s="12">
        <f>IF(ISBLANK(VLOOKUP($H1454*100+K$2,Feuil2!$A$3:$CQ$931,HLOOKUP(Feuil1!$F1454,Feuil2!$E$1:$DG$2,2,0),0)),"",VLOOKUP($H1454*100+K$2,Feuil2!$A$3:$CQ$931,HLOOKUP(Feuil1!$F1454,Feuil2!$E$1:$DG$2,2,0),0))</f>
        <v>31.4</v>
      </c>
      <c r="L1454" s="12" t="str">
        <f>IF(ISBLANK(VLOOKUP($H1454*100+L$2,Feuil2!$A$3:$CQ$931,HLOOKUP(Feuil1!$F1454,Feuil2!$E$1:$DG$2,2,0),0)),"",VLOOKUP($H1454*100+L$2,Feuil2!$A$3:$CQ$931,HLOOKUP(Feuil1!$F1454,Feuil2!$E$1:$DG$2,2,0),0))</f>
        <v/>
      </c>
      <c r="M1454" s="12">
        <f>IF(ISBLANK(VLOOKUP($H1454*100+M$2,Feuil2!$A$3:$CQ$931,HLOOKUP(Feuil1!$F1454,Feuil2!$E$1:$DG$2,2,0),0)),"",VLOOKUP($H1454*100+M$2,Feuil2!$A$3:$CQ$931,HLOOKUP(Feuil1!$F1454,Feuil2!$E$1:$DG$2,2,0),0))</f>
        <v>184.3</v>
      </c>
      <c r="N1454" s="12">
        <f>IF(ISBLANK(VLOOKUP($H1454*100+N$2,Feuil2!$A$3:$CQ$931,HLOOKUP(Feuil1!$F1454,Feuil2!$E$1:$DG$2,2,0),0)),"",VLOOKUP($H1454*100+N$2,Feuil2!$A$3:$CQ$931,HLOOKUP(Feuil1!$F1454,Feuil2!$E$1:$DG$2,2,0),0))</f>
        <v>65.7</v>
      </c>
      <c r="O1454" s="12">
        <f>IF(ISBLANK(VLOOKUP($H1454*100+O$2,Feuil2!$A$3:$CQ$931,HLOOKUP(Feuil1!$F1454,Feuil2!$E$1:$DG$2,2,0),0)),"",VLOOKUP($H1454*100+O$2,Feuil2!$A$3:$CQ$931,HLOOKUP(Feuil1!$F1454,Feuil2!$E$1:$DG$2,2,0),0))</f>
        <v>94.9</v>
      </c>
      <c r="P1454" s="12">
        <f>IF(ISBLANK(VLOOKUP($H1454*100+P$2,Feuil2!$A$3:$CQ$931,HLOOKUP(Feuil1!$F1454,Feuil2!$E$1:$DG$2,2,0),0)),"",VLOOKUP($H1454*100+P$2,Feuil2!$A$3:$CQ$931,HLOOKUP(Feuil1!$F1454,Feuil2!$E$1:$DG$2,2,0),0))</f>
        <v>34.299999999999997</v>
      </c>
      <c r="Q1454" s="12">
        <f>IF(ISBLANK(VLOOKUP($H1454*100+Q$2,Feuil2!$A$3:$CQ$931,HLOOKUP(Feuil1!$F1454,Feuil2!$E$1:$DG$2,2,0),0)),"",VLOOKUP($H1454*100+Q$2,Feuil2!$A$3:$CQ$931,HLOOKUP(Feuil1!$F1454,Feuil2!$E$1:$DG$2,2,0),0))</f>
        <v>68.5</v>
      </c>
      <c r="R1454" s="12">
        <f>IF(ISBLANK(VLOOKUP($H1454*100+R$2,Feuil2!$A$3:$CQ$931,HLOOKUP(Feuil1!$F1454,Feuil2!$E$1:$DG$2,2,0),0)),"",VLOOKUP($H1454*100+R$2,Feuil2!$A$3:$CQ$931,HLOOKUP(Feuil1!$F1454,Feuil2!$E$1:$DG$2,2,0),0))</f>
        <v>16.399999999999999</v>
      </c>
      <c r="S1454" s="12">
        <f>IF(ISBLANK(VLOOKUP($H1454*100+S$2,Feuil2!$A$3:$CQ$931,HLOOKUP(Feuil1!$F1454,Feuil2!$E$1:$DG$2,2,0),0)),"",VLOOKUP($H1454*100+S$2,Feuil2!$A$3:$CQ$931,HLOOKUP(Feuil1!$F1454,Feuil2!$E$1:$DG$2,2,0),0))</f>
        <v>0</v>
      </c>
      <c r="T1454" s="12">
        <f>IF(ISBLANK(VLOOKUP($H1454*100+T$2,Feuil2!$A$3:$CQ$931,HLOOKUP(Feuil1!$F1454,Feuil2!$E$1:$DG$2,2,0),0)),"",VLOOKUP($H1454*100+T$2,Feuil2!$A$3:$CQ$931,HLOOKUP(Feuil1!$F1454,Feuil2!$E$1:$DG$2,2,0),0))</f>
        <v>0</v>
      </c>
      <c r="U1454" s="12">
        <f t="shared" si="44"/>
        <v>524.1</v>
      </c>
    </row>
    <row r="1455" spans="1:21" x14ac:dyDescent="0.35">
      <c r="A1455" s="10" t="s">
        <v>60</v>
      </c>
      <c r="B1455" s="8" t="s">
        <v>61</v>
      </c>
      <c r="C1455" s="39">
        <v>456290</v>
      </c>
      <c r="D1455" s="39">
        <v>338059</v>
      </c>
      <c r="E1455" s="39">
        <v>302</v>
      </c>
      <c r="F1455" s="10">
        <v>6170</v>
      </c>
      <c r="G1455" s="5" t="s">
        <v>62</v>
      </c>
      <c r="H1455" s="11">
        <v>1996</v>
      </c>
      <c r="I1455" s="12">
        <f>IF(ISBLANK(VLOOKUP($H1455*100+I$2,Feuil2!$A$3:$CQ$931,HLOOKUP(Feuil1!$F1455,Feuil2!$E$1:$DG$2,2,0),0)),"",VLOOKUP($H1455*100+I$2,Feuil2!$A$3:$CQ$931,HLOOKUP(Feuil1!$F1455,Feuil2!$E$1:$DG$2,2,0),0))</f>
        <v>9.1999999999999993</v>
      </c>
      <c r="J1455" s="12">
        <f>IF(ISBLANK(VLOOKUP($H1455*100+J$2,Feuil2!$A$3:$CQ$931,HLOOKUP(Feuil1!$F1455,Feuil2!$E$1:$DG$2,2,0),0)),"",VLOOKUP($H1455*100+J$2,Feuil2!$A$3:$CQ$931,HLOOKUP(Feuil1!$F1455,Feuil2!$E$1:$DG$2,2,0),0))</f>
        <v>15.3</v>
      </c>
      <c r="K1455" s="12">
        <f>IF(ISBLANK(VLOOKUP($H1455*100+K$2,Feuil2!$A$3:$CQ$931,HLOOKUP(Feuil1!$F1455,Feuil2!$E$1:$DG$2,2,0),0)),"",VLOOKUP($H1455*100+K$2,Feuil2!$A$3:$CQ$931,HLOOKUP(Feuil1!$F1455,Feuil2!$E$1:$DG$2,2,0),0))</f>
        <v>30.2</v>
      </c>
      <c r="L1455" s="12">
        <f>IF(ISBLANK(VLOOKUP($H1455*100+L$2,Feuil2!$A$3:$CQ$931,HLOOKUP(Feuil1!$F1455,Feuil2!$E$1:$DG$2,2,0),0)),"",VLOOKUP($H1455*100+L$2,Feuil2!$A$3:$CQ$931,HLOOKUP(Feuil1!$F1455,Feuil2!$E$1:$DG$2,2,0),0))</f>
        <v>185.6</v>
      </c>
      <c r="M1455" s="12">
        <f>IF(ISBLANK(VLOOKUP($H1455*100+M$2,Feuil2!$A$3:$CQ$931,HLOOKUP(Feuil1!$F1455,Feuil2!$E$1:$DG$2,2,0),0)),"",VLOOKUP($H1455*100+M$2,Feuil2!$A$3:$CQ$931,HLOOKUP(Feuil1!$F1455,Feuil2!$E$1:$DG$2,2,0),0))</f>
        <v>112.4</v>
      </c>
      <c r="N1455" s="12">
        <f>IF(ISBLANK(VLOOKUP($H1455*100+N$2,Feuil2!$A$3:$CQ$931,HLOOKUP(Feuil1!$F1455,Feuil2!$E$1:$DG$2,2,0),0)),"",VLOOKUP($H1455*100+N$2,Feuil2!$A$3:$CQ$931,HLOOKUP(Feuil1!$F1455,Feuil2!$E$1:$DG$2,2,0),0))</f>
        <v>4.4000000000000004</v>
      </c>
      <c r="O1455" s="12">
        <f>IF(ISBLANK(VLOOKUP($H1455*100+O$2,Feuil2!$A$3:$CQ$931,HLOOKUP(Feuil1!$F1455,Feuil2!$E$1:$DG$2,2,0),0)),"",VLOOKUP($H1455*100+O$2,Feuil2!$A$3:$CQ$931,HLOOKUP(Feuil1!$F1455,Feuil2!$E$1:$DG$2,2,0),0))</f>
        <v>23.7</v>
      </c>
      <c r="P1455" s="12">
        <f>IF(ISBLANK(VLOOKUP($H1455*100+P$2,Feuil2!$A$3:$CQ$931,HLOOKUP(Feuil1!$F1455,Feuil2!$E$1:$DG$2,2,0),0)),"",VLOOKUP($H1455*100+P$2,Feuil2!$A$3:$CQ$931,HLOOKUP(Feuil1!$F1455,Feuil2!$E$1:$DG$2,2,0),0))</f>
        <v>71.900000000000006</v>
      </c>
      <c r="Q1455" s="12">
        <f>IF(ISBLANK(VLOOKUP($H1455*100+Q$2,Feuil2!$A$3:$CQ$931,HLOOKUP(Feuil1!$F1455,Feuil2!$E$1:$DG$2,2,0),0)),"",VLOOKUP($H1455*100+Q$2,Feuil2!$A$3:$CQ$931,HLOOKUP(Feuil1!$F1455,Feuil2!$E$1:$DG$2,2,0),0))</f>
        <v>17.8</v>
      </c>
      <c r="R1455" s="12">
        <f>IF(ISBLANK(VLOOKUP($H1455*100+R$2,Feuil2!$A$3:$CQ$931,HLOOKUP(Feuil1!$F1455,Feuil2!$E$1:$DG$2,2,0),0)),"",VLOOKUP($H1455*100+R$2,Feuil2!$A$3:$CQ$931,HLOOKUP(Feuil1!$F1455,Feuil2!$E$1:$DG$2,2,0),0))</f>
        <v>22.5</v>
      </c>
      <c r="S1455" s="12">
        <f>IF(ISBLANK(VLOOKUP($H1455*100+S$2,Feuil2!$A$3:$CQ$931,HLOOKUP(Feuil1!$F1455,Feuil2!$E$1:$DG$2,2,0),0)),"",VLOOKUP($H1455*100+S$2,Feuil2!$A$3:$CQ$931,HLOOKUP(Feuil1!$F1455,Feuil2!$E$1:$DG$2,2,0),0))</f>
        <v>0</v>
      </c>
      <c r="T1455" s="12">
        <f>IF(ISBLANK(VLOOKUP($H1455*100+T$2,Feuil2!$A$3:$CQ$931,HLOOKUP(Feuil1!$F1455,Feuil2!$E$1:$DG$2,2,0),0)),"",VLOOKUP($H1455*100+T$2,Feuil2!$A$3:$CQ$931,HLOOKUP(Feuil1!$F1455,Feuil2!$E$1:$DG$2,2,0),0))</f>
        <v>0.4</v>
      </c>
      <c r="U1455" s="12">
        <f t="shared" si="44"/>
        <v>493.40000000000003</v>
      </c>
    </row>
    <row r="1456" spans="1:21" x14ac:dyDescent="0.35">
      <c r="A1456" s="10" t="s">
        <v>60</v>
      </c>
      <c r="B1456" s="8" t="s">
        <v>61</v>
      </c>
      <c r="C1456" s="39">
        <v>456290</v>
      </c>
      <c r="D1456" s="39">
        <v>338059</v>
      </c>
      <c r="E1456" s="39">
        <v>302</v>
      </c>
      <c r="F1456" s="10">
        <v>6170</v>
      </c>
      <c r="G1456" s="5" t="s">
        <v>62</v>
      </c>
      <c r="H1456" s="11">
        <v>1997</v>
      </c>
      <c r="I1456" s="12">
        <f>IF(ISBLANK(VLOOKUP($H1456*100+I$2,Feuil2!$A$3:$CQ$931,HLOOKUP(Feuil1!$F1456,Feuil2!$E$1:$DG$2,2,0),0)),"",VLOOKUP($H1456*100+I$2,Feuil2!$A$3:$CQ$931,HLOOKUP(Feuil1!$F1456,Feuil2!$E$1:$DG$2,2,0),0))</f>
        <v>49.7</v>
      </c>
      <c r="J1456" s="12">
        <f>IF(ISBLANK(VLOOKUP($H1456*100+J$2,Feuil2!$A$3:$CQ$931,HLOOKUP(Feuil1!$F1456,Feuil2!$E$1:$DG$2,2,0),0)),"",VLOOKUP($H1456*100+J$2,Feuil2!$A$3:$CQ$931,HLOOKUP(Feuil1!$F1456,Feuil2!$E$1:$DG$2,2,0),0))</f>
        <v>35.5</v>
      </c>
      <c r="K1456" s="12">
        <f>IF(ISBLANK(VLOOKUP($H1456*100+K$2,Feuil2!$A$3:$CQ$931,HLOOKUP(Feuil1!$F1456,Feuil2!$E$1:$DG$2,2,0),0)),"",VLOOKUP($H1456*100+K$2,Feuil2!$A$3:$CQ$931,HLOOKUP(Feuil1!$F1456,Feuil2!$E$1:$DG$2,2,0),0))</f>
        <v>83.8</v>
      </c>
      <c r="L1456" s="12">
        <f>IF(ISBLANK(VLOOKUP($H1456*100+L$2,Feuil2!$A$3:$CQ$931,HLOOKUP(Feuil1!$F1456,Feuil2!$E$1:$DG$2,2,0),0)),"",VLOOKUP($H1456*100+L$2,Feuil2!$A$3:$CQ$931,HLOOKUP(Feuil1!$F1456,Feuil2!$E$1:$DG$2,2,0),0))</f>
        <v>107.5</v>
      </c>
      <c r="M1456" s="12">
        <f>IF(ISBLANK(VLOOKUP($H1456*100+M$2,Feuil2!$A$3:$CQ$931,HLOOKUP(Feuil1!$F1456,Feuil2!$E$1:$DG$2,2,0),0)),"",VLOOKUP($H1456*100+M$2,Feuil2!$A$3:$CQ$931,HLOOKUP(Feuil1!$F1456,Feuil2!$E$1:$DG$2,2,0),0))</f>
        <v>28</v>
      </c>
      <c r="N1456" s="12">
        <f>IF(ISBLANK(VLOOKUP($H1456*100+N$2,Feuil2!$A$3:$CQ$931,HLOOKUP(Feuil1!$F1456,Feuil2!$E$1:$DG$2,2,0),0)),"",VLOOKUP($H1456*100+N$2,Feuil2!$A$3:$CQ$931,HLOOKUP(Feuil1!$F1456,Feuil2!$E$1:$DG$2,2,0),0))</f>
        <v>66.2</v>
      </c>
      <c r="O1456" s="12">
        <f>IF(ISBLANK(VLOOKUP($H1456*100+O$2,Feuil2!$A$3:$CQ$931,HLOOKUP(Feuil1!$F1456,Feuil2!$E$1:$DG$2,2,0),0)),"",VLOOKUP($H1456*100+O$2,Feuil2!$A$3:$CQ$931,HLOOKUP(Feuil1!$F1456,Feuil2!$E$1:$DG$2,2,0),0))</f>
        <v>26.4</v>
      </c>
      <c r="P1456" s="12">
        <f>IF(ISBLANK(VLOOKUP($H1456*100+P$2,Feuil2!$A$3:$CQ$931,HLOOKUP(Feuil1!$F1456,Feuil2!$E$1:$DG$2,2,0),0)),"",VLOOKUP($H1456*100+P$2,Feuil2!$A$3:$CQ$931,HLOOKUP(Feuil1!$F1456,Feuil2!$E$1:$DG$2,2,0),0))</f>
        <v>9.9</v>
      </c>
      <c r="Q1456" s="12">
        <f>IF(ISBLANK(VLOOKUP($H1456*100+Q$2,Feuil2!$A$3:$CQ$931,HLOOKUP(Feuil1!$F1456,Feuil2!$E$1:$DG$2,2,0),0)),"",VLOOKUP($H1456*100+Q$2,Feuil2!$A$3:$CQ$931,HLOOKUP(Feuil1!$F1456,Feuil2!$E$1:$DG$2,2,0),0))</f>
        <v>16.7</v>
      </c>
      <c r="R1456" s="12">
        <f>IF(ISBLANK(VLOOKUP($H1456*100+R$2,Feuil2!$A$3:$CQ$931,HLOOKUP(Feuil1!$F1456,Feuil2!$E$1:$DG$2,2,0),0)),"",VLOOKUP($H1456*100+R$2,Feuil2!$A$3:$CQ$931,HLOOKUP(Feuil1!$F1456,Feuil2!$E$1:$DG$2,2,0),0))</f>
        <v>5.6</v>
      </c>
      <c r="S1456" s="12">
        <f>IF(ISBLANK(VLOOKUP($H1456*100+S$2,Feuil2!$A$3:$CQ$931,HLOOKUP(Feuil1!$F1456,Feuil2!$E$1:$DG$2,2,0),0)),"",VLOOKUP($H1456*100+S$2,Feuil2!$A$3:$CQ$931,HLOOKUP(Feuil1!$F1456,Feuil2!$E$1:$DG$2,2,0),0))</f>
        <v>0</v>
      </c>
      <c r="T1456" s="12">
        <f>IF(ISBLANK(VLOOKUP($H1456*100+T$2,Feuil2!$A$3:$CQ$931,HLOOKUP(Feuil1!$F1456,Feuil2!$E$1:$DG$2,2,0),0)),"",VLOOKUP($H1456*100+T$2,Feuil2!$A$3:$CQ$931,HLOOKUP(Feuil1!$F1456,Feuil2!$E$1:$DG$2,2,0),0))</f>
        <v>1.1000000000000001</v>
      </c>
      <c r="U1456" s="12">
        <f t="shared" si="44"/>
        <v>430.4</v>
      </c>
    </row>
    <row r="1457" spans="1:21" x14ac:dyDescent="0.35">
      <c r="A1457" s="10" t="s">
        <v>60</v>
      </c>
      <c r="B1457" s="8" t="s">
        <v>61</v>
      </c>
      <c r="C1457" s="39">
        <v>456290</v>
      </c>
      <c r="D1457" s="39">
        <v>338059</v>
      </c>
      <c r="E1457" s="39">
        <v>302</v>
      </c>
      <c r="F1457" s="10">
        <v>6170</v>
      </c>
      <c r="G1457" s="5" t="s">
        <v>62</v>
      </c>
      <c r="H1457" s="11">
        <v>1998</v>
      </c>
      <c r="I1457" s="12">
        <f>IF(ISBLANK(VLOOKUP($H1457*100+I$2,Feuil2!$A$3:$CQ$931,HLOOKUP(Feuil1!$F1457,Feuil2!$E$1:$DG$2,2,0),0)),"",VLOOKUP($H1457*100+I$2,Feuil2!$A$3:$CQ$931,HLOOKUP(Feuil1!$F1457,Feuil2!$E$1:$DG$2,2,0),0))</f>
        <v>36.9</v>
      </c>
      <c r="J1457" s="12">
        <f>IF(ISBLANK(VLOOKUP($H1457*100+J$2,Feuil2!$A$3:$CQ$931,HLOOKUP(Feuil1!$F1457,Feuil2!$E$1:$DG$2,2,0),0)),"",VLOOKUP($H1457*100+J$2,Feuil2!$A$3:$CQ$931,HLOOKUP(Feuil1!$F1457,Feuil2!$E$1:$DG$2,2,0),0))</f>
        <v>1</v>
      </c>
      <c r="K1457" s="12">
        <f>IF(ISBLANK(VLOOKUP($H1457*100+K$2,Feuil2!$A$3:$CQ$931,HLOOKUP(Feuil1!$F1457,Feuil2!$E$1:$DG$2,2,0),0)),"",VLOOKUP($H1457*100+K$2,Feuil2!$A$3:$CQ$931,HLOOKUP(Feuil1!$F1457,Feuil2!$E$1:$DG$2,2,0),0))</f>
        <v>0</v>
      </c>
      <c r="L1457" s="12">
        <f>IF(ISBLANK(VLOOKUP($H1457*100+L$2,Feuil2!$A$3:$CQ$931,HLOOKUP(Feuil1!$F1457,Feuil2!$E$1:$DG$2,2,0),0)),"",VLOOKUP($H1457*100+L$2,Feuil2!$A$3:$CQ$931,HLOOKUP(Feuil1!$F1457,Feuil2!$E$1:$DG$2,2,0),0))</f>
        <v>60.7</v>
      </c>
      <c r="M1457" s="12">
        <f>IF(ISBLANK(VLOOKUP($H1457*100+M$2,Feuil2!$A$3:$CQ$931,HLOOKUP(Feuil1!$F1457,Feuil2!$E$1:$DG$2,2,0),0)),"",VLOOKUP($H1457*100+M$2,Feuil2!$A$3:$CQ$931,HLOOKUP(Feuil1!$F1457,Feuil2!$E$1:$DG$2,2,0),0))</f>
        <v>86</v>
      </c>
      <c r="N1457" s="12">
        <f>IF(ISBLANK(VLOOKUP($H1457*100+N$2,Feuil2!$A$3:$CQ$931,HLOOKUP(Feuil1!$F1457,Feuil2!$E$1:$DG$2,2,0),0)),"",VLOOKUP($H1457*100+N$2,Feuil2!$A$3:$CQ$931,HLOOKUP(Feuil1!$F1457,Feuil2!$E$1:$DG$2,2,0),0))</f>
        <v>42.6</v>
      </c>
      <c r="O1457" s="12">
        <f>IF(ISBLANK(VLOOKUP($H1457*100+O$2,Feuil2!$A$3:$CQ$931,HLOOKUP(Feuil1!$F1457,Feuil2!$E$1:$DG$2,2,0),0)),"",VLOOKUP($H1457*100+O$2,Feuil2!$A$3:$CQ$931,HLOOKUP(Feuil1!$F1457,Feuil2!$E$1:$DG$2,2,0),0))</f>
        <v>39.1</v>
      </c>
      <c r="P1457" s="12">
        <f>IF(ISBLANK(VLOOKUP($H1457*100+P$2,Feuil2!$A$3:$CQ$931,HLOOKUP(Feuil1!$F1457,Feuil2!$E$1:$DG$2,2,0),0)),"",VLOOKUP($H1457*100+P$2,Feuil2!$A$3:$CQ$931,HLOOKUP(Feuil1!$F1457,Feuil2!$E$1:$DG$2,2,0),0))</f>
        <v>1</v>
      </c>
      <c r="Q1457" s="12">
        <f>IF(ISBLANK(VLOOKUP($H1457*100+Q$2,Feuil2!$A$3:$CQ$931,HLOOKUP(Feuil1!$F1457,Feuil2!$E$1:$DG$2,2,0),0)),"",VLOOKUP($H1457*100+Q$2,Feuil2!$A$3:$CQ$931,HLOOKUP(Feuil1!$F1457,Feuil2!$E$1:$DG$2,2,0),0))</f>
        <v>4.3</v>
      </c>
      <c r="R1457" s="12">
        <f>IF(ISBLANK(VLOOKUP($H1457*100+R$2,Feuil2!$A$3:$CQ$931,HLOOKUP(Feuil1!$F1457,Feuil2!$E$1:$DG$2,2,0),0)),"",VLOOKUP($H1457*100+R$2,Feuil2!$A$3:$CQ$931,HLOOKUP(Feuil1!$F1457,Feuil2!$E$1:$DG$2,2,0),0))</f>
        <v>0</v>
      </c>
      <c r="S1457" s="12">
        <f>IF(ISBLANK(VLOOKUP($H1457*100+S$2,Feuil2!$A$3:$CQ$931,HLOOKUP(Feuil1!$F1457,Feuil2!$E$1:$DG$2,2,0),0)),"",VLOOKUP($H1457*100+S$2,Feuil2!$A$3:$CQ$931,HLOOKUP(Feuil1!$F1457,Feuil2!$E$1:$DG$2,2,0),0))</f>
        <v>0</v>
      </c>
      <c r="T1457" s="12">
        <f>IF(ISBLANK(VLOOKUP($H1457*100+T$2,Feuil2!$A$3:$CQ$931,HLOOKUP(Feuil1!$F1457,Feuil2!$E$1:$DG$2,2,0),0)),"",VLOOKUP($H1457*100+T$2,Feuil2!$A$3:$CQ$931,HLOOKUP(Feuil1!$F1457,Feuil2!$E$1:$DG$2,2,0),0))</f>
        <v>0</v>
      </c>
      <c r="U1457" s="12">
        <f t="shared" si="44"/>
        <v>271.60000000000002</v>
      </c>
    </row>
    <row r="1458" spans="1:21" x14ac:dyDescent="0.35">
      <c r="A1458" s="10" t="s">
        <v>60</v>
      </c>
      <c r="B1458" s="8" t="s">
        <v>61</v>
      </c>
      <c r="C1458" s="39">
        <v>456290</v>
      </c>
      <c r="D1458" s="39">
        <v>338059</v>
      </c>
      <c r="E1458" s="39">
        <v>302</v>
      </c>
      <c r="F1458" s="10">
        <v>6170</v>
      </c>
      <c r="G1458" s="5" t="s">
        <v>62</v>
      </c>
      <c r="H1458" s="11">
        <v>1999</v>
      </c>
      <c r="I1458" s="12">
        <f>IF(ISBLANK(VLOOKUP($H1458*100+I$2,Feuil2!$A$3:$CQ$931,HLOOKUP(Feuil1!$F1458,Feuil2!$E$1:$DG$2,2,0),0)),"",VLOOKUP($H1458*100+I$2,Feuil2!$A$3:$CQ$931,HLOOKUP(Feuil1!$F1458,Feuil2!$E$1:$DG$2,2,0),0))</f>
        <v>4</v>
      </c>
      <c r="J1458" s="12">
        <f>IF(ISBLANK(VLOOKUP($H1458*100+J$2,Feuil2!$A$3:$CQ$931,HLOOKUP(Feuil1!$F1458,Feuil2!$E$1:$DG$2,2,0),0)),"",VLOOKUP($H1458*100+J$2,Feuil2!$A$3:$CQ$931,HLOOKUP(Feuil1!$F1458,Feuil2!$E$1:$DG$2,2,0),0))</f>
        <v>45.2</v>
      </c>
      <c r="K1458" s="12">
        <f>IF(ISBLANK(VLOOKUP($H1458*100+K$2,Feuil2!$A$3:$CQ$931,HLOOKUP(Feuil1!$F1458,Feuil2!$E$1:$DG$2,2,0),0)),"",VLOOKUP($H1458*100+K$2,Feuil2!$A$3:$CQ$931,HLOOKUP(Feuil1!$F1458,Feuil2!$E$1:$DG$2,2,0),0))</f>
        <v>52.4</v>
      </c>
      <c r="L1458" s="12">
        <f>IF(ISBLANK(VLOOKUP($H1458*100+L$2,Feuil2!$A$3:$CQ$931,HLOOKUP(Feuil1!$F1458,Feuil2!$E$1:$DG$2,2,0),0)),"",VLOOKUP($H1458*100+L$2,Feuil2!$A$3:$CQ$931,HLOOKUP(Feuil1!$F1458,Feuil2!$E$1:$DG$2,2,0),0))</f>
        <v>33.1</v>
      </c>
      <c r="M1458" s="12">
        <f>IF(ISBLANK(VLOOKUP($H1458*100+M$2,Feuil2!$A$3:$CQ$931,HLOOKUP(Feuil1!$F1458,Feuil2!$E$1:$DG$2,2,0),0)),"",VLOOKUP($H1458*100+M$2,Feuil2!$A$3:$CQ$931,HLOOKUP(Feuil1!$F1458,Feuil2!$E$1:$DG$2,2,0),0))</f>
        <v>27.3</v>
      </c>
      <c r="N1458" s="12">
        <f>IF(ISBLANK(VLOOKUP($H1458*100+N$2,Feuil2!$A$3:$CQ$931,HLOOKUP(Feuil1!$F1458,Feuil2!$E$1:$DG$2,2,0),0)),"",VLOOKUP($H1458*100+N$2,Feuil2!$A$3:$CQ$931,HLOOKUP(Feuil1!$F1458,Feuil2!$E$1:$DG$2,2,0),0))</f>
        <v>0</v>
      </c>
      <c r="O1458" s="12">
        <f>IF(ISBLANK(VLOOKUP($H1458*100+O$2,Feuil2!$A$3:$CQ$931,HLOOKUP(Feuil1!$F1458,Feuil2!$E$1:$DG$2,2,0),0)),"",VLOOKUP($H1458*100+O$2,Feuil2!$A$3:$CQ$931,HLOOKUP(Feuil1!$F1458,Feuil2!$E$1:$DG$2,2,0),0))</f>
        <v>0.8</v>
      </c>
      <c r="P1458" s="12">
        <f>IF(ISBLANK(VLOOKUP($H1458*100+P$2,Feuil2!$A$3:$CQ$931,HLOOKUP(Feuil1!$F1458,Feuil2!$E$1:$DG$2,2,0),0)),"",VLOOKUP($H1458*100+P$2,Feuil2!$A$3:$CQ$931,HLOOKUP(Feuil1!$F1458,Feuil2!$E$1:$DG$2,2,0),0))</f>
        <v>67.7</v>
      </c>
      <c r="Q1458" s="12">
        <f>IF(ISBLANK(VLOOKUP($H1458*100+Q$2,Feuil2!$A$3:$CQ$931,HLOOKUP(Feuil1!$F1458,Feuil2!$E$1:$DG$2,2,0),0)),"",VLOOKUP($H1458*100+Q$2,Feuil2!$A$3:$CQ$931,HLOOKUP(Feuil1!$F1458,Feuil2!$E$1:$DG$2,2,0),0))</f>
        <v>62.1</v>
      </c>
      <c r="R1458" s="12">
        <f>IF(ISBLANK(VLOOKUP($H1458*100+R$2,Feuil2!$A$3:$CQ$931,HLOOKUP(Feuil1!$F1458,Feuil2!$E$1:$DG$2,2,0),0)),"",VLOOKUP($H1458*100+R$2,Feuil2!$A$3:$CQ$931,HLOOKUP(Feuil1!$F1458,Feuil2!$E$1:$DG$2,2,0),0))</f>
        <v>0</v>
      </c>
      <c r="S1458" s="12">
        <f>IF(ISBLANK(VLOOKUP($H1458*100+S$2,Feuil2!$A$3:$CQ$931,HLOOKUP(Feuil1!$F1458,Feuil2!$E$1:$DG$2,2,0),0)),"",VLOOKUP($H1458*100+S$2,Feuil2!$A$3:$CQ$931,HLOOKUP(Feuil1!$F1458,Feuil2!$E$1:$DG$2,2,0),0))</f>
        <v>0</v>
      </c>
      <c r="T1458" s="12">
        <f>IF(ISBLANK(VLOOKUP($H1458*100+T$2,Feuil2!$A$3:$CQ$931,HLOOKUP(Feuil1!$F1458,Feuil2!$E$1:$DG$2,2,0),0)),"",VLOOKUP($H1458*100+T$2,Feuil2!$A$3:$CQ$931,HLOOKUP(Feuil1!$F1458,Feuil2!$E$1:$DG$2,2,0),0))</f>
        <v>0.7</v>
      </c>
      <c r="U1458" s="12">
        <f t="shared" si="44"/>
        <v>293.3</v>
      </c>
    </row>
    <row r="1459" spans="1:21" x14ac:dyDescent="0.35">
      <c r="A1459" s="10" t="s">
        <v>60</v>
      </c>
      <c r="B1459" s="8" t="s">
        <v>61</v>
      </c>
      <c r="C1459" s="39">
        <v>456290</v>
      </c>
      <c r="D1459" s="39">
        <v>338059</v>
      </c>
      <c r="E1459" s="39">
        <v>302</v>
      </c>
      <c r="F1459" s="10">
        <v>6170</v>
      </c>
      <c r="G1459" s="5" t="s">
        <v>62</v>
      </c>
      <c r="H1459" s="11">
        <v>2000</v>
      </c>
      <c r="I1459" s="12">
        <f>IF(ISBLANK(VLOOKUP($H1459*100+I$2,Feuil2!$A$3:$CQ$931,HLOOKUP(Feuil1!$F1459,Feuil2!$E$1:$DG$2,2,0),0)),"",VLOOKUP($H1459*100+I$2,Feuil2!$A$3:$CQ$931,HLOOKUP(Feuil1!$F1459,Feuil2!$E$1:$DG$2,2,0),0))</f>
        <v>14.6</v>
      </c>
      <c r="J1459" s="12">
        <f>IF(ISBLANK(VLOOKUP($H1459*100+J$2,Feuil2!$A$3:$CQ$931,HLOOKUP(Feuil1!$F1459,Feuil2!$E$1:$DG$2,2,0),0)),"",VLOOKUP($H1459*100+J$2,Feuil2!$A$3:$CQ$931,HLOOKUP(Feuil1!$F1459,Feuil2!$E$1:$DG$2,2,0),0))</f>
        <v>61.2</v>
      </c>
      <c r="K1459" s="12">
        <f>IF(ISBLANK(VLOOKUP($H1459*100+K$2,Feuil2!$A$3:$CQ$931,HLOOKUP(Feuil1!$F1459,Feuil2!$E$1:$DG$2,2,0),0)),"",VLOOKUP($H1459*100+K$2,Feuil2!$A$3:$CQ$931,HLOOKUP(Feuil1!$F1459,Feuil2!$E$1:$DG$2,2,0),0))</f>
        <v>26.5</v>
      </c>
      <c r="L1459" s="12">
        <f>IF(ISBLANK(VLOOKUP($H1459*100+L$2,Feuil2!$A$3:$CQ$931,HLOOKUP(Feuil1!$F1459,Feuil2!$E$1:$DG$2,2,0),0)),"",VLOOKUP($H1459*100+L$2,Feuil2!$A$3:$CQ$931,HLOOKUP(Feuil1!$F1459,Feuil2!$E$1:$DG$2,2,0),0))</f>
        <v>108.7</v>
      </c>
      <c r="M1459" s="12">
        <f>IF(ISBLANK(VLOOKUP($H1459*100+M$2,Feuil2!$A$3:$CQ$931,HLOOKUP(Feuil1!$F1459,Feuil2!$E$1:$DG$2,2,0),0)),"",VLOOKUP($H1459*100+M$2,Feuil2!$A$3:$CQ$931,HLOOKUP(Feuil1!$F1459,Feuil2!$E$1:$DG$2,2,0),0))</f>
        <v>67.400000000000006</v>
      </c>
      <c r="N1459" s="12">
        <f>IF(ISBLANK(VLOOKUP($H1459*100+N$2,Feuil2!$A$3:$CQ$931,HLOOKUP(Feuil1!$F1459,Feuil2!$E$1:$DG$2,2,0),0)),"",VLOOKUP($H1459*100+N$2,Feuil2!$A$3:$CQ$931,HLOOKUP(Feuil1!$F1459,Feuil2!$E$1:$DG$2,2,0),0))</f>
        <v>12.5</v>
      </c>
      <c r="O1459" s="12">
        <f>IF(ISBLANK(VLOOKUP($H1459*100+O$2,Feuil2!$A$3:$CQ$931,HLOOKUP(Feuil1!$F1459,Feuil2!$E$1:$DG$2,2,0),0)),"",VLOOKUP($H1459*100+O$2,Feuil2!$A$3:$CQ$931,HLOOKUP(Feuil1!$F1459,Feuil2!$E$1:$DG$2,2,0),0))</f>
        <v>20.9</v>
      </c>
      <c r="P1459" s="12">
        <f>IF(ISBLANK(VLOOKUP($H1459*100+P$2,Feuil2!$A$3:$CQ$931,HLOOKUP(Feuil1!$F1459,Feuil2!$E$1:$DG$2,2,0),0)),"",VLOOKUP($H1459*100+P$2,Feuil2!$A$3:$CQ$931,HLOOKUP(Feuil1!$F1459,Feuil2!$E$1:$DG$2,2,0),0))</f>
        <v>5.4</v>
      </c>
      <c r="Q1459" s="12">
        <f>IF(ISBLANK(VLOOKUP($H1459*100+Q$2,Feuil2!$A$3:$CQ$931,HLOOKUP(Feuil1!$F1459,Feuil2!$E$1:$DG$2,2,0),0)),"",VLOOKUP($H1459*100+Q$2,Feuil2!$A$3:$CQ$931,HLOOKUP(Feuil1!$F1459,Feuil2!$E$1:$DG$2,2,0),0))</f>
        <v>21.8</v>
      </c>
      <c r="R1459" s="12">
        <f>IF(ISBLANK(VLOOKUP($H1459*100+R$2,Feuil2!$A$3:$CQ$931,HLOOKUP(Feuil1!$F1459,Feuil2!$E$1:$DG$2,2,0),0)),"",VLOOKUP($H1459*100+R$2,Feuil2!$A$3:$CQ$931,HLOOKUP(Feuil1!$F1459,Feuil2!$E$1:$DG$2,2,0),0))</f>
        <v>0</v>
      </c>
      <c r="S1459" s="12">
        <f>IF(ISBLANK(VLOOKUP($H1459*100+S$2,Feuil2!$A$3:$CQ$931,HLOOKUP(Feuil1!$F1459,Feuil2!$E$1:$DG$2,2,0),0)),"",VLOOKUP($H1459*100+S$2,Feuil2!$A$3:$CQ$931,HLOOKUP(Feuil1!$F1459,Feuil2!$E$1:$DG$2,2,0),0))</f>
        <v>0</v>
      </c>
      <c r="T1459" s="12">
        <f>IF(ISBLANK(VLOOKUP($H1459*100+T$2,Feuil2!$A$3:$CQ$931,HLOOKUP(Feuil1!$F1459,Feuil2!$E$1:$DG$2,2,0),0)),"",VLOOKUP($H1459*100+T$2,Feuil2!$A$3:$CQ$931,HLOOKUP(Feuil1!$F1459,Feuil2!$E$1:$DG$2,2,0),0))</f>
        <v>0</v>
      </c>
      <c r="U1459" s="12">
        <f t="shared" si="44"/>
        <v>338.99999999999994</v>
      </c>
    </row>
    <row r="1460" spans="1:21" x14ac:dyDescent="0.35">
      <c r="A1460" s="10" t="s">
        <v>60</v>
      </c>
      <c r="B1460" s="8" t="s">
        <v>61</v>
      </c>
      <c r="C1460" s="39">
        <v>456290</v>
      </c>
      <c r="D1460" s="39">
        <v>338059</v>
      </c>
      <c r="E1460" s="39">
        <v>302</v>
      </c>
      <c r="F1460" s="10">
        <v>6170</v>
      </c>
      <c r="G1460" s="5" t="s">
        <v>62</v>
      </c>
      <c r="H1460" s="11">
        <v>2001</v>
      </c>
      <c r="I1460" s="12">
        <f>IF(ISBLANK(VLOOKUP($H1460*100+I$2,Feuil2!$A$3:$CQ$931,HLOOKUP(Feuil1!$F1460,Feuil2!$E$1:$DG$2,2,0),0)),"",VLOOKUP($H1460*100+I$2,Feuil2!$A$3:$CQ$931,HLOOKUP(Feuil1!$F1460,Feuil2!$E$1:$DG$2,2,0),0))</f>
        <v>1.3</v>
      </c>
      <c r="J1460" s="12">
        <f>IF(ISBLANK(VLOOKUP($H1460*100+J$2,Feuil2!$A$3:$CQ$931,HLOOKUP(Feuil1!$F1460,Feuil2!$E$1:$DG$2,2,0),0)),"",VLOOKUP($H1460*100+J$2,Feuil2!$A$3:$CQ$931,HLOOKUP(Feuil1!$F1460,Feuil2!$E$1:$DG$2,2,0),0))</f>
        <v>1.4</v>
      </c>
      <c r="K1460" s="12">
        <f>IF(ISBLANK(VLOOKUP($H1460*100+K$2,Feuil2!$A$3:$CQ$931,HLOOKUP(Feuil1!$F1460,Feuil2!$E$1:$DG$2,2,0),0)),"",VLOOKUP($H1460*100+K$2,Feuil2!$A$3:$CQ$931,HLOOKUP(Feuil1!$F1460,Feuil2!$E$1:$DG$2,2,0),0))</f>
        <v>8.1999999999999993</v>
      </c>
      <c r="L1460" s="12">
        <f>IF(ISBLANK(VLOOKUP($H1460*100+L$2,Feuil2!$A$3:$CQ$931,HLOOKUP(Feuil1!$F1460,Feuil2!$E$1:$DG$2,2,0),0)),"",VLOOKUP($H1460*100+L$2,Feuil2!$A$3:$CQ$931,HLOOKUP(Feuil1!$F1460,Feuil2!$E$1:$DG$2,2,0),0))</f>
        <v>123.1</v>
      </c>
      <c r="M1460" s="12">
        <f>IF(ISBLANK(VLOOKUP($H1460*100+M$2,Feuil2!$A$3:$CQ$931,HLOOKUP(Feuil1!$F1460,Feuil2!$E$1:$DG$2,2,0),0)),"",VLOOKUP($H1460*100+M$2,Feuil2!$A$3:$CQ$931,HLOOKUP(Feuil1!$F1460,Feuil2!$E$1:$DG$2,2,0),0))</f>
        <v>0</v>
      </c>
      <c r="N1460" s="12">
        <f>IF(ISBLANK(VLOOKUP($H1460*100+N$2,Feuil2!$A$3:$CQ$931,HLOOKUP(Feuil1!$F1460,Feuil2!$E$1:$DG$2,2,0),0)),"",VLOOKUP($H1460*100+N$2,Feuil2!$A$3:$CQ$931,HLOOKUP(Feuil1!$F1460,Feuil2!$E$1:$DG$2,2,0),0))</f>
        <v>17.7</v>
      </c>
      <c r="O1460" s="12">
        <f>IF(ISBLANK(VLOOKUP($H1460*100+O$2,Feuil2!$A$3:$CQ$931,HLOOKUP(Feuil1!$F1460,Feuil2!$E$1:$DG$2,2,0),0)),"",VLOOKUP($H1460*100+O$2,Feuil2!$A$3:$CQ$931,HLOOKUP(Feuil1!$F1460,Feuil2!$E$1:$DG$2,2,0),0))</f>
        <v>222.7</v>
      </c>
      <c r="P1460" s="12">
        <f>IF(ISBLANK(VLOOKUP($H1460*100+P$2,Feuil2!$A$3:$CQ$931,HLOOKUP(Feuil1!$F1460,Feuil2!$E$1:$DG$2,2,0),0)),"",VLOOKUP($H1460*100+P$2,Feuil2!$A$3:$CQ$931,HLOOKUP(Feuil1!$F1460,Feuil2!$E$1:$DG$2,2,0),0))</f>
        <v>84.2</v>
      </c>
      <c r="Q1460" s="12">
        <f>IF(ISBLANK(VLOOKUP($H1460*100+Q$2,Feuil2!$A$3:$CQ$931,HLOOKUP(Feuil1!$F1460,Feuil2!$E$1:$DG$2,2,0),0)),"",VLOOKUP($H1460*100+Q$2,Feuil2!$A$3:$CQ$931,HLOOKUP(Feuil1!$F1460,Feuil2!$E$1:$DG$2,2,0),0))</f>
        <v>16</v>
      </c>
      <c r="R1460" s="12">
        <f>IF(ISBLANK(VLOOKUP($H1460*100+R$2,Feuil2!$A$3:$CQ$931,HLOOKUP(Feuil1!$F1460,Feuil2!$E$1:$DG$2,2,0),0)),"",VLOOKUP($H1460*100+R$2,Feuil2!$A$3:$CQ$931,HLOOKUP(Feuil1!$F1460,Feuil2!$E$1:$DG$2,2,0),0))</f>
        <v>0</v>
      </c>
      <c r="S1460" s="12">
        <f>IF(ISBLANK(VLOOKUP($H1460*100+S$2,Feuil2!$A$3:$CQ$931,HLOOKUP(Feuil1!$F1460,Feuil2!$E$1:$DG$2,2,0),0)),"",VLOOKUP($H1460*100+S$2,Feuil2!$A$3:$CQ$931,HLOOKUP(Feuil1!$F1460,Feuil2!$E$1:$DG$2,2,0),0))</f>
        <v>0</v>
      </c>
      <c r="T1460" s="12">
        <f>IF(ISBLANK(VLOOKUP($H1460*100+T$2,Feuil2!$A$3:$CQ$931,HLOOKUP(Feuil1!$F1460,Feuil2!$E$1:$DG$2,2,0),0)),"",VLOOKUP($H1460*100+T$2,Feuil2!$A$3:$CQ$931,HLOOKUP(Feuil1!$F1460,Feuil2!$E$1:$DG$2,2,0),0))</f>
        <v>0</v>
      </c>
      <c r="U1460" s="12">
        <f t="shared" si="44"/>
        <v>474.59999999999997</v>
      </c>
    </row>
    <row r="1461" spans="1:21" x14ac:dyDescent="0.35">
      <c r="A1461" s="10" t="s">
        <v>60</v>
      </c>
      <c r="B1461" s="8" t="s">
        <v>61</v>
      </c>
      <c r="C1461" s="39">
        <v>456290</v>
      </c>
      <c r="D1461" s="39">
        <v>338059</v>
      </c>
      <c r="E1461" s="39">
        <v>302</v>
      </c>
      <c r="F1461" s="10">
        <v>6170</v>
      </c>
      <c r="G1461" s="5" t="s">
        <v>62</v>
      </c>
      <c r="H1461" s="11">
        <v>2002</v>
      </c>
      <c r="I1461" s="12">
        <f>IF(ISBLANK(VLOOKUP($H1461*100+I$2,Feuil2!$A$3:$CQ$931,HLOOKUP(Feuil1!$F1461,Feuil2!$E$1:$DG$2,2,0),0)),"",VLOOKUP($H1461*100+I$2,Feuil2!$A$3:$CQ$931,HLOOKUP(Feuil1!$F1461,Feuil2!$E$1:$DG$2,2,0),0))</f>
        <v>0</v>
      </c>
      <c r="J1461" s="12">
        <f>IF(ISBLANK(VLOOKUP($H1461*100+J$2,Feuil2!$A$3:$CQ$931,HLOOKUP(Feuil1!$F1461,Feuil2!$E$1:$DG$2,2,0),0)),"",VLOOKUP($H1461*100+J$2,Feuil2!$A$3:$CQ$931,HLOOKUP(Feuil1!$F1461,Feuil2!$E$1:$DG$2,2,0),0))</f>
        <v>35.700000000000003</v>
      </c>
      <c r="K1461" s="12">
        <f>IF(ISBLANK(VLOOKUP($H1461*100+K$2,Feuil2!$A$3:$CQ$931,HLOOKUP(Feuil1!$F1461,Feuil2!$E$1:$DG$2,2,0),0)),"",VLOOKUP($H1461*100+K$2,Feuil2!$A$3:$CQ$931,HLOOKUP(Feuil1!$F1461,Feuil2!$E$1:$DG$2,2,0),0))</f>
        <v>160.80000000000001</v>
      </c>
      <c r="L1461" s="12">
        <f>IF(ISBLANK(VLOOKUP($H1461*100+L$2,Feuil2!$A$3:$CQ$931,HLOOKUP(Feuil1!$F1461,Feuil2!$E$1:$DG$2,2,0),0)),"",VLOOKUP($H1461*100+L$2,Feuil2!$A$3:$CQ$931,HLOOKUP(Feuil1!$F1461,Feuil2!$E$1:$DG$2,2,0),0))</f>
        <v>26.9</v>
      </c>
      <c r="M1461" s="12">
        <f>IF(ISBLANK(VLOOKUP($H1461*100+M$2,Feuil2!$A$3:$CQ$931,HLOOKUP(Feuil1!$F1461,Feuil2!$E$1:$DG$2,2,0),0)),"",VLOOKUP($H1461*100+M$2,Feuil2!$A$3:$CQ$931,HLOOKUP(Feuil1!$F1461,Feuil2!$E$1:$DG$2,2,0),0))</f>
        <v>70.099999999999994</v>
      </c>
      <c r="N1461" s="12">
        <f>IF(ISBLANK(VLOOKUP($H1461*100+N$2,Feuil2!$A$3:$CQ$931,HLOOKUP(Feuil1!$F1461,Feuil2!$E$1:$DG$2,2,0),0)),"",VLOOKUP($H1461*100+N$2,Feuil2!$A$3:$CQ$931,HLOOKUP(Feuil1!$F1461,Feuil2!$E$1:$DG$2,2,0),0))</f>
        <v>38.4</v>
      </c>
      <c r="O1461" s="12">
        <f>IF(ISBLANK(VLOOKUP($H1461*100+O$2,Feuil2!$A$3:$CQ$931,HLOOKUP(Feuil1!$F1461,Feuil2!$E$1:$DG$2,2,0),0)),"",VLOOKUP($H1461*100+O$2,Feuil2!$A$3:$CQ$931,HLOOKUP(Feuil1!$F1461,Feuil2!$E$1:$DG$2,2,0),0))</f>
        <v>71.599999999999994</v>
      </c>
      <c r="P1461" s="12">
        <f>IF(ISBLANK(VLOOKUP($H1461*100+P$2,Feuil2!$A$3:$CQ$931,HLOOKUP(Feuil1!$F1461,Feuil2!$E$1:$DG$2,2,0),0)),"",VLOOKUP($H1461*100+P$2,Feuil2!$A$3:$CQ$931,HLOOKUP(Feuil1!$F1461,Feuil2!$E$1:$DG$2,2,0),0))</f>
        <v>24.5</v>
      </c>
      <c r="Q1461" s="12">
        <f>IF(ISBLANK(VLOOKUP($H1461*100+Q$2,Feuil2!$A$3:$CQ$931,HLOOKUP(Feuil1!$F1461,Feuil2!$E$1:$DG$2,2,0),0)),"",VLOOKUP($H1461*100+Q$2,Feuil2!$A$3:$CQ$931,HLOOKUP(Feuil1!$F1461,Feuil2!$E$1:$DG$2,2,0),0))</f>
        <v>41.3</v>
      </c>
      <c r="R1461" s="12">
        <f>IF(ISBLANK(VLOOKUP($H1461*100+R$2,Feuil2!$A$3:$CQ$931,HLOOKUP(Feuil1!$F1461,Feuil2!$E$1:$DG$2,2,0),0)),"",VLOOKUP($H1461*100+R$2,Feuil2!$A$3:$CQ$931,HLOOKUP(Feuil1!$F1461,Feuil2!$E$1:$DG$2,2,0),0))</f>
        <v>14.5</v>
      </c>
      <c r="S1461" s="12">
        <f>IF(ISBLANK(VLOOKUP($H1461*100+S$2,Feuil2!$A$3:$CQ$931,HLOOKUP(Feuil1!$F1461,Feuil2!$E$1:$DG$2,2,0),0)),"",VLOOKUP($H1461*100+S$2,Feuil2!$A$3:$CQ$931,HLOOKUP(Feuil1!$F1461,Feuil2!$E$1:$DG$2,2,0),0))</f>
        <v>0</v>
      </c>
      <c r="T1461" s="12">
        <f>IF(ISBLANK(VLOOKUP($H1461*100+T$2,Feuil2!$A$3:$CQ$931,HLOOKUP(Feuil1!$F1461,Feuil2!$E$1:$DG$2,2,0),0)),"",VLOOKUP($H1461*100+T$2,Feuil2!$A$3:$CQ$931,HLOOKUP(Feuil1!$F1461,Feuil2!$E$1:$DG$2,2,0),0))</f>
        <v>6.6</v>
      </c>
      <c r="U1461" s="12">
        <f t="shared" si="44"/>
        <v>490.40000000000003</v>
      </c>
    </row>
    <row r="1462" spans="1:21" x14ac:dyDescent="0.35">
      <c r="A1462" s="10" t="s">
        <v>60</v>
      </c>
      <c r="B1462" s="8" t="s">
        <v>61</v>
      </c>
      <c r="C1462" s="39">
        <v>456290</v>
      </c>
      <c r="D1462" s="39">
        <v>338059</v>
      </c>
      <c r="E1462" s="39">
        <v>302</v>
      </c>
      <c r="F1462" s="10">
        <v>6170</v>
      </c>
      <c r="G1462" s="5" t="s">
        <v>62</v>
      </c>
      <c r="H1462" s="11">
        <v>2003</v>
      </c>
      <c r="I1462" s="12">
        <f>IF(ISBLANK(VLOOKUP($H1462*100+I$2,Feuil2!$A$3:$CQ$931,HLOOKUP(Feuil1!$F1462,Feuil2!$E$1:$DG$2,2,0),0)),"",VLOOKUP($H1462*100+I$2,Feuil2!$A$3:$CQ$931,HLOOKUP(Feuil1!$F1462,Feuil2!$E$1:$DG$2,2,0),0))</f>
        <v>0</v>
      </c>
      <c r="J1462" s="12">
        <f>IF(ISBLANK(VLOOKUP($H1462*100+J$2,Feuil2!$A$3:$CQ$931,HLOOKUP(Feuil1!$F1462,Feuil2!$E$1:$DG$2,2,0),0)),"",VLOOKUP($H1462*100+J$2,Feuil2!$A$3:$CQ$931,HLOOKUP(Feuil1!$F1462,Feuil2!$E$1:$DG$2,2,0),0))</f>
        <v>68.8</v>
      </c>
      <c r="K1462" s="12">
        <f>IF(ISBLANK(VLOOKUP($H1462*100+K$2,Feuil2!$A$3:$CQ$931,HLOOKUP(Feuil1!$F1462,Feuil2!$E$1:$DG$2,2,0),0)),"",VLOOKUP($H1462*100+K$2,Feuil2!$A$3:$CQ$931,HLOOKUP(Feuil1!$F1462,Feuil2!$E$1:$DG$2,2,0),0))</f>
        <v>86.2</v>
      </c>
      <c r="L1462" s="12">
        <f>IF(ISBLANK(VLOOKUP($H1462*100+L$2,Feuil2!$A$3:$CQ$931,HLOOKUP(Feuil1!$F1462,Feuil2!$E$1:$DG$2,2,0),0)),"",VLOOKUP($H1462*100+L$2,Feuil2!$A$3:$CQ$931,HLOOKUP(Feuil1!$F1462,Feuil2!$E$1:$DG$2,2,0),0))</f>
        <v>136.9</v>
      </c>
      <c r="M1462" s="12">
        <f>IF(ISBLANK(VLOOKUP($H1462*100+M$2,Feuil2!$A$3:$CQ$931,HLOOKUP(Feuil1!$F1462,Feuil2!$E$1:$DG$2,2,0),0)),"",VLOOKUP($H1462*100+M$2,Feuil2!$A$3:$CQ$931,HLOOKUP(Feuil1!$F1462,Feuil2!$E$1:$DG$2,2,0),0))</f>
        <v>0</v>
      </c>
      <c r="N1462" s="12">
        <f>IF(ISBLANK(VLOOKUP($H1462*100+N$2,Feuil2!$A$3:$CQ$931,HLOOKUP(Feuil1!$F1462,Feuil2!$E$1:$DG$2,2,0),0)),"",VLOOKUP($H1462*100+N$2,Feuil2!$A$3:$CQ$931,HLOOKUP(Feuil1!$F1462,Feuil2!$E$1:$DG$2,2,0),0))</f>
        <v>35.5</v>
      </c>
      <c r="O1462" s="12">
        <f>IF(ISBLANK(VLOOKUP($H1462*100+O$2,Feuil2!$A$3:$CQ$931,HLOOKUP(Feuil1!$F1462,Feuil2!$E$1:$DG$2,2,0),0)),"",VLOOKUP($H1462*100+O$2,Feuil2!$A$3:$CQ$931,HLOOKUP(Feuil1!$F1462,Feuil2!$E$1:$DG$2,2,0),0))</f>
        <v>31.7</v>
      </c>
      <c r="P1462" s="12">
        <f>IF(ISBLANK(VLOOKUP($H1462*100+P$2,Feuil2!$A$3:$CQ$931,HLOOKUP(Feuil1!$F1462,Feuil2!$E$1:$DG$2,2,0),0)),"",VLOOKUP($H1462*100+P$2,Feuil2!$A$3:$CQ$931,HLOOKUP(Feuil1!$F1462,Feuil2!$E$1:$DG$2,2,0),0))</f>
        <v>22.5</v>
      </c>
      <c r="Q1462" s="12">
        <f>IF(ISBLANK(VLOOKUP($H1462*100+Q$2,Feuil2!$A$3:$CQ$931,HLOOKUP(Feuil1!$F1462,Feuil2!$E$1:$DG$2,2,0),0)),"",VLOOKUP($H1462*100+Q$2,Feuil2!$A$3:$CQ$931,HLOOKUP(Feuil1!$F1462,Feuil2!$E$1:$DG$2,2,0),0))</f>
        <v>36.4</v>
      </c>
      <c r="R1462" s="12">
        <f>IF(ISBLANK(VLOOKUP($H1462*100+R$2,Feuil2!$A$3:$CQ$931,HLOOKUP(Feuil1!$F1462,Feuil2!$E$1:$DG$2,2,0),0)),"",VLOOKUP($H1462*100+R$2,Feuil2!$A$3:$CQ$931,HLOOKUP(Feuil1!$F1462,Feuil2!$E$1:$DG$2,2,0),0))</f>
        <v>0</v>
      </c>
      <c r="S1462" s="12">
        <f>IF(ISBLANK(VLOOKUP($H1462*100+S$2,Feuil2!$A$3:$CQ$931,HLOOKUP(Feuil1!$F1462,Feuil2!$E$1:$DG$2,2,0),0)),"",VLOOKUP($H1462*100+S$2,Feuil2!$A$3:$CQ$931,HLOOKUP(Feuil1!$F1462,Feuil2!$E$1:$DG$2,2,0),0))</f>
        <v>0</v>
      </c>
      <c r="T1462" s="12">
        <f>IF(ISBLANK(VLOOKUP($H1462*100+T$2,Feuil2!$A$3:$CQ$931,HLOOKUP(Feuil1!$F1462,Feuil2!$E$1:$DG$2,2,0),0)),"",VLOOKUP($H1462*100+T$2,Feuil2!$A$3:$CQ$931,HLOOKUP(Feuil1!$F1462,Feuil2!$E$1:$DG$2,2,0),0))</f>
        <v>4.5</v>
      </c>
      <c r="U1462" s="12">
        <f t="shared" si="44"/>
        <v>422.49999999999994</v>
      </c>
    </row>
    <row r="1463" spans="1:21" x14ac:dyDescent="0.35">
      <c r="A1463" s="10" t="s">
        <v>60</v>
      </c>
      <c r="B1463" s="8" t="s">
        <v>61</v>
      </c>
      <c r="C1463" s="39">
        <v>456290</v>
      </c>
      <c r="D1463" s="39">
        <v>338059</v>
      </c>
      <c r="E1463" s="39">
        <v>302</v>
      </c>
      <c r="F1463" s="10">
        <v>6170</v>
      </c>
      <c r="G1463" s="5" t="s">
        <v>62</v>
      </c>
      <c r="H1463" s="11">
        <v>2004</v>
      </c>
      <c r="I1463" s="12">
        <f>IF(ISBLANK(VLOOKUP($H1463*100+I$2,Feuil2!$A$3:$CQ$931,HLOOKUP(Feuil1!$F1463,Feuil2!$E$1:$DG$2,2,0),0)),"",VLOOKUP($H1463*100+I$2,Feuil2!$A$3:$CQ$931,HLOOKUP(Feuil1!$F1463,Feuil2!$E$1:$DG$2,2,0),0))</f>
        <v>0</v>
      </c>
      <c r="J1463" s="12">
        <f>IF(ISBLANK(VLOOKUP($H1463*100+J$2,Feuil2!$A$3:$CQ$931,HLOOKUP(Feuil1!$F1463,Feuil2!$E$1:$DG$2,2,0),0)),"",VLOOKUP($H1463*100+J$2,Feuil2!$A$3:$CQ$931,HLOOKUP(Feuil1!$F1463,Feuil2!$E$1:$DG$2,2,0),0))</f>
        <v>87.4</v>
      </c>
      <c r="K1463" s="12">
        <f>IF(ISBLANK(VLOOKUP($H1463*100+K$2,Feuil2!$A$3:$CQ$931,HLOOKUP(Feuil1!$F1463,Feuil2!$E$1:$DG$2,2,0),0)),"",VLOOKUP($H1463*100+K$2,Feuil2!$A$3:$CQ$931,HLOOKUP(Feuil1!$F1463,Feuil2!$E$1:$DG$2,2,0),0))</f>
        <v>41</v>
      </c>
      <c r="L1463" s="12">
        <f>IF(ISBLANK(VLOOKUP($H1463*100+L$2,Feuil2!$A$3:$CQ$931,HLOOKUP(Feuil1!$F1463,Feuil2!$E$1:$DG$2,2,0),0)),"",VLOOKUP($H1463*100+L$2,Feuil2!$A$3:$CQ$931,HLOOKUP(Feuil1!$F1463,Feuil2!$E$1:$DG$2,2,0),0))</f>
        <v>64.099999999999994</v>
      </c>
      <c r="M1463" s="12">
        <f>IF(ISBLANK(VLOOKUP($H1463*100+M$2,Feuil2!$A$3:$CQ$931,HLOOKUP(Feuil1!$F1463,Feuil2!$E$1:$DG$2,2,0),0)),"",VLOOKUP($H1463*100+M$2,Feuil2!$A$3:$CQ$931,HLOOKUP(Feuil1!$F1463,Feuil2!$E$1:$DG$2,2,0),0))</f>
        <v>8.5</v>
      </c>
      <c r="N1463" s="12">
        <f>IF(ISBLANK(VLOOKUP($H1463*100+N$2,Feuil2!$A$3:$CQ$931,HLOOKUP(Feuil1!$F1463,Feuil2!$E$1:$DG$2,2,0),0)),"",VLOOKUP($H1463*100+N$2,Feuil2!$A$3:$CQ$931,HLOOKUP(Feuil1!$F1463,Feuil2!$E$1:$DG$2,2,0),0))</f>
        <v>43.1</v>
      </c>
      <c r="O1463" s="12">
        <f>IF(ISBLANK(VLOOKUP($H1463*100+O$2,Feuil2!$A$3:$CQ$931,HLOOKUP(Feuil1!$F1463,Feuil2!$E$1:$DG$2,2,0),0)),"",VLOOKUP($H1463*100+O$2,Feuil2!$A$3:$CQ$931,HLOOKUP(Feuil1!$F1463,Feuil2!$E$1:$DG$2,2,0),0))</f>
        <v>28</v>
      </c>
      <c r="P1463" s="12">
        <f>IF(ISBLANK(VLOOKUP($H1463*100+P$2,Feuil2!$A$3:$CQ$931,HLOOKUP(Feuil1!$F1463,Feuil2!$E$1:$DG$2,2,0),0)),"",VLOOKUP($H1463*100+P$2,Feuil2!$A$3:$CQ$931,HLOOKUP(Feuil1!$F1463,Feuil2!$E$1:$DG$2,2,0),0))</f>
        <v>0</v>
      </c>
      <c r="Q1463" s="12">
        <f>IF(ISBLANK(VLOOKUP($H1463*100+Q$2,Feuil2!$A$3:$CQ$931,HLOOKUP(Feuil1!$F1463,Feuil2!$E$1:$DG$2,2,0),0)),"",VLOOKUP($H1463*100+Q$2,Feuil2!$A$3:$CQ$931,HLOOKUP(Feuil1!$F1463,Feuil2!$E$1:$DG$2,2,0),0))</f>
        <v>0</v>
      </c>
      <c r="R1463" s="12">
        <f>IF(ISBLANK(VLOOKUP($H1463*100+R$2,Feuil2!$A$3:$CQ$931,HLOOKUP(Feuil1!$F1463,Feuil2!$E$1:$DG$2,2,0),0)),"",VLOOKUP($H1463*100+R$2,Feuil2!$A$3:$CQ$931,HLOOKUP(Feuil1!$F1463,Feuil2!$E$1:$DG$2,2,0),0))</f>
        <v>2.9</v>
      </c>
      <c r="S1463" s="12">
        <f>IF(ISBLANK(VLOOKUP($H1463*100+S$2,Feuil2!$A$3:$CQ$931,HLOOKUP(Feuil1!$F1463,Feuil2!$E$1:$DG$2,2,0),0)),"",VLOOKUP($H1463*100+S$2,Feuil2!$A$3:$CQ$931,HLOOKUP(Feuil1!$F1463,Feuil2!$E$1:$DG$2,2,0),0))</f>
        <v>0</v>
      </c>
      <c r="T1463" s="12">
        <f>IF(ISBLANK(VLOOKUP($H1463*100+T$2,Feuil2!$A$3:$CQ$931,HLOOKUP(Feuil1!$F1463,Feuil2!$E$1:$DG$2,2,0),0)),"",VLOOKUP($H1463*100+T$2,Feuil2!$A$3:$CQ$931,HLOOKUP(Feuil1!$F1463,Feuil2!$E$1:$DG$2,2,0),0))</f>
        <v>0</v>
      </c>
      <c r="U1463" s="12">
        <f t="shared" si="44"/>
        <v>275</v>
      </c>
    </row>
    <row r="1464" spans="1:21" x14ac:dyDescent="0.35">
      <c r="A1464" s="10" t="s">
        <v>60</v>
      </c>
      <c r="B1464" s="8" t="s">
        <v>61</v>
      </c>
      <c r="C1464" s="39">
        <v>456290</v>
      </c>
      <c r="D1464" s="39">
        <v>338059</v>
      </c>
      <c r="E1464" s="39">
        <v>302</v>
      </c>
      <c r="F1464" s="10">
        <v>6170</v>
      </c>
      <c r="G1464" s="5" t="s">
        <v>62</v>
      </c>
      <c r="H1464" s="11">
        <v>2005</v>
      </c>
      <c r="I1464" s="12">
        <f>IF(ISBLANK(VLOOKUP($H1464*100+I$2,Feuil2!$A$3:$CQ$931,HLOOKUP(Feuil1!$F1464,Feuil2!$E$1:$DG$2,2,0),0)),"",VLOOKUP($H1464*100+I$2,Feuil2!$A$3:$CQ$931,HLOOKUP(Feuil1!$F1464,Feuil2!$E$1:$DG$2,2,0),0))</f>
        <v>1</v>
      </c>
      <c r="J1464" s="12">
        <f>IF(ISBLANK(VLOOKUP($H1464*100+J$2,Feuil2!$A$3:$CQ$931,HLOOKUP(Feuil1!$F1464,Feuil2!$E$1:$DG$2,2,0),0)),"",VLOOKUP($H1464*100+J$2,Feuil2!$A$3:$CQ$931,HLOOKUP(Feuil1!$F1464,Feuil2!$E$1:$DG$2,2,0),0))</f>
        <v>64.3</v>
      </c>
      <c r="K1464" s="12">
        <f>IF(ISBLANK(VLOOKUP($H1464*100+K$2,Feuil2!$A$3:$CQ$931,HLOOKUP(Feuil1!$F1464,Feuil2!$E$1:$DG$2,2,0),0)),"",VLOOKUP($H1464*100+K$2,Feuil2!$A$3:$CQ$931,HLOOKUP(Feuil1!$F1464,Feuil2!$E$1:$DG$2,2,0),0))</f>
        <v>110</v>
      </c>
      <c r="L1464" s="12">
        <f>IF(ISBLANK(VLOOKUP($H1464*100+L$2,Feuil2!$A$3:$CQ$931,HLOOKUP(Feuil1!$F1464,Feuil2!$E$1:$DG$2,2,0),0)),"",VLOOKUP($H1464*100+L$2,Feuil2!$A$3:$CQ$931,HLOOKUP(Feuil1!$F1464,Feuil2!$E$1:$DG$2,2,0),0))</f>
        <v>38.299999999999997</v>
      </c>
      <c r="M1464" s="12">
        <f>IF(ISBLANK(VLOOKUP($H1464*100+M$2,Feuil2!$A$3:$CQ$931,HLOOKUP(Feuil1!$F1464,Feuil2!$E$1:$DG$2,2,0),0)),"",VLOOKUP($H1464*100+M$2,Feuil2!$A$3:$CQ$931,HLOOKUP(Feuil1!$F1464,Feuil2!$E$1:$DG$2,2,0),0))</f>
        <v>115.1</v>
      </c>
      <c r="N1464" s="12">
        <f>IF(ISBLANK(VLOOKUP($H1464*100+N$2,Feuil2!$A$3:$CQ$931,HLOOKUP(Feuil1!$F1464,Feuil2!$E$1:$DG$2,2,0),0)),"",VLOOKUP($H1464*100+N$2,Feuil2!$A$3:$CQ$931,HLOOKUP(Feuil1!$F1464,Feuil2!$E$1:$DG$2,2,0),0))</f>
        <v>100.6</v>
      </c>
      <c r="O1464" s="12">
        <f>IF(ISBLANK(VLOOKUP($H1464*100+O$2,Feuil2!$A$3:$CQ$931,HLOOKUP(Feuil1!$F1464,Feuil2!$E$1:$DG$2,2,0),0)),"",VLOOKUP($H1464*100+O$2,Feuil2!$A$3:$CQ$931,HLOOKUP(Feuil1!$F1464,Feuil2!$E$1:$DG$2,2,0),0))</f>
        <v>41.7</v>
      </c>
      <c r="P1464" s="12">
        <f>IF(ISBLANK(VLOOKUP($H1464*100+P$2,Feuil2!$A$3:$CQ$931,HLOOKUP(Feuil1!$F1464,Feuil2!$E$1:$DG$2,2,0),0)),"",VLOOKUP($H1464*100+P$2,Feuil2!$A$3:$CQ$931,HLOOKUP(Feuil1!$F1464,Feuil2!$E$1:$DG$2,2,0),0))</f>
        <v>2.8</v>
      </c>
      <c r="Q1464" s="12">
        <f>IF(ISBLANK(VLOOKUP($H1464*100+Q$2,Feuil2!$A$3:$CQ$931,HLOOKUP(Feuil1!$F1464,Feuil2!$E$1:$DG$2,2,0),0)),"",VLOOKUP($H1464*100+Q$2,Feuil2!$A$3:$CQ$931,HLOOKUP(Feuil1!$F1464,Feuil2!$E$1:$DG$2,2,0),0))</f>
        <v>13.4</v>
      </c>
      <c r="R1464" s="12">
        <f>IF(ISBLANK(VLOOKUP($H1464*100+R$2,Feuil2!$A$3:$CQ$931,HLOOKUP(Feuil1!$F1464,Feuil2!$E$1:$DG$2,2,0),0)),"",VLOOKUP($H1464*100+R$2,Feuil2!$A$3:$CQ$931,HLOOKUP(Feuil1!$F1464,Feuil2!$E$1:$DG$2,2,0),0))</f>
        <v>20</v>
      </c>
      <c r="S1464" s="12">
        <f>IF(ISBLANK(VLOOKUP($H1464*100+S$2,Feuil2!$A$3:$CQ$931,HLOOKUP(Feuil1!$F1464,Feuil2!$E$1:$DG$2,2,0),0)),"",VLOOKUP($H1464*100+S$2,Feuil2!$A$3:$CQ$931,HLOOKUP(Feuil1!$F1464,Feuil2!$E$1:$DG$2,2,0),0))</f>
        <v>0</v>
      </c>
      <c r="T1464" s="12">
        <f>IF(ISBLANK(VLOOKUP($H1464*100+T$2,Feuil2!$A$3:$CQ$931,HLOOKUP(Feuil1!$F1464,Feuil2!$E$1:$DG$2,2,0),0)),"",VLOOKUP($H1464*100+T$2,Feuil2!$A$3:$CQ$931,HLOOKUP(Feuil1!$F1464,Feuil2!$E$1:$DG$2,2,0),0))</f>
        <v>0</v>
      </c>
      <c r="U1464" s="12">
        <f t="shared" si="44"/>
        <v>507.20000000000005</v>
      </c>
    </row>
    <row r="1465" spans="1:21" x14ac:dyDescent="0.35">
      <c r="A1465" s="10" t="s">
        <v>60</v>
      </c>
      <c r="B1465" s="8" t="s">
        <v>61</v>
      </c>
      <c r="C1465" s="39">
        <v>456290</v>
      </c>
      <c r="D1465" s="39">
        <v>338059</v>
      </c>
      <c r="E1465" s="39">
        <v>302</v>
      </c>
      <c r="F1465" s="10">
        <v>6170</v>
      </c>
      <c r="G1465" s="5" t="s">
        <v>62</v>
      </c>
      <c r="H1465" s="11">
        <v>2006</v>
      </c>
      <c r="I1465" s="12">
        <f>IF(ISBLANK(VLOOKUP($H1465*100+I$2,Feuil2!$A$3:$CQ$931,HLOOKUP(Feuil1!$F1465,Feuil2!$E$1:$DG$2,2,0),0)),"",VLOOKUP($H1465*100+I$2,Feuil2!$A$3:$CQ$931,HLOOKUP(Feuil1!$F1465,Feuil2!$E$1:$DG$2,2,0),0))</f>
        <v>4.7</v>
      </c>
      <c r="J1465" s="12">
        <f>IF(ISBLANK(VLOOKUP($H1465*100+J$2,Feuil2!$A$3:$CQ$931,HLOOKUP(Feuil1!$F1465,Feuil2!$E$1:$DG$2,2,0),0)),"",VLOOKUP($H1465*100+J$2,Feuil2!$A$3:$CQ$931,HLOOKUP(Feuil1!$F1465,Feuil2!$E$1:$DG$2,2,0),0))</f>
        <v>13.4</v>
      </c>
      <c r="K1465" s="12">
        <f>IF(ISBLANK(VLOOKUP($H1465*100+K$2,Feuil2!$A$3:$CQ$931,HLOOKUP(Feuil1!$F1465,Feuil2!$E$1:$DG$2,2,0),0)),"",VLOOKUP($H1465*100+K$2,Feuil2!$A$3:$CQ$931,HLOOKUP(Feuil1!$F1465,Feuil2!$E$1:$DG$2,2,0),0))</f>
        <v>26.7</v>
      </c>
      <c r="L1465" s="12">
        <f>IF(ISBLANK(VLOOKUP($H1465*100+L$2,Feuil2!$A$3:$CQ$931,HLOOKUP(Feuil1!$F1465,Feuil2!$E$1:$DG$2,2,0),0)),"",VLOOKUP($H1465*100+L$2,Feuil2!$A$3:$CQ$931,HLOOKUP(Feuil1!$F1465,Feuil2!$E$1:$DG$2,2,0),0))</f>
        <v>37.1</v>
      </c>
      <c r="M1465" s="12">
        <f>IF(ISBLANK(VLOOKUP($H1465*100+M$2,Feuil2!$A$3:$CQ$931,HLOOKUP(Feuil1!$F1465,Feuil2!$E$1:$DG$2,2,0),0)),"",VLOOKUP($H1465*100+M$2,Feuil2!$A$3:$CQ$931,HLOOKUP(Feuil1!$F1465,Feuil2!$E$1:$DG$2,2,0),0))</f>
        <v>29.3</v>
      </c>
      <c r="N1465" s="12">
        <f>IF(ISBLANK(VLOOKUP($H1465*100+N$2,Feuil2!$A$3:$CQ$931,HLOOKUP(Feuil1!$F1465,Feuil2!$E$1:$DG$2,2,0),0)),"",VLOOKUP($H1465*100+N$2,Feuil2!$A$3:$CQ$931,HLOOKUP(Feuil1!$F1465,Feuil2!$E$1:$DG$2,2,0),0))</f>
        <v>42.5</v>
      </c>
      <c r="O1465" s="12">
        <f>IF(ISBLANK(VLOOKUP($H1465*100+O$2,Feuil2!$A$3:$CQ$931,HLOOKUP(Feuil1!$F1465,Feuil2!$E$1:$DG$2,2,0),0)),"",VLOOKUP($H1465*100+O$2,Feuil2!$A$3:$CQ$931,HLOOKUP(Feuil1!$F1465,Feuil2!$E$1:$DG$2,2,0),0))</f>
        <v>31.4</v>
      </c>
      <c r="P1465" s="12">
        <f>IF(ISBLANK(VLOOKUP($H1465*100+P$2,Feuil2!$A$3:$CQ$931,HLOOKUP(Feuil1!$F1465,Feuil2!$E$1:$DG$2,2,0),0)),"",VLOOKUP($H1465*100+P$2,Feuil2!$A$3:$CQ$931,HLOOKUP(Feuil1!$F1465,Feuil2!$E$1:$DG$2,2,0),0))</f>
        <v>128.6</v>
      </c>
      <c r="Q1465" s="12">
        <f>IF(ISBLANK(VLOOKUP($H1465*100+Q$2,Feuil2!$A$3:$CQ$931,HLOOKUP(Feuil1!$F1465,Feuil2!$E$1:$DG$2,2,0),0)),"",VLOOKUP($H1465*100+Q$2,Feuil2!$A$3:$CQ$931,HLOOKUP(Feuil1!$F1465,Feuil2!$E$1:$DG$2,2,0),0))</f>
        <v>11.6</v>
      </c>
      <c r="R1465" s="12">
        <f>IF(ISBLANK(VLOOKUP($H1465*100+R$2,Feuil2!$A$3:$CQ$931,HLOOKUP(Feuil1!$F1465,Feuil2!$E$1:$DG$2,2,0),0)),"",VLOOKUP($H1465*100+R$2,Feuil2!$A$3:$CQ$931,HLOOKUP(Feuil1!$F1465,Feuil2!$E$1:$DG$2,2,0),0))</f>
        <v>0</v>
      </c>
      <c r="S1465" s="12">
        <f>IF(ISBLANK(VLOOKUP($H1465*100+S$2,Feuil2!$A$3:$CQ$931,HLOOKUP(Feuil1!$F1465,Feuil2!$E$1:$DG$2,2,0),0)),"",VLOOKUP($H1465*100+S$2,Feuil2!$A$3:$CQ$931,HLOOKUP(Feuil1!$F1465,Feuil2!$E$1:$DG$2,2,0),0))</f>
        <v>0</v>
      </c>
      <c r="T1465" s="12">
        <f>IF(ISBLANK(VLOOKUP($H1465*100+T$2,Feuil2!$A$3:$CQ$931,HLOOKUP(Feuil1!$F1465,Feuil2!$E$1:$DG$2,2,0),0)),"",VLOOKUP($H1465*100+T$2,Feuil2!$A$3:$CQ$931,HLOOKUP(Feuil1!$F1465,Feuil2!$E$1:$DG$2,2,0),0))</f>
        <v>0</v>
      </c>
      <c r="U1465" s="12">
        <f t="shared" si="44"/>
        <v>325.3</v>
      </c>
    </row>
    <row r="1466" spans="1:21" x14ac:dyDescent="0.35">
      <c r="A1466" s="10" t="s">
        <v>60</v>
      </c>
      <c r="B1466" s="8" t="s">
        <v>61</v>
      </c>
      <c r="C1466" s="39">
        <v>456290</v>
      </c>
      <c r="D1466" s="39">
        <v>338059</v>
      </c>
      <c r="E1466" s="39">
        <v>302</v>
      </c>
      <c r="F1466" s="10">
        <v>6170</v>
      </c>
      <c r="G1466" s="5" t="s">
        <v>62</v>
      </c>
      <c r="H1466" s="11">
        <v>2007</v>
      </c>
      <c r="I1466" s="12">
        <f>IF(ISBLANK(VLOOKUP($H1466*100+I$2,Feuil2!$A$3:$CQ$931,HLOOKUP(Feuil1!$F1466,Feuil2!$E$1:$DG$2,2,0),0)),"",VLOOKUP($H1466*100+I$2,Feuil2!$A$3:$CQ$931,HLOOKUP(Feuil1!$F1466,Feuil2!$E$1:$DG$2,2,0),0))</f>
        <v>0</v>
      </c>
      <c r="J1466" s="12">
        <f>IF(ISBLANK(VLOOKUP($H1466*100+J$2,Feuil2!$A$3:$CQ$931,HLOOKUP(Feuil1!$F1466,Feuil2!$E$1:$DG$2,2,0),0)),"",VLOOKUP($H1466*100+J$2,Feuil2!$A$3:$CQ$931,HLOOKUP(Feuil1!$F1466,Feuil2!$E$1:$DG$2,2,0),0))</f>
        <v>32.1</v>
      </c>
      <c r="K1466" s="12">
        <f>IF(ISBLANK(VLOOKUP($H1466*100+K$2,Feuil2!$A$3:$CQ$931,HLOOKUP(Feuil1!$F1466,Feuil2!$E$1:$DG$2,2,0),0)),"",VLOOKUP($H1466*100+K$2,Feuil2!$A$3:$CQ$931,HLOOKUP(Feuil1!$F1466,Feuil2!$E$1:$DG$2,2,0),0))</f>
        <v>38.9</v>
      </c>
      <c r="L1466" s="12">
        <f>IF(ISBLANK(VLOOKUP($H1466*100+L$2,Feuil2!$A$3:$CQ$931,HLOOKUP(Feuil1!$F1466,Feuil2!$E$1:$DG$2,2,0),0)),"",VLOOKUP($H1466*100+L$2,Feuil2!$A$3:$CQ$931,HLOOKUP(Feuil1!$F1466,Feuil2!$E$1:$DG$2,2,0),0))</f>
        <v>11.8</v>
      </c>
      <c r="M1466" s="12">
        <f>IF(ISBLANK(VLOOKUP($H1466*100+M$2,Feuil2!$A$3:$CQ$931,HLOOKUP(Feuil1!$F1466,Feuil2!$E$1:$DG$2,2,0),0)),"",VLOOKUP($H1466*100+M$2,Feuil2!$A$3:$CQ$931,HLOOKUP(Feuil1!$F1466,Feuil2!$E$1:$DG$2,2,0),0))</f>
        <v>60.2</v>
      </c>
      <c r="N1466" s="12">
        <f>IF(ISBLANK(VLOOKUP($H1466*100+N$2,Feuil2!$A$3:$CQ$931,HLOOKUP(Feuil1!$F1466,Feuil2!$E$1:$DG$2,2,0),0)),"",VLOOKUP($H1466*100+N$2,Feuil2!$A$3:$CQ$931,HLOOKUP(Feuil1!$F1466,Feuil2!$E$1:$DG$2,2,0),0))</f>
        <v>56.7</v>
      </c>
      <c r="O1466" s="12">
        <f>IF(ISBLANK(VLOOKUP($H1466*100+O$2,Feuil2!$A$3:$CQ$931,HLOOKUP(Feuil1!$F1466,Feuil2!$E$1:$DG$2,2,0),0)),"",VLOOKUP($H1466*100+O$2,Feuil2!$A$3:$CQ$931,HLOOKUP(Feuil1!$F1466,Feuil2!$E$1:$DG$2,2,0),0))</f>
        <v>14.2</v>
      </c>
      <c r="P1466" s="12">
        <f>IF(ISBLANK(VLOOKUP($H1466*100+P$2,Feuil2!$A$3:$CQ$931,HLOOKUP(Feuil1!$F1466,Feuil2!$E$1:$DG$2,2,0),0)),"",VLOOKUP($H1466*100+P$2,Feuil2!$A$3:$CQ$931,HLOOKUP(Feuil1!$F1466,Feuil2!$E$1:$DG$2,2,0),0))</f>
        <v>20.5</v>
      </c>
      <c r="Q1466" s="12">
        <f>IF(ISBLANK(VLOOKUP($H1466*100+Q$2,Feuil2!$A$3:$CQ$931,HLOOKUP(Feuil1!$F1466,Feuil2!$E$1:$DG$2,2,0),0)),"",VLOOKUP($H1466*100+Q$2,Feuil2!$A$3:$CQ$931,HLOOKUP(Feuil1!$F1466,Feuil2!$E$1:$DG$2,2,0),0))</f>
        <v>31.8</v>
      </c>
      <c r="R1466" s="12">
        <f>IF(ISBLANK(VLOOKUP($H1466*100+R$2,Feuil2!$A$3:$CQ$931,HLOOKUP(Feuil1!$F1466,Feuil2!$E$1:$DG$2,2,0),0)),"",VLOOKUP($H1466*100+R$2,Feuil2!$A$3:$CQ$931,HLOOKUP(Feuil1!$F1466,Feuil2!$E$1:$DG$2,2,0),0))</f>
        <v>0</v>
      </c>
      <c r="S1466" s="12">
        <f>IF(ISBLANK(VLOOKUP($H1466*100+S$2,Feuil2!$A$3:$CQ$931,HLOOKUP(Feuil1!$F1466,Feuil2!$E$1:$DG$2,2,0),0)),"",VLOOKUP($H1466*100+S$2,Feuil2!$A$3:$CQ$931,HLOOKUP(Feuil1!$F1466,Feuil2!$E$1:$DG$2,2,0),0))</f>
        <v>0</v>
      </c>
      <c r="T1466" s="12">
        <f>IF(ISBLANK(VLOOKUP($H1466*100+T$2,Feuil2!$A$3:$CQ$931,HLOOKUP(Feuil1!$F1466,Feuil2!$E$1:$DG$2,2,0),0)),"",VLOOKUP($H1466*100+T$2,Feuil2!$A$3:$CQ$931,HLOOKUP(Feuil1!$F1466,Feuil2!$E$1:$DG$2,2,0),0))</f>
        <v>0</v>
      </c>
      <c r="U1466" s="12">
        <f t="shared" si="44"/>
        <v>266.2</v>
      </c>
    </row>
    <row r="1467" spans="1:21" x14ac:dyDescent="0.35">
      <c r="A1467" s="10" t="s">
        <v>60</v>
      </c>
      <c r="B1467" s="8" t="s">
        <v>61</v>
      </c>
      <c r="C1467" s="39">
        <v>456290</v>
      </c>
      <c r="D1467" s="39">
        <v>338059</v>
      </c>
      <c r="E1467" s="39">
        <v>302</v>
      </c>
      <c r="F1467" s="10">
        <v>6170</v>
      </c>
      <c r="G1467" s="5" t="s">
        <v>62</v>
      </c>
      <c r="H1467" s="11">
        <v>2008</v>
      </c>
      <c r="I1467" s="12">
        <f>IF(ISBLANK(VLOOKUP($H1467*100+I$2,Feuil2!$A$3:$CQ$931,HLOOKUP(Feuil1!$F1467,Feuil2!$E$1:$DG$2,2,0),0)),"",VLOOKUP($H1467*100+I$2,Feuil2!$A$3:$CQ$931,HLOOKUP(Feuil1!$F1467,Feuil2!$E$1:$DG$2,2,0),0))</f>
        <v>109.9</v>
      </c>
      <c r="J1467" s="12">
        <f>IF(ISBLANK(VLOOKUP($H1467*100+J$2,Feuil2!$A$3:$CQ$931,HLOOKUP(Feuil1!$F1467,Feuil2!$E$1:$DG$2,2,0),0)),"",VLOOKUP($H1467*100+J$2,Feuil2!$A$3:$CQ$931,HLOOKUP(Feuil1!$F1467,Feuil2!$E$1:$DG$2,2,0),0))</f>
        <v>78.900000000000006</v>
      </c>
      <c r="K1467" s="12">
        <f>IF(ISBLANK(VLOOKUP($H1467*100+K$2,Feuil2!$A$3:$CQ$931,HLOOKUP(Feuil1!$F1467,Feuil2!$E$1:$DG$2,2,0),0)),"",VLOOKUP($H1467*100+K$2,Feuil2!$A$3:$CQ$931,HLOOKUP(Feuil1!$F1467,Feuil2!$E$1:$DG$2,2,0),0))</f>
        <v>91.4</v>
      </c>
      <c r="L1467" s="12">
        <f>IF(ISBLANK(VLOOKUP($H1467*100+L$2,Feuil2!$A$3:$CQ$931,HLOOKUP(Feuil1!$F1467,Feuil2!$E$1:$DG$2,2,0),0)),"",VLOOKUP($H1467*100+L$2,Feuil2!$A$3:$CQ$931,HLOOKUP(Feuil1!$F1467,Feuil2!$E$1:$DG$2,2,0),0))</f>
        <v>95.4</v>
      </c>
      <c r="M1467" s="12">
        <f>IF(ISBLANK(VLOOKUP($H1467*100+M$2,Feuil2!$A$3:$CQ$931,HLOOKUP(Feuil1!$F1467,Feuil2!$E$1:$DG$2,2,0),0)),"",VLOOKUP($H1467*100+M$2,Feuil2!$A$3:$CQ$931,HLOOKUP(Feuil1!$F1467,Feuil2!$E$1:$DG$2,2,0),0))</f>
        <v>104.2</v>
      </c>
      <c r="N1467" s="12">
        <f>IF(ISBLANK(VLOOKUP($H1467*100+N$2,Feuil2!$A$3:$CQ$931,HLOOKUP(Feuil1!$F1467,Feuil2!$E$1:$DG$2,2,0),0)),"",VLOOKUP($H1467*100+N$2,Feuil2!$A$3:$CQ$931,HLOOKUP(Feuil1!$F1467,Feuil2!$E$1:$DG$2,2,0),0))</f>
        <v>102.8</v>
      </c>
      <c r="O1467" s="12">
        <f>IF(ISBLANK(VLOOKUP($H1467*100+O$2,Feuil2!$A$3:$CQ$931,HLOOKUP(Feuil1!$F1467,Feuil2!$E$1:$DG$2,2,0),0)),"",VLOOKUP($H1467*100+O$2,Feuil2!$A$3:$CQ$931,HLOOKUP(Feuil1!$F1467,Feuil2!$E$1:$DG$2,2,0),0))</f>
        <v>77.8</v>
      </c>
      <c r="P1467" s="12">
        <f>IF(ISBLANK(VLOOKUP($H1467*100+P$2,Feuil2!$A$3:$CQ$931,HLOOKUP(Feuil1!$F1467,Feuil2!$E$1:$DG$2,2,0),0)),"",VLOOKUP($H1467*100+P$2,Feuil2!$A$3:$CQ$931,HLOOKUP(Feuil1!$F1467,Feuil2!$E$1:$DG$2,2,0),0))</f>
        <v>7.2</v>
      </c>
      <c r="Q1467" s="12">
        <f>IF(ISBLANK(VLOOKUP($H1467*100+Q$2,Feuil2!$A$3:$CQ$931,HLOOKUP(Feuil1!$F1467,Feuil2!$E$1:$DG$2,2,0),0)),"",VLOOKUP($H1467*100+Q$2,Feuil2!$A$3:$CQ$931,HLOOKUP(Feuil1!$F1467,Feuil2!$E$1:$DG$2,2,0),0))</f>
        <v>1.2</v>
      </c>
      <c r="R1467" s="12">
        <f>IF(ISBLANK(VLOOKUP($H1467*100+R$2,Feuil2!$A$3:$CQ$931,HLOOKUP(Feuil1!$F1467,Feuil2!$E$1:$DG$2,2,0),0)),"",VLOOKUP($H1467*100+R$2,Feuil2!$A$3:$CQ$931,HLOOKUP(Feuil1!$F1467,Feuil2!$E$1:$DG$2,2,0),0))</f>
        <v>23.1</v>
      </c>
      <c r="S1467" s="12">
        <f>IF(ISBLANK(VLOOKUP($H1467*100+S$2,Feuil2!$A$3:$CQ$931,HLOOKUP(Feuil1!$F1467,Feuil2!$E$1:$DG$2,2,0),0)),"",VLOOKUP($H1467*100+S$2,Feuil2!$A$3:$CQ$931,HLOOKUP(Feuil1!$F1467,Feuil2!$E$1:$DG$2,2,0),0))</f>
        <v>0</v>
      </c>
      <c r="T1467" s="12">
        <f>IF(ISBLANK(VLOOKUP($H1467*100+T$2,Feuil2!$A$3:$CQ$931,HLOOKUP(Feuil1!$F1467,Feuil2!$E$1:$DG$2,2,0),0)),"",VLOOKUP($H1467*100+T$2,Feuil2!$A$3:$CQ$931,HLOOKUP(Feuil1!$F1467,Feuil2!$E$1:$DG$2,2,0),0))</f>
        <v>0</v>
      </c>
      <c r="U1467" s="12">
        <f t="shared" si="44"/>
        <v>691.90000000000009</v>
      </c>
    </row>
    <row r="1468" spans="1:21" x14ac:dyDescent="0.35">
      <c r="A1468" s="10" t="s">
        <v>60</v>
      </c>
      <c r="B1468" s="8" t="s">
        <v>61</v>
      </c>
      <c r="C1468" s="39">
        <v>456290</v>
      </c>
      <c r="D1468" s="39">
        <v>338059</v>
      </c>
      <c r="E1468" s="39">
        <v>302</v>
      </c>
      <c r="F1468" s="10">
        <v>6170</v>
      </c>
      <c r="G1468" s="5" t="s">
        <v>62</v>
      </c>
      <c r="H1468" s="11">
        <v>2009</v>
      </c>
      <c r="I1468" s="12">
        <f>IF(ISBLANK(VLOOKUP($H1468*100+I$2,Feuil2!$A$3:$CQ$931,HLOOKUP(Feuil1!$F1468,Feuil2!$E$1:$DG$2,2,0),0)),"",VLOOKUP($H1468*100+I$2,Feuil2!$A$3:$CQ$931,HLOOKUP(Feuil1!$F1468,Feuil2!$E$1:$DG$2,2,0),0))</f>
        <v>71.3</v>
      </c>
      <c r="J1468" s="12">
        <f>IF(ISBLANK(VLOOKUP($H1468*100+J$2,Feuil2!$A$3:$CQ$931,HLOOKUP(Feuil1!$F1468,Feuil2!$E$1:$DG$2,2,0),0)),"",VLOOKUP($H1468*100+J$2,Feuil2!$A$3:$CQ$931,HLOOKUP(Feuil1!$F1468,Feuil2!$E$1:$DG$2,2,0),0))</f>
        <v>4</v>
      </c>
      <c r="K1468" s="12">
        <f>IF(ISBLANK(VLOOKUP($H1468*100+K$2,Feuil2!$A$3:$CQ$931,HLOOKUP(Feuil1!$F1468,Feuil2!$E$1:$DG$2,2,0),0)),"",VLOOKUP($H1468*100+K$2,Feuil2!$A$3:$CQ$931,HLOOKUP(Feuil1!$F1468,Feuil2!$E$1:$DG$2,2,0),0))</f>
        <v>42.6</v>
      </c>
      <c r="L1468" s="12">
        <f>IF(ISBLANK(VLOOKUP($H1468*100+L$2,Feuil2!$A$3:$CQ$931,HLOOKUP(Feuil1!$F1468,Feuil2!$E$1:$DG$2,2,0),0)),"",VLOOKUP($H1468*100+L$2,Feuil2!$A$3:$CQ$931,HLOOKUP(Feuil1!$F1468,Feuil2!$E$1:$DG$2,2,0),0))</f>
        <v>171.2</v>
      </c>
      <c r="M1468" s="12">
        <f>IF(ISBLANK(VLOOKUP($H1468*100+M$2,Feuil2!$A$3:$CQ$931,HLOOKUP(Feuil1!$F1468,Feuil2!$E$1:$DG$2,2,0),0)),"",VLOOKUP($H1468*100+M$2,Feuil2!$A$3:$CQ$931,HLOOKUP(Feuil1!$F1468,Feuil2!$E$1:$DG$2,2,0),0))</f>
        <v>122.8</v>
      </c>
      <c r="N1468" s="12">
        <f>IF(ISBLANK(VLOOKUP($H1468*100+N$2,Feuil2!$A$3:$CQ$931,HLOOKUP(Feuil1!$F1468,Feuil2!$E$1:$DG$2,2,0),0)),"",VLOOKUP($H1468*100+N$2,Feuil2!$A$3:$CQ$931,HLOOKUP(Feuil1!$F1468,Feuil2!$E$1:$DG$2,2,0),0))</f>
        <v>144.30000000000001</v>
      </c>
      <c r="O1468" s="12">
        <f>IF(ISBLANK(VLOOKUP($H1468*100+O$2,Feuil2!$A$3:$CQ$931,HLOOKUP(Feuil1!$F1468,Feuil2!$E$1:$DG$2,2,0),0)),"",VLOOKUP($H1468*100+O$2,Feuil2!$A$3:$CQ$931,HLOOKUP(Feuil1!$F1468,Feuil2!$E$1:$DG$2,2,0),0))</f>
        <v>86.8</v>
      </c>
      <c r="P1468" s="12">
        <f>IF(ISBLANK(VLOOKUP($H1468*100+P$2,Feuil2!$A$3:$CQ$931,HLOOKUP(Feuil1!$F1468,Feuil2!$E$1:$DG$2,2,0),0)),"",VLOOKUP($H1468*100+P$2,Feuil2!$A$3:$CQ$931,HLOOKUP(Feuil1!$F1468,Feuil2!$E$1:$DG$2,2,0),0))</f>
        <v>17.3</v>
      </c>
      <c r="Q1468" s="12">
        <f>IF(ISBLANK(VLOOKUP($H1468*100+Q$2,Feuil2!$A$3:$CQ$931,HLOOKUP(Feuil1!$F1468,Feuil2!$E$1:$DG$2,2,0),0)),"",VLOOKUP($H1468*100+Q$2,Feuil2!$A$3:$CQ$931,HLOOKUP(Feuil1!$F1468,Feuil2!$E$1:$DG$2,2,0),0))</f>
        <v>16.2</v>
      </c>
      <c r="R1468" s="12">
        <f>IF(ISBLANK(VLOOKUP($H1468*100+R$2,Feuil2!$A$3:$CQ$931,HLOOKUP(Feuil1!$F1468,Feuil2!$E$1:$DG$2,2,0),0)),"",VLOOKUP($H1468*100+R$2,Feuil2!$A$3:$CQ$931,HLOOKUP(Feuil1!$F1468,Feuil2!$E$1:$DG$2,2,0),0))</f>
        <v>0</v>
      </c>
      <c r="S1468" s="12">
        <f>IF(ISBLANK(VLOOKUP($H1468*100+S$2,Feuil2!$A$3:$CQ$931,HLOOKUP(Feuil1!$F1468,Feuil2!$E$1:$DG$2,2,0),0)),"",VLOOKUP($H1468*100+S$2,Feuil2!$A$3:$CQ$931,HLOOKUP(Feuil1!$F1468,Feuil2!$E$1:$DG$2,2,0),0))</f>
        <v>8.6</v>
      </c>
      <c r="T1468" s="12">
        <f>IF(ISBLANK(VLOOKUP($H1468*100+T$2,Feuil2!$A$3:$CQ$931,HLOOKUP(Feuil1!$F1468,Feuil2!$E$1:$DG$2,2,0),0)),"",VLOOKUP($H1468*100+T$2,Feuil2!$A$3:$CQ$931,HLOOKUP(Feuil1!$F1468,Feuil2!$E$1:$DG$2,2,0),0))</f>
        <v>21.7</v>
      </c>
      <c r="U1468" s="12">
        <f t="shared" si="44"/>
        <v>706.80000000000007</v>
      </c>
    </row>
    <row r="1469" spans="1:21" x14ac:dyDescent="0.35">
      <c r="A1469" s="10" t="s">
        <v>60</v>
      </c>
      <c r="B1469" s="8" t="s">
        <v>61</v>
      </c>
      <c r="C1469" s="39">
        <v>456290</v>
      </c>
      <c r="D1469" s="39">
        <v>338059</v>
      </c>
      <c r="E1469" s="39">
        <v>302</v>
      </c>
      <c r="F1469" s="10">
        <v>6170</v>
      </c>
      <c r="G1469" s="5" t="s">
        <v>62</v>
      </c>
      <c r="H1469" s="11">
        <v>2010</v>
      </c>
      <c r="I1469" s="12">
        <f>IF(ISBLANK(VLOOKUP($H1469*100+I$2,Feuil2!$A$3:$CQ$931,HLOOKUP(Feuil1!$F1469,Feuil2!$E$1:$DG$2,2,0),0)),"",VLOOKUP($H1469*100+I$2,Feuil2!$A$3:$CQ$931,HLOOKUP(Feuil1!$F1469,Feuil2!$E$1:$DG$2,2,0),0))</f>
        <v>1</v>
      </c>
      <c r="J1469" s="12">
        <f>IF(ISBLANK(VLOOKUP($H1469*100+J$2,Feuil2!$A$3:$CQ$931,HLOOKUP(Feuil1!$F1469,Feuil2!$E$1:$DG$2,2,0),0)),"",VLOOKUP($H1469*100+J$2,Feuil2!$A$3:$CQ$931,HLOOKUP(Feuil1!$F1469,Feuil2!$E$1:$DG$2,2,0),0))</f>
        <v>61.7</v>
      </c>
      <c r="K1469" s="12">
        <f>IF(ISBLANK(VLOOKUP($H1469*100+K$2,Feuil2!$A$3:$CQ$931,HLOOKUP(Feuil1!$F1469,Feuil2!$E$1:$DG$2,2,0),0)),"",VLOOKUP($H1469*100+K$2,Feuil2!$A$3:$CQ$931,HLOOKUP(Feuil1!$F1469,Feuil2!$E$1:$DG$2,2,0),0))</f>
        <v>114.1</v>
      </c>
      <c r="L1469" s="12">
        <f>IF(ISBLANK(VLOOKUP($H1469*100+L$2,Feuil2!$A$3:$CQ$931,HLOOKUP(Feuil1!$F1469,Feuil2!$E$1:$DG$2,2,0),0)),"",VLOOKUP($H1469*100+L$2,Feuil2!$A$3:$CQ$931,HLOOKUP(Feuil1!$F1469,Feuil2!$E$1:$DG$2,2,0),0))</f>
        <v>53.2</v>
      </c>
      <c r="M1469" s="12">
        <f>IF(ISBLANK(VLOOKUP($H1469*100+M$2,Feuil2!$A$3:$CQ$931,HLOOKUP(Feuil1!$F1469,Feuil2!$E$1:$DG$2,2,0),0)),"",VLOOKUP($H1469*100+M$2,Feuil2!$A$3:$CQ$931,HLOOKUP(Feuil1!$F1469,Feuil2!$E$1:$DG$2,2,0),0))</f>
        <v>39.799999999999997</v>
      </c>
      <c r="N1469" s="12">
        <f>IF(ISBLANK(VLOOKUP($H1469*100+N$2,Feuil2!$A$3:$CQ$931,HLOOKUP(Feuil1!$F1469,Feuil2!$E$1:$DG$2,2,0),0)),"",VLOOKUP($H1469*100+N$2,Feuil2!$A$3:$CQ$931,HLOOKUP(Feuil1!$F1469,Feuil2!$E$1:$DG$2,2,0),0))</f>
        <v>46</v>
      </c>
      <c r="O1469" s="12">
        <f>IF(ISBLANK(VLOOKUP($H1469*100+O$2,Feuil2!$A$3:$CQ$931,HLOOKUP(Feuil1!$F1469,Feuil2!$E$1:$DG$2,2,0),0)),"",VLOOKUP($H1469*100+O$2,Feuil2!$A$3:$CQ$931,HLOOKUP(Feuil1!$F1469,Feuil2!$E$1:$DG$2,2,0),0))</f>
        <v>30.9</v>
      </c>
      <c r="P1469" s="12">
        <f>IF(ISBLANK(VLOOKUP($H1469*100+P$2,Feuil2!$A$3:$CQ$931,HLOOKUP(Feuil1!$F1469,Feuil2!$E$1:$DG$2,2,0),0)),"",VLOOKUP($H1469*100+P$2,Feuil2!$A$3:$CQ$931,HLOOKUP(Feuil1!$F1469,Feuil2!$E$1:$DG$2,2,0),0))</f>
        <v>81.900000000000006</v>
      </c>
      <c r="Q1469" s="12">
        <f>IF(ISBLANK(VLOOKUP($H1469*100+Q$2,Feuil2!$A$3:$CQ$931,HLOOKUP(Feuil1!$F1469,Feuil2!$E$1:$DG$2,2,0),0)),"",VLOOKUP($H1469*100+Q$2,Feuil2!$A$3:$CQ$931,HLOOKUP(Feuil1!$F1469,Feuil2!$E$1:$DG$2,2,0),0))</f>
        <v>72.7</v>
      </c>
      <c r="R1469" s="12">
        <f>IF(ISBLANK(VLOOKUP($H1469*100+R$2,Feuil2!$A$3:$CQ$931,HLOOKUP(Feuil1!$F1469,Feuil2!$E$1:$DG$2,2,0),0)),"",VLOOKUP($H1469*100+R$2,Feuil2!$A$3:$CQ$931,HLOOKUP(Feuil1!$F1469,Feuil2!$E$1:$DG$2,2,0),0))</f>
        <v>44.7</v>
      </c>
      <c r="S1469" s="12">
        <f>IF(ISBLANK(VLOOKUP($H1469*100+S$2,Feuil2!$A$3:$CQ$931,HLOOKUP(Feuil1!$F1469,Feuil2!$E$1:$DG$2,2,0),0)),"",VLOOKUP($H1469*100+S$2,Feuil2!$A$3:$CQ$931,HLOOKUP(Feuil1!$F1469,Feuil2!$E$1:$DG$2,2,0),0))</f>
        <v>3.8</v>
      </c>
      <c r="T1469" s="12">
        <f>IF(ISBLANK(VLOOKUP($H1469*100+T$2,Feuil2!$A$3:$CQ$931,HLOOKUP(Feuil1!$F1469,Feuil2!$E$1:$DG$2,2,0),0)),"",VLOOKUP($H1469*100+T$2,Feuil2!$A$3:$CQ$931,HLOOKUP(Feuil1!$F1469,Feuil2!$E$1:$DG$2,2,0),0))</f>
        <v>1.8</v>
      </c>
      <c r="U1469" s="12">
        <f t="shared" si="44"/>
        <v>551.59999999999991</v>
      </c>
    </row>
    <row r="1470" spans="1:21" x14ac:dyDescent="0.35">
      <c r="A1470" s="10" t="s">
        <v>60</v>
      </c>
      <c r="B1470" s="8" t="s">
        <v>61</v>
      </c>
      <c r="C1470" s="39">
        <v>456290</v>
      </c>
      <c r="D1470" s="39">
        <v>338059</v>
      </c>
      <c r="E1470" s="39">
        <v>302</v>
      </c>
      <c r="F1470" s="10">
        <v>6170</v>
      </c>
      <c r="G1470" s="5" t="s">
        <v>62</v>
      </c>
      <c r="H1470" s="11">
        <v>2011</v>
      </c>
      <c r="I1470" s="12">
        <f>IF(ISBLANK(VLOOKUP($H1470*100+I$2,Feuil2!$A$3:$CQ$931,HLOOKUP(Feuil1!$F1470,Feuil2!$E$1:$DG$2,2,0),0)),"",VLOOKUP($H1470*100+I$2,Feuil2!$A$3:$CQ$931,HLOOKUP(Feuil1!$F1470,Feuil2!$E$1:$DG$2,2,0),0))</f>
        <v>0</v>
      </c>
      <c r="J1470" s="12">
        <f>IF(ISBLANK(VLOOKUP($H1470*100+J$2,Feuil2!$A$3:$CQ$931,HLOOKUP(Feuil1!$F1470,Feuil2!$E$1:$DG$2,2,0),0)),"",VLOOKUP($H1470*100+J$2,Feuil2!$A$3:$CQ$931,HLOOKUP(Feuil1!$F1470,Feuil2!$E$1:$DG$2,2,0),0))</f>
        <v>61.1</v>
      </c>
      <c r="K1470" s="12">
        <f>IF(ISBLANK(VLOOKUP($H1470*100+K$2,Feuil2!$A$3:$CQ$931,HLOOKUP(Feuil1!$F1470,Feuil2!$E$1:$DG$2,2,0),0)),"",VLOOKUP($H1470*100+K$2,Feuil2!$A$3:$CQ$931,HLOOKUP(Feuil1!$F1470,Feuil2!$E$1:$DG$2,2,0),0))</f>
        <v>133.1</v>
      </c>
      <c r="L1470" s="12">
        <f>IF(ISBLANK(VLOOKUP($H1470*100+L$2,Feuil2!$A$3:$CQ$931,HLOOKUP(Feuil1!$F1470,Feuil2!$E$1:$DG$2,2,0),0)),"",VLOOKUP($H1470*100+L$2,Feuil2!$A$3:$CQ$931,HLOOKUP(Feuil1!$F1470,Feuil2!$E$1:$DG$2,2,0),0))</f>
        <v>23.3</v>
      </c>
      <c r="M1470" s="12">
        <f>IF(ISBLANK(VLOOKUP($H1470*100+M$2,Feuil2!$A$3:$CQ$931,HLOOKUP(Feuil1!$F1470,Feuil2!$E$1:$DG$2,2,0),0)),"",VLOOKUP($H1470*100+M$2,Feuil2!$A$3:$CQ$931,HLOOKUP(Feuil1!$F1470,Feuil2!$E$1:$DG$2,2,0),0))</f>
        <v>35.9</v>
      </c>
      <c r="N1470" s="12">
        <f>IF(ISBLANK(VLOOKUP($H1470*100+N$2,Feuil2!$A$3:$CQ$931,HLOOKUP(Feuil1!$F1470,Feuil2!$E$1:$DG$2,2,0),0)),"",VLOOKUP($H1470*100+N$2,Feuil2!$A$3:$CQ$931,HLOOKUP(Feuil1!$F1470,Feuil2!$E$1:$DG$2,2,0),0))</f>
        <v>6.6</v>
      </c>
      <c r="O1470" s="12">
        <f>IF(ISBLANK(VLOOKUP($H1470*100+O$2,Feuil2!$A$3:$CQ$931,HLOOKUP(Feuil1!$F1470,Feuil2!$E$1:$DG$2,2,0),0)),"",VLOOKUP($H1470*100+O$2,Feuil2!$A$3:$CQ$931,HLOOKUP(Feuil1!$F1470,Feuil2!$E$1:$DG$2,2,0),0))</f>
        <v>13.2</v>
      </c>
      <c r="P1470" s="12">
        <f>IF(ISBLANK(VLOOKUP($H1470*100+P$2,Feuil2!$A$3:$CQ$931,HLOOKUP(Feuil1!$F1470,Feuil2!$E$1:$DG$2,2,0),0)),"",VLOOKUP($H1470*100+P$2,Feuil2!$A$3:$CQ$931,HLOOKUP(Feuil1!$F1470,Feuil2!$E$1:$DG$2,2,0),0))</f>
        <v>73.8</v>
      </c>
      <c r="Q1470" s="12">
        <f>IF(ISBLANK(VLOOKUP($H1470*100+Q$2,Feuil2!$A$3:$CQ$931,HLOOKUP(Feuil1!$F1470,Feuil2!$E$1:$DG$2,2,0),0)),"",VLOOKUP($H1470*100+Q$2,Feuil2!$A$3:$CQ$931,HLOOKUP(Feuil1!$F1470,Feuil2!$E$1:$DG$2,2,0),0))</f>
        <v>5.8</v>
      </c>
      <c r="R1470" s="12">
        <f>IF(ISBLANK(VLOOKUP($H1470*100+R$2,Feuil2!$A$3:$CQ$931,HLOOKUP(Feuil1!$F1470,Feuil2!$E$1:$DG$2,2,0),0)),"",VLOOKUP($H1470*100+R$2,Feuil2!$A$3:$CQ$931,HLOOKUP(Feuil1!$F1470,Feuil2!$E$1:$DG$2,2,0),0))</f>
        <v>3.4</v>
      </c>
      <c r="S1470" s="12">
        <f>IF(ISBLANK(VLOOKUP($H1470*100+S$2,Feuil2!$A$3:$CQ$931,HLOOKUP(Feuil1!$F1470,Feuil2!$E$1:$DG$2,2,0),0)),"",VLOOKUP($H1470*100+S$2,Feuil2!$A$3:$CQ$931,HLOOKUP(Feuil1!$F1470,Feuil2!$E$1:$DG$2,2,0),0))</f>
        <v>0</v>
      </c>
      <c r="T1470" s="12">
        <f>IF(ISBLANK(VLOOKUP($H1470*100+T$2,Feuil2!$A$3:$CQ$931,HLOOKUP(Feuil1!$F1470,Feuil2!$E$1:$DG$2,2,0),0)),"",VLOOKUP($H1470*100+T$2,Feuil2!$A$3:$CQ$931,HLOOKUP(Feuil1!$F1470,Feuil2!$E$1:$DG$2,2,0),0))</f>
        <v>0</v>
      </c>
      <c r="U1470" s="12">
        <f t="shared" si="44"/>
        <v>356.2</v>
      </c>
    </row>
    <row r="1471" spans="1:21" x14ac:dyDescent="0.35">
      <c r="A1471" s="10" t="s">
        <v>60</v>
      </c>
      <c r="B1471" s="8" t="s">
        <v>61</v>
      </c>
      <c r="C1471" s="39">
        <v>456290</v>
      </c>
      <c r="D1471" s="39">
        <v>338059</v>
      </c>
      <c r="E1471" s="39">
        <v>302</v>
      </c>
      <c r="F1471" s="10">
        <v>6170</v>
      </c>
      <c r="G1471" s="5" t="s">
        <v>62</v>
      </c>
      <c r="H1471" s="11">
        <v>2012</v>
      </c>
      <c r="I1471" s="12">
        <f>IF(ISBLANK(VLOOKUP($H1471*100+I$2,Feuil2!$A$3:$CQ$931,HLOOKUP(Feuil1!$F1471,Feuil2!$E$1:$DG$2,2,0),0)),"",VLOOKUP($H1471*100+I$2,Feuil2!$A$3:$CQ$931,HLOOKUP(Feuil1!$F1471,Feuil2!$E$1:$DG$2,2,0),0))</f>
        <v>30.9</v>
      </c>
      <c r="J1471" s="12">
        <f>IF(ISBLANK(VLOOKUP($H1471*100+J$2,Feuil2!$A$3:$CQ$931,HLOOKUP(Feuil1!$F1471,Feuil2!$E$1:$DG$2,2,0),0)),"",VLOOKUP($H1471*100+J$2,Feuil2!$A$3:$CQ$931,HLOOKUP(Feuil1!$F1471,Feuil2!$E$1:$DG$2,2,0),0))</f>
        <v>145.6</v>
      </c>
      <c r="K1471" s="12">
        <f>IF(ISBLANK(VLOOKUP($H1471*100+K$2,Feuil2!$A$3:$CQ$931,HLOOKUP(Feuil1!$F1471,Feuil2!$E$1:$DG$2,2,0),0)),"",VLOOKUP($H1471*100+K$2,Feuil2!$A$3:$CQ$931,HLOOKUP(Feuil1!$F1471,Feuil2!$E$1:$DG$2,2,0),0))</f>
        <v>142.19999999999999</v>
      </c>
      <c r="L1471" s="12">
        <f>IF(ISBLANK(VLOOKUP($H1471*100+L$2,Feuil2!$A$3:$CQ$931,HLOOKUP(Feuil1!$F1471,Feuil2!$E$1:$DG$2,2,0),0)),"",VLOOKUP($H1471*100+L$2,Feuil2!$A$3:$CQ$931,HLOOKUP(Feuil1!$F1471,Feuil2!$E$1:$DG$2,2,0),0))</f>
        <v>23</v>
      </c>
      <c r="M1471" s="12">
        <f>IF(ISBLANK(VLOOKUP($H1471*100+M$2,Feuil2!$A$3:$CQ$931,HLOOKUP(Feuil1!$F1471,Feuil2!$E$1:$DG$2,2,0),0)),"",VLOOKUP($H1471*100+M$2,Feuil2!$A$3:$CQ$931,HLOOKUP(Feuil1!$F1471,Feuil2!$E$1:$DG$2,2,0),0))</f>
        <v>65</v>
      </c>
      <c r="N1471" s="12">
        <f>IF(ISBLANK(VLOOKUP($H1471*100+N$2,Feuil2!$A$3:$CQ$931,HLOOKUP(Feuil1!$F1471,Feuil2!$E$1:$DG$2,2,0),0)),"",VLOOKUP($H1471*100+N$2,Feuil2!$A$3:$CQ$931,HLOOKUP(Feuil1!$F1471,Feuil2!$E$1:$DG$2,2,0),0))</f>
        <v>51</v>
      </c>
      <c r="O1471" s="12">
        <f>IF(ISBLANK(VLOOKUP($H1471*100+O$2,Feuil2!$A$3:$CQ$931,HLOOKUP(Feuil1!$F1471,Feuil2!$E$1:$DG$2,2,0),0)),"",VLOOKUP($H1471*100+O$2,Feuil2!$A$3:$CQ$931,HLOOKUP(Feuil1!$F1471,Feuil2!$E$1:$DG$2,2,0),0))</f>
        <v>123</v>
      </c>
      <c r="P1471" s="12">
        <f>IF(ISBLANK(VLOOKUP($H1471*100+P$2,Feuil2!$A$3:$CQ$931,HLOOKUP(Feuil1!$F1471,Feuil2!$E$1:$DG$2,2,0),0)),"",VLOOKUP($H1471*100+P$2,Feuil2!$A$3:$CQ$931,HLOOKUP(Feuil1!$F1471,Feuil2!$E$1:$DG$2,2,0),0))</f>
        <v>30</v>
      </c>
      <c r="Q1471" s="12">
        <f>IF(ISBLANK(VLOOKUP($H1471*100+Q$2,Feuil2!$A$3:$CQ$931,HLOOKUP(Feuil1!$F1471,Feuil2!$E$1:$DG$2,2,0),0)),"",VLOOKUP($H1471*100+Q$2,Feuil2!$A$3:$CQ$931,HLOOKUP(Feuil1!$F1471,Feuil2!$E$1:$DG$2,2,0),0))</f>
        <v>24.6</v>
      </c>
      <c r="R1471" s="12">
        <f>IF(ISBLANK(VLOOKUP($H1471*100+R$2,Feuil2!$A$3:$CQ$931,HLOOKUP(Feuil1!$F1471,Feuil2!$E$1:$DG$2,2,0),0)),"",VLOOKUP($H1471*100+R$2,Feuil2!$A$3:$CQ$931,HLOOKUP(Feuil1!$F1471,Feuil2!$E$1:$DG$2,2,0),0))</f>
        <v>0</v>
      </c>
      <c r="S1471" s="12">
        <f>IF(ISBLANK(VLOOKUP($H1471*100+S$2,Feuil2!$A$3:$CQ$931,HLOOKUP(Feuil1!$F1471,Feuil2!$E$1:$DG$2,2,0),0)),"",VLOOKUP($H1471*100+S$2,Feuil2!$A$3:$CQ$931,HLOOKUP(Feuil1!$F1471,Feuil2!$E$1:$DG$2,2,0),0))</f>
        <v>0</v>
      </c>
      <c r="T1471" s="12">
        <f>IF(ISBLANK(VLOOKUP($H1471*100+T$2,Feuil2!$A$3:$CQ$931,HLOOKUP(Feuil1!$F1471,Feuil2!$E$1:$DG$2,2,0),0)),"",VLOOKUP($H1471*100+T$2,Feuil2!$A$3:$CQ$931,HLOOKUP(Feuil1!$F1471,Feuil2!$E$1:$DG$2,2,0),0))</f>
        <v>0</v>
      </c>
      <c r="U1471" s="12">
        <f t="shared" si="44"/>
        <v>635.30000000000007</v>
      </c>
    </row>
    <row r="1472" spans="1:21" x14ac:dyDescent="0.35">
      <c r="A1472" s="10" t="s">
        <v>60</v>
      </c>
      <c r="B1472" s="8" t="s">
        <v>61</v>
      </c>
      <c r="C1472" s="39">
        <v>456290</v>
      </c>
      <c r="D1472" s="39">
        <v>338059</v>
      </c>
      <c r="E1472" s="39">
        <v>302</v>
      </c>
      <c r="F1472" s="10">
        <v>6170</v>
      </c>
      <c r="G1472" s="5" t="s">
        <v>62</v>
      </c>
      <c r="H1472" s="11">
        <v>2013</v>
      </c>
      <c r="I1472" s="12">
        <f>IF(ISBLANK(VLOOKUP($H1472*100+I$2,Feuil2!$A$3:$CQ$931,HLOOKUP(Feuil1!$F1472,Feuil2!$E$1:$DG$2,2,0),0)),"",VLOOKUP($H1472*100+I$2,Feuil2!$A$3:$CQ$931,HLOOKUP(Feuil1!$F1472,Feuil2!$E$1:$DG$2,2,0),0))</f>
        <v>12</v>
      </c>
      <c r="J1472" s="12">
        <f>IF(ISBLANK(VLOOKUP($H1472*100+J$2,Feuil2!$A$3:$CQ$931,HLOOKUP(Feuil1!$F1472,Feuil2!$E$1:$DG$2,2,0),0)),"",VLOOKUP($H1472*100+J$2,Feuil2!$A$3:$CQ$931,HLOOKUP(Feuil1!$F1472,Feuil2!$E$1:$DG$2,2,0),0))</f>
        <v>2</v>
      </c>
      <c r="K1472" s="12">
        <f>IF(ISBLANK(VLOOKUP($H1472*100+K$2,Feuil2!$A$3:$CQ$931,HLOOKUP(Feuil1!$F1472,Feuil2!$E$1:$DG$2,2,0),0)),"",VLOOKUP($H1472*100+K$2,Feuil2!$A$3:$CQ$931,HLOOKUP(Feuil1!$F1472,Feuil2!$E$1:$DG$2,2,0),0))</f>
        <v>65</v>
      </c>
      <c r="L1472" s="12">
        <f>IF(ISBLANK(VLOOKUP($H1472*100+L$2,Feuil2!$A$3:$CQ$931,HLOOKUP(Feuil1!$F1472,Feuil2!$E$1:$DG$2,2,0),0)),"",VLOOKUP($H1472*100+L$2,Feuil2!$A$3:$CQ$931,HLOOKUP(Feuil1!$F1472,Feuil2!$E$1:$DG$2,2,0),0))</f>
        <v>32</v>
      </c>
      <c r="M1472" s="12">
        <f>IF(ISBLANK(VLOOKUP($H1472*100+M$2,Feuil2!$A$3:$CQ$931,HLOOKUP(Feuil1!$F1472,Feuil2!$E$1:$DG$2,2,0),0)),"",VLOOKUP($H1472*100+M$2,Feuil2!$A$3:$CQ$931,HLOOKUP(Feuil1!$F1472,Feuil2!$E$1:$DG$2,2,0),0))</f>
        <v>131</v>
      </c>
      <c r="N1472" s="12">
        <f>IF(ISBLANK(VLOOKUP($H1472*100+N$2,Feuil2!$A$3:$CQ$931,HLOOKUP(Feuil1!$F1472,Feuil2!$E$1:$DG$2,2,0),0)),"",VLOOKUP($H1472*100+N$2,Feuil2!$A$3:$CQ$931,HLOOKUP(Feuil1!$F1472,Feuil2!$E$1:$DG$2,2,0),0))</f>
        <v>51</v>
      </c>
      <c r="O1472" s="12">
        <f>IF(ISBLANK(VLOOKUP($H1472*100+O$2,Feuil2!$A$3:$CQ$931,HLOOKUP(Feuil1!$F1472,Feuil2!$E$1:$DG$2,2,0),0)),"",VLOOKUP($H1472*100+O$2,Feuil2!$A$3:$CQ$931,HLOOKUP(Feuil1!$F1472,Feuil2!$E$1:$DG$2,2,0),0))</f>
        <v>18</v>
      </c>
      <c r="P1472" s="12">
        <f>IF(ISBLANK(VLOOKUP($H1472*100+P$2,Feuil2!$A$3:$CQ$931,HLOOKUP(Feuil1!$F1472,Feuil2!$E$1:$DG$2,2,0),0)),"",VLOOKUP($H1472*100+P$2,Feuil2!$A$3:$CQ$931,HLOOKUP(Feuil1!$F1472,Feuil2!$E$1:$DG$2,2,0),0))</f>
        <v>29</v>
      </c>
      <c r="Q1472" s="12">
        <f>IF(ISBLANK(VLOOKUP($H1472*100+Q$2,Feuil2!$A$3:$CQ$931,HLOOKUP(Feuil1!$F1472,Feuil2!$E$1:$DG$2,2,0),0)),"",VLOOKUP($H1472*100+Q$2,Feuil2!$A$3:$CQ$931,HLOOKUP(Feuil1!$F1472,Feuil2!$E$1:$DG$2,2,0),0))</f>
        <v>1</v>
      </c>
      <c r="R1472" s="12">
        <f>IF(ISBLANK(VLOOKUP($H1472*100+R$2,Feuil2!$A$3:$CQ$931,HLOOKUP(Feuil1!$F1472,Feuil2!$E$1:$DG$2,2,0),0)),"",VLOOKUP($H1472*100+R$2,Feuil2!$A$3:$CQ$931,HLOOKUP(Feuil1!$F1472,Feuil2!$E$1:$DG$2,2,0),0))</f>
        <v>5</v>
      </c>
      <c r="S1472" s="12">
        <f>IF(ISBLANK(VLOOKUP($H1472*100+S$2,Feuil2!$A$3:$CQ$931,HLOOKUP(Feuil1!$F1472,Feuil2!$E$1:$DG$2,2,0),0)),"",VLOOKUP($H1472*100+S$2,Feuil2!$A$3:$CQ$931,HLOOKUP(Feuil1!$F1472,Feuil2!$E$1:$DG$2,2,0),0))</f>
        <v>0</v>
      </c>
      <c r="T1472" s="12">
        <f>IF(ISBLANK(VLOOKUP($H1472*100+T$2,Feuil2!$A$3:$CQ$931,HLOOKUP(Feuil1!$F1472,Feuil2!$E$1:$DG$2,2,0),0)),"",VLOOKUP($H1472*100+T$2,Feuil2!$A$3:$CQ$931,HLOOKUP(Feuil1!$F1472,Feuil2!$E$1:$DG$2,2,0),0))</f>
        <v>0</v>
      </c>
      <c r="U1472" s="12">
        <f t="shared" si="44"/>
        <v>346</v>
      </c>
    </row>
    <row r="1473" spans="1:44" x14ac:dyDescent="0.35">
      <c r="A1473" s="10" t="s">
        <v>60</v>
      </c>
      <c r="B1473" s="8" t="s">
        <v>61</v>
      </c>
      <c r="C1473" s="39">
        <v>456290</v>
      </c>
      <c r="D1473" s="39">
        <v>338059</v>
      </c>
      <c r="E1473" s="39">
        <v>302</v>
      </c>
      <c r="F1473" s="10">
        <v>6170</v>
      </c>
      <c r="G1473" s="5" t="s">
        <v>62</v>
      </c>
      <c r="H1473" s="11">
        <v>2014</v>
      </c>
      <c r="I1473" s="12">
        <f>IF(ISBLANK(VLOOKUP($H1473*100+I$2,Feuil2!$A$3:$CQ$931,HLOOKUP(Feuil1!$F1473,Feuil2!$E$1:$DG$2,2,0),0)),"",VLOOKUP($H1473*100+I$2,Feuil2!$A$3:$CQ$931,HLOOKUP(Feuil1!$F1473,Feuil2!$E$1:$DG$2,2,0),0))</f>
        <v>10</v>
      </c>
      <c r="J1473" s="12">
        <f>IF(ISBLANK(VLOOKUP($H1473*100+J$2,Feuil2!$A$3:$CQ$931,HLOOKUP(Feuil1!$F1473,Feuil2!$E$1:$DG$2,2,0),0)),"",VLOOKUP($H1473*100+J$2,Feuil2!$A$3:$CQ$931,HLOOKUP(Feuil1!$F1473,Feuil2!$E$1:$DG$2,2,0),0))</f>
        <v>0</v>
      </c>
      <c r="K1473" s="12">
        <f>IF(ISBLANK(VLOOKUP($H1473*100+K$2,Feuil2!$A$3:$CQ$931,HLOOKUP(Feuil1!$F1473,Feuil2!$E$1:$DG$2,2,0),0)),"",VLOOKUP($H1473*100+K$2,Feuil2!$A$3:$CQ$931,HLOOKUP(Feuil1!$F1473,Feuil2!$E$1:$DG$2,2,0),0))</f>
        <v>107</v>
      </c>
      <c r="L1473" s="12">
        <f>IF(ISBLANK(VLOOKUP($H1473*100+L$2,Feuil2!$A$3:$CQ$931,HLOOKUP(Feuil1!$F1473,Feuil2!$E$1:$DG$2,2,0),0)),"",VLOOKUP($H1473*100+L$2,Feuil2!$A$3:$CQ$931,HLOOKUP(Feuil1!$F1473,Feuil2!$E$1:$DG$2,2,0),0))</f>
        <v>46</v>
      </c>
      <c r="M1473" s="12">
        <f>IF(ISBLANK(VLOOKUP($H1473*100+M$2,Feuil2!$A$3:$CQ$931,HLOOKUP(Feuil1!$F1473,Feuil2!$E$1:$DG$2,2,0),0)),"",VLOOKUP($H1473*100+M$2,Feuil2!$A$3:$CQ$931,HLOOKUP(Feuil1!$F1473,Feuil2!$E$1:$DG$2,2,0),0))</f>
        <v>90</v>
      </c>
      <c r="N1473" s="12">
        <f>IF(ISBLANK(VLOOKUP($H1473*100+N$2,Feuil2!$A$3:$CQ$931,HLOOKUP(Feuil1!$F1473,Feuil2!$E$1:$DG$2,2,0),0)),"",VLOOKUP($H1473*100+N$2,Feuil2!$A$3:$CQ$931,HLOOKUP(Feuil1!$F1473,Feuil2!$E$1:$DG$2,2,0),0))</f>
        <v>37</v>
      </c>
      <c r="O1473" s="12">
        <f>IF(ISBLANK(VLOOKUP($H1473*100+O$2,Feuil2!$A$3:$CQ$931,HLOOKUP(Feuil1!$F1473,Feuil2!$E$1:$DG$2,2,0),0)),"",VLOOKUP($H1473*100+O$2,Feuil2!$A$3:$CQ$931,HLOOKUP(Feuil1!$F1473,Feuil2!$E$1:$DG$2,2,0),0))</f>
        <v>91</v>
      </c>
      <c r="P1473" s="12">
        <f>IF(ISBLANK(VLOOKUP($H1473*100+P$2,Feuil2!$A$3:$CQ$931,HLOOKUP(Feuil1!$F1473,Feuil2!$E$1:$DG$2,2,0),0)),"",VLOOKUP($H1473*100+P$2,Feuil2!$A$3:$CQ$931,HLOOKUP(Feuil1!$F1473,Feuil2!$E$1:$DG$2,2,0),0))</f>
        <v>3</v>
      </c>
      <c r="Q1473" s="12">
        <f>IF(ISBLANK(VLOOKUP($H1473*100+Q$2,Feuil2!$A$3:$CQ$931,HLOOKUP(Feuil1!$F1473,Feuil2!$E$1:$DG$2,2,0),0)),"",VLOOKUP($H1473*100+Q$2,Feuil2!$A$3:$CQ$931,HLOOKUP(Feuil1!$F1473,Feuil2!$E$1:$DG$2,2,0),0))</f>
        <v>22</v>
      </c>
      <c r="R1473" s="12">
        <f>IF(ISBLANK(VLOOKUP($H1473*100+R$2,Feuil2!$A$3:$CQ$931,HLOOKUP(Feuil1!$F1473,Feuil2!$E$1:$DG$2,2,0),0)),"",VLOOKUP($H1473*100+R$2,Feuil2!$A$3:$CQ$931,HLOOKUP(Feuil1!$F1473,Feuil2!$E$1:$DG$2,2,0),0))</f>
        <v>15</v>
      </c>
      <c r="S1473" s="12">
        <f>IF(ISBLANK(VLOOKUP($H1473*100+S$2,Feuil2!$A$3:$CQ$931,HLOOKUP(Feuil1!$F1473,Feuil2!$E$1:$DG$2,2,0),0)),"",VLOOKUP($H1473*100+S$2,Feuil2!$A$3:$CQ$931,HLOOKUP(Feuil1!$F1473,Feuil2!$E$1:$DG$2,2,0),0))</f>
        <v>0</v>
      </c>
      <c r="T1473" s="12">
        <f>IF(ISBLANK(VLOOKUP($H1473*100+T$2,Feuil2!$A$3:$CQ$931,HLOOKUP(Feuil1!$F1473,Feuil2!$E$1:$DG$2,2,0),0)),"",VLOOKUP($H1473*100+T$2,Feuil2!$A$3:$CQ$931,HLOOKUP(Feuil1!$F1473,Feuil2!$E$1:$DG$2,2,0),0))</f>
        <v>6</v>
      </c>
      <c r="U1473" s="12">
        <f t="shared" si="44"/>
        <v>427</v>
      </c>
    </row>
    <row r="1474" spans="1:44" x14ac:dyDescent="0.35">
      <c r="A1474" s="10" t="s">
        <v>60</v>
      </c>
      <c r="B1474" s="8" t="s">
        <v>61</v>
      </c>
      <c r="C1474" s="39">
        <v>456290</v>
      </c>
      <c r="D1474" s="39">
        <v>338059</v>
      </c>
      <c r="E1474" s="39">
        <v>302</v>
      </c>
      <c r="F1474" s="10">
        <v>6170</v>
      </c>
      <c r="G1474" s="5" t="s">
        <v>62</v>
      </c>
      <c r="H1474" s="11">
        <v>2015</v>
      </c>
      <c r="I1474" s="12">
        <f>IF(ISBLANK(VLOOKUP($H1474*100+I$2,Feuil2!$A$3:$CQ$931,HLOOKUP(Feuil1!$F1474,Feuil2!$E$1:$DG$2,2,0),0)),"",VLOOKUP($H1474*100+I$2,Feuil2!$A$3:$CQ$931,HLOOKUP(Feuil1!$F1474,Feuil2!$E$1:$DG$2,2,0),0))</f>
        <v>16</v>
      </c>
      <c r="J1474" s="12">
        <f>IF(ISBLANK(VLOOKUP($H1474*100+J$2,Feuil2!$A$3:$CQ$931,HLOOKUP(Feuil1!$F1474,Feuil2!$E$1:$DG$2,2,0),0)),"",VLOOKUP($H1474*100+J$2,Feuil2!$A$3:$CQ$931,HLOOKUP(Feuil1!$F1474,Feuil2!$E$1:$DG$2,2,0),0))</f>
        <v>9</v>
      </c>
      <c r="K1474" s="12">
        <f>IF(ISBLANK(VLOOKUP($H1474*100+K$2,Feuil2!$A$3:$CQ$931,HLOOKUP(Feuil1!$F1474,Feuil2!$E$1:$DG$2,2,0),0)),"",VLOOKUP($H1474*100+K$2,Feuil2!$A$3:$CQ$931,HLOOKUP(Feuil1!$F1474,Feuil2!$E$1:$DG$2,2,0),0))</f>
        <v>3</v>
      </c>
      <c r="L1474" s="12">
        <f>IF(ISBLANK(VLOOKUP($H1474*100+L$2,Feuil2!$A$3:$CQ$931,HLOOKUP(Feuil1!$F1474,Feuil2!$E$1:$DG$2,2,0),0)),"",VLOOKUP($H1474*100+L$2,Feuil2!$A$3:$CQ$931,HLOOKUP(Feuil1!$F1474,Feuil2!$E$1:$DG$2,2,0),0))</f>
        <v>0</v>
      </c>
      <c r="M1474" s="12" t="str">
        <f>IF(ISBLANK(VLOOKUP($H1474*100+M$2,Feuil2!$A$3:$CQ$931,HLOOKUP(Feuil1!$F1474,Feuil2!$E$1:$DG$2,2,0),0)),"",VLOOKUP($H1474*100+M$2,Feuil2!$A$3:$CQ$931,HLOOKUP(Feuil1!$F1474,Feuil2!$E$1:$DG$2,2,0),0))</f>
        <v/>
      </c>
      <c r="N1474" s="12" t="str">
        <f>IF(ISBLANK(VLOOKUP($H1474*100+N$2,Feuil2!$A$3:$CQ$931,HLOOKUP(Feuil1!$F1474,Feuil2!$E$1:$DG$2,2,0),0)),"",VLOOKUP($H1474*100+N$2,Feuil2!$A$3:$CQ$931,HLOOKUP(Feuil1!$F1474,Feuil2!$E$1:$DG$2,2,0),0))</f>
        <v/>
      </c>
      <c r="O1474" s="12" t="str">
        <f>IF(ISBLANK(VLOOKUP($H1474*100+O$2,Feuil2!$A$3:$CQ$931,HLOOKUP(Feuil1!$F1474,Feuil2!$E$1:$DG$2,2,0),0)),"",VLOOKUP($H1474*100+O$2,Feuil2!$A$3:$CQ$931,HLOOKUP(Feuil1!$F1474,Feuil2!$E$1:$DG$2,2,0),0))</f>
        <v/>
      </c>
      <c r="P1474" s="12" t="str">
        <f>IF(ISBLANK(VLOOKUP($H1474*100+P$2,Feuil2!$A$3:$CQ$931,HLOOKUP(Feuil1!$F1474,Feuil2!$E$1:$DG$2,2,0),0)),"",VLOOKUP($H1474*100+P$2,Feuil2!$A$3:$CQ$931,HLOOKUP(Feuil1!$F1474,Feuil2!$E$1:$DG$2,2,0),0))</f>
        <v/>
      </c>
      <c r="Q1474" s="12" t="str">
        <f>IF(ISBLANK(VLOOKUP($H1474*100+Q$2,Feuil2!$A$3:$CQ$931,HLOOKUP(Feuil1!$F1474,Feuil2!$E$1:$DG$2,2,0),0)),"",VLOOKUP($H1474*100+Q$2,Feuil2!$A$3:$CQ$931,HLOOKUP(Feuil1!$F1474,Feuil2!$E$1:$DG$2,2,0),0))</f>
        <v/>
      </c>
      <c r="R1474" s="12" t="str">
        <f>IF(ISBLANK(VLOOKUP($H1474*100+R$2,Feuil2!$A$3:$CQ$931,HLOOKUP(Feuil1!$F1474,Feuil2!$E$1:$DG$2,2,0),0)),"",VLOOKUP($H1474*100+R$2,Feuil2!$A$3:$CQ$931,HLOOKUP(Feuil1!$F1474,Feuil2!$E$1:$DG$2,2,0),0))</f>
        <v/>
      </c>
      <c r="S1474" s="12" t="str">
        <f>IF(ISBLANK(VLOOKUP($H1474*100+S$2,Feuil2!$A$3:$CQ$931,HLOOKUP(Feuil1!$F1474,Feuil2!$E$1:$DG$2,2,0),0)),"",VLOOKUP($H1474*100+S$2,Feuil2!$A$3:$CQ$931,HLOOKUP(Feuil1!$F1474,Feuil2!$E$1:$DG$2,2,0),0))</f>
        <v/>
      </c>
      <c r="T1474" s="12" t="str">
        <f>IF(ISBLANK(VLOOKUP($H1474*100+T$2,Feuil2!$A$3:$CQ$931,HLOOKUP(Feuil1!$F1474,Feuil2!$E$1:$DG$2,2,0),0)),"",VLOOKUP($H1474*100+T$2,Feuil2!$A$3:$CQ$931,HLOOKUP(Feuil1!$F1474,Feuil2!$E$1:$DG$2,2,0),0))</f>
        <v/>
      </c>
      <c r="U1474" s="12">
        <f t="shared" si="44"/>
        <v>28</v>
      </c>
    </row>
    <row r="1475" spans="1:44" x14ac:dyDescent="0.35">
      <c r="A1475" s="10" t="s">
        <v>60</v>
      </c>
      <c r="B1475" s="8" t="s">
        <v>61</v>
      </c>
      <c r="C1475" s="39">
        <v>456290</v>
      </c>
      <c r="D1475" s="39">
        <v>338059</v>
      </c>
      <c r="E1475" s="39">
        <v>302</v>
      </c>
      <c r="F1475" s="10">
        <v>6170</v>
      </c>
      <c r="G1475" s="5" t="s">
        <v>62</v>
      </c>
      <c r="H1475" s="11">
        <v>2016</v>
      </c>
      <c r="I1475" s="12" t="str">
        <f>IF(ISBLANK(VLOOKUP($H1475*100+I$2,Feuil2!$A$3:$CQ$931,HLOOKUP(Feuil1!$F1475,Feuil2!$E$1:$DG$2,2,0),0)),"",VLOOKUP($H1475*100+I$2,Feuil2!$A$3:$CQ$931,HLOOKUP(Feuil1!$F1475,Feuil2!$E$1:$DG$2,2,0),0))</f>
        <v/>
      </c>
      <c r="J1475" s="12" t="str">
        <f>IF(ISBLANK(VLOOKUP($H1475*100+J$2,Feuil2!$A$3:$CQ$931,HLOOKUP(Feuil1!$F1475,Feuil2!$E$1:$DG$2,2,0),0)),"",VLOOKUP($H1475*100+J$2,Feuil2!$A$3:$CQ$931,HLOOKUP(Feuil1!$F1475,Feuil2!$E$1:$DG$2,2,0),0))</f>
        <v/>
      </c>
      <c r="K1475" s="12" t="str">
        <f>IF(ISBLANK(VLOOKUP($H1475*100+K$2,Feuil2!$A$3:$CQ$931,HLOOKUP(Feuil1!$F1475,Feuil2!$E$1:$DG$2,2,0),0)),"",VLOOKUP($H1475*100+K$2,Feuil2!$A$3:$CQ$931,HLOOKUP(Feuil1!$F1475,Feuil2!$E$1:$DG$2,2,0),0))</f>
        <v/>
      </c>
      <c r="L1475" s="12" t="str">
        <f>IF(ISBLANK(VLOOKUP($H1475*100+L$2,Feuil2!$A$3:$CQ$931,HLOOKUP(Feuil1!$F1475,Feuil2!$E$1:$DG$2,2,0),0)),"",VLOOKUP($H1475*100+L$2,Feuil2!$A$3:$CQ$931,HLOOKUP(Feuil1!$F1475,Feuil2!$E$1:$DG$2,2,0),0))</f>
        <v/>
      </c>
      <c r="M1475" s="12" t="str">
        <f>IF(ISBLANK(VLOOKUP($H1475*100+M$2,Feuil2!$A$3:$CQ$931,HLOOKUP(Feuil1!$F1475,Feuil2!$E$1:$DG$2,2,0),0)),"",VLOOKUP($H1475*100+M$2,Feuil2!$A$3:$CQ$931,HLOOKUP(Feuil1!$F1475,Feuil2!$E$1:$DG$2,2,0),0))</f>
        <v/>
      </c>
      <c r="N1475" s="12" t="str">
        <f>IF(ISBLANK(VLOOKUP($H1475*100+N$2,Feuil2!$A$3:$CQ$931,HLOOKUP(Feuil1!$F1475,Feuil2!$E$1:$DG$2,2,0),0)),"",VLOOKUP($H1475*100+N$2,Feuil2!$A$3:$CQ$931,HLOOKUP(Feuil1!$F1475,Feuil2!$E$1:$DG$2,2,0),0))</f>
        <v/>
      </c>
      <c r="O1475" s="12" t="str">
        <f>IF(ISBLANK(VLOOKUP($H1475*100+O$2,Feuil2!$A$3:$CQ$931,HLOOKUP(Feuil1!$F1475,Feuil2!$E$1:$DG$2,2,0),0)),"",VLOOKUP($H1475*100+O$2,Feuil2!$A$3:$CQ$931,HLOOKUP(Feuil1!$F1475,Feuil2!$E$1:$DG$2,2,0),0))</f>
        <v/>
      </c>
      <c r="P1475" s="12" t="str">
        <f>IF(ISBLANK(VLOOKUP($H1475*100+P$2,Feuil2!$A$3:$CQ$931,HLOOKUP(Feuil1!$F1475,Feuil2!$E$1:$DG$2,2,0),0)),"",VLOOKUP($H1475*100+P$2,Feuil2!$A$3:$CQ$931,HLOOKUP(Feuil1!$F1475,Feuil2!$E$1:$DG$2,2,0),0))</f>
        <v/>
      </c>
      <c r="Q1475" s="12" t="str">
        <f>IF(ISBLANK(VLOOKUP($H1475*100+Q$2,Feuil2!$A$3:$CQ$931,HLOOKUP(Feuil1!$F1475,Feuil2!$E$1:$DG$2,2,0),0)),"",VLOOKUP($H1475*100+Q$2,Feuil2!$A$3:$CQ$931,HLOOKUP(Feuil1!$F1475,Feuil2!$E$1:$DG$2,2,0),0))</f>
        <v/>
      </c>
      <c r="R1475" s="12" t="str">
        <f>IF(ISBLANK(VLOOKUP($H1475*100+R$2,Feuil2!$A$3:$CQ$931,HLOOKUP(Feuil1!$F1475,Feuil2!$E$1:$DG$2,2,0),0)),"",VLOOKUP($H1475*100+R$2,Feuil2!$A$3:$CQ$931,HLOOKUP(Feuil1!$F1475,Feuil2!$E$1:$DG$2,2,0),0))</f>
        <v/>
      </c>
      <c r="S1475" s="12" t="str">
        <f>IF(ISBLANK(VLOOKUP($H1475*100+S$2,Feuil2!$A$3:$CQ$931,HLOOKUP(Feuil1!$F1475,Feuil2!$E$1:$DG$2,2,0),0)),"",VLOOKUP($H1475*100+S$2,Feuil2!$A$3:$CQ$931,HLOOKUP(Feuil1!$F1475,Feuil2!$E$1:$DG$2,2,0),0))</f>
        <v/>
      </c>
      <c r="T1475" s="12" t="str">
        <f>IF(ISBLANK(VLOOKUP($H1475*100+T$2,Feuil2!$A$3:$CQ$931,HLOOKUP(Feuil1!$F1475,Feuil2!$E$1:$DG$2,2,0),0)),"",VLOOKUP($H1475*100+T$2,Feuil2!$A$3:$CQ$931,HLOOKUP(Feuil1!$F1475,Feuil2!$E$1:$DG$2,2,0),0))</f>
        <v/>
      </c>
      <c r="U1475" s="12">
        <f t="shared" si="44"/>
        <v>0</v>
      </c>
    </row>
    <row r="1476" spans="1:44" x14ac:dyDescent="0.35">
      <c r="A1476" s="10" t="s">
        <v>60</v>
      </c>
      <c r="B1476" s="8" t="s">
        <v>61</v>
      </c>
      <c r="C1476" s="39">
        <v>456290</v>
      </c>
      <c r="D1476" s="39">
        <v>338059</v>
      </c>
      <c r="E1476" s="39">
        <v>302</v>
      </c>
      <c r="F1476" s="29">
        <v>6170</v>
      </c>
      <c r="G1476" s="5" t="s">
        <v>62</v>
      </c>
      <c r="H1476" s="31">
        <v>2017</v>
      </c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>
        <f t="shared" si="44"/>
        <v>0</v>
      </c>
    </row>
    <row r="1477" spans="1:44" x14ac:dyDescent="0.35">
      <c r="A1477" s="10" t="s">
        <v>60</v>
      </c>
      <c r="B1477" s="8" t="s">
        <v>61</v>
      </c>
      <c r="C1477" s="39">
        <v>456290</v>
      </c>
      <c r="D1477" s="39">
        <v>338059</v>
      </c>
      <c r="E1477" s="39">
        <v>302</v>
      </c>
      <c r="F1477" s="29">
        <v>6170</v>
      </c>
      <c r="G1477" s="5" t="s">
        <v>62</v>
      </c>
      <c r="H1477" s="31">
        <v>2018</v>
      </c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32"/>
      <c r="U1477" s="12">
        <f t="shared" si="44"/>
        <v>0</v>
      </c>
    </row>
    <row r="1478" spans="1:44" x14ac:dyDescent="0.35">
      <c r="A1478" s="10" t="s">
        <v>60</v>
      </c>
      <c r="B1478" s="8" t="s">
        <v>61</v>
      </c>
      <c r="C1478" s="39">
        <v>456290</v>
      </c>
      <c r="D1478" s="39">
        <v>338059</v>
      </c>
      <c r="E1478" s="39">
        <v>302</v>
      </c>
      <c r="F1478" s="29">
        <v>6170</v>
      </c>
      <c r="G1478" s="5" t="s">
        <v>62</v>
      </c>
      <c r="H1478" s="31">
        <v>2019</v>
      </c>
      <c r="I1478" s="12"/>
      <c r="J1478" s="12"/>
      <c r="K1478" s="12"/>
      <c r="L1478" s="12"/>
      <c r="M1478" s="12"/>
      <c r="N1478" s="12"/>
      <c r="O1478" s="12">
        <v>34.1</v>
      </c>
      <c r="P1478" s="12">
        <v>52.4</v>
      </c>
      <c r="Q1478" s="12">
        <v>48.8</v>
      </c>
      <c r="R1478" s="12">
        <v>0.5</v>
      </c>
      <c r="S1478" s="12">
        <v>0</v>
      </c>
      <c r="T1478" s="12"/>
      <c r="U1478" s="12">
        <f t="shared" si="44"/>
        <v>135.80000000000001</v>
      </c>
    </row>
    <row r="1479" spans="1:44" x14ac:dyDescent="0.35">
      <c r="A1479" s="10" t="s">
        <v>60</v>
      </c>
      <c r="B1479" s="8" t="s">
        <v>61</v>
      </c>
      <c r="C1479" s="39">
        <v>456290</v>
      </c>
      <c r="D1479" s="39">
        <v>338059</v>
      </c>
      <c r="E1479" s="39">
        <v>302</v>
      </c>
      <c r="F1479" s="29">
        <v>6170</v>
      </c>
      <c r="G1479" s="5" t="s">
        <v>62</v>
      </c>
      <c r="H1479" s="31">
        <v>2020</v>
      </c>
      <c r="I1479" s="12">
        <v>0</v>
      </c>
      <c r="J1479" s="12">
        <v>32.200000000000003</v>
      </c>
      <c r="K1479" s="12">
        <v>30.9</v>
      </c>
      <c r="L1479" s="12">
        <v>52.1</v>
      </c>
      <c r="M1479" s="12">
        <v>104.6</v>
      </c>
      <c r="N1479" s="12">
        <v>79.599999999999994</v>
      </c>
      <c r="O1479" s="12">
        <v>40.299999999999997</v>
      </c>
      <c r="P1479" s="12">
        <v>47.7</v>
      </c>
      <c r="Q1479" s="12">
        <v>25.4</v>
      </c>
      <c r="R1479" s="12">
        <v>0</v>
      </c>
      <c r="S1479" s="12">
        <v>0</v>
      </c>
      <c r="T1479" s="12"/>
      <c r="U1479" s="12">
        <f t="shared" si="44"/>
        <v>412.79999999999995</v>
      </c>
    </row>
    <row r="1480" spans="1:44" x14ac:dyDescent="0.35">
      <c r="A1480" s="10" t="s">
        <v>60</v>
      </c>
      <c r="B1480" s="8" t="s">
        <v>61</v>
      </c>
      <c r="C1480" s="39">
        <v>456290</v>
      </c>
      <c r="D1480" s="39">
        <v>338059</v>
      </c>
      <c r="E1480" s="39">
        <v>302</v>
      </c>
      <c r="F1480" s="29">
        <v>6170</v>
      </c>
      <c r="G1480" s="5" t="s">
        <v>62</v>
      </c>
      <c r="H1480" s="31">
        <v>2021</v>
      </c>
      <c r="I1480" s="12">
        <v>0</v>
      </c>
      <c r="J1480" s="12">
        <v>0</v>
      </c>
      <c r="K1480" s="12">
        <v>47.7</v>
      </c>
      <c r="L1480" s="12">
        <v>63</v>
      </c>
      <c r="M1480" s="12">
        <v>4</v>
      </c>
      <c r="N1480" s="12">
        <v>20.9</v>
      </c>
      <c r="O1480" s="12">
        <v>95.7</v>
      </c>
      <c r="P1480" s="12">
        <v>26.1</v>
      </c>
      <c r="Q1480" s="12">
        <v>11.6</v>
      </c>
      <c r="R1480" s="12">
        <v>24.5</v>
      </c>
      <c r="S1480" s="12">
        <v>0</v>
      </c>
      <c r="T1480" s="12">
        <v>1.1000000000000001</v>
      </c>
      <c r="U1480" s="12">
        <f t="shared" si="44"/>
        <v>294.60000000000008</v>
      </c>
      <c r="V1480" s="59">
        <v>364.5</v>
      </c>
    </row>
    <row r="1481" spans="1:44" s="55" customFormat="1" x14ac:dyDescent="0.35">
      <c r="A1481" s="55" t="s">
        <v>63</v>
      </c>
      <c r="B1481" s="55" t="s">
        <v>21</v>
      </c>
      <c r="C1481" s="55">
        <v>578900</v>
      </c>
      <c r="D1481" s="55">
        <v>350000</v>
      </c>
      <c r="E1481" s="55">
        <v>650</v>
      </c>
      <c r="F1481" s="56">
        <v>576</v>
      </c>
      <c r="G1481" s="55" t="s">
        <v>49</v>
      </c>
      <c r="H1481" s="53">
        <v>1940</v>
      </c>
      <c r="I1481" s="54" t="str">
        <f>IF(ISBLANK(VLOOKUP($H1481*100+I$2,Feuil2!$A$3:$CQ$931,HLOOKUP(Feuil1!$F1481,Feuil2!$E$1:$DG$2,2,0),0)),"",VLOOKUP($H1481*100+I$2,Feuil2!$A$3:$CQ$931,HLOOKUP(Feuil1!$F1481,Feuil2!$E$1:$DG$2,2,0),0))</f>
        <v/>
      </c>
      <c r="J1481" s="54" t="str">
        <f>IF(ISBLANK(VLOOKUP($H1481*100+J$2,Feuil2!$A$3:$CQ$931,HLOOKUP(Feuil1!$F1481,Feuil2!$E$1:$DG$2,2,0),0)),"",VLOOKUP($H1481*100+J$2,Feuil2!$A$3:$CQ$931,HLOOKUP(Feuil1!$F1481,Feuil2!$E$1:$DG$2,2,0),0))</f>
        <v/>
      </c>
      <c r="K1481" s="54" t="str">
        <f>IF(ISBLANK(VLOOKUP($H1481*100+K$2,Feuil2!$A$3:$CQ$931,HLOOKUP(Feuil1!$F1481,Feuil2!$E$1:$DG$2,2,0),0)),"",VLOOKUP($H1481*100+K$2,Feuil2!$A$3:$CQ$931,HLOOKUP(Feuil1!$F1481,Feuil2!$E$1:$DG$2,2,0),0))</f>
        <v/>
      </c>
      <c r="L1481" s="54" t="str">
        <f>IF(ISBLANK(VLOOKUP($H1481*100+L$2,Feuil2!$A$3:$CQ$931,HLOOKUP(Feuil1!$F1481,Feuil2!$E$1:$DG$2,2,0),0)),"",VLOOKUP($H1481*100+L$2,Feuil2!$A$3:$CQ$931,HLOOKUP(Feuil1!$F1481,Feuil2!$E$1:$DG$2,2,0),0))</f>
        <v/>
      </c>
      <c r="M1481" s="54" t="str">
        <f>IF(ISBLANK(VLOOKUP($H1481*100+M$2,Feuil2!$A$3:$CQ$931,HLOOKUP(Feuil1!$F1481,Feuil2!$E$1:$DG$2,2,0),0)),"",VLOOKUP($H1481*100+M$2,Feuil2!$A$3:$CQ$931,HLOOKUP(Feuil1!$F1481,Feuil2!$E$1:$DG$2,2,0),0))</f>
        <v/>
      </c>
      <c r="N1481" s="54" t="str">
        <f>IF(ISBLANK(VLOOKUP($H1481*100+N$2,Feuil2!$A$3:$CQ$931,HLOOKUP(Feuil1!$F1481,Feuil2!$E$1:$DG$2,2,0),0)),"",VLOOKUP($H1481*100+N$2,Feuil2!$A$3:$CQ$931,HLOOKUP(Feuil1!$F1481,Feuil2!$E$1:$DG$2,2,0),0))</f>
        <v/>
      </c>
      <c r="O1481" s="54" t="str">
        <f>IF(ISBLANK(VLOOKUP($H1481*100+O$2,Feuil2!$A$3:$CQ$931,HLOOKUP(Feuil1!$F1481,Feuil2!$E$1:$DG$2,2,0),0)),"",VLOOKUP($H1481*100+O$2,Feuil2!$A$3:$CQ$931,HLOOKUP(Feuil1!$F1481,Feuil2!$E$1:$DG$2,2,0),0))</f>
        <v/>
      </c>
      <c r="P1481" s="54" t="str">
        <f>IF(ISBLANK(VLOOKUP($H1481*100+P$2,Feuil2!$A$3:$CQ$931,HLOOKUP(Feuil1!$F1481,Feuil2!$E$1:$DG$2,2,0),0)),"",VLOOKUP($H1481*100+P$2,Feuil2!$A$3:$CQ$931,HLOOKUP(Feuil1!$F1481,Feuil2!$E$1:$DG$2,2,0),0))</f>
        <v/>
      </c>
      <c r="Q1481" s="54" t="str">
        <f>IF(ISBLANK(VLOOKUP($H1481*100+Q$2,Feuil2!$A$3:$CQ$931,HLOOKUP(Feuil1!$F1481,Feuil2!$E$1:$DG$2,2,0),0)),"",VLOOKUP($H1481*100+Q$2,Feuil2!$A$3:$CQ$931,HLOOKUP(Feuil1!$F1481,Feuil2!$E$1:$DG$2,2,0),0))</f>
        <v/>
      </c>
      <c r="R1481" s="54" t="str">
        <f>IF(ISBLANK(VLOOKUP($H1481*100+R$2,Feuil2!$A$3:$CQ$931,HLOOKUP(Feuil1!$F1481,Feuil2!$E$1:$DG$2,2,0),0)),"",VLOOKUP($H1481*100+R$2,Feuil2!$A$3:$CQ$931,HLOOKUP(Feuil1!$F1481,Feuil2!$E$1:$DG$2,2,0),0))</f>
        <v/>
      </c>
      <c r="S1481" s="54" t="str">
        <f>IF(ISBLANK(VLOOKUP($H1481*100+S$2,Feuil2!$A$3:$CQ$931,HLOOKUP(Feuil1!$F1481,Feuil2!$E$1:$DG$2,2,0),0)),"",VLOOKUP($H1481*100+S$2,Feuil2!$A$3:$CQ$931,HLOOKUP(Feuil1!$F1481,Feuil2!$E$1:$DG$2,2,0),0))</f>
        <v/>
      </c>
      <c r="T1481" s="54" t="str">
        <f>IF(ISBLANK(VLOOKUP($H1481*100+T$2,Feuil2!$A$3:$CQ$931,HLOOKUP(Feuil1!$F1481,Feuil2!$E$1:$DG$2,2,0),0)),"",VLOOKUP($H1481*100+T$2,Feuil2!$A$3:$CQ$931,HLOOKUP(Feuil1!$F1481,Feuil2!$E$1:$DG$2,2,0),0))</f>
        <v/>
      </c>
      <c r="U1481" s="54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</row>
    <row r="1482" spans="1:44" x14ac:dyDescent="0.35">
      <c r="A1482" s="33" t="s">
        <v>63</v>
      </c>
      <c r="B1482" s="8" t="s">
        <v>21</v>
      </c>
      <c r="C1482" s="39">
        <v>578900</v>
      </c>
      <c r="D1482" s="39">
        <v>350000</v>
      </c>
      <c r="E1482" s="39">
        <v>650</v>
      </c>
      <c r="F1482" s="33">
        <v>576</v>
      </c>
      <c r="G1482" s="5" t="s">
        <v>49</v>
      </c>
      <c r="H1482" s="35">
        <v>1941</v>
      </c>
      <c r="I1482" s="12" t="str">
        <f>IF(ISBLANK(VLOOKUP($H1482*100+I$2,Feuil2!$A$3:$CQ$931,HLOOKUP(Feuil1!$F1482,Feuil2!$E$1:$DG$2,2,0),0)),"",VLOOKUP($H1482*100+I$2,Feuil2!$A$3:$CQ$931,HLOOKUP(Feuil1!$F1482,Feuil2!$E$1:$DG$2,2,0),0))</f>
        <v/>
      </c>
      <c r="J1482" s="12" t="str">
        <f>IF(ISBLANK(VLOOKUP($H1482*100+J$2,Feuil2!$A$3:$CQ$931,HLOOKUP(Feuil1!$F1482,Feuil2!$E$1:$DG$2,2,0),0)),"",VLOOKUP($H1482*100+J$2,Feuil2!$A$3:$CQ$931,HLOOKUP(Feuil1!$F1482,Feuil2!$E$1:$DG$2,2,0),0))</f>
        <v/>
      </c>
      <c r="K1482" s="12" t="str">
        <f>IF(ISBLANK(VLOOKUP($H1482*100+K$2,Feuil2!$A$3:$CQ$931,HLOOKUP(Feuil1!$F1482,Feuil2!$E$1:$DG$2,2,0),0)),"",VLOOKUP($H1482*100+K$2,Feuil2!$A$3:$CQ$931,HLOOKUP(Feuil1!$F1482,Feuil2!$E$1:$DG$2,2,0),0))</f>
        <v/>
      </c>
      <c r="L1482" s="12" t="str">
        <f>IF(ISBLANK(VLOOKUP($H1482*100+L$2,Feuil2!$A$3:$CQ$931,HLOOKUP(Feuil1!$F1482,Feuil2!$E$1:$DG$2,2,0),0)),"",VLOOKUP($H1482*100+L$2,Feuil2!$A$3:$CQ$931,HLOOKUP(Feuil1!$F1482,Feuil2!$E$1:$DG$2,2,0),0))</f>
        <v/>
      </c>
      <c r="M1482" s="12" t="str">
        <f>IF(ISBLANK(VLOOKUP($H1482*100+M$2,Feuil2!$A$3:$CQ$931,HLOOKUP(Feuil1!$F1482,Feuil2!$E$1:$DG$2,2,0),0)),"",VLOOKUP($H1482*100+M$2,Feuil2!$A$3:$CQ$931,HLOOKUP(Feuil1!$F1482,Feuil2!$E$1:$DG$2,2,0),0))</f>
        <v/>
      </c>
      <c r="N1482" s="12" t="str">
        <f>IF(ISBLANK(VLOOKUP($H1482*100+N$2,Feuil2!$A$3:$CQ$931,HLOOKUP(Feuil1!$F1482,Feuil2!$E$1:$DG$2,2,0),0)),"",VLOOKUP($H1482*100+N$2,Feuil2!$A$3:$CQ$931,HLOOKUP(Feuil1!$F1482,Feuil2!$E$1:$DG$2,2,0),0))</f>
        <v/>
      </c>
      <c r="O1482" s="12" t="str">
        <f>IF(ISBLANK(VLOOKUP($H1482*100+O$2,Feuil2!$A$3:$CQ$931,HLOOKUP(Feuil1!$F1482,Feuil2!$E$1:$DG$2,2,0),0)),"",VLOOKUP($H1482*100+O$2,Feuil2!$A$3:$CQ$931,HLOOKUP(Feuil1!$F1482,Feuil2!$E$1:$DG$2,2,0),0))</f>
        <v/>
      </c>
      <c r="P1482" s="12" t="str">
        <f>IF(ISBLANK(VLOOKUP($H1482*100+P$2,Feuil2!$A$3:$CQ$931,HLOOKUP(Feuil1!$F1482,Feuil2!$E$1:$DG$2,2,0),0)),"",VLOOKUP($H1482*100+P$2,Feuil2!$A$3:$CQ$931,HLOOKUP(Feuil1!$F1482,Feuil2!$E$1:$DG$2,2,0),0))</f>
        <v/>
      </c>
      <c r="Q1482" s="12" t="str">
        <f>IF(ISBLANK(VLOOKUP($H1482*100+Q$2,Feuil2!$A$3:$CQ$931,HLOOKUP(Feuil1!$F1482,Feuil2!$E$1:$DG$2,2,0),0)),"",VLOOKUP($H1482*100+Q$2,Feuil2!$A$3:$CQ$931,HLOOKUP(Feuil1!$F1482,Feuil2!$E$1:$DG$2,2,0),0))</f>
        <v/>
      </c>
      <c r="R1482" s="12" t="str">
        <f>IF(ISBLANK(VLOOKUP($H1482*100+R$2,Feuil2!$A$3:$CQ$931,HLOOKUP(Feuil1!$F1482,Feuil2!$E$1:$DG$2,2,0),0)),"",VLOOKUP($H1482*100+R$2,Feuil2!$A$3:$CQ$931,HLOOKUP(Feuil1!$F1482,Feuil2!$E$1:$DG$2,2,0),0))</f>
        <v/>
      </c>
      <c r="S1482" s="12" t="str">
        <f>IF(ISBLANK(VLOOKUP($H1482*100+S$2,Feuil2!$A$3:$CQ$931,HLOOKUP(Feuil1!$F1482,Feuil2!$E$1:$DG$2,2,0),0)),"",VLOOKUP($H1482*100+S$2,Feuil2!$A$3:$CQ$931,HLOOKUP(Feuil1!$F1482,Feuil2!$E$1:$DG$2,2,0),0))</f>
        <v/>
      </c>
      <c r="T1482" s="12" t="str">
        <f>IF(ISBLANK(VLOOKUP($H1482*100+T$2,Feuil2!$A$3:$CQ$931,HLOOKUP(Feuil1!$F1482,Feuil2!$E$1:$DG$2,2,0),0)),"",VLOOKUP($H1482*100+T$2,Feuil2!$A$3:$CQ$931,HLOOKUP(Feuil1!$F1482,Feuil2!$E$1:$DG$2,2,0),0))</f>
        <v/>
      </c>
      <c r="U1482" s="12"/>
      <c r="Y1482" s="55"/>
      <c r="Z1482" s="55"/>
      <c r="AA1482" s="55"/>
      <c r="AB1482" s="55"/>
      <c r="AC1482" s="55"/>
      <c r="AD1482" s="55"/>
      <c r="AE1482" s="55"/>
      <c r="AF1482" s="55"/>
      <c r="AG1482" s="55"/>
      <c r="AH1482" s="55"/>
      <c r="AI1482" s="55"/>
      <c r="AJ1482" s="55"/>
      <c r="AK1482" s="55"/>
      <c r="AL1482" s="55"/>
      <c r="AM1482" s="55"/>
      <c r="AN1482" s="55"/>
      <c r="AO1482" s="55"/>
      <c r="AP1482" s="55"/>
      <c r="AQ1482" s="55"/>
      <c r="AR1482" s="55"/>
    </row>
    <row r="1483" spans="1:44" x14ac:dyDescent="0.35">
      <c r="A1483" s="10" t="s">
        <v>63</v>
      </c>
      <c r="B1483" s="8" t="s">
        <v>21</v>
      </c>
      <c r="C1483" s="39">
        <v>578900</v>
      </c>
      <c r="D1483" s="39">
        <v>350000</v>
      </c>
      <c r="E1483" s="39">
        <v>650</v>
      </c>
      <c r="F1483" s="10">
        <v>576</v>
      </c>
      <c r="G1483" s="5" t="s">
        <v>49</v>
      </c>
      <c r="H1483" s="11">
        <v>1942</v>
      </c>
      <c r="I1483" s="12" t="str">
        <f>IF(ISBLANK(VLOOKUP($H1483*100+I$2,Feuil2!$A$3:$CQ$931,HLOOKUP(Feuil1!$F1483,Feuil2!$E$1:$DG$2,2,0),0)),"",VLOOKUP($H1483*100+I$2,Feuil2!$A$3:$CQ$931,HLOOKUP(Feuil1!$F1483,Feuil2!$E$1:$DG$2,2,0),0))</f>
        <v/>
      </c>
      <c r="J1483" s="12" t="str">
        <f>IF(ISBLANK(VLOOKUP($H1483*100+J$2,Feuil2!$A$3:$CQ$931,HLOOKUP(Feuil1!$F1483,Feuil2!$E$1:$DG$2,2,0),0)),"",VLOOKUP($H1483*100+J$2,Feuil2!$A$3:$CQ$931,HLOOKUP(Feuil1!$F1483,Feuil2!$E$1:$DG$2,2,0),0))</f>
        <v/>
      </c>
      <c r="K1483" s="12" t="str">
        <f>IF(ISBLANK(VLOOKUP($H1483*100+K$2,Feuil2!$A$3:$CQ$931,HLOOKUP(Feuil1!$F1483,Feuil2!$E$1:$DG$2,2,0),0)),"",VLOOKUP($H1483*100+K$2,Feuil2!$A$3:$CQ$931,HLOOKUP(Feuil1!$F1483,Feuil2!$E$1:$DG$2,2,0),0))</f>
        <v/>
      </c>
      <c r="L1483" s="12" t="str">
        <f>IF(ISBLANK(VLOOKUP($H1483*100+L$2,Feuil2!$A$3:$CQ$931,HLOOKUP(Feuil1!$F1483,Feuil2!$E$1:$DG$2,2,0),0)),"",VLOOKUP($H1483*100+L$2,Feuil2!$A$3:$CQ$931,HLOOKUP(Feuil1!$F1483,Feuil2!$E$1:$DG$2,2,0),0))</f>
        <v/>
      </c>
      <c r="M1483" s="12" t="str">
        <f>IF(ISBLANK(VLOOKUP($H1483*100+M$2,Feuil2!$A$3:$CQ$931,HLOOKUP(Feuil1!$F1483,Feuil2!$E$1:$DG$2,2,0),0)),"",VLOOKUP($H1483*100+M$2,Feuil2!$A$3:$CQ$931,HLOOKUP(Feuil1!$F1483,Feuil2!$E$1:$DG$2,2,0),0))</f>
        <v/>
      </c>
      <c r="N1483" s="12" t="str">
        <f>IF(ISBLANK(VLOOKUP($H1483*100+N$2,Feuil2!$A$3:$CQ$931,HLOOKUP(Feuil1!$F1483,Feuil2!$E$1:$DG$2,2,0),0)),"",VLOOKUP($H1483*100+N$2,Feuil2!$A$3:$CQ$931,HLOOKUP(Feuil1!$F1483,Feuil2!$E$1:$DG$2,2,0),0))</f>
        <v/>
      </c>
      <c r="O1483" s="12" t="str">
        <f>IF(ISBLANK(VLOOKUP($H1483*100+O$2,Feuil2!$A$3:$CQ$931,HLOOKUP(Feuil1!$F1483,Feuil2!$E$1:$DG$2,2,0),0)),"",VLOOKUP($H1483*100+O$2,Feuil2!$A$3:$CQ$931,HLOOKUP(Feuil1!$F1483,Feuil2!$E$1:$DG$2,2,0),0))</f>
        <v/>
      </c>
      <c r="P1483" s="12" t="str">
        <f>IF(ISBLANK(VLOOKUP($H1483*100+P$2,Feuil2!$A$3:$CQ$931,HLOOKUP(Feuil1!$F1483,Feuil2!$E$1:$DG$2,2,0),0)),"",VLOOKUP($H1483*100+P$2,Feuil2!$A$3:$CQ$931,HLOOKUP(Feuil1!$F1483,Feuil2!$E$1:$DG$2,2,0),0))</f>
        <v/>
      </c>
      <c r="Q1483" s="12" t="str">
        <f>IF(ISBLANK(VLOOKUP($H1483*100+Q$2,Feuil2!$A$3:$CQ$931,HLOOKUP(Feuil1!$F1483,Feuil2!$E$1:$DG$2,2,0),0)),"",VLOOKUP($H1483*100+Q$2,Feuil2!$A$3:$CQ$931,HLOOKUP(Feuil1!$F1483,Feuil2!$E$1:$DG$2,2,0),0))</f>
        <v/>
      </c>
      <c r="R1483" s="12" t="str">
        <f>IF(ISBLANK(VLOOKUP($H1483*100+R$2,Feuil2!$A$3:$CQ$931,HLOOKUP(Feuil1!$F1483,Feuil2!$E$1:$DG$2,2,0),0)),"",VLOOKUP($H1483*100+R$2,Feuil2!$A$3:$CQ$931,HLOOKUP(Feuil1!$F1483,Feuil2!$E$1:$DG$2,2,0),0))</f>
        <v/>
      </c>
      <c r="S1483" s="12" t="str">
        <f>IF(ISBLANK(VLOOKUP($H1483*100+S$2,Feuil2!$A$3:$CQ$931,HLOOKUP(Feuil1!$F1483,Feuil2!$E$1:$DG$2,2,0),0)),"",VLOOKUP($H1483*100+S$2,Feuil2!$A$3:$CQ$931,HLOOKUP(Feuil1!$F1483,Feuil2!$E$1:$DG$2,2,0),0))</f>
        <v/>
      </c>
      <c r="T1483" s="12" t="str">
        <f>IF(ISBLANK(VLOOKUP($H1483*100+T$2,Feuil2!$A$3:$CQ$931,HLOOKUP(Feuil1!$F1483,Feuil2!$E$1:$DG$2,2,0),0)),"",VLOOKUP($H1483*100+T$2,Feuil2!$A$3:$CQ$931,HLOOKUP(Feuil1!$F1483,Feuil2!$E$1:$DG$2,2,0),0))</f>
        <v/>
      </c>
      <c r="U1483" s="12"/>
    </row>
    <row r="1484" spans="1:44" x14ac:dyDescent="0.35">
      <c r="A1484" s="10" t="s">
        <v>63</v>
      </c>
      <c r="B1484" s="8" t="s">
        <v>21</v>
      </c>
      <c r="C1484" s="39">
        <v>578900</v>
      </c>
      <c r="D1484" s="39">
        <v>350000</v>
      </c>
      <c r="E1484" s="39">
        <v>650</v>
      </c>
      <c r="F1484" s="10">
        <v>576</v>
      </c>
      <c r="G1484" s="5" t="s">
        <v>49</v>
      </c>
      <c r="H1484" s="11">
        <v>1943</v>
      </c>
      <c r="I1484" s="12" t="str">
        <f>IF(ISBLANK(VLOOKUP($H1484*100+I$2,Feuil2!$A$3:$CQ$931,HLOOKUP(Feuil1!$F1484,Feuil2!$E$1:$DG$2,2,0),0)),"",VLOOKUP($H1484*100+I$2,Feuil2!$A$3:$CQ$931,HLOOKUP(Feuil1!$F1484,Feuil2!$E$1:$DG$2,2,0),0))</f>
        <v/>
      </c>
      <c r="J1484" s="12" t="str">
        <f>IF(ISBLANK(VLOOKUP($H1484*100+J$2,Feuil2!$A$3:$CQ$931,HLOOKUP(Feuil1!$F1484,Feuil2!$E$1:$DG$2,2,0),0)),"",VLOOKUP($H1484*100+J$2,Feuil2!$A$3:$CQ$931,HLOOKUP(Feuil1!$F1484,Feuil2!$E$1:$DG$2,2,0),0))</f>
        <v/>
      </c>
      <c r="K1484" s="12" t="str">
        <f>IF(ISBLANK(VLOOKUP($H1484*100+K$2,Feuil2!$A$3:$CQ$931,HLOOKUP(Feuil1!$F1484,Feuil2!$E$1:$DG$2,2,0),0)),"",VLOOKUP($H1484*100+K$2,Feuil2!$A$3:$CQ$931,HLOOKUP(Feuil1!$F1484,Feuil2!$E$1:$DG$2,2,0),0))</f>
        <v/>
      </c>
      <c r="L1484" s="12" t="str">
        <f>IF(ISBLANK(VLOOKUP($H1484*100+L$2,Feuil2!$A$3:$CQ$931,HLOOKUP(Feuil1!$F1484,Feuil2!$E$1:$DG$2,2,0),0)),"",VLOOKUP($H1484*100+L$2,Feuil2!$A$3:$CQ$931,HLOOKUP(Feuil1!$F1484,Feuil2!$E$1:$DG$2,2,0),0))</f>
        <v/>
      </c>
      <c r="M1484" s="12" t="str">
        <f>IF(ISBLANK(VLOOKUP($H1484*100+M$2,Feuil2!$A$3:$CQ$931,HLOOKUP(Feuil1!$F1484,Feuil2!$E$1:$DG$2,2,0),0)),"",VLOOKUP($H1484*100+M$2,Feuil2!$A$3:$CQ$931,HLOOKUP(Feuil1!$F1484,Feuil2!$E$1:$DG$2,2,0),0))</f>
        <v/>
      </c>
      <c r="N1484" s="12" t="str">
        <f>IF(ISBLANK(VLOOKUP($H1484*100+N$2,Feuil2!$A$3:$CQ$931,HLOOKUP(Feuil1!$F1484,Feuil2!$E$1:$DG$2,2,0),0)),"",VLOOKUP($H1484*100+N$2,Feuil2!$A$3:$CQ$931,HLOOKUP(Feuil1!$F1484,Feuil2!$E$1:$DG$2,2,0),0))</f>
        <v/>
      </c>
      <c r="O1484" s="12" t="str">
        <f>IF(ISBLANK(VLOOKUP($H1484*100+O$2,Feuil2!$A$3:$CQ$931,HLOOKUP(Feuil1!$F1484,Feuil2!$E$1:$DG$2,2,0),0)),"",VLOOKUP($H1484*100+O$2,Feuil2!$A$3:$CQ$931,HLOOKUP(Feuil1!$F1484,Feuil2!$E$1:$DG$2,2,0),0))</f>
        <v/>
      </c>
      <c r="P1484" s="12" t="str">
        <f>IF(ISBLANK(VLOOKUP($H1484*100+P$2,Feuil2!$A$3:$CQ$931,HLOOKUP(Feuil1!$F1484,Feuil2!$E$1:$DG$2,2,0),0)),"",VLOOKUP($H1484*100+P$2,Feuil2!$A$3:$CQ$931,HLOOKUP(Feuil1!$F1484,Feuil2!$E$1:$DG$2,2,0),0))</f>
        <v/>
      </c>
      <c r="Q1484" s="12" t="str">
        <f>IF(ISBLANK(VLOOKUP($H1484*100+Q$2,Feuil2!$A$3:$CQ$931,HLOOKUP(Feuil1!$F1484,Feuil2!$E$1:$DG$2,2,0),0)),"",VLOOKUP($H1484*100+Q$2,Feuil2!$A$3:$CQ$931,HLOOKUP(Feuil1!$F1484,Feuil2!$E$1:$DG$2,2,0),0))</f>
        <v/>
      </c>
      <c r="R1484" s="12" t="str">
        <f>IF(ISBLANK(VLOOKUP($H1484*100+R$2,Feuil2!$A$3:$CQ$931,HLOOKUP(Feuil1!$F1484,Feuil2!$E$1:$DG$2,2,0),0)),"",VLOOKUP($H1484*100+R$2,Feuil2!$A$3:$CQ$931,HLOOKUP(Feuil1!$F1484,Feuil2!$E$1:$DG$2,2,0),0))</f>
        <v/>
      </c>
      <c r="S1484" s="12" t="str">
        <f>IF(ISBLANK(VLOOKUP($H1484*100+S$2,Feuil2!$A$3:$CQ$931,HLOOKUP(Feuil1!$F1484,Feuil2!$E$1:$DG$2,2,0),0)),"",VLOOKUP($H1484*100+S$2,Feuil2!$A$3:$CQ$931,HLOOKUP(Feuil1!$F1484,Feuil2!$E$1:$DG$2,2,0),0))</f>
        <v/>
      </c>
      <c r="T1484" s="12" t="str">
        <f>IF(ISBLANK(VLOOKUP($H1484*100+T$2,Feuil2!$A$3:$CQ$931,HLOOKUP(Feuil1!$F1484,Feuil2!$E$1:$DG$2,2,0),0)),"",VLOOKUP($H1484*100+T$2,Feuil2!$A$3:$CQ$931,HLOOKUP(Feuil1!$F1484,Feuil2!$E$1:$DG$2,2,0),0))</f>
        <v/>
      </c>
      <c r="U1484" s="12"/>
    </row>
    <row r="1485" spans="1:44" x14ac:dyDescent="0.35">
      <c r="A1485" s="10" t="s">
        <v>63</v>
      </c>
      <c r="B1485" s="8" t="s">
        <v>21</v>
      </c>
      <c r="C1485" s="39">
        <v>578900</v>
      </c>
      <c r="D1485" s="39">
        <v>350000</v>
      </c>
      <c r="E1485" s="39">
        <v>650</v>
      </c>
      <c r="F1485" s="10">
        <v>576</v>
      </c>
      <c r="G1485" s="5" t="s">
        <v>49</v>
      </c>
      <c r="H1485" s="11">
        <v>1944</v>
      </c>
      <c r="I1485" s="12" t="str">
        <f>IF(ISBLANK(VLOOKUP($H1485*100+I$2,Feuil2!$A$3:$CQ$931,HLOOKUP(Feuil1!$F1485,Feuil2!$E$1:$DG$2,2,0),0)),"",VLOOKUP($H1485*100+I$2,Feuil2!$A$3:$CQ$931,HLOOKUP(Feuil1!$F1485,Feuil2!$E$1:$DG$2,2,0),0))</f>
        <v/>
      </c>
      <c r="J1485" s="12" t="str">
        <f>IF(ISBLANK(VLOOKUP($H1485*100+J$2,Feuil2!$A$3:$CQ$931,HLOOKUP(Feuil1!$F1485,Feuil2!$E$1:$DG$2,2,0),0)),"",VLOOKUP($H1485*100+J$2,Feuil2!$A$3:$CQ$931,HLOOKUP(Feuil1!$F1485,Feuil2!$E$1:$DG$2,2,0),0))</f>
        <v/>
      </c>
      <c r="K1485" s="12" t="str">
        <f>IF(ISBLANK(VLOOKUP($H1485*100+K$2,Feuil2!$A$3:$CQ$931,HLOOKUP(Feuil1!$F1485,Feuil2!$E$1:$DG$2,2,0),0)),"",VLOOKUP($H1485*100+K$2,Feuil2!$A$3:$CQ$931,HLOOKUP(Feuil1!$F1485,Feuil2!$E$1:$DG$2,2,0),0))</f>
        <v/>
      </c>
      <c r="L1485" s="12" t="str">
        <f>IF(ISBLANK(VLOOKUP($H1485*100+L$2,Feuil2!$A$3:$CQ$931,HLOOKUP(Feuil1!$F1485,Feuil2!$E$1:$DG$2,2,0),0)),"",VLOOKUP($H1485*100+L$2,Feuil2!$A$3:$CQ$931,HLOOKUP(Feuil1!$F1485,Feuil2!$E$1:$DG$2,2,0),0))</f>
        <v/>
      </c>
      <c r="M1485" s="12" t="str">
        <f>IF(ISBLANK(VLOOKUP($H1485*100+M$2,Feuil2!$A$3:$CQ$931,HLOOKUP(Feuil1!$F1485,Feuil2!$E$1:$DG$2,2,0),0)),"",VLOOKUP($H1485*100+M$2,Feuil2!$A$3:$CQ$931,HLOOKUP(Feuil1!$F1485,Feuil2!$E$1:$DG$2,2,0),0))</f>
        <v/>
      </c>
      <c r="N1485" s="12" t="str">
        <f>IF(ISBLANK(VLOOKUP($H1485*100+N$2,Feuil2!$A$3:$CQ$931,HLOOKUP(Feuil1!$F1485,Feuil2!$E$1:$DG$2,2,0),0)),"",VLOOKUP($H1485*100+N$2,Feuil2!$A$3:$CQ$931,HLOOKUP(Feuil1!$F1485,Feuil2!$E$1:$DG$2,2,0),0))</f>
        <v/>
      </c>
      <c r="O1485" s="12" t="str">
        <f>IF(ISBLANK(VLOOKUP($H1485*100+O$2,Feuil2!$A$3:$CQ$931,HLOOKUP(Feuil1!$F1485,Feuil2!$E$1:$DG$2,2,0),0)),"",VLOOKUP($H1485*100+O$2,Feuil2!$A$3:$CQ$931,HLOOKUP(Feuil1!$F1485,Feuil2!$E$1:$DG$2,2,0),0))</f>
        <v/>
      </c>
      <c r="P1485" s="12" t="str">
        <f>IF(ISBLANK(VLOOKUP($H1485*100+P$2,Feuil2!$A$3:$CQ$931,HLOOKUP(Feuil1!$F1485,Feuil2!$E$1:$DG$2,2,0),0)),"",VLOOKUP($H1485*100+P$2,Feuil2!$A$3:$CQ$931,HLOOKUP(Feuil1!$F1485,Feuil2!$E$1:$DG$2,2,0),0))</f>
        <v/>
      </c>
      <c r="Q1485" s="12" t="str">
        <f>IF(ISBLANK(VLOOKUP($H1485*100+Q$2,Feuil2!$A$3:$CQ$931,HLOOKUP(Feuil1!$F1485,Feuil2!$E$1:$DG$2,2,0),0)),"",VLOOKUP($H1485*100+Q$2,Feuil2!$A$3:$CQ$931,HLOOKUP(Feuil1!$F1485,Feuil2!$E$1:$DG$2,2,0),0))</f>
        <v/>
      </c>
      <c r="R1485" s="12" t="str">
        <f>IF(ISBLANK(VLOOKUP($H1485*100+R$2,Feuil2!$A$3:$CQ$931,HLOOKUP(Feuil1!$F1485,Feuil2!$E$1:$DG$2,2,0),0)),"",VLOOKUP($H1485*100+R$2,Feuil2!$A$3:$CQ$931,HLOOKUP(Feuil1!$F1485,Feuil2!$E$1:$DG$2,2,0),0))</f>
        <v/>
      </c>
      <c r="S1485" s="12" t="str">
        <f>IF(ISBLANK(VLOOKUP($H1485*100+S$2,Feuil2!$A$3:$CQ$931,HLOOKUP(Feuil1!$F1485,Feuil2!$E$1:$DG$2,2,0),0)),"",VLOOKUP($H1485*100+S$2,Feuil2!$A$3:$CQ$931,HLOOKUP(Feuil1!$F1485,Feuil2!$E$1:$DG$2,2,0),0))</f>
        <v/>
      </c>
      <c r="T1485" s="12" t="str">
        <f>IF(ISBLANK(VLOOKUP($H1485*100+T$2,Feuil2!$A$3:$CQ$931,HLOOKUP(Feuil1!$F1485,Feuil2!$E$1:$DG$2,2,0),0)),"",VLOOKUP($H1485*100+T$2,Feuil2!$A$3:$CQ$931,HLOOKUP(Feuil1!$F1485,Feuil2!$E$1:$DG$2,2,0),0))</f>
        <v/>
      </c>
      <c r="U1485" s="12"/>
    </row>
    <row r="1486" spans="1:44" x14ac:dyDescent="0.35">
      <c r="A1486" s="10" t="s">
        <v>63</v>
      </c>
      <c r="B1486" s="8" t="s">
        <v>21</v>
      </c>
      <c r="C1486" s="39">
        <v>578900</v>
      </c>
      <c r="D1486" s="39">
        <v>350000</v>
      </c>
      <c r="E1486" s="39">
        <v>650</v>
      </c>
      <c r="F1486" s="10">
        <v>576</v>
      </c>
      <c r="G1486" s="5" t="s">
        <v>49</v>
      </c>
      <c r="H1486" s="11">
        <v>1945</v>
      </c>
      <c r="I1486" s="12" t="str">
        <f>IF(ISBLANK(VLOOKUP($H1486*100+I$2,Feuil2!$A$3:$CQ$931,HLOOKUP(Feuil1!$F1486,Feuil2!$E$1:$DG$2,2,0),0)),"",VLOOKUP($H1486*100+I$2,Feuil2!$A$3:$CQ$931,HLOOKUP(Feuil1!$F1486,Feuil2!$E$1:$DG$2,2,0),0))</f>
        <v/>
      </c>
      <c r="J1486" s="12" t="str">
        <f>IF(ISBLANK(VLOOKUP($H1486*100+J$2,Feuil2!$A$3:$CQ$931,HLOOKUP(Feuil1!$F1486,Feuil2!$E$1:$DG$2,2,0),0)),"",VLOOKUP($H1486*100+J$2,Feuil2!$A$3:$CQ$931,HLOOKUP(Feuil1!$F1486,Feuil2!$E$1:$DG$2,2,0),0))</f>
        <v/>
      </c>
      <c r="K1486" s="12" t="str">
        <f>IF(ISBLANK(VLOOKUP($H1486*100+K$2,Feuil2!$A$3:$CQ$931,HLOOKUP(Feuil1!$F1486,Feuil2!$E$1:$DG$2,2,0),0)),"",VLOOKUP($H1486*100+K$2,Feuil2!$A$3:$CQ$931,HLOOKUP(Feuil1!$F1486,Feuil2!$E$1:$DG$2,2,0),0))</f>
        <v/>
      </c>
      <c r="L1486" s="12" t="str">
        <f>IF(ISBLANK(VLOOKUP($H1486*100+L$2,Feuil2!$A$3:$CQ$931,HLOOKUP(Feuil1!$F1486,Feuil2!$E$1:$DG$2,2,0),0)),"",VLOOKUP($H1486*100+L$2,Feuil2!$A$3:$CQ$931,HLOOKUP(Feuil1!$F1486,Feuil2!$E$1:$DG$2,2,0),0))</f>
        <v/>
      </c>
      <c r="M1486" s="12" t="str">
        <f>IF(ISBLANK(VLOOKUP($H1486*100+M$2,Feuil2!$A$3:$CQ$931,HLOOKUP(Feuil1!$F1486,Feuil2!$E$1:$DG$2,2,0),0)),"",VLOOKUP($H1486*100+M$2,Feuil2!$A$3:$CQ$931,HLOOKUP(Feuil1!$F1486,Feuil2!$E$1:$DG$2,2,0),0))</f>
        <v/>
      </c>
      <c r="N1486" s="12" t="str">
        <f>IF(ISBLANK(VLOOKUP($H1486*100+N$2,Feuil2!$A$3:$CQ$931,HLOOKUP(Feuil1!$F1486,Feuil2!$E$1:$DG$2,2,0),0)),"",VLOOKUP($H1486*100+N$2,Feuil2!$A$3:$CQ$931,HLOOKUP(Feuil1!$F1486,Feuil2!$E$1:$DG$2,2,0),0))</f>
        <v/>
      </c>
      <c r="O1486" s="12" t="str">
        <f>IF(ISBLANK(VLOOKUP($H1486*100+O$2,Feuil2!$A$3:$CQ$931,HLOOKUP(Feuil1!$F1486,Feuil2!$E$1:$DG$2,2,0),0)),"",VLOOKUP($H1486*100+O$2,Feuil2!$A$3:$CQ$931,HLOOKUP(Feuil1!$F1486,Feuil2!$E$1:$DG$2,2,0),0))</f>
        <v/>
      </c>
      <c r="P1486" s="12" t="str">
        <f>IF(ISBLANK(VLOOKUP($H1486*100+P$2,Feuil2!$A$3:$CQ$931,HLOOKUP(Feuil1!$F1486,Feuil2!$E$1:$DG$2,2,0),0)),"",VLOOKUP($H1486*100+P$2,Feuil2!$A$3:$CQ$931,HLOOKUP(Feuil1!$F1486,Feuil2!$E$1:$DG$2,2,0),0))</f>
        <v/>
      </c>
      <c r="Q1486" s="12" t="str">
        <f>IF(ISBLANK(VLOOKUP($H1486*100+Q$2,Feuil2!$A$3:$CQ$931,HLOOKUP(Feuil1!$F1486,Feuil2!$E$1:$DG$2,2,0),0)),"",VLOOKUP($H1486*100+Q$2,Feuil2!$A$3:$CQ$931,HLOOKUP(Feuil1!$F1486,Feuil2!$E$1:$DG$2,2,0),0))</f>
        <v/>
      </c>
      <c r="R1486" s="12" t="str">
        <f>IF(ISBLANK(VLOOKUP($H1486*100+R$2,Feuil2!$A$3:$CQ$931,HLOOKUP(Feuil1!$F1486,Feuil2!$E$1:$DG$2,2,0),0)),"",VLOOKUP($H1486*100+R$2,Feuil2!$A$3:$CQ$931,HLOOKUP(Feuil1!$F1486,Feuil2!$E$1:$DG$2,2,0),0))</f>
        <v/>
      </c>
      <c r="S1486" s="12" t="str">
        <f>IF(ISBLANK(VLOOKUP($H1486*100+S$2,Feuil2!$A$3:$CQ$931,HLOOKUP(Feuil1!$F1486,Feuil2!$E$1:$DG$2,2,0),0)),"",VLOOKUP($H1486*100+S$2,Feuil2!$A$3:$CQ$931,HLOOKUP(Feuil1!$F1486,Feuil2!$E$1:$DG$2,2,0),0))</f>
        <v/>
      </c>
      <c r="T1486" s="12" t="str">
        <f>IF(ISBLANK(VLOOKUP($H1486*100+T$2,Feuil2!$A$3:$CQ$931,HLOOKUP(Feuil1!$F1486,Feuil2!$E$1:$DG$2,2,0),0)),"",VLOOKUP($H1486*100+T$2,Feuil2!$A$3:$CQ$931,HLOOKUP(Feuil1!$F1486,Feuil2!$E$1:$DG$2,2,0),0))</f>
        <v/>
      </c>
      <c r="U1486" s="12"/>
    </row>
    <row r="1487" spans="1:44" x14ac:dyDescent="0.35">
      <c r="A1487" s="10" t="s">
        <v>63</v>
      </c>
      <c r="B1487" s="8" t="s">
        <v>21</v>
      </c>
      <c r="C1487" s="39">
        <v>578900</v>
      </c>
      <c r="D1487" s="39">
        <v>350000</v>
      </c>
      <c r="E1487" s="39">
        <v>650</v>
      </c>
      <c r="F1487" s="10">
        <v>576</v>
      </c>
      <c r="G1487" s="5" t="s">
        <v>49</v>
      </c>
      <c r="H1487" s="11">
        <v>1946</v>
      </c>
      <c r="I1487" s="12" t="str">
        <f>IF(ISBLANK(VLOOKUP($H1487*100+I$2,Feuil2!$A$3:$CQ$931,HLOOKUP(Feuil1!$F1487,Feuil2!$E$1:$DG$2,2,0),0)),"",VLOOKUP($H1487*100+I$2,Feuil2!$A$3:$CQ$931,HLOOKUP(Feuil1!$F1487,Feuil2!$E$1:$DG$2,2,0),0))</f>
        <v/>
      </c>
      <c r="J1487" s="12" t="str">
        <f>IF(ISBLANK(VLOOKUP($H1487*100+J$2,Feuil2!$A$3:$CQ$931,HLOOKUP(Feuil1!$F1487,Feuil2!$E$1:$DG$2,2,0),0)),"",VLOOKUP($H1487*100+J$2,Feuil2!$A$3:$CQ$931,HLOOKUP(Feuil1!$F1487,Feuil2!$E$1:$DG$2,2,0),0))</f>
        <v/>
      </c>
      <c r="K1487" s="12" t="str">
        <f>IF(ISBLANK(VLOOKUP($H1487*100+K$2,Feuil2!$A$3:$CQ$931,HLOOKUP(Feuil1!$F1487,Feuil2!$E$1:$DG$2,2,0),0)),"",VLOOKUP($H1487*100+K$2,Feuil2!$A$3:$CQ$931,HLOOKUP(Feuil1!$F1487,Feuil2!$E$1:$DG$2,2,0),0))</f>
        <v/>
      </c>
      <c r="L1487" s="12" t="str">
        <f>IF(ISBLANK(VLOOKUP($H1487*100+L$2,Feuil2!$A$3:$CQ$931,HLOOKUP(Feuil1!$F1487,Feuil2!$E$1:$DG$2,2,0),0)),"",VLOOKUP($H1487*100+L$2,Feuil2!$A$3:$CQ$931,HLOOKUP(Feuil1!$F1487,Feuil2!$E$1:$DG$2,2,0),0))</f>
        <v/>
      </c>
      <c r="M1487" s="12" t="str">
        <f>IF(ISBLANK(VLOOKUP($H1487*100+M$2,Feuil2!$A$3:$CQ$931,HLOOKUP(Feuil1!$F1487,Feuil2!$E$1:$DG$2,2,0),0)),"",VLOOKUP($H1487*100+M$2,Feuil2!$A$3:$CQ$931,HLOOKUP(Feuil1!$F1487,Feuil2!$E$1:$DG$2,2,0),0))</f>
        <v/>
      </c>
      <c r="N1487" s="12" t="str">
        <f>IF(ISBLANK(VLOOKUP($H1487*100+N$2,Feuil2!$A$3:$CQ$931,HLOOKUP(Feuil1!$F1487,Feuil2!$E$1:$DG$2,2,0),0)),"",VLOOKUP($H1487*100+N$2,Feuil2!$A$3:$CQ$931,HLOOKUP(Feuil1!$F1487,Feuil2!$E$1:$DG$2,2,0),0))</f>
        <v/>
      </c>
      <c r="O1487" s="12" t="str">
        <f>IF(ISBLANK(VLOOKUP($H1487*100+O$2,Feuil2!$A$3:$CQ$931,HLOOKUP(Feuil1!$F1487,Feuil2!$E$1:$DG$2,2,0),0)),"",VLOOKUP($H1487*100+O$2,Feuil2!$A$3:$CQ$931,HLOOKUP(Feuil1!$F1487,Feuil2!$E$1:$DG$2,2,0),0))</f>
        <v/>
      </c>
      <c r="P1487" s="12" t="str">
        <f>IF(ISBLANK(VLOOKUP($H1487*100+P$2,Feuil2!$A$3:$CQ$931,HLOOKUP(Feuil1!$F1487,Feuil2!$E$1:$DG$2,2,0),0)),"",VLOOKUP($H1487*100+P$2,Feuil2!$A$3:$CQ$931,HLOOKUP(Feuil1!$F1487,Feuil2!$E$1:$DG$2,2,0),0))</f>
        <v/>
      </c>
      <c r="Q1487" s="12" t="str">
        <f>IF(ISBLANK(VLOOKUP($H1487*100+Q$2,Feuil2!$A$3:$CQ$931,HLOOKUP(Feuil1!$F1487,Feuil2!$E$1:$DG$2,2,0),0)),"",VLOOKUP($H1487*100+Q$2,Feuil2!$A$3:$CQ$931,HLOOKUP(Feuil1!$F1487,Feuil2!$E$1:$DG$2,2,0),0))</f>
        <v/>
      </c>
      <c r="R1487" s="12" t="str">
        <f>IF(ISBLANK(VLOOKUP($H1487*100+R$2,Feuil2!$A$3:$CQ$931,HLOOKUP(Feuil1!$F1487,Feuil2!$E$1:$DG$2,2,0),0)),"",VLOOKUP($H1487*100+R$2,Feuil2!$A$3:$CQ$931,HLOOKUP(Feuil1!$F1487,Feuil2!$E$1:$DG$2,2,0),0))</f>
        <v/>
      </c>
      <c r="S1487" s="12" t="str">
        <f>IF(ISBLANK(VLOOKUP($H1487*100+S$2,Feuil2!$A$3:$CQ$931,HLOOKUP(Feuil1!$F1487,Feuil2!$E$1:$DG$2,2,0),0)),"",VLOOKUP($H1487*100+S$2,Feuil2!$A$3:$CQ$931,HLOOKUP(Feuil1!$F1487,Feuil2!$E$1:$DG$2,2,0),0))</f>
        <v/>
      </c>
      <c r="T1487" s="12" t="str">
        <f>IF(ISBLANK(VLOOKUP($H1487*100+T$2,Feuil2!$A$3:$CQ$931,HLOOKUP(Feuil1!$F1487,Feuil2!$E$1:$DG$2,2,0),0)),"",VLOOKUP($H1487*100+T$2,Feuil2!$A$3:$CQ$931,HLOOKUP(Feuil1!$F1487,Feuil2!$E$1:$DG$2,2,0),0))</f>
        <v/>
      </c>
      <c r="U1487" s="12"/>
    </row>
    <row r="1488" spans="1:44" x14ac:dyDescent="0.35">
      <c r="A1488" s="10" t="s">
        <v>63</v>
      </c>
      <c r="B1488" s="8" t="s">
        <v>21</v>
      </c>
      <c r="C1488" s="39">
        <v>578900</v>
      </c>
      <c r="D1488" s="39">
        <v>350000</v>
      </c>
      <c r="E1488" s="39">
        <v>650</v>
      </c>
      <c r="F1488" s="10">
        <v>576</v>
      </c>
      <c r="G1488" s="5" t="s">
        <v>49</v>
      </c>
      <c r="H1488" s="11">
        <v>1947</v>
      </c>
      <c r="I1488" s="12" t="str">
        <f>IF(ISBLANK(VLOOKUP($H1488*100+I$2,Feuil2!$A$3:$CQ$931,HLOOKUP(Feuil1!$F1488,Feuil2!$E$1:$DG$2,2,0),0)),"",VLOOKUP($H1488*100+I$2,Feuil2!$A$3:$CQ$931,HLOOKUP(Feuil1!$F1488,Feuil2!$E$1:$DG$2,2,0),0))</f>
        <v/>
      </c>
      <c r="J1488" s="12" t="str">
        <f>IF(ISBLANK(VLOOKUP($H1488*100+J$2,Feuil2!$A$3:$CQ$931,HLOOKUP(Feuil1!$F1488,Feuil2!$E$1:$DG$2,2,0),0)),"",VLOOKUP($H1488*100+J$2,Feuil2!$A$3:$CQ$931,HLOOKUP(Feuil1!$F1488,Feuil2!$E$1:$DG$2,2,0),0))</f>
        <v/>
      </c>
      <c r="K1488" s="12" t="str">
        <f>IF(ISBLANK(VLOOKUP($H1488*100+K$2,Feuil2!$A$3:$CQ$931,HLOOKUP(Feuil1!$F1488,Feuil2!$E$1:$DG$2,2,0),0)),"",VLOOKUP($H1488*100+K$2,Feuil2!$A$3:$CQ$931,HLOOKUP(Feuil1!$F1488,Feuil2!$E$1:$DG$2,2,0),0))</f>
        <v/>
      </c>
      <c r="L1488" s="12" t="str">
        <f>IF(ISBLANK(VLOOKUP($H1488*100+L$2,Feuil2!$A$3:$CQ$931,HLOOKUP(Feuil1!$F1488,Feuil2!$E$1:$DG$2,2,0),0)),"",VLOOKUP($H1488*100+L$2,Feuil2!$A$3:$CQ$931,HLOOKUP(Feuil1!$F1488,Feuil2!$E$1:$DG$2,2,0),0))</f>
        <v/>
      </c>
      <c r="M1488" s="12" t="str">
        <f>IF(ISBLANK(VLOOKUP($H1488*100+M$2,Feuil2!$A$3:$CQ$931,HLOOKUP(Feuil1!$F1488,Feuil2!$E$1:$DG$2,2,0),0)),"",VLOOKUP($H1488*100+M$2,Feuil2!$A$3:$CQ$931,HLOOKUP(Feuil1!$F1488,Feuil2!$E$1:$DG$2,2,0),0))</f>
        <v/>
      </c>
      <c r="N1488" s="12" t="str">
        <f>IF(ISBLANK(VLOOKUP($H1488*100+N$2,Feuil2!$A$3:$CQ$931,HLOOKUP(Feuil1!$F1488,Feuil2!$E$1:$DG$2,2,0),0)),"",VLOOKUP($H1488*100+N$2,Feuil2!$A$3:$CQ$931,HLOOKUP(Feuil1!$F1488,Feuil2!$E$1:$DG$2,2,0),0))</f>
        <v/>
      </c>
      <c r="O1488" s="12" t="str">
        <f>IF(ISBLANK(VLOOKUP($H1488*100+O$2,Feuil2!$A$3:$CQ$931,HLOOKUP(Feuil1!$F1488,Feuil2!$E$1:$DG$2,2,0),0)),"",VLOOKUP($H1488*100+O$2,Feuil2!$A$3:$CQ$931,HLOOKUP(Feuil1!$F1488,Feuil2!$E$1:$DG$2,2,0),0))</f>
        <v/>
      </c>
      <c r="P1488" s="12" t="str">
        <f>IF(ISBLANK(VLOOKUP($H1488*100+P$2,Feuil2!$A$3:$CQ$931,HLOOKUP(Feuil1!$F1488,Feuil2!$E$1:$DG$2,2,0),0)),"",VLOOKUP($H1488*100+P$2,Feuil2!$A$3:$CQ$931,HLOOKUP(Feuil1!$F1488,Feuil2!$E$1:$DG$2,2,0),0))</f>
        <v/>
      </c>
      <c r="Q1488" s="12" t="str">
        <f>IF(ISBLANK(VLOOKUP($H1488*100+Q$2,Feuil2!$A$3:$CQ$931,HLOOKUP(Feuil1!$F1488,Feuil2!$E$1:$DG$2,2,0),0)),"",VLOOKUP($H1488*100+Q$2,Feuil2!$A$3:$CQ$931,HLOOKUP(Feuil1!$F1488,Feuil2!$E$1:$DG$2,2,0),0))</f>
        <v/>
      </c>
      <c r="R1488" s="12" t="str">
        <f>IF(ISBLANK(VLOOKUP($H1488*100+R$2,Feuil2!$A$3:$CQ$931,HLOOKUP(Feuil1!$F1488,Feuil2!$E$1:$DG$2,2,0),0)),"",VLOOKUP($H1488*100+R$2,Feuil2!$A$3:$CQ$931,HLOOKUP(Feuil1!$F1488,Feuil2!$E$1:$DG$2,2,0),0))</f>
        <v/>
      </c>
      <c r="S1488" s="12" t="str">
        <f>IF(ISBLANK(VLOOKUP($H1488*100+S$2,Feuil2!$A$3:$CQ$931,HLOOKUP(Feuil1!$F1488,Feuil2!$E$1:$DG$2,2,0),0)),"",VLOOKUP($H1488*100+S$2,Feuil2!$A$3:$CQ$931,HLOOKUP(Feuil1!$F1488,Feuil2!$E$1:$DG$2,2,0),0))</f>
        <v/>
      </c>
      <c r="T1488" s="12" t="str">
        <f>IF(ISBLANK(VLOOKUP($H1488*100+T$2,Feuil2!$A$3:$CQ$931,HLOOKUP(Feuil1!$F1488,Feuil2!$E$1:$DG$2,2,0),0)),"",VLOOKUP($H1488*100+T$2,Feuil2!$A$3:$CQ$931,HLOOKUP(Feuil1!$F1488,Feuil2!$E$1:$DG$2,2,0),0))</f>
        <v/>
      </c>
      <c r="U1488" s="12"/>
    </row>
    <row r="1489" spans="1:21" x14ac:dyDescent="0.35">
      <c r="A1489" s="10" t="s">
        <v>63</v>
      </c>
      <c r="B1489" s="8" t="s">
        <v>21</v>
      </c>
      <c r="C1489" s="39">
        <v>578900</v>
      </c>
      <c r="D1489" s="39">
        <v>350000</v>
      </c>
      <c r="E1489" s="39">
        <v>650</v>
      </c>
      <c r="F1489" s="10">
        <v>576</v>
      </c>
      <c r="G1489" s="5" t="s">
        <v>49</v>
      </c>
      <c r="H1489" s="11">
        <v>1948</v>
      </c>
      <c r="I1489" s="12" t="str">
        <f>IF(ISBLANK(VLOOKUP($H1489*100+I$2,Feuil2!$A$3:$CQ$931,HLOOKUP(Feuil1!$F1489,Feuil2!$E$1:$DG$2,2,0),0)),"",VLOOKUP($H1489*100+I$2,Feuil2!$A$3:$CQ$931,HLOOKUP(Feuil1!$F1489,Feuil2!$E$1:$DG$2,2,0),0))</f>
        <v/>
      </c>
      <c r="J1489" s="12" t="str">
        <f>IF(ISBLANK(VLOOKUP($H1489*100+J$2,Feuil2!$A$3:$CQ$931,HLOOKUP(Feuil1!$F1489,Feuil2!$E$1:$DG$2,2,0),0)),"",VLOOKUP($H1489*100+J$2,Feuil2!$A$3:$CQ$931,HLOOKUP(Feuil1!$F1489,Feuil2!$E$1:$DG$2,2,0),0))</f>
        <v/>
      </c>
      <c r="K1489" s="12" t="str">
        <f>IF(ISBLANK(VLOOKUP($H1489*100+K$2,Feuil2!$A$3:$CQ$931,HLOOKUP(Feuil1!$F1489,Feuil2!$E$1:$DG$2,2,0),0)),"",VLOOKUP($H1489*100+K$2,Feuil2!$A$3:$CQ$931,HLOOKUP(Feuil1!$F1489,Feuil2!$E$1:$DG$2,2,0),0))</f>
        <v/>
      </c>
      <c r="L1489" s="12" t="str">
        <f>IF(ISBLANK(VLOOKUP($H1489*100+L$2,Feuil2!$A$3:$CQ$931,HLOOKUP(Feuil1!$F1489,Feuil2!$E$1:$DG$2,2,0),0)),"",VLOOKUP($H1489*100+L$2,Feuil2!$A$3:$CQ$931,HLOOKUP(Feuil1!$F1489,Feuil2!$E$1:$DG$2,2,0),0))</f>
        <v/>
      </c>
      <c r="M1489" s="12" t="str">
        <f>IF(ISBLANK(VLOOKUP($H1489*100+M$2,Feuil2!$A$3:$CQ$931,HLOOKUP(Feuil1!$F1489,Feuil2!$E$1:$DG$2,2,0),0)),"",VLOOKUP($H1489*100+M$2,Feuil2!$A$3:$CQ$931,HLOOKUP(Feuil1!$F1489,Feuil2!$E$1:$DG$2,2,0),0))</f>
        <v/>
      </c>
      <c r="N1489" s="12" t="str">
        <f>IF(ISBLANK(VLOOKUP($H1489*100+N$2,Feuil2!$A$3:$CQ$931,HLOOKUP(Feuil1!$F1489,Feuil2!$E$1:$DG$2,2,0),0)),"",VLOOKUP($H1489*100+N$2,Feuil2!$A$3:$CQ$931,HLOOKUP(Feuil1!$F1489,Feuil2!$E$1:$DG$2,2,0),0))</f>
        <v/>
      </c>
      <c r="O1489" s="12" t="str">
        <f>IF(ISBLANK(VLOOKUP($H1489*100+O$2,Feuil2!$A$3:$CQ$931,HLOOKUP(Feuil1!$F1489,Feuil2!$E$1:$DG$2,2,0),0)),"",VLOOKUP($H1489*100+O$2,Feuil2!$A$3:$CQ$931,HLOOKUP(Feuil1!$F1489,Feuil2!$E$1:$DG$2,2,0),0))</f>
        <v/>
      </c>
      <c r="P1489" s="12" t="str">
        <f>IF(ISBLANK(VLOOKUP($H1489*100+P$2,Feuil2!$A$3:$CQ$931,HLOOKUP(Feuil1!$F1489,Feuil2!$E$1:$DG$2,2,0),0)),"",VLOOKUP($H1489*100+P$2,Feuil2!$A$3:$CQ$931,HLOOKUP(Feuil1!$F1489,Feuil2!$E$1:$DG$2,2,0),0))</f>
        <v/>
      </c>
      <c r="Q1489" s="12" t="str">
        <f>IF(ISBLANK(VLOOKUP($H1489*100+Q$2,Feuil2!$A$3:$CQ$931,HLOOKUP(Feuil1!$F1489,Feuil2!$E$1:$DG$2,2,0),0)),"",VLOOKUP($H1489*100+Q$2,Feuil2!$A$3:$CQ$931,HLOOKUP(Feuil1!$F1489,Feuil2!$E$1:$DG$2,2,0),0))</f>
        <v/>
      </c>
      <c r="R1489" s="12" t="str">
        <f>IF(ISBLANK(VLOOKUP($H1489*100+R$2,Feuil2!$A$3:$CQ$931,HLOOKUP(Feuil1!$F1489,Feuil2!$E$1:$DG$2,2,0),0)),"",VLOOKUP($H1489*100+R$2,Feuil2!$A$3:$CQ$931,HLOOKUP(Feuil1!$F1489,Feuil2!$E$1:$DG$2,2,0),0))</f>
        <v/>
      </c>
      <c r="S1489" s="12" t="str">
        <f>IF(ISBLANK(VLOOKUP($H1489*100+S$2,Feuil2!$A$3:$CQ$931,HLOOKUP(Feuil1!$F1489,Feuil2!$E$1:$DG$2,2,0),0)),"",VLOOKUP($H1489*100+S$2,Feuil2!$A$3:$CQ$931,HLOOKUP(Feuil1!$F1489,Feuil2!$E$1:$DG$2,2,0),0))</f>
        <v/>
      </c>
      <c r="T1489" s="12" t="str">
        <f>IF(ISBLANK(VLOOKUP($H1489*100+T$2,Feuil2!$A$3:$CQ$931,HLOOKUP(Feuil1!$F1489,Feuil2!$E$1:$DG$2,2,0),0)),"",VLOOKUP($H1489*100+T$2,Feuil2!$A$3:$CQ$931,HLOOKUP(Feuil1!$F1489,Feuil2!$E$1:$DG$2,2,0),0))</f>
        <v/>
      </c>
      <c r="U1489" s="12"/>
    </row>
    <row r="1490" spans="1:21" x14ac:dyDescent="0.35">
      <c r="A1490" s="10" t="s">
        <v>63</v>
      </c>
      <c r="B1490" s="8" t="s">
        <v>21</v>
      </c>
      <c r="C1490" s="39">
        <v>578900</v>
      </c>
      <c r="D1490" s="39">
        <v>350000</v>
      </c>
      <c r="E1490" s="39">
        <v>650</v>
      </c>
      <c r="F1490" s="10">
        <v>576</v>
      </c>
      <c r="G1490" s="5" t="s">
        <v>49</v>
      </c>
      <c r="H1490" s="11">
        <v>1949</v>
      </c>
      <c r="I1490" s="12" t="str">
        <f>IF(ISBLANK(VLOOKUP($H1490*100+I$2,Feuil2!$A$3:$CQ$931,HLOOKUP(Feuil1!$F1490,Feuil2!$E$1:$DG$2,2,0),0)),"",VLOOKUP($H1490*100+I$2,Feuil2!$A$3:$CQ$931,HLOOKUP(Feuil1!$F1490,Feuil2!$E$1:$DG$2,2,0),0))</f>
        <v/>
      </c>
      <c r="J1490" s="12" t="str">
        <f>IF(ISBLANK(VLOOKUP($H1490*100+J$2,Feuil2!$A$3:$CQ$931,HLOOKUP(Feuil1!$F1490,Feuil2!$E$1:$DG$2,2,0),0)),"",VLOOKUP($H1490*100+J$2,Feuil2!$A$3:$CQ$931,HLOOKUP(Feuil1!$F1490,Feuil2!$E$1:$DG$2,2,0),0))</f>
        <v/>
      </c>
      <c r="K1490" s="12" t="str">
        <f>IF(ISBLANK(VLOOKUP($H1490*100+K$2,Feuil2!$A$3:$CQ$931,HLOOKUP(Feuil1!$F1490,Feuil2!$E$1:$DG$2,2,0),0)),"",VLOOKUP($H1490*100+K$2,Feuil2!$A$3:$CQ$931,HLOOKUP(Feuil1!$F1490,Feuil2!$E$1:$DG$2,2,0),0))</f>
        <v/>
      </c>
      <c r="L1490" s="12" t="str">
        <f>IF(ISBLANK(VLOOKUP($H1490*100+L$2,Feuil2!$A$3:$CQ$931,HLOOKUP(Feuil1!$F1490,Feuil2!$E$1:$DG$2,2,0),0)),"",VLOOKUP($H1490*100+L$2,Feuil2!$A$3:$CQ$931,HLOOKUP(Feuil1!$F1490,Feuil2!$E$1:$DG$2,2,0),0))</f>
        <v/>
      </c>
      <c r="M1490" s="12" t="str">
        <f>IF(ISBLANK(VLOOKUP($H1490*100+M$2,Feuil2!$A$3:$CQ$931,HLOOKUP(Feuil1!$F1490,Feuil2!$E$1:$DG$2,2,0),0)),"",VLOOKUP($H1490*100+M$2,Feuil2!$A$3:$CQ$931,HLOOKUP(Feuil1!$F1490,Feuil2!$E$1:$DG$2,2,0),0))</f>
        <v/>
      </c>
      <c r="N1490" s="12" t="str">
        <f>IF(ISBLANK(VLOOKUP($H1490*100+N$2,Feuil2!$A$3:$CQ$931,HLOOKUP(Feuil1!$F1490,Feuil2!$E$1:$DG$2,2,0),0)),"",VLOOKUP($H1490*100+N$2,Feuil2!$A$3:$CQ$931,HLOOKUP(Feuil1!$F1490,Feuil2!$E$1:$DG$2,2,0),0))</f>
        <v/>
      </c>
      <c r="O1490" s="12" t="str">
        <f>IF(ISBLANK(VLOOKUP($H1490*100+O$2,Feuil2!$A$3:$CQ$931,HLOOKUP(Feuil1!$F1490,Feuil2!$E$1:$DG$2,2,0),0)),"",VLOOKUP($H1490*100+O$2,Feuil2!$A$3:$CQ$931,HLOOKUP(Feuil1!$F1490,Feuil2!$E$1:$DG$2,2,0),0))</f>
        <v/>
      </c>
      <c r="P1490" s="12" t="str">
        <f>IF(ISBLANK(VLOOKUP($H1490*100+P$2,Feuil2!$A$3:$CQ$931,HLOOKUP(Feuil1!$F1490,Feuil2!$E$1:$DG$2,2,0),0)),"",VLOOKUP($H1490*100+P$2,Feuil2!$A$3:$CQ$931,HLOOKUP(Feuil1!$F1490,Feuil2!$E$1:$DG$2,2,0),0))</f>
        <v/>
      </c>
      <c r="Q1490" s="12" t="str">
        <f>IF(ISBLANK(VLOOKUP($H1490*100+Q$2,Feuil2!$A$3:$CQ$931,HLOOKUP(Feuil1!$F1490,Feuil2!$E$1:$DG$2,2,0),0)),"",VLOOKUP($H1490*100+Q$2,Feuil2!$A$3:$CQ$931,HLOOKUP(Feuil1!$F1490,Feuil2!$E$1:$DG$2,2,0),0))</f>
        <v/>
      </c>
      <c r="R1490" s="12" t="str">
        <f>IF(ISBLANK(VLOOKUP($H1490*100+R$2,Feuil2!$A$3:$CQ$931,HLOOKUP(Feuil1!$F1490,Feuil2!$E$1:$DG$2,2,0),0)),"",VLOOKUP($H1490*100+R$2,Feuil2!$A$3:$CQ$931,HLOOKUP(Feuil1!$F1490,Feuil2!$E$1:$DG$2,2,0),0))</f>
        <v/>
      </c>
      <c r="S1490" s="12" t="str">
        <f>IF(ISBLANK(VLOOKUP($H1490*100+S$2,Feuil2!$A$3:$CQ$931,HLOOKUP(Feuil1!$F1490,Feuil2!$E$1:$DG$2,2,0),0)),"",VLOOKUP($H1490*100+S$2,Feuil2!$A$3:$CQ$931,HLOOKUP(Feuil1!$F1490,Feuil2!$E$1:$DG$2,2,0),0))</f>
        <v/>
      </c>
      <c r="T1490" s="12" t="str">
        <f>IF(ISBLANK(VLOOKUP($H1490*100+T$2,Feuil2!$A$3:$CQ$931,HLOOKUP(Feuil1!$F1490,Feuil2!$E$1:$DG$2,2,0),0)),"",VLOOKUP($H1490*100+T$2,Feuil2!$A$3:$CQ$931,HLOOKUP(Feuil1!$F1490,Feuil2!$E$1:$DG$2,2,0),0))</f>
        <v/>
      </c>
      <c r="U1490" s="12"/>
    </row>
    <row r="1491" spans="1:21" x14ac:dyDescent="0.35">
      <c r="A1491" s="10" t="s">
        <v>63</v>
      </c>
      <c r="B1491" s="8" t="s">
        <v>21</v>
      </c>
      <c r="C1491" s="39">
        <v>578900</v>
      </c>
      <c r="D1491" s="39">
        <v>350000</v>
      </c>
      <c r="E1491" s="39">
        <v>650</v>
      </c>
      <c r="F1491" s="10">
        <v>576</v>
      </c>
      <c r="G1491" s="5" t="s">
        <v>49</v>
      </c>
      <c r="H1491" s="11">
        <v>1950</v>
      </c>
      <c r="I1491" s="12" t="str">
        <f>IF(ISBLANK(VLOOKUP($H1491*100+I$2,Feuil2!$A$3:$CQ$931,HLOOKUP(Feuil1!$F1491,Feuil2!$E$1:$DG$2,2,0),0)),"",VLOOKUP($H1491*100+I$2,Feuil2!$A$3:$CQ$931,HLOOKUP(Feuil1!$F1491,Feuil2!$E$1:$DG$2,2,0),0))</f>
        <v/>
      </c>
      <c r="J1491" s="12" t="str">
        <f>IF(ISBLANK(VLOOKUP($H1491*100+J$2,Feuil2!$A$3:$CQ$931,HLOOKUP(Feuil1!$F1491,Feuil2!$E$1:$DG$2,2,0),0)),"",VLOOKUP($H1491*100+J$2,Feuil2!$A$3:$CQ$931,HLOOKUP(Feuil1!$F1491,Feuil2!$E$1:$DG$2,2,0),0))</f>
        <v/>
      </c>
      <c r="K1491" s="12" t="str">
        <f>IF(ISBLANK(VLOOKUP($H1491*100+K$2,Feuil2!$A$3:$CQ$931,HLOOKUP(Feuil1!$F1491,Feuil2!$E$1:$DG$2,2,0),0)),"",VLOOKUP($H1491*100+K$2,Feuil2!$A$3:$CQ$931,HLOOKUP(Feuil1!$F1491,Feuil2!$E$1:$DG$2,2,0),0))</f>
        <v/>
      </c>
      <c r="L1491" s="12" t="str">
        <f>IF(ISBLANK(VLOOKUP($H1491*100+L$2,Feuil2!$A$3:$CQ$931,HLOOKUP(Feuil1!$F1491,Feuil2!$E$1:$DG$2,2,0),0)),"",VLOOKUP($H1491*100+L$2,Feuil2!$A$3:$CQ$931,HLOOKUP(Feuil1!$F1491,Feuil2!$E$1:$DG$2,2,0),0))</f>
        <v/>
      </c>
      <c r="M1491" s="12" t="str">
        <f>IF(ISBLANK(VLOOKUP($H1491*100+M$2,Feuil2!$A$3:$CQ$931,HLOOKUP(Feuil1!$F1491,Feuil2!$E$1:$DG$2,2,0),0)),"",VLOOKUP($H1491*100+M$2,Feuil2!$A$3:$CQ$931,HLOOKUP(Feuil1!$F1491,Feuil2!$E$1:$DG$2,2,0),0))</f>
        <v/>
      </c>
      <c r="N1491" s="12" t="str">
        <f>IF(ISBLANK(VLOOKUP($H1491*100+N$2,Feuil2!$A$3:$CQ$931,HLOOKUP(Feuil1!$F1491,Feuil2!$E$1:$DG$2,2,0),0)),"",VLOOKUP($H1491*100+N$2,Feuil2!$A$3:$CQ$931,HLOOKUP(Feuil1!$F1491,Feuil2!$E$1:$DG$2,2,0),0))</f>
        <v/>
      </c>
      <c r="O1491" s="12" t="str">
        <f>IF(ISBLANK(VLOOKUP($H1491*100+O$2,Feuil2!$A$3:$CQ$931,HLOOKUP(Feuil1!$F1491,Feuil2!$E$1:$DG$2,2,0),0)),"",VLOOKUP($H1491*100+O$2,Feuil2!$A$3:$CQ$931,HLOOKUP(Feuil1!$F1491,Feuil2!$E$1:$DG$2,2,0),0))</f>
        <v/>
      </c>
      <c r="P1491" s="12" t="str">
        <f>IF(ISBLANK(VLOOKUP($H1491*100+P$2,Feuil2!$A$3:$CQ$931,HLOOKUP(Feuil1!$F1491,Feuil2!$E$1:$DG$2,2,0),0)),"",VLOOKUP($H1491*100+P$2,Feuil2!$A$3:$CQ$931,HLOOKUP(Feuil1!$F1491,Feuil2!$E$1:$DG$2,2,0),0))</f>
        <v/>
      </c>
      <c r="Q1491" s="12" t="str">
        <f>IF(ISBLANK(VLOOKUP($H1491*100+Q$2,Feuil2!$A$3:$CQ$931,HLOOKUP(Feuil1!$F1491,Feuil2!$E$1:$DG$2,2,0),0)),"",VLOOKUP($H1491*100+Q$2,Feuil2!$A$3:$CQ$931,HLOOKUP(Feuil1!$F1491,Feuil2!$E$1:$DG$2,2,0),0))</f>
        <v/>
      </c>
      <c r="R1491" s="12" t="str">
        <f>IF(ISBLANK(VLOOKUP($H1491*100+R$2,Feuil2!$A$3:$CQ$931,HLOOKUP(Feuil1!$F1491,Feuil2!$E$1:$DG$2,2,0),0)),"",VLOOKUP($H1491*100+R$2,Feuil2!$A$3:$CQ$931,HLOOKUP(Feuil1!$F1491,Feuil2!$E$1:$DG$2,2,0),0))</f>
        <v/>
      </c>
      <c r="S1491" s="12" t="str">
        <f>IF(ISBLANK(VLOOKUP($H1491*100+S$2,Feuil2!$A$3:$CQ$931,HLOOKUP(Feuil1!$F1491,Feuil2!$E$1:$DG$2,2,0),0)),"",VLOOKUP($H1491*100+S$2,Feuil2!$A$3:$CQ$931,HLOOKUP(Feuil1!$F1491,Feuil2!$E$1:$DG$2,2,0),0))</f>
        <v/>
      </c>
      <c r="T1491" s="12" t="str">
        <f>IF(ISBLANK(VLOOKUP($H1491*100+T$2,Feuil2!$A$3:$CQ$931,HLOOKUP(Feuil1!$F1491,Feuil2!$E$1:$DG$2,2,0),0)),"",VLOOKUP($H1491*100+T$2,Feuil2!$A$3:$CQ$931,HLOOKUP(Feuil1!$F1491,Feuil2!$E$1:$DG$2,2,0),0))</f>
        <v/>
      </c>
      <c r="U1491" s="12"/>
    </row>
    <row r="1492" spans="1:21" x14ac:dyDescent="0.35">
      <c r="A1492" s="10" t="s">
        <v>63</v>
      </c>
      <c r="B1492" s="8" t="s">
        <v>21</v>
      </c>
      <c r="C1492" s="39">
        <v>578900</v>
      </c>
      <c r="D1492" s="39">
        <v>350000</v>
      </c>
      <c r="E1492" s="39">
        <v>650</v>
      </c>
      <c r="F1492" s="10">
        <v>576</v>
      </c>
      <c r="G1492" s="5" t="s">
        <v>49</v>
      </c>
      <c r="H1492" s="11">
        <v>1951</v>
      </c>
      <c r="I1492" s="12" t="str">
        <f>IF(ISBLANK(VLOOKUP($H1492*100+I$2,Feuil2!$A$3:$CQ$931,HLOOKUP(Feuil1!$F1492,Feuil2!$E$1:$DG$2,2,0),0)),"",VLOOKUP($H1492*100+I$2,Feuil2!$A$3:$CQ$931,HLOOKUP(Feuil1!$F1492,Feuil2!$E$1:$DG$2,2,0),0))</f>
        <v/>
      </c>
      <c r="J1492" s="12" t="str">
        <f>IF(ISBLANK(VLOOKUP($H1492*100+J$2,Feuil2!$A$3:$CQ$931,HLOOKUP(Feuil1!$F1492,Feuil2!$E$1:$DG$2,2,0),0)),"",VLOOKUP($H1492*100+J$2,Feuil2!$A$3:$CQ$931,HLOOKUP(Feuil1!$F1492,Feuil2!$E$1:$DG$2,2,0),0))</f>
        <v/>
      </c>
      <c r="K1492" s="12" t="str">
        <f>IF(ISBLANK(VLOOKUP($H1492*100+K$2,Feuil2!$A$3:$CQ$931,HLOOKUP(Feuil1!$F1492,Feuil2!$E$1:$DG$2,2,0),0)),"",VLOOKUP($H1492*100+K$2,Feuil2!$A$3:$CQ$931,HLOOKUP(Feuil1!$F1492,Feuil2!$E$1:$DG$2,2,0),0))</f>
        <v/>
      </c>
      <c r="L1492" s="12" t="str">
        <f>IF(ISBLANK(VLOOKUP($H1492*100+L$2,Feuil2!$A$3:$CQ$931,HLOOKUP(Feuil1!$F1492,Feuil2!$E$1:$DG$2,2,0),0)),"",VLOOKUP($H1492*100+L$2,Feuil2!$A$3:$CQ$931,HLOOKUP(Feuil1!$F1492,Feuil2!$E$1:$DG$2,2,0),0))</f>
        <v/>
      </c>
      <c r="M1492" s="12" t="str">
        <f>IF(ISBLANK(VLOOKUP($H1492*100+M$2,Feuil2!$A$3:$CQ$931,HLOOKUP(Feuil1!$F1492,Feuil2!$E$1:$DG$2,2,0),0)),"",VLOOKUP($H1492*100+M$2,Feuil2!$A$3:$CQ$931,HLOOKUP(Feuil1!$F1492,Feuil2!$E$1:$DG$2,2,0),0))</f>
        <v/>
      </c>
      <c r="N1492" s="12" t="str">
        <f>IF(ISBLANK(VLOOKUP($H1492*100+N$2,Feuil2!$A$3:$CQ$931,HLOOKUP(Feuil1!$F1492,Feuil2!$E$1:$DG$2,2,0),0)),"",VLOOKUP($H1492*100+N$2,Feuil2!$A$3:$CQ$931,HLOOKUP(Feuil1!$F1492,Feuil2!$E$1:$DG$2,2,0),0))</f>
        <v/>
      </c>
      <c r="O1492" s="12" t="str">
        <f>IF(ISBLANK(VLOOKUP($H1492*100+O$2,Feuil2!$A$3:$CQ$931,HLOOKUP(Feuil1!$F1492,Feuil2!$E$1:$DG$2,2,0),0)),"",VLOOKUP($H1492*100+O$2,Feuil2!$A$3:$CQ$931,HLOOKUP(Feuil1!$F1492,Feuil2!$E$1:$DG$2,2,0),0))</f>
        <v/>
      </c>
      <c r="P1492" s="12" t="str">
        <f>IF(ISBLANK(VLOOKUP($H1492*100+P$2,Feuil2!$A$3:$CQ$931,HLOOKUP(Feuil1!$F1492,Feuil2!$E$1:$DG$2,2,0),0)),"",VLOOKUP($H1492*100+P$2,Feuil2!$A$3:$CQ$931,HLOOKUP(Feuil1!$F1492,Feuil2!$E$1:$DG$2,2,0),0))</f>
        <v/>
      </c>
      <c r="Q1492" s="12" t="str">
        <f>IF(ISBLANK(VLOOKUP($H1492*100+Q$2,Feuil2!$A$3:$CQ$931,HLOOKUP(Feuil1!$F1492,Feuil2!$E$1:$DG$2,2,0),0)),"",VLOOKUP($H1492*100+Q$2,Feuil2!$A$3:$CQ$931,HLOOKUP(Feuil1!$F1492,Feuil2!$E$1:$DG$2,2,0),0))</f>
        <v/>
      </c>
      <c r="R1492" s="12" t="str">
        <f>IF(ISBLANK(VLOOKUP($H1492*100+R$2,Feuil2!$A$3:$CQ$931,HLOOKUP(Feuil1!$F1492,Feuil2!$E$1:$DG$2,2,0),0)),"",VLOOKUP($H1492*100+R$2,Feuil2!$A$3:$CQ$931,HLOOKUP(Feuil1!$F1492,Feuil2!$E$1:$DG$2,2,0),0))</f>
        <v/>
      </c>
      <c r="S1492" s="12" t="str">
        <f>IF(ISBLANK(VLOOKUP($H1492*100+S$2,Feuil2!$A$3:$CQ$931,HLOOKUP(Feuil1!$F1492,Feuil2!$E$1:$DG$2,2,0),0)),"",VLOOKUP($H1492*100+S$2,Feuil2!$A$3:$CQ$931,HLOOKUP(Feuil1!$F1492,Feuil2!$E$1:$DG$2,2,0),0))</f>
        <v/>
      </c>
      <c r="T1492" s="12" t="str">
        <f>IF(ISBLANK(VLOOKUP($H1492*100+T$2,Feuil2!$A$3:$CQ$931,HLOOKUP(Feuil1!$F1492,Feuil2!$E$1:$DG$2,2,0),0)),"",VLOOKUP($H1492*100+T$2,Feuil2!$A$3:$CQ$931,HLOOKUP(Feuil1!$F1492,Feuil2!$E$1:$DG$2,2,0),0))</f>
        <v/>
      </c>
      <c r="U1492" s="12"/>
    </row>
    <row r="1493" spans="1:21" x14ac:dyDescent="0.35">
      <c r="A1493" s="10" t="s">
        <v>63</v>
      </c>
      <c r="B1493" s="8" t="s">
        <v>21</v>
      </c>
      <c r="C1493" s="39">
        <v>578900</v>
      </c>
      <c r="D1493" s="39">
        <v>350000</v>
      </c>
      <c r="E1493" s="39">
        <v>650</v>
      </c>
      <c r="F1493" s="10">
        <v>576</v>
      </c>
      <c r="G1493" s="5" t="s">
        <v>49</v>
      </c>
      <c r="H1493" s="11">
        <v>1952</v>
      </c>
      <c r="I1493" s="12" t="str">
        <f>IF(ISBLANK(VLOOKUP($H1493*100+I$2,Feuil2!$A$3:$CQ$931,HLOOKUP(Feuil1!$F1493,Feuil2!$E$1:$DG$2,2,0),0)),"",VLOOKUP($H1493*100+I$2,Feuil2!$A$3:$CQ$931,HLOOKUP(Feuil1!$F1493,Feuil2!$E$1:$DG$2,2,0),0))</f>
        <v/>
      </c>
      <c r="J1493" s="12" t="str">
        <f>IF(ISBLANK(VLOOKUP($H1493*100+J$2,Feuil2!$A$3:$CQ$931,HLOOKUP(Feuil1!$F1493,Feuil2!$E$1:$DG$2,2,0),0)),"",VLOOKUP($H1493*100+J$2,Feuil2!$A$3:$CQ$931,HLOOKUP(Feuil1!$F1493,Feuil2!$E$1:$DG$2,2,0),0))</f>
        <v/>
      </c>
      <c r="K1493" s="12" t="str">
        <f>IF(ISBLANK(VLOOKUP($H1493*100+K$2,Feuil2!$A$3:$CQ$931,HLOOKUP(Feuil1!$F1493,Feuil2!$E$1:$DG$2,2,0),0)),"",VLOOKUP($H1493*100+K$2,Feuil2!$A$3:$CQ$931,HLOOKUP(Feuil1!$F1493,Feuil2!$E$1:$DG$2,2,0),0))</f>
        <v/>
      </c>
      <c r="L1493" s="12" t="str">
        <f>IF(ISBLANK(VLOOKUP($H1493*100+L$2,Feuil2!$A$3:$CQ$931,HLOOKUP(Feuil1!$F1493,Feuil2!$E$1:$DG$2,2,0),0)),"",VLOOKUP($H1493*100+L$2,Feuil2!$A$3:$CQ$931,HLOOKUP(Feuil1!$F1493,Feuil2!$E$1:$DG$2,2,0),0))</f>
        <v/>
      </c>
      <c r="M1493" s="12" t="str">
        <f>IF(ISBLANK(VLOOKUP($H1493*100+M$2,Feuil2!$A$3:$CQ$931,HLOOKUP(Feuil1!$F1493,Feuil2!$E$1:$DG$2,2,0),0)),"",VLOOKUP($H1493*100+M$2,Feuil2!$A$3:$CQ$931,HLOOKUP(Feuil1!$F1493,Feuil2!$E$1:$DG$2,2,0),0))</f>
        <v/>
      </c>
      <c r="N1493" s="12" t="str">
        <f>IF(ISBLANK(VLOOKUP($H1493*100+N$2,Feuil2!$A$3:$CQ$931,HLOOKUP(Feuil1!$F1493,Feuil2!$E$1:$DG$2,2,0),0)),"",VLOOKUP($H1493*100+N$2,Feuil2!$A$3:$CQ$931,HLOOKUP(Feuil1!$F1493,Feuil2!$E$1:$DG$2,2,0),0))</f>
        <v/>
      </c>
      <c r="O1493" s="12" t="str">
        <f>IF(ISBLANK(VLOOKUP($H1493*100+O$2,Feuil2!$A$3:$CQ$931,HLOOKUP(Feuil1!$F1493,Feuil2!$E$1:$DG$2,2,0),0)),"",VLOOKUP($H1493*100+O$2,Feuil2!$A$3:$CQ$931,HLOOKUP(Feuil1!$F1493,Feuil2!$E$1:$DG$2,2,0),0))</f>
        <v/>
      </c>
      <c r="P1493" s="12" t="str">
        <f>IF(ISBLANK(VLOOKUP($H1493*100+P$2,Feuil2!$A$3:$CQ$931,HLOOKUP(Feuil1!$F1493,Feuil2!$E$1:$DG$2,2,0),0)),"",VLOOKUP($H1493*100+P$2,Feuil2!$A$3:$CQ$931,HLOOKUP(Feuil1!$F1493,Feuil2!$E$1:$DG$2,2,0),0))</f>
        <v/>
      </c>
      <c r="Q1493" s="12" t="str">
        <f>IF(ISBLANK(VLOOKUP($H1493*100+Q$2,Feuil2!$A$3:$CQ$931,HLOOKUP(Feuil1!$F1493,Feuil2!$E$1:$DG$2,2,0),0)),"",VLOOKUP($H1493*100+Q$2,Feuil2!$A$3:$CQ$931,HLOOKUP(Feuil1!$F1493,Feuil2!$E$1:$DG$2,2,0),0))</f>
        <v/>
      </c>
      <c r="R1493" s="12" t="str">
        <f>IF(ISBLANK(VLOOKUP($H1493*100+R$2,Feuil2!$A$3:$CQ$931,HLOOKUP(Feuil1!$F1493,Feuil2!$E$1:$DG$2,2,0),0)),"",VLOOKUP($H1493*100+R$2,Feuil2!$A$3:$CQ$931,HLOOKUP(Feuil1!$F1493,Feuil2!$E$1:$DG$2,2,0),0))</f>
        <v/>
      </c>
      <c r="S1493" s="12" t="str">
        <f>IF(ISBLANK(VLOOKUP($H1493*100+S$2,Feuil2!$A$3:$CQ$931,HLOOKUP(Feuil1!$F1493,Feuil2!$E$1:$DG$2,2,0),0)),"",VLOOKUP($H1493*100+S$2,Feuil2!$A$3:$CQ$931,HLOOKUP(Feuil1!$F1493,Feuil2!$E$1:$DG$2,2,0),0))</f>
        <v/>
      </c>
      <c r="T1493" s="12" t="str">
        <f>IF(ISBLANK(VLOOKUP($H1493*100+T$2,Feuil2!$A$3:$CQ$931,HLOOKUP(Feuil1!$F1493,Feuil2!$E$1:$DG$2,2,0),0)),"",VLOOKUP($H1493*100+T$2,Feuil2!$A$3:$CQ$931,HLOOKUP(Feuil1!$F1493,Feuil2!$E$1:$DG$2,2,0),0))</f>
        <v/>
      </c>
      <c r="U1493" s="12"/>
    </row>
    <row r="1494" spans="1:21" x14ac:dyDescent="0.35">
      <c r="A1494" s="10" t="s">
        <v>63</v>
      </c>
      <c r="B1494" s="8" t="s">
        <v>21</v>
      </c>
      <c r="C1494" s="39">
        <v>578900</v>
      </c>
      <c r="D1494" s="39">
        <v>350000</v>
      </c>
      <c r="E1494" s="39">
        <v>650</v>
      </c>
      <c r="F1494" s="10">
        <v>576</v>
      </c>
      <c r="G1494" s="5" t="s">
        <v>49</v>
      </c>
      <c r="H1494" s="11">
        <v>1953</v>
      </c>
      <c r="I1494" s="12" t="str">
        <f>IF(ISBLANK(VLOOKUP($H1494*100+I$2,Feuil2!$A$3:$CQ$931,HLOOKUP(Feuil1!$F1494,Feuil2!$E$1:$DG$2,2,0),0)),"",VLOOKUP($H1494*100+I$2,Feuil2!$A$3:$CQ$931,HLOOKUP(Feuil1!$F1494,Feuil2!$E$1:$DG$2,2,0),0))</f>
        <v/>
      </c>
      <c r="J1494" s="12" t="str">
        <f>IF(ISBLANK(VLOOKUP($H1494*100+J$2,Feuil2!$A$3:$CQ$931,HLOOKUP(Feuil1!$F1494,Feuil2!$E$1:$DG$2,2,0),0)),"",VLOOKUP($H1494*100+J$2,Feuil2!$A$3:$CQ$931,HLOOKUP(Feuil1!$F1494,Feuil2!$E$1:$DG$2,2,0),0))</f>
        <v/>
      </c>
      <c r="K1494" s="12" t="str">
        <f>IF(ISBLANK(VLOOKUP($H1494*100+K$2,Feuil2!$A$3:$CQ$931,HLOOKUP(Feuil1!$F1494,Feuil2!$E$1:$DG$2,2,0),0)),"",VLOOKUP($H1494*100+K$2,Feuil2!$A$3:$CQ$931,HLOOKUP(Feuil1!$F1494,Feuil2!$E$1:$DG$2,2,0),0))</f>
        <v/>
      </c>
      <c r="L1494" s="12" t="str">
        <f>IF(ISBLANK(VLOOKUP($H1494*100+L$2,Feuil2!$A$3:$CQ$931,HLOOKUP(Feuil1!$F1494,Feuil2!$E$1:$DG$2,2,0),0)),"",VLOOKUP($H1494*100+L$2,Feuil2!$A$3:$CQ$931,HLOOKUP(Feuil1!$F1494,Feuil2!$E$1:$DG$2,2,0),0))</f>
        <v/>
      </c>
      <c r="M1494" s="12" t="str">
        <f>IF(ISBLANK(VLOOKUP($H1494*100+M$2,Feuil2!$A$3:$CQ$931,HLOOKUP(Feuil1!$F1494,Feuil2!$E$1:$DG$2,2,0),0)),"",VLOOKUP($H1494*100+M$2,Feuil2!$A$3:$CQ$931,HLOOKUP(Feuil1!$F1494,Feuil2!$E$1:$DG$2,2,0),0))</f>
        <v/>
      </c>
      <c r="N1494" s="12" t="str">
        <f>IF(ISBLANK(VLOOKUP($H1494*100+N$2,Feuil2!$A$3:$CQ$931,HLOOKUP(Feuil1!$F1494,Feuil2!$E$1:$DG$2,2,0),0)),"",VLOOKUP($H1494*100+N$2,Feuil2!$A$3:$CQ$931,HLOOKUP(Feuil1!$F1494,Feuil2!$E$1:$DG$2,2,0),0))</f>
        <v/>
      </c>
      <c r="O1494" s="12" t="str">
        <f>IF(ISBLANK(VLOOKUP($H1494*100+O$2,Feuil2!$A$3:$CQ$931,HLOOKUP(Feuil1!$F1494,Feuil2!$E$1:$DG$2,2,0),0)),"",VLOOKUP($H1494*100+O$2,Feuil2!$A$3:$CQ$931,HLOOKUP(Feuil1!$F1494,Feuil2!$E$1:$DG$2,2,0),0))</f>
        <v/>
      </c>
      <c r="P1494" s="12" t="str">
        <f>IF(ISBLANK(VLOOKUP($H1494*100+P$2,Feuil2!$A$3:$CQ$931,HLOOKUP(Feuil1!$F1494,Feuil2!$E$1:$DG$2,2,0),0)),"",VLOOKUP($H1494*100+P$2,Feuil2!$A$3:$CQ$931,HLOOKUP(Feuil1!$F1494,Feuil2!$E$1:$DG$2,2,0),0))</f>
        <v/>
      </c>
      <c r="Q1494" s="12" t="str">
        <f>IF(ISBLANK(VLOOKUP($H1494*100+Q$2,Feuil2!$A$3:$CQ$931,HLOOKUP(Feuil1!$F1494,Feuil2!$E$1:$DG$2,2,0),0)),"",VLOOKUP($H1494*100+Q$2,Feuil2!$A$3:$CQ$931,HLOOKUP(Feuil1!$F1494,Feuil2!$E$1:$DG$2,2,0),0))</f>
        <v/>
      </c>
      <c r="R1494" s="12" t="str">
        <f>IF(ISBLANK(VLOOKUP($H1494*100+R$2,Feuil2!$A$3:$CQ$931,HLOOKUP(Feuil1!$F1494,Feuil2!$E$1:$DG$2,2,0),0)),"",VLOOKUP($H1494*100+R$2,Feuil2!$A$3:$CQ$931,HLOOKUP(Feuil1!$F1494,Feuil2!$E$1:$DG$2,2,0),0))</f>
        <v/>
      </c>
      <c r="S1494" s="12" t="str">
        <f>IF(ISBLANK(VLOOKUP($H1494*100+S$2,Feuil2!$A$3:$CQ$931,HLOOKUP(Feuil1!$F1494,Feuil2!$E$1:$DG$2,2,0),0)),"",VLOOKUP($H1494*100+S$2,Feuil2!$A$3:$CQ$931,HLOOKUP(Feuil1!$F1494,Feuil2!$E$1:$DG$2,2,0),0))</f>
        <v/>
      </c>
      <c r="T1494" s="12" t="str">
        <f>IF(ISBLANK(VLOOKUP($H1494*100+T$2,Feuil2!$A$3:$CQ$931,HLOOKUP(Feuil1!$F1494,Feuil2!$E$1:$DG$2,2,0),0)),"",VLOOKUP($H1494*100+T$2,Feuil2!$A$3:$CQ$931,HLOOKUP(Feuil1!$F1494,Feuil2!$E$1:$DG$2,2,0),0))</f>
        <v/>
      </c>
      <c r="U1494" s="12"/>
    </row>
    <row r="1495" spans="1:21" x14ac:dyDescent="0.35">
      <c r="A1495" s="10" t="s">
        <v>63</v>
      </c>
      <c r="B1495" s="8" t="s">
        <v>21</v>
      </c>
      <c r="C1495" s="39">
        <v>578900</v>
      </c>
      <c r="D1495" s="39">
        <v>350000</v>
      </c>
      <c r="E1495" s="39">
        <v>650</v>
      </c>
      <c r="F1495" s="10">
        <v>576</v>
      </c>
      <c r="G1495" s="5" t="s">
        <v>49</v>
      </c>
      <c r="H1495" s="11">
        <v>1954</v>
      </c>
      <c r="I1495" s="12" t="str">
        <f>IF(ISBLANK(VLOOKUP($H1495*100+I$2,Feuil2!$A$3:$CQ$931,HLOOKUP(Feuil1!$F1495,Feuil2!$E$1:$DG$2,2,0),0)),"",VLOOKUP($H1495*100+I$2,Feuil2!$A$3:$CQ$931,HLOOKUP(Feuil1!$F1495,Feuil2!$E$1:$DG$2,2,0),0))</f>
        <v/>
      </c>
      <c r="J1495" s="12" t="str">
        <f>IF(ISBLANK(VLOOKUP($H1495*100+J$2,Feuil2!$A$3:$CQ$931,HLOOKUP(Feuil1!$F1495,Feuil2!$E$1:$DG$2,2,0),0)),"",VLOOKUP($H1495*100+J$2,Feuil2!$A$3:$CQ$931,HLOOKUP(Feuil1!$F1495,Feuil2!$E$1:$DG$2,2,0),0))</f>
        <v/>
      </c>
      <c r="K1495" s="12" t="str">
        <f>IF(ISBLANK(VLOOKUP($H1495*100+K$2,Feuil2!$A$3:$CQ$931,HLOOKUP(Feuil1!$F1495,Feuil2!$E$1:$DG$2,2,0),0)),"",VLOOKUP($H1495*100+K$2,Feuil2!$A$3:$CQ$931,HLOOKUP(Feuil1!$F1495,Feuil2!$E$1:$DG$2,2,0),0))</f>
        <v/>
      </c>
      <c r="L1495" s="12" t="str">
        <f>IF(ISBLANK(VLOOKUP($H1495*100+L$2,Feuil2!$A$3:$CQ$931,HLOOKUP(Feuil1!$F1495,Feuil2!$E$1:$DG$2,2,0),0)),"",VLOOKUP($H1495*100+L$2,Feuil2!$A$3:$CQ$931,HLOOKUP(Feuil1!$F1495,Feuil2!$E$1:$DG$2,2,0),0))</f>
        <v/>
      </c>
      <c r="M1495" s="12" t="str">
        <f>IF(ISBLANK(VLOOKUP($H1495*100+M$2,Feuil2!$A$3:$CQ$931,HLOOKUP(Feuil1!$F1495,Feuil2!$E$1:$DG$2,2,0),0)),"",VLOOKUP($H1495*100+M$2,Feuil2!$A$3:$CQ$931,HLOOKUP(Feuil1!$F1495,Feuil2!$E$1:$DG$2,2,0),0))</f>
        <v/>
      </c>
      <c r="N1495" s="12" t="str">
        <f>IF(ISBLANK(VLOOKUP($H1495*100+N$2,Feuil2!$A$3:$CQ$931,HLOOKUP(Feuil1!$F1495,Feuil2!$E$1:$DG$2,2,0),0)),"",VLOOKUP($H1495*100+N$2,Feuil2!$A$3:$CQ$931,HLOOKUP(Feuil1!$F1495,Feuil2!$E$1:$DG$2,2,0),0))</f>
        <v/>
      </c>
      <c r="O1495" s="12" t="str">
        <f>IF(ISBLANK(VLOOKUP($H1495*100+O$2,Feuil2!$A$3:$CQ$931,HLOOKUP(Feuil1!$F1495,Feuil2!$E$1:$DG$2,2,0),0)),"",VLOOKUP($H1495*100+O$2,Feuil2!$A$3:$CQ$931,HLOOKUP(Feuil1!$F1495,Feuil2!$E$1:$DG$2,2,0),0))</f>
        <v/>
      </c>
      <c r="P1495" s="12" t="str">
        <f>IF(ISBLANK(VLOOKUP($H1495*100+P$2,Feuil2!$A$3:$CQ$931,HLOOKUP(Feuil1!$F1495,Feuil2!$E$1:$DG$2,2,0),0)),"",VLOOKUP($H1495*100+P$2,Feuil2!$A$3:$CQ$931,HLOOKUP(Feuil1!$F1495,Feuil2!$E$1:$DG$2,2,0),0))</f>
        <v/>
      </c>
      <c r="Q1495" s="12" t="str">
        <f>IF(ISBLANK(VLOOKUP($H1495*100+Q$2,Feuil2!$A$3:$CQ$931,HLOOKUP(Feuil1!$F1495,Feuil2!$E$1:$DG$2,2,0),0)),"",VLOOKUP($H1495*100+Q$2,Feuil2!$A$3:$CQ$931,HLOOKUP(Feuil1!$F1495,Feuil2!$E$1:$DG$2,2,0),0))</f>
        <v/>
      </c>
      <c r="R1495" s="12" t="str">
        <f>IF(ISBLANK(VLOOKUP($H1495*100+R$2,Feuil2!$A$3:$CQ$931,HLOOKUP(Feuil1!$F1495,Feuil2!$E$1:$DG$2,2,0),0)),"",VLOOKUP($H1495*100+R$2,Feuil2!$A$3:$CQ$931,HLOOKUP(Feuil1!$F1495,Feuil2!$E$1:$DG$2,2,0),0))</f>
        <v/>
      </c>
      <c r="S1495" s="12" t="str">
        <f>IF(ISBLANK(VLOOKUP($H1495*100+S$2,Feuil2!$A$3:$CQ$931,HLOOKUP(Feuil1!$F1495,Feuil2!$E$1:$DG$2,2,0),0)),"",VLOOKUP($H1495*100+S$2,Feuil2!$A$3:$CQ$931,HLOOKUP(Feuil1!$F1495,Feuil2!$E$1:$DG$2,2,0),0))</f>
        <v/>
      </c>
      <c r="T1495" s="12" t="str">
        <f>IF(ISBLANK(VLOOKUP($H1495*100+T$2,Feuil2!$A$3:$CQ$931,HLOOKUP(Feuil1!$F1495,Feuil2!$E$1:$DG$2,2,0),0)),"",VLOOKUP($H1495*100+T$2,Feuil2!$A$3:$CQ$931,HLOOKUP(Feuil1!$F1495,Feuil2!$E$1:$DG$2,2,0),0))</f>
        <v/>
      </c>
      <c r="U1495" s="12"/>
    </row>
    <row r="1496" spans="1:21" x14ac:dyDescent="0.35">
      <c r="A1496" s="10" t="s">
        <v>63</v>
      </c>
      <c r="B1496" s="8" t="s">
        <v>21</v>
      </c>
      <c r="C1496" s="39">
        <v>578900</v>
      </c>
      <c r="D1496" s="39">
        <v>350000</v>
      </c>
      <c r="E1496" s="39">
        <v>650</v>
      </c>
      <c r="F1496" s="10">
        <v>576</v>
      </c>
      <c r="G1496" s="5" t="s">
        <v>49</v>
      </c>
      <c r="H1496" s="11">
        <v>1955</v>
      </c>
      <c r="I1496" s="12" t="str">
        <f>IF(ISBLANK(VLOOKUP($H1496*100+I$2,Feuil2!$A$3:$CQ$931,HLOOKUP(Feuil1!$F1496,Feuil2!$E$1:$DG$2,2,0),0)),"",VLOOKUP($H1496*100+I$2,Feuil2!$A$3:$CQ$931,HLOOKUP(Feuil1!$F1496,Feuil2!$E$1:$DG$2,2,0),0))</f>
        <v/>
      </c>
      <c r="J1496" s="12" t="str">
        <f>IF(ISBLANK(VLOOKUP($H1496*100+J$2,Feuil2!$A$3:$CQ$931,HLOOKUP(Feuil1!$F1496,Feuil2!$E$1:$DG$2,2,0),0)),"",VLOOKUP($H1496*100+J$2,Feuil2!$A$3:$CQ$931,HLOOKUP(Feuil1!$F1496,Feuil2!$E$1:$DG$2,2,0),0))</f>
        <v/>
      </c>
      <c r="K1496" s="12" t="str">
        <f>IF(ISBLANK(VLOOKUP($H1496*100+K$2,Feuil2!$A$3:$CQ$931,HLOOKUP(Feuil1!$F1496,Feuil2!$E$1:$DG$2,2,0),0)),"",VLOOKUP($H1496*100+K$2,Feuil2!$A$3:$CQ$931,HLOOKUP(Feuil1!$F1496,Feuil2!$E$1:$DG$2,2,0),0))</f>
        <v/>
      </c>
      <c r="L1496" s="12" t="str">
        <f>IF(ISBLANK(VLOOKUP($H1496*100+L$2,Feuil2!$A$3:$CQ$931,HLOOKUP(Feuil1!$F1496,Feuil2!$E$1:$DG$2,2,0),0)),"",VLOOKUP($H1496*100+L$2,Feuil2!$A$3:$CQ$931,HLOOKUP(Feuil1!$F1496,Feuil2!$E$1:$DG$2,2,0),0))</f>
        <v/>
      </c>
      <c r="M1496" s="12" t="str">
        <f>IF(ISBLANK(VLOOKUP($H1496*100+M$2,Feuil2!$A$3:$CQ$931,HLOOKUP(Feuil1!$F1496,Feuil2!$E$1:$DG$2,2,0),0)),"",VLOOKUP($H1496*100+M$2,Feuil2!$A$3:$CQ$931,HLOOKUP(Feuil1!$F1496,Feuil2!$E$1:$DG$2,2,0),0))</f>
        <v/>
      </c>
      <c r="N1496" s="12" t="str">
        <f>IF(ISBLANK(VLOOKUP($H1496*100+N$2,Feuil2!$A$3:$CQ$931,HLOOKUP(Feuil1!$F1496,Feuil2!$E$1:$DG$2,2,0),0)),"",VLOOKUP($H1496*100+N$2,Feuil2!$A$3:$CQ$931,HLOOKUP(Feuil1!$F1496,Feuil2!$E$1:$DG$2,2,0),0))</f>
        <v/>
      </c>
      <c r="O1496" s="12" t="str">
        <f>IF(ISBLANK(VLOOKUP($H1496*100+O$2,Feuil2!$A$3:$CQ$931,HLOOKUP(Feuil1!$F1496,Feuil2!$E$1:$DG$2,2,0),0)),"",VLOOKUP($H1496*100+O$2,Feuil2!$A$3:$CQ$931,HLOOKUP(Feuil1!$F1496,Feuil2!$E$1:$DG$2,2,0),0))</f>
        <v/>
      </c>
      <c r="P1496" s="12" t="str">
        <f>IF(ISBLANK(VLOOKUP($H1496*100+P$2,Feuil2!$A$3:$CQ$931,HLOOKUP(Feuil1!$F1496,Feuil2!$E$1:$DG$2,2,0),0)),"",VLOOKUP($H1496*100+P$2,Feuil2!$A$3:$CQ$931,HLOOKUP(Feuil1!$F1496,Feuil2!$E$1:$DG$2,2,0),0))</f>
        <v/>
      </c>
      <c r="Q1496" s="12" t="str">
        <f>IF(ISBLANK(VLOOKUP($H1496*100+Q$2,Feuil2!$A$3:$CQ$931,HLOOKUP(Feuil1!$F1496,Feuil2!$E$1:$DG$2,2,0),0)),"",VLOOKUP($H1496*100+Q$2,Feuil2!$A$3:$CQ$931,HLOOKUP(Feuil1!$F1496,Feuil2!$E$1:$DG$2,2,0),0))</f>
        <v/>
      </c>
      <c r="R1496" s="12" t="str">
        <f>IF(ISBLANK(VLOOKUP($H1496*100+R$2,Feuil2!$A$3:$CQ$931,HLOOKUP(Feuil1!$F1496,Feuil2!$E$1:$DG$2,2,0),0)),"",VLOOKUP($H1496*100+R$2,Feuil2!$A$3:$CQ$931,HLOOKUP(Feuil1!$F1496,Feuil2!$E$1:$DG$2,2,0),0))</f>
        <v/>
      </c>
      <c r="S1496" s="12" t="str">
        <f>IF(ISBLANK(VLOOKUP($H1496*100+S$2,Feuil2!$A$3:$CQ$931,HLOOKUP(Feuil1!$F1496,Feuil2!$E$1:$DG$2,2,0),0)),"",VLOOKUP($H1496*100+S$2,Feuil2!$A$3:$CQ$931,HLOOKUP(Feuil1!$F1496,Feuil2!$E$1:$DG$2,2,0),0))</f>
        <v/>
      </c>
      <c r="T1496" s="12" t="str">
        <f>IF(ISBLANK(VLOOKUP($H1496*100+T$2,Feuil2!$A$3:$CQ$931,HLOOKUP(Feuil1!$F1496,Feuil2!$E$1:$DG$2,2,0),0)),"",VLOOKUP($H1496*100+T$2,Feuil2!$A$3:$CQ$931,HLOOKUP(Feuil1!$F1496,Feuil2!$E$1:$DG$2,2,0),0))</f>
        <v/>
      </c>
      <c r="U1496" s="12"/>
    </row>
    <row r="1497" spans="1:21" x14ac:dyDescent="0.35">
      <c r="A1497" s="10" t="s">
        <v>63</v>
      </c>
      <c r="B1497" s="8" t="s">
        <v>21</v>
      </c>
      <c r="C1497" s="39">
        <v>578900</v>
      </c>
      <c r="D1497" s="39">
        <v>350000</v>
      </c>
      <c r="E1497" s="39">
        <v>650</v>
      </c>
      <c r="F1497" s="10">
        <v>576</v>
      </c>
      <c r="G1497" s="5" t="s">
        <v>49</v>
      </c>
      <c r="H1497" s="11">
        <v>1956</v>
      </c>
      <c r="I1497" s="12" t="str">
        <f>IF(ISBLANK(VLOOKUP($H1497*100+I$2,Feuil2!$A$3:$CQ$931,HLOOKUP(Feuil1!$F1497,Feuil2!$E$1:$DG$2,2,0),0)),"",VLOOKUP($H1497*100+I$2,Feuil2!$A$3:$CQ$931,HLOOKUP(Feuil1!$F1497,Feuil2!$E$1:$DG$2,2,0),0))</f>
        <v/>
      </c>
      <c r="J1497" s="12" t="str">
        <f>IF(ISBLANK(VLOOKUP($H1497*100+J$2,Feuil2!$A$3:$CQ$931,HLOOKUP(Feuil1!$F1497,Feuil2!$E$1:$DG$2,2,0),0)),"",VLOOKUP($H1497*100+J$2,Feuil2!$A$3:$CQ$931,HLOOKUP(Feuil1!$F1497,Feuil2!$E$1:$DG$2,2,0),0))</f>
        <v/>
      </c>
      <c r="K1497" s="12" t="str">
        <f>IF(ISBLANK(VLOOKUP($H1497*100+K$2,Feuil2!$A$3:$CQ$931,HLOOKUP(Feuil1!$F1497,Feuil2!$E$1:$DG$2,2,0),0)),"",VLOOKUP($H1497*100+K$2,Feuil2!$A$3:$CQ$931,HLOOKUP(Feuil1!$F1497,Feuil2!$E$1:$DG$2,2,0),0))</f>
        <v/>
      </c>
      <c r="L1497" s="12" t="str">
        <f>IF(ISBLANK(VLOOKUP($H1497*100+L$2,Feuil2!$A$3:$CQ$931,HLOOKUP(Feuil1!$F1497,Feuil2!$E$1:$DG$2,2,0),0)),"",VLOOKUP($H1497*100+L$2,Feuil2!$A$3:$CQ$931,HLOOKUP(Feuil1!$F1497,Feuil2!$E$1:$DG$2,2,0),0))</f>
        <v/>
      </c>
      <c r="M1497" s="12" t="str">
        <f>IF(ISBLANK(VLOOKUP($H1497*100+M$2,Feuil2!$A$3:$CQ$931,HLOOKUP(Feuil1!$F1497,Feuil2!$E$1:$DG$2,2,0),0)),"",VLOOKUP($H1497*100+M$2,Feuil2!$A$3:$CQ$931,HLOOKUP(Feuil1!$F1497,Feuil2!$E$1:$DG$2,2,0),0))</f>
        <v/>
      </c>
      <c r="N1497" s="12" t="str">
        <f>IF(ISBLANK(VLOOKUP($H1497*100+N$2,Feuil2!$A$3:$CQ$931,HLOOKUP(Feuil1!$F1497,Feuil2!$E$1:$DG$2,2,0),0)),"",VLOOKUP($H1497*100+N$2,Feuil2!$A$3:$CQ$931,HLOOKUP(Feuil1!$F1497,Feuil2!$E$1:$DG$2,2,0),0))</f>
        <v/>
      </c>
      <c r="O1497" s="12" t="str">
        <f>IF(ISBLANK(VLOOKUP($H1497*100+O$2,Feuil2!$A$3:$CQ$931,HLOOKUP(Feuil1!$F1497,Feuil2!$E$1:$DG$2,2,0),0)),"",VLOOKUP($H1497*100+O$2,Feuil2!$A$3:$CQ$931,HLOOKUP(Feuil1!$F1497,Feuil2!$E$1:$DG$2,2,0),0))</f>
        <v/>
      </c>
      <c r="P1497" s="12" t="str">
        <f>IF(ISBLANK(VLOOKUP($H1497*100+P$2,Feuil2!$A$3:$CQ$931,HLOOKUP(Feuil1!$F1497,Feuil2!$E$1:$DG$2,2,0),0)),"",VLOOKUP($H1497*100+P$2,Feuil2!$A$3:$CQ$931,HLOOKUP(Feuil1!$F1497,Feuil2!$E$1:$DG$2,2,0),0))</f>
        <v/>
      </c>
      <c r="Q1497" s="12" t="str">
        <f>IF(ISBLANK(VLOOKUP($H1497*100+Q$2,Feuil2!$A$3:$CQ$931,HLOOKUP(Feuil1!$F1497,Feuil2!$E$1:$DG$2,2,0),0)),"",VLOOKUP($H1497*100+Q$2,Feuil2!$A$3:$CQ$931,HLOOKUP(Feuil1!$F1497,Feuil2!$E$1:$DG$2,2,0),0))</f>
        <v/>
      </c>
      <c r="R1497" s="12" t="str">
        <f>IF(ISBLANK(VLOOKUP($H1497*100+R$2,Feuil2!$A$3:$CQ$931,HLOOKUP(Feuil1!$F1497,Feuil2!$E$1:$DG$2,2,0),0)),"",VLOOKUP($H1497*100+R$2,Feuil2!$A$3:$CQ$931,HLOOKUP(Feuil1!$F1497,Feuil2!$E$1:$DG$2,2,0),0))</f>
        <v/>
      </c>
      <c r="S1497" s="12" t="str">
        <f>IF(ISBLANK(VLOOKUP($H1497*100+S$2,Feuil2!$A$3:$CQ$931,HLOOKUP(Feuil1!$F1497,Feuil2!$E$1:$DG$2,2,0),0)),"",VLOOKUP($H1497*100+S$2,Feuil2!$A$3:$CQ$931,HLOOKUP(Feuil1!$F1497,Feuil2!$E$1:$DG$2,2,0),0))</f>
        <v/>
      </c>
      <c r="T1497" s="12" t="str">
        <f>IF(ISBLANK(VLOOKUP($H1497*100+T$2,Feuil2!$A$3:$CQ$931,HLOOKUP(Feuil1!$F1497,Feuil2!$E$1:$DG$2,2,0),0)),"",VLOOKUP($H1497*100+T$2,Feuil2!$A$3:$CQ$931,HLOOKUP(Feuil1!$F1497,Feuil2!$E$1:$DG$2,2,0),0))</f>
        <v/>
      </c>
      <c r="U1497" s="12"/>
    </row>
    <row r="1498" spans="1:21" x14ac:dyDescent="0.35">
      <c r="A1498" s="10" t="s">
        <v>63</v>
      </c>
      <c r="B1498" s="8" t="s">
        <v>21</v>
      </c>
      <c r="C1498" s="39">
        <v>578900</v>
      </c>
      <c r="D1498" s="39">
        <v>350000</v>
      </c>
      <c r="E1498" s="39">
        <v>650</v>
      </c>
      <c r="F1498" s="10">
        <v>576</v>
      </c>
      <c r="G1498" s="5" t="s">
        <v>49</v>
      </c>
      <c r="H1498" s="11">
        <v>1957</v>
      </c>
      <c r="I1498" s="12" t="str">
        <f>IF(ISBLANK(VLOOKUP($H1498*100+I$2,Feuil2!$A$3:$CQ$931,HLOOKUP(Feuil1!$F1498,Feuil2!$E$1:$DG$2,2,0),0)),"",VLOOKUP($H1498*100+I$2,Feuil2!$A$3:$CQ$931,HLOOKUP(Feuil1!$F1498,Feuil2!$E$1:$DG$2,2,0),0))</f>
        <v/>
      </c>
      <c r="J1498" s="12" t="str">
        <f>IF(ISBLANK(VLOOKUP($H1498*100+J$2,Feuil2!$A$3:$CQ$931,HLOOKUP(Feuil1!$F1498,Feuil2!$E$1:$DG$2,2,0),0)),"",VLOOKUP($H1498*100+J$2,Feuil2!$A$3:$CQ$931,HLOOKUP(Feuil1!$F1498,Feuil2!$E$1:$DG$2,2,0),0))</f>
        <v/>
      </c>
      <c r="K1498" s="12" t="str">
        <f>IF(ISBLANK(VLOOKUP($H1498*100+K$2,Feuil2!$A$3:$CQ$931,HLOOKUP(Feuil1!$F1498,Feuil2!$E$1:$DG$2,2,0),0)),"",VLOOKUP($H1498*100+K$2,Feuil2!$A$3:$CQ$931,HLOOKUP(Feuil1!$F1498,Feuil2!$E$1:$DG$2,2,0),0))</f>
        <v/>
      </c>
      <c r="L1498" s="12" t="str">
        <f>IF(ISBLANK(VLOOKUP($H1498*100+L$2,Feuil2!$A$3:$CQ$931,HLOOKUP(Feuil1!$F1498,Feuil2!$E$1:$DG$2,2,0),0)),"",VLOOKUP($H1498*100+L$2,Feuil2!$A$3:$CQ$931,HLOOKUP(Feuil1!$F1498,Feuil2!$E$1:$DG$2,2,0),0))</f>
        <v/>
      </c>
      <c r="M1498" s="12" t="str">
        <f>IF(ISBLANK(VLOOKUP($H1498*100+M$2,Feuil2!$A$3:$CQ$931,HLOOKUP(Feuil1!$F1498,Feuil2!$E$1:$DG$2,2,0),0)),"",VLOOKUP($H1498*100+M$2,Feuil2!$A$3:$CQ$931,HLOOKUP(Feuil1!$F1498,Feuil2!$E$1:$DG$2,2,0),0))</f>
        <v/>
      </c>
      <c r="N1498" s="12" t="str">
        <f>IF(ISBLANK(VLOOKUP($H1498*100+N$2,Feuil2!$A$3:$CQ$931,HLOOKUP(Feuil1!$F1498,Feuil2!$E$1:$DG$2,2,0),0)),"",VLOOKUP($H1498*100+N$2,Feuil2!$A$3:$CQ$931,HLOOKUP(Feuil1!$F1498,Feuil2!$E$1:$DG$2,2,0),0))</f>
        <v/>
      </c>
      <c r="O1498" s="12" t="str">
        <f>IF(ISBLANK(VLOOKUP($H1498*100+O$2,Feuil2!$A$3:$CQ$931,HLOOKUP(Feuil1!$F1498,Feuil2!$E$1:$DG$2,2,0),0)),"",VLOOKUP($H1498*100+O$2,Feuil2!$A$3:$CQ$931,HLOOKUP(Feuil1!$F1498,Feuil2!$E$1:$DG$2,2,0),0))</f>
        <v/>
      </c>
      <c r="P1498" s="12" t="str">
        <f>IF(ISBLANK(VLOOKUP($H1498*100+P$2,Feuil2!$A$3:$CQ$931,HLOOKUP(Feuil1!$F1498,Feuil2!$E$1:$DG$2,2,0),0)),"",VLOOKUP($H1498*100+P$2,Feuil2!$A$3:$CQ$931,HLOOKUP(Feuil1!$F1498,Feuil2!$E$1:$DG$2,2,0),0))</f>
        <v/>
      </c>
      <c r="Q1498" s="12" t="str">
        <f>IF(ISBLANK(VLOOKUP($H1498*100+Q$2,Feuil2!$A$3:$CQ$931,HLOOKUP(Feuil1!$F1498,Feuil2!$E$1:$DG$2,2,0),0)),"",VLOOKUP($H1498*100+Q$2,Feuil2!$A$3:$CQ$931,HLOOKUP(Feuil1!$F1498,Feuil2!$E$1:$DG$2,2,0),0))</f>
        <v/>
      </c>
      <c r="R1498" s="12" t="str">
        <f>IF(ISBLANK(VLOOKUP($H1498*100+R$2,Feuil2!$A$3:$CQ$931,HLOOKUP(Feuil1!$F1498,Feuil2!$E$1:$DG$2,2,0),0)),"",VLOOKUP($H1498*100+R$2,Feuil2!$A$3:$CQ$931,HLOOKUP(Feuil1!$F1498,Feuil2!$E$1:$DG$2,2,0),0))</f>
        <v/>
      </c>
      <c r="S1498" s="12" t="str">
        <f>IF(ISBLANK(VLOOKUP($H1498*100+S$2,Feuil2!$A$3:$CQ$931,HLOOKUP(Feuil1!$F1498,Feuil2!$E$1:$DG$2,2,0),0)),"",VLOOKUP($H1498*100+S$2,Feuil2!$A$3:$CQ$931,HLOOKUP(Feuil1!$F1498,Feuil2!$E$1:$DG$2,2,0),0))</f>
        <v/>
      </c>
      <c r="T1498" s="12" t="str">
        <f>IF(ISBLANK(VLOOKUP($H1498*100+T$2,Feuil2!$A$3:$CQ$931,HLOOKUP(Feuil1!$F1498,Feuil2!$E$1:$DG$2,2,0),0)),"",VLOOKUP($H1498*100+T$2,Feuil2!$A$3:$CQ$931,HLOOKUP(Feuil1!$F1498,Feuil2!$E$1:$DG$2,2,0),0))</f>
        <v/>
      </c>
      <c r="U1498" s="12"/>
    </row>
    <row r="1499" spans="1:21" x14ac:dyDescent="0.35">
      <c r="A1499" s="10" t="s">
        <v>63</v>
      </c>
      <c r="B1499" s="8" t="s">
        <v>21</v>
      </c>
      <c r="C1499" s="39">
        <v>578900</v>
      </c>
      <c r="D1499" s="39">
        <v>350000</v>
      </c>
      <c r="E1499" s="39">
        <v>650</v>
      </c>
      <c r="F1499" s="10">
        <v>576</v>
      </c>
      <c r="G1499" s="5" t="s">
        <v>49</v>
      </c>
      <c r="H1499" s="11">
        <v>1958</v>
      </c>
      <c r="I1499" s="12" t="str">
        <f>IF(ISBLANK(VLOOKUP($H1499*100+I$2,Feuil2!$A$3:$CQ$931,HLOOKUP(Feuil1!$F1499,Feuil2!$E$1:$DG$2,2,0),0)),"",VLOOKUP($H1499*100+I$2,Feuil2!$A$3:$CQ$931,HLOOKUP(Feuil1!$F1499,Feuil2!$E$1:$DG$2,2,0),0))</f>
        <v/>
      </c>
      <c r="J1499" s="12" t="str">
        <f>IF(ISBLANK(VLOOKUP($H1499*100+J$2,Feuil2!$A$3:$CQ$931,HLOOKUP(Feuil1!$F1499,Feuil2!$E$1:$DG$2,2,0),0)),"",VLOOKUP($H1499*100+J$2,Feuil2!$A$3:$CQ$931,HLOOKUP(Feuil1!$F1499,Feuil2!$E$1:$DG$2,2,0),0))</f>
        <v/>
      </c>
      <c r="K1499" s="12" t="str">
        <f>IF(ISBLANK(VLOOKUP($H1499*100+K$2,Feuil2!$A$3:$CQ$931,HLOOKUP(Feuil1!$F1499,Feuil2!$E$1:$DG$2,2,0),0)),"",VLOOKUP($H1499*100+K$2,Feuil2!$A$3:$CQ$931,HLOOKUP(Feuil1!$F1499,Feuil2!$E$1:$DG$2,2,0),0))</f>
        <v/>
      </c>
      <c r="L1499" s="12" t="str">
        <f>IF(ISBLANK(VLOOKUP($H1499*100+L$2,Feuil2!$A$3:$CQ$931,HLOOKUP(Feuil1!$F1499,Feuil2!$E$1:$DG$2,2,0),0)),"",VLOOKUP($H1499*100+L$2,Feuil2!$A$3:$CQ$931,HLOOKUP(Feuil1!$F1499,Feuil2!$E$1:$DG$2,2,0),0))</f>
        <v/>
      </c>
      <c r="M1499" s="12" t="str">
        <f>IF(ISBLANK(VLOOKUP($H1499*100+M$2,Feuil2!$A$3:$CQ$931,HLOOKUP(Feuil1!$F1499,Feuil2!$E$1:$DG$2,2,0),0)),"",VLOOKUP($H1499*100+M$2,Feuil2!$A$3:$CQ$931,HLOOKUP(Feuil1!$F1499,Feuil2!$E$1:$DG$2,2,0),0))</f>
        <v/>
      </c>
      <c r="N1499" s="12" t="str">
        <f>IF(ISBLANK(VLOOKUP($H1499*100+N$2,Feuil2!$A$3:$CQ$931,HLOOKUP(Feuil1!$F1499,Feuil2!$E$1:$DG$2,2,0),0)),"",VLOOKUP($H1499*100+N$2,Feuil2!$A$3:$CQ$931,HLOOKUP(Feuil1!$F1499,Feuil2!$E$1:$DG$2,2,0),0))</f>
        <v/>
      </c>
      <c r="O1499" s="12" t="str">
        <f>IF(ISBLANK(VLOOKUP($H1499*100+O$2,Feuil2!$A$3:$CQ$931,HLOOKUP(Feuil1!$F1499,Feuil2!$E$1:$DG$2,2,0),0)),"",VLOOKUP($H1499*100+O$2,Feuil2!$A$3:$CQ$931,HLOOKUP(Feuil1!$F1499,Feuil2!$E$1:$DG$2,2,0),0))</f>
        <v/>
      </c>
      <c r="P1499" s="12" t="str">
        <f>IF(ISBLANK(VLOOKUP($H1499*100+P$2,Feuil2!$A$3:$CQ$931,HLOOKUP(Feuil1!$F1499,Feuil2!$E$1:$DG$2,2,0),0)),"",VLOOKUP($H1499*100+P$2,Feuil2!$A$3:$CQ$931,HLOOKUP(Feuil1!$F1499,Feuil2!$E$1:$DG$2,2,0),0))</f>
        <v/>
      </c>
      <c r="Q1499" s="12" t="str">
        <f>IF(ISBLANK(VLOOKUP($H1499*100+Q$2,Feuil2!$A$3:$CQ$931,HLOOKUP(Feuil1!$F1499,Feuil2!$E$1:$DG$2,2,0),0)),"",VLOOKUP($H1499*100+Q$2,Feuil2!$A$3:$CQ$931,HLOOKUP(Feuil1!$F1499,Feuil2!$E$1:$DG$2,2,0),0))</f>
        <v/>
      </c>
      <c r="R1499" s="12" t="str">
        <f>IF(ISBLANK(VLOOKUP($H1499*100+R$2,Feuil2!$A$3:$CQ$931,HLOOKUP(Feuil1!$F1499,Feuil2!$E$1:$DG$2,2,0),0)),"",VLOOKUP($H1499*100+R$2,Feuil2!$A$3:$CQ$931,HLOOKUP(Feuil1!$F1499,Feuil2!$E$1:$DG$2,2,0),0))</f>
        <v/>
      </c>
      <c r="S1499" s="12" t="str">
        <f>IF(ISBLANK(VLOOKUP($H1499*100+S$2,Feuil2!$A$3:$CQ$931,HLOOKUP(Feuil1!$F1499,Feuil2!$E$1:$DG$2,2,0),0)),"",VLOOKUP($H1499*100+S$2,Feuil2!$A$3:$CQ$931,HLOOKUP(Feuil1!$F1499,Feuil2!$E$1:$DG$2,2,0),0))</f>
        <v/>
      </c>
      <c r="T1499" s="12" t="str">
        <f>IF(ISBLANK(VLOOKUP($H1499*100+T$2,Feuil2!$A$3:$CQ$931,HLOOKUP(Feuil1!$F1499,Feuil2!$E$1:$DG$2,2,0),0)),"",VLOOKUP($H1499*100+T$2,Feuil2!$A$3:$CQ$931,HLOOKUP(Feuil1!$F1499,Feuil2!$E$1:$DG$2,2,0),0))</f>
        <v/>
      </c>
      <c r="U1499" s="12"/>
    </row>
    <row r="1500" spans="1:21" x14ac:dyDescent="0.35">
      <c r="A1500" s="10" t="s">
        <v>63</v>
      </c>
      <c r="B1500" s="8" t="s">
        <v>21</v>
      </c>
      <c r="C1500" s="39">
        <v>578900</v>
      </c>
      <c r="D1500" s="39">
        <v>350000</v>
      </c>
      <c r="E1500" s="39">
        <v>650</v>
      </c>
      <c r="F1500" s="10">
        <v>576</v>
      </c>
      <c r="G1500" s="5" t="s">
        <v>49</v>
      </c>
      <c r="H1500" s="11">
        <v>1959</v>
      </c>
      <c r="I1500" s="12" t="str">
        <f>IF(ISBLANK(VLOOKUP($H1500*100+I$2,Feuil2!$A$3:$CQ$931,HLOOKUP(Feuil1!$F1500,Feuil2!$E$1:$DG$2,2,0),0)),"",VLOOKUP($H1500*100+I$2,Feuil2!$A$3:$CQ$931,HLOOKUP(Feuil1!$F1500,Feuil2!$E$1:$DG$2,2,0),0))</f>
        <v/>
      </c>
      <c r="J1500" s="12" t="str">
        <f>IF(ISBLANK(VLOOKUP($H1500*100+J$2,Feuil2!$A$3:$CQ$931,HLOOKUP(Feuil1!$F1500,Feuil2!$E$1:$DG$2,2,0),0)),"",VLOOKUP($H1500*100+J$2,Feuil2!$A$3:$CQ$931,HLOOKUP(Feuil1!$F1500,Feuil2!$E$1:$DG$2,2,0),0))</f>
        <v/>
      </c>
      <c r="K1500" s="12" t="str">
        <f>IF(ISBLANK(VLOOKUP($H1500*100+K$2,Feuil2!$A$3:$CQ$931,HLOOKUP(Feuil1!$F1500,Feuil2!$E$1:$DG$2,2,0),0)),"",VLOOKUP($H1500*100+K$2,Feuil2!$A$3:$CQ$931,HLOOKUP(Feuil1!$F1500,Feuil2!$E$1:$DG$2,2,0),0))</f>
        <v/>
      </c>
      <c r="L1500" s="12" t="str">
        <f>IF(ISBLANK(VLOOKUP($H1500*100+L$2,Feuil2!$A$3:$CQ$931,HLOOKUP(Feuil1!$F1500,Feuil2!$E$1:$DG$2,2,0),0)),"",VLOOKUP($H1500*100+L$2,Feuil2!$A$3:$CQ$931,HLOOKUP(Feuil1!$F1500,Feuil2!$E$1:$DG$2,2,0),0))</f>
        <v/>
      </c>
      <c r="M1500" s="12" t="str">
        <f>IF(ISBLANK(VLOOKUP($H1500*100+M$2,Feuil2!$A$3:$CQ$931,HLOOKUP(Feuil1!$F1500,Feuil2!$E$1:$DG$2,2,0),0)),"",VLOOKUP($H1500*100+M$2,Feuil2!$A$3:$CQ$931,HLOOKUP(Feuil1!$F1500,Feuil2!$E$1:$DG$2,2,0),0))</f>
        <v/>
      </c>
      <c r="N1500" s="12" t="str">
        <f>IF(ISBLANK(VLOOKUP($H1500*100+N$2,Feuil2!$A$3:$CQ$931,HLOOKUP(Feuil1!$F1500,Feuil2!$E$1:$DG$2,2,0),0)),"",VLOOKUP($H1500*100+N$2,Feuil2!$A$3:$CQ$931,HLOOKUP(Feuil1!$F1500,Feuil2!$E$1:$DG$2,2,0),0))</f>
        <v/>
      </c>
      <c r="O1500" s="12" t="str">
        <f>IF(ISBLANK(VLOOKUP($H1500*100+O$2,Feuil2!$A$3:$CQ$931,HLOOKUP(Feuil1!$F1500,Feuil2!$E$1:$DG$2,2,0),0)),"",VLOOKUP($H1500*100+O$2,Feuil2!$A$3:$CQ$931,HLOOKUP(Feuil1!$F1500,Feuil2!$E$1:$DG$2,2,0),0))</f>
        <v/>
      </c>
      <c r="P1500" s="12" t="str">
        <f>IF(ISBLANK(VLOOKUP($H1500*100+P$2,Feuil2!$A$3:$CQ$931,HLOOKUP(Feuil1!$F1500,Feuil2!$E$1:$DG$2,2,0),0)),"",VLOOKUP($H1500*100+P$2,Feuil2!$A$3:$CQ$931,HLOOKUP(Feuil1!$F1500,Feuil2!$E$1:$DG$2,2,0),0))</f>
        <v/>
      </c>
      <c r="Q1500" s="12" t="str">
        <f>IF(ISBLANK(VLOOKUP($H1500*100+Q$2,Feuil2!$A$3:$CQ$931,HLOOKUP(Feuil1!$F1500,Feuil2!$E$1:$DG$2,2,0),0)),"",VLOOKUP($H1500*100+Q$2,Feuil2!$A$3:$CQ$931,HLOOKUP(Feuil1!$F1500,Feuil2!$E$1:$DG$2,2,0),0))</f>
        <v/>
      </c>
      <c r="R1500" s="12" t="str">
        <f>IF(ISBLANK(VLOOKUP($H1500*100+R$2,Feuil2!$A$3:$CQ$931,HLOOKUP(Feuil1!$F1500,Feuil2!$E$1:$DG$2,2,0),0)),"",VLOOKUP($H1500*100+R$2,Feuil2!$A$3:$CQ$931,HLOOKUP(Feuil1!$F1500,Feuil2!$E$1:$DG$2,2,0),0))</f>
        <v/>
      </c>
      <c r="S1500" s="12" t="str">
        <f>IF(ISBLANK(VLOOKUP($H1500*100+S$2,Feuil2!$A$3:$CQ$931,HLOOKUP(Feuil1!$F1500,Feuil2!$E$1:$DG$2,2,0),0)),"",VLOOKUP($H1500*100+S$2,Feuil2!$A$3:$CQ$931,HLOOKUP(Feuil1!$F1500,Feuil2!$E$1:$DG$2,2,0),0))</f>
        <v/>
      </c>
      <c r="T1500" s="12" t="str">
        <f>IF(ISBLANK(VLOOKUP($H1500*100+T$2,Feuil2!$A$3:$CQ$931,HLOOKUP(Feuil1!$F1500,Feuil2!$E$1:$DG$2,2,0),0)),"",VLOOKUP($H1500*100+T$2,Feuil2!$A$3:$CQ$931,HLOOKUP(Feuil1!$F1500,Feuil2!$E$1:$DG$2,2,0),0))</f>
        <v/>
      </c>
      <c r="U1500" s="12"/>
    </row>
    <row r="1501" spans="1:21" x14ac:dyDescent="0.35">
      <c r="A1501" s="10" t="s">
        <v>63</v>
      </c>
      <c r="B1501" s="8" t="s">
        <v>21</v>
      </c>
      <c r="C1501" s="39">
        <v>578900</v>
      </c>
      <c r="D1501" s="39">
        <v>350000</v>
      </c>
      <c r="E1501" s="39">
        <v>650</v>
      </c>
      <c r="F1501" s="10">
        <v>576</v>
      </c>
      <c r="G1501" s="5" t="s">
        <v>49</v>
      </c>
      <c r="H1501" s="11">
        <v>1960</v>
      </c>
      <c r="I1501" s="12" t="str">
        <f>IF(ISBLANK(VLOOKUP($H1501*100+I$2,Feuil2!$A$3:$CQ$931,HLOOKUP(Feuil1!$F1501,Feuil2!$E$1:$DG$2,2,0),0)),"",VLOOKUP($H1501*100+I$2,Feuil2!$A$3:$CQ$931,HLOOKUP(Feuil1!$F1501,Feuil2!$E$1:$DG$2,2,0),0))</f>
        <v/>
      </c>
      <c r="J1501" s="12" t="str">
        <f>IF(ISBLANK(VLOOKUP($H1501*100+J$2,Feuil2!$A$3:$CQ$931,HLOOKUP(Feuil1!$F1501,Feuil2!$E$1:$DG$2,2,0),0)),"",VLOOKUP($H1501*100+J$2,Feuil2!$A$3:$CQ$931,HLOOKUP(Feuil1!$F1501,Feuil2!$E$1:$DG$2,2,0),0))</f>
        <v/>
      </c>
      <c r="K1501" s="12" t="str">
        <f>IF(ISBLANK(VLOOKUP($H1501*100+K$2,Feuil2!$A$3:$CQ$931,HLOOKUP(Feuil1!$F1501,Feuil2!$E$1:$DG$2,2,0),0)),"",VLOOKUP($H1501*100+K$2,Feuil2!$A$3:$CQ$931,HLOOKUP(Feuil1!$F1501,Feuil2!$E$1:$DG$2,2,0),0))</f>
        <v/>
      </c>
      <c r="L1501" s="12" t="str">
        <f>IF(ISBLANK(VLOOKUP($H1501*100+L$2,Feuil2!$A$3:$CQ$931,HLOOKUP(Feuil1!$F1501,Feuil2!$E$1:$DG$2,2,0),0)),"",VLOOKUP($H1501*100+L$2,Feuil2!$A$3:$CQ$931,HLOOKUP(Feuil1!$F1501,Feuil2!$E$1:$DG$2,2,0),0))</f>
        <v/>
      </c>
      <c r="M1501" s="12" t="str">
        <f>IF(ISBLANK(VLOOKUP($H1501*100+M$2,Feuil2!$A$3:$CQ$931,HLOOKUP(Feuil1!$F1501,Feuil2!$E$1:$DG$2,2,0),0)),"",VLOOKUP($H1501*100+M$2,Feuil2!$A$3:$CQ$931,HLOOKUP(Feuil1!$F1501,Feuil2!$E$1:$DG$2,2,0),0))</f>
        <v/>
      </c>
      <c r="N1501" s="12" t="str">
        <f>IF(ISBLANK(VLOOKUP($H1501*100+N$2,Feuil2!$A$3:$CQ$931,HLOOKUP(Feuil1!$F1501,Feuil2!$E$1:$DG$2,2,0),0)),"",VLOOKUP($H1501*100+N$2,Feuil2!$A$3:$CQ$931,HLOOKUP(Feuil1!$F1501,Feuil2!$E$1:$DG$2,2,0),0))</f>
        <v/>
      </c>
      <c r="O1501" s="12" t="str">
        <f>IF(ISBLANK(VLOOKUP($H1501*100+O$2,Feuil2!$A$3:$CQ$931,HLOOKUP(Feuil1!$F1501,Feuil2!$E$1:$DG$2,2,0),0)),"",VLOOKUP($H1501*100+O$2,Feuil2!$A$3:$CQ$931,HLOOKUP(Feuil1!$F1501,Feuil2!$E$1:$DG$2,2,0),0))</f>
        <v/>
      </c>
      <c r="P1501" s="12" t="str">
        <f>IF(ISBLANK(VLOOKUP($H1501*100+P$2,Feuil2!$A$3:$CQ$931,HLOOKUP(Feuil1!$F1501,Feuil2!$E$1:$DG$2,2,0),0)),"",VLOOKUP($H1501*100+P$2,Feuil2!$A$3:$CQ$931,HLOOKUP(Feuil1!$F1501,Feuil2!$E$1:$DG$2,2,0),0))</f>
        <v/>
      </c>
      <c r="Q1501" s="12" t="str">
        <f>IF(ISBLANK(VLOOKUP($H1501*100+Q$2,Feuil2!$A$3:$CQ$931,HLOOKUP(Feuil1!$F1501,Feuil2!$E$1:$DG$2,2,0),0)),"",VLOOKUP($H1501*100+Q$2,Feuil2!$A$3:$CQ$931,HLOOKUP(Feuil1!$F1501,Feuil2!$E$1:$DG$2,2,0),0))</f>
        <v/>
      </c>
      <c r="R1501" s="12" t="str">
        <f>IF(ISBLANK(VLOOKUP($H1501*100+R$2,Feuil2!$A$3:$CQ$931,HLOOKUP(Feuil1!$F1501,Feuil2!$E$1:$DG$2,2,0),0)),"",VLOOKUP($H1501*100+R$2,Feuil2!$A$3:$CQ$931,HLOOKUP(Feuil1!$F1501,Feuil2!$E$1:$DG$2,2,0),0))</f>
        <v/>
      </c>
      <c r="S1501" s="12" t="str">
        <f>IF(ISBLANK(VLOOKUP($H1501*100+S$2,Feuil2!$A$3:$CQ$931,HLOOKUP(Feuil1!$F1501,Feuil2!$E$1:$DG$2,2,0),0)),"",VLOOKUP($H1501*100+S$2,Feuil2!$A$3:$CQ$931,HLOOKUP(Feuil1!$F1501,Feuil2!$E$1:$DG$2,2,0),0))</f>
        <v/>
      </c>
      <c r="T1501" s="12" t="str">
        <f>IF(ISBLANK(VLOOKUP($H1501*100+T$2,Feuil2!$A$3:$CQ$931,HLOOKUP(Feuil1!$F1501,Feuil2!$E$1:$DG$2,2,0),0)),"",VLOOKUP($H1501*100+T$2,Feuil2!$A$3:$CQ$931,HLOOKUP(Feuil1!$F1501,Feuil2!$E$1:$DG$2,2,0),0))</f>
        <v/>
      </c>
      <c r="U1501" s="12"/>
    </row>
    <row r="1502" spans="1:21" x14ac:dyDescent="0.35">
      <c r="A1502" s="10" t="s">
        <v>63</v>
      </c>
      <c r="B1502" s="8" t="s">
        <v>21</v>
      </c>
      <c r="C1502" s="39">
        <v>578900</v>
      </c>
      <c r="D1502" s="39">
        <v>350000</v>
      </c>
      <c r="E1502" s="39">
        <v>650</v>
      </c>
      <c r="F1502" s="10">
        <v>576</v>
      </c>
      <c r="G1502" s="5" t="s">
        <v>49</v>
      </c>
      <c r="H1502" s="11">
        <v>1961</v>
      </c>
      <c r="I1502" s="12" t="str">
        <f>IF(ISBLANK(VLOOKUP($H1502*100+I$2,Feuil2!$A$3:$CQ$931,HLOOKUP(Feuil1!$F1502,Feuil2!$E$1:$DG$2,2,0),0)),"",VLOOKUP($H1502*100+I$2,Feuil2!$A$3:$CQ$931,HLOOKUP(Feuil1!$F1502,Feuil2!$E$1:$DG$2,2,0),0))</f>
        <v/>
      </c>
      <c r="J1502" s="12" t="str">
        <f>IF(ISBLANK(VLOOKUP($H1502*100+J$2,Feuil2!$A$3:$CQ$931,HLOOKUP(Feuil1!$F1502,Feuil2!$E$1:$DG$2,2,0),0)),"",VLOOKUP($H1502*100+J$2,Feuil2!$A$3:$CQ$931,HLOOKUP(Feuil1!$F1502,Feuil2!$E$1:$DG$2,2,0),0))</f>
        <v/>
      </c>
      <c r="K1502" s="12" t="str">
        <f>IF(ISBLANK(VLOOKUP($H1502*100+K$2,Feuil2!$A$3:$CQ$931,HLOOKUP(Feuil1!$F1502,Feuil2!$E$1:$DG$2,2,0),0)),"",VLOOKUP($H1502*100+K$2,Feuil2!$A$3:$CQ$931,HLOOKUP(Feuil1!$F1502,Feuil2!$E$1:$DG$2,2,0),0))</f>
        <v/>
      </c>
      <c r="L1502" s="12" t="str">
        <f>IF(ISBLANK(VLOOKUP($H1502*100+L$2,Feuil2!$A$3:$CQ$931,HLOOKUP(Feuil1!$F1502,Feuil2!$E$1:$DG$2,2,0),0)),"",VLOOKUP($H1502*100+L$2,Feuil2!$A$3:$CQ$931,HLOOKUP(Feuil1!$F1502,Feuil2!$E$1:$DG$2,2,0),0))</f>
        <v/>
      </c>
      <c r="M1502" s="12" t="str">
        <f>IF(ISBLANK(VLOOKUP($H1502*100+M$2,Feuil2!$A$3:$CQ$931,HLOOKUP(Feuil1!$F1502,Feuil2!$E$1:$DG$2,2,0),0)),"",VLOOKUP($H1502*100+M$2,Feuil2!$A$3:$CQ$931,HLOOKUP(Feuil1!$F1502,Feuil2!$E$1:$DG$2,2,0),0))</f>
        <v/>
      </c>
      <c r="N1502" s="12" t="str">
        <f>IF(ISBLANK(VLOOKUP($H1502*100+N$2,Feuil2!$A$3:$CQ$931,HLOOKUP(Feuil1!$F1502,Feuil2!$E$1:$DG$2,2,0),0)),"",VLOOKUP($H1502*100+N$2,Feuil2!$A$3:$CQ$931,HLOOKUP(Feuil1!$F1502,Feuil2!$E$1:$DG$2,2,0),0))</f>
        <v/>
      </c>
      <c r="O1502" s="12" t="str">
        <f>IF(ISBLANK(VLOOKUP($H1502*100+O$2,Feuil2!$A$3:$CQ$931,HLOOKUP(Feuil1!$F1502,Feuil2!$E$1:$DG$2,2,0),0)),"",VLOOKUP($H1502*100+O$2,Feuil2!$A$3:$CQ$931,HLOOKUP(Feuil1!$F1502,Feuil2!$E$1:$DG$2,2,0),0))</f>
        <v/>
      </c>
      <c r="P1502" s="12" t="str">
        <f>IF(ISBLANK(VLOOKUP($H1502*100+P$2,Feuil2!$A$3:$CQ$931,HLOOKUP(Feuil1!$F1502,Feuil2!$E$1:$DG$2,2,0),0)),"",VLOOKUP($H1502*100+P$2,Feuil2!$A$3:$CQ$931,HLOOKUP(Feuil1!$F1502,Feuil2!$E$1:$DG$2,2,0),0))</f>
        <v/>
      </c>
      <c r="Q1502" s="12" t="str">
        <f>IF(ISBLANK(VLOOKUP($H1502*100+Q$2,Feuil2!$A$3:$CQ$931,HLOOKUP(Feuil1!$F1502,Feuil2!$E$1:$DG$2,2,0),0)),"",VLOOKUP($H1502*100+Q$2,Feuil2!$A$3:$CQ$931,HLOOKUP(Feuil1!$F1502,Feuil2!$E$1:$DG$2,2,0),0))</f>
        <v/>
      </c>
      <c r="R1502" s="12" t="str">
        <f>IF(ISBLANK(VLOOKUP($H1502*100+R$2,Feuil2!$A$3:$CQ$931,HLOOKUP(Feuil1!$F1502,Feuil2!$E$1:$DG$2,2,0),0)),"",VLOOKUP($H1502*100+R$2,Feuil2!$A$3:$CQ$931,HLOOKUP(Feuil1!$F1502,Feuil2!$E$1:$DG$2,2,0),0))</f>
        <v/>
      </c>
      <c r="S1502" s="12" t="str">
        <f>IF(ISBLANK(VLOOKUP($H1502*100+S$2,Feuil2!$A$3:$CQ$931,HLOOKUP(Feuil1!$F1502,Feuil2!$E$1:$DG$2,2,0),0)),"",VLOOKUP($H1502*100+S$2,Feuil2!$A$3:$CQ$931,HLOOKUP(Feuil1!$F1502,Feuil2!$E$1:$DG$2,2,0),0))</f>
        <v/>
      </c>
      <c r="T1502" s="12" t="str">
        <f>IF(ISBLANK(VLOOKUP($H1502*100+T$2,Feuil2!$A$3:$CQ$931,HLOOKUP(Feuil1!$F1502,Feuil2!$E$1:$DG$2,2,0),0)),"",VLOOKUP($H1502*100+T$2,Feuil2!$A$3:$CQ$931,HLOOKUP(Feuil1!$F1502,Feuil2!$E$1:$DG$2,2,0),0))</f>
        <v/>
      </c>
      <c r="U1502" s="12"/>
    </row>
    <row r="1503" spans="1:21" x14ac:dyDescent="0.35">
      <c r="A1503" s="10" t="s">
        <v>63</v>
      </c>
      <c r="B1503" s="8" t="s">
        <v>21</v>
      </c>
      <c r="C1503" s="39">
        <v>578900</v>
      </c>
      <c r="D1503" s="39">
        <v>350000</v>
      </c>
      <c r="E1503" s="39">
        <v>650</v>
      </c>
      <c r="F1503" s="10">
        <v>576</v>
      </c>
      <c r="G1503" s="5" t="s">
        <v>49</v>
      </c>
      <c r="H1503" s="11">
        <v>1962</v>
      </c>
      <c r="I1503" s="12" t="str">
        <f>IF(ISBLANK(VLOOKUP($H1503*100+I$2,Feuil2!$A$3:$CQ$931,HLOOKUP(Feuil1!$F1503,Feuil2!$E$1:$DG$2,2,0),0)),"",VLOOKUP($H1503*100+I$2,Feuil2!$A$3:$CQ$931,HLOOKUP(Feuil1!$F1503,Feuil2!$E$1:$DG$2,2,0),0))</f>
        <v/>
      </c>
      <c r="J1503" s="12" t="str">
        <f>IF(ISBLANK(VLOOKUP($H1503*100+J$2,Feuil2!$A$3:$CQ$931,HLOOKUP(Feuil1!$F1503,Feuil2!$E$1:$DG$2,2,0),0)),"",VLOOKUP($H1503*100+J$2,Feuil2!$A$3:$CQ$931,HLOOKUP(Feuil1!$F1503,Feuil2!$E$1:$DG$2,2,0),0))</f>
        <v/>
      </c>
      <c r="K1503" s="12" t="str">
        <f>IF(ISBLANK(VLOOKUP($H1503*100+K$2,Feuil2!$A$3:$CQ$931,HLOOKUP(Feuil1!$F1503,Feuil2!$E$1:$DG$2,2,0),0)),"",VLOOKUP($H1503*100+K$2,Feuil2!$A$3:$CQ$931,HLOOKUP(Feuil1!$F1503,Feuil2!$E$1:$DG$2,2,0),0))</f>
        <v/>
      </c>
      <c r="L1503" s="12" t="str">
        <f>IF(ISBLANK(VLOOKUP($H1503*100+L$2,Feuil2!$A$3:$CQ$931,HLOOKUP(Feuil1!$F1503,Feuil2!$E$1:$DG$2,2,0),0)),"",VLOOKUP($H1503*100+L$2,Feuil2!$A$3:$CQ$931,HLOOKUP(Feuil1!$F1503,Feuil2!$E$1:$DG$2,2,0),0))</f>
        <v/>
      </c>
      <c r="M1503" s="12" t="str">
        <f>IF(ISBLANK(VLOOKUP($H1503*100+M$2,Feuil2!$A$3:$CQ$931,HLOOKUP(Feuil1!$F1503,Feuil2!$E$1:$DG$2,2,0),0)),"",VLOOKUP($H1503*100+M$2,Feuil2!$A$3:$CQ$931,HLOOKUP(Feuil1!$F1503,Feuil2!$E$1:$DG$2,2,0),0))</f>
        <v/>
      </c>
      <c r="N1503" s="12" t="str">
        <f>IF(ISBLANK(VLOOKUP($H1503*100+N$2,Feuil2!$A$3:$CQ$931,HLOOKUP(Feuil1!$F1503,Feuil2!$E$1:$DG$2,2,0),0)),"",VLOOKUP($H1503*100+N$2,Feuil2!$A$3:$CQ$931,HLOOKUP(Feuil1!$F1503,Feuil2!$E$1:$DG$2,2,0),0))</f>
        <v/>
      </c>
      <c r="O1503" s="12" t="str">
        <f>IF(ISBLANK(VLOOKUP($H1503*100+O$2,Feuil2!$A$3:$CQ$931,HLOOKUP(Feuil1!$F1503,Feuil2!$E$1:$DG$2,2,0),0)),"",VLOOKUP($H1503*100+O$2,Feuil2!$A$3:$CQ$931,HLOOKUP(Feuil1!$F1503,Feuil2!$E$1:$DG$2,2,0),0))</f>
        <v/>
      </c>
      <c r="P1503" s="12" t="str">
        <f>IF(ISBLANK(VLOOKUP($H1503*100+P$2,Feuil2!$A$3:$CQ$931,HLOOKUP(Feuil1!$F1503,Feuil2!$E$1:$DG$2,2,0),0)),"",VLOOKUP($H1503*100+P$2,Feuil2!$A$3:$CQ$931,HLOOKUP(Feuil1!$F1503,Feuil2!$E$1:$DG$2,2,0),0))</f>
        <v/>
      </c>
      <c r="Q1503" s="12" t="str">
        <f>IF(ISBLANK(VLOOKUP($H1503*100+Q$2,Feuil2!$A$3:$CQ$931,HLOOKUP(Feuil1!$F1503,Feuil2!$E$1:$DG$2,2,0),0)),"",VLOOKUP($H1503*100+Q$2,Feuil2!$A$3:$CQ$931,HLOOKUP(Feuil1!$F1503,Feuil2!$E$1:$DG$2,2,0),0))</f>
        <v/>
      </c>
      <c r="R1503" s="12" t="str">
        <f>IF(ISBLANK(VLOOKUP($H1503*100+R$2,Feuil2!$A$3:$CQ$931,HLOOKUP(Feuil1!$F1503,Feuil2!$E$1:$DG$2,2,0),0)),"",VLOOKUP($H1503*100+R$2,Feuil2!$A$3:$CQ$931,HLOOKUP(Feuil1!$F1503,Feuil2!$E$1:$DG$2,2,0),0))</f>
        <v/>
      </c>
      <c r="S1503" s="12" t="str">
        <f>IF(ISBLANK(VLOOKUP($H1503*100+S$2,Feuil2!$A$3:$CQ$931,HLOOKUP(Feuil1!$F1503,Feuil2!$E$1:$DG$2,2,0),0)),"",VLOOKUP($H1503*100+S$2,Feuil2!$A$3:$CQ$931,HLOOKUP(Feuil1!$F1503,Feuil2!$E$1:$DG$2,2,0),0))</f>
        <v/>
      </c>
      <c r="T1503" s="12" t="str">
        <f>IF(ISBLANK(VLOOKUP($H1503*100+T$2,Feuil2!$A$3:$CQ$931,HLOOKUP(Feuil1!$F1503,Feuil2!$E$1:$DG$2,2,0),0)),"",VLOOKUP($H1503*100+T$2,Feuil2!$A$3:$CQ$931,HLOOKUP(Feuil1!$F1503,Feuil2!$E$1:$DG$2,2,0),0))</f>
        <v/>
      </c>
      <c r="U1503" s="12"/>
    </row>
    <row r="1504" spans="1:21" x14ac:dyDescent="0.35">
      <c r="A1504" s="10" t="s">
        <v>63</v>
      </c>
      <c r="B1504" s="8" t="s">
        <v>21</v>
      </c>
      <c r="C1504" s="39">
        <v>578900</v>
      </c>
      <c r="D1504" s="39">
        <v>350000</v>
      </c>
      <c r="E1504" s="39">
        <v>650</v>
      </c>
      <c r="F1504" s="10">
        <v>576</v>
      </c>
      <c r="G1504" s="5" t="s">
        <v>49</v>
      </c>
      <c r="H1504" s="11">
        <v>1963</v>
      </c>
      <c r="I1504" s="12" t="str">
        <f>IF(ISBLANK(VLOOKUP($H1504*100+I$2,Feuil2!$A$3:$CQ$931,HLOOKUP(Feuil1!$F1504,Feuil2!$E$1:$DG$2,2,0),0)),"",VLOOKUP($H1504*100+I$2,Feuil2!$A$3:$CQ$931,HLOOKUP(Feuil1!$F1504,Feuil2!$E$1:$DG$2,2,0),0))</f>
        <v/>
      </c>
      <c r="J1504" s="12" t="str">
        <f>IF(ISBLANK(VLOOKUP($H1504*100+J$2,Feuil2!$A$3:$CQ$931,HLOOKUP(Feuil1!$F1504,Feuil2!$E$1:$DG$2,2,0),0)),"",VLOOKUP($H1504*100+J$2,Feuil2!$A$3:$CQ$931,HLOOKUP(Feuil1!$F1504,Feuil2!$E$1:$DG$2,2,0),0))</f>
        <v/>
      </c>
      <c r="K1504" s="12" t="str">
        <f>IF(ISBLANK(VLOOKUP($H1504*100+K$2,Feuil2!$A$3:$CQ$931,HLOOKUP(Feuil1!$F1504,Feuil2!$E$1:$DG$2,2,0),0)),"",VLOOKUP($H1504*100+K$2,Feuil2!$A$3:$CQ$931,HLOOKUP(Feuil1!$F1504,Feuil2!$E$1:$DG$2,2,0),0))</f>
        <v/>
      </c>
      <c r="L1504" s="12" t="str">
        <f>IF(ISBLANK(VLOOKUP($H1504*100+L$2,Feuil2!$A$3:$CQ$931,HLOOKUP(Feuil1!$F1504,Feuil2!$E$1:$DG$2,2,0),0)),"",VLOOKUP($H1504*100+L$2,Feuil2!$A$3:$CQ$931,HLOOKUP(Feuil1!$F1504,Feuil2!$E$1:$DG$2,2,0),0))</f>
        <v/>
      </c>
      <c r="M1504" s="12" t="str">
        <f>IF(ISBLANK(VLOOKUP($H1504*100+M$2,Feuil2!$A$3:$CQ$931,HLOOKUP(Feuil1!$F1504,Feuil2!$E$1:$DG$2,2,0),0)),"",VLOOKUP($H1504*100+M$2,Feuil2!$A$3:$CQ$931,HLOOKUP(Feuil1!$F1504,Feuil2!$E$1:$DG$2,2,0),0))</f>
        <v/>
      </c>
      <c r="N1504" s="12" t="str">
        <f>IF(ISBLANK(VLOOKUP($H1504*100+N$2,Feuil2!$A$3:$CQ$931,HLOOKUP(Feuil1!$F1504,Feuil2!$E$1:$DG$2,2,0),0)),"",VLOOKUP($H1504*100+N$2,Feuil2!$A$3:$CQ$931,HLOOKUP(Feuil1!$F1504,Feuil2!$E$1:$DG$2,2,0),0))</f>
        <v/>
      </c>
      <c r="O1504" s="12" t="str">
        <f>IF(ISBLANK(VLOOKUP($H1504*100+O$2,Feuil2!$A$3:$CQ$931,HLOOKUP(Feuil1!$F1504,Feuil2!$E$1:$DG$2,2,0),0)),"",VLOOKUP($H1504*100+O$2,Feuil2!$A$3:$CQ$931,HLOOKUP(Feuil1!$F1504,Feuil2!$E$1:$DG$2,2,0),0))</f>
        <v/>
      </c>
      <c r="P1504" s="12" t="str">
        <f>IF(ISBLANK(VLOOKUP($H1504*100+P$2,Feuil2!$A$3:$CQ$931,HLOOKUP(Feuil1!$F1504,Feuil2!$E$1:$DG$2,2,0),0)),"",VLOOKUP($H1504*100+P$2,Feuil2!$A$3:$CQ$931,HLOOKUP(Feuil1!$F1504,Feuil2!$E$1:$DG$2,2,0),0))</f>
        <v/>
      </c>
      <c r="Q1504" s="12" t="str">
        <f>IF(ISBLANK(VLOOKUP($H1504*100+Q$2,Feuil2!$A$3:$CQ$931,HLOOKUP(Feuil1!$F1504,Feuil2!$E$1:$DG$2,2,0),0)),"",VLOOKUP($H1504*100+Q$2,Feuil2!$A$3:$CQ$931,HLOOKUP(Feuil1!$F1504,Feuil2!$E$1:$DG$2,2,0),0))</f>
        <v/>
      </c>
      <c r="R1504" s="12" t="str">
        <f>IF(ISBLANK(VLOOKUP($H1504*100+R$2,Feuil2!$A$3:$CQ$931,HLOOKUP(Feuil1!$F1504,Feuil2!$E$1:$DG$2,2,0),0)),"",VLOOKUP($H1504*100+R$2,Feuil2!$A$3:$CQ$931,HLOOKUP(Feuil1!$F1504,Feuil2!$E$1:$DG$2,2,0),0))</f>
        <v/>
      </c>
      <c r="S1504" s="12" t="str">
        <f>IF(ISBLANK(VLOOKUP($H1504*100+S$2,Feuil2!$A$3:$CQ$931,HLOOKUP(Feuil1!$F1504,Feuil2!$E$1:$DG$2,2,0),0)),"",VLOOKUP($H1504*100+S$2,Feuil2!$A$3:$CQ$931,HLOOKUP(Feuil1!$F1504,Feuil2!$E$1:$DG$2,2,0),0))</f>
        <v/>
      </c>
      <c r="T1504" s="12" t="str">
        <f>IF(ISBLANK(VLOOKUP($H1504*100+T$2,Feuil2!$A$3:$CQ$931,HLOOKUP(Feuil1!$F1504,Feuil2!$E$1:$DG$2,2,0),0)),"",VLOOKUP($H1504*100+T$2,Feuil2!$A$3:$CQ$931,HLOOKUP(Feuil1!$F1504,Feuil2!$E$1:$DG$2,2,0),0))</f>
        <v/>
      </c>
      <c r="U1504" s="12"/>
    </row>
    <row r="1505" spans="1:21" x14ac:dyDescent="0.35">
      <c r="A1505" s="10" t="s">
        <v>63</v>
      </c>
      <c r="B1505" s="8" t="s">
        <v>21</v>
      </c>
      <c r="C1505" s="39">
        <v>578900</v>
      </c>
      <c r="D1505" s="39">
        <v>350000</v>
      </c>
      <c r="E1505" s="39">
        <v>650</v>
      </c>
      <c r="F1505" s="10">
        <v>576</v>
      </c>
      <c r="G1505" s="5" t="s">
        <v>49</v>
      </c>
      <c r="H1505" s="11">
        <v>1964</v>
      </c>
      <c r="I1505" s="12" t="str">
        <f>IF(ISBLANK(VLOOKUP($H1505*100+I$2,Feuil2!$A$3:$CQ$931,HLOOKUP(Feuil1!$F1505,Feuil2!$E$1:$DG$2,2,0),0)),"",VLOOKUP($H1505*100+I$2,Feuil2!$A$3:$CQ$931,HLOOKUP(Feuil1!$F1505,Feuil2!$E$1:$DG$2,2,0),0))</f>
        <v/>
      </c>
      <c r="J1505" s="12" t="str">
        <f>IF(ISBLANK(VLOOKUP($H1505*100+J$2,Feuil2!$A$3:$CQ$931,HLOOKUP(Feuil1!$F1505,Feuil2!$E$1:$DG$2,2,0),0)),"",VLOOKUP($H1505*100+J$2,Feuil2!$A$3:$CQ$931,HLOOKUP(Feuil1!$F1505,Feuil2!$E$1:$DG$2,2,0),0))</f>
        <v/>
      </c>
      <c r="K1505" s="12" t="str">
        <f>IF(ISBLANK(VLOOKUP($H1505*100+K$2,Feuil2!$A$3:$CQ$931,HLOOKUP(Feuil1!$F1505,Feuil2!$E$1:$DG$2,2,0),0)),"",VLOOKUP($H1505*100+K$2,Feuil2!$A$3:$CQ$931,HLOOKUP(Feuil1!$F1505,Feuil2!$E$1:$DG$2,2,0),0))</f>
        <v/>
      </c>
      <c r="L1505" s="12" t="str">
        <f>IF(ISBLANK(VLOOKUP($H1505*100+L$2,Feuil2!$A$3:$CQ$931,HLOOKUP(Feuil1!$F1505,Feuil2!$E$1:$DG$2,2,0),0)),"",VLOOKUP($H1505*100+L$2,Feuil2!$A$3:$CQ$931,HLOOKUP(Feuil1!$F1505,Feuil2!$E$1:$DG$2,2,0),0))</f>
        <v/>
      </c>
      <c r="M1505" s="12" t="str">
        <f>IF(ISBLANK(VLOOKUP($H1505*100+M$2,Feuil2!$A$3:$CQ$931,HLOOKUP(Feuil1!$F1505,Feuil2!$E$1:$DG$2,2,0),0)),"",VLOOKUP($H1505*100+M$2,Feuil2!$A$3:$CQ$931,HLOOKUP(Feuil1!$F1505,Feuil2!$E$1:$DG$2,2,0),0))</f>
        <v/>
      </c>
      <c r="N1505" s="12" t="str">
        <f>IF(ISBLANK(VLOOKUP($H1505*100+N$2,Feuil2!$A$3:$CQ$931,HLOOKUP(Feuil1!$F1505,Feuil2!$E$1:$DG$2,2,0),0)),"",VLOOKUP($H1505*100+N$2,Feuil2!$A$3:$CQ$931,HLOOKUP(Feuil1!$F1505,Feuil2!$E$1:$DG$2,2,0),0))</f>
        <v/>
      </c>
      <c r="O1505" s="12" t="str">
        <f>IF(ISBLANK(VLOOKUP($H1505*100+O$2,Feuil2!$A$3:$CQ$931,HLOOKUP(Feuil1!$F1505,Feuil2!$E$1:$DG$2,2,0),0)),"",VLOOKUP($H1505*100+O$2,Feuil2!$A$3:$CQ$931,HLOOKUP(Feuil1!$F1505,Feuil2!$E$1:$DG$2,2,0),0))</f>
        <v/>
      </c>
      <c r="P1505" s="12" t="str">
        <f>IF(ISBLANK(VLOOKUP($H1505*100+P$2,Feuil2!$A$3:$CQ$931,HLOOKUP(Feuil1!$F1505,Feuil2!$E$1:$DG$2,2,0),0)),"",VLOOKUP($H1505*100+P$2,Feuil2!$A$3:$CQ$931,HLOOKUP(Feuil1!$F1505,Feuil2!$E$1:$DG$2,2,0),0))</f>
        <v/>
      </c>
      <c r="Q1505" s="12" t="str">
        <f>IF(ISBLANK(VLOOKUP($H1505*100+Q$2,Feuil2!$A$3:$CQ$931,HLOOKUP(Feuil1!$F1505,Feuil2!$E$1:$DG$2,2,0),0)),"",VLOOKUP($H1505*100+Q$2,Feuil2!$A$3:$CQ$931,HLOOKUP(Feuil1!$F1505,Feuil2!$E$1:$DG$2,2,0),0))</f>
        <v/>
      </c>
      <c r="R1505" s="12" t="str">
        <f>IF(ISBLANK(VLOOKUP($H1505*100+R$2,Feuil2!$A$3:$CQ$931,HLOOKUP(Feuil1!$F1505,Feuil2!$E$1:$DG$2,2,0),0)),"",VLOOKUP($H1505*100+R$2,Feuil2!$A$3:$CQ$931,HLOOKUP(Feuil1!$F1505,Feuil2!$E$1:$DG$2,2,0),0))</f>
        <v/>
      </c>
      <c r="S1505" s="12" t="str">
        <f>IF(ISBLANK(VLOOKUP($H1505*100+S$2,Feuil2!$A$3:$CQ$931,HLOOKUP(Feuil1!$F1505,Feuil2!$E$1:$DG$2,2,0),0)),"",VLOOKUP($H1505*100+S$2,Feuil2!$A$3:$CQ$931,HLOOKUP(Feuil1!$F1505,Feuil2!$E$1:$DG$2,2,0),0))</f>
        <v/>
      </c>
      <c r="T1505" s="12" t="str">
        <f>IF(ISBLANK(VLOOKUP($H1505*100+T$2,Feuil2!$A$3:$CQ$931,HLOOKUP(Feuil1!$F1505,Feuil2!$E$1:$DG$2,2,0),0)),"",VLOOKUP($H1505*100+T$2,Feuil2!$A$3:$CQ$931,HLOOKUP(Feuil1!$F1505,Feuil2!$E$1:$DG$2,2,0),0))</f>
        <v/>
      </c>
      <c r="U1505" s="12"/>
    </row>
    <row r="1506" spans="1:21" x14ac:dyDescent="0.35">
      <c r="A1506" s="10" t="s">
        <v>63</v>
      </c>
      <c r="B1506" s="8" t="s">
        <v>21</v>
      </c>
      <c r="C1506" s="39">
        <v>578900</v>
      </c>
      <c r="D1506" s="39">
        <v>350000</v>
      </c>
      <c r="E1506" s="39">
        <v>650</v>
      </c>
      <c r="F1506" s="10">
        <v>576</v>
      </c>
      <c r="G1506" s="5" t="s">
        <v>49</v>
      </c>
      <c r="H1506" s="11">
        <v>1965</v>
      </c>
      <c r="I1506" s="12" t="str">
        <f>IF(ISBLANK(VLOOKUP($H1506*100+I$2,Feuil2!$A$3:$CQ$931,HLOOKUP(Feuil1!$F1506,Feuil2!$E$1:$DG$2,2,0),0)),"",VLOOKUP($H1506*100+I$2,Feuil2!$A$3:$CQ$931,HLOOKUP(Feuil1!$F1506,Feuil2!$E$1:$DG$2,2,0),0))</f>
        <v/>
      </c>
      <c r="J1506" s="12" t="str">
        <f>IF(ISBLANK(VLOOKUP($H1506*100+J$2,Feuil2!$A$3:$CQ$931,HLOOKUP(Feuil1!$F1506,Feuil2!$E$1:$DG$2,2,0),0)),"",VLOOKUP($H1506*100+J$2,Feuil2!$A$3:$CQ$931,HLOOKUP(Feuil1!$F1506,Feuil2!$E$1:$DG$2,2,0),0))</f>
        <v/>
      </c>
      <c r="K1506" s="12" t="str">
        <f>IF(ISBLANK(VLOOKUP($H1506*100+K$2,Feuil2!$A$3:$CQ$931,HLOOKUP(Feuil1!$F1506,Feuil2!$E$1:$DG$2,2,0),0)),"",VLOOKUP($H1506*100+K$2,Feuil2!$A$3:$CQ$931,HLOOKUP(Feuil1!$F1506,Feuil2!$E$1:$DG$2,2,0),0))</f>
        <v/>
      </c>
      <c r="L1506" s="12" t="str">
        <f>IF(ISBLANK(VLOOKUP($H1506*100+L$2,Feuil2!$A$3:$CQ$931,HLOOKUP(Feuil1!$F1506,Feuil2!$E$1:$DG$2,2,0),0)),"",VLOOKUP($H1506*100+L$2,Feuil2!$A$3:$CQ$931,HLOOKUP(Feuil1!$F1506,Feuil2!$E$1:$DG$2,2,0),0))</f>
        <v/>
      </c>
      <c r="M1506" s="12" t="str">
        <f>IF(ISBLANK(VLOOKUP($H1506*100+M$2,Feuil2!$A$3:$CQ$931,HLOOKUP(Feuil1!$F1506,Feuil2!$E$1:$DG$2,2,0),0)),"",VLOOKUP($H1506*100+M$2,Feuil2!$A$3:$CQ$931,HLOOKUP(Feuil1!$F1506,Feuil2!$E$1:$DG$2,2,0),0))</f>
        <v/>
      </c>
      <c r="N1506" s="12" t="str">
        <f>IF(ISBLANK(VLOOKUP($H1506*100+N$2,Feuil2!$A$3:$CQ$931,HLOOKUP(Feuil1!$F1506,Feuil2!$E$1:$DG$2,2,0),0)),"",VLOOKUP($H1506*100+N$2,Feuil2!$A$3:$CQ$931,HLOOKUP(Feuil1!$F1506,Feuil2!$E$1:$DG$2,2,0),0))</f>
        <v/>
      </c>
      <c r="O1506" s="12" t="str">
        <f>IF(ISBLANK(VLOOKUP($H1506*100+O$2,Feuil2!$A$3:$CQ$931,HLOOKUP(Feuil1!$F1506,Feuil2!$E$1:$DG$2,2,0),0)),"",VLOOKUP($H1506*100+O$2,Feuil2!$A$3:$CQ$931,HLOOKUP(Feuil1!$F1506,Feuil2!$E$1:$DG$2,2,0),0))</f>
        <v/>
      </c>
      <c r="P1506" s="12" t="str">
        <f>IF(ISBLANK(VLOOKUP($H1506*100+P$2,Feuil2!$A$3:$CQ$931,HLOOKUP(Feuil1!$F1506,Feuil2!$E$1:$DG$2,2,0),0)),"",VLOOKUP($H1506*100+P$2,Feuil2!$A$3:$CQ$931,HLOOKUP(Feuil1!$F1506,Feuil2!$E$1:$DG$2,2,0),0))</f>
        <v/>
      </c>
      <c r="Q1506" s="12" t="str">
        <f>IF(ISBLANK(VLOOKUP($H1506*100+Q$2,Feuil2!$A$3:$CQ$931,HLOOKUP(Feuil1!$F1506,Feuil2!$E$1:$DG$2,2,0),0)),"",VLOOKUP($H1506*100+Q$2,Feuil2!$A$3:$CQ$931,HLOOKUP(Feuil1!$F1506,Feuil2!$E$1:$DG$2,2,0),0))</f>
        <v/>
      </c>
      <c r="R1506" s="12" t="str">
        <f>IF(ISBLANK(VLOOKUP($H1506*100+R$2,Feuil2!$A$3:$CQ$931,HLOOKUP(Feuil1!$F1506,Feuil2!$E$1:$DG$2,2,0),0)),"",VLOOKUP($H1506*100+R$2,Feuil2!$A$3:$CQ$931,HLOOKUP(Feuil1!$F1506,Feuil2!$E$1:$DG$2,2,0),0))</f>
        <v/>
      </c>
      <c r="S1506" s="12" t="str">
        <f>IF(ISBLANK(VLOOKUP($H1506*100+S$2,Feuil2!$A$3:$CQ$931,HLOOKUP(Feuil1!$F1506,Feuil2!$E$1:$DG$2,2,0),0)),"",VLOOKUP($H1506*100+S$2,Feuil2!$A$3:$CQ$931,HLOOKUP(Feuil1!$F1506,Feuil2!$E$1:$DG$2,2,0),0))</f>
        <v/>
      </c>
      <c r="T1506" s="12" t="str">
        <f>IF(ISBLANK(VLOOKUP($H1506*100+T$2,Feuil2!$A$3:$CQ$931,HLOOKUP(Feuil1!$F1506,Feuil2!$E$1:$DG$2,2,0),0)),"",VLOOKUP($H1506*100+T$2,Feuil2!$A$3:$CQ$931,HLOOKUP(Feuil1!$F1506,Feuil2!$E$1:$DG$2,2,0),0))</f>
        <v/>
      </c>
      <c r="U1506" s="12"/>
    </row>
    <row r="1507" spans="1:21" x14ac:dyDescent="0.35">
      <c r="A1507" s="10" t="s">
        <v>63</v>
      </c>
      <c r="B1507" s="8" t="s">
        <v>21</v>
      </c>
      <c r="C1507" s="39">
        <v>578900</v>
      </c>
      <c r="D1507" s="39">
        <v>350000</v>
      </c>
      <c r="E1507" s="39">
        <v>650</v>
      </c>
      <c r="F1507" s="10">
        <v>576</v>
      </c>
      <c r="G1507" s="5" t="s">
        <v>49</v>
      </c>
      <c r="H1507" s="11">
        <v>1966</v>
      </c>
      <c r="I1507" s="12" t="str">
        <f>IF(ISBLANK(VLOOKUP($H1507*100+I$2,Feuil2!$A$3:$CQ$931,HLOOKUP(Feuil1!$F1507,Feuil2!$E$1:$DG$2,2,0),0)),"",VLOOKUP($H1507*100+I$2,Feuil2!$A$3:$CQ$931,HLOOKUP(Feuil1!$F1507,Feuil2!$E$1:$DG$2,2,0),0))</f>
        <v/>
      </c>
      <c r="J1507" s="12" t="str">
        <f>IF(ISBLANK(VLOOKUP($H1507*100+J$2,Feuil2!$A$3:$CQ$931,HLOOKUP(Feuil1!$F1507,Feuil2!$E$1:$DG$2,2,0),0)),"",VLOOKUP($H1507*100+J$2,Feuil2!$A$3:$CQ$931,HLOOKUP(Feuil1!$F1507,Feuil2!$E$1:$DG$2,2,0),0))</f>
        <v/>
      </c>
      <c r="K1507" s="12" t="str">
        <f>IF(ISBLANK(VLOOKUP($H1507*100+K$2,Feuil2!$A$3:$CQ$931,HLOOKUP(Feuil1!$F1507,Feuil2!$E$1:$DG$2,2,0),0)),"",VLOOKUP($H1507*100+K$2,Feuil2!$A$3:$CQ$931,HLOOKUP(Feuil1!$F1507,Feuil2!$E$1:$DG$2,2,0),0))</f>
        <v/>
      </c>
      <c r="L1507" s="12" t="str">
        <f>IF(ISBLANK(VLOOKUP($H1507*100+L$2,Feuil2!$A$3:$CQ$931,HLOOKUP(Feuil1!$F1507,Feuil2!$E$1:$DG$2,2,0),0)),"",VLOOKUP($H1507*100+L$2,Feuil2!$A$3:$CQ$931,HLOOKUP(Feuil1!$F1507,Feuil2!$E$1:$DG$2,2,0),0))</f>
        <v/>
      </c>
      <c r="M1507" s="12" t="str">
        <f>IF(ISBLANK(VLOOKUP($H1507*100+M$2,Feuil2!$A$3:$CQ$931,HLOOKUP(Feuil1!$F1507,Feuil2!$E$1:$DG$2,2,0),0)),"",VLOOKUP($H1507*100+M$2,Feuil2!$A$3:$CQ$931,HLOOKUP(Feuil1!$F1507,Feuil2!$E$1:$DG$2,2,0),0))</f>
        <v/>
      </c>
      <c r="N1507" s="12" t="str">
        <f>IF(ISBLANK(VLOOKUP($H1507*100+N$2,Feuil2!$A$3:$CQ$931,HLOOKUP(Feuil1!$F1507,Feuil2!$E$1:$DG$2,2,0),0)),"",VLOOKUP($H1507*100+N$2,Feuil2!$A$3:$CQ$931,HLOOKUP(Feuil1!$F1507,Feuil2!$E$1:$DG$2,2,0),0))</f>
        <v/>
      </c>
      <c r="O1507" s="12" t="str">
        <f>IF(ISBLANK(VLOOKUP($H1507*100+O$2,Feuil2!$A$3:$CQ$931,HLOOKUP(Feuil1!$F1507,Feuil2!$E$1:$DG$2,2,0),0)),"",VLOOKUP($H1507*100+O$2,Feuil2!$A$3:$CQ$931,HLOOKUP(Feuil1!$F1507,Feuil2!$E$1:$DG$2,2,0),0))</f>
        <v/>
      </c>
      <c r="P1507" s="12" t="str">
        <f>IF(ISBLANK(VLOOKUP($H1507*100+P$2,Feuil2!$A$3:$CQ$931,HLOOKUP(Feuil1!$F1507,Feuil2!$E$1:$DG$2,2,0),0)),"",VLOOKUP($H1507*100+P$2,Feuil2!$A$3:$CQ$931,HLOOKUP(Feuil1!$F1507,Feuil2!$E$1:$DG$2,2,0),0))</f>
        <v/>
      </c>
      <c r="Q1507" s="12" t="str">
        <f>IF(ISBLANK(VLOOKUP($H1507*100+Q$2,Feuil2!$A$3:$CQ$931,HLOOKUP(Feuil1!$F1507,Feuil2!$E$1:$DG$2,2,0),0)),"",VLOOKUP($H1507*100+Q$2,Feuil2!$A$3:$CQ$931,HLOOKUP(Feuil1!$F1507,Feuil2!$E$1:$DG$2,2,0),0))</f>
        <v/>
      </c>
      <c r="R1507" s="12" t="str">
        <f>IF(ISBLANK(VLOOKUP($H1507*100+R$2,Feuil2!$A$3:$CQ$931,HLOOKUP(Feuil1!$F1507,Feuil2!$E$1:$DG$2,2,0),0)),"",VLOOKUP($H1507*100+R$2,Feuil2!$A$3:$CQ$931,HLOOKUP(Feuil1!$F1507,Feuil2!$E$1:$DG$2,2,0),0))</f>
        <v/>
      </c>
      <c r="S1507" s="12" t="str">
        <f>IF(ISBLANK(VLOOKUP($H1507*100+S$2,Feuil2!$A$3:$CQ$931,HLOOKUP(Feuil1!$F1507,Feuil2!$E$1:$DG$2,2,0),0)),"",VLOOKUP($H1507*100+S$2,Feuil2!$A$3:$CQ$931,HLOOKUP(Feuil1!$F1507,Feuil2!$E$1:$DG$2,2,0),0))</f>
        <v/>
      </c>
      <c r="T1507" s="12" t="str">
        <f>IF(ISBLANK(VLOOKUP($H1507*100+T$2,Feuil2!$A$3:$CQ$931,HLOOKUP(Feuil1!$F1507,Feuil2!$E$1:$DG$2,2,0),0)),"",VLOOKUP($H1507*100+T$2,Feuil2!$A$3:$CQ$931,HLOOKUP(Feuil1!$F1507,Feuil2!$E$1:$DG$2,2,0),0))</f>
        <v/>
      </c>
      <c r="U1507" s="12"/>
    </row>
    <row r="1508" spans="1:21" x14ac:dyDescent="0.35">
      <c r="A1508" s="10" t="s">
        <v>63</v>
      </c>
      <c r="B1508" s="8" t="s">
        <v>21</v>
      </c>
      <c r="C1508" s="39">
        <v>578900</v>
      </c>
      <c r="D1508" s="39">
        <v>350000</v>
      </c>
      <c r="E1508" s="39">
        <v>650</v>
      </c>
      <c r="F1508" s="10">
        <v>576</v>
      </c>
      <c r="G1508" s="5" t="s">
        <v>49</v>
      </c>
      <c r="H1508" s="11">
        <v>1967</v>
      </c>
      <c r="I1508" s="12" t="str">
        <f>IF(ISBLANK(VLOOKUP($H1508*100+I$2,Feuil2!$A$3:$CQ$931,HLOOKUP(Feuil1!$F1508,Feuil2!$E$1:$DG$2,2,0),0)),"",VLOOKUP($H1508*100+I$2,Feuil2!$A$3:$CQ$931,HLOOKUP(Feuil1!$F1508,Feuil2!$E$1:$DG$2,2,0),0))</f>
        <v/>
      </c>
      <c r="J1508" s="12" t="str">
        <f>IF(ISBLANK(VLOOKUP($H1508*100+J$2,Feuil2!$A$3:$CQ$931,HLOOKUP(Feuil1!$F1508,Feuil2!$E$1:$DG$2,2,0),0)),"",VLOOKUP($H1508*100+J$2,Feuil2!$A$3:$CQ$931,HLOOKUP(Feuil1!$F1508,Feuil2!$E$1:$DG$2,2,0),0))</f>
        <v/>
      </c>
      <c r="K1508" s="12" t="str">
        <f>IF(ISBLANK(VLOOKUP($H1508*100+K$2,Feuil2!$A$3:$CQ$931,HLOOKUP(Feuil1!$F1508,Feuil2!$E$1:$DG$2,2,0),0)),"",VLOOKUP($H1508*100+K$2,Feuil2!$A$3:$CQ$931,HLOOKUP(Feuil1!$F1508,Feuil2!$E$1:$DG$2,2,0),0))</f>
        <v/>
      </c>
      <c r="L1508" s="12" t="str">
        <f>IF(ISBLANK(VLOOKUP($H1508*100+L$2,Feuil2!$A$3:$CQ$931,HLOOKUP(Feuil1!$F1508,Feuil2!$E$1:$DG$2,2,0),0)),"",VLOOKUP($H1508*100+L$2,Feuil2!$A$3:$CQ$931,HLOOKUP(Feuil1!$F1508,Feuil2!$E$1:$DG$2,2,0),0))</f>
        <v/>
      </c>
      <c r="M1508" s="12" t="str">
        <f>IF(ISBLANK(VLOOKUP($H1508*100+M$2,Feuil2!$A$3:$CQ$931,HLOOKUP(Feuil1!$F1508,Feuil2!$E$1:$DG$2,2,0),0)),"",VLOOKUP($H1508*100+M$2,Feuil2!$A$3:$CQ$931,HLOOKUP(Feuil1!$F1508,Feuil2!$E$1:$DG$2,2,0),0))</f>
        <v/>
      </c>
      <c r="N1508" s="12" t="str">
        <f>IF(ISBLANK(VLOOKUP($H1508*100+N$2,Feuil2!$A$3:$CQ$931,HLOOKUP(Feuil1!$F1508,Feuil2!$E$1:$DG$2,2,0),0)),"",VLOOKUP($H1508*100+N$2,Feuil2!$A$3:$CQ$931,HLOOKUP(Feuil1!$F1508,Feuil2!$E$1:$DG$2,2,0),0))</f>
        <v/>
      </c>
      <c r="O1508" s="12" t="str">
        <f>IF(ISBLANK(VLOOKUP($H1508*100+O$2,Feuil2!$A$3:$CQ$931,HLOOKUP(Feuil1!$F1508,Feuil2!$E$1:$DG$2,2,0),0)),"",VLOOKUP($H1508*100+O$2,Feuil2!$A$3:$CQ$931,HLOOKUP(Feuil1!$F1508,Feuil2!$E$1:$DG$2,2,0),0))</f>
        <v/>
      </c>
      <c r="P1508" s="12" t="str">
        <f>IF(ISBLANK(VLOOKUP($H1508*100+P$2,Feuil2!$A$3:$CQ$931,HLOOKUP(Feuil1!$F1508,Feuil2!$E$1:$DG$2,2,0),0)),"",VLOOKUP($H1508*100+P$2,Feuil2!$A$3:$CQ$931,HLOOKUP(Feuil1!$F1508,Feuil2!$E$1:$DG$2,2,0),0))</f>
        <v/>
      </c>
      <c r="Q1508" s="12" t="str">
        <f>IF(ISBLANK(VLOOKUP($H1508*100+Q$2,Feuil2!$A$3:$CQ$931,HLOOKUP(Feuil1!$F1508,Feuil2!$E$1:$DG$2,2,0),0)),"",VLOOKUP($H1508*100+Q$2,Feuil2!$A$3:$CQ$931,HLOOKUP(Feuil1!$F1508,Feuil2!$E$1:$DG$2,2,0),0))</f>
        <v/>
      </c>
      <c r="R1508" s="12" t="str">
        <f>IF(ISBLANK(VLOOKUP($H1508*100+R$2,Feuil2!$A$3:$CQ$931,HLOOKUP(Feuil1!$F1508,Feuil2!$E$1:$DG$2,2,0),0)),"",VLOOKUP($H1508*100+R$2,Feuil2!$A$3:$CQ$931,HLOOKUP(Feuil1!$F1508,Feuil2!$E$1:$DG$2,2,0),0))</f>
        <v/>
      </c>
      <c r="S1508" s="12" t="str">
        <f>IF(ISBLANK(VLOOKUP($H1508*100+S$2,Feuil2!$A$3:$CQ$931,HLOOKUP(Feuil1!$F1508,Feuil2!$E$1:$DG$2,2,0),0)),"",VLOOKUP($H1508*100+S$2,Feuil2!$A$3:$CQ$931,HLOOKUP(Feuil1!$F1508,Feuil2!$E$1:$DG$2,2,0),0))</f>
        <v/>
      </c>
      <c r="T1508" s="12" t="str">
        <f>IF(ISBLANK(VLOOKUP($H1508*100+T$2,Feuil2!$A$3:$CQ$931,HLOOKUP(Feuil1!$F1508,Feuil2!$E$1:$DG$2,2,0),0)),"",VLOOKUP($H1508*100+T$2,Feuil2!$A$3:$CQ$931,HLOOKUP(Feuil1!$F1508,Feuil2!$E$1:$DG$2,2,0),0))</f>
        <v/>
      </c>
      <c r="U1508" s="12"/>
    </row>
    <row r="1509" spans="1:21" x14ac:dyDescent="0.35">
      <c r="A1509" s="10" t="s">
        <v>63</v>
      </c>
      <c r="B1509" s="8" t="s">
        <v>21</v>
      </c>
      <c r="C1509" s="39">
        <v>578900</v>
      </c>
      <c r="D1509" s="39">
        <v>350000</v>
      </c>
      <c r="E1509" s="39">
        <v>650</v>
      </c>
      <c r="F1509" s="10">
        <v>576</v>
      </c>
      <c r="G1509" s="5" t="s">
        <v>49</v>
      </c>
      <c r="H1509" s="11">
        <v>1968</v>
      </c>
      <c r="I1509" s="12" t="str">
        <f>IF(ISBLANK(VLOOKUP($H1509*100+I$2,Feuil2!$A$3:$CQ$931,HLOOKUP(Feuil1!$F1509,Feuil2!$E$1:$DG$2,2,0),0)),"",VLOOKUP($H1509*100+I$2,Feuil2!$A$3:$CQ$931,HLOOKUP(Feuil1!$F1509,Feuil2!$E$1:$DG$2,2,0),0))</f>
        <v/>
      </c>
      <c r="J1509" s="12" t="str">
        <f>IF(ISBLANK(VLOOKUP($H1509*100+J$2,Feuil2!$A$3:$CQ$931,HLOOKUP(Feuil1!$F1509,Feuil2!$E$1:$DG$2,2,0),0)),"",VLOOKUP($H1509*100+J$2,Feuil2!$A$3:$CQ$931,HLOOKUP(Feuil1!$F1509,Feuil2!$E$1:$DG$2,2,0),0))</f>
        <v/>
      </c>
      <c r="K1509" s="12" t="str">
        <f>IF(ISBLANK(VLOOKUP($H1509*100+K$2,Feuil2!$A$3:$CQ$931,HLOOKUP(Feuil1!$F1509,Feuil2!$E$1:$DG$2,2,0),0)),"",VLOOKUP($H1509*100+K$2,Feuil2!$A$3:$CQ$931,HLOOKUP(Feuil1!$F1509,Feuil2!$E$1:$DG$2,2,0),0))</f>
        <v/>
      </c>
      <c r="L1509" s="12" t="str">
        <f>IF(ISBLANK(VLOOKUP($H1509*100+L$2,Feuil2!$A$3:$CQ$931,HLOOKUP(Feuil1!$F1509,Feuil2!$E$1:$DG$2,2,0),0)),"",VLOOKUP($H1509*100+L$2,Feuil2!$A$3:$CQ$931,HLOOKUP(Feuil1!$F1509,Feuil2!$E$1:$DG$2,2,0),0))</f>
        <v/>
      </c>
      <c r="M1509" s="12" t="str">
        <f>IF(ISBLANK(VLOOKUP($H1509*100+M$2,Feuil2!$A$3:$CQ$931,HLOOKUP(Feuil1!$F1509,Feuil2!$E$1:$DG$2,2,0),0)),"",VLOOKUP($H1509*100+M$2,Feuil2!$A$3:$CQ$931,HLOOKUP(Feuil1!$F1509,Feuil2!$E$1:$DG$2,2,0),0))</f>
        <v/>
      </c>
      <c r="N1509" s="12" t="str">
        <f>IF(ISBLANK(VLOOKUP($H1509*100+N$2,Feuil2!$A$3:$CQ$931,HLOOKUP(Feuil1!$F1509,Feuil2!$E$1:$DG$2,2,0),0)),"",VLOOKUP($H1509*100+N$2,Feuil2!$A$3:$CQ$931,HLOOKUP(Feuil1!$F1509,Feuil2!$E$1:$DG$2,2,0),0))</f>
        <v/>
      </c>
      <c r="O1509" s="12" t="str">
        <f>IF(ISBLANK(VLOOKUP($H1509*100+O$2,Feuil2!$A$3:$CQ$931,HLOOKUP(Feuil1!$F1509,Feuil2!$E$1:$DG$2,2,0),0)),"",VLOOKUP($H1509*100+O$2,Feuil2!$A$3:$CQ$931,HLOOKUP(Feuil1!$F1509,Feuil2!$E$1:$DG$2,2,0),0))</f>
        <v/>
      </c>
      <c r="P1509" s="12" t="str">
        <f>IF(ISBLANK(VLOOKUP($H1509*100+P$2,Feuil2!$A$3:$CQ$931,HLOOKUP(Feuil1!$F1509,Feuil2!$E$1:$DG$2,2,0),0)),"",VLOOKUP($H1509*100+P$2,Feuil2!$A$3:$CQ$931,HLOOKUP(Feuil1!$F1509,Feuil2!$E$1:$DG$2,2,0),0))</f>
        <v/>
      </c>
      <c r="Q1509" s="12" t="str">
        <f>IF(ISBLANK(VLOOKUP($H1509*100+Q$2,Feuil2!$A$3:$CQ$931,HLOOKUP(Feuil1!$F1509,Feuil2!$E$1:$DG$2,2,0),0)),"",VLOOKUP($H1509*100+Q$2,Feuil2!$A$3:$CQ$931,HLOOKUP(Feuil1!$F1509,Feuil2!$E$1:$DG$2,2,0),0))</f>
        <v/>
      </c>
      <c r="R1509" s="12" t="str">
        <f>IF(ISBLANK(VLOOKUP($H1509*100+R$2,Feuil2!$A$3:$CQ$931,HLOOKUP(Feuil1!$F1509,Feuil2!$E$1:$DG$2,2,0),0)),"",VLOOKUP($H1509*100+R$2,Feuil2!$A$3:$CQ$931,HLOOKUP(Feuil1!$F1509,Feuil2!$E$1:$DG$2,2,0),0))</f>
        <v/>
      </c>
      <c r="S1509" s="12" t="str">
        <f>IF(ISBLANK(VLOOKUP($H1509*100+S$2,Feuil2!$A$3:$CQ$931,HLOOKUP(Feuil1!$F1509,Feuil2!$E$1:$DG$2,2,0),0)),"",VLOOKUP($H1509*100+S$2,Feuil2!$A$3:$CQ$931,HLOOKUP(Feuil1!$F1509,Feuil2!$E$1:$DG$2,2,0),0))</f>
        <v/>
      </c>
      <c r="T1509" s="12" t="str">
        <f>IF(ISBLANK(VLOOKUP($H1509*100+T$2,Feuil2!$A$3:$CQ$931,HLOOKUP(Feuil1!$F1509,Feuil2!$E$1:$DG$2,2,0),0)),"",VLOOKUP($H1509*100+T$2,Feuil2!$A$3:$CQ$931,HLOOKUP(Feuil1!$F1509,Feuil2!$E$1:$DG$2,2,0),0))</f>
        <v/>
      </c>
      <c r="U1509" s="12"/>
    </row>
    <row r="1510" spans="1:21" x14ac:dyDescent="0.35">
      <c r="A1510" s="10" t="s">
        <v>63</v>
      </c>
      <c r="B1510" s="8" t="s">
        <v>21</v>
      </c>
      <c r="C1510" s="39">
        <v>578900</v>
      </c>
      <c r="D1510" s="39">
        <v>350000</v>
      </c>
      <c r="E1510" s="39">
        <v>650</v>
      </c>
      <c r="F1510" s="10">
        <v>576</v>
      </c>
      <c r="G1510" s="5" t="s">
        <v>49</v>
      </c>
      <c r="H1510" s="11">
        <v>1969</v>
      </c>
      <c r="I1510" s="12" t="str">
        <f>IF(ISBLANK(VLOOKUP($H1510*100+I$2,Feuil2!$A$3:$CQ$931,HLOOKUP(Feuil1!$F1510,Feuil2!$E$1:$DG$2,2,0),0)),"",VLOOKUP($H1510*100+I$2,Feuil2!$A$3:$CQ$931,HLOOKUP(Feuil1!$F1510,Feuil2!$E$1:$DG$2,2,0),0))</f>
        <v/>
      </c>
      <c r="J1510" s="12" t="str">
        <f>IF(ISBLANK(VLOOKUP($H1510*100+J$2,Feuil2!$A$3:$CQ$931,HLOOKUP(Feuil1!$F1510,Feuil2!$E$1:$DG$2,2,0),0)),"",VLOOKUP($H1510*100+J$2,Feuil2!$A$3:$CQ$931,HLOOKUP(Feuil1!$F1510,Feuil2!$E$1:$DG$2,2,0),0))</f>
        <v/>
      </c>
      <c r="K1510" s="12" t="str">
        <f>IF(ISBLANK(VLOOKUP($H1510*100+K$2,Feuil2!$A$3:$CQ$931,HLOOKUP(Feuil1!$F1510,Feuil2!$E$1:$DG$2,2,0),0)),"",VLOOKUP($H1510*100+K$2,Feuil2!$A$3:$CQ$931,HLOOKUP(Feuil1!$F1510,Feuil2!$E$1:$DG$2,2,0),0))</f>
        <v/>
      </c>
      <c r="L1510" s="12" t="str">
        <f>IF(ISBLANK(VLOOKUP($H1510*100+L$2,Feuil2!$A$3:$CQ$931,HLOOKUP(Feuil1!$F1510,Feuil2!$E$1:$DG$2,2,0),0)),"",VLOOKUP($H1510*100+L$2,Feuil2!$A$3:$CQ$931,HLOOKUP(Feuil1!$F1510,Feuil2!$E$1:$DG$2,2,0),0))</f>
        <v/>
      </c>
      <c r="M1510" s="12" t="str">
        <f>IF(ISBLANK(VLOOKUP($H1510*100+M$2,Feuil2!$A$3:$CQ$931,HLOOKUP(Feuil1!$F1510,Feuil2!$E$1:$DG$2,2,0),0)),"",VLOOKUP($H1510*100+M$2,Feuil2!$A$3:$CQ$931,HLOOKUP(Feuil1!$F1510,Feuil2!$E$1:$DG$2,2,0),0))</f>
        <v/>
      </c>
      <c r="N1510" s="12" t="str">
        <f>IF(ISBLANK(VLOOKUP($H1510*100+N$2,Feuil2!$A$3:$CQ$931,HLOOKUP(Feuil1!$F1510,Feuil2!$E$1:$DG$2,2,0),0)),"",VLOOKUP($H1510*100+N$2,Feuil2!$A$3:$CQ$931,HLOOKUP(Feuil1!$F1510,Feuil2!$E$1:$DG$2,2,0),0))</f>
        <v/>
      </c>
      <c r="O1510" s="12" t="str">
        <f>IF(ISBLANK(VLOOKUP($H1510*100+O$2,Feuil2!$A$3:$CQ$931,HLOOKUP(Feuil1!$F1510,Feuil2!$E$1:$DG$2,2,0),0)),"",VLOOKUP($H1510*100+O$2,Feuil2!$A$3:$CQ$931,HLOOKUP(Feuil1!$F1510,Feuil2!$E$1:$DG$2,2,0),0))</f>
        <v/>
      </c>
      <c r="P1510" s="12" t="str">
        <f>IF(ISBLANK(VLOOKUP($H1510*100+P$2,Feuil2!$A$3:$CQ$931,HLOOKUP(Feuil1!$F1510,Feuil2!$E$1:$DG$2,2,0),0)),"",VLOOKUP($H1510*100+P$2,Feuil2!$A$3:$CQ$931,HLOOKUP(Feuil1!$F1510,Feuil2!$E$1:$DG$2,2,0),0))</f>
        <v/>
      </c>
      <c r="Q1510" s="12" t="str">
        <f>IF(ISBLANK(VLOOKUP($H1510*100+Q$2,Feuil2!$A$3:$CQ$931,HLOOKUP(Feuil1!$F1510,Feuil2!$E$1:$DG$2,2,0),0)),"",VLOOKUP($H1510*100+Q$2,Feuil2!$A$3:$CQ$931,HLOOKUP(Feuil1!$F1510,Feuil2!$E$1:$DG$2,2,0),0))</f>
        <v/>
      </c>
      <c r="R1510" s="12" t="str">
        <f>IF(ISBLANK(VLOOKUP($H1510*100+R$2,Feuil2!$A$3:$CQ$931,HLOOKUP(Feuil1!$F1510,Feuil2!$E$1:$DG$2,2,0),0)),"",VLOOKUP($H1510*100+R$2,Feuil2!$A$3:$CQ$931,HLOOKUP(Feuil1!$F1510,Feuil2!$E$1:$DG$2,2,0),0))</f>
        <v/>
      </c>
      <c r="S1510" s="12" t="str">
        <f>IF(ISBLANK(VLOOKUP($H1510*100+S$2,Feuil2!$A$3:$CQ$931,HLOOKUP(Feuil1!$F1510,Feuil2!$E$1:$DG$2,2,0),0)),"",VLOOKUP($H1510*100+S$2,Feuil2!$A$3:$CQ$931,HLOOKUP(Feuil1!$F1510,Feuil2!$E$1:$DG$2,2,0),0))</f>
        <v/>
      </c>
      <c r="T1510" s="12" t="str">
        <f>IF(ISBLANK(VLOOKUP($H1510*100+T$2,Feuil2!$A$3:$CQ$931,HLOOKUP(Feuil1!$F1510,Feuil2!$E$1:$DG$2,2,0),0)),"",VLOOKUP($H1510*100+T$2,Feuil2!$A$3:$CQ$931,HLOOKUP(Feuil1!$F1510,Feuil2!$E$1:$DG$2,2,0),0))</f>
        <v/>
      </c>
      <c r="U1510" s="12"/>
    </row>
    <row r="1511" spans="1:21" x14ac:dyDescent="0.35">
      <c r="A1511" s="10" t="s">
        <v>63</v>
      </c>
      <c r="B1511" s="8" t="s">
        <v>21</v>
      </c>
      <c r="C1511" s="39">
        <v>578900</v>
      </c>
      <c r="D1511" s="39">
        <v>350000</v>
      </c>
      <c r="E1511" s="39">
        <v>650</v>
      </c>
      <c r="F1511" s="10">
        <v>576</v>
      </c>
      <c r="G1511" s="5" t="s">
        <v>49</v>
      </c>
      <c r="H1511" s="11">
        <v>1970</v>
      </c>
      <c r="I1511" s="12" t="str">
        <f>IF(ISBLANK(VLOOKUP($H1511*100+I$2,Feuil2!$A$3:$CQ$931,HLOOKUP(Feuil1!$F1511,Feuil2!$E$1:$DG$2,2,0),0)),"",VLOOKUP($H1511*100+I$2,Feuil2!$A$3:$CQ$931,HLOOKUP(Feuil1!$F1511,Feuil2!$E$1:$DG$2,2,0),0))</f>
        <v/>
      </c>
      <c r="J1511" s="12" t="str">
        <f>IF(ISBLANK(VLOOKUP($H1511*100+J$2,Feuil2!$A$3:$CQ$931,HLOOKUP(Feuil1!$F1511,Feuil2!$E$1:$DG$2,2,0),0)),"",VLOOKUP($H1511*100+J$2,Feuil2!$A$3:$CQ$931,HLOOKUP(Feuil1!$F1511,Feuil2!$E$1:$DG$2,2,0),0))</f>
        <v/>
      </c>
      <c r="K1511" s="12" t="str">
        <f>IF(ISBLANK(VLOOKUP($H1511*100+K$2,Feuil2!$A$3:$CQ$931,HLOOKUP(Feuil1!$F1511,Feuil2!$E$1:$DG$2,2,0),0)),"",VLOOKUP($H1511*100+K$2,Feuil2!$A$3:$CQ$931,HLOOKUP(Feuil1!$F1511,Feuil2!$E$1:$DG$2,2,0),0))</f>
        <v/>
      </c>
      <c r="L1511" s="12" t="str">
        <f>IF(ISBLANK(VLOOKUP($H1511*100+L$2,Feuil2!$A$3:$CQ$931,HLOOKUP(Feuil1!$F1511,Feuil2!$E$1:$DG$2,2,0),0)),"",VLOOKUP($H1511*100+L$2,Feuil2!$A$3:$CQ$931,HLOOKUP(Feuil1!$F1511,Feuil2!$E$1:$DG$2,2,0),0))</f>
        <v/>
      </c>
      <c r="M1511" s="12" t="str">
        <f>IF(ISBLANK(VLOOKUP($H1511*100+M$2,Feuil2!$A$3:$CQ$931,HLOOKUP(Feuil1!$F1511,Feuil2!$E$1:$DG$2,2,0),0)),"",VLOOKUP($H1511*100+M$2,Feuil2!$A$3:$CQ$931,HLOOKUP(Feuil1!$F1511,Feuil2!$E$1:$DG$2,2,0),0))</f>
        <v/>
      </c>
      <c r="N1511" s="12" t="str">
        <f>IF(ISBLANK(VLOOKUP($H1511*100+N$2,Feuil2!$A$3:$CQ$931,HLOOKUP(Feuil1!$F1511,Feuil2!$E$1:$DG$2,2,0),0)),"",VLOOKUP($H1511*100+N$2,Feuil2!$A$3:$CQ$931,HLOOKUP(Feuil1!$F1511,Feuil2!$E$1:$DG$2,2,0),0))</f>
        <v/>
      </c>
      <c r="O1511" s="12" t="str">
        <f>IF(ISBLANK(VLOOKUP($H1511*100+O$2,Feuil2!$A$3:$CQ$931,HLOOKUP(Feuil1!$F1511,Feuil2!$E$1:$DG$2,2,0),0)),"",VLOOKUP($H1511*100+O$2,Feuil2!$A$3:$CQ$931,HLOOKUP(Feuil1!$F1511,Feuil2!$E$1:$DG$2,2,0),0))</f>
        <v/>
      </c>
      <c r="P1511" s="12" t="str">
        <f>IF(ISBLANK(VLOOKUP($H1511*100+P$2,Feuil2!$A$3:$CQ$931,HLOOKUP(Feuil1!$F1511,Feuil2!$E$1:$DG$2,2,0),0)),"",VLOOKUP($H1511*100+P$2,Feuil2!$A$3:$CQ$931,HLOOKUP(Feuil1!$F1511,Feuil2!$E$1:$DG$2,2,0),0))</f>
        <v/>
      </c>
      <c r="Q1511" s="12" t="str">
        <f>IF(ISBLANK(VLOOKUP($H1511*100+Q$2,Feuil2!$A$3:$CQ$931,HLOOKUP(Feuil1!$F1511,Feuil2!$E$1:$DG$2,2,0),0)),"",VLOOKUP($H1511*100+Q$2,Feuil2!$A$3:$CQ$931,HLOOKUP(Feuil1!$F1511,Feuil2!$E$1:$DG$2,2,0),0))</f>
        <v/>
      </c>
      <c r="R1511" s="12" t="str">
        <f>IF(ISBLANK(VLOOKUP($H1511*100+R$2,Feuil2!$A$3:$CQ$931,HLOOKUP(Feuil1!$F1511,Feuil2!$E$1:$DG$2,2,0),0)),"",VLOOKUP($H1511*100+R$2,Feuil2!$A$3:$CQ$931,HLOOKUP(Feuil1!$F1511,Feuil2!$E$1:$DG$2,2,0),0))</f>
        <v/>
      </c>
      <c r="S1511" s="12" t="str">
        <f>IF(ISBLANK(VLOOKUP($H1511*100+S$2,Feuil2!$A$3:$CQ$931,HLOOKUP(Feuil1!$F1511,Feuil2!$E$1:$DG$2,2,0),0)),"",VLOOKUP($H1511*100+S$2,Feuil2!$A$3:$CQ$931,HLOOKUP(Feuil1!$F1511,Feuil2!$E$1:$DG$2,2,0),0))</f>
        <v/>
      </c>
      <c r="T1511" s="12" t="str">
        <f>IF(ISBLANK(VLOOKUP($H1511*100+T$2,Feuil2!$A$3:$CQ$931,HLOOKUP(Feuil1!$F1511,Feuil2!$E$1:$DG$2,2,0),0)),"",VLOOKUP($H1511*100+T$2,Feuil2!$A$3:$CQ$931,HLOOKUP(Feuil1!$F1511,Feuil2!$E$1:$DG$2,2,0),0))</f>
        <v/>
      </c>
      <c r="U1511" s="12"/>
    </row>
    <row r="1512" spans="1:21" x14ac:dyDescent="0.35">
      <c r="A1512" s="10" t="s">
        <v>63</v>
      </c>
      <c r="B1512" s="8" t="s">
        <v>21</v>
      </c>
      <c r="C1512" s="39">
        <v>578900</v>
      </c>
      <c r="D1512" s="39">
        <v>350000</v>
      </c>
      <c r="E1512" s="39">
        <v>650</v>
      </c>
      <c r="F1512" s="10">
        <v>576</v>
      </c>
      <c r="G1512" s="5" t="s">
        <v>49</v>
      </c>
      <c r="H1512" s="11">
        <v>1971</v>
      </c>
      <c r="I1512" s="12" t="str">
        <f>IF(ISBLANK(VLOOKUP($H1512*100+I$2,Feuil2!$A$3:$CQ$931,HLOOKUP(Feuil1!$F1512,Feuil2!$E$1:$DG$2,2,0),0)),"",VLOOKUP($H1512*100+I$2,Feuil2!$A$3:$CQ$931,HLOOKUP(Feuil1!$F1512,Feuil2!$E$1:$DG$2,2,0),0))</f>
        <v/>
      </c>
      <c r="J1512" s="12" t="str">
        <f>IF(ISBLANK(VLOOKUP($H1512*100+J$2,Feuil2!$A$3:$CQ$931,HLOOKUP(Feuil1!$F1512,Feuil2!$E$1:$DG$2,2,0),0)),"",VLOOKUP($H1512*100+J$2,Feuil2!$A$3:$CQ$931,HLOOKUP(Feuil1!$F1512,Feuil2!$E$1:$DG$2,2,0),0))</f>
        <v/>
      </c>
      <c r="K1512" s="12" t="str">
        <f>IF(ISBLANK(VLOOKUP($H1512*100+K$2,Feuil2!$A$3:$CQ$931,HLOOKUP(Feuil1!$F1512,Feuil2!$E$1:$DG$2,2,0),0)),"",VLOOKUP($H1512*100+K$2,Feuil2!$A$3:$CQ$931,HLOOKUP(Feuil1!$F1512,Feuil2!$E$1:$DG$2,2,0),0))</f>
        <v/>
      </c>
      <c r="L1512" s="12" t="str">
        <f>IF(ISBLANK(VLOOKUP($H1512*100+L$2,Feuil2!$A$3:$CQ$931,HLOOKUP(Feuil1!$F1512,Feuil2!$E$1:$DG$2,2,0),0)),"",VLOOKUP($H1512*100+L$2,Feuil2!$A$3:$CQ$931,HLOOKUP(Feuil1!$F1512,Feuil2!$E$1:$DG$2,2,0),0))</f>
        <v/>
      </c>
      <c r="M1512" s="12" t="str">
        <f>IF(ISBLANK(VLOOKUP($H1512*100+M$2,Feuil2!$A$3:$CQ$931,HLOOKUP(Feuil1!$F1512,Feuil2!$E$1:$DG$2,2,0),0)),"",VLOOKUP($H1512*100+M$2,Feuil2!$A$3:$CQ$931,HLOOKUP(Feuil1!$F1512,Feuil2!$E$1:$DG$2,2,0),0))</f>
        <v/>
      </c>
      <c r="N1512" s="12" t="str">
        <f>IF(ISBLANK(VLOOKUP($H1512*100+N$2,Feuil2!$A$3:$CQ$931,HLOOKUP(Feuil1!$F1512,Feuil2!$E$1:$DG$2,2,0),0)),"",VLOOKUP($H1512*100+N$2,Feuil2!$A$3:$CQ$931,HLOOKUP(Feuil1!$F1512,Feuil2!$E$1:$DG$2,2,0),0))</f>
        <v/>
      </c>
      <c r="O1512" s="12" t="str">
        <f>IF(ISBLANK(VLOOKUP($H1512*100+O$2,Feuil2!$A$3:$CQ$931,HLOOKUP(Feuil1!$F1512,Feuil2!$E$1:$DG$2,2,0),0)),"",VLOOKUP($H1512*100+O$2,Feuil2!$A$3:$CQ$931,HLOOKUP(Feuil1!$F1512,Feuil2!$E$1:$DG$2,2,0),0))</f>
        <v/>
      </c>
      <c r="P1512" s="12" t="str">
        <f>IF(ISBLANK(VLOOKUP($H1512*100+P$2,Feuil2!$A$3:$CQ$931,HLOOKUP(Feuil1!$F1512,Feuil2!$E$1:$DG$2,2,0),0)),"",VLOOKUP($H1512*100+P$2,Feuil2!$A$3:$CQ$931,HLOOKUP(Feuil1!$F1512,Feuil2!$E$1:$DG$2,2,0),0))</f>
        <v/>
      </c>
      <c r="Q1512" s="12" t="str">
        <f>IF(ISBLANK(VLOOKUP($H1512*100+Q$2,Feuil2!$A$3:$CQ$931,HLOOKUP(Feuil1!$F1512,Feuil2!$E$1:$DG$2,2,0),0)),"",VLOOKUP($H1512*100+Q$2,Feuil2!$A$3:$CQ$931,HLOOKUP(Feuil1!$F1512,Feuil2!$E$1:$DG$2,2,0),0))</f>
        <v/>
      </c>
      <c r="R1512" s="12" t="str">
        <f>IF(ISBLANK(VLOOKUP($H1512*100+R$2,Feuil2!$A$3:$CQ$931,HLOOKUP(Feuil1!$F1512,Feuil2!$E$1:$DG$2,2,0),0)),"",VLOOKUP($H1512*100+R$2,Feuil2!$A$3:$CQ$931,HLOOKUP(Feuil1!$F1512,Feuil2!$E$1:$DG$2,2,0),0))</f>
        <v/>
      </c>
      <c r="S1512" s="12" t="str">
        <f>IF(ISBLANK(VLOOKUP($H1512*100+S$2,Feuil2!$A$3:$CQ$931,HLOOKUP(Feuil1!$F1512,Feuil2!$E$1:$DG$2,2,0),0)),"",VLOOKUP($H1512*100+S$2,Feuil2!$A$3:$CQ$931,HLOOKUP(Feuil1!$F1512,Feuil2!$E$1:$DG$2,2,0),0))</f>
        <v/>
      </c>
      <c r="T1512" s="12" t="str">
        <f>IF(ISBLANK(VLOOKUP($H1512*100+T$2,Feuil2!$A$3:$CQ$931,HLOOKUP(Feuil1!$F1512,Feuil2!$E$1:$DG$2,2,0),0)),"",VLOOKUP($H1512*100+T$2,Feuil2!$A$3:$CQ$931,HLOOKUP(Feuil1!$F1512,Feuil2!$E$1:$DG$2,2,0),0))</f>
        <v/>
      </c>
      <c r="U1512" s="12"/>
    </row>
    <row r="1513" spans="1:21" x14ac:dyDescent="0.35">
      <c r="A1513" s="10" t="s">
        <v>63</v>
      </c>
      <c r="B1513" s="8" t="s">
        <v>21</v>
      </c>
      <c r="C1513" s="39">
        <v>578900</v>
      </c>
      <c r="D1513" s="39">
        <v>350000</v>
      </c>
      <c r="E1513" s="39">
        <v>650</v>
      </c>
      <c r="F1513" s="10">
        <v>576</v>
      </c>
      <c r="G1513" s="5" t="s">
        <v>49</v>
      </c>
      <c r="H1513" s="11">
        <v>1972</v>
      </c>
      <c r="I1513" s="12" t="str">
        <f>IF(ISBLANK(VLOOKUP($H1513*100+I$2,Feuil2!$A$3:$CQ$931,HLOOKUP(Feuil1!$F1513,Feuil2!$E$1:$DG$2,2,0),0)),"",VLOOKUP($H1513*100+I$2,Feuil2!$A$3:$CQ$931,HLOOKUP(Feuil1!$F1513,Feuil2!$E$1:$DG$2,2,0),0))</f>
        <v/>
      </c>
      <c r="J1513" s="12" t="str">
        <f>IF(ISBLANK(VLOOKUP($H1513*100+J$2,Feuil2!$A$3:$CQ$931,HLOOKUP(Feuil1!$F1513,Feuil2!$E$1:$DG$2,2,0),0)),"",VLOOKUP($H1513*100+J$2,Feuil2!$A$3:$CQ$931,HLOOKUP(Feuil1!$F1513,Feuil2!$E$1:$DG$2,2,0),0))</f>
        <v/>
      </c>
      <c r="K1513" s="12" t="str">
        <f>IF(ISBLANK(VLOOKUP($H1513*100+K$2,Feuil2!$A$3:$CQ$931,HLOOKUP(Feuil1!$F1513,Feuil2!$E$1:$DG$2,2,0),0)),"",VLOOKUP($H1513*100+K$2,Feuil2!$A$3:$CQ$931,HLOOKUP(Feuil1!$F1513,Feuil2!$E$1:$DG$2,2,0),0))</f>
        <v/>
      </c>
      <c r="L1513" s="12" t="str">
        <f>IF(ISBLANK(VLOOKUP($H1513*100+L$2,Feuil2!$A$3:$CQ$931,HLOOKUP(Feuil1!$F1513,Feuil2!$E$1:$DG$2,2,0),0)),"",VLOOKUP($H1513*100+L$2,Feuil2!$A$3:$CQ$931,HLOOKUP(Feuil1!$F1513,Feuil2!$E$1:$DG$2,2,0),0))</f>
        <v/>
      </c>
      <c r="M1513" s="12" t="str">
        <f>IF(ISBLANK(VLOOKUP($H1513*100+M$2,Feuil2!$A$3:$CQ$931,HLOOKUP(Feuil1!$F1513,Feuil2!$E$1:$DG$2,2,0),0)),"",VLOOKUP($H1513*100+M$2,Feuil2!$A$3:$CQ$931,HLOOKUP(Feuil1!$F1513,Feuil2!$E$1:$DG$2,2,0),0))</f>
        <v/>
      </c>
      <c r="N1513" s="12" t="str">
        <f>IF(ISBLANK(VLOOKUP($H1513*100+N$2,Feuil2!$A$3:$CQ$931,HLOOKUP(Feuil1!$F1513,Feuil2!$E$1:$DG$2,2,0),0)),"",VLOOKUP($H1513*100+N$2,Feuil2!$A$3:$CQ$931,HLOOKUP(Feuil1!$F1513,Feuil2!$E$1:$DG$2,2,0),0))</f>
        <v/>
      </c>
      <c r="O1513" s="12" t="str">
        <f>IF(ISBLANK(VLOOKUP($H1513*100+O$2,Feuil2!$A$3:$CQ$931,HLOOKUP(Feuil1!$F1513,Feuil2!$E$1:$DG$2,2,0),0)),"",VLOOKUP($H1513*100+O$2,Feuil2!$A$3:$CQ$931,HLOOKUP(Feuil1!$F1513,Feuil2!$E$1:$DG$2,2,0),0))</f>
        <v/>
      </c>
      <c r="P1513" s="12" t="str">
        <f>IF(ISBLANK(VLOOKUP($H1513*100+P$2,Feuil2!$A$3:$CQ$931,HLOOKUP(Feuil1!$F1513,Feuil2!$E$1:$DG$2,2,0),0)),"",VLOOKUP($H1513*100+P$2,Feuil2!$A$3:$CQ$931,HLOOKUP(Feuil1!$F1513,Feuil2!$E$1:$DG$2,2,0),0))</f>
        <v/>
      </c>
      <c r="Q1513" s="12" t="str">
        <f>IF(ISBLANK(VLOOKUP($H1513*100+Q$2,Feuil2!$A$3:$CQ$931,HLOOKUP(Feuil1!$F1513,Feuil2!$E$1:$DG$2,2,0),0)),"",VLOOKUP($H1513*100+Q$2,Feuil2!$A$3:$CQ$931,HLOOKUP(Feuil1!$F1513,Feuil2!$E$1:$DG$2,2,0),0))</f>
        <v/>
      </c>
      <c r="R1513" s="12" t="str">
        <f>IF(ISBLANK(VLOOKUP($H1513*100+R$2,Feuil2!$A$3:$CQ$931,HLOOKUP(Feuil1!$F1513,Feuil2!$E$1:$DG$2,2,0),0)),"",VLOOKUP($H1513*100+R$2,Feuil2!$A$3:$CQ$931,HLOOKUP(Feuil1!$F1513,Feuil2!$E$1:$DG$2,2,0),0))</f>
        <v/>
      </c>
      <c r="S1513" s="12" t="str">
        <f>IF(ISBLANK(VLOOKUP($H1513*100+S$2,Feuil2!$A$3:$CQ$931,HLOOKUP(Feuil1!$F1513,Feuil2!$E$1:$DG$2,2,0),0)),"",VLOOKUP($H1513*100+S$2,Feuil2!$A$3:$CQ$931,HLOOKUP(Feuil1!$F1513,Feuil2!$E$1:$DG$2,2,0),0))</f>
        <v/>
      </c>
      <c r="T1513" s="12" t="str">
        <f>IF(ISBLANK(VLOOKUP($H1513*100+T$2,Feuil2!$A$3:$CQ$931,HLOOKUP(Feuil1!$F1513,Feuil2!$E$1:$DG$2,2,0),0)),"",VLOOKUP($H1513*100+T$2,Feuil2!$A$3:$CQ$931,HLOOKUP(Feuil1!$F1513,Feuil2!$E$1:$DG$2,2,0),0))</f>
        <v/>
      </c>
      <c r="U1513" s="12"/>
    </row>
    <row r="1514" spans="1:21" x14ac:dyDescent="0.35">
      <c r="A1514" s="10" t="s">
        <v>63</v>
      </c>
      <c r="B1514" s="8" t="s">
        <v>21</v>
      </c>
      <c r="C1514" s="39">
        <v>578900</v>
      </c>
      <c r="D1514" s="39">
        <v>350000</v>
      </c>
      <c r="E1514" s="39">
        <v>650</v>
      </c>
      <c r="F1514" s="10">
        <v>576</v>
      </c>
      <c r="G1514" s="5" t="s">
        <v>49</v>
      </c>
      <c r="H1514" s="11">
        <v>1973</v>
      </c>
      <c r="I1514" s="12" t="str">
        <f>IF(ISBLANK(VLOOKUP($H1514*100+I$2,Feuil2!$A$3:$CQ$931,HLOOKUP(Feuil1!$F1514,Feuil2!$E$1:$DG$2,2,0),0)),"",VLOOKUP($H1514*100+I$2,Feuil2!$A$3:$CQ$931,HLOOKUP(Feuil1!$F1514,Feuil2!$E$1:$DG$2,2,0),0))</f>
        <v/>
      </c>
      <c r="J1514" s="12" t="str">
        <f>IF(ISBLANK(VLOOKUP($H1514*100+J$2,Feuil2!$A$3:$CQ$931,HLOOKUP(Feuil1!$F1514,Feuil2!$E$1:$DG$2,2,0),0)),"",VLOOKUP($H1514*100+J$2,Feuil2!$A$3:$CQ$931,HLOOKUP(Feuil1!$F1514,Feuil2!$E$1:$DG$2,2,0),0))</f>
        <v/>
      </c>
      <c r="K1514" s="12" t="str">
        <f>IF(ISBLANK(VLOOKUP($H1514*100+K$2,Feuil2!$A$3:$CQ$931,HLOOKUP(Feuil1!$F1514,Feuil2!$E$1:$DG$2,2,0),0)),"",VLOOKUP($H1514*100+K$2,Feuil2!$A$3:$CQ$931,HLOOKUP(Feuil1!$F1514,Feuil2!$E$1:$DG$2,2,0),0))</f>
        <v/>
      </c>
      <c r="L1514" s="12" t="str">
        <f>IF(ISBLANK(VLOOKUP($H1514*100+L$2,Feuil2!$A$3:$CQ$931,HLOOKUP(Feuil1!$F1514,Feuil2!$E$1:$DG$2,2,0),0)),"",VLOOKUP($H1514*100+L$2,Feuil2!$A$3:$CQ$931,HLOOKUP(Feuil1!$F1514,Feuil2!$E$1:$DG$2,2,0),0))</f>
        <v/>
      </c>
      <c r="M1514" s="12" t="str">
        <f>IF(ISBLANK(VLOOKUP($H1514*100+M$2,Feuil2!$A$3:$CQ$931,HLOOKUP(Feuil1!$F1514,Feuil2!$E$1:$DG$2,2,0),0)),"",VLOOKUP($H1514*100+M$2,Feuil2!$A$3:$CQ$931,HLOOKUP(Feuil1!$F1514,Feuil2!$E$1:$DG$2,2,0),0))</f>
        <v/>
      </c>
      <c r="N1514" s="12" t="str">
        <f>IF(ISBLANK(VLOOKUP($H1514*100+N$2,Feuil2!$A$3:$CQ$931,HLOOKUP(Feuil1!$F1514,Feuil2!$E$1:$DG$2,2,0),0)),"",VLOOKUP($H1514*100+N$2,Feuil2!$A$3:$CQ$931,HLOOKUP(Feuil1!$F1514,Feuil2!$E$1:$DG$2,2,0),0))</f>
        <v/>
      </c>
      <c r="O1514" s="12" t="str">
        <f>IF(ISBLANK(VLOOKUP($H1514*100+O$2,Feuil2!$A$3:$CQ$931,HLOOKUP(Feuil1!$F1514,Feuil2!$E$1:$DG$2,2,0),0)),"",VLOOKUP($H1514*100+O$2,Feuil2!$A$3:$CQ$931,HLOOKUP(Feuil1!$F1514,Feuil2!$E$1:$DG$2,2,0),0))</f>
        <v/>
      </c>
      <c r="P1514" s="12" t="str">
        <f>IF(ISBLANK(VLOOKUP($H1514*100+P$2,Feuil2!$A$3:$CQ$931,HLOOKUP(Feuil1!$F1514,Feuil2!$E$1:$DG$2,2,0),0)),"",VLOOKUP($H1514*100+P$2,Feuil2!$A$3:$CQ$931,HLOOKUP(Feuil1!$F1514,Feuil2!$E$1:$DG$2,2,0),0))</f>
        <v/>
      </c>
      <c r="Q1514" s="12" t="str">
        <f>IF(ISBLANK(VLOOKUP($H1514*100+Q$2,Feuil2!$A$3:$CQ$931,HLOOKUP(Feuil1!$F1514,Feuil2!$E$1:$DG$2,2,0),0)),"",VLOOKUP($H1514*100+Q$2,Feuil2!$A$3:$CQ$931,HLOOKUP(Feuil1!$F1514,Feuil2!$E$1:$DG$2,2,0),0))</f>
        <v/>
      </c>
      <c r="R1514" s="12" t="str">
        <f>IF(ISBLANK(VLOOKUP($H1514*100+R$2,Feuil2!$A$3:$CQ$931,HLOOKUP(Feuil1!$F1514,Feuil2!$E$1:$DG$2,2,0),0)),"",VLOOKUP($H1514*100+R$2,Feuil2!$A$3:$CQ$931,HLOOKUP(Feuil1!$F1514,Feuil2!$E$1:$DG$2,2,0),0))</f>
        <v/>
      </c>
      <c r="S1514" s="12" t="str">
        <f>IF(ISBLANK(VLOOKUP($H1514*100+S$2,Feuil2!$A$3:$CQ$931,HLOOKUP(Feuil1!$F1514,Feuil2!$E$1:$DG$2,2,0),0)),"",VLOOKUP($H1514*100+S$2,Feuil2!$A$3:$CQ$931,HLOOKUP(Feuil1!$F1514,Feuil2!$E$1:$DG$2,2,0),0))</f>
        <v/>
      </c>
      <c r="T1514" s="12" t="str">
        <f>IF(ISBLANK(VLOOKUP($H1514*100+T$2,Feuil2!$A$3:$CQ$931,HLOOKUP(Feuil1!$F1514,Feuil2!$E$1:$DG$2,2,0),0)),"",VLOOKUP($H1514*100+T$2,Feuil2!$A$3:$CQ$931,HLOOKUP(Feuil1!$F1514,Feuil2!$E$1:$DG$2,2,0),0))</f>
        <v/>
      </c>
      <c r="U1514" s="12"/>
    </row>
    <row r="1515" spans="1:21" x14ac:dyDescent="0.35">
      <c r="A1515" s="10" t="s">
        <v>63</v>
      </c>
      <c r="B1515" s="8" t="s">
        <v>21</v>
      </c>
      <c r="C1515" s="39">
        <v>578900</v>
      </c>
      <c r="D1515" s="39">
        <v>350000</v>
      </c>
      <c r="E1515" s="39">
        <v>650</v>
      </c>
      <c r="F1515" s="10">
        <v>576</v>
      </c>
      <c r="G1515" s="5" t="s">
        <v>49</v>
      </c>
      <c r="H1515" s="11">
        <v>1974</v>
      </c>
      <c r="I1515" s="12" t="str">
        <f>IF(ISBLANK(VLOOKUP($H1515*100+I$2,Feuil2!$A$3:$CQ$931,HLOOKUP(Feuil1!$F1515,Feuil2!$E$1:$DG$2,2,0),0)),"",VLOOKUP($H1515*100+I$2,Feuil2!$A$3:$CQ$931,HLOOKUP(Feuil1!$F1515,Feuil2!$E$1:$DG$2,2,0),0))</f>
        <v/>
      </c>
      <c r="J1515" s="12" t="str">
        <f>IF(ISBLANK(VLOOKUP($H1515*100+J$2,Feuil2!$A$3:$CQ$931,HLOOKUP(Feuil1!$F1515,Feuil2!$E$1:$DG$2,2,0),0)),"",VLOOKUP($H1515*100+J$2,Feuil2!$A$3:$CQ$931,HLOOKUP(Feuil1!$F1515,Feuil2!$E$1:$DG$2,2,0),0))</f>
        <v/>
      </c>
      <c r="K1515" s="12" t="str">
        <f>IF(ISBLANK(VLOOKUP($H1515*100+K$2,Feuil2!$A$3:$CQ$931,HLOOKUP(Feuil1!$F1515,Feuil2!$E$1:$DG$2,2,0),0)),"",VLOOKUP($H1515*100+K$2,Feuil2!$A$3:$CQ$931,HLOOKUP(Feuil1!$F1515,Feuil2!$E$1:$DG$2,2,0),0))</f>
        <v/>
      </c>
      <c r="L1515" s="12" t="str">
        <f>IF(ISBLANK(VLOOKUP($H1515*100+L$2,Feuil2!$A$3:$CQ$931,HLOOKUP(Feuil1!$F1515,Feuil2!$E$1:$DG$2,2,0),0)),"",VLOOKUP($H1515*100+L$2,Feuil2!$A$3:$CQ$931,HLOOKUP(Feuil1!$F1515,Feuil2!$E$1:$DG$2,2,0),0))</f>
        <v/>
      </c>
      <c r="M1515" s="12" t="str">
        <f>IF(ISBLANK(VLOOKUP($H1515*100+M$2,Feuil2!$A$3:$CQ$931,HLOOKUP(Feuil1!$F1515,Feuil2!$E$1:$DG$2,2,0),0)),"",VLOOKUP($H1515*100+M$2,Feuil2!$A$3:$CQ$931,HLOOKUP(Feuil1!$F1515,Feuil2!$E$1:$DG$2,2,0),0))</f>
        <v/>
      </c>
      <c r="N1515" s="12" t="str">
        <f>IF(ISBLANK(VLOOKUP($H1515*100+N$2,Feuil2!$A$3:$CQ$931,HLOOKUP(Feuil1!$F1515,Feuil2!$E$1:$DG$2,2,0),0)),"",VLOOKUP($H1515*100+N$2,Feuil2!$A$3:$CQ$931,HLOOKUP(Feuil1!$F1515,Feuil2!$E$1:$DG$2,2,0),0))</f>
        <v/>
      </c>
      <c r="O1515" s="12" t="str">
        <f>IF(ISBLANK(VLOOKUP($H1515*100+O$2,Feuil2!$A$3:$CQ$931,HLOOKUP(Feuil1!$F1515,Feuil2!$E$1:$DG$2,2,0),0)),"",VLOOKUP($H1515*100+O$2,Feuil2!$A$3:$CQ$931,HLOOKUP(Feuil1!$F1515,Feuil2!$E$1:$DG$2,2,0),0))</f>
        <v/>
      </c>
      <c r="P1515" s="12" t="str">
        <f>IF(ISBLANK(VLOOKUP($H1515*100+P$2,Feuil2!$A$3:$CQ$931,HLOOKUP(Feuil1!$F1515,Feuil2!$E$1:$DG$2,2,0),0)),"",VLOOKUP($H1515*100+P$2,Feuil2!$A$3:$CQ$931,HLOOKUP(Feuil1!$F1515,Feuil2!$E$1:$DG$2,2,0),0))</f>
        <v/>
      </c>
      <c r="Q1515" s="12" t="str">
        <f>IF(ISBLANK(VLOOKUP($H1515*100+Q$2,Feuil2!$A$3:$CQ$931,HLOOKUP(Feuil1!$F1515,Feuil2!$E$1:$DG$2,2,0),0)),"",VLOOKUP($H1515*100+Q$2,Feuil2!$A$3:$CQ$931,HLOOKUP(Feuil1!$F1515,Feuil2!$E$1:$DG$2,2,0),0))</f>
        <v/>
      </c>
      <c r="R1515" s="12" t="str">
        <f>IF(ISBLANK(VLOOKUP($H1515*100+R$2,Feuil2!$A$3:$CQ$931,HLOOKUP(Feuil1!$F1515,Feuil2!$E$1:$DG$2,2,0),0)),"",VLOOKUP($H1515*100+R$2,Feuil2!$A$3:$CQ$931,HLOOKUP(Feuil1!$F1515,Feuil2!$E$1:$DG$2,2,0),0))</f>
        <v/>
      </c>
      <c r="S1515" s="12" t="str">
        <f>IF(ISBLANK(VLOOKUP($H1515*100+S$2,Feuil2!$A$3:$CQ$931,HLOOKUP(Feuil1!$F1515,Feuil2!$E$1:$DG$2,2,0),0)),"",VLOOKUP($H1515*100+S$2,Feuil2!$A$3:$CQ$931,HLOOKUP(Feuil1!$F1515,Feuil2!$E$1:$DG$2,2,0),0))</f>
        <v/>
      </c>
      <c r="T1515" s="12" t="str">
        <f>IF(ISBLANK(VLOOKUP($H1515*100+T$2,Feuil2!$A$3:$CQ$931,HLOOKUP(Feuil1!$F1515,Feuil2!$E$1:$DG$2,2,0),0)),"",VLOOKUP($H1515*100+T$2,Feuil2!$A$3:$CQ$931,HLOOKUP(Feuil1!$F1515,Feuil2!$E$1:$DG$2,2,0),0))</f>
        <v/>
      </c>
      <c r="U1515" s="12"/>
    </row>
    <row r="1516" spans="1:21" x14ac:dyDescent="0.35">
      <c r="A1516" s="10" t="s">
        <v>63</v>
      </c>
      <c r="B1516" s="8" t="s">
        <v>21</v>
      </c>
      <c r="C1516" s="39">
        <v>578900</v>
      </c>
      <c r="D1516" s="39">
        <v>350000</v>
      </c>
      <c r="E1516" s="39">
        <v>650</v>
      </c>
      <c r="F1516" s="10">
        <v>576</v>
      </c>
      <c r="G1516" s="5" t="s">
        <v>49</v>
      </c>
      <c r="H1516" s="11">
        <v>1975</v>
      </c>
      <c r="I1516" s="12" t="str">
        <f>IF(ISBLANK(VLOOKUP($H1516*100+I$2,Feuil2!$A$3:$CQ$931,HLOOKUP(Feuil1!$F1516,Feuil2!$E$1:$DG$2,2,0),0)),"",VLOOKUP($H1516*100+I$2,Feuil2!$A$3:$CQ$931,HLOOKUP(Feuil1!$F1516,Feuil2!$E$1:$DG$2,2,0),0))</f>
        <v/>
      </c>
      <c r="J1516" s="12" t="str">
        <f>IF(ISBLANK(VLOOKUP($H1516*100+J$2,Feuil2!$A$3:$CQ$931,HLOOKUP(Feuil1!$F1516,Feuil2!$E$1:$DG$2,2,0),0)),"",VLOOKUP($H1516*100+J$2,Feuil2!$A$3:$CQ$931,HLOOKUP(Feuil1!$F1516,Feuil2!$E$1:$DG$2,2,0),0))</f>
        <v/>
      </c>
      <c r="K1516" s="12" t="str">
        <f>IF(ISBLANK(VLOOKUP($H1516*100+K$2,Feuil2!$A$3:$CQ$931,HLOOKUP(Feuil1!$F1516,Feuil2!$E$1:$DG$2,2,0),0)),"",VLOOKUP($H1516*100+K$2,Feuil2!$A$3:$CQ$931,HLOOKUP(Feuil1!$F1516,Feuil2!$E$1:$DG$2,2,0),0))</f>
        <v/>
      </c>
      <c r="L1516" s="12" t="str">
        <f>IF(ISBLANK(VLOOKUP($H1516*100+L$2,Feuil2!$A$3:$CQ$931,HLOOKUP(Feuil1!$F1516,Feuil2!$E$1:$DG$2,2,0),0)),"",VLOOKUP($H1516*100+L$2,Feuil2!$A$3:$CQ$931,HLOOKUP(Feuil1!$F1516,Feuil2!$E$1:$DG$2,2,0),0))</f>
        <v/>
      </c>
      <c r="M1516" s="12" t="str">
        <f>IF(ISBLANK(VLOOKUP($H1516*100+M$2,Feuil2!$A$3:$CQ$931,HLOOKUP(Feuil1!$F1516,Feuil2!$E$1:$DG$2,2,0),0)),"",VLOOKUP($H1516*100+M$2,Feuil2!$A$3:$CQ$931,HLOOKUP(Feuil1!$F1516,Feuil2!$E$1:$DG$2,2,0),0))</f>
        <v/>
      </c>
      <c r="N1516" s="12" t="str">
        <f>IF(ISBLANK(VLOOKUP($H1516*100+N$2,Feuil2!$A$3:$CQ$931,HLOOKUP(Feuil1!$F1516,Feuil2!$E$1:$DG$2,2,0),0)),"",VLOOKUP($H1516*100+N$2,Feuil2!$A$3:$CQ$931,HLOOKUP(Feuil1!$F1516,Feuil2!$E$1:$DG$2,2,0),0))</f>
        <v/>
      </c>
      <c r="O1516" s="12" t="str">
        <f>IF(ISBLANK(VLOOKUP($H1516*100+O$2,Feuil2!$A$3:$CQ$931,HLOOKUP(Feuil1!$F1516,Feuil2!$E$1:$DG$2,2,0),0)),"",VLOOKUP($H1516*100+O$2,Feuil2!$A$3:$CQ$931,HLOOKUP(Feuil1!$F1516,Feuil2!$E$1:$DG$2,2,0),0))</f>
        <v/>
      </c>
      <c r="P1516" s="12" t="str">
        <f>IF(ISBLANK(VLOOKUP($H1516*100+P$2,Feuil2!$A$3:$CQ$931,HLOOKUP(Feuil1!$F1516,Feuil2!$E$1:$DG$2,2,0),0)),"",VLOOKUP($H1516*100+P$2,Feuil2!$A$3:$CQ$931,HLOOKUP(Feuil1!$F1516,Feuil2!$E$1:$DG$2,2,0),0))</f>
        <v/>
      </c>
      <c r="Q1516" s="12" t="str">
        <f>IF(ISBLANK(VLOOKUP($H1516*100+Q$2,Feuil2!$A$3:$CQ$931,HLOOKUP(Feuil1!$F1516,Feuil2!$E$1:$DG$2,2,0),0)),"",VLOOKUP($H1516*100+Q$2,Feuil2!$A$3:$CQ$931,HLOOKUP(Feuil1!$F1516,Feuil2!$E$1:$DG$2,2,0),0))</f>
        <v/>
      </c>
      <c r="R1516" s="12" t="str">
        <f>IF(ISBLANK(VLOOKUP($H1516*100+R$2,Feuil2!$A$3:$CQ$931,HLOOKUP(Feuil1!$F1516,Feuil2!$E$1:$DG$2,2,0),0)),"",VLOOKUP($H1516*100+R$2,Feuil2!$A$3:$CQ$931,HLOOKUP(Feuil1!$F1516,Feuil2!$E$1:$DG$2,2,0),0))</f>
        <v/>
      </c>
      <c r="S1516" s="12" t="str">
        <f>IF(ISBLANK(VLOOKUP($H1516*100+S$2,Feuil2!$A$3:$CQ$931,HLOOKUP(Feuil1!$F1516,Feuil2!$E$1:$DG$2,2,0),0)),"",VLOOKUP($H1516*100+S$2,Feuil2!$A$3:$CQ$931,HLOOKUP(Feuil1!$F1516,Feuil2!$E$1:$DG$2,2,0),0))</f>
        <v/>
      </c>
      <c r="T1516" s="12" t="str">
        <f>IF(ISBLANK(VLOOKUP($H1516*100+T$2,Feuil2!$A$3:$CQ$931,HLOOKUP(Feuil1!$F1516,Feuil2!$E$1:$DG$2,2,0),0)),"",VLOOKUP($H1516*100+T$2,Feuil2!$A$3:$CQ$931,HLOOKUP(Feuil1!$F1516,Feuil2!$E$1:$DG$2,2,0),0))</f>
        <v/>
      </c>
      <c r="U1516" s="12"/>
    </row>
    <row r="1517" spans="1:21" x14ac:dyDescent="0.35">
      <c r="A1517" s="10" t="s">
        <v>63</v>
      </c>
      <c r="B1517" s="8" t="s">
        <v>21</v>
      </c>
      <c r="C1517" s="39">
        <v>578900</v>
      </c>
      <c r="D1517" s="39">
        <v>350000</v>
      </c>
      <c r="E1517" s="39">
        <v>650</v>
      </c>
      <c r="F1517" s="10">
        <v>576</v>
      </c>
      <c r="G1517" s="5" t="s">
        <v>49</v>
      </c>
      <c r="H1517" s="11">
        <v>1976</v>
      </c>
      <c r="I1517" s="12" t="str">
        <f>IF(ISBLANK(VLOOKUP($H1517*100+I$2,Feuil2!$A$3:$CQ$931,HLOOKUP(Feuil1!$F1517,Feuil2!$E$1:$DG$2,2,0),0)),"",VLOOKUP($H1517*100+I$2,Feuil2!$A$3:$CQ$931,HLOOKUP(Feuil1!$F1517,Feuil2!$E$1:$DG$2,2,0),0))</f>
        <v/>
      </c>
      <c r="J1517" s="12" t="str">
        <f>IF(ISBLANK(VLOOKUP($H1517*100+J$2,Feuil2!$A$3:$CQ$931,HLOOKUP(Feuil1!$F1517,Feuil2!$E$1:$DG$2,2,0),0)),"",VLOOKUP($H1517*100+J$2,Feuil2!$A$3:$CQ$931,HLOOKUP(Feuil1!$F1517,Feuil2!$E$1:$DG$2,2,0),0))</f>
        <v/>
      </c>
      <c r="K1517" s="12" t="str">
        <f>IF(ISBLANK(VLOOKUP($H1517*100+K$2,Feuil2!$A$3:$CQ$931,HLOOKUP(Feuil1!$F1517,Feuil2!$E$1:$DG$2,2,0),0)),"",VLOOKUP($H1517*100+K$2,Feuil2!$A$3:$CQ$931,HLOOKUP(Feuil1!$F1517,Feuil2!$E$1:$DG$2,2,0),0))</f>
        <v/>
      </c>
      <c r="L1517" s="12" t="str">
        <f>IF(ISBLANK(VLOOKUP($H1517*100+L$2,Feuil2!$A$3:$CQ$931,HLOOKUP(Feuil1!$F1517,Feuil2!$E$1:$DG$2,2,0),0)),"",VLOOKUP($H1517*100+L$2,Feuil2!$A$3:$CQ$931,HLOOKUP(Feuil1!$F1517,Feuil2!$E$1:$DG$2,2,0),0))</f>
        <v/>
      </c>
      <c r="M1517" s="12" t="str">
        <f>IF(ISBLANK(VLOOKUP($H1517*100+M$2,Feuil2!$A$3:$CQ$931,HLOOKUP(Feuil1!$F1517,Feuil2!$E$1:$DG$2,2,0),0)),"",VLOOKUP($H1517*100+M$2,Feuil2!$A$3:$CQ$931,HLOOKUP(Feuil1!$F1517,Feuil2!$E$1:$DG$2,2,0),0))</f>
        <v/>
      </c>
      <c r="N1517" s="12" t="str">
        <f>IF(ISBLANK(VLOOKUP($H1517*100+N$2,Feuil2!$A$3:$CQ$931,HLOOKUP(Feuil1!$F1517,Feuil2!$E$1:$DG$2,2,0),0)),"",VLOOKUP($H1517*100+N$2,Feuil2!$A$3:$CQ$931,HLOOKUP(Feuil1!$F1517,Feuil2!$E$1:$DG$2,2,0),0))</f>
        <v/>
      </c>
      <c r="O1517" s="12" t="str">
        <f>IF(ISBLANK(VLOOKUP($H1517*100+O$2,Feuil2!$A$3:$CQ$931,HLOOKUP(Feuil1!$F1517,Feuil2!$E$1:$DG$2,2,0),0)),"",VLOOKUP($H1517*100+O$2,Feuil2!$A$3:$CQ$931,HLOOKUP(Feuil1!$F1517,Feuil2!$E$1:$DG$2,2,0),0))</f>
        <v/>
      </c>
      <c r="P1517" s="12" t="str">
        <f>IF(ISBLANK(VLOOKUP($H1517*100+P$2,Feuil2!$A$3:$CQ$931,HLOOKUP(Feuil1!$F1517,Feuil2!$E$1:$DG$2,2,0),0)),"",VLOOKUP($H1517*100+P$2,Feuil2!$A$3:$CQ$931,HLOOKUP(Feuil1!$F1517,Feuil2!$E$1:$DG$2,2,0),0))</f>
        <v/>
      </c>
      <c r="Q1517" s="12" t="str">
        <f>IF(ISBLANK(VLOOKUP($H1517*100+Q$2,Feuil2!$A$3:$CQ$931,HLOOKUP(Feuil1!$F1517,Feuil2!$E$1:$DG$2,2,0),0)),"",VLOOKUP($H1517*100+Q$2,Feuil2!$A$3:$CQ$931,HLOOKUP(Feuil1!$F1517,Feuil2!$E$1:$DG$2,2,0),0))</f>
        <v/>
      </c>
      <c r="R1517" s="12" t="str">
        <f>IF(ISBLANK(VLOOKUP($H1517*100+R$2,Feuil2!$A$3:$CQ$931,HLOOKUP(Feuil1!$F1517,Feuil2!$E$1:$DG$2,2,0),0)),"",VLOOKUP($H1517*100+R$2,Feuil2!$A$3:$CQ$931,HLOOKUP(Feuil1!$F1517,Feuil2!$E$1:$DG$2,2,0),0))</f>
        <v/>
      </c>
      <c r="S1517" s="12" t="str">
        <f>IF(ISBLANK(VLOOKUP($H1517*100+S$2,Feuil2!$A$3:$CQ$931,HLOOKUP(Feuil1!$F1517,Feuil2!$E$1:$DG$2,2,0),0)),"",VLOOKUP($H1517*100+S$2,Feuil2!$A$3:$CQ$931,HLOOKUP(Feuil1!$F1517,Feuil2!$E$1:$DG$2,2,0),0))</f>
        <v/>
      </c>
      <c r="T1517" s="12" t="str">
        <f>IF(ISBLANK(VLOOKUP($H1517*100+T$2,Feuil2!$A$3:$CQ$931,HLOOKUP(Feuil1!$F1517,Feuil2!$E$1:$DG$2,2,0),0)),"",VLOOKUP($H1517*100+T$2,Feuil2!$A$3:$CQ$931,HLOOKUP(Feuil1!$F1517,Feuil2!$E$1:$DG$2,2,0),0))</f>
        <v/>
      </c>
      <c r="U1517" s="12"/>
    </row>
    <row r="1518" spans="1:21" x14ac:dyDescent="0.35">
      <c r="A1518" s="10" t="s">
        <v>63</v>
      </c>
      <c r="B1518" s="8" t="s">
        <v>21</v>
      </c>
      <c r="C1518" s="39">
        <v>578900</v>
      </c>
      <c r="D1518" s="39">
        <v>350000</v>
      </c>
      <c r="E1518" s="39">
        <v>650</v>
      </c>
      <c r="F1518" s="10">
        <v>576</v>
      </c>
      <c r="G1518" s="5" t="s">
        <v>49</v>
      </c>
      <c r="H1518" s="11">
        <v>1977</v>
      </c>
      <c r="I1518" s="12" t="str">
        <f>IF(ISBLANK(VLOOKUP($H1518*100+I$2,Feuil2!$A$3:$CQ$931,HLOOKUP(Feuil1!$F1518,Feuil2!$E$1:$DG$2,2,0),0)),"",VLOOKUP($H1518*100+I$2,Feuil2!$A$3:$CQ$931,HLOOKUP(Feuil1!$F1518,Feuil2!$E$1:$DG$2,2,0),0))</f>
        <v/>
      </c>
      <c r="J1518" s="12" t="str">
        <f>IF(ISBLANK(VLOOKUP($H1518*100+J$2,Feuil2!$A$3:$CQ$931,HLOOKUP(Feuil1!$F1518,Feuil2!$E$1:$DG$2,2,0),0)),"",VLOOKUP($H1518*100+J$2,Feuil2!$A$3:$CQ$931,HLOOKUP(Feuil1!$F1518,Feuil2!$E$1:$DG$2,2,0),0))</f>
        <v/>
      </c>
      <c r="K1518" s="12" t="str">
        <f>IF(ISBLANK(VLOOKUP($H1518*100+K$2,Feuil2!$A$3:$CQ$931,HLOOKUP(Feuil1!$F1518,Feuil2!$E$1:$DG$2,2,0),0)),"",VLOOKUP($H1518*100+K$2,Feuil2!$A$3:$CQ$931,HLOOKUP(Feuil1!$F1518,Feuil2!$E$1:$DG$2,2,0),0))</f>
        <v/>
      </c>
      <c r="L1518" s="12" t="str">
        <f>IF(ISBLANK(VLOOKUP($H1518*100+L$2,Feuil2!$A$3:$CQ$931,HLOOKUP(Feuil1!$F1518,Feuil2!$E$1:$DG$2,2,0),0)),"",VLOOKUP($H1518*100+L$2,Feuil2!$A$3:$CQ$931,HLOOKUP(Feuil1!$F1518,Feuil2!$E$1:$DG$2,2,0),0))</f>
        <v/>
      </c>
      <c r="M1518" s="12" t="str">
        <f>IF(ISBLANK(VLOOKUP($H1518*100+M$2,Feuil2!$A$3:$CQ$931,HLOOKUP(Feuil1!$F1518,Feuil2!$E$1:$DG$2,2,0),0)),"",VLOOKUP($H1518*100+M$2,Feuil2!$A$3:$CQ$931,HLOOKUP(Feuil1!$F1518,Feuil2!$E$1:$DG$2,2,0),0))</f>
        <v/>
      </c>
      <c r="N1518" s="12" t="str">
        <f>IF(ISBLANK(VLOOKUP($H1518*100+N$2,Feuil2!$A$3:$CQ$931,HLOOKUP(Feuil1!$F1518,Feuil2!$E$1:$DG$2,2,0),0)),"",VLOOKUP($H1518*100+N$2,Feuil2!$A$3:$CQ$931,HLOOKUP(Feuil1!$F1518,Feuil2!$E$1:$DG$2,2,0),0))</f>
        <v/>
      </c>
      <c r="O1518" s="12" t="str">
        <f>IF(ISBLANK(VLOOKUP($H1518*100+O$2,Feuil2!$A$3:$CQ$931,HLOOKUP(Feuil1!$F1518,Feuil2!$E$1:$DG$2,2,0),0)),"",VLOOKUP($H1518*100+O$2,Feuil2!$A$3:$CQ$931,HLOOKUP(Feuil1!$F1518,Feuil2!$E$1:$DG$2,2,0),0))</f>
        <v/>
      </c>
      <c r="P1518" s="12" t="str">
        <f>IF(ISBLANK(VLOOKUP($H1518*100+P$2,Feuil2!$A$3:$CQ$931,HLOOKUP(Feuil1!$F1518,Feuil2!$E$1:$DG$2,2,0),0)),"",VLOOKUP($H1518*100+P$2,Feuil2!$A$3:$CQ$931,HLOOKUP(Feuil1!$F1518,Feuil2!$E$1:$DG$2,2,0),0))</f>
        <v/>
      </c>
      <c r="Q1518" s="12" t="str">
        <f>IF(ISBLANK(VLOOKUP($H1518*100+Q$2,Feuil2!$A$3:$CQ$931,HLOOKUP(Feuil1!$F1518,Feuil2!$E$1:$DG$2,2,0),0)),"",VLOOKUP($H1518*100+Q$2,Feuil2!$A$3:$CQ$931,HLOOKUP(Feuil1!$F1518,Feuil2!$E$1:$DG$2,2,0),0))</f>
        <v/>
      </c>
      <c r="R1518" s="12" t="str">
        <f>IF(ISBLANK(VLOOKUP($H1518*100+R$2,Feuil2!$A$3:$CQ$931,HLOOKUP(Feuil1!$F1518,Feuil2!$E$1:$DG$2,2,0),0)),"",VLOOKUP($H1518*100+R$2,Feuil2!$A$3:$CQ$931,HLOOKUP(Feuil1!$F1518,Feuil2!$E$1:$DG$2,2,0),0))</f>
        <v/>
      </c>
      <c r="S1518" s="12" t="str">
        <f>IF(ISBLANK(VLOOKUP($H1518*100+S$2,Feuil2!$A$3:$CQ$931,HLOOKUP(Feuil1!$F1518,Feuil2!$E$1:$DG$2,2,0),0)),"",VLOOKUP($H1518*100+S$2,Feuil2!$A$3:$CQ$931,HLOOKUP(Feuil1!$F1518,Feuil2!$E$1:$DG$2,2,0),0))</f>
        <v/>
      </c>
      <c r="T1518" s="12" t="str">
        <f>IF(ISBLANK(VLOOKUP($H1518*100+T$2,Feuil2!$A$3:$CQ$931,HLOOKUP(Feuil1!$F1518,Feuil2!$E$1:$DG$2,2,0),0)),"",VLOOKUP($H1518*100+T$2,Feuil2!$A$3:$CQ$931,HLOOKUP(Feuil1!$F1518,Feuil2!$E$1:$DG$2,2,0),0))</f>
        <v/>
      </c>
      <c r="U1518" s="12"/>
    </row>
    <row r="1519" spans="1:21" x14ac:dyDescent="0.35">
      <c r="A1519" s="10" t="s">
        <v>63</v>
      </c>
      <c r="B1519" s="8" t="s">
        <v>21</v>
      </c>
      <c r="C1519" s="39">
        <v>578900</v>
      </c>
      <c r="D1519" s="39">
        <v>350000</v>
      </c>
      <c r="E1519" s="39">
        <v>650</v>
      </c>
      <c r="F1519" s="10">
        <v>576</v>
      </c>
      <c r="G1519" s="5" t="s">
        <v>49</v>
      </c>
      <c r="H1519" s="11">
        <v>1978</v>
      </c>
      <c r="I1519" s="12" t="str">
        <f>IF(ISBLANK(VLOOKUP($H1519*100+I$2,Feuil2!$A$3:$CQ$931,HLOOKUP(Feuil1!$F1519,Feuil2!$E$1:$DG$2,2,0),0)),"",VLOOKUP($H1519*100+I$2,Feuil2!$A$3:$CQ$931,HLOOKUP(Feuil1!$F1519,Feuil2!$E$1:$DG$2,2,0),0))</f>
        <v/>
      </c>
      <c r="J1519" s="12" t="str">
        <f>IF(ISBLANK(VLOOKUP($H1519*100+J$2,Feuil2!$A$3:$CQ$931,HLOOKUP(Feuil1!$F1519,Feuil2!$E$1:$DG$2,2,0),0)),"",VLOOKUP($H1519*100+J$2,Feuil2!$A$3:$CQ$931,HLOOKUP(Feuil1!$F1519,Feuil2!$E$1:$DG$2,2,0),0))</f>
        <v/>
      </c>
      <c r="K1519" s="12" t="str">
        <f>IF(ISBLANK(VLOOKUP($H1519*100+K$2,Feuil2!$A$3:$CQ$931,HLOOKUP(Feuil1!$F1519,Feuil2!$E$1:$DG$2,2,0),0)),"",VLOOKUP($H1519*100+K$2,Feuil2!$A$3:$CQ$931,HLOOKUP(Feuil1!$F1519,Feuil2!$E$1:$DG$2,2,0),0))</f>
        <v/>
      </c>
      <c r="L1519" s="12" t="str">
        <f>IF(ISBLANK(VLOOKUP($H1519*100+L$2,Feuil2!$A$3:$CQ$931,HLOOKUP(Feuil1!$F1519,Feuil2!$E$1:$DG$2,2,0),0)),"",VLOOKUP($H1519*100+L$2,Feuil2!$A$3:$CQ$931,HLOOKUP(Feuil1!$F1519,Feuil2!$E$1:$DG$2,2,0),0))</f>
        <v/>
      </c>
      <c r="M1519" s="12" t="str">
        <f>IF(ISBLANK(VLOOKUP($H1519*100+M$2,Feuil2!$A$3:$CQ$931,HLOOKUP(Feuil1!$F1519,Feuil2!$E$1:$DG$2,2,0),0)),"",VLOOKUP($H1519*100+M$2,Feuil2!$A$3:$CQ$931,HLOOKUP(Feuil1!$F1519,Feuil2!$E$1:$DG$2,2,0),0))</f>
        <v/>
      </c>
      <c r="N1519" s="12" t="str">
        <f>IF(ISBLANK(VLOOKUP($H1519*100+N$2,Feuil2!$A$3:$CQ$931,HLOOKUP(Feuil1!$F1519,Feuil2!$E$1:$DG$2,2,0),0)),"",VLOOKUP($H1519*100+N$2,Feuil2!$A$3:$CQ$931,HLOOKUP(Feuil1!$F1519,Feuil2!$E$1:$DG$2,2,0),0))</f>
        <v/>
      </c>
      <c r="O1519" s="12" t="str">
        <f>IF(ISBLANK(VLOOKUP($H1519*100+O$2,Feuil2!$A$3:$CQ$931,HLOOKUP(Feuil1!$F1519,Feuil2!$E$1:$DG$2,2,0),0)),"",VLOOKUP($H1519*100+O$2,Feuil2!$A$3:$CQ$931,HLOOKUP(Feuil1!$F1519,Feuil2!$E$1:$DG$2,2,0),0))</f>
        <v/>
      </c>
      <c r="P1519" s="12" t="str">
        <f>IF(ISBLANK(VLOOKUP($H1519*100+P$2,Feuil2!$A$3:$CQ$931,HLOOKUP(Feuil1!$F1519,Feuil2!$E$1:$DG$2,2,0),0)),"",VLOOKUP($H1519*100+P$2,Feuil2!$A$3:$CQ$931,HLOOKUP(Feuil1!$F1519,Feuil2!$E$1:$DG$2,2,0),0))</f>
        <v/>
      </c>
      <c r="Q1519" s="12" t="str">
        <f>IF(ISBLANK(VLOOKUP($H1519*100+Q$2,Feuil2!$A$3:$CQ$931,HLOOKUP(Feuil1!$F1519,Feuil2!$E$1:$DG$2,2,0),0)),"",VLOOKUP($H1519*100+Q$2,Feuil2!$A$3:$CQ$931,HLOOKUP(Feuil1!$F1519,Feuil2!$E$1:$DG$2,2,0),0))</f>
        <v/>
      </c>
      <c r="R1519" s="12" t="str">
        <f>IF(ISBLANK(VLOOKUP($H1519*100+R$2,Feuil2!$A$3:$CQ$931,HLOOKUP(Feuil1!$F1519,Feuil2!$E$1:$DG$2,2,0),0)),"",VLOOKUP($H1519*100+R$2,Feuil2!$A$3:$CQ$931,HLOOKUP(Feuil1!$F1519,Feuil2!$E$1:$DG$2,2,0),0))</f>
        <v/>
      </c>
      <c r="S1519" s="12" t="str">
        <f>IF(ISBLANK(VLOOKUP($H1519*100+S$2,Feuil2!$A$3:$CQ$931,HLOOKUP(Feuil1!$F1519,Feuil2!$E$1:$DG$2,2,0),0)),"",VLOOKUP($H1519*100+S$2,Feuil2!$A$3:$CQ$931,HLOOKUP(Feuil1!$F1519,Feuil2!$E$1:$DG$2,2,0),0))</f>
        <v/>
      </c>
      <c r="T1519" s="12" t="str">
        <f>IF(ISBLANK(VLOOKUP($H1519*100+T$2,Feuil2!$A$3:$CQ$931,HLOOKUP(Feuil1!$F1519,Feuil2!$E$1:$DG$2,2,0),0)),"",VLOOKUP($H1519*100+T$2,Feuil2!$A$3:$CQ$931,HLOOKUP(Feuil1!$F1519,Feuil2!$E$1:$DG$2,2,0),0))</f>
        <v/>
      </c>
      <c r="U1519" s="12"/>
    </row>
    <row r="1520" spans="1:21" x14ac:dyDescent="0.35">
      <c r="A1520" s="10" t="s">
        <v>63</v>
      </c>
      <c r="B1520" s="8" t="s">
        <v>21</v>
      </c>
      <c r="C1520" s="39">
        <v>578900</v>
      </c>
      <c r="D1520" s="39">
        <v>350000</v>
      </c>
      <c r="E1520" s="39">
        <v>650</v>
      </c>
      <c r="F1520" s="10">
        <v>576</v>
      </c>
      <c r="G1520" s="5" t="s">
        <v>49</v>
      </c>
      <c r="H1520" s="11">
        <v>1979</v>
      </c>
      <c r="I1520" s="12" t="str">
        <f>IF(ISBLANK(VLOOKUP($H1520*100+I$2,Feuil2!$A$3:$CQ$931,HLOOKUP(Feuil1!$F1520,Feuil2!$E$1:$DG$2,2,0),0)),"",VLOOKUP($H1520*100+I$2,Feuil2!$A$3:$CQ$931,HLOOKUP(Feuil1!$F1520,Feuil2!$E$1:$DG$2,2,0),0))</f>
        <v/>
      </c>
      <c r="J1520" s="12" t="str">
        <f>IF(ISBLANK(VLOOKUP($H1520*100+J$2,Feuil2!$A$3:$CQ$931,HLOOKUP(Feuil1!$F1520,Feuil2!$E$1:$DG$2,2,0),0)),"",VLOOKUP($H1520*100+J$2,Feuil2!$A$3:$CQ$931,HLOOKUP(Feuil1!$F1520,Feuil2!$E$1:$DG$2,2,0),0))</f>
        <v/>
      </c>
      <c r="K1520" s="12" t="str">
        <f>IF(ISBLANK(VLOOKUP($H1520*100+K$2,Feuil2!$A$3:$CQ$931,HLOOKUP(Feuil1!$F1520,Feuil2!$E$1:$DG$2,2,0),0)),"",VLOOKUP($H1520*100+K$2,Feuil2!$A$3:$CQ$931,HLOOKUP(Feuil1!$F1520,Feuil2!$E$1:$DG$2,2,0),0))</f>
        <v/>
      </c>
      <c r="L1520" s="12" t="str">
        <f>IF(ISBLANK(VLOOKUP($H1520*100+L$2,Feuil2!$A$3:$CQ$931,HLOOKUP(Feuil1!$F1520,Feuil2!$E$1:$DG$2,2,0),0)),"",VLOOKUP($H1520*100+L$2,Feuil2!$A$3:$CQ$931,HLOOKUP(Feuil1!$F1520,Feuil2!$E$1:$DG$2,2,0),0))</f>
        <v/>
      </c>
      <c r="M1520" s="12" t="str">
        <f>IF(ISBLANK(VLOOKUP($H1520*100+M$2,Feuil2!$A$3:$CQ$931,HLOOKUP(Feuil1!$F1520,Feuil2!$E$1:$DG$2,2,0),0)),"",VLOOKUP($H1520*100+M$2,Feuil2!$A$3:$CQ$931,HLOOKUP(Feuil1!$F1520,Feuil2!$E$1:$DG$2,2,0),0))</f>
        <v/>
      </c>
      <c r="N1520" s="12" t="str">
        <f>IF(ISBLANK(VLOOKUP($H1520*100+N$2,Feuil2!$A$3:$CQ$931,HLOOKUP(Feuil1!$F1520,Feuil2!$E$1:$DG$2,2,0),0)),"",VLOOKUP($H1520*100+N$2,Feuil2!$A$3:$CQ$931,HLOOKUP(Feuil1!$F1520,Feuil2!$E$1:$DG$2,2,0),0))</f>
        <v/>
      </c>
      <c r="O1520" s="12" t="str">
        <f>IF(ISBLANK(VLOOKUP($H1520*100+O$2,Feuil2!$A$3:$CQ$931,HLOOKUP(Feuil1!$F1520,Feuil2!$E$1:$DG$2,2,0),0)),"",VLOOKUP($H1520*100+O$2,Feuil2!$A$3:$CQ$931,HLOOKUP(Feuil1!$F1520,Feuil2!$E$1:$DG$2,2,0),0))</f>
        <v/>
      </c>
      <c r="P1520" s="12" t="str">
        <f>IF(ISBLANK(VLOOKUP($H1520*100+P$2,Feuil2!$A$3:$CQ$931,HLOOKUP(Feuil1!$F1520,Feuil2!$E$1:$DG$2,2,0),0)),"",VLOOKUP($H1520*100+P$2,Feuil2!$A$3:$CQ$931,HLOOKUP(Feuil1!$F1520,Feuil2!$E$1:$DG$2,2,0),0))</f>
        <v/>
      </c>
      <c r="Q1520" s="12" t="str">
        <f>IF(ISBLANK(VLOOKUP($H1520*100+Q$2,Feuil2!$A$3:$CQ$931,HLOOKUP(Feuil1!$F1520,Feuil2!$E$1:$DG$2,2,0),0)),"",VLOOKUP($H1520*100+Q$2,Feuil2!$A$3:$CQ$931,HLOOKUP(Feuil1!$F1520,Feuil2!$E$1:$DG$2,2,0),0))</f>
        <v/>
      </c>
      <c r="R1520" s="12" t="str">
        <f>IF(ISBLANK(VLOOKUP($H1520*100+R$2,Feuil2!$A$3:$CQ$931,HLOOKUP(Feuil1!$F1520,Feuil2!$E$1:$DG$2,2,0),0)),"",VLOOKUP($H1520*100+R$2,Feuil2!$A$3:$CQ$931,HLOOKUP(Feuil1!$F1520,Feuil2!$E$1:$DG$2,2,0),0))</f>
        <v/>
      </c>
      <c r="S1520" s="12" t="str">
        <f>IF(ISBLANK(VLOOKUP($H1520*100+S$2,Feuil2!$A$3:$CQ$931,HLOOKUP(Feuil1!$F1520,Feuil2!$E$1:$DG$2,2,0),0)),"",VLOOKUP($H1520*100+S$2,Feuil2!$A$3:$CQ$931,HLOOKUP(Feuil1!$F1520,Feuil2!$E$1:$DG$2,2,0),0))</f>
        <v/>
      </c>
      <c r="T1520" s="12" t="str">
        <f>IF(ISBLANK(VLOOKUP($H1520*100+T$2,Feuil2!$A$3:$CQ$931,HLOOKUP(Feuil1!$F1520,Feuil2!$E$1:$DG$2,2,0),0)),"",VLOOKUP($H1520*100+T$2,Feuil2!$A$3:$CQ$931,HLOOKUP(Feuil1!$F1520,Feuil2!$E$1:$DG$2,2,0),0))</f>
        <v/>
      </c>
      <c r="U1520" s="12"/>
    </row>
    <row r="1521" spans="1:21" x14ac:dyDescent="0.35">
      <c r="A1521" s="10" t="s">
        <v>63</v>
      </c>
      <c r="B1521" s="8" t="s">
        <v>21</v>
      </c>
      <c r="C1521" s="39">
        <v>578900</v>
      </c>
      <c r="D1521" s="39">
        <v>350000</v>
      </c>
      <c r="E1521" s="39">
        <v>650</v>
      </c>
      <c r="F1521" s="10">
        <v>576</v>
      </c>
      <c r="G1521" s="5" t="s">
        <v>49</v>
      </c>
      <c r="H1521" s="11">
        <v>1980</v>
      </c>
      <c r="I1521" s="12" t="str">
        <f>IF(ISBLANK(VLOOKUP($H1521*100+I$2,Feuil2!$A$3:$CQ$931,HLOOKUP(Feuil1!$F1521,Feuil2!$E$1:$DG$2,2,0),0)),"",VLOOKUP($H1521*100+I$2,Feuil2!$A$3:$CQ$931,HLOOKUP(Feuil1!$F1521,Feuil2!$E$1:$DG$2,2,0),0))</f>
        <v/>
      </c>
      <c r="J1521" s="12" t="str">
        <f>IF(ISBLANK(VLOOKUP($H1521*100+J$2,Feuil2!$A$3:$CQ$931,HLOOKUP(Feuil1!$F1521,Feuil2!$E$1:$DG$2,2,0),0)),"",VLOOKUP($H1521*100+J$2,Feuil2!$A$3:$CQ$931,HLOOKUP(Feuil1!$F1521,Feuil2!$E$1:$DG$2,2,0),0))</f>
        <v/>
      </c>
      <c r="K1521" s="12" t="str">
        <f>IF(ISBLANK(VLOOKUP($H1521*100+K$2,Feuil2!$A$3:$CQ$931,HLOOKUP(Feuil1!$F1521,Feuil2!$E$1:$DG$2,2,0),0)),"",VLOOKUP($H1521*100+K$2,Feuil2!$A$3:$CQ$931,HLOOKUP(Feuil1!$F1521,Feuil2!$E$1:$DG$2,2,0),0))</f>
        <v/>
      </c>
      <c r="L1521" s="12" t="str">
        <f>IF(ISBLANK(VLOOKUP($H1521*100+L$2,Feuil2!$A$3:$CQ$931,HLOOKUP(Feuil1!$F1521,Feuil2!$E$1:$DG$2,2,0),0)),"",VLOOKUP($H1521*100+L$2,Feuil2!$A$3:$CQ$931,HLOOKUP(Feuil1!$F1521,Feuil2!$E$1:$DG$2,2,0),0))</f>
        <v/>
      </c>
      <c r="M1521" s="12" t="str">
        <f>IF(ISBLANK(VLOOKUP($H1521*100+M$2,Feuil2!$A$3:$CQ$931,HLOOKUP(Feuil1!$F1521,Feuil2!$E$1:$DG$2,2,0),0)),"",VLOOKUP($H1521*100+M$2,Feuil2!$A$3:$CQ$931,HLOOKUP(Feuil1!$F1521,Feuil2!$E$1:$DG$2,2,0),0))</f>
        <v/>
      </c>
      <c r="N1521" s="12" t="str">
        <f>IF(ISBLANK(VLOOKUP($H1521*100+N$2,Feuil2!$A$3:$CQ$931,HLOOKUP(Feuil1!$F1521,Feuil2!$E$1:$DG$2,2,0),0)),"",VLOOKUP($H1521*100+N$2,Feuil2!$A$3:$CQ$931,HLOOKUP(Feuil1!$F1521,Feuil2!$E$1:$DG$2,2,0),0))</f>
        <v/>
      </c>
      <c r="O1521" s="12" t="str">
        <f>IF(ISBLANK(VLOOKUP($H1521*100+O$2,Feuil2!$A$3:$CQ$931,HLOOKUP(Feuil1!$F1521,Feuil2!$E$1:$DG$2,2,0),0)),"",VLOOKUP($H1521*100+O$2,Feuil2!$A$3:$CQ$931,HLOOKUP(Feuil1!$F1521,Feuil2!$E$1:$DG$2,2,0),0))</f>
        <v/>
      </c>
      <c r="P1521" s="12" t="str">
        <f>IF(ISBLANK(VLOOKUP($H1521*100+P$2,Feuil2!$A$3:$CQ$931,HLOOKUP(Feuil1!$F1521,Feuil2!$E$1:$DG$2,2,0),0)),"",VLOOKUP($H1521*100+P$2,Feuil2!$A$3:$CQ$931,HLOOKUP(Feuil1!$F1521,Feuil2!$E$1:$DG$2,2,0),0))</f>
        <v/>
      </c>
      <c r="Q1521" s="12" t="str">
        <f>IF(ISBLANK(VLOOKUP($H1521*100+Q$2,Feuil2!$A$3:$CQ$931,HLOOKUP(Feuil1!$F1521,Feuil2!$E$1:$DG$2,2,0),0)),"",VLOOKUP($H1521*100+Q$2,Feuil2!$A$3:$CQ$931,HLOOKUP(Feuil1!$F1521,Feuil2!$E$1:$DG$2,2,0),0))</f>
        <v/>
      </c>
      <c r="R1521" s="12" t="str">
        <f>IF(ISBLANK(VLOOKUP($H1521*100+R$2,Feuil2!$A$3:$CQ$931,HLOOKUP(Feuil1!$F1521,Feuil2!$E$1:$DG$2,2,0),0)),"",VLOOKUP($H1521*100+R$2,Feuil2!$A$3:$CQ$931,HLOOKUP(Feuil1!$F1521,Feuil2!$E$1:$DG$2,2,0),0))</f>
        <v/>
      </c>
      <c r="S1521" s="12" t="str">
        <f>IF(ISBLANK(VLOOKUP($H1521*100+S$2,Feuil2!$A$3:$CQ$931,HLOOKUP(Feuil1!$F1521,Feuil2!$E$1:$DG$2,2,0),0)),"",VLOOKUP($H1521*100+S$2,Feuil2!$A$3:$CQ$931,HLOOKUP(Feuil1!$F1521,Feuil2!$E$1:$DG$2,2,0),0))</f>
        <v/>
      </c>
      <c r="T1521" s="12" t="str">
        <f>IF(ISBLANK(VLOOKUP($H1521*100+T$2,Feuil2!$A$3:$CQ$931,HLOOKUP(Feuil1!$F1521,Feuil2!$E$1:$DG$2,2,0),0)),"",VLOOKUP($H1521*100+T$2,Feuil2!$A$3:$CQ$931,HLOOKUP(Feuil1!$F1521,Feuil2!$E$1:$DG$2,2,0),0))</f>
        <v/>
      </c>
      <c r="U1521" s="12"/>
    </row>
    <row r="1522" spans="1:21" x14ac:dyDescent="0.35">
      <c r="A1522" s="10" t="s">
        <v>63</v>
      </c>
      <c r="B1522" s="8" t="s">
        <v>21</v>
      </c>
      <c r="C1522" s="39">
        <v>578900</v>
      </c>
      <c r="D1522" s="39">
        <v>350000</v>
      </c>
      <c r="E1522" s="39">
        <v>650</v>
      </c>
      <c r="F1522" s="10">
        <v>576</v>
      </c>
      <c r="G1522" s="5" t="s">
        <v>49</v>
      </c>
      <c r="H1522" s="11">
        <v>1981</v>
      </c>
      <c r="I1522" s="12" t="str">
        <f>IF(ISBLANK(VLOOKUP($H1522*100+I$2,Feuil2!$A$3:$CQ$931,HLOOKUP(Feuil1!$F1522,Feuil2!$E$1:$DG$2,2,0),0)),"",VLOOKUP($H1522*100+I$2,Feuil2!$A$3:$CQ$931,HLOOKUP(Feuil1!$F1522,Feuil2!$E$1:$DG$2,2,0),0))</f>
        <v/>
      </c>
      <c r="J1522" s="12" t="str">
        <f>IF(ISBLANK(VLOOKUP($H1522*100+J$2,Feuil2!$A$3:$CQ$931,HLOOKUP(Feuil1!$F1522,Feuil2!$E$1:$DG$2,2,0),0)),"",VLOOKUP($H1522*100+J$2,Feuil2!$A$3:$CQ$931,HLOOKUP(Feuil1!$F1522,Feuil2!$E$1:$DG$2,2,0),0))</f>
        <v/>
      </c>
      <c r="K1522" s="12" t="str">
        <f>IF(ISBLANK(VLOOKUP($H1522*100+K$2,Feuil2!$A$3:$CQ$931,HLOOKUP(Feuil1!$F1522,Feuil2!$E$1:$DG$2,2,0),0)),"",VLOOKUP($H1522*100+K$2,Feuil2!$A$3:$CQ$931,HLOOKUP(Feuil1!$F1522,Feuil2!$E$1:$DG$2,2,0),0))</f>
        <v/>
      </c>
      <c r="L1522" s="12" t="str">
        <f>IF(ISBLANK(VLOOKUP($H1522*100+L$2,Feuil2!$A$3:$CQ$931,HLOOKUP(Feuil1!$F1522,Feuil2!$E$1:$DG$2,2,0),0)),"",VLOOKUP($H1522*100+L$2,Feuil2!$A$3:$CQ$931,HLOOKUP(Feuil1!$F1522,Feuil2!$E$1:$DG$2,2,0),0))</f>
        <v/>
      </c>
      <c r="M1522" s="12" t="str">
        <f>IF(ISBLANK(VLOOKUP($H1522*100+M$2,Feuil2!$A$3:$CQ$931,HLOOKUP(Feuil1!$F1522,Feuil2!$E$1:$DG$2,2,0),0)),"",VLOOKUP($H1522*100+M$2,Feuil2!$A$3:$CQ$931,HLOOKUP(Feuil1!$F1522,Feuil2!$E$1:$DG$2,2,0),0))</f>
        <v/>
      </c>
      <c r="N1522" s="12" t="str">
        <f>IF(ISBLANK(VLOOKUP($H1522*100+N$2,Feuil2!$A$3:$CQ$931,HLOOKUP(Feuil1!$F1522,Feuil2!$E$1:$DG$2,2,0),0)),"",VLOOKUP($H1522*100+N$2,Feuil2!$A$3:$CQ$931,HLOOKUP(Feuil1!$F1522,Feuil2!$E$1:$DG$2,2,0),0))</f>
        <v/>
      </c>
      <c r="O1522" s="12" t="str">
        <f>IF(ISBLANK(VLOOKUP($H1522*100+O$2,Feuil2!$A$3:$CQ$931,HLOOKUP(Feuil1!$F1522,Feuil2!$E$1:$DG$2,2,0),0)),"",VLOOKUP($H1522*100+O$2,Feuil2!$A$3:$CQ$931,HLOOKUP(Feuil1!$F1522,Feuil2!$E$1:$DG$2,2,0),0))</f>
        <v/>
      </c>
      <c r="P1522" s="12" t="str">
        <f>IF(ISBLANK(VLOOKUP($H1522*100+P$2,Feuil2!$A$3:$CQ$931,HLOOKUP(Feuil1!$F1522,Feuil2!$E$1:$DG$2,2,0),0)),"",VLOOKUP($H1522*100+P$2,Feuil2!$A$3:$CQ$931,HLOOKUP(Feuil1!$F1522,Feuil2!$E$1:$DG$2,2,0),0))</f>
        <v/>
      </c>
      <c r="Q1522" s="12" t="str">
        <f>IF(ISBLANK(VLOOKUP($H1522*100+Q$2,Feuil2!$A$3:$CQ$931,HLOOKUP(Feuil1!$F1522,Feuil2!$E$1:$DG$2,2,0),0)),"",VLOOKUP($H1522*100+Q$2,Feuil2!$A$3:$CQ$931,HLOOKUP(Feuil1!$F1522,Feuil2!$E$1:$DG$2,2,0),0))</f>
        <v/>
      </c>
      <c r="R1522" s="12" t="str">
        <f>IF(ISBLANK(VLOOKUP($H1522*100+R$2,Feuil2!$A$3:$CQ$931,HLOOKUP(Feuil1!$F1522,Feuil2!$E$1:$DG$2,2,0),0)),"",VLOOKUP($H1522*100+R$2,Feuil2!$A$3:$CQ$931,HLOOKUP(Feuil1!$F1522,Feuil2!$E$1:$DG$2,2,0),0))</f>
        <v/>
      </c>
      <c r="S1522" s="12" t="str">
        <f>IF(ISBLANK(VLOOKUP($H1522*100+S$2,Feuil2!$A$3:$CQ$931,HLOOKUP(Feuil1!$F1522,Feuil2!$E$1:$DG$2,2,0),0)),"",VLOOKUP($H1522*100+S$2,Feuil2!$A$3:$CQ$931,HLOOKUP(Feuil1!$F1522,Feuil2!$E$1:$DG$2,2,0),0))</f>
        <v/>
      </c>
      <c r="T1522" s="12" t="str">
        <f>IF(ISBLANK(VLOOKUP($H1522*100+T$2,Feuil2!$A$3:$CQ$931,HLOOKUP(Feuil1!$F1522,Feuil2!$E$1:$DG$2,2,0),0)),"",VLOOKUP($H1522*100+T$2,Feuil2!$A$3:$CQ$931,HLOOKUP(Feuil1!$F1522,Feuil2!$E$1:$DG$2,2,0),0))</f>
        <v/>
      </c>
      <c r="U1522" s="12"/>
    </row>
    <row r="1523" spans="1:21" x14ac:dyDescent="0.35">
      <c r="A1523" s="10" t="s">
        <v>63</v>
      </c>
      <c r="B1523" s="8" t="s">
        <v>21</v>
      </c>
      <c r="C1523" s="39">
        <v>578900</v>
      </c>
      <c r="D1523" s="39">
        <v>350000</v>
      </c>
      <c r="E1523" s="39">
        <v>650</v>
      </c>
      <c r="F1523" s="10">
        <v>576</v>
      </c>
      <c r="G1523" s="5" t="s">
        <v>49</v>
      </c>
      <c r="H1523" s="11">
        <v>1982</v>
      </c>
      <c r="I1523" s="12" t="str">
        <f>IF(ISBLANK(VLOOKUP($H1523*100+I$2,Feuil2!$A$3:$CQ$931,HLOOKUP(Feuil1!$F1523,Feuil2!$E$1:$DG$2,2,0),0)),"",VLOOKUP($H1523*100+I$2,Feuil2!$A$3:$CQ$931,HLOOKUP(Feuil1!$F1523,Feuil2!$E$1:$DG$2,2,0),0))</f>
        <v/>
      </c>
      <c r="J1523" s="12" t="str">
        <f>IF(ISBLANK(VLOOKUP($H1523*100+J$2,Feuil2!$A$3:$CQ$931,HLOOKUP(Feuil1!$F1523,Feuil2!$E$1:$DG$2,2,0),0)),"",VLOOKUP($H1523*100+J$2,Feuil2!$A$3:$CQ$931,HLOOKUP(Feuil1!$F1523,Feuil2!$E$1:$DG$2,2,0),0))</f>
        <v/>
      </c>
      <c r="K1523" s="12" t="str">
        <f>IF(ISBLANK(VLOOKUP($H1523*100+K$2,Feuil2!$A$3:$CQ$931,HLOOKUP(Feuil1!$F1523,Feuil2!$E$1:$DG$2,2,0),0)),"",VLOOKUP($H1523*100+K$2,Feuil2!$A$3:$CQ$931,HLOOKUP(Feuil1!$F1523,Feuil2!$E$1:$DG$2,2,0),0))</f>
        <v/>
      </c>
      <c r="L1523" s="12" t="str">
        <f>IF(ISBLANK(VLOOKUP($H1523*100+L$2,Feuil2!$A$3:$CQ$931,HLOOKUP(Feuil1!$F1523,Feuil2!$E$1:$DG$2,2,0),0)),"",VLOOKUP($H1523*100+L$2,Feuil2!$A$3:$CQ$931,HLOOKUP(Feuil1!$F1523,Feuil2!$E$1:$DG$2,2,0),0))</f>
        <v/>
      </c>
      <c r="M1523" s="12" t="str">
        <f>IF(ISBLANK(VLOOKUP($H1523*100+M$2,Feuil2!$A$3:$CQ$931,HLOOKUP(Feuil1!$F1523,Feuil2!$E$1:$DG$2,2,0),0)),"",VLOOKUP($H1523*100+M$2,Feuil2!$A$3:$CQ$931,HLOOKUP(Feuil1!$F1523,Feuil2!$E$1:$DG$2,2,0),0))</f>
        <v/>
      </c>
      <c r="N1523" s="12" t="str">
        <f>IF(ISBLANK(VLOOKUP($H1523*100+N$2,Feuil2!$A$3:$CQ$931,HLOOKUP(Feuil1!$F1523,Feuil2!$E$1:$DG$2,2,0),0)),"",VLOOKUP($H1523*100+N$2,Feuil2!$A$3:$CQ$931,HLOOKUP(Feuil1!$F1523,Feuil2!$E$1:$DG$2,2,0),0))</f>
        <v/>
      </c>
      <c r="O1523" s="12" t="str">
        <f>IF(ISBLANK(VLOOKUP($H1523*100+O$2,Feuil2!$A$3:$CQ$931,HLOOKUP(Feuil1!$F1523,Feuil2!$E$1:$DG$2,2,0),0)),"",VLOOKUP($H1523*100+O$2,Feuil2!$A$3:$CQ$931,HLOOKUP(Feuil1!$F1523,Feuil2!$E$1:$DG$2,2,0),0))</f>
        <v/>
      </c>
      <c r="P1523" s="12" t="str">
        <f>IF(ISBLANK(VLOOKUP($H1523*100+P$2,Feuil2!$A$3:$CQ$931,HLOOKUP(Feuil1!$F1523,Feuil2!$E$1:$DG$2,2,0),0)),"",VLOOKUP($H1523*100+P$2,Feuil2!$A$3:$CQ$931,HLOOKUP(Feuil1!$F1523,Feuil2!$E$1:$DG$2,2,0),0))</f>
        <v/>
      </c>
      <c r="Q1523" s="12" t="str">
        <f>IF(ISBLANK(VLOOKUP($H1523*100+Q$2,Feuil2!$A$3:$CQ$931,HLOOKUP(Feuil1!$F1523,Feuil2!$E$1:$DG$2,2,0),0)),"",VLOOKUP($H1523*100+Q$2,Feuil2!$A$3:$CQ$931,HLOOKUP(Feuil1!$F1523,Feuil2!$E$1:$DG$2,2,0),0))</f>
        <v/>
      </c>
      <c r="R1523" s="12" t="str">
        <f>IF(ISBLANK(VLOOKUP($H1523*100+R$2,Feuil2!$A$3:$CQ$931,HLOOKUP(Feuil1!$F1523,Feuil2!$E$1:$DG$2,2,0),0)),"",VLOOKUP($H1523*100+R$2,Feuil2!$A$3:$CQ$931,HLOOKUP(Feuil1!$F1523,Feuil2!$E$1:$DG$2,2,0),0))</f>
        <v/>
      </c>
      <c r="S1523" s="12" t="str">
        <f>IF(ISBLANK(VLOOKUP($H1523*100+S$2,Feuil2!$A$3:$CQ$931,HLOOKUP(Feuil1!$F1523,Feuil2!$E$1:$DG$2,2,0),0)),"",VLOOKUP($H1523*100+S$2,Feuil2!$A$3:$CQ$931,HLOOKUP(Feuil1!$F1523,Feuil2!$E$1:$DG$2,2,0),0))</f>
        <v/>
      </c>
      <c r="T1523" s="12" t="str">
        <f>IF(ISBLANK(VLOOKUP($H1523*100+T$2,Feuil2!$A$3:$CQ$931,HLOOKUP(Feuil1!$F1523,Feuil2!$E$1:$DG$2,2,0),0)),"",VLOOKUP($H1523*100+T$2,Feuil2!$A$3:$CQ$931,HLOOKUP(Feuil1!$F1523,Feuil2!$E$1:$DG$2,2,0),0))</f>
        <v/>
      </c>
      <c r="U1523" s="12"/>
    </row>
    <row r="1524" spans="1:21" x14ac:dyDescent="0.35">
      <c r="A1524" s="10" t="s">
        <v>63</v>
      </c>
      <c r="B1524" s="8" t="s">
        <v>21</v>
      </c>
      <c r="C1524" s="39">
        <v>578900</v>
      </c>
      <c r="D1524" s="39">
        <v>350000</v>
      </c>
      <c r="E1524" s="39">
        <v>650</v>
      </c>
      <c r="F1524" s="10">
        <v>576</v>
      </c>
      <c r="G1524" s="5" t="s">
        <v>49</v>
      </c>
      <c r="H1524" s="11">
        <v>1983</v>
      </c>
      <c r="I1524" s="12" t="str">
        <f>IF(ISBLANK(VLOOKUP($H1524*100+I$2,Feuil2!$A$3:$CQ$931,HLOOKUP(Feuil1!$F1524,Feuil2!$E$1:$DG$2,2,0),0)),"",VLOOKUP($H1524*100+I$2,Feuil2!$A$3:$CQ$931,HLOOKUP(Feuil1!$F1524,Feuil2!$E$1:$DG$2,2,0),0))</f>
        <v/>
      </c>
      <c r="J1524" s="12" t="str">
        <f>IF(ISBLANK(VLOOKUP($H1524*100+J$2,Feuil2!$A$3:$CQ$931,HLOOKUP(Feuil1!$F1524,Feuil2!$E$1:$DG$2,2,0),0)),"",VLOOKUP($H1524*100+J$2,Feuil2!$A$3:$CQ$931,HLOOKUP(Feuil1!$F1524,Feuil2!$E$1:$DG$2,2,0),0))</f>
        <v/>
      </c>
      <c r="K1524" s="12" t="str">
        <f>IF(ISBLANK(VLOOKUP($H1524*100+K$2,Feuil2!$A$3:$CQ$931,HLOOKUP(Feuil1!$F1524,Feuil2!$E$1:$DG$2,2,0),0)),"",VLOOKUP($H1524*100+K$2,Feuil2!$A$3:$CQ$931,HLOOKUP(Feuil1!$F1524,Feuil2!$E$1:$DG$2,2,0),0))</f>
        <v/>
      </c>
      <c r="L1524" s="12" t="str">
        <f>IF(ISBLANK(VLOOKUP($H1524*100+L$2,Feuil2!$A$3:$CQ$931,HLOOKUP(Feuil1!$F1524,Feuil2!$E$1:$DG$2,2,0),0)),"",VLOOKUP($H1524*100+L$2,Feuil2!$A$3:$CQ$931,HLOOKUP(Feuil1!$F1524,Feuil2!$E$1:$DG$2,2,0),0))</f>
        <v/>
      </c>
      <c r="M1524" s="12" t="str">
        <f>IF(ISBLANK(VLOOKUP($H1524*100+M$2,Feuil2!$A$3:$CQ$931,HLOOKUP(Feuil1!$F1524,Feuil2!$E$1:$DG$2,2,0),0)),"",VLOOKUP($H1524*100+M$2,Feuil2!$A$3:$CQ$931,HLOOKUP(Feuil1!$F1524,Feuil2!$E$1:$DG$2,2,0),0))</f>
        <v/>
      </c>
      <c r="N1524" s="12" t="str">
        <f>IF(ISBLANK(VLOOKUP($H1524*100+N$2,Feuil2!$A$3:$CQ$931,HLOOKUP(Feuil1!$F1524,Feuil2!$E$1:$DG$2,2,0),0)),"",VLOOKUP($H1524*100+N$2,Feuil2!$A$3:$CQ$931,HLOOKUP(Feuil1!$F1524,Feuil2!$E$1:$DG$2,2,0),0))</f>
        <v/>
      </c>
      <c r="O1524" s="12" t="str">
        <f>IF(ISBLANK(VLOOKUP($H1524*100+O$2,Feuil2!$A$3:$CQ$931,HLOOKUP(Feuil1!$F1524,Feuil2!$E$1:$DG$2,2,0),0)),"",VLOOKUP($H1524*100+O$2,Feuil2!$A$3:$CQ$931,HLOOKUP(Feuil1!$F1524,Feuil2!$E$1:$DG$2,2,0),0))</f>
        <v/>
      </c>
      <c r="P1524" s="12" t="str">
        <f>IF(ISBLANK(VLOOKUP($H1524*100+P$2,Feuil2!$A$3:$CQ$931,HLOOKUP(Feuil1!$F1524,Feuil2!$E$1:$DG$2,2,0),0)),"",VLOOKUP($H1524*100+P$2,Feuil2!$A$3:$CQ$931,HLOOKUP(Feuil1!$F1524,Feuil2!$E$1:$DG$2,2,0),0))</f>
        <v/>
      </c>
      <c r="Q1524" s="12" t="str">
        <f>IF(ISBLANK(VLOOKUP($H1524*100+Q$2,Feuil2!$A$3:$CQ$931,HLOOKUP(Feuil1!$F1524,Feuil2!$E$1:$DG$2,2,0),0)),"",VLOOKUP($H1524*100+Q$2,Feuil2!$A$3:$CQ$931,HLOOKUP(Feuil1!$F1524,Feuil2!$E$1:$DG$2,2,0),0))</f>
        <v/>
      </c>
      <c r="R1524" s="12" t="str">
        <f>IF(ISBLANK(VLOOKUP($H1524*100+R$2,Feuil2!$A$3:$CQ$931,HLOOKUP(Feuil1!$F1524,Feuil2!$E$1:$DG$2,2,0),0)),"",VLOOKUP($H1524*100+R$2,Feuil2!$A$3:$CQ$931,HLOOKUP(Feuil1!$F1524,Feuil2!$E$1:$DG$2,2,0),0))</f>
        <v/>
      </c>
      <c r="S1524" s="12" t="str">
        <f>IF(ISBLANK(VLOOKUP($H1524*100+S$2,Feuil2!$A$3:$CQ$931,HLOOKUP(Feuil1!$F1524,Feuil2!$E$1:$DG$2,2,0),0)),"",VLOOKUP($H1524*100+S$2,Feuil2!$A$3:$CQ$931,HLOOKUP(Feuil1!$F1524,Feuil2!$E$1:$DG$2,2,0),0))</f>
        <v/>
      </c>
      <c r="T1524" s="12" t="str">
        <f>IF(ISBLANK(VLOOKUP($H1524*100+T$2,Feuil2!$A$3:$CQ$931,HLOOKUP(Feuil1!$F1524,Feuil2!$E$1:$DG$2,2,0),0)),"",VLOOKUP($H1524*100+T$2,Feuil2!$A$3:$CQ$931,HLOOKUP(Feuil1!$F1524,Feuil2!$E$1:$DG$2,2,0),0))</f>
        <v/>
      </c>
      <c r="U1524" s="12"/>
    </row>
    <row r="1525" spans="1:21" x14ac:dyDescent="0.35">
      <c r="A1525" s="10" t="s">
        <v>63</v>
      </c>
      <c r="B1525" s="8" t="s">
        <v>21</v>
      </c>
      <c r="C1525" s="39">
        <v>578900</v>
      </c>
      <c r="D1525" s="39">
        <v>350000</v>
      </c>
      <c r="E1525" s="39">
        <v>650</v>
      </c>
      <c r="F1525" s="10">
        <v>576</v>
      </c>
      <c r="G1525" s="5" t="s">
        <v>49</v>
      </c>
      <c r="H1525" s="11">
        <v>1984</v>
      </c>
      <c r="I1525" s="12" t="str">
        <f>IF(ISBLANK(VLOOKUP($H1525*100+I$2,Feuil2!$A$3:$CQ$931,HLOOKUP(Feuil1!$F1525,Feuil2!$E$1:$DG$2,2,0),0)),"",VLOOKUP($H1525*100+I$2,Feuil2!$A$3:$CQ$931,HLOOKUP(Feuil1!$F1525,Feuil2!$E$1:$DG$2,2,0),0))</f>
        <v/>
      </c>
      <c r="J1525" s="12" t="str">
        <f>IF(ISBLANK(VLOOKUP($H1525*100+J$2,Feuil2!$A$3:$CQ$931,HLOOKUP(Feuil1!$F1525,Feuil2!$E$1:$DG$2,2,0),0)),"",VLOOKUP($H1525*100+J$2,Feuil2!$A$3:$CQ$931,HLOOKUP(Feuil1!$F1525,Feuil2!$E$1:$DG$2,2,0),0))</f>
        <v/>
      </c>
      <c r="K1525" s="12" t="str">
        <f>IF(ISBLANK(VLOOKUP($H1525*100+K$2,Feuil2!$A$3:$CQ$931,HLOOKUP(Feuil1!$F1525,Feuil2!$E$1:$DG$2,2,0),0)),"",VLOOKUP($H1525*100+K$2,Feuil2!$A$3:$CQ$931,HLOOKUP(Feuil1!$F1525,Feuil2!$E$1:$DG$2,2,0),0))</f>
        <v/>
      </c>
      <c r="L1525" s="12" t="str">
        <f>IF(ISBLANK(VLOOKUP($H1525*100+L$2,Feuil2!$A$3:$CQ$931,HLOOKUP(Feuil1!$F1525,Feuil2!$E$1:$DG$2,2,0),0)),"",VLOOKUP($H1525*100+L$2,Feuil2!$A$3:$CQ$931,HLOOKUP(Feuil1!$F1525,Feuil2!$E$1:$DG$2,2,0),0))</f>
        <v/>
      </c>
      <c r="M1525" s="12" t="str">
        <f>IF(ISBLANK(VLOOKUP($H1525*100+M$2,Feuil2!$A$3:$CQ$931,HLOOKUP(Feuil1!$F1525,Feuil2!$E$1:$DG$2,2,0),0)),"",VLOOKUP($H1525*100+M$2,Feuil2!$A$3:$CQ$931,HLOOKUP(Feuil1!$F1525,Feuil2!$E$1:$DG$2,2,0),0))</f>
        <v/>
      </c>
      <c r="N1525" s="12" t="str">
        <f>IF(ISBLANK(VLOOKUP($H1525*100+N$2,Feuil2!$A$3:$CQ$931,HLOOKUP(Feuil1!$F1525,Feuil2!$E$1:$DG$2,2,0),0)),"",VLOOKUP($H1525*100+N$2,Feuil2!$A$3:$CQ$931,HLOOKUP(Feuil1!$F1525,Feuil2!$E$1:$DG$2,2,0),0))</f>
        <v/>
      </c>
      <c r="O1525" s="12" t="str">
        <f>IF(ISBLANK(VLOOKUP($H1525*100+O$2,Feuil2!$A$3:$CQ$931,HLOOKUP(Feuil1!$F1525,Feuil2!$E$1:$DG$2,2,0),0)),"",VLOOKUP($H1525*100+O$2,Feuil2!$A$3:$CQ$931,HLOOKUP(Feuil1!$F1525,Feuil2!$E$1:$DG$2,2,0),0))</f>
        <v/>
      </c>
      <c r="P1525" s="12" t="str">
        <f>IF(ISBLANK(VLOOKUP($H1525*100+P$2,Feuil2!$A$3:$CQ$931,HLOOKUP(Feuil1!$F1525,Feuil2!$E$1:$DG$2,2,0),0)),"",VLOOKUP($H1525*100+P$2,Feuil2!$A$3:$CQ$931,HLOOKUP(Feuil1!$F1525,Feuil2!$E$1:$DG$2,2,0),0))</f>
        <v/>
      </c>
      <c r="Q1525" s="12" t="str">
        <f>IF(ISBLANK(VLOOKUP($H1525*100+Q$2,Feuil2!$A$3:$CQ$931,HLOOKUP(Feuil1!$F1525,Feuil2!$E$1:$DG$2,2,0),0)),"",VLOOKUP($H1525*100+Q$2,Feuil2!$A$3:$CQ$931,HLOOKUP(Feuil1!$F1525,Feuil2!$E$1:$DG$2,2,0),0))</f>
        <v/>
      </c>
      <c r="R1525" s="12" t="str">
        <f>IF(ISBLANK(VLOOKUP($H1525*100+R$2,Feuil2!$A$3:$CQ$931,HLOOKUP(Feuil1!$F1525,Feuil2!$E$1:$DG$2,2,0),0)),"",VLOOKUP($H1525*100+R$2,Feuil2!$A$3:$CQ$931,HLOOKUP(Feuil1!$F1525,Feuil2!$E$1:$DG$2,2,0),0))</f>
        <v/>
      </c>
      <c r="S1525" s="12" t="str">
        <f>IF(ISBLANK(VLOOKUP($H1525*100+S$2,Feuil2!$A$3:$CQ$931,HLOOKUP(Feuil1!$F1525,Feuil2!$E$1:$DG$2,2,0),0)),"",VLOOKUP($H1525*100+S$2,Feuil2!$A$3:$CQ$931,HLOOKUP(Feuil1!$F1525,Feuil2!$E$1:$DG$2,2,0),0))</f>
        <v/>
      </c>
      <c r="T1525" s="12" t="str">
        <f>IF(ISBLANK(VLOOKUP($H1525*100+T$2,Feuil2!$A$3:$CQ$931,HLOOKUP(Feuil1!$F1525,Feuil2!$E$1:$DG$2,2,0),0)),"",VLOOKUP($H1525*100+T$2,Feuil2!$A$3:$CQ$931,HLOOKUP(Feuil1!$F1525,Feuil2!$E$1:$DG$2,2,0),0))</f>
        <v/>
      </c>
      <c r="U1525" s="12"/>
    </row>
    <row r="1526" spans="1:21" x14ac:dyDescent="0.35">
      <c r="A1526" s="10" t="s">
        <v>63</v>
      </c>
      <c r="B1526" s="8" t="s">
        <v>21</v>
      </c>
      <c r="C1526" s="39">
        <v>578900</v>
      </c>
      <c r="D1526" s="39">
        <v>350000</v>
      </c>
      <c r="E1526" s="39">
        <v>650</v>
      </c>
      <c r="F1526" s="10">
        <v>576</v>
      </c>
      <c r="G1526" s="5" t="s">
        <v>49</v>
      </c>
      <c r="H1526" s="11">
        <v>1985</v>
      </c>
      <c r="I1526" s="12" t="str">
        <f>IF(ISBLANK(VLOOKUP($H1526*100+I$2,Feuil2!$A$3:$CQ$931,HLOOKUP(Feuil1!$F1526,Feuil2!$E$1:$DG$2,2,0),0)),"",VLOOKUP($H1526*100+I$2,Feuil2!$A$3:$CQ$931,HLOOKUP(Feuil1!$F1526,Feuil2!$E$1:$DG$2,2,0),0))</f>
        <v/>
      </c>
      <c r="J1526" s="12" t="str">
        <f>IF(ISBLANK(VLOOKUP($H1526*100+J$2,Feuil2!$A$3:$CQ$931,HLOOKUP(Feuil1!$F1526,Feuil2!$E$1:$DG$2,2,0),0)),"",VLOOKUP($H1526*100+J$2,Feuil2!$A$3:$CQ$931,HLOOKUP(Feuil1!$F1526,Feuil2!$E$1:$DG$2,2,0),0))</f>
        <v/>
      </c>
      <c r="K1526" s="12" t="str">
        <f>IF(ISBLANK(VLOOKUP($H1526*100+K$2,Feuil2!$A$3:$CQ$931,HLOOKUP(Feuil1!$F1526,Feuil2!$E$1:$DG$2,2,0),0)),"",VLOOKUP($H1526*100+K$2,Feuil2!$A$3:$CQ$931,HLOOKUP(Feuil1!$F1526,Feuil2!$E$1:$DG$2,2,0),0))</f>
        <v/>
      </c>
      <c r="L1526" s="12" t="str">
        <f>IF(ISBLANK(VLOOKUP($H1526*100+L$2,Feuil2!$A$3:$CQ$931,HLOOKUP(Feuil1!$F1526,Feuil2!$E$1:$DG$2,2,0),0)),"",VLOOKUP($H1526*100+L$2,Feuil2!$A$3:$CQ$931,HLOOKUP(Feuil1!$F1526,Feuil2!$E$1:$DG$2,2,0),0))</f>
        <v/>
      </c>
      <c r="M1526" s="12" t="str">
        <f>IF(ISBLANK(VLOOKUP($H1526*100+M$2,Feuil2!$A$3:$CQ$931,HLOOKUP(Feuil1!$F1526,Feuil2!$E$1:$DG$2,2,0),0)),"",VLOOKUP($H1526*100+M$2,Feuil2!$A$3:$CQ$931,HLOOKUP(Feuil1!$F1526,Feuil2!$E$1:$DG$2,2,0),0))</f>
        <v/>
      </c>
      <c r="N1526" s="12" t="str">
        <f>IF(ISBLANK(VLOOKUP($H1526*100+N$2,Feuil2!$A$3:$CQ$931,HLOOKUP(Feuil1!$F1526,Feuil2!$E$1:$DG$2,2,0),0)),"",VLOOKUP($H1526*100+N$2,Feuil2!$A$3:$CQ$931,HLOOKUP(Feuil1!$F1526,Feuil2!$E$1:$DG$2,2,0),0))</f>
        <v/>
      </c>
      <c r="O1526" s="12" t="str">
        <f>IF(ISBLANK(VLOOKUP($H1526*100+O$2,Feuil2!$A$3:$CQ$931,HLOOKUP(Feuil1!$F1526,Feuil2!$E$1:$DG$2,2,0),0)),"",VLOOKUP($H1526*100+O$2,Feuil2!$A$3:$CQ$931,HLOOKUP(Feuil1!$F1526,Feuil2!$E$1:$DG$2,2,0),0))</f>
        <v/>
      </c>
      <c r="P1526" s="12" t="str">
        <f>IF(ISBLANK(VLOOKUP($H1526*100+P$2,Feuil2!$A$3:$CQ$931,HLOOKUP(Feuil1!$F1526,Feuil2!$E$1:$DG$2,2,0),0)),"",VLOOKUP($H1526*100+P$2,Feuil2!$A$3:$CQ$931,HLOOKUP(Feuil1!$F1526,Feuil2!$E$1:$DG$2,2,0),0))</f>
        <v/>
      </c>
      <c r="Q1526" s="12" t="str">
        <f>IF(ISBLANK(VLOOKUP($H1526*100+Q$2,Feuil2!$A$3:$CQ$931,HLOOKUP(Feuil1!$F1526,Feuil2!$E$1:$DG$2,2,0),0)),"",VLOOKUP($H1526*100+Q$2,Feuil2!$A$3:$CQ$931,HLOOKUP(Feuil1!$F1526,Feuil2!$E$1:$DG$2,2,0),0))</f>
        <v/>
      </c>
      <c r="R1526" s="12" t="str">
        <f>IF(ISBLANK(VLOOKUP($H1526*100+R$2,Feuil2!$A$3:$CQ$931,HLOOKUP(Feuil1!$F1526,Feuil2!$E$1:$DG$2,2,0),0)),"",VLOOKUP($H1526*100+R$2,Feuil2!$A$3:$CQ$931,HLOOKUP(Feuil1!$F1526,Feuil2!$E$1:$DG$2,2,0),0))</f>
        <v/>
      </c>
      <c r="S1526" s="12" t="str">
        <f>IF(ISBLANK(VLOOKUP($H1526*100+S$2,Feuil2!$A$3:$CQ$931,HLOOKUP(Feuil1!$F1526,Feuil2!$E$1:$DG$2,2,0),0)),"",VLOOKUP($H1526*100+S$2,Feuil2!$A$3:$CQ$931,HLOOKUP(Feuil1!$F1526,Feuil2!$E$1:$DG$2,2,0),0))</f>
        <v/>
      </c>
      <c r="T1526" s="12" t="str">
        <f>IF(ISBLANK(VLOOKUP($H1526*100+T$2,Feuil2!$A$3:$CQ$931,HLOOKUP(Feuil1!$F1526,Feuil2!$E$1:$DG$2,2,0),0)),"",VLOOKUP($H1526*100+T$2,Feuil2!$A$3:$CQ$931,HLOOKUP(Feuil1!$F1526,Feuil2!$E$1:$DG$2,2,0),0))</f>
        <v/>
      </c>
      <c r="U1526" s="12"/>
    </row>
    <row r="1527" spans="1:21" x14ac:dyDescent="0.35">
      <c r="A1527" s="10" t="s">
        <v>63</v>
      </c>
      <c r="B1527" s="8" t="s">
        <v>21</v>
      </c>
      <c r="C1527" s="39">
        <v>578900</v>
      </c>
      <c r="D1527" s="39">
        <v>350000</v>
      </c>
      <c r="E1527" s="39">
        <v>650</v>
      </c>
      <c r="F1527" s="10">
        <v>576</v>
      </c>
      <c r="G1527" s="5" t="s">
        <v>49</v>
      </c>
      <c r="H1527" s="11">
        <v>1986</v>
      </c>
      <c r="I1527" s="12" t="str">
        <f>IF(ISBLANK(VLOOKUP($H1527*100+I$2,Feuil2!$A$3:$CQ$931,HLOOKUP(Feuil1!$F1527,Feuil2!$E$1:$DG$2,2,0),0)),"",VLOOKUP($H1527*100+I$2,Feuil2!$A$3:$CQ$931,HLOOKUP(Feuil1!$F1527,Feuil2!$E$1:$DG$2,2,0),0))</f>
        <v/>
      </c>
      <c r="J1527" s="12" t="str">
        <f>IF(ISBLANK(VLOOKUP($H1527*100+J$2,Feuil2!$A$3:$CQ$931,HLOOKUP(Feuil1!$F1527,Feuil2!$E$1:$DG$2,2,0),0)),"",VLOOKUP($H1527*100+J$2,Feuil2!$A$3:$CQ$931,HLOOKUP(Feuil1!$F1527,Feuil2!$E$1:$DG$2,2,0),0))</f>
        <v/>
      </c>
      <c r="K1527" s="12" t="str">
        <f>IF(ISBLANK(VLOOKUP($H1527*100+K$2,Feuil2!$A$3:$CQ$931,HLOOKUP(Feuil1!$F1527,Feuil2!$E$1:$DG$2,2,0),0)),"",VLOOKUP($H1527*100+K$2,Feuil2!$A$3:$CQ$931,HLOOKUP(Feuil1!$F1527,Feuil2!$E$1:$DG$2,2,0),0))</f>
        <v/>
      </c>
      <c r="L1527" s="12" t="str">
        <f>IF(ISBLANK(VLOOKUP($H1527*100+L$2,Feuil2!$A$3:$CQ$931,HLOOKUP(Feuil1!$F1527,Feuil2!$E$1:$DG$2,2,0),0)),"",VLOOKUP($H1527*100+L$2,Feuil2!$A$3:$CQ$931,HLOOKUP(Feuil1!$F1527,Feuil2!$E$1:$DG$2,2,0),0))</f>
        <v/>
      </c>
      <c r="M1527" s="12" t="str">
        <f>IF(ISBLANK(VLOOKUP($H1527*100+M$2,Feuil2!$A$3:$CQ$931,HLOOKUP(Feuil1!$F1527,Feuil2!$E$1:$DG$2,2,0),0)),"",VLOOKUP($H1527*100+M$2,Feuil2!$A$3:$CQ$931,HLOOKUP(Feuil1!$F1527,Feuil2!$E$1:$DG$2,2,0),0))</f>
        <v/>
      </c>
      <c r="N1527" s="12" t="str">
        <f>IF(ISBLANK(VLOOKUP($H1527*100+N$2,Feuil2!$A$3:$CQ$931,HLOOKUP(Feuil1!$F1527,Feuil2!$E$1:$DG$2,2,0),0)),"",VLOOKUP($H1527*100+N$2,Feuil2!$A$3:$CQ$931,HLOOKUP(Feuil1!$F1527,Feuil2!$E$1:$DG$2,2,0),0))</f>
        <v/>
      </c>
      <c r="O1527" s="12" t="str">
        <f>IF(ISBLANK(VLOOKUP($H1527*100+O$2,Feuil2!$A$3:$CQ$931,HLOOKUP(Feuil1!$F1527,Feuil2!$E$1:$DG$2,2,0),0)),"",VLOOKUP($H1527*100+O$2,Feuil2!$A$3:$CQ$931,HLOOKUP(Feuil1!$F1527,Feuil2!$E$1:$DG$2,2,0),0))</f>
        <v/>
      </c>
      <c r="P1527" s="12" t="str">
        <f>IF(ISBLANK(VLOOKUP($H1527*100+P$2,Feuil2!$A$3:$CQ$931,HLOOKUP(Feuil1!$F1527,Feuil2!$E$1:$DG$2,2,0),0)),"",VLOOKUP($H1527*100+P$2,Feuil2!$A$3:$CQ$931,HLOOKUP(Feuil1!$F1527,Feuil2!$E$1:$DG$2,2,0),0))</f>
        <v/>
      </c>
      <c r="Q1527" s="12" t="str">
        <f>IF(ISBLANK(VLOOKUP($H1527*100+Q$2,Feuil2!$A$3:$CQ$931,HLOOKUP(Feuil1!$F1527,Feuil2!$E$1:$DG$2,2,0),0)),"",VLOOKUP($H1527*100+Q$2,Feuil2!$A$3:$CQ$931,HLOOKUP(Feuil1!$F1527,Feuil2!$E$1:$DG$2,2,0),0))</f>
        <v/>
      </c>
      <c r="R1527" s="12" t="str">
        <f>IF(ISBLANK(VLOOKUP($H1527*100+R$2,Feuil2!$A$3:$CQ$931,HLOOKUP(Feuil1!$F1527,Feuil2!$E$1:$DG$2,2,0),0)),"",VLOOKUP($H1527*100+R$2,Feuil2!$A$3:$CQ$931,HLOOKUP(Feuil1!$F1527,Feuil2!$E$1:$DG$2,2,0),0))</f>
        <v/>
      </c>
      <c r="S1527" s="12" t="str">
        <f>IF(ISBLANK(VLOOKUP($H1527*100+S$2,Feuil2!$A$3:$CQ$931,HLOOKUP(Feuil1!$F1527,Feuil2!$E$1:$DG$2,2,0),0)),"",VLOOKUP($H1527*100+S$2,Feuil2!$A$3:$CQ$931,HLOOKUP(Feuil1!$F1527,Feuil2!$E$1:$DG$2,2,0),0))</f>
        <v/>
      </c>
      <c r="T1527" s="12" t="str">
        <f>IF(ISBLANK(VLOOKUP($H1527*100+T$2,Feuil2!$A$3:$CQ$931,HLOOKUP(Feuil1!$F1527,Feuil2!$E$1:$DG$2,2,0),0)),"",VLOOKUP($H1527*100+T$2,Feuil2!$A$3:$CQ$931,HLOOKUP(Feuil1!$F1527,Feuil2!$E$1:$DG$2,2,0),0))</f>
        <v/>
      </c>
      <c r="U1527" s="12"/>
    </row>
    <row r="1528" spans="1:21" x14ac:dyDescent="0.35">
      <c r="A1528" s="10" t="s">
        <v>63</v>
      </c>
      <c r="B1528" s="8" t="s">
        <v>21</v>
      </c>
      <c r="C1528" s="39">
        <v>578900</v>
      </c>
      <c r="D1528" s="39">
        <v>350000</v>
      </c>
      <c r="E1528" s="39">
        <v>650</v>
      </c>
      <c r="F1528" s="10">
        <v>576</v>
      </c>
      <c r="G1528" s="5" t="s">
        <v>49</v>
      </c>
      <c r="H1528" s="11">
        <v>1987</v>
      </c>
      <c r="I1528" s="12" t="str">
        <f>IF(ISBLANK(VLOOKUP($H1528*100+I$2,Feuil2!$A$3:$CQ$931,HLOOKUP(Feuil1!$F1528,Feuil2!$E$1:$DG$2,2,0),0)),"",VLOOKUP($H1528*100+I$2,Feuil2!$A$3:$CQ$931,HLOOKUP(Feuil1!$F1528,Feuil2!$E$1:$DG$2,2,0),0))</f>
        <v/>
      </c>
      <c r="J1528" s="12" t="str">
        <f>IF(ISBLANK(VLOOKUP($H1528*100+J$2,Feuil2!$A$3:$CQ$931,HLOOKUP(Feuil1!$F1528,Feuil2!$E$1:$DG$2,2,0),0)),"",VLOOKUP($H1528*100+J$2,Feuil2!$A$3:$CQ$931,HLOOKUP(Feuil1!$F1528,Feuil2!$E$1:$DG$2,2,0),0))</f>
        <v/>
      </c>
      <c r="K1528" s="12" t="str">
        <f>IF(ISBLANK(VLOOKUP($H1528*100+K$2,Feuil2!$A$3:$CQ$931,HLOOKUP(Feuil1!$F1528,Feuil2!$E$1:$DG$2,2,0),0)),"",VLOOKUP($H1528*100+K$2,Feuil2!$A$3:$CQ$931,HLOOKUP(Feuil1!$F1528,Feuil2!$E$1:$DG$2,2,0),0))</f>
        <v/>
      </c>
      <c r="L1528" s="12" t="str">
        <f>IF(ISBLANK(VLOOKUP($H1528*100+L$2,Feuil2!$A$3:$CQ$931,HLOOKUP(Feuil1!$F1528,Feuil2!$E$1:$DG$2,2,0),0)),"",VLOOKUP($H1528*100+L$2,Feuil2!$A$3:$CQ$931,HLOOKUP(Feuil1!$F1528,Feuil2!$E$1:$DG$2,2,0),0))</f>
        <v/>
      </c>
      <c r="M1528" s="12" t="str">
        <f>IF(ISBLANK(VLOOKUP($H1528*100+M$2,Feuil2!$A$3:$CQ$931,HLOOKUP(Feuil1!$F1528,Feuil2!$E$1:$DG$2,2,0),0)),"",VLOOKUP($H1528*100+M$2,Feuil2!$A$3:$CQ$931,HLOOKUP(Feuil1!$F1528,Feuil2!$E$1:$DG$2,2,0),0))</f>
        <v/>
      </c>
      <c r="N1528" s="12" t="str">
        <f>IF(ISBLANK(VLOOKUP($H1528*100+N$2,Feuil2!$A$3:$CQ$931,HLOOKUP(Feuil1!$F1528,Feuil2!$E$1:$DG$2,2,0),0)),"",VLOOKUP($H1528*100+N$2,Feuil2!$A$3:$CQ$931,HLOOKUP(Feuil1!$F1528,Feuil2!$E$1:$DG$2,2,0),0))</f>
        <v/>
      </c>
      <c r="O1528" s="12" t="str">
        <f>IF(ISBLANK(VLOOKUP($H1528*100+O$2,Feuil2!$A$3:$CQ$931,HLOOKUP(Feuil1!$F1528,Feuil2!$E$1:$DG$2,2,0),0)),"",VLOOKUP($H1528*100+O$2,Feuil2!$A$3:$CQ$931,HLOOKUP(Feuil1!$F1528,Feuil2!$E$1:$DG$2,2,0),0))</f>
        <v/>
      </c>
      <c r="P1528" s="12" t="str">
        <f>IF(ISBLANK(VLOOKUP($H1528*100+P$2,Feuil2!$A$3:$CQ$931,HLOOKUP(Feuil1!$F1528,Feuil2!$E$1:$DG$2,2,0),0)),"",VLOOKUP($H1528*100+P$2,Feuil2!$A$3:$CQ$931,HLOOKUP(Feuil1!$F1528,Feuil2!$E$1:$DG$2,2,0),0))</f>
        <v/>
      </c>
      <c r="Q1528" s="12" t="str">
        <f>IF(ISBLANK(VLOOKUP($H1528*100+Q$2,Feuil2!$A$3:$CQ$931,HLOOKUP(Feuil1!$F1528,Feuil2!$E$1:$DG$2,2,0),0)),"",VLOOKUP($H1528*100+Q$2,Feuil2!$A$3:$CQ$931,HLOOKUP(Feuil1!$F1528,Feuil2!$E$1:$DG$2,2,0),0))</f>
        <v/>
      </c>
      <c r="R1528" s="12" t="str">
        <f>IF(ISBLANK(VLOOKUP($H1528*100+R$2,Feuil2!$A$3:$CQ$931,HLOOKUP(Feuil1!$F1528,Feuil2!$E$1:$DG$2,2,0),0)),"",VLOOKUP($H1528*100+R$2,Feuil2!$A$3:$CQ$931,HLOOKUP(Feuil1!$F1528,Feuil2!$E$1:$DG$2,2,0),0))</f>
        <v/>
      </c>
      <c r="S1528" s="12" t="str">
        <f>IF(ISBLANK(VLOOKUP($H1528*100+S$2,Feuil2!$A$3:$CQ$931,HLOOKUP(Feuil1!$F1528,Feuil2!$E$1:$DG$2,2,0),0)),"",VLOOKUP($H1528*100+S$2,Feuil2!$A$3:$CQ$931,HLOOKUP(Feuil1!$F1528,Feuil2!$E$1:$DG$2,2,0),0))</f>
        <v/>
      </c>
      <c r="T1528" s="12" t="str">
        <f>IF(ISBLANK(VLOOKUP($H1528*100+T$2,Feuil2!$A$3:$CQ$931,HLOOKUP(Feuil1!$F1528,Feuil2!$E$1:$DG$2,2,0),0)),"",VLOOKUP($H1528*100+T$2,Feuil2!$A$3:$CQ$931,HLOOKUP(Feuil1!$F1528,Feuil2!$E$1:$DG$2,2,0),0))</f>
        <v/>
      </c>
      <c r="U1528" s="12"/>
    </row>
    <row r="1529" spans="1:21" x14ac:dyDescent="0.35">
      <c r="A1529" s="10" t="s">
        <v>63</v>
      </c>
      <c r="B1529" s="8" t="s">
        <v>21</v>
      </c>
      <c r="C1529" s="39">
        <v>578900</v>
      </c>
      <c r="D1529" s="39">
        <v>350000</v>
      </c>
      <c r="E1529" s="39">
        <v>650</v>
      </c>
      <c r="F1529" s="10">
        <v>576</v>
      </c>
      <c r="G1529" s="5" t="s">
        <v>49</v>
      </c>
      <c r="H1529" s="11">
        <v>1988</v>
      </c>
      <c r="I1529" s="12" t="str">
        <f>IF(ISBLANK(VLOOKUP($H1529*100+I$2,Feuil2!$A$3:$CQ$931,HLOOKUP(Feuil1!$F1529,Feuil2!$E$1:$DG$2,2,0),0)),"",VLOOKUP($H1529*100+I$2,Feuil2!$A$3:$CQ$931,HLOOKUP(Feuil1!$F1529,Feuil2!$E$1:$DG$2,2,0),0))</f>
        <v/>
      </c>
      <c r="J1529" s="12" t="str">
        <f>IF(ISBLANK(VLOOKUP($H1529*100+J$2,Feuil2!$A$3:$CQ$931,HLOOKUP(Feuil1!$F1529,Feuil2!$E$1:$DG$2,2,0),0)),"",VLOOKUP($H1529*100+J$2,Feuil2!$A$3:$CQ$931,HLOOKUP(Feuil1!$F1529,Feuil2!$E$1:$DG$2,2,0),0))</f>
        <v/>
      </c>
      <c r="K1529" s="12" t="str">
        <f>IF(ISBLANK(VLOOKUP($H1529*100+K$2,Feuil2!$A$3:$CQ$931,HLOOKUP(Feuil1!$F1529,Feuil2!$E$1:$DG$2,2,0),0)),"",VLOOKUP($H1529*100+K$2,Feuil2!$A$3:$CQ$931,HLOOKUP(Feuil1!$F1529,Feuil2!$E$1:$DG$2,2,0),0))</f>
        <v/>
      </c>
      <c r="L1529" s="12" t="str">
        <f>IF(ISBLANK(VLOOKUP($H1529*100+L$2,Feuil2!$A$3:$CQ$931,HLOOKUP(Feuil1!$F1529,Feuil2!$E$1:$DG$2,2,0),0)),"",VLOOKUP($H1529*100+L$2,Feuil2!$A$3:$CQ$931,HLOOKUP(Feuil1!$F1529,Feuil2!$E$1:$DG$2,2,0),0))</f>
        <v/>
      </c>
      <c r="M1529" s="12" t="str">
        <f>IF(ISBLANK(VLOOKUP($H1529*100+M$2,Feuil2!$A$3:$CQ$931,HLOOKUP(Feuil1!$F1529,Feuil2!$E$1:$DG$2,2,0),0)),"",VLOOKUP($H1529*100+M$2,Feuil2!$A$3:$CQ$931,HLOOKUP(Feuil1!$F1529,Feuil2!$E$1:$DG$2,2,0),0))</f>
        <v/>
      </c>
      <c r="N1529" s="12" t="str">
        <f>IF(ISBLANK(VLOOKUP($H1529*100+N$2,Feuil2!$A$3:$CQ$931,HLOOKUP(Feuil1!$F1529,Feuil2!$E$1:$DG$2,2,0),0)),"",VLOOKUP($H1529*100+N$2,Feuil2!$A$3:$CQ$931,HLOOKUP(Feuil1!$F1529,Feuil2!$E$1:$DG$2,2,0),0))</f>
        <v/>
      </c>
      <c r="O1529" s="12" t="str">
        <f>IF(ISBLANK(VLOOKUP($H1529*100+O$2,Feuil2!$A$3:$CQ$931,HLOOKUP(Feuil1!$F1529,Feuil2!$E$1:$DG$2,2,0),0)),"",VLOOKUP($H1529*100+O$2,Feuil2!$A$3:$CQ$931,HLOOKUP(Feuil1!$F1529,Feuil2!$E$1:$DG$2,2,0),0))</f>
        <v/>
      </c>
      <c r="P1529" s="12" t="str">
        <f>IF(ISBLANK(VLOOKUP($H1529*100+P$2,Feuil2!$A$3:$CQ$931,HLOOKUP(Feuil1!$F1529,Feuil2!$E$1:$DG$2,2,0),0)),"",VLOOKUP($H1529*100+P$2,Feuil2!$A$3:$CQ$931,HLOOKUP(Feuil1!$F1529,Feuil2!$E$1:$DG$2,2,0),0))</f>
        <v/>
      </c>
      <c r="Q1529" s="12" t="str">
        <f>IF(ISBLANK(VLOOKUP($H1529*100+Q$2,Feuil2!$A$3:$CQ$931,HLOOKUP(Feuil1!$F1529,Feuil2!$E$1:$DG$2,2,0),0)),"",VLOOKUP($H1529*100+Q$2,Feuil2!$A$3:$CQ$931,HLOOKUP(Feuil1!$F1529,Feuil2!$E$1:$DG$2,2,0),0))</f>
        <v/>
      </c>
      <c r="R1529" s="12" t="str">
        <f>IF(ISBLANK(VLOOKUP($H1529*100+R$2,Feuil2!$A$3:$CQ$931,HLOOKUP(Feuil1!$F1529,Feuil2!$E$1:$DG$2,2,0),0)),"",VLOOKUP($H1529*100+R$2,Feuil2!$A$3:$CQ$931,HLOOKUP(Feuil1!$F1529,Feuil2!$E$1:$DG$2,2,0),0))</f>
        <v/>
      </c>
      <c r="S1529" s="12" t="str">
        <f>IF(ISBLANK(VLOOKUP($H1529*100+S$2,Feuil2!$A$3:$CQ$931,HLOOKUP(Feuil1!$F1529,Feuil2!$E$1:$DG$2,2,0),0)),"",VLOOKUP($H1529*100+S$2,Feuil2!$A$3:$CQ$931,HLOOKUP(Feuil1!$F1529,Feuil2!$E$1:$DG$2,2,0),0))</f>
        <v/>
      </c>
      <c r="T1529" s="12" t="str">
        <f>IF(ISBLANK(VLOOKUP($H1529*100+T$2,Feuil2!$A$3:$CQ$931,HLOOKUP(Feuil1!$F1529,Feuil2!$E$1:$DG$2,2,0),0)),"",VLOOKUP($H1529*100+T$2,Feuil2!$A$3:$CQ$931,HLOOKUP(Feuil1!$F1529,Feuil2!$E$1:$DG$2,2,0),0))</f>
        <v/>
      </c>
      <c r="U1529" s="12"/>
    </row>
    <row r="1530" spans="1:21" x14ac:dyDescent="0.35">
      <c r="A1530" s="10" t="s">
        <v>63</v>
      </c>
      <c r="B1530" s="8" t="s">
        <v>21</v>
      </c>
      <c r="C1530" s="39">
        <v>578900</v>
      </c>
      <c r="D1530" s="39">
        <v>350000</v>
      </c>
      <c r="E1530" s="39">
        <v>650</v>
      </c>
      <c r="F1530" s="10">
        <v>576</v>
      </c>
      <c r="G1530" s="5" t="s">
        <v>49</v>
      </c>
      <c r="H1530" s="11">
        <v>1989</v>
      </c>
      <c r="I1530" s="12" t="str">
        <f>IF(ISBLANK(VLOOKUP($H1530*100+I$2,Feuil2!$A$3:$CQ$931,HLOOKUP(Feuil1!$F1530,Feuil2!$E$1:$DG$2,2,0),0)),"",VLOOKUP($H1530*100+I$2,Feuil2!$A$3:$CQ$931,HLOOKUP(Feuil1!$F1530,Feuil2!$E$1:$DG$2,2,0),0))</f>
        <v/>
      </c>
      <c r="J1530" s="12" t="str">
        <f>IF(ISBLANK(VLOOKUP($H1530*100+J$2,Feuil2!$A$3:$CQ$931,HLOOKUP(Feuil1!$F1530,Feuil2!$E$1:$DG$2,2,0),0)),"",VLOOKUP($H1530*100+J$2,Feuil2!$A$3:$CQ$931,HLOOKUP(Feuil1!$F1530,Feuil2!$E$1:$DG$2,2,0),0))</f>
        <v/>
      </c>
      <c r="K1530" s="12" t="str">
        <f>IF(ISBLANK(VLOOKUP($H1530*100+K$2,Feuil2!$A$3:$CQ$931,HLOOKUP(Feuil1!$F1530,Feuil2!$E$1:$DG$2,2,0),0)),"",VLOOKUP($H1530*100+K$2,Feuil2!$A$3:$CQ$931,HLOOKUP(Feuil1!$F1530,Feuil2!$E$1:$DG$2,2,0),0))</f>
        <v/>
      </c>
      <c r="L1530" s="12" t="str">
        <f>IF(ISBLANK(VLOOKUP($H1530*100+L$2,Feuil2!$A$3:$CQ$931,HLOOKUP(Feuil1!$F1530,Feuil2!$E$1:$DG$2,2,0),0)),"",VLOOKUP($H1530*100+L$2,Feuil2!$A$3:$CQ$931,HLOOKUP(Feuil1!$F1530,Feuil2!$E$1:$DG$2,2,0),0))</f>
        <v/>
      </c>
      <c r="M1530" s="12" t="str">
        <f>IF(ISBLANK(VLOOKUP($H1530*100+M$2,Feuil2!$A$3:$CQ$931,HLOOKUP(Feuil1!$F1530,Feuil2!$E$1:$DG$2,2,0),0)),"",VLOOKUP($H1530*100+M$2,Feuil2!$A$3:$CQ$931,HLOOKUP(Feuil1!$F1530,Feuil2!$E$1:$DG$2,2,0),0))</f>
        <v/>
      </c>
      <c r="N1530" s="12" t="str">
        <f>IF(ISBLANK(VLOOKUP($H1530*100+N$2,Feuil2!$A$3:$CQ$931,HLOOKUP(Feuil1!$F1530,Feuil2!$E$1:$DG$2,2,0),0)),"",VLOOKUP($H1530*100+N$2,Feuil2!$A$3:$CQ$931,HLOOKUP(Feuil1!$F1530,Feuil2!$E$1:$DG$2,2,0),0))</f>
        <v/>
      </c>
      <c r="O1530" s="12" t="str">
        <f>IF(ISBLANK(VLOOKUP($H1530*100+O$2,Feuil2!$A$3:$CQ$931,HLOOKUP(Feuil1!$F1530,Feuil2!$E$1:$DG$2,2,0),0)),"",VLOOKUP($H1530*100+O$2,Feuil2!$A$3:$CQ$931,HLOOKUP(Feuil1!$F1530,Feuil2!$E$1:$DG$2,2,0),0))</f>
        <v/>
      </c>
      <c r="P1530" s="12" t="str">
        <f>IF(ISBLANK(VLOOKUP($H1530*100+P$2,Feuil2!$A$3:$CQ$931,HLOOKUP(Feuil1!$F1530,Feuil2!$E$1:$DG$2,2,0),0)),"",VLOOKUP($H1530*100+P$2,Feuil2!$A$3:$CQ$931,HLOOKUP(Feuil1!$F1530,Feuil2!$E$1:$DG$2,2,0),0))</f>
        <v/>
      </c>
      <c r="Q1530" s="12" t="str">
        <f>IF(ISBLANK(VLOOKUP($H1530*100+Q$2,Feuil2!$A$3:$CQ$931,HLOOKUP(Feuil1!$F1530,Feuil2!$E$1:$DG$2,2,0),0)),"",VLOOKUP($H1530*100+Q$2,Feuil2!$A$3:$CQ$931,HLOOKUP(Feuil1!$F1530,Feuil2!$E$1:$DG$2,2,0),0))</f>
        <v/>
      </c>
      <c r="R1530" s="12" t="str">
        <f>IF(ISBLANK(VLOOKUP($H1530*100+R$2,Feuil2!$A$3:$CQ$931,HLOOKUP(Feuil1!$F1530,Feuil2!$E$1:$DG$2,2,0),0)),"",VLOOKUP($H1530*100+R$2,Feuil2!$A$3:$CQ$931,HLOOKUP(Feuil1!$F1530,Feuil2!$E$1:$DG$2,2,0),0))</f>
        <v/>
      </c>
      <c r="S1530" s="12" t="str">
        <f>IF(ISBLANK(VLOOKUP($H1530*100+S$2,Feuil2!$A$3:$CQ$931,HLOOKUP(Feuil1!$F1530,Feuil2!$E$1:$DG$2,2,0),0)),"",VLOOKUP($H1530*100+S$2,Feuil2!$A$3:$CQ$931,HLOOKUP(Feuil1!$F1530,Feuil2!$E$1:$DG$2,2,0),0))</f>
        <v/>
      </c>
      <c r="T1530" s="12" t="str">
        <f>IF(ISBLANK(VLOOKUP($H1530*100+T$2,Feuil2!$A$3:$CQ$931,HLOOKUP(Feuil1!$F1530,Feuil2!$E$1:$DG$2,2,0),0)),"",VLOOKUP($H1530*100+T$2,Feuil2!$A$3:$CQ$931,HLOOKUP(Feuil1!$F1530,Feuil2!$E$1:$DG$2,2,0),0))</f>
        <v/>
      </c>
      <c r="U1530" s="12"/>
    </row>
    <row r="1531" spans="1:21" x14ac:dyDescent="0.35">
      <c r="A1531" s="10" t="s">
        <v>63</v>
      </c>
      <c r="B1531" s="8" t="s">
        <v>21</v>
      </c>
      <c r="C1531" s="39">
        <v>578900</v>
      </c>
      <c r="D1531" s="39">
        <v>350000</v>
      </c>
      <c r="E1531" s="39">
        <v>650</v>
      </c>
      <c r="F1531" s="10">
        <v>576</v>
      </c>
      <c r="G1531" s="5" t="s">
        <v>49</v>
      </c>
      <c r="H1531" s="11">
        <v>1990</v>
      </c>
      <c r="I1531" s="12">
        <f>IF(ISBLANK(VLOOKUP($H1531*100+I$2,Feuil2!$A$3:$CQ$931,HLOOKUP(Feuil1!$F1531,Feuil2!$E$1:$DG$2,2,0),0)),"",VLOOKUP($H1531*100+I$2,Feuil2!$A$3:$CQ$931,HLOOKUP(Feuil1!$F1531,Feuil2!$E$1:$DG$2,2,0),0))</f>
        <v>46.8</v>
      </c>
      <c r="J1531" s="12">
        <f>IF(ISBLANK(VLOOKUP($H1531*100+J$2,Feuil2!$A$3:$CQ$931,HLOOKUP(Feuil1!$F1531,Feuil2!$E$1:$DG$2,2,0),0)),"",VLOOKUP($H1531*100+J$2,Feuil2!$A$3:$CQ$931,HLOOKUP(Feuil1!$F1531,Feuil2!$E$1:$DG$2,2,0),0))</f>
        <v>6.3</v>
      </c>
      <c r="K1531" s="12">
        <f>IF(ISBLANK(VLOOKUP($H1531*100+K$2,Feuil2!$A$3:$CQ$931,HLOOKUP(Feuil1!$F1531,Feuil2!$E$1:$DG$2,2,0),0)),"",VLOOKUP($H1531*100+K$2,Feuil2!$A$3:$CQ$931,HLOOKUP(Feuil1!$F1531,Feuil2!$E$1:$DG$2,2,0),0))</f>
        <v>40.1</v>
      </c>
      <c r="L1531" s="12">
        <f>IF(ISBLANK(VLOOKUP($H1531*100+L$2,Feuil2!$A$3:$CQ$931,HLOOKUP(Feuil1!$F1531,Feuil2!$E$1:$DG$2,2,0),0)),"",VLOOKUP($H1531*100+L$2,Feuil2!$A$3:$CQ$931,HLOOKUP(Feuil1!$F1531,Feuil2!$E$1:$DG$2,2,0),0))</f>
        <v>121.6</v>
      </c>
      <c r="M1531" s="12">
        <f>IF(ISBLANK(VLOOKUP($H1531*100+M$2,Feuil2!$A$3:$CQ$931,HLOOKUP(Feuil1!$F1531,Feuil2!$E$1:$DG$2,2,0),0)),"",VLOOKUP($H1531*100+M$2,Feuil2!$A$3:$CQ$931,HLOOKUP(Feuil1!$F1531,Feuil2!$E$1:$DG$2,2,0),0))</f>
        <v>13.3</v>
      </c>
      <c r="N1531" s="12">
        <f>IF(ISBLANK(VLOOKUP($H1531*100+N$2,Feuil2!$A$3:$CQ$931,HLOOKUP(Feuil1!$F1531,Feuil2!$E$1:$DG$2,2,0),0)),"",VLOOKUP($H1531*100+N$2,Feuil2!$A$3:$CQ$931,HLOOKUP(Feuil1!$F1531,Feuil2!$E$1:$DG$2,2,0),0))</f>
        <v>99.8</v>
      </c>
      <c r="O1531" s="12">
        <f>IF(ISBLANK(VLOOKUP($H1531*100+O$2,Feuil2!$A$3:$CQ$931,HLOOKUP(Feuil1!$F1531,Feuil2!$E$1:$DG$2,2,0),0)),"",VLOOKUP($H1531*100+O$2,Feuil2!$A$3:$CQ$931,HLOOKUP(Feuil1!$F1531,Feuil2!$E$1:$DG$2,2,0),0))</f>
        <v>106.7</v>
      </c>
      <c r="P1531" s="12">
        <f>IF(ISBLANK(VLOOKUP($H1531*100+P$2,Feuil2!$A$3:$CQ$931,HLOOKUP(Feuil1!$F1531,Feuil2!$E$1:$DG$2,2,0),0)),"",VLOOKUP($H1531*100+P$2,Feuil2!$A$3:$CQ$931,HLOOKUP(Feuil1!$F1531,Feuil2!$E$1:$DG$2,2,0),0))</f>
        <v>61.1</v>
      </c>
      <c r="Q1531" s="12">
        <f>IF(ISBLANK(VLOOKUP($H1531*100+Q$2,Feuil2!$A$3:$CQ$931,HLOOKUP(Feuil1!$F1531,Feuil2!$E$1:$DG$2,2,0),0)),"",VLOOKUP($H1531*100+Q$2,Feuil2!$A$3:$CQ$931,HLOOKUP(Feuil1!$F1531,Feuil2!$E$1:$DG$2,2,0),0))</f>
        <v>15.1</v>
      </c>
      <c r="R1531" s="12">
        <f>IF(ISBLANK(VLOOKUP($H1531*100+R$2,Feuil2!$A$3:$CQ$931,HLOOKUP(Feuil1!$F1531,Feuil2!$E$1:$DG$2,2,0),0)),"",VLOOKUP($H1531*100+R$2,Feuil2!$A$3:$CQ$931,HLOOKUP(Feuil1!$F1531,Feuil2!$E$1:$DG$2,2,0),0))</f>
        <v>4.2</v>
      </c>
      <c r="S1531" s="12">
        <f>IF(ISBLANK(VLOOKUP($H1531*100+S$2,Feuil2!$A$3:$CQ$931,HLOOKUP(Feuil1!$F1531,Feuil2!$E$1:$DG$2,2,0),0)),"",VLOOKUP($H1531*100+S$2,Feuil2!$A$3:$CQ$931,HLOOKUP(Feuil1!$F1531,Feuil2!$E$1:$DG$2,2,0),0))</f>
        <v>3.1</v>
      </c>
      <c r="T1531" s="12">
        <f>IF(ISBLANK(VLOOKUP($H1531*100+T$2,Feuil2!$A$3:$CQ$931,HLOOKUP(Feuil1!$F1531,Feuil2!$E$1:$DG$2,2,0),0)),"",VLOOKUP($H1531*100+T$2,Feuil2!$A$3:$CQ$931,HLOOKUP(Feuil1!$F1531,Feuil2!$E$1:$DG$2,2,0),0))</f>
        <v>19.600000000000001</v>
      </c>
      <c r="U1531" s="12">
        <f t="shared" ref="U1531:U1546" si="45">SUM(I1531:T1531)</f>
        <v>537.70000000000005</v>
      </c>
    </row>
    <row r="1532" spans="1:21" x14ac:dyDescent="0.35">
      <c r="A1532" s="10" t="s">
        <v>63</v>
      </c>
      <c r="B1532" s="8" t="s">
        <v>21</v>
      </c>
      <c r="C1532" s="39">
        <v>578900</v>
      </c>
      <c r="D1532" s="39">
        <v>350000</v>
      </c>
      <c r="E1532" s="39">
        <v>650</v>
      </c>
      <c r="F1532" s="10">
        <v>576</v>
      </c>
      <c r="G1532" s="5" t="s">
        <v>49</v>
      </c>
      <c r="H1532" s="11">
        <v>1991</v>
      </c>
      <c r="I1532" s="12">
        <f>IF(ISBLANK(VLOOKUP($H1532*100+I$2,Feuil2!$A$3:$CQ$931,HLOOKUP(Feuil1!$F1532,Feuil2!$E$1:$DG$2,2,0),0)),"",VLOOKUP($H1532*100+I$2,Feuil2!$A$3:$CQ$931,HLOOKUP(Feuil1!$F1532,Feuil2!$E$1:$DG$2,2,0),0))</f>
        <v>41.4</v>
      </c>
      <c r="J1532" s="12">
        <f>IF(ISBLANK(VLOOKUP($H1532*100+J$2,Feuil2!$A$3:$CQ$931,HLOOKUP(Feuil1!$F1532,Feuil2!$E$1:$DG$2,2,0),0)),"",VLOOKUP($H1532*100+J$2,Feuil2!$A$3:$CQ$931,HLOOKUP(Feuil1!$F1532,Feuil2!$E$1:$DG$2,2,0),0))</f>
        <v>35.5</v>
      </c>
      <c r="K1532" s="12">
        <f>IF(ISBLANK(VLOOKUP($H1532*100+K$2,Feuil2!$A$3:$CQ$931,HLOOKUP(Feuil1!$F1532,Feuil2!$E$1:$DG$2,2,0),0)),"",VLOOKUP($H1532*100+K$2,Feuil2!$A$3:$CQ$931,HLOOKUP(Feuil1!$F1532,Feuil2!$E$1:$DG$2,2,0),0))</f>
        <v>26.4</v>
      </c>
      <c r="L1532" s="12">
        <f>IF(ISBLANK(VLOOKUP($H1532*100+L$2,Feuil2!$A$3:$CQ$931,HLOOKUP(Feuil1!$F1532,Feuil2!$E$1:$DG$2,2,0),0)),"",VLOOKUP($H1532*100+L$2,Feuil2!$A$3:$CQ$931,HLOOKUP(Feuil1!$F1532,Feuil2!$E$1:$DG$2,2,0),0))</f>
        <v>22.4</v>
      </c>
      <c r="M1532" s="12">
        <f>IF(ISBLANK(VLOOKUP($H1532*100+M$2,Feuil2!$A$3:$CQ$931,HLOOKUP(Feuil1!$F1532,Feuil2!$E$1:$DG$2,2,0),0)),"",VLOOKUP($H1532*100+M$2,Feuil2!$A$3:$CQ$931,HLOOKUP(Feuil1!$F1532,Feuil2!$E$1:$DG$2,2,0),0))</f>
        <v>3.2</v>
      </c>
      <c r="N1532" s="12">
        <f>IF(ISBLANK(VLOOKUP($H1532*100+N$2,Feuil2!$A$3:$CQ$931,HLOOKUP(Feuil1!$F1532,Feuil2!$E$1:$DG$2,2,0),0)),"",VLOOKUP($H1532*100+N$2,Feuil2!$A$3:$CQ$931,HLOOKUP(Feuil1!$F1532,Feuil2!$E$1:$DG$2,2,0),0))</f>
        <v>44.2</v>
      </c>
      <c r="O1532" s="12">
        <f>IF(ISBLANK(VLOOKUP($H1532*100+O$2,Feuil2!$A$3:$CQ$931,HLOOKUP(Feuil1!$F1532,Feuil2!$E$1:$DG$2,2,0),0)),"",VLOOKUP($H1532*100+O$2,Feuil2!$A$3:$CQ$931,HLOOKUP(Feuil1!$F1532,Feuil2!$E$1:$DG$2,2,0),0))</f>
        <v>67.2</v>
      </c>
      <c r="P1532" s="12">
        <f>IF(ISBLANK(VLOOKUP($H1532*100+P$2,Feuil2!$A$3:$CQ$931,HLOOKUP(Feuil1!$F1532,Feuil2!$E$1:$DG$2,2,0),0)),"",VLOOKUP($H1532*100+P$2,Feuil2!$A$3:$CQ$931,HLOOKUP(Feuil1!$F1532,Feuil2!$E$1:$DG$2,2,0),0))</f>
        <v>40.6</v>
      </c>
      <c r="Q1532" s="12">
        <f>IF(ISBLANK(VLOOKUP($H1532*100+Q$2,Feuil2!$A$3:$CQ$931,HLOOKUP(Feuil1!$F1532,Feuil2!$E$1:$DG$2,2,0),0)),"",VLOOKUP($H1532*100+Q$2,Feuil2!$A$3:$CQ$931,HLOOKUP(Feuil1!$F1532,Feuil2!$E$1:$DG$2,2,0),0))</f>
        <v>82.6</v>
      </c>
      <c r="R1532" s="12">
        <f>IF(ISBLANK(VLOOKUP($H1532*100+R$2,Feuil2!$A$3:$CQ$931,HLOOKUP(Feuil1!$F1532,Feuil2!$E$1:$DG$2,2,0),0)),"",VLOOKUP($H1532*100+R$2,Feuil2!$A$3:$CQ$931,HLOOKUP(Feuil1!$F1532,Feuil2!$E$1:$DG$2,2,0),0))</f>
        <v>83.3</v>
      </c>
      <c r="S1532" s="12">
        <f>IF(ISBLANK(VLOOKUP($H1532*100+S$2,Feuil2!$A$3:$CQ$931,HLOOKUP(Feuil1!$F1532,Feuil2!$E$1:$DG$2,2,0),0)),"",VLOOKUP($H1532*100+S$2,Feuil2!$A$3:$CQ$931,HLOOKUP(Feuil1!$F1532,Feuil2!$E$1:$DG$2,2,0),0))</f>
        <v>4.3</v>
      </c>
      <c r="T1532" s="12">
        <f>IF(ISBLANK(VLOOKUP($H1532*100+T$2,Feuil2!$A$3:$CQ$931,HLOOKUP(Feuil1!$F1532,Feuil2!$E$1:$DG$2,2,0),0)),"",VLOOKUP($H1532*100+T$2,Feuil2!$A$3:$CQ$931,HLOOKUP(Feuil1!$F1532,Feuil2!$E$1:$DG$2,2,0),0))</f>
        <v>8.8000000000000007</v>
      </c>
      <c r="U1532" s="12">
        <f t="shared" si="45"/>
        <v>459.90000000000003</v>
      </c>
    </row>
    <row r="1533" spans="1:21" x14ac:dyDescent="0.35">
      <c r="A1533" s="10" t="s">
        <v>63</v>
      </c>
      <c r="B1533" s="8" t="s">
        <v>21</v>
      </c>
      <c r="C1533" s="39">
        <v>578900</v>
      </c>
      <c r="D1533" s="39">
        <v>350000</v>
      </c>
      <c r="E1533" s="39">
        <v>650</v>
      </c>
      <c r="F1533" s="10">
        <v>576</v>
      </c>
      <c r="G1533" s="5" t="s">
        <v>49</v>
      </c>
      <c r="H1533" s="11">
        <v>1992</v>
      </c>
      <c r="I1533" s="12">
        <f>IF(ISBLANK(VLOOKUP($H1533*100+I$2,Feuil2!$A$3:$CQ$931,HLOOKUP(Feuil1!$F1533,Feuil2!$E$1:$DG$2,2,0),0)),"",VLOOKUP($H1533*100+I$2,Feuil2!$A$3:$CQ$931,HLOOKUP(Feuil1!$F1533,Feuil2!$E$1:$DG$2,2,0),0))</f>
        <v>0.1</v>
      </c>
      <c r="J1533" s="12">
        <f>IF(ISBLANK(VLOOKUP($H1533*100+J$2,Feuil2!$A$3:$CQ$931,HLOOKUP(Feuil1!$F1533,Feuil2!$E$1:$DG$2,2,0),0)),"",VLOOKUP($H1533*100+J$2,Feuil2!$A$3:$CQ$931,HLOOKUP(Feuil1!$F1533,Feuil2!$E$1:$DG$2,2,0),0))</f>
        <v>36.200000000000003</v>
      </c>
      <c r="K1533" s="12">
        <f>IF(ISBLANK(VLOOKUP($H1533*100+K$2,Feuil2!$A$3:$CQ$931,HLOOKUP(Feuil1!$F1533,Feuil2!$E$1:$DG$2,2,0),0)),"",VLOOKUP($H1533*100+K$2,Feuil2!$A$3:$CQ$931,HLOOKUP(Feuil1!$F1533,Feuil2!$E$1:$DG$2,2,0),0))</f>
        <v>19.600000000000001</v>
      </c>
      <c r="L1533" s="12">
        <f>IF(ISBLANK(VLOOKUP($H1533*100+L$2,Feuil2!$A$3:$CQ$931,HLOOKUP(Feuil1!$F1533,Feuil2!$E$1:$DG$2,2,0),0)),"",VLOOKUP($H1533*100+L$2,Feuil2!$A$3:$CQ$931,HLOOKUP(Feuil1!$F1533,Feuil2!$E$1:$DG$2,2,0),0))</f>
        <v>14.4</v>
      </c>
      <c r="M1533" s="12">
        <f>IF(ISBLANK(VLOOKUP($H1533*100+M$2,Feuil2!$A$3:$CQ$931,HLOOKUP(Feuil1!$F1533,Feuil2!$E$1:$DG$2,2,0),0)),"",VLOOKUP($H1533*100+M$2,Feuil2!$A$3:$CQ$931,HLOOKUP(Feuil1!$F1533,Feuil2!$E$1:$DG$2,2,0),0))</f>
        <v>24.3</v>
      </c>
      <c r="N1533" s="12">
        <f>IF(ISBLANK(VLOOKUP($H1533*100+N$2,Feuil2!$A$3:$CQ$931,HLOOKUP(Feuil1!$F1533,Feuil2!$E$1:$DG$2,2,0),0)),"",VLOOKUP($H1533*100+N$2,Feuil2!$A$3:$CQ$931,HLOOKUP(Feuil1!$F1533,Feuil2!$E$1:$DG$2,2,0),0))</f>
        <v>37.1</v>
      </c>
      <c r="O1533" s="12">
        <f>IF(ISBLANK(VLOOKUP($H1533*100+O$2,Feuil2!$A$3:$CQ$931,HLOOKUP(Feuil1!$F1533,Feuil2!$E$1:$DG$2,2,0),0)),"",VLOOKUP($H1533*100+O$2,Feuil2!$A$3:$CQ$931,HLOOKUP(Feuil1!$F1533,Feuil2!$E$1:$DG$2,2,0),0))</f>
        <v>90.5</v>
      </c>
      <c r="P1533" s="12">
        <f>IF(ISBLANK(VLOOKUP($H1533*100+P$2,Feuil2!$A$3:$CQ$931,HLOOKUP(Feuil1!$F1533,Feuil2!$E$1:$DG$2,2,0),0)),"",VLOOKUP($H1533*100+P$2,Feuil2!$A$3:$CQ$931,HLOOKUP(Feuil1!$F1533,Feuil2!$E$1:$DG$2,2,0),0))</f>
        <v>34.700000000000003</v>
      </c>
      <c r="Q1533" s="12">
        <f>IF(ISBLANK(VLOOKUP($H1533*100+Q$2,Feuil2!$A$3:$CQ$931,HLOOKUP(Feuil1!$F1533,Feuil2!$E$1:$DG$2,2,0),0)),"",VLOOKUP($H1533*100+Q$2,Feuil2!$A$3:$CQ$931,HLOOKUP(Feuil1!$F1533,Feuil2!$E$1:$DG$2,2,0),0))</f>
        <v>29.6</v>
      </c>
      <c r="R1533" s="12">
        <f>IF(ISBLANK(VLOOKUP($H1533*100+R$2,Feuil2!$A$3:$CQ$931,HLOOKUP(Feuil1!$F1533,Feuil2!$E$1:$DG$2,2,0),0)),"",VLOOKUP($H1533*100+R$2,Feuil2!$A$3:$CQ$931,HLOOKUP(Feuil1!$F1533,Feuil2!$E$1:$DG$2,2,0),0))</f>
        <v>11.2</v>
      </c>
      <c r="S1533" s="12">
        <f>IF(ISBLANK(VLOOKUP($H1533*100+S$2,Feuil2!$A$3:$CQ$931,HLOOKUP(Feuil1!$F1533,Feuil2!$E$1:$DG$2,2,0),0)),"",VLOOKUP($H1533*100+S$2,Feuil2!$A$3:$CQ$931,HLOOKUP(Feuil1!$F1533,Feuil2!$E$1:$DG$2,2,0),0))</f>
        <v>0</v>
      </c>
      <c r="T1533" s="12">
        <f>IF(ISBLANK(VLOOKUP($H1533*100+T$2,Feuil2!$A$3:$CQ$931,HLOOKUP(Feuil1!$F1533,Feuil2!$E$1:$DG$2,2,0),0)),"",VLOOKUP($H1533*100+T$2,Feuil2!$A$3:$CQ$931,HLOOKUP(Feuil1!$F1533,Feuil2!$E$1:$DG$2,2,0),0))</f>
        <v>0</v>
      </c>
      <c r="U1533" s="12">
        <f t="shared" si="45"/>
        <v>297.70000000000005</v>
      </c>
    </row>
    <row r="1534" spans="1:21" x14ac:dyDescent="0.35">
      <c r="A1534" s="10" t="s">
        <v>63</v>
      </c>
      <c r="B1534" s="8" t="s">
        <v>21</v>
      </c>
      <c r="C1534" s="39">
        <v>578900</v>
      </c>
      <c r="D1534" s="39">
        <v>350000</v>
      </c>
      <c r="E1534" s="39">
        <v>650</v>
      </c>
      <c r="F1534" s="10">
        <v>576</v>
      </c>
      <c r="G1534" s="5" t="s">
        <v>49</v>
      </c>
      <c r="H1534" s="11">
        <v>1993</v>
      </c>
      <c r="I1534" s="12">
        <f>IF(ISBLANK(VLOOKUP($H1534*100+I$2,Feuil2!$A$3:$CQ$931,HLOOKUP(Feuil1!$F1534,Feuil2!$E$1:$DG$2,2,0),0)),"",VLOOKUP($H1534*100+I$2,Feuil2!$A$3:$CQ$931,HLOOKUP(Feuil1!$F1534,Feuil2!$E$1:$DG$2,2,0),0))</f>
        <v>2.1</v>
      </c>
      <c r="J1534" s="12">
        <f>IF(ISBLANK(VLOOKUP($H1534*100+J$2,Feuil2!$A$3:$CQ$931,HLOOKUP(Feuil1!$F1534,Feuil2!$E$1:$DG$2,2,0),0)),"",VLOOKUP($H1534*100+J$2,Feuil2!$A$3:$CQ$931,HLOOKUP(Feuil1!$F1534,Feuil2!$E$1:$DG$2,2,0),0))</f>
        <v>17.2</v>
      </c>
      <c r="K1534" s="12">
        <f>IF(ISBLANK(VLOOKUP($H1534*100+K$2,Feuil2!$A$3:$CQ$931,HLOOKUP(Feuil1!$F1534,Feuil2!$E$1:$DG$2,2,0),0)),"",VLOOKUP($H1534*100+K$2,Feuil2!$A$3:$CQ$931,HLOOKUP(Feuil1!$F1534,Feuil2!$E$1:$DG$2,2,0),0))</f>
        <v>89.5</v>
      </c>
      <c r="L1534" s="12">
        <f>IF(ISBLANK(VLOOKUP($H1534*100+L$2,Feuil2!$A$3:$CQ$931,HLOOKUP(Feuil1!$F1534,Feuil2!$E$1:$DG$2,2,0),0)),"",VLOOKUP($H1534*100+L$2,Feuil2!$A$3:$CQ$931,HLOOKUP(Feuil1!$F1534,Feuil2!$E$1:$DG$2,2,0),0))</f>
        <v>14.6</v>
      </c>
      <c r="M1534" s="12">
        <f>IF(ISBLANK(VLOOKUP($H1534*100+M$2,Feuil2!$A$3:$CQ$931,HLOOKUP(Feuil1!$F1534,Feuil2!$E$1:$DG$2,2,0),0)),"",VLOOKUP($H1534*100+M$2,Feuil2!$A$3:$CQ$931,HLOOKUP(Feuil1!$F1534,Feuil2!$E$1:$DG$2,2,0),0))</f>
        <v>42.7</v>
      </c>
      <c r="N1534" s="12">
        <f>IF(ISBLANK(VLOOKUP($H1534*100+N$2,Feuil2!$A$3:$CQ$931,HLOOKUP(Feuil1!$F1534,Feuil2!$E$1:$DG$2,2,0),0)),"",VLOOKUP($H1534*100+N$2,Feuil2!$A$3:$CQ$931,HLOOKUP(Feuil1!$F1534,Feuil2!$E$1:$DG$2,2,0),0))</f>
        <v>92.1</v>
      </c>
      <c r="O1534" s="12">
        <f>IF(ISBLANK(VLOOKUP($H1534*100+O$2,Feuil2!$A$3:$CQ$931,HLOOKUP(Feuil1!$F1534,Feuil2!$E$1:$DG$2,2,0),0)),"",VLOOKUP($H1534*100+O$2,Feuil2!$A$3:$CQ$931,HLOOKUP(Feuil1!$F1534,Feuil2!$E$1:$DG$2,2,0),0))</f>
        <v>38.4</v>
      </c>
      <c r="P1534" s="12">
        <f>IF(ISBLANK(VLOOKUP($H1534*100+P$2,Feuil2!$A$3:$CQ$931,HLOOKUP(Feuil1!$F1534,Feuil2!$E$1:$DG$2,2,0),0)),"",VLOOKUP($H1534*100+P$2,Feuil2!$A$3:$CQ$931,HLOOKUP(Feuil1!$F1534,Feuil2!$E$1:$DG$2,2,0),0))</f>
        <v>40.799999999999997</v>
      </c>
      <c r="Q1534" s="12">
        <f>IF(ISBLANK(VLOOKUP($H1534*100+Q$2,Feuil2!$A$3:$CQ$931,HLOOKUP(Feuil1!$F1534,Feuil2!$E$1:$DG$2,2,0),0)),"",VLOOKUP($H1534*100+Q$2,Feuil2!$A$3:$CQ$931,HLOOKUP(Feuil1!$F1534,Feuil2!$E$1:$DG$2,2,0),0))</f>
        <v>25.1</v>
      </c>
      <c r="R1534" s="12">
        <f>IF(ISBLANK(VLOOKUP($H1534*100+R$2,Feuil2!$A$3:$CQ$931,HLOOKUP(Feuil1!$F1534,Feuil2!$E$1:$DG$2,2,0),0)),"",VLOOKUP($H1534*100+R$2,Feuil2!$A$3:$CQ$931,HLOOKUP(Feuil1!$F1534,Feuil2!$E$1:$DG$2,2,0),0))</f>
        <v>0.5</v>
      </c>
      <c r="S1534" s="12">
        <f>IF(ISBLANK(VLOOKUP($H1534*100+S$2,Feuil2!$A$3:$CQ$931,HLOOKUP(Feuil1!$F1534,Feuil2!$E$1:$DG$2,2,0),0)),"",VLOOKUP($H1534*100+S$2,Feuil2!$A$3:$CQ$931,HLOOKUP(Feuil1!$F1534,Feuil2!$E$1:$DG$2,2,0),0))</f>
        <v>0.8</v>
      </c>
      <c r="T1534" s="12">
        <f>IF(ISBLANK(VLOOKUP($H1534*100+T$2,Feuil2!$A$3:$CQ$931,HLOOKUP(Feuil1!$F1534,Feuil2!$E$1:$DG$2,2,0),0)),"",VLOOKUP($H1534*100+T$2,Feuil2!$A$3:$CQ$931,HLOOKUP(Feuil1!$F1534,Feuil2!$E$1:$DG$2,2,0),0))</f>
        <v>4.4000000000000004</v>
      </c>
      <c r="U1534" s="12">
        <f t="shared" si="45"/>
        <v>368.2</v>
      </c>
    </row>
    <row r="1535" spans="1:21" x14ac:dyDescent="0.35">
      <c r="A1535" s="10" t="s">
        <v>63</v>
      </c>
      <c r="B1535" s="8" t="s">
        <v>21</v>
      </c>
      <c r="C1535" s="39">
        <v>578900</v>
      </c>
      <c r="D1535" s="39">
        <v>350000</v>
      </c>
      <c r="E1535" s="39">
        <v>650</v>
      </c>
      <c r="F1535" s="10">
        <v>576</v>
      </c>
      <c r="G1535" s="5" t="s">
        <v>49</v>
      </c>
      <c r="H1535" s="11">
        <v>1994</v>
      </c>
      <c r="I1535" s="12">
        <f>IF(ISBLANK(VLOOKUP($H1535*100+I$2,Feuil2!$A$3:$CQ$931,HLOOKUP(Feuil1!$F1535,Feuil2!$E$1:$DG$2,2,0),0)),"",VLOOKUP($H1535*100+I$2,Feuil2!$A$3:$CQ$931,HLOOKUP(Feuil1!$F1535,Feuil2!$E$1:$DG$2,2,0),0))</f>
        <v>54.5</v>
      </c>
      <c r="J1535" s="12">
        <f>IF(ISBLANK(VLOOKUP($H1535*100+J$2,Feuil2!$A$3:$CQ$931,HLOOKUP(Feuil1!$F1535,Feuil2!$E$1:$DG$2,2,0),0)),"",VLOOKUP($H1535*100+J$2,Feuil2!$A$3:$CQ$931,HLOOKUP(Feuil1!$F1535,Feuil2!$E$1:$DG$2,2,0),0))</f>
        <v>27.2</v>
      </c>
      <c r="K1535" s="12">
        <f>IF(ISBLANK(VLOOKUP($H1535*100+K$2,Feuil2!$A$3:$CQ$931,HLOOKUP(Feuil1!$F1535,Feuil2!$E$1:$DG$2,2,0),0)),"",VLOOKUP($H1535*100+K$2,Feuil2!$A$3:$CQ$931,HLOOKUP(Feuil1!$F1535,Feuil2!$E$1:$DG$2,2,0),0))</f>
        <v>11.2</v>
      </c>
      <c r="L1535" s="12">
        <f>IF(ISBLANK(VLOOKUP($H1535*100+L$2,Feuil2!$A$3:$CQ$931,HLOOKUP(Feuil1!$F1535,Feuil2!$E$1:$DG$2,2,0),0)),"",VLOOKUP($H1535*100+L$2,Feuil2!$A$3:$CQ$931,HLOOKUP(Feuil1!$F1535,Feuil2!$E$1:$DG$2,2,0),0))</f>
        <v>1.2</v>
      </c>
      <c r="M1535" s="12">
        <f>IF(ISBLANK(VLOOKUP($H1535*100+M$2,Feuil2!$A$3:$CQ$931,HLOOKUP(Feuil1!$F1535,Feuil2!$E$1:$DG$2,2,0),0)),"",VLOOKUP($H1535*100+M$2,Feuil2!$A$3:$CQ$931,HLOOKUP(Feuil1!$F1535,Feuil2!$E$1:$DG$2,2,0),0))</f>
        <v>1.4</v>
      </c>
      <c r="N1535" s="12">
        <f>IF(ISBLANK(VLOOKUP($H1535*100+N$2,Feuil2!$A$3:$CQ$931,HLOOKUP(Feuil1!$F1535,Feuil2!$E$1:$DG$2,2,0),0)),"",VLOOKUP($H1535*100+N$2,Feuil2!$A$3:$CQ$931,HLOOKUP(Feuil1!$F1535,Feuil2!$E$1:$DG$2,2,0),0))</f>
        <v>38.799999999999997</v>
      </c>
      <c r="O1535" s="12">
        <f>IF(ISBLANK(VLOOKUP($H1535*100+O$2,Feuil2!$A$3:$CQ$931,HLOOKUP(Feuil1!$F1535,Feuil2!$E$1:$DG$2,2,0),0)),"",VLOOKUP($H1535*100+O$2,Feuil2!$A$3:$CQ$931,HLOOKUP(Feuil1!$F1535,Feuil2!$E$1:$DG$2,2,0),0))</f>
        <v>51.5</v>
      </c>
      <c r="P1535" s="12">
        <f>IF(ISBLANK(VLOOKUP($H1535*100+P$2,Feuil2!$A$3:$CQ$931,HLOOKUP(Feuil1!$F1535,Feuil2!$E$1:$DG$2,2,0),0)),"",VLOOKUP($H1535*100+P$2,Feuil2!$A$3:$CQ$931,HLOOKUP(Feuil1!$F1535,Feuil2!$E$1:$DG$2,2,0),0))</f>
        <v>50.4</v>
      </c>
      <c r="Q1535" s="12">
        <f>IF(ISBLANK(VLOOKUP($H1535*100+Q$2,Feuil2!$A$3:$CQ$931,HLOOKUP(Feuil1!$F1535,Feuil2!$E$1:$DG$2,2,0),0)),"",VLOOKUP($H1535*100+Q$2,Feuil2!$A$3:$CQ$931,HLOOKUP(Feuil1!$F1535,Feuil2!$E$1:$DG$2,2,0),0))</f>
        <v>6.3</v>
      </c>
      <c r="R1535" s="12">
        <f>IF(ISBLANK(VLOOKUP($H1535*100+R$2,Feuil2!$A$3:$CQ$931,HLOOKUP(Feuil1!$F1535,Feuil2!$E$1:$DG$2,2,0),0)),"",VLOOKUP($H1535*100+R$2,Feuil2!$A$3:$CQ$931,HLOOKUP(Feuil1!$F1535,Feuil2!$E$1:$DG$2,2,0),0))</f>
        <v>30</v>
      </c>
      <c r="S1535" s="12">
        <f>IF(ISBLANK(VLOOKUP($H1535*100+S$2,Feuil2!$A$3:$CQ$931,HLOOKUP(Feuil1!$F1535,Feuil2!$E$1:$DG$2,2,0),0)),"",VLOOKUP($H1535*100+S$2,Feuil2!$A$3:$CQ$931,HLOOKUP(Feuil1!$F1535,Feuil2!$E$1:$DG$2,2,0),0))</f>
        <v>0</v>
      </c>
      <c r="T1535" s="12">
        <f>IF(ISBLANK(VLOOKUP($H1535*100+T$2,Feuil2!$A$3:$CQ$931,HLOOKUP(Feuil1!$F1535,Feuil2!$E$1:$DG$2,2,0),0)),"",VLOOKUP($H1535*100+T$2,Feuil2!$A$3:$CQ$931,HLOOKUP(Feuil1!$F1535,Feuil2!$E$1:$DG$2,2,0),0))</f>
        <v>7.9</v>
      </c>
      <c r="U1535" s="12">
        <f t="shared" si="45"/>
        <v>280.39999999999998</v>
      </c>
    </row>
    <row r="1536" spans="1:21" x14ac:dyDescent="0.35">
      <c r="A1536" s="10" t="s">
        <v>63</v>
      </c>
      <c r="B1536" s="8" t="s">
        <v>21</v>
      </c>
      <c r="C1536" s="39">
        <v>578900</v>
      </c>
      <c r="D1536" s="39">
        <v>350000</v>
      </c>
      <c r="E1536" s="39">
        <v>650</v>
      </c>
      <c r="F1536" s="10">
        <v>576</v>
      </c>
      <c r="G1536" s="5" t="s">
        <v>49</v>
      </c>
      <c r="H1536" s="11">
        <v>1995</v>
      </c>
      <c r="I1536" s="12">
        <f>IF(ISBLANK(VLOOKUP($H1536*100+I$2,Feuil2!$A$3:$CQ$931,HLOOKUP(Feuil1!$F1536,Feuil2!$E$1:$DG$2,2,0),0)),"",VLOOKUP($H1536*100+I$2,Feuil2!$A$3:$CQ$931,HLOOKUP(Feuil1!$F1536,Feuil2!$E$1:$DG$2,2,0),0))</f>
        <v>12.2</v>
      </c>
      <c r="J1536" s="12">
        <f>IF(ISBLANK(VLOOKUP($H1536*100+J$2,Feuil2!$A$3:$CQ$931,HLOOKUP(Feuil1!$F1536,Feuil2!$E$1:$DG$2,2,0),0)),"",VLOOKUP($H1536*100+J$2,Feuil2!$A$3:$CQ$931,HLOOKUP(Feuil1!$F1536,Feuil2!$E$1:$DG$2,2,0),0))</f>
        <v>9.6</v>
      </c>
      <c r="K1536" s="12">
        <f>IF(ISBLANK(VLOOKUP($H1536*100+K$2,Feuil2!$A$3:$CQ$931,HLOOKUP(Feuil1!$F1536,Feuil2!$E$1:$DG$2,2,0),0)),"",VLOOKUP($H1536*100+K$2,Feuil2!$A$3:$CQ$931,HLOOKUP(Feuil1!$F1536,Feuil2!$E$1:$DG$2,2,0),0))</f>
        <v>24.9</v>
      </c>
      <c r="L1536" s="12">
        <f>IF(ISBLANK(VLOOKUP($H1536*100+L$2,Feuil2!$A$3:$CQ$931,HLOOKUP(Feuil1!$F1536,Feuil2!$E$1:$DG$2,2,0),0)),"",VLOOKUP($H1536*100+L$2,Feuil2!$A$3:$CQ$931,HLOOKUP(Feuil1!$F1536,Feuil2!$E$1:$DG$2,2,0),0))</f>
        <v>96</v>
      </c>
      <c r="M1536" s="12">
        <f>IF(ISBLANK(VLOOKUP($H1536*100+M$2,Feuil2!$A$3:$CQ$931,HLOOKUP(Feuil1!$F1536,Feuil2!$E$1:$DG$2,2,0),0)),"",VLOOKUP($H1536*100+M$2,Feuil2!$A$3:$CQ$931,HLOOKUP(Feuil1!$F1536,Feuil2!$E$1:$DG$2,2,0),0))</f>
        <v>104.1</v>
      </c>
      <c r="N1536" s="12">
        <f>IF(ISBLANK(VLOOKUP($H1536*100+N$2,Feuil2!$A$3:$CQ$931,HLOOKUP(Feuil1!$F1536,Feuil2!$E$1:$DG$2,2,0),0)),"",VLOOKUP($H1536*100+N$2,Feuil2!$A$3:$CQ$931,HLOOKUP(Feuil1!$F1536,Feuil2!$E$1:$DG$2,2,0),0))</f>
        <v>65.2</v>
      </c>
      <c r="O1536" s="12">
        <f>IF(ISBLANK(VLOOKUP($H1536*100+O$2,Feuil2!$A$3:$CQ$931,HLOOKUP(Feuil1!$F1536,Feuil2!$E$1:$DG$2,2,0),0)),"",VLOOKUP($H1536*100+O$2,Feuil2!$A$3:$CQ$931,HLOOKUP(Feuil1!$F1536,Feuil2!$E$1:$DG$2,2,0),0))</f>
        <v>66.099999999999994</v>
      </c>
      <c r="P1536" s="12">
        <f>IF(ISBLANK(VLOOKUP($H1536*100+P$2,Feuil2!$A$3:$CQ$931,HLOOKUP(Feuil1!$F1536,Feuil2!$E$1:$DG$2,2,0),0)),"",VLOOKUP($H1536*100+P$2,Feuil2!$A$3:$CQ$931,HLOOKUP(Feuil1!$F1536,Feuil2!$E$1:$DG$2,2,0),0))</f>
        <v>63.3</v>
      </c>
      <c r="Q1536" s="12">
        <f>IF(ISBLANK(VLOOKUP($H1536*100+Q$2,Feuil2!$A$3:$CQ$931,HLOOKUP(Feuil1!$F1536,Feuil2!$E$1:$DG$2,2,0),0)),"",VLOOKUP($H1536*100+Q$2,Feuil2!$A$3:$CQ$931,HLOOKUP(Feuil1!$F1536,Feuil2!$E$1:$DG$2,2,0),0))</f>
        <v>55.2</v>
      </c>
      <c r="R1536" s="12">
        <f>IF(ISBLANK(VLOOKUP($H1536*100+R$2,Feuil2!$A$3:$CQ$931,HLOOKUP(Feuil1!$F1536,Feuil2!$E$1:$DG$2,2,0),0)),"",VLOOKUP($H1536*100+R$2,Feuil2!$A$3:$CQ$931,HLOOKUP(Feuil1!$F1536,Feuil2!$E$1:$DG$2,2,0),0))</f>
        <v>39.799999999999997</v>
      </c>
      <c r="S1536" s="12">
        <f>IF(ISBLANK(VLOOKUP($H1536*100+S$2,Feuil2!$A$3:$CQ$931,HLOOKUP(Feuil1!$F1536,Feuil2!$E$1:$DG$2,2,0),0)),"",VLOOKUP($H1536*100+S$2,Feuil2!$A$3:$CQ$931,HLOOKUP(Feuil1!$F1536,Feuil2!$E$1:$DG$2,2,0),0))</f>
        <v>5.6</v>
      </c>
      <c r="T1536" s="12">
        <f>IF(ISBLANK(VLOOKUP($H1536*100+T$2,Feuil2!$A$3:$CQ$931,HLOOKUP(Feuil1!$F1536,Feuil2!$E$1:$DG$2,2,0),0)),"",VLOOKUP($H1536*100+T$2,Feuil2!$A$3:$CQ$931,HLOOKUP(Feuil1!$F1536,Feuil2!$E$1:$DG$2,2,0),0))</f>
        <v>4.5999999999999996</v>
      </c>
      <c r="U1536" s="12">
        <f t="shared" si="45"/>
        <v>546.6</v>
      </c>
    </row>
    <row r="1537" spans="1:21" x14ac:dyDescent="0.35">
      <c r="A1537" s="10" t="s">
        <v>63</v>
      </c>
      <c r="B1537" s="8" t="s">
        <v>21</v>
      </c>
      <c r="C1537" s="39">
        <v>578900</v>
      </c>
      <c r="D1537" s="39">
        <v>350000</v>
      </c>
      <c r="E1537" s="39">
        <v>650</v>
      </c>
      <c r="F1537" s="10">
        <v>576</v>
      </c>
      <c r="G1537" s="5" t="s">
        <v>49</v>
      </c>
      <c r="H1537" s="11">
        <v>1996</v>
      </c>
      <c r="I1537" s="12">
        <f>IF(ISBLANK(VLOOKUP($H1537*100+I$2,Feuil2!$A$3:$CQ$931,HLOOKUP(Feuil1!$F1537,Feuil2!$E$1:$DG$2,2,0),0)),"",VLOOKUP($H1537*100+I$2,Feuil2!$A$3:$CQ$931,HLOOKUP(Feuil1!$F1537,Feuil2!$E$1:$DG$2,2,0),0))</f>
        <v>28</v>
      </c>
      <c r="J1537" s="12">
        <f>IF(ISBLANK(VLOOKUP($H1537*100+J$2,Feuil2!$A$3:$CQ$931,HLOOKUP(Feuil1!$F1537,Feuil2!$E$1:$DG$2,2,0),0)),"",VLOOKUP($H1537*100+J$2,Feuil2!$A$3:$CQ$931,HLOOKUP(Feuil1!$F1537,Feuil2!$E$1:$DG$2,2,0),0))</f>
        <v>12.1</v>
      </c>
      <c r="K1537" s="12">
        <f>IF(ISBLANK(VLOOKUP($H1537*100+K$2,Feuil2!$A$3:$CQ$931,HLOOKUP(Feuil1!$F1537,Feuil2!$E$1:$DG$2,2,0),0)),"",VLOOKUP($H1537*100+K$2,Feuil2!$A$3:$CQ$931,HLOOKUP(Feuil1!$F1537,Feuil2!$E$1:$DG$2,2,0),0))</f>
        <v>11.7</v>
      </c>
      <c r="L1537" s="12">
        <f>IF(ISBLANK(VLOOKUP($H1537*100+L$2,Feuil2!$A$3:$CQ$931,HLOOKUP(Feuil1!$F1537,Feuil2!$E$1:$DG$2,2,0),0)),"",VLOOKUP($H1537*100+L$2,Feuil2!$A$3:$CQ$931,HLOOKUP(Feuil1!$F1537,Feuil2!$E$1:$DG$2,2,0),0))</f>
        <v>97.1</v>
      </c>
      <c r="M1537" s="12">
        <f>IF(ISBLANK(VLOOKUP($H1537*100+M$2,Feuil2!$A$3:$CQ$931,HLOOKUP(Feuil1!$F1537,Feuil2!$E$1:$DG$2,2,0),0)),"",VLOOKUP($H1537*100+M$2,Feuil2!$A$3:$CQ$931,HLOOKUP(Feuil1!$F1537,Feuil2!$E$1:$DG$2,2,0),0))</f>
        <v>103</v>
      </c>
      <c r="N1537" s="12">
        <f>IF(ISBLANK(VLOOKUP($H1537*100+N$2,Feuil2!$A$3:$CQ$931,HLOOKUP(Feuil1!$F1537,Feuil2!$E$1:$DG$2,2,0),0)),"",VLOOKUP($H1537*100+N$2,Feuil2!$A$3:$CQ$931,HLOOKUP(Feuil1!$F1537,Feuil2!$E$1:$DG$2,2,0),0))</f>
        <v>0</v>
      </c>
      <c r="O1537" s="12">
        <f>IF(ISBLANK(VLOOKUP($H1537*100+O$2,Feuil2!$A$3:$CQ$931,HLOOKUP(Feuil1!$F1537,Feuil2!$E$1:$DG$2,2,0),0)),"",VLOOKUP($H1537*100+O$2,Feuil2!$A$3:$CQ$931,HLOOKUP(Feuil1!$F1537,Feuil2!$E$1:$DG$2,2,0),0))</f>
        <v>12.6</v>
      </c>
      <c r="P1537" s="12">
        <f>IF(ISBLANK(VLOOKUP($H1537*100+P$2,Feuil2!$A$3:$CQ$931,HLOOKUP(Feuil1!$F1537,Feuil2!$E$1:$DG$2,2,0),0)),"",VLOOKUP($H1537*100+P$2,Feuil2!$A$3:$CQ$931,HLOOKUP(Feuil1!$F1537,Feuil2!$E$1:$DG$2,2,0),0))</f>
        <v>68.7</v>
      </c>
      <c r="Q1537" s="12">
        <f>IF(ISBLANK(VLOOKUP($H1537*100+Q$2,Feuil2!$A$3:$CQ$931,HLOOKUP(Feuil1!$F1537,Feuil2!$E$1:$DG$2,2,0),0)),"",VLOOKUP($H1537*100+Q$2,Feuil2!$A$3:$CQ$931,HLOOKUP(Feuil1!$F1537,Feuil2!$E$1:$DG$2,2,0),0))</f>
        <v>48.6</v>
      </c>
      <c r="R1537" s="12">
        <f>IF(ISBLANK(VLOOKUP($H1537*100+R$2,Feuil2!$A$3:$CQ$931,HLOOKUP(Feuil1!$F1537,Feuil2!$E$1:$DG$2,2,0),0)),"",VLOOKUP($H1537*100+R$2,Feuil2!$A$3:$CQ$931,HLOOKUP(Feuil1!$F1537,Feuil2!$E$1:$DG$2,2,0),0))</f>
        <v>14.3</v>
      </c>
      <c r="S1537" s="12">
        <f>IF(ISBLANK(VLOOKUP($H1537*100+S$2,Feuil2!$A$3:$CQ$931,HLOOKUP(Feuil1!$F1537,Feuil2!$E$1:$DG$2,2,0),0)),"",VLOOKUP($H1537*100+S$2,Feuil2!$A$3:$CQ$931,HLOOKUP(Feuil1!$F1537,Feuil2!$E$1:$DG$2,2,0),0))</f>
        <v>0</v>
      </c>
      <c r="T1537" s="12">
        <f>IF(ISBLANK(VLOOKUP($H1537*100+T$2,Feuil2!$A$3:$CQ$931,HLOOKUP(Feuil1!$F1537,Feuil2!$E$1:$DG$2,2,0),0)),"",VLOOKUP($H1537*100+T$2,Feuil2!$A$3:$CQ$931,HLOOKUP(Feuil1!$F1537,Feuil2!$E$1:$DG$2,2,0),0))</f>
        <v>7.5</v>
      </c>
      <c r="U1537" s="12">
        <f t="shared" si="45"/>
        <v>403.6</v>
      </c>
    </row>
    <row r="1538" spans="1:21" x14ac:dyDescent="0.35">
      <c r="A1538" s="10" t="s">
        <v>63</v>
      </c>
      <c r="B1538" s="8" t="s">
        <v>21</v>
      </c>
      <c r="C1538" s="39">
        <v>578900</v>
      </c>
      <c r="D1538" s="39">
        <v>350000</v>
      </c>
      <c r="E1538" s="39">
        <v>650</v>
      </c>
      <c r="F1538" s="10">
        <v>576</v>
      </c>
      <c r="G1538" s="5" t="s">
        <v>49</v>
      </c>
      <c r="H1538" s="11">
        <v>1997</v>
      </c>
      <c r="I1538" s="12">
        <f>IF(ISBLANK(VLOOKUP($H1538*100+I$2,Feuil2!$A$3:$CQ$931,HLOOKUP(Feuil1!$F1538,Feuil2!$E$1:$DG$2,2,0),0)),"",VLOOKUP($H1538*100+I$2,Feuil2!$A$3:$CQ$931,HLOOKUP(Feuil1!$F1538,Feuil2!$E$1:$DG$2,2,0),0))</f>
        <v>61.9</v>
      </c>
      <c r="J1538" s="12">
        <f>IF(ISBLANK(VLOOKUP($H1538*100+J$2,Feuil2!$A$3:$CQ$931,HLOOKUP(Feuil1!$F1538,Feuil2!$E$1:$DG$2,2,0),0)),"",VLOOKUP($H1538*100+J$2,Feuil2!$A$3:$CQ$931,HLOOKUP(Feuil1!$F1538,Feuil2!$E$1:$DG$2,2,0),0))</f>
        <v>10.9</v>
      </c>
      <c r="K1538" s="12">
        <f>IF(ISBLANK(VLOOKUP($H1538*100+K$2,Feuil2!$A$3:$CQ$931,HLOOKUP(Feuil1!$F1538,Feuil2!$E$1:$DG$2,2,0),0)),"",VLOOKUP($H1538*100+K$2,Feuil2!$A$3:$CQ$931,HLOOKUP(Feuil1!$F1538,Feuil2!$E$1:$DG$2,2,0),0))</f>
        <v>43.6</v>
      </c>
      <c r="L1538" s="12">
        <f>IF(ISBLANK(VLOOKUP($H1538*100+L$2,Feuil2!$A$3:$CQ$931,HLOOKUP(Feuil1!$F1538,Feuil2!$E$1:$DG$2,2,0),0)),"",VLOOKUP($H1538*100+L$2,Feuil2!$A$3:$CQ$931,HLOOKUP(Feuil1!$F1538,Feuil2!$E$1:$DG$2,2,0),0))</f>
        <v>61.1</v>
      </c>
      <c r="M1538" s="12">
        <f>IF(ISBLANK(VLOOKUP($H1538*100+M$2,Feuil2!$A$3:$CQ$931,HLOOKUP(Feuil1!$F1538,Feuil2!$E$1:$DG$2,2,0),0)),"",VLOOKUP($H1538*100+M$2,Feuil2!$A$3:$CQ$931,HLOOKUP(Feuil1!$F1538,Feuil2!$E$1:$DG$2,2,0),0))</f>
        <v>31.3</v>
      </c>
      <c r="N1538" s="12">
        <f>IF(ISBLANK(VLOOKUP($H1538*100+N$2,Feuil2!$A$3:$CQ$931,HLOOKUP(Feuil1!$F1538,Feuil2!$E$1:$DG$2,2,0),0)),"",VLOOKUP($H1538*100+N$2,Feuil2!$A$3:$CQ$931,HLOOKUP(Feuil1!$F1538,Feuil2!$E$1:$DG$2,2,0),0))</f>
        <v>22.4</v>
      </c>
      <c r="O1538" s="12">
        <f>IF(ISBLANK(VLOOKUP($H1538*100+O$2,Feuil2!$A$3:$CQ$931,HLOOKUP(Feuil1!$F1538,Feuil2!$E$1:$DG$2,2,0),0)),"",VLOOKUP($H1538*100+O$2,Feuil2!$A$3:$CQ$931,HLOOKUP(Feuil1!$F1538,Feuil2!$E$1:$DG$2,2,0),0))</f>
        <v>35.1</v>
      </c>
      <c r="P1538" s="12">
        <f>IF(ISBLANK(VLOOKUP($H1538*100+P$2,Feuil2!$A$3:$CQ$931,HLOOKUP(Feuil1!$F1538,Feuil2!$E$1:$DG$2,2,0),0)),"",VLOOKUP($H1538*100+P$2,Feuil2!$A$3:$CQ$931,HLOOKUP(Feuil1!$F1538,Feuil2!$E$1:$DG$2,2,0),0))</f>
        <v>24</v>
      </c>
      <c r="Q1538" s="12">
        <f>IF(ISBLANK(VLOOKUP($H1538*100+Q$2,Feuil2!$A$3:$CQ$931,HLOOKUP(Feuil1!$F1538,Feuil2!$E$1:$DG$2,2,0),0)),"",VLOOKUP($H1538*100+Q$2,Feuil2!$A$3:$CQ$931,HLOOKUP(Feuil1!$F1538,Feuil2!$E$1:$DG$2,2,0),0))</f>
        <v>50</v>
      </c>
      <c r="R1538" s="12">
        <f>IF(ISBLANK(VLOOKUP($H1538*100+R$2,Feuil2!$A$3:$CQ$931,HLOOKUP(Feuil1!$F1538,Feuil2!$E$1:$DG$2,2,0),0)),"",VLOOKUP($H1538*100+R$2,Feuil2!$A$3:$CQ$931,HLOOKUP(Feuil1!$F1538,Feuil2!$E$1:$DG$2,2,0),0))</f>
        <v>11.2</v>
      </c>
      <c r="S1538" s="12">
        <f>IF(ISBLANK(VLOOKUP($H1538*100+S$2,Feuil2!$A$3:$CQ$931,HLOOKUP(Feuil1!$F1538,Feuil2!$E$1:$DG$2,2,0),0)),"",VLOOKUP($H1538*100+S$2,Feuil2!$A$3:$CQ$931,HLOOKUP(Feuil1!$F1538,Feuil2!$E$1:$DG$2,2,0),0))</f>
        <v>0</v>
      </c>
      <c r="T1538" s="12">
        <f>IF(ISBLANK(VLOOKUP($H1538*100+T$2,Feuil2!$A$3:$CQ$931,HLOOKUP(Feuil1!$F1538,Feuil2!$E$1:$DG$2,2,0),0)),"",VLOOKUP($H1538*100+T$2,Feuil2!$A$3:$CQ$931,HLOOKUP(Feuil1!$F1538,Feuil2!$E$1:$DG$2,2,0),0))</f>
        <v>8.8000000000000007</v>
      </c>
      <c r="U1538" s="12">
        <f t="shared" si="45"/>
        <v>360.3</v>
      </c>
    </row>
    <row r="1539" spans="1:21" x14ac:dyDescent="0.35">
      <c r="A1539" s="10" t="s">
        <v>63</v>
      </c>
      <c r="B1539" s="8" t="s">
        <v>21</v>
      </c>
      <c r="C1539" s="39">
        <v>578900</v>
      </c>
      <c r="D1539" s="39">
        <v>350000</v>
      </c>
      <c r="E1539" s="39">
        <v>650</v>
      </c>
      <c r="F1539" s="10">
        <v>576</v>
      </c>
      <c r="G1539" s="5" t="s">
        <v>49</v>
      </c>
      <c r="H1539" s="11">
        <v>1998</v>
      </c>
      <c r="I1539" s="12">
        <f>IF(ISBLANK(VLOOKUP($H1539*100+I$2,Feuil2!$A$3:$CQ$931,HLOOKUP(Feuil1!$F1539,Feuil2!$E$1:$DG$2,2,0),0)),"",VLOOKUP($H1539*100+I$2,Feuil2!$A$3:$CQ$931,HLOOKUP(Feuil1!$F1539,Feuil2!$E$1:$DG$2,2,0),0))</f>
        <v>19.7</v>
      </c>
      <c r="J1539" s="12">
        <f>IF(ISBLANK(VLOOKUP($H1539*100+J$2,Feuil2!$A$3:$CQ$931,HLOOKUP(Feuil1!$F1539,Feuil2!$E$1:$DG$2,2,0),0)),"",VLOOKUP($H1539*100+J$2,Feuil2!$A$3:$CQ$931,HLOOKUP(Feuil1!$F1539,Feuil2!$E$1:$DG$2,2,0),0))</f>
        <v>1.7</v>
      </c>
      <c r="K1539" s="12">
        <f>IF(ISBLANK(VLOOKUP($H1539*100+K$2,Feuil2!$A$3:$CQ$931,HLOOKUP(Feuil1!$F1539,Feuil2!$E$1:$DG$2,2,0),0)),"",VLOOKUP($H1539*100+K$2,Feuil2!$A$3:$CQ$931,HLOOKUP(Feuil1!$F1539,Feuil2!$E$1:$DG$2,2,0),0))</f>
        <v>5.8</v>
      </c>
      <c r="L1539" s="12">
        <f>IF(ISBLANK(VLOOKUP($H1539*100+L$2,Feuil2!$A$3:$CQ$931,HLOOKUP(Feuil1!$F1539,Feuil2!$E$1:$DG$2,2,0),0)),"",VLOOKUP($H1539*100+L$2,Feuil2!$A$3:$CQ$931,HLOOKUP(Feuil1!$F1539,Feuil2!$E$1:$DG$2,2,0),0))</f>
        <v>34.299999999999997</v>
      </c>
      <c r="M1539" s="12">
        <f>IF(ISBLANK(VLOOKUP($H1539*100+M$2,Feuil2!$A$3:$CQ$931,HLOOKUP(Feuil1!$F1539,Feuil2!$E$1:$DG$2,2,0),0)),"",VLOOKUP($H1539*100+M$2,Feuil2!$A$3:$CQ$931,HLOOKUP(Feuil1!$F1539,Feuil2!$E$1:$DG$2,2,0),0))</f>
        <v>84.4</v>
      </c>
      <c r="N1539" s="12">
        <f>IF(ISBLANK(VLOOKUP($H1539*100+N$2,Feuil2!$A$3:$CQ$931,HLOOKUP(Feuil1!$F1539,Feuil2!$E$1:$DG$2,2,0),0)),"",VLOOKUP($H1539*100+N$2,Feuil2!$A$3:$CQ$931,HLOOKUP(Feuil1!$F1539,Feuil2!$E$1:$DG$2,2,0),0))</f>
        <v>42.8</v>
      </c>
      <c r="O1539" s="12">
        <f>IF(ISBLANK(VLOOKUP($H1539*100+O$2,Feuil2!$A$3:$CQ$931,HLOOKUP(Feuil1!$F1539,Feuil2!$E$1:$DG$2,2,0),0)),"",VLOOKUP($H1539*100+O$2,Feuil2!$A$3:$CQ$931,HLOOKUP(Feuil1!$F1539,Feuil2!$E$1:$DG$2,2,0),0))</f>
        <v>35.299999999999997</v>
      </c>
      <c r="P1539" s="12">
        <f>IF(ISBLANK(VLOOKUP($H1539*100+P$2,Feuil2!$A$3:$CQ$931,HLOOKUP(Feuil1!$F1539,Feuil2!$E$1:$DG$2,2,0),0)),"",VLOOKUP($H1539*100+P$2,Feuil2!$A$3:$CQ$931,HLOOKUP(Feuil1!$F1539,Feuil2!$E$1:$DG$2,2,0),0))</f>
        <v>5.0999999999999996</v>
      </c>
      <c r="Q1539" s="12">
        <f>IF(ISBLANK(VLOOKUP($H1539*100+Q$2,Feuil2!$A$3:$CQ$931,HLOOKUP(Feuil1!$F1539,Feuil2!$E$1:$DG$2,2,0),0)),"",VLOOKUP($H1539*100+Q$2,Feuil2!$A$3:$CQ$931,HLOOKUP(Feuil1!$F1539,Feuil2!$E$1:$DG$2,2,0),0))</f>
        <v>27.5</v>
      </c>
      <c r="R1539" s="12">
        <f>IF(ISBLANK(VLOOKUP($H1539*100+R$2,Feuil2!$A$3:$CQ$931,HLOOKUP(Feuil1!$F1539,Feuil2!$E$1:$DG$2,2,0),0)),"",VLOOKUP($H1539*100+R$2,Feuil2!$A$3:$CQ$931,HLOOKUP(Feuil1!$F1539,Feuil2!$E$1:$DG$2,2,0),0))</f>
        <v>2.2999999999999998</v>
      </c>
      <c r="S1539" s="12">
        <f>IF(ISBLANK(VLOOKUP($H1539*100+S$2,Feuil2!$A$3:$CQ$931,HLOOKUP(Feuil1!$F1539,Feuil2!$E$1:$DG$2,2,0),0)),"",VLOOKUP($H1539*100+S$2,Feuil2!$A$3:$CQ$931,HLOOKUP(Feuil1!$F1539,Feuil2!$E$1:$DG$2,2,0),0))</f>
        <v>0</v>
      </c>
      <c r="T1539" s="12">
        <f>IF(ISBLANK(VLOOKUP($H1539*100+T$2,Feuil2!$A$3:$CQ$931,HLOOKUP(Feuil1!$F1539,Feuil2!$E$1:$DG$2,2,0),0)),"",VLOOKUP($H1539*100+T$2,Feuil2!$A$3:$CQ$931,HLOOKUP(Feuil1!$F1539,Feuil2!$E$1:$DG$2,2,0),0))</f>
        <v>1.4</v>
      </c>
      <c r="U1539" s="12">
        <f t="shared" si="45"/>
        <v>260.3</v>
      </c>
    </row>
    <row r="1540" spans="1:21" x14ac:dyDescent="0.35">
      <c r="A1540" s="10" t="s">
        <v>63</v>
      </c>
      <c r="B1540" s="8" t="s">
        <v>21</v>
      </c>
      <c r="C1540" s="39">
        <v>578900</v>
      </c>
      <c r="D1540" s="39">
        <v>350000</v>
      </c>
      <c r="E1540" s="39">
        <v>650</v>
      </c>
      <c r="F1540" s="10">
        <v>576</v>
      </c>
      <c r="G1540" s="5" t="s">
        <v>49</v>
      </c>
      <c r="H1540" s="11">
        <v>1999</v>
      </c>
      <c r="I1540" s="12">
        <f>IF(ISBLANK(VLOOKUP($H1540*100+I$2,Feuil2!$A$3:$CQ$931,HLOOKUP(Feuil1!$F1540,Feuil2!$E$1:$DG$2,2,0),0)),"",VLOOKUP($H1540*100+I$2,Feuil2!$A$3:$CQ$931,HLOOKUP(Feuil1!$F1540,Feuil2!$E$1:$DG$2,2,0),0))</f>
        <v>10.7</v>
      </c>
      <c r="J1540" s="12">
        <f>IF(ISBLANK(VLOOKUP($H1540*100+J$2,Feuil2!$A$3:$CQ$931,HLOOKUP(Feuil1!$F1540,Feuil2!$E$1:$DG$2,2,0),0)),"",VLOOKUP($H1540*100+J$2,Feuil2!$A$3:$CQ$931,HLOOKUP(Feuil1!$F1540,Feuil2!$E$1:$DG$2,2,0),0))</f>
        <v>27.7</v>
      </c>
      <c r="K1540" s="12">
        <f>IF(ISBLANK(VLOOKUP($H1540*100+K$2,Feuil2!$A$3:$CQ$931,HLOOKUP(Feuil1!$F1540,Feuil2!$E$1:$DG$2,2,0),0)),"",VLOOKUP($H1540*100+K$2,Feuil2!$A$3:$CQ$931,HLOOKUP(Feuil1!$F1540,Feuil2!$E$1:$DG$2,2,0),0))</f>
        <v>47.9</v>
      </c>
      <c r="L1540" s="12">
        <f>IF(ISBLANK(VLOOKUP($H1540*100+L$2,Feuil2!$A$3:$CQ$931,HLOOKUP(Feuil1!$F1540,Feuil2!$E$1:$DG$2,2,0),0)),"",VLOOKUP($H1540*100+L$2,Feuil2!$A$3:$CQ$931,HLOOKUP(Feuil1!$F1540,Feuil2!$E$1:$DG$2,2,0),0))</f>
        <v>33.299999999999997</v>
      </c>
      <c r="M1540" s="12">
        <f>IF(ISBLANK(VLOOKUP($H1540*100+M$2,Feuil2!$A$3:$CQ$931,HLOOKUP(Feuil1!$F1540,Feuil2!$E$1:$DG$2,2,0),0)),"",VLOOKUP($H1540*100+M$2,Feuil2!$A$3:$CQ$931,HLOOKUP(Feuil1!$F1540,Feuil2!$E$1:$DG$2,2,0),0))</f>
        <v>12.1</v>
      </c>
      <c r="N1540" s="12">
        <f>IF(ISBLANK(VLOOKUP($H1540*100+N$2,Feuil2!$A$3:$CQ$931,HLOOKUP(Feuil1!$F1540,Feuil2!$E$1:$DG$2,2,0),0)),"",VLOOKUP($H1540*100+N$2,Feuil2!$A$3:$CQ$931,HLOOKUP(Feuil1!$F1540,Feuil2!$E$1:$DG$2,2,0),0))</f>
        <v>0</v>
      </c>
      <c r="O1540" s="12">
        <f>IF(ISBLANK(VLOOKUP($H1540*100+O$2,Feuil2!$A$3:$CQ$931,HLOOKUP(Feuil1!$F1540,Feuil2!$E$1:$DG$2,2,0),0)),"",VLOOKUP($H1540*100+O$2,Feuil2!$A$3:$CQ$931,HLOOKUP(Feuil1!$F1540,Feuil2!$E$1:$DG$2,2,0),0))</f>
        <v>0</v>
      </c>
      <c r="P1540" s="12">
        <f>IF(ISBLANK(VLOOKUP($H1540*100+P$2,Feuil2!$A$3:$CQ$931,HLOOKUP(Feuil1!$F1540,Feuil2!$E$1:$DG$2,2,0),0)),"",VLOOKUP($H1540*100+P$2,Feuil2!$A$3:$CQ$931,HLOOKUP(Feuil1!$F1540,Feuil2!$E$1:$DG$2,2,0),0))</f>
        <v>32.1</v>
      </c>
      <c r="Q1540" s="12">
        <f>IF(ISBLANK(VLOOKUP($H1540*100+Q$2,Feuil2!$A$3:$CQ$931,HLOOKUP(Feuil1!$F1540,Feuil2!$E$1:$DG$2,2,0),0)),"",VLOOKUP($H1540*100+Q$2,Feuil2!$A$3:$CQ$931,HLOOKUP(Feuil1!$F1540,Feuil2!$E$1:$DG$2,2,0),0))</f>
        <v>25.1</v>
      </c>
      <c r="R1540" s="12">
        <f>IF(ISBLANK(VLOOKUP($H1540*100+R$2,Feuil2!$A$3:$CQ$931,HLOOKUP(Feuil1!$F1540,Feuil2!$E$1:$DG$2,2,0),0)),"",VLOOKUP($H1540*100+R$2,Feuil2!$A$3:$CQ$931,HLOOKUP(Feuil1!$F1540,Feuil2!$E$1:$DG$2,2,0),0))</f>
        <v>5</v>
      </c>
      <c r="S1540" s="12">
        <f>IF(ISBLANK(VLOOKUP($H1540*100+S$2,Feuil2!$A$3:$CQ$931,HLOOKUP(Feuil1!$F1540,Feuil2!$E$1:$DG$2,2,0),0)),"",VLOOKUP($H1540*100+S$2,Feuil2!$A$3:$CQ$931,HLOOKUP(Feuil1!$F1540,Feuil2!$E$1:$DG$2,2,0),0))</f>
        <v>1.8</v>
      </c>
      <c r="T1540" s="12">
        <f>IF(ISBLANK(VLOOKUP($H1540*100+T$2,Feuil2!$A$3:$CQ$931,HLOOKUP(Feuil1!$F1540,Feuil2!$E$1:$DG$2,2,0),0)),"",VLOOKUP($H1540*100+T$2,Feuil2!$A$3:$CQ$931,HLOOKUP(Feuil1!$F1540,Feuil2!$E$1:$DG$2,2,0),0))</f>
        <v>5.8</v>
      </c>
      <c r="U1540" s="12">
        <f t="shared" si="45"/>
        <v>201.5</v>
      </c>
    </row>
    <row r="1541" spans="1:21" x14ac:dyDescent="0.35">
      <c r="A1541" s="10" t="s">
        <v>63</v>
      </c>
      <c r="B1541" s="8" t="s">
        <v>21</v>
      </c>
      <c r="C1541" s="39">
        <v>578900</v>
      </c>
      <c r="D1541" s="39">
        <v>350000</v>
      </c>
      <c r="E1541" s="39">
        <v>650</v>
      </c>
      <c r="F1541" s="10">
        <v>576</v>
      </c>
      <c r="G1541" s="5" t="s">
        <v>49</v>
      </c>
      <c r="H1541" s="11">
        <v>2000</v>
      </c>
      <c r="I1541" s="12">
        <f>IF(ISBLANK(VLOOKUP($H1541*100+I$2,Feuil2!$A$3:$CQ$931,HLOOKUP(Feuil1!$F1541,Feuil2!$E$1:$DG$2,2,0),0)),"",VLOOKUP($H1541*100+I$2,Feuil2!$A$3:$CQ$931,HLOOKUP(Feuil1!$F1541,Feuil2!$E$1:$DG$2,2,0),0))</f>
        <v>24.9</v>
      </c>
      <c r="J1541" s="12">
        <f>IF(ISBLANK(VLOOKUP($H1541*100+J$2,Feuil2!$A$3:$CQ$931,HLOOKUP(Feuil1!$F1541,Feuil2!$E$1:$DG$2,2,0),0)),"",VLOOKUP($H1541*100+J$2,Feuil2!$A$3:$CQ$931,HLOOKUP(Feuil1!$F1541,Feuil2!$E$1:$DG$2,2,0),0))</f>
        <v>157.1</v>
      </c>
      <c r="K1541" s="12">
        <f>IF(ISBLANK(VLOOKUP($H1541*100+K$2,Feuil2!$A$3:$CQ$931,HLOOKUP(Feuil1!$F1541,Feuil2!$E$1:$DG$2,2,0),0)),"",VLOOKUP($H1541*100+K$2,Feuil2!$A$3:$CQ$931,HLOOKUP(Feuil1!$F1541,Feuil2!$E$1:$DG$2,2,0),0))</f>
        <v>30.6</v>
      </c>
      <c r="L1541" s="12">
        <f>IF(ISBLANK(VLOOKUP($H1541*100+L$2,Feuil2!$A$3:$CQ$931,HLOOKUP(Feuil1!$F1541,Feuil2!$E$1:$DG$2,2,0),0)),"",VLOOKUP($H1541*100+L$2,Feuil2!$A$3:$CQ$931,HLOOKUP(Feuil1!$F1541,Feuil2!$E$1:$DG$2,2,0),0))</f>
        <v>39</v>
      </c>
      <c r="M1541" s="12">
        <f>IF(ISBLANK(VLOOKUP($H1541*100+M$2,Feuil2!$A$3:$CQ$931,HLOOKUP(Feuil1!$F1541,Feuil2!$E$1:$DG$2,2,0),0)),"",VLOOKUP($H1541*100+M$2,Feuil2!$A$3:$CQ$931,HLOOKUP(Feuil1!$F1541,Feuil2!$E$1:$DG$2,2,0),0))</f>
        <v>57.7</v>
      </c>
      <c r="N1541" s="12">
        <f>IF(ISBLANK(VLOOKUP($H1541*100+N$2,Feuil2!$A$3:$CQ$931,HLOOKUP(Feuil1!$F1541,Feuil2!$E$1:$DG$2,2,0),0)),"",VLOOKUP($H1541*100+N$2,Feuil2!$A$3:$CQ$931,HLOOKUP(Feuil1!$F1541,Feuil2!$E$1:$DG$2,2,0),0))</f>
        <v>7.2</v>
      </c>
      <c r="O1541" s="12">
        <f>IF(ISBLANK(VLOOKUP($H1541*100+O$2,Feuil2!$A$3:$CQ$931,HLOOKUP(Feuil1!$F1541,Feuil2!$E$1:$DG$2,2,0),0)),"",VLOOKUP($H1541*100+O$2,Feuil2!$A$3:$CQ$931,HLOOKUP(Feuil1!$F1541,Feuil2!$E$1:$DG$2,2,0),0))</f>
        <v>12.4</v>
      </c>
      <c r="P1541" s="12">
        <f>IF(ISBLANK(VLOOKUP($H1541*100+P$2,Feuil2!$A$3:$CQ$931,HLOOKUP(Feuil1!$F1541,Feuil2!$E$1:$DG$2,2,0),0)),"",VLOOKUP($H1541*100+P$2,Feuil2!$A$3:$CQ$931,HLOOKUP(Feuil1!$F1541,Feuil2!$E$1:$DG$2,2,0),0))</f>
        <v>7</v>
      </c>
      <c r="Q1541" s="12">
        <f>IF(ISBLANK(VLOOKUP($H1541*100+Q$2,Feuil2!$A$3:$CQ$931,HLOOKUP(Feuil1!$F1541,Feuil2!$E$1:$DG$2,2,0),0)),"",VLOOKUP($H1541*100+Q$2,Feuil2!$A$3:$CQ$931,HLOOKUP(Feuil1!$F1541,Feuil2!$E$1:$DG$2,2,0),0))</f>
        <v>28.3</v>
      </c>
      <c r="R1541" s="12">
        <f>IF(ISBLANK(VLOOKUP($H1541*100+R$2,Feuil2!$A$3:$CQ$931,HLOOKUP(Feuil1!$F1541,Feuil2!$E$1:$DG$2,2,0),0)),"",VLOOKUP($H1541*100+R$2,Feuil2!$A$3:$CQ$931,HLOOKUP(Feuil1!$F1541,Feuil2!$E$1:$DG$2,2,0),0))</f>
        <v>0.4</v>
      </c>
      <c r="S1541" s="12">
        <f>IF(ISBLANK(VLOOKUP($H1541*100+S$2,Feuil2!$A$3:$CQ$931,HLOOKUP(Feuil1!$F1541,Feuil2!$E$1:$DG$2,2,0),0)),"",VLOOKUP($H1541*100+S$2,Feuil2!$A$3:$CQ$931,HLOOKUP(Feuil1!$F1541,Feuil2!$E$1:$DG$2,2,0),0))</f>
        <v>0</v>
      </c>
      <c r="T1541" s="12">
        <f>IF(ISBLANK(VLOOKUP($H1541*100+T$2,Feuil2!$A$3:$CQ$931,HLOOKUP(Feuil1!$F1541,Feuil2!$E$1:$DG$2,2,0),0)),"",VLOOKUP($H1541*100+T$2,Feuil2!$A$3:$CQ$931,HLOOKUP(Feuil1!$F1541,Feuil2!$E$1:$DG$2,2,0),0))</f>
        <v>0.5</v>
      </c>
      <c r="U1541" s="12">
        <f t="shared" si="45"/>
        <v>365.09999999999997</v>
      </c>
    </row>
    <row r="1542" spans="1:21" x14ac:dyDescent="0.35">
      <c r="A1542" s="10" t="s">
        <v>63</v>
      </c>
      <c r="B1542" s="8" t="s">
        <v>21</v>
      </c>
      <c r="C1542" s="39">
        <v>578900</v>
      </c>
      <c r="D1542" s="39">
        <v>350000</v>
      </c>
      <c r="E1542" s="39">
        <v>650</v>
      </c>
      <c r="F1542" s="10">
        <v>576</v>
      </c>
      <c r="G1542" s="5" t="s">
        <v>49</v>
      </c>
      <c r="H1542" s="11">
        <v>2001</v>
      </c>
      <c r="I1542" s="12">
        <f>IF(ISBLANK(VLOOKUP($H1542*100+I$2,Feuil2!$A$3:$CQ$931,HLOOKUP(Feuil1!$F1542,Feuil2!$E$1:$DG$2,2,0),0)),"",VLOOKUP($H1542*100+I$2,Feuil2!$A$3:$CQ$931,HLOOKUP(Feuil1!$F1542,Feuil2!$E$1:$DG$2,2,0),0))</f>
        <v>31</v>
      </c>
      <c r="J1542" s="12">
        <f>IF(ISBLANK(VLOOKUP($H1542*100+J$2,Feuil2!$A$3:$CQ$931,HLOOKUP(Feuil1!$F1542,Feuil2!$E$1:$DG$2,2,0),0)),"",VLOOKUP($H1542*100+J$2,Feuil2!$A$3:$CQ$931,HLOOKUP(Feuil1!$F1542,Feuil2!$E$1:$DG$2,2,0),0))</f>
        <v>23.6</v>
      </c>
      <c r="K1542" s="12">
        <f>IF(ISBLANK(VLOOKUP($H1542*100+K$2,Feuil2!$A$3:$CQ$931,HLOOKUP(Feuil1!$F1542,Feuil2!$E$1:$DG$2,2,0),0)),"",VLOOKUP($H1542*100+K$2,Feuil2!$A$3:$CQ$931,HLOOKUP(Feuil1!$F1542,Feuil2!$E$1:$DG$2,2,0),0))</f>
        <v>15.4</v>
      </c>
      <c r="L1542" s="12">
        <f>IF(ISBLANK(VLOOKUP($H1542*100+L$2,Feuil2!$A$3:$CQ$931,HLOOKUP(Feuil1!$F1542,Feuil2!$E$1:$DG$2,2,0),0)),"",VLOOKUP($H1542*100+L$2,Feuil2!$A$3:$CQ$931,HLOOKUP(Feuil1!$F1542,Feuil2!$E$1:$DG$2,2,0),0))</f>
        <v>81.599999999999994</v>
      </c>
      <c r="M1542" s="12">
        <f>IF(ISBLANK(VLOOKUP($H1542*100+M$2,Feuil2!$A$3:$CQ$931,HLOOKUP(Feuil1!$F1542,Feuil2!$E$1:$DG$2,2,0),0)),"",VLOOKUP($H1542*100+M$2,Feuil2!$A$3:$CQ$931,HLOOKUP(Feuil1!$F1542,Feuil2!$E$1:$DG$2,2,0),0))</f>
        <v>5.6</v>
      </c>
      <c r="N1542" s="12">
        <f>IF(ISBLANK(VLOOKUP($H1542*100+N$2,Feuil2!$A$3:$CQ$931,HLOOKUP(Feuil1!$F1542,Feuil2!$E$1:$DG$2,2,0),0)),"",VLOOKUP($H1542*100+N$2,Feuil2!$A$3:$CQ$931,HLOOKUP(Feuil1!$F1542,Feuil2!$E$1:$DG$2,2,0),0))</f>
        <v>12.5</v>
      </c>
      <c r="O1542" s="12">
        <f>IF(ISBLANK(VLOOKUP($H1542*100+O$2,Feuil2!$A$3:$CQ$931,HLOOKUP(Feuil1!$F1542,Feuil2!$E$1:$DG$2,2,0),0)),"",VLOOKUP($H1542*100+O$2,Feuil2!$A$3:$CQ$931,HLOOKUP(Feuil1!$F1542,Feuil2!$E$1:$DG$2,2,0),0))</f>
        <v>42.9</v>
      </c>
      <c r="P1542" s="12">
        <f>IF(ISBLANK(VLOOKUP($H1542*100+P$2,Feuil2!$A$3:$CQ$931,HLOOKUP(Feuil1!$F1542,Feuil2!$E$1:$DG$2,2,0),0)),"",VLOOKUP($H1542*100+P$2,Feuil2!$A$3:$CQ$931,HLOOKUP(Feuil1!$F1542,Feuil2!$E$1:$DG$2,2,0),0))</f>
        <v>140.19999999999999</v>
      </c>
      <c r="Q1542" s="12">
        <f>IF(ISBLANK(VLOOKUP($H1542*100+Q$2,Feuil2!$A$3:$CQ$931,HLOOKUP(Feuil1!$F1542,Feuil2!$E$1:$DG$2,2,0),0)),"",VLOOKUP($H1542*100+Q$2,Feuil2!$A$3:$CQ$931,HLOOKUP(Feuil1!$F1542,Feuil2!$E$1:$DG$2,2,0),0))</f>
        <v>33.1</v>
      </c>
      <c r="R1542" s="12">
        <f>IF(ISBLANK(VLOOKUP($H1542*100+R$2,Feuil2!$A$3:$CQ$931,HLOOKUP(Feuil1!$F1542,Feuil2!$E$1:$DG$2,2,0),0)),"",VLOOKUP($H1542*100+R$2,Feuil2!$A$3:$CQ$931,HLOOKUP(Feuil1!$F1542,Feuil2!$E$1:$DG$2,2,0),0))</f>
        <v>7.2</v>
      </c>
      <c r="S1542" s="12">
        <f>IF(ISBLANK(VLOOKUP($H1542*100+S$2,Feuil2!$A$3:$CQ$931,HLOOKUP(Feuil1!$F1542,Feuil2!$E$1:$DG$2,2,0),0)),"",VLOOKUP($H1542*100+S$2,Feuil2!$A$3:$CQ$931,HLOOKUP(Feuil1!$F1542,Feuil2!$E$1:$DG$2,2,0),0))</f>
        <v>0</v>
      </c>
      <c r="T1542" s="12">
        <f>IF(ISBLANK(VLOOKUP($H1542*100+T$2,Feuil2!$A$3:$CQ$931,HLOOKUP(Feuil1!$F1542,Feuil2!$E$1:$DG$2,2,0),0)),"",VLOOKUP($H1542*100+T$2,Feuil2!$A$3:$CQ$931,HLOOKUP(Feuil1!$F1542,Feuil2!$E$1:$DG$2,2,0),0))</f>
        <v>6.5</v>
      </c>
      <c r="U1542" s="12">
        <f t="shared" si="45"/>
        <v>399.59999999999997</v>
      </c>
    </row>
    <row r="1543" spans="1:21" x14ac:dyDescent="0.35">
      <c r="A1543" s="10" t="s">
        <v>63</v>
      </c>
      <c r="B1543" s="8" t="s">
        <v>21</v>
      </c>
      <c r="C1543" s="39">
        <v>578900</v>
      </c>
      <c r="D1543" s="39">
        <v>350000</v>
      </c>
      <c r="E1543" s="39">
        <v>650</v>
      </c>
      <c r="F1543" s="10">
        <v>576</v>
      </c>
      <c r="G1543" s="5" t="s">
        <v>49</v>
      </c>
      <c r="H1543" s="11">
        <v>2002</v>
      </c>
      <c r="I1543" s="12">
        <f>IF(ISBLANK(VLOOKUP($H1543*100+I$2,Feuil2!$A$3:$CQ$931,HLOOKUP(Feuil1!$F1543,Feuil2!$E$1:$DG$2,2,0),0)),"",VLOOKUP($H1543*100+I$2,Feuil2!$A$3:$CQ$931,HLOOKUP(Feuil1!$F1543,Feuil2!$E$1:$DG$2,2,0),0))</f>
        <v>7.2</v>
      </c>
      <c r="J1543" s="12">
        <f>IF(ISBLANK(VLOOKUP($H1543*100+J$2,Feuil2!$A$3:$CQ$931,HLOOKUP(Feuil1!$F1543,Feuil2!$E$1:$DG$2,2,0),0)),"",VLOOKUP($H1543*100+J$2,Feuil2!$A$3:$CQ$931,HLOOKUP(Feuil1!$F1543,Feuil2!$E$1:$DG$2,2,0),0))</f>
        <v>42.9</v>
      </c>
      <c r="K1543" s="12">
        <f>IF(ISBLANK(VLOOKUP($H1543*100+K$2,Feuil2!$A$3:$CQ$931,HLOOKUP(Feuil1!$F1543,Feuil2!$E$1:$DG$2,2,0),0)),"",VLOOKUP($H1543*100+K$2,Feuil2!$A$3:$CQ$931,HLOOKUP(Feuil1!$F1543,Feuil2!$E$1:$DG$2,2,0),0))</f>
        <v>57.8</v>
      </c>
      <c r="L1543" s="12">
        <f>IF(ISBLANK(VLOOKUP($H1543*100+L$2,Feuil2!$A$3:$CQ$931,HLOOKUP(Feuil1!$F1543,Feuil2!$E$1:$DG$2,2,0),0)),"",VLOOKUP($H1543*100+L$2,Feuil2!$A$3:$CQ$931,HLOOKUP(Feuil1!$F1543,Feuil2!$E$1:$DG$2,2,0),0))</f>
        <v>46.1</v>
      </c>
      <c r="M1543" s="12">
        <f>IF(ISBLANK(VLOOKUP($H1543*100+M$2,Feuil2!$A$3:$CQ$931,HLOOKUP(Feuil1!$F1543,Feuil2!$E$1:$DG$2,2,0),0)),"",VLOOKUP($H1543*100+M$2,Feuil2!$A$3:$CQ$931,HLOOKUP(Feuil1!$F1543,Feuil2!$E$1:$DG$2,2,0),0))</f>
        <v>72.2</v>
      </c>
      <c r="N1543" s="12">
        <f>IF(ISBLANK(VLOOKUP($H1543*100+N$2,Feuil2!$A$3:$CQ$931,HLOOKUP(Feuil1!$F1543,Feuil2!$E$1:$DG$2,2,0),0)),"",VLOOKUP($H1543*100+N$2,Feuil2!$A$3:$CQ$931,HLOOKUP(Feuil1!$F1543,Feuil2!$E$1:$DG$2,2,0),0))</f>
        <v>37.700000000000003</v>
      </c>
      <c r="O1543" s="12">
        <f>IF(ISBLANK(VLOOKUP($H1543*100+O$2,Feuil2!$A$3:$CQ$931,HLOOKUP(Feuil1!$F1543,Feuil2!$E$1:$DG$2,2,0),0)),"",VLOOKUP($H1543*100+O$2,Feuil2!$A$3:$CQ$931,HLOOKUP(Feuil1!$F1543,Feuil2!$E$1:$DG$2,2,0),0))</f>
        <v>35.1</v>
      </c>
      <c r="P1543" s="12">
        <f>IF(ISBLANK(VLOOKUP($H1543*100+P$2,Feuil2!$A$3:$CQ$931,HLOOKUP(Feuil1!$F1543,Feuil2!$E$1:$DG$2,2,0),0)),"",VLOOKUP($H1543*100+P$2,Feuil2!$A$3:$CQ$931,HLOOKUP(Feuil1!$F1543,Feuil2!$E$1:$DG$2,2,0),0))</f>
        <v>57.4</v>
      </c>
      <c r="Q1543" s="12">
        <f>IF(ISBLANK(VLOOKUP($H1543*100+Q$2,Feuil2!$A$3:$CQ$931,HLOOKUP(Feuil1!$F1543,Feuil2!$E$1:$DG$2,2,0),0)),"",VLOOKUP($H1543*100+Q$2,Feuil2!$A$3:$CQ$931,HLOOKUP(Feuil1!$F1543,Feuil2!$E$1:$DG$2,2,0),0))</f>
        <v>19.100000000000001</v>
      </c>
      <c r="R1543" s="12">
        <f>IF(ISBLANK(VLOOKUP($H1543*100+R$2,Feuil2!$A$3:$CQ$931,HLOOKUP(Feuil1!$F1543,Feuil2!$E$1:$DG$2,2,0),0)),"",VLOOKUP($H1543*100+R$2,Feuil2!$A$3:$CQ$931,HLOOKUP(Feuil1!$F1543,Feuil2!$E$1:$DG$2,2,0),0))</f>
        <v>14.6</v>
      </c>
      <c r="S1543" s="12">
        <f>IF(ISBLANK(VLOOKUP($H1543*100+S$2,Feuil2!$A$3:$CQ$931,HLOOKUP(Feuil1!$F1543,Feuil2!$E$1:$DG$2,2,0),0)),"",VLOOKUP($H1543*100+S$2,Feuil2!$A$3:$CQ$931,HLOOKUP(Feuil1!$F1543,Feuil2!$E$1:$DG$2,2,0),0))</f>
        <v>0</v>
      </c>
      <c r="T1543" s="12">
        <f>IF(ISBLANK(VLOOKUP($H1543*100+T$2,Feuil2!$A$3:$CQ$931,HLOOKUP(Feuil1!$F1543,Feuil2!$E$1:$DG$2,2,0),0)),"",VLOOKUP($H1543*100+T$2,Feuil2!$A$3:$CQ$931,HLOOKUP(Feuil1!$F1543,Feuil2!$E$1:$DG$2,2,0),0))</f>
        <v>4.9000000000000004</v>
      </c>
      <c r="U1543" s="12">
        <f t="shared" si="45"/>
        <v>395</v>
      </c>
    </row>
    <row r="1544" spans="1:21" x14ac:dyDescent="0.35">
      <c r="A1544" s="10" t="s">
        <v>63</v>
      </c>
      <c r="B1544" s="8" t="s">
        <v>21</v>
      </c>
      <c r="C1544" s="39">
        <v>578900</v>
      </c>
      <c r="D1544" s="39">
        <v>350000</v>
      </c>
      <c r="E1544" s="39">
        <v>650</v>
      </c>
      <c r="F1544" s="10">
        <v>576</v>
      </c>
      <c r="G1544" s="5" t="s">
        <v>49</v>
      </c>
      <c r="H1544" s="11">
        <v>2003</v>
      </c>
      <c r="I1544" s="12">
        <f>IF(ISBLANK(VLOOKUP($H1544*100+I$2,Feuil2!$A$3:$CQ$931,HLOOKUP(Feuil1!$F1544,Feuil2!$E$1:$DG$2,2,0),0)),"",VLOOKUP($H1544*100+I$2,Feuil2!$A$3:$CQ$931,HLOOKUP(Feuil1!$F1544,Feuil2!$E$1:$DG$2,2,0),0))</f>
        <v>1.4</v>
      </c>
      <c r="J1544" s="12">
        <f>IF(ISBLANK(VLOOKUP($H1544*100+J$2,Feuil2!$A$3:$CQ$931,HLOOKUP(Feuil1!$F1544,Feuil2!$E$1:$DG$2,2,0),0)),"",VLOOKUP($H1544*100+J$2,Feuil2!$A$3:$CQ$931,HLOOKUP(Feuil1!$F1544,Feuil2!$E$1:$DG$2,2,0),0))</f>
        <v>67.599999999999994</v>
      </c>
      <c r="K1544" s="12">
        <f>IF(ISBLANK(VLOOKUP($H1544*100+K$2,Feuil2!$A$3:$CQ$931,HLOOKUP(Feuil1!$F1544,Feuil2!$E$1:$DG$2,2,0),0)),"",VLOOKUP($H1544*100+K$2,Feuil2!$A$3:$CQ$931,HLOOKUP(Feuil1!$F1544,Feuil2!$E$1:$DG$2,2,0),0))</f>
        <v>105.6</v>
      </c>
      <c r="L1544" s="12">
        <f>IF(ISBLANK(VLOOKUP($H1544*100+L$2,Feuil2!$A$3:$CQ$931,HLOOKUP(Feuil1!$F1544,Feuil2!$E$1:$DG$2,2,0),0)),"",VLOOKUP($H1544*100+L$2,Feuil2!$A$3:$CQ$931,HLOOKUP(Feuil1!$F1544,Feuil2!$E$1:$DG$2,2,0),0))</f>
        <v>96.5</v>
      </c>
      <c r="M1544" s="12">
        <f>IF(ISBLANK(VLOOKUP($H1544*100+M$2,Feuil2!$A$3:$CQ$931,HLOOKUP(Feuil1!$F1544,Feuil2!$E$1:$DG$2,2,0),0)),"",VLOOKUP($H1544*100+M$2,Feuil2!$A$3:$CQ$931,HLOOKUP(Feuil1!$F1544,Feuil2!$E$1:$DG$2,2,0),0))</f>
        <v>5.6</v>
      </c>
      <c r="N1544" s="12">
        <f>IF(ISBLANK(VLOOKUP($H1544*100+N$2,Feuil2!$A$3:$CQ$931,HLOOKUP(Feuil1!$F1544,Feuil2!$E$1:$DG$2,2,0),0)),"",VLOOKUP($H1544*100+N$2,Feuil2!$A$3:$CQ$931,HLOOKUP(Feuil1!$F1544,Feuil2!$E$1:$DG$2,2,0),0))</f>
        <v>26.2</v>
      </c>
      <c r="O1544" s="12">
        <f>IF(ISBLANK(VLOOKUP($H1544*100+O$2,Feuil2!$A$3:$CQ$931,HLOOKUP(Feuil1!$F1544,Feuil2!$E$1:$DG$2,2,0),0)),"",VLOOKUP($H1544*100+O$2,Feuil2!$A$3:$CQ$931,HLOOKUP(Feuil1!$F1544,Feuil2!$E$1:$DG$2,2,0),0))</f>
        <v>51.7</v>
      </c>
      <c r="P1544" s="12">
        <f>IF(ISBLANK(VLOOKUP($H1544*100+P$2,Feuil2!$A$3:$CQ$931,HLOOKUP(Feuil1!$F1544,Feuil2!$E$1:$DG$2,2,0),0)),"",VLOOKUP($H1544*100+P$2,Feuil2!$A$3:$CQ$931,HLOOKUP(Feuil1!$F1544,Feuil2!$E$1:$DG$2,2,0),0))</f>
        <v>53.6</v>
      </c>
      <c r="Q1544" s="12">
        <f>IF(ISBLANK(VLOOKUP($H1544*100+Q$2,Feuil2!$A$3:$CQ$931,HLOOKUP(Feuil1!$F1544,Feuil2!$E$1:$DG$2,2,0),0)),"",VLOOKUP($H1544*100+Q$2,Feuil2!$A$3:$CQ$931,HLOOKUP(Feuil1!$F1544,Feuil2!$E$1:$DG$2,2,0),0))</f>
        <v>50.8</v>
      </c>
      <c r="R1544" s="12">
        <f>IF(ISBLANK(VLOOKUP($H1544*100+R$2,Feuil2!$A$3:$CQ$931,HLOOKUP(Feuil1!$F1544,Feuil2!$E$1:$DG$2,2,0),0)),"",VLOOKUP($H1544*100+R$2,Feuil2!$A$3:$CQ$931,HLOOKUP(Feuil1!$F1544,Feuil2!$E$1:$DG$2,2,0),0))</f>
        <v>5</v>
      </c>
      <c r="S1544" s="12">
        <f>IF(ISBLANK(VLOOKUP($H1544*100+S$2,Feuil2!$A$3:$CQ$931,HLOOKUP(Feuil1!$F1544,Feuil2!$E$1:$DG$2,2,0),0)),"",VLOOKUP($H1544*100+S$2,Feuil2!$A$3:$CQ$931,HLOOKUP(Feuil1!$F1544,Feuil2!$E$1:$DG$2,2,0),0))</f>
        <v>2.1</v>
      </c>
      <c r="T1544" s="12">
        <f>IF(ISBLANK(VLOOKUP($H1544*100+T$2,Feuil2!$A$3:$CQ$931,HLOOKUP(Feuil1!$F1544,Feuil2!$E$1:$DG$2,2,0),0)),"",VLOOKUP($H1544*100+T$2,Feuil2!$A$3:$CQ$931,HLOOKUP(Feuil1!$F1544,Feuil2!$E$1:$DG$2,2,0),0))</f>
        <v>7</v>
      </c>
      <c r="U1544" s="12">
        <f t="shared" si="45"/>
        <v>473.10000000000008</v>
      </c>
    </row>
    <row r="1545" spans="1:21" x14ac:dyDescent="0.35">
      <c r="A1545" s="10" t="s">
        <v>63</v>
      </c>
      <c r="B1545" s="8" t="s">
        <v>21</v>
      </c>
      <c r="C1545" s="39">
        <v>578900</v>
      </c>
      <c r="D1545" s="39">
        <v>350000</v>
      </c>
      <c r="E1545" s="39">
        <v>650</v>
      </c>
      <c r="F1545" s="10">
        <v>576</v>
      </c>
      <c r="G1545" s="5" t="s">
        <v>49</v>
      </c>
      <c r="H1545" s="11">
        <v>2004</v>
      </c>
      <c r="I1545" s="12">
        <f>IF(ISBLANK(VLOOKUP($H1545*100+I$2,Feuil2!$A$3:$CQ$931,HLOOKUP(Feuil1!$F1545,Feuil2!$E$1:$DG$2,2,0),0)),"",VLOOKUP($H1545*100+I$2,Feuil2!$A$3:$CQ$931,HLOOKUP(Feuil1!$F1545,Feuil2!$E$1:$DG$2,2,0),0))</f>
        <v>2.6</v>
      </c>
      <c r="J1545" s="12">
        <f>IF(ISBLANK(VLOOKUP($H1545*100+J$2,Feuil2!$A$3:$CQ$931,HLOOKUP(Feuil1!$F1545,Feuil2!$E$1:$DG$2,2,0),0)),"",VLOOKUP($H1545*100+J$2,Feuil2!$A$3:$CQ$931,HLOOKUP(Feuil1!$F1545,Feuil2!$E$1:$DG$2,2,0),0))</f>
        <v>53.9</v>
      </c>
      <c r="K1545" s="12">
        <f>IF(ISBLANK(VLOOKUP($H1545*100+K$2,Feuil2!$A$3:$CQ$931,HLOOKUP(Feuil1!$F1545,Feuil2!$E$1:$DG$2,2,0),0)),"",VLOOKUP($H1545*100+K$2,Feuil2!$A$3:$CQ$931,HLOOKUP(Feuil1!$F1545,Feuil2!$E$1:$DG$2,2,0),0))</f>
        <v>70.3</v>
      </c>
      <c r="L1545" s="12">
        <f>IF(ISBLANK(VLOOKUP($H1545*100+L$2,Feuil2!$A$3:$CQ$931,HLOOKUP(Feuil1!$F1545,Feuil2!$E$1:$DG$2,2,0),0)),"",VLOOKUP($H1545*100+L$2,Feuil2!$A$3:$CQ$931,HLOOKUP(Feuil1!$F1545,Feuil2!$E$1:$DG$2,2,0),0))</f>
        <v>64.900000000000006</v>
      </c>
      <c r="M1545" s="12">
        <f>IF(ISBLANK(VLOOKUP($H1545*100+M$2,Feuil2!$A$3:$CQ$931,HLOOKUP(Feuil1!$F1545,Feuil2!$E$1:$DG$2,2,0),0)),"",VLOOKUP($H1545*100+M$2,Feuil2!$A$3:$CQ$931,HLOOKUP(Feuil1!$F1545,Feuil2!$E$1:$DG$2,2,0),0))</f>
        <v>10</v>
      </c>
      <c r="N1545" s="12">
        <f>IF(ISBLANK(VLOOKUP($H1545*100+N$2,Feuil2!$A$3:$CQ$931,HLOOKUP(Feuil1!$F1545,Feuil2!$E$1:$DG$2,2,0),0)),"",VLOOKUP($H1545*100+N$2,Feuil2!$A$3:$CQ$931,HLOOKUP(Feuil1!$F1545,Feuil2!$E$1:$DG$2,2,0),0))</f>
        <v>29.8</v>
      </c>
      <c r="O1545" s="12">
        <f>IF(ISBLANK(VLOOKUP($H1545*100+O$2,Feuil2!$A$3:$CQ$931,HLOOKUP(Feuil1!$F1545,Feuil2!$E$1:$DG$2,2,0),0)),"",VLOOKUP($H1545*100+O$2,Feuil2!$A$3:$CQ$931,HLOOKUP(Feuil1!$F1545,Feuil2!$E$1:$DG$2,2,0),0))</f>
        <v>16.8</v>
      </c>
      <c r="P1545" s="12">
        <f>IF(ISBLANK(VLOOKUP($H1545*100+P$2,Feuil2!$A$3:$CQ$931,HLOOKUP(Feuil1!$F1545,Feuil2!$E$1:$DG$2,2,0),0)),"",VLOOKUP($H1545*100+P$2,Feuil2!$A$3:$CQ$931,HLOOKUP(Feuil1!$F1545,Feuil2!$E$1:$DG$2,2,0),0))</f>
        <v>12.4</v>
      </c>
      <c r="Q1545" s="12">
        <f>IF(ISBLANK(VLOOKUP($H1545*100+Q$2,Feuil2!$A$3:$CQ$931,HLOOKUP(Feuil1!$F1545,Feuil2!$E$1:$DG$2,2,0),0)),"",VLOOKUP($H1545*100+Q$2,Feuil2!$A$3:$CQ$931,HLOOKUP(Feuil1!$F1545,Feuil2!$E$1:$DG$2,2,0),0))</f>
        <v>0</v>
      </c>
      <c r="R1545" s="12">
        <f>IF(ISBLANK(VLOOKUP($H1545*100+R$2,Feuil2!$A$3:$CQ$931,HLOOKUP(Feuil1!$F1545,Feuil2!$E$1:$DG$2,2,0),0)),"",VLOOKUP($H1545*100+R$2,Feuil2!$A$3:$CQ$931,HLOOKUP(Feuil1!$F1545,Feuil2!$E$1:$DG$2,2,0),0))</f>
        <v>27.9</v>
      </c>
      <c r="S1545" s="12">
        <f>IF(ISBLANK(VLOOKUP($H1545*100+S$2,Feuil2!$A$3:$CQ$931,HLOOKUP(Feuil1!$F1545,Feuil2!$E$1:$DG$2,2,0),0)),"",VLOOKUP($H1545*100+S$2,Feuil2!$A$3:$CQ$931,HLOOKUP(Feuil1!$F1545,Feuil2!$E$1:$DG$2,2,0),0))</f>
        <v>0</v>
      </c>
      <c r="T1545" s="12">
        <f>IF(ISBLANK(VLOOKUP($H1545*100+T$2,Feuil2!$A$3:$CQ$931,HLOOKUP(Feuil1!$F1545,Feuil2!$E$1:$DG$2,2,0),0)),"",VLOOKUP($H1545*100+T$2,Feuil2!$A$3:$CQ$931,HLOOKUP(Feuil1!$F1545,Feuil2!$E$1:$DG$2,2,0),0))</f>
        <v>1.3</v>
      </c>
      <c r="U1545" s="12">
        <f t="shared" si="45"/>
        <v>289.89999999999998</v>
      </c>
    </row>
    <row r="1546" spans="1:21" x14ac:dyDescent="0.35">
      <c r="A1546" s="10" t="s">
        <v>63</v>
      </c>
      <c r="B1546" s="8" t="s">
        <v>21</v>
      </c>
      <c r="C1546" s="39">
        <v>578900</v>
      </c>
      <c r="D1546" s="39">
        <v>350000</v>
      </c>
      <c r="E1546" s="39">
        <v>650</v>
      </c>
      <c r="F1546" s="10">
        <v>576</v>
      </c>
      <c r="G1546" s="5" t="s">
        <v>49</v>
      </c>
      <c r="H1546" s="11">
        <v>2005</v>
      </c>
      <c r="I1546" s="12">
        <f>IF(ISBLANK(VLOOKUP($H1546*100+I$2,Feuil2!$A$3:$CQ$931,HLOOKUP(Feuil1!$F1546,Feuil2!$E$1:$DG$2,2,0),0)),"",VLOOKUP($H1546*100+I$2,Feuil2!$A$3:$CQ$931,HLOOKUP(Feuil1!$F1546,Feuil2!$E$1:$DG$2,2,0),0))</f>
        <v>5.4</v>
      </c>
      <c r="J1546" s="12">
        <f>IF(ISBLANK(VLOOKUP($H1546*100+J$2,Feuil2!$A$3:$CQ$931,HLOOKUP(Feuil1!$F1546,Feuil2!$E$1:$DG$2,2,0),0)),"",VLOOKUP($H1546*100+J$2,Feuil2!$A$3:$CQ$931,HLOOKUP(Feuil1!$F1546,Feuil2!$E$1:$DG$2,2,0),0))</f>
        <v>37.700000000000003</v>
      </c>
      <c r="K1546" s="12">
        <f>IF(ISBLANK(VLOOKUP($H1546*100+K$2,Feuil2!$A$3:$CQ$931,HLOOKUP(Feuil1!$F1546,Feuil2!$E$1:$DG$2,2,0),0)),"",VLOOKUP($H1546*100+K$2,Feuil2!$A$3:$CQ$931,HLOOKUP(Feuil1!$F1546,Feuil2!$E$1:$DG$2,2,0),0))</f>
        <v>59.2</v>
      </c>
      <c r="L1546" s="12">
        <f>IF(ISBLANK(VLOOKUP($H1546*100+L$2,Feuil2!$A$3:$CQ$931,HLOOKUP(Feuil1!$F1546,Feuil2!$E$1:$DG$2,2,0),0)),"",VLOOKUP($H1546*100+L$2,Feuil2!$A$3:$CQ$931,HLOOKUP(Feuil1!$F1546,Feuil2!$E$1:$DG$2,2,0),0))</f>
        <v>33.200000000000003</v>
      </c>
      <c r="M1546" s="12">
        <f>IF(ISBLANK(VLOOKUP($H1546*100+M$2,Feuil2!$A$3:$CQ$931,HLOOKUP(Feuil1!$F1546,Feuil2!$E$1:$DG$2,2,0),0)),"",VLOOKUP($H1546*100+M$2,Feuil2!$A$3:$CQ$931,HLOOKUP(Feuil1!$F1546,Feuil2!$E$1:$DG$2,2,0),0))</f>
        <v>73.099999999999994</v>
      </c>
      <c r="N1546" s="12">
        <f>IF(ISBLANK(VLOOKUP($H1546*100+N$2,Feuil2!$A$3:$CQ$931,HLOOKUP(Feuil1!$F1546,Feuil2!$E$1:$DG$2,2,0),0)),"",VLOOKUP($H1546*100+N$2,Feuil2!$A$3:$CQ$931,HLOOKUP(Feuil1!$F1546,Feuil2!$E$1:$DG$2,2,0),0))</f>
        <v>79.3</v>
      </c>
      <c r="O1546" s="12" t="str">
        <f>IF(ISBLANK(VLOOKUP($H1546*100+O$2,Feuil2!$A$3:$CQ$931,HLOOKUP(Feuil1!$F1546,Feuil2!$E$1:$DG$2,2,0),0)),"",VLOOKUP($H1546*100+O$2,Feuil2!$A$3:$CQ$931,HLOOKUP(Feuil1!$F1546,Feuil2!$E$1:$DG$2,2,0),0))</f>
        <v/>
      </c>
      <c r="P1546" s="12" t="str">
        <f>IF(ISBLANK(VLOOKUP($H1546*100+P$2,Feuil2!$A$3:$CQ$931,HLOOKUP(Feuil1!$F1546,Feuil2!$E$1:$DG$2,2,0),0)),"",VLOOKUP($H1546*100+P$2,Feuil2!$A$3:$CQ$931,HLOOKUP(Feuil1!$F1546,Feuil2!$E$1:$DG$2,2,0),0))</f>
        <v/>
      </c>
      <c r="Q1546" s="12" t="str">
        <f>IF(ISBLANK(VLOOKUP($H1546*100+Q$2,Feuil2!$A$3:$CQ$931,HLOOKUP(Feuil1!$F1546,Feuil2!$E$1:$DG$2,2,0),0)),"",VLOOKUP($H1546*100+Q$2,Feuil2!$A$3:$CQ$931,HLOOKUP(Feuil1!$F1546,Feuil2!$E$1:$DG$2,2,0),0))</f>
        <v/>
      </c>
      <c r="R1546" s="12" t="str">
        <f>IF(ISBLANK(VLOOKUP($H1546*100+R$2,Feuil2!$A$3:$CQ$931,HLOOKUP(Feuil1!$F1546,Feuil2!$E$1:$DG$2,2,0),0)),"",VLOOKUP($H1546*100+R$2,Feuil2!$A$3:$CQ$931,HLOOKUP(Feuil1!$F1546,Feuil2!$E$1:$DG$2,2,0),0))</f>
        <v/>
      </c>
      <c r="S1546" s="12" t="str">
        <f>IF(ISBLANK(VLOOKUP($H1546*100+S$2,Feuil2!$A$3:$CQ$931,HLOOKUP(Feuil1!$F1546,Feuil2!$E$1:$DG$2,2,0),0)),"",VLOOKUP($H1546*100+S$2,Feuil2!$A$3:$CQ$931,HLOOKUP(Feuil1!$F1546,Feuil2!$E$1:$DG$2,2,0),0))</f>
        <v/>
      </c>
      <c r="T1546" s="12" t="str">
        <f>IF(ISBLANK(VLOOKUP($H1546*100+T$2,Feuil2!$A$3:$CQ$931,HLOOKUP(Feuil1!$F1546,Feuil2!$E$1:$DG$2,2,0),0)),"",VLOOKUP($H1546*100+T$2,Feuil2!$A$3:$CQ$931,HLOOKUP(Feuil1!$F1546,Feuil2!$E$1:$DG$2,2,0),0))</f>
        <v/>
      </c>
      <c r="U1546" s="12">
        <f t="shared" si="45"/>
        <v>287.89999999999998</v>
      </c>
    </row>
    <row r="1547" spans="1:21" x14ac:dyDescent="0.35">
      <c r="A1547" s="10" t="s">
        <v>63</v>
      </c>
      <c r="B1547" s="8" t="s">
        <v>21</v>
      </c>
      <c r="C1547" s="39">
        <v>578900</v>
      </c>
      <c r="D1547" s="39">
        <v>350000</v>
      </c>
      <c r="E1547" s="39">
        <v>650</v>
      </c>
      <c r="F1547" s="10">
        <v>576</v>
      </c>
      <c r="G1547" s="5" t="s">
        <v>49</v>
      </c>
      <c r="H1547" s="11">
        <v>2006</v>
      </c>
      <c r="I1547" s="12" t="str">
        <f>IF(ISBLANK(VLOOKUP($H1547*100+I$2,Feuil2!$A$3:$CQ$931,HLOOKUP(Feuil1!$F1547,Feuil2!$E$1:$DG$2,2,0),0)),"",VLOOKUP($H1547*100+I$2,Feuil2!$A$3:$CQ$931,HLOOKUP(Feuil1!$F1547,Feuil2!$E$1:$DG$2,2,0),0))</f>
        <v/>
      </c>
      <c r="J1547" s="12">
        <f>IF(ISBLANK(VLOOKUP($H1547*100+J$2,Feuil2!$A$3:$CQ$931,HLOOKUP(Feuil1!$F1547,Feuil2!$E$1:$DG$2,2,0),0)),"",VLOOKUP($H1547*100+J$2,Feuil2!$A$3:$CQ$931,HLOOKUP(Feuil1!$F1547,Feuil2!$E$1:$DG$2,2,0),0))</f>
        <v>20.399999999999999</v>
      </c>
      <c r="K1547" s="12">
        <f>IF(ISBLANK(VLOOKUP($H1547*100+K$2,Feuil2!$A$3:$CQ$931,HLOOKUP(Feuil1!$F1547,Feuil2!$E$1:$DG$2,2,0),0)),"",VLOOKUP($H1547*100+K$2,Feuil2!$A$3:$CQ$931,HLOOKUP(Feuil1!$F1547,Feuil2!$E$1:$DG$2,2,0),0))</f>
        <v>10.7</v>
      </c>
      <c r="L1547" s="12">
        <f>IF(ISBLANK(VLOOKUP($H1547*100+L$2,Feuil2!$A$3:$CQ$931,HLOOKUP(Feuil1!$F1547,Feuil2!$E$1:$DG$2,2,0),0)),"",VLOOKUP($H1547*100+L$2,Feuil2!$A$3:$CQ$931,HLOOKUP(Feuil1!$F1547,Feuil2!$E$1:$DG$2,2,0),0))</f>
        <v>41.9</v>
      </c>
      <c r="M1547" s="12">
        <f>IF(ISBLANK(VLOOKUP($H1547*100+M$2,Feuil2!$A$3:$CQ$931,HLOOKUP(Feuil1!$F1547,Feuil2!$E$1:$DG$2,2,0),0)),"",VLOOKUP($H1547*100+M$2,Feuil2!$A$3:$CQ$931,HLOOKUP(Feuil1!$F1547,Feuil2!$E$1:$DG$2,2,0),0))</f>
        <v>16.5</v>
      </c>
      <c r="N1547" s="12">
        <f>IF(ISBLANK(VLOOKUP($H1547*100+N$2,Feuil2!$A$3:$CQ$931,HLOOKUP(Feuil1!$F1547,Feuil2!$E$1:$DG$2,2,0),0)),"",VLOOKUP($H1547*100+N$2,Feuil2!$A$3:$CQ$931,HLOOKUP(Feuil1!$F1547,Feuil2!$E$1:$DG$2,2,0),0))</f>
        <v>32.1</v>
      </c>
      <c r="O1547" s="12">
        <f>IF(ISBLANK(VLOOKUP($H1547*100+O$2,Feuil2!$A$3:$CQ$931,HLOOKUP(Feuil1!$F1547,Feuil2!$E$1:$DG$2,2,0),0)),"",VLOOKUP($H1547*100+O$2,Feuil2!$A$3:$CQ$931,HLOOKUP(Feuil1!$F1547,Feuil2!$E$1:$DG$2,2,0),0))</f>
        <v>23.8</v>
      </c>
      <c r="P1547" s="12">
        <f>IF(ISBLANK(VLOOKUP($H1547*100+P$2,Feuil2!$A$3:$CQ$931,HLOOKUP(Feuil1!$F1547,Feuil2!$E$1:$DG$2,2,0),0)),"",VLOOKUP($H1547*100+P$2,Feuil2!$A$3:$CQ$931,HLOOKUP(Feuil1!$F1547,Feuil2!$E$1:$DG$2,2,0),0))</f>
        <v>134.4</v>
      </c>
      <c r="Q1547" s="12">
        <f>IF(ISBLANK(VLOOKUP($H1547*100+Q$2,Feuil2!$A$3:$CQ$931,HLOOKUP(Feuil1!$F1547,Feuil2!$E$1:$DG$2,2,0),0)),"",VLOOKUP($H1547*100+Q$2,Feuil2!$A$3:$CQ$931,HLOOKUP(Feuil1!$F1547,Feuil2!$E$1:$DG$2,2,0),0))</f>
        <v>27.2</v>
      </c>
      <c r="R1547" s="12">
        <f>IF(ISBLANK(VLOOKUP($H1547*100+R$2,Feuil2!$A$3:$CQ$931,HLOOKUP(Feuil1!$F1547,Feuil2!$E$1:$DG$2,2,0),0)),"",VLOOKUP($H1547*100+R$2,Feuil2!$A$3:$CQ$931,HLOOKUP(Feuil1!$F1547,Feuil2!$E$1:$DG$2,2,0),0))</f>
        <v>0</v>
      </c>
      <c r="S1547" s="12">
        <f>IF(ISBLANK(VLOOKUP($H1547*100+S$2,Feuil2!$A$3:$CQ$931,HLOOKUP(Feuil1!$F1547,Feuil2!$E$1:$DG$2,2,0),0)),"",VLOOKUP($H1547*100+S$2,Feuil2!$A$3:$CQ$931,HLOOKUP(Feuil1!$F1547,Feuil2!$E$1:$DG$2,2,0),0))</f>
        <v>1.8</v>
      </c>
      <c r="T1547" s="12">
        <f>IF(ISBLANK(VLOOKUP($H1547*100+T$2,Feuil2!$A$3:$CQ$931,HLOOKUP(Feuil1!$F1547,Feuil2!$E$1:$DG$2,2,0),0)),"",VLOOKUP($H1547*100+T$2,Feuil2!$A$3:$CQ$931,HLOOKUP(Feuil1!$F1547,Feuil2!$E$1:$DG$2,2,0),0))</f>
        <v>0</v>
      </c>
      <c r="U1547" s="12">
        <f t="shared" ref="U1547:U1610" si="46">SUM(I1547:T1547)</f>
        <v>308.8</v>
      </c>
    </row>
    <row r="1548" spans="1:21" x14ac:dyDescent="0.35">
      <c r="A1548" s="10" t="s">
        <v>63</v>
      </c>
      <c r="B1548" s="8" t="s">
        <v>21</v>
      </c>
      <c r="C1548" s="39">
        <v>578900</v>
      </c>
      <c r="D1548" s="39">
        <v>350000</v>
      </c>
      <c r="E1548" s="39">
        <v>650</v>
      </c>
      <c r="F1548" s="10">
        <v>576</v>
      </c>
      <c r="G1548" s="5" t="s">
        <v>49</v>
      </c>
      <c r="H1548" s="11">
        <v>2007</v>
      </c>
      <c r="I1548" s="12">
        <f>IF(ISBLANK(VLOOKUP($H1548*100+I$2,Feuil2!$A$3:$CQ$931,HLOOKUP(Feuil1!$F1548,Feuil2!$E$1:$DG$2,2,0),0)),"",VLOOKUP($H1548*100+I$2,Feuil2!$A$3:$CQ$931,HLOOKUP(Feuil1!$F1548,Feuil2!$E$1:$DG$2,2,0),0))</f>
        <v>14.1</v>
      </c>
      <c r="J1548" s="12">
        <f>IF(ISBLANK(VLOOKUP($H1548*100+J$2,Feuil2!$A$3:$CQ$931,HLOOKUP(Feuil1!$F1548,Feuil2!$E$1:$DG$2,2,0),0)),"",VLOOKUP($H1548*100+J$2,Feuil2!$A$3:$CQ$931,HLOOKUP(Feuil1!$F1548,Feuil2!$E$1:$DG$2,2,0),0))</f>
        <v>44.7</v>
      </c>
      <c r="K1548" s="12">
        <f>IF(ISBLANK(VLOOKUP($H1548*100+K$2,Feuil2!$A$3:$CQ$931,HLOOKUP(Feuil1!$F1548,Feuil2!$E$1:$DG$2,2,0),0)),"",VLOOKUP($H1548*100+K$2,Feuil2!$A$3:$CQ$931,HLOOKUP(Feuil1!$F1548,Feuil2!$E$1:$DG$2,2,0),0))</f>
        <v>41</v>
      </c>
      <c r="L1548" s="12">
        <f>IF(ISBLANK(VLOOKUP($H1548*100+L$2,Feuil2!$A$3:$CQ$931,HLOOKUP(Feuil1!$F1548,Feuil2!$E$1:$DG$2,2,0),0)),"",VLOOKUP($H1548*100+L$2,Feuil2!$A$3:$CQ$931,HLOOKUP(Feuil1!$F1548,Feuil2!$E$1:$DG$2,2,0),0))</f>
        <v>13</v>
      </c>
      <c r="M1548" s="12">
        <f>IF(ISBLANK(VLOOKUP($H1548*100+M$2,Feuil2!$A$3:$CQ$931,HLOOKUP(Feuil1!$F1548,Feuil2!$E$1:$DG$2,2,0),0)),"",VLOOKUP($H1548*100+M$2,Feuil2!$A$3:$CQ$931,HLOOKUP(Feuil1!$F1548,Feuil2!$E$1:$DG$2,2,0),0))</f>
        <v>65.400000000000006</v>
      </c>
      <c r="N1548" s="12">
        <f>IF(ISBLANK(VLOOKUP($H1548*100+N$2,Feuil2!$A$3:$CQ$931,HLOOKUP(Feuil1!$F1548,Feuil2!$E$1:$DG$2,2,0),0)),"",VLOOKUP($H1548*100+N$2,Feuil2!$A$3:$CQ$931,HLOOKUP(Feuil1!$F1548,Feuil2!$E$1:$DG$2,2,0),0))</f>
        <v>75.3</v>
      </c>
      <c r="O1548" s="12">
        <f>IF(ISBLANK(VLOOKUP($H1548*100+O$2,Feuil2!$A$3:$CQ$931,HLOOKUP(Feuil1!$F1548,Feuil2!$E$1:$DG$2,2,0),0)),"",VLOOKUP($H1548*100+O$2,Feuil2!$A$3:$CQ$931,HLOOKUP(Feuil1!$F1548,Feuil2!$E$1:$DG$2,2,0),0))</f>
        <v>9.1</v>
      </c>
      <c r="P1548" s="12">
        <f>IF(ISBLANK(VLOOKUP($H1548*100+P$2,Feuil2!$A$3:$CQ$931,HLOOKUP(Feuil1!$F1548,Feuil2!$E$1:$DG$2,2,0),0)),"",VLOOKUP($H1548*100+P$2,Feuil2!$A$3:$CQ$931,HLOOKUP(Feuil1!$F1548,Feuil2!$E$1:$DG$2,2,0),0))</f>
        <v>21.4</v>
      </c>
      <c r="Q1548" s="12">
        <f>IF(ISBLANK(VLOOKUP($H1548*100+Q$2,Feuil2!$A$3:$CQ$931,HLOOKUP(Feuil1!$F1548,Feuil2!$E$1:$DG$2,2,0),0)),"",VLOOKUP($H1548*100+Q$2,Feuil2!$A$3:$CQ$931,HLOOKUP(Feuil1!$F1548,Feuil2!$E$1:$DG$2,2,0),0))</f>
        <v>66.8</v>
      </c>
      <c r="R1548" s="12">
        <f>IF(ISBLANK(VLOOKUP($H1548*100+R$2,Feuil2!$A$3:$CQ$931,HLOOKUP(Feuil1!$F1548,Feuil2!$E$1:$DG$2,2,0),0)),"",VLOOKUP($H1548*100+R$2,Feuil2!$A$3:$CQ$931,HLOOKUP(Feuil1!$F1548,Feuil2!$E$1:$DG$2,2,0),0))</f>
        <v>0</v>
      </c>
      <c r="S1548" s="12">
        <f>IF(ISBLANK(VLOOKUP($H1548*100+S$2,Feuil2!$A$3:$CQ$931,HLOOKUP(Feuil1!$F1548,Feuil2!$E$1:$DG$2,2,0),0)),"",VLOOKUP($H1548*100+S$2,Feuil2!$A$3:$CQ$931,HLOOKUP(Feuil1!$F1548,Feuil2!$E$1:$DG$2,2,0),0))</f>
        <v>2</v>
      </c>
      <c r="T1548" s="12">
        <f>IF(ISBLANK(VLOOKUP($H1548*100+T$2,Feuil2!$A$3:$CQ$931,HLOOKUP(Feuil1!$F1548,Feuil2!$E$1:$DG$2,2,0),0)),"",VLOOKUP($H1548*100+T$2,Feuil2!$A$3:$CQ$931,HLOOKUP(Feuil1!$F1548,Feuil2!$E$1:$DG$2,2,0),0))</f>
        <v>0.2</v>
      </c>
      <c r="U1548" s="12">
        <f t="shared" si="46"/>
        <v>353</v>
      </c>
    </row>
    <row r="1549" spans="1:21" x14ac:dyDescent="0.35">
      <c r="A1549" s="10" t="s">
        <v>63</v>
      </c>
      <c r="B1549" s="8" t="s">
        <v>21</v>
      </c>
      <c r="C1549" s="39">
        <v>578900</v>
      </c>
      <c r="D1549" s="39">
        <v>350000</v>
      </c>
      <c r="E1549" s="39">
        <v>650</v>
      </c>
      <c r="F1549" s="10">
        <v>576</v>
      </c>
      <c r="G1549" s="5" t="s">
        <v>49</v>
      </c>
      <c r="H1549" s="11">
        <v>2008</v>
      </c>
      <c r="I1549" s="12">
        <f>IF(ISBLANK(VLOOKUP($H1549*100+I$2,Feuil2!$A$3:$CQ$931,HLOOKUP(Feuil1!$F1549,Feuil2!$E$1:$DG$2,2,0),0)),"",VLOOKUP($H1549*100+I$2,Feuil2!$A$3:$CQ$931,HLOOKUP(Feuil1!$F1549,Feuil2!$E$1:$DG$2,2,0),0))</f>
        <v>0</v>
      </c>
      <c r="J1549" s="12">
        <f>IF(ISBLANK(VLOOKUP($H1549*100+J$2,Feuil2!$A$3:$CQ$931,HLOOKUP(Feuil1!$F1549,Feuil2!$E$1:$DG$2,2,0),0)),"",VLOOKUP($H1549*100+J$2,Feuil2!$A$3:$CQ$931,HLOOKUP(Feuil1!$F1549,Feuil2!$E$1:$DG$2,2,0),0))</f>
        <v>128.30000000000001</v>
      </c>
      <c r="K1549" s="12">
        <f>IF(ISBLANK(VLOOKUP($H1549*100+K$2,Feuil2!$A$3:$CQ$931,HLOOKUP(Feuil1!$F1549,Feuil2!$E$1:$DG$2,2,0),0)),"",VLOOKUP($H1549*100+K$2,Feuil2!$A$3:$CQ$931,HLOOKUP(Feuil1!$F1549,Feuil2!$E$1:$DG$2,2,0),0))</f>
        <v>78.8</v>
      </c>
      <c r="L1549" s="12">
        <f>IF(ISBLANK(VLOOKUP($H1549*100+L$2,Feuil2!$A$3:$CQ$931,HLOOKUP(Feuil1!$F1549,Feuil2!$E$1:$DG$2,2,0),0)),"",VLOOKUP($H1549*100+L$2,Feuil2!$A$3:$CQ$931,HLOOKUP(Feuil1!$F1549,Feuil2!$E$1:$DG$2,2,0),0))</f>
        <v>131.9</v>
      </c>
      <c r="M1549" s="12">
        <f>IF(ISBLANK(VLOOKUP($H1549*100+M$2,Feuil2!$A$3:$CQ$931,HLOOKUP(Feuil1!$F1549,Feuil2!$E$1:$DG$2,2,0),0)),"",VLOOKUP($H1549*100+M$2,Feuil2!$A$3:$CQ$931,HLOOKUP(Feuil1!$F1549,Feuil2!$E$1:$DG$2,2,0),0))</f>
        <v>137.1</v>
      </c>
      <c r="N1549" s="12">
        <f>IF(ISBLANK(VLOOKUP($H1549*100+N$2,Feuil2!$A$3:$CQ$931,HLOOKUP(Feuil1!$F1549,Feuil2!$E$1:$DG$2,2,0),0)),"",VLOOKUP($H1549*100+N$2,Feuil2!$A$3:$CQ$931,HLOOKUP(Feuil1!$F1549,Feuil2!$E$1:$DG$2,2,0),0))</f>
        <v>44.2</v>
      </c>
      <c r="O1549" s="12">
        <f>IF(ISBLANK(VLOOKUP($H1549*100+O$2,Feuil2!$A$3:$CQ$931,HLOOKUP(Feuil1!$F1549,Feuil2!$E$1:$DG$2,2,0),0)),"",VLOOKUP($H1549*100+O$2,Feuil2!$A$3:$CQ$931,HLOOKUP(Feuil1!$F1549,Feuil2!$E$1:$DG$2,2,0),0))</f>
        <v>48.9</v>
      </c>
      <c r="P1549" s="12">
        <f>IF(ISBLANK(VLOOKUP($H1549*100+P$2,Feuil2!$A$3:$CQ$931,HLOOKUP(Feuil1!$F1549,Feuil2!$E$1:$DG$2,2,0),0)),"",VLOOKUP($H1549*100+P$2,Feuil2!$A$3:$CQ$931,HLOOKUP(Feuil1!$F1549,Feuil2!$E$1:$DG$2,2,0),0))</f>
        <v>10.8</v>
      </c>
      <c r="Q1549" s="12">
        <f>IF(ISBLANK(VLOOKUP($H1549*100+Q$2,Feuil2!$A$3:$CQ$931,HLOOKUP(Feuil1!$F1549,Feuil2!$E$1:$DG$2,2,0),0)),"",VLOOKUP($H1549*100+Q$2,Feuil2!$A$3:$CQ$931,HLOOKUP(Feuil1!$F1549,Feuil2!$E$1:$DG$2,2,0),0))</f>
        <v>10.3</v>
      </c>
      <c r="R1549" s="12">
        <f>IF(ISBLANK(VLOOKUP($H1549*100+R$2,Feuil2!$A$3:$CQ$931,HLOOKUP(Feuil1!$F1549,Feuil2!$E$1:$DG$2,2,0),0)),"",VLOOKUP($H1549*100+R$2,Feuil2!$A$3:$CQ$931,HLOOKUP(Feuil1!$F1549,Feuil2!$E$1:$DG$2,2,0),0))</f>
        <v>21.7</v>
      </c>
      <c r="S1549" s="12">
        <f>IF(ISBLANK(VLOOKUP($H1549*100+S$2,Feuil2!$A$3:$CQ$931,HLOOKUP(Feuil1!$F1549,Feuil2!$E$1:$DG$2,2,0),0)),"",VLOOKUP($H1549*100+S$2,Feuil2!$A$3:$CQ$931,HLOOKUP(Feuil1!$F1549,Feuil2!$E$1:$DG$2,2,0),0))</f>
        <v>0</v>
      </c>
      <c r="T1549" s="12">
        <f>IF(ISBLANK(VLOOKUP($H1549*100+T$2,Feuil2!$A$3:$CQ$931,HLOOKUP(Feuil1!$F1549,Feuil2!$E$1:$DG$2,2,0),0)),"",VLOOKUP($H1549*100+T$2,Feuil2!$A$3:$CQ$931,HLOOKUP(Feuil1!$F1549,Feuil2!$E$1:$DG$2,2,0),0))</f>
        <v>0.8</v>
      </c>
      <c r="U1549" s="12">
        <f t="shared" si="46"/>
        <v>612.79999999999995</v>
      </c>
    </row>
    <row r="1550" spans="1:21" x14ac:dyDescent="0.35">
      <c r="A1550" s="10" t="s">
        <v>63</v>
      </c>
      <c r="B1550" s="8" t="s">
        <v>21</v>
      </c>
      <c r="C1550" s="39">
        <v>578900</v>
      </c>
      <c r="D1550" s="39">
        <v>350000</v>
      </c>
      <c r="E1550" s="39">
        <v>650</v>
      </c>
      <c r="F1550" s="10">
        <v>576</v>
      </c>
      <c r="G1550" s="5" t="s">
        <v>49</v>
      </c>
      <c r="H1550" s="11">
        <v>2009</v>
      </c>
      <c r="I1550" s="12">
        <f>IF(ISBLANK(VLOOKUP($H1550*100+I$2,Feuil2!$A$3:$CQ$931,HLOOKUP(Feuil1!$F1550,Feuil2!$E$1:$DG$2,2,0),0)),"",VLOOKUP($H1550*100+I$2,Feuil2!$A$3:$CQ$931,HLOOKUP(Feuil1!$F1550,Feuil2!$E$1:$DG$2,2,0),0))</f>
        <v>90.2</v>
      </c>
      <c r="J1550" s="12">
        <f>IF(ISBLANK(VLOOKUP($H1550*100+J$2,Feuil2!$A$3:$CQ$931,HLOOKUP(Feuil1!$F1550,Feuil2!$E$1:$DG$2,2,0),0)),"",VLOOKUP($H1550*100+J$2,Feuil2!$A$3:$CQ$931,HLOOKUP(Feuil1!$F1550,Feuil2!$E$1:$DG$2,2,0),0))</f>
        <v>0.2</v>
      </c>
      <c r="K1550" s="12">
        <f>IF(ISBLANK(VLOOKUP($H1550*100+K$2,Feuil2!$A$3:$CQ$931,HLOOKUP(Feuil1!$F1550,Feuil2!$E$1:$DG$2,2,0),0)),"",VLOOKUP($H1550*100+K$2,Feuil2!$A$3:$CQ$931,HLOOKUP(Feuil1!$F1550,Feuil2!$E$1:$DG$2,2,0),0))</f>
        <v>43.5</v>
      </c>
      <c r="L1550" s="12">
        <f>IF(ISBLANK(VLOOKUP($H1550*100+L$2,Feuil2!$A$3:$CQ$931,HLOOKUP(Feuil1!$F1550,Feuil2!$E$1:$DG$2,2,0),0)),"",VLOOKUP($H1550*100+L$2,Feuil2!$A$3:$CQ$931,HLOOKUP(Feuil1!$F1550,Feuil2!$E$1:$DG$2,2,0),0))</f>
        <v>39.4</v>
      </c>
      <c r="M1550" s="12">
        <f>IF(ISBLANK(VLOOKUP($H1550*100+M$2,Feuil2!$A$3:$CQ$931,HLOOKUP(Feuil1!$F1550,Feuil2!$E$1:$DG$2,2,0),0)),"",VLOOKUP($H1550*100+M$2,Feuil2!$A$3:$CQ$931,HLOOKUP(Feuil1!$F1550,Feuil2!$E$1:$DG$2,2,0),0))</f>
        <v>71.5</v>
      </c>
      <c r="N1550" s="12">
        <f>IF(ISBLANK(VLOOKUP($H1550*100+N$2,Feuil2!$A$3:$CQ$931,HLOOKUP(Feuil1!$F1550,Feuil2!$E$1:$DG$2,2,0),0)),"",VLOOKUP($H1550*100+N$2,Feuil2!$A$3:$CQ$931,HLOOKUP(Feuil1!$F1550,Feuil2!$E$1:$DG$2,2,0),0))</f>
        <v>85.3</v>
      </c>
      <c r="O1550" s="12">
        <f>IF(ISBLANK(VLOOKUP($H1550*100+O$2,Feuil2!$A$3:$CQ$931,HLOOKUP(Feuil1!$F1550,Feuil2!$E$1:$DG$2,2,0),0)),"",VLOOKUP($H1550*100+O$2,Feuil2!$A$3:$CQ$931,HLOOKUP(Feuil1!$F1550,Feuil2!$E$1:$DG$2,2,0),0))</f>
        <v>84.6</v>
      </c>
      <c r="P1550" s="12">
        <f>IF(ISBLANK(VLOOKUP($H1550*100+P$2,Feuil2!$A$3:$CQ$931,HLOOKUP(Feuil1!$F1550,Feuil2!$E$1:$DG$2,2,0),0)),"",VLOOKUP($H1550*100+P$2,Feuil2!$A$3:$CQ$931,HLOOKUP(Feuil1!$F1550,Feuil2!$E$1:$DG$2,2,0),0))</f>
        <v>76.599999999999994</v>
      </c>
      <c r="Q1550" s="12">
        <f>IF(ISBLANK(VLOOKUP($H1550*100+Q$2,Feuil2!$A$3:$CQ$931,HLOOKUP(Feuil1!$F1550,Feuil2!$E$1:$DG$2,2,0),0)),"",VLOOKUP($H1550*100+Q$2,Feuil2!$A$3:$CQ$931,HLOOKUP(Feuil1!$F1550,Feuil2!$E$1:$DG$2,2,0),0))</f>
        <v>26.6</v>
      </c>
      <c r="R1550" s="12">
        <f>IF(ISBLANK(VLOOKUP($H1550*100+R$2,Feuil2!$A$3:$CQ$931,HLOOKUP(Feuil1!$F1550,Feuil2!$E$1:$DG$2,2,0),0)),"",VLOOKUP($H1550*100+R$2,Feuil2!$A$3:$CQ$931,HLOOKUP(Feuil1!$F1550,Feuil2!$E$1:$DG$2,2,0),0))</f>
        <v>4</v>
      </c>
      <c r="S1550" s="12">
        <f>IF(ISBLANK(VLOOKUP($H1550*100+S$2,Feuil2!$A$3:$CQ$931,HLOOKUP(Feuil1!$F1550,Feuil2!$E$1:$DG$2,2,0),0)),"",VLOOKUP($H1550*100+S$2,Feuil2!$A$3:$CQ$931,HLOOKUP(Feuil1!$F1550,Feuil2!$E$1:$DG$2,2,0),0))</f>
        <v>16.899999999999999</v>
      </c>
      <c r="T1550" s="12">
        <f>IF(ISBLANK(VLOOKUP($H1550*100+T$2,Feuil2!$A$3:$CQ$931,HLOOKUP(Feuil1!$F1550,Feuil2!$E$1:$DG$2,2,0),0)),"",VLOOKUP($H1550*100+T$2,Feuil2!$A$3:$CQ$931,HLOOKUP(Feuil1!$F1550,Feuil2!$E$1:$DG$2,2,0),0))</f>
        <v>50</v>
      </c>
      <c r="U1550" s="12">
        <f t="shared" si="46"/>
        <v>588.80000000000007</v>
      </c>
    </row>
    <row r="1551" spans="1:21" x14ac:dyDescent="0.35">
      <c r="A1551" s="10" t="s">
        <v>63</v>
      </c>
      <c r="B1551" s="8" t="s">
        <v>21</v>
      </c>
      <c r="C1551" s="39">
        <v>578900</v>
      </c>
      <c r="D1551" s="39">
        <v>350000</v>
      </c>
      <c r="E1551" s="39">
        <v>650</v>
      </c>
      <c r="F1551" s="10">
        <v>576</v>
      </c>
      <c r="G1551" s="5" t="s">
        <v>49</v>
      </c>
      <c r="H1551" s="11">
        <v>2010</v>
      </c>
      <c r="I1551" s="12">
        <f>IF(ISBLANK(VLOOKUP($H1551*100+I$2,Feuil2!$A$3:$CQ$931,HLOOKUP(Feuil1!$F1551,Feuil2!$E$1:$DG$2,2,0),0)),"",VLOOKUP($H1551*100+I$2,Feuil2!$A$3:$CQ$931,HLOOKUP(Feuil1!$F1551,Feuil2!$E$1:$DG$2,2,0),0))</f>
        <v>13.5</v>
      </c>
      <c r="J1551" s="12">
        <f>IF(ISBLANK(VLOOKUP($H1551*100+J$2,Feuil2!$A$3:$CQ$931,HLOOKUP(Feuil1!$F1551,Feuil2!$E$1:$DG$2,2,0),0)),"",VLOOKUP($H1551*100+J$2,Feuil2!$A$3:$CQ$931,HLOOKUP(Feuil1!$F1551,Feuil2!$E$1:$DG$2,2,0),0))</f>
        <v>71.900000000000006</v>
      </c>
      <c r="K1551" s="12">
        <f>IF(ISBLANK(VLOOKUP($H1551*100+K$2,Feuil2!$A$3:$CQ$931,HLOOKUP(Feuil1!$F1551,Feuil2!$E$1:$DG$2,2,0),0)),"",VLOOKUP($H1551*100+K$2,Feuil2!$A$3:$CQ$931,HLOOKUP(Feuil1!$F1551,Feuil2!$E$1:$DG$2,2,0),0))</f>
        <v>33.799999999999997</v>
      </c>
      <c r="L1551" s="12">
        <f>IF(ISBLANK(VLOOKUP($H1551*100+L$2,Feuil2!$A$3:$CQ$931,HLOOKUP(Feuil1!$F1551,Feuil2!$E$1:$DG$2,2,0),0)),"",VLOOKUP($H1551*100+L$2,Feuil2!$A$3:$CQ$931,HLOOKUP(Feuil1!$F1551,Feuil2!$E$1:$DG$2,2,0),0))</f>
        <v>49.4</v>
      </c>
      <c r="M1551" s="12">
        <f>IF(ISBLANK(VLOOKUP($H1551*100+M$2,Feuil2!$A$3:$CQ$931,HLOOKUP(Feuil1!$F1551,Feuil2!$E$1:$DG$2,2,0),0)),"",VLOOKUP($H1551*100+M$2,Feuil2!$A$3:$CQ$931,HLOOKUP(Feuil1!$F1551,Feuil2!$E$1:$DG$2,2,0),0))</f>
        <v>42.6</v>
      </c>
      <c r="N1551" s="12">
        <f>IF(ISBLANK(VLOOKUP($H1551*100+N$2,Feuil2!$A$3:$CQ$931,HLOOKUP(Feuil1!$F1551,Feuil2!$E$1:$DG$2,2,0),0)),"",VLOOKUP($H1551*100+N$2,Feuil2!$A$3:$CQ$931,HLOOKUP(Feuil1!$F1551,Feuil2!$E$1:$DG$2,2,0),0))</f>
        <v>36.6</v>
      </c>
      <c r="O1551" s="12">
        <f>IF(ISBLANK(VLOOKUP($H1551*100+O$2,Feuil2!$A$3:$CQ$931,HLOOKUP(Feuil1!$F1551,Feuil2!$E$1:$DG$2,2,0),0)),"",VLOOKUP($H1551*100+O$2,Feuil2!$A$3:$CQ$931,HLOOKUP(Feuil1!$F1551,Feuil2!$E$1:$DG$2,2,0),0))</f>
        <v>32.4</v>
      </c>
      <c r="P1551" s="12">
        <f>IF(ISBLANK(VLOOKUP($H1551*100+P$2,Feuil2!$A$3:$CQ$931,HLOOKUP(Feuil1!$F1551,Feuil2!$E$1:$DG$2,2,0),0)),"",VLOOKUP($H1551*100+P$2,Feuil2!$A$3:$CQ$931,HLOOKUP(Feuil1!$F1551,Feuil2!$E$1:$DG$2,2,0),0))</f>
        <v>72.599999999999994</v>
      </c>
      <c r="Q1551" s="12">
        <f>IF(ISBLANK(VLOOKUP($H1551*100+Q$2,Feuil2!$A$3:$CQ$931,HLOOKUP(Feuil1!$F1551,Feuil2!$E$1:$DG$2,2,0),0)),"",VLOOKUP($H1551*100+Q$2,Feuil2!$A$3:$CQ$931,HLOOKUP(Feuil1!$F1551,Feuil2!$E$1:$DG$2,2,0),0))</f>
        <v>120.1</v>
      </c>
      <c r="R1551" s="12">
        <f>IF(ISBLANK(VLOOKUP($H1551*100+R$2,Feuil2!$A$3:$CQ$931,HLOOKUP(Feuil1!$F1551,Feuil2!$E$1:$DG$2,2,0),0)),"",VLOOKUP($H1551*100+R$2,Feuil2!$A$3:$CQ$931,HLOOKUP(Feuil1!$F1551,Feuil2!$E$1:$DG$2,2,0),0))</f>
        <v>6.6</v>
      </c>
      <c r="S1551" s="12">
        <f>IF(ISBLANK(VLOOKUP($H1551*100+S$2,Feuil2!$A$3:$CQ$931,HLOOKUP(Feuil1!$F1551,Feuil2!$E$1:$DG$2,2,0),0)),"",VLOOKUP($H1551*100+S$2,Feuil2!$A$3:$CQ$931,HLOOKUP(Feuil1!$F1551,Feuil2!$E$1:$DG$2,2,0),0))</f>
        <v>0.1</v>
      </c>
      <c r="T1551" s="12">
        <f>IF(ISBLANK(VLOOKUP($H1551*100+T$2,Feuil2!$A$3:$CQ$931,HLOOKUP(Feuil1!$F1551,Feuil2!$E$1:$DG$2,2,0),0)),"",VLOOKUP($H1551*100+T$2,Feuil2!$A$3:$CQ$931,HLOOKUP(Feuil1!$F1551,Feuil2!$E$1:$DG$2,2,0),0))</f>
        <v>58.8</v>
      </c>
      <c r="U1551" s="12">
        <f t="shared" si="46"/>
        <v>538.4</v>
      </c>
    </row>
    <row r="1552" spans="1:21" x14ac:dyDescent="0.35">
      <c r="A1552" s="10" t="s">
        <v>63</v>
      </c>
      <c r="B1552" s="8" t="s">
        <v>21</v>
      </c>
      <c r="C1552" s="39">
        <v>578900</v>
      </c>
      <c r="D1552" s="39">
        <v>350000</v>
      </c>
      <c r="E1552" s="39">
        <v>650</v>
      </c>
      <c r="F1552" s="10">
        <v>576</v>
      </c>
      <c r="G1552" s="5" t="s">
        <v>49</v>
      </c>
      <c r="H1552" s="11">
        <v>2011</v>
      </c>
      <c r="I1552" s="12">
        <f>IF(ISBLANK(VLOOKUP($H1552*100+I$2,Feuil2!$A$3:$CQ$931,HLOOKUP(Feuil1!$F1552,Feuil2!$E$1:$DG$2,2,0),0)),"",VLOOKUP($H1552*100+I$2,Feuil2!$A$3:$CQ$931,HLOOKUP(Feuil1!$F1552,Feuil2!$E$1:$DG$2,2,0),0))</f>
        <v>7.6</v>
      </c>
      <c r="J1552" s="12">
        <f>IF(ISBLANK(VLOOKUP($H1552*100+J$2,Feuil2!$A$3:$CQ$931,HLOOKUP(Feuil1!$F1552,Feuil2!$E$1:$DG$2,2,0),0)),"",VLOOKUP($H1552*100+J$2,Feuil2!$A$3:$CQ$931,HLOOKUP(Feuil1!$F1552,Feuil2!$E$1:$DG$2,2,0),0))</f>
        <v>54.1</v>
      </c>
      <c r="K1552" s="12">
        <f>IF(ISBLANK(VLOOKUP($H1552*100+K$2,Feuil2!$A$3:$CQ$931,HLOOKUP(Feuil1!$F1552,Feuil2!$E$1:$DG$2,2,0),0)),"",VLOOKUP($H1552*100+K$2,Feuil2!$A$3:$CQ$931,HLOOKUP(Feuil1!$F1552,Feuil2!$E$1:$DG$2,2,0),0))</f>
        <v>72.099999999999994</v>
      </c>
      <c r="L1552" s="12">
        <f>IF(ISBLANK(VLOOKUP($H1552*100+L$2,Feuil2!$A$3:$CQ$931,HLOOKUP(Feuil1!$F1552,Feuil2!$E$1:$DG$2,2,0),0)),"",VLOOKUP($H1552*100+L$2,Feuil2!$A$3:$CQ$931,HLOOKUP(Feuil1!$F1552,Feuil2!$E$1:$DG$2,2,0),0))</f>
        <v>26.9</v>
      </c>
      <c r="M1552" s="12">
        <f>IF(ISBLANK(VLOOKUP($H1552*100+M$2,Feuil2!$A$3:$CQ$931,HLOOKUP(Feuil1!$F1552,Feuil2!$E$1:$DG$2,2,0),0)),"",VLOOKUP($H1552*100+M$2,Feuil2!$A$3:$CQ$931,HLOOKUP(Feuil1!$F1552,Feuil2!$E$1:$DG$2,2,0),0))</f>
        <v>30.5</v>
      </c>
      <c r="N1552" s="12">
        <f>IF(ISBLANK(VLOOKUP($H1552*100+N$2,Feuil2!$A$3:$CQ$931,HLOOKUP(Feuil1!$F1552,Feuil2!$E$1:$DG$2,2,0),0)),"",VLOOKUP($H1552*100+N$2,Feuil2!$A$3:$CQ$931,HLOOKUP(Feuil1!$F1552,Feuil2!$E$1:$DG$2,2,0),0))</f>
        <v>23.7</v>
      </c>
      <c r="O1552" s="12">
        <f>IF(ISBLANK(VLOOKUP($H1552*100+O$2,Feuil2!$A$3:$CQ$931,HLOOKUP(Feuil1!$F1552,Feuil2!$E$1:$DG$2,2,0),0)),"",VLOOKUP($H1552*100+O$2,Feuil2!$A$3:$CQ$931,HLOOKUP(Feuil1!$F1552,Feuil2!$E$1:$DG$2,2,0),0))</f>
        <v>17.3</v>
      </c>
      <c r="P1552" s="12">
        <f>IF(ISBLANK(VLOOKUP($H1552*100+P$2,Feuil2!$A$3:$CQ$931,HLOOKUP(Feuil1!$F1552,Feuil2!$E$1:$DG$2,2,0),0)),"",VLOOKUP($H1552*100+P$2,Feuil2!$A$3:$CQ$931,HLOOKUP(Feuil1!$F1552,Feuil2!$E$1:$DG$2,2,0),0))</f>
        <v>103</v>
      </c>
      <c r="Q1552" s="12">
        <f>IF(ISBLANK(VLOOKUP($H1552*100+Q$2,Feuil2!$A$3:$CQ$931,HLOOKUP(Feuil1!$F1552,Feuil2!$E$1:$DG$2,2,0),0)),"",VLOOKUP($H1552*100+Q$2,Feuil2!$A$3:$CQ$931,HLOOKUP(Feuil1!$F1552,Feuil2!$E$1:$DG$2,2,0),0))</f>
        <v>5.6</v>
      </c>
      <c r="R1552" s="12">
        <f>IF(ISBLANK(VLOOKUP($H1552*100+R$2,Feuil2!$A$3:$CQ$931,HLOOKUP(Feuil1!$F1552,Feuil2!$E$1:$DG$2,2,0),0)),"",VLOOKUP($H1552*100+R$2,Feuil2!$A$3:$CQ$931,HLOOKUP(Feuil1!$F1552,Feuil2!$E$1:$DG$2,2,0),0))</f>
        <v>0</v>
      </c>
      <c r="S1552" s="12">
        <f>IF(ISBLANK(VLOOKUP($H1552*100+S$2,Feuil2!$A$3:$CQ$931,HLOOKUP(Feuil1!$F1552,Feuil2!$E$1:$DG$2,2,0),0)),"",VLOOKUP($H1552*100+S$2,Feuil2!$A$3:$CQ$931,HLOOKUP(Feuil1!$F1552,Feuil2!$E$1:$DG$2,2,0),0))</f>
        <v>0.2</v>
      </c>
      <c r="T1552" s="12">
        <f>IF(ISBLANK(VLOOKUP($H1552*100+T$2,Feuil2!$A$3:$CQ$931,HLOOKUP(Feuil1!$F1552,Feuil2!$E$1:$DG$2,2,0),0)),"",VLOOKUP($H1552*100+T$2,Feuil2!$A$3:$CQ$931,HLOOKUP(Feuil1!$F1552,Feuil2!$E$1:$DG$2,2,0),0))</f>
        <v>0</v>
      </c>
      <c r="U1552" s="12">
        <f t="shared" si="46"/>
        <v>341.00000000000006</v>
      </c>
    </row>
    <row r="1553" spans="1:44" x14ac:dyDescent="0.35">
      <c r="A1553" s="10" t="s">
        <v>63</v>
      </c>
      <c r="B1553" s="8" t="s">
        <v>21</v>
      </c>
      <c r="C1553" s="39">
        <v>578900</v>
      </c>
      <c r="D1553" s="39">
        <v>350000</v>
      </c>
      <c r="E1553" s="39">
        <v>650</v>
      </c>
      <c r="F1553" s="10">
        <v>576</v>
      </c>
      <c r="G1553" s="5" t="s">
        <v>49</v>
      </c>
      <c r="H1553" s="11">
        <v>2012</v>
      </c>
      <c r="I1553" s="12">
        <f>IF(ISBLANK(VLOOKUP($H1553*100+I$2,Feuil2!$A$3:$CQ$931,HLOOKUP(Feuil1!$F1553,Feuil2!$E$1:$DG$2,2,0),0)),"",VLOOKUP($H1553*100+I$2,Feuil2!$A$3:$CQ$931,HLOOKUP(Feuil1!$F1553,Feuil2!$E$1:$DG$2,2,0),0))</f>
        <v>10.7</v>
      </c>
      <c r="J1553" s="12">
        <f>IF(ISBLANK(VLOOKUP($H1553*100+J$2,Feuil2!$A$3:$CQ$931,HLOOKUP(Feuil1!$F1553,Feuil2!$E$1:$DG$2,2,0),0)),"",VLOOKUP($H1553*100+J$2,Feuil2!$A$3:$CQ$931,HLOOKUP(Feuil1!$F1553,Feuil2!$E$1:$DG$2,2,0),0))</f>
        <v>105.5</v>
      </c>
      <c r="K1553" s="12">
        <f>IF(ISBLANK(VLOOKUP($H1553*100+K$2,Feuil2!$A$3:$CQ$931,HLOOKUP(Feuil1!$F1553,Feuil2!$E$1:$DG$2,2,0),0)),"",VLOOKUP($H1553*100+K$2,Feuil2!$A$3:$CQ$931,HLOOKUP(Feuil1!$F1553,Feuil2!$E$1:$DG$2,2,0),0))</f>
        <v>111.4</v>
      </c>
      <c r="L1553" s="12">
        <f>IF(ISBLANK(VLOOKUP($H1553*100+L$2,Feuil2!$A$3:$CQ$931,HLOOKUP(Feuil1!$F1553,Feuil2!$E$1:$DG$2,2,0),0)),"",VLOOKUP($H1553*100+L$2,Feuil2!$A$3:$CQ$931,HLOOKUP(Feuil1!$F1553,Feuil2!$E$1:$DG$2,2,0),0))</f>
        <v>21</v>
      </c>
      <c r="M1553" s="12">
        <f>IF(ISBLANK(VLOOKUP($H1553*100+M$2,Feuil2!$A$3:$CQ$931,HLOOKUP(Feuil1!$F1553,Feuil2!$E$1:$DG$2,2,0),0)),"",VLOOKUP($H1553*100+M$2,Feuil2!$A$3:$CQ$931,HLOOKUP(Feuil1!$F1553,Feuil2!$E$1:$DG$2,2,0),0))</f>
        <v>84</v>
      </c>
      <c r="N1553" s="12">
        <f>IF(ISBLANK(VLOOKUP($H1553*100+N$2,Feuil2!$A$3:$CQ$931,HLOOKUP(Feuil1!$F1553,Feuil2!$E$1:$DG$2,2,0),0)),"",VLOOKUP($H1553*100+N$2,Feuil2!$A$3:$CQ$931,HLOOKUP(Feuil1!$F1553,Feuil2!$E$1:$DG$2,2,0),0))</f>
        <v>47</v>
      </c>
      <c r="O1553" s="12">
        <f>IF(ISBLANK(VLOOKUP($H1553*100+O$2,Feuil2!$A$3:$CQ$931,HLOOKUP(Feuil1!$F1553,Feuil2!$E$1:$DG$2,2,0),0)),"",VLOOKUP($H1553*100+O$2,Feuil2!$A$3:$CQ$931,HLOOKUP(Feuil1!$F1553,Feuil2!$E$1:$DG$2,2,0),0))</f>
        <v>77</v>
      </c>
      <c r="P1553" s="12">
        <f>IF(ISBLANK(VLOOKUP($H1553*100+P$2,Feuil2!$A$3:$CQ$931,HLOOKUP(Feuil1!$F1553,Feuil2!$E$1:$DG$2,2,0),0)),"",VLOOKUP($H1553*100+P$2,Feuil2!$A$3:$CQ$931,HLOOKUP(Feuil1!$F1553,Feuil2!$E$1:$DG$2,2,0),0))</f>
        <v>23</v>
      </c>
      <c r="Q1553" s="12">
        <f>IF(ISBLANK(VLOOKUP($H1553*100+Q$2,Feuil2!$A$3:$CQ$931,HLOOKUP(Feuil1!$F1553,Feuil2!$E$1:$DG$2,2,0),0)),"",VLOOKUP($H1553*100+Q$2,Feuil2!$A$3:$CQ$931,HLOOKUP(Feuil1!$F1553,Feuil2!$E$1:$DG$2,2,0),0))</f>
        <v>17.3</v>
      </c>
      <c r="R1553" s="12">
        <f>IF(ISBLANK(VLOOKUP($H1553*100+R$2,Feuil2!$A$3:$CQ$931,HLOOKUP(Feuil1!$F1553,Feuil2!$E$1:$DG$2,2,0),0)),"",VLOOKUP($H1553*100+R$2,Feuil2!$A$3:$CQ$931,HLOOKUP(Feuil1!$F1553,Feuil2!$E$1:$DG$2,2,0),0))</f>
        <v>2.4</v>
      </c>
      <c r="S1553" s="12">
        <f>IF(ISBLANK(VLOOKUP($H1553*100+S$2,Feuil2!$A$3:$CQ$931,HLOOKUP(Feuil1!$F1553,Feuil2!$E$1:$DG$2,2,0),0)),"",VLOOKUP($H1553*100+S$2,Feuil2!$A$3:$CQ$931,HLOOKUP(Feuil1!$F1553,Feuil2!$E$1:$DG$2,2,0),0))</f>
        <v>0</v>
      </c>
      <c r="T1553" s="12">
        <f>IF(ISBLANK(VLOOKUP($H1553*100+T$2,Feuil2!$A$3:$CQ$931,HLOOKUP(Feuil1!$F1553,Feuil2!$E$1:$DG$2,2,0),0)),"",VLOOKUP($H1553*100+T$2,Feuil2!$A$3:$CQ$931,HLOOKUP(Feuil1!$F1553,Feuil2!$E$1:$DG$2,2,0),0))</f>
        <v>15</v>
      </c>
      <c r="U1553" s="12">
        <f t="shared" si="46"/>
        <v>514.29999999999995</v>
      </c>
    </row>
    <row r="1554" spans="1:44" x14ac:dyDescent="0.35">
      <c r="A1554" s="10" t="s">
        <v>63</v>
      </c>
      <c r="B1554" s="8" t="s">
        <v>21</v>
      </c>
      <c r="C1554" s="39">
        <v>578900</v>
      </c>
      <c r="D1554" s="39">
        <v>350000</v>
      </c>
      <c r="E1554" s="39">
        <v>650</v>
      </c>
      <c r="F1554" s="10">
        <v>576</v>
      </c>
      <c r="G1554" s="5" t="s">
        <v>49</v>
      </c>
      <c r="H1554" s="11">
        <v>2013</v>
      </c>
      <c r="I1554" s="12">
        <f>IF(ISBLANK(VLOOKUP($H1554*100+I$2,Feuil2!$A$3:$CQ$931,HLOOKUP(Feuil1!$F1554,Feuil2!$E$1:$DG$2,2,0),0)),"",VLOOKUP($H1554*100+I$2,Feuil2!$A$3:$CQ$931,HLOOKUP(Feuil1!$F1554,Feuil2!$E$1:$DG$2,2,0),0))</f>
        <v>10</v>
      </c>
      <c r="J1554" s="12">
        <f>IF(ISBLANK(VLOOKUP($H1554*100+J$2,Feuil2!$A$3:$CQ$931,HLOOKUP(Feuil1!$F1554,Feuil2!$E$1:$DG$2,2,0),0)),"",VLOOKUP($H1554*100+J$2,Feuil2!$A$3:$CQ$931,HLOOKUP(Feuil1!$F1554,Feuil2!$E$1:$DG$2,2,0),0))</f>
        <v>0</v>
      </c>
      <c r="K1554" s="12">
        <f>IF(ISBLANK(VLOOKUP($H1554*100+K$2,Feuil2!$A$3:$CQ$931,HLOOKUP(Feuil1!$F1554,Feuil2!$E$1:$DG$2,2,0),0)),"",VLOOKUP($H1554*100+K$2,Feuil2!$A$3:$CQ$931,HLOOKUP(Feuil1!$F1554,Feuil2!$E$1:$DG$2,2,0),0))</f>
        <v>85</v>
      </c>
      <c r="L1554" s="12">
        <f>IF(ISBLANK(VLOOKUP($H1554*100+L$2,Feuil2!$A$3:$CQ$931,HLOOKUP(Feuil1!$F1554,Feuil2!$E$1:$DG$2,2,0),0)),"",VLOOKUP($H1554*100+L$2,Feuil2!$A$3:$CQ$931,HLOOKUP(Feuil1!$F1554,Feuil2!$E$1:$DG$2,2,0),0))</f>
        <v>28</v>
      </c>
      <c r="M1554" s="12">
        <f>IF(ISBLANK(VLOOKUP($H1554*100+M$2,Feuil2!$A$3:$CQ$931,HLOOKUP(Feuil1!$F1554,Feuil2!$E$1:$DG$2,2,0),0)),"",VLOOKUP($H1554*100+M$2,Feuil2!$A$3:$CQ$931,HLOOKUP(Feuil1!$F1554,Feuil2!$E$1:$DG$2,2,0),0))</f>
        <v>103</v>
      </c>
      <c r="N1554" s="12">
        <f>IF(ISBLANK(VLOOKUP($H1554*100+N$2,Feuil2!$A$3:$CQ$931,HLOOKUP(Feuil1!$F1554,Feuil2!$E$1:$DG$2,2,0),0)),"",VLOOKUP($H1554*100+N$2,Feuil2!$A$3:$CQ$931,HLOOKUP(Feuil1!$F1554,Feuil2!$E$1:$DG$2,2,0),0))</f>
        <v>69</v>
      </c>
      <c r="O1554" s="12">
        <f>IF(ISBLANK(VLOOKUP($H1554*100+O$2,Feuil2!$A$3:$CQ$931,HLOOKUP(Feuil1!$F1554,Feuil2!$E$1:$DG$2,2,0),0)),"",VLOOKUP($H1554*100+O$2,Feuil2!$A$3:$CQ$931,HLOOKUP(Feuil1!$F1554,Feuil2!$E$1:$DG$2,2,0),0))</f>
        <v>32</v>
      </c>
      <c r="P1554" s="12">
        <f>IF(ISBLANK(VLOOKUP($H1554*100+P$2,Feuil2!$A$3:$CQ$931,HLOOKUP(Feuil1!$F1554,Feuil2!$E$1:$DG$2,2,0),0)),"",VLOOKUP($H1554*100+P$2,Feuil2!$A$3:$CQ$931,HLOOKUP(Feuil1!$F1554,Feuil2!$E$1:$DG$2,2,0),0))</f>
        <v>12</v>
      </c>
      <c r="Q1554" s="12">
        <f>IF(ISBLANK(VLOOKUP($H1554*100+Q$2,Feuil2!$A$3:$CQ$931,HLOOKUP(Feuil1!$F1554,Feuil2!$E$1:$DG$2,2,0),0)),"",VLOOKUP($H1554*100+Q$2,Feuil2!$A$3:$CQ$931,HLOOKUP(Feuil1!$F1554,Feuil2!$E$1:$DG$2,2,0),0))</f>
        <v>15</v>
      </c>
      <c r="R1554" s="12">
        <f>IF(ISBLANK(VLOOKUP($H1554*100+R$2,Feuil2!$A$3:$CQ$931,HLOOKUP(Feuil1!$F1554,Feuil2!$E$1:$DG$2,2,0),0)),"",VLOOKUP($H1554*100+R$2,Feuil2!$A$3:$CQ$931,HLOOKUP(Feuil1!$F1554,Feuil2!$E$1:$DG$2,2,0),0))</f>
        <v>6</v>
      </c>
      <c r="S1554" s="12">
        <f>IF(ISBLANK(VLOOKUP($H1554*100+S$2,Feuil2!$A$3:$CQ$931,HLOOKUP(Feuil1!$F1554,Feuil2!$E$1:$DG$2,2,0),0)),"",VLOOKUP($H1554*100+S$2,Feuil2!$A$3:$CQ$931,HLOOKUP(Feuil1!$F1554,Feuil2!$E$1:$DG$2,2,0),0))</f>
        <v>8</v>
      </c>
      <c r="T1554" s="12">
        <f>IF(ISBLANK(VLOOKUP($H1554*100+T$2,Feuil2!$A$3:$CQ$931,HLOOKUP(Feuil1!$F1554,Feuil2!$E$1:$DG$2,2,0),0)),"",VLOOKUP($H1554*100+T$2,Feuil2!$A$3:$CQ$931,HLOOKUP(Feuil1!$F1554,Feuil2!$E$1:$DG$2,2,0),0))</f>
        <v>1</v>
      </c>
      <c r="U1554" s="12">
        <f t="shared" si="46"/>
        <v>369</v>
      </c>
    </row>
    <row r="1555" spans="1:44" x14ac:dyDescent="0.35">
      <c r="A1555" s="10" t="s">
        <v>63</v>
      </c>
      <c r="B1555" s="8" t="s">
        <v>21</v>
      </c>
      <c r="C1555" s="39">
        <v>578900</v>
      </c>
      <c r="D1555" s="39">
        <v>350000</v>
      </c>
      <c r="E1555" s="39">
        <v>650</v>
      </c>
      <c r="F1555" s="10">
        <v>576</v>
      </c>
      <c r="G1555" s="5" t="s">
        <v>49</v>
      </c>
      <c r="H1555" s="11">
        <v>2014</v>
      </c>
      <c r="I1555" s="12">
        <f>IF(ISBLANK(VLOOKUP($H1555*100+I$2,Feuil2!$A$3:$CQ$931,HLOOKUP(Feuil1!$F1555,Feuil2!$E$1:$DG$2,2,0),0)),"",VLOOKUP($H1555*100+I$2,Feuil2!$A$3:$CQ$931,HLOOKUP(Feuil1!$F1555,Feuil2!$E$1:$DG$2,2,0),0))</f>
        <v>3</v>
      </c>
      <c r="J1555" s="12">
        <f>IF(ISBLANK(VLOOKUP($H1555*100+J$2,Feuil2!$A$3:$CQ$931,HLOOKUP(Feuil1!$F1555,Feuil2!$E$1:$DG$2,2,0),0)),"",VLOOKUP($H1555*100+J$2,Feuil2!$A$3:$CQ$931,HLOOKUP(Feuil1!$F1555,Feuil2!$E$1:$DG$2,2,0),0))</f>
        <v>17</v>
      </c>
      <c r="K1555" s="12">
        <f>IF(ISBLANK(VLOOKUP($H1555*100+K$2,Feuil2!$A$3:$CQ$931,HLOOKUP(Feuil1!$F1555,Feuil2!$E$1:$DG$2,2,0),0)),"",VLOOKUP($H1555*100+K$2,Feuil2!$A$3:$CQ$931,HLOOKUP(Feuil1!$F1555,Feuil2!$E$1:$DG$2,2,0),0))</f>
        <v>81</v>
      </c>
      <c r="L1555" s="12">
        <f>IF(ISBLANK(VLOOKUP($H1555*100+L$2,Feuil2!$A$3:$CQ$931,HLOOKUP(Feuil1!$F1555,Feuil2!$E$1:$DG$2,2,0),0)),"",VLOOKUP($H1555*100+L$2,Feuil2!$A$3:$CQ$931,HLOOKUP(Feuil1!$F1555,Feuil2!$E$1:$DG$2,2,0),0))</f>
        <v>38</v>
      </c>
      <c r="M1555" s="12">
        <f>IF(ISBLANK(VLOOKUP($H1555*100+M$2,Feuil2!$A$3:$CQ$931,HLOOKUP(Feuil1!$F1555,Feuil2!$E$1:$DG$2,2,0),0)),"",VLOOKUP($H1555*100+M$2,Feuil2!$A$3:$CQ$931,HLOOKUP(Feuil1!$F1555,Feuil2!$E$1:$DG$2,2,0),0))</f>
        <v>80.2</v>
      </c>
      <c r="N1555" s="12">
        <f>IF(ISBLANK(VLOOKUP($H1555*100+N$2,Feuil2!$A$3:$CQ$931,HLOOKUP(Feuil1!$F1555,Feuil2!$E$1:$DG$2,2,0),0)),"",VLOOKUP($H1555*100+N$2,Feuil2!$A$3:$CQ$931,HLOOKUP(Feuil1!$F1555,Feuil2!$E$1:$DG$2,2,0),0))</f>
        <v>59.2</v>
      </c>
      <c r="O1555" s="12">
        <f>IF(ISBLANK(VLOOKUP($H1555*100+O$2,Feuil2!$A$3:$CQ$931,HLOOKUP(Feuil1!$F1555,Feuil2!$E$1:$DG$2,2,0),0)),"",VLOOKUP($H1555*100+O$2,Feuil2!$A$3:$CQ$931,HLOOKUP(Feuil1!$F1555,Feuil2!$E$1:$DG$2,2,0),0))</f>
        <v>57.8</v>
      </c>
      <c r="P1555" s="12">
        <f>IF(ISBLANK(VLOOKUP($H1555*100+P$2,Feuil2!$A$3:$CQ$931,HLOOKUP(Feuil1!$F1555,Feuil2!$E$1:$DG$2,2,0),0)),"",VLOOKUP($H1555*100+P$2,Feuil2!$A$3:$CQ$931,HLOOKUP(Feuil1!$F1555,Feuil2!$E$1:$DG$2,2,0),0))</f>
        <v>29.3</v>
      </c>
      <c r="Q1555" s="12">
        <f>IF(ISBLANK(VLOOKUP($H1555*100+Q$2,Feuil2!$A$3:$CQ$931,HLOOKUP(Feuil1!$F1555,Feuil2!$E$1:$DG$2,2,0),0)),"",VLOOKUP($H1555*100+Q$2,Feuil2!$A$3:$CQ$931,HLOOKUP(Feuil1!$F1555,Feuil2!$E$1:$DG$2,2,0),0))</f>
        <v>35.700000000000003</v>
      </c>
      <c r="R1555" s="12">
        <f>IF(ISBLANK(VLOOKUP($H1555*100+R$2,Feuil2!$A$3:$CQ$931,HLOOKUP(Feuil1!$F1555,Feuil2!$E$1:$DG$2,2,0),0)),"",VLOOKUP($H1555*100+R$2,Feuil2!$A$3:$CQ$931,HLOOKUP(Feuil1!$F1555,Feuil2!$E$1:$DG$2,2,0),0))</f>
        <v>8.1999999999999993</v>
      </c>
      <c r="S1555" s="12">
        <f>IF(ISBLANK(VLOOKUP($H1555*100+S$2,Feuil2!$A$3:$CQ$931,HLOOKUP(Feuil1!$F1555,Feuil2!$E$1:$DG$2,2,0),0)),"",VLOOKUP($H1555*100+S$2,Feuil2!$A$3:$CQ$931,HLOOKUP(Feuil1!$F1555,Feuil2!$E$1:$DG$2,2,0),0))</f>
        <v>50</v>
      </c>
      <c r="T1555" s="12">
        <f>IF(ISBLANK(VLOOKUP($H1555*100+T$2,Feuil2!$A$3:$CQ$931,HLOOKUP(Feuil1!$F1555,Feuil2!$E$1:$DG$2,2,0),0)),"",VLOOKUP($H1555*100+T$2,Feuil2!$A$3:$CQ$931,HLOOKUP(Feuil1!$F1555,Feuil2!$E$1:$DG$2,2,0),0))</f>
        <v>8.1</v>
      </c>
      <c r="U1555" s="12">
        <f t="shared" si="46"/>
        <v>467.5</v>
      </c>
    </row>
    <row r="1556" spans="1:44" x14ac:dyDescent="0.35">
      <c r="A1556" s="10" t="s">
        <v>63</v>
      </c>
      <c r="B1556" s="8" t="s">
        <v>21</v>
      </c>
      <c r="C1556" s="39">
        <v>578900</v>
      </c>
      <c r="D1556" s="39">
        <v>350000</v>
      </c>
      <c r="E1556" s="39">
        <v>650</v>
      </c>
      <c r="F1556" s="10">
        <v>576</v>
      </c>
      <c r="G1556" s="5" t="s">
        <v>49</v>
      </c>
      <c r="H1556" s="11">
        <v>2015</v>
      </c>
      <c r="I1556" s="12">
        <f>IF(ISBLANK(VLOOKUP($H1556*100+I$2,Feuil2!$A$3:$CQ$931,HLOOKUP(Feuil1!$F1556,Feuil2!$E$1:$DG$2,2,0),0)),"",VLOOKUP($H1556*100+I$2,Feuil2!$A$3:$CQ$931,HLOOKUP(Feuil1!$F1556,Feuil2!$E$1:$DG$2,2,0),0))</f>
        <v>12.5</v>
      </c>
      <c r="J1556" s="12">
        <f>IF(ISBLANK(VLOOKUP($H1556*100+J$2,Feuil2!$A$3:$CQ$931,HLOOKUP(Feuil1!$F1556,Feuil2!$E$1:$DG$2,2,0),0)),"",VLOOKUP($H1556*100+J$2,Feuil2!$A$3:$CQ$931,HLOOKUP(Feuil1!$F1556,Feuil2!$E$1:$DG$2,2,0),0))</f>
        <v>14.5</v>
      </c>
      <c r="K1556" s="12">
        <f>IF(ISBLANK(VLOOKUP($H1556*100+K$2,Feuil2!$A$3:$CQ$931,HLOOKUP(Feuil1!$F1556,Feuil2!$E$1:$DG$2,2,0),0)),"",VLOOKUP($H1556*100+K$2,Feuil2!$A$3:$CQ$931,HLOOKUP(Feuil1!$F1556,Feuil2!$E$1:$DG$2,2,0),0))</f>
        <v>10.6</v>
      </c>
      <c r="L1556" s="12">
        <f>IF(ISBLANK(VLOOKUP($H1556*100+L$2,Feuil2!$A$3:$CQ$931,HLOOKUP(Feuil1!$F1556,Feuil2!$E$1:$DG$2,2,0),0)),"",VLOOKUP($H1556*100+L$2,Feuil2!$A$3:$CQ$931,HLOOKUP(Feuil1!$F1556,Feuil2!$E$1:$DG$2,2,0),0))</f>
        <v>0</v>
      </c>
      <c r="M1556" s="12">
        <f>IF(ISBLANK(VLOOKUP($H1556*100+M$2,Feuil2!$A$3:$CQ$931,HLOOKUP(Feuil1!$F1556,Feuil2!$E$1:$DG$2,2,0),0)),"",VLOOKUP($H1556*100+M$2,Feuil2!$A$3:$CQ$931,HLOOKUP(Feuil1!$F1556,Feuil2!$E$1:$DG$2,2,0),0))</f>
        <v>19</v>
      </c>
      <c r="N1556" s="12">
        <f>IF(ISBLANK(VLOOKUP($H1556*100+N$2,Feuil2!$A$3:$CQ$931,HLOOKUP(Feuil1!$F1556,Feuil2!$E$1:$DG$2,2,0),0)),"",VLOOKUP($H1556*100+N$2,Feuil2!$A$3:$CQ$931,HLOOKUP(Feuil1!$F1556,Feuil2!$E$1:$DG$2,2,0),0))</f>
        <v>77</v>
      </c>
      <c r="O1556" s="12">
        <f>IF(ISBLANK(VLOOKUP($H1556*100+O$2,Feuil2!$A$3:$CQ$931,HLOOKUP(Feuil1!$F1556,Feuil2!$E$1:$DG$2,2,0),0)),"",VLOOKUP($H1556*100+O$2,Feuil2!$A$3:$CQ$931,HLOOKUP(Feuil1!$F1556,Feuil2!$E$1:$DG$2,2,0),0))</f>
        <v>56</v>
      </c>
      <c r="P1556" s="12">
        <f>IF(ISBLANK(VLOOKUP($H1556*100+P$2,Feuil2!$A$3:$CQ$931,HLOOKUP(Feuil1!$F1556,Feuil2!$E$1:$DG$2,2,0),0)),"",VLOOKUP($H1556*100+P$2,Feuil2!$A$3:$CQ$931,HLOOKUP(Feuil1!$F1556,Feuil2!$E$1:$DG$2,2,0),0))</f>
        <v>18</v>
      </c>
      <c r="Q1556" s="12">
        <f>IF(ISBLANK(VLOOKUP($H1556*100+Q$2,Feuil2!$A$3:$CQ$931,HLOOKUP(Feuil1!$F1556,Feuil2!$E$1:$DG$2,2,0),0)),"",VLOOKUP($H1556*100+Q$2,Feuil2!$A$3:$CQ$931,HLOOKUP(Feuil1!$F1556,Feuil2!$E$1:$DG$2,2,0),0))</f>
        <v>40</v>
      </c>
      <c r="R1556" s="12">
        <f>IF(ISBLANK(VLOOKUP($H1556*100+R$2,Feuil2!$A$3:$CQ$931,HLOOKUP(Feuil1!$F1556,Feuil2!$E$1:$DG$2,2,0),0)),"",VLOOKUP($H1556*100+R$2,Feuil2!$A$3:$CQ$931,HLOOKUP(Feuil1!$F1556,Feuil2!$E$1:$DG$2,2,0),0))</f>
        <v>2</v>
      </c>
      <c r="S1556" s="12">
        <f>IF(ISBLANK(VLOOKUP($H1556*100+S$2,Feuil2!$A$3:$CQ$931,HLOOKUP(Feuil1!$F1556,Feuil2!$E$1:$DG$2,2,0),0)),"",VLOOKUP($H1556*100+S$2,Feuil2!$A$3:$CQ$931,HLOOKUP(Feuil1!$F1556,Feuil2!$E$1:$DG$2,2,0),0))</f>
        <v>3</v>
      </c>
      <c r="T1556" s="12">
        <f>IF(ISBLANK(VLOOKUP($H1556*100+T$2,Feuil2!$A$3:$CQ$931,HLOOKUP(Feuil1!$F1556,Feuil2!$E$1:$DG$2,2,0),0)),"",VLOOKUP($H1556*100+T$2,Feuil2!$A$3:$CQ$931,HLOOKUP(Feuil1!$F1556,Feuil2!$E$1:$DG$2,2,0),0))</f>
        <v>12</v>
      </c>
      <c r="U1556" s="12">
        <f t="shared" si="46"/>
        <v>264.60000000000002</v>
      </c>
    </row>
    <row r="1557" spans="1:44" x14ac:dyDescent="0.35">
      <c r="A1557" s="10" t="s">
        <v>63</v>
      </c>
      <c r="B1557" s="8" t="s">
        <v>21</v>
      </c>
      <c r="C1557" s="39">
        <v>578900</v>
      </c>
      <c r="D1557" s="39">
        <v>350000</v>
      </c>
      <c r="E1557" s="39">
        <v>650</v>
      </c>
      <c r="F1557" s="10">
        <v>576</v>
      </c>
      <c r="G1557" s="5" t="s">
        <v>49</v>
      </c>
      <c r="H1557" s="11">
        <v>2016</v>
      </c>
      <c r="I1557" s="12">
        <f>IF(ISBLANK(VLOOKUP($H1557*100+I$2,Feuil2!$A$3:$CQ$931,HLOOKUP(Feuil1!$F1557,Feuil2!$E$1:$DG$2,2,0),0)),"",VLOOKUP($H1557*100+I$2,Feuil2!$A$3:$CQ$931,HLOOKUP(Feuil1!$F1557,Feuil2!$E$1:$DG$2,2,0),0))</f>
        <v>0</v>
      </c>
      <c r="J1557" s="12">
        <f>IF(ISBLANK(VLOOKUP($H1557*100+J$2,Feuil2!$A$3:$CQ$931,HLOOKUP(Feuil1!$F1557,Feuil2!$E$1:$DG$2,2,0),0)),"",VLOOKUP($H1557*100+J$2,Feuil2!$A$3:$CQ$931,HLOOKUP(Feuil1!$F1557,Feuil2!$E$1:$DG$2,2,0),0))</f>
        <v>22</v>
      </c>
      <c r="K1557" s="12">
        <f>IF(ISBLANK(VLOOKUP($H1557*100+K$2,Feuil2!$A$3:$CQ$931,HLOOKUP(Feuil1!$F1557,Feuil2!$E$1:$DG$2,2,0),0)),"",VLOOKUP($H1557*100+K$2,Feuil2!$A$3:$CQ$931,HLOOKUP(Feuil1!$F1557,Feuil2!$E$1:$DG$2,2,0),0))</f>
        <v>47</v>
      </c>
      <c r="L1557" s="12">
        <f>IF(ISBLANK(VLOOKUP($H1557*100+L$2,Feuil2!$A$3:$CQ$931,HLOOKUP(Feuil1!$F1557,Feuil2!$E$1:$DG$2,2,0),0)),"",VLOOKUP($H1557*100+L$2,Feuil2!$A$3:$CQ$931,HLOOKUP(Feuil1!$F1557,Feuil2!$E$1:$DG$2,2,0),0))</f>
        <v>73</v>
      </c>
      <c r="M1557" s="12">
        <f>IF(ISBLANK(VLOOKUP($H1557*100+M$2,Feuil2!$A$3:$CQ$931,HLOOKUP(Feuil1!$F1557,Feuil2!$E$1:$DG$2,2,0),0)),"",VLOOKUP($H1557*100+M$2,Feuil2!$A$3:$CQ$931,HLOOKUP(Feuil1!$F1557,Feuil2!$E$1:$DG$2,2,0),0))</f>
        <v>21</v>
      </c>
      <c r="N1557" s="12">
        <f>IF(ISBLANK(VLOOKUP($H1557*100+N$2,Feuil2!$A$3:$CQ$931,HLOOKUP(Feuil1!$F1557,Feuil2!$E$1:$DG$2,2,0),0)),"",VLOOKUP($H1557*100+N$2,Feuil2!$A$3:$CQ$931,HLOOKUP(Feuil1!$F1557,Feuil2!$E$1:$DG$2,2,0),0))</f>
        <v>30</v>
      </c>
      <c r="O1557" s="12">
        <f>IF(ISBLANK(VLOOKUP($H1557*100+O$2,Feuil2!$A$3:$CQ$931,HLOOKUP(Feuil1!$F1557,Feuil2!$E$1:$DG$2,2,0),0)),"",VLOOKUP($H1557*100+O$2,Feuil2!$A$3:$CQ$931,HLOOKUP(Feuil1!$F1557,Feuil2!$E$1:$DG$2,2,0),0))</f>
        <v>23</v>
      </c>
      <c r="P1557" s="12">
        <f>IF(ISBLANK(VLOOKUP($H1557*100+P$2,Feuil2!$A$3:$CQ$931,HLOOKUP(Feuil1!$F1557,Feuil2!$E$1:$DG$2,2,0),0)),"",VLOOKUP($H1557*100+P$2,Feuil2!$A$3:$CQ$931,HLOOKUP(Feuil1!$F1557,Feuil2!$E$1:$DG$2,2,0),0))</f>
        <v>18</v>
      </c>
      <c r="Q1557" s="12">
        <f>IF(ISBLANK(VLOOKUP($H1557*100+Q$2,Feuil2!$A$3:$CQ$931,HLOOKUP(Feuil1!$F1557,Feuil2!$E$1:$DG$2,2,0),0)),"",VLOOKUP($H1557*100+Q$2,Feuil2!$A$3:$CQ$931,HLOOKUP(Feuil1!$F1557,Feuil2!$E$1:$DG$2,2,0),0))</f>
        <v>15</v>
      </c>
      <c r="R1557" s="12">
        <f>IF(ISBLANK(VLOOKUP($H1557*100+R$2,Feuil2!$A$3:$CQ$931,HLOOKUP(Feuil1!$F1557,Feuil2!$E$1:$DG$2,2,0),0)),"",VLOOKUP($H1557*100+R$2,Feuil2!$A$3:$CQ$931,HLOOKUP(Feuil1!$F1557,Feuil2!$E$1:$DG$2,2,0),0))</f>
        <v>0</v>
      </c>
      <c r="S1557" s="12">
        <f>IF(ISBLANK(VLOOKUP($H1557*100+S$2,Feuil2!$A$3:$CQ$931,HLOOKUP(Feuil1!$F1557,Feuil2!$E$1:$DG$2,2,0),0)),"",VLOOKUP($H1557*100+S$2,Feuil2!$A$3:$CQ$931,HLOOKUP(Feuil1!$F1557,Feuil2!$E$1:$DG$2,2,0),0))</f>
        <v>2</v>
      </c>
      <c r="T1557" s="12">
        <f>IF(ISBLANK(VLOOKUP($H1557*100+T$2,Feuil2!$A$3:$CQ$931,HLOOKUP(Feuil1!$F1557,Feuil2!$E$1:$DG$2,2,0),0)),"",VLOOKUP($H1557*100+T$2,Feuil2!$A$3:$CQ$931,HLOOKUP(Feuil1!$F1557,Feuil2!$E$1:$DG$2,2,0),0))</f>
        <v>20</v>
      </c>
      <c r="U1557" s="12">
        <f t="shared" si="46"/>
        <v>271</v>
      </c>
    </row>
    <row r="1558" spans="1:44" x14ac:dyDescent="0.35">
      <c r="A1558" s="29" t="s">
        <v>63</v>
      </c>
      <c r="B1558" s="8" t="s">
        <v>21</v>
      </c>
      <c r="C1558" s="39">
        <v>578900</v>
      </c>
      <c r="D1558" s="39">
        <v>350000</v>
      </c>
      <c r="E1558" s="39">
        <v>650</v>
      </c>
      <c r="F1558" s="29">
        <v>576</v>
      </c>
      <c r="G1558" s="5" t="s">
        <v>49</v>
      </c>
      <c r="H1558" s="31">
        <v>2017</v>
      </c>
      <c r="I1558" s="32">
        <f>VLOOKUP($H1558*100+I$2,Feuil2!$A$3:$CQ$931,HLOOKUP(Feuil1!$F1558,Feuil2!$E$1:$DG$2,2,0),0)</f>
        <v>6.3</v>
      </c>
      <c r="J1558" s="32">
        <f>VLOOKUP($H1558*100+J$2,Feuil2!$A$3:$CQ$931,HLOOKUP(Feuil1!$F1558,Feuil2!$E$1:$DG$2,2,0),0)</f>
        <v>7.2</v>
      </c>
      <c r="K1558" s="32">
        <f>VLOOKUP($H1558*100+K$2,Feuil2!$A$3:$CQ$931,HLOOKUP(Feuil1!$F1558,Feuil2!$E$1:$DG$2,2,0),0)</f>
        <v>13.4</v>
      </c>
      <c r="L1558" s="32">
        <f>VLOOKUP($H1558*100+L$2,Feuil2!$A$3:$CQ$931,HLOOKUP(Feuil1!$F1558,Feuil2!$E$1:$DG$2,2,0),0)</f>
        <v>26.2</v>
      </c>
      <c r="M1558" s="32">
        <f>VLOOKUP($H1558*100+M$2,Feuil2!$A$3:$CQ$931,HLOOKUP(Feuil1!$F1558,Feuil2!$E$1:$DG$2,2,0),0)</f>
        <v>51.4</v>
      </c>
      <c r="N1558" s="32" t="e">
        <f>VLOOKUP($H1558*100+N$2,Feuil2!$A$3:$CQ$931,HLOOKUP(Feuil1!$F1558,Feuil2!$E$1:$DG$2,2,0),0)</f>
        <v>#N/A</v>
      </c>
      <c r="O1558" s="32" t="e">
        <f>VLOOKUP($H1558*100+O$2,Feuil2!$A$3:$CQ$931,HLOOKUP(Feuil1!$F1558,Feuil2!$E$1:$DG$2,2,0),0)</f>
        <v>#N/A</v>
      </c>
      <c r="P1558" s="32" t="e">
        <f>VLOOKUP($H1558*100+P$2,Feuil2!$A$3:$CQ$931,HLOOKUP(Feuil1!$F1558,Feuil2!$E$1:$DG$2,2,0),0)</f>
        <v>#N/A</v>
      </c>
      <c r="Q1558" s="32" t="e">
        <f>VLOOKUP($H1558*100+Q$2,Feuil2!$A$3:$CQ$931,HLOOKUP(Feuil1!$F1558,Feuil2!$E$1:$DG$2,2,0),0)</f>
        <v>#N/A</v>
      </c>
      <c r="R1558" s="32" t="e">
        <f>VLOOKUP($H1558*100+R$2,Feuil2!$A$3:$CQ$931,HLOOKUP(Feuil1!$F1558,Feuil2!$E$1:$DG$2,2,0),0)</f>
        <v>#N/A</v>
      </c>
      <c r="S1558" s="32" t="e">
        <f>VLOOKUP($H1558*100+S$2,Feuil2!$A$3:$CQ$931,HLOOKUP(Feuil1!$F1558,Feuil2!$E$1:$DG$2,2,0),0)</f>
        <v>#N/A</v>
      </c>
      <c r="T1558" s="32" t="e">
        <f>VLOOKUP($H1558*100+T$2,Feuil2!$A$3:$CQ$931,HLOOKUP(Feuil1!$F1558,Feuil2!$E$1:$DG$2,2,0),0)</f>
        <v>#N/A</v>
      </c>
      <c r="U1558" s="12" t="e">
        <f t="shared" si="46"/>
        <v>#N/A</v>
      </c>
    </row>
    <row r="1559" spans="1:44" s="36" customFormat="1" x14ac:dyDescent="0.35">
      <c r="A1559" s="36" t="s">
        <v>64</v>
      </c>
      <c r="B1559" s="36" t="s">
        <v>21</v>
      </c>
      <c r="C1559" s="36">
        <v>523250</v>
      </c>
      <c r="D1559" s="36">
        <v>412150</v>
      </c>
      <c r="E1559" s="36">
        <v>85</v>
      </c>
      <c r="F1559" s="37">
        <v>6272</v>
      </c>
      <c r="G1559" s="36" t="s">
        <v>176</v>
      </c>
      <c r="H1559" s="26">
        <v>1940</v>
      </c>
      <c r="I1559" s="27" t="str">
        <f>IF(ISBLANK(VLOOKUP($H1559*100+I$2,Feuil2!$A$3:$CQ$931,HLOOKUP(Feuil1!$F1559,Feuil2!$E$1:$DG$2,2,0),0)),"",VLOOKUP($H1559*100+I$2,Feuil2!$A$3:$CQ$931,HLOOKUP(Feuil1!$F1559,Feuil2!$E$1:$DG$2,2,0),0))</f>
        <v/>
      </c>
      <c r="J1559" s="27" t="str">
        <f>IF(ISBLANK(VLOOKUP($H1559*100+J$2,Feuil2!$A$3:$CQ$931,HLOOKUP(Feuil1!$F1559,Feuil2!$E$1:$DG$2,2,0),0)),"",VLOOKUP($H1559*100+J$2,Feuil2!$A$3:$CQ$931,HLOOKUP(Feuil1!$F1559,Feuil2!$E$1:$DG$2,2,0),0))</f>
        <v/>
      </c>
      <c r="K1559" s="27" t="str">
        <f>IF(ISBLANK(VLOOKUP($H1559*100+K$2,Feuil2!$A$3:$CQ$931,HLOOKUP(Feuil1!$F1559,Feuil2!$E$1:$DG$2,2,0),0)),"",VLOOKUP($H1559*100+K$2,Feuil2!$A$3:$CQ$931,HLOOKUP(Feuil1!$F1559,Feuil2!$E$1:$DG$2,2,0),0))</f>
        <v/>
      </c>
      <c r="L1559" s="27" t="str">
        <f>IF(ISBLANK(VLOOKUP($H1559*100+L$2,Feuil2!$A$3:$CQ$931,HLOOKUP(Feuil1!$F1559,Feuil2!$E$1:$DG$2,2,0),0)),"",VLOOKUP($H1559*100+L$2,Feuil2!$A$3:$CQ$931,HLOOKUP(Feuil1!$F1559,Feuil2!$E$1:$DG$2,2,0),0))</f>
        <v/>
      </c>
      <c r="M1559" s="27" t="str">
        <f>IF(ISBLANK(VLOOKUP($H1559*100+M$2,Feuil2!$A$3:$CQ$931,HLOOKUP(Feuil1!$F1559,Feuil2!$E$1:$DG$2,2,0),0)),"",VLOOKUP($H1559*100+M$2,Feuil2!$A$3:$CQ$931,HLOOKUP(Feuil1!$F1559,Feuil2!$E$1:$DG$2,2,0),0))</f>
        <v/>
      </c>
      <c r="N1559" s="27" t="str">
        <f>IF(ISBLANK(VLOOKUP($H1559*100+N$2,Feuil2!$A$3:$CQ$931,HLOOKUP(Feuil1!$F1559,Feuil2!$E$1:$DG$2,2,0),0)),"",VLOOKUP($H1559*100+N$2,Feuil2!$A$3:$CQ$931,HLOOKUP(Feuil1!$F1559,Feuil2!$E$1:$DG$2,2,0),0))</f>
        <v/>
      </c>
      <c r="O1559" s="27" t="str">
        <f>IF(ISBLANK(VLOOKUP($H1559*100+O$2,Feuil2!$A$3:$CQ$931,HLOOKUP(Feuil1!$F1559,Feuil2!$E$1:$DG$2,2,0),0)),"",VLOOKUP($H1559*100+O$2,Feuil2!$A$3:$CQ$931,HLOOKUP(Feuil1!$F1559,Feuil2!$E$1:$DG$2,2,0),0))</f>
        <v/>
      </c>
      <c r="P1559" s="27" t="str">
        <f>IF(ISBLANK(VLOOKUP($H1559*100+P$2,Feuil2!$A$3:$CQ$931,HLOOKUP(Feuil1!$F1559,Feuil2!$E$1:$DG$2,2,0),0)),"",VLOOKUP($H1559*100+P$2,Feuil2!$A$3:$CQ$931,HLOOKUP(Feuil1!$F1559,Feuil2!$E$1:$DG$2,2,0),0))</f>
        <v/>
      </c>
      <c r="Q1559" s="27" t="str">
        <f>IF(ISBLANK(VLOOKUP($H1559*100+Q$2,Feuil2!$A$3:$CQ$931,HLOOKUP(Feuil1!$F1559,Feuil2!$E$1:$DG$2,2,0),0)),"",VLOOKUP($H1559*100+Q$2,Feuil2!$A$3:$CQ$931,HLOOKUP(Feuil1!$F1559,Feuil2!$E$1:$DG$2,2,0),0))</f>
        <v/>
      </c>
      <c r="R1559" s="27" t="str">
        <f>IF(ISBLANK(VLOOKUP($H1559*100+R$2,Feuil2!$A$3:$CQ$931,HLOOKUP(Feuil1!$F1559,Feuil2!$E$1:$DG$2,2,0),0)),"",VLOOKUP($H1559*100+R$2,Feuil2!$A$3:$CQ$931,HLOOKUP(Feuil1!$F1559,Feuil2!$E$1:$DG$2,2,0),0))</f>
        <v/>
      </c>
      <c r="S1559" s="27" t="str">
        <f>IF(ISBLANK(VLOOKUP($H1559*100+S$2,Feuil2!$A$3:$CQ$931,HLOOKUP(Feuil1!$F1559,Feuil2!$E$1:$DG$2,2,0),0)),"",VLOOKUP($H1559*100+S$2,Feuil2!$A$3:$CQ$931,HLOOKUP(Feuil1!$F1559,Feuil2!$E$1:$DG$2,2,0),0))</f>
        <v/>
      </c>
      <c r="T1559" s="27" t="str">
        <f>IF(ISBLANK(VLOOKUP($H1559*100+T$2,Feuil2!$A$3:$CQ$931,HLOOKUP(Feuil1!$F1559,Feuil2!$E$1:$DG$2,2,0),0)),"",VLOOKUP($H1559*100+T$2,Feuil2!$A$3:$CQ$931,HLOOKUP(Feuil1!$F1559,Feuil2!$E$1:$DG$2,2,0),0))</f>
        <v/>
      </c>
      <c r="U1559" s="27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</row>
    <row r="1560" spans="1:44" x14ac:dyDescent="0.35">
      <c r="A1560" s="33" t="s">
        <v>64</v>
      </c>
      <c r="B1560" s="8" t="s">
        <v>21</v>
      </c>
      <c r="C1560" s="39">
        <v>523250</v>
      </c>
      <c r="D1560" s="39">
        <v>412150</v>
      </c>
      <c r="E1560" s="39">
        <v>85</v>
      </c>
      <c r="F1560" s="33">
        <v>6272</v>
      </c>
      <c r="G1560" s="5" t="s">
        <v>176</v>
      </c>
      <c r="H1560" s="35">
        <v>1941</v>
      </c>
      <c r="I1560" s="12" t="str">
        <f>IF(ISBLANK(VLOOKUP($H1560*100+I$2,Feuil2!$A$3:$CQ$931,HLOOKUP(Feuil1!$F1560,Feuil2!$E$1:$DG$2,2,0),0)),"",VLOOKUP($H1560*100+I$2,Feuil2!$A$3:$CQ$931,HLOOKUP(Feuil1!$F1560,Feuil2!$E$1:$DG$2,2,0),0))</f>
        <v/>
      </c>
      <c r="J1560" s="12" t="str">
        <f>IF(ISBLANK(VLOOKUP($H1560*100+J$2,Feuil2!$A$3:$CQ$931,HLOOKUP(Feuil1!$F1560,Feuil2!$E$1:$DG$2,2,0),0)),"",VLOOKUP($H1560*100+J$2,Feuil2!$A$3:$CQ$931,HLOOKUP(Feuil1!$F1560,Feuil2!$E$1:$DG$2,2,0),0))</f>
        <v/>
      </c>
      <c r="K1560" s="12" t="str">
        <f>IF(ISBLANK(VLOOKUP($H1560*100+K$2,Feuil2!$A$3:$CQ$931,HLOOKUP(Feuil1!$F1560,Feuil2!$E$1:$DG$2,2,0),0)),"",VLOOKUP($H1560*100+K$2,Feuil2!$A$3:$CQ$931,HLOOKUP(Feuil1!$F1560,Feuil2!$E$1:$DG$2,2,0),0))</f>
        <v/>
      </c>
      <c r="L1560" s="12" t="str">
        <f>IF(ISBLANK(VLOOKUP($H1560*100+L$2,Feuil2!$A$3:$CQ$931,HLOOKUP(Feuil1!$F1560,Feuil2!$E$1:$DG$2,2,0),0)),"",VLOOKUP($H1560*100+L$2,Feuil2!$A$3:$CQ$931,HLOOKUP(Feuil1!$F1560,Feuil2!$E$1:$DG$2,2,0),0))</f>
        <v/>
      </c>
      <c r="M1560" s="12" t="str">
        <f>IF(ISBLANK(VLOOKUP($H1560*100+M$2,Feuil2!$A$3:$CQ$931,HLOOKUP(Feuil1!$F1560,Feuil2!$E$1:$DG$2,2,0),0)),"",VLOOKUP($H1560*100+M$2,Feuil2!$A$3:$CQ$931,HLOOKUP(Feuil1!$F1560,Feuil2!$E$1:$DG$2,2,0),0))</f>
        <v/>
      </c>
      <c r="N1560" s="12" t="str">
        <f>IF(ISBLANK(VLOOKUP($H1560*100+N$2,Feuil2!$A$3:$CQ$931,HLOOKUP(Feuil1!$F1560,Feuil2!$E$1:$DG$2,2,0),0)),"",VLOOKUP($H1560*100+N$2,Feuil2!$A$3:$CQ$931,HLOOKUP(Feuil1!$F1560,Feuil2!$E$1:$DG$2,2,0),0))</f>
        <v/>
      </c>
      <c r="O1560" s="12" t="str">
        <f>IF(ISBLANK(VLOOKUP($H1560*100+O$2,Feuil2!$A$3:$CQ$931,HLOOKUP(Feuil1!$F1560,Feuil2!$E$1:$DG$2,2,0),0)),"",VLOOKUP($H1560*100+O$2,Feuil2!$A$3:$CQ$931,HLOOKUP(Feuil1!$F1560,Feuil2!$E$1:$DG$2,2,0),0))</f>
        <v/>
      </c>
      <c r="P1560" s="12" t="str">
        <f>IF(ISBLANK(VLOOKUP($H1560*100+P$2,Feuil2!$A$3:$CQ$931,HLOOKUP(Feuil1!$F1560,Feuil2!$E$1:$DG$2,2,0),0)),"",VLOOKUP($H1560*100+P$2,Feuil2!$A$3:$CQ$931,HLOOKUP(Feuil1!$F1560,Feuil2!$E$1:$DG$2,2,0),0))</f>
        <v/>
      </c>
      <c r="Q1560" s="12" t="str">
        <f>IF(ISBLANK(VLOOKUP($H1560*100+Q$2,Feuil2!$A$3:$CQ$931,HLOOKUP(Feuil1!$F1560,Feuil2!$E$1:$DG$2,2,0),0)),"",VLOOKUP($H1560*100+Q$2,Feuil2!$A$3:$CQ$931,HLOOKUP(Feuil1!$F1560,Feuil2!$E$1:$DG$2,2,0),0))</f>
        <v/>
      </c>
      <c r="R1560" s="12" t="str">
        <f>IF(ISBLANK(VLOOKUP($H1560*100+R$2,Feuil2!$A$3:$CQ$931,HLOOKUP(Feuil1!$F1560,Feuil2!$E$1:$DG$2,2,0),0)),"",VLOOKUP($H1560*100+R$2,Feuil2!$A$3:$CQ$931,HLOOKUP(Feuil1!$F1560,Feuil2!$E$1:$DG$2,2,0),0))</f>
        <v/>
      </c>
      <c r="S1560" s="12" t="str">
        <f>IF(ISBLANK(VLOOKUP($H1560*100+S$2,Feuil2!$A$3:$CQ$931,HLOOKUP(Feuil1!$F1560,Feuil2!$E$1:$DG$2,2,0),0)),"",VLOOKUP($H1560*100+S$2,Feuil2!$A$3:$CQ$931,HLOOKUP(Feuil1!$F1560,Feuil2!$E$1:$DG$2,2,0),0))</f>
        <v/>
      </c>
      <c r="T1560" s="12" t="str">
        <f>IF(ISBLANK(VLOOKUP($H1560*100+T$2,Feuil2!$A$3:$CQ$931,HLOOKUP(Feuil1!$F1560,Feuil2!$E$1:$DG$2,2,0),0)),"",VLOOKUP($H1560*100+T$2,Feuil2!$A$3:$CQ$931,HLOOKUP(Feuil1!$F1560,Feuil2!$E$1:$DG$2,2,0),0))</f>
        <v/>
      </c>
      <c r="U1560" s="12"/>
      <c r="Y1560" s="36"/>
      <c r="Z1560" s="36"/>
      <c r="AA1560" s="36"/>
      <c r="AB1560" s="36"/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6"/>
      <c r="AM1560" s="36"/>
      <c r="AN1560" s="36"/>
      <c r="AO1560" s="36"/>
      <c r="AP1560" s="36"/>
      <c r="AQ1560" s="36"/>
      <c r="AR1560" s="36"/>
    </row>
    <row r="1561" spans="1:44" x14ac:dyDescent="0.35">
      <c r="A1561" s="33" t="s">
        <v>64</v>
      </c>
      <c r="B1561" s="8" t="s">
        <v>21</v>
      </c>
      <c r="C1561" s="39">
        <v>523250</v>
      </c>
      <c r="D1561" s="39">
        <v>412150</v>
      </c>
      <c r="E1561" s="39">
        <v>85</v>
      </c>
      <c r="F1561" s="10">
        <v>6272</v>
      </c>
      <c r="G1561" s="5" t="s">
        <v>176</v>
      </c>
      <c r="H1561" s="11">
        <v>1942</v>
      </c>
      <c r="I1561" s="12" t="str">
        <f>IF(ISBLANK(VLOOKUP($H1561*100+I$2,Feuil2!$A$3:$CQ$931,HLOOKUP(Feuil1!$F1561,Feuil2!$E$1:$DG$2,2,0),0)),"",VLOOKUP($H1561*100+I$2,Feuil2!$A$3:$CQ$931,HLOOKUP(Feuil1!$F1561,Feuil2!$E$1:$DG$2,2,0),0))</f>
        <v/>
      </c>
      <c r="J1561" s="12" t="str">
        <f>IF(ISBLANK(VLOOKUP($H1561*100+J$2,Feuil2!$A$3:$CQ$931,HLOOKUP(Feuil1!$F1561,Feuil2!$E$1:$DG$2,2,0),0)),"",VLOOKUP($H1561*100+J$2,Feuil2!$A$3:$CQ$931,HLOOKUP(Feuil1!$F1561,Feuil2!$E$1:$DG$2,2,0),0))</f>
        <v/>
      </c>
      <c r="K1561" s="12" t="str">
        <f>IF(ISBLANK(VLOOKUP($H1561*100+K$2,Feuil2!$A$3:$CQ$931,HLOOKUP(Feuil1!$F1561,Feuil2!$E$1:$DG$2,2,0),0)),"",VLOOKUP($H1561*100+K$2,Feuil2!$A$3:$CQ$931,HLOOKUP(Feuil1!$F1561,Feuil2!$E$1:$DG$2,2,0),0))</f>
        <v/>
      </c>
      <c r="L1561" s="12" t="str">
        <f>IF(ISBLANK(VLOOKUP($H1561*100+L$2,Feuil2!$A$3:$CQ$931,HLOOKUP(Feuil1!$F1561,Feuil2!$E$1:$DG$2,2,0),0)),"",VLOOKUP($H1561*100+L$2,Feuil2!$A$3:$CQ$931,HLOOKUP(Feuil1!$F1561,Feuil2!$E$1:$DG$2,2,0),0))</f>
        <v/>
      </c>
      <c r="M1561" s="12" t="str">
        <f>IF(ISBLANK(VLOOKUP($H1561*100+M$2,Feuil2!$A$3:$CQ$931,HLOOKUP(Feuil1!$F1561,Feuil2!$E$1:$DG$2,2,0),0)),"",VLOOKUP($H1561*100+M$2,Feuil2!$A$3:$CQ$931,HLOOKUP(Feuil1!$F1561,Feuil2!$E$1:$DG$2,2,0),0))</f>
        <v/>
      </c>
      <c r="N1561" s="12" t="str">
        <f>IF(ISBLANK(VLOOKUP($H1561*100+N$2,Feuil2!$A$3:$CQ$931,HLOOKUP(Feuil1!$F1561,Feuil2!$E$1:$DG$2,2,0),0)),"",VLOOKUP($H1561*100+N$2,Feuil2!$A$3:$CQ$931,HLOOKUP(Feuil1!$F1561,Feuil2!$E$1:$DG$2,2,0),0))</f>
        <v/>
      </c>
      <c r="O1561" s="12" t="str">
        <f>IF(ISBLANK(VLOOKUP($H1561*100+O$2,Feuil2!$A$3:$CQ$931,HLOOKUP(Feuil1!$F1561,Feuil2!$E$1:$DG$2,2,0),0)),"",VLOOKUP($H1561*100+O$2,Feuil2!$A$3:$CQ$931,HLOOKUP(Feuil1!$F1561,Feuil2!$E$1:$DG$2,2,0),0))</f>
        <v/>
      </c>
      <c r="P1561" s="12" t="str">
        <f>IF(ISBLANK(VLOOKUP($H1561*100+P$2,Feuil2!$A$3:$CQ$931,HLOOKUP(Feuil1!$F1561,Feuil2!$E$1:$DG$2,2,0),0)),"",VLOOKUP($H1561*100+P$2,Feuil2!$A$3:$CQ$931,HLOOKUP(Feuil1!$F1561,Feuil2!$E$1:$DG$2,2,0),0))</f>
        <v/>
      </c>
      <c r="Q1561" s="12" t="str">
        <f>IF(ISBLANK(VLOOKUP($H1561*100+Q$2,Feuil2!$A$3:$CQ$931,HLOOKUP(Feuil1!$F1561,Feuil2!$E$1:$DG$2,2,0),0)),"",VLOOKUP($H1561*100+Q$2,Feuil2!$A$3:$CQ$931,HLOOKUP(Feuil1!$F1561,Feuil2!$E$1:$DG$2,2,0),0))</f>
        <v/>
      </c>
      <c r="R1561" s="12" t="str">
        <f>IF(ISBLANK(VLOOKUP($H1561*100+R$2,Feuil2!$A$3:$CQ$931,HLOOKUP(Feuil1!$F1561,Feuil2!$E$1:$DG$2,2,0),0)),"",VLOOKUP($H1561*100+R$2,Feuil2!$A$3:$CQ$931,HLOOKUP(Feuil1!$F1561,Feuil2!$E$1:$DG$2,2,0),0))</f>
        <v/>
      </c>
      <c r="S1561" s="12" t="str">
        <f>IF(ISBLANK(VLOOKUP($H1561*100+S$2,Feuil2!$A$3:$CQ$931,HLOOKUP(Feuil1!$F1561,Feuil2!$E$1:$DG$2,2,0),0)),"",VLOOKUP($H1561*100+S$2,Feuil2!$A$3:$CQ$931,HLOOKUP(Feuil1!$F1561,Feuil2!$E$1:$DG$2,2,0),0))</f>
        <v/>
      </c>
      <c r="T1561" s="12" t="str">
        <f>IF(ISBLANK(VLOOKUP($H1561*100+T$2,Feuil2!$A$3:$CQ$931,HLOOKUP(Feuil1!$F1561,Feuil2!$E$1:$DG$2,2,0),0)),"",VLOOKUP($H1561*100+T$2,Feuil2!$A$3:$CQ$931,HLOOKUP(Feuil1!$F1561,Feuil2!$E$1:$DG$2,2,0),0))</f>
        <v/>
      </c>
      <c r="U1561" s="12"/>
    </row>
    <row r="1562" spans="1:44" x14ac:dyDescent="0.35">
      <c r="A1562" s="33" t="s">
        <v>64</v>
      </c>
      <c r="B1562" s="8" t="s">
        <v>21</v>
      </c>
      <c r="C1562" s="39">
        <v>523250</v>
      </c>
      <c r="D1562" s="39">
        <v>412150</v>
      </c>
      <c r="E1562" s="39">
        <v>85</v>
      </c>
      <c r="F1562" s="10">
        <v>6272</v>
      </c>
      <c r="G1562" s="5" t="s">
        <v>176</v>
      </c>
      <c r="H1562" s="11">
        <v>1943</v>
      </c>
      <c r="I1562" s="12" t="str">
        <f>IF(ISBLANK(VLOOKUP($H1562*100+I$2,Feuil2!$A$3:$CQ$931,HLOOKUP(Feuil1!$F1562,Feuil2!$E$1:$DG$2,2,0),0)),"",VLOOKUP($H1562*100+I$2,Feuil2!$A$3:$CQ$931,HLOOKUP(Feuil1!$F1562,Feuil2!$E$1:$DG$2,2,0),0))</f>
        <v/>
      </c>
      <c r="J1562" s="12" t="str">
        <f>IF(ISBLANK(VLOOKUP($H1562*100+J$2,Feuil2!$A$3:$CQ$931,HLOOKUP(Feuil1!$F1562,Feuil2!$E$1:$DG$2,2,0),0)),"",VLOOKUP($H1562*100+J$2,Feuil2!$A$3:$CQ$931,HLOOKUP(Feuil1!$F1562,Feuil2!$E$1:$DG$2,2,0),0))</f>
        <v/>
      </c>
      <c r="K1562" s="12" t="str">
        <f>IF(ISBLANK(VLOOKUP($H1562*100+K$2,Feuil2!$A$3:$CQ$931,HLOOKUP(Feuil1!$F1562,Feuil2!$E$1:$DG$2,2,0),0)),"",VLOOKUP($H1562*100+K$2,Feuil2!$A$3:$CQ$931,HLOOKUP(Feuil1!$F1562,Feuil2!$E$1:$DG$2,2,0),0))</f>
        <v/>
      </c>
      <c r="L1562" s="12" t="str">
        <f>IF(ISBLANK(VLOOKUP($H1562*100+L$2,Feuil2!$A$3:$CQ$931,HLOOKUP(Feuil1!$F1562,Feuil2!$E$1:$DG$2,2,0),0)),"",VLOOKUP($H1562*100+L$2,Feuil2!$A$3:$CQ$931,HLOOKUP(Feuil1!$F1562,Feuil2!$E$1:$DG$2,2,0),0))</f>
        <v/>
      </c>
      <c r="M1562" s="12" t="str">
        <f>IF(ISBLANK(VLOOKUP($H1562*100+M$2,Feuil2!$A$3:$CQ$931,HLOOKUP(Feuil1!$F1562,Feuil2!$E$1:$DG$2,2,0),0)),"",VLOOKUP($H1562*100+M$2,Feuil2!$A$3:$CQ$931,HLOOKUP(Feuil1!$F1562,Feuil2!$E$1:$DG$2,2,0),0))</f>
        <v/>
      </c>
      <c r="N1562" s="12" t="str">
        <f>IF(ISBLANK(VLOOKUP($H1562*100+N$2,Feuil2!$A$3:$CQ$931,HLOOKUP(Feuil1!$F1562,Feuil2!$E$1:$DG$2,2,0),0)),"",VLOOKUP($H1562*100+N$2,Feuil2!$A$3:$CQ$931,HLOOKUP(Feuil1!$F1562,Feuil2!$E$1:$DG$2,2,0),0))</f>
        <v/>
      </c>
      <c r="O1562" s="12" t="str">
        <f>IF(ISBLANK(VLOOKUP($H1562*100+O$2,Feuil2!$A$3:$CQ$931,HLOOKUP(Feuil1!$F1562,Feuil2!$E$1:$DG$2,2,0),0)),"",VLOOKUP($H1562*100+O$2,Feuil2!$A$3:$CQ$931,HLOOKUP(Feuil1!$F1562,Feuil2!$E$1:$DG$2,2,0),0))</f>
        <v/>
      </c>
      <c r="P1562" s="12" t="str">
        <f>IF(ISBLANK(VLOOKUP($H1562*100+P$2,Feuil2!$A$3:$CQ$931,HLOOKUP(Feuil1!$F1562,Feuil2!$E$1:$DG$2,2,0),0)),"",VLOOKUP($H1562*100+P$2,Feuil2!$A$3:$CQ$931,HLOOKUP(Feuil1!$F1562,Feuil2!$E$1:$DG$2,2,0),0))</f>
        <v/>
      </c>
      <c r="Q1562" s="12" t="str">
        <f>IF(ISBLANK(VLOOKUP($H1562*100+Q$2,Feuil2!$A$3:$CQ$931,HLOOKUP(Feuil1!$F1562,Feuil2!$E$1:$DG$2,2,0),0)),"",VLOOKUP($H1562*100+Q$2,Feuil2!$A$3:$CQ$931,HLOOKUP(Feuil1!$F1562,Feuil2!$E$1:$DG$2,2,0),0))</f>
        <v/>
      </c>
      <c r="R1562" s="12" t="str">
        <f>IF(ISBLANK(VLOOKUP($H1562*100+R$2,Feuil2!$A$3:$CQ$931,HLOOKUP(Feuil1!$F1562,Feuil2!$E$1:$DG$2,2,0),0)),"",VLOOKUP($H1562*100+R$2,Feuil2!$A$3:$CQ$931,HLOOKUP(Feuil1!$F1562,Feuil2!$E$1:$DG$2,2,0),0))</f>
        <v/>
      </c>
      <c r="S1562" s="12" t="str">
        <f>IF(ISBLANK(VLOOKUP($H1562*100+S$2,Feuil2!$A$3:$CQ$931,HLOOKUP(Feuil1!$F1562,Feuil2!$E$1:$DG$2,2,0),0)),"",VLOOKUP($H1562*100+S$2,Feuil2!$A$3:$CQ$931,HLOOKUP(Feuil1!$F1562,Feuil2!$E$1:$DG$2,2,0),0))</f>
        <v/>
      </c>
      <c r="T1562" s="12" t="str">
        <f>IF(ISBLANK(VLOOKUP($H1562*100+T$2,Feuil2!$A$3:$CQ$931,HLOOKUP(Feuil1!$F1562,Feuil2!$E$1:$DG$2,2,0),0)),"",VLOOKUP($H1562*100+T$2,Feuil2!$A$3:$CQ$931,HLOOKUP(Feuil1!$F1562,Feuil2!$E$1:$DG$2,2,0),0))</f>
        <v/>
      </c>
      <c r="U1562" s="12"/>
    </row>
    <row r="1563" spans="1:44" x14ac:dyDescent="0.35">
      <c r="A1563" s="33" t="s">
        <v>64</v>
      </c>
      <c r="B1563" s="8" t="s">
        <v>21</v>
      </c>
      <c r="C1563" s="39">
        <v>523250</v>
      </c>
      <c r="D1563" s="39">
        <v>412150</v>
      </c>
      <c r="E1563" s="39">
        <v>85</v>
      </c>
      <c r="F1563" s="10">
        <v>6272</v>
      </c>
      <c r="G1563" s="5" t="s">
        <v>176</v>
      </c>
      <c r="H1563" s="11">
        <v>1944</v>
      </c>
      <c r="I1563" s="12" t="str">
        <f>IF(ISBLANK(VLOOKUP($H1563*100+I$2,Feuil2!$A$3:$CQ$931,HLOOKUP(Feuil1!$F1563,Feuil2!$E$1:$DG$2,2,0),0)),"",VLOOKUP($H1563*100+I$2,Feuil2!$A$3:$CQ$931,HLOOKUP(Feuil1!$F1563,Feuil2!$E$1:$DG$2,2,0),0))</f>
        <v/>
      </c>
      <c r="J1563" s="12" t="str">
        <f>IF(ISBLANK(VLOOKUP($H1563*100+J$2,Feuil2!$A$3:$CQ$931,HLOOKUP(Feuil1!$F1563,Feuil2!$E$1:$DG$2,2,0),0)),"",VLOOKUP($H1563*100+J$2,Feuil2!$A$3:$CQ$931,HLOOKUP(Feuil1!$F1563,Feuil2!$E$1:$DG$2,2,0),0))</f>
        <v/>
      </c>
      <c r="K1563" s="12" t="str">
        <f>IF(ISBLANK(VLOOKUP($H1563*100+K$2,Feuil2!$A$3:$CQ$931,HLOOKUP(Feuil1!$F1563,Feuil2!$E$1:$DG$2,2,0),0)),"",VLOOKUP($H1563*100+K$2,Feuil2!$A$3:$CQ$931,HLOOKUP(Feuil1!$F1563,Feuil2!$E$1:$DG$2,2,0),0))</f>
        <v/>
      </c>
      <c r="L1563" s="12" t="str">
        <f>IF(ISBLANK(VLOOKUP($H1563*100+L$2,Feuil2!$A$3:$CQ$931,HLOOKUP(Feuil1!$F1563,Feuil2!$E$1:$DG$2,2,0),0)),"",VLOOKUP($H1563*100+L$2,Feuil2!$A$3:$CQ$931,HLOOKUP(Feuil1!$F1563,Feuil2!$E$1:$DG$2,2,0),0))</f>
        <v/>
      </c>
      <c r="M1563" s="12" t="str">
        <f>IF(ISBLANK(VLOOKUP($H1563*100+M$2,Feuil2!$A$3:$CQ$931,HLOOKUP(Feuil1!$F1563,Feuil2!$E$1:$DG$2,2,0),0)),"",VLOOKUP($H1563*100+M$2,Feuil2!$A$3:$CQ$931,HLOOKUP(Feuil1!$F1563,Feuil2!$E$1:$DG$2,2,0),0))</f>
        <v/>
      </c>
      <c r="N1563" s="12" t="str">
        <f>IF(ISBLANK(VLOOKUP($H1563*100+N$2,Feuil2!$A$3:$CQ$931,HLOOKUP(Feuil1!$F1563,Feuil2!$E$1:$DG$2,2,0),0)),"",VLOOKUP($H1563*100+N$2,Feuil2!$A$3:$CQ$931,HLOOKUP(Feuil1!$F1563,Feuil2!$E$1:$DG$2,2,0),0))</f>
        <v/>
      </c>
      <c r="O1563" s="12" t="str">
        <f>IF(ISBLANK(VLOOKUP($H1563*100+O$2,Feuil2!$A$3:$CQ$931,HLOOKUP(Feuil1!$F1563,Feuil2!$E$1:$DG$2,2,0),0)),"",VLOOKUP($H1563*100+O$2,Feuil2!$A$3:$CQ$931,HLOOKUP(Feuil1!$F1563,Feuil2!$E$1:$DG$2,2,0),0))</f>
        <v/>
      </c>
      <c r="P1563" s="12" t="str">
        <f>IF(ISBLANK(VLOOKUP($H1563*100+P$2,Feuil2!$A$3:$CQ$931,HLOOKUP(Feuil1!$F1563,Feuil2!$E$1:$DG$2,2,0),0)),"",VLOOKUP($H1563*100+P$2,Feuil2!$A$3:$CQ$931,HLOOKUP(Feuil1!$F1563,Feuil2!$E$1:$DG$2,2,0),0))</f>
        <v/>
      </c>
      <c r="Q1563" s="12" t="str">
        <f>IF(ISBLANK(VLOOKUP($H1563*100+Q$2,Feuil2!$A$3:$CQ$931,HLOOKUP(Feuil1!$F1563,Feuil2!$E$1:$DG$2,2,0),0)),"",VLOOKUP($H1563*100+Q$2,Feuil2!$A$3:$CQ$931,HLOOKUP(Feuil1!$F1563,Feuil2!$E$1:$DG$2,2,0),0))</f>
        <v/>
      </c>
      <c r="R1563" s="12" t="str">
        <f>IF(ISBLANK(VLOOKUP($H1563*100+R$2,Feuil2!$A$3:$CQ$931,HLOOKUP(Feuil1!$F1563,Feuil2!$E$1:$DG$2,2,0),0)),"",VLOOKUP($H1563*100+R$2,Feuil2!$A$3:$CQ$931,HLOOKUP(Feuil1!$F1563,Feuil2!$E$1:$DG$2,2,0),0))</f>
        <v/>
      </c>
      <c r="S1563" s="12" t="str">
        <f>IF(ISBLANK(VLOOKUP($H1563*100+S$2,Feuil2!$A$3:$CQ$931,HLOOKUP(Feuil1!$F1563,Feuil2!$E$1:$DG$2,2,0),0)),"",VLOOKUP($H1563*100+S$2,Feuil2!$A$3:$CQ$931,HLOOKUP(Feuil1!$F1563,Feuil2!$E$1:$DG$2,2,0),0))</f>
        <v/>
      </c>
      <c r="T1563" s="12" t="str">
        <f>IF(ISBLANK(VLOOKUP($H1563*100+T$2,Feuil2!$A$3:$CQ$931,HLOOKUP(Feuil1!$F1563,Feuil2!$E$1:$DG$2,2,0),0)),"",VLOOKUP($H1563*100+T$2,Feuil2!$A$3:$CQ$931,HLOOKUP(Feuil1!$F1563,Feuil2!$E$1:$DG$2,2,0),0))</f>
        <v/>
      </c>
      <c r="U1563" s="12"/>
    </row>
    <row r="1564" spans="1:44" x14ac:dyDescent="0.35">
      <c r="A1564" s="33" t="s">
        <v>64</v>
      </c>
      <c r="B1564" s="8" t="s">
        <v>21</v>
      </c>
      <c r="C1564" s="39">
        <v>523250</v>
      </c>
      <c r="D1564" s="39">
        <v>412150</v>
      </c>
      <c r="E1564" s="39">
        <v>85</v>
      </c>
      <c r="F1564" s="10">
        <v>6272</v>
      </c>
      <c r="G1564" s="5" t="s">
        <v>176</v>
      </c>
      <c r="H1564" s="11">
        <v>1945</v>
      </c>
      <c r="I1564" s="12" t="str">
        <f>IF(ISBLANK(VLOOKUP($H1564*100+I$2,Feuil2!$A$3:$CQ$931,HLOOKUP(Feuil1!$F1564,Feuil2!$E$1:$DG$2,2,0),0)),"",VLOOKUP($H1564*100+I$2,Feuil2!$A$3:$CQ$931,HLOOKUP(Feuil1!$F1564,Feuil2!$E$1:$DG$2,2,0),0))</f>
        <v/>
      </c>
      <c r="J1564" s="12" t="str">
        <f>IF(ISBLANK(VLOOKUP($H1564*100+J$2,Feuil2!$A$3:$CQ$931,HLOOKUP(Feuil1!$F1564,Feuil2!$E$1:$DG$2,2,0),0)),"",VLOOKUP($H1564*100+J$2,Feuil2!$A$3:$CQ$931,HLOOKUP(Feuil1!$F1564,Feuil2!$E$1:$DG$2,2,0),0))</f>
        <v/>
      </c>
      <c r="K1564" s="12" t="str">
        <f>IF(ISBLANK(VLOOKUP($H1564*100+K$2,Feuil2!$A$3:$CQ$931,HLOOKUP(Feuil1!$F1564,Feuil2!$E$1:$DG$2,2,0),0)),"",VLOOKUP($H1564*100+K$2,Feuil2!$A$3:$CQ$931,HLOOKUP(Feuil1!$F1564,Feuil2!$E$1:$DG$2,2,0),0))</f>
        <v/>
      </c>
      <c r="L1564" s="12" t="str">
        <f>IF(ISBLANK(VLOOKUP($H1564*100+L$2,Feuil2!$A$3:$CQ$931,HLOOKUP(Feuil1!$F1564,Feuil2!$E$1:$DG$2,2,0),0)),"",VLOOKUP($H1564*100+L$2,Feuil2!$A$3:$CQ$931,HLOOKUP(Feuil1!$F1564,Feuil2!$E$1:$DG$2,2,0),0))</f>
        <v/>
      </c>
      <c r="M1564" s="12" t="str">
        <f>IF(ISBLANK(VLOOKUP($H1564*100+M$2,Feuil2!$A$3:$CQ$931,HLOOKUP(Feuil1!$F1564,Feuil2!$E$1:$DG$2,2,0),0)),"",VLOOKUP($H1564*100+M$2,Feuil2!$A$3:$CQ$931,HLOOKUP(Feuil1!$F1564,Feuil2!$E$1:$DG$2,2,0),0))</f>
        <v/>
      </c>
      <c r="N1564" s="12" t="str">
        <f>IF(ISBLANK(VLOOKUP($H1564*100+N$2,Feuil2!$A$3:$CQ$931,HLOOKUP(Feuil1!$F1564,Feuil2!$E$1:$DG$2,2,0),0)),"",VLOOKUP($H1564*100+N$2,Feuil2!$A$3:$CQ$931,HLOOKUP(Feuil1!$F1564,Feuil2!$E$1:$DG$2,2,0),0))</f>
        <v/>
      </c>
      <c r="O1564" s="12" t="str">
        <f>IF(ISBLANK(VLOOKUP($H1564*100+O$2,Feuil2!$A$3:$CQ$931,HLOOKUP(Feuil1!$F1564,Feuil2!$E$1:$DG$2,2,0),0)),"",VLOOKUP($H1564*100+O$2,Feuil2!$A$3:$CQ$931,HLOOKUP(Feuil1!$F1564,Feuil2!$E$1:$DG$2,2,0),0))</f>
        <v/>
      </c>
      <c r="P1564" s="12" t="str">
        <f>IF(ISBLANK(VLOOKUP($H1564*100+P$2,Feuil2!$A$3:$CQ$931,HLOOKUP(Feuil1!$F1564,Feuil2!$E$1:$DG$2,2,0),0)),"",VLOOKUP($H1564*100+P$2,Feuil2!$A$3:$CQ$931,HLOOKUP(Feuil1!$F1564,Feuil2!$E$1:$DG$2,2,0),0))</f>
        <v/>
      </c>
      <c r="Q1564" s="12" t="str">
        <f>IF(ISBLANK(VLOOKUP($H1564*100+Q$2,Feuil2!$A$3:$CQ$931,HLOOKUP(Feuil1!$F1564,Feuil2!$E$1:$DG$2,2,0),0)),"",VLOOKUP($H1564*100+Q$2,Feuil2!$A$3:$CQ$931,HLOOKUP(Feuil1!$F1564,Feuil2!$E$1:$DG$2,2,0),0))</f>
        <v/>
      </c>
      <c r="R1564" s="12" t="str">
        <f>IF(ISBLANK(VLOOKUP($H1564*100+R$2,Feuil2!$A$3:$CQ$931,HLOOKUP(Feuil1!$F1564,Feuil2!$E$1:$DG$2,2,0),0)),"",VLOOKUP($H1564*100+R$2,Feuil2!$A$3:$CQ$931,HLOOKUP(Feuil1!$F1564,Feuil2!$E$1:$DG$2,2,0),0))</f>
        <v/>
      </c>
      <c r="S1564" s="12" t="str">
        <f>IF(ISBLANK(VLOOKUP($H1564*100+S$2,Feuil2!$A$3:$CQ$931,HLOOKUP(Feuil1!$F1564,Feuil2!$E$1:$DG$2,2,0),0)),"",VLOOKUP($H1564*100+S$2,Feuil2!$A$3:$CQ$931,HLOOKUP(Feuil1!$F1564,Feuil2!$E$1:$DG$2,2,0),0))</f>
        <v/>
      </c>
      <c r="T1564" s="12" t="str">
        <f>IF(ISBLANK(VLOOKUP($H1564*100+T$2,Feuil2!$A$3:$CQ$931,HLOOKUP(Feuil1!$F1564,Feuil2!$E$1:$DG$2,2,0),0)),"",VLOOKUP($H1564*100+T$2,Feuil2!$A$3:$CQ$931,HLOOKUP(Feuil1!$F1564,Feuil2!$E$1:$DG$2,2,0),0))</f>
        <v/>
      </c>
      <c r="U1564" s="12"/>
    </row>
    <row r="1565" spans="1:44" x14ac:dyDescent="0.35">
      <c r="A1565" s="33" t="s">
        <v>64</v>
      </c>
      <c r="B1565" s="8" t="s">
        <v>21</v>
      </c>
      <c r="C1565" s="39">
        <v>523250</v>
      </c>
      <c r="D1565" s="39">
        <v>412150</v>
      </c>
      <c r="E1565" s="39">
        <v>85</v>
      </c>
      <c r="F1565" s="10">
        <v>6272</v>
      </c>
      <c r="G1565" s="5" t="s">
        <v>176</v>
      </c>
      <c r="H1565" s="11">
        <v>1946</v>
      </c>
      <c r="I1565" s="12" t="str">
        <f>IF(ISBLANK(VLOOKUP($H1565*100+I$2,Feuil2!$A$3:$CQ$931,HLOOKUP(Feuil1!$F1565,Feuil2!$E$1:$DG$2,2,0),0)),"",VLOOKUP($H1565*100+I$2,Feuil2!$A$3:$CQ$931,HLOOKUP(Feuil1!$F1565,Feuil2!$E$1:$DG$2,2,0),0))</f>
        <v/>
      </c>
      <c r="J1565" s="12" t="str">
        <f>IF(ISBLANK(VLOOKUP($H1565*100+J$2,Feuil2!$A$3:$CQ$931,HLOOKUP(Feuil1!$F1565,Feuil2!$E$1:$DG$2,2,0),0)),"",VLOOKUP($H1565*100+J$2,Feuil2!$A$3:$CQ$931,HLOOKUP(Feuil1!$F1565,Feuil2!$E$1:$DG$2,2,0),0))</f>
        <v/>
      </c>
      <c r="K1565" s="12" t="str">
        <f>IF(ISBLANK(VLOOKUP($H1565*100+K$2,Feuil2!$A$3:$CQ$931,HLOOKUP(Feuil1!$F1565,Feuil2!$E$1:$DG$2,2,0),0)),"",VLOOKUP($H1565*100+K$2,Feuil2!$A$3:$CQ$931,HLOOKUP(Feuil1!$F1565,Feuil2!$E$1:$DG$2,2,0),0))</f>
        <v/>
      </c>
      <c r="L1565" s="12" t="str">
        <f>IF(ISBLANK(VLOOKUP($H1565*100+L$2,Feuil2!$A$3:$CQ$931,HLOOKUP(Feuil1!$F1565,Feuil2!$E$1:$DG$2,2,0),0)),"",VLOOKUP($H1565*100+L$2,Feuil2!$A$3:$CQ$931,HLOOKUP(Feuil1!$F1565,Feuil2!$E$1:$DG$2,2,0),0))</f>
        <v/>
      </c>
      <c r="M1565" s="12" t="str">
        <f>IF(ISBLANK(VLOOKUP($H1565*100+M$2,Feuil2!$A$3:$CQ$931,HLOOKUP(Feuil1!$F1565,Feuil2!$E$1:$DG$2,2,0),0)),"",VLOOKUP($H1565*100+M$2,Feuil2!$A$3:$CQ$931,HLOOKUP(Feuil1!$F1565,Feuil2!$E$1:$DG$2,2,0),0))</f>
        <v/>
      </c>
      <c r="N1565" s="12" t="str">
        <f>IF(ISBLANK(VLOOKUP($H1565*100+N$2,Feuil2!$A$3:$CQ$931,HLOOKUP(Feuil1!$F1565,Feuil2!$E$1:$DG$2,2,0),0)),"",VLOOKUP($H1565*100+N$2,Feuil2!$A$3:$CQ$931,HLOOKUP(Feuil1!$F1565,Feuil2!$E$1:$DG$2,2,0),0))</f>
        <v/>
      </c>
      <c r="O1565" s="12" t="str">
        <f>IF(ISBLANK(VLOOKUP($H1565*100+O$2,Feuil2!$A$3:$CQ$931,HLOOKUP(Feuil1!$F1565,Feuil2!$E$1:$DG$2,2,0),0)),"",VLOOKUP($H1565*100+O$2,Feuil2!$A$3:$CQ$931,HLOOKUP(Feuil1!$F1565,Feuil2!$E$1:$DG$2,2,0),0))</f>
        <v/>
      </c>
      <c r="P1565" s="12" t="str">
        <f>IF(ISBLANK(VLOOKUP($H1565*100+P$2,Feuil2!$A$3:$CQ$931,HLOOKUP(Feuil1!$F1565,Feuil2!$E$1:$DG$2,2,0),0)),"",VLOOKUP($H1565*100+P$2,Feuil2!$A$3:$CQ$931,HLOOKUP(Feuil1!$F1565,Feuil2!$E$1:$DG$2,2,0),0))</f>
        <v/>
      </c>
      <c r="Q1565" s="12" t="str">
        <f>IF(ISBLANK(VLOOKUP($H1565*100+Q$2,Feuil2!$A$3:$CQ$931,HLOOKUP(Feuil1!$F1565,Feuil2!$E$1:$DG$2,2,0),0)),"",VLOOKUP($H1565*100+Q$2,Feuil2!$A$3:$CQ$931,HLOOKUP(Feuil1!$F1565,Feuil2!$E$1:$DG$2,2,0),0))</f>
        <v/>
      </c>
      <c r="R1565" s="12" t="str">
        <f>IF(ISBLANK(VLOOKUP($H1565*100+R$2,Feuil2!$A$3:$CQ$931,HLOOKUP(Feuil1!$F1565,Feuil2!$E$1:$DG$2,2,0),0)),"",VLOOKUP($H1565*100+R$2,Feuil2!$A$3:$CQ$931,HLOOKUP(Feuil1!$F1565,Feuil2!$E$1:$DG$2,2,0),0))</f>
        <v/>
      </c>
      <c r="S1565" s="12" t="str">
        <f>IF(ISBLANK(VLOOKUP($H1565*100+S$2,Feuil2!$A$3:$CQ$931,HLOOKUP(Feuil1!$F1565,Feuil2!$E$1:$DG$2,2,0),0)),"",VLOOKUP($H1565*100+S$2,Feuil2!$A$3:$CQ$931,HLOOKUP(Feuil1!$F1565,Feuil2!$E$1:$DG$2,2,0),0))</f>
        <v/>
      </c>
      <c r="T1565" s="12" t="str">
        <f>IF(ISBLANK(VLOOKUP($H1565*100+T$2,Feuil2!$A$3:$CQ$931,HLOOKUP(Feuil1!$F1565,Feuil2!$E$1:$DG$2,2,0),0)),"",VLOOKUP($H1565*100+T$2,Feuil2!$A$3:$CQ$931,HLOOKUP(Feuil1!$F1565,Feuil2!$E$1:$DG$2,2,0),0))</f>
        <v/>
      </c>
      <c r="U1565" s="12"/>
    </row>
    <row r="1566" spans="1:44" x14ac:dyDescent="0.35">
      <c r="A1566" s="33" t="s">
        <v>64</v>
      </c>
      <c r="B1566" s="8" t="s">
        <v>21</v>
      </c>
      <c r="C1566" s="39">
        <v>523250</v>
      </c>
      <c r="D1566" s="39">
        <v>412150</v>
      </c>
      <c r="E1566" s="39">
        <v>85</v>
      </c>
      <c r="F1566" s="10">
        <v>6272</v>
      </c>
      <c r="G1566" s="5" t="s">
        <v>176</v>
      </c>
      <c r="H1566" s="11">
        <v>1947</v>
      </c>
      <c r="I1566" s="12" t="str">
        <f>IF(ISBLANK(VLOOKUP($H1566*100+I$2,Feuil2!$A$3:$CQ$931,HLOOKUP(Feuil1!$F1566,Feuil2!$E$1:$DG$2,2,0),0)),"",VLOOKUP($H1566*100+I$2,Feuil2!$A$3:$CQ$931,HLOOKUP(Feuil1!$F1566,Feuil2!$E$1:$DG$2,2,0),0))</f>
        <v/>
      </c>
      <c r="J1566" s="12" t="str">
        <f>IF(ISBLANK(VLOOKUP($H1566*100+J$2,Feuil2!$A$3:$CQ$931,HLOOKUP(Feuil1!$F1566,Feuil2!$E$1:$DG$2,2,0),0)),"",VLOOKUP($H1566*100+J$2,Feuil2!$A$3:$CQ$931,HLOOKUP(Feuil1!$F1566,Feuil2!$E$1:$DG$2,2,0),0))</f>
        <v/>
      </c>
      <c r="K1566" s="12" t="str">
        <f>IF(ISBLANK(VLOOKUP($H1566*100+K$2,Feuil2!$A$3:$CQ$931,HLOOKUP(Feuil1!$F1566,Feuil2!$E$1:$DG$2,2,0),0)),"",VLOOKUP($H1566*100+K$2,Feuil2!$A$3:$CQ$931,HLOOKUP(Feuil1!$F1566,Feuil2!$E$1:$DG$2,2,0),0))</f>
        <v/>
      </c>
      <c r="L1566" s="12" t="str">
        <f>IF(ISBLANK(VLOOKUP($H1566*100+L$2,Feuil2!$A$3:$CQ$931,HLOOKUP(Feuil1!$F1566,Feuil2!$E$1:$DG$2,2,0),0)),"",VLOOKUP($H1566*100+L$2,Feuil2!$A$3:$CQ$931,HLOOKUP(Feuil1!$F1566,Feuil2!$E$1:$DG$2,2,0),0))</f>
        <v/>
      </c>
      <c r="M1566" s="12" t="str">
        <f>IF(ISBLANK(VLOOKUP($H1566*100+M$2,Feuil2!$A$3:$CQ$931,HLOOKUP(Feuil1!$F1566,Feuil2!$E$1:$DG$2,2,0),0)),"",VLOOKUP($H1566*100+M$2,Feuil2!$A$3:$CQ$931,HLOOKUP(Feuil1!$F1566,Feuil2!$E$1:$DG$2,2,0),0))</f>
        <v/>
      </c>
      <c r="N1566" s="12" t="str">
        <f>IF(ISBLANK(VLOOKUP($H1566*100+N$2,Feuil2!$A$3:$CQ$931,HLOOKUP(Feuil1!$F1566,Feuil2!$E$1:$DG$2,2,0),0)),"",VLOOKUP($H1566*100+N$2,Feuil2!$A$3:$CQ$931,HLOOKUP(Feuil1!$F1566,Feuil2!$E$1:$DG$2,2,0),0))</f>
        <v/>
      </c>
      <c r="O1566" s="12" t="str">
        <f>IF(ISBLANK(VLOOKUP($H1566*100+O$2,Feuil2!$A$3:$CQ$931,HLOOKUP(Feuil1!$F1566,Feuil2!$E$1:$DG$2,2,0),0)),"",VLOOKUP($H1566*100+O$2,Feuil2!$A$3:$CQ$931,HLOOKUP(Feuil1!$F1566,Feuil2!$E$1:$DG$2,2,0),0))</f>
        <v/>
      </c>
      <c r="P1566" s="12" t="str">
        <f>IF(ISBLANK(VLOOKUP($H1566*100+P$2,Feuil2!$A$3:$CQ$931,HLOOKUP(Feuil1!$F1566,Feuil2!$E$1:$DG$2,2,0),0)),"",VLOOKUP($H1566*100+P$2,Feuil2!$A$3:$CQ$931,HLOOKUP(Feuil1!$F1566,Feuil2!$E$1:$DG$2,2,0),0))</f>
        <v/>
      </c>
      <c r="Q1566" s="12" t="str">
        <f>IF(ISBLANK(VLOOKUP($H1566*100+Q$2,Feuil2!$A$3:$CQ$931,HLOOKUP(Feuil1!$F1566,Feuil2!$E$1:$DG$2,2,0),0)),"",VLOOKUP($H1566*100+Q$2,Feuil2!$A$3:$CQ$931,HLOOKUP(Feuil1!$F1566,Feuil2!$E$1:$DG$2,2,0),0))</f>
        <v/>
      </c>
      <c r="R1566" s="12" t="str">
        <f>IF(ISBLANK(VLOOKUP($H1566*100+R$2,Feuil2!$A$3:$CQ$931,HLOOKUP(Feuil1!$F1566,Feuil2!$E$1:$DG$2,2,0),0)),"",VLOOKUP($H1566*100+R$2,Feuil2!$A$3:$CQ$931,HLOOKUP(Feuil1!$F1566,Feuil2!$E$1:$DG$2,2,0),0))</f>
        <v/>
      </c>
      <c r="S1566" s="12" t="str">
        <f>IF(ISBLANK(VLOOKUP($H1566*100+S$2,Feuil2!$A$3:$CQ$931,HLOOKUP(Feuil1!$F1566,Feuil2!$E$1:$DG$2,2,0),0)),"",VLOOKUP($H1566*100+S$2,Feuil2!$A$3:$CQ$931,HLOOKUP(Feuil1!$F1566,Feuil2!$E$1:$DG$2,2,0),0))</f>
        <v/>
      </c>
      <c r="T1566" s="12" t="str">
        <f>IF(ISBLANK(VLOOKUP($H1566*100+T$2,Feuil2!$A$3:$CQ$931,HLOOKUP(Feuil1!$F1566,Feuil2!$E$1:$DG$2,2,0),0)),"",VLOOKUP($H1566*100+T$2,Feuil2!$A$3:$CQ$931,HLOOKUP(Feuil1!$F1566,Feuil2!$E$1:$DG$2,2,0),0))</f>
        <v/>
      </c>
      <c r="U1566" s="12"/>
    </row>
    <row r="1567" spans="1:44" x14ac:dyDescent="0.35">
      <c r="A1567" s="33" t="s">
        <v>64</v>
      </c>
      <c r="B1567" s="8" t="s">
        <v>21</v>
      </c>
      <c r="C1567" s="39">
        <v>523250</v>
      </c>
      <c r="D1567" s="39">
        <v>412150</v>
      </c>
      <c r="E1567" s="39">
        <v>85</v>
      </c>
      <c r="F1567" s="10">
        <v>6272</v>
      </c>
      <c r="G1567" s="5" t="s">
        <v>176</v>
      </c>
      <c r="H1567" s="11">
        <v>1948</v>
      </c>
      <c r="I1567" s="12" t="str">
        <f>IF(ISBLANK(VLOOKUP($H1567*100+I$2,Feuil2!$A$3:$CQ$931,HLOOKUP(Feuil1!$F1567,Feuil2!$E$1:$DG$2,2,0),0)),"",VLOOKUP($H1567*100+I$2,Feuil2!$A$3:$CQ$931,HLOOKUP(Feuil1!$F1567,Feuil2!$E$1:$DG$2,2,0),0))</f>
        <v/>
      </c>
      <c r="J1567" s="12" t="str">
        <f>IF(ISBLANK(VLOOKUP($H1567*100+J$2,Feuil2!$A$3:$CQ$931,HLOOKUP(Feuil1!$F1567,Feuil2!$E$1:$DG$2,2,0),0)),"",VLOOKUP($H1567*100+J$2,Feuil2!$A$3:$CQ$931,HLOOKUP(Feuil1!$F1567,Feuil2!$E$1:$DG$2,2,0),0))</f>
        <v/>
      </c>
      <c r="K1567" s="12" t="str">
        <f>IF(ISBLANK(VLOOKUP($H1567*100+K$2,Feuil2!$A$3:$CQ$931,HLOOKUP(Feuil1!$F1567,Feuil2!$E$1:$DG$2,2,0),0)),"",VLOOKUP($H1567*100+K$2,Feuil2!$A$3:$CQ$931,HLOOKUP(Feuil1!$F1567,Feuil2!$E$1:$DG$2,2,0),0))</f>
        <v/>
      </c>
      <c r="L1567" s="12" t="str">
        <f>IF(ISBLANK(VLOOKUP($H1567*100+L$2,Feuil2!$A$3:$CQ$931,HLOOKUP(Feuil1!$F1567,Feuil2!$E$1:$DG$2,2,0),0)),"",VLOOKUP($H1567*100+L$2,Feuil2!$A$3:$CQ$931,HLOOKUP(Feuil1!$F1567,Feuil2!$E$1:$DG$2,2,0),0))</f>
        <v/>
      </c>
      <c r="M1567" s="12" t="str">
        <f>IF(ISBLANK(VLOOKUP($H1567*100+M$2,Feuil2!$A$3:$CQ$931,HLOOKUP(Feuil1!$F1567,Feuil2!$E$1:$DG$2,2,0),0)),"",VLOOKUP($H1567*100+M$2,Feuil2!$A$3:$CQ$931,HLOOKUP(Feuil1!$F1567,Feuil2!$E$1:$DG$2,2,0),0))</f>
        <v/>
      </c>
      <c r="N1567" s="12" t="str">
        <f>IF(ISBLANK(VLOOKUP($H1567*100+N$2,Feuil2!$A$3:$CQ$931,HLOOKUP(Feuil1!$F1567,Feuil2!$E$1:$DG$2,2,0),0)),"",VLOOKUP($H1567*100+N$2,Feuil2!$A$3:$CQ$931,HLOOKUP(Feuil1!$F1567,Feuil2!$E$1:$DG$2,2,0),0))</f>
        <v/>
      </c>
      <c r="O1567" s="12" t="str">
        <f>IF(ISBLANK(VLOOKUP($H1567*100+O$2,Feuil2!$A$3:$CQ$931,HLOOKUP(Feuil1!$F1567,Feuil2!$E$1:$DG$2,2,0),0)),"",VLOOKUP($H1567*100+O$2,Feuil2!$A$3:$CQ$931,HLOOKUP(Feuil1!$F1567,Feuil2!$E$1:$DG$2,2,0),0))</f>
        <v/>
      </c>
      <c r="P1567" s="12" t="str">
        <f>IF(ISBLANK(VLOOKUP($H1567*100+P$2,Feuil2!$A$3:$CQ$931,HLOOKUP(Feuil1!$F1567,Feuil2!$E$1:$DG$2,2,0),0)),"",VLOOKUP($H1567*100+P$2,Feuil2!$A$3:$CQ$931,HLOOKUP(Feuil1!$F1567,Feuil2!$E$1:$DG$2,2,0),0))</f>
        <v/>
      </c>
      <c r="Q1567" s="12" t="str">
        <f>IF(ISBLANK(VLOOKUP($H1567*100+Q$2,Feuil2!$A$3:$CQ$931,HLOOKUP(Feuil1!$F1567,Feuil2!$E$1:$DG$2,2,0),0)),"",VLOOKUP($H1567*100+Q$2,Feuil2!$A$3:$CQ$931,HLOOKUP(Feuil1!$F1567,Feuil2!$E$1:$DG$2,2,0),0))</f>
        <v/>
      </c>
      <c r="R1567" s="12" t="str">
        <f>IF(ISBLANK(VLOOKUP($H1567*100+R$2,Feuil2!$A$3:$CQ$931,HLOOKUP(Feuil1!$F1567,Feuil2!$E$1:$DG$2,2,0),0)),"",VLOOKUP($H1567*100+R$2,Feuil2!$A$3:$CQ$931,HLOOKUP(Feuil1!$F1567,Feuil2!$E$1:$DG$2,2,0),0))</f>
        <v/>
      </c>
      <c r="S1567" s="12" t="str">
        <f>IF(ISBLANK(VLOOKUP($H1567*100+S$2,Feuil2!$A$3:$CQ$931,HLOOKUP(Feuil1!$F1567,Feuil2!$E$1:$DG$2,2,0),0)),"",VLOOKUP($H1567*100+S$2,Feuil2!$A$3:$CQ$931,HLOOKUP(Feuil1!$F1567,Feuil2!$E$1:$DG$2,2,0),0))</f>
        <v/>
      </c>
      <c r="T1567" s="12" t="str">
        <f>IF(ISBLANK(VLOOKUP($H1567*100+T$2,Feuil2!$A$3:$CQ$931,HLOOKUP(Feuil1!$F1567,Feuil2!$E$1:$DG$2,2,0),0)),"",VLOOKUP($H1567*100+T$2,Feuil2!$A$3:$CQ$931,HLOOKUP(Feuil1!$F1567,Feuil2!$E$1:$DG$2,2,0),0))</f>
        <v/>
      </c>
      <c r="U1567" s="12"/>
    </row>
    <row r="1568" spans="1:44" x14ac:dyDescent="0.35">
      <c r="A1568" s="33" t="s">
        <v>64</v>
      </c>
      <c r="B1568" s="8" t="s">
        <v>21</v>
      </c>
      <c r="C1568" s="39">
        <v>523250</v>
      </c>
      <c r="D1568" s="39">
        <v>412150</v>
      </c>
      <c r="E1568" s="39">
        <v>85</v>
      </c>
      <c r="F1568" s="10">
        <v>6272</v>
      </c>
      <c r="G1568" s="5" t="s">
        <v>176</v>
      </c>
      <c r="H1568" s="11">
        <v>1949</v>
      </c>
      <c r="I1568" s="12" t="str">
        <f>IF(ISBLANK(VLOOKUP($H1568*100+I$2,Feuil2!$A$3:$CQ$931,HLOOKUP(Feuil1!$F1568,Feuil2!$E$1:$DG$2,2,0),0)),"",VLOOKUP($H1568*100+I$2,Feuil2!$A$3:$CQ$931,HLOOKUP(Feuil1!$F1568,Feuil2!$E$1:$DG$2,2,0),0))</f>
        <v/>
      </c>
      <c r="J1568" s="12" t="str">
        <f>IF(ISBLANK(VLOOKUP($H1568*100+J$2,Feuil2!$A$3:$CQ$931,HLOOKUP(Feuil1!$F1568,Feuil2!$E$1:$DG$2,2,0),0)),"",VLOOKUP($H1568*100+J$2,Feuil2!$A$3:$CQ$931,HLOOKUP(Feuil1!$F1568,Feuil2!$E$1:$DG$2,2,0),0))</f>
        <v/>
      </c>
      <c r="K1568" s="12" t="str">
        <f>IF(ISBLANK(VLOOKUP($H1568*100+K$2,Feuil2!$A$3:$CQ$931,HLOOKUP(Feuil1!$F1568,Feuil2!$E$1:$DG$2,2,0),0)),"",VLOOKUP($H1568*100+K$2,Feuil2!$A$3:$CQ$931,HLOOKUP(Feuil1!$F1568,Feuil2!$E$1:$DG$2,2,0),0))</f>
        <v/>
      </c>
      <c r="L1568" s="12" t="str">
        <f>IF(ISBLANK(VLOOKUP($H1568*100+L$2,Feuil2!$A$3:$CQ$931,HLOOKUP(Feuil1!$F1568,Feuil2!$E$1:$DG$2,2,0),0)),"",VLOOKUP($H1568*100+L$2,Feuil2!$A$3:$CQ$931,HLOOKUP(Feuil1!$F1568,Feuil2!$E$1:$DG$2,2,0),0))</f>
        <v/>
      </c>
      <c r="M1568" s="12" t="str">
        <f>IF(ISBLANK(VLOOKUP($H1568*100+M$2,Feuil2!$A$3:$CQ$931,HLOOKUP(Feuil1!$F1568,Feuil2!$E$1:$DG$2,2,0),0)),"",VLOOKUP($H1568*100+M$2,Feuil2!$A$3:$CQ$931,HLOOKUP(Feuil1!$F1568,Feuil2!$E$1:$DG$2,2,0),0))</f>
        <v/>
      </c>
      <c r="N1568" s="12" t="str">
        <f>IF(ISBLANK(VLOOKUP($H1568*100+N$2,Feuil2!$A$3:$CQ$931,HLOOKUP(Feuil1!$F1568,Feuil2!$E$1:$DG$2,2,0),0)),"",VLOOKUP($H1568*100+N$2,Feuil2!$A$3:$CQ$931,HLOOKUP(Feuil1!$F1568,Feuil2!$E$1:$DG$2,2,0),0))</f>
        <v/>
      </c>
      <c r="O1568" s="12" t="str">
        <f>IF(ISBLANK(VLOOKUP($H1568*100+O$2,Feuil2!$A$3:$CQ$931,HLOOKUP(Feuil1!$F1568,Feuil2!$E$1:$DG$2,2,0),0)),"",VLOOKUP($H1568*100+O$2,Feuil2!$A$3:$CQ$931,HLOOKUP(Feuil1!$F1568,Feuil2!$E$1:$DG$2,2,0),0))</f>
        <v/>
      </c>
      <c r="P1568" s="12" t="str">
        <f>IF(ISBLANK(VLOOKUP($H1568*100+P$2,Feuil2!$A$3:$CQ$931,HLOOKUP(Feuil1!$F1568,Feuil2!$E$1:$DG$2,2,0),0)),"",VLOOKUP($H1568*100+P$2,Feuil2!$A$3:$CQ$931,HLOOKUP(Feuil1!$F1568,Feuil2!$E$1:$DG$2,2,0),0))</f>
        <v/>
      </c>
      <c r="Q1568" s="12" t="str">
        <f>IF(ISBLANK(VLOOKUP($H1568*100+Q$2,Feuil2!$A$3:$CQ$931,HLOOKUP(Feuil1!$F1568,Feuil2!$E$1:$DG$2,2,0),0)),"",VLOOKUP($H1568*100+Q$2,Feuil2!$A$3:$CQ$931,HLOOKUP(Feuil1!$F1568,Feuil2!$E$1:$DG$2,2,0),0))</f>
        <v/>
      </c>
      <c r="R1568" s="12" t="str">
        <f>IF(ISBLANK(VLOOKUP($H1568*100+R$2,Feuil2!$A$3:$CQ$931,HLOOKUP(Feuil1!$F1568,Feuil2!$E$1:$DG$2,2,0),0)),"",VLOOKUP($H1568*100+R$2,Feuil2!$A$3:$CQ$931,HLOOKUP(Feuil1!$F1568,Feuil2!$E$1:$DG$2,2,0),0))</f>
        <v/>
      </c>
      <c r="S1568" s="12" t="str">
        <f>IF(ISBLANK(VLOOKUP($H1568*100+S$2,Feuil2!$A$3:$CQ$931,HLOOKUP(Feuil1!$F1568,Feuil2!$E$1:$DG$2,2,0),0)),"",VLOOKUP($H1568*100+S$2,Feuil2!$A$3:$CQ$931,HLOOKUP(Feuil1!$F1568,Feuil2!$E$1:$DG$2,2,0),0))</f>
        <v/>
      </c>
      <c r="T1568" s="12" t="str">
        <f>IF(ISBLANK(VLOOKUP($H1568*100+T$2,Feuil2!$A$3:$CQ$931,HLOOKUP(Feuil1!$F1568,Feuil2!$E$1:$DG$2,2,0),0)),"",VLOOKUP($H1568*100+T$2,Feuil2!$A$3:$CQ$931,HLOOKUP(Feuil1!$F1568,Feuil2!$E$1:$DG$2,2,0),0))</f>
        <v/>
      </c>
      <c r="U1568" s="12"/>
    </row>
    <row r="1569" spans="1:21" x14ac:dyDescent="0.35">
      <c r="A1569" s="33" t="s">
        <v>64</v>
      </c>
      <c r="B1569" s="8" t="s">
        <v>21</v>
      </c>
      <c r="C1569" s="39">
        <v>523250</v>
      </c>
      <c r="D1569" s="39">
        <v>412150</v>
      </c>
      <c r="E1569" s="39">
        <v>85</v>
      </c>
      <c r="F1569" s="10">
        <v>6272</v>
      </c>
      <c r="G1569" s="5" t="s">
        <v>176</v>
      </c>
      <c r="H1569" s="11">
        <v>1950</v>
      </c>
      <c r="I1569" s="12" t="str">
        <f>IF(ISBLANK(VLOOKUP($H1569*100+I$2,Feuil2!$A$3:$CQ$931,HLOOKUP(Feuil1!$F1569,Feuil2!$E$1:$DG$2,2,0),0)),"",VLOOKUP($H1569*100+I$2,Feuil2!$A$3:$CQ$931,HLOOKUP(Feuil1!$F1569,Feuil2!$E$1:$DG$2,2,0),0))</f>
        <v/>
      </c>
      <c r="J1569" s="12" t="str">
        <f>IF(ISBLANK(VLOOKUP($H1569*100+J$2,Feuil2!$A$3:$CQ$931,HLOOKUP(Feuil1!$F1569,Feuil2!$E$1:$DG$2,2,0),0)),"",VLOOKUP($H1569*100+J$2,Feuil2!$A$3:$CQ$931,HLOOKUP(Feuil1!$F1569,Feuil2!$E$1:$DG$2,2,0),0))</f>
        <v/>
      </c>
      <c r="K1569" s="12" t="str">
        <f>IF(ISBLANK(VLOOKUP($H1569*100+K$2,Feuil2!$A$3:$CQ$931,HLOOKUP(Feuil1!$F1569,Feuil2!$E$1:$DG$2,2,0),0)),"",VLOOKUP($H1569*100+K$2,Feuil2!$A$3:$CQ$931,HLOOKUP(Feuil1!$F1569,Feuil2!$E$1:$DG$2,2,0),0))</f>
        <v/>
      </c>
      <c r="L1569" s="12" t="str">
        <f>IF(ISBLANK(VLOOKUP($H1569*100+L$2,Feuil2!$A$3:$CQ$931,HLOOKUP(Feuil1!$F1569,Feuil2!$E$1:$DG$2,2,0),0)),"",VLOOKUP($H1569*100+L$2,Feuil2!$A$3:$CQ$931,HLOOKUP(Feuil1!$F1569,Feuil2!$E$1:$DG$2,2,0),0))</f>
        <v/>
      </c>
      <c r="M1569" s="12" t="str">
        <f>IF(ISBLANK(VLOOKUP($H1569*100+M$2,Feuil2!$A$3:$CQ$931,HLOOKUP(Feuil1!$F1569,Feuil2!$E$1:$DG$2,2,0),0)),"",VLOOKUP($H1569*100+M$2,Feuil2!$A$3:$CQ$931,HLOOKUP(Feuil1!$F1569,Feuil2!$E$1:$DG$2,2,0),0))</f>
        <v/>
      </c>
      <c r="N1569" s="12" t="str">
        <f>IF(ISBLANK(VLOOKUP($H1569*100+N$2,Feuil2!$A$3:$CQ$931,HLOOKUP(Feuil1!$F1569,Feuil2!$E$1:$DG$2,2,0),0)),"",VLOOKUP($H1569*100+N$2,Feuil2!$A$3:$CQ$931,HLOOKUP(Feuil1!$F1569,Feuil2!$E$1:$DG$2,2,0),0))</f>
        <v/>
      </c>
      <c r="O1569" s="12" t="str">
        <f>IF(ISBLANK(VLOOKUP($H1569*100+O$2,Feuil2!$A$3:$CQ$931,HLOOKUP(Feuil1!$F1569,Feuil2!$E$1:$DG$2,2,0),0)),"",VLOOKUP($H1569*100+O$2,Feuil2!$A$3:$CQ$931,HLOOKUP(Feuil1!$F1569,Feuil2!$E$1:$DG$2,2,0),0))</f>
        <v/>
      </c>
      <c r="P1569" s="12" t="str">
        <f>IF(ISBLANK(VLOOKUP($H1569*100+P$2,Feuil2!$A$3:$CQ$931,HLOOKUP(Feuil1!$F1569,Feuil2!$E$1:$DG$2,2,0),0)),"",VLOOKUP($H1569*100+P$2,Feuil2!$A$3:$CQ$931,HLOOKUP(Feuil1!$F1569,Feuil2!$E$1:$DG$2,2,0),0))</f>
        <v/>
      </c>
      <c r="Q1569" s="12" t="str">
        <f>IF(ISBLANK(VLOOKUP($H1569*100+Q$2,Feuil2!$A$3:$CQ$931,HLOOKUP(Feuil1!$F1569,Feuil2!$E$1:$DG$2,2,0),0)),"",VLOOKUP($H1569*100+Q$2,Feuil2!$A$3:$CQ$931,HLOOKUP(Feuil1!$F1569,Feuil2!$E$1:$DG$2,2,0),0))</f>
        <v/>
      </c>
      <c r="R1569" s="12" t="str">
        <f>IF(ISBLANK(VLOOKUP($H1569*100+R$2,Feuil2!$A$3:$CQ$931,HLOOKUP(Feuil1!$F1569,Feuil2!$E$1:$DG$2,2,0),0)),"",VLOOKUP($H1569*100+R$2,Feuil2!$A$3:$CQ$931,HLOOKUP(Feuil1!$F1569,Feuil2!$E$1:$DG$2,2,0),0))</f>
        <v/>
      </c>
      <c r="S1569" s="12" t="str">
        <f>IF(ISBLANK(VLOOKUP($H1569*100+S$2,Feuil2!$A$3:$CQ$931,HLOOKUP(Feuil1!$F1569,Feuil2!$E$1:$DG$2,2,0),0)),"",VLOOKUP($H1569*100+S$2,Feuil2!$A$3:$CQ$931,HLOOKUP(Feuil1!$F1569,Feuil2!$E$1:$DG$2,2,0),0))</f>
        <v/>
      </c>
      <c r="T1569" s="12" t="str">
        <f>IF(ISBLANK(VLOOKUP($H1569*100+T$2,Feuil2!$A$3:$CQ$931,HLOOKUP(Feuil1!$F1569,Feuil2!$E$1:$DG$2,2,0),0)),"",VLOOKUP($H1569*100+T$2,Feuil2!$A$3:$CQ$931,HLOOKUP(Feuil1!$F1569,Feuil2!$E$1:$DG$2,2,0),0))</f>
        <v/>
      </c>
      <c r="U1569" s="12"/>
    </row>
    <row r="1570" spans="1:21" x14ac:dyDescent="0.35">
      <c r="A1570" s="33" t="s">
        <v>64</v>
      </c>
      <c r="B1570" s="8" t="s">
        <v>21</v>
      </c>
      <c r="C1570" s="39">
        <v>523250</v>
      </c>
      <c r="D1570" s="39">
        <v>412150</v>
      </c>
      <c r="E1570" s="39">
        <v>85</v>
      </c>
      <c r="F1570" s="10">
        <v>6272</v>
      </c>
      <c r="G1570" s="5" t="s">
        <v>176</v>
      </c>
      <c r="H1570" s="11">
        <v>1951</v>
      </c>
      <c r="I1570" s="12" t="str">
        <f>IF(ISBLANK(VLOOKUP($H1570*100+I$2,Feuil2!$A$3:$CQ$931,HLOOKUP(Feuil1!$F1570,Feuil2!$E$1:$DG$2,2,0),0)),"",VLOOKUP($H1570*100+I$2,Feuil2!$A$3:$CQ$931,HLOOKUP(Feuil1!$F1570,Feuil2!$E$1:$DG$2,2,0),0))</f>
        <v/>
      </c>
      <c r="J1570" s="12" t="str">
        <f>IF(ISBLANK(VLOOKUP($H1570*100+J$2,Feuil2!$A$3:$CQ$931,HLOOKUP(Feuil1!$F1570,Feuil2!$E$1:$DG$2,2,0),0)),"",VLOOKUP($H1570*100+J$2,Feuil2!$A$3:$CQ$931,HLOOKUP(Feuil1!$F1570,Feuil2!$E$1:$DG$2,2,0),0))</f>
        <v/>
      </c>
      <c r="K1570" s="12" t="str">
        <f>IF(ISBLANK(VLOOKUP($H1570*100+K$2,Feuil2!$A$3:$CQ$931,HLOOKUP(Feuil1!$F1570,Feuil2!$E$1:$DG$2,2,0),0)),"",VLOOKUP($H1570*100+K$2,Feuil2!$A$3:$CQ$931,HLOOKUP(Feuil1!$F1570,Feuil2!$E$1:$DG$2,2,0),0))</f>
        <v/>
      </c>
      <c r="L1570" s="12" t="str">
        <f>IF(ISBLANK(VLOOKUP($H1570*100+L$2,Feuil2!$A$3:$CQ$931,HLOOKUP(Feuil1!$F1570,Feuil2!$E$1:$DG$2,2,0),0)),"",VLOOKUP($H1570*100+L$2,Feuil2!$A$3:$CQ$931,HLOOKUP(Feuil1!$F1570,Feuil2!$E$1:$DG$2,2,0),0))</f>
        <v/>
      </c>
      <c r="M1570" s="12" t="str">
        <f>IF(ISBLANK(VLOOKUP($H1570*100+M$2,Feuil2!$A$3:$CQ$931,HLOOKUP(Feuil1!$F1570,Feuil2!$E$1:$DG$2,2,0),0)),"",VLOOKUP($H1570*100+M$2,Feuil2!$A$3:$CQ$931,HLOOKUP(Feuil1!$F1570,Feuil2!$E$1:$DG$2,2,0),0))</f>
        <v/>
      </c>
      <c r="N1570" s="12" t="str">
        <f>IF(ISBLANK(VLOOKUP($H1570*100+N$2,Feuil2!$A$3:$CQ$931,HLOOKUP(Feuil1!$F1570,Feuil2!$E$1:$DG$2,2,0),0)),"",VLOOKUP($H1570*100+N$2,Feuil2!$A$3:$CQ$931,HLOOKUP(Feuil1!$F1570,Feuil2!$E$1:$DG$2,2,0),0))</f>
        <v/>
      </c>
      <c r="O1570" s="12" t="str">
        <f>IF(ISBLANK(VLOOKUP($H1570*100+O$2,Feuil2!$A$3:$CQ$931,HLOOKUP(Feuil1!$F1570,Feuil2!$E$1:$DG$2,2,0),0)),"",VLOOKUP($H1570*100+O$2,Feuil2!$A$3:$CQ$931,HLOOKUP(Feuil1!$F1570,Feuil2!$E$1:$DG$2,2,0),0))</f>
        <v/>
      </c>
      <c r="P1570" s="12" t="str">
        <f>IF(ISBLANK(VLOOKUP($H1570*100+P$2,Feuil2!$A$3:$CQ$931,HLOOKUP(Feuil1!$F1570,Feuil2!$E$1:$DG$2,2,0),0)),"",VLOOKUP($H1570*100+P$2,Feuil2!$A$3:$CQ$931,HLOOKUP(Feuil1!$F1570,Feuil2!$E$1:$DG$2,2,0),0))</f>
        <v/>
      </c>
      <c r="Q1570" s="12" t="str">
        <f>IF(ISBLANK(VLOOKUP($H1570*100+Q$2,Feuil2!$A$3:$CQ$931,HLOOKUP(Feuil1!$F1570,Feuil2!$E$1:$DG$2,2,0),0)),"",VLOOKUP($H1570*100+Q$2,Feuil2!$A$3:$CQ$931,HLOOKUP(Feuil1!$F1570,Feuil2!$E$1:$DG$2,2,0),0))</f>
        <v/>
      </c>
      <c r="R1570" s="12" t="str">
        <f>IF(ISBLANK(VLOOKUP($H1570*100+R$2,Feuil2!$A$3:$CQ$931,HLOOKUP(Feuil1!$F1570,Feuil2!$E$1:$DG$2,2,0),0)),"",VLOOKUP($H1570*100+R$2,Feuil2!$A$3:$CQ$931,HLOOKUP(Feuil1!$F1570,Feuil2!$E$1:$DG$2,2,0),0))</f>
        <v/>
      </c>
      <c r="S1570" s="12" t="str">
        <f>IF(ISBLANK(VLOOKUP($H1570*100+S$2,Feuil2!$A$3:$CQ$931,HLOOKUP(Feuil1!$F1570,Feuil2!$E$1:$DG$2,2,0),0)),"",VLOOKUP($H1570*100+S$2,Feuil2!$A$3:$CQ$931,HLOOKUP(Feuil1!$F1570,Feuil2!$E$1:$DG$2,2,0),0))</f>
        <v/>
      </c>
      <c r="T1570" s="12" t="str">
        <f>IF(ISBLANK(VLOOKUP($H1570*100+T$2,Feuil2!$A$3:$CQ$931,HLOOKUP(Feuil1!$F1570,Feuil2!$E$1:$DG$2,2,0),0)),"",VLOOKUP($H1570*100+T$2,Feuil2!$A$3:$CQ$931,HLOOKUP(Feuil1!$F1570,Feuil2!$E$1:$DG$2,2,0),0))</f>
        <v/>
      </c>
      <c r="U1570" s="12"/>
    </row>
    <row r="1571" spans="1:21" x14ac:dyDescent="0.35">
      <c r="A1571" s="33" t="s">
        <v>64</v>
      </c>
      <c r="B1571" s="8" t="s">
        <v>21</v>
      </c>
      <c r="C1571" s="39">
        <v>523250</v>
      </c>
      <c r="D1571" s="39">
        <v>412150</v>
      </c>
      <c r="E1571" s="39">
        <v>85</v>
      </c>
      <c r="F1571" s="10">
        <v>6272</v>
      </c>
      <c r="G1571" s="5" t="s">
        <v>176</v>
      </c>
      <c r="H1571" s="11">
        <v>1952</v>
      </c>
      <c r="I1571" s="12" t="str">
        <f>IF(ISBLANK(VLOOKUP($H1571*100+I$2,Feuil2!$A$3:$CQ$931,HLOOKUP(Feuil1!$F1571,Feuil2!$E$1:$DG$2,2,0),0)),"",VLOOKUP($H1571*100+I$2,Feuil2!$A$3:$CQ$931,HLOOKUP(Feuil1!$F1571,Feuil2!$E$1:$DG$2,2,0),0))</f>
        <v/>
      </c>
      <c r="J1571" s="12" t="str">
        <f>IF(ISBLANK(VLOOKUP($H1571*100+J$2,Feuil2!$A$3:$CQ$931,HLOOKUP(Feuil1!$F1571,Feuil2!$E$1:$DG$2,2,0),0)),"",VLOOKUP($H1571*100+J$2,Feuil2!$A$3:$CQ$931,HLOOKUP(Feuil1!$F1571,Feuil2!$E$1:$DG$2,2,0),0))</f>
        <v/>
      </c>
      <c r="K1571" s="12" t="str">
        <f>IF(ISBLANK(VLOOKUP($H1571*100+K$2,Feuil2!$A$3:$CQ$931,HLOOKUP(Feuil1!$F1571,Feuil2!$E$1:$DG$2,2,0),0)),"",VLOOKUP($H1571*100+K$2,Feuil2!$A$3:$CQ$931,HLOOKUP(Feuil1!$F1571,Feuil2!$E$1:$DG$2,2,0),0))</f>
        <v/>
      </c>
      <c r="L1571" s="12" t="str">
        <f>IF(ISBLANK(VLOOKUP($H1571*100+L$2,Feuil2!$A$3:$CQ$931,HLOOKUP(Feuil1!$F1571,Feuil2!$E$1:$DG$2,2,0),0)),"",VLOOKUP($H1571*100+L$2,Feuil2!$A$3:$CQ$931,HLOOKUP(Feuil1!$F1571,Feuil2!$E$1:$DG$2,2,0),0))</f>
        <v/>
      </c>
      <c r="M1571" s="12" t="str">
        <f>IF(ISBLANK(VLOOKUP($H1571*100+M$2,Feuil2!$A$3:$CQ$931,HLOOKUP(Feuil1!$F1571,Feuil2!$E$1:$DG$2,2,0),0)),"",VLOOKUP($H1571*100+M$2,Feuil2!$A$3:$CQ$931,HLOOKUP(Feuil1!$F1571,Feuil2!$E$1:$DG$2,2,0),0))</f>
        <v/>
      </c>
      <c r="N1571" s="12" t="str">
        <f>IF(ISBLANK(VLOOKUP($H1571*100+N$2,Feuil2!$A$3:$CQ$931,HLOOKUP(Feuil1!$F1571,Feuil2!$E$1:$DG$2,2,0),0)),"",VLOOKUP($H1571*100+N$2,Feuil2!$A$3:$CQ$931,HLOOKUP(Feuil1!$F1571,Feuil2!$E$1:$DG$2,2,0),0))</f>
        <v/>
      </c>
      <c r="O1571" s="12" t="str">
        <f>IF(ISBLANK(VLOOKUP($H1571*100+O$2,Feuil2!$A$3:$CQ$931,HLOOKUP(Feuil1!$F1571,Feuil2!$E$1:$DG$2,2,0),0)),"",VLOOKUP($H1571*100+O$2,Feuil2!$A$3:$CQ$931,HLOOKUP(Feuil1!$F1571,Feuil2!$E$1:$DG$2,2,0),0))</f>
        <v/>
      </c>
      <c r="P1571" s="12" t="str">
        <f>IF(ISBLANK(VLOOKUP($H1571*100+P$2,Feuil2!$A$3:$CQ$931,HLOOKUP(Feuil1!$F1571,Feuil2!$E$1:$DG$2,2,0),0)),"",VLOOKUP($H1571*100+P$2,Feuil2!$A$3:$CQ$931,HLOOKUP(Feuil1!$F1571,Feuil2!$E$1:$DG$2,2,0),0))</f>
        <v/>
      </c>
      <c r="Q1571" s="12" t="str">
        <f>IF(ISBLANK(VLOOKUP($H1571*100+Q$2,Feuil2!$A$3:$CQ$931,HLOOKUP(Feuil1!$F1571,Feuil2!$E$1:$DG$2,2,0),0)),"",VLOOKUP($H1571*100+Q$2,Feuil2!$A$3:$CQ$931,HLOOKUP(Feuil1!$F1571,Feuil2!$E$1:$DG$2,2,0),0))</f>
        <v/>
      </c>
      <c r="R1571" s="12" t="str">
        <f>IF(ISBLANK(VLOOKUP($H1571*100+R$2,Feuil2!$A$3:$CQ$931,HLOOKUP(Feuil1!$F1571,Feuil2!$E$1:$DG$2,2,0),0)),"",VLOOKUP($H1571*100+R$2,Feuil2!$A$3:$CQ$931,HLOOKUP(Feuil1!$F1571,Feuil2!$E$1:$DG$2,2,0),0))</f>
        <v/>
      </c>
      <c r="S1571" s="12" t="str">
        <f>IF(ISBLANK(VLOOKUP($H1571*100+S$2,Feuil2!$A$3:$CQ$931,HLOOKUP(Feuil1!$F1571,Feuil2!$E$1:$DG$2,2,0),0)),"",VLOOKUP($H1571*100+S$2,Feuil2!$A$3:$CQ$931,HLOOKUP(Feuil1!$F1571,Feuil2!$E$1:$DG$2,2,0),0))</f>
        <v/>
      </c>
      <c r="T1571" s="12" t="str">
        <f>IF(ISBLANK(VLOOKUP($H1571*100+T$2,Feuil2!$A$3:$CQ$931,HLOOKUP(Feuil1!$F1571,Feuil2!$E$1:$DG$2,2,0),0)),"",VLOOKUP($H1571*100+T$2,Feuil2!$A$3:$CQ$931,HLOOKUP(Feuil1!$F1571,Feuil2!$E$1:$DG$2,2,0),0))</f>
        <v/>
      </c>
      <c r="U1571" s="12"/>
    </row>
    <row r="1572" spans="1:21" x14ac:dyDescent="0.35">
      <c r="A1572" s="33" t="s">
        <v>64</v>
      </c>
      <c r="B1572" s="8" t="s">
        <v>21</v>
      </c>
      <c r="C1572" s="39">
        <v>523250</v>
      </c>
      <c r="D1572" s="39">
        <v>412150</v>
      </c>
      <c r="E1572" s="39">
        <v>85</v>
      </c>
      <c r="F1572" s="10">
        <v>6272</v>
      </c>
      <c r="G1572" s="5" t="s">
        <v>176</v>
      </c>
      <c r="H1572" s="11">
        <v>1953</v>
      </c>
      <c r="I1572" s="12" t="str">
        <f>IF(ISBLANK(VLOOKUP($H1572*100+I$2,Feuil2!$A$3:$CQ$931,HLOOKUP(Feuil1!$F1572,Feuil2!$E$1:$DG$2,2,0),0)),"",VLOOKUP($H1572*100+I$2,Feuil2!$A$3:$CQ$931,HLOOKUP(Feuil1!$F1572,Feuil2!$E$1:$DG$2,2,0),0))</f>
        <v/>
      </c>
      <c r="J1572" s="12" t="str">
        <f>IF(ISBLANK(VLOOKUP($H1572*100+J$2,Feuil2!$A$3:$CQ$931,HLOOKUP(Feuil1!$F1572,Feuil2!$E$1:$DG$2,2,0),0)),"",VLOOKUP($H1572*100+J$2,Feuil2!$A$3:$CQ$931,HLOOKUP(Feuil1!$F1572,Feuil2!$E$1:$DG$2,2,0),0))</f>
        <v/>
      </c>
      <c r="K1572" s="12" t="str">
        <f>IF(ISBLANK(VLOOKUP($H1572*100+K$2,Feuil2!$A$3:$CQ$931,HLOOKUP(Feuil1!$F1572,Feuil2!$E$1:$DG$2,2,0),0)),"",VLOOKUP($H1572*100+K$2,Feuil2!$A$3:$CQ$931,HLOOKUP(Feuil1!$F1572,Feuil2!$E$1:$DG$2,2,0),0))</f>
        <v/>
      </c>
      <c r="L1572" s="12" t="str">
        <f>IF(ISBLANK(VLOOKUP($H1572*100+L$2,Feuil2!$A$3:$CQ$931,HLOOKUP(Feuil1!$F1572,Feuil2!$E$1:$DG$2,2,0),0)),"",VLOOKUP($H1572*100+L$2,Feuil2!$A$3:$CQ$931,HLOOKUP(Feuil1!$F1572,Feuil2!$E$1:$DG$2,2,0),0))</f>
        <v/>
      </c>
      <c r="M1572" s="12" t="str">
        <f>IF(ISBLANK(VLOOKUP($H1572*100+M$2,Feuil2!$A$3:$CQ$931,HLOOKUP(Feuil1!$F1572,Feuil2!$E$1:$DG$2,2,0),0)),"",VLOOKUP($H1572*100+M$2,Feuil2!$A$3:$CQ$931,HLOOKUP(Feuil1!$F1572,Feuil2!$E$1:$DG$2,2,0),0))</f>
        <v/>
      </c>
      <c r="N1572" s="12" t="str">
        <f>IF(ISBLANK(VLOOKUP($H1572*100+N$2,Feuil2!$A$3:$CQ$931,HLOOKUP(Feuil1!$F1572,Feuil2!$E$1:$DG$2,2,0),0)),"",VLOOKUP($H1572*100+N$2,Feuil2!$A$3:$CQ$931,HLOOKUP(Feuil1!$F1572,Feuil2!$E$1:$DG$2,2,0),0))</f>
        <v/>
      </c>
      <c r="O1572" s="12" t="str">
        <f>IF(ISBLANK(VLOOKUP($H1572*100+O$2,Feuil2!$A$3:$CQ$931,HLOOKUP(Feuil1!$F1572,Feuil2!$E$1:$DG$2,2,0),0)),"",VLOOKUP($H1572*100+O$2,Feuil2!$A$3:$CQ$931,HLOOKUP(Feuil1!$F1572,Feuil2!$E$1:$DG$2,2,0),0))</f>
        <v/>
      </c>
      <c r="P1572" s="12" t="str">
        <f>IF(ISBLANK(VLOOKUP($H1572*100+P$2,Feuil2!$A$3:$CQ$931,HLOOKUP(Feuil1!$F1572,Feuil2!$E$1:$DG$2,2,0),0)),"",VLOOKUP($H1572*100+P$2,Feuil2!$A$3:$CQ$931,HLOOKUP(Feuil1!$F1572,Feuil2!$E$1:$DG$2,2,0),0))</f>
        <v/>
      </c>
      <c r="Q1572" s="12" t="str">
        <f>IF(ISBLANK(VLOOKUP($H1572*100+Q$2,Feuil2!$A$3:$CQ$931,HLOOKUP(Feuil1!$F1572,Feuil2!$E$1:$DG$2,2,0),0)),"",VLOOKUP($H1572*100+Q$2,Feuil2!$A$3:$CQ$931,HLOOKUP(Feuil1!$F1572,Feuil2!$E$1:$DG$2,2,0),0))</f>
        <v/>
      </c>
      <c r="R1572" s="12" t="str">
        <f>IF(ISBLANK(VLOOKUP($H1572*100+R$2,Feuil2!$A$3:$CQ$931,HLOOKUP(Feuil1!$F1572,Feuil2!$E$1:$DG$2,2,0),0)),"",VLOOKUP($H1572*100+R$2,Feuil2!$A$3:$CQ$931,HLOOKUP(Feuil1!$F1572,Feuil2!$E$1:$DG$2,2,0),0))</f>
        <v/>
      </c>
      <c r="S1572" s="12" t="str">
        <f>IF(ISBLANK(VLOOKUP($H1572*100+S$2,Feuil2!$A$3:$CQ$931,HLOOKUP(Feuil1!$F1572,Feuil2!$E$1:$DG$2,2,0),0)),"",VLOOKUP($H1572*100+S$2,Feuil2!$A$3:$CQ$931,HLOOKUP(Feuil1!$F1572,Feuil2!$E$1:$DG$2,2,0),0))</f>
        <v/>
      </c>
      <c r="T1572" s="12" t="str">
        <f>IF(ISBLANK(VLOOKUP($H1572*100+T$2,Feuil2!$A$3:$CQ$931,HLOOKUP(Feuil1!$F1572,Feuil2!$E$1:$DG$2,2,0),0)),"",VLOOKUP($H1572*100+T$2,Feuil2!$A$3:$CQ$931,HLOOKUP(Feuil1!$F1572,Feuil2!$E$1:$DG$2,2,0),0))</f>
        <v/>
      </c>
      <c r="U1572" s="12"/>
    </row>
    <row r="1573" spans="1:21" x14ac:dyDescent="0.35">
      <c r="A1573" s="33" t="s">
        <v>64</v>
      </c>
      <c r="B1573" s="8" t="s">
        <v>21</v>
      </c>
      <c r="C1573" s="39">
        <v>523250</v>
      </c>
      <c r="D1573" s="39">
        <v>412150</v>
      </c>
      <c r="E1573" s="39">
        <v>85</v>
      </c>
      <c r="F1573" s="10">
        <v>6272</v>
      </c>
      <c r="G1573" s="5" t="s">
        <v>176</v>
      </c>
      <c r="H1573" s="11">
        <v>1954</v>
      </c>
      <c r="I1573" s="12" t="str">
        <f>IF(ISBLANK(VLOOKUP($H1573*100+I$2,Feuil2!$A$3:$CQ$931,HLOOKUP(Feuil1!$F1573,Feuil2!$E$1:$DG$2,2,0),0)),"",VLOOKUP($H1573*100+I$2,Feuil2!$A$3:$CQ$931,HLOOKUP(Feuil1!$F1573,Feuil2!$E$1:$DG$2,2,0),0))</f>
        <v/>
      </c>
      <c r="J1573" s="12" t="str">
        <f>IF(ISBLANK(VLOOKUP($H1573*100+J$2,Feuil2!$A$3:$CQ$931,HLOOKUP(Feuil1!$F1573,Feuil2!$E$1:$DG$2,2,0),0)),"",VLOOKUP($H1573*100+J$2,Feuil2!$A$3:$CQ$931,HLOOKUP(Feuil1!$F1573,Feuil2!$E$1:$DG$2,2,0),0))</f>
        <v/>
      </c>
      <c r="K1573" s="12" t="str">
        <f>IF(ISBLANK(VLOOKUP($H1573*100+K$2,Feuil2!$A$3:$CQ$931,HLOOKUP(Feuil1!$F1573,Feuil2!$E$1:$DG$2,2,0),0)),"",VLOOKUP($H1573*100+K$2,Feuil2!$A$3:$CQ$931,HLOOKUP(Feuil1!$F1573,Feuil2!$E$1:$DG$2,2,0),0))</f>
        <v/>
      </c>
      <c r="L1573" s="12" t="str">
        <f>IF(ISBLANK(VLOOKUP($H1573*100+L$2,Feuil2!$A$3:$CQ$931,HLOOKUP(Feuil1!$F1573,Feuil2!$E$1:$DG$2,2,0),0)),"",VLOOKUP($H1573*100+L$2,Feuil2!$A$3:$CQ$931,HLOOKUP(Feuil1!$F1573,Feuil2!$E$1:$DG$2,2,0),0))</f>
        <v/>
      </c>
      <c r="M1573" s="12" t="str">
        <f>IF(ISBLANK(VLOOKUP($H1573*100+M$2,Feuil2!$A$3:$CQ$931,HLOOKUP(Feuil1!$F1573,Feuil2!$E$1:$DG$2,2,0),0)),"",VLOOKUP($H1573*100+M$2,Feuil2!$A$3:$CQ$931,HLOOKUP(Feuil1!$F1573,Feuil2!$E$1:$DG$2,2,0),0))</f>
        <v/>
      </c>
      <c r="N1573" s="12" t="str">
        <f>IF(ISBLANK(VLOOKUP($H1573*100+N$2,Feuil2!$A$3:$CQ$931,HLOOKUP(Feuil1!$F1573,Feuil2!$E$1:$DG$2,2,0),0)),"",VLOOKUP($H1573*100+N$2,Feuil2!$A$3:$CQ$931,HLOOKUP(Feuil1!$F1573,Feuil2!$E$1:$DG$2,2,0),0))</f>
        <v/>
      </c>
      <c r="O1573" s="12" t="str">
        <f>IF(ISBLANK(VLOOKUP($H1573*100+O$2,Feuil2!$A$3:$CQ$931,HLOOKUP(Feuil1!$F1573,Feuil2!$E$1:$DG$2,2,0),0)),"",VLOOKUP($H1573*100+O$2,Feuil2!$A$3:$CQ$931,HLOOKUP(Feuil1!$F1573,Feuil2!$E$1:$DG$2,2,0),0))</f>
        <v/>
      </c>
      <c r="P1573" s="12" t="str">
        <f>IF(ISBLANK(VLOOKUP($H1573*100+P$2,Feuil2!$A$3:$CQ$931,HLOOKUP(Feuil1!$F1573,Feuil2!$E$1:$DG$2,2,0),0)),"",VLOOKUP($H1573*100+P$2,Feuil2!$A$3:$CQ$931,HLOOKUP(Feuil1!$F1573,Feuil2!$E$1:$DG$2,2,0),0))</f>
        <v/>
      </c>
      <c r="Q1573" s="12" t="str">
        <f>IF(ISBLANK(VLOOKUP($H1573*100+Q$2,Feuil2!$A$3:$CQ$931,HLOOKUP(Feuil1!$F1573,Feuil2!$E$1:$DG$2,2,0),0)),"",VLOOKUP($H1573*100+Q$2,Feuil2!$A$3:$CQ$931,HLOOKUP(Feuil1!$F1573,Feuil2!$E$1:$DG$2,2,0),0))</f>
        <v/>
      </c>
      <c r="R1573" s="12" t="str">
        <f>IF(ISBLANK(VLOOKUP($H1573*100+R$2,Feuil2!$A$3:$CQ$931,HLOOKUP(Feuil1!$F1573,Feuil2!$E$1:$DG$2,2,0),0)),"",VLOOKUP($H1573*100+R$2,Feuil2!$A$3:$CQ$931,HLOOKUP(Feuil1!$F1573,Feuil2!$E$1:$DG$2,2,0),0))</f>
        <v/>
      </c>
      <c r="S1573" s="12" t="str">
        <f>IF(ISBLANK(VLOOKUP($H1573*100+S$2,Feuil2!$A$3:$CQ$931,HLOOKUP(Feuil1!$F1573,Feuil2!$E$1:$DG$2,2,0),0)),"",VLOOKUP($H1573*100+S$2,Feuil2!$A$3:$CQ$931,HLOOKUP(Feuil1!$F1573,Feuil2!$E$1:$DG$2,2,0),0))</f>
        <v/>
      </c>
      <c r="T1573" s="12" t="str">
        <f>IF(ISBLANK(VLOOKUP($H1573*100+T$2,Feuil2!$A$3:$CQ$931,HLOOKUP(Feuil1!$F1573,Feuil2!$E$1:$DG$2,2,0),0)),"",VLOOKUP($H1573*100+T$2,Feuil2!$A$3:$CQ$931,HLOOKUP(Feuil1!$F1573,Feuil2!$E$1:$DG$2,2,0),0))</f>
        <v/>
      </c>
      <c r="U1573" s="12"/>
    </row>
    <row r="1574" spans="1:21" x14ac:dyDescent="0.35">
      <c r="A1574" s="33" t="s">
        <v>64</v>
      </c>
      <c r="B1574" s="8" t="s">
        <v>21</v>
      </c>
      <c r="C1574" s="39">
        <v>523250</v>
      </c>
      <c r="D1574" s="39">
        <v>412150</v>
      </c>
      <c r="E1574" s="39">
        <v>85</v>
      </c>
      <c r="F1574" s="10">
        <v>6272</v>
      </c>
      <c r="G1574" s="5" t="s">
        <v>176</v>
      </c>
      <c r="H1574" s="11">
        <v>1955</v>
      </c>
      <c r="I1574" s="12" t="str">
        <f>IF(ISBLANK(VLOOKUP($H1574*100+I$2,Feuil2!$A$3:$CQ$931,HLOOKUP(Feuil1!$F1574,Feuil2!$E$1:$DG$2,2,0),0)),"",VLOOKUP($H1574*100+I$2,Feuil2!$A$3:$CQ$931,HLOOKUP(Feuil1!$F1574,Feuil2!$E$1:$DG$2,2,0),0))</f>
        <v/>
      </c>
      <c r="J1574" s="12" t="str">
        <f>IF(ISBLANK(VLOOKUP($H1574*100+J$2,Feuil2!$A$3:$CQ$931,HLOOKUP(Feuil1!$F1574,Feuil2!$E$1:$DG$2,2,0),0)),"",VLOOKUP($H1574*100+J$2,Feuil2!$A$3:$CQ$931,HLOOKUP(Feuil1!$F1574,Feuil2!$E$1:$DG$2,2,0),0))</f>
        <v/>
      </c>
      <c r="K1574" s="12" t="str">
        <f>IF(ISBLANK(VLOOKUP($H1574*100+K$2,Feuil2!$A$3:$CQ$931,HLOOKUP(Feuil1!$F1574,Feuil2!$E$1:$DG$2,2,0),0)),"",VLOOKUP($H1574*100+K$2,Feuil2!$A$3:$CQ$931,HLOOKUP(Feuil1!$F1574,Feuil2!$E$1:$DG$2,2,0),0))</f>
        <v/>
      </c>
      <c r="L1574" s="12" t="str">
        <f>IF(ISBLANK(VLOOKUP($H1574*100+L$2,Feuil2!$A$3:$CQ$931,HLOOKUP(Feuil1!$F1574,Feuil2!$E$1:$DG$2,2,0),0)),"",VLOOKUP($H1574*100+L$2,Feuil2!$A$3:$CQ$931,HLOOKUP(Feuil1!$F1574,Feuil2!$E$1:$DG$2,2,0),0))</f>
        <v/>
      </c>
      <c r="M1574" s="12" t="str">
        <f>IF(ISBLANK(VLOOKUP($H1574*100+M$2,Feuil2!$A$3:$CQ$931,HLOOKUP(Feuil1!$F1574,Feuil2!$E$1:$DG$2,2,0),0)),"",VLOOKUP($H1574*100+M$2,Feuil2!$A$3:$CQ$931,HLOOKUP(Feuil1!$F1574,Feuil2!$E$1:$DG$2,2,0),0))</f>
        <v/>
      </c>
      <c r="N1574" s="12" t="str">
        <f>IF(ISBLANK(VLOOKUP($H1574*100+N$2,Feuil2!$A$3:$CQ$931,HLOOKUP(Feuil1!$F1574,Feuil2!$E$1:$DG$2,2,0),0)),"",VLOOKUP($H1574*100+N$2,Feuil2!$A$3:$CQ$931,HLOOKUP(Feuil1!$F1574,Feuil2!$E$1:$DG$2,2,0),0))</f>
        <v/>
      </c>
      <c r="O1574" s="12" t="str">
        <f>IF(ISBLANK(VLOOKUP($H1574*100+O$2,Feuil2!$A$3:$CQ$931,HLOOKUP(Feuil1!$F1574,Feuil2!$E$1:$DG$2,2,0),0)),"",VLOOKUP($H1574*100+O$2,Feuil2!$A$3:$CQ$931,HLOOKUP(Feuil1!$F1574,Feuil2!$E$1:$DG$2,2,0),0))</f>
        <v/>
      </c>
      <c r="P1574" s="12" t="str">
        <f>IF(ISBLANK(VLOOKUP($H1574*100+P$2,Feuil2!$A$3:$CQ$931,HLOOKUP(Feuil1!$F1574,Feuil2!$E$1:$DG$2,2,0),0)),"",VLOOKUP($H1574*100+P$2,Feuil2!$A$3:$CQ$931,HLOOKUP(Feuil1!$F1574,Feuil2!$E$1:$DG$2,2,0),0))</f>
        <v/>
      </c>
      <c r="Q1574" s="12" t="str">
        <f>IF(ISBLANK(VLOOKUP($H1574*100+Q$2,Feuil2!$A$3:$CQ$931,HLOOKUP(Feuil1!$F1574,Feuil2!$E$1:$DG$2,2,0),0)),"",VLOOKUP($H1574*100+Q$2,Feuil2!$A$3:$CQ$931,HLOOKUP(Feuil1!$F1574,Feuil2!$E$1:$DG$2,2,0),0))</f>
        <v/>
      </c>
      <c r="R1574" s="12" t="str">
        <f>IF(ISBLANK(VLOOKUP($H1574*100+R$2,Feuil2!$A$3:$CQ$931,HLOOKUP(Feuil1!$F1574,Feuil2!$E$1:$DG$2,2,0),0)),"",VLOOKUP($H1574*100+R$2,Feuil2!$A$3:$CQ$931,HLOOKUP(Feuil1!$F1574,Feuil2!$E$1:$DG$2,2,0),0))</f>
        <v/>
      </c>
      <c r="S1574" s="12" t="str">
        <f>IF(ISBLANK(VLOOKUP($H1574*100+S$2,Feuil2!$A$3:$CQ$931,HLOOKUP(Feuil1!$F1574,Feuil2!$E$1:$DG$2,2,0),0)),"",VLOOKUP($H1574*100+S$2,Feuil2!$A$3:$CQ$931,HLOOKUP(Feuil1!$F1574,Feuil2!$E$1:$DG$2,2,0),0))</f>
        <v/>
      </c>
      <c r="T1574" s="12" t="str">
        <f>IF(ISBLANK(VLOOKUP($H1574*100+T$2,Feuil2!$A$3:$CQ$931,HLOOKUP(Feuil1!$F1574,Feuil2!$E$1:$DG$2,2,0),0)),"",VLOOKUP($H1574*100+T$2,Feuil2!$A$3:$CQ$931,HLOOKUP(Feuil1!$F1574,Feuil2!$E$1:$DG$2,2,0),0))</f>
        <v/>
      </c>
      <c r="U1574" s="12"/>
    </row>
    <row r="1575" spans="1:21" x14ac:dyDescent="0.35">
      <c r="A1575" s="33" t="s">
        <v>64</v>
      </c>
      <c r="B1575" s="8" t="s">
        <v>21</v>
      </c>
      <c r="C1575" s="39">
        <v>523250</v>
      </c>
      <c r="D1575" s="39">
        <v>412150</v>
      </c>
      <c r="E1575" s="39">
        <v>85</v>
      </c>
      <c r="F1575" s="10">
        <v>6272</v>
      </c>
      <c r="G1575" s="5" t="s">
        <v>176</v>
      </c>
      <c r="H1575" s="11">
        <v>1956</v>
      </c>
      <c r="I1575" s="12" t="str">
        <f>IF(ISBLANK(VLOOKUP($H1575*100+I$2,Feuil2!$A$3:$CQ$931,HLOOKUP(Feuil1!$F1575,Feuil2!$E$1:$DG$2,2,0),0)),"",VLOOKUP($H1575*100+I$2,Feuil2!$A$3:$CQ$931,HLOOKUP(Feuil1!$F1575,Feuil2!$E$1:$DG$2,2,0),0))</f>
        <v/>
      </c>
      <c r="J1575" s="12" t="str">
        <f>IF(ISBLANK(VLOOKUP($H1575*100+J$2,Feuil2!$A$3:$CQ$931,HLOOKUP(Feuil1!$F1575,Feuil2!$E$1:$DG$2,2,0),0)),"",VLOOKUP($H1575*100+J$2,Feuil2!$A$3:$CQ$931,HLOOKUP(Feuil1!$F1575,Feuil2!$E$1:$DG$2,2,0),0))</f>
        <v/>
      </c>
      <c r="K1575" s="12" t="str">
        <f>IF(ISBLANK(VLOOKUP($H1575*100+K$2,Feuil2!$A$3:$CQ$931,HLOOKUP(Feuil1!$F1575,Feuil2!$E$1:$DG$2,2,0),0)),"",VLOOKUP($H1575*100+K$2,Feuil2!$A$3:$CQ$931,HLOOKUP(Feuil1!$F1575,Feuil2!$E$1:$DG$2,2,0),0))</f>
        <v/>
      </c>
      <c r="L1575" s="12" t="str">
        <f>IF(ISBLANK(VLOOKUP($H1575*100+L$2,Feuil2!$A$3:$CQ$931,HLOOKUP(Feuil1!$F1575,Feuil2!$E$1:$DG$2,2,0),0)),"",VLOOKUP($H1575*100+L$2,Feuil2!$A$3:$CQ$931,HLOOKUP(Feuil1!$F1575,Feuil2!$E$1:$DG$2,2,0),0))</f>
        <v/>
      </c>
      <c r="M1575" s="12" t="str">
        <f>IF(ISBLANK(VLOOKUP($H1575*100+M$2,Feuil2!$A$3:$CQ$931,HLOOKUP(Feuil1!$F1575,Feuil2!$E$1:$DG$2,2,0),0)),"",VLOOKUP($H1575*100+M$2,Feuil2!$A$3:$CQ$931,HLOOKUP(Feuil1!$F1575,Feuil2!$E$1:$DG$2,2,0),0))</f>
        <v/>
      </c>
      <c r="N1575" s="12" t="str">
        <f>IF(ISBLANK(VLOOKUP($H1575*100+N$2,Feuil2!$A$3:$CQ$931,HLOOKUP(Feuil1!$F1575,Feuil2!$E$1:$DG$2,2,0),0)),"",VLOOKUP($H1575*100+N$2,Feuil2!$A$3:$CQ$931,HLOOKUP(Feuil1!$F1575,Feuil2!$E$1:$DG$2,2,0),0))</f>
        <v/>
      </c>
      <c r="O1575" s="12" t="str">
        <f>IF(ISBLANK(VLOOKUP($H1575*100+O$2,Feuil2!$A$3:$CQ$931,HLOOKUP(Feuil1!$F1575,Feuil2!$E$1:$DG$2,2,0),0)),"",VLOOKUP($H1575*100+O$2,Feuil2!$A$3:$CQ$931,HLOOKUP(Feuil1!$F1575,Feuil2!$E$1:$DG$2,2,0),0))</f>
        <v/>
      </c>
      <c r="P1575" s="12" t="str">
        <f>IF(ISBLANK(VLOOKUP($H1575*100+P$2,Feuil2!$A$3:$CQ$931,HLOOKUP(Feuil1!$F1575,Feuil2!$E$1:$DG$2,2,0),0)),"",VLOOKUP($H1575*100+P$2,Feuil2!$A$3:$CQ$931,HLOOKUP(Feuil1!$F1575,Feuil2!$E$1:$DG$2,2,0),0))</f>
        <v/>
      </c>
      <c r="Q1575" s="12" t="str">
        <f>IF(ISBLANK(VLOOKUP($H1575*100+Q$2,Feuil2!$A$3:$CQ$931,HLOOKUP(Feuil1!$F1575,Feuil2!$E$1:$DG$2,2,0),0)),"",VLOOKUP($H1575*100+Q$2,Feuil2!$A$3:$CQ$931,HLOOKUP(Feuil1!$F1575,Feuil2!$E$1:$DG$2,2,0),0))</f>
        <v/>
      </c>
      <c r="R1575" s="12" t="str">
        <f>IF(ISBLANK(VLOOKUP($H1575*100+R$2,Feuil2!$A$3:$CQ$931,HLOOKUP(Feuil1!$F1575,Feuil2!$E$1:$DG$2,2,0),0)),"",VLOOKUP($H1575*100+R$2,Feuil2!$A$3:$CQ$931,HLOOKUP(Feuil1!$F1575,Feuil2!$E$1:$DG$2,2,0),0))</f>
        <v/>
      </c>
      <c r="S1575" s="12" t="str">
        <f>IF(ISBLANK(VLOOKUP($H1575*100+S$2,Feuil2!$A$3:$CQ$931,HLOOKUP(Feuil1!$F1575,Feuil2!$E$1:$DG$2,2,0),0)),"",VLOOKUP($H1575*100+S$2,Feuil2!$A$3:$CQ$931,HLOOKUP(Feuil1!$F1575,Feuil2!$E$1:$DG$2,2,0),0))</f>
        <v/>
      </c>
      <c r="T1575" s="12" t="str">
        <f>IF(ISBLANK(VLOOKUP($H1575*100+T$2,Feuil2!$A$3:$CQ$931,HLOOKUP(Feuil1!$F1575,Feuil2!$E$1:$DG$2,2,0),0)),"",VLOOKUP($H1575*100+T$2,Feuil2!$A$3:$CQ$931,HLOOKUP(Feuil1!$F1575,Feuil2!$E$1:$DG$2,2,0),0))</f>
        <v/>
      </c>
      <c r="U1575" s="12"/>
    </row>
    <row r="1576" spans="1:21" x14ac:dyDescent="0.35">
      <c r="A1576" s="33" t="s">
        <v>64</v>
      </c>
      <c r="B1576" s="8" t="s">
        <v>21</v>
      </c>
      <c r="C1576" s="39">
        <v>523250</v>
      </c>
      <c r="D1576" s="39">
        <v>412150</v>
      </c>
      <c r="E1576" s="39">
        <v>85</v>
      </c>
      <c r="F1576" s="10">
        <v>6272</v>
      </c>
      <c r="G1576" s="5" t="s">
        <v>176</v>
      </c>
      <c r="H1576" s="11">
        <v>1957</v>
      </c>
      <c r="I1576" s="12" t="str">
        <f>IF(ISBLANK(VLOOKUP($H1576*100+I$2,Feuil2!$A$3:$CQ$931,HLOOKUP(Feuil1!$F1576,Feuil2!$E$1:$DG$2,2,0),0)),"",VLOOKUP($H1576*100+I$2,Feuil2!$A$3:$CQ$931,HLOOKUP(Feuil1!$F1576,Feuil2!$E$1:$DG$2,2,0),0))</f>
        <v/>
      </c>
      <c r="J1576" s="12" t="str">
        <f>IF(ISBLANK(VLOOKUP($H1576*100+J$2,Feuil2!$A$3:$CQ$931,HLOOKUP(Feuil1!$F1576,Feuil2!$E$1:$DG$2,2,0),0)),"",VLOOKUP($H1576*100+J$2,Feuil2!$A$3:$CQ$931,HLOOKUP(Feuil1!$F1576,Feuil2!$E$1:$DG$2,2,0),0))</f>
        <v/>
      </c>
      <c r="K1576" s="12" t="str">
        <f>IF(ISBLANK(VLOOKUP($H1576*100+K$2,Feuil2!$A$3:$CQ$931,HLOOKUP(Feuil1!$F1576,Feuil2!$E$1:$DG$2,2,0),0)),"",VLOOKUP($H1576*100+K$2,Feuil2!$A$3:$CQ$931,HLOOKUP(Feuil1!$F1576,Feuil2!$E$1:$DG$2,2,0),0))</f>
        <v/>
      </c>
      <c r="L1576" s="12">
        <f>IF(ISBLANK(VLOOKUP($H1576*100+L$2,Feuil2!$A$3:$CQ$931,HLOOKUP(Feuil1!$F1576,Feuil2!$E$1:$DG$2,2,0),0)),"",VLOOKUP($H1576*100+L$2,Feuil2!$A$3:$CQ$931,HLOOKUP(Feuil1!$F1576,Feuil2!$E$1:$DG$2,2,0),0))</f>
        <v>204.4</v>
      </c>
      <c r="M1576" s="12">
        <f>IF(ISBLANK(VLOOKUP($H1576*100+M$2,Feuil2!$A$3:$CQ$931,HLOOKUP(Feuil1!$F1576,Feuil2!$E$1:$DG$2,2,0),0)),"",VLOOKUP($H1576*100+M$2,Feuil2!$A$3:$CQ$931,HLOOKUP(Feuil1!$F1576,Feuil2!$E$1:$DG$2,2,0),0))</f>
        <v>59.1</v>
      </c>
      <c r="N1576" s="12">
        <f>IF(ISBLANK(VLOOKUP($H1576*100+N$2,Feuil2!$A$3:$CQ$931,HLOOKUP(Feuil1!$F1576,Feuil2!$E$1:$DG$2,2,0),0)),"",VLOOKUP($H1576*100+N$2,Feuil2!$A$3:$CQ$931,HLOOKUP(Feuil1!$F1576,Feuil2!$E$1:$DG$2,2,0),0))</f>
        <v>19.5</v>
      </c>
      <c r="O1576" s="12">
        <f>IF(ISBLANK(VLOOKUP($H1576*100+O$2,Feuil2!$A$3:$CQ$931,HLOOKUP(Feuil1!$F1576,Feuil2!$E$1:$DG$2,2,0),0)),"",VLOOKUP($H1576*100+O$2,Feuil2!$A$3:$CQ$931,HLOOKUP(Feuil1!$F1576,Feuil2!$E$1:$DG$2,2,0),0))</f>
        <v>69.099999999999994</v>
      </c>
      <c r="P1576" s="12">
        <f>IF(ISBLANK(VLOOKUP($H1576*100+P$2,Feuil2!$A$3:$CQ$931,HLOOKUP(Feuil1!$F1576,Feuil2!$E$1:$DG$2,2,0),0)),"",VLOOKUP($H1576*100+P$2,Feuil2!$A$3:$CQ$931,HLOOKUP(Feuil1!$F1576,Feuil2!$E$1:$DG$2,2,0),0))</f>
        <v>87.5</v>
      </c>
      <c r="Q1576" s="12" t="str">
        <f>IF(ISBLANK(VLOOKUP($H1576*100+Q$2,Feuil2!$A$3:$CQ$931,HLOOKUP(Feuil1!$F1576,Feuil2!$E$1:$DG$2,2,0),0)),"",VLOOKUP($H1576*100+Q$2,Feuil2!$A$3:$CQ$931,HLOOKUP(Feuil1!$F1576,Feuil2!$E$1:$DG$2,2,0),0))</f>
        <v/>
      </c>
      <c r="R1576" s="12" t="str">
        <f>IF(ISBLANK(VLOOKUP($H1576*100+R$2,Feuil2!$A$3:$CQ$931,HLOOKUP(Feuil1!$F1576,Feuil2!$E$1:$DG$2,2,0),0)),"",VLOOKUP($H1576*100+R$2,Feuil2!$A$3:$CQ$931,HLOOKUP(Feuil1!$F1576,Feuil2!$E$1:$DG$2,2,0),0))</f>
        <v/>
      </c>
      <c r="S1576" s="12" t="str">
        <f>IF(ISBLANK(VLOOKUP($H1576*100+S$2,Feuil2!$A$3:$CQ$931,HLOOKUP(Feuil1!$F1576,Feuil2!$E$1:$DG$2,2,0),0)),"",VLOOKUP($H1576*100+S$2,Feuil2!$A$3:$CQ$931,HLOOKUP(Feuil1!$F1576,Feuil2!$E$1:$DG$2,2,0),0))</f>
        <v/>
      </c>
      <c r="T1576" s="12">
        <f>IF(ISBLANK(VLOOKUP($H1576*100+T$2,Feuil2!$A$3:$CQ$931,HLOOKUP(Feuil1!$F1576,Feuil2!$E$1:$DG$2,2,0),0)),"",VLOOKUP($H1576*100+T$2,Feuil2!$A$3:$CQ$931,HLOOKUP(Feuil1!$F1576,Feuil2!$E$1:$DG$2,2,0),0))</f>
        <v>32.799999999999997</v>
      </c>
      <c r="U1576" s="12">
        <f t="shared" si="46"/>
        <v>472.40000000000003</v>
      </c>
    </row>
    <row r="1577" spans="1:21" x14ac:dyDescent="0.35">
      <c r="A1577" s="33" t="s">
        <v>64</v>
      </c>
      <c r="B1577" s="8" t="s">
        <v>21</v>
      </c>
      <c r="C1577" s="39">
        <v>523250</v>
      </c>
      <c r="D1577" s="39">
        <v>412150</v>
      </c>
      <c r="E1577" s="39">
        <v>85</v>
      </c>
      <c r="F1577" s="10">
        <v>6272</v>
      </c>
      <c r="G1577" s="5" t="s">
        <v>176</v>
      </c>
      <c r="H1577" s="11">
        <v>1958</v>
      </c>
      <c r="I1577" s="12">
        <f>IF(ISBLANK(VLOOKUP($H1577*100+I$2,Feuil2!$A$3:$CQ$931,HLOOKUP(Feuil1!$F1577,Feuil2!$E$1:$DG$2,2,0),0)),"",VLOOKUP($H1577*100+I$2,Feuil2!$A$3:$CQ$931,HLOOKUP(Feuil1!$F1577,Feuil2!$E$1:$DG$2,2,0),0))</f>
        <v>0</v>
      </c>
      <c r="J1577" s="12">
        <f>IF(ISBLANK(VLOOKUP($H1577*100+J$2,Feuil2!$A$3:$CQ$931,HLOOKUP(Feuil1!$F1577,Feuil2!$E$1:$DG$2,2,0),0)),"",VLOOKUP($H1577*100+J$2,Feuil2!$A$3:$CQ$931,HLOOKUP(Feuil1!$F1577,Feuil2!$E$1:$DG$2,2,0),0))</f>
        <v>27.6</v>
      </c>
      <c r="K1577" s="12">
        <f>IF(ISBLANK(VLOOKUP($H1577*100+K$2,Feuil2!$A$3:$CQ$931,HLOOKUP(Feuil1!$F1577,Feuil2!$E$1:$DG$2,2,0),0)),"",VLOOKUP($H1577*100+K$2,Feuil2!$A$3:$CQ$931,HLOOKUP(Feuil1!$F1577,Feuil2!$E$1:$DG$2,2,0),0))</f>
        <v>61.1</v>
      </c>
      <c r="L1577" s="12">
        <f>IF(ISBLANK(VLOOKUP($H1577*100+L$2,Feuil2!$A$3:$CQ$931,HLOOKUP(Feuil1!$F1577,Feuil2!$E$1:$DG$2,2,0),0)),"",VLOOKUP($H1577*100+L$2,Feuil2!$A$3:$CQ$931,HLOOKUP(Feuil1!$F1577,Feuil2!$E$1:$DG$2,2,0),0))</f>
        <v>333.8</v>
      </c>
      <c r="M1577" s="12">
        <f>IF(ISBLANK(VLOOKUP($H1577*100+M$2,Feuil2!$A$3:$CQ$931,HLOOKUP(Feuil1!$F1577,Feuil2!$E$1:$DG$2,2,0),0)),"",VLOOKUP($H1577*100+M$2,Feuil2!$A$3:$CQ$931,HLOOKUP(Feuil1!$F1577,Feuil2!$E$1:$DG$2,2,0),0))</f>
        <v>33.5</v>
      </c>
      <c r="N1577" s="12">
        <f>IF(ISBLANK(VLOOKUP($H1577*100+N$2,Feuil2!$A$3:$CQ$931,HLOOKUP(Feuil1!$F1577,Feuil2!$E$1:$DG$2,2,0),0)),"",VLOOKUP($H1577*100+N$2,Feuil2!$A$3:$CQ$931,HLOOKUP(Feuil1!$F1577,Feuil2!$E$1:$DG$2,2,0),0))</f>
        <v>58.5</v>
      </c>
      <c r="O1577" s="12">
        <f>IF(ISBLANK(VLOOKUP($H1577*100+O$2,Feuil2!$A$3:$CQ$931,HLOOKUP(Feuil1!$F1577,Feuil2!$E$1:$DG$2,2,0),0)),"",VLOOKUP($H1577*100+O$2,Feuil2!$A$3:$CQ$931,HLOOKUP(Feuil1!$F1577,Feuil2!$E$1:$DG$2,2,0),0))</f>
        <v>93.4</v>
      </c>
      <c r="P1577" s="12">
        <f>IF(ISBLANK(VLOOKUP($H1577*100+P$2,Feuil2!$A$3:$CQ$931,HLOOKUP(Feuil1!$F1577,Feuil2!$E$1:$DG$2,2,0),0)),"",VLOOKUP($H1577*100+P$2,Feuil2!$A$3:$CQ$931,HLOOKUP(Feuil1!$F1577,Feuil2!$E$1:$DG$2,2,0),0))</f>
        <v>39.6</v>
      </c>
      <c r="Q1577" s="12">
        <f>IF(ISBLANK(VLOOKUP($H1577*100+Q$2,Feuil2!$A$3:$CQ$931,HLOOKUP(Feuil1!$F1577,Feuil2!$E$1:$DG$2,2,0),0)),"",VLOOKUP($H1577*100+Q$2,Feuil2!$A$3:$CQ$931,HLOOKUP(Feuil1!$F1577,Feuil2!$E$1:$DG$2,2,0),0))</f>
        <v>87.1</v>
      </c>
      <c r="R1577" s="12">
        <f>IF(ISBLANK(VLOOKUP($H1577*100+R$2,Feuil2!$A$3:$CQ$931,HLOOKUP(Feuil1!$F1577,Feuil2!$E$1:$DG$2,2,0),0)),"",VLOOKUP($H1577*100+R$2,Feuil2!$A$3:$CQ$931,HLOOKUP(Feuil1!$F1577,Feuil2!$E$1:$DG$2,2,0),0))</f>
        <v>0</v>
      </c>
      <c r="S1577" s="12">
        <f>IF(ISBLANK(VLOOKUP($H1577*100+S$2,Feuil2!$A$3:$CQ$931,HLOOKUP(Feuil1!$F1577,Feuil2!$E$1:$DG$2,2,0),0)),"",VLOOKUP($H1577*100+S$2,Feuil2!$A$3:$CQ$931,HLOOKUP(Feuil1!$F1577,Feuil2!$E$1:$DG$2,2,0),0))</f>
        <v>4.4000000000000004</v>
      </c>
      <c r="T1577" s="12">
        <f>IF(ISBLANK(VLOOKUP($H1577*100+T$2,Feuil2!$A$3:$CQ$931,HLOOKUP(Feuil1!$F1577,Feuil2!$E$1:$DG$2,2,0),0)),"",VLOOKUP($H1577*100+T$2,Feuil2!$A$3:$CQ$931,HLOOKUP(Feuil1!$F1577,Feuil2!$E$1:$DG$2,2,0),0))</f>
        <v>5.2</v>
      </c>
      <c r="U1577" s="12">
        <f t="shared" si="46"/>
        <v>744.2</v>
      </c>
    </row>
    <row r="1578" spans="1:21" x14ac:dyDescent="0.35">
      <c r="A1578" s="33" t="s">
        <v>64</v>
      </c>
      <c r="B1578" s="8" t="s">
        <v>21</v>
      </c>
      <c r="C1578" s="39">
        <v>523250</v>
      </c>
      <c r="D1578" s="39">
        <v>412150</v>
      </c>
      <c r="E1578" s="39">
        <v>85</v>
      </c>
      <c r="F1578" s="10">
        <v>6272</v>
      </c>
      <c r="G1578" s="5" t="s">
        <v>176</v>
      </c>
      <c r="H1578" s="11">
        <v>1959</v>
      </c>
      <c r="I1578" s="12">
        <f>IF(ISBLANK(VLOOKUP($H1578*100+I$2,Feuil2!$A$3:$CQ$931,HLOOKUP(Feuil1!$F1578,Feuil2!$E$1:$DG$2,2,0),0)),"",VLOOKUP($H1578*100+I$2,Feuil2!$A$3:$CQ$931,HLOOKUP(Feuil1!$F1578,Feuil2!$E$1:$DG$2,2,0),0))</f>
        <v>31.2</v>
      </c>
      <c r="J1578" s="12">
        <f>IF(ISBLANK(VLOOKUP($H1578*100+J$2,Feuil2!$A$3:$CQ$931,HLOOKUP(Feuil1!$F1578,Feuil2!$E$1:$DG$2,2,0),0)),"",VLOOKUP($H1578*100+J$2,Feuil2!$A$3:$CQ$931,HLOOKUP(Feuil1!$F1578,Feuil2!$E$1:$DG$2,2,0),0))</f>
        <v>15.3</v>
      </c>
      <c r="K1578" s="12">
        <f>IF(ISBLANK(VLOOKUP($H1578*100+K$2,Feuil2!$A$3:$CQ$931,HLOOKUP(Feuil1!$F1578,Feuil2!$E$1:$DG$2,2,0),0)),"",VLOOKUP($H1578*100+K$2,Feuil2!$A$3:$CQ$931,HLOOKUP(Feuil1!$F1578,Feuil2!$E$1:$DG$2,2,0),0))</f>
        <v>82.3</v>
      </c>
      <c r="L1578" s="12">
        <f>IF(ISBLANK(VLOOKUP($H1578*100+L$2,Feuil2!$A$3:$CQ$931,HLOOKUP(Feuil1!$F1578,Feuil2!$E$1:$DG$2,2,0),0)),"",VLOOKUP($H1578*100+L$2,Feuil2!$A$3:$CQ$931,HLOOKUP(Feuil1!$F1578,Feuil2!$E$1:$DG$2,2,0),0))</f>
        <v>146</v>
      </c>
      <c r="M1578" s="12">
        <f>IF(ISBLANK(VLOOKUP($H1578*100+M$2,Feuil2!$A$3:$CQ$931,HLOOKUP(Feuil1!$F1578,Feuil2!$E$1:$DG$2,2,0),0)),"",VLOOKUP($H1578*100+M$2,Feuil2!$A$3:$CQ$931,HLOOKUP(Feuil1!$F1578,Feuil2!$E$1:$DG$2,2,0),0))</f>
        <v>181.9</v>
      </c>
      <c r="N1578" s="12">
        <f>IF(ISBLANK(VLOOKUP($H1578*100+N$2,Feuil2!$A$3:$CQ$931,HLOOKUP(Feuil1!$F1578,Feuil2!$E$1:$DG$2,2,0),0)),"",VLOOKUP($H1578*100+N$2,Feuil2!$A$3:$CQ$931,HLOOKUP(Feuil1!$F1578,Feuil2!$E$1:$DG$2,2,0),0))</f>
        <v>121.8</v>
      </c>
      <c r="O1578" s="12">
        <f>IF(ISBLANK(VLOOKUP($H1578*100+O$2,Feuil2!$A$3:$CQ$931,HLOOKUP(Feuil1!$F1578,Feuil2!$E$1:$DG$2,2,0),0)),"",VLOOKUP($H1578*100+O$2,Feuil2!$A$3:$CQ$931,HLOOKUP(Feuil1!$F1578,Feuil2!$E$1:$DG$2,2,0),0))</f>
        <v>227</v>
      </c>
      <c r="P1578" s="12">
        <f>IF(ISBLANK(VLOOKUP($H1578*100+P$2,Feuil2!$A$3:$CQ$931,HLOOKUP(Feuil1!$F1578,Feuil2!$E$1:$DG$2,2,0),0)),"",VLOOKUP($H1578*100+P$2,Feuil2!$A$3:$CQ$931,HLOOKUP(Feuil1!$F1578,Feuil2!$E$1:$DG$2,2,0),0))</f>
        <v>14</v>
      </c>
      <c r="Q1578" s="12">
        <f>IF(ISBLANK(VLOOKUP($H1578*100+Q$2,Feuil2!$A$3:$CQ$931,HLOOKUP(Feuil1!$F1578,Feuil2!$E$1:$DG$2,2,0),0)),"",VLOOKUP($H1578*100+Q$2,Feuil2!$A$3:$CQ$931,HLOOKUP(Feuil1!$F1578,Feuil2!$E$1:$DG$2,2,0),0))</f>
        <v>29.5</v>
      </c>
      <c r="R1578" s="12">
        <f>IF(ISBLANK(VLOOKUP($H1578*100+R$2,Feuil2!$A$3:$CQ$931,HLOOKUP(Feuil1!$F1578,Feuil2!$E$1:$DG$2,2,0),0)),"",VLOOKUP($H1578*100+R$2,Feuil2!$A$3:$CQ$931,HLOOKUP(Feuil1!$F1578,Feuil2!$E$1:$DG$2,2,0),0))</f>
        <v>39.200000000000003</v>
      </c>
      <c r="S1578" s="12">
        <f>IF(ISBLANK(VLOOKUP($H1578*100+S$2,Feuil2!$A$3:$CQ$931,HLOOKUP(Feuil1!$F1578,Feuil2!$E$1:$DG$2,2,0),0)),"",VLOOKUP($H1578*100+S$2,Feuil2!$A$3:$CQ$931,HLOOKUP(Feuil1!$F1578,Feuil2!$E$1:$DG$2,2,0),0))</f>
        <v>0</v>
      </c>
      <c r="T1578" s="12">
        <f>IF(ISBLANK(VLOOKUP($H1578*100+T$2,Feuil2!$A$3:$CQ$931,HLOOKUP(Feuil1!$F1578,Feuil2!$E$1:$DG$2,2,0),0)),"",VLOOKUP($H1578*100+T$2,Feuil2!$A$3:$CQ$931,HLOOKUP(Feuil1!$F1578,Feuil2!$E$1:$DG$2,2,0),0))</f>
        <v>0</v>
      </c>
      <c r="U1578" s="12">
        <f t="shared" si="46"/>
        <v>888.2</v>
      </c>
    </row>
    <row r="1579" spans="1:21" x14ac:dyDescent="0.35">
      <c r="A1579" s="33" t="s">
        <v>64</v>
      </c>
      <c r="B1579" s="8" t="s">
        <v>21</v>
      </c>
      <c r="C1579" s="39">
        <v>523250</v>
      </c>
      <c r="D1579" s="39">
        <v>412150</v>
      </c>
      <c r="E1579" s="39">
        <v>85</v>
      </c>
      <c r="F1579" s="10">
        <v>6272</v>
      </c>
      <c r="G1579" s="5" t="s">
        <v>176</v>
      </c>
      <c r="H1579" s="11">
        <v>1960</v>
      </c>
      <c r="I1579" s="12">
        <f>IF(ISBLANK(VLOOKUP($H1579*100+I$2,Feuil2!$A$3:$CQ$931,HLOOKUP(Feuil1!$F1579,Feuil2!$E$1:$DG$2,2,0),0)),"",VLOOKUP($H1579*100+I$2,Feuil2!$A$3:$CQ$931,HLOOKUP(Feuil1!$F1579,Feuil2!$E$1:$DG$2,2,0),0))</f>
        <v>0</v>
      </c>
      <c r="J1579" s="12">
        <f>IF(ISBLANK(VLOOKUP($H1579*100+J$2,Feuil2!$A$3:$CQ$931,HLOOKUP(Feuil1!$F1579,Feuil2!$E$1:$DG$2,2,0),0)),"",VLOOKUP($H1579*100+J$2,Feuil2!$A$3:$CQ$931,HLOOKUP(Feuil1!$F1579,Feuil2!$E$1:$DG$2,2,0),0))</f>
        <v>101.7</v>
      </c>
      <c r="K1579" s="12">
        <f>IF(ISBLANK(VLOOKUP($H1579*100+K$2,Feuil2!$A$3:$CQ$931,HLOOKUP(Feuil1!$F1579,Feuil2!$E$1:$DG$2,2,0),0)),"",VLOOKUP($H1579*100+K$2,Feuil2!$A$3:$CQ$931,HLOOKUP(Feuil1!$F1579,Feuil2!$E$1:$DG$2,2,0),0))</f>
        <v>62</v>
      </c>
      <c r="L1579" s="12">
        <f>IF(ISBLANK(VLOOKUP($H1579*100+L$2,Feuil2!$A$3:$CQ$931,HLOOKUP(Feuil1!$F1579,Feuil2!$E$1:$DG$2,2,0),0)),"",VLOOKUP($H1579*100+L$2,Feuil2!$A$3:$CQ$931,HLOOKUP(Feuil1!$F1579,Feuil2!$E$1:$DG$2,2,0),0))</f>
        <v>131.5</v>
      </c>
      <c r="M1579" s="12">
        <f>IF(ISBLANK(VLOOKUP($H1579*100+M$2,Feuil2!$A$3:$CQ$931,HLOOKUP(Feuil1!$F1579,Feuil2!$E$1:$DG$2,2,0),0)),"",VLOOKUP($H1579*100+M$2,Feuil2!$A$3:$CQ$931,HLOOKUP(Feuil1!$F1579,Feuil2!$E$1:$DG$2,2,0),0))</f>
        <v>67.3</v>
      </c>
      <c r="N1579" s="12">
        <f>IF(ISBLANK(VLOOKUP($H1579*100+N$2,Feuil2!$A$3:$CQ$931,HLOOKUP(Feuil1!$F1579,Feuil2!$E$1:$DG$2,2,0),0)),"",VLOOKUP($H1579*100+N$2,Feuil2!$A$3:$CQ$931,HLOOKUP(Feuil1!$F1579,Feuil2!$E$1:$DG$2,2,0),0))</f>
        <v>9.1999999999999993</v>
      </c>
      <c r="O1579" s="12">
        <f>IF(ISBLANK(VLOOKUP($H1579*100+O$2,Feuil2!$A$3:$CQ$931,HLOOKUP(Feuil1!$F1579,Feuil2!$E$1:$DG$2,2,0),0)),"",VLOOKUP($H1579*100+O$2,Feuil2!$A$3:$CQ$931,HLOOKUP(Feuil1!$F1579,Feuil2!$E$1:$DG$2,2,0),0))</f>
        <v>41.2</v>
      </c>
      <c r="P1579" s="12">
        <f>IF(ISBLANK(VLOOKUP($H1579*100+P$2,Feuil2!$A$3:$CQ$931,HLOOKUP(Feuil1!$F1579,Feuil2!$E$1:$DG$2,2,0),0)),"",VLOOKUP($H1579*100+P$2,Feuil2!$A$3:$CQ$931,HLOOKUP(Feuil1!$F1579,Feuil2!$E$1:$DG$2,2,0),0))</f>
        <v>41.2</v>
      </c>
      <c r="Q1579" s="12">
        <f>IF(ISBLANK(VLOOKUP($H1579*100+Q$2,Feuil2!$A$3:$CQ$931,HLOOKUP(Feuil1!$F1579,Feuil2!$E$1:$DG$2,2,0),0)),"",VLOOKUP($H1579*100+Q$2,Feuil2!$A$3:$CQ$931,HLOOKUP(Feuil1!$F1579,Feuil2!$E$1:$DG$2,2,0),0))</f>
        <v>34.200000000000003</v>
      </c>
      <c r="R1579" s="12">
        <f>IF(ISBLANK(VLOOKUP($H1579*100+R$2,Feuil2!$A$3:$CQ$931,HLOOKUP(Feuil1!$F1579,Feuil2!$E$1:$DG$2,2,0),0)),"",VLOOKUP($H1579*100+R$2,Feuil2!$A$3:$CQ$931,HLOOKUP(Feuil1!$F1579,Feuil2!$E$1:$DG$2,2,0),0))</f>
        <v>21.2</v>
      </c>
      <c r="S1579" s="12">
        <f>IF(ISBLANK(VLOOKUP($H1579*100+S$2,Feuil2!$A$3:$CQ$931,HLOOKUP(Feuil1!$F1579,Feuil2!$E$1:$DG$2,2,0),0)),"",VLOOKUP($H1579*100+S$2,Feuil2!$A$3:$CQ$931,HLOOKUP(Feuil1!$F1579,Feuil2!$E$1:$DG$2,2,0),0))</f>
        <v>0</v>
      </c>
      <c r="T1579" s="12">
        <f>IF(ISBLANK(VLOOKUP($H1579*100+T$2,Feuil2!$A$3:$CQ$931,HLOOKUP(Feuil1!$F1579,Feuil2!$E$1:$DG$2,2,0),0)),"",VLOOKUP($H1579*100+T$2,Feuil2!$A$3:$CQ$931,HLOOKUP(Feuil1!$F1579,Feuil2!$E$1:$DG$2,2,0),0))</f>
        <v>0</v>
      </c>
      <c r="U1579" s="12">
        <f t="shared" si="46"/>
        <v>509.49999999999994</v>
      </c>
    </row>
    <row r="1580" spans="1:21" x14ac:dyDescent="0.35">
      <c r="A1580" s="33" t="s">
        <v>64</v>
      </c>
      <c r="B1580" s="8" t="s">
        <v>21</v>
      </c>
      <c r="C1580" s="39">
        <v>523250</v>
      </c>
      <c r="D1580" s="39">
        <v>412150</v>
      </c>
      <c r="E1580" s="39">
        <v>85</v>
      </c>
      <c r="F1580" s="10">
        <v>6272</v>
      </c>
      <c r="G1580" s="5" t="s">
        <v>176</v>
      </c>
      <c r="H1580" s="11">
        <v>1961</v>
      </c>
      <c r="I1580" s="12">
        <f>IF(ISBLANK(VLOOKUP($H1580*100+I$2,Feuil2!$A$3:$CQ$931,HLOOKUP(Feuil1!$F1580,Feuil2!$E$1:$DG$2,2,0),0)),"",VLOOKUP($H1580*100+I$2,Feuil2!$A$3:$CQ$931,HLOOKUP(Feuil1!$F1580,Feuil2!$E$1:$DG$2,2,0),0))</f>
        <v>18.5</v>
      </c>
      <c r="J1580" s="12">
        <f>IF(ISBLANK(VLOOKUP($H1580*100+J$2,Feuil2!$A$3:$CQ$931,HLOOKUP(Feuil1!$F1580,Feuil2!$E$1:$DG$2,2,0),0)),"",VLOOKUP($H1580*100+J$2,Feuil2!$A$3:$CQ$931,HLOOKUP(Feuil1!$F1580,Feuil2!$E$1:$DG$2,2,0),0))</f>
        <v>64.2</v>
      </c>
      <c r="K1580" s="12">
        <f>IF(ISBLANK(VLOOKUP($H1580*100+K$2,Feuil2!$A$3:$CQ$931,HLOOKUP(Feuil1!$F1580,Feuil2!$E$1:$DG$2,2,0),0)),"",VLOOKUP($H1580*100+K$2,Feuil2!$A$3:$CQ$931,HLOOKUP(Feuil1!$F1580,Feuil2!$E$1:$DG$2,2,0),0))</f>
        <v>174.8</v>
      </c>
      <c r="L1580" s="12">
        <f>IF(ISBLANK(VLOOKUP($H1580*100+L$2,Feuil2!$A$3:$CQ$931,HLOOKUP(Feuil1!$F1580,Feuil2!$E$1:$DG$2,2,0),0)),"",VLOOKUP($H1580*100+L$2,Feuil2!$A$3:$CQ$931,HLOOKUP(Feuil1!$F1580,Feuil2!$E$1:$DG$2,2,0),0))</f>
        <v>105.7</v>
      </c>
      <c r="M1580" s="12">
        <f>IF(ISBLANK(VLOOKUP($H1580*100+M$2,Feuil2!$A$3:$CQ$931,HLOOKUP(Feuil1!$F1580,Feuil2!$E$1:$DG$2,2,0),0)),"",VLOOKUP($H1580*100+M$2,Feuil2!$A$3:$CQ$931,HLOOKUP(Feuil1!$F1580,Feuil2!$E$1:$DG$2,2,0),0))</f>
        <v>32.799999999999997</v>
      </c>
      <c r="N1580" s="12">
        <f>IF(ISBLANK(VLOOKUP($H1580*100+N$2,Feuil2!$A$3:$CQ$931,HLOOKUP(Feuil1!$F1580,Feuil2!$E$1:$DG$2,2,0),0)),"",VLOOKUP($H1580*100+N$2,Feuil2!$A$3:$CQ$931,HLOOKUP(Feuil1!$F1580,Feuil2!$E$1:$DG$2,2,0),0))</f>
        <v>33.799999999999997</v>
      </c>
      <c r="O1580" s="12">
        <f>IF(ISBLANK(VLOOKUP($H1580*100+O$2,Feuil2!$A$3:$CQ$931,HLOOKUP(Feuil1!$F1580,Feuil2!$E$1:$DG$2,2,0),0)),"",VLOOKUP($H1580*100+O$2,Feuil2!$A$3:$CQ$931,HLOOKUP(Feuil1!$F1580,Feuil2!$E$1:$DG$2,2,0),0))</f>
        <v>248.7</v>
      </c>
      <c r="P1580" s="12">
        <f>IF(ISBLANK(VLOOKUP($H1580*100+P$2,Feuil2!$A$3:$CQ$931,HLOOKUP(Feuil1!$F1580,Feuil2!$E$1:$DG$2,2,0),0)),"",VLOOKUP($H1580*100+P$2,Feuil2!$A$3:$CQ$931,HLOOKUP(Feuil1!$F1580,Feuil2!$E$1:$DG$2,2,0),0))</f>
        <v>30.3</v>
      </c>
      <c r="Q1580" s="12">
        <f>IF(ISBLANK(VLOOKUP($H1580*100+Q$2,Feuil2!$A$3:$CQ$931,HLOOKUP(Feuil1!$F1580,Feuil2!$E$1:$DG$2,2,0),0)),"",VLOOKUP($H1580*100+Q$2,Feuil2!$A$3:$CQ$931,HLOOKUP(Feuil1!$F1580,Feuil2!$E$1:$DG$2,2,0),0))</f>
        <v>16.2</v>
      </c>
      <c r="R1580" s="12">
        <f>IF(ISBLANK(VLOOKUP($H1580*100+R$2,Feuil2!$A$3:$CQ$931,HLOOKUP(Feuil1!$F1580,Feuil2!$E$1:$DG$2,2,0),0)),"",VLOOKUP($H1580*100+R$2,Feuil2!$A$3:$CQ$931,HLOOKUP(Feuil1!$F1580,Feuil2!$E$1:$DG$2,2,0),0))</f>
        <v>8.6999999999999993</v>
      </c>
      <c r="S1580" s="12">
        <f>IF(ISBLANK(VLOOKUP($H1580*100+S$2,Feuil2!$A$3:$CQ$931,HLOOKUP(Feuil1!$F1580,Feuil2!$E$1:$DG$2,2,0),0)),"",VLOOKUP($H1580*100+S$2,Feuil2!$A$3:$CQ$931,HLOOKUP(Feuil1!$F1580,Feuil2!$E$1:$DG$2,2,0),0))</f>
        <v>0</v>
      </c>
      <c r="T1580" s="12">
        <f>IF(ISBLANK(VLOOKUP($H1580*100+T$2,Feuil2!$A$3:$CQ$931,HLOOKUP(Feuil1!$F1580,Feuil2!$E$1:$DG$2,2,0),0)),"",VLOOKUP($H1580*100+T$2,Feuil2!$A$3:$CQ$931,HLOOKUP(Feuil1!$F1580,Feuil2!$E$1:$DG$2,2,0),0))</f>
        <v>0</v>
      </c>
      <c r="U1580" s="12">
        <f t="shared" si="46"/>
        <v>733.7</v>
      </c>
    </row>
    <row r="1581" spans="1:21" x14ac:dyDescent="0.35">
      <c r="A1581" s="33" t="s">
        <v>64</v>
      </c>
      <c r="B1581" s="8" t="s">
        <v>21</v>
      </c>
      <c r="C1581" s="39">
        <v>523250</v>
      </c>
      <c r="D1581" s="39">
        <v>412150</v>
      </c>
      <c r="E1581" s="39">
        <v>85</v>
      </c>
      <c r="F1581" s="10">
        <v>6272</v>
      </c>
      <c r="G1581" s="5" t="s">
        <v>176</v>
      </c>
      <c r="H1581" s="11">
        <v>1962</v>
      </c>
      <c r="I1581" s="12">
        <f>IF(ISBLANK(VLOOKUP($H1581*100+I$2,Feuil2!$A$3:$CQ$931,HLOOKUP(Feuil1!$F1581,Feuil2!$E$1:$DG$2,2,0),0)),"",VLOOKUP($H1581*100+I$2,Feuil2!$A$3:$CQ$931,HLOOKUP(Feuil1!$F1581,Feuil2!$E$1:$DG$2,2,0),0))</f>
        <v>21.1</v>
      </c>
      <c r="J1581" s="12">
        <f>IF(ISBLANK(VLOOKUP($H1581*100+J$2,Feuil2!$A$3:$CQ$931,HLOOKUP(Feuil1!$F1581,Feuil2!$E$1:$DG$2,2,0),0)),"",VLOOKUP($H1581*100+J$2,Feuil2!$A$3:$CQ$931,HLOOKUP(Feuil1!$F1581,Feuil2!$E$1:$DG$2,2,0),0))</f>
        <v>37.6</v>
      </c>
      <c r="K1581" s="12">
        <f>IF(ISBLANK(VLOOKUP($H1581*100+K$2,Feuil2!$A$3:$CQ$931,HLOOKUP(Feuil1!$F1581,Feuil2!$E$1:$DG$2,2,0),0)),"",VLOOKUP($H1581*100+K$2,Feuil2!$A$3:$CQ$931,HLOOKUP(Feuil1!$F1581,Feuil2!$E$1:$DG$2,2,0),0))</f>
        <v>393.7</v>
      </c>
      <c r="L1581" s="12">
        <f>IF(ISBLANK(VLOOKUP($H1581*100+L$2,Feuil2!$A$3:$CQ$931,HLOOKUP(Feuil1!$F1581,Feuil2!$E$1:$DG$2,2,0),0)),"",VLOOKUP($H1581*100+L$2,Feuil2!$A$3:$CQ$931,HLOOKUP(Feuil1!$F1581,Feuil2!$E$1:$DG$2,2,0),0))</f>
        <v>108.8</v>
      </c>
      <c r="M1581" s="12">
        <f>IF(ISBLANK(VLOOKUP($H1581*100+M$2,Feuil2!$A$3:$CQ$931,HLOOKUP(Feuil1!$F1581,Feuil2!$E$1:$DG$2,2,0),0)),"",VLOOKUP($H1581*100+M$2,Feuil2!$A$3:$CQ$931,HLOOKUP(Feuil1!$F1581,Feuil2!$E$1:$DG$2,2,0),0))</f>
        <v>302</v>
      </c>
      <c r="N1581" s="12">
        <f>IF(ISBLANK(VLOOKUP($H1581*100+N$2,Feuil2!$A$3:$CQ$931,HLOOKUP(Feuil1!$F1581,Feuil2!$E$1:$DG$2,2,0),0)),"",VLOOKUP($H1581*100+N$2,Feuil2!$A$3:$CQ$931,HLOOKUP(Feuil1!$F1581,Feuil2!$E$1:$DG$2,2,0),0))</f>
        <v>205.9</v>
      </c>
      <c r="O1581" s="12">
        <f>IF(ISBLANK(VLOOKUP($H1581*100+O$2,Feuil2!$A$3:$CQ$931,HLOOKUP(Feuil1!$F1581,Feuil2!$E$1:$DG$2,2,0),0)),"",VLOOKUP($H1581*100+O$2,Feuil2!$A$3:$CQ$931,HLOOKUP(Feuil1!$F1581,Feuil2!$E$1:$DG$2,2,0),0))</f>
        <v>15</v>
      </c>
      <c r="P1581" s="12">
        <f>IF(ISBLANK(VLOOKUP($H1581*100+P$2,Feuil2!$A$3:$CQ$931,HLOOKUP(Feuil1!$F1581,Feuil2!$E$1:$DG$2,2,0),0)),"",VLOOKUP($H1581*100+P$2,Feuil2!$A$3:$CQ$931,HLOOKUP(Feuil1!$F1581,Feuil2!$E$1:$DG$2,2,0),0))</f>
        <v>46.4</v>
      </c>
      <c r="Q1581" s="12">
        <f>IF(ISBLANK(VLOOKUP($H1581*100+Q$2,Feuil2!$A$3:$CQ$931,HLOOKUP(Feuil1!$F1581,Feuil2!$E$1:$DG$2,2,0),0)),"",VLOOKUP($H1581*100+Q$2,Feuil2!$A$3:$CQ$931,HLOOKUP(Feuil1!$F1581,Feuil2!$E$1:$DG$2,2,0),0))</f>
        <v>159.19999999999999</v>
      </c>
      <c r="R1581" s="12">
        <f>IF(ISBLANK(VLOOKUP($H1581*100+R$2,Feuil2!$A$3:$CQ$931,HLOOKUP(Feuil1!$F1581,Feuil2!$E$1:$DG$2,2,0),0)),"",VLOOKUP($H1581*100+R$2,Feuil2!$A$3:$CQ$931,HLOOKUP(Feuil1!$F1581,Feuil2!$E$1:$DG$2,2,0),0))</f>
        <v>0</v>
      </c>
      <c r="S1581" s="12">
        <f>IF(ISBLANK(VLOOKUP($H1581*100+S$2,Feuil2!$A$3:$CQ$931,HLOOKUP(Feuil1!$F1581,Feuil2!$E$1:$DG$2,2,0),0)),"",VLOOKUP($H1581*100+S$2,Feuil2!$A$3:$CQ$931,HLOOKUP(Feuil1!$F1581,Feuil2!$E$1:$DG$2,2,0),0))</f>
        <v>17</v>
      </c>
      <c r="T1581" s="12">
        <f>IF(ISBLANK(VLOOKUP($H1581*100+T$2,Feuil2!$A$3:$CQ$931,HLOOKUP(Feuil1!$F1581,Feuil2!$E$1:$DG$2,2,0),0)),"",VLOOKUP($H1581*100+T$2,Feuil2!$A$3:$CQ$931,HLOOKUP(Feuil1!$F1581,Feuil2!$E$1:$DG$2,2,0),0))</f>
        <v>4.3</v>
      </c>
      <c r="U1581" s="12">
        <f t="shared" si="46"/>
        <v>1311</v>
      </c>
    </row>
    <row r="1582" spans="1:21" x14ac:dyDescent="0.35">
      <c r="A1582" s="33" t="s">
        <v>64</v>
      </c>
      <c r="B1582" s="8" t="s">
        <v>21</v>
      </c>
      <c r="C1582" s="39">
        <v>523250</v>
      </c>
      <c r="D1582" s="39">
        <v>412150</v>
      </c>
      <c r="E1582" s="39">
        <v>85</v>
      </c>
      <c r="F1582" s="10">
        <v>6272</v>
      </c>
      <c r="G1582" s="5" t="s">
        <v>176</v>
      </c>
      <c r="H1582" s="11">
        <v>1963</v>
      </c>
      <c r="I1582" s="12">
        <f>IF(ISBLANK(VLOOKUP($H1582*100+I$2,Feuil2!$A$3:$CQ$931,HLOOKUP(Feuil1!$F1582,Feuil2!$E$1:$DG$2,2,0),0)),"",VLOOKUP($H1582*100+I$2,Feuil2!$A$3:$CQ$931,HLOOKUP(Feuil1!$F1582,Feuil2!$E$1:$DG$2,2,0),0))</f>
        <v>0</v>
      </c>
      <c r="J1582" s="12">
        <f>IF(ISBLANK(VLOOKUP($H1582*100+J$2,Feuil2!$A$3:$CQ$931,HLOOKUP(Feuil1!$F1582,Feuil2!$E$1:$DG$2,2,0),0)),"",VLOOKUP($H1582*100+J$2,Feuil2!$A$3:$CQ$931,HLOOKUP(Feuil1!$F1582,Feuil2!$E$1:$DG$2,2,0),0))</f>
        <v>7.7</v>
      </c>
      <c r="K1582" s="12">
        <f>IF(ISBLANK(VLOOKUP($H1582*100+K$2,Feuil2!$A$3:$CQ$931,HLOOKUP(Feuil1!$F1582,Feuil2!$E$1:$DG$2,2,0),0)),"",VLOOKUP($H1582*100+K$2,Feuil2!$A$3:$CQ$931,HLOOKUP(Feuil1!$F1582,Feuil2!$E$1:$DG$2,2,0),0))</f>
        <v>58.4</v>
      </c>
      <c r="L1582" s="12">
        <f>IF(ISBLANK(VLOOKUP($H1582*100+L$2,Feuil2!$A$3:$CQ$931,HLOOKUP(Feuil1!$F1582,Feuil2!$E$1:$DG$2,2,0),0)),"",VLOOKUP($H1582*100+L$2,Feuil2!$A$3:$CQ$931,HLOOKUP(Feuil1!$F1582,Feuil2!$E$1:$DG$2,2,0),0))</f>
        <v>301.5</v>
      </c>
      <c r="M1582" s="12">
        <f>IF(ISBLANK(VLOOKUP($H1582*100+M$2,Feuil2!$A$3:$CQ$931,HLOOKUP(Feuil1!$F1582,Feuil2!$E$1:$DG$2,2,0),0)),"",VLOOKUP($H1582*100+M$2,Feuil2!$A$3:$CQ$931,HLOOKUP(Feuil1!$F1582,Feuil2!$E$1:$DG$2,2,0),0))</f>
        <v>22.5</v>
      </c>
      <c r="N1582" s="12">
        <f>IF(ISBLANK(VLOOKUP($H1582*100+N$2,Feuil2!$A$3:$CQ$931,HLOOKUP(Feuil1!$F1582,Feuil2!$E$1:$DG$2,2,0),0)),"",VLOOKUP($H1582*100+N$2,Feuil2!$A$3:$CQ$931,HLOOKUP(Feuil1!$F1582,Feuil2!$E$1:$DG$2,2,0),0))</f>
        <v>99.4</v>
      </c>
      <c r="O1582" s="12">
        <f>IF(ISBLANK(VLOOKUP($H1582*100+O$2,Feuil2!$A$3:$CQ$931,HLOOKUP(Feuil1!$F1582,Feuil2!$E$1:$DG$2,2,0),0)),"",VLOOKUP($H1582*100+O$2,Feuil2!$A$3:$CQ$931,HLOOKUP(Feuil1!$F1582,Feuil2!$E$1:$DG$2,2,0),0))</f>
        <v>109.2</v>
      </c>
      <c r="P1582" s="12">
        <f>IF(ISBLANK(VLOOKUP($H1582*100+P$2,Feuil2!$A$3:$CQ$931,HLOOKUP(Feuil1!$F1582,Feuil2!$E$1:$DG$2,2,0),0)),"",VLOOKUP($H1582*100+P$2,Feuil2!$A$3:$CQ$931,HLOOKUP(Feuil1!$F1582,Feuil2!$E$1:$DG$2,2,0),0))</f>
        <v>136.6</v>
      </c>
      <c r="Q1582" s="12">
        <f>IF(ISBLANK(VLOOKUP($H1582*100+Q$2,Feuil2!$A$3:$CQ$931,HLOOKUP(Feuil1!$F1582,Feuil2!$E$1:$DG$2,2,0),0)),"",VLOOKUP($H1582*100+Q$2,Feuil2!$A$3:$CQ$931,HLOOKUP(Feuil1!$F1582,Feuil2!$E$1:$DG$2,2,0),0))</f>
        <v>18.5</v>
      </c>
      <c r="R1582" s="12">
        <f>IF(ISBLANK(VLOOKUP($H1582*100+R$2,Feuil2!$A$3:$CQ$931,HLOOKUP(Feuil1!$F1582,Feuil2!$E$1:$DG$2,2,0),0)),"",VLOOKUP($H1582*100+R$2,Feuil2!$A$3:$CQ$931,HLOOKUP(Feuil1!$F1582,Feuil2!$E$1:$DG$2,2,0),0))</f>
        <v>18.5</v>
      </c>
      <c r="S1582" s="12">
        <f>IF(ISBLANK(VLOOKUP($H1582*100+S$2,Feuil2!$A$3:$CQ$931,HLOOKUP(Feuil1!$F1582,Feuil2!$E$1:$DG$2,2,0),0)),"",VLOOKUP($H1582*100+S$2,Feuil2!$A$3:$CQ$931,HLOOKUP(Feuil1!$F1582,Feuil2!$E$1:$DG$2,2,0),0))</f>
        <v>0</v>
      </c>
      <c r="T1582" s="12">
        <f>IF(ISBLANK(VLOOKUP($H1582*100+T$2,Feuil2!$A$3:$CQ$931,HLOOKUP(Feuil1!$F1582,Feuil2!$E$1:$DG$2,2,0),0)),"",VLOOKUP($H1582*100+T$2,Feuil2!$A$3:$CQ$931,HLOOKUP(Feuil1!$F1582,Feuil2!$E$1:$DG$2,2,0),0))</f>
        <v>0</v>
      </c>
      <c r="U1582" s="12">
        <f t="shared" si="46"/>
        <v>772.30000000000007</v>
      </c>
    </row>
    <row r="1583" spans="1:21" x14ac:dyDescent="0.35">
      <c r="A1583" s="33" t="s">
        <v>64</v>
      </c>
      <c r="B1583" s="8" t="s">
        <v>21</v>
      </c>
      <c r="C1583" s="39">
        <v>523250</v>
      </c>
      <c r="D1583" s="39">
        <v>412150</v>
      </c>
      <c r="E1583" s="39">
        <v>85</v>
      </c>
      <c r="F1583" s="10">
        <v>6272</v>
      </c>
      <c r="G1583" s="5" t="s">
        <v>176</v>
      </c>
      <c r="H1583" s="11">
        <v>1964</v>
      </c>
      <c r="I1583" s="12">
        <f>IF(ISBLANK(VLOOKUP($H1583*100+I$2,Feuil2!$A$3:$CQ$931,HLOOKUP(Feuil1!$F1583,Feuil2!$E$1:$DG$2,2,0),0)),"",VLOOKUP($H1583*100+I$2,Feuil2!$A$3:$CQ$931,HLOOKUP(Feuil1!$F1583,Feuil2!$E$1:$DG$2,2,0),0))</f>
        <v>2.2999999999999998</v>
      </c>
      <c r="J1583" s="12">
        <f>IF(ISBLANK(VLOOKUP($H1583*100+J$2,Feuil2!$A$3:$CQ$931,HLOOKUP(Feuil1!$F1583,Feuil2!$E$1:$DG$2,2,0),0)),"",VLOOKUP($H1583*100+J$2,Feuil2!$A$3:$CQ$931,HLOOKUP(Feuil1!$F1583,Feuil2!$E$1:$DG$2,2,0),0))</f>
        <v>9.3000000000000007</v>
      </c>
      <c r="K1583" s="12">
        <f>IF(ISBLANK(VLOOKUP($H1583*100+K$2,Feuil2!$A$3:$CQ$931,HLOOKUP(Feuil1!$F1583,Feuil2!$E$1:$DG$2,2,0),0)),"",VLOOKUP($H1583*100+K$2,Feuil2!$A$3:$CQ$931,HLOOKUP(Feuil1!$F1583,Feuil2!$E$1:$DG$2,2,0),0))</f>
        <v>191.3</v>
      </c>
      <c r="L1583" s="12">
        <f>IF(ISBLANK(VLOOKUP($H1583*100+L$2,Feuil2!$A$3:$CQ$931,HLOOKUP(Feuil1!$F1583,Feuil2!$E$1:$DG$2,2,0),0)),"",VLOOKUP($H1583*100+L$2,Feuil2!$A$3:$CQ$931,HLOOKUP(Feuil1!$F1583,Feuil2!$E$1:$DG$2,2,0),0))</f>
        <v>150.4</v>
      </c>
      <c r="M1583" s="12">
        <f>IF(ISBLANK(VLOOKUP($H1583*100+M$2,Feuil2!$A$3:$CQ$931,HLOOKUP(Feuil1!$F1583,Feuil2!$E$1:$DG$2,2,0),0)),"",VLOOKUP($H1583*100+M$2,Feuil2!$A$3:$CQ$931,HLOOKUP(Feuil1!$F1583,Feuil2!$E$1:$DG$2,2,0),0))</f>
        <v>97.6</v>
      </c>
      <c r="N1583" s="12">
        <f>IF(ISBLANK(VLOOKUP($H1583*100+N$2,Feuil2!$A$3:$CQ$931,HLOOKUP(Feuil1!$F1583,Feuil2!$E$1:$DG$2,2,0),0)),"",VLOOKUP($H1583*100+N$2,Feuil2!$A$3:$CQ$931,HLOOKUP(Feuil1!$F1583,Feuil2!$E$1:$DG$2,2,0),0))</f>
        <v>116.3</v>
      </c>
      <c r="O1583" s="12">
        <f>IF(ISBLANK(VLOOKUP($H1583*100+O$2,Feuil2!$A$3:$CQ$931,HLOOKUP(Feuil1!$F1583,Feuil2!$E$1:$DG$2,2,0),0)),"",VLOOKUP($H1583*100+O$2,Feuil2!$A$3:$CQ$931,HLOOKUP(Feuil1!$F1583,Feuil2!$E$1:$DG$2,2,0),0))</f>
        <v>78.400000000000006</v>
      </c>
      <c r="P1583" s="12">
        <f>IF(ISBLANK(VLOOKUP($H1583*100+P$2,Feuil2!$A$3:$CQ$931,HLOOKUP(Feuil1!$F1583,Feuil2!$E$1:$DG$2,2,0),0)),"",VLOOKUP($H1583*100+P$2,Feuil2!$A$3:$CQ$931,HLOOKUP(Feuil1!$F1583,Feuil2!$E$1:$DG$2,2,0),0))</f>
        <v>95.2</v>
      </c>
      <c r="Q1583" s="12">
        <f>IF(ISBLANK(VLOOKUP($H1583*100+Q$2,Feuil2!$A$3:$CQ$931,HLOOKUP(Feuil1!$F1583,Feuil2!$E$1:$DG$2,2,0),0)),"",VLOOKUP($H1583*100+Q$2,Feuil2!$A$3:$CQ$931,HLOOKUP(Feuil1!$F1583,Feuil2!$E$1:$DG$2,2,0),0))</f>
        <v>27.6</v>
      </c>
      <c r="R1583" s="12">
        <f>IF(ISBLANK(VLOOKUP($H1583*100+R$2,Feuil2!$A$3:$CQ$931,HLOOKUP(Feuil1!$F1583,Feuil2!$E$1:$DG$2,2,0),0)),"",VLOOKUP($H1583*100+R$2,Feuil2!$A$3:$CQ$931,HLOOKUP(Feuil1!$F1583,Feuil2!$E$1:$DG$2,2,0),0))</f>
        <v>60.4</v>
      </c>
      <c r="S1583" s="12">
        <f>IF(ISBLANK(VLOOKUP($H1583*100+S$2,Feuil2!$A$3:$CQ$931,HLOOKUP(Feuil1!$F1583,Feuil2!$E$1:$DG$2,2,0),0)),"",VLOOKUP($H1583*100+S$2,Feuil2!$A$3:$CQ$931,HLOOKUP(Feuil1!$F1583,Feuil2!$E$1:$DG$2,2,0),0))</f>
        <v>0</v>
      </c>
      <c r="T1583" s="12">
        <f>IF(ISBLANK(VLOOKUP($H1583*100+T$2,Feuil2!$A$3:$CQ$931,HLOOKUP(Feuil1!$F1583,Feuil2!$E$1:$DG$2,2,0),0)),"",VLOOKUP($H1583*100+T$2,Feuil2!$A$3:$CQ$931,HLOOKUP(Feuil1!$F1583,Feuil2!$E$1:$DG$2,2,0),0))</f>
        <v>0</v>
      </c>
      <c r="U1583" s="12">
        <f t="shared" si="46"/>
        <v>828.8</v>
      </c>
    </row>
    <row r="1584" spans="1:21" x14ac:dyDescent="0.35">
      <c r="A1584" s="33" t="s">
        <v>64</v>
      </c>
      <c r="B1584" s="8" t="s">
        <v>21</v>
      </c>
      <c r="C1584" s="39">
        <v>523250</v>
      </c>
      <c r="D1584" s="39">
        <v>412150</v>
      </c>
      <c r="E1584" s="39">
        <v>85</v>
      </c>
      <c r="F1584" s="10">
        <v>6272</v>
      </c>
      <c r="G1584" s="5" t="s">
        <v>176</v>
      </c>
      <c r="H1584" s="11">
        <v>1965</v>
      </c>
      <c r="I1584" s="12">
        <f>IF(ISBLANK(VLOOKUP($H1584*100+I$2,Feuil2!$A$3:$CQ$931,HLOOKUP(Feuil1!$F1584,Feuil2!$E$1:$DG$2,2,0),0)),"",VLOOKUP($H1584*100+I$2,Feuil2!$A$3:$CQ$931,HLOOKUP(Feuil1!$F1584,Feuil2!$E$1:$DG$2,2,0),0))</f>
        <v>32.6</v>
      </c>
      <c r="J1584" s="12">
        <f>IF(ISBLANK(VLOOKUP($H1584*100+J$2,Feuil2!$A$3:$CQ$931,HLOOKUP(Feuil1!$F1584,Feuil2!$E$1:$DG$2,2,0),0)),"",VLOOKUP($H1584*100+J$2,Feuil2!$A$3:$CQ$931,HLOOKUP(Feuil1!$F1584,Feuil2!$E$1:$DG$2,2,0),0))</f>
        <v>152.1</v>
      </c>
      <c r="K1584" s="12">
        <f>IF(ISBLANK(VLOOKUP($H1584*100+K$2,Feuil2!$A$3:$CQ$931,HLOOKUP(Feuil1!$F1584,Feuil2!$E$1:$DG$2,2,0),0)),"",VLOOKUP($H1584*100+K$2,Feuil2!$A$3:$CQ$931,HLOOKUP(Feuil1!$F1584,Feuil2!$E$1:$DG$2,2,0),0))</f>
        <v>90</v>
      </c>
      <c r="L1584" s="12">
        <f>IF(ISBLANK(VLOOKUP($H1584*100+L$2,Feuil2!$A$3:$CQ$931,HLOOKUP(Feuil1!$F1584,Feuil2!$E$1:$DG$2,2,0),0)),"",VLOOKUP($H1584*100+L$2,Feuil2!$A$3:$CQ$931,HLOOKUP(Feuil1!$F1584,Feuil2!$E$1:$DG$2,2,0),0))</f>
        <v>45</v>
      </c>
      <c r="M1584" s="12">
        <f>IF(ISBLANK(VLOOKUP($H1584*100+M$2,Feuil2!$A$3:$CQ$931,HLOOKUP(Feuil1!$F1584,Feuil2!$E$1:$DG$2,2,0),0)),"",VLOOKUP($H1584*100+M$2,Feuil2!$A$3:$CQ$931,HLOOKUP(Feuil1!$F1584,Feuil2!$E$1:$DG$2,2,0),0))</f>
        <v>37.4</v>
      </c>
      <c r="N1584" s="12">
        <f>IF(ISBLANK(VLOOKUP($H1584*100+N$2,Feuil2!$A$3:$CQ$931,HLOOKUP(Feuil1!$F1584,Feuil2!$E$1:$DG$2,2,0),0)),"",VLOOKUP($H1584*100+N$2,Feuil2!$A$3:$CQ$931,HLOOKUP(Feuil1!$F1584,Feuil2!$E$1:$DG$2,2,0),0))</f>
        <v>98.2</v>
      </c>
      <c r="O1584" s="12">
        <f>IF(ISBLANK(VLOOKUP($H1584*100+O$2,Feuil2!$A$3:$CQ$931,HLOOKUP(Feuil1!$F1584,Feuil2!$E$1:$DG$2,2,0),0)),"",VLOOKUP($H1584*100+O$2,Feuil2!$A$3:$CQ$931,HLOOKUP(Feuil1!$F1584,Feuil2!$E$1:$DG$2,2,0),0))</f>
        <v>4.8</v>
      </c>
      <c r="P1584" s="12">
        <f>IF(ISBLANK(VLOOKUP($H1584*100+P$2,Feuil2!$A$3:$CQ$931,HLOOKUP(Feuil1!$F1584,Feuil2!$E$1:$DG$2,2,0),0)),"",VLOOKUP($H1584*100+P$2,Feuil2!$A$3:$CQ$931,HLOOKUP(Feuil1!$F1584,Feuil2!$E$1:$DG$2,2,0),0))</f>
        <v>29.2</v>
      </c>
      <c r="Q1584" s="12">
        <f>IF(ISBLANK(VLOOKUP($H1584*100+Q$2,Feuil2!$A$3:$CQ$931,HLOOKUP(Feuil1!$F1584,Feuil2!$E$1:$DG$2,2,0),0)),"",VLOOKUP($H1584*100+Q$2,Feuil2!$A$3:$CQ$931,HLOOKUP(Feuil1!$F1584,Feuil2!$E$1:$DG$2,2,0),0))</f>
        <v>14.5</v>
      </c>
      <c r="R1584" s="12">
        <f>IF(ISBLANK(VLOOKUP($H1584*100+R$2,Feuil2!$A$3:$CQ$931,HLOOKUP(Feuil1!$F1584,Feuil2!$E$1:$DG$2,2,0),0)),"",VLOOKUP($H1584*100+R$2,Feuil2!$A$3:$CQ$931,HLOOKUP(Feuil1!$F1584,Feuil2!$E$1:$DG$2,2,0),0))</f>
        <v>0</v>
      </c>
      <c r="S1584" s="12">
        <f>IF(ISBLANK(VLOOKUP($H1584*100+S$2,Feuil2!$A$3:$CQ$931,HLOOKUP(Feuil1!$F1584,Feuil2!$E$1:$DG$2,2,0),0)),"",VLOOKUP($H1584*100+S$2,Feuil2!$A$3:$CQ$931,HLOOKUP(Feuil1!$F1584,Feuil2!$E$1:$DG$2,2,0),0))</f>
        <v>0</v>
      </c>
      <c r="T1584" s="12">
        <f>IF(ISBLANK(VLOOKUP($H1584*100+T$2,Feuil2!$A$3:$CQ$931,HLOOKUP(Feuil1!$F1584,Feuil2!$E$1:$DG$2,2,0),0)),"",VLOOKUP($H1584*100+T$2,Feuil2!$A$3:$CQ$931,HLOOKUP(Feuil1!$F1584,Feuil2!$E$1:$DG$2,2,0),0))</f>
        <v>0</v>
      </c>
      <c r="U1584" s="12">
        <f t="shared" si="46"/>
        <v>503.79999999999995</v>
      </c>
    </row>
    <row r="1585" spans="1:21" x14ac:dyDescent="0.35">
      <c r="A1585" s="33" t="s">
        <v>64</v>
      </c>
      <c r="B1585" s="8" t="s">
        <v>21</v>
      </c>
      <c r="C1585" s="39">
        <v>523250</v>
      </c>
      <c r="D1585" s="39">
        <v>412150</v>
      </c>
      <c r="E1585" s="39">
        <v>85</v>
      </c>
      <c r="F1585" s="10">
        <v>6272</v>
      </c>
      <c r="G1585" s="5" t="s">
        <v>176</v>
      </c>
      <c r="H1585" s="11">
        <v>1966</v>
      </c>
      <c r="I1585" s="12">
        <f>IF(ISBLANK(VLOOKUP($H1585*100+I$2,Feuil2!$A$3:$CQ$931,HLOOKUP(Feuil1!$F1585,Feuil2!$E$1:$DG$2,2,0),0)),"",VLOOKUP($H1585*100+I$2,Feuil2!$A$3:$CQ$931,HLOOKUP(Feuil1!$F1585,Feuil2!$E$1:$DG$2,2,0),0))</f>
        <v>1.6</v>
      </c>
      <c r="J1585" s="12">
        <f>IF(ISBLANK(VLOOKUP($H1585*100+J$2,Feuil2!$A$3:$CQ$931,HLOOKUP(Feuil1!$F1585,Feuil2!$E$1:$DG$2,2,0),0)),"",VLOOKUP($H1585*100+J$2,Feuil2!$A$3:$CQ$931,HLOOKUP(Feuil1!$F1585,Feuil2!$E$1:$DG$2,2,0),0))</f>
        <v>98.9</v>
      </c>
      <c r="K1585" s="12">
        <f>IF(ISBLANK(VLOOKUP($H1585*100+K$2,Feuil2!$A$3:$CQ$931,HLOOKUP(Feuil1!$F1585,Feuil2!$E$1:$DG$2,2,0),0)),"",VLOOKUP($H1585*100+K$2,Feuil2!$A$3:$CQ$931,HLOOKUP(Feuil1!$F1585,Feuil2!$E$1:$DG$2,2,0),0))</f>
        <v>63.6</v>
      </c>
      <c r="L1585" s="12">
        <f>IF(ISBLANK(VLOOKUP($H1585*100+L$2,Feuil2!$A$3:$CQ$931,HLOOKUP(Feuil1!$F1585,Feuil2!$E$1:$DG$2,2,0),0)),"",VLOOKUP($H1585*100+L$2,Feuil2!$A$3:$CQ$931,HLOOKUP(Feuil1!$F1585,Feuil2!$E$1:$DG$2,2,0),0))</f>
        <v>2.6</v>
      </c>
      <c r="M1585" s="12">
        <f>IF(ISBLANK(VLOOKUP($H1585*100+M$2,Feuil2!$A$3:$CQ$931,HLOOKUP(Feuil1!$F1585,Feuil2!$E$1:$DG$2,2,0),0)),"",VLOOKUP($H1585*100+M$2,Feuil2!$A$3:$CQ$931,HLOOKUP(Feuil1!$F1585,Feuil2!$E$1:$DG$2,2,0),0))</f>
        <v>57.5</v>
      </c>
      <c r="N1585" s="12">
        <f>IF(ISBLANK(VLOOKUP($H1585*100+N$2,Feuil2!$A$3:$CQ$931,HLOOKUP(Feuil1!$F1585,Feuil2!$E$1:$DG$2,2,0),0)),"",VLOOKUP($H1585*100+N$2,Feuil2!$A$3:$CQ$931,HLOOKUP(Feuil1!$F1585,Feuil2!$E$1:$DG$2,2,0),0))</f>
        <v>60</v>
      </c>
      <c r="O1585" s="12">
        <f>IF(ISBLANK(VLOOKUP($H1585*100+O$2,Feuil2!$A$3:$CQ$931,HLOOKUP(Feuil1!$F1585,Feuil2!$E$1:$DG$2,2,0),0)),"",VLOOKUP($H1585*100+O$2,Feuil2!$A$3:$CQ$931,HLOOKUP(Feuil1!$F1585,Feuil2!$E$1:$DG$2,2,0),0))</f>
        <v>37</v>
      </c>
      <c r="P1585" s="12">
        <f>IF(ISBLANK(VLOOKUP($H1585*100+P$2,Feuil2!$A$3:$CQ$931,HLOOKUP(Feuil1!$F1585,Feuil2!$E$1:$DG$2,2,0),0)),"",VLOOKUP($H1585*100+P$2,Feuil2!$A$3:$CQ$931,HLOOKUP(Feuil1!$F1585,Feuil2!$E$1:$DG$2,2,0),0))</f>
        <v>48.8</v>
      </c>
      <c r="Q1585" s="12">
        <f>IF(ISBLANK(VLOOKUP($H1585*100+Q$2,Feuil2!$A$3:$CQ$931,HLOOKUP(Feuil1!$F1585,Feuil2!$E$1:$DG$2,2,0),0)),"",VLOOKUP($H1585*100+Q$2,Feuil2!$A$3:$CQ$931,HLOOKUP(Feuil1!$F1585,Feuil2!$E$1:$DG$2,2,0),0))</f>
        <v>60.6</v>
      </c>
      <c r="R1585" s="12">
        <f>IF(ISBLANK(VLOOKUP($H1585*100+R$2,Feuil2!$A$3:$CQ$931,HLOOKUP(Feuil1!$F1585,Feuil2!$E$1:$DG$2,2,0),0)),"",VLOOKUP($H1585*100+R$2,Feuil2!$A$3:$CQ$931,HLOOKUP(Feuil1!$F1585,Feuil2!$E$1:$DG$2,2,0),0))</f>
        <v>98.2</v>
      </c>
      <c r="S1585" s="12">
        <f>IF(ISBLANK(VLOOKUP($H1585*100+S$2,Feuil2!$A$3:$CQ$931,HLOOKUP(Feuil1!$F1585,Feuil2!$E$1:$DG$2,2,0),0)),"",VLOOKUP($H1585*100+S$2,Feuil2!$A$3:$CQ$931,HLOOKUP(Feuil1!$F1585,Feuil2!$E$1:$DG$2,2,0),0))</f>
        <v>0</v>
      </c>
      <c r="T1585" s="12">
        <f>IF(ISBLANK(VLOOKUP($H1585*100+T$2,Feuil2!$A$3:$CQ$931,HLOOKUP(Feuil1!$F1585,Feuil2!$E$1:$DG$2,2,0),0)),"",VLOOKUP($H1585*100+T$2,Feuil2!$A$3:$CQ$931,HLOOKUP(Feuil1!$F1585,Feuil2!$E$1:$DG$2,2,0),0))</f>
        <v>0</v>
      </c>
      <c r="U1585" s="12">
        <f t="shared" si="46"/>
        <v>528.80000000000007</v>
      </c>
    </row>
    <row r="1586" spans="1:21" x14ac:dyDescent="0.35">
      <c r="A1586" s="33" t="s">
        <v>64</v>
      </c>
      <c r="B1586" s="8" t="s">
        <v>21</v>
      </c>
      <c r="C1586" s="39">
        <v>523250</v>
      </c>
      <c r="D1586" s="39">
        <v>412150</v>
      </c>
      <c r="E1586" s="39">
        <v>85</v>
      </c>
      <c r="F1586" s="10">
        <v>6272</v>
      </c>
      <c r="G1586" s="5" t="s">
        <v>176</v>
      </c>
      <c r="H1586" s="11">
        <v>1967</v>
      </c>
      <c r="I1586" s="12">
        <f>IF(ISBLANK(VLOOKUP($H1586*100+I$2,Feuil2!$A$3:$CQ$931,HLOOKUP(Feuil1!$F1586,Feuil2!$E$1:$DG$2,2,0),0)),"",VLOOKUP($H1586*100+I$2,Feuil2!$A$3:$CQ$931,HLOOKUP(Feuil1!$F1586,Feuil2!$E$1:$DG$2,2,0),0))</f>
        <v>8.4</v>
      </c>
      <c r="J1586" s="12">
        <f>IF(ISBLANK(VLOOKUP($H1586*100+J$2,Feuil2!$A$3:$CQ$931,HLOOKUP(Feuil1!$F1586,Feuil2!$E$1:$DG$2,2,0),0)),"",VLOOKUP($H1586*100+J$2,Feuil2!$A$3:$CQ$931,HLOOKUP(Feuil1!$F1586,Feuil2!$E$1:$DG$2,2,0),0))</f>
        <v>32.4</v>
      </c>
      <c r="K1586" s="12">
        <f>IF(ISBLANK(VLOOKUP($H1586*100+K$2,Feuil2!$A$3:$CQ$931,HLOOKUP(Feuil1!$F1586,Feuil2!$E$1:$DG$2,2,0),0)),"",VLOOKUP($H1586*100+K$2,Feuil2!$A$3:$CQ$931,HLOOKUP(Feuil1!$F1586,Feuil2!$E$1:$DG$2,2,0),0))</f>
        <v>156.4</v>
      </c>
      <c r="L1586" s="12">
        <f>IF(ISBLANK(VLOOKUP($H1586*100+L$2,Feuil2!$A$3:$CQ$931,HLOOKUP(Feuil1!$F1586,Feuil2!$E$1:$DG$2,2,0),0)),"",VLOOKUP($H1586*100+L$2,Feuil2!$A$3:$CQ$931,HLOOKUP(Feuil1!$F1586,Feuil2!$E$1:$DG$2,2,0),0))</f>
        <v>52.3</v>
      </c>
      <c r="M1586" s="12">
        <f>IF(ISBLANK(VLOOKUP($H1586*100+M$2,Feuil2!$A$3:$CQ$931,HLOOKUP(Feuil1!$F1586,Feuil2!$E$1:$DG$2,2,0),0)),"",VLOOKUP($H1586*100+M$2,Feuil2!$A$3:$CQ$931,HLOOKUP(Feuil1!$F1586,Feuil2!$E$1:$DG$2,2,0),0))</f>
        <v>2.2999999999999998</v>
      </c>
      <c r="N1586" s="12">
        <f>IF(ISBLANK(VLOOKUP($H1586*100+N$2,Feuil2!$A$3:$CQ$931,HLOOKUP(Feuil1!$F1586,Feuil2!$E$1:$DG$2,2,0),0)),"",VLOOKUP($H1586*100+N$2,Feuil2!$A$3:$CQ$931,HLOOKUP(Feuil1!$F1586,Feuil2!$E$1:$DG$2,2,0),0))</f>
        <v>172.5</v>
      </c>
      <c r="O1586" s="12">
        <f>IF(ISBLANK(VLOOKUP($H1586*100+O$2,Feuil2!$A$3:$CQ$931,HLOOKUP(Feuil1!$F1586,Feuil2!$E$1:$DG$2,2,0),0)),"",VLOOKUP($H1586*100+O$2,Feuil2!$A$3:$CQ$931,HLOOKUP(Feuil1!$F1586,Feuil2!$E$1:$DG$2,2,0),0))</f>
        <v>148.1</v>
      </c>
      <c r="P1586" s="12">
        <f>IF(ISBLANK(VLOOKUP($H1586*100+P$2,Feuil2!$A$3:$CQ$931,HLOOKUP(Feuil1!$F1586,Feuil2!$E$1:$DG$2,2,0),0)),"",VLOOKUP($H1586*100+P$2,Feuil2!$A$3:$CQ$931,HLOOKUP(Feuil1!$F1586,Feuil2!$E$1:$DG$2,2,0),0))</f>
        <v>55.9</v>
      </c>
      <c r="Q1586" s="12">
        <f>IF(ISBLANK(VLOOKUP($H1586*100+Q$2,Feuil2!$A$3:$CQ$931,HLOOKUP(Feuil1!$F1586,Feuil2!$E$1:$DG$2,2,0),0)),"",VLOOKUP($H1586*100+Q$2,Feuil2!$A$3:$CQ$931,HLOOKUP(Feuil1!$F1586,Feuil2!$E$1:$DG$2,2,0),0))</f>
        <v>110.7</v>
      </c>
      <c r="R1586" s="12">
        <f>IF(ISBLANK(VLOOKUP($H1586*100+R$2,Feuil2!$A$3:$CQ$931,HLOOKUP(Feuil1!$F1586,Feuil2!$E$1:$DG$2,2,0),0)),"",VLOOKUP($H1586*100+R$2,Feuil2!$A$3:$CQ$931,HLOOKUP(Feuil1!$F1586,Feuil2!$E$1:$DG$2,2,0),0))</f>
        <v>38.799999999999997</v>
      </c>
      <c r="S1586" s="12">
        <f>IF(ISBLANK(VLOOKUP($H1586*100+S$2,Feuil2!$A$3:$CQ$931,HLOOKUP(Feuil1!$F1586,Feuil2!$E$1:$DG$2,2,0),0)),"",VLOOKUP($H1586*100+S$2,Feuil2!$A$3:$CQ$931,HLOOKUP(Feuil1!$F1586,Feuil2!$E$1:$DG$2,2,0),0))</f>
        <v>0</v>
      </c>
      <c r="T1586" s="12">
        <f>IF(ISBLANK(VLOOKUP($H1586*100+T$2,Feuil2!$A$3:$CQ$931,HLOOKUP(Feuil1!$F1586,Feuil2!$E$1:$DG$2,2,0),0)),"",VLOOKUP($H1586*100+T$2,Feuil2!$A$3:$CQ$931,HLOOKUP(Feuil1!$F1586,Feuil2!$E$1:$DG$2,2,0),0))</f>
        <v>6.5</v>
      </c>
      <c r="U1586" s="12">
        <f t="shared" si="46"/>
        <v>784.3</v>
      </c>
    </row>
    <row r="1587" spans="1:21" x14ac:dyDescent="0.35">
      <c r="A1587" s="33" t="s">
        <v>64</v>
      </c>
      <c r="B1587" s="8" t="s">
        <v>21</v>
      </c>
      <c r="C1587" s="39">
        <v>523250</v>
      </c>
      <c r="D1587" s="39">
        <v>412150</v>
      </c>
      <c r="E1587" s="39">
        <v>85</v>
      </c>
      <c r="F1587" s="10">
        <v>6272</v>
      </c>
      <c r="G1587" s="5" t="s">
        <v>176</v>
      </c>
      <c r="H1587" s="11">
        <v>1968</v>
      </c>
      <c r="I1587" s="12">
        <f>IF(ISBLANK(VLOOKUP($H1587*100+I$2,Feuil2!$A$3:$CQ$931,HLOOKUP(Feuil1!$F1587,Feuil2!$E$1:$DG$2,2,0),0)),"",VLOOKUP($H1587*100+I$2,Feuil2!$A$3:$CQ$931,HLOOKUP(Feuil1!$F1587,Feuil2!$E$1:$DG$2,2,0),0))</f>
        <v>0</v>
      </c>
      <c r="J1587" s="12">
        <f>IF(ISBLANK(VLOOKUP($H1587*100+J$2,Feuil2!$A$3:$CQ$931,HLOOKUP(Feuil1!$F1587,Feuil2!$E$1:$DG$2,2,0),0)),"",VLOOKUP($H1587*100+J$2,Feuil2!$A$3:$CQ$931,HLOOKUP(Feuil1!$F1587,Feuil2!$E$1:$DG$2,2,0),0))</f>
        <v>0</v>
      </c>
      <c r="K1587" s="12">
        <f>IF(ISBLANK(VLOOKUP($H1587*100+K$2,Feuil2!$A$3:$CQ$931,HLOOKUP(Feuil1!$F1587,Feuil2!$E$1:$DG$2,2,0),0)),"",VLOOKUP($H1587*100+K$2,Feuil2!$A$3:$CQ$931,HLOOKUP(Feuil1!$F1587,Feuil2!$E$1:$DG$2,2,0),0))</f>
        <v>278.3</v>
      </c>
      <c r="L1587" s="12">
        <f>IF(ISBLANK(VLOOKUP($H1587*100+L$2,Feuil2!$A$3:$CQ$931,HLOOKUP(Feuil1!$F1587,Feuil2!$E$1:$DG$2,2,0),0)),"",VLOOKUP($H1587*100+L$2,Feuil2!$A$3:$CQ$931,HLOOKUP(Feuil1!$F1587,Feuil2!$E$1:$DG$2,2,0),0))</f>
        <v>106.5</v>
      </c>
      <c r="M1587" s="12">
        <f>IF(ISBLANK(VLOOKUP($H1587*100+M$2,Feuil2!$A$3:$CQ$931,HLOOKUP(Feuil1!$F1587,Feuil2!$E$1:$DG$2,2,0),0)),"",VLOOKUP($H1587*100+M$2,Feuil2!$A$3:$CQ$931,HLOOKUP(Feuil1!$F1587,Feuil2!$E$1:$DG$2,2,0),0))</f>
        <v>109</v>
      </c>
      <c r="N1587" s="12">
        <f>IF(ISBLANK(VLOOKUP($H1587*100+N$2,Feuil2!$A$3:$CQ$931,HLOOKUP(Feuil1!$F1587,Feuil2!$E$1:$DG$2,2,0),0)),"",VLOOKUP($H1587*100+N$2,Feuil2!$A$3:$CQ$931,HLOOKUP(Feuil1!$F1587,Feuil2!$E$1:$DG$2,2,0),0))</f>
        <v>259.5</v>
      </c>
      <c r="O1587" s="12">
        <f>IF(ISBLANK(VLOOKUP($H1587*100+O$2,Feuil2!$A$3:$CQ$931,HLOOKUP(Feuil1!$F1587,Feuil2!$E$1:$DG$2,2,0),0)),"",VLOOKUP($H1587*100+O$2,Feuil2!$A$3:$CQ$931,HLOOKUP(Feuil1!$F1587,Feuil2!$E$1:$DG$2,2,0),0))</f>
        <v>140.4</v>
      </c>
      <c r="P1587" s="12">
        <f>IF(ISBLANK(VLOOKUP($H1587*100+P$2,Feuil2!$A$3:$CQ$931,HLOOKUP(Feuil1!$F1587,Feuil2!$E$1:$DG$2,2,0),0)),"",VLOOKUP($H1587*100+P$2,Feuil2!$A$3:$CQ$931,HLOOKUP(Feuil1!$F1587,Feuil2!$E$1:$DG$2,2,0),0))</f>
        <v>86</v>
      </c>
      <c r="Q1587" s="12">
        <f>IF(ISBLANK(VLOOKUP($H1587*100+Q$2,Feuil2!$A$3:$CQ$931,HLOOKUP(Feuil1!$F1587,Feuil2!$E$1:$DG$2,2,0),0)),"",VLOOKUP($H1587*100+Q$2,Feuil2!$A$3:$CQ$931,HLOOKUP(Feuil1!$F1587,Feuil2!$E$1:$DG$2,2,0),0))</f>
        <v>16.600000000000001</v>
      </c>
      <c r="R1587" s="12">
        <f>IF(ISBLANK(VLOOKUP($H1587*100+R$2,Feuil2!$A$3:$CQ$931,HLOOKUP(Feuil1!$F1587,Feuil2!$E$1:$DG$2,2,0),0)),"",VLOOKUP($H1587*100+R$2,Feuil2!$A$3:$CQ$931,HLOOKUP(Feuil1!$F1587,Feuil2!$E$1:$DG$2,2,0),0))</f>
        <v>14</v>
      </c>
      <c r="S1587" s="12">
        <f>IF(ISBLANK(VLOOKUP($H1587*100+S$2,Feuil2!$A$3:$CQ$931,HLOOKUP(Feuil1!$F1587,Feuil2!$E$1:$DG$2,2,0),0)),"",VLOOKUP($H1587*100+S$2,Feuil2!$A$3:$CQ$931,HLOOKUP(Feuil1!$F1587,Feuil2!$E$1:$DG$2,2,0),0))</f>
        <v>10.3</v>
      </c>
      <c r="T1587" s="12">
        <f>IF(ISBLANK(VLOOKUP($H1587*100+T$2,Feuil2!$A$3:$CQ$931,HLOOKUP(Feuil1!$F1587,Feuil2!$E$1:$DG$2,2,0),0)),"",VLOOKUP($H1587*100+T$2,Feuil2!$A$3:$CQ$931,HLOOKUP(Feuil1!$F1587,Feuil2!$E$1:$DG$2,2,0),0))</f>
        <v>0</v>
      </c>
      <c r="U1587" s="12">
        <f t="shared" si="46"/>
        <v>1020.5999999999999</v>
      </c>
    </row>
    <row r="1588" spans="1:21" x14ac:dyDescent="0.35">
      <c r="A1588" s="33" t="s">
        <v>64</v>
      </c>
      <c r="B1588" s="8" t="s">
        <v>21</v>
      </c>
      <c r="C1588" s="39">
        <v>523250</v>
      </c>
      <c r="D1588" s="39">
        <v>412150</v>
      </c>
      <c r="E1588" s="39">
        <v>85</v>
      </c>
      <c r="F1588" s="10">
        <v>6272</v>
      </c>
      <c r="G1588" s="5" t="s">
        <v>176</v>
      </c>
      <c r="H1588" s="11">
        <v>1969</v>
      </c>
      <c r="I1588" s="12">
        <f>IF(ISBLANK(VLOOKUP($H1588*100+I$2,Feuil2!$A$3:$CQ$931,HLOOKUP(Feuil1!$F1588,Feuil2!$E$1:$DG$2,2,0),0)),"",VLOOKUP($H1588*100+I$2,Feuil2!$A$3:$CQ$931,HLOOKUP(Feuil1!$F1588,Feuil2!$E$1:$DG$2,2,0),0))</f>
        <v>14.7</v>
      </c>
      <c r="J1588" s="12">
        <f>IF(ISBLANK(VLOOKUP($H1588*100+J$2,Feuil2!$A$3:$CQ$931,HLOOKUP(Feuil1!$F1588,Feuil2!$E$1:$DG$2,2,0),0)),"",VLOOKUP($H1588*100+J$2,Feuil2!$A$3:$CQ$931,HLOOKUP(Feuil1!$F1588,Feuil2!$E$1:$DG$2,2,0),0))</f>
        <v>78.8</v>
      </c>
      <c r="K1588" s="12">
        <f>IF(ISBLANK(VLOOKUP($H1588*100+K$2,Feuil2!$A$3:$CQ$931,HLOOKUP(Feuil1!$F1588,Feuil2!$E$1:$DG$2,2,0),0)),"",VLOOKUP($H1588*100+K$2,Feuil2!$A$3:$CQ$931,HLOOKUP(Feuil1!$F1588,Feuil2!$E$1:$DG$2,2,0),0))</f>
        <v>164.1</v>
      </c>
      <c r="L1588" s="12">
        <f>IF(ISBLANK(VLOOKUP($H1588*100+L$2,Feuil2!$A$3:$CQ$931,HLOOKUP(Feuil1!$F1588,Feuil2!$E$1:$DG$2,2,0),0)),"",VLOOKUP($H1588*100+L$2,Feuil2!$A$3:$CQ$931,HLOOKUP(Feuil1!$F1588,Feuil2!$E$1:$DG$2,2,0),0))</f>
        <v>109.9</v>
      </c>
      <c r="M1588" s="12">
        <f>IF(ISBLANK(VLOOKUP($H1588*100+M$2,Feuil2!$A$3:$CQ$931,HLOOKUP(Feuil1!$F1588,Feuil2!$E$1:$DG$2,2,0),0)),"",VLOOKUP($H1588*100+M$2,Feuil2!$A$3:$CQ$931,HLOOKUP(Feuil1!$F1588,Feuil2!$E$1:$DG$2,2,0),0))</f>
        <v>179.6</v>
      </c>
      <c r="N1588" s="12">
        <f>IF(ISBLANK(VLOOKUP($H1588*100+N$2,Feuil2!$A$3:$CQ$931,HLOOKUP(Feuil1!$F1588,Feuil2!$E$1:$DG$2,2,0),0)),"",VLOOKUP($H1588*100+N$2,Feuil2!$A$3:$CQ$931,HLOOKUP(Feuil1!$F1588,Feuil2!$E$1:$DG$2,2,0),0))</f>
        <v>2.5</v>
      </c>
      <c r="O1588" s="12">
        <f>IF(ISBLANK(VLOOKUP($H1588*100+O$2,Feuil2!$A$3:$CQ$931,HLOOKUP(Feuil1!$F1588,Feuil2!$E$1:$DG$2,2,0),0)),"",VLOOKUP($H1588*100+O$2,Feuil2!$A$3:$CQ$931,HLOOKUP(Feuil1!$F1588,Feuil2!$E$1:$DG$2,2,0),0))</f>
        <v>91.4</v>
      </c>
      <c r="P1588" s="12">
        <f>IF(ISBLANK(VLOOKUP($H1588*100+P$2,Feuil2!$A$3:$CQ$931,HLOOKUP(Feuil1!$F1588,Feuil2!$E$1:$DG$2,2,0),0)),"",VLOOKUP($H1588*100+P$2,Feuil2!$A$3:$CQ$931,HLOOKUP(Feuil1!$F1588,Feuil2!$E$1:$DG$2,2,0),0))</f>
        <v>31.4</v>
      </c>
      <c r="Q1588" s="12">
        <f>IF(ISBLANK(VLOOKUP($H1588*100+Q$2,Feuil2!$A$3:$CQ$931,HLOOKUP(Feuil1!$F1588,Feuil2!$E$1:$DG$2,2,0),0)),"",VLOOKUP($H1588*100+Q$2,Feuil2!$A$3:$CQ$931,HLOOKUP(Feuil1!$F1588,Feuil2!$E$1:$DG$2,2,0),0))</f>
        <v>20.2</v>
      </c>
      <c r="R1588" s="12">
        <f>IF(ISBLANK(VLOOKUP($H1588*100+R$2,Feuil2!$A$3:$CQ$931,HLOOKUP(Feuil1!$F1588,Feuil2!$E$1:$DG$2,2,0),0)),"",VLOOKUP($H1588*100+R$2,Feuil2!$A$3:$CQ$931,HLOOKUP(Feuil1!$F1588,Feuil2!$E$1:$DG$2,2,0),0))</f>
        <v>0</v>
      </c>
      <c r="S1588" s="12">
        <f>IF(ISBLANK(VLOOKUP($H1588*100+S$2,Feuil2!$A$3:$CQ$931,HLOOKUP(Feuil1!$F1588,Feuil2!$E$1:$DG$2,2,0),0)),"",VLOOKUP($H1588*100+S$2,Feuil2!$A$3:$CQ$931,HLOOKUP(Feuil1!$F1588,Feuil2!$E$1:$DG$2,2,0),0))</f>
        <v>0</v>
      </c>
      <c r="T1588" s="12">
        <f>IF(ISBLANK(VLOOKUP($H1588*100+T$2,Feuil2!$A$3:$CQ$931,HLOOKUP(Feuil1!$F1588,Feuil2!$E$1:$DG$2,2,0),0)),"",VLOOKUP($H1588*100+T$2,Feuil2!$A$3:$CQ$931,HLOOKUP(Feuil1!$F1588,Feuil2!$E$1:$DG$2,2,0),0))</f>
        <v>0</v>
      </c>
      <c r="U1588" s="12">
        <f t="shared" si="46"/>
        <v>692.6</v>
      </c>
    </row>
    <row r="1589" spans="1:21" x14ac:dyDescent="0.35">
      <c r="A1589" s="33" t="s">
        <v>64</v>
      </c>
      <c r="B1589" s="8" t="s">
        <v>21</v>
      </c>
      <c r="C1589" s="39">
        <v>523250</v>
      </c>
      <c r="D1589" s="39">
        <v>412150</v>
      </c>
      <c r="E1589" s="39">
        <v>85</v>
      </c>
      <c r="F1589" s="10">
        <v>6272</v>
      </c>
      <c r="G1589" s="5" t="s">
        <v>176</v>
      </c>
      <c r="H1589" s="11">
        <v>1970</v>
      </c>
      <c r="I1589" s="12">
        <f>IF(ISBLANK(VLOOKUP($H1589*100+I$2,Feuil2!$A$3:$CQ$931,HLOOKUP(Feuil1!$F1589,Feuil2!$E$1:$DG$2,2,0),0)),"",VLOOKUP($H1589*100+I$2,Feuil2!$A$3:$CQ$931,HLOOKUP(Feuil1!$F1589,Feuil2!$E$1:$DG$2,2,0),0))</f>
        <v>0</v>
      </c>
      <c r="J1589" s="12">
        <f>IF(ISBLANK(VLOOKUP($H1589*100+J$2,Feuil2!$A$3:$CQ$931,HLOOKUP(Feuil1!$F1589,Feuil2!$E$1:$DG$2,2,0),0)),"",VLOOKUP($H1589*100+J$2,Feuil2!$A$3:$CQ$931,HLOOKUP(Feuil1!$F1589,Feuil2!$E$1:$DG$2,2,0),0))</f>
        <v>15.1</v>
      </c>
      <c r="K1589" s="12">
        <f>IF(ISBLANK(VLOOKUP($H1589*100+K$2,Feuil2!$A$3:$CQ$931,HLOOKUP(Feuil1!$F1589,Feuil2!$E$1:$DG$2,2,0),0)),"",VLOOKUP($H1589*100+K$2,Feuil2!$A$3:$CQ$931,HLOOKUP(Feuil1!$F1589,Feuil2!$E$1:$DG$2,2,0),0))</f>
        <v>10.9</v>
      </c>
      <c r="L1589" s="12">
        <f>IF(ISBLANK(VLOOKUP($H1589*100+L$2,Feuil2!$A$3:$CQ$931,HLOOKUP(Feuil1!$F1589,Feuil2!$E$1:$DG$2,2,0),0)),"",VLOOKUP($H1589*100+L$2,Feuil2!$A$3:$CQ$931,HLOOKUP(Feuil1!$F1589,Feuil2!$E$1:$DG$2,2,0),0))</f>
        <v>103.6</v>
      </c>
      <c r="M1589" s="12">
        <f>IF(ISBLANK(VLOOKUP($H1589*100+M$2,Feuil2!$A$3:$CQ$931,HLOOKUP(Feuil1!$F1589,Feuil2!$E$1:$DG$2,2,0),0)),"",VLOOKUP($H1589*100+M$2,Feuil2!$A$3:$CQ$931,HLOOKUP(Feuil1!$F1589,Feuil2!$E$1:$DG$2,2,0),0))</f>
        <v>115.3</v>
      </c>
      <c r="N1589" s="12">
        <f>IF(ISBLANK(VLOOKUP($H1589*100+N$2,Feuil2!$A$3:$CQ$931,HLOOKUP(Feuil1!$F1589,Feuil2!$E$1:$DG$2,2,0),0)),"",VLOOKUP($H1589*100+N$2,Feuil2!$A$3:$CQ$931,HLOOKUP(Feuil1!$F1589,Feuil2!$E$1:$DG$2,2,0),0))</f>
        <v>12.5</v>
      </c>
      <c r="O1589" s="12">
        <f>IF(ISBLANK(VLOOKUP($H1589*100+O$2,Feuil2!$A$3:$CQ$931,HLOOKUP(Feuil1!$F1589,Feuil2!$E$1:$DG$2,2,0),0)),"",VLOOKUP($H1589*100+O$2,Feuil2!$A$3:$CQ$931,HLOOKUP(Feuil1!$F1589,Feuil2!$E$1:$DG$2,2,0),0))</f>
        <v>75.7</v>
      </c>
      <c r="P1589" s="12">
        <f>IF(ISBLANK(VLOOKUP($H1589*100+P$2,Feuil2!$A$3:$CQ$931,HLOOKUP(Feuil1!$F1589,Feuil2!$E$1:$DG$2,2,0),0)),"",VLOOKUP($H1589*100+P$2,Feuil2!$A$3:$CQ$931,HLOOKUP(Feuil1!$F1589,Feuil2!$E$1:$DG$2,2,0),0))</f>
        <v>191.2</v>
      </c>
      <c r="Q1589" s="12">
        <f>IF(ISBLANK(VLOOKUP($H1589*100+Q$2,Feuil2!$A$3:$CQ$931,HLOOKUP(Feuil1!$F1589,Feuil2!$E$1:$DG$2,2,0),0)),"",VLOOKUP($H1589*100+Q$2,Feuil2!$A$3:$CQ$931,HLOOKUP(Feuil1!$F1589,Feuil2!$E$1:$DG$2,2,0),0))</f>
        <v>57.8</v>
      </c>
      <c r="R1589" s="12">
        <f>IF(ISBLANK(VLOOKUP($H1589*100+R$2,Feuil2!$A$3:$CQ$931,HLOOKUP(Feuil1!$F1589,Feuil2!$E$1:$DG$2,2,0),0)),"",VLOOKUP($H1589*100+R$2,Feuil2!$A$3:$CQ$931,HLOOKUP(Feuil1!$F1589,Feuil2!$E$1:$DG$2,2,0),0))</f>
        <v>27.2</v>
      </c>
      <c r="S1589" s="12">
        <f>IF(ISBLANK(VLOOKUP($H1589*100+S$2,Feuil2!$A$3:$CQ$931,HLOOKUP(Feuil1!$F1589,Feuil2!$E$1:$DG$2,2,0),0)),"",VLOOKUP($H1589*100+S$2,Feuil2!$A$3:$CQ$931,HLOOKUP(Feuil1!$F1589,Feuil2!$E$1:$DG$2,2,0),0))</f>
        <v>0</v>
      </c>
      <c r="T1589" s="12">
        <f>IF(ISBLANK(VLOOKUP($H1589*100+T$2,Feuil2!$A$3:$CQ$931,HLOOKUP(Feuil1!$F1589,Feuil2!$E$1:$DG$2,2,0),0)),"",VLOOKUP($H1589*100+T$2,Feuil2!$A$3:$CQ$931,HLOOKUP(Feuil1!$F1589,Feuil2!$E$1:$DG$2,2,0),0))</f>
        <v>0</v>
      </c>
      <c r="U1589" s="12">
        <f t="shared" si="46"/>
        <v>609.29999999999995</v>
      </c>
    </row>
    <row r="1590" spans="1:21" x14ac:dyDescent="0.35">
      <c r="A1590" s="33" t="s">
        <v>64</v>
      </c>
      <c r="B1590" s="8" t="s">
        <v>21</v>
      </c>
      <c r="C1590" s="39">
        <v>523250</v>
      </c>
      <c r="D1590" s="39">
        <v>412150</v>
      </c>
      <c r="E1590" s="39">
        <v>85</v>
      </c>
      <c r="F1590" s="10">
        <v>6272</v>
      </c>
      <c r="G1590" s="5" t="s">
        <v>176</v>
      </c>
      <c r="H1590" s="11">
        <v>1971</v>
      </c>
      <c r="I1590" s="12">
        <f>IF(ISBLANK(VLOOKUP($H1590*100+I$2,Feuil2!$A$3:$CQ$931,HLOOKUP(Feuil1!$F1590,Feuil2!$E$1:$DG$2,2,0),0)),"",VLOOKUP($H1590*100+I$2,Feuil2!$A$3:$CQ$931,HLOOKUP(Feuil1!$F1590,Feuil2!$E$1:$DG$2,2,0),0))</f>
        <v>19.600000000000001</v>
      </c>
      <c r="J1590" s="12">
        <f>IF(ISBLANK(VLOOKUP($H1590*100+J$2,Feuil2!$A$3:$CQ$931,HLOOKUP(Feuil1!$F1590,Feuil2!$E$1:$DG$2,2,0),0)),"",VLOOKUP($H1590*100+J$2,Feuil2!$A$3:$CQ$931,HLOOKUP(Feuil1!$F1590,Feuil2!$E$1:$DG$2,2,0),0))</f>
        <v>0</v>
      </c>
      <c r="K1590" s="12">
        <f>IF(ISBLANK(VLOOKUP($H1590*100+K$2,Feuil2!$A$3:$CQ$931,HLOOKUP(Feuil1!$F1590,Feuil2!$E$1:$DG$2,2,0),0)),"",VLOOKUP($H1590*100+K$2,Feuil2!$A$3:$CQ$931,HLOOKUP(Feuil1!$F1590,Feuil2!$E$1:$DG$2,2,0),0))</f>
        <v>75.5</v>
      </c>
      <c r="L1590" s="12">
        <f>IF(ISBLANK(VLOOKUP($H1590*100+L$2,Feuil2!$A$3:$CQ$931,HLOOKUP(Feuil1!$F1590,Feuil2!$E$1:$DG$2,2,0),0)),"",VLOOKUP($H1590*100+L$2,Feuil2!$A$3:$CQ$931,HLOOKUP(Feuil1!$F1590,Feuil2!$E$1:$DG$2,2,0),0))</f>
        <v>79.599999999999994</v>
      </c>
      <c r="M1590" s="12">
        <f>IF(ISBLANK(VLOOKUP($H1590*100+M$2,Feuil2!$A$3:$CQ$931,HLOOKUP(Feuil1!$F1590,Feuil2!$E$1:$DG$2,2,0),0)),"",VLOOKUP($H1590*100+M$2,Feuil2!$A$3:$CQ$931,HLOOKUP(Feuil1!$F1590,Feuil2!$E$1:$DG$2,2,0),0))</f>
        <v>63.6</v>
      </c>
      <c r="N1590" s="12">
        <f>IF(ISBLANK(VLOOKUP($H1590*100+N$2,Feuil2!$A$3:$CQ$931,HLOOKUP(Feuil1!$F1590,Feuil2!$E$1:$DG$2,2,0),0)),"",VLOOKUP($H1590*100+N$2,Feuil2!$A$3:$CQ$931,HLOOKUP(Feuil1!$F1590,Feuil2!$E$1:$DG$2,2,0),0))</f>
        <v>74.8</v>
      </c>
      <c r="O1590" s="12">
        <f>IF(ISBLANK(VLOOKUP($H1590*100+O$2,Feuil2!$A$3:$CQ$931,HLOOKUP(Feuil1!$F1590,Feuil2!$E$1:$DG$2,2,0),0)),"",VLOOKUP($H1590*100+O$2,Feuil2!$A$3:$CQ$931,HLOOKUP(Feuil1!$F1590,Feuil2!$E$1:$DG$2,2,0),0))</f>
        <v>64.900000000000006</v>
      </c>
      <c r="P1590" s="12">
        <f>IF(ISBLANK(VLOOKUP($H1590*100+P$2,Feuil2!$A$3:$CQ$931,HLOOKUP(Feuil1!$F1590,Feuil2!$E$1:$DG$2,2,0),0)),"",VLOOKUP($H1590*100+P$2,Feuil2!$A$3:$CQ$931,HLOOKUP(Feuil1!$F1590,Feuil2!$E$1:$DG$2,2,0),0))</f>
        <v>24</v>
      </c>
      <c r="Q1590" s="12">
        <f>IF(ISBLANK(VLOOKUP($H1590*100+Q$2,Feuil2!$A$3:$CQ$931,HLOOKUP(Feuil1!$F1590,Feuil2!$E$1:$DG$2,2,0),0)),"",VLOOKUP($H1590*100+Q$2,Feuil2!$A$3:$CQ$931,HLOOKUP(Feuil1!$F1590,Feuil2!$E$1:$DG$2,2,0),0))</f>
        <v>58.1</v>
      </c>
      <c r="R1590" s="12">
        <f>IF(ISBLANK(VLOOKUP($H1590*100+R$2,Feuil2!$A$3:$CQ$931,HLOOKUP(Feuil1!$F1590,Feuil2!$E$1:$DG$2,2,0),0)),"",VLOOKUP($H1590*100+R$2,Feuil2!$A$3:$CQ$931,HLOOKUP(Feuil1!$F1590,Feuil2!$E$1:$DG$2,2,0),0))</f>
        <v>3.2</v>
      </c>
      <c r="S1590" s="12">
        <f>IF(ISBLANK(VLOOKUP($H1590*100+S$2,Feuil2!$A$3:$CQ$931,HLOOKUP(Feuil1!$F1590,Feuil2!$E$1:$DG$2,2,0),0)),"",VLOOKUP($H1590*100+S$2,Feuil2!$A$3:$CQ$931,HLOOKUP(Feuil1!$F1590,Feuil2!$E$1:$DG$2,2,0),0))</f>
        <v>0</v>
      </c>
      <c r="T1590" s="12">
        <f>IF(ISBLANK(VLOOKUP($H1590*100+T$2,Feuil2!$A$3:$CQ$931,HLOOKUP(Feuil1!$F1590,Feuil2!$E$1:$DG$2,2,0),0)),"",VLOOKUP($H1590*100+T$2,Feuil2!$A$3:$CQ$931,HLOOKUP(Feuil1!$F1590,Feuil2!$E$1:$DG$2,2,0),0))</f>
        <v>0</v>
      </c>
      <c r="U1590" s="12">
        <f t="shared" si="46"/>
        <v>463.3</v>
      </c>
    </row>
    <row r="1591" spans="1:21" x14ac:dyDescent="0.35">
      <c r="A1591" s="33" t="s">
        <v>64</v>
      </c>
      <c r="B1591" s="8" t="s">
        <v>21</v>
      </c>
      <c r="C1591" s="39">
        <v>523250</v>
      </c>
      <c r="D1591" s="39">
        <v>412150</v>
      </c>
      <c r="E1591" s="39">
        <v>85</v>
      </c>
      <c r="F1591" s="10">
        <v>6272</v>
      </c>
      <c r="G1591" s="5" t="s">
        <v>176</v>
      </c>
      <c r="H1591" s="11">
        <v>1972</v>
      </c>
      <c r="I1591" s="12">
        <f>IF(ISBLANK(VLOOKUP($H1591*100+I$2,Feuil2!$A$3:$CQ$931,HLOOKUP(Feuil1!$F1591,Feuil2!$E$1:$DG$2,2,0),0)),"",VLOOKUP($H1591*100+I$2,Feuil2!$A$3:$CQ$931,HLOOKUP(Feuil1!$F1591,Feuil2!$E$1:$DG$2,2,0),0))</f>
        <v>21.4</v>
      </c>
      <c r="J1591" s="12">
        <f>IF(ISBLANK(VLOOKUP($H1591*100+J$2,Feuil2!$A$3:$CQ$931,HLOOKUP(Feuil1!$F1591,Feuil2!$E$1:$DG$2,2,0),0)),"",VLOOKUP($H1591*100+J$2,Feuil2!$A$3:$CQ$931,HLOOKUP(Feuil1!$F1591,Feuil2!$E$1:$DG$2,2,0),0))</f>
        <v>89.5</v>
      </c>
      <c r="K1591" s="12">
        <f>IF(ISBLANK(VLOOKUP($H1591*100+K$2,Feuil2!$A$3:$CQ$931,HLOOKUP(Feuil1!$F1591,Feuil2!$E$1:$DG$2,2,0),0)),"",VLOOKUP($H1591*100+K$2,Feuil2!$A$3:$CQ$931,HLOOKUP(Feuil1!$F1591,Feuil2!$E$1:$DG$2,2,0),0))</f>
        <v>10.3</v>
      </c>
      <c r="L1591" s="12">
        <f>IF(ISBLANK(VLOOKUP($H1591*100+L$2,Feuil2!$A$3:$CQ$931,HLOOKUP(Feuil1!$F1591,Feuil2!$E$1:$DG$2,2,0),0)),"",VLOOKUP($H1591*100+L$2,Feuil2!$A$3:$CQ$931,HLOOKUP(Feuil1!$F1591,Feuil2!$E$1:$DG$2,2,0),0))</f>
        <v>34.299999999999997</v>
      </c>
      <c r="M1591" s="12">
        <f>IF(ISBLANK(VLOOKUP($H1591*100+M$2,Feuil2!$A$3:$CQ$931,HLOOKUP(Feuil1!$F1591,Feuil2!$E$1:$DG$2,2,0),0)),"",VLOOKUP($H1591*100+M$2,Feuil2!$A$3:$CQ$931,HLOOKUP(Feuil1!$F1591,Feuil2!$E$1:$DG$2,2,0),0))</f>
        <v>43.1</v>
      </c>
      <c r="N1591" s="12">
        <f>IF(ISBLANK(VLOOKUP($H1591*100+N$2,Feuil2!$A$3:$CQ$931,HLOOKUP(Feuil1!$F1591,Feuil2!$E$1:$DG$2,2,0),0)),"",VLOOKUP($H1591*100+N$2,Feuil2!$A$3:$CQ$931,HLOOKUP(Feuil1!$F1591,Feuil2!$E$1:$DG$2,2,0),0))</f>
        <v>54.4</v>
      </c>
      <c r="O1591" s="12">
        <f>IF(ISBLANK(VLOOKUP($H1591*100+O$2,Feuil2!$A$3:$CQ$931,HLOOKUP(Feuil1!$F1591,Feuil2!$E$1:$DG$2,2,0),0)),"",VLOOKUP($H1591*100+O$2,Feuil2!$A$3:$CQ$931,HLOOKUP(Feuil1!$F1591,Feuil2!$E$1:$DG$2,2,0),0))</f>
        <v>41.1</v>
      </c>
      <c r="P1591" s="12">
        <f>IF(ISBLANK(VLOOKUP($H1591*100+P$2,Feuil2!$A$3:$CQ$931,HLOOKUP(Feuil1!$F1591,Feuil2!$E$1:$DG$2,2,0),0)),"",VLOOKUP($H1591*100+P$2,Feuil2!$A$3:$CQ$931,HLOOKUP(Feuil1!$F1591,Feuil2!$E$1:$DG$2,2,0),0))</f>
        <v>30.8</v>
      </c>
      <c r="Q1591" s="12" t="str">
        <f>IF(ISBLANK(VLOOKUP($H1591*100+Q$2,Feuil2!$A$3:$CQ$931,HLOOKUP(Feuil1!$F1591,Feuil2!$E$1:$DG$2,2,0),0)),"",VLOOKUP($H1591*100+Q$2,Feuil2!$A$3:$CQ$931,HLOOKUP(Feuil1!$F1591,Feuil2!$E$1:$DG$2,2,0),0))</f>
        <v/>
      </c>
      <c r="R1591" s="12" t="str">
        <f>IF(ISBLANK(VLOOKUP($H1591*100+R$2,Feuil2!$A$3:$CQ$931,HLOOKUP(Feuil1!$F1591,Feuil2!$E$1:$DG$2,2,0),0)),"",VLOOKUP($H1591*100+R$2,Feuil2!$A$3:$CQ$931,HLOOKUP(Feuil1!$F1591,Feuil2!$E$1:$DG$2,2,0),0))</f>
        <v/>
      </c>
      <c r="S1591" s="12" t="str">
        <f>IF(ISBLANK(VLOOKUP($H1591*100+S$2,Feuil2!$A$3:$CQ$931,HLOOKUP(Feuil1!$F1591,Feuil2!$E$1:$DG$2,2,0),0)),"",VLOOKUP($H1591*100+S$2,Feuil2!$A$3:$CQ$931,HLOOKUP(Feuil1!$F1591,Feuil2!$E$1:$DG$2,2,0),0))</f>
        <v/>
      </c>
      <c r="T1591" s="12" t="str">
        <f>IF(ISBLANK(VLOOKUP($H1591*100+T$2,Feuil2!$A$3:$CQ$931,HLOOKUP(Feuil1!$F1591,Feuil2!$E$1:$DG$2,2,0),0)),"",VLOOKUP($H1591*100+T$2,Feuil2!$A$3:$CQ$931,HLOOKUP(Feuil1!$F1591,Feuil2!$E$1:$DG$2,2,0),0))</f>
        <v/>
      </c>
      <c r="U1591" s="12">
        <f t="shared" si="46"/>
        <v>324.90000000000003</v>
      </c>
    </row>
    <row r="1592" spans="1:21" x14ac:dyDescent="0.35">
      <c r="A1592" s="33" t="s">
        <v>64</v>
      </c>
      <c r="B1592" s="8" t="s">
        <v>21</v>
      </c>
      <c r="C1592" s="39">
        <v>523250</v>
      </c>
      <c r="D1592" s="39">
        <v>412150</v>
      </c>
      <c r="E1592" s="39">
        <v>85</v>
      </c>
      <c r="F1592" s="10">
        <v>6272</v>
      </c>
      <c r="G1592" s="5" t="s">
        <v>176</v>
      </c>
      <c r="H1592" s="11">
        <v>1973</v>
      </c>
      <c r="I1592" s="12" t="str">
        <f>IF(ISBLANK(VLOOKUP($H1592*100+I$2,Feuil2!$A$3:$CQ$931,HLOOKUP(Feuil1!$F1592,Feuil2!$E$1:$DG$2,2,0),0)),"",VLOOKUP($H1592*100+I$2,Feuil2!$A$3:$CQ$931,HLOOKUP(Feuil1!$F1592,Feuil2!$E$1:$DG$2,2,0),0))</f>
        <v/>
      </c>
      <c r="J1592" s="12" t="str">
        <f>IF(ISBLANK(VLOOKUP($H1592*100+J$2,Feuil2!$A$3:$CQ$931,HLOOKUP(Feuil1!$F1592,Feuil2!$E$1:$DG$2,2,0),0)),"",VLOOKUP($H1592*100+J$2,Feuil2!$A$3:$CQ$931,HLOOKUP(Feuil1!$F1592,Feuil2!$E$1:$DG$2,2,0),0))</f>
        <v/>
      </c>
      <c r="K1592" s="12" t="str">
        <f>IF(ISBLANK(VLOOKUP($H1592*100+K$2,Feuil2!$A$3:$CQ$931,HLOOKUP(Feuil1!$F1592,Feuil2!$E$1:$DG$2,2,0),0)),"",VLOOKUP($H1592*100+K$2,Feuil2!$A$3:$CQ$931,HLOOKUP(Feuil1!$F1592,Feuil2!$E$1:$DG$2,2,0),0))</f>
        <v/>
      </c>
      <c r="L1592" s="12">
        <f>IF(ISBLANK(VLOOKUP($H1592*100+L$2,Feuil2!$A$3:$CQ$931,HLOOKUP(Feuil1!$F1592,Feuil2!$E$1:$DG$2,2,0),0)),"",VLOOKUP($H1592*100+L$2,Feuil2!$A$3:$CQ$931,HLOOKUP(Feuil1!$F1592,Feuil2!$E$1:$DG$2,2,0),0))</f>
        <v>136.71</v>
      </c>
      <c r="M1592" s="12">
        <f>IF(ISBLANK(VLOOKUP($H1592*100+M$2,Feuil2!$A$3:$CQ$931,HLOOKUP(Feuil1!$F1592,Feuil2!$E$1:$DG$2,2,0),0)),"",VLOOKUP($H1592*100+M$2,Feuil2!$A$3:$CQ$931,HLOOKUP(Feuil1!$F1592,Feuil2!$E$1:$DG$2,2,0),0))</f>
        <v>20.55</v>
      </c>
      <c r="N1592" s="12">
        <f>IF(ISBLANK(VLOOKUP($H1592*100+N$2,Feuil2!$A$3:$CQ$931,HLOOKUP(Feuil1!$F1592,Feuil2!$E$1:$DG$2,2,0),0)),"",VLOOKUP($H1592*100+N$2,Feuil2!$A$3:$CQ$931,HLOOKUP(Feuil1!$F1592,Feuil2!$E$1:$DG$2,2,0),0))</f>
        <v>39.049999999999997</v>
      </c>
      <c r="O1592" s="12">
        <f>IF(ISBLANK(VLOOKUP($H1592*100+O$2,Feuil2!$A$3:$CQ$931,HLOOKUP(Feuil1!$F1592,Feuil2!$E$1:$DG$2,2,0),0)),"",VLOOKUP($H1592*100+O$2,Feuil2!$A$3:$CQ$931,HLOOKUP(Feuil1!$F1592,Feuil2!$E$1:$DG$2,2,0),0))</f>
        <v>57.63</v>
      </c>
      <c r="P1592" s="12">
        <f>IF(ISBLANK(VLOOKUP($H1592*100+P$2,Feuil2!$A$3:$CQ$931,HLOOKUP(Feuil1!$F1592,Feuil2!$E$1:$DG$2,2,0),0)),"",VLOOKUP($H1592*100+P$2,Feuil2!$A$3:$CQ$931,HLOOKUP(Feuil1!$F1592,Feuil2!$E$1:$DG$2,2,0),0))</f>
        <v>125.96</v>
      </c>
      <c r="Q1592" s="12">
        <f>IF(ISBLANK(VLOOKUP($H1592*100+Q$2,Feuil2!$A$3:$CQ$931,HLOOKUP(Feuil1!$F1592,Feuil2!$E$1:$DG$2,2,0),0)),"",VLOOKUP($H1592*100+Q$2,Feuil2!$A$3:$CQ$931,HLOOKUP(Feuil1!$F1592,Feuil2!$E$1:$DG$2,2,0),0))</f>
        <v>2.5499999999999998</v>
      </c>
      <c r="R1592" s="12">
        <f>IF(ISBLANK(VLOOKUP($H1592*100+R$2,Feuil2!$A$3:$CQ$931,HLOOKUP(Feuil1!$F1592,Feuil2!$E$1:$DG$2,2,0),0)),"",VLOOKUP($H1592*100+R$2,Feuil2!$A$3:$CQ$931,HLOOKUP(Feuil1!$F1592,Feuil2!$E$1:$DG$2,2,0),0))</f>
        <v>11.3</v>
      </c>
      <c r="S1592" s="12">
        <f>IF(ISBLANK(VLOOKUP($H1592*100+S$2,Feuil2!$A$3:$CQ$931,HLOOKUP(Feuil1!$F1592,Feuil2!$E$1:$DG$2,2,0),0)),"",VLOOKUP($H1592*100+S$2,Feuil2!$A$3:$CQ$931,HLOOKUP(Feuil1!$F1592,Feuil2!$E$1:$DG$2,2,0),0))</f>
        <v>1.89</v>
      </c>
      <c r="T1592" s="12">
        <f>IF(ISBLANK(VLOOKUP($H1592*100+T$2,Feuil2!$A$3:$CQ$931,HLOOKUP(Feuil1!$F1592,Feuil2!$E$1:$DG$2,2,0),0)),"",VLOOKUP($H1592*100+T$2,Feuil2!$A$3:$CQ$931,HLOOKUP(Feuil1!$F1592,Feuil2!$E$1:$DG$2,2,0),0))</f>
        <v>1.55</v>
      </c>
      <c r="U1592" s="12">
        <f t="shared" si="46"/>
        <v>397.19</v>
      </c>
    </row>
    <row r="1593" spans="1:21" x14ac:dyDescent="0.35">
      <c r="A1593" s="33" t="s">
        <v>64</v>
      </c>
      <c r="B1593" s="8" t="s">
        <v>21</v>
      </c>
      <c r="C1593" s="39">
        <v>523250</v>
      </c>
      <c r="D1593" s="39">
        <v>412150</v>
      </c>
      <c r="E1593" s="39">
        <v>85</v>
      </c>
      <c r="F1593" s="10">
        <v>6272</v>
      </c>
      <c r="G1593" s="5" t="s">
        <v>176</v>
      </c>
      <c r="H1593" s="11">
        <v>1974</v>
      </c>
      <c r="I1593" s="12">
        <f>IF(ISBLANK(VLOOKUP($H1593*100+I$2,Feuil2!$A$3:$CQ$931,HLOOKUP(Feuil1!$F1593,Feuil2!$E$1:$DG$2,2,0),0)),"",VLOOKUP($H1593*100+I$2,Feuil2!$A$3:$CQ$931,HLOOKUP(Feuil1!$F1593,Feuil2!$E$1:$DG$2,2,0),0))</f>
        <v>1.55</v>
      </c>
      <c r="J1593" s="12">
        <f>IF(ISBLANK(VLOOKUP($H1593*100+J$2,Feuil2!$A$3:$CQ$931,HLOOKUP(Feuil1!$F1593,Feuil2!$E$1:$DG$2,2,0),0)),"",VLOOKUP($H1593*100+J$2,Feuil2!$A$3:$CQ$931,HLOOKUP(Feuil1!$F1593,Feuil2!$E$1:$DG$2,2,0),0))</f>
        <v>28.05</v>
      </c>
      <c r="K1593" s="12">
        <f>IF(ISBLANK(VLOOKUP($H1593*100+K$2,Feuil2!$A$3:$CQ$931,HLOOKUP(Feuil1!$F1593,Feuil2!$E$1:$DG$2,2,0),0)),"",VLOOKUP($H1593*100+K$2,Feuil2!$A$3:$CQ$931,HLOOKUP(Feuil1!$F1593,Feuil2!$E$1:$DG$2,2,0),0))</f>
        <v>9.8000000000000007</v>
      </c>
      <c r="L1593" s="12">
        <f>IF(ISBLANK(VLOOKUP($H1593*100+L$2,Feuil2!$A$3:$CQ$931,HLOOKUP(Feuil1!$F1593,Feuil2!$E$1:$DG$2,2,0),0)),"",VLOOKUP($H1593*100+L$2,Feuil2!$A$3:$CQ$931,HLOOKUP(Feuil1!$F1593,Feuil2!$E$1:$DG$2,2,0),0))</f>
        <v>1.55</v>
      </c>
      <c r="M1593" s="12">
        <f>IF(ISBLANK(VLOOKUP($H1593*100+M$2,Feuil2!$A$3:$CQ$931,HLOOKUP(Feuil1!$F1593,Feuil2!$E$1:$DG$2,2,0),0)),"",VLOOKUP($H1593*100+M$2,Feuil2!$A$3:$CQ$931,HLOOKUP(Feuil1!$F1593,Feuil2!$E$1:$DG$2,2,0),0))</f>
        <v>16.8</v>
      </c>
      <c r="N1593" s="12">
        <f>IF(ISBLANK(VLOOKUP($H1593*100+N$2,Feuil2!$A$3:$CQ$931,HLOOKUP(Feuil1!$F1593,Feuil2!$E$1:$DG$2,2,0),0)),"",VLOOKUP($H1593*100+N$2,Feuil2!$A$3:$CQ$931,HLOOKUP(Feuil1!$F1593,Feuil2!$E$1:$DG$2,2,0),0))</f>
        <v>53.63</v>
      </c>
      <c r="O1593" s="12">
        <f>IF(ISBLANK(VLOOKUP($H1593*100+O$2,Feuil2!$A$3:$CQ$931,HLOOKUP(Feuil1!$F1593,Feuil2!$E$1:$DG$2,2,0),0)),"",VLOOKUP($H1593*100+O$2,Feuil2!$A$3:$CQ$931,HLOOKUP(Feuil1!$F1593,Feuil2!$E$1:$DG$2,2,0),0))</f>
        <v>147.38</v>
      </c>
      <c r="P1593" s="12">
        <f>IF(ISBLANK(VLOOKUP($H1593*100+P$2,Feuil2!$A$3:$CQ$931,HLOOKUP(Feuil1!$F1593,Feuil2!$E$1:$DG$2,2,0),0)),"",VLOOKUP($H1593*100+P$2,Feuil2!$A$3:$CQ$931,HLOOKUP(Feuil1!$F1593,Feuil2!$E$1:$DG$2,2,0),0))</f>
        <v>59.3</v>
      </c>
      <c r="Q1593" s="12">
        <f>IF(ISBLANK(VLOOKUP($H1593*100+Q$2,Feuil2!$A$3:$CQ$931,HLOOKUP(Feuil1!$F1593,Feuil2!$E$1:$DG$2,2,0),0)),"",VLOOKUP($H1593*100+Q$2,Feuil2!$A$3:$CQ$931,HLOOKUP(Feuil1!$F1593,Feuil2!$E$1:$DG$2,2,0),0))</f>
        <v>28.05</v>
      </c>
      <c r="R1593" s="12">
        <f>IF(ISBLANK(VLOOKUP($H1593*100+R$2,Feuil2!$A$3:$CQ$931,HLOOKUP(Feuil1!$F1593,Feuil2!$E$1:$DG$2,2,0),0)),"",VLOOKUP($H1593*100+R$2,Feuil2!$A$3:$CQ$931,HLOOKUP(Feuil1!$F1593,Feuil2!$E$1:$DG$2,2,0),0))</f>
        <v>20.72</v>
      </c>
      <c r="S1593" s="12">
        <f>IF(ISBLANK(VLOOKUP($H1593*100+S$2,Feuil2!$A$3:$CQ$931,HLOOKUP(Feuil1!$F1593,Feuil2!$E$1:$DG$2,2,0),0)),"",VLOOKUP($H1593*100+S$2,Feuil2!$A$3:$CQ$931,HLOOKUP(Feuil1!$F1593,Feuil2!$E$1:$DG$2,2,0),0))</f>
        <v>3.3</v>
      </c>
      <c r="T1593" s="12">
        <f>IF(ISBLANK(VLOOKUP($H1593*100+T$2,Feuil2!$A$3:$CQ$931,HLOOKUP(Feuil1!$F1593,Feuil2!$E$1:$DG$2,2,0),0)),"",VLOOKUP($H1593*100+T$2,Feuil2!$A$3:$CQ$931,HLOOKUP(Feuil1!$F1593,Feuil2!$E$1:$DG$2,2,0),0))</f>
        <v>1.55</v>
      </c>
      <c r="U1593" s="12">
        <f t="shared" si="46"/>
        <v>371.68000000000006</v>
      </c>
    </row>
    <row r="1594" spans="1:21" x14ac:dyDescent="0.35">
      <c r="A1594" s="33" t="s">
        <v>64</v>
      </c>
      <c r="B1594" s="8" t="s">
        <v>21</v>
      </c>
      <c r="C1594" s="39">
        <v>523250</v>
      </c>
      <c r="D1594" s="39">
        <v>412150</v>
      </c>
      <c r="E1594" s="39">
        <v>85</v>
      </c>
      <c r="F1594" s="10">
        <v>6272</v>
      </c>
      <c r="G1594" s="5" t="s">
        <v>176</v>
      </c>
      <c r="H1594" s="11">
        <v>1975</v>
      </c>
      <c r="I1594" s="12">
        <f>IF(ISBLANK(VLOOKUP($H1594*100+I$2,Feuil2!$A$3:$CQ$931,HLOOKUP(Feuil1!$F1594,Feuil2!$E$1:$DG$2,2,0),0)),"",VLOOKUP($H1594*100+I$2,Feuil2!$A$3:$CQ$931,HLOOKUP(Feuil1!$F1594,Feuil2!$E$1:$DG$2,2,0),0))</f>
        <v>4.97</v>
      </c>
      <c r="J1594" s="12">
        <f>IF(ISBLANK(VLOOKUP($H1594*100+J$2,Feuil2!$A$3:$CQ$931,HLOOKUP(Feuil1!$F1594,Feuil2!$E$1:$DG$2,2,0),0)),"",VLOOKUP($H1594*100+J$2,Feuil2!$A$3:$CQ$931,HLOOKUP(Feuil1!$F1594,Feuil2!$E$1:$DG$2,2,0),0))</f>
        <v>1.55</v>
      </c>
      <c r="K1594" s="12">
        <f>IF(ISBLANK(VLOOKUP($H1594*100+K$2,Feuil2!$A$3:$CQ$931,HLOOKUP(Feuil1!$F1594,Feuil2!$E$1:$DG$2,2,0),0)),"",VLOOKUP($H1594*100+K$2,Feuil2!$A$3:$CQ$931,HLOOKUP(Feuil1!$F1594,Feuil2!$E$1:$DG$2,2,0),0))</f>
        <v>26.39</v>
      </c>
      <c r="L1594" s="12">
        <f>IF(ISBLANK(VLOOKUP($H1594*100+L$2,Feuil2!$A$3:$CQ$931,HLOOKUP(Feuil1!$F1594,Feuil2!$E$1:$DG$2,2,0),0)),"",VLOOKUP($H1594*100+L$2,Feuil2!$A$3:$CQ$931,HLOOKUP(Feuil1!$F1594,Feuil2!$E$1:$DG$2,2,0),0))</f>
        <v>72.13</v>
      </c>
      <c r="M1594" s="12">
        <f>IF(ISBLANK(VLOOKUP($H1594*100+M$2,Feuil2!$A$3:$CQ$931,HLOOKUP(Feuil1!$F1594,Feuil2!$E$1:$DG$2,2,0),0)),"",VLOOKUP($H1594*100+M$2,Feuil2!$A$3:$CQ$931,HLOOKUP(Feuil1!$F1594,Feuil2!$E$1:$DG$2,2,0),0))</f>
        <v>22.89</v>
      </c>
      <c r="N1594" s="12">
        <f>IF(ISBLANK(VLOOKUP($H1594*100+N$2,Feuil2!$A$3:$CQ$931,HLOOKUP(Feuil1!$F1594,Feuil2!$E$1:$DG$2,2,0),0)),"",VLOOKUP($H1594*100+N$2,Feuil2!$A$3:$CQ$931,HLOOKUP(Feuil1!$F1594,Feuil2!$E$1:$DG$2,2,0),0))</f>
        <v>50.63</v>
      </c>
      <c r="O1594" s="12">
        <f>IF(ISBLANK(VLOOKUP($H1594*100+O$2,Feuil2!$A$3:$CQ$931,HLOOKUP(Feuil1!$F1594,Feuil2!$E$1:$DG$2,2,0),0)),"",VLOOKUP($H1594*100+O$2,Feuil2!$A$3:$CQ$931,HLOOKUP(Feuil1!$F1594,Feuil2!$E$1:$DG$2,2,0),0))</f>
        <v>58.88</v>
      </c>
      <c r="P1594" s="12">
        <f>IF(ISBLANK(VLOOKUP($H1594*100+P$2,Feuil2!$A$3:$CQ$931,HLOOKUP(Feuil1!$F1594,Feuil2!$E$1:$DG$2,2,0),0)),"",VLOOKUP($H1594*100+P$2,Feuil2!$A$3:$CQ$931,HLOOKUP(Feuil1!$F1594,Feuil2!$E$1:$DG$2,2,0),0))</f>
        <v>51</v>
      </c>
      <c r="Q1594" s="12">
        <f>IF(ISBLANK(VLOOKUP($H1594*100+Q$2,Feuil2!$A$3:$CQ$931,HLOOKUP(Feuil1!$F1594,Feuil2!$E$1:$DG$2,2,0),0)),"",VLOOKUP($H1594*100+Q$2,Feuil2!$A$3:$CQ$931,HLOOKUP(Feuil1!$F1594,Feuil2!$E$1:$DG$2,2,0),0))</f>
        <v>88.1</v>
      </c>
      <c r="R1594" s="12">
        <f>IF(ISBLANK(VLOOKUP($H1594*100+R$2,Feuil2!$A$3:$CQ$931,HLOOKUP(Feuil1!$F1594,Feuil2!$E$1:$DG$2,2,0),0)),"",VLOOKUP($H1594*100+R$2,Feuil2!$A$3:$CQ$931,HLOOKUP(Feuil1!$F1594,Feuil2!$E$1:$DG$2,2,0),0))</f>
        <v>12</v>
      </c>
      <c r="S1594" s="12">
        <f>IF(ISBLANK(VLOOKUP($H1594*100+S$2,Feuil2!$A$3:$CQ$931,HLOOKUP(Feuil1!$F1594,Feuil2!$E$1:$DG$2,2,0),0)),"",VLOOKUP($H1594*100+S$2,Feuil2!$A$3:$CQ$931,HLOOKUP(Feuil1!$F1594,Feuil2!$E$1:$DG$2,2,0),0))</f>
        <v>0</v>
      </c>
      <c r="T1594" s="12">
        <f>IF(ISBLANK(VLOOKUP($H1594*100+T$2,Feuil2!$A$3:$CQ$931,HLOOKUP(Feuil1!$F1594,Feuil2!$E$1:$DG$2,2,0),0)),"",VLOOKUP($H1594*100+T$2,Feuil2!$A$3:$CQ$931,HLOOKUP(Feuil1!$F1594,Feuil2!$E$1:$DG$2,2,0),0))</f>
        <v>0</v>
      </c>
      <c r="U1594" s="12">
        <f t="shared" si="46"/>
        <v>388.53999999999996</v>
      </c>
    </row>
    <row r="1595" spans="1:21" x14ac:dyDescent="0.35">
      <c r="A1595" s="33" t="s">
        <v>64</v>
      </c>
      <c r="B1595" s="8" t="s">
        <v>21</v>
      </c>
      <c r="C1595" s="39">
        <v>523250</v>
      </c>
      <c r="D1595" s="39">
        <v>412150</v>
      </c>
      <c r="E1595" s="39">
        <v>85</v>
      </c>
      <c r="F1595" s="10">
        <v>6272</v>
      </c>
      <c r="G1595" s="5" t="s">
        <v>176</v>
      </c>
      <c r="H1595" s="11">
        <v>1976</v>
      </c>
      <c r="I1595" s="12">
        <f>IF(ISBLANK(VLOOKUP($H1595*100+I$2,Feuil2!$A$3:$CQ$931,HLOOKUP(Feuil1!$F1595,Feuil2!$E$1:$DG$2,2,0),0)),"",VLOOKUP($H1595*100+I$2,Feuil2!$A$3:$CQ$931,HLOOKUP(Feuil1!$F1595,Feuil2!$E$1:$DG$2,2,0),0))</f>
        <v>13.2</v>
      </c>
      <c r="J1595" s="12">
        <f>IF(ISBLANK(VLOOKUP($H1595*100+J$2,Feuil2!$A$3:$CQ$931,HLOOKUP(Feuil1!$F1595,Feuil2!$E$1:$DG$2,2,0),0)),"",VLOOKUP($H1595*100+J$2,Feuil2!$A$3:$CQ$931,HLOOKUP(Feuil1!$F1595,Feuil2!$E$1:$DG$2,2,0),0))</f>
        <v>72.5</v>
      </c>
      <c r="K1595" s="12">
        <f>IF(ISBLANK(VLOOKUP($H1595*100+K$2,Feuil2!$A$3:$CQ$931,HLOOKUP(Feuil1!$F1595,Feuil2!$E$1:$DG$2,2,0),0)),"",VLOOKUP($H1595*100+K$2,Feuil2!$A$3:$CQ$931,HLOOKUP(Feuil1!$F1595,Feuil2!$E$1:$DG$2,2,0),0))</f>
        <v>0.9</v>
      </c>
      <c r="L1595" s="12">
        <f>IF(ISBLANK(VLOOKUP($H1595*100+L$2,Feuil2!$A$3:$CQ$931,HLOOKUP(Feuil1!$F1595,Feuil2!$E$1:$DG$2,2,0),0)),"",VLOOKUP($H1595*100+L$2,Feuil2!$A$3:$CQ$931,HLOOKUP(Feuil1!$F1595,Feuil2!$E$1:$DG$2,2,0),0))</f>
        <v>80.3</v>
      </c>
      <c r="M1595" s="12">
        <f>IF(ISBLANK(VLOOKUP($H1595*100+M$2,Feuil2!$A$3:$CQ$931,HLOOKUP(Feuil1!$F1595,Feuil2!$E$1:$DG$2,2,0),0)),"",VLOOKUP($H1595*100+M$2,Feuil2!$A$3:$CQ$931,HLOOKUP(Feuil1!$F1595,Feuil2!$E$1:$DG$2,2,0),0))</f>
        <v>136.6</v>
      </c>
      <c r="N1595" s="12">
        <f>IF(ISBLANK(VLOOKUP($H1595*100+N$2,Feuil2!$A$3:$CQ$931,HLOOKUP(Feuil1!$F1595,Feuil2!$E$1:$DG$2,2,0),0)),"",VLOOKUP($H1595*100+N$2,Feuil2!$A$3:$CQ$931,HLOOKUP(Feuil1!$F1595,Feuil2!$E$1:$DG$2,2,0),0))</f>
        <v>88.2</v>
      </c>
      <c r="O1595" s="12">
        <f>IF(ISBLANK(VLOOKUP($H1595*100+O$2,Feuil2!$A$3:$CQ$931,HLOOKUP(Feuil1!$F1595,Feuil2!$E$1:$DG$2,2,0),0)),"",VLOOKUP($H1595*100+O$2,Feuil2!$A$3:$CQ$931,HLOOKUP(Feuil1!$F1595,Feuil2!$E$1:$DG$2,2,0),0))</f>
        <v>9.9</v>
      </c>
      <c r="P1595" s="12">
        <f>IF(ISBLANK(VLOOKUP($H1595*100+P$2,Feuil2!$A$3:$CQ$931,HLOOKUP(Feuil1!$F1595,Feuil2!$E$1:$DG$2,2,0),0)),"",VLOOKUP($H1595*100+P$2,Feuil2!$A$3:$CQ$931,HLOOKUP(Feuil1!$F1595,Feuil2!$E$1:$DG$2,2,0),0))</f>
        <v>1.1000000000000001</v>
      </c>
      <c r="Q1595" s="12">
        <f>IF(ISBLANK(VLOOKUP($H1595*100+Q$2,Feuil2!$A$3:$CQ$931,HLOOKUP(Feuil1!$F1595,Feuil2!$E$1:$DG$2,2,0),0)),"",VLOOKUP($H1595*100+Q$2,Feuil2!$A$3:$CQ$931,HLOOKUP(Feuil1!$F1595,Feuil2!$E$1:$DG$2,2,0),0))</f>
        <v>14.2</v>
      </c>
      <c r="R1595" s="12">
        <f>IF(ISBLANK(VLOOKUP($H1595*100+R$2,Feuil2!$A$3:$CQ$931,HLOOKUP(Feuil1!$F1595,Feuil2!$E$1:$DG$2,2,0),0)),"",VLOOKUP($H1595*100+R$2,Feuil2!$A$3:$CQ$931,HLOOKUP(Feuil1!$F1595,Feuil2!$E$1:$DG$2,2,0),0))</f>
        <v>0</v>
      </c>
      <c r="S1595" s="12">
        <f>IF(ISBLANK(VLOOKUP($H1595*100+S$2,Feuil2!$A$3:$CQ$931,HLOOKUP(Feuil1!$F1595,Feuil2!$E$1:$DG$2,2,0),0)),"",VLOOKUP($H1595*100+S$2,Feuil2!$A$3:$CQ$931,HLOOKUP(Feuil1!$F1595,Feuil2!$E$1:$DG$2,2,0),0))</f>
        <v>0.5</v>
      </c>
      <c r="T1595" s="12">
        <f>IF(ISBLANK(VLOOKUP($H1595*100+T$2,Feuil2!$A$3:$CQ$931,HLOOKUP(Feuil1!$F1595,Feuil2!$E$1:$DG$2,2,0),0)),"",VLOOKUP($H1595*100+T$2,Feuil2!$A$3:$CQ$931,HLOOKUP(Feuil1!$F1595,Feuil2!$E$1:$DG$2,2,0),0))</f>
        <v>0</v>
      </c>
      <c r="U1595" s="12">
        <f t="shared" si="46"/>
        <v>417.4</v>
      </c>
    </row>
    <row r="1596" spans="1:21" x14ac:dyDescent="0.35">
      <c r="A1596" s="33" t="s">
        <v>64</v>
      </c>
      <c r="B1596" s="8" t="s">
        <v>21</v>
      </c>
      <c r="C1596" s="39">
        <v>523250</v>
      </c>
      <c r="D1596" s="39">
        <v>412150</v>
      </c>
      <c r="E1596" s="39">
        <v>85</v>
      </c>
      <c r="F1596" s="10">
        <v>6272</v>
      </c>
      <c r="G1596" s="5" t="s">
        <v>176</v>
      </c>
      <c r="H1596" s="11">
        <v>1977</v>
      </c>
      <c r="I1596" s="12">
        <f>IF(ISBLANK(VLOOKUP($H1596*100+I$2,Feuil2!$A$3:$CQ$931,HLOOKUP(Feuil1!$F1596,Feuil2!$E$1:$DG$2,2,0),0)),"",VLOOKUP($H1596*100+I$2,Feuil2!$A$3:$CQ$931,HLOOKUP(Feuil1!$F1596,Feuil2!$E$1:$DG$2,2,0),0))</f>
        <v>8.8000000000000007</v>
      </c>
      <c r="J1596" s="12">
        <f>IF(ISBLANK(VLOOKUP($H1596*100+J$2,Feuil2!$A$3:$CQ$931,HLOOKUP(Feuil1!$F1596,Feuil2!$E$1:$DG$2,2,0),0)),"",VLOOKUP($H1596*100+J$2,Feuil2!$A$3:$CQ$931,HLOOKUP(Feuil1!$F1596,Feuil2!$E$1:$DG$2,2,0),0))</f>
        <v>54.7</v>
      </c>
      <c r="K1596" s="12">
        <f>IF(ISBLANK(VLOOKUP($H1596*100+K$2,Feuil2!$A$3:$CQ$931,HLOOKUP(Feuil1!$F1596,Feuil2!$E$1:$DG$2,2,0),0)),"",VLOOKUP($H1596*100+K$2,Feuil2!$A$3:$CQ$931,HLOOKUP(Feuil1!$F1596,Feuil2!$E$1:$DG$2,2,0),0))</f>
        <v>34.1</v>
      </c>
      <c r="L1596" s="12">
        <f>IF(ISBLANK(VLOOKUP($H1596*100+L$2,Feuil2!$A$3:$CQ$931,HLOOKUP(Feuil1!$F1596,Feuil2!$E$1:$DG$2,2,0),0)),"",VLOOKUP($H1596*100+L$2,Feuil2!$A$3:$CQ$931,HLOOKUP(Feuil1!$F1596,Feuil2!$E$1:$DG$2,2,0),0))</f>
        <v>44.5</v>
      </c>
      <c r="M1596" s="12">
        <f>IF(ISBLANK(VLOOKUP($H1596*100+M$2,Feuil2!$A$3:$CQ$931,HLOOKUP(Feuil1!$F1596,Feuil2!$E$1:$DG$2,2,0),0)),"",VLOOKUP($H1596*100+M$2,Feuil2!$A$3:$CQ$931,HLOOKUP(Feuil1!$F1596,Feuil2!$E$1:$DG$2,2,0),0))</f>
        <v>49.3</v>
      </c>
      <c r="N1596" s="12">
        <f>IF(ISBLANK(VLOOKUP($H1596*100+N$2,Feuil2!$A$3:$CQ$931,HLOOKUP(Feuil1!$F1596,Feuil2!$E$1:$DG$2,2,0),0)),"",VLOOKUP($H1596*100+N$2,Feuil2!$A$3:$CQ$931,HLOOKUP(Feuil1!$F1596,Feuil2!$E$1:$DG$2,2,0),0))</f>
        <v>74</v>
      </c>
      <c r="O1596" s="12">
        <f>IF(ISBLANK(VLOOKUP($H1596*100+O$2,Feuil2!$A$3:$CQ$931,HLOOKUP(Feuil1!$F1596,Feuil2!$E$1:$DG$2,2,0),0)),"",VLOOKUP($H1596*100+O$2,Feuil2!$A$3:$CQ$931,HLOOKUP(Feuil1!$F1596,Feuil2!$E$1:$DG$2,2,0),0))</f>
        <v>46.4</v>
      </c>
      <c r="P1596" s="12">
        <f>IF(ISBLANK(VLOOKUP($H1596*100+P$2,Feuil2!$A$3:$CQ$931,HLOOKUP(Feuil1!$F1596,Feuil2!$E$1:$DG$2,2,0),0)),"",VLOOKUP($H1596*100+P$2,Feuil2!$A$3:$CQ$931,HLOOKUP(Feuil1!$F1596,Feuil2!$E$1:$DG$2,2,0),0))</f>
        <v>90.1</v>
      </c>
      <c r="Q1596" s="12">
        <f>IF(ISBLANK(VLOOKUP($H1596*100+Q$2,Feuil2!$A$3:$CQ$931,HLOOKUP(Feuil1!$F1596,Feuil2!$E$1:$DG$2,2,0),0)),"",VLOOKUP($H1596*100+Q$2,Feuil2!$A$3:$CQ$931,HLOOKUP(Feuil1!$F1596,Feuil2!$E$1:$DG$2,2,0),0))</f>
        <v>57.1</v>
      </c>
      <c r="R1596" s="12">
        <f>IF(ISBLANK(VLOOKUP($H1596*100+R$2,Feuil2!$A$3:$CQ$931,HLOOKUP(Feuil1!$F1596,Feuil2!$E$1:$DG$2,2,0),0)),"",VLOOKUP($H1596*100+R$2,Feuil2!$A$3:$CQ$931,HLOOKUP(Feuil1!$F1596,Feuil2!$E$1:$DG$2,2,0),0))</f>
        <v>66.599999999999994</v>
      </c>
      <c r="S1596" s="12">
        <f>IF(ISBLANK(VLOOKUP($H1596*100+S$2,Feuil2!$A$3:$CQ$931,HLOOKUP(Feuil1!$F1596,Feuil2!$E$1:$DG$2,2,0),0)),"",VLOOKUP($H1596*100+S$2,Feuil2!$A$3:$CQ$931,HLOOKUP(Feuil1!$F1596,Feuil2!$E$1:$DG$2,2,0),0))</f>
        <v>0</v>
      </c>
      <c r="T1596" s="12">
        <f>IF(ISBLANK(VLOOKUP($H1596*100+T$2,Feuil2!$A$3:$CQ$931,HLOOKUP(Feuil1!$F1596,Feuil2!$E$1:$DG$2,2,0),0)),"",VLOOKUP($H1596*100+T$2,Feuil2!$A$3:$CQ$931,HLOOKUP(Feuil1!$F1596,Feuil2!$E$1:$DG$2,2,0),0))</f>
        <v>0</v>
      </c>
      <c r="U1596" s="12">
        <f t="shared" si="46"/>
        <v>525.6</v>
      </c>
    </row>
    <row r="1597" spans="1:21" x14ac:dyDescent="0.35">
      <c r="A1597" s="33" t="s">
        <v>64</v>
      </c>
      <c r="B1597" s="8" t="s">
        <v>21</v>
      </c>
      <c r="C1597" s="39">
        <v>523250</v>
      </c>
      <c r="D1597" s="39">
        <v>412150</v>
      </c>
      <c r="E1597" s="39">
        <v>85</v>
      </c>
      <c r="F1597" s="10">
        <v>6272</v>
      </c>
      <c r="G1597" s="5" t="s">
        <v>176</v>
      </c>
      <c r="H1597" s="11">
        <v>1978</v>
      </c>
      <c r="I1597" s="12">
        <f>IF(ISBLANK(VLOOKUP($H1597*100+I$2,Feuil2!$A$3:$CQ$931,HLOOKUP(Feuil1!$F1597,Feuil2!$E$1:$DG$2,2,0),0)),"",VLOOKUP($H1597*100+I$2,Feuil2!$A$3:$CQ$931,HLOOKUP(Feuil1!$F1597,Feuil2!$E$1:$DG$2,2,0),0))</f>
        <v>0</v>
      </c>
      <c r="J1597" s="12">
        <f>IF(ISBLANK(VLOOKUP($H1597*100+J$2,Feuil2!$A$3:$CQ$931,HLOOKUP(Feuil1!$F1597,Feuil2!$E$1:$DG$2,2,0),0)),"",VLOOKUP($H1597*100+J$2,Feuil2!$A$3:$CQ$931,HLOOKUP(Feuil1!$F1597,Feuil2!$E$1:$DG$2,2,0),0))</f>
        <v>28.4</v>
      </c>
      <c r="K1597" s="12">
        <f>IF(ISBLANK(VLOOKUP($H1597*100+K$2,Feuil2!$A$3:$CQ$931,HLOOKUP(Feuil1!$F1597,Feuil2!$E$1:$DG$2,2,0),0)),"",VLOOKUP($H1597*100+K$2,Feuil2!$A$3:$CQ$931,HLOOKUP(Feuil1!$F1597,Feuil2!$E$1:$DG$2,2,0),0))</f>
        <v>12.3</v>
      </c>
      <c r="L1597" s="12">
        <f>IF(ISBLANK(VLOOKUP($H1597*100+L$2,Feuil2!$A$3:$CQ$931,HLOOKUP(Feuil1!$F1597,Feuil2!$E$1:$DG$2,2,0),0)),"",VLOOKUP($H1597*100+L$2,Feuil2!$A$3:$CQ$931,HLOOKUP(Feuil1!$F1597,Feuil2!$E$1:$DG$2,2,0),0))</f>
        <v>78.8</v>
      </c>
      <c r="M1597" s="12">
        <f>IF(ISBLANK(VLOOKUP($H1597*100+M$2,Feuil2!$A$3:$CQ$931,HLOOKUP(Feuil1!$F1597,Feuil2!$E$1:$DG$2,2,0),0)),"",VLOOKUP($H1597*100+M$2,Feuil2!$A$3:$CQ$931,HLOOKUP(Feuil1!$F1597,Feuil2!$E$1:$DG$2,2,0),0))</f>
        <v>77.5</v>
      </c>
      <c r="N1597" s="12">
        <f>IF(ISBLANK(VLOOKUP($H1597*100+N$2,Feuil2!$A$3:$CQ$931,HLOOKUP(Feuil1!$F1597,Feuil2!$E$1:$DG$2,2,0),0)),"",VLOOKUP($H1597*100+N$2,Feuil2!$A$3:$CQ$931,HLOOKUP(Feuil1!$F1597,Feuil2!$E$1:$DG$2,2,0),0))</f>
        <v>116.7</v>
      </c>
      <c r="O1597" s="12">
        <f>IF(ISBLANK(VLOOKUP($H1597*100+O$2,Feuil2!$A$3:$CQ$931,HLOOKUP(Feuil1!$F1597,Feuil2!$E$1:$DG$2,2,0),0)),"",VLOOKUP($H1597*100+O$2,Feuil2!$A$3:$CQ$931,HLOOKUP(Feuil1!$F1597,Feuil2!$E$1:$DG$2,2,0),0))</f>
        <v>32.700000000000003</v>
      </c>
      <c r="P1597" s="12">
        <f>IF(ISBLANK(VLOOKUP($H1597*100+P$2,Feuil2!$A$3:$CQ$931,HLOOKUP(Feuil1!$F1597,Feuil2!$E$1:$DG$2,2,0),0)),"",VLOOKUP($H1597*100+P$2,Feuil2!$A$3:$CQ$931,HLOOKUP(Feuil1!$F1597,Feuil2!$E$1:$DG$2,2,0),0))</f>
        <v>20.399999999999999</v>
      </c>
      <c r="Q1597" s="12">
        <f>IF(ISBLANK(VLOOKUP($H1597*100+Q$2,Feuil2!$A$3:$CQ$931,HLOOKUP(Feuil1!$F1597,Feuil2!$E$1:$DG$2,2,0),0)),"",VLOOKUP($H1597*100+Q$2,Feuil2!$A$3:$CQ$931,HLOOKUP(Feuil1!$F1597,Feuil2!$E$1:$DG$2,2,0),0))</f>
        <v>3</v>
      </c>
      <c r="R1597" s="12">
        <f>IF(ISBLANK(VLOOKUP($H1597*100+R$2,Feuil2!$A$3:$CQ$931,HLOOKUP(Feuil1!$F1597,Feuil2!$E$1:$DG$2,2,0),0)),"",VLOOKUP($H1597*100+R$2,Feuil2!$A$3:$CQ$931,HLOOKUP(Feuil1!$F1597,Feuil2!$E$1:$DG$2,2,0),0))</f>
        <v>4.3</v>
      </c>
      <c r="S1597" s="12">
        <f>IF(ISBLANK(VLOOKUP($H1597*100+S$2,Feuil2!$A$3:$CQ$931,HLOOKUP(Feuil1!$F1597,Feuil2!$E$1:$DG$2,2,0),0)),"",VLOOKUP($H1597*100+S$2,Feuil2!$A$3:$CQ$931,HLOOKUP(Feuil1!$F1597,Feuil2!$E$1:$DG$2,2,0),0))</f>
        <v>0.5</v>
      </c>
      <c r="T1597" s="12">
        <f>IF(ISBLANK(VLOOKUP($H1597*100+T$2,Feuil2!$A$3:$CQ$931,HLOOKUP(Feuil1!$F1597,Feuil2!$E$1:$DG$2,2,0),0)),"",VLOOKUP($H1597*100+T$2,Feuil2!$A$3:$CQ$931,HLOOKUP(Feuil1!$F1597,Feuil2!$E$1:$DG$2,2,0),0))</f>
        <v>0</v>
      </c>
      <c r="U1597" s="12">
        <f t="shared" si="46"/>
        <v>374.59999999999997</v>
      </c>
    </row>
    <row r="1598" spans="1:21" x14ac:dyDescent="0.35">
      <c r="A1598" s="33" t="s">
        <v>64</v>
      </c>
      <c r="B1598" s="8" t="s">
        <v>21</v>
      </c>
      <c r="C1598" s="39">
        <v>523250</v>
      </c>
      <c r="D1598" s="39">
        <v>412150</v>
      </c>
      <c r="E1598" s="39">
        <v>85</v>
      </c>
      <c r="F1598" s="10">
        <v>6272</v>
      </c>
      <c r="G1598" s="5" t="s">
        <v>176</v>
      </c>
      <c r="H1598" s="11">
        <v>1979</v>
      </c>
      <c r="I1598" s="12">
        <f>IF(ISBLANK(VLOOKUP($H1598*100+I$2,Feuil2!$A$3:$CQ$931,HLOOKUP(Feuil1!$F1598,Feuil2!$E$1:$DG$2,2,0),0)),"",VLOOKUP($H1598*100+I$2,Feuil2!$A$3:$CQ$931,HLOOKUP(Feuil1!$F1598,Feuil2!$E$1:$DG$2,2,0),0))</f>
        <v>0</v>
      </c>
      <c r="J1598" s="12">
        <f>IF(ISBLANK(VLOOKUP($H1598*100+J$2,Feuil2!$A$3:$CQ$931,HLOOKUP(Feuil1!$F1598,Feuil2!$E$1:$DG$2,2,0),0)),"",VLOOKUP($H1598*100+J$2,Feuil2!$A$3:$CQ$931,HLOOKUP(Feuil1!$F1598,Feuil2!$E$1:$DG$2,2,0),0))</f>
        <v>142.5</v>
      </c>
      <c r="K1598" s="12">
        <f>IF(ISBLANK(VLOOKUP($H1598*100+K$2,Feuil2!$A$3:$CQ$931,HLOOKUP(Feuil1!$F1598,Feuil2!$E$1:$DG$2,2,0),0)),"",VLOOKUP($H1598*100+K$2,Feuil2!$A$3:$CQ$931,HLOOKUP(Feuil1!$F1598,Feuil2!$E$1:$DG$2,2,0),0))</f>
        <v>7.1</v>
      </c>
      <c r="L1598" s="12">
        <f>IF(ISBLANK(VLOOKUP($H1598*100+L$2,Feuil2!$A$3:$CQ$931,HLOOKUP(Feuil1!$F1598,Feuil2!$E$1:$DG$2,2,0),0)),"",VLOOKUP($H1598*100+L$2,Feuil2!$A$3:$CQ$931,HLOOKUP(Feuil1!$F1598,Feuil2!$E$1:$DG$2,2,0),0))</f>
        <v>6.7</v>
      </c>
      <c r="M1598" s="12">
        <f>IF(ISBLANK(VLOOKUP($H1598*100+M$2,Feuil2!$A$3:$CQ$931,HLOOKUP(Feuil1!$F1598,Feuil2!$E$1:$DG$2,2,0),0)),"",VLOOKUP($H1598*100+M$2,Feuil2!$A$3:$CQ$931,HLOOKUP(Feuil1!$F1598,Feuil2!$E$1:$DG$2,2,0),0))</f>
        <v>0</v>
      </c>
      <c r="N1598" s="12">
        <f>IF(ISBLANK(VLOOKUP($H1598*100+N$2,Feuil2!$A$3:$CQ$931,HLOOKUP(Feuil1!$F1598,Feuil2!$E$1:$DG$2,2,0),0)),"",VLOOKUP($H1598*100+N$2,Feuil2!$A$3:$CQ$931,HLOOKUP(Feuil1!$F1598,Feuil2!$E$1:$DG$2,2,0),0))</f>
        <v>0</v>
      </c>
      <c r="O1598" s="12">
        <f>IF(ISBLANK(VLOOKUP($H1598*100+O$2,Feuil2!$A$3:$CQ$931,HLOOKUP(Feuil1!$F1598,Feuil2!$E$1:$DG$2,2,0),0)),"",VLOOKUP($H1598*100+O$2,Feuil2!$A$3:$CQ$931,HLOOKUP(Feuil1!$F1598,Feuil2!$E$1:$DG$2,2,0),0))</f>
        <v>77.3</v>
      </c>
      <c r="P1598" s="12">
        <f>IF(ISBLANK(VLOOKUP($H1598*100+P$2,Feuil2!$A$3:$CQ$931,HLOOKUP(Feuil1!$F1598,Feuil2!$E$1:$DG$2,2,0),0)),"",VLOOKUP($H1598*100+P$2,Feuil2!$A$3:$CQ$931,HLOOKUP(Feuil1!$F1598,Feuil2!$E$1:$DG$2,2,0),0))</f>
        <v>46.6</v>
      </c>
      <c r="Q1598" s="12">
        <f>IF(ISBLANK(VLOOKUP($H1598*100+Q$2,Feuil2!$A$3:$CQ$931,HLOOKUP(Feuil1!$F1598,Feuil2!$E$1:$DG$2,2,0),0)),"",VLOOKUP($H1598*100+Q$2,Feuil2!$A$3:$CQ$931,HLOOKUP(Feuil1!$F1598,Feuil2!$E$1:$DG$2,2,0),0))</f>
        <v>26.1</v>
      </c>
      <c r="R1598" s="12">
        <f>IF(ISBLANK(VLOOKUP($H1598*100+R$2,Feuil2!$A$3:$CQ$931,HLOOKUP(Feuil1!$F1598,Feuil2!$E$1:$DG$2,2,0),0)),"",VLOOKUP($H1598*100+R$2,Feuil2!$A$3:$CQ$931,HLOOKUP(Feuil1!$F1598,Feuil2!$E$1:$DG$2,2,0),0))</f>
        <v>11.7</v>
      </c>
      <c r="S1598" s="12">
        <f>IF(ISBLANK(VLOOKUP($H1598*100+S$2,Feuil2!$A$3:$CQ$931,HLOOKUP(Feuil1!$F1598,Feuil2!$E$1:$DG$2,2,0),0)),"",VLOOKUP($H1598*100+S$2,Feuil2!$A$3:$CQ$931,HLOOKUP(Feuil1!$F1598,Feuil2!$E$1:$DG$2,2,0),0))</f>
        <v>0</v>
      </c>
      <c r="T1598" s="12">
        <f>IF(ISBLANK(VLOOKUP($H1598*100+T$2,Feuil2!$A$3:$CQ$931,HLOOKUP(Feuil1!$F1598,Feuil2!$E$1:$DG$2,2,0),0)),"",VLOOKUP($H1598*100+T$2,Feuil2!$A$3:$CQ$931,HLOOKUP(Feuil1!$F1598,Feuil2!$E$1:$DG$2,2,0),0))</f>
        <v>0</v>
      </c>
      <c r="U1598" s="12">
        <f t="shared" si="46"/>
        <v>318</v>
      </c>
    </row>
    <row r="1599" spans="1:21" x14ac:dyDescent="0.35">
      <c r="A1599" s="33" t="s">
        <v>64</v>
      </c>
      <c r="B1599" s="8" t="s">
        <v>21</v>
      </c>
      <c r="C1599" s="39">
        <v>523250</v>
      </c>
      <c r="D1599" s="39">
        <v>412150</v>
      </c>
      <c r="E1599" s="39">
        <v>85</v>
      </c>
      <c r="F1599" s="10">
        <v>6272</v>
      </c>
      <c r="G1599" s="5" t="s">
        <v>176</v>
      </c>
      <c r="H1599" s="11">
        <v>1980</v>
      </c>
      <c r="I1599" s="12">
        <f>IF(ISBLANK(VLOOKUP($H1599*100+I$2,Feuil2!$A$3:$CQ$931,HLOOKUP(Feuil1!$F1599,Feuil2!$E$1:$DG$2,2,0),0)),"",VLOOKUP($H1599*100+I$2,Feuil2!$A$3:$CQ$931,HLOOKUP(Feuil1!$F1599,Feuil2!$E$1:$DG$2,2,0),0))</f>
        <v>4.2</v>
      </c>
      <c r="J1599" s="12">
        <f>IF(ISBLANK(VLOOKUP($H1599*100+J$2,Feuil2!$A$3:$CQ$931,HLOOKUP(Feuil1!$F1599,Feuil2!$E$1:$DG$2,2,0),0)),"",VLOOKUP($H1599*100+J$2,Feuil2!$A$3:$CQ$931,HLOOKUP(Feuil1!$F1599,Feuil2!$E$1:$DG$2,2,0),0))</f>
        <v>45.3</v>
      </c>
      <c r="K1599" s="12">
        <f>IF(ISBLANK(VLOOKUP($H1599*100+K$2,Feuil2!$A$3:$CQ$931,HLOOKUP(Feuil1!$F1599,Feuil2!$E$1:$DG$2,2,0),0)),"",VLOOKUP($H1599*100+K$2,Feuil2!$A$3:$CQ$931,HLOOKUP(Feuil1!$F1599,Feuil2!$E$1:$DG$2,2,0),0))</f>
        <v>69.7</v>
      </c>
      <c r="L1599" s="12">
        <f>IF(ISBLANK(VLOOKUP($H1599*100+L$2,Feuil2!$A$3:$CQ$931,HLOOKUP(Feuil1!$F1599,Feuil2!$E$1:$DG$2,2,0),0)),"",VLOOKUP($H1599*100+L$2,Feuil2!$A$3:$CQ$931,HLOOKUP(Feuil1!$F1599,Feuil2!$E$1:$DG$2,2,0),0))</f>
        <v>3.1</v>
      </c>
      <c r="M1599" s="12">
        <f>IF(ISBLANK(VLOOKUP($H1599*100+M$2,Feuil2!$A$3:$CQ$931,HLOOKUP(Feuil1!$F1599,Feuil2!$E$1:$DG$2,2,0),0)),"",VLOOKUP($H1599*100+M$2,Feuil2!$A$3:$CQ$931,HLOOKUP(Feuil1!$F1599,Feuil2!$E$1:$DG$2,2,0),0))</f>
        <v>17</v>
      </c>
      <c r="N1599" s="12">
        <f>IF(ISBLANK(VLOOKUP($H1599*100+N$2,Feuil2!$A$3:$CQ$931,HLOOKUP(Feuil1!$F1599,Feuil2!$E$1:$DG$2,2,0),0)),"",VLOOKUP($H1599*100+N$2,Feuil2!$A$3:$CQ$931,HLOOKUP(Feuil1!$F1599,Feuil2!$E$1:$DG$2,2,0),0))</f>
        <v>16.8</v>
      </c>
      <c r="O1599" s="12">
        <f>IF(ISBLANK(VLOOKUP($H1599*100+O$2,Feuil2!$A$3:$CQ$931,HLOOKUP(Feuil1!$F1599,Feuil2!$E$1:$DG$2,2,0),0)),"",VLOOKUP($H1599*100+O$2,Feuil2!$A$3:$CQ$931,HLOOKUP(Feuil1!$F1599,Feuil2!$E$1:$DG$2,2,0),0))</f>
        <v>18</v>
      </c>
      <c r="P1599" s="12">
        <f>IF(ISBLANK(VLOOKUP($H1599*100+P$2,Feuil2!$A$3:$CQ$931,HLOOKUP(Feuil1!$F1599,Feuil2!$E$1:$DG$2,2,0),0)),"",VLOOKUP($H1599*100+P$2,Feuil2!$A$3:$CQ$931,HLOOKUP(Feuil1!$F1599,Feuil2!$E$1:$DG$2,2,0),0))</f>
        <v>44.4</v>
      </c>
      <c r="Q1599" s="12">
        <f>IF(ISBLANK(VLOOKUP($H1599*100+Q$2,Feuil2!$A$3:$CQ$931,HLOOKUP(Feuil1!$F1599,Feuil2!$E$1:$DG$2,2,0),0)),"",VLOOKUP($H1599*100+Q$2,Feuil2!$A$3:$CQ$931,HLOOKUP(Feuil1!$F1599,Feuil2!$E$1:$DG$2,2,0),0))</f>
        <v>5.0999999999999996</v>
      </c>
      <c r="R1599" s="12">
        <f>IF(ISBLANK(VLOOKUP($H1599*100+R$2,Feuil2!$A$3:$CQ$931,HLOOKUP(Feuil1!$F1599,Feuil2!$E$1:$DG$2,2,0),0)),"",VLOOKUP($H1599*100+R$2,Feuil2!$A$3:$CQ$931,HLOOKUP(Feuil1!$F1599,Feuil2!$E$1:$DG$2,2,0),0))</f>
        <v>0</v>
      </c>
      <c r="S1599" s="12">
        <f>IF(ISBLANK(VLOOKUP($H1599*100+S$2,Feuil2!$A$3:$CQ$931,HLOOKUP(Feuil1!$F1599,Feuil2!$E$1:$DG$2,2,0),0)),"",VLOOKUP($H1599*100+S$2,Feuil2!$A$3:$CQ$931,HLOOKUP(Feuil1!$F1599,Feuil2!$E$1:$DG$2,2,0),0))</f>
        <v>0</v>
      </c>
      <c r="T1599" s="12">
        <f>IF(ISBLANK(VLOOKUP($H1599*100+T$2,Feuil2!$A$3:$CQ$931,HLOOKUP(Feuil1!$F1599,Feuil2!$E$1:$DG$2,2,0),0)),"",VLOOKUP($H1599*100+T$2,Feuil2!$A$3:$CQ$931,HLOOKUP(Feuil1!$F1599,Feuil2!$E$1:$DG$2,2,0),0))</f>
        <v>0</v>
      </c>
      <c r="U1599" s="12">
        <f t="shared" si="46"/>
        <v>223.60000000000002</v>
      </c>
    </row>
    <row r="1600" spans="1:21" x14ac:dyDescent="0.35">
      <c r="A1600" s="33" t="s">
        <v>64</v>
      </c>
      <c r="B1600" s="8" t="s">
        <v>21</v>
      </c>
      <c r="C1600" s="39">
        <v>523250</v>
      </c>
      <c r="D1600" s="39">
        <v>412150</v>
      </c>
      <c r="E1600" s="39">
        <v>85</v>
      </c>
      <c r="F1600" s="10">
        <v>6272</v>
      </c>
      <c r="G1600" s="5" t="s">
        <v>176</v>
      </c>
      <c r="H1600" s="11">
        <v>1981</v>
      </c>
      <c r="I1600" s="12">
        <f>IF(ISBLANK(VLOOKUP($H1600*100+I$2,Feuil2!$A$3:$CQ$931,HLOOKUP(Feuil1!$F1600,Feuil2!$E$1:$DG$2,2,0),0)),"",VLOOKUP($H1600*100+I$2,Feuil2!$A$3:$CQ$931,HLOOKUP(Feuil1!$F1600,Feuil2!$E$1:$DG$2,2,0),0))</f>
        <v>2.1</v>
      </c>
      <c r="J1600" s="12">
        <f>IF(ISBLANK(VLOOKUP($H1600*100+J$2,Feuil2!$A$3:$CQ$931,HLOOKUP(Feuil1!$F1600,Feuil2!$E$1:$DG$2,2,0),0)),"",VLOOKUP($H1600*100+J$2,Feuil2!$A$3:$CQ$931,HLOOKUP(Feuil1!$F1600,Feuil2!$E$1:$DG$2,2,0),0))</f>
        <v>11.3</v>
      </c>
      <c r="K1600" s="12">
        <f>IF(ISBLANK(VLOOKUP($H1600*100+K$2,Feuil2!$A$3:$CQ$931,HLOOKUP(Feuil1!$F1600,Feuil2!$E$1:$DG$2,2,0),0)),"",VLOOKUP($H1600*100+K$2,Feuil2!$A$3:$CQ$931,HLOOKUP(Feuil1!$F1600,Feuil2!$E$1:$DG$2,2,0),0))</f>
        <v>0</v>
      </c>
      <c r="L1600" s="12">
        <f>IF(ISBLANK(VLOOKUP($H1600*100+L$2,Feuil2!$A$3:$CQ$931,HLOOKUP(Feuil1!$F1600,Feuil2!$E$1:$DG$2,2,0),0)),"",VLOOKUP($H1600*100+L$2,Feuil2!$A$3:$CQ$931,HLOOKUP(Feuil1!$F1600,Feuil2!$E$1:$DG$2,2,0),0))</f>
        <v>52.7</v>
      </c>
      <c r="M1600" s="12">
        <f>IF(ISBLANK(VLOOKUP($H1600*100+M$2,Feuil2!$A$3:$CQ$931,HLOOKUP(Feuil1!$F1600,Feuil2!$E$1:$DG$2,2,0),0)),"",VLOOKUP($H1600*100+M$2,Feuil2!$A$3:$CQ$931,HLOOKUP(Feuil1!$F1600,Feuil2!$E$1:$DG$2,2,0),0))</f>
        <v>50.6</v>
      </c>
      <c r="N1600" s="12">
        <f>IF(ISBLANK(VLOOKUP($H1600*100+N$2,Feuil2!$A$3:$CQ$931,HLOOKUP(Feuil1!$F1600,Feuil2!$E$1:$DG$2,2,0),0)),"",VLOOKUP($H1600*100+N$2,Feuil2!$A$3:$CQ$931,HLOOKUP(Feuil1!$F1600,Feuil2!$E$1:$DG$2,2,0),0))</f>
        <v>43.3</v>
      </c>
      <c r="O1600" s="12">
        <f>IF(ISBLANK(VLOOKUP($H1600*100+O$2,Feuil2!$A$3:$CQ$931,HLOOKUP(Feuil1!$F1600,Feuil2!$E$1:$DG$2,2,0),0)),"",VLOOKUP($H1600*100+O$2,Feuil2!$A$3:$CQ$931,HLOOKUP(Feuil1!$F1600,Feuil2!$E$1:$DG$2,2,0),0))</f>
        <v>15.4</v>
      </c>
      <c r="P1600" s="12">
        <f>IF(ISBLANK(VLOOKUP($H1600*100+P$2,Feuil2!$A$3:$CQ$931,HLOOKUP(Feuil1!$F1600,Feuil2!$E$1:$DG$2,2,0),0)),"",VLOOKUP($H1600*100+P$2,Feuil2!$A$3:$CQ$931,HLOOKUP(Feuil1!$F1600,Feuil2!$E$1:$DG$2,2,0),0))</f>
        <v>91.9</v>
      </c>
      <c r="Q1600" s="12">
        <f>IF(ISBLANK(VLOOKUP($H1600*100+Q$2,Feuil2!$A$3:$CQ$931,HLOOKUP(Feuil1!$F1600,Feuil2!$E$1:$DG$2,2,0),0)),"",VLOOKUP($H1600*100+Q$2,Feuil2!$A$3:$CQ$931,HLOOKUP(Feuil1!$F1600,Feuil2!$E$1:$DG$2,2,0),0))</f>
        <v>25</v>
      </c>
      <c r="R1600" s="12">
        <f>IF(ISBLANK(VLOOKUP($H1600*100+R$2,Feuil2!$A$3:$CQ$931,HLOOKUP(Feuil1!$F1600,Feuil2!$E$1:$DG$2,2,0),0)),"",VLOOKUP($H1600*100+R$2,Feuil2!$A$3:$CQ$931,HLOOKUP(Feuil1!$F1600,Feuil2!$E$1:$DG$2,2,0),0))</f>
        <v>0</v>
      </c>
      <c r="S1600" s="12">
        <f>IF(ISBLANK(VLOOKUP($H1600*100+S$2,Feuil2!$A$3:$CQ$931,HLOOKUP(Feuil1!$F1600,Feuil2!$E$1:$DG$2,2,0),0)),"",VLOOKUP($H1600*100+S$2,Feuil2!$A$3:$CQ$931,HLOOKUP(Feuil1!$F1600,Feuil2!$E$1:$DG$2,2,0),0))</f>
        <v>2.1</v>
      </c>
      <c r="T1600" s="12">
        <f>IF(ISBLANK(VLOOKUP($H1600*100+T$2,Feuil2!$A$3:$CQ$931,HLOOKUP(Feuil1!$F1600,Feuil2!$E$1:$DG$2,2,0),0)),"",VLOOKUP($H1600*100+T$2,Feuil2!$A$3:$CQ$931,HLOOKUP(Feuil1!$F1600,Feuil2!$E$1:$DG$2,2,0),0))</f>
        <v>0.8</v>
      </c>
      <c r="U1600" s="12">
        <f t="shared" si="46"/>
        <v>295.20000000000005</v>
      </c>
    </row>
    <row r="1601" spans="1:21" x14ac:dyDescent="0.35">
      <c r="A1601" s="33" t="s">
        <v>64</v>
      </c>
      <c r="B1601" s="8" t="s">
        <v>21</v>
      </c>
      <c r="C1601" s="39">
        <v>523250</v>
      </c>
      <c r="D1601" s="39">
        <v>412150</v>
      </c>
      <c r="E1601" s="39">
        <v>85</v>
      </c>
      <c r="F1601" s="10">
        <v>6272</v>
      </c>
      <c r="G1601" s="5" t="s">
        <v>176</v>
      </c>
      <c r="H1601" s="11">
        <v>1982</v>
      </c>
      <c r="I1601" s="12">
        <f>IF(ISBLANK(VLOOKUP($H1601*100+I$2,Feuil2!$A$3:$CQ$931,HLOOKUP(Feuil1!$F1601,Feuil2!$E$1:$DG$2,2,0),0)),"",VLOOKUP($H1601*100+I$2,Feuil2!$A$3:$CQ$931,HLOOKUP(Feuil1!$F1601,Feuil2!$E$1:$DG$2,2,0),0))</f>
        <v>0.4</v>
      </c>
      <c r="J1601" s="12">
        <f>IF(ISBLANK(VLOOKUP($H1601*100+J$2,Feuil2!$A$3:$CQ$931,HLOOKUP(Feuil1!$F1601,Feuil2!$E$1:$DG$2,2,0),0)),"",VLOOKUP($H1601*100+J$2,Feuil2!$A$3:$CQ$931,HLOOKUP(Feuil1!$F1601,Feuil2!$E$1:$DG$2,2,0),0))</f>
        <v>105.8</v>
      </c>
      <c r="K1601" s="12">
        <f>IF(ISBLANK(VLOOKUP($H1601*100+K$2,Feuil2!$A$3:$CQ$931,HLOOKUP(Feuil1!$F1601,Feuil2!$E$1:$DG$2,2,0),0)),"",VLOOKUP($H1601*100+K$2,Feuil2!$A$3:$CQ$931,HLOOKUP(Feuil1!$F1601,Feuil2!$E$1:$DG$2,2,0),0))</f>
        <v>38.299999999999997</v>
      </c>
      <c r="L1601" s="12">
        <f>IF(ISBLANK(VLOOKUP($H1601*100+L$2,Feuil2!$A$3:$CQ$931,HLOOKUP(Feuil1!$F1601,Feuil2!$E$1:$DG$2,2,0),0)),"",VLOOKUP($H1601*100+L$2,Feuil2!$A$3:$CQ$931,HLOOKUP(Feuil1!$F1601,Feuil2!$E$1:$DG$2,2,0),0))</f>
        <v>29</v>
      </c>
      <c r="M1601" s="12">
        <f>IF(ISBLANK(VLOOKUP($H1601*100+M$2,Feuil2!$A$3:$CQ$931,HLOOKUP(Feuil1!$F1601,Feuil2!$E$1:$DG$2,2,0),0)),"",VLOOKUP($H1601*100+M$2,Feuil2!$A$3:$CQ$931,HLOOKUP(Feuil1!$F1601,Feuil2!$E$1:$DG$2,2,0),0))</f>
        <v>0</v>
      </c>
      <c r="N1601" s="12">
        <f>IF(ISBLANK(VLOOKUP($H1601*100+N$2,Feuil2!$A$3:$CQ$931,HLOOKUP(Feuil1!$F1601,Feuil2!$E$1:$DG$2,2,0),0)),"",VLOOKUP($H1601*100+N$2,Feuil2!$A$3:$CQ$931,HLOOKUP(Feuil1!$F1601,Feuil2!$E$1:$DG$2,2,0),0))</f>
        <v>104.2</v>
      </c>
      <c r="O1601" s="12">
        <f>IF(ISBLANK(VLOOKUP($H1601*100+O$2,Feuil2!$A$3:$CQ$931,HLOOKUP(Feuil1!$F1601,Feuil2!$E$1:$DG$2,2,0),0)),"",VLOOKUP($H1601*100+O$2,Feuil2!$A$3:$CQ$931,HLOOKUP(Feuil1!$F1601,Feuil2!$E$1:$DG$2,2,0),0))</f>
        <v>20.9</v>
      </c>
      <c r="P1601" s="12">
        <f>IF(ISBLANK(VLOOKUP($H1601*100+P$2,Feuil2!$A$3:$CQ$931,HLOOKUP(Feuil1!$F1601,Feuil2!$E$1:$DG$2,2,0),0)),"",VLOOKUP($H1601*100+P$2,Feuil2!$A$3:$CQ$931,HLOOKUP(Feuil1!$F1601,Feuil2!$E$1:$DG$2,2,0),0))</f>
        <v>11.9</v>
      </c>
      <c r="Q1601" s="12">
        <f>IF(ISBLANK(VLOOKUP($H1601*100+Q$2,Feuil2!$A$3:$CQ$931,HLOOKUP(Feuil1!$F1601,Feuil2!$E$1:$DG$2,2,0),0)),"",VLOOKUP($H1601*100+Q$2,Feuil2!$A$3:$CQ$931,HLOOKUP(Feuil1!$F1601,Feuil2!$E$1:$DG$2,2,0),0))</f>
        <v>12.9</v>
      </c>
      <c r="R1601" s="12">
        <f>IF(ISBLANK(VLOOKUP($H1601*100+R$2,Feuil2!$A$3:$CQ$931,HLOOKUP(Feuil1!$F1601,Feuil2!$E$1:$DG$2,2,0),0)),"",VLOOKUP($H1601*100+R$2,Feuil2!$A$3:$CQ$931,HLOOKUP(Feuil1!$F1601,Feuil2!$E$1:$DG$2,2,0),0))</f>
        <v>0</v>
      </c>
      <c r="S1601" s="12">
        <f>IF(ISBLANK(VLOOKUP($H1601*100+S$2,Feuil2!$A$3:$CQ$931,HLOOKUP(Feuil1!$F1601,Feuil2!$E$1:$DG$2,2,0),0)),"",VLOOKUP($H1601*100+S$2,Feuil2!$A$3:$CQ$931,HLOOKUP(Feuil1!$F1601,Feuil2!$E$1:$DG$2,2,0),0))</f>
        <v>0</v>
      </c>
      <c r="T1601" s="12">
        <f>IF(ISBLANK(VLOOKUP($H1601*100+T$2,Feuil2!$A$3:$CQ$931,HLOOKUP(Feuil1!$F1601,Feuil2!$E$1:$DG$2,2,0),0)),"",VLOOKUP($H1601*100+T$2,Feuil2!$A$3:$CQ$931,HLOOKUP(Feuil1!$F1601,Feuil2!$E$1:$DG$2,2,0),0))</f>
        <v>0.3</v>
      </c>
      <c r="U1601" s="12">
        <f t="shared" si="46"/>
        <v>323.69999999999993</v>
      </c>
    </row>
    <row r="1602" spans="1:21" x14ac:dyDescent="0.35">
      <c r="A1602" s="33" t="s">
        <v>64</v>
      </c>
      <c r="B1602" s="8" t="s">
        <v>21</v>
      </c>
      <c r="C1602" s="39">
        <v>523250</v>
      </c>
      <c r="D1602" s="39">
        <v>412150</v>
      </c>
      <c r="E1602" s="39">
        <v>85</v>
      </c>
      <c r="F1602" s="10">
        <v>6272</v>
      </c>
      <c r="G1602" s="5" t="s">
        <v>176</v>
      </c>
      <c r="H1602" s="11">
        <v>1983</v>
      </c>
      <c r="I1602" s="12">
        <f>IF(ISBLANK(VLOOKUP($H1602*100+I$2,Feuil2!$A$3:$CQ$931,HLOOKUP(Feuil1!$F1602,Feuil2!$E$1:$DG$2,2,0),0)),"",VLOOKUP($H1602*100+I$2,Feuil2!$A$3:$CQ$931,HLOOKUP(Feuil1!$F1602,Feuil2!$E$1:$DG$2,2,0),0))</f>
        <v>0</v>
      </c>
      <c r="J1602" s="12">
        <f>IF(ISBLANK(VLOOKUP($H1602*100+J$2,Feuil2!$A$3:$CQ$931,HLOOKUP(Feuil1!$F1602,Feuil2!$E$1:$DG$2,2,0),0)),"",VLOOKUP($H1602*100+J$2,Feuil2!$A$3:$CQ$931,HLOOKUP(Feuil1!$F1602,Feuil2!$E$1:$DG$2,2,0),0))</f>
        <v>0</v>
      </c>
      <c r="K1602" s="12">
        <f>IF(ISBLANK(VLOOKUP($H1602*100+K$2,Feuil2!$A$3:$CQ$931,HLOOKUP(Feuil1!$F1602,Feuil2!$E$1:$DG$2,2,0),0)),"",VLOOKUP($H1602*100+K$2,Feuil2!$A$3:$CQ$931,HLOOKUP(Feuil1!$F1602,Feuil2!$E$1:$DG$2,2,0),0))</f>
        <v>88.2</v>
      </c>
      <c r="L1602" s="12">
        <f>IF(ISBLANK(VLOOKUP($H1602*100+L$2,Feuil2!$A$3:$CQ$931,HLOOKUP(Feuil1!$F1602,Feuil2!$E$1:$DG$2,2,0),0)),"",VLOOKUP($H1602*100+L$2,Feuil2!$A$3:$CQ$931,HLOOKUP(Feuil1!$F1602,Feuil2!$E$1:$DG$2,2,0),0))</f>
        <v>59.7</v>
      </c>
      <c r="M1602" s="12">
        <f>IF(ISBLANK(VLOOKUP($H1602*100+M$2,Feuil2!$A$3:$CQ$931,HLOOKUP(Feuil1!$F1602,Feuil2!$E$1:$DG$2,2,0),0)),"",VLOOKUP($H1602*100+M$2,Feuil2!$A$3:$CQ$931,HLOOKUP(Feuil1!$F1602,Feuil2!$E$1:$DG$2,2,0),0))</f>
        <v>17.8</v>
      </c>
      <c r="N1602" s="12">
        <f>IF(ISBLANK(VLOOKUP($H1602*100+N$2,Feuil2!$A$3:$CQ$931,HLOOKUP(Feuil1!$F1602,Feuil2!$E$1:$DG$2,2,0),0)),"",VLOOKUP($H1602*100+N$2,Feuil2!$A$3:$CQ$931,HLOOKUP(Feuil1!$F1602,Feuil2!$E$1:$DG$2,2,0),0))</f>
        <v>6.9</v>
      </c>
      <c r="O1602" s="12">
        <f>IF(ISBLANK(VLOOKUP($H1602*100+O$2,Feuil2!$A$3:$CQ$931,HLOOKUP(Feuil1!$F1602,Feuil2!$E$1:$DG$2,2,0),0)),"",VLOOKUP($H1602*100+O$2,Feuil2!$A$3:$CQ$931,HLOOKUP(Feuil1!$F1602,Feuil2!$E$1:$DG$2,2,0),0))</f>
        <v>41.4</v>
      </c>
      <c r="P1602" s="12">
        <f>IF(ISBLANK(VLOOKUP($H1602*100+P$2,Feuil2!$A$3:$CQ$931,HLOOKUP(Feuil1!$F1602,Feuil2!$E$1:$DG$2,2,0),0)),"",VLOOKUP($H1602*100+P$2,Feuil2!$A$3:$CQ$931,HLOOKUP(Feuil1!$F1602,Feuil2!$E$1:$DG$2,2,0),0))</f>
        <v>49</v>
      </c>
      <c r="Q1602" s="12">
        <f>IF(ISBLANK(VLOOKUP($H1602*100+Q$2,Feuil2!$A$3:$CQ$931,HLOOKUP(Feuil1!$F1602,Feuil2!$E$1:$DG$2,2,0),0)),"",VLOOKUP($H1602*100+Q$2,Feuil2!$A$3:$CQ$931,HLOOKUP(Feuil1!$F1602,Feuil2!$E$1:$DG$2,2,0),0))</f>
        <v>71.2</v>
      </c>
      <c r="R1602" s="12">
        <f>IF(ISBLANK(VLOOKUP($H1602*100+R$2,Feuil2!$A$3:$CQ$931,HLOOKUP(Feuil1!$F1602,Feuil2!$E$1:$DG$2,2,0),0)),"",VLOOKUP($H1602*100+R$2,Feuil2!$A$3:$CQ$931,HLOOKUP(Feuil1!$F1602,Feuil2!$E$1:$DG$2,2,0),0))</f>
        <v>4.3</v>
      </c>
      <c r="S1602" s="12">
        <f>IF(ISBLANK(VLOOKUP($H1602*100+S$2,Feuil2!$A$3:$CQ$931,HLOOKUP(Feuil1!$F1602,Feuil2!$E$1:$DG$2,2,0),0)),"",VLOOKUP($H1602*100+S$2,Feuil2!$A$3:$CQ$931,HLOOKUP(Feuil1!$F1602,Feuil2!$E$1:$DG$2,2,0),0))</f>
        <v>0</v>
      </c>
      <c r="T1602" s="12">
        <f>IF(ISBLANK(VLOOKUP($H1602*100+T$2,Feuil2!$A$3:$CQ$931,HLOOKUP(Feuil1!$F1602,Feuil2!$E$1:$DG$2,2,0),0)),"",VLOOKUP($H1602*100+T$2,Feuil2!$A$3:$CQ$931,HLOOKUP(Feuil1!$F1602,Feuil2!$E$1:$DG$2,2,0),0))</f>
        <v>0</v>
      </c>
      <c r="U1602" s="12">
        <f t="shared" si="46"/>
        <v>338.5</v>
      </c>
    </row>
    <row r="1603" spans="1:21" x14ac:dyDescent="0.35">
      <c r="A1603" s="33" t="s">
        <v>64</v>
      </c>
      <c r="B1603" s="8" t="s">
        <v>21</v>
      </c>
      <c r="C1603" s="39">
        <v>523250</v>
      </c>
      <c r="D1603" s="39">
        <v>412150</v>
      </c>
      <c r="E1603" s="39">
        <v>85</v>
      </c>
      <c r="F1603" s="10">
        <v>6272</v>
      </c>
      <c r="G1603" s="5" t="s">
        <v>176</v>
      </c>
      <c r="H1603" s="11">
        <v>1984</v>
      </c>
      <c r="I1603" s="12">
        <f>IF(ISBLANK(VLOOKUP($H1603*100+I$2,Feuil2!$A$3:$CQ$931,HLOOKUP(Feuil1!$F1603,Feuil2!$E$1:$DG$2,2,0),0)),"",VLOOKUP($H1603*100+I$2,Feuil2!$A$3:$CQ$931,HLOOKUP(Feuil1!$F1603,Feuil2!$E$1:$DG$2,2,0),0))</f>
        <v>0</v>
      </c>
      <c r="J1603" s="12">
        <f>IF(ISBLANK(VLOOKUP($H1603*100+J$2,Feuil2!$A$3:$CQ$931,HLOOKUP(Feuil1!$F1603,Feuil2!$E$1:$DG$2,2,0),0)),"",VLOOKUP($H1603*100+J$2,Feuil2!$A$3:$CQ$931,HLOOKUP(Feuil1!$F1603,Feuil2!$E$1:$DG$2,2,0),0))</f>
        <v>0.3</v>
      </c>
      <c r="K1603" s="12">
        <f>IF(ISBLANK(VLOOKUP($H1603*100+K$2,Feuil2!$A$3:$CQ$931,HLOOKUP(Feuil1!$F1603,Feuil2!$E$1:$DG$2,2,0),0)),"",VLOOKUP($H1603*100+K$2,Feuil2!$A$3:$CQ$931,HLOOKUP(Feuil1!$F1603,Feuil2!$E$1:$DG$2,2,0),0))</f>
        <v>94.8</v>
      </c>
      <c r="L1603" s="12">
        <f>IF(ISBLANK(VLOOKUP($H1603*100+L$2,Feuil2!$A$3:$CQ$931,HLOOKUP(Feuil1!$F1603,Feuil2!$E$1:$DG$2,2,0),0)),"",VLOOKUP($H1603*100+L$2,Feuil2!$A$3:$CQ$931,HLOOKUP(Feuil1!$F1603,Feuil2!$E$1:$DG$2,2,0),0))</f>
        <v>13.2</v>
      </c>
      <c r="M1603" s="12">
        <f>IF(ISBLANK(VLOOKUP($H1603*100+M$2,Feuil2!$A$3:$CQ$931,HLOOKUP(Feuil1!$F1603,Feuil2!$E$1:$DG$2,2,0),0)),"",VLOOKUP($H1603*100+M$2,Feuil2!$A$3:$CQ$931,HLOOKUP(Feuil1!$F1603,Feuil2!$E$1:$DG$2,2,0),0))</f>
        <v>81.7</v>
      </c>
      <c r="N1603" s="12">
        <f>IF(ISBLANK(VLOOKUP($H1603*100+N$2,Feuil2!$A$3:$CQ$931,HLOOKUP(Feuil1!$F1603,Feuil2!$E$1:$DG$2,2,0),0)),"",VLOOKUP($H1603*100+N$2,Feuil2!$A$3:$CQ$931,HLOOKUP(Feuil1!$F1603,Feuil2!$E$1:$DG$2,2,0),0))</f>
        <v>26.4</v>
      </c>
      <c r="O1603" s="12">
        <f>IF(ISBLANK(VLOOKUP($H1603*100+O$2,Feuil2!$A$3:$CQ$931,HLOOKUP(Feuil1!$F1603,Feuil2!$E$1:$DG$2,2,0),0)),"",VLOOKUP($H1603*100+O$2,Feuil2!$A$3:$CQ$931,HLOOKUP(Feuil1!$F1603,Feuil2!$E$1:$DG$2,2,0),0))</f>
        <v>11.1</v>
      </c>
      <c r="P1603" s="12">
        <f>IF(ISBLANK(VLOOKUP($H1603*100+P$2,Feuil2!$A$3:$CQ$931,HLOOKUP(Feuil1!$F1603,Feuil2!$E$1:$DG$2,2,0),0)),"",VLOOKUP($H1603*100+P$2,Feuil2!$A$3:$CQ$931,HLOOKUP(Feuil1!$F1603,Feuil2!$E$1:$DG$2,2,0),0))</f>
        <v>50.5</v>
      </c>
      <c r="Q1603" s="12">
        <f>IF(ISBLANK(VLOOKUP($H1603*100+Q$2,Feuil2!$A$3:$CQ$931,HLOOKUP(Feuil1!$F1603,Feuil2!$E$1:$DG$2,2,0),0)),"",VLOOKUP($H1603*100+Q$2,Feuil2!$A$3:$CQ$931,HLOOKUP(Feuil1!$F1603,Feuil2!$E$1:$DG$2,2,0),0))</f>
        <v>20.3</v>
      </c>
      <c r="R1603" s="12">
        <f>IF(ISBLANK(VLOOKUP($H1603*100+R$2,Feuil2!$A$3:$CQ$931,HLOOKUP(Feuil1!$F1603,Feuil2!$E$1:$DG$2,2,0),0)),"",VLOOKUP($H1603*100+R$2,Feuil2!$A$3:$CQ$931,HLOOKUP(Feuil1!$F1603,Feuil2!$E$1:$DG$2,2,0),0))</f>
        <v>0</v>
      </c>
      <c r="S1603" s="12">
        <f>IF(ISBLANK(VLOOKUP($H1603*100+S$2,Feuil2!$A$3:$CQ$931,HLOOKUP(Feuil1!$F1603,Feuil2!$E$1:$DG$2,2,0),0)),"",VLOOKUP($H1603*100+S$2,Feuil2!$A$3:$CQ$931,HLOOKUP(Feuil1!$F1603,Feuil2!$E$1:$DG$2,2,0),0))</f>
        <v>0</v>
      </c>
      <c r="T1603" s="12">
        <f>IF(ISBLANK(VLOOKUP($H1603*100+T$2,Feuil2!$A$3:$CQ$931,HLOOKUP(Feuil1!$F1603,Feuil2!$E$1:$DG$2,2,0),0)),"",VLOOKUP($H1603*100+T$2,Feuil2!$A$3:$CQ$931,HLOOKUP(Feuil1!$F1603,Feuil2!$E$1:$DG$2,2,0),0))</f>
        <v>2.1</v>
      </c>
      <c r="U1603" s="12">
        <f t="shared" si="46"/>
        <v>300.40000000000003</v>
      </c>
    </row>
    <row r="1604" spans="1:21" x14ac:dyDescent="0.35">
      <c r="A1604" s="33" t="s">
        <v>64</v>
      </c>
      <c r="B1604" s="8" t="s">
        <v>21</v>
      </c>
      <c r="C1604" s="39">
        <v>523250</v>
      </c>
      <c r="D1604" s="39">
        <v>412150</v>
      </c>
      <c r="E1604" s="39">
        <v>85</v>
      </c>
      <c r="F1604" s="10">
        <v>6272</v>
      </c>
      <c r="G1604" s="5" t="s">
        <v>176</v>
      </c>
      <c r="H1604" s="11">
        <v>1985</v>
      </c>
      <c r="I1604" s="12">
        <f>IF(ISBLANK(VLOOKUP($H1604*100+I$2,Feuil2!$A$3:$CQ$931,HLOOKUP(Feuil1!$F1604,Feuil2!$E$1:$DG$2,2,0),0)),"",VLOOKUP($H1604*100+I$2,Feuil2!$A$3:$CQ$931,HLOOKUP(Feuil1!$F1604,Feuil2!$E$1:$DG$2,2,0),0))</f>
        <v>2</v>
      </c>
      <c r="J1604" s="12">
        <f>IF(ISBLANK(VLOOKUP($H1604*100+J$2,Feuil2!$A$3:$CQ$931,HLOOKUP(Feuil1!$F1604,Feuil2!$E$1:$DG$2,2,0),0)),"",VLOOKUP($H1604*100+J$2,Feuil2!$A$3:$CQ$931,HLOOKUP(Feuil1!$F1604,Feuil2!$E$1:$DG$2,2,0),0))</f>
        <v>0</v>
      </c>
      <c r="K1604" s="12">
        <f>IF(ISBLANK(VLOOKUP($H1604*100+K$2,Feuil2!$A$3:$CQ$931,HLOOKUP(Feuil1!$F1604,Feuil2!$E$1:$DG$2,2,0),0)),"",VLOOKUP($H1604*100+K$2,Feuil2!$A$3:$CQ$931,HLOOKUP(Feuil1!$F1604,Feuil2!$E$1:$DG$2,2,0),0))</f>
        <v>85.8</v>
      </c>
      <c r="L1604" s="12">
        <f>IF(ISBLANK(VLOOKUP($H1604*100+L$2,Feuil2!$A$3:$CQ$931,HLOOKUP(Feuil1!$F1604,Feuil2!$E$1:$DG$2,2,0),0)),"",VLOOKUP($H1604*100+L$2,Feuil2!$A$3:$CQ$931,HLOOKUP(Feuil1!$F1604,Feuil2!$E$1:$DG$2,2,0),0))</f>
        <v>38</v>
      </c>
      <c r="M1604" s="12">
        <f>IF(ISBLANK(VLOOKUP($H1604*100+M$2,Feuil2!$A$3:$CQ$931,HLOOKUP(Feuil1!$F1604,Feuil2!$E$1:$DG$2,2,0),0)),"",VLOOKUP($H1604*100+M$2,Feuil2!$A$3:$CQ$931,HLOOKUP(Feuil1!$F1604,Feuil2!$E$1:$DG$2,2,0),0))</f>
        <v>57.7</v>
      </c>
      <c r="N1604" s="12">
        <f>IF(ISBLANK(VLOOKUP($H1604*100+N$2,Feuil2!$A$3:$CQ$931,HLOOKUP(Feuil1!$F1604,Feuil2!$E$1:$DG$2,2,0),0)),"",VLOOKUP($H1604*100+N$2,Feuil2!$A$3:$CQ$931,HLOOKUP(Feuil1!$F1604,Feuil2!$E$1:$DG$2,2,0),0))</f>
        <v>75.599999999999994</v>
      </c>
      <c r="O1604" s="12">
        <f>IF(ISBLANK(VLOOKUP($H1604*100+O$2,Feuil2!$A$3:$CQ$931,HLOOKUP(Feuil1!$F1604,Feuil2!$E$1:$DG$2,2,0),0)),"",VLOOKUP($H1604*100+O$2,Feuil2!$A$3:$CQ$931,HLOOKUP(Feuil1!$F1604,Feuil2!$E$1:$DG$2,2,0),0))</f>
        <v>28.8</v>
      </c>
      <c r="P1604" s="12">
        <f>IF(ISBLANK(VLOOKUP($H1604*100+P$2,Feuil2!$A$3:$CQ$931,HLOOKUP(Feuil1!$F1604,Feuil2!$E$1:$DG$2,2,0),0)),"",VLOOKUP($H1604*100+P$2,Feuil2!$A$3:$CQ$931,HLOOKUP(Feuil1!$F1604,Feuil2!$E$1:$DG$2,2,0),0))</f>
        <v>44.2</v>
      </c>
      <c r="Q1604" s="12">
        <f>IF(ISBLANK(VLOOKUP($H1604*100+Q$2,Feuil2!$A$3:$CQ$931,HLOOKUP(Feuil1!$F1604,Feuil2!$E$1:$DG$2,2,0),0)),"",VLOOKUP($H1604*100+Q$2,Feuil2!$A$3:$CQ$931,HLOOKUP(Feuil1!$F1604,Feuil2!$E$1:$DG$2,2,0),0))</f>
        <v>0</v>
      </c>
      <c r="R1604" s="12">
        <f>IF(ISBLANK(VLOOKUP($H1604*100+R$2,Feuil2!$A$3:$CQ$931,HLOOKUP(Feuil1!$F1604,Feuil2!$E$1:$DG$2,2,0),0)),"",VLOOKUP($H1604*100+R$2,Feuil2!$A$3:$CQ$931,HLOOKUP(Feuil1!$F1604,Feuil2!$E$1:$DG$2,2,0),0))</f>
        <v>3.3</v>
      </c>
      <c r="S1604" s="12">
        <f>IF(ISBLANK(VLOOKUP($H1604*100+S$2,Feuil2!$A$3:$CQ$931,HLOOKUP(Feuil1!$F1604,Feuil2!$E$1:$DG$2,2,0),0)),"",VLOOKUP($H1604*100+S$2,Feuil2!$A$3:$CQ$931,HLOOKUP(Feuil1!$F1604,Feuil2!$E$1:$DG$2,2,0),0))</f>
        <v>0</v>
      </c>
      <c r="T1604" s="12">
        <f>IF(ISBLANK(VLOOKUP($H1604*100+T$2,Feuil2!$A$3:$CQ$931,HLOOKUP(Feuil1!$F1604,Feuil2!$E$1:$DG$2,2,0),0)),"",VLOOKUP($H1604*100+T$2,Feuil2!$A$3:$CQ$931,HLOOKUP(Feuil1!$F1604,Feuil2!$E$1:$DG$2,2,0),0))</f>
        <v>0</v>
      </c>
      <c r="U1604" s="12">
        <f t="shared" si="46"/>
        <v>335.40000000000003</v>
      </c>
    </row>
    <row r="1605" spans="1:21" x14ac:dyDescent="0.35">
      <c r="A1605" s="33" t="s">
        <v>64</v>
      </c>
      <c r="B1605" s="8" t="s">
        <v>21</v>
      </c>
      <c r="C1605" s="39">
        <v>523250</v>
      </c>
      <c r="D1605" s="39">
        <v>412150</v>
      </c>
      <c r="E1605" s="39">
        <v>85</v>
      </c>
      <c r="F1605" s="10">
        <v>6272</v>
      </c>
      <c r="G1605" s="5" t="s">
        <v>176</v>
      </c>
      <c r="H1605" s="11">
        <v>1986</v>
      </c>
      <c r="I1605" s="12">
        <f>IF(ISBLANK(VLOOKUP($H1605*100+I$2,Feuil2!$A$3:$CQ$931,HLOOKUP(Feuil1!$F1605,Feuil2!$E$1:$DG$2,2,0),0)),"",VLOOKUP($H1605*100+I$2,Feuil2!$A$3:$CQ$931,HLOOKUP(Feuil1!$F1605,Feuil2!$E$1:$DG$2,2,0),0))</f>
        <v>1.4</v>
      </c>
      <c r="J1605" s="12">
        <f>IF(ISBLANK(VLOOKUP($H1605*100+J$2,Feuil2!$A$3:$CQ$931,HLOOKUP(Feuil1!$F1605,Feuil2!$E$1:$DG$2,2,0),0)),"",VLOOKUP($H1605*100+J$2,Feuil2!$A$3:$CQ$931,HLOOKUP(Feuil1!$F1605,Feuil2!$E$1:$DG$2,2,0),0))</f>
        <v>17.3</v>
      </c>
      <c r="K1605" s="12">
        <f>IF(ISBLANK(VLOOKUP($H1605*100+K$2,Feuil2!$A$3:$CQ$931,HLOOKUP(Feuil1!$F1605,Feuil2!$E$1:$DG$2,2,0),0)),"",VLOOKUP($H1605*100+K$2,Feuil2!$A$3:$CQ$931,HLOOKUP(Feuil1!$F1605,Feuil2!$E$1:$DG$2,2,0),0))</f>
        <v>24.8</v>
      </c>
      <c r="L1605" s="12">
        <f>IF(ISBLANK(VLOOKUP($H1605*100+L$2,Feuil2!$A$3:$CQ$931,HLOOKUP(Feuil1!$F1605,Feuil2!$E$1:$DG$2,2,0),0)),"",VLOOKUP($H1605*100+L$2,Feuil2!$A$3:$CQ$931,HLOOKUP(Feuil1!$F1605,Feuil2!$E$1:$DG$2,2,0),0))</f>
        <v>17.399999999999999</v>
      </c>
      <c r="M1605" s="12">
        <f>IF(ISBLANK(VLOOKUP($H1605*100+M$2,Feuil2!$A$3:$CQ$931,HLOOKUP(Feuil1!$F1605,Feuil2!$E$1:$DG$2,2,0),0)),"",VLOOKUP($H1605*100+M$2,Feuil2!$A$3:$CQ$931,HLOOKUP(Feuil1!$F1605,Feuil2!$E$1:$DG$2,2,0),0))</f>
        <v>68.2</v>
      </c>
      <c r="N1605" s="12">
        <f>IF(ISBLANK(VLOOKUP($H1605*100+N$2,Feuil2!$A$3:$CQ$931,HLOOKUP(Feuil1!$F1605,Feuil2!$E$1:$DG$2,2,0),0)),"",VLOOKUP($H1605*100+N$2,Feuil2!$A$3:$CQ$931,HLOOKUP(Feuil1!$F1605,Feuil2!$E$1:$DG$2,2,0),0))</f>
        <v>63.3</v>
      </c>
      <c r="O1605" s="12">
        <f>IF(ISBLANK(VLOOKUP($H1605*100+O$2,Feuil2!$A$3:$CQ$931,HLOOKUP(Feuil1!$F1605,Feuil2!$E$1:$DG$2,2,0),0)),"",VLOOKUP($H1605*100+O$2,Feuil2!$A$3:$CQ$931,HLOOKUP(Feuil1!$F1605,Feuil2!$E$1:$DG$2,2,0),0))</f>
        <v>4.0999999999999996</v>
      </c>
      <c r="P1605" s="12">
        <f>IF(ISBLANK(VLOOKUP($H1605*100+P$2,Feuil2!$A$3:$CQ$931,HLOOKUP(Feuil1!$F1605,Feuil2!$E$1:$DG$2,2,0),0)),"",VLOOKUP($H1605*100+P$2,Feuil2!$A$3:$CQ$931,HLOOKUP(Feuil1!$F1605,Feuil2!$E$1:$DG$2,2,0),0))</f>
        <v>25.1</v>
      </c>
      <c r="Q1605" s="12">
        <f>IF(ISBLANK(VLOOKUP($H1605*100+Q$2,Feuil2!$A$3:$CQ$931,HLOOKUP(Feuil1!$F1605,Feuil2!$E$1:$DG$2,2,0),0)),"",VLOOKUP($H1605*100+Q$2,Feuil2!$A$3:$CQ$931,HLOOKUP(Feuil1!$F1605,Feuil2!$E$1:$DG$2,2,0),0))</f>
        <v>4.4000000000000004</v>
      </c>
      <c r="R1605" s="12">
        <f>IF(ISBLANK(VLOOKUP($H1605*100+R$2,Feuil2!$A$3:$CQ$931,HLOOKUP(Feuil1!$F1605,Feuil2!$E$1:$DG$2,2,0),0)),"",VLOOKUP($H1605*100+R$2,Feuil2!$A$3:$CQ$931,HLOOKUP(Feuil1!$F1605,Feuil2!$E$1:$DG$2,2,0),0))</f>
        <v>0</v>
      </c>
      <c r="S1605" s="12">
        <f>IF(ISBLANK(VLOOKUP($H1605*100+S$2,Feuil2!$A$3:$CQ$931,HLOOKUP(Feuil1!$F1605,Feuil2!$E$1:$DG$2,2,0),0)),"",VLOOKUP($H1605*100+S$2,Feuil2!$A$3:$CQ$931,HLOOKUP(Feuil1!$F1605,Feuil2!$E$1:$DG$2,2,0),0))</f>
        <v>0</v>
      </c>
      <c r="T1605" s="12">
        <f>IF(ISBLANK(VLOOKUP($H1605*100+T$2,Feuil2!$A$3:$CQ$931,HLOOKUP(Feuil1!$F1605,Feuil2!$E$1:$DG$2,2,0),0)),"",VLOOKUP($H1605*100+T$2,Feuil2!$A$3:$CQ$931,HLOOKUP(Feuil1!$F1605,Feuil2!$E$1:$DG$2,2,0),0))</f>
        <v>1.6</v>
      </c>
      <c r="U1605" s="12">
        <f t="shared" si="46"/>
        <v>227.59999999999997</v>
      </c>
    </row>
    <row r="1606" spans="1:21" x14ac:dyDescent="0.35">
      <c r="A1606" s="33" t="s">
        <v>64</v>
      </c>
      <c r="B1606" s="8" t="s">
        <v>21</v>
      </c>
      <c r="C1606" s="39">
        <v>523250</v>
      </c>
      <c r="D1606" s="39">
        <v>412150</v>
      </c>
      <c r="E1606" s="39">
        <v>85</v>
      </c>
      <c r="F1606" s="10">
        <v>6272</v>
      </c>
      <c r="G1606" s="5" t="s">
        <v>176</v>
      </c>
      <c r="H1606" s="11">
        <v>1987</v>
      </c>
      <c r="I1606" s="12">
        <f>IF(ISBLANK(VLOOKUP($H1606*100+I$2,Feuil2!$A$3:$CQ$931,HLOOKUP(Feuil1!$F1606,Feuil2!$E$1:$DG$2,2,0),0)),"",VLOOKUP($H1606*100+I$2,Feuil2!$A$3:$CQ$931,HLOOKUP(Feuil1!$F1606,Feuil2!$E$1:$DG$2,2,0),0))</f>
        <v>5.3</v>
      </c>
      <c r="J1606" s="12">
        <f>IF(ISBLANK(VLOOKUP($H1606*100+J$2,Feuil2!$A$3:$CQ$931,HLOOKUP(Feuil1!$F1606,Feuil2!$E$1:$DG$2,2,0),0)),"",VLOOKUP($H1606*100+J$2,Feuil2!$A$3:$CQ$931,HLOOKUP(Feuil1!$F1606,Feuil2!$E$1:$DG$2,2,0),0))</f>
        <v>23</v>
      </c>
      <c r="K1606" s="12">
        <f>IF(ISBLANK(VLOOKUP($H1606*100+K$2,Feuil2!$A$3:$CQ$931,HLOOKUP(Feuil1!$F1606,Feuil2!$E$1:$DG$2,2,0),0)),"",VLOOKUP($H1606*100+K$2,Feuil2!$A$3:$CQ$931,HLOOKUP(Feuil1!$F1606,Feuil2!$E$1:$DG$2,2,0),0))</f>
        <v>101.2</v>
      </c>
      <c r="L1606" s="12">
        <f>IF(ISBLANK(VLOOKUP($H1606*100+L$2,Feuil2!$A$3:$CQ$931,HLOOKUP(Feuil1!$F1606,Feuil2!$E$1:$DG$2,2,0),0)),"",VLOOKUP($H1606*100+L$2,Feuil2!$A$3:$CQ$931,HLOOKUP(Feuil1!$F1606,Feuil2!$E$1:$DG$2,2,0),0))</f>
        <v>79.7</v>
      </c>
      <c r="M1606" s="12">
        <f>IF(ISBLANK(VLOOKUP($H1606*100+M$2,Feuil2!$A$3:$CQ$931,HLOOKUP(Feuil1!$F1606,Feuil2!$E$1:$DG$2,2,0),0)),"",VLOOKUP($H1606*100+M$2,Feuil2!$A$3:$CQ$931,HLOOKUP(Feuil1!$F1606,Feuil2!$E$1:$DG$2,2,0),0))</f>
        <v>59.9</v>
      </c>
      <c r="N1606" s="12">
        <f>IF(ISBLANK(VLOOKUP($H1606*100+N$2,Feuil2!$A$3:$CQ$931,HLOOKUP(Feuil1!$F1606,Feuil2!$E$1:$DG$2,2,0),0)),"",VLOOKUP($H1606*100+N$2,Feuil2!$A$3:$CQ$931,HLOOKUP(Feuil1!$F1606,Feuil2!$E$1:$DG$2,2,0),0))</f>
        <v>31.7</v>
      </c>
      <c r="O1606" s="12">
        <f>IF(ISBLANK(VLOOKUP($H1606*100+O$2,Feuil2!$A$3:$CQ$931,HLOOKUP(Feuil1!$F1606,Feuil2!$E$1:$DG$2,2,0),0)),"",VLOOKUP($H1606*100+O$2,Feuil2!$A$3:$CQ$931,HLOOKUP(Feuil1!$F1606,Feuil2!$E$1:$DG$2,2,0),0))</f>
        <v>23.3</v>
      </c>
      <c r="P1606" s="12">
        <f>IF(ISBLANK(VLOOKUP($H1606*100+P$2,Feuil2!$A$3:$CQ$931,HLOOKUP(Feuil1!$F1606,Feuil2!$E$1:$DG$2,2,0),0)),"",VLOOKUP($H1606*100+P$2,Feuil2!$A$3:$CQ$931,HLOOKUP(Feuil1!$F1606,Feuil2!$E$1:$DG$2,2,0),0))</f>
        <v>23.2</v>
      </c>
      <c r="Q1606" s="12">
        <f>IF(ISBLANK(VLOOKUP($H1606*100+Q$2,Feuil2!$A$3:$CQ$931,HLOOKUP(Feuil1!$F1606,Feuil2!$E$1:$DG$2,2,0),0)),"",VLOOKUP($H1606*100+Q$2,Feuil2!$A$3:$CQ$931,HLOOKUP(Feuil1!$F1606,Feuil2!$E$1:$DG$2,2,0),0))</f>
        <v>31.1</v>
      </c>
      <c r="R1606" s="12">
        <f>IF(ISBLANK(VLOOKUP($H1606*100+R$2,Feuil2!$A$3:$CQ$931,HLOOKUP(Feuil1!$F1606,Feuil2!$E$1:$DG$2,2,0),0)),"",VLOOKUP($H1606*100+R$2,Feuil2!$A$3:$CQ$931,HLOOKUP(Feuil1!$F1606,Feuil2!$E$1:$DG$2,2,0),0))</f>
        <v>0</v>
      </c>
      <c r="S1606" s="12">
        <f>IF(ISBLANK(VLOOKUP($H1606*100+S$2,Feuil2!$A$3:$CQ$931,HLOOKUP(Feuil1!$F1606,Feuil2!$E$1:$DG$2,2,0),0)),"",VLOOKUP($H1606*100+S$2,Feuil2!$A$3:$CQ$931,HLOOKUP(Feuil1!$F1606,Feuil2!$E$1:$DG$2,2,0),0))</f>
        <v>0</v>
      </c>
      <c r="T1606" s="12">
        <f>IF(ISBLANK(VLOOKUP($H1606*100+T$2,Feuil2!$A$3:$CQ$931,HLOOKUP(Feuil1!$F1606,Feuil2!$E$1:$DG$2,2,0),0)),"",VLOOKUP($H1606*100+T$2,Feuil2!$A$3:$CQ$931,HLOOKUP(Feuil1!$F1606,Feuil2!$E$1:$DG$2,2,0),0))</f>
        <v>0</v>
      </c>
      <c r="U1606" s="12">
        <f t="shared" si="46"/>
        <v>378.4</v>
      </c>
    </row>
    <row r="1607" spans="1:21" x14ac:dyDescent="0.35">
      <c r="A1607" s="33" t="s">
        <v>64</v>
      </c>
      <c r="B1607" s="8" t="s">
        <v>21</v>
      </c>
      <c r="C1607" s="39">
        <v>523250</v>
      </c>
      <c r="D1607" s="39">
        <v>412150</v>
      </c>
      <c r="E1607" s="39">
        <v>85</v>
      </c>
      <c r="F1607" s="10">
        <v>6272</v>
      </c>
      <c r="G1607" s="5" t="s">
        <v>176</v>
      </c>
      <c r="H1607" s="11">
        <v>1988</v>
      </c>
      <c r="I1607" s="12">
        <f>IF(ISBLANK(VLOOKUP($H1607*100+I$2,Feuil2!$A$3:$CQ$931,HLOOKUP(Feuil1!$F1607,Feuil2!$E$1:$DG$2,2,0),0)),"",VLOOKUP($H1607*100+I$2,Feuil2!$A$3:$CQ$931,HLOOKUP(Feuil1!$F1607,Feuil2!$E$1:$DG$2,2,0),0))</f>
        <v>0</v>
      </c>
      <c r="J1607" s="12">
        <f>IF(ISBLANK(VLOOKUP($H1607*100+J$2,Feuil2!$A$3:$CQ$931,HLOOKUP(Feuil1!$F1607,Feuil2!$E$1:$DG$2,2,0),0)),"",VLOOKUP($H1607*100+J$2,Feuil2!$A$3:$CQ$931,HLOOKUP(Feuil1!$F1607,Feuil2!$E$1:$DG$2,2,0),0))</f>
        <v>44.5</v>
      </c>
      <c r="K1607" s="12">
        <f>IF(ISBLANK(VLOOKUP($H1607*100+K$2,Feuil2!$A$3:$CQ$931,HLOOKUP(Feuil1!$F1607,Feuil2!$E$1:$DG$2,2,0),0)),"",VLOOKUP($H1607*100+K$2,Feuil2!$A$3:$CQ$931,HLOOKUP(Feuil1!$F1607,Feuil2!$E$1:$DG$2,2,0),0))</f>
        <v>81.599999999999994</v>
      </c>
      <c r="L1607" s="12">
        <f>IF(ISBLANK(VLOOKUP($H1607*100+L$2,Feuil2!$A$3:$CQ$931,HLOOKUP(Feuil1!$F1607,Feuil2!$E$1:$DG$2,2,0),0)),"",VLOOKUP($H1607*100+L$2,Feuil2!$A$3:$CQ$931,HLOOKUP(Feuil1!$F1607,Feuil2!$E$1:$DG$2,2,0),0))</f>
        <v>9.5</v>
      </c>
      <c r="M1607" s="12">
        <f>IF(ISBLANK(VLOOKUP($H1607*100+M$2,Feuil2!$A$3:$CQ$931,HLOOKUP(Feuil1!$F1607,Feuil2!$E$1:$DG$2,2,0),0)),"",VLOOKUP($H1607*100+M$2,Feuil2!$A$3:$CQ$931,HLOOKUP(Feuil1!$F1607,Feuil2!$E$1:$DG$2,2,0),0))</f>
        <v>23.3</v>
      </c>
      <c r="N1607" s="12">
        <f>IF(ISBLANK(VLOOKUP($H1607*100+N$2,Feuil2!$A$3:$CQ$931,HLOOKUP(Feuil1!$F1607,Feuil2!$E$1:$DG$2,2,0),0)),"",VLOOKUP($H1607*100+N$2,Feuil2!$A$3:$CQ$931,HLOOKUP(Feuil1!$F1607,Feuil2!$E$1:$DG$2,2,0),0))</f>
        <v>50.3</v>
      </c>
      <c r="O1607" s="12">
        <f>IF(ISBLANK(VLOOKUP($H1607*100+O$2,Feuil2!$A$3:$CQ$931,HLOOKUP(Feuil1!$F1607,Feuil2!$E$1:$DG$2,2,0),0)),"",VLOOKUP($H1607*100+O$2,Feuil2!$A$3:$CQ$931,HLOOKUP(Feuil1!$F1607,Feuil2!$E$1:$DG$2,2,0),0))</f>
        <v>44.5</v>
      </c>
      <c r="P1607" s="12">
        <f>IF(ISBLANK(VLOOKUP($H1607*100+P$2,Feuil2!$A$3:$CQ$931,HLOOKUP(Feuil1!$F1607,Feuil2!$E$1:$DG$2,2,0),0)),"",VLOOKUP($H1607*100+P$2,Feuil2!$A$3:$CQ$931,HLOOKUP(Feuil1!$F1607,Feuil2!$E$1:$DG$2,2,0),0))</f>
        <v>85.3</v>
      </c>
      <c r="Q1607" s="12">
        <f>IF(ISBLANK(VLOOKUP($H1607*100+Q$2,Feuil2!$A$3:$CQ$931,HLOOKUP(Feuil1!$F1607,Feuil2!$E$1:$DG$2,2,0),0)),"",VLOOKUP($H1607*100+Q$2,Feuil2!$A$3:$CQ$931,HLOOKUP(Feuil1!$F1607,Feuil2!$E$1:$DG$2,2,0),0))</f>
        <v>31.4</v>
      </c>
      <c r="R1607" s="12">
        <f>IF(ISBLANK(VLOOKUP($H1607*100+R$2,Feuil2!$A$3:$CQ$931,HLOOKUP(Feuil1!$F1607,Feuil2!$E$1:$DG$2,2,0),0)),"",VLOOKUP($H1607*100+R$2,Feuil2!$A$3:$CQ$931,HLOOKUP(Feuil1!$F1607,Feuil2!$E$1:$DG$2,2,0),0))</f>
        <v>2.2000000000000002</v>
      </c>
      <c r="S1607" s="12">
        <f>IF(ISBLANK(VLOOKUP($H1607*100+S$2,Feuil2!$A$3:$CQ$931,HLOOKUP(Feuil1!$F1607,Feuil2!$E$1:$DG$2,2,0),0)),"",VLOOKUP($H1607*100+S$2,Feuil2!$A$3:$CQ$931,HLOOKUP(Feuil1!$F1607,Feuil2!$E$1:$DG$2,2,0),0))</f>
        <v>0</v>
      </c>
      <c r="T1607" s="12">
        <f>IF(ISBLANK(VLOOKUP($H1607*100+T$2,Feuil2!$A$3:$CQ$931,HLOOKUP(Feuil1!$F1607,Feuil2!$E$1:$DG$2,2,0),0)),"",VLOOKUP($H1607*100+T$2,Feuil2!$A$3:$CQ$931,HLOOKUP(Feuil1!$F1607,Feuil2!$E$1:$DG$2,2,0),0))</f>
        <v>0.7</v>
      </c>
      <c r="U1607" s="12">
        <f t="shared" si="46"/>
        <v>373.29999999999995</v>
      </c>
    </row>
    <row r="1608" spans="1:21" x14ac:dyDescent="0.35">
      <c r="A1608" s="33" t="s">
        <v>64</v>
      </c>
      <c r="B1608" s="8" t="s">
        <v>21</v>
      </c>
      <c r="C1608" s="39">
        <v>523250</v>
      </c>
      <c r="D1608" s="39">
        <v>412150</v>
      </c>
      <c r="E1608" s="39">
        <v>85</v>
      </c>
      <c r="F1608" s="10">
        <v>6272</v>
      </c>
      <c r="G1608" s="5" t="s">
        <v>176</v>
      </c>
      <c r="H1608" s="11">
        <v>1989</v>
      </c>
      <c r="I1608" s="12">
        <f>IF(ISBLANK(VLOOKUP($H1608*100+I$2,Feuil2!$A$3:$CQ$931,HLOOKUP(Feuil1!$F1608,Feuil2!$E$1:$DG$2,2,0),0)),"",VLOOKUP($H1608*100+I$2,Feuil2!$A$3:$CQ$931,HLOOKUP(Feuil1!$F1608,Feuil2!$E$1:$DG$2,2,0),0))</f>
        <v>0</v>
      </c>
      <c r="J1608" s="12">
        <f>IF(ISBLANK(VLOOKUP($H1608*100+J$2,Feuil2!$A$3:$CQ$931,HLOOKUP(Feuil1!$F1608,Feuil2!$E$1:$DG$2,2,0),0)),"",VLOOKUP($H1608*100+J$2,Feuil2!$A$3:$CQ$931,HLOOKUP(Feuil1!$F1608,Feuil2!$E$1:$DG$2,2,0),0))</f>
        <v>70.8</v>
      </c>
      <c r="K1608" s="12">
        <f>IF(ISBLANK(VLOOKUP($H1608*100+K$2,Feuil2!$A$3:$CQ$931,HLOOKUP(Feuil1!$F1608,Feuil2!$E$1:$DG$2,2,0),0)),"",VLOOKUP($H1608*100+K$2,Feuil2!$A$3:$CQ$931,HLOOKUP(Feuil1!$F1608,Feuil2!$E$1:$DG$2,2,0),0))</f>
        <v>106</v>
      </c>
      <c r="L1608" s="12">
        <f>IF(ISBLANK(VLOOKUP($H1608*100+L$2,Feuil2!$A$3:$CQ$931,HLOOKUP(Feuil1!$F1608,Feuil2!$E$1:$DG$2,2,0),0)),"",VLOOKUP($H1608*100+L$2,Feuil2!$A$3:$CQ$931,HLOOKUP(Feuil1!$F1608,Feuil2!$E$1:$DG$2,2,0),0))</f>
        <v>86.7</v>
      </c>
      <c r="M1608" s="12">
        <f>IF(ISBLANK(VLOOKUP($H1608*100+M$2,Feuil2!$A$3:$CQ$931,HLOOKUP(Feuil1!$F1608,Feuil2!$E$1:$DG$2,2,0),0)),"",VLOOKUP($H1608*100+M$2,Feuil2!$A$3:$CQ$931,HLOOKUP(Feuil1!$F1608,Feuil2!$E$1:$DG$2,2,0),0))</f>
        <v>33.1</v>
      </c>
      <c r="N1608" s="12">
        <f>IF(ISBLANK(VLOOKUP($H1608*100+N$2,Feuil2!$A$3:$CQ$931,HLOOKUP(Feuil1!$F1608,Feuil2!$E$1:$DG$2,2,0),0)),"",VLOOKUP($H1608*100+N$2,Feuil2!$A$3:$CQ$931,HLOOKUP(Feuil1!$F1608,Feuil2!$E$1:$DG$2,2,0),0))</f>
        <v>5.3</v>
      </c>
      <c r="O1608" s="12">
        <f>IF(ISBLANK(VLOOKUP($H1608*100+O$2,Feuil2!$A$3:$CQ$931,HLOOKUP(Feuil1!$F1608,Feuil2!$E$1:$DG$2,2,0),0)),"",VLOOKUP($H1608*100+O$2,Feuil2!$A$3:$CQ$931,HLOOKUP(Feuil1!$F1608,Feuil2!$E$1:$DG$2,2,0),0))</f>
        <v>33.6</v>
      </c>
      <c r="P1608" s="12">
        <f>IF(ISBLANK(VLOOKUP($H1608*100+P$2,Feuil2!$A$3:$CQ$931,HLOOKUP(Feuil1!$F1608,Feuil2!$E$1:$DG$2,2,0),0)),"",VLOOKUP($H1608*100+P$2,Feuil2!$A$3:$CQ$931,HLOOKUP(Feuil1!$F1608,Feuil2!$E$1:$DG$2,2,0),0))</f>
        <v>70.900000000000006</v>
      </c>
      <c r="Q1608" s="12">
        <f>IF(ISBLANK(VLOOKUP($H1608*100+Q$2,Feuil2!$A$3:$CQ$931,HLOOKUP(Feuil1!$F1608,Feuil2!$E$1:$DG$2,2,0),0)),"",VLOOKUP($H1608*100+Q$2,Feuil2!$A$3:$CQ$931,HLOOKUP(Feuil1!$F1608,Feuil2!$E$1:$DG$2,2,0),0))</f>
        <v>19.600000000000001</v>
      </c>
      <c r="R1608" s="12">
        <f>IF(ISBLANK(VLOOKUP($H1608*100+R$2,Feuil2!$A$3:$CQ$931,HLOOKUP(Feuil1!$F1608,Feuil2!$E$1:$DG$2,2,0),0)),"",VLOOKUP($H1608*100+R$2,Feuil2!$A$3:$CQ$931,HLOOKUP(Feuil1!$F1608,Feuil2!$E$1:$DG$2,2,0),0))</f>
        <v>0</v>
      </c>
      <c r="S1608" s="12">
        <f>IF(ISBLANK(VLOOKUP($H1608*100+S$2,Feuil2!$A$3:$CQ$931,HLOOKUP(Feuil1!$F1608,Feuil2!$E$1:$DG$2,2,0),0)),"",VLOOKUP($H1608*100+S$2,Feuil2!$A$3:$CQ$931,HLOOKUP(Feuil1!$F1608,Feuil2!$E$1:$DG$2,2,0),0))</f>
        <v>0</v>
      </c>
      <c r="T1608" s="12">
        <f>IF(ISBLANK(VLOOKUP($H1608*100+T$2,Feuil2!$A$3:$CQ$931,HLOOKUP(Feuil1!$F1608,Feuil2!$E$1:$DG$2,2,0),0)),"",VLOOKUP($H1608*100+T$2,Feuil2!$A$3:$CQ$931,HLOOKUP(Feuil1!$F1608,Feuil2!$E$1:$DG$2,2,0),0))</f>
        <v>0</v>
      </c>
      <c r="U1608" s="12">
        <f t="shared" si="46"/>
        <v>426.00000000000011</v>
      </c>
    </row>
    <row r="1609" spans="1:21" x14ac:dyDescent="0.35">
      <c r="A1609" s="33" t="s">
        <v>64</v>
      </c>
      <c r="B1609" s="8" t="s">
        <v>21</v>
      </c>
      <c r="C1609" s="39">
        <v>523250</v>
      </c>
      <c r="D1609" s="39">
        <v>412150</v>
      </c>
      <c r="E1609" s="39">
        <v>85</v>
      </c>
      <c r="F1609" s="10">
        <v>6272</v>
      </c>
      <c r="G1609" s="5" t="s">
        <v>176</v>
      </c>
      <c r="H1609" s="11">
        <v>1990</v>
      </c>
      <c r="I1609" s="12">
        <f>IF(ISBLANK(VLOOKUP($H1609*100+I$2,Feuil2!$A$3:$CQ$931,HLOOKUP(Feuil1!$F1609,Feuil2!$E$1:$DG$2,2,0),0)),"",VLOOKUP($H1609*100+I$2,Feuil2!$A$3:$CQ$931,HLOOKUP(Feuil1!$F1609,Feuil2!$E$1:$DG$2,2,0),0))</f>
        <v>3.6</v>
      </c>
      <c r="J1609" s="12">
        <f>IF(ISBLANK(VLOOKUP($H1609*100+J$2,Feuil2!$A$3:$CQ$931,HLOOKUP(Feuil1!$F1609,Feuil2!$E$1:$DG$2,2,0),0)),"",VLOOKUP($H1609*100+J$2,Feuil2!$A$3:$CQ$931,HLOOKUP(Feuil1!$F1609,Feuil2!$E$1:$DG$2,2,0),0))</f>
        <v>28.6</v>
      </c>
      <c r="K1609" s="12">
        <f>IF(ISBLANK(VLOOKUP($H1609*100+K$2,Feuil2!$A$3:$CQ$931,HLOOKUP(Feuil1!$F1609,Feuil2!$E$1:$DG$2,2,0),0)),"",VLOOKUP($H1609*100+K$2,Feuil2!$A$3:$CQ$931,HLOOKUP(Feuil1!$F1609,Feuil2!$E$1:$DG$2,2,0),0))</f>
        <v>59.2</v>
      </c>
      <c r="L1609" s="12">
        <f>IF(ISBLANK(VLOOKUP($H1609*100+L$2,Feuil2!$A$3:$CQ$931,HLOOKUP(Feuil1!$F1609,Feuil2!$E$1:$DG$2,2,0),0)),"",VLOOKUP($H1609*100+L$2,Feuil2!$A$3:$CQ$931,HLOOKUP(Feuil1!$F1609,Feuil2!$E$1:$DG$2,2,0),0))</f>
        <v>112.8</v>
      </c>
      <c r="M1609" s="12">
        <f>IF(ISBLANK(VLOOKUP($H1609*100+M$2,Feuil2!$A$3:$CQ$931,HLOOKUP(Feuil1!$F1609,Feuil2!$E$1:$DG$2,2,0),0)),"",VLOOKUP($H1609*100+M$2,Feuil2!$A$3:$CQ$931,HLOOKUP(Feuil1!$F1609,Feuil2!$E$1:$DG$2,2,0),0))</f>
        <v>5.3</v>
      </c>
      <c r="N1609" s="12">
        <f>IF(ISBLANK(VLOOKUP($H1609*100+N$2,Feuil2!$A$3:$CQ$931,HLOOKUP(Feuil1!$F1609,Feuil2!$E$1:$DG$2,2,0),0)),"",VLOOKUP($H1609*100+N$2,Feuil2!$A$3:$CQ$931,HLOOKUP(Feuil1!$F1609,Feuil2!$E$1:$DG$2,2,0),0))</f>
        <v>63.8</v>
      </c>
      <c r="O1609" s="12">
        <f>IF(ISBLANK(VLOOKUP($H1609*100+O$2,Feuil2!$A$3:$CQ$931,HLOOKUP(Feuil1!$F1609,Feuil2!$E$1:$DG$2,2,0),0)),"",VLOOKUP($H1609*100+O$2,Feuil2!$A$3:$CQ$931,HLOOKUP(Feuil1!$F1609,Feuil2!$E$1:$DG$2,2,0),0))</f>
        <v>99.7</v>
      </c>
      <c r="P1609" s="12">
        <f>IF(ISBLANK(VLOOKUP($H1609*100+P$2,Feuil2!$A$3:$CQ$931,HLOOKUP(Feuil1!$F1609,Feuil2!$E$1:$DG$2,2,0),0)),"",VLOOKUP($H1609*100+P$2,Feuil2!$A$3:$CQ$931,HLOOKUP(Feuil1!$F1609,Feuil2!$E$1:$DG$2,2,0),0))</f>
        <v>9.8000000000000007</v>
      </c>
      <c r="Q1609" s="12">
        <f>IF(ISBLANK(VLOOKUP($H1609*100+Q$2,Feuil2!$A$3:$CQ$931,HLOOKUP(Feuil1!$F1609,Feuil2!$E$1:$DG$2,2,0),0)),"",VLOOKUP($H1609*100+Q$2,Feuil2!$A$3:$CQ$931,HLOOKUP(Feuil1!$F1609,Feuil2!$E$1:$DG$2,2,0),0))</f>
        <v>1.8</v>
      </c>
      <c r="R1609" s="12">
        <f>IF(ISBLANK(VLOOKUP($H1609*100+R$2,Feuil2!$A$3:$CQ$931,HLOOKUP(Feuil1!$F1609,Feuil2!$E$1:$DG$2,2,0),0)),"",VLOOKUP($H1609*100+R$2,Feuil2!$A$3:$CQ$931,HLOOKUP(Feuil1!$F1609,Feuil2!$E$1:$DG$2,2,0),0))</f>
        <v>0</v>
      </c>
      <c r="S1609" s="12">
        <f>IF(ISBLANK(VLOOKUP($H1609*100+S$2,Feuil2!$A$3:$CQ$931,HLOOKUP(Feuil1!$F1609,Feuil2!$E$1:$DG$2,2,0),0)),"",VLOOKUP($H1609*100+S$2,Feuil2!$A$3:$CQ$931,HLOOKUP(Feuil1!$F1609,Feuil2!$E$1:$DG$2,2,0),0))</f>
        <v>0.2</v>
      </c>
      <c r="T1609" s="12">
        <f>IF(ISBLANK(VLOOKUP($H1609*100+T$2,Feuil2!$A$3:$CQ$931,HLOOKUP(Feuil1!$F1609,Feuil2!$E$1:$DG$2,2,0),0)),"",VLOOKUP($H1609*100+T$2,Feuil2!$A$3:$CQ$931,HLOOKUP(Feuil1!$F1609,Feuil2!$E$1:$DG$2,2,0),0))</f>
        <v>0.5</v>
      </c>
      <c r="U1609" s="12">
        <f t="shared" si="46"/>
        <v>385.3</v>
      </c>
    </row>
    <row r="1610" spans="1:21" x14ac:dyDescent="0.35">
      <c r="A1610" s="33" t="s">
        <v>64</v>
      </c>
      <c r="B1610" s="8" t="s">
        <v>21</v>
      </c>
      <c r="C1610" s="39">
        <v>523250</v>
      </c>
      <c r="D1610" s="39">
        <v>412150</v>
      </c>
      <c r="E1610" s="39">
        <v>85</v>
      </c>
      <c r="F1610" s="10">
        <v>6272</v>
      </c>
      <c r="G1610" s="5" t="s">
        <v>176</v>
      </c>
      <c r="H1610" s="11">
        <v>1991</v>
      </c>
      <c r="I1610" s="12">
        <f>IF(ISBLANK(VLOOKUP($H1610*100+I$2,Feuil2!$A$3:$CQ$931,HLOOKUP(Feuil1!$F1610,Feuil2!$E$1:$DG$2,2,0),0)),"",VLOOKUP($H1610*100+I$2,Feuil2!$A$3:$CQ$931,HLOOKUP(Feuil1!$F1610,Feuil2!$E$1:$DG$2,2,0),0))</f>
        <v>42.4</v>
      </c>
      <c r="J1610" s="12">
        <f>IF(ISBLANK(VLOOKUP($H1610*100+J$2,Feuil2!$A$3:$CQ$931,HLOOKUP(Feuil1!$F1610,Feuil2!$E$1:$DG$2,2,0),0)),"",VLOOKUP($H1610*100+J$2,Feuil2!$A$3:$CQ$931,HLOOKUP(Feuil1!$F1610,Feuil2!$E$1:$DG$2,2,0),0))</f>
        <v>18.7</v>
      </c>
      <c r="K1610" s="12">
        <f>IF(ISBLANK(VLOOKUP($H1610*100+K$2,Feuil2!$A$3:$CQ$931,HLOOKUP(Feuil1!$F1610,Feuil2!$E$1:$DG$2,2,0),0)),"",VLOOKUP($H1610*100+K$2,Feuil2!$A$3:$CQ$931,HLOOKUP(Feuil1!$F1610,Feuil2!$E$1:$DG$2,2,0),0))</f>
        <v>5.8</v>
      </c>
      <c r="L1610" s="12">
        <f>IF(ISBLANK(VLOOKUP($H1610*100+L$2,Feuil2!$A$3:$CQ$931,HLOOKUP(Feuil1!$F1610,Feuil2!$E$1:$DG$2,2,0),0)),"",VLOOKUP($H1610*100+L$2,Feuil2!$A$3:$CQ$931,HLOOKUP(Feuil1!$F1610,Feuil2!$E$1:$DG$2,2,0),0))</f>
        <v>19.2</v>
      </c>
      <c r="M1610" s="12">
        <f>IF(ISBLANK(VLOOKUP($H1610*100+M$2,Feuil2!$A$3:$CQ$931,HLOOKUP(Feuil1!$F1610,Feuil2!$E$1:$DG$2,2,0),0)),"",VLOOKUP($H1610*100+M$2,Feuil2!$A$3:$CQ$931,HLOOKUP(Feuil1!$F1610,Feuil2!$E$1:$DG$2,2,0),0))</f>
        <v>0</v>
      </c>
      <c r="N1610" s="12">
        <f>IF(ISBLANK(VLOOKUP($H1610*100+N$2,Feuil2!$A$3:$CQ$931,HLOOKUP(Feuil1!$F1610,Feuil2!$E$1:$DG$2,2,0),0)),"",VLOOKUP($H1610*100+N$2,Feuil2!$A$3:$CQ$931,HLOOKUP(Feuil1!$F1610,Feuil2!$E$1:$DG$2,2,0),0))</f>
        <v>23.4</v>
      </c>
      <c r="O1610" s="12">
        <f>IF(ISBLANK(VLOOKUP($H1610*100+O$2,Feuil2!$A$3:$CQ$931,HLOOKUP(Feuil1!$F1610,Feuil2!$E$1:$DG$2,2,0),0)),"",VLOOKUP($H1610*100+O$2,Feuil2!$A$3:$CQ$931,HLOOKUP(Feuil1!$F1610,Feuil2!$E$1:$DG$2,2,0),0))</f>
        <v>90.2</v>
      </c>
      <c r="P1610" s="12">
        <f>IF(ISBLANK(VLOOKUP($H1610*100+P$2,Feuil2!$A$3:$CQ$931,HLOOKUP(Feuil1!$F1610,Feuil2!$E$1:$DG$2,2,0),0)),"",VLOOKUP($H1610*100+P$2,Feuil2!$A$3:$CQ$931,HLOOKUP(Feuil1!$F1610,Feuil2!$E$1:$DG$2,2,0),0))</f>
        <v>70.400000000000006</v>
      </c>
      <c r="Q1610" s="12">
        <f>IF(ISBLANK(VLOOKUP($H1610*100+Q$2,Feuil2!$A$3:$CQ$931,HLOOKUP(Feuil1!$F1610,Feuil2!$E$1:$DG$2,2,0),0)),"",VLOOKUP($H1610*100+Q$2,Feuil2!$A$3:$CQ$931,HLOOKUP(Feuil1!$F1610,Feuil2!$E$1:$DG$2,2,0),0))</f>
        <v>11.9</v>
      </c>
      <c r="R1610" s="12">
        <f>IF(ISBLANK(VLOOKUP($H1610*100+R$2,Feuil2!$A$3:$CQ$931,HLOOKUP(Feuil1!$F1610,Feuil2!$E$1:$DG$2,2,0),0)),"",VLOOKUP($H1610*100+R$2,Feuil2!$A$3:$CQ$931,HLOOKUP(Feuil1!$F1610,Feuil2!$E$1:$DG$2,2,0),0))</f>
        <v>30.9</v>
      </c>
      <c r="S1610" s="12">
        <f>IF(ISBLANK(VLOOKUP($H1610*100+S$2,Feuil2!$A$3:$CQ$931,HLOOKUP(Feuil1!$F1610,Feuil2!$E$1:$DG$2,2,0),0)),"",VLOOKUP($H1610*100+S$2,Feuil2!$A$3:$CQ$931,HLOOKUP(Feuil1!$F1610,Feuil2!$E$1:$DG$2,2,0),0))</f>
        <v>0</v>
      </c>
      <c r="T1610" s="12">
        <f>IF(ISBLANK(VLOOKUP($H1610*100+T$2,Feuil2!$A$3:$CQ$931,HLOOKUP(Feuil1!$F1610,Feuil2!$E$1:$DG$2,2,0),0)),"",VLOOKUP($H1610*100+T$2,Feuil2!$A$3:$CQ$931,HLOOKUP(Feuil1!$F1610,Feuil2!$E$1:$DG$2,2,0),0))</f>
        <v>0</v>
      </c>
      <c r="U1610" s="12">
        <f t="shared" si="46"/>
        <v>312.89999999999998</v>
      </c>
    </row>
    <row r="1611" spans="1:21" x14ac:dyDescent="0.35">
      <c r="A1611" s="33" t="s">
        <v>64</v>
      </c>
      <c r="B1611" s="8" t="s">
        <v>21</v>
      </c>
      <c r="C1611" s="39">
        <v>523250</v>
      </c>
      <c r="D1611" s="39">
        <v>412150</v>
      </c>
      <c r="E1611" s="39">
        <v>85</v>
      </c>
      <c r="F1611" s="10">
        <v>6272</v>
      </c>
      <c r="G1611" s="5" t="s">
        <v>176</v>
      </c>
      <c r="H1611" s="11">
        <v>1992</v>
      </c>
      <c r="I1611" s="12">
        <f>IF(ISBLANK(VLOOKUP($H1611*100+I$2,Feuil2!$A$3:$CQ$931,HLOOKUP(Feuil1!$F1611,Feuil2!$E$1:$DG$2,2,0),0)),"",VLOOKUP($H1611*100+I$2,Feuil2!$A$3:$CQ$931,HLOOKUP(Feuil1!$F1611,Feuil2!$E$1:$DG$2,2,0),0))</f>
        <v>4</v>
      </c>
      <c r="J1611" s="12">
        <f>IF(ISBLANK(VLOOKUP($H1611*100+J$2,Feuil2!$A$3:$CQ$931,HLOOKUP(Feuil1!$F1611,Feuil2!$E$1:$DG$2,2,0),0)),"",VLOOKUP($H1611*100+J$2,Feuil2!$A$3:$CQ$931,HLOOKUP(Feuil1!$F1611,Feuil2!$E$1:$DG$2,2,0),0))</f>
        <v>33.700000000000003</v>
      </c>
      <c r="K1611" s="12">
        <f>IF(ISBLANK(VLOOKUP($H1611*100+K$2,Feuil2!$A$3:$CQ$931,HLOOKUP(Feuil1!$F1611,Feuil2!$E$1:$DG$2,2,0),0)),"",VLOOKUP($H1611*100+K$2,Feuil2!$A$3:$CQ$931,HLOOKUP(Feuil1!$F1611,Feuil2!$E$1:$DG$2,2,0),0))</f>
        <v>11</v>
      </c>
      <c r="L1611" s="12">
        <f>IF(ISBLANK(VLOOKUP($H1611*100+L$2,Feuil2!$A$3:$CQ$931,HLOOKUP(Feuil1!$F1611,Feuil2!$E$1:$DG$2,2,0),0)),"",VLOOKUP($H1611*100+L$2,Feuil2!$A$3:$CQ$931,HLOOKUP(Feuil1!$F1611,Feuil2!$E$1:$DG$2,2,0),0))</f>
        <v>7.3</v>
      </c>
      <c r="M1611" s="12">
        <f>IF(ISBLANK(VLOOKUP($H1611*100+M$2,Feuil2!$A$3:$CQ$931,HLOOKUP(Feuil1!$F1611,Feuil2!$E$1:$DG$2,2,0),0)),"",VLOOKUP($H1611*100+M$2,Feuil2!$A$3:$CQ$931,HLOOKUP(Feuil1!$F1611,Feuil2!$E$1:$DG$2,2,0),0))</f>
        <v>3.9</v>
      </c>
      <c r="N1611" s="12">
        <f>IF(ISBLANK(VLOOKUP($H1611*100+N$2,Feuil2!$A$3:$CQ$931,HLOOKUP(Feuil1!$F1611,Feuil2!$E$1:$DG$2,2,0),0)),"",VLOOKUP($H1611*100+N$2,Feuil2!$A$3:$CQ$931,HLOOKUP(Feuil1!$F1611,Feuil2!$E$1:$DG$2,2,0),0))</f>
        <v>3.6</v>
      </c>
      <c r="O1611" s="12">
        <f>IF(ISBLANK(VLOOKUP($H1611*100+O$2,Feuil2!$A$3:$CQ$931,HLOOKUP(Feuil1!$F1611,Feuil2!$E$1:$DG$2,2,0),0)),"",VLOOKUP($H1611*100+O$2,Feuil2!$A$3:$CQ$931,HLOOKUP(Feuil1!$F1611,Feuil2!$E$1:$DG$2,2,0),0))</f>
        <v>44.1</v>
      </c>
      <c r="P1611" s="12">
        <f>IF(ISBLANK(VLOOKUP($H1611*100+P$2,Feuil2!$A$3:$CQ$931,HLOOKUP(Feuil1!$F1611,Feuil2!$E$1:$DG$2,2,0),0)),"",VLOOKUP($H1611*100+P$2,Feuil2!$A$3:$CQ$931,HLOOKUP(Feuil1!$F1611,Feuil2!$E$1:$DG$2,2,0),0))</f>
        <v>46.6</v>
      </c>
      <c r="Q1611" s="12">
        <f>IF(ISBLANK(VLOOKUP($H1611*100+Q$2,Feuil2!$A$3:$CQ$931,HLOOKUP(Feuil1!$F1611,Feuil2!$E$1:$DG$2,2,0),0)),"",VLOOKUP($H1611*100+Q$2,Feuil2!$A$3:$CQ$931,HLOOKUP(Feuil1!$F1611,Feuil2!$E$1:$DG$2,2,0),0))</f>
        <v>25.3</v>
      </c>
      <c r="R1611" s="12">
        <f>IF(ISBLANK(VLOOKUP($H1611*100+R$2,Feuil2!$A$3:$CQ$931,HLOOKUP(Feuil1!$F1611,Feuil2!$E$1:$DG$2,2,0),0)),"",VLOOKUP($H1611*100+R$2,Feuil2!$A$3:$CQ$931,HLOOKUP(Feuil1!$F1611,Feuil2!$E$1:$DG$2,2,0),0))</f>
        <v>0</v>
      </c>
      <c r="S1611" s="12">
        <f>IF(ISBLANK(VLOOKUP($H1611*100+S$2,Feuil2!$A$3:$CQ$931,HLOOKUP(Feuil1!$F1611,Feuil2!$E$1:$DG$2,2,0),0)),"",VLOOKUP($H1611*100+S$2,Feuil2!$A$3:$CQ$931,HLOOKUP(Feuil1!$F1611,Feuil2!$E$1:$DG$2,2,0),0))</f>
        <v>0</v>
      </c>
      <c r="T1611" s="12">
        <f>IF(ISBLANK(VLOOKUP($H1611*100+T$2,Feuil2!$A$3:$CQ$931,HLOOKUP(Feuil1!$F1611,Feuil2!$E$1:$DG$2,2,0),0)),"",VLOOKUP($H1611*100+T$2,Feuil2!$A$3:$CQ$931,HLOOKUP(Feuil1!$F1611,Feuil2!$E$1:$DG$2,2,0),0))</f>
        <v>0</v>
      </c>
      <c r="U1611" s="12">
        <f t="shared" ref="U1611:U1640" si="47">SUM(I1611:T1611)</f>
        <v>179.5</v>
      </c>
    </row>
    <row r="1612" spans="1:21" x14ac:dyDescent="0.35">
      <c r="A1612" s="33" t="s">
        <v>64</v>
      </c>
      <c r="B1612" s="8" t="s">
        <v>21</v>
      </c>
      <c r="C1612" s="39">
        <v>523250</v>
      </c>
      <c r="D1612" s="39">
        <v>412150</v>
      </c>
      <c r="E1612" s="39">
        <v>85</v>
      </c>
      <c r="F1612" s="10">
        <v>6272</v>
      </c>
      <c r="G1612" s="5" t="s">
        <v>176</v>
      </c>
      <c r="H1612" s="11">
        <v>1993</v>
      </c>
      <c r="I1612" s="12">
        <f>IF(ISBLANK(VLOOKUP($H1612*100+I$2,Feuil2!$A$3:$CQ$931,HLOOKUP(Feuil1!$F1612,Feuil2!$E$1:$DG$2,2,0),0)),"",VLOOKUP($H1612*100+I$2,Feuil2!$A$3:$CQ$931,HLOOKUP(Feuil1!$F1612,Feuil2!$E$1:$DG$2,2,0),0))</f>
        <v>0</v>
      </c>
      <c r="J1612" s="12">
        <f>IF(ISBLANK(VLOOKUP($H1612*100+J$2,Feuil2!$A$3:$CQ$931,HLOOKUP(Feuil1!$F1612,Feuil2!$E$1:$DG$2,2,0),0)),"",VLOOKUP($H1612*100+J$2,Feuil2!$A$3:$CQ$931,HLOOKUP(Feuil1!$F1612,Feuil2!$E$1:$DG$2,2,0),0))</f>
        <v>30.9</v>
      </c>
      <c r="K1612" s="12">
        <f>IF(ISBLANK(VLOOKUP($H1612*100+K$2,Feuil2!$A$3:$CQ$931,HLOOKUP(Feuil1!$F1612,Feuil2!$E$1:$DG$2,2,0),0)),"",VLOOKUP($H1612*100+K$2,Feuil2!$A$3:$CQ$931,HLOOKUP(Feuil1!$F1612,Feuil2!$E$1:$DG$2,2,0),0))</f>
        <v>165.5</v>
      </c>
      <c r="L1612" s="12">
        <f>IF(ISBLANK(VLOOKUP($H1612*100+L$2,Feuil2!$A$3:$CQ$931,HLOOKUP(Feuil1!$F1612,Feuil2!$E$1:$DG$2,2,0),0)),"",VLOOKUP($H1612*100+L$2,Feuil2!$A$3:$CQ$931,HLOOKUP(Feuil1!$F1612,Feuil2!$E$1:$DG$2,2,0),0))</f>
        <v>26.4</v>
      </c>
      <c r="M1612" s="12">
        <f>IF(ISBLANK(VLOOKUP($H1612*100+M$2,Feuil2!$A$3:$CQ$931,HLOOKUP(Feuil1!$F1612,Feuil2!$E$1:$DG$2,2,0),0)),"",VLOOKUP($H1612*100+M$2,Feuil2!$A$3:$CQ$931,HLOOKUP(Feuil1!$F1612,Feuil2!$E$1:$DG$2,2,0),0))</f>
        <v>35.200000000000003</v>
      </c>
      <c r="N1612" s="12">
        <f>IF(ISBLANK(VLOOKUP($H1612*100+N$2,Feuil2!$A$3:$CQ$931,HLOOKUP(Feuil1!$F1612,Feuil2!$E$1:$DG$2,2,0),0)),"",VLOOKUP($H1612*100+N$2,Feuil2!$A$3:$CQ$931,HLOOKUP(Feuil1!$F1612,Feuil2!$E$1:$DG$2,2,0),0))</f>
        <v>60.6</v>
      </c>
      <c r="O1612" s="12">
        <f>IF(ISBLANK(VLOOKUP($H1612*100+O$2,Feuil2!$A$3:$CQ$931,HLOOKUP(Feuil1!$F1612,Feuil2!$E$1:$DG$2,2,0),0)),"",VLOOKUP($H1612*100+O$2,Feuil2!$A$3:$CQ$931,HLOOKUP(Feuil1!$F1612,Feuil2!$E$1:$DG$2,2,0),0))</f>
        <v>16.3</v>
      </c>
      <c r="P1612" s="12">
        <f>IF(ISBLANK(VLOOKUP($H1612*100+P$2,Feuil2!$A$3:$CQ$931,HLOOKUP(Feuil1!$F1612,Feuil2!$E$1:$DG$2,2,0),0)),"",VLOOKUP($H1612*100+P$2,Feuil2!$A$3:$CQ$931,HLOOKUP(Feuil1!$F1612,Feuil2!$E$1:$DG$2,2,0),0))</f>
        <v>8.5</v>
      </c>
      <c r="Q1612" s="12">
        <f>IF(ISBLANK(VLOOKUP($H1612*100+Q$2,Feuil2!$A$3:$CQ$931,HLOOKUP(Feuil1!$F1612,Feuil2!$E$1:$DG$2,2,0),0)),"",VLOOKUP($H1612*100+Q$2,Feuil2!$A$3:$CQ$931,HLOOKUP(Feuil1!$F1612,Feuil2!$E$1:$DG$2,2,0),0))</f>
        <v>24.8</v>
      </c>
      <c r="R1612" s="12">
        <f>IF(ISBLANK(VLOOKUP($H1612*100+R$2,Feuil2!$A$3:$CQ$931,HLOOKUP(Feuil1!$F1612,Feuil2!$E$1:$DG$2,2,0),0)),"",VLOOKUP($H1612*100+R$2,Feuil2!$A$3:$CQ$931,HLOOKUP(Feuil1!$F1612,Feuil2!$E$1:$DG$2,2,0),0))</f>
        <v>0</v>
      </c>
      <c r="S1612" s="12">
        <f>IF(ISBLANK(VLOOKUP($H1612*100+S$2,Feuil2!$A$3:$CQ$931,HLOOKUP(Feuil1!$F1612,Feuil2!$E$1:$DG$2,2,0),0)),"",VLOOKUP($H1612*100+S$2,Feuil2!$A$3:$CQ$931,HLOOKUP(Feuil1!$F1612,Feuil2!$E$1:$DG$2,2,0),0))</f>
        <v>0</v>
      </c>
      <c r="T1612" s="12">
        <f>IF(ISBLANK(VLOOKUP($H1612*100+T$2,Feuil2!$A$3:$CQ$931,HLOOKUP(Feuil1!$F1612,Feuil2!$E$1:$DG$2,2,0),0)),"",VLOOKUP($H1612*100+T$2,Feuil2!$A$3:$CQ$931,HLOOKUP(Feuil1!$F1612,Feuil2!$E$1:$DG$2,2,0),0))</f>
        <v>0</v>
      </c>
      <c r="U1612" s="12">
        <f t="shared" si="47"/>
        <v>368.20000000000005</v>
      </c>
    </row>
    <row r="1613" spans="1:21" x14ac:dyDescent="0.35">
      <c r="A1613" s="33" t="s">
        <v>64</v>
      </c>
      <c r="B1613" s="8" t="s">
        <v>21</v>
      </c>
      <c r="C1613" s="39">
        <v>523250</v>
      </c>
      <c r="D1613" s="39">
        <v>412150</v>
      </c>
      <c r="E1613" s="39">
        <v>85</v>
      </c>
      <c r="F1613" s="10">
        <v>6272</v>
      </c>
      <c r="G1613" s="5" t="s">
        <v>176</v>
      </c>
      <c r="H1613" s="11">
        <v>1994</v>
      </c>
      <c r="I1613" s="12">
        <f>IF(ISBLANK(VLOOKUP($H1613*100+I$2,Feuil2!$A$3:$CQ$931,HLOOKUP(Feuil1!$F1613,Feuil2!$E$1:$DG$2,2,0),0)),"",VLOOKUP($H1613*100+I$2,Feuil2!$A$3:$CQ$931,HLOOKUP(Feuil1!$F1613,Feuil2!$E$1:$DG$2,2,0),0))</f>
        <v>15.2</v>
      </c>
      <c r="J1613" s="12">
        <f>IF(ISBLANK(VLOOKUP($H1613*100+J$2,Feuil2!$A$3:$CQ$931,HLOOKUP(Feuil1!$F1613,Feuil2!$E$1:$DG$2,2,0),0)),"",VLOOKUP($H1613*100+J$2,Feuil2!$A$3:$CQ$931,HLOOKUP(Feuil1!$F1613,Feuil2!$E$1:$DG$2,2,0),0))</f>
        <v>54</v>
      </c>
      <c r="K1613" s="12">
        <f>IF(ISBLANK(VLOOKUP($H1613*100+K$2,Feuil2!$A$3:$CQ$931,HLOOKUP(Feuil1!$F1613,Feuil2!$E$1:$DG$2,2,0),0)),"",VLOOKUP($H1613*100+K$2,Feuil2!$A$3:$CQ$931,HLOOKUP(Feuil1!$F1613,Feuil2!$E$1:$DG$2,2,0),0))</f>
        <v>31.9</v>
      </c>
      <c r="L1613" s="12">
        <f>IF(ISBLANK(VLOOKUP($H1613*100+L$2,Feuil2!$A$3:$CQ$931,HLOOKUP(Feuil1!$F1613,Feuil2!$E$1:$DG$2,2,0),0)),"",VLOOKUP($H1613*100+L$2,Feuil2!$A$3:$CQ$931,HLOOKUP(Feuil1!$F1613,Feuil2!$E$1:$DG$2,2,0),0))</f>
        <v>0.2</v>
      </c>
      <c r="M1613" s="12">
        <f>IF(ISBLANK(VLOOKUP($H1613*100+M$2,Feuil2!$A$3:$CQ$931,HLOOKUP(Feuil1!$F1613,Feuil2!$E$1:$DG$2,2,0),0)),"",VLOOKUP($H1613*100+M$2,Feuil2!$A$3:$CQ$931,HLOOKUP(Feuil1!$F1613,Feuil2!$E$1:$DG$2,2,0),0))</f>
        <v>7.7</v>
      </c>
      <c r="N1613" s="12">
        <f>IF(ISBLANK(VLOOKUP($H1613*100+N$2,Feuil2!$A$3:$CQ$931,HLOOKUP(Feuil1!$F1613,Feuil2!$E$1:$DG$2,2,0),0)),"",VLOOKUP($H1613*100+N$2,Feuil2!$A$3:$CQ$931,HLOOKUP(Feuil1!$F1613,Feuil2!$E$1:$DG$2,2,0),0))</f>
        <v>7.1</v>
      </c>
      <c r="O1613" s="12">
        <f>IF(ISBLANK(VLOOKUP($H1613*100+O$2,Feuil2!$A$3:$CQ$931,HLOOKUP(Feuil1!$F1613,Feuil2!$E$1:$DG$2,2,0),0)),"",VLOOKUP($H1613*100+O$2,Feuil2!$A$3:$CQ$931,HLOOKUP(Feuil1!$F1613,Feuil2!$E$1:$DG$2,2,0),0))</f>
        <v>20</v>
      </c>
      <c r="P1613" s="12">
        <f>IF(ISBLANK(VLOOKUP($H1613*100+P$2,Feuil2!$A$3:$CQ$931,HLOOKUP(Feuil1!$F1613,Feuil2!$E$1:$DG$2,2,0),0)),"",VLOOKUP($H1613*100+P$2,Feuil2!$A$3:$CQ$931,HLOOKUP(Feuil1!$F1613,Feuil2!$E$1:$DG$2,2,0),0))</f>
        <v>22.5</v>
      </c>
      <c r="Q1613" s="12">
        <f>IF(ISBLANK(VLOOKUP($H1613*100+Q$2,Feuil2!$A$3:$CQ$931,HLOOKUP(Feuil1!$F1613,Feuil2!$E$1:$DG$2,2,0),0)),"",VLOOKUP($H1613*100+Q$2,Feuil2!$A$3:$CQ$931,HLOOKUP(Feuil1!$F1613,Feuil2!$E$1:$DG$2,2,0),0))</f>
        <v>7.3</v>
      </c>
      <c r="R1613" s="12">
        <f>IF(ISBLANK(VLOOKUP($H1613*100+R$2,Feuil2!$A$3:$CQ$931,HLOOKUP(Feuil1!$F1613,Feuil2!$E$1:$DG$2,2,0),0)),"",VLOOKUP($H1613*100+R$2,Feuil2!$A$3:$CQ$931,HLOOKUP(Feuil1!$F1613,Feuil2!$E$1:$DG$2,2,0),0))</f>
        <v>28.4</v>
      </c>
      <c r="S1613" s="12">
        <f>IF(ISBLANK(VLOOKUP($H1613*100+S$2,Feuil2!$A$3:$CQ$931,HLOOKUP(Feuil1!$F1613,Feuil2!$E$1:$DG$2,2,0),0)),"",VLOOKUP($H1613*100+S$2,Feuil2!$A$3:$CQ$931,HLOOKUP(Feuil1!$F1613,Feuil2!$E$1:$DG$2,2,0),0))</f>
        <v>1.2</v>
      </c>
      <c r="T1613" s="12">
        <f>IF(ISBLANK(VLOOKUP($H1613*100+T$2,Feuil2!$A$3:$CQ$931,HLOOKUP(Feuil1!$F1613,Feuil2!$E$1:$DG$2,2,0),0)),"",VLOOKUP($H1613*100+T$2,Feuil2!$A$3:$CQ$931,HLOOKUP(Feuil1!$F1613,Feuil2!$E$1:$DG$2,2,0),0))</f>
        <v>0</v>
      </c>
      <c r="U1613" s="12">
        <f t="shared" si="47"/>
        <v>195.5</v>
      </c>
    </row>
    <row r="1614" spans="1:21" x14ac:dyDescent="0.35">
      <c r="A1614" s="33" t="s">
        <v>64</v>
      </c>
      <c r="B1614" s="8" t="s">
        <v>21</v>
      </c>
      <c r="C1614" s="39">
        <v>523250</v>
      </c>
      <c r="D1614" s="39">
        <v>412150</v>
      </c>
      <c r="E1614" s="39">
        <v>85</v>
      </c>
      <c r="F1614" s="10">
        <v>6272</v>
      </c>
      <c r="G1614" s="5" t="s">
        <v>176</v>
      </c>
      <c r="H1614" s="11">
        <v>1995</v>
      </c>
      <c r="I1614" s="12">
        <f>IF(ISBLANK(VLOOKUP($H1614*100+I$2,Feuil2!$A$3:$CQ$931,HLOOKUP(Feuil1!$F1614,Feuil2!$E$1:$DG$2,2,0),0)),"",VLOOKUP($H1614*100+I$2,Feuil2!$A$3:$CQ$931,HLOOKUP(Feuil1!$F1614,Feuil2!$E$1:$DG$2,2,0),0))</f>
        <v>8.5</v>
      </c>
      <c r="J1614" s="12">
        <f>IF(ISBLANK(VLOOKUP($H1614*100+J$2,Feuil2!$A$3:$CQ$931,HLOOKUP(Feuil1!$F1614,Feuil2!$E$1:$DG$2,2,0),0)),"",VLOOKUP($H1614*100+J$2,Feuil2!$A$3:$CQ$931,HLOOKUP(Feuil1!$F1614,Feuil2!$E$1:$DG$2,2,0),0))</f>
        <v>1.1000000000000001</v>
      </c>
      <c r="K1614" s="12">
        <f>IF(ISBLANK(VLOOKUP($H1614*100+K$2,Feuil2!$A$3:$CQ$931,HLOOKUP(Feuil1!$F1614,Feuil2!$E$1:$DG$2,2,0),0)),"",VLOOKUP($H1614*100+K$2,Feuil2!$A$3:$CQ$931,HLOOKUP(Feuil1!$F1614,Feuil2!$E$1:$DG$2,2,0),0))</f>
        <v>53.7</v>
      </c>
      <c r="L1614" s="12">
        <f>IF(ISBLANK(VLOOKUP($H1614*100+L$2,Feuil2!$A$3:$CQ$931,HLOOKUP(Feuil1!$F1614,Feuil2!$E$1:$DG$2,2,0),0)),"",VLOOKUP($H1614*100+L$2,Feuil2!$A$3:$CQ$931,HLOOKUP(Feuil1!$F1614,Feuil2!$E$1:$DG$2,2,0),0))</f>
        <v>87.3</v>
      </c>
      <c r="M1614" s="12">
        <f>IF(ISBLANK(VLOOKUP($H1614*100+M$2,Feuil2!$A$3:$CQ$931,HLOOKUP(Feuil1!$F1614,Feuil2!$E$1:$DG$2,2,0),0)),"",VLOOKUP($H1614*100+M$2,Feuil2!$A$3:$CQ$931,HLOOKUP(Feuil1!$F1614,Feuil2!$E$1:$DG$2,2,0),0))</f>
        <v>184.9</v>
      </c>
      <c r="N1614" s="12">
        <f>IF(ISBLANK(VLOOKUP($H1614*100+N$2,Feuil2!$A$3:$CQ$931,HLOOKUP(Feuil1!$F1614,Feuil2!$E$1:$DG$2,2,0),0)),"",VLOOKUP($H1614*100+N$2,Feuil2!$A$3:$CQ$931,HLOOKUP(Feuil1!$F1614,Feuil2!$E$1:$DG$2,2,0),0))</f>
        <v>55.6</v>
      </c>
      <c r="O1614" s="12">
        <f>IF(ISBLANK(VLOOKUP($H1614*100+O$2,Feuil2!$A$3:$CQ$931,HLOOKUP(Feuil1!$F1614,Feuil2!$E$1:$DG$2,2,0),0)),"",VLOOKUP($H1614*100+O$2,Feuil2!$A$3:$CQ$931,HLOOKUP(Feuil1!$F1614,Feuil2!$E$1:$DG$2,2,0),0))</f>
        <v>83.7</v>
      </c>
      <c r="P1614" s="12">
        <f>IF(ISBLANK(VLOOKUP($H1614*100+P$2,Feuil2!$A$3:$CQ$931,HLOOKUP(Feuil1!$F1614,Feuil2!$E$1:$DG$2,2,0),0)),"",VLOOKUP($H1614*100+P$2,Feuil2!$A$3:$CQ$931,HLOOKUP(Feuil1!$F1614,Feuil2!$E$1:$DG$2,2,0),0))</f>
        <v>29.4</v>
      </c>
      <c r="Q1614" s="12">
        <f>IF(ISBLANK(VLOOKUP($H1614*100+Q$2,Feuil2!$A$3:$CQ$931,HLOOKUP(Feuil1!$F1614,Feuil2!$E$1:$DG$2,2,0),0)),"",VLOOKUP($H1614*100+Q$2,Feuil2!$A$3:$CQ$931,HLOOKUP(Feuil1!$F1614,Feuil2!$E$1:$DG$2,2,0),0))</f>
        <v>77.7</v>
      </c>
      <c r="R1614" s="12">
        <f>IF(ISBLANK(VLOOKUP($H1614*100+R$2,Feuil2!$A$3:$CQ$931,HLOOKUP(Feuil1!$F1614,Feuil2!$E$1:$DG$2,2,0),0)),"",VLOOKUP($H1614*100+R$2,Feuil2!$A$3:$CQ$931,HLOOKUP(Feuil1!$F1614,Feuil2!$E$1:$DG$2,2,0),0))</f>
        <v>0</v>
      </c>
      <c r="S1614" s="12">
        <f>IF(ISBLANK(VLOOKUP($H1614*100+S$2,Feuil2!$A$3:$CQ$931,HLOOKUP(Feuil1!$F1614,Feuil2!$E$1:$DG$2,2,0),0)),"",VLOOKUP($H1614*100+S$2,Feuil2!$A$3:$CQ$931,HLOOKUP(Feuil1!$F1614,Feuil2!$E$1:$DG$2,2,0),0))</f>
        <v>4.9000000000000004</v>
      </c>
      <c r="T1614" s="12">
        <f>IF(ISBLANK(VLOOKUP($H1614*100+T$2,Feuil2!$A$3:$CQ$931,HLOOKUP(Feuil1!$F1614,Feuil2!$E$1:$DG$2,2,0),0)),"",VLOOKUP($H1614*100+T$2,Feuil2!$A$3:$CQ$931,HLOOKUP(Feuil1!$F1614,Feuil2!$E$1:$DG$2,2,0),0))</f>
        <v>0</v>
      </c>
      <c r="U1614" s="12">
        <f t="shared" si="47"/>
        <v>586.79999999999995</v>
      </c>
    </row>
    <row r="1615" spans="1:21" x14ac:dyDescent="0.35">
      <c r="A1615" s="33" t="s">
        <v>64</v>
      </c>
      <c r="B1615" s="8" t="s">
        <v>21</v>
      </c>
      <c r="C1615" s="39">
        <v>523250</v>
      </c>
      <c r="D1615" s="39">
        <v>412150</v>
      </c>
      <c r="E1615" s="39">
        <v>85</v>
      </c>
      <c r="F1615" s="10">
        <v>6272</v>
      </c>
      <c r="G1615" s="5" t="s">
        <v>176</v>
      </c>
      <c r="H1615" s="11">
        <v>1996</v>
      </c>
      <c r="I1615" s="12">
        <f>IF(ISBLANK(VLOOKUP($H1615*100+I$2,Feuil2!$A$3:$CQ$931,HLOOKUP(Feuil1!$F1615,Feuil2!$E$1:$DG$2,2,0),0)),"",VLOOKUP($H1615*100+I$2,Feuil2!$A$3:$CQ$931,HLOOKUP(Feuil1!$F1615,Feuil2!$E$1:$DG$2,2,0),0))</f>
        <v>37.799999999999997</v>
      </c>
      <c r="J1615" s="12">
        <f>IF(ISBLANK(VLOOKUP($H1615*100+J$2,Feuil2!$A$3:$CQ$931,HLOOKUP(Feuil1!$F1615,Feuil2!$E$1:$DG$2,2,0),0)),"",VLOOKUP($H1615*100+J$2,Feuil2!$A$3:$CQ$931,HLOOKUP(Feuil1!$F1615,Feuil2!$E$1:$DG$2,2,0),0))</f>
        <v>31.8</v>
      </c>
      <c r="K1615" s="12">
        <f>IF(ISBLANK(VLOOKUP($H1615*100+K$2,Feuil2!$A$3:$CQ$931,HLOOKUP(Feuil1!$F1615,Feuil2!$E$1:$DG$2,2,0),0)),"",VLOOKUP($H1615*100+K$2,Feuil2!$A$3:$CQ$931,HLOOKUP(Feuil1!$F1615,Feuil2!$E$1:$DG$2,2,0),0))</f>
        <v>23.5</v>
      </c>
      <c r="L1615" s="12">
        <f>IF(ISBLANK(VLOOKUP($H1615*100+L$2,Feuil2!$A$3:$CQ$931,HLOOKUP(Feuil1!$F1615,Feuil2!$E$1:$DG$2,2,0),0)),"",VLOOKUP($H1615*100+L$2,Feuil2!$A$3:$CQ$931,HLOOKUP(Feuil1!$F1615,Feuil2!$E$1:$DG$2,2,0),0))</f>
        <v>202.1</v>
      </c>
      <c r="M1615" s="12">
        <f>IF(ISBLANK(VLOOKUP($H1615*100+M$2,Feuil2!$A$3:$CQ$931,HLOOKUP(Feuil1!$F1615,Feuil2!$E$1:$DG$2,2,0),0)),"",VLOOKUP($H1615*100+M$2,Feuil2!$A$3:$CQ$931,HLOOKUP(Feuil1!$F1615,Feuil2!$E$1:$DG$2,2,0),0))</f>
        <v>120.6</v>
      </c>
      <c r="N1615" s="12">
        <f>IF(ISBLANK(VLOOKUP($H1615*100+N$2,Feuil2!$A$3:$CQ$931,HLOOKUP(Feuil1!$F1615,Feuil2!$E$1:$DG$2,2,0),0)),"",VLOOKUP($H1615*100+N$2,Feuil2!$A$3:$CQ$931,HLOOKUP(Feuil1!$F1615,Feuil2!$E$1:$DG$2,2,0),0))</f>
        <v>0</v>
      </c>
      <c r="O1615" s="12">
        <f>IF(ISBLANK(VLOOKUP($H1615*100+O$2,Feuil2!$A$3:$CQ$931,HLOOKUP(Feuil1!$F1615,Feuil2!$E$1:$DG$2,2,0),0)),"",VLOOKUP($H1615*100+O$2,Feuil2!$A$3:$CQ$931,HLOOKUP(Feuil1!$F1615,Feuil2!$E$1:$DG$2,2,0),0))</f>
        <v>5.7</v>
      </c>
      <c r="P1615" s="12">
        <f>IF(ISBLANK(VLOOKUP($H1615*100+P$2,Feuil2!$A$3:$CQ$931,HLOOKUP(Feuil1!$F1615,Feuil2!$E$1:$DG$2,2,0),0)),"",VLOOKUP($H1615*100+P$2,Feuil2!$A$3:$CQ$931,HLOOKUP(Feuil1!$F1615,Feuil2!$E$1:$DG$2,2,0),0))</f>
        <v>49</v>
      </c>
      <c r="Q1615" s="12">
        <f>IF(ISBLANK(VLOOKUP($H1615*100+Q$2,Feuil2!$A$3:$CQ$931,HLOOKUP(Feuil1!$F1615,Feuil2!$E$1:$DG$2,2,0),0)),"",VLOOKUP($H1615*100+Q$2,Feuil2!$A$3:$CQ$931,HLOOKUP(Feuil1!$F1615,Feuil2!$E$1:$DG$2,2,0),0))</f>
        <v>30.1</v>
      </c>
      <c r="R1615" s="12">
        <f>IF(ISBLANK(VLOOKUP($H1615*100+R$2,Feuil2!$A$3:$CQ$931,HLOOKUP(Feuil1!$F1615,Feuil2!$E$1:$DG$2,2,0),0)),"",VLOOKUP($H1615*100+R$2,Feuil2!$A$3:$CQ$931,HLOOKUP(Feuil1!$F1615,Feuil2!$E$1:$DG$2,2,0),0))</f>
        <v>10.1</v>
      </c>
      <c r="S1615" s="12">
        <f>IF(ISBLANK(VLOOKUP($H1615*100+S$2,Feuil2!$A$3:$CQ$931,HLOOKUP(Feuil1!$F1615,Feuil2!$E$1:$DG$2,2,0),0)),"",VLOOKUP($H1615*100+S$2,Feuil2!$A$3:$CQ$931,HLOOKUP(Feuil1!$F1615,Feuil2!$E$1:$DG$2,2,0),0))</f>
        <v>0</v>
      </c>
      <c r="T1615" s="12">
        <f>IF(ISBLANK(VLOOKUP($H1615*100+T$2,Feuil2!$A$3:$CQ$931,HLOOKUP(Feuil1!$F1615,Feuil2!$E$1:$DG$2,2,0),0)),"",VLOOKUP($H1615*100+T$2,Feuil2!$A$3:$CQ$931,HLOOKUP(Feuil1!$F1615,Feuil2!$E$1:$DG$2,2,0),0))</f>
        <v>0</v>
      </c>
      <c r="U1615" s="12">
        <f t="shared" si="47"/>
        <v>510.7</v>
      </c>
    </row>
    <row r="1616" spans="1:21" x14ac:dyDescent="0.35">
      <c r="A1616" s="33" t="s">
        <v>64</v>
      </c>
      <c r="B1616" s="8" t="s">
        <v>21</v>
      </c>
      <c r="C1616" s="39">
        <v>523250</v>
      </c>
      <c r="D1616" s="39">
        <v>412150</v>
      </c>
      <c r="E1616" s="39">
        <v>85</v>
      </c>
      <c r="F1616" s="10">
        <v>6272</v>
      </c>
      <c r="G1616" s="5" t="s">
        <v>176</v>
      </c>
      <c r="H1616" s="11">
        <v>1997</v>
      </c>
      <c r="I1616" s="12">
        <f>IF(ISBLANK(VLOOKUP($H1616*100+I$2,Feuil2!$A$3:$CQ$931,HLOOKUP(Feuil1!$F1616,Feuil2!$E$1:$DG$2,2,0),0)),"",VLOOKUP($H1616*100+I$2,Feuil2!$A$3:$CQ$931,HLOOKUP(Feuil1!$F1616,Feuil2!$E$1:$DG$2,2,0),0))</f>
        <v>28.3</v>
      </c>
      <c r="J1616" s="12">
        <f>IF(ISBLANK(VLOOKUP($H1616*100+J$2,Feuil2!$A$3:$CQ$931,HLOOKUP(Feuil1!$F1616,Feuil2!$E$1:$DG$2,2,0),0)),"",VLOOKUP($H1616*100+J$2,Feuil2!$A$3:$CQ$931,HLOOKUP(Feuil1!$F1616,Feuil2!$E$1:$DG$2,2,0),0))</f>
        <v>33.1</v>
      </c>
      <c r="K1616" s="12">
        <f>IF(ISBLANK(VLOOKUP($H1616*100+K$2,Feuil2!$A$3:$CQ$931,HLOOKUP(Feuil1!$F1616,Feuil2!$E$1:$DG$2,2,0),0)),"",VLOOKUP($H1616*100+K$2,Feuil2!$A$3:$CQ$931,HLOOKUP(Feuil1!$F1616,Feuil2!$E$1:$DG$2,2,0),0))</f>
        <v>129.6</v>
      </c>
      <c r="L1616" s="12">
        <f>IF(ISBLANK(VLOOKUP($H1616*100+L$2,Feuil2!$A$3:$CQ$931,HLOOKUP(Feuil1!$F1616,Feuil2!$E$1:$DG$2,2,0),0)),"",VLOOKUP($H1616*100+L$2,Feuil2!$A$3:$CQ$931,HLOOKUP(Feuil1!$F1616,Feuil2!$E$1:$DG$2,2,0),0))</f>
        <v>92</v>
      </c>
      <c r="M1616" s="12">
        <f>IF(ISBLANK(VLOOKUP($H1616*100+M$2,Feuil2!$A$3:$CQ$931,HLOOKUP(Feuil1!$F1616,Feuil2!$E$1:$DG$2,2,0),0)),"",VLOOKUP($H1616*100+M$2,Feuil2!$A$3:$CQ$931,HLOOKUP(Feuil1!$F1616,Feuil2!$E$1:$DG$2,2,0),0))</f>
        <v>67.7</v>
      </c>
      <c r="N1616" s="12">
        <f>IF(ISBLANK(VLOOKUP($H1616*100+N$2,Feuil2!$A$3:$CQ$931,HLOOKUP(Feuil1!$F1616,Feuil2!$E$1:$DG$2,2,0),0)),"",VLOOKUP($H1616*100+N$2,Feuil2!$A$3:$CQ$931,HLOOKUP(Feuil1!$F1616,Feuil2!$E$1:$DG$2,2,0),0))</f>
        <v>74.8</v>
      </c>
      <c r="O1616" s="12">
        <f>IF(ISBLANK(VLOOKUP($H1616*100+O$2,Feuil2!$A$3:$CQ$931,HLOOKUP(Feuil1!$F1616,Feuil2!$E$1:$DG$2,2,0),0)),"",VLOOKUP($H1616*100+O$2,Feuil2!$A$3:$CQ$931,HLOOKUP(Feuil1!$F1616,Feuil2!$E$1:$DG$2,2,0),0))</f>
        <v>9.6999999999999993</v>
      </c>
      <c r="P1616" s="12">
        <f>IF(ISBLANK(VLOOKUP($H1616*100+P$2,Feuil2!$A$3:$CQ$931,HLOOKUP(Feuil1!$F1616,Feuil2!$E$1:$DG$2,2,0),0)),"",VLOOKUP($H1616*100+P$2,Feuil2!$A$3:$CQ$931,HLOOKUP(Feuil1!$F1616,Feuil2!$E$1:$DG$2,2,0),0))</f>
        <v>19.7</v>
      </c>
      <c r="Q1616" s="12">
        <f>IF(ISBLANK(VLOOKUP($H1616*100+Q$2,Feuil2!$A$3:$CQ$931,HLOOKUP(Feuil1!$F1616,Feuil2!$E$1:$DG$2,2,0),0)),"",VLOOKUP($H1616*100+Q$2,Feuil2!$A$3:$CQ$931,HLOOKUP(Feuil1!$F1616,Feuil2!$E$1:$DG$2,2,0),0))</f>
        <v>82</v>
      </c>
      <c r="R1616" s="12">
        <f>IF(ISBLANK(VLOOKUP($H1616*100+R$2,Feuil2!$A$3:$CQ$931,HLOOKUP(Feuil1!$F1616,Feuil2!$E$1:$DG$2,2,0),0)),"",VLOOKUP($H1616*100+R$2,Feuil2!$A$3:$CQ$931,HLOOKUP(Feuil1!$F1616,Feuil2!$E$1:$DG$2,2,0),0))</f>
        <v>2</v>
      </c>
      <c r="S1616" s="12">
        <f>IF(ISBLANK(VLOOKUP($H1616*100+S$2,Feuil2!$A$3:$CQ$931,HLOOKUP(Feuil1!$F1616,Feuil2!$E$1:$DG$2,2,0),0)),"",VLOOKUP($H1616*100+S$2,Feuil2!$A$3:$CQ$931,HLOOKUP(Feuil1!$F1616,Feuil2!$E$1:$DG$2,2,0),0))</f>
        <v>0</v>
      </c>
      <c r="T1616" s="12">
        <f>IF(ISBLANK(VLOOKUP($H1616*100+T$2,Feuil2!$A$3:$CQ$931,HLOOKUP(Feuil1!$F1616,Feuil2!$E$1:$DG$2,2,0),0)),"",VLOOKUP($H1616*100+T$2,Feuil2!$A$3:$CQ$931,HLOOKUP(Feuil1!$F1616,Feuil2!$E$1:$DG$2,2,0),0))</f>
        <v>0</v>
      </c>
      <c r="U1616" s="12">
        <f t="shared" si="47"/>
        <v>538.9</v>
      </c>
    </row>
    <row r="1617" spans="1:21" x14ac:dyDescent="0.35">
      <c r="A1617" s="33" t="s">
        <v>64</v>
      </c>
      <c r="B1617" s="8" t="s">
        <v>21</v>
      </c>
      <c r="C1617" s="39">
        <v>523250</v>
      </c>
      <c r="D1617" s="39">
        <v>412150</v>
      </c>
      <c r="E1617" s="39">
        <v>85</v>
      </c>
      <c r="F1617" s="10">
        <v>6272</v>
      </c>
      <c r="G1617" s="5" t="s">
        <v>176</v>
      </c>
      <c r="H1617" s="11">
        <v>1998</v>
      </c>
      <c r="I1617" s="12">
        <f>IF(ISBLANK(VLOOKUP($H1617*100+I$2,Feuil2!$A$3:$CQ$931,HLOOKUP(Feuil1!$F1617,Feuil2!$E$1:$DG$2,2,0),0)),"",VLOOKUP($H1617*100+I$2,Feuil2!$A$3:$CQ$931,HLOOKUP(Feuil1!$F1617,Feuil2!$E$1:$DG$2,2,0),0))</f>
        <v>59.4</v>
      </c>
      <c r="J1617" s="12">
        <f>IF(ISBLANK(VLOOKUP($H1617*100+J$2,Feuil2!$A$3:$CQ$931,HLOOKUP(Feuil1!$F1617,Feuil2!$E$1:$DG$2,2,0),0)),"",VLOOKUP($H1617*100+J$2,Feuil2!$A$3:$CQ$931,HLOOKUP(Feuil1!$F1617,Feuil2!$E$1:$DG$2,2,0),0))</f>
        <v>15.8</v>
      </c>
      <c r="K1617" s="12">
        <f>IF(ISBLANK(VLOOKUP($H1617*100+K$2,Feuil2!$A$3:$CQ$931,HLOOKUP(Feuil1!$F1617,Feuil2!$E$1:$DG$2,2,0),0)),"",VLOOKUP($H1617*100+K$2,Feuil2!$A$3:$CQ$931,HLOOKUP(Feuil1!$F1617,Feuil2!$E$1:$DG$2,2,0),0))</f>
        <v>0</v>
      </c>
      <c r="L1617" s="12">
        <f>IF(ISBLANK(VLOOKUP($H1617*100+L$2,Feuil2!$A$3:$CQ$931,HLOOKUP(Feuil1!$F1617,Feuil2!$E$1:$DG$2,2,0),0)),"",VLOOKUP($H1617*100+L$2,Feuil2!$A$3:$CQ$931,HLOOKUP(Feuil1!$F1617,Feuil2!$E$1:$DG$2,2,0),0))</f>
        <v>25.4</v>
      </c>
      <c r="M1617" s="12">
        <f>IF(ISBLANK(VLOOKUP($H1617*100+M$2,Feuil2!$A$3:$CQ$931,HLOOKUP(Feuil1!$F1617,Feuil2!$E$1:$DG$2,2,0),0)),"",VLOOKUP($H1617*100+M$2,Feuil2!$A$3:$CQ$931,HLOOKUP(Feuil1!$F1617,Feuil2!$E$1:$DG$2,2,0),0))</f>
        <v>57.7</v>
      </c>
      <c r="N1617" s="12">
        <f>IF(ISBLANK(VLOOKUP($H1617*100+N$2,Feuil2!$A$3:$CQ$931,HLOOKUP(Feuil1!$F1617,Feuil2!$E$1:$DG$2,2,0),0)),"",VLOOKUP($H1617*100+N$2,Feuil2!$A$3:$CQ$931,HLOOKUP(Feuil1!$F1617,Feuil2!$E$1:$DG$2,2,0),0))</f>
        <v>34.6</v>
      </c>
      <c r="O1617" s="12">
        <f>IF(ISBLANK(VLOOKUP($H1617*100+O$2,Feuil2!$A$3:$CQ$931,HLOOKUP(Feuil1!$F1617,Feuil2!$E$1:$DG$2,2,0),0)),"",VLOOKUP($H1617*100+O$2,Feuil2!$A$3:$CQ$931,HLOOKUP(Feuil1!$F1617,Feuil2!$E$1:$DG$2,2,0),0))</f>
        <v>19.3</v>
      </c>
      <c r="P1617" s="12">
        <f>IF(ISBLANK(VLOOKUP($H1617*100+P$2,Feuil2!$A$3:$CQ$931,HLOOKUP(Feuil1!$F1617,Feuil2!$E$1:$DG$2,2,0),0)),"",VLOOKUP($H1617*100+P$2,Feuil2!$A$3:$CQ$931,HLOOKUP(Feuil1!$F1617,Feuil2!$E$1:$DG$2,2,0),0))</f>
        <v>0</v>
      </c>
      <c r="Q1617" s="12">
        <f>IF(ISBLANK(VLOOKUP($H1617*100+Q$2,Feuil2!$A$3:$CQ$931,HLOOKUP(Feuil1!$F1617,Feuil2!$E$1:$DG$2,2,0),0)),"",VLOOKUP($H1617*100+Q$2,Feuil2!$A$3:$CQ$931,HLOOKUP(Feuil1!$F1617,Feuil2!$E$1:$DG$2,2,0),0))</f>
        <v>19.3</v>
      </c>
      <c r="R1617" s="12">
        <f>IF(ISBLANK(VLOOKUP($H1617*100+R$2,Feuil2!$A$3:$CQ$931,HLOOKUP(Feuil1!$F1617,Feuil2!$E$1:$DG$2,2,0),0)),"",VLOOKUP($H1617*100+R$2,Feuil2!$A$3:$CQ$931,HLOOKUP(Feuil1!$F1617,Feuil2!$E$1:$DG$2,2,0),0))</f>
        <v>0</v>
      </c>
      <c r="S1617" s="12">
        <f>IF(ISBLANK(VLOOKUP($H1617*100+S$2,Feuil2!$A$3:$CQ$931,HLOOKUP(Feuil1!$F1617,Feuil2!$E$1:$DG$2,2,0),0)),"",VLOOKUP($H1617*100+S$2,Feuil2!$A$3:$CQ$931,HLOOKUP(Feuil1!$F1617,Feuil2!$E$1:$DG$2,2,0),0))</f>
        <v>0</v>
      </c>
      <c r="T1617" s="12">
        <f>IF(ISBLANK(VLOOKUP($H1617*100+T$2,Feuil2!$A$3:$CQ$931,HLOOKUP(Feuil1!$F1617,Feuil2!$E$1:$DG$2,2,0),0)),"",VLOOKUP($H1617*100+T$2,Feuil2!$A$3:$CQ$931,HLOOKUP(Feuil1!$F1617,Feuil2!$E$1:$DG$2,2,0),0))</f>
        <v>0</v>
      </c>
      <c r="U1617" s="12">
        <f t="shared" si="47"/>
        <v>231.50000000000003</v>
      </c>
    </row>
    <row r="1618" spans="1:21" x14ac:dyDescent="0.35">
      <c r="A1618" s="33" t="s">
        <v>64</v>
      </c>
      <c r="B1618" s="8" t="s">
        <v>21</v>
      </c>
      <c r="C1618" s="39">
        <v>523250</v>
      </c>
      <c r="D1618" s="39">
        <v>412150</v>
      </c>
      <c r="E1618" s="39">
        <v>85</v>
      </c>
      <c r="F1618" s="10">
        <v>6272</v>
      </c>
      <c r="G1618" s="5" t="s">
        <v>176</v>
      </c>
      <c r="H1618" s="11">
        <v>1999</v>
      </c>
      <c r="I1618" s="12">
        <f>IF(ISBLANK(VLOOKUP($H1618*100+I$2,Feuil2!$A$3:$CQ$931,HLOOKUP(Feuil1!$F1618,Feuil2!$E$1:$DG$2,2,0),0)),"",VLOOKUP($H1618*100+I$2,Feuil2!$A$3:$CQ$931,HLOOKUP(Feuil1!$F1618,Feuil2!$E$1:$DG$2,2,0),0))</f>
        <v>0</v>
      </c>
      <c r="J1618" s="12">
        <f>IF(ISBLANK(VLOOKUP($H1618*100+J$2,Feuil2!$A$3:$CQ$931,HLOOKUP(Feuil1!$F1618,Feuil2!$E$1:$DG$2,2,0),0)),"",VLOOKUP($H1618*100+J$2,Feuil2!$A$3:$CQ$931,HLOOKUP(Feuil1!$F1618,Feuil2!$E$1:$DG$2,2,0),0))</f>
        <v>63.1</v>
      </c>
      <c r="K1618" s="12">
        <f>IF(ISBLANK(VLOOKUP($H1618*100+K$2,Feuil2!$A$3:$CQ$931,HLOOKUP(Feuil1!$F1618,Feuil2!$E$1:$DG$2,2,0),0)),"",VLOOKUP($H1618*100+K$2,Feuil2!$A$3:$CQ$931,HLOOKUP(Feuil1!$F1618,Feuil2!$E$1:$DG$2,2,0),0))</f>
        <v>34.799999999999997</v>
      </c>
      <c r="L1618" s="12">
        <f>IF(ISBLANK(VLOOKUP($H1618*100+L$2,Feuil2!$A$3:$CQ$931,HLOOKUP(Feuil1!$F1618,Feuil2!$E$1:$DG$2,2,0),0)),"",VLOOKUP($H1618*100+L$2,Feuil2!$A$3:$CQ$931,HLOOKUP(Feuil1!$F1618,Feuil2!$E$1:$DG$2,2,0),0))</f>
        <v>10.8</v>
      </c>
      <c r="M1618" s="12">
        <f>IF(ISBLANK(VLOOKUP($H1618*100+M$2,Feuil2!$A$3:$CQ$931,HLOOKUP(Feuil1!$F1618,Feuil2!$E$1:$DG$2,2,0),0)),"",VLOOKUP($H1618*100+M$2,Feuil2!$A$3:$CQ$931,HLOOKUP(Feuil1!$F1618,Feuil2!$E$1:$DG$2,2,0),0))</f>
        <v>37.9</v>
      </c>
      <c r="N1618" s="12">
        <f>IF(ISBLANK(VLOOKUP($H1618*100+N$2,Feuil2!$A$3:$CQ$931,HLOOKUP(Feuil1!$F1618,Feuil2!$E$1:$DG$2,2,0),0)),"",VLOOKUP($H1618*100+N$2,Feuil2!$A$3:$CQ$931,HLOOKUP(Feuil1!$F1618,Feuil2!$E$1:$DG$2,2,0),0))</f>
        <v>0</v>
      </c>
      <c r="O1618" s="12">
        <f>IF(ISBLANK(VLOOKUP($H1618*100+O$2,Feuil2!$A$3:$CQ$931,HLOOKUP(Feuil1!$F1618,Feuil2!$E$1:$DG$2,2,0),0)),"",VLOOKUP($H1618*100+O$2,Feuil2!$A$3:$CQ$931,HLOOKUP(Feuil1!$F1618,Feuil2!$E$1:$DG$2,2,0),0))</f>
        <v>0</v>
      </c>
      <c r="P1618" s="12">
        <f>IF(ISBLANK(VLOOKUP($H1618*100+P$2,Feuil2!$A$3:$CQ$931,HLOOKUP(Feuil1!$F1618,Feuil2!$E$1:$DG$2,2,0),0)),"",VLOOKUP($H1618*100+P$2,Feuil2!$A$3:$CQ$931,HLOOKUP(Feuil1!$F1618,Feuil2!$E$1:$DG$2,2,0),0))</f>
        <v>62.7</v>
      </c>
      <c r="Q1618" s="12">
        <f>IF(ISBLANK(VLOOKUP($H1618*100+Q$2,Feuil2!$A$3:$CQ$931,HLOOKUP(Feuil1!$F1618,Feuil2!$E$1:$DG$2,2,0),0)),"",VLOOKUP($H1618*100+Q$2,Feuil2!$A$3:$CQ$931,HLOOKUP(Feuil1!$F1618,Feuil2!$E$1:$DG$2,2,0),0))</f>
        <v>23.6</v>
      </c>
      <c r="R1618" s="12">
        <f>IF(ISBLANK(VLOOKUP($H1618*100+R$2,Feuil2!$A$3:$CQ$931,HLOOKUP(Feuil1!$F1618,Feuil2!$E$1:$DG$2,2,0),0)),"",VLOOKUP($H1618*100+R$2,Feuil2!$A$3:$CQ$931,HLOOKUP(Feuil1!$F1618,Feuil2!$E$1:$DG$2,2,0),0))</f>
        <v>0</v>
      </c>
      <c r="S1618" s="12">
        <f>IF(ISBLANK(VLOOKUP($H1618*100+S$2,Feuil2!$A$3:$CQ$931,HLOOKUP(Feuil1!$F1618,Feuil2!$E$1:$DG$2,2,0),0)),"",VLOOKUP($H1618*100+S$2,Feuil2!$A$3:$CQ$931,HLOOKUP(Feuil1!$F1618,Feuil2!$E$1:$DG$2,2,0),0))</f>
        <v>0</v>
      </c>
      <c r="T1618" s="12">
        <f>IF(ISBLANK(VLOOKUP($H1618*100+T$2,Feuil2!$A$3:$CQ$931,HLOOKUP(Feuil1!$F1618,Feuil2!$E$1:$DG$2,2,0),0)),"",VLOOKUP($H1618*100+T$2,Feuil2!$A$3:$CQ$931,HLOOKUP(Feuil1!$F1618,Feuil2!$E$1:$DG$2,2,0),0))</f>
        <v>0</v>
      </c>
      <c r="U1618" s="12">
        <f t="shared" si="47"/>
        <v>232.9</v>
      </c>
    </row>
    <row r="1619" spans="1:21" x14ac:dyDescent="0.35">
      <c r="A1619" s="33" t="s">
        <v>64</v>
      </c>
      <c r="B1619" s="8" t="s">
        <v>21</v>
      </c>
      <c r="C1619" s="39">
        <v>523250</v>
      </c>
      <c r="D1619" s="39">
        <v>412150</v>
      </c>
      <c r="E1619" s="39">
        <v>85</v>
      </c>
      <c r="F1619" s="10">
        <v>6272</v>
      </c>
      <c r="G1619" s="5" t="s">
        <v>176</v>
      </c>
      <c r="H1619" s="11">
        <v>2000</v>
      </c>
      <c r="I1619" s="12">
        <f>IF(ISBLANK(VLOOKUP($H1619*100+I$2,Feuil2!$A$3:$CQ$931,HLOOKUP(Feuil1!$F1619,Feuil2!$E$1:$DG$2,2,0),0)),"",VLOOKUP($H1619*100+I$2,Feuil2!$A$3:$CQ$931,HLOOKUP(Feuil1!$F1619,Feuil2!$E$1:$DG$2,2,0),0))</f>
        <v>7.2</v>
      </c>
      <c r="J1619" s="12">
        <f>IF(ISBLANK(VLOOKUP($H1619*100+J$2,Feuil2!$A$3:$CQ$931,HLOOKUP(Feuil1!$F1619,Feuil2!$E$1:$DG$2,2,0),0)),"",VLOOKUP($H1619*100+J$2,Feuil2!$A$3:$CQ$931,HLOOKUP(Feuil1!$F1619,Feuil2!$E$1:$DG$2,2,0),0))</f>
        <v>61.1</v>
      </c>
      <c r="K1619" s="12">
        <f>IF(ISBLANK(VLOOKUP($H1619*100+K$2,Feuil2!$A$3:$CQ$931,HLOOKUP(Feuil1!$F1619,Feuil2!$E$1:$DG$2,2,0),0)),"",VLOOKUP($H1619*100+K$2,Feuil2!$A$3:$CQ$931,HLOOKUP(Feuil1!$F1619,Feuil2!$E$1:$DG$2,2,0),0))</f>
        <v>36.6</v>
      </c>
      <c r="L1619" s="12">
        <f>IF(ISBLANK(VLOOKUP($H1619*100+L$2,Feuil2!$A$3:$CQ$931,HLOOKUP(Feuil1!$F1619,Feuil2!$E$1:$DG$2,2,0),0)),"",VLOOKUP($H1619*100+L$2,Feuil2!$A$3:$CQ$931,HLOOKUP(Feuil1!$F1619,Feuil2!$E$1:$DG$2,2,0),0))</f>
        <v>121.9</v>
      </c>
      <c r="M1619" s="12">
        <f>IF(ISBLANK(VLOOKUP($H1619*100+M$2,Feuil2!$A$3:$CQ$931,HLOOKUP(Feuil1!$F1619,Feuil2!$E$1:$DG$2,2,0),0)),"",VLOOKUP($H1619*100+M$2,Feuil2!$A$3:$CQ$931,HLOOKUP(Feuil1!$F1619,Feuil2!$E$1:$DG$2,2,0),0))</f>
        <v>49.3</v>
      </c>
      <c r="N1619" s="12">
        <f>IF(ISBLANK(VLOOKUP($H1619*100+N$2,Feuil2!$A$3:$CQ$931,HLOOKUP(Feuil1!$F1619,Feuil2!$E$1:$DG$2,2,0),0)),"",VLOOKUP($H1619*100+N$2,Feuil2!$A$3:$CQ$931,HLOOKUP(Feuil1!$F1619,Feuil2!$E$1:$DG$2,2,0),0))</f>
        <v>24.6</v>
      </c>
      <c r="O1619" s="12">
        <f>IF(ISBLANK(VLOOKUP($H1619*100+O$2,Feuil2!$A$3:$CQ$931,HLOOKUP(Feuil1!$F1619,Feuil2!$E$1:$DG$2,2,0),0)),"",VLOOKUP($H1619*100+O$2,Feuil2!$A$3:$CQ$931,HLOOKUP(Feuil1!$F1619,Feuil2!$E$1:$DG$2,2,0),0))</f>
        <v>17.5</v>
      </c>
      <c r="P1619" s="12">
        <f>IF(ISBLANK(VLOOKUP($H1619*100+P$2,Feuil2!$A$3:$CQ$931,HLOOKUP(Feuil1!$F1619,Feuil2!$E$1:$DG$2,2,0),0)),"",VLOOKUP($H1619*100+P$2,Feuil2!$A$3:$CQ$931,HLOOKUP(Feuil1!$F1619,Feuil2!$E$1:$DG$2,2,0),0))</f>
        <v>0</v>
      </c>
      <c r="Q1619" s="12">
        <f>IF(ISBLANK(VLOOKUP($H1619*100+Q$2,Feuil2!$A$3:$CQ$931,HLOOKUP(Feuil1!$F1619,Feuil2!$E$1:$DG$2,2,0),0)),"",VLOOKUP($H1619*100+Q$2,Feuil2!$A$3:$CQ$931,HLOOKUP(Feuil1!$F1619,Feuil2!$E$1:$DG$2,2,0),0))</f>
        <v>17.600000000000001</v>
      </c>
      <c r="R1619" s="12">
        <f>IF(ISBLANK(VLOOKUP($H1619*100+R$2,Feuil2!$A$3:$CQ$931,HLOOKUP(Feuil1!$F1619,Feuil2!$E$1:$DG$2,2,0),0)),"",VLOOKUP($H1619*100+R$2,Feuil2!$A$3:$CQ$931,HLOOKUP(Feuil1!$F1619,Feuil2!$E$1:$DG$2,2,0),0))</f>
        <v>0</v>
      </c>
      <c r="S1619" s="12">
        <f>IF(ISBLANK(VLOOKUP($H1619*100+S$2,Feuil2!$A$3:$CQ$931,HLOOKUP(Feuil1!$F1619,Feuil2!$E$1:$DG$2,2,0),0)),"",VLOOKUP($H1619*100+S$2,Feuil2!$A$3:$CQ$931,HLOOKUP(Feuil1!$F1619,Feuil2!$E$1:$DG$2,2,0),0))</f>
        <v>0.3</v>
      </c>
      <c r="T1619" s="12">
        <f>IF(ISBLANK(VLOOKUP($H1619*100+T$2,Feuil2!$A$3:$CQ$931,HLOOKUP(Feuil1!$F1619,Feuil2!$E$1:$DG$2,2,0),0)),"",VLOOKUP($H1619*100+T$2,Feuil2!$A$3:$CQ$931,HLOOKUP(Feuil1!$F1619,Feuil2!$E$1:$DG$2,2,0),0))</f>
        <v>0.7</v>
      </c>
      <c r="U1619" s="12">
        <f t="shared" si="47"/>
        <v>336.80000000000007</v>
      </c>
    </row>
    <row r="1620" spans="1:21" x14ac:dyDescent="0.35">
      <c r="A1620" s="33" t="s">
        <v>64</v>
      </c>
      <c r="B1620" s="8" t="s">
        <v>21</v>
      </c>
      <c r="C1620" s="39">
        <v>523250</v>
      </c>
      <c r="D1620" s="39">
        <v>412150</v>
      </c>
      <c r="E1620" s="39">
        <v>85</v>
      </c>
      <c r="F1620" s="10">
        <v>6272</v>
      </c>
      <c r="G1620" s="5" t="s">
        <v>176</v>
      </c>
      <c r="H1620" s="11">
        <v>2001</v>
      </c>
      <c r="I1620" s="12">
        <f>IF(ISBLANK(VLOOKUP($H1620*100+I$2,Feuil2!$A$3:$CQ$931,HLOOKUP(Feuil1!$F1620,Feuil2!$E$1:$DG$2,2,0),0)),"",VLOOKUP($H1620*100+I$2,Feuil2!$A$3:$CQ$931,HLOOKUP(Feuil1!$F1620,Feuil2!$E$1:$DG$2,2,0),0))</f>
        <v>6</v>
      </c>
      <c r="J1620" s="12">
        <f>IF(ISBLANK(VLOOKUP($H1620*100+J$2,Feuil2!$A$3:$CQ$931,HLOOKUP(Feuil1!$F1620,Feuil2!$E$1:$DG$2,2,0),0)),"",VLOOKUP($H1620*100+J$2,Feuil2!$A$3:$CQ$931,HLOOKUP(Feuil1!$F1620,Feuil2!$E$1:$DG$2,2,0),0))</f>
        <v>1.8</v>
      </c>
      <c r="K1620" s="12">
        <f>IF(ISBLANK(VLOOKUP($H1620*100+K$2,Feuil2!$A$3:$CQ$931,HLOOKUP(Feuil1!$F1620,Feuil2!$E$1:$DG$2,2,0),0)),"",VLOOKUP($H1620*100+K$2,Feuil2!$A$3:$CQ$931,HLOOKUP(Feuil1!$F1620,Feuil2!$E$1:$DG$2,2,0),0))</f>
        <v>0.5</v>
      </c>
      <c r="L1620" s="12">
        <f>IF(ISBLANK(VLOOKUP($H1620*100+L$2,Feuil2!$A$3:$CQ$931,HLOOKUP(Feuil1!$F1620,Feuil2!$E$1:$DG$2,2,0),0)),"",VLOOKUP($H1620*100+L$2,Feuil2!$A$3:$CQ$931,HLOOKUP(Feuil1!$F1620,Feuil2!$E$1:$DG$2,2,0),0))</f>
        <v>128.1</v>
      </c>
      <c r="M1620" s="12">
        <f>IF(ISBLANK(VLOOKUP($H1620*100+M$2,Feuil2!$A$3:$CQ$931,HLOOKUP(Feuil1!$F1620,Feuil2!$E$1:$DG$2,2,0),0)),"",VLOOKUP($H1620*100+M$2,Feuil2!$A$3:$CQ$931,HLOOKUP(Feuil1!$F1620,Feuil2!$E$1:$DG$2,2,0),0))</f>
        <v>2.2999999999999998</v>
      </c>
      <c r="N1620" s="12">
        <f>IF(ISBLANK(VLOOKUP($H1620*100+N$2,Feuil2!$A$3:$CQ$931,HLOOKUP(Feuil1!$F1620,Feuil2!$E$1:$DG$2,2,0),0)),"",VLOOKUP($H1620*100+N$2,Feuil2!$A$3:$CQ$931,HLOOKUP(Feuil1!$F1620,Feuil2!$E$1:$DG$2,2,0),0))</f>
        <v>0</v>
      </c>
      <c r="O1620" s="12">
        <f>IF(ISBLANK(VLOOKUP($H1620*100+O$2,Feuil2!$A$3:$CQ$931,HLOOKUP(Feuil1!$F1620,Feuil2!$E$1:$DG$2,2,0),0)),"",VLOOKUP($H1620*100+O$2,Feuil2!$A$3:$CQ$931,HLOOKUP(Feuil1!$F1620,Feuil2!$E$1:$DG$2,2,0),0))</f>
        <v>62.5</v>
      </c>
      <c r="P1620" s="12">
        <f>IF(ISBLANK(VLOOKUP($H1620*100+P$2,Feuil2!$A$3:$CQ$931,HLOOKUP(Feuil1!$F1620,Feuil2!$E$1:$DG$2,2,0),0)),"",VLOOKUP($H1620*100+P$2,Feuil2!$A$3:$CQ$931,HLOOKUP(Feuil1!$F1620,Feuil2!$E$1:$DG$2,2,0),0))</f>
        <v>149.19999999999999</v>
      </c>
      <c r="Q1620" s="12">
        <f>IF(ISBLANK(VLOOKUP($H1620*100+Q$2,Feuil2!$A$3:$CQ$931,HLOOKUP(Feuil1!$F1620,Feuil2!$E$1:$DG$2,2,0),0)),"",VLOOKUP($H1620*100+Q$2,Feuil2!$A$3:$CQ$931,HLOOKUP(Feuil1!$F1620,Feuil2!$E$1:$DG$2,2,0),0))</f>
        <v>16</v>
      </c>
      <c r="R1620" s="12">
        <f>IF(ISBLANK(VLOOKUP($H1620*100+R$2,Feuil2!$A$3:$CQ$931,HLOOKUP(Feuil1!$F1620,Feuil2!$E$1:$DG$2,2,0),0)),"",VLOOKUP($H1620*100+R$2,Feuil2!$A$3:$CQ$931,HLOOKUP(Feuil1!$F1620,Feuil2!$E$1:$DG$2,2,0),0))</f>
        <v>7.7</v>
      </c>
      <c r="S1620" s="12">
        <f>IF(ISBLANK(VLOOKUP($H1620*100+S$2,Feuil2!$A$3:$CQ$931,HLOOKUP(Feuil1!$F1620,Feuil2!$E$1:$DG$2,2,0),0)),"",VLOOKUP($H1620*100+S$2,Feuil2!$A$3:$CQ$931,HLOOKUP(Feuil1!$F1620,Feuil2!$E$1:$DG$2,2,0),0))</f>
        <v>0</v>
      </c>
      <c r="T1620" s="12">
        <f>IF(ISBLANK(VLOOKUP($H1620*100+T$2,Feuil2!$A$3:$CQ$931,HLOOKUP(Feuil1!$F1620,Feuil2!$E$1:$DG$2,2,0),0)),"",VLOOKUP($H1620*100+T$2,Feuil2!$A$3:$CQ$931,HLOOKUP(Feuil1!$F1620,Feuil2!$E$1:$DG$2,2,0),0))</f>
        <v>1.6</v>
      </c>
      <c r="U1620" s="12">
        <f t="shared" si="47"/>
        <v>375.7</v>
      </c>
    </row>
    <row r="1621" spans="1:21" x14ac:dyDescent="0.35">
      <c r="A1621" s="33" t="s">
        <v>64</v>
      </c>
      <c r="B1621" s="8" t="s">
        <v>21</v>
      </c>
      <c r="C1621" s="39">
        <v>523250</v>
      </c>
      <c r="D1621" s="39">
        <v>412150</v>
      </c>
      <c r="E1621" s="39">
        <v>85</v>
      </c>
      <c r="F1621" s="10">
        <v>6272</v>
      </c>
      <c r="G1621" s="5" t="s">
        <v>176</v>
      </c>
      <c r="H1621" s="11">
        <v>2002</v>
      </c>
      <c r="I1621" s="12">
        <f>IF(ISBLANK(VLOOKUP($H1621*100+I$2,Feuil2!$A$3:$CQ$931,HLOOKUP(Feuil1!$F1621,Feuil2!$E$1:$DG$2,2,0),0)),"",VLOOKUP($H1621*100+I$2,Feuil2!$A$3:$CQ$931,HLOOKUP(Feuil1!$F1621,Feuil2!$E$1:$DG$2,2,0),0))</f>
        <v>0</v>
      </c>
      <c r="J1621" s="12">
        <f>IF(ISBLANK(VLOOKUP($H1621*100+J$2,Feuil2!$A$3:$CQ$931,HLOOKUP(Feuil1!$F1621,Feuil2!$E$1:$DG$2,2,0),0)),"",VLOOKUP($H1621*100+J$2,Feuil2!$A$3:$CQ$931,HLOOKUP(Feuil1!$F1621,Feuil2!$E$1:$DG$2,2,0),0))</f>
        <v>64.099999999999994</v>
      </c>
      <c r="K1621" s="12">
        <f>IF(ISBLANK(VLOOKUP($H1621*100+K$2,Feuil2!$A$3:$CQ$931,HLOOKUP(Feuil1!$F1621,Feuil2!$E$1:$DG$2,2,0),0)),"",VLOOKUP($H1621*100+K$2,Feuil2!$A$3:$CQ$931,HLOOKUP(Feuil1!$F1621,Feuil2!$E$1:$DG$2,2,0),0))</f>
        <v>159.80000000000001</v>
      </c>
      <c r="L1621" s="12">
        <f>IF(ISBLANK(VLOOKUP($H1621*100+L$2,Feuil2!$A$3:$CQ$931,HLOOKUP(Feuil1!$F1621,Feuil2!$E$1:$DG$2,2,0),0)),"",VLOOKUP($H1621*100+L$2,Feuil2!$A$3:$CQ$931,HLOOKUP(Feuil1!$F1621,Feuil2!$E$1:$DG$2,2,0),0))</f>
        <v>31.9</v>
      </c>
      <c r="M1621" s="12">
        <f>IF(ISBLANK(VLOOKUP($H1621*100+M$2,Feuil2!$A$3:$CQ$931,HLOOKUP(Feuil1!$F1621,Feuil2!$E$1:$DG$2,2,0),0)),"",VLOOKUP($H1621*100+M$2,Feuil2!$A$3:$CQ$931,HLOOKUP(Feuil1!$F1621,Feuil2!$E$1:$DG$2,2,0),0))</f>
        <v>54.6</v>
      </c>
      <c r="N1621" s="12">
        <f>IF(ISBLANK(VLOOKUP($H1621*100+N$2,Feuil2!$A$3:$CQ$931,HLOOKUP(Feuil1!$F1621,Feuil2!$E$1:$DG$2,2,0),0)),"",VLOOKUP($H1621*100+N$2,Feuil2!$A$3:$CQ$931,HLOOKUP(Feuil1!$F1621,Feuil2!$E$1:$DG$2,2,0),0))</f>
        <v>45.4</v>
      </c>
      <c r="O1621" s="12">
        <f>IF(ISBLANK(VLOOKUP($H1621*100+O$2,Feuil2!$A$3:$CQ$931,HLOOKUP(Feuil1!$F1621,Feuil2!$E$1:$DG$2,2,0),0)),"",VLOOKUP($H1621*100+O$2,Feuil2!$A$3:$CQ$931,HLOOKUP(Feuil1!$F1621,Feuil2!$E$1:$DG$2,2,0),0))</f>
        <v>88.7</v>
      </c>
      <c r="P1621" s="12">
        <f>IF(ISBLANK(VLOOKUP($H1621*100+P$2,Feuil2!$A$3:$CQ$931,HLOOKUP(Feuil1!$F1621,Feuil2!$E$1:$DG$2,2,0),0)),"",VLOOKUP($H1621*100+P$2,Feuil2!$A$3:$CQ$931,HLOOKUP(Feuil1!$F1621,Feuil2!$E$1:$DG$2,2,0),0))</f>
        <v>35.1</v>
      </c>
      <c r="Q1621" s="12">
        <f>IF(ISBLANK(VLOOKUP($H1621*100+Q$2,Feuil2!$A$3:$CQ$931,HLOOKUP(Feuil1!$F1621,Feuil2!$E$1:$DG$2,2,0),0)),"",VLOOKUP($H1621*100+Q$2,Feuil2!$A$3:$CQ$931,HLOOKUP(Feuil1!$F1621,Feuil2!$E$1:$DG$2,2,0),0))</f>
        <v>7.6</v>
      </c>
      <c r="R1621" s="12">
        <f>IF(ISBLANK(VLOOKUP($H1621*100+R$2,Feuil2!$A$3:$CQ$931,HLOOKUP(Feuil1!$F1621,Feuil2!$E$1:$DG$2,2,0),0)),"",VLOOKUP($H1621*100+R$2,Feuil2!$A$3:$CQ$931,HLOOKUP(Feuil1!$F1621,Feuil2!$E$1:$DG$2,2,0),0))</f>
        <v>14</v>
      </c>
      <c r="S1621" s="12">
        <f>IF(ISBLANK(VLOOKUP($H1621*100+S$2,Feuil2!$A$3:$CQ$931,HLOOKUP(Feuil1!$F1621,Feuil2!$E$1:$DG$2,2,0),0)),"",VLOOKUP($H1621*100+S$2,Feuil2!$A$3:$CQ$931,HLOOKUP(Feuil1!$F1621,Feuil2!$E$1:$DG$2,2,0),0))</f>
        <v>0</v>
      </c>
      <c r="T1621" s="12">
        <f>IF(ISBLANK(VLOOKUP($H1621*100+T$2,Feuil2!$A$3:$CQ$931,HLOOKUP(Feuil1!$F1621,Feuil2!$E$1:$DG$2,2,0),0)),"",VLOOKUP($H1621*100+T$2,Feuil2!$A$3:$CQ$931,HLOOKUP(Feuil1!$F1621,Feuil2!$E$1:$DG$2,2,0),0))</f>
        <v>3.1</v>
      </c>
      <c r="U1621" s="12">
        <f t="shared" si="47"/>
        <v>504.30000000000007</v>
      </c>
    </row>
    <row r="1622" spans="1:21" x14ac:dyDescent="0.35">
      <c r="A1622" s="33" t="s">
        <v>64</v>
      </c>
      <c r="B1622" s="8" t="s">
        <v>21</v>
      </c>
      <c r="C1622" s="39">
        <v>523250</v>
      </c>
      <c r="D1622" s="39">
        <v>412150</v>
      </c>
      <c r="E1622" s="39">
        <v>85</v>
      </c>
      <c r="F1622" s="10">
        <v>6272</v>
      </c>
      <c r="G1622" s="5" t="s">
        <v>176</v>
      </c>
      <c r="H1622" s="11">
        <v>2003</v>
      </c>
      <c r="I1622" s="12">
        <f>IF(ISBLANK(VLOOKUP($H1622*100+I$2,Feuil2!$A$3:$CQ$931,HLOOKUP(Feuil1!$F1622,Feuil2!$E$1:$DG$2,2,0),0)),"",VLOOKUP($H1622*100+I$2,Feuil2!$A$3:$CQ$931,HLOOKUP(Feuil1!$F1622,Feuil2!$E$1:$DG$2,2,0),0))</f>
        <v>0</v>
      </c>
      <c r="J1622" s="12">
        <f>IF(ISBLANK(VLOOKUP($H1622*100+J$2,Feuil2!$A$3:$CQ$931,HLOOKUP(Feuil1!$F1622,Feuil2!$E$1:$DG$2,2,0),0)),"",VLOOKUP($H1622*100+J$2,Feuil2!$A$3:$CQ$931,HLOOKUP(Feuil1!$F1622,Feuil2!$E$1:$DG$2,2,0),0))</f>
        <v>33.700000000000003</v>
      </c>
      <c r="K1622" s="12">
        <f>IF(ISBLANK(VLOOKUP($H1622*100+K$2,Feuil2!$A$3:$CQ$931,HLOOKUP(Feuil1!$F1622,Feuil2!$E$1:$DG$2,2,0),0)),"",VLOOKUP($H1622*100+K$2,Feuil2!$A$3:$CQ$931,HLOOKUP(Feuil1!$F1622,Feuil2!$E$1:$DG$2,2,0),0))</f>
        <v>115.3</v>
      </c>
      <c r="L1622" s="12">
        <f>IF(ISBLANK(VLOOKUP($H1622*100+L$2,Feuil2!$A$3:$CQ$931,HLOOKUP(Feuil1!$F1622,Feuil2!$E$1:$DG$2,2,0),0)),"",VLOOKUP($H1622*100+L$2,Feuil2!$A$3:$CQ$931,HLOOKUP(Feuil1!$F1622,Feuil2!$E$1:$DG$2,2,0),0))</f>
        <v>119.88</v>
      </c>
      <c r="M1622" s="12">
        <f>IF(ISBLANK(VLOOKUP($H1622*100+M$2,Feuil2!$A$3:$CQ$931,HLOOKUP(Feuil1!$F1622,Feuil2!$E$1:$DG$2,2,0),0)),"",VLOOKUP($H1622*100+M$2,Feuil2!$A$3:$CQ$931,HLOOKUP(Feuil1!$F1622,Feuil2!$E$1:$DG$2,2,0),0))</f>
        <v>0</v>
      </c>
      <c r="N1622" s="12">
        <f>IF(ISBLANK(VLOOKUP($H1622*100+N$2,Feuil2!$A$3:$CQ$931,HLOOKUP(Feuil1!$F1622,Feuil2!$E$1:$DG$2,2,0),0)),"",VLOOKUP($H1622*100+N$2,Feuil2!$A$3:$CQ$931,HLOOKUP(Feuil1!$F1622,Feuil2!$E$1:$DG$2,2,0),0))</f>
        <v>18.100000000000001</v>
      </c>
      <c r="O1622" s="12">
        <f>IF(ISBLANK(VLOOKUP($H1622*100+O$2,Feuil2!$A$3:$CQ$931,HLOOKUP(Feuil1!$F1622,Feuil2!$E$1:$DG$2,2,0),0)),"",VLOOKUP($H1622*100+O$2,Feuil2!$A$3:$CQ$931,HLOOKUP(Feuil1!$F1622,Feuil2!$E$1:$DG$2,2,0),0))</f>
        <v>46.8</v>
      </c>
      <c r="P1622" s="12">
        <f>IF(ISBLANK(VLOOKUP($H1622*100+P$2,Feuil2!$A$3:$CQ$931,HLOOKUP(Feuil1!$F1622,Feuil2!$E$1:$DG$2,2,0),0)),"",VLOOKUP($H1622*100+P$2,Feuil2!$A$3:$CQ$931,HLOOKUP(Feuil1!$F1622,Feuil2!$E$1:$DG$2,2,0),0))</f>
        <v>66.599999999999994</v>
      </c>
      <c r="Q1622" s="12">
        <f>IF(ISBLANK(VLOOKUP($H1622*100+Q$2,Feuil2!$A$3:$CQ$931,HLOOKUP(Feuil1!$F1622,Feuil2!$E$1:$DG$2,2,0),0)),"",VLOOKUP($H1622*100+Q$2,Feuil2!$A$3:$CQ$931,HLOOKUP(Feuil1!$F1622,Feuil2!$E$1:$DG$2,2,0),0))</f>
        <v>48.4</v>
      </c>
      <c r="R1622" s="12">
        <f>IF(ISBLANK(VLOOKUP($H1622*100+R$2,Feuil2!$A$3:$CQ$931,HLOOKUP(Feuil1!$F1622,Feuil2!$E$1:$DG$2,2,0),0)),"",VLOOKUP($H1622*100+R$2,Feuil2!$A$3:$CQ$931,HLOOKUP(Feuil1!$F1622,Feuil2!$E$1:$DG$2,2,0),0))</f>
        <v>0</v>
      </c>
      <c r="S1622" s="12">
        <f>IF(ISBLANK(VLOOKUP($H1622*100+S$2,Feuil2!$A$3:$CQ$931,HLOOKUP(Feuil1!$F1622,Feuil2!$E$1:$DG$2,2,0),0)),"",VLOOKUP($H1622*100+S$2,Feuil2!$A$3:$CQ$931,HLOOKUP(Feuil1!$F1622,Feuil2!$E$1:$DG$2,2,0),0))</f>
        <v>0</v>
      </c>
      <c r="T1622" s="12">
        <f>IF(ISBLANK(VLOOKUP($H1622*100+T$2,Feuil2!$A$3:$CQ$931,HLOOKUP(Feuil1!$F1622,Feuil2!$E$1:$DG$2,2,0),0)),"",VLOOKUP($H1622*100+T$2,Feuil2!$A$3:$CQ$931,HLOOKUP(Feuil1!$F1622,Feuil2!$E$1:$DG$2,2,0),0))</f>
        <v>0</v>
      </c>
      <c r="U1622" s="12">
        <f t="shared" si="47"/>
        <v>448.78</v>
      </c>
    </row>
    <row r="1623" spans="1:21" x14ac:dyDescent="0.35">
      <c r="A1623" s="33" t="s">
        <v>64</v>
      </c>
      <c r="B1623" s="8" t="s">
        <v>21</v>
      </c>
      <c r="C1623" s="39">
        <v>523250</v>
      </c>
      <c r="D1623" s="39">
        <v>412150</v>
      </c>
      <c r="E1623" s="39">
        <v>85</v>
      </c>
      <c r="F1623" s="10">
        <v>6272</v>
      </c>
      <c r="G1623" s="5" t="s">
        <v>176</v>
      </c>
      <c r="H1623" s="11">
        <v>2004</v>
      </c>
      <c r="I1623" s="12">
        <f>IF(ISBLANK(VLOOKUP($H1623*100+I$2,Feuil2!$A$3:$CQ$931,HLOOKUP(Feuil1!$F1623,Feuil2!$E$1:$DG$2,2,0),0)),"",VLOOKUP($H1623*100+I$2,Feuil2!$A$3:$CQ$931,HLOOKUP(Feuil1!$F1623,Feuil2!$E$1:$DG$2,2,0),0))</f>
        <v>0</v>
      </c>
      <c r="J1623" s="12">
        <f>IF(ISBLANK(VLOOKUP($H1623*100+J$2,Feuil2!$A$3:$CQ$931,HLOOKUP(Feuil1!$F1623,Feuil2!$E$1:$DG$2,2,0),0)),"",VLOOKUP($H1623*100+J$2,Feuil2!$A$3:$CQ$931,HLOOKUP(Feuil1!$F1623,Feuil2!$E$1:$DG$2,2,0),0))</f>
        <v>72.099999999999994</v>
      </c>
      <c r="K1623" s="12">
        <f>IF(ISBLANK(VLOOKUP($H1623*100+K$2,Feuil2!$A$3:$CQ$931,HLOOKUP(Feuil1!$F1623,Feuil2!$E$1:$DG$2,2,0),0)),"",VLOOKUP($H1623*100+K$2,Feuil2!$A$3:$CQ$931,HLOOKUP(Feuil1!$F1623,Feuil2!$E$1:$DG$2,2,0),0))</f>
        <v>42.1</v>
      </c>
      <c r="L1623" s="12">
        <f>IF(ISBLANK(VLOOKUP($H1623*100+L$2,Feuil2!$A$3:$CQ$931,HLOOKUP(Feuil1!$F1623,Feuil2!$E$1:$DG$2,2,0),0)),"",VLOOKUP($H1623*100+L$2,Feuil2!$A$3:$CQ$931,HLOOKUP(Feuil1!$F1623,Feuil2!$E$1:$DG$2,2,0),0))</f>
        <v>45</v>
      </c>
      <c r="M1623" s="12">
        <f>IF(ISBLANK(VLOOKUP($H1623*100+M$2,Feuil2!$A$3:$CQ$931,HLOOKUP(Feuil1!$F1623,Feuil2!$E$1:$DG$2,2,0),0)),"",VLOOKUP($H1623*100+M$2,Feuil2!$A$3:$CQ$931,HLOOKUP(Feuil1!$F1623,Feuil2!$E$1:$DG$2,2,0),0))</f>
        <v>0</v>
      </c>
      <c r="N1623" s="12">
        <f>IF(ISBLANK(VLOOKUP($H1623*100+N$2,Feuil2!$A$3:$CQ$931,HLOOKUP(Feuil1!$F1623,Feuil2!$E$1:$DG$2,2,0),0)),"",VLOOKUP($H1623*100+N$2,Feuil2!$A$3:$CQ$931,HLOOKUP(Feuil1!$F1623,Feuil2!$E$1:$DG$2,2,0),0))</f>
        <v>33.5</v>
      </c>
      <c r="O1623" s="12">
        <f>IF(ISBLANK(VLOOKUP($H1623*100+O$2,Feuil2!$A$3:$CQ$931,HLOOKUP(Feuil1!$F1623,Feuil2!$E$1:$DG$2,2,0),0)),"",VLOOKUP($H1623*100+O$2,Feuil2!$A$3:$CQ$931,HLOOKUP(Feuil1!$F1623,Feuil2!$E$1:$DG$2,2,0),0))</f>
        <v>31.5</v>
      </c>
      <c r="P1623" s="12">
        <f>IF(ISBLANK(VLOOKUP($H1623*100+P$2,Feuil2!$A$3:$CQ$931,HLOOKUP(Feuil1!$F1623,Feuil2!$E$1:$DG$2,2,0),0)),"",VLOOKUP($H1623*100+P$2,Feuil2!$A$3:$CQ$931,HLOOKUP(Feuil1!$F1623,Feuil2!$E$1:$DG$2,2,0),0))</f>
        <v>0</v>
      </c>
      <c r="Q1623" s="12">
        <f>IF(ISBLANK(VLOOKUP($H1623*100+Q$2,Feuil2!$A$3:$CQ$931,HLOOKUP(Feuil1!$F1623,Feuil2!$E$1:$DG$2,2,0),0)),"",VLOOKUP($H1623*100+Q$2,Feuil2!$A$3:$CQ$931,HLOOKUP(Feuil1!$F1623,Feuil2!$E$1:$DG$2,2,0),0))</f>
        <v>1.4</v>
      </c>
      <c r="R1623" s="12">
        <f>IF(ISBLANK(VLOOKUP($H1623*100+R$2,Feuil2!$A$3:$CQ$931,HLOOKUP(Feuil1!$F1623,Feuil2!$E$1:$DG$2,2,0),0)),"",VLOOKUP($H1623*100+R$2,Feuil2!$A$3:$CQ$931,HLOOKUP(Feuil1!$F1623,Feuil2!$E$1:$DG$2,2,0),0))</f>
        <v>3.2</v>
      </c>
      <c r="S1623" s="12">
        <f>IF(ISBLANK(VLOOKUP($H1623*100+S$2,Feuil2!$A$3:$CQ$931,HLOOKUP(Feuil1!$F1623,Feuil2!$E$1:$DG$2,2,0),0)),"",VLOOKUP($H1623*100+S$2,Feuil2!$A$3:$CQ$931,HLOOKUP(Feuil1!$F1623,Feuil2!$E$1:$DG$2,2,0),0))</f>
        <v>0</v>
      </c>
      <c r="T1623" s="12">
        <f>IF(ISBLANK(VLOOKUP($H1623*100+T$2,Feuil2!$A$3:$CQ$931,HLOOKUP(Feuil1!$F1623,Feuil2!$E$1:$DG$2,2,0),0)),"",VLOOKUP($H1623*100+T$2,Feuil2!$A$3:$CQ$931,HLOOKUP(Feuil1!$F1623,Feuil2!$E$1:$DG$2,2,0),0))</f>
        <v>0</v>
      </c>
      <c r="U1623" s="12">
        <f t="shared" si="47"/>
        <v>228.79999999999998</v>
      </c>
    </row>
    <row r="1624" spans="1:21" x14ac:dyDescent="0.35">
      <c r="A1624" s="33" t="s">
        <v>64</v>
      </c>
      <c r="B1624" s="8" t="s">
        <v>21</v>
      </c>
      <c r="C1624" s="39">
        <v>523250</v>
      </c>
      <c r="D1624" s="39">
        <v>412150</v>
      </c>
      <c r="E1624" s="39">
        <v>85</v>
      </c>
      <c r="F1624" s="10">
        <v>6272</v>
      </c>
      <c r="G1624" s="5" t="s">
        <v>176</v>
      </c>
      <c r="H1624" s="11">
        <v>2005</v>
      </c>
      <c r="I1624" s="12">
        <f>IF(ISBLANK(VLOOKUP($H1624*100+I$2,Feuil2!$A$3:$CQ$931,HLOOKUP(Feuil1!$F1624,Feuil2!$E$1:$DG$2,2,0),0)),"",VLOOKUP($H1624*100+I$2,Feuil2!$A$3:$CQ$931,HLOOKUP(Feuil1!$F1624,Feuil2!$E$1:$DG$2,2,0),0))</f>
        <v>1.9</v>
      </c>
      <c r="J1624" s="12">
        <f>IF(ISBLANK(VLOOKUP($H1624*100+J$2,Feuil2!$A$3:$CQ$931,HLOOKUP(Feuil1!$F1624,Feuil2!$E$1:$DG$2,2,0),0)),"",VLOOKUP($H1624*100+J$2,Feuil2!$A$3:$CQ$931,HLOOKUP(Feuil1!$F1624,Feuil2!$E$1:$DG$2,2,0),0))</f>
        <v>42.2</v>
      </c>
      <c r="K1624" s="12">
        <f>IF(ISBLANK(VLOOKUP($H1624*100+K$2,Feuil2!$A$3:$CQ$931,HLOOKUP(Feuil1!$F1624,Feuil2!$E$1:$DG$2,2,0),0)),"",VLOOKUP($H1624*100+K$2,Feuil2!$A$3:$CQ$931,HLOOKUP(Feuil1!$F1624,Feuil2!$E$1:$DG$2,2,0),0))</f>
        <v>66.5</v>
      </c>
      <c r="L1624" s="12">
        <f>IF(ISBLANK(VLOOKUP($H1624*100+L$2,Feuil2!$A$3:$CQ$931,HLOOKUP(Feuil1!$F1624,Feuil2!$E$1:$DG$2,2,0),0)),"",VLOOKUP($H1624*100+L$2,Feuil2!$A$3:$CQ$931,HLOOKUP(Feuil1!$F1624,Feuil2!$E$1:$DG$2,2,0),0))</f>
        <v>14</v>
      </c>
      <c r="M1624" s="12">
        <f>IF(ISBLANK(VLOOKUP($H1624*100+M$2,Feuil2!$A$3:$CQ$931,HLOOKUP(Feuil1!$F1624,Feuil2!$E$1:$DG$2,2,0),0)),"",VLOOKUP($H1624*100+M$2,Feuil2!$A$3:$CQ$931,HLOOKUP(Feuil1!$F1624,Feuil2!$E$1:$DG$2,2,0),0))</f>
        <v>115.7</v>
      </c>
      <c r="N1624" s="12">
        <f>IF(ISBLANK(VLOOKUP($H1624*100+N$2,Feuil2!$A$3:$CQ$931,HLOOKUP(Feuil1!$F1624,Feuil2!$E$1:$DG$2,2,0),0)),"",VLOOKUP($H1624*100+N$2,Feuil2!$A$3:$CQ$931,HLOOKUP(Feuil1!$F1624,Feuil2!$E$1:$DG$2,2,0),0))</f>
        <v>86</v>
      </c>
      <c r="O1624" s="12">
        <f>IF(ISBLANK(VLOOKUP($H1624*100+O$2,Feuil2!$A$3:$CQ$931,HLOOKUP(Feuil1!$F1624,Feuil2!$E$1:$DG$2,2,0),0)),"",VLOOKUP($H1624*100+O$2,Feuil2!$A$3:$CQ$931,HLOOKUP(Feuil1!$F1624,Feuil2!$E$1:$DG$2,2,0),0))</f>
        <v>57.7</v>
      </c>
      <c r="P1624" s="12">
        <f>IF(ISBLANK(VLOOKUP($H1624*100+P$2,Feuil2!$A$3:$CQ$931,HLOOKUP(Feuil1!$F1624,Feuil2!$E$1:$DG$2,2,0),0)),"",VLOOKUP($H1624*100+P$2,Feuil2!$A$3:$CQ$931,HLOOKUP(Feuil1!$F1624,Feuil2!$E$1:$DG$2,2,0),0))</f>
        <v>27.3</v>
      </c>
      <c r="Q1624" s="12">
        <f>IF(ISBLANK(VLOOKUP($H1624*100+Q$2,Feuil2!$A$3:$CQ$931,HLOOKUP(Feuil1!$F1624,Feuil2!$E$1:$DG$2,2,0),0)),"",VLOOKUP($H1624*100+Q$2,Feuil2!$A$3:$CQ$931,HLOOKUP(Feuil1!$F1624,Feuil2!$E$1:$DG$2,2,0),0))</f>
        <v>28</v>
      </c>
      <c r="R1624" s="12">
        <f>IF(ISBLANK(VLOOKUP($H1624*100+R$2,Feuil2!$A$3:$CQ$931,HLOOKUP(Feuil1!$F1624,Feuil2!$E$1:$DG$2,2,0),0)),"",VLOOKUP($H1624*100+R$2,Feuil2!$A$3:$CQ$931,HLOOKUP(Feuil1!$F1624,Feuil2!$E$1:$DG$2,2,0),0))</f>
        <v>7.2</v>
      </c>
      <c r="S1624" s="12">
        <f>IF(ISBLANK(VLOOKUP($H1624*100+S$2,Feuil2!$A$3:$CQ$931,HLOOKUP(Feuil1!$F1624,Feuil2!$E$1:$DG$2,2,0),0)),"",VLOOKUP($H1624*100+S$2,Feuil2!$A$3:$CQ$931,HLOOKUP(Feuil1!$F1624,Feuil2!$E$1:$DG$2,2,0),0))</f>
        <v>0</v>
      </c>
      <c r="T1624" s="12">
        <f>IF(ISBLANK(VLOOKUP($H1624*100+T$2,Feuil2!$A$3:$CQ$931,HLOOKUP(Feuil1!$F1624,Feuil2!$E$1:$DG$2,2,0),0)),"",VLOOKUP($H1624*100+T$2,Feuil2!$A$3:$CQ$931,HLOOKUP(Feuil1!$F1624,Feuil2!$E$1:$DG$2,2,0),0))</f>
        <v>0</v>
      </c>
      <c r="U1624" s="12">
        <f t="shared" si="47"/>
        <v>446.5</v>
      </c>
    </row>
    <row r="1625" spans="1:21" x14ac:dyDescent="0.35">
      <c r="A1625" s="33" t="s">
        <v>64</v>
      </c>
      <c r="B1625" s="8" t="s">
        <v>21</v>
      </c>
      <c r="C1625" s="39">
        <v>523250</v>
      </c>
      <c r="D1625" s="39">
        <v>412150</v>
      </c>
      <c r="E1625" s="39">
        <v>85</v>
      </c>
      <c r="F1625" s="10">
        <v>6272</v>
      </c>
      <c r="G1625" s="5" t="s">
        <v>176</v>
      </c>
      <c r="H1625" s="11">
        <v>2006</v>
      </c>
      <c r="I1625" s="12">
        <f>IF(ISBLANK(VLOOKUP($H1625*100+I$2,Feuil2!$A$3:$CQ$931,HLOOKUP(Feuil1!$F1625,Feuil2!$E$1:$DG$2,2,0),0)),"",VLOOKUP($H1625*100+I$2,Feuil2!$A$3:$CQ$931,HLOOKUP(Feuil1!$F1625,Feuil2!$E$1:$DG$2,2,0),0))</f>
        <v>3.7</v>
      </c>
      <c r="J1625" s="12">
        <f>IF(ISBLANK(VLOOKUP($H1625*100+J$2,Feuil2!$A$3:$CQ$931,HLOOKUP(Feuil1!$F1625,Feuil2!$E$1:$DG$2,2,0),0)),"",VLOOKUP($H1625*100+J$2,Feuil2!$A$3:$CQ$931,HLOOKUP(Feuil1!$F1625,Feuil2!$E$1:$DG$2,2,0),0))</f>
        <v>37.5</v>
      </c>
      <c r="K1625" s="12">
        <f>IF(ISBLANK(VLOOKUP($H1625*100+K$2,Feuil2!$A$3:$CQ$931,HLOOKUP(Feuil1!$F1625,Feuil2!$E$1:$DG$2,2,0),0)),"",VLOOKUP($H1625*100+K$2,Feuil2!$A$3:$CQ$931,HLOOKUP(Feuil1!$F1625,Feuil2!$E$1:$DG$2,2,0),0))</f>
        <v>21.8</v>
      </c>
      <c r="L1625" s="12">
        <f>IF(ISBLANK(VLOOKUP($H1625*100+L$2,Feuil2!$A$3:$CQ$931,HLOOKUP(Feuil1!$F1625,Feuil2!$E$1:$DG$2,2,0),0)),"",VLOOKUP($H1625*100+L$2,Feuil2!$A$3:$CQ$931,HLOOKUP(Feuil1!$F1625,Feuil2!$E$1:$DG$2,2,0),0))</f>
        <v>18.8</v>
      </c>
      <c r="M1625" s="12">
        <f>IF(ISBLANK(VLOOKUP($H1625*100+M$2,Feuil2!$A$3:$CQ$931,HLOOKUP(Feuil1!$F1625,Feuil2!$E$1:$DG$2,2,0),0)),"",VLOOKUP($H1625*100+M$2,Feuil2!$A$3:$CQ$931,HLOOKUP(Feuil1!$F1625,Feuil2!$E$1:$DG$2,2,0),0))</f>
        <v>31.7</v>
      </c>
      <c r="N1625" s="12">
        <f>IF(ISBLANK(VLOOKUP($H1625*100+N$2,Feuil2!$A$3:$CQ$931,HLOOKUP(Feuil1!$F1625,Feuil2!$E$1:$DG$2,2,0),0)),"",VLOOKUP($H1625*100+N$2,Feuil2!$A$3:$CQ$931,HLOOKUP(Feuil1!$F1625,Feuil2!$E$1:$DG$2,2,0),0))</f>
        <v>45.2</v>
      </c>
      <c r="O1625" s="12">
        <f>IF(ISBLANK(VLOOKUP($H1625*100+O$2,Feuil2!$A$3:$CQ$931,HLOOKUP(Feuil1!$F1625,Feuil2!$E$1:$DG$2,2,0),0)),"",VLOOKUP($H1625*100+O$2,Feuil2!$A$3:$CQ$931,HLOOKUP(Feuil1!$F1625,Feuil2!$E$1:$DG$2,2,0),0))</f>
        <v>27.3</v>
      </c>
      <c r="P1625" s="12">
        <f>IF(ISBLANK(VLOOKUP($H1625*100+P$2,Feuil2!$A$3:$CQ$931,HLOOKUP(Feuil1!$F1625,Feuil2!$E$1:$DG$2,2,0),0)),"",VLOOKUP($H1625*100+P$2,Feuil2!$A$3:$CQ$931,HLOOKUP(Feuil1!$F1625,Feuil2!$E$1:$DG$2,2,0),0))</f>
        <v>87.2</v>
      </c>
      <c r="Q1625" s="12">
        <f>IF(ISBLANK(VLOOKUP($H1625*100+Q$2,Feuil2!$A$3:$CQ$931,HLOOKUP(Feuil1!$F1625,Feuil2!$E$1:$DG$2,2,0),0)),"",VLOOKUP($H1625*100+Q$2,Feuil2!$A$3:$CQ$931,HLOOKUP(Feuil1!$F1625,Feuil2!$E$1:$DG$2,2,0),0))</f>
        <v>8.1</v>
      </c>
      <c r="R1625" s="12">
        <f>IF(ISBLANK(VLOOKUP($H1625*100+R$2,Feuil2!$A$3:$CQ$931,HLOOKUP(Feuil1!$F1625,Feuil2!$E$1:$DG$2,2,0),0)),"",VLOOKUP($H1625*100+R$2,Feuil2!$A$3:$CQ$931,HLOOKUP(Feuil1!$F1625,Feuil2!$E$1:$DG$2,2,0),0))</f>
        <v>0</v>
      </c>
      <c r="S1625" s="12">
        <f>IF(ISBLANK(VLOOKUP($H1625*100+S$2,Feuil2!$A$3:$CQ$931,HLOOKUP(Feuil1!$F1625,Feuil2!$E$1:$DG$2,2,0),0)),"",VLOOKUP($H1625*100+S$2,Feuil2!$A$3:$CQ$931,HLOOKUP(Feuil1!$F1625,Feuil2!$E$1:$DG$2,2,0),0))</f>
        <v>0</v>
      </c>
      <c r="T1625" s="12">
        <f>IF(ISBLANK(VLOOKUP($H1625*100+T$2,Feuil2!$A$3:$CQ$931,HLOOKUP(Feuil1!$F1625,Feuil2!$E$1:$DG$2,2,0),0)),"",VLOOKUP($H1625*100+T$2,Feuil2!$A$3:$CQ$931,HLOOKUP(Feuil1!$F1625,Feuil2!$E$1:$DG$2,2,0),0))</f>
        <v>2.4</v>
      </c>
      <c r="U1625" s="12">
        <f t="shared" si="47"/>
        <v>283.7</v>
      </c>
    </row>
    <row r="1626" spans="1:21" x14ac:dyDescent="0.35">
      <c r="A1626" s="33" t="s">
        <v>64</v>
      </c>
      <c r="B1626" s="8" t="s">
        <v>21</v>
      </c>
      <c r="C1626" s="39">
        <v>523250</v>
      </c>
      <c r="D1626" s="39">
        <v>412150</v>
      </c>
      <c r="E1626" s="39">
        <v>85</v>
      </c>
      <c r="F1626" s="10">
        <v>6272</v>
      </c>
      <c r="G1626" s="5" t="s">
        <v>176</v>
      </c>
      <c r="H1626" s="11">
        <v>2007</v>
      </c>
      <c r="I1626" s="12">
        <f>IF(ISBLANK(VLOOKUP($H1626*100+I$2,Feuil2!$A$3:$CQ$931,HLOOKUP(Feuil1!$F1626,Feuil2!$E$1:$DG$2,2,0),0)),"",VLOOKUP($H1626*100+I$2,Feuil2!$A$3:$CQ$931,HLOOKUP(Feuil1!$F1626,Feuil2!$E$1:$DG$2,2,0),0))</f>
        <v>34.200000000000003</v>
      </c>
      <c r="J1626" s="12">
        <f>IF(ISBLANK(VLOOKUP($H1626*100+J$2,Feuil2!$A$3:$CQ$931,HLOOKUP(Feuil1!$F1626,Feuil2!$E$1:$DG$2,2,0),0)),"",VLOOKUP($H1626*100+J$2,Feuil2!$A$3:$CQ$931,HLOOKUP(Feuil1!$F1626,Feuil2!$E$1:$DG$2,2,0),0))</f>
        <v>81.8</v>
      </c>
      <c r="K1626" s="12">
        <f>IF(ISBLANK(VLOOKUP($H1626*100+K$2,Feuil2!$A$3:$CQ$931,HLOOKUP(Feuil1!$F1626,Feuil2!$E$1:$DG$2,2,0),0)),"",VLOOKUP($H1626*100+K$2,Feuil2!$A$3:$CQ$931,HLOOKUP(Feuil1!$F1626,Feuil2!$E$1:$DG$2,2,0),0))</f>
        <v>79.900000000000006</v>
      </c>
      <c r="L1626" s="12">
        <f>IF(ISBLANK(VLOOKUP($H1626*100+L$2,Feuil2!$A$3:$CQ$931,HLOOKUP(Feuil1!$F1626,Feuil2!$E$1:$DG$2,2,0),0)),"",VLOOKUP($H1626*100+L$2,Feuil2!$A$3:$CQ$931,HLOOKUP(Feuil1!$F1626,Feuil2!$E$1:$DG$2,2,0),0))</f>
        <v>29.1</v>
      </c>
      <c r="M1626" s="12">
        <f>IF(ISBLANK(VLOOKUP($H1626*100+M$2,Feuil2!$A$3:$CQ$931,HLOOKUP(Feuil1!$F1626,Feuil2!$E$1:$DG$2,2,0),0)),"",VLOOKUP($H1626*100+M$2,Feuil2!$A$3:$CQ$931,HLOOKUP(Feuil1!$F1626,Feuil2!$E$1:$DG$2,2,0),0))</f>
        <v>39.700000000000003</v>
      </c>
      <c r="N1626" s="12">
        <f>IF(ISBLANK(VLOOKUP($H1626*100+N$2,Feuil2!$A$3:$CQ$931,HLOOKUP(Feuil1!$F1626,Feuil2!$E$1:$DG$2,2,0),0)),"",VLOOKUP($H1626*100+N$2,Feuil2!$A$3:$CQ$931,HLOOKUP(Feuil1!$F1626,Feuil2!$E$1:$DG$2,2,0),0))</f>
        <v>31.9</v>
      </c>
      <c r="O1626" s="12">
        <f>IF(ISBLANK(VLOOKUP($H1626*100+O$2,Feuil2!$A$3:$CQ$931,HLOOKUP(Feuil1!$F1626,Feuil2!$E$1:$DG$2,2,0),0)),"",VLOOKUP($H1626*100+O$2,Feuil2!$A$3:$CQ$931,HLOOKUP(Feuil1!$F1626,Feuil2!$E$1:$DG$2,2,0),0))</f>
        <v>2.6</v>
      </c>
      <c r="P1626" s="12">
        <f>IF(ISBLANK(VLOOKUP($H1626*100+P$2,Feuil2!$A$3:$CQ$931,HLOOKUP(Feuil1!$F1626,Feuil2!$E$1:$DG$2,2,0),0)),"",VLOOKUP($H1626*100+P$2,Feuil2!$A$3:$CQ$931,HLOOKUP(Feuil1!$F1626,Feuil2!$E$1:$DG$2,2,0),0))</f>
        <v>41.3</v>
      </c>
      <c r="Q1626" s="12">
        <f>IF(ISBLANK(VLOOKUP($H1626*100+Q$2,Feuil2!$A$3:$CQ$931,HLOOKUP(Feuil1!$F1626,Feuil2!$E$1:$DG$2,2,0),0)),"",VLOOKUP($H1626*100+Q$2,Feuil2!$A$3:$CQ$931,HLOOKUP(Feuil1!$F1626,Feuil2!$E$1:$DG$2,2,0),0))</f>
        <v>24.8</v>
      </c>
      <c r="R1626" s="12">
        <f>IF(ISBLANK(VLOOKUP($H1626*100+R$2,Feuil2!$A$3:$CQ$931,HLOOKUP(Feuil1!$F1626,Feuil2!$E$1:$DG$2,2,0),0)),"",VLOOKUP($H1626*100+R$2,Feuil2!$A$3:$CQ$931,HLOOKUP(Feuil1!$F1626,Feuil2!$E$1:$DG$2,2,0),0))</f>
        <v>0</v>
      </c>
      <c r="S1626" s="12">
        <f>IF(ISBLANK(VLOOKUP($H1626*100+S$2,Feuil2!$A$3:$CQ$931,HLOOKUP(Feuil1!$F1626,Feuil2!$E$1:$DG$2,2,0),0)),"",VLOOKUP($H1626*100+S$2,Feuil2!$A$3:$CQ$931,HLOOKUP(Feuil1!$F1626,Feuil2!$E$1:$DG$2,2,0),0))</f>
        <v>0</v>
      </c>
      <c r="T1626" s="12">
        <f>IF(ISBLANK(VLOOKUP($H1626*100+T$2,Feuil2!$A$3:$CQ$931,HLOOKUP(Feuil1!$F1626,Feuil2!$E$1:$DG$2,2,0),0)),"",VLOOKUP($H1626*100+T$2,Feuil2!$A$3:$CQ$931,HLOOKUP(Feuil1!$F1626,Feuil2!$E$1:$DG$2,2,0),0))</f>
        <v>0</v>
      </c>
      <c r="U1626" s="12">
        <f t="shared" si="47"/>
        <v>365.3</v>
      </c>
    </row>
    <row r="1627" spans="1:21" x14ac:dyDescent="0.35">
      <c r="A1627" s="33" t="s">
        <v>64</v>
      </c>
      <c r="B1627" s="8" t="s">
        <v>21</v>
      </c>
      <c r="C1627" s="39">
        <v>523250</v>
      </c>
      <c r="D1627" s="39">
        <v>412150</v>
      </c>
      <c r="E1627" s="39">
        <v>85</v>
      </c>
      <c r="F1627" s="10">
        <v>6272</v>
      </c>
      <c r="G1627" s="5" t="s">
        <v>176</v>
      </c>
      <c r="H1627" s="11">
        <v>2008</v>
      </c>
      <c r="I1627" s="12">
        <f>IF(ISBLANK(VLOOKUP($H1627*100+I$2,Feuil2!$A$3:$CQ$931,HLOOKUP(Feuil1!$F1627,Feuil2!$E$1:$DG$2,2,0),0)),"",VLOOKUP($H1627*100+I$2,Feuil2!$A$3:$CQ$931,HLOOKUP(Feuil1!$F1627,Feuil2!$E$1:$DG$2,2,0),0))</f>
        <v>82.1</v>
      </c>
      <c r="J1627" s="12">
        <f>IF(ISBLANK(VLOOKUP($H1627*100+J$2,Feuil2!$A$3:$CQ$931,HLOOKUP(Feuil1!$F1627,Feuil2!$E$1:$DG$2,2,0),0)),"",VLOOKUP($H1627*100+J$2,Feuil2!$A$3:$CQ$931,HLOOKUP(Feuil1!$F1627,Feuil2!$E$1:$DG$2,2,0),0))</f>
        <v>68.099999999999994</v>
      </c>
      <c r="K1627" s="12">
        <f>IF(ISBLANK(VLOOKUP($H1627*100+K$2,Feuil2!$A$3:$CQ$931,HLOOKUP(Feuil1!$F1627,Feuil2!$E$1:$DG$2,2,0),0)),"",VLOOKUP($H1627*100+K$2,Feuil2!$A$3:$CQ$931,HLOOKUP(Feuil1!$F1627,Feuil2!$E$1:$DG$2,2,0),0))</f>
        <v>111.7</v>
      </c>
      <c r="L1627" s="12">
        <f>IF(ISBLANK(VLOOKUP($H1627*100+L$2,Feuil2!$A$3:$CQ$931,HLOOKUP(Feuil1!$F1627,Feuil2!$E$1:$DG$2,2,0),0)),"",VLOOKUP($H1627*100+L$2,Feuil2!$A$3:$CQ$931,HLOOKUP(Feuil1!$F1627,Feuil2!$E$1:$DG$2,2,0),0))</f>
        <v>79.400000000000006</v>
      </c>
      <c r="M1627" s="12">
        <f>IF(ISBLANK(VLOOKUP($H1627*100+M$2,Feuil2!$A$3:$CQ$931,HLOOKUP(Feuil1!$F1627,Feuil2!$E$1:$DG$2,2,0),0)),"",VLOOKUP($H1627*100+M$2,Feuil2!$A$3:$CQ$931,HLOOKUP(Feuil1!$F1627,Feuil2!$E$1:$DG$2,2,0),0))</f>
        <v>148.80000000000001</v>
      </c>
      <c r="N1627" s="12">
        <f>IF(ISBLANK(VLOOKUP($H1627*100+N$2,Feuil2!$A$3:$CQ$931,HLOOKUP(Feuil1!$F1627,Feuil2!$E$1:$DG$2,2,0),0)),"",VLOOKUP($H1627*100+N$2,Feuil2!$A$3:$CQ$931,HLOOKUP(Feuil1!$F1627,Feuil2!$E$1:$DG$2,2,0),0))</f>
        <v>98.1</v>
      </c>
      <c r="O1627" s="12">
        <f>IF(ISBLANK(VLOOKUP($H1627*100+O$2,Feuil2!$A$3:$CQ$931,HLOOKUP(Feuil1!$F1627,Feuil2!$E$1:$DG$2,2,0),0)),"",VLOOKUP($H1627*100+O$2,Feuil2!$A$3:$CQ$931,HLOOKUP(Feuil1!$F1627,Feuil2!$E$1:$DG$2,2,0),0))</f>
        <v>70.8</v>
      </c>
      <c r="P1627" s="12">
        <f>IF(ISBLANK(VLOOKUP($H1627*100+P$2,Feuil2!$A$3:$CQ$931,HLOOKUP(Feuil1!$F1627,Feuil2!$E$1:$DG$2,2,0),0)),"",VLOOKUP($H1627*100+P$2,Feuil2!$A$3:$CQ$931,HLOOKUP(Feuil1!$F1627,Feuil2!$E$1:$DG$2,2,0),0))</f>
        <v>9.4</v>
      </c>
      <c r="Q1627" s="12">
        <f>IF(ISBLANK(VLOOKUP($H1627*100+Q$2,Feuil2!$A$3:$CQ$931,HLOOKUP(Feuil1!$F1627,Feuil2!$E$1:$DG$2,2,0),0)),"",VLOOKUP($H1627*100+Q$2,Feuil2!$A$3:$CQ$931,HLOOKUP(Feuil1!$F1627,Feuil2!$E$1:$DG$2,2,0),0))</f>
        <v>6.4</v>
      </c>
      <c r="R1627" s="12">
        <f>IF(ISBLANK(VLOOKUP($H1627*100+R$2,Feuil2!$A$3:$CQ$931,HLOOKUP(Feuil1!$F1627,Feuil2!$E$1:$DG$2,2,0),0)),"",VLOOKUP($H1627*100+R$2,Feuil2!$A$3:$CQ$931,HLOOKUP(Feuil1!$F1627,Feuil2!$E$1:$DG$2,2,0),0))</f>
        <v>9.6</v>
      </c>
      <c r="S1627" s="12">
        <f>IF(ISBLANK(VLOOKUP($H1627*100+S$2,Feuil2!$A$3:$CQ$931,HLOOKUP(Feuil1!$F1627,Feuil2!$E$1:$DG$2,2,0),0)),"",VLOOKUP($H1627*100+S$2,Feuil2!$A$3:$CQ$931,HLOOKUP(Feuil1!$F1627,Feuil2!$E$1:$DG$2,2,0),0))</f>
        <v>0</v>
      </c>
      <c r="T1627" s="12">
        <f>IF(ISBLANK(VLOOKUP($H1627*100+T$2,Feuil2!$A$3:$CQ$931,HLOOKUP(Feuil1!$F1627,Feuil2!$E$1:$DG$2,2,0),0)),"",VLOOKUP($H1627*100+T$2,Feuil2!$A$3:$CQ$931,HLOOKUP(Feuil1!$F1627,Feuil2!$E$1:$DG$2,2,0),0))</f>
        <v>0</v>
      </c>
      <c r="U1627" s="12">
        <f t="shared" si="47"/>
        <v>684.39999999999986</v>
      </c>
    </row>
    <row r="1628" spans="1:21" x14ac:dyDescent="0.35">
      <c r="A1628" s="33" t="s">
        <v>64</v>
      </c>
      <c r="B1628" s="8" t="s">
        <v>21</v>
      </c>
      <c r="C1628" s="39">
        <v>523250</v>
      </c>
      <c r="D1628" s="39">
        <v>412150</v>
      </c>
      <c r="E1628" s="39">
        <v>85</v>
      </c>
      <c r="F1628" s="10">
        <v>6272</v>
      </c>
      <c r="G1628" s="5" t="s">
        <v>176</v>
      </c>
      <c r="H1628" s="11">
        <v>2009</v>
      </c>
      <c r="I1628" s="12">
        <f>IF(ISBLANK(VLOOKUP($H1628*100+I$2,Feuil2!$A$3:$CQ$931,HLOOKUP(Feuil1!$F1628,Feuil2!$E$1:$DG$2,2,0),0)),"",VLOOKUP($H1628*100+I$2,Feuil2!$A$3:$CQ$931,HLOOKUP(Feuil1!$F1628,Feuil2!$E$1:$DG$2,2,0),0))</f>
        <v>30.7</v>
      </c>
      <c r="J1628" s="12">
        <f>IF(ISBLANK(VLOOKUP($H1628*100+J$2,Feuil2!$A$3:$CQ$931,HLOOKUP(Feuil1!$F1628,Feuil2!$E$1:$DG$2,2,0),0)),"",VLOOKUP($H1628*100+J$2,Feuil2!$A$3:$CQ$931,HLOOKUP(Feuil1!$F1628,Feuil2!$E$1:$DG$2,2,0),0))</f>
        <v>7.6</v>
      </c>
      <c r="K1628" s="12">
        <f>IF(ISBLANK(VLOOKUP($H1628*100+K$2,Feuil2!$A$3:$CQ$931,HLOOKUP(Feuil1!$F1628,Feuil2!$E$1:$DG$2,2,0),0)),"",VLOOKUP($H1628*100+K$2,Feuil2!$A$3:$CQ$931,HLOOKUP(Feuil1!$F1628,Feuil2!$E$1:$DG$2,2,0),0))</f>
        <v>13.8</v>
      </c>
      <c r="L1628" s="12">
        <f>IF(ISBLANK(VLOOKUP($H1628*100+L$2,Feuil2!$A$3:$CQ$931,HLOOKUP(Feuil1!$F1628,Feuil2!$E$1:$DG$2,2,0),0)),"",VLOOKUP($H1628*100+L$2,Feuil2!$A$3:$CQ$931,HLOOKUP(Feuil1!$F1628,Feuil2!$E$1:$DG$2,2,0),0))</f>
        <v>179.5</v>
      </c>
      <c r="M1628" s="12">
        <f>IF(ISBLANK(VLOOKUP($H1628*100+M$2,Feuil2!$A$3:$CQ$931,HLOOKUP(Feuil1!$F1628,Feuil2!$E$1:$DG$2,2,0),0)),"",VLOOKUP($H1628*100+M$2,Feuil2!$A$3:$CQ$931,HLOOKUP(Feuil1!$F1628,Feuil2!$E$1:$DG$2,2,0),0))</f>
        <v>84.2</v>
      </c>
      <c r="N1628" s="12">
        <f>IF(ISBLANK(VLOOKUP($H1628*100+N$2,Feuil2!$A$3:$CQ$931,HLOOKUP(Feuil1!$F1628,Feuil2!$E$1:$DG$2,2,0),0)),"",VLOOKUP($H1628*100+N$2,Feuil2!$A$3:$CQ$931,HLOOKUP(Feuil1!$F1628,Feuil2!$E$1:$DG$2,2,0),0))</f>
        <v>164.5</v>
      </c>
      <c r="O1628" s="12">
        <f>IF(ISBLANK(VLOOKUP($H1628*100+O$2,Feuil2!$A$3:$CQ$931,HLOOKUP(Feuil1!$F1628,Feuil2!$E$1:$DG$2,2,0),0)),"",VLOOKUP($H1628*100+O$2,Feuil2!$A$3:$CQ$931,HLOOKUP(Feuil1!$F1628,Feuil2!$E$1:$DG$2,2,0),0))</f>
        <v>75.400000000000006</v>
      </c>
      <c r="P1628" s="12">
        <f>IF(ISBLANK(VLOOKUP($H1628*100+P$2,Feuil2!$A$3:$CQ$931,HLOOKUP(Feuil1!$F1628,Feuil2!$E$1:$DG$2,2,0),0)),"",VLOOKUP($H1628*100+P$2,Feuil2!$A$3:$CQ$931,HLOOKUP(Feuil1!$F1628,Feuil2!$E$1:$DG$2,2,0),0))</f>
        <v>31.1</v>
      </c>
      <c r="Q1628" s="12">
        <f>IF(ISBLANK(VLOOKUP($H1628*100+Q$2,Feuil2!$A$3:$CQ$931,HLOOKUP(Feuil1!$F1628,Feuil2!$E$1:$DG$2,2,0),0)),"",VLOOKUP($H1628*100+Q$2,Feuil2!$A$3:$CQ$931,HLOOKUP(Feuil1!$F1628,Feuil2!$E$1:$DG$2,2,0),0))</f>
        <v>4.5999999999999996</v>
      </c>
      <c r="R1628" s="12">
        <f>IF(ISBLANK(VLOOKUP($H1628*100+R$2,Feuil2!$A$3:$CQ$931,HLOOKUP(Feuil1!$F1628,Feuil2!$E$1:$DG$2,2,0),0)),"",VLOOKUP($H1628*100+R$2,Feuil2!$A$3:$CQ$931,HLOOKUP(Feuil1!$F1628,Feuil2!$E$1:$DG$2,2,0),0))</f>
        <v>0.6</v>
      </c>
      <c r="S1628" s="12">
        <f>IF(ISBLANK(VLOOKUP($H1628*100+S$2,Feuil2!$A$3:$CQ$931,HLOOKUP(Feuil1!$F1628,Feuil2!$E$1:$DG$2,2,0),0)),"",VLOOKUP($H1628*100+S$2,Feuil2!$A$3:$CQ$931,HLOOKUP(Feuil1!$F1628,Feuil2!$E$1:$DG$2,2,0),0))</f>
        <v>3.3</v>
      </c>
      <c r="T1628" s="12">
        <f>IF(ISBLANK(VLOOKUP($H1628*100+T$2,Feuil2!$A$3:$CQ$931,HLOOKUP(Feuil1!$F1628,Feuil2!$E$1:$DG$2,2,0),0)),"",VLOOKUP($H1628*100+T$2,Feuil2!$A$3:$CQ$931,HLOOKUP(Feuil1!$F1628,Feuil2!$E$1:$DG$2,2,0),0))</f>
        <v>7.8</v>
      </c>
      <c r="U1628" s="12">
        <f t="shared" si="47"/>
        <v>603.1</v>
      </c>
    </row>
    <row r="1629" spans="1:21" x14ac:dyDescent="0.35">
      <c r="A1629" s="33" t="s">
        <v>64</v>
      </c>
      <c r="B1629" s="8" t="s">
        <v>21</v>
      </c>
      <c r="C1629" s="39">
        <v>523250</v>
      </c>
      <c r="D1629" s="39">
        <v>412150</v>
      </c>
      <c r="E1629" s="39">
        <v>85</v>
      </c>
      <c r="F1629" s="10">
        <v>6272</v>
      </c>
      <c r="G1629" s="5" t="s">
        <v>176</v>
      </c>
      <c r="H1629" s="11">
        <v>2010</v>
      </c>
      <c r="I1629" s="12">
        <f>IF(ISBLANK(VLOOKUP($H1629*100+I$2,Feuil2!$A$3:$CQ$931,HLOOKUP(Feuil1!$F1629,Feuil2!$E$1:$DG$2,2,0),0)),"",VLOOKUP($H1629*100+I$2,Feuil2!$A$3:$CQ$931,HLOOKUP(Feuil1!$F1629,Feuil2!$E$1:$DG$2,2,0),0))</f>
        <v>1.8</v>
      </c>
      <c r="J1629" s="12">
        <f>IF(ISBLANK(VLOOKUP($H1629*100+J$2,Feuil2!$A$3:$CQ$931,HLOOKUP(Feuil1!$F1629,Feuil2!$E$1:$DG$2,2,0),0)),"",VLOOKUP($H1629*100+J$2,Feuil2!$A$3:$CQ$931,HLOOKUP(Feuil1!$F1629,Feuil2!$E$1:$DG$2,2,0),0))</f>
        <v>64.599999999999994</v>
      </c>
      <c r="K1629" s="12">
        <f>IF(ISBLANK(VLOOKUP($H1629*100+K$2,Feuil2!$A$3:$CQ$931,HLOOKUP(Feuil1!$F1629,Feuil2!$E$1:$DG$2,2,0),0)),"",VLOOKUP($H1629*100+K$2,Feuil2!$A$3:$CQ$931,HLOOKUP(Feuil1!$F1629,Feuil2!$E$1:$DG$2,2,0),0))</f>
        <v>150.6</v>
      </c>
      <c r="L1629" s="12">
        <f>IF(ISBLANK(VLOOKUP($H1629*100+L$2,Feuil2!$A$3:$CQ$931,HLOOKUP(Feuil1!$F1629,Feuil2!$E$1:$DG$2,2,0),0)),"",VLOOKUP($H1629*100+L$2,Feuil2!$A$3:$CQ$931,HLOOKUP(Feuil1!$F1629,Feuil2!$E$1:$DG$2,2,0),0))</f>
        <v>74.2</v>
      </c>
      <c r="M1629" s="12">
        <f>IF(ISBLANK(VLOOKUP($H1629*100+M$2,Feuil2!$A$3:$CQ$931,HLOOKUP(Feuil1!$F1629,Feuil2!$E$1:$DG$2,2,0),0)),"",VLOOKUP($H1629*100+M$2,Feuil2!$A$3:$CQ$931,HLOOKUP(Feuil1!$F1629,Feuil2!$E$1:$DG$2,2,0),0))</f>
        <v>48</v>
      </c>
      <c r="N1629" s="12">
        <f>IF(ISBLANK(VLOOKUP($H1629*100+N$2,Feuil2!$A$3:$CQ$931,HLOOKUP(Feuil1!$F1629,Feuil2!$E$1:$DG$2,2,0),0)),"",VLOOKUP($H1629*100+N$2,Feuil2!$A$3:$CQ$931,HLOOKUP(Feuil1!$F1629,Feuil2!$E$1:$DG$2,2,0),0))</f>
        <v>58.6</v>
      </c>
      <c r="O1629" s="12">
        <f>IF(ISBLANK(VLOOKUP($H1629*100+O$2,Feuil2!$A$3:$CQ$931,HLOOKUP(Feuil1!$F1629,Feuil2!$E$1:$DG$2,2,0),0)),"",VLOOKUP($H1629*100+O$2,Feuil2!$A$3:$CQ$931,HLOOKUP(Feuil1!$F1629,Feuil2!$E$1:$DG$2,2,0),0))</f>
        <v>66.400000000000006</v>
      </c>
      <c r="P1629" s="12">
        <f>IF(ISBLANK(VLOOKUP($H1629*100+P$2,Feuil2!$A$3:$CQ$931,HLOOKUP(Feuil1!$F1629,Feuil2!$E$1:$DG$2,2,0),0)),"",VLOOKUP($H1629*100+P$2,Feuil2!$A$3:$CQ$931,HLOOKUP(Feuil1!$F1629,Feuil2!$E$1:$DG$2,2,0),0))</f>
        <v>48.7</v>
      </c>
      <c r="Q1629" s="12">
        <f>IF(ISBLANK(VLOOKUP($H1629*100+Q$2,Feuil2!$A$3:$CQ$931,HLOOKUP(Feuil1!$F1629,Feuil2!$E$1:$DG$2,2,0),0)),"",VLOOKUP($H1629*100+Q$2,Feuil2!$A$3:$CQ$931,HLOOKUP(Feuil1!$F1629,Feuil2!$E$1:$DG$2,2,0),0))</f>
        <v>66.8</v>
      </c>
      <c r="R1629" s="12">
        <f>IF(ISBLANK(VLOOKUP($H1629*100+R$2,Feuil2!$A$3:$CQ$931,HLOOKUP(Feuil1!$F1629,Feuil2!$E$1:$DG$2,2,0),0)),"",VLOOKUP($H1629*100+R$2,Feuil2!$A$3:$CQ$931,HLOOKUP(Feuil1!$F1629,Feuil2!$E$1:$DG$2,2,0),0))</f>
        <v>11.3</v>
      </c>
      <c r="S1629" s="12">
        <f>IF(ISBLANK(VLOOKUP($H1629*100+S$2,Feuil2!$A$3:$CQ$931,HLOOKUP(Feuil1!$F1629,Feuil2!$E$1:$DG$2,2,0),0)),"",VLOOKUP($H1629*100+S$2,Feuil2!$A$3:$CQ$931,HLOOKUP(Feuil1!$F1629,Feuil2!$E$1:$DG$2,2,0),0))</f>
        <v>0</v>
      </c>
      <c r="T1629" s="12">
        <f>IF(ISBLANK(VLOOKUP($H1629*100+T$2,Feuil2!$A$3:$CQ$931,HLOOKUP(Feuil1!$F1629,Feuil2!$E$1:$DG$2,2,0),0)),"",VLOOKUP($H1629*100+T$2,Feuil2!$A$3:$CQ$931,HLOOKUP(Feuil1!$F1629,Feuil2!$E$1:$DG$2,2,0),0))</f>
        <v>0</v>
      </c>
      <c r="U1629" s="12">
        <f t="shared" si="47"/>
        <v>591</v>
      </c>
    </row>
    <row r="1630" spans="1:21" x14ac:dyDescent="0.35">
      <c r="A1630" s="33" t="s">
        <v>64</v>
      </c>
      <c r="B1630" s="8" t="s">
        <v>21</v>
      </c>
      <c r="C1630" s="39">
        <v>523250</v>
      </c>
      <c r="D1630" s="39">
        <v>412150</v>
      </c>
      <c r="E1630" s="39">
        <v>85</v>
      </c>
      <c r="F1630" s="10">
        <v>6272</v>
      </c>
      <c r="G1630" s="5" t="s">
        <v>176</v>
      </c>
      <c r="H1630" s="11">
        <v>2011</v>
      </c>
      <c r="I1630" s="12">
        <f>IF(ISBLANK(VLOOKUP($H1630*100+I$2,Feuil2!$A$3:$CQ$931,HLOOKUP(Feuil1!$F1630,Feuil2!$E$1:$DG$2,2,0),0)),"",VLOOKUP($H1630*100+I$2,Feuil2!$A$3:$CQ$931,HLOOKUP(Feuil1!$F1630,Feuil2!$E$1:$DG$2,2,0),0))</f>
        <v>0</v>
      </c>
      <c r="J1630" s="12">
        <f>IF(ISBLANK(VLOOKUP($H1630*100+J$2,Feuil2!$A$3:$CQ$931,HLOOKUP(Feuil1!$F1630,Feuil2!$E$1:$DG$2,2,0),0)),"",VLOOKUP($H1630*100+J$2,Feuil2!$A$3:$CQ$931,HLOOKUP(Feuil1!$F1630,Feuil2!$E$1:$DG$2,2,0),0))</f>
        <v>41.5</v>
      </c>
      <c r="K1630" s="12">
        <f>IF(ISBLANK(VLOOKUP($H1630*100+K$2,Feuil2!$A$3:$CQ$931,HLOOKUP(Feuil1!$F1630,Feuil2!$E$1:$DG$2,2,0),0)),"",VLOOKUP($H1630*100+K$2,Feuil2!$A$3:$CQ$931,HLOOKUP(Feuil1!$F1630,Feuil2!$E$1:$DG$2,2,0),0))</f>
        <v>118</v>
      </c>
      <c r="L1630" s="12">
        <f>IF(ISBLANK(VLOOKUP($H1630*100+L$2,Feuil2!$A$3:$CQ$931,HLOOKUP(Feuil1!$F1630,Feuil2!$E$1:$DG$2,2,0),0)),"",VLOOKUP($H1630*100+L$2,Feuil2!$A$3:$CQ$931,HLOOKUP(Feuil1!$F1630,Feuil2!$E$1:$DG$2,2,0),0))</f>
        <v>6.7</v>
      </c>
      <c r="M1630" s="12">
        <f>IF(ISBLANK(VLOOKUP($H1630*100+M$2,Feuil2!$A$3:$CQ$931,HLOOKUP(Feuil1!$F1630,Feuil2!$E$1:$DG$2,2,0),0)),"",VLOOKUP($H1630*100+M$2,Feuil2!$A$3:$CQ$931,HLOOKUP(Feuil1!$F1630,Feuil2!$E$1:$DG$2,2,0),0))</f>
        <v>19.399999999999999</v>
      </c>
      <c r="N1630" s="12">
        <f>IF(ISBLANK(VLOOKUP($H1630*100+N$2,Feuil2!$A$3:$CQ$931,HLOOKUP(Feuil1!$F1630,Feuil2!$E$1:$DG$2,2,0),0)),"",VLOOKUP($H1630*100+N$2,Feuil2!$A$3:$CQ$931,HLOOKUP(Feuil1!$F1630,Feuil2!$E$1:$DG$2,2,0),0))</f>
        <v>7.8</v>
      </c>
      <c r="O1630" s="12">
        <f>IF(ISBLANK(VLOOKUP($H1630*100+O$2,Feuil2!$A$3:$CQ$931,HLOOKUP(Feuil1!$F1630,Feuil2!$E$1:$DG$2,2,0),0)),"",VLOOKUP($H1630*100+O$2,Feuil2!$A$3:$CQ$931,HLOOKUP(Feuil1!$F1630,Feuil2!$E$1:$DG$2,2,0),0))</f>
        <v>10.1</v>
      </c>
      <c r="P1630" s="12">
        <f>IF(ISBLANK(VLOOKUP($H1630*100+P$2,Feuil2!$A$3:$CQ$931,HLOOKUP(Feuil1!$F1630,Feuil2!$E$1:$DG$2,2,0),0)),"",VLOOKUP($H1630*100+P$2,Feuil2!$A$3:$CQ$931,HLOOKUP(Feuil1!$F1630,Feuil2!$E$1:$DG$2,2,0),0))</f>
        <v>31.9</v>
      </c>
      <c r="Q1630" s="12">
        <f>IF(ISBLANK(VLOOKUP($H1630*100+Q$2,Feuil2!$A$3:$CQ$931,HLOOKUP(Feuil1!$F1630,Feuil2!$E$1:$DG$2,2,0),0)),"",VLOOKUP($H1630*100+Q$2,Feuil2!$A$3:$CQ$931,HLOOKUP(Feuil1!$F1630,Feuil2!$E$1:$DG$2,2,0),0))</f>
        <v>0</v>
      </c>
      <c r="R1630" s="12">
        <f>IF(ISBLANK(VLOOKUP($H1630*100+R$2,Feuil2!$A$3:$CQ$931,HLOOKUP(Feuil1!$F1630,Feuil2!$E$1:$DG$2,2,0),0)),"",VLOOKUP($H1630*100+R$2,Feuil2!$A$3:$CQ$931,HLOOKUP(Feuil1!$F1630,Feuil2!$E$1:$DG$2,2,0),0))</f>
        <v>0</v>
      </c>
      <c r="S1630" s="12">
        <f>IF(ISBLANK(VLOOKUP($H1630*100+S$2,Feuil2!$A$3:$CQ$931,HLOOKUP(Feuil1!$F1630,Feuil2!$E$1:$DG$2,2,0),0)),"",VLOOKUP($H1630*100+S$2,Feuil2!$A$3:$CQ$931,HLOOKUP(Feuil1!$F1630,Feuil2!$E$1:$DG$2,2,0),0))</f>
        <v>0</v>
      </c>
      <c r="T1630" s="12">
        <f>IF(ISBLANK(VLOOKUP($H1630*100+T$2,Feuil2!$A$3:$CQ$931,HLOOKUP(Feuil1!$F1630,Feuil2!$E$1:$DG$2,2,0),0)),"",VLOOKUP($H1630*100+T$2,Feuil2!$A$3:$CQ$931,HLOOKUP(Feuil1!$F1630,Feuil2!$E$1:$DG$2,2,0),0))</f>
        <v>0</v>
      </c>
      <c r="U1630" s="12">
        <f t="shared" si="47"/>
        <v>235.4</v>
      </c>
    </row>
    <row r="1631" spans="1:21" x14ac:dyDescent="0.35">
      <c r="A1631" s="33" t="s">
        <v>64</v>
      </c>
      <c r="B1631" s="8" t="s">
        <v>21</v>
      </c>
      <c r="C1631" s="39">
        <v>523250</v>
      </c>
      <c r="D1631" s="39">
        <v>412150</v>
      </c>
      <c r="E1631" s="39">
        <v>85</v>
      </c>
      <c r="F1631" s="10">
        <v>6272</v>
      </c>
      <c r="G1631" s="5" t="s">
        <v>176</v>
      </c>
      <c r="H1631" s="11">
        <v>2012</v>
      </c>
      <c r="I1631" s="12">
        <f>IF(ISBLANK(VLOOKUP($H1631*100+I$2,Feuil2!$A$3:$CQ$931,HLOOKUP(Feuil1!$F1631,Feuil2!$E$1:$DG$2,2,0),0)),"",VLOOKUP($H1631*100+I$2,Feuil2!$A$3:$CQ$931,HLOOKUP(Feuil1!$F1631,Feuil2!$E$1:$DG$2,2,0),0))</f>
        <v>101.4</v>
      </c>
      <c r="J1631" s="12">
        <f>IF(ISBLANK(VLOOKUP($H1631*100+J$2,Feuil2!$A$3:$CQ$931,HLOOKUP(Feuil1!$F1631,Feuil2!$E$1:$DG$2,2,0),0)),"",VLOOKUP($H1631*100+J$2,Feuil2!$A$3:$CQ$931,HLOOKUP(Feuil1!$F1631,Feuil2!$E$1:$DG$2,2,0),0))</f>
        <v>75.900000000000006</v>
      </c>
      <c r="K1631" s="12">
        <f>IF(ISBLANK(VLOOKUP($H1631*100+K$2,Feuil2!$A$3:$CQ$931,HLOOKUP(Feuil1!$F1631,Feuil2!$E$1:$DG$2,2,0),0)),"",VLOOKUP($H1631*100+K$2,Feuil2!$A$3:$CQ$931,HLOOKUP(Feuil1!$F1631,Feuil2!$E$1:$DG$2,2,0),0))</f>
        <v>98.9</v>
      </c>
      <c r="L1631" s="12">
        <f>IF(ISBLANK(VLOOKUP($H1631*100+L$2,Feuil2!$A$3:$CQ$931,HLOOKUP(Feuil1!$F1631,Feuil2!$E$1:$DG$2,2,0),0)),"",VLOOKUP($H1631*100+L$2,Feuil2!$A$3:$CQ$931,HLOOKUP(Feuil1!$F1631,Feuil2!$E$1:$DG$2,2,0),0))</f>
        <v>24</v>
      </c>
      <c r="M1631" s="12">
        <f>IF(ISBLANK(VLOOKUP($H1631*100+M$2,Feuil2!$A$3:$CQ$931,HLOOKUP(Feuil1!$F1631,Feuil2!$E$1:$DG$2,2,0),0)),"",VLOOKUP($H1631*100+M$2,Feuil2!$A$3:$CQ$931,HLOOKUP(Feuil1!$F1631,Feuil2!$E$1:$DG$2,2,0),0))</f>
        <v>77</v>
      </c>
      <c r="N1631" s="12">
        <f>IF(ISBLANK(VLOOKUP($H1631*100+N$2,Feuil2!$A$3:$CQ$931,HLOOKUP(Feuil1!$F1631,Feuil2!$E$1:$DG$2,2,0),0)),"",VLOOKUP($H1631*100+N$2,Feuil2!$A$3:$CQ$931,HLOOKUP(Feuil1!$F1631,Feuil2!$E$1:$DG$2,2,0),0))</f>
        <v>42</v>
      </c>
      <c r="O1631" s="12">
        <f>IF(ISBLANK(VLOOKUP($H1631*100+O$2,Feuil2!$A$3:$CQ$931,HLOOKUP(Feuil1!$F1631,Feuil2!$E$1:$DG$2,2,0),0)),"",VLOOKUP($H1631*100+O$2,Feuil2!$A$3:$CQ$931,HLOOKUP(Feuil1!$F1631,Feuil2!$E$1:$DG$2,2,0),0))</f>
        <v>149</v>
      </c>
      <c r="P1631" s="12">
        <f>IF(ISBLANK(VLOOKUP($H1631*100+P$2,Feuil2!$A$3:$CQ$931,HLOOKUP(Feuil1!$F1631,Feuil2!$E$1:$DG$2,2,0),0)),"",VLOOKUP($H1631*100+P$2,Feuil2!$A$3:$CQ$931,HLOOKUP(Feuil1!$F1631,Feuil2!$E$1:$DG$2,2,0),0))</f>
        <v>34</v>
      </c>
      <c r="Q1631" s="12">
        <f>IF(ISBLANK(VLOOKUP($H1631*100+Q$2,Feuil2!$A$3:$CQ$931,HLOOKUP(Feuil1!$F1631,Feuil2!$E$1:$DG$2,2,0),0)),"",VLOOKUP($H1631*100+Q$2,Feuil2!$A$3:$CQ$931,HLOOKUP(Feuil1!$F1631,Feuil2!$E$1:$DG$2,2,0),0))</f>
        <v>26.9</v>
      </c>
      <c r="R1631" s="12">
        <f>IF(ISBLANK(VLOOKUP($H1631*100+R$2,Feuil2!$A$3:$CQ$931,HLOOKUP(Feuil1!$F1631,Feuil2!$E$1:$DG$2,2,0),0)),"",VLOOKUP($H1631*100+R$2,Feuil2!$A$3:$CQ$931,HLOOKUP(Feuil1!$F1631,Feuil2!$E$1:$DG$2,2,0),0))</f>
        <v>0</v>
      </c>
      <c r="S1631" s="12">
        <f>IF(ISBLANK(VLOOKUP($H1631*100+S$2,Feuil2!$A$3:$CQ$931,HLOOKUP(Feuil1!$F1631,Feuil2!$E$1:$DG$2,2,0),0)),"",VLOOKUP($H1631*100+S$2,Feuil2!$A$3:$CQ$931,HLOOKUP(Feuil1!$F1631,Feuil2!$E$1:$DG$2,2,0),0))</f>
        <v>0</v>
      </c>
      <c r="T1631" s="12">
        <f>IF(ISBLANK(VLOOKUP($H1631*100+T$2,Feuil2!$A$3:$CQ$931,HLOOKUP(Feuil1!$F1631,Feuil2!$E$1:$DG$2,2,0),0)),"",VLOOKUP($H1631*100+T$2,Feuil2!$A$3:$CQ$931,HLOOKUP(Feuil1!$F1631,Feuil2!$E$1:$DG$2,2,0),0))</f>
        <v>0</v>
      </c>
      <c r="U1631" s="12">
        <f t="shared" si="47"/>
        <v>629.1</v>
      </c>
    </row>
    <row r="1632" spans="1:21" x14ac:dyDescent="0.35">
      <c r="A1632" s="33" t="s">
        <v>64</v>
      </c>
      <c r="B1632" s="8" t="s">
        <v>21</v>
      </c>
      <c r="C1632" s="39">
        <v>523250</v>
      </c>
      <c r="D1632" s="39">
        <v>412150</v>
      </c>
      <c r="E1632" s="39">
        <v>85</v>
      </c>
      <c r="F1632" s="10">
        <v>6272</v>
      </c>
      <c r="G1632" s="5" t="s">
        <v>176</v>
      </c>
      <c r="H1632" s="11">
        <v>2013</v>
      </c>
      <c r="I1632" s="12">
        <f>IF(ISBLANK(VLOOKUP($H1632*100+I$2,Feuil2!$A$3:$CQ$931,HLOOKUP(Feuil1!$F1632,Feuil2!$E$1:$DG$2,2,0),0)),"",VLOOKUP($H1632*100+I$2,Feuil2!$A$3:$CQ$931,HLOOKUP(Feuil1!$F1632,Feuil2!$E$1:$DG$2,2,0),0))</f>
        <v>11</v>
      </c>
      <c r="J1632" s="12">
        <f>IF(ISBLANK(VLOOKUP($H1632*100+J$2,Feuil2!$A$3:$CQ$931,HLOOKUP(Feuil1!$F1632,Feuil2!$E$1:$DG$2,2,0),0)),"",VLOOKUP($H1632*100+J$2,Feuil2!$A$3:$CQ$931,HLOOKUP(Feuil1!$F1632,Feuil2!$E$1:$DG$2,2,0),0))</f>
        <v>2</v>
      </c>
      <c r="K1632" s="12">
        <f>IF(ISBLANK(VLOOKUP($H1632*100+K$2,Feuil2!$A$3:$CQ$931,HLOOKUP(Feuil1!$F1632,Feuil2!$E$1:$DG$2,2,0),0)),"",VLOOKUP($H1632*100+K$2,Feuil2!$A$3:$CQ$931,HLOOKUP(Feuil1!$F1632,Feuil2!$E$1:$DG$2,2,0),0))</f>
        <v>103</v>
      </c>
      <c r="L1632" s="12">
        <f>IF(ISBLANK(VLOOKUP($H1632*100+L$2,Feuil2!$A$3:$CQ$931,HLOOKUP(Feuil1!$F1632,Feuil2!$E$1:$DG$2,2,0),0)),"",VLOOKUP($H1632*100+L$2,Feuil2!$A$3:$CQ$931,HLOOKUP(Feuil1!$F1632,Feuil2!$E$1:$DG$2,2,0),0))</f>
        <v>38</v>
      </c>
      <c r="M1632" s="12">
        <f>IF(ISBLANK(VLOOKUP($H1632*100+M$2,Feuil2!$A$3:$CQ$931,HLOOKUP(Feuil1!$F1632,Feuil2!$E$1:$DG$2,2,0),0)),"",VLOOKUP($H1632*100+M$2,Feuil2!$A$3:$CQ$931,HLOOKUP(Feuil1!$F1632,Feuil2!$E$1:$DG$2,2,0),0))</f>
        <v>91</v>
      </c>
      <c r="N1632" s="12">
        <f>IF(ISBLANK(VLOOKUP($H1632*100+N$2,Feuil2!$A$3:$CQ$931,HLOOKUP(Feuil1!$F1632,Feuil2!$E$1:$DG$2,2,0),0)),"",VLOOKUP($H1632*100+N$2,Feuil2!$A$3:$CQ$931,HLOOKUP(Feuil1!$F1632,Feuil2!$E$1:$DG$2,2,0),0))</f>
        <v>33</v>
      </c>
      <c r="O1632" s="12">
        <f>IF(ISBLANK(VLOOKUP($H1632*100+O$2,Feuil2!$A$3:$CQ$931,HLOOKUP(Feuil1!$F1632,Feuil2!$E$1:$DG$2,2,0),0)),"",VLOOKUP($H1632*100+O$2,Feuil2!$A$3:$CQ$931,HLOOKUP(Feuil1!$F1632,Feuil2!$E$1:$DG$2,2,0),0))</f>
        <v>23</v>
      </c>
      <c r="P1632" s="12">
        <f>IF(ISBLANK(VLOOKUP($H1632*100+P$2,Feuil2!$A$3:$CQ$931,HLOOKUP(Feuil1!$F1632,Feuil2!$E$1:$DG$2,2,0),0)),"",VLOOKUP($H1632*100+P$2,Feuil2!$A$3:$CQ$931,HLOOKUP(Feuil1!$F1632,Feuil2!$E$1:$DG$2,2,0),0))</f>
        <v>43</v>
      </c>
      <c r="Q1632" s="12">
        <f>IF(ISBLANK(VLOOKUP($H1632*100+Q$2,Feuil2!$A$3:$CQ$931,HLOOKUP(Feuil1!$F1632,Feuil2!$E$1:$DG$2,2,0),0)),"",VLOOKUP($H1632*100+Q$2,Feuil2!$A$3:$CQ$931,HLOOKUP(Feuil1!$F1632,Feuil2!$E$1:$DG$2,2,0),0))</f>
        <v>1</v>
      </c>
      <c r="R1632" s="12">
        <f>IF(ISBLANK(VLOOKUP($H1632*100+R$2,Feuil2!$A$3:$CQ$931,HLOOKUP(Feuil1!$F1632,Feuil2!$E$1:$DG$2,2,0),0)),"",VLOOKUP($H1632*100+R$2,Feuil2!$A$3:$CQ$931,HLOOKUP(Feuil1!$F1632,Feuil2!$E$1:$DG$2,2,0),0))</f>
        <v>13</v>
      </c>
      <c r="S1632" s="12">
        <f>IF(ISBLANK(VLOOKUP($H1632*100+S$2,Feuil2!$A$3:$CQ$931,HLOOKUP(Feuil1!$F1632,Feuil2!$E$1:$DG$2,2,0),0)),"",VLOOKUP($H1632*100+S$2,Feuil2!$A$3:$CQ$931,HLOOKUP(Feuil1!$F1632,Feuil2!$E$1:$DG$2,2,0),0))</f>
        <v>0.4</v>
      </c>
      <c r="T1632" s="12">
        <f>IF(ISBLANK(VLOOKUP($H1632*100+T$2,Feuil2!$A$3:$CQ$931,HLOOKUP(Feuil1!$F1632,Feuil2!$E$1:$DG$2,2,0),0)),"",VLOOKUP($H1632*100+T$2,Feuil2!$A$3:$CQ$931,HLOOKUP(Feuil1!$F1632,Feuil2!$E$1:$DG$2,2,0),0))</f>
        <v>0</v>
      </c>
      <c r="U1632" s="12">
        <f t="shared" si="47"/>
        <v>358.4</v>
      </c>
    </row>
    <row r="1633" spans="1:44" x14ac:dyDescent="0.35">
      <c r="A1633" s="33" t="s">
        <v>64</v>
      </c>
      <c r="B1633" s="8" t="s">
        <v>21</v>
      </c>
      <c r="C1633" s="39">
        <v>523250</v>
      </c>
      <c r="D1633" s="39">
        <v>412150</v>
      </c>
      <c r="E1633" s="39">
        <v>85</v>
      </c>
      <c r="F1633" s="10">
        <v>6272</v>
      </c>
      <c r="G1633" s="5" t="s">
        <v>176</v>
      </c>
      <c r="H1633" s="11">
        <v>2014</v>
      </c>
      <c r="I1633" s="12">
        <f>IF(ISBLANK(VLOOKUP($H1633*100+I$2,Feuil2!$A$3:$CQ$931,HLOOKUP(Feuil1!$F1633,Feuil2!$E$1:$DG$2,2,0),0)),"",VLOOKUP($H1633*100+I$2,Feuil2!$A$3:$CQ$931,HLOOKUP(Feuil1!$F1633,Feuil2!$E$1:$DG$2,2,0),0))</f>
        <v>12</v>
      </c>
      <c r="J1633" s="12">
        <f>IF(ISBLANK(VLOOKUP($H1633*100+J$2,Feuil2!$A$3:$CQ$931,HLOOKUP(Feuil1!$F1633,Feuil2!$E$1:$DG$2,2,0),0)),"",VLOOKUP($H1633*100+J$2,Feuil2!$A$3:$CQ$931,HLOOKUP(Feuil1!$F1633,Feuil2!$E$1:$DG$2,2,0),0))</f>
        <v>18</v>
      </c>
      <c r="K1633" s="12">
        <f>IF(ISBLANK(VLOOKUP($H1633*100+K$2,Feuil2!$A$3:$CQ$931,HLOOKUP(Feuil1!$F1633,Feuil2!$E$1:$DG$2,2,0),0)),"",VLOOKUP($H1633*100+K$2,Feuil2!$A$3:$CQ$931,HLOOKUP(Feuil1!$F1633,Feuil2!$E$1:$DG$2,2,0),0))</f>
        <v>130</v>
      </c>
      <c r="L1633" s="12">
        <f>IF(ISBLANK(VLOOKUP($H1633*100+L$2,Feuil2!$A$3:$CQ$931,HLOOKUP(Feuil1!$F1633,Feuil2!$E$1:$DG$2,2,0),0)),"",VLOOKUP($H1633*100+L$2,Feuil2!$A$3:$CQ$931,HLOOKUP(Feuil1!$F1633,Feuil2!$E$1:$DG$2,2,0),0))</f>
        <v>79</v>
      </c>
      <c r="M1633" s="12">
        <f>IF(ISBLANK(VLOOKUP($H1633*100+M$2,Feuil2!$A$3:$CQ$931,HLOOKUP(Feuil1!$F1633,Feuil2!$E$1:$DG$2,2,0),0)),"",VLOOKUP($H1633*100+M$2,Feuil2!$A$3:$CQ$931,HLOOKUP(Feuil1!$F1633,Feuil2!$E$1:$DG$2,2,0),0))</f>
        <v>55</v>
      </c>
      <c r="N1633" s="12">
        <f>IF(ISBLANK(VLOOKUP($H1633*100+N$2,Feuil2!$A$3:$CQ$931,HLOOKUP(Feuil1!$F1633,Feuil2!$E$1:$DG$2,2,0),0)),"",VLOOKUP($H1633*100+N$2,Feuil2!$A$3:$CQ$931,HLOOKUP(Feuil1!$F1633,Feuil2!$E$1:$DG$2,2,0),0))</f>
        <v>32</v>
      </c>
      <c r="O1633" s="12">
        <f>IF(ISBLANK(VLOOKUP($H1633*100+O$2,Feuil2!$A$3:$CQ$931,HLOOKUP(Feuil1!$F1633,Feuil2!$E$1:$DG$2,2,0),0)),"",VLOOKUP($H1633*100+O$2,Feuil2!$A$3:$CQ$931,HLOOKUP(Feuil1!$F1633,Feuil2!$E$1:$DG$2,2,0),0))</f>
        <v>55</v>
      </c>
      <c r="P1633" s="12">
        <f>IF(ISBLANK(VLOOKUP($H1633*100+P$2,Feuil2!$A$3:$CQ$931,HLOOKUP(Feuil1!$F1633,Feuil2!$E$1:$DG$2,2,0),0)),"",VLOOKUP($H1633*100+P$2,Feuil2!$A$3:$CQ$931,HLOOKUP(Feuil1!$F1633,Feuil2!$E$1:$DG$2,2,0),0))</f>
        <v>8</v>
      </c>
      <c r="Q1633" s="12">
        <f>IF(ISBLANK(VLOOKUP($H1633*100+Q$2,Feuil2!$A$3:$CQ$931,HLOOKUP(Feuil1!$F1633,Feuil2!$E$1:$DG$2,2,0),0)),"",VLOOKUP($H1633*100+Q$2,Feuil2!$A$3:$CQ$931,HLOOKUP(Feuil1!$F1633,Feuil2!$E$1:$DG$2,2,0),0))</f>
        <v>27</v>
      </c>
      <c r="R1633" s="12">
        <f>IF(ISBLANK(VLOOKUP($H1633*100+R$2,Feuil2!$A$3:$CQ$931,HLOOKUP(Feuil1!$F1633,Feuil2!$E$1:$DG$2,2,0),0)),"",VLOOKUP($H1633*100+R$2,Feuil2!$A$3:$CQ$931,HLOOKUP(Feuil1!$F1633,Feuil2!$E$1:$DG$2,2,0),0))</f>
        <v>2</v>
      </c>
      <c r="S1633" s="12">
        <f>IF(ISBLANK(VLOOKUP($H1633*100+S$2,Feuil2!$A$3:$CQ$931,HLOOKUP(Feuil1!$F1633,Feuil2!$E$1:$DG$2,2,0),0)),"",VLOOKUP($H1633*100+S$2,Feuil2!$A$3:$CQ$931,HLOOKUP(Feuil1!$F1633,Feuil2!$E$1:$DG$2,2,0),0))</f>
        <v>0</v>
      </c>
      <c r="T1633" s="12">
        <f>IF(ISBLANK(VLOOKUP($H1633*100+T$2,Feuil2!$A$3:$CQ$931,HLOOKUP(Feuil1!$F1633,Feuil2!$E$1:$DG$2,2,0),0)),"",VLOOKUP($H1633*100+T$2,Feuil2!$A$3:$CQ$931,HLOOKUP(Feuil1!$F1633,Feuil2!$E$1:$DG$2,2,0),0))</f>
        <v>2</v>
      </c>
      <c r="U1633" s="12">
        <f t="shared" si="47"/>
        <v>420</v>
      </c>
    </row>
    <row r="1634" spans="1:44" x14ac:dyDescent="0.35">
      <c r="A1634" s="33" t="s">
        <v>64</v>
      </c>
      <c r="B1634" s="8" t="s">
        <v>21</v>
      </c>
      <c r="C1634" s="39">
        <v>523250</v>
      </c>
      <c r="D1634" s="39">
        <v>412150</v>
      </c>
      <c r="E1634" s="39">
        <v>85</v>
      </c>
      <c r="F1634" s="10">
        <v>6272</v>
      </c>
      <c r="G1634" s="5" t="s">
        <v>176</v>
      </c>
      <c r="H1634" s="11">
        <v>2015</v>
      </c>
      <c r="I1634" s="12">
        <f>IF(ISBLANK(VLOOKUP($H1634*100+I$2,Feuil2!$A$3:$CQ$931,HLOOKUP(Feuil1!$F1634,Feuil2!$E$1:$DG$2,2,0),0)),"",VLOOKUP($H1634*100+I$2,Feuil2!$A$3:$CQ$931,HLOOKUP(Feuil1!$F1634,Feuil2!$E$1:$DG$2,2,0),0))</f>
        <v>14</v>
      </c>
      <c r="J1634" s="12">
        <f>IF(ISBLANK(VLOOKUP($H1634*100+J$2,Feuil2!$A$3:$CQ$931,HLOOKUP(Feuil1!$F1634,Feuil2!$E$1:$DG$2,2,0),0)),"",VLOOKUP($H1634*100+J$2,Feuil2!$A$3:$CQ$931,HLOOKUP(Feuil1!$F1634,Feuil2!$E$1:$DG$2,2,0),0))</f>
        <v>58</v>
      </c>
      <c r="K1634" s="12">
        <f>IF(ISBLANK(VLOOKUP($H1634*100+K$2,Feuil2!$A$3:$CQ$931,HLOOKUP(Feuil1!$F1634,Feuil2!$E$1:$DG$2,2,0),0)),"",VLOOKUP($H1634*100+K$2,Feuil2!$A$3:$CQ$931,HLOOKUP(Feuil1!$F1634,Feuil2!$E$1:$DG$2,2,0),0))</f>
        <v>2</v>
      </c>
      <c r="L1634" s="12">
        <f>IF(ISBLANK(VLOOKUP($H1634*100+L$2,Feuil2!$A$3:$CQ$931,HLOOKUP(Feuil1!$F1634,Feuil2!$E$1:$DG$2,2,0),0)),"",VLOOKUP($H1634*100+L$2,Feuil2!$A$3:$CQ$931,HLOOKUP(Feuil1!$F1634,Feuil2!$E$1:$DG$2,2,0),0))</f>
        <v>0</v>
      </c>
      <c r="M1634" s="12">
        <f>IF(ISBLANK(VLOOKUP($H1634*100+M$2,Feuil2!$A$3:$CQ$931,HLOOKUP(Feuil1!$F1634,Feuil2!$E$1:$DG$2,2,0),0)),"",VLOOKUP($H1634*100+M$2,Feuil2!$A$3:$CQ$931,HLOOKUP(Feuil1!$F1634,Feuil2!$E$1:$DG$2,2,0),0))</f>
        <v>17.3</v>
      </c>
      <c r="N1634" s="12">
        <f>IF(ISBLANK(VLOOKUP($H1634*100+N$2,Feuil2!$A$3:$CQ$931,HLOOKUP(Feuil1!$F1634,Feuil2!$E$1:$DG$2,2,0),0)),"",VLOOKUP($H1634*100+N$2,Feuil2!$A$3:$CQ$931,HLOOKUP(Feuil1!$F1634,Feuil2!$E$1:$DG$2,2,0),0))</f>
        <v>50</v>
      </c>
      <c r="O1634" s="12">
        <f>IF(ISBLANK(VLOOKUP($H1634*100+O$2,Feuil2!$A$3:$CQ$931,HLOOKUP(Feuil1!$F1634,Feuil2!$E$1:$DG$2,2,0),0)),"",VLOOKUP($H1634*100+O$2,Feuil2!$A$3:$CQ$931,HLOOKUP(Feuil1!$F1634,Feuil2!$E$1:$DG$2,2,0),0))</f>
        <v>43</v>
      </c>
      <c r="P1634" s="12">
        <f>IF(ISBLANK(VLOOKUP($H1634*100+P$2,Feuil2!$A$3:$CQ$931,HLOOKUP(Feuil1!$F1634,Feuil2!$E$1:$DG$2,2,0),0)),"",VLOOKUP($H1634*100+P$2,Feuil2!$A$3:$CQ$931,HLOOKUP(Feuil1!$F1634,Feuil2!$E$1:$DG$2,2,0),0))</f>
        <v>14</v>
      </c>
      <c r="Q1634" s="12">
        <f>IF(ISBLANK(VLOOKUP($H1634*100+Q$2,Feuil2!$A$3:$CQ$931,HLOOKUP(Feuil1!$F1634,Feuil2!$E$1:$DG$2,2,0),0)),"",VLOOKUP($H1634*100+Q$2,Feuil2!$A$3:$CQ$931,HLOOKUP(Feuil1!$F1634,Feuil2!$E$1:$DG$2,2,0),0))</f>
        <v>43</v>
      </c>
      <c r="R1634" s="12">
        <f>IF(ISBLANK(VLOOKUP($H1634*100+R$2,Feuil2!$A$3:$CQ$931,HLOOKUP(Feuil1!$F1634,Feuil2!$E$1:$DG$2,2,0),0)),"",VLOOKUP($H1634*100+R$2,Feuil2!$A$3:$CQ$931,HLOOKUP(Feuil1!$F1634,Feuil2!$E$1:$DG$2,2,0),0))</f>
        <v>1</v>
      </c>
      <c r="S1634" s="12">
        <f>IF(ISBLANK(VLOOKUP($H1634*100+S$2,Feuil2!$A$3:$CQ$931,HLOOKUP(Feuil1!$F1634,Feuil2!$E$1:$DG$2,2,0),0)),"",VLOOKUP($H1634*100+S$2,Feuil2!$A$3:$CQ$931,HLOOKUP(Feuil1!$F1634,Feuil2!$E$1:$DG$2,2,0),0))</f>
        <v>0</v>
      </c>
      <c r="T1634" s="12">
        <f>IF(ISBLANK(VLOOKUP($H1634*100+T$2,Feuil2!$A$3:$CQ$931,HLOOKUP(Feuil1!$F1634,Feuil2!$E$1:$DG$2,2,0),0)),"",VLOOKUP($H1634*100+T$2,Feuil2!$A$3:$CQ$931,HLOOKUP(Feuil1!$F1634,Feuil2!$E$1:$DG$2,2,0),0))</f>
        <v>4</v>
      </c>
      <c r="U1634" s="12">
        <f t="shared" si="47"/>
        <v>246.3</v>
      </c>
    </row>
    <row r="1635" spans="1:44" x14ac:dyDescent="0.35">
      <c r="A1635" s="33" t="s">
        <v>64</v>
      </c>
      <c r="B1635" s="8" t="s">
        <v>21</v>
      </c>
      <c r="C1635" s="39">
        <v>523250</v>
      </c>
      <c r="D1635" s="39">
        <v>412150</v>
      </c>
      <c r="E1635" s="39">
        <v>85</v>
      </c>
      <c r="F1635" s="10">
        <v>6272</v>
      </c>
      <c r="G1635" s="5" t="s">
        <v>176</v>
      </c>
      <c r="H1635" s="11">
        <v>2016</v>
      </c>
      <c r="I1635" s="12">
        <f>IF(ISBLANK(VLOOKUP($H1635*100+I$2,Feuil2!$A$3:$CQ$931,HLOOKUP(Feuil1!$F1635,Feuil2!$E$1:$DG$2,2,0),0)),"",VLOOKUP($H1635*100+I$2,Feuil2!$A$3:$CQ$931,HLOOKUP(Feuil1!$F1635,Feuil2!$E$1:$DG$2,2,0),0))</f>
        <v>0</v>
      </c>
      <c r="J1635" s="12">
        <f>IF(ISBLANK(VLOOKUP($H1635*100+J$2,Feuil2!$A$3:$CQ$931,HLOOKUP(Feuil1!$F1635,Feuil2!$E$1:$DG$2,2,0),0)),"",VLOOKUP($H1635*100+J$2,Feuil2!$A$3:$CQ$931,HLOOKUP(Feuil1!$F1635,Feuil2!$E$1:$DG$2,2,0),0))</f>
        <v>35</v>
      </c>
      <c r="K1635" s="12">
        <f>IF(ISBLANK(VLOOKUP($H1635*100+K$2,Feuil2!$A$3:$CQ$931,HLOOKUP(Feuil1!$F1635,Feuil2!$E$1:$DG$2,2,0),0)),"",VLOOKUP($H1635*100+K$2,Feuil2!$A$3:$CQ$931,HLOOKUP(Feuil1!$F1635,Feuil2!$E$1:$DG$2,2,0),0))</f>
        <v>77</v>
      </c>
      <c r="L1635" s="12">
        <f>IF(ISBLANK(VLOOKUP($H1635*100+L$2,Feuil2!$A$3:$CQ$931,HLOOKUP(Feuil1!$F1635,Feuil2!$E$1:$DG$2,2,0),0)),"",VLOOKUP($H1635*100+L$2,Feuil2!$A$3:$CQ$931,HLOOKUP(Feuil1!$F1635,Feuil2!$E$1:$DG$2,2,0),0))</f>
        <v>111</v>
      </c>
      <c r="M1635" s="12">
        <f>IF(ISBLANK(VLOOKUP($H1635*100+M$2,Feuil2!$A$3:$CQ$931,HLOOKUP(Feuil1!$F1635,Feuil2!$E$1:$DG$2,2,0),0)),"",VLOOKUP($H1635*100+M$2,Feuil2!$A$3:$CQ$931,HLOOKUP(Feuil1!$F1635,Feuil2!$E$1:$DG$2,2,0),0))</f>
        <v>22</v>
      </c>
      <c r="N1635" s="12">
        <f>IF(ISBLANK(VLOOKUP($H1635*100+N$2,Feuil2!$A$3:$CQ$931,HLOOKUP(Feuil1!$F1635,Feuil2!$E$1:$DG$2,2,0),0)),"",VLOOKUP($H1635*100+N$2,Feuil2!$A$3:$CQ$931,HLOOKUP(Feuil1!$F1635,Feuil2!$E$1:$DG$2,2,0),0))</f>
        <v>47</v>
      </c>
      <c r="O1635" s="12">
        <f>IF(ISBLANK(VLOOKUP($H1635*100+O$2,Feuil2!$A$3:$CQ$931,HLOOKUP(Feuil1!$F1635,Feuil2!$E$1:$DG$2,2,0),0)),"",VLOOKUP($H1635*100+O$2,Feuil2!$A$3:$CQ$931,HLOOKUP(Feuil1!$F1635,Feuil2!$E$1:$DG$2,2,0),0))</f>
        <v>7</v>
      </c>
      <c r="P1635" s="12">
        <f>IF(ISBLANK(VLOOKUP($H1635*100+P$2,Feuil2!$A$3:$CQ$931,HLOOKUP(Feuil1!$F1635,Feuil2!$E$1:$DG$2,2,0),0)),"",VLOOKUP($H1635*100+P$2,Feuil2!$A$3:$CQ$931,HLOOKUP(Feuil1!$F1635,Feuil2!$E$1:$DG$2,2,0),0))</f>
        <v>27</v>
      </c>
      <c r="Q1635" s="12">
        <f>IF(ISBLANK(VLOOKUP($H1635*100+Q$2,Feuil2!$A$3:$CQ$931,HLOOKUP(Feuil1!$F1635,Feuil2!$E$1:$DG$2,2,0),0)),"",VLOOKUP($H1635*100+Q$2,Feuil2!$A$3:$CQ$931,HLOOKUP(Feuil1!$F1635,Feuil2!$E$1:$DG$2,2,0),0))</f>
        <v>9</v>
      </c>
      <c r="R1635" s="12">
        <f>IF(ISBLANK(VLOOKUP($H1635*100+R$2,Feuil2!$A$3:$CQ$931,HLOOKUP(Feuil1!$F1635,Feuil2!$E$1:$DG$2,2,0),0)),"",VLOOKUP($H1635*100+R$2,Feuil2!$A$3:$CQ$931,HLOOKUP(Feuil1!$F1635,Feuil2!$E$1:$DG$2,2,0),0))</f>
        <v>1</v>
      </c>
      <c r="S1635" s="12">
        <f>IF(ISBLANK(VLOOKUP($H1635*100+S$2,Feuil2!$A$3:$CQ$931,HLOOKUP(Feuil1!$F1635,Feuil2!$E$1:$DG$2,2,0),0)),"",VLOOKUP($H1635*100+S$2,Feuil2!$A$3:$CQ$931,HLOOKUP(Feuil1!$F1635,Feuil2!$E$1:$DG$2,2,0),0))</f>
        <v>0</v>
      </c>
      <c r="T1635" s="12">
        <f>IF(ISBLANK(VLOOKUP($H1635*100+T$2,Feuil2!$A$3:$CQ$931,HLOOKUP(Feuil1!$F1635,Feuil2!$E$1:$DG$2,2,0),0)),"",VLOOKUP($H1635*100+T$2,Feuil2!$A$3:$CQ$931,HLOOKUP(Feuil1!$F1635,Feuil2!$E$1:$DG$2,2,0),0))</f>
        <v>3</v>
      </c>
      <c r="U1635" s="12">
        <f t="shared" si="47"/>
        <v>339</v>
      </c>
    </row>
    <row r="1636" spans="1:44" x14ac:dyDescent="0.35">
      <c r="A1636" s="33" t="s">
        <v>64</v>
      </c>
      <c r="B1636" s="8" t="s">
        <v>21</v>
      </c>
      <c r="C1636" s="39">
        <v>523250</v>
      </c>
      <c r="D1636" s="39">
        <v>412150</v>
      </c>
      <c r="E1636" s="39">
        <v>85</v>
      </c>
      <c r="F1636" s="10">
        <v>6272</v>
      </c>
      <c r="G1636" s="5" t="s">
        <v>176</v>
      </c>
      <c r="H1636" s="11">
        <v>2017</v>
      </c>
      <c r="I1636" s="12">
        <v>0.6</v>
      </c>
      <c r="J1636" s="12">
        <v>6.4</v>
      </c>
      <c r="K1636" s="12">
        <v>62.8</v>
      </c>
      <c r="L1636" s="12">
        <v>32.4</v>
      </c>
      <c r="M1636" s="12">
        <v>68.599999999999994</v>
      </c>
      <c r="N1636" s="12">
        <v>43</v>
      </c>
      <c r="O1636" s="12">
        <v>210.6</v>
      </c>
      <c r="P1636" s="12">
        <v>123.3</v>
      </c>
      <c r="Q1636" s="12">
        <v>12.7</v>
      </c>
      <c r="R1636" s="12">
        <v>0</v>
      </c>
      <c r="S1636" s="12">
        <v>0</v>
      </c>
      <c r="T1636" s="12">
        <v>0</v>
      </c>
      <c r="U1636" s="12">
        <f t="shared" si="47"/>
        <v>560.4</v>
      </c>
    </row>
    <row r="1637" spans="1:44" x14ac:dyDescent="0.35">
      <c r="A1637" s="33" t="s">
        <v>113</v>
      </c>
      <c r="B1637" s="8" t="s">
        <v>21</v>
      </c>
      <c r="C1637" s="39">
        <v>523250</v>
      </c>
      <c r="D1637" s="39">
        <v>412150</v>
      </c>
      <c r="E1637" s="39">
        <v>85</v>
      </c>
      <c r="F1637" s="10">
        <v>6272</v>
      </c>
      <c r="G1637" s="5" t="s">
        <v>176</v>
      </c>
      <c r="H1637" s="11">
        <v>2018</v>
      </c>
      <c r="I1637" s="12">
        <v>9.6</v>
      </c>
      <c r="J1637" s="12">
        <v>155.1</v>
      </c>
      <c r="K1637" s="12">
        <v>48.5</v>
      </c>
      <c r="L1637" s="12">
        <v>2</v>
      </c>
      <c r="M1637" s="12">
        <v>34.6</v>
      </c>
      <c r="N1637" s="12">
        <v>24.8</v>
      </c>
      <c r="O1637" s="12">
        <v>44.8</v>
      </c>
      <c r="P1637" s="12">
        <v>88.2</v>
      </c>
      <c r="Q1637" s="12">
        <v>0</v>
      </c>
      <c r="R1637" s="12">
        <v>0</v>
      </c>
      <c r="S1637" s="12">
        <v>0</v>
      </c>
      <c r="T1637" s="12">
        <v>0.8</v>
      </c>
      <c r="U1637" s="12">
        <f t="shared" si="47"/>
        <v>408.4</v>
      </c>
    </row>
    <row r="1638" spans="1:44" x14ac:dyDescent="0.35">
      <c r="A1638" s="33" t="s">
        <v>114</v>
      </c>
      <c r="B1638" s="8" t="s">
        <v>21</v>
      </c>
      <c r="C1638" s="39">
        <v>523250</v>
      </c>
      <c r="D1638" s="39">
        <v>412150</v>
      </c>
      <c r="E1638" s="39">
        <v>85</v>
      </c>
      <c r="F1638" s="10">
        <v>6272</v>
      </c>
      <c r="G1638" s="5" t="s">
        <v>176</v>
      </c>
      <c r="H1638" s="11">
        <v>2019</v>
      </c>
      <c r="I1638" s="12">
        <v>3.5</v>
      </c>
      <c r="J1638" s="12">
        <v>10.4</v>
      </c>
      <c r="K1638" s="12">
        <v>48.2</v>
      </c>
      <c r="L1638" s="12">
        <v>62.8</v>
      </c>
      <c r="M1638" s="12">
        <v>28.2</v>
      </c>
      <c r="N1638" s="12">
        <v>0</v>
      </c>
      <c r="O1638" s="12">
        <v>28</v>
      </c>
      <c r="P1638" s="12">
        <v>64</v>
      </c>
      <c r="Q1638" s="12">
        <v>26.2</v>
      </c>
      <c r="R1638" s="12">
        <v>10.4</v>
      </c>
      <c r="S1638" s="12">
        <v>0</v>
      </c>
      <c r="T1638" s="12">
        <v>0</v>
      </c>
      <c r="U1638" s="12">
        <f t="shared" si="47"/>
        <v>281.7</v>
      </c>
    </row>
    <row r="1639" spans="1:44" x14ac:dyDescent="0.35">
      <c r="A1639" s="33" t="s">
        <v>115</v>
      </c>
      <c r="B1639" s="8" t="s">
        <v>21</v>
      </c>
      <c r="C1639" s="39">
        <v>523250</v>
      </c>
      <c r="D1639" s="39">
        <v>412150</v>
      </c>
      <c r="E1639" s="39">
        <v>85</v>
      </c>
      <c r="F1639" s="10">
        <v>6272</v>
      </c>
      <c r="G1639" s="5" t="s">
        <v>176</v>
      </c>
      <c r="H1639" s="11">
        <v>2020</v>
      </c>
      <c r="I1639" s="12">
        <v>2.2000000000000002</v>
      </c>
      <c r="J1639" s="12">
        <v>17.8</v>
      </c>
      <c r="K1639" s="12">
        <v>48.3</v>
      </c>
      <c r="L1639" s="12">
        <v>61.6</v>
      </c>
      <c r="M1639" s="12">
        <v>140</v>
      </c>
      <c r="N1639" s="12">
        <v>33</v>
      </c>
      <c r="O1639" s="12">
        <v>69.599999999999994</v>
      </c>
      <c r="P1639" s="12">
        <v>46.6</v>
      </c>
      <c r="Q1639" s="12">
        <v>11</v>
      </c>
      <c r="R1639" s="12">
        <v>0</v>
      </c>
      <c r="S1639" s="12">
        <v>0</v>
      </c>
      <c r="T1639" s="12">
        <v>0</v>
      </c>
      <c r="U1639" s="12">
        <f t="shared" si="47"/>
        <v>430.1</v>
      </c>
    </row>
    <row r="1640" spans="1:44" x14ac:dyDescent="0.35">
      <c r="A1640" s="33" t="s">
        <v>116</v>
      </c>
      <c r="B1640" s="8" t="s">
        <v>21</v>
      </c>
      <c r="C1640" s="39">
        <v>523250</v>
      </c>
      <c r="D1640" s="39">
        <v>412150</v>
      </c>
      <c r="E1640" s="39">
        <v>85</v>
      </c>
      <c r="F1640" s="10">
        <v>6272</v>
      </c>
      <c r="G1640" s="5" t="s">
        <v>176</v>
      </c>
      <c r="H1640" s="11">
        <v>2021</v>
      </c>
      <c r="I1640" s="12">
        <v>13.2</v>
      </c>
      <c r="J1640" s="12">
        <v>0</v>
      </c>
      <c r="K1640" s="12">
        <v>28.2</v>
      </c>
      <c r="L1640" s="12">
        <v>52.2</v>
      </c>
      <c r="M1640" s="12">
        <v>6</v>
      </c>
      <c r="N1640" s="12">
        <v>6.8</v>
      </c>
      <c r="O1640" s="12">
        <v>76.2</v>
      </c>
      <c r="P1640" s="12">
        <v>29.4</v>
      </c>
      <c r="Q1640" s="12">
        <v>12</v>
      </c>
      <c r="R1640" s="12">
        <v>16.399999999999999</v>
      </c>
      <c r="S1640" s="12">
        <v>0</v>
      </c>
      <c r="T1640" s="12">
        <v>0</v>
      </c>
      <c r="U1640" s="12">
        <f t="shared" si="47"/>
        <v>240.4</v>
      </c>
      <c r="V1640" s="59">
        <v>457.88</v>
      </c>
    </row>
    <row r="1641" spans="1:44" s="36" customFormat="1" x14ac:dyDescent="0.35">
      <c r="A1641" s="36" t="s">
        <v>117</v>
      </c>
      <c r="B1641" s="36" t="s">
        <v>61</v>
      </c>
      <c r="C1641" s="36">
        <v>452450</v>
      </c>
      <c r="D1641" s="36">
        <v>382700</v>
      </c>
      <c r="E1641" s="36">
        <v>110</v>
      </c>
      <c r="F1641" s="37">
        <v>3401</v>
      </c>
      <c r="G1641" s="36" t="s">
        <v>62</v>
      </c>
      <c r="H1641" s="26">
        <v>1940</v>
      </c>
      <c r="I1641" s="27" t="str">
        <f>IF(ISBLANK(VLOOKUP($H1641*100+I$2,Feuil2!$A$3:$CQ$931,HLOOKUP(Feuil1!$F1641,Feuil2!$E$1:$DG$2,2,0),0)),"",VLOOKUP($H1641*100+I$2,Feuil2!$A$3:$CQ$931,HLOOKUP(Feuil1!$F1641,Feuil2!$E$1:$DG$2,2,0),0))</f>
        <v/>
      </c>
      <c r="J1641" s="27" t="str">
        <f>IF(ISBLANK(VLOOKUP($H1641*100+J$2,Feuil2!$A$3:$CQ$931,HLOOKUP(Feuil1!$F1641,Feuil2!$E$1:$DG$2,2,0),0)),"",VLOOKUP($H1641*100+J$2,Feuil2!$A$3:$CQ$931,HLOOKUP(Feuil1!$F1641,Feuil2!$E$1:$DG$2,2,0),0))</f>
        <v/>
      </c>
      <c r="K1641" s="27" t="str">
        <f>IF(ISBLANK(VLOOKUP($H1641*100+K$2,Feuil2!$A$3:$CQ$931,HLOOKUP(Feuil1!$F1641,Feuil2!$E$1:$DG$2,2,0),0)),"",VLOOKUP($H1641*100+K$2,Feuil2!$A$3:$CQ$931,HLOOKUP(Feuil1!$F1641,Feuil2!$E$1:$DG$2,2,0),0))</f>
        <v/>
      </c>
      <c r="L1641" s="27" t="str">
        <f>IF(ISBLANK(VLOOKUP($H1641*100+L$2,Feuil2!$A$3:$CQ$931,HLOOKUP(Feuil1!$F1641,Feuil2!$E$1:$DG$2,2,0),0)),"",VLOOKUP($H1641*100+L$2,Feuil2!$A$3:$CQ$931,HLOOKUP(Feuil1!$F1641,Feuil2!$E$1:$DG$2,2,0),0))</f>
        <v/>
      </c>
      <c r="M1641" s="27" t="str">
        <f>IF(ISBLANK(VLOOKUP($H1641*100+M$2,Feuil2!$A$3:$CQ$931,HLOOKUP(Feuil1!$F1641,Feuil2!$E$1:$DG$2,2,0),0)),"",VLOOKUP($H1641*100+M$2,Feuil2!$A$3:$CQ$931,HLOOKUP(Feuil1!$F1641,Feuil2!$E$1:$DG$2,2,0),0))</f>
        <v/>
      </c>
      <c r="N1641" s="27" t="str">
        <f>IF(ISBLANK(VLOOKUP($H1641*100+N$2,Feuil2!$A$3:$CQ$931,HLOOKUP(Feuil1!$F1641,Feuil2!$E$1:$DG$2,2,0),0)),"",VLOOKUP($H1641*100+N$2,Feuil2!$A$3:$CQ$931,HLOOKUP(Feuil1!$F1641,Feuil2!$E$1:$DG$2,2,0),0))</f>
        <v/>
      </c>
      <c r="O1641" s="27" t="str">
        <f>IF(ISBLANK(VLOOKUP($H1641*100+O$2,Feuil2!$A$3:$CQ$931,HLOOKUP(Feuil1!$F1641,Feuil2!$E$1:$DG$2,2,0),0)),"",VLOOKUP($H1641*100+O$2,Feuil2!$A$3:$CQ$931,HLOOKUP(Feuil1!$F1641,Feuil2!$E$1:$DG$2,2,0),0))</f>
        <v/>
      </c>
      <c r="P1641" s="27" t="str">
        <f>IF(ISBLANK(VLOOKUP($H1641*100+P$2,Feuil2!$A$3:$CQ$931,HLOOKUP(Feuil1!$F1641,Feuil2!$E$1:$DG$2,2,0),0)),"",VLOOKUP($H1641*100+P$2,Feuil2!$A$3:$CQ$931,HLOOKUP(Feuil1!$F1641,Feuil2!$E$1:$DG$2,2,0),0))</f>
        <v/>
      </c>
      <c r="Q1641" s="27" t="str">
        <f>IF(ISBLANK(VLOOKUP($H1641*100+Q$2,Feuil2!$A$3:$CQ$931,HLOOKUP(Feuil1!$F1641,Feuil2!$E$1:$DG$2,2,0),0)),"",VLOOKUP($H1641*100+Q$2,Feuil2!$A$3:$CQ$931,HLOOKUP(Feuil1!$F1641,Feuil2!$E$1:$DG$2,2,0),0))</f>
        <v/>
      </c>
      <c r="R1641" s="27" t="str">
        <f>IF(ISBLANK(VLOOKUP($H1641*100+R$2,Feuil2!$A$3:$CQ$931,HLOOKUP(Feuil1!$F1641,Feuil2!$E$1:$DG$2,2,0),0)),"",VLOOKUP($H1641*100+R$2,Feuil2!$A$3:$CQ$931,HLOOKUP(Feuil1!$F1641,Feuil2!$E$1:$DG$2,2,0),0))</f>
        <v/>
      </c>
      <c r="S1641" s="27" t="str">
        <f>IF(ISBLANK(VLOOKUP($H1641*100+S$2,Feuil2!$A$3:$CQ$931,HLOOKUP(Feuil1!$F1641,Feuil2!$E$1:$DG$2,2,0),0)),"",VLOOKUP($H1641*100+S$2,Feuil2!$A$3:$CQ$931,HLOOKUP(Feuil1!$F1641,Feuil2!$E$1:$DG$2,2,0),0))</f>
        <v/>
      </c>
      <c r="T1641" s="27" t="str">
        <f>IF(ISBLANK(VLOOKUP($H1641*100+T$2,Feuil2!$A$3:$CQ$931,HLOOKUP(Feuil1!$F1641,Feuil2!$E$1:$DG$2,2,0),0)),"",VLOOKUP($H1641*100+T$2,Feuil2!$A$3:$CQ$931,HLOOKUP(Feuil1!$F1641,Feuil2!$E$1:$DG$2,2,0),0))</f>
        <v/>
      </c>
      <c r="U1641" s="27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</row>
    <row r="1642" spans="1:44" x14ac:dyDescent="0.35">
      <c r="A1642" s="33" t="s">
        <v>117</v>
      </c>
      <c r="B1642" s="34" t="s">
        <v>61</v>
      </c>
      <c r="C1642" s="39">
        <v>452450</v>
      </c>
      <c r="D1642" s="39">
        <v>382700</v>
      </c>
      <c r="E1642" s="39">
        <v>110</v>
      </c>
      <c r="F1642" s="33">
        <v>3401</v>
      </c>
      <c r="G1642" s="5" t="s">
        <v>62</v>
      </c>
      <c r="H1642" s="35">
        <v>1941</v>
      </c>
      <c r="I1642" s="12" t="str">
        <f>IF(ISBLANK(VLOOKUP($H1642*100+I$2,Feuil2!$A$3:$CQ$931,HLOOKUP(Feuil1!$F1642,Feuil2!$E$1:$DG$2,2,0),0)),"",VLOOKUP($H1642*100+I$2,Feuil2!$A$3:$CQ$931,HLOOKUP(Feuil1!$F1642,Feuil2!$E$1:$DG$2,2,0),0))</f>
        <v/>
      </c>
      <c r="J1642" s="12" t="str">
        <f>IF(ISBLANK(VLOOKUP($H1642*100+J$2,Feuil2!$A$3:$CQ$931,HLOOKUP(Feuil1!$F1642,Feuil2!$E$1:$DG$2,2,0),0)),"",VLOOKUP($H1642*100+J$2,Feuil2!$A$3:$CQ$931,HLOOKUP(Feuil1!$F1642,Feuil2!$E$1:$DG$2,2,0),0))</f>
        <v/>
      </c>
      <c r="K1642" s="12" t="str">
        <f>IF(ISBLANK(VLOOKUP($H1642*100+K$2,Feuil2!$A$3:$CQ$931,HLOOKUP(Feuil1!$F1642,Feuil2!$E$1:$DG$2,2,0),0)),"",VLOOKUP($H1642*100+K$2,Feuil2!$A$3:$CQ$931,HLOOKUP(Feuil1!$F1642,Feuil2!$E$1:$DG$2,2,0),0))</f>
        <v/>
      </c>
      <c r="L1642" s="12" t="str">
        <f>IF(ISBLANK(VLOOKUP($H1642*100+L$2,Feuil2!$A$3:$CQ$931,HLOOKUP(Feuil1!$F1642,Feuil2!$E$1:$DG$2,2,0),0)),"",VLOOKUP($H1642*100+L$2,Feuil2!$A$3:$CQ$931,HLOOKUP(Feuil1!$F1642,Feuil2!$E$1:$DG$2,2,0),0))</f>
        <v/>
      </c>
      <c r="M1642" s="12" t="str">
        <f>IF(ISBLANK(VLOOKUP($H1642*100+M$2,Feuil2!$A$3:$CQ$931,HLOOKUP(Feuil1!$F1642,Feuil2!$E$1:$DG$2,2,0),0)),"",VLOOKUP($H1642*100+M$2,Feuil2!$A$3:$CQ$931,HLOOKUP(Feuil1!$F1642,Feuil2!$E$1:$DG$2,2,0),0))</f>
        <v/>
      </c>
      <c r="N1642" s="12" t="str">
        <f>IF(ISBLANK(VLOOKUP($H1642*100+N$2,Feuil2!$A$3:$CQ$931,HLOOKUP(Feuil1!$F1642,Feuil2!$E$1:$DG$2,2,0),0)),"",VLOOKUP($H1642*100+N$2,Feuil2!$A$3:$CQ$931,HLOOKUP(Feuil1!$F1642,Feuil2!$E$1:$DG$2,2,0),0))</f>
        <v/>
      </c>
      <c r="O1642" s="12" t="str">
        <f>IF(ISBLANK(VLOOKUP($H1642*100+O$2,Feuil2!$A$3:$CQ$931,HLOOKUP(Feuil1!$F1642,Feuil2!$E$1:$DG$2,2,0),0)),"",VLOOKUP($H1642*100+O$2,Feuil2!$A$3:$CQ$931,HLOOKUP(Feuil1!$F1642,Feuil2!$E$1:$DG$2,2,0),0))</f>
        <v/>
      </c>
      <c r="P1642" s="12" t="str">
        <f>IF(ISBLANK(VLOOKUP($H1642*100+P$2,Feuil2!$A$3:$CQ$931,HLOOKUP(Feuil1!$F1642,Feuil2!$E$1:$DG$2,2,0),0)),"",VLOOKUP($H1642*100+P$2,Feuil2!$A$3:$CQ$931,HLOOKUP(Feuil1!$F1642,Feuil2!$E$1:$DG$2,2,0),0))</f>
        <v/>
      </c>
      <c r="Q1642" s="12" t="str">
        <f>IF(ISBLANK(VLOOKUP($H1642*100+Q$2,Feuil2!$A$3:$CQ$931,HLOOKUP(Feuil1!$F1642,Feuil2!$E$1:$DG$2,2,0),0)),"",VLOOKUP($H1642*100+Q$2,Feuil2!$A$3:$CQ$931,HLOOKUP(Feuil1!$F1642,Feuil2!$E$1:$DG$2,2,0),0))</f>
        <v/>
      </c>
      <c r="R1642" s="12" t="str">
        <f>IF(ISBLANK(VLOOKUP($H1642*100+R$2,Feuil2!$A$3:$CQ$931,HLOOKUP(Feuil1!$F1642,Feuil2!$E$1:$DG$2,2,0),0)),"",VLOOKUP($H1642*100+R$2,Feuil2!$A$3:$CQ$931,HLOOKUP(Feuil1!$F1642,Feuil2!$E$1:$DG$2,2,0),0))</f>
        <v/>
      </c>
      <c r="S1642" s="12" t="str">
        <f>IF(ISBLANK(VLOOKUP($H1642*100+S$2,Feuil2!$A$3:$CQ$931,HLOOKUP(Feuil1!$F1642,Feuil2!$E$1:$DG$2,2,0),0)),"",VLOOKUP($H1642*100+S$2,Feuil2!$A$3:$CQ$931,HLOOKUP(Feuil1!$F1642,Feuil2!$E$1:$DG$2,2,0),0))</f>
        <v/>
      </c>
      <c r="T1642" s="12" t="str">
        <f>IF(ISBLANK(VLOOKUP($H1642*100+T$2,Feuil2!$A$3:$CQ$931,HLOOKUP(Feuil1!$F1642,Feuil2!$E$1:$DG$2,2,0),0)),"",VLOOKUP($H1642*100+T$2,Feuil2!$A$3:$CQ$931,HLOOKUP(Feuil1!$F1642,Feuil2!$E$1:$DG$2,2,0),0))</f>
        <v/>
      </c>
      <c r="U1642" s="12"/>
      <c r="Y1642" s="36"/>
      <c r="Z1642" s="36"/>
      <c r="AA1642" s="36"/>
      <c r="AB1642" s="36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6"/>
      <c r="AM1642" s="36"/>
      <c r="AN1642" s="36"/>
      <c r="AO1642" s="36"/>
      <c r="AP1642" s="36"/>
      <c r="AQ1642" s="36"/>
      <c r="AR1642" s="36"/>
    </row>
    <row r="1643" spans="1:44" x14ac:dyDescent="0.35">
      <c r="A1643" s="10" t="s">
        <v>117</v>
      </c>
      <c r="B1643" s="8" t="s">
        <v>61</v>
      </c>
      <c r="C1643" s="39">
        <v>452450</v>
      </c>
      <c r="D1643" s="39">
        <v>382700</v>
      </c>
      <c r="E1643" s="39">
        <v>110</v>
      </c>
      <c r="F1643" s="10">
        <v>3401</v>
      </c>
      <c r="G1643" s="5" t="s">
        <v>62</v>
      </c>
      <c r="H1643" s="11">
        <v>1942</v>
      </c>
      <c r="I1643" s="12" t="str">
        <f>IF(ISBLANK(VLOOKUP($H1643*100+I$2,Feuil2!$A$3:$CQ$931,HLOOKUP(Feuil1!$F1643,Feuil2!$E$1:$DG$2,2,0),0)),"",VLOOKUP($H1643*100+I$2,Feuil2!$A$3:$CQ$931,HLOOKUP(Feuil1!$F1643,Feuil2!$E$1:$DG$2,2,0),0))</f>
        <v/>
      </c>
      <c r="J1643" s="12" t="str">
        <f>IF(ISBLANK(VLOOKUP($H1643*100+J$2,Feuil2!$A$3:$CQ$931,HLOOKUP(Feuil1!$F1643,Feuil2!$E$1:$DG$2,2,0),0)),"",VLOOKUP($H1643*100+J$2,Feuil2!$A$3:$CQ$931,HLOOKUP(Feuil1!$F1643,Feuil2!$E$1:$DG$2,2,0),0))</f>
        <v/>
      </c>
      <c r="K1643" s="12" t="str">
        <f>IF(ISBLANK(VLOOKUP($H1643*100+K$2,Feuil2!$A$3:$CQ$931,HLOOKUP(Feuil1!$F1643,Feuil2!$E$1:$DG$2,2,0),0)),"",VLOOKUP($H1643*100+K$2,Feuil2!$A$3:$CQ$931,HLOOKUP(Feuil1!$F1643,Feuil2!$E$1:$DG$2,2,0),0))</f>
        <v/>
      </c>
      <c r="L1643" s="12" t="str">
        <f>IF(ISBLANK(VLOOKUP($H1643*100+L$2,Feuil2!$A$3:$CQ$931,HLOOKUP(Feuil1!$F1643,Feuil2!$E$1:$DG$2,2,0),0)),"",VLOOKUP($H1643*100+L$2,Feuil2!$A$3:$CQ$931,HLOOKUP(Feuil1!$F1643,Feuil2!$E$1:$DG$2,2,0),0))</f>
        <v/>
      </c>
      <c r="M1643" s="12" t="str">
        <f>IF(ISBLANK(VLOOKUP($H1643*100+M$2,Feuil2!$A$3:$CQ$931,HLOOKUP(Feuil1!$F1643,Feuil2!$E$1:$DG$2,2,0),0)),"",VLOOKUP($H1643*100+M$2,Feuil2!$A$3:$CQ$931,HLOOKUP(Feuil1!$F1643,Feuil2!$E$1:$DG$2,2,0),0))</f>
        <v/>
      </c>
      <c r="N1643" s="12" t="str">
        <f>IF(ISBLANK(VLOOKUP($H1643*100+N$2,Feuil2!$A$3:$CQ$931,HLOOKUP(Feuil1!$F1643,Feuil2!$E$1:$DG$2,2,0),0)),"",VLOOKUP($H1643*100+N$2,Feuil2!$A$3:$CQ$931,HLOOKUP(Feuil1!$F1643,Feuil2!$E$1:$DG$2,2,0),0))</f>
        <v/>
      </c>
      <c r="O1643" s="12" t="str">
        <f>IF(ISBLANK(VLOOKUP($H1643*100+O$2,Feuil2!$A$3:$CQ$931,HLOOKUP(Feuil1!$F1643,Feuil2!$E$1:$DG$2,2,0),0)),"",VLOOKUP($H1643*100+O$2,Feuil2!$A$3:$CQ$931,HLOOKUP(Feuil1!$F1643,Feuil2!$E$1:$DG$2,2,0),0))</f>
        <v/>
      </c>
      <c r="P1643" s="12" t="str">
        <f>IF(ISBLANK(VLOOKUP($H1643*100+P$2,Feuil2!$A$3:$CQ$931,HLOOKUP(Feuil1!$F1643,Feuil2!$E$1:$DG$2,2,0),0)),"",VLOOKUP($H1643*100+P$2,Feuil2!$A$3:$CQ$931,HLOOKUP(Feuil1!$F1643,Feuil2!$E$1:$DG$2,2,0),0))</f>
        <v/>
      </c>
      <c r="Q1643" s="12" t="str">
        <f>IF(ISBLANK(VLOOKUP($H1643*100+Q$2,Feuil2!$A$3:$CQ$931,HLOOKUP(Feuil1!$F1643,Feuil2!$E$1:$DG$2,2,0),0)),"",VLOOKUP($H1643*100+Q$2,Feuil2!$A$3:$CQ$931,HLOOKUP(Feuil1!$F1643,Feuil2!$E$1:$DG$2,2,0),0))</f>
        <v/>
      </c>
      <c r="R1643" s="12" t="str">
        <f>IF(ISBLANK(VLOOKUP($H1643*100+R$2,Feuil2!$A$3:$CQ$931,HLOOKUP(Feuil1!$F1643,Feuil2!$E$1:$DG$2,2,0),0)),"",VLOOKUP($H1643*100+R$2,Feuil2!$A$3:$CQ$931,HLOOKUP(Feuil1!$F1643,Feuil2!$E$1:$DG$2,2,0),0))</f>
        <v/>
      </c>
      <c r="S1643" s="12" t="str">
        <f>IF(ISBLANK(VLOOKUP($H1643*100+S$2,Feuil2!$A$3:$CQ$931,HLOOKUP(Feuil1!$F1643,Feuil2!$E$1:$DG$2,2,0),0)),"",VLOOKUP($H1643*100+S$2,Feuil2!$A$3:$CQ$931,HLOOKUP(Feuil1!$F1643,Feuil2!$E$1:$DG$2,2,0),0))</f>
        <v/>
      </c>
      <c r="T1643" s="12" t="str">
        <f>IF(ISBLANK(VLOOKUP($H1643*100+T$2,Feuil2!$A$3:$CQ$931,HLOOKUP(Feuil1!$F1643,Feuil2!$E$1:$DG$2,2,0),0)),"",VLOOKUP($H1643*100+T$2,Feuil2!$A$3:$CQ$931,HLOOKUP(Feuil1!$F1643,Feuil2!$E$1:$DG$2,2,0),0))</f>
        <v/>
      </c>
      <c r="U1643" s="12"/>
    </row>
    <row r="1644" spans="1:44" x14ac:dyDescent="0.35">
      <c r="A1644" s="10" t="s">
        <v>117</v>
      </c>
      <c r="B1644" s="8" t="s">
        <v>61</v>
      </c>
      <c r="C1644" s="39">
        <v>452450</v>
      </c>
      <c r="D1644" s="39">
        <v>382700</v>
      </c>
      <c r="E1644" s="39">
        <v>110</v>
      </c>
      <c r="F1644" s="10">
        <v>3401</v>
      </c>
      <c r="G1644" s="5" t="s">
        <v>62</v>
      </c>
      <c r="H1644" s="11">
        <v>1943</v>
      </c>
      <c r="I1644" s="12" t="str">
        <f>IF(ISBLANK(VLOOKUP($H1644*100+I$2,Feuil2!$A$3:$CQ$931,HLOOKUP(Feuil1!$F1644,Feuil2!$E$1:$DG$2,2,0),0)),"",VLOOKUP($H1644*100+I$2,Feuil2!$A$3:$CQ$931,HLOOKUP(Feuil1!$F1644,Feuil2!$E$1:$DG$2,2,0),0))</f>
        <v/>
      </c>
      <c r="J1644" s="12" t="str">
        <f>IF(ISBLANK(VLOOKUP($H1644*100+J$2,Feuil2!$A$3:$CQ$931,HLOOKUP(Feuil1!$F1644,Feuil2!$E$1:$DG$2,2,0),0)),"",VLOOKUP($H1644*100+J$2,Feuil2!$A$3:$CQ$931,HLOOKUP(Feuil1!$F1644,Feuil2!$E$1:$DG$2,2,0),0))</f>
        <v/>
      </c>
      <c r="K1644" s="12" t="str">
        <f>IF(ISBLANK(VLOOKUP($H1644*100+K$2,Feuil2!$A$3:$CQ$931,HLOOKUP(Feuil1!$F1644,Feuil2!$E$1:$DG$2,2,0),0)),"",VLOOKUP($H1644*100+K$2,Feuil2!$A$3:$CQ$931,HLOOKUP(Feuil1!$F1644,Feuil2!$E$1:$DG$2,2,0),0))</f>
        <v/>
      </c>
      <c r="L1644" s="12" t="str">
        <f>IF(ISBLANK(VLOOKUP($H1644*100+L$2,Feuil2!$A$3:$CQ$931,HLOOKUP(Feuil1!$F1644,Feuil2!$E$1:$DG$2,2,0),0)),"",VLOOKUP($H1644*100+L$2,Feuil2!$A$3:$CQ$931,HLOOKUP(Feuil1!$F1644,Feuil2!$E$1:$DG$2,2,0),0))</f>
        <v/>
      </c>
      <c r="M1644" s="12" t="str">
        <f>IF(ISBLANK(VLOOKUP($H1644*100+M$2,Feuil2!$A$3:$CQ$931,HLOOKUP(Feuil1!$F1644,Feuil2!$E$1:$DG$2,2,0),0)),"",VLOOKUP($H1644*100+M$2,Feuil2!$A$3:$CQ$931,HLOOKUP(Feuil1!$F1644,Feuil2!$E$1:$DG$2,2,0),0))</f>
        <v/>
      </c>
      <c r="N1644" s="12" t="str">
        <f>IF(ISBLANK(VLOOKUP($H1644*100+N$2,Feuil2!$A$3:$CQ$931,HLOOKUP(Feuil1!$F1644,Feuil2!$E$1:$DG$2,2,0),0)),"",VLOOKUP($H1644*100+N$2,Feuil2!$A$3:$CQ$931,HLOOKUP(Feuil1!$F1644,Feuil2!$E$1:$DG$2,2,0),0))</f>
        <v/>
      </c>
      <c r="O1644" s="12" t="str">
        <f>IF(ISBLANK(VLOOKUP($H1644*100+O$2,Feuil2!$A$3:$CQ$931,HLOOKUP(Feuil1!$F1644,Feuil2!$E$1:$DG$2,2,0),0)),"",VLOOKUP($H1644*100+O$2,Feuil2!$A$3:$CQ$931,HLOOKUP(Feuil1!$F1644,Feuil2!$E$1:$DG$2,2,0),0))</f>
        <v/>
      </c>
      <c r="P1644" s="12" t="str">
        <f>IF(ISBLANK(VLOOKUP($H1644*100+P$2,Feuil2!$A$3:$CQ$931,HLOOKUP(Feuil1!$F1644,Feuil2!$E$1:$DG$2,2,0),0)),"",VLOOKUP($H1644*100+P$2,Feuil2!$A$3:$CQ$931,HLOOKUP(Feuil1!$F1644,Feuil2!$E$1:$DG$2,2,0),0))</f>
        <v/>
      </c>
      <c r="Q1644" s="12" t="str">
        <f>IF(ISBLANK(VLOOKUP($H1644*100+Q$2,Feuil2!$A$3:$CQ$931,HLOOKUP(Feuil1!$F1644,Feuil2!$E$1:$DG$2,2,0),0)),"",VLOOKUP($H1644*100+Q$2,Feuil2!$A$3:$CQ$931,HLOOKUP(Feuil1!$F1644,Feuil2!$E$1:$DG$2,2,0),0))</f>
        <v/>
      </c>
      <c r="R1644" s="12" t="str">
        <f>IF(ISBLANK(VLOOKUP($H1644*100+R$2,Feuil2!$A$3:$CQ$931,HLOOKUP(Feuil1!$F1644,Feuil2!$E$1:$DG$2,2,0),0)),"",VLOOKUP($H1644*100+R$2,Feuil2!$A$3:$CQ$931,HLOOKUP(Feuil1!$F1644,Feuil2!$E$1:$DG$2,2,0),0))</f>
        <v/>
      </c>
      <c r="S1644" s="12" t="str">
        <f>IF(ISBLANK(VLOOKUP($H1644*100+S$2,Feuil2!$A$3:$CQ$931,HLOOKUP(Feuil1!$F1644,Feuil2!$E$1:$DG$2,2,0),0)),"",VLOOKUP($H1644*100+S$2,Feuil2!$A$3:$CQ$931,HLOOKUP(Feuil1!$F1644,Feuil2!$E$1:$DG$2,2,0),0))</f>
        <v/>
      </c>
      <c r="T1644" s="12" t="str">
        <f>IF(ISBLANK(VLOOKUP($H1644*100+T$2,Feuil2!$A$3:$CQ$931,HLOOKUP(Feuil1!$F1644,Feuil2!$E$1:$DG$2,2,0),0)),"",VLOOKUP($H1644*100+T$2,Feuil2!$A$3:$CQ$931,HLOOKUP(Feuil1!$F1644,Feuil2!$E$1:$DG$2,2,0),0))</f>
        <v/>
      </c>
      <c r="U1644" s="12"/>
    </row>
    <row r="1645" spans="1:44" x14ac:dyDescent="0.35">
      <c r="A1645" s="10" t="s">
        <v>117</v>
      </c>
      <c r="B1645" s="8" t="s">
        <v>61</v>
      </c>
      <c r="C1645" s="39">
        <v>452450</v>
      </c>
      <c r="D1645" s="39">
        <v>382700</v>
      </c>
      <c r="E1645" s="39">
        <v>110</v>
      </c>
      <c r="F1645" s="10">
        <v>3401</v>
      </c>
      <c r="G1645" s="5" t="s">
        <v>62</v>
      </c>
      <c r="H1645" s="11">
        <v>1944</v>
      </c>
      <c r="I1645" s="12" t="str">
        <f>IF(ISBLANK(VLOOKUP($H1645*100+I$2,Feuil2!$A$3:$CQ$931,HLOOKUP(Feuil1!$F1645,Feuil2!$E$1:$DG$2,2,0),0)),"",VLOOKUP($H1645*100+I$2,Feuil2!$A$3:$CQ$931,HLOOKUP(Feuil1!$F1645,Feuil2!$E$1:$DG$2,2,0),0))</f>
        <v/>
      </c>
      <c r="J1645" s="12" t="str">
        <f>IF(ISBLANK(VLOOKUP($H1645*100+J$2,Feuil2!$A$3:$CQ$931,HLOOKUP(Feuil1!$F1645,Feuil2!$E$1:$DG$2,2,0),0)),"",VLOOKUP($H1645*100+J$2,Feuil2!$A$3:$CQ$931,HLOOKUP(Feuil1!$F1645,Feuil2!$E$1:$DG$2,2,0),0))</f>
        <v/>
      </c>
      <c r="K1645" s="12" t="str">
        <f>IF(ISBLANK(VLOOKUP($H1645*100+K$2,Feuil2!$A$3:$CQ$931,HLOOKUP(Feuil1!$F1645,Feuil2!$E$1:$DG$2,2,0),0)),"",VLOOKUP($H1645*100+K$2,Feuil2!$A$3:$CQ$931,HLOOKUP(Feuil1!$F1645,Feuil2!$E$1:$DG$2,2,0),0))</f>
        <v/>
      </c>
      <c r="L1645" s="12" t="str">
        <f>IF(ISBLANK(VLOOKUP($H1645*100+L$2,Feuil2!$A$3:$CQ$931,HLOOKUP(Feuil1!$F1645,Feuil2!$E$1:$DG$2,2,0),0)),"",VLOOKUP($H1645*100+L$2,Feuil2!$A$3:$CQ$931,HLOOKUP(Feuil1!$F1645,Feuil2!$E$1:$DG$2,2,0),0))</f>
        <v/>
      </c>
      <c r="M1645" s="12" t="str">
        <f>IF(ISBLANK(VLOOKUP($H1645*100+M$2,Feuil2!$A$3:$CQ$931,HLOOKUP(Feuil1!$F1645,Feuil2!$E$1:$DG$2,2,0),0)),"",VLOOKUP($H1645*100+M$2,Feuil2!$A$3:$CQ$931,HLOOKUP(Feuil1!$F1645,Feuil2!$E$1:$DG$2,2,0),0))</f>
        <v/>
      </c>
      <c r="N1645" s="12" t="str">
        <f>IF(ISBLANK(VLOOKUP($H1645*100+N$2,Feuil2!$A$3:$CQ$931,HLOOKUP(Feuil1!$F1645,Feuil2!$E$1:$DG$2,2,0),0)),"",VLOOKUP($H1645*100+N$2,Feuil2!$A$3:$CQ$931,HLOOKUP(Feuil1!$F1645,Feuil2!$E$1:$DG$2,2,0),0))</f>
        <v/>
      </c>
      <c r="O1645" s="12" t="str">
        <f>IF(ISBLANK(VLOOKUP($H1645*100+O$2,Feuil2!$A$3:$CQ$931,HLOOKUP(Feuil1!$F1645,Feuil2!$E$1:$DG$2,2,0),0)),"",VLOOKUP($H1645*100+O$2,Feuil2!$A$3:$CQ$931,HLOOKUP(Feuil1!$F1645,Feuil2!$E$1:$DG$2,2,0),0))</f>
        <v/>
      </c>
      <c r="P1645" s="12" t="str">
        <f>IF(ISBLANK(VLOOKUP($H1645*100+P$2,Feuil2!$A$3:$CQ$931,HLOOKUP(Feuil1!$F1645,Feuil2!$E$1:$DG$2,2,0),0)),"",VLOOKUP($H1645*100+P$2,Feuil2!$A$3:$CQ$931,HLOOKUP(Feuil1!$F1645,Feuil2!$E$1:$DG$2,2,0),0))</f>
        <v/>
      </c>
      <c r="Q1645" s="12" t="str">
        <f>IF(ISBLANK(VLOOKUP($H1645*100+Q$2,Feuil2!$A$3:$CQ$931,HLOOKUP(Feuil1!$F1645,Feuil2!$E$1:$DG$2,2,0),0)),"",VLOOKUP($H1645*100+Q$2,Feuil2!$A$3:$CQ$931,HLOOKUP(Feuil1!$F1645,Feuil2!$E$1:$DG$2,2,0),0))</f>
        <v/>
      </c>
      <c r="R1645" s="12" t="str">
        <f>IF(ISBLANK(VLOOKUP($H1645*100+R$2,Feuil2!$A$3:$CQ$931,HLOOKUP(Feuil1!$F1645,Feuil2!$E$1:$DG$2,2,0),0)),"",VLOOKUP($H1645*100+R$2,Feuil2!$A$3:$CQ$931,HLOOKUP(Feuil1!$F1645,Feuil2!$E$1:$DG$2,2,0),0))</f>
        <v/>
      </c>
      <c r="S1645" s="12" t="str">
        <f>IF(ISBLANK(VLOOKUP($H1645*100+S$2,Feuil2!$A$3:$CQ$931,HLOOKUP(Feuil1!$F1645,Feuil2!$E$1:$DG$2,2,0),0)),"",VLOOKUP($H1645*100+S$2,Feuil2!$A$3:$CQ$931,HLOOKUP(Feuil1!$F1645,Feuil2!$E$1:$DG$2,2,0),0))</f>
        <v/>
      </c>
      <c r="T1645" s="12" t="str">
        <f>IF(ISBLANK(VLOOKUP($H1645*100+T$2,Feuil2!$A$3:$CQ$931,HLOOKUP(Feuil1!$F1645,Feuil2!$E$1:$DG$2,2,0),0)),"",VLOOKUP($H1645*100+T$2,Feuil2!$A$3:$CQ$931,HLOOKUP(Feuil1!$F1645,Feuil2!$E$1:$DG$2,2,0),0))</f>
        <v/>
      </c>
      <c r="U1645" s="12"/>
    </row>
    <row r="1646" spans="1:44" x14ac:dyDescent="0.35">
      <c r="A1646" s="10" t="s">
        <v>117</v>
      </c>
      <c r="B1646" s="8" t="s">
        <v>61</v>
      </c>
      <c r="C1646" s="39">
        <v>452450</v>
      </c>
      <c r="D1646" s="39">
        <v>382700</v>
      </c>
      <c r="E1646" s="39">
        <v>110</v>
      </c>
      <c r="F1646" s="10">
        <v>3401</v>
      </c>
      <c r="G1646" s="5" t="s">
        <v>62</v>
      </c>
      <c r="H1646" s="11">
        <v>1945</v>
      </c>
      <c r="I1646" s="12" t="str">
        <f>IF(ISBLANK(VLOOKUP($H1646*100+I$2,Feuil2!$A$3:$CQ$931,HLOOKUP(Feuil1!$F1646,Feuil2!$E$1:$DG$2,2,0),0)),"",VLOOKUP($H1646*100+I$2,Feuil2!$A$3:$CQ$931,HLOOKUP(Feuil1!$F1646,Feuil2!$E$1:$DG$2,2,0),0))</f>
        <v/>
      </c>
      <c r="J1646" s="12" t="str">
        <f>IF(ISBLANK(VLOOKUP($H1646*100+J$2,Feuil2!$A$3:$CQ$931,HLOOKUP(Feuil1!$F1646,Feuil2!$E$1:$DG$2,2,0),0)),"",VLOOKUP($H1646*100+J$2,Feuil2!$A$3:$CQ$931,HLOOKUP(Feuil1!$F1646,Feuil2!$E$1:$DG$2,2,0),0))</f>
        <v/>
      </c>
      <c r="K1646" s="12" t="str">
        <f>IF(ISBLANK(VLOOKUP($H1646*100+K$2,Feuil2!$A$3:$CQ$931,HLOOKUP(Feuil1!$F1646,Feuil2!$E$1:$DG$2,2,0),0)),"",VLOOKUP($H1646*100+K$2,Feuil2!$A$3:$CQ$931,HLOOKUP(Feuil1!$F1646,Feuil2!$E$1:$DG$2,2,0),0))</f>
        <v/>
      </c>
      <c r="L1646" s="12" t="str">
        <f>IF(ISBLANK(VLOOKUP($H1646*100+L$2,Feuil2!$A$3:$CQ$931,HLOOKUP(Feuil1!$F1646,Feuil2!$E$1:$DG$2,2,0),0)),"",VLOOKUP($H1646*100+L$2,Feuil2!$A$3:$CQ$931,HLOOKUP(Feuil1!$F1646,Feuil2!$E$1:$DG$2,2,0),0))</f>
        <v/>
      </c>
      <c r="M1646" s="12" t="str">
        <f>IF(ISBLANK(VLOOKUP($H1646*100+M$2,Feuil2!$A$3:$CQ$931,HLOOKUP(Feuil1!$F1646,Feuil2!$E$1:$DG$2,2,0),0)),"",VLOOKUP($H1646*100+M$2,Feuil2!$A$3:$CQ$931,HLOOKUP(Feuil1!$F1646,Feuil2!$E$1:$DG$2,2,0),0))</f>
        <v/>
      </c>
      <c r="N1646" s="12" t="str">
        <f>IF(ISBLANK(VLOOKUP($H1646*100+N$2,Feuil2!$A$3:$CQ$931,HLOOKUP(Feuil1!$F1646,Feuil2!$E$1:$DG$2,2,0),0)),"",VLOOKUP($H1646*100+N$2,Feuil2!$A$3:$CQ$931,HLOOKUP(Feuil1!$F1646,Feuil2!$E$1:$DG$2,2,0),0))</f>
        <v/>
      </c>
      <c r="O1646" s="12" t="str">
        <f>IF(ISBLANK(VLOOKUP($H1646*100+O$2,Feuil2!$A$3:$CQ$931,HLOOKUP(Feuil1!$F1646,Feuil2!$E$1:$DG$2,2,0),0)),"",VLOOKUP($H1646*100+O$2,Feuil2!$A$3:$CQ$931,HLOOKUP(Feuil1!$F1646,Feuil2!$E$1:$DG$2,2,0),0))</f>
        <v/>
      </c>
      <c r="P1646" s="12" t="str">
        <f>IF(ISBLANK(VLOOKUP($H1646*100+P$2,Feuil2!$A$3:$CQ$931,HLOOKUP(Feuil1!$F1646,Feuil2!$E$1:$DG$2,2,0),0)),"",VLOOKUP($H1646*100+P$2,Feuil2!$A$3:$CQ$931,HLOOKUP(Feuil1!$F1646,Feuil2!$E$1:$DG$2,2,0),0))</f>
        <v/>
      </c>
      <c r="Q1646" s="12" t="str">
        <f>IF(ISBLANK(VLOOKUP($H1646*100+Q$2,Feuil2!$A$3:$CQ$931,HLOOKUP(Feuil1!$F1646,Feuil2!$E$1:$DG$2,2,0),0)),"",VLOOKUP($H1646*100+Q$2,Feuil2!$A$3:$CQ$931,HLOOKUP(Feuil1!$F1646,Feuil2!$E$1:$DG$2,2,0),0))</f>
        <v/>
      </c>
      <c r="R1646" s="12" t="str">
        <f>IF(ISBLANK(VLOOKUP($H1646*100+R$2,Feuil2!$A$3:$CQ$931,HLOOKUP(Feuil1!$F1646,Feuil2!$E$1:$DG$2,2,0),0)),"",VLOOKUP($H1646*100+R$2,Feuil2!$A$3:$CQ$931,HLOOKUP(Feuil1!$F1646,Feuil2!$E$1:$DG$2,2,0),0))</f>
        <v/>
      </c>
      <c r="S1646" s="12" t="str">
        <f>IF(ISBLANK(VLOOKUP($H1646*100+S$2,Feuil2!$A$3:$CQ$931,HLOOKUP(Feuil1!$F1646,Feuil2!$E$1:$DG$2,2,0),0)),"",VLOOKUP($H1646*100+S$2,Feuil2!$A$3:$CQ$931,HLOOKUP(Feuil1!$F1646,Feuil2!$E$1:$DG$2,2,0),0))</f>
        <v/>
      </c>
      <c r="T1646" s="12" t="str">
        <f>IF(ISBLANK(VLOOKUP($H1646*100+T$2,Feuil2!$A$3:$CQ$931,HLOOKUP(Feuil1!$F1646,Feuil2!$E$1:$DG$2,2,0),0)),"",VLOOKUP($H1646*100+T$2,Feuil2!$A$3:$CQ$931,HLOOKUP(Feuil1!$F1646,Feuil2!$E$1:$DG$2,2,0),0))</f>
        <v/>
      </c>
      <c r="U1646" s="12"/>
    </row>
    <row r="1647" spans="1:44" x14ac:dyDescent="0.35">
      <c r="A1647" s="10" t="s">
        <v>117</v>
      </c>
      <c r="B1647" s="8" t="s">
        <v>61</v>
      </c>
      <c r="C1647" s="39">
        <v>452450</v>
      </c>
      <c r="D1647" s="39">
        <v>382700</v>
      </c>
      <c r="E1647" s="39">
        <v>110</v>
      </c>
      <c r="F1647" s="10">
        <v>3401</v>
      </c>
      <c r="G1647" s="5" t="s">
        <v>62</v>
      </c>
      <c r="H1647" s="11">
        <v>1946</v>
      </c>
      <c r="I1647" s="12" t="str">
        <f>IF(ISBLANK(VLOOKUP($H1647*100+I$2,Feuil2!$A$3:$CQ$931,HLOOKUP(Feuil1!$F1647,Feuil2!$E$1:$DG$2,2,0),0)),"",VLOOKUP($H1647*100+I$2,Feuil2!$A$3:$CQ$931,HLOOKUP(Feuil1!$F1647,Feuil2!$E$1:$DG$2,2,0),0))</f>
        <v/>
      </c>
      <c r="J1647" s="12" t="str">
        <f>IF(ISBLANK(VLOOKUP($H1647*100+J$2,Feuil2!$A$3:$CQ$931,HLOOKUP(Feuil1!$F1647,Feuil2!$E$1:$DG$2,2,0),0)),"",VLOOKUP($H1647*100+J$2,Feuil2!$A$3:$CQ$931,HLOOKUP(Feuil1!$F1647,Feuil2!$E$1:$DG$2,2,0),0))</f>
        <v/>
      </c>
      <c r="K1647" s="12" t="str">
        <f>IF(ISBLANK(VLOOKUP($H1647*100+K$2,Feuil2!$A$3:$CQ$931,HLOOKUP(Feuil1!$F1647,Feuil2!$E$1:$DG$2,2,0),0)),"",VLOOKUP($H1647*100+K$2,Feuil2!$A$3:$CQ$931,HLOOKUP(Feuil1!$F1647,Feuil2!$E$1:$DG$2,2,0),0))</f>
        <v/>
      </c>
      <c r="L1647" s="12" t="str">
        <f>IF(ISBLANK(VLOOKUP($H1647*100+L$2,Feuil2!$A$3:$CQ$931,HLOOKUP(Feuil1!$F1647,Feuil2!$E$1:$DG$2,2,0),0)),"",VLOOKUP($H1647*100+L$2,Feuil2!$A$3:$CQ$931,HLOOKUP(Feuil1!$F1647,Feuil2!$E$1:$DG$2,2,0),0))</f>
        <v/>
      </c>
      <c r="M1647" s="12" t="str">
        <f>IF(ISBLANK(VLOOKUP($H1647*100+M$2,Feuil2!$A$3:$CQ$931,HLOOKUP(Feuil1!$F1647,Feuil2!$E$1:$DG$2,2,0),0)),"",VLOOKUP($H1647*100+M$2,Feuil2!$A$3:$CQ$931,HLOOKUP(Feuil1!$F1647,Feuil2!$E$1:$DG$2,2,0),0))</f>
        <v/>
      </c>
      <c r="N1647" s="12" t="str">
        <f>IF(ISBLANK(VLOOKUP($H1647*100+N$2,Feuil2!$A$3:$CQ$931,HLOOKUP(Feuil1!$F1647,Feuil2!$E$1:$DG$2,2,0),0)),"",VLOOKUP($H1647*100+N$2,Feuil2!$A$3:$CQ$931,HLOOKUP(Feuil1!$F1647,Feuil2!$E$1:$DG$2,2,0),0))</f>
        <v/>
      </c>
      <c r="O1647" s="12" t="str">
        <f>IF(ISBLANK(VLOOKUP($H1647*100+O$2,Feuil2!$A$3:$CQ$931,HLOOKUP(Feuil1!$F1647,Feuil2!$E$1:$DG$2,2,0),0)),"",VLOOKUP($H1647*100+O$2,Feuil2!$A$3:$CQ$931,HLOOKUP(Feuil1!$F1647,Feuil2!$E$1:$DG$2,2,0),0))</f>
        <v/>
      </c>
      <c r="P1647" s="12" t="str">
        <f>IF(ISBLANK(VLOOKUP($H1647*100+P$2,Feuil2!$A$3:$CQ$931,HLOOKUP(Feuil1!$F1647,Feuil2!$E$1:$DG$2,2,0),0)),"",VLOOKUP($H1647*100+P$2,Feuil2!$A$3:$CQ$931,HLOOKUP(Feuil1!$F1647,Feuil2!$E$1:$DG$2,2,0),0))</f>
        <v/>
      </c>
      <c r="Q1647" s="12" t="str">
        <f>IF(ISBLANK(VLOOKUP($H1647*100+Q$2,Feuil2!$A$3:$CQ$931,HLOOKUP(Feuil1!$F1647,Feuil2!$E$1:$DG$2,2,0),0)),"",VLOOKUP($H1647*100+Q$2,Feuil2!$A$3:$CQ$931,HLOOKUP(Feuil1!$F1647,Feuil2!$E$1:$DG$2,2,0),0))</f>
        <v/>
      </c>
      <c r="R1647" s="12" t="str">
        <f>IF(ISBLANK(VLOOKUP($H1647*100+R$2,Feuil2!$A$3:$CQ$931,HLOOKUP(Feuil1!$F1647,Feuil2!$E$1:$DG$2,2,0),0)),"",VLOOKUP($H1647*100+R$2,Feuil2!$A$3:$CQ$931,HLOOKUP(Feuil1!$F1647,Feuil2!$E$1:$DG$2,2,0),0))</f>
        <v/>
      </c>
      <c r="S1647" s="12" t="str">
        <f>IF(ISBLANK(VLOOKUP($H1647*100+S$2,Feuil2!$A$3:$CQ$931,HLOOKUP(Feuil1!$F1647,Feuil2!$E$1:$DG$2,2,0),0)),"",VLOOKUP($H1647*100+S$2,Feuil2!$A$3:$CQ$931,HLOOKUP(Feuil1!$F1647,Feuil2!$E$1:$DG$2,2,0),0))</f>
        <v/>
      </c>
      <c r="T1647" s="12" t="str">
        <f>IF(ISBLANK(VLOOKUP($H1647*100+T$2,Feuil2!$A$3:$CQ$931,HLOOKUP(Feuil1!$F1647,Feuil2!$E$1:$DG$2,2,0),0)),"",VLOOKUP($H1647*100+T$2,Feuil2!$A$3:$CQ$931,HLOOKUP(Feuil1!$F1647,Feuil2!$E$1:$DG$2,2,0),0))</f>
        <v/>
      </c>
      <c r="U1647" s="12"/>
    </row>
    <row r="1648" spans="1:44" x14ac:dyDescent="0.35">
      <c r="A1648" s="10" t="s">
        <v>117</v>
      </c>
      <c r="B1648" s="8" t="s">
        <v>61</v>
      </c>
      <c r="C1648" s="39">
        <v>452450</v>
      </c>
      <c r="D1648" s="39">
        <v>382700</v>
      </c>
      <c r="E1648" s="39">
        <v>110</v>
      </c>
      <c r="F1648" s="10">
        <v>3401</v>
      </c>
      <c r="G1648" s="5" t="s">
        <v>62</v>
      </c>
      <c r="H1648" s="11">
        <v>1947</v>
      </c>
      <c r="I1648" s="12" t="str">
        <f>IF(ISBLANK(VLOOKUP($H1648*100+I$2,Feuil2!$A$3:$CQ$931,HLOOKUP(Feuil1!$F1648,Feuil2!$E$1:$DG$2,2,0),0)),"",VLOOKUP($H1648*100+I$2,Feuil2!$A$3:$CQ$931,HLOOKUP(Feuil1!$F1648,Feuil2!$E$1:$DG$2,2,0),0))</f>
        <v/>
      </c>
      <c r="J1648" s="12" t="str">
        <f>IF(ISBLANK(VLOOKUP($H1648*100+J$2,Feuil2!$A$3:$CQ$931,HLOOKUP(Feuil1!$F1648,Feuil2!$E$1:$DG$2,2,0),0)),"",VLOOKUP($H1648*100+J$2,Feuil2!$A$3:$CQ$931,HLOOKUP(Feuil1!$F1648,Feuil2!$E$1:$DG$2,2,0),0))</f>
        <v/>
      </c>
      <c r="K1648" s="12" t="str">
        <f>IF(ISBLANK(VLOOKUP($H1648*100+K$2,Feuil2!$A$3:$CQ$931,HLOOKUP(Feuil1!$F1648,Feuil2!$E$1:$DG$2,2,0),0)),"",VLOOKUP($H1648*100+K$2,Feuil2!$A$3:$CQ$931,HLOOKUP(Feuil1!$F1648,Feuil2!$E$1:$DG$2,2,0),0))</f>
        <v/>
      </c>
      <c r="L1648" s="12" t="str">
        <f>IF(ISBLANK(VLOOKUP($H1648*100+L$2,Feuil2!$A$3:$CQ$931,HLOOKUP(Feuil1!$F1648,Feuil2!$E$1:$DG$2,2,0),0)),"",VLOOKUP($H1648*100+L$2,Feuil2!$A$3:$CQ$931,HLOOKUP(Feuil1!$F1648,Feuil2!$E$1:$DG$2,2,0),0))</f>
        <v/>
      </c>
      <c r="M1648" s="12" t="str">
        <f>IF(ISBLANK(VLOOKUP($H1648*100+M$2,Feuil2!$A$3:$CQ$931,HLOOKUP(Feuil1!$F1648,Feuil2!$E$1:$DG$2,2,0),0)),"",VLOOKUP($H1648*100+M$2,Feuil2!$A$3:$CQ$931,HLOOKUP(Feuil1!$F1648,Feuil2!$E$1:$DG$2,2,0),0))</f>
        <v/>
      </c>
      <c r="N1648" s="12" t="str">
        <f>IF(ISBLANK(VLOOKUP($H1648*100+N$2,Feuil2!$A$3:$CQ$931,HLOOKUP(Feuil1!$F1648,Feuil2!$E$1:$DG$2,2,0),0)),"",VLOOKUP($H1648*100+N$2,Feuil2!$A$3:$CQ$931,HLOOKUP(Feuil1!$F1648,Feuil2!$E$1:$DG$2,2,0),0))</f>
        <v/>
      </c>
      <c r="O1648" s="12" t="str">
        <f>IF(ISBLANK(VLOOKUP($H1648*100+O$2,Feuil2!$A$3:$CQ$931,HLOOKUP(Feuil1!$F1648,Feuil2!$E$1:$DG$2,2,0),0)),"",VLOOKUP($H1648*100+O$2,Feuil2!$A$3:$CQ$931,HLOOKUP(Feuil1!$F1648,Feuil2!$E$1:$DG$2,2,0),0))</f>
        <v/>
      </c>
      <c r="P1648" s="12" t="str">
        <f>IF(ISBLANK(VLOOKUP($H1648*100+P$2,Feuil2!$A$3:$CQ$931,HLOOKUP(Feuil1!$F1648,Feuil2!$E$1:$DG$2,2,0),0)),"",VLOOKUP($H1648*100+P$2,Feuil2!$A$3:$CQ$931,HLOOKUP(Feuil1!$F1648,Feuil2!$E$1:$DG$2,2,0),0))</f>
        <v/>
      </c>
      <c r="Q1648" s="12" t="str">
        <f>IF(ISBLANK(VLOOKUP($H1648*100+Q$2,Feuil2!$A$3:$CQ$931,HLOOKUP(Feuil1!$F1648,Feuil2!$E$1:$DG$2,2,0),0)),"",VLOOKUP($H1648*100+Q$2,Feuil2!$A$3:$CQ$931,HLOOKUP(Feuil1!$F1648,Feuil2!$E$1:$DG$2,2,0),0))</f>
        <v/>
      </c>
      <c r="R1648" s="12" t="str">
        <f>IF(ISBLANK(VLOOKUP($H1648*100+R$2,Feuil2!$A$3:$CQ$931,HLOOKUP(Feuil1!$F1648,Feuil2!$E$1:$DG$2,2,0),0)),"",VLOOKUP($H1648*100+R$2,Feuil2!$A$3:$CQ$931,HLOOKUP(Feuil1!$F1648,Feuil2!$E$1:$DG$2,2,0),0))</f>
        <v/>
      </c>
      <c r="S1648" s="12" t="str">
        <f>IF(ISBLANK(VLOOKUP($H1648*100+S$2,Feuil2!$A$3:$CQ$931,HLOOKUP(Feuil1!$F1648,Feuil2!$E$1:$DG$2,2,0),0)),"",VLOOKUP($H1648*100+S$2,Feuil2!$A$3:$CQ$931,HLOOKUP(Feuil1!$F1648,Feuil2!$E$1:$DG$2,2,0),0))</f>
        <v/>
      </c>
      <c r="T1648" s="12" t="str">
        <f>IF(ISBLANK(VLOOKUP($H1648*100+T$2,Feuil2!$A$3:$CQ$931,HLOOKUP(Feuil1!$F1648,Feuil2!$E$1:$DG$2,2,0),0)),"",VLOOKUP($H1648*100+T$2,Feuil2!$A$3:$CQ$931,HLOOKUP(Feuil1!$F1648,Feuil2!$E$1:$DG$2,2,0),0))</f>
        <v/>
      </c>
      <c r="U1648" s="12"/>
    </row>
    <row r="1649" spans="1:21" x14ac:dyDescent="0.35">
      <c r="A1649" s="10" t="s">
        <v>117</v>
      </c>
      <c r="B1649" s="8" t="s">
        <v>61</v>
      </c>
      <c r="C1649" s="39">
        <v>452450</v>
      </c>
      <c r="D1649" s="39">
        <v>382700</v>
      </c>
      <c r="E1649" s="39">
        <v>110</v>
      </c>
      <c r="F1649" s="10">
        <v>3401</v>
      </c>
      <c r="G1649" s="5" t="s">
        <v>62</v>
      </c>
      <c r="H1649" s="11">
        <v>1948</v>
      </c>
      <c r="I1649" s="12" t="str">
        <f>IF(ISBLANK(VLOOKUP($H1649*100+I$2,Feuil2!$A$3:$CQ$931,HLOOKUP(Feuil1!$F1649,Feuil2!$E$1:$DG$2,2,0),0)),"",VLOOKUP($H1649*100+I$2,Feuil2!$A$3:$CQ$931,HLOOKUP(Feuil1!$F1649,Feuil2!$E$1:$DG$2,2,0),0))</f>
        <v/>
      </c>
      <c r="J1649" s="12" t="str">
        <f>IF(ISBLANK(VLOOKUP($H1649*100+J$2,Feuil2!$A$3:$CQ$931,HLOOKUP(Feuil1!$F1649,Feuil2!$E$1:$DG$2,2,0),0)),"",VLOOKUP($H1649*100+J$2,Feuil2!$A$3:$CQ$931,HLOOKUP(Feuil1!$F1649,Feuil2!$E$1:$DG$2,2,0),0))</f>
        <v/>
      </c>
      <c r="K1649" s="12" t="str">
        <f>IF(ISBLANK(VLOOKUP($H1649*100+K$2,Feuil2!$A$3:$CQ$931,HLOOKUP(Feuil1!$F1649,Feuil2!$E$1:$DG$2,2,0),0)),"",VLOOKUP($H1649*100+K$2,Feuil2!$A$3:$CQ$931,HLOOKUP(Feuil1!$F1649,Feuil2!$E$1:$DG$2,2,0),0))</f>
        <v/>
      </c>
      <c r="L1649" s="12" t="str">
        <f>IF(ISBLANK(VLOOKUP($H1649*100+L$2,Feuil2!$A$3:$CQ$931,HLOOKUP(Feuil1!$F1649,Feuil2!$E$1:$DG$2,2,0),0)),"",VLOOKUP($H1649*100+L$2,Feuil2!$A$3:$CQ$931,HLOOKUP(Feuil1!$F1649,Feuil2!$E$1:$DG$2,2,0),0))</f>
        <v/>
      </c>
      <c r="M1649" s="12" t="str">
        <f>IF(ISBLANK(VLOOKUP($H1649*100+M$2,Feuil2!$A$3:$CQ$931,HLOOKUP(Feuil1!$F1649,Feuil2!$E$1:$DG$2,2,0),0)),"",VLOOKUP($H1649*100+M$2,Feuil2!$A$3:$CQ$931,HLOOKUP(Feuil1!$F1649,Feuil2!$E$1:$DG$2,2,0),0))</f>
        <v/>
      </c>
      <c r="N1649" s="12" t="str">
        <f>IF(ISBLANK(VLOOKUP($H1649*100+N$2,Feuil2!$A$3:$CQ$931,HLOOKUP(Feuil1!$F1649,Feuil2!$E$1:$DG$2,2,0),0)),"",VLOOKUP($H1649*100+N$2,Feuil2!$A$3:$CQ$931,HLOOKUP(Feuil1!$F1649,Feuil2!$E$1:$DG$2,2,0),0))</f>
        <v/>
      </c>
      <c r="O1649" s="12" t="str">
        <f>IF(ISBLANK(VLOOKUP($H1649*100+O$2,Feuil2!$A$3:$CQ$931,HLOOKUP(Feuil1!$F1649,Feuil2!$E$1:$DG$2,2,0),0)),"",VLOOKUP($H1649*100+O$2,Feuil2!$A$3:$CQ$931,HLOOKUP(Feuil1!$F1649,Feuil2!$E$1:$DG$2,2,0),0))</f>
        <v/>
      </c>
      <c r="P1649" s="12" t="str">
        <f>IF(ISBLANK(VLOOKUP($H1649*100+P$2,Feuil2!$A$3:$CQ$931,HLOOKUP(Feuil1!$F1649,Feuil2!$E$1:$DG$2,2,0),0)),"",VLOOKUP($H1649*100+P$2,Feuil2!$A$3:$CQ$931,HLOOKUP(Feuil1!$F1649,Feuil2!$E$1:$DG$2,2,0),0))</f>
        <v/>
      </c>
      <c r="Q1649" s="12" t="str">
        <f>IF(ISBLANK(VLOOKUP($H1649*100+Q$2,Feuil2!$A$3:$CQ$931,HLOOKUP(Feuil1!$F1649,Feuil2!$E$1:$DG$2,2,0),0)),"",VLOOKUP($H1649*100+Q$2,Feuil2!$A$3:$CQ$931,HLOOKUP(Feuil1!$F1649,Feuil2!$E$1:$DG$2,2,0),0))</f>
        <v/>
      </c>
      <c r="R1649" s="12" t="str">
        <f>IF(ISBLANK(VLOOKUP($H1649*100+R$2,Feuil2!$A$3:$CQ$931,HLOOKUP(Feuil1!$F1649,Feuil2!$E$1:$DG$2,2,0),0)),"",VLOOKUP($H1649*100+R$2,Feuil2!$A$3:$CQ$931,HLOOKUP(Feuil1!$F1649,Feuil2!$E$1:$DG$2,2,0),0))</f>
        <v/>
      </c>
      <c r="S1649" s="12" t="str">
        <f>IF(ISBLANK(VLOOKUP($H1649*100+S$2,Feuil2!$A$3:$CQ$931,HLOOKUP(Feuil1!$F1649,Feuil2!$E$1:$DG$2,2,0),0)),"",VLOOKUP($H1649*100+S$2,Feuil2!$A$3:$CQ$931,HLOOKUP(Feuil1!$F1649,Feuil2!$E$1:$DG$2,2,0),0))</f>
        <v/>
      </c>
      <c r="T1649" s="12" t="str">
        <f>IF(ISBLANK(VLOOKUP($H1649*100+T$2,Feuil2!$A$3:$CQ$931,HLOOKUP(Feuil1!$F1649,Feuil2!$E$1:$DG$2,2,0),0)),"",VLOOKUP($H1649*100+T$2,Feuil2!$A$3:$CQ$931,HLOOKUP(Feuil1!$F1649,Feuil2!$E$1:$DG$2,2,0),0))</f>
        <v/>
      </c>
      <c r="U1649" s="12"/>
    </row>
    <row r="1650" spans="1:21" x14ac:dyDescent="0.35">
      <c r="A1650" s="10" t="s">
        <v>117</v>
      </c>
      <c r="B1650" s="8" t="s">
        <v>61</v>
      </c>
      <c r="C1650" s="39">
        <v>452450</v>
      </c>
      <c r="D1650" s="39">
        <v>382700</v>
      </c>
      <c r="E1650" s="39">
        <v>110</v>
      </c>
      <c r="F1650" s="10">
        <v>3401</v>
      </c>
      <c r="G1650" s="5" t="s">
        <v>62</v>
      </c>
      <c r="H1650" s="11">
        <v>1949</v>
      </c>
      <c r="I1650" s="12" t="str">
        <f>IF(ISBLANK(VLOOKUP($H1650*100+I$2,Feuil2!$A$3:$CQ$931,HLOOKUP(Feuil1!$F1650,Feuil2!$E$1:$DG$2,2,0),0)),"",VLOOKUP($H1650*100+I$2,Feuil2!$A$3:$CQ$931,HLOOKUP(Feuil1!$F1650,Feuil2!$E$1:$DG$2,2,0),0))</f>
        <v/>
      </c>
      <c r="J1650" s="12" t="str">
        <f>IF(ISBLANK(VLOOKUP($H1650*100+J$2,Feuil2!$A$3:$CQ$931,HLOOKUP(Feuil1!$F1650,Feuil2!$E$1:$DG$2,2,0),0)),"",VLOOKUP($H1650*100+J$2,Feuil2!$A$3:$CQ$931,HLOOKUP(Feuil1!$F1650,Feuil2!$E$1:$DG$2,2,0),0))</f>
        <v/>
      </c>
      <c r="K1650" s="12" t="str">
        <f>IF(ISBLANK(VLOOKUP($H1650*100+K$2,Feuil2!$A$3:$CQ$931,HLOOKUP(Feuil1!$F1650,Feuil2!$E$1:$DG$2,2,0),0)),"",VLOOKUP($H1650*100+K$2,Feuil2!$A$3:$CQ$931,HLOOKUP(Feuil1!$F1650,Feuil2!$E$1:$DG$2,2,0),0))</f>
        <v/>
      </c>
      <c r="L1650" s="12" t="str">
        <f>IF(ISBLANK(VLOOKUP($H1650*100+L$2,Feuil2!$A$3:$CQ$931,HLOOKUP(Feuil1!$F1650,Feuil2!$E$1:$DG$2,2,0),0)),"",VLOOKUP($H1650*100+L$2,Feuil2!$A$3:$CQ$931,HLOOKUP(Feuil1!$F1650,Feuil2!$E$1:$DG$2,2,0),0))</f>
        <v/>
      </c>
      <c r="M1650" s="12" t="str">
        <f>IF(ISBLANK(VLOOKUP($H1650*100+M$2,Feuil2!$A$3:$CQ$931,HLOOKUP(Feuil1!$F1650,Feuil2!$E$1:$DG$2,2,0),0)),"",VLOOKUP($H1650*100+M$2,Feuil2!$A$3:$CQ$931,HLOOKUP(Feuil1!$F1650,Feuil2!$E$1:$DG$2,2,0),0))</f>
        <v/>
      </c>
      <c r="N1650" s="12" t="str">
        <f>IF(ISBLANK(VLOOKUP($H1650*100+N$2,Feuil2!$A$3:$CQ$931,HLOOKUP(Feuil1!$F1650,Feuil2!$E$1:$DG$2,2,0),0)),"",VLOOKUP($H1650*100+N$2,Feuil2!$A$3:$CQ$931,HLOOKUP(Feuil1!$F1650,Feuil2!$E$1:$DG$2,2,0),0))</f>
        <v/>
      </c>
      <c r="O1650" s="12" t="str">
        <f>IF(ISBLANK(VLOOKUP($H1650*100+O$2,Feuil2!$A$3:$CQ$931,HLOOKUP(Feuil1!$F1650,Feuil2!$E$1:$DG$2,2,0),0)),"",VLOOKUP($H1650*100+O$2,Feuil2!$A$3:$CQ$931,HLOOKUP(Feuil1!$F1650,Feuil2!$E$1:$DG$2,2,0),0))</f>
        <v/>
      </c>
      <c r="P1650" s="12" t="str">
        <f>IF(ISBLANK(VLOOKUP($H1650*100+P$2,Feuil2!$A$3:$CQ$931,HLOOKUP(Feuil1!$F1650,Feuil2!$E$1:$DG$2,2,0),0)),"",VLOOKUP($H1650*100+P$2,Feuil2!$A$3:$CQ$931,HLOOKUP(Feuil1!$F1650,Feuil2!$E$1:$DG$2,2,0),0))</f>
        <v/>
      </c>
      <c r="Q1650" s="12" t="str">
        <f>IF(ISBLANK(VLOOKUP($H1650*100+Q$2,Feuil2!$A$3:$CQ$931,HLOOKUP(Feuil1!$F1650,Feuil2!$E$1:$DG$2,2,0),0)),"",VLOOKUP($H1650*100+Q$2,Feuil2!$A$3:$CQ$931,HLOOKUP(Feuil1!$F1650,Feuil2!$E$1:$DG$2,2,0),0))</f>
        <v/>
      </c>
      <c r="R1650" s="12" t="str">
        <f>IF(ISBLANK(VLOOKUP($H1650*100+R$2,Feuil2!$A$3:$CQ$931,HLOOKUP(Feuil1!$F1650,Feuil2!$E$1:$DG$2,2,0),0)),"",VLOOKUP($H1650*100+R$2,Feuil2!$A$3:$CQ$931,HLOOKUP(Feuil1!$F1650,Feuil2!$E$1:$DG$2,2,0),0))</f>
        <v/>
      </c>
      <c r="S1650" s="12" t="str">
        <f>IF(ISBLANK(VLOOKUP($H1650*100+S$2,Feuil2!$A$3:$CQ$931,HLOOKUP(Feuil1!$F1650,Feuil2!$E$1:$DG$2,2,0),0)),"",VLOOKUP($H1650*100+S$2,Feuil2!$A$3:$CQ$931,HLOOKUP(Feuil1!$F1650,Feuil2!$E$1:$DG$2,2,0),0))</f>
        <v/>
      </c>
      <c r="T1650" s="12" t="str">
        <f>IF(ISBLANK(VLOOKUP($H1650*100+T$2,Feuil2!$A$3:$CQ$931,HLOOKUP(Feuil1!$F1650,Feuil2!$E$1:$DG$2,2,0),0)),"",VLOOKUP($H1650*100+T$2,Feuil2!$A$3:$CQ$931,HLOOKUP(Feuil1!$F1650,Feuil2!$E$1:$DG$2,2,0),0))</f>
        <v/>
      </c>
      <c r="U1650" s="12"/>
    </row>
    <row r="1651" spans="1:21" x14ac:dyDescent="0.35">
      <c r="A1651" s="10" t="s">
        <v>117</v>
      </c>
      <c r="B1651" s="8" t="s">
        <v>61</v>
      </c>
      <c r="C1651" s="39">
        <v>452450</v>
      </c>
      <c r="D1651" s="39">
        <v>382700</v>
      </c>
      <c r="E1651" s="39">
        <v>110</v>
      </c>
      <c r="F1651" s="10">
        <v>3401</v>
      </c>
      <c r="G1651" s="5" t="s">
        <v>62</v>
      </c>
      <c r="H1651" s="11">
        <v>1950</v>
      </c>
      <c r="I1651" s="12" t="str">
        <f>IF(ISBLANK(VLOOKUP($H1651*100+I$2,Feuil2!$A$3:$CQ$931,HLOOKUP(Feuil1!$F1651,Feuil2!$E$1:$DG$2,2,0),0)),"",VLOOKUP($H1651*100+I$2,Feuil2!$A$3:$CQ$931,HLOOKUP(Feuil1!$F1651,Feuil2!$E$1:$DG$2,2,0),0))</f>
        <v/>
      </c>
      <c r="J1651" s="12" t="str">
        <f>IF(ISBLANK(VLOOKUP($H1651*100+J$2,Feuil2!$A$3:$CQ$931,HLOOKUP(Feuil1!$F1651,Feuil2!$E$1:$DG$2,2,0),0)),"",VLOOKUP($H1651*100+J$2,Feuil2!$A$3:$CQ$931,HLOOKUP(Feuil1!$F1651,Feuil2!$E$1:$DG$2,2,0),0))</f>
        <v/>
      </c>
      <c r="K1651" s="12" t="str">
        <f>IF(ISBLANK(VLOOKUP($H1651*100+K$2,Feuil2!$A$3:$CQ$931,HLOOKUP(Feuil1!$F1651,Feuil2!$E$1:$DG$2,2,0),0)),"",VLOOKUP($H1651*100+K$2,Feuil2!$A$3:$CQ$931,HLOOKUP(Feuil1!$F1651,Feuil2!$E$1:$DG$2,2,0),0))</f>
        <v/>
      </c>
      <c r="L1651" s="12" t="str">
        <f>IF(ISBLANK(VLOOKUP($H1651*100+L$2,Feuil2!$A$3:$CQ$931,HLOOKUP(Feuil1!$F1651,Feuil2!$E$1:$DG$2,2,0),0)),"",VLOOKUP($H1651*100+L$2,Feuil2!$A$3:$CQ$931,HLOOKUP(Feuil1!$F1651,Feuil2!$E$1:$DG$2,2,0),0))</f>
        <v/>
      </c>
      <c r="M1651" s="12" t="str">
        <f>IF(ISBLANK(VLOOKUP($H1651*100+M$2,Feuil2!$A$3:$CQ$931,HLOOKUP(Feuil1!$F1651,Feuil2!$E$1:$DG$2,2,0),0)),"",VLOOKUP($H1651*100+M$2,Feuil2!$A$3:$CQ$931,HLOOKUP(Feuil1!$F1651,Feuil2!$E$1:$DG$2,2,0),0))</f>
        <v/>
      </c>
      <c r="N1651" s="12" t="str">
        <f>IF(ISBLANK(VLOOKUP($H1651*100+N$2,Feuil2!$A$3:$CQ$931,HLOOKUP(Feuil1!$F1651,Feuil2!$E$1:$DG$2,2,0),0)),"",VLOOKUP($H1651*100+N$2,Feuil2!$A$3:$CQ$931,HLOOKUP(Feuil1!$F1651,Feuil2!$E$1:$DG$2,2,0),0))</f>
        <v/>
      </c>
      <c r="O1651" s="12" t="str">
        <f>IF(ISBLANK(VLOOKUP($H1651*100+O$2,Feuil2!$A$3:$CQ$931,HLOOKUP(Feuil1!$F1651,Feuil2!$E$1:$DG$2,2,0),0)),"",VLOOKUP($H1651*100+O$2,Feuil2!$A$3:$CQ$931,HLOOKUP(Feuil1!$F1651,Feuil2!$E$1:$DG$2,2,0),0))</f>
        <v/>
      </c>
      <c r="P1651" s="12" t="str">
        <f>IF(ISBLANK(VLOOKUP($H1651*100+P$2,Feuil2!$A$3:$CQ$931,HLOOKUP(Feuil1!$F1651,Feuil2!$E$1:$DG$2,2,0),0)),"",VLOOKUP($H1651*100+P$2,Feuil2!$A$3:$CQ$931,HLOOKUP(Feuil1!$F1651,Feuil2!$E$1:$DG$2,2,0),0))</f>
        <v/>
      </c>
      <c r="Q1651" s="12" t="str">
        <f>IF(ISBLANK(VLOOKUP($H1651*100+Q$2,Feuil2!$A$3:$CQ$931,HLOOKUP(Feuil1!$F1651,Feuil2!$E$1:$DG$2,2,0),0)),"",VLOOKUP($H1651*100+Q$2,Feuil2!$A$3:$CQ$931,HLOOKUP(Feuil1!$F1651,Feuil2!$E$1:$DG$2,2,0),0))</f>
        <v/>
      </c>
      <c r="R1651" s="12" t="str">
        <f>IF(ISBLANK(VLOOKUP($H1651*100+R$2,Feuil2!$A$3:$CQ$931,HLOOKUP(Feuil1!$F1651,Feuil2!$E$1:$DG$2,2,0),0)),"",VLOOKUP($H1651*100+R$2,Feuil2!$A$3:$CQ$931,HLOOKUP(Feuil1!$F1651,Feuil2!$E$1:$DG$2,2,0),0))</f>
        <v/>
      </c>
      <c r="S1651" s="12" t="str">
        <f>IF(ISBLANK(VLOOKUP($H1651*100+S$2,Feuil2!$A$3:$CQ$931,HLOOKUP(Feuil1!$F1651,Feuil2!$E$1:$DG$2,2,0),0)),"",VLOOKUP($H1651*100+S$2,Feuil2!$A$3:$CQ$931,HLOOKUP(Feuil1!$F1651,Feuil2!$E$1:$DG$2,2,0),0))</f>
        <v/>
      </c>
      <c r="T1651" s="12" t="str">
        <f>IF(ISBLANK(VLOOKUP($H1651*100+T$2,Feuil2!$A$3:$CQ$931,HLOOKUP(Feuil1!$F1651,Feuil2!$E$1:$DG$2,2,0),0)),"",VLOOKUP($H1651*100+T$2,Feuil2!$A$3:$CQ$931,HLOOKUP(Feuil1!$F1651,Feuil2!$E$1:$DG$2,2,0),0))</f>
        <v/>
      </c>
      <c r="U1651" s="12"/>
    </row>
    <row r="1652" spans="1:21" x14ac:dyDescent="0.35">
      <c r="A1652" s="10" t="s">
        <v>117</v>
      </c>
      <c r="B1652" s="8" t="s">
        <v>61</v>
      </c>
      <c r="C1652" s="39">
        <v>452450</v>
      </c>
      <c r="D1652" s="39">
        <v>382700</v>
      </c>
      <c r="E1652" s="39">
        <v>110</v>
      </c>
      <c r="F1652" s="10">
        <v>3401</v>
      </c>
      <c r="G1652" s="5" t="s">
        <v>62</v>
      </c>
      <c r="H1652" s="11">
        <v>1951</v>
      </c>
      <c r="I1652" s="12" t="str">
        <f>IF(ISBLANK(VLOOKUP($H1652*100+I$2,Feuil2!$A$3:$CQ$931,HLOOKUP(Feuil1!$F1652,Feuil2!$E$1:$DG$2,2,0),0)),"",VLOOKUP($H1652*100+I$2,Feuil2!$A$3:$CQ$931,HLOOKUP(Feuil1!$F1652,Feuil2!$E$1:$DG$2,2,0),0))</f>
        <v/>
      </c>
      <c r="J1652" s="12" t="str">
        <f>IF(ISBLANK(VLOOKUP($H1652*100+J$2,Feuil2!$A$3:$CQ$931,HLOOKUP(Feuil1!$F1652,Feuil2!$E$1:$DG$2,2,0),0)),"",VLOOKUP($H1652*100+J$2,Feuil2!$A$3:$CQ$931,HLOOKUP(Feuil1!$F1652,Feuil2!$E$1:$DG$2,2,0),0))</f>
        <v/>
      </c>
      <c r="K1652" s="12" t="str">
        <f>IF(ISBLANK(VLOOKUP($H1652*100+K$2,Feuil2!$A$3:$CQ$931,HLOOKUP(Feuil1!$F1652,Feuil2!$E$1:$DG$2,2,0),0)),"",VLOOKUP($H1652*100+K$2,Feuil2!$A$3:$CQ$931,HLOOKUP(Feuil1!$F1652,Feuil2!$E$1:$DG$2,2,0),0))</f>
        <v/>
      </c>
      <c r="L1652" s="12" t="str">
        <f>IF(ISBLANK(VLOOKUP($H1652*100+L$2,Feuil2!$A$3:$CQ$931,HLOOKUP(Feuil1!$F1652,Feuil2!$E$1:$DG$2,2,0),0)),"",VLOOKUP($H1652*100+L$2,Feuil2!$A$3:$CQ$931,HLOOKUP(Feuil1!$F1652,Feuil2!$E$1:$DG$2,2,0),0))</f>
        <v/>
      </c>
      <c r="M1652" s="12" t="str">
        <f>IF(ISBLANK(VLOOKUP($H1652*100+M$2,Feuil2!$A$3:$CQ$931,HLOOKUP(Feuil1!$F1652,Feuil2!$E$1:$DG$2,2,0),0)),"",VLOOKUP($H1652*100+M$2,Feuil2!$A$3:$CQ$931,HLOOKUP(Feuil1!$F1652,Feuil2!$E$1:$DG$2,2,0),0))</f>
        <v/>
      </c>
      <c r="N1652" s="12" t="str">
        <f>IF(ISBLANK(VLOOKUP($H1652*100+N$2,Feuil2!$A$3:$CQ$931,HLOOKUP(Feuil1!$F1652,Feuil2!$E$1:$DG$2,2,0),0)),"",VLOOKUP($H1652*100+N$2,Feuil2!$A$3:$CQ$931,HLOOKUP(Feuil1!$F1652,Feuil2!$E$1:$DG$2,2,0),0))</f>
        <v/>
      </c>
      <c r="O1652" s="12" t="str">
        <f>IF(ISBLANK(VLOOKUP($H1652*100+O$2,Feuil2!$A$3:$CQ$931,HLOOKUP(Feuil1!$F1652,Feuil2!$E$1:$DG$2,2,0),0)),"",VLOOKUP($H1652*100+O$2,Feuil2!$A$3:$CQ$931,HLOOKUP(Feuil1!$F1652,Feuil2!$E$1:$DG$2,2,0),0))</f>
        <v/>
      </c>
      <c r="P1652" s="12" t="str">
        <f>IF(ISBLANK(VLOOKUP($H1652*100+P$2,Feuil2!$A$3:$CQ$931,HLOOKUP(Feuil1!$F1652,Feuil2!$E$1:$DG$2,2,0),0)),"",VLOOKUP($H1652*100+P$2,Feuil2!$A$3:$CQ$931,HLOOKUP(Feuil1!$F1652,Feuil2!$E$1:$DG$2,2,0),0))</f>
        <v/>
      </c>
      <c r="Q1652" s="12" t="str">
        <f>IF(ISBLANK(VLOOKUP($H1652*100+Q$2,Feuil2!$A$3:$CQ$931,HLOOKUP(Feuil1!$F1652,Feuil2!$E$1:$DG$2,2,0),0)),"",VLOOKUP($H1652*100+Q$2,Feuil2!$A$3:$CQ$931,HLOOKUP(Feuil1!$F1652,Feuil2!$E$1:$DG$2,2,0),0))</f>
        <v/>
      </c>
      <c r="R1652" s="12" t="str">
        <f>IF(ISBLANK(VLOOKUP($H1652*100+R$2,Feuil2!$A$3:$CQ$931,HLOOKUP(Feuil1!$F1652,Feuil2!$E$1:$DG$2,2,0),0)),"",VLOOKUP($H1652*100+R$2,Feuil2!$A$3:$CQ$931,HLOOKUP(Feuil1!$F1652,Feuil2!$E$1:$DG$2,2,0),0))</f>
        <v/>
      </c>
      <c r="S1652" s="12" t="str">
        <f>IF(ISBLANK(VLOOKUP($H1652*100+S$2,Feuil2!$A$3:$CQ$931,HLOOKUP(Feuil1!$F1652,Feuil2!$E$1:$DG$2,2,0),0)),"",VLOOKUP($H1652*100+S$2,Feuil2!$A$3:$CQ$931,HLOOKUP(Feuil1!$F1652,Feuil2!$E$1:$DG$2,2,0),0))</f>
        <v/>
      </c>
      <c r="T1652" s="12" t="str">
        <f>IF(ISBLANK(VLOOKUP($H1652*100+T$2,Feuil2!$A$3:$CQ$931,HLOOKUP(Feuil1!$F1652,Feuil2!$E$1:$DG$2,2,0),0)),"",VLOOKUP($H1652*100+T$2,Feuil2!$A$3:$CQ$931,HLOOKUP(Feuil1!$F1652,Feuil2!$E$1:$DG$2,2,0),0))</f>
        <v/>
      </c>
      <c r="U1652" s="12"/>
    </row>
    <row r="1653" spans="1:21" x14ac:dyDescent="0.35">
      <c r="A1653" s="10" t="s">
        <v>117</v>
      </c>
      <c r="B1653" s="8" t="s">
        <v>61</v>
      </c>
      <c r="C1653" s="39">
        <v>452450</v>
      </c>
      <c r="D1653" s="39">
        <v>382700</v>
      </c>
      <c r="E1653" s="39">
        <v>110</v>
      </c>
      <c r="F1653" s="10">
        <v>3401</v>
      </c>
      <c r="G1653" s="5" t="s">
        <v>62</v>
      </c>
      <c r="H1653" s="11">
        <v>1952</v>
      </c>
      <c r="I1653" s="12" t="str">
        <f>IF(ISBLANK(VLOOKUP($H1653*100+I$2,Feuil2!$A$3:$CQ$931,HLOOKUP(Feuil1!$F1653,Feuil2!$E$1:$DG$2,2,0),0)),"",VLOOKUP($H1653*100+I$2,Feuil2!$A$3:$CQ$931,HLOOKUP(Feuil1!$F1653,Feuil2!$E$1:$DG$2,2,0),0))</f>
        <v/>
      </c>
      <c r="J1653" s="12" t="str">
        <f>IF(ISBLANK(VLOOKUP($H1653*100+J$2,Feuil2!$A$3:$CQ$931,HLOOKUP(Feuil1!$F1653,Feuil2!$E$1:$DG$2,2,0),0)),"",VLOOKUP($H1653*100+J$2,Feuil2!$A$3:$CQ$931,HLOOKUP(Feuil1!$F1653,Feuil2!$E$1:$DG$2,2,0),0))</f>
        <v/>
      </c>
      <c r="K1653" s="12" t="str">
        <f>IF(ISBLANK(VLOOKUP($H1653*100+K$2,Feuil2!$A$3:$CQ$931,HLOOKUP(Feuil1!$F1653,Feuil2!$E$1:$DG$2,2,0),0)),"",VLOOKUP($H1653*100+K$2,Feuil2!$A$3:$CQ$931,HLOOKUP(Feuil1!$F1653,Feuil2!$E$1:$DG$2,2,0),0))</f>
        <v/>
      </c>
      <c r="L1653" s="12" t="str">
        <f>IF(ISBLANK(VLOOKUP($H1653*100+L$2,Feuil2!$A$3:$CQ$931,HLOOKUP(Feuil1!$F1653,Feuil2!$E$1:$DG$2,2,0),0)),"",VLOOKUP($H1653*100+L$2,Feuil2!$A$3:$CQ$931,HLOOKUP(Feuil1!$F1653,Feuil2!$E$1:$DG$2,2,0),0))</f>
        <v/>
      </c>
      <c r="M1653" s="12" t="str">
        <f>IF(ISBLANK(VLOOKUP($H1653*100+M$2,Feuil2!$A$3:$CQ$931,HLOOKUP(Feuil1!$F1653,Feuil2!$E$1:$DG$2,2,0),0)),"",VLOOKUP($H1653*100+M$2,Feuil2!$A$3:$CQ$931,HLOOKUP(Feuil1!$F1653,Feuil2!$E$1:$DG$2,2,0),0))</f>
        <v/>
      </c>
      <c r="N1653" s="12" t="str">
        <f>IF(ISBLANK(VLOOKUP($H1653*100+N$2,Feuil2!$A$3:$CQ$931,HLOOKUP(Feuil1!$F1653,Feuil2!$E$1:$DG$2,2,0),0)),"",VLOOKUP($H1653*100+N$2,Feuil2!$A$3:$CQ$931,HLOOKUP(Feuil1!$F1653,Feuil2!$E$1:$DG$2,2,0),0))</f>
        <v/>
      </c>
      <c r="O1653" s="12" t="str">
        <f>IF(ISBLANK(VLOOKUP($H1653*100+O$2,Feuil2!$A$3:$CQ$931,HLOOKUP(Feuil1!$F1653,Feuil2!$E$1:$DG$2,2,0),0)),"",VLOOKUP($H1653*100+O$2,Feuil2!$A$3:$CQ$931,HLOOKUP(Feuil1!$F1653,Feuil2!$E$1:$DG$2,2,0),0))</f>
        <v/>
      </c>
      <c r="P1653" s="12" t="str">
        <f>IF(ISBLANK(VLOOKUP($H1653*100+P$2,Feuil2!$A$3:$CQ$931,HLOOKUP(Feuil1!$F1653,Feuil2!$E$1:$DG$2,2,0),0)),"",VLOOKUP($H1653*100+P$2,Feuil2!$A$3:$CQ$931,HLOOKUP(Feuil1!$F1653,Feuil2!$E$1:$DG$2,2,0),0))</f>
        <v/>
      </c>
      <c r="Q1653" s="12" t="str">
        <f>IF(ISBLANK(VLOOKUP($H1653*100+Q$2,Feuil2!$A$3:$CQ$931,HLOOKUP(Feuil1!$F1653,Feuil2!$E$1:$DG$2,2,0),0)),"",VLOOKUP($H1653*100+Q$2,Feuil2!$A$3:$CQ$931,HLOOKUP(Feuil1!$F1653,Feuil2!$E$1:$DG$2,2,0),0))</f>
        <v/>
      </c>
      <c r="R1653" s="12" t="str">
        <f>IF(ISBLANK(VLOOKUP($H1653*100+R$2,Feuil2!$A$3:$CQ$931,HLOOKUP(Feuil1!$F1653,Feuil2!$E$1:$DG$2,2,0),0)),"",VLOOKUP($H1653*100+R$2,Feuil2!$A$3:$CQ$931,HLOOKUP(Feuil1!$F1653,Feuil2!$E$1:$DG$2,2,0),0))</f>
        <v/>
      </c>
      <c r="S1653" s="12" t="str">
        <f>IF(ISBLANK(VLOOKUP($H1653*100+S$2,Feuil2!$A$3:$CQ$931,HLOOKUP(Feuil1!$F1653,Feuil2!$E$1:$DG$2,2,0),0)),"",VLOOKUP($H1653*100+S$2,Feuil2!$A$3:$CQ$931,HLOOKUP(Feuil1!$F1653,Feuil2!$E$1:$DG$2,2,0),0))</f>
        <v/>
      </c>
      <c r="T1653" s="12" t="str">
        <f>IF(ISBLANK(VLOOKUP($H1653*100+T$2,Feuil2!$A$3:$CQ$931,HLOOKUP(Feuil1!$F1653,Feuil2!$E$1:$DG$2,2,0),0)),"",VLOOKUP($H1653*100+T$2,Feuil2!$A$3:$CQ$931,HLOOKUP(Feuil1!$F1653,Feuil2!$E$1:$DG$2,2,0),0))</f>
        <v/>
      </c>
      <c r="U1653" s="12"/>
    </row>
    <row r="1654" spans="1:21" x14ac:dyDescent="0.35">
      <c r="A1654" s="10" t="s">
        <v>117</v>
      </c>
      <c r="B1654" s="8" t="s">
        <v>61</v>
      </c>
      <c r="C1654" s="39">
        <v>452450</v>
      </c>
      <c r="D1654" s="39">
        <v>382700</v>
      </c>
      <c r="E1654" s="39">
        <v>110</v>
      </c>
      <c r="F1654" s="10">
        <v>3401</v>
      </c>
      <c r="G1654" s="5" t="s">
        <v>62</v>
      </c>
      <c r="H1654" s="11">
        <v>1953</v>
      </c>
      <c r="I1654" s="12" t="str">
        <f>IF(ISBLANK(VLOOKUP($H1654*100+I$2,Feuil2!$A$3:$CQ$931,HLOOKUP(Feuil1!$F1654,Feuil2!$E$1:$DG$2,2,0),0)),"",VLOOKUP($H1654*100+I$2,Feuil2!$A$3:$CQ$931,HLOOKUP(Feuil1!$F1654,Feuil2!$E$1:$DG$2,2,0),0))</f>
        <v/>
      </c>
      <c r="J1654" s="12" t="str">
        <f>IF(ISBLANK(VLOOKUP($H1654*100+J$2,Feuil2!$A$3:$CQ$931,HLOOKUP(Feuil1!$F1654,Feuil2!$E$1:$DG$2,2,0),0)),"",VLOOKUP($H1654*100+J$2,Feuil2!$A$3:$CQ$931,HLOOKUP(Feuil1!$F1654,Feuil2!$E$1:$DG$2,2,0),0))</f>
        <v/>
      </c>
      <c r="K1654" s="12" t="str">
        <f>IF(ISBLANK(VLOOKUP($H1654*100+K$2,Feuil2!$A$3:$CQ$931,HLOOKUP(Feuil1!$F1654,Feuil2!$E$1:$DG$2,2,0),0)),"",VLOOKUP($H1654*100+K$2,Feuil2!$A$3:$CQ$931,HLOOKUP(Feuil1!$F1654,Feuil2!$E$1:$DG$2,2,0),0))</f>
        <v/>
      </c>
      <c r="L1654" s="12" t="str">
        <f>IF(ISBLANK(VLOOKUP($H1654*100+L$2,Feuil2!$A$3:$CQ$931,HLOOKUP(Feuil1!$F1654,Feuil2!$E$1:$DG$2,2,0),0)),"",VLOOKUP($H1654*100+L$2,Feuil2!$A$3:$CQ$931,HLOOKUP(Feuil1!$F1654,Feuil2!$E$1:$DG$2,2,0),0))</f>
        <v/>
      </c>
      <c r="M1654" s="12" t="str">
        <f>IF(ISBLANK(VLOOKUP($H1654*100+M$2,Feuil2!$A$3:$CQ$931,HLOOKUP(Feuil1!$F1654,Feuil2!$E$1:$DG$2,2,0),0)),"",VLOOKUP($H1654*100+M$2,Feuil2!$A$3:$CQ$931,HLOOKUP(Feuil1!$F1654,Feuil2!$E$1:$DG$2,2,0),0))</f>
        <v/>
      </c>
      <c r="N1654" s="12" t="str">
        <f>IF(ISBLANK(VLOOKUP($H1654*100+N$2,Feuil2!$A$3:$CQ$931,HLOOKUP(Feuil1!$F1654,Feuil2!$E$1:$DG$2,2,0),0)),"",VLOOKUP($H1654*100+N$2,Feuil2!$A$3:$CQ$931,HLOOKUP(Feuil1!$F1654,Feuil2!$E$1:$DG$2,2,0),0))</f>
        <v/>
      </c>
      <c r="O1654" s="12" t="str">
        <f>IF(ISBLANK(VLOOKUP($H1654*100+O$2,Feuil2!$A$3:$CQ$931,HLOOKUP(Feuil1!$F1654,Feuil2!$E$1:$DG$2,2,0),0)),"",VLOOKUP($H1654*100+O$2,Feuil2!$A$3:$CQ$931,HLOOKUP(Feuil1!$F1654,Feuil2!$E$1:$DG$2,2,0),0))</f>
        <v/>
      </c>
      <c r="P1654" s="12" t="str">
        <f>IF(ISBLANK(VLOOKUP($H1654*100+P$2,Feuil2!$A$3:$CQ$931,HLOOKUP(Feuil1!$F1654,Feuil2!$E$1:$DG$2,2,0),0)),"",VLOOKUP($H1654*100+P$2,Feuil2!$A$3:$CQ$931,HLOOKUP(Feuil1!$F1654,Feuil2!$E$1:$DG$2,2,0),0))</f>
        <v/>
      </c>
      <c r="Q1654" s="12" t="str">
        <f>IF(ISBLANK(VLOOKUP($H1654*100+Q$2,Feuil2!$A$3:$CQ$931,HLOOKUP(Feuil1!$F1654,Feuil2!$E$1:$DG$2,2,0),0)),"",VLOOKUP($H1654*100+Q$2,Feuil2!$A$3:$CQ$931,HLOOKUP(Feuil1!$F1654,Feuil2!$E$1:$DG$2,2,0),0))</f>
        <v/>
      </c>
      <c r="R1654" s="12" t="str">
        <f>IF(ISBLANK(VLOOKUP($H1654*100+R$2,Feuil2!$A$3:$CQ$931,HLOOKUP(Feuil1!$F1654,Feuil2!$E$1:$DG$2,2,0),0)),"",VLOOKUP($H1654*100+R$2,Feuil2!$A$3:$CQ$931,HLOOKUP(Feuil1!$F1654,Feuil2!$E$1:$DG$2,2,0),0))</f>
        <v/>
      </c>
      <c r="S1654" s="12" t="str">
        <f>IF(ISBLANK(VLOOKUP($H1654*100+S$2,Feuil2!$A$3:$CQ$931,HLOOKUP(Feuil1!$F1654,Feuil2!$E$1:$DG$2,2,0),0)),"",VLOOKUP($H1654*100+S$2,Feuil2!$A$3:$CQ$931,HLOOKUP(Feuil1!$F1654,Feuil2!$E$1:$DG$2,2,0),0))</f>
        <v/>
      </c>
      <c r="T1654" s="12" t="str">
        <f>IF(ISBLANK(VLOOKUP($H1654*100+T$2,Feuil2!$A$3:$CQ$931,HLOOKUP(Feuil1!$F1654,Feuil2!$E$1:$DG$2,2,0),0)),"",VLOOKUP($H1654*100+T$2,Feuil2!$A$3:$CQ$931,HLOOKUP(Feuil1!$F1654,Feuil2!$E$1:$DG$2,2,0),0))</f>
        <v/>
      </c>
      <c r="U1654" s="12"/>
    </row>
    <row r="1655" spans="1:21" x14ac:dyDescent="0.35">
      <c r="A1655" s="10" t="s">
        <v>117</v>
      </c>
      <c r="B1655" s="8" t="s">
        <v>61</v>
      </c>
      <c r="C1655" s="39">
        <v>452450</v>
      </c>
      <c r="D1655" s="39">
        <v>382700</v>
      </c>
      <c r="E1655" s="39">
        <v>110</v>
      </c>
      <c r="F1655" s="10">
        <v>3401</v>
      </c>
      <c r="G1655" s="5" t="s">
        <v>62</v>
      </c>
      <c r="H1655" s="11">
        <v>1954</v>
      </c>
      <c r="I1655" s="12" t="str">
        <f>IF(ISBLANK(VLOOKUP($H1655*100+I$2,Feuil2!$A$3:$CQ$931,HLOOKUP(Feuil1!$F1655,Feuil2!$E$1:$DG$2,2,0),0)),"",VLOOKUP($H1655*100+I$2,Feuil2!$A$3:$CQ$931,HLOOKUP(Feuil1!$F1655,Feuil2!$E$1:$DG$2,2,0),0))</f>
        <v/>
      </c>
      <c r="J1655" s="12" t="str">
        <f>IF(ISBLANK(VLOOKUP($H1655*100+J$2,Feuil2!$A$3:$CQ$931,HLOOKUP(Feuil1!$F1655,Feuil2!$E$1:$DG$2,2,0),0)),"",VLOOKUP($H1655*100+J$2,Feuil2!$A$3:$CQ$931,HLOOKUP(Feuil1!$F1655,Feuil2!$E$1:$DG$2,2,0),0))</f>
        <v/>
      </c>
      <c r="K1655" s="12" t="str">
        <f>IF(ISBLANK(VLOOKUP($H1655*100+K$2,Feuil2!$A$3:$CQ$931,HLOOKUP(Feuil1!$F1655,Feuil2!$E$1:$DG$2,2,0),0)),"",VLOOKUP($H1655*100+K$2,Feuil2!$A$3:$CQ$931,HLOOKUP(Feuil1!$F1655,Feuil2!$E$1:$DG$2,2,0),0))</f>
        <v/>
      </c>
      <c r="L1655" s="12" t="str">
        <f>IF(ISBLANK(VLOOKUP($H1655*100+L$2,Feuil2!$A$3:$CQ$931,HLOOKUP(Feuil1!$F1655,Feuil2!$E$1:$DG$2,2,0),0)),"",VLOOKUP($H1655*100+L$2,Feuil2!$A$3:$CQ$931,HLOOKUP(Feuil1!$F1655,Feuil2!$E$1:$DG$2,2,0),0))</f>
        <v/>
      </c>
      <c r="M1655" s="12" t="str">
        <f>IF(ISBLANK(VLOOKUP($H1655*100+M$2,Feuil2!$A$3:$CQ$931,HLOOKUP(Feuil1!$F1655,Feuil2!$E$1:$DG$2,2,0),0)),"",VLOOKUP($H1655*100+M$2,Feuil2!$A$3:$CQ$931,HLOOKUP(Feuil1!$F1655,Feuil2!$E$1:$DG$2,2,0),0))</f>
        <v/>
      </c>
      <c r="N1655" s="12" t="str">
        <f>IF(ISBLANK(VLOOKUP($H1655*100+N$2,Feuil2!$A$3:$CQ$931,HLOOKUP(Feuil1!$F1655,Feuil2!$E$1:$DG$2,2,0),0)),"",VLOOKUP($H1655*100+N$2,Feuil2!$A$3:$CQ$931,HLOOKUP(Feuil1!$F1655,Feuil2!$E$1:$DG$2,2,0),0))</f>
        <v/>
      </c>
      <c r="O1655" s="12" t="str">
        <f>IF(ISBLANK(VLOOKUP($H1655*100+O$2,Feuil2!$A$3:$CQ$931,HLOOKUP(Feuil1!$F1655,Feuil2!$E$1:$DG$2,2,0),0)),"",VLOOKUP($H1655*100+O$2,Feuil2!$A$3:$CQ$931,HLOOKUP(Feuil1!$F1655,Feuil2!$E$1:$DG$2,2,0),0))</f>
        <v/>
      </c>
      <c r="P1655" s="12" t="str">
        <f>IF(ISBLANK(VLOOKUP($H1655*100+P$2,Feuil2!$A$3:$CQ$931,HLOOKUP(Feuil1!$F1655,Feuil2!$E$1:$DG$2,2,0),0)),"",VLOOKUP($H1655*100+P$2,Feuil2!$A$3:$CQ$931,HLOOKUP(Feuil1!$F1655,Feuil2!$E$1:$DG$2,2,0),0))</f>
        <v/>
      </c>
      <c r="Q1655" s="12" t="str">
        <f>IF(ISBLANK(VLOOKUP($H1655*100+Q$2,Feuil2!$A$3:$CQ$931,HLOOKUP(Feuil1!$F1655,Feuil2!$E$1:$DG$2,2,0),0)),"",VLOOKUP($H1655*100+Q$2,Feuil2!$A$3:$CQ$931,HLOOKUP(Feuil1!$F1655,Feuil2!$E$1:$DG$2,2,0),0))</f>
        <v/>
      </c>
      <c r="R1655" s="12" t="str">
        <f>IF(ISBLANK(VLOOKUP($H1655*100+R$2,Feuil2!$A$3:$CQ$931,HLOOKUP(Feuil1!$F1655,Feuil2!$E$1:$DG$2,2,0),0)),"",VLOOKUP($H1655*100+R$2,Feuil2!$A$3:$CQ$931,HLOOKUP(Feuil1!$F1655,Feuil2!$E$1:$DG$2,2,0),0))</f>
        <v/>
      </c>
      <c r="S1655" s="12" t="str">
        <f>IF(ISBLANK(VLOOKUP($H1655*100+S$2,Feuil2!$A$3:$CQ$931,HLOOKUP(Feuil1!$F1655,Feuil2!$E$1:$DG$2,2,0),0)),"",VLOOKUP($H1655*100+S$2,Feuil2!$A$3:$CQ$931,HLOOKUP(Feuil1!$F1655,Feuil2!$E$1:$DG$2,2,0),0))</f>
        <v/>
      </c>
      <c r="T1655" s="12" t="str">
        <f>IF(ISBLANK(VLOOKUP($H1655*100+T$2,Feuil2!$A$3:$CQ$931,HLOOKUP(Feuil1!$F1655,Feuil2!$E$1:$DG$2,2,0),0)),"",VLOOKUP($H1655*100+T$2,Feuil2!$A$3:$CQ$931,HLOOKUP(Feuil1!$F1655,Feuil2!$E$1:$DG$2,2,0),0))</f>
        <v/>
      </c>
      <c r="U1655" s="12"/>
    </row>
    <row r="1656" spans="1:21" x14ac:dyDescent="0.35">
      <c r="A1656" s="10" t="s">
        <v>117</v>
      </c>
      <c r="B1656" s="8" t="s">
        <v>61</v>
      </c>
      <c r="C1656" s="39">
        <v>452450</v>
      </c>
      <c r="D1656" s="39">
        <v>382700</v>
      </c>
      <c r="E1656" s="39">
        <v>110</v>
      </c>
      <c r="F1656" s="10">
        <v>3401</v>
      </c>
      <c r="G1656" s="5" t="s">
        <v>62</v>
      </c>
      <c r="H1656" s="11">
        <v>1955</v>
      </c>
      <c r="I1656" s="12" t="str">
        <f>IF(ISBLANK(VLOOKUP($H1656*100+I$2,Feuil2!$A$3:$CQ$931,HLOOKUP(Feuil1!$F1656,Feuil2!$E$1:$DG$2,2,0),0)),"",VLOOKUP($H1656*100+I$2,Feuil2!$A$3:$CQ$931,HLOOKUP(Feuil1!$F1656,Feuil2!$E$1:$DG$2,2,0),0))</f>
        <v/>
      </c>
      <c r="J1656" s="12" t="str">
        <f>IF(ISBLANK(VLOOKUP($H1656*100+J$2,Feuil2!$A$3:$CQ$931,HLOOKUP(Feuil1!$F1656,Feuil2!$E$1:$DG$2,2,0),0)),"",VLOOKUP($H1656*100+J$2,Feuil2!$A$3:$CQ$931,HLOOKUP(Feuil1!$F1656,Feuil2!$E$1:$DG$2,2,0),0))</f>
        <v/>
      </c>
      <c r="K1656" s="12" t="str">
        <f>IF(ISBLANK(VLOOKUP($H1656*100+K$2,Feuil2!$A$3:$CQ$931,HLOOKUP(Feuil1!$F1656,Feuil2!$E$1:$DG$2,2,0),0)),"",VLOOKUP($H1656*100+K$2,Feuil2!$A$3:$CQ$931,HLOOKUP(Feuil1!$F1656,Feuil2!$E$1:$DG$2,2,0),0))</f>
        <v/>
      </c>
      <c r="L1656" s="12" t="str">
        <f>IF(ISBLANK(VLOOKUP($H1656*100+L$2,Feuil2!$A$3:$CQ$931,HLOOKUP(Feuil1!$F1656,Feuil2!$E$1:$DG$2,2,0),0)),"",VLOOKUP($H1656*100+L$2,Feuil2!$A$3:$CQ$931,HLOOKUP(Feuil1!$F1656,Feuil2!$E$1:$DG$2,2,0),0))</f>
        <v/>
      </c>
      <c r="M1656" s="12" t="str">
        <f>IF(ISBLANK(VLOOKUP($H1656*100+M$2,Feuil2!$A$3:$CQ$931,HLOOKUP(Feuil1!$F1656,Feuil2!$E$1:$DG$2,2,0),0)),"",VLOOKUP($H1656*100+M$2,Feuil2!$A$3:$CQ$931,HLOOKUP(Feuil1!$F1656,Feuil2!$E$1:$DG$2,2,0),0))</f>
        <v/>
      </c>
      <c r="N1656" s="12" t="str">
        <f>IF(ISBLANK(VLOOKUP($H1656*100+N$2,Feuil2!$A$3:$CQ$931,HLOOKUP(Feuil1!$F1656,Feuil2!$E$1:$DG$2,2,0),0)),"",VLOOKUP($H1656*100+N$2,Feuil2!$A$3:$CQ$931,HLOOKUP(Feuil1!$F1656,Feuil2!$E$1:$DG$2,2,0),0))</f>
        <v/>
      </c>
      <c r="O1656" s="12" t="str">
        <f>IF(ISBLANK(VLOOKUP($H1656*100+O$2,Feuil2!$A$3:$CQ$931,HLOOKUP(Feuil1!$F1656,Feuil2!$E$1:$DG$2,2,0),0)),"",VLOOKUP($H1656*100+O$2,Feuil2!$A$3:$CQ$931,HLOOKUP(Feuil1!$F1656,Feuil2!$E$1:$DG$2,2,0),0))</f>
        <v/>
      </c>
      <c r="P1656" s="12" t="str">
        <f>IF(ISBLANK(VLOOKUP($H1656*100+P$2,Feuil2!$A$3:$CQ$931,HLOOKUP(Feuil1!$F1656,Feuil2!$E$1:$DG$2,2,0),0)),"",VLOOKUP($H1656*100+P$2,Feuil2!$A$3:$CQ$931,HLOOKUP(Feuil1!$F1656,Feuil2!$E$1:$DG$2,2,0),0))</f>
        <v/>
      </c>
      <c r="Q1656" s="12" t="str">
        <f>IF(ISBLANK(VLOOKUP($H1656*100+Q$2,Feuil2!$A$3:$CQ$931,HLOOKUP(Feuil1!$F1656,Feuil2!$E$1:$DG$2,2,0),0)),"",VLOOKUP($H1656*100+Q$2,Feuil2!$A$3:$CQ$931,HLOOKUP(Feuil1!$F1656,Feuil2!$E$1:$DG$2,2,0),0))</f>
        <v/>
      </c>
      <c r="R1656" s="12" t="str">
        <f>IF(ISBLANK(VLOOKUP($H1656*100+R$2,Feuil2!$A$3:$CQ$931,HLOOKUP(Feuil1!$F1656,Feuil2!$E$1:$DG$2,2,0),0)),"",VLOOKUP($H1656*100+R$2,Feuil2!$A$3:$CQ$931,HLOOKUP(Feuil1!$F1656,Feuil2!$E$1:$DG$2,2,0),0))</f>
        <v/>
      </c>
      <c r="S1656" s="12" t="str">
        <f>IF(ISBLANK(VLOOKUP($H1656*100+S$2,Feuil2!$A$3:$CQ$931,HLOOKUP(Feuil1!$F1656,Feuil2!$E$1:$DG$2,2,0),0)),"",VLOOKUP($H1656*100+S$2,Feuil2!$A$3:$CQ$931,HLOOKUP(Feuil1!$F1656,Feuil2!$E$1:$DG$2,2,0),0))</f>
        <v/>
      </c>
      <c r="T1656" s="12" t="str">
        <f>IF(ISBLANK(VLOOKUP($H1656*100+T$2,Feuil2!$A$3:$CQ$931,HLOOKUP(Feuil1!$F1656,Feuil2!$E$1:$DG$2,2,0),0)),"",VLOOKUP($H1656*100+T$2,Feuil2!$A$3:$CQ$931,HLOOKUP(Feuil1!$F1656,Feuil2!$E$1:$DG$2,2,0),0))</f>
        <v/>
      </c>
      <c r="U1656" s="12"/>
    </row>
    <row r="1657" spans="1:21" x14ac:dyDescent="0.35">
      <c r="A1657" s="10" t="s">
        <v>117</v>
      </c>
      <c r="B1657" s="8" t="s">
        <v>61</v>
      </c>
      <c r="C1657" s="39">
        <v>452450</v>
      </c>
      <c r="D1657" s="39">
        <v>382700</v>
      </c>
      <c r="E1657" s="39">
        <v>110</v>
      </c>
      <c r="F1657" s="10">
        <v>3401</v>
      </c>
      <c r="G1657" s="5" t="s">
        <v>62</v>
      </c>
      <c r="H1657" s="11">
        <v>1956</v>
      </c>
      <c r="I1657" s="12" t="str">
        <f>IF(ISBLANK(VLOOKUP($H1657*100+I$2,Feuil2!$A$3:$CQ$931,HLOOKUP(Feuil1!$F1657,Feuil2!$E$1:$DG$2,2,0),0)),"",VLOOKUP($H1657*100+I$2,Feuil2!$A$3:$CQ$931,HLOOKUP(Feuil1!$F1657,Feuil2!$E$1:$DG$2,2,0),0))</f>
        <v/>
      </c>
      <c r="J1657" s="12" t="str">
        <f>IF(ISBLANK(VLOOKUP($H1657*100+J$2,Feuil2!$A$3:$CQ$931,HLOOKUP(Feuil1!$F1657,Feuil2!$E$1:$DG$2,2,0),0)),"",VLOOKUP($H1657*100+J$2,Feuil2!$A$3:$CQ$931,HLOOKUP(Feuil1!$F1657,Feuil2!$E$1:$DG$2,2,0),0))</f>
        <v/>
      </c>
      <c r="K1657" s="12" t="str">
        <f>IF(ISBLANK(VLOOKUP($H1657*100+K$2,Feuil2!$A$3:$CQ$931,HLOOKUP(Feuil1!$F1657,Feuil2!$E$1:$DG$2,2,0),0)),"",VLOOKUP($H1657*100+K$2,Feuil2!$A$3:$CQ$931,HLOOKUP(Feuil1!$F1657,Feuil2!$E$1:$DG$2,2,0),0))</f>
        <v/>
      </c>
      <c r="L1657" s="12" t="str">
        <f>IF(ISBLANK(VLOOKUP($H1657*100+L$2,Feuil2!$A$3:$CQ$931,HLOOKUP(Feuil1!$F1657,Feuil2!$E$1:$DG$2,2,0),0)),"",VLOOKUP($H1657*100+L$2,Feuil2!$A$3:$CQ$931,HLOOKUP(Feuil1!$F1657,Feuil2!$E$1:$DG$2,2,0),0))</f>
        <v/>
      </c>
      <c r="M1657" s="12" t="str">
        <f>IF(ISBLANK(VLOOKUP($H1657*100+M$2,Feuil2!$A$3:$CQ$931,HLOOKUP(Feuil1!$F1657,Feuil2!$E$1:$DG$2,2,0),0)),"",VLOOKUP($H1657*100+M$2,Feuil2!$A$3:$CQ$931,HLOOKUP(Feuil1!$F1657,Feuil2!$E$1:$DG$2,2,0),0))</f>
        <v/>
      </c>
      <c r="N1657" s="12" t="str">
        <f>IF(ISBLANK(VLOOKUP($H1657*100+N$2,Feuil2!$A$3:$CQ$931,HLOOKUP(Feuil1!$F1657,Feuil2!$E$1:$DG$2,2,0),0)),"",VLOOKUP($H1657*100+N$2,Feuil2!$A$3:$CQ$931,HLOOKUP(Feuil1!$F1657,Feuil2!$E$1:$DG$2,2,0),0))</f>
        <v/>
      </c>
      <c r="O1657" s="12" t="str">
        <f>IF(ISBLANK(VLOOKUP($H1657*100+O$2,Feuil2!$A$3:$CQ$931,HLOOKUP(Feuil1!$F1657,Feuil2!$E$1:$DG$2,2,0),0)),"",VLOOKUP($H1657*100+O$2,Feuil2!$A$3:$CQ$931,HLOOKUP(Feuil1!$F1657,Feuil2!$E$1:$DG$2,2,0),0))</f>
        <v/>
      </c>
      <c r="P1657" s="12" t="str">
        <f>IF(ISBLANK(VLOOKUP($H1657*100+P$2,Feuil2!$A$3:$CQ$931,HLOOKUP(Feuil1!$F1657,Feuil2!$E$1:$DG$2,2,0),0)),"",VLOOKUP($H1657*100+P$2,Feuil2!$A$3:$CQ$931,HLOOKUP(Feuil1!$F1657,Feuil2!$E$1:$DG$2,2,0),0))</f>
        <v/>
      </c>
      <c r="Q1657" s="12" t="str">
        <f>IF(ISBLANK(VLOOKUP($H1657*100+Q$2,Feuil2!$A$3:$CQ$931,HLOOKUP(Feuil1!$F1657,Feuil2!$E$1:$DG$2,2,0),0)),"",VLOOKUP($H1657*100+Q$2,Feuil2!$A$3:$CQ$931,HLOOKUP(Feuil1!$F1657,Feuil2!$E$1:$DG$2,2,0),0))</f>
        <v/>
      </c>
      <c r="R1657" s="12" t="str">
        <f>IF(ISBLANK(VLOOKUP($H1657*100+R$2,Feuil2!$A$3:$CQ$931,HLOOKUP(Feuil1!$F1657,Feuil2!$E$1:$DG$2,2,0),0)),"",VLOOKUP($H1657*100+R$2,Feuil2!$A$3:$CQ$931,HLOOKUP(Feuil1!$F1657,Feuil2!$E$1:$DG$2,2,0),0))</f>
        <v/>
      </c>
      <c r="S1657" s="12" t="str">
        <f>IF(ISBLANK(VLOOKUP($H1657*100+S$2,Feuil2!$A$3:$CQ$931,HLOOKUP(Feuil1!$F1657,Feuil2!$E$1:$DG$2,2,0),0)),"",VLOOKUP($H1657*100+S$2,Feuil2!$A$3:$CQ$931,HLOOKUP(Feuil1!$F1657,Feuil2!$E$1:$DG$2,2,0),0))</f>
        <v/>
      </c>
      <c r="T1657" s="12" t="str">
        <f>IF(ISBLANK(VLOOKUP($H1657*100+T$2,Feuil2!$A$3:$CQ$931,HLOOKUP(Feuil1!$F1657,Feuil2!$E$1:$DG$2,2,0),0)),"",VLOOKUP($H1657*100+T$2,Feuil2!$A$3:$CQ$931,HLOOKUP(Feuil1!$F1657,Feuil2!$E$1:$DG$2,2,0),0))</f>
        <v/>
      </c>
      <c r="U1657" s="12"/>
    </row>
    <row r="1658" spans="1:21" x14ac:dyDescent="0.35">
      <c r="A1658" s="10" t="s">
        <v>117</v>
      </c>
      <c r="B1658" s="8" t="s">
        <v>61</v>
      </c>
      <c r="C1658" s="39">
        <v>452450</v>
      </c>
      <c r="D1658" s="39">
        <v>382700</v>
      </c>
      <c r="E1658" s="39">
        <v>110</v>
      </c>
      <c r="F1658" s="10">
        <v>3401</v>
      </c>
      <c r="G1658" s="5" t="s">
        <v>62</v>
      </c>
      <c r="H1658" s="11">
        <v>1957</v>
      </c>
      <c r="I1658" s="12" t="str">
        <f>IF(ISBLANK(VLOOKUP($H1658*100+I$2,Feuil2!$A$3:$CQ$931,HLOOKUP(Feuil1!$F1658,Feuil2!$E$1:$DG$2,2,0),0)),"",VLOOKUP($H1658*100+I$2,Feuil2!$A$3:$CQ$931,HLOOKUP(Feuil1!$F1658,Feuil2!$E$1:$DG$2,2,0),0))</f>
        <v/>
      </c>
      <c r="J1658" s="12" t="str">
        <f>IF(ISBLANK(VLOOKUP($H1658*100+J$2,Feuil2!$A$3:$CQ$931,HLOOKUP(Feuil1!$F1658,Feuil2!$E$1:$DG$2,2,0),0)),"",VLOOKUP($H1658*100+J$2,Feuil2!$A$3:$CQ$931,HLOOKUP(Feuil1!$F1658,Feuil2!$E$1:$DG$2,2,0),0))</f>
        <v/>
      </c>
      <c r="K1658" s="12" t="str">
        <f>IF(ISBLANK(VLOOKUP($H1658*100+K$2,Feuil2!$A$3:$CQ$931,HLOOKUP(Feuil1!$F1658,Feuil2!$E$1:$DG$2,2,0),0)),"",VLOOKUP($H1658*100+K$2,Feuil2!$A$3:$CQ$931,HLOOKUP(Feuil1!$F1658,Feuil2!$E$1:$DG$2,2,0),0))</f>
        <v/>
      </c>
      <c r="L1658" s="12" t="str">
        <f>IF(ISBLANK(VLOOKUP($H1658*100+L$2,Feuil2!$A$3:$CQ$931,HLOOKUP(Feuil1!$F1658,Feuil2!$E$1:$DG$2,2,0),0)),"",VLOOKUP($H1658*100+L$2,Feuil2!$A$3:$CQ$931,HLOOKUP(Feuil1!$F1658,Feuil2!$E$1:$DG$2,2,0),0))</f>
        <v/>
      </c>
      <c r="M1658" s="12" t="str">
        <f>IF(ISBLANK(VLOOKUP($H1658*100+M$2,Feuil2!$A$3:$CQ$931,HLOOKUP(Feuil1!$F1658,Feuil2!$E$1:$DG$2,2,0),0)),"",VLOOKUP($H1658*100+M$2,Feuil2!$A$3:$CQ$931,HLOOKUP(Feuil1!$F1658,Feuil2!$E$1:$DG$2,2,0),0))</f>
        <v/>
      </c>
      <c r="N1658" s="12" t="str">
        <f>IF(ISBLANK(VLOOKUP($H1658*100+N$2,Feuil2!$A$3:$CQ$931,HLOOKUP(Feuil1!$F1658,Feuil2!$E$1:$DG$2,2,0),0)),"",VLOOKUP($H1658*100+N$2,Feuil2!$A$3:$CQ$931,HLOOKUP(Feuil1!$F1658,Feuil2!$E$1:$DG$2,2,0),0))</f>
        <v/>
      </c>
      <c r="O1658" s="12" t="str">
        <f>IF(ISBLANK(VLOOKUP($H1658*100+O$2,Feuil2!$A$3:$CQ$931,HLOOKUP(Feuil1!$F1658,Feuil2!$E$1:$DG$2,2,0),0)),"",VLOOKUP($H1658*100+O$2,Feuil2!$A$3:$CQ$931,HLOOKUP(Feuil1!$F1658,Feuil2!$E$1:$DG$2,2,0),0))</f>
        <v/>
      </c>
      <c r="P1658" s="12" t="str">
        <f>IF(ISBLANK(VLOOKUP($H1658*100+P$2,Feuil2!$A$3:$CQ$931,HLOOKUP(Feuil1!$F1658,Feuil2!$E$1:$DG$2,2,0),0)),"",VLOOKUP($H1658*100+P$2,Feuil2!$A$3:$CQ$931,HLOOKUP(Feuil1!$F1658,Feuil2!$E$1:$DG$2,2,0),0))</f>
        <v/>
      </c>
      <c r="Q1658" s="12" t="str">
        <f>IF(ISBLANK(VLOOKUP($H1658*100+Q$2,Feuil2!$A$3:$CQ$931,HLOOKUP(Feuil1!$F1658,Feuil2!$E$1:$DG$2,2,0),0)),"",VLOOKUP($H1658*100+Q$2,Feuil2!$A$3:$CQ$931,HLOOKUP(Feuil1!$F1658,Feuil2!$E$1:$DG$2,2,0),0))</f>
        <v/>
      </c>
      <c r="R1658" s="12" t="str">
        <f>IF(ISBLANK(VLOOKUP($H1658*100+R$2,Feuil2!$A$3:$CQ$931,HLOOKUP(Feuil1!$F1658,Feuil2!$E$1:$DG$2,2,0),0)),"",VLOOKUP($H1658*100+R$2,Feuil2!$A$3:$CQ$931,HLOOKUP(Feuil1!$F1658,Feuil2!$E$1:$DG$2,2,0),0))</f>
        <v/>
      </c>
      <c r="S1658" s="12" t="str">
        <f>IF(ISBLANK(VLOOKUP($H1658*100+S$2,Feuil2!$A$3:$CQ$931,HLOOKUP(Feuil1!$F1658,Feuil2!$E$1:$DG$2,2,0),0)),"",VLOOKUP($H1658*100+S$2,Feuil2!$A$3:$CQ$931,HLOOKUP(Feuil1!$F1658,Feuil2!$E$1:$DG$2,2,0),0))</f>
        <v/>
      </c>
      <c r="T1658" s="12" t="str">
        <f>IF(ISBLANK(VLOOKUP($H1658*100+T$2,Feuil2!$A$3:$CQ$931,HLOOKUP(Feuil1!$F1658,Feuil2!$E$1:$DG$2,2,0),0)),"",VLOOKUP($H1658*100+T$2,Feuil2!$A$3:$CQ$931,HLOOKUP(Feuil1!$F1658,Feuil2!$E$1:$DG$2,2,0),0))</f>
        <v/>
      </c>
      <c r="U1658" s="12"/>
    </row>
    <row r="1659" spans="1:21" x14ac:dyDescent="0.35">
      <c r="A1659" s="10" t="s">
        <v>117</v>
      </c>
      <c r="B1659" s="8" t="s">
        <v>61</v>
      </c>
      <c r="C1659" s="39">
        <v>452450</v>
      </c>
      <c r="D1659" s="39">
        <v>382700</v>
      </c>
      <c r="E1659" s="39">
        <v>110</v>
      </c>
      <c r="F1659" s="10">
        <v>3401</v>
      </c>
      <c r="G1659" s="5" t="s">
        <v>62</v>
      </c>
      <c r="H1659" s="11">
        <v>1958</v>
      </c>
      <c r="I1659" s="12" t="str">
        <f>IF(ISBLANK(VLOOKUP($H1659*100+I$2,Feuil2!$A$3:$CQ$931,HLOOKUP(Feuil1!$F1659,Feuil2!$E$1:$DG$2,2,0),0)),"",VLOOKUP($H1659*100+I$2,Feuil2!$A$3:$CQ$931,HLOOKUP(Feuil1!$F1659,Feuil2!$E$1:$DG$2,2,0),0))</f>
        <v/>
      </c>
      <c r="J1659" s="12" t="str">
        <f>IF(ISBLANK(VLOOKUP($H1659*100+J$2,Feuil2!$A$3:$CQ$931,HLOOKUP(Feuil1!$F1659,Feuil2!$E$1:$DG$2,2,0),0)),"",VLOOKUP($H1659*100+J$2,Feuil2!$A$3:$CQ$931,HLOOKUP(Feuil1!$F1659,Feuil2!$E$1:$DG$2,2,0),0))</f>
        <v/>
      </c>
      <c r="K1659" s="12" t="str">
        <f>IF(ISBLANK(VLOOKUP($H1659*100+K$2,Feuil2!$A$3:$CQ$931,HLOOKUP(Feuil1!$F1659,Feuil2!$E$1:$DG$2,2,0),0)),"",VLOOKUP($H1659*100+K$2,Feuil2!$A$3:$CQ$931,HLOOKUP(Feuil1!$F1659,Feuil2!$E$1:$DG$2,2,0),0))</f>
        <v/>
      </c>
      <c r="L1659" s="12" t="str">
        <f>IF(ISBLANK(VLOOKUP($H1659*100+L$2,Feuil2!$A$3:$CQ$931,HLOOKUP(Feuil1!$F1659,Feuil2!$E$1:$DG$2,2,0),0)),"",VLOOKUP($H1659*100+L$2,Feuil2!$A$3:$CQ$931,HLOOKUP(Feuil1!$F1659,Feuil2!$E$1:$DG$2,2,0),0))</f>
        <v/>
      </c>
      <c r="M1659" s="12" t="str">
        <f>IF(ISBLANK(VLOOKUP($H1659*100+M$2,Feuil2!$A$3:$CQ$931,HLOOKUP(Feuil1!$F1659,Feuil2!$E$1:$DG$2,2,0),0)),"",VLOOKUP($H1659*100+M$2,Feuil2!$A$3:$CQ$931,HLOOKUP(Feuil1!$F1659,Feuil2!$E$1:$DG$2,2,0),0))</f>
        <v/>
      </c>
      <c r="N1659" s="12" t="str">
        <f>IF(ISBLANK(VLOOKUP($H1659*100+N$2,Feuil2!$A$3:$CQ$931,HLOOKUP(Feuil1!$F1659,Feuil2!$E$1:$DG$2,2,0),0)),"",VLOOKUP($H1659*100+N$2,Feuil2!$A$3:$CQ$931,HLOOKUP(Feuil1!$F1659,Feuil2!$E$1:$DG$2,2,0),0))</f>
        <v/>
      </c>
      <c r="O1659" s="12" t="str">
        <f>IF(ISBLANK(VLOOKUP($H1659*100+O$2,Feuil2!$A$3:$CQ$931,HLOOKUP(Feuil1!$F1659,Feuil2!$E$1:$DG$2,2,0),0)),"",VLOOKUP($H1659*100+O$2,Feuil2!$A$3:$CQ$931,HLOOKUP(Feuil1!$F1659,Feuil2!$E$1:$DG$2,2,0),0))</f>
        <v/>
      </c>
      <c r="P1659" s="12" t="str">
        <f>IF(ISBLANK(VLOOKUP($H1659*100+P$2,Feuil2!$A$3:$CQ$931,HLOOKUP(Feuil1!$F1659,Feuil2!$E$1:$DG$2,2,0),0)),"",VLOOKUP($H1659*100+P$2,Feuil2!$A$3:$CQ$931,HLOOKUP(Feuil1!$F1659,Feuil2!$E$1:$DG$2,2,0),0))</f>
        <v/>
      </c>
      <c r="Q1659" s="12" t="str">
        <f>IF(ISBLANK(VLOOKUP($H1659*100+Q$2,Feuil2!$A$3:$CQ$931,HLOOKUP(Feuil1!$F1659,Feuil2!$E$1:$DG$2,2,0),0)),"",VLOOKUP($H1659*100+Q$2,Feuil2!$A$3:$CQ$931,HLOOKUP(Feuil1!$F1659,Feuil2!$E$1:$DG$2,2,0),0))</f>
        <v/>
      </c>
      <c r="R1659" s="12" t="str">
        <f>IF(ISBLANK(VLOOKUP($H1659*100+R$2,Feuil2!$A$3:$CQ$931,HLOOKUP(Feuil1!$F1659,Feuil2!$E$1:$DG$2,2,0),0)),"",VLOOKUP($H1659*100+R$2,Feuil2!$A$3:$CQ$931,HLOOKUP(Feuil1!$F1659,Feuil2!$E$1:$DG$2,2,0),0))</f>
        <v/>
      </c>
      <c r="S1659" s="12" t="str">
        <f>IF(ISBLANK(VLOOKUP($H1659*100+S$2,Feuil2!$A$3:$CQ$931,HLOOKUP(Feuil1!$F1659,Feuil2!$E$1:$DG$2,2,0),0)),"",VLOOKUP($H1659*100+S$2,Feuil2!$A$3:$CQ$931,HLOOKUP(Feuil1!$F1659,Feuil2!$E$1:$DG$2,2,0),0))</f>
        <v/>
      </c>
      <c r="T1659" s="12" t="str">
        <f>IF(ISBLANK(VLOOKUP($H1659*100+T$2,Feuil2!$A$3:$CQ$931,HLOOKUP(Feuil1!$F1659,Feuil2!$E$1:$DG$2,2,0),0)),"",VLOOKUP($H1659*100+T$2,Feuil2!$A$3:$CQ$931,HLOOKUP(Feuil1!$F1659,Feuil2!$E$1:$DG$2,2,0),0))</f>
        <v/>
      </c>
      <c r="U1659" s="12"/>
    </row>
    <row r="1660" spans="1:21" x14ac:dyDescent="0.35">
      <c r="A1660" s="10" t="s">
        <v>117</v>
      </c>
      <c r="B1660" s="8" t="s">
        <v>61</v>
      </c>
      <c r="C1660" s="39">
        <v>452450</v>
      </c>
      <c r="D1660" s="39">
        <v>382700</v>
      </c>
      <c r="E1660" s="39">
        <v>110</v>
      </c>
      <c r="F1660" s="10">
        <v>3401</v>
      </c>
      <c r="G1660" s="5" t="s">
        <v>62</v>
      </c>
      <c r="H1660" s="11">
        <v>1959</v>
      </c>
      <c r="I1660" s="12" t="str">
        <f>IF(ISBLANK(VLOOKUP($H1660*100+I$2,Feuil2!$A$3:$CQ$931,HLOOKUP(Feuil1!$F1660,Feuil2!$E$1:$DG$2,2,0),0)),"",VLOOKUP($H1660*100+I$2,Feuil2!$A$3:$CQ$931,HLOOKUP(Feuil1!$F1660,Feuil2!$E$1:$DG$2,2,0),0))</f>
        <v/>
      </c>
      <c r="J1660" s="12" t="str">
        <f>IF(ISBLANK(VLOOKUP($H1660*100+J$2,Feuil2!$A$3:$CQ$931,HLOOKUP(Feuil1!$F1660,Feuil2!$E$1:$DG$2,2,0),0)),"",VLOOKUP($H1660*100+J$2,Feuil2!$A$3:$CQ$931,HLOOKUP(Feuil1!$F1660,Feuil2!$E$1:$DG$2,2,0),0))</f>
        <v/>
      </c>
      <c r="K1660" s="12" t="str">
        <f>IF(ISBLANK(VLOOKUP($H1660*100+K$2,Feuil2!$A$3:$CQ$931,HLOOKUP(Feuil1!$F1660,Feuil2!$E$1:$DG$2,2,0),0)),"",VLOOKUP($H1660*100+K$2,Feuil2!$A$3:$CQ$931,HLOOKUP(Feuil1!$F1660,Feuil2!$E$1:$DG$2,2,0),0))</f>
        <v/>
      </c>
      <c r="L1660" s="12" t="str">
        <f>IF(ISBLANK(VLOOKUP($H1660*100+L$2,Feuil2!$A$3:$CQ$931,HLOOKUP(Feuil1!$F1660,Feuil2!$E$1:$DG$2,2,0),0)),"",VLOOKUP($H1660*100+L$2,Feuil2!$A$3:$CQ$931,HLOOKUP(Feuil1!$F1660,Feuil2!$E$1:$DG$2,2,0),0))</f>
        <v/>
      </c>
      <c r="M1660" s="12" t="str">
        <f>IF(ISBLANK(VLOOKUP($H1660*100+M$2,Feuil2!$A$3:$CQ$931,HLOOKUP(Feuil1!$F1660,Feuil2!$E$1:$DG$2,2,0),0)),"",VLOOKUP($H1660*100+M$2,Feuil2!$A$3:$CQ$931,HLOOKUP(Feuil1!$F1660,Feuil2!$E$1:$DG$2,2,0),0))</f>
        <v/>
      </c>
      <c r="N1660" s="12" t="str">
        <f>IF(ISBLANK(VLOOKUP($H1660*100+N$2,Feuil2!$A$3:$CQ$931,HLOOKUP(Feuil1!$F1660,Feuil2!$E$1:$DG$2,2,0),0)),"",VLOOKUP($H1660*100+N$2,Feuil2!$A$3:$CQ$931,HLOOKUP(Feuil1!$F1660,Feuil2!$E$1:$DG$2,2,0),0))</f>
        <v/>
      </c>
      <c r="O1660" s="12" t="str">
        <f>IF(ISBLANK(VLOOKUP($H1660*100+O$2,Feuil2!$A$3:$CQ$931,HLOOKUP(Feuil1!$F1660,Feuil2!$E$1:$DG$2,2,0),0)),"",VLOOKUP($H1660*100+O$2,Feuil2!$A$3:$CQ$931,HLOOKUP(Feuil1!$F1660,Feuil2!$E$1:$DG$2,2,0),0))</f>
        <v/>
      </c>
      <c r="P1660" s="12" t="str">
        <f>IF(ISBLANK(VLOOKUP($H1660*100+P$2,Feuil2!$A$3:$CQ$931,HLOOKUP(Feuil1!$F1660,Feuil2!$E$1:$DG$2,2,0),0)),"",VLOOKUP($H1660*100+P$2,Feuil2!$A$3:$CQ$931,HLOOKUP(Feuil1!$F1660,Feuil2!$E$1:$DG$2,2,0),0))</f>
        <v/>
      </c>
      <c r="Q1660" s="12" t="str">
        <f>IF(ISBLANK(VLOOKUP($H1660*100+Q$2,Feuil2!$A$3:$CQ$931,HLOOKUP(Feuil1!$F1660,Feuil2!$E$1:$DG$2,2,0),0)),"",VLOOKUP($H1660*100+Q$2,Feuil2!$A$3:$CQ$931,HLOOKUP(Feuil1!$F1660,Feuil2!$E$1:$DG$2,2,0),0))</f>
        <v/>
      </c>
      <c r="R1660" s="12" t="str">
        <f>IF(ISBLANK(VLOOKUP($H1660*100+R$2,Feuil2!$A$3:$CQ$931,HLOOKUP(Feuil1!$F1660,Feuil2!$E$1:$DG$2,2,0),0)),"",VLOOKUP($H1660*100+R$2,Feuil2!$A$3:$CQ$931,HLOOKUP(Feuil1!$F1660,Feuil2!$E$1:$DG$2,2,0),0))</f>
        <v/>
      </c>
      <c r="S1660" s="12" t="str">
        <f>IF(ISBLANK(VLOOKUP($H1660*100+S$2,Feuil2!$A$3:$CQ$931,HLOOKUP(Feuil1!$F1660,Feuil2!$E$1:$DG$2,2,0),0)),"",VLOOKUP($H1660*100+S$2,Feuil2!$A$3:$CQ$931,HLOOKUP(Feuil1!$F1660,Feuil2!$E$1:$DG$2,2,0),0))</f>
        <v/>
      </c>
      <c r="T1660" s="12" t="str">
        <f>IF(ISBLANK(VLOOKUP($H1660*100+T$2,Feuil2!$A$3:$CQ$931,HLOOKUP(Feuil1!$F1660,Feuil2!$E$1:$DG$2,2,0),0)),"",VLOOKUP($H1660*100+T$2,Feuil2!$A$3:$CQ$931,HLOOKUP(Feuil1!$F1660,Feuil2!$E$1:$DG$2,2,0),0))</f>
        <v/>
      </c>
      <c r="U1660" s="12"/>
    </row>
    <row r="1661" spans="1:21" x14ac:dyDescent="0.35">
      <c r="A1661" s="10" t="s">
        <v>117</v>
      </c>
      <c r="B1661" s="8" t="s">
        <v>61</v>
      </c>
      <c r="C1661" s="39">
        <v>452450</v>
      </c>
      <c r="D1661" s="39">
        <v>382700</v>
      </c>
      <c r="E1661" s="39">
        <v>110</v>
      </c>
      <c r="F1661" s="10">
        <v>3401</v>
      </c>
      <c r="G1661" s="5" t="s">
        <v>62</v>
      </c>
      <c r="H1661" s="11">
        <v>1960</v>
      </c>
      <c r="I1661" s="12" t="str">
        <f>IF(ISBLANK(VLOOKUP($H1661*100+I$2,Feuil2!$A$3:$CQ$931,HLOOKUP(Feuil1!$F1661,Feuil2!$E$1:$DG$2,2,0),0)),"",VLOOKUP($H1661*100+I$2,Feuil2!$A$3:$CQ$931,HLOOKUP(Feuil1!$F1661,Feuil2!$E$1:$DG$2,2,0),0))</f>
        <v/>
      </c>
      <c r="J1661" s="12" t="str">
        <f>IF(ISBLANK(VLOOKUP($H1661*100+J$2,Feuil2!$A$3:$CQ$931,HLOOKUP(Feuil1!$F1661,Feuil2!$E$1:$DG$2,2,0),0)),"",VLOOKUP($H1661*100+J$2,Feuil2!$A$3:$CQ$931,HLOOKUP(Feuil1!$F1661,Feuil2!$E$1:$DG$2,2,0),0))</f>
        <v/>
      </c>
      <c r="K1661" s="12" t="str">
        <f>IF(ISBLANK(VLOOKUP($H1661*100+K$2,Feuil2!$A$3:$CQ$931,HLOOKUP(Feuil1!$F1661,Feuil2!$E$1:$DG$2,2,0),0)),"",VLOOKUP($H1661*100+K$2,Feuil2!$A$3:$CQ$931,HLOOKUP(Feuil1!$F1661,Feuil2!$E$1:$DG$2,2,0),0))</f>
        <v/>
      </c>
      <c r="L1661" s="12" t="str">
        <f>IF(ISBLANK(VLOOKUP($H1661*100+L$2,Feuil2!$A$3:$CQ$931,HLOOKUP(Feuil1!$F1661,Feuil2!$E$1:$DG$2,2,0),0)),"",VLOOKUP($H1661*100+L$2,Feuil2!$A$3:$CQ$931,HLOOKUP(Feuil1!$F1661,Feuil2!$E$1:$DG$2,2,0),0))</f>
        <v/>
      </c>
      <c r="M1661" s="12" t="str">
        <f>IF(ISBLANK(VLOOKUP($H1661*100+M$2,Feuil2!$A$3:$CQ$931,HLOOKUP(Feuil1!$F1661,Feuil2!$E$1:$DG$2,2,0),0)),"",VLOOKUP($H1661*100+M$2,Feuil2!$A$3:$CQ$931,HLOOKUP(Feuil1!$F1661,Feuil2!$E$1:$DG$2,2,0),0))</f>
        <v/>
      </c>
      <c r="N1661" s="12" t="str">
        <f>IF(ISBLANK(VLOOKUP($H1661*100+N$2,Feuil2!$A$3:$CQ$931,HLOOKUP(Feuil1!$F1661,Feuil2!$E$1:$DG$2,2,0),0)),"",VLOOKUP($H1661*100+N$2,Feuil2!$A$3:$CQ$931,HLOOKUP(Feuil1!$F1661,Feuil2!$E$1:$DG$2,2,0),0))</f>
        <v/>
      </c>
      <c r="O1661" s="12" t="str">
        <f>IF(ISBLANK(VLOOKUP($H1661*100+O$2,Feuil2!$A$3:$CQ$931,HLOOKUP(Feuil1!$F1661,Feuil2!$E$1:$DG$2,2,0),0)),"",VLOOKUP($H1661*100+O$2,Feuil2!$A$3:$CQ$931,HLOOKUP(Feuil1!$F1661,Feuil2!$E$1:$DG$2,2,0),0))</f>
        <v/>
      </c>
      <c r="P1661" s="12" t="str">
        <f>IF(ISBLANK(VLOOKUP($H1661*100+P$2,Feuil2!$A$3:$CQ$931,HLOOKUP(Feuil1!$F1661,Feuil2!$E$1:$DG$2,2,0),0)),"",VLOOKUP($H1661*100+P$2,Feuil2!$A$3:$CQ$931,HLOOKUP(Feuil1!$F1661,Feuil2!$E$1:$DG$2,2,0),0))</f>
        <v/>
      </c>
      <c r="Q1661" s="12" t="str">
        <f>IF(ISBLANK(VLOOKUP($H1661*100+Q$2,Feuil2!$A$3:$CQ$931,HLOOKUP(Feuil1!$F1661,Feuil2!$E$1:$DG$2,2,0),0)),"",VLOOKUP($H1661*100+Q$2,Feuil2!$A$3:$CQ$931,HLOOKUP(Feuil1!$F1661,Feuil2!$E$1:$DG$2,2,0),0))</f>
        <v/>
      </c>
      <c r="R1661" s="12" t="str">
        <f>IF(ISBLANK(VLOOKUP($H1661*100+R$2,Feuil2!$A$3:$CQ$931,HLOOKUP(Feuil1!$F1661,Feuil2!$E$1:$DG$2,2,0),0)),"",VLOOKUP($H1661*100+R$2,Feuil2!$A$3:$CQ$931,HLOOKUP(Feuil1!$F1661,Feuil2!$E$1:$DG$2,2,0),0))</f>
        <v/>
      </c>
      <c r="S1661" s="12" t="str">
        <f>IF(ISBLANK(VLOOKUP($H1661*100+S$2,Feuil2!$A$3:$CQ$931,HLOOKUP(Feuil1!$F1661,Feuil2!$E$1:$DG$2,2,0),0)),"",VLOOKUP($H1661*100+S$2,Feuil2!$A$3:$CQ$931,HLOOKUP(Feuil1!$F1661,Feuil2!$E$1:$DG$2,2,0),0))</f>
        <v/>
      </c>
      <c r="T1661" s="12" t="str">
        <f>IF(ISBLANK(VLOOKUP($H1661*100+T$2,Feuil2!$A$3:$CQ$931,HLOOKUP(Feuil1!$F1661,Feuil2!$E$1:$DG$2,2,0),0)),"",VLOOKUP($H1661*100+T$2,Feuil2!$A$3:$CQ$931,HLOOKUP(Feuil1!$F1661,Feuil2!$E$1:$DG$2,2,0),0))</f>
        <v/>
      </c>
      <c r="U1661" s="12"/>
    </row>
    <row r="1662" spans="1:21" x14ac:dyDescent="0.35">
      <c r="A1662" s="10" t="s">
        <v>117</v>
      </c>
      <c r="B1662" s="8" t="s">
        <v>61</v>
      </c>
      <c r="C1662" s="39">
        <v>452450</v>
      </c>
      <c r="D1662" s="39">
        <v>382700</v>
      </c>
      <c r="E1662" s="39">
        <v>110</v>
      </c>
      <c r="F1662" s="10">
        <v>3401</v>
      </c>
      <c r="G1662" s="5" t="s">
        <v>62</v>
      </c>
      <c r="H1662" s="11">
        <v>1961</v>
      </c>
      <c r="I1662" s="12" t="str">
        <f>IF(ISBLANK(VLOOKUP($H1662*100+I$2,Feuil2!$A$3:$CQ$931,HLOOKUP(Feuil1!$F1662,Feuil2!$E$1:$DG$2,2,0),0)),"",VLOOKUP($H1662*100+I$2,Feuil2!$A$3:$CQ$931,HLOOKUP(Feuil1!$F1662,Feuil2!$E$1:$DG$2,2,0),0))</f>
        <v/>
      </c>
      <c r="J1662" s="12" t="str">
        <f>IF(ISBLANK(VLOOKUP($H1662*100+J$2,Feuil2!$A$3:$CQ$931,HLOOKUP(Feuil1!$F1662,Feuil2!$E$1:$DG$2,2,0),0)),"",VLOOKUP($H1662*100+J$2,Feuil2!$A$3:$CQ$931,HLOOKUP(Feuil1!$F1662,Feuil2!$E$1:$DG$2,2,0),0))</f>
        <v/>
      </c>
      <c r="K1662" s="12" t="str">
        <f>IF(ISBLANK(VLOOKUP($H1662*100+K$2,Feuil2!$A$3:$CQ$931,HLOOKUP(Feuil1!$F1662,Feuil2!$E$1:$DG$2,2,0),0)),"",VLOOKUP($H1662*100+K$2,Feuil2!$A$3:$CQ$931,HLOOKUP(Feuil1!$F1662,Feuil2!$E$1:$DG$2,2,0),0))</f>
        <v/>
      </c>
      <c r="L1662" s="12" t="str">
        <f>IF(ISBLANK(VLOOKUP($H1662*100+L$2,Feuil2!$A$3:$CQ$931,HLOOKUP(Feuil1!$F1662,Feuil2!$E$1:$DG$2,2,0),0)),"",VLOOKUP($H1662*100+L$2,Feuil2!$A$3:$CQ$931,HLOOKUP(Feuil1!$F1662,Feuil2!$E$1:$DG$2,2,0),0))</f>
        <v/>
      </c>
      <c r="M1662" s="12" t="str">
        <f>IF(ISBLANK(VLOOKUP($H1662*100+M$2,Feuil2!$A$3:$CQ$931,HLOOKUP(Feuil1!$F1662,Feuil2!$E$1:$DG$2,2,0),0)),"",VLOOKUP($H1662*100+M$2,Feuil2!$A$3:$CQ$931,HLOOKUP(Feuil1!$F1662,Feuil2!$E$1:$DG$2,2,0),0))</f>
        <v/>
      </c>
      <c r="N1662" s="12" t="str">
        <f>IF(ISBLANK(VLOOKUP($H1662*100+N$2,Feuil2!$A$3:$CQ$931,HLOOKUP(Feuil1!$F1662,Feuil2!$E$1:$DG$2,2,0),0)),"",VLOOKUP($H1662*100+N$2,Feuil2!$A$3:$CQ$931,HLOOKUP(Feuil1!$F1662,Feuil2!$E$1:$DG$2,2,0),0))</f>
        <v/>
      </c>
      <c r="O1662" s="12" t="str">
        <f>IF(ISBLANK(VLOOKUP($H1662*100+O$2,Feuil2!$A$3:$CQ$931,HLOOKUP(Feuil1!$F1662,Feuil2!$E$1:$DG$2,2,0),0)),"",VLOOKUP($H1662*100+O$2,Feuil2!$A$3:$CQ$931,HLOOKUP(Feuil1!$F1662,Feuil2!$E$1:$DG$2,2,0),0))</f>
        <v/>
      </c>
      <c r="P1662" s="12" t="str">
        <f>IF(ISBLANK(VLOOKUP($H1662*100+P$2,Feuil2!$A$3:$CQ$931,HLOOKUP(Feuil1!$F1662,Feuil2!$E$1:$DG$2,2,0),0)),"",VLOOKUP($H1662*100+P$2,Feuil2!$A$3:$CQ$931,HLOOKUP(Feuil1!$F1662,Feuil2!$E$1:$DG$2,2,0),0))</f>
        <v/>
      </c>
      <c r="Q1662" s="12" t="str">
        <f>IF(ISBLANK(VLOOKUP($H1662*100+Q$2,Feuil2!$A$3:$CQ$931,HLOOKUP(Feuil1!$F1662,Feuil2!$E$1:$DG$2,2,0),0)),"",VLOOKUP($H1662*100+Q$2,Feuil2!$A$3:$CQ$931,HLOOKUP(Feuil1!$F1662,Feuil2!$E$1:$DG$2,2,0),0))</f>
        <v/>
      </c>
      <c r="R1662" s="12" t="str">
        <f>IF(ISBLANK(VLOOKUP($H1662*100+R$2,Feuil2!$A$3:$CQ$931,HLOOKUP(Feuil1!$F1662,Feuil2!$E$1:$DG$2,2,0),0)),"",VLOOKUP($H1662*100+R$2,Feuil2!$A$3:$CQ$931,HLOOKUP(Feuil1!$F1662,Feuil2!$E$1:$DG$2,2,0),0))</f>
        <v/>
      </c>
      <c r="S1662" s="12" t="str">
        <f>IF(ISBLANK(VLOOKUP($H1662*100+S$2,Feuil2!$A$3:$CQ$931,HLOOKUP(Feuil1!$F1662,Feuil2!$E$1:$DG$2,2,0),0)),"",VLOOKUP($H1662*100+S$2,Feuil2!$A$3:$CQ$931,HLOOKUP(Feuil1!$F1662,Feuil2!$E$1:$DG$2,2,0),0))</f>
        <v/>
      </c>
      <c r="T1662" s="12" t="str">
        <f>IF(ISBLANK(VLOOKUP($H1662*100+T$2,Feuil2!$A$3:$CQ$931,HLOOKUP(Feuil1!$F1662,Feuil2!$E$1:$DG$2,2,0),0)),"",VLOOKUP($H1662*100+T$2,Feuil2!$A$3:$CQ$931,HLOOKUP(Feuil1!$F1662,Feuil2!$E$1:$DG$2,2,0),0))</f>
        <v/>
      </c>
      <c r="U1662" s="12"/>
    </row>
    <row r="1663" spans="1:21" x14ac:dyDescent="0.35">
      <c r="A1663" s="10" t="s">
        <v>117</v>
      </c>
      <c r="B1663" s="8" t="s">
        <v>61</v>
      </c>
      <c r="C1663" s="39">
        <v>452450</v>
      </c>
      <c r="D1663" s="39">
        <v>382700</v>
      </c>
      <c r="E1663" s="39">
        <v>110</v>
      </c>
      <c r="F1663" s="10">
        <v>3401</v>
      </c>
      <c r="G1663" s="5" t="s">
        <v>62</v>
      </c>
      <c r="H1663" s="11">
        <v>1962</v>
      </c>
      <c r="I1663" s="12" t="str">
        <f>IF(ISBLANK(VLOOKUP($H1663*100+I$2,Feuil2!$A$3:$CQ$931,HLOOKUP(Feuil1!$F1663,Feuil2!$E$1:$DG$2,2,0),0)),"",VLOOKUP($H1663*100+I$2,Feuil2!$A$3:$CQ$931,HLOOKUP(Feuil1!$F1663,Feuil2!$E$1:$DG$2,2,0),0))</f>
        <v/>
      </c>
      <c r="J1663" s="12" t="str">
        <f>IF(ISBLANK(VLOOKUP($H1663*100+J$2,Feuil2!$A$3:$CQ$931,HLOOKUP(Feuil1!$F1663,Feuil2!$E$1:$DG$2,2,0),0)),"",VLOOKUP($H1663*100+J$2,Feuil2!$A$3:$CQ$931,HLOOKUP(Feuil1!$F1663,Feuil2!$E$1:$DG$2,2,0),0))</f>
        <v/>
      </c>
      <c r="K1663" s="12" t="str">
        <f>IF(ISBLANK(VLOOKUP($H1663*100+K$2,Feuil2!$A$3:$CQ$931,HLOOKUP(Feuil1!$F1663,Feuil2!$E$1:$DG$2,2,0),0)),"",VLOOKUP($H1663*100+K$2,Feuil2!$A$3:$CQ$931,HLOOKUP(Feuil1!$F1663,Feuil2!$E$1:$DG$2,2,0),0))</f>
        <v/>
      </c>
      <c r="L1663" s="12" t="str">
        <f>IF(ISBLANK(VLOOKUP($H1663*100+L$2,Feuil2!$A$3:$CQ$931,HLOOKUP(Feuil1!$F1663,Feuil2!$E$1:$DG$2,2,0),0)),"",VLOOKUP($H1663*100+L$2,Feuil2!$A$3:$CQ$931,HLOOKUP(Feuil1!$F1663,Feuil2!$E$1:$DG$2,2,0),0))</f>
        <v/>
      </c>
      <c r="M1663" s="12" t="str">
        <f>IF(ISBLANK(VLOOKUP($H1663*100+M$2,Feuil2!$A$3:$CQ$931,HLOOKUP(Feuil1!$F1663,Feuil2!$E$1:$DG$2,2,0),0)),"",VLOOKUP($H1663*100+M$2,Feuil2!$A$3:$CQ$931,HLOOKUP(Feuil1!$F1663,Feuil2!$E$1:$DG$2,2,0),0))</f>
        <v/>
      </c>
      <c r="N1663" s="12" t="str">
        <f>IF(ISBLANK(VLOOKUP($H1663*100+N$2,Feuil2!$A$3:$CQ$931,HLOOKUP(Feuil1!$F1663,Feuil2!$E$1:$DG$2,2,0),0)),"",VLOOKUP($H1663*100+N$2,Feuil2!$A$3:$CQ$931,HLOOKUP(Feuil1!$F1663,Feuil2!$E$1:$DG$2,2,0),0))</f>
        <v/>
      </c>
      <c r="O1663" s="12" t="str">
        <f>IF(ISBLANK(VLOOKUP($H1663*100+O$2,Feuil2!$A$3:$CQ$931,HLOOKUP(Feuil1!$F1663,Feuil2!$E$1:$DG$2,2,0),0)),"",VLOOKUP($H1663*100+O$2,Feuil2!$A$3:$CQ$931,HLOOKUP(Feuil1!$F1663,Feuil2!$E$1:$DG$2,2,0),0))</f>
        <v/>
      </c>
      <c r="P1663" s="12" t="str">
        <f>IF(ISBLANK(VLOOKUP($H1663*100+P$2,Feuil2!$A$3:$CQ$931,HLOOKUP(Feuil1!$F1663,Feuil2!$E$1:$DG$2,2,0),0)),"",VLOOKUP($H1663*100+P$2,Feuil2!$A$3:$CQ$931,HLOOKUP(Feuil1!$F1663,Feuil2!$E$1:$DG$2,2,0),0))</f>
        <v/>
      </c>
      <c r="Q1663" s="12" t="str">
        <f>IF(ISBLANK(VLOOKUP($H1663*100+Q$2,Feuil2!$A$3:$CQ$931,HLOOKUP(Feuil1!$F1663,Feuil2!$E$1:$DG$2,2,0),0)),"",VLOOKUP($H1663*100+Q$2,Feuil2!$A$3:$CQ$931,HLOOKUP(Feuil1!$F1663,Feuil2!$E$1:$DG$2,2,0),0))</f>
        <v/>
      </c>
      <c r="R1663" s="12" t="str">
        <f>IF(ISBLANK(VLOOKUP($H1663*100+R$2,Feuil2!$A$3:$CQ$931,HLOOKUP(Feuil1!$F1663,Feuil2!$E$1:$DG$2,2,0),0)),"",VLOOKUP($H1663*100+R$2,Feuil2!$A$3:$CQ$931,HLOOKUP(Feuil1!$F1663,Feuil2!$E$1:$DG$2,2,0),0))</f>
        <v/>
      </c>
      <c r="S1663" s="12" t="str">
        <f>IF(ISBLANK(VLOOKUP($H1663*100+S$2,Feuil2!$A$3:$CQ$931,HLOOKUP(Feuil1!$F1663,Feuil2!$E$1:$DG$2,2,0),0)),"",VLOOKUP($H1663*100+S$2,Feuil2!$A$3:$CQ$931,HLOOKUP(Feuil1!$F1663,Feuil2!$E$1:$DG$2,2,0),0))</f>
        <v/>
      </c>
      <c r="T1663" s="12" t="str">
        <f>IF(ISBLANK(VLOOKUP($H1663*100+T$2,Feuil2!$A$3:$CQ$931,HLOOKUP(Feuil1!$F1663,Feuil2!$E$1:$DG$2,2,0),0)),"",VLOOKUP($H1663*100+T$2,Feuil2!$A$3:$CQ$931,HLOOKUP(Feuil1!$F1663,Feuil2!$E$1:$DG$2,2,0),0))</f>
        <v/>
      </c>
      <c r="U1663" s="12"/>
    </row>
    <row r="1664" spans="1:21" x14ac:dyDescent="0.35">
      <c r="A1664" s="10" t="s">
        <v>117</v>
      </c>
      <c r="B1664" s="8" t="s">
        <v>61</v>
      </c>
      <c r="C1664" s="39">
        <v>452450</v>
      </c>
      <c r="D1664" s="39">
        <v>382700</v>
      </c>
      <c r="E1664" s="39">
        <v>110</v>
      </c>
      <c r="F1664" s="10">
        <v>3401</v>
      </c>
      <c r="G1664" s="5" t="s">
        <v>62</v>
      </c>
      <c r="H1664" s="11">
        <v>1963</v>
      </c>
      <c r="I1664" s="12" t="str">
        <f>IF(ISBLANK(VLOOKUP($H1664*100+I$2,Feuil2!$A$3:$CQ$931,HLOOKUP(Feuil1!$F1664,Feuil2!$E$1:$DG$2,2,0),0)),"",VLOOKUP($H1664*100+I$2,Feuil2!$A$3:$CQ$931,HLOOKUP(Feuil1!$F1664,Feuil2!$E$1:$DG$2,2,0),0))</f>
        <v/>
      </c>
      <c r="J1664" s="12" t="str">
        <f>IF(ISBLANK(VLOOKUP($H1664*100+J$2,Feuil2!$A$3:$CQ$931,HLOOKUP(Feuil1!$F1664,Feuil2!$E$1:$DG$2,2,0),0)),"",VLOOKUP($H1664*100+J$2,Feuil2!$A$3:$CQ$931,HLOOKUP(Feuil1!$F1664,Feuil2!$E$1:$DG$2,2,0),0))</f>
        <v/>
      </c>
      <c r="K1664" s="12" t="str">
        <f>IF(ISBLANK(VLOOKUP($H1664*100+K$2,Feuil2!$A$3:$CQ$931,HLOOKUP(Feuil1!$F1664,Feuil2!$E$1:$DG$2,2,0),0)),"",VLOOKUP($H1664*100+K$2,Feuil2!$A$3:$CQ$931,HLOOKUP(Feuil1!$F1664,Feuil2!$E$1:$DG$2,2,0),0))</f>
        <v/>
      </c>
      <c r="L1664" s="12" t="str">
        <f>IF(ISBLANK(VLOOKUP($H1664*100+L$2,Feuil2!$A$3:$CQ$931,HLOOKUP(Feuil1!$F1664,Feuil2!$E$1:$DG$2,2,0),0)),"",VLOOKUP($H1664*100+L$2,Feuil2!$A$3:$CQ$931,HLOOKUP(Feuil1!$F1664,Feuil2!$E$1:$DG$2,2,0),0))</f>
        <v/>
      </c>
      <c r="M1664" s="12" t="str">
        <f>IF(ISBLANK(VLOOKUP($H1664*100+M$2,Feuil2!$A$3:$CQ$931,HLOOKUP(Feuil1!$F1664,Feuil2!$E$1:$DG$2,2,0),0)),"",VLOOKUP($H1664*100+M$2,Feuil2!$A$3:$CQ$931,HLOOKUP(Feuil1!$F1664,Feuil2!$E$1:$DG$2,2,0),0))</f>
        <v/>
      </c>
      <c r="N1664" s="12" t="str">
        <f>IF(ISBLANK(VLOOKUP($H1664*100+N$2,Feuil2!$A$3:$CQ$931,HLOOKUP(Feuil1!$F1664,Feuil2!$E$1:$DG$2,2,0),0)),"",VLOOKUP($H1664*100+N$2,Feuil2!$A$3:$CQ$931,HLOOKUP(Feuil1!$F1664,Feuil2!$E$1:$DG$2,2,0),0))</f>
        <v/>
      </c>
      <c r="O1664" s="12" t="str">
        <f>IF(ISBLANK(VLOOKUP($H1664*100+O$2,Feuil2!$A$3:$CQ$931,HLOOKUP(Feuil1!$F1664,Feuil2!$E$1:$DG$2,2,0),0)),"",VLOOKUP($H1664*100+O$2,Feuil2!$A$3:$CQ$931,HLOOKUP(Feuil1!$F1664,Feuil2!$E$1:$DG$2,2,0),0))</f>
        <v/>
      </c>
      <c r="P1664" s="12" t="str">
        <f>IF(ISBLANK(VLOOKUP($H1664*100+P$2,Feuil2!$A$3:$CQ$931,HLOOKUP(Feuil1!$F1664,Feuil2!$E$1:$DG$2,2,0),0)),"",VLOOKUP($H1664*100+P$2,Feuil2!$A$3:$CQ$931,HLOOKUP(Feuil1!$F1664,Feuil2!$E$1:$DG$2,2,0),0))</f>
        <v/>
      </c>
      <c r="Q1664" s="12" t="str">
        <f>IF(ISBLANK(VLOOKUP($H1664*100+Q$2,Feuil2!$A$3:$CQ$931,HLOOKUP(Feuil1!$F1664,Feuil2!$E$1:$DG$2,2,0),0)),"",VLOOKUP($H1664*100+Q$2,Feuil2!$A$3:$CQ$931,HLOOKUP(Feuil1!$F1664,Feuil2!$E$1:$DG$2,2,0),0))</f>
        <v/>
      </c>
      <c r="R1664" s="12" t="str">
        <f>IF(ISBLANK(VLOOKUP($H1664*100+R$2,Feuil2!$A$3:$CQ$931,HLOOKUP(Feuil1!$F1664,Feuil2!$E$1:$DG$2,2,0),0)),"",VLOOKUP($H1664*100+R$2,Feuil2!$A$3:$CQ$931,HLOOKUP(Feuil1!$F1664,Feuil2!$E$1:$DG$2,2,0),0))</f>
        <v/>
      </c>
      <c r="S1664" s="12" t="str">
        <f>IF(ISBLANK(VLOOKUP($H1664*100+S$2,Feuil2!$A$3:$CQ$931,HLOOKUP(Feuil1!$F1664,Feuil2!$E$1:$DG$2,2,0),0)),"",VLOOKUP($H1664*100+S$2,Feuil2!$A$3:$CQ$931,HLOOKUP(Feuil1!$F1664,Feuil2!$E$1:$DG$2,2,0),0))</f>
        <v/>
      </c>
      <c r="T1664" s="12" t="str">
        <f>IF(ISBLANK(VLOOKUP($H1664*100+T$2,Feuil2!$A$3:$CQ$931,HLOOKUP(Feuil1!$F1664,Feuil2!$E$1:$DG$2,2,0),0)),"",VLOOKUP($H1664*100+T$2,Feuil2!$A$3:$CQ$931,HLOOKUP(Feuil1!$F1664,Feuil2!$E$1:$DG$2,2,0),0))</f>
        <v/>
      </c>
      <c r="U1664" s="12"/>
    </row>
    <row r="1665" spans="1:21" x14ac:dyDescent="0.35">
      <c r="A1665" s="10" t="s">
        <v>117</v>
      </c>
      <c r="B1665" s="8" t="s">
        <v>61</v>
      </c>
      <c r="C1665" s="39">
        <v>452450</v>
      </c>
      <c r="D1665" s="39">
        <v>382700</v>
      </c>
      <c r="E1665" s="39">
        <v>110</v>
      </c>
      <c r="F1665" s="10">
        <v>3401</v>
      </c>
      <c r="G1665" s="5" t="s">
        <v>62</v>
      </c>
      <c r="H1665" s="11">
        <v>1964</v>
      </c>
      <c r="I1665" s="12" t="str">
        <f>IF(ISBLANK(VLOOKUP($H1665*100+I$2,Feuil2!$A$3:$CQ$931,HLOOKUP(Feuil1!$F1665,Feuil2!$E$1:$DG$2,2,0),0)),"",VLOOKUP($H1665*100+I$2,Feuil2!$A$3:$CQ$931,HLOOKUP(Feuil1!$F1665,Feuil2!$E$1:$DG$2,2,0),0))</f>
        <v/>
      </c>
      <c r="J1665" s="12" t="str">
        <f>IF(ISBLANK(VLOOKUP($H1665*100+J$2,Feuil2!$A$3:$CQ$931,HLOOKUP(Feuil1!$F1665,Feuil2!$E$1:$DG$2,2,0),0)),"",VLOOKUP($H1665*100+J$2,Feuil2!$A$3:$CQ$931,HLOOKUP(Feuil1!$F1665,Feuil2!$E$1:$DG$2,2,0),0))</f>
        <v/>
      </c>
      <c r="K1665" s="12" t="str">
        <f>IF(ISBLANK(VLOOKUP($H1665*100+K$2,Feuil2!$A$3:$CQ$931,HLOOKUP(Feuil1!$F1665,Feuil2!$E$1:$DG$2,2,0),0)),"",VLOOKUP($H1665*100+K$2,Feuil2!$A$3:$CQ$931,HLOOKUP(Feuil1!$F1665,Feuil2!$E$1:$DG$2,2,0),0))</f>
        <v/>
      </c>
      <c r="L1665" s="12" t="str">
        <f>IF(ISBLANK(VLOOKUP($H1665*100+L$2,Feuil2!$A$3:$CQ$931,HLOOKUP(Feuil1!$F1665,Feuil2!$E$1:$DG$2,2,0),0)),"",VLOOKUP($H1665*100+L$2,Feuil2!$A$3:$CQ$931,HLOOKUP(Feuil1!$F1665,Feuil2!$E$1:$DG$2,2,0),0))</f>
        <v/>
      </c>
      <c r="M1665" s="12" t="str">
        <f>IF(ISBLANK(VLOOKUP($H1665*100+M$2,Feuil2!$A$3:$CQ$931,HLOOKUP(Feuil1!$F1665,Feuil2!$E$1:$DG$2,2,0),0)),"",VLOOKUP($H1665*100+M$2,Feuil2!$A$3:$CQ$931,HLOOKUP(Feuil1!$F1665,Feuil2!$E$1:$DG$2,2,0),0))</f>
        <v/>
      </c>
      <c r="N1665" s="12" t="str">
        <f>IF(ISBLANK(VLOOKUP($H1665*100+N$2,Feuil2!$A$3:$CQ$931,HLOOKUP(Feuil1!$F1665,Feuil2!$E$1:$DG$2,2,0),0)),"",VLOOKUP($H1665*100+N$2,Feuil2!$A$3:$CQ$931,HLOOKUP(Feuil1!$F1665,Feuil2!$E$1:$DG$2,2,0),0))</f>
        <v/>
      </c>
      <c r="O1665" s="12" t="str">
        <f>IF(ISBLANK(VLOOKUP($H1665*100+O$2,Feuil2!$A$3:$CQ$931,HLOOKUP(Feuil1!$F1665,Feuil2!$E$1:$DG$2,2,0),0)),"",VLOOKUP($H1665*100+O$2,Feuil2!$A$3:$CQ$931,HLOOKUP(Feuil1!$F1665,Feuil2!$E$1:$DG$2,2,0),0))</f>
        <v/>
      </c>
      <c r="P1665" s="12" t="str">
        <f>IF(ISBLANK(VLOOKUP($H1665*100+P$2,Feuil2!$A$3:$CQ$931,HLOOKUP(Feuil1!$F1665,Feuil2!$E$1:$DG$2,2,0),0)),"",VLOOKUP($H1665*100+P$2,Feuil2!$A$3:$CQ$931,HLOOKUP(Feuil1!$F1665,Feuil2!$E$1:$DG$2,2,0),0))</f>
        <v/>
      </c>
      <c r="Q1665" s="12" t="str">
        <f>IF(ISBLANK(VLOOKUP($H1665*100+Q$2,Feuil2!$A$3:$CQ$931,HLOOKUP(Feuil1!$F1665,Feuil2!$E$1:$DG$2,2,0),0)),"",VLOOKUP($H1665*100+Q$2,Feuil2!$A$3:$CQ$931,HLOOKUP(Feuil1!$F1665,Feuil2!$E$1:$DG$2,2,0),0))</f>
        <v/>
      </c>
      <c r="R1665" s="12" t="str">
        <f>IF(ISBLANK(VLOOKUP($H1665*100+R$2,Feuil2!$A$3:$CQ$931,HLOOKUP(Feuil1!$F1665,Feuil2!$E$1:$DG$2,2,0),0)),"",VLOOKUP($H1665*100+R$2,Feuil2!$A$3:$CQ$931,HLOOKUP(Feuil1!$F1665,Feuil2!$E$1:$DG$2,2,0),0))</f>
        <v/>
      </c>
      <c r="S1665" s="12" t="str">
        <f>IF(ISBLANK(VLOOKUP($H1665*100+S$2,Feuil2!$A$3:$CQ$931,HLOOKUP(Feuil1!$F1665,Feuil2!$E$1:$DG$2,2,0),0)),"",VLOOKUP($H1665*100+S$2,Feuil2!$A$3:$CQ$931,HLOOKUP(Feuil1!$F1665,Feuil2!$E$1:$DG$2,2,0),0))</f>
        <v/>
      </c>
      <c r="T1665" s="12" t="str">
        <f>IF(ISBLANK(VLOOKUP($H1665*100+T$2,Feuil2!$A$3:$CQ$931,HLOOKUP(Feuil1!$F1665,Feuil2!$E$1:$DG$2,2,0),0)),"",VLOOKUP($H1665*100+T$2,Feuil2!$A$3:$CQ$931,HLOOKUP(Feuil1!$F1665,Feuil2!$E$1:$DG$2,2,0),0))</f>
        <v/>
      </c>
      <c r="U1665" s="12"/>
    </row>
    <row r="1666" spans="1:21" x14ac:dyDescent="0.35">
      <c r="A1666" s="10" t="s">
        <v>117</v>
      </c>
      <c r="B1666" s="8" t="s">
        <v>61</v>
      </c>
      <c r="C1666" s="39">
        <v>452450</v>
      </c>
      <c r="D1666" s="39">
        <v>382700</v>
      </c>
      <c r="E1666" s="39">
        <v>110</v>
      </c>
      <c r="F1666" s="10">
        <v>3401</v>
      </c>
      <c r="G1666" s="5" t="s">
        <v>62</v>
      </c>
      <c r="H1666" s="11">
        <v>1965</v>
      </c>
      <c r="I1666" s="12" t="str">
        <f>IF(ISBLANK(VLOOKUP($H1666*100+I$2,Feuil2!$A$3:$CQ$931,HLOOKUP(Feuil1!$F1666,Feuil2!$E$1:$DG$2,2,0),0)),"",VLOOKUP($H1666*100+I$2,Feuil2!$A$3:$CQ$931,HLOOKUP(Feuil1!$F1666,Feuil2!$E$1:$DG$2,2,0),0))</f>
        <v/>
      </c>
      <c r="J1666" s="12" t="str">
        <f>IF(ISBLANK(VLOOKUP($H1666*100+J$2,Feuil2!$A$3:$CQ$931,HLOOKUP(Feuil1!$F1666,Feuil2!$E$1:$DG$2,2,0),0)),"",VLOOKUP($H1666*100+J$2,Feuil2!$A$3:$CQ$931,HLOOKUP(Feuil1!$F1666,Feuil2!$E$1:$DG$2,2,0),0))</f>
        <v/>
      </c>
      <c r="K1666" s="12" t="str">
        <f>IF(ISBLANK(VLOOKUP($H1666*100+K$2,Feuil2!$A$3:$CQ$931,HLOOKUP(Feuil1!$F1666,Feuil2!$E$1:$DG$2,2,0),0)),"",VLOOKUP($H1666*100+K$2,Feuil2!$A$3:$CQ$931,HLOOKUP(Feuil1!$F1666,Feuil2!$E$1:$DG$2,2,0),0))</f>
        <v/>
      </c>
      <c r="L1666" s="12" t="str">
        <f>IF(ISBLANK(VLOOKUP($H1666*100+L$2,Feuil2!$A$3:$CQ$931,HLOOKUP(Feuil1!$F1666,Feuil2!$E$1:$DG$2,2,0),0)),"",VLOOKUP($H1666*100+L$2,Feuil2!$A$3:$CQ$931,HLOOKUP(Feuil1!$F1666,Feuil2!$E$1:$DG$2,2,0),0))</f>
        <v/>
      </c>
      <c r="M1666" s="12" t="str">
        <f>IF(ISBLANK(VLOOKUP($H1666*100+M$2,Feuil2!$A$3:$CQ$931,HLOOKUP(Feuil1!$F1666,Feuil2!$E$1:$DG$2,2,0),0)),"",VLOOKUP($H1666*100+M$2,Feuil2!$A$3:$CQ$931,HLOOKUP(Feuil1!$F1666,Feuil2!$E$1:$DG$2,2,0),0))</f>
        <v/>
      </c>
      <c r="N1666" s="12" t="str">
        <f>IF(ISBLANK(VLOOKUP($H1666*100+N$2,Feuil2!$A$3:$CQ$931,HLOOKUP(Feuil1!$F1666,Feuil2!$E$1:$DG$2,2,0),0)),"",VLOOKUP($H1666*100+N$2,Feuil2!$A$3:$CQ$931,HLOOKUP(Feuil1!$F1666,Feuil2!$E$1:$DG$2,2,0),0))</f>
        <v/>
      </c>
      <c r="O1666" s="12" t="str">
        <f>IF(ISBLANK(VLOOKUP($H1666*100+O$2,Feuil2!$A$3:$CQ$931,HLOOKUP(Feuil1!$F1666,Feuil2!$E$1:$DG$2,2,0),0)),"",VLOOKUP($H1666*100+O$2,Feuil2!$A$3:$CQ$931,HLOOKUP(Feuil1!$F1666,Feuil2!$E$1:$DG$2,2,0),0))</f>
        <v/>
      </c>
      <c r="P1666" s="12" t="str">
        <f>IF(ISBLANK(VLOOKUP($H1666*100+P$2,Feuil2!$A$3:$CQ$931,HLOOKUP(Feuil1!$F1666,Feuil2!$E$1:$DG$2,2,0),0)),"",VLOOKUP($H1666*100+P$2,Feuil2!$A$3:$CQ$931,HLOOKUP(Feuil1!$F1666,Feuil2!$E$1:$DG$2,2,0),0))</f>
        <v/>
      </c>
      <c r="Q1666" s="12" t="str">
        <f>IF(ISBLANK(VLOOKUP($H1666*100+Q$2,Feuil2!$A$3:$CQ$931,HLOOKUP(Feuil1!$F1666,Feuil2!$E$1:$DG$2,2,0),0)),"",VLOOKUP($H1666*100+Q$2,Feuil2!$A$3:$CQ$931,HLOOKUP(Feuil1!$F1666,Feuil2!$E$1:$DG$2,2,0),0))</f>
        <v/>
      </c>
      <c r="R1666" s="12" t="str">
        <f>IF(ISBLANK(VLOOKUP($H1666*100+R$2,Feuil2!$A$3:$CQ$931,HLOOKUP(Feuil1!$F1666,Feuil2!$E$1:$DG$2,2,0),0)),"",VLOOKUP($H1666*100+R$2,Feuil2!$A$3:$CQ$931,HLOOKUP(Feuil1!$F1666,Feuil2!$E$1:$DG$2,2,0),0))</f>
        <v/>
      </c>
      <c r="S1666" s="12" t="str">
        <f>IF(ISBLANK(VLOOKUP($H1666*100+S$2,Feuil2!$A$3:$CQ$931,HLOOKUP(Feuil1!$F1666,Feuil2!$E$1:$DG$2,2,0),0)),"",VLOOKUP($H1666*100+S$2,Feuil2!$A$3:$CQ$931,HLOOKUP(Feuil1!$F1666,Feuil2!$E$1:$DG$2,2,0),0))</f>
        <v/>
      </c>
      <c r="T1666" s="12" t="str">
        <f>IF(ISBLANK(VLOOKUP($H1666*100+T$2,Feuil2!$A$3:$CQ$931,HLOOKUP(Feuil1!$F1666,Feuil2!$E$1:$DG$2,2,0),0)),"",VLOOKUP($H1666*100+T$2,Feuil2!$A$3:$CQ$931,HLOOKUP(Feuil1!$F1666,Feuil2!$E$1:$DG$2,2,0),0))</f>
        <v/>
      </c>
      <c r="U1666" s="12"/>
    </row>
    <row r="1667" spans="1:21" x14ac:dyDescent="0.35">
      <c r="A1667" s="10" t="s">
        <v>117</v>
      </c>
      <c r="B1667" s="8" t="s">
        <v>61</v>
      </c>
      <c r="C1667" s="39">
        <v>452450</v>
      </c>
      <c r="D1667" s="39">
        <v>382700</v>
      </c>
      <c r="E1667" s="39">
        <v>110</v>
      </c>
      <c r="F1667" s="10">
        <v>3401</v>
      </c>
      <c r="G1667" s="5" t="s">
        <v>62</v>
      </c>
      <c r="H1667" s="11">
        <v>1966</v>
      </c>
      <c r="I1667" s="12" t="str">
        <f>IF(ISBLANK(VLOOKUP($H1667*100+I$2,Feuil2!$A$3:$CQ$931,HLOOKUP(Feuil1!$F1667,Feuil2!$E$1:$DG$2,2,0),0)),"",VLOOKUP($H1667*100+I$2,Feuil2!$A$3:$CQ$931,HLOOKUP(Feuil1!$F1667,Feuil2!$E$1:$DG$2,2,0),0))</f>
        <v/>
      </c>
      <c r="J1667" s="12" t="str">
        <f>IF(ISBLANK(VLOOKUP($H1667*100+J$2,Feuil2!$A$3:$CQ$931,HLOOKUP(Feuil1!$F1667,Feuil2!$E$1:$DG$2,2,0),0)),"",VLOOKUP($H1667*100+J$2,Feuil2!$A$3:$CQ$931,HLOOKUP(Feuil1!$F1667,Feuil2!$E$1:$DG$2,2,0),0))</f>
        <v/>
      </c>
      <c r="K1667" s="12" t="str">
        <f>IF(ISBLANK(VLOOKUP($H1667*100+K$2,Feuil2!$A$3:$CQ$931,HLOOKUP(Feuil1!$F1667,Feuil2!$E$1:$DG$2,2,0),0)),"",VLOOKUP($H1667*100+K$2,Feuil2!$A$3:$CQ$931,HLOOKUP(Feuil1!$F1667,Feuil2!$E$1:$DG$2,2,0),0))</f>
        <v/>
      </c>
      <c r="L1667" s="12" t="str">
        <f>IF(ISBLANK(VLOOKUP($H1667*100+L$2,Feuil2!$A$3:$CQ$931,HLOOKUP(Feuil1!$F1667,Feuil2!$E$1:$DG$2,2,0),0)),"",VLOOKUP($H1667*100+L$2,Feuil2!$A$3:$CQ$931,HLOOKUP(Feuil1!$F1667,Feuil2!$E$1:$DG$2,2,0),0))</f>
        <v/>
      </c>
      <c r="M1667" s="12" t="str">
        <f>IF(ISBLANK(VLOOKUP($H1667*100+M$2,Feuil2!$A$3:$CQ$931,HLOOKUP(Feuil1!$F1667,Feuil2!$E$1:$DG$2,2,0),0)),"",VLOOKUP($H1667*100+M$2,Feuil2!$A$3:$CQ$931,HLOOKUP(Feuil1!$F1667,Feuil2!$E$1:$DG$2,2,0),0))</f>
        <v/>
      </c>
      <c r="N1667" s="12" t="str">
        <f>IF(ISBLANK(VLOOKUP($H1667*100+N$2,Feuil2!$A$3:$CQ$931,HLOOKUP(Feuil1!$F1667,Feuil2!$E$1:$DG$2,2,0),0)),"",VLOOKUP($H1667*100+N$2,Feuil2!$A$3:$CQ$931,HLOOKUP(Feuil1!$F1667,Feuil2!$E$1:$DG$2,2,0),0))</f>
        <v/>
      </c>
      <c r="O1667" s="12" t="str">
        <f>IF(ISBLANK(VLOOKUP($H1667*100+O$2,Feuil2!$A$3:$CQ$931,HLOOKUP(Feuil1!$F1667,Feuil2!$E$1:$DG$2,2,0),0)),"",VLOOKUP($H1667*100+O$2,Feuil2!$A$3:$CQ$931,HLOOKUP(Feuil1!$F1667,Feuil2!$E$1:$DG$2,2,0),0))</f>
        <v/>
      </c>
      <c r="P1667" s="12" t="str">
        <f>IF(ISBLANK(VLOOKUP($H1667*100+P$2,Feuil2!$A$3:$CQ$931,HLOOKUP(Feuil1!$F1667,Feuil2!$E$1:$DG$2,2,0),0)),"",VLOOKUP($H1667*100+P$2,Feuil2!$A$3:$CQ$931,HLOOKUP(Feuil1!$F1667,Feuil2!$E$1:$DG$2,2,0),0))</f>
        <v/>
      </c>
      <c r="Q1667" s="12" t="str">
        <f>IF(ISBLANK(VLOOKUP($H1667*100+Q$2,Feuil2!$A$3:$CQ$931,HLOOKUP(Feuil1!$F1667,Feuil2!$E$1:$DG$2,2,0),0)),"",VLOOKUP($H1667*100+Q$2,Feuil2!$A$3:$CQ$931,HLOOKUP(Feuil1!$F1667,Feuil2!$E$1:$DG$2,2,0),0))</f>
        <v/>
      </c>
      <c r="R1667" s="12" t="str">
        <f>IF(ISBLANK(VLOOKUP($H1667*100+R$2,Feuil2!$A$3:$CQ$931,HLOOKUP(Feuil1!$F1667,Feuil2!$E$1:$DG$2,2,0),0)),"",VLOOKUP($H1667*100+R$2,Feuil2!$A$3:$CQ$931,HLOOKUP(Feuil1!$F1667,Feuil2!$E$1:$DG$2,2,0),0))</f>
        <v/>
      </c>
      <c r="S1667" s="12" t="str">
        <f>IF(ISBLANK(VLOOKUP($H1667*100+S$2,Feuil2!$A$3:$CQ$931,HLOOKUP(Feuil1!$F1667,Feuil2!$E$1:$DG$2,2,0),0)),"",VLOOKUP($H1667*100+S$2,Feuil2!$A$3:$CQ$931,HLOOKUP(Feuil1!$F1667,Feuil2!$E$1:$DG$2,2,0),0))</f>
        <v/>
      </c>
      <c r="T1667" s="12" t="str">
        <f>IF(ISBLANK(VLOOKUP($H1667*100+T$2,Feuil2!$A$3:$CQ$931,HLOOKUP(Feuil1!$F1667,Feuil2!$E$1:$DG$2,2,0),0)),"",VLOOKUP($H1667*100+T$2,Feuil2!$A$3:$CQ$931,HLOOKUP(Feuil1!$F1667,Feuil2!$E$1:$DG$2,2,0),0))</f>
        <v/>
      </c>
      <c r="U1667" s="12"/>
    </row>
    <row r="1668" spans="1:21" x14ac:dyDescent="0.35">
      <c r="A1668" s="10" t="s">
        <v>117</v>
      </c>
      <c r="B1668" s="8" t="s">
        <v>61</v>
      </c>
      <c r="C1668" s="39">
        <v>452450</v>
      </c>
      <c r="D1668" s="39">
        <v>382700</v>
      </c>
      <c r="E1668" s="39">
        <v>110</v>
      </c>
      <c r="F1668" s="10">
        <v>3401</v>
      </c>
      <c r="G1668" s="5" t="s">
        <v>62</v>
      </c>
      <c r="H1668" s="11">
        <v>1967</v>
      </c>
      <c r="I1668" s="12" t="str">
        <f>IF(ISBLANK(VLOOKUP($H1668*100+I$2,Feuil2!$A$3:$CQ$931,HLOOKUP(Feuil1!$F1668,Feuil2!$E$1:$DG$2,2,0),0)),"",VLOOKUP($H1668*100+I$2,Feuil2!$A$3:$CQ$931,HLOOKUP(Feuil1!$F1668,Feuil2!$E$1:$DG$2,2,0),0))</f>
        <v/>
      </c>
      <c r="J1668" s="12" t="str">
        <f>IF(ISBLANK(VLOOKUP($H1668*100+J$2,Feuil2!$A$3:$CQ$931,HLOOKUP(Feuil1!$F1668,Feuil2!$E$1:$DG$2,2,0),0)),"",VLOOKUP($H1668*100+J$2,Feuil2!$A$3:$CQ$931,HLOOKUP(Feuil1!$F1668,Feuil2!$E$1:$DG$2,2,0),0))</f>
        <v/>
      </c>
      <c r="K1668" s="12" t="str">
        <f>IF(ISBLANK(VLOOKUP($H1668*100+K$2,Feuil2!$A$3:$CQ$931,HLOOKUP(Feuil1!$F1668,Feuil2!$E$1:$DG$2,2,0),0)),"",VLOOKUP($H1668*100+K$2,Feuil2!$A$3:$CQ$931,HLOOKUP(Feuil1!$F1668,Feuil2!$E$1:$DG$2,2,0),0))</f>
        <v/>
      </c>
      <c r="L1668" s="12" t="str">
        <f>IF(ISBLANK(VLOOKUP($H1668*100+L$2,Feuil2!$A$3:$CQ$931,HLOOKUP(Feuil1!$F1668,Feuil2!$E$1:$DG$2,2,0),0)),"",VLOOKUP($H1668*100+L$2,Feuil2!$A$3:$CQ$931,HLOOKUP(Feuil1!$F1668,Feuil2!$E$1:$DG$2,2,0),0))</f>
        <v/>
      </c>
      <c r="M1668" s="12" t="str">
        <f>IF(ISBLANK(VLOOKUP($H1668*100+M$2,Feuil2!$A$3:$CQ$931,HLOOKUP(Feuil1!$F1668,Feuil2!$E$1:$DG$2,2,0),0)),"",VLOOKUP($H1668*100+M$2,Feuil2!$A$3:$CQ$931,HLOOKUP(Feuil1!$F1668,Feuil2!$E$1:$DG$2,2,0),0))</f>
        <v/>
      </c>
      <c r="N1668" s="12" t="str">
        <f>IF(ISBLANK(VLOOKUP($H1668*100+N$2,Feuil2!$A$3:$CQ$931,HLOOKUP(Feuil1!$F1668,Feuil2!$E$1:$DG$2,2,0),0)),"",VLOOKUP($H1668*100+N$2,Feuil2!$A$3:$CQ$931,HLOOKUP(Feuil1!$F1668,Feuil2!$E$1:$DG$2,2,0),0))</f>
        <v/>
      </c>
      <c r="O1668" s="12" t="str">
        <f>IF(ISBLANK(VLOOKUP($H1668*100+O$2,Feuil2!$A$3:$CQ$931,HLOOKUP(Feuil1!$F1668,Feuil2!$E$1:$DG$2,2,0),0)),"",VLOOKUP($H1668*100+O$2,Feuil2!$A$3:$CQ$931,HLOOKUP(Feuil1!$F1668,Feuil2!$E$1:$DG$2,2,0),0))</f>
        <v/>
      </c>
      <c r="P1668" s="12" t="str">
        <f>IF(ISBLANK(VLOOKUP($H1668*100+P$2,Feuil2!$A$3:$CQ$931,HLOOKUP(Feuil1!$F1668,Feuil2!$E$1:$DG$2,2,0),0)),"",VLOOKUP($H1668*100+P$2,Feuil2!$A$3:$CQ$931,HLOOKUP(Feuil1!$F1668,Feuil2!$E$1:$DG$2,2,0),0))</f>
        <v/>
      </c>
      <c r="Q1668" s="12" t="str">
        <f>IF(ISBLANK(VLOOKUP($H1668*100+Q$2,Feuil2!$A$3:$CQ$931,HLOOKUP(Feuil1!$F1668,Feuil2!$E$1:$DG$2,2,0),0)),"",VLOOKUP($H1668*100+Q$2,Feuil2!$A$3:$CQ$931,HLOOKUP(Feuil1!$F1668,Feuil2!$E$1:$DG$2,2,0),0))</f>
        <v/>
      </c>
      <c r="R1668" s="12" t="str">
        <f>IF(ISBLANK(VLOOKUP($H1668*100+R$2,Feuil2!$A$3:$CQ$931,HLOOKUP(Feuil1!$F1668,Feuil2!$E$1:$DG$2,2,0),0)),"",VLOOKUP($H1668*100+R$2,Feuil2!$A$3:$CQ$931,HLOOKUP(Feuil1!$F1668,Feuil2!$E$1:$DG$2,2,0),0))</f>
        <v/>
      </c>
      <c r="S1668" s="12" t="str">
        <f>IF(ISBLANK(VLOOKUP($H1668*100+S$2,Feuil2!$A$3:$CQ$931,HLOOKUP(Feuil1!$F1668,Feuil2!$E$1:$DG$2,2,0),0)),"",VLOOKUP($H1668*100+S$2,Feuil2!$A$3:$CQ$931,HLOOKUP(Feuil1!$F1668,Feuil2!$E$1:$DG$2,2,0),0))</f>
        <v/>
      </c>
      <c r="T1668" s="12" t="str">
        <f>IF(ISBLANK(VLOOKUP($H1668*100+T$2,Feuil2!$A$3:$CQ$931,HLOOKUP(Feuil1!$F1668,Feuil2!$E$1:$DG$2,2,0),0)),"",VLOOKUP($H1668*100+T$2,Feuil2!$A$3:$CQ$931,HLOOKUP(Feuil1!$F1668,Feuil2!$E$1:$DG$2,2,0),0))</f>
        <v/>
      </c>
      <c r="U1668" s="12"/>
    </row>
    <row r="1669" spans="1:21" x14ac:dyDescent="0.35">
      <c r="A1669" s="10" t="s">
        <v>117</v>
      </c>
      <c r="B1669" s="8" t="s">
        <v>61</v>
      </c>
      <c r="C1669" s="39">
        <v>452450</v>
      </c>
      <c r="D1669" s="39">
        <v>382700</v>
      </c>
      <c r="E1669" s="39">
        <v>110</v>
      </c>
      <c r="F1669" s="10">
        <v>3401</v>
      </c>
      <c r="G1669" s="5" t="s">
        <v>62</v>
      </c>
      <c r="H1669" s="11">
        <v>1968</v>
      </c>
      <c r="I1669" s="12" t="str">
        <f>IF(ISBLANK(VLOOKUP($H1669*100+I$2,Feuil2!$A$3:$CQ$931,HLOOKUP(Feuil1!$F1669,Feuil2!$E$1:$DG$2,2,0),0)),"",VLOOKUP($H1669*100+I$2,Feuil2!$A$3:$CQ$931,HLOOKUP(Feuil1!$F1669,Feuil2!$E$1:$DG$2,2,0),0))</f>
        <v/>
      </c>
      <c r="J1669" s="12" t="str">
        <f>IF(ISBLANK(VLOOKUP($H1669*100+J$2,Feuil2!$A$3:$CQ$931,HLOOKUP(Feuil1!$F1669,Feuil2!$E$1:$DG$2,2,0),0)),"",VLOOKUP($H1669*100+J$2,Feuil2!$A$3:$CQ$931,HLOOKUP(Feuil1!$F1669,Feuil2!$E$1:$DG$2,2,0),0))</f>
        <v/>
      </c>
      <c r="K1669" s="12" t="str">
        <f>IF(ISBLANK(VLOOKUP($H1669*100+K$2,Feuil2!$A$3:$CQ$931,HLOOKUP(Feuil1!$F1669,Feuil2!$E$1:$DG$2,2,0),0)),"",VLOOKUP($H1669*100+K$2,Feuil2!$A$3:$CQ$931,HLOOKUP(Feuil1!$F1669,Feuil2!$E$1:$DG$2,2,0),0))</f>
        <v/>
      </c>
      <c r="L1669" s="12" t="str">
        <f>IF(ISBLANK(VLOOKUP($H1669*100+L$2,Feuil2!$A$3:$CQ$931,HLOOKUP(Feuil1!$F1669,Feuil2!$E$1:$DG$2,2,0),0)),"",VLOOKUP($H1669*100+L$2,Feuil2!$A$3:$CQ$931,HLOOKUP(Feuil1!$F1669,Feuil2!$E$1:$DG$2,2,0),0))</f>
        <v/>
      </c>
      <c r="M1669" s="12" t="str">
        <f>IF(ISBLANK(VLOOKUP($H1669*100+M$2,Feuil2!$A$3:$CQ$931,HLOOKUP(Feuil1!$F1669,Feuil2!$E$1:$DG$2,2,0),0)),"",VLOOKUP($H1669*100+M$2,Feuil2!$A$3:$CQ$931,HLOOKUP(Feuil1!$F1669,Feuil2!$E$1:$DG$2,2,0),0))</f>
        <v/>
      </c>
      <c r="N1669" s="12" t="str">
        <f>IF(ISBLANK(VLOOKUP($H1669*100+N$2,Feuil2!$A$3:$CQ$931,HLOOKUP(Feuil1!$F1669,Feuil2!$E$1:$DG$2,2,0),0)),"",VLOOKUP($H1669*100+N$2,Feuil2!$A$3:$CQ$931,HLOOKUP(Feuil1!$F1669,Feuil2!$E$1:$DG$2,2,0),0))</f>
        <v/>
      </c>
      <c r="O1669" s="12" t="str">
        <f>IF(ISBLANK(VLOOKUP($H1669*100+O$2,Feuil2!$A$3:$CQ$931,HLOOKUP(Feuil1!$F1669,Feuil2!$E$1:$DG$2,2,0),0)),"",VLOOKUP($H1669*100+O$2,Feuil2!$A$3:$CQ$931,HLOOKUP(Feuil1!$F1669,Feuil2!$E$1:$DG$2,2,0),0))</f>
        <v/>
      </c>
      <c r="P1669" s="12" t="str">
        <f>IF(ISBLANK(VLOOKUP($H1669*100+P$2,Feuil2!$A$3:$CQ$931,HLOOKUP(Feuil1!$F1669,Feuil2!$E$1:$DG$2,2,0),0)),"",VLOOKUP($H1669*100+P$2,Feuil2!$A$3:$CQ$931,HLOOKUP(Feuil1!$F1669,Feuil2!$E$1:$DG$2,2,0),0))</f>
        <v/>
      </c>
      <c r="Q1669" s="12" t="str">
        <f>IF(ISBLANK(VLOOKUP($H1669*100+Q$2,Feuil2!$A$3:$CQ$931,HLOOKUP(Feuil1!$F1669,Feuil2!$E$1:$DG$2,2,0),0)),"",VLOOKUP($H1669*100+Q$2,Feuil2!$A$3:$CQ$931,HLOOKUP(Feuil1!$F1669,Feuil2!$E$1:$DG$2,2,0),0))</f>
        <v/>
      </c>
      <c r="R1669" s="12" t="str">
        <f>IF(ISBLANK(VLOOKUP($H1669*100+R$2,Feuil2!$A$3:$CQ$931,HLOOKUP(Feuil1!$F1669,Feuil2!$E$1:$DG$2,2,0),0)),"",VLOOKUP($H1669*100+R$2,Feuil2!$A$3:$CQ$931,HLOOKUP(Feuil1!$F1669,Feuil2!$E$1:$DG$2,2,0),0))</f>
        <v/>
      </c>
      <c r="S1669" s="12" t="str">
        <f>IF(ISBLANK(VLOOKUP($H1669*100+S$2,Feuil2!$A$3:$CQ$931,HLOOKUP(Feuil1!$F1669,Feuil2!$E$1:$DG$2,2,0),0)),"",VLOOKUP($H1669*100+S$2,Feuil2!$A$3:$CQ$931,HLOOKUP(Feuil1!$F1669,Feuil2!$E$1:$DG$2,2,0),0))</f>
        <v/>
      </c>
      <c r="T1669" s="12" t="str">
        <f>IF(ISBLANK(VLOOKUP($H1669*100+T$2,Feuil2!$A$3:$CQ$931,HLOOKUP(Feuil1!$F1669,Feuil2!$E$1:$DG$2,2,0),0)),"",VLOOKUP($H1669*100+T$2,Feuil2!$A$3:$CQ$931,HLOOKUP(Feuil1!$F1669,Feuil2!$E$1:$DG$2,2,0),0))</f>
        <v/>
      </c>
      <c r="U1669" s="12"/>
    </row>
    <row r="1670" spans="1:21" x14ac:dyDescent="0.35">
      <c r="A1670" s="10" t="s">
        <v>117</v>
      </c>
      <c r="B1670" s="8" t="s">
        <v>61</v>
      </c>
      <c r="C1670" s="39">
        <v>452450</v>
      </c>
      <c r="D1670" s="39">
        <v>382700</v>
      </c>
      <c r="E1670" s="39">
        <v>110</v>
      </c>
      <c r="F1670" s="10">
        <v>3401</v>
      </c>
      <c r="G1670" s="5" t="s">
        <v>62</v>
      </c>
      <c r="H1670" s="11">
        <v>1969</v>
      </c>
      <c r="I1670" s="12" t="str">
        <f>IF(ISBLANK(VLOOKUP($H1670*100+I$2,Feuil2!$A$3:$CQ$931,HLOOKUP(Feuil1!$F1670,Feuil2!$E$1:$DG$2,2,0),0)),"",VLOOKUP($H1670*100+I$2,Feuil2!$A$3:$CQ$931,HLOOKUP(Feuil1!$F1670,Feuil2!$E$1:$DG$2,2,0),0))</f>
        <v/>
      </c>
      <c r="J1670" s="12" t="str">
        <f>IF(ISBLANK(VLOOKUP($H1670*100+J$2,Feuil2!$A$3:$CQ$931,HLOOKUP(Feuil1!$F1670,Feuil2!$E$1:$DG$2,2,0),0)),"",VLOOKUP($H1670*100+J$2,Feuil2!$A$3:$CQ$931,HLOOKUP(Feuil1!$F1670,Feuil2!$E$1:$DG$2,2,0),0))</f>
        <v/>
      </c>
      <c r="K1670" s="12" t="str">
        <f>IF(ISBLANK(VLOOKUP($H1670*100+K$2,Feuil2!$A$3:$CQ$931,HLOOKUP(Feuil1!$F1670,Feuil2!$E$1:$DG$2,2,0),0)),"",VLOOKUP($H1670*100+K$2,Feuil2!$A$3:$CQ$931,HLOOKUP(Feuil1!$F1670,Feuil2!$E$1:$DG$2,2,0),0))</f>
        <v/>
      </c>
      <c r="L1670" s="12" t="str">
        <f>IF(ISBLANK(VLOOKUP($H1670*100+L$2,Feuil2!$A$3:$CQ$931,HLOOKUP(Feuil1!$F1670,Feuil2!$E$1:$DG$2,2,0),0)),"",VLOOKUP($H1670*100+L$2,Feuil2!$A$3:$CQ$931,HLOOKUP(Feuil1!$F1670,Feuil2!$E$1:$DG$2,2,0),0))</f>
        <v/>
      </c>
      <c r="M1670" s="12" t="str">
        <f>IF(ISBLANK(VLOOKUP($H1670*100+M$2,Feuil2!$A$3:$CQ$931,HLOOKUP(Feuil1!$F1670,Feuil2!$E$1:$DG$2,2,0),0)),"",VLOOKUP($H1670*100+M$2,Feuil2!$A$3:$CQ$931,HLOOKUP(Feuil1!$F1670,Feuil2!$E$1:$DG$2,2,0),0))</f>
        <v/>
      </c>
      <c r="N1670" s="12" t="str">
        <f>IF(ISBLANK(VLOOKUP($H1670*100+N$2,Feuil2!$A$3:$CQ$931,HLOOKUP(Feuil1!$F1670,Feuil2!$E$1:$DG$2,2,0),0)),"",VLOOKUP($H1670*100+N$2,Feuil2!$A$3:$CQ$931,HLOOKUP(Feuil1!$F1670,Feuil2!$E$1:$DG$2,2,0),0))</f>
        <v/>
      </c>
      <c r="O1670" s="12" t="str">
        <f>IF(ISBLANK(VLOOKUP($H1670*100+O$2,Feuil2!$A$3:$CQ$931,HLOOKUP(Feuil1!$F1670,Feuil2!$E$1:$DG$2,2,0),0)),"",VLOOKUP($H1670*100+O$2,Feuil2!$A$3:$CQ$931,HLOOKUP(Feuil1!$F1670,Feuil2!$E$1:$DG$2,2,0),0))</f>
        <v/>
      </c>
      <c r="P1670" s="12" t="str">
        <f>IF(ISBLANK(VLOOKUP($H1670*100+P$2,Feuil2!$A$3:$CQ$931,HLOOKUP(Feuil1!$F1670,Feuil2!$E$1:$DG$2,2,0),0)),"",VLOOKUP($H1670*100+P$2,Feuil2!$A$3:$CQ$931,HLOOKUP(Feuil1!$F1670,Feuil2!$E$1:$DG$2,2,0),0))</f>
        <v/>
      </c>
      <c r="Q1670" s="12" t="str">
        <f>IF(ISBLANK(VLOOKUP($H1670*100+Q$2,Feuil2!$A$3:$CQ$931,HLOOKUP(Feuil1!$F1670,Feuil2!$E$1:$DG$2,2,0),0)),"",VLOOKUP($H1670*100+Q$2,Feuil2!$A$3:$CQ$931,HLOOKUP(Feuil1!$F1670,Feuil2!$E$1:$DG$2,2,0),0))</f>
        <v/>
      </c>
      <c r="R1670" s="12" t="str">
        <f>IF(ISBLANK(VLOOKUP($H1670*100+R$2,Feuil2!$A$3:$CQ$931,HLOOKUP(Feuil1!$F1670,Feuil2!$E$1:$DG$2,2,0),0)),"",VLOOKUP($H1670*100+R$2,Feuil2!$A$3:$CQ$931,HLOOKUP(Feuil1!$F1670,Feuil2!$E$1:$DG$2,2,0),0))</f>
        <v/>
      </c>
      <c r="S1670" s="12" t="str">
        <f>IF(ISBLANK(VLOOKUP($H1670*100+S$2,Feuil2!$A$3:$CQ$931,HLOOKUP(Feuil1!$F1670,Feuil2!$E$1:$DG$2,2,0),0)),"",VLOOKUP($H1670*100+S$2,Feuil2!$A$3:$CQ$931,HLOOKUP(Feuil1!$F1670,Feuil2!$E$1:$DG$2,2,0),0))</f>
        <v/>
      </c>
      <c r="T1670" s="12" t="str">
        <f>IF(ISBLANK(VLOOKUP($H1670*100+T$2,Feuil2!$A$3:$CQ$931,HLOOKUP(Feuil1!$F1670,Feuil2!$E$1:$DG$2,2,0),0)),"",VLOOKUP($H1670*100+T$2,Feuil2!$A$3:$CQ$931,HLOOKUP(Feuil1!$F1670,Feuil2!$E$1:$DG$2,2,0),0))</f>
        <v/>
      </c>
      <c r="U1670" s="12"/>
    </row>
    <row r="1671" spans="1:21" x14ac:dyDescent="0.35">
      <c r="A1671" s="10" t="s">
        <v>117</v>
      </c>
      <c r="B1671" s="8" t="s">
        <v>61</v>
      </c>
      <c r="C1671" s="39">
        <v>452450</v>
      </c>
      <c r="D1671" s="39">
        <v>382700</v>
      </c>
      <c r="E1671" s="39">
        <v>110</v>
      </c>
      <c r="F1671" s="10">
        <v>3401</v>
      </c>
      <c r="G1671" s="5" t="s">
        <v>62</v>
      </c>
      <c r="H1671" s="11">
        <v>1970</v>
      </c>
      <c r="I1671" s="12" t="str">
        <f>IF(ISBLANK(VLOOKUP($H1671*100+I$2,Feuil2!$A$3:$CQ$931,HLOOKUP(Feuil1!$F1671,Feuil2!$E$1:$DG$2,2,0),0)),"",VLOOKUP($H1671*100+I$2,Feuil2!$A$3:$CQ$931,HLOOKUP(Feuil1!$F1671,Feuil2!$E$1:$DG$2,2,0),0))</f>
        <v/>
      </c>
      <c r="J1671" s="12" t="str">
        <f>IF(ISBLANK(VLOOKUP($H1671*100+J$2,Feuil2!$A$3:$CQ$931,HLOOKUP(Feuil1!$F1671,Feuil2!$E$1:$DG$2,2,0),0)),"",VLOOKUP($H1671*100+J$2,Feuil2!$A$3:$CQ$931,HLOOKUP(Feuil1!$F1671,Feuil2!$E$1:$DG$2,2,0),0))</f>
        <v/>
      </c>
      <c r="K1671" s="12" t="str">
        <f>IF(ISBLANK(VLOOKUP($H1671*100+K$2,Feuil2!$A$3:$CQ$931,HLOOKUP(Feuil1!$F1671,Feuil2!$E$1:$DG$2,2,0),0)),"",VLOOKUP($H1671*100+K$2,Feuil2!$A$3:$CQ$931,HLOOKUP(Feuil1!$F1671,Feuil2!$E$1:$DG$2,2,0),0))</f>
        <v/>
      </c>
      <c r="L1671" s="12" t="str">
        <f>IF(ISBLANK(VLOOKUP($H1671*100+L$2,Feuil2!$A$3:$CQ$931,HLOOKUP(Feuil1!$F1671,Feuil2!$E$1:$DG$2,2,0),0)),"",VLOOKUP($H1671*100+L$2,Feuil2!$A$3:$CQ$931,HLOOKUP(Feuil1!$F1671,Feuil2!$E$1:$DG$2,2,0),0))</f>
        <v/>
      </c>
      <c r="M1671" s="12" t="str">
        <f>IF(ISBLANK(VLOOKUP($H1671*100+M$2,Feuil2!$A$3:$CQ$931,HLOOKUP(Feuil1!$F1671,Feuil2!$E$1:$DG$2,2,0),0)),"",VLOOKUP($H1671*100+M$2,Feuil2!$A$3:$CQ$931,HLOOKUP(Feuil1!$F1671,Feuil2!$E$1:$DG$2,2,0),0))</f>
        <v/>
      </c>
      <c r="N1671" s="12" t="str">
        <f>IF(ISBLANK(VLOOKUP($H1671*100+N$2,Feuil2!$A$3:$CQ$931,HLOOKUP(Feuil1!$F1671,Feuil2!$E$1:$DG$2,2,0),0)),"",VLOOKUP($H1671*100+N$2,Feuil2!$A$3:$CQ$931,HLOOKUP(Feuil1!$F1671,Feuil2!$E$1:$DG$2,2,0),0))</f>
        <v/>
      </c>
      <c r="O1671" s="12" t="str">
        <f>IF(ISBLANK(VLOOKUP($H1671*100+O$2,Feuil2!$A$3:$CQ$931,HLOOKUP(Feuil1!$F1671,Feuil2!$E$1:$DG$2,2,0),0)),"",VLOOKUP($H1671*100+O$2,Feuil2!$A$3:$CQ$931,HLOOKUP(Feuil1!$F1671,Feuil2!$E$1:$DG$2,2,0),0))</f>
        <v/>
      </c>
      <c r="P1671" s="12" t="str">
        <f>IF(ISBLANK(VLOOKUP($H1671*100+P$2,Feuil2!$A$3:$CQ$931,HLOOKUP(Feuil1!$F1671,Feuil2!$E$1:$DG$2,2,0),0)),"",VLOOKUP($H1671*100+P$2,Feuil2!$A$3:$CQ$931,HLOOKUP(Feuil1!$F1671,Feuil2!$E$1:$DG$2,2,0),0))</f>
        <v/>
      </c>
      <c r="Q1671" s="12" t="str">
        <f>IF(ISBLANK(VLOOKUP($H1671*100+Q$2,Feuil2!$A$3:$CQ$931,HLOOKUP(Feuil1!$F1671,Feuil2!$E$1:$DG$2,2,0),0)),"",VLOOKUP($H1671*100+Q$2,Feuil2!$A$3:$CQ$931,HLOOKUP(Feuil1!$F1671,Feuil2!$E$1:$DG$2,2,0),0))</f>
        <v/>
      </c>
      <c r="R1671" s="12" t="str">
        <f>IF(ISBLANK(VLOOKUP($H1671*100+R$2,Feuil2!$A$3:$CQ$931,HLOOKUP(Feuil1!$F1671,Feuil2!$E$1:$DG$2,2,0),0)),"",VLOOKUP($H1671*100+R$2,Feuil2!$A$3:$CQ$931,HLOOKUP(Feuil1!$F1671,Feuil2!$E$1:$DG$2,2,0),0))</f>
        <v/>
      </c>
      <c r="S1671" s="12" t="str">
        <f>IF(ISBLANK(VLOOKUP($H1671*100+S$2,Feuil2!$A$3:$CQ$931,HLOOKUP(Feuil1!$F1671,Feuil2!$E$1:$DG$2,2,0),0)),"",VLOOKUP($H1671*100+S$2,Feuil2!$A$3:$CQ$931,HLOOKUP(Feuil1!$F1671,Feuil2!$E$1:$DG$2,2,0),0))</f>
        <v/>
      </c>
      <c r="T1671" s="12" t="str">
        <f>IF(ISBLANK(VLOOKUP($H1671*100+T$2,Feuil2!$A$3:$CQ$931,HLOOKUP(Feuil1!$F1671,Feuil2!$E$1:$DG$2,2,0),0)),"",VLOOKUP($H1671*100+T$2,Feuil2!$A$3:$CQ$931,HLOOKUP(Feuil1!$F1671,Feuil2!$E$1:$DG$2,2,0),0))</f>
        <v/>
      </c>
      <c r="U1671" s="12"/>
    </row>
    <row r="1672" spans="1:21" x14ac:dyDescent="0.35">
      <c r="A1672" s="10" t="s">
        <v>117</v>
      </c>
      <c r="B1672" s="8" t="s">
        <v>61</v>
      </c>
      <c r="C1672" s="39">
        <v>452450</v>
      </c>
      <c r="D1672" s="39">
        <v>382700</v>
      </c>
      <c r="E1672" s="39">
        <v>110</v>
      </c>
      <c r="F1672" s="10">
        <v>3401</v>
      </c>
      <c r="G1672" s="5" t="s">
        <v>62</v>
      </c>
      <c r="H1672" s="11">
        <v>1971</v>
      </c>
      <c r="I1672" s="12" t="str">
        <f>IF(ISBLANK(VLOOKUP($H1672*100+I$2,Feuil2!$A$3:$CQ$931,HLOOKUP(Feuil1!$F1672,Feuil2!$E$1:$DG$2,2,0),0)),"",VLOOKUP($H1672*100+I$2,Feuil2!$A$3:$CQ$931,HLOOKUP(Feuil1!$F1672,Feuil2!$E$1:$DG$2,2,0),0))</f>
        <v/>
      </c>
      <c r="J1672" s="12" t="str">
        <f>IF(ISBLANK(VLOOKUP($H1672*100+J$2,Feuil2!$A$3:$CQ$931,HLOOKUP(Feuil1!$F1672,Feuil2!$E$1:$DG$2,2,0),0)),"",VLOOKUP($H1672*100+J$2,Feuil2!$A$3:$CQ$931,HLOOKUP(Feuil1!$F1672,Feuil2!$E$1:$DG$2,2,0),0))</f>
        <v/>
      </c>
      <c r="K1672" s="12" t="str">
        <f>IF(ISBLANK(VLOOKUP($H1672*100+K$2,Feuil2!$A$3:$CQ$931,HLOOKUP(Feuil1!$F1672,Feuil2!$E$1:$DG$2,2,0),0)),"",VLOOKUP($H1672*100+K$2,Feuil2!$A$3:$CQ$931,HLOOKUP(Feuil1!$F1672,Feuil2!$E$1:$DG$2,2,0),0))</f>
        <v/>
      </c>
      <c r="L1672" s="12" t="str">
        <f>IF(ISBLANK(VLOOKUP($H1672*100+L$2,Feuil2!$A$3:$CQ$931,HLOOKUP(Feuil1!$F1672,Feuil2!$E$1:$DG$2,2,0),0)),"",VLOOKUP($H1672*100+L$2,Feuil2!$A$3:$CQ$931,HLOOKUP(Feuil1!$F1672,Feuil2!$E$1:$DG$2,2,0),0))</f>
        <v/>
      </c>
      <c r="M1672" s="12" t="str">
        <f>IF(ISBLANK(VLOOKUP($H1672*100+M$2,Feuil2!$A$3:$CQ$931,HLOOKUP(Feuil1!$F1672,Feuil2!$E$1:$DG$2,2,0),0)),"",VLOOKUP($H1672*100+M$2,Feuil2!$A$3:$CQ$931,HLOOKUP(Feuil1!$F1672,Feuil2!$E$1:$DG$2,2,0),0))</f>
        <v/>
      </c>
      <c r="N1672" s="12" t="str">
        <f>IF(ISBLANK(VLOOKUP($H1672*100+N$2,Feuil2!$A$3:$CQ$931,HLOOKUP(Feuil1!$F1672,Feuil2!$E$1:$DG$2,2,0),0)),"",VLOOKUP($H1672*100+N$2,Feuil2!$A$3:$CQ$931,HLOOKUP(Feuil1!$F1672,Feuil2!$E$1:$DG$2,2,0),0))</f>
        <v/>
      </c>
      <c r="O1672" s="12" t="str">
        <f>IF(ISBLANK(VLOOKUP($H1672*100+O$2,Feuil2!$A$3:$CQ$931,HLOOKUP(Feuil1!$F1672,Feuil2!$E$1:$DG$2,2,0),0)),"",VLOOKUP($H1672*100+O$2,Feuil2!$A$3:$CQ$931,HLOOKUP(Feuil1!$F1672,Feuil2!$E$1:$DG$2,2,0),0))</f>
        <v/>
      </c>
      <c r="P1672" s="12" t="str">
        <f>IF(ISBLANK(VLOOKUP($H1672*100+P$2,Feuil2!$A$3:$CQ$931,HLOOKUP(Feuil1!$F1672,Feuil2!$E$1:$DG$2,2,0),0)),"",VLOOKUP($H1672*100+P$2,Feuil2!$A$3:$CQ$931,HLOOKUP(Feuil1!$F1672,Feuil2!$E$1:$DG$2,2,0),0))</f>
        <v/>
      </c>
      <c r="Q1672" s="12" t="str">
        <f>IF(ISBLANK(VLOOKUP($H1672*100+Q$2,Feuil2!$A$3:$CQ$931,HLOOKUP(Feuil1!$F1672,Feuil2!$E$1:$DG$2,2,0),0)),"",VLOOKUP($H1672*100+Q$2,Feuil2!$A$3:$CQ$931,HLOOKUP(Feuil1!$F1672,Feuil2!$E$1:$DG$2,2,0),0))</f>
        <v/>
      </c>
      <c r="R1672" s="12" t="str">
        <f>IF(ISBLANK(VLOOKUP($H1672*100+R$2,Feuil2!$A$3:$CQ$931,HLOOKUP(Feuil1!$F1672,Feuil2!$E$1:$DG$2,2,0),0)),"",VLOOKUP($H1672*100+R$2,Feuil2!$A$3:$CQ$931,HLOOKUP(Feuil1!$F1672,Feuil2!$E$1:$DG$2,2,0),0))</f>
        <v/>
      </c>
      <c r="S1672" s="12" t="str">
        <f>IF(ISBLANK(VLOOKUP($H1672*100+S$2,Feuil2!$A$3:$CQ$931,HLOOKUP(Feuil1!$F1672,Feuil2!$E$1:$DG$2,2,0),0)),"",VLOOKUP($H1672*100+S$2,Feuil2!$A$3:$CQ$931,HLOOKUP(Feuil1!$F1672,Feuil2!$E$1:$DG$2,2,0),0))</f>
        <v/>
      </c>
      <c r="T1672" s="12" t="str">
        <f>IF(ISBLANK(VLOOKUP($H1672*100+T$2,Feuil2!$A$3:$CQ$931,HLOOKUP(Feuil1!$F1672,Feuil2!$E$1:$DG$2,2,0),0)),"",VLOOKUP($H1672*100+T$2,Feuil2!$A$3:$CQ$931,HLOOKUP(Feuil1!$F1672,Feuil2!$E$1:$DG$2,2,0),0))</f>
        <v/>
      </c>
      <c r="U1672" s="12"/>
    </row>
    <row r="1673" spans="1:21" x14ac:dyDescent="0.35">
      <c r="A1673" s="10" t="s">
        <v>117</v>
      </c>
      <c r="B1673" s="8" t="s">
        <v>61</v>
      </c>
      <c r="C1673" s="39">
        <v>452450</v>
      </c>
      <c r="D1673" s="39">
        <v>382700</v>
      </c>
      <c r="E1673" s="39">
        <v>110</v>
      </c>
      <c r="F1673" s="10">
        <v>3401</v>
      </c>
      <c r="G1673" s="5" t="s">
        <v>62</v>
      </c>
      <c r="H1673" s="11">
        <v>1972</v>
      </c>
      <c r="I1673" s="12" t="str">
        <f>IF(ISBLANK(VLOOKUP($H1673*100+I$2,Feuil2!$A$3:$CQ$931,HLOOKUP(Feuil1!$F1673,Feuil2!$E$1:$DG$2,2,0),0)),"",VLOOKUP($H1673*100+I$2,Feuil2!$A$3:$CQ$931,HLOOKUP(Feuil1!$F1673,Feuil2!$E$1:$DG$2,2,0),0))</f>
        <v/>
      </c>
      <c r="J1673" s="12" t="str">
        <f>IF(ISBLANK(VLOOKUP($H1673*100+J$2,Feuil2!$A$3:$CQ$931,HLOOKUP(Feuil1!$F1673,Feuil2!$E$1:$DG$2,2,0),0)),"",VLOOKUP($H1673*100+J$2,Feuil2!$A$3:$CQ$931,HLOOKUP(Feuil1!$F1673,Feuil2!$E$1:$DG$2,2,0),0))</f>
        <v/>
      </c>
      <c r="K1673" s="12" t="str">
        <f>IF(ISBLANK(VLOOKUP($H1673*100+K$2,Feuil2!$A$3:$CQ$931,HLOOKUP(Feuil1!$F1673,Feuil2!$E$1:$DG$2,2,0),0)),"",VLOOKUP($H1673*100+K$2,Feuil2!$A$3:$CQ$931,HLOOKUP(Feuil1!$F1673,Feuil2!$E$1:$DG$2,2,0),0))</f>
        <v/>
      </c>
      <c r="L1673" s="12" t="str">
        <f>IF(ISBLANK(VLOOKUP($H1673*100+L$2,Feuil2!$A$3:$CQ$931,HLOOKUP(Feuil1!$F1673,Feuil2!$E$1:$DG$2,2,0),0)),"",VLOOKUP($H1673*100+L$2,Feuil2!$A$3:$CQ$931,HLOOKUP(Feuil1!$F1673,Feuil2!$E$1:$DG$2,2,0),0))</f>
        <v/>
      </c>
      <c r="M1673" s="12" t="str">
        <f>IF(ISBLANK(VLOOKUP($H1673*100+M$2,Feuil2!$A$3:$CQ$931,HLOOKUP(Feuil1!$F1673,Feuil2!$E$1:$DG$2,2,0),0)),"",VLOOKUP($H1673*100+M$2,Feuil2!$A$3:$CQ$931,HLOOKUP(Feuil1!$F1673,Feuil2!$E$1:$DG$2,2,0),0))</f>
        <v/>
      </c>
      <c r="N1673" s="12" t="str">
        <f>IF(ISBLANK(VLOOKUP($H1673*100+N$2,Feuil2!$A$3:$CQ$931,HLOOKUP(Feuil1!$F1673,Feuil2!$E$1:$DG$2,2,0),0)),"",VLOOKUP($H1673*100+N$2,Feuil2!$A$3:$CQ$931,HLOOKUP(Feuil1!$F1673,Feuil2!$E$1:$DG$2,2,0),0))</f>
        <v/>
      </c>
      <c r="O1673" s="12" t="str">
        <f>IF(ISBLANK(VLOOKUP($H1673*100+O$2,Feuil2!$A$3:$CQ$931,HLOOKUP(Feuil1!$F1673,Feuil2!$E$1:$DG$2,2,0),0)),"",VLOOKUP($H1673*100+O$2,Feuil2!$A$3:$CQ$931,HLOOKUP(Feuil1!$F1673,Feuil2!$E$1:$DG$2,2,0),0))</f>
        <v/>
      </c>
      <c r="P1673" s="12" t="str">
        <f>IF(ISBLANK(VLOOKUP($H1673*100+P$2,Feuil2!$A$3:$CQ$931,HLOOKUP(Feuil1!$F1673,Feuil2!$E$1:$DG$2,2,0),0)),"",VLOOKUP($H1673*100+P$2,Feuil2!$A$3:$CQ$931,HLOOKUP(Feuil1!$F1673,Feuil2!$E$1:$DG$2,2,0),0))</f>
        <v/>
      </c>
      <c r="Q1673" s="12" t="str">
        <f>IF(ISBLANK(VLOOKUP($H1673*100+Q$2,Feuil2!$A$3:$CQ$931,HLOOKUP(Feuil1!$F1673,Feuil2!$E$1:$DG$2,2,0),0)),"",VLOOKUP($H1673*100+Q$2,Feuil2!$A$3:$CQ$931,HLOOKUP(Feuil1!$F1673,Feuil2!$E$1:$DG$2,2,0),0))</f>
        <v/>
      </c>
      <c r="R1673" s="12" t="str">
        <f>IF(ISBLANK(VLOOKUP($H1673*100+R$2,Feuil2!$A$3:$CQ$931,HLOOKUP(Feuil1!$F1673,Feuil2!$E$1:$DG$2,2,0),0)),"",VLOOKUP($H1673*100+R$2,Feuil2!$A$3:$CQ$931,HLOOKUP(Feuil1!$F1673,Feuil2!$E$1:$DG$2,2,0),0))</f>
        <v/>
      </c>
      <c r="S1673" s="12" t="str">
        <f>IF(ISBLANK(VLOOKUP($H1673*100+S$2,Feuil2!$A$3:$CQ$931,HLOOKUP(Feuil1!$F1673,Feuil2!$E$1:$DG$2,2,0),0)),"",VLOOKUP($H1673*100+S$2,Feuil2!$A$3:$CQ$931,HLOOKUP(Feuil1!$F1673,Feuil2!$E$1:$DG$2,2,0),0))</f>
        <v/>
      </c>
      <c r="T1673" s="12" t="str">
        <f>IF(ISBLANK(VLOOKUP($H1673*100+T$2,Feuil2!$A$3:$CQ$931,HLOOKUP(Feuil1!$F1673,Feuil2!$E$1:$DG$2,2,0),0)),"",VLOOKUP($H1673*100+T$2,Feuil2!$A$3:$CQ$931,HLOOKUP(Feuil1!$F1673,Feuil2!$E$1:$DG$2,2,0),0))</f>
        <v/>
      </c>
      <c r="U1673" s="12"/>
    </row>
    <row r="1674" spans="1:21" x14ac:dyDescent="0.35">
      <c r="A1674" s="10" t="s">
        <v>117</v>
      </c>
      <c r="B1674" s="8" t="s">
        <v>61</v>
      </c>
      <c r="C1674" s="39">
        <v>452450</v>
      </c>
      <c r="D1674" s="39">
        <v>382700</v>
      </c>
      <c r="E1674" s="39">
        <v>110</v>
      </c>
      <c r="F1674" s="10">
        <v>3401</v>
      </c>
      <c r="G1674" s="5" t="s">
        <v>62</v>
      </c>
      <c r="H1674" s="11">
        <v>1973</v>
      </c>
      <c r="I1674" s="12" t="str">
        <f>IF(ISBLANK(VLOOKUP($H1674*100+I$2,Feuil2!$A$3:$CQ$931,HLOOKUP(Feuil1!$F1674,Feuil2!$E$1:$DG$2,2,0),0)),"",VLOOKUP($H1674*100+I$2,Feuil2!$A$3:$CQ$931,HLOOKUP(Feuil1!$F1674,Feuil2!$E$1:$DG$2,2,0),0))</f>
        <v/>
      </c>
      <c r="J1674" s="12" t="str">
        <f>IF(ISBLANK(VLOOKUP($H1674*100+J$2,Feuil2!$A$3:$CQ$931,HLOOKUP(Feuil1!$F1674,Feuil2!$E$1:$DG$2,2,0),0)),"",VLOOKUP($H1674*100+J$2,Feuil2!$A$3:$CQ$931,HLOOKUP(Feuil1!$F1674,Feuil2!$E$1:$DG$2,2,0),0))</f>
        <v/>
      </c>
      <c r="K1674" s="12" t="str">
        <f>IF(ISBLANK(VLOOKUP($H1674*100+K$2,Feuil2!$A$3:$CQ$931,HLOOKUP(Feuil1!$F1674,Feuil2!$E$1:$DG$2,2,0),0)),"",VLOOKUP($H1674*100+K$2,Feuil2!$A$3:$CQ$931,HLOOKUP(Feuil1!$F1674,Feuil2!$E$1:$DG$2,2,0),0))</f>
        <v/>
      </c>
      <c r="L1674" s="12" t="str">
        <f>IF(ISBLANK(VLOOKUP($H1674*100+L$2,Feuil2!$A$3:$CQ$931,HLOOKUP(Feuil1!$F1674,Feuil2!$E$1:$DG$2,2,0),0)),"",VLOOKUP($H1674*100+L$2,Feuil2!$A$3:$CQ$931,HLOOKUP(Feuil1!$F1674,Feuil2!$E$1:$DG$2,2,0),0))</f>
        <v/>
      </c>
      <c r="M1674" s="12" t="str">
        <f>IF(ISBLANK(VLOOKUP($H1674*100+M$2,Feuil2!$A$3:$CQ$931,HLOOKUP(Feuil1!$F1674,Feuil2!$E$1:$DG$2,2,0),0)),"",VLOOKUP($H1674*100+M$2,Feuil2!$A$3:$CQ$931,HLOOKUP(Feuil1!$F1674,Feuil2!$E$1:$DG$2,2,0),0))</f>
        <v/>
      </c>
      <c r="N1674" s="12" t="str">
        <f>IF(ISBLANK(VLOOKUP($H1674*100+N$2,Feuil2!$A$3:$CQ$931,HLOOKUP(Feuil1!$F1674,Feuil2!$E$1:$DG$2,2,0),0)),"",VLOOKUP($H1674*100+N$2,Feuil2!$A$3:$CQ$931,HLOOKUP(Feuil1!$F1674,Feuil2!$E$1:$DG$2,2,0),0))</f>
        <v/>
      </c>
      <c r="O1674" s="12" t="str">
        <f>IF(ISBLANK(VLOOKUP($H1674*100+O$2,Feuil2!$A$3:$CQ$931,HLOOKUP(Feuil1!$F1674,Feuil2!$E$1:$DG$2,2,0),0)),"",VLOOKUP($H1674*100+O$2,Feuil2!$A$3:$CQ$931,HLOOKUP(Feuil1!$F1674,Feuil2!$E$1:$DG$2,2,0),0))</f>
        <v/>
      </c>
      <c r="P1674" s="12" t="str">
        <f>IF(ISBLANK(VLOOKUP($H1674*100+P$2,Feuil2!$A$3:$CQ$931,HLOOKUP(Feuil1!$F1674,Feuil2!$E$1:$DG$2,2,0),0)),"",VLOOKUP($H1674*100+P$2,Feuil2!$A$3:$CQ$931,HLOOKUP(Feuil1!$F1674,Feuil2!$E$1:$DG$2,2,0),0))</f>
        <v/>
      </c>
      <c r="Q1674" s="12" t="str">
        <f>IF(ISBLANK(VLOOKUP($H1674*100+Q$2,Feuil2!$A$3:$CQ$931,HLOOKUP(Feuil1!$F1674,Feuil2!$E$1:$DG$2,2,0),0)),"",VLOOKUP($H1674*100+Q$2,Feuil2!$A$3:$CQ$931,HLOOKUP(Feuil1!$F1674,Feuil2!$E$1:$DG$2,2,0),0))</f>
        <v/>
      </c>
      <c r="R1674" s="12" t="str">
        <f>IF(ISBLANK(VLOOKUP($H1674*100+R$2,Feuil2!$A$3:$CQ$931,HLOOKUP(Feuil1!$F1674,Feuil2!$E$1:$DG$2,2,0),0)),"",VLOOKUP($H1674*100+R$2,Feuil2!$A$3:$CQ$931,HLOOKUP(Feuil1!$F1674,Feuil2!$E$1:$DG$2,2,0),0))</f>
        <v/>
      </c>
      <c r="S1674" s="12" t="str">
        <f>IF(ISBLANK(VLOOKUP($H1674*100+S$2,Feuil2!$A$3:$CQ$931,HLOOKUP(Feuil1!$F1674,Feuil2!$E$1:$DG$2,2,0),0)),"",VLOOKUP($H1674*100+S$2,Feuil2!$A$3:$CQ$931,HLOOKUP(Feuil1!$F1674,Feuil2!$E$1:$DG$2,2,0),0))</f>
        <v/>
      </c>
      <c r="T1674" s="12" t="str">
        <f>IF(ISBLANK(VLOOKUP($H1674*100+T$2,Feuil2!$A$3:$CQ$931,HLOOKUP(Feuil1!$F1674,Feuil2!$E$1:$DG$2,2,0),0)),"",VLOOKUP($H1674*100+T$2,Feuil2!$A$3:$CQ$931,HLOOKUP(Feuil1!$F1674,Feuil2!$E$1:$DG$2,2,0),0))</f>
        <v/>
      </c>
      <c r="U1674" s="12"/>
    </row>
    <row r="1675" spans="1:21" x14ac:dyDescent="0.35">
      <c r="A1675" s="10" t="s">
        <v>117</v>
      </c>
      <c r="B1675" s="8" t="s">
        <v>61</v>
      </c>
      <c r="C1675" s="39">
        <v>452450</v>
      </c>
      <c r="D1675" s="39">
        <v>382700</v>
      </c>
      <c r="E1675" s="39">
        <v>110</v>
      </c>
      <c r="F1675" s="10">
        <v>3401</v>
      </c>
      <c r="G1675" s="5" t="s">
        <v>62</v>
      </c>
      <c r="H1675" s="11">
        <v>1974</v>
      </c>
      <c r="I1675" s="12" t="str">
        <f>IF(ISBLANK(VLOOKUP($H1675*100+I$2,Feuil2!$A$3:$CQ$931,HLOOKUP(Feuil1!$F1675,Feuil2!$E$1:$DG$2,2,0),0)),"",VLOOKUP($H1675*100+I$2,Feuil2!$A$3:$CQ$931,HLOOKUP(Feuil1!$F1675,Feuil2!$E$1:$DG$2,2,0),0))</f>
        <v/>
      </c>
      <c r="J1675" s="12" t="str">
        <f>IF(ISBLANK(VLOOKUP($H1675*100+J$2,Feuil2!$A$3:$CQ$931,HLOOKUP(Feuil1!$F1675,Feuil2!$E$1:$DG$2,2,0),0)),"",VLOOKUP($H1675*100+J$2,Feuil2!$A$3:$CQ$931,HLOOKUP(Feuil1!$F1675,Feuil2!$E$1:$DG$2,2,0),0))</f>
        <v/>
      </c>
      <c r="K1675" s="12" t="str">
        <f>IF(ISBLANK(VLOOKUP($H1675*100+K$2,Feuil2!$A$3:$CQ$931,HLOOKUP(Feuil1!$F1675,Feuil2!$E$1:$DG$2,2,0),0)),"",VLOOKUP($H1675*100+K$2,Feuil2!$A$3:$CQ$931,HLOOKUP(Feuil1!$F1675,Feuil2!$E$1:$DG$2,2,0),0))</f>
        <v/>
      </c>
      <c r="L1675" s="12" t="str">
        <f>IF(ISBLANK(VLOOKUP($H1675*100+L$2,Feuil2!$A$3:$CQ$931,HLOOKUP(Feuil1!$F1675,Feuil2!$E$1:$DG$2,2,0),0)),"",VLOOKUP($H1675*100+L$2,Feuil2!$A$3:$CQ$931,HLOOKUP(Feuil1!$F1675,Feuil2!$E$1:$DG$2,2,0),0))</f>
        <v/>
      </c>
      <c r="M1675" s="12" t="str">
        <f>IF(ISBLANK(VLOOKUP($H1675*100+M$2,Feuil2!$A$3:$CQ$931,HLOOKUP(Feuil1!$F1675,Feuil2!$E$1:$DG$2,2,0),0)),"",VLOOKUP($H1675*100+M$2,Feuil2!$A$3:$CQ$931,HLOOKUP(Feuil1!$F1675,Feuil2!$E$1:$DG$2,2,0),0))</f>
        <v/>
      </c>
      <c r="N1675" s="12" t="str">
        <f>IF(ISBLANK(VLOOKUP($H1675*100+N$2,Feuil2!$A$3:$CQ$931,HLOOKUP(Feuil1!$F1675,Feuil2!$E$1:$DG$2,2,0),0)),"",VLOOKUP($H1675*100+N$2,Feuil2!$A$3:$CQ$931,HLOOKUP(Feuil1!$F1675,Feuil2!$E$1:$DG$2,2,0),0))</f>
        <v/>
      </c>
      <c r="O1675" s="12" t="str">
        <f>IF(ISBLANK(VLOOKUP($H1675*100+O$2,Feuil2!$A$3:$CQ$931,HLOOKUP(Feuil1!$F1675,Feuil2!$E$1:$DG$2,2,0),0)),"",VLOOKUP($H1675*100+O$2,Feuil2!$A$3:$CQ$931,HLOOKUP(Feuil1!$F1675,Feuil2!$E$1:$DG$2,2,0),0))</f>
        <v/>
      </c>
      <c r="P1675" s="12" t="str">
        <f>IF(ISBLANK(VLOOKUP($H1675*100+P$2,Feuil2!$A$3:$CQ$931,HLOOKUP(Feuil1!$F1675,Feuil2!$E$1:$DG$2,2,0),0)),"",VLOOKUP($H1675*100+P$2,Feuil2!$A$3:$CQ$931,HLOOKUP(Feuil1!$F1675,Feuil2!$E$1:$DG$2,2,0),0))</f>
        <v/>
      </c>
      <c r="Q1675" s="12" t="str">
        <f>IF(ISBLANK(VLOOKUP($H1675*100+Q$2,Feuil2!$A$3:$CQ$931,HLOOKUP(Feuil1!$F1675,Feuil2!$E$1:$DG$2,2,0),0)),"",VLOOKUP($H1675*100+Q$2,Feuil2!$A$3:$CQ$931,HLOOKUP(Feuil1!$F1675,Feuil2!$E$1:$DG$2,2,0),0))</f>
        <v/>
      </c>
      <c r="R1675" s="12" t="str">
        <f>IF(ISBLANK(VLOOKUP($H1675*100+R$2,Feuil2!$A$3:$CQ$931,HLOOKUP(Feuil1!$F1675,Feuil2!$E$1:$DG$2,2,0),0)),"",VLOOKUP($H1675*100+R$2,Feuil2!$A$3:$CQ$931,HLOOKUP(Feuil1!$F1675,Feuil2!$E$1:$DG$2,2,0),0))</f>
        <v/>
      </c>
      <c r="S1675" s="12" t="str">
        <f>IF(ISBLANK(VLOOKUP($H1675*100+S$2,Feuil2!$A$3:$CQ$931,HLOOKUP(Feuil1!$F1675,Feuil2!$E$1:$DG$2,2,0),0)),"",VLOOKUP($H1675*100+S$2,Feuil2!$A$3:$CQ$931,HLOOKUP(Feuil1!$F1675,Feuil2!$E$1:$DG$2,2,0),0))</f>
        <v/>
      </c>
      <c r="T1675" s="12" t="str">
        <f>IF(ISBLANK(VLOOKUP($H1675*100+T$2,Feuil2!$A$3:$CQ$931,HLOOKUP(Feuil1!$F1675,Feuil2!$E$1:$DG$2,2,0),0)),"",VLOOKUP($H1675*100+T$2,Feuil2!$A$3:$CQ$931,HLOOKUP(Feuil1!$F1675,Feuil2!$E$1:$DG$2,2,0),0))</f>
        <v/>
      </c>
      <c r="U1675" s="12"/>
    </row>
    <row r="1676" spans="1:21" x14ac:dyDescent="0.35">
      <c r="A1676" s="10" t="s">
        <v>117</v>
      </c>
      <c r="B1676" s="8" t="s">
        <v>61</v>
      </c>
      <c r="C1676" s="39">
        <v>452450</v>
      </c>
      <c r="D1676" s="39">
        <v>382700</v>
      </c>
      <c r="E1676" s="39">
        <v>110</v>
      </c>
      <c r="F1676" s="10">
        <v>3401</v>
      </c>
      <c r="G1676" s="5" t="s">
        <v>62</v>
      </c>
      <c r="H1676" s="11">
        <v>1975</v>
      </c>
      <c r="I1676" s="12" t="str">
        <f>IF(ISBLANK(VLOOKUP($H1676*100+I$2,Feuil2!$A$3:$CQ$931,HLOOKUP(Feuil1!$F1676,Feuil2!$E$1:$DG$2,2,0),0)),"",VLOOKUP($H1676*100+I$2,Feuil2!$A$3:$CQ$931,HLOOKUP(Feuil1!$F1676,Feuil2!$E$1:$DG$2,2,0),0))</f>
        <v/>
      </c>
      <c r="J1676" s="12" t="str">
        <f>IF(ISBLANK(VLOOKUP($H1676*100+J$2,Feuil2!$A$3:$CQ$931,HLOOKUP(Feuil1!$F1676,Feuil2!$E$1:$DG$2,2,0),0)),"",VLOOKUP($H1676*100+J$2,Feuil2!$A$3:$CQ$931,HLOOKUP(Feuil1!$F1676,Feuil2!$E$1:$DG$2,2,0),0))</f>
        <v/>
      </c>
      <c r="K1676" s="12" t="str">
        <f>IF(ISBLANK(VLOOKUP($H1676*100+K$2,Feuil2!$A$3:$CQ$931,HLOOKUP(Feuil1!$F1676,Feuil2!$E$1:$DG$2,2,0),0)),"",VLOOKUP($H1676*100+K$2,Feuil2!$A$3:$CQ$931,HLOOKUP(Feuil1!$F1676,Feuil2!$E$1:$DG$2,2,0),0))</f>
        <v/>
      </c>
      <c r="L1676" s="12" t="str">
        <f>IF(ISBLANK(VLOOKUP($H1676*100+L$2,Feuil2!$A$3:$CQ$931,HLOOKUP(Feuil1!$F1676,Feuil2!$E$1:$DG$2,2,0),0)),"",VLOOKUP($H1676*100+L$2,Feuil2!$A$3:$CQ$931,HLOOKUP(Feuil1!$F1676,Feuil2!$E$1:$DG$2,2,0),0))</f>
        <v/>
      </c>
      <c r="M1676" s="12" t="str">
        <f>IF(ISBLANK(VLOOKUP($H1676*100+M$2,Feuil2!$A$3:$CQ$931,HLOOKUP(Feuil1!$F1676,Feuil2!$E$1:$DG$2,2,0),0)),"",VLOOKUP($H1676*100+M$2,Feuil2!$A$3:$CQ$931,HLOOKUP(Feuil1!$F1676,Feuil2!$E$1:$DG$2,2,0),0))</f>
        <v/>
      </c>
      <c r="N1676" s="12" t="str">
        <f>IF(ISBLANK(VLOOKUP($H1676*100+N$2,Feuil2!$A$3:$CQ$931,HLOOKUP(Feuil1!$F1676,Feuil2!$E$1:$DG$2,2,0),0)),"",VLOOKUP($H1676*100+N$2,Feuil2!$A$3:$CQ$931,HLOOKUP(Feuil1!$F1676,Feuil2!$E$1:$DG$2,2,0),0))</f>
        <v/>
      </c>
      <c r="O1676" s="12" t="str">
        <f>IF(ISBLANK(VLOOKUP($H1676*100+O$2,Feuil2!$A$3:$CQ$931,HLOOKUP(Feuil1!$F1676,Feuil2!$E$1:$DG$2,2,0),0)),"",VLOOKUP($H1676*100+O$2,Feuil2!$A$3:$CQ$931,HLOOKUP(Feuil1!$F1676,Feuil2!$E$1:$DG$2,2,0),0))</f>
        <v/>
      </c>
      <c r="P1676" s="12" t="str">
        <f>IF(ISBLANK(VLOOKUP($H1676*100+P$2,Feuil2!$A$3:$CQ$931,HLOOKUP(Feuil1!$F1676,Feuil2!$E$1:$DG$2,2,0),0)),"",VLOOKUP($H1676*100+P$2,Feuil2!$A$3:$CQ$931,HLOOKUP(Feuil1!$F1676,Feuil2!$E$1:$DG$2,2,0),0))</f>
        <v/>
      </c>
      <c r="Q1676" s="12" t="str">
        <f>IF(ISBLANK(VLOOKUP($H1676*100+Q$2,Feuil2!$A$3:$CQ$931,HLOOKUP(Feuil1!$F1676,Feuil2!$E$1:$DG$2,2,0),0)),"",VLOOKUP($H1676*100+Q$2,Feuil2!$A$3:$CQ$931,HLOOKUP(Feuil1!$F1676,Feuil2!$E$1:$DG$2,2,0),0))</f>
        <v/>
      </c>
      <c r="R1676" s="12" t="str">
        <f>IF(ISBLANK(VLOOKUP($H1676*100+R$2,Feuil2!$A$3:$CQ$931,HLOOKUP(Feuil1!$F1676,Feuil2!$E$1:$DG$2,2,0),0)),"",VLOOKUP($H1676*100+R$2,Feuil2!$A$3:$CQ$931,HLOOKUP(Feuil1!$F1676,Feuil2!$E$1:$DG$2,2,0),0))</f>
        <v/>
      </c>
      <c r="S1676" s="12" t="str">
        <f>IF(ISBLANK(VLOOKUP($H1676*100+S$2,Feuil2!$A$3:$CQ$931,HLOOKUP(Feuil1!$F1676,Feuil2!$E$1:$DG$2,2,0),0)),"",VLOOKUP($H1676*100+S$2,Feuil2!$A$3:$CQ$931,HLOOKUP(Feuil1!$F1676,Feuil2!$E$1:$DG$2,2,0),0))</f>
        <v/>
      </c>
      <c r="T1676" s="12" t="str">
        <f>IF(ISBLANK(VLOOKUP($H1676*100+T$2,Feuil2!$A$3:$CQ$931,HLOOKUP(Feuil1!$F1676,Feuil2!$E$1:$DG$2,2,0),0)),"",VLOOKUP($H1676*100+T$2,Feuil2!$A$3:$CQ$931,HLOOKUP(Feuil1!$F1676,Feuil2!$E$1:$DG$2,2,0),0))</f>
        <v/>
      </c>
      <c r="U1676" s="12"/>
    </row>
    <row r="1677" spans="1:21" x14ac:dyDescent="0.35">
      <c r="A1677" s="10" t="s">
        <v>117</v>
      </c>
      <c r="B1677" s="8" t="s">
        <v>61</v>
      </c>
      <c r="C1677" s="39">
        <v>452450</v>
      </c>
      <c r="D1677" s="39">
        <v>382700</v>
      </c>
      <c r="E1677" s="39">
        <v>110</v>
      </c>
      <c r="F1677" s="10">
        <v>3401</v>
      </c>
      <c r="G1677" s="5" t="s">
        <v>62</v>
      </c>
      <c r="H1677" s="11">
        <v>1976</v>
      </c>
      <c r="I1677" s="12" t="str">
        <f>IF(ISBLANK(VLOOKUP($H1677*100+I$2,Feuil2!$A$3:$CQ$931,HLOOKUP(Feuil1!$F1677,Feuil2!$E$1:$DG$2,2,0),0)),"",VLOOKUP($H1677*100+I$2,Feuil2!$A$3:$CQ$931,HLOOKUP(Feuil1!$F1677,Feuil2!$E$1:$DG$2,2,0),0))</f>
        <v/>
      </c>
      <c r="J1677" s="12" t="str">
        <f>IF(ISBLANK(VLOOKUP($H1677*100+J$2,Feuil2!$A$3:$CQ$931,HLOOKUP(Feuil1!$F1677,Feuil2!$E$1:$DG$2,2,0),0)),"",VLOOKUP($H1677*100+J$2,Feuil2!$A$3:$CQ$931,HLOOKUP(Feuil1!$F1677,Feuil2!$E$1:$DG$2,2,0),0))</f>
        <v/>
      </c>
      <c r="K1677" s="12" t="str">
        <f>IF(ISBLANK(VLOOKUP($H1677*100+K$2,Feuil2!$A$3:$CQ$931,HLOOKUP(Feuil1!$F1677,Feuil2!$E$1:$DG$2,2,0),0)),"",VLOOKUP($H1677*100+K$2,Feuil2!$A$3:$CQ$931,HLOOKUP(Feuil1!$F1677,Feuil2!$E$1:$DG$2,2,0),0))</f>
        <v/>
      </c>
      <c r="L1677" s="12" t="str">
        <f>IF(ISBLANK(VLOOKUP($H1677*100+L$2,Feuil2!$A$3:$CQ$931,HLOOKUP(Feuil1!$F1677,Feuil2!$E$1:$DG$2,2,0),0)),"",VLOOKUP($H1677*100+L$2,Feuil2!$A$3:$CQ$931,HLOOKUP(Feuil1!$F1677,Feuil2!$E$1:$DG$2,2,0),0))</f>
        <v/>
      </c>
      <c r="M1677" s="12" t="str">
        <f>IF(ISBLANK(VLOOKUP($H1677*100+M$2,Feuil2!$A$3:$CQ$931,HLOOKUP(Feuil1!$F1677,Feuil2!$E$1:$DG$2,2,0),0)),"",VLOOKUP($H1677*100+M$2,Feuil2!$A$3:$CQ$931,HLOOKUP(Feuil1!$F1677,Feuil2!$E$1:$DG$2,2,0),0))</f>
        <v/>
      </c>
      <c r="N1677" s="12" t="str">
        <f>IF(ISBLANK(VLOOKUP($H1677*100+N$2,Feuil2!$A$3:$CQ$931,HLOOKUP(Feuil1!$F1677,Feuil2!$E$1:$DG$2,2,0),0)),"",VLOOKUP($H1677*100+N$2,Feuil2!$A$3:$CQ$931,HLOOKUP(Feuil1!$F1677,Feuil2!$E$1:$DG$2,2,0),0))</f>
        <v/>
      </c>
      <c r="O1677" s="12" t="str">
        <f>IF(ISBLANK(VLOOKUP($H1677*100+O$2,Feuil2!$A$3:$CQ$931,HLOOKUP(Feuil1!$F1677,Feuil2!$E$1:$DG$2,2,0),0)),"",VLOOKUP($H1677*100+O$2,Feuil2!$A$3:$CQ$931,HLOOKUP(Feuil1!$F1677,Feuil2!$E$1:$DG$2,2,0),0))</f>
        <v/>
      </c>
      <c r="P1677" s="12" t="str">
        <f>IF(ISBLANK(VLOOKUP($H1677*100+P$2,Feuil2!$A$3:$CQ$931,HLOOKUP(Feuil1!$F1677,Feuil2!$E$1:$DG$2,2,0),0)),"",VLOOKUP($H1677*100+P$2,Feuil2!$A$3:$CQ$931,HLOOKUP(Feuil1!$F1677,Feuil2!$E$1:$DG$2,2,0),0))</f>
        <v/>
      </c>
      <c r="Q1677" s="12" t="str">
        <f>IF(ISBLANK(VLOOKUP($H1677*100+Q$2,Feuil2!$A$3:$CQ$931,HLOOKUP(Feuil1!$F1677,Feuil2!$E$1:$DG$2,2,0),0)),"",VLOOKUP($H1677*100+Q$2,Feuil2!$A$3:$CQ$931,HLOOKUP(Feuil1!$F1677,Feuil2!$E$1:$DG$2,2,0),0))</f>
        <v/>
      </c>
      <c r="R1677" s="12" t="str">
        <f>IF(ISBLANK(VLOOKUP($H1677*100+R$2,Feuil2!$A$3:$CQ$931,HLOOKUP(Feuil1!$F1677,Feuil2!$E$1:$DG$2,2,0),0)),"",VLOOKUP($H1677*100+R$2,Feuil2!$A$3:$CQ$931,HLOOKUP(Feuil1!$F1677,Feuil2!$E$1:$DG$2,2,0),0))</f>
        <v/>
      </c>
      <c r="S1677" s="12" t="str">
        <f>IF(ISBLANK(VLOOKUP($H1677*100+S$2,Feuil2!$A$3:$CQ$931,HLOOKUP(Feuil1!$F1677,Feuil2!$E$1:$DG$2,2,0),0)),"",VLOOKUP($H1677*100+S$2,Feuil2!$A$3:$CQ$931,HLOOKUP(Feuil1!$F1677,Feuil2!$E$1:$DG$2,2,0),0))</f>
        <v/>
      </c>
      <c r="T1677" s="12" t="str">
        <f>IF(ISBLANK(VLOOKUP($H1677*100+T$2,Feuil2!$A$3:$CQ$931,HLOOKUP(Feuil1!$F1677,Feuil2!$E$1:$DG$2,2,0),0)),"",VLOOKUP($H1677*100+T$2,Feuil2!$A$3:$CQ$931,HLOOKUP(Feuil1!$F1677,Feuil2!$E$1:$DG$2,2,0),0))</f>
        <v/>
      </c>
      <c r="U1677" s="12"/>
    </row>
    <row r="1678" spans="1:21" x14ac:dyDescent="0.35">
      <c r="A1678" s="10" t="s">
        <v>117</v>
      </c>
      <c r="B1678" s="8" t="s">
        <v>61</v>
      </c>
      <c r="C1678" s="39">
        <v>452450</v>
      </c>
      <c r="D1678" s="39">
        <v>382700</v>
      </c>
      <c r="E1678" s="39">
        <v>110</v>
      </c>
      <c r="F1678" s="10">
        <v>3401</v>
      </c>
      <c r="G1678" s="5" t="s">
        <v>62</v>
      </c>
      <c r="H1678" s="11">
        <v>1977</v>
      </c>
      <c r="I1678" s="12" t="str">
        <f>IF(ISBLANK(VLOOKUP($H1678*100+I$2,Feuil2!$A$3:$CQ$931,HLOOKUP(Feuil1!$F1678,Feuil2!$E$1:$DG$2,2,0),0)),"",VLOOKUP($H1678*100+I$2,Feuil2!$A$3:$CQ$931,HLOOKUP(Feuil1!$F1678,Feuil2!$E$1:$DG$2,2,0),0))</f>
        <v/>
      </c>
      <c r="J1678" s="12" t="str">
        <f>IF(ISBLANK(VLOOKUP($H1678*100+J$2,Feuil2!$A$3:$CQ$931,HLOOKUP(Feuil1!$F1678,Feuil2!$E$1:$DG$2,2,0),0)),"",VLOOKUP($H1678*100+J$2,Feuil2!$A$3:$CQ$931,HLOOKUP(Feuil1!$F1678,Feuil2!$E$1:$DG$2,2,0),0))</f>
        <v/>
      </c>
      <c r="K1678" s="12" t="str">
        <f>IF(ISBLANK(VLOOKUP($H1678*100+K$2,Feuil2!$A$3:$CQ$931,HLOOKUP(Feuil1!$F1678,Feuil2!$E$1:$DG$2,2,0),0)),"",VLOOKUP($H1678*100+K$2,Feuil2!$A$3:$CQ$931,HLOOKUP(Feuil1!$F1678,Feuil2!$E$1:$DG$2,2,0),0))</f>
        <v/>
      </c>
      <c r="L1678" s="12" t="str">
        <f>IF(ISBLANK(VLOOKUP($H1678*100+L$2,Feuil2!$A$3:$CQ$931,HLOOKUP(Feuil1!$F1678,Feuil2!$E$1:$DG$2,2,0),0)),"",VLOOKUP($H1678*100+L$2,Feuil2!$A$3:$CQ$931,HLOOKUP(Feuil1!$F1678,Feuil2!$E$1:$DG$2,2,0),0))</f>
        <v/>
      </c>
      <c r="M1678" s="12" t="str">
        <f>IF(ISBLANK(VLOOKUP($H1678*100+M$2,Feuil2!$A$3:$CQ$931,HLOOKUP(Feuil1!$F1678,Feuil2!$E$1:$DG$2,2,0),0)),"",VLOOKUP($H1678*100+M$2,Feuil2!$A$3:$CQ$931,HLOOKUP(Feuil1!$F1678,Feuil2!$E$1:$DG$2,2,0),0))</f>
        <v/>
      </c>
      <c r="N1678" s="12" t="str">
        <f>IF(ISBLANK(VLOOKUP($H1678*100+N$2,Feuil2!$A$3:$CQ$931,HLOOKUP(Feuil1!$F1678,Feuil2!$E$1:$DG$2,2,0),0)),"",VLOOKUP($H1678*100+N$2,Feuil2!$A$3:$CQ$931,HLOOKUP(Feuil1!$F1678,Feuil2!$E$1:$DG$2,2,0),0))</f>
        <v/>
      </c>
      <c r="O1678" s="12" t="str">
        <f>IF(ISBLANK(VLOOKUP($H1678*100+O$2,Feuil2!$A$3:$CQ$931,HLOOKUP(Feuil1!$F1678,Feuil2!$E$1:$DG$2,2,0),0)),"",VLOOKUP($H1678*100+O$2,Feuil2!$A$3:$CQ$931,HLOOKUP(Feuil1!$F1678,Feuil2!$E$1:$DG$2,2,0),0))</f>
        <v/>
      </c>
      <c r="P1678" s="12" t="str">
        <f>IF(ISBLANK(VLOOKUP($H1678*100+P$2,Feuil2!$A$3:$CQ$931,HLOOKUP(Feuil1!$F1678,Feuil2!$E$1:$DG$2,2,0),0)),"",VLOOKUP($H1678*100+P$2,Feuil2!$A$3:$CQ$931,HLOOKUP(Feuil1!$F1678,Feuil2!$E$1:$DG$2,2,0),0))</f>
        <v/>
      </c>
      <c r="Q1678" s="12" t="str">
        <f>IF(ISBLANK(VLOOKUP($H1678*100+Q$2,Feuil2!$A$3:$CQ$931,HLOOKUP(Feuil1!$F1678,Feuil2!$E$1:$DG$2,2,0),0)),"",VLOOKUP($H1678*100+Q$2,Feuil2!$A$3:$CQ$931,HLOOKUP(Feuil1!$F1678,Feuil2!$E$1:$DG$2,2,0),0))</f>
        <v/>
      </c>
      <c r="R1678" s="12" t="str">
        <f>IF(ISBLANK(VLOOKUP($H1678*100+R$2,Feuil2!$A$3:$CQ$931,HLOOKUP(Feuil1!$F1678,Feuil2!$E$1:$DG$2,2,0),0)),"",VLOOKUP($H1678*100+R$2,Feuil2!$A$3:$CQ$931,HLOOKUP(Feuil1!$F1678,Feuil2!$E$1:$DG$2,2,0),0))</f>
        <v/>
      </c>
      <c r="S1678" s="12" t="str">
        <f>IF(ISBLANK(VLOOKUP($H1678*100+S$2,Feuil2!$A$3:$CQ$931,HLOOKUP(Feuil1!$F1678,Feuil2!$E$1:$DG$2,2,0),0)),"",VLOOKUP($H1678*100+S$2,Feuil2!$A$3:$CQ$931,HLOOKUP(Feuil1!$F1678,Feuil2!$E$1:$DG$2,2,0),0))</f>
        <v/>
      </c>
      <c r="T1678" s="12" t="str">
        <f>IF(ISBLANK(VLOOKUP($H1678*100+T$2,Feuil2!$A$3:$CQ$931,HLOOKUP(Feuil1!$F1678,Feuil2!$E$1:$DG$2,2,0),0)),"",VLOOKUP($H1678*100+T$2,Feuil2!$A$3:$CQ$931,HLOOKUP(Feuil1!$F1678,Feuil2!$E$1:$DG$2,2,0),0))</f>
        <v/>
      </c>
      <c r="U1678" s="12"/>
    </row>
    <row r="1679" spans="1:21" x14ac:dyDescent="0.35">
      <c r="A1679" s="10" t="s">
        <v>117</v>
      </c>
      <c r="B1679" s="8" t="s">
        <v>61</v>
      </c>
      <c r="C1679" s="39">
        <v>452450</v>
      </c>
      <c r="D1679" s="39">
        <v>382700</v>
      </c>
      <c r="E1679" s="39">
        <v>110</v>
      </c>
      <c r="F1679" s="10">
        <v>3401</v>
      </c>
      <c r="G1679" s="5" t="s">
        <v>62</v>
      </c>
      <c r="H1679" s="11">
        <v>1978</v>
      </c>
      <c r="I1679" s="12" t="str">
        <f>IF(ISBLANK(VLOOKUP($H1679*100+I$2,Feuil2!$A$3:$CQ$931,HLOOKUP(Feuil1!$F1679,Feuil2!$E$1:$DG$2,2,0),0)),"",VLOOKUP($H1679*100+I$2,Feuil2!$A$3:$CQ$931,HLOOKUP(Feuil1!$F1679,Feuil2!$E$1:$DG$2,2,0),0))</f>
        <v/>
      </c>
      <c r="J1679" s="12" t="str">
        <f>IF(ISBLANK(VLOOKUP($H1679*100+J$2,Feuil2!$A$3:$CQ$931,HLOOKUP(Feuil1!$F1679,Feuil2!$E$1:$DG$2,2,0),0)),"",VLOOKUP($H1679*100+J$2,Feuil2!$A$3:$CQ$931,HLOOKUP(Feuil1!$F1679,Feuil2!$E$1:$DG$2,2,0),0))</f>
        <v/>
      </c>
      <c r="K1679" s="12" t="str">
        <f>IF(ISBLANK(VLOOKUP($H1679*100+K$2,Feuil2!$A$3:$CQ$931,HLOOKUP(Feuil1!$F1679,Feuil2!$E$1:$DG$2,2,0),0)),"",VLOOKUP($H1679*100+K$2,Feuil2!$A$3:$CQ$931,HLOOKUP(Feuil1!$F1679,Feuil2!$E$1:$DG$2,2,0),0))</f>
        <v/>
      </c>
      <c r="L1679" s="12" t="str">
        <f>IF(ISBLANK(VLOOKUP($H1679*100+L$2,Feuil2!$A$3:$CQ$931,HLOOKUP(Feuil1!$F1679,Feuil2!$E$1:$DG$2,2,0),0)),"",VLOOKUP($H1679*100+L$2,Feuil2!$A$3:$CQ$931,HLOOKUP(Feuil1!$F1679,Feuil2!$E$1:$DG$2,2,0),0))</f>
        <v/>
      </c>
      <c r="M1679" s="12" t="str">
        <f>IF(ISBLANK(VLOOKUP($H1679*100+M$2,Feuil2!$A$3:$CQ$931,HLOOKUP(Feuil1!$F1679,Feuil2!$E$1:$DG$2,2,0),0)),"",VLOOKUP($H1679*100+M$2,Feuil2!$A$3:$CQ$931,HLOOKUP(Feuil1!$F1679,Feuil2!$E$1:$DG$2,2,0),0))</f>
        <v/>
      </c>
      <c r="N1679" s="12" t="str">
        <f>IF(ISBLANK(VLOOKUP($H1679*100+N$2,Feuil2!$A$3:$CQ$931,HLOOKUP(Feuil1!$F1679,Feuil2!$E$1:$DG$2,2,0),0)),"",VLOOKUP($H1679*100+N$2,Feuil2!$A$3:$CQ$931,HLOOKUP(Feuil1!$F1679,Feuil2!$E$1:$DG$2,2,0),0))</f>
        <v/>
      </c>
      <c r="O1679" s="12" t="str">
        <f>IF(ISBLANK(VLOOKUP($H1679*100+O$2,Feuil2!$A$3:$CQ$931,HLOOKUP(Feuil1!$F1679,Feuil2!$E$1:$DG$2,2,0),0)),"",VLOOKUP($H1679*100+O$2,Feuil2!$A$3:$CQ$931,HLOOKUP(Feuil1!$F1679,Feuil2!$E$1:$DG$2,2,0),0))</f>
        <v/>
      </c>
      <c r="P1679" s="12" t="str">
        <f>IF(ISBLANK(VLOOKUP($H1679*100+P$2,Feuil2!$A$3:$CQ$931,HLOOKUP(Feuil1!$F1679,Feuil2!$E$1:$DG$2,2,0),0)),"",VLOOKUP($H1679*100+P$2,Feuil2!$A$3:$CQ$931,HLOOKUP(Feuil1!$F1679,Feuil2!$E$1:$DG$2,2,0),0))</f>
        <v/>
      </c>
      <c r="Q1679" s="12" t="str">
        <f>IF(ISBLANK(VLOOKUP($H1679*100+Q$2,Feuil2!$A$3:$CQ$931,HLOOKUP(Feuil1!$F1679,Feuil2!$E$1:$DG$2,2,0),0)),"",VLOOKUP($H1679*100+Q$2,Feuil2!$A$3:$CQ$931,HLOOKUP(Feuil1!$F1679,Feuil2!$E$1:$DG$2,2,0),0))</f>
        <v/>
      </c>
      <c r="R1679" s="12" t="str">
        <f>IF(ISBLANK(VLOOKUP($H1679*100+R$2,Feuil2!$A$3:$CQ$931,HLOOKUP(Feuil1!$F1679,Feuil2!$E$1:$DG$2,2,0),0)),"",VLOOKUP($H1679*100+R$2,Feuil2!$A$3:$CQ$931,HLOOKUP(Feuil1!$F1679,Feuil2!$E$1:$DG$2,2,0),0))</f>
        <v/>
      </c>
      <c r="S1679" s="12" t="str">
        <f>IF(ISBLANK(VLOOKUP($H1679*100+S$2,Feuil2!$A$3:$CQ$931,HLOOKUP(Feuil1!$F1679,Feuil2!$E$1:$DG$2,2,0),0)),"",VLOOKUP($H1679*100+S$2,Feuil2!$A$3:$CQ$931,HLOOKUP(Feuil1!$F1679,Feuil2!$E$1:$DG$2,2,0),0))</f>
        <v/>
      </c>
      <c r="T1679" s="12" t="str">
        <f>IF(ISBLANK(VLOOKUP($H1679*100+T$2,Feuil2!$A$3:$CQ$931,HLOOKUP(Feuil1!$F1679,Feuil2!$E$1:$DG$2,2,0),0)),"",VLOOKUP($H1679*100+T$2,Feuil2!$A$3:$CQ$931,HLOOKUP(Feuil1!$F1679,Feuil2!$E$1:$DG$2,2,0),0))</f>
        <v/>
      </c>
      <c r="U1679" s="12"/>
    </row>
    <row r="1680" spans="1:21" x14ac:dyDescent="0.35">
      <c r="A1680" s="10" t="s">
        <v>117</v>
      </c>
      <c r="B1680" s="8" t="s">
        <v>61</v>
      </c>
      <c r="C1680" s="39">
        <v>452450</v>
      </c>
      <c r="D1680" s="39">
        <v>382700</v>
      </c>
      <c r="E1680" s="39">
        <v>110</v>
      </c>
      <c r="F1680" s="10">
        <v>3401</v>
      </c>
      <c r="G1680" s="5" t="s">
        <v>62</v>
      </c>
      <c r="H1680" s="11">
        <v>1979</v>
      </c>
      <c r="I1680" s="12" t="str">
        <f>IF(ISBLANK(VLOOKUP($H1680*100+I$2,Feuil2!$A$3:$CQ$931,HLOOKUP(Feuil1!$F1680,Feuil2!$E$1:$DG$2,2,0),0)),"",VLOOKUP($H1680*100+I$2,Feuil2!$A$3:$CQ$931,HLOOKUP(Feuil1!$F1680,Feuil2!$E$1:$DG$2,2,0),0))</f>
        <v/>
      </c>
      <c r="J1680" s="12" t="str">
        <f>IF(ISBLANK(VLOOKUP($H1680*100+J$2,Feuil2!$A$3:$CQ$931,HLOOKUP(Feuil1!$F1680,Feuil2!$E$1:$DG$2,2,0),0)),"",VLOOKUP($H1680*100+J$2,Feuil2!$A$3:$CQ$931,HLOOKUP(Feuil1!$F1680,Feuil2!$E$1:$DG$2,2,0),0))</f>
        <v/>
      </c>
      <c r="K1680" s="12" t="str">
        <f>IF(ISBLANK(VLOOKUP($H1680*100+K$2,Feuil2!$A$3:$CQ$931,HLOOKUP(Feuil1!$F1680,Feuil2!$E$1:$DG$2,2,0),0)),"",VLOOKUP($H1680*100+K$2,Feuil2!$A$3:$CQ$931,HLOOKUP(Feuil1!$F1680,Feuil2!$E$1:$DG$2,2,0),0))</f>
        <v/>
      </c>
      <c r="L1680" s="12" t="str">
        <f>IF(ISBLANK(VLOOKUP($H1680*100+L$2,Feuil2!$A$3:$CQ$931,HLOOKUP(Feuil1!$F1680,Feuil2!$E$1:$DG$2,2,0),0)),"",VLOOKUP($H1680*100+L$2,Feuil2!$A$3:$CQ$931,HLOOKUP(Feuil1!$F1680,Feuil2!$E$1:$DG$2,2,0),0))</f>
        <v/>
      </c>
      <c r="M1680" s="12" t="str">
        <f>IF(ISBLANK(VLOOKUP($H1680*100+M$2,Feuil2!$A$3:$CQ$931,HLOOKUP(Feuil1!$F1680,Feuil2!$E$1:$DG$2,2,0),0)),"",VLOOKUP($H1680*100+M$2,Feuil2!$A$3:$CQ$931,HLOOKUP(Feuil1!$F1680,Feuil2!$E$1:$DG$2,2,0),0))</f>
        <v/>
      </c>
      <c r="N1680" s="12" t="str">
        <f>IF(ISBLANK(VLOOKUP($H1680*100+N$2,Feuil2!$A$3:$CQ$931,HLOOKUP(Feuil1!$F1680,Feuil2!$E$1:$DG$2,2,0),0)),"",VLOOKUP($H1680*100+N$2,Feuil2!$A$3:$CQ$931,HLOOKUP(Feuil1!$F1680,Feuil2!$E$1:$DG$2,2,0),0))</f>
        <v/>
      </c>
      <c r="O1680" s="12" t="str">
        <f>IF(ISBLANK(VLOOKUP($H1680*100+O$2,Feuil2!$A$3:$CQ$931,HLOOKUP(Feuil1!$F1680,Feuil2!$E$1:$DG$2,2,0),0)),"",VLOOKUP($H1680*100+O$2,Feuil2!$A$3:$CQ$931,HLOOKUP(Feuil1!$F1680,Feuil2!$E$1:$DG$2,2,0),0))</f>
        <v/>
      </c>
      <c r="P1680" s="12" t="str">
        <f>IF(ISBLANK(VLOOKUP($H1680*100+P$2,Feuil2!$A$3:$CQ$931,HLOOKUP(Feuil1!$F1680,Feuil2!$E$1:$DG$2,2,0),0)),"",VLOOKUP($H1680*100+P$2,Feuil2!$A$3:$CQ$931,HLOOKUP(Feuil1!$F1680,Feuil2!$E$1:$DG$2,2,0),0))</f>
        <v/>
      </c>
      <c r="Q1680" s="12" t="str">
        <f>IF(ISBLANK(VLOOKUP($H1680*100+Q$2,Feuil2!$A$3:$CQ$931,HLOOKUP(Feuil1!$F1680,Feuil2!$E$1:$DG$2,2,0),0)),"",VLOOKUP($H1680*100+Q$2,Feuil2!$A$3:$CQ$931,HLOOKUP(Feuil1!$F1680,Feuil2!$E$1:$DG$2,2,0),0))</f>
        <v/>
      </c>
      <c r="R1680" s="12" t="str">
        <f>IF(ISBLANK(VLOOKUP($H1680*100+R$2,Feuil2!$A$3:$CQ$931,HLOOKUP(Feuil1!$F1680,Feuil2!$E$1:$DG$2,2,0),0)),"",VLOOKUP($H1680*100+R$2,Feuil2!$A$3:$CQ$931,HLOOKUP(Feuil1!$F1680,Feuil2!$E$1:$DG$2,2,0),0))</f>
        <v/>
      </c>
      <c r="S1680" s="12" t="str">
        <f>IF(ISBLANK(VLOOKUP($H1680*100+S$2,Feuil2!$A$3:$CQ$931,HLOOKUP(Feuil1!$F1680,Feuil2!$E$1:$DG$2,2,0),0)),"",VLOOKUP($H1680*100+S$2,Feuil2!$A$3:$CQ$931,HLOOKUP(Feuil1!$F1680,Feuil2!$E$1:$DG$2,2,0),0))</f>
        <v/>
      </c>
      <c r="T1680" s="12" t="str">
        <f>IF(ISBLANK(VLOOKUP($H1680*100+T$2,Feuil2!$A$3:$CQ$931,HLOOKUP(Feuil1!$F1680,Feuil2!$E$1:$DG$2,2,0),0)),"",VLOOKUP($H1680*100+T$2,Feuil2!$A$3:$CQ$931,HLOOKUP(Feuil1!$F1680,Feuil2!$E$1:$DG$2,2,0),0))</f>
        <v/>
      </c>
      <c r="U1680" s="12"/>
    </row>
    <row r="1681" spans="1:21" x14ac:dyDescent="0.35">
      <c r="A1681" s="10" t="s">
        <v>117</v>
      </c>
      <c r="B1681" s="8" t="s">
        <v>61</v>
      </c>
      <c r="C1681" s="39">
        <v>452450</v>
      </c>
      <c r="D1681" s="39">
        <v>382700</v>
      </c>
      <c r="E1681" s="39">
        <v>110</v>
      </c>
      <c r="F1681" s="10">
        <v>3401</v>
      </c>
      <c r="G1681" s="5" t="s">
        <v>62</v>
      </c>
      <c r="H1681" s="11">
        <v>1980</v>
      </c>
      <c r="I1681" s="12" t="str">
        <f>IF(ISBLANK(VLOOKUP($H1681*100+I$2,Feuil2!$A$3:$CQ$931,HLOOKUP(Feuil1!$F1681,Feuil2!$E$1:$DG$2,2,0),0)),"",VLOOKUP($H1681*100+I$2,Feuil2!$A$3:$CQ$931,HLOOKUP(Feuil1!$F1681,Feuil2!$E$1:$DG$2,2,0),0))</f>
        <v/>
      </c>
      <c r="J1681" s="12" t="str">
        <f>IF(ISBLANK(VLOOKUP($H1681*100+J$2,Feuil2!$A$3:$CQ$931,HLOOKUP(Feuil1!$F1681,Feuil2!$E$1:$DG$2,2,0),0)),"",VLOOKUP($H1681*100+J$2,Feuil2!$A$3:$CQ$931,HLOOKUP(Feuil1!$F1681,Feuil2!$E$1:$DG$2,2,0),0))</f>
        <v/>
      </c>
      <c r="K1681" s="12" t="str">
        <f>IF(ISBLANK(VLOOKUP($H1681*100+K$2,Feuil2!$A$3:$CQ$931,HLOOKUP(Feuil1!$F1681,Feuil2!$E$1:$DG$2,2,0),0)),"",VLOOKUP($H1681*100+K$2,Feuil2!$A$3:$CQ$931,HLOOKUP(Feuil1!$F1681,Feuil2!$E$1:$DG$2,2,0),0))</f>
        <v/>
      </c>
      <c r="L1681" s="12" t="str">
        <f>IF(ISBLANK(VLOOKUP($H1681*100+L$2,Feuil2!$A$3:$CQ$931,HLOOKUP(Feuil1!$F1681,Feuil2!$E$1:$DG$2,2,0),0)),"",VLOOKUP($H1681*100+L$2,Feuil2!$A$3:$CQ$931,HLOOKUP(Feuil1!$F1681,Feuil2!$E$1:$DG$2,2,0),0))</f>
        <v/>
      </c>
      <c r="M1681" s="12" t="str">
        <f>IF(ISBLANK(VLOOKUP($H1681*100+M$2,Feuil2!$A$3:$CQ$931,HLOOKUP(Feuil1!$F1681,Feuil2!$E$1:$DG$2,2,0),0)),"",VLOOKUP($H1681*100+M$2,Feuil2!$A$3:$CQ$931,HLOOKUP(Feuil1!$F1681,Feuil2!$E$1:$DG$2,2,0),0))</f>
        <v/>
      </c>
      <c r="N1681" s="12" t="str">
        <f>IF(ISBLANK(VLOOKUP($H1681*100+N$2,Feuil2!$A$3:$CQ$931,HLOOKUP(Feuil1!$F1681,Feuil2!$E$1:$DG$2,2,0),0)),"",VLOOKUP($H1681*100+N$2,Feuil2!$A$3:$CQ$931,HLOOKUP(Feuil1!$F1681,Feuil2!$E$1:$DG$2,2,0),0))</f>
        <v/>
      </c>
      <c r="O1681" s="12" t="str">
        <f>IF(ISBLANK(VLOOKUP($H1681*100+O$2,Feuil2!$A$3:$CQ$931,HLOOKUP(Feuil1!$F1681,Feuil2!$E$1:$DG$2,2,0),0)),"",VLOOKUP($H1681*100+O$2,Feuil2!$A$3:$CQ$931,HLOOKUP(Feuil1!$F1681,Feuil2!$E$1:$DG$2,2,0),0))</f>
        <v/>
      </c>
      <c r="P1681" s="12" t="str">
        <f>IF(ISBLANK(VLOOKUP($H1681*100+P$2,Feuil2!$A$3:$CQ$931,HLOOKUP(Feuil1!$F1681,Feuil2!$E$1:$DG$2,2,0),0)),"",VLOOKUP($H1681*100+P$2,Feuil2!$A$3:$CQ$931,HLOOKUP(Feuil1!$F1681,Feuil2!$E$1:$DG$2,2,0),0))</f>
        <v/>
      </c>
      <c r="Q1681" s="12" t="str">
        <f>IF(ISBLANK(VLOOKUP($H1681*100+Q$2,Feuil2!$A$3:$CQ$931,HLOOKUP(Feuil1!$F1681,Feuil2!$E$1:$DG$2,2,0),0)),"",VLOOKUP($H1681*100+Q$2,Feuil2!$A$3:$CQ$931,HLOOKUP(Feuil1!$F1681,Feuil2!$E$1:$DG$2,2,0),0))</f>
        <v/>
      </c>
      <c r="R1681" s="12" t="str">
        <f>IF(ISBLANK(VLOOKUP($H1681*100+R$2,Feuil2!$A$3:$CQ$931,HLOOKUP(Feuil1!$F1681,Feuil2!$E$1:$DG$2,2,0),0)),"",VLOOKUP($H1681*100+R$2,Feuil2!$A$3:$CQ$931,HLOOKUP(Feuil1!$F1681,Feuil2!$E$1:$DG$2,2,0),0))</f>
        <v/>
      </c>
      <c r="S1681" s="12" t="str">
        <f>IF(ISBLANK(VLOOKUP($H1681*100+S$2,Feuil2!$A$3:$CQ$931,HLOOKUP(Feuil1!$F1681,Feuil2!$E$1:$DG$2,2,0),0)),"",VLOOKUP($H1681*100+S$2,Feuil2!$A$3:$CQ$931,HLOOKUP(Feuil1!$F1681,Feuil2!$E$1:$DG$2,2,0),0))</f>
        <v/>
      </c>
      <c r="T1681" s="12" t="str">
        <f>IF(ISBLANK(VLOOKUP($H1681*100+T$2,Feuil2!$A$3:$CQ$931,HLOOKUP(Feuil1!$F1681,Feuil2!$E$1:$DG$2,2,0),0)),"",VLOOKUP($H1681*100+T$2,Feuil2!$A$3:$CQ$931,HLOOKUP(Feuil1!$F1681,Feuil2!$E$1:$DG$2,2,0),0))</f>
        <v/>
      </c>
      <c r="U1681" s="12"/>
    </row>
    <row r="1682" spans="1:21" x14ac:dyDescent="0.35">
      <c r="A1682" s="10" t="s">
        <v>117</v>
      </c>
      <c r="B1682" s="8" t="s">
        <v>61</v>
      </c>
      <c r="C1682" s="39">
        <v>452450</v>
      </c>
      <c r="D1682" s="39">
        <v>382700</v>
      </c>
      <c r="E1682" s="39">
        <v>110</v>
      </c>
      <c r="F1682" s="10">
        <v>3401</v>
      </c>
      <c r="G1682" s="5" t="s">
        <v>62</v>
      </c>
      <c r="H1682" s="11">
        <v>1981</v>
      </c>
      <c r="I1682" s="12" t="str">
        <f>IF(ISBLANK(VLOOKUP($H1682*100+I$2,Feuil2!$A$3:$CQ$931,HLOOKUP(Feuil1!$F1682,Feuil2!$E$1:$DG$2,2,0),0)),"",VLOOKUP($H1682*100+I$2,Feuil2!$A$3:$CQ$931,HLOOKUP(Feuil1!$F1682,Feuil2!$E$1:$DG$2,2,0),0))</f>
        <v/>
      </c>
      <c r="J1682" s="12" t="str">
        <f>IF(ISBLANK(VLOOKUP($H1682*100+J$2,Feuil2!$A$3:$CQ$931,HLOOKUP(Feuil1!$F1682,Feuil2!$E$1:$DG$2,2,0),0)),"",VLOOKUP($H1682*100+J$2,Feuil2!$A$3:$CQ$931,HLOOKUP(Feuil1!$F1682,Feuil2!$E$1:$DG$2,2,0),0))</f>
        <v/>
      </c>
      <c r="K1682" s="12" t="str">
        <f>IF(ISBLANK(VLOOKUP($H1682*100+K$2,Feuil2!$A$3:$CQ$931,HLOOKUP(Feuil1!$F1682,Feuil2!$E$1:$DG$2,2,0),0)),"",VLOOKUP($H1682*100+K$2,Feuil2!$A$3:$CQ$931,HLOOKUP(Feuil1!$F1682,Feuil2!$E$1:$DG$2,2,0),0))</f>
        <v/>
      </c>
      <c r="L1682" s="12" t="str">
        <f>IF(ISBLANK(VLOOKUP($H1682*100+L$2,Feuil2!$A$3:$CQ$931,HLOOKUP(Feuil1!$F1682,Feuil2!$E$1:$DG$2,2,0),0)),"",VLOOKUP($H1682*100+L$2,Feuil2!$A$3:$CQ$931,HLOOKUP(Feuil1!$F1682,Feuil2!$E$1:$DG$2,2,0),0))</f>
        <v/>
      </c>
      <c r="M1682" s="12" t="str">
        <f>IF(ISBLANK(VLOOKUP($H1682*100+M$2,Feuil2!$A$3:$CQ$931,HLOOKUP(Feuil1!$F1682,Feuil2!$E$1:$DG$2,2,0),0)),"",VLOOKUP($H1682*100+M$2,Feuil2!$A$3:$CQ$931,HLOOKUP(Feuil1!$F1682,Feuil2!$E$1:$DG$2,2,0),0))</f>
        <v/>
      </c>
      <c r="N1682" s="12" t="str">
        <f>IF(ISBLANK(VLOOKUP($H1682*100+N$2,Feuil2!$A$3:$CQ$931,HLOOKUP(Feuil1!$F1682,Feuil2!$E$1:$DG$2,2,0),0)),"",VLOOKUP($H1682*100+N$2,Feuil2!$A$3:$CQ$931,HLOOKUP(Feuil1!$F1682,Feuil2!$E$1:$DG$2,2,0),0))</f>
        <v/>
      </c>
      <c r="O1682" s="12" t="str">
        <f>IF(ISBLANK(VLOOKUP($H1682*100+O$2,Feuil2!$A$3:$CQ$931,HLOOKUP(Feuil1!$F1682,Feuil2!$E$1:$DG$2,2,0),0)),"",VLOOKUP($H1682*100+O$2,Feuil2!$A$3:$CQ$931,HLOOKUP(Feuil1!$F1682,Feuil2!$E$1:$DG$2,2,0),0))</f>
        <v/>
      </c>
      <c r="P1682" s="12" t="str">
        <f>IF(ISBLANK(VLOOKUP($H1682*100+P$2,Feuil2!$A$3:$CQ$931,HLOOKUP(Feuil1!$F1682,Feuil2!$E$1:$DG$2,2,0),0)),"",VLOOKUP($H1682*100+P$2,Feuil2!$A$3:$CQ$931,HLOOKUP(Feuil1!$F1682,Feuil2!$E$1:$DG$2,2,0),0))</f>
        <v/>
      </c>
      <c r="Q1682" s="12" t="str">
        <f>IF(ISBLANK(VLOOKUP($H1682*100+Q$2,Feuil2!$A$3:$CQ$931,HLOOKUP(Feuil1!$F1682,Feuil2!$E$1:$DG$2,2,0),0)),"",VLOOKUP($H1682*100+Q$2,Feuil2!$A$3:$CQ$931,HLOOKUP(Feuil1!$F1682,Feuil2!$E$1:$DG$2,2,0),0))</f>
        <v/>
      </c>
      <c r="R1682" s="12" t="str">
        <f>IF(ISBLANK(VLOOKUP($H1682*100+R$2,Feuil2!$A$3:$CQ$931,HLOOKUP(Feuil1!$F1682,Feuil2!$E$1:$DG$2,2,0),0)),"",VLOOKUP($H1682*100+R$2,Feuil2!$A$3:$CQ$931,HLOOKUP(Feuil1!$F1682,Feuil2!$E$1:$DG$2,2,0),0))</f>
        <v/>
      </c>
      <c r="S1682" s="12" t="str">
        <f>IF(ISBLANK(VLOOKUP($H1682*100+S$2,Feuil2!$A$3:$CQ$931,HLOOKUP(Feuil1!$F1682,Feuil2!$E$1:$DG$2,2,0),0)),"",VLOOKUP($H1682*100+S$2,Feuil2!$A$3:$CQ$931,HLOOKUP(Feuil1!$F1682,Feuil2!$E$1:$DG$2,2,0),0))</f>
        <v/>
      </c>
      <c r="T1682" s="12" t="str">
        <f>IF(ISBLANK(VLOOKUP($H1682*100+T$2,Feuil2!$A$3:$CQ$931,HLOOKUP(Feuil1!$F1682,Feuil2!$E$1:$DG$2,2,0),0)),"",VLOOKUP($H1682*100+T$2,Feuil2!$A$3:$CQ$931,HLOOKUP(Feuil1!$F1682,Feuil2!$E$1:$DG$2,2,0),0))</f>
        <v/>
      </c>
      <c r="U1682" s="12"/>
    </row>
    <row r="1683" spans="1:21" x14ac:dyDescent="0.35">
      <c r="A1683" s="10" t="s">
        <v>117</v>
      </c>
      <c r="B1683" s="8" t="s">
        <v>61</v>
      </c>
      <c r="C1683" s="39">
        <v>452450</v>
      </c>
      <c r="D1683" s="39">
        <v>382700</v>
      </c>
      <c r="E1683" s="39">
        <v>110</v>
      </c>
      <c r="F1683" s="10">
        <v>3401</v>
      </c>
      <c r="G1683" s="5" t="s">
        <v>62</v>
      </c>
      <c r="H1683" s="11">
        <v>1982</v>
      </c>
      <c r="I1683" s="12" t="str">
        <f>IF(ISBLANK(VLOOKUP($H1683*100+I$2,Feuil2!$A$3:$CQ$931,HLOOKUP(Feuil1!$F1683,Feuil2!$E$1:$DG$2,2,0),0)),"",VLOOKUP($H1683*100+I$2,Feuil2!$A$3:$CQ$931,HLOOKUP(Feuil1!$F1683,Feuil2!$E$1:$DG$2,2,0),0))</f>
        <v/>
      </c>
      <c r="J1683" s="12" t="str">
        <f>IF(ISBLANK(VLOOKUP($H1683*100+J$2,Feuil2!$A$3:$CQ$931,HLOOKUP(Feuil1!$F1683,Feuil2!$E$1:$DG$2,2,0),0)),"",VLOOKUP($H1683*100+J$2,Feuil2!$A$3:$CQ$931,HLOOKUP(Feuil1!$F1683,Feuil2!$E$1:$DG$2,2,0),0))</f>
        <v/>
      </c>
      <c r="K1683" s="12" t="str">
        <f>IF(ISBLANK(VLOOKUP($H1683*100+K$2,Feuil2!$A$3:$CQ$931,HLOOKUP(Feuil1!$F1683,Feuil2!$E$1:$DG$2,2,0),0)),"",VLOOKUP($H1683*100+K$2,Feuil2!$A$3:$CQ$931,HLOOKUP(Feuil1!$F1683,Feuil2!$E$1:$DG$2,2,0),0))</f>
        <v/>
      </c>
      <c r="L1683" s="12" t="str">
        <f>IF(ISBLANK(VLOOKUP($H1683*100+L$2,Feuil2!$A$3:$CQ$931,HLOOKUP(Feuil1!$F1683,Feuil2!$E$1:$DG$2,2,0),0)),"",VLOOKUP($H1683*100+L$2,Feuil2!$A$3:$CQ$931,HLOOKUP(Feuil1!$F1683,Feuil2!$E$1:$DG$2,2,0),0))</f>
        <v/>
      </c>
      <c r="M1683" s="12" t="str">
        <f>IF(ISBLANK(VLOOKUP($H1683*100+M$2,Feuil2!$A$3:$CQ$931,HLOOKUP(Feuil1!$F1683,Feuil2!$E$1:$DG$2,2,0),0)),"",VLOOKUP($H1683*100+M$2,Feuil2!$A$3:$CQ$931,HLOOKUP(Feuil1!$F1683,Feuil2!$E$1:$DG$2,2,0),0))</f>
        <v/>
      </c>
      <c r="N1683" s="12" t="str">
        <f>IF(ISBLANK(VLOOKUP($H1683*100+N$2,Feuil2!$A$3:$CQ$931,HLOOKUP(Feuil1!$F1683,Feuil2!$E$1:$DG$2,2,0),0)),"",VLOOKUP($H1683*100+N$2,Feuil2!$A$3:$CQ$931,HLOOKUP(Feuil1!$F1683,Feuil2!$E$1:$DG$2,2,0),0))</f>
        <v/>
      </c>
      <c r="O1683" s="12" t="str">
        <f>IF(ISBLANK(VLOOKUP($H1683*100+O$2,Feuil2!$A$3:$CQ$931,HLOOKUP(Feuil1!$F1683,Feuil2!$E$1:$DG$2,2,0),0)),"",VLOOKUP($H1683*100+O$2,Feuil2!$A$3:$CQ$931,HLOOKUP(Feuil1!$F1683,Feuil2!$E$1:$DG$2,2,0),0))</f>
        <v/>
      </c>
      <c r="P1683" s="12" t="str">
        <f>IF(ISBLANK(VLOOKUP($H1683*100+P$2,Feuil2!$A$3:$CQ$931,HLOOKUP(Feuil1!$F1683,Feuil2!$E$1:$DG$2,2,0),0)),"",VLOOKUP($H1683*100+P$2,Feuil2!$A$3:$CQ$931,HLOOKUP(Feuil1!$F1683,Feuil2!$E$1:$DG$2,2,0),0))</f>
        <v/>
      </c>
      <c r="Q1683" s="12" t="str">
        <f>IF(ISBLANK(VLOOKUP($H1683*100+Q$2,Feuil2!$A$3:$CQ$931,HLOOKUP(Feuil1!$F1683,Feuil2!$E$1:$DG$2,2,0),0)),"",VLOOKUP($H1683*100+Q$2,Feuil2!$A$3:$CQ$931,HLOOKUP(Feuil1!$F1683,Feuil2!$E$1:$DG$2,2,0),0))</f>
        <v/>
      </c>
      <c r="R1683" s="12" t="str">
        <f>IF(ISBLANK(VLOOKUP($H1683*100+R$2,Feuil2!$A$3:$CQ$931,HLOOKUP(Feuil1!$F1683,Feuil2!$E$1:$DG$2,2,0),0)),"",VLOOKUP($H1683*100+R$2,Feuil2!$A$3:$CQ$931,HLOOKUP(Feuil1!$F1683,Feuil2!$E$1:$DG$2,2,0),0))</f>
        <v/>
      </c>
      <c r="S1683" s="12" t="str">
        <f>IF(ISBLANK(VLOOKUP($H1683*100+S$2,Feuil2!$A$3:$CQ$931,HLOOKUP(Feuil1!$F1683,Feuil2!$E$1:$DG$2,2,0),0)),"",VLOOKUP($H1683*100+S$2,Feuil2!$A$3:$CQ$931,HLOOKUP(Feuil1!$F1683,Feuil2!$E$1:$DG$2,2,0),0))</f>
        <v/>
      </c>
      <c r="T1683" s="12" t="str">
        <f>IF(ISBLANK(VLOOKUP($H1683*100+T$2,Feuil2!$A$3:$CQ$931,HLOOKUP(Feuil1!$F1683,Feuil2!$E$1:$DG$2,2,0),0)),"",VLOOKUP($H1683*100+T$2,Feuil2!$A$3:$CQ$931,HLOOKUP(Feuil1!$F1683,Feuil2!$E$1:$DG$2,2,0),0))</f>
        <v/>
      </c>
      <c r="U1683" s="12"/>
    </row>
    <row r="1684" spans="1:21" x14ac:dyDescent="0.35">
      <c r="A1684" s="10" t="s">
        <v>117</v>
      </c>
      <c r="B1684" s="8" t="s">
        <v>61</v>
      </c>
      <c r="C1684" s="39">
        <v>452450</v>
      </c>
      <c r="D1684" s="39">
        <v>382700</v>
      </c>
      <c r="E1684" s="39">
        <v>110</v>
      </c>
      <c r="F1684" s="10">
        <v>3401</v>
      </c>
      <c r="G1684" s="5" t="s">
        <v>62</v>
      </c>
      <c r="H1684" s="11">
        <v>1983</v>
      </c>
      <c r="I1684" s="12" t="str">
        <f>IF(ISBLANK(VLOOKUP($H1684*100+I$2,Feuil2!$A$3:$CQ$931,HLOOKUP(Feuil1!$F1684,Feuil2!$E$1:$DG$2,2,0),0)),"",VLOOKUP($H1684*100+I$2,Feuil2!$A$3:$CQ$931,HLOOKUP(Feuil1!$F1684,Feuil2!$E$1:$DG$2,2,0),0))</f>
        <v/>
      </c>
      <c r="J1684" s="12" t="str">
        <f>IF(ISBLANK(VLOOKUP($H1684*100+J$2,Feuil2!$A$3:$CQ$931,HLOOKUP(Feuil1!$F1684,Feuil2!$E$1:$DG$2,2,0),0)),"",VLOOKUP($H1684*100+J$2,Feuil2!$A$3:$CQ$931,HLOOKUP(Feuil1!$F1684,Feuil2!$E$1:$DG$2,2,0),0))</f>
        <v/>
      </c>
      <c r="K1684" s="12" t="str">
        <f>IF(ISBLANK(VLOOKUP($H1684*100+K$2,Feuil2!$A$3:$CQ$931,HLOOKUP(Feuil1!$F1684,Feuil2!$E$1:$DG$2,2,0),0)),"",VLOOKUP($H1684*100+K$2,Feuil2!$A$3:$CQ$931,HLOOKUP(Feuil1!$F1684,Feuil2!$E$1:$DG$2,2,0),0))</f>
        <v/>
      </c>
      <c r="L1684" s="12" t="str">
        <f>IF(ISBLANK(VLOOKUP($H1684*100+L$2,Feuil2!$A$3:$CQ$931,HLOOKUP(Feuil1!$F1684,Feuil2!$E$1:$DG$2,2,0),0)),"",VLOOKUP($H1684*100+L$2,Feuil2!$A$3:$CQ$931,HLOOKUP(Feuil1!$F1684,Feuil2!$E$1:$DG$2,2,0),0))</f>
        <v/>
      </c>
      <c r="M1684" s="12" t="str">
        <f>IF(ISBLANK(VLOOKUP($H1684*100+M$2,Feuil2!$A$3:$CQ$931,HLOOKUP(Feuil1!$F1684,Feuil2!$E$1:$DG$2,2,0),0)),"",VLOOKUP($H1684*100+M$2,Feuil2!$A$3:$CQ$931,HLOOKUP(Feuil1!$F1684,Feuil2!$E$1:$DG$2,2,0),0))</f>
        <v/>
      </c>
      <c r="N1684" s="12" t="str">
        <f>IF(ISBLANK(VLOOKUP($H1684*100+N$2,Feuil2!$A$3:$CQ$931,HLOOKUP(Feuil1!$F1684,Feuil2!$E$1:$DG$2,2,0),0)),"",VLOOKUP($H1684*100+N$2,Feuil2!$A$3:$CQ$931,HLOOKUP(Feuil1!$F1684,Feuil2!$E$1:$DG$2,2,0),0))</f>
        <v/>
      </c>
      <c r="O1684" s="12" t="str">
        <f>IF(ISBLANK(VLOOKUP($H1684*100+O$2,Feuil2!$A$3:$CQ$931,HLOOKUP(Feuil1!$F1684,Feuil2!$E$1:$DG$2,2,0),0)),"",VLOOKUP($H1684*100+O$2,Feuil2!$A$3:$CQ$931,HLOOKUP(Feuil1!$F1684,Feuil2!$E$1:$DG$2,2,0),0))</f>
        <v/>
      </c>
      <c r="P1684" s="12" t="str">
        <f>IF(ISBLANK(VLOOKUP($H1684*100+P$2,Feuil2!$A$3:$CQ$931,HLOOKUP(Feuil1!$F1684,Feuil2!$E$1:$DG$2,2,0),0)),"",VLOOKUP($H1684*100+P$2,Feuil2!$A$3:$CQ$931,HLOOKUP(Feuil1!$F1684,Feuil2!$E$1:$DG$2,2,0),0))</f>
        <v/>
      </c>
      <c r="Q1684" s="12" t="str">
        <f>IF(ISBLANK(VLOOKUP($H1684*100+Q$2,Feuil2!$A$3:$CQ$931,HLOOKUP(Feuil1!$F1684,Feuil2!$E$1:$DG$2,2,0),0)),"",VLOOKUP($H1684*100+Q$2,Feuil2!$A$3:$CQ$931,HLOOKUP(Feuil1!$F1684,Feuil2!$E$1:$DG$2,2,0),0))</f>
        <v/>
      </c>
      <c r="R1684" s="12" t="str">
        <f>IF(ISBLANK(VLOOKUP($H1684*100+R$2,Feuil2!$A$3:$CQ$931,HLOOKUP(Feuil1!$F1684,Feuil2!$E$1:$DG$2,2,0),0)),"",VLOOKUP($H1684*100+R$2,Feuil2!$A$3:$CQ$931,HLOOKUP(Feuil1!$F1684,Feuil2!$E$1:$DG$2,2,0),0))</f>
        <v/>
      </c>
      <c r="S1684" s="12" t="str">
        <f>IF(ISBLANK(VLOOKUP($H1684*100+S$2,Feuil2!$A$3:$CQ$931,HLOOKUP(Feuil1!$F1684,Feuil2!$E$1:$DG$2,2,0),0)),"",VLOOKUP($H1684*100+S$2,Feuil2!$A$3:$CQ$931,HLOOKUP(Feuil1!$F1684,Feuil2!$E$1:$DG$2,2,0),0))</f>
        <v/>
      </c>
      <c r="T1684" s="12" t="str">
        <f>IF(ISBLANK(VLOOKUP($H1684*100+T$2,Feuil2!$A$3:$CQ$931,HLOOKUP(Feuil1!$F1684,Feuil2!$E$1:$DG$2,2,0),0)),"",VLOOKUP($H1684*100+T$2,Feuil2!$A$3:$CQ$931,HLOOKUP(Feuil1!$F1684,Feuil2!$E$1:$DG$2,2,0),0))</f>
        <v/>
      </c>
      <c r="U1684" s="12"/>
    </row>
    <row r="1685" spans="1:21" x14ac:dyDescent="0.35">
      <c r="A1685" s="10" t="s">
        <v>117</v>
      </c>
      <c r="B1685" s="8" t="s">
        <v>61</v>
      </c>
      <c r="C1685" s="39">
        <v>452450</v>
      </c>
      <c r="D1685" s="39">
        <v>382700</v>
      </c>
      <c r="E1685" s="39">
        <v>110</v>
      </c>
      <c r="F1685" s="10">
        <v>3401</v>
      </c>
      <c r="G1685" s="5" t="s">
        <v>62</v>
      </c>
      <c r="H1685" s="11">
        <v>1984</v>
      </c>
      <c r="I1685" s="12" t="str">
        <f>IF(ISBLANK(VLOOKUP($H1685*100+I$2,Feuil2!$A$3:$CQ$931,HLOOKUP(Feuil1!$F1685,Feuil2!$E$1:$DG$2,2,0),0)),"",VLOOKUP($H1685*100+I$2,Feuil2!$A$3:$CQ$931,HLOOKUP(Feuil1!$F1685,Feuil2!$E$1:$DG$2,2,0),0))</f>
        <v/>
      </c>
      <c r="J1685" s="12" t="str">
        <f>IF(ISBLANK(VLOOKUP($H1685*100+J$2,Feuil2!$A$3:$CQ$931,HLOOKUP(Feuil1!$F1685,Feuil2!$E$1:$DG$2,2,0),0)),"",VLOOKUP($H1685*100+J$2,Feuil2!$A$3:$CQ$931,HLOOKUP(Feuil1!$F1685,Feuil2!$E$1:$DG$2,2,0),0))</f>
        <v/>
      </c>
      <c r="K1685" s="12" t="str">
        <f>IF(ISBLANK(VLOOKUP($H1685*100+K$2,Feuil2!$A$3:$CQ$931,HLOOKUP(Feuil1!$F1685,Feuil2!$E$1:$DG$2,2,0),0)),"",VLOOKUP($H1685*100+K$2,Feuil2!$A$3:$CQ$931,HLOOKUP(Feuil1!$F1685,Feuil2!$E$1:$DG$2,2,0),0))</f>
        <v/>
      </c>
      <c r="L1685" s="12" t="str">
        <f>IF(ISBLANK(VLOOKUP($H1685*100+L$2,Feuil2!$A$3:$CQ$931,HLOOKUP(Feuil1!$F1685,Feuil2!$E$1:$DG$2,2,0),0)),"",VLOOKUP($H1685*100+L$2,Feuil2!$A$3:$CQ$931,HLOOKUP(Feuil1!$F1685,Feuil2!$E$1:$DG$2,2,0),0))</f>
        <v/>
      </c>
      <c r="M1685" s="12" t="str">
        <f>IF(ISBLANK(VLOOKUP($H1685*100+M$2,Feuil2!$A$3:$CQ$931,HLOOKUP(Feuil1!$F1685,Feuil2!$E$1:$DG$2,2,0),0)),"",VLOOKUP($H1685*100+M$2,Feuil2!$A$3:$CQ$931,HLOOKUP(Feuil1!$F1685,Feuil2!$E$1:$DG$2,2,0),0))</f>
        <v/>
      </c>
      <c r="N1685" s="12" t="str">
        <f>IF(ISBLANK(VLOOKUP($H1685*100+N$2,Feuil2!$A$3:$CQ$931,HLOOKUP(Feuil1!$F1685,Feuil2!$E$1:$DG$2,2,0),0)),"",VLOOKUP($H1685*100+N$2,Feuil2!$A$3:$CQ$931,HLOOKUP(Feuil1!$F1685,Feuil2!$E$1:$DG$2,2,0),0))</f>
        <v/>
      </c>
      <c r="O1685" s="12" t="str">
        <f>IF(ISBLANK(VLOOKUP($H1685*100+O$2,Feuil2!$A$3:$CQ$931,HLOOKUP(Feuil1!$F1685,Feuil2!$E$1:$DG$2,2,0),0)),"",VLOOKUP($H1685*100+O$2,Feuil2!$A$3:$CQ$931,HLOOKUP(Feuil1!$F1685,Feuil2!$E$1:$DG$2,2,0),0))</f>
        <v/>
      </c>
      <c r="P1685" s="12" t="str">
        <f>IF(ISBLANK(VLOOKUP($H1685*100+P$2,Feuil2!$A$3:$CQ$931,HLOOKUP(Feuil1!$F1685,Feuil2!$E$1:$DG$2,2,0),0)),"",VLOOKUP($H1685*100+P$2,Feuil2!$A$3:$CQ$931,HLOOKUP(Feuil1!$F1685,Feuil2!$E$1:$DG$2,2,0),0))</f>
        <v/>
      </c>
      <c r="Q1685" s="12" t="str">
        <f>IF(ISBLANK(VLOOKUP($H1685*100+Q$2,Feuil2!$A$3:$CQ$931,HLOOKUP(Feuil1!$F1685,Feuil2!$E$1:$DG$2,2,0),0)),"",VLOOKUP($H1685*100+Q$2,Feuil2!$A$3:$CQ$931,HLOOKUP(Feuil1!$F1685,Feuil2!$E$1:$DG$2,2,0),0))</f>
        <v/>
      </c>
      <c r="R1685" s="12" t="str">
        <f>IF(ISBLANK(VLOOKUP($H1685*100+R$2,Feuil2!$A$3:$CQ$931,HLOOKUP(Feuil1!$F1685,Feuil2!$E$1:$DG$2,2,0),0)),"",VLOOKUP($H1685*100+R$2,Feuil2!$A$3:$CQ$931,HLOOKUP(Feuil1!$F1685,Feuil2!$E$1:$DG$2,2,0),0))</f>
        <v/>
      </c>
      <c r="S1685" s="12" t="str">
        <f>IF(ISBLANK(VLOOKUP($H1685*100+S$2,Feuil2!$A$3:$CQ$931,HLOOKUP(Feuil1!$F1685,Feuil2!$E$1:$DG$2,2,0),0)),"",VLOOKUP($H1685*100+S$2,Feuil2!$A$3:$CQ$931,HLOOKUP(Feuil1!$F1685,Feuil2!$E$1:$DG$2,2,0),0))</f>
        <v/>
      </c>
      <c r="T1685" s="12" t="str">
        <f>IF(ISBLANK(VLOOKUP($H1685*100+T$2,Feuil2!$A$3:$CQ$931,HLOOKUP(Feuil1!$F1685,Feuil2!$E$1:$DG$2,2,0),0)),"",VLOOKUP($H1685*100+T$2,Feuil2!$A$3:$CQ$931,HLOOKUP(Feuil1!$F1685,Feuil2!$E$1:$DG$2,2,0),0))</f>
        <v/>
      </c>
      <c r="U1685" s="12"/>
    </row>
    <row r="1686" spans="1:21" x14ac:dyDescent="0.35">
      <c r="A1686" s="10" t="s">
        <v>117</v>
      </c>
      <c r="B1686" s="8" t="s">
        <v>61</v>
      </c>
      <c r="C1686" s="39">
        <v>452450</v>
      </c>
      <c r="D1686" s="39">
        <v>382700</v>
      </c>
      <c r="E1686" s="39">
        <v>110</v>
      </c>
      <c r="F1686" s="10">
        <v>3401</v>
      </c>
      <c r="G1686" s="5" t="s">
        <v>62</v>
      </c>
      <c r="H1686" s="11">
        <v>1985</v>
      </c>
      <c r="I1686" s="12" t="str">
        <f>IF(ISBLANK(VLOOKUP($H1686*100+I$2,Feuil2!$A$3:$CQ$931,HLOOKUP(Feuil1!$F1686,Feuil2!$E$1:$DG$2,2,0),0)),"",VLOOKUP($H1686*100+I$2,Feuil2!$A$3:$CQ$931,HLOOKUP(Feuil1!$F1686,Feuil2!$E$1:$DG$2,2,0),0))</f>
        <v/>
      </c>
      <c r="J1686" s="12" t="str">
        <f>IF(ISBLANK(VLOOKUP($H1686*100+J$2,Feuil2!$A$3:$CQ$931,HLOOKUP(Feuil1!$F1686,Feuil2!$E$1:$DG$2,2,0),0)),"",VLOOKUP($H1686*100+J$2,Feuil2!$A$3:$CQ$931,HLOOKUP(Feuil1!$F1686,Feuil2!$E$1:$DG$2,2,0),0))</f>
        <v/>
      </c>
      <c r="K1686" s="12" t="str">
        <f>IF(ISBLANK(VLOOKUP($H1686*100+K$2,Feuil2!$A$3:$CQ$931,HLOOKUP(Feuil1!$F1686,Feuil2!$E$1:$DG$2,2,0),0)),"",VLOOKUP($H1686*100+K$2,Feuil2!$A$3:$CQ$931,HLOOKUP(Feuil1!$F1686,Feuil2!$E$1:$DG$2,2,0),0))</f>
        <v/>
      </c>
      <c r="L1686" s="12" t="str">
        <f>IF(ISBLANK(VLOOKUP($H1686*100+L$2,Feuil2!$A$3:$CQ$931,HLOOKUP(Feuil1!$F1686,Feuil2!$E$1:$DG$2,2,0),0)),"",VLOOKUP($H1686*100+L$2,Feuil2!$A$3:$CQ$931,HLOOKUP(Feuil1!$F1686,Feuil2!$E$1:$DG$2,2,0),0))</f>
        <v/>
      </c>
      <c r="M1686" s="12" t="str">
        <f>IF(ISBLANK(VLOOKUP($H1686*100+M$2,Feuil2!$A$3:$CQ$931,HLOOKUP(Feuil1!$F1686,Feuil2!$E$1:$DG$2,2,0),0)),"",VLOOKUP($H1686*100+M$2,Feuil2!$A$3:$CQ$931,HLOOKUP(Feuil1!$F1686,Feuil2!$E$1:$DG$2,2,0),0))</f>
        <v/>
      </c>
      <c r="N1686" s="12" t="str">
        <f>IF(ISBLANK(VLOOKUP($H1686*100+N$2,Feuil2!$A$3:$CQ$931,HLOOKUP(Feuil1!$F1686,Feuil2!$E$1:$DG$2,2,0),0)),"",VLOOKUP($H1686*100+N$2,Feuil2!$A$3:$CQ$931,HLOOKUP(Feuil1!$F1686,Feuil2!$E$1:$DG$2,2,0),0))</f>
        <v/>
      </c>
      <c r="O1686" s="12" t="str">
        <f>IF(ISBLANK(VLOOKUP($H1686*100+O$2,Feuil2!$A$3:$CQ$931,HLOOKUP(Feuil1!$F1686,Feuil2!$E$1:$DG$2,2,0),0)),"",VLOOKUP($H1686*100+O$2,Feuil2!$A$3:$CQ$931,HLOOKUP(Feuil1!$F1686,Feuil2!$E$1:$DG$2,2,0),0))</f>
        <v/>
      </c>
      <c r="P1686" s="12" t="str">
        <f>IF(ISBLANK(VLOOKUP($H1686*100+P$2,Feuil2!$A$3:$CQ$931,HLOOKUP(Feuil1!$F1686,Feuil2!$E$1:$DG$2,2,0),0)),"",VLOOKUP($H1686*100+P$2,Feuil2!$A$3:$CQ$931,HLOOKUP(Feuil1!$F1686,Feuil2!$E$1:$DG$2,2,0),0))</f>
        <v/>
      </c>
      <c r="Q1686" s="12" t="str">
        <f>IF(ISBLANK(VLOOKUP($H1686*100+Q$2,Feuil2!$A$3:$CQ$931,HLOOKUP(Feuil1!$F1686,Feuil2!$E$1:$DG$2,2,0),0)),"",VLOOKUP($H1686*100+Q$2,Feuil2!$A$3:$CQ$931,HLOOKUP(Feuil1!$F1686,Feuil2!$E$1:$DG$2,2,0),0))</f>
        <v/>
      </c>
      <c r="R1686" s="12" t="str">
        <f>IF(ISBLANK(VLOOKUP($H1686*100+R$2,Feuil2!$A$3:$CQ$931,HLOOKUP(Feuil1!$F1686,Feuil2!$E$1:$DG$2,2,0),0)),"",VLOOKUP($H1686*100+R$2,Feuil2!$A$3:$CQ$931,HLOOKUP(Feuil1!$F1686,Feuil2!$E$1:$DG$2,2,0),0))</f>
        <v/>
      </c>
      <c r="S1686" s="12" t="str">
        <f>IF(ISBLANK(VLOOKUP($H1686*100+S$2,Feuil2!$A$3:$CQ$931,HLOOKUP(Feuil1!$F1686,Feuil2!$E$1:$DG$2,2,0),0)),"",VLOOKUP($H1686*100+S$2,Feuil2!$A$3:$CQ$931,HLOOKUP(Feuil1!$F1686,Feuil2!$E$1:$DG$2,2,0),0))</f>
        <v/>
      </c>
      <c r="T1686" s="12" t="str">
        <f>IF(ISBLANK(VLOOKUP($H1686*100+T$2,Feuil2!$A$3:$CQ$931,HLOOKUP(Feuil1!$F1686,Feuil2!$E$1:$DG$2,2,0),0)),"",VLOOKUP($H1686*100+T$2,Feuil2!$A$3:$CQ$931,HLOOKUP(Feuil1!$F1686,Feuil2!$E$1:$DG$2,2,0),0))</f>
        <v/>
      </c>
      <c r="U1686" s="12"/>
    </row>
    <row r="1687" spans="1:21" x14ac:dyDescent="0.35">
      <c r="A1687" s="10" t="s">
        <v>117</v>
      </c>
      <c r="B1687" s="8" t="s">
        <v>61</v>
      </c>
      <c r="C1687" s="39">
        <v>452450</v>
      </c>
      <c r="D1687" s="39">
        <v>382700</v>
      </c>
      <c r="E1687" s="39">
        <v>110</v>
      </c>
      <c r="F1687" s="10">
        <v>3401</v>
      </c>
      <c r="G1687" s="5" t="s">
        <v>62</v>
      </c>
      <c r="H1687" s="11">
        <v>1986</v>
      </c>
      <c r="I1687" s="12" t="str">
        <f>IF(ISBLANK(VLOOKUP($H1687*100+I$2,Feuil2!$A$3:$CQ$931,HLOOKUP(Feuil1!$F1687,Feuil2!$E$1:$DG$2,2,0),0)),"",VLOOKUP($H1687*100+I$2,Feuil2!$A$3:$CQ$931,HLOOKUP(Feuil1!$F1687,Feuil2!$E$1:$DG$2,2,0),0))</f>
        <v/>
      </c>
      <c r="J1687" s="12" t="str">
        <f>IF(ISBLANK(VLOOKUP($H1687*100+J$2,Feuil2!$A$3:$CQ$931,HLOOKUP(Feuil1!$F1687,Feuil2!$E$1:$DG$2,2,0),0)),"",VLOOKUP($H1687*100+J$2,Feuil2!$A$3:$CQ$931,HLOOKUP(Feuil1!$F1687,Feuil2!$E$1:$DG$2,2,0),0))</f>
        <v/>
      </c>
      <c r="K1687" s="12" t="str">
        <f>IF(ISBLANK(VLOOKUP($H1687*100+K$2,Feuil2!$A$3:$CQ$931,HLOOKUP(Feuil1!$F1687,Feuil2!$E$1:$DG$2,2,0),0)),"",VLOOKUP($H1687*100+K$2,Feuil2!$A$3:$CQ$931,HLOOKUP(Feuil1!$F1687,Feuil2!$E$1:$DG$2,2,0),0))</f>
        <v/>
      </c>
      <c r="L1687" s="12" t="str">
        <f>IF(ISBLANK(VLOOKUP($H1687*100+L$2,Feuil2!$A$3:$CQ$931,HLOOKUP(Feuil1!$F1687,Feuil2!$E$1:$DG$2,2,0),0)),"",VLOOKUP($H1687*100+L$2,Feuil2!$A$3:$CQ$931,HLOOKUP(Feuil1!$F1687,Feuil2!$E$1:$DG$2,2,0),0))</f>
        <v/>
      </c>
      <c r="M1687" s="12" t="str">
        <f>IF(ISBLANK(VLOOKUP($H1687*100+M$2,Feuil2!$A$3:$CQ$931,HLOOKUP(Feuil1!$F1687,Feuil2!$E$1:$DG$2,2,0),0)),"",VLOOKUP($H1687*100+M$2,Feuil2!$A$3:$CQ$931,HLOOKUP(Feuil1!$F1687,Feuil2!$E$1:$DG$2,2,0),0))</f>
        <v/>
      </c>
      <c r="N1687" s="12" t="str">
        <f>IF(ISBLANK(VLOOKUP($H1687*100+N$2,Feuil2!$A$3:$CQ$931,HLOOKUP(Feuil1!$F1687,Feuil2!$E$1:$DG$2,2,0),0)),"",VLOOKUP($H1687*100+N$2,Feuil2!$A$3:$CQ$931,HLOOKUP(Feuil1!$F1687,Feuil2!$E$1:$DG$2,2,0),0))</f>
        <v/>
      </c>
      <c r="O1687" s="12" t="str">
        <f>IF(ISBLANK(VLOOKUP($H1687*100+O$2,Feuil2!$A$3:$CQ$931,HLOOKUP(Feuil1!$F1687,Feuil2!$E$1:$DG$2,2,0),0)),"",VLOOKUP($H1687*100+O$2,Feuil2!$A$3:$CQ$931,HLOOKUP(Feuil1!$F1687,Feuil2!$E$1:$DG$2,2,0),0))</f>
        <v/>
      </c>
      <c r="P1687" s="12" t="str">
        <f>IF(ISBLANK(VLOOKUP($H1687*100+P$2,Feuil2!$A$3:$CQ$931,HLOOKUP(Feuil1!$F1687,Feuil2!$E$1:$DG$2,2,0),0)),"",VLOOKUP($H1687*100+P$2,Feuil2!$A$3:$CQ$931,HLOOKUP(Feuil1!$F1687,Feuil2!$E$1:$DG$2,2,0),0))</f>
        <v/>
      </c>
      <c r="Q1687" s="12" t="str">
        <f>IF(ISBLANK(VLOOKUP($H1687*100+Q$2,Feuil2!$A$3:$CQ$931,HLOOKUP(Feuil1!$F1687,Feuil2!$E$1:$DG$2,2,0),0)),"",VLOOKUP($H1687*100+Q$2,Feuil2!$A$3:$CQ$931,HLOOKUP(Feuil1!$F1687,Feuil2!$E$1:$DG$2,2,0),0))</f>
        <v/>
      </c>
      <c r="R1687" s="12" t="str">
        <f>IF(ISBLANK(VLOOKUP($H1687*100+R$2,Feuil2!$A$3:$CQ$931,HLOOKUP(Feuil1!$F1687,Feuil2!$E$1:$DG$2,2,0),0)),"",VLOOKUP($H1687*100+R$2,Feuil2!$A$3:$CQ$931,HLOOKUP(Feuil1!$F1687,Feuil2!$E$1:$DG$2,2,0),0))</f>
        <v/>
      </c>
      <c r="S1687" s="12" t="str">
        <f>IF(ISBLANK(VLOOKUP($H1687*100+S$2,Feuil2!$A$3:$CQ$931,HLOOKUP(Feuil1!$F1687,Feuil2!$E$1:$DG$2,2,0),0)),"",VLOOKUP($H1687*100+S$2,Feuil2!$A$3:$CQ$931,HLOOKUP(Feuil1!$F1687,Feuil2!$E$1:$DG$2,2,0),0))</f>
        <v/>
      </c>
      <c r="T1687" s="12" t="str">
        <f>IF(ISBLANK(VLOOKUP($H1687*100+T$2,Feuil2!$A$3:$CQ$931,HLOOKUP(Feuil1!$F1687,Feuil2!$E$1:$DG$2,2,0),0)),"",VLOOKUP($H1687*100+T$2,Feuil2!$A$3:$CQ$931,HLOOKUP(Feuil1!$F1687,Feuil2!$E$1:$DG$2,2,0),0))</f>
        <v/>
      </c>
      <c r="U1687" s="12"/>
    </row>
    <row r="1688" spans="1:21" x14ac:dyDescent="0.35">
      <c r="A1688" s="10" t="s">
        <v>117</v>
      </c>
      <c r="B1688" s="8" t="s">
        <v>61</v>
      </c>
      <c r="C1688" s="39">
        <v>452450</v>
      </c>
      <c r="D1688" s="39">
        <v>382700</v>
      </c>
      <c r="E1688" s="39">
        <v>110</v>
      </c>
      <c r="F1688" s="10">
        <v>3401</v>
      </c>
      <c r="G1688" s="5" t="s">
        <v>62</v>
      </c>
      <c r="H1688" s="11">
        <v>1987</v>
      </c>
      <c r="I1688" s="12" t="str">
        <f>IF(ISBLANK(VLOOKUP($H1688*100+I$2,Feuil2!$A$3:$CQ$931,HLOOKUP(Feuil1!$F1688,Feuil2!$E$1:$DG$2,2,0),0)),"",VLOOKUP($H1688*100+I$2,Feuil2!$A$3:$CQ$931,HLOOKUP(Feuil1!$F1688,Feuil2!$E$1:$DG$2,2,0),0))</f>
        <v/>
      </c>
      <c r="J1688" s="12" t="str">
        <f>IF(ISBLANK(VLOOKUP($H1688*100+J$2,Feuil2!$A$3:$CQ$931,HLOOKUP(Feuil1!$F1688,Feuil2!$E$1:$DG$2,2,0),0)),"",VLOOKUP($H1688*100+J$2,Feuil2!$A$3:$CQ$931,HLOOKUP(Feuil1!$F1688,Feuil2!$E$1:$DG$2,2,0),0))</f>
        <v/>
      </c>
      <c r="K1688" s="12" t="str">
        <f>IF(ISBLANK(VLOOKUP($H1688*100+K$2,Feuil2!$A$3:$CQ$931,HLOOKUP(Feuil1!$F1688,Feuil2!$E$1:$DG$2,2,0),0)),"",VLOOKUP($H1688*100+K$2,Feuil2!$A$3:$CQ$931,HLOOKUP(Feuil1!$F1688,Feuil2!$E$1:$DG$2,2,0),0))</f>
        <v/>
      </c>
      <c r="L1688" s="12" t="str">
        <f>IF(ISBLANK(VLOOKUP($H1688*100+L$2,Feuil2!$A$3:$CQ$931,HLOOKUP(Feuil1!$F1688,Feuil2!$E$1:$DG$2,2,0),0)),"",VLOOKUP($H1688*100+L$2,Feuil2!$A$3:$CQ$931,HLOOKUP(Feuil1!$F1688,Feuil2!$E$1:$DG$2,2,0),0))</f>
        <v/>
      </c>
      <c r="M1688" s="12" t="str">
        <f>IF(ISBLANK(VLOOKUP($H1688*100+M$2,Feuil2!$A$3:$CQ$931,HLOOKUP(Feuil1!$F1688,Feuil2!$E$1:$DG$2,2,0),0)),"",VLOOKUP($H1688*100+M$2,Feuil2!$A$3:$CQ$931,HLOOKUP(Feuil1!$F1688,Feuil2!$E$1:$DG$2,2,0),0))</f>
        <v/>
      </c>
      <c r="N1688" s="12" t="str">
        <f>IF(ISBLANK(VLOOKUP($H1688*100+N$2,Feuil2!$A$3:$CQ$931,HLOOKUP(Feuil1!$F1688,Feuil2!$E$1:$DG$2,2,0),0)),"",VLOOKUP($H1688*100+N$2,Feuil2!$A$3:$CQ$931,HLOOKUP(Feuil1!$F1688,Feuil2!$E$1:$DG$2,2,0),0))</f>
        <v/>
      </c>
      <c r="O1688" s="12" t="str">
        <f>IF(ISBLANK(VLOOKUP($H1688*100+O$2,Feuil2!$A$3:$CQ$931,HLOOKUP(Feuil1!$F1688,Feuil2!$E$1:$DG$2,2,0),0)),"",VLOOKUP($H1688*100+O$2,Feuil2!$A$3:$CQ$931,HLOOKUP(Feuil1!$F1688,Feuil2!$E$1:$DG$2,2,0),0))</f>
        <v/>
      </c>
      <c r="P1688" s="12" t="str">
        <f>IF(ISBLANK(VLOOKUP($H1688*100+P$2,Feuil2!$A$3:$CQ$931,HLOOKUP(Feuil1!$F1688,Feuil2!$E$1:$DG$2,2,0),0)),"",VLOOKUP($H1688*100+P$2,Feuil2!$A$3:$CQ$931,HLOOKUP(Feuil1!$F1688,Feuil2!$E$1:$DG$2,2,0),0))</f>
        <v/>
      </c>
      <c r="Q1688" s="12" t="str">
        <f>IF(ISBLANK(VLOOKUP($H1688*100+Q$2,Feuil2!$A$3:$CQ$931,HLOOKUP(Feuil1!$F1688,Feuil2!$E$1:$DG$2,2,0),0)),"",VLOOKUP($H1688*100+Q$2,Feuil2!$A$3:$CQ$931,HLOOKUP(Feuil1!$F1688,Feuil2!$E$1:$DG$2,2,0),0))</f>
        <v/>
      </c>
      <c r="R1688" s="12" t="str">
        <f>IF(ISBLANK(VLOOKUP($H1688*100+R$2,Feuil2!$A$3:$CQ$931,HLOOKUP(Feuil1!$F1688,Feuil2!$E$1:$DG$2,2,0),0)),"",VLOOKUP($H1688*100+R$2,Feuil2!$A$3:$CQ$931,HLOOKUP(Feuil1!$F1688,Feuil2!$E$1:$DG$2,2,0),0))</f>
        <v/>
      </c>
      <c r="S1688" s="12" t="str">
        <f>IF(ISBLANK(VLOOKUP($H1688*100+S$2,Feuil2!$A$3:$CQ$931,HLOOKUP(Feuil1!$F1688,Feuil2!$E$1:$DG$2,2,0),0)),"",VLOOKUP($H1688*100+S$2,Feuil2!$A$3:$CQ$931,HLOOKUP(Feuil1!$F1688,Feuil2!$E$1:$DG$2,2,0),0))</f>
        <v/>
      </c>
      <c r="T1688" s="12" t="str">
        <f>IF(ISBLANK(VLOOKUP($H1688*100+T$2,Feuil2!$A$3:$CQ$931,HLOOKUP(Feuil1!$F1688,Feuil2!$E$1:$DG$2,2,0),0)),"",VLOOKUP($H1688*100+T$2,Feuil2!$A$3:$CQ$931,HLOOKUP(Feuil1!$F1688,Feuil2!$E$1:$DG$2,2,0),0))</f>
        <v/>
      </c>
      <c r="U1688" s="12"/>
    </row>
    <row r="1689" spans="1:21" x14ac:dyDescent="0.35">
      <c r="A1689" s="10" t="s">
        <v>117</v>
      </c>
      <c r="B1689" s="8" t="s">
        <v>61</v>
      </c>
      <c r="C1689" s="39">
        <v>452450</v>
      </c>
      <c r="D1689" s="39">
        <v>382700</v>
      </c>
      <c r="E1689" s="39">
        <v>110</v>
      </c>
      <c r="F1689" s="10">
        <v>3401</v>
      </c>
      <c r="G1689" s="5" t="s">
        <v>62</v>
      </c>
      <c r="H1689" s="11">
        <v>1988</v>
      </c>
      <c r="I1689" s="12" t="str">
        <f>IF(ISBLANK(VLOOKUP($H1689*100+I$2,Feuil2!$A$3:$CQ$931,HLOOKUP(Feuil1!$F1689,Feuil2!$E$1:$DG$2,2,0),0)),"",VLOOKUP($H1689*100+I$2,Feuil2!$A$3:$CQ$931,HLOOKUP(Feuil1!$F1689,Feuil2!$E$1:$DG$2,2,0),0))</f>
        <v/>
      </c>
      <c r="J1689" s="12" t="str">
        <f>IF(ISBLANK(VLOOKUP($H1689*100+J$2,Feuil2!$A$3:$CQ$931,HLOOKUP(Feuil1!$F1689,Feuil2!$E$1:$DG$2,2,0),0)),"",VLOOKUP($H1689*100+J$2,Feuil2!$A$3:$CQ$931,HLOOKUP(Feuil1!$F1689,Feuil2!$E$1:$DG$2,2,0),0))</f>
        <v/>
      </c>
      <c r="K1689" s="12" t="str">
        <f>IF(ISBLANK(VLOOKUP($H1689*100+K$2,Feuil2!$A$3:$CQ$931,HLOOKUP(Feuil1!$F1689,Feuil2!$E$1:$DG$2,2,0),0)),"",VLOOKUP($H1689*100+K$2,Feuil2!$A$3:$CQ$931,HLOOKUP(Feuil1!$F1689,Feuil2!$E$1:$DG$2,2,0),0))</f>
        <v/>
      </c>
      <c r="L1689" s="12" t="str">
        <f>IF(ISBLANK(VLOOKUP($H1689*100+L$2,Feuil2!$A$3:$CQ$931,HLOOKUP(Feuil1!$F1689,Feuil2!$E$1:$DG$2,2,0),0)),"",VLOOKUP($H1689*100+L$2,Feuil2!$A$3:$CQ$931,HLOOKUP(Feuil1!$F1689,Feuil2!$E$1:$DG$2,2,0),0))</f>
        <v/>
      </c>
      <c r="M1689" s="12" t="str">
        <f>IF(ISBLANK(VLOOKUP($H1689*100+M$2,Feuil2!$A$3:$CQ$931,HLOOKUP(Feuil1!$F1689,Feuil2!$E$1:$DG$2,2,0),0)),"",VLOOKUP($H1689*100+M$2,Feuil2!$A$3:$CQ$931,HLOOKUP(Feuil1!$F1689,Feuil2!$E$1:$DG$2,2,0),0))</f>
        <v/>
      </c>
      <c r="N1689" s="12" t="str">
        <f>IF(ISBLANK(VLOOKUP($H1689*100+N$2,Feuil2!$A$3:$CQ$931,HLOOKUP(Feuil1!$F1689,Feuil2!$E$1:$DG$2,2,0),0)),"",VLOOKUP($H1689*100+N$2,Feuil2!$A$3:$CQ$931,HLOOKUP(Feuil1!$F1689,Feuil2!$E$1:$DG$2,2,0),0))</f>
        <v/>
      </c>
      <c r="O1689" s="12" t="str">
        <f>IF(ISBLANK(VLOOKUP($H1689*100+O$2,Feuil2!$A$3:$CQ$931,HLOOKUP(Feuil1!$F1689,Feuil2!$E$1:$DG$2,2,0),0)),"",VLOOKUP($H1689*100+O$2,Feuil2!$A$3:$CQ$931,HLOOKUP(Feuil1!$F1689,Feuil2!$E$1:$DG$2,2,0),0))</f>
        <v/>
      </c>
      <c r="P1689" s="12" t="str">
        <f>IF(ISBLANK(VLOOKUP($H1689*100+P$2,Feuil2!$A$3:$CQ$931,HLOOKUP(Feuil1!$F1689,Feuil2!$E$1:$DG$2,2,0),0)),"",VLOOKUP($H1689*100+P$2,Feuil2!$A$3:$CQ$931,HLOOKUP(Feuil1!$F1689,Feuil2!$E$1:$DG$2,2,0),0))</f>
        <v/>
      </c>
      <c r="Q1689" s="12" t="str">
        <f>IF(ISBLANK(VLOOKUP($H1689*100+Q$2,Feuil2!$A$3:$CQ$931,HLOOKUP(Feuil1!$F1689,Feuil2!$E$1:$DG$2,2,0),0)),"",VLOOKUP($H1689*100+Q$2,Feuil2!$A$3:$CQ$931,HLOOKUP(Feuil1!$F1689,Feuil2!$E$1:$DG$2,2,0),0))</f>
        <v/>
      </c>
      <c r="R1689" s="12" t="str">
        <f>IF(ISBLANK(VLOOKUP($H1689*100+R$2,Feuil2!$A$3:$CQ$931,HLOOKUP(Feuil1!$F1689,Feuil2!$E$1:$DG$2,2,0),0)),"",VLOOKUP($H1689*100+R$2,Feuil2!$A$3:$CQ$931,HLOOKUP(Feuil1!$F1689,Feuil2!$E$1:$DG$2,2,0),0))</f>
        <v/>
      </c>
      <c r="S1689" s="12" t="str">
        <f>IF(ISBLANK(VLOOKUP($H1689*100+S$2,Feuil2!$A$3:$CQ$931,HLOOKUP(Feuil1!$F1689,Feuil2!$E$1:$DG$2,2,0),0)),"",VLOOKUP($H1689*100+S$2,Feuil2!$A$3:$CQ$931,HLOOKUP(Feuil1!$F1689,Feuil2!$E$1:$DG$2,2,0),0))</f>
        <v/>
      </c>
      <c r="T1689" s="12" t="str">
        <f>IF(ISBLANK(VLOOKUP($H1689*100+T$2,Feuil2!$A$3:$CQ$931,HLOOKUP(Feuil1!$F1689,Feuil2!$E$1:$DG$2,2,0),0)),"",VLOOKUP($H1689*100+T$2,Feuil2!$A$3:$CQ$931,HLOOKUP(Feuil1!$F1689,Feuil2!$E$1:$DG$2,2,0),0))</f>
        <v/>
      </c>
      <c r="U1689" s="12"/>
    </row>
    <row r="1690" spans="1:21" x14ac:dyDescent="0.35">
      <c r="A1690" s="10" t="s">
        <v>117</v>
      </c>
      <c r="B1690" s="8" t="s">
        <v>61</v>
      </c>
      <c r="C1690" s="39">
        <v>452450</v>
      </c>
      <c r="D1690" s="39">
        <v>382700</v>
      </c>
      <c r="E1690" s="39">
        <v>110</v>
      </c>
      <c r="F1690" s="10">
        <v>3401</v>
      </c>
      <c r="G1690" s="5" t="s">
        <v>62</v>
      </c>
      <c r="H1690" s="11">
        <v>1989</v>
      </c>
      <c r="I1690" s="12" t="str">
        <f>IF(ISBLANK(VLOOKUP($H1690*100+I$2,Feuil2!$A$3:$CQ$931,HLOOKUP(Feuil1!$F1690,Feuil2!$E$1:$DG$2,2,0),0)),"",VLOOKUP($H1690*100+I$2,Feuil2!$A$3:$CQ$931,HLOOKUP(Feuil1!$F1690,Feuil2!$E$1:$DG$2,2,0),0))</f>
        <v/>
      </c>
      <c r="J1690" s="12" t="str">
        <f>IF(ISBLANK(VLOOKUP($H1690*100+J$2,Feuil2!$A$3:$CQ$931,HLOOKUP(Feuil1!$F1690,Feuil2!$E$1:$DG$2,2,0),0)),"",VLOOKUP($H1690*100+J$2,Feuil2!$A$3:$CQ$931,HLOOKUP(Feuil1!$F1690,Feuil2!$E$1:$DG$2,2,0),0))</f>
        <v/>
      </c>
      <c r="K1690" s="12" t="str">
        <f>IF(ISBLANK(VLOOKUP($H1690*100+K$2,Feuil2!$A$3:$CQ$931,HLOOKUP(Feuil1!$F1690,Feuil2!$E$1:$DG$2,2,0),0)),"",VLOOKUP($H1690*100+K$2,Feuil2!$A$3:$CQ$931,HLOOKUP(Feuil1!$F1690,Feuil2!$E$1:$DG$2,2,0),0))</f>
        <v/>
      </c>
      <c r="L1690" s="12" t="str">
        <f>IF(ISBLANK(VLOOKUP($H1690*100+L$2,Feuil2!$A$3:$CQ$931,HLOOKUP(Feuil1!$F1690,Feuil2!$E$1:$DG$2,2,0),0)),"",VLOOKUP($H1690*100+L$2,Feuil2!$A$3:$CQ$931,HLOOKUP(Feuil1!$F1690,Feuil2!$E$1:$DG$2,2,0),0))</f>
        <v/>
      </c>
      <c r="M1690" s="12" t="str">
        <f>IF(ISBLANK(VLOOKUP($H1690*100+M$2,Feuil2!$A$3:$CQ$931,HLOOKUP(Feuil1!$F1690,Feuil2!$E$1:$DG$2,2,0),0)),"",VLOOKUP($H1690*100+M$2,Feuil2!$A$3:$CQ$931,HLOOKUP(Feuil1!$F1690,Feuil2!$E$1:$DG$2,2,0),0))</f>
        <v/>
      </c>
      <c r="N1690" s="12" t="str">
        <f>IF(ISBLANK(VLOOKUP($H1690*100+N$2,Feuil2!$A$3:$CQ$931,HLOOKUP(Feuil1!$F1690,Feuil2!$E$1:$DG$2,2,0),0)),"",VLOOKUP($H1690*100+N$2,Feuil2!$A$3:$CQ$931,HLOOKUP(Feuil1!$F1690,Feuil2!$E$1:$DG$2,2,0),0))</f>
        <v/>
      </c>
      <c r="O1690" s="12" t="str">
        <f>IF(ISBLANK(VLOOKUP($H1690*100+O$2,Feuil2!$A$3:$CQ$931,HLOOKUP(Feuil1!$F1690,Feuil2!$E$1:$DG$2,2,0),0)),"",VLOOKUP($H1690*100+O$2,Feuil2!$A$3:$CQ$931,HLOOKUP(Feuil1!$F1690,Feuil2!$E$1:$DG$2,2,0),0))</f>
        <v/>
      </c>
      <c r="P1690" s="12" t="str">
        <f>IF(ISBLANK(VLOOKUP($H1690*100+P$2,Feuil2!$A$3:$CQ$931,HLOOKUP(Feuil1!$F1690,Feuil2!$E$1:$DG$2,2,0),0)),"",VLOOKUP($H1690*100+P$2,Feuil2!$A$3:$CQ$931,HLOOKUP(Feuil1!$F1690,Feuil2!$E$1:$DG$2,2,0),0))</f>
        <v/>
      </c>
      <c r="Q1690" s="12" t="str">
        <f>IF(ISBLANK(VLOOKUP($H1690*100+Q$2,Feuil2!$A$3:$CQ$931,HLOOKUP(Feuil1!$F1690,Feuil2!$E$1:$DG$2,2,0),0)),"",VLOOKUP($H1690*100+Q$2,Feuil2!$A$3:$CQ$931,HLOOKUP(Feuil1!$F1690,Feuil2!$E$1:$DG$2,2,0),0))</f>
        <v/>
      </c>
      <c r="R1690" s="12" t="str">
        <f>IF(ISBLANK(VLOOKUP($H1690*100+R$2,Feuil2!$A$3:$CQ$931,HLOOKUP(Feuil1!$F1690,Feuil2!$E$1:$DG$2,2,0),0)),"",VLOOKUP($H1690*100+R$2,Feuil2!$A$3:$CQ$931,HLOOKUP(Feuil1!$F1690,Feuil2!$E$1:$DG$2,2,0),0))</f>
        <v/>
      </c>
      <c r="S1690" s="12" t="str">
        <f>IF(ISBLANK(VLOOKUP($H1690*100+S$2,Feuil2!$A$3:$CQ$931,HLOOKUP(Feuil1!$F1690,Feuil2!$E$1:$DG$2,2,0),0)),"",VLOOKUP($H1690*100+S$2,Feuil2!$A$3:$CQ$931,HLOOKUP(Feuil1!$F1690,Feuil2!$E$1:$DG$2,2,0),0))</f>
        <v/>
      </c>
      <c r="T1690" s="12" t="str">
        <f>IF(ISBLANK(VLOOKUP($H1690*100+T$2,Feuil2!$A$3:$CQ$931,HLOOKUP(Feuil1!$F1690,Feuil2!$E$1:$DG$2,2,0),0)),"",VLOOKUP($H1690*100+T$2,Feuil2!$A$3:$CQ$931,HLOOKUP(Feuil1!$F1690,Feuil2!$E$1:$DG$2,2,0),0))</f>
        <v/>
      </c>
      <c r="U1690" s="12"/>
    </row>
    <row r="1691" spans="1:21" x14ac:dyDescent="0.35">
      <c r="A1691" s="10" t="s">
        <v>117</v>
      </c>
      <c r="B1691" s="8" t="s">
        <v>61</v>
      </c>
      <c r="C1691" s="39">
        <v>452450</v>
      </c>
      <c r="D1691" s="39">
        <v>382700</v>
      </c>
      <c r="E1691" s="39">
        <v>110</v>
      </c>
      <c r="F1691" s="10">
        <v>3401</v>
      </c>
      <c r="G1691" s="5" t="s">
        <v>62</v>
      </c>
      <c r="H1691" s="11">
        <v>1990</v>
      </c>
      <c r="I1691" s="12" t="str">
        <f>IF(ISBLANK(VLOOKUP($H1691*100+I$2,Feuil2!$A$3:$CQ$931,HLOOKUP(Feuil1!$F1691,Feuil2!$E$1:$DG$2,2,0),0)),"",VLOOKUP($H1691*100+I$2,Feuil2!$A$3:$CQ$931,HLOOKUP(Feuil1!$F1691,Feuil2!$E$1:$DG$2,2,0),0))</f>
        <v/>
      </c>
      <c r="J1691" s="12" t="str">
        <f>IF(ISBLANK(VLOOKUP($H1691*100+J$2,Feuil2!$A$3:$CQ$931,HLOOKUP(Feuil1!$F1691,Feuil2!$E$1:$DG$2,2,0),0)),"",VLOOKUP($H1691*100+J$2,Feuil2!$A$3:$CQ$931,HLOOKUP(Feuil1!$F1691,Feuil2!$E$1:$DG$2,2,0),0))</f>
        <v/>
      </c>
      <c r="K1691" s="12" t="str">
        <f>IF(ISBLANK(VLOOKUP($H1691*100+K$2,Feuil2!$A$3:$CQ$931,HLOOKUP(Feuil1!$F1691,Feuil2!$E$1:$DG$2,2,0),0)),"",VLOOKUP($H1691*100+K$2,Feuil2!$A$3:$CQ$931,HLOOKUP(Feuil1!$F1691,Feuil2!$E$1:$DG$2,2,0),0))</f>
        <v/>
      </c>
      <c r="L1691" s="12" t="str">
        <f>IF(ISBLANK(VLOOKUP($H1691*100+L$2,Feuil2!$A$3:$CQ$931,HLOOKUP(Feuil1!$F1691,Feuil2!$E$1:$DG$2,2,0),0)),"",VLOOKUP($H1691*100+L$2,Feuil2!$A$3:$CQ$931,HLOOKUP(Feuil1!$F1691,Feuil2!$E$1:$DG$2,2,0),0))</f>
        <v/>
      </c>
      <c r="M1691" s="12" t="str">
        <f>IF(ISBLANK(VLOOKUP($H1691*100+M$2,Feuil2!$A$3:$CQ$931,HLOOKUP(Feuil1!$F1691,Feuil2!$E$1:$DG$2,2,0),0)),"",VLOOKUP($H1691*100+M$2,Feuil2!$A$3:$CQ$931,HLOOKUP(Feuil1!$F1691,Feuil2!$E$1:$DG$2,2,0),0))</f>
        <v/>
      </c>
      <c r="N1691" s="12" t="str">
        <f>IF(ISBLANK(VLOOKUP($H1691*100+N$2,Feuil2!$A$3:$CQ$931,HLOOKUP(Feuil1!$F1691,Feuil2!$E$1:$DG$2,2,0),0)),"",VLOOKUP($H1691*100+N$2,Feuil2!$A$3:$CQ$931,HLOOKUP(Feuil1!$F1691,Feuil2!$E$1:$DG$2,2,0),0))</f>
        <v/>
      </c>
      <c r="O1691" s="12" t="str">
        <f>IF(ISBLANK(VLOOKUP($H1691*100+O$2,Feuil2!$A$3:$CQ$931,HLOOKUP(Feuil1!$F1691,Feuil2!$E$1:$DG$2,2,0),0)),"",VLOOKUP($H1691*100+O$2,Feuil2!$A$3:$CQ$931,HLOOKUP(Feuil1!$F1691,Feuil2!$E$1:$DG$2,2,0),0))</f>
        <v/>
      </c>
      <c r="P1691" s="12" t="str">
        <f>IF(ISBLANK(VLOOKUP($H1691*100+P$2,Feuil2!$A$3:$CQ$931,HLOOKUP(Feuil1!$F1691,Feuil2!$E$1:$DG$2,2,0),0)),"",VLOOKUP($H1691*100+P$2,Feuil2!$A$3:$CQ$931,HLOOKUP(Feuil1!$F1691,Feuil2!$E$1:$DG$2,2,0),0))</f>
        <v/>
      </c>
      <c r="Q1691" s="12" t="str">
        <f>IF(ISBLANK(VLOOKUP($H1691*100+Q$2,Feuil2!$A$3:$CQ$931,HLOOKUP(Feuil1!$F1691,Feuil2!$E$1:$DG$2,2,0),0)),"",VLOOKUP($H1691*100+Q$2,Feuil2!$A$3:$CQ$931,HLOOKUP(Feuil1!$F1691,Feuil2!$E$1:$DG$2,2,0),0))</f>
        <v/>
      </c>
      <c r="R1691" s="12" t="str">
        <f>IF(ISBLANK(VLOOKUP($H1691*100+R$2,Feuil2!$A$3:$CQ$931,HLOOKUP(Feuil1!$F1691,Feuil2!$E$1:$DG$2,2,0),0)),"",VLOOKUP($H1691*100+R$2,Feuil2!$A$3:$CQ$931,HLOOKUP(Feuil1!$F1691,Feuil2!$E$1:$DG$2,2,0),0))</f>
        <v/>
      </c>
      <c r="S1691" s="12" t="str">
        <f>IF(ISBLANK(VLOOKUP($H1691*100+S$2,Feuil2!$A$3:$CQ$931,HLOOKUP(Feuil1!$F1691,Feuil2!$E$1:$DG$2,2,0),0)),"",VLOOKUP($H1691*100+S$2,Feuil2!$A$3:$CQ$931,HLOOKUP(Feuil1!$F1691,Feuil2!$E$1:$DG$2,2,0),0))</f>
        <v/>
      </c>
      <c r="T1691" s="12" t="str">
        <f>IF(ISBLANK(VLOOKUP($H1691*100+T$2,Feuil2!$A$3:$CQ$931,HLOOKUP(Feuil1!$F1691,Feuil2!$E$1:$DG$2,2,0),0)),"",VLOOKUP($H1691*100+T$2,Feuil2!$A$3:$CQ$931,HLOOKUP(Feuil1!$F1691,Feuil2!$E$1:$DG$2,2,0),0))</f>
        <v/>
      </c>
      <c r="U1691" s="12"/>
    </row>
    <row r="1692" spans="1:21" x14ac:dyDescent="0.35">
      <c r="A1692" s="10" t="s">
        <v>117</v>
      </c>
      <c r="B1692" s="8" t="s">
        <v>61</v>
      </c>
      <c r="C1692" s="39">
        <v>452450</v>
      </c>
      <c r="D1692" s="39">
        <v>382700</v>
      </c>
      <c r="E1692" s="39">
        <v>110</v>
      </c>
      <c r="F1692" s="10">
        <v>3401</v>
      </c>
      <c r="G1692" s="5" t="s">
        <v>62</v>
      </c>
      <c r="H1692" s="11">
        <v>1991</v>
      </c>
      <c r="I1692" s="12" t="str">
        <f>IF(ISBLANK(VLOOKUP($H1692*100+I$2,Feuil2!$A$3:$CQ$931,HLOOKUP(Feuil1!$F1692,Feuil2!$E$1:$DG$2,2,0),0)),"",VLOOKUP($H1692*100+I$2,Feuil2!$A$3:$CQ$931,HLOOKUP(Feuil1!$F1692,Feuil2!$E$1:$DG$2,2,0),0))</f>
        <v/>
      </c>
      <c r="J1692" s="12" t="str">
        <f>IF(ISBLANK(VLOOKUP($H1692*100+J$2,Feuil2!$A$3:$CQ$931,HLOOKUP(Feuil1!$F1692,Feuil2!$E$1:$DG$2,2,0),0)),"",VLOOKUP($H1692*100+J$2,Feuil2!$A$3:$CQ$931,HLOOKUP(Feuil1!$F1692,Feuil2!$E$1:$DG$2,2,0),0))</f>
        <v/>
      </c>
      <c r="K1692" s="12" t="str">
        <f>IF(ISBLANK(VLOOKUP($H1692*100+K$2,Feuil2!$A$3:$CQ$931,HLOOKUP(Feuil1!$F1692,Feuil2!$E$1:$DG$2,2,0),0)),"",VLOOKUP($H1692*100+K$2,Feuil2!$A$3:$CQ$931,HLOOKUP(Feuil1!$F1692,Feuil2!$E$1:$DG$2,2,0),0))</f>
        <v/>
      </c>
      <c r="L1692" s="12" t="str">
        <f>IF(ISBLANK(VLOOKUP($H1692*100+L$2,Feuil2!$A$3:$CQ$931,HLOOKUP(Feuil1!$F1692,Feuil2!$E$1:$DG$2,2,0),0)),"",VLOOKUP($H1692*100+L$2,Feuil2!$A$3:$CQ$931,HLOOKUP(Feuil1!$F1692,Feuil2!$E$1:$DG$2,2,0),0))</f>
        <v/>
      </c>
      <c r="M1692" s="12" t="str">
        <f>IF(ISBLANK(VLOOKUP($H1692*100+M$2,Feuil2!$A$3:$CQ$931,HLOOKUP(Feuil1!$F1692,Feuil2!$E$1:$DG$2,2,0),0)),"",VLOOKUP($H1692*100+M$2,Feuil2!$A$3:$CQ$931,HLOOKUP(Feuil1!$F1692,Feuil2!$E$1:$DG$2,2,0),0))</f>
        <v/>
      </c>
      <c r="N1692" s="12" t="str">
        <f>IF(ISBLANK(VLOOKUP($H1692*100+N$2,Feuil2!$A$3:$CQ$931,HLOOKUP(Feuil1!$F1692,Feuil2!$E$1:$DG$2,2,0),0)),"",VLOOKUP($H1692*100+N$2,Feuil2!$A$3:$CQ$931,HLOOKUP(Feuil1!$F1692,Feuil2!$E$1:$DG$2,2,0),0))</f>
        <v/>
      </c>
      <c r="O1692" s="12" t="str">
        <f>IF(ISBLANK(VLOOKUP($H1692*100+O$2,Feuil2!$A$3:$CQ$931,HLOOKUP(Feuil1!$F1692,Feuil2!$E$1:$DG$2,2,0),0)),"",VLOOKUP($H1692*100+O$2,Feuil2!$A$3:$CQ$931,HLOOKUP(Feuil1!$F1692,Feuil2!$E$1:$DG$2,2,0),0))</f>
        <v/>
      </c>
      <c r="P1692" s="12" t="str">
        <f>IF(ISBLANK(VLOOKUP($H1692*100+P$2,Feuil2!$A$3:$CQ$931,HLOOKUP(Feuil1!$F1692,Feuil2!$E$1:$DG$2,2,0),0)),"",VLOOKUP($H1692*100+P$2,Feuil2!$A$3:$CQ$931,HLOOKUP(Feuil1!$F1692,Feuil2!$E$1:$DG$2,2,0),0))</f>
        <v/>
      </c>
      <c r="Q1692" s="12" t="str">
        <f>IF(ISBLANK(VLOOKUP($H1692*100+Q$2,Feuil2!$A$3:$CQ$931,HLOOKUP(Feuil1!$F1692,Feuil2!$E$1:$DG$2,2,0),0)),"",VLOOKUP($H1692*100+Q$2,Feuil2!$A$3:$CQ$931,HLOOKUP(Feuil1!$F1692,Feuil2!$E$1:$DG$2,2,0),0))</f>
        <v/>
      </c>
      <c r="R1692" s="12" t="str">
        <f>IF(ISBLANK(VLOOKUP($H1692*100+R$2,Feuil2!$A$3:$CQ$931,HLOOKUP(Feuil1!$F1692,Feuil2!$E$1:$DG$2,2,0),0)),"",VLOOKUP($H1692*100+R$2,Feuil2!$A$3:$CQ$931,HLOOKUP(Feuil1!$F1692,Feuil2!$E$1:$DG$2,2,0),0))</f>
        <v/>
      </c>
      <c r="S1692" s="12" t="str">
        <f>IF(ISBLANK(VLOOKUP($H1692*100+S$2,Feuil2!$A$3:$CQ$931,HLOOKUP(Feuil1!$F1692,Feuil2!$E$1:$DG$2,2,0),0)),"",VLOOKUP($H1692*100+S$2,Feuil2!$A$3:$CQ$931,HLOOKUP(Feuil1!$F1692,Feuil2!$E$1:$DG$2,2,0),0))</f>
        <v/>
      </c>
      <c r="T1692" s="12" t="str">
        <f>IF(ISBLANK(VLOOKUP($H1692*100+T$2,Feuil2!$A$3:$CQ$931,HLOOKUP(Feuil1!$F1692,Feuil2!$E$1:$DG$2,2,0),0)),"",VLOOKUP($H1692*100+T$2,Feuil2!$A$3:$CQ$931,HLOOKUP(Feuil1!$F1692,Feuil2!$E$1:$DG$2,2,0),0))</f>
        <v/>
      </c>
      <c r="U1692" s="12"/>
    </row>
    <row r="1693" spans="1:21" x14ac:dyDescent="0.35">
      <c r="A1693" s="10" t="s">
        <v>117</v>
      </c>
      <c r="B1693" s="8" t="s">
        <v>61</v>
      </c>
      <c r="C1693" s="39">
        <v>452450</v>
      </c>
      <c r="D1693" s="39">
        <v>382700</v>
      </c>
      <c r="E1693" s="39">
        <v>110</v>
      </c>
      <c r="F1693" s="10">
        <v>3401</v>
      </c>
      <c r="G1693" s="5" t="s">
        <v>62</v>
      </c>
      <c r="H1693" s="11">
        <v>1992</v>
      </c>
      <c r="I1693" s="12" t="str">
        <f>IF(ISBLANK(VLOOKUP($H1693*100+I$2,Feuil2!$A$3:$CQ$931,HLOOKUP(Feuil1!$F1693,Feuil2!$E$1:$DG$2,2,0),0)),"",VLOOKUP($H1693*100+I$2,Feuil2!$A$3:$CQ$931,HLOOKUP(Feuil1!$F1693,Feuil2!$E$1:$DG$2,2,0),0))</f>
        <v/>
      </c>
      <c r="J1693" s="12" t="str">
        <f>IF(ISBLANK(VLOOKUP($H1693*100+J$2,Feuil2!$A$3:$CQ$931,HLOOKUP(Feuil1!$F1693,Feuil2!$E$1:$DG$2,2,0),0)),"",VLOOKUP($H1693*100+J$2,Feuil2!$A$3:$CQ$931,HLOOKUP(Feuil1!$F1693,Feuil2!$E$1:$DG$2,2,0),0))</f>
        <v/>
      </c>
      <c r="K1693" s="12" t="str">
        <f>IF(ISBLANK(VLOOKUP($H1693*100+K$2,Feuil2!$A$3:$CQ$931,HLOOKUP(Feuil1!$F1693,Feuil2!$E$1:$DG$2,2,0),0)),"",VLOOKUP($H1693*100+K$2,Feuil2!$A$3:$CQ$931,HLOOKUP(Feuil1!$F1693,Feuil2!$E$1:$DG$2,2,0),0))</f>
        <v/>
      </c>
      <c r="L1693" s="12" t="str">
        <f>IF(ISBLANK(VLOOKUP($H1693*100+L$2,Feuil2!$A$3:$CQ$931,HLOOKUP(Feuil1!$F1693,Feuil2!$E$1:$DG$2,2,0),0)),"",VLOOKUP($H1693*100+L$2,Feuil2!$A$3:$CQ$931,HLOOKUP(Feuil1!$F1693,Feuil2!$E$1:$DG$2,2,0),0))</f>
        <v/>
      </c>
      <c r="M1693" s="12" t="str">
        <f>IF(ISBLANK(VLOOKUP($H1693*100+M$2,Feuil2!$A$3:$CQ$931,HLOOKUP(Feuil1!$F1693,Feuil2!$E$1:$DG$2,2,0),0)),"",VLOOKUP($H1693*100+M$2,Feuil2!$A$3:$CQ$931,HLOOKUP(Feuil1!$F1693,Feuil2!$E$1:$DG$2,2,0),0))</f>
        <v/>
      </c>
      <c r="N1693" s="12" t="str">
        <f>IF(ISBLANK(VLOOKUP($H1693*100+N$2,Feuil2!$A$3:$CQ$931,HLOOKUP(Feuil1!$F1693,Feuil2!$E$1:$DG$2,2,0),0)),"",VLOOKUP($H1693*100+N$2,Feuil2!$A$3:$CQ$931,HLOOKUP(Feuil1!$F1693,Feuil2!$E$1:$DG$2,2,0),0))</f>
        <v/>
      </c>
      <c r="O1693" s="12" t="str">
        <f>IF(ISBLANK(VLOOKUP($H1693*100+O$2,Feuil2!$A$3:$CQ$931,HLOOKUP(Feuil1!$F1693,Feuil2!$E$1:$DG$2,2,0),0)),"",VLOOKUP($H1693*100+O$2,Feuil2!$A$3:$CQ$931,HLOOKUP(Feuil1!$F1693,Feuil2!$E$1:$DG$2,2,0),0))</f>
        <v/>
      </c>
      <c r="P1693" s="12" t="str">
        <f>IF(ISBLANK(VLOOKUP($H1693*100+P$2,Feuil2!$A$3:$CQ$931,HLOOKUP(Feuil1!$F1693,Feuil2!$E$1:$DG$2,2,0),0)),"",VLOOKUP($H1693*100+P$2,Feuil2!$A$3:$CQ$931,HLOOKUP(Feuil1!$F1693,Feuil2!$E$1:$DG$2,2,0),0))</f>
        <v/>
      </c>
      <c r="Q1693" s="12" t="str">
        <f>IF(ISBLANK(VLOOKUP($H1693*100+Q$2,Feuil2!$A$3:$CQ$931,HLOOKUP(Feuil1!$F1693,Feuil2!$E$1:$DG$2,2,0),0)),"",VLOOKUP($H1693*100+Q$2,Feuil2!$A$3:$CQ$931,HLOOKUP(Feuil1!$F1693,Feuil2!$E$1:$DG$2,2,0),0))</f>
        <v/>
      </c>
      <c r="R1693" s="12" t="str">
        <f>IF(ISBLANK(VLOOKUP($H1693*100+R$2,Feuil2!$A$3:$CQ$931,HLOOKUP(Feuil1!$F1693,Feuil2!$E$1:$DG$2,2,0),0)),"",VLOOKUP($H1693*100+R$2,Feuil2!$A$3:$CQ$931,HLOOKUP(Feuil1!$F1693,Feuil2!$E$1:$DG$2,2,0),0))</f>
        <v/>
      </c>
      <c r="S1693" s="12" t="str">
        <f>IF(ISBLANK(VLOOKUP($H1693*100+S$2,Feuil2!$A$3:$CQ$931,HLOOKUP(Feuil1!$F1693,Feuil2!$E$1:$DG$2,2,0),0)),"",VLOOKUP($H1693*100+S$2,Feuil2!$A$3:$CQ$931,HLOOKUP(Feuil1!$F1693,Feuil2!$E$1:$DG$2,2,0),0))</f>
        <v/>
      </c>
      <c r="T1693" s="12" t="str">
        <f>IF(ISBLANK(VLOOKUP($H1693*100+T$2,Feuil2!$A$3:$CQ$931,HLOOKUP(Feuil1!$F1693,Feuil2!$E$1:$DG$2,2,0),0)),"",VLOOKUP($H1693*100+T$2,Feuil2!$A$3:$CQ$931,HLOOKUP(Feuil1!$F1693,Feuil2!$E$1:$DG$2,2,0),0))</f>
        <v/>
      </c>
      <c r="U1693" s="12"/>
    </row>
    <row r="1694" spans="1:21" x14ac:dyDescent="0.35">
      <c r="A1694" s="10" t="s">
        <v>117</v>
      </c>
      <c r="B1694" s="8" t="s">
        <v>61</v>
      </c>
      <c r="C1694" s="39">
        <v>452450</v>
      </c>
      <c r="D1694" s="39">
        <v>382700</v>
      </c>
      <c r="E1694" s="39">
        <v>110</v>
      </c>
      <c r="F1694" s="10">
        <v>3401</v>
      </c>
      <c r="G1694" s="5" t="s">
        <v>62</v>
      </c>
      <c r="H1694" s="11">
        <v>1993</v>
      </c>
      <c r="I1694" s="12" t="str">
        <f>IF(ISBLANK(VLOOKUP($H1694*100+I$2,Feuil2!$A$3:$CQ$931,HLOOKUP(Feuil1!$F1694,Feuil2!$E$1:$DG$2,2,0),0)),"",VLOOKUP($H1694*100+I$2,Feuil2!$A$3:$CQ$931,HLOOKUP(Feuil1!$F1694,Feuil2!$E$1:$DG$2,2,0),0))</f>
        <v/>
      </c>
      <c r="J1694" s="12" t="str">
        <f>IF(ISBLANK(VLOOKUP($H1694*100+J$2,Feuil2!$A$3:$CQ$931,HLOOKUP(Feuil1!$F1694,Feuil2!$E$1:$DG$2,2,0),0)),"",VLOOKUP($H1694*100+J$2,Feuil2!$A$3:$CQ$931,HLOOKUP(Feuil1!$F1694,Feuil2!$E$1:$DG$2,2,0),0))</f>
        <v/>
      </c>
      <c r="K1694" s="12" t="str">
        <f>IF(ISBLANK(VLOOKUP($H1694*100+K$2,Feuil2!$A$3:$CQ$931,HLOOKUP(Feuil1!$F1694,Feuil2!$E$1:$DG$2,2,0),0)),"",VLOOKUP($H1694*100+K$2,Feuil2!$A$3:$CQ$931,HLOOKUP(Feuil1!$F1694,Feuil2!$E$1:$DG$2,2,0),0))</f>
        <v/>
      </c>
      <c r="L1694" s="12" t="str">
        <f>IF(ISBLANK(VLOOKUP($H1694*100+L$2,Feuil2!$A$3:$CQ$931,HLOOKUP(Feuil1!$F1694,Feuil2!$E$1:$DG$2,2,0),0)),"",VLOOKUP($H1694*100+L$2,Feuil2!$A$3:$CQ$931,HLOOKUP(Feuil1!$F1694,Feuil2!$E$1:$DG$2,2,0),0))</f>
        <v/>
      </c>
      <c r="M1694" s="12" t="str">
        <f>IF(ISBLANK(VLOOKUP($H1694*100+M$2,Feuil2!$A$3:$CQ$931,HLOOKUP(Feuil1!$F1694,Feuil2!$E$1:$DG$2,2,0),0)),"",VLOOKUP($H1694*100+M$2,Feuil2!$A$3:$CQ$931,HLOOKUP(Feuil1!$F1694,Feuil2!$E$1:$DG$2,2,0),0))</f>
        <v/>
      </c>
      <c r="N1694" s="12" t="str">
        <f>IF(ISBLANK(VLOOKUP($H1694*100+N$2,Feuil2!$A$3:$CQ$931,HLOOKUP(Feuil1!$F1694,Feuil2!$E$1:$DG$2,2,0),0)),"",VLOOKUP($H1694*100+N$2,Feuil2!$A$3:$CQ$931,HLOOKUP(Feuil1!$F1694,Feuil2!$E$1:$DG$2,2,0),0))</f>
        <v/>
      </c>
      <c r="O1694" s="12" t="str">
        <f>IF(ISBLANK(VLOOKUP($H1694*100+O$2,Feuil2!$A$3:$CQ$931,HLOOKUP(Feuil1!$F1694,Feuil2!$E$1:$DG$2,2,0),0)),"",VLOOKUP($H1694*100+O$2,Feuil2!$A$3:$CQ$931,HLOOKUP(Feuil1!$F1694,Feuil2!$E$1:$DG$2,2,0),0))</f>
        <v/>
      </c>
      <c r="P1694" s="12" t="str">
        <f>IF(ISBLANK(VLOOKUP($H1694*100+P$2,Feuil2!$A$3:$CQ$931,HLOOKUP(Feuil1!$F1694,Feuil2!$E$1:$DG$2,2,0),0)),"",VLOOKUP($H1694*100+P$2,Feuil2!$A$3:$CQ$931,HLOOKUP(Feuil1!$F1694,Feuil2!$E$1:$DG$2,2,0),0))</f>
        <v/>
      </c>
      <c r="Q1694" s="12" t="str">
        <f>IF(ISBLANK(VLOOKUP($H1694*100+Q$2,Feuil2!$A$3:$CQ$931,HLOOKUP(Feuil1!$F1694,Feuil2!$E$1:$DG$2,2,0),0)),"",VLOOKUP($H1694*100+Q$2,Feuil2!$A$3:$CQ$931,HLOOKUP(Feuil1!$F1694,Feuil2!$E$1:$DG$2,2,0),0))</f>
        <v/>
      </c>
      <c r="R1694" s="12" t="str">
        <f>IF(ISBLANK(VLOOKUP($H1694*100+R$2,Feuil2!$A$3:$CQ$931,HLOOKUP(Feuil1!$F1694,Feuil2!$E$1:$DG$2,2,0),0)),"",VLOOKUP($H1694*100+R$2,Feuil2!$A$3:$CQ$931,HLOOKUP(Feuil1!$F1694,Feuil2!$E$1:$DG$2,2,0),0))</f>
        <v/>
      </c>
      <c r="S1694" s="12" t="str">
        <f>IF(ISBLANK(VLOOKUP($H1694*100+S$2,Feuil2!$A$3:$CQ$931,HLOOKUP(Feuil1!$F1694,Feuil2!$E$1:$DG$2,2,0),0)),"",VLOOKUP($H1694*100+S$2,Feuil2!$A$3:$CQ$931,HLOOKUP(Feuil1!$F1694,Feuil2!$E$1:$DG$2,2,0),0))</f>
        <v/>
      </c>
      <c r="T1694" s="12" t="str">
        <f>IF(ISBLANK(VLOOKUP($H1694*100+T$2,Feuil2!$A$3:$CQ$931,HLOOKUP(Feuil1!$F1694,Feuil2!$E$1:$DG$2,2,0),0)),"",VLOOKUP($H1694*100+T$2,Feuil2!$A$3:$CQ$931,HLOOKUP(Feuil1!$F1694,Feuil2!$E$1:$DG$2,2,0),0))</f>
        <v/>
      </c>
      <c r="U1694" s="12"/>
    </row>
    <row r="1695" spans="1:21" x14ac:dyDescent="0.35">
      <c r="A1695" s="10" t="s">
        <v>117</v>
      </c>
      <c r="B1695" s="8" t="s">
        <v>61</v>
      </c>
      <c r="C1695" s="39">
        <v>452450</v>
      </c>
      <c r="D1695" s="39">
        <v>382700</v>
      </c>
      <c r="E1695" s="39">
        <v>110</v>
      </c>
      <c r="F1695" s="10">
        <v>3401</v>
      </c>
      <c r="G1695" s="5" t="s">
        <v>62</v>
      </c>
      <c r="H1695" s="11">
        <v>1994</v>
      </c>
      <c r="I1695" s="12" t="str">
        <f>IF(ISBLANK(VLOOKUP($H1695*100+I$2,Feuil2!$A$3:$CQ$931,HLOOKUP(Feuil1!$F1695,Feuil2!$E$1:$DG$2,2,0),0)),"",VLOOKUP($H1695*100+I$2,Feuil2!$A$3:$CQ$931,HLOOKUP(Feuil1!$F1695,Feuil2!$E$1:$DG$2,2,0),0))</f>
        <v/>
      </c>
      <c r="J1695" s="12" t="str">
        <f>IF(ISBLANK(VLOOKUP($H1695*100+J$2,Feuil2!$A$3:$CQ$931,HLOOKUP(Feuil1!$F1695,Feuil2!$E$1:$DG$2,2,0),0)),"",VLOOKUP($H1695*100+J$2,Feuil2!$A$3:$CQ$931,HLOOKUP(Feuil1!$F1695,Feuil2!$E$1:$DG$2,2,0),0))</f>
        <v/>
      </c>
      <c r="K1695" s="12" t="str">
        <f>IF(ISBLANK(VLOOKUP($H1695*100+K$2,Feuil2!$A$3:$CQ$931,HLOOKUP(Feuil1!$F1695,Feuil2!$E$1:$DG$2,2,0),0)),"",VLOOKUP($H1695*100+K$2,Feuil2!$A$3:$CQ$931,HLOOKUP(Feuil1!$F1695,Feuil2!$E$1:$DG$2,2,0),0))</f>
        <v/>
      </c>
      <c r="L1695" s="12" t="str">
        <f>IF(ISBLANK(VLOOKUP($H1695*100+L$2,Feuil2!$A$3:$CQ$931,HLOOKUP(Feuil1!$F1695,Feuil2!$E$1:$DG$2,2,0),0)),"",VLOOKUP($H1695*100+L$2,Feuil2!$A$3:$CQ$931,HLOOKUP(Feuil1!$F1695,Feuil2!$E$1:$DG$2,2,0),0))</f>
        <v/>
      </c>
      <c r="M1695" s="12" t="str">
        <f>IF(ISBLANK(VLOOKUP($H1695*100+M$2,Feuil2!$A$3:$CQ$931,HLOOKUP(Feuil1!$F1695,Feuil2!$E$1:$DG$2,2,0),0)),"",VLOOKUP($H1695*100+M$2,Feuil2!$A$3:$CQ$931,HLOOKUP(Feuil1!$F1695,Feuil2!$E$1:$DG$2,2,0),0))</f>
        <v/>
      </c>
      <c r="N1695" s="12" t="str">
        <f>IF(ISBLANK(VLOOKUP($H1695*100+N$2,Feuil2!$A$3:$CQ$931,HLOOKUP(Feuil1!$F1695,Feuil2!$E$1:$DG$2,2,0),0)),"",VLOOKUP($H1695*100+N$2,Feuil2!$A$3:$CQ$931,HLOOKUP(Feuil1!$F1695,Feuil2!$E$1:$DG$2,2,0),0))</f>
        <v/>
      </c>
      <c r="O1695" s="12" t="str">
        <f>IF(ISBLANK(VLOOKUP($H1695*100+O$2,Feuil2!$A$3:$CQ$931,HLOOKUP(Feuil1!$F1695,Feuil2!$E$1:$DG$2,2,0),0)),"",VLOOKUP($H1695*100+O$2,Feuil2!$A$3:$CQ$931,HLOOKUP(Feuil1!$F1695,Feuil2!$E$1:$DG$2,2,0),0))</f>
        <v/>
      </c>
      <c r="P1695" s="12" t="str">
        <f>IF(ISBLANK(VLOOKUP($H1695*100+P$2,Feuil2!$A$3:$CQ$931,HLOOKUP(Feuil1!$F1695,Feuil2!$E$1:$DG$2,2,0),0)),"",VLOOKUP($H1695*100+P$2,Feuil2!$A$3:$CQ$931,HLOOKUP(Feuil1!$F1695,Feuil2!$E$1:$DG$2,2,0),0))</f>
        <v/>
      </c>
      <c r="Q1695" s="12" t="str">
        <f>IF(ISBLANK(VLOOKUP($H1695*100+Q$2,Feuil2!$A$3:$CQ$931,HLOOKUP(Feuil1!$F1695,Feuil2!$E$1:$DG$2,2,0),0)),"",VLOOKUP($H1695*100+Q$2,Feuil2!$A$3:$CQ$931,HLOOKUP(Feuil1!$F1695,Feuil2!$E$1:$DG$2,2,0),0))</f>
        <v/>
      </c>
      <c r="R1695" s="12" t="str">
        <f>IF(ISBLANK(VLOOKUP($H1695*100+R$2,Feuil2!$A$3:$CQ$931,HLOOKUP(Feuil1!$F1695,Feuil2!$E$1:$DG$2,2,0),0)),"",VLOOKUP($H1695*100+R$2,Feuil2!$A$3:$CQ$931,HLOOKUP(Feuil1!$F1695,Feuil2!$E$1:$DG$2,2,0),0))</f>
        <v/>
      </c>
      <c r="S1695" s="12" t="str">
        <f>IF(ISBLANK(VLOOKUP($H1695*100+S$2,Feuil2!$A$3:$CQ$931,HLOOKUP(Feuil1!$F1695,Feuil2!$E$1:$DG$2,2,0),0)),"",VLOOKUP($H1695*100+S$2,Feuil2!$A$3:$CQ$931,HLOOKUP(Feuil1!$F1695,Feuil2!$E$1:$DG$2,2,0),0))</f>
        <v/>
      </c>
      <c r="T1695" s="12" t="str">
        <f>IF(ISBLANK(VLOOKUP($H1695*100+T$2,Feuil2!$A$3:$CQ$931,HLOOKUP(Feuil1!$F1695,Feuil2!$E$1:$DG$2,2,0),0)),"",VLOOKUP($H1695*100+T$2,Feuil2!$A$3:$CQ$931,HLOOKUP(Feuil1!$F1695,Feuil2!$E$1:$DG$2,2,0),0))</f>
        <v/>
      </c>
      <c r="U1695" s="12"/>
    </row>
    <row r="1696" spans="1:21" x14ac:dyDescent="0.35">
      <c r="A1696" s="10" t="s">
        <v>117</v>
      </c>
      <c r="B1696" s="8" t="s">
        <v>61</v>
      </c>
      <c r="C1696" s="39">
        <v>452450</v>
      </c>
      <c r="D1696" s="39">
        <v>382700</v>
      </c>
      <c r="E1696" s="39">
        <v>110</v>
      </c>
      <c r="F1696" s="10">
        <v>3401</v>
      </c>
      <c r="G1696" s="5" t="s">
        <v>62</v>
      </c>
      <c r="H1696" s="11">
        <v>1995</v>
      </c>
      <c r="I1696" s="12" t="str">
        <f>IF(ISBLANK(VLOOKUP($H1696*100+I$2,Feuil2!$A$3:$CQ$931,HLOOKUP(Feuil1!$F1696,Feuil2!$E$1:$DG$2,2,0),0)),"",VLOOKUP($H1696*100+I$2,Feuil2!$A$3:$CQ$931,HLOOKUP(Feuil1!$F1696,Feuil2!$E$1:$DG$2,2,0),0))</f>
        <v/>
      </c>
      <c r="J1696" s="12" t="str">
        <f>IF(ISBLANK(VLOOKUP($H1696*100+J$2,Feuil2!$A$3:$CQ$931,HLOOKUP(Feuil1!$F1696,Feuil2!$E$1:$DG$2,2,0),0)),"",VLOOKUP($H1696*100+J$2,Feuil2!$A$3:$CQ$931,HLOOKUP(Feuil1!$F1696,Feuil2!$E$1:$DG$2,2,0),0))</f>
        <v/>
      </c>
      <c r="K1696" s="12" t="str">
        <f>IF(ISBLANK(VLOOKUP($H1696*100+K$2,Feuil2!$A$3:$CQ$931,HLOOKUP(Feuil1!$F1696,Feuil2!$E$1:$DG$2,2,0),0)),"",VLOOKUP($H1696*100+K$2,Feuil2!$A$3:$CQ$931,HLOOKUP(Feuil1!$F1696,Feuil2!$E$1:$DG$2,2,0),0))</f>
        <v/>
      </c>
      <c r="L1696" s="12" t="str">
        <f>IF(ISBLANK(VLOOKUP($H1696*100+L$2,Feuil2!$A$3:$CQ$931,HLOOKUP(Feuil1!$F1696,Feuil2!$E$1:$DG$2,2,0),0)),"",VLOOKUP($H1696*100+L$2,Feuil2!$A$3:$CQ$931,HLOOKUP(Feuil1!$F1696,Feuil2!$E$1:$DG$2,2,0),0))</f>
        <v/>
      </c>
      <c r="M1696" s="12" t="str">
        <f>IF(ISBLANK(VLOOKUP($H1696*100+M$2,Feuil2!$A$3:$CQ$931,HLOOKUP(Feuil1!$F1696,Feuil2!$E$1:$DG$2,2,0),0)),"",VLOOKUP($H1696*100+M$2,Feuil2!$A$3:$CQ$931,HLOOKUP(Feuil1!$F1696,Feuil2!$E$1:$DG$2,2,0),0))</f>
        <v/>
      </c>
      <c r="N1696" s="12" t="str">
        <f>IF(ISBLANK(VLOOKUP($H1696*100+N$2,Feuil2!$A$3:$CQ$931,HLOOKUP(Feuil1!$F1696,Feuil2!$E$1:$DG$2,2,0),0)),"",VLOOKUP($H1696*100+N$2,Feuil2!$A$3:$CQ$931,HLOOKUP(Feuil1!$F1696,Feuil2!$E$1:$DG$2,2,0),0))</f>
        <v/>
      </c>
      <c r="O1696" s="12" t="str">
        <f>IF(ISBLANK(VLOOKUP($H1696*100+O$2,Feuil2!$A$3:$CQ$931,HLOOKUP(Feuil1!$F1696,Feuil2!$E$1:$DG$2,2,0),0)),"",VLOOKUP($H1696*100+O$2,Feuil2!$A$3:$CQ$931,HLOOKUP(Feuil1!$F1696,Feuil2!$E$1:$DG$2,2,0),0))</f>
        <v/>
      </c>
      <c r="P1696" s="12" t="str">
        <f>IF(ISBLANK(VLOOKUP($H1696*100+P$2,Feuil2!$A$3:$CQ$931,HLOOKUP(Feuil1!$F1696,Feuil2!$E$1:$DG$2,2,0),0)),"",VLOOKUP($H1696*100+P$2,Feuil2!$A$3:$CQ$931,HLOOKUP(Feuil1!$F1696,Feuil2!$E$1:$DG$2,2,0),0))</f>
        <v/>
      </c>
      <c r="Q1696" s="12" t="str">
        <f>IF(ISBLANK(VLOOKUP($H1696*100+Q$2,Feuil2!$A$3:$CQ$931,HLOOKUP(Feuil1!$F1696,Feuil2!$E$1:$DG$2,2,0),0)),"",VLOOKUP($H1696*100+Q$2,Feuil2!$A$3:$CQ$931,HLOOKUP(Feuil1!$F1696,Feuil2!$E$1:$DG$2,2,0),0))</f>
        <v/>
      </c>
      <c r="R1696" s="12" t="str">
        <f>IF(ISBLANK(VLOOKUP($H1696*100+R$2,Feuil2!$A$3:$CQ$931,HLOOKUP(Feuil1!$F1696,Feuil2!$E$1:$DG$2,2,0),0)),"",VLOOKUP($H1696*100+R$2,Feuil2!$A$3:$CQ$931,HLOOKUP(Feuil1!$F1696,Feuil2!$E$1:$DG$2,2,0),0))</f>
        <v/>
      </c>
      <c r="S1696" s="12" t="str">
        <f>IF(ISBLANK(VLOOKUP($H1696*100+S$2,Feuil2!$A$3:$CQ$931,HLOOKUP(Feuil1!$F1696,Feuil2!$E$1:$DG$2,2,0),0)),"",VLOOKUP($H1696*100+S$2,Feuil2!$A$3:$CQ$931,HLOOKUP(Feuil1!$F1696,Feuil2!$E$1:$DG$2,2,0),0))</f>
        <v/>
      </c>
      <c r="T1696" s="12" t="str">
        <f>IF(ISBLANK(VLOOKUP($H1696*100+T$2,Feuil2!$A$3:$CQ$931,HLOOKUP(Feuil1!$F1696,Feuil2!$E$1:$DG$2,2,0),0)),"",VLOOKUP($H1696*100+T$2,Feuil2!$A$3:$CQ$931,HLOOKUP(Feuil1!$F1696,Feuil2!$E$1:$DG$2,2,0),0))</f>
        <v/>
      </c>
      <c r="U1696" s="12"/>
    </row>
    <row r="1697" spans="1:21" x14ac:dyDescent="0.35">
      <c r="A1697" s="10" t="s">
        <v>117</v>
      </c>
      <c r="B1697" s="8" t="s">
        <v>61</v>
      </c>
      <c r="C1697" s="39">
        <v>452450</v>
      </c>
      <c r="D1697" s="39">
        <v>382700</v>
      </c>
      <c r="E1697" s="39">
        <v>110</v>
      </c>
      <c r="F1697" s="10">
        <v>3401</v>
      </c>
      <c r="G1697" s="5" t="s">
        <v>62</v>
      </c>
      <c r="H1697" s="11">
        <v>1996</v>
      </c>
      <c r="I1697" s="12" t="str">
        <f>IF(ISBLANK(VLOOKUP($H1697*100+I$2,Feuil2!$A$3:$CQ$931,HLOOKUP(Feuil1!$F1697,Feuil2!$E$1:$DG$2,2,0),0)),"",VLOOKUP($H1697*100+I$2,Feuil2!$A$3:$CQ$931,HLOOKUP(Feuil1!$F1697,Feuil2!$E$1:$DG$2,2,0),0))</f>
        <v/>
      </c>
      <c r="J1697" s="12" t="str">
        <f>IF(ISBLANK(VLOOKUP($H1697*100+J$2,Feuil2!$A$3:$CQ$931,HLOOKUP(Feuil1!$F1697,Feuil2!$E$1:$DG$2,2,0),0)),"",VLOOKUP($H1697*100+J$2,Feuil2!$A$3:$CQ$931,HLOOKUP(Feuil1!$F1697,Feuil2!$E$1:$DG$2,2,0),0))</f>
        <v/>
      </c>
      <c r="K1697" s="12" t="str">
        <f>IF(ISBLANK(VLOOKUP($H1697*100+K$2,Feuil2!$A$3:$CQ$931,HLOOKUP(Feuil1!$F1697,Feuil2!$E$1:$DG$2,2,0),0)),"",VLOOKUP($H1697*100+K$2,Feuil2!$A$3:$CQ$931,HLOOKUP(Feuil1!$F1697,Feuil2!$E$1:$DG$2,2,0),0))</f>
        <v/>
      </c>
      <c r="L1697" s="12" t="str">
        <f>IF(ISBLANK(VLOOKUP($H1697*100+L$2,Feuil2!$A$3:$CQ$931,HLOOKUP(Feuil1!$F1697,Feuil2!$E$1:$DG$2,2,0),0)),"",VLOOKUP($H1697*100+L$2,Feuil2!$A$3:$CQ$931,HLOOKUP(Feuil1!$F1697,Feuil2!$E$1:$DG$2,2,0),0))</f>
        <v/>
      </c>
      <c r="M1697" s="12" t="str">
        <f>IF(ISBLANK(VLOOKUP($H1697*100+M$2,Feuil2!$A$3:$CQ$931,HLOOKUP(Feuil1!$F1697,Feuil2!$E$1:$DG$2,2,0),0)),"",VLOOKUP($H1697*100+M$2,Feuil2!$A$3:$CQ$931,HLOOKUP(Feuil1!$F1697,Feuil2!$E$1:$DG$2,2,0),0))</f>
        <v/>
      </c>
      <c r="N1697" s="12" t="str">
        <f>IF(ISBLANK(VLOOKUP($H1697*100+N$2,Feuil2!$A$3:$CQ$931,HLOOKUP(Feuil1!$F1697,Feuil2!$E$1:$DG$2,2,0),0)),"",VLOOKUP($H1697*100+N$2,Feuil2!$A$3:$CQ$931,HLOOKUP(Feuil1!$F1697,Feuil2!$E$1:$DG$2,2,0),0))</f>
        <v/>
      </c>
      <c r="O1697" s="12" t="str">
        <f>IF(ISBLANK(VLOOKUP($H1697*100+O$2,Feuil2!$A$3:$CQ$931,HLOOKUP(Feuil1!$F1697,Feuil2!$E$1:$DG$2,2,0),0)),"",VLOOKUP($H1697*100+O$2,Feuil2!$A$3:$CQ$931,HLOOKUP(Feuil1!$F1697,Feuil2!$E$1:$DG$2,2,0),0))</f>
        <v/>
      </c>
      <c r="P1697" s="12" t="str">
        <f>IF(ISBLANK(VLOOKUP($H1697*100+P$2,Feuil2!$A$3:$CQ$931,HLOOKUP(Feuil1!$F1697,Feuil2!$E$1:$DG$2,2,0),0)),"",VLOOKUP($H1697*100+P$2,Feuil2!$A$3:$CQ$931,HLOOKUP(Feuil1!$F1697,Feuil2!$E$1:$DG$2,2,0),0))</f>
        <v/>
      </c>
      <c r="Q1697" s="12" t="str">
        <f>IF(ISBLANK(VLOOKUP($H1697*100+Q$2,Feuil2!$A$3:$CQ$931,HLOOKUP(Feuil1!$F1697,Feuil2!$E$1:$DG$2,2,0),0)),"",VLOOKUP($H1697*100+Q$2,Feuil2!$A$3:$CQ$931,HLOOKUP(Feuil1!$F1697,Feuil2!$E$1:$DG$2,2,0),0))</f>
        <v/>
      </c>
      <c r="R1697" s="12" t="str">
        <f>IF(ISBLANK(VLOOKUP($H1697*100+R$2,Feuil2!$A$3:$CQ$931,HLOOKUP(Feuil1!$F1697,Feuil2!$E$1:$DG$2,2,0),0)),"",VLOOKUP($H1697*100+R$2,Feuil2!$A$3:$CQ$931,HLOOKUP(Feuil1!$F1697,Feuil2!$E$1:$DG$2,2,0),0))</f>
        <v/>
      </c>
      <c r="S1697" s="12" t="str">
        <f>IF(ISBLANK(VLOOKUP($H1697*100+S$2,Feuil2!$A$3:$CQ$931,HLOOKUP(Feuil1!$F1697,Feuil2!$E$1:$DG$2,2,0),0)),"",VLOOKUP($H1697*100+S$2,Feuil2!$A$3:$CQ$931,HLOOKUP(Feuil1!$F1697,Feuil2!$E$1:$DG$2,2,0),0))</f>
        <v/>
      </c>
      <c r="T1697" s="12" t="str">
        <f>IF(ISBLANK(VLOOKUP($H1697*100+T$2,Feuil2!$A$3:$CQ$931,HLOOKUP(Feuil1!$F1697,Feuil2!$E$1:$DG$2,2,0),0)),"",VLOOKUP($H1697*100+T$2,Feuil2!$A$3:$CQ$931,HLOOKUP(Feuil1!$F1697,Feuil2!$E$1:$DG$2,2,0),0))</f>
        <v/>
      </c>
      <c r="U1697" s="12"/>
    </row>
    <row r="1698" spans="1:21" x14ac:dyDescent="0.35">
      <c r="A1698" s="10" t="s">
        <v>117</v>
      </c>
      <c r="B1698" s="8" t="s">
        <v>61</v>
      </c>
      <c r="C1698" s="39">
        <v>452450</v>
      </c>
      <c r="D1698" s="39">
        <v>382700</v>
      </c>
      <c r="E1698" s="39">
        <v>110</v>
      </c>
      <c r="F1698" s="10">
        <v>3401</v>
      </c>
      <c r="G1698" s="5" t="s">
        <v>62</v>
      </c>
      <c r="H1698" s="11">
        <v>1997</v>
      </c>
      <c r="I1698" s="12" t="str">
        <f>IF(ISBLANK(VLOOKUP($H1698*100+I$2,Feuil2!$A$3:$CQ$931,HLOOKUP(Feuil1!$F1698,Feuil2!$E$1:$DG$2,2,0),0)),"",VLOOKUP($H1698*100+I$2,Feuil2!$A$3:$CQ$931,HLOOKUP(Feuil1!$F1698,Feuil2!$E$1:$DG$2,2,0),0))</f>
        <v/>
      </c>
      <c r="J1698" s="12" t="str">
        <f>IF(ISBLANK(VLOOKUP($H1698*100+J$2,Feuil2!$A$3:$CQ$931,HLOOKUP(Feuil1!$F1698,Feuil2!$E$1:$DG$2,2,0),0)),"",VLOOKUP($H1698*100+J$2,Feuil2!$A$3:$CQ$931,HLOOKUP(Feuil1!$F1698,Feuil2!$E$1:$DG$2,2,0),0))</f>
        <v/>
      </c>
      <c r="K1698" s="12" t="str">
        <f>IF(ISBLANK(VLOOKUP($H1698*100+K$2,Feuil2!$A$3:$CQ$931,HLOOKUP(Feuil1!$F1698,Feuil2!$E$1:$DG$2,2,0),0)),"",VLOOKUP($H1698*100+K$2,Feuil2!$A$3:$CQ$931,HLOOKUP(Feuil1!$F1698,Feuil2!$E$1:$DG$2,2,0),0))</f>
        <v/>
      </c>
      <c r="L1698" s="12" t="str">
        <f>IF(ISBLANK(VLOOKUP($H1698*100+L$2,Feuil2!$A$3:$CQ$931,HLOOKUP(Feuil1!$F1698,Feuil2!$E$1:$DG$2,2,0),0)),"",VLOOKUP($H1698*100+L$2,Feuil2!$A$3:$CQ$931,HLOOKUP(Feuil1!$F1698,Feuil2!$E$1:$DG$2,2,0),0))</f>
        <v/>
      </c>
      <c r="M1698" s="12" t="str">
        <f>IF(ISBLANK(VLOOKUP($H1698*100+M$2,Feuil2!$A$3:$CQ$931,HLOOKUP(Feuil1!$F1698,Feuil2!$E$1:$DG$2,2,0),0)),"",VLOOKUP($H1698*100+M$2,Feuil2!$A$3:$CQ$931,HLOOKUP(Feuil1!$F1698,Feuil2!$E$1:$DG$2,2,0),0))</f>
        <v/>
      </c>
      <c r="N1698" s="12" t="str">
        <f>IF(ISBLANK(VLOOKUP($H1698*100+N$2,Feuil2!$A$3:$CQ$931,HLOOKUP(Feuil1!$F1698,Feuil2!$E$1:$DG$2,2,0),0)),"",VLOOKUP($H1698*100+N$2,Feuil2!$A$3:$CQ$931,HLOOKUP(Feuil1!$F1698,Feuil2!$E$1:$DG$2,2,0),0))</f>
        <v/>
      </c>
      <c r="O1698" s="12" t="str">
        <f>IF(ISBLANK(VLOOKUP($H1698*100+O$2,Feuil2!$A$3:$CQ$931,HLOOKUP(Feuil1!$F1698,Feuil2!$E$1:$DG$2,2,0),0)),"",VLOOKUP($H1698*100+O$2,Feuil2!$A$3:$CQ$931,HLOOKUP(Feuil1!$F1698,Feuil2!$E$1:$DG$2,2,0),0))</f>
        <v/>
      </c>
      <c r="P1698" s="12" t="str">
        <f>IF(ISBLANK(VLOOKUP($H1698*100+P$2,Feuil2!$A$3:$CQ$931,HLOOKUP(Feuil1!$F1698,Feuil2!$E$1:$DG$2,2,0),0)),"",VLOOKUP($H1698*100+P$2,Feuil2!$A$3:$CQ$931,HLOOKUP(Feuil1!$F1698,Feuil2!$E$1:$DG$2,2,0),0))</f>
        <v/>
      </c>
      <c r="Q1698" s="12" t="str">
        <f>IF(ISBLANK(VLOOKUP($H1698*100+Q$2,Feuil2!$A$3:$CQ$931,HLOOKUP(Feuil1!$F1698,Feuil2!$E$1:$DG$2,2,0),0)),"",VLOOKUP($H1698*100+Q$2,Feuil2!$A$3:$CQ$931,HLOOKUP(Feuil1!$F1698,Feuil2!$E$1:$DG$2,2,0),0))</f>
        <v/>
      </c>
      <c r="R1698" s="12" t="str">
        <f>IF(ISBLANK(VLOOKUP($H1698*100+R$2,Feuil2!$A$3:$CQ$931,HLOOKUP(Feuil1!$F1698,Feuil2!$E$1:$DG$2,2,0),0)),"",VLOOKUP($H1698*100+R$2,Feuil2!$A$3:$CQ$931,HLOOKUP(Feuil1!$F1698,Feuil2!$E$1:$DG$2,2,0),0))</f>
        <v/>
      </c>
      <c r="S1698" s="12" t="str">
        <f>IF(ISBLANK(VLOOKUP($H1698*100+S$2,Feuil2!$A$3:$CQ$931,HLOOKUP(Feuil1!$F1698,Feuil2!$E$1:$DG$2,2,0),0)),"",VLOOKUP($H1698*100+S$2,Feuil2!$A$3:$CQ$931,HLOOKUP(Feuil1!$F1698,Feuil2!$E$1:$DG$2,2,0),0))</f>
        <v/>
      </c>
      <c r="T1698" s="12" t="str">
        <f>IF(ISBLANK(VLOOKUP($H1698*100+T$2,Feuil2!$A$3:$CQ$931,HLOOKUP(Feuil1!$F1698,Feuil2!$E$1:$DG$2,2,0),0)),"",VLOOKUP($H1698*100+T$2,Feuil2!$A$3:$CQ$931,HLOOKUP(Feuil1!$F1698,Feuil2!$E$1:$DG$2,2,0),0))</f>
        <v/>
      </c>
      <c r="U1698" s="12"/>
    </row>
    <row r="1699" spans="1:21" x14ac:dyDescent="0.35">
      <c r="A1699" s="10" t="s">
        <v>117</v>
      </c>
      <c r="B1699" s="8" t="s">
        <v>61</v>
      </c>
      <c r="C1699" s="39">
        <v>452450</v>
      </c>
      <c r="D1699" s="39">
        <v>382700</v>
      </c>
      <c r="E1699" s="39">
        <v>110</v>
      </c>
      <c r="F1699" s="10">
        <v>3401</v>
      </c>
      <c r="G1699" s="5" t="s">
        <v>62</v>
      </c>
      <c r="H1699" s="11">
        <v>1998</v>
      </c>
      <c r="I1699" s="12" t="str">
        <f>IF(ISBLANK(VLOOKUP($H1699*100+I$2,Feuil2!$A$3:$CQ$931,HLOOKUP(Feuil1!$F1699,Feuil2!$E$1:$DG$2,2,0),0)),"",VLOOKUP($H1699*100+I$2,Feuil2!$A$3:$CQ$931,HLOOKUP(Feuil1!$F1699,Feuil2!$E$1:$DG$2,2,0),0))</f>
        <v/>
      </c>
      <c r="J1699" s="12" t="str">
        <f>IF(ISBLANK(VLOOKUP($H1699*100+J$2,Feuil2!$A$3:$CQ$931,HLOOKUP(Feuil1!$F1699,Feuil2!$E$1:$DG$2,2,0),0)),"",VLOOKUP($H1699*100+J$2,Feuil2!$A$3:$CQ$931,HLOOKUP(Feuil1!$F1699,Feuil2!$E$1:$DG$2,2,0),0))</f>
        <v/>
      </c>
      <c r="K1699" s="12" t="str">
        <f>IF(ISBLANK(VLOOKUP($H1699*100+K$2,Feuil2!$A$3:$CQ$931,HLOOKUP(Feuil1!$F1699,Feuil2!$E$1:$DG$2,2,0),0)),"",VLOOKUP($H1699*100+K$2,Feuil2!$A$3:$CQ$931,HLOOKUP(Feuil1!$F1699,Feuil2!$E$1:$DG$2,2,0),0))</f>
        <v/>
      </c>
      <c r="L1699" s="12" t="str">
        <f>IF(ISBLANK(VLOOKUP($H1699*100+L$2,Feuil2!$A$3:$CQ$931,HLOOKUP(Feuil1!$F1699,Feuil2!$E$1:$DG$2,2,0),0)),"",VLOOKUP($H1699*100+L$2,Feuil2!$A$3:$CQ$931,HLOOKUP(Feuil1!$F1699,Feuil2!$E$1:$DG$2,2,0),0))</f>
        <v/>
      </c>
      <c r="M1699" s="12" t="str">
        <f>IF(ISBLANK(VLOOKUP($H1699*100+M$2,Feuil2!$A$3:$CQ$931,HLOOKUP(Feuil1!$F1699,Feuil2!$E$1:$DG$2,2,0),0)),"",VLOOKUP($H1699*100+M$2,Feuil2!$A$3:$CQ$931,HLOOKUP(Feuil1!$F1699,Feuil2!$E$1:$DG$2,2,0),0))</f>
        <v/>
      </c>
      <c r="N1699" s="12" t="str">
        <f>IF(ISBLANK(VLOOKUP($H1699*100+N$2,Feuil2!$A$3:$CQ$931,HLOOKUP(Feuil1!$F1699,Feuil2!$E$1:$DG$2,2,0),0)),"",VLOOKUP($H1699*100+N$2,Feuil2!$A$3:$CQ$931,HLOOKUP(Feuil1!$F1699,Feuil2!$E$1:$DG$2,2,0),0))</f>
        <v/>
      </c>
      <c r="O1699" s="12" t="str">
        <f>IF(ISBLANK(VLOOKUP($H1699*100+O$2,Feuil2!$A$3:$CQ$931,HLOOKUP(Feuil1!$F1699,Feuil2!$E$1:$DG$2,2,0),0)),"",VLOOKUP($H1699*100+O$2,Feuil2!$A$3:$CQ$931,HLOOKUP(Feuil1!$F1699,Feuil2!$E$1:$DG$2,2,0),0))</f>
        <v/>
      </c>
      <c r="P1699" s="12" t="str">
        <f>IF(ISBLANK(VLOOKUP($H1699*100+P$2,Feuil2!$A$3:$CQ$931,HLOOKUP(Feuil1!$F1699,Feuil2!$E$1:$DG$2,2,0),0)),"",VLOOKUP($H1699*100+P$2,Feuil2!$A$3:$CQ$931,HLOOKUP(Feuil1!$F1699,Feuil2!$E$1:$DG$2,2,0),0))</f>
        <v/>
      </c>
      <c r="Q1699" s="12" t="str">
        <f>IF(ISBLANK(VLOOKUP($H1699*100+Q$2,Feuil2!$A$3:$CQ$931,HLOOKUP(Feuil1!$F1699,Feuil2!$E$1:$DG$2,2,0),0)),"",VLOOKUP($H1699*100+Q$2,Feuil2!$A$3:$CQ$931,HLOOKUP(Feuil1!$F1699,Feuil2!$E$1:$DG$2,2,0),0))</f>
        <v/>
      </c>
      <c r="R1699" s="12" t="str">
        <f>IF(ISBLANK(VLOOKUP($H1699*100+R$2,Feuil2!$A$3:$CQ$931,HLOOKUP(Feuil1!$F1699,Feuil2!$E$1:$DG$2,2,0),0)),"",VLOOKUP($H1699*100+R$2,Feuil2!$A$3:$CQ$931,HLOOKUP(Feuil1!$F1699,Feuil2!$E$1:$DG$2,2,0),0))</f>
        <v/>
      </c>
      <c r="S1699" s="12" t="str">
        <f>IF(ISBLANK(VLOOKUP($H1699*100+S$2,Feuil2!$A$3:$CQ$931,HLOOKUP(Feuil1!$F1699,Feuil2!$E$1:$DG$2,2,0),0)),"",VLOOKUP($H1699*100+S$2,Feuil2!$A$3:$CQ$931,HLOOKUP(Feuil1!$F1699,Feuil2!$E$1:$DG$2,2,0),0))</f>
        <v/>
      </c>
      <c r="T1699" s="12" t="str">
        <f>IF(ISBLANK(VLOOKUP($H1699*100+T$2,Feuil2!$A$3:$CQ$931,HLOOKUP(Feuil1!$F1699,Feuil2!$E$1:$DG$2,2,0),0)),"",VLOOKUP($H1699*100+T$2,Feuil2!$A$3:$CQ$931,HLOOKUP(Feuil1!$F1699,Feuil2!$E$1:$DG$2,2,0),0))</f>
        <v/>
      </c>
      <c r="U1699" s="12"/>
    </row>
    <row r="1700" spans="1:21" x14ac:dyDescent="0.35">
      <c r="A1700" s="10" t="s">
        <v>117</v>
      </c>
      <c r="B1700" s="8" t="s">
        <v>61</v>
      </c>
      <c r="C1700" s="39">
        <v>452450</v>
      </c>
      <c r="D1700" s="39">
        <v>382700</v>
      </c>
      <c r="E1700" s="39">
        <v>110</v>
      </c>
      <c r="F1700" s="10">
        <v>3401</v>
      </c>
      <c r="G1700" s="5" t="s">
        <v>62</v>
      </c>
      <c r="H1700" s="11">
        <v>1999</v>
      </c>
      <c r="I1700" s="12">
        <f>IF(ISBLANK(VLOOKUP($H1700*100+I$2,Feuil2!$A$3:$CQ$931,HLOOKUP(Feuil1!$F1700,Feuil2!$E$1:$DG$2,2,0),0)),"",VLOOKUP($H1700*100+I$2,Feuil2!$A$3:$CQ$931,HLOOKUP(Feuil1!$F1700,Feuil2!$E$1:$DG$2,2,0),0))</f>
        <v>8.6</v>
      </c>
      <c r="J1700" s="12">
        <f>IF(ISBLANK(VLOOKUP($H1700*100+J$2,Feuil2!$A$3:$CQ$931,HLOOKUP(Feuil1!$F1700,Feuil2!$E$1:$DG$2,2,0),0)),"",VLOOKUP($H1700*100+J$2,Feuil2!$A$3:$CQ$931,HLOOKUP(Feuil1!$F1700,Feuil2!$E$1:$DG$2,2,0),0))</f>
        <v>71.7</v>
      </c>
      <c r="K1700" s="12">
        <f>IF(ISBLANK(VLOOKUP($H1700*100+K$2,Feuil2!$A$3:$CQ$931,HLOOKUP(Feuil1!$F1700,Feuil2!$E$1:$DG$2,2,0),0)),"",VLOOKUP($H1700*100+K$2,Feuil2!$A$3:$CQ$931,HLOOKUP(Feuil1!$F1700,Feuil2!$E$1:$DG$2,2,0),0))</f>
        <v>32.799999999999997</v>
      </c>
      <c r="L1700" s="12">
        <f>IF(ISBLANK(VLOOKUP($H1700*100+L$2,Feuil2!$A$3:$CQ$931,HLOOKUP(Feuil1!$F1700,Feuil2!$E$1:$DG$2,2,0),0)),"",VLOOKUP($H1700*100+L$2,Feuil2!$A$3:$CQ$931,HLOOKUP(Feuil1!$F1700,Feuil2!$E$1:$DG$2,2,0),0))</f>
        <v>21.9</v>
      </c>
      <c r="M1700" s="12">
        <f>IF(ISBLANK(VLOOKUP($H1700*100+M$2,Feuil2!$A$3:$CQ$931,HLOOKUP(Feuil1!$F1700,Feuil2!$E$1:$DG$2,2,0),0)),"",VLOOKUP($H1700*100+M$2,Feuil2!$A$3:$CQ$931,HLOOKUP(Feuil1!$F1700,Feuil2!$E$1:$DG$2,2,0),0))</f>
        <v>38</v>
      </c>
      <c r="N1700" s="12">
        <f>IF(ISBLANK(VLOOKUP($H1700*100+N$2,Feuil2!$A$3:$CQ$931,HLOOKUP(Feuil1!$F1700,Feuil2!$E$1:$DG$2,2,0),0)),"",VLOOKUP($H1700*100+N$2,Feuil2!$A$3:$CQ$931,HLOOKUP(Feuil1!$F1700,Feuil2!$E$1:$DG$2,2,0),0))</f>
        <v>0</v>
      </c>
      <c r="O1700" s="12">
        <f>IF(ISBLANK(VLOOKUP($H1700*100+O$2,Feuil2!$A$3:$CQ$931,HLOOKUP(Feuil1!$F1700,Feuil2!$E$1:$DG$2,2,0),0)),"",VLOOKUP($H1700*100+O$2,Feuil2!$A$3:$CQ$931,HLOOKUP(Feuil1!$F1700,Feuil2!$E$1:$DG$2,2,0),0))</f>
        <v>1.6</v>
      </c>
      <c r="P1700" s="12">
        <f>IF(ISBLANK(VLOOKUP($H1700*100+P$2,Feuil2!$A$3:$CQ$931,HLOOKUP(Feuil1!$F1700,Feuil2!$E$1:$DG$2,2,0),0)),"",VLOOKUP($H1700*100+P$2,Feuil2!$A$3:$CQ$931,HLOOKUP(Feuil1!$F1700,Feuil2!$E$1:$DG$2,2,0),0))</f>
        <v>47.1</v>
      </c>
      <c r="Q1700" s="12">
        <f>IF(ISBLANK(VLOOKUP($H1700*100+Q$2,Feuil2!$A$3:$CQ$931,HLOOKUP(Feuil1!$F1700,Feuil2!$E$1:$DG$2,2,0),0)),"",VLOOKUP($H1700*100+Q$2,Feuil2!$A$3:$CQ$931,HLOOKUP(Feuil1!$F1700,Feuil2!$E$1:$DG$2,2,0),0))</f>
        <v>25.9</v>
      </c>
      <c r="R1700" s="12">
        <f>IF(ISBLANK(VLOOKUP($H1700*100+R$2,Feuil2!$A$3:$CQ$931,HLOOKUP(Feuil1!$F1700,Feuil2!$E$1:$DG$2,2,0),0)),"",VLOOKUP($H1700*100+R$2,Feuil2!$A$3:$CQ$931,HLOOKUP(Feuil1!$F1700,Feuil2!$E$1:$DG$2,2,0),0))</f>
        <v>0</v>
      </c>
      <c r="S1700" s="12">
        <f>IF(ISBLANK(VLOOKUP($H1700*100+S$2,Feuil2!$A$3:$CQ$931,HLOOKUP(Feuil1!$F1700,Feuil2!$E$1:$DG$2,2,0),0)),"",VLOOKUP($H1700*100+S$2,Feuil2!$A$3:$CQ$931,HLOOKUP(Feuil1!$F1700,Feuil2!$E$1:$DG$2,2,0),0))</f>
        <v>0</v>
      </c>
      <c r="T1700" s="12">
        <f>IF(ISBLANK(VLOOKUP($H1700*100+T$2,Feuil2!$A$3:$CQ$931,HLOOKUP(Feuil1!$F1700,Feuil2!$E$1:$DG$2,2,0),0)),"",VLOOKUP($H1700*100+T$2,Feuil2!$A$3:$CQ$931,HLOOKUP(Feuil1!$F1700,Feuil2!$E$1:$DG$2,2,0),0))</f>
        <v>0</v>
      </c>
      <c r="U1700" s="12">
        <f t="shared" ref="U1700:U1722" si="48">SUM(I1700:T1700)</f>
        <v>247.6</v>
      </c>
    </row>
    <row r="1701" spans="1:21" x14ac:dyDescent="0.35">
      <c r="A1701" s="10" t="s">
        <v>117</v>
      </c>
      <c r="B1701" s="8" t="s">
        <v>61</v>
      </c>
      <c r="C1701" s="39">
        <v>452450</v>
      </c>
      <c r="D1701" s="39">
        <v>382700</v>
      </c>
      <c r="E1701" s="39">
        <v>110</v>
      </c>
      <c r="F1701" s="10">
        <v>3401</v>
      </c>
      <c r="G1701" s="5" t="s">
        <v>62</v>
      </c>
      <c r="H1701" s="11">
        <v>2000</v>
      </c>
      <c r="I1701" s="12">
        <f>IF(ISBLANK(VLOOKUP($H1701*100+I$2,Feuil2!$A$3:$CQ$931,HLOOKUP(Feuil1!$F1701,Feuil2!$E$1:$DG$2,2,0),0)),"",VLOOKUP($H1701*100+I$2,Feuil2!$A$3:$CQ$931,HLOOKUP(Feuil1!$F1701,Feuil2!$E$1:$DG$2,2,0),0))</f>
        <v>13</v>
      </c>
      <c r="J1701" s="12">
        <f>IF(ISBLANK(VLOOKUP($H1701*100+J$2,Feuil2!$A$3:$CQ$931,HLOOKUP(Feuil1!$F1701,Feuil2!$E$1:$DG$2,2,0),0)),"",VLOOKUP($H1701*100+J$2,Feuil2!$A$3:$CQ$931,HLOOKUP(Feuil1!$F1701,Feuil2!$E$1:$DG$2,2,0),0))</f>
        <v>31.6</v>
      </c>
      <c r="K1701" s="12">
        <f>IF(ISBLANK(VLOOKUP($H1701*100+K$2,Feuil2!$A$3:$CQ$931,HLOOKUP(Feuil1!$F1701,Feuil2!$E$1:$DG$2,2,0),0)),"",VLOOKUP($H1701*100+K$2,Feuil2!$A$3:$CQ$931,HLOOKUP(Feuil1!$F1701,Feuil2!$E$1:$DG$2,2,0),0))</f>
        <v>27.9</v>
      </c>
      <c r="L1701" s="12">
        <f>IF(ISBLANK(VLOOKUP($H1701*100+L$2,Feuil2!$A$3:$CQ$931,HLOOKUP(Feuil1!$F1701,Feuil2!$E$1:$DG$2,2,0),0)),"",VLOOKUP($H1701*100+L$2,Feuil2!$A$3:$CQ$931,HLOOKUP(Feuil1!$F1701,Feuil2!$E$1:$DG$2,2,0),0))</f>
        <v>100.6</v>
      </c>
      <c r="M1701" s="12">
        <f>IF(ISBLANK(VLOOKUP($H1701*100+M$2,Feuil2!$A$3:$CQ$931,HLOOKUP(Feuil1!$F1701,Feuil2!$E$1:$DG$2,2,0),0)),"",VLOOKUP($H1701*100+M$2,Feuil2!$A$3:$CQ$931,HLOOKUP(Feuil1!$F1701,Feuil2!$E$1:$DG$2,2,0),0))</f>
        <v>48.1</v>
      </c>
      <c r="N1701" s="12">
        <f>IF(ISBLANK(VLOOKUP($H1701*100+N$2,Feuil2!$A$3:$CQ$931,HLOOKUP(Feuil1!$F1701,Feuil2!$E$1:$DG$2,2,0),0)),"",VLOOKUP($H1701*100+N$2,Feuil2!$A$3:$CQ$931,HLOOKUP(Feuil1!$F1701,Feuil2!$E$1:$DG$2,2,0),0))</f>
        <v>12.2</v>
      </c>
      <c r="O1701" s="12">
        <f>IF(ISBLANK(VLOOKUP($H1701*100+O$2,Feuil2!$A$3:$CQ$931,HLOOKUP(Feuil1!$F1701,Feuil2!$E$1:$DG$2,2,0),0)),"",VLOOKUP($H1701*100+O$2,Feuil2!$A$3:$CQ$931,HLOOKUP(Feuil1!$F1701,Feuil2!$E$1:$DG$2,2,0),0))</f>
        <v>15.5</v>
      </c>
      <c r="P1701" s="12">
        <f>IF(ISBLANK(VLOOKUP($H1701*100+P$2,Feuil2!$A$3:$CQ$931,HLOOKUP(Feuil1!$F1701,Feuil2!$E$1:$DG$2,2,0),0)),"",VLOOKUP($H1701*100+P$2,Feuil2!$A$3:$CQ$931,HLOOKUP(Feuil1!$F1701,Feuil2!$E$1:$DG$2,2,0),0))</f>
        <v>1.5</v>
      </c>
      <c r="Q1701" s="12">
        <f>IF(ISBLANK(VLOOKUP($H1701*100+Q$2,Feuil2!$A$3:$CQ$931,HLOOKUP(Feuil1!$F1701,Feuil2!$E$1:$DG$2,2,0),0)),"",VLOOKUP($H1701*100+Q$2,Feuil2!$A$3:$CQ$931,HLOOKUP(Feuil1!$F1701,Feuil2!$E$1:$DG$2,2,0),0))</f>
        <v>10.8</v>
      </c>
      <c r="R1701" s="12">
        <f>IF(ISBLANK(VLOOKUP($H1701*100+R$2,Feuil2!$A$3:$CQ$931,HLOOKUP(Feuil1!$F1701,Feuil2!$E$1:$DG$2,2,0),0)),"",VLOOKUP($H1701*100+R$2,Feuil2!$A$3:$CQ$931,HLOOKUP(Feuil1!$F1701,Feuil2!$E$1:$DG$2,2,0),0))</f>
        <v>0</v>
      </c>
      <c r="S1701" s="12">
        <f>IF(ISBLANK(VLOOKUP($H1701*100+S$2,Feuil2!$A$3:$CQ$931,HLOOKUP(Feuil1!$F1701,Feuil2!$E$1:$DG$2,2,0),0)),"",VLOOKUP($H1701*100+S$2,Feuil2!$A$3:$CQ$931,HLOOKUP(Feuil1!$F1701,Feuil2!$E$1:$DG$2,2,0),0))</f>
        <v>0</v>
      </c>
      <c r="T1701" s="12">
        <f>IF(ISBLANK(VLOOKUP($H1701*100+T$2,Feuil2!$A$3:$CQ$931,HLOOKUP(Feuil1!$F1701,Feuil2!$E$1:$DG$2,2,0),0)),"",VLOOKUP($H1701*100+T$2,Feuil2!$A$3:$CQ$931,HLOOKUP(Feuil1!$F1701,Feuil2!$E$1:$DG$2,2,0),0))</f>
        <v>0.7</v>
      </c>
      <c r="U1701" s="12">
        <f t="shared" si="48"/>
        <v>261.89999999999998</v>
      </c>
    </row>
    <row r="1702" spans="1:21" x14ac:dyDescent="0.35">
      <c r="A1702" s="10" t="s">
        <v>117</v>
      </c>
      <c r="B1702" s="8" t="s">
        <v>61</v>
      </c>
      <c r="C1702" s="39">
        <v>452450</v>
      </c>
      <c r="D1702" s="39">
        <v>382700</v>
      </c>
      <c r="E1702" s="39">
        <v>110</v>
      </c>
      <c r="F1702" s="10">
        <v>3401</v>
      </c>
      <c r="G1702" s="5" t="s">
        <v>62</v>
      </c>
      <c r="H1702" s="11">
        <v>2001</v>
      </c>
      <c r="I1702" s="12">
        <f>IF(ISBLANK(VLOOKUP($H1702*100+I$2,Feuil2!$A$3:$CQ$931,HLOOKUP(Feuil1!$F1702,Feuil2!$E$1:$DG$2,2,0),0)),"",VLOOKUP($H1702*100+I$2,Feuil2!$A$3:$CQ$931,HLOOKUP(Feuil1!$F1702,Feuil2!$E$1:$DG$2,2,0),0))</f>
        <v>3</v>
      </c>
      <c r="J1702" s="12">
        <f>IF(ISBLANK(VLOOKUP($H1702*100+J$2,Feuil2!$A$3:$CQ$931,HLOOKUP(Feuil1!$F1702,Feuil2!$E$1:$DG$2,2,0),0)),"",VLOOKUP($H1702*100+J$2,Feuil2!$A$3:$CQ$931,HLOOKUP(Feuil1!$F1702,Feuil2!$E$1:$DG$2,2,0),0))</f>
        <v>0.5</v>
      </c>
      <c r="K1702" s="12">
        <f>IF(ISBLANK(VLOOKUP($H1702*100+K$2,Feuil2!$A$3:$CQ$931,HLOOKUP(Feuil1!$F1702,Feuil2!$E$1:$DG$2,2,0),0)),"",VLOOKUP($H1702*100+K$2,Feuil2!$A$3:$CQ$931,HLOOKUP(Feuil1!$F1702,Feuil2!$E$1:$DG$2,2,0),0))</f>
        <v>4.5</v>
      </c>
      <c r="L1702" s="12">
        <f>IF(ISBLANK(VLOOKUP($H1702*100+L$2,Feuil2!$A$3:$CQ$931,HLOOKUP(Feuil1!$F1702,Feuil2!$E$1:$DG$2,2,0),0)),"",VLOOKUP($H1702*100+L$2,Feuil2!$A$3:$CQ$931,HLOOKUP(Feuil1!$F1702,Feuil2!$E$1:$DG$2,2,0),0))</f>
        <v>58.9</v>
      </c>
      <c r="M1702" s="12">
        <f>IF(ISBLANK(VLOOKUP($H1702*100+M$2,Feuil2!$A$3:$CQ$931,HLOOKUP(Feuil1!$F1702,Feuil2!$E$1:$DG$2,2,0),0)),"",VLOOKUP($H1702*100+M$2,Feuil2!$A$3:$CQ$931,HLOOKUP(Feuil1!$F1702,Feuil2!$E$1:$DG$2,2,0),0))</f>
        <v>0.6</v>
      </c>
      <c r="N1702" s="12">
        <f>IF(ISBLANK(VLOOKUP($H1702*100+N$2,Feuil2!$A$3:$CQ$931,HLOOKUP(Feuil1!$F1702,Feuil2!$E$1:$DG$2,2,0),0)),"",VLOOKUP($H1702*100+N$2,Feuil2!$A$3:$CQ$931,HLOOKUP(Feuil1!$F1702,Feuil2!$E$1:$DG$2,2,0),0))</f>
        <v>5.9</v>
      </c>
      <c r="O1702" s="12">
        <f>IF(ISBLANK(VLOOKUP($H1702*100+O$2,Feuil2!$A$3:$CQ$931,HLOOKUP(Feuil1!$F1702,Feuil2!$E$1:$DG$2,2,0),0)),"",VLOOKUP($H1702*100+O$2,Feuil2!$A$3:$CQ$931,HLOOKUP(Feuil1!$F1702,Feuil2!$E$1:$DG$2,2,0),0))</f>
        <v>58.1</v>
      </c>
      <c r="P1702" s="12">
        <f>IF(ISBLANK(VLOOKUP($H1702*100+P$2,Feuil2!$A$3:$CQ$931,HLOOKUP(Feuil1!$F1702,Feuil2!$E$1:$DG$2,2,0),0)),"",VLOOKUP($H1702*100+P$2,Feuil2!$A$3:$CQ$931,HLOOKUP(Feuil1!$F1702,Feuil2!$E$1:$DG$2,2,0),0))</f>
        <v>58.6</v>
      </c>
      <c r="Q1702" s="12">
        <f>IF(ISBLANK(VLOOKUP($H1702*100+Q$2,Feuil2!$A$3:$CQ$931,HLOOKUP(Feuil1!$F1702,Feuil2!$E$1:$DG$2,2,0),0)),"",VLOOKUP($H1702*100+Q$2,Feuil2!$A$3:$CQ$931,HLOOKUP(Feuil1!$F1702,Feuil2!$E$1:$DG$2,2,0),0))</f>
        <v>10.199999999999999</v>
      </c>
      <c r="R1702" s="12">
        <f>IF(ISBLANK(VLOOKUP($H1702*100+R$2,Feuil2!$A$3:$CQ$931,HLOOKUP(Feuil1!$F1702,Feuil2!$E$1:$DG$2,2,0),0)),"",VLOOKUP($H1702*100+R$2,Feuil2!$A$3:$CQ$931,HLOOKUP(Feuil1!$F1702,Feuil2!$E$1:$DG$2,2,0),0))</f>
        <v>0</v>
      </c>
      <c r="S1702" s="12">
        <f>IF(ISBLANK(VLOOKUP($H1702*100+S$2,Feuil2!$A$3:$CQ$931,HLOOKUP(Feuil1!$F1702,Feuil2!$E$1:$DG$2,2,0),0)),"",VLOOKUP($H1702*100+S$2,Feuil2!$A$3:$CQ$931,HLOOKUP(Feuil1!$F1702,Feuil2!$E$1:$DG$2,2,0),0))</f>
        <v>0</v>
      </c>
      <c r="T1702" s="12">
        <f>IF(ISBLANK(VLOOKUP($H1702*100+T$2,Feuil2!$A$3:$CQ$931,HLOOKUP(Feuil1!$F1702,Feuil2!$E$1:$DG$2,2,0),0)),"",VLOOKUP($H1702*100+T$2,Feuil2!$A$3:$CQ$931,HLOOKUP(Feuil1!$F1702,Feuil2!$E$1:$DG$2,2,0),0))</f>
        <v>0</v>
      </c>
      <c r="U1702" s="12">
        <f t="shared" si="48"/>
        <v>200.29999999999998</v>
      </c>
    </row>
    <row r="1703" spans="1:21" x14ac:dyDescent="0.35">
      <c r="A1703" s="10" t="s">
        <v>117</v>
      </c>
      <c r="B1703" s="8" t="s">
        <v>61</v>
      </c>
      <c r="C1703" s="39">
        <v>452450</v>
      </c>
      <c r="D1703" s="39">
        <v>382700</v>
      </c>
      <c r="E1703" s="39">
        <v>110</v>
      </c>
      <c r="F1703" s="10">
        <v>3401</v>
      </c>
      <c r="G1703" s="5" t="s">
        <v>62</v>
      </c>
      <c r="H1703" s="11">
        <v>2002</v>
      </c>
      <c r="I1703" s="12">
        <f>IF(ISBLANK(VLOOKUP($H1703*100+I$2,Feuil2!$A$3:$CQ$931,HLOOKUP(Feuil1!$F1703,Feuil2!$E$1:$DG$2,2,0),0)),"",VLOOKUP($H1703*100+I$2,Feuil2!$A$3:$CQ$931,HLOOKUP(Feuil1!$F1703,Feuil2!$E$1:$DG$2,2,0),0))</f>
        <v>0</v>
      </c>
      <c r="J1703" s="12">
        <f>IF(ISBLANK(VLOOKUP($H1703*100+J$2,Feuil2!$A$3:$CQ$931,HLOOKUP(Feuil1!$F1703,Feuil2!$E$1:$DG$2,2,0),0)),"",VLOOKUP($H1703*100+J$2,Feuil2!$A$3:$CQ$931,HLOOKUP(Feuil1!$F1703,Feuil2!$E$1:$DG$2,2,0),0))</f>
        <v>30.7</v>
      </c>
      <c r="K1703" s="12">
        <f>IF(ISBLANK(VLOOKUP($H1703*100+K$2,Feuil2!$A$3:$CQ$931,HLOOKUP(Feuil1!$F1703,Feuil2!$E$1:$DG$2,2,0),0)),"",VLOOKUP($H1703*100+K$2,Feuil2!$A$3:$CQ$931,HLOOKUP(Feuil1!$F1703,Feuil2!$E$1:$DG$2,2,0),0))</f>
        <v>163.69999999999999</v>
      </c>
      <c r="L1703" s="12">
        <f>IF(ISBLANK(VLOOKUP($H1703*100+L$2,Feuil2!$A$3:$CQ$931,HLOOKUP(Feuil1!$F1703,Feuil2!$E$1:$DG$2,2,0),0)),"",VLOOKUP($H1703*100+L$2,Feuil2!$A$3:$CQ$931,HLOOKUP(Feuil1!$F1703,Feuil2!$E$1:$DG$2,2,0),0))</f>
        <v>24.2</v>
      </c>
      <c r="M1703" s="12">
        <f>IF(ISBLANK(VLOOKUP($H1703*100+M$2,Feuil2!$A$3:$CQ$931,HLOOKUP(Feuil1!$F1703,Feuil2!$E$1:$DG$2,2,0),0)),"",VLOOKUP($H1703*100+M$2,Feuil2!$A$3:$CQ$931,HLOOKUP(Feuil1!$F1703,Feuil2!$E$1:$DG$2,2,0),0))</f>
        <v>39.1</v>
      </c>
      <c r="N1703" s="12">
        <f>IF(ISBLANK(VLOOKUP($H1703*100+N$2,Feuil2!$A$3:$CQ$931,HLOOKUP(Feuil1!$F1703,Feuil2!$E$1:$DG$2,2,0),0)),"",VLOOKUP($H1703*100+N$2,Feuil2!$A$3:$CQ$931,HLOOKUP(Feuil1!$F1703,Feuil2!$E$1:$DG$2,2,0),0))</f>
        <v>18.100000000000001</v>
      </c>
      <c r="O1703" s="12">
        <f>IF(ISBLANK(VLOOKUP($H1703*100+O$2,Feuil2!$A$3:$CQ$931,HLOOKUP(Feuil1!$F1703,Feuil2!$E$1:$DG$2,2,0),0)),"",VLOOKUP($H1703*100+O$2,Feuil2!$A$3:$CQ$931,HLOOKUP(Feuil1!$F1703,Feuil2!$E$1:$DG$2,2,0),0))</f>
        <v>54.8</v>
      </c>
      <c r="P1703" s="12">
        <f>IF(ISBLANK(VLOOKUP($H1703*100+P$2,Feuil2!$A$3:$CQ$931,HLOOKUP(Feuil1!$F1703,Feuil2!$E$1:$DG$2,2,0),0)),"",VLOOKUP($H1703*100+P$2,Feuil2!$A$3:$CQ$931,HLOOKUP(Feuil1!$F1703,Feuil2!$E$1:$DG$2,2,0),0))</f>
        <v>21.3</v>
      </c>
      <c r="Q1703" s="12">
        <f>IF(ISBLANK(VLOOKUP($H1703*100+Q$2,Feuil2!$A$3:$CQ$931,HLOOKUP(Feuil1!$F1703,Feuil2!$E$1:$DG$2,2,0),0)),"",VLOOKUP($H1703*100+Q$2,Feuil2!$A$3:$CQ$931,HLOOKUP(Feuil1!$F1703,Feuil2!$E$1:$DG$2,2,0),0))</f>
        <v>6.4</v>
      </c>
      <c r="R1703" s="12">
        <f>IF(ISBLANK(VLOOKUP($H1703*100+R$2,Feuil2!$A$3:$CQ$931,HLOOKUP(Feuil1!$F1703,Feuil2!$E$1:$DG$2,2,0),0)),"",VLOOKUP($H1703*100+R$2,Feuil2!$A$3:$CQ$931,HLOOKUP(Feuil1!$F1703,Feuil2!$E$1:$DG$2,2,0),0))</f>
        <v>36</v>
      </c>
      <c r="S1703" s="12">
        <f>IF(ISBLANK(VLOOKUP($H1703*100+S$2,Feuil2!$A$3:$CQ$931,HLOOKUP(Feuil1!$F1703,Feuil2!$E$1:$DG$2,2,0),0)),"",VLOOKUP($H1703*100+S$2,Feuil2!$A$3:$CQ$931,HLOOKUP(Feuil1!$F1703,Feuil2!$E$1:$DG$2,2,0),0))</f>
        <v>0</v>
      </c>
      <c r="T1703" s="12">
        <f>IF(ISBLANK(VLOOKUP($H1703*100+T$2,Feuil2!$A$3:$CQ$931,HLOOKUP(Feuil1!$F1703,Feuil2!$E$1:$DG$2,2,0),0)),"",VLOOKUP($H1703*100+T$2,Feuil2!$A$3:$CQ$931,HLOOKUP(Feuil1!$F1703,Feuil2!$E$1:$DG$2,2,0),0))</f>
        <v>0</v>
      </c>
      <c r="U1703" s="12">
        <f t="shared" si="48"/>
        <v>394.3</v>
      </c>
    </row>
    <row r="1704" spans="1:21" x14ac:dyDescent="0.35">
      <c r="A1704" s="10" t="s">
        <v>117</v>
      </c>
      <c r="B1704" s="8" t="s">
        <v>61</v>
      </c>
      <c r="C1704" s="39">
        <v>452450</v>
      </c>
      <c r="D1704" s="39">
        <v>382700</v>
      </c>
      <c r="E1704" s="39">
        <v>110</v>
      </c>
      <c r="F1704" s="10">
        <v>3401</v>
      </c>
      <c r="G1704" s="5" t="s">
        <v>62</v>
      </c>
      <c r="H1704" s="11">
        <v>2003</v>
      </c>
      <c r="I1704" s="12">
        <f>IF(ISBLANK(VLOOKUP($H1704*100+I$2,Feuil2!$A$3:$CQ$931,HLOOKUP(Feuil1!$F1704,Feuil2!$E$1:$DG$2,2,0),0)),"",VLOOKUP($H1704*100+I$2,Feuil2!$A$3:$CQ$931,HLOOKUP(Feuil1!$F1704,Feuil2!$E$1:$DG$2,2,0),0))</f>
        <v>0</v>
      </c>
      <c r="J1704" s="12">
        <f>IF(ISBLANK(VLOOKUP($H1704*100+J$2,Feuil2!$A$3:$CQ$931,HLOOKUP(Feuil1!$F1704,Feuil2!$E$1:$DG$2,2,0),0)),"",VLOOKUP($H1704*100+J$2,Feuil2!$A$3:$CQ$931,HLOOKUP(Feuil1!$F1704,Feuil2!$E$1:$DG$2,2,0),0))</f>
        <v>64</v>
      </c>
      <c r="K1704" s="12">
        <f>IF(ISBLANK(VLOOKUP($H1704*100+K$2,Feuil2!$A$3:$CQ$931,HLOOKUP(Feuil1!$F1704,Feuil2!$E$1:$DG$2,2,0),0)),"",VLOOKUP($H1704*100+K$2,Feuil2!$A$3:$CQ$931,HLOOKUP(Feuil1!$F1704,Feuil2!$E$1:$DG$2,2,0),0))</f>
        <v>47</v>
      </c>
      <c r="L1704" s="12">
        <f>IF(ISBLANK(VLOOKUP($H1704*100+L$2,Feuil2!$A$3:$CQ$931,HLOOKUP(Feuil1!$F1704,Feuil2!$E$1:$DG$2,2,0),0)),"",VLOOKUP($H1704*100+L$2,Feuil2!$A$3:$CQ$931,HLOOKUP(Feuil1!$F1704,Feuil2!$E$1:$DG$2,2,0),0))</f>
        <v>132.4</v>
      </c>
      <c r="M1704" s="12">
        <f>IF(ISBLANK(VLOOKUP($H1704*100+M$2,Feuil2!$A$3:$CQ$931,HLOOKUP(Feuil1!$F1704,Feuil2!$E$1:$DG$2,2,0),0)),"",VLOOKUP($H1704*100+M$2,Feuil2!$A$3:$CQ$931,HLOOKUP(Feuil1!$F1704,Feuil2!$E$1:$DG$2,2,0),0))</f>
        <v>0</v>
      </c>
      <c r="N1704" s="12">
        <f>IF(ISBLANK(VLOOKUP($H1704*100+N$2,Feuil2!$A$3:$CQ$931,HLOOKUP(Feuil1!$F1704,Feuil2!$E$1:$DG$2,2,0),0)),"",VLOOKUP($H1704*100+N$2,Feuil2!$A$3:$CQ$931,HLOOKUP(Feuil1!$F1704,Feuil2!$E$1:$DG$2,2,0),0))</f>
        <v>21.7</v>
      </c>
      <c r="O1704" s="12">
        <f>IF(ISBLANK(VLOOKUP($H1704*100+O$2,Feuil2!$A$3:$CQ$931,HLOOKUP(Feuil1!$F1704,Feuil2!$E$1:$DG$2,2,0),0)),"",VLOOKUP($H1704*100+O$2,Feuil2!$A$3:$CQ$931,HLOOKUP(Feuil1!$F1704,Feuil2!$E$1:$DG$2,2,0),0))</f>
        <v>36.799999999999997</v>
      </c>
      <c r="P1704" s="12">
        <f>IF(ISBLANK(VLOOKUP($H1704*100+P$2,Feuil2!$A$3:$CQ$931,HLOOKUP(Feuil1!$F1704,Feuil2!$E$1:$DG$2,2,0),0)),"",VLOOKUP($H1704*100+P$2,Feuil2!$A$3:$CQ$931,HLOOKUP(Feuil1!$F1704,Feuil2!$E$1:$DG$2,2,0),0))</f>
        <v>49.2</v>
      </c>
      <c r="Q1704" s="12">
        <f>IF(ISBLANK(VLOOKUP($H1704*100+Q$2,Feuil2!$A$3:$CQ$931,HLOOKUP(Feuil1!$F1704,Feuil2!$E$1:$DG$2,2,0),0)),"",VLOOKUP($H1704*100+Q$2,Feuil2!$A$3:$CQ$931,HLOOKUP(Feuil1!$F1704,Feuil2!$E$1:$DG$2,2,0),0))</f>
        <v>64.3</v>
      </c>
      <c r="R1704" s="12">
        <f>IF(ISBLANK(VLOOKUP($H1704*100+R$2,Feuil2!$A$3:$CQ$931,HLOOKUP(Feuil1!$F1704,Feuil2!$E$1:$DG$2,2,0),0)),"",VLOOKUP($H1704*100+R$2,Feuil2!$A$3:$CQ$931,HLOOKUP(Feuil1!$F1704,Feuil2!$E$1:$DG$2,2,0),0))</f>
        <v>0</v>
      </c>
      <c r="S1704" s="12">
        <f>IF(ISBLANK(VLOOKUP($H1704*100+S$2,Feuil2!$A$3:$CQ$931,HLOOKUP(Feuil1!$F1704,Feuil2!$E$1:$DG$2,2,0),0)),"",VLOOKUP($H1704*100+S$2,Feuil2!$A$3:$CQ$931,HLOOKUP(Feuil1!$F1704,Feuil2!$E$1:$DG$2,2,0),0))</f>
        <v>0</v>
      </c>
      <c r="T1704" s="12">
        <f>IF(ISBLANK(VLOOKUP($H1704*100+T$2,Feuil2!$A$3:$CQ$931,HLOOKUP(Feuil1!$F1704,Feuil2!$E$1:$DG$2,2,0),0)),"",VLOOKUP($H1704*100+T$2,Feuil2!$A$3:$CQ$931,HLOOKUP(Feuil1!$F1704,Feuil2!$E$1:$DG$2,2,0),0))</f>
        <v>0</v>
      </c>
      <c r="U1704" s="12">
        <f t="shared" si="48"/>
        <v>415.40000000000003</v>
      </c>
    </row>
    <row r="1705" spans="1:21" x14ac:dyDescent="0.35">
      <c r="A1705" s="10" t="s">
        <v>117</v>
      </c>
      <c r="B1705" s="8" t="s">
        <v>61</v>
      </c>
      <c r="C1705" s="39">
        <v>452450</v>
      </c>
      <c r="D1705" s="39">
        <v>382700</v>
      </c>
      <c r="E1705" s="39">
        <v>110</v>
      </c>
      <c r="F1705" s="10">
        <v>3401</v>
      </c>
      <c r="G1705" s="5" t="s">
        <v>62</v>
      </c>
      <c r="H1705" s="11">
        <v>2004</v>
      </c>
      <c r="I1705" s="12">
        <f>IF(ISBLANK(VLOOKUP($H1705*100+I$2,Feuil2!$A$3:$CQ$931,HLOOKUP(Feuil1!$F1705,Feuil2!$E$1:$DG$2,2,0),0)),"",VLOOKUP($H1705*100+I$2,Feuil2!$A$3:$CQ$931,HLOOKUP(Feuil1!$F1705,Feuil2!$E$1:$DG$2,2,0),0))</f>
        <v>0</v>
      </c>
      <c r="J1705" s="12">
        <f>IF(ISBLANK(VLOOKUP($H1705*100+J$2,Feuil2!$A$3:$CQ$931,HLOOKUP(Feuil1!$F1705,Feuil2!$E$1:$DG$2,2,0),0)),"",VLOOKUP($H1705*100+J$2,Feuil2!$A$3:$CQ$931,HLOOKUP(Feuil1!$F1705,Feuil2!$E$1:$DG$2,2,0),0))</f>
        <v>96</v>
      </c>
      <c r="K1705" s="12">
        <f>IF(ISBLANK(VLOOKUP($H1705*100+K$2,Feuil2!$A$3:$CQ$931,HLOOKUP(Feuil1!$F1705,Feuil2!$E$1:$DG$2,2,0),0)),"",VLOOKUP($H1705*100+K$2,Feuil2!$A$3:$CQ$931,HLOOKUP(Feuil1!$F1705,Feuil2!$E$1:$DG$2,2,0),0))</f>
        <v>18.899999999999999</v>
      </c>
      <c r="L1705" s="12">
        <f>IF(ISBLANK(VLOOKUP($H1705*100+L$2,Feuil2!$A$3:$CQ$931,HLOOKUP(Feuil1!$F1705,Feuil2!$E$1:$DG$2,2,0),0)),"",VLOOKUP($H1705*100+L$2,Feuil2!$A$3:$CQ$931,HLOOKUP(Feuil1!$F1705,Feuil2!$E$1:$DG$2,2,0),0))</f>
        <v>35</v>
      </c>
      <c r="M1705" s="12">
        <f>IF(ISBLANK(VLOOKUP($H1705*100+M$2,Feuil2!$A$3:$CQ$931,HLOOKUP(Feuil1!$F1705,Feuil2!$E$1:$DG$2,2,0),0)),"",VLOOKUP($H1705*100+M$2,Feuil2!$A$3:$CQ$931,HLOOKUP(Feuil1!$F1705,Feuil2!$E$1:$DG$2,2,0),0))</f>
        <v>1.5</v>
      </c>
      <c r="N1705" s="12">
        <f>IF(ISBLANK(VLOOKUP($H1705*100+N$2,Feuil2!$A$3:$CQ$931,HLOOKUP(Feuil1!$F1705,Feuil2!$E$1:$DG$2,2,0),0)),"",VLOOKUP($H1705*100+N$2,Feuil2!$A$3:$CQ$931,HLOOKUP(Feuil1!$F1705,Feuil2!$E$1:$DG$2,2,0),0))</f>
        <v>40.700000000000003</v>
      </c>
      <c r="O1705" s="12">
        <f>IF(ISBLANK(VLOOKUP($H1705*100+O$2,Feuil2!$A$3:$CQ$931,HLOOKUP(Feuil1!$F1705,Feuil2!$E$1:$DG$2,2,0),0)),"",VLOOKUP($H1705*100+O$2,Feuil2!$A$3:$CQ$931,HLOOKUP(Feuil1!$F1705,Feuil2!$E$1:$DG$2,2,0),0))</f>
        <v>11.9</v>
      </c>
      <c r="P1705" s="12">
        <f>IF(ISBLANK(VLOOKUP($H1705*100+P$2,Feuil2!$A$3:$CQ$931,HLOOKUP(Feuil1!$F1705,Feuil2!$E$1:$DG$2,2,0),0)),"",VLOOKUP($H1705*100+P$2,Feuil2!$A$3:$CQ$931,HLOOKUP(Feuil1!$F1705,Feuil2!$E$1:$DG$2,2,0),0))</f>
        <v>0</v>
      </c>
      <c r="Q1705" s="12">
        <f>IF(ISBLANK(VLOOKUP($H1705*100+Q$2,Feuil2!$A$3:$CQ$931,HLOOKUP(Feuil1!$F1705,Feuil2!$E$1:$DG$2,2,0),0)),"",VLOOKUP($H1705*100+Q$2,Feuil2!$A$3:$CQ$931,HLOOKUP(Feuil1!$F1705,Feuil2!$E$1:$DG$2,2,0),0))</f>
        <v>2.9</v>
      </c>
      <c r="R1705" s="12">
        <f>IF(ISBLANK(VLOOKUP($H1705*100+R$2,Feuil2!$A$3:$CQ$931,HLOOKUP(Feuil1!$F1705,Feuil2!$E$1:$DG$2,2,0),0)),"",VLOOKUP($H1705*100+R$2,Feuil2!$A$3:$CQ$931,HLOOKUP(Feuil1!$F1705,Feuil2!$E$1:$DG$2,2,0),0))</f>
        <v>0</v>
      </c>
      <c r="S1705" s="12">
        <f>IF(ISBLANK(VLOOKUP($H1705*100+S$2,Feuil2!$A$3:$CQ$931,HLOOKUP(Feuil1!$F1705,Feuil2!$E$1:$DG$2,2,0),0)),"",VLOOKUP($H1705*100+S$2,Feuil2!$A$3:$CQ$931,HLOOKUP(Feuil1!$F1705,Feuil2!$E$1:$DG$2,2,0),0))</f>
        <v>0</v>
      </c>
      <c r="T1705" s="12">
        <f>IF(ISBLANK(VLOOKUP($H1705*100+T$2,Feuil2!$A$3:$CQ$931,HLOOKUP(Feuil1!$F1705,Feuil2!$E$1:$DG$2,2,0),0)),"",VLOOKUP($H1705*100+T$2,Feuil2!$A$3:$CQ$931,HLOOKUP(Feuil1!$F1705,Feuil2!$E$1:$DG$2,2,0),0))</f>
        <v>0</v>
      </c>
      <c r="U1705" s="12">
        <f t="shared" si="48"/>
        <v>206.90000000000003</v>
      </c>
    </row>
    <row r="1706" spans="1:21" x14ac:dyDescent="0.35">
      <c r="A1706" s="10" t="s">
        <v>117</v>
      </c>
      <c r="B1706" s="8" t="s">
        <v>61</v>
      </c>
      <c r="C1706" s="39">
        <v>452450</v>
      </c>
      <c r="D1706" s="39">
        <v>382700</v>
      </c>
      <c r="E1706" s="39">
        <v>110</v>
      </c>
      <c r="F1706" s="10">
        <v>3401</v>
      </c>
      <c r="G1706" s="5" t="s">
        <v>62</v>
      </c>
      <c r="H1706" s="11">
        <v>2005</v>
      </c>
      <c r="I1706" s="12">
        <f>IF(ISBLANK(VLOOKUP($H1706*100+I$2,Feuil2!$A$3:$CQ$931,HLOOKUP(Feuil1!$F1706,Feuil2!$E$1:$DG$2,2,0),0)),"",VLOOKUP($H1706*100+I$2,Feuil2!$A$3:$CQ$931,HLOOKUP(Feuil1!$F1706,Feuil2!$E$1:$DG$2,2,0),0))</f>
        <v>1.1000000000000001</v>
      </c>
      <c r="J1706" s="12">
        <f>IF(ISBLANK(VLOOKUP($H1706*100+J$2,Feuil2!$A$3:$CQ$931,HLOOKUP(Feuil1!$F1706,Feuil2!$E$1:$DG$2,2,0),0)),"",VLOOKUP($H1706*100+J$2,Feuil2!$A$3:$CQ$931,HLOOKUP(Feuil1!$F1706,Feuil2!$E$1:$DG$2,2,0),0))</f>
        <v>19.5</v>
      </c>
      <c r="K1706" s="12">
        <f>IF(ISBLANK(VLOOKUP($H1706*100+K$2,Feuil2!$A$3:$CQ$931,HLOOKUP(Feuil1!$F1706,Feuil2!$E$1:$DG$2,2,0),0)),"",VLOOKUP($H1706*100+K$2,Feuil2!$A$3:$CQ$931,HLOOKUP(Feuil1!$F1706,Feuil2!$E$1:$DG$2,2,0),0))</f>
        <v>87.3</v>
      </c>
      <c r="L1706" s="12">
        <f>IF(ISBLANK(VLOOKUP($H1706*100+L$2,Feuil2!$A$3:$CQ$931,HLOOKUP(Feuil1!$F1706,Feuil2!$E$1:$DG$2,2,0),0)),"",VLOOKUP($H1706*100+L$2,Feuil2!$A$3:$CQ$931,HLOOKUP(Feuil1!$F1706,Feuil2!$E$1:$DG$2,2,0),0))</f>
        <v>21.9</v>
      </c>
      <c r="M1706" s="12">
        <f>IF(ISBLANK(VLOOKUP($H1706*100+M$2,Feuil2!$A$3:$CQ$931,HLOOKUP(Feuil1!$F1706,Feuil2!$E$1:$DG$2,2,0),0)),"",VLOOKUP($H1706*100+M$2,Feuil2!$A$3:$CQ$931,HLOOKUP(Feuil1!$F1706,Feuil2!$E$1:$DG$2,2,0),0))</f>
        <v>81.900000000000006</v>
      </c>
      <c r="N1706" s="12">
        <f>IF(ISBLANK(VLOOKUP($H1706*100+N$2,Feuil2!$A$3:$CQ$931,HLOOKUP(Feuil1!$F1706,Feuil2!$E$1:$DG$2,2,0),0)),"",VLOOKUP($H1706*100+N$2,Feuil2!$A$3:$CQ$931,HLOOKUP(Feuil1!$F1706,Feuil2!$E$1:$DG$2,2,0),0))</f>
        <v>105.5</v>
      </c>
      <c r="O1706" s="12">
        <f>IF(ISBLANK(VLOOKUP($H1706*100+O$2,Feuil2!$A$3:$CQ$931,HLOOKUP(Feuil1!$F1706,Feuil2!$E$1:$DG$2,2,0),0)),"",VLOOKUP($H1706*100+O$2,Feuil2!$A$3:$CQ$931,HLOOKUP(Feuil1!$F1706,Feuil2!$E$1:$DG$2,2,0),0))</f>
        <v>43.4</v>
      </c>
      <c r="P1706" s="12">
        <f>IF(ISBLANK(VLOOKUP($H1706*100+P$2,Feuil2!$A$3:$CQ$931,HLOOKUP(Feuil1!$F1706,Feuil2!$E$1:$DG$2,2,0),0)),"",VLOOKUP($H1706*100+P$2,Feuil2!$A$3:$CQ$931,HLOOKUP(Feuil1!$F1706,Feuil2!$E$1:$DG$2,2,0),0))</f>
        <v>8.5</v>
      </c>
      <c r="Q1706" s="12">
        <f>IF(ISBLANK(VLOOKUP($H1706*100+Q$2,Feuil2!$A$3:$CQ$931,HLOOKUP(Feuil1!$F1706,Feuil2!$E$1:$DG$2,2,0),0)),"",VLOOKUP($H1706*100+Q$2,Feuil2!$A$3:$CQ$931,HLOOKUP(Feuil1!$F1706,Feuil2!$E$1:$DG$2,2,0),0))</f>
        <v>41.6</v>
      </c>
      <c r="R1706" s="12">
        <f>IF(ISBLANK(VLOOKUP($H1706*100+R$2,Feuil2!$A$3:$CQ$931,HLOOKUP(Feuil1!$F1706,Feuil2!$E$1:$DG$2,2,0),0)),"",VLOOKUP($H1706*100+R$2,Feuil2!$A$3:$CQ$931,HLOOKUP(Feuil1!$F1706,Feuil2!$E$1:$DG$2,2,0),0))</f>
        <v>5.6</v>
      </c>
      <c r="S1706" s="12">
        <f>IF(ISBLANK(VLOOKUP($H1706*100+S$2,Feuil2!$A$3:$CQ$931,HLOOKUP(Feuil1!$F1706,Feuil2!$E$1:$DG$2,2,0),0)),"",VLOOKUP($H1706*100+S$2,Feuil2!$A$3:$CQ$931,HLOOKUP(Feuil1!$F1706,Feuil2!$E$1:$DG$2,2,0),0))</f>
        <v>0</v>
      </c>
      <c r="T1706" s="12">
        <f>IF(ISBLANK(VLOOKUP($H1706*100+T$2,Feuil2!$A$3:$CQ$931,HLOOKUP(Feuil1!$F1706,Feuil2!$E$1:$DG$2,2,0),0)),"",VLOOKUP($H1706*100+T$2,Feuil2!$A$3:$CQ$931,HLOOKUP(Feuil1!$F1706,Feuil2!$E$1:$DG$2,2,0),0))</f>
        <v>0</v>
      </c>
      <c r="U1706" s="12">
        <f t="shared" si="48"/>
        <v>416.30000000000007</v>
      </c>
    </row>
    <row r="1707" spans="1:21" x14ac:dyDescent="0.35">
      <c r="A1707" s="10" t="s">
        <v>117</v>
      </c>
      <c r="B1707" s="8" t="s">
        <v>61</v>
      </c>
      <c r="C1707" s="39">
        <v>452450</v>
      </c>
      <c r="D1707" s="39">
        <v>382700</v>
      </c>
      <c r="E1707" s="39">
        <v>110</v>
      </c>
      <c r="F1707" s="10">
        <v>3401</v>
      </c>
      <c r="G1707" s="5" t="s">
        <v>62</v>
      </c>
      <c r="H1707" s="11">
        <v>2006</v>
      </c>
      <c r="I1707" s="12">
        <f>IF(ISBLANK(VLOOKUP($H1707*100+I$2,Feuil2!$A$3:$CQ$931,HLOOKUP(Feuil1!$F1707,Feuil2!$E$1:$DG$2,2,0),0)),"",VLOOKUP($H1707*100+I$2,Feuil2!$A$3:$CQ$931,HLOOKUP(Feuil1!$F1707,Feuil2!$E$1:$DG$2,2,0),0))</f>
        <v>9.9</v>
      </c>
      <c r="J1707" s="12">
        <f>IF(ISBLANK(VLOOKUP($H1707*100+J$2,Feuil2!$A$3:$CQ$931,HLOOKUP(Feuil1!$F1707,Feuil2!$E$1:$DG$2,2,0),0)),"",VLOOKUP($H1707*100+J$2,Feuil2!$A$3:$CQ$931,HLOOKUP(Feuil1!$F1707,Feuil2!$E$1:$DG$2,2,0),0))</f>
        <v>13.2</v>
      </c>
      <c r="K1707" s="12">
        <f>IF(ISBLANK(VLOOKUP($H1707*100+K$2,Feuil2!$A$3:$CQ$931,HLOOKUP(Feuil1!$F1707,Feuil2!$E$1:$DG$2,2,0),0)),"",VLOOKUP($H1707*100+K$2,Feuil2!$A$3:$CQ$931,HLOOKUP(Feuil1!$F1707,Feuil2!$E$1:$DG$2,2,0),0))</f>
        <v>10.8</v>
      </c>
      <c r="L1707" s="12">
        <f>IF(ISBLANK(VLOOKUP($H1707*100+L$2,Feuil2!$A$3:$CQ$931,HLOOKUP(Feuil1!$F1707,Feuil2!$E$1:$DG$2,2,0),0)),"",VLOOKUP($H1707*100+L$2,Feuil2!$A$3:$CQ$931,HLOOKUP(Feuil1!$F1707,Feuil2!$E$1:$DG$2,2,0),0))</f>
        <v>19.100000000000001</v>
      </c>
      <c r="M1707" s="12">
        <f>IF(ISBLANK(VLOOKUP($H1707*100+M$2,Feuil2!$A$3:$CQ$931,HLOOKUP(Feuil1!$F1707,Feuil2!$E$1:$DG$2,2,0),0)),"",VLOOKUP($H1707*100+M$2,Feuil2!$A$3:$CQ$931,HLOOKUP(Feuil1!$F1707,Feuil2!$E$1:$DG$2,2,0),0))</f>
        <v>27.6</v>
      </c>
      <c r="N1707" s="12">
        <f>IF(ISBLANK(VLOOKUP($H1707*100+N$2,Feuil2!$A$3:$CQ$931,HLOOKUP(Feuil1!$F1707,Feuil2!$E$1:$DG$2,2,0),0)),"",VLOOKUP($H1707*100+N$2,Feuil2!$A$3:$CQ$931,HLOOKUP(Feuil1!$F1707,Feuil2!$E$1:$DG$2,2,0),0))</f>
        <v>36.200000000000003</v>
      </c>
      <c r="O1707" s="12">
        <f>IF(ISBLANK(VLOOKUP($H1707*100+O$2,Feuil2!$A$3:$CQ$931,HLOOKUP(Feuil1!$F1707,Feuil2!$E$1:$DG$2,2,0),0)),"",VLOOKUP($H1707*100+O$2,Feuil2!$A$3:$CQ$931,HLOOKUP(Feuil1!$F1707,Feuil2!$E$1:$DG$2,2,0),0))</f>
        <v>31.7</v>
      </c>
      <c r="P1707" s="12">
        <f>IF(ISBLANK(VLOOKUP($H1707*100+P$2,Feuil2!$A$3:$CQ$931,HLOOKUP(Feuil1!$F1707,Feuil2!$E$1:$DG$2,2,0),0)),"",VLOOKUP($H1707*100+P$2,Feuil2!$A$3:$CQ$931,HLOOKUP(Feuil1!$F1707,Feuil2!$E$1:$DG$2,2,0),0))</f>
        <v>106.8</v>
      </c>
      <c r="Q1707" s="12">
        <f>IF(ISBLANK(VLOOKUP($H1707*100+Q$2,Feuil2!$A$3:$CQ$931,HLOOKUP(Feuil1!$F1707,Feuil2!$E$1:$DG$2,2,0),0)),"",VLOOKUP($H1707*100+Q$2,Feuil2!$A$3:$CQ$931,HLOOKUP(Feuil1!$F1707,Feuil2!$E$1:$DG$2,2,0),0))</f>
        <v>13.4</v>
      </c>
      <c r="R1707" s="12">
        <f>IF(ISBLANK(VLOOKUP($H1707*100+R$2,Feuil2!$A$3:$CQ$931,HLOOKUP(Feuil1!$F1707,Feuil2!$E$1:$DG$2,2,0),0)),"",VLOOKUP($H1707*100+R$2,Feuil2!$A$3:$CQ$931,HLOOKUP(Feuil1!$F1707,Feuil2!$E$1:$DG$2,2,0),0))</f>
        <v>0</v>
      </c>
      <c r="S1707" s="12">
        <f>IF(ISBLANK(VLOOKUP($H1707*100+S$2,Feuil2!$A$3:$CQ$931,HLOOKUP(Feuil1!$F1707,Feuil2!$E$1:$DG$2,2,0),0)),"",VLOOKUP($H1707*100+S$2,Feuil2!$A$3:$CQ$931,HLOOKUP(Feuil1!$F1707,Feuil2!$E$1:$DG$2,2,0),0))</f>
        <v>0</v>
      </c>
      <c r="T1707" s="12">
        <f>IF(ISBLANK(VLOOKUP($H1707*100+T$2,Feuil2!$A$3:$CQ$931,HLOOKUP(Feuil1!$F1707,Feuil2!$E$1:$DG$2,2,0),0)),"",VLOOKUP($H1707*100+T$2,Feuil2!$A$3:$CQ$931,HLOOKUP(Feuil1!$F1707,Feuil2!$E$1:$DG$2,2,0),0))</f>
        <v>0</v>
      </c>
      <c r="U1707" s="12">
        <f t="shared" si="48"/>
        <v>268.7</v>
      </c>
    </row>
    <row r="1708" spans="1:21" x14ac:dyDescent="0.35">
      <c r="A1708" s="10" t="s">
        <v>117</v>
      </c>
      <c r="B1708" s="8" t="s">
        <v>61</v>
      </c>
      <c r="C1708" s="39">
        <v>452450</v>
      </c>
      <c r="D1708" s="39">
        <v>382700</v>
      </c>
      <c r="E1708" s="39">
        <v>110</v>
      </c>
      <c r="F1708" s="10">
        <v>3401</v>
      </c>
      <c r="G1708" s="5" t="s">
        <v>62</v>
      </c>
      <c r="H1708" s="11">
        <v>2007</v>
      </c>
      <c r="I1708" s="12">
        <f>IF(ISBLANK(VLOOKUP($H1708*100+I$2,Feuil2!$A$3:$CQ$931,HLOOKUP(Feuil1!$F1708,Feuil2!$E$1:$DG$2,2,0),0)),"",VLOOKUP($H1708*100+I$2,Feuil2!$A$3:$CQ$931,HLOOKUP(Feuil1!$F1708,Feuil2!$E$1:$DG$2,2,0),0))</f>
        <v>0.8</v>
      </c>
      <c r="J1708" s="12">
        <f>IF(ISBLANK(VLOOKUP($H1708*100+J$2,Feuil2!$A$3:$CQ$931,HLOOKUP(Feuil1!$F1708,Feuil2!$E$1:$DG$2,2,0),0)),"",VLOOKUP($H1708*100+J$2,Feuil2!$A$3:$CQ$931,HLOOKUP(Feuil1!$F1708,Feuil2!$E$1:$DG$2,2,0),0))</f>
        <v>30.8</v>
      </c>
      <c r="K1708" s="12">
        <f>IF(ISBLANK(VLOOKUP($H1708*100+K$2,Feuil2!$A$3:$CQ$931,HLOOKUP(Feuil1!$F1708,Feuil2!$E$1:$DG$2,2,0),0)),"",VLOOKUP($H1708*100+K$2,Feuil2!$A$3:$CQ$931,HLOOKUP(Feuil1!$F1708,Feuil2!$E$1:$DG$2,2,0),0))</f>
        <v>65.3</v>
      </c>
      <c r="L1708" s="12">
        <f>IF(ISBLANK(VLOOKUP($H1708*100+L$2,Feuil2!$A$3:$CQ$931,HLOOKUP(Feuil1!$F1708,Feuil2!$E$1:$DG$2,2,0),0)),"",VLOOKUP($H1708*100+L$2,Feuil2!$A$3:$CQ$931,HLOOKUP(Feuil1!$F1708,Feuil2!$E$1:$DG$2,2,0),0))</f>
        <v>16.2</v>
      </c>
      <c r="M1708" s="12">
        <f>IF(ISBLANK(VLOOKUP($H1708*100+M$2,Feuil2!$A$3:$CQ$931,HLOOKUP(Feuil1!$F1708,Feuil2!$E$1:$DG$2,2,0),0)),"",VLOOKUP($H1708*100+M$2,Feuil2!$A$3:$CQ$931,HLOOKUP(Feuil1!$F1708,Feuil2!$E$1:$DG$2,2,0),0))</f>
        <v>44.9</v>
      </c>
      <c r="N1708" s="12">
        <f>IF(ISBLANK(VLOOKUP($H1708*100+N$2,Feuil2!$A$3:$CQ$931,HLOOKUP(Feuil1!$F1708,Feuil2!$E$1:$DG$2,2,0),0)),"",VLOOKUP($H1708*100+N$2,Feuil2!$A$3:$CQ$931,HLOOKUP(Feuil1!$F1708,Feuil2!$E$1:$DG$2,2,0),0))</f>
        <v>27.4</v>
      </c>
      <c r="O1708" s="12">
        <f>IF(ISBLANK(VLOOKUP($H1708*100+O$2,Feuil2!$A$3:$CQ$931,HLOOKUP(Feuil1!$F1708,Feuil2!$E$1:$DG$2,2,0),0)),"",VLOOKUP($H1708*100+O$2,Feuil2!$A$3:$CQ$931,HLOOKUP(Feuil1!$F1708,Feuil2!$E$1:$DG$2,2,0),0))</f>
        <v>5.3</v>
      </c>
      <c r="P1708" s="12">
        <f>IF(ISBLANK(VLOOKUP($H1708*100+P$2,Feuil2!$A$3:$CQ$931,HLOOKUP(Feuil1!$F1708,Feuil2!$E$1:$DG$2,2,0),0)),"",VLOOKUP($H1708*100+P$2,Feuil2!$A$3:$CQ$931,HLOOKUP(Feuil1!$F1708,Feuil2!$E$1:$DG$2,2,0),0))</f>
        <v>19.399999999999999</v>
      </c>
      <c r="Q1708" s="12">
        <f>IF(ISBLANK(VLOOKUP($H1708*100+Q$2,Feuil2!$A$3:$CQ$931,HLOOKUP(Feuil1!$F1708,Feuil2!$E$1:$DG$2,2,0),0)),"",VLOOKUP($H1708*100+Q$2,Feuil2!$A$3:$CQ$931,HLOOKUP(Feuil1!$F1708,Feuil2!$E$1:$DG$2,2,0),0))</f>
        <v>7.5</v>
      </c>
      <c r="R1708" s="12">
        <f>IF(ISBLANK(VLOOKUP($H1708*100+R$2,Feuil2!$A$3:$CQ$931,HLOOKUP(Feuil1!$F1708,Feuil2!$E$1:$DG$2,2,0),0)),"",VLOOKUP($H1708*100+R$2,Feuil2!$A$3:$CQ$931,HLOOKUP(Feuil1!$F1708,Feuil2!$E$1:$DG$2,2,0),0))</f>
        <v>0</v>
      </c>
      <c r="S1708" s="12">
        <f>IF(ISBLANK(VLOOKUP($H1708*100+S$2,Feuil2!$A$3:$CQ$931,HLOOKUP(Feuil1!$F1708,Feuil2!$E$1:$DG$2,2,0),0)),"",VLOOKUP($H1708*100+S$2,Feuil2!$A$3:$CQ$931,HLOOKUP(Feuil1!$F1708,Feuil2!$E$1:$DG$2,2,0),0))</f>
        <v>0</v>
      </c>
      <c r="T1708" s="12">
        <f>IF(ISBLANK(VLOOKUP($H1708*100+T$2,Feuil2!$A$3:$CQ$931,HLOOKUP(Feuil1!$F1708,Feuil2!$E$1:$DG$2,2,0),0)),"",VLOOKUP($H1708*100+T$2,Feuil2!$A$3:$CQ$931,HLOOKUP(Feuil1!$F1708,Feuil2!$E$1:$DG$2,2,0),0))</f>
        <v>0</v>
      </c>
      <c r="U1708" s="12">
        <f t="shared" si="48"/>
        <v>217.60000000000002</v>
      </c>
    </row>
    <row r="1709" spans="1:21" x14ac:dyDescent="0.35">
      <c r="A1709" s="10" t="s">
        <v>117</v>
      </c>
      <c r="B1709" s="8" t="s">
        <v>61</v>
      </c>
      <c r="C1709" s="39">
        <v>452450</v>
      </c>
      <c r="D1709" s="39">
        <v>382700</v>
      </c>
      <c r="E1709" s="39">
        <v>110</v>
      </c>
      <c r="F1709" s="10">
        <v>3401</v>
      </c>
      <c r="G1709" s="5" t="s">
        <v>62</v>
      </c>
      <c r="H1709" s="11">
        <v>2008</v>
      </c>
      <c r="I1709" s="12">
        <f>IF(ISBLANK(VLOOKUP($H1709*100+I$2,Feuil2!$A$3:$CQ$931,HLOOKUP(Feuil1!$F1709,Feuil2!$E$1:$DG$2,2,0),0)),"",VLOOKUP($H1709*100+I$2,Feuil2!$A$3:$CQ$931,HLOOKUP(Feuil1!$F1709,Feuil2!$E$1:$DG$2,2,0),0))</f>
        <v>39.1</v>
      </c>
      <c r="J1709" s="12">
        <f>IF(ISBLANK(VLOOKUP($H1709*100+J$2,Feuil2!$A$3:$CQ$931,HLOOKUP(Feuil1!$F1709,Feuil2!$E$1:$DG$2,2,0),0)),"",VLOOKUP($H1709*100+J$2,Feuil2!$A$3:$CQ$931,HLOOKUP(Feuil1!$F1709,Feuil2!$E$1:$DG$2,2,0),0))</f>
        <v>83.6</v>
      </c>
      <c r="K1709" s="12">
        <f>IF(ISBLANK(VLOOKUP($H1709*100+K$2,Feuil2!$A$3:$CQ$931,HLOOKUP(Feuil1!$F1709,Feuil2!$E$1:$DG$2,2,0),0)),"",VLOOKUP($H1709*100+K$2,Feuil2!$A$3:$CQ$931,HLOOKUP(Feuil1!$F1709,Feuil2!$E$1:$DG$2,2,0),0))</f>
        <v>98.3</v>
      </c>
      <c r="L1709" s="12">
        <f>IF(ISBLANK(VLOOKUP($H1709*100+L$2,Feuil2!$A$3:$CQ$931,HLOOKUP(Feuil1!$F1709,Feuil2!$E$1:$DG$2,2,0),0)),"",VLOOKUP($H1709*100+L$2,Feuil2!$A$3:$CQ$931,HLOOKUP(Feuil1!$F1709,Feuil2!$E$1:$DG$2,2,0),0))</f>
        <v>80.2</v>
      </c>
      <c r="M1709" s="12">
        <f>IF(ISBLANK(VLOOKUP($H1709*100+M$2,Feuil2!$A$3:$CQ$931,HLOOKUP(Feuil1!$F1709,Feuil2!$E$1:$DG$2,2,0),0)),"",VLOOKUP($H1709*100+M$2,Feuil2!$A$3:$CQ$931,HLOOKUP(Feuil1!$F1709,Feuil2!$E$1:$DG$2,2,0),0))</f>
        <v>69.400000000000006</v>
      </c>
      <c r="N1709" s="12">
        <f>IF(ISBLANK(VLOOKUP($H1709*100+N$2,Feuil2!$A$3:$CQ$931,HLOOKUP(Feuil1!$F1709,Feuil2!$E$1:$DG$2,2,0),0)),"",VLOOKUP($H1709*100+N$2,Feuil2!$A$3:$CQ$931,HLOOKUP(Feuil1!$F1709,Feuil2!$E$1:$DG$2,2,0),0))</f>
        <v>76.2</v>
      </c>
      <c r="O1709" s="12">
        <f>IF(ISBLANK(VLOOKUP($H1709*100+O$2,Feuil2!$A$3:$CQ$931,HLOOKUP(Feuil1!$F1709,Feuil2!$E$1:$DG$2,2,0),0)),"",VLOOKUP($H1709*100+O$2,Feuil2!$A$3:$CQ$931,HLOOKUP(Feuil1!$F1709,Feuil2!$E$1:$DG$2,2,0),0))</f>
        <v>26.2</v>
      </c>
      <c r="P1709" s="12">
        <f>IF(ISBLANK(VLOOKUP($H1709*100+P$2,Feuil2!$A$3:$CQ$931,HLOOKUP(Feuil1!$F1709,Feuil2!$E$1:$DG$2,2,0),0)),"",VLOOKUP($H1709*100+P$2,Feuil2!$A$3:$CQ$931,HLOOKUP(Feuil1!$F1709,Feuil2!$E$1:$DG$2,2,0),0))</f>
        <v>5.2</v>
      </c>
      <c r="Q1709" s="12">
        <f>IF(ISBLANK(VLOOKUP($H1709*100+Q$2,Feuil2!$A$3:$CQ$931,HLOOKUP(Feuil1!$F1709,Feuil2!$E$1:$DG$2,2,0),0)),"",VLOOKUP($H1709*100+Q$2,Feuil2!$A$3:$CQ$931,HLOOKUP(Feuil1!$F1709,Feuil2!$E$1:$DG$2,2,0),0))</f>
        <v>1.4</v>
      </c>
      <c r="R1709" s="12">
        <f>IF(ISBLANK(VLOOKUP($H1709*100+R$2,Feuil2!$A$3:$CQ$931,HLOOKUP(Feuil1!$F1709,Feuil2!$E$1:$DG$2,2,0),0)),"",VLOOKUP($H1709*100+R$2,Feuil2!$A$3:$CQ$931,HLOOKUP(Feuil1!$F1709,Feuil2!$E$1:$DG$2,2,0),0))</f>
        <v>0.5</v>
      </c>
      <c r="S1709" s="12">
        <f>IF(ISBLANK(VLOOKUP($H1709*100+S$2,Feuil2!$A$3:$CQ$931,HLOOKUP(Feuil1!$F1709,Feuil2!$E$1:$DG$2,2,0),0)),"",VLOOKUP($H1709*100+S$2,Feuil2!$A$3:$CQ$931,HLOOKUP(Feuil1!$F1709,Feuil2!$E$1:$DG$2,2,0),0))</f>
        <v>0</v>
      </c>
      <c r="T1709" s="12">
        <f>IF(ISBLANK(VLOOKUP($H1709*100+T$2,Feuil2!$A$3:$CQ$931,HLOOKUP(Feuil1!$F1709,Feuil2!$E$1:$DG$2,2,0),0)),"",VLOOKUP($H1709*100+T$2,Feuil2!$A$3:$CQ$931,HLOOKUP(Feuil1!$F1709,Feuil2!$E$1:$DG$2,2,0),0))</f>
        <v>0</v>
      </c>
      <c r="U1709" s="12">
        <f t="shared" si="48"/>
        <v>480.09999999999997</v>
      </c>
    </row>
    <row r="1710" spans="1:21" x14ac:dyDescent="0.35">
      <c r="A1710" s="10" t="s">
        <v>117</v>
      </c>
      <c r="B1710" s="8" t="s">
        <v>61</v>
      </c>
      <c r="C1710" s="39">
        <v>452450</v>
      </c>
      <c r="D1710" s="39">
        <v>382700</v>
      </c>
      <c r="E1710" s="39">
        <v>110</v>
      </c>
      <c r="F1710" s="10">
        <v>3401</v>
      </c>
      <c r="G1710" s="5" t="s">
        <v>62</v>
      </c>
      <c r="H1710" s="11">
        <v>2009</v>
      </c>
      <c r="I1710" s="12">
        <f>IF(ISBLANK(VLOOKUP($H1710*100+I$2,Feuil2!$A$3:$CQ$931,HLOOKUP(Feuil1!$F1710,Feuil2!$E$1:$DG$2,2,0),0)),"",VLOOKUP($H1710*100+I$2,Feuil2!$A$3:$CQ$931,HLOOKUP(Feuil1!$F1710,Feuil2!$E$1:$DG$2,2,0),0))</f>
        <v>128.80000000000001</v>
      </c>
      <c r="J1710" s="12">
        <f>IF(ISBLANK(VLOOKUP($H1710*100+J$2,Feuil2!$A$3:$CQ$931,HLOOKUP(Feuil1!$F1710,Feuil2!$E$1:$DG$2,2,0),0)),"",VLOOKUP($H1710*100+J$2,Feuil2!$A$3:$CQ$931,HLOOKUP(Feuil1!$F1710,Feuil2!$E$1:$DG$2,2,0),0))</f>
        <v>5.9</v>
      </c>
      <c r="K1710" s="12">
        <f>IF(ISBLANK(VLOOKUP($H1710*100+K$2,Feuil2!$A$3:$CQ$931,HLOOKUP(Feuil1!$F1710,Feuil2!$E$1:$DG$2,2,0),0)),"",VLOOKUP($H1710*100+K$2,Feuil2!$A$3:$CQ$931,HLOOKUP(Feuil1!$F1710,Feuil2!$E$1:$DG$2,2,0),0))</f>
        <v>17.3</v>
      </c>
      <c r="L1710" s="12">
        <f>IF(ISBLANK(VLOOKUP($H1710*100+L$2,Feuil2!$A$3:$CQ$931,HLOOKUP(Feuil1!$F1710,Feuil2!$E$1:$DG$2,2,0),0)),"",VLOOKUP($H1710*100+L$2,Feuil2!$A$3:$CQ$931,HLOOKUP(Feuil1!$F1710,Feuil2!$E$1:$DG$2,2,0),0))</f>
        <v>119.1</v>
      </c>
      <c r="M1710" s="12">
        <f>IF(ISBLANK(VLOOKUP($H1710*100+M$2,Feuil2!$A$3:$CQ$931,HLOOKUP(Feuil1!$F1710,Feuil2!$E$1:$DG$2,2,0),0)),"",VLOOKUP($H1710*100+M$2,Feuil2!$A$3:$CQ$931,HLOOKUP(Feuil1!$F1710,Feuil2!$E$1:$DG$2,2,0),0))</f>
        <v>110.1</v>
      </c>
      <c r="N1710" s="12">
        <f>IF(ISBLANK(VLOOKUP($H1710*100+N$2,Feuil2!$A$3:$CQ$931,HLOOKUP(Feuil1!$F1710,Feuil2!$E$1:$DG$2,2,0),0)),"",VLOOKUP($H1710*100+N$2,Feuil2!$A$3:$CQ$931,HLOOKUP(Feuil1!$F1710,Feuil2!$E$1:$DG$2,2,0),0))</f>
        <v>85.3</v>
      </c>
      <c r="O1710" s="12">
        <f>IF(ISBLANK(VLOOKUP($H1710*100+O$2,Feuil2!$A$3:$CQ$931,HLOOKUP(Feuil1!$F1710,Feuil2!$E$1:$DG$2,2,0),0)),"",VLOOKUP($H1710*100+O$2,Feuil2!$A$3:$CQ$931,HLOOKUP(Feuil1!$F1710,Feuil2!$E$1:$DG$2,2,0),0))</f>
        <v>73.5</v>
      </c>
      <c r="P1710" s="12">
        <f>IF(ISBLANK(VLOOKUP($H1710*100+P$2,Feuil2!$A$3:$CQ$931,HLOOKUP(Feuil1!$F1710,Feuil2!$E$1:$DG$2,2,0),0)),"",VLOOKUP($H1710*100+P$2,Feuil2!$A$3:$CQ$931,HLOOKUP(Feuil1!$F1710,Feuil2!$E$1:$DG$2,2,0),0))</f>
        <v>16</v>
      </c>
      <c r="Q1710" s="12">
        <f>IF(ISBLANK(VLOOKUP($H1710*100+Q$2,Feuil2!$A$3:$CQ$931,HLOOKUP(Feuil1!$F1710,Feuil2!$E$1:$DG$2,2,0),0)),"",VLOOKUP($H1710*100+Q$2,Feuil2!$A$3:$CQ$931,HLOOKUP(Feuil1!$F1710,Feuil2!$E$1:$DG$2,2,0),0))</f>
        <v>10.1</v>
      </c>
      <c r="R1710" s="12">
        <f>IF(ISBLANK(VLOOKUP($H1710*100+R$2,Feuil2!$A$3:$CQ$931,HLOOKUP(Feuil1!$F1710,Feuil2!$E$1:$DG$2,2,0),0)),"",VLOOKUP($H1710*100+R$2,Feuil2!$A$3:$CQ$931,HLOOKUP(Feuil1!$F1710,Feuil2!$E$1:$DG$2,2,0),0))</f>
        <v>6</v>
      </c>
      <c r="S1710" s="12">
        <f>IF(ISBLANK(VLOOKUP($H1710*100+S$2,Feuil2!$A$3:$CQ$931,HLOOKUP(Feuil1!$F1710,Feuil2!$E$1:$DG$2,2,0),0)),"",VLOOKUP($H1710*100+S$2,Feuil2!$A$3:$CQ$931,HLOOKUP(Feuil1!$F1710,Feuil2!$E$1:$DG$2,2,0),0))</f>
        <v>13</v>
      </c>
      <c r="T1710" s="12">
        <f>IF(ISBLANK(VLOOKUP($H1710*100+T$2,Feuil2!$A$3:$CQ$931,HLOOKUP(Feuil1!$F1710,Feuil2!$E$1:$DG$2,2,0),0)),"",VLOOKUP($H1710*100+T$2,Feuil2!$A$3:$CQ$931,HLOOKUP(Feuil1!$F1710,Feuil2!$E$1:$DG$2,2,0),0))</f>
        <v>1.7</v>
      </c>
      <c r="U1710" s="12">
        <f t="shared" si="48"/>
        <v>586.80000000000007</v>
      </c>
    </row>
    <row r="1711" spans="1:21" x14ac:dyDescent="0.35">
      <c r="A1711" s="10" t="s">
        <v>117</v>
      </c>
      <c r="B1711" s="8" t="s">
        <v>61</v>
      </c>
      <c r="C1711" s="39">
        <v>452450</v>
      </c>
      <c r="D1711" s="39">
        <v>382700</v>
      </c>
      <c r="E1711" s="39">
        <v>110</v>
      </c>
      <c r="F1711" s="10">
        <v>3401</v>
      </c>
      <c r="G1711" s="5" t="s">
        <v>62</v>
      </c>
      <c r="H1711" s="11">
        <v>2010</v>
      </c>
      <c r="I1711" s="12">
        <f>IF(ISBLANK(VLOOKUP($H1711*100+I$2,Feuil2!$A$3:$CQ$931,HLOOKUP(Feuil1!$F1711,Feuil2!$E$1:$DG$2,2,0),0)),"",VLOOKUP($H1711*100+I$2,Feuil2!$A$3:$CQ$931,HLOOKUP(Feuil1!$F1711,Feuil2!$E$1:$DG$2,2,0),0))</f>
        <v>1.5</v>
      </c>
      <c r="J1711" s="12">
        <f>IF(ISBLANK(VLOOKUP($H1711*100+J$2,Feuil2!$A$3:$CQ$931,HLOOKUP(Feuil1!$F1711,Feuil2!$E$1:$DG$2,2,0),0)),"",VLOOKUP($H1711*100+J$2,Feuil2!$A$3:$CQ$931,HLOOKUP(Feuil1!$F1711,Feuil2!$E$1:$DG$2,2,0),0))</f>
        <v>45.6</v>
      </c>
      <c r="K1711" s="12">
        <f>IF(ISBLANK(VLOOKUP($H1711*100+K$2,Feuil2!$A$3:$CQ$931,HLOOKUP(Feuil1!$F1711,Feuil2!$E$1:$DG$2,2,0),0)),"",VLOOKUP($H1711*100+K$2,Feuil2!$A$3:$CQ$931,HLOOKUP(Feuil1!$F1711,Feuil2!$E$1:$DG$2,2,0),0))</f>
        <v>175.9</v>
      </c>
      <c r="L1711" s="12">
        <f>IF(ISBLANK(VLOOKUP($H1711*100+L$2,Feuil2!$A$3:$CQ$931,HLOOKUP(Feuil1!$F1711,Feuil2!$E$1:$DG$2,2,0),0)),"",VLOOKUP($H1711*100+L$2,Feuil2!$A$3:$CQ$931,HLOOKUP(Feuil1!$F1711,Feuil2!$E$1:$DG$2,2,0),0))</f>
        <v>84.5</v>
      </c>
      <c r="M1711" s="12">
        <f>IF(ISBLANK(VLOOKUP($H1711*100+M$2,Feuil2!$A$3:$CQ$931,HLOOKUP(Feuil1!$F1711,Feuil2!$E$1:$DG$2,2,0),0)),"",VLOOKUP($H1711*100+M$2,Feuil2!$A$3:$CQ$931,HLOOKUP(Feuil1!$F1711,Feuil2!$E$1:$DG$2,2,0),0))</f>
        <v>50.7</v>
      </c>
      <c r="N1711" s="12">
        <f>IF(ISBLANK(VLOOKUP($H1711*100+N$2,Feuil2!$A$3:$CQ$931,HLOOKUP(Feuil1!$F1711,Feuil2!$E$1:$DG$2,2,0),0)),"",VLOOKUP($H1711*100+N$2,Feuil2!$A$3:$CQ$931,HLOOKUP(Feuil1!$F1711,Feuil2!$E$1:$DG$2,2,0),0))</f>
        <v>37.799999999999997</v>
      </c>
      <c r="O1711" s="12">
        <f>IF(ISBLANK(VLOOKUP($H1711*100+O$2,Feuil2!$A$3:$CQ$931,HLOOKUP(Feuil1!$F1711,Feuil2!$E$1:$DG$2,2,0),0)),"",VLOOKUP($H1711*100+O$2,Feuil2!$A$3:$CQ$931,HLOOKUP(Feuil1!$F1711,Feuil2!$E$1:$DG$2,2,0),0))</f>
        <v>47.7</v>
      </c>
      <c r="P1711" s="12">
        <f>IF(ISBLANK(VLOOKUP($H1711*100+P$2,Feuil2!$A$3:$CQ$931,HLOOKUP(Feuil1!$F1711,Feuil2!$E$1:$DG$2,2,0),0)),"",VLOOKUP($H1711*100+P$2,Feuil2!$A$3:$CQ$931,HLOOKUP(Feuil1!$F1711,Feuil2!$E$1:$DG$2,2,0),0))</f>
        <v>63.4</v>
      </c>
      <c r="Q1711" s="12">
        <f>IF(ISBLANK(VLOOKUP($H1711*100+Q$2,Feuil2!$A$3:$CQ$931,HLOOKUP(Feuil1!$F1711,Feuil2!$E$1:$DG$2,2,0),0)),"",VLOOKUP($H1711*100+Q$2,Feuil2!$A$3:$CQ$931,HLOOKUP(Feuil1!$F1711,Feuil2!$E$1:$DG$2,2,0),0))</f>
        <v>35.200000000000003</v>
      </c>
      <c r="R1711" s="12">
        <f>IF(ISBLANK(VLOOKUP($H1711*100+R$2,Feuil2!$A$3:$CQ$931,HLOOKUP(Feuil1!$F1711,Feuil2!$E$1:$DG$2,2,0),0)),"",VLOOKUP($H1711*100+R$2,Feuil2!$A$3:$CQ$931,HLOOKUP(Feuil1!$F1711,Feuil2!$E$1:$DG$2,2,0),0))</f>
        <v>35.6</v>
      </c>
      <c r="S1711" s="12">
        <f>IF(ISBLANK(VLOOKUP($H1711*100+S$2,Feuil2!$A$3:$CQ$931,HLOOKUP(Feuil1!$F1711,Feuil2!$E$1:$DG$2,2,0),0)),"",VLOOKUP($H1711*100+S$2,Feuil2!$A$3:$CQ$931,HLOOKUP(Feuil1!$F1711,Feuil2!$E$1:$DG$2,2,0),0))</f>
        <v>0</v>
      </c>
      <c r="T1711" s="12">
        <f>IF(ISBLANK(VLOOKUP($H1711*100+T$2,Feuil2!$A$3:$CQ$931,HLOOKUP(Feuil1!$F1711,Feuil2!$E$1:$DG$2,2,0),0)),"",VLOOKUP($H1711*100+T$2,Feuil2!$A$3:$CQ$931,HLOOKUP(Feuil1!$F1711,Feuil2!$E$1:$DG$2,2,0),0))</f>
        <v>1.7</v>
      </c>
      <c r="U1711" s="12">
        <f t="shared" si="48"/>
        <v>579.6</v>
      </c>
    </row>
    <row r="1712" spans="1:21" x14ac:dyDescent="0.35">
      <c r="A1712" s="10" t="s">
        <v>117</v>
      </c>
      <c r="B1712" s="8" t="s">
        <v>61</v>
      </c>
      <c r="C1712" s="39">
        <v>452450</v>
      </c>
      <c r="D1712" s="39">
        <v>382700</v>
      </c>
      <c r="E1712" s="39">
        <v>110</v>
      </c>
      <c r="F1712" s="10">
        <v>3401</v>
      </c>
      <c r="G1712" s="5" t="s">
        <v>62</v>
      </c>
      <c r="H1712" s="11">
        <v>2011</v>
      </c>
      <c r="I1712" s="12">
        <f>IF(ISBLANK(VLOOKUP($H1712*100+I$2,Feuil2!$A$3:$CQ$931,HLOOKUP(Feuil1!$F1712,Feuil2!$E$1:$DG$2,2,0),0)),"",VLOOKUP($H1712*100+I$2,Feuil2!$A$3:$CQ$931,HLOOKUP(Feuil1!$F1712,Feuil2!$E$1:$DG$2,2,0),0))</f>
        <v>0</v>
      </c>
      <c r="J1712" s="12">
        <f>IF(ISBLANK(VLOOKUP($H1712*100+J$2,Feuil2!$A$3:$CQ$931,HLOOKUP(Feuil1!$F1712,Feuil2!$E$1:$DG$2,2,0),0)),"",VLOOKUP($H1712*100+J$2,Feuil2!$A$3:$CQ$931,HLOOKUP(Feuil1!$F1712,Feuil2!$E$1:$DG$2,2,0),0))</f>
        <v>44.7</v>
      </c>
      <c r="K1712" s="12">
        <f>IF(ISBLANK(VLOOKUP($H1712*100+K$2,Feuil2!$A$3:$CQ$931,HLOOKUP(Feuil1!$F1712,Feuil2!$E$1:$DG$2,2,0),0)),"",VLOOKUP($H1712*100+K$2,Feuil2!$A$3:$CQ$931,HLOOKUP(Feuil1!$F1712,Feuil2!$E$1:$DG$2,2,0),0))</f>
        <v>132.6</v>
      </c>
      <c r="L1712" s="12">
        <f>IF(ISBLANK(VLOOKUP($H1712*100+L$2,Feuil2!$A$3:$CQ$931,HLOOKUP(Feuil1!$F1712,Feuil2!$E$1:$DG$2,2,0),0)),"",VLOOKUP($H1712*100+L$2,Feuil2!$A$3:$CQ$931,HLOOKUP(Feuil1!$F1712,Feuil2!$E$1:$DG$2,2,0),0))</f>
        <v>8</v>
      </c>
      <c r="M1712" s="12">
        <f>IF(ISBLANK(VLOOKUP($H1712*100+M$2,Feuil2!$A$3:$CQ$931,HLOOKUP(Feuil1!$F1712,Feuil2!$E$1:$DG$2,2,0),0)),"",VLOOKUP($H1712*100+M$2,Feuil2!$A$3:$CQ$931,HLOOKUP(Feuil1!$F1712,Feuil2!$E$1:$DG$2,2,0),0))</f>
        <v>30.5</v>
      </c>
      <c r="N1712" s="12">
        <f>IF(ISBLANK(VLOOKUP($H1712*100+N$2,Feuil2!$A$3:$CQ$931,HLOOKUP(Feuil1!$F1712,Feuil2!$E$1:$DG$2,2,0),0)),"",VLOOKUP($H1712*100+N$2,Feuil2!$A$3:$CQ$931,HLOOKUP(Feuil1!$F1712,Feuil2!$E$1:$DG$2,2,0),0))</f>
        <v>10.3</v>
      </c>
      <c r="O1712" s="12">
        <f>IF(ISBLANK(VLOOKUP($H1712*100+O$2,Feuil2!$A$3:$CQ$931,HLOOKUP(Feuil1!$F1712,Feuil2!$E$1:$DG$2,2,0),0)),"",VLOOKUP($H1712*100+O$2,Feuil2!$A$3:$CQ$931,HLOOKUP(Feuil1!$F1712,Feuil2!$E$1:$DG$2,2,0),0))</f>
        <v>2.4</v>
      </c>
      <c r="P1712" s="12">
        <f>IF(ISBLANK(VLOOKUP($H1712*100+P$2,Feuil2!$A$3:$CQ$931,HLOOKUP(Feuil1!$F1712,Feuil2!$E$1:$DG$2,2,0),0)),"",VLOOKUP($H1712*100+P$2,Feuil2!$A$3:$CQ$931,HLOOKUP(Feuil1!$F1712,Feuil2!$E$1:$DG$2,2,0),0))</f>
        <v>47.5</v>
      </c>
      <c r="Q1712" s="12">
        <f>IF(ISBLANK(VLOOKUP($H1712*100+Q$2,Feuil2!$A$3:$CQ$931,HLOOKUP(Feuil1!$F1712,Feuil2!$E$1:$DG$2,2,0),0)),"",VLOOKUP($H1712*100+Q$2,Feuil2!$A$3:$CQ$931,HLOOKUP(Feuil1!$F1712,Feuil2!$E$1:$DG$2,2,0),0))</f>
        <v>47.5</v>
      </c>
      <c r="R1712" s="12">
        <f>IF(ISBLANK(VLOOKUP($H1712*100+R$2,Feuil2!$A$3:$CQ$931,HLOOKUP(Feuil1!$F1712,Feuil2!$E$1:$DG$2,2,0),0)),"",VLOOKUP($H1712*100+R$2,Feuil2!$A$3:$CQ$931,HLOOKUP(Feuil1!$F1712,Feuil2!$E$1:$DG$2,2,0),0))</f>
        <v>0</v>
      </c>
      <c r="S1712" s="12">
        <f>IF(ISBLANK(VLOOKUP($H1712*100+S$2,Feuil2!$A$3:$CQ$931,HLOOKUP(Feuil1!$F1712,Feuil2!$E$1:$DG$2,2,0),0)),"",VLOOKUP($H1712*100+S$2,Feuil2!$A$3:$CQ$931,HLOOKUP(Feuil1!$F1712,Feuil2!$E$1:$DG$2,2,0),0))</f>
        <v>0</v>
      </c>
      <c r="T1712" s="12">
        <f>IF(ISBLANK(VLOOKUP($H1712*100+T$2,Feuil2!$A$3:$CQ$931,HLOOKUP(Feuil1!$F1712,Feuil2!$E$1:$DG$2,2,0),0)),"",VLOOKUP($H1712*100+T$2,Feuil2!$A$3:$CQ$931,HLOOKUP(Feuil1!$F1712,Feuil2!$E$1:$DG$2,2,0),0))</f>
        <v>0</v>
      </c>
      <c r="U1712" s="12">
        <f t="shared" si="48"/>
        <v>323.5</v>
      </c>
    </row>
    <row r="1713" spans="1:44" x14ac:dyDescent="0.35">
      <c r="A1713" s="10" t="s">
        <v>117</v>
      </c>
      <c r="B1713" s="8" t="s">
        <v>61</v>
      </c>
      <c r="C1713" s="39">
        <v>452450</v>
      </c>
      <c r="D1713" s="39">
        <v>382700</v>
      </c>
      <c r="E1713" s="39">
        <v>110</v>
      </c>
      <c r="F1713" s="10">
        <v>3401</v>
      </c>
      <c r="G1713" s="5" t="s">
        <v>62</v>
      </c>
      <c r="H1713" s="11">
        <v>2012</v>
      </c>
      <c r="I1713" s="12">
        <f>IF(ISBLANK(VLOOKUP($H1713*100+I$2,Feuil2!$A$3:$CQ$931,HLOOKUP(Feuil1!$F1713,Feuil2!$E$1:$DG$2,2,0),0)),"",VLOOKUP($H1713*100+I$2,Feuil2!$A$3:$CQ$931,HLOOKUP(Feuil1!$F1713,Feuil2!$E$1:$DG$2,2,0),0))</f>
        <v>26</v>
      </c>
      <c r="J1713" s="12">
        <f>IF(ISBLANK(VLOOKUP($H1713*100+J$2,Feuil2!$A$3:$CQ$931,HLOOKUP(Feuil1!$F1713,Feuil2!$E$1:$DG$2,2,0),0)),"",VLOOKUP($H1713*100+J$2,Feuil2!$A$3:$CQ$931,HLOOKUP(Feuil1!$F1713,Feuil2!$E$1:$DG$2,2,0),0))</f>
        <v>73</v>
      </c>
      <c r="K1713" s="12">
        <f>IF(ISBLANK(VLOOKUP($H1713*100+K$2,Feuil2!$A$3:$CQ$931,HLOOKUP(Feuil1!$F1713,Feuil2!$E$1:$DG$2,2,0),0)),"",VLOOKUP($H1713*100+K$2,Feuil2!$A$3:$CQ$931,HLOOKUP(Feuil1!$F1713,Feuil2!$E$1:$DG$2,2,0),0))</f>
        <v>91</v>
      </c>
      <c r="L1713" s="12">
        <f>IF(ISBLANK(VLOOKUP($H1713*100+L$2,Feuil2!$A$3:$CQ$931,HLOOKUP(Feuil1!$F1713,Feuil2!$E$1:$DG$2,2,0),0)),"",VLOOKUP($H1713*100+L$2,Feuil2!$A$3:$CQ$931,HLOOKUP(Feuil1!$F1713,Feuil2!$E$1:$DG$2,2,0),0))</f>
        <v>14</v>
      </c>
      <c r="M1713" s="12">
        <f>IF(ISBLANK(VLOOKUP($H1713*100+M$2,Feuil2!$A$3:$CQ$931,HLOOKUP(Feuil1!$F1713,Feuil2!$E$1:$DG$2,2,0),0)),"",VLOOKUP($H1713*100+M$2,Feuil2!$A$3:$CQ$931,HLOOKUP(Feuil1!$F1713,Feuil2!$E$1:$DG$2,2,0),0))</f>
        <v>55.2</v>
      </c>
      <c r="N1713" s="12">
        <f>IF(ISBLANK(VLOOKUP($H1713*100+N$2,Feuil2!$A$3:$CQ$931,HLOOKUP(Feuil1!$F1713,Feuil2!$E$1:$DG$2,2,0),0)),"",VLOOKUP($H1713*100+N$2,Feuil2!$A$3:$CQ$931,HLOOKUP(Feuil1!$F1713,Feuil2!$E$1:$DG$2,2,0),0))</f>
        <v>33.5</v>
      </c>
      <c r="O1713" s="12">
        <f>IF(ISBLANK(VLOOKUP($H1713*100+O$2,Feuil2!$A$3:$CQ$931,HLOOKUP(Feuil1!$F1713,Feuil2!$E$1:$DG$2,2,0),0)),"",VLOOKUP($H1713*100+O$2,Feuil2!$A$3:$CQ$931,HLOOKUP(Feuil1!$F1713,Feuil2!$E$1:$DG$2,2,0),0))</f>
        <v>118.8</v>
      </c>
      <c r="P1713" s="12">
        <f>IF(ISBLANK(VLOOKUP($H1713*100+P$2,Feuil2!$A$3:$CQ$931,HLOOKUP(Feuil1!$F1713,Feuil2!$E$1:$DG$2,2,0),0)),"",VLOOKUP($H1713*100+P$2,Feuil2!$A$3:$CQ$931,HLOOKUP(Feuil1!$F1713,Feuil2!$E$1:$DG$2,2,0),0))</f>
        <v>32.200000000000003</v>
      </c>
      <c r="Q1713" s="12">
        <f>IF(ISBLANK(VLOOKUP($H1713*100+Q$2,Feuil2!$A$3:$CQ$931,HLOOKUP(Feuil1!$F1713,Feuil2!$E$1:$DG$2,2,0),0)),"",VLOOKUP($H1713*100+Q$2,Feuil2!$A$3:$CQ$931,HLOOKUP(Feuil1!$F1713,Feuil2!$E$1:$DG$2,2,0),0))</f>
        <v>32.200000000000003</v>
      </c>
      <c r="R1713" s="12">
        <f>IF(ISBLANK(VLOOKUP($H1713*100+R$2,Feuil2!$A$3:$CQ$931,HLOOKUP(Feuil1!$F1713,Feuil2!$E$1:$DG$2,2,0),0)),"",VLOOKUP($H1713*100+R$2,Feuil2!$A$3:$CQ$931,HLOOKUP(Feuil1!$F1713,Feuil2!$E$1:$DG$2,2,0),0))</f>
        <v>0</v>
      </c>
      <c r="S1713" s="12">
        <f>IF(ISBLANK(VLOOKUP($H1713*100+S$2,Feuil2!$A$3:$CQ$931,HLOOKUP(Feuil1!$F1713,Feuil2!$E$1:$DG$2,2,0),0)),"",VLOOKUP($H1713*100+S$2,Feuil2!$A$3:$CQ$931,HLOOKUP(Feuil1!$F1713,Feuil2!$E$1:$DG$2,2,0),0))</f>
        <v>0</v>
      </c>
      <c r="T1713" s="12">
        <f>IF(ISBLANK(VLOOKUP($H1713*100+T$2,Feuil2!$A$3:$CQ$931,HLOOKUP(Feuil1!$F1713,Feuil2!$E$1:$DG$2,2,0),0)),"",VLOOKUP($H1713*100+T$2,Feuil2!$A$3:$CQ$931,HLOOKUP(Feuil1!$F1713,Feuil2!$E$1:$DG$2,2,0),0))</f>
        <v>0</v>
      </c>
      <c r="U1713" s="12">
        <f t="shared" si="48"/>
        <v>475.9</v>
      </c>
    </row>
    <row r="1714" spans="1:44" x14ac:dyDescent="0.35">
      <c r="A1714" s="10" t="s">
        <v>117</v>
      </c>
      <c r="B1714" s="8" t="s">
        <v>61</v>
      </c>
      <c r="C1714" s="39">
        <v>452450</v>
      </c>
      <c r="D1714" s="39">
        <v>382700</v>
      </c>
      <c r="E1714" s="39">
        <v>110</v>
      </c>
      <c r="F1714" s="10">
        <v>3401</v>
      </c>
      <c r="G1714" s="5" t="s">
        <v>62</v>
      </c>
      <c r="H1714" s="11">
        <v>2013</v>
      </c>
      <c r="I1714" s="12">
        <f>IF(ISBLANK(VLOOKUP($H1714*100+I$2,Feuil2!$A$3:$CQ$931,HLOOKUP(Feuil1!$F1714,Feuil2!$E$1:$DG$2,2,0),0)),"",VLOOKUP($H1714*100+I$2,Feuil2!$A$3:$CQ$931,HLOOKUP(Feuil1!$F1714,Feuil2!$E$1:$DG$2,2,0),0))</f>
        <v>63</v>
      </c>
      <c r="J1714" s="12">
        <f>IF(ISBLANK(VLOOKUP($H1714*100+J$2,Feuil2!$A$3:$CQ$931,HLOOKUP(Feuil1!$F1714,Feuil2!$E$1:$DG$2,2,0),0)),"",VLOOKUP($H1714*100+J$2,Feuil2!$A$3:$CQ$931,HLOOKUP(Feuil1!$F1714,Feuil2!$E$1:$DG$2,2,0),0))</f>
        <v>6</v>
      </c>
      <c r="K1714" s="12">
        <f>IF(ISBLANK(VLOOKUP($H1714*100+K$2,Feuil2!$A$3:$CQ$931,HLOOKUP(Feuil1!$F1714,Feuil2!$E$1:$DG$2,2,0),0)),"",VLOOKUP($H1714*100+K$2,Feuil2!$A$3:$CQ$931,HLOOKUP(Feuil1!$F1714,Feuil2!$E$1:$DG$2,2,0),0))</f>
        <v>60</v>
      </c>
      <c r="L1714" s="12">
        <f>IF(ISBLANK(VLOOKUP($H1714*100+L$2,Feuil2!$A$3:$CQ$931,HLOOKUP(Feuil1!$F1714,Feuil2!$E$1:$DG$2,2,0),0)),"",VLOOKUP($H1714*100+L$2,Feuil2!$A$3:$CQ$931,HLOOKUP(Feuil1!$F1714,Feuil2!$E$1:$DG$2,2,0),0))</f>
        <v>16</v>
      </c>
      <c r="M1714" s="12">
        <f>IF(ISBLANK(VLOOKUP($H1714*100+M$2,Feuil2!$A$3:$CQ$931,HLOOKUP(Feuil1!$F1714,Feuil2!$E$1:$DG$2,2,0),0)),"",VLOOKUP($H1714*100+M$2,Feuil2!$A$3:$CQ$931,HLOOKUP(Feuil1!$F1714,Feuil2!$E$1:$DG$2,2,0),0))</f>
        <v>98</v>
      </c>
      <c r="N1714" s="12">
        <f>IF(ISBLANK(VLOOKUP($H1714*100+N$2,Feuil2!$A$3:$CQ$931,HLOOKUP(Feuil1!$F1714,Feuil2!$E$1:$DG$2,2,0),0)),"",VLOOKUP($H1714*100+N$2,Feuil2!$A$3:$CQ$931,HLOOKUP(Feuil1!$F1714,Feuil2!$E$1:$DG$2,2,0),0))</f>
        <v>46</v>
      </c>
      <c r="O1714" s="12">
        <f>IF(ISBLANK(VLOOKUP($H1714*100+O$2,Feuil2!$A$3:$CQ$931,HLOOKUP(Feuil1!$F1714,Feuil2!$E$1:$DG$2,2,0),0)),"",VLOOKUP($H1714*100+O$2,Feuil2!$A$3:$CQ$931,HLOOKUP(Feuil1!$F1714,Feuil2!$E$1:$DG$2,2,0),0))</f>
        <v>9.4</v>
      </c>
      <c r="P1714" s="12">
        <f>IF(ISBLANK(VLOOKUP($H1714*100+P$2,Feuil2!$A$3:$CQ$931,HLOOKUP(Feuil1!$F1714,Feuil2!$E$1:$DG$2,2,0),0)),"",VLOOKUP($H1714*100+P$2,Feuil2!$A$3:$CQ$931,HLOOKUP(Feuil1!$F1714,Feuil2!$E$1:$DG$2,2,0),0))</f>
        <v>34</v>
      </c>
      <c r="Q1714" s="12">
        <f>IF(ISBLANK(VLOOKUP($H1714*100+Q$2,Feuil2!$A$3:$CQ$931,HLOOKUP(Feuil1!$F1714,Feuil2!$E$1:$DG$2,2,0),0)),"",VLOOKUP($H1714*100+Q$2,Feuil2!$A$3:$CQ$931,HLOOKUP(Feuil1!$F1714,Feuil2!$E$1:$DG$2,2,0),0))</f>
        <v>0</v>
      </c>
      <c r="R1714" s="12">
        <f>IF(ISBLANK(VLOOKUP($H1714*100+R$2,Feuil2!$A$3:$CQ$931,HLOOKUP(Feuil1!$F1714,Feuil2!$E$1:$DG$2,2,0),0)),"",VLOOKUP($H1714*100+R$2,Feuil2!$A$3:$CQ$931,HLOOKUP(Feuil1!$F1714,Feuil2!$E$1:$DG$2,2,0),0))</f>
        <v>1</v>
      </c>
      <c r="S1714" s="12">
        <f>IF(ISBLANK(VLOOKUP($H1714*100+S$2,Feuil2!$A$3:$CQ$931,HLOOKUP(Feuil1!$F1714,Feuil2!$E$1:$DG$2,2,0),0)),"",VLOOKUP($H1714*100+S$2,Feuil2!$A$3:$CQ$931,HLOOKUP(Feuil1!$F1714,Feuil2!$E$1:$DG$2,2,0),0))</f>
        <v>0</v>
      </c>
      <c r="T1714" s="12">
        <f>IF(ISBLANK(VLOOKUP($H1714*100+T$2,Feuil2!$A$3:$CQ$931,HLOOKUP(Feuil1!$F1714,Feuil2!$E$1:$DG$2,2,0),0)),"",VLOOKUP($H1714*100+T$2,Feuil2!$A$3:$CQ$931,HLOOKUP(Feuil1!$F1714,Feuil2!$E$1:$DG$2,2,0),0))</f>
        <v>0</v>
      </c>
      <c r="U1714" s="12">
        <f t="shared" si="48"/>
        <v>333.4</v>
      </c>
    </row>
    <row r="1715" spans="1:44" x14ac:dyDescent="0.35">
      <c r="A1715" s="10" t="s">
        <v>117</v>
      </c>
      <c r="B1715" s="8" t="s">
        <v>61</v>
      </c>
      <c r="C1715" s="39">
        <v>452450</v>
      </c>
      <c r="D1715" s="39">
        <v>382700</v>
      </c>
      <c r="E1715" s="39">
        <v>110</v>
      </c>
      <c r="F1715" s="10">
        <v>3401</v>
      </c>
      <c r="G1715" s="5" t="s">
        <v>62</v>
      </c>
      <c r="H1715" s="11">
        <v>2014</v>
      </c>
      <c r="I1715" s="12">
        <f>IF(ISBLANK(VLOOKUP($H1715*100+I$2,Feuil2!$A$3:$CQ$931,HLOOKUP(Feuil1!$F1715,Feuil2!$E$1:$DG$2,2,0),0)),"",VLOOKUP($H1715*100+I$2,Feuil2!$A$3:$CQ$931,HLOOKUP(Feuil1!$F1715,Feuil2!$E$1:$DG$2,2,0),0))</f>
        <v>2</v>
      </c>
      <c r="J1715" s="12">
        <f>IF(ISBLANK(VLOOKUP($H1715*100+J$2,Feuil2!$A$3:$CQ$931,HLOOKUP(Feuil1!$F1715,Feuil2!$E$1:$DG$2,2,0),0)),"",VLOOKUP($H1715*100+J$2,Feuil2!$A$3:$CQ$931,HLOOKUP(Feuil1!$F1715,Feuil2!$E$1:$DG$2,2,0),0))</f>
        <v>4</v>
      </c>
      <c r="K1715" s="12">
        <f>IF(ISBLANK(VLOOKUP($H1715*100+K$2,Feuil2!$A$3:$CQ$931,HLOOKUP(Feuil1!$F1715,Feuil2!$E$1:$DG$2,2,0),0)),"",VLOOKUP($H1715*100+K$2,Feuil2!$A$3:$CQ$931,HLOOKUP(Feuil1!$F1715,Feuil2!$E$1:$DG$2,2,0),0))</f>
        <v>133</v>
      </c>
      <c r="L1715" s="12">
        <f>IF(ISBLANK(VLOOKUP($H1715*100+L$2,Feuil2!$A$3:$CQ$931,HLOOKUP(Feuil1!$F1715,Feuil2!$E$1:$DG$2,2,0),0)),"",VLOOKUP($H1715*100+L$2,Feuil2!$A$3:$CQ$931,HLOOKUP(Feuil1!$F1715,Feuil2!$E$1:$DG$2,2,0),0))</f>
        <v>30</v>
      </c>
      <c r="M1715" s="12">
        <f>IF(ISBLANK(VLOOKUP($H1715*100+M$2,Feuil2!$A$3:$CQ$931,HLOOKUP(Feuil1!$F1715,Feuil2!$E$1:$DG$2,2,0),0)),"",VLOOKUP($H1715*100+M$2,Feuil2!$A$3:$CQ$931,HLOOKUP(Feuil1!$F1715,Feuil2!$E$1:$DG$2,2,0),0))</f>
        <v>92</v>
      </c>
      <c r="N1715" s="12">
        <f>IF(ISBLANK(VLOOKUP($H1715*100+N$2,Feuil2!$A$3:$CQ$931,HLOOKUP(Feuil1!$F1715,Feuil2!$E$1:$DG$2,2,0),0)),"",VLOOKUP($H1715*100+N$2,Feuil2!$A$3:$CQ$931,HLOOKUP(Feuil1!$F1715,Feuil2!$E$1:$DG$2,2,0),0))</f>
        <v>25</v>
      </c>
      <c r="O1715" s="12">
        <f>IF(ISBLANK(VLOOKUP($H1715*100+O$2,Feuil2!$A$3:$CQ$931,HLOOKUP(Feuil1!$F1715,Feuil2!$E$1:$DG$2,2,0),0)),"",VLOOKUP($H1715*100+O$2,Feuil2!$A$3:$CQ$931,HLOOKUP(Feuil1!$F1715,Feuil2!$E$1:$DG$2,2,0),0))</f>
        <v>77</v>
      </c>
      <c r="P1715" s="12">
        <f>IF(ISBLANK(VLOOKUP($H1715*100+P$2,Feuil2!$A$3:$CQ$931,HLOOKUP(Feuil1!$F1715,Feuil2!$E$1:$DG$2,2,0),0)),"",VLOOKUP($H1715*100+P$2,Feuil2!$A$3:$CQ$931,HLOOKUP(Feuil1!$F1715,Feuil2!$E$1:$DG$2,2,0),0))</f>
        <v>10</v>
      </c>
      <c r="Q1715" s="12">
        <f>IF(ISBLANK(VLOOKUP($H1715*100+Q$2,Feuil2!$A$3:$CQ$931,HLOOKUP(Feuil1!$F1715,Feuil2!$E$1:$DG$2,2,0),0)),"",VLOOKUP($H1715*100+Q$2,Feuil2!$A$3:$CQ$931,HLOOKUP(Feuil1!$F1715,Feuil2!$E$1:$DG$2,2,0),0))</f>
        <v>19</v>
      </c>
      <c r="R1715" s="12">
        <f>IF(ISBLANK(VLOOKUP($H1715*100+R$2,Feuil2!$A$3:$CQ$931,HLOOKUP(Feuil1!$F1715,Feuil2!$E$1:$DG$2,2,0),0)),"",VLOOKUP($H1715*100+R$2,Feuil2!$A$3:$CQ$931,HLOOKUP(Feuil1!$F1715,Feuil2!$E$1:$DG$2,2,0),0))</f>
        <v>4</v>
      </c>
      <c r="S1715" s="12">
        <f>IF(ISBLANK(VLOOKUP($H1715*100+S$2,Feuil2!$A$3:$CQ$931,HLOOKUP(Feuil1!$F1715,Feuil2!$E$1:$DG$2,2,0),0)),"",VLOOKUP($H1715*100+S$2,Feuil2!$A$3:$CQ$931,HLOOKUP(Feuil1!$F1715,Feuil2!$E$1:$DG$2,2,0),0))</f>
        <v>0</v>
      </c>
      <c r="T1715" s="12">
        <f>IF(ISBLANK(VLOOKUP($H1715*100+T$2,Feuil2!$A$3:$CQ$931,HLOOKUP(Feuil1!$F1715,Feuil2!$E$1:$DG$2,2,0),0)),"",VLOOKUP($H1715*100+T$2,Feuil2!$A$3:$CQ$931,HLOOKUP(Feuil1!$F1715,Feuil2!$E$1:$DG$2,2,0),0))</f>
        <v>0</v>
      </c>
      <c r="U1715" s="12">
        <f t="shared" si="48"/>
        <v>396</v>
      </c>
    </row>
    <row r="1716" spans="1:44" x14ac:dyDescent="0.35">
      <c r="A1716" s="10" t="s">
        <v>117</v>
      </c>
      <c r="B1716" s="8" t="s">
        <v>61</v>
      </c>
      <c r="C1716" s="39">
        <v>452450</v>
      </c>
      <c r="D1716" s="39">
        <v>382700</v>
      </c>
      <c r="E1716" s="39">
        <v>110</v>
      </c>
      <c r="F1716" s="10">
        <v>3401</v>
      </c>
      <c r="G1716" s="5" t="s">
        <v>62</v>
      </c>
      <c r="H1716" s="11">
        <v>2015</v>
      </c>
      <c r="I1716" s="12">
        <f>IF(ISBLANK(VLOOKUP($H1716*100+I$2,Feuil2!$A$3:$CQ$931,HLOOKUP(Feuil1!$F1716,Feuil2!$E$1:$DG$2,2,0),0)),"",VLOOKUP($H1716*100+I$2,Feuil2!$A$3:$CQ$931,HLOOKUP(Feuil1!$F1716,Feuil2!$E$1:$DG$2,2,0),0))</f>
        <v>0</v>
      </c>
      <c r="J1716" s="12">
        <f>IF(ISBLANK(VLOOKUP($H1716*100+J$2,Feuil2!$A$3:$CQ$931,HLOOKUP(Feuil1!$F1716,Feuil2!$E$1:$DG$2,2,0),0)),"",VLOOKUP($H1716*100+J$2,Feuil2!$A$3:$CQ$931,HLOOKUP(Feuil1!$F1716,Feuil2!$E$1:$DG$2,2,0),0))</f>
        <v>25</v>
      </c>
      <c r="K1716" s="12">
        <f>IF(ISBLANK(VLOOKUP($H1716*100+K$2,Feuil2!$A$3:$CQ$931,HLOOKUP(Feuil1!$F1716,Feuil2!$E$1:$DG$2,2,0),0)),"",VLOOKUP($H1716*100+K$2,Feuil2!$A$3:$CQ$931,HLOOKUP(Feuil1!$F1716,Feuil2!$E$1:$DG$2,2,0),0))</f>
        <v>11</v>
      </c>
      <c r="L1716" s="12">
        <f>IF(ISBLANK(VLOOKUP($H1716*100+L$2,Feuil2!$A$3:$CQ$931,HLOOKUP(Feuil1!$F1716,Feuil2!$E$1:$DG$2,2,0),0)),"",VLOOKUP($H1716*100+L$2,Feuil2!$A$3:$CQ$931,HLOOKUP(Feuil1!$F1716,Feuil2!$E$1:$DG$2,2,0),0))</f>
        <v>0</v>
      </c>
      <c r="M1716" s="12">
        <f>IF(ISBLANK(VLOOKUP($H1716*100+M$2,Feuil2!$A$3:$CQ$931,HLOOKUP(Feuil1!$F1716,Feuil2!$E$1:$DG$2,2,0),0)),"",VLOOKUP($H1716*100+M$2,Feuil2!$A$3:$CQ$931,HLOOKUP(Feuil1!$F1716,Feuil2!$E$1:$DG$2,2,0),0))</f>
        <v>12</v>
      </c>
      <c r="N1716" s="12">
        <f>IF(ISBLANK(VLOOKUP($H1716*100+N$2,Feuil2!$A$3:$CQ$931,HLOOKUP(Feuil1!$F1716,Feuil2!$E$1:$DG$2,2,0),0)),"",VLOOKUP($H1716*100+N$2,Feuil2!$A$3:$CQ$931,HLOOKUP(Feuil1!$F1716,Feuil2!$E$1:$DG$2,2,0),0))</f>
        <v>56</v>
      </c>
      <c r="O1716" s="12">
        <f>IF(ISBLANK(VLOOKUP($H1716*100+O$2,Feuil2!$A$3:$CQ$931,HLOOKUP(Feuil1!$F1716,Feuil2!$E$1:$DG$2,2,0),0)),"",VLOOKUP($H1716*100+O$2,Feuil2!$A$3:$CQ$931,HLOOKUP(Feuil1!$F1716,Feuil2!$E$1:$DG$2,2,0),0))</f>
        <v>44</v>
      </c>
      <c r="P1716" s="12">
        <f>IF(ISBLANK(VLOOKUP($H1716*100+P$2,Feuil2!$A$3:$CQ$931,HLOOKUP(Feuil1!$F1716,Feuil2!$E$1:$DG$2,2,0),0)),"",VLOOKUP($H1716*100+P$2,Feuil2!$A$3:$CQ$931,HLOOKUP(Feuil1!$F1716,Feuil2!$E$1:$DG$2,2,0),0))</f>
        <v>10</v>
      </c>
      <c r="Q1716" s="12">
        <f>IF(ISBLANK(VLOOKUP($H1716*100+Q$2,Feuil2!$A$3:$CQ$931,HLOOKUP(Feuil1!$F1716,Feuil2!$E$1:$DG$2,2,0),0)),"",VLOOKUP($H1716*100+Q$2,Feuil2!$A$3:$CQ$931,HLOOKUP(Feuil1!$F1716,Feuil2!$E$1:$DG$2,2,0),0))</f>
        <v>35</v>
      </c>
      <c r="R1716" s="12">
        <f>IF(ISBLANK(VLOOKUP($H1716*100+R$2,Feuil2!$A$3:$CQ$931,HLOOKUP(Feuil1!$F1716,Feuil2!$E$1:$DG$2,2,0),0)),"",VLOOKUP($H1716*100+R$2,Feuil2!$A$3:$CQ$931,HLOOKUP(Feuil1!$F1716,Feuil2!$E$1:$DG$2,2,0),0))</f>
        <v>0</v>
      </c>
      <c r="S1716" s="12">
        <f>IF(ISBLANK(VLOOKUP($H1716*100+S$2,Feuil2!$A$3:$CQ$931,HLOOKUP(Feuil1!$F1716,Feuil2!$E$1:$DG$2,2,0),0)),"",VLOOKUP($H1716*100+S$2,Feuil2!$A$3:$CQ$931,HLOOKUP(Feuil1!$F1716,Feuil2!$E$1:$DG$2,2,0),0))</f>
        <v>0</v>
      </c>
      <c r="T1716" s="12">
        <f>IF(ISBLANK(VLOOKUP($H1716*100+T$2,Feuil2!$A$3:$CQ$931,HLOOKUP(Feuil1!$F1716,Feuil2!$E$1:$DG$2,2,0),0)),"",VLOOKUP($H1716*100+T$2,Feuil2!$A$3:$CQ$931,HLOOKUP(Feuil1!$F1716,Feuil2!$E$1:$DG$2,2,0),0))</f>
        <v>0</v>
      </c>
      <c r="U1716" s="12">
        <f t="shared" si="48"/>
        <v>193</v>
      </c>
    </row>
    <row r="1717" spans="1:44" x14ac:dyDescent="0.35">
      <c r="A1717" s="10" t="s">
        <v>117</v>
      </c>
      <c r="B1717" s="8" t="s">
        <v>61</v>
      </c>
      <c r="C1717" s="39">
        <v>452450</v>
      </c>
      <c r="D1717" s="39">
        <v>382700</v>
      </c>
      <c r="E1717" s="39">
        <v>110</v>
      </c>
      <c r="F1717" s="10">
        <v>3401</v>
      </c>
      <c r="G1717" s="5" t="s">
        <v>62</v>
      </c>
      <c r="H1717" s="11">
        <v>2016</v>
      </c>
      <c r="I1717" s="12">
        <f>IF(ISBLANK(VLOOKUP($H1717*100+I$2,Feuil2!$A$3:$CQ$931,HLOOKUP(Feuil1!$F1717,Feuil2!$E$1:$DG$2,2,0),0)),"",VLOOKUP($H1717*100+I$2,Feuil2!$A$3:$CQ$931,HLOOKUP(Feuil1!$F1717,Feuil2!$E$1:$DG$2,2,0),0))</f>
        <v>2</v>
      </c>
      <c r="J1717" s="12">
        <f>IF(ISBLANK(VLOOKUP($H1717*100+J$2,Feuil2!$A$3:$CQ$931,HLOOKUP(Feuil1!$F1717,Feuil2!$E$1:$DG$2,2,0),0)),"",VLOOKUP($H1717*100+J$2,Feuil2!$A$3:$CQ$931,HLOOKUP(Feuil1!$F1717,Feuil2!$E$1:$DG$2,2,0),0))</f>
        <v>27</v>
      </c>
      <c r="K1717" s="12">
        <f>IF(ISBLANK(VLOOKUP($H1717*100+K$2,Feuil2!$A$3:$CQ$931,HLOOKUP(Feuil1!$F1717,Feuil2!$E$1:$DG$2,2,0),0)),"",VLOOKUP($H1717*100+K$2,Feuil2!$A$3:$CQ$931,HLOOKUP(Feuil1!$F1717,Feuil2!$E$1:$DG$2,2,0),0))</f>
        <v>73</v>
      </c>
      <c r="L1717" s="12">
        <f>IF(ISBLANK(VLOOKUP($H1717*100+L$2,Feuil2!$A$3:$CQ$931,HLOOKUP(Feuil1!$F1717,Feuil2!$E$1:$DG$2,2,0),0)),"",VLOOKUP($H1717*100+L$2,Feuil2!$A$3:$CQ$931,HLOOKUP(Feuil1!$F1717,Feuil2!$E$1:$DG$2,2,0),0))</f>
        <v>61</v>
      </c>
      <c r="M1717" s="12">
        <f>IF(ISBLANK(VLOOKUP($H1717*100+M$2,Feuil2!$A$3:$CQ$931,HLOOKUP(Feuil1!$F1717,Feuil2!$E$1:$DG$2,2,0),0)),"",VLOOKUP($H1717*100+M$2,Feuil2!$A$3:$CQ$931,HLOOKUP(Feuil1!$F1717,Feuil2!$E$1:$DG$2,2,0),0))</f>
        <v>36</v>
      </c>
      <c r="N1717" s="12">
        <f>IF(ISBLANK(VLOOKUP($H1717*100+N$2,Feuil2!$A$3:$CQ$931,HLOOKUP(Feuil1!$F1717,Feuil2!$E$1:$DG$2,2,0),0)),"",VLOOKUP($H1717*100+N$2,Feuil2!$A$3:$CQ$931,HLOOKUP(Feuil1!$F1717,Feuil2!$E$1:$DG$2,2,0),0))</f>
        <v>133</v>
      </c>
      <c r="O1717" s="12">
        <f>IF(ISBLANK(VLOOKUP($H1717*100+O$2,Feuil2!$A$3:$CQ$931,HLOOKUP(Feuil1!$F1717,Feuil2!$E$1:$DG$2,2,0),0)),"",VLOOKUP($H1717*100+O$2,Feuil2!$A$3:$CQ$931,HLOOKUP(Feuil1!$F1717,Feuil2!$E$1:$DG$2,2,0),0))</f>
        <v>23</v>
      </c>
      <c r="P1717" s="12">
        <f>IF(ISBLANK(VLOOKUP($H1717*100+P$2,Feuil2!$A$3:$CQ$931,HLOOKUP(Feuil1!$F1717,Feuil2!$E$1:$DG$2,2,0),0)),"",VLOOKUP($H1717*100+P$2,Feuil2!$A$3:$CQ$931,HLOOKUP(Feuil1!$F1717,Feuil2!$E$1:$DG$2,2,0),0))</f>
        <v>5</v>
      </c>
      <c r="Q1717" s="12">
        <f>IF(ISBLANK(VLOOKUP($H1717*100+Q$2,Feuil2!$A$3:$CQ$931,HLOOKUP(Feuil1!$F1717,Feuil2!$E$1:$DG$2,2,0),0)),"",VLOOKUP($H1717*100+Q$2,Feuil2!$A$3:$CQ$931,HLOOKUP(Feuil1!$F1717,Feuil2!$E$1:$DG$2,2,0),0))</f>
        <v>6</v>
      </c>
      <c r="R1717" s="12">
        <f>IF(ISBLANK(VLOOKUP($H1717*100+R$2,Feuil2!$A$3:$CQ$931,HLOOKUP(Feuil1!$F1717,Feuil2!$E$1:$DG$2,2,0),0)),"",VLOOKUP($H1717*100+R$2,Feuil2!$A$3:$CQ$931,HLOOKUP(Feuil1!$F1717,Feuil2!$E$1:$DG$2,2,0),0))</f>
        <v>4</v>
      </c>
      <c r="S1717" s="12">
        <f>IF(ISBLANK(VLOOKUP($H1717*100+S$2,Feuil2!$A$3:$CQ$931,HLOOKUP(Feuil1!$F1717,Feuil2!$E$1:$DG$2,2,0),0)),"",VLOOKUP($H1717*100+S$2,Feuil2!$A$3:$CQ$931,HLOOKUP(Feuil1!$F1717,Feuil2!$E$1:$DG$2,2,0),0))</f>
        <v>0</v>
      </c>
      <c r="T1717" s="12">
        <f>IF(ISBLANK(VLOOKUP($H1717*100+T$2,Feuil2!$A$3:$CQ$931,HLOOKUP(Feuil1!$F1717,Feuil2!$E$1:$DG$2,2,0),0)),"",VLOOKUP($H1717*100+T$2,Feuil2!$A$3:$CQ$931,HLOOKUP(Feuil1!$F1717,Feuil2!$E$1:$DG$2,2,0),0))</f>
        <v>4</v>
      </c>
      <c r="U1717" s="12">
        <f t="shared" si="48"/>
        <v>374</v>
      </c>
    </row>
    <row r="1718" spans="1:44" x14ac:dyDescent="0.35">
      <c r="A1718" s="10" t="s">
        <v>117</v>
      </c>
      <c r="B1718" s="8" t="s">
        <v>61</v>
      </c>
      <c r="C1718" s="39">
        <v>452450</v>
      </c>
      <c r="D1718" s="39">
        <v>382700</v>
      </c>
      <c r="E1718" s="39">
        <v>110</v>
      </c>
      <c r="F1718" s="29">
        <v>3401</v>
      </c>
      <c r="G1718" s="5" t="s">
        <v>62</v>
      </c>
      <c r="H1718" s="31">
        <v>2017</v>
      </c>
      <c r="I1718" s="12">
        <v>0</v>
      </c>
      <c r="J1718" s="12">
        <v>1.3</v>
      </c>
      <c r="K1718" s="12">
        <v>29.2</v>
      </c>
      <c r="L1718" s="12">
        <v>49.8</v>
      </c>
      <c r="M1718" s="12">
        <v>58.4</v>
      </c>
      <c r="N1718" s="12">
        <v>55.2</v>
      </c>
      <c r="O1718" s="12">
        <v>146.4</v>
      </c>
      <c r="P1718" s="12">
        <v>70.599999999999994</v>
      </c>
      <c r="Q1718" s="12">
        <v>5.7</v>
      </c>
      <c r="R1718" s="12">
        <v>0</v>
      </c>
      <c r="S1718" s="12">
        <v>0</v>
      </c>
      <c r="T1718" s="12">
        <v>0</v>
      </c>
      <c r="U1718" s="12">
        <f t="shared" si="48"/>
        <v>416.59999999999997</v>
      </c>
    </row>
    <row r="1719" spans="1:44" x14ac:dyDescent="0.35">
      <c r="A1719" s="10" t="s">
        <v>117</v>
      </c>
      <c r="B1719" s="8" t="s">
        <v>61</v>
      </c>
      <c r="C1719" s="39">
        <v>452450</v>
      </c>
      <c r="D1719" s="39">
        <v>382700</v>
      </c>
      <c r="E1719" s="39">
        <v>110</v>
      </c>
      <c r="F1719" s="29">
        <v>3401</v>
      </c>
      <c r="G1719" s="5" t="s">
        <v>62</v>
      </c>
      <c r="H1719" s="31">
        <v>2018</v>
      </c>
      <c r="I1719" s="12">
        <v>14.1</v>
      </c>
      <c r="J1719" s="12">
        <v>131.6</v>
      </c>
      <c r="K1719" s="12">
        <v>37.799999999999997</v>
      </c>
      <c r="L1719" s="12">
        <v>1.2</v>
      </c>
      <c r="M1719" s="12">
        <v>47.7</v>
      </c>
      <c r="N1719" s="12">
        <v>26.4</v>
      </c>
      <c r="O1719" s="12">
        <v>22.3</v>
      </c>
      <c r="P1719" s="12">
        <v>22</v>
      </c>
      <c r="Q1719" s="12">
        <v>0</v>
      </c>
      <c r="R1719" s="12">
        <v>0</v>
      </c>
      <c r="S1719" s="12">
        <v>0</v>
      </c>
      <c r="T1719" s="12">
        <v>0</v>
      </c>
      <c r="U1719" s="12">
        <f t="shared" si="48"/>
        <v>303.09999999999997</v>
      </c>
    </row>
    <row r="1720" spans="1:44" x14ac:dyDescent="0.35">
      <c r="A1720" s="10" t="s">
        <v>117</v>
      </c>
      <c r="B1720" s="8" t="s">
        <v>61</v>
      </c>
      <c r="C1720" s="39">
        <v>452450</v>
      </c>
      <c r="D1720" s="39">
        <v>382700</v>
      </c>
      <c r="E1720" s="39">
        <v>110</v>
      </c>
      <c r="F1720" s="29">
        <v>3401</v>
      </c>
      <c r="G1720" s="5" t="s">
        <v>62</v>
      </c>
      <c r="H1720" s="31">
        <v>2019</v>
      </c>
      <c r="I1720" s="12">
        <v>0</v>
      </c>
      <c r="J1720" s="12">
        <v>22.2</v>
      </c>
      <c r="K1720" s="12">
        <v>53.5</v>
      </c>
      <c r="L1720" s="12">
        <v>43.5</v>
      </c>
      <c r="M1720" s="12">
        <v>43.2</v>
      </c>
      <c r="N1720" s="12">
        <v>1.5</v>
      </c>
      <c r="O1720" s="12">
        <v>36.299999999999997</v>
      </c>
      <c r="P1720" s="12">
        <v>30.4</v>
      </c>
      <c r="Q1720" s="12">
        <v>17.7</v>
      </c>
      <c r="R1720" s="12">
        <v>1.2</v>
      </c>
      <c r="S1720" s="12">
        <v>0</v>
      </c>
      <c r="T1720" s="12">
        <v>0</v>
      </c>
      <c r="U1720" s="12">
        <f t="shared" si="48"/>
        <v>249.49999999999997</v>
      </c>
    </row>
    <row r="1721" spans="1:44" x14ac:dyDescent="0.35">
      <c r="A1721" s="10" t="s">
        <v>117</v>
      </c>
      <c r="B1721" s="8" t="s">
        <v>61</v>
      </c>
      <c r="C1721" s="39">
        <v>452450</v>
      </c>
      <c r="D1721" s="39">
        <v>382700</v>
      </c>
      <c r="E1721" s="39">
        <v>110</v>
      </c>
      <c r="F1721" s="29">
        <v>3401</v>
      </c>
      <c r="G1721" s="5" t="s">
        <v>62</v>
      </c>
      <c r="H1721" s="31">
        <v>2020</v>
      </c>
      <c r="I1721" s="12">
        <v>20.100000000000001</v>
      </c>
      <c r="J1721" s="12">
        <v>20.6</v>
      </c>
      <c r="K1721" s="12">
        <v>30.7</v>
      </c>
      <c r="L1721" s="12">
        <v>66.099999999999994</v>
      </c>
      <c r="M1721" s="12">
        <v>127.7</v>
      </c>
      <c r="N1721" s="12">
        <v>45.7</v>
      </c>
      <c r="O1721" s="12">
        <v>52.9</v>
      </c>
      <c r="P1721" s="12">
        <v>45.4</v>
      </c>
      <c r="Q1721" s="12">
        <v>6</v>
      </c>
      <c r="R1721" s="12">
        <v>0.5</v>
      </c>
      <c r="S1721" s="12">
        <v>0</v>
      </c>
      <c r="T1721" s="12">
        <v>0</v>
      </c>
      <c r="U1721" s="12">
        <f t="shared" si="48"/>
        <v>415.69999999999993</v>
      </c>
    </row>
    <row r="1722" spans="1:44" x14ac:dyDescent="0.35">
      <c r="A1722" s="10" t="s">
        <v>117</v>
      </c>
      <c r="B1722" s="8" t="s">
        <v>61</v>
      </c>
      <c r="C1722" s="39">
        <v>452450</v>
      </c>
      <c r="D1722" s="39">
        <v>382700</v>
      </c>
      <c r="E1722" s="39">
        <v>110</v>
      </c>
      <c r="F1722" s="29">
        <v>3401</v>
      </c>
      <c r="G1722" s="5" t="s">
        <v>62</v>
      </c>
      <c r="H1722" s="31">
        <v>2021</v>
      </c>
      <c r="I1722" s="12">
        <v>1</v>
      </c>
      <c r="J1722" s="12">
        <v>0</v>
      </c>
      <c r="K1722" s="12">
        <v>38.299999999999997</v>
      </c>
      <c r="L1722" s="12">
        <v>40.299999999999997</v>
      </c>
      <c r="M1722" s="12">
        <v>2.6</v>
      </c>
      <c r="N1722" s="12">
        <v>10.5</v>
      </c>
      <c r="O1722" s="12">
        <v>71.2</v>
      </c>
      <c r="P1722" s="12">
        <v>28.6</v>
      </c>
      <c r="Q1722" s="12">
        <v>18.7</v>
      </c>
      <c r="R1722" s="12">
        <v>0</v>
      </c>
      <c r="S1722" s="12">
        <v>0</v>
      </c>
      <c r="T1722" s="12">
        <v>0</v>
      </c>
      <c r="U1722" s="12">
        <f t="shared" si="48"/>
        <v>211.19999999999996</v>
      </c>
      <c r="V1722" s="59">
        <v>346.41</v>
      </c>
    </row>
    <row r="1723" spans="1:44" s="55" customFormat="1" x14ac:dyDescent="0.35">
      <c r="A1723" s="55" t="s">
        <v>65</v>
      </c>
      <c r="B1723" s="55" t="s">
        <v>66</v>
      </c>
      <c r="F1723" s="56">
        <v>6405</v>
      </c>
      <c r="G1723" s="55" t="s">
        <v>178</v>
      </c>
      <c r="H1723" s="53">
        <v>1940</v>
      </c>
      <c r="I1723" s="54" t="str">
        <f>IF(ISBLANK(VLOOKUP($H1723*100+I$2,Feuil2!$A$3:$CQ$931,HLOOKUP(Feuil1!$F1723,Feuil2!$E$1:$DG$2,2,0),0)),"",VLOOKUP($H1723*100+I$2,Feuil2!$A$3:$CQ$931,HLOOKUP(Feuil1!$F1723,Feuil2!$E$1:$DG$2,2,0),0))</f>
        <v/>
      </c>
      <c r="J1723" s="54" t="str">
        <f>IF(ISBLANK(VLOOKUP($H1723*100+J$2,Feuil2!$A$3:$CQ$931,HLOOKUP(Feuil1!$F1723,Feuil2!$E$1:$DG$2,2,0),0)),"",VLOOKUP($H1723*100+J$2,Feuil2!$A$3:$CQ$931,HLOOKUP(Feuil1!$F1723,Feuil2!$E$1:$DG$2,2,0),0))</f>
        <v/>
      </c>
      <c r="K1723" s="54" t="str">
        <f>IF(ISBLANK(VLOOKUP($H1723*100+K$2,Feuil2!$A$3:$CQ$931,HLOOKUP(Feuil1!$F1723,Feuil2!$E$1:$DG$2,2,0),0)),"",VLOOKUP($H1723*100+K$2,Feuil2!$A$3:$CQ$931,HLOOKUP(Feuil1!$F1723,Feuil2!$E$1:$DG$2,2,0),0))</f>
        <v/>
      </c>
      <c r="L1723" s="54" t="str">
        <f>IF(ISBLANK(VLOOKUP($H1723*100+L$2,Feuil2!$A$3:$CQ$931,HLOOKUP(Feuil1!$F1723,Feuil2!$E$1:$DG$2,2,0),0)),"",VLOOKUP($H1723*100+L$2,Feuil2!$A$3:$CQ$931,HLOOKUP(Feuil1!$F1723,Feuil2!$E$1:$DG$2,2,0),0))</f>
        <v/>
      </c>
      <c r="M1723" s="54" t="str">
        <f>IF(ISBLANK(VLOOKUP($H1723*100+M$2,Feuil2!$A$3:$CQ$931,HLOOKUP(Feuil1!$F1723,Feuil2!$E$1:$DG$2,2,0),0)),"",VLOOKUP($H1723*100+M$2,Feuil2!$A$3:$CQ$931,HLOOKUP(Feuil1!$F1723,Feuil2!$E$1:$DG$2,2,0),0))</f>
        <v/>
      </c>
      <c r="N1723" s="54" t="str">
        <f>IF(ISBLANK(VLOOKUP($H1723*100+N$2,Feuil2!$A$3:$CQ$931,HLOOKUP(Feuil1!$F1723,Feuil2!$E$1:$DG$2,2,0),0)),"",VLOOKUP($H1723*100+N$2,Feuil2!$A$3:$CQ$931,HLOOKUP(Feuil1!$F1723,Feuil2!$E$1:$DG$2,2,0),0))</f>
        <v/>
      </c>
      <c r="O1723" s="54" t="str">
        <f>IF(ISBLANK(VLOOKUP($H1723*100+O$2,Feuil2!$A$3:$CQ$931,HLOOKUP(Feuil1!$F1723,Feuil2!$E$1:$DG$2,2,0),0)),"",VLOOKUP($H1723*100+O$2,Feuil2!$A$3:$CQ$931,HLOOKUP(Feuil1!$F1723,Feuil2!$E$1:$DG$2,2,0),0))</f>
        <v/>
      </c>
      <c r="P1723" s="54" t="str">
        <f>IF(ISBLANK(VLOOKUP($H1723*100+P$2,Feuil2!$A$3:$CQ$931,HLOOKUP(Feuil1!$F1723,Feuil2!$E$1:$DG$2,2,0),0)),"",VLOOKUP($H1723*100+P$2,Feuil2!$A$3:$CQ$931,HLOOKUP(Feuil1!$F1723,Feuil2!$E$1:$DG$2,2,0),0))</f>
        <v/>
      </c>
      <c r="Q1723" s="54" t="str">
        <f>IF(ISBLANK(VLOOKUP($H1723*100+Q$2,Feuil2!$A$3:$CQ$931,HLOOKUP(Feuil1!$F1723,Feuil2!$E$1:$DG$2,2,0),0)),"",VLOOKUP($H1723*100+Q$2,Feuil2!$A$3:$CQ$931,HLOOKUP(Feuil1!$F1723,Feuil2!$E$1:$DG$2,2,0),0))</f>
        <v/>
      </c>
      <c r="R1723" s="54" t="str">
        <f>IF(ISBLANK(VLOOKUP($H1723*100+R$2,Feuil2!$A$3:$CQ$931,HLOOKUP(Feuil1!$F1723,Feuil2!$E$1:$DG$2,2,0),0)),"",VLOOKUP($H1723*100+R$2,Feuil2!$A$3:$CQ$931,HLOOKUP(Feuil1!$F1723,Feuil2!$E$1:$DG$2,2,0),0))</f>
        <v/>
      </c>
      <c r="S1723" s="54" t="str">
        <f>IF(ISBLANK(VLOOKUP($H1723*100+S$2,Feuil2!$A$3:$CQ$931,HLOOKUP(Feuil1!$F1723,Feuil2!$E$1:$DG$2,2,0),0)),"",VLOOKUP($H1723*100+S$2,Feuil2!$A$3:$CQ$931,HLOOKUP(Feuil1!$F1723,Feuil2!$E$1:$DG$2,2,0),0))</f>
        <v/>
      </c>
      <c r="T1723" s="54" t="str">
        <f>IF(ISBLANK(VLOOKUP($H1723*100+T$2,Feuil2!$A$3:$CQ$931,HLOOKUP(Feuil1!$F1723,Feuil2!$E$1:$DG$2,2,0),0)),"",VLOOKUP($H1723*100+T$2,Feuil2!$A$3:$CQ$931,HLOOKUP(Feuil1!$F1723,Feuil2!$E$1:$DG$2,2,0),0))</f>
        <v/>
      </c>
      <c r="U1723" s="54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</row>
    <row r="1724" spans="1:44" x14ac:dyDescent="0.35">
      <c r="A1724" s="43" t="s">
        <v>65</v>
      </c>
      <c r="B1724" s="8" t="s">
        <v>66</v>
      </c>
      <c r="F1724" s="33">
        <v>6405</v>
      </c>
      <c r="G1724" s="5" t="s">
        <v>178</v>
      </c>
      <c r="H1724" s="35">
        <v>1941</v>
      </c>
      <c r="I1724" s="12" t="str">
        <f>IF(ISBLANK(VLOOKUP($H1724*100+I$2,Feuil2!$A$3:$CQ$931,HLOOKUP(Feuil1!$F1724,Feuil2!$E$1:$DG$2,2,0),0)),"",VLOOKUP($H1724*100+I$2,Feuil2!$A$3:$CQ$931,HLOOKUP(Feuil1!$F1724,Feuil2!$E$1:$DG$2,2,0),0))</f>
        <v/>
      </c>
      <c r="J1724" s="12" t="str">
        <f>IF(ISBLANK(VLOOKUP($H1724*100+J$2,Feuil2!$A$3:$CQ$931,HLOOKUP(Feuil1!$F1724,Feuil2!$E$1:$DG$2,2,0),0)),"",VLOOKUP($H1724*100+J$2,Feuil2!$A$3:$CQ$931,HLOOKUP(Feuil1!$F1724,Feuil2!$E$1:$DG$2,2,0),0))</f>
        <v/>
      </c>
      <c r="K1724" s="12" t="str">
        <f>IF(ISBLANK(VLOOKUP($H1724*100+K$2,Feuil2!$A$3:$CQ$931,HLOOKUP(Feuil1!$F1724,Feuil2!$E$1:$DG$2,2,0),0)),"",VLOOKUP($H1724*100+K$2,Feuil2!$A$3:$CQ$931,HLOOKUP(Feuil1!$F1724,Feuil2!$E$1:$DG$2,2,0),0))</f>
        <v/>
      </c>
      <c r="L1724" s="12" t="str">
        <f>IF(ISBLANK(VLOOKUP($H1724*100+L$2,Feuil2!$A$3:$CQ$931,HLOOKUP(Feuil1!$F1724,Feuil2!$E$1:$DG$2,2,0),0)),"",VLOOKUP($H1724*100+L$2,Feuil2!$A$3:$CQ$931,HLOOKUP(Feuil1!$F1724,Feuil2!$E$1:$DG$2,2,0),0))</f>
        <v/>
      </c>
      <c r="M1724" s="12" t="str">
        <f>IF(ISBLANK(VLOOKUP($H1724*100+M$2,Feuil2!$A$3:$CQ$931,HLOOKUP(Feuil1!$F1724,Feuil2!$E$1:$DG$2,2,0),0)),"",VLOOKUP($H1724*100+M$2,Feuil2!$A$3:$CQ$931,HLOOKUP(Feuil1!$F1724,Feuil2!$E$1:$DG$2,2,0),0))</f>
        <v/>
      </c>
      <c r="N1724" s="12" t="str">
        <f>IF(ISBLANK(VLOOKUP($H1724*100+N$2,Feuil2!$A$3:$CQ$931,HLOOKUP(Feuil1!$F1724,Feuil2!$E$1:$DG$2,2,0),0)),"",VLOOKUP($H1724*100+N$2,Feuil2!$A$3:$CQ$931,HLOOKUP(Feuil1!$F1724,Feuil2!$E$1:$DG$2,2,0),0))</f>
        <v/>
      </c>
      <c r="O1724" s="12" t="str">
        <f>IF(ISBLANK(VLOOKUP($H1724*100+O$2,Feuil2!$A$3:$CQ$931,HLOOKUP(Feuil1!$F1724,Feuil2!$E$1:$DG$2,2,0),0)),"",VLOOKUP($H1724*100+O$2,Feuil2!$A$3:$CQ$931,HLOOKUP(Feuil1!$F1724,Feuil2!$E$1:$DG$2,2,0),0))</f>
        <v/>
      </c>
      <c r="P1724" s="12" t="str">
        <f>IF(ISBLANK(VLOOKUP($H1724*100+P$2,Feuil2!$A$3:$CQ$931,HLOOKUP(Feuil1!$F1724,Feuil2!$E$1:$DG$2,2,0),0)),"",VLOOKUP($H1724*100+P$2,Feuil2!$A$3:$CQ$931,HLOOKUP(Feuil1!$F1724,Feuil2!$E$1:$DG$2,2,0),0))</f>
        <v/>
      </c>
      <c r="Q1724" s="12" t="str">
        <f>IF(ISBLANK(VLOOKUP($H1724*100+Q$2,Feuil2!$A$3:$CQ$931,HLOOKUP(Feuil1!$F1724,Feuil2!$E$1:$DG$2,2,0),0)),"",VLOOKUP($H1724*100+Q$2,Feuil2!$A$3:$CQ$931,HLOOKUP(Feuil1!$F1724,Feuil2!$E$1:$DG$2,2,0),0))</f>
        <v/>
      </c>
      <c r="R1724" s="12" t="str">
        <f>IF(ISBLANK(VLOOKUP($H1724*100+R$2,Feuil2!$A$3:$CQ$931,HLOOKUP(Feuil1!$F1724,Feuil2!$E$1:$DG$2,2,0),0)),"",VLOOKUP($H1724*100+R$2,Feuil2!$A$3:$CQ$931,HLOOKUP(Feuil1!$F1724,Feuil2!$E$1:$DG$2,2,0),0))</f>
        <v/>
      </c>
      <c r="S1724" s="12" t="str">
        <f>IF(ISBLANK(VLOOKUP($H1724*100+S$2,Feuil2!$A$3:$CQ$931,HLOOKUP(Feuil1!$F1724,Feuil2!$E$1:$DG$2,2,0),0)),"",VLOOKUP($H1724*100+S$2,Feuil2!$A$3:$CQ$931,HLOOKUP(Feuil1!$F1724,Feuil2!$E$1:$DG$2,2,0),0))</f>
        <v/>
      </c>
      <c r="T1724" s="12" t="str">
        <f>IF(ISBLANK(VLOOKUP($H1724*100+T$2,Feuil2!$A$3:$CQ$931,HLOOKUP(Feuil1!$F1724,Feuil2!$E$1:$DG$2,2,0),0)),"",VLOOKUP($H1724*100+T$2,Feuil2!$A$3:$CQ$931,HLOOKUP(Feuil1!$F1724,Feuil2!$E$1:$DG$2,2,0),0))</f>
        <v/>
      </c>
      <c r="U1724" s="12"/>
      <c r="Y1724" s="55"/>
      <c r="Z1724" s="55"/>
      <c r="AA1724" s="55"/>
      <c r="AB1724" s="55"/>
      <c r="AC1724" s="55"/>
      <c r="AD1724" s="55"/>
      <c r="AE1724" s="55"/>
      <c r="AF1724" s="55"/>
      <c r="AG1724" s="55"/>
      <c r="AH1724" s="55"/>
      <c r="AI1724" s="55"/>
      <c r="AJ1724" s="55"/>
      <c r="AK1724" s="55"/>
      <c r="AL1724" s="55"/>
      <c r="AM1724" s="55"/>
      <c r="AN1724" s="55"/>
      <c r="AO1724" s="55"/>
      <c r="AP1724" s="55"/>
      <c r="AQ1724" s="55"/>
      <c r="AR1724" s="55"/>
    </row>
    <row r="1725" spans="1:44" x14ac:dyDescent="0.35">
      <c r="A1725" s="42" t="s">
        <v>65</v>
      </c>
      <c r="B1725" s="8" t="s">
        <v>66</v>
      </c>
      <c r="F1725" s="10">
        <v>6405</v>
      </c>
      <c r="G1725" s="5" t="s">
        <v>178</v>
      </c>
      <c r="H1725" s="11">
        <v>1942</v>
      </c>
      <c r="I1725" s="12" t="str">
        <f>IF(ISBLANK(VLOOKUP($H1725*100+I$2,Feuil2!$A$3:$CQ$931,HLOOKUP(Feuil1!$F1725,Feuil2!$E$1:$DG$2,2,0),0)),"",VLOOKUP($H1725*100+I$2,Feuil2!$A$3:$CQ$931,HLOOKUP(Feuil1!$F1725,Feuil2!$E$1:$DG$2,2,0),0))</f>
        <v/>
      </c>
      <c r="J1725" s="12" t="str">
        <f>IF(ISBLANK(VLOOKUP($H1725*100+J$2,Feuil2!$A$3:$CQ$931,HLOOKUP(Feuil1!$F1725,Feuil2!$E$1:$DG$2,2,0),0)),"",VLOOKUP($H1725*100+J$2,Feuil2!$A$3:$CQ$931,HLOOKUP(Feuil1!$F1725,Feuil2!$E$1:$DG$2,2,0),0))</f>
        <v/>
      </c>
      <c r="K1725" s="12" t="str">
        <f>IF(ISBLANK(VLOOKUP($H1725*100+K$2,Feuil2!$A$3:$CQ$931,HLOOKUP(Feuil1!$F1725,Feuil2!$E$1:$DG$2,2,0),0)),"",VLOOKUP($H1725*100+K$2,Feuil2!$A$3:$CQ$931,HLOOKUP(Feuil1!$F1725,Feuil2!$E$1:$DG$2,2,0),0))</f>
        <v/>
      </c>
      <c r="L1725" s="12" t="str">
        <f>IF(ISBLANK(VLOOKUP($H1725*100+L$2,Feuil2!$A$3:$CQ$931,HLOOKUP(Feuil1!$F1725,Feuil2!$E$1:$DG$2,2,0),0)),"",VLOOKUP($H1725*100+L$2,Feuil2!$A$3:$CQ$931,HLOOKUP(Feuil1!$F1725,Feuil2!$E$1:$DG$2,2,0),0))</f>
        <v/>
      </c>
      <c r="M1725" s="12" t="str">
        <f>IF(ISBLANK(VLOOKUP($H1725*100+M$2,Feuil2!$A$3:$CQ$931,HLOOKUP(Feuil1!$F1725,Feuil2!$E$1:$DG$2,2,0),0)),"",VLOOKUP($H1725*100+M$2,Feuil2!$A$3:$CQ$931,HLOOKUP(Feuil1!$F1725,Feuil2!$E$1:$DG$2,2,0),0))</f>
        <v/>
      </c>
      <c r="N1725" s="12" t="str">
        <f>IF(ISBLANK(VLOOKUP($H1725*100+N$2,Feuil2!$A$3:$CQ$931,HLOOKUP(Feuil1!$F1725,Feuil2!$E$1:$DG$2,2,0),0)),"",VLOOKUP($H1725*100+N$2,Feuil2!$A$3:$CQ$931,HLOOKUP(Feuil1!$F1725,Feuil2!$E$1:$DG$2,2,0),0))</f>
        <v/>
      </c>
      <c r="O1725" s="12" t="str">
        <f>IF(ISBLANK(VLOOKUP($H1725*100+O$2,Feuil2!$A$3:$CQ$931,HLOOKUP(Feuil1!$F1725,Feuil2!$E$1:$DG$2,2,0),0)),"",VLOOKUP($H1725*100+O$2,Feuil2!$A$3:$CQ$931,HLOOKUP(Feuil1!$F1725,Feuil2!$E$1:$DG$2,2,0),0))</f>
        <v/>
      </c>
      <c r="P1725" s="12" t="str">
        <f>IF(ISBLANK(VLOOKUP($H1725*100+P$2,Feuil2!$A$3:$CQ$931,HLOOKUP(Feuil1!$F1725,Feuil2!$E$1:$DG$2,2,0),0)),"",VLOOKUP($H1725*100+P$2,Feuil2!$A$3:$CQ$931,HLOOKUP(Feuil1!$F1725,Feuil2!$E$1:$DG$2,2,0),0))</f>
        <v/>
      </c>
      <c r="Q1725" s="12" t="str">
        <f>IF(ISBLANK(VLOOKUP($H1725*100+Q$2,Feuil2!$A$3:$CQ$931,HLOOKUP(Feuil1!$F1725,Feuil2!$E$1:$DG$2,2,0),0)),"",VLOOKUP($H1725*100+Q$2,Feuil2!$A$3:$CQ$931,HLOOKUP(Feuil1!$F1725,Feuil2!$E$1:$DG$2,2,0),0))</f>
        <v/>
      </c>
      <c r="R1725" s="12" t="str">
        <f>IF(ISBLANK(VLOOKUP($H1725*100+R$2,Feuil2!$A$3:$CQ$931,HLOOKUP(Feuil1!$F1725,Feuil2!$E$1:$DG$2,2,0),0)),"",VLOOKUP($H1725*100+R$2,Feuil2!$A$3:$CQ$931,HLOOKUP(Feuil1!$F1725,Feuil2!$E$1:$DG$2,2,0),0))</f>
        <v/>
      </c>
      <c r="S1725" s="12" t="str">
        <f>IF(ISBLANK(VLOOKUP($H1725*100+S$2,Feuil2!$A$3:$CQ$931,HLOOKUP(Feuil1!$F1725,Feuil2!$E$1:$DG$2,2,0),0)),"",VLOOKUP($H1725*100+S$2,Feuil2!$A$3:$CQ$931,HLOOKUP(Feuil1!$F1725,Feuil2!$E$1:$DG$2,2,0),0))</f>
        <v/>
      </c>
      <c r="T1725" s="12" t="str">
        <f>IF(ISBLANK(VLOOKUP($H1725*100+T$2,Feuil2!$A$3:$CQ$931,HLOOKUP(Feuil1!$F1725,Feuil2!$E$1:$DG$2,2,0),0)),"",VLOOKUP($H1725*100+T$2,Feuil2!$A$3:$CQ$931,HLOOKUP(Feuil1!$F1725,Feuil2!$E$1:$DG$2,2,0),0))</f>
        <v/>
      </c>
      <c r="U1725" s="12"/>
    </row>
    <row r="1726" spans="1:44" x14ac:dyDescent="0.35">
      <c r="A1726" s="42" t="s">
        <v>65</v>
      </c>
      <c r="B1726" s="8" t="s">
        <v>66</v>
      </c>
      <c r="F1726" s="10">
        <v>6405</v>
      </c>
      <c r="G1726" s="5" t="s">
        <v>178</v>
      </c>
      <c r="H1726" s="11">
        <v>1943</v>
      </c>
      <c r="I1726" s="12" t="str">
        <f>IF(ISBLANK(VLOOKUP($H1726*100+I$2,Feuil2!$A$3:$CQ$931,HLOOKUP(Feuil1!$F1726,Feuil2!$E$1:$DG$2,2,0),0)),"",VLOOKUP($H1726*100+I$2,Feuil2!$A$3:$CQ$931,HLOOKUP(Feuil1!$F1726,Feuil2!$E$1:$DG$2,2,0),0))</f>
        <v/>
      </c>
      <c r="J1726" s="12" t="str">
        <f>IF(ISBLANK(VLOOKUP($H1726*100+J$2,Feuil2!$A$3:$CQ$931,HLOOKUP(Feuil1!$F1726,Feuil2!$E$1:$DG$2,2,0),0)),"",VLOOKUP($H1726*100+J$2,Feuil2!$A$3:$CQ$931,HLOOKUP(Feuil1!$F1726,Feuil2!$E$1:$DG$2,2,0),0))</f>
        <v/>
      </c>
      <c r="K1726" s="12" t="str">
        <f>IF(ISBLANK(VLOOKUP($H1726*100+K$2,Feuil2!$A$3:$CQ$931,HLOOKUP(Feuil1!$F1726,Feuil2!$E$1:$DG$2,2,0),0)),"",VLOOKUP($H1726*100+K$2,Feuil2!$A$3:$CQ$931,HLOOKUP(Feuil1!$F1726,Feuil2!$E$1:$DG$2,2,0),0))</f>
        <v/>
      </c>
      <c r="L1726" s="12" t="str">
        <f>IF(ISBLANK(VLOOKUP($H1726*100+L$2,Feuil2!$A$3:$CQ$931,HLOOKUP(Feuil1!$F1726,Feuil2!$E$1:$DG$2,2,0),0)),"",VLOOKUP($H1726*100+L$2,Feuil2!$A$3:$CQ$931,HLOOKUP(Feuil1!$F1726,Feuil2!$E$1:$DG$2,2,0),0))</f>
        <v/>
      </c>
      <c r="M1726" s="12" t="str">
        <f>IF(ISBLANK(VLOOKUP($H1726*100+M$2,Feuil2!$A$3:$CQ$931,HLOOKUP(Feuil1!$F1726,Feuil2!$E$1:$DG$2,2,0),0)),"",VLOOKUP($H1726*100+M$2,Feuil2!$A$3:$CQ$931,HLOOKUP(Feuil1!$F1726,Feuil2!$E$1:$DG$2,2,0),0))</f>
        <v/>
      </c>
      <c r="N1726" s="12" t="str">
        <f>IF(ISBLANK(VLOOKUP($H1726*100+N$2,Feuil2!$A$3:$CQ$931,HLOOKUP(Feuil1!$F1726,Feuil2!$E$1:$DG$2,2,0),0)),"",VLOOKUP($H1726*100+N$2,Feuil2!$A$3:$CQ$931,HLOOKUP(Feuil1!$F1726,Feuil2!$E$1:$DG$2,2,0),0))</f>
        <v/>
      </c>
      <c r="O1726" s="12" t="str">
        <f>IF(ISBLANK(VLOOKUP($H1726*100+O$2,Feuil2!$A$3:$CQ$931,HLOOKUP(Feuil1!$F1726,Feuil2!$E$1:$DG$2,2,0),0)),"",VLOOKUP($H1726*100+O$2,Feuil2!$A$3:$CQ$931,HLOOKUP(Feuil1!$F1726,Feuil2!$E$1:$DG$2,2,0),0))</f>
        <v/>
      </c>
      <c r="P1726" s="12" t="str">
        <f>IF(ISBLANK(VLOOKUP($H1726*100+P$2,Feuil2!$A$3:$CQ$931,HLOOKUP(Feuil1!$F1726,Feuil2!$E$1:$DG$2,2,0),0)),"",VLOOKUP($H1726*100+P$2,Feuil2!$A$3:$CQ$931,HLOOKUP(Feuil1!$F1726,Feuil2!$E$1:$DG$2,2,0),0))</f>
        <v/>
      </c>
      <c r="Q1726" s="12" t="str">
        <f>IF(ISBLANK(VLOOKUP($H1726*100+Q$2,Feuil2!$A$3:$CQ$931,HLOOKUP(Feuil1!$F1726,Feuil2!$E$1:$DG$2,2,0),0)),"",VLOOKUP($H1726*100+Q$2,Feuil2!$A$3:$CQ$931,HLOOKUP(Feuil1!$F1726,Feuil2!$E$1:$DG$2,2,0),0))</f>
        <v/>
      </c>
      <c r="R1726" s="12" t="str">
        <f>IF(ISBLANK(VLOOKUP($H1726*100+R$2,Feuil2!$A$3:$CQ$931,HLOOKUP(Feuil1!$F1726,Feuil2!$E$1:$DG$2,2,0),0)),"",VLOOKUP($H1726*100+R$2,Feuil2!$A$3:$CQ$931,HLOOKUP(Feuil1!$F1726,Feuil2!$E$1:$DG$2,2,0),0))</f>
        <v/>
      </c>
      <c r="S1726" s="12" t="str">
        <f>IF(ISBLANK(VLOOKUP($H1726*100+S$2,Feuil2!$A$3:$CQ$931,HLOOKUP(Feuil1!$F1726,Feuil2!$E$1:$DG$2,2,0),0)),"",VLOOKUP($H1726*100+S$2,Feuil2!$A$3:$CQ$931,HLOOKUP(Feuil1!$F1726,Feuil2!$E$1:$DG$2,2,0),0))</f>
        <v/>
      </c>
      <c r="T1726" s="12" t="str">
        <f>IF(ISBLANK(VLOOKUP($H1726*100+T$2,Feuil2!$A$3:$CQ$931,HLOOKUP(Feuil1!$F1726,Feuil2!$E$1:$DG$2,2,0),0)),"",VLOOKUP($H1726*100+T$2,Feuil2!$A$3:$CQ$931,HLOOKUP(Feuil1!$F1726,Feuil2!$E$1:$DG$2,2,0),0))</f>
        <v/>
      </c>
      <c r="U1726" s="12"/>
    </row>
    <row r="1727" spans="1:44" x14ac:dyDescent="0.35">
      <c r="A1727" s="42" t="s">
        <v>65</v>
      </c>
      <c r="B1727" s="8" t="s">
        <v>66</v>
      </c>
      <c r="F1727" s="10">
        <v>6405</v>
      </c>
      <c r="G1727" s="5" t="s">
        <v>178</v>
      </c>
      <c r="H1727" s="11">
        <v>1944</v>
      </c>
      <c r="I1727" s="12" t="str">
        <f>IF(ISBLANK(VLOOKUP($H1727*100+I$2,Feuil2!$A$3:$CQ$931,HLOOKUP(Feuil1!$F1727,Feuil2!$E$1:$DG$2,2,0),0)),"",VLOOKUP($H1727*100+I$2,Feuil2!$A$3:$CQ$931,HLOOKUP(Feuil1!$F1727,Feuil2!$E$1:$DG$2,2,0),0))</f>
        <v/>
      </c>
      <c r="J1727" s="12" t="str">
        <f>IF(ISBLANK(VLOOKUP($H1727*100+J$2,Feuil2!$A$3:$CQ$931,HLOOKUP(Feuil1!$F1727,Feuil2!$E$1:$DG$2,2,0),0)),"",VLOOKUP($H1727*100+J$2,Feuil2!$A$3:$CQ$931,HLOOKUP(Feuil1!$F1727,Feuil2!$E$1:$DG$2,2,0),0))</f>
        <v/>
      </c>
      <c r="K1727" s="12" t="str">
        <f>IF(ISBLANK(VLOOKUP($H1727*100+K$2,Feuil2!$A$3:$CQ$931,HLOOKUP(Feuil1!$F1727,Feuil2!$E$1:$DG$2,2,0),0)),"",VLOOKUP($H1727*100+K$2,Feuil2!$A$3:$CQ$931,HLOOKUP(Feuil1!$F1727,Feuil2!$E$1:$DG$2,2,0),0))</f>
        <v/>
      </c>
      <c r="L1727" s="12" t="str">
        <f>IF(ISBLANK(VLOOKUP($H1727*100+L$2,Feuil2!$A$3:$CQ$931,HLOOKUP(Feuil1!$F1727,Feuil2!$E$1:$DG$2,2,0),0)),"",VLOOKUP($H1727*100+L$2,Feuil2!$A$3:$CQ$931,HLOOKUP(Feuil1!$F1727,Feuil2!$E$1:$DG$2,2,0),0))</f>
        <v/>
      </c>
      <c r="M1727" s="12" t="str">
        <f>IF(ISBLANK(VLOOKUP($H1727*100+M$2,Feuil2!$A$3:$CQ$931,HLOOKUP(Feuil1!$F1727,Feuil2!$E$1:$DG$2,2,0),0)),"",VLOOKUP($H1727*100+M$2,Feuil2!$A$3:$CQ$931,HLOOKUP(Feuil1!$F1727,Feuil2!$E$1:$DG$2,2,0),0))</f>
        <v/>
      </c>
      <c r="N1727" s="12" t="str">
        <f>IF(ISBLANK(VLOOKUP($H1727*100+N$2,Feuil2!$A$3:$CQ$931,HLOOKUP(Feuil1!$F1727,Feuil2!$E$1:$DG$2,2,0),0)),"",VLOOKUP($H1727*100+N$2,Feuil2!$A$3:$CQ$931,HLOOKUP(Feuil1!$F1727,Feuil2!$E$1:$DG$2,2,0),0))</f>
        <v/>
      </c>
      <c r="O1727" s="12" t="str">
        <f>IF(ISBLANK(VLOOKUP($H1727*100+O$2,Feuil2!$A$3:$CQ$931,HLOOKUP(Feuil1!$F1727,Feuil2!$E$1:$DG$2,2,0),0)),"",VLOOKUP($H1727*100+O$2,Feuil2!$A$3:$CQ$931,HLOOKUP(Feuil1!$F1727,Feuil2!$E$1:$DG$2,2,0),0))</f>
        <v/>
      </c>
      <c r="P1727" s="12" t="str">
        <f>IF(ISBLANK(VLOOKUP($H1727*100+P$2,Feuil2!$A$3:$CQ$931,HLOOKUP(Feuil1!$F1727,Feuil2!$E$1:$DG$2,2,0),0)),"",VLOOKUP($H1727*100+P$2,Feuil2!$A$3:$CQ$931,HLOOKUP(Feuil1!$F1727,Feuil2!$E$1:$DG$2,2,0),0))</f>
        <v/>
      </c>
      <c r="Q1727" s="12" t="str">
        <f>IF(ISBLANK(VLOOKUP($H1727*100+Q$2,Feuil2!$A$3:$CQ$931,HLOOKUP(Feuil1!$F1727,Feuil2!$E$1:$DG$2,2,0),0)),"",VLOOKUP($H1727*100+Q$2,Feuil2!$A$3:$CQ$931,HLOOKUP(Feuil1!$F1727,Feuil2!$E$1:$DG$2,2,0),0))</f>
        <v/>
      </c>
      <c r="R1727" s="12" t="str">
        <f>IF(ISBLANK(VLOOKUP($H1727*100+R$2,Feuil2!$A$3:$CQ$931,HLOOKUP(Feuil1!$F1727,Feuil2!$E$1:$DG$2,2,0),0)),"",VLOOKUP($H1727*100+R$2,Feuil2!$A$3:$CQ$931,HLOOKUP(Feuil1!$F1727,Feuil2!$E$1:$DG$2,2,0),0))</f>
        <v/>
      </c>
      <c r="S1727" s="12" t="str">
        <f>IF(ISBLANK(VLOOKUP($H1727*100+S$2,Feuil2!$A$3:$CQ$931,HLOOKUP(Feuil1!$F1727,Feuil2!$E$1:$DG$2,2,0),0)),"",VLOOKUP($H1727*100+S$2,Feuil2!$A$3:$CQ$931,HLOOKUP(Feuil1!$F1727,Feuil2!$E$1:$DG$2,2,0),0))</f>
        <v/>
      </c>
      <c r="T1727" s="12" t="str">
        <f>IF(ISBLANK(VLOOKUP($H1727*100+T$2,Feuil2!$A$3:$CQ$931,HLOOKUP(Feuil1!$F1727,Feuil2!$E$1:$DG$2,2,0),0)),"",VLOOKUP($H1727*100+T$2,Feuil2!$A$3:$CQ$931,HLOOKUP(Feuil1!$F1727,Feuil2!$E$1:$DG$2,2,0),0))</f>
        <v/>
      </c>
      <c r="U1727" s="12"/>
    </row>
    <row r="1728" spans="1:44" x14ac:dyDescent="0.35">
      <c r="A1728" s="42" t="s">
        <v>65</v>
      </c>
      <c r="B1728" s="8" t="s">
        <v>66</v>
      </c>
      <c r="F1728" s="10">
        <v>6405</v>
      </c>
      <c r="G1728" s="5" t="s">
        <v>178</v>
      </c>
      <c r="H1728" s="11">
        <v>1945</v>
      </c>
      <c r="I1728" s="12" t="str">
        <f>IF(ISBLANK(VLOOKUP($H1728*100+I$2,Feuil2!$A$3:$CQ$931,HLOOKUP(Feuil1!$F1728,Feuil2!$E$1:$DG$2,2,0),0)),"",VLOOKUP($H1728*100+I$2,Feuil2!$A$3:$CQ$931,HLOOKUP(Feuil1!$F1728,Feuil2!$E$1:$DG$2,2,0),0))</f>
        <v/>
      </c>
      <c r="J1728" s="12" t="str">
        <f>IF(ISBLANK(VLOOKUP($H1728*100+J$2,Feuil2!$A$3:$CQ$931,HLOOKUP(Feuil1!$F1728,Feuil2!$E$1:$DG$2,2,0),0)),"",VLOOKUP($H1728*100+J$2,Feuil2!$A$3:$CQ$931,HLOOKUP(Feuil1!$F1728,Feuil2!$E$1:$DG$2,2,0),0))</f>
        <v/>
      </c>
      <c r="K1728" s="12" t="str">
        <f>IF(ISBLANK(VLOOKUP($H1728*100+K$2,Feuil2!$A$3:$CQ$931,HLOOKUP(Feuil1!$F1728,Feuil2!$E$1:$DG$2,2,0),0)),"",VLOOKUP($H1728*100+K$2,Feuil2!$A$3:$CQ$931,HLOOKUP(Feuil1!$F1728,Feuil2!$E$1:$DG$2,2,0),0))</f>
        <v/>
      </c>
      <c r="L1728" s="12" t="str">
        <f>IF(ISBLANK(VLOOKUP($H1728*100+L$2,Feuil2!$A$3:$CQ$931,HLOOKUP(Feuil1!$F1728,Feuil2!$E$1:$DG$2,2,0),0)),"",VLOOKUP($H1728*100+L$2,Feuil2!$A$3:$CQ$931,HLOOKUP(Feuil1!$F1728,Feuil2!$E$1:$DG$2,2,0),0))</f>
        <v/>
      </c>
      <c r="M1728" s="12" t="str">
        <f>IF(ISBLANK(VLOOKUP($H1728*100+M$2,Feuil2!$A$3:$CQ$931,HLOOKUP(Feuil1!$F1728,Feuil2!$E$1:$DG$2,2,0),0)),"",VLOOKUP($H1728*100+M$2,Feuil2!$A$3:$CQ$931,HLOOKUP(Feuil1!$F1728,Feuil2!$E$1:$DG$2,2,0),0))</f>
        <v/>
      </c>
      <c r="N1728" s="12" t="str">
        <f>IF(ISBLANK(VLOOKUP($H1728*100+N$2,Feuil2!$A$3:$CQ$931,HLOOKUP(Feuil1!$F1728,Feuil2!$E$1:$DG$2,2,0),0)),"",VLOOKUP($H1728*100+N$2,Feuil2!$A$3:$CQ$931,HLOOKUP(Feuil1!$F1728,Feuil2!$E$1:$DG$2,2,0),0))</f>
        <v/>
      </c>
      <c r="O1728" s="12" t="str">
        <f>IF(ISBLANK(VLOOKUP($H1728*100+O$2,Feuil2!$A$3:$CQ$931,HLOOKUP(Feuil1!$F1728,Feuil2!$E$1:$DG$2,2,0),0)),"",VLOOKUP($H1728*100+O$2,Feuil2!$A$3:$CQ$931,HLOOKUP(Feuil1!$F1728,Feuil2!$E$1:$DG$2,2,0),0))</f>
        <v/>
      </c>
      <c r="P1728" s="12" t="str">
        <f>IF(ISBLANK(VLOOKUP($H1728*100+P$2,Feuil2!$A$3:$CQ$931,HLOOKUP(Feuil1!$F1728,Feuil2!$E$1:$DG$2,2,0),0)),"",VLOOKUP($H1728*100+P$2,Feuil2!$A$3:$CQ$931,HLOOKUP(Feuil1!$F1728,Feuil2!$E$1:$DG$2,2,0),0))</f>
        <v/>
      </c>
      <c r="Q1728" s="12" t="str">
        <f>IF(ISBLANK(VLOOKUP($H1728*100+Q$2,Feuil2!$A$3:$CQ$931,HLOOKUP(Feuil1!$F1728,Feuil2!$E$1:$DG$2,2,0),0)),"",VLOOKUP($H1728*100+Q$2,Feuil2!$A$3:$CQ$931,HLOOKUP(Feuil1!$F1728,Feuil2!$E$1:$DG$2,2,0),0))</f>
        <v/>
      </c>
      <c r="R1728" s="12" t="str">
        <f>IF(ISBLANK(VLOOKUP($H1728*100+R$2,Feuil2!$A$3:$CQ$931,HLOOKUP(Feuil1!$F1728,Feuil2!$E$1:$DG$2,2,0),0)),"",VLOOKUP($H1728*100+R$2,Feuil2!$A$3:$CQ$931,HLOOKUP(Feuil1!$F1728,Feuil2!$E$1:$DG$2,2,0),0))</f>
        <v/>
      </c>
      <c r="S1728" s="12" t="str">
        <f>IF(ISBLANK(VLOOKUP($H1728*100+S$2,Feuil2!$A$3:$CQ$931,HLOOKUP(Feuil1!$F1728,Feuil2!$E$1:$DG$2,2,0),0)),"",VLOOKUP($H1728*100+S$2,Feuil2!$A$3:$CQ$931,HLOOKUP(Feuil1!$F1728,Feuil2!$E$1:$DG$2,2,0),0))</f>
        <v/>
      </c>
      <c r="T1728" s="12" t="str">
        <f>IF(ISBLANK(VLOOKUP($H1728*100+T$2,Feuil2!$A$3:$CQ$931,HLOOKUP(Feuil1!$F1728,Feuil2!$E$1:$DG$2,2,0),0)),"",VLOOKUP($H1728*100+T$2,Feuil2!$A$3:$CQ$931,HLOOKUP(Feuil1!$F1728,Feuil2!$E$1:$DG$2,2,0),0))</f>
        <v/>
      </c>
      <c r="U1728" s="12"/>
    </row>
    <row r="1729" spans="1:21" x14ac:dyDescent="0.35">
      <c r="A1729" s="42" t="s">
        <v>65</v>
      </c>
      <c r="B1729" s="8" t="s">
        <v>66</v>
      </c>
      <c r="F1729" s="10">
        <v>6405</v>
      </c>
      <c r="G1729" s="5" t="s">
        <v>178</v>
      </c>
      <c r="H1729" s="11">
        <v>1946</v>
      </c>
      <c r="I1729" s="12" t="str">
        <f>IF(ISBLANK(VLOOKUP($H1729*100+I$2,Feuil2!$A$3:$CQ$931,HLOOKUP(Feuil1!$F1729,Feuil2!$E$1:$DG$2,2,0),0)),"",VLOOKUP($H1729*100+I$2,Feuil2!$A$3:$CQ$931,HLOOKUP(Feuil1!$F1729,Feuil2!$E$1:$DG$2,2,0),0))</f>
        <v/>
      </c>
      <c r="J1729" s="12" t="str">
        <f>IF(ISBLANK(VLOOKUP($H1729*100+J$2,Feuil2!$A$3:$CQ$931,HLOOKUP(Feuil1!$F1729,Feuil2!$E$1:$DG$2,2,0),0)),"",VLOOKUP($H1729*100+J$2,Feuil2!$A$3:$CQ$931,HLOOKUP(Feuil1!$F1729,Feuil2!$E$1:$DG$2,2,0),0))</f>
        <v/>
      </c>
      <c r="K1729" s="12" t="str">
        <f>IF(ISBLANK(VLOOKUP($H1729*100+K$2,Feuil2!$A$3:$CQ$931,HLOOKUP(Feuil1!$F1729,Feuil2!$E$1:$DG$2,2,0),0)),"",VLOOKUP($H1729*100+K$2,Feuil2!$A$3:$CQ$931,HLOOKUP(Feuil1!$F1729,Feuil2!$E$1:$DG$2,2,0),0))</f>
        <v/>
      </c>
      <c r="L1729" s="12" t="str">
        <f>IF(ISBLANK(VLOOKUP($H1729*100+L$2,Feuil2!$A$3:$CQ$931,HLOOKUP(Feuil1!$F1729,Feuil2!$E$1:$DG$2,2,0),0)),"",VLOOKUP($H1729*100+L$2,Feuil2!$A$3:$CQ$931,HLOOKUP(Feuil1!$F1729,Feuil2!$E$1:$DG$2,2,0),0))</f>
        <v/>
      </c>
      <c r="M1729" s="12" t="str">
        <f>IF(ISBLANK(VLOOKUP($H1729*100+M$2,Feuil2!$A$3:$CQ$931,HLOOKUP(Feuil1!$F1729,Feuil2!$E$1:$DG$2,2,0),0)),"",VLOOKUP($H1729*100+M$2,Feuil2!$A$3:$CQ$931,HLOOKUP(Feuil1!$F1729,Feuil2!$E$1:$DG$2,2,0),0))</f>
        <v/>
      </c>
      <c r="N1729" s="12" t="str">
        <f>IF(ISBLANK(VLOOKUP($H1729*100+N$2,Feuil2!$A$3:$CQ$931,HLOOKUP(Feuil1!$F1729,Feuil2!$E$1:$DG$2,2,0),0)),"",VLOOKUP($H1729*100+N$2,Feuil2!$A$3:$CQ$931,HLOOKUP(Feuil1!$F1729,Feuil2!$E$1:$DG$2,2,0),0))</f>
        <v/>
      </c>
      <c r="O1729" s="12" t="str">
        <f>IF(ISBLANK(VLOOKUP($H1729*100+O$2,Feuil2!$A$3:$CQ$931,HLOOKUP(Feuil1!$F1729,Feuil2!$E$1:$DG$2,2,0),0)),"",VLOOKUP($H1729*100+O$2,Feuil2!$A$3:$CQ$931,HLOOKUP(Feuil1!$F1729,Feuil2!$E$1:$DG$2,2,0),0))</f>
        <v/>
      </c>
      <c r="P1729" s="12" t="str">
        <f>IF(ISBLANK(VLOOKUP($H1729*100+P$2,Feuil2!$A$3:$CQ$931,HLOOKUP(Feuil1!$F1729,Feuil2!$E$1:$DG$2,2,0),0)),"",VLOOKUP($H1729*100+P$2,Feuil2!$A$3:$CQ$931,HLOOKUP(Feuil1!$F1729,Feuil2!$E$1:$DG$2,2,0),0))</f>
        <v/>
      </c>
      <c r="Q1729" s="12" t="str">
        <f>IF(ISBLANK(VLOOKUP($H1729*100+Q$2,Feuil2!$A$3:$CQ$931,HLOOKUP(Feuil1!$F1729,Feuil2!$E$1:$DG$2,2,0),0)),"",VLOOKUP($H1729*100+Q$2,Feuil2!$A$3:$CQ$931,HLOOKUP(Feuil1!$F1729,Feuil2!$E$1:$DG$2,2,0),0))</f>
        <v/>
      </c>
      <c r="R1729" s="12" t="str">
        <f>IF(ISBLANK(VLOOKUP($H1729*100+R$2,Feuil2!$A$3:$CQ$931,HLOOKUP(Feuil1!$F1729,Feuil2!$E$1:$DG$2,2,0),0)),"",VLOOKUP($H1729*100+R$2,Feuil2!$A$3:$CQ$931,HLOOKUP(Feuil1!$F1729,Feuil2!$E$1:$DG$2,2,0),0))</f>
        <v/>
      </c>
      <c r="S1729" s="12" t="str">
        <f>IF(ISBLANK(VLOOKUP($H1729*100+S$2,Feuil2!$A$3:$CQ$931,HLOOKUP(Feuil1!$F1729,Feuil2!$E$1:$DG$2,2,0),0)),"",VLOOKUP($H1729*100+S$2,Feuil2!$A$3:$CQ$931,HLOOKUP(Feuil1!$F1729,Feuil2!$E$1:$DG$2,2,0),0))</f>
        <v/>
      </c>
      <c r="T1729" s="12" t="str">
        <f>IF(ISBLANK(VLOOKUP($H1729*100+T$2,Feuil2!$A$3:$CQ$931,HLOOKUP(Feuil1!$F1729,Feuil2!$E$1:$DG$2,2,0),0)),"",VLOOKUP($H1729*100+T$2,Feuil2!$A$3:$CQ$931,HLOOKUP(Feuil1!$F1729,Feuil2!$E$1:$DG$2,2,0),0))</f>
        <v/>
      </c>
      <c r="U1729" s="12"/>
    </row>
    <row r="1730" spans="1:21" x14ac:dyDescent="0.35">
      <c r="A1730" s="42" t="s">
        <v>65</v>
      </c>
      <c r="B1730" s="8" t="s">
        <v>66</v>
      </c>
      <c r="F1730" s="10">
        <v>6405</v>
      </c>
      <c r="G1730" s="5" t="s">
        <v>178</v>
      </c>
      <c r="H1730" s="11">
        <v>1947</v>
      </c>
      <c r="I1730" s="12" t="str">
        <f>IF(ISBLANK(VLOOKUP($H1730*100+I$2,Feuil2!$A$3:$CQ$931,HLOOKUP(Feuil1!$F1730,Feuil2!$E$1:$DG$2,2,0),0)),"",VLOOKUP($H1730*100+I$2,Feuil2!$A$3:$CQ$931,HLOOKUP(Feuil1!$F1730,Feuil2!$E$1:$DG$2,2,0),0))</f>
        <v/>
      </c>
      <c r="J1730" s="12" t="str">
        <f>IF(ISBLANK(VLOOKUP($H1730*100+J$2,Feuil2!$A$3:$CQ$931,HLOOKUP(Feuil1!$F1730,Feuil2!$E$1:$DG$2,2,0),0)),"",VLOOKUP($H1730*100+J$2,Feuil2!$A$3:$CQ$931,HLOOKUP(Feuil1!$F1730,Feuil2!$E$1:$DG$2,2,0),0))</f>
        <v/>
      </c>
      <c r="K1730" s="12" t="str">
        <f>IF(ISBLANK(VLOOKUP($H1730*100+K$2,Feuil2!$A$3:$CQ$931,HLOOKUP(Feuil1!$F1730,Feuil2!$E$1:$DG$2,2,0),0)),"",VLOOKUP($H1730*100+K$2,Feuil2!$A$3:$CQ$931,HLOOKUP(Feuil1!$F1730,Feuil2!$E$1:$DG$2,2,0),0))</f>
        <v/>
      </c>
      <c r="L1730" s="12" t="str">
        <f>IF(ISBLANK(VLOOKUP($H1730*100+L$2,Feuil2!$A$3:$CQ$931,HLOOKUP(Feuil1!$F1730,Feuil2!$E$1:$DG$2,2,0),0)),"",VLOOKUP($H1730*100+L$2,Feuil2!$A$3:$CQ$931,HLOOKUP(Feuil1!$F1730,Feuil2!$E$1:$DG$2,2,0),0))</f>
        <v/>
      </c>
      <c r="M1730" s="12" t="str">
        <f>IF(ISBLANK(VLOOKUP($H1730*100+M$2,Feuil2!$A$3:$CQ$931,HLOOKUP(Feuil1!$F1730,Feuil2!$E$1:$DG$2,2,0),0)),"",VLOOKUP($H1730*100+M$2,Feuil2!$A$3:$CQ$931,HLOOKUP(Feuil1!$F1730,Feuil2!$E$1:$DG$2,2,0),0))</f>
        <v/>
      </c>
      <c r="N1730" s="12" t="str">
        <f>IF(ISBLANK(VLOOKUP($H1730*100+N$2,Feuil2!$A$3:$CQ$931,HLOOKUP(Feuil1!$F1730,Feuil2!$E$1:$DG$2,2,0),0)),"",VLOOKUP($H1730*100+N$2,Feuil2!$A$3:$CQ$931,HLOOKUP(Feuil1!$F1730,Feuil2!$E$1:$DG$2,2,0),0))</f>
        <v/>
      </c>
      <c r="O1730" s="12" t="str">
        <f>IF(ISBLANK(VLOOKUP($H1730*100+O$2,Feuil2!$A$3:$CQ$931,HLOOKUP(Feuil1!$F1730,Feuil2!$E$1:$DG$2,2,0),0)),"",VLOOKUP($H1730*100+O$2,Feuil2!$A$3:$CQ$931,HLOOKUP(Feuil1!$F1730,Feuil2!$E$1:$DG$2,2,0),0))</f>
        <v/>
      </c>
      <c r="P1730" s="12" t="str">
        <f>IF(ISBLANK(VLOOKUP($H1730*100+P$2,Feuil2!$A$3:$CQ$931,HLOOKUP(Feuil1!$F1730,Feuil2!$E$1:$DG$2,2,0),0)),"",VLOOKUP($H1730*100+P$2,Feuil2!$A$3:$CQ$931,HLOOKUP(Feuil1!$F1730,Feuil2!$E$1:$DG$2,2,0),0))</f>
        <v/>
      </c>
      <c r="Q1730" s="12" t="str">
        <f>IF(ISBLANK(VLOOKUP($H1730*100+Q$2,Feuil2!$A$3:$CQ$931,HLOOKUP(Feuil1!$F1730,Feuil2!$E$1:$DG$2,2,0),0)),"",VLOOKUP($H1730*100+Q$2,Feuil2!$A$3:$CQ$931,HLOOKUP(Feuil1!$F1730,Feuil2!$E$1:$DG$2,2,0),0))</f>
        <v/>
      </c>
      <c r="R1730" s="12" t="str">
        <f>IF(ISBLANK(VLOOKUP($H1730*100+R$2,Feuil2!$A$3:$CQ$931,HLOOKUP(Feuil1!$F1730,Feuil2!$E$1:$DG$2,2,0),0)),"",VLOOKUP($H1730*100+R$2,Feuil2!$A$3:$CQ$931,HLOOKUP(Feuil1!$F1730,Feuil2!$E$1:$DG$2,2,0),0))</f>
        <v/>
      </c>
      <c r="S1730" s="12" t="str">
        <f>IF(ISBLANK(VLOOKUP($H1730*100+S$2,Feuil2!$A$3:$CQ$931,HLOOKUP(Feuil1!$F1730,Feuil2!$E$1:$DG$2,2,0),0)),"",VLOOKUP($H1730*100+S$2,Feuil2!$A$3:$CQ$931,HLOOKUP(Feuil1!$F1730,Feuil2!$E$1:$DG$2,2,0),0))</f>
        <v/>
      </c>
      <c r="T1730" s="12" t="str">
        <f>IF(ISBLANK(VLOOKUP($H1730*100+T$2,Feuil2!$A$3:$CQ$931,HLOOKUP(Feuil1!$F1730,Feuil2!$E$1:$DG$2,2,0),0)),"",VLOOKUP($H1730*100+T$2,Feuil2!$A$3:$CQ$931,HLOOKUP(Feuil1!$F1730,Feuil2!$E$1:$DG$2,2,0),0))</f>
        <v/>
      </c>
      <c r="U1730" s="12"/>
    </row>
    <row r="1731" spans="1:21" x14ac:dyDescent="0.35">
      <c r="A1731" s="42" t="s">
        <v>65</v>
      </c>
      <c r="B1731" s="8" t="s">
        <v>66</v>
      </c>
      <c r="F1731" s="10">
        <v>6405</v>
      </c>
      <c r="G1731" s="5" t="s">
        <v>178</v>
      </c>
      <c r="H1731" s="11">
        <v>1948</v>
      </c>
      <c r="I1731" s="12" t="str">
        <f>IF(ISBLANK(VLOOKUP($H1731*100+I$2,Feuil2!$A$3:$CQ$931,HLOOKUP(Feuil1!$F1731,Feuil2!$E$1:$DG$2,2,0),0)),"",VLOOKUP($H1731*100+I$2,Feuil2!$A$3:$CQ$931,HLOOKUP(Feuil1!$F1731,Feuil2!$E$1:$DG$2,2,0),0))</f>
        <v/>
      </c>
      <c r="J1731" s="12" t="str">
        <f>IF(ISBLANK(VLOOKUP($H1731*100+J$2,Feuil2!$A$3:$CQ$931,HLOOKUP(Feuil1!$F1731,Feuil2!$E$1:$DG$2,2,0),0)),"",VLOOKUP($H1731*100+J$2,Feuil2!$A$3:$CQ$931,HLOOKUP(Feuil1!$F1731,Feuil2!$E$1:$DG$2,2,0),0))</f>
        <v/>
      </c>
      <c r="K1731" s="12" t="str">
        <f>IF(ISBLANK(VLOOKUP($H1731*100+K$2,Feuil2!$A$3:$CQ$931,HLOOKUP(Feuil1!$F1731,Feuil2!$E$1:$DG$2,2,0),0)),"",VLOOKUP($H1731*100+K$2,Feuil2!$A$3:$CQ$931,HLOOKUP(Feuil1!$F1731,Feuil2!$E$1:$DG$2,2,0),0))</f>
        <v/>
      </c>
      <c r="L1731" s="12" t="str">
        <f>IF(ISBLANK(VLOOKUP($H1731*100+L$2,Feuil2!$A$3:$CQ$931,HLOOKUP(Feuil1!$F1731,Feuil2!$E$1:$DG$2,2,0),0)),"",VLOOKUP($H1731*100+L$2,Feuil2!$A$3:$CQ$931,HLOOKUP(Feuil1!$F1731,Feuil2!$E$1:$DG$2,2,0),0))</f>
        <v/>
      </c>
      <c r="M1731" s="12" t="str">
        <f>IF(ISBLANK(VLOOKUP($H1731*100+M$2,Feuil2!$A$3:$CQ$931,HLOOKUP(Feuil1!$F1731,Feuil2!$E$1:$DG$2,2,0),0)),"",VLOOKUP($H1731*100+M$2,Feuil2!$A$3:$CQ$931,HLOOKUP(Feuil1!$F1731,Feuil2!$E$1:$DG$2,2,0),0))</f>
        <v/>
      </c>
      <c r="N1731" s="12" t="str">
        <f>IF(ISBLANK(VLOOKUP($H1731*100+N$2,Feuil2!$A$3:$CQ$931,HLOOKUP(Feuil1!$F1731,Feuil2!$E$1:$DG$2,2,0),0)),"",VLOOKUP($H1731*100+N$2,Feuil2!$A$3:$CQ$931,HLOOKUP(Feuil1!$F1731,Feuil2!$E$1:$DG$2,2,0),0))</f>
        <v/>
      </c>
      <c r="O1731" s="12" t="str">
        <f>IF(ISBLANK(VLOOKUP($H1731*100+O$2,Feuil2!$A$3:$CQ$931,HLOOKUP(Feuil1!$F1731,Feuil2!$E$1:$DG$2,2,0),0)),"",VLOOKUP($H1731*100+O$2,Feuil2!$A$3:$CQ$931,HLOOKUP(Feuil1!$F1731,Feuil2!$E$1:$DG$2,2,0),0))</f>
        <v/>
      </c>
      <c r="P1731" s="12" t="str">
        <f>IF(ISBLANK(VLOOKUP($H1731*100+P$2,Feuil2!$A$3:$CQ$931,HLOOKUP(Feuil1!$F1731,Feuil2!$E$1:$DG$2,2,0),0)),"",VLOOKUP($H1731*100+P$2,Feuil2!$A$3:$CQ$931,HLOOKUP(Feuil1!$F1731,Feuil2!$E$1:$DG$2,2,0),0))</f>
        <v/>
      </c>
      <c r="Q1731" s="12" t="str">
        <f>IF(ISBLANK(VLOOKUP($H1731*100+Q$2,Feuil2!$A$3:$CQ$931,HLOOKUP(Feuil1!$F1731,Feuil2!$E$1:$DG$2,2,0),0)),"",VLOOKUP($H1731*100+Q$2,Feuil2!$A$3:$CQ$931,HLOOKUP(Feuil1!$F1731,Feuil2!$E$1:$DG$2,2,0),0))</f>
        <v/>
      </c>
      <c r="R1731" s="12" t="str">
        <f>IF(ISBLANK(VLOOKUP($H1731*100+R$2,Feuil2!$A$3:$CQ$931,HLOOKUP(Feuil1!$F1731,Feuil2!$E$1:$DG$2,2,0),0)),"",VLOOKUP($H1731*100+R$2,Feuil2!$A$3:$CQ$931,HLOOKUP(Feuil1!$F1731,Feuil2!$E$1:$DG$2,2,0),0))</f>
        <v/>
      </c>
      <c r="S1731" s="12" t="str">
        <f>IF(ISBLANK(VLOOKUP($H1731*100+S$2,Feuil2!$A$3:$CQ$931,HLOOKUP(Feuil1!$F1731,Feuil2!$E$1:$DG$2,2,0),0)),"",VLOOKUP($H1731*100+S$2,Feuil2!$A$3:$CQ$931,HLOOKUP(Feuil1!$F1731,Feuil2!$E$1:$DG$2,2,0),0))</f>
        <v/>
      </c>
      <c r="T1731" s="12" t="str">
        <f>IF(ISBLANK(VLOOKUP($H1731*100+T$2,Feuil2!$A$3:$CQ$931,HLOOKUP(Feuil1!$F1731,Feuil2!$E$1:$DG$2,2,0),0)),"",VLOOKUP($H1731*100+T$2,Feuil2!$A$3:$CQ$931,HLOOKUP(Feuil1!$F1731,Feuil2!$E$1:$DG$2,2,0),0))</f>
        <v/>
      </c>
      <c r="U1731" s="12"/>
    </row>
    <row r="1732" spans="1:21" x14ac:dyDescent="0.35">
      <c r="A1732" s="42" t="s">
        <v>65</v>
      </c>
      <c r="B1732" s="8" t="s">
        <v>66</v>
      </c>
      <c r="F1732" s="10">
        <v>6405</v>
      </c>
      <c r="G1732" s="5" t="s">
        <v>178</v>
      </c>
      <c r="H1732" s="11">
        <v>1949</v>
      </c>
      <c r="I1732" s="12" t="str">
        <f>IF(ISBLANK(VLOOKUP($H1732*100+I$2,Feuil2!$A$3:$CQ$931,HLOOKUP(Feuil1!$F1732,Feuil2!$E$1:$DG$2,2,0),0)),"",VLOOKUP($H1732*100+I$2,Feuil2!$A$3:$CQ$931,HLOOKUP(Feuil1!$F1732,Feuil2!$E$1:$DG$2,2,0),0))</f>
        <v/>
      </c>
      <c r="J1732" s="12" t="str">
        <f>IF(ISBLANK(VLOOKUP($H1732*100+J$2,Feuil2!$A$3:$CQ$931,HLOOKUP(Feuil1!$F1732,Feuil2!$E$1:$DG$2,2,0),0)),"",VLOOKUP($H1732*100+J$2,Feuil2!$A$3:$CQ$931,HLOOKUP(Feuil1!$F1732,Feuil2!$E$1:$DG$2,2,0),0))</f>
        <v/>
      </c>
      <c r="K1732" s="12" t="str">
        <f>IF(ISBLANK(VLOOKUP($H1732*100+K$2,Feuil2!$A$3:$CQ$931,HLOOKUP(Feuil1!$F1732,Feuil2!$E$1:$DG$2,2,0),0)),"",VLOOKUP($H1732*100+K$2,Feuil2!$A$3:$CQ$931,HLOOKUP(Feuil1!$F1732,Feuil2!$E$1:$DG$2,2,0),0))</f>
        <v/>
      </c>
      <c r="L1732" s="12" t="str">
        <f>IF(ISBLANK(VLOOKUP($H1732*100+L$2,Feuil2!$A$3:$CQ$931,HLOOKUP(Feuil1!$F1732,Feuil2!$E$1:$DG$2,2,0),0)),"",VLOOKUP($H1732*100+L$2,Feuil2!$A$3:$CQ$931,HLOOKUP(Feuil1!$F1732,Feuil2!$E$1:$DG$2,2,0),0))</f>
        <v/>
      </c>
      <c r="M1732" s="12" t="str">
        <f>IF(ISBLANK(VLOOKUP($H1732*100+M$2,Feuil2!$A$3:$CQ$931,HLOOKUP(Feuil1!$F1732,Feuil2!$E$1:$DG$2,2,0),0)),"",VLOOKUP($H1732*100+M$2,Feuil2!$A$3:$CQ$931,HLOOKUP(Feuil1!$F1732,Feuil2!$E$1:$DG$2,2,0),0))</f>
        <v/>
      </c>
      <c r="N1732" s="12" t="str">
        <f>IF(ISBLANK(VLOOKUP($H1732*100+N$2,Feuil2!$A$3:$CQ$931,HLOOKUP(Feuil1!$F1732,Feuil2!$E$1:$DG$2,2,0),0)),"",VLOOKUP($H1732*100+N$2,Feuil2!$A$3:$CQ$931,HLOOKUP(Feuil1!$F1732,Feuil2!$E$1:$DG$2,2,0),0))</f>
        <v/>
      </c>
      <c r="O1732" s="12" t="str">
        <f>IF(ISBLANK(VLOOKUP($H1732*100+O$2,Feuil2!$A$3:$CQ$931,HLOOKUP(Feuil1!$F1732,Feuil2!$E$1:$DG$2,2,0),0)),"",VLOOKUP($H1732*100+O$2,Feuil2!$A$3:$CQ$931,HLOOKUP(Feuil1!$F1732,Feuil2!$E$1:$DG$2,2,0),0))</f>
        <v/>
      </c>
      <c r="P1732" s="12" t="str">
        <f>IF(ISBLANK(VLOOKUP($H1732*100+P$2,Feuil2!$A$3:$CQ$931,HLOOKUP(Feuil1!$F1732,Feuil2!$E$1:$DG$2,2,0),0)),"",VLOOKUP($H1732*100+P$2,Feuil2!$A$3:$CQ$931,HLOOKUP(Feuil1!$F1732,Feuil2!$E$1:$DG$2,2,0),0))</f>
        <v/>
      </c>
      <c r="Q1732" s="12" t="str">
        <f>IF(ISBLANK(VLOOKUP($H1732*100+Q$2,Feuil2!$A$3:$CQ$931,HLOOKUP(Feuil1!$F1732,Feuil2!$E$1:$DG$2,2,0),0)),"",VLOOKUP($H1732*100+Q$2,Feuil2!$A$3:$CQ$931,HLOOKUP(Feuil1!$F1732,Feuil2!$E$1:$DG$2,2,0),0))</f>
        <v/>
      </c>
      <c r="R1732" s="12" t="str">
        <f>IF(ISBLANK(VLOOKUP($H1732*100+R$2,Feuil2!$A$3:$CQ$931,HLOOKUP(Feuil1!$F1732,Feuil2!$E$1:$DG$2,2,0),0)),"",VLOOKUP($H1732*100+R$2,Feuil2!$A$3:$CQ$931,HLOOKUP(Feuil1!$F1732,Feuil2!$E$1:$DG$2,2,0),0))</f>
        <v/>
      </c>
      <c r="S1732" s="12" t="str">
        <f>IF(ISBLANK(VLOOKUP($H1732*100+S$2,Feuil2!$A$3:$CQ$931,HLOOKUP(Feuil1!$F1732,Feuil2!$E$1:$DG$2,2,0),0)),"",VLOOKUP($H1732*100+S$2,Feuil2!$A$3:$CQ$931,HLOOKUP(Feuil1!$F1732,Feuil2!$E$1:$DG$2,2,0),0))</f>
        <v/>
      </c>
      <c r="T1732" s="12" t="str">
        <f>IF(ISBLANK(VLOOKUP($H1732*100+T$2,Feuil2!$A$3:$CQ$931,HLOOKUP(Feuil1!$F1732,Feuil2!$E$1:$DG$2,2,0),0)),"",VLOOKUP($H1732*100+T$2,Feuil2!$A$3:$CQ$931,HLOOKUP(Feuil1!$F1732,Feuil2!$E$1:$DG$2,2,0),0))</f>
        <v/>
      </c>
      <c r="U1732" s="12"/>
    </row>
    <row r="1733" spans="1:21" x14ac:dyDescent="0.35">
      <c r="A1733" s="42" t="s">
        <v>65</v>
      </c>
      <c r="B1733" s="8" t="s">
        <v>66</v>
      </c>
      <c r="F1733" s="10">
        <v>6405</v>
      </c>
      <c r="G1733" s="5" t="s">
        <v>178</v>
      </c>
      <c r="H1733" s="11">
        <v>1950</v>
      </c>
      <c r="I1733" s="12" t="str">
        <f>IF(ISBLANK(VLOOKUP($H1733*100+I$2,Feuil2!$A$3:$CQ$931,HLOOKUP(Feuil1!$F1733,Feuil2!$E$1:$DG$2,2,0),0)),"",VLOOKUP($H1733*100+I$2,Feuil2!$A$3:$CQ$931,HLOOKUP(Feuil1!$F1733,Feuil2!$E$1:$DG$2,2,0),0))</f>
        <v/>
      </c>
      <c r="J1733" s="12" t="str">
        <f>IF(ISBLANK(VLOOKUP($H1733*100+J$2,Feuil2!$A$3:$CQ$931,HLOOKUP(Feuil1!$F1733,Feuil2!$E$1:$DG$2,2,0),0)),"",VLOOKUP($H1733*100+J$2,Feuil2!$A$3:$CQ$931,HLOOKUP(Feuil1!$F1733,Feuil2!$E$1:$DG$2,2,0),0))</f>
        <v/>
      </c>
      <c r="K1733" s="12" t="str">
        <f>IF(ISBLANK(VLOOKUP($H1733*100+K$2,Feuil2!$A$3:$CQ$931,HLOOKUP(Feuil1!$F1733,Feuil2!$E$1:$DG$2,2,0),0)),"",VLOOKUP($H1733*100+K$2,Feuil2!$A$3:$CQ$931,HLOOKUP(Feuil1!$F1733,Feuil2!$E$1:$DG$2,2,0),0))</f>
        <v/>
      </c>
      <c r="L1733" s="12" t="str">
        <f>IF(ISBLANK(VLOOKUP($H1733*100+L$2,Feuil2!$A$3:$CQ$931,HLOOKUP(Feuil1!$F1733,Feuil2!$E$1:$DG$2,2,0),0)),"",VLOOKUP($H1733*100+L$2,Feuil2!$A$3:$CQ$931,HLOOKUP(Feuil1!$F1733,Feuil2!$E$1:$DG$2,2,0),0))</f>
        <v/>
      </c>
      <c r="M1733" s="12" t="str">
        <f>IF(ISBLANK(VLOOKUP($H1733*100+M$2,Feuil2!$A$3:$CQ$931,HLOOKUP(Feuil1!$F1733,Feuil2!$E$1:$DG$2,2,0),0)),"",VLOOKUP($H1733*100+M$2,Feuil2!$A$3:$CQ$931,HLOOKUP(Feuil1!$F1733,Feuil2!$E$1:$DG$2,2,0),0))</f>
        <v/>
      </c>
      <c r="N1733" s="12" t="str">
        <f>IF(ISBLANK(VLOOKUP($H1733*100+N$2,Feuil2!$A$3:$CQ$931,HLOOKUP(Feuil1!$F1733,Feuil2!$E$1:$DG$2,2,0),0)),"",VLOOKUP($H1733*100+N$2,Feuil2!$A$3:$CQ$931,HLOOKUP(Feuil1!$F1733,Feuil2!$E$1:$DG$2,2,0),0))</f>
        <v/>
      </c>
      <c r="O1733" s="12" t="str">
        <f>IF(ISBLANK(VLOOKUP($H1733*100+O$2,Feuil2!$A$3:$CQ$931,HLOOKUP(Feuil1!$F1733,Feuil2!$E$1:$DG$2,2,0),0)),"",VLOOKUP($H1733*100+O$2,Feuil2!$A$3:$CQ$931,HLOOKUP(Feuil1!$F1733,Feuil2!$E$1:$DG$2,2,0),0))</f>
        <v/>
      </c>
      <c r="P1733" s="12" t="str">
        <f>IF(ISBLANK(VLOOKUP($H1733*100+P$2,Feuil2!$A$3:$CQ$931,HLOOKUP(Feuil1!$F1733,Feuil2!$E$1:$DG$2,2,0),0)),"",VLOOKUP($H1733*100+P$2,Feuil2!$A$3:$CQ$931,HLOOKUP(Feuil1!$F1733,Feuil2!$E$1:$DG$2,2,0),0))</f>
        <v/>
      </c>
      <c r="Q1733" s="12" t="str">
        <f>IF(ISBLANK(VLOOKUP($H1733*100+Q$2,Feuil2!$A$3:$CQ$931,HLOOKUP(Feuil1!$F1733,Feuil2!$E$1:$DG$2,2,0),0)),"",VLOOKUP($H1733*100+Q$2,Feuil2!$A$3:$CQ$931,HLOOKUP(Feuil1!$F1733,Feuil2!$E$1:$DG$2,2,0),0))</f>
        <v/>
      </c>
      <c r="R1733" s="12" t="str">
        <f>IF(ISBLANK(VLOOKUP($H1733*100+R$2,Feuil2!$A$3:$CQ$931,HLOOKUP(Feuil1!$F1733,Feuil2!$E$1:$DG$2,2,0),0)),"",VLOOKUP($H1733*100+R$2,Feuil2!$A$3:$CQ$931,HLOOKUP(Feuil1!$F1733,Feuil2!$E$1:$DG$2,2,0),0))</f>
        <v/>
      </c>
      <c r="S1733" s="12" t="str">
        <f>IF(ISBLANK(VLOOKUP($H1733*100+S$2,Feuil2!$A$3:$CQ$931,HLOOKUP(Feuil1!$F1733,Feuil2!$E$1:$DG$2,2,0),0)),"",VLOOKUP($H1733*100+S$2,Feuil2!$A$3:$CQ$931,HLOOKUP(Feuil1!$F1733,Feuil2!$E$1:$DG$2,2,0),0))</f>
        <v/>
      </c>
      <c r="T1733" s="12" t="str">
        <f>IF(ISBLANK(VLOOKUP($H1733*100+T$2,Feuil2!$A$3:$CQ$931,HLOOKUP(Feuil1!$F1733,Feuil2!$E$1:$DG$2,2,0),0)),"",VLOOKUP($H1733*100+T$2,Feuil2!$A$3:$CQ$931,HLOOKUP(Feuil1!$F1733,Feuil2!$E$1:$DG$2,2,0),0))</f>
        <v/>
      </c>
      <c r="U1733" s="12"/>
    </row>
    <row r="1734" spans="1:21" x14ac:dyDescent="0.35">
      <c r="A1734" s="42" t="s">
        <v>65</v>
      </c>
      <c r="B1734" s="8" t="s">
        <v>66</v>
      </c>
      <c r="F1734" s="10">
        <v>6405</v>
      </c>
      <c r="G1734" s="5" t="s">
        <v>178</v>
      </c>
      <c r="H1734" s="11">
        <v>1951</v>
      </c>
      <c r="I1734" s="12" t="str">
        <f>IF(ISBLANK(VLOOKUP($H1734*100+I$2,Feuil2!$A$3:$CQ$931,HLOOKUP(Feuil1!$F1734,Feuil2!$E$1:$DG$2,2,0),0)),"",VLOOKUP($H1734*100+I$2,Feuil2!$A$3:$CQ$931,HLOOKUP(Feuil1!$F1734,Feuil2!$E$1:$DG$2,2,0),0))</f>
        <v/>
      </c>
      <c r="J1734" s="12" t="str">
        <f>IF(ISBLANK(VLOOKUP($H1734*100+J$2,Feuil2!$A$3:$CQ$931,HLOOKUP(Feuil1!$F1734,Feuil2!$E$1:$DG$2,2,0),0)),"",VLOOKUP($H1734*100+J$2,Feuil2!$A$3:$CQ$931,HLOOKUP(Feuil1!$F1734,Feuil2!$E$1:$DG$2,2,0),0))</f>
        <v/>
      </c>
      <c r="K1734" s="12" t="str">
        <f>IF(ISBLANK(VLOOKUP($H1734*100+K$2,Feuil2!$A$3:$CQ$931,HLOOKUP(Feuil1!$F1734,Feuil2!$E$1:$DG$2,2,0),0)),"",VLOOKUP($H1734*100+K$2,Feuil2!$A$3:$CQ$931,HLOOKUP(Feuil1!$F1734,Feuil2!$E$1:$DG$2,2,0),0))</f>
        <v/>
      </c>
      <c r="L1734" s="12" t="str">
        <f>IF(ISBLANK(VLOOKUP($H1734*100+L$2,Feuil2!$A$3:$CQ$931,HLOOKUP(Feuil1!$F1734,Feuil2!$E$1:$DG$2,2,0),0)),"",VLOOKUP($H1734*100+L$2,Feuil2!$A$3:$CQ$931,HLOOKUP(Feuil1!$F1734,Feuil2!$E$1:$DG$2,2,0),0))</f>
        <v/>
      </c>
      <c r="M1734" s="12" t="str">
        <f>IF(ISBLANK(VLOOKUP($H1734*100+M$2,Feuil2!$A$3:$CQ$931,HLOOKUP(Feuil1!$F1734,Feuil2!$E$1:$DG$2,2,0),0)),"",VLOOKUP($H1734*100+M$2,Feuil2!$A$3:$CQ$931,HLOOKUP(Feuil1!$F1734,Feuil2!$E$1:$DG$2,2,0),0))</f>
        <v/>
      </c>
      <c r="N1734" s="12" t="str">
        <f>IF(ISBLANK(VLOOKUP($H1734*100+N$2,Feuil2!$A$3:$CQ$931,HLOOKUP(Feuil1!$F1734,Feuil2!$E$1:$DG$2,2,0),0)),"",VLOOKUP($H1734*100+N$2,Feuil2!$A$3:$CQ$931,HLOOKUP(Feuil1!$F1734,Feuil2!$E$1:$DG$2,2,0),0))</f>
        <v/>
      </c>
      <c r="O1734" s="12" t="str">
        <f>IF(ISBLANK(VLOOKUP($H1734*100+O$2,Feuil2!$A$3:$CQ$931,HLOOKUP(Feuil1!$F1734,Feuil2!$E$1:$DG$2,2,0),0)),"",VLOOKUP($H1734*100+O$2,Feuil2!$A$3:$CQ$931,HLOOKUP(Feuil1!$F1734,Feuil2!$E$1:$DG$2,2,0),0))</f>
        <v/>
      </c>
      <c r="P1734" s="12" t="str">
        <f>IF(ISBLANK(VLOOKUP($H1734*100+P$2,Feuil2!$A$3:$CQ$931,HLOOKUP(Feuil1!$F1734,Feuil2!$E$1:$DG$2,2,0),0)),"",VLOOKUP($H1734*100+P$2,Feuil2!$A$3:$CQ$931,HLOOKUP(Feuil1!$F1734,Feuil2!$E$1:$DG$2,2,0),0))</f>
        <v/>
      </c>
      <c r="Q1734" s="12" t="str">
        <f>IF(ISBLANK(VLOOKUP($H1734*100+Q$2,Feuil2!$A$3:$CQ$931,HLOOKUP(Feuil1!$F1734,Feuil2!$E$1:$DG$2,2,0),0)),"",VLOOKUP($H1734*100+Q$2,Feuil2!$A$3:$CQ$931,HLOOKUP(Feuil1!$F1734,Feuil2!$E$1:$DG$2,2,0),0))</f>
        <v/>
      </c>
      <c r="R1734" s="12" t="str">
        <f>IF(ISBLANK(VLOOKUP($H1734*100+R$2,Feuil2!$A$3:$CQ$931,HLOOKUP(Feuil1!$F1734,Feuil2!$E$1:$DG$2,2,0),0)),"",VLOOKUP($H1734*100+R$2,Feuil2!$A$3:$CQ$931,HLOOKUP(Feuil1!$F1734,Feuil2!$E$1:$DG$2,2,0),0))</f>
        <v/>
      </c>
      <c r="S1734" s="12" t="str">
        <f>IF(ISBLANK(VLOOKUP($H1734*100+S$2,Feuil2!$A$3:$CQ$931,HLOOKUP(Feuil1!$F1734,Feuil2!$E$1:$DG$2,2,0),0)),"",VLOOKUP($H1734*100+S$2,Feuil2!$A$3:$CQ$931,HLOOKUP(Feuil1!$F1734,Feuil2!$E$1:$DG$2,2,0),0))</f>
        <v/>
      </c>
      <c r="T1734" s="12" t="str">
        <f>IF(ISBLANK(VLOOKUP($H1734*100+T$2,Feuil2!$A$3:$CQ$931,HLOOKUP(Feuil1!$F1734,Feuil2!$E$1:$DG$2,2,0),0)),"",VLOOKUP($H1734*100+T$2,Feuil2!$A$3:$CQ$931,HLOOKUP(Feuil1!$F1734,Feuil2!$E$1:$DG$2,2,0),0))</f>
        <v/>
      </c>
      <c r="U1734" s="12"/>
    </row>
    <row r="1735" spans="1:21" x14ac:dyDescent="0.35">
      <c r="A1735" s="42" t="s">
        <v>65</v>
      </c>
      <c r="B1735" s="8" t="s">
        <v>66</v>
      </c>
      <c r="F1735" s="10">
        <v>6405</v>
      </c>
      <c r="G1735" s="5" t="s">
        <v>178</v>
      </c>
      <c r="H1735" s="11">
        <v>1952</v>
      </c>
      <c r="I1735" s="12" t="str">
        <f>IF(ISBLANK(VLOOKUP($H1735*100+I$2,Feuil2!$A$3:$CQ$931,HLOOKUP(Feuil1!$F1735,Feuil2!$E$1:$DG$2,2,0),0)),"",VLOOKUP($H1735*100+I$2,Feuil2!$A$3:$CQ$931,HLOOKUP(Feuil1!$F1735,Feuil2!$E$1:$DG$2,2,0),0))</f>
        <v/>
      </c>
      <c r="J1735" s="12" t="str">
        <f>IF(ISBLANK(VLOOKUP($H1735*100+J$2,Feuil2!$A$3:$CQ$931,HLOOKUP(Feuil1!$F1735,Feuil2!$E$1:$DG$2,2,0),0)),"",VLOOKUP($H1735*100+J$2,Feuil2!$A$3:$CQ$931,HLOOKUP(Feuil1!$F1735,Feuil2!$E$1:$DG$2,2,0),0))</f>
        <v/>
      </c>
      <c r="K1735" s="12" t="str">
        <f>IF(ISBLANK(VLOOKUP($H1735*100+K$2,Feuil2!$A$3:$CQ$931,HLOOKUP(Feuil1!$F1735,Feuil2!$E$1:$DG$2,2,0),0)),"",VLOOKUP($H1735*100+K$2,Feuil2!$A$3:$CQ$931,HLOOKUP(Feuil1!$F1735,Feuil2!$E$1:$DG$2,2,0),0))</f>
        <v/>
      </c>
      <c r="L1735" s="12" t="str">
        <f>IF(ISBLANK(VLOOKUP($H1735*100+L$2,Feuil2!$A$3:$CQ$931,HLOOKUP(Feuil1!$F1735,Feuil2!$E$1:$DG$2,2,0),0)),"",VLOOKUP($H1735*100+L$2,Feuil2!$A$3:$CQ$931,HLOOKUP(Feuil1!$F1735,Feuil2!$E$1:$DG$2,2,0),0))</f>
        <v/>
      </c>
      <c r="M1735" s="12" t="str">
        <f>IF(ISBLANK(VLOOKUP($H1735*100+M$2,Feuil2!$A$3:$CQ$931,HLOOKUP(Feuil1!$F1735,Feuil2!$E$1:$DG$2,2,0),0)),"",VLOOKUP($H1735*100+M$2,Feuil2!$A$3:$CQ$931,HLOOKUP(Feuil1!$F1735,Feuil2!$E$1:$DG$2,2,0),0))</f>
        <v/>
      </c>
      <c r="N1735" s="12" t="str">
        <f>IF(ISBLANK(VLOOKUP($H1735*100+N$2,Feuil2!$A$3:$CQ$931,HLOOKUP(Feuil1!$F1735,Feuil2!$E$1:$DG$2,2,0),0)),"",VLOOKUP($H1735*100+N$2,Feuil2!$A$3:$CQ$931,HLOOKUP(Feuil1!$F1735,Feuil2!$E$1:$DG$2,2,0),0))</f>
        <v/>
      </c>
      <c r="O1735" s="12" t="str">
        <f>IF(ISBLANK(VLOOKUP($H1735*100+O$2,Feuil2!$A$3:$CQ$931,HLOOKUP(Feuil1!$F1735,Feuil2!$E$1:$DG$2,2,0),0)),"",VLOOKUP($H1735*100+O$2,Feuil2!$A$3:$CQ$931,HLOOKUP(Feuil1!$F1735,Feuil2!$E$1:$DG$2,2,0),0))</f>
        <v/>
      </c>
      <c r="P1735" s="12" t="str">
        <f>IF(ISBLANK(VLOOKUP($H1735*100+P$2,Feuil2!$A$3:$CQ$931,HLOOKUP(Feuil1!$F1735,Feuil2!$E$1:$DG$2,2,0),0)),"",VLOOKUP($H1735*100+P$2,Feuil2!$A$3:$CQ$931,HLOOKUP(Feuil1!$F1735,Feuil2!$E$1:$DG$2,2,0),0))</f>
        <v/>
      </c>
      <c r="Q1735" s="12" t="str">
        <f>IF(ISBLANK(VLOOKUP($H1735*100+Q$2,Feuil2!$A$3:$CQ$931,HLOOKUP(Feuil1!$F1735,Feuil2!$E$1:$DG$2,2,0),0)),"",VLOOKUP($H1735*100+Q$2,Feuil2!$A$3:$CQ$931,HLOOKUP(Feuil1!$F1735,Feuil2!$E$1:$DG$2,2,0),0))</f>
        <v/>
      </c>
      <c r="R1735" s="12" t="str">
        <f>IF(ISBLANK(VLOOKUP($H1735*100+R$2,Feuil2!$A$3:$CQ$931,HLOOKUP(Feuil1!$F1735,Feuil2!$E$1:$DG$2,2,0),0)),"",VLOOKUP($H1735*100+R$2,Feuil2!$A$3:$CQ$931,HLOOKUP(Feuil1!$F1735,Feuil2!$E$1:$DG$2,2,0),0))</f>
        <v/>
      </c>
      <c r="S1735" s="12" t="str">
        <f>IF(ISBLANK(VLOOKUP($H1735*100+S$2,Feuil2!$A$3:$CQ$931,HLOOKUP(Feuil1!$F1735,Feuil2!$E$1:$DG$2,2,0),0)),"",VLOOKUP($H1735*100+S$2,Feuil2!$A$3:$CQ$931,HLOOKUP(Feuil1!$F1735,Feuil2!$E$1:$DG$2,2,0),0))</f>
        <v/>
      </c>
      <c r="T1735" s="12" t="str">
        <f>IF(ISBLANK(VLOOKUP($H1735*100+T$2,Feuil2!$A$3:$CQ$931,HLOOKUP(Feuil1!$F1735,Feuil2!$E$1:$DG$2,2,0),0)),"",VLOOKUP($H1735*100+T$2,Feuil2!$A$3:$CQ$931,HLOOKUP(Feuil1!$F1735,Feuil2!$E$1:$DG$2,2,0),0))</f>
        <v/>
      </c>
      <c r="U1735" s="12"/>
    </row>
    <row r="1736" spans="1:21" x14ac:dyDescent="0.35">
      <c r="A1736" s="42" t="s">
        <v>65</v>
      </c>
      <c r="B1736" s="8" t="s">
        <v>66</v>
      </c>
      <c r="F1736" s="10">
        <v>6405</v>
      </c>
      <c r="G1736" s="5" t="s">
        <v>178</v>
      </c>
      <c r="H1736" s="11">
        <v>1953</v>
      </c>
      <c r="I1736" s="12" t="str">
        <f>IF(ISBLANK(VLOOKUP($H1736*100+I$2,Feuil2!$A$3:$CQ$931,HLOOKUP(Feuil1!$F1736,Feuil2!$E$1:$DG$2,2,0),0)),"",VLOOKUP($H1736*100+I$2,Feuil2!$A$3:$CQ$931,HLOOKUP(Feuil1!$F1736,Feuil2!$E$1:$DG$2,2,0),0))</f>
        <v/>
      </c>
      <c r="J1736" s="12" t="str">
        <f>IF(ISBLANK(VLOOKUP($H1736*100+J$2,Feuil2!$A$3:$CQ$931,HLOOKUP(Feuil1!$F1736,Feuil2!$E$1:$DG$2,2,0),0)),"",VLOOKUP($H1736*100+J$2,Feuil2!$A$3:$CQ$931,HLOOKUP(Feuil1!$F1736,Feuil2!$E$1:$DG$2,2,0),0))</f>
        <v/>
      </c>
      <c r="K1736" s="12" t="str">
        <f>IF(ISBLANK(VLOOKUP($H1736*100+K$2,Feuil2!$A$3:$CQ$931,HLOOKUP(Feuil1!$F1736,Feuil2!$E$1:$DG$2,2,0),0)),"",VLOOKUP($H1736*100+K$2,Feuil2!$A$3:$CQ$931,HLOOKUP(Feuil1!$F1736,Feuil2!$E$1:$DG$2,2,0),0))</f>
        <v/>
      </c>
      <c r="L1736" s="12" t="str">
        <f>IF(ISBLANK(VLOOKUP($H1736*100+L$2,Feuil2!$A$3:$CQ$931,HLOOKUP(Feuil1!$F1736,Feuil2!$E$1:$DG$2,2,0),0)),"",VLOOKUP($H1736*100+L$2,Feuil2!$A$3:$CQ$931,HLOOKUP(Feuil1!$F1736,Feuil2!$E$1:$DG$2,2,0),0))</f>
        <v/>
      </c>
      <c r="M1736" s="12" t="str">
        <f>IF(ISBLANK(VLOOKUP($H1736*100+M$2,Feuil2!$A$3:$CQ$931,HLOOKUP(Feuil1!$F1736,Feuil2!$E$1:$DG$2,2,0),0)),"",VLOOKUP($H1736*100+M$2,Feuil2!$A$3:$CQ$931,HLOOKUP(Feuil1!$F1736,Feuil2!$E$1:$DG$2,2,0),0))</f>
        <v/>
      </c>
      <c r="N1736" s="12" t="str">
        <f>IF(ISBLANK(VLOOKUP($H1736*100+N$2,Feuil2!$A$3:$CQ$931,HLOOKUP(Feuil1!$F1736,Feuil2!$E$1:$DG$2,2,0),0)),"",VLOOKUP($H1736*100+N$2,Feuil2!$A$3:$CQ$931,HLOOKUP(Feuil1!$F1736,Feuil2!$E$1:$DG$2,2,0),0))</f>
        <v/>
      </c>
      <c r="O1736" s="12" t="str">
        <f>IF(ISBLANK(VLOOKUP($H1736*100+O$2,Feuil2!$A$3:$CQ$931,HLOOKUP(Feuil1!$F1736,Feuil2!$E$1:$DG$2,2,0),0)),"",VLOOKUP($H1736*100+O$2,Feuil2!$A$3:$CQ$931,HLOOKUP(Feuil1!$F1736,Feuil2!$E$1:$DG$2,2,0),0))</f>
        <v/>
      </c>
      <c r="P1736" s="12" t="str">
        <f>IF(ISBLANK(VLOOKUP($H1736*100+P$2,Feuil2!$A$3:$CQ$931,HLOOKUP(Feuil1!$F1736,Feuil2!$E$1:$DG$2,2,0),0)),"",VLOOKUP($H1736*100+P$2,Feuil2!$A$3:$CQ$931,HLOOKUP(Feuil1!$F1736,Feuil2!$E$1:$DG$2,2,0),0))</f>
        <v/>
      </c>
      <c r="Q1736" s="12" t="str">
        <f>IF(ISBLANK(VLOOKUP($H1736*100+Q$2,Feuil2!$A$3:$CQ$931,HLOOKUP(Feuil1!$F1736,Feuil2!$E$1:$DG$2,2,0),0)),"",VLOOKUP($H1736*100+Q$2,Feuil2!$A$3:$CQ$931,HLOOKUP(Feuil1!$F1736,Feuil2!$E$1:$DG$2,2,0),0))</f>
        <v/>
      </c>
      <c r="R1736" s="12" t="str">
        <f>IF(ISBLANK(VLOOKUP($H1736*100+R$2,Feuil2!$A$3:$CQ$931,HLOOKUP(Feuil1!$F1736,Feuil2!$E$1:$DG$2,2,0),0)),"",VLOOKUP($H1736*100+R$2,Feuil2!$A$3:$CQ$931,HLOOKUP(Feuil1!$F1736,Feuil2!$E$1:$DG$2,2,0),0))</f>
        <v/>
      </c>
      <c r="S1736" s="12" t="str">
        <f>IF(ISBLANK(VLOOKUP($H1736*100+S$2,Feuil2!$A$3:$CQ$931,HLOOKUP(Feuil1!$F1736,Feuil2!$E$1:$DG$2,2,0),0)),"",VLOOKUP($H1736*100+S$2,Feuil2!$A$3:$CQ$931,HLOOKUP(Feuil1!$F1736,Feuil2!$E$1:$DG$2,2,0),0))</f>
        <v/>
      </c>
      <c r="T1736" s="12" t="str">
        <f>IF(ISBLANK(VLOOKUP($H1736*100+T$2,Feuil2!$A$3:$CQ$931,HLOOKUP(Feuil1!$F1736,Feuil2!$E$1:$DG$2,2,0),0)),"",VLOOKUP($H1736*100+T$2,Feuil2!$A$3:$CQ$931,HLOOKUP(Feuil1!$F1736,Feuil2!$E$1:$DG$2,2,0),0))</f>
        <v/>
      </c>
      <c r="U1736" s="12"/>
    </row>
    <row r="1737" spans="1:21" x14ac:dyDescent="0.35">
      <c r="A1737" s="42" t="s">
        <v>65</v>
      </c>
      <c r="B1737" s="8" t="s">
        <v>66</v>
      </c>
      <c r="F1737" s="10">
        <v>6405</v>
      </c>
      <c r="G1737" s="5" t="s">
        <v>178</v>
      </c>
      <c r="H1737" s="11">
        <v>1954</v>
      </c>
      <c r="I1737" s="12" t="str">
        <f>IF(ISBLANK(VLOOKUP($H1737*100+I$2,Feuil2!$A$3:$CQ$931,HLOOKUP(Feuil1!$F1737,Feuil2!$E$1:$DG$2,2,0),0)),"",VLOOKUP($H1737*100+I$2,Feuil2!$A$3:$CQ$931,HLOOKUP(Feuil1!$F1737,Feuil2!$E$1:$DG$2,2,0),0))</f>
        <v/>
      </c>
      <c r="J1737" s="12" t="str">
        <f>IF(ISBLANK(VLOOKUP($H1737*100+J$2,Feuil2!$A$3:$CQ$931,HLOOKUP(Feuil1!$F1737,Feuil2!$E$1:$DG$2,2,0),0)),"",VLOOKUP($H1737*100+J$2,Feuil2!$A$3:$CQ$931,HLOOKUP(Feuil1!$F1737,Feuil2!$E$1:$DG$2,2,0),0))</f>
        <v/>
      </c>
      <c r="K1737" s="12" t="str">
        <f>IF(ISBLANK(VLOOKUP($H1737*100+K$2,Feuil2!$A$3:$CQ$931,HLOOKUP(Feuil1!$F1737,Feuil2!$E$1:$DG$2,2,0),0)),"",VLOOKUP($H1737*100+K$2,Feuil2!$A$3:$CQ$931,HLOOKUP(Feuil1!$F1737,Feuil2!$E$1:$DG$2,2,0),0))</f>
        <v/>
      </c>
      <c r="L1737" s="12" t="str">
        <f>IF(ISBLANK(VLOOKUP($H1737*100+L$2,Feuil2!$A$3:$CQ$931,HLOOKUP(Feuil1!$F1737,Feuil2!$E$1:$DG$2,2,0),0)),"",VLOOKUP($H1737*100+L$2,Feuil2!$A$3:$CQ$931,HLOOKUP(Feuil1!$F1737,Feuil2!$E$1:$DG$2,2,0),0))</f>
        <v/>
      </c>
      <c r="M1737" s="12" t="str">
        <f>IF(ISBLANK(VLOOKUP($H1737*100+M$2,Feuil2!$A$3:$CQ$931,HLOOKUP(Feuil1!$F1737,Feuil2!$E$1:$DG$2,2,0),0)),"",VLOOKUP($H1737*100+M$2,Feuil2!$A$3:$CQ$931,HLOOKUP(Feuil1!$F1737,Feuil2!$E$1:$DG$2,2,0),0))</f>
        <v/>
      </c>
      <c r="N1737" s="12" t="str">
        <f>IF(ISBLANK(VLOOKUP($H1737*100+N$2,Feuil2!$A$3:$CQ$931,HLOOKUP(Feuil1!$F1737,Feuil2!$E$1:$DG$2,2,0),0)),"",VLOOKUP($H1737*100+N$2,Feuil2!$A$3:$CQ$931,HLOOKUP(Feuil1!$F1737,Feuil2!$E$1:$DG$2,2,0),0))</f>
        <v/>
      </c>
      <c r="O1737" s="12" t="str">
        <f>IF(ISBLANK(VLOOKUP($H1737*100+O$2,Feuil2!$A$3:$CQ$931,HLOOKUP(Feuil1!$F1737,Feuil2!$E$1:$DG$2,2,0),0)),"",VLOOKUP($H1737*100+O$2,Feuil2!$A$3:$CQ$931,HLOOKUP(Feuil1!$F1737,Feuil2!$E$1:$DG$2,2,0),0))</f>
        <v/>
      </c>
      <c r="P1737" s="12" t="str">
        <f>IF(ISBLANK(VLOOKUP($H1737*100+P$2,Feuil2!$A$3:$CQ$931,HLOOKUP(Feuil1!$F1737,Feuil2!$E$1:$DG$2,2,0),0)),"",VLOOKUP($H1737*100+P$2,Feuil2!$A$3:$CQ$931,HLOOKUP(Feuil1!$F1737,Feuil2!$E$1:$DG$2,2,0),0))</f>
        <v/>
      </c>
      <c r="Q1737" s="12" t="str">
        <f>IF(ISBLANK(VLOOKUP($H1737*100+Q$2,Feuil2!$A$3:$CQ$931,HLOOKUP(Feuil1!$F1737,Feuil2!$E$1:$DG$2,2,0),0)),"",VLOOKUP($H1737*100+Q$2,Feuil2!$A$3:$CQ$931,HLOOKUP(Feuil1!$F1737,Feuil2!$E$1:$DG$2,2,0),0))</f>
        <v/>
      </c>
      <c r="R1737" s="12" t="str">
        <f>IF(ISBLANK(VLOOKUP($H1737*100+R$2,Feuil2!$A$3:$CQ$931,HLOOKUP(Feuil1!$F1737,Feuil2!$E$1:$DG$2,2,0),0)),"",VLOOKUP($H1737*100+R$2,Feuil2!$A$3:$CQ$931,HLOOKUP(Feuil1!$F1737,Feuil2!$E$1:$DG$2,2,0),0))</f>
        <v/>
      </c>
      <c r="S1737" s="12" t="str">
        <f>IF(ISBLANK(VLOOKUP($H1737*100+S$2,Feuil2!$A$3:$CQ$931,HLOOKUP(Feuil1!$F1737,Feuil2!$E$1:$DG$2,2,0),0)),"",VLOOKUP($H1737*100+S$2,Feuil2!$A$3:$CQ$931,HLOOKUP(Feuil1!$F1737,Feuil2!$E$1:$DG$2,2,0),0))</f>
        <v/>
      </c>
      <c r="T1737" s="12" t="str">
        <f>IF(ISBLANK(VLOOKUP($H1737*100+T$2,Feuil2!$A$3:$CQ$931,HLOOKUP(Feuil1!$F1737,Feuil2!$E$1:$DG$2,2,0),0)),"",VLOOKUP($H1737*100+T$2,Feuil2!$A$3:$CQ$931,HLOOKUP(Feuil1!$F1737,Feuil2!$E$1:$DG$2,2,0),0))</f>
        <v/>
      </c>
      <c r="U1737" s="12"/>
    </row>
    <row r="1738" spans="1:21" x14ac:dyDescent="0.35">
      <c r="A1738" s="42" t="s">
        <v>65</v>
      </c>
      <c r="B1738" s="8" t="s">
        <v>66</v>
      </c>
      <c r="F1738" s="10">
        <v>6405</v>
      </c>
      <c r="G1738" s="5" t="s">
        <v>178</v>
      </c>
      <c r="H1738" s="11">
        <v>1955</v>
      </c>
      <c r="I1738" s="12" t="str">
        <f>IF(ISBLANK(VLOOKUP($H1738*100+I$2,Feuil2!$A$3:$CQ$931,HLOOKUP(Feuil1!$F1738,Feuil2!$E$1:$DG$2,2,0),0)),"",VLOOKUP($H1738*100+I$2,Feuil2!$A$3:$CQ$931,HLOOKUP(Feuil1!$F1738,Feuil2!$E$1:$DG$2,2,0),0))</f>
        <v/>
      </c>
      <c r="J1738" s="12" t="str">
        <f>IF(ISBLANK(VLOOKUP($H1738*100+J$2,Feuil2!$A$3:$CQ$931,HLOOKUP(Feuil1!$F1738,Feuil2!$E$1:$DG$2,2,0),0)),"",VLOOKUP($H1738*100+J$2,Feuil2!$A$3:$CQ$931,HLOOKUP(Feuil1!$F1738,Feuil2!$E$1:$DG$2,2,0),0))</f>
        <v/>
      </c>
      <c r="K1738" s="12" t="str">
        <f>IF(ISBLANK(VLOOKUP($H1738*100+K$2,Feuil2!$A$3:$CQ$931,HLOOKUP(Feuil1!$F1738,Feuil2!$E$1:$DG$2,2,0),0)),"",VLOOKUP($H1738*100+K$2,Feuil2!$A$3:$CQ$931,HLOOKUP(Feuil1!$F1738,Feuil2!$E$1:$DG$2,2,0),0))</f>
        <v/>
      </c>
      <c r="L1738" s="12" t="str">
        <f>IF(ISBLANK(VLOOKUP($H1738*100+L$2,Feuil2!$A$3:$CQ$931,HLOOKUP(Feuil1!$F1738,Feuil2!$E$1:$DG$2,2,0),0)),"",VLOOKUP($H1738*100+L$2,Feuil2!$A$3:$CQ$931,HLOOKUP(Feuil1!$F1738,Feuil2!$E$1:$DG$2,2,0),0))</f>
        <v/>
      </c>
      <c r="M1738" s="12" t="str">
        <f>IF(ISBLANK(VLOOKUP($H1738*100+M$2,Feuil2!$A$3:$CQ$931,HLOOKUP(Feuil1!$F1738,Feuil2!$E$1:$DG$2,2,0),0)),"",VLOOKUP($H1738*100+M$2,Feuil2!$A$3:$CQ$931,HLOOKUP(Feuil1!$F1738,Feuil2!$E$1:$DG$2,2,0),0))</f>
        <v/>
      </c>
      <c r="N1738" s="12" t="str">
        <f>IF(ISBLANK(VLOOKUP($H1738*100+N$2,Feuil2!$A$3:$CQ$931,HLOOKUP(Feuil1!$F1738,Feuil2!$E$1:$DG$2,2,0),0)),"",VLOOKUP($H1738*100+N$2,Feuil2!$A$3:$CQ$931,HLOOKUP(Feuil1!$F1738,Feuil2!$E$1:$DG$2,2,0),0))</f>
        <v/>
      </c>
      <c r="O1738" s="12" t="str">
        <f>IF(ISBLANK(VLOOKUP($H1738*100+O$2,Feuil2!$A$3:$CQ$931,HLOOKUP(Feuil1!$F1738,Feuil2!$E$1:$DG$2,2,0),0)),"",VLOOKUP($H1738*100+O$2,Feuil2!$A$3:$CQ$931,HLOOKUP(Feuil1!$F1738,Feuil2!$E$1:$DG$2,2,0),0))</f>
        <v/>
      </c>
      <c r="P1738" s="12" t="str">
        <f>IF(ISBLANK(VLOOKUP($H1738*100+P$2,Feuil2!$A$3:$CQ$931,HLOOKUP(Feuil1!$F1738,Feuil2!$E$1:$DG$2,2,0),0)),"",VLOOKUP($H1738*100+P$2,Feuil2!$A$3:$CQ$931,HLOOKUP(Feuil1!$F1738,Feuil2!$E$1:$DG$2,2,0),0))</f>
        <v/>
      </c>
      <c r="Q1738" s="12" t="str">
        <f>IF(ISBLANK(VLOOKUP($H1738*100+Q$2,Feuil2!$A$3:$CQ$931,HLOOKUP(Feuil1!$F1738,Feuil2!$E$1:$DG$2,2,0),0)),"",VLOOKUP($H1738*100+Q$2,Feuil2!$A$3:$CQ$931,HLOOKUP(Feuil1!$F1738,Feuil2!$E$1:$DG$2,2,0),0))</f>
        <v/>
      </c>
      <c r="R1738" s="12" t="str">
        <f>IF(ISBLANK(VLOOKUP($H1738*100+R$2,Feuil2!$A$3:$CQ$931,HLOOKUP(Feuil1!$F1738,Feuil2!$E$1:$DG$2,2,0),0)),"",VLOOKUP($H1738*100+R$2,Feuil2!$A$3:$CQ$931,HLOOKUP(Feuil1!$F1738,Feuil2!$E$1:$DG$2,2,0),0))</f>
        <v/>
      </c>
      <c r="S1738" s="12" t="str">
        <f>IF(ISBLANK(VLOOKUP($H1738*100+S$2,Feuil2!$A$3:$CQ$931,HLOOKUP(Feuil1!$F1738,Feuil2!$E$1:$DG$2,2,0),0)),"",VLOOKUP($H1738*100+S$2,Feuil2!$A$3:$CQ$931,HLOOKUP(Feuil1!$F1738,Feuil2!$E$1:$DG$2,2,0),0))</f>
        <v/>
      </c>
      <c r="T1738" s="12" t="str">
        <f>IF(ISBLANK(VLOOKUP($H1738*100+T$2,Feuil2!$A$3:$CQ$931,HLOOKUP(Feuil1!$F1738,Feuil2!$E$1:$DG$2,2,0),0)),"",VLOOKUP($H1738*100+T$2,Feuil2!$A$3:$CQ$931,HLOOKUP(Feuil1!$F1738,Feuil2!$E$1:$DG$2,2,0),0))</f>
        <v/>
      </c>
      <c r="U1738" s="12"/>
    </row>
    <row r="1739" spans="1:21" x14ac:dyDescent="0.35">
      <c r="A1739" s="42" t="s">
        <v>65</v>
      </c>
      <c r="B1739" s="8" t="s">
        <v>66</v>
      </c>
      <c r="F1739" s="10">
        <v>6405</v>
      </c>
      <c r="G1739" s="5" t="s">
        <v>178</v>
      </c>
      <c r="H1739" s="11">
        <v>1956</v>
      </c>
      <c r="I1739" s="12" t="str">
        <f>IF(ISBLANK(VLOOKUP($H1739*100+I$2,Feuil2!$A$3:$CQ$931,HLOOKUP(Feuil1!$F1739,Feuil2!$E$1:$DG$2,2,0),0)),"",VLOOKUP($H1739*100+I$2,Feuil2!$A$3:$CQ$931,HLOOKUP(Feuil1!$F1739,Feuil2!$E$1:$DG$2,2,0),0))</f>
        <v/>
      </c>
      <c r="J1739" s="12" t="str">
        <f>IF(ISBLANK(VLOOKUP($H1739*100+J$2,Feuil2!$A$3:$CQ$931,HLOOKUP(Feuil1!$F1739,Feuil2!$E$1:$DG$2,2,0),0)),"",VLOOKUP($H1739*100+J$2,Feuil2!$A$3:$CQ$931,HLOOKUP(Feuil1!$F1739,Feuil2!$E$1:$DG$2,2,0),0))</f>
        <v/>
      </c>
      <c r="K1739" s="12" t="str">
        <f>IF(ISBLANK(VLOOKUP($H1739*100+K$2,Feuil2!$A$3:$CQ$931,HLOOKUP(Feuil1!$F1739,Feuil2!$E$1:$DG$2,2,0),0)),"",VLOOKUP($H1739*100+K$2,Feuil2!$A$3:$CQ$931,HLOOKUP(Feuil1!$F1739,Feuil2!$E$1:$DG$2,2,0),0))</f>
        <v/>
      </c>
      <c r="L1739" s="12" t="str">
        <f>IF(ISBLANK(VLOOKUP($H1739*100+L$2,Feuil2!$A$3:$CQ$931,HLOOKUP(Feuil1!$F1739,Feuil2!$E$1:$DG$2,2,0),0)),"",VLOOKUP($H1739*100+L$2,Feuil2!$A$3:$CQ$931,HLOOKUP(Feuil1!$F1739,Feuil2!$E$1:$DG$2,2,0),0))</f>
        <v/>
      </c>
      <c r="M1739" s="12" t="str">
        <f>IF(ISBLANK(VLOOKUP($H1739*100+M$2,Feuil2!$A$3:$CQ$931,HLOOKUP(Feuil1!$F1739,Feuil2!$E$1:$DG$2,2,0),0)),"",VLOOKUP($H1739*100+M$2,Feuil2!$A$3:$CQ$931,HLOOKUP(Feuil1!$F1739,Feuil2!$E$1:$DG$2,2,0),0))</f>
        <v/>
      </c>
      <c r="N1739" s="12" t="str">
        <f>IF(ISBLANK(VLOOKUP($H1739*100+N$2,Feuil2!$A$3:$CQ$931,HLOOKUP(Feuil1!$F1739,Feuil2!$E$1:$DG$2,2,0),0)),"",VLOOKUP($H1739*100+N$2,Feuil2!$A$3:$CQ$931,HLOOKUP(Feuil1!$F1739,Feuil2!$E$1:$DG$2,2,0),0))</f>
        <v/>
      </c>
      <c r="O1739" s="12" t="str">
        <f>IF(ISBLANK(VLOOKUP($H1739*100+O$2,Feuil2!$A$3:$CQ$931,HLOOKUP(Feuil1!$F1739,Feuil2!$E$1:$DG$2,2,0),0)),"",VLOOKUP($H1739*100+O$2,Feuil2!$A$3:$CQ$931,HLOOKUP(Feuil1!$F1739,Feuil2!$E$1:$DG$2,2,0),0))</f>
        <v/>
      </c>
      <c r="P1739" s="12" t="str">
        <f>IF(ISBLANK(VLOOKUP($H1739*100+P$2,Feuil2!$A$3:$CQ$931,HLOOKUP(Feuil1!$F1739,Feuil2!$E$1:$DG$2,2,0),0)),"",VLOOKUP($H1739*100+P$2,Feuil2!$A$3:$CQ$931,HLOOKUP(Feuil1!$F1739,Feuil2!$E$1:$DG$2,2,0),0))</f>
        <v/>
      </c>
      <c r="Q1739" s="12" t="str">
        <f>IF(ISBLANK(VLOOKUP($H1739*100+Q$2,Feuil2!$A$3:$CQ$931,HLOOKUP(Feuil1!$F1739,Feuil2!$E$1:$DG$2,2,0),0)),"",VLOOKUP($H1739*100+Q$2,Feuil2!$A$3:$CQ$931,HLOOKUP(Feuil1!$F1739,Feuil2!$E$1:$DG$2,2,0),0))</f>
        <v/>
      </c>
      <c r="R1739" s="12" t="str">
        <f>IF(ISBLANK(VLOOKUP($H1739*100+R$2,Feuil2!$A$3:$CQ$931,HLOOKUP(Feuil1!$F1739,Feuil2!$E$1:$DG$2,2,0),0)),"",VLOOKUP($H1739*100+R$2,Feuil2!$A$3:$CQ$931,HLOOKUP(Feuil1!$F1739,Feuil2!$E$1:$DG$2,2,0),0))</f>
        <v/>
      </c>
      <c r="S1739" s="12" t="str">
        <f>IF(ISBLANK(VLOOKUP($H1739*100+S$2,Feuil2!$A$3:$CQ$931,HLOOKUP(Feuil1!$F1739,Feuil2!$E$1:$DG$2,2,0),0)),"",VLOOKUP($H1739*100+S$2,Feuil2!$A$3:$CQ$931,HLOOKUP(Feuil1!$F1739,Feuil2!$E$1:$DG$2,2,0),0))</f>
        <v/>
      </c>
      <c r="T1739" s="12" t="str">
        <f>IF(ISBLANK(VLOOKUP($H1739*100+T$2,Feuil2!$A$3:$CQ$931,HLOOKUP(Feuil1!$F1739,Feuil2!$E$1:$DG$2,2,0),0)),"",VLOOKUP($H1739*100+T$2,Feuil2!$A$3:$CQ$931,HLOOKUP(Feuil1!$F1739,Feuil2!$E$1:$DG$2,2,0),0))</f>
        <v/>
      </c>
      <c r="U1739" s="12"/>
    </row>
    <row r="1740" spans="1:21" x14ac:dyDescent="0.35">
      <c r="A1740" s="42" t="s">
        <v>65</v>
      </c>
      <c r="B1740" s="8" t="s">
        <v>66</v>
      </c>
      <c r="F1740" s="10">
        <v>6405</v>
      </c>
      <c r="G1740" s="5" t="s">
        <v>178</v>
      </c>
      <c r="H1740" s="11">
        <v>1957</v>
      </c>
      <c r="I1740" s="12" t="str">
        <f>IF(ISBLANK(VLOOKUP($H1740*100+I$2,Feuil2!$A$3:$CQ$931,HLOOKUP(Feuil1!$F1740,Feuil2!$E$1:$DG$2,2,0),0)),"",VLOOKUP($H1740*100+I$2,Feuil2!$A$3:$CQ$931,HLOOKUP(Feuil1!$F1740,Feuil2!$E$1:$DG$2,2,0),0))</f>
        <v/>
      </c>
      <c r="J1740" s="12" t="str">
        <f>IF(ISBLANK(VLOOKUP($H1740*100+J$2,Feuil2!$A$3:$CQ$931,HLOOKUP(Feuil1!$F1740,Feuil2!$E$1:$DG$2,2,0),0)),"",VLOOKUP($H1740*100+J$2,Feuil2!$A$3:$CQ$931,HLOOKUP(Feuil1!$F1740,Feuil2!$E$1:$DG$2,2,0),0))</f>
        <v/>
      </c>
      <c r="K1740" s="12" t="str">
        <f>IF(ISBLANK(VLOOKUP($H1740*100+K$2,Feuil2!$A$3:$CQ$931,HLOOKUP(Feuil1!$F1740,Feuil2!$E$1:$DG$2,2,0),0)),"",VLOOKUP($H1740*100+K$2,Feuil2!$A$3:$CQ$931,HLOOKUP(Feuil1!$F1740,Feuil2!$E$1:$DG$2,2,0),0))</f>
        <v/>
      </c>
      <c r="L1740" s="12" t="str">
        <f>IF(ISBLANK(VLOOKUP($H1740*100+L$2,Feuil2!$A$3:$CQ$931,HLOOKUP(Feuil1!$F1740,Feuil2!$E$1:$DG$2,2,0),0)),"",VLOOKUP($H1740*100+L$2,Feuil2!$A$3:$CQ$931,HLOOKUP(Feuil1!$F1740,Feuil2!$E$1:$DG$2,2,0),0))</f>
        <v/>
      </c>
      <c r="M1740" s="12" t="str">
        <f>IF(ISBLANK(VLOOKUP($H1740*100+M$2,Feuil2!$A$3:$CQ$931,HLOOKUP(Feuil1!$F1740,Feuil2!$E$1:$DG$2,2,0),0)),"",VLOOKUP($H1740*100+M$2,Feuil2!$A$3:$CQ$931,HLOOKUP(Feuil1!$F1740,Feuil2!$E$1:$DG$2,2,0),0))</f>
        <v/>
      </c>
      <c r="N1740" s="12" t="str">
        <f>IF(ISBLANK(VLOOKUP($H1740*100+N$2,Feuil2!$A$3:$CQ$931,HLOOKUP(Feuil1!$F1740,Feuil2!$E$1:$DG$2,2,0),0)),"",VLOOKUP($H1740*100+N$2,Feuil2!$A$3:$CQ$931,HLOOKUP(Feuil1!$F1740,Feuil2!$E$1:$DG$2,2,0),0))</f>
        <v/>
      </c>
      <c r="O1740" s="12" t="str">
        <f>IF(ISBLANK(VLOOKUP($H1740*100+O$2,Feuil2!$A$3:$CQ$931,HLOOKUP(Feuil1!$F1740,Feuil2!$E$1:$DG$2,2,0),0)),"",VLOOKUP($H1740*100+O$2,Feuil2!$A$3:$CQ$931,HLOOKUP(Feuil1!$F1740,Feuil2!$E$1:$DG$2,2,0),0))</f>
        <v/>
      </c>
      <c r="P1740" s="12" t="str">
        <f>IF(ISBLANK(VLOOKUP($H1740*100+P$2,Feuil2!$A$3:$CQ$931,HLOOKUP(Feuil1!$F1740,Feuil2!$E$1:$DG$2,2,0),0)),"",VLOOKUP($H1740*100+P$2,Feuil2!$A$3:$CQ$931,HLOOKUP(Feuil1!$F1740,Feuil2!$E$1:$DG$2,2,0),0))</f>
        <v/>
      </c>
      <c r="Q1740" s="12" t="str">
        <f>IF(ISBLANK(VLOOKUP($H1740*100+Q$2,Feuil2!$A$3:$CQ$931,HLOOKUP(Feuil1!$F1740,Feuil2!$E$1:$DG$2,2,0),0)),"",VLOOKUP($H1740*100+Q$2,Feuil2!$A$3:$CQ$931,HLOOKUP(Feuil1!$F1740,Feuil2!$E$1:$DG$2,2,0),0))</f>
        <v/>
      </c>
      <c r="R1740" s="12" t="str">
        <f>IF(ISBLANK(VLOOKUP($H1740*100+R$2,Feuil2!$A$3:$CQ$931,HLOOKUP(Feuil1!$F1740,Feuil2!$E$1:$DG$2,2,0),0)),"",VLOOKUP($H1740*100+R$2,Feuil2!$A$3:$CQ$931,HLOOKUP(Feuil1!$F1740,Feuil2!$E$1:$DG$2,2,0),0))</f>
        <v/>
      </c>
      <c r="S1740" s="12" t="str">
        <f>IF(ISBLANK(VLOOKUP($H1740*100+S$2,Feuil2!$A$3:$CQ$931,HLOOKUP(Feuil1!$F1740,Feuil2!$E$1:$DG$2,2,0),0)),"",VLOOKUP($H1740*100+S$2,Feuil2!$A$3:$CQ$931,HLOOKUP(Feuil1!$F1740,Feuil2!$E$1:$DG$2,2,0),0))</f>
        <v/>
      </c>
      <c r="T1740" s="12" t="str">
        <f>IF(ISBLANK(VLOOKUP($H1740*100+T$2,Feuil2!$A$3:$CQ$931,HLOOKUP(Feuil1!$F1740,Feuil2!$E$1:$DG$2,2,0),0)),"",VLOOKUP($H1740*100+T$2,Feuil2!$A$3:$CQ$931,HLOOKUP(Feuil1!$F1740,Feuil2!$E$1:$DG$2,2,0),0))</f>
        <v/>
      </c>
      <c r="U1740" s="12"/>
    </row>
    <row r="1741" spans="1:21" x14ac:dyDescent="0.35">
      <c r="A1741" s="42" t="s">
        <v>65</v>
      </c>
      <c r="B1741" s="8" t="s">
        <v>66</v>
      </c>
      <c r="F1741" s="10">
        <v>6405</v>
      </c>
      <c r="G1741" s="5" t="s">
        <v>178</v>
      </c>
      <c r="H1741" s="11">
        <v>1958</v>
      </c>
      <c r="I1741" s="12" t="str">
        <f>IF(ISBLANK(VLOOKUP($H1741*100+I$2,Feuil2!$A$3:$CQ$931,HLOOKUP(Feuil1!$F1741,Feuil2!$E$1:$DG$2,2,0),0)),"",VLOOKUP($H1741*100+I$2,Feuil2!$A$3:$CQ$931,HLOOKUP(Feuil1!$F1741,Feuil2!$E$1:$DG$2,2,0),0))</f>
        <v/>
      </c>
      <c r="J1741" s="12" t="str">
        <f>IF(ISBLANK(VLOOKUP($H1741*100+J$2,Feuil2!$A$3:$CQ$931,HLOOKUP(Feuil1!$F1741,Feuil2!$E$1:$DG$2,2,0),0)),"",VLOOKUP($H1741*100+J$2,Feuil2!$A$3:$CQ$931,HLOOKUP(Feuil1!$F1741,Feuil2!$E$1:$DG$2,2,0),0))</f>
        <v/>
      </c>
      <c r="K1741" s="12" t="str">
        <f>IF(ISBLANK(VLOOKUP($H1741*100+K$2,Feuil2!$A$3:$CQ$931,HLOOKUP(Feuil1!$F1741,Feuil2!$E$1:$DG$2,2,0),0)),"",VLOOKUP($H1741*100+K$2,Feuil2!$A$3:$CQ$931,HLOOKUP(Feuil1!$F1741,Feuil2!$E$1:$DG$2,2,0),0))</f>
        <v/>
      </c>
      <c r="L1741" s="12" t="str">
        <f>IF(ISBLANK(VLOOKUP($H1741*100+L$2,Feuil2!$A$3:$CQ$931,HLOOKUP(Feuil1!$F1741,Feuil2!$E$1:$DG$2,2,0),0)),"",VLOOKUP($H1741*100+L$2,Feuil2!$A$3:$CQ$931,HLOOKUP(Feuil1!$F1741,Feuil2!$E$1:$DG$2,2,0),0))</f>
        <v/>
      </c>
      <c r="M1741" s="12" t="str">
        <f>IF(ISBLANK(VLOOKUP($H1741*100+M$2,Feuil2!$A$3:$CQ$931,HLOOKUP(Feuil1!$F1741,Feuil2!$E$1:$DG$2,2,0),0)),"",VLOOKUP($H1741*100+M$2,Feuil2!$A$3:$CQ$931,HLOOKUP(Feuil1!$F1741,Feuil2!$E$1:$DG$2,2,0),0))</f>
        <v/>
      </c>
      <c r="N1741" s="12" t="str">
        <f>IF(ISBLANK(VLOOKUP($H1741*100+N$2,Feuil2!$A$3:$CQ$931,HLOOKUP(Feuil1!$F1741,Feuil2!$E$1:$DG$2,2,0),0)),"",VLOOKUP($H1741*100+N$2,Feuil2!$A$3:$CQ$931,HLOOKUP(Feuil1!$F1741,Feuil2!$E$1:$DG$2,2,0),0))</f>
        <v/>
      </c>
      <c r="O1741" s="12" t="str">
        <f>IF(ISBLANK(VLOOKUP($H1741*100+O$2,Feuil2!$A$3:$CQ$931,HLOOKUP(Feuil1!$F1741,Feuil2!$E$1:$DG$2,2,0),0)),"",VLOOKUP($H1741*100+O$2,Feuil2!$A$3:$CQ$931,HLOOKUP(Feuil1!$F1741,Feuil2!$E$1:$DG$2,2,0),0))</f>
        <v/>
      </c>
      <c r="P1741" s="12" t="str">
        <f>IF(ISBLANK(VLOOKUP($H1741*100+P$2,Feuil2!$A$3:$CQ$931,HLOOKUP(Feuil1!$F1741,Feuil2!$E$1:$DG$2,2,0),0)),"",VLOOKUP($H1741*100+P$2,Feuil2!$A$3:$CQ$931,HLOOKUP(Feuil1!$F1741,Feuil2!$E$1:$DG$2,2,0),0))</f>
        <v/>
      </c>
      <c r="Q1741" s="12" t="str">
        <f>IF(ISBLANK(VLOOKUP($H1741*100+Q$2,Feuil2!$A$3:$CQ$931,HLOOKUP(Feuil1!$F1741,Feuil2!$E$1:$DG$2,2,0),0)),"",VLOOKUP($H1741*100+Q$2,Feuil2!$A$3:$CQ$931,HLOOKUP(Feuil1!$F1741,Feuil2!$E$1:$DG$2,2,0),0))</f>
        <v/>
      </c>
      <c r="R1741" s="12" t="str">
        <f>IF(ISBLANK(VLOOKUP($H1741*100+R$2,Feuil2!$A$3:$CQ$931,HLOOKUP(Feuil1!$F1741,Feuil2!$E$1:$DG$2,2,0),0)),"",VLOOKUP($H1741*100+R$2,Feuil2!$A$3:$CQ$931,HLOOKUP(Feuil1!$F1741,Feuil2!$E$1:$DG$2,2,0),0))</f>
        <v/>
      </c>
      <c r="S1741" s="12" t="str">
        <f>IF(ISBLANK(VLOOKUP($H1741*100+S$2,Feuil2!$A$3:$CQ$931,HLOOKUP(Feuil1!$F1741,Feuil2!$E$1:$DG$2,2,0),0)),"",VLOOKUP($H1741*100+S$2,Feuil2!$A$3:$CQ$931,HLOOKUP(Feuil1!$F1741,Feuil2!$E$1:$DG$2,2,0),0))</f>
        <v/>
      </c>
      <c r="T1741" s="12" t="str">
        <f>IF(ISBLANK(VLOOKUP($H1741*100+T$2,Feuil2!$A$3:$CQ$931,HLOOKUP(Feuil1!$F1741,Feuil2!$E$1:$DG$2,2,0),0)),"",VLOOKUP($H1741*100+T$2,Feuil2!$A$3:$CQ$931,HLOOKUP(Feuil1!$F1741,Feuil2!$E$1:$DG$2,2,0),0))</f>
        <v/>
      </c>
      <c r="U1741" s="12"/>
    </row>
    <row r="1742" spans="1:21" x14ac:dyDescent="0.35">
      <c r="A1742" s="42" t="s">
        <v>65</v>
      </c>
      <c r="B1742" s="8" t="s">
        <v>66</v>
      </c>
      <c r="F1742" s="10">
        <v>6405</v>
      </c>
      <c r="G1742" s="5" t="s">
        <v>178</v>
      </c>
      <c r="H1742" s="11">
        <v>1959</v>
      </c>
      <c r="I1742" s="12" t="str">
        <f>IF(ISBLANK(VLOOKUP($H1742*100+I$2,Feuil2!$A$3:$CQ$931,HLOOKUP(Feuil1!$F1742,Feuil2!$E$1:$DG$2,2,0),0)),"",VLOOKUP($H1742*100+I$2,Feuil2!$A$3:$CQ$931,HLOOKUP(Feuil1!$F1742,Feuil2!$E$1:$DG$2,2,0),0))</f>
        <v/>
      </c>
      <c r="J1742" s="12" t="str">
        <f>IF(ISBLANK(VLOOKUP($H1742*100+J$2,Feuil2!$A$3:$CQ$931,HLOOKUP(Feuil1!$F1742,Feuil2!$E$1:$DG$2,2,0),0)),"",VLOOKUP($H1742*100+J$2,Feuil2!$A$3:$CQ$931,HLOOKUP(Feuil1!$F1742,Feuil2!$E$1:$DG$2,2,0),0))</f>
        <v/>
      </c>
      <c r="K1742" s="12" t="str">
        <f>IF(ISBLANK(VLOOKUP($H1742*100+K$2,Feuil2!$A$3:$CQ$931,HLOOKUP(Feuil1!$F1742,Feuil2!$E$1:$DG$2,2,0),0)),"",VLOOKUP($H1742*100+K$2,Feuil2!$A$3:$CQ$931,HLOOKUP(Feuil1!$F1742,Feuil2!$E$1:$DG$2,2,0),0))</f>
        <v/>
      </c>
      <c r="L1742" s="12" t="str">
        <f>IF(ISBLANK(VLOOKUP($H1742*100+L$2,Feuil2!$A$3:$CQ$931,HLOOKUP(Feuil1!$F1742,Feuil2!$E$1:$DG$2,2,0),0)),"",VLOOKUP($H1742*100+L$2,Feuil2!$A$3:$CQ$931,HLOOKUP(Feuil1!$F1742,Feuil2!$E$1:$DG$2,2,0),0))</f>
        <v/>
      </c>
      <c r="M1742" s="12" t="str">
        <f>IF(ISBLANK(VLOOKUP($H1742*100+M$2,Feuil2!$A$3:$CQ$931,HLOOKUP(Feuil1!$F1742,Feuil2!$E$1:$DG$2,2,0),0)),"",VLOOKUP($H1742*100+M$2,Feuil2!$A$3:$CQ$931,HLOOKUP(Feuil1!$F1742,Feuil2!$E$1:$DG$2,2,0),0))</f>
        <v/>
      </c>
      <c r="N1742" s="12" t="str">
        <f>IF(ISBLANK(VLOOKUP($H1742*100+N$2,Feuil2!$A$3:$CQ$931,HLOOKUP(Feuil1!$F1742,Feuil2!$E$1:$DG$2,2,0),0)),"",VLOOKUP($H1742*100+N$2,Feuil2!$A$3:$CQ$931,HLOOKUP(Feuil1!$F1742,Feuil2!$E$1:$DG$2,2,0),0))</f>
        <v/>
      </c>
      <c r="O1742" s="12" t="str">
        <f>IF(ISBLANK(VLOOKUP($H1742*100+O$2,Feuil2!$A$3:$CQ$931,HLOOKUP(Feuil1!$F1742,Feuil2!$E$1:$DG$2,2,0),0)),"",VLOOKUP($H1742*100+O$2,Feuil2!$A$3:$CQ$931,HLOOKUP(Feuil1!$F1742,Feuil2!$E$1:$DG$2,2,0),0))</f>
        <v/>
      </c>
      <c r="P1742" s="12" t="str">
        <f>IF(ISBLANK(VLOOKUP($H1742*100+P$2,Feuil2!$A$3:$CQ$931,HLOOKUP(Feuil1!$F1742,Feuil2!$E$1:$DG$2,2,0),0)),"",VLOOKUP($H1742*100+P$2,Feuil2!$A$3:$CQ$931,HLOOKUP(Feuil1!$F1742,Feuil2!$E$1:$DG$2,2,0),0))</f>
        <v/>
      </c>
      <c r="Q1742" s="12" t="str">
        <f>IF(ISBLANK(VLOOKUP($H1742*100+Q$2,Feuil2!$A$3:$CQ$931,HLOOKUP(Feuil1!$F1742,Feuil2!$E$1:$DG$2,2,0),0)),"",VLOOKUP($H1742*100+Q$2,Feuil2!$A$3:$CQ$931,HLOOKUP(Feuil1!$F1742,Feuil2!$E$1:$DG$2,2,0),0))</f>
        <v/>
      </c>
      <c r="R1742" s="12" t="str">
        <f>IF(ISBLANK(VLOOKUP($H1742*100+R$2,Feuil2!$A$3:$CQ$931,HLOOKUP(Feuil1!$F1742,Feuil2!$E$1:$DG$2,2,0),0)),"",VLOOKUP($H1742*100+R$2,Feuil2!$A$3:$CQ$931,HLOOKUP(Feuil1!$F1742,Feuil2!$E$1:$DG$2,2,0),0))</f>
        <v/>
      </c>
      <c r="S1742" s="12" t="str">
        <f>IF(ISBLANK(VLOOKUP($H1742*100+S$2,Feuil2!$A$3:$CQ$931,HLOOKUP(Feuil1!$F1742,Feuil2!$E$1:$DG$2,2,0),0)),"",VLOOKUP($H1742*100+S$2,Feuil2!$A$3:$CQ$931,HLOOKUP(Feuil1!$F1742,Feuil2!$E$1:$DG$2,2,0),0))</f>
        <v/>
      </c>
      <c r="T1742" s="12" t="str">
        <f>IF(ISBLANK(VLOOKUP($H1742*100+T$2,Feuil2!$A$3:$CQ$931,HLOOKUP(Feuil1!$F1742,Feuil2!$E$1:$DG$2,2,0),0)),"",VLOOKUP($H1742*100+T$2,Feuil2!$A$3:$CQ$931,HLOOKUP(Feuil1!$F1742,Feuil2!$E$1:$DG$2,2,0),0))</f>
        <v/>
      </c>
      <c r="U1742" s="12"/>
    </row>
    <row r="1743" spans="1:21" x14ac:dyDescent="0.35">
      <c r="A1743" s="42" t="s">
        <v>65</v>
      </c>
      <c r="B1743" s="8" t="s">
        <v>66</v>
      </c>
      <c r="F1743" s="10">
        <v>6405</v>
      </c>
      <c r="G1743" s="5" t="s">
        <v>178</v>
      </c>
      <c r="H1743" s="11">
        <v>1960</v>
      </c>
      <c r="I1743" s="12" t="str">
        <f>IF(ISBLANK(VLOOKUP($H1743*100+I$2,Feuil2!$A$3:$CQ$931,HLOOKUP(Feuil1!$F1743,Feuil2!$E$1:$DG$2,2,0),0)),"",VLOOKUP($H1743*100+I$2,Feuil2!$A$3:$CQ$931,HLOOKUP(Feuil1!$F1743,Feuil2!$E$1:$DG$2,2,0),0))</f>
        <v/>
      </c>
      <c r="J1743" s="12" t="str">
        <f>IF(ISBLANK(VLOOKUP($H1743*100+J$2,Feuil2!$A$3:$CQ$931,HLOOKUP(Feuil1!$F1743,Feuil2!$E$1:$DG$2,2,0),0)),"",VLOOKUP($H1743*100+J$2,Feuil2!$A$3:$CQ$931,HLOOKUP(Feuil1!$F1743,Feuil2!$E$1:$DG$2,2,0),0))</f>
        <v/>
      </c>
      <c r="K1743" s="12" t="str">
        <f>IF(ISBLANK(VLOOKUP($H1743*100+K$2,Feuil2!$A$3:$CQ$931,HLOOKUP(Feuil1!$F1743,Feuil2!$E$1:$DG$2,2,0),0)),"",VLOOKUP($H1743*100+K$2,Feuil2!$A$3:$CQ$931,HLOOKUP(Feuil1!$F1743,Feuil2!$E$1:$DG$2,2,0),0))</f>
        <v/>
      </c>
      <c r="L1743" s="12" t="str">
        <f>IF(ISBLANK(VLOOKUP($H1743*100+L$2,Feuil2!$A$3:$CQ$931,HLOOKUP(Feuil1!$F1743,Feuil2!$E$1:$DG$2,2,0),0)),"",VLOOKUP($H1743*100+L$2,Feuil2!$A$3:$CQ$931,HLOOKUP(Feuil1!$F1743,Feuil2!$E$1:$DG$2,2,0),0))</f>
        <v/>
      </c>
      <c r="M1743" s="12">
        <f>IF(ISBLANK(VLOOKUP($H1743*100+M$2,Feuil2!$A$3:$CQ$931,HLOOKUP(Feuil1!$F1743,Feuil2!$E$1:$DG$2,2,0),0)),"",VLOOKUP($H1743*100+M$2,Feuil2!$A$3:$CQ$931,HLOOKUP(Feuil1!$F1743,Feuil2!$E$1:$DG$2,2,0),0))</f>
        <v>76.78</v>
      </c>
      <c r="N1743" s="12">
        <f>IF(ISBLANK(VLOOKUP($H1743*100+N$2,Feuil2!$A$3:$CQ$931,HLOOKUP(Feuil1!$F1743,Feuil2!$E$1:$DG$2,2,0),0)),"",VLOOKUP($H1743*100+N$2,Feuil2!$A$3:$CQ$931,HLOOKUP(Feuil1!$F1743,Feuil2!$E$1:$DG$2,2,0),0))</f>
        <v>5.65</v>
      </c>
      <c r="O1743" s="12">
        <f>IF(ISBLANK(VLOOKUP($H1743*100+O$2,Feuil2!$A$3:$CQ$931,HLOOKUP(Feuil1!$F1743,Feuil2!$E$1:$DG$2,2,0),0)),"",VLOOKUP($H1743*100+O$2,Feuil2!$A$3:$CQ$931,HLOOKUP(Feuil1!$F1743,Feuil2!$E$1:$DG$2,2,0),0))</f>
        <v>55.39</v>
      </c>
      <c r="P1743" s="12">
        <f>IF(ISBLANK(VLOOKUP($H1743*100+P$2,Feuil2!$A$3:$CQ$931,HLOOKUP(Feuil1!$F1743,Feuil2!$E$1:$DG$2,2,0),0)),"",VLOOKUP($H1743*100+P$2,Feuil2!$A$3:$CQ$931,HLOOKUP(Feuil1!$F1743,Feuil2!$E$1:$DG$2,2,0),0))</f>
        <v>50.22</v>
      </c>
      <c r="Q1743" s="12">
        <f>IF(ISBLANK(VLOOKUP($H1743*100+Q$2,Feuil2!$A$3:$CQ$931,HLOOKUP(Feuil1!$F1743,Feuil2!$E$1:$DG$2,2,0),0)),"",VLOOKUP($H1743*100+Q$2,Feuil2!$A$3:$CQ$931,HLOOKUP(Feuil1!$F1743,Feuil2!$E$1:$DG$2,2,0),0))</f>
        <v>44.65</v>
      </c>
      <c r="R1743" s="12">
        <f>IF(ISBLANK(VLOOKUP($H1743*100+R$2,Feuil2!$A$3:$CQ$931,HLOOKUP(Feuil1!$F1743,Feuil2!$E$1:$DG$2,2,0),0)),"",VLOOKUP($H1743*100+R$2,Feuil2!$A$3:$CQ$931,HLOOKUP(Feuil1!$F1743,Feuil2!$E$1:$DG$2,2,0),0))</f>
        <v>40.57</v>
      </c>
      <c r="S1743" s="12">
        <f>IF(ISBLANK(VLOOKUP($H1743*100+S$2,Feuil2!$A$3:$CQ$931,HLOOKUP(Feuil1!$F1743,Feuil2!$E$1:$DG$2,2,0),0)),"",VLOOKUP($H1743*100+S$2,Feuil2!$A$3:$CQ$931,HLOOKUP(Feuil1!$F1743,Feuil2!$E$1:$DG$2,2,0),0))</f>
        <v>2.86</v>
      </c>
      <c r="T1743" s="12">
        <f>IF(ISBLANK(VLOOKUP($H1743*100+T$2,Feuil2!$A$3:$CQ$931,HLOOKUP(Feuil1!$F1743,Feuil2!$E$1:$DG$2,2,0),0)),"",VLOOKUP($H1743*100+T$2,Feuil2!$A$3:$CQ$931,HLOOKUP(Feuil1!$F1743,Feuil2!$E$1:$DG$2,2,0),0))</f>
        <v>5.95</v>
      </c>
      <c r="U1743" s="12">
        <f>SUM(I1743:T1743)</f>
        <v>282.07</v>
      </c>
    </row>
    <row r="1744" spans="1:21" x14ac:dyDescent="0.35">
      <c r="A1744" s="42" t="s">
        <v>65</v>
      </c>
      <c r="B1744" s="8" t="s">
        <v>66</v>
      </c>
      <c r="F1744" s="10">
        <v>6405</v>
      </c>
      <c r="G1744" s="5" t="s">
        <v>178</v>
      </c>
      <c r="H1744" s="11">
        <v>1961</v>
      </c>
      <c r="I1744" s="12">
        <f>IF(ISBLANK(VLOOKUP($H1744*100+I$2,Feuil2!$A$3:$CQ$931,HLOOKUP(Feuil1!$F1744,Feuil2!$E$1:$DG$2,2,0),0)),"",VLOOKUP($H1744*100+I$2,Feuil2!$A$3:$CQ$931,HLOOKUP(Feuil1!$F1744,Feuil2!$E$1:$DG$2,2,0),0))</f>
        <v>64.05</v>
      </c>
      <c r="J1744" s="12">
        <f>IF(ISBLANK(VLOOKUP($H1744*100+J$2,Feuil2!$A$3:$CQ$931,HLOOKUP(Feuil1!$F1744,Feuil2!$E$1:$DG$2,2,0),0)),"",VLOOKUP($H1744*100+J$2,Feuil2!$A$3:$CQ$931,HLOOKUP(Feuil1!$F1744,Feuil2!$E$1:$DG$2,2,0),0))</f>
        <v>9.5299999999999994</v>
      </c>
      <c r="K1744" s="12">
        <f>IF(ISBLANK(VLOOKUP($H1744*100+K$2,Feuil2!$A$3:$CQ$931,HLOOKUP(Feuil1!$F1744,Feuil2!$E$1:$DG$2,2,0),0)),"",VLOOKUP($H1744*100+K$2,Feuil2!$A$3:$CQ$931,HLOOKUP(Feuil1!$F1744,Feuil2!$E$1:$DG$2,2,0),0))</f>
        <v>93.49</v>
      </c>
      <c r="L1744" s="12">
        <f>IF(ISBLANK(VLOOKUP($H1744*100+L$2,Feuil2!$A$3:$CQ$931,HLOOKUP(Feuil1!$F1744,Feuil2!$E$1:$DG$2,2,0),0)),"",VLOOKUP($H1744*100+L$2,Feuil2!$A$3:$CQ$931,HLOOKUP(Feuil1!$F1744,Feuil2!$E$1:$DG$2,2,0),0))</f>
        <v>47.13</v>
      </c>
      <c r="M1744" s="12">
        <f>IF(ISBLANK(VLOOKUP($H1744*100+M$2,Feuil2!$A$3:$CQ$931,HLOOKUP(Feuil1!$F1744,Feuil2!$E$1:$DG$2,2,0),0)),"",VLOOKUP($H1744*100+M$2,Feuil2!$A$3:$CQ$931,HLOOKUP(Feuil1!$F1744,Feuil2!$E$1:$DG$2,2,0),0))</f>
        <v>29.72</v>
      </c>
      <c r="N1744" s="12">
        <f>IF(ISBLANK(VLOOKUP($H1744*100+N$2,Feuil2!$A$3:$CQ$931,HLOOKUP(Feuil1!$F1744,Feuil2!$E$1:$DG$2,2,0),0)),"",VLOOKUP($H1744*100+N$2,Feuil2!$A$3:$CQ$931,HLOOKUP(Feuil1!$F1744,Feuil2!$E$1:$DG$2,2,0),0))</f>
        <v>22.56</v>
      </c>
      <c r="O1744" s="12">
        <f>IF(ISBLANK(VLOOKUP($H1744*100+O$2,Feuil2!$A$3:$CQ$931,HLOOKUP(Feuil1!$F1744,Feuil2!$E$1:$DG$2,2,0),0)),"",VLOOKUP($H1744*100+O$2,Feuil2!$A$3:$CQ$931,HLOOKUP(Feuil1!$F1744,Feuil2!$E$1:$DG$2,2,0),0))</f>
        <v>139.36000000000001</v>
      </c>
      <c r="P1744" s="12">
        <f>IF(ISBLANK(VLOOKUP($H1744*100+P$2,Feuil2!$A$3:$CQ$931,HLOOKUP(Feuil1!$F1744,Feuil2!$E$1:$DG$2,2,0),0)),"",VLOOKUP($H1744*100+P$2,Feuil2!$A$3:$CQ$931,HLOOKUP(Feuil1!$F1744,Feuil2!$E$1:$DG$2,2,0),0))</f>
        <v>47.33</v>
      </c>
      <c r="Q1744" s="12">
        <f>IF(ISBLANK(VLOOKUP($H1744*100+Q$2,Feuil2!$A$3:$CQ$931,HLOOKUP(Feuil1!$F1744,Feuil2!$E$1:$DG$2,2,0),0)),"",VLOOKUP($H1744*100+Q$2,Feuil2!$A$3:$CQ$931,HLOOKUP(Feuil1!$F1744,Feuil2!$E$1:$DG$2,2,0),0))</f>
        <v>12.91</v>
      </c>
      <c r="R1744" s="12">
        <f>IF(ISBLANK(VLOOKUP($H1744*100+R$2,Feuil2!$A$3:$CQ$931,HLOOKUP(Feuil1!$F1744,Feuil2!$E$1:$DG$2,2,0),0)),"",VLOOKUP($H1744*100+R$2,Feuil2!$A$3:$CQ$931,HLOOKUP(Feuil1!$F1744,Feuil2!$E$1:$DG$2,2,0),0))</f>
        <v>21.27</v>
      </c>
      <c r="S1744" s="12">
        <f>IF(ISBLANK(VLOOKUP($H1744*100+S$2,Feuil2!$A$3:$CQ$931,HLOOKUP(Feuil1!$F1744,Feuil2!$E$1:$DG$2,2,0),0)),"",VLOOKUP($H1744*100+S$2,Feuil2!$A$3:$CQ$931,HLOOKUP(Feuil1!$F1744,Feuil2!$E$1:$DG$2,2,0),0))</f>
        <v>6.64</v>
      </c>
      <c r="T1744" s="12">
        <f>IF(ISBLANK(VLOOKUP($H1744*100+T$2,Feuil2!$A$3:$CQ$931,HLOOKUP(Feuil1!$F1744,Feuil2!$E$1:$DG$2,2,0),0)),"",VLOOKUP($H1744*100+T$2,Feuil2!$A$3:$CQ$931,HLOOKUP(Feuil1!$F1744,Feuil2!$E$1:$DG$2,2,0),0))</f>
        <v>3.76</v>
      </c>
      <c r="U1744" s="12">
        <f t="shared" ref="U1744:U1800" si="49">SUM(I1744:T1744)</f>
        <v>497.74999999999994</v>
      </c>
    </row>
    <row r="1745" spans="1:21" x14ac:dyDescent="0.35">
      <c r="A1745" s="42" t="s">
        <v>65</v>
      </c>
      <c r="B1745" s="8" t="s">
        <v>66</v>
      </c>
      <c r="F1745" s="10">
        <v>6405</v>
      </c>
      <c r="G1745" s="5" t="s">
        <v>178</v>
      </c>
      <c r="H1745" s="11">
        <v>1962</v>
      </c>
      <c r="I1745" s="12">
        <f>IF(ISBLANK(VLOOKUP($H1745*100+I$2,Feuil2!$A$3:$CQ$931,HLOOKUP(Feuil1!$F1745,Feuil2!$E$1:$DG$2,2,0),0)),"",VLOOKUP($H1745*100+I$2,Feuil2!$A$3:$CQ$931,HLOOKUP(Feuil1!$F1745,Feuil2!$E$1:$DG$2,2,0),0))</f>
        <v>15.8</v>
      </c>
      <c r="J1745" s="12">
        <f>IF(ISBLANK(VLOOKUP($H1745*100+J$2,Feuil2!$A$3:$CQ$931,HLOOKUP(Feuil1!$F1745,Feuil2!$E$1:$DG$2,2,0),0)),"",VLOOKUP($H1745*100+J$2,Feuil2!$A$3:$CQ$931,HLOOKUP(Feuil1!$F1745,Feuil2!$E$1:$DG$2,2,0),0))</f>
        <v>47.63</v>
      </c>
      <c r="K1745" s="12">
        <f>IF(ISBLANK(VLOOKUP($H1745*100+K$2,Feuil2!$A$3:$CQ$931,HLOOKUP(Feuil1!$F1745,Feuil2!$E$1:$DG$2,2,0),0)),"",VLOOKUP($H1745*100+K$2,Feuil2!$A$3:$CQ$931,HLOOKUP(Feuil1!$F1745,Feuil2!$E$1:$DG$2,2,0),0))</f>
        <v>172.49</v>
      </c>
      <c r="L1745" s="12">
        <f>IF(ISBLANK(VLOOKUP($H1745*100+L$2,Feuil2!$A$3:$CQ$931,HLOOKUP(Feuil1!$F1745,Feuil2!$E$1:$DG$2,2,0),0)),"",VLOOKUP($H1745*100+L$2,Feuil2!$A$3:$CQ$931,HLOOKUP(Feuil1!$F1745,Feuil2!$E$1:$DG$2,2,0),0))</f>
        <v>42.16</v>
      </c>
      <c r="M1745" s="12">
        <f>IF(ISBLANK(VLOOKUP($H1745*100+M$2,Feuil2!$A$3:$CQ$931,HLOOKUP(Feuil1!$F1745,Feuil2!$E$1:$DG$2,2,0),0)),"",VLOOKUP($H1745*100+M$2,Feuil2!$A$3:$CQ$931,HLOOKUP(Feuil1!$F1745,Feuil2!$E$1:$DG$2,2,0),0))</f>
        <v>131.30000000000001</v>
      </c>
      <c r="N1745" s="12">
        <f>IF(ISBLANK(VLOOKUP($H1745*100+N$2,Feuil2!$A$3:$CQ$931,HLOOKUP(Feuil1!$F1745,Feuil2!$E$1:$DG$2,2,0),0)),"",VLOOKUP($H1745*100+N$2,Feuil2!$A$3:$CQ$931,HLOOKUP(Feuil1!$F1745,Feuil2!$E$1:$DG$2,2,0),0))</f>
        <v>183.33</v>
      </c>
      <c r="O1745" s="12">
        <f>IF(ISBLANK(VLOOKUP($H1745*100+O$2,Feuil2!$A$3:$CQ$931,HLOOKUP(Feuil1!$F1745,Feuil2!$E$1:$DG$2,2,0),0)),"",VLOOKUP($H1745*100+O$2,Feuil2!$A$3:$CQ$931,HLOOKUP(Feuil1!$F1745,Feuil2!$E$1:$DG$2,2,0),0))</f>
        <v>23.06</v>
      </c>
      <c r="P1745" s="12">
        <f>IF(ISBLANK(VLOOKUP($H1745*100+P$2,Feuil2!$A$3:$CQ$931,HLOOKUP(Feuil1!$F1745,Feuil2!$E$1:$DG$2,2,0),0)),"",VLOOKUP($H1745*100+P$2,Feuil2!$A$3:$CQ$931,HLOOKUP(Feuil1!$F1745,Feuil2!$E$1:$DG$2,2,0),0))</f>
        <v>38.68</v>
      </c>
      <c r="Q1745" s="12">
        <f>IF(ISBLANK(VLOOKUP($H1745*100+Q$2,Feuil2!$A$3:$CQ$931,HLOOKUP(Feuil1!$F1745,Feuil2!$E$1:$DG$2,2,0),0)),"",VLOOKUP($H1745*100+Q$2,Feuil2!$A$3:$CQ$931,HLOOKUP(Feuil1!$F1745,Feuil2!$E$1:$DG$2,2,0),0))</f>
        <v>130.5</v>
      </c>
      <c r="R1745" s="12">
        <f>IF(ISBLANK(VLOOKUP($H1745*100+R$2,Feuil2!$A$3:$CQ$931,HLOOKUP(Feuil1!$F1745,Feuil2!$E$1:$DG$2,2,0),0)),"",VLOOKUP($H1745*100+R$2,Feuil2!$A$3:$CQ$931,HLOOKUP(Feuil1!$F1745,Feuil2!$E$1:$DG$2,2,0),0))</f>
        <v>3.06</v>
      </c>
      <c r="S1745" s="12">
        <f>IF(ISBLANK(VLOOKUP($H1745*100+S$2,Feuil2!$A$3:$CQ$931,HLOOKUP(Feuil1!$F1745,Feuil2!$E$1:$DG$2,2,0),0)),"",VLOOKUP($H1745*100+S$2,Feuil2!$A$3:$CQ$931,HLOOKUP(Feuil1!$F1745,Feuil2!$E$1:$DG$2,2,0),0))</f>
        <v>10.029999999999999</v>
      </c>
      <c r="T1745" s="12">
        <f>IF(ISBLANK(VLOOKUP($H1745*100+T$2,Feuil2!$A$3:$CQ$931,HLOOKUP(Feuil1!$F1745,Feuil2!$E$1:$DG$2,2,0),0)),"",VLOOKUP($H1745*100+T$2,Feuil2!$A$3:$CQ$931,HLOOKUP(Feuil1!$F1745,Feuil2!$E$1:$DG$2,2,0),0))</f>
        <v>7.44</v>
      </c>
      <c r="U1745" s="12">
        <f t="shared" si="49"/>
        <v>805.4799999999999</v>
      </c>
    </row>
    <row r="1746" spans="1:21" x14ac:dyDescent="0.35">
      <c r="A1746" s="42" t="s">
        <v>65</v>
      </c>
      <c r="B1746" s="8" t="s">
        <v>66</v>
      </c>
      <c r="F1746" s="10">
        <v>6405</v>
      </c>
      <c r="G1746" s="5" t="s">
        <v>178</v>
      </c>
      <c r="H1746" s="11">
        <v>1963</v>
      </c>
      <c r="I1746" s="12">
        <f>IF(ISBLANK(VLOOKUP($H1746*100+I$2,Feuil2!$A$3:$CQ$931,HLOOKUP(Feuil1!$F1746,Feuil2!$E$1:$DG$2,2,0),0)),"",VLOOKUP($H1746*100+I$2,Feuil2!$A$3:$CQ$931,HLOOKUP(Feuil1!$F1746,Feuil2!$E$1:$DG$2,2,0),0))</f>
        <v>12.41</v>
      </c>
      <c r="J1746" s="12">
        <f>IF(ISBLANK(VLOOKUP($H1746*100+J$2,Feuil2!$A$3:$CQ$931,HLOOKUP(Feuil1!$F1746,Feuil2!$E$1:$DG$2,2,0),0)),"",VLOOKUP($H1746*100+J$2,Feuil2!$A$3:$CQ$931,HLOOKUP(Feuil1!$F1746,Feuil2!$E$1:$DG$2,2,0),0))</f>
        <v>8.83</v>
      </c>
      <c r="K1746" s="12">
        <f>IF(ISBLANK(VLOOKUP($H1746*100+K$2,Feuil2!$A$3:$CQ$931,HLOOKUP(Feuil1!$F1746,Feuil2!$E$1:$DG$2,2,0),0)),"",VLOOKUP($H1746*100+K$2,Feuil2!$A$3:$CQ$931,HLOOKUP(Feuil1!$F1746,Feuil2!$E$1:$DG$2,2,0),0))</f>
        <v>30.62</v>
      </c>
      <c r="L1746" s="12">
        <f>IF(ISBLANK(VLOOKUP($H1746*100+L$2,Feuil2!$A$3:$CQ$931,HLOOKUP(Feuil1!$F1746,Feuil2!$E$1:$DG$2,2,0),0)),"",VLOOKUP($H1746*100+L$2,Feuil2!$A$3:$CQ$931,HLOOKUP(Feuil1!$F1746,Feuil2!$E$1:$DG$2,2,0),0))</f>
        <v>168.31</v>
      </c>
      <c r="M1746" s="12">
        <f>IF(ISBLANK(VLOOKUP($H1746*100+M$2,Feuil2!$A$3:$CQ$931,HLOOKUP(Feuil1!$F1746,Feuil2!$E$1:$DG$2,2,0),0)),"",VLOOKUP($H1746*100+M$2,Feuil2!$A$3:$CQ$931,HLOOKUP(Feuil1!$F1746,Feuil2!$E$1:$DG$2,2,0),0))</f>
        <v>22.86</v>
      </c>
      <c r="N1746" s="12">
        <f>IF(ISBLANK(VLOOKUP($H1746*100+N$2,Feuil2!$A$3:$CQ$931,HLOOKUP(Feuil1!$F1746,Feuil2!$E$1:$DG$2,2,0),0)),"",VLOOKUP($H1746*100+N$2,Feuil2!$A$3:$CQ$931,HLOOKUP(Feuil1!$F1746,Feuil2!$E$1:$DG$2,2,0),0))</f>
        <v>44.75</v>
      </c>
      <c r="O1746" s="12">
        <f>IF(ISBLANK(VLOOKUP($H1746*100+O$2,Feuil2!$A$3:$CQ$931,HLOOKUP(Feuil1!$F1746,Feuil2!$E$1:$DG$2,2,0),0)),"",VLOOKUP($H1746*100+O$2,Feuil2!$A$3:$CQ$931,HLOOKUP(Feuil1!$F1746,Feuil2!$E$1:$DG$2,2,0),0))</f>
        <v>94.49</v>
      </c>
      <c r="P1746" s="12">
        <f>IF(ISBLANK(VLOOKUP($H1746*100+P$2,Feuil2!$A$3:$CQ$931,HLOOKUP(Feuil1!$F1746,Feuil2!$E$1:$DG$2,2,0),0)),"",VLOOKUP($H1746*100+P$2,Feuil2!$A$3:$CQ$931,HLOOKUP(Feuil1!$F1746,Feuil2!$E$1:$DG$2,2,0),0))</f>
        <v>49.52</v>
      </c>
      <c r="Q1746" s="12">
        <f>IF(ISBLANK(VLOOKUP($H1746*100+Q$2,Feuil2!$A$3:$CQ$931,HLOOKUP(Feuil1!$F1746,Feuil2!$E$1:$DG$2,2,0),0)),"",VLOOKUP($H1746*100+Q$2,Feuil2!$A$3:$CQ$931,HLOOKUP(Feuil1!$F1746,Feuil2!$E$1:$DG$2,2,0),0))</f>
        <v>5.85</v>
      </c>
      <c r="R1746" s="12">
        <f>IF(ISBLANK(VLOOKUP($H1746*100+R$2,Feuil2!$A$3:$CQ$931,HLOOKUP(Feuil1!$F1746,Feuil2!$E$1:$DG$2,2,0),0)),"",VLOOKUP($H1746*100+R$2,Feuil2!$A$3:$CQ$931,HLOOKUP(Feuil1!$F1746,Feuil2!$E$1:$DG$2,2,0),0))</f>
        <v>21.67</v>
      </c>
      <c r="S1746" s="12">
        <f>IF(ISBLANK(VLOOKUP($H1746*100+S$2,Feuil2!$A$3:$CQ$931,HLOOKUP(Feuil1!$F1746,Feuil2!$E$1:$DG$2,2,0),0)),"",VLOOKUP($H1746*100+S$2,Feuil2!$A$3:$CQ$931,HLOOKUP(Feuil1!$F1746,Feuil2!$E$1:$DG$2,2,0),0))</f>
        <v>3.16</v>
      </c>
      <c r="T1746" s="12">
        <f>IF(ISBLANK(VLOOKUP($H1746*100+T$2,Feuil2!$A$3:$CQ$931,HLOOKUP(Feuil1!$F1746,Feuil2!$E$1:$DG$2,2,0),0)),"",VLOOKUP($H1746*100+T$2,Feuil2!$A$3:$CQ$931,HLOOKUP(Feuil1!$F1746,Feuil2!$E$1:$DG$2,2,0),0))</f>
        <v>4.45</v>
      </c>
      <c r="U1746" s="12">
        <f t="shared" si="49"/>
        <v>466.92000000000007</v>
      </c>
    </row>
    <row r="1747" spans="1:21" x14ac:dyDescent="0.35">
      <c r="A1747" s="42" t="s">
        <v>65</v>
      </c>
      <c r="B1747" s="8" t="s">
        <v>66</v>
      </c>
      <c r="F1747" s="10">
        <v>6405</v>
      </c>
      <c r="G1747" s="5" t="s">
        <v>178</v>
      </c>
      <c r="H1747" s="11">
        <v>1964</v>
      </c>
      <c r="I1747" s="12">
        <f>IF(ISBLANK(VLOOKUP($H1747*100+I$2,Feuil2!$A$3:$CQ$931,HLOOKUP(Feuil1!$F1747,Feuil2!$E$1:$DG$2,2,0),0)),"",VLOOKUP($H1747*100+I$2,Feuil2!$A$3:$CQ$931,HLOOKUP(Feuil1!$F1747,Feuil2!$E$1:$DG$2,2,0),0))</f>
        <v>8.83</v>
      </c>
      <c r="J1747" s="12">
        <f>IF(ISBLANK(VLOOKUP($H1747*100+J$2,Feuil2!$A$3:$CQ$931,HLOOKUP(Feuil1!$F1747,Feuil2!$E$1:$DG$2,2,0),0)),"",VLOOKUP($H1747*100+J$2,Feuil2!$A$3:$CQ$931,HLOOKUP(Feuil1!$F1747,Feuil2!$E$1:$DG$2,2,0),0))</f>
        <v>5.05</v>
      </c>
      <c r="K1747" s="12">
        <f>IF(ISBLANK(VLOOKUP($H1747*100+K$2,Feuil2!$A$3:$CQ$931,HLOOKUP(Feuil1!$F1747,Feuil2!$E$1:$DG$2,2,0),0)),"",VLOOKUP($H1747*100+K$2,Feuil2!$A$3:$CQ$931,HLOOKUP(Feuil1!$F1747,Feuil2!$E$1:$DG$2,2,0),0))</f>
        <v>75.989999999999995</v>
      </c>
      <c r="L1747" s="12">
        <f>IF(ISBLANK(VLOOKUP($H1747*100+L$2,Feuil2!$A$3:$CQ$931,HLOOKUP(Feuil1!$F1747,Feuil2!$E$1:$DG$2,2,0),0)),"",VLOOKUP($H1747*100+L$2,Feuil2!$A$3:$CQ$931,HLOOKUP(Feuil1!$F1747,Feuil2!$E$1:$DG$2,2,0),0))</f>
        <v>70.209999999999994</v>
      </c>
      <c r="M1747" s="12">
        <f>IF(ISBLANK(VLOOKUP($H1747*100+M$2,Feuil2!$A$3:$CQ$931,HLOOKUP(Feuil1!$F1747,Feuil2!$E$1:$DG$2,2,0),0)),"",VLOOKUP($H1747*100+M$2,Feuil2!$A$3:$CQ$931,HLOOKUP(Feuil1!$F1747,Feuil2!$E$1:$DG$2,2,0),0))</f>
        <v>30.12</v>
      </c>
      <c r="N1747" s="12">
        <f>IF(ISBLANK(VLOOKUP($H1747*100+N$2,Feuil2!$A$3:$CQ$931,HLOOKUP(Feuil1!$F1747,Feuil2!$E$1:$DG$2,2,0),0)),"",VLOOKUP($H1747*100+N$2,Feuil2!$A$3:$CQ$931,HLOOKUP(Feuil1!$F1747,Feuil2!$E$1:$DG$2,2,0),0))</f>
        <v>70.41</v>
      </c>
      <c r="O1747" s="12">
        <f>IF(ISBLANK(VLOOKUP($H1747*100+O$2,Feuil2!$A$3:$CQ$931,HLOOKUP(Feuil1!$F1747,Feuil2!$E$1:$DG$2,2,0),0)),"",VLOOKUP($H1747*100+O$2,Feuil2!$A$3:$CQ$931,HLOOKUP(Feuil1!$F1747,Feuil2!$E$1:$DG$2,2,0),0))</f>
        <v>68.52</v>
      </c>
      <c r="P1747" s="12">
        <f>IF(ISBLANK(VLOOKUP($H1747*100+P$2,Feuil2!$A$3:$CQ$931,HLOOKUP(Feuil1!$F1747,Feuil2!$E$1:$DG$2,2,0),0)),"",VLOOKUP($H1747*100+P$2,Feuil2!$A$3:$CQ$931,HLOOKUP(Feuil1!$F1747,Feuil2!$E$1:$DG$2,2,0),0))</f>
        <v>84.44</v>
      </c>
      <c r="Q1747" s="12">
        <f>IF(ISBLANK(VLOOKUP($H1747*100+Q$2,Feuil2!$A$3:$CQ$931,HLOOKUP(Feuil1!$F1747,Feuil2!$E$1:$DG$2,2,0),0)),"",VLOOKUP($H1747*100+Q$2,Feuil2!$A$3:$CQ$931,HLOOKUP(Feuil1!$F1747,Feuil2!$E$1:$DG$2,2,0),0))</f>
        <v>14.3</v>
      </c>
      <c r="R1747" s="12">
        <f>IF(ISBLANK(VLOOKUP($H1747*100+R$2,Feuil2!$A$3:$CQ$931,HLOOKUP(Feuil1!$F1747,Feuil2!$E$1:$DG$2,2,0),0)),"",VLOOKUP($H1747*100+R$2,Feuil2!$A$3:$CQ$931,HLOOKUP(Feuil1!$F1747,Feuil2!$E$1:$DG$2,2,0),0))</f>
        <v>25.64</v>
      </c>
      <c r="S1747" s="12">
        <f>IF(ISBLANK(VLOOKUP($H1747*100+S$2,Feuil2!$A$3:$CQ$931,HLOOKUP(Feuil1!$F1747,Feuil2!$E$1:$DG$2,2,0),0)),"",VLOOKUP($H1747*100+S$2,Feuil2!$A$3:$CQ$931,HLOOKUP(Feuil1!$F1747,Feuil2!$E$1:$DG$2,2,0),0))</f>
        <v>3.66</v>
      </c>
      <c r="T1747" s="12">
        <f>IF(ISBLANK(VLOOKUP($H1747*100+T$2,Feuil2!$A$3:$CQ$931,HLOOKUP(Feuil1!$F1747,Feuil2!$E$1:$DG$2,2,0),0)),"",VLOOKUP($H1747*100+T$2,Feuil2!$A$3:$CQ$931,HLOOKUP(Feuil1!$F1747,Feuil2!$E$1:$DG$2,2,0),0))</f>
        <v>3.36</v>
      </c>
      <c r="U1747" s="12">
        <f t="shared" si="49"/>
        <v>460.53000000000003</v>
      </c>
    </row>
    <row r="1748" spans="1:21" x14ac:dyDescent="0.35">
      <c r="A1748" s="42" t="s">
        <v>65</v>
      </c>
      <c r="B1748" s="8" t="s">
        <v>66</v>
      </c>
      <c r="F1748" s="10">
        <v>6405</v>
      </c>
      <c r="G1748" s="5" t="s">
        <v>178</v>
      </c>
      <c r="H1748" s="11">
        <v>1965</v>
      </c>
      <c r="I1748" s="12">
        <f>IF(ISBLANK(VLOOKUP($H1748*100+I$2,Feuil2!$A$3:$CQ$931,HLOOKUP(Feuil1!$F1748,Feuil2!$E$1:$DG$2,2,0),0)),"",VLOOKUP($H1748*100+I$2,Feuil2!$A$3:$CQ$931,HLOOKUP(Feuil1!$F1748,Feuil2!$E$1:$DG$2,2,0),0))</f>
        <v>20.77</v>
      </c>
      <c r="J1748" s="12">
        <f>IF(ISBLANK(VLOOKUP($H1748*100+J$2,Feuil2!$A$3:$CQ$931,HLOOKUP(Feuil1!$F1748,Feuil2!$E$1:$DG$2,2,0),0)),"",VLOOKUP($H1748*100+J$2,Feuil2!$A$3:$CQ$931,HLOOKUP(Feuil1!$F1748,Feuil2!$E$1:$DG$2,2,0),0))</f>
        <v>36.79</v>
      </c>
      <c r="K1748" s="12">
        <f>IF(ISBLANK(VLOOKUP($H1748*100+K$2,Feuil2!$A$3:$CQ$931,HLOOKUP(Feuil1!$F1748,Feuil2!$E$1:$DG$2,2,0),0)),"",VLOOKUP($H1748*100+K$2,Feuil2!$A$3:$CQ$931,HLOOKUP(Feuil1!$F1748,Feuil2!$E$1:$DG$2,2,0),0))</f>
        <v>73.5</v>
      </c>
      <c r="L1748" s="12">
        <f>IF(ISBLANK(VLOOKUP($H1748*100+L$2,Feuil2!$A$3:$CQ$931,HLOOKUP(Feuil1!$F1748,Feuil2!$E$1:$DG$2,2,0),0)),"",VLOOKUP($H1748*100+L$2,Feuil2!$A$3:$CQ$931,HLOOKUP(Feuil1!$F1748,Feuil2!$E$1:$DG$2,2,0),0))</f>
        <v>31.02</v>
      </c>
      <c r="M1748" s="12">
        <f>IF(ISBLANK(VLOOKUP($H1748*100+M$2,Feuil2!$A$3:$CQ$931,HLOOKUP(Feuil1!$F1748,Feuil2!$E$1:$DG$2,2,0),0)),"",VLOOKUP($H1748*100+M$2,Feuil2!$A$3:$CQ$931,HLOOKUP(Feuil1!$F1748,Feuil2!$E$1:$DG$2,2,0),0))</f>
        <v>11.92</v>
      </c>
      <c r="N1748" s="12">
        <f>IF(ISBLANK(VLOOKUP($H1748*100+N$2,Feuil2!$A$3:$CQ$931,HLOOKUP(Feuil1!$F1748,Feuil2!$E$1:$DG$2,2,0),0)),"",VLOOKUP($H1748*100+N$2,Feuil2!$A$3:$CQ$931,HLOOKUP(Feuil1!$F1748,Feuil2!$E$1:$DG$2,2,0),0))</f>
        <v>89.91</v>
      </c>
      <c r="O1748" s="12">
        <f>IF(ISBLANK(VLOOKUP($H1748*100+O$2,Feuil2!$A$3:$CQ$931,HLOOKUP(Feuil1!$F1748,Feuil2!$E$1:$DG$2,2,0),0)),"",VLOOKUP($H1748*100+O$2,Feuil2!$A$3:$CQ$931,HLOOKUP(Feuil1!$F1748,Feuil2!$E$1:$DG$2,2,0),0))</f>
        <v>11.72</v>
      </c>
      <c r="P1748" s="12">
        <f>IF(ISBLANK(VLOOKUP($H1748*100+P$2,Feuil2!$A$3:$CQ$931,HLOOKUP(Feuil1!$F1748,Feuil2!$E$1:$DG$2,2,0),0)),"",VLOOKUP($H1748*100+P$2,Feuil2!$A$3:$CQ$931,HLOOKUP(Feuil1!$F1748,Feuil2!$E$1:$DG$2,2,0),0))</f>
        <v>17.190000000000001</v>
      </c>
      <c r="Q1748" s="12">
        <f>IF(ISBLANK(VLOOKUP($H1748*100+Q$2,Feuil2!$A$3:$CQ$931,HLOOKUP(Feuil1!$F1748,Feuil2!$E$1:$DG$2,2,0),0)),"",VLOOKUP($H1748*100+Q$2,Feuil2!$A$3:$CQ$931,HLOOKUP(Feuil1!$F1748,Feuil2!$E$1:$DG$2,2,0),0))</f>
        <v>18.78</v>
      </c>
      <c r="R1748" s="12">
        <f>IF(ISBLANK(VLOOKUP($H1748*100+R$2,Feuil2!$A$3:$CQ$931,HLOOKUP(Feuil1!$F1748,Feuil2!$E$1:$DG$2,2,0),0)),"",VLOOKUP($H1748*100+R$2,Feuil2!$A$3:$CQ$931,HLOOKUP(Feuil1!$F1748,Feuil2!$E$1:$DG$2,2,0),0))</f>
        <v>17.09</v>
      </c>
      <c r="S1748" s="12">
        <f>IF(ISBLANK(VLOOKUP($H1748*100+S$2,Feuil2!$A$3:$CQ$931,HLOOKUP(Feuil1!$F1748,Feuil2!$E$1:$DG$2,2,0),0)),"",VLOOKUP($H1748*100+S$2,Feuil2!$A$3:$CQ$931,HLOOKUP(Feuil1!$F1748,Feuil2!$E$1:$DG$2,2,0),0))</f>
        <v>2.86</v>
      </c>
      <c r="T1748" s="12">
        <f>IF(ISBLANK(VLOOKUP($H1748*100+T$2,Feuil2!$A$3:$CQ$931,HLOOKUP(Feuil1!$F1748,Feuil2!$E$1:$DG$2,2,0),0)),"",VLOOKUP($H1748*100+T$2,Feuil2!$A$3:$CQ$931,HLOOKUP(Feuil1!$F1748,Feuil2!$E$1:$DG$2,2,0),0))</f>
        <v>2.86</v>
      </c>
      <c r="U1748" s="12">
        <f t="shared" si="49"/>
        <v>334.41</v>
      </c>
    </row>
    <row r="1749" spans="1:21" x14ac:dyDescent="0.35">
      <c r="A1749" s="42" t="s">
        <v>65</v>
      </c>
      <c r="B1749" s="8" t="s">
        <v>66</v>
      </c>
      <c r="F1749" s="10">
        <v>6405</v>
      </c>
      <c r="G1749" s="5" t="s">
        <v>178</v>
      </c>
      <c r="H1749" s="11">
        <v>1966</v>
      </c>
      <c r="I1749" s="12">
        <f>IF(ISBLANK(VLOOKUP($H1749*100+I$2,Feuil2!$A$3:$CQ$931,HLOOKUP(Feuil1!$F1749,Feuil2!$E$1:$DG$2,2,0),0)),"",VLOOKUP($H1749*100+I$2,Feuil2!$A$3:$CQ$931,HLOOKUP(Feuil1!$F1749,Feuil2!$E$1:$DG$2,2,0),0))</f>
        <v>21.96</v>
      </c>
      <c r="J1749" s="12">
        <f>IF(ISBLANK(VLOOKUP($H1749*100+J$2,Feuil2!$A$3:$CQ$931,HLOOKUP(Feuil1!$F1749,Feuil2!$E$1:$DG$2,2,0),0)),"",VLOOKUP($H1749*100+J$2,Feuil2!$A$3:$CQ$931,HLOOKUP(Feuil1!$F1749,Feuil2!$E$1:$DG$2,2,0),0))</f>
        <v>144.93</v>
      </c>
      <c r="K1749" s="12">
        <f>IF(ISBLANK(VLOOKUP($H1749*100+K$2,Feuil2!$A$3:$CQ$931,HLOOKUP(Feuil1!$F1749,Feuil2!$E$1:$DG$2,2,0),0)),"",VLOOKUP($H1749*100+K$2,Feuil2!$A$3:$CQ$931,HLOOKUP(Feuil1!$F1749,Feuil2!$E$1:$DG$2,2,0),0))</f>
        <v>78.37</v>
      </c>
      <c r="L1749" s="12">
        <f>IF(ISBLANK(VLOOKUP($H1749*100+L$2,Feuil2!$A$3:$CQ$931,HLOOKUP(Feuil1!$F1749,Feuil2!$E$1:$DG$2,2,0),0)),"",VLOOKUP($H1749*100+L$2,Feuil2!$A$3:$CQ$931,HLOOKUP(Feuil1!$F1749,Feuil2!$E$1:$DG$2,2,0),0))</f>
        <v>7.74</v>
      </c>
      <c r="M1749" s="12">
        <f>IF(ISBLANK(VLOOKUP($H1749*100+M$2,Feuil2!$A$3:$CQ$931,HLOOKUP(Feuil1!$F1749,Feuil2!$E$1:$DG$2,2,0),0)),"",VLOOKUP($H1749*100+M$2,Feuil2!$A$3:$CQ$931,HLOOKUP(Feuil1!$F1749,Feuil2!$E$1:$DG$2,2,0),0))</f>
        <v>21.57</v>
      </c>
      <c r="N1749" s="12">
        <f>IF(ISBLANK(VLOOKUP($H1749*100+N$2,Feuil2!$A$3:$CQ$931,HLOOKUP(Feuil1!$F1749,Feuil2!$E$1:$DG$2,2,0),0)),"",VLOOKUP($H1749*100+N$2,Feuil2!$A$3:$CQ$931,HLOOKUP(Feuil1!$F1749,Feuil2!$E$1:$DG$2,2,0),0))</f>
        <v>58.97</v>
      </c>
      <c r="O1749" s="12">
        <f>IF(ISBLANK(VLOOKUP($H1749*100+O$2,Feuil2!$A$3:$CQ$931,HLOOKUP(Feuil1!$F1749,Feuil2!$E$1:$DG$2,2,0),0)),"",VLOOKUP($H1749*100+O$2,Feuil2!$A$3:$CQ$931,HLOOKUP(Feuil1!$F1749,Feuil2!$E$1:$DG$2,2,0),0))</f>
        <v>49.42</v>
      </c>
      <c r="P1749" s="12">
        <f>IF(ISBLANK(VLOOKUP($H1749*100+P$2,Feuil2!$A$3:$CQ$931,HLOOKUP(Feuil1!$F1749,Feuil2!$E$1:$DG$2,2,0),0)),"",VLOOKUP($H1749*100+P$2,Feuil2!$A$3:$CQ$931,HLOOKUP(Feuil1!$F1749,Feuil2!$E$1:$DG$2,2,0),0))</f>
        <v>57.48</v>
      </c>
      <c r="Q1749" s="12">
        <f>IF(ISBLANK(VLOOKUP($H1749*100+Q$2,Feuil2!$A$3:$CQ$931,HLOOKUP(Feuil1!$F1749,Feuil2!$E$1:$DG$2,2,0),0)),"",VLOOKUP($H1749*100+Q$2,Feuil2!$A$3:$CQ$931,HLOOKUP(Feuil1!$F1749,Feuil2!$E$1:$DG$2,2,0),0))</f>
        <v>28.13</v>
      </c>
      <c r="R1749" s="12">
        <f>IF(ISBLANK(VLOOKUP($H1749*100+R$2,Feuil2!$A$3:$CQ$931,HLOOKUP(Feuil1!$F1749,Feuil2!$E$1:$DG$2,2,0),0)),"",VLOOKUP($H1749*100+R$2,Feuil2!$A$3:$CQ$931,HLOOKUP(Feuil1!$F1749,Feuil2!$E$1:$DG$2,2,0),0))</f>
        <v>36.99</v>
      </c>
      <c r="S1749" s="12">
        <f>IF(ISBLANK(VLOOKUP($H1749*100+S$2,Feuil2!$A$3:$CQ$931,HLOOKUP(Feuil1!$F1749,Feuil2!$E$1:$DG$2,2,0),0)),"",VLOOKUP($H1749*100+S$2,Feuil2!$A$3:$CQ$931,HLOOKUP(Feuil1!$F1749,Feuil2!$E$1:$DG$2,2,0),0))</f>
        <v>2.86</v>
      </c>
      <c r="T1749" s="12">
        <f>IF(ISBLANK(VLOOKUP($H1749*100+T$2,Feuil2!$A$3:$CQ$931,HLOOKUP(Feuil1!$F1749,Feuil2!$E$1:$DG$2,2,0),0)),"",VLOOKUP($H1749*100+T$2,Feuil2!$A$3:$CQ$931,HLOOKUP(Feuil1!$F1749,Feuil2!$E$1:$DG$2,2,0),0))</f>
        <v>2.86</v>
      </c>
      <c r="U1749" s="12">
        <f t="shared" si="49"/>
        <v>511.28000000000014</v>
      </c>
    </row>
    <row r="1750" spans="1:21" x14ac:dyDescent="0.35">
      <c r="A1750" s="42" t="s">
        <v>65</v>
      </c>
      <c r="B1750" s="8" t="s">
        <v>66</v>
      </c>
      <c r="F1750" s="10">
        <v>6405</v>
      </c>
      <c r="G1750" s="5" t="s">
        <v>178</v>
      </c>
      <c r="H1750" s="11">
        <v>1967</v>
      </c>
      <c r="I1750" s="12">
        <f>IF(ISBLANK(VLOOKUP($H1750*100+I$2,Feuil2!$A$3:$CQ$931,HLOOKUP(Feuil1!$F1750,Feuil2!$E$1:$DG$2,2,0),0)),"",VLOOKUP($H1750*100+I$2,Feuil2!$A$3:$CQ$931,HLOOKUP(Feuil1!$F1750,Feuil2!$E$1:$DG$2,2,0),0))</f>
        <v>5.95</v>
      </c>
      <c r="J1750" s="12">
        <f>IF(ISBLANK(VLOOKUP($H1750*100+J$2,Feuil2!$A$3:$CQ$931,HLOOKUP(Feuil1!$F1750,Feuil2!$E$1:$DG$2,2,0),0)),"",VLOOKUP($H1750*100+J$2,Feuil2!$A$3:$CQ$931,HLOOKUP(Feuil1!$F1750,Feuil2!$E$1:$DG$2,2,0),0))</f>
        <v>54.89</v>
      </c>
      <c r="K1750" s="12">
        <f>IF(ISBLANK(VLOOKUP($H1750*100+K$2,Feuil2!$A$3:$CQ$931,HLOOKUP(Feuil1!$F1750,Feuil2!$E$1:$DG$2,2,0),0)),"",VLOOKUP($H1750*100+K$2,Feuil2!$A$3:$CQ$931,HLOOKUP(Feuil1!$F1750,Feuil2!$E$1:$DG$2,2,0),0))</f>
        <v>103.64</v>
      </c>
      <c r="L1750" s="12">
        <f>IF(ISBLANK(VLOOKUP($H1750*100+L$2,Feuil2!$A$3:$CQ$931,HLOOKUP(Feuil1!$F1750,Feuil2!$E$1:$DG$2,2,0),0)),"",VLOOKUP($H1750*100+L$2,Feuil2!$A$3:$CQ$931,HLOOKUP(Feuil1!$F1750,Feuil2!$E$1:$DG$2,2,0),0))</f>
        <v>60.96</v>
      </c>
      <c r="M1750" s="12">
        <f>IF(ISBLANK(VLOOKUP($H1750*100+M$2,Feuil2!$A$3:$CQ$931,HLOOKUP(Feuil1!$F1750,Feuil2!$E$1:$DG$2,2,0),0)),"",VLOOKUP($H1750*100+M$2,Feuil2!$A$3:$CQ$931,HLOOKUP(Feuil1!$F1750,Feuil2!$E$1:$DG$2,2,0),0))</f>
        <v>13.91</v>
      </c>
      <c r="N1750" s="12">
        <f>IF(ISBLANK(VLOOKUP($H1750*100+N$2,Feuil2!$A$3:$CQ$931,HLOOKUP(Feuil1!$F1750,Feuil2!$E$1:$DG$2,2,0),0)),"",VLOOKUP($H1750*100+N$2,Feuil2!$A$3:$CQ$931,HLOOKUP(Feuil1!$F1750,Feuil2!$E$1:$DG$2,2,0),0))</f>
        <v>139.06</v>
      </c>
      <c r="O1750" s="12">
        <f>IF(ISBLANK(VLOOKUP($H1750*100+O$2,Feuil2!$A$3:$CQ$931,HLOOKUP(Feuil1!$F1750,Feuil2!$E$1:$DG$2,2,0),0)),"",VLOOKUP($H1750*100+O$2,Feuil2!$A$3:$CQ$931,HLOOKUP(Feuil1!$F1750,Feuil2!$E$1:$DG$2,2,0),0))</f>
        <v>154.68</v>
      </c>
      <c r="P1750" s="12">
        <f>IF(ISBLANK(VLOOKUP($H1750*100+P$2,Feuil2!$A$3:$CQ$931,HLOOKUP(Feuil1!$F1750,Feuil2!$E$1:$DG$2,2,0),0)),"",VLOOKUP($H1750*100+P$2,Feuil2!$A$3:$CQ$931,HLOOKUP(Feuil1!$F1750,Feuil2!$E$1:$DG$2,2,0),0))</f>
        <v>52.51</v>
      </c>
      <c r="Q1750" s="12">
        <f>IF(ISBLANK(VLOOKUP($H1750*100+Q$2,Feuil2!$A$3:$CQ$931,HLOOKUP(Feuil1!$F1750,Feuil2!$E$1:$DG$2,2,0),0)),"",VLOOKUP($H1750*100+Q$2,Feuil2!$A$3:$CQ$931,HLOOKUP(Feuil1!$F1750,Feuil2!$E$1:$DG$2,2,0),0))</f>
        <v>25.25</v>
      </c>
      <c r="R1750" s="12">
        <f>IF(ISBLANK(VLOOKUP($H1750*100+R$2,Feuil2!$A$3:$CQ$931,HLOOKUP(Feuil1!$F1750,Feuil2!$E$1:$DG$2,2,0),0)),"",VLOOKUP($H1750*100+R$2,Feuil2!$A$3:$CQ$931,HLOOKUP(Feuil1!$F1750,Feuil2!$E$1:$DG$2,2,0),0))</f>
        <v>38.08</v>
      </c>
      <c r="S1750" s="12">
        <f>IF(ISBLANK(VLOOKUP($H1750*100+S$2,Feuil2!$A$3:$CQ$931,HLOOKUP(Feuil1!$F1750,Feuil2!$E$1:$DG$2,2,0),0)),"",VLOOKUP($H1750*100+S$2,Feuil2!$A$3:$CQ$931,HLOOKUP(Feuil1!$F1750,Feuil2!$E$1:$DG$2,2,0),0))</f>
        <v>2.86</v>
      </c>
      <c r="T1750" s="12">
        <f>IF(ISBLANK(VLOOKUP($H1750*100+T$2,Feuil2!$A$3:$CQ$931,HLOOKUP(Feuil1!$F1750,Feuil2!$E$1:$DG$2,2,0),0)),"",VLOOKUP($H1750*100+T$2,Feuil2!$A$3:$CQ$931,HLOOKUP(Feuil1!$F1750,Feuil2!$E$1:$DG$2,2,0),0))</f>
        <v>5.75</v>
      </c>
      <c r="U1750" s="12">
        <f t="shared" si="49"/>
        <v>657.54000000000008</v>
      </c>
    </row>
    <row r="1751" spans="1:21" x14ac:dyDescent="0.35">
      <c r="A1751" s="42" t="s">
        <v>65</v>
      </c>
      <c r="B1751" s="8" t="s">
        <v>66</v>
      </c>
      <c r="F1751" s="10">
        <v>6405</v>
      </c>
      <c r="G1751" s="5" t="s">
        <v>178</v>
      </c>
      <c r="H1751" s="11">
        <v>1968</v>
      </c>
      <c r="I1751" s="12">
        <f>IF(ISBLANK(VLOOKUP($H1751*100+I$2,Feuil2!$A$3:$CQ$931,HLOOKUP(Feuil1!$F1751,Feuil2!$E$1:$DG$2,2,0),0)),"",VLOOKUP($H1751*100+I$2,Feuil2!$A$3:$CQ$931,HLOOKUP(Feuil1!$F1751,Feuil2!$E$1:$DG$2,2,0),0))</f>
        <v>5.55</v>
      </c>
      <c r="J1751" s="12">
        <f>IF(ISBLANK(VLOOKUP($H1751*100+J$2,Feuil2!$A$3:$CQ$931,HLOOKUP(Feuil1!$F1751,Feuil2!$E$1:$DG$2,2,0),0)),"",VLOOKUP($H1751*100+J$2,Feuil2!$A$3:$CQ$931,HLOOKUP(Feuil1!$F1751,Feuil2!$E$1:$DG$2,2,0),0))</f>
        <v>2.86</v>
      </c>
      <c r="K1751" s="12">
        <f>IF(ISBLANK(VLOOKUP($H1751*100+K$2,Feuil2!$A$3:$CQ$931,HLOOKUP(Feuil1!$F1751,Feuil2!$E$1:$DG$2,2,0),0)),"",VLOOKUP($H1751*100+K$2,Feuil2!$A$3:$CQ$931,HLOOKUP(Feuil1!$F1751,Feuil2!$E$1:$DG$2,2,0),0))</f>
        <v>168.31</v>
      </c>
      <c r="L1751" s="12">
        <f>IF(ISBLANK(VLOOKUP($H1751*100+L$2,Feuil2!$A$3:$CQ$931,HLOOKUP(Feuil1!$F1751,Feuil2!$E$1:$DG$2,2,0),0)),"",VLOOKUP($H1751*100+L$2,Feuil2!$A$3:$CQ$931,HLOOKUP(Feuil1!$F1751,Feuil2!$E$1:$DG$2,2,0),0))</f>
        <v>81.95</v>
      </c>
      <c r="M1751" s="12">
        <f>IF(ISBLANK(VLOOKUP($H1751*100+M$2,Feuil2!$A$3:$CQ$931,HLOOKUP(Feuil1!$F1751,Feuil2!$E$1:$DG$2,2,0),0)),"",VLOOKUP($H1751*100+M$2,Feuil2!$A$3:$CQ$931,HLOOKUP(Feuil1!$F1751,Feuil2!$E$1:$DG$2,2,0),0))</f>
        <v>81.16</v>
      </c>
      <c r="N1751" s="12">
        <f>IF(ISBLANK(VLOOKUP($H1751*100+N$2,Feuil2!$A$3:$CQ$931,HLOOKUP(Feuil1!$F1751,Feuil2!$E$1:$DG$2,2,0),0)),"",VLOOKUP($H1751*100+N$2,Feuil2!$A$3:$CQ$931,HLOOKUP(Feuil1!$F1751,Feuil2!$E$1:$DG$2,2,0),0))</f>
        <v>162.44</v>
      </c>
      <c r="O1751" s="12">
        <f>IF(ISBLANK(VLOOKUP($H1751*100+O$2,Feuil2!$A$3:$CQ$931,HLOOKUP(Feuil1!$F1751,Feuil2!$E$1:$DG$2,2,0),0)),"",VLOOKUP($H1751*100+O$2,Feuil2!$A$3:$CQ$931,HLOOKUP(Feuil1!$F1751,Feuil2!$E$1:$DG$2,2,0),0))</f>
        <v>108.82</v>
      </c>
      <c r="P1751" s="12">
        <f>IF(ISBLANK(VLOOKUP($H1751*100+P$2,Feuil2!$A$3:$CQ$931,HLOOKUP(Feuil1!$F1751,Feuil2!$E$1:$DG$2,2,0),0)),"",VLOOKUP($H1751*100+P$2,Feuil2!$A$3:$CQ$931,HLOOKUP(Feuil1!$F1751,Feuil2!$E$1:$DG$2,2,0),0))</f>
        <v>67.83</v>
      </c>
      <c r="Q1751" s="12">
        <f>IF(ISBLANK(VLOOKUP($H1751*100+Q$2,Feuil2!$A$3:$CQ$931,HLOOKUP(Feuil1!$F1751,Feuil2!$E$1:$DG$2,2,0),0)),"",VLOOKUP($H1751*100+Q$2,Feuil2!$A$3:$CQ$931,HLOOKUP(Feuil1!$F1751,Feuil2!$E$1:$DG$2,2,0),0))</f>
        <v>56.49</v>
      </c>
      <c r="R1751" s="12">
        <f>IF(ISBLANK(VLOOKUP($H1751*100+R$2,Feuil2!$A$3:$CQ$931,HLOOKUP(Feuil1!$F1751,Feuil2!$E$1:$DG$2,2,0),0)),"",VLOOKUP($H1751*100+R$2,Feuil2!$A$3:$CQ$931,HLOOKUP(Feuil1!$F1751,Feuil2!$E$1:$DG$2,2,0),0))</f>
        <v>67.63</v>
      </c>
      <c r="S1751" s="12">
        <f>IF(ISBLANK(VLOOKUP($H1751*100+S$2,Feuil2!$A$3:$CQ$931,HLOOKUP(Feuil1!$F1751,Feuil2!$E$1:$DG$2,2,0),0)),"",VLOOKUP($H1751*100+S$2,Feuil2!$A$3:$CQ$931,HLOOKUP(Feuil1!$F1751,Feuil2!$E$1:$DG$2,2,0),0))</f>
        <v>12.11</v>
      </c>
      <c r="T1751" s="12">
        <f>IF(ISBLANK(VLOOKUP($H1751*100+T$2,Feuil2!$A$3:$CQ$931,HLOOKUP(Feuil1!$F1751,Feuil2!$E$1:$DG$2,2,0),0)),"",VLOOKUP($H1751*100+T$2,Feuil2!$A$3:$CQ$931,HLOOKUP(Feuil1!$F1751,Feuil2!$E$1:$DG$2,2,0),0))</f>
        <v>3.06</v>
      </c>
      <c r="U1751" s="12">
        <f t="shared" si="49"/>
        <v>818.21</v>
      </c>
    </row>
    <row r="1752" spans="1:21" x14ac:dyDescent="0.35">
      <c r="A1752" s="42" t="s">
        <v>65</v>
      </c>
      <c r="B1752" s="8" t="s">
        <v>66</v>
      </c>
      <c r="F1752" s="10">
        <v>6405</v>
      </c>
      <c r="G1752" s="5" t="s">
        <v>178</v>
      </c>
      <c r="H1752" s="11">
        <v>1969</v>
      </c>
      <c r="I1752" s="12">
        <f>IF(ISBLANK(VLOOKUP($H1752*100+I$2,Feuil2!$A$3:$CQ$931,HLOOKUP(Feuil1!$F1752,Feuil2!$E$1:$DG$2,2,0),0)),"",VLOOKUP($H1752*100+I$2,Feuil2!$A$3:$CQ$931,HLOOKUP(Feuil1!$F1752,Feuil2!$E$1:$DG$2,2,0),0))</f>
        <v>24.45</v>
      </c>
      <c r="J1752" s="12">
        <f>IF(ISBLANK(VLOOKUP($H1752*100+J$2,Feuil2!$A$3:$CQ$931,HLOOKUP(Feuil1!$F1752,Feuil2!$E$1:$DG$2,2,0),0)),"",VLOOKUP($H1752*100+J$2,Feuil2!$A$3:$CQ$931,HLOOKUP(Feuil1!$F1752,Feuil2!$E$1:$DG$2,2,0),0))</f>
        <v>51.01</v>
      </c>
      <c r="K1752" s="12">
        <f>IF(ISBLANK(VLOOKUP($H1752*100+K$2,Feuil2!$A$3:$CQ$931,HLOOKUP(Feuil1!$F1752,Feuil2!$E$1:$DG$2,2,0),0)),"",VLOOKUP($H1752*100+K$2,Feuil2!$A$3:$CQ$931,HLOOKUP(Feuil1!$F1752,Feuil2!$E$1:$DG$2,2,0),0))</f>
        <v>120.65</v>
      </c>
      <c r="L1752" s="12">
        <f>IF(ISBLANK(VLOOKUP($H1752*100+L$2,Feuil2!$A$3:$CQ$931,HLOOKUP(Feuil1!$F1752,Feuil2!$E$1:$DG$2,2,0),0)),"",VLOOKUP($H1752*100+L$2,Feuil2!$A$3:$CQ$931,HLOOKUP(Feuil1!$F1752,Feuil2!$E$1:$DG$2,2,0),0))</f>
        <v>78.67</v>
      </c>
      <c r="M1752" s="12">
        <f>IF(ISBLANK(VLOOKUP($H1752*100+M$2,Feuil2!$A$3:$CQ$931,HLOOKUP(Feuil1!$F1752,Feuil2!$E$1:$DG$2,2,0),0)),"",VLOOKUP($H1752*100+M$2,Feuil2!$A$3:$CQ$931,HLOOKUP(Feuil1!$F1752,Feuil2!$E$1:$DG$2,2,0),0))</f>
        <v>194.87</v>
      </c>
      <c r="N1752" s="12">
        <f>IF(ISBLANK(VLOOKUP($H1752*100+N$2,Feuil2!$A$3:$CQ$931,HLOOKUP(Feuil1!$F1752,Feuil2!$E$1:$DG$2,2,0),0)),"",VLOOKUP($H1752*100+N$2,Feuil2!$A$3:$CQ$931,HLOOKUP(Feuil1!$F1752,Feuil2!$E$1:$DG$2,2,0),0))</f>
        <v>3.86</v>
      </c>
      <c r="O1752" s="12">
        <f>IF(ISBLANK(VLOOKUP($H1752*100+O$2,Feuil2!$A$3:$CQ$931,HLOOKUP(Feuil1!$F1752,Feuil2!$E$1:$DG$2,2,0),0)),"",VLOOKUP($H1752*100+O$2,Feuil2!$A$3:$CQ$931,HLOOKUP(Feuil1!$F1752,Feuil2!$E$1:$DG$2,2,0),0))</f>
        <v>82.65</v>
      </c>
      <c r="P1752" s="12">
        <f>IF(ISBLANK(VLOOKUP($H1752*100+P$2,Feuil2!$A$3:$CQ$931,HLOOKUP(Feuil1!$F1752,Feuil2!$E$1:$DG$2,2,0),0)),"",VLOOKUP($H1752*100+P$2,Feuil2!$A$3:$CQ$931,HLOOKUP(Feuil1!$F1752,Feuil2!$E$1:$DG$2,2,0),0))</f>
        <v>29.03</v>
      </c>
      <c r="Q1752" s="12">
        <f>IF(ISBLANK(VLOOKUP($H1752*100+Q$2,Feuil2!$A$3:$CQ$931,HLOOKUP(Feuil1!$F1752,Feuil2!$E$1:$DG$2,2,0),0)),"",VLOOKUP($H1752*100+Q$2,Feuil2!$A$3:$CQ$931,HLOOKUP(Feuil1!$F1752,Feuil2!$E$1:$DG$2,2,0),0))</f>
        <v>52.8</v>
      </c>
      <c r="R1752" s="12">
        <f>IF(ISBLANK(VLOOKUP($H1752*100+R$2,Feuil2!$A$3:$CQ$931,HLOOKUP(Feuil1!$F1752,Feuil2!$E$1:$DG$2,2,0),0)),"",VLOOKUP($H1752*100+R$2,Feuil2!$A$3:$CQ$931,HLOOKUP(Feuil1!$F1752,Feuil2!$E$1:$DG$2,2,0),0))</f>
        <v>6.74</v>
      </c>
      <c r="S1752" s="12">
        <f>IF(ISBLANK(VLOOKUP($H1752*100+S$2,Feuil2!$A$3:$CQ$931,HLOOKUP(Feuil1!$F1752,Feuil2!$E$1:$DG$2,2,0),0)),"",VLOOKUP($H1752*100+S$2,Feuil2!$A$3:$CQ$931,HLOOKUP(Feuil1!$F1752,Feuil2!$E$1:$DG$2,2,0),0))</f>
        <v>2.86</v>
      </c>
      <c r="T1752" s="12">
        <f>IF(ISBLANK(VLOOKUP($H1752*100+T$2,Feuil2!$A$3:$CQ$931,HLOOKUP(Feuil1!$F1752,Feuil2!$E$1:$DG$2,2,0),0)),"",VLOOKUP($H1752*100+T$2,Feuil2!$A$3:$CQ$931,HLOOKUP(Feuil1!$F1752,Feuil2!$E$1:$DG$2,2,0),0))</f>
        <v>3.96</v>
      </c>
      <c r="U1752" s="12">
        <f t="shared" si="49"/>
        <v>651.55000000000007</v>
      </c>
    </row>
    <row r="1753" spans="1:21" x14ac:dyDescent="0.35">
      <c r="A1753" s="42" t="s">
        <v>65</v>
      </c>
      <c r="B1753" s="8" t="s">
        <v>66</v>
      </c>
      <c r="F1753" s="10">
        <v>6405</v>
      </c>
      <c r="G1753" s="5" t="s">
        <v>178</v>
      </c>
      <c r="H1753" s="11">
        <v>1970</v>
      </c>
      <c r="I1753" s="12">
        <f>IF(ISBLANK(VLOOKUP($H1753*100+I$2,Feuil2!$A$3:$CQ$931,HLOOKUP(Feuil1!$F1753,Feuil2!$E$1:$DG$2,2,0),0)),"",VLOOKUP($H1753*100+I$2,Feuil2!$A$3:$CQ$931,HLOOKUP(Feuil1!$F1753,Feuil2!$E$1:$DG$2,2,0),0))</f>
        <v>7.74</v>
      </c>
      <c r="J1753" s="12">
        <f>IF(ISBLANK(VLOOKUP($H1753*100+J$2,Feuil2!$A$3:$CQ$931,HLOOKUP(Feuil1!$F1753,Feuil2!$E$1:$DG$2,2,0),0)),"",VLOOKUP($H1753*100+J$2,Feuil2!$A$3:$CQ$931,HLOOKUP(Feuil1!$F1753,Feuil2!$E$1:$DG$2,2,0),0))</f>
        <v>13.71</v>
      </c>
      <c r="K1753" s="12">
        <f>IF(ISBLANK(VLOOKUP($H1753*100+K$2,Feuil2!$A$3:$CQ$931,HLOOKUP(Feuil1!$F1753,Feuil2!$E$1:$DG$2,2,0),0)),"",VLOOKUP($H1753*100+K$2,Feuil2!$A$3:$CQ$931,HLOOKUP(Feuil1!$F1753,Feuil2!$E$1:$DG$2,2,0),0))</f>
        <v>29.43</v>
      </c>
      <c r="L1753" s="12">
        <f>IF(ISBLANK(VLOOKUP($H1753*100+L$2,Feuil2!$A$3:$CQ$931,HLOOKUP(Feuil1!$F1753,Feuil2!$E$1:$DG$2,2,0),0)),"",VLOOKUP($H1753*100+L$2,Feuil2!$A$3:$CQ$931,HLOOKUP(Feuil1!$F1753,Feuil2!$E$1:$DG$2,2,0),0))</f>
        <v>120.65</v>
      </c>
      <c r="M1753" s="12">
        <f>IF(ISBLANK(VLOOKUP($H1753*100+M$2,Feuil2!$A$3:$CQ$931,HLOOKUP(Feuil1!$F1753,Feuil2!$E$1:$DG$2,2,0),0)),"",VLOOKUP($H1753*100+M$2,Feuil2!$A$3:$CQ$931,HLOOKUP(Feuil1!$F1753,Feuil2!$E$1:$DG$2,2,0),0))</f>
        <v>154.47999999999999</v>
      </c>
      <c r="N1753" s="12">
        <f>IF(ISBLANK(VLOOKUP($H1753*100+N$2,Feuil2!$A$3:$CQ$931,HLOOKUP(Feuil1!$F1753,Feuil2!$E$1:$DG$2,2,0),0)),"",VLOOKUP($H1753*100+N$2,Feuil2!$A$3:$CQ$931,HLOOKUP(Feuil1!$F1753,Feuil2!$E$1:$DG$2,2,0),0))</f>
        <v>9.93</v>
      </c>
      <c r="O1753" s="12">
        <f>IF(ISBLANK(VLOOKUP($H1753*100+O$2,Feuil2!$A$3:$CQ$931,HLOOKUP(Feuil1!$F1753,Feuil2!$E$1:$DG$2,2,0),0)),"",VLOOKUP($H1753*100+O$2,Feuil2!$A$3:$CQ$931,HLOOKUP(Feuil1!$F1753,Feuil2!$E$1:$DG$2,2,0),0))</f>
        <v>127.92</v>
      </c>
      <c r="P1753" s="12">
        <f>IF(ISBLANK(VLOOKUP($H1753*100+P$2,Feuil2!$A$3:$CQ$931,HLOOKUP(Feuil1!$F1753,Feuil2!$E$1:$DG$2,2,0),0)),"",VLOOKUP($H1753*100+P$2,Feuil2!$A$3:$CQ$931,HLOOKUP(Feuil1!$F1753,Feuil2!$E$1:$DG$2,2,0),0))</f>
        <v>169.7</v>
      </c>
      <c r="Q1753" s="12">
        <f>IF(ISBLANK(VLOOKUP($H1753*100+Q$2,Feuil2!$A$3:$CQ$931,HLOOKUP(Feuil1!$F1753,Feuil2!$E$1:$DG$2,2,0),0)),"",VLOOKUP($H1753*100+Q$2,Feuil2!$A$3:$CQ$931,HLOOKUP(Feuil1!$F1753,Feuil2!$E$1:$DG$2,2,0),0))</f>
        <v>70.02</v>
      </c>
      <c r="R1753" s="12">
        <f>IF(ISBLANK(VLOOKUP($H1753*100+R$2,Feuil2!$A$3:$CQ$931,HLOOKUP(Feuil1!$F1753,Feuil2!$E$1:$DG$2,2,0),0)),"",VLOOKUP($H1753*100+R$2,Feuil2!$A$3:$CQ$931,HLOOKUP(Feuil1!$F1753,Feuil2!$E$1:$DG$2,2,0),0))</f>
        <v>27.93</v>
      </c>
      <c r="S1753" s="12">
        <f>IF(ISBLANK(VLOOKUP($H1753*100+S$2,Feuil2!$A$3:$CQ$931,HLOOKUP(Feuil1!$F1753,Feuil2!$E$1:$DG$2,2,0),0)),"",VLOOKUP($H1753*100+S$2,Feuil2!$A$3:$CQ$931,HLOOKUP(Feuil1!$F1753,Feuil2!$E$1:$DG$2,2,0),0))</f>
        <v>3.36</v>
      </c>
      <c r="T1753" s="12">
        <f>IF(ISBLANK(VLOOKUP($H1753*100+T$2,Feuil2!$A$3:$CQ$931,HLOOKUP(Feuil1!$F1753,Feuil2!$E$1:$DG$2,2,0),0)),"",VLOOKUP($H1753*100+T$2,Feuil2!$A$3:$CQ$931,HLOOKUP(Feuil1!$F1753,Feuil2!$E$1:$DG$2,2,0),0))</f>
        <v>2.86</v>
      </c>
      <c r="U1753" s="12">
        <f t="shared" si="49"/>
        <v>737.7299999999999</v>
      </c>
    </row>
    <row r="1754" spans="1:21" x14ac:dyDescent="0.35">
      <c r="A1754" s="42" t="s">
        <v>65</v>
      </c>
      <c r="B1754" s="8" t="s">
        <v>66</v>
      </c>
      <c r="F1754" s="10">
        <v>6405</v>
      </c>
      <c r="G1754" s="5" t="s">
        <v>178</v>
      </c>
      <c r="H1754" s="11">
        <v>1971</v>
      </c>
      <c r="I1754" s="12">
        <f>IF(ISBLANK(VLOOKUP($H1754*100+I$2,Feuil2!$A$3:$CQ$931,HLOOKUP(Feuil1!$F1754,Feuil2!$E$1:$DG$2,2,0),0)),"",VLOOKUP($H1754*100+I$2,Feuil2!$A$3:$CQ$931,HLOOKUP(Feuil1!$F1754,Feuil2!$E$1:$DG$2,2,0),0))</f>
        <v>5.05</v>
      </c>
      <c r="J1754" s="12">
        <f>IF(ISBLANK(VLOOKUP($H1754*100+J$2,Feuil2!$A$3:$CQ$931,HLOOKUP(Feuil1!$F1754,Feuil2!$E$1:$DG$2,2,0),0)),"",VLOOKUP($H1754*100+J$2,Feuil2!$A$3:$CQ$931,HLOOKUP(Feuil1!$F1754,Feuil2!$E$1:$DG$2,2,0),0))</f>
        <v>2.86</v>
      </c>
      <c r="K1754" s="12">
        <f>IF(ISBLANK(VLOOKUP($H1754*100+K$2,Feuil2!$A$3:$CQ$931,HLOOKUP(Feuil1!$F1754,Feuil2!$E$1:$DG$2,2,0),0)),"",VLOOKUP($H1754*100+K$2,Feuil2!$A$3:$CQ$931,HLOOKUP(Feuil1!$F1754,Feuil2!$E$1:$DG$2,2,0),0))</f>
        <v>119.96</v>
      </c>
      <c r="L1754" s="12">
        <f>IF(ISBLANK(VLOOKUP($H1754*100+L$2,Feuil2!$A$3:$CQ$931,HLOOKUP(Feuil1!$F1754,Feuil2!$E$1:$DG$2,2,0),0)),"",VLOOKUP($H1754*100+L$2,Feuil2!$A$3:$CQ$931,HLOOKUP(Feuil1!$F1754,Feuil2!$E$1:$DG$2,2,0),0))</f>
        <v>36.29</v>
      </c>
      <c r="M1754" s="12">
        <f>IF(ISBLANK(VLOOKUP($H1754*100+M$2,Feuil2!$A$3:$CQ$931,HLOOKUP(Feuil1!$F1754,Feuil2!$E$1:$DG$2,2,0),0)),"",VLOOKUP($H1754*100+M$2,Feuil2!$A$3:$CQ$931,HLOOKUP(Feuil1!$F1754,Feuil2!$E$1:$DG$2,2,0),0))</f>
        <v>98.17</v>
      </c>
      <c r="N1754" s="12">
        <f>IF(ISBLANK(VLOOKUP($H1754*100+N$2,Feuil2!$A$3:$CQ$931,HLOOKUP(Feuil1!$F1754,Feuil2!$E$1:$DG$2,2,0),0)),"",VLOOKUP($H1754*100+N$2,Feuil2!$A$3:$CQ$931,HLOOKUP(Feuil1!$F1754,Feuil2!$E$1:$DG$2,2,0),0))</f>
        <v>62.26</v>
      </c>
      <c r="O1754" s="12">
        <f>IF(ISBLANK(VLOOKUP($H1754*100+O$2,Feuil2!$A$3:$CQ$931,HLOOKUP(Feuil1!$F1754,Feuil2!$E$1:$DG$2,2,0),0)),"",VLOOKUP($H1754*100+O$2,Feuil2!$A$3:$CQ$931,HLOOKUP(Feuil1!$F1754,Feuil2!$E$1:$DG$2,2,0),0))</f>
        <v>82.15</v>
      </c>
      <c r="P1754" s="12">
        <f>IF(ISBLANK(VLOOKUP($H1754*100+P$2,Feuil2!$A$3:$CQ$931,HLOOKUP(Feuil1!$F1754,Feuil2!$E$1:$DG$2,2,0),0)),"",VLOOKUP($H1754*100+P$2,Feuil2!$A$3:$CQ$931,HLOOKUP(Feuil1!$F1754,Feuil2!$E$1:$DG$2,2,0),0))</f>
        <v>31.91</v>
      </c>
      <c r="Q1754" s="12">
        <f>IF(ISBLANK(VLOOKUP($H1754*100+Q$2,Feuil2!$A$3:$CQ$931,HLOOKUP(Feuil1!$F1754,Feuil2!$E$1:$DG$2,2,0),0)),"",VLOOKUP($H1754*100+Q$2,Feuil2!$A$3:$CQ$931,HLOOKUP(Feuil1!$F1754,Feuil2!$E$1:$DG$2,2,0),0))</f>
        <v>54.7</v>
      </c>
      <c r="R1754" s="12">
        <f>IF(ISBLANK(VLOOKUP($H1754*100+R$2,Feuil2!$A$3:$CQ$931,HLOOKUP(Feuil1!$F1754,Feuil2!$E$1:$DG$2,2,0),0)),"",VLOOKUP($H1754*100+R$2,Feuil2!$A$3:$CQ$931,HLOOKUP(Feuil1!$F1754,Feuil2!$E$1:$DG$2,2,0),0))</f>
        <v>14.9</v>
      </c>
      <c r="S1754" s="12">
        <f>IF(ISBLANK(VLOOKUP($H1754*100+S$2,Feuil2!$A$3:$CQ$931,HLOOKUP(Feuil1!$F1754,Feuil2!$E$1:$DG$2,2,0),0)),"",VLOOKUP($H1754*100+S$2,Feuil2!$A$3:$CQ$931,HLOOKUP(Feuil1!$F1754,Feuil2!$E$1:$DG$2,2,0),0))</f>
        <v>2.86</v>
      </c>
      <c r="T1754" s="12">
        <f>IF(ISBLANK(VLOOKUP($H1754*100+T$2,Feuil2!$A$3:$CQ$931,HLOOKUP(Feuil1!$F1754,Feuil2!$E$1:$DG$2,2,0),0)),"",VLOOKUP($H1754*100+T$2,Feuil2!$A$3:$CQ$931,HLOOKUP(Feuil1!$F1754,Feuil2!$E$1:$DG$2,2,0),0))</f>
        <v>2.86</v>
      </c>
      <c r="U1754" s="12">
        <f t="shared" si="49"/>
        <v>513.97</v>
      </c>
    </row>
    <row r="1755" spans="1:21" x14ac:dyDescent="0.35">
      <c r="A1755" s="42" t="s">
        <v>65</v>
      </c>
      <c r="B1755" s="8" t="s">
        <v>66</v>
      </c>
      <c r="F1755" s="10">
        <v>6405</v>
      </c>
      <c r="G1755" s="5" t="s">
        <v>178</v>
      </c>
      <c r="H1755" s="11">
        <v>1972</v>
      </c>
      <c r="I1755" s="12">
        <f>IF(ISBLANK(VLOOKUP($H1755*100+I$2,Feuil2!$A$3:$CQ$931,HLOOKUP(Feuil1!$F1755,Feuil2!$E$1:$DG$2,2,0),0)),"",VLOOKUP($H1755*100+I$2,Feuil2!$A$3:$CQ$931,HLOOKUP(Feuil1!$F1755,Feuil2!$E$1:$DG$2,2,0),0))</f>
        <v>32.21</v>
      </c>
      <c r="J1755" s="12">
        <f>IF(ISBLANK(VLOOKUP($H1755*100+J$2,Feuil2!$A$3:$CQ$931,HLOOKUP(Feuil1!$F1755,Feuil2!$E$1:$DG$2,2,0),0)),"",VLOOKUP($H1755*100+J$2,Feuil2!$A$3:$CQ$931,HLOOKUP(Feuil1!$F1755,Feuil2!$E$1:$DG$2,2,0),0))</f>
        <v>76.180000000000007</v>
      </c>
      <c r="K1755" s="12">
        <f>IF(ISBLANK(VLOOKUP($H1755*100+K$2,Feuil2!$A$3:$CQ$931,HLOOKUP(Feuil1!$F1755,Feuil2!$E$1:$DG$2,2,0),0)),"",VLOOKUP($H1755*100+K$2,Feuil2!$A$3:$CQ$931,HLOOKUP(Feuil1!$F1755,Feuil2!$E$1:$DG$2,2,0),0))</f>
        <v>39.270000000000003</v>
      </c>
      <c r="L1755" s="12">
        <f>IF(ISBLANK(VLOOKUP($H1755*100+L$2,Feuil2!$A$3:$CQ$931,HLOOKUP(Feuil1!$F1755,Feuil2!$E$1:$DG$2,2,0),0)),"",VLOOKUP($H1755*100+L$2,Feuil2!$A$3:$CQ$931,HLOOKUP(Feuil1!$F1755,Feuil2!$E$1:$DG$2,2,0),0))</f>
        <v>68.42</v>
      </c>
      <c r="M1755" s="12">
        <f>IF(ISBLANK(VLOOKUP($H1755*100+M$2,Feuil2!$A$3:$CQ$931,HLOOKUP(Feuil1!$F1755,Feuil2!$E$1:$DG$2,2,0),0)),"",VLOOKUP($H1755*100+M$2,Feuil2!$A$3:$CQ$931,HLOOKUP(Feuil1!$F1755,Feuil2!$E$1:$DG$2,2,0),0))</f>
        <v>71.91</v>
      </c>
      <c r="N1755" s="12">
        <f>IF(ISBLANK(VLOOKUP($H1755*100+N$2,Feuil2!$A$3:$CQ$931,HLOOKUP(Feuil1!$F1755,Feuil2!$E$1:$DG$2,2,0),0)),"",VLOOKUP($H1755*100+N$2,Feuil2!$A$3:$CQ$931,HLOOKUP(Feuil1!$F1755,Feuil2!$E$1:$DG$2,2,0),0))</f>
        <v>85.83</v>
      </c>
      <c r="O1755" s="12">
        <f>IF(ISBLANK(VLOOKUP($H1755*100+O$2,Feuil2!$A$3:$CQ$931,HLOOKUP(Feuil1!$F1755,Feuil2!$E$1:$DG$2,2,0),0)),"",VLOOKUP($H1755*100+O$2,Feuil2!$A$3:$CQ$931,HLOOKUP(Feuil1!$F1755,Feuil2!$E$1:$DG$2,2,0),0))</f>
        <v>86.93</v>
      </c>
      <c r="P1755" s="12">
        <f>IF(ISBLANK(VLOOKUP($H1755*100+P$2,Feuil2!$A$3:$CQ$931,HLOOKUP(Feuil1!$F1755,Feuil2!$E$1:$DG$2,2,0),0)),"",VLOOKUP($H1755*100+P$2,Feuil2!$A$3:$CQ$931,HLOOKUP(Feuil1!$F1755,Feuil2!$E$1:$DG$2,2,0),0))</f>
        <v>82.15</v>
      </c>
      <c r="Q1755" s="12">
        <f>IF(ISBLANK(VLOOKUP($H1755*100+Q$2,Feuil2!$A$3:$CQ$931,HLOOKUP(Feuil1!$F1755,Feuil2!$E$1:$DG$2,2,0),0)),"",VLOOKUP($H1755*100+Q$2,Feuil2!$A$3:$CQ$931,HLOOKUP(Feuil1!$F1755,Feuil2!$E$1:$DG$2,2,0),0))</f>
        <v>23.95</v>
      </c>
      <c r="R1755" s="12">
        <f>IF(ISBLANK(VLOOKUP($H1755*100+R$2,Feuil2!$A$3:$CQ$931,HLOOKUP(Feuil1!$F1755,Feuil2!$E$1:$DG$2,2,0),0)),"",VLOOKUP($H1755*100+R$2,Feuil2!$A$3:$CQ$931,HLOOKUP(Feuil1!$F1755,Feuil2!$E$1:$DG$2,2,0),0))</f>
        <v>9.23</v>
      </c>
      <c r="S1755" s="12">
        <f>IF(ISBLANK(VLOOKUP($H1755*100+S$2,Feuil2!$A$3:$CQ$931,HLOOKUP(Feuil1!$F1755,Feuil2!$E$1:$DG$2,2,0),0)),"",VLOOKUP($H1755*100+S$2,Feuil2!$A$3:$CQ$931,HLOOKUP(Feuil1!$F1755,Feuil2!$E$1:$DG$2,2,0),0))</f>
        <v>11.22</v>
      </c>
      <c r="T1755" s="12">
        <f>IF(ISBLANK(VLOOKUP($H1755*100+T$2,Feuil2!$A$3:$CQ$931,HLOOKUP(Feuil1!$F1755,Feuil2!$E$1:$DG$2,2,0),0)),"",VLOOKUP($H1755*100+T$2,Feuil2!$A$3:$CQ$931,HLOOKUP(Feuil1!$F1755,Feuil2!$E$1:$DG$2,2,0),0))</f>
        <v>16.489999999999998</v>
      </c>
      <c r="U1755" s="12">
        <f t="shared" si="49"/>
        <v>603.79000000000008</v>
      </c>
    </row>
    <row r="1756" spans="1:21" x14ac:dyDescent="0.35">
      <c r="A1756" s="42" t="s">
        <v>65</v>
      </c>
      <c r="B1756" s="8" t="s">
        <v>66</v>
      </c>
      <c r="F1756" s="10">
        <v>6405</v>
      </c>
      <c r="G1756" s="5" t="s">
        <v>178</v>
      </c>
      <c r="H1756" s="11">
        <v>1973</v>
      </c>
      <c r="I1756" s="12">
        <f>IF(ISBLANK(VLOOKUP($H1756*100+I$2,Feuil2!$A$3:$CQ$931,HLOOKUP(Feuil1!$F1756,Feuil2!$E$1:$DG$2,2,0),0)),"",VLOOKUP($H1756*100+I$2,Feuil2!$A$3:$CQ$931,HLOOKUP(Feuil1!$F1756,Feuil2!$E$1:$DG$2,2,0),0))</f>
        <v>2.86</v>
      </c>
      <c r="J1756" s="12">
        <f>IF(ISBLANK(VLOOKUP($H1756*100+J$2,Feuil2!$A$3:$CQ$931,HLOOKUP(Feuil1!$F1756,Feuil2!$E$1:$DG$2,2,0),0)),"",VLOOKUP($H1756*100+J$2,Feuil2!$A$3:$CQ$931,HLOOKUP(Feuil1!$F1756,Feuil2!$E$1:$DG$2,2,0),0))</f>
        <v>33.5</v>
      </c>
      <c r="K1756" s="12">
        <f>IF(ISBLANK(VLOOKUP($H1756*100+K$2,Feuil2!$A$3:$CQ$931,HLOOKUP(Feuil1!$F1756,Feuil2!$E$1:$DG$2,2,0),0)),"",VLOOKUP($H1756*100+K$2,Feuil2!$A$3:$CQ$931,HLOOKUP(Feuil1!$F1756,Feuil2!$E$1:$DG$2,2,0),0))</f>
        <v>38.68</v>
      </c>
      <c r="L1756" s="12">
        <f>IF(ISBLANK(VLOOKUP($H1756*100+L$2,Feuil2!$A$3:$CQ$931,HLOOKUP(Feuil1!$F1756,Feuil2!$E$1:$DG$2,2,0),0)),"",VLOOKUP($H1756*100+L$2,Feuil2!$A$3:$CQ$931,HLOOKUP(Feuil1!$F1756,Feuil2!$E$1:$DG$2,2,0),0))</f>
        <v>104.84</v>
      </c>
      <c r="M1756" s="12">
        <f>IF(ISBLANK(VLOOKUP($H1756*100+M$2,Feuil2!$A$3:$CQ$931,HLOOKUP(Feuil1!$F1756,Feuil2!$E$1:$DG$2,2,0),0)),"",VLOOKUP($H1756*100+M$2,Feuil2!$A$3:$CQ$931,HLOOKUP(Feuil1!$F1756,Feuil2!$E$1:$DG$2,2,0),0))</f>
        <v>24.55</v>
      </c>
      <c r="N1756" s="12">
        <f>IF(ISBLANK(VLOOKUP($H1756*100+N$2,Feuil2!$A$3:$CQ$931,HLOOKUP(Feuil1!$F1756,Feuil2!$E$1:$DG$2,2,0),0)),"",VLOOKUP($H1756*100+N$2,Feuil2!$A$3:$CQ$931,HLOOKUP(Feuil1!$F1756,Feuil2!$E$1:$DG$2,2,0),0))</f>
        <v>94.79</v>
      </c>
      <c r="O1756" s="12">
        <f>IF(ISBLANK(VLOOKUP($H1756*100+O$2,Feuil2!$A$3:$CQ$931,HLOOKUP(Feuil1!$F1756,Feuil2!$E$1:$DG$2,2,0),0)),"",VLOOKUP($H1756*100+O$2,Feuil2!$A$3:$CQ$931,HLOOKUP(Feuil1!$F1756,Feuil2!$E$1:$DG$2,2,0),0))</f>
        <v>114.09</v>
      </c>
      <c r="P1756" s="12">
        <f>IF(ISBLANK(VLOOKUP($H1756*100+P$2,Feuil2!$A$3:$CQ$931,HLOOKUP(Feuil1!$F1756,Feuil2!$E$1:$DG$2,2,0),0)),"",VLOOKUP($H1756*100+P$2,Feuil2!$A$3:$CQ$931,HLOOKUP(Feuil1!$F1756,Feuil2!$E$1:$DG$2,2,0),0))</f>
        <v>133.29</v>
      </c>
      <c r="Q1756" s="12">
        <f>IF(ISBLANK(VLOOKUP($H1756*100+Q$2,Feuil2!$A$3:$CQ$931,HLOOKUP(Feuil1!$F1756,Feuil2!$E$1:$DG$2,2,0),0)),"",VLOOKUP($H1756*100+Q$2,Feuil2!$A$3:$CQ$931,HLOOKUP(Feuil1!$F1756,Feuil2!$E$1:$DG$2,2,0),0))</f>
        <v>4.26</v>
      </c>
      <c r="R1756" s="12">
        <f>IF(ISBLANK(VLOOKUP($H1756*100+R$2,Feuil2!$A$3:$CQ$931,HLOOKUP(Feuil1!$F1756,Feuil2!$E$1:$DG$2,2,0),0)),"",VLOOKUP($H1756*100+R$2,Feuil2!$A$3:$CQ$931,HLOOKUP(Feuil1!$F1756,Feuil2!$E$1:$DG$2,2,0),0))</f>
        <v>18.78</v>
      </c>
      <c r="S1756" s="12">
        <f>IF(ISBLANK(VLOOKUP($H1756*100+S$2,Feuil2!$A$3:$CQ$931,HLOOKUP(Feuil1!$F1756,Feuil2!$E$1:$DG$2,2,0),0)),"",VLOOKUP($H1756*100+S$2,Feuil2!$A$3:$CQ$931,HLOOKUP(Feuil1!$F1756,Feuil2!$E$1:$DG$2,2,0),0))</f>
        <v>10.82</v>
      </c>
      <c r="T1756" s="12">
        <f>IF(ISBLANK(VLOOKUP($H1756*100+T$2,Feuil2!$A$3:$CQ$931,HLOOKUP(Feuil1!$F1756,Feuil2!$E$1:$DG$2,2,0),0)),"",VLOOKUP($H1756*100+T$2,Feuil2!$A$3:$CQ$931,HLOOKUP(Feuil1!$F1756,Feuil2!$E$1:$DG$2,2,0),0))</f>
        <v>2.86</v>
      </c>
      <c r="U1756" s="12">
        <f t="shared" si="49"/>
        <v>583.32000000000005</v>
      </c>
    </row>
    <row r="1757" spans="1:21" x14ac:dyDescent="0.35">
      <c r="A1757" s="42" t="s">
        <v>65</v>
      </c>
      <c r="B1757" s="8" t="s">
        <v>66</v>
      </c>
      <c r="F1757" s="10">
        <v>6405</v>
      </c>
      <c r="G1757" s="5" t="s">
        <v>178</v>
      </c>
      <c r="H1757" s="11">
        <v>1974</v>
      </c>
      <c r="I1757" s="12">
        <f>IF(ISBLANK(VLOOKUP($H1757*100+I$2,Feuil2!$A$3:$CQ$931,HLOOKUP(Feuil1!$F1757,Feuil2!$E$1:$DG$2,2,0),0)),"",VLOOKUP($H1757*100+I$2,Feuil2!$A$3:$CQ$931,HLOOKUP(Feuil1!$F1757,Feuil2!$E$1:$DG$2,2,0),0))</f>
        <v>4.3499999999999996</v>
      </c>
      <c r="J1757" s="12">
        <f>IF(ISBLANK(VLOOKUP($H1757*100+J$2,Feuil2!$A$3:$CQ$931,HLOOKUP(Feuil1!$F1757,Feuil2!$E$1:$DG$2,2,0),0)),"",VLOOKUP($H1757*100+J$2,Feuil2!$A$3:$CQ$931,HLOOKUP(Feuil1!$F1757,Feuil2!$E$1:$DG$2,2,0),0))</f>
        <v>50.82</v>
      </c>
      <c r="K1757" s="12">
        <f>IF(ISBLANK(VLOOKUP($H1757*100+K$2,Feuil2!$A$3:$CQ$931,HLOOKUP(Feuil1!$F1757,Feuil2!$E$1:$DG$2,2,0),0)),"",VLOOKUP($H1757*100+K$2,Feuil2!$A$3:$CQ$931,HLOOKUP(Feuil1!$F1757,Feuil2!$E$1:$DG$2,2,0),0))</f>
        <v>16.690000000000001</v>
      </c>
      <c r="L1757" s="12">
        <f>IF(ISBLANK(VLOOKUP($H1757*100+L$2,Feuil2!$A$3:$CQ$931,HLOOKUP(Feuil1!$F1757,Feuil2!$E$1:$DG$2,2,0),0)),"",VLOOKUP($H1757*100+L$2,Feuil2!$A$3:$CQ$931,HLOOKUP(Feuil1!$F1757,Feuil2!$E$1:$DG$2,2,0),0))</f>
        <v>2.86</v>
      </c>
      <c r="M1757" s="12">
        <f>IF(ISBLANK(VLOOKUP($H1757*100+M$2,Feuil2!$A$3:$CQ$931,HLOOKUP(Feuil1!$F1757,Feuil2!$E$1:$DG$2,2,0),0)),"",VLOOKUP($H1757*100+M$2,Feuil2!$A$3:$CQ$931,HLOOKUP(Feuil1!$F1757,Feuil2!$E$1:$DG$2,2,0),0))</f>
        <v>37.380000000000003</v>
      </c>
      <c r="N1757" s="12">
        <f>IF(ISBLANK(VLOOKUP($H1757*100+N$2,Feuil2!$A$3:$CQ$931,HLOOKUP(Feuil1!$F1757,Feuil2!$E$1:$DG$2,2,0),0)),"",VLOOKUP($H1757*100+N$2,Feuil2!$A$3:$CQ$931,HLOOKUP(Feuil1!$F1757,Feuil2!$E$1:$DG$2,2,0),0))</f>
        <v>69.12</v>
      </c>
      <c r="O1757" s="12">
        <f>IF(ISBLANK(VLOOKUP($H1757*100+O$2,Feuil2!$A$3:$CQ$931,HLOOKUP(Feuil1!$F1757,Feuil2!$E$1:$DG$2,2,0),0)),"",VLOOKUP($H1757*100+O$2,Feuil2!$A$3:$CQ$931,HLOOKUP(Feuil1!$F1757,Feuil2!$E$1:$DG$2,2,0),0))</f>
        <v>118.86</v>
      </c>
      <c r="P1757" s="12">
        <f>IF(ISBLANK(VLOOKUP($H1757*100+P$2,Feuil2!$A$3:$CQ$931,HLOOKUP(Feuil1!$F1757,Feuil2!$E$1:$DG$2,2,0),0)),"",VLOOKUP($H1757*100+P$2,Feuil2!$A$3:$CQ$931,HLOOKUP(Feuil1!$F1757,Feuil2!$E$1:$DG$2,2,0),0))</f>
        <v>121.05</v>
      </c>
      <c r="Q1757" s="12">
        <f>IF(ISBLANK(VLOOKUP($H1757*100+Q$2,Feuil2!$A$3:$CQ$931,HLOOKUP(Feuil1!$F1757,Feuil2!$E$1:$DG$2,2,0),0)),"",VLOOKUP($H1757*100+Q$2,Feuil2!$A$3:$CQ$931,HLOOKUP(Feuil1!$F1757,Feuil2!$E$1:$DG$2,2,0),0))</f>
        <v>75.489999999999995</v>
      </c>
      <c r="R1757" s="12">
        <f>IF(ISBLANK(VLOOKUP($H1757*100+R$2,Feuil2!$A$3:$CQ$931,HLOOKUP(Feuil1!$F1757,Feuil2!$E$1:$DG$2,2,0),0)),"",VLOOKUP($H1757*100+R$2,Feuil2!$A$3:$CQ$931,HLOOKUP(Feuil1!$F1757,Feuil2!$E$1:$DG$2,2,0),0))</f>
        <v>54.1</v>
      </c>
      <c r="S1757" s="12">
        <f>IF(ISBLANK(VLOOKUP($H1757*100+S$2,Feuil2!$A$3:$CQ$931,HLOOKUP(Feuil1!$F1757,Feuil2!$E$1:$DG$2,2,0),0)),"",VLOOKUP($H1757*100+S$2,Feuil2!$A$3:$CQ$931,HLOOKUP(Feuil1!$F1757,Feuil2!$E$1:$DG$2,2,0),0))</f>
        <v>5.45</v>
      </c>
      <c r="T1757" s="12">
        <f>IF(ISBLANK(VLOOKUP($H1757*100+T$2,Feuil2!$A$3:$CQ$931,HLOOKUP(Feuil1!$F1757,Feuil2!$E$1:$DG$2,2,0),0)),"",VLOOKUP($H1757*100+T$2,Feuil2!$A$3:$CQ$931,HLOOKUP(Feuil1!$F1757,Feuil2!$E$1:$DG$2,2,0),0))</f>
        <v>8.14</v>
      </c>
      <c r="U1757" s="12">
        <f t="shared" si="49"/>
        <v>564.31000000000006</v>
      </c>
    </row>
    <row r="1758" spans="1:21" x14ac:dyDescent="0.35">
      <c r="A1758" s="42" t="s">
        <v>65</v>
      </c>
      <c r="B1758" s="8" t="s">
        <v>66</v>
      </c>
      <c r="F1758" s="10">
        <v>6405</v>
      </c>
      <c r="G1758" s="5" t="s">
        <v>178</v>
      </c>
      <c r="H1758" s="11">
        <v>1975</v>
      </c>
      <c r="I1758" s="12">
        <f>IF(ISBLANK(VLOOKUP($H1758*100+I$2,Feuil2!$A$3:$CQ$931,HLOOKUP(Feuil1!$F1758,Feuil2!$E$1:$DG$2,2,0),0)),"",VLOOKUP($H1758*100+I$2,Feuil2!$A$3:$CQ$931,HLOOKUP(Feuil1!$F1758,Feuil2!$E$1:$DG$2,2,0),0))</f>
        <v>22.96</v>
      </c>
      <c r="J1758" s="12">
        <f>IF(ISBLANK(VLOOKUP($H1758*100+J$2,Feuil2!$A$3:$CQ$931,HLOOKUP(Feuil1!$F1758,Feuil2!$E$1:$DG$2,2,0),0)),"",VLOOKUP($H1758*100+J$2,Feuil2!$A$3:$CQ$931,HLOOKUP(Feuil1!$F1758,Feuil2!$E$1:$DG$2,2,0),0))</f>
        <v>3.06</v>
      </c>
      <c r="K1758" s="12">
        <f>IF(ISBLANK(VLOOKUP($H1758*100+K$2,Feuil2!$A$3:$CQ$931,HLOOKUP(Feuil1!$F1758,Feuil2!$E$1:$DG$2,2,0),0)),"",VLOOKUP($H1758*100+K$2,Feuil2!$A$3:$CQ$931,HLOOKUP(Feuil1!$F1758,Feuil2!$E$1:$DG$2,2,0),0))</f>
        <v>48.23</v>
      </c>
      <c r="L1758" s="12">
        <f>IF(ISBLANK(VLOOKUP($H1758*100+L$2,Feuil2!$A$3:$CQ$931,HLOOKUP(Feuil1!$F1758,Feuil2!$E$1:$DG$2,2,0),0)),"",VLOOKUP($H1758*100+L$2,Feuil2!$A$3:$CQ$931,HLOOKUP(Feuil1!$F1758,Feuil2!$E$1:$DG$2,2,0),0))</f>
        <v>61.66</v>
      </c>
      <c r="M1758" s="12">
        <f>IF(ISBLANK(VLOOKUP($H1758*100+M$2,Feuil2!$A$3:$CQ$931,HLOOKUP(Feuil1!$F1758,Feuil2!$E$1:$DG$2,2,0),0)),"",VLOOKUP($H1758*100+M$2,Feuil2!$A$3:$CQ$931,HLOOKUP(Feuil1!$F1758,Feuil2!$E$1:$DG$2,2,0),0))</f>
        <v>28.13</v>
      </c>
      <c r="N1758" s="12">
        <f>IF(ISBLANK(VLOOKUP($H1758*100+N$2,Feuil2!$A$3:$CQ$931,HLOOKUP(Feuil1!$F1758,Feuil2!$E$1:$DG$2,2,0),0)),"",VLOOKUP($H1758*100+N$2,Feuil2!$A$3:$CQ$931,HLOOKUP(Feuil1!$F1758,Feuil2!$E$1:$DG$2,2,0),0))</f>
        <v>71.11</v>
      </c>
      <c r="O1758" s="12">
        <f>IF(ISBLANK(VLOOKUP($H1758*100+O$2,Feuil2!$A$3:$CQ$931,HLOOKUP(Feuil1!$F1758,Feuil2!$E$1:$DG$2,2,0),0)),"",VLOOKUP($H1758*100+O$2,Feuil2!$A$3:$CQ$931,HLOOKUP(Feuil1!$F1758,Feuil2!$E$1:$DG$2,2,0),0))</f>
        <v>84.44</v>
      </c>
      <c r="P1758" s="12">
        <f>IF(ISBLANK(VLOOKUP($H1758*100+P$2,Feuil2!$A$3:$CQ$931,HLOOKUP(Feuil1!$F1758,Feuil2!$E$1:$DG$2,2,0),0)),"",VLOOKUP($H1758*100+P$2,Feuil2!$A$3:$CQ$931,HLOOKUP(Feuil1!$F1758,Feuil2!$E$1:$DG$2,2,0),0))</f>
        <v>135.78</v>
      </c>
      <c r="Q1758" s="12">
        <f>IF(ISBLANK(VLOOKUP($H1758*100+Q$2,Feuil2!$A$3:$CQ$931,HLOOKUP(Feuil1!$F1758,Feuil2!$E$1:$DG$2,2,0),0)),"",VLOOKUP($H1758*100+Q$2,Feuil2!$A$3:$CQ$931,HLOOKUP(Feuil1!$F1758,Feuil2!$E$1:$DG$2,2,0),0))</f>
        <v>101.95</v>
      </c>
      <c r="R1758" s="12">
        <f>IF(ISBLANK(VLOOKUP($H1758*100+R$2,Feuil2!$A$3:$CQ$931,HLOOKUP(Feuil1!$F1758,Feuil2!$E$1:$DG$2,2,0),0)),"",VLOOKUP($H1758*100+R$2,Feuil2!$A$3:$CQ$931,HLOOKUP(Feuil1!$F1758,Feuil2!$E$1:$DG$2,2,0),0))</f>
        <v>16.89</v>
      </c>
      <c r="S1758" s="12">
        <f>IF(ISBLANK(VLOOKUP($H1758*100+S$2,Feuil2!$A$3:$CQ$931,HLOOKUP(Feuil1!$F1758,Feuil2!$E$1:$DG$2,2,0),0)),"",VLOOKUP($H1758*100+S$2,Feuil2!$A$3:$CQ$931,HLOOKUP(Feuil1!$F1758,Feuil2!$E$1:$DG$2,2,0),0))</f>
        <v>11.12</v>
      </c>
      <c r="T1758" s="12">
        <f>IF(ISBLANK(VLOOKUP($H1758*100+T$2,Feuil2!$A$3:$CQ$931,HLOOKUP(Feuil1!$F1758,Feuil2!$E$1:$DG$2,2,0),0)),"",VLOOKUP($H1758*100+T$2,Feuil2!$A$3:$CQ$931,HLOOKUP(Feuil1!$F1758,Feuil2!$E$1:$DG$2,2,0),0))</f>
        <v>2.96</v>
      </c>
      <c r="U1758" s="12">
        <f t="shared" si="49"/>
        <v>588.29000000000008</v>
      </c>
    </row>
    <row r="1759" spans="1:21" x14ac:dyDescent="0.35">
      <c r="A1759" s="42" t="s">
        <v>65</v>
      </c>
      <c r="B1759" s="8" t="s">
        <v>66</v>
      </c>
      <c r="F1759" s="10">
        <v>6405</v>
      </c>
      <c r="G1759" s="5" t="s">
        <v>178</v>
      </c>
      <c r="H1759" s="11">
        <v>1976</v>
      </c>
      <c r="I1759" s="12">
        <f>IF(ISBLANK(VLOOKUP($H1759*100+I$2,Feuil2!$A$3:$CQ$931,HLOOKUP(Feuil1!$F1759,Feuil2!$E$1:$DG$2,2,0),0)),"",VLOOKUP($H1759*100+I$2,Feuil2!$A$3:$CQ$931,HLOOKUP(Feuil1!$F1759,Feuil2!$E$1:$DG$2,2,0),0))</f>
        <v>9.43</v>
      </c>
      <c r="J1759" s="12">
        <f>IF(ISBLANK(VLOOKUP($H1759*100+J$2,Feuil2!$A$3:$CQ$931,HLOOKUP(Feuil1!$F1759,Feuil2!$E$1:$DG$2,2,0),0)),"",VLOOKUP($H1759*100+J$2,Feuil2!$A$3:$CQ$931,HLOOKUP(Feuil1!$F1759,Feuil2!$E$1:$DG$2,2,0),0))</f>
        <v>109.01</v>
      </c>
      <c r="K1759" s="12">
        <f>IF(ISBLANK(VLOOKUP($H1759*100+K$2,Feuil2!$A$3:$CQ$931,HLOOKUP(Feuil1!$F1759,Feuil2!$E$1:$DG$2,2,0),0)),"",VLOOKUP($H1759*100+K$2,Feuil2!$A$3:$CQ$931,HLOOKUP(Feuil1!$F1759,Feuil2!$E$1:$DG$2,2,0),0))</f>
        <v>6.34</v>
      </c>
      <c r="L1759" s="12">
        <f>IF(ISBLANK(VLOOKUP($H1759*100+L$2,Feuil2!$A$3:$CQ$931,HLOOKUP(Feuil1!$F1759,Feuil2!$E$1:$DG$2,2,0),0)),"",VLOOKUP($H1759*100+L$2,Feuil2!$A$3:$CQ$931,HLOOKUP(Feuil1!$F1759,Feuil2!$E$1:$DG$2,2,0),0))</f>
        <v>177.36</v>
      </c>
      <c r="M1759" s="12">
        <f>IF(ISBLANK(VLOOKUP($H1759*100+M$2,Feuil2!$A$3:$CQ$931,HLOOKUP(Feuil1!$F1759,Feuil2!$E$1:$DG$2,2,0),0)),"",VLOOKUP($H1759*100+M$2,Feuil2!$A$3:$CQ$931,HLOOKUP(Feuil1!$F1759,Feuil2!$E$1:$DG$2,2,0),0))</f>
        <v>115.18</v>
      </c>
      <c r="N1759" s="12">
        <f>IF(ISBLANK(VLOOKUP($H1759*100+N$2,Feuil2!$A$3:$CQ$931,HLOOKUP(Feuil1!$F1759,Feuil2!$E$1:$DG$2,2,0),0)),"",VLOOKUP($H1759*100+N$2,Feuil2!$A$3:$CQ$931,HLOOKUP(Feuil1!$F1759,Feuil2!$E$1:$DG$2,2,0),0))</f>
        <v>112.1</v>
      </c>
      <c r="O1759" s="12">
        <f>IF(ISBLANK(VLOOKUP($H1759*100+O$2,Feuil2!$A$3:$CQ$931,HLOOKUP(Feuil1!$F1759,Feuil2!$E$1:$DG$2,2,0),0)),"",VLOOKUP($H1759*100+O$2,Feuil2!$A$3:$CQ$931,HLOOKUP(Feuil1!$F1759,Feuil2!$E$1:$DG$2,2,0),0))</f>
        <v>48.03</v>
      </c>
      <c r="P1759" s="12">
        <f>IF(ISBLANK(VLOOKUP($H1759*100+P$2,Feuil2!$A$3:$CQ$931,HLOOKUP(Feuil1!$F1759,Feuil2!$E$1:$DG$2,2,0),0)),"",VLOOKUP($H1759*100+P$2,Feuil2!$A$3:$CQ$931,HLOOKUP(Feuil1!$F1759,Feuil2!$E$1:$DG$2,2,0),0))</f>
        <v>7.24</v>
      </c>
      <c r="Q1759" s="12">
        <f>IF(ISBLANK(VLOOKUP($H1759*100+Q$2,Feuil2!$A$3:$CQ$931,HLOOKUP(Feuil1!$F1759,Feuil2!$E$1:$DG$2,2,0),0)),"",VLOOKUP($H1759*100+Q$2,Feuil2!$A$3:$CQ$931,HLOOKUP(Feuil1!$F1759,Feuil2!$E$1:$DG$2,2,0),0))</f>
        <v>46.84</v>
      </c>
      <c r="R1759" s="12">
        <f>IF(ISBLANK(VLOOKUP($H1759*100+R$2,Feuil2!$A$3:$CQ$931,HLOOKUP(Feuil1!$F1759,Feuil2!$E$1:$DG$2,2,0),0)),"",VLOOKUP($H1759*100+R$2,Feuil2!$A$3:$CQ$931,HLOOKUP(Feuil1!$F1759,Feuil2!$E$1:$DG$2,2,0),0))</f>
        <v>4.45</v>
      </c>
      <c r="S1759" s="12">
        <f>IF(ISBLANK(VLOOKUP($H1759*100+S$2,Feuil2!$A$3:$CQ$931,HLOOKUP(Feuil1!$F1759,Feuil2!$E$1:$DG$2,2,0),0)),"",VLOOKUP($H1759*100+S$2,Feuil2!$A$3:$CQ$931,HLOOKUP(Feuil1!$F1759,Feuil2!$E$1:$DG$2,2,0),0))</f>
        <v>2.86</v>
      </c>
      <c r="T1759" s="12">
        <f>IF(ISBLANK(VLOOKUP($H1759*100+T$2,Feuil2!$A$3:$CQ$931,HLOOKUP(Feuil1!$F1759,Feuil2!$E$1:$DG$2,2,0),0)),"",VLOOKUP($H1759*100+T$2,Feuil2!$A$3:$CQ$931,HLOOKUP(Feuil1!$F1759,Feuil2!$E$1:$DG$2,2,0),0))</f>
        <v>2.86</v>
      </c>
      <c r="U1759" s="12">
        <f t="shared" si="49"/>
        <v>641.70000000000005</v>
      </c>
    </row>
    <row r="1760" spans="1:21" x14ac:dyDescent="0.35">
      <c r="A1760" s="42" t="s">
        <v>65</v>
      </c>
      <c r="B1760" s="8" t="s">
        <v>66</v>
      </c>
      <c r="F1760" s="10">
        <v>6405</v>
      </c>
      <c r="G1760" s="5" t="s">
        <v>178</v>
      </c>
      <c r="H1760" s="11">
        <v>1977</v>
      </c>
      <c r="I1760" s="12">
        <f>IF(ISBLANK(VLOOKUP($H1760*100+I$2,Feuil2!$A$3:$CQ$931,HLOOKUP(Feuil1!$F1760,Feuil2!$E$1:$DG$2,2,0),0)),"",VLOOKUP($H1760*100+I$2,Feuil2!$A$3:$CQ$931,HLOOKUP(Feuil1!$F1760,Feuil2!$E$1:$DG$2,2,0),0))</f>
        <v>4.55</v>
      </c>
      <c r="J1760" s="12">
        <f>IF(ISBLANK(VLOOKUP($H1760*100+J$2,Feuil2!$A$3:$CQ$931,HLOOKUP(Feuil1!$F1760,Feuil2!$E$1:$DG$2,2,0),0)),"",VLOOKUP($H1760*100+J$2,Feuil2!$A$3:$CQ$931,HLOOKUP(Feuil1!$F1760,Feuil2!$E$1:$DG$2,2,0),0))</f>
        <v>106.33</v>
      </c>
      <c r="K1760" s="12">
        <f>IF(ISBLANK(VLOOKUP($H1760*100+K$2,Feuil2!$A$3:$CQ$931,HLOOKUP(Feuil1!$F1760,Feuil2!$E$1:$DG$2,2,0),0)),"",VLOOKUP($H1760*100+K$2,Feuil2!$A$3:$CQ$931,HLOOKUP(Feuil1!$F1760,Feuil2!$E$1:$DG$2,2,0),0))</f>
        <v>41.56</v>
      </c>
      <c r="L1760" s="12">
        <f>IF(ISBLANK(VLOOKUP($H1760*100+L$2,Feuil2!$A$3:$CQ$931,HLOOKUP(Feuil1!$F1760,Feuil2!$E$1:$DG$2,2,0),0)),"",VLOOKUP($H1760*100+L$2,Feuil2!$A$3:$CQ$931,HLOOKUP(Feuil1!$F1760,Feuil2!$E$1:$DG$2,2,0),0))</f>
        <v>58.08</v>
      </c>
      <c r="M1760" s="12">
        <f>IF(ISBLANK(VLOOKUP($H1760*100+M$2,Feuil2!$A$3:$CQ$931,HLOOKUP(Feuil1!$F1760,Feuil2!$E$1:$DG$2,2,0),0)),"",VLOOKUP($H1760*100+M$2,Feuil2!$A$3:$CQ$931,HLOOKUP(Feuil1!$F1760,Feuil2!$E$1:$DG$2,2,0),0))</f>
        <v>53.8</v>
      </c>
      <c r="N1760" s="12">
        <f>IF(ISBLANK(VLOOKUP($H1760*100+N$2,Feuil2!$A$3:$CQ$931,HLOOKUP(Feuil1!$F1760,Feuil2!$E$1:$DG$2,2,0),0)),"",VLOOKUP($H1760*100+N$2,Feuil2!$A$3:$CQ$931,HLOOKUP(Feuil1!$F1760,Feuil2!$E$1:$DG$2,2,0),0))</f>
        <v>93.59</v>
      </c>
      <c r="O1760" s="12">
        <f>IF(ISBLANK(VLOOKUP($H1760*100+O$2,Feuil2!$A$3:$CQ$931,HLOOKUP(Feuil1!$F1760,Feuil2!$E$1:$DG$2,2,0),0)),"",VLOOKUP($H1760*100+O$2,Feuil2!$A$3:$CQ$931,HLOOKUP(Feuil1!$F1760,Feuil2!$E$1:$DG$2,2,0),0))</f>
        <v>43.75</v>
      </c>
      <c r="P1760" s="12">
        <f>IF(ISBLANK(VLOOKUP($H1760*100+P$2,Feuil2!$A$3:$CQ$931,HLOOKUP(Feuil1!$F1760,Feuil2!$E$1:$DG$2,2,0),0)),"",VLOOKUP($H1760*100+P$2,Feuil2!$A$3:$CQ$931,HLOOKUP(Feuil1!$F1760,Feuil2!$E$1:$DG$2,2,0),0))</f>
        <v>44.5</v>
      </c>
      <c r="Q1760" s="12">
        <f>IF(ISBLANK(VLOOKUP($H1760*100+Q$2,Feuil2!$A$3:$CQ$931,HLOOKUP(Feuil1!$F1760,Feuil2!$E$1:$DG$2,2,0),0)),"",VLOOKUP($H1760*100+Q$2,Feuil2!$A$3:$CQ$931,HLOOKUP(Feuil1!$F1760,Feuil2!$E$1:$DG$2,2,0),0))</f>
        <v>41.4</v>
      </c>
      <c r="R1760" s="12">
        <f>IF(ISBLANK(VLOOKUP($H1760*100+R$2,Feuil2!$A$3:$CQ$931,HLOOKUP(Feuil1!$F1760,Feuil2!$E$1:$DG$2,2,0),0)),"",VLOOKUP($H1760*100+R$2,Feuil2!$A$3:$CQ$931,HLOOKUP(Feuil1!$F1760,Feuil2!$E$1:$DG$2,2,0),0))</f>
        <v>23.4</v>
      </c>
      <c r="S1760" s="12">
        <f>IF(ISBLANK(VLOOKUP($H1760*100+S$2,Feuil2!$A$3:$CQ$931,HLOOKUP(Feuil1!$F1760,Feuil2!$E$1:$DG$2,2,0),0)),"",VLOOKUP($H1760*100+S$2,Feuil2!$A$3:$CQ$931,HLOOKUP(Feuil1!$F1760,Feuil2!$E$1:$DG$2,2,0),0))</f>
        <v>0</v>
      </c>
      <c r="T1760" s="12">
        <f>IF(ISBLANK(VLOOKUP($H1760*100+T$2,Feuil2!$A$3:$CQ$931,HLOOKUP(Feuil1!$F1760,Feuil2!$E$1:$DG$2,2,0),0)),"",VLOOKUP($H1760*100+T$2,Feuil2!$A$3:$CQ$931,HLOOKUP(Feuil1!$F1760,Feuil2!$E$1:$DG$2,2,0),0))</f>
        <v>3.1</v>
      </c>
      <c r="U1760" s="12">
        <f t="shared" si="49"/>
        <v>514.05999999999995</v>
      </c>
    </row>
    <row r="1761" spans="1:21" x14ac:dyDescent="0.35">
      <c r="A1761" s="42" t="s">
        <v>65</v>
      </c>
      <c r="B1761" s="8" t="s">
        <v>66</v>
      </c>
      <c r="F1761" s="10">
        <v>6405</v>
      </c>
      <c r="G1761" s="5" t="s">
        <v>178</v>
      </c>
      <c r="H1761" s="11">
        <v>1978</v>
      </c>
      <c r="I1761" s="12">
        <f>IF(ISBLANK(VLOOKUP($H1761*100+I$2,Feuil2!$A$3:$CQ$931,HLOOKUP(Feuil1!$F1761,Feuil2!$E$1:$DG$2,2,0),0)),"",VLOOKUP($H1761*100+I$2,Feuil2!$A$3:$CQ$931,HLOOKUP(Feuil1!$F1761,Feuil2!$E$1:$DG$2,2,0),0))</f>
        <v>0.2</v>
      </c>
      <c r="J1761" s="12">
        <f>IF(ISBLANK(VLOOKUP($H1761*100+J$2,Feuil2!$A$3:$CQ$931,HLOOKUP(Feuil1!$F1761,Feuil2!$E$1:$DG$2,2,0),0)),"",VLOOKUP($H1761*100+J$2,Feuil2!$A$3:$CQ$931,HLOOKUP(Feuil1!$F1761,Feuil2!$E$1:$DG$2,2,0),0))</f>
        <v>1.3</v>
      </c>
      <c r="K1761" s="12">
        <f>IF(ISBLANK(VLOOKUP($H1761*100+K$2,Feuil2!$A$3:$CQ$931,HLOOKUP(Feuil1!$F1761,Feuil2!$E$1:$DG$2,2,0),0)),"",VLOOKUP($H1761*100+K$2,Feuil2!$A$3:$CQ$931,HLOOKUP(Feuil1!$F1761,Feuil2!$E$1:$DG$2,2,0),0))</f>
        <v>20.6</v>
      </c>
      <c r="L1761" s="12">
        <f>IF(ISBLANK(VLOOKUP($H1761*100+L$2,Feuil2!$A$3:$CQ$931,HLOOKUP(Feuil1!$F1761,Feuil2!$E$1:$DG$2,2,0),0)),"",VLOOKUP($H1761*100+L$2,Feuil2!$A$3:$CQ$931,HLOOKUP(Feuil1!$F1761,Feuil2!$E$1:$DG$2,2,0),0))</f>
        <v>91.8</v>
      </c>
      <c r="M1761" s="12">
        <f>IF(ISBLANK(VLOOKUP($H1761*100+M$2,Feuil2!$A$3:$CQ$931,HLOOKUP(Feuil1!$F1761,Feuil2!$E$1:$DG$2,2,0),0)),"",VLOOKUP($H1761*100+M$2,Feuil2!$A$3:$CQ$931,HLOOKUP(Feuil1!$F1761,Feuil2!$E$1:$DG$2,2,0),0))</f>
        <v>66.14</v>
      </c>
      <c r="N1761" s="12">
        <f>IF(ISBLANK(VLOOKUP($H1761*100+N$2,Feuil2!$A$3:$CQ$931,HLOOKUP(Feuil1!$F1761,Feuil2!$E$1:$DG$2,2,0),0)),"",VLOOKUP($H1761*100+N$2,Feuil2!$A$3:$CQ$931,HLOOKUP(Feuil1!$F1761,Feuil2!$E$1:$DG$2,2,0),0))</f>
        <v>256.2</v>
      </c>
      <c r="O1761" s="12">
        <f>IF(ISBLANK(VLOOKUP($H1761*100+O$2,Feuil2!$A$3:$CQ$931,HLOOKUP(Feuil1!$F1761,Feuil2!$E$1:$DG$2,2,0),0)),"",VLOOKUP($H1761*100+O$2,Feuil2!$A$3:$CQ$931,HLOOKUP(Feuil1!$F1761,Feuil2!$E$1:$DG$2,2,0),0))</f>
        <v>54.2</v>
      </c>
      <c r="P1761" s="12">
        <f>IF(ISBLANK(VLOOKUP($H1761*100+P$2,Feuil2!$A$3:$CQ$931,HLOOKUP(Feuil1!$F1761,Feuil2!$E$1:$DG$2,2,0),0)),"",VLOOKUP($H1761*100+P$2,Feuil2!$A$3:$CQ$931,HLOOKUP(Feuil1!$F1761,Feuil2!$E$1:$DG$2,2,0),0))</f>
        <v>35.1</v>
      </c>
      <c r="Q1761" s="12">
        <f>IF(ISBLANK(VLOOKUP($H1761*100+Q$2,Feuil2!$A$3:$CQ$931,HLOOKUP(Feuil1!$F1761,Feuil2!$E$1:$DG$2,2,0),0)),"",VLOOKUP($H1761*100+Q$2,Feuil2!$A$3:$CQ$931,HLOOKUP(Feuil1!$F1761,Feuil2!$E$1:$DG$2,2,0),0))</f>
        <v>13.6</v>
      </c>
      <c r="R1761" s="12">
        <f>IF(ISBLANK(VLOOKUP($H1761*100+R$2,Feuil2!$A$3:$CQ$931,HLOOKUP(Feuil1!$F1761,Feuil2!$E$1:$DG$2,2,0),0)),"",VLOOKUP($H1761*100+R$2,Feuil2!$A$3:$CQ$931,HLOOKUP(Feuil1!$F1761,Feuil2!$E$1:$DG$2,2,0),0))</f>
        <v>2.5</v>
      </c>
      <c r="S1761" s="12">
        <f>IF(ISBLANK(VLOOKUP($H1761*100+S$2,Feuil2!$A$3:$CQ$931,HLOOKUP(Feuil1!$F1761,Feuil2!$E$1:$DG$2,2,0),0)),"",VLOOKUP($H1761*100+S$2,Feuil2!$A$3:$CQ$931,HLOOKUP(Feuil1!$F1761,Feuil2!$E$1:$DG$2,2,0),0))</f>
        <v>1</v>
      </c>
      <c r="T1761" s="12">
        <f>IF(ISBLANK(VLOOKUP($H1761*100+T$2,Feuil2!$A$3:$CQ$931,HLOOKUP(Feuil1!$F1761,Feuil2!$E$1:$DG$2,2,0),0)),"",VLOOKUP($H1761*100+T$2,Feuil2!$A$3:$CQ$931,HLOOKUP(Feuil1!$F1761,Feuil2!$E$1:$DG$2,2,0),0))</f>
        <v>0</v>
      </c>
      <c r="U1761" s="12">
        <f t="shared" si="49"/>
        <v>542.64</v>
      </c>
    </row>
    <row r="1762" spans="1:21" x14ac:dyDescent="0.35">
      <c r="A1762" s="42" t="s">
        <v>65</v>
      </c>
      <c r="B1762" s="8" t="s">
        <v>66</v>
      </c>
      <c r="F1762" s="10">
        <v>6405</v>
      </c>
      <c r="G1762" s="5" t="s">
        <v>178</v>
      </c>
      <c r="H1762" s="11">
        <v>1979</v>
      </c>
      <c r="I1762" s="12">
        <f>IF(ISBLANK(VLOOKUP($H1762*100+I$2,Feuil2!$A$3:$CQ$931,HLOOKUP(Feuil1!$F1762,Feuil2!$E$1:$DG$2,2,0),0)),"",VLOOKUP($H1762*100+I$2,Feuil2!$A$3:$CQ$931,HLOOKUP(Feuil1!$F1762,Feuil2!$E$1:$DG$2,2,0),0))</f>
        <v>21.5</v>
      </c>
      <c r="J1762" s="12">
        <f>IF(ISBLANK(VLOOKUP($H1762*100+J$2,Feuil2!$A$3:$CQ$931,HLOOKUP(Feuil1!$F1762,Feuil2!$E$1:$DG$2,2,0),0)),"",VLOOKUP($H1762*100+J$2,Feuil2!$A$3:$CQ$931,HLOOKUP(Feuil1!$F1762,Feuil2!$E$1:$DG$2,2,0),0))</f>
        <v>146.80000000000001</v>
      </c>
      <c r="K1762" s="12">
        <f>IF(ISBLANK(VLOOKUP($H1762*100+K$2,Feuil2!$A$3:$CQ$931,HLOOKUP(Feuil1!$F1762,Feuil2!$E$1:$DG$2,2,0),0)),"",VLOOKUP($H1762*100+K$2,Feuil2!$A$3:$CQ$931,HLOOKUP(Feuil1!$F1762,Feuil2!$E$1:$DG$2,2,0),0))</f>
        <v>33.799999999999997</v>
      </c>
      <c r="L1762" s="12">
        <f>IF(ISBLANK(VLOOKUP($H1762*100+L$2,Feuil2!$A$3:$CQ$931,HLOOKUP(Feuil1!$F1762,Feuil2!$E$1:$DG$2,2,0),0)),"",VLOOKUP($H1762*100+L$2,Feuil2!$A$3:$CQ$931,HLOOKUP(Feuil1!$F1762,Feuil2!$E$1:$DG$2,2,0),0))</f>
        <v>15.6</v>
      </c>
      <c r="M1762" s="12">
        <f>IF(ISBLANK(VLOOKUP($H1762*100+M$2,Feuil2!$A$3:$CQ$931,HLOOKUP(Feuil1!$F1762,Feuil2!$E$1:$DG$2,2,0),0)),"",VLOOKUP($H1762*100+M$2,Feuil2!$A$3:$CQ$931,HLOOKUP(Feuil1!$F1762,Feuil2!$E$1:$DG$2,2,0),0))</f>
        <v>64.400000000000006</v>
      </c>
      <c r="N1762" s="12">
        <f>IF(ISBLANK(VLOOKUP($H1762*100+N$2,Feuil2!$A$3:$CQ$931,HLOOKUP(Feuil1!$F1762,Feuil2!$E$1:$DG$2,2,0),0)),"",VLOOKUP($H1762*100+N$2,Feuil2!$A$3:$CQ$931,HLOOKUP(Feuil1!$F1762,Feuil2!$E$1:$DG$2,2,0),0))</f>
        <v>44.5</v>
      </c>
      <c r="O1762" s="12">
        <f>IF(ISBLANK(VLOOKUP($H1762*100+O$2,Feuil2!$A$3:$CQ$931,HLOOKUP(Feuil1!$F1762,Feuil2!$E$1:$DG$2,2,0),0)),"",VLOOKUP($H1762*100+O$2,Feuil2!$A$3:$CQ$931,HLOOKUP(Feuil1!$F1762,Feuil2!$E$1:$DG$2,2,0),0))</f>
        <v>100.7</v>
      </c>
      <c r="P1762" s="12">
        <f>IF(ISBLANK(VLOOKUP($H1762*100+P$2,Feuil2!$A$3:$CQ$931,HLOOKUP(Feuil1!$F1762,Feuil2!$E$1:$DG$2,2,0),0)),"",VLOOKUP($H1762*100+P$2,Feuil2!$A$3:$CQ$931,HLOOKUP(Feuil1!$F1762,Feuil2!$E$1:$DG$2,2,0),0))</f>
        <v>59.6</v>
      </c>
      <c r="Q1762" s="12">
        <f>IF(ISBLANK(VLOOKUP($H1762*100+Q$2,Feuil2!$A$3:$CQ$931,HLOOKUP(Feuil1!$F1762,Feuil2!$E$1:$DG$2,2,0),0)),"",VLOOKUP($H1762*100+Q$2,Feuil2!$A$3:$CQ$931,HLOOKUP(Feuil1!$F1762,Feuil2!$E$1:$DG$2,2,0),0))</f>
        <v>51.5</v>
      </c>
      <c r="R1762" s="12">
        <f>IF(ISBLANK(VLOOKUP($H1762*100+R$2,Feuil2!$A$3:$CQ$931,HLOOKUP(Feuil1!$F1762,Feuil2!$E$1:$DG$2,2,0),0)),"",VLOOKUP($H1762*100+R$2,Feuil2!$A$3:$CQ$931,HLOOKUP(Feuil1!$F1762,Feuil2!$E$1:$DG$2,2,0),0))</f>
        <v>13.8</v>
      </c>
      <c r="S1762" s="12">
        <f>IF(ISBLANK(VLOOKUP($H1762*100+S$2,Feuil2!$A$3:$CQ$931,HLOOKUP(Feuil1!$F1762,Feuil2!$E$1:$DG$2,2,0),0)),"",VLOOKUP($H1762*100+S$2,Feuil2!$A$3:$CQ$931,HLOOKUP(Feuil1!$F1762,Feuil2!$E$1:$DG$2,2,0),0))</f>
        <v>0</v>
      </c>
      <c r="T1762" s="12">
        <f>IF(ISBLANK(VLOOKUP($H1762*100+T$2,Feuil2!$A$3:$CQ$931,HLOOKUP(Feuil1!$F1762,Feuil2!$E$1:$DG$2,2,0),0)),"",VLOOKUP($H1762*100+T$2,Feuil2!$A$3:$CQ$931,HLOOKUP(Feuil1!$F1762,Feuil2!$E$1:$DG$2,2,0),0))</f>
        <v>7.9</v>
      </c>
      <c r="U1762" s="12">
        <f t="shared" si="49"/>
        <v>560.1</v>
      </c>
    </row>
    <row r="1763" spans="1:21" x14ac:dyDescent="0.35">
      <c r="A1763" s="42" t="s">
        <v>65</v>
      </c>
      <c r="B1763" s="8" t="s">
        <v>66</v>
      </c>
      <c r="F1763" s="10">
        <v>6405</v>
      </c>
      <c r="G1763" s="5" t="s">
        <v>178</v>
      </c>
      <c r="H1763" s="11">
        <v>1980</v>
      </c>
      <c r="I1763" s="12">
        <f>IF(ISBLANK(VLOOKUP($H1763*100+I$2,Feuil2!$A$3:$CQ$931,HLOOKUP(Feuil1!$F1763,Feuil2!$E$1:$DG$2,2,0),0)),"",VLOOKUP($H1763*100+I$2,Feuil2!$A$3:$CQ$931,HLOOKUP(Feuil1!$F1763,Feuil2!$E$1:$DG$2,2,0),0))</f>
        <v>17.5</v>
      </c>
      <c r="J1763" s="12">
        <f>IF(ISBLANK(VLOOKUP($H1763*100+J$2,Feuil2!$A$3:$CQ$931,HLOOKUP(Feuil1!$F1763,Feuil2!$E$1:$DG$2,2,0),0)),"",VLOOKUP($H1763*100+J$2,Feuil2!$A$3:$CQ$931,HLOOKUP(Feuil1!$F1763,Feuil2!$E$1:$DG$2,2,0),0))</f>
        <v>52.8</v>
      </c>
      <c r="K1763" s="12">
        <f>IF(ISBLANK(VLOOKUP($H1763*100+K$2,Feuil2!$A$3:$CQ$931,HLOOKUP(Feuil1!$F1763,Feuil2!$E$1:$DG$2,2,0),0)),"",VLOOKUP($H1763*100+K$2,Feuil2!$A$3:$CQ$931,HLOOKUP(Feuil1!$F1763,Feuil2!$E$1:$DG$2,2,0),0))</f>
        <v>87.4</v>
      </c>
      <c r="L1763" s="12">
        <f>IF(ISBLANK(VLOOKUP($H1763*100+L$2,Feuil2!$A$3:$CQ$931,HLOOKUP(Feuil1!$F1763,Feuil2!$E$1:$DG$2,2,0),0)),"",VLOOKUP($H1763*100+L$2,Feuil2!$A$3:$CQ$931,HLOOKUP(Feuil1!$F1763,Feuil2!$E$1:$DG$2,2,0),0))</f>
        <v>11.9</v>
      </c>
      <c r="M1763" s="12">
        <f>IF(ISBLANK(VLOOKUP($H1763*100+M$2,Feuil2!$A$3:$CQ$931,HLOOKUP(Feuil1!$F1763,Feuil2!$E$1:$DG$2,2,0),0)),"",VLOOKUP($H1763*100+M$2,Feuil2!$A$3:$CQ$931,HLOOKUP(Feuil1!$F1763,Feuil2!$E$1:$DG$2,2,0),0))</f>
        <v>22.1</v>
      </c>
      <c r="N1763" s="12">
        <f>IF(ISBLANK(VLOOKUP($H1763*100+N$2,Feuil2!$A$3:$CQ$931,HLOOKUP(Feuil1!$F1763,Feuil2!$E$1:$DG$2,2,0),0)),"",VLOOKUP($H1763*100+N$2,Feuil2!$A$3:$CQ$931,HLOOKUP(Feuil1!$F1763,Feuil2!$E$1:$DG$2,2,0),0))</f>
        <v>32.799999999999997</v>
      </c>
      <c r="O1763" s="12">
        <f>IF(ISBLANK(VLOOKUP($H1763*100+O$2,Feuil2!$A$3:$CQ$931,HLOOKUP(Feuil1!$F1763,Feuil2!$E$1:$DG$2,2,0),0)),"",VLOOKUP($H1763*100+O$2,Feuil2!$A$3:$CQ$931,HLOOKUP(Feuil1!$F1763,Feuil2!$E$1:$DG$2,2,0),0))</f>
        <v>64.5</v>
      </c>
      <c r="P1763" s="12">
        <f>IF(ISBLANK(VLOOKUP($H1763*100+P$2,Feuil2!$A$3:$CQ$931,HLOOKUP(Feuil1!$F1763,Feuil2!$E$1:$DG$2,2,0),0)),"",VLOOKUP($H1763*100+P$2,Feuil2!$A$3:$CQ$931,HLOOKUP(Feuil1!$F1763,Feuil2!$E$1:$DG$2,2,0),0))</f>
        <v>94.3</v>
      </c>
      <c r="Q1763" s="12">
        <f>IF(ISBLANK(VLOOKUP($H1763*100+Q$2,Feuil2!$A$3:$CQ$931,HLOOKUP(Feuil1!$F1763,Feuil2!$E$1:$DG$2,2,0),0)),"",VLOOKUP($H1763*100+Q$2,Feuil2!$A$3:$CQ$931,HLOOKUP(Feuil1!$F1763,Feuil2!$E$1:$DG$2,2,0),0))</f>
        <v>10.5</v>
      </c>
      <c r="R1763" s="12">
        <f>IF(ISBLANK(VLOOKUP($H1763*100+R$2,Feuil2!$A$3:$CQ$931,HLOOKUP(Feuil1!$F1763,Feuil2!$E$1:$DG$2,2,0),0)),"",VLOOKUP($H1763*100+R$2,Feuil2!$A$3:$CQ$931,HLOOKUP(Feuil1!$F1763,Feuil2!$E$1:$DG$2,2,0),0))</f>
        <v>16.7</v>
      </c>
      <c r="S1763" s="12">
        <f>IF(ISBLANK(VLOOKUP($H1763*100+S$2,Feuil2!$A$3:$CQ$931,HLOOKUP(Feuil1!$F1763,Feuil2!$E$1:$DG$2,2,0),0)),"",VLOOKUP($H1763*100+S$2,Feuil2!$A$3:$CQ$931,HLOOKUP(Feuil1!$F1763,Feuil2!$E$1:$DG$2,2,0),0))</f>
        <v>0</v>
      </c>
      <c r="T1763" s="12">
        <f>IF(ISBLANK(VLOOKUP($H1763*100+T$2,Feuil2!$A$3:$CQ$931,HLOOKUP(Feuil1!$F1763,Feuil2!$E$1:$DG$2,2,0),0)),"",VLOOKUP($H1763*100+T$2,Feuil2!$A$3:$CQ$931,HLOOKUP(Feuil1!$F1763,Feuil2!$E$1:$DG$2,2,0),0))</f>
        <v>0</v>
      </c>
      <c r="U1763" s="12">
        <f t="shared" si="49"/>
        <v>410.5</v>
      </c>
    </row>
    <row r="1764" spans="1:21" x14ac:dyDescent="0.35">
      <c r="A1764" s="42" t="s">
        <v>65</v>
      </c>
      <c r="B1764" s="8" t="s">
        <v>66</v>
      </c>
      <c r="F1764" s="10">
        <v>6405</v>
      </c>
      <c r="G1764" s="5" t="s">
        <v>178</v>
      </c>
      <c r="H1764" s="11">
        <v>1981</v>
      </c>
      <c r="I1764" s="12">
        <f>IF(ISBLANK(VLOOKUP($H1764*100+I$2,Feuil2!$A$3:$CQ$931,HLOOKUP(Feuil1!$F1764,Feuil2!$E$1:$DG$2,2,0),0)),"",VLOOKUP($H1764*100+I$2,Feuil2!$A$3:$CQ$931,HLOOKUP(Feuil1!$F1764,Feuil2!$E$1:$DG$2,2,0),0))</f>
        <v>14.7</v>
      </c>
      <c r="J1764" s="12">
        <f>IF(ISBLANK(VLOOKUP($H1764*100+J$2,Feuil2!$A$3:$CQ$931,HLOOKUP(Feuil1!$F1764,Feuil2!$E$1:$DG$2,2,0),0)),"",VLOOKUP($H1764*100+J$2,Feuil2!$A$3:$CQ$931,HLOOKUP(Feuil1!$F1764,Feuil2!$E$1:$DG$2,2,0),0))</f>
        <v>15.7</v>
      </c>
      <c r="K1764" s="12">
        <f>IF(ISBLANK(VLOOKUP($H1764*100+K$2,Feuil2!$A$3:$CQ$931,HLOOKUP(Feuil1!$F1764,Feuil2!$E$1:$DG$2,2,0),0)),"",VLOOKUP($H1764*100+K$2,Feuil2!$A$3:$CQ$931,HLOOKUP(Feuil1!$F1764,Feuil2!$E$1:$DG$2,2,0),0))</f>
        <v>0</v>
      </c>
      <c r="L1764" s="12">
        <f>IF(ISBLANK(VLOOKUP($H1764*100+L$2,Feuil2!$A$3:$CQ$931,HLOOKUP(Feuil1!$F1764,Feuil2!$E$1:$DG$2,2,0),0)),"",VLOOKUP($H1764*100+L$2,Feuil2!$A$3:$CQ$931,HLOOKUP(Feuil1!$F1764,Feuil2!$E$1:$DG$2,2,0),0))</f>
        <v>83.2</v>
      </c>
      <c r="M1764" s="12">
        <f>IF(ISBLANK(VLOOKUP($H1764*100+M$2,Feuil2!$A$3:$CQ$931,HLOOKUP(Feuil1!$F1764,Feuil2!$E$1:$DG$2,2,0),0)),"",VLOOKUP($H1764*100+M$2,Feuil2!$A$3:$CQ$931,HLOOKUP(Feuil1!$F1764,Feuil2!$E$1:$DG$2,2,0),0))</f>
        <v>50.6</v>
      </c>
      <c r="N1764" s="12">
        <f>IF(ISBLANK(VLOOKUP($H1764*100+N$2,Feuil2!$A$3:$CQ$931,HLOOKUP(Feuil1!$F1764,Feuil2!$E$1:$DG$2,2,0),0)),"",VLOOKUP($H1764*100+N$2,Feuil2!$A$3:$CQ$931,HLOOKUP(Feuil1!$F1764,Feuil2!$E$1:$DG$2,2,0),0))</f>
        <v>68.5</v>
      </c>
      <c r="O1764" s="12">
        <f>IF(ISBLANK(VLOOKUP($H1764*100+O$2,Feuil2!$A$3:$CQ$931,HLOOKUP(Feuil1!$F1764,Feuil2!$E$1:$DG$2,2,0),0)),"",VLOOKUP($H1764*100+O$2,Feuil2!$A$3:$CQ$931,HLOOKUP(Feuil1!$F1764,Feuil2!$E$1:$DG$2,2,0),0))</f>
        <v>34.1</v>
      </c>
      <c r="P1764" s="12">
        <f>IF(ISBLANK(VLOOKUP($H1764*100+P$2,Feuil2!$A$3:$CQ$931,HLOOKUP(Feuil1!$F1764,Feuil2!$E$1:$DG$2,2,0),0)),"",VLOOKUP($H1764*100+P$2,Feuil2!$A$3:$CQ$931,HLOOKUP(Feuil1!$F1764,Feuil2!$E$1:$DG$2,2,0),0))</f>
        <v>173.4</v>
      </c>
      <c r="Q1764" s="12">
        <f>IF(ISBLANK(VLOOKUP($H1764*100+Q$2,Feuil2!$A$3:$CQ$931,HLOOKUP(Feuil1!$F1764,Feuil2!$E$1:$DG$2,2,0),0)),"",VLOOKUP($H1764*100+Q$2,Feuil2!$A$3:$CQ$931,HLOOKUP(Feuil1!$F1764,Feuil2!$E$1:$DG$2,2,0),0))</f>
        <v>66.7</v>
      </c>
      <c r="R1764" s="12">
        <f>IF(ISBLANK(VLOOKUP($H1764*100+R$2,Feuil2!$A$3:$CQ$931,HLOOKUP(Feuil1!$F1764,Feuil2!$E$1:$DG$2,2,0),0)),"",VLOOKUP($H1764*100+R$2,Feuil2!$A$3:$CQ$931,HLOOKUP(Feuil1!$F1764,Feuil2!$E$1:$DG$2,2,0),0))</f>
        <v>1.2</v>
      </c>
      <c r="S1764" s="12">
        <f>IF(ISBLANK(VLOOKUP($H1764*100+S$2,Feuil2!$A$3:$CQ$931,HLOOKUP(Feuil1!$F1764,Feuil2!$E$1:$DG$2,2,0),0)),"",VLOOKUP($H1764*100+S$2,Feuil2!$A$3:$CQ$931,HLOOKUP(Feuil1!$F1764,Feuil2!$E$1:$DG$2,2,0),0))</f>
        <v>3.3</v>
      </c>
      <c r="T1764" s="12">
        <f>IF(ISBLANK(VLOOKUP($H1764*100+T$2,Feuil2!$A$3:$CQ$931,HLOOKUP(Feuil1!$F1764,Feuil2!$E$1:$DG$2,2,0),0)),"",VLOOKUP($H1764*100+T$2,Feuil2!$A$3:$CQ$931,HLOOKUP(Feuil1!$F1764,Feuil2!$E$1:$DG$2,2,0),0))</f>
        <v>0</v>
      </c>
      <c r="U1764" s="12">
        <f t="shared" si="49"/>
        <v>511.40000000000003</v>
      </c>
    </row>
    <row r="1765" spans="1:21" x14ac:dyDescent="0.35">
      <c r="A1765" s="42" t="s">
        <v>65</v>
      </c>
      <c r="B1765" s="8" t="s">
        <v>66</v>
      </c>
      <c r="F1765" s="10">
        <v>6405</v>
      </c>
      <c r="G1765" s="5" t="s">
        <v>178</v>
      </c>
      <c r="H1765" s="11">
        <v>1982</v>
      </c>
      <c r="I1765" s="12">
        <f>IF(ISBLANK(VLOOKUP($H1765*100+I$2,Feuil2!$A$3:$CQ$931,HLOOKUP(Feuil1!$F1765,Feuil2!$E$1:$DG$2,2,0),0)),"",VLOOKUP($H1765*100+I$2,Feuil2!$A$3:$CQ$931,HLOOKUP(Feuil1!$F1765,Feuil2!$E$1:$DG$2,2,0),0))</f>
        <v>4</v>
      </c>
      <c r="J1765" s="12">
        <f>IF(ISBLANK(VLOOKUP($H1765*100+J$2,Feuil2!$A$3:$CQ$931,HLOOKUP(Feuil1!$F1765,Feuil2!$E$1:$DG$2,2,0),0)),"",VLOOKUP($H1765*100+J$2,Feuil2!$A$3:$CQ$931,HLOOKUP(Feuil1!$F1765,Feuil2!$E$1:$DG$2,2,0),0))</f>
        <v>95.2</v>
      </c>
      <c r="K1765" s="12">
        <f>IF(ISBLANK(VLOOKUP($H1765*100+K$2,Feuil2!$A$3:$CQ$931,HLOOKUP(Feuil1!$F1765,Feuil2!$E$1:$DG$2,2,0),0)),"",VLOOKUP($H1765*100+K$2,Feuil2!$A$3:$CQ$931,HLOOKUP(Feuil1!$F1765,Feuil2!$E$1:$DG$2,2,0),0))</f>
        <v>68.099999999999994</v>
      </c>
      <c r="L1765" s="12">
        <f>IF(ISBLANK(VLOOKUP($H1765*100+L$2,Feuil2!$A$3:$CQ$931,HLOOKUP(Feuil1!$F1765,Feuil2!$E$1:$DG$2,2,0),0)),"",VLOOKUP($H1765*100+L$2,Feuil2!$A$3:$CQ$931,HLOOKUP(Feuil1!$F1765,Feuil2!$E$1:$DG$2,2,0),0))</f>
        <v>69.900000000000006</v>
      </c>
      <c r="M1765" s="12">
        <f>IF(ISBLANK(VLOOKUP($H1765*100+M$2,Feuil2!$A$3:$CQ$931,HLOOKUP(Feuil1!$F1765,Feuil2!$E$1:$DG$2,2,0),0)),"",VLOOKUP($H1765*100+M$2,Feuil2!$A$3:$CQ$931,HLOOKUP(Feuil1!$F1765,Feuil2!$E$1:$DG$2,2,0),0))</f>
        <v>0</v>
      </c>
      <c r="N1765" s="12">
        <f>IF(ISBLANK(VLOOKUP($H1765*100+N$2,Feuil2!$A$3:$CQ$931,HLOOKUP(Feuil1!$F1765,Feuil2!$E$1:$DG$2,2,0),0)),"",VLOOKUP($H1765*100+N$2,Feuil2!$A$3:$CQ$931,HLOOKUP(Feuil1!$F1765,Feuil2!$E$1:$DG$2,2,0),0))</f>
        <v>88.8</v>
      </c>
      <c r="O1765" s="12">
        <f>IF(ISBLANK(VLOOKUP($H1765*100+O$2,Feuil2!$A$3:$CQ$931,HLOOKUP(Feuil1!$F1765,Feuil2!$E$1:$DG$2,2,0),0)),"",VLOOKUP($H1765*100+O$2,Feuil2!$A$3:$CQ$931,HLOOKUP(Feuil1!$F1765,Feuil2!$E$1:$DG$2,2,0),0))</f>
        <v>26.1</v>
      </c>
      <c r="P1765" s="12">
        <f>IF(ISBLANK(VLOOKUP($H1765*100+P$2,Feuil2!$A$3:$CQ$931,HLOOKUP(Feuil1!$F1765,Feuil2!$E$1:$DG$2,2,0),0)),"",VLOOKUP($H1765*100+P$2,Feuil2!$A$3:$CQ$931,HLOOKUP(Feuil1!$F1765,Feuil2!$E$1:$DG$2,2,0),0))</f>
        <v>13.9</v>
      </c>
      <c r="Q1765" s="12">
        <f>IF(ISBLANK(VLOOKUP($H1765*100+Q$2,Feuil2!$A$3:$CQ$931,HLOOKUP(Feuil1!$F1765,Feuil2!$E$1:$DG$2,2,0),0)),"",VLOOKUP($H1765*100+Q$2,Feuil2!$A$3:$CQ$931,HLOOKUP(Feuil1!$F1765,Feuil2!$E$1:$DG$2,2,0),0))</f>
        <v>33.5</v>
      </c>
      <c r="R1765" s="12">
        <f>IF(ISBLANK(VLOOKUP($H1765*100+R$2,Feuil2!$A$3:$CQ$931,HLOOKUP(Feuil1!$F1765,Feuil2!$E$1:$DG$2,2,0),0)),"",VLOOKUP($H1765*100+R$2,Feuil2!$A$3:$CQ$931,HLOOKUP(Feuil1!$F1765,Feuil2!$E$1:$DG$2,2,0),0))</f>
        <v>0</v>
      </c>
      <c r="S1765" s="12">
        <f>IF(ISBLANK(VLOOKUP($H1765*100+S$2,Feuil2!$A$3:$CQ$931,HLOOKUP(Feuil1!$F1765,Feuil2!$E$1:$DG$2,2,0),0)),"",VLOOKUP($H1765*100+S$2,Feuil2!$A$3:$CQ$931,HLOOKUP(Feuil1!$F1765,Feuil2!$E$1:$DG$2,2,0),0))</f>
        <v>0</v>
      </c>
      <c r="T1765" s="12">
        <f>IF(ISBLANK(VLOOKUP($H1765*100+T$2,Feuil2!$A$3:$CQ$931,HLOOKUP(Feuil1!$F1765,Feuil2!$E$1:$DG$2,2,0),0)),"",VLOOKUP($H1765*100+T$2,Feuil2!$A$3:$CQ$931,HLOOKUP(Feuil1!$F1765,Feuil2!$E$1:$DG$2,2,0),0))</f>
        <v>2.2000000000000002</v>
      </c>
      <c r="U1765" s="12">
        <f t="shared" si="49"/>
        <v>401.7</v>
      </c>
    </row>
    <row r="1766" spans="1:21" x14ac:dyDescent="0.35">
      <c r="A1766" s="42" t="s">
        <v>65</v>
      </c>
      <c r="B1766" s="8" t="s">
        <v>66</v>
      </c>
      <c r="F1766" s="10">
        <v>6405</v>
      </c>
      <c r="G1766" s="5" t="s">
        <v>178</v>
      </c>
      <c r="H1766" s="11">
        <v>1983</v>
      </c>
      <c r="I1766" s="12">
        <f>IF(ISBLANK(VLOOKUP($H1766*100+I$2,Feuil2!$A$3:$CQ$931,HLOOKUP(Feuil1!$F1766,Feuil2!$E$1:$DG$2,2,0),0)),"",VLOOKUP($H1766*100+I$2,Feuil2!$A$3:$CQ$931,HLOOKUP(Feuil1!$F1766,Feuil2!$E$1:$DG$2,2,0),0))</f>
        <v>0</v>
      </c>
      <c r="J1766" s="12">
        <f>IF(ISBLANK(VLOOKUP($H1766*100+J$2,Feuil2!$A$3:$CQ$931,HLOOKUP(Feuil1!$F1766,Feuil2!$E$1:$DG$2,2,0),0)),"",VLOOKUP($H1766*100+J$2,Feuil2!$A$3:$CQ$931,HLOOKUP(Feuil1!$F1766,Feuil2!$E$1:$DG$2,2,0),0))</f>
        <v>0</v>
      </c>
      <c r="K1766" s="12">
        <f>IF(ISBLANK(VLOOKUP($H1766*100+K$2,Feuil2!$A$3:$CQ$931,HLOOKUP(Feuil1!$F1766,Feuil2!$E$1:$DG$2,2,0),0)),"",VLOOKUP($H1766*100+K$2,Feuil2!$A$3:$CQ$931,HLOOKUP(Feuil1!$F1766,Feuil2!$E$1:$DG$2,2,0),0))</f>
        <v>80.8</v>
      </c>
      <c r="L1766" s="12">
        <f>IF(ISBLANK(VLOOKUP($H1766*100+L$2,Feuil2!$A$3:$CQ$931,HLOOKUP(Feuil1!$F1766,Feuil2!$E$1:$DG$2,2,0),0)),"",VLOOKUP($H1766*100+L$2,Feuil2!$A$3:$CQ$931,HLOOKUP(Feuil1!$F1766,Feuil2!$E$1:$DG$2,2,0),0))</f>
        <v>49.1</v>
      </c>
      <c r="M1766" s="12">
        <f>IF(ISBLANK(VLOOKUP($H1766*100+M$2,Feuil2!$A$3:$CQ$931,HLOOKUP(Feuil1!$F1766,Feuil2!$E$1:$DG$2,2,0),0)),"",VLOOKUP($H1766*100+M$2,Feuil2!$A$3:$CQ$931,HLOOKUP(Feuil1!$F1766,Feuil2!$E$1:$DG$2,2,0),0))</f>
        <v>21.1</v>
      </c>
      <c r="N1766" s="12">
        <f>IF(ISBLANK(VLOOKUP($H1766*100+N$2,Feuil2!$A$3:$CQ$931,HLOOKUP(Feuil1!$F1766,Feuil2!$E$1:$DG$2,2,0),0)),"",VLOOKUP($H1766*100+N$2,Feuil2!$A$3:$CQ$931,HLOOKUP(Feuil1!$F1766,Feuil2!$E$1:$DG$2,2,0),0))</f>
        <v>13</v>
      </c>
      <c r="O1766" s="12">
        <f>IF(ISBLANK(VLOOKUP($H1766*100+O$2,Feuil2!$A$3:$CQ$931,HLOOKUP(Feuil1!$F1766,Feuil2!$E$1:$DG$2,2,0),0)),"",VLOOKUP($H1766*100+O$2,Feuil2!$A$3:$CQ$931,HLOOKUP(Feuil1!$F1766,Feuil2!$E$1:$DG$2,2,0),0))</f>
        <v>77.8</v>
      </c>
      <c r="P1766" s="12">
        <f>IF(ISBLANK(VLOOKUP($H1766*100+P$2,Feuil2!$A$3:$CQ$931,HLOOKUP(Feuil1!$F1766,Feuil2!$E$1:$DG$2,2,0),0)),"",VLOOKUP($H1766*100+P$2,Feuil2!$A$3:$CQ$931,HLOOKUP(Feuil1!$F1766,Feuil2!$E$1:$DG$2,2,0),0))</f>
        <v>39.9</v>
      </c>
      <c r="Q1766" s="12">
        <f>IF(ISBLANK(VLOOKUP($H1766*100+Q$2,Feuil2!$A$3:$CQ$931,HLOOKUP(Feuil1!$F1766,Feuil2!$E$1:$DG$2,2,0),0)),"",VLOOKUP($H1766*100+Q$2,Feuil2!$A$3:$CQ$931,HLOOKUP(Feuil1!$F1766,Feuil2!$E$1:$DG$2,2,0),0))</f>
        <v>105.3</v>
      </c>
      <c r="R1766" s="12">
        <f>IF(ISBLANK(VLOOKUP($H1766*100+R$2,Feuil2!$A$3:$CQ$931,HLOOKUP(Feuil1!$F1766,Feuil2!$E$1:$DG$2,2,0),0)),"",VLOOKUP($H1766*100+R$2,Feuil2!$A$3:$CQ$931,HLOOKUP(Feuil1!$F1766,Feuil2!$E$1:$DG$2,2,0),0))</f>
        <v>40</v>
      </c>
      <c r="S1766" s="12">
        <f>IF(ISBLANK(VLOOKUP($H1766*100+S$2,Feuil2!$A$3:$CQ$931,HLOOKUP(Feuil1!$F1766,Feuil2!$E$1:$DG$2,2,0),0)),"",VLOOKUP($H1766*100+S$2,Feuil2!$A$3:$CQ$931,HLOOKUP(Feuil1!$F1766,Feuil2!$E$1:$DG$2,2,0),0))</f>
        <v>4.2</v>
      </c>
      <c r="T1766" s="12">
        <f>IF(ISBLANK(VLOOKUP($H1766*100+T$2,Feuil2!$A$3:$CQ$931,HLOOKUP(Feuil1!$F1766,Feuil2!$E$1:$DG$2,2,0),0)),"",VLOOKUP($H1766*100+T$2,Feuil2!$A$3:$CQ$931,HLOOKUP(Feuil1!$F1766,Feuil2!$E$1:$DG$2,2,0),0))</f>
        <v>0</v>
      </c>
      <c r="U1766" s="12">
        <f t="shared" si="49"/>
        <v>431.2</v>
      </c>
    </row>
    <row r="1767" spans="1:21" x14ac:dyDescent="0.35">
      <c r="A1767" s="42" t="s">
        <v>65</v>
      </c>
      <c r="B1767" s="8" t="s">
        <v>66</v>
      </c>
      <c r="F1767" s="10">
        <v>6405</v>
      </c>
      <c r="G1767" s="5" t="s">
        <v>178</v>
      </c>
      <c r="H1767" s="11">
        <v>1984</v>
      </c>
      <c r="I1767" s="12">
        <f>IF(ISBLANK(VLOOKUP($H1767*100+I$2,Feuil2!$A$3:$CQ$931,HLOOKUP(Feuil1!$F1767,Feuil2!$E$1:$DG$2,2,0),0)),"",VLOOKUP($H1767*100+I$2,Feuil2!$A$3:$CQ$931,HLOOKUP(Feuil1!$F1767,Feuil2!$E$1:$DG$2,2,0),0))</f>
        <v>9.1999999999999993</v>
      </c>
      <c r="J1767" s="12">
        <f>IF(ISBLANK(VLOOKUP($H1767*100+J$2,Feuil2!$A$3:$CQ$931,HLOOKUP(Feuil1!$F1767,Feuil2!$E$1:$DG$2,2,0),0)),"",VLOOKUP($H1767*100+J$2,Feuil2!$A$3:$CQ$931,HLOOKUP(Feuil1!$F1767,Feuil2!$E$1:$DG$2,2,0),0))</f>
        <v>5</v>
      </c>
      <c r="K1767" s="12">
        <f>IF(ISBLANK(VLOOKUP($H1767*100+K$2,Feuil2!$A$3:$CQ$931,HLOOKUP(Feuil1!$F1767,Feuil2!$E$1:$DG$2,2,0),0)),"",VLOOKUP($H1767*100+K$2,Feuil2!$A$3:$CQ$931,HLOOKUP(Feuil1!$F1767,Feuil2!$E$1:$DG$2,2,0),0))</f>
        <v>99</v>
      </c>
      <c r="L1767" s="12">
        <f>IF(ISBLANK(VLOOKUP($H1767*100+L$2,Feuil2!$A$3:$CQ$931,HLOOKUP(Feuil1!$F1767,Feuil2!$E$1:$DG$2,2,0),0)),"",VLOOKUP($H1767*100+L$2,Feuil2!$A$3:$CQ$931,HLOOKUP(Feuil1!$F1767,Feuil2!$E$1:$DG$2,2,0),0))</f>
        <v>9</v>
      </c>
      <c r="M1767" s="12">
        <f>IF(ISBLANK(VLOOKUP($H1767*100+M$2,Feuil2!$A$3:$CQ$931,HLOOKUP(Feuil1!$F1767,Feuil2!$E$1:$DG$2,2,0),0)),"",VLOOKUP($H1767*100+M$2,Feuil2!$A$3:$CQ$931,HLOOKUP(Feuil1!$F1767,Feuil2!$E$1:$DG$2,2,0),0))</f>
        <v>86</v>
      </c>
      <c r="N1767" s="12">
        <f>IF(ISBLANK(VLOOKUP($H1767*100+N$2,Feuil2!$A$3:$CQ$931,HLOOKUP(Feuil1!$F1767,Feuil2!$E$1:$DG$2,2,0),0)),"",VLOOKUP($H1767*100+N$2,Feuil2!$A$3:$CQ$931,HLOOKUP(Feuil1!$F1767,Feuil2!$E$1:$DG$2,2,0),0))</f>
        <v>42</v>
      </c>
      <c r="O1767" s="12">
        <f>IF(ISBLANK(VLOOKUP($H1767*100+O$2,Feuil2!$A$3:$CQ$931,HLOOKUP(Feuil1!$F1767,Feuil2!$E$1:$DG$2,2,0),0)),"",VLOOKUP($H1767*100+O$2,Feuil2!$A$3:$CQ$931,HLOOKUP(Feuil1!$F1767,Feuil2!$E$1:$DG$2,2,0),0))</f>
        <v>0</v>
      </c>
      <c r="P1767" s="12">
        <f>IF(ISBLANK(VLOOKUP($H1767*100+P$2,Feuil2!$A$3:$CQ$931,HLOOKUP(Feuil1!$F1767,Feuil2!$E$1:$DG$2,2,0),0)),"",VLOOKUP($H1767*100+P$2,Feuil2!$A$3:$CQ$931,HLOOKUP(Feuil1!$F1767,Feuil2!$E$1:$DG$2,2,0),0))</f>
        <v>37.700000000000003</v>
      </c>
      <c r="Q1767" s="12">
        <f>IF(ISBLANK(VLOOKUP($H1767*100+Q$2,Feuil2!$A$3:$CQ$931,HLOOKUP(Feuil1!$F1767,Feuil2!$E$1:$DG$2,2,0),0)),"",VLOOKUP($H1767*100+Q$2,Feuil2!$A$3:$CQ$931,HLOOKUP(Feuil1!$F1767,Feuil2!$E$1:$DG$2,2,0),0))</f>
        <v>61.3</v>
      </c>
      <c r="R1767" s="12">
        <f>IF(ISBLANK(VLOOKUP($H1767*100+R$2,Feuil2!$A$3:$CQ$931,HLOOKUP(Feuil1!$F1767,Feuil2!$E$1:$DG$2,2,0),0)),"",VLOOKUP($H1767*100+R$2,Feuil2!$A$3:$CQ$931,HLOOKUP(Feuil1!$F1767,Feuil2!$E$1:$DG$2,2,0),0))</f>
        <v>0</v>
      </c>
      <c r="S1767" s="12">
        <f>IF(ISBLANK(VLOOKUP($H1767*100+S$2,Feuil2!$A$3:$CQ$931,HLOOKUP(Feuil1!$F1767,Feuil2!$E$1:$DG$2,2,0),0)),"",VLOOKUP($H1767*100+S$2,Feuil2!$A$3:$CQ$931,HLOOKUP(Feuil1!$F1767,Feuil2!$E$1:$DG$2,2,0),0))</f>
        <v>0</v>
      </c>
      <c r="T1767" s="12">
        <f>IF(ISBLANK(VLOOKUP($H1767*100+T$2,Feuil2!$A$3:$CQ$931,HLOOKUP(Feuil1!$F1767,Feuil2!$E$1:$DG$2,2,0),0)),"",VLOOKUP($H1767*100+T$2,Feuil2!$A$3:$CQ$931,HLOOKUP(Feuil1!$F1767,Feuil2!$E$1:$DG$2,2,0),0))</f>
        <v>3.1</v>
      </c>
      <c r="U1767" s="12">
        <f t="shared" si="49"/>
        <v>352.3</v>
      </c>
    </row>
    <row r="1768" spans="1:21" x14ac:dyDescent="0.35">
      <c r="A1768" s="42" t="s">
        <v>65</v>
      </c>
      <c r="B1768" s="8" t="s">
        <v>66</v>
      </c>
      <c r="F1768" s="10">
        <v>6405</v>
      </c>
      <c r="G1768" s="5" t="s">
        <v>178</v>
      </c>
      <c r="H1768" s="11">
        <v>1985</v>
      </c>
      <c r="I1768" s="12">
        <f>IF(ISBLANK(VLOOKUP($H1768*100+I$2,Feuil2!$A$3:$CQ$931,HLOOKUP(Feuil1!$F1768,Feuil2!$E$1:$DG$2,2,0),0)),"",VLOOKUP($H1768*100+I$2,Feuil2!$A$3:$CQ$931,HLOOKUP(Feuil1!$F1768,Feuil2!$E$1:$DG$2,2,0),0))</f>
        <v>3.1</v>
      </c>
      <c r="J1768" s="12">
        <f>IF(ISBLANK(VLOOKUP($H1768*100+J$2,Feuil2!$A$3:$CQ$931,HLOOKUP(Feuil1!$F1768,Feuil2!$E$1:$DG$2,2,0),0)),"",VLOOKUP($H1768*100+J$2,Feuil2!$A$3:$CQ$931,HLOOKUP(Feuil1!$F1768,Feuil2!$E$1:$DG$2,2,0),0))</f>
        <v>5.9</v>
      </c>
      <c r="K1768" s="12">
        <f>IF(ISBLANK(VLOOKUP($H1768*100+K$2,Feuil2!$A$3:$CQ$931,HLOOKUP(Feuil1!$F1768,Feuil2!$E$1:$DG$2,2,0),0)),"",VLOOKUP($H1768*100+K$2,Feuil2!$A$3:$CQ$931,HLOOKUP(Feuil1!$F1768,Feuil2!$E$1:$DG$2,2,0),0))</f>
        <v>64.5</v>
      </c>
      <c r="L1768" s="12">
        <f>IF(ISBLANK(VLOOKUP($H1768*100+L$2,Feuil2!$A$3:$CQ$931,HLOOKUP(Feuil1!$F1768,Feuil2!$E$1:$DG$2,2,0),0)),"",VLOOKUP($H1768*100+L$2,Feuil2!$A$3:$CQ$931,HLOOKUP(Feuil1!$F1768,Feuil2!$E$1:$DG$2,2,0),0))</f>
        <v>59.2</v>
      </c>
      <c r="M1768" s="12">
        <f>IF(ISBLANK(VLOOKUP($H1768*100+M$2,Feuil2!$A$3:$CQ$931,HLOOKUP(Feuil1!$F1768,Feuil2!$E$1:$DG$2,2,0),0)),"",VLOOKUP($H1768*100+M$2,Feuil2!$A$3:$CQ$931,HLOOKUP(Feuil1!$F1768,Feuil2!$E$1:$DG$2,2,0),0))</f>
        <v>92</v>
      </c>
      <c r="N1768" s="12">
        <f>IF(ISBLANK(VLOOKUP($H1768*100+N$2,Feuil2!$A$3:$CQ$931,HLOOKUP(Feuil1!$F1768,Feuil2!$E$1:$DG$2,2,0),0)),"",VLOOKUP($H1768*100+N$2,Feuil2!$A$3:$CQ$931,HLOOKUP(Feuil1!$F1768,Feuil2!$E$1:$DG$2,2,0),0))</f>
        <v>87.8</v>
      </c>
      <c r="O1768" s="12">
        <f>IF(ISBLANK(VLOOKUP($H1768*100+O$2,Feuil2!$A$3:$CQ$931,HLOOKUP(Feuil1!$F1768,Feuil2!$E$1:$DG$2,2,0),0)),"",VLOOKUP($H1768*100+O$2,Feuil2!$A$3:$CQ$931,HLOOKUP(Feuil1!$F1768,Feuil2!$E$1:$DG$2,2,0),0))</f>
        <v>61.1</v>
      </c>
      <c r="P1768" s="12">
        <f>IF(ISBLANK(VLOOKUP($H1768*100+P$2,Feuil2!$A$3:$CQ$931,HLOOKUP(Feuil1!$F1768,Feuil2!$E$1:$DG$2,2,0),0)),"",VLOOKUP($H1768*100+P$2,Feuil2!$A$3:$CQ$931,HLOOKUP(Feuil1!$F1768,Feuil2!$E$1:$DG$2,2,0),0))</f>
        <v>75.5</v>
      </c>
      <c r="Q1768" s="12">
        <f>IF(ISBLANK(VLOOKUP($H1768*100+Q$2,Feuil2!$A$3:$CQ$931,HLOOKUP(Feuil1!$F1768,Feuil2!$E$1:$DG$2,2,0),0)),"",VLOOKUP($H1768*100+Q$2,Feuil2!$A$3:$CQ$931,HLOOKUP(Feuil1!$F1768,Feuil2!$E$1:$DG$2,2,0),0))</f>
        <v>5.3</v>
      </c>
      <c r="R1768" s="12">
        <f>IF(ISBLANK(VLOOKUP($H1768*100+R$2,Feuil2!$A$3:$CQ$931,HLOOKUP(Feuil1!$F1768,Feuil2!$E$1:$DG$2,2,0),0)),"",VLOOKUP($H1768*100+R$2,Feuil2!$A$3:$CQ$931,HLOOKUP(Feuil1!$F1768,Feuil2!$E$1:$DG$2,2,0),0))</f>
        <v>15.7</v>
      </c>
      <c r="S1768" s="12">
        <f>IF(ISBLANK(VLOOKUP($H1768*100+S$2,Feuil2!$A$3:$CQ$931,HLOOKUP(Feuil1!$F1768,Feuil2!$E$1:$DG$2,2,0),0)),"",VLOOKUP($H1768*100+S$2,Feuil2!$A$3:$CQ$931,HLOOKUP(Feuil1!$F1768,Feuil2!$E$1:$DG$2,2,0),0))</f>
        <v>5.0999999999999996</v>
      </c>
      <c r="T1768" s="12">
        <f>IF(ISBLANK(VLOOKUP($H1768*100+T$2,Feuil2!$A$3:$CQ$931,HLOOKUP(Feuil1!$F1768,Feuil2!$E$1:$DG$2,2,0),0)),"",VLOOKUP($H1768*100+T$2,Feuil2!$A$3:$CQ$931,HLOOKUP(Feuil1!$F1768,Feuil2!$E$1:$DG$2,2,0),0))</f>
        <v>0</v>
      </c>
      <c r="U1768" s="12">
        <f t="shared" si="49"/>
        <v>475.20000000000005</v>
      </c>
    </row>
    <row r="1769" spans="1:21" x14ac:dyDescent="0.35">
      <c r="A1769" s="42" t="s">
        <v>65</v>
      </c>
      <c r="B1769" s="8" t="s">
        <v>66</v>
      </c>
      <c r="F1769" s="10">
        <v>6405</v>
      </c>
      <c r="G1769" s="5" t="s">
        <v>178</v>
      </c>
      <c r="H1769" s="11">
        <v>1986</v>
      </c>
      <c r="I1769" s="12">
        <f>IF(ISBLANK(VLOOKUP($H1769*100+I$2,Feuil2!$A$3:$CQ$931,HLOOKUP(Feuil1!$F1769,Feuil2!$E$1:$DG$2,2,0),0)),"",VLOOKUP($H1769*100+I$2,Feuil2!$A$3:$CQ$931,HLOOKUP(Feuil1!$F1769,Feuil2!$E$1:$DG$2,2,0),0))</f>
        <v>11.5</v>
      </c>
      <c r="J1769" s="12">
        <f>IF(ISBLANK(VLOOKUP($H1769*100+J$2,Feuil2!$A$3:$CQ$931,HLOOKUP(Feuil1!$F1769,Feuil2!$E$1:$DG$2,2,0),0)),"",VLOOKUP($H1769*100+J$2,Feuil2!$A$3:$CQ$931,HLOOKUP(Feuil1!$F1769,Feuil2!$E$1:$DG$2,2,0),0))</f>
        <v>37.9</v>
      </c>
      <c r="K1769" s="12">
        <f>IF(ISBLANK(VLOOKUP($H1769*100+K$2,Feuil2!$A$3:$CQ$931,HLOOKUP(Feuil1!$F1769,Feuil2!$E$1:$DG$2,2,0),0)),"",VLOOKUP($H1769*100+K$2,Feuil2!$A$3:$CQ$931,HLOOKUP(Feuil1!$F1769,Feuil2!$E$1:$DG$2,2,0),0))</f>
        <v>56.8</v>
      </c>
      <c r="L1769" s="12">
        <f>IF(ISBLANK(VLOOKUP($H1769*100+L$2,Feuil2!$A$3:$CQ$931,HLOOKUP(Feuil1!$F1769,Feuil2!$E$1:$DG$2,2,0),0)),"",VLOOKUP($H1769*100+L$2,Feuil2!$A$3:$CQ$931,HLOOKUP(Feuil1!$F1769,Feuil2!$E$1:$DG$2,2,0),0))</f>
        <v>21.4</v>
      </c>
      <c r="M1769" s="12">
        <f>IF(ISBLANK(VLOOKUP($H1769*100+M$2,Feuil2!$A$3:$CQ$931,HLOOKUP(Feuil1!$F1769,Feuil2!$E$1:$DG$2,2,0),0)),"",VLOOKUP($H1769*100+M$2,Feuil2!$A$3:$CQ$931,HLOOKUP(Feuil1!$F1769,Feuil2!$E$1:$DG$2,2,0),0))</f>
        <v>110.2</v>
      </c>
      <c r="N1769" s="12">
        <f>IF(ISBLANK(VLOOKUP($H1769*100+N$2,Feuil2!$A$3:$CQ$931,HLOOKUP(Feuil1!$F1769,Feuil2!$E$1:$DG$2,2,0),0)),"",VLOOKUP($H1769*100+N$2,Feuil2!$A$3:$CQ$931,HLOOKUP(Feuil1!$F1769,Feuil2!$E$1:$DG$2,2,0),0))</f>
        <v>105.5</v>
      </c>
      <c r="O1769" s="12">
        <f>IF(ISBLANK(VLOOKUP($H1769*100+O$2,Feuil2!$A$3:$CQ$931,HLOOKUP(Feuil1!$F1769,Feuil2!$E$1:$DG$2,2,0),0)),"",VLOOKUP($H1769*100+O$2,Feuil2!$A$3:$CQ$931,HLOOKUP(Feuil1!$F1769,Feuil2!$E$1:$DG$2,2,0),0))</f>
        <v>5.6</v>
      </c>
      <c r="P1769" s="12">
        <f>IF(ISBLANK(VLOOKUP($H1769*100+P$2,Feuil2!$A$3:$CQ$931,HLOOKUP(Feuil1!$F1769,Feuil2!$E$1:$DG$2,2,0),0)),"",VLOOKUP($H1769*100+P$2,Feuil2!$A$3:$CQ$931,HLOOKUP(Feuil1!$F1769,Feuil2!$E$1:$DG$2,2,0),0))</f>
        <v>17.899999999999999</v>
      </c>
      <c r="Q1769" s="12">
        <f>IF(ISBLANK(VLOOKUP($H1769*100+Q$2,Feuil2!$A$3:$CQ$931,HLOOKUP(Feuil1!$F1769,Feuil2!$E$1:$DG$2,2,0),0)),"",VLOOKUP($H1769*100+Q$2,Feuil2!$A$3:$CQ$931,HLOOKUP(Feuil1!$F1769,Feuil2!$E$1:$DG$2,2,0),0))</f>
        <v>10.7</v>
      </c>
      <c r="R1769" s="12">
        <f>IF(ISBLANK(VLOOKUP($H1769*100+R$2,Feuil2!$A$3:$CQ$931,HLOOKUP(Feuil1!$F1769,Feuil2!$E$1:$DG$2,2,0),0)),"",VLOOKUP($H1769*100+R$2,Feuil2!$A$3:$CQ$931,HLOOKUP(Feuil1!$F1769,Feuil2!$E$1:$DG$2,2,0),0))</f>
        <v>5.9</v>
      </c>
      <c r="S1769" s="12">
        <f>IF(ISBLANK(VLOOKUP($H1769*100+S$2,Feuil2!$A$3:$CQ$931,HLOOKUP(Feuil1!$F1769,Feuil2!$E$1:$DG$2,2,0),0)),"",VLOOKUP($H1769*100+S$2,Feuil2!$A$3:$CQ$931,HLOOKUP(Feuil1!$F1769,Feuil2!$E$1:$DG$2,2,0),0))</f>
        <v>3.2</v>
      </c>
      <c r="T1769" s="12">
        <f>IF(ISBLANK(VLOOKUP($H1769*100+T$2,Feuil2!$A$3:$CQ$931,HLOOKUP(Feuil1!$F1769,Feuil2!$E$1:$DG$2,2,0),0)),"",VLOOKUP($H1769*100+T$2,Feuil2!$A$3:$CQ$931,HLOOKUP(Feuil1!$F1769,Feuil2!$E$1:$DG$2,2,0),0))</f>
        <v>0</v>
      </c>
      <c r="U1769" s="12">
        <f t="shared" si="49"/>
        <v>386.59999999999997</v>
      </c>
    </row>
    <row r="1770" spans="1:21" x14ac:dyDescent="0.35">
      <c r="A1770" s="42" t="s">
        <v>65</v>
      </c>
      <c r="B1770" s="8" t="s">
        <v>66</v>
      </c>
      <c r="F1770" s="10">
        <v>6405</v>
      </c>
      <c r="G1770" s="5" t="s">
        <v>178</v>
      </c>
      <c r="H1770" s="11">
        <v>1987</v>
      </c>
      <c r="I1770" s="12">
        <f>IF(ISBLANK(VLOOKUP($H1770*100+I$2,Feuil2!$A$3:$CQ$931,HLOOKUP(Feuil1!$F1770,Feuil2!$E$1:$DG$2,2,0),0)),"",VLOOKUP($H1770*100+I$2,Feuil2!$A$3:$CQ$931,HLOOKUP(Feuil1!$F1770,Feuil2!$E$1:$DG$2,2,0),0))</f>
        <v>60</v>
      </c>
      <c r="J1770" s="12">
        <f>IF(ISBLANK(VLOOKUP($H1770*100+J$2,Feuil2!$A$3:$CQ$931,HLOOKUP(Feuil1!$F1770,Feuil2!$E$1:$DG$2,2,0),0)),"",VLOOKUP($H1770*100+J$2,Feuil2!$A$3:$CQ$931,HLOOKUP(Feuil1!$F1770,Feuil2!$E$1:$DG$2,2,0),0))</f>
        <v>53</v>
      </c>
      <c r="K1770" s="12">
        <f>IF(ISBLANK(VLOOKUP($H1770*100+K$2,Feuil2!$A$3:$CQ$931,HLOOKUP(Feuil1!$F1770,Feuil2!$E$1:$DG$2,2,0),0)),"",VLOOKUP($H1770*100+K$2,Feuil2!$A$3:$CQ$931,HLOOKUP(Feuil1!$F1770,Feuil2!$E$1:$DG$2,2,0),0))</f>
        <v>112.4</v>
      </c>
      <c r="L1770" s="12">
        <f>IF(ISBLANK(VLOOKUP($H1770*100+L$2,Feuil2!$A$3:$CQ$931,HLOOKUP(Feuil1!$F1770,Feuil2!$E$1:$DG$2,2,0),0)),"",VLOOKUP($H1770*100+L$2,Feuil2!$A$3:$CQ$931,HLOOKUP(Feuil1!$F1770,Feuil2!$E$1:$DG$2,2,0),0))</f>
        <v>48.3</v>
      </c>
      <c r="M1770" s="12">
        <f>IF(ISBLANK(VLOOKUP($H1770*100+M$2,Feuil2!$A$3:$CQ$931,HLOOKUP(Feuil1!$F1770,Feuil2!$E$1:$DG$2,2,0),0)),"",VLOOKUP($H1770*100+M$2,Feuil2!$A$3:$CQ$931,HLOOKUP(Feuil1!$F1770,Feuil2!$E$1:$DG$2,2,0),0))</f>
        <v>111.6</v>
      </c>
      <c r="N1770" s="12">
        <f>IF(ISBLANK(VLOOKUP($H1770*100+N$2,Feuil2!$A$3:$CQ$931,HLOOKUP(Feuil1!$F1770,Feuil2!$E$1:$DG$2,2,0),0)),"",VLOOKUP($H1770*100+N$2,Feuil2!$A$3:$CQ$931,HLOOKUP(Feuil1!$F1770,Feuil2!$E$1:$DG$2,2,0),0))</f>
        <v>95.5</v>
      </c>
      <c r="O1770" s="12">
        <f>IF(ISBLANK(VLOOKUP($H1770*100+O$2,Feuil2!$A$3:$CQ$931,HLOOKUP(Feuil1!$F1770,Feuil2!$E$1:$DG$2,2,0),0)),"",VLOOKUP($H1770*100+O$2,Feuil2!$A$3:$CQ$931,HLOOKUP(Feuil1!$F1770,Feuil2!$E$1:$DG$2,2,0),0))</f>
        <v>31.6</v>
      </c>
      <c r="P1770" s="12">
        <f>IF(ISBLANK(VLOOKUP($H1770*100+P$2,Feuil2!$A$3:$CQ$931,HLOOKUP(Feuil1!$F1770,Feuil2!$E$1:$DG$2,2,0),0)),"",VLOOKUP($H1770*100+P$2,Feuil2!$A$3:$CQ$931,HLOOKUP(Feuil1!$F1770,Feuil2!$E$1:$DG$2,2,0),0))</f>
        <v>34.9</v>
      </c>
      <c r="Q1770" s="12">
        <f>IF(ISBLANK(VLOOKUP($H1770*100+Q$2,Feuil2!$A$3:$CQ$931,HLOOKUP(Feuil1!$F1770,Feuil2!$E$1:$DG$2,2,0),0)),"",VLOOKUP($H1770*100+Q$2,Feuil2!$A$3:$CQ$931,HLOOKUP(Feuil1!$F1770,Feuil2!$E$1:$DG$2,2,0),0))</f>
        <v>39.700000000000003</v>
      </c>
      <c r="R1770" s="12">
        <f>IF(ISBLANK(VLOOKUP($H1770*100+R$2,Feuil2!$A$3:$CQ$931,HLOOKUP(Feuil1!$F1770,Feuil2!$E$1:$DG$2,2,0),0)),"",VLOOKUP($H1770*100+R$2,Feuil2!$A$3:$CQ$931,HLOOKUP(Feuil1!$F1770,Feuil2!$E$1:$DG$2,2,0),0))</f>
        <v>0</v>
      </c>
      <c r="S1770" s="12">
        <f>IF(ISBLANK(VLOOKUP($H1770*100+S$2,Feuil2!$A$3:$CQ$931,HLOOKUP(Feuil1!$F1770,Feuil2!$E$1:$DG$2,2,0),0)),"",VLOOKUP($H1770*100+S$2,Feuil2!$A$3:$CQ$931,HLOOKUP(Feuil1!$F1770,Feuil2!$E$1:$DG$2,2,0),0))</f>
        <v>0</v>
      </c>
      <c r="T1770" s="12">
        <f>IF(ISBLANK(VLOOKUP($H1770*100+T$2,Feuil2!$A$3:$CQ$931,HLOOKUP(Feuil1!$F1770,Feuil2!$E$1:$DG$2,2,0),0)),"",VLOOKUP($H1770*100+T$2,Feuil2!$A$3:$CQ$931,HLOOKUP(Feuil1!$F1770,Feuil2!$E$1:$DG$2,2,0),0))</f>
        <v>0</v>
      </c>
      <c r="U1770" s="12">
        <f t="shared" si="49"/>
        <v>587</v>
      </c>
    </row>
    <row r="1771" spans="1:21" x14ac:dyDescent="0.35">
      <c r="A1771" s="42" t="s">
        <v>65</v>
      </c>
      <c r="B1771" s="8" t="s">
        <v>66</v>
      </c>
      <c r="F1771" s="10">
        <v>6405</v>
      </c>
      <c r="G1771" s="5" t="s">
        <v>178</v>
      </c>
      <c r="H1771" s="11">
        <v>1988</v>
      </c>
      <c r="I1771" s="12">
        <f>IF(ISBLANK(VLOOKUP($H1771*100+I$2,Feuil2!$A$3:$CQ$931,HLOOKUP(Feuil1!$F1771,Feuil2!$E$1:$DG$2,2,0),0)),"",VLOOKUP($H1771*100+I$2,Feuil2!$A$3:$CQ$931,HLOOKUP(Feuil1!$F1771,Feuil2!$E$1:$DG$2,2,0),0))</f>
        <v>0</v>
      </c>
      <c r="J1771" s="12">
        <f>IF(ISBLANK(VLOOKUP($H1771*100+J$2,Feuil2!$A$3:$CQ$931,HLOOKUP(Feuil1!$F1771,Feuil2!$E$1:$DG$2,2,0),0)),"",VLOOKUP($H1771*100+J$2,Feuil2!$A$3:$CQ$931,HLOOKUP(Feuil1!$F1771,Feuil2!$E$1:$DG$2,2,0),0))</f>
        <v>37.9</v>
      </c>
      <c r="K1771" s="12">
        <f>IF(ISBLANK(VLOOKUP($H1771*100+K$2,Feuil2!$A$3:$CQ$931,HLOOKUP(Feuil1!$F1771,Feuil2!$E$1:$DG$2,2,0),0)),"",VLOOKUP($H1771*100+K$2,Feuil2!$A$3:$CQ$931,HLOOKUP(Feuil1!$F1771,Feuil2!$E$1:$DG$2,2,0),0))</f>
        <v>56.4</v>
      </c>
      <c r="L1771" s="12">
        <f>IF(ISBLANK(VLOOKUP($H1771*100+L$2,Feuil2!$A$3:$CQ$931,HLOOKUP(Feuil1!$F1771,Feuil2!$E$1:$DG$2,2,0),0)),"",VLOOKUP($H1771*100+L$2,Feuil2!$A$3:$CQ$931,HLOOKUP(Feuil1!$F1771,Feuil2!$E$1:$DG$2,2,0),0))</f>
        <v>13.1</v>
      </c>
      <c r="M1771" s="12">
        <f>IF(ISBLANK(VLOOKUP($H1771*100+M$2,Feuil2!$A$3:$CQ$931,HLOOKUP(Feuil1!$F1771,Feuil2!$E$1:$DG$2,2,0),0)),"",VLOOKUP($H1771*100+M$2,Feuil2!$A$3:$CQ$931,HLOOKUP(Feuil1!$F1771,Feuil2!$E$1:$DG$2,2,0),0))</f>
        <v>25.6</v>
      </c>
      <c r="N1771" s="12">
        <f>IF(ISBLANK(VLOOKUP($H1771*100+N$2,Feuil2!$A$3:$CQ$931,HLOOKUP(Feuil1!$F1771,Feuil2!$E$1:$DG$2,2,0),0)),"",VLOOKUP($H1771*100+N$2,Feuil2!$A$3:$CQ$931,HLOOKUP(Feuil1!$F1771,Feuil2!$E$1:$DG$2,2,0),0))</f>
        <v>54.9</v>
      </c>
      <c r="O1771" s="12">
        <f>IF(ISBLANK(VLOOKUP($H1771*100+O$2,Feuil2!$A$3:$CQ$931,HLOOKUP(Feuil1!$F1771,Feuil2!$E$1:$DG$2,2,0),0)),"",VLOOKUP($H1771*100+O$2,Feuil2!$A$3:$CQ$931,HLOOKUP(Feuil1!$F1771,Feuil2!$E$1:$DG$2,2,0),0))</f>
        <v>44.7</v>
      </c>
      <c r="P1771" s="12">
        <f>IF(ISBLANK(VLOOKUP($H1771*100+P$2,Feuil2!$A$3:$CQ$931,HLOOKUP(Feuil1!$F1771,Feuil2!$E$1:$DG$2,2,0),0)),"",VLOOKUP($H1771*100+P$2,Feuil2!$A$3:$CQ$931,HLOOKUP(Feuil1!$F1771,Feuil2!$E$1:$DG$2,2,0),0))</f>
        <v>157.4</v>
      </c>
      <c r="Q1771" s="12">
        <f>IF(ISBLANK(VLOOKUP($H1771*100+Q$2,Feuil2!$A$3:$CQ$931,HLOOKUP(Feuil1!$F1771,Feuil2!$E$1:$DG$2,2,0),0)),"",VLOOKUP($H1771*100+Q$2,Feuil2!$A$3:$CQ$931,HLOOKUP(Feuil1!$F1771,Feuil2!$E$1:$DG$2,2,0),0))</f>
        <v>32.9</v>
      </c>
      <c r="R1771" s="12">
        <f>IF(ISBLANK(VLOOKUP($H1771*100+R$2,Feuil2!$A$3:$CQ$931,HLOOKUP(Feuil1!$F1771,Feuil2!$E$1:$DG$2,2,0),0)),"",VLOOKUP($H1771*100+R$2,Feuil2!$A$3:$CQ$931,HLOOKUP(Feuil1!$F1771,Feuil2!$E$1:$DG$2,2,0),0))</f>
        <v>5.8</v>
      </c>
      <c r="S1771" s="12">
        <f>IF(ISBLANK(VLOOKUP($H1771*100+S$2,Feuil2!$A$3:$CQ$931,HLOOKUP(Feuil1!$F1771,Feuil2!$E$1:$DG$2,2,0),0)),"",VLOOKUP($H1771*100+S$2,Feuil2!$A$3:$CQ$931,HLOOKUP(Feuil1!$F1771,Feuil2!$E$1:$DG$2,2,0),0))</f>
        <v>6.7</v>
      </c>
      <c r="T1771" s="12">
        <f>IF(ISBLANK(VLOOKUP($H1771*100+T$2,Feuil2!$A$3:$CQ$931,HLOOKUP(Feuil1!$F1771,Feuil2!$E$1:$DG$2,2,0),0)),"",VLOOKUP($H1771*100+T$2,Feuil2!$A$3:$CQ$931,HLOOKUP(Feuil1!$F1771,Feuil2!$E$1:$DG$2,2,0),0))</f>
        <v>0</v>
      </c>
      <c r="U1771" s="12">
        <f t="shared" si="49"/>
        <v>435.4</v>
      </c>
    </row>
    <row r="1772" spans="1:21" x14ac:dyDescent="0.35">
      <c r="A1772" s="42" t="s">
        <v>65</v>
      </c>
      <c r="B1772" s="8" t="s">
        <v>66</v>
      </c>
      <c r="F1772" s="10">
        <v>6405</v>
      </c>
      <c r="G1772" s="5" t="s">
        <v>178</v>
      </c>
      <c r="H1772" s="11">
        <v>1989</v>
      </c>
      <c r="I1772" s="12">
        <f>IF(ISBLANK(VLOOKUP($H1772*100+I$2,Feuil2!$A$3:$CQ$931,HLOOKUP(Feuil1!$F1772,Feuil2!$E$1:$DG$2,2,0),0)),"",VLOOKUP($H1772*100+I$2,Feuil2!$A$3:$CQ$931,HLOOKUP(Feuil1!$F1772,Feuil2!$E$1:$DG$2,2,0),0))</f>
        <v>5.0999999999999996</v>
      </c>
      <c r="J1772" s="12">
        <f>IF(ISBLANK(VLOOKUP($H1772*100+J$2,Feuil2!$A$3:$CQ$931,HLOOKUP(Feuil1!$F1772,Feuil2!$E$1:$DG$2,2,0),0)),"",VLOOKUP($H1772*100+J$2,Feuil2!$A$3:$CQ$931,HLOOKUP(Feuil1!$F1772,Feuil2!$E$1:$DG$2,2,0),0))</f>
        <v>73.7</v>
      </c>
      <c r="K1772" s="12">
        <f>IF(ISBLANK(VLOOKUP($H1772*100+K$2,Feuil2!$A$3:$CQ$931,HLOOKUP(Feuil1!$F1772,Feuil2!$E$1:$DG$2,2,0),0)),"",VLOOKUP($H1772*100+K$2,Feuil2!$A$3:$CQ$931,HLOOKUP(Feuil1!$F1772,Feuil2!$E$1:$DG$2,2,0),0))</f>
        <v>96.6</v>
      </c>
      <c r="L1772" s="12">
        <f>IF(ISBLANK(VLOOKUP($H1772*100+L$2,Feuil2!$A$3:$CQ$931,HLOOKUP(Feuil1!$F1772,Feuil2!$E$1:$DG$2,2,0),0)),"",VLOOKUP($H1772*100+L$2,Feuil2!$A$3:$CQ$931,HLOOKUP(Feuil1!$F1772,Feuil2!$E$1:$DG$2,2,0),0))</f>
        <v>139.6</v>
      </c>
      <c r="M1772" s="12">
        <f>IF(ISBLANK(VLOOKUP($H1772*100+M$2,Feuil2!$A$3:$CQ$931,HLOOKUP(Feuil1!$F1772,Feuil2!$E$1:$DG$2,2,0),0)),"",VLOOKUP($H1772*100+M$2,Feuil2!$A$3:$CQ$931,HLOOKUP(Feuil1!$F1772,Feuil2!$E$1:$DG$2,2,0),0))</f>
        <v>75.400000000000006</v>
      </c>
      <c r="N1772" s="12">
        <f>IF(ISBLANK(VLOOKUP($H1772*100+N$2,Feuil2!$A$3:$CQ$931,HLOOKUP(Feuil1!$F1772,Feuil2!$E$1:$DG$2,2,0),0)),"",VLOOKUP($H1772*100+N$2,Feuil2!$A$3:$CQ$931,HLOOKUP(Feuil1!$F1772,Feuil2!$E$1:$DG$2,2,0),0))</f>
        <v>0</v>
      </c>
      <c r="O1772" s="12">
        <f>IF(ISBLANK(VLOOKUP($H1772*100+O$2,Feuil2!$A$3:$CQ$931,HLOOKUP(Feuil1!$F1772,Feuil2!$E$1:$DG$2,2,0),0)),"",VLOOKUP($H1772*100+O$2,Feuil2!$A$3:$CQ$931,HLOOKUP(Feuil1!$F1772,Feuil2!$E$1:$DG$2,2,0),0))</f>
        <v>64.3</v>
      </c>
      <c r="P1772" s="12">
        <f>IF(ISBLANK(VLOOKUP($H1772*100+P$2,Feuil2!$A$3:$CQ$931,HLOOKUP(Feuil1!$F1772,Feuil2!$E$1:$DG$2,2,0),0)),"",VLOOKUP($H1772*100+P$2,Feuil2!$A$3:$CQ$931,HLOOKUP(Feuil1!$F1772,Feuil2!$E$1:$DG$2,2,0),0))</f>
        <v>85.7</v>
      </c>
      <c r="Q1772" s="12">
        <f>IF(ISBLANK(VLOOKUP($H1772*100+Q$2,Feuil2!$A$3:$CQ$931,HLOOKUP(Feuil1!$F1772,Feuil2!$E$1:$DG$2,2,0),0)),"",VLOOKUP($H1772*100+Q$2,Feuil2!$A$3:$CQ$931,HLOOKUP(Feuil1!$F1772,Feuil2!$E$1:$DG$2,2,0),0))</f>
        <v>41.2</v>
      </c>
      <c r="R1772" s="12">
        <f>IF(ISBLANK(VLOOKUP($H1772*100+R$2,Feuil2!$A$3:$CQ$931,HLOOKUP(Feuil1!$F1772,Feuil2!$E$1:$DG$2,2,0),0)),"",VLOOKUP($H1772*100+R$2,Feuil2!$A$3:$CQ$931,HLOOKUP(Feuil1!$F1772,Feuil2!$E$1:$DG$2,2,0),0))</f>
        <v>0</v>
      </c>
      <c r="S1772" s="12">
        <f>IF(ISBLANK(VLOOKUP($H1772*100+S$2,Feuil2!$A$3:$CQ$931,HLOOKUP(Feuil1!$F1772,Feuil2!$E$1:$DG$2,2,0),0)),"",VLOOKUP($H1772*100+S$2,Feuil2!$A$3:$CQ$931,HLOOKUP(Feuil1!$F1772,Feuil2!$E$1:$DG$2,2,0),0))</f>
        <v>9.3000000000000007</v>
      </c>
      <c r="T1772" s="12">
        <f>IF(ISBLANK(VLOOKUP($H1772*100+T$2,Feuil2!$A$3:$CQ$931,HLOOKUP(Feuil1!$F1772,Feuil2!$E$1:$DG$2,2,0),0)),"",VLOOKUP($H1772*100+T$2,Feuil2!$A$3:$CQ$931,HLOOKUP(Feuil1!$F1772,Feuil2!$E$1:$DG$2,2,0),0))</f>
        <v>0</v>
      </c>
      <c r="U1772" s="12">
        <f t="shared" si="49"/>
        <v>590.9</v>
      </c>
    </row>
    <row r="1773" spans="1:21" x14ac:dyDescent="0.35">
      <c r="A1773" s="42" t="s">
        <v>65</v>
      </c>
      <c r="B1773" s="8" t="s">
        <v>66</v>
      </c>
      <c r="F1773" s="10">
        <v>6405</v>
      </c>
      <c r="G1773" s="5" t="s">
        <v>178</v>
      </c>
      <c r="H1773" s="11">
        <v>1990</v>
      </c>
      <c r="I1773" s="12">
        <f>IF(ISBLANK(VLOOKUP($H1773*100+I$2,Feuil2!$A$3:$CQ$931,HLOOKUP(Feuil1!$F1773,Feuil2!$E$1:$DG$2,2,0),0)),"",VLOOKUP($H1773*100+I$2,Feuil2!$A$3:$CQ$931,HLOOKUP(Feuil1!$F1773,Feuil2!$E$1:$DG$2,2,0),0))</f>
        <v>31.2</v>
      </c>
      <c r="J1773" s="12">
        <f>IF(ISBLANK(VLOOKUP($H1773*100+J$2,Feuil2!$A$3:$CQ$931,HLOOKUP(Feuil1!$F1773,Feuil2!$E$1:$DG$2,2,0),0)),"",VLOOKUP($H1773*100+J$2,Feuil2!$A$3:$CQ$931,HLOOKUP(Feuil1!$F1773,Feuil2!$E$1:$DG$2,2,0),0))</f>
        <v>27.7</v>
      </c>
      <c r="K1773" s="12">
        <f>IF(ISBLANK(VLOOKUP($H1773*100+K$2,Feuil2!$A$3:$CQ$931,HLOOKUP(Feuil1!$F1773,Feuil2!$E$1:$DG$2,2,0),0)),"",VLOOKUP($H1773*100+K$2,Feuil2!$A$3:$CQ$931,HLOOKUP(Feuil1!$F1773,Feuil2!$E$1:$DG$2,2,0),0))</f>
        <v>47.2</v>
      </c>
      <c r="L1773" s="12">
        <f>IF(ISBLANK(VLOOKUP($H1773*100+L$2,Feuil2!$A$3:$CQ$931,HLOOKUP(Feuil1!$F1773,Feuil2!$E$1:$DG$2,2,0),0)),"",VLOOKUP($H1773*100+L$2,Feuil2!$A$3:$CQ$931,HLOOKUP(Feuil1!$F1773,Feuil2!$E$1:$DG$2,2,0),0))</f>
        <v>117</v>
      </c>
      <c r="M1773" s="12">
        <f>IF(ISBLANK(VLOOKUP($H1773*100+M$2,Feuil2!$A$3:$CQ$931,HLOOKUP(Feuil1!$F1773,Feuil2!$E$1:$DG$2,2,0),0)),"",VLOOKUP($H1773*100+M$2,Feuil2!$A$3:$CQ$931,HLOOKUP(Feuil1!$F1773,Feuil2!$E$1:$DG$2,2,0),0))</f>
        <v>8</v>
      </c>
      <c r="N1773" s="12">
        <f>IF(ISBLANK(VLOOKUP($H1773*100+N$2,Feuil2!$A$3:$CQ$931,HLOOKUP(Feuil1!$F1773,Feuil2!$E$1:$DG$2,2,0),0)),"",VLOOKUP($H1773*100+N$2,Feuil2!$A$3:$CQ$931,HLOOKUP(Feuil1!$F1773,Feuil2!$E$1:$DG$2,2,0),0))</f>
        <v>89.3</v>
      </c>
      <c r="O1773" s="12">
        <f>IF(ISBLANK(VLOOKUP($H1773*100+O$2,Feuil2!$A$3:$CQ$931,HLOOKUP(Feuil1!$F1773,Feuil2!$E$1:$DG$2,2,0),0)),"",VLOOKUP($H1773*100+O$2,Feuil2!$A$3:$CQ$931,HLOOKUP(Feuil1!$F1773,Feuil2!$E$1:$DG$2,2,0),0))</f>
        <v>185.7</v>
      </c>
      <c r="P1773" s="12">
        <f>IF(ISBLANK(VLOOKUP($H1773*100+P$2,Feuil2!$A$3:$CQ$931,HLOOKUP(Feuil1!$F1773,Feuil2!$E$1:$DG$2,2,0),0)),"",VLOOKUP($H1773*100+P$2,Feuil2!$A$3:$CQ$931,HLOOKUP(Feuil1!$F1773,Feuil2!$E$1:$DG$2,2,0),0))</f>
        <v>44.5</v>
      </c>
      <c r="Q1773" s="12">
        <f>IF(ISBLANK(VLOOKUP($H1773*100+Q$2,Feuil2!$A$3:$CQ$931,HLOOKUP(Feuil1!$F1773,Feuil2!$E$1:$DG$2,2,0),0)),"",VLOOKUP($H1773*100+Q$2,Feuil2!$A$3:$CQ$931,HLOOKUP(Feuil1!$F1773,Feuil2!$E$1:$DG$2,2,0),0))</f>
        <v>6.1</v>
      </c>
      <c r="R1773" s="12">
        <f>IF(ISBLANK(VLOOKUP($H1773*100+R$2,Feuil2!$A$3:$CQ$931,HLOOKUP(Feuil1!$F1773,Feuil2!$E$1:$DG$2,2,0),0)),"",VLOOKUP($H1773*100+R$2,Feuil2!$A$3:$CQ$931,HLOOKUP(Feuil1!$F1773,Feuil2!$E$1:$DG$2,2,0),0))</f>
        <v>11</v>
      </c>
      <c r="S1773" s="12">
        <f>IF(ISBLANK(VLOOKUP($H1773*100+S$2,Feuil2!$A$3:$CQ$931,HLOOKUP(Feuil1!$F1773,Feuil2!$E$1:$DG$2,2,0),0)),"",VLOOKUP($H1773*100+S$2,Feuil2!$A$3:$CQ$931,HLOOKUP(Feuil1!$F1773,Feuil2!$E$1:$DG$2,2,0),0))</f>
        <v>1</v>
      </c>
      <c r="T1773" s="12">
        <f>IF(ISBLANK(VLOOKUP($H1773*100+T$2,Feuil2!$A$3:$CQ$931,HLOOKUP(Feuil1!$F1773,Feuil2!$E$1:$DG$2,2,0),0)),"",VLOOKUP($H1773*100+T$2,Feuil2!$A$3:$CQ$931,HLOOKUP(Feuil1!$F1773,Feuil2!$E$1:$DG$2,2,0),0))</f>
        <v>9.8000000000000007</v>
      </c>
      <c r="U1773" s="12">
        <f t="shared" si="49"/>
        <v>578.49999999999989</v>
      </c>
    </row>
    <row r="1774" spans="1:21" x14ac:dyDescent="0.35">
      <c r="A1774" s="42" t="s">
        <v>65</v>
      </c>
      <c r="B1774" s="8" t="s">
        <v>66</v>
      </c>
      <c r="F1774" s="10">
        <v>6405</v>
      </c>
      <c r="G1774" s="5" t="s">
        <v>178</v>
      </c>
      <c r="H1774" s="11">
        <v>1991</v>
      </c>
      <c r="I1774" s="12">
        <f>IF(ISBLANK(VLOOKUP($H1774*100+I$2,Feuil2!$A$3:$CQ$931,HLOOKUP(Feuil1!$F1774,Feuil2!$E$1:$DG$2,2,0),0)),"",VLOOKUP($H1774*100+I$2,Feuil2!$A$3:$CQ$931,HLOOKUP(Feuil1!$F1774,Feuil2!$E$1:$DG$2,2,0),0))</f>
        <v>46.5</v>
      </c>
      <c r="J1774" s="12">
        <f>IF(ISBLANK(VLOOKUP($H1774*100+J$2,Feuil2!$A$3:$CQ$931,HLOOKUP(Feuil1!$F1774,Feuil2!$E$1:$DG$2,2,0),0)),"",VLOOKUP($H1774*100+J$2,Feuil2!$A$3:$CQ$931,HLOOKUP(Feuil1!$F1774,Feuil2!$E$1:$DG$2,2,0),0))</f>
        <v>38.9</v>
      </c>
      <c r="K1774" s="12">
        <f>IF(ISBLANK(VLOOKUP($H1774*100+K$2,Feuil2!$A$3:$CQ$931,HLOOKUP(Feuil1!$F1774,Feuil2!$E$1:$DG$2,2,0),0)),"",VLOOKUP($H1774*100+K$2,Feuil2!$A$3:$CQ$931,HLOOKUP(Feuil1!$F1774,Feuil2!$E$1:$DG$2,2,0),0))</f>
        <v>14.9</v>
      </c>
      <c r="L1774" s="12">
        <f>IF(ISBLANK(VLOOKUP($H1774*100+L$2,Feuil2!$A$3:$CQ$931,HLOOKUP(Feuil1!$F1774,Feuil2!$E$1:$DG$2,2,0),0)),"",VLOOKUP($H1774*100+L$2,Feuil2!$A$3:$CQ$931,HLOOKUP(Feuil1!$F1774,Feuil2!$E$1:$DG$2,2,0),0))</f>
        <v>20.5</v>
      </c>
      <c r="M1774" s="12">
        <f>IF(ISBLANK(VLOOKUP($H1774*100+M$2,Feuil2!$A$3:$CQ$931,HLOOKUP(Feuil1!$F1774,Feuil2!$E$1:$DG$2,2,0),0)),"",VLOOKUP($H1774*100+M$2,Feuil2!$A$3:$CQ$931,HLOOKUP(Feuil1!$F1774,Feuil2!$E$1:$DG$2,2,0),0))</f>
        <v>3.1</v>
      </c>
      <c r="N1774" s="12">
        <f>IF(ISBLANK(VLOOKUP($H1774*100+N$2,Feuil2!$A$3:$CQ$931,HLOOKUP(Feuil1!$F1774,Feuil2!$E$1:$DG$2,2,0),0)),"",VLOOKUP($H1774*100+N$2,Feuil2!$A$3:$CQ$931,HLOOKUP(Feuil1!$F1774,Feuil2!$E$1:$DG$2,2,0),0))</f>
        <v>55</v>
      </c>
      <c r="O1774" s="12">
        <f>IF(ISBLANK(VLOOKUP($H1774*100+O$2,Feuil2!$A$3:$CQ$931,HLOOKUP(Feuil1!$F1774,Feuil2!$E$1:$DG$2,2,0),0)),"",VLOOKUP($H1774*100+O$2,Feuil2!$A$3:$CQ$931,HLOOKUP(Feuil1!$F1774,Feuil2!$E$1:$DG$2,2,0),0))</f>
        <v>87.1</v>
      </c>
      <c r="P1774" s="12">
        <f>IF(ISBLANK(VLOOKUP($H1774*100+P$2,Feuil2!$A$3:$CQ$931,HLOOKUP(Feuil1!$F1774,Feuil2!$E$1:$DG$2,2,0),0)),"",VLOOKUP($H1774*100+P$2,Feuil2!$A$3:$CQ$931,HLOOKUP(Feuil1!$F1774,Feuil2!$E$1:$DG$2,2,0),0))</f>
        <v>47.8</v>
      </c>
      <c r="Q1774" s="12">
        <f>IF(ISBLANK(VLOOKUP($H1774*100+Q$2,Feuil2!$A$3:$CQ$931,HLOOKUP(Feuil1!$F1774,Feuil2!$E$1:$DG$2,2,0),0)),"",VLOOKUP($H1774*100+Q$2,Feuil2!$A$3:$CQ$931,HLOOKUP(Feuil1!$F1774,Feuil2!$E$1:$DG$2,2,0),0))</f>
        <v>48.4</v>
      </c>
      <c r="R1774" s="12">
        <f>IF(ISBLANK(VLOOKUP($H1774*100+R$2,Feuil2!$A$3:$CQ$931,HLOOKUP(Feuil1!$F1774,Feuil2!$E$1:$DG$2,2,0),0)),"",VLOOKUP($H1774*100+R$2,Feuil2!$A$3:$CQ$931,HLOOKUP(Feuil1!$F1774,Feuil2!$E$1:$DG$2,2,0),0))</f>
        <v>82.7</v>
      </c>
      <c r="S1774" s="12">
        <f>IF(ISBLANK(VLOOKUP($H1774*100+S$2,Feuil2!$A$3:$CQ$931,HLOOKUP(Feuil1!$F1774,Feuil2!$E$1:$DG$2,2,0),0)),"",VLOOKUP($H1774*100+S$2,Feuil2!$A$3:$CQ$931,HLOOKUP(Feuil1!$F1774,Feuil2!$E$1:$DG$2,2,0),0))</f>
        <v>0</v>
      </c>
      <c r="T1774" s="12">
        <f>IF(ISBLANK(VLOOKUP($H1774*100+T$2,Feuil2!$A$3:$CQ$931,HLOOKUP(Feuil1!$F1774,Feuil2!$E$1:$DG$2,2,0),0)),"",VLOOKUP($H1774*100+T$2,Feuil2!$A$3:$CQ$931,HLOOKUP(Feuil1!$F1774,Feuil2!$E$1:$DG$2,2,0),0))</f>
        <v>6.5</v>
      </c>
      <c r="U1774" s="12">
        <f t="shared" si="49"/>
        <v>451.4</v>
      </c>
    </row>
    <row r="1775" spans="1:21" x14ac:dyDescent="0.35">
      <c r="A1775" s="42" t="s">
        <v>65</v>
      </c>
      <c r="B1775" s="8" t="s">
        <v>66</v>
      </c>
      <c r="F1775" s="10">
        <v>6405</v>
      </c>
      <c r="G1775" s="5" t="s">
        <v>178</v>
      </c>
      <c r="H1775" s="11">
        <v>1992</v>
      </c>
      <c r="I1775" s="12">
        <f>IF(ISBLANK(VLOOKUP($H1775*100+I$2,Feuil2!$A$3:$CQ$931,HLOOKUP(Feuil1!$F1775,Feuil2!$E$1:$DG$2,2,0),0)),"",VLOOKUP($H1775*100+I$2,Feuil2!$A$3:$CQ$931,HLOOKUP(Feuil1!$F1775,Feuil2!$E$1:$DG$2,2,0),0))</f>
        <v>0</v>
      </c>
      <c r="J1775" s="12">
        <f>IF(ISBLANK(VLOOKUP($H1775*100+J$2,Feuil2!$A$3:$CQ$931,HLOOKUP(Feuil1!$F1775,Feuil2!$E$1:$DG$2,2,0),0)),"",VLOOKUP($H1775*100+J$2,Feuil2!$A$3:$CQ$931,HLOOKUP(Feuil1!$F1775,Feuil2!$E$1:$DG$2,2,0),0))</f>
        <v>57.4</v>
      </c>
      <c r="K1775" s="12">
        <f>IF(ISBLANK(VLOOKUP($H1775*100+K$2,Feuil2!$A$3:$CQ$931,HLOOKUP(Feuil1!$F1775,Feuil2!$E$1:$DG$2,2,0),0)),"",VLOOKUP($H1775*100+K$2,Feuil2!$A$3:$CQ$931,HLOOKUP(Feuil1!$F1775,Feuil2!$E$1:$DG$2,2,0),0))</f>
        <v>30</v>
      </c>
      <c r="L1775" s="12">
        <f>IF(ISBLANK(VLOOKUP($H1775*100+L$2,Feuil2!$A$3:$CQ$931,HLOOKUP(Feuil1!$F1775,Feuil2!$E$1:$DG$2,2,0),0)),"",VLOOKUP($H1775*100+L$2,Feuil2!$A$3:$CQ$931,HLOOKUP(Feuil1!$F1775,Feuil2!$E$1:$DG$2,2,0),0))</f>
        <v>15.8</v>
      </c>
      <c r="M1775" s="12">
        <f>IF(ISBLANK(VLOOKUP($H1775*100+M$2,Feuil2!$A$3:$CQ$931,HLOOKUP(Feuil1!$F1775,Feuil2!$E$1:$DG$2,2,0),0)),"",VLOOKUP($H1775*100+M$2,Feuil2!$A$3:$CQ$931,HLOOKUP(Feuil1!$F1775,Feuil2!$E$1:$DG$2,2,0),0))</f>
        <v>15.5</v>
      </c>
      <c r="N1775" s="12">
        <f>IF(ISBLANK(VLOOKUP($H1775*100+N$2,Feuil2!$A$3:$CQ$931,HLOOKUP(Feuil1!$F1775,Feuil2!$E$1:$DG$2,2,0),0)),"",VLOOKUP($H1775*100+N$2,Feuil2!$A$3:$CQ$931,HLOOKUP(Feuil1!$F1775,Feuil2!$E$1:$DG$2,2,0),0))</f>
        <v>27.6</v>
      </c>
      <c r="O1775" s="12">
        <f>IF(ISBLANK(VLOOKUP($H1775*100+O$2,Feuil2!$A$3:$CQ$931,HLOOKUP(Feuil1!$F1775,Feuil2!$E$1:$DG$2,2,0),0)),"",VLOOKUP($H1775*100+O$2,Feuil2!$A$3:$CQ$931,HLOOKUP(Feuil1!$F1775,Feuil2!$E$1:$DG$2,2,0),0))</f>
        <v>54.1</v>
      </c>
      <c r="P1775" s="12">
        <f>IF(ISBLANK(VLOOKUP($H1775*100+P$2,Feuil2!$A$3:$CQ$931,HLOOKUP(Feuil1!$F1775,Feuil2!$E$1:$DG$2,2,0),0)),"",VLOOKUP($H1775*100+P$2,Feuil2!$A$3:$CQ$931,HLOOKUP(Feuil1!$F1775,Feuil2!$E$1:$DG$2,2,0),0))</f>
        <v>45.8</v>
      </c>
      <c r="Q1775" s="12">
        <f>IF(ISBLANK(VLOOKUP($H1775*100+Q$2,Feuil2!$A$3:$CQ$931,HLOOKUP(Feuil1!$F1775,Feuil2!$E$1:$DG$2,2,0),0)),"",VLOOKUP($H1775*100+Q$2,Feuil2!$A$3:$CQ$931,HLOOKUP(Feuil1!$F1775,Feuil2!$E$1:$DG$2,2,0),0))</f>
        <v>19.7</v>
      </c>
      <c r="R1775" s="12">
        <f>IF(ISBLANK(VLOOKUP($H1775*100+R$2,Feuil2!$A$3:$CQ$931,HLOOKUP(Feuil1!$F1775,Feuil2!$E$1:$DG$2,2,0),0)),"",VLOOKUP($H1775*100+R$2,Feuil2!$A$3:$CQ$931,HLOOKUP(Feuil1!$F1775,Feuil2!$E$1:$DG$2,2,0),0))</f>
        <v>0</v>
      </c>
      <c r="S1775" s="12">
        <f>IF(ISBLANK(VLOOKUP($H1775*100+S$2,Feuil2!$A$3:$CQ$931,HLOOKUP(Feuil1!$F1775,Feuil2!$E$1:$DG$2,2,0),0)),"",VLOOKUP($H1775*100+S$2,Feuil2!$A$3:$CQ$931,HLOOKUP(Feuil1!$F1775,Feuil2!$E$1:$DG$2,2,0),0))</f>
        <v>0</v>
      </c>
      <c r="T1775" s="12">
        <f>IF(ISBLANK(VLOOKUP($H1775*100+T$2,Feuil2!$A$3:$CQ$931,HLOOKUP(Feuil1!$F1775,Feuil2!$E$1:$DG$2,2,0),0)),"",VLOOKUP($H1775*100+T$2,Feuil2!$A$3:$CQ$931,HLOOKUP(Feuil1!$F1775,Feuil2!$E$1:$DG$2,2,0),0))</f>
        <v>0</v>
      </c>
      <c r="U1775" s="12">
        <f t="shared" si="49"/>
        <v>265.89999999999998</v>
      </c>
    </row>
    <row r="1776" spans="1:21" x14ac:dyDescent="0.35">
      <c r="A1776" s="42" t="s">
        <v>65</v>
      </c>
      <c r="B1776" s="8" t="s">
        <v>66</v>
      </c>
      <c r="F1776" s="10">
        <v>6405</v>
      </c>
      <c r="G1776" s="5" t="s">
        <v>178</v>
      </c>
      <c r="H1776" s="11">
        <v>1993</v>
      </c>
      <c r="I1776" s="12">
        <f>IF(ISBLANK(VLOOKUP($H1776*100+I$2,Feuil2!$A$3:$CQ$931,HLOOKUP(Feuil1!$F1776,Feuil2!$E$1:$DG$2,2,0),0)),"",VLOOKUP($H1776*100+I$2,Feuil2!$A$3:$CQ$931,HLOOKUP(Feuil1!$F1776,Feuil2!$E$1:$DG$2,2,0),0))</f>
        <v>0</v>
      </c>
      <c r="J1776" s="12">
        <f>IF(ISBLANK(VLOOKUP($H1776*100+J$2,Feuil2!$A$3:$CQ$931,HLOOKUP(Feuil1!$F1776,Feuil2!$E$1:$DG$2,2,0),0)),"",VLOOKUP($H1776*100+J$2,Feuil2!$A$3:$CQ$931,HLOOKUP(Feuil1!$F1776,Feuil2!$E$1:$DG$2,2,0),0))</f>
        <v>35.5</v>
      </c>
      <c r="K1776" s="12">
        <f>IF(ISBLANK(VLOOKUP($H1776*100+K$2,Feuil2!$A$3:$CQ$931,HLOOKUP(Feuil1!$F1776,Feuil2!$E$1:$DG$2,2,0),0)),"",VLOOKUP($H1776*100+K$2,Feuil2!$A$3:$CQ$931,HLOOKUP(Feuil1!$F1776,Feuil2!$E$1:$DG$2,2,0),0))</f>
        <v>99.9</v>
      </c>
      <c r="L1776" s="12">
        <f>IF(ISBLANK(VLOOKUP($H1776*100+L$2,Feuil2!$A$3:$CQ$931,HLOOKUP(Feuil1!$F1776,Feuil2!$E$1:$DG$2,2,0),0)),"",VLOOKUP($H1776*100+L$2,Feuil2!$A$3:$CQ$931,HLOOKUP(Feuil1!$F1776,Feuil2!$E$1:$DG$2,2,0),0))</f>
        <v>21.7</v>
      </c>
      <c r="M1776" s="12">
        <f>IF(ISBLANK(VLOOKUP($H1776*100+M$2,Feuil2!$A$3:$CQ$931,HLOOKUP(Feuil1!$F1776,Feuil2!$E$1:$DG$2,2,0),0)),"",VLOOKUP($H1776*100+M$2,Feuil2!$A$3:$CQ$931,HLOOKUP(Feuil1!$F1776,Feuil2!$E$1:$DG$2,2,0),0))</f>
        <v>71.5</v>
      </c>
      <c r="N1776" s="12">
        <f>IF(ISBLANK(VLOOKUP($H1776*100+N$2,Feuil2!$A$3:$CQ$931,HLOOKUP(Feuil1!$F1776,Feuil2!$E$1:$DG$2,2,0),0)),"",VLOOKUP($H1776*100+N$2,Feuil2!$A$3:$CQ$931,HLOOKUP(Feuil1!$F1776,Feuil2!$E$1:$DG$2,2,0),0))</f>
        <v>140.9</v>
      </c>
      <c r="O1776" s="12">
        <f>IF(ISBLANK(VLOOKUP($H1776*100+O$2,Feuil2!$A$3:$CQ$931,HLOOKUP(Feuil1!$F1776,Feuil2!$E$1:$DG$2,2,0),0)),"",VLOOKUP($H1776*100+O$2,Feuil2!$A$3:$CQ$931,HLOOKUP(Feuil1!$F1776,Feuil2!$E$1:$DG$2,2,0),0))</f>
        <v>35.5</v>
      </c>
      <c r="P1776" s="12">
        <f>IF(ISBLANK(VLOOKUP($H1776*100+P$2,Feuil2!$A$3:$CQ$931,HLOOKUP(Feuil1!$F1776,Feuil2!$E$1:$DG$2,2,0),0)),"",VLOOKUP($H1776*100+P$2,Feuil2!$A$3:$CQ$931,HLOOKUP(Feuil1!$F1776,Feuil2!$E$1:$DG$2,2,0),0))</f>
        <v>2.9</v>
      </c>
      <c r="Q1776" s="12">
        <f>IF(ISBLANK(VLOOKUP($H1776*100+Q$2,Feuil2!$A$3:$CQ$931,HLOOKUP(Feuil1!$F1776,Feuil2!$E$1:$DG$2,2,0),0)),"",VLOOKUP($H1776*100+Q$2,Feuil2!$A$3:$CQ$931,HLOOKUP(Feuil1!$F1776,Feuil2!$E$1:$DG$2,2,0),0))</f>
        <v>21</v>
      </c>
      <c r="R1776" s="12">
        <f>IF(ISBLANK(VLOOKUP($H1776*100+R$2,Feuil2!$A$3:$CQ$931,HLOOKUP(Feuil1!$F1776,Feuil2!$E$1:$DG$2,2,0),0)),"",VLOOKUP($H1776*100+R$2,Feuil2!$A$3:$CQ$931,HLOOKUP(Feuil1!$F1776,Feuil2!$E$1:$DG$2,2,0),0))</f>
        <v>1</v>
      </c>
      <c r="S1776" s="12">
        <f>IF(ISBLANK(VLOOKUP($H1776*100+S$2,Feuil2!$A$3:$CQ$931,HLOOKUP(Feuil1!$F1776,Feuil2!$E$1:$DG$2,2,0),0)),"",VLOOKUP($H1776*100+S$2,Feuil2!$A$3:$CQ$931,HLOOKUP(Feuil1!$F1776,Feuil2!$E$1:$DG$2,2,0),0))</f>
        <v>0</v>
      </c>
      <c r="T1776" s="12">
        <f>IF(ISBLANK(VLOOKUP($H1776*100+T$2,Feuil2!$A$3:$CQ$931,HLOOKUP(Feuil1!$F1776,Feuil2!$E$1:$DG$2,2,0),0)),"",VLOOKUP($H1776*100+T$2,Feuil2!$A$3:$CQ$931,HLOOKUP(Feuil1!$F1776,Feuil2!$E$1:$DG$2,2,0),0))</f>
        <v>2.5</v>
      </c>
      <c r="U1776" s="12">
        <f t="shared" si="49"/>
        <v>432.4</v>
      </c>
    </row>
    <row r="1777" spans="1:21" x14ac:dyDescent="0.35">
      <c r="A1777" s="42" t="s">
        <v>65</v>
      </c>
      <c r="B1777" s="8" t="s">
        <v>66</v>
      </c>
      <c r="F1777" s="10">
        <v>6405</v>
      </c>
      <c r="G1777" s="5" t="s">
        <v>178</v>
      </c>
      <c r="H1777" s="11">
        <v>1994</v>
      </c>
      <c r="I1777" s="12">
        <f>IF(ISBLANK(VLOOKUP($H1777*100+I$2,Feuil2!$A$3:$CQ$931,HLOOKUP(Feuil1!$F1777,Feuil2!$E$1:$DG$2,2,0),0)),"",VLOOKUP($H1777*100+I$2,Feuil2!$A$3:$CQ$931,HLOOKUP(Feuil1!$F1777,Feuil2!$E$1:$DG$2,2,0),0))</f>
        <v>6.3</v>
      </c>
      <c r="J1777" s="12">
        <f>IF(ISBLANK(VLOOKUP($H1777*100+J$2,Feuil2!$A$3:$CQ$931,HLOOKUP(Feuil1!$F1777,Feuil2!$E$1:$DG$2,2,0),0)),"",VLOOKUP($H1777*100+J$2,Feuil2!$A$3:$CQ$931,HLOOKUP(Feuil1!$F1777,Feuil2!$E$1:$DG$2,2,0),0))</f>
        <v>21.6</v>
      </c>
      <c r="K1777" s="12">
        <f>IF(ISBLANK(VLOOKUP($H1777*100+K$2,Feuil2!$A$3:$CQ$931,HLOOKUP(Feuil1!$F1777,Feuil2!$E$1:$DG$2,2,0),0)),"",VLOOKUP($H1777*100+K$2,Feuil2!$A$3:$CQ$931,HLOOKUP(Feuil1!$F1777,Feuil2!$E$1:$DG$2,2,0),0))</f>
        <v>20.399999999999999</v>
      </c>
      <c r="L1777" s="12">
        <f>IF(ISBLANK(VLOOKUP($H1777*100+L$2,Feuil2!$A$3:$CQ$931,HLOOKUP(Feuil1!$F1777,Feuil2!$E$1:$DG$2,2,0),0)),"",VLOOKUP($H1777*100+L$2,Feuil2!$A$3:$CQ$931,HLOOKUP(Feuil1!$F1777,Feuil2!$E$1:$DG$2,2,0),0))</f>
        <v>0</v>
      </c>
      <c r="M1777" s="12">
        <f>IF(ISBLANK(VLOOKUP($H1777*100+M$2,Feuil2!$A$3:$CQ$931,HLOOKUP(Feuil1!$F1777,Feuil2!$E$1:$DG$2,2,0),0)),"",VLOOKUP($H1777*100+M$2,Feuil2!$A$3:$CQ$931,HLOOKUP(Feuil1!$F1777,Feuil2!$E$1:$DG$2,2,0),0))</f>
        <v>0</v>
      </c>
      <c r="N1777" s="12">
        <f>IF(ISBLANK(VLOOKUP($H1777*100+N$2,Feuil2!$A$3:$CQ$931,HLOOKUP(Feuil1!$F1777,Feuil2!$E$1:$DG$2,2,0),0)),"",VLOOKUP($H1777*100+N$2,Feuil2!$A$3:$CQ$931,HLOOKUP(Feuil1!$F1777,Feuil2!$E$1:$DG$2,2,0),0))</f>
        <v>47.2</v>
      </c>
      <c r="O1777" s="12">
        <f>IF(ISBLANK(VLOOKUP($H1777*100+O$2,Feuil2!$A$3:$CQ$931,HLOOKUP(Feuil1!$F1777,Feuil2!$E$1:$DG$2,2,0),0)),"",VLOOKUP($H1777*100+O$2,Feuil2!$A$3:$CQ$931,HLOOKUP(Feuil1!$F1777,Feuil2!$E$1:$DG$2,2,0),0))</f>
        <v>36.200000000000003</v>
      </c>
      <c r="P1777" s="12">
        <f>IF(ISBLANK(VLOOKUP($H1777*100+P$2,Feuil2!$A$3:$CQ$931,HLOOKUP(Feuil1!$F1777,Feuil2!$E$1:$DG$2,2,0),0)),"",VLOOKUP($H1777*100+P$2,Feuil2!$A$3:$CQ$931,HLOOKUP(Feuil1!$F1777,Feuil2!$E$1:$DG$2,2,0),0))</f>
        <v>63.6</v>
      </c>
      <c r="Q1777" s="12">
        <f>IF(ISBLANK(VLOOKUP($H1777*100+Q$2,Feuil2!$A$3:$CQ$931,HLOOKUP(Feuil1!$F1777,Feuil2!$E$1:$DG$2,2,0),0)),"",VLOOKUP($H1777*100+Q$2,Feuil2!$A$3:$CQ$931,HLOOKUP(Feuil1!$F1777,Feuil2!$E$1:$DG$2,2,0),0))</f>
        <v>8.6999999999999993</v>
      </c>
      <c r="R1777" s="12">
        <f>IF(ISBLANK(VLOOKUP($H1777*100+R$2,Feuil2!$A$3:$CQ$931,HLOOKUP(Feuil1!$F1777,Feuil2!$E$1:$DG$2,2,0),0)),"",VLOOKUP($H1777*100+R$2,Feuil2!$A$3:$CQ$931,HLOOKUP(Feuil1!$F1777,Feuil2!$E$1:$DG$2,2,0),0))</f>
        <v>30.9</v>
      </c>
      <c r="S1777" s="12">
        <f>IF(ISBLANK(VLOOKUP($H1777*100+S$2,Feuil2!$A$3:$CQ$931,HLOOKUP(Feuil1!$F1777,Feuil2!$E$1:$DG$2,2,0),0)),"",VLOOKUP($H1777*100+S$2,Feuil2!$A$3:$CQ$931,HLOOKUP(Feuil1!$F1777,Feuil2!$E$1:$DG$2,2,0),0))</f>
        <v>0</v>
      </c>
      <c r="T1777" s="12">
        <f>IF(ISBLANK(VLOOKUP($H1777*100+T$2,Feuil2!$A$3:$CQ$931,HLOOKUP(Feuil1!$F1777,Feuil2!$E$1:$DG$2,2,0),0)),"",VLOOKUP($H1777*100+T$2,Feuil2!$A$3:$CQ$931,HLOOKUP(Feuil1!$F1777,Feuil2!$E$1:$DG$2,2,0),0))</f>
        <v>0</v>
      </c>
      <c r="U1777" s="12">
        <f t="shared" si="49"/>
        <v>234.89999999999998</v>
      </c>
    </row>
    <row r="1778" spans="1:21" x14ac:dyDescent="0.35">
      <c r="A1778" s="42" t="s">
        <v>65</v>
      </c>
      <c r="B1778" s="8" t="s">
        <v>66</v>
      </c>
      <c r="F1778" s="10">
        <v>6405</v>
      </c>
      <c r="G1778" s="5" t="s">
        <v>178</v>
      </c>
      <c r="H1778" s="11">
        <v>1995</v>
      </c>
      <c r="I1778" s="12">
        <f>IF(ISBLANK(VLOOKUP($H1778*100+I$2,Feuil2!$A$3:$CQ$931,HLOOKUP(Feuil1!$F1778,Feuil2!$E$1:$DG$2,2,0),0)),"",VLOOKUP($H1778*100+I$2,Feuil2!$A$3:$CQ$931,HLOOKUP(Feuil1!$F1778,Feuil2!$E$1:$DG$2,2,0),0))</f>
        <v>22.5</v>
      </c>
      <c r="J1778" s="12">
        <f>IF(ISBLANK(VLOOKUP($H1778*100+J$2,Feuil2!$A$3:$CQ$931,HLOOKUP(Feuil1!$F1778,Feuil2!$E$1:$DG$2,2,0),0)),"",VLOOKUP($H1778*100+J$2,Feuil2!$A$3:$CQ$931,HLOOKUP(Feuil1!$F1778,Feuil2!$E$1:$DG$2,2,0),0))</f>
        <v>6.9</v>
      </c>
      <c r="K1778" s="12">
        <f>IF(ISBLANK(VLOOKUP($H1778*100+K$2,Feuil2!$A$3:$CQ$931,HLOOKUP(Feuil1!$F1778,Feuil2!$E$1:$DG$2,2,0),0)),"",VLOOKUP($H1778*100+K$2,Feuil2!$A$3:$CQ$931,HLOOKUP(Feuil1!$F1778,Feuil2!$E$1:$DG$2,2,0),0))</f>
        <v>38.700000000000003</v>
      </c>
      <c r="L1778" s="12">
        <f>IF(ISBLANK(VLOOKUP($H1778*100+L$2,Feuil2!$A$3:$CQ$931,HLOOKUP(Feuil1!$F1778,Feuil2!$E$1:$DG$2,2,0),0)),"",VLOOKUP($H1778*100+L$2,Feuil2!$A$3:$CQ$931,HLOOKUP(Feuil1!$F1778,Feuil2!$E$1:$DG$2,2,0),0))</f>
        <v>123.1</v>
      </c>
      <c r="M1778" s="12">
        <f>IF(ISBLANK(VLOOKUP($H1778*100+M$2,Feuil2!$A$3:$CQ$931,HLOOKUP(Feuil1!$F1778,Feuil2!$E$1:$DG$2,2,0),0)),"",VLOOKUP($H1778*100+M$2,Feuil2!$A$3:$CQ$931,HLOOKUP(Feuil1!$F1778,Feuil2!$E$1:$DG$2,2,0),0))</f>
        <v>205.6</v>
      </c>
      <c r="N1778" s="12">
        <f>IF(ISBLANK(VLOOKUP($H1778*100+N$2,Feuil2!$A$3:$CQ$931,HLOOKUP(Feuil1!$F1778,Feuil2!$E$1:$DG$2,2,0),0)),"",VLOOKUP($H1778*100+N$2,Feuil2!$A$3:$CQ$931,HLOOKUP(Feuil1!$F1778,Feuil2!$E$1:$DG$2,2,0),0))</f>
        <v>80</v>
      </c>
      <c r="O1778" s="12">
        <f>IF(ISBLANK(VLOOKUP($H1778*100+O$2,Feuil2!$A$3:$CQ$931,HLOOKUP(Feuil1!$F1778,Feuil2!$E$1:$DG$2,2,0),0)),"",VLOOKUP($H1778*100+O$2,Feuil2!$A$3:$CQ$931,HLOOKUP(Feuil1!$F1778,Feuil2!$E$1:$DG$2,2,0),0))</f>
        <v>135.19999999999999</v>
      </c>
      <c r="P1778" s="12">
        <f>IF(ISBLANK(VLOOKUP($H1778*100+P$2,Feuil2!$A$3:$CQ$931,HLOOKUP(Feuil1!$F1778,Feuil2!$E$1:$DG$2,2,0),0)),"",VLOOKUP($H1778*100+P$2,Feuil2!$A$3:$CQ$931,HLOOKUP(Feuil1!$F1778,Feuil2!$E$1:$DG$2,2,0),0))</f>
        <v>70.2</v>
      </c>
      <c r="Q1778" s="12">
        <f>IF(ISBLANK(VLOOKUP($H1778*100+Q$2,Feuil2!$A$3:$CQ$931,HLOOKUP(Feuil1!$F1778,Feuil2!$E$1:$DG$2,2,0),0)),"",VLOOKUP($H1778*100+Q$2,Feuil2!$A$3:$CQ$931,HLOOKUP(Feuil1!$F1778,Feuil2!$E$1:$DG$2,2,0),0))</f>
        <v>104.1</v>
      </c>
      <c r="R1778" s="12">
        <f>IF(ISBLANK(VLOOKUP($H1778*100+R$2,Feuil2!$A$3:$CQ$931,HLOOKUP(Feuil1!$F1778,Feuil2!$E$1:$DG$2,2,0),0)),"",VLOOKUP($H1778*100+R$2,Feuil2!$A$3:$CQ$931,HLOOKUP(Feuil1!$F1778,Feuil2!$E$1:$DG$2,2,0),0))</f>
        <v>43</v>
      </c>
      <c r="S1778" s="12">
        <f>IF(ISBLANK(VLOOKUP($H1778*100+S$2,Feuil2!$A$3:$CQ$931,HLOOKUP(Feuil1!$F1778,Feuil2!$E$1:$DG$2,2,0),0)),"",VLOOKUP($H1778*100+S$2,Feuil2!$A$3:$CQ$931,HLOOKUP(Feuil1!$F1778,Feuil2!$E$1:$DG$2,2,0),0))</f>
        <v>8</v>
      </c>
      <c r="T1778" s="12">
        <f>IF(ISBLANK(VLOOKUP($H1778*100+T$2,Feuil2!$A$3:$CQ$931,HLOOKUP(Feuil1!$F1778,Feuil2!$E$1:$DG$2,2,0),0)),"",VLOOKUP($H1778*100+T$2,Feuil2!$A$3:$CQ$931,HLOOKUP(Feuil1!$F1778,Feuil2!$E$1:$DG$2,2,0),0))</f>
        <v>0</v>
      </c>
      <c r="U1778" s="12">
        <f t="shared" si="49"/>
        <v>837.30000000000007</v>
      </c>
    </row>
    <row r="1779" spans="1:21" x14ac:dyDescent="0.35">
      <c r="A1779" s="42" t="s">
        <v>65</v>
      </c>
      <c r="B1779" s="8" t="s">
        <v>66</v>
      </c>
      <c r="F1779" s="10">
        <v>6405</v>
      </c>
      <c r="G1779" s="5" t="s">
        <v>178</v>
      </c>
      <c r="H1779" s="11">
        <v>1996</v>
      </c>
      <c r="I1779" s="12">
        <f>IF(ISBLANK(VLOOKUP($H1779*100+I$2,Feuil2!$A$3:$CQ$931,HLOOKUP(Feuil1!$F1779,Feuil2!$E$1:$DG$2,2,0),0)),"",VLOOKUP($H1779*100+I$2,Feuil2!$A$3:$CQ$931,HLOOKUP(Feuil1!$F1779,Feuil2!$E$1:$DG$2,2,0),0))</f>
        <v>31.7</v>
      </c>
      <c r="J1779" s="12">
        <f>IF(ISBLANK(VLOOKUP($H1779*100+J$2,Feuil2!$A$3:$CQ$931,HLOOKUP(Feuil1!$F1779,Feuil2!$E$1:$DG$2,2,0),0)),"",VLOOKUP($H1779*100+J$2,Feuil2!$A$3:$CQ$931,HLOOKUP(Feuil1!$F1779,Feuil2!$E$1:$DG$2,2,0),0))</f>
        <v>27.5</v>
      </c>
      <c r="K1779" s="12">
        <f>IF(ISBLANK(VLOOKUP($H1779*100+K$2,Feuil2!$A$3:$CQ$931,HLOOKUP(Feuil1!$F1779,Feuil2!$E$1:$DG$2,2,0),0)),"",VLOOKUP($H1779*100+K$2,Feuil2!$A$3:$CQ$931,HLOOKUP(Feuil1!$F1779,Feuil2!$E$1:$DG$2,2,0),0))</f>
        <v>14.8</v>
      </c>
      <c r="L1779" s="12">
        <f>IF(ISBLANK(VLOOKUP($H1779*100+L$2,Feuil2!$A$3:$CQ$931,HLOOKUP(Feuil1!$F1779,Feuil2!$E$1:$DG$2,2,0),0)),"",VLOOKUP($H1779*100+L$2,Feuil2!$A$3:$CQ$931,HLOOKUP(Feuil1!$F1779,Feuil2!$E$1:$DG$2,2,0),0))</f>
        <v>239.4</v>
      </c>
      <c r="M1779" s="12">
        <f>IF(ISBLANK(VLOOKUP($H1779*100+M$2,Feuil2!$A$3:$CQ$931,HLOOKUP(Feuil1!$F1779,Feuil2!$E$1:$DG$2,2,0),0)),"",VLOOKUP($H1779*100+M$2,Feuil2!$A$3:$CQ$931,HLOOKUP(Feuil1!$F1779,Feuil2!$E$1:$DG$2,2,0),0))</f>
        <v>118.9</v>
      </c>
      <c r="N1779" s="12">
        <f>IF(ISBLANK(VLOOKUP($H1779*100+N$2,Feuil2!$A$3:$CQ$931,HLOOKUP(Feuil1!$F1779,Feuil2!$E$1:$DG$2,2,0),0)),"",VLOOKUP($H1779*100+N$2,Feuil2!$A$3:$CQ$931,HLOOKUP(Feuil1!$F1779,Feuil2!$E$1:$DG$2,2,0),0))</f>
        <v>0</v>
      </c>
      <c r="O1779" s="12">
        <f>IF(ISBLANK(VLOOKUP($H1779*100+O$2,Feuil2!$A$3:$CQ$931,HLOOKUP(Feuil1!$F1779,Feuil2!$E$1:$DG$2,2,0),0)),"",VLOOKUP($H1779*100+O$2,Feuil2!$A$3:$CQ$931,HLOOKUP(Feuil1!$F1779,Feuil2!$E$1:$DG$2,2,0),0))</f>
        <v>15</v>
      </c>
      <c r="P1779" s="12">
        <f>IF(ISBLANK(VLOOKUP($H1779*100+P$2,Feuil2!$A$3:$CQ$931,HLOOKUP(Feuil1!$F1779,Feuil2!$E$1:$DG$2,2,0),0)),"",VLOOKUP($H1779*100+P$2,Feuil2!$A$3:$CQ$931,HLOOKUP(Feuil1!$F1779,Feuil2!$E$1:$DG$2,2,0),0))</f>
        <v>109.3</v>
      </c>
      <c r="Q1779" s="12">
        <f>IF(ISBLANK(VLOOKUP($H1779*100+Q$2,Feuil2!$A$3:$CQ$931,HLOOKUP(Feuil1!$F1779,Feuil2!$E$1:$DG$2,2,0),0)),"",VLOOKUP($H1779*100+Q$2,Feuil2!$A$3:$CQ$931,HLOOKUP(Feuil1!$F1779,Feuil2!$E$1:$DG$2,2,0),0))</f>
        <v>40.5</v>
      </c>
      <c r="R1779" s="12">
        <f>IF(ISBLANK(VLOOKUP($H1779*100+R$2,Feuil2!$A$3:$CQ$931,HLOOKUP(Feuil1!$F1779,Feuil2!$E$1:$DG$2,2,0),0)),"",VLOOKUP($H1779*100+R$2,Feuil2!$A$3:$CQ$931,HLOOKUP(Feuil1!$F1779,Feuil2!$E$1:$DG$2,2,0),0))</f>
        <v>17.2</v>
      </c>
      <c r="S1779" s="12">
        <f>IF(ISBLANK(VLOOKUP($H1779*100+S$2,Feuil2!$A$3:$CQ$931,HLOOKUP(Feuil1!$F1779,Feuil2!$E$1:$DG$2,2,0),0)),"",VLOOKUP($H1779*100+S$2,Feuil2!$A$3:$CQ$931,HLOOKUP(Feuil1!$F1779,Feuil2!$E$1:$DG$2,2,0),0))</f>
        <v>1</v>
      </c>
      <c r="T1779" s="12">
        <f>IF(ISBLANK(VLOOKUP($H1779*100+T$2,Feuil2!$A$3:$CQ$931,HLOOKUP(Feuil1!$F1779,Feuil2!$E$1:$DG$2,2,0),0)),"",VLOOKUP($H1779*100+T$2,Feuil2!$A$3:$CQ$931,HLOOKUP(Feuil1!$F1779,Feuil2!$E$1:$DG$2,2,0),0))</f>
        <v>0</v>
      </c>
      <c r="U1779" s="12">
        <f t="shared" si="49"/>
        <v>615.29999999999995</v>
      </c>
    </row>
    <row r="1780" spans="1:21" x14ac:dyDescent="0.35">
      <c r="A1780" s="42" t="s">
        <v>65</v>
      </c>
      <c r="B1780" s="8" t="s">
        <v>66</v>
      </c>
      <c r="F1780" s="10">
        <v>6405</v>
      </c>
      <c r="G1780" s="5" t="s">
        <v>178</v>
      </c>
      <c r="H1780" s="11">
        <v>1997</v>
      </c>
      <c r="I1780" s="12">
        <f>IF(ISBLANK(VLOOKUP($H1780*100+I$2,Feuil2!$A$3:$CQ$931,HLOOKUP(Feuil1!$F1780,Feuil2!$E$1:$DG$2,2,0),0)),"",VLOOKUP($H1780*100+I$2,Feuil2!$A$3:$CQ$931,HLOOKUP(Feuil1!$F1780,Feuil2!$E$1:$DG$2,2,0),0))</f>
        <v>75.3</v>
      </c>
      <c r="J1780" s="12">
        <f>IF(ISBLANK(VLOOKUP($H1780*100+J$2,Feuil2!$A$3:$CQ$931,HLOOKUP(Feuil1!$F1780,Feuil2!$E$1:$DG$2,2,0),0)),"",VLOOKUP($H1780*100+J$2,Feuil2!$A$3:$CQ$931,HLOOKUP(Feuil1!$F1780,Feuil2!$E$1:$DG$2,2,0),0))</f>
        <v>26.7</v>
      </c>
      <c r="K1780" s="12">
        <f>IF(ISBLANK(VLOOKUP($H1780*100+K$2,Feuil2!$A$3:$CQ$931,HLOOKUP(Feuil1!$F1780,Feuil2!$E$1:$DG$2,2,0),0)),"",VLOOKUP($H1780*100+K$2,Feuil2!$A$3:$CQ$931,HLOOKUP(Feuil1!$F1780,Feuil2!$E$1:$DG$2,2,0),0))</f>
        <v>107.2</v>
      </c>
      <c r="L1780" s="12">
        <f>IF(ISBLANK(VLOOKUP($H1780*100+L$2,Feuil2!$A$3:$CQ$931,HLOOKUP(Feuil1!$F1780,Feuil2!$E$1:$DG$2,2,0),0)),"",VLOOKUP($H1780*100+L$2,Feuil2!$A$3:$CQ$931,HLOOKUP(Feuil1!$F1780,Feuil2!$E$1:$DG$2,2,0),0))</f>
        <v>117.7</v>
      </c>
      <c r="M1780" s="12">
        <f>IF(ISBLANK(VLOOKUP($H1780*100+M$2,Feuil2!$A$3:$CQ$931,HLOOKUP(Feuil1!$F1780,Feuil2!$E$1:$DG$2,2,0),0)),"",VLOOKUP($H1780*100+M$2,Feuil2!$A$3:$CQ$931,HLOOKUP(Feuil1!$F1780,Feuil2!$E$1:$DG$2,2,0),0))</f>
        <v>50.5</v>
      </c>
      <c r="N1780" s="12">
        <f>IF(ISBLANK(VLOOKUP($H1780*100+N$2,Feuil2!$A$3:$CQ$931,HLOOKUP(Feuil1!$F1780,Feuil2!$E$1:$DG$2,2,0),0)),"",VLOOKUP($H1780*100+N$2,Feuil2!$A$3:$CQ$931,HLOOKUP(Feuil1!$F1780,Feuil2!$E$1:$DG$2,2,0),0))</f>
        <v>56.2</v>
      </c>
      <c r="O1780" s="12">
        <f>IF(ISBLANK(VLOOKUP($H1780*100+O$2,Feuil2!$A$3:$CQ$931,HLOOKUP(Feuil1!$F1780,Feuil2!$E$1:$DG$2,2,0),0)),"",VLOOKUP($H1780*100+O$2,Feuil2!$A$3:$CQ$931,HLOOKUP(Feuil1!$F1780,Feuil2!$E$1:$DG$2,2,0),0))</f>
        <v>31.4</v>
      </c>
      <c r="P1780" s="12">
        <f>IF(ISBLANK(VLOOKUP($H1780*100+P$2,Feuil2!$A$3:$CQ$931,HLOOKUP(Feuil1!$F1780,Feuil2!$E$1:$DG$2,2,0),0)),"",VLOOKUP($H1780*100+P$2,Feuil2!$A$3:$CQ$931,HLOOKUP(Feuil1!$F1780,Feuil2!$E$1:$DG$2,2,0),0))</f>
        <v>17.2</v>
      </c>
      <c r="Q1780" s="12">
        <f>IF(ISBLANK(VLOOKUP($H1780*100+Q$2,Feuil2!$A$3:$CQ$931,HLOOKUP(Feuil1!$F1780,Feuil2!$E$1:$DG$2,2,0),0)),"",VLOOKUP($H1780*100+Q$2,Feuil2!$A$3:$CQ$931,HLOOKUP(Feuil1!$F1780,Feuil2!$E$1:$DG$2,2,0),0))</f>
        <v>69.3</v>
      </c>
      <c r="R1780" s="12">
        <f>IF(ISBLANK(VLOOKUP($H1780*100+R$2,Feuil2!$A$3:$CQ$931,HLOOKUP(Feuil1!$F1780,Feuil2!$E$1:$DG$2,2,0),0)),"",VLOOKUP($H1780*100+R$2,Feuil2!$A$3:$CQ$931,HLOOKUP(Feuil1!$F1780,Feuil2!$E$1:$DG$2,2,0),0))</f>
        <v>14.4</v>
      </c>
      <c r="S1780" s="12">
        <f>IF(ISBLANK(VLOOKUP($H1780*100+S$2,Feuil2!$A$3:$CQ$931,HLOOKUP(Feuil1!$F1780,Feuil2!$E$1:$DG$2,2,0),0)),"",VLOOKUP($H1780*100+S$2,Feuil2!$A$3:$CQ$931,HLOOKUP(Feuil1!$F1780,Feuil2!$E$1:$DG$2,2,0),0))</f>
        <v>0</v>
      </c>
      <c r="T1780" s="12">
        <f>IF(ISBLANK(VLOOKUP($H1780*100+T$2,Feuil2!$A$3:$CQ$931,HLOOKUP(Feuil1!$F1780,Feuil2!$E$1:$DG$2,2,0),0)),"",VLOOKUP($H1780*100+T$2,Feuil2!$A$3:$CQ$931,HLOOKUP(Feuil1!$F1780,Feuil2!$E$1:$DG$2,2,0),0))</f>
        <v>0</v>
      </c>
      <c r="U1780" s="12">
        <f t="shared" si="49"/>
        <v>565.89999999999986</v>
      </c>
    </row>
    <row r="1781" spans="1:21" x14ac:dyDescent="0.35">
      <c r="A1781" s="42" t="s">
        <v>65</v>
      </c>
      <c r="B1781" s="8" t="s">
        <v>66</v>
      </c>
      <c r="F1781" s="10">
        <v>6405</v>
      </c>
      <c r="G1781" s="5" t="s">
        <v>178</v>
      </c>
      <c r="H1781" s="11">
        <v>1998</v>
      </c>
      <c r="I1781" s="12">
        <f>IF(ISBLANK(VLOOKUP($H1781*100+I$2,Feuil2!$A$3:$CQ$931,HLOOKUP(Feuil1!$F1781,Feuil2!$E$1:$DG$2,2,0),0)),"",VLOOKUP($H1781*100+I$2,Feuil2!$A$3:$CQ$931,HLOOKUP(Feuil1!$F1781,Feuil2!$E$1:$DG$2,2,0),0))</f>
        <v>21.6</v>
      </c>
      <c r="J1781" s="12">
        <f>IF(ISBLANK(VLOOKUP($H1781*100+J$2,Feuil2!$A$3:$CQ$931,HLOOKUP(Feuil1!$F1781,Feuil2!$E$1:$DG$2,2,0),0)),"",VLOOKUP($H1781*100+J$2,Feuil2!$A$3:$CQ$931,HLOOKUP(Feuil1!$F1781,Feuil2!$E$1:$DG$2,2,0),0))</f>
        <v>4.7</v>
      </c>
      <c r="K1781" s="12">
        <f>IF(ISBLANK(VLOOKUP($H1781*100+K$2,Feuil2!$A$3:$CQ$931,HLOOKUP(Feuil1!$F1781,Feuil2!$E$1:$DG$2,2,0),0)),"",VLOOKUP($H1781*100+K$2,Feuil2!$A$3:$CQ$931,HLOOKUP(Feuil1!$F1781,Feuil2!$E$1:$DG$2,2,0),0))</f>
        <v>0</v>
      </c>
      <c r="L1781" s="12">
        <f>IF(ISBLANK(VLOOKUP($H1781*100+L$2,Feuil2!$A$3:$CQ$931,HLOOKUP(Feuil1!$F1781,Feuil2!$E$1:$DG$2,2,0),0)),"",VLOOKUP($H1781*100+L$2,Feuil2!$A$3:$CQ$931,HLOOKUP(Feuil1!$F1781,Feuil2!$E$1:$DG$2,2,0),0))</f>
        <v>40.700000000000003</v>
      </c>
      <c r="M1781" s="12">
        <f>IF(ISBLANK(VLOOKUP($H1781*100+M$2,Feuil2!$A$3:$CQ$931,HLOOKUP(Feuil1!$F1781,Feuil2!$E$1:$DG$2,2,0),0)),"",VLOOKUP($H1781*100+M$2,Feuil2!$A$3:$CQ$931,HLOOKUP(Feuil1!$F1781,Feuil2!$E$1:$DG$2,2,0),0))</f>
        <v>117.6</v>
      </c>
      <c r="N1781" s="12">
        <f>IF(ISBLANK(VLOOKUP($H1781*100+N$2,Feuil2!$A$3:$CQ$931,HLOOKUP(Feuil1!$F1781,Feuil2!$E$1:$DG$2,2,0),0)),"",VLOOKUP($H1781*100+N$2,Feuil2!$A$3:$CQ$931,HLOOKUP(Feuil1!$F1781,Feuil2!$E$1:$DG$2,2,0),0))</f>
        <v>31.5</v>
      </c>
      <c r="O1781" s="12">
        <f>IF(ISBLANK(VLOOKUP($H1781*100+O$2,Feuil2!$A$3:$CQ$931,HLOOKUP(Feuil1!$F1781,Feuil2!$E$1:$DG$2,2,0),0)),"",VLOOKUP($H1781*100+O$2,Feuil2!$A$3:$CQ$931,HLOOKUP(Feuil1!$F1781,Feuil2!$E$1:$DG$2,2,0),0))</f>
        <v>52.3</v>
      </c>
      <c r="P1781" s="12">
        <f>IF(ISBLANK(VLOOKUP($H1781*100+P$2,Feuil2!$A$3:$CQ$931,HLOOKUP(Feuil1!$F1781,Feuil2!$E$1:$DG$2,2,0),0)),"",VLOOKUP($H1781*100+P$2,Feuil2!$A$3:$CQ$931,HLOOKUP(Feuil1!$F1781,Feuil2!$E$1:$DG$2,2,0),0))</f>
        <v>2</v>
      </c>
      <c r="Q1781" s="12">
        <f>IF(ISBLANK(VLOOKUP($H1781*100+Q$2,Feuil2!$A$3:$CQ$931,HLOOKUP(Feuil1!$F1781,Feuil2!$E$1:$DG$2,2,0),0)),"",VLOOKUP($H1781*100+Q$2,Feuil2!$A$3:$CQ$931,HLOOKUP(Feuil1!$F1781,Feuil2!$E$1:$DG$2,2,0),0))</f>
        <v>16.100000000000001</v>
      </c>
      <c r="R1781" s="12">
        <f>IF(ISBLANK(VLOOKUP($H1781*100+R$2,Feuil2!$A$3:$CQ$931,HLOOKUP(Feuil1!$F1781,Feuil2!$E$1:$DG$2,2,0),0)),"",VLOOKUP($H1781*100+R$2,Feuil2!$A$3:$CQ$931,HLOOKUP(Feuil1!$F1781,Feuil2!$E$1:$DG$2,2,0),0))</f>
        <v>16</v>
      </c>
      <c r="S1781" s="12">
        <f>IF(ISBLANK(VLOOKUP($H1781*100+S$2,Feuil2!$A$3:$CQ$931,HLOOKUP(Feuil1!$F1781,Feuil2!$E$1:$DG$2,2,0),0)),"",VLOOKUP($H1781*100+S$2,Feuil2!$A$3:$CQ$931,HLOOKUP(Feuil1!$F1781,Feuil2!$E$1:$DG$2,2,0),0))</f>
        <v>0</v>
      </c>
      <c r="T1781" s="12">
        <f>IF(ISBLANK(VLOOKUP($H1781*100+T$2,Feuil2!$A$3:$CQ$931,HLOOKUP(Feuil1!$F1781,Feuil2!$E$1:$DG$2,2,0),0)),"",VLOOKUP($H1781*100+T$2,Feuil2!$A$3:$CQ$931,HLOOKUP(Feuil1!$F1781,Feuil2!$E$1:$DG$2,2,0),0))</f>
        <v>1.2</v>
      </c>
      <c r="U1781" s="12">
        <f t="shared" si="49"/>
        <v>303.7</v>
      </c>
    </row>
    <row r="1782" spans="1:21" x14ac:dyDescent="0.35">
      <c r="A1782" s="42" t="s">
        <v>65</v>
      </c>
      <c r="B1782" s="8" t="s">
        <v>66</v>
      </c>
      <c r="F1782" s="10">
        <v>6405</v>
      </c>
      <c r="G1782" s="5" t="s">
        <v>178</v>
      </c>
      <c r="H1782" s="11">
        <v>1999</v>
      </c>
      <c r="I1782" s="12">
        <f>IF(ISBLANK(VLOOKUP($H1782*100+I$2,Feuil2!$A$3:$CQ$931,HLOOKUP(Feuil1!$F1782,Feuil2!$E$1:$DG$2,2,0),0)),"",VLOOKUP($H1782*100+I$2,Feuil2!$A$3:$CQ$931,HLOOKUP(Feuil1!$F1782,Feuil2!$E$1:$DG$2,2,0),0))</f>
        <v>9</v>
      </c>
      <c r="J1782" s="12">
        <f>IF(ISBLANK(VLOOKUP($H1782*100+J$2,Feuil2!$A$3:$CQ$931,HLOOKUP(Feuil1!$F1782,Feuil2!$E$1:$DG$2,2,0),0)),"",VLOOKUP($H1782*100+J$2,Feuil2!$A$3:$CQ$931,HLOOKUP(Feuil1!$F1782,Feuil2!$E$1:$DG$2,2,0),0))</f>
        <v>53.1</v>
      </c>
      <c r="K1782" s="12">
        <f>IF(ISBLANK(VLOOKUP($H1782*100+K$2,Feuil2!$A$3:$CQ$931,HLOOKUP(Feuil1!$F1782,Feuil2!$E$1:$DG$2,2,0),0)),"",VLOOKUP($H1782*100+K$2,Feuil2!$A$3:$CQ$931,HLOOKUP(Feuil1!$F1782,Feuil2!$E$1:$DG$2,2,0),0))</f>
        <v>53.7</v>
      </c>
      <c r="L1782" s="12">
        <f>IF(ISBLANK(VLOOKUP($H1782*100+L$2,Feuil2!$A$3:$CQ$931,HLOOKUP(Feuil1!$F1782,Feuil2!$E$1:$DG$2,2,0),0)),"",VLOOKUP($H1782*100+L$2,Feuil2!$A$3:$CQ$931,HLOOKUP(Feuil1!$F1782,Feuil2!$E$1:$DG$2,2,0),0))</f>
        <v>26.1</v>
      </c>
      <c r="M1782" s="12">
        <f>IF(ISBLANK(VLOOKUP($H1782*100+M$2,Feuil2!$A$3:$CQ$931,HLOOKUP(Feuil1!$F1782,Feuil2!$E$1:$DG$2,2,0),0)),"",VLOOKUP($H1782*100+M$2,Feuil2!$A$3:$CQ$931,HLOOKUP(Feuil1!$F1782,Feuil2!$E$1:$DG$2,2,0),0))</f>
        <v>28.8</v>
      </c>
      <c r="N1782" s="12">
        <f>IF(ISBLANK(VLOOKUP($H1782*100+N$2,Feuil2!$A$3:$CQ$931,HLOOKUP(Feuil1!$F1782,Feuil2!$E$1:$DG$2,2,0),0)),"",VLOOKUP($H1782*100+N$2,Feuil2!$A$3:$CQ$931,HLOOKUP(Feuil1!$F1782,Feuil2!$E$1:$DG$2,2,0),0))</f>
        <v>0</v>
      </c>
      <c r="O1782" s="12">
        <f>IF(ISBLANK(VLOOKUP($H1782*100+O$2,Feuil2!$A$3:$CQ$931,HLOOKUP(Feuil1!$F1782,Feuil2!$E$1:$DG$2,2,0),0)),"",VLOOKUP($H1782*100+O$2,Feuil2!$A$3:$CQ$931,HLOOKUP(Feuil1!$F1782,Feuil2!$E$1:$DG$2,2,0),0))</f>
        <v>0</v>
      </c>
      <c r="P1782" s="12">
        <f>IF(ISBLANK(VLOOKUP($H1782*100+P$2,Feuil2!$A$3:$CQ$931,HLOOKUP(Feuil1!$F1782,Feuil2!$E$1:$DG$2,2,0),0)),"",VLOOKUP($H1782*100+P$2,Feuil2!$A$3:$CQ$931,HLOOKUP(Feuil1!$F1782,Feuil2!$E$1:$DG$2,2,0),0))</f>
        <v>95.7</v>
      </c>
      <c r="Q1782" s="12">
        <f>IF(ISBLANK(VLOOKUP($H1782*100+Q$2,Feuil2!$A$3:$CQ$931,HLOOKUP(Feuil1!$F1782,Feuil2!$E$1:$DG$2,2,0),0)),"",VLOOKUP($H1782*100+Q$2,Feuil2!$A$3:$CQ$931,HLOOKUP(Feuil1!$F1782,Feuil2!$E$1:$DG$2,2,0),0))</f>
        <v>56.4</v>
      </c>
      <c r="R1782" s="12">
        <f>IF(ISBLANK(VLOOKUP($H1782*100+R$2,Feuil2!$A$3:$CQ$931,HLOOKUP(Feuil1!$F1782,Feuil2!$E$1:$DG$2,2,0),0)),"",VLOOKUP($H1782*100+R$2,Feuil2!$A$3:$CQ$931,HLOOKUP(Feuil1!$F1782,Feuil2!$E$1:$DG$2,2,0),0))</f>
        <v>0</v>
      </c>
      <c r="S1782" s="12">
        <f>IF(ISBLANK(VLOOKUP($H1782*100+S$2,Feuil2!$A$3:$CQ$931,HLOOKUP(Feuil1!$F1782,Feuil2!$E$1:$DG$2,2,0),0)),"",VLOOKUP($H1782*100+S$2,Feuil2!$A$3:$CQ$931,HLOOKUP(Feuil1!$F1782,Feuil2!$E$1:$DG$2,2,0),0))</f>
        <v>0</v>
      </c>
      <c r="T1782" s="12">
        <f>IF(ISBLANK(VLOOKUP($H1782*100+T$2,Feuil2!$A$3:$CQ$931,HLOOKUP(Feuil1!$F1782,Feuil2!$E$1:$DG$2,2,0),0)),"",VLOOKUP($H1782*100+T$2,Feuil2!$A$3:$CQ$931,HLOOKUP(Feuil1!$F1782,Feuil2!$E$1:$DG$2,2,0),0))</f>
        <v>26.6</v>
      </c>
      <c r="U1782" s="12">
        <f t="shared" si="49"/>
        <v>349.40000000000003</v>
      </c>
    </row>
    <row r="1783" spans="1:21" x14ac:dyDescent="0.35">
      <c r="A1783" s="42" t="s">
        <v>65</v>
      </c>
      <c r="B1783" s="8" t="s">
        <v>66</v>
      </c>
      <c r="F1783" s="10">
        <v>6405</v>
      </c>
      <c r="G1783" s="5" t="s">
        <v>178</v>
      </c>
      <c r="H1783" s="11">
        <v>2000</v>
      </c>
      <c r="I1783" s="12">
        <f>IF(ISBLANK(VLOOKUP($H1783*100+I$2,Feuil2!$A$3:$CQ$931,HLOOKUP(Feuil1!$F1783,Feuil2!$E$1:$DG$2,2,0),0)),"",VLOOKUP($H1783*100+I$2,Feuil2!$A$3:$CQ$931,HLOOKUP(Feuil1!$F1783,Feuil2!$E$1:$DG$2,2,0),0))</f>
        <v>13.2</v>
      </c>
      <c r="J1783" s="12">
        <f>IF(ISBLANK(VLOOKUP($H1783*100+J$2,Feuil2!$A$3:$CQ$931,HLOOKUP(Feuil1!$F1783,Feuil2!$E$1:$DG$2,2,0),0)),"",VLOOKUP($H1783*100+J$2,Feuil2!$A$3:$CQ$931,HLOOKUP(Feuil1!$F1783,Feuil2!$E$1:$DG$2,2,0),0))</f>
        <v>75.5</v>
      </c>
      <c r="K1783" s="12">
        <f>IF(ISBLANK(VLOOKUP($H1783*100+K$2,Feuil2!$A$3:$CQ$931,HLOOKUP(Feuil1!$F1783,Feuil2!$E$1:$DG$2,2,0),0)),"",VLOOKUP($H1783*100+K$2,Feuil2!$A$3:$CQ$931,HLOOKUP(Feuil1!$F1783,Feuil2!$E$1:$DG$2,2,0),0))</f>
        <v>51.5</v>
      </c>
      <c r="L1783" s="12">
        <f>IF(ISBLANK(VLOOKUP($H1783*100+L$2,Feuil2!$A$3:$CQ$931,HLOOKUP(Feuil1!$F1783,Feuil2!$E$1:$DG$2,2,0),0)),"",VLOOKUP($H1783*100+L$2,Feuil2!$A$3:$CQ$931,HLOOKUP(Feuil1!$F1783,Feuil2!$E$1:$DG$2,2,0),0))</f>
        <v>134</v>
      </c>
      <c r="M1783" s="12">
        <f>IF(ISBLANK(VLOOKUP($H1783*100+M$2,Feuil2!$A$3:$CQ$931,HLOOKUP(Feuil1!$F1783,Feuil2!$E$1:$DG$2,2,0),0)),"",VLOOKUP($H1783*100+M$2,Feuil2!$A$3:$CQ$931,HLOOKUP(Feuil1!$F1783,Feuil2!$E$1:$DG$2,2,0),0))</f>
        <v>95.6</v>
      </c>
      <c r="N1783" s="12">
        <f>IF(ISBLANK(VLOOKUP($H1783*100+N$2,Feuil2!$A$3:$CQ$931,HLOOKUP(Feuil1!$F1783,Feuil2!$E$1:$DG$2,2,0),0)),"",VLOOKUP($H1783*100+N$2,Feuil2!$A$3:$CQ$931,HLOOKUP(Feuil1!$F1783,Feuil2!$E$1:$DG$2,2,0),0))</f>
        <v>20.3</v>
      </c>
      <c r="O1783" s="12">
        <f>IF(ISBLANK(VLOOKUP($H1783*100+O$2,Feuil2!$A$3:$CQ$931,HLOOKUP(Feuil1!$F1783,Feuil2!$E$1:$DG$2,2,0),0)),"",VLOOKUP($H1783*100+O$2,Feuil2!$A$3:$CQ$931,HLOOKUP(Feuil1!$F1783,Feuil2!$E$1:$DG$2,2,0),0))</f>
        <v>18.899999999999999</v>
      </c>
      <c r="P1783" s="12">
        <f>IF(ISBLANK(VLOOKUP($H1783*100+P$2,Feuil2!$A$3:$CQ$931,HLOOKUP(Feuil1!$F1783,Feuil2!$E$1:$DG$2,2,0),0)),"",VLOOKUP($H1783*100+P$2,Feuil2!$A$3:$CQ$931,HLOOKUP(Feuil1!$F1783,Feuil2!$E$1:$DG$2,2,0),0))</f>
        <v>2.2000000000000002</v>
      </c>
      <c r="Q1783" s="12">
        <f>IF(ISBLANK(VLOOKUP($H1783*100+Q$2,Feuil2!$A$3:$CQ$931,HLOOKUP(Feuil1!$F1783,Feuil2!$E$1:$DG$2,2,0),0)),"",VLOOKUP($H1783*100+Q$2,Feuil2!$A$3:$CQ$931,HLOOKUP(Feuil1!$F1783,Feuil2!$E$1:$DG$2,2,0),0))</f>
        <v>18.7</v>
      </c>
      <c r="R1783" s="12">
        <f>IF(ISBLANK(VLOOKUP($H1783*100+R$2,Feuil2!$A$3:$CQ$931,HLOOKUP(Feuil1!$F1783,Feuil2!$E$1:$DG$2,2,0),0)),"",VLOOKUP($H1783*100+R$2,Feuil2!$A$3:$CQ$931,HLOOKUP(Feuil1!$F1783,Feuil2!$E$1:$DG$2,2,0),0))</f>
        <v>0</v>
      </c>
      <c r="S1783" s="12">
        <f>IF(ISBLANK(VLOOKUP($H1783*100+S$2,Feuil2!$A$3:$CQ$931,HLOOKUP(Feuil1!$F1783,Feuil2!$E$1:$DG$2,2,0),0)),"",VLOOKUP($H1783*100+S$2,Feuil2!$A$3:$CQ$931,HLOOKUP(Feuil1!$F1783,Feuil2!$E$1:$DG$2,2,0),0))</f>
        <v>0</v>
      </c>
      <c r="T1783" s="12">
        <f>IF(ISBLANK(VLOOKUP($H1783*100+T$2,Feuil2!$A$3:$CQ$931,HLOOKUP(Feuil1!$F1783,Feuil2!$E$1:$DG$2,2,0),0)),"",VLOOKUP($H1783*100+T$2,Feuil2!$A$3:$CQ$931,HLOOKUP(Feuil1!$F1783,Feuil2!$E$1:$DG$2,2,0),0))</f>
        <v>0</v>
      </c>
      <c r="U1783" s="12">
        <f t="shared" si="49"/>
        <v>429.89999999999992</v>
      </c>
    </row>
    <row r="1784" spans="1:21" x14ac:dyDescent="0.35">
      <c r="A1784" s="42" t="s">
        <v>65</v>
      </c>
      <c r="B1784" s="8" t="s">
        <v>66</v>
      </c>
      <c r="F1784" s="10">
        <v>6405</v>
      </c>
      <c r="G1784" s="5" t="s">
        <v>178</v>
      </c>
      <c r="H1784" s="11">
        <v>2001</v>
      </c>
      <c r="I1784" s="12">
        <f>IF(ISBLANK(VLOOKUP($H1784*100+I$2,Feuil2!$A$3:$CQ$931,HLOOKUP(Feuil1!$F1784,Feuil2!$E$1:$DG$2,2,0),0)),"",VLOOKUP($H1784*100+I$2,Feuil2!$A$3:$CQ$931,HLOOKUP(Feuil1!$F1784,Feuil2!$E$1:$DG$2,2,0),0))</f>
        <v>21.3</v>
      </c>
      <c r="J1784" s="12">
        <f>IF(ISBLANK(VLOOKUP($H1784*100+J$2,Feuil2!$A$3:$CQ$931,HLOOKUP(Feuil1!$F1784,Feuil2!$E$1:$DG$2,2,0),0)),"",VLOOKUP($H1784*100+J$2,Feuil2!$A$3:$CQ$931,HLOOKUP(Feuil1!$F1784,Feuil2!$E$1:$DG$2,2,0),0))</f>
        <v>0</v>
      </c>
      <c r="K1784" s="12">
        <f>IF(ISBLANK(VLOOKUP($H1784*100+K$2,Feuil2!$A$3:$CQ$931,HLOOKUP(Feuil1!$F1784,Feuil2!$E$1:$DG$2,2,0),0)),"",VLOOKUP($H1784*100+K$2,Feuil2!$A$3:$CQ$931,HLOOKUP(Feuil1!$F1784,Feuil2!$E$1:$DG$2,2,0),0))</f>
        <v>16.600000000000001</v>
      </c>
      <c r="L1784" s="12">
        <f>IF(ISBLANK(VLOOKUP($H1784*100+L$2,Feuil2!$A$3:$CQ$931,HLOOKUP(Feuil1!$F1784,Feuil2!$E$1:$DG$2,2,0),0)),"",VLOOKUP($H1784*100+L$2,Feuil2!$A$3:$CQ$931,HLOOKUP(Feuil1!$F1784,Feuil2!$E$1:$DG$2,2,0),0))</f>
        <v>147.30000000000001</v>
      </c>
      <c r="M1784" s="12">
        <f>IF(ISBLANK(VLOOKUP($H1784*100+M$2,Feuil2!$A$3:$CQ$931,HLOOKUP(Feuil1!$F1784,Feuil2!$E$1:$DG$2,2,0),0)),"",VLOOKUP($H1784*100+M$2,Feuil2!$A$3:$CQ$931,HLOOKUP(Feuil1!$F1784,Feuil2!$E$1:$DG$2,2,0),0))</f>
        <v>0</v>
      </c>
      <c r="N1784" s="12">
        <f>IF(ISBLANK(VLOOKUP($H1784*100+N$2,Feuil2!$A$3:$CQ$931,HLOOKUP(Feuil1!$F1784,Feuil2!$E$1:$DG$2,2,0),0)),"",VLOOKUP($H1784*100+N$2,Feuil2!$A$3:$CQ$931,HLOOKUP(Feuil1!$F1784,Feuil2!$E$1:$DG$2,2,0),0))</f>
        <v>6.4</v>
      </c>
      <c r="O1784" s="12">
        <f>IF(ISBLANK(VLOOKUP($H1784*100+O$2,Feuil2!$A$3:$CQ$931,HLOOKUP(Feuil1!$F1784,Feuil2!$E$1:$DG$2,2,0),0)),"",VLOOKUP($H1784*100+O$2,Feuil2!$A$3:$CQ$931,HLOOKUP(Feuil1!$F1784,Feuil2!$E$1:$DG$2,2,0),0))</f>
        <v>70.400000000000006</v>
      </c>
      <c r="P1784" s="12">
        <f>IF(ISBLANK(VLOOKUP($H1784*100+P$2,Feuil2!$A$3:$CQ$931,HLOOKUP(Feuil1!$F1784,Feuil2!$E$1:$DG$2,2,0),0)),"",VLOOKUP($H1784*100+P$2,Feuil2!$A$3:$CQ$931,HLOOKUP(Feuil1!$F1784,Feuil2!$E$1:$DG$2,2,0),0))</f>
        <v>126.6</v>
      </c>
      <c r="Q1784" s="12">
        <f>IF(ISBLANK(VLOOKUP($H1784*100+Q$2,Feuil2!$A$3:$CQ$931,HLOOKUP(Feuil1!$F1784,Feuil2!$E$1:$DG$2,2,0),0)),"",VLOOKUP($H1784*100+Q$2,Feuil2!$A$3:$CQ$931,HLOOKUP(Feuil1!$F1784,Feuil2!$E$1:$DG$2,2,0),0))</f>
        <v>47.6</v>
      </c>
      <c r="R1784" s="12">
        <f>IF(ISBLANK(VLOOKUP($H1784*100+R$2,Feuil2!$A$3:$CQ$931,HLOOKUP(Feuil1!$F1784,Feuil2!$E$1:$DG$2,2,0),0)),"",VLOOKUP($H1784*100+R$2,Feuil2!$A$3:$CQ$931,HLOOKUP(Feuil1!$F1784,Feuil2!$E$1:$DG$2,2,0),0))</f>
        <v>1.4</v>
      </c>
      <c r="S1784" s="12">
        <f>IF(ISBLANK(VLOOKUP($H1784*100+S$2,Feuil2!$A$3:$CQ$931,HLOOKUP(Feuil1!$F1784,Feuil2!$E$1:$DG$2,2,0),0)),"",VLOOKUP($H1784*100+S$2,Feuil2!$A$3:$CQ$931,HLOOKUP(Feuil1!$F1784,Feuil2!$E$1:$DG$2,2,0),0))</f>
        <v>0</v>
      </c>
      <c r="T1784" s="12">
        <f>IF(ISBLANK(VLOOKUP($H1784*100+T$2,Feuil2!$A$3:$CQ$931,HLOOKUP(Feuil1!$F1784,Feuil2!$E$1:$DG$2,2,0),0)),"",VLOOKUP($H1784*100+T$2,Feuil2!$A$3:$CQ$931,HLOOKUP(Feuil1!$F1784,Feuil2!$E$1:$DG$2,2,0),0))</f>
        <v>0</v>
      </c>
      <c r="U1784" s="12">
        <f t="shared" si="49"/>
        <v>437.6</v>
      </c>
    </row>
    <row r="1785" spans="1:21" x14ac:dyDescent="0.35">
      <c r="A1785" s="42" t="s">
        <v>65</v>
      </c>
      <c r="B1785" s="8" t="s">
        <v>66</v>
      </c>
      <c r="F1785" s="10">
        <v>6405</v>
      </c>
      <c r="G1785" s="5" t="s">
        <v>178</v>
      </c>
      <c r="H1785" s="11">
        <v>2002</v>
      </c>
      <c r="I1785" s="12">
        <f>IF(ISBLANK(VLOOKUP($H1785*100+I$2,Feuil2!$A$3:$CQ$931,HLOOKUP(Feuil1!$F1785,Feuil2!$E$1:$DG$2,2,0),0)),"",VLOOKUP($H1785*100+I$2,Feuil2!$A$3:$CQ$931,HLOOKUP(Feuil1!$F1785,Feuil2!$E$1:$DG$2,2,0),0))</f>
        <v>0</v>
      </c>
      <c r="J1785" s="12">
        <f>IF(ISBLANK(VLOOKUP($H1785*100+J$2,Feuil2!$A$3:$CQ$931,HLOOKUP(Feuil1!$F1785,Feuil2!$E$1:$DG$2,2,0),0)),"",VLOOKUP($H1785*100+J$2,Feuil2!$A$3:$CQ$931,HLOOKUP(Feuil1!$F1785,Feuil2!$E$1:$DG$2,2,0),0))</f>
        <v>65.7</v>
      </c>
      <c r="K1785" s="12">
        <f>IF(ISBLANK(VLOOKUP($H1785*100+K$2,Feuil2!$A$3:$CQ$931,HLOOKUP(Feuil1!$F1785,Feuil2!$E$1:$DG$2,2,0),0)),"",VLOOKUP($H1785*100+K$2,Feuil2!$A$3:$CQ$931,HLOOKUP(Feuil1!$F1785,Feuil2!$E$1:$DG$2,2,0),0))</f>
        <v>182.6</v>
      </c>
      <c r="L1785" s="12">
        <f>IF(ISBLANK(VLOOKUP($H1785*100+L$2,Feuil2!$A$3:$CQ$931,HLOOKUP(Feuil1!$F1785,Feuil2!$E$1:$DG$2,2,0),0)),"",VLOOKUP($H1785*100+L$2,Feuil2!$A$3:$CQ$931,HLOOKUP(Feuil1!$F1785,Feuil2!$E$1:$DG$2,2,0),0))</f>
        <v>46.9</v>
      </c>
      <c r="M1785" s="12">
        <f>IF(ISBLANK(VLOOKUP($H1785*100+M$2,Feuil2!$A$3:$CQ$931,HLOOKUP(Feuil1!$F1785,Feuil2!$E$1:$DG$2,2,0),0)),"",VLOOKUP($H1785*100+M$2,Feuil2!$A$3:$CQ$931,HLOOKUP(Feuil1!$F1785,Feuil2!$E$1:$DG$2,2,0),0))</f>
        <v>86</v>
      </c>
      <c r="N1785" s="12">
        <f>IF(ISBLANK(VLOOKUP($H1785*100+N$2,Feuil2!$A$3:$CQ$931,HLOOKUP(Feuil1!$F1785,Feuil2!$E$1:$DG$2,2,0),0)),"",VLOOKUP($H1785*100+N$2,Feuil2!$A$3:$CQ$931,HLOOKUP(Feuil1!$F1785,Feuil2!$E$1:$DG$2,2,0),0))</f>
        <v>57.7</v>
      </c>
      <c r="O1785" s="12">
        <f>IF(ISBLANK(VLOOKUP($H1785*100+O$2,Feuil2!$A$3:$CQ$931,HLOOKUP(Feuil1!$F1785,Feuil2!$E$1:$DG$2,2,0),0)),"",VLOOKUP($H1785*100+O$2,Feuil2!$A$3:$CQ$931,HLOOKUP(Feuil1!$F1785,Feuil2!$E$1:$DG$2,2,0),0))</f>
        <v>105.4</v>
      </c>
      <c r="P1785" s="12">
        <f>IF(ISBLANK(VLOOKUP($H1785*100+P$2,Feuil2!$A$3:$CQ$931,HLOOKUP(Feuil1!$F1785,Feuil2!$E$1:$DG$2,2,0),0)),"",VLOOKUP($H1785*100+P$2,Feuil2!$A$3:$CQ$931,HLOOKUP(Feuil1!$F1785,Feuil2!$E$1:$DG$2,2,0),0))</f>
        <v>72.599999999999994</v>
      </c>
      <c r="Q1785" s="12">
        <f>IF(ISBLANK(VLOOKUP($H1785*100+Q$2,Feuil2!$A$3:$CQ$931,HLOOKUP(Feuil1!$F1785,Feuil2!$E$1:$DG$2,2,0),0)),"",VLOOKUP($H1785*100+Q$2,Feuil2!$A$3:$CQ$931,HLOOKUP(Feuil1!$F1785,Feuil2!$E$1:$DG$2,2,0),0))</f>
        <v>38</v>
      </c>
      <c r="R1785" s="12">
        <f>IF(ISBLANK(VLOOKUP($H1785*100+R$2,Feuil2!$A$3:$CQ$931,HLOOKUP(Feuil1!$F1785,Feuil2!$E$1:$DG$2,2,0),0)),"",VLOOKUP($H1785*100+R$2,Feuil2!$A$3:$CQ$931,HLOOKUP(Feuil1!$F1785,Feuil2!$E$1:$DG$2,2,0),0))</f>
        <v>15</v>
      </c>
      <c r="S1785" s="12">
        <f>IF(ISBLANK(VLOOKUP($H1785*100+S$2,Feuil2!$A$3:$CQ$931,HLOOKUP(Feuil1!$F1785,Feuil2!$E$1:$DG$2,2,0),0)),"",VLOOKUP($H1785*100+S$2,Feuil2!$A$3:$CQ$931,HLOOKUP(Feuil1!$F1785,Feuil2!$E$1:$DG$2,2,0),0))</f>
        <v>0</v>
      </c>
      <c r="T1785" s="12">
        <f>IF(ISBLANK(VLOOKUP($H1785*100+T$2,Feuil2!$A$3:$CQ$931,HLOOKUP(Feuil1!$F1785,Feuil2!$E$1:$DG$2,2,0),0)),"",VLOOKUP($H1785*100+T$2,Feuil2!$A$3:$CQ$931,HLOOKUP(Feuil1!$F1785,Feuil2!$E$1:$DG$2,2,0),0))</f>
        <v>9.9</v>
      </c>
      <c r="U1785" s="12">
        <f t="shared" si="49"/>
        <v>679.8</v>
      </c>
    </row>
    <row r="1786" spans="1:21" x14ac:dyDescent="0.35">
      <c r="A1786" s="42" t="s">
        <v>65</v>
      </c>
      <c r="B1786" s="8" t="s">
        <v>66</v>
      </c>
      <c r="F1786" s="10">
        <v>6405</v>
      </c>
      <c r="G1786" s="5" t="s">
        <v>178</v>
      </c>
      <c r="H1786" s="11">
        <v>2003</v>
      </c>
      <c r="I1786" s="12">
        <f>IF(ISBLANK(VLOOKUP($H1786*100+I$2,Feuil2!$A$3:$CQ$931,HLOOKUP(Feuil1!$F1786,Feuil2!$E$1:$DG$2,2,0),0)),"",VLOOKUP($H1786*100+I$2,Feuil2!$A$3:$CQ$931,HLOOKUP(Feuil1!$F1786,Feuil2!$E$1:$DG$2,2,0),0))</f>
        <v>0</v>
      </c>
      <c r="J1786" s="12">
        <f>IF(ISBLANK(VLOOKUP($H1786*100+J$2,Feuil2!$A$3:$CQ$931,HLOOKUP(Feuil1!$F1786,Feuil2!$E$1:$DG$2,2,0),0)),"",VLOOKUP($H1786*100+J$2,Feuil2!$A$3:$CQ$931,HLOOKUP(Feuil1!$F1786,Feuil2!$E$1:$DG$2,2,0),0))</f>
        <v>164.5</v>
      </c>
      <c r="K1786" s="12">
        <f>IF(ISBLANK(VLOOKUP($H1786*100+K$2,Feuil2!$A$3:$CQ$931,HLOOKUP(Feuil1!$F1786,Feuil2!$E$1:$DG$2,2,0),0)),"",VLOOKUP($H1786*100+K$2,Feuil2!$A$3:$CQ$931,HLOOKUP(Feuil1!$F1786,Feuil2!$E$1:$DG$2,2,0),0))</f>
        <v>105.6</v>
      </c>
      <c r="L1786" s="12">
        <f>IF(ISBLANK(VLOOKUP($H1786*100+L$2,Feuil2!$A$3:$CQ$931,HLOOKUP(Feuil1!$F1786,Feuil2!$E$1:$DG$2,2,0),0)),"",VLOOKUP($H1786*100+L$2,Feuil2!$A$3:$CQ$931,HLOOKUP(Feuil1!$F1786,Feuil2!$E$1:$DG$2,2,0),0))</f>
        <v>144.69999999999999</v>
      </c>
      <c r="M1786" s="12">
        <f>IF(ISBLANK(VLOOKUP($H1786*100+M$2,Feuil2!$A$3:$CQ$931,HLOOKUP(Feuil1!$F1786,Feuil2!$E$1:$DG$2,2,0),0)),"",VLOOKUP($H1786*100+M$2,Feuil2!$A$3:$CQ$931,HLOOKUP(Feuil1!$F1786,Feuil2!$E$1:$DG$2,2,0),0))</f>
        <v>32.6</v>
      </c>
      <c r="N1786" s="12">
        <f>IF(ISBLANK(VLOOKUP($H1786*100+N$2,Feuil2!$A$3:$CQ$931,HLOOKUP(Feuil1!$F1786,Feuil2!$E$1:$DG$2,2,0),0)),"",VLOOKUP($H1786*100+N$2,Feuil2!$A$3:$CQ$931,HLOOKUP(Feuil1!$F1786,Feuil2!$E$1:$DG$2,2,0),0))</f>
        <v>46.9</v>
      </c>
      <c r="O1786" s="12">
        <f>IF(ISBLANK(VLOOKUP($H1786*100+O$2,Feuil2!$A$3:$CQ$931,HLOOKUP(Feuil1!$F1786,Feuil2!$E$1:$DG$2,2,0),0)),"",VLOOKUP($H1786*100+O$2,Feuil2!$A$3:$CQ$931,HLOOKUP(Feuil1!$F1786,Feuil2!$E$1:$DG$2,2,0),0))</f>
        <v>33.1</v>
      </c>
      <c r="P1786" s="12">
        <f>IF(ISBLANK(VLOOKUP($H1786*100+P$2,Feuil2!$A$3:$CQ$931,HLOOKUP(Feuil1!$F1786,Feuil2!$E$1:$DG$2,2,0),0)),"",VLOOKUP($H1786*100+P$2,Feuil2!$A$3:$CQ$931,HLOOKUP(Feuil1!$F1786,Feuil2!$E$1:$DG$2,2,0),0))</f>
        <v>45.4</v>
      </c>
      <c r="Q1786" s="12">
        <f>IF(ISBLANK(VLOOKUP($H1786*100+Q$2,Feuil2!$A$3:$CQ$931,HLOOKUP(Feuil1!$F1786,Feuil2!$E$1:$DG$2,2,0),0)),"",VLOOKUP($H1786*100+Q$2,Feuil2!$A$3:$CQ$931,HLOOKUP(Feuil1!$F1786,Feuil2!$E$1:$DG$2,2,0),0))</f>
        <v>55.7</v>
      </c>
      <c r="R1786" s="12">
        <f>IF(ISBLANK(VLOOKUP($H1786*100+R$2,Feuil2!$A$3:$CQ$931,HLOOKUP(Feuil1!$F1786,Feuil2!$E$1:$DG$2,2,0),0)),"",VLOOKUP($H1786*100+R$2,Feuil2!$A$3:$CQ$931,HLOOKUP(Feuil1!$F1786,Feuil2!$E$1:$DG$2,2,0),0))</f>
        <v>2.1</v>
      </c>
      <c r="S1786" s="12">
        <f>IF(ISBLANK(VLOOKUP($H1786*100+S$2,Feuil2!$A$3:$CQ$931,HLOOKUP(Feuil1!$F1786,Feuil2!$E$1:$DG$2,2,0),0)),"",VLOOKUP($H1786*100+S$2,Feuil2!$A$3:$CQ$931,HLOOKUP(Feuil1!$F1786,Feuil2!$E$1:$DG$2,2,0),0))</f>
        <v>2</v>
      </c>
      <c r="T1786" s="12">
        <f>IF(ISBLANK(VLOOKUP($H1786*100+T$2,Feuil2!$A$3:$CQ$931,HLOOKUP(Feuil1!$F1786,Feuil2!$E$1:$DG$2,2,0),0)),"",VLOOKUP($H1786*100+T$2,Feuil2!$A$3:$CQ$931,HLOOKUP(Feuil1!$F1786,Feuil2!$E$1:$DG$2,2,0),0))</f>
        <v>0</v>
      </c>
      <c r="U1786" s="12">
        <f t="shared" si="49"/>
        <v>632.6</v>
      </c>
    </row>
    <row r="1787" spans="1:21" x14ac:dyDescent="0.35">
      <c r="A1787" s="42" t="s">
        <v>65</v>
      </c>
      <c r="B1787" s="8" t="s">
        <v>66</v>
      </c>
      <c r="F1787" s="10">
        <v>6405</v>
      </c>
      <c r="G1787" s="5" t="s">
        <v>178</v>
      </c>
      <c r="H1787" s="11">
        <v>2004</v>
      </c>
      <c r="I1787" s="12">
        <f>IF(ISBLANK(VLOOKUP($H1787*100+I$2,Feuil2!$A$3:$CQ$931,HLOOKUP(Feuil1!$F1787,Feuil2!$E$1:$DG$2,2,0),0)),"",VLOOKUP($H1787*100+I$2,Feuil2!$A$3:$CQ$931,HLOOKUP(Feuil1!$F1787,Feuil2!$E$1:$DG$2,2,0),0))</f>
        <v>2</v>
      </c>
      <c r="J1787" s="12">
        <f>IF(ISBLANK(VLOOKUP($H1787*100+J$2,Feuil2!$A$3:$CQ$931,HLOOKUP(Feuil1!$F1787,Feuil2!$E$1:$DG$2,2,0),0)),"",VLOOKUP($H1787*100+J$2,Feuil2!$A$3:$CQ$931,HLOOKUP(Feuil1!$F1787,Feuil2!$E$1:$DG$2,2,0),0))</f>
        <v>79.3</v>
      </c>
      <c r="K1787" s="12">
        <f>IF(ISBLANK(VLOOKUP($H1787*100+K$2,Feuil2!$A$3:$CQ$931,HLOOKUP(Feuil1!$F1787,Feuil2!$E$1:$DG$2,2,0),0)),"",VLOOKUP($H1787*100+K$2,Feuil2!$A$3:$CQ$931,HLOOKUP(Feuil1!$F1787,Feuil2!$E$1:$DG$2,2,0),0))</f>
        <v>40.4</v>
      </c>
      <c r="L1787" s="12">
        <f>IF(ISBLANK(VLOOKUP($H1787*100+L$2,Feuil2!$A$3:$CQ$931,HLOOKUP(Feuil1!$F1787,Feuil2!$E$1:$DG$2,2,0),0)),"",VLOOKUP($H1787*100+L$2,Feuil2!$A$3:$CQ$931,HLOOKUP(Feuil1!$F1787,Feuil2!$E$1:$DG$2,2,0),0))</f>
        <v>56.5</v>
      </c>
      <c r="M1787" s="12">
        <f>IF(ISBLANK(VLOOKUP($H1787*100+M$2,Feuil2!$A$3:$CQ$931,HLOOKUP(Feuil1!$F1787,Feuil2!$E$1:$DG$2,2,0),0)),"",VLOOKUP($H1787*100+M$2,Feuil2!$A$3:$CQ$931,HLOOKUP(Feuil1!$F1787,Feuil2!$E$1:$DG$2,2,0),0))</f>
        <v>0</v>
      </c>
      <c r="N1787" s="12">
        <f>IF(ISBLANK(VLOOKUP($H1787*100+N$2,Feuil2!$A$3:$CQ$931,HLOOKUP(Feuil1!$F1787,Feuil2!$E$1:$DG$2,2,0),0)),"",VLOOKUP($H1787*100+N$2,Feuil2!$A$3:$CQ$931,HLOOKUP(Feuil1!$F1787,Feuil2!$E$1:$DG$2,2,0),0))</f>
        <v>53.6</v>
      </c>
      <c r="O1787" s="12">
        <f>IF(ISBLANK(VLOOKUP($H1787*100+O$2,Feuil2!$A$3:$CQ$931,HLOOKUP(Feuil1!$F1787,Feuil2!$E$1:$DG$2,2,0),0)),"",VLOOKUP($H1787*100+O$2,Feuil2!$A$3:$CQ$931,HLOOKUP(Feuil1!$F1787,Feuil2!$E$1:$DG$2,2,0),0))</f>
        <v>43.9</v>
      </c>
      <c r="P1787" s="12">
        <f>IF(ISBLANK(VLOOKUP($H1787*100+P$2,Feuil2!$A$3:$CQ$931,HLOOKUP(Feuil1!$F1787,Feuil2!$E$1:$DG$2,2,0),0)),"",VLOOKUP($H1787*100+P$2,Feuil2!$A$3:$CQ$931,HLOOKUP(Feuil1!$F1787,Feuil2!$E$1:$DG$2,2,0),0))</f>
        <v>1.8</v>
      </c>
      <c r="Q1787" s="12">
        <f>IF(ISBLANK(VLOOKUP($H1787*100+Q$2,Feuil2!$A$3:$CQ$931,HLOOKUP(Feuil1!$F1787,Feuil2!$E$1:$DG$2,2,0),0)),"",VLOOKUP($H1787*100+Q$2,Feuil2!$A$3:$CQ$931,HLOOKUP(Feuil1!$F1787,Feuil2!$E$1:$DG$2,2,0),0))</f>
        <v>2.5</v>
      </c>
      <c r="R1787" s="12">
        <f>IF(ISBLANK(VLOOKUP($H1787*100+R$2,Feuil2!$A$3:$CQ$931,HLOOKUP(Feuil1!$F1787,Feuil2!$E$1:$DG$2,2,0),0)),"",VLOOKUP($H1787*100+R$2,Feuil2!$A$3:$CQ$931,HLOOKUP(Feuil1!$F1787,Feuil2!$E$1:$DG$2,2,0),0))</f>
        <v>80.5</v>
      </c>
      <c r="S1787" s="12">
        <f>IF(ISBLANK(VLOOKUP($H1787*100+S$2,Feuil2!$A$3:$CQ$931,HLOOKUP(Feuil1!$F1787,Feuil2!$E$1:$DG$2,2,0),0)),"",VLOOKUP($H1787*100+S$2,Feuil2!$A$3:$CQ$931,HLOOKUP(Feuil1!$F1787,Feuil2!$E$1:$DG$2,2,0),0))</f>
        <v>0</v>
      </c>
      <c r="T1787" s="12">
        <f>IF(ISBLANK(VLOOKUP($H1787*100+T$2,Feuil2!$A$3:$CQ$931,HLOOKUP(Feuil1!$F1787,Feuil2!$E$1:$DG$2,2,0),0)),"",VLOOKUP($H1787*100+T$2,Feuil2!$A$3:$CQ$931,HLOOKUP(Feuil1!$F1787,Feuil2!$E$1:$DG$2,2,0),0))</f>
        <v>0</v>
      </c>
      <c r="U1787" s="12">
        <f t="shared" si="49"/>
        <v>360.5</v>
      </c>
    </row>
    <row r="1788" spans="1:21" x14ac:dyDescent="0.35">
      <c r="A1788" s="42" t="s">
        <v>65</v>
      </c>
      <c r="B1788" s="8" t="s">
        <v>66</v>
      </c>
      <c r="F1788" s="10">
        <v>6405</v>
      </c>
      <c r="G1788" s="5" t="s">
        <v>178</v>
      </c>
      <c r="H1788" s="11">
        <v>2005</v>
      </c>
      <c r="I1788" s="12">
        <f>IF(ISBLANK(VLOOKUP($H1788*100+I$2,Feuil2!$A$3:$CQ$931,HLOOKUP(Feuil1!$F1788,Feuil2!$E$1:$DG$2,2,0),0)),"",VLOOKUP($H1788*100+I$2,Feuil2!$A$3:$CQ$931,HLOOKUP(Feuil1!$F1788,Feuil2!$E$1:$DG$2,2,0),0))</f>
        <v>0.2</v>
      </c>
      <c r="J1788" s="12">
        <f>IF(ISBLANK(VLOOKUP($H1788*100+J$2,Feuil2!$A$3:$CQ$931,HLOOKUP(Feuil1!$F1788,Feuil2!$E$1:$DG$2,2,0),0)),"",VLOOKUP($H1788*100+J$2,Feuil2!$A$3:$CQ$931,HLOOKUP(Feuil1!$F1788,Feuil2!$E$1:$DG$2,2,0),0))</f>
        <v>55.7</v>
      </c>
      <c r="K1788" s="12">
        <f>IF(ISBLANK(VLOOKUP($H1788*100+K$2,Feuil2!$A$3:$CQ$931,HLOOKUP(Feuil1!$F1788,Feuil2!$E$1:$DG$2,2,0),0)),"",VLOOKUP($H1788*100+K$2,Feuil2!$A$3:$CQ$931,HLOOKUP(Feuil1!$F1788,Feuil2!$E$1:$DG$2,2,0),0))</f>
        <v>119.2</v>
      </c>
      <c r="L1788" s="12">
        <f>IF(ISBLANK(VLOOKUP($H1788*100+L$2,Feuil2!$A$3:$CQ$931,HLOOKUP(Feuil1!$F1788,Feuil2!$E$1:$DG$2,2,0),0)),"",VLOOKUP($H1788*100+L$2,Feuil2!$A$3:$CQ$931,HLOOKUP(Feuil1!$F1788,Feuil2!$E$1:$DG$2,2,0),0))</f>
        <v>52.1</v>
      </c>
      <c r="M1788" s="12">
        <f>IF(ISBLANK(VLOOKUP($H1788*100+M$2,Feuil2!$A$3:$CQ$931,HLOOKUP(Feuil1!$F1788,Feuil2!$E$1:$DG$2,2,0),0)),"",VLOOKUP($H1788*100+M$2,Feuil2!$A$3:$CQ$931,HLOOKUP(Feuil1!$F1788,Feuil2!$E$1:$DG$2,2,0),0))</f>
        <v>119</v>
      </c>
      <c r="N1788" s="12">
        <f>IF(ISBLANK(VLOOKUP($H1788*100+N$2,Feuil2!$A$3:$CQ$931,HLOOKUP(Feuil1!$F1788,Feuil2!$E$1:$DG$2,2,0),0)),"",VLOOKUP($H1788*100+N$2,Feuil2!$A$3:$CQ$931,HLOOKUP(Feuil1!$F1788,Feuil2!$E$1:$DG$2,2,0),0))</f>
        <v>135.4</v>
      </c>
      <c r="O1788" s="12">
        <f>IF(ISBLANK(VLOOKUP($H1788*100+O$2,Feuil2!$A$3:$CQ$931,HLOOKUP(Feuil1!$F1788,Feuil2!$E$1:$DG$2,2,0),0)),"",VLOOKUP($H1788*100+O$2,Feuil2!$A$3:$CQ$931,HLOOKUP(Feuil1!$F1788,Feuil2!$E$1:$DG$2,2,0),0))</f>
        <v>70.400000000000006</v>
      </c>
      <c r="P1788" s="12">
        <f>IF(ISBLANK(VLOOKUP($H1788*100+P$2,Feuil2!$A$3:$CQ$931,HLOOKUP(Feuil1!$F1788,Feuil2!$E$1:$DG$2,2,0),0)),"",VLOOKUP($H1788*100+P$2,Feuil2!$A$3:$CQ$931,HLOOKUP(Feuil1!$F1788,Feuil2!$E$1:$DG$2,2,0),0))</f>
        <v>54.6</v>
      </c>
      <c r="Q1788" s="12">
        <f>IF(ISBLANK(VLOOKUP($H1788*100+Q$2,Feuil2!$A$3:$CQ$931,HLOOKUP(Feuil1!$F1788,Feuil2!$E$1:$DG$2,2,0),0)),"",VLOOKUP($H1788*100+Q$2,Feuil2!$A$3:$CQ$931,HLOOKUP(Feuil1!$F1788,Feuil2!$E$1:$DG$2,2,0),0))</f>
        <v>31.1</v>
      </c>
      <c r="R1788" s="12">
        <f>IF(ISBLANK(VLOOKUP($H1788*100+R$2,Feuil2!$A$3:$CQ$931,HLOOKUP(Feuil1!$F1788,Feuil2!$E$1:$DG$2,2,0),0)),"",VLOOKUP($H1788*100+R$2,Feuil2!$A$3:$CQ$931,HLOOKUP(Feuil1!$F1788,Feuil2!$E$1:$DG$2,2,0),0))</f>
        <v>21.5</v>
      </c>
      <c r="S1788" s="12">
        <f>IF(ISBLANK(VLOOKUP($H1788*100+S$2,Feuil2!$A$3:$CQ$931,HLOOKUP(Feuil1!$F1788,Feuil2!$E$1:$DG$2,2,0),0)),"",VLOOKUP($H1788*100+S$2,Feuil2!$A$3:$CQ$931,HLOOKUP(Feuil1!$F1788,Feuil2!$E$1:$DG$2,2,0),0))</f>
        <v>0</v>
      </c>
      <c r="T1788" s="12">
        <f>IF(ISBLANK(VLOOKUP($H1788*100+T$2,Feuil2!$A$3:$CQ$931,HLOOKUP(Feuil1!$F1788,Feuil2!$E$1:$DG$2,2,0),0)),"",VLOOKUP($H1788*100+T$2,Feuil2!$A$3:$CQ$931,HLOOKUP(Feuil1!$F1788,Feuil2!$E$1:$DG$2,2,0),0))</f>
        <v>0</v>
      </c>
      <c r="U1788" s="12">
        <f t="shared" si="49"/>
        <v>659.2</v>
      </c>
    </row>
    <row r="1789" spans="1:21" x14ac:dyDescent="0.35">
      <c r="A1789" s="42" t="s">
        <v>65</v>
      </c>
      <c r="B1789" s="8" t="s">
        <v>66</v>
      </c>
      <c r="F1789" s="10">
        <v>6405</v>
      </c>
      <c r="G1789" s="5" t="s">
        <v>178</v>
      </c>
      <c r="H1789" s="11">
        <v>2006</v>
      </c>
      <c r="I1789" s="12">
        <f>IF(ISBLANK(VLOOKUP($H1789*100+I$2,Feuil2!$A$3:$CQ$931,HLOOKUP(Feuil1!$F1789,Feuil2!$E$1:$DG$2,2,0),0)),"",VLOOKUP($H1789*100+I$2,Feuil2!$A$3:$CQ$931,HLOOKUP(Feuil1!$F1789,Feuil2!$E$1:$DG$2,2,0),0))</f>
        <v>5.6</v>
      </c>
      <c r="J1789" s="12">
        <f>IF(ISBLANK(VLOOKUP($H1789*100+J$2,Feuil2!$A$3:$CQ$931,HLOOKUP(Feuil1!$F1789,Feuil2!$E$1:$DG$2,2,0),0)),"",VLOOKUP($H1789*100+J$2,Feuil2!$A$3:$CQ$931,HLOOKUP(Feuil1!$F1789,Feuil2!$E$1:$DG$2,2,0),0))</f>
        <v>25.5</v>
      </c>
      <c r="K1789" s="12">
        <f>IF(ISBLANK(VLOOKUP($H1789*100+K$2,Feuil2!$A$3:$CQ$931,HLOOKUP(Feuil1!$F1789,Feuil2!$E$1:$DG$2,2,0),0)),"",VLOOKUP($H1789*100+K$2,Feuil2!$A$3:$CQ$931,HLOOKUP(Feuil1!$F1789,Feuil2!$E$1:$DG$2,2,0),0))</f>
        <v>37</v>
      </c>
      <c r="L1789" s="12">
        <f>IF(ISBLANK(VLOOKUP($H1789*100+L$2,Feuil2!$A$3:$CQ$931,HLOOKUP(Feuil1!$F1789,Feuil2!$E$1:$DG$2,2,0),0)),"",VLOOKUP($H1789*100+L$2,Feuil2!$A$3:$CQ$931,HLOOKUP(Feuil1!$F1789,Feuil2!$E$1:$DG$2,2,0),0))</f>
        <v>31.4</v>
      </c>
      <c r="M1789" s="12">
        <f>IF(ISBLANK(VLOOKUP($H1789*100+M$2,Feuil2!$A$3:$CQ$931,HLOOKUP(Feuil1!$F1789,Feuil2!$E$1:$DG$2,2,0),0)),"",VLOOKUP($H1789*100+M$2,Feuil2!$A$3:$CQ$931,HLOOKUP(Feuil1!$F1789,Feuil2!$E$1:$DG$2,2,0),0))</f>
        <v>80.8</v>
      </c>
      <c r="N1789" s="12">
        <f>IF(ISBLANK(VLOOKUP($H1789*100+N$2,Feuil2!$A$3:$CQ$931,HLOOKUP(Feuil1!$F1789,Feuil2!$E$1:$DG$2,2,0),0)),"",VLOOKUP($H1789*100+N$2,Feuil2!$A$3:$CQ$931,HLOOKUP(Feuil1!$F1789,Feuil2!$E$1:$DG$2,2,0),0))</f>
        <v>50.7</v>
      </c>
      <c r="O1789" s="12">
        <f>IF(ISBLANK(VLOOKUP($H1789*100+O$2,Feuil2!$A$3:$CQ$931,HLOOKUP(Feuil1!$F1789,Feuil2!$E$1:$DG$2,2,0),0)),"",VLOOKUP($H1789*100+O$2,Feuil2!$A$3:$CQ$931,HLOOKUP(Feuil1!$F1789,Feuil2!$E$1:$DG$2,2,0),0))</f>
        <v>35.1</v>
      </c>
      <c r="P1789" s="12">
        <f>IF(ISBLANK(VLOOKUP($H1789*100+P$2,Feuil2!$A$3:$CQ$931,HLOOKUP(Feuil1!$F1789,Feuil2!$E$1:$DG$2,2,0),0)),"",VLOOKUP($H1789*100+P$2,Feuil2!$A$3:$CQ$931,HLOOKUP(Feuil1!$F1789,Feuil2!$E$1:$DG$2,2,0),0))</f>
        <v>157.69999999999999</v>
      </c>
      <c r="Q1789" s="12">
        <f>IF(ISBLANK(VLOOKUP($H1789*100+Q$2,Feuil2!$A$3:$CQ$931,HLOOKUP(Feuil1!$F1789,Feuil2!$E$1:$DG$2,2,0),0)),"",VLOOKUP($H1789*100+Q$2,Feuil2!$A$3:$CQ$931,HLOOKUP(Feuil1!$F1789,Feuil2!$E$1:$DG$2,2,0),0))</f>
        <v>12.9</v>
      </c>
      <c r="R1789" s="12">
        <f>IF(ISBLANK(VLOOKUP($H1789*100+R$2,Feuil2!$A$3:$CQ$931,HLOOKUP(Feuil1!$F1789,Feuil2!$E$1:$DG$2,2,0),0)),"",VLOOKUP($H1789*100+R$2,Feuil2!$A$3:$CQ$931,HLOOKUP(Feuil1!$F1789,Feuil2!$E$1:$DG$2,2,0),0))</f>
        <v>0</v>
      </c>
      <c r="S1789" s="12">
        <f>IF(ISBLANK(VLOOKUP($H1789*100+S$2,Feuil2!$A$3:$CQ$931,HLOOKUP(Feuil1!$F1789,Feuil2!$E$1:$DG$2,2,0),0)),"",VLOOKUP($H1789*100+S$2,Feuil2!$A$3:$CQ$931,HLOOKUP(Feuil1!$F1789,Feuil2!$E$1:$DG$2,2,0),0))</f>
        <v>0</v>
      </c>
      <c r="T1789" s="12">
        <f>IF(ISBLANK(VLOOKUP($H1789*100+T$2,Feuil2!$A$3:$CQ$931,HLOOKUP(Feuil1!$F1789,Feuil2!$E$1:$DG$2,2,0),0)),"",VLOOKUP($H1789*100+T$2,Feuil2!$A$3:$CQ$931,HLOOKUP(Feuil1!$F1789,Feuil2!$E$1:$DG$2,2,0),0))</f>
        <v>0</v>
      </c>
      <c r="U1789" s="12">
        <f t="shared" si="49"/>
        <v>436.7</v>
      </c>
    </row>
    <row r="1790" spans="1:21" x14ac:dyDescent="0.35">
      <c r="A1790" s="42" t="s">
        <v>65</v>
      </c>
      <c r="B1790" s="8" t="s">
        <v>66</v>
      </c>
      <c r="F1790" s="10">
        <v>6405</v>
      </c>
      <c r="G1790" s="5" t="s">
        <v>178</v>
      </c>
      <c r="H1790" s="11">
        <v>2007</v>
      </c>
      <c r="I1790" s="12">
        <f>IF(ISBLANK(VLOOKUP($H1790*100+I$2,Feuil2!$A$3:$CQ$931,HLOOKUP(Feuil1!$F1790,Feuil2!$E$1:$DG$2,2,0),0)),"",VLOOKUP($H1790*100+I$2,Feuil2!$A$3:$CQ$931,HLOOKUP(Feuil1!$F1790,Feuil2!$E$1:$DG$2,2,0),0))</f>
        <v>8.1</v>
      </c>
      <c r="J1790" s="12">
        <f>IF(ISBLANK(VLOOKUP($H1790*100+J$2,Feuil2!$A$3:$CQ$931,HLOOKUP(Feuil1!$F1790,Feuil2!$E$1:$DG$2,2,0),0)),"",VLOOKUP($H1790*100+J$2,Feuil2!$A$3:$CQ$931,HLOOKUP(Feuil1!$F1790,Feuil2!$E$1:$DG$2,2,0),0))</f>
        <v>56.6</v>
      </c>
      <c r="K1790" s="12">
        <f>IF(ISBLANK(VLOOKUP($H1790*100+K$2,Feuil2!$A$3:$CQ$931,HLOOKUP(Feuil1!$F1790,Feuil2!$E$1:$DG$2,2,0),0)),"",VLOOKUP($H1790*100+K$2,Feuil2!$A$3:$CQ$931,HLOOKUP(Feuil1!$F1790,Feuil2!$E$1:$DG$2,2,0),0))</f>
        <v>34.5</v>
      </c>
      <c r="L1790" s="12">
        <f>IF(ISBLANK(VLOOKUP($H1790*100+L$2,Feuil2!$A$3:$CQ$931,HLOOKUP(Feuil1!$F1790,Feuil2!$E$1:$DG$2,2,0),0)),"",VLOOKUP($H1790*100+L$2,Feuil2!$A$3:$CQ$931,HLOOKUP(Feuil1!$F1790,Feuil2!$E$1:$DG$2,2,0),0))</f>
        <v>9</v>
      </c>
      <c r="M1790" s="12">
        <f>IF(ISBLANK(VLOOKUP($H1790*100+M$2,Feuil2!$A$3:$CQ$931,HLOOKUP(Feuil1!$F1790,Feuil2!$E$1:$DG$2,2,0),0)),"",VLOOKUP($H1790*100+M$2,Feuil2!$A$3:$CQ$931,HLOOKUP(Feuil1!$F1790,Feuil2!$E$1:$DG$2,2,0),0))</f>
        <v>67.3</v>
      </c>
      <c r="N1790" s="12">
        <f>IF(ISBLANK(VLOOKUP($H1790*100+N$2,Feuil2!$A$3:$CQ$931,HLOOKUP(Feuil1!$F1790,Feuil2!$E$1:$DG$2,2,0),0)),"",VLOOKUP($H1790*100+N$2,Feuil2!$A$3:$CQ$931,HLOOKUP(Feuil1!$F1790,Feuil2!$E$1:$DG$2,2,0),0))</f>
        <v>63.8</v>
      </c>
      <c r="O1790" s="12">
        <f>IF(ISBLANK(VLOOKUP($H1790*100+O$2,Feuil2!$A$3:$CQ$931,HLOOKUP(Feuil1!$F1790,Feuil2!$E$1:$DG$2,2,0),0)),"",VLOOKUP($H1790*100+O$2,Feuil2!$A$3:$CQ$931,HLOOKUP(Feuil1!$F1790,Feuil2!$E$1:$DG$2,2,0),0))</f>
        <v>18.8</v>
      </c>
      <c r="P1790" s="12">
        <f>IF(ISBLANK(VLOOKUP($H1790*100+P$2,Feuil2!$A$3:$CQ$931,HLOOKUP(Feuil1!$F1790,Feuil2!$E$1:$DG$2,2,0),0)),"",VLOOKUP($H1790*100+P$2,Feuil2!$A$3:$CQ$931,HLOOKUP(Feuil1!$F1790,Feuil2!$E$1:$DG$2,2,0),0))</f>
        <v>46.9</v>
      </c>
      <c r="Q1790" s="12">
        <f>IF(ISBLANK(VLOOKUP($H1790*100+Q$2,Feuil2!$A$3:$CQ$931,HLOOKUP(Feuil1!$F1790,Feuil2!$E$1:$DG$2,2,0),0)),"",VLOOKUP($H1790*100+Q$2,Feuil2!$A$3:$CQ$931,HLOOKUP(Feuil1!$F1790,Feuil2!$E$1:$DG$2,2,0),0))</f>
        <v>27.2</v>
      </c>
      <c r="R1790" s="12">
        <f>IF(ISBLANK(VLOOKUP($H1790*100+R$2,Feuil2!$A$3:$CQ$931,HLOOKUP(Feuil1!$F1790,Feuil2!$E$1:$DG$2,2,0),0)),"",VLOOKUP($H1790*100+R$2,Feuil2!$A$3:$CQ$931,HLOOKUP(Feuil1!$F1790,Feuil2!$E$1:$DG$2,2,0),0))</f>
        <v>0</v>
      </c>
      <c r="S1790" s="12">
        <f>IF(ISBLANK(VLOOKUP($H1790*100+S$2,Feuil2!$A$3:$CQ$931,HLOOKUP(Feuil1!$F1790,Feuil2!$E$1:$DG$2,2,0),0)),"",VLOOKUP($H1790*100+S$2,Feuil2!$A$3:$CQ$931,HLOOKUP(Feuil1!$F1790,Feuil2!$E$1:$DG$2,2,0),0))</f>
        <v>2.2000000000000002</v>
      </c>
      <c r="T1790" s="12">
        <f>IF(ISBLANK(VLOOKUP($H1790*100+T$2,Feuil2!$A$3:$CQ$931,HLOOKUP(Feuil1!$F1790,Feuil2!$E$1:$DG$2,2,0),0)),"",VLOOKUP($H1790*100+T$2,Feuil2!$A$3:$CQ$931,HLOOKUP(Feuil1!$F1790,Feuil2!$E$1:$DG$2,2,0),0))</f>
        <v>0</v>
      </c>
      <c r="U1790" s="12">
        <f t="shared" si="49"/>
        <v>334.4</v>
      </c>
    </row>
    <row r="1791" spans="1:21" x14ac:dyDescent="0.35">
      <c r="A1791" s="42" t="s">
        <v>65</v>
      </c>
      <c r="B1791" s="8" t="s">
        <v>66</v>
      </c>
      <c r="F1791" s="10">
        <v>6405</v>
      </c>
      <c r="G1791" s="5" t="s">
        <v>178</v>
      </c>
      <c r="H1791" s="11">
        <v>2008</v>
      </c>
      <c r="I1791" s="12">
        <f>IF(ISBLANK(VLOOKUP($H1791*100+I$2,Feuil2!$A$3:$CQ$931,HLOOKUP(Feuil1!$F1791,Feuil2!$E$1:$DG$2,2,0),0)),"",VLOOKUP($H1791*100+I$2,Feuil2!$A$3:$CQ$931,HLOOKUP(Feuil1!$F1791,Feuil2!$E$1:$DG$2,2,0),0))</f>
        <v>84.8</v>
      </c>
      <c r="J1791" s="12">
        <f>IF(ISBLANK(VLOOKUP($H1791*100+J$2,Feuil2!$A$3:$CQ$931,HLOOKUP(Feuil1!$F1791,Feuil2!$E$1:$DG$2,2,0),0)),"",VLOOKUP($H1791*100+J$2,Feuil2!$A$3:$CQ$931,HLOOKUP(Feuil1!$F1791,Feuil2!$E$1:$DG$2,2,0),0))</f>
        <v>124.6</v>
      </c>
      <c r="K1791" s="12">
        <f>IF(ISBLANK(VLOOKUP($H1791*100+K$2,Feuil2!$A$3:$CQ$931,HLOOKUP(Feuil1!$F1791,Feuil2!$E$1:$DG$2,2,0),0)),"",VLOOKUP($H1791*100+K$2,Feuil2!$A$3:$CQ$931,HLOOKUP(Feuil1!$F1791,Feuil2!$E$1:$DG$2,2,0),0))</f>
        <v>121.7</v>
      </c>
      <c r="L1791" s="12">
        <f>IF(ISBLANK(VLOOKUP($H1791*100+L$2,Feuil2!$A$3:$CQ$931,HLOOKUP(Feuil1!$F1791,Feuil2!$E$1:$DG$2,2,0),0)),"",VLOOKUP($H1791*100+L$2,Feuil2!$A$3:$CQ$931,HLOOKUP(Feuil1!$F1791,Feuil2!$E$1:$DG$2,2,0),0))</f>
        <v>147.30000000000001</v>
      </c>
      <c r="M1791" s="12">
        <f>IF(ISBLANK(VLOOKUP($H1791*100+M$2,Feuil2!$A$3:$CQ$931,HLOOKUP(Feuil1!$F1791,Feuil2!$E$1:$DG$2,2,0),0)),"",VLOOKUP($H1791*100+M$2,Feuil2!$A$3:$CQ$931,HLOOKUP(Feuil1!$F1791,Feuil2!$E$1:$DG$2,2,0),0))</f>
        <v>135.6</v>
      </c>
      <c r="N1791" s="12">
        <f>IF(ISBLANK(VLOOKUP($H1791*100+N$2,Feuil2!$A$3:$CQ$931,HLOOKUP(Feuil1!$F1791,Feuil2!$E$1:$DG$2,2,0),0)),"",VLOOKUP($H1791*100+N$2,Feuil2!$A$3:$CQ$931,HLOOKUP(Feuil1!$F1791,Feuil2!$E$1:$DG$2,2,0),0))</f>
        <v>98.7</v>
      </c>
      <c r="O1791" s="12">
        <f>IF(ISBLANK(VLOOKUP($H1791*100+O$2,Feuil2!$A$3:$CQ$931,HLOOKUP(Feuil1!$F1791,Feuil2!$E$1:$DG$2,2,0),0)),"",VLOOKUP($H1791*100+O$2,Feuil2!$A$3:$CQ$931,HLOOKUP(Feuil1!$F1791,Feuil2!$E$1:$DG$2,2,0),0))</f>
        <v>107</v>
      </c>
      <c r="P1791" s="12">
        <f>IF(ISBLANK(VLOOKUP($H1791*100+P$2,Feuil2!$A$3:$CQ$931,HLOOKUP(Feuil1!$F1791,Feuil2!$E$1:$DG$2,2,0),0)),"",VLOOKUP($H1791*100+P$2,Feuil2!$A$3:$CQ$931,HLOOKUP(Feuil1!$F1791,Feuil2!$E$1:$DG$2,2,0),0))</f>
        <v>14.8</v>
      </c>
      <c r="Q1791" s="12">
        <f>IF(ISBLANK(VLOOKUP($H1791*100+Q$2,Feuil2!$A$3:$CQ$931,HLOOKUP(Feuil1!$F1791,Feuil2!$E$1:$DG$2,2,0),0)),"",VLOOKUP($H1791*100+Q$2,Feuil2!$A$3:$CQ$931,HLOOKUP(Feuil1!$F1791,Feuil2!$E$1:$DG$2,2,0),0))</f>
        <v>13.4</v>
      </c>
      <c r="R1791" s="12">
        <f>IF(ISBLANK(VLOOKUP($H1791*100+R$2,Feuil2!$A$3:$CQ$931,HLOOKUP(Feuil1!$F1791,Feuil2!$E$1:$DG$2,2,0),0)),"",VLOOKUP($H1791*100+R$2,Feuil2!$A$3:$CQ$931,HLOOKUP(Feuil1!$F1791,Feuil2!$E$1:$DG$2,2,0),0))</f>
        <v>11.1</v>
      </c>
      <c r="S1791" s="12">
        <f>IF(ISBLANK(VLOOKUP($H1791*100+S$2,Feuil2!$A$3:$CQ$931,HLOOKUP(Feuil1!$F1791,Feuil2!$E$1:$DG$2,2,0),0)),"",VLOOKUP($H1791*100+S$2,Feuil2!$A$3:$CQ$931,HLOOKUP(Feuil1!$F1791,Feuil2!$E$1:$DG$2,2,0),0))</f>
        <v>2.2000000000000002</v>
      </c>
      <c r="T1791" s="12">
        <f>IF(ISBLANK(VLOOKUP($H1791*100+T$2,Feuil2!$A$3:$CQ$931,HLOOKUP(Feuil1!$F1791,Feuil2!$E$1:$DG$2,2,0),0)),"",VLOOKUP($H1791*100+T$2,Feuil2!$A$3:$CQ$931,HLOOKUP(Feuil1!$F1791,Feuil2!$E$1:$DG$2,2,0),0))</f>
        <v>0</v>
      </c>
      <c r="U1791" s="12">
        <f t="shared" si="49"/>
        <v>861.2</v>
      </c>
    </row>
    <row r="1792" spans="1:21" x14ac:dyDescent="0.35">
      <c r="A1792" s="42" t="s">
        <v>65</v>
      </c>
      <c r="B1792" s="8" t="s">
        <v>66</v>
      </c>
      <c r="F1792" s="10">
        <v>6405</v>
      </c>
      <c r="G1792" s="5" t="s">
        <v>178</v>
      </c>
      <c r="H1792" s="11">
        <v>2009</v>
      </c>
      <c r="I1792" s="12">
        <f>IF(ISBLANK(VLOOKUP($H1792*100+I$2,Feuil2!$A$3:$CQ$931,HLOOKUP(Feuil1!$F1792,Feuil2!$E$1:$DG$2,2,0),0)),"",VLOOKUP($H1792*100+I$2,Feuil2!$A$3:$CQ$931,HLOOKUP(Feuil1!$F1792,Feuil2!$E$1:$DG$2,2,0),0))</f>
        <v>80.3</v>
      </c>
      <c r="J1792" s="12">
        <f>IF(ISBLANK(VLOOKUP($H1792*100+J$2,Feuil2!$A$3:$CQ$931,HLOOKUP(Feuil1!$F1792,Feuil2!$E$1:$DG$2,2,0),0)),"",VLOOKUP($H1792*100+J$2,Feuil2!$A$3:$CQ$931,HLOOKUP(Feuil1!$F1792,Feuil2!$E$1:$DG$2,2,0),0))</f>
        <v>6</v>
      </c>
      <c r="K1792" s="12">
        <f>IF(ISBLANK(VLOOKUP($H1792*100+K$2,Feuil2!$A$3:$CQ$931,HLOOKUP(Feuil1!$F1792,Feuil2!$E$1:$DG$2,2,0),0)),"",VLOOKUP($H1792*100+K$2,Feuil2!$A$3:$CQ$931,HLOOKUP(Feuil1!$F1792,Feuil2!$E$1:$DG$2,2,0),0))</f>
        <v>41.8</v>
      </c>
      <c r="L1792" s="12">
        <f>IF(ISBLANK(VLOOKUP($H1792*100+L$2,Feuil2!$A$3:$CQ$931,HLOOKUP(Feuil1!$F1792,Feuil2!$E$1:$DG$2,2,0),0)),"",VLOOKUP($H1792*100+L$2,Feuil2!$A$3:$CQ$931,HLOOKUP(Feuil1!$F1792,Feuil2!$E$1:$DG$2,2,0),0))</f>
        <v>148.1</v>
      </c>
      <c r="M1792" s="12">
        <f>IF(ISBLANK(VLOOKUP($H1792*100+M$2,Feuil2!$A$3:$CQ$931,HLOOKUP(Feuil1!$F1792,Feuil2!$E$1:$DG$2,2,0),0)),"",VLOOKUP($H1792*100+M$2,Feuil2!$A$3:$CQ$931,HLOOKUP(Feuil1!$F1792,Feuil2!$E$1:$DG$2,2,0),0))</f>
        <v>139.4</v>
      </c>
      <c r="N1792" s="12">
        <f>IF(ISBLANK(VLOOKUP($H1792*100+N$2,Feuil2!$A$3:$CQ$931,HLOOKUP(Feuil1!$F1792,Feuil2!$E$1:$DG$2,2,0),0)),"",VLOOKUP($H1792*100+N$2,Feuil2!$A$3:$CQ$931,HLOOKUP(Feuil1!$F1792,Feuil2!$E$1:$DG$2,2,0),0))</f>
        <v>149</v>
      </c>
      <c r="O1792" s="12">
        <f>IF(ISBLANK(VLOOKUP($H1792*100+O$2,Feuil2!$A$3:$CQ$931,HLOOKUP(Feuil1!$F1792,Feuil2!$E$1:$DG$2,2,0),0)),"",VLOOKUP($H1792*100+O$2,Feuil2!$A$3:$CQ$931,HLOOKUP(Feuil1!$F1792,Feuil2!$E$1:$DG$2,2,0),0))</f>
        <v>122</v>
      </c>
      <c r="P1792" s="12">
        <f>IF(ISBLANK(VLOOKUP($H1792*100+P$2,Feuil2!$A$3:$CQ$931,HLOOKUP(Feuil1!$F1792,Feuil2!$E$1:$DG$2,2,0),0)),"",VLOOKUP($H1792*100+P$2,Feuil2!$A$3:$CQ$931,HLOOKUP(Feuil1!$F1792,Feuil2!$E$1:$DG$2,2,0),0))</f>
        <v>43</v>
      </c>
      <c r="Q1792" s="12">
        <f>IF(ISBLANK(VLOOKUP($H1792*100+Q$2,Feuil2!$A$3:$CQ$931,HLOOKUP(Feuil1!$F1792,Feuil2!$E$1:$DG$2,2,0),0)),"",VLOOKUP($H1792*100+Q$2,Feuil2!$A$3:$CQ$931,HLOOKUP(Feuil1!$F1792,Feuil2!$E$1:$DG$2,2,0),0))</f>
        <v>29</v>
      </c>
      <c r="R1792" s="12">
        <f>IF(ISBLANK(VLOOKUP($H1792*100+R$2,Feuil2!$A$3:$CQ$931,HLOOKUP(Feuil1!$F1792,Feuil2!$E$1:$DG$2,2,0),0)),"",VLOOKUP($H1792*100+R$2,Feuil2!$A$3:$CQ$931,HLOOKUP(Feuil1!$F1792,Feuil2!$E$1:$DG$2,2,0),0))</f>
        <v>10.5</v>
      </c>
      <c r="S1792" s="12">
        <f>IF(ISBLANK(VLOOKUP($H1792*100+S$2,Feuil2!$A$3:$CQ$931,HLOOKUP(Feuil1!$F1792,Feuil2!$E$1:$DG$2,2,0),0)),"",VLOOKUP($H1792*100+S$2,Feuil2!$A$3:$CQ$931,HLOOKUP(Feuil1!$F1792,Feuil2!$E$1:$DG$2,2,0),0))</f>
        <v>10.5</v>
      </c>
      <c r="T1792" s="12">
        <f>IF(ISBLANK(VLOOKUP($H1792*100+T$2,Feuil2!$A$3:$CQ$931,HLOOKUP(Feuil1!$F1792,Feuil2!$E$1:$DG$2,2,0),0)),"",VLOOKUP($H1792*100+T$2,Feuil2!$A$3:$CQ$931,HLOOKUP(Feuil1!$F1792,Feuil2!$E$1:$DG$2,2,0),0))</f>
        <v>30</v>
      </c>
      <c r="U1792" s="12">
        <f t="shared" si="49"/>
        <v>809.6</v>
      </c>
    </row>
    <row r="1793" spans="1:44" x14ac:dyDescent="0.35">
      <c r="A1793" s="42" t="s">
        <v>65</v>
      </c>
      <c r="B1793" s="8" t="s">
        <v>66</v>
      </c>
      <c r="F1793" s="10">
        <v>6405</v>
      </c>
      <c r="G1793" s="5" t="s">
        <v>178</v>
      </c>
      <c r="H1793" s="11">
        <v>2010</v>
      </c>
      <c r="I1793" s="12">
        <f>IF(ISBLANK(VLOOKUP($H1793*100+I$2,Feuil2!$A$3:$CQ$931,HLOOKUP(Feuil1!$F1793,Feuil2!$E$1:$DG$2,2,0),0)),"",VLOOKUP($H1793*100+I$2,Feuil2!$A$3:$CQ$931,HLOOKUP(Feuil1!$F1793,Feuil2!$E$1:$DG$2,2,0),0))</f>
        <v>0</v>
      </c>
      <c r="J1793" s="12">
        <f>IF(ISBLANK(VLOOKUP($H1793*100+J$2,Feuil2!$A$3:$CQ$931,HLOOKUP(Feuil1!$F1793,Feuil2!$E$1:$DG$2,2,0),0)),"",VLOOKUP($H1793*100+J$2,Feuil2!$A$3:$CQ$931,HLOOKUP(Feuil1!$F1793,Feuil2!$E$1:$DG$2,2,0),0))</f>
        <v>98</v>
      </c>
      <c r="K1793" s="12">
        <f>IF(ISBLANK(VLOOKUP($H1793*100+K$2,Feuil2!$A$3:$CQ$931,HLOOKUP(Feuil1!$F1793,Feuil2!$E$1:$DG$2,2,0),0)),"",VLOOKUP($H1793*100+K$2,Feuil2!$A$3:$CQ$931,HLOOKUP(Feuil1!$F1793,Feuil2!$E$1:$DG$2,2,0),0))</f>
        <v>153.5</v>
      </c>
      <c r="L1793" s="12">
        <f>IF(ISBLANK(VLOOKUP($H1793*100+L$2,Feuil2!$A$3:$CQ$931,HLOOKUP(Feuil1!$F1793,Feuil2!$E$1:$DG$2,2,0),0)),"",VLOOKUP($H1793*100+L$2,Feuil2!$A$3:$CQ$931,HLOOKUP(Feuil1!$F1793,Feuil2!$E$1:$DG$2,2,0),0))</f>
        <v>60.5</v>
      </c>
      <c r="M1793" s="12">
        <f>IF(ISBLANK(VLOOKUP($H1793*100+M$2,Feuil2!$A$3:$CQ$931,HLOOKUP(Feuil1!$F1793,Feuil2!$E$1:$DG$2,2,0),0)),"",VLOOKUP($H1793*100+M$2,Feuil2!$A$3:$CQ$931,HLOOKUP(Feuil1!$F1793,Feuil2!$E$1:$DG$2,2,0),0))</f>
        <v>52.5</v>
      </c>
      <c r="N1793" s="12">
        <f>IF(ISBLANK(VLOOKUP($H1793*100+N$2,Feuil2!$A$3:$CQ$931,HLOOKUP(Feuil1!$F1793,Feuil2!$E$1:$DG$2,2,0),0)),"",VLOOKUP($H1793*100+N$2,Feuil2!$A$3:$CQ$931,HLOOKUP(Feuil1!$F1793,Feuil2!$E$1:$DG$2,2,0),0))</f>
        <v>48</v>
      </c>
      <c r="O1793" s="12">
        <f>IF(ISBLANK(VLOOKUP($H1793*100+O$2,Feuil2!$A$3:$CQ$931,HLOOKUP(Feuil1!$F1793,Feuil2!$E$1:$DG$2,2,0),0)),"",VLOOKUP($H1793*100+O$2,Feuil2!$A$3:$CQ$931,HLOOKUP(Feuil1!$F1793,Feuil2!$E$1:$DG$2,2,0),0))</f>
        <v>44.5</v>
      </c>
      <c r="P1793" s="12">
        <f>IF(ISBLANK(VLOOKUP($H1793*100+P$2,Feuil2!$A$3:$CQ$931,HLOOKUP(Feuil1!$F1793,Feuil2!$E$1:$DG$2,2,0),0)),"",VLOOKUP($H1793*100+P$2,Feuil2!$A$3:$CQ$931,HLOOKUP(Feuil1!$F1793,Feuil2!$E$1:$DG$2,2,0),0))</f>
        <v>93</v>
      </c>
      <c r="Q1793" s="12">
        <f>IF(ISBLANK(VLOOKUP($H1793*100+Q$2,Feuil2!$A$3:$CQ$931,HLOOKUP(Feuil1!$F1793,Feuil2!$E$1:$DG$2,2,0),0)),"",VLOOKUP($H1793*100+Q$2,Feuil2!$A$3:$CQ$931,HLOOKUP(Feuil1!$F1793,Feuil2!$E$1:$DG$2,2,0),0))</f>
        <v>149</v>
      </c>
      <c r="R1793" s="12">
        <f>IF(ISBLANK(VLOOKUP($H1793*100+R$2,Feuil2!$A$3:$CQ$931,HLOOKUP(Feuil1!$F1793,Feuil2!$E$1:$DG$2,2,0),0)),"",VLOOKUP($H1793*100+R$2,Feuil2!$A$3:$CQ$931,HLOOKUP(Feuil1!$F1793,Feuil2!$E$1:$DG$2,2,0),0))</f>
        <v>24.5</v>
      </c>
      <c r="S1793" s="12">
        <f>IF(ISBLANK(VLOOKUP($H1793*100+S$2,Feuil2!$A$3:$CQ$931,HLOOKUP(Feuil1!$F1793,Feuil2!$E$1:$DG$2,2,0),0)),"",VLOOKUP($H1793*100+S$2,Feuil2!$A$3:$CQ$931,HLOOKUP(Feuil1!$F1793,Feuil2!$E$1:$DG$2,2,0),0))</f>
        <v>0</v>
      </c>
      <c r="T1793" s="12">
        <f>IF(ISBLANK(VLOOKUP($H1793*100+T$2,Feuil2!$A$3:$CQ$931,HLOOKUP(Feuil1!$F1793,Feuil2!$E$1:$DG$2,2,0),0)),"",VLOOKUP($H1793*100+T$2,Feuil2!$A$3:$CQ$931,HLOOKUP(Feuil1!$F1793,Feuil2!$E$1:$DG$2,2,0),0))</f>
        <v>4</v>
      </c>
      <c r="U1793" s="12">
        <f t="shared" si="49"/>
        <v>727.5</v>
      </c>
    </row>
    <row r="1794" spans="1:44" x14ac:dyDescent="0.35">
      <c r="A1794" s="42" t="s">
        <v>65</v>
      </c>
      <c r="B1794" s="8" t="s">
        <v>66</v>
      </c>
      <c r="F1794" s="10">
        <v>6405</v>
      </c>
      <c r="G1794" s="5" t="s">
        <v>178</v>
      </c>
      <c r="H1794" s="11">
        <v>2011</v>
      </c>
      <c r="I1794" s="12">
        <f>IF(ISBLANK(VLOOKUP($H1794*100+I$2,Feuil2!$A$3:$CQ$931,HLOOKUP(Feuil1!$F1794,Feuil2!$E$1:$DG$2,2,0),0)),"",VLOOKUP($H1794*100+I$2,Feuil2!$A$3:$CQ$931,HLOOKUP(Feuil1!$F1794,Feuil2!$E$1:$DG$2,2,0),0))</f>
        <v>3</v>
      </c>
      <c r="J1794" s="12">
        <f>IF(ISBLANK(VLOOKUP($H1794*100+J$2,Feuil2!$A$3:$CQ$931,HLOOKUP(Feuil1!$F1794,Feuil2!$E$1:$DG$2,2,0),0)),"",VLOOKUP($H1794*100+J$2,Feuil2!$A$3:$CQ$931,HLOOKUP(Feuil1!$F1794,Feuil2!$E$1:$DG$2,2,0),0))</f>
        <v>54.5</v>
      </c>
      <c r="K1794" s="12">
        <f>IF(ISBLANK(VLOOKUP($H1794*100+K$2,Feuil2!$A$3:$CQ$931,HLOOKUP(Feuil1!$F1794,Feuil2!$E$1:$DG$2,2,0),0)),"",VLOOKUP($H1794*100+K$2,Feuil2!$A$3:$CQ$931,HLOOKUP(Feuil1!$F1794,Feuil2!$E$1:$DG$2,2,0),0))</f>
        <v>165.5</v>
      </c>
      <c r="L1794" s="12">
        <f>IF(ISBLANK(VLOOKUP($H1794*100+L$2,Feuil2!$A$3:$CQ$931,HLOOKUP(Feuil1!$F1794,Feuil2!$E$1:$DG$2,2,0),0)),"",VLOOKUP($H1794*100+L$2,Feuil2!$A$3:$CQ$931,HLOOKUP(Feuil1!$F1794,Feuil2!$E$1:$DG$2,2,0),0))</f>
        <v>24.5</v>
      </c>
      <c r="M1794" s="12">
        <f>IF(ISBLANK(VLOOKUP($H1794*100+M$2,Feuil2!$A$3:$CQ$931,HLOOKUP(Feuil1!$F1794,Feuil2!$E$1:$DG$2,2,0),0)),"",VLOOKUP($H1794*100+M$2,Feuil2!$A$3:$CQ$931,HLOOKUP(Feuil1!$F1794,Feuil2!$E$1:$DG$2,2,0),0))</f>
        <v>34</v>
      </c>
      <c r="N1794" s="12">
        <f>IF(ISBLANK(VLOOKUP($H1794*100+N$2,Feuil2!$A$3:$CQ$931,HLOOKUP(Feuil1!$F1794,Feuil2!$E$1:$DG$2,2,0),0)),"",VLOOKUP($H1794*100+N$2,Feuil2!$A$3:$CQ$931,HLOOKUP(Feuil1!$F1794,Feuil2!$E$1:$DG$2,2,0),0))</f>
        <v>13.5</v>
      </c>
      <c r="O1794" s="12">
        <f>IF(ISBLANK(VLOOKUP($H1794*100+O$2,Feuil2!$A$3:$CQ$931,HLOOKUP(Feuil1!$F1794,Feuil2!$E$1:$DG$2,2,0),0)),"",VLOOKUP($H1794*100+O$2,Feuil2!$A$3:$CQ$931,HLOOKUP(Feuil1!$F1794,Feuil2!$E$1:$DG$2,2,0),0))</f>
        <v>15.5</v>
      </c>
      <c r="P1794" s="12">
        <f>IF(ISBLANK(VLOOKUP($H1794*100+P$2,Feuil2!$A$3:$CQ$931,HLOOKUP(Feuil1!$F1794,Feuil2!$E$1:$DG$2,2,0),0)),"",VLOOKUP($H1794*100+P$2,Feuil2!$A$3:$CQ$931,HLOOKUP(Feuil1!$F1794,Feuil2!$E$1:$DG$2,2,0),0))</f>
        <v>117.5</v>
      </c>
      <c r="Q1794" s="12">
        <f>IF(ISBLANK(VLOOKUP($H1794*100+Q$2,Feuil2!$A$3:$CQ$931,HLOOKUP(Feuil1!$F1794,Feuil2!$E$1:$DG$2,2,0),0)),"",VLOOKUP($H1794*100+Q$2,Feuil2!$A$3:$CQ$931,HLOOKUP(Feuil1!$F1794,Feuil2!$E$1:$DG$2,2,0),0))</f>
        <v>7</v>
      </c>
      <c r="R1794" s="12">
        <f>IF(ISBLANK(VLOOKUP($H1794*100+R$2,Feuil2!$A$3:$CQ$931,HLOOKUP(Feuil1!$F1794,Feuil2!$E$1:$DG$2,2,0),0)),"",VLOOKUP($H1794*100+R$2,Feuil2!$A$3:$CQ$931,HLOOKUP(Feuil1!$F1794,Feuil2!$E$1:$DG$2,2,0),0))</f>
        <v>0</v>
      </c>
      <c r="S1794" s="12">
        <f>IF(ISBLANK(VLOOKUP($H1794*100+S$2,Feuil2!$A$3:$CQ$931,HLOOKUP(Feuil1!$F1794,Feuil2!$E$1:$DG$2,2,0),0)),"",VLOOKUP($H1794*100+S$2,Feuil2!$A$3:$CQ$931,HLOOKUP(Feuil1!$F1794,Feuil2!$E$1:$DG$2,2,0),0))</f>
        <v>0</v>
      </c>
      <c r="T1794" s="12">
        <f>IF(ISBLANK(VLOOKUP($H1794*100+T$2,Feuil2!$A$3:$CQ$931,HLOOKUP(Feuil1!$F1794,Feuil2!$E$1:$DG$2,2,0),0)),"",VLOOKUP($H1794*100+T$2,Feuil2!$A$3:$CQ$931,HLOOKUP(Feuil1!$F1794,Feuil2!$E$1:$DG$2,2,0),0))</f>
        <v>0</v>
      </c>
      <c r="U1794" s="12">
        <f t="shared" si="49"/>
        <v>435</v>
      </c>
    </row>
    <row r="1795" spans="1:44" x14ac:dyDescent="0.35">
      <c r="A1795" s="42" t="s">
        <v>65</v>
      </c>
      <c r="B1795" s="8" t="s">
        <v>66</v>
      </c>
      <c r="F1795" s="10">
        <v>6405</v>
      </c>
      <c r="G1795" s="5" t="s">
        <v>178</v>
      </c>
      <c r="H1795" s="11">
        <v>2012</v>
      </c>
      <c r="I1795" s="12">
        <f>IF(ISBLANK(VLOOKUP($H1795*100+I$2,Feuil2!$A$3:$CQ$931,HLOOKUP(Feuil1!$F1795,Feuil2!$E$1:$DG$2,2,0),0)),"",VLOOKUP($H1795*100+I$2,Feuil2!$A$3:$CQ$931,HLOOKUP(Feuil1!$F1795,Feuil2!$E$1:$DG$2,2,0),0))</f>
        <v>22.5</v>
      </c>
      <c r="J1795" s="12">
        <f>IF(ISBLANK(VLOOKUP($H1795*100+J$2,Feuil2!$A$3:$CQ$931,HLOOKUP(Feuil1!$F1795,Feuil2!$E$1:$DG$2,2,0),0)),"",VLOOKUP($H1795*100+J$2,Feuil2!$A$3:$CQ$931,HLOOKUP(Feuil1!$F1795,Feuil2!$E$1:$DG$2,2,0),0))</f>
        <v>143.5</v>
      </c>
      <c r="K1795" s="12">
        <f>IF(ISBLANK(VLOOKUP($H1795*100+K$2,Feuil2!$A$3:$CQ$931,HLOOKUP(Feuil1!$F1795,Feuil2!$E$1:$DG$2,2,0),0)),"",VLOOKUP($H1795*100+K$2,Feuil2!$A$3:$CQ$931,HLOOKUP(Feuil1!$F1795,Feuil2!$E$1:$DG$2,2,0),0))</f>
        <v>178.5</v>
      </c>
      <c r="L1795" s="12">
        <f>IF(ISBLANK(VLOOKUP($H1795*100+L$2,Feuil2!$A$3:$CQ$931,HLOOKUP(Feuil1!$F1795,Feuil2!$E$1:$DG$2,2,0),0)),"",VLOOKUP($H1795*100+L$2,Feuil2!$A$3:$CQ$931,HLOOKUP(Feuil1!$F1795,Feuil2!$E$1:$DG$2,2,0),0))</f>
        <v>22</v>
      </c>
      <c r="M1795" s="12">
        <f>IF(ISBLANK(VLOOKUP($H1795*100+M$2,Feuil2!$A$3:$CQ$931,HLOOKUP(Feuil1!$F1795,Feuil2!$E$1:$DG$2,2,0),0)),"",VLOOKUP($H1795*100+M$2,Feuil2!$A$3:$CQ$931,HLOOKUP(Feuil1!$F1795,Feuil2!$E$1:$DG$2,2,0),0))</f>
        <v>91</v>
      </c>
      <c r="N1795" s="12">
        <f>IF(ISBLANK(VLOOKUP($H1795*100+N$2,Feuil2!$A$3:$CQ$931,HLOOKUP(Feuil1!$F1795,Feuil2!$E$1:$DG$2,2,0),0)),"",VLOOKUP($H1795*100+N$2,Feuil2!$A$3:$CQ$931,HLOOKUP(Feuil1!$F1795,Feuil2!$E$1:$DG$2,2,0),0))</f>
        <v>106</v>
      </c>
      <c r="O1795" s="12">
        <f>IF(ISBLANK(VLOOKUP($H1795*100+O$2,Feuil2!$A$3:$CQ$931,HLOOKUP(Feuil1!$F1795,Feuil2!$E$1:$DG$2,2,0),0)),"",VLOOKUP($H1795*100+O$2,Feuil2!$A$3:$CQ$931,HLOOKUP(Feuil1!$F1795,Feuil2!$E$1:$DG$2,2,0),0))</f>
        <v>158</v>
      </c>
      <c r="P1795" s="12">
        <f>IF(ISBLANK(VLOOKUP($H1795*100+P$2,Feuil2!$A$3:$CQ$931,HLOOKUP(Feuil1!$F1795,Feuil2!$E$1:$DG$2,2,0),0)),"",VLOOKUP($H1795*100+P$2,Feuil2!$A$3:$CQ$931,HLOOKUP(Feuil1!$F1795,Feuil2!$E$1:$DG$2,2,0),0))</f>
        <v>41</v>
      </c>
      <c r="Q1795" s="12">
        <f>IF(ISBLANK(VLOOKUP($H1795*100+Q$2,Feuil2!$A$3:$CQ$931,HLOOKUP(Feuil1!$F1795,Feuil2!$E$1:$DG$2,2,0),0)),"",VLOOKUP($H1795*100+Q$2,Feuil2!$A$3:$CQ$931,HLOOKUP(Feuil1!$F1795,Feuil2!$E$1:$DG$2,2,0),0))</f>
        <v>30</v>
      </c>
      <c r="R1795" s="12">
        <f>IF(ISBLANK(VLOOKUP($H1795*100+R$2,Feuil2!$A$3:$CQ$931,HLOOKUP(Feuil1!$F1795,Feuil2!$E$1:$DG$2,2,0),0)),"",VLOOKUP($H1795*100+R$2,Feuil2!$A$3:$CQ$931,HLOOKUP(Feuil1!$F1795,Feuil2!$E$1:$DG$2,2,0),0))</f>
        <v>0</v>
      </c>
      <c r="S1795" s="12">
        <f>IF(ISBLANK(VLOOKUP($H1795*100+S$2,Feuil2!$A$3:$CQ$931,HLOOKUP(Feuil1!$F1795,Feuil2!$E$1:$DG$2,2,0),0)),"",VLOOKUP($H1795*100+S$2,Feuil2!$A$3:$CQ$931,HLOOKUP(Feuil1!$F1795,Feuil2!$E$1:$DG$2,2,0),0))</f>
        <v>0</v>
      </c>
      <c r="T1795" s="12">
        <f>IF(ISBLANK(VLOOKUP($H1795*100+T$2,Feuil2!$A$3:$CQ$931,HLOOKUP(Feuil1!$F1795,Feuil2!$E$1:$DG$2,2,0),0)),"",VLOOKUP($H1795*100+T$2,Feuil2!$A$3:$CQ$931,HLOOKUP(Feuil1!$F1795,Feuil2!$E$1:$DG$2,2,0),0))</f>
        <v>0</v>
      </c>
      <c r="U1795" s="12">
        <f t="shared" si="49"/>
        <v>792.5</v>
      </c>
    </row>
    <row r="1796" spans="1:44" x14ac:dyDescent="0.35">
      <c r="A1796" s="42" t="s">
        <v>65</v>
      </c>
      <c r="B1796" s="8" t="s">
        <v>66</v>
      </c>
      <c r="F1796" s="10">
        <v>6405</v>
      </c>
      <c r="G1796" s="5" t="s">
        <v>178</v>
      </c>
      <c r="H1796" s="11">
        <v>2013</v>
      </c>
      <c r="I1796" s="12">
        <f>IF(ISBLANK(VLOOKUP($H1796*100+I$2,Feuil2!$A$3:$CQ$931,HLOOKUP(Feuil1!$F1796,Feuil2!$E$1:$DG$2,2,0),0)),"",VLOOKUP($H1796*100+I$2,Feuil2!$A$3:$CQ$931,HLOOKUP(Feuil1!$F1796,Feuil2!$E$1:$DG$2,2,0),0))</f>
        <v>39</v>
      </c>
      <c r="J1796" s="12">
        <f>IF(ISBLANK(VLOOKUP($H1796*100+J$2,Feuil2!$A$3:$CQ$931,HLOOKUP(Feuil1!$F1796,Feuil2!$E$1:$DG$2,2,0),0)),"",VLOOKUP($H1796*100+J$2,Feuil2!$A$3:$CQ$931,HLOOKUP(Feuil1!$F1796,Feuil2!$E$1:$DG$2,2,0),0))</f>
        <v>5</v>
      </c>
      <c r="K1796" s="12">
        <f>IF(ISBLANK(VLOOKUP($H1796*100+K$2,Feuil2!$A$3:$CQ$931,HLOOKUP(Feuil1!$F1796,Feuil2!$E$1:$DG$2,2,0),0)),"",VLOOKUP($H1796*100+K$2,Feuil2!$A$3:$CQ$931,HLOOKUP(Feuil1!$F1796,Feuil2!$E$1:$DG$2,2,0),0))</f>
        <v>89</v>
      </c>
      <c r="L1796" s="12">
        <f>IF(ISBLANK(VLOOKUP($H1796*100+L$2,Feuil2!$A$3:$CQ$931,HLOOKUP(Feuil1!$F1796,Feuil2!$E$1:$DG$2,2,0),0)),"",VLOOKUP($H1796*100+L$2,Feuil2!$A$3:$CQ$931,HLOOKUP(Feuil1!$F1796,Feuil2!$E$1:$DG$2,2,0),0))</f>
        <v>59</v>
      </c>
      <c r="M1796" s="12">
        <f>IF(ISBLANK(VLOOKUP($H1796*100+M$2,Feuil2!$A$3:$CQ$931,HLOOKUP(Feuil1!$F1796,Feuil2!$E$1:$DG$2,2,0),0)),"",VLOOKUP($H1796*100+M$2,Feuil2!$A$3:$CQ$931,HLOOKUP(Feuil1!$F1796,Feuil2!$E$1:$DG$2,2,0),0))</f>
        <v>118</v>
      </c>
      <c r="N1796" s="12">
        <f>IF(ISBLANK(VLOOKUP($H1796*100+N$2,Feuil2!$A$3:$CQ$931,HLOOKUP(Feuil1!$F1796,Feuil2!$E$1:$DG$2,2,0),0)),"",VLOOKUP($H1796*100+N$2,Feuil2!$A$3:$CQ$931,HLOOKUP(Feuil1!$F1796,Feuil2!$E$1:$DG$2,2,0),0))</f>
        <v>79</v>
      </c>
      <c r="O1796" s="12">
        <f>IF(ISBLANK(VLOOKUP($H1796*100+O$2,Feuil2!$A$3:$CQ$931,HLOOKUP(Feuil1!$F1796,Feuil2!$E$1:$DG$2,2,0),0)),"",VLOOKUP($H1796*100+O$2,Feuil2!$A$3:$CQ$931,HLOOKUP(Feuil1!$F1796,Feuil2!$E$1:$DG$2,2,0),0))</f>
        <v>25</v>
      </c>
      <c r="P1796" s="12">
        <f>IF(ISBLANK(VLOOKUP($H1796*100+P$2,Feuil2!$A$3:$CQ$931,HLOOKUP(Feuil1!$F1796,Feuil2!$E$1:$DG$2,2,0),0)),"",VLOOKUP($H1796*100+P$2,Feuil2!$A$3:$CQ$931,HLOOKUP(Feuil1!$F1796,Feuil2!$E$1:$DG$2,2,0),0))</f>
        <v>36</v>
      </c>
      <c r="Q1796" s="12">
        <f>IF(ISBLANK(VLOOKUP($H1796*100+Q$2,Feuil2!$A$3:$CQ$931,HLOOKUP(Feuil1!$F1796,Feuil2!$E$1:$DG$2,2,0),0)),"",VLOOKUP($H1796*100+Q$2,Feuil2!$A$3:$CQ$931,HLOOKUP(Feuil1!$F1796,Feuil2!$E$1:$DG$2,2,0),0))</f>
        <v>0</v>
      </c>
      <c r="R1796" s="12">
        <f>IF(ISBLANK(VLOOKUP($H1796*100+R$2,Feuil2!$A$3:$CQ$931,HLOOKUP(Feuil1!$F1796,Feuil2!$E$1:$DG$2,2,0),0)),"",VLOOKUP($H1796*100+R$2,Feuil2!$A$3:$CQ$931,HLOOKUP(Feuil1!$F1796,Feuil2!$E$1:$DG$2,2,0),0))</f>
        <v>9</v>
      </c>
      <c r="S1796" s="12">
        <f>IF(ISBLANK(VLOOKUP($H1796*100+S$2,Feuil2!$A$3:$CQ$931,HLOOKUP(Feuil1!$F1796,Feuil2!$E$1:$DG$2,2,0),0)),"",VLOOKUP($H1796*100+S$2,Feuil2!$A$3:$CQ$931,HLOOKUP(Feuil1!$F1796,Feuil2!$E$1:$DG$2,2,0),0))</f>
        <v>0</v>
      </c>
      <c r="T1796" s="12">
        <f>IF(ISBLANK(VLOOKUP($H1796*100+T$2,Feuil2!$A$3:$CQ$931,HLOOKUP(Feuil1!$F1796,Feuil2!$E$1:$DG$2,2,0),0)),"",VLOOKUP($H1796*100+T$2,Feuil2!$A$3:$CQ$931,HLOOKUP(Feuil1!$F1796,Feuil2!$E$1:$DG$2,2,0),0))</f>
        <v>0</v>
      </c>
      <c r="U1796" s="12">
        <f t="shared" si="49"/>
        <v>459</v>
      </c>
    </row>
    <row r="1797" spans="1:44" x14ac:dyDescent="0.35">
      <c r="A1797" s="42" t="s">
        <v>65</v>
      </c>
      <c r="B1797" s="8" t="s">
        <v>66</v>
      </c>
      <c r="F1797" s="10">
        <v>6405</v>
      </c>
      <c r="G1797" s="5" t="s">
        <v>178</v>
      </c>
      <c r="H1797" s="11">
        <v>2014</v>
      </c>
      <c r="I1797" s="12">
        <f>IF(ISBLANK(VLOOKUP($H1797*100+I$2,Feuil2!$A$3:$CQ$931,HLOOKUP(Feuil1!$F1797,Feuil2!$E$1:$DG$2,2,0),0)),"",VLOOKUP($H1797*100+I$2,Feuil2!$A$3:$CQ$931,HLOOKUP(Feuil1!$F1797,Feuil2!$E$1:$DG$2,2,0),0))</f>
        <v>11</v>
      </c>
      <c r="J1797" s="12">
        <f>IF(ISBLANK(VLOOKUP($H1797*100+J$2,Feuil2!$A$3:$CQ$931,HLOOKUP(Feuil1!$F1797,Feuil2!$E$1:$DG$2,2,0),0)),"",VLOOKUP($H1797*100+J$2,Feuil2!$A$3:$CQ$931,HLOOKUP(Feuil1!$F1797,Feuil2!$E$1:$DG$2,2,0),0))</f>
        <v>6</v>
      </c>
      <c r="K1797" s="12">
        <f>IF(ISBLANK(VLOOKUP($H1797*100+K$2,Feuil2!$A$3:$CQ$931,HLOOKUP(Feuil1!$F1797,Feuil2!$E$1:$DG$2,2,0),0)),"",VLOOKUP($H1797*100+K$2,Feuil2!$A$3:$CQ$931,HLOOKUP(Feuil1!$F1797,Feuil2!$E$1:$DG$2,2,0),0))</f>
        <v>124</v>
      </c>
      <c r="L1797" s="12">
        <f>IF(ISBLANK(VLOOKUP($H1797*100+L$2,Feuil2!$A$3:$CQ$931,HLOOKUP(Feuil1!$F1797,Feuil2!$E$1:$DG$2,2,0),0)),"",VLOOKUP($H1797*100+L$2,Feuil2!$A$3:$CQ$931,HLOOKUP(Feuil1!$F1797,Feuil2!$E$1:$DG$2,2,0),0))</f>
        <v>26</v>
      </c>
      <c r="M1797" s="12">
        <f>IF(ISBLANK(VLOOKUP($H1797*100+M$2,Feuil2!$A$3:$CQ$931,HLOOKUP(Feuil1!$F1797,Feuil2!$E$1:$DG$2,2,0),0)),"",VLOOKUP($H1797*100+M$2,Feuil2!$A$3:$CQ$931,HLOOKUP(Feuil1!$F1797,Feuil2!$E$1:$DG$2,2,0),0))</f>
        <v>105</v>
      </c>
      <c r="N1797" s="12">
        <f>IF(ISBLANK(VLOOKUP($H1797*100+N$2,Feuil2!$A$3:$CQ$931,HLOOKUP(Feuil1!$F1797,Feuil2!$E$1:$DG$2,2,0),0)),"",VLOOKUP($H1797*100+N$2,Feuil2!$A$3:$CQ$931,HLOOKUP(Feuil1!$F1797,Feuil2!$E$1:$DG$2,2,0),0))</f>
        <v>59</v>
      </c>
      <c r="O1797" s="12">
        <f>IF(ISBLANK(VLOOKUP($H1797*100+O$2,Feuil2!$A$3:$CQ$931,HLOOKUP(Feuil1!$F1797,Feuil2!$E$1:$DG$2,2,0),0)),"",VLOOKUP($H1797*100+O$2,Feuil2!$A$3:$CQ$931,HLOOKUP(Feuil1!$F1797,Feuil2!$E$1:$DG$2,2,0),0))</f>
        <v>58</v>
      </c>
      <c r="P1797" s="12">
        <f>IF(ISBLANK(VLOOKUP($H1797*100+P$2,Feuil2!$A$3:$CQ$931,HLOOKUP(Feuil1!$F1797,Feuil2!$E$1:$DG$2,2,0),0)),"",VLOOKUP($H1797*100+P$2,Feuil2!$A$3:$CQ$931,HLOOKUP(Feuil1!$F1797,Feuil2!$E$1:$DG$2,2,0),0))</f>
        <v>23</v>
      </c>
      <c r="Q1797" s="12">
        <f>IF(ISBLANK(VLOOKUP($H1797*100+Q$2,Feuil2!$A$3:$CQ$931,HLOOKUP(Feuil1!$F1797,Feuil2!$E$1:$DG$2,2,0),0)),"",VLOOKUP($H1797*100+Q$2,Feuil2!$A$3:$CQ$931,HLOOKUP(Feuil1!$F1797,Feuil2!$E$1:$DG$2,2,0),0))</f>
        <v>43</v>
      </c>
      <c r="R1797" s="12">
        <f>IF(ISBLANK(VLOOKUP($H1797*100+R$2,Feuil2!$A$3:$CQ$931,HLOOKUP(Feuil1!$F1797,Feuil2!$E$1:$DG$2,2,0),0)),"",VLOOKUP($H1797*100+R$2,Feuil2!$A$3:$CQ$931,HLOOKUP(Feuil1!$F1797,Feuil2!$E$1:$DG$2,2,0),0))</f>
        <v>14</v>
      </c>
      <c r="S1797" s="12">
        <f>IF(ISBLANK(VLOOKUP($H1797*100+S$2,Feuil2!$A$3:$CQ$931,HLOOKUP(Feuil1!$F1797,Feuil2!$E$1:$DG$2,2,0),0)),"",VLOOKUP($H1797*100+S$2,Feuil2!$A$3:$CQ$931,HLOOKUP(Feuil1!$F1797,Feuil2!$E$1:$DG$2,2,0),0))</f>
        <v>32</v>
      </c>
      <c r="T1797" s="12">
        <f>IF(ISBLANK(VLOOKUP($H1797*100+T$2,Feuil2!$A$3:$CQ$931,HLOOKUP(Feuil1!$F1797,Feuil2!$E$1:$DG$2,2,0),0)),"",VLOOKUP($H1797*100+T$2,Feuil2!$A$3:$CQ$931,HLOOKUP(Feuil1!$F1797,Feuil2!$E$1:$DG$2,2,0),0))</f>
        <v>0</v>
      </c>
      <c r="U1797" s="12">
        <f t="shared" si="49"/>
        <v>501</v>
      </c>
    </row>
    <row r="1798" spans="1:44" x14ac:dyDescent="0.35">
      <c r="A1798" s="42" t="s">
        <v>65</v>
      </c>
      <c r="B1798" s="8" t="s">
        <v>66</v>
      </c>
      <c r="F1798" s="10">
        <v>6405</v>
      </c>
      <c r="G1798" s="5" t="s">
        <v>178</v>
      </c>
      <c r="H1798" s="11">
        <v>2015</v>
      </c>
      <c r="I1798" s="12">
        <f>IF(ISBLANK(VLOOKUP($H1798*100+I$2,Feuil2!$A$3:$CQ$931,HLOOKUP(Feuil1!$F1798,Feuil2!$E$1:$DG$2,2,0),0)),"",VLOOKUP($H1798*100+I$2,Feuil2!$A$3:$CQ$931,HLOOKUP(Feuil1!$F1798,Feuil2!$E$1:$DG$2,2,0),0))</f>
        <v>14</v>
      </c>
      <c r="J1798" s="12">
        <f>IF(ISBLANK(VLOOKUP($H1798*100+J$2,Feuil2!$A$3:$CQ$931,HLOOKUP(Feuil1!$F1798,Feuil2!$E$1:$DG$2,2,0),0)),"",VLOOKUP($H1798*100+J$2,Feuil2!$A$3:$CQ$931,HLOOKUP(Feuil1!$F1798,Feuil2!$E$1:$DG$2,2,0),0))</f>
        <v>41.5</v>
      </c>
      <c r="K1798" s="12">
        <f>IF(ISBLANK(VLOOKUP($H1798*100+K$2,Feuil2!$A$3:$CQ$931,HLOOKUP(Feuil1!$F1798,Feuil2!$E$1:$DG$2,2,0),0)),"",VLOOKUP($H1798*100+K$2,Feuil2!$A$3:$CQ$931,HLOOKUP(Feuil1!$F1798,Feuil2!$E$1:$DG$2,2,0),0))</f>
        <v>6</v>
      </c>
      <c r="L1798" s="12">
        <f>IF(ISBLANK(VLOOKUP($H1798*100+L$2,Feuil2!$A$3:$CQ$931,HLOOKUP(Feuil1!$F1798,Feuil2!$E$1:$DG$2,2,0),0)),"",VLOOKUP($H1798*100+L$2,Feuil2!$A$3:$CQ$931,HLOOKUP(Feuil1!$F1798,Feuil2!$E$1:$DG$2,2,0),0))</f>
        <v>0</v>
      </c>
      <c r="M1798" s="12">
        <f>IF(ISBLANK(VLOOKUP($H1798*100+M$2,Feuil2!$A$3:$CQ$931,HLOOKUP(Feuil1!$F1798,Feuil2!$E$1:$DG$2,2,0),0)),"",VLOOKUP($H1798*100+M$2,Feuil2!$A$3:$CQ$931,HLOOKUP(Feuil1!$F1798,Feuil2!$E$1:$DG$2,2,0),0))</f>
        <v>28</v>
      </c>
      <c r="N1798" s="12">
        <f>IF(ISBLANK(VLOOKUP($H1798*100+N$2,Feuil2!$A$3:$CQ$931,HLOOKUP(Feuil1!$F1798,Feuil2!$E$1:$DG$2,2,0),0)),"",VLOOKUP($H1798*100+N$2,Feuil2!$A$3:$CQ$931,HLOOKUP(Feuil1!$F1798,Feuil2!$E$1:$DG$2,2,0),0))</f>
        <v>117.5</v>
      </c>
      <c r="O1798" s="12">
        <f>IF(ISBLANK(VLOOKUP($H1798*100+O$2,Feuil2!$A$3:$CQ$931,HLOOKUP(Feuil1!$F1798,Feuil2!$E$1:$DG$2,2,0),0)),"",VLOOKUP($H1798*100+O$2,Feuil2!$A$3:$CQ$931,HLOOKUP(Feuil1!$F1798,Feuil2!$E$1:$DG$2,2,0),0))</f>
        <v>79.5</v>
      </c>
      <c r="P1798" s="12">
        <f>IF(ISBLANK(VLOOKUP($H1798*100+P$2,Feuil2!$A$3:$CQ$931,HLOOKUP(Feuil1!$F1798,Feuil2!$E$1:$DG$2,2,0),0)),"",VLOOKUP($H1798*100+P$2,Feuil2!$A$3:$CQ$931,HLOOKUP(Feuil1!$F1798,Feuil2!$E$1:$DG$2,2,0),0))</f>
        <v>42</v>
      </c>
      <c r="Q1798" s="12">
        <f>IF(ISBLANK(VLOOKUP($H1798*100+Q$2,Feuil2!$A$3:$CQ$931,HLOOKUP(Feuil1!$F1798,Feuil2!$E$1:$DG$2,2,0),0)),"",VLOOKUP($H1798*100+Q$2,Feuil2!$A$3:$CQ$931,HLOOKUP(Feuil1!$F1798,Feuil2!$E$1:$DG$2,2,0),0))</f>
        <v>64</v>
      </c>
      <c r="R1798" s="12">
        <f>IF(ISBLANK(VLOOKUP($H1798*100+R$2,Feuil2!$A$3:$CQ$931,HLOOKUP(Feuil1!$F1798,Feuil2!$E$1:$DG$2,2,0),0)),"",VLOOKUP($H1798*100+R$2,Feuil2!$A$3:$CQ$931,HLOOKUP(Feuil1!$F1798,Feuil2!$E$1:$DG$2,2,0),0))</f>
        <v>3</v>
      </c>
      <c r="S1798" s="12">
        <f>IF(ISBLANK(VLOOKUP($H1798*100+S$2,Feuil2!$A$3:$CQ$931,HLOOKUP(Feuil1!$F1798,Feuil2!$E$1:$DG$2,2,0),0)),"",VLOOKUP($H1798*100+S$2,Feuil2!$A$3:$CQ$931,HLOOKUP(Feuil1!$F1798,Feuil2!$E$1:$DG$2,2,0),0))</f>
        <v>0</v>
      </c>
      <c r="T1798" s="12">
        <f>IF(ISBLANK(VLOOKUP($H1798*100+T$2,Feuil2!$A$3:$CQ$931,HLOOKUP(Feuil1!$F1798,Feuil2!$E$1:$DG$2,2,0),0)),"",VLOOKUP($H1798*100+T$2,Feuil2!$A$3:$CQ$931,HLOOKUP(Feuil1!$F1798,Feuil2!$E$1:$DG$2,2,0),0))</f>
        <v>25.5</v>
      </c>
      <c r="U1798" s="12">
        <f t="shared" si="49"/>
        <v>421</v>
      </c>
    </row>
    <row r="1799" spans="1:44" x14ac:dyDescent="0.35">
      <c r="A1799" s="42" t="s">
        <v>65</v>
      </c>
      <c r="B1799" s="8" t="s">
        <v>66</v>
      </c>
      <c r="F1799" s="10">
        <v>6405</v>
      </c>
      <c r="G1799" s="5" t="s">
        <v>178</v>
      </c>
      <c r="H1799" s="11">
        <v>2016</v>
      </c>
      <c r="I1799" s="12">
        <f>IF(ISBLANK(VLOOKUP($H1799*100+I$2,Feuil2!$A$3:$CQ$931,HLOOKUP(Feuil1!$F1799,Feuil2!$E$1:$DG$2,2,0),0)),"",VLOOKUP($H1799*100+I$2,Feuil2!$A$3:$CQ$931,HLOOKUP(Feuil1!$F1799,Feuil2!$E$1:$DG$2,2,0),0))</f>
        <v>0</v>
      </c>
      <c r="J1799" s="12">
        <f>IF(ISBLANK(VLOOKUP($H1799*100+J$2,Feuil2!$A$3:$CQ$931,HLOOKUP(Feuil1!$F1799,Feuil2!$E$1:$DG$2,2,0),0)),"",VLOOKUP($H1799*100+J$2,Feuil2!$A$3:$CQ$931,HLOOKUP(Feuil1!$F1799,Feuil2!$E$1:$DG$2,2,0),0))</f>
        <v>72.5</v>
      </c>
      <c r="K1799" s="12">
        <f>IF(ISBLANK(VLOOKUP($H1799*100+K$2,Feuil2!$A$3:$CQ$931,HLOOKUP(Feuil1!$F1799,Feuil2!$E$1:$DG$2,2,0),0)),"",VLOOKUP($H1799*100+K$2,Feuil2!$A$3:$CQ$931,HLOOKUP(Feuil1!$F1799,Feuil2!$E$1:$DG$2,2,0),0))</f>
        <v>83</v>
      </c>
      <c r="L1799" s="12">
        <f>IF(ISBLANK(VLOOKUP($H1799*100+L$2,Feuil2!$A$3:$CQ$931,HLOOKUP(Feuil1!$F1799,Feuil2!$E$1:$DG$2,2,0),0)),"",VLOOKUP($H1799*100+L$2,Feuil2!$A$3:$CQ$931,HLOOKUP(Feuil1!$F1799,Feuil2!$E$1:$DG$2,2,0),0))</f>
        <v>79.5</v>
      </c>
      <c r="M1799" s="12">
        <f>IF(ISBLANK(VLOOKUP($H1799*100+M$2,Feuil2!$A$3:$CQ$931,HLOOKUP(Feuil1!$F1799,Feuil2!$E$1:$DG$2,2,0),0)),"",VLOOKUP($H1799*100+M$2,Feuil2!$A$3:$CQ$931,HLOOKUP(Feuil1!$F1799,Feuil2!$E$1:$DG$2,2,0),0))</f>
        <v>35.5</v>
      </c>
      <c r="N1799" s="12">
        <f>IF(ISBLANK(VLOOKUP($H1799*100+N$2,Feuil2!$A$3:$CQ$931,HLOOKUP(Feuil1!$F1799,Feuil2!$E$1:$DG$2,2,0),0)),"",VLOOKUP($H1799*100+N$2,Feuil2!$A$3:$CQ$931,HLOOKUP(Feuil1!$F1799,Feuil2!$E$1:$DG$2,2,0),0))</f>
        <v>49</v>
      </c>
      <c r="O1799" s="12">
        <f>IF(ISBLANK(VLOOKUP($H1799*100+O$2,Feuil2!$A$3:$CQ$931,HLOOKUP(Feuil1!$F1799,Feuil2!$E$1:$DG$2,2,0),0)),"",VLOOKUP($H1799*100+O$2,Feuil2!$A$3:$CQ$931,HLOOKUP(Feuil1!$F1799,Feuil2!$E$1:$DG$2,2,0),0))</f>
        <v>11</v>
      </c>
      <c r="P1799" s="12">
        <f>IF(ISBLANK(VLOOKUP($H1799*100+P$2,Feuil2!$A$3:$CQ$931,HLOOKUP(Feuil1!$F1799,Feuil2!$E$1:$DG$2,2,0),0)),"",VLOOKUP($H1799*100+P$2,Feuil2!$A$3:$CQ$931,HLOOKUP(Feuil1!$F1799,Feuil2!$E$1:$DG$2,2,0),0))</f>
        <v>45</v>
      </c>
      <c r="Q1799" s="12">
        <f>IF(ISBLANK(VLOOKUP($H1799*100+Q$2,Feuil2!$A$3:$CQ$931,HLOOKUP(Feuil1!$F1799,Feuil2!$E$1:$DG$2,2,0),0)),"",VLOOKUP($H1799*100+Q$2,Feuil2!$A$3:$CQ$931,HLOOKUP(Feuil1!$F1799,Feuil2!$E$1:$DG$2,2,0),0))</f>
        <v>16</v>
      </c>
      <c r="R1799" s="12">
        <f>IF(ISBLANK(VLOOKUP($H1799*100+R$2,Feuil2!$A$3:$CQ$931,HLOOKUP(Feuil1!$F1799,Feuil2!$E$1:$DG$2,2,0),0)),"",VLOOKUP($H1799*100+R$2,Feuil2!$A$3:$CQ$931,HLOOKUP(Feuil1!$F1799,Feuil2!$E$1:$DG$2,2,0),0))</f>
        <v>0</v>
      </c>
      <c r="S1799" s="12">
        <f>IF(ISBLANK(VLOOKUP($H1799*100+S$2,Feuil2!$A$3:$CQ$931,HLOOKUP(Feuil1!$F1799,Feuil2!$E$1:$DG$2,2,0),0)),"",VLOOKUP($H1799*100+S$2,Feuil2!$A$3:$CQ$931,HLOOKUP(Feuil1!$F1799,Feuil2!$E$1:$DG$2,2,0),0))</f>
        <v>0</v>
      </c>
      <c r="T1799" s="12">
        <f>IF(ISBLANK(VLOOKUP($H1799*100+T$2,Feuil2!$A$3:$CQ$931,HLOOKUP(Feuil1!$F1799,Feuil2!$E$1:$DG$2,2,0),0)),"",VLOOKUP($H1799*100+T$2,Feuil2!$A$3:$CQ$931,HLOOKUP(Feuil1!$F1799,Feuil2!$E$1:$DG$2,2,0),0))</f>
        <v>8.5</v>
      </c>
      <c r="U1799" s="12">
        <f t="shared" si="49"/>
        <v>400</v>
      </c>
    </row>
    <row r="1800" spans="1:44" x14ac:dyDescent="0.35">
      <c r="A1800" s="44" t="s">
        <v>65</v>
      </c>
      <c r="B1800" s="8" t="s">
        <v>66</v>
      </c>
      <c r="F1800" s="29">
        <v>6405</v>
      </c>
      <c r="G1800" s="5" t="s">
        <v>178</v>
      </c>
      <c r="H1800" s="31">
        <v>2017</v>
      </c>
      <c r="I1800" s="32">
        <f>VLOOKUP($H1800*100+I$2,Feuil2!$A$3:$CQ$931,HLOOKUP(Feuil1!$F1800,Feuil2!$E$1:$DG$2,2,0),0)</f>
        <v>6.5</v>
      </c>
      <c r="J1800" s="32">
        <f>VLOOKUP($H1800*100+J$2,Feuil2!$A$3:$CQ$931,HLOOKUP(Feuil1!$F1800,Feuil2!$E$1:$DG$2,2,0),0)</f>
        <v>0</v>
      </c>
      <c r="K1800" s="32">
        <f>VLOOKUP($H1800*100+K$2,Feuil2!$A$3:$CQ$931,HLOOKUP(Feuil1!$F1800,Feuil2!$E$1:$DG$2,2,0),0)</f>
        <v>46</v>
      </c>
      <c r="L1800" s="32">
        <f>VLOOKUP($H1800*100+L$2,Feuil2!$A$3:$CQ$931,HLOOKUP(Feuil1!$F1800,Feuil2!$E$1:$DG$2,2,0),0)</f>
        <v>40.5</v>
      </c>
      <c r="M1800" s="32">
        <f>VLOOKUP($H1800*100+M$2,Feuil2!$A$3:$CQ$931,HLOOKUP(Feuil1!$F1800,Feuil2!$E$1:$DG$2,2,0),0)</f>
        <v>84</v>
      </c>
      <c r="N1800" s="32" t="e">
        <f>VLOOKUP($H1800*100+N$2,Feuil2!$A$3:$CQ$931,HLOOKUP(Feuil1!$F1800,Feuil2!$E$1:$DG$2,2,0),0)</f>
        <v>#N/A</v>
      </c>
      <c r="O1800" s="32" t="e">
        <f>VLOOKUP($H1800*100+O$2,Feuil2!$A$3:$CQ$931,HLOOKUP(Feuil1!$F1800,Feuil2!$E$1:$DG$2,2,0),0)</f>
        <v>#N/A</v>
      </c>
      <c r="P1800" s="32" t="e">
        <f>VLOOKUP($H1800*100+P$2,Feuil2!$A$3:$CQ$931,HLOOKUP(Feuil1!$F1800,Feuil2!$E$1:$DG$2,2,0),0)</f>
        <v>#N/A</v>
      </c>
      <c r="Q1800" s="32" t="e">
        <f>VLOOKUP($H1800*100+Q$2,Feuil2!$A$3:$CQ$931,HLOOKUP(Feuil1!$F1800,Feuil2!$E$1:$DG$2,2,0),0)</f>
        <v>#N/A</v>
      </c>
      <c r="R1800" s="32" t="e">
        <f>VLOOKUP($H1800*100+R$2,Feuil2!$A$3:$CQ$931,HLOOKUP(Feuil1!$F1800,Feuil2!$E$1:$DG$2,2,0),0)</f>
        <v>#N/A</v>
      </c>
      <c r="S1800" s="32" t="e">
        <f>VLOOKUP($H1800*100+S$2,Feuil2!$A$3:$CQ$931,HLOOKUP(Feuil1!$F1800,Feuil2!$E$1:$DG$2,2,0),0)</f>
        <v>#N/A</v>
      </c>
      <c r="T1800" s="32" t="e">
        <f>VLOOKUP($H1800*100+T$2,Feuil2!$A$3:$CQ$931,HLOOKUP(Feuil1!$F1800,Feuil2!$E$1:$DG$2,2,0),0)</f>
        <v>#N/A</v>
      </c>
      <c r="U1800" s="12" t="e">
        <f t="shared" si="49"/>
        <v>#N/A</v>
      </c>
    </row>
    <row r="1801" spans="1:44" s="36" customFormat="1" x14ac:dyDescent="0.35">
      <c r="A1801" s="36" t="s">
        <v>67</v>
      </c>
      <c r="B1801" s="36" t="s">
        <v>30</v>
      </c>
      <c r="C1801" s="36">
        <v>491600</v>
      </c>
      <c r="D1801" s="36">
        <v>299850</v>
      </c>
      <c r="F1801" s="37">
        <v>7191</v>
      </c>
      <c r="G1801" s="36" t="s">
        <v>30</v>
      </c>
      <c r="H1801" s="26">
        <v>1940</v>
      </c>
      <c r="I1801" s="27" t="str">
        <f>IF(ISBLANK(VLOOKUP($H1801*100+I$2,Feuil2!$A$3:$CQ$931,HLOOKUP(Feuil1!$F1801,Feuil2!$E$1:$DG$2,2,0),0)),"",VLOOKUP($H1801*100+I$2,Feuil2!$A$3:$CQ$931,HLOOKUP(Feuil1!$F1801,Feuil2!$E$1:$DG$2,2,0),0))</f>
        <v/>
      </c>
      <c r="J1801" s="27" t="str">
        <f>IF(ISBLANK(VLOOKUP($H1801*100+J$2,Feuil2!$A$3:$CQ$931,HLOOKUP(Feuil1!$F1801,Feuil2!$E$1:$DG$2,2,0),0)),"",VLOOKUP($H1801*100+J$2,Feuil2!$A$3:$CQ$931,HLOOKUP(Feuil1!$F1801,Feuil2!$E$1:$DG$2,2,0),0))</f>
        <v/>
      </c>
      <c r="K1801" s="27" t="str">
        <f>IF(ISBLANK(VLOOKUP($H1801*100+K$2,Feuil2!$A$3:$CQ$931,HLOOKUP(Feuil1!$F1801,Feuil2!$E$1:$DG$2,2,0),0)),"",VLOOKUP($H1801*100+K$2,Feuil2!$A$3:$CQ$931,HLOOKUP(Feuil1!$F1801,Feuil2!$E$1:$DG$2,2,0),0))</f>
        <v/>
      </c>
      <c r="L1801" s="27" t="str">
        <f>IF(ISBLANK(VLOOKUP($H1801*100+L$2,Feuil2!$A$3:$CQ$931,HLOOKUP(Feuil1!$F1801,Feuil2!$E$1:$DG$2,2,0),0)),"",VLOOKUP($H1801*100+L$2,Feuil2!$A$3:$CQ$931,HLOOKUP(Feuil1!$F1801,Feuil2!$E$1:$DG$2,2,0),0))</f>
        <v/>
      </c>
      <c r="M1801" s="27" t="str">
        <f>IF(ISBLANK(VLOOKUP($H1801*100+M$2,Feuil2!$A$3:$CQ$931,HLOOKUP(Feuil1!$F1801,Feuil2!$E$1:$DG$2,2,0),0)),"",VLOOKUP($H1801*100+M$2,Feuil2!$A$3:$CQ$931,HLOOKUP(Feuil1!$F1801,Feuil2!$E$1:$DG$2,2,0),0))</f>
        <v/>
      </c>
      <c r="N1801" s="27" t="str">
        <f>IF(ISBLANK(VLOOKUP($H1801*100+N$2,Feuil2!$A$3:$CQ$931,HLOOKUP(Feuil1!$F1801,Feuil2!$E$1:$DG$2,2,0),0)),"",VLOOKUP($H1801*100+N$2,Feuil2!$A$3:$CQ$931,HLOOKUP(Feuil1!$F1801,Feuil2!$E$1:$DG$2,2,0),0))</f>
        <v/>
      </c>
      <c r="O1801" s="27" t="str">
        <f>IF(ISBLANK(VLOOKUP($H1801*100+O$2,Feuil2!$A$3:$CQ$931,HLOOKUP(Feuil1!$F1801,Feuil2!$E$1:$DG$2,2,0),0)),"",VLOOKUP($H1801*100+O$2,Feuil2!$A$3:$CQ$931,HLOOKUP(Feuil1!$F1801,Feuil2!$E$1:$DG$2,2,0),0))</f>
        <v/>
      </c>
      <c r="P1801" s="27" t="str">
        <f>IF(ISBLANK(VLOOKUP($H1801*100+P$2,Feuil2!$A$3:$CQ$931,HLOOKUP(Feuil1!$F1801,Feuil2!$E$1:$DG$2,2,0),0)),"",VLOOKUP($H1801*100+P$2,Feuil2!$A$3:$CQ$931,HLOOKUP(Feuil1!$F1801,Feuil2!$E$1:$DG$2,2,0),0))</f>
        <v/>
      </c>
      <c r="Q1801" s="27" t="str">
        <f>IF(ISBLANK(VLOOKUP($H1801*100+Q$2,Feuil2!$A$3:$CQ$931,HLOOKUP(Feuil1!$F1801,Feuil2!$E$1:$DG$2,2,0),0)),"",VLOOKUP($H1801*100+Q$2,Feuil2!$A$3:$CQ$931,HLOOKUP(Feuil1!$F1801,Feuil2!$E$1:$DG$2,2,0),0))</f>
        <v/>
      </c>
      <c r="R1801" s="27" t="str">
        <f>IF(ISBLANK(VLOOKUP($H1801*100+R$2,Feuil2!$A$3:$CQ$931,HLOOKUP(Feuil1!$F1801,Feuil2!$E$1:$DG$2,2,0),0)),"",VLOOKUP($H1801*100+R$2,Feuil2!$A$3:$CQ$931,HLOOKUP(Feuil1!$F1801,Feuil2!$E$1:$DG$2,2,0),0))</f>
        <v/>
      </c>
      <c r="S1801" s="27" t="str">
        <f>IF(ISBLANK(VLOOKUP($H1801*100+S$2,Feuil2!$A$3:$CQ$931,HLOOKUP(Feuil1!$F1801,Feuil2!$E$1:$DG$2,2,0),0)),"",VLOOKUP($H1801*100+S$2,Feuil2!$A$3:$CQ$931,HLOOKUP(Feuil1!$F1801,Feuil2!$E$1:$DG$2,2,0),0))</f>
        <v/>
      </c>
      <c r="T1801" s="27" t="str">
        <f>IF(ISBLANK(VLOOKUP($H1801*100+T$2,Feuil2!$A$3:$CQ$931,HLOOKUP(Feuil1!$F1801,Feuil2!$E$1:$DG$2,2,0),0)),"",VLOOKUP($H1801*100+T$2,Feuil2!$A$3:$CQ$931,HLOOKUP(Feuil1!$F1801,Feuil2!$E$1:$DG$2,2,0),0))</f>
        <v/>
      </c>
      <c r="U1801" s="27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</row>
    <row r="1802" spans="1:44" x14ac:dyDescent="0.35">
      <c r="A1802" s="10" t="s">
        <v>67</v>
      </c>
      <c r="B1802" s="8" t="s">
        <v>30</v>
      </c>
      <c r="C1802" s="39">
        <v>491600</v>
      </c>
      <c r="D1802" s="39">
        <v>299850</v>
      </c>
      <c r="F1802" s="33">
        <v>7191</v>
      </c>
      <c r="G1802" s="5" t="s">
        <v>30</v>
      </c>
      <c r="H1802" s="35">
        <v>1941</v>
      </c>
      <c r="I1802" s="12" t="str">
        <f>IF(ISBLANK(VLOOKUP($H1802*100+I$2,Feuil2!$A$3:$CQ$931,HLOOKUP(Feuil1!$F1802,Feuil2!$E$1:$DG$2,2,0),0)),"",VLOOKUP($H1802*100+I$2,Feuil2!$A$3:$CQ$931,HLOOKUP(Feuil1!$F1802,Feuil2!$E$1:$DG$2,2,0),0))</f>
        <v/>
      </c>
      <c r="J1802" s="12" t="str">
        <f>IF(ISBLANK(VLOOKUP($H1802*100+J$2,Feuil2!$A$3:$CQ$931,HLOOKUP(Feuil1!$F1802,Feuil2!$E$1:$DG$2,2,0),0)),"",VLOOKUP($H1802*100+J$2,Feuil2!$A$3:$CQ$931,HLOOKUP(Feuil1!$F1802,Feuil2!$E$1:$DG$2,2,0),0))</f>
        <v/>
      </c>
      <c r="K1802" s="12" t="str">
        <f>IF(ISBLANK(VLOOKUP($H1802*100+K$2,Feuil2!$A$3:$CQ$931,HLOOKUP(Feuil1!$F1802,Feuil2!$E$1:$DG$2,2,0),0)),"",VLOOKUP($H1802*100+K$2,Feuil2!$A$3:$CQ$931,HLOOKUP(Feuil1!$F1802,Feuil2!$E$1:$DG$2,2,0),0))</f>
        <v/>
      </c>
      <c r="L1802" s="12" t="str">
        <f>IF(ISBLANK(VLOOKUP($H1802*100+L$2,Feuil2!$A$3:$CQ$931,HLOOKUP(Feuil1!$F1802,Feuil2!$E$1:$DG$2,2,0),0)),"",VLOOKUP($H1802*100+L$2,Feuil2!$A$3:$CQ$931,HLOOKUP(Feuil1!$F1802,Feuil2!$E$1:$DG$2,2,0),0))</f>
        <v/>
      </c>
      <c r="M1802" s="12" t="str">
        <f>IF(ISBLANK(VLOOKUP($H1802*100+M$2,Feuil2!$A$3:$CQ$931,HLOOKUP(Feuil1!$F1802,Feuil2!$E$1:$DG$2,2,0),0)),"",VLOOKUP($H1802*100+M$2,Feuil2!$A$3:$CQ$931,HLOOKUP(Feuil1!$F1802,Feuil2!$E$1:$DG$2,2,0),0))</f>
        <v/>
      </c>
      <c r="N1802" s="12" t="str">
        <f>IF(ISBLANK(VLOOKUP($H1802*100+N$2,Feuil2!$A$3:$CQ$931,HLOOKUP(Feuil1!$F1802,Feuil2!$E$1:$DG$2,2,0),0)),"",VLOOKUP($H1802*100+N$2,Feuil2!$A$3:$CQ$931,HLOOKUP(Feuil1!$F1802,Feuil2!$E$1:$DG$2,2,0),0))</f>
        <v/>
      </c>
      <c r="O1802" s="12" t="str">
        <f>IF(ISBLANK(VLOOKUP($H1802*100+O$2,Feuil2!$A$3:$CQ$931,HLOOKUP(Feuil1!$F1802,Feuil2!$E$1:$DG$2,2,0),0)),"",VLOOKUP($H1802*100+O$2,Feuil2!$A$3:$CQ$931,HLOOKUP(Feuil1!$F1802,Feuil2!$E$1:$DG$2,2,0),0))</f>
        <v/>
      </c>
      <c r="P1802" s="12" t="str">
        <f>IF(ISBLANK(VLOOKUP($H1802*100+P$2,Feuil2!$A$3:$CQ$931,HLOOKUP(Feuil1!$F1802,Feuil2!$E$1:$DG$2,2,0),0)),"",VLOOKUP($H1802*100+P$2,Feuil2!$A$3:$CQ$931,HLOOKUP(Feuil1!$F1802,Feuil2!$E$1:$DG$2,2,0),0))</f>
        <v/>
      </c>
      <c r="Q1802" s="12" t="str">
        <f>IF(ISBLANK(VLOOKUP($H1802*100+Q$2,Feuil2!$A$3:$CQ$931,HLOOKUP(Feuil1!$F1802,Feuil2!$E$1:$DG$2,2,0),0)),"",VLOOKUP($H1802*100+Q$2,Feuil2!$A$3:$CQ$931,HLOOKUP(Feuil1!$F1802,Feuil2!$E$1:$DG$2,2,0),0))</f>
        <v/>
      </c>
      <c r="R1802" s="12" t="str">
        <f>IF(ISBLANK(VLOOKUP($H1802*100+R$2,Feuil2!$A$3:$CQ$931,HLOOKUP(Feuil1!$F1802,Feuil2!$E$1:$DG$2,2,0),0)),"",VLOOKUP($H1802*100+R$2,Feuil2!$A$3:$CQ$931,HLOOKUP(Feuil1!$F1802,Feuil2!$E$1:$DG$2,2,0),0))</f>
        <v/>
      </c>
      <c r="S1802" s="12" t="str">
        <f>IF(ISBLANK(VLOOKUP($H1802*100+S$2,Feuil2!$A$3:$CQ$931,HLOOKUP(Feuil1!$F1802,Feuil2!$E$1:$DG$2,2,0),0)),"",VLOOKUP($H1802*100+S$2,Feuil2!$A$3:$CQ$931,HLOOKUP(Feuil1!$F1802,Feuil2!$E$1:$DG$2,2,0),0))</f>
        <v/>
      </c>
      <c r="T1802" s="12" t="str">
        <f>IF(ISBLANK(VLOOKUP($H1802*100+T$2,Feuil2!$A$3:$CQ$931,HLOOKUP(Feuil1!$F1802,Feuil2!$E$1:$DG$2,2,0),0)),"",VLOOKUP($H1802*100+T$2,Feuil2!$A$3:$CQ$931,HLOOKUP(Feuil1!$F1802,Feuil2!$E$1:$DG$2,2,0),0))</f>
        <v/>
      </c>
      <c r="U1802" s="12"/>
      <c r="Y1802" s="36"/>
      <c r="Z1802" s="36"/>
      <c r="AA1802" s="36"/>
      <c r="AB1802" s="36"/>
      <c r="AC1802" s="36"/>
      <c r="AD1802" s="36"/>
      <c r="AE1802" s="36"/>
      <c r="AF1802" s="36"/>
      <c r="AG1802" s="36"/>
      <c r="AH1802" s="36"/>
      <c r="AI1802" s="36"/>
      <c r="AJ1802" s="36"/>
      <c r="AK1802" s="36"/>
      <c r="AL1802" s="36"/>
      <c r="AM1802" s="36"/>
      <c r="AN1802" s="36"/>
      <c r="AO1802" s="36"/>
      <c r="AP1802" s="36"/>
      <c r="AQ1802" s="36"/>
      <c r="AR1802" s="36"/>
    </row>
    <row r="1803" spans="1:44" x14ac:dyDescent="0.35">
      <c r="A1803" s="10" t="s">
        <v>67</v>
      </c>
      <c r="B1803" s="8" t="s">
        <v>30</v>
      </c>
      <c r="C1803" s="39">
        <v>491600</v>
      </c>
      <c r="D1803" s="39">
        <v>299850</v>
      </c>
      <c r="F1803" s="10">
        <v>7191</v>
      </c>
      <c r="G1803" s="5" t="s">
        <v>30</v>
      </c>
      <c r="H1803" s="11">
        <v>1942</v>
      </c>
      <c r="I1803" s="12" t="str">
        <f>IF(ISBLANK(VLOOKUP($H1803*100+I$2,Feuil2!$A$3:$CQ$931,HLOOKUP(Feuil1!$F1803,Feuil2!$E$1:$DG$2,2,0),0)),"",VLOOKUP($H1803*100+I$2,Feuil2!$A$3:$CQ$931,HLOOKUP(Feuil1!$F1803,Feuil2!$E$1:$DG$2,2,0),0))</f>
        <v/>
      </c>
      <c r="J1803" s="12" t="str">
        <f>IF(ISBLANK(VLOOKUP($H1803*100+J$2,Feuil2!$A$3:$CQ$931,HLOOKUP(Feuil1!$F1803,Feuil2!$E$1:$DG$2,2,0),0)),"",VLOOKUP($H1803*100+J$2,Feuil2!$A$3:$CQ$931,HLOOKUP(Feuil1!$F1803,Feuil2!$E$1:$DG$2,2,0),0))</f>
        <v/>
      </c>
      <c r="K1803" s="12" t="str">
        <f>IF(ISBLANK(VLOOKUP($H1803*100+K$2,Feuil2!$A$3:$CQ$931,HLOOKUP(Feuil1!$F1803,Feuil2!$E$1:$DG$2,2,0),0)),"",VLOOKUP($H1803*100+K$2,Feuil2!$A$3:$CQ$931,HLOOKUP(Feuil1!$F1803,Feuil2!$E$1:$DG$2,2,0),0))</f>
        <v/>
      </c>
      <c r="L1803" s="12" t="str">
        <f>IF(ISBLANK(VLOOKUP($H1803*100+L$2,Feuil2!$A$3:$CQ$931,HLOOKUP(Feuil1!$F1803,Feuil2!$E$1:$DG$2,2,0),0)),"",VLOOKUP($H1803*100+L$2,Feuil2!$A$3:$CQ$931,HLOOKUP(Feuil1!$F1803,Feuil2!$E$1:$DG$2,2,0),0))</f>
        <v/>
      </c>
      <c r="M1803" s="12" t="str">
        <f>IF(ISBLANK(VLOOKUP($H1803*100+M$2,Feuil2!$A$3:$CQ$931,HLOOKUP(Feuil1!$F1803,Feuil2!$E$1:$DG$2,2,0),0)),"",VLOOKUP($H1803*100+M$2,Feuil2!$A$3:$CQ$931,HLOOKUP(Feuil1!$F1803,Feuil2!$E$1:$DG$2,2,0),0))</f>
        <v/>
      </c>
      <c r="N1803" s="12" t="str">
        <f>IF(ISBLANK(VLOOKUP($H1803*100+N$2,Feuil2!$A$3:$CQ$931,HLOOKUP(Feuil1!$F1803,Feuil2!$E$1:$DG$2,2,0),0)),"",VLOOKUP($H1803*100+N$2,Feuil2!$A$3:$CQ$931,HLOOKUP(Feuil1!$F1803,Feuil2!$E$1:$DG$2,2,0),0))</f>
        <v/>
      </c>
      <c r="O1803" s="12" t="str">
        <f>IF(ISBLANK(VLOOKUP($H1803*100+O$2,Feuil2!$A$3:$CQ$931,HLOOKUP(Feuil1!$F1803,Feuil2!$E$1:$DG$2,2,0),0)),"",VLOOKUP($H1803*100+O$2,Feuil2!$A$3:$CQ$931,HLOOKUP(Feuil1!$F1803,Feuil2!$E$1:$DG$2,2,0),0))</f>
        <v/>
      </c>
      <c r="P1803" s="12" t="str">
        <f>IF(ISBLANK(VLOOKUP($H1803*100+P$2,Feuil2!$A$3:$CQ$931,HLOOKUP(Feuil1!$F1803,Feuil2!$E$1:$DG$2,2,0),0)),"",VLOOKUP($H1803*100+P$2,Feuil2!$A$3:$CQ$931,HLOOKUP(Feuil1!$F1803,Feuil2!$E$1:$DG$2,2,0),0))</f>
        <v/>
      </c>
      <c r="Q1803" s="12" t="str">
        <f>IF(ISBLANK(VLOOKUP($H1803*100+Q$2,Feuil2!$A$3:$CQ$931,HLOOKUP(Feuil1!$F1803,Feuil2!$E$1:$DG$2,2,0),0)),"",VLOOKUP($H1803*100+Q$2,Feuil2!$A$3:$CQ$931,HLOOKUP(Feuil1!$F1803,Feuil2!$E$1:$DG$2,2,0),0))</f>
        <v/>
      </c>
      <c r="R1803" s="12" t="str">
        <f>IF(ISBLANK(VLOOKUP($H1803*100+R$2,Feuil2!$A$3:$CQ$931,HLOOKUP(Feuil1!$F1803,Feuil2!$E$1:$DG$2,2,0),0)),"",VLOOKUP($H1803*100+R$2,Feuil2!$A$3:$CQ$931,HLOOKUP(Feuil1!$F1803,Feuil2!$E$1:$DG$2,2,0),0))</f>
        <v/>
      </c>
      <c r="S1803" s="12" t="str">
        <f>IF(ISBLANK(VLOOKUP($H1803*100+S$2,Feuil2!$A$3:$CQ$931,HLOOKUP(Feuil1!$F1803,Feuil2!$E$1:$DG$2,2,0),0)),"",VLOOKUP($H1803*100+S$2,Feuil2!$A$3:$CQ$931,HLOOKUP(Feuil1!$F1803,Feuil2!$E$1:$DG$2,2,0),0))</f>
        <v/>
      </c>
      <c r="T1803" s="12" t="str">
        <f>IF(ISBLANK(VLOOKUP($H1803*100+T$2,Feuil2!$A$3:$CQ$931,HLOOKUP(Feuil1!$F1803,Feuil2!$E$1:$DG$2,2,0),0)),"",VLOOKUP($H1803*100+T$2,Feuil2!$A$3:$CQ$931,HLOOKUP(Feuil1!$F1803,Feuil2!$E$1:$DG$2,2,0),0))</f>
        <v/>
      </c>
      <c r="U1803" s="12"/>
    </row>
    <row r="1804" spans="1:44" x14ac:dyDescent="0.35">
      <c r="A1804" s="10" t="s">
        <v>67</v>
      </c>
      <c r="B1804" s="8" t="s">
        <v>30</v>
      </c>
      <c r="C1804" s="39">
        <v>491600</v>
      </c>
      <c r="D1804" s="39">
        <v>299850</v>
      </c>
      <c r="F1804" s="10">
        <v>7191</v>
      </c>
      <c r="G1804" s="5" t="s">
        <v>30</v>
      </c>
      <c r="H1804" s="11">
        <v>1943</v>
      </c>
      <c r="I1804" s="12" t="str">
        <f>IF(ISBLANK(VLOOKUP($H1804*100+I$2,Feuil2!$A$3:$CQ$931,HLOOKUP(Feuil1!$F1804,Feuil2!$E$1:$DG$2,2,0),0)),"",VLOOKUP($H1804*100+I$2,Feuil2!$A$3:$CQ$931,HLOOKUP(Feuil1!$F1804,Feuil2!$E$1:$DG$2,2,0),0))</f>
        <v/>
      </c>
      <c r="J1804" s="12" t="str">
        <f>IF(ISBLANK(VLOOKUP($H1804*100+J$2,Feuil2!$A$3:$CQ$931,HLOOKUP(Feuil1!$F1804,Feuil2!$E$1:$DG$2,2,0),0)),"",VLOOKUP($H1804*100+J$2,Feuil2!$A$3:$CQ$931,HLOOKUP(Feuil1!$F1804,Feuil2!$E$1:$DG$2,2,0),0))</f>
        <v/>
      </c>
      <c r="K1804" s="12" t="str">
        <f>IF(ISBLANK(VLOOKUP($H1804*100+K$2,Feuil2!$A$3:$CQ$931,HLOOKUP(Feuil1!$F1804,Feuil2!$E$1:$DG$2,2,0),0)),"",VLOOKUP($H1804*100+K$2,Feuil2!$A$3:$CQ$931,HLOOKUP(Feuil1!$F1804,Feuil2!$E$1:$DG$2,2,0),0))</f>
        <v/>
      </c>
      <c r="L1804" s="12" t="str">
        <f>IF(ISBLANK(VLOOKUP($H1804*100+L$2,Feuil2!$A$3:$CQ$931,HLOOKUP(Feuil1!$F1804,Feuil2!$E$1:$DG$2,2,0),0)),"",VLOOKUP($H1804*100+L$2,Feuil2!$A$3:$CQ$931,HLOOKUP(Feuil1!$F1804,Feuil2!$E$1:$DG$2,2,0),0))</f>
        <v/>
      </c>
      <c r="M1804" s="12" t="str">
        <f>IF(ISBLANK(VLOOKUP($H1804*100+M$2,Feuil2!$A$3:$CQ$931,HLOOKUP(Feuil1!$F1804,Feuil2!$E$1:$DG$2,2,0),0)),"",VLOOKUP($H1804*100+M$2,Feuil2!$A$3:$CQ$931,HLOOKUP(Feuil1!$F1804,Feuil2!$E$1:$DG$2,2,0),0))</f>
        <v/>
      </c>
      <c r="N1804" s="12" t="str">
        <f>IF(ISBLANK(VLOOKUP($H1804*100+N$2,Feuil2!$A$3:$CQ$931,HLOOKUP(Feuil1!$F1804,Feuil2!$E$1:$DG$2,2,0),0)),"",VLOOKUP($H1804*100+N$2,Feuil2!$A$3:$CQ$931,HLOOKUP(Feuil1!$F1804,Feuil2!$E$1:$DG$2,2,0),0))</f>
        <v/>
      </c>
      <c r="O1804" s="12" t="str">
        <f>IF(ISBLANK(VLOOKUP($H1804*100+O$2,Feuil2!$A$3:$CQ$931,HLOOKUP(Feuil1!$F1804,Feuil2!$E$1:$DG$2,2,0),0)),"",VLOOKUP($H1804*100+O$2,Feuil2!$A$3:$CQ$931,HLOOKUP(Feuil1!$F1804,Feuil2!$E$1:$DG$2,2,0),0))</f>
        <v/>
      </c>
      <c r="P1804" s="12" t="str">
        <f>IF(ISBLANK(VLOOKUP($H1804*100+P$2,Feuil2!$A$3:$CQ$931,HLOOKUP(Feuil1!$F1804,Feuil2!$E$1:$DG$2,2,0),0)),"",VLOOKUP($H1804*100+P$2,Feuil2!$A$3:$CQ$931,HLOOKUP(Feuil1!$F1804,Feuil2!$E$1:$DG$2,2,0),0))</f>
        <v/>
      </c>
      <c r="Q1804" s="12" t="str">
        <f>IF(ISBLANK(VLOOKUP($H1804*100+Q$2,Feuil2!$A$3:$CQ$931,HLOOKUP(Feuil1!$F1804,Feuil2!$E$1:$DG$2,2,0),0)),"",VLOOKUP($H1804*100+Q$2,Feuil2!$A$3:$CQ$931,HLOOKUP(Feuil1!$F1804,Feuil2!$E$1:$DG$2,2,0),0))</f>
        <v/>
      </c>
      <c r="R1804" s="12" t="str">
        <f>IF(ISBLANK(VLOOKUP($H1804*100+R$2,Feuil2!$A$3:$CQ$931,HLOOKUP(Feuil1!$F1804,Feuil2!$E$1:$DG$2,2,0),0)),"",VLOOKUP($H1804*100+R$2,Feuil2!$A$3:$CQ$931,HLOOKUP(Feuil1!$F1804,Feuil2!$E$1:$DG$2,2,0),0))</f>
        <v/>
      </c>
      <c r="S1804" s="12" t="str">
        <f>IF(ISBLANK(VLOOKUP($H1804*100+S$2,Feuil2!$A$3:$CQ$931,HLOOKUP(Feuil1!$F1804,Feuil2!$E$1:$DG$2,2,0),0)),"",VLOOKUP($H1804*100+S$2,Feuil2!$A$3:$CQ$931,HLOOKUP(Feuil1!$F1804,Feuil2!$E$1:$DG$2,2,0),0))</f>
        <v/>
      </c>
      <c r="T1804" s="12" t="str">
        <f>IF(ISBLANK(VLOOKUP($H1804*100+T$2,Feuil2!$A$3:$CQ$931,HLOOKUP(Feuil1!$F1804,Feuil2!$E$1:$DG$2,2,0),0)),"",VLOOKUP($H1804*100+T$2,Feuil2!$A$3:$CQ$931,HLOOKUP(Feuil1!$F1804,Feuil2!$E$1:$DG$2,2,0),0))</f>
        <v/>
      </c>
      <c r="U1804" s="12"/>
    </row>
    <row r="1805" spans="1:44" x14ac:dyDescent="0.35">
      <c r="A1805" s="10" t="s">
        <v>67</v>
      </c>
      <c r="B1805" s="8" t="s">
        <v>30</v>
      </c>
      <c r="C1805" s="39">
        <v>491600</v>
      </c>
      <c r="D1805" s="39">
        <v>299850</v>
      </c>
      <c r="F1805" s="10">
        <v>7191</v>
      </c>
      <c r="G1805" s="5" t="s">
        <v>30</v>
      </c>
      <c r="H1805" s="11">
        <v>1944</v>
      </c>
      <c r="I1805" s="12" t="str">
        <f>IF(ISBLANK(VLOOKUP($H1805*100+I$2,Feuil2!$A$3:$CQ$931,HLOOKUP(Feuil1!$F1805,Feuil2!$E$1:$DG$2,2,0),0)),"",VLOOKUP($H1805*100+I$2,Feuil2!$A$3:$CQ$931,HLOOKUP(Feuil1!$F1805,Feuil2!$E$1:$DG$2,2,0),0))</f>
        <v/>
      </c>
      <c r="J1805" s="12" t="str">
        <f>IF(ISBLANK(VLOOKUP($H1805*100+J$2,Feuil2!$A$3:$CQ$931,HLOOKUP(Feuil1!$F1805,Feuil2!$E$1:$DG$2,2,0),0)),"",VLOOKUP($H1805*100+J$2,Feuil2!$A$3:$CQ$931,HLOOKUP(Feuil1!$F1805,Feuil2!$E$1:$DG$2,2,0),0))</f>
        <v/>
      </c>
      <c r="K1805" s="12" t="str">
        <f>IF(ISBLANK(VLOOKUP($H1805*100+K$2,Feuil2!$A$3:$CQ$931,HLOOKUP(Feuil1!$F1805,Feuil2!$E$1:$DG$2,2,0),0)),"",VLOOKUP($H1805*100+K$2,Feuil2!$A$3:$CQ$931,HLOOKUP(Feuil1!$F1805,Feuil2!$E$1:$DG$2,2,0),0))</f>
        <v/>
      </c>
      <c r="L1805" s="12" t="str">
        <f>IF(ISBLANK(VLOOKUP($H1805*100+L$2,Feuil2!$A$3:$CQ$931,HLOOKUP(Feuil1!$F1805,Feuil2!$E$1:$DG$2,2,0),0)),"",VLOOKUP($H1805*100+L$2,Feuil2!$A$3:$CQ$931,HLOOKUP(Feuil1!$F1805,Feuil2!$E$1:$DG$2,2,0),0))</f>
        <v/>
      </c>
      <c r="M1805" s="12" t="str">
        <f>IF(ISBLANK(VLOOKUP($H1805*100+M$2,Feuil2!$A$3:$CQ$931,HLOOKUP(Feuil1!$F1805,Feuil2!$E$1:$DG$2,2,0),0)),"",VLOOKUP($H1805*100+M$2,Feuil2!$A$3:$CQ$931,HLOOKUP(Feuil1!$F1805,Feuil2!$E$1:$DG$2,2,0),0))</f>
        <v/>
      </c>
      <c r="N1805" s="12" t="str">
        <f>IF(ISBLANK(VLOOKUP($H1805*100+N$2,Feuil2!$A$3:$CQ$931,HLOOKUP(Feuil1!$F1805,Feuil2!$E$1:$DG$2,2,0),0)),"",VLOOKUP($H1805*100+N$2,Feuil2!$A$3:$CQ$931,HLOOKUP(Feuil1!$F1805,Feuil2!$E$1:$DG$2,2,0),0))</f>
        <v/>
      </c>
      <c r="O1805" s="12" t="str">
        <f>IF(ISBLANK(VLOOKUP($H1805*100+O$2,Feuil2!$A$3:$CQ$931,HLOOKUP(Feuil1!$F1805,Feuil2!$E$1:$DG$2,2,0),0)),"",VLOOKUP($H1805*100+O$2,Feuil2!$A$3:$CQ$931,HLOOKUP(Feuil1!$F1805,Feuil2!$E$1:$DG$2,2,0),0))</f>
        <v/>
      </c>
      <c r="P1805" s="12" t="str">
        <f>IF(ISBLANK(VLOOKUP($H1805*100+P$2,Feuil2!$A$3:$CQ$931,HLOOKUP(Feuil1!$F1805,Feuil2!$E$1:$DG$2,2,0),0)),"",VLOOKUP($H1805*100+P$2,Feuil2!$A$3:$CQ$931,HLOOKUP(Feuil1!$F1805,Feuil2!$E$1:$DG$2,2,0),0))</f>
        <v/>
      </c>
      <c r="Q1805" s="12" t="str">
        <f>IF(ISBLANK(VLOOKUP($H1805*100+Q$2,Feuil2!$A$3:$CQ$931,HLOOKUP(Feuil1!$F1805,Feuil2!$E$1:$DG$2,2,0),0)),"",VLOOKUP($H1805*100+Q$2,Feuil2!$A$3:$CQ$931,HLOOKUP(Feuil1!$F1805,Feuil2!$E$1:$DG$2,2,0),0))</f>
        <v/>
      </c>
      <c r="R1805" s="12" t="str">
        <f>IF(ISBLANK(VLOOKUP($H1805*100+R$2,Feuil2!$A$3:$CQ$931,HLOOKUP(Feuil1!$F1805,Feuil2!$E$1:$DG$2,2,0),0)),"",VLOOKUP($H1805*100+R$2,Feuil2!$A$3:$CQ$931,HLOOKUP(Feuil1!$F1805,Feuil2!$E$1:$DG$2,2,0),0))</f>
        <v/>
      </c>
      <c r="S1805" s="12" t="str">
        <f>IF(ISBLANK(VLOOKUP($H1805*100+S$2,Feuil2!$A$3:$CQ$931,HLOOKUP(Feuil1!$F1805,Feuil2!$E$1:$DG$2,2,0),0)),"",VLOOKUP($H1805*100+S$2,Feuil2!$A$3:$CQ$931,HLOOKUP(Feuil1!$F1805,Feuil2!$E$1:$DG$2,2,0),0))</f>
        <v/>
      </c>
      <c r="T1805" s="12" t="str">
        <f>IF(ISBLANK(VLOOKUP($H1805*100+T$2,Feuil2!$A$3:$CQ$931,HLOOKUP(Feuil1!$F1805,Feuil2!$E$1:$DG$2,2,0),0)),"",VLOOKUP($H1805*100+T$2,Feuil2!$A$3:$CQ$931,HLOOKUP(Feuil1!$F1805,Feuil2!$E$1:$DG$2,2,0),0))</f>
        <v/>
      </c>
      <c r="U1805" s="12"/>
    </row>
    <row r="1806" spans="1:44" x14ac:dyDescent="0.35">
      <c r="A1806" s="10" t="s">
        <v>67</v>
      </c>
      <c r="B1806" s="8" t="s">
        <v>30</v>
      </c>
      <c r="C1806" s="39">
        <v>491600</v>
      </c>
      <c r="D1806" s="39">
        <v>299850</v>
      </c>
      <c r="F1806" s="10">
        <v>7191</v>
      </c>
      <c r="G1806" s="5" t="s">
        <v>30</v>
      </c>
      <c r="H1806" s="11">
        <v>1945</v>
      </c>
      <c r="I1806" s="12" t="str">
        <f>IF(ISBLANK(VLOOKUP($H1806*100+I$2,Feuil2!$A$3:$CQ$931,HLOOKUP(Feuil1!$F1806,Feuil2!$E$1:$DG$2,2,0),0)),"",VLOOKUP($H1806*100+I$2,Feuil2!$A$3:$CQ$931,HLOOKUP(Feuil1!$F1806,Feuil2!$E$1:$DG$2,2,0),0))</f>
        <v/>
      </c>
      <c r="J1806" s="12" t="str">
        <f>IF(ISBLANK(VLOOKUP($H1806*100+J$2,Feuil2!$A$3:$CQ$931,HLOOKUP(Feuil1!$F1806,Feuil2!$E$1:$DG$2,2,0),0)),"",VLOOKUP($H1806*100+J$2,Feuil2!$A$3:$CQ$931,HLOOKUP(Feuil1!$F1806,Feuil2!$E$1:$DG$2,2,0),0))</f>
        <v/>
      </c>
      <c r="K1806" s="12" t="str">
        <f>IF(ISBLANK(VLOOKUP($H1806*100+K$2,Feuil2!$A$3:$CQ$931,HLOOKUP(Feuil1!$F1806,Feuil2!$E$1:$DG$2,2,0),0)),"",VLOOKUP($H1806*100+K$2,Feuil2!$A$3:$CQ$931,HLOOKUP(Feuil1!$F1806,Feuil2!$E$1:$DG$2,2,0),0))</f>
        <v/>
      </c>
      <c r="L1806" s="12" t="str">
        <f>IF(ISBLANK(VLOOKUP($H1806*100+L$2,Feuil2!$A$3:$CQ$931,HLOOKUP(Feuil1!$F1806,Feuil2!$E$1:$DG$2,2,0),0)),"",VLOOKUP($H1806*100+L$2,Feuil2!$A$3:$CQ$931,HLOOKUP(Feuil1!$F1806,Feuil2!$E$1:$DG$2,2,0),0))</f>
        <v/>
      </c>
      <c r="M1806" s="12" t="str">
        <f>IF(ISBLANK(VLOOKUP($H1806*100+M$2,Feuil2!$A$3:$CQ$931,HLOOKUP(Feuil1!$F1806,Feuil2!$E$1:$DG$2,2,0),0)),"",VLOOKUP($H1806*100+M$2,Feuil2!$A$3:$CQ$931,HLOOKUP(Feuil1!$F1806,Feuil2!$E$1:$DG$2,2,0),0))</f>
        <v/>
      </c>
      <c r="N1806" s="12" t="str">
        <f>IF(ISBLANK(VLOOKUP($H1806*100+N$2,Feuil2!$A$3:$CQ$931,HLOOKUP(Feuil1!$F1806,Feuil2!$E$1:$DG$2,2,0),0)),"",VLOOKUP($H1806*100+N$2,Feuil2!$A$3:$CQ$931,HLOOKUP(Feuil1!$F1806,Feuil2!$E$1:$DG$2,2,0),0))</f>
        <v/>
      </c>
      <c r="O1806" s="12" t="str">
        <f>IF(ISBLANK(VLOOKUP($H1806*100+O$2,Feuil2!$A$3:$CQ$931,HLOOKUP(Feuil1!$F1806,Feuil2!$E$1:$DG$2,2,0),0)),"",VLOOKUP($H1806*100+O$2,Feuil2!$A$3:$CQ$931,HLOOKUP(Feuil1!$F1806,Feuil2!$E$1:$DG$2,2,0),0))</f>
        <v/>
      </c>
      <c r="P1806" s="12" t="str">
        <f>IF(ISBLANK(VLOOKUP($H1806*100+P$2,Feuil2!$A$3:$CQ$931,HLOOKUP(Feuil1!$F1806,Feuil2!$E$1:$DG$2,2,0),0)),"",VLOOKUP($H1806*100+P$2,Feuil2!$A$3:$CQ$931,HLOOKUP(Feuil1!$F1806,Feuil2!$E$1:$DG$2,2,0),0))</f>
        <v/>
      </c>
      <c r="Q1806" s="12" t="str">
        <f>IF(ISBLANK(VLOOKUP($H1806*100+Q$2,Feuil2!$A$3:$CQ$931,HLOOKUP(Feuil1!$F1806,Feuil2!$E$1:$DG$2,2,0),0)),"",VLOOKUP($H1806*100+Q$2,Feuil2!$A$3:$CQ$931,HLOOKUP(Feuil1!$F1806,Feuil2!$E$1:$DG$2,2,0),0))</f>
        <v/>
      </c>
      <c r="R1806" s="12" t="str">
        <f>IF(ISBLANK(VLOOKUP($H1806*100+R$2,Feuil2!$A$3:$CQ$931,HLOOKUP(Feuil1!$F1806,Feuil2!$E$1:$DG$2,2,0),0)),"",VLOOKUP($H1806*100+R$2,Feuil2!$A$3:$CQ$931,HLOOKUP(Feuil1!$F1806,Feuil2!$E$1:$DG$2,2,0),0))</f>
        <v/>
      </c>
      <c r="S1806" s="12" t="str">
        <f>IF(ISBLANK(VLOOKUP($H1806*100+S$2,Feuil2!$A$3:$CQ$931,HLOOKUP(Feuil1!$F1806,Feuil2!$E$1:$DG$2,2,0),0)),"",VLOOKUP($H1806*100+S$2,Feuil2!$A$3:$CQ$931,HLOOKUP(Feuil1!$F1806,Feuil2!$E$1:$DG$2,2,0),0))</f>
        <v/>
      </c>
      <c r="T1806" s="12" t="str">
        <f>IF(ISBLANK(VLOOKUP($H1806*100+T$2,Feuil2!$A$3:$CQ$931,HLOOKUP(Feuil1!$F1806,Feuil2!$E$1:$DG$2,2,0),0)),"",VLOOKUP($H1806*100+T$2,Feuil2!$A$3:$CQ$931,HLOOKUP(Feuil1!$F1806,Feuil2!$E$1:$DG$2,2,0),0))</f>
        <v/>
      </c>
      <c r="U1806" s="12"/>
    </row>
    <row r="1807" spans="1:44" x14ac:dyDescent="0.35">
      <c r="A1807" s="10" t="s">
        <v>67</v>
      </c>
      <c r="B1807" s="8" t="s">
        <v>30</v>
      </c>
      <c r="C1807" s="39">
        <v>491600</v>
      </c>
      <c r="D1807" s="39">
        <v>299850</v>
      </c>
      <c r="F1807" s="10">
        <v>7191</v>
      </c>
      <c r="G1807" s="5" t="s">
        <v>30</v>
      </c>
      <c r="H1807" s="11">
        <v>1946</v>
      </c>
      <c r="I1807" s="12" t="str">
        <f>IF(ISBLANK(VLOOKUP($H1807*100+I$2,Feuil2!$A$3:$CQ$931,HLOOKUP(Feuil1!$F1807,Feuil2!$E$1:$DG$2,2,0),0)),"",VLOOKUP($H1807*100+I$2,Feuil2!$A$3:$CQ$931,HLOOKUP(Feuil1!$F1807,Feuil2!$E$1:$DG$2,2,0),0))</f>
        <v/>
      </c>
      <c r="J1807" s="12" t="str">
        <f>IF(ISBLANK(VLOOKUP($H1807*100+J$2,Feuil2!$A$3:$CQ$931,HLOOKUP(Feuil1!$F1807,Feuil2!$E$1:$DG$2,2,0),0)),"",VLOOKUP($H1807*100+J$2,Feuil2!$A$3:$CQ$931,HLOOKUP(Feuil1!$F1807,Feuil2!$E$1:$DG$2,2,0),0))</f>
        <v/>
      </c>
      <c r="K1807" s="12" t="str">
        <f>IF(ISBLANK(VLOOKUP($H1807*100+K$2,Feuil2!$A$3:$CQ$931,HLOOKUP(Feuil1!$F1807,Feuil2!$E$1:$DG$2,2,0),0)),"",VLOOKUP($H1807*100+K$2,Feuil2!$A$3:$CQ$931,HLOOKUP(Feuil1!$F1807,Feuil2!$E$1:$DG$2,2,0),0))</f>
        <v/>
      </c>
      <c r="L1807" s="12" t="str">
        <f>IF(ISBLANK(VLOOKUP($H1807*100+L$2,Feuil2!$A$3:$CQ$931,HLOOKUP(Feuil1!$F1807,Feuil2!$E$1:$DG$2,2,0),0)),"",VLOOKUP($H1807*100+L$2,Feuil2!$A$3:$CQ$931,HLOOKUP(Feuil1!$F1807,Feuil2!$E$1:$DG$2,2,0),0))</f>
        <v/>
      </c>
      <c r="M1807" s="12" t="str">
        <f>IF(ISBLANK(VLOOKUP($H1807*100+M$2,Feuil2!$A$3:$CQ$931,HLOOKUP(Feuil1!$F1807,Feuil2!$E$1:$DG$2,2,0),0)),"",VLOOKUP($H1807*100+M$2,Feuil2!$A$3:$CQ$931,HLOOKUP(Feuil1!$F1807,Feuil2!$E$1:$DG$2,2,0),0))</f>
        <v/>
      </c>
      <c r="N1807" s="12" t="str">
        <f>IF(ISBLANK(VLOOKUP($H1807*100+N$2,Feuil2!$A$3:$CQ$931,HLOOKUP(Feuil1!$F1807,Feuil2!$E$1:$DG$2,2,0),0)),"",VLOOKUP($H1807*100+N$2,Feuil2!$A$3:$CQ$931,HLOOKUP(Feuil1!$F1807,Feuil2!$E$1:$DG$2,2,0),0))</f>
        <v/>
      </c>
      <c r="O1807" s="12" t="str">
        <f>IF(ISBLANK(VLOOKUP($H1807*100+O$2,Feuil2!$A$3:$CQ$931,HLOOKUP(Feuil1!$F1807,Feuil2!$E$1:$DG$2,2,0),0)),"",VLOOKUP($H1807*100+O$2,Feuil2!$A$3:$CQ$931,HLOOKUP(Feuil1!$F1807,Feuil2!$E$1:$DG$2,2,0),0))</f>
        <v/>
      </c>
      <c r="P1807" s="12" t="str">
        <f>IF(ISBLANK(VLOOKUP($H1807*100+P$2,Feuil2!$A$3:$CQ$931,HLOOKUP(Feuil1!$F1807,Feuil2!$E$1:$DG$2,2,0),0)),"",VLOOKUP($H1807*100+P$2,Feuil2!$A$3:$CQ$931,HLOOKUP(Feuil1!$F1807,Feuil2!$E$1:$DG$2,2,0),0))</f>
        <v/>
      </c>
      <c r="Q1807" s="12" t="str">
        <f>IF(ISBLANK(VLOOKUP($H1807*100+Q$2,Feuil2!$A$3:$CQ$931,HLOOKUP(Feuil1!$F1807,Feuil2!$E$1:$DG$2,2,0),0)),"",VLOOKUP($H1807*100+Q$2,Feuil2!$A$3:$CQ$931,HLOOKUP(Feuil1!$F1807,Feuil2!$E$1:$DG$2,2,0),0))</f>
        <v/>
      </c>
      <c r="R1807" s="12" t="str">
        <f>IF(ISBLANK(VLOOKUP($H1807*100+R$2,Feuil2!$A$3:$CQ$931,HLOOKUP(Feuil1!$F1807,Feuil2!$E$1:$DG$2,2,0),0)),"",VLOOKUP($H1807*100+R$2,Feuil2!$A$3:$CQ$931,HLOOKUP(Feuil1!$F1807,Feuil2!$E$1:$DG$2,2,0),0))</f>
        <v/>
      </c>
      <c r="S1807" s="12" t="str">
        <f>IF(ISBLANK(VLOOKUP($H1807*100+S$2,Feuil2!$A$3:$CQ$931,HLOOKUP(Feuil1!$F1807,Feuil2!$E$1:$DG$2,2,0),0)),"",VLOOKUP($H1807*100+S$2,Feuil2!$A$3:$CQ$931,HLOOKUP(Feuil1!$F1807,Feuil2!$E$1:$DG$2,2,0),0))</f>
        <v/>
      </c>
      <c r="T1807" s="12" t="str">
        <f>IF(ISBLANK(VLOOKUP($H1807*100+T$2,Feuil2!$A$3:$CQ$931,HLOOKUP(Feuil1!$F1807,Feuil2!$E$1:$DG$2,2,0),0)),"",VLOOKUP($H1807*100+T$2,Feuil2!$A$3:$CQ$931,HLOOKUP(Feuil1!$F1807,Feuil2!$E$1:$DG$2,2,0),0))</f>
        <v/>
      </c>
      <c r="U1807" s="12"/>
    </row>
    <row r="1808" spans="1:44" x14ac:dyDescent="0.35">
      <c r="A1808" s="10" t="s">
        <v>67</v>
      </c>
      <c r="B1808" s="8" t="s">
        <v>30</v>
      </c>
      <c r="C1808" s="39">
        <v>491600</v>
      </c>
      <c r="D1808" s="39">
        <v>299850</v>
      </c>
      <c r="F1808" s="10">
        <v>7191</v>
      </c>
      <c r="G1808" s="5" t="s">
        <v>30</v>
      </c>
      <c r="H1808" s="11">
        <v>1947</v>
      </c>
      <c r="I1808" s="12" t="str">
        <f>IF(ISBLANK(VLOOKUP($H1808*100+I$2,Feuil2!$A$3:$CQ$931,HLOOKUP(Feuil1!$F1808,Feuil2!$E$1:$DG$2,2,0),0)),"",VLOOKUP($H1808*100+I$2,Feuil2!$A$3:$CQ$931,HLOOKUP(Feuil1!$F1808,Feuil2!$E$1:$DG$2,2,0),0))</f>
        <v/>
      </c>
      <c r="J1808" s="12" t="str">
        <f>IF(ISBLANK(VLOOKUP($H1808*100+J$2,Feuil2!$A$3:$CQ$931,HLOOKUP(Feuil1!$F1808,Feuil2!$E$1:$DG$2,2,0),0)),"",VLOOKUP($H1808*100+J$2,Feuil2!$A$3:$CQ$931,HLOOKUP(Feuil1!$F1808,Feuil2!$E$1:$DG$2,2,0),0))</f>
        <v/>
      </c>
      <c r="K1808" s="12" t="str">
        <f>IF(ISBLANK(VLOOKUP($H1808*100+K$2,Feuil2!$A$3:$CQ$931,HLOOKUP(Feuil1!$F1808,Feuil2!$E$1:$DG$2,2,0),0)),"",VLOOKUP($H1808*100+K$2,Feuil2!$A$3:$CQ$931,HLOOKUP(Feuil1!$F1808,Feuil2!$E$1:$DG$2,2,0),0))</f>
        <v/>
      </c>
      <c r="L1808" s="12" t="str">
        <f>IF(ISBLANK(VLOOKUP($H1808*100+L$2,Feuil2!$A$3:$CQ$931,HLOOKUP(Feuil1!$F1808,Feuil2!$E$1:$DG$2,2,0),0)),"",VLOOKUP($H1808*100+L$2,Feuil2!$A$3:$CQ$931,HLOOKUP(Feuil1!$F1808,Feuil2!$E$1:$DG$2,2,0),0))</f>
        <v/>
      </c>
      <c r="M1808" s="12" t="str">
        <f>IF(ISBLANK(VLOOKUP($H1808*100+M$2,Feuil2!$A$3:$CQ$931,HLOOKUP(Feuil1!$F1808,Feuil2!$E$1:$DG$2,2,0),0)),"",VLOOKUP($H1808*100+M$2,Feuil2!$A$3:$CQ$931,HLOOKUP(Feuil1!$F1808,Feuil2!$E$1:$DG$2,2,0),0))</f>
        <v/>
      </c>
      <c r="N1808" s="12" t="str">
        <f>IF(ISBLANK(VLOOKUP($H1808*100+N$2,Feuil2!$A$3:$CQ$931,HLOOKUP(Feuil1!$F1808,Feuil2!$E$1:$DG$2,2,0),0)),"",VLOOKUP($H1808*100+N$2,Feuil2!$A$3:$CQ$931,HLOOKUP(Feuil1!$F1808,Feuil2!$E$1:$DG$2,2,0),0))</f>
        <v/>
      </c>
      <c r="O1808" s="12" t="str">
        <f>IF(ISBLANK(VLOOKUP($H1808*100+O$2,Feuil2!$A$3:$CQ$931,HLOOKUP(Feuil1!$F1808,Feuil2!$E$1:$DG$2,2,0),0)),"",VLOOKUP($H1808*100+O$2,Feuil2!$A$3:$CQ$931,HLOOKUP(Feuil1!$F1808,Feuil2!$E$1:$DG$2,2,0),0))</f>
        <v/>
      </c>
      <c r="P1808" s="12" t="str">
        <f>IF(ISBLANK(VLOOKUP($H1808*100+P$2,Feuil2!$A$3:$CQ$931,HLOOKUP(Feuil1!$F1808,Feuil2!$E$1:$DG$2,2,0),0)),"",VLOOKUP($H1808*100+P$2,Feuil2!$A$3:$CQ$931,HLOOKUP(Feuil1!$F1808,Feuil2!$E$1:$DG$2,2,0),0))</f>
        <v/>
      </c>
      <c r="Q1808" s="12" t="str">
        <f>IF(ISBLANK(VLOOKUP($H1808*100+Q$2,Feuil2!$A$3:$CQ$931,HLOOKUP(Feuil1!$F1808,Feuil2!$E$1:$DG$2,2,0),0)),"",VLOOKUP($H1808*100+Q$2,Feuil2!$A$3:$CQ$931,HLOOKUP(Feuil1!$F1808,Feuil2!$E$1:$DG$2,2,0),0))</f>
        <v/>
      </c>
      <c r="R1808" s="12" t="str">
        <f>IF(ISBLANK(VLOOKUP($H1808*100+R$2,Feuil2!$A$3:$CQ$931,HLOOKUP(Feuil1!$F1808,Feuil2!$E$1:$DG$2,2,0),0)),"",VLOOKUP($H1808*100+R$2,Feuil2!$A$3:$CQ$931,HLOOKUP(Feuil1!$F1808,Feuil2!$E$1:$DG$2,2,0),0))</f>
        <v/>
      </c>
      <c r="S1808" s="12" t="str">
        <f>IF(ISBLANK(VLOOKUP($H1808*100+S$2,Feuil2!$A$3:$CQ$931,HLOOKUP(Feuil1!$F1808,Feuil2!$E$1:$DG$2,2,0),0)),"",VLOOKUP($H1808*100+S$2,Feuil2!$A$3:$CQ$931,HLOOKUP(Feuil1!$F1808,Feuil2!$E$1:$DG$2,2,0),0))</f>
        <v/>
      </c>
      <c r="T1808" s="12" t="str">
        <f>IF(ISBLANK(VLOOKUP($H1808*100+T$2,Feuil2!$A$3:$CQ$931,HLOOKUP(Feuil1!$F1808,Feuil2!$E$1:$DG$2,2,0),0)),"",VLOOKUP($H1808*100+T$2,Feuil2!$A$3:$CQ$931,HLOOKUP(Feuil1!$F1808,Feuil2!$E$1:$DG$2,2,0),0))</f>
        <v/>
      </c>
      <c r="U1808" s="12"/>
    </row>
    <row r="1809" spans="1:21" x14ac:dyDescent="0.35">
      <c r="A1809" s="10" t="s">
        <v>67</v>
      </c>
      <c r="B1809" s="8" t="s">
        <v>30</v>
      </c>
      <c r="C1809" s="39">
        <v>491600</v>
      </c>
      <c r="D1809" s="39">
        <v>299850</v>
      </c>
      <c r="F1809" s="10">
        <v>7191</v>
      </c>
      <c r="G1809" s="5" t="s">
        <v>30</v>
      </c>
      <c r="H1809" s="11">
        <v>1948</v>
      </c>
      <c r="I1809" s="12" t="str">
        <f>IF(ISBLANK(VLOOKUP($H1809*100+I$2,Feuil2!$A$3:$CQ$931,HLOOKUP(Feuil1!$F1809,Feuil2!$E$1:$DG$2,2,0),0)),"",VLOOKUP($H1809*100+I$2,Feuil2!$A$3:$CQ$931,HLOOKUP(Feuil1!$F1809,Feuil2!$E$1:$DG$2,2,0),0))</f>
        <v/>
      </c>
      <c r="J1809" s="12" t="str">
        <f>IF(ISBLANK(VLOOKUP($H1809*100+J$2,Feuil2!$A$3:$CQ$931,HLOOKUP(Feuil1!$F1809,Feuil2!$E$1:$DG$2,2,0),0)),"",VLOOKUP($H1809*100+J$2,Feuil2!$A$3:$CQ$931,HLOOKUP(Feuil1!$F1809,Feuil2!$E$1:$DG$2,2,0),0))</f>
        <v/>
      </c>
      <c r="K1809" s="12" t="str">
        <f>IF(ISBLANK(VLOOKUP($H1809*100+K$2,Feuil2!$A$3:$CQ$931,HLOOKUP(Feuil1!$F1809,Feuil2!$E$1:$DG$2,2,0),0)),"",VLOOKUP($H1809*100+K$2,Feuil2!$A$3:$CQ$931,HLOOKUP(Feuil1!$F1809,Feuil2!$E$1:$DG$2,2,0),0))</f>
        <v/>
      </c>
      <c r="L1809" s="12" t="str">
        <f>IF(ISBLANK(VLOOKUP($H1809*100+L$2,Feuil2!$A$3:$CQ$931,HLOOKUP(Feuil1!$F1809,Feuil2!$E$1:$DG$2,2,0),0)),"",VLOOKUP($H1809*100+L$2,Feuil2!$A$3:$CQ$931,HLOOKUP(Feuil1!$F1809,Feuil2!$E$1:$DG$2,2,0),0))</f>
        <v/>
      </c>
      <c r="M1809" s="12" t="str">
        <f>IF(ISBLANK(VLOOKUP($H1809*100+M$2,Feuil2!$A$3:$CQ$931,HLOOKUP(Feuil1!$F1809,Feuil2!$E$1:$DG$2,2,0),0)),"",VLOOKUP($H1809*100+M$2,Feuil2!$A$3:$CQ$931,HLOOKUP(Feuil1!$F1809,Feuil2!$E$1:$DG$2,2,0),0))</f>
        <v/>
      </c>
      <c r="N1809" s="12" t="str">
        <f>IF(ISBLANK(VLOOKUP($H1809*100+N$2,Feuil2!$A$3:$CQ$931,HLOOKUP(Feuil1!$F1809,Feuil2!$E$1:$DG$2,2,0),0)),"",VLOOKUP($H1809*100+N$2,Feuil2!$A$3:$CQ$931,HLOOKUP(Feuil1!$F1809,Feuil2!$E$1:$DG$2,2,0),0))</f>
        <v/>
      </c>
      <c r="O1809" s="12" t="str">
        <f>IF(ISBLANK(VLOOKUP($H1809*100+O$2,Feuil2!$A$3:$CQ$931,HLOOKUP(Feuil1!$F1809,Feuil2!$E$1:$DG$2,2,0),0)),"",VLOOKUP($H1809*100+O$2,Feuil2!$A$3:$CQ$931,HLOOKUP(Feuil1!$F1809,Feuil2!$E$1:$DG$2,2,0),0))</f>
        <v/>
      </c>
      <c r="P1809" s="12" t="str">
        <f>IF(ISBLANK(VLOOKUP($H1809*100+P$2,Feuil2!$A$3:$CQ$931,HLOOKUP(Feuil1!$F1809,Feuil2!$E$1:$DG$2,2,0),0)),"",VLOOKUP($H1809*100+P$2,Feuil2!$A$3:$CQ$931,HLOOKUP(Feuil1!$F1809,Feuil2!$E$1:$DG$2,2,0),0))</f>
        <v/>
      </c>
      <c r="Q1809" s="12" t="str">
        <f>IF(ISBLANK(VLOOKUP($H1809*100+Q$2,Feuil2!$A$3:$CQ$931,HLOOKUP(Feuil1!$F1809,Feuil2!$E$1:$DG$2,2,0),0)),"",VLOOKUP($H1809*100+Q$2,Feuil2!$A$3:$CQ$931,HLOOKUP(Feuil1!$F1809,Feuil2!$E$1:$DG$2,2,0),0))</f>
        <v/>
      </c>
      <c r="R1809" s="12" t="str">
        <f>IF(ISBLANK(VLOOKUP($H1809*100+R$2,Feuil2!$A$3:$CQ$931,HLOOKUP(Feuil1!$F1809,Feuil2!$E$1:$DG$2,2,0),0)),"",VLOOKUP($H1809*100+R$2,Feuil2!$A$3:$CQ$931,HLOOKUP(Feuil1!$F1809,Feuil2!$E$1:$DG$2,2,0),0))</f>
        <v/>
      </c>
      <c r="S1809" s="12" t="str">
        <f>IF(ISBLANK(VLOOKUP($H1809*100+S$2,Feuil2!$A$3:$CQ$931,HLOOKUP(Feuil1!$F1809,Feuil2!$E$1:$DG$2,2,0),0)),"",VLOOKUP($H1809*100+S$2,Feuil2!$A$3:$CQ$931,HLOOKUP(Feuil1!$F1809,Feuil2!$E$1:$DG$2,2,0),0))</f>
        <v/>
      </c>
      <c r="T1809" s="12" t="str">
        <f>IF(ISBLANK(VLOOKUP($H1809*100+T$2,Feuil2!$A$3:$CQ$931,HLOOKUP(Feuil1!$F1809,Feuil2!$E$1:$DG$2,2,0),0)),"",VLOOKUP($H1809*100+T$2,Feuil2!$A$3:$CQ$931,HLOOKUP(Feuil1!$F1809,Feuil2!$E$1:$DG$2,2,0),0))</f>
        <v/>
      </c>
      <c r="U1809" s="12"/>
    </row>
    <row r="1810" spans="1:21" x14ac:dyDescent="0.35">
      <c r="A1810" s="10" t="s">
        <v>67</v>
      </c>
      <c r="B1810" s="8" t="s">
        <v>30</v>
      </c>
      <c r="C1810" s="39">
        <v>491600</v>
      </c>
      <c r="D1810" s="39">
        <v>299850</v>
      </c>
      <c r="F1810" s="10">
        <v>7191</v>
      </c>
      <c r="G1810" s="5" t="s">
        <v>30</v>
      </c>
      <c r="H1810" s="11">
        <v>1949</v>
      </c>
      <c r="I1810" s="12" t="str">
        <f>IF(ISBLANK(VLOOKUP($H1810*100+I$2,Feuil2!$A$3:$CQ$931,HLOOKUP(Feuil1!$F1810,Feuil2!$E$1:$DG$2,2,0),0)),"",VLOOKUP($H1810*100+I$2,Feuil2!$A$3:$CQ$931,HLOOKUP(Feuil1!$F1810,Feuil2!$E$1:$DG$2,2,0),0))</f>
        <v/>
      </c>
      <c r="J1810" s="12" t="str">
        <f>IF(ISBLANK(VLOOKUP($H1810*100+J$2,Feuil2!$A$3:$CQ$931,HLOOKUP(Feuil1!$F1810,Feuil2!$E$1:$DG$2,2,0),0)),"",VLOOKUP($H1810*100+J$2,Feuil2!$A$3:$CQ$931,HLOOKUP(Feuil1!$F1810,Feuil2!$E$1:$DG$2,2,0),0))</f>
        <v/>
      </c>
      <c r="K1810" s="12" t="str">
        <f>IF(ISBLANK(VLOOKUP($H1810*100+K$2,Feuil2!$A$3:$CQ$931,HLOOKUP(Feuil1!$F1810,Feuil2!$E$1:$DG$2,2,0),0)),"",VLOOKUP($H1810*100+K$2,Feuil2!$A$3:$CQ$931,HLOOKUP(Feuil1!$F1810,Feuil2!$E$1:$DG$2,2,0),0))</f>
        <v/>
      </c>
      <c r="L1810" s="12" t="str">
        <f>IF(ISBLANK(VLOOKUP($H1810*100+L$2,Feuil2!$A$3:$CQ$931,HLOOKUP(Feuil1!$F1810,Feuil2!$E$1:$DG$2,2,0),0)),"",VLOOKUP($H1810*100+L$2,Feuil2!$A$3:$CQ$931,HLOOKUP(Feuil1!$F1810,Feuil2!$E$1:$DG$2,2,0),0))</f>
        <v/>
      </c>
      <c r="M1810" s="12" t="str">
        <f>IF(ISBLANK(VLOOKUP($H1810*100+M$2,Feuil2!$A$3:$CQ$931,HLOOKUP(Feuil1!$F1810,Feuil2!$E$1:$DG$2,2,0),0)),"",VLOOKUP($H1810*100+M$2,Feuil2!$A$3:$CQ$931,HLOOKUP(Feuil1!$F1810,Feuil2!$E$1:$DG$2,2,0),0))</f>
        <v/>
      </c>
      <c r="N1810" s="12" t="str">
        <f>IF(ISBLANK(VLOOKUP($H1810*100+N$2,Feuil2!$A$3:$CQ$931,HLOOKUP(Feuil1!$F1810,Feuil2!$E$1:$DG$2,2,0),0)),"",VLOOKUP($H1810*100+N$2,Feuil2!$A$3:$CQ$931,HLOOKUP(Feuil1!$F1810,Feuil2!$E$1:$DG$2,2,0),0))</f>
        <v/>
      </c>
      <c r="O1810" s="12" t="str">
        <f>IF(ISBLANK(VLOOKUP($H1810*100+O$2,Feuil2!$A$3:$CQ$931,HLOOKUP(Feuil1!$F1810,Feuil2!$E$1:$DG$2,2,0),0)),"",VLOOKUP($H1810*100+O$2,Feuil2!$A$3:$CQ$931,HLOOKUP(Feuil1!$F1810,Feuil2!$E$1:$DG$2,2,0),0))</f>
        <v/>
      </c>
      <c r="P1810" s="12" t="str">
        <f>IF(ISBLANK(VLOOKUP($H1810*100+P$2,Feuil2!$A$3:$CQ$931,HLOOKUP(Feuil1!$F1810,Feuil2!$E$1:$DG$2,2,0),0)),"",VLOOKUP($H1810*100+P$2,Feuil2!$A$3:$CQ$931,HLOOKUP(Feuil1!$F1810,Feuil2!$E$1:$DG$2,2,0),0))</f>
        <v/>
      </c>
      <c r="Q1810" s="12" t="str">
        <f>IF(ISBLANK(VLOOKUP($H1810*100+Q$2,Feuil2!$A$3:$CQ$931,HLOOKUP(Feuil1!$F1810,Feuil2!$E$1:$DG$2,2,0),0)),"",VLOOKUP($H1810*100+Q$2,Feuil2!$A$3:$CQ$931,HLOOKUP(Feuil1!$F1810,Feuil2!$E$1:$DG$2,2,0),0))</f>
        <v/>
      </c>
      <c r="R1810" s="12" t="str">
        <f>IF(ISBLANK(VLOOKUP($H1810*100+R$2,Feuil2!$A$3:$CQ$931,HLOOKUP(Feuil1!$F1810,Feuil2!$E$1:$DG$2,2,0),0)),"",VLOOKUP($H1810*100+R$2,Feuil2!$A$3:$CQ$931,HLOOKUP(Feuil1!$F1810,Feuil2!$E$1:$DG$2,2,0),0))</f>
        <v/>
      </c>
      <c r="S1810" s="12" t="str">
        <f>IF(ISBLANK(VLOOKUP($H1810*100+S$2,Feuil2!$A$3:$CQ$931,HLOOKUP(Feuil1!$F1810,Feuil2!$E$1:$DG$2,2,0),0)),"",VLOOKUP($H1810*100+S$2,Feuil2!$A$3:$CQ$931,HLOOKUP(Feuil1!$F1810,Feuil2!$E$1:$DG$2,2,0),0))</f>
        <v/>
      </c>
      <c r="T1810" s="12" t="str">
        <f>IF(ISBLANK(VLOOKUP($H1810*100+T$2,Feuil2!$A$3:$CQ$931,HLOOKUP(Feuil1!$F1810,Feuil2!$E$1:$DG$2,2,0),0)),"",VLOOKUP($H1810*100+T$2,Feuil2!$A$3:$CQ$931,HLOOKUP(Feuil1!$F1810,Feuil2!$E$1:$DG$2,2,0),0))</f>
        <v/>
      </c>
      <c r="U1810" s="12"/>
    </row>
    <row r="1811" spans="1:21" x14ac:dyDescent="0.35">
      <c r="A1811" s="10" t="s">
        <v>67</v>
      </c>
      <c r="B1811" s="8" t="s">
        <v>30</v>
      </c>
      <c r="C1811" s="39">
        <v>491600</v>
      </c>
      <c r="D1811" s="39">
        <v>299850</v>
      </c>
      <c r="F1811" s="10">
        <v>7191</v>
      </c>
      <c r="G1811" s="5" t="s">
        <v>30</v>
      </c>
      <c r="H1811" s="11">
        <v>1950</v>
      </c>
      <c r="I1811" s="12" t="str">
        <f>IF(ISBLANK(VLOOKUP($H1811*100+I$2,Feuil2!$A$3:$CQ$931,HLOOKUP(Feuil1!$F1811,Feuil2!$E$1:$DG$2,2,0),0)),"",VLOOKUP($H1811*100+I$2,Feuil2!$A$3:$CQ$931,HLOOKUP(Feuil1!$F1811,Feuil2!$E$1:$DG$2,2,0),0))</f>
        <v/>
      </c>
      <c r="J1811" s="12" t="str">
        <f>IF(ISBLANK(VLOOKUP($H1811*100+J$2,Feuil2!$A$3:$CQ$931,HLOOKUP(Feuil1!$F1811,Feuil2!$E$1:$DG$2,2,0),0)),"",VLOOKUP($H1811*100+J$2,Feuil2!$A$3:$CQ$931,HLOOKUP(Feuil1!$F1811,Feuil2!$E$1:$DG$2,2,0),0))</f>
        <v/>
      </c>
      <c r="K1811" s="12" t="str">
        <f>IF(ISBLANK(VLOOKUP($H1811*100+K$2,Feuil2!$A$3:$CQ$931,HLOOKUP(Feuil1!$F1811,Feuil2!$E$1:$DG$2,2,0),0)),"",VLOOKUP($H1811*100+K$2,Feuil2!$A$3:$CQ$931,HLOOKUP(Feuil1!$F1811,Feuil2!$E$1:$DG$2,2,0),0))</f>
        <v/>
      </c>
      <c r="L1811" s="12" t="str">
        <f>IF(ISBLANK(VLOOKUP($H1811*100+L$2,Feuil2!$A$3:$CQ$931,HLOOKUP(Feuil1!$F1811,Feuil2!$E$1:$DG$2,2,0),0)),"",VLOOKUP($H1811*100+L$2,Feuil2!$A$3:$CQ$931,HLOOKUP(Feuil1!$F1811,Feuil2!$E$1:$DG$2,2,0),0))</f>
        <v/>
      </c>
      <c r="M1811" s="12" t="str">
        <f>IF(ISBLANK(VLOOKUP($H1811*100+M$2,Feuil2!$A$3:$CQ$931,HLOOKUP(Feuil1!$F1811,Feuil2!$E$1:$DG$2,2,0),0)),"",VLOOKUP($H1811*100+M$2,Feuil2!$A$3:$CQ$931,HLOOKUP(Feuil1!$F1811,Feuil2!$E$1:$DG$2,2,0),0))</f>
        <v/>
      </c>
      <c r="N1811" s="12" t="str">
        <f>IF(ISBLANK(VLOOKUP($H1811*100+N$2,Feuil2!$A$3:$CQ$931,HLOOKUP(Feuil1!$F1811,Feuil2!$E$1:$DG$2,2,0),0)),"",VLOOKUP($H1811*100+N$2,Feuil2!$A$3:$CQ$931,HLOOKUP(Feuil1!$F1811,Feuil2!$E$1:$DG$2,2,0),0))</f>
        <v/>
      </c>
      <c r="O1811" s="12" t="str">
        <f>IF(ISBLANK(VLOOKUP($H1811*100+O$2,Feuil2!$A$3:$CQ$931,HLOOKUP(Feuil1!$F1811,Feuil2!$E$1:$DG$2,2,0),0)),"",VLOOKUP($H1811*100+O$2,Feuil2!$A$3:$CQ$931,HLOOKUP(Feuil1!$F1811,Feuil2!$E$1:$DG$2,2,0),0))</f>
        <v/>
      </c>
      <c r="P1811" s="12" t="str">
        <f>IF(ISBLANK(VLOOKUP($H1811*100+P$2,Feuil2!$A$3:$CQ$931,HLOOKUP(Feuil1!$F1811,Feuil2!$E$1:$DG$2,2,0),0)),"",VLOOKUP($H1811*100+P$2,Feuil2!$A$3:$CQ$931,HLOOKUP(Feuil1!$F1811,Feuil2!$E$1:$DG$2,2,0),0))</f>
        <v/>
      </c>
      <c r="Q1811" s="12" t="str">
        <f>IF(ISBLANK(VLOOKUP($H1811*100+Q$2,Feuil2!$A$3:$CQ$931,HLOOKUP(Feuil1!$F1811,Feuil2!$E$1:$DG$2,2,0),0)),"",VLOOKUP($H1811*100+Q$2,Feuil2!$A$3:$CQ$931,HLOOKUP(Feuil1!$F1811,Feuil2!$E$1:$DG$2,2,0),0))</f>
        <v/>
      </c>
      <c r="R1811" s="12" t="str">
        <f>IF(ISBLANK(VLOOKUP($H1811*100+R$2,Feuil2!$A$3:$CQ$931,HLOOKUP(Feuil1!$F1811,Feuil2!$E$1:$DG$2,2,0),0)),"",VLOOKUP($H1811*100+R$2,Feuil2!$A$3:$CQ$931,HLOOKUP(Feuil1!$F1811,Feuil2!$E$1:$DG$2,2,0),0))</f>
        <v/>
      </c>
      <c r="S1811" s="12" t="str">
        <f>IF(ISBLANK(VLOOKUP($H1811*100+S$2,Feuil2!$A$3:$CQ$931,HLOOKUP(Feuil1!$F1811,Feuil2!$E$1:$DG$2,2,0),0)),"",VLOOKUP($H1811*100+S$2,Feuil2!$A$3:$CQ$931,HLOOKUP(Feuil1!$F1811,Feuil2!$E$1:$DG$2,2,0),0))</f>
        <v/>
      </c>
      <c r="T1811" s="12" t="str">
        <f>IF(ISBLANK(VLOOKUP($H1811*100+T$2,Feuil2!$A$3:$CQ$931,HLOOKUP(Feuil1!$F1811,Feuil2!$E$1:$DG$2,2,0),0)),"",VLOOKUP($H1811*100+T$2,Feuil2!$A$3:$CQ$931,HLOOKUP(Feuil1!$F1811,Feuil2!$E$1:$DG$2,2,0),0))</f>
        <v/>
      </c>
      <c r="U1811" s="12"/>
    </row>
    <row r="1812" spans="1:21" x14ac:dyDescent="0.35">
      <c r="A1812" s="10" t="s">
        <v>67</v>
      </c>
      <c r="B1812" s="8" t="s">
        <v>30</v>
      </c>
      <c r="C1812" s="39">
        <v>491600</v>
      </c>
      <c r="D1812" s="39">
        <v>299850</v>
      </c>
      <c r="F1812" s="10">
        <v>7191</v>
      </c>
      <c r="G1812" s="5" t="s">
        <v>30</v>
      </c>
      <c r="H1812" s="11">
        <v>1951</v>
      </c>
      <c r="I1812" s="12" t="str">
        <f>IF(ISBLANK(VLOOKUP($H1812*100+I$2,Feuil2!$A$3:$CQ$931,HLOOKUP(Feuil1!$F1812,Feuil2!$E$1:$DG$2,2,0),0)),"",VLOOKUP($H1812*100+I$2,Feuil2!$A$3:$CQ$931,HLOOKUP(Feuil1!$F1812,Feuil2!$E$1:$DG$2,2,0),0))</f>
        <v/>
      </c>
      <c r="J1812" s="12" t="str">
        <f>IF(ISBLANK(VLOOKUP($H1812*100+J$2,Feuil2!$A$3:$CQ$931,HLOOKUP(Feuil1!$F1812,Feuil2!$E$1:$DG$2,2,0),0)),"",VLOOKUP($H1812*100+J$2,Feuil2!$A$3:$CQ$931,HLOOKUP(Feuil1!$F1812,Feuil2!$E$1:$DG$2,2,0),0))</f>
        <v/>
      </c>
      <c r="K1812" s="12" t="str">
        <f>IF(ISBLANK(VLOOKUP($H1812*100+K$2,Feuil2!$A$3:$CQ$931,HLOOKUP(Feuil1!$F1812,Feuil2!$E$1:$DG$2,2,0),0)),"",VLOOKUP($H1812*100+K$2,Feuil2!$A$3:$CQ$931,HLOOKUP(Feuil1!$F1812,Feuil2!$E$1:$DG$2,2,0),0))</f>
        <v/>
      </c>
      <c r="L1812" s="12" t="str">
        <f>IF(ISBLANK(VLOOKUP($H1812*100+L$2,Feuil2!$A$3:$CQ$931,HLOOKUP(Feuil1!$F1812,Feuil2!$E$1:$DG$2,2,0),0)),"",VLOOKUP($H1812*100+L$2,Feuil2!$A$3:$CQ$931,HLOOKUP(Feuil1!$F1812,Feuil2!$E$1:$DG$2,2,0),0))</f>
        <v/>
      </c>
      <c r="M1812" s="12" t="str">
        <f>IF(ISBLANK(VLOOKUP($H1812*100+M$2,Feuil2!$A$3:$CQ$931,HLOOKUP(Feuil1!$F1812,Feuil2!$E$1:$DG$2,2,0),0)),"",VLOOKUP($H1812*100+M$2,Feuil2!$A$3:$CQ$931,HLOOKUP(Feuil1!$F1812,Feuil2!$E$1:$DG$2,2,0),0))</f>
        <v/>
      </c>
      <c r="N1812" s="12" t="str">
        <f>IF(ISBLANK(VLOOKUP($H1812*100+N$2,Feuil2!$A$3:$CQ$931,HLOOKUP(Feuil1!$F1812,Feuil2!$E$1:$DG$2,2,0),0)),"",VLOOKUP($H1812*100+N$2,Feuil2!$A$3:$CQ$931,HLOOKUP(Feuil1!$F1812,Feuil2!$E$1:$DG$2,2,0),0))</f>
        <v/>
      </c>
      <c r="O1812" s="12" t="str">
        <f>IF(ISBLANK(VLOOKUP($H1812*100+O$2,Feuil2!$A$3:$CQ$931,HLOOKUP(Feuil1!$F1812,Feuil2!$E$1:$DG$2,2,0),0)),"",VLOOKUP($H1812*100+O$2,Feuil2!$A$3:$CQ$931,HLOOKUP(Feuil1!$F1812,Feuil2!$E$1:$DG$2,2,0),0))</f>
        <v/>
      </c>
      <c r="P1812" s="12" t="str">
        <f>IF(ISBLANK(VLOOKUP($H1812*100+P$2,Feuil2!$A$3:$CQ$931,HLOOKUP(Feuil1!$F1812,Feuil2!$E$1:$DG$2,2,0),0)),"",VLOOKUP($H1812*100+P$2,Feuil2!$A$3:$CQ$931,HLOOKUP(Feuil1!$F1812,Feuil2!$E$1:$DG$2,2,0),0))</f>
        <v/>
      </c>
      <c r="Q1812" s="12" t="str">
        <f>IF(ISBLANK(VLOOKUP($H1812*100+Q$2,Feuil2!$A$3:$CQ$931,HLOOKUP(Feuil1!$F1812,Feuil2!$E$1:$DG$2,2,0),0)),"",VLOOKUP($H1812*100+Q$2,Feuil2!$A$3:$CQ$931,HLOOKUP(Feuil1!$F1812,Feuil2!$E$1:$DG$2,2,0),0))</f>
        <v/>
      </c>
      <c r="R1812" s="12" t="str">
        <f>IF(ISBLANK(VLOOKUP($H1812*100+R$2,Feuil2!$A$3:$CQ$931,HLOOKUP(Feuil1!$F1812,Feuil2!$E$1:$DG$2,2,0),0)),"",VLOOKUP($H1812*100+R$2,Feuil2!$A$3:$CQ$931,HLOOKUP(Feuil1!$F1812,Feuil2!$E$1:$DG$2,2,0),0))</f>
        <v/>
      </c>
      <c r="S1812" s="12" t="str">
        <f>IF(ISBLANK(VLOOKUP($H1812*100+S$2,Feuil2!$A$3:$CQ$931,HLOOKUP(Feuil1!$F1812,Feuil2!$E$1:$DG$2,2,0),0)),"",VLOOKUP($H1812*100+S$2,Feuil2!$A$3:$CQ$931,HLOOKUP(Feuil1!$F1812,Feuil2!$E$1:$DG$2,2,0),0))</f>
        <v/>
      </c>
      <c r="T1812" s="12" t="str">
        <f>IF(ISBLANK(VLOOKUP($H1812*100+T$2,Feuil2!$A$3:$CQ$931,HLOOKUP(Feuil1!$F1812,Feuil2!$E$1:$DG$2,2,0),0)),"",VLOOKUP($H1812*100+T$2,Feuil2!$A$3:$CQ$931,HLOOKUP(Feuil1!$F1812,Feuil2!$E$1:$DG$2,2,0),0))</f>
        <v/>
      </c>
      <c r="U1812" s="12"/>
    </row>
    <row r="1813" spans="1:21" x14ac:dyDescent="0.35">
      <c r="A1813" s="10" t="s">
        <v>67</v>
      </c>
      <c r="B1813" s="8" t="s">
        <v>30</v>
      </c>
      <c r="C1813" s="39">
        <v>491600</v>
      </c>
      <c r="D1813" s="39">
        <v>299850</v>
      </c>
      <c r="F1813" s="10">
        <v>7191</v>
      </c>
      <c r="G1813" s="5" t="s">
        <v>30</v>
      </c>
      <c r="H1813" s="11">
        <v>1952</v>
      </c>
      <c r="I1813" s="12" t="str">
        <f>IF(ISBLANK(VLOOKUP($H1813*100+I$2,Feuil2!$A$3:$CQ$931,HLOOKUP(Feuil1!$F1813,Feuil2!$E$1:$DG$2,2,0),0)),"",VLOOKUP($H1813*100+I$2,Feuil2!$A$3:$CQ$931,HLOOKUP(Feuil1!$F1813,Feuil2!$E$1:$DG$2,2,0),0))</f>
        <v/>
      </c>
      <c r="J1813" s="12" t="str">
        <f>IF(ISBLANK(VLOOKUP($H1813*100+J$2,Feuil2!$A$3:$CQ$931,HLOOKUP(Feuil1!$F1813,Feuil2!$E$1:$DG$2,2,0),0)),"",VLOOKUP($H1813*100+J$2,Feuil2!$A$3:$CQ$931,HLOOKUP(Feuil1!$F1813,Feuil2!$E$1:$DG$2,2,0),0))</f>
        <v/>
      </c>
      <c r="K1813" s="12" t="str">
        <f>IF(ISBLANK(VLOOKUP($H1813*100+K$2,Feuil2!$A$3:$CQ$931,HLOOKUP(Feuil1!$F1813,Feuil2!$E$1:$DG$2,2,0),0)),"",VLOOKUP($H1813*100+K$2,Feuil2!$A$3:$CQ$931,HLOOKUP(Feuil1!$F1813,Feuil2!$E$1:$DG$2,2,0),0))</f>
        <v/>
      </c>
      <c r="L1813" s="12" t="str">
        <f>IF(ISBLANK(VLOOKUP($H1813*100+L$2,Feuil2!$A$3:$CQ$931,HLOOKUP(Feuil1!$F1813,Feuil2!$E$1:$DG$2,2,0),0)),"",VLOOKUP($H1813*100+L$2,Feuil2!$A$3:$CQ$931,HLOOKUP(Feuil1!$F1813,Feuil2!$E$1:$DG$2,2,0),0))</f>
        <v/>
      </c>
      <c r="M1813" s="12" t="str">
        <f>IF(ISBLANK(VLOOKUP($H1813*100+M$2,Feuil2!$A$3:$CQ$931,HLOOKUP(Feuil1!$F1813,Feuil2!$E$1:$DG$2,2,0),0)),"",VLOOKUP($H1813*100+M$2,Feuil2!$A$3:$CQ$931,HLOOKUP(Feuil1!$F1813,Feuil2!$E$1:$DG$2,2,0),0))</f>
        <v/>
      </c>
      <c r="N1813" s="12" t="str">
        <f>IF(ISBLANK(VLOOKUP($H1813*100+N$2,Feuil2!$A$3:$CQ$931,HLOOKUP(Feuil1!$F1813,Feuil2!$E$1:$DG$2,2,0),0)),"",VLOOKUP($H1813*100+N$2,Feuil2!$A$3:$CQ$931,HLOOKUP(Feuil1!$F1813,Feuil2!$E$1:$DG$2,2,0),0))</f>
        <v/>
      </c>
      <c r="O1813" s="12" t="str">
        <f>IF(ISBLANK(VLOOKUP($H1813*100+O$2,Feuil2!$A$3:$CQ$931,HLOOKUP(Feuil1!$F1813,Feuil2!$E$1:$DG$2,2,0),0)),"",VLOOKUP($H1813*100+O$2,Feuil2!$A$3:$CQ$931,HLOOKUP(Feuil1!$F1813,Feuil2!$E$1:$DG$2,2,0),0))</f>
        <v/>
      </c>
      <c r="P1813" s="12" t="str">
        <f>IF(ISBLANK(VLOOKUP($H1813*100+P$2,Feuil2!$A$3:$CQ$931,HLOOKUP(Feuil1!$F1813,Feuil2!$E$1:$DG$2,2,0),0)),"",VLOOKUP($H1813*100+P$2,Feuil2!$A$3:$CQ$931,HLOOKUP(Feuil1!$F1813,Feuil2!$E$1:$DG$2,2,0),0))</f>
        <v/>
      </c>
      <c r="Q1813" s="12" t="str">
        <f>IF(ISBLANK(VLOOKUP($H1813*100+Q$2,Feuil2!$A$3:$CQ$931,HLOOKUP(Feuil1!$F1813,Feuil2!$E$1:$DG$2,2,0),0)),"",VLOOKUP($H1813*100+Q$2,Feuil2!$A$3:$CQ$931,HLOOKUP(Feuil1!$F1813,Feuil2!$E$1:$DG$2,2,0),0))</f>
        <v/>
      </c>
      <c r="R1813" s="12" t="str">
        <f>IF(ISBLANK(VLOOKUP($H1813*100+R$2,Feuil2!$A$3:$CQ$931,HLOOKUP(Feuil1!$F1813,Feuil2!$E$1:$DG$2,2,0),0)),"",VLOOKUP($H1813*100+R$2,Feuil2!$A$3:$CQ$931,HLOOKUP(Feuil1!$F1813,Feuil2!$E$1:$DG$2,2,0),0))</f>
        <v/>
      </c>
      <c r="S1813" s="12" t="str">
        <f>IF(ISBLANK(VLOOKUP($H1813*100+S$2,Feuil2!$A$3:$CQ$931,HLOOKUP(Feuil1!$F1813,Feuil2!$E$1:$DG$2,2,0),0)),"",VLOOKUP($H1813*100+S$2,Feuil2!$A$3:$CQ$931,HLOOKUP(Feuil1!$F1813,Feuil2!$E$1:$DG$2,2,0),0))</f>
        <v/>
      </c>
      <c r="T1813" s="12" t="str">
        <f>IF(ISBLANK(VLOOKUP($H1813*100+T$2,Feuil2!$A$3:$CQ$931,HLOOKUP(Feuil1!$F1813,Feuil2!$E$1:$DG$2,2,0),0)),"",VLOOKUP($H1813*100+T$2,Feuil2!$A$3:$CQ$931,HLOOKUP(Feuil1!$F1813,Feuil2!$E$1:$DG$2,2,0),0))</f>
        <v/>
      </c>
      <c r="U1813" s="12"/>
    </row>
    <row r="1814" spans="1:21" x14ac:dyDescent="0.35">
      <c r="A1814" s="10" t="s">
        <v>67</v>
      </c>
      <c r="B1814" s="8" t="s">
        <v>30</v>
      </c>
      <c r="C1814" s="39">
        <v>491600</v>
      </c>
      <c r="D1814" s="39">
        <v>299850</v>
      </c>
      <c r="F1814" s="10">
        <v>7191</v>
      </c>
      <c r="G1814" s="5" t="s">
        <v>30</v>
      </c>
      <c r="H1814" s="11">
        <v>1953</v>
      </c>
      <c r="I1814" s="12" t="str">
        <f>IF(ISBLANK(VLOOKUP($H1814*100+I$2,Feuil2!$A$3:$CQ$931,HLOOKUP(Feuil1!$F1814,Feuil2!$E$1:$DG$2,2,0),0)),"",VLOOKUP($H1814*100+I$2,Feuil2!$A$3:$CQ$931,HLOOKUP(Feuil1!$F1814,Feuil2!$E$1:$DG$2,2,0),0))</f>
        <v/>
      </c>
      <c r="J1814" s="12" t="str">
        <f>IF(ISBLANK(VLOOKUP($H1814*100+J$2,Feuil2!$A$3:$CQ$931,HLOOKUP(Feuil1!$F1814,Feuil2!$E$1:$DG$2,2,0),0)),"",VLOOKUP($H1814*100+J$2,Feuil2!$A$3:$CQ$931,HLOOKUP(Feuil1!$F1814,Feuil2!$E$1:$DG$2,2,0),0))</f>
        <v/>
      </c>
      <c r="K1814" s="12" t="str">
        <f>IF(ISBLANK(VLOOKUP($H1814*100+K$2,Feuil2!$A$3:$CQ$931,HLOOKUP(Feuil1!$F1814,Feuil2!$E$1:$DG$2,2,0),0)),"",VLOOKUP($H1814*100+K$2,Feuil2!$A$3:$CQ$931,HLOOKUP(Feuil1!$F1814,Feuil2!$E$1:$DG$2,2,0),0))</f>
        <v/>
      </c>
      <c r="L1814" s="12" t="str">
        <f>IF(ISBLANK(VLOOKUP($H1814*100+L$2,Feuil2!$A$3:$CQ$931,HLOOKUP(Feuil1!$F1814,Feuil2!$E$1:$DG$2,2,0),0)),"",VLOOKUP($H1814*100+L$2,Feuil2!$A$3:$CQ$931,HLOOKUP(Feuil1!$F1814,Feuil2!$E$1:$DG$2,2,0),0))</f>
        <v/>
      </c>
      <c r="M1814" s="12" t="str">
        <f>IF(ISBLANK(VLOOKUP($H1814*100+M$2,Feuil2!$A$3:$CQ$931,HLOOKUP(Feuil1!$F1814,Feuil2!$E$1:$DG$2,2,0),0)),"",VLOOKUP($H1814*100+M$2,Feuil2!$A$3:$CQ$931,HLOOKUP(Feuil1!$F1814,Feuil2!$E$1:$DG$2,2,0),0))</f>
        <v/>
      </c>
      <c r="N1814" s="12" t="str">
        <f>IF(ISBLANK(VLOOKUP($H1814*100+N$2,Feuil2!$A$3:$CQ$931,HLOOKUP(Feuil1!$F1814,Feuil2!$E$1:$DG$2,2,0),0)),"",VLOOKUP($H1814*100+N$2,Feuil2!$A$3:$CQ$931,HLOOKUP(Feuil1!$F1814,Feuil2!$E$1:$DG$2,2,0),0))</f>
        <v/>
      </c>
      <c r="O1814" s="12" t="str">
        <f>IF(ISBLANK(VLOOKUP($H1814*100+O$2,Feuil2!$A$3:$CQ$931,HLOOKUP(Feuil1!$F1814,Feuil2!$E$1:$DG$2,2,0),0)),"",VLOOKUP($H1814*100+O$2,Feuil2!$A$3:$CQ$931,HLOOKUP(Feuil1!$F1814,Feuil2!$E$1:$DG$2,2,0),0))</f>
        <v/>
      </c>
      <c r="P1814" s="12" t="str">
        <f>IF(ISBLANK(VLOOKUP($H1814*100+P$2,Feuil2!$A$3:$CQ$931,HLOOKUP(Feuil1!$F1814,Feuil2!$E$1:$DG$2,2,0),0)),"",VLOOKUP($H1814*100+P$2,Feuil2!$A$3:$CQ$931,HLOOKUP(Feuil1!$F1814,Feuil2!$E$1:$DG$2,2,0),0))</f>
        <v/>
      </c>
      <c r="Q1814" s="12" t="str">
        <f>IF(ISBLANK(VLOOKUP($H1814*100+Q$2,Feuil2!$A$3:$CQ$931,HLOOKUP(Feuil1!$F1814,Feuil2!$E$1:$DG$2,2,0),0)),"",VLOOKUP($H1814*100+Q$2,Feuil2!$A$3:$CQ$931,HLOOKUP(Feuil1!$F1814,Feuil2!$E$1:$DG$2,2,0),0))</f>
        <v/>
      </c>
      <c r="R1814" s="12" t="str">
        <f>IF(ISBLANK(VLOOKUP($H1814*100+R$2,Feuil2!$A$3:$CQ$931,HLOOKUP(Feuil1!$F1814,Feuil2!$E$1:$DG$2,2,0),0)),"",VLOOKUP($H1814*100+R$2,Feuil2!$A$3:$CQ$931,HLOOKUP(Feuil1!$F1814,Feuil2!$E$1:$DG$2,2,0),0))</f>
        <v/>
      </c>
      <c r="S1814" s="12" t="str">
        <f>IF(ISBLANK(VLOOKUP($H1814*100+S$2,Feuil2!$A$3:$CQ$931,HLOOKUP(Feuil1!$F1814,Feuil2!$E$1:$DG$2,2,0),0)),"",VLOOKUP($H1814*100+S$2,Feuil2!$A$3:$CQ$931,HLOOKUP(Feuil1!$F1814,Feuil2!$E$1:$DG$2,2,0),0))</f>
        <v/>
      </c>
      <c r="T1814" s="12" t="str">
        <f>IF(ISBLANK(VLOOKUP($H1814*100+T$2,Feuil2!$A$3:$CQ$931,HLOOKUP(Feuil1!$F1814,Feuil2!$E$1:$DG$2,2,0),0)),"",VLOOKUP($H1814*100+T$2,Feuil2!$A$3:$CQ$931,HLOOKUP(Feuil1!$F1814,Feuil2!$E$1:$DG$2,2,0),0))</f>
        <v/>
      </c>
      <c r="U1814" s="12"/>
    </row>
    <row r="1815" spans="1:21" x14ac:dyDescent="0.35">
      <c r="A1815" s="10" t="s">
        <v>67</v>
      </c>
      <c r="B1815" s="8" t="s">
        <v>30</v>
      </c>
      <c r="C1815" s="39">
        <v>491600</v>
      </c>
      <c r="D1815" s="39">
        <v>299850</v>
      </c>
      <c r="F1815" s="10">
        <v>7191</v>
      </c>
      <c r="G1815" s="5" t="s">
        <v>30</v>
      </c>
      <c r="H1815" s="11">
        <v>1954</v>
      </c>
      <c r="I1815" s="12" t="str">
        <f>IF(ISBLANK(VLOOKUP($H1815*100+I$2,Feuil2!$A$3:$CQ$931,HLOOKUP(Feuil1!$F1815,Feuil2!$E$1:$DG$2,2,0),0)),"",VLOOKUP($H1815*100+I$2,Feuil2!$A$3:$CQ$931,HLOOKUP(Feuil1!$F1815,Feuil2!$E$1:$DG$2,2,0),0))</f>
        <v/>
      </c>
      <c r="J1815" s="12" t="str">
        <f>IF(ISBLANK(VLOOKUP($H1815*100+J$2,Feuil2!$A$3:$CQ$931,HLOOKUP(Feuil1!$F1815,Feuil2!$E$1:$DG$2,2,0),0)),"",VLOOKUP($H1815*100+J$2,Feuil2!$A$3:$CQ$931,HLOOKUP(Feuil1!$F1815,Feuil2!$E$1:$DG$2,2,0),0))</f>
        <v/>
      </c>
      <c r="K1815" s="12" t="str">
        <f>IF(ISBLANK(VLOOKUP($H1815*100+K$2,Feuil2!$A$3:$CQ$931,HLOOKUP(Feuil1!$F1815,Feuil2!$E$1:$DG$2,2,0),0)),"",VLOOKUP($H1815*100+K$2,Feuil2!$A$3:$CQ$931,HLOOKUP(Feuil1!$F1815,Feuil2!$E$1:$DG$2,2,0),0))</f>
        <v/>
      </c>
      <c r="L1815" s="12" t="str">
        <f>IF(ISBLANK(VLOOKUP($H1815*100+L$2,Feuil2!$A$3:$CQ$931,HLOOKUP(Feuil1!$F1815,Feuil2!$E$1:$DG$2,2,0),0)),"",VLOOKUP($H1815*100+L$2,Feuil2!$A$3:$CQ$931,HLOOKUP(Feuil1!$F1815,Feuil2!$E$1:$DG$2,2,0),0))</f>
        <v/>
      </c>
      <c r="M1815" s="12" t="str">
        <f>IF(ISBLANK(VLOOKUP($H1815*100+M$2,Feuil2!$A$3:$CQ$931,HLOOKUP(Feuil1!$F1815,Feuil2!$E$1:$DG$2,2,0),0)),"",VLOOKUP($H1815*100+M$2,Feuil2!$A$3:$CQ$931,HLOOKUP(Feuil1!$F1815,Feuil2!$E$1:$DG$2,2,0),0))</f>
        <v/>
      </c>
      <c r="N1815" s="12" t="str">
        <f>IF(ISBLANK(VLOOKUP($H1815*100+N$2,Feuil2!$A$3:$CQ$931,HLOOKUP(Feuil1!$F1815,Feuil2!$E$1:$DG$2,2,0),0)),"",VLOOKUP($H1815*100+N$2,Feuil2!$A$3:$CQ$931,HLOOKUP(Feuil1!$F1815,Feuil2!$E$1:$DG$2,2,0),0))</f>
        <v/>
      </c>
      <c r="O1815" s="12" t="str">
        <f>IF(ISBLANK(VLOOKUP($H1815*100+O$2,Feuil2!$A$3:$CQ$931,HLOOKUP(Feuil1!$F1815,Feuil2!$E$1:$DG$2,2,0),0)),"",VLOOKUP($H1815*100+O$2,Feuil2!$A$3:$CQ$931,HLOOKUP(Feuil1!$F1815,Feuil2!$E$1:$DG$2,2,0),0))</f>
        <v/>
      </c>
      <c r="P1815" s="12" t="str">
        <f>IF(ISBLANK(VLOOKUP($H1815*100+P$2,Feuil2!$A$3:$CQ$931,HLOOKUP(Feuil1!$F1815,Feuil2!$E$1:$DG$2,2,0),0)),"",VLOOKUP($H1815*100+P$2,Feuil2!$A$3:$CQ$931,HLOOKUP(Feuil1!$F1815,Feuil2!$E$1:$DG$2,2,0),0))</f>
        <v/>
      </c>
      <c r="Q1815" s="12" t="str">
        <f>IF(ISBLANK(VLOOKUP($H1815*100+Q$2,Feuil2!$A$3:$CQ$931,HLOOKUP(Feuil1!$F1815,Feuil2!$E$1:$DG$2,2,0),0)),"",VLOOKUP($H1815*100+Q$2,Feuil2!$A$3:$CQ$931,HLOOKUP(Feuil1!$F1815,Feuil2!$E$1:$DG$2,2,0),0))</f>
        <v/>
      </c>
      <c r="R1815" s="12" t="str">
        <f>IF(ISBLANK(VLOOKUP($H1815*100+R$2,Feuil2!$A$3:$CQ$931,HLOOKUP(Feuil1!$F1815,Feuil2!$E$1:$DG$2,2,0),0)),"",VLOOKUP($H1815*100+R$2,Feuil2!$A$3:$CQ$931,HLOOKUP(Feuil1!$F1815,Feuil2!$E$1:$DG$2,2,0),0))</f>
        <v/>
      </c>
      <c r="S1815" s="12" t="str">
        <f>IF(ISBLANK(VLOOKUP($H1815*100+S$2,Feuil2!$A$3:$CQ$931,HLOOKUP(Feuil1!$F1815,Feuil2!$E$1:$DG$2,2,0),0)),"",VLOOKUP($H1815*100+S$2,Feuil2!$A$3:$CQ$931,HLOOKUP(Feuil1!$F1815,Feuil2!$E$1:$DG$2,2,0),0))</f>
        <v/>
      </c>
      <c r="T1815" s="12" t="str">
        <f>IF(ISBLANK(VLOOKUP($H1815*100+T$2,Feuil2!$A$3:$CQ$931,HLOOKUP(Feuil1!$F1815,Feuil2!$E$1:$DG$2,2,0),0)),"",VLOOKUP($H1815*100+T$2,Feuil2!$A$3:$CQ$931,HLOOKUP(Feuil1!$F1815,Feuil2!$E$1:$DG$2,2,0),0))</f>
        <v/>
      </c>
      <c r="U1815" s="12"/>
    </row>
    <row r="1816" spans="1:21" x14ac:dyDescent="0.35">
      <c r="A1816" s="10" t="s">
        <v>67</v>
      </c>
      <c r="B1816" s="8" t="s">
        <v>30</v>
      </c>
      <c r="C1816" s="39">
        <v>491600</v>
      </c>
      <c r="D1816" s="39">
        <v>299850</v>
      </c>
      <c r="F1816" s="10">
        <v>7191</v>
      </c>
      <c r="G1816" s="5" t="s">
        <v>30</v>
      </c>
      <c r="H1816" s="11">
        <v>1955</v>
      </c>
      <c r="I1816" s="12" t="str">
        <f>IF(ISBLANK(VLOOKUP($H1816*100+I$2,Feuil2!$A$3:$CQ$931,HLOOKUP(Feuil1!$F1816,Feuil2!$E$1:$DG$2,2,0),0)),"",VLOOKUP($H1816*100+I$2,Feuil2!$A$3:$CQ$931,HLOOKUP(Feuil1!$F1816,Feuil2!$E$1:$DG$2,2,0),0))</f>
        <v/>
      </c>
      <c r="J1816" s="12" t="str">
        <f>IF(ISBLANK(VLOOKUP($H1816*100+J$2,Feuil2!$A$3:$CQ$931,HLOOKUP(Feuil1!$F1816,Feuil2!$E$1:$DG$2,2,0),0)),"",VLOOKUP($H1816*100+J$2,Feuil2!$A$3:$CQ$931,HLOOKUP(Feuil1!$F1816,Feuil2!$E$1:$DG$2,2,0),0))</f>
        <v/>
      </c>
      <c r="K1816" s="12" t="str">
        <f>IF(ISBLANK(VLOOKUP($H1816*100+K$2,Feuil2!$A$3:$CQ$931,HLOOKUP(Feuil1!$F1816,Feuil2!$E$1:$DG$2,2,0),0)),"",VLOOKUP($H1816*100+K$2,Feuil2!$A$3:$CQ$931,HLOOKUP(Feuil1!$F1816,Feuil2!$E$1:$DG$2,2,0),0))</f>
        <v/>
      </c>
      <c r="L1816" s="12" t="str">
        <f>IF(ISBLANK(VLOOKUP($H1816*100+L$2,Feuil2!$A$3:$CQ$931,HLOOKUP(Feuil1!$F1816,Feuil2!$E$1:$DG$2,2,0),0)),"",VLOOKUP($H1816*100+L$2,Feuil2!$A$3:$CQ$931,HLOOKUP(Feuil1!$F1816,Feuil2!$E$1:$DG$2,2,0),0))</f>
        <v/>
      </c>
      <c r="M1816" s="12" t="str">
        <f>IF(ISBLANK(VLOOKUP($H1816*100+M$2,Feuil2!$A$3:$CQ$931,HLOOKUP(Feuil1!$F1816,Feuil2!$E$1:$DG$2,2,0),0)),"",VLOOKUP($H1816*100+M$2,Feuil2!$A$3:$CQ$931,HLOOKUP(Feuil1!$F1816,Feuil2!$E$1:$DG$2,2,0),0))</f>
        <v/>
      </c>
      <c r="N1816" s="12" t="str">
        <f>IF(ISBLANK(VLOOKUP($H1816*100+N$2,Feuil2!$A$3:$CQ$931,HLOOKUP(Feuil1!$F1816,Feuil2!$E$1:$DG$2,2,0),0)),"",VLOOKUP($H1816*100+N$2,Feuil2!$A$3:$CQ$931,HLOOKUP(Feuil1!$F1816,Feuil2!$E$1:$DG$2,2,0),0))</f>
        <v/>
      </c>
      <c r="O1816" s="12" t="str">
        <f>IF(ISBLANK(VLOOKUP($H1816*100+O$2,Feuil2!$A$3:$CQ$931,HLOOKUP(Feuil1!$F1816,Feuil2!$E$1:$DG$2,2,0),0)),"",VLOOKUP($H1816*100+O$2,Feuil2!$A$3:$CQ$931,HLOOKUP(Feuil1!$F1816,Feuil2!$E$1:$DG$2,2,0),0))</f>
        <v/>
      </c>
      <c r="P1816" s="12" t="str">
        <f>IF(ISBLANK(VLOOKUP($H1816*100+P$2,Feuil2!$A$3:$CQ$931,HLOOKUP(Feuil1!$F1816,Feuil2!$E$1:$DG$2,2,0),0)),"",VLOOKUP($H1816*100+P$2,Feuil2!$A$3:$CQ$931,HLOOKUP(Feuil1!$F1816,Feuil2!$E$1:$DG$2,2,0),0))</f>
        <v/>
      </c>
      <c r="Q1816" s="12" t="str">
        <f>IF(ISBLANK(VLOOKUP($H1816*100+Q$2,Feuil2!$A$3:$CQ$931,HLOOKUP(Feuil1!$F1816,Feuil2!$E$1:$DG$2,2,0),0)),"",VLOOKUP($H1816*100+Q$2,Feuil2!$A$3:$CQ$931,HLOOKUP(Feuil1!$F1816,Feuil2!$E$1:$DG$2,2,0),0))</f>
        <v/>
      </c>
      <c r="R1816" s="12" t="str">
        <f>IF(ISBLANK(VLOOKUP($H1816*100+R$2,Feuil2!$A$3:$CQ$931,HLOOKUP(Feuil1!$F1816,Feuil2!$E$1:$DG$2,2,0),0)),"",VLOOKUP($H1816*100+R$2,Feuil2!$A$3:$CQ$931,HLOOKUP(Feuil1!$F1816,Feuil2!$E$1:$DG$2,2,0),0))</f>
        <v/>
      </c>
      <c r="S1816" s="12" t="str">
        <f>IF(ISBLANK(VLOOKUP($H1816*100+S$2,Feuil2!$A$3:$CQ$931,HLOOKUP(Feuil1!$F1816,Feuil2!$E$1:$DG$2,2,0),0)),"",VLOOKUP($H1816*100+S$2,Feuil2!$A$3:$CQ$931,HLOOKUP(Feuil1!$F1816,Feuil2!$E$1:$DG$2,2,0),0))</f>
        <v/>
      </c>
      <c r="T1816" s="12" t="str">
        <f>IF(ISBLANK(VLOOKUP($H1816*100+T$2,Feuil2!$A$3:$CQ$931,HLOOKUP(Feuil1!$F1816,Feuil2!$E$1:$DG$2,2,0),0)),"",VLOOKUP($H1816*100+T$2,Feuil2!$A$3:$CQ$931,HLOOKUP(Feuil1!$F1816,Feuil2!$E$1:$DG$2,2,0),0))</f>
        <v/>
      </c>
      <c r="U1816" s="12"/>
    </row>
    <row r="1817" spans="1:21" x14ac:dyDescent="0.35">
      <c r="A1817" s="10" t="s">
        <v>67</v>
      </c>
      <c r="B1817" s="8" t="s">
        <v>30</v>
      </c>
      <c r="C1817" s="39">
        <v>491600</v>
      </c>
      <c r="D1817" s="39">
        <v>299850</v>
      </c>
      <c r="F1817" s="10">
        <v>7191</v>
      </c>
      <c r="G1817" s="5" t="s">
        <v>30</v>
      </c>
      <c r="H1817" s="11">
        <v>1956</v>
      </c>
      <c r="I1817" s="12" t="str">
        <f>IF(ISBLANK(VLOOKUP($H1817*100+I$2,Feuil2!$A$3:$CQ$931,HLOOKUP(Feuil1!$F1817,Feuil2!$E$1:$DG$2,2,0),0)),"",VLOOKUP($H1817*100+I$2,Feuil2!$A$3:$CQ$931,HLOOKUP(Feuil1!$F1817,Feuil2!$E$1:$DG$2,2,0),0))</f>
        <v/>
      </c>
      <c r="J1817" s="12" t="str">
        <f>IF(ISBLANK(VLOOKUP($H1817*100+J$2,Feuil2!$A$3:$CQ$931,HLOOKUP(Feuil1!$F1817,Feuil2!$E$1:$DG$2,2,0),0)),"",VLOOKUP($H1817*100+J$2,Feuil2!$A$3:$CQ$931,HLOOKUP(Feuil1!$F1817,Feuil2!$E$1:$DG$2,2,0),0))</f>
        <v/>
      </c>
      <c r="K1817" s="12" t="str">
        <f>IF(ISBLANK(VLOOKUP($H1817*100+K$2,Feuil2!$A$3:$CQ$931,HLOOKUP(Feuil1!$F1817,Feuil2!$E$1:$DG$2,2,0),0)),"",VLOOKUP($H1817*100+K$2,Feuil2!$A$3:$CQ$931,HLOOKUP(Feuil1!$F1817,Feuil2!$E$1:$DG$2,2,0),0))</f>
        <v/>
      </c>
      <c r="L1817" s="12" t="str">
        <f>IF(ISBLANK(VLOOKUP($H1817*100+L$2,Feuil2!$A$3:$CQ$931,HLOOKUP(Feuil1!$F1817,Feuil2!$E$1:$DG$2,2,0),0)),"",VLOOKUP($H1817*100+L$2,Feuil2!$A$3:$CQ$931,HLOOKUP(Feuil1!$F1817,Feuil2!$E$1:$DG$2,2,0),0))</f>
        <v/>
      </c>
      <c r="M1817" s="12" t="str">
        <f>IF(ISBLANK(VLOOKUP($H1817*100+M$2,Feuil2!$A$3:$CQ$931,HLOOKUP(Feuil1!$F1817,Feuil2!$E$1:$DG$2,2,0),0)),"",VLOOKUP($H1817*100+M$2,Feuil2!$A$3:$CQ$931,HLOOKUP(Feuil1!$F1817,Feuil2!$E$1:$DG$2,2,0),0))</f>
        <v/>
      </c>
      <c r="N1817" s="12" t="str">
        <f>IF(ISBLANK(VLOOKUP($H1817*100+N$2,Feuil2!$A$3:$CQ$931,HLOOKUP(Feuil1!$F1817,Feuil2!$E$1:$DG$2,2,0),0)),"",VLOOKUP($H1817*100+N$2,Feuil2!$A$3:$CQ$931,HLOOKUP(Feuil1!$F1817,Feuil2!$E$1:$DG$2,2,0),0))</f>
        <v/>
      </c>
      <c r="O1817" s="12" t="str">
        <f>IF(ISBLANK(VLOOKUP($H1817*100+O$2,Feuil2!$A$3:$CQ$931,HLOOKUP(Feuil1!$F1817,Feuil2!$E$1:$DG$2,2,0),0)),"",VLOOKUP($H1817*100+O$2,Feuil2!$A$3:$CQ$931,HLOOKUP(Feuil1!$F1817,Feuil2!$E$1:$DG$2,2,0),0))</f>
        <v/>
      </c>
      <c r="P1817" s="12" t="str">
        <f>IF(ISBLANK(VLOOKUP($H1817*100+P$2,Feuil2!$A$3:$CQ$931,HLOOKUP(Feuil1!$F1817,Feuil2!$E$1:$DG$2,2,0),0)),"",VLOOKUP($H1817*100+P$2,Feuil2!$A$3:$CQ$931,HLOOKUP(Feuil1!$F1817,Feuil2!$E$1:$DG$2,2,0),0))</f>
        <v/>
      </c>
      <c r="Q1817" s="12" t="str">
        <f>IF(ISBLANK(VLOOKUP($H1817*100+Q$2,Feuil2!$A$3:$CQ$931,HLOOKUP(Feuil1!$F1817,Feuil2!$E$1:$DG$2,2,0),0)),"",VLOOKUP($H1817*100+Q$2,Feuil2!$A$3:$CQ$931,HLOOKUP(Feuil1!$F1817,Feuil2!$E$1:$DG$2,2,0),0))</f>
        <v/>
      </c>
      <c r="R1817" s="12" t="str">
        <f>IF(ISBLANK(VLOOKUP($H1817*100+R$2,Feuil2!$A$3:$CQ$931,HLOOKUP(Feuil1!$F1817,Feuil2!$E$1:$DG$2,2,0),0)),"",VLOOKUP($H1817*100+R$2,Feuil2!$A$3:$CQ$931,HLOOKUP(Feuil1!$F1817,Feuil2!$E$1:$DG$2,2,0),0))</f>
        <v/>
      </c>
      <c r="S1817" s="12" t="str">
        <f>IF(ISBLANK(VLOOKUP($H1817*100+S$2,Feuil2!$A$3:$CQ$931,HLOOKUP(Feuil1!$F1817,Feuil2!$E$1:$DG$2,2,0),0)),"",VLOOKUP($H1817*100+S$2,Feuil2!$A$3:$CQ$931,HLOOKUP(Feuil1!$F1817,Feuil2!$E$1:$DG$2,2,0),0))</f>
        <v/>
      </c>
      <c r="T1817" s="12" t="str">
        <f>IF(ISBLANK(VLOOKUP($H1817*100+T$2,Feuil2!$A$3:$CQ$931,HLOOKUP(Feuil1!$F1817,Feuil2!$E$1:$DG$2,2,0),0)),"",VLOOKUP($H1817*100+T$2,Feuil2!$A$3:$CQ$931,HLOOKUP(Feuil1!$F1817,Feuil2!$E$1:$DG$2,2,0),0))</f>
        <v/>
      </c>
      <c r="U1817" s="12"/>
    </row>
    <row r="1818" spans="1:21" x14ac:dyDescent="0.35">
      <c r="A1818" s="10" t="s">
        <v>67</v>
      </c>
      <c r="B1818" s="8" t="s">
        <v>30</v>
      </c>
      <c r="C1818" s="39">
        <v>491600</v>
      </c>
      <c r="D1818" s="39">
        <v>299850</v>
      </c>
      <c r="F1818" s="10">
        <v>7191</v>
      </c>
      <c r="G1818" s="5" t="s">
        <v>30</v>
      </c>
      <c r="H1818" s="11">
        <v>1957</v>
      </c>
      <c r="I1818" s="12" t="str">
        <f>IF(ISBLANK(VLOOKUP($H1818*100+I$2,Feuil2!$A$3:$CQ$931,HLOOKUP(Feuil1!$F1818,Feuil2!$E$1:$DG$2,2,0),0)),"",VLOOKUP($H1818*100+I$2,Feuil2!$A$3:$CQ$931,HLOOKUP(Feuil1!$F1818,Feuil2!$E$1:$DG$2,2,0),0))</f>
        <v/>
      </c>
      <c r="J1818" s="12" t="str">
        <f>IF(ISBLANK(VLOOKUP($H1818*100+J$2,Feuil2!$A$3:$CQ$931,HLOOKUP(Feuil1!$F1818,Feuil2!$E$1:$DG$2,2,0),0)),"",VLOOKUP($H1818*100+J$2,Feuil2!$A$3:$CQ$931,HLOOKUP(Feuil1!$F1818,Feuil2!$E$1:$DG$2,2,0),0))</f>
        <v/>
      </c>
      <c r="K1818" s="12" t="str">
        <f>IF(ISBLANK(VLOOKUP($H1818*100+K$2,Feuil2!$A$3:$CQ$931,HLOOKUP(Feuil1!$F1818,Feuil2!$E$1:$DG$2,2,0),0)),"",VLOOKUP($H1818*100+K$2,Feuil2!$A$3:$CQ$931,HLOOKUP(Feuil1!$F1818,Feuil2!$E$1:$DG$2,2,0),0))</f>
        <v/>
      </c>
      <c r="L1818" s="12" t="str">
        <f>IF(ISBLANK(VLOOKUP($H1818*100+L$2,Feuil2!$A$3:$CQ$931,HLOOKUP(Feuil1!$F1818,Feuil2!$E$1:$DG$2,2,0),0)),"",VLOOKUP($H1818*100+L$2,Feuil2!$A$3:$CQ$931,HLOOKUP(Feuil1!$F1818,Feuil2!$E$1:$DG$2,2,0),0))</f>
        <v/>
      </c>
      <c r="M1818" s="12" t="str">
        <f>IF(ISBLANK(VLOOKUP($H1818*100+M$2,Feuil2!$A$3:$CQ$931,HLOOKUP(Feuil1!$F1818,Feuil2!$E$1:$DG$2,2,0),0)),"",VLOOKUP($H1818*100+M$2,Feuil2!$A$3:$CQ$931,HLOOKUP(Feuil1!$F1818,Feuil2!$E$1:$DG$2,2,0),0))</f>
        <v/>
      </c>
      <c r="N1818" s="12" t="str">
        <f>IF(ISBLANK(VLOOKUP($H1818*100+N$2,Feuil2!$A$3:$CQ$931,HLOOKUP(Feuil1!$F1818,Feuil2!$E$1:$DG$2,2,0),0)),"",VLOOKUP($H1818*100+N$2,Feuil2!$A$3:$CQ$931,HLOOKUP(Feuil1!$F1818,Feuil2!$E$1:$DG$2,2,0),0))</f>
        <v/>
      </c>
      <c r="O1818" s="12" t="str">
        <f>IF(ISBLANK(VLOOKUP($H1818*100+O$2,Feuil2!$A$3:$CQ$931,HLOOKUP(Feuil1!$F1818,Feuil2!$E$1:$DG$2,2,0),0)),"",VLOOKUP($H1818*100+O$2,Feuil2!$A$3:$CQ$931,HLOOKUP(Feuil1!$F1818,Feuil2!$E$1:$DG$2,2,0),0))</f>
        <v/>
      </c>
      <c r="P1818" s="12" t="str">
        <f>IF(ISBLANK(VLOOKUP($H1818*100+P$2,Feuil2!$A$3:$CQ$931,HLOOKUP(Feuil1!$F1818,Feuil2!$E$1:$DG$2,2,0),0)),"",VLOOKUP($H1818*100+P$2,Feuil2!$A$3:$CQ$931,HLOOKUP(Feuil1!$F1818,Feuil2!$E$1:$DG$2,2,0),0))</f>
        <v/>
      </c>
      <c r="Q1818" s="12" t="str">
        <f>IF(ISBLANK(VLOOKUP($H1818*100+Q$2,Feuil2!$A$3:$CQ$931,HLOOKUP(Feuil1!$F1818,Feuil2!$E$1:$DG$2,2,0),0)),"",VLOOKUP($H1818*100+Q$2,Feuil2!$A$3:$CQ$931,HLOOKUP(Feuil1!$F1818,Feuil2!$E$1:$DG$2,2,0),0))</f>
        <v/>
      </c>
      <c r="R1818" s="12" t="str">
        <f>IF(ISBLANK(VLOOKUP($H1818*100+R$2,Feuil2!$A$3:$CQ$931,HLOOKUP(Feuil1!$F1818,Feuil2!$E$1:$DG$2,2,0),0)),"",VLOOKUP($H1818*100+R$2,Feuil2!$A$3:$CQ$931,HLOOKUP(Feuil1!$F1818,Feuil2!$E$1:$DG$2,2,0),0))</f>
        <v/>
      </c>
      <c r="S1818" s="12" t="str">
        <f>IF(ISBLANK(VLOOKUP($H1818*100+S$2,Feuil2!$A$3:$CQ$931,HLOOKUP(Feuil1!$F1818,Feuil2!$E$1:$DG$2,2,0),0)),"",VLOOKUP($H1818*100+S$2,Feuil2!$A$3:$CQ$931,HLOOKUP(Feuil1!$F1818,Feuil2!$E$1:$DG$2,2,0),0))</f>
        <v/>
      </c>
      <c r="T1818" s="12" t="str">
        <f>IF(ISBLANK(VLOOKUP($H1818*100+T$2,Feuil2!$A$3:$CQ$931,HLOOKUP(Feuil1!$F1818,Feuil2!$E$1:$DG$2,2,0),0)),"",VLOOKUP($H1818*100+T$2,Feuil2!$A$3:$CQ$931,HLOOKUP(Feuil1!$F1818,Feuil2!$E$1:$DG$2,2,0),0))</f>
        <v/>
      </c>
      <c r="U1818" s="12"/>
    </row>
    <row r="1819" spans="1:21" x14ac:dyDescent="0.35">
      <c r="A1819" s="10" t="s">
        <v>67</v>
      </c>
      <c r="B1819" s="8" t="s">
        <v>30</v>
      </c>
      <c r="C1819" s="39">
        <v>491600</v>
      </c>
      <c r="D1819" s="39">
        <v>299850</v>
      </c>
      <c r="F1819" s="10">
        <v>7191</v>
      </c>
      <c r="G1819" s="5" t="s">
        <v>30</v>
      </c>
      <c r="H1819" s="11">
        <v>1958</v>
      </c>
      <c r="I1819" s="12" t="str">
        <f>IF(ISBLANK(VLOOKUP($H1819*100+I$2,Feuil2!$A$3:$CQ$931,HLOOKUP(Feuil1!$F1819,Feuil2!$E$1:$DG$2,2,0),0)),"",VLOOKUP($H1819*100+I$2,Feuil2!$A$3:$CQ$931,HLOOKUP(Feuil1!$F1819,Feuil2!$E$1:$DG$2,2,0),0))</f>
        <v/>
      </c>
      <c r="J1819" s="12" t="str">
        <f>IF(ISBLANK(VLOOKUP($H1819*100+J$2,Feuil2!$A$3:$CQ$931,HLOOKUP(Feuil1!$F1819,Feuil2!$E$1:$DG$2,2,0),0)),"",VLOOKUP($H1819*100+J$2,Feuil2!$A$3:$CQ$931,HLOOKUP(Feuil1!$F1819,Feuil2!$E$1:$DG$2,2,0),0))</f>
        <v/>
      </c>
      <c r="K1819" s="12" t="str">
        <f>IF(ISBLANK(VLOOKUP($H1819*100+K$2,Feuil2!$A$3:$CQ$931,HLOOKUP(Feuil1!$F1819,Feuil2!$E$1:$DG$2,2,0),0)),"",VLOOKUP($H1819*100+K$2,Feuil2!$A$3:$CQ$931,HLOOKUP(Feuil1!$F1819,Feuil2!$E$1:$DG$2,2,0),0))</f>
        <v/>
      </c>
      <c r="L1819" s="12" t="str">
        <f>IF(ISBLANK(VLOOKUP($H1819*100+L$2,Feuil2!$A$3:$CQ$931,HLOOKUP(Feuil1!$F1819,Feuil2!$E$1:$DG$2,2,0),0)),"",VLOOKUP($H1819*100+L$2,Feuil2!$A$3:$CQ$931,HLOOKUP(Feuil1!$F1819,Feuil2!$E$1:$DG$2,2,0),0))</f>
        <v/>
      </c>
      <c r="M1819" s="12" t="str">
        <f>IF(ISBLANK(VLOOKUP($H1819*100+M$2,Feuil2!$A$3:$CQ$931,HLOOKUP(Feuil1!$F1819,Feuil2!$E$1:$DG$2,2,0),0)),"",VLOOKUP($H1819*100+M$2,Feuil2!$A$3:$CQ$931,HLOOKUP(Feuil1!$F1819,Feuil2!$E$1:$DG$2,2,0),0))</f>
        <v/>
      </c>
      <c r="N1819" s="12" t="str">
        <f>IF(ISBLANK(VLOOKUP($H1819*100+N$2,Feuil2!$A$3:$CQ$931,HLOOKUP(Feuil1!$F1819,Feuil2!$E$1:$DG$2,2,0),0)),"",VLOOKUP($H1819*100+N$2,Feuil2!$A$3:$CQ$931,HLOOKUP(Feuil1!$F1819,Feuil2!$E$1:$DG$2,2,0),0))</f>
        <v/>
      </c>
      <c r="O1819" s="12" t="str">
        <f>IF(ISBLANK(VLOOKUP($H1819*100+O$2,Feuil2!$A$3:$CQ$931,HLOOKUP(Feuil1!$F1819,Feuil2!$E$1:$DG$2,2,0),0)),"",VLOOKUP($H1819*100+O$2,Feuil2!$A$3:$CQ$931,HLOOKUP(Feuil1!$F1819,Feuil2!$E$1:$DG$2,2,0),0))</f>
        <v/>
      </c>
      <c r="P1819" s="12" t="str">
        <f>IF(ISBLANK(VLOOKUP($H1819*100+P$2,Feuil2!$A$3:$CQ$931,HLOOKUP(Feuil1!$F1819,Feuil2!$E$1:$DG$2,2,0),0)),"",VLOOKUP($H1819*100+P$2,Feuil2!$A$3:$CQ$931,HLOOKUP(Feuil1!$F1819,Feuil2!$E$1:$DG$2,2,0),0))</f>
        <v/>
      </c>
      <c r="Q1819" s="12" t="str">
        <f>IF(ISBLANK(VLOOKUP($H1819*100+Q$2,Feuil2!$A$3:$CQ$931,HLOOKUP(Feuil1!$F1819,Feuil2!$E$1:$DG$2,2,0),0)),"",VLOOKUP($H1819*100+Q$2,Feuil2!$A$3:$CQ$931,HLOOKUP(Feuil1!$F1819,Feuil2!$E$1:$DG$2,2,0),0))</f>
        <v/>
      </c>
      <c r="R1819" s="12" t="str">
        <f>IF(ISBLANK(VLOOKUP($H1819*100+R$2,Feuil2!$A$3:$CQ$931,HLOOKUP(Feuil1!$F1819,Feuil2!$E$1:$DG$2,2,0),0)),"",VLOOKUP($H1819*100+R$2,Feuil2!$A$3:$CQ$931,HLOOKUP(Feuil1!$F1819,Feuil2!$E$1:$DG$2,2,0),0))</f>
        <v/>
      </c>
      <c r="S1819" s="12" t="str">
        <f>IF(ISBLANK(VLOOKUP($H1819*100+S$2,Feuil2!$A$3:$CQ$931,HLOOKUP(Feuil1!$F1819,Feuil2!$E$1:$DG$2,2,0),0)),"",VLOOKUP($H1819*100+S$2,Feuil2!$A$3:$CQ$931,HLOOKUP(Feuil1!$F1819,Feuil2!$E$1:$DG$2,2,0),0))</f>
        <v/>
      </c>
      <c r="T1819" s="12" t="str">
        <f>IF(ISBLANK(VLOOKUP($H1819*100+T$2,Feuil2!$A$3:$CQ$931,HLOOKUP(Feuil1!$F1819,Feuil2!$E$1:$DG$2,2,0),0)),"",VLOOKUP($H1819*100+T$2,Feuil2!$A$3:$CQ$931,HLOOKUP(Feuil1!$F1819,Feuil2!$E$1:$DG$2,2,0),0))</f>
        <v/>
      </c>
      <c r="U1819" s="12"/>
    </row>
    <row r="1820" spans="1:21" x14ac:dyDescent="0.35">
      <c r="A1820" s="10" t="s">
        <v>67</v>
      </c>
      <c r="B1820" s="8" t="s">
        <v>30</v>
      </c>
      <c r="C1820" s="39">
        <v>491600</v>
      </c>
      <c r="D1820" s="39">
        <v>299850</v>
      </c>
      <c r="F1820" s="10">
        <v>7191</v>
      </c>
      <c r="G1820" s="5" t="s">
        <v>30</v>
      </c>
      <c r="H1820" s="11">
        <v>1959</v>
      </c>
      <c r="I1820" s="12" t="str">
        <f>IF(ISBLANK(VLOOKUP($H1820*100+I$2,Feuil2!$A$3:$CQ$931,HLOOKUP(Feuil1!$F1820,Feuil2!$E$1:$DG$2,2,0),0)),"",VLOOKUP($H1820*100+I$2,Feuil2!$A$3:$CQ$931,HLOOKUP(Feuil1!$F1820,Feuil2!$E$1:$DG$2,2,0),0))</f>
        <v/>
      </c>
      <c r="J1820" s="12" t="str">
        <f>IF(ISBLANK(VLOOKUP($H1820*100+J$2,Feuil2!$A$3:$CQ$931,HLOOKUP(Feuil1!$F1820,Feuil2!$E$1:$DG$2,2,0),0)),"",VLOOKUP($H1820*100+J$2,Feuil2!$A$3:$CQ$931,HLOOKUP(Feuil1!$F1820,Feuil2!$E$1:$DG$2,2,0),0))</f>
        <v/>
      </c>
      <c r="K1820" s="12" t="str">
        <f>IF(ISBLANK(VLOOKUP($H1820*100+K$2,Feuil2!$A$3:$CQ$931,HLOOKUP(Feuil1!$F1820,Feuil2!$E$1:$DG$2,2,0),0)),"",VLOOKUP($H1820*100+K$2,Feuil2!$A$3:$CQ$931,HLOOKUP(Feuil1!$F1820,Feuil2!$E$1:$DG$2,2,0),0))</f>
        <v/>
      </c>
      <c r="L1820" s="12" t="str">
        <f>IF(ISBLANK(VLOOKUP($H1820*100+L$2,Feuil2!$A$3:$CQ$931,HLOOKUP(Feuil1!$F1820,Feuil2!$E$1:$DG$2,2,0),0)),"",VLOOKUP($H1820*100+L$2,Feuil2!$A$3:$CQ$931,HLOOKUP(Feuil1!$F1820,Feuil2!$E$1:$DG$2,2,0),0))</f>
        <v/>
      </c>
      <c r="M1820" s="12" t="str">
        <f>IF(ISBLANK(VLOOKUP($H1820*100+M$2,Feuil2!$A$3:$CQ$931,HLOOKUP(Feuil1!$F1820,Feuil2!$E$1:$DG$2,2,0),0)),"",VLOOKUP($H1820*100+M$2,Feuil2!$A$3:$CQ$931,HLOOKUP(Feuil1!$F1820,Feuil2!$E$1:$DG$2,2,0),0))</f>
        <v/>
      </c>
      <c r="N1820" s="12" t="str">
        <f>IF(ISBLANK(VLOOKUP($H1820*100+N$2,Feuil2!$A$3:$CQ$931,HLOOKUP(Feuil1!$F1820,Feuil2!$E$1:$DG$2,2,0),0)),"",VLOOKUP($H1820*100+N$2,Feuil2!$A$3:$CQ$931,HLOOKUP(Feuil1!$F1820,Feuil2!$E$1:$DG$2,2,0),0))</f>
        <v/>
      </c>
      <c r="O1820" s="12" t="str">
        <f>IF(ISBLANK(VLOOKUP($H1820*100+O$2,Feuil2!$A$3:$CQ$931,HLOOKUP(Feuil1!$F1820,Feuil2!$E$1:$DG$2,2,0),0)),"",VLOOKUP($H1820*100+O$2,Feuil2!$A$3:$CQ$931,HLOOKUP(Feuil1!$F1820,Feuil2!$E$1:$DG$2,2,0),0))</f>
        <v/>
      </c>
      <c r="P1820" s="12" t="str">
        <f>IF(ISBLANK(VLOOKUP($H1820*100+P$2,Feuil2!$A$3:$CQ$931,HLOOKUP(Feuil1!$F1820,Feuil2!$E$1:$DG$2,2,0),0)),"",VLOOKUP($H1820*100+P$2,Feuil2!$A$3:$CQ$931,HLOOKUP(Feuil1!$F1820,Feuil2!$E$1:$DG$2,2,0),0))</f>
        <v/>
      </c>
      <c r="Q1820" s="12" t="str">
        <f>IF(ISBLANK(VLOOKUP($H1820*100+Q$2,Feuil2!$A$3:$CQ$931,HLOOKUP(Feuil1!$F1820,Feuil2!$E$1:$DG$2,2,0),0)),"",VLOOKUP($H1820*100+Q$2,Feuil2!$A$3:$CQ$931,HLOOKUP(Feuil1!$F1820,Feuil2!$E$1:$DG$2,2,0),0))</f>
        <v/>
      </c>
      <c r="R1820" s="12" t="str">
        <f>IF(ISBLANK(VLOOKUP($H1820*100+R$2,Feuil2!$A$3:$CQ$931,HLOOKUP(Feuil1!$F1820,Feuil2!$E$1:$DG$2,2,0),0)),"",VLOOKUP($H1820*100+R$2,Feuil2!$A$3:$CQ$931,HLOOKUP(Feuil1!$F1820,Feuil2!$E$1:$DG$2,2,0),0))</f>
        <v/>
      </c>
      <c r="S1820" s="12" t="str">
        <f>IF(ISBLANK(VLOOKUP($H1820*100+S$2,Feuil2!$A$3:$CQ$931,HLOOKUP(Feuil1!$F1820,Feuil2!$E$1:$DG$2,2,0),0)),"",VLOOKUP($H1820*100+S$2,Feuil2!$A$3:$CQ$931,HLOOKUP(Feuil1!$F1820,Feuil2!$E$1:$DG$2,2,0),0))</f>
        <v/>
      </c>
      <c r="T1820" s="12" t="str">
        <f>IF(ISBLANK(VLOOKUP($H1820*100+T$2,Feuil2!$A$3:$CQ$931,HLOOKUP(Feuil1!$F1820,Feuil2!$E$1:$DG$2,2,0),0)),"",VLOOKUP($H1820*100+T$2,Feuil2!$A$3:$CQ$931,HLOOKUP(Feuil1!$F1820,Feuil2!$E$1:$DG$2,2,0),0))</f>
        <v/>
      </c>
      <c r="U1820" s="12"/>
    </row>
    <row r="1821" spans="1:21" x14ac:dyDescent="0.35">
      <c r="A1821" s="10" t="s">
        <v>67</v>
      </c>
      <c r="B1821" s="8" t="s">
        <v>30</v>
      </c>
      <c r="C1821" s="39">
        <v>491600</v>
      </c>
      <c r="D1821" s="39">
        <v>299850</v>
      </c>
      <c r="F1821" s="10">
        <v>7191</v>
      </c>
      <c r="G1821" s="5" t="s">
        <v>30</v>
      </c>
      <c r="H1821" s="11">
        <v>1960</v>
      </c>
      <c r="I1821" s="12" t="str">
        <f>IF(ISBLANK(VLOOKUP($H1821*100+I$2,Feuil2!$A$3:$CQ$931,HLOOKUP(Feuil1!$F1821,Feuil2!$E$1:$DG$2,2,0),0)),"",VLOOKUP($H1821*100+I$2,Feuil2!$A$3:$CQ$931,HLOOKUP(Feuil1!$F1821,Feuil2!$E$1:$DG$2,2,0),0))</f>
        <v/>
      </c>
      <c r="J1821" s="12" t="str">
        <f>IF(ISBLANK(VLOOKUP($H1821*100+J$2,Feuil2!$A$3:$CQ$931,HLOOKUP(Feuil1!$F1821,Feuil2!$E$1:$DG$2,2,0),0)),"",VLOOKUP($H1821*100+J$2,Feuil2!$A$3:$CQ$931,HLOOKUP(Feuil1!$F1821,Feuil2!$E$1:$DG$2,2,0),0))</f>
        <v/>
      </c>
      <c r="K1821" s="12" t="str">
        <f>IF(ISBLANK(VLOOKUP($H1821*100+K$2,Feuil2!$A$3:$CQ$931,HLOOKUP(Feuil1!$F1821,Feuil2!$E$1:$DG$2,2,0),0)),"",VLOOKUP($H1821*100+K$2,Feuil2!$A$3:$CQ$931,HLOOKUP(Feuil1!$F1821,Feuil2!$E$1:$DG$2,2,0),0))</f>
        <v/>
      </c>
      <c r="L1821" s="12" t="str">
        <f>IF(ISBLANK(VLOOKUP($H1821*100+L$2,Feuil2!$A$3:$CQ$931,HLOOKUP(Feuil1!$F1821,Feuil2!$E$1:$DG$2,2,0),0)),"",VLOOKUP($H1821*100+L$2,Feuil2!$A$3:$CQ$931,HLOOKUP(Feuil1!$F1821,Feuil2!$E$1:$DG$2,2,0),0))</f>
        <v/>
      </c>
      <c r="M1821" s="12" t="str">
        <f>IF(ISBLANK(VLOOKUP($H1821*100+M$2,Feuil2!$A$3:$CQ$931,HLOOKUP(Feuil1!$F1821,Feuil2!$E$1:$DG$2,2,0),0)),"",VLOOKUP($H1821*100+M$2,Feuil2!$A$3:$CQ$931,HLOOKUP(Feuil1!$F1821,Feuil2!$E$1:$DG$2,2,0),0))</f>
        <v/>
      </c>
      <c r="N1821" s="12" t="str">
        <f>IF(ISBLANK(VLOOKUP($H1821*100+N$2,Feuil2!$A$3:$CQ$931,HLOOKUP(Feuil1!$F1821,Feuil2!$E$1:$DG$2,2,0),0)),"",VLOOKUP($H1821*100+N$2,Feuil2!$A$3:$CQ$931,HLOOKUP(Feuil1!$F1821,Feuil2!$E$1:$DG$2,2,0),0))</f>
        <v/>
      </c>
      <c r="O1821" s="12" t="str">
        <f>IF(ISBLANK(VLOOKUP($H1821*100+O$2,Feuil2!$A$3:$CQ$931,HLOOKUP(Feuil1!$F1821,Feuil2!$E$1:$DG$2,2,0),0)),"",VLOOKUP($H1821*100+O$2,Feuil2!$A$3:$CQ$931,HLOOKUP(Feuil1!$F1821,Feuil2!$E$1:$DG$2,2,0),0))</f>
        <v/>
      </c>
      <c r="P1821" s="12" t="str">
        <f>IF(ISBLANK(VLOOKUP($H1821*100+P$2,Feuil2!$A$3:$CQ$931,HLOOKUP(Feuil1!$F1821,Feuil2!$E$1:$DG$2,2,0),0)),"",VLOOKUP($H1821*100+P$2,Feuil2!$A$3:$CQ$931,HLOOKUP(Feuil1!$F1821,Feuil2!$E$1:$DG$2,2,0),0))</f>
        <v/>
      </c>
      <c r="Q1821" s="12" t="str">
        <f>IF(ISBLANK(VLOOKUP($H1821*100+Q$2,Feuil2!$A$3:$CQ$931,HLOOKUP(Feuil1!$F1821,Feuil2!$E$1:$DG$2,2,0),0)),"",VLOOKUP($H1821*100+Q$2,Feuil2!$A$3:$CQ$931,HLOOKUP(Feuil1!$F1821,Feuil2!$E$1:$DG$2,2,0),0))</f>
        <v/>
      </c>
      <c r="R1821" s="12" t="str">
        <f>IF(ISBLANK(VLOOKUP($H1821*100+R$2,Feuil2!$A$3:$CQ$931,HLOOKUP(Feuil1!$F1821,Feuil2!$E$1:$DG$2,2,0),0)),"",VLOOKUP($H1821*100+R$2,Feuil2!$A$3:$CQ$931,HLOOKUP(Feuil1!$F1821,Feuil2!$E$1:$DG$2,2,0),0))</f>
        <v/>
      </c>
      <c r="S1821" s="12" t="str">
        <f>IF(ISBLANK(VLOOKUP($H1821*100+S$2,Feuil2!$A$3:$CQ$931,HLOOKUP(Feuil1!$F1821,Feuil2!$E$1:$DG$2,2,0),0)),"",VLOOKUP($H1821*100+S$2,Feuil2!$A$3:$CQ$931,HLOOKUP(Feuil1!$F1821,Feuil2!$E$1:$DG$2,2,0),0))</f>
        <v/>
      </c>
      <c r="T1821" s="12" t="str">
        <f>IF(ISBLANK(VLOOKUP($H1821*100+T$2,Feuil2!$A$3:$CQ$931,HLOOKUP(Feuil1!$F1821,Feuil2!$E$1:$DG$2,2,0),0)),"",VLOOKUP($H1821*100+T$2,Feuil2!$A$3:$CQ$931,HLOOKUP(Feuil1!$F1821,Feuil2!$E$1:$DG$2,2,0),0))</f>
        <v/>
      </c>
      <c r="U1821" s="12"/>
    </row>
    <row r="1822" spans="1:21" x14ac:dyDescent="0.35">
      <c r="A1822" s="10" t="s">
        <v>67</v>
      </c>
      <c r="B1822" s="8" t="s">
        <v>30</v>
      </c>
      <c r="C1822" s="39">
        <v>491600</v>
      </c>
      <c r="D1822" s="39">
        <v>299850</v>
      </c>
      <c r="F1822" s="10">
        <v>7191</v>
      </c>
      <c r="G1822" s="5" t="s">
        <v>30</v>
      </c>
      <c r="H1822" s="11">
        <v>1961</v>
      </c>
      <c r="I1822" s="12" t="str">
        <f>IF(ISBLANK(VLOOKUP($H1822*100+I$2,Feuil2!$A$3:$CQ$931,HLOOKUP(Feuil1!$F1822,Feuil2!$E$1:$DG$2,2,0),0)),"",VLOOKUP($H1822*100+I$2,Feuil2!$A$3:$CQ$931,HLOOKUP(Feuil1!$F1822,Feuil2!$E$1:$DG$2,2,0),0))</f>
        <v/>
      </c>
      <c r="J1822" s="12" t="str">
        <f>IF(ISBLANK(VLOOKUP($H1822*100+J$2,Feuil2!$A$3:$CQ$931,HLOOKUP(Feuil1!$F1822,Feuil2!$E$1:$DG$2,2,0),0)),"",VLOOKUP($H1822*100+J$2,Feuil2!$A$3:$CQ$931,HLOOKUP(Feuil1!$F1822,Feuil2!$E$1:$DG$2,2,0),0))</f>
        <v/>
      </c>
      <c r="K1822" s="12" t="str">
        <f>IF(ISBLANK(VLOOKUP($H1822*100+K$2,Feuil2!$A$3:$CQ$931,HLOOKUP(Feuil1!$F1822,Feuil2!$E$1:$DG$2,2,0),0)),"",VLOOKUP($H1822*100+K$2,Feuil2!$A$3:$CQ$931,HLOOKUP(Feuil1!$F1822,Feuil2!$E$1:$DG$2,2,0),0))</f>
        <v/>
      </c>
      <c r="L1822" s="12" t="str">
        <f>IF(ISBLANK(VLOOKUP($H1822*100+L$2,Feuil2!$A$3:$CQ$931,HLOOKUP(Feuil1!$F1822,Feuil2!$E$1:$DG$2,2,0),0)),"",VLOOKUP($H1822*100+L$2,Feuil2!$A$3:$CQ$931,HLOOKUP(Feuil1!$F1822,Feuil2!$E$1:$DG$2,2,0),0))</f>
        <v/>
      </c>
      <c r="M1822" s="12" t="str">
        <f>IF(ISBLANK(VLOOKUP($H1822*100+M$2,Feuil2!$A$3:$CQ$931,HLOOKUP(Feuil1!$F1822,Feuil2!$E$1:$DG$2,2,0),0)),"",VLOOKUP($H1822*100+M$2,Feuil2!$A$3:$CQ$931,HLOOKUP(Feuil1!$F1822,Feuil2!$E$1:$DG$2,2,0),0))</f>
        <v/>
      </c>
      <c r="N1822" s="12" t="str">
        <f>IF(ISBLANK(VLOOKUP($H1822*100+N$2,Feuil2!$A$3:$CQ$931,HLOOKUP(Feuil1!$F1822,Feuil2!$E$1:$DG$2,2,0),0)),"",VLOOKUP($H1822*100+N$2,Feuil2!$A$3:$CQ$931,HLOOKUP(Feuil1!$F1822,Feuil2!$E$1:$DG$2,2,0),0))</f>
        <v/>
      </c>
      <c r="O1822" s="12" t="str">
        <f>IF(ISBLANK(VLOOKUP($H1822*100+O$2,Feuil2!$A$3:$CQ$931,HLOOKUP(Feuil1!$F1822,Feuil2!$E$1:$DG$2,2,0),0)),"",VLOOKUP($H1822*100+O$2,Feuil2!$A$3:$CQ$931,HLOOKUP(Feuil1!$F1822,Feuil2!$E$1:$DG$2,2,0),0))</f>
        <v/>
      </c>
      <c r="P1822" s="12" t="str">
        <f>IF(ISBLANK(VLOOKUP($H1822*100+P$2,Feuil2!$A$3:$CQ$931,HLOOKUP(Feuil1!$F1822,Feuil2!$E$1:$DG$2,2,0),0)),"",VLOOKUP($H1822*100+P$2,Feuil2!$A$3:$CQ$931,HLOOKUP(Feuil1!$F1822,Feuil2!$E$1:$DG$2,2,0),0))</f>
        <v/>
      </c>
      <c r="Q1822" s="12" t="str">
        <f>IF(ISBLANK(VLOOKUP($H1822*100+Q$2,Feuil2!$A$3:$CQ$931,HLOOKUP(Feuil1!$F1822,Feuil2!$E$1:$DG$2,2,0),0)),"",VLOOKUP($H1822*100+Q$2,Feuil2!$A$3:$CQ$931,HLOOKUP(Feuil1!$F1822,Feuil2!$E$1:$DG$2,2,0),0))</f>
        <v/>
      </c>
      <c r="R1822" s="12" t="str">
        <f>IF(ISBLANK(VLOOKUP($H1822*100+R$2,Feuil2!$A$3:$CQ$931,HLOOKUP(Feuil1!$F1822,Feuil2!$E$1:$DG$2,2,0),0)),"",VLOOKUP($H1822*100+R$2,Feuil2!$A$3:$CQ$931,HLOOKUP(Feuil1!$F1822,Feuil2!$E$1:$DG$2,2,0),0))</f>
        <v/>
      </c>
      <c r="S1822" s="12" t="str">
        <f>IF(ISBLANK(VLOOKUP($H1822*100+S$2,Feuil2!$A$3:$CQ$931,HLOOKUP(Feuil1!$F1822,Feuil2!$E$1:$DG$2,2,0),0)),"",VLOOKUP($H1822*100+S$2,Feuil2!$A$3:$CQ$931,HLOOKUP(Feuil1!$F1822,Feuil2!$E$1:$DG$2,2,0),0))</f>
        <v/>
      </c>
      <c r="T1822" s="12" t="str">
        <f>IF(ISBLANK(VLOOKUP($H1822*100+T$2,Feuil2!$A$3:$CQ$931,HLOOKUP(Feuil1!$F1822,Feuil2!$E$1:$DG$2,2,0),0)),"",VLOOKUP($H1822*100+T$2,Feuil2!$A$3:$CQ$931,HLOOKUP(Feuil1!$F1822,Feuil2!$E$1:$DG$2,2,0),0))</f>
        <v/>
      </c>
      <c r="U1822" s="12"/>
    </row>
    <row r="1823" spans="1:21" x14ac:dyDescent="0.35">
      <c r="A1823" s="10" t="s">
        <v>67</v>
      </c>
      <c r="B1823" s="8" t="s">
        <v>30</v>
      </c>
      <c r="C1823" s="39">
        <v>491600</v>
      </c>
      <c r="D1823" s="39">
        <v>299850</v>
      </c>
      <c r="F1823" s="10">
        <v>7191</v>
      </c>
      <c r="G1823" s="5" t="s">
        <v>30</v>
      </c>
      <c r="H1823" s="11">
        <v>1962</v>
      </c>
      <c r="I1823" s="12" t="str">
        <f>IF(ISBLANK(VLOOKUP($H1823*100+I$2,Feuil2!$A$3:$CQ$931,HLOOKUP(Feuil1!$F1823,Feuil2!$E$1:$DG$2,2,0),0)),"",VLOOKUP($H1823*100+I$2,Feuil2!$A$3:$CQ$931,HLOOKUP(Feuil1!$F1823,Feuil2!$E$1:$DG$2,2,0),0))</f>
        <v/>
      </c>
      <c r="J1823" s="12" t="str">
        <f>IF(ISBLANK(VLOOKUP($H1823*100+J$2,Feuil2!$A$3:$CQ$931,HLOOKUP(Feuil1!$F1823,Feuil2!$E$1:$DG$2,2,0),0)),"",VLOOKUP($H1823*100+J$2,Feuil2!$A$3:$CQ$931,HLOOKUP(Feuil1!$F1823,Feuil2!$E$1:$DG$2,2,0),0))</f>
        <v/>
      </c>
      <c r="K1823" s="12" t="str">
        <f>IF(ISBLANK(VLOOKUP($H1823*100+K$2,Feuil2!$A$3:$CQ$931,HLOOKUP(Feuil1!$F1823,Feuil2!$E$1:$DG$2,2,0),0)),"",VLOOKUP($H1823*100+K$2,Feuil2!$A$3:$CQ$931,HLOOKUP(Feuil1!$F1823,Feuil2!$E$1:$DG$2,2,0),0))</f>
        <v/>
      </c>
      <c r="L1823" s="12" t="str">
        <f>IF(ISBLANK(VLOOKUP($H1823*100+L$2,Feuil2!$A$3:$CQ$931,HLOOKUP(Feuil1!$F1823,Feuil2!$E$1:$DG$2,2,0),0)),"",VLOOKUP($H1823*100+L$2,Feuil2!$A$3:$CQ$931,HLOOKUP(Feuil1!$F1823,Feuil2!$E$1:$DG$2,2,0),0))</f>
        <v/>
      </c>
      <c r="M1823" s="12" t="str">
        <f>IF(ISBLANK(VLOOKUP($H1823*100+M$2,Feuil2!$A$3:$CQ$931,HLOOKUP(Feuil1!$F1823,Feuil2!$E$1:$DG$2,2,0),0)),"",VLOOKUP($H1823*100+M$2,Feuil2!$A$3:$CQ$931,HLOOKUP(Feuil1!$F1823,Feuil2!$E$1:$DG$2,2,0),0))</f>
        <v/>
      </c>
      <c r="N1823" s="12" t="str">
        <f>IF(ISBLANK(VLOOKUP($H1823*100+N$2,Feuil2!$A$3:$CQ$931,HLOOKUP(Feuil1!$F1823,Feuil2!$E$1:$DG$2,2,0),0)),"",VLOOKUP($H1823*100+N$2,Feuil2!$A$3:$CQ$931,HLOOKUP(Feuil1!$F1823,Feuil2!$E$1:$DG$2,2,0),0))</f>
        <v/>
      </c>
      <c r="O1823" s="12" t="str">
        <f>IF(ISBLANK(VLOOKUP($H1823*100+O$2,Feuil2!$A$3:$CQ$931,HLOOKUP(Feuil1!$F1823,Feuil2!$E$1:$DG$2,2,0),0)),"",VLOOKUP($H1823*100+O$2,Feuil2!$A$3:$CQ$931,HLOOKUP(Feuil1!$F1823,Feuil2!$E$1:$DG$2,2,0),0))</f>
        <v/>
      </c>
      <c r="P1823" s="12" t="str">
        <f>IF(ISBLANK(VLOOKUP($H1823*100+P$2,Feuil2!$A$3:$CQ$931,HLOOKUP(Feuil1!$F1823,Feuil2!$E$1:$DG$2,2,0),0)),"",VLOOKUP($H1823*100+P$2,Feuil2!$A$3:$CQ$931,HLOOKUP(Feuil1!$F1823,Feuil2!$E$1:$DG$2,2,0),0))</f>
        <v/>
      </c>
      <c r="Q1823" s="12" t="str">
        <f>IF(ISBLANK(VLOOKUP($H1823*100+Q$2,Feuil2!$A$3:$CQ$931,HLOOKUP(Feuil1!$F1823,Feuil2!$E$1:$DG$2,2,0),0)),"",VLOOKUP($H1823*100+Q$2,Feuil2!$A$3:$CQ$931,HLOOKUP(Feuil1!$F1823,Feuil2!$E$1:$DG$2,2,0),0))</f>
        <v/>
      </c>
      <c r="R1823" s="12" t="str">
        <f>IF(ISBLANK(VLOOKUP($H1823*100+R$2,Feuil2!$A$3:$CQ$931,HLOOKUP(Feuil1!$F1823,Feuil2!$E$1:$DG$2,2,0),0)),"",VLOOKUP($H1823*100+R$2,Feuil2!$A$3:$CQ$931,HLOOKUP(Feuil1!$F1823,Feuil2!$E$1:$DG$2,2,0),0))</f>
        <v/>
      </c>
      <c r="S1823" s="12" t="str">
        <f>IF(ISBLANK(VLOOKUP($H1823*100+S$2,Feuil2!$A$3:$CQ$931,HLOOKUP(Feuil1!$F1823,Feuil2!$E$1:$DG$2,2,0),0)),"",VLOOKUP($H1823*100+S$2,Feuil2!$A$3:$CQ$931,HLOOKUP(Feuil1!$F1823,Feuil2!$E$1:$DG$2,2,0),0))</f>
        <v/>
      </c>
      <c r="T1823" s="12" t="str">
        <f>IF(ISBLANK(VLOOKUP($H1823*100+T$2,Feuil2!$A$3:$CQ$931,HLOOKUP(Feuil1!$F1823,Feuil2!$E$1:$DG$2,2,0),0)),"",VLOOKUP($H1823*100+T$2,Feuil2!$A$3:$CQ$931,HLOOKUP(Feuil1!$F1823,Feuil2!$E$1:$DG$2,2,0),0))</f>
        <v/>
      </c>
      <c r="U1823" s="12"/>
    </row>
    <row r="1824" spans="1:21" x14ac:dyDescent="0.35">
      <c r="A1824" s="10" t="s">
        <v>67</v>
      </c>
      <c r="B1824" s="8" t="s">
        <v>30</v>
      </c>
      <c r="C1824" s="39">
        <v>491600</v>
      </c>
      <c r="D1824" s="39">
        <v>299850</v>
      </c>
      <c r="F1824" s="10">
        <v>7191</v>
      </c>
      <c r="G1824" s="5" t="s">
        <v>30</v>
      </c>
      <c r="H1824" s="11">
        <v>1963</v>
      </c>
      <c r="I1824" s="12" t="str">
        <f>IF(ISBLANK(VLOOKUP($H1824*100+I$2,Feuil2!$A$3:$CQ$931,HLOOKUP(Feuil1!$F1824,Feuil2!$E$1:$DG$2,2,0),0)),"",VLOOKUP($H1824*100+I$2,Feuil2!$A$3:$CQ$931,HLOOKUP(Feuil1!$F1824,Feuil2!$E$1:$DG$2,2,0),0))</f>
        <v/>
      </c>
      <c r="J1824" s="12" t="str">
        <f>IF(ISBLANK(VLOOKUP($H1824*100+J$2,Feuil2!$A$3:$CQ$931,HLOOKUP(Feuil1!$F1824,Feuil2!$E$1:$DG$2,2,0),0)),"",VLOOKUP($H1824*100+J$2,Feuil2!$A$3:$CQ$931,HLOOKUP(Feuil1!$F1824,Feuil2!$E$1:$DG$2,2,0),0))</f>
        <v/>
      </c>
      <c r="K1824" s="12" t="str">
        <f>IF(ISBLANK(VLOOKUP($H1824*100+K$2,Feuil2!$A$3:$CQ$931,HLOOKUP(Feuil1!$F1824,Feuil2!$E$1:$DG$2,2,0),0)),"",VLOOKUP($H1824*100+K$2,Feuil2!$A$3:$CQ$931,HLOOKUP(Feuil1!$F1824,Feuil2!$E$1:$DG$2,2,0),0))</f>
        <v/>
      </c>
      <c r="L1824" s="12" t="str">
        <f>IF(ISBLANK(VLOOKUP($H1824*100+L$2,Feuil2!$A$3:$CQ$931,HLOOKUP(Feuil1!$F1824,Feuil2!$E$1:$DG$2,2,0),0)),"",VLOOKUP($H1824*100+L$2,Feuil2!$A$3:$CQ$931,HLOOKUP(Feuil1!$F1824,Feuil2!$E$1:$DG$2,2,0),0))</f>
        <v/>
      </c>
      <c r="M1824" s="12" t="str">
        <f>IF(ISBLANK(VLOOKUP($H1824*100+M$2,Feuil2!$A$3:$CQ$931,HLOOKUP(Feuil1!$F1824,Feuil2!$E$1:$DG$2,2,0),0)),"",VLOOKUP($H1824*100+M$2,Feuil2!$A$3:$CQ$931,HLOOKUP(Feuil1!$F1824,Feuil2!$E$1:$DG$2,2,0),0))</f>
        <v/>
      </c>
      <c r="N1824" s="12" t="str">
        <f>IF(ISBLANK(VLOOKUP($H1824*100+N$2,Feuil2!$A$3:$CQ$931,HLOOKUP(Feuil1!$F1824,Feuil2!$E$1:$DG$2,2,0),0)),"",VLOOKUP($H1824*100+N$2,Feuil2!$A$3:$CQ$931,HLOOKUP(Feuil1!$F1824,Feuil2!$E$1:$DG$2,2,0),0))</f>
        <v/>
      </c>
      <c r="O1824" s="12" t="str">
        <f>IF(ISBLANK(VLOOKUP($H1824*100+O$2,Feuil2!$A$3:$CQ$931,HLOOKUP(Feuil1!$F1824,Feuil2!$E$1:$DG$2,2,0),0)),"",VLOOKUP($H1824*100+O$2,Feuil2!$A$3:$CQ$931,HLOOKUP(Feuil1!$F1824,Feuil2!$E$1:$DG$2,2,0),0))</f>
        <v/>
      </c>
      <c r="P1824" s="12" t="str">
        <f>IF(ISBLANK(VLOOKUP($H1824*100+P$2,Feuil2!$A$3:$CQ$931,HLOOKUP(Feuil1!$F1824,Feuil2!$E$1:$DG$2,2,0),0)),"",VLOOKUP($H1824*100+P$2,Feuil2!$A$3:$CQ$931,HLOOKUP(Feuil1!$F1824,Feuil2!$E$1:$DG$2,2,0),0))</f>
        <v/>
      </c>
      <c r="Q1824" s="12" t="str">
        <f>IF(ISBLANK(VLOOKUP($H1824*100+Q$2,Feuil2!$A$3:$CQ$931,HLOOKUP(Feuil1!$F1824,Feuil2!$E$1:$DG$2,2,0),0)),"",VLOOKUP($H1824*100+Q$2,Feuil2!$A$3:$CQ$931,HLOOKUP(Feuil1!$F1824,Feuil2!$E$1:$DG$2,2,0),0))</f>
        <v/>
      </c>
      <c r="R1824" s="12" t="str">
        <f>IF(ISBLANK(VLOOKUP($H1824*100+R$2,Feuil2!$A$3:$CQ$931,HLOOKUP(Feuil1!$F1824,Feuil2!$E$1:$DG$2,2,0),0)),"",VLOOKUP($H1824*100+R$2,Feuil2!$A$3:$CQ$931,HLOOKUP(Feuil1!$F1824,Feuil2!$E$1:$DG$2,2,0),0))</f>
        <v/>
      </c>
      <c r="S1824" s="12" t="str">
        <f>IF(ISBLANK(VLOOKUP($H1824*100+S$2,Feuil2!$A$3:$CQ$931,HLOOKUP(Feuil1!$F1824,Feuil2!$E$1:$DG$2,2,0),0)),"",VLOOKUP($H1824*100+S$2,Feuil2!$A$3:$CQ$931,HLOOKUP(Feuil1!$F1824,Feuil2!$E$1:$DG$2,2,0),0))</f>
        <v/>
      </c>
      <c r="T1824" s="12" t="str">
        <f>IF(ISBLANK(VLOOKUP($H1824*100+T$2,Feuil2!$A$3:$CQ$931,HLOOKUP(Feuil1!$F1824,Feuil2!$E$1:$DG$2,2,0),0)),"",VLOOKUP($H1824*100+T$2,Feuil2!$A$3:$CQ$931,HLOOKUP(Feuil1!$F1824,Feuil2!$E$1:$DG$2,2,0),0))</f>
        <v/>
      </c>
      <c r="U1824" s="12"/>
    </row>
    <row r="1825" spans="1:21" x14ac:dyDescent="0.35">
      <c r="A1825" s="10" t="s">
        <v>67</v>
      </c>
      <c r="B1825" s="8" t="s">
        <v>30</v>
      </c>
      <c r="C1825" s="39">
        <v>491600</v>
      </c>
      <c r="D1825" s="39">
        <v>299850</v>
      </c>
      <c r="F1825" s="10">
        <v>7191</v>
      </c>
      <c r="G1825" s="5" t="s">
        <v>30</v>
      </c>
      <c r="H1825" s="11">
        <v>1964</v>
      </c>
      <c r="I1825" s="12" t="str">
        <f>IF(ISBLANK(VLOOKUP($H1825*100+I$2,Feuil2!$A$3:$CQ$931,HLOOKUP(Feuil1!$F1825,Feuil2!$E$1:$DG$2,2,0),0)),"",VLOOKUP($H1825*100+I$2,Feuil2!$A$3:$CQ$931,HLOOKUP(Feuil1!$F1825,Feuil2!$E$1:$DG$2,2,0),0))</f>
        <v/>
      </c>
      <c r="J1825" s="12" t="str">
        <f>IF(ISBLANK(VLOOKUP($H1825*100+J$2,Feuil2!$A$3:$CQ$931,HLOOKUP(Feuil1!$F1825,Feuil2!$E$1:$DG$2,2,0),0)),"",VLOOKUP($H1825*100+J$2,Feuil2!$A$3:$CQ$931,HLOOKUP(Feuil1!$F1825,Feuil2!$E$1:$DG$2,2,0),0))</f>
        <v/>
      </c>
      <c r="K1825" s="12" t="str">
        <f>IF(ISBLANK(VLOOKUP($H1825*100+K$2,Feuil2!$A$3:$CQ$931,HLOOKUP(Feuil1!$F1825,Feuil2!$E$1:$DG$2,2,0),0)),"",VLOOKUP($H1825*100+K$2,Feuil2!$A$3:$CQ$931,HLOOKUP(Feuil1!$F1825,Feuil2!$E$1:$DG$2,2,0),0))</f>
        <v/>
      </c>
      <c r="L1825" s="12" t="str">
        <f>IF(ISBLANK(VLOOKUP($H1825*100+L$2,Feuil2!$A$3:$CQ$931,HLOOKUP(Feuil1!$F1825,Feuil2!$E$1:$DG$2,2,0),0)),"",VLOOKUP($H1825*100+L$2,Feuil2!$A$3:$CQ$931,HLOOKUP(Feuil1!$F1825,Feuil2!$E$1:$DG$2,2,0),0))</f>
        <v/>
      </c>
      <c r="M1825" s="12" t="str">
        <f>IF(ISBLANK(VLOOKUP($H1825*100+M$2,Feuil2!$A$3:$CQ$931,HLOOKUP(Feuil1!$F1825,Feuil2!$E$1:$DG$2,2,0),0)),"",VLOOKUP($H1825*100+M$2,Feuil2!$A$3:$CQ$931,HLOOKUP(Feuil1!$F1825,Feuil2!$E$1:$DG$2,2,0),0))</f>
        <v/>
      </c>
      <c r="N1825" s="12" t="str">
        <f>IF(ISBLANK(VLOOKUP($H1825*100+N$2,Feuil2!$A$3:$CQ$931,HLOOKUP(Feuil1!$F1825,Feuil2!$E$1:$DG$2,2,0),0)),"",VLOOKUP($H1825*100+N$2,Feuil2!$A$3:$CQ$931,HLOOKUP(Feuil1!$F1825,Feuil2!$E$1:$DG$2,2,0),0))</f>
        <v/>
      </c>
      <c r="O1825" s="12" t="str">
        <f>IF(ISBLANK(VLOOKUP($H1825*100+O$2,Feuil2!$A$3:$CQ$931,HLOOKUP(Feuil1!$F1825,Feuil2!$E$1:$DG$2,2,0),0)),"",VLOOKUP($H1825*100+O$2,Feuil2!$A$3:$CQ$931,HLOOKUP(Feuil1!$F1825,Feuil2!$E$1:$DG$2,2,0),0))</f>
        <v/>
      </c>
      <c r="P1825" s="12" t="str">
        <f>IF(ISBLANK(VLOOKUP($H1825*100+P$2,Feuil2!$A$3:$CQ$931,HLOOKUP(Feuil1!$F1825,Feuil2!$E$1:$DG$2,2,0),0)),"",VLOOKUP($H1825*100+P$2,Feuil2!$A$3:$CQ$931,HLOOKUP(Feuil1!$F1825,Feuil2!$E$1:$DG$2,2,0),0))</f>
        <v/>
      </c>
      <c r="Q1825" s="12" t="str">
        <f>IF(ISBLANK(VLOOKUP($H1825*100+Q$2,Feuil2!$A$3:$CQ$931,HLOOKUP(Feuil1!$F1825,Feuil2!$E$1:$DG$2,2,0),0)),"",VLOOKUP($H1825*100+Q$2,Feuil2!$A$3:$CQ$931,HLOOKUP(Feuil1!$F1825,Feuil2!$E$1:$DG$2,2,0),0))</f>
        <v/>
      </c>
      <c r="R1825" s="12" t="str">
        <f>IF(ISBLANK(VLOOKUP($H1825*100+R$2,Feuil2!$A$3:$CQ$931,HLOOKUP(Feuil1!$F1825,Feuil2!$E$1:$DG$2,2,0),0)),"",VLOOKUP($H1825*100+R$2,Feuil2!$A$3:$CQ$931,HLOOKUP(Feuil1!$F1825,Feuil2!$E$1:$DG$2,2,0),0))</f>
        <v/>
      </c>
      <c r="S1825" s="12" t="str">
        <f>IF(ISBLANK(VLOOKUP($H1825*100+S$2,Feuil2!$A$3:$CQ$931,HLOOKUP(Feuil1!$F1825,Feuil2!$E$1:$DG$2,2,0),0)),"",VLOOKUP($H1825*100+S$2,Feuil2!$A$3:$CQ$931,HLOOKUP(Feuil1!$F1825,Feuil2!$E$1:$DG$2,2,0),0))</f>
        <v/>
      </c>
      <c r="T1825" s="12" t="str">
        <f>IF(ISBLANK(VLOOKUP($H1825*100+T$2,Feuil2!$A$3:$CQ$931,HLOOKUP(Feuil1!$F1825,Feuil2!$E$1:$DG$2,2,0),0)),"",VLOOKUP($H1825*100+T$2,Feuil2!$A$3:$CQ$931,HLOOKUP(Feuil1!$F1825,Feuil2!$E$1:$DG$2,2,0),0))</f>
        <v/>
      </c>
      <c r="U1825" s="12"/>
    </row>
    <row r="1826" spans="1:21" x14ac:dyDescent="0.35">
      <c r="A1826" s="10" t="s">
        <v>67</v>
      </c>
      <c r="B1826" s="8" t="s">
        <v>30</v>
      </c>
      <c r="C1826" s="39">
        <v>491600</v>
      </c>
      <c r="D1826" s="39">
        <v>299850</v>
      </c>
      <c r="F1826" s="10">
        <v>7191</v>
      </c>
      <c r="G1826" s="5" t="s">
        <v>30</v>
      </c>
      <c r="H1826" s="11">
        <v>1965</v>
      </c>
      <c r="I1826" s="12" t="str">
        <f>IF(ISBLANK(VLOOKUP($H1826*100+I$2,Feuil2!$A$3:$CQ$931,HLOOKUP(Feuil1!$F1826,Feuil2!$E$1:$DG$2,2,0),0)),"",VLOOKUP($H1826*100+I$2,Feuil2!$A$3:$CQ$931,HLOOKUP(Feuil1!$F1826,Feuil2!$E$1:$DG$2,2,0),0))</f>
        <v/>
      </c>
      <c r="J1826" s="12" t="str">
        <f>IF(ISBLANK(VLOOKUP($H1826*100+J$2,Feuil2!$A$3:$CQ$931,HLOOKUP(Feuil1!$F1826,Feuil2!$E$1:$DG$2,2,0),0)),"",VLOOKUP($H1826*100+J$2,Feuil2!$A$3:$CQ$931,HLOOKUP(Feuil1!$F1826,Feuil2!$E$1:$DG$2,2,0),0))</f>
        <v/>
      </c>
      <c r="K1826" s="12" t="str">
        <f>IF(ISBLANK(VLOOKUP($H1826*100+K$2,Feuil2!$A$3:$CQ$931,HLOOKUP(Feuil1!$F1826,Feuil2!$E$1:$DG$2,2,0),0)),"",VLOOKUP($H1826*100+K$2,Feuil2!$A$3:$CQ$931,HLOOKUP(Feuil1!$F1826,Feuil2!$E$1:$DG$2,2,0),0))</f>
        <v/>
      </c>
      <c r="L1826" s="12" t="str">
        <f>IF(ISBLANK(VLOOKUP($H1826*100+L$2,Feuil2!$A$3:$CQ$931,HLOOKUP(Feuil1!$F1826,Feuil2!$E$1:$DG$2,2,0),0)),"",VLOOKUP($H1826*100+L$2,Feuil2!$A$3:$CQ$931,HLOOKUP(Feuil1!$F1826,Feuil2!$E$1:$DG$2,2,0),0))</f>
        <v/>
      </c>
      <c r="M1826" s="12" t="str">
        <f>IF(ISBLANK(VLOOKUP($H1826*100+M$2,Feuil2!$A$3:$CQ$931,HLOOKUP(Feuil1!$F1826,Feuil2!$E$1:$DG$2,2,0),0)),"",VLOOKUP($H1826*100+M$2,Feuil2!$A$3:$CQ$931,HLOOKUP(Feuil1!$F1826,Feuil2!$E$1:$DG$2,2,0),0))</f>
        <v/>
      </c>
      <c r="N1826" s="12" t="str">
        <f>IF(ISBLANK(VLOOKUP($H1826*100+N$2,Feuil2!$A$3:$CQ$931,HLOOKUP(Feuil1!$F1826,Feuil2!$E$1:$DG$2,2,0),0)),"",VLOOKUP($H1826*100+N$2,Feuil2!$A$3:$CQ$931,HLOOKUP(Feuil1!$F1826,Feuil2!$E$1:$DG$2,2,0),0))</f>
        <v/>
      </c>
      <c r="O1826" s="12" t="str">
        <f>IF(ISBLANK(VLOOKUP($H1826*100+O$2,Feuil2!$A$3:$CQ$931,HLOOKUP(Feuil1!$F1826,Feuil2!$E$1:$DG$2,2,0),0)),"",VLOOKUP($H1826*100+O$2,Feuil2!$A$3:$CQ$931,HLOOKUP(Feuil1!$F1826,Feuil2!$E$1:$DG$2,2,0),0))</f>
        <v/>
      </c>
      <c r="P1826" s="12" t="str">
        <f>IF(ISBLANK(VLOOKUP($H1826*100+P$2,Feuil2!$A$3:$CQ$931,HLOOKUP(Feuil1!$F1826,Feuil2!$E$1:$DG$2,2,0),0)),"",VLOOKUP($H1826*100+P$2,Feuil2!$A$3:$CQ$931,HLOOKUP(Feuil1!$F1826,Feuil2!$E$1:$DG$2,2,0),0))</f>
        <v/>
      </c>
      <c r="Q1826" s="12" t="str">
        <f>IF(ISBLANK(VLOOKUP($H1826*100+Q$2,Feuil2!$A$3:$CQ$931,HLOOKUP(Feuil1!$F1826,Feuil2!$E$1:$DG$2,2,0),0)),"",VLOOKUP($H1826*100+Q$2,Feuil2!$A$3:$CQ$931,HLOOKUP(Feuil1!$F1826,Feuil2!$E$1:$DG$2,2,0),0))</f>
        <v/>
      </c>
      <c r="R1826" s="12" t="str">
        <f>IF(ISBLANK(VLOOKUP($H1826*100+R$2,Feuil2!$A$3:$CQ$931,HLOOKUP(Feuil1!$F1826,Feuil2!$E$1:$DG$2,2,0),0)),"",VLOOKUP($H1826*100+R$2,Feuil2!$A$3:$CQ$931,HLOOKUP(Feuil1!$F1826,Feuil2!$E$1:$DG$2,2,0),0))</f>
        <v/>
      </c>
      <c r="S1826" s="12" t="str">
        <f>IF(ISBLANK(VLOOKUP($H1826*100+S$2,Feuil2!$A$3:$CQ$931,HLOOKUP(Feuil1!$F1826,Feuil2!$E$1:$DG$2,2,0),0)),"",VLOOKUP($H1826*100+S$2,Feuil2!$A$3:$CQ$931,HLOOKUP(Feuil1!$F1826,Feuil2!$E$1:$DG$2,2,0),0))</f>
        <v/>
      </c>
      <c r="T1826" s="12" t="str">
        <f>IF(ISBLANK(VLOOKUP($H1826*100+T$2,Feuil2!$A$3:$CQ$931,HLOOKUP(Feuil1!$F1826,Feuil2!$E$1:$DG$2,2,0),0)),"",VLOOKUP($H1826*100+T$2,Feuil2!$A$3:$CQ$931,HLOOKUP(Feuil1!$F1826,Feuil2!$E$1:$DG$2,2,0),0))</f>
        <v/>
      </c>
      <c r="U1826" s="12"/>
    </row>
    <row r="1827" spans="1:21" x14ac:dyDescent="0.35">
      <c r="A1827" s="10" t="s">
        <v>67</v>
      </c>
      <c r="B1827" s="8" t="s">
        <v>30</v>
      </c>
      <c r="C1827" s="39">
        <v>491600</v>
      </c>
      <c r="D1827" s="39">
        <v>299850</v>
      </c>
      <c r="F1827" s="10">
        <v>7191</v>
      </c>
      <c r="G1827" s="5" t="s">
        <v>30</v>
      </c>
      <c r="H1827" s="11">
        <v>1966</v>
      </c>
      <c r="I1827" s="12" t="str">
        <f>IF(ISBLANK(VLOOKUP($H1827*100+I$2,Feuil2!$A$3:$CQ$931,HLOOKUP(Feuil1!$F1827,Feuil2!$E$1:$DG$2,2,0),0)),"",VLOOKUP($H1827*100+I$2,Feuil2!$A$3:$CQ$931,HLOOKUP(Feuil1!$F1827,Feuil2!$E$1:$DG$2,2,0),0))</f>
        <v/>
      </c>
      <c r="J1827" s="12" t="str">
        <f>IF(ISBLANK(VLOOKUP($H1827*100+J$2,Feuil2!$A$3:$CQ$931,HLOOKUP(Feuil1!$F1827,Feuil2!$E$1:$DG$2,2,0),0)),"",VLOOKUP($H1827*100+J$2,Feuil2!$A$3:$CQ$931,HLOOKUP(Feuil1!$F1827,Feuil2!$E$1:$DG$2,2,0),0))</f>
        <v/>
      </c>
      <c r="K1827" s="12" t="str">
        <f>IF(ISBLANK(VLOOKUP($H1827*100+K$2,Feuil2!$A$3:$CQ$931,HLOOKUP(Feuil1!$F1827,Feuil2!$E$1:$DG$2,2,0),0)),"",VLOOKUP($H1827*100+K$2,Feuil2!$A$3:$CQ$931,HLOOKUP(Feuil1!$F1827,Feuil2!$E$1:$DG$2,2,0),0))</f>
        <v/>
      </c>
      <c r="L1827" s="12" t="str">
        <f>IF(ISBLANK(VLOOKUP($H1827*100+L$2,Feuil2!$A$3:$CQ$931,HLOOKUP(Feuil1!$F1827,Feuil2!$E$1:$DG$2,2,0),0)),"",VLOOKUP($H1827*100+L$2,Feuil2!$A$3:$CQ$931,HLOOKUP(Feuil1!$F1827,Feuil2!$E$1:$DG$2,2,0),0))</f>
        <v/>
      </c>
      <c r="M1827" s="12" t="str">
        <f>IF(ISBLANK(VLOOKUP($H1827*100+M$2,Feuil2!$A$3:$CQ$931,HLOOKUP(Feuil1!$F1827,Feuil2!$E$1:$DG$2,2,0),0)),"",VLOOKUP($H1827*100+M$2,Feuil2!$A$3:$CQ$931,HLOOKUP(Feuil1!$F1827,Feuil2!$E$1:$DG$2,2,0),0))</f>
        <v/>
      </c>
      <c r="N1827" s="12" t="str">
        <f>IF(ISBLANK(VLOOKUP($H1827*100+N$2,Feuil2!$A$3:$CQ$931,HLOOKUP(Feuil1!$F1827,Feuil2!$E$1:$DG$2,2,0),0)),"",VLOOKUP($H1827*100+N$2,Feuil2!$A$3:$CQ$931,HLOOKUP(Feuil1!$F1827,Feuil2!$E$1:$DG$2,2,0),0))</f>
        <v/>
      </c>
      <c r="O1827" s="12" t="str">
        <f>IF(ISBLANK(VLOOKUP($H1827*100+O$2,Feuil2!$A$3:$CQ$931,HLOOKUP(Feuil1!$F1827,Feuil2!$E$1:$DG$2,2,0),0)),"",VLOOKUP($H1827*100+O$2,Feuil2!$A$3:$CQ$931,HLOOKUP(Feuil1!$F1827,Feuil2!$E$1:$DG$2,2,0),0))</f>
        <v/>
      </c>
      <c r="P1827" s="12" t="str">
        <f>IF(ISBLANK(VLOOKUP($H1827*100+P$2,Feuil2!$A$3:$CQ$931,HLOOKUP(Feuil1!$F1827,Feuil2!$E$1:$DG$2,2,0),0)),"",VLOOKUP($H1827*100+P$2,Feuil2!$A$3:$CQ$931,HLOOKUP(Feuil1!$F1827,Feuil2!$E$1:$DG$2,2,0),0))</f>
        <v/>
      </c>
      <c r="Q1827" s="12" t="str">
        <f>IF(ISBLANK(VLOOKUP($H1827*100+Q$2,Feuil2!$A$3:$CQ$931,HLOOKUP(Feuil1!$F1827,Feuil2!$E$1:$DG$2,2,0),0)),"",VLOOKUP($H1827*100+Q$2,Feuil2!$A$3:$CQ$931,HLOOKUP(Feuil1!$F1827,Feuil2!$E$1:$DG$2,2,0),0))</f>
        <v/>
      </c>
      <c r="R1827" s="12" t="str">
        <f>IF(ISBLANK(VLOOKUP($H1827*100+R$2,Feuil2!$A$3:$CQ$931,HLOOKUP(Feuil1!$F1827,Feuil2!$E$1:$DG$2,2,0),0)),"",VLOOKUP($H1827*100+R$2,Feuil2!$A$3:$CQ$931,HLOOKUP(Feuil1!$F1827,Feuil2!$E$1:$DG$2,2,0),0))</f>
        <v/>
      </c>
      <c r="S1827" s="12" t="str">
        <f>IF(ISBLANK(VLOOKUP($H1827*100+S$2,Feuil2!$A$3:$CQ$931,HLOOKUP(Feuil1!$F1827,Feuil2!$E$1:$DG$2,2,0),0)),"",VLOOKUP($H1827*100+S$2,Feuil2!$A$3:$CQ$931,HLOOKUP(Feuil1!$F1827,Feuil2!$E$1:$DG$2,2,0),0))</f>
        <v/>
      </c>
      <c r="T1827" s="12" t="str">
        <f>IF(ISBLANK(VLOOKUP($H1827*100+T$2,Feuil2!$A$3:$CQ$931,HLOOKUP(Feuil1!$F1827,Feuil2!$E$1:$DG$2,2,0),0)),"",VLOOKUP($H1827*100+T$2,Feuil2!$A$3:$CQ$931,HLOOKUP(Feuil1!$F1827,Feuil2!$E$1:$DG$2,2,0),0))</f>
        <v/>
      </c>
      <c r="U1827" s="12"/>
    </row>
    <row r="1828" spans="1:21" x14ac:dyDescent="0.35">
      <c r="A1828" s="10" t="s">
        <v>67</v>
      </c>
      <c r="B1828" s="8" t="s">
        <v>30</v>
      </c>
      <c r="C1828" s="39">
        <v>491600</v>
      </c>
      <c r="D1828" s="39">
        <v>299850</v>
      </c>
      <c r="F1828" s="10">
        <v>7191</v>
      </c>
      <c r="G1828" s="5" t="s">
        <v>30</v>
      </c>
      <c r="H1828" s="11">
        <v>1967</v>
      </c>
      <c r="I1828" s="12" t="str">
        <f>IF(ISBLANK(VLOOKUP($H1828*100+I$2,Feuil2!$A$3:$CQ$931,HLOOKUP(Feuil1!$F1828,Feuil2!$E$1:$DG$2,2,0),0)),"",VLOOKUP($H1828*100+I$2,Feuil2!$A$3:$CQ$931,HLOOKUP(Feuil1!$F1828,Feuil2!$E$1:$DG$2,2,0),0))</f>
        <v/>
      </c>
      <c r="J1828" s="12" t="str">
        <f>IF(ISBLANK(VLOOKUP($H1828*100+J$2,Feuil2!$A$3:$CQ$931,HLOOKUP(Feuil1!$F1828,Feuil2!$E$1:$DG$2,2,0),0)),"",VLOOKUP($H1828*100+J$2,Feuil2!$A$3:$CQ$931,HLOOKUP(Feuil1!$F1828,Feuil2!$E$1:$DG$2,2,0),0))</f>
        <v/>
      </c>
      <c r="K1828" s="12" t="str">
        <f>IF(ISBLANK(VLOOKUP($H1828*100+K$2,Feuil2!$A$3:$CQ$931,HLOOKUP(Feuil1!$F1828,Feuil2!$E$1:$DG$2,2,0),0)),"",VLOOKUP($H1828*100+K$2,Feuil2!$A$3:$CQ$931,HLOOKUP(Feuil1!$F1828,Feuil2!$E$1:$DG$2,2,0),0))</f>
        <v/>
      </c>
      <c r="L1828" s="12" t="str">
        <f>IF(ISBLANK(VLOOKUP($H1828*100+L$2,Feuil2!$A$3:$CQ$931,HLOOKUP(Feuil1!$F1828,Feuil2!$E$1:$DG$2,2,0),0)),"",VLOOKUP($H1828*100+L$2,Feuil2!$A$3:$CQ$931,HLOOKUP(Feuil1!$F1828,Feuil2!$E$1:$DG$2,2,0),0))</f>
        <v/>
      </c>
      <c r="M1828" s="12" t="str">
        <f>IF(ISBLANK(VLOOKUP($H1828*100+M$2,Feuil2!$A$3:$CQ$931,HLOOKUP(Feuil1!$F1828,Feuil2!$E$1:$DG$2,2,0),0)),"",VLOOKUP($H1828*100+M$2,Feuil2!$A$3:$CQ$931,HLOOKUP(Feuil1!$F1828,Feuil2!$E$1:$DG$2,2,0),0))</f>
        <v/>
      </c>
      <c r="N1828" s="12" t="str">
        <f>IF(ISBLANK(VLOOKUP($H1828*100+N$2,Feuil2!$A$3:$CQ$931,HLOOKUP(Feuil1!$F1828,Feuil2!$E$1:$DG$2,2,0),0)),"",VLOOKUP($H1828*100+N$2,Feuil2!$A$3:$CQ$931,HLOOKUP(Feuil1!$F1828,Feuil2!$E$1:$DG$2,2,0),0))</f>
        <v/>
      </c>
      <c r="O1828" s="12" t="str">
        <f>IF(ISBLANK(VLOOKUP($H1828*100+O$2,Feuil2!$A$3:$CQ$931,HLOOKUP(Feuil1!$F1828,Feuil2!$E$1:$DG$2,2,0),0)),"",VLOOKUP($H1828*100+O$2,Feuil2!$A$3:$CQ$931,HLOOKUP(Feuil1!$F1828,Feuil2!$E$1:$DG$2,2,0),0))</f>
        <v/>
      </c>
      <c r="P1828" s="12" t="str">
        <f>IF(ISBLANK(VLOOKUP($H1828*100+P$2,Feuil2!$A$3:$CQ$931,HLOOKUP(Feuil1!$F1828,Feuil2!$E$1:$DG$2,2,0),0)),"",VLOOKUP($H1828*100+P$2,Feuil2!$A$3:$CQ$931,HLOOKUP(Feuil1!$F1828,Feuil2!$E$1:$DG$2,2,0),0))</f>
        <v/>
      </c>
      <c r="Q1828" s="12" t="str">
        <f>IF(ISBLANK(VLOOKUP($H1828*100+Q$2,Feuil2!$A$3:$CQ$931,HLOOKUP(Feuil1!$F1828,Feuil2!$E$1:$DG$2,2,0),0)),"",VLOOKUP($H1828*100+Q$2,Feuil2!$A$3:$CQ$931,HLOOKUP(Feuil1!$F1828,Feuil2!$E$1:$DG$2,2,0),0))</f>
        <v/>
      </c>
      <c r="R1828" s="12" t="str">
        <f>IF(ISBLANK(VLOOKUP($H1828*100+R$2,Feuil2!$A$3:$CQ$931,HLOOKUP(Feuil1!$F1828,Feuil2!$E$1:$DG$2,2,0),0)),"",VLOOKUP($H1828*100+R$2,Feuil2!$A$3:$CQ$931,HLOOKUP(Feuil1!$F1828,Feuil2!$E$1:$DG$2,2,0),0))</f>
        <v/>
      </c>
      <c r="S1828" s="12" t="str">
        <f>IF(ISBLANK(VLOOKUP($H1828*100+S$2,Feuil2!$A$3:$CQ$931,HLOOKUP(Feuil1!$F1828,Feuil2!$E$1:$DG$2,2,0),0)),"",VLOOKUP($H1828*100+S$2,Feuil2!$A$3:$CQ$931,HLOOKUP(Feuil1!$F1828,Feuil2!$E$1:$DG$2,2,0),0))</f>
        <v/>
      </c>
      <c r="T1828" s="12" t="str">
        <f>IF(ISBLANK(VLOOKUP($H1828*100+T$2,Feuil2!$A$3:$CQ$931,HLOOKUP(Feuil1!$F1828,Feuil2!$E$1:$DG$2,2,0),0)),"",VLOOKUP($H1828*100+T$2,Feuil2!$A$3:$CQ$931,HLOOKUP(Feuil1!$F1828,Feuil2!$E$1:$DG$2,2,0),0))</f>
        <v/>
      </c>
      <c r="U1828" s="12"/>
    </row>
    <row r="1829" spans="1:21" x14ac:dyDescent="0.35">
      <c r="A1829" s="10" t="s">
        <v>67</v>
      </c>
      <c r="B1829" s="8" t="s">
        <v>30</v>
      </c>
      <c r="C1829" s="39">
        <v>491600</v>
      </c>
      <c r="D1829" s="39">
        <v>299850</v>
      </c>
      <c r="F1829" s="10">
        <v>7191</v>
      </c>
      <c r="G1829" s="5" t="s">
        <v>30</v>
      </c>
      <c r="H1829" s="11">
        <v>1968</v>
      </c>
      <c r="I1829" s="12" t="str">
        <f>IF(ISBLANK(VLOOKUP($H1829*100+I$2,Feuil2!$A$3:$CQ$931,HLOOKUP(Feuil1!$F1829,Feuil2!$E$1:$DG$2,2,0),0)),"",VLOOKUP($H1829*100+I$2,Feuil2!$A$3:$CQ$931,HLOOKUP(Feuil1!$F1829,Feuil2!$E$1:$DG$2,2,0),0))</f>
        <v/>
      </c>
      <c r="J1829" s="12" t="str">
        <f>IF(ISBLANK(VLOOKUP($H1829*100+J$2,Feuil2!$A$3:$CQ$931,HLOOKUP(Feuil1!$F1829,Feuil2!$E$1:$DG$2,2,0),0)),"",VLOOKUP($H1829*100+J$2,Feuil2!$A$3:$CQ$931,HLOOKUP(Feuil1!$F1829,Feuil2!$E$1:$DG$2,2,0),0))</f>
        <v/>
      </c>
      <c r="K1829" s="12" t="str">
        <f>IF(ISBLANK(VLOOKUP($H1829*100+K$2,Feuil2!$A$3:$CQ$931,HLOOKUP(Feuil1!$F1829,Feuil2!$E$1:$DG$2,2,0),0)),"",VLOOKUP($H1829*100+K$2,Feuil2!$A$3:$CQ$931,HLOOKUP(Feuil1!$F1829,Feuil2!$E$1:$DG$2,2,0),0))</f>
        <v/>
      </c>
      <c r="L1829" s="12" t="str">
        <f>IF(ISBLANK(VLOOKUP($H1829*100+L$2,Feuil2!$A$3:$CQ$931,HLOOKUP(Feuil1!$F1829,Feuil2!$E$1:$DG$2,2,0),0)),"",VLOOKUP($H1829*100+L$2,Feuil2!$A$3:$CQ$931,HLOOKUP(Feuil1!$F1829,Feuil2!$E$1:$DG$2,2,0),0))</f>
        <v/>
      </c>
      <c r="M1829" s="12" t="str">
        <f>IF(ISBLANK(VLOOKUP($H1829*100+M$2,Feuil2!$A$3:$CQ$931,HLOOKUP(Feuil1!$F1829,Feuil2!$E$1:$DG$2,2,0),0)),"",VLOOKUP($H1829*100+M$2,Feuil2!$A$3:$CQ$931,HLOOKUP(Feuil1!$F1829,Feuil2!$E$1:$DG$2,2,0),0))</f>
        <v/>
      </c>
      <c r="N1829" s="12" t="str">
        <f>IF(ISBLANK(VLOOKUP($H1829*100+N$2,Feuil2!$A$3:$CQ$931,HLOOKUP(Feuil1!$F1829,Feuil2!$E$1:$DG$2,2,0),0)),"",VLOOKUP($H1829*100+N$2,Feuil2!$A$3:$CQ$931,HLOOKUP(Feuil1!$F1829,Feuil2!$E$1:$DG$2,2,0),0))</f>
        <v/>
      </c>
      <c r="O1829" s="12" t="str">
        <f>IF(ISBLANK(VLOOKUP($H1829*100+O$2,Feuil2!$A$3:$CQ$931,HLOOKUP(Feuil1!$F1829,Feuil2!$E$1:$DG$2,2,0),0)),"",VLOOKUP($H1829*100+O$2,Feuil2!$A$3:$CQ$931,HLOOKUP(Feuil1!$F1829,Feuil2!$E$1:$DG$2,2,0),0))</f>
        <v/>
      </c>
      <c r="P1829" s="12" t="str">
        <f>IF(ISBLANK(VLOOKUP($H1829*100+P$2,Feuil2!$A$3:$CQ$931,HLOOKUP(Feuil1!$F1829,Feuil2!$E$1:$DG$2,2,0),0)),"",VLOOKUP($H1829*100+P$2,Feuil2!$A$3:$CQ$931,HLOOKUP(Feuil1!$F1829,Feuil2!$E$1:$DG$2,2,0),0))</f>
        <v/>
      </c>
      <c r="Q1829" s="12" t="str">
        <f>IF(ISBLANK(VLOOKUP($H1829*100+Q$2,Feuil2!$A$3:$CQ$931,HLOOKUP(Feuil1!$F1829,Feuil2!$E$1:$DG$2,2,0),0)),"",VLOOKUP($H1829*100+Q$2,Feuil2!$A$3:$CQ$931,HLOOKUP(Feuil1!$F1829,Feuil2!$E$1:$DG$2,2,0),0))</f>
        <v/>
      </c>
      <c r="R1829" s="12" t="str">
        <f>IF(ISBLANK(VLOOKUP($H1829*100+R$2,Feuil2!$A$3:$CQ$931,HLOOKUP(Feuil1!$F1829,Feuil2!$E$1:$DG$2,2,0),0)),"",VLOOKUP($H1829*100+R$2,Feuil2!$A$3:$CQ$931,HLOOKUP(Feuil1!$F1829,Feuil2!$E$1:$DG$2,2,0),0))</f>
        <v/>
      </c>
      <c r="S1829" s="12" t="str">
        <f>IF(ISBLANK(VLOOKUP($H1829*100+S$2,Feuil2!$A$3:$CQ$931,HLOOKUP(Feuil1!$F1829,Feuil2!$E$1:$DG$2,2,0),0)),"",VLOOKUP($H1829*100+S$2,Feuil2!$A$3:$CQ$931,HLOOKUP(Feuil1!$F1829,Feuil2!$E$1:$DG$2,2,0),0))</f>
        <v/>
      </c>
      <c r="T1829" s="12" t="str">
        <f>IF(ISBLANK(VLOOKUP($H1829*100+T$2,Feuil2!$A$3:$CQ$931,HLOOKUP(Feuil1!$F1829,Feuil2!$E$1:$DG$2,2,0),0)),"",VLOOKUP($H1829*100+T$2,Feuil2!$A$3:$CQ$931,HLOOKUP(Feuil1!$F1829,Feuil2!$E$1:$DG$2,2,0),0))</f>
        <v/>
      </c>
      <c r="U1829" s="12"/>
    </row>
    <row r="1830" spans="1:21" x14ac:dyDescent="0.35">
      <c r="A1830" s="10" t="s">
        <v>67</v>
      </c>
      <c r="B1830" s="8" t="s">
        <v>30</v>
      </c>
      <c r="C1830" s="39">
        <v>491600</v>
      </c>
      <c r="D1830" s="39">
        <v>299850</v>
      </c>
      <c r="F1830" s="10">
        <v>7191</v>
      </c>
      <c r="G1830" s="5" t="s">
        <v>30</v>
      </c>
      <c r="H1830" s="11">
        <v>1969</v>
      </c>
      <c r="I1830" s="12" t="str">
        <f>IF(ISBLANK(VLOOKUP($H1830*100+I$2,Feuil2!$A$3:$CQ$931,HLOOKUP(Feuil1!$F1830,Feuil2!$E$1:$DG$2,2,0),0)),"",VLOOKUP($H1830*100+I$2,Feuil2!$A$3:$CQ$931,HLOOKUP(Feuil1!$F1830,Feuil2!$E$1:$DG$2,2,0),0))</f>
        <v/>
      </c>
      <c r="J1830" s="12" t="str">
        <f>IF(ISBLANK(VLOOKUP($H1830*100+J$2,Feuil2!$A$3:$CQ$931,HLOOKUP(Feuil1!$F1830,Feuil2!$E$1:$DG$2,2,0),0)),"",VLOOKUP($H1830*100+J$2,Feuil2!$A$3:$CQ$931,HLOOKUP(Feuil1!$F1830,Feuil2!$E$1:$DG$2,2,0),0))</f>
        <v/>
      </c>
      <c r="K1830" s="12" t="str">
        <f>IF(ISBLANK(VLOOKUP($H1830*100+K$2,Feuil2!$A$3:$CQ$931,HLOOKUP(Feuil1!$F1830,Feuil2!$E$1:$DG$2,2,0),0)),"",VLOOKUP($H1830*100+K$2,Feuil2!$A$3:$CQ$931,HLOOKUP(Feuil1!$F1830,Feuil2!$E$1:$DG$2,2,0),0))</f>
        <v/>
      </c>
      <c r="L1830" s="12" t="str">
        <f>IF(ISBLANK(VLOOKUP($H1830*100+L$2,Feuil2!$A$3:$CQ$931,HLOOKUP(Feuil1!$F1830,Feuil2!$E$1:$DG$2,2,0),0)),"",VLOOKUP($H1830*100+L$2,Feuil2!$A$3:$CQ$931,HLOOKUP(Feuil1!$F1830,Feuil2!$E$1:$DG$2,2,0),0))</f>
        <v/>
      </c>
      <c r="M1830" s="12" t="str">
        <f>IF(ISBLANK(VLOOKUP($H1830*100+M$2,Feuil2!$A$3:$CQ$931,HLOOKUP(Feuil1!$F1830,Feuil2!$E$1:$DG$2,2,0),0)),"",VLOOKUP($H1830*100+M$2,Feuil2!$A$3:$CQ$931,HLOOKUP(Feuil1!$F1830,Feuil2!$E$1:$DG$2,2,0),0))</f>
        <v/>
      </c>
      <c r="N1830" s="12" t="str">
        <f>IF(ISBLANK(VLOOKUP($H1830*100+N$2,Feuil2!$A$3:$CQ$931,HLOOKUP(Feuil1!$F1830,Feuil2!$E$1:$DG$2,2,0),0)),"",VLOOKUP($H1830*100+N$2,Feuil2!$A$3:$CQ$931,HLOOKUP(Feuil1!$F1830,Feuil2!$E$1:$DG$2,2,0),0))</f>
        <v/>
      </c>
      <c r="O1830" s="12" t="str">
        <f>IF(ISBLANK(VLOOKUP($H1830*100+O$2,Feuil2!$A$3:$CQ$931,HLOOKUP(Feuil1!$F1830,Feuil2!$E$1:$DG$2,2,0),0)),"",VLOOKUP($H1830*100+O$2,Feuil2!$A$3:$CQ$931,HLOOKUP(Feuil1!$F1830,Feuil2!$E$1:$DG$2,2,0),0))</f>
        <v/>
      </c>
      <c r="P1830" s="12" t="str">
        <f>IF(ISBLANK(VLOOKUP($H1830*100+P$2,Feuil2!$A$3:$CQ$931,HLOOKUP(Feuil1!$F1830,Feuil2!$E$1:$DG$2,2,0),0)),"",VLOOKUP($H1830*100+P$2,Feuil2!$A$3:$CQ$931,HLOOKUP(Feuil1!$F1830,Feuil2!$E$1:$DG$2,2,0),0))</f>
        <v/>
      </c>
      <c r="Q1830" s="12" t="str">
        <f>IF(ISBLANK(VLOOKUP($H1830*100+Q$2,Feuil2!$A$3:$CQ$931,HLOOKUP(Feuil1!$F1830,Feuil2!$E$1:$DG$2,2,0),0)),"",VLOOKUP($H1830*100+Q$2,Feuil2!$A$3:$CQ$931,HLOOKUP(Feuil1!$F1830,Feuil2!$E$1:$DG$2,2,0),0))</f>
        <v/>
      </c>
      <c r="R1830" s="12" t="str">
        <f>IF(ISBLANK(VLOOKUP($H1830*100+R$2,Feuil2!$A$3:$CQ$931,HLOOKUP(Feuil1!$F1830,Feuil2!$E$1:$DG$2,2,0),0)),"",VLOOKUP($H1830*100+R$2,Feuil2!$A$3:$CQ$931,HLOOKUP(Feuil1!$F1830,Feuil2!$E$1:$DG$2,2,0),0))</f>
        <v/>
      </c>
      <c r="S1830" s="12" t="str">
        <f>IF(ISBLANK(VLOOKUP($H1830*100+S$2,Feuil2!$A$3:$CQ$931,HLOOKUP(Feuil1!$F1830,Feuil2!$E$1:$DG$2,2,0),0)),"",VLOOKUP($H1830*100+S$2,Feuil2!$A$3:$CQ$931,HLOOKUP(Feuil1!$F1830,Feuil2!$E$1:$DG$2,2,0),0))</f>
        <v/>
      </c>
      <c r="T1830" s="12" t="str">
        <f>IF(ISBLANK(VLOOKUP($H1830*100+T$2,Feuil2!$A$3:$CQ$931,HLOOKUP(Feuil1!$F1830,Feuil2!$E$1:$DG$2,2,0),0)),"",VLOOKUP($H1830*100+T$2,Feuil2!$A$3:$CQ$931,HLOOKUP(Feuil1!$F1830,Feuil2!$E$1:$DG$2,2,0),0))</f>
        <v/>
      </c>
      <c r="U1830" s="12"/>
    </row>
    <row r="1831" spans="1:21" x14ac:dyDescent="0.35">
      <c r="A1831" s="10" t="s">
        <v>67</v>
      </c>
      <c r="B1831" s="8" t="s">
        <v>30</v>
      </c>
      <c r="C1831" s="39">
        <v>491600</v>
      </c>
      <c r="D1831" s="39">
        <v>299850</v>
      </c>
      <c r="F1831" s="10">
        <v>7191</v>
      </c>
      <c r="G1831" s="5" t="s">
        <v>30</v>
      </c>
      <c r="H1831" s="11">
        <v>1970</v>
      </c>
      <c r="I1831" s="12" t="str">
        <f>IF(ISBLANK(VLOOKUP($H1831*100+I$2,Feuil2!$A$3:$CQ$931,HLOOKUP(Feuil1!$F1831,Feuil2!$E$1:$DG$2,2,0),0)),"",VLOOKUP($H1831*100+I$2,Feuil2!$A$3:$CQ$931,HLOOKUP(Feuil1!$F1831,Feuil2!$E$1:$DG$2,2,0),0))</f>
        <v/>
      </c>
      <c r="J1831" s="12" t="str">
        <f>IF(ISBLANK(VLOOKUP($H1831*100+J$2,Feuil2!$A$3:$CQ$931,HLOOKUP(Feuil1!$F1831,Feuil2!$E$1:$DG$2,2,0),0)),"",VLOOKUP($H1831*100+J$2,Feuil2!$A$3:$CQ$931,HLOOKUP(Feuil1!$F1831,Feuil2!$E$1:$DG$2,2,0),0))</f>
        <v/>
      </c>
      <c r="K1831" s="12" t="str">
        <f>IF(ISBLANK(VLOOKUP($H1831*100+K$2,Feuil2!$A$3:$CQ$931,HLOOKUP(Feuil1!$F1831,Feuil2!$E$1:$DG$2,2,0),0)),"",VLOOKUP($H1831*100+K$2,Feuil2!$A$3:$CQ$931,HLOOKUP(Feuil1!$F1831,Feuil2!$E$1:$DG$2,2,0),0))</f>
        <v/>
      </c>
      <c r="L1831" s="12" t="str">
        <f>IF(ISBLANK(VLOOKUP($H1831*100+L$2,Feuil2!$A$3:$CQ$931,HLOOKUP(Feuil1!$F1831,Feuil2!$E$1:$DG$2,2,0),0)),"",VLOOKUP($H1831*100+L$2,Feuil2!$A$3:$CQ$931,HLOOKUP(Feuil1!$F1831,Feuil2!$E$1:$DG$2,2,0),0))</f>
        <v/>
      </c>
      <c r="M1831" s="12" t="str">
        <f>IF(ISBLANK(VLOOKUP($H1831*100+M$2,Feuil2!$A$3:$CQ$931,HLOOKUP(Feuil1!$F1831,Feuil2!$E$1:$DG$2,2,0),0)),"",VLOOKUP($H1831*100+M$2,Feuil2!$A$3:$CQ$931,HLOOKUP(Feuil1!$F1831,Feuil2!$E$1:$DG$2,2,0),0))</f>
        <v/>
      </c>
      <c r="N1831" s="12" t="str">
        <f>IF(ISBLANK(VLOOKUP($H1831*100+N$2,Feuil2!$A$3:$CQ$931,HLOOKUP(Feuil1!$F1831,Feuil2!$E$1:$DG$2,2,0),0)),"",VLOOKUP($H1831*100+N$2,Feuil2!$A$3:$CQ$931,HLOOKUP(Feuil1!$F1831,Feuil2!$E$1:$DG$2,2,0),0))</f>
        <v/>
      </c>
      <c r="O1831" s="12" t="str">
        <f>IF(ISBLANK(VLOOKUP($H1831*100+O$2,Feuil2!$A$3:$CQ$931,HLOOKUP(Feuil1!$F1831,Feuil2!$E$1:$DG$2,2,0),0)),"",VLOOKUP($H1831*100+O$2,Feuil2!$A$3:$CQ$931,HLOOKUP(Feuil1!$F1831,Feuil2!$E$1:$DG$2,2,0),0))</f>
        <v/>
      </c>
      <c r="P1831" s="12" t="str">
        <f>IF(ISBLANK(VLOOKUP($H1831*100+P$2,Feuil2!$A$3:$CQ$931,HLOOKUP(Feuil1!$F1831,Feuil2!$E$1:$DG$2,2,0),0)),"",VLOOKUP($H1831*100+P$2,Feuil2!$A$3:$CQ$931,HLOOKUP(Feuil1!$F1831,Feuil2!$E$1:$DG$2,2,0),0))</f>
        <v/>
      </c>
      <c r="Q1831" s="12" t="str">
        <f>IF(ISBLANK(VLOOKUP($H1831*100+Q$2,Feuil2!$A$3:$CQ$931,HLOOKUP(Feuil1!$F1831,Feuil2!$E$1:$DG$2,2,0),0)),"",VLOOKUP($H1831*100+Q$2,Feuil2!$A$3:$CQ$931,HLOOKUP(Feuil1!$F1831,Feuil2!$E$1:$DG$2,2,0),0))</f>
        <v/>
      </c>
      <c r="R1831" s="12" t="str">
        <f>IF(ISBLANK(VLOOKUP($H1831*100+R$2,Feuil2!$A$3:$CQ$931,HLOOKUP(Feuil1!$F1831,Feuil2!$E$1:$DG$2,2,0),0)),"",VLOOKUP($H1831*100+R$2,Feuil2!$A$3:$CQ$931,HLOOKUP(Feuil1!$F1831,Feuil2!$E$1:$DG$2,2,0),0))</f>
        <v/>
      </c>
      <c r="S1831" s="12" t="str">
        <f>IF(ISBLANK(VLOOKUP($H1831*100+S$2,Feuil2!$A$3:$CQ$931,HLOOKUP(Feuil1!$F1831,Feuil2!$E$1:$DG$2,2,0),0)),"",VLOOKUP($H1831*100+S$2,Feuil2!$A$3:$CQ$931,HLOOKUP(Feuil1!$F1831,Feuil2!$E$1:$DG$2,2,0),0))</f>
        <v/>
      </c>
      <c r="T1831" s="12" t="str">
        <f>IF(ISBLANK(VLOOKUP($H1831*100+T$2,Feuil2!$A$3:$CQ$931,HLOOKUP(Feuil1!$F1831,Feuil2!$E$1:$DG$2,2,0),0)),"",VLOOKUP($H1831*100+T$2,Feuil2!$A$3:$CQ$931,HLOOKUP(Feuil1!$F1831,Feuil2!$E$1:$DG$2,2,0),0))</f>
        <v/>
      </c>
      <c r="U1831" s="12"/>
    </row>
    <row r="1832" spans="1:21" x14ac:dyDescent="0.35">
      <c r="A1832" s="10" t="s">
        <v>67</v>
      </c>
      <c r="B1832" s="8" t="s">
        <v>30</v>
      </c>
      <c r="C1832" s="39">
        <v>491600</v>
      </c>
      <c r="D1832" s="39">
        <v>299850</v>
      </c>
      <c r="F1832" s="10">
        <v>7191</v>
      </c>
      <c r="G1832" s="5" t="s">
        <v>30</v>
      </c>
      <c r="H1832" s="11">
        <v>1971</v>
      </c>
      <c r="I1832" s="12" t="str">
        <f>IF(ISBLANK(VLOOKUP($H1832*100+I$2,Feuil2!$A$3:$CQ$931,HLOOKUP(Feuil1!$F1832,Feuil2!$E$1:$DG$2,2,0),0)),"",VLOOKUP($H1832*100+I$2,Feuil2!$A$3:$CQ$931,HLOOKUP(Feuil1!$F1832,Feuil2!$E$1:$DG$2,2,0),0))</f>
        <v/>
      </c>
      <c r="J1832" s="12" t="str">
        <f>IF(ISBLANK(VLOOKUP($H1832*100+J$2,Feuil2!$A$3:$CQ$931,HLOOKUP(Feuil1!$F1832,Feuil2!$E$1:$DG$2,2,0),0)),"",VLOOKUP($H1832*100+J$2,Feuil2!$A$3:$CQ$931,HLOOKUP(Feuil1!$F1832,Feuil2!$E$1:$DG$2,2,0),0))</f>
        <v/>
      </c>
      <c r="K1832" s="12" t="str">
        <f>IF(ISBLANK(VLOOKUP($H1832*100+K$2,Feuil2!$A$3:$CQ$931,HLOOKUP(Feuil1!$F1832,Feuil2!$E$1:$DG$2,2,0),0)),"",VLOOKUP($H1832*100+K$2,Feuil2!$A$3:$CQ$931,HLOOKUP(Feuil1!$F1832,Feuil2!$E$1:$DG$2,2,0),0))</f>
        <v/>
      </c>
      <c r="L1832" s="12" t="str">
        <f>IF(ISBLANK(VLOOKUP($H1832*100+L$2,Feuil2!$A$3:$CQ$931,HLOOKUP(Feuil1!$F1832,Feuil2!$E$1:$DG$2,2,0),0)),"",VLOOKUP($H1832*100+L$2,Feuil2!$A$3:$CQ$931,HLOOKUP(Feuil1!$F1832,Feuil2!$E$1:$DG$2,2,0),0))</f>
        <v/>
      </c>
      <c r="M1832" s="12" t="str">
        <f>IF(ISBLANK(VLOOKUP($H1832*100+M$2,Feuil2!$A$3:$CQ$931,HLOOKUP(Feuil1!$F1832,Feuil2!$E$1:$DG$2,2,0),0)),"",VLOOKUP($H1832*100+M$2,Feuil2!$A$3:$CQ$931,HLOOKUP(Feuil1!$F1832,Feuil2!$E$1:$DG$2,2,0),0))</f>
        <v/>
      </c>
      <c r="N1832" s="12" t="str">
        <f>IF(ISBLANK(VLOOKUP($H1832*100+N$2,Feuil2!$A$3:$CQ$931,HLOOKUP(Feuil1!$F1832,Feuil2!$E$1:$DG$2,2,0),0)),"",VLOOKUP($H1832*100+N$2,Feuil2!$A$3:$CQ$931,HLOOKUP(Feuil1!$F1832,Feuil2!$E$1:$DG$2,2,0),0))</f>
        <v/>
      </c>
      <c r="O1832" s="12" t="str">
        <f>IF(ISBLANK(VLOOKUP($H1832*100+O$2,Feuil2!$A$3:$CQ$931,HLOOKUP(Feuil1!$F1832,Feuil2!$E$1:$DG$2,2,0),0)),"",VLOOKUP($H1832*100+O$2,Feuil2!$A$3:$CQ$931,HLOOKUP(Feuil1!$F1832,Feuil2!$E$1:$DG$2,2,0),0))</f>
        <v/>
      </c>
      <c r="P1832" s="12" t="str">
        <f>IF(ISBLANK(VLOOKUP($H1832*100+P$2,Feuil2!$A$3:$CQ$931,HLOOKUP(Feuil1!$F1832,Feuil2!$E$1:$DG$2,2,0),0)),"",VLOOKUP($H1832*100+P$2,Feuil2!$A$3:$CQ$931,HLOOKUP(Feuil1!$F1832,Feuil2!$E$1:$DG$2,2,0),0))</f>
        <v/>
      </c>
      <c r="Q1832" s="12" t="str">
        <f>IF(ISBLANK(VLOOKUP($H1832*100+Q$2,Feuil2!$A$3:$CQ$931,HLOOKUP(Feuil1!$F1832,Feuil2!$E$1:$DG$2,2,0),0)),"",VLOOKUP($H1832*100+Q$2,Feuil2!$A$3:$CQ$931,HLOOKUP(Feuil1!$F1832,Feuil2!$E$1:$DG$2,2,0),0))</f>
        <v/>
      </c>
      <c r="R1832" s="12" t="str">
        <f>IF(ISBLANK(VLOOKUP($H1832*100+R$2,Feuil2!$A$3:$CQ$931,HLOOKUP(Feuil1!$F1832,Feuil2!$E$1:$DG$2,2,0),0)),"",VLOOKUP($H1832*100+R$2,Feuil2!$A$3:$CQ$931,HLOOKUP(Feuil1!$F1832,Feuil2!$E$1:$DG$2,2,0),0))</f>
        <v/>
      </c>
      <c r="S1832" s="12" t="str">
        <f>IF(ISBLANK(VLOOKUP($H1832*100+S$2,Feuil2!$A$3:$CQ$931,HLOOKUP(Feuil1!$F1832,Feuil2!$E$1:$DG$2,2,0),0)),"",VLOOKUP($H1832*100+S$2,Feuil2!$A$3:$CQ$931,HLOOKUP(Feuil1!$F1832,Feuil2!$E$1:$DG$2,2,0),0))</f>
        <v/>
      </c>
      <c r="T1832" s="12" t="str">
        <f>IF(ISBLANK(VLOOKUP($H1832*100+T$2,Feuil2!$A$3:$CQ$931,HLOOKUP(Feuil1!$F1832,Feuil2!$E$1:$DG$2,2,0),0)),"",VLOOKUP($H1832*100+T$2,Feuil2!$A$3:$CQ$931,HLOOKUP(Feuil1!$F1832,Feuil2!$E$1:$DG$2,2,0),0))</f>
        <v/>
      </c>
      <c r="U1832" s="12"/>
    </row>
    <row r="1833" spans="1:21" x14ac:dyDescent="0.35">
      <c r="A1833" s="10" t="s">
        <v>67</v>
      </c>
      <c r="B1833" s="8" t="s">
        <v>30</v>
      </c>
      <c r="C1833" s="39">
        <v>491600</v>
      </c>
      <c r="D1833" s="39">
        <v>299850</v>
      </c>
      <c r="F1833" s="10">
        <v>7191</v>
      </c>
      <c r="G1833" s="5" t="s">
        <v>30</v>
      </c>
      <c r="H1833" s="11">
        <v>1972</v>
      </c>
      <c r="I1833" s="12" t="str">
        <f>IF(ISBLANK(VLOOKUP($H1833*100+I$2,Feuil2!$A$3:$CQ$931,HLOOKUP(Feuil1!$F1833,Feuil2!$E$1:$DG$2,2,0),0)),"",VLOOKUP($H1833*100+I$2,Feuil2!$A$3:$CQ$931,HLOOKUP(Feuil1!$F1833,Feuil2!$E$1:$DG$2,2,0),0))</f>
        <v/>
      </c>
      <c r="J1833" s="12" t="str">
        <f>IF(ISBLANK(VLOOKUP($H1833*100+J$2,Feuil2!$A$3:$CQ$931,HLOOKUP(Feuil1!$F1833,Feuil2!$E$1:$DG$2,2,0),0)),"",VLOOKUP($H1833*100+J$2,Feuil2!$A$3:$CQ$931,HLOOKUP(Feuil1!$F1833,Feuil2!$E$1:$DG$2,2,0),0))</f>
        <v/>
      </c>
      <c r="K1833" s="12" t="str">
        <f>IF(ISBLANK(VLOOKUP($H1833*100+K$2,Feuil2!$A$3:$CQ$931,HLOOKUP(Feuil1!$F1833,Feuil2!$E$1:$DG$2,2,0),0)),"",VLOOKUP($H1833*100+K$2,Feuil2!$A$3:$CQ$931,HLOOKUP(Feuil1!$F1833,Feuil2!$E$1:$DG$2,2,0),0))</f>
        <v/>
      </c>
      <c r="L1833" s="12" t="str">
        <f>IF(ISBLANK(VLOOKUP($H1833*100+L$2,Feuil2!$A$3:$CQ$931,HLOOKUP(Feuil1!$F1833,Feuil2!$E$1:$DG$2,2,0),0)),"",VLOOKUP($H1833*100+L$2,Feuil2!$A$3:$CQ$931,HLOOKUP(Feuil1!$F1833,Feuil2!$E$1:$DG$2,2,0),0))</f>
        <v/>
      </c>
      <c r="M1833" s="12" t="str">
        <f>IF(ISBLANK(VLOOKUP($H1833*100+M$2,Feuil2!$A$3:$CQ$931,HLOOKUP(Feuil1!$F1833,Feuil2!$E$1:$DG$2,2,0),0)),"",VLOOKUP($H1833*100+M$2,Feuil2!$A$3:$CQ$931,HLOOKUP(Feuil1!$F1833,Feuil2!$E$1:$DG$2,2,0),0))</f>
        <v/>
      </c>
      <c r="N1833" s="12" t="str">
        <f>IF(ISBLANK(VLOOKUP($H1833*100+N$2,Feuil2!$A$3:$CQ$931,HLOOKUP(Feuil1!$F1833,Feuil2!$E$1:$DG$2,2,0),0)),"",VLOOKUP($H1833*100+N$2,Feuil2!$A$3:$CQ$931,HLOOKUP(Feuil1!$F1833,Feuil2!$E$1:$DG$2,2,0),0))</f>
        <v/>
      </c>
      <c r="O1833" s="12" t="str">
        <f>IF(ISBLANK(VLOOKUP($H1833*100+O$2,Feuil2!$A$3:$CQ$931,HLOOKUP(Feuil1!$F1833,Feuil2!$E$1:$DG$2,2,0),0)),"",VLOOKUP($H1833*100+O$2,Feuil2!$A$3:$CQ$931,HLOOKUP(Feuil1!$F1833,Feuil2!$E$1:$DG$2,2,0),0))</f>
        <v/>
      </c>
      <c r="P1833" s="12" t="str">
        <f>IF(ISBLANK(VLOOKUP($H1833*100+P$2,Feuil2!$A$3:$CQ$931,HLOOKUP(Feuil1!$F1833,Feuil2!$E$1:$DG$2,2,0),0)),"",VLOOKUP($H1833*100+P$2,Feuil2!$A$3:$CQ$931,HLOOKUP(Feuil1!$F1833,Feuil2!$E$1:$DG$2,2,0),0))</f>
        <v/>
      </c>
      <c r="Q1833" s="12" t="str">
        <f>IF(ISBLANK(VLOOKUP($H1833*100+Q$2,Feuil2!$A$3:$CQ$931,HLOOKUP(Feuil1!$F1833,Feuil2!$E$1:$DG$2,2,0),0)),"",VLOOKUP($H1833*100+Q$2,Feuil2!$A$3:$CQ$931,HLOOKUP(Feuil1!$F1833,Feuil2!$E$1:$DG$2,2,0),0))</f>
        <v/>
      </c>
      <c r="R1833" s="12" t="str">
        <f>IF(ISBLANK(VLOOKUP($H1833*100+R$2,Feuil2!$A$3:$CQ$931,HLOOKUP(Feuil1!$F1833,Feuil2!$E$1:$DG$2,2,0),0)),"",VLOOKUP($H1833*100+R$2,Feuil2!$A$3:$CQ$931,HLOOKUP(Feuil1!$F1833,Feuil2!$E$1:$DG$2,2,0),0))</f>
        <v/>
      </c>
      <c r="S1833" s="12" t="str">
        <f>IF(ISBLANK(VLOOKUP($H1833*100+S$2,Feuil2!$A$3:$CQ$931,HLOOKUP(Feuil1!$F1833,Feuil2!$E$1:$DG$2,2,0),0)),"",VLOOKUP($H1833*100+S$2,Feuil2!$A$3:$CQ$931,HLOOKUP(Feuil1!$F1833,Feuil2!$E$1:$DG$2,2,0),0))</f>
        <v/>
      </c>
      <c r="T1833" s="12" t="str">
        <f>IF(ISBLANK(VLOOKUP($H1833*100+T$2,Feuil2!$A$3:$CQ$931,HLOOKUP(Feuil1!$F1833,Feuil2!$E$1:$DG$2,2,0),0)),"",VLOOKUP($H1833*100+T$2,Feuil2!$A$3:$CQ$931,HLOOKUP(Feuil1!$F1833,Feuil2!$E$1:$DG$2,2,0),0))</f>
        <v/>
      </c>
      <c r="U1833" s="12"/>
    </row>
    <row r="1834" spans="1:21" x14ac:dyDescent="0.35">
      <c r="A1834" s="10" t="s">
        <v>67</v>
      </c>
      <c r="B1834" s="8" t="s">
        <v>30</v>
      </c>
      <c r="C1834" s="39">
        <v>491600</v>
      </c>
      <c r="D1834" s="39">
        <v>299850</v>
      </c>
      <c r="F1834" s="10">
        <v>7191</v>
      </c>
      <c r="G1834" s="5" t="s">
        <v>30</v>
      </c>
      <c r="H1834" s="11">
        <v>1973</v>
      </c>
      <c r="I1834" s="12" t="str">
        <f>IF(ISBLANK(VLOOKUP($H1834*100+I$2,Feuil2!$A$3:$CQ$931,HLOOKUP(Feuil1!$F1834,Feuil2!$E$1:$DG$2,2,0),0)),"",VLOOKUP($H1834*100+I$2,Feuil2!$A$3:$CQ$931,HLOOKUP(Feuil1!$F1834,Feuil2!$E$1:$DG$2,2,0),0))</f>
        <v/>
      </c>
      <c r="J1834" s="12" t="str">
        <f>IF(ISBLANK(VLOOKUP($H1834*100+J$2,Feuil2!$A$3:$CQ$931,HLOOKUP(Feuil1!$F1834,Feuil2!$E$1:$DG$2,2,0),0)),"",VLOOKUP($H1834*100+J$2,Feuil2!$A$3:$CQ$931,HLOOKUP(Feuil1!$F1834,Feuil2!$E$1:$DG$2,2,0),0))</f>
        <v/>
      </c>
      <c r="K1834" s="12" t="str">
        <f>IF(ISBLANK(VLOOKUP($H1834*100+K$2,Feuil2!$A$3:$CQ$931,HLOOKUP(Feuil1!$F1834,Feuil2!$E$1:$DG$2,2,0),0)),"",VLOOKUP($H1834*100+K$2,Feuil2!$A$3:$CQ$931,HLOOKUP(Feuil1!$F1834,Feuil2!$E$1:$DG$2,2,0),0))</f>
        <v/>
      </c>
      <c r="L1834" s="12" t="str">
        <f>IF(ISBLANK(VLOOKUP($H1834*100+L$2,Feuil2!$A$3:$CQ$931,HLOOKUP(Feuil1!$F1834,Feuil2!$E$1:$DG$2,2,0),0)),"",VLOOKUP($H1834*100+L$2,Feuil2!$A$3:$CQ$931,HLOOKUP(Feuil1!$F1834,Feuil2!$E$1:$DG$2,2,0),0))</f>
        <v/>
      </c>
      <c r="M1834" s="12" t="str">
        <f>IF(ISBLANK(VLOOKUP($H1834*100+M$2,Feuil2!$A$3:$CQ$931,HLOOKUP(Feuil1!$F1834,Feuil2!$E$1:$DG$2,2,0),0)),"",VLOOKUP($H1834*100+M$2,Feuil2!$A$3:$CQ$931,HLOOKUP(Feuil1!$F1834,Feuil2!$E$1:$DG$2,2,0),0))</f>
        <v/>
      </c>
      <c r="N1834" s="12" t="str">
        <f>IF(ISBLANK(VLOOKUP($H1834*100+N$2,Feuil2!$A$3:$CQ$931,HLOOKUP(Feuil1!$F1834,Feuil2!$E$1:$DG$2,2,0),0)),"",VLOOKUP($H1834*100+N$2,Feuil2!$A$3:$CQ$931,HLOOKUP(Feuil1!$F1834,Feuil2!$E$1:$DG$2,2,0),0))</f>
        <v/>
      </c>
      <c r="O1834" s="12" t="str">
        <f>IF(ISBLANK(VLOOKUP($H1834*100+O$2,Feuil2!$A$3:$CQ$931,HLOOKUP(Feuil1!$F1834,Feuil2!$E$1:$DG$2,2,0),0)),"",VLOOKUP($H1834*100+O$2,Feuil2!$A$3:$CQ$931,HLOOKUP(Feuil1!$F1834,Feuil2!$E$1:$DG$2,2,0),0))</f>
        <v/>
      </c>
      <c r="P1834" s="12" t="str">
        <f>IF(ISBLANK(VLOOKUP($H1834*100+P$2,Feuil2!$A$3:$CQ$931,HLOOKUP(Feuil1!$F1834,Feuil2!$E$1:$DG$2,2,0),0)),"",VLOOKUP($H1834*100+P$2,Feuil2!$A$3:$CQ$931,HLOOKUP(Feuil1!$F1834,Feuil2!$E$1:$DG$2,2,0),0))</f>
        <v/>
      </c>
      <c r="Q1834" s="12" t="str">
        <f>IF(ISBLANK(VLOOKUP($H1834*100+Q$2,Feuil2!$A$3:$CQ$931,HLOOKUP(Feuil1!$F1834,Feuil2!$E$1:$DG$2,2,0),0)),"",VLOOKUP($H1834*100+Q$2,Feuil2!$A$3:$CQ$931,HLOOKUP(Feuil1!$F1834,Feuil2!$E$1:$DG$2,2,0),0))</f>
        <v/>
      </c>
      <c r="R1834" s="12" t="str">
        <f>IF(ISBLANK(VLOOKUP($H1834*100+R$2,Feuil2!$A$3:$CQ$931,HLOOKUP(Feuil1!$F1834,Feuil2!$E$1:$DG$2,2,0),0)),"",VLOOKUP($H1834*100+R$2,Feuil2!$A$3:$CQ$931,HLOOKUP(Feuil1!$F1834,Feuil2!$E$1:$DG$2,2,0),0))</f>
        <v/>
      </c>
      <c r="S1834" s="12" t="str">
        <f>IF(ISBLANK(VLOOKUP($H1834*100+S$2,Feuil2!$A$3:$CQ$931,HLOOKUP(Feuil1!$F1834,Feuil2!$E$1:$DG$2,2,0),0)),"",VLOOKUP($H1834*100+S$2,Feuil2!$A$3:$CQ$931,HLOOKUP(Feuil1!$F1834,Feuil2!$E$1:$DG$2,2,0),0))</f>
        <v/>
      </c>
      <c r="T1834" s="12" t="str">
        <f>IF(ISBLANK(VLOOKUP($H1834*100+T$2,Feuil2!$A$3:$CQ$931,HLOOKUP(Feuil1!$F1834,Feuil2!$E$1:$DG$2,2,0),0)),"",VLOOKUP($H1834*100+T$2,Feuil2!$A$3:$CQ$931,HLOOKUP(Feuil1!$F1834,Feuil2!$E$1:$DG$2,2,0),0))</f>
        <v/>
      </c>
      <c r="U1834" s="12"/>
    </row>
    <row r="1835" spans="1:21" x14ac:dyDescent="0.35">
      <c r="A1835" s="10" t="s">
        <v>67</v>
      </c>
      <c r="B1835" s="8" t="s">
        <v>30</v>
      </c>
      <c r="C1835" s="39">
        <v>491600</v>
      </c>
      <c r="D1835" s="39">
        <v>299850</v>
      </c>
      <c r="F1835" s="10">
        <v>7191</v>
      </c>
      <c r="G1835" s="5" t="s">
        <v>30</v>
      </c>
      <c r="H1835" s="11">
        <v>1974</v>
      </c>
      <c r="I1835" s="12" t="str">
        <f>IF(ISBLANK(VLOOKUP($H1835*100+I$2,Feuil2!$A$3:$CQ$931,HLOOKUP(Feuil1!$F1835,Feuil2!$E$1:$DG$2,2,0),0)),"",VLOOKUP($H1835*100+I$2,Feuil2!$A$3:$CQ$931,HLOOKUP(Feuil1!$F1835,Feuil2!$E$1:$DG$2,2,0),0))</f>
        <v/>
      </c>
      <c r="J1835" s="12" t="str">
        <f>IF(ISBLANK(VLOOKUP($H1835*100+J$2,Feuil2!$A$3:$CQ$931,HLOOKUP(Feuil1!$F1835,Feuil2!$E$1:$DG$2,2,0),0)),"",VLOOKUP($H1835*100+J$2,Feuil2!$A$3:$CQ$931,HLOOKUP(Feuil1!$F1835,Feuil2!$E$1:$DG$2,2,0),0))</f>
        <v/>
      </c>
      <c r="K1835" s="12" t="str">
        <f>IF(ISBLANK(VLOOKUP($H1835*100+K$2,Feuil2!$A$3:$CQ$931,HLOOKUP(Feuil1!$F1835,Feuil2!$E$1:$DG$2,2,0),0)),"",VLOOKUP($H1835*100+K$2,Feuil2!$A$3:$CQ$931,HLOOKUP(Feuil1!$F1835,Feuil2!$E$1:$DG$2,2,0),0))</f>
        <v/>
      </c>
      <c r="L1835" s="12" t="str">
        <f>IF(ISBLANK(VLOOKUP($H1835*100+L$2,Feuil2!$A$3:$CQ$931,HLOOKUP(Feuil1!$F1835,Feuil2!$E$1:$DG$2,2,0),0)),"",VLOOKUP($H1835*100+L$2,Feuil2!$A$3:$CQ$931,HLOOKUP(Feuil1!$F1835,Feuil2!$E$1:$DG$2,2,0),0))</f>
        <v/>
      </c>
      <c r="M1835" s="12" t="str">
        <f>IF(ISBLANK(VLOOKUP($H1835*100+M$2,Feuil2!$A$3:$CQ$931,HLOOKUP(Feuil1!$F1835,Feuil2!$E$1:$DG$2,2,0),0)),"",VLOOKUP($H1835*100+M$2,Feuil2!$A$3:$CQ$931,HLOOKUP(Feuil1!$F1835,Feuil2!$E$1:$DG$2,2,0),0))</f>
        <v/>
      </c>
      <c r="N1835" s="12" t="str">
        <f>IF(ISBLANK(VLOOKUP($H1835*100+N$2,Feuil2!$A$3:$CQ$931,HLOOKUP(Feuil1!$F1835,Feuil2!$E$1:$DG$2,2,0),0)),"",VLOOKUP($H1835*100+N$2,Feuil2!$A$3:$CQ$931,HLOOKUP(Feuil1!$F1835,Feuil2!$E$1:$DG$2,2,0),0))</f>
        <v/>
      </c>
      <c r="O1835" s="12" t="str">
        <f>IF(ISBLANK(VLOOKUP($H1835*100+O$2,Feuil2!$A$3:$CQ$931,HLOOKUP(Feuil1!$F1835,Feuil2!$E$1:$DG$2,2,0),0)),"",VLOOKUP($H1835*100+O$2,Feuil2!$A$3:$CQ$931,HLOOKUP(Feuil1!$F1835,Feuil2!$E$1:$DG$2,2,0),0))</f>
        <v/>
      </c>
      <c r="P1835" s="12" t="str">
        <f>IF(ISBLANK(VLOOKUP($H1835*100+P$2,Feuil2!$A$3:$CQ$931,HLOOKUP(Feuil1!$F1835,Feuil2!$E$1:$DG$2,2,0),0)),"",VLOOKUP($H1835*100+P$2,Feuil2!$A$3:$CQ$931,HLOOKUP(Feuil1!$F1835,Feuil2!$E$1:$DG$2,2,0),0))</f>
        <v/>
      </c>
      <c r="Q1835" s="12" t="str">
        <f>IF(ISBLANK(VLOOKUP($H1835*100+Q$2,Feuil2!$A$3:$CQ$931,HLOOKUP(Feuil1!$F1835,Feuil2!$E$1:$DG$2,2,0),0)),"",VLOOKUP($H1835*100+Q$2,Feuil2!$A$3:$CQ$931,HLOOKUP(Feuil1!$F1835,Feuil2!$E$1:$DG$2,2,0),0))</f>
        <v/>
      </c>
      <c r="R1835" s="12" t="str">
        <f>IF(ISBLANK(VLOOKUP($H1835*100+R$2,Feuil2!$A$3:$CQ$931,HLOOKUP(Feuil1!$F1835,Feuil2!$E$1:$DG$2,2,0),0)),"",VLOOKUP($H1835*100+R$2,Feuil2!$A$3:$CQ$931,HLOOKUP(Feuil1!$F1835,Feuil2!$E$1:$DG$2,2,0),0))</f>
        <v/>
      </c>
      <c r="S1835" s="12" t="str">
        <f>IF(ISBLANK(VLOOKUP($H1835*100+S$2,Feuil2!$A$3:$CQ$931,HLOOKUP(Feuil1!$F1835,Feuil2!$E$1:$DG$2,2,0),0)),"",VLOOKUP($H1835*100+S$2,Feuil2!$A$3:$CQ$931,HLOOKUP(Feuil1!$F1835,Feuil2!$E$1:$DG$2,2,0),0))</f>
        <v/>
      </c>
      <c r="T1835" s="12" t="str">
        <f>IF(ISBLANK(VLOOKUP($H1835*100+T$2,Feuil2!$A$3:$CQ$931,HLOOKUP(Feuil1!$F1835,Feuil2!$E$1:$DG$2,2,0),0)),"",VLOOKUP($H1835*100+T$2,Feuil2!$A$3:$CQ$931,HLOOKUP(Feuil1!$F1835,Feuil2!$E$1:$DG$2,2,0),0))</f>
        <v/>
      </c>
      <c r="U1835" s="12"/>
    </row>
    <row r="1836" spans="1:21" x14ac:dyDescent="0.35">
      <c r="A1836" s="10" t="s">
        <v>67</v>
      </c>
      <c r="B1836" s="8" t="s">
        <v>30</v>
      </c>
      <c r="C1836" s="39">
        <v>491600</v>
      </c>
      <c r="D1836" s="39">
        <v>299850</v>
      </c>
      <c r="F1836" s="10">
        <v>7191</v>
      </c>
      <c r="G1836" s="5" t="s">
        <v>30</v>
      </c>
      <c r="H1836" s="11">
        <v>1975</v>
      </c>
      <c r="I1836" s="12" t="str">
        <f>IF(ISBLANK(VLOOKUP($H1836*100+I$2,Feuil2!$A$3:$CQ$931,HLOOKUP(Feuil1!$F1836,Feuil2!$E$1:$DG$2,2,0),0)),"",VLOOKUP($H1836*100+I$2,Feuil2!$A$3:$CQ$931,HLOOKUP(Feuil1!$F1836,Feuil2!$E$1:$DG$2,2,0),0))</f>
        <v/>
      </c>
      <c r="J1836" s="12" t="str">
        <f>IF(ISBLANK(VLOOKUP($H1836*100+J$2,Feuil2!$A$3:$CQ$931,HLOOKUP(Feuil1!$F1836,Feuil2!$E$1:$DG$2,2,0),0)),"",VLOOKUP($H1836*100+J$2,Feuil2!$A$3:$CQ$931,HLOOKUP(Feuil1!$F1836,Feuil2!$E$1:$DG$2,2,0),0))</f>
        <v/>
      </c>
      <c r="K1836" s="12" t="str">
        <f>IF(ISBLANK(VLOOKUP($H1836*100+K$2,Feuil2!$A$3:$CQ$931,HLOOKUP(Feuil1!$F1836,Feuil2!$E$1:$DG$2,2,0),0)),"",VLOOKUP($H1836*100+K$2,Feuil2!$A$3:$CQ$931,HLOOKUP(Feuil1!$F1836,Feuil2!$E$1:$DG$2,2,0),0))</f>
        <v/>
      </c>
      <c r="L1836" s="12" t="str">
        <f>IF(ISBLANK(VLOOKUP($H1836*100+L$2,Feuil2!$A$3:$CQ$931,HLOOKUP(Feuil1!$F1836,Feuil2!$E$1:$DG$2,2,0),0)),"",VLOOKUP($H1836*100+L$2,Feuil2!$A$3:$CQ$931,HLOOKUP(Feuil1!$F1836,Feuil2!$E$1:$DG$2,2,0),0))</f>
        <v/>
      </c>
      <c r="M1836" s="12" t="str">
        <f>IF(ISBLANK(VLOOKUP($H1836*100+M$2,Feuil2!$A$3:$CQ$931,HLOOKUP(Feuil1!$F1836,Feuil2!$E$1:$DG$2,2,0),0)),"",VLOOKUP($H1836*100+M$2,Feuil2!$A$3:$CQ$931,HLOOKUP(Feuil1!$F1836,Feuil2!$E$1:$DG$2,2,0),0))</f>
        <v/>
      </c>
      <c r="N1836" s="12" t="str">
        <f>IF(ISBLANK(VLOOKUP($H1836*100+N$2,Feuil2!$A$3:$CQ$931,HLOOKUP(Feuil1!$F1836,Feuil2!$E$1:$DG$2,2,0),0)),"",VLOOKUP($H1836*100+N$2,Feuil2!$A$3:$CQ$931,HLOOKUP(Feuil1!$F1836,Feuil2!$E$1:$DG$2,2,0),0))</f>
        <v/>
      </c>
      <c r="O1836" s="12" t="str">
        <f>IF(ISBLANK(VLOOKUP($H1836*100+O$2,Feuil2!$A$3:$CQ$931,HLOOKUP(Feuil1!$F1836,Feuil2!$E$1:$DG$2,2,0),0)),"",VLOOKUP($H1836*100+O$2,Feuil2!$A$3:$CQ$931,HLOOKUP(Feuil1!$F1836,Feuil2!$E$1:$DG$2,2,0),0))</f>
        <v/>
      </c>
      <c r="P1836" s="12" t="str">
        <f>IF(ISBLANK(VLOOKUP($H1836*100+P$2,Feuil2!$A$3:$CQ$931,HLOOKUP(Feuil1!$F1836,Feuil2!$E$1:$DG$2,2,0),0)),"",VLOOKUP($H1836*100+P$2,Feuil2!$A$3:$CQ$931,HLOOKUP(Feuil1!$F1836,Feuil2!$E$1:$DG$2,2,0),0))</f>
        <v/>
      </c>
      <c r="Q1836" s="12" t="str">
        <f>IF(ISBLANK(VLOOKUP($H1836*100+Q$2,Feuil2!$A$3:$CQ$931,HLOOKUP(Feuil1!$F1836,Feuil2!$E$1:$DG$2,2,0),0)),"",VLOOKUP($H1836*100+Q$2,Feuil2!$A$3:$CQ$931,HLOOKUP(Feuil1!$F1836,Feuil2!$E$1:$DG$2,2,0),0))</f>
        <v/>
      </c>
      <c r="R1836" s="12" t="str">
        <f>IF(ISBLANK(VLOOKUP($H1836*100+R$2,Feuil2!$A$3:$CQ$931,HLOOKUP(Feuil1!$F1836,Feuil2!$E$1:$DG$2,2,0),0)),"",VLOOKUP($H1836*100+R$2,Feuil2!$A$3:$CQ$931,HLOOKUP(Feuil1!$F1836,Feuil2!$E$1:$DG$2,2,0),0))</f>
        <v/>
      </c>
      <c r="S1836" s="12" t="str">
        <f>IF(ISBLANK(VLOOKUP($H1836*100+S$2,Feuil2!$A$3:$CQ$931,HLOOKUP(Feuil1!$F1836,Feuil2!$E$1:$DG$2,2,0),0)),"",VLOOKUP($H1836*100+S$2,Feuil2!$A$3:$CQ$931,HLOOKUP(Feuil1!$F1836,Feuil2!$E$1:$DG$2,2,0),0))</f>
        <v/>
      </c>
      <c r="T1836" s="12" t="str">
        <f>IF(ISBLANK(VLOOKUP($H1836*100+T$2,Feuil2!$A$3:$CQ$931,HLOOKUP(Feuil1!$F1836,Feuil2!$E$1:$DG$2,2,0),0)),"",VLOOKUP($H1836*100+T$2,Feuil2!$A$3:$CQ$931,HLOOKUP(Feuil1!$F1836,Feuil2!$E$1:$DG$2,2,0),0))</f>
        <v/>
      </c>
      <c r="U1836" s="12"/>
    </row>
    <row r="1837" spans="1:21" x14ac:dyDescent="0.35">
      <c r="A1837" s="10" t="s">
        <v>67</v>
      </c>
      <c r="B1837" s="8" t="s">
        <v>30</v>
      </c>
      <c r="C1837" s="39">
        <v>491600</v>
      </c>
      <c r="D1837" s="39">
        <v>299850</v>
      </c>
      <c r="F1837" s="10">
        <v>7191</v>
      </c>
      <c r="G1837" s="5" t="s">
        <v>30</v>
      </c>
      <c r="H1837" s="11">
        <v>1976</v>
      </c>
      <c r="I1837" s="12" t="str">
        <f>IF(ISBLANK(VLOOKUP($H1837*100+I$2,Feuil2!$A$3:$CQ$931,HLOOKUP(Feuil1!$F1837,Feuil2!$E$1:$DG$2,2,0),0)),"",VLOOKUP($H1837*100+I$2,Feuil2!$A$3:$CQ$931,HLOOKUP(Feuil1!$F1837,Feuil2!$E$1:$DG$2,2,0),0))</f>
        <v/>
      </c>
      <c r="J1837" s="12" t="str">
        <f>IF(ISBLANK(VLOOKUP($H1837*100+J$2,Feuil2!$A$3:$CQ$931,HLOOKUP(Feuil1!$F1837,Feuil2!$E$1:$DG$2,2,0),0)),"",VLOOKUP($H1837*100+J$2,Feuil2!$A$3:$CQ$931,HLOOKUP(Feuil1!$F1837,Feuil2!$E$1:$DG$2,2,0),0))</f>
        <v/>
      </c>
      <c r="K1837" s="12" t="str">
        <f>IF(ISBLANK(VLOOKUP($H1837*100+K$2,Feuil2!$A$3:$CQ$931,HLOOKUP(Feuil1!$F1837,Feuil2!$E$1:$DG$2,2,0),0)),"",VLOOKUP($H1837*100+K$2,Feuil2!$A$3:$CQ$931,HLOOKUP(Feuil1!$F1837,Feuil2!$E$1:$DG$2,2,0),0))</f>
        <v/>
      </c>
      <c r="L1837" s="12" t="str">
        <f>IF(ISBLANK(VLOOKUP($H1837*100+L$2,Feuil2!$A$3:$CQ$931,HLOOKUP(Feuil1!$F1837,Feuil2!$E$1:$DG$2,2,0),0)),"",VLOOKUP($H1837*100+L$2,Feuil2!$A$3:$CQ$931,HLOOKUP(Feuil1!$F1837,Feuil2!$E$1:$DG$2,2,0),0))</f>
        <v/>
      </c>
      <c r="M1837" s="12" t="str">
        <f>IF(ISBLANK(VLOOKUP($H1837*100+M$2,Feuil2!$A$3:$CQ$931,HLOOKUP(Feuil1!$F1837,Feuil2!$E$1:$DG$2,2,0),0)),"",VLOOKUP($H1837*100+M$2,Feuil2!$A$3:$CQ$931,HLOOKUP(Feuil1!$F1837,Feuil2!$E$1:$DG$2,2,0),0))</f>
        <v/>
      </c>
      <c r="N1837" s="12" t="str">
        <f>IF(ISBLANK(VLOOKUP($H1837*100+N$2,Feuil2!$A$3:$CQ$931,HLOOKUP(Feuil1!$F1837,Feuil2!$E$1:$DG$2,2,0),0)),"",VLOOKUP($H1837*100+N$2,Feuil2!$A$3:$CQ$931,HLOOKUP(Feuil1!$F1837,Feuil2!$E$1:$DG$2,2,0),0))</f>
        <v/>
      </c>
      <c r="O1837" s="12" t="str">
        <f>IF(ISBLANK(VLOOKUP($H1837*100+O$2,Feuil2!$A$3:$CQ$931,HLOOKUP(Feuil1!$F1837,Feuil2!$E$1:$DG$2,2,0),0)),"",VLOOKUP($H1837*100+O$2,Feuil2!$A$3:$CQ$931,HLOOKUP(Feuil1!$F1837,Feuil2!$E$1:$DG$2,2,0),0))</f>
        <v/>
      </c>
      <c r="P1837" s="12" t="str">
        <f>IF(ISBLANK(VLOOKUP($H1837*100+P$2,Feuil2!$A$3:$CQ$931,HLOOKUP(Feuil1!$F1837,Feuil2!$E$1:$DG$2,2,0),0)),"",VLOOKUP($H1837*100+P$2,Feuil2!$A$3:$CQ$931,HLOOKUP(Feuil1!$F1837,Feuil2!$E$1:$DG$2,2,0),0))</f>
        <v/>
      </c>
      <c r="Q1837" s="12" t="str">
        <f>IF(ISBLANK(VLOOKUP($H1837*100+Q$2,Feuil2!$A$3:$CQ$931,HLOOKUP(Feuil1!$F1837,Feuil2!$E$1:$DG$2,2,0),0)),"",VLOOKUP($H1837*100+Q$2,Feuil2!$A$3:$CQ$931,HLOOKUP(Feuil1!$F1837,Feuil2!$E$1:$DG$2,2,0),0))</f>
        <v/>
      </c>
      <c r="R1837" s="12" t="str">
        <f>IF(ISBLANK(VLOOKUP($H1837*100+R$2,Feuil2!$A$3:$CQ$931,HLOOKUP(Feuil1!$F1837,Feuil2!$E$1:$DG$2,2,0),0)),"",VLOOKUP($H1837*100+R$2,Feuil2!$A$3:$CQ$931,HLOOKUP(Feuil1!$F1837,Feuil2!$E$1:$DG$2,2,0),0))</f>
        <v/>
      </c>
      <c r="S1837" s="12" t="str">
        <f>IF(ISBLANK(VLOOKUP($H1837*100+S$2,Feuil2!$A$3:$CQ$931,HLOOKUP(Feuil1!$F1837,Feuil2!$E$1:$DG$2,2,0),0)),"",VLOOKUP($H1837*100+S$2,Feuil2!$A$3:$CQ$931,HLOOKUP(Feuil1!$F1837,Feuil2!$E$1:$DG$2,2,0),0))</f>
        <v/>
      </c>
      <c r="T1837" s="12" t="str">
        <f>IF(ISBLANK(VLOOKUP($H1837*100+T$2,Feuil2!$A$3:$CQ$931,HLOOKUP(Feuil1!$F1837,Feuil2!$E$1:$DG$2,2,0),0)),"",VLOOKUP($H1837*100+T$2,Feuil2!$A$3:$CQ$931,HLOOKUP(Feuil1!$F1837,Feuil2!$E$1:$DG$2,2,0),0))</f>
        <v/>
      </c>
      <c r="U1837" s="12"/>
    </row>
    <row r="1838" spans="1:21" x14ac:dyDescent="0.35">
      <c r="A1838" s="10" t="s">
        <v>67</v>
      </c>
      <c r="B1838" s="8" t="s">
        <v>30</v>
      </c>
      <c r="C1838" s="39">
        <v>491600</v>
      </c>
      <c r="D1838" s="39">
        <v>299850</v>
      </c>
      <c r="F1838" s="10">
        <v>7191</v>
      </c>
      <c r="G1838" s="5" t="s">
        <v>30</v>
      </c>
      <c r="H1838" s="11">
        <v>1977</v>
      </c>
      <c r="I1838" s="12" t="str">
        <f>IF(ISBLANK(VLOOKUP($H1838*100+I$2,Feuil2!$A$3:$CQ$931,HLOOKUP(Feuil1!$F1838,Feuil2!$E$1:$DG$2,2,0),0)),"",VLOOKUP($H1838*100+I$2,Feuil2!$A$3:$CQ$931,HLOOKUP(Feuil1!$F1838,Feuil2!$E$1:$DG$2,2,0),0))</f>
        <v/>
      </c>
      <c r="J1838" s="12" t="str">
        <f>IF(ISBLANK(VLOOKUP($H1838*100+J$2,Feuil2!$A$3:$CQ$931,HLOOKUP(Feuil1!$F1838,Feuil2!$E$1:$DG$2,2,0),0)),"",VLOOKUP($H1838*100+J$2,Feuil2!$A$3:$CQ$931,HLOOKUP(Feuil1!$F1838,Feuil2!$E$1:$DG$2,2,0),0))</f>
        <v/>
      </c>
      <c r="K1838" s="12" t="str">
        <f>IF(ISBLANK(VLOOKUP($H1838*100+K$2,Feuil2!$A$3:$CQ$931,HLOOKUP(Feuil1!$F1838,Feuil2!$E$1:$DG$2,2,0),0)),"",VLOOKUP($H1838*100+K$2,Feuil2!$A$3:$CQ$931,HLOOKUP(Feuil1!$F1838,Feuil2!$E$1:$DG$2,2,0),0))</f>
        <v/>
      </c>
      <c r="L1838" s="12" t="str">
        <f>IF(ISBLANK(VLOOKUP($H1838*100+L$2,Feuil2!$A$3:$CQ$931,HLOOKUP(Feuil1!$F1838,Feuil2!$E$1:$DG$2,2,0),0)),"",VLOOKUP($H1838*100+L$2,Feuil2!$A$3:$CQ$931,HLOOKUP(Feuil1!$F1838,Feuil2!$E$1:$DG$2,2,0),0))</f>
        <v/>
      </c>
      <c r="M1838" s="12" t="str">
        <f>IF(ISBLANK(VLOOKUP($H1838*100+M$2,Feuil2!$A$3:$CQ$931,HLOOKUP(Feuil1!$F1838,Feuil2!$E$1:$DG$2,2,0),0)),"",VLOOKUP($H1838*100+M$2,Feuil2!$A$3:$CQ$931,HLOOKUP(Feuil1!$F1838,Feuil2!$E$1:$DG$2,2,0),0))</f>
        <v/>
      </c>
      <c r="N1838" s="12" t="str">
        <f>IF(ISBLANK(VLOOKUP($H1838*100+N$2,Feuil2!$A$3:$CQ$931,HLOOKUP(Feuil1!$F1838,Feuil2!$E$1:$DG$2,2,0),0)),"",VLOOKUP($H1838*100+N$2,Feuil2!$A$3:$CQ$931,HLOOKUP(Feuil1!$F1838,Feuil2!$E$1:$DG$2,2,0),0))</f>
        <v/>
      </c>
      <c r="O1838" s="12" t="str">
        <f>IF(ISBLANK(VLOOKUP($H1838*100+O$2,Feuil2!$A$3:$CQ$931,HLOOKUP(Feuil1!$F1838,Feuil2!$E$1:$DG$2,2,0),0)),"",VLOOKUP($H1838*100+O$2,Feuil2!$A$3:$CQ$931,HLOOKUP(Feuil1!$F1838,Feuil2!$E$1:$DG$2,2,0),0))</f>
        <v/>
      </c>
      <c r="P1838" s="12" t="str">
        <f>IF(ISBLANK(VLOOKUP($H1838*100+P$2,Feuil2!$A$3:$CQ$931,HLOOKUP(Feuil1!$F1838,Feuil2!$E$1:$DG$2,2,0),0)),"",VLOOKUP($H1838*100+P$2,Feuil2!$A$3:$CQ$931,HLOOKUP(Feuil1!$F1838,Feuil2!$E$1:$DG$2,2,0),0))</f>
        <v/>
      </c>
      <c r="Q1838" s="12" t="str">
        <f>IF(ISBLANK(VLOOKUP($H1838*100+Q$2,Feuil2!$A$3:$CQ$931,HLOOKUP(Feuil1!$F1838,Feuil2!$E$1:$DG$2,2,0),0)),"",VLOOKUP($H1838*100+Q$2,Feuil2!$A$3:$CQ$931,HLOOKUP(Feuil1!$F1838,Feuil2!$E$1:$DG$2,2,0),0))</f>
        <v/>
      </c>
      <c r="R1838" s="12" t="str">
        <f>IF(ISBLANK(VLOOKUP($H1838*100+R$2,Feuil2!$A$3:$CQ$931,HLOOKUP(Feuil1!$F1838,Feuil2!$E$1:$DG$2,2,0),0)),"",VLOOKUP($H1838*100+R$2,Feuil2!$A$3:$CQ$931,HLOOKUP(Feuil1!$F1838,Feuil2!$E$1:$DG$2,2,0),0))</f>
        <v/>
      </c>
      <c r="S1838" s="12" t="str">
        <f>IF(ISBLANK(VLOOKUP($H1838*100+S$2,Feuil2!$A$3:$CQ$931,HLOOKUP(Feuil1!$F1838,Feuil2!$E$1:$DG$2,2,0),0)),"",VLOOKUP($H1838*100+S$2,Feuil2!$A$3:$CQ$931,HLOOKUP(Feuil1!$F1838,Feuil2!$E$1:$DG$2,2,0),0))</f>
        <v/>
      </c>
      <c r="T1838" s="12" t="str">
        <f>IF(ISBLANK(VLOOKUP($H1838*100+T$2,Feuil2!$A$3:$CQ$931,HLOOKUP(Feuil1!$F1838,Feuil2!$E$1:$DG$2,2,0),0)),"",VLOOKUP($H1838*100+T$2,Feuil2!$A$3:$CQ$931,HLOOKUP(Feuil1!$F1838,Feuil2!$E$1:$DG$2,2,0),0))</f>
        <v/>
      </c>
      <c r="U1838" s="12"/>
    </row>
    <row r="1839" spans="1:21" x14ac:dyDescent="0.35">
      <c r="A1839" s="10" t="s">
        <v>67</v>
      </c>
      <c r="B1839" s="8" t="s">
        <v>30</v>
      </c>
      <c r="C1839" s="39">
        <v>491600</v>
      </c>
      <c r="D1839" s="39">
        <v>299850</v>
      </c>
      <c r="F1839" s="10">
        <v>7191</v>
      </c>
      <c r="G1839" s="5" t="s">
        <v>30</v>
      </c>
      <c r="H1839" s="11">
        <v>1978</v>
      </c>
      <c r="I1839" s="12" t="str">
        <f>IF(ISBLANK(VLOOKUP($H1839*100+I$2,Feuil2!$A$3:$CQ$931,HLOOKUP(Feuil1!$F1839,Feuil2!$E$1:$DG$2,2,0),0)),"",VLOOKUP($H1839*100+I$2,Feuil2!$A$3:$CQ$931,HLOOKUP(Feuil1!$F1839,Feuil2!$E$1:$DG$2,2,0),0))</f>
        <v/>
      </c>
      <c r="J1839" s="12" t="str">
        <f>IF(ISBLANK(VLOOKUP($H1839*100+J$2,Feuil2!$A$3:$CQ$931,HLOOKUP(Feuil1!$F1839,Feuil2!$E$1:$DG$2,2,0),0)),"",VLOOKUP($H1839*100+J$2,Feuil2!$A$3:$CQ$931,HLOOKUP(Feuil1!$F1839,Feuil2!$E$1:$DG$2,2,0),0))</f>
        <v/>
      </c>
      <c r="K1839" s="12" t="str">
        <f>IF(ISBLANK(VLOOKUP($H1839*100+K$2,Feuil2!$A$3:$CQ$931,HLOOKUP(Feuil1!$F1839,Feuil2!$E$1:$DG$2,2,0),0)),"",VLOOKUP($H1839*100+K$2,Feuil2!$A$3:$CQ$931,HLOOKUP(Feuil1!$F1839,Feuil2!$E$1:$DG$2,2,0),0))</f>
        <v/>
      </c>
      <c r="L1839" s="12" t="str">
        <f>IF(ISBLANK(VLOOKUP($H1839*100+L$2,Feuil2!$A$3:$CQ$931,HLOOKUP(Feuil1!$F1839,Feuil2!$E$1:$DG$2,2,0),0)),"",VLOOKUP($H1839*100+L$2,Feuil2!$A$3:$CQ$931,HLOOKUP(Feuil1!$F1839,Feuil2!$E$1:$DG$2,2,0),0))</f>
        <v/>
      </c>
      <c r="M1839" s="12" t="str">
        <f>IF(ISBLANK(VLOOKUP($H1839*100+M$2,Feuil2!$A$3:$CQ$931,HLOOKUP(Feuil1!$F1839,Feuil2!$E$1:$DG$2,2,0),0)),"",VLOOKUP($H1839*100+M$2,Feuil2!$A$3:$CQ$931,HLOOKUP(Feuil1!$F1839,Feuil2!$E$1:$DG$2,2,0),0))</f>
        <v/>
      </c>
      <c r="N1839" s="12" t="str">
        <f>IF(ISBLANK(VLOOKUP($H1839*100+N$2,Feuil2!$A$3:$CQ$931,HLOOKUP(Feuil1!$F1839,Feuil2!$E$1:$DG$2,2,0),0)),"",VLOOKUP($H1839*100+N$2,Feuil2!$A$3:$CQ$931,HLOOKUP(Feuil1!$F1839,Feuil2!$E$1:$DG$2,2,0),0))</f>
        <v/>
      </c>
      <c r="O1839" s="12" t="str">
        <f>IF(ISBLANK(VLOOKUP($H1839*100+O$2,Feuil2!$A$3:$CQ$931,HLOOKUP(Feuil1!$F1839,Feuil2!$E$1:$DG$2,2,0),0)),"",VLOOKUP($H1839*100+O$2,Feuil2!$A$3:$CQ$931,HLOOKUP(Feuil1!$F1839,Feuil2!$E$1:$DG$2,2,0),0))</f>
        <v/>
      </c>
      <c r="P1839" s="12" t="str">
        <f>IF(ISBLANK(VLOOKUP($H1839*100+P$2,Feuil2!$A$3:$CQ$931,HLOOKUP(Feuil1!$F1839,Feuil2!$E$1:$DG$2,2,0),0)),"",VLOOKUP($H1839*100+P$2,Feuil2!$A$3:$CQ$931,HLOOKUP(Feuil1!$F1839,Feuil2!$E$1:$DG$2,2,0),0))</f>
        <v/>
      </c>
      <c r="Q1839" s="12" t="str">
        <f>IF(ISBLANK(VLOOKUP($H1839*100+Q$2,Feuil2!$A$3:$CQ$931,HLOOKUP(Feuil1!$F1839,Feuil2!$E$1:$DG$2,2,0),0)),"",VLOOKUP($H1839*100+Q$2,Feuil2!$A$3:$CQ$931,HLOOKUP(Feuil1!$F1839,Feuil2!$E$1:$DG$2,2,0),0))</f>
        <v/>
      </c>
      <c r="R1839" s="12" t="str">
        <f>IF(ISBLANK(VLOOKUP($H1839*100+R$2,Feuil2!$A$3:$CQ$931,HLOOKUP(Feuil1!$F1839,Feuil2!$E$1:$DG$2,2,0),0)),"",VLOOKUP($H1839*100+R$2,Feuil2!$A$3:$CQ$931,HLOOKUP(Feuil1!$F1839,Feuil2!$E$1:$DG$2,2,0),0))</f>
        <v/>
      </c>
      <c r="S1839" s="12" t="str">
        <f>IF(ISBLANK(VLOOKUP($H1839*100+S$2,Feuil2!$A$3:$CQ$931,HLOOKUP(Feuil1!$F1839,Feuil2!$E$1:$DG$2,2,0),0)),"",VLOOKUP($H1839*100+S$2,Feuil2!$A$3:$CQ$931,HLOOKUP(Feuil1!$F1839,Feuil2!$E$1:$DG$2,2,0),0))</f>
        <v/>
      </c>
      <c r="T1839" s="12" t="str">
        <f>IF(ISBLANK(VLOOKUP($H1839*100+T$2,Feuil2!$A$3:$CQ$931,HLOOKUP(Feuil1!$F1839,Feuil2!$E$1:$DG$2,2,0),0)),"",VLOOKUP($H1839*100+T$2,Feuil2!$A$3:$CQ$931,HLOOKUP(Feuil1!$F1839,Feuil2!$E$1:$DG$2,2,0),0))</f>
        <v/>
      </c>
      <c r="U1839" s="12"/>
    </row>
    <row r="1840" spans="1:21" x14ac:dyDescent="0.35">
      <c r="A1840" s="10" t="s">
        <v>67</v>
      </c>
      <c r="B1840" s="8" t="s">
        <v>30</v>
      </c>
      <c r="C1840" s="39">
        <v>491600</v>
      </c>
      <c r="D1840" s="39">
        <v>299850</v>
      </c>
      <c r="F1840" s="10">
        <v>7191</v>
      </c>
      <c r="G1840" s="5" t="s">
        <v>30</v>
      </c>
      <c r="H1840" s="11">
        <v>1979</v>
      </c>
      <c r="I1840" s="12" t="str">
        <f>IF(ISBLANK(VLOOKUP($H1840*100+I$2,Feuil2!$A$3:$CQ$931,HLOOKUP(Feuil1!$F1840,Feuil2!$E$1:$DG$2,2,0),0)),"",VLOOKUP($H1840*100+I$2,Feuil2!$A$3:$CQ$931,HLOOKUP(Feuil1!$F1840,Feuil2!$E$1:$DG$2,2,0),0))</f>
        <v/>
      </c>
      <c r="J1840" s="12" t="str">
        <f>IF(ISBLANK(VLOOKUP($H1840*100+J$2,Feuil2!$A$3:$CQ$931,HLOOKUP(Feuil1!$F1840,Feuil2!$E$1:$DG$2,2,0),0)),"",VLOOKUP($H1840*100+J$2,Feuil2!$A$3:$CQ$931,HLOOKUP(Feuil1!$F1840,Feuil2!$E$1:$DG$2,2,0),0))</f>
        <v/>
      </c>
      <c r="K1840" s="12" t="str">
        <f>IF(ISBLANK(VLOOKUP($H1840*100+K$2,Feuil2!$A$3:$CQ$931,HLOOKUP(Feuil1!$F1840,Feuil2!$E$1:$DG$2,2,0),0)),"",VLOOKUP($H1840*100+K$2,Feuil2!$A$3:$CQ$931,HLOOKUP(Feuil1!$F1840,Feuil2!$E$1:$DG$2,2,0),0))</f>
        <v/>
      </c>
      <c r="L1840" s="12" t="str">
        <f>IF(ISBLANK(VLOOKUP($H1840*100+L$2,Feuil2!$A$3:$CQ$931,HLOOKUP(Feuil1!$F1840,Feuil2!$E$1:$DG$2,2,0),0)),"",VLOOKUP($H1840*100+L$2,Feuil2!$A$3:$CQ$931,HLOOKUP(Feuil1!$F1840,Feuil2!$E$1:$DG$2,2,0),0))</f>
        <v/>
      </c>
      <c r="M1840" s="12" t="str">
        <f>IF(ISBLANK(VLOOKUP($H1840*100+M$2,Feuil2!$A$3:$CQ$931,HLOOKUP(Feuil1!$F1840,Feuil2!$E$1:$DG$2,2,0),0)),"",VLOOKUP($H1840*100+M$2,Feuil2!$A$3:$CQ$931,HLOOKUP(Feuil1!$F1840,Feuil2!$E$1:$DG$2,2,0),0))</f>
        <v/>
      </c>
      <c r="N1840" s="12" t="str">
        <f>IF(ISBLANK(VLOOKUP($H1840*100+N$2,Feuil2!$A$3:$CQ$931,HLOOKUP(Feuil1!$F1840,Feuil2!$E$1:$DG$2,2,0),0)),"",VLOOKUP($H1840*100+N$2,Feuil2!$A$3:$CQ$931,HLOOKUP(Feuil1!$F1840,Feuil2!$E$1:$DG$2,2,0),0))</f>
        <v/>
      </c>
      <c r="O1840" s="12" t="str">
        <f>IF(ISBLANK(VLOOKUP($H1840*100+O$2,Feuil2!$A$3:$CQ$931,HLOOKUP(Feuil1!$F1840,Feuil2!$E$1:$DG$2,2,0),0)),"",VLOOKUP($H1840*100+O$2,Feuil2!$A$3:$CQ$931,HLOOKUP(Feuil1!$F1840,Feuil2!$E$1:$DG$2,2,0),0))</f>
        <v/>
      </c>
      <c r="P1840" s="12" t="str">
        <f>IF(ISBLANK(VLOOKUP($H1840*100+P$2,Feuil2!$A$3:$CQ$931,HLOOKUP(Feuil1!$F1840,Feuil2!$E$1:$DG$2,2,0),0)),"",VLOOKUP($H1840*100+P$2,Feuil2!$A$3:$CQ$931,HLOOKUP(Feuil1!$F1840,Feuil2!$E$1:$DG$2,2,0),0))</f>
        <v/>
      </c>
      <c r="Q1840" s="12" t="str">
        <f>IF(ISBLANK(VLOOKUP($H1840*100+Q$2,Feuil2!$A$3:$CQ$931,HLOOKUP(Feuil1!$F1840,Feuil2!$E$1:$DG$2,2,0),0)),"",VLOOKUP($H1840*100+Q$2,Feuil2!$A$3:$CQ$931,HLOOKUP(Feuil1!$F1840,Feuil2!$E$1:$DG$2,2,0),0))</f>
        <v/>
      </c>
      <c r="R1840" s="12" t="str">
        <f>IF(ISBLANK(VLOOKUP($H1840*100+R$2,Feuil2!$A$3:$CQ$931,HLOOKUP(Feuil1!$F1840,Feuil2!$E$1:$DG$2,2,0),0)),"",VLOOKUP($H1840*100+R$2,Feuil2!$A$3:$CQ$931,HLOOKUP(Feuil1!$F1840,Feuil2!$E$1:$DG$2,2,0),0))</f>
        <v/>
      </c>
      <c r="S1840" s="12" t="str">
        <f>IF(ISBLANK(VLOOKUP($H1840*100+S$2,Feuil2!$A$3:$CQ$931,HLOOKUP(Feuil1!$F1840,Feuil2!$E$1:$DG$2,2,0),0)),"",VLOOKUP($H1840*100+S$2,Feuil2!$A$3:$CQ$931,HLOOKUP(Feuil1!$F1840,Feuil2!$E$1:$DG$2,2,0),0))</f>
        <v/>
      </c>
      <c r="T1840" s="12" t="str">
        <f>IF(ISBLANK(VLOOKUP($H1840*100+T$2,Feuil2!$A$3:$CQ$931,HLOOKUP(Feuil1!$F1840,Feuil2!$E$1:$DG$2,2,0),0)),"",VLOOKUP($H1840*100+T$2,Feuil2!$A$3:$CQ$931,HLOOKUP(Feuil1!$F1840,Feuil2!$E$1:$DG$2,2,0),0))</f>
        <v/>
      </c>
      <c r="U1840" s="12"/>
    </row>
    <row r="1841" spans="1:21" x14ac:dyDescent="0.35">
      <c r="A1841" s="10" t="s">
        <v>67</v>
      </c>
      <c r="B1841" s="8" t="s">
        <v>30</v>
      </c>
      <c r="C1841" s="39">
        <v>491600</v>
      </c>
      <c r="D1841" s="39">
        <v>299850</v>
      </c>
      <c r="F1841" s="10">
        <v>7191</v>
      </c>
      <c r="G1841" s="5" t="s">
        <v>30</v>
      </c>
      <c r="H1841" s="11">
        <v>1980</v>
      </c>
      <c r="I1841" s="12" t="str">
        <f>IF(ISBLANK(VLOOKUP($H1841*100+I$2,Feuil2!$A$3:$CQ$931,HLOOKUP(Feuil1!$F1841,Feuil2!$E$1:$DG$2,2,0),0)),"",VLOOKUP($H1841*100+I$2,Feuil2!$A$3:$CQ$931,HLOOKUP(Feuil1!$F1841,Feuil2!$E$1:$DG$2,2,0),0))</f>
        <v/>
      </c>
      <c r="J1841" s="12" t="str">
        <f>IF(ISBLANK(VLOOKUP($H1841*100+J$2,Feuil2!$A$3:$CQ$931,HLOOKUP(Feuil1!$F1841,Feuil2!$E$1:$DG$2,2,0),0)),"",VLOOKUP($H1841*100+J$2,Feuil2!$A$3:$CQ$931,HLOOKUP(Feuil1!$F1841,Feuil2!$E$1:$DG$2,2,0),0))</f>
        <v/>
      </c>
      <c r="K1841" s="12" t="str">
        <f>IF(ISBLANK(VLOOKUP($H1841*100+K$2,Feuil2!$A$3:$CQ$931,HLOOKUP(Feuil1!$F1841,Feuil2!$E$1:$DG$2,2,0),0)),"",VLOOKUP($H1841*100+K$2,Feuil2!$A$3:$CQ$931,HLOOKUP(Feuil1!$F1841,Feuil2!$E$1:$DG$2,2,0),0))</f>
        <v/>
      </c>
      <c r="L1841" s="12" t="str">
        <f>IF(ISBLANK(VLOOKUP($H1841*100+L$2,Feuil2!$A$3:$CQ$931,HLOOKUP(Feuil1!$F1841,Feuil2!$E$1:$DG$2,2,0),0)),"",VLOOKUP($H1841*100+L$2,Feuil2!$A$3:$CQ$931,HLOOKUP(Feuil1!$F1841,Feuil2!$E$1:$DG$2,2,0),0))</f>
        <v/>
      </c>
      <c r="M1841" s="12" t="str">
        <f>IF(ISBLANK(VLOOKUP($H1841*100+M$2,Feuil2!$A$3:$CQ$931,HLOOKUP(Feuil1!$F1841,Feuil2!$E$1:$DG$2,2,0),0)),"",VLOOKUP($H1841*100+M$2,Feuil2!$A$3:$CQ$931,HLOOKUP(Feuil1!$F1841,Feuil2!$E$1:$DG$2,2,0),0))</f>
        <v/>
      </c>
      <c r="N1841" s="12" t="str">
        <f>IF(ISBLANK(VLOOKUP($H1841*100+N$2,Feuil2!$A$3:$CQ$931,HLOOKUP(Feuil1!$F1841,Feuil2!$E$1:$DG$2,2,0),0)),"",VLOOKUP($H1841*100+N$2,Feuil2!$A$3:$CQ$931,HLOOKUP(Feuil1!$F1841,Feuil2!$E$1:$DG$2,2,0),0))</f>
        <v/>
      </c>
      <c r="O1841" s="12" t="str">
        <f>IF(ISBLANK(VLOOKUP($H1841*100+O$2,Feuil2!$A$3:$CQ$931,HLOOKUP(Feuil1!$F1841,Feuil2!$E$1:$DG$2,2,0),0)),"",VLOOKUP($H1841*100+O$2,Feuil2!$A$3:$CQ$931,HLOOKUP(Feuil1!$F1841,Feuil2!$E$1:$DG$2,2,0),0))</f>
        <v/>
      </c>
      <c r="P1841" s="12" t="str">
        <f>IF(ISBLANK(VLOOKUP($H1841*100+P$2,Feuil2!$A$3:$CQ$931,HLOOKUP(Feuil1!$F1841,Feuil2!$E$1:$DG$2,2,0),0)),"",VLOOKUP($H1841*100+P$2,Feuil2!$A$3:$CQ$931,HLOOKUP(Feuil1!$F1841,Feuil2!$E$1:$DG$2,2,0),0))</f>
        <v/>
      </c>
      <c r="Q1841" s="12" t="str">
        <f>IF(ISBLANK(VLOOKUP($H1841*100+Q$2,Feuil2!$A$3:$CQ$931,HLOOKUP(Feuil1!$F1841,Feuil2!$E$1:$DG$2,2,0),0)),"",VLOOKUP($H1841*100+Q$2,Feuil2!$A$3:$CQ$931,HLOOKUP(Feuil1!$F1841,Feuil2!$E$1:$DG$2,2,0),0))</f>
        <v/>
      </c>
      <c r="R1841" s="12" t="str">
        <f>IF(ISBLANK(VLOOKUP($H1841*100+R$2,Feuil2!$A$3:$CQ$931,HLOOKUP(Feuil1!$F1841,Feuil2!$E$1:$DG$2,2,0),0)),"",VLOOKUP($H1841*100+R$2,Feuil2!$A$3:$CQ$931,HLOOKUP(Feuil1!$F1841,Feuil2!$E$1:$DG$2,2,0),0))</f>
        <v/>
      </c>
      <c r="S1841" s="12" t="str">
        <f>IF(ISBLANK(VLOOKUP($H1841*100+S$2,Feuil2!$A$3:$CQ$931,HLOOKUP(Feuil1!$F1841,Feuil2!$E$1:$DG$2,2,0),0)),"",VLOOKUP($H1841*100+S$2,Feuil2!$A$3:$CQ$931,HLOOKUP(Feuil1!$F1841,Feuil2!$E$1:$DG$2,2,0),0))</f>
        <v/>
      </c>
      <c r="T1841" s="12" t="str">
        <f>IF(ISBLANK(VLOOKUP($H1841*100+T$2,Feuil2!$A$3:$CQ$931,HLOOKUP(Feuil1!$F1841,Feuil2!$E$1:$DG$2,2,0),0)),"",VLOOKUP($H1841*100+T$2,Feuil2!$A$3:$CQ$931,HLOOKUP(Feuil1!$F1841,Feuil2!$E$1:$DG$2,2,0),0))</f>
        <v/>
      </c>
      <c r="U1841" s="12"/>
    </row>
    <row r="1842" spans="1:21" x14ac:dyDescent="0.35">
      <c r="A1842" s="10" t="s">
        <v>67</v>
      </c>
      <c r="B1842" s="8" t="s">
        <v>30</v>
      </c>
      <c r="C1842" s="39">
        <v>491600</v>
      </c>
      <c r="D1842" s="39">
        <v>299850</v>
      </c>
      <c r="F1842" s="10">
        <v>7191</v>
      </c>
      <c r="G1842" s="5" t="s">
        <v>30</v>
      </c>
      <c r="H1842" s="11">
        <v>1981</v>
      </c>
      <c r="I1842" s="12" t="str">
        <f>IF(ISBLANK(VLOOKUP($H1842*100+I$2,Feuil2!$A$3:$CQ$931,HLOOKUP(Feuil1!$F1842,Feuil2!$E$1:$DG$2,2,0),0)),"",VLOOKUP($H1842*100+I$2,Feuil2!$A$3:$CQ$931,HLOOKUP(Feuil1!$F1842,Feuil2!$E$1:$DG$2,2,0),0))</f>
        <v/>
      </c>
      <c r="J1842" s="12" t="str">
        <f>IF(ISBLANK(VLOOKUP($H1842*100+J$2,Feuil2!$A$3:$CQ$931,HLOOKUP(Feuil1!$F1842,Feuil2!$E$1:$DG$2,2,0),0)),"",VLOOKUP($H1842*100+J$2,Feuil2!$A$3:$CQ$931,HLOOKUP(Feuil1!$F1842,Feuil2!$E$1:$DG$2,2,0),0))</f>
        <v/>
      </c>
      <c r="K1842" s="12" t="str">
        <f>IF(ISBLANK(VLOOKUP($H1842*100+K$2,Feuil2!$A$3:$CQ$931,HLOOKUP(Feuil1!$F1842,Feuil2!$E$1:$DG$2,2,0),0)),"",VLOOKUP($H1842*100+K$2,Feuil2!$A$3:$CQ$931,HLOOKUP(Feuil1!$F1842,Feuil2!$E$1:$DG$2,2,0),0))</f>
        <v/>
      </c>
      <c r="L1842" s="12" t="str">
        <f>IF(ISBLANK(VLOOKUP($H1842*100+L$2,Feuil2!$A$3:$CQ$931,HLOOKUP(Feuil1!$F1842,Feuil2!$E$1:$DG$2,2,0),0)),"",VLOOKUP($H1842*100+L$2,Feuil2!$A$3:$CQ$931,HLOOKUP(Feuil1!$F1842,Feuil2!$E$1:$DG$2,2,0),0))</f>
        <v/>
      </c>
      <c r="M1842" s="12" t="str">
        <f>IF(ISBLANK(VLOOKUP($H1842*100+M$2,Feuil2!$A$3:$CQ$931,HLOOKUP(Feuil1!$F1842,Feuil2!$E$1:$DG$2,2,0),0)),"",VLOOKUP($H1842*100+M$2,Feuil2!$A$3:$CQ$931,HLOOKUP(Feuil1!$F1842,Feuil2!$E$1:$DG$2,2,0),0))</f>
        <v/>
      </c>
      <c r="N1842" s="12" t="str">
        <f>IF(ISBLANK(VLOOKUP($H1842*100+N$2,Feuil2!$A$3:$CQ$931,HLOOKUP(Feuil1!$F1842,Feuil2!$E$1:$DG$2,2,0),0)),"",VLOOKUP($H1842*100+N$2,Feuil2!$A$3:$CQ$931,HLOOKUP(Feuil1!$F1842,Feuil2!$E$1:$DG$2,2,0),0))</f>
        <v/>
      </c>
      <c r="O1842" s="12" t="str">
        <f>IF(ISBLANK(VLOOKUP($H1842*100+O$2,Feuil2!$A$3:$CQ$931,HLOOKUP(Feuil1!$F1842,Feuil2!$E$1:$DG$2,2,0),0)),"",VLOOKUP($H1842*100+O$2,Feuil2!$A$3:$CQ$931,HLOOKUP(Feuil1!$F1842,Feuil2!$E$1:$DG$2,2,0),0))</f>
        <v/>
      </c>
      <c r="P1842" s="12" t="str">
        <f>IF(ISBLANK(VLOOKUP($H1842*100+P$2,Feuil2!$A$3:$CQ$931,HLOOKUP(Feuil1!$F1842,Feuil2!$E$1:$DG$2,2,0),0)),"",VLOOKUP($H1842*100+P$2,Feuil2!$A$3:$CQ$931,HLOOKUP(Feuil1!$F1842,Feuil2!$E$1:$DG$2,2,0),0))</f>
        <v/>
      </c>
      <c r="Q1842" s="12" t="str">
        <f>IF(ISBLANK(VLOOKUP($H1842*100+Q$2,Feuil2!$A$3:$CQ$931,HLOOKUP(Feuil1!$F1842,Feuil2!$E$1:$DG$2,2,0),0)),"",VLOOKUP($H1842*100+Q$2,Feuil2!$A$3:$CQ$931,HLOOKUP(Feuil1!$F1842,Feuil2!$E$1:$DG$2,2,0),0))</f>
        <v/>
      </c>
      <c r="R1842" s="12" t="str">
        <f>IF(ISBLANK(VLOOKUP($H1842*100+R$2,Feuil2!$A$3:$CQ$931,HLOOKUP(Feuil1!$F1842,Feuil2!$E$1:$DG$2,2,0),0)),"",VLOOKUP($H1842*100+R$2,Feuil2!$A$3:$CQ$931,HLOOKUP(Feuil1!$F1842,Feuil2!$E$1:$DG$2,2,0),0))</f>
        <v/>
      </c>
      <c r="S1842" s="12" t="str">
        <f>IF(ISBLANK(VLOOKUP($H1842*100+S$2,Feuil2!$A$3:$CQ$931,HLOOKUP(Feuil1!$F1842,Feuil2!$E$1:$DG$2,2,0),0)),"",VLOOKUP($H1842*100+S$2,Feuil2!$A$3:$CQ$931,HLOOKUP(Feuil1!$F1842,Feuil2!$E$1:$DG$2,2,0),0))</f>
        <v/>
      </c>
      <c r="T1842" s="12" t="str">
        <f>IF(ISBLANK(VLOOKUP($H1842*100+T$2,Feuil2!$A$3:$CQ$931,HLOOKUP(Feuil1!$F1842,Feuil2!$E$1:$DG$2,2,0),0)),"",VLOOKUP($H1842*100+T$2,Feuil2!$A$3:$CQ$931,HLOOKUP(Feuil1!$F1842,Feuil2!$E$1:$DG$2,2,0),0))</f>
        <v/>
      </c>
      <c r="U1842" s="12"/>
    </row>
    <row r="1843" spans="1:21" x14ac:dyDescent="0.35">
      <c r="A1843" s="10" t="s">
        <v>67</v>
      </c>
      <c r="B1843" s="8" t="s">
        <v>30</v>
      </c>
      <c r="C1843" s="39">
        <v>491600</v>
      </c>
      <c r="D1843" s="39">
        <v>299850</v>
      </c>
      <c r="F1843" s="10">
        <v>7191</v>
      </c>
      <c r="G1843" s="5" t="s">
        <v>30</v>
      </c>
      <c r="H1843" s="11">
        <v>1982</v>
      </c>
      <c r="I1843" s="12" t="str">
        <f>IF(ISBLANK(VLOOKUP($H1843*100+I$2,Feuil2!$A$3:$CQ$931,HLOOKUP(Feuil1!$F1843,Feuil2!$E$1:$DG$2,2,0),0)),"",VLOOKUP($H1843*100+I$2,Feuil2!$A$3:$CQ$931,HLOOKUP(Feuil1!$F1843,Feuil2!$E$1:$DG$2,2,0),0))</f>
        <v/>
      </c>
      <c r="J1843" s="12" t="str">
        <f>IF(ISBLANK(VLOOKUP($H1843*100+J$2,Feuil2!$A$3:$CQ$931,HLOOKUP(Feuil1!$F1843,Feuil2!$E$1:$DG$2,2,0),0)),"",VLOOKUP($H1843*100+J$2,Feuil2!$A$3:$CQ$931,HLOOKUP(Feuil1!$F1843,Feuil2!$E$1:$DG$2,2,0),0))</f>
        <v/>
      </c>
      <c r="K1843" s="12" t="str">
        <f>IF(ISBLANK(VLOOKUP($H1843*100+K$2,Feuil2!$A$3:$CQ$931,HLOOKUP(Feuil1!$F1843,Feuil2!$E$1:$DG$2,2,0),0)),"",VLOOKUP($H1843*100+K$2,Feuil2!$A$3:$CQ$931,HLOOKUP(Feuil1!$F1843,Feuil2!$E$1:$DG$2,2,0),0))</f>
        <v/>
      </c>
      <c r="L1843" s="12" t="str">
        <f>IF(ISBLANK(VLOOKUP($H1843*100+L$2,Feuil2!$A$3:$CQ$931,HLOOKUP(Feuil1!$F1843,Feuil2!$E$1:$DG$2,2,0),0)),"",VLOOKUP($H1843*100+L$2,Feuil2!$A$3:$CQ$931,HLOOKUP(Feuil1!$F1843,Feuil2!$E$1:$DG$2,2,0),0))</f>
        <v/>
      </c>
      <c r="M1843" s="12" t="str">
        <f>IF(ISBLANK(VLOOKUP($H1843*100+M$2,Feuil2!$A$3:$CQ$931,HLOOKUP(Feuil1!$F1843,Feuil2!$E$1:$DG$2,2,0),0)),"",VLOOKUP($H1843*100+M$2,Feuil2!$A$3:$CQ$931,HLOOKUP(Feuil1!$F1843,Feuil2!$E$1:$DG$2,2,0),0))</f>
        <v/>
      </c>
      <c r="N1843" s="12" t="str">
        <f>IF(ISBLANK(VLOOKUP($H1843*100+N$2,Feuil2!$A$3:$CQ$931,HLOOKUP(Feuil1!$F1843,Feuil2!$E$1:$DG$2,2,0),0)),"",VLOOKUP($H1843*100+N$2,Feuil2!$A$3:$CQ$931,HLOOKUP(Feuil1!$F1843,Feuil2!$E$1:$DG$2,2,0),0))</f>
        <v/>
      </c>
      <c r="O1843" s="12" t="str">
        <f>IF(ISBLANK(VLOOKUP($H1843*100+O$2,Feuil2!$A$3:$CQ$931,HLOOKUP(Feuil1!$F1843,Feuil2!$E$1:$DG$2,2,0),0)),"",VLOOKUP($H1843*100+O$2,Feuil2!$A$3:$CQ$931,HLOOKUP(Feuil1!$F1843,Feuil2!$E$1:$DG$2,2,0),0))</f>
        <v/>
      </c>
      <c r="P1843" s="12" t="str">
        <f>IF(ISBLANK(VLOOKUP($H1843*100+P$2,Feuil2!$A$3:$CQ$931,HLOOKUP(Feuil1!$F1843,Feuil2!$E$1:$DG$2,2,0),0)),"",VLOOKUP($H1843*100+P$2,Feuil2!$A$3:$CQ$931,HLOOKUP(Feuil1!$F1843,Feuil2!$E$1:$DG$2,2,0),0))</f>
        <v/>
      </c>
      <c r="Q1843" s="12" t="str">
        <f>IF(ISBLANK(VLOOKUP($H1843*100+Q$2,Feuil2!$A$3:$CQ$931,HLOOKUP(Feuil1!$F1843,Feuil2!$E$1:$DG$2,2,0),0)),"",VLOOKUP($H1843*100+Q$2,Feuil2!$A$3:$CQ$931,HLOOKUP(Feuil1!$F1843,Feuil2!$E$1:$DG$2,2,0),0))</f>
        <v/>
      </c>
      <c r="R1843" s="12" t="str">
        <f>IF(ISBLANK(VLOOKUP($H1843*100+R$2,Feuil2!$A$3:$CQ$931,HLOOKUP(Feuil1!$F1843,Feuil2!$E$1:$DG$2,2,0),0)),"",VLOOKUP($H1843*100+R$2,Feuil2!$A$3:$CQ$931,HLOOKUP(Feuil1!$F1843,Feuil2!$E$1:$DG$2,2,0),0))</f>
        <v/>
      </c>
      <c r="S1843" s="12" t="str">
        <f>IF(ISBLANK(VLOOKUP($H1843*100+S$2,Feuil2!$A$3:$CQ$931,HLOOKUP(Feuil1!$F1843,Feuil2!$E$1:$DG$2,2,0),0)),"",VLOOKUP($H1843*100+S$2,Feuil2!$A$3:$CQ$931,HLOOKUP(Feuil1!$F1843,Feuil2!$E$1:$DG$2,2,0),0))</f>
        <v/>
      </c>
      <c r="T1843" s="12" t="str">
        <f>IF(ISBLANK(VLOOKUP($H1843*100+T$2,Feuil2!$A$3:$CQ$931,HLOOKUP(Feuil1!$F1843,Feuil2!$E$1:$DG$2,2,0),0)),"",VLOOKUP($H1843*100+T$2,Feuil2!$A$3:$CQ$931,HLOOKUP(Feuil1!$F1843,Feuil2!$E$1:$DG$2,2,0),0))</f>
        <v/>
      </c>
      <c r="U1843" s="12"/>
    </row>
    <row r="1844" spans="1:21" x14ac:dyDescent="0.35">
      <c r="A1844" s="10" t="s">
        <v>67</v>
      </c>
      <c r="B1844" s="8" t="s">
        <v>30</v>
      </c>
      <c r="C1844" s="39">
        <v>491600</v>
      </c>
      <c r="D1844" s="39">
        <v>299850</v>
      </c>
      <c r="F1844" s="10">
        <v>7191</v>
      </c>
      <c r="G1844" s="5" t="s">
        <v>30</v>
      </c>
      <c r="H1844" s="11">
        <v>1983</v>
      </c>
      <c r="I1844" s="12" t="str">
        <f>IF(ISBLANK(VLOOKUP($H1844*100+I$2,Feuil2!$A$3:$CQ$931,HLOOKUP(Feuil1!$F1844,Feuil2!$E$1:$DG$2,2,0),0)),"",VLOOKUP($H1844*100+I$2,Feuil2!$A$3:$CQ$931,HLOOKUP(Feuil1!$F1844,Feuil2!$E$1:$DG$2,2,0),0))</f>
        <v/>
      </c>
      <c r="J1844" s="12" t="str">
        <f>IF(ISBLANK(VLOOKUP($H1844*100+J$2,Feuil2!$A$3:$CQ$931,HLOOKUP(Feuil1!$F1844,Feuil2!$E$1:$DG$2,2,0),0)),"",VLOOKUP($H1844*100+J$2,Feuil2!$A$3:$CQ$931,HLOOKUP(Feuil1!$F1844,Feuil2!$E$1:$DG$2,2,0),0))</f>
        <v/>
      </c>
      <c r="K1844" s="12" t="str">
        <f>IF(ISBLANK(VLOOKUP($H1844*100+K$2,Feuil2!$A$3:$CQ$931,HLOOKUP(Feuil1!$F1844,Feuil2!$E$1:$DG$2,2,0),0)),"",VLOOKUP($H1844*100+K$2,Feuil2!$A$3:$CQ$931,HLOOKUP(Feuil1!$F1844,Feuil2!$E$1:$DG$2,2,0),0))</f>
        <v/>
      </c>
      <c r="L1844" s="12" t="str">
        <f>IF(ISBLANK(VLOOKUP($H1844*100+L$2,Feuil2!$A$3:$CQ$931,HLOOKUP(Feuil1!$F1844,Feuil2!$E$1:$DG$2,2,0),0)),"",VLOOKUP($H1844*100+L$2,Feuil2!$A$3:$CQ$931,HLOOKUP(Feuil1!$F1844,Feuil2!$E$1:$DG$2,2,0),0))</f>
        <v/>
      </c>
      <c r="M1844" s="12" t="str">
        <f>IF(ISBLANK(VLOOKUP($H1844*100+M$2,Feuil2!$A$3:$CQ$931,HLOOKUP(Feuil1!$F1844,Feuil2!$E$1:$DG$2,2,0),0)),"",VLOOKUP($H1844*100+M$2,Feuil2!$A$3:$CQ$931,HLOOKUP(Feuil1!$F1844,Feuil2!$E$1:$DG$2,2,0),0))</f>
        <v/>
      </c>
      <c r="N1844" s="12" t="str">
        <f>IF(ISBLANK(VLOOKUP($H1844*100+N$2,Feuil2!$A$3:$CQ$931,HLOOKUP(Feuil1!$F1844,Feuil2!$E$1:$DG$2,2,0),0)),"",VLOOKUP($H1844*100+N$2,Feuil2!$A$3:$CQ$931,HLOOKUP(Feuil1!$F1844,Feuil2!$E$1:$DG$2,2,0),0))</f>
        <v/>
      </c>
      <c r="O1844" s="12" t="str">
        <f>IF(ISBLANK(VLOOKUP($H1844*100+O$2,Feuil2!$A$3:$CQ$931,HLOOKUP(Feuil1!$F1844,Feuil2!$E$1:$DG$2,2,0),0)),"",VLOOKUP($H1844*100+O$2,Feuil2!$A$3:$CQ$931,HLOOKUP(Feuil1!$F1844,Feuil2!$E$1:$DG$2,2,0),0))</f>
        <v/>
      </c>
      <c r="P1844" s="12" t="str">
        <f>IF(ISBLANK(VLOOKUP($H1844*100+P$2,Feuil2!$A$3:$CQ$931,HLOOKUP(Feuil1!$F1844,Feuil2!$E$1:$DG$2,2,0),0)),"",VLOOKUP($H1844*100+P$2,Feuil2!$A$3:$CQ$931,HLOOKUP(Feuil1!$F1844,Feuil2!$E$1:$DG$2,2,0),0))</f>
        <v/>
      </c>
      <c r="Q1844" s="12" t="str">
        <f>IF(ISBLANK(VLOOKUP($H1844*100+Q$2,Feuil2!$A$3:$CQ$931,HLOOKUP(Feuil1!$F1844,Feuil2!$E$1:$DG$2,2,0),0)),"",VLOOKUP($H1844*100+Q$2,Feuil2!$A$3:$CQ$931,HLOOKUP(Feuil1!$F1844,Feuil2!$E$1:$DG$2,2,0),0))</f>
        <v/>
      </c>
      <c r="R1844" s="12" t="str">
        <f>IF(ISBLANK(VLOOKUP($H1844*100+R$2,Feuil2!$A$3:$CQ$931,HLOOKUP(Feuil1!$F1844,Feuil2!$E$1:$DG$2,2,0),0)),"",VLOOKUP($H1844*100+R$2,Feuil2!$A$3:$CQ$931,HLOOKUP(Feuil1!$F1844,Feuil2!$E$1:$DG$2,2,0),0))</f>
        <v/>
      </c>
      <c r="S1844" s="12" t="str">
        <f>IF(ISBLANK(VLOOKUP($H1844*100+S$2,Feuil2!$A$3:$CQ$931,HLOOKUP(Feuil1!$F1844,Feuil2!$E$1:$DG$2,2,0),0)),"",VLOOKUP($H1844*100+S$2,Feuil2!$A$3:$CQ$931,HLOOKUP(Feuil1!$F1844,Feuil2!$E$1:$DG$2,2,0),0))</f>
        <v/>
      </c>
      <c r="T1844" s="12" t="str">
        <f>IF(ISBLANK(VLOOKUP($H1844*100+T$2,Feuil2!$A$3:$CQ$931,HLOOKUP(Feuil1!$F1844,Feuil2!$E$1:$DG$2,2,0),0)),"",VLOOKUP($H1844*100+T$2,Feuil2!$A$3:$CQ$931,HLOOKUP(Feuil1!$F1844,Feuil2!$E$1:$DG$2,2,0),0))</f>
        <v/>
      </c>
      <c r="U1844" s="12"/>
    </row>
    <row r="1845" spans="1:21" x14ac:dyDescent="0.35">
      <c r="A1845" s="10" t="s">
        <v>67</v>
      </c>
      <c r="B1845" s="8" t="s">
        <v>30</v>
      </c>
      <c r="C1845" s="39">
        <v>491600</v>
      </c>
      <c r="D1845" s="39">
        <v>299850</v>
      </c>
      <c r="F1845" s="10">
        <v>7191</v>
      </c>
      <c r="G1845" s="5" t="s">
        <v>30</v>
      </c>
      <c r="H1845" s="11">
        <v>1984</v>
      </c>
      <c r="I1845" s="12" t="str">
        <f>IF(ISBLANK(VLOOKUP($H1845*100+I$2,Feuil2!$A$3:$CQ$931,HLOOKUP(Feuil1!$F1845,Feuil2!$E$1:$DG$2,2,0),0)),"",VLOOKUP($H1845*100+I$2,Feuil2!$A$3:$CQ$931,HLOOKUP(Feuil1!$F1845,Feuil2!$E$1:$DG$2,2,0),0))</f>
        <v/>
      </c>
      <c r="J1845" s="12" t="str">
        <f>IF(ISBLANK(VLOOKUP($H1845*100+J$2,Feuil2!$A$3:$CQ$931,HLOOKUP(Feuil1!$F1845,Feuil2!$E$1:$DG$2,2,0),0)),"",VLOOKUP($H1845*100+J$2,Feuil2!$A$3:$CQ$931,HLOOKUP(Feuil1!$F1845,Feuil2!$E$1:$DG$2,2,0),0))</f>
        <v/>
      </c>
      <c r="K1845" s="12" t="str">
        <f>IF(ISBLANK(VLOOKUP($H1845*100+K$2,Feuil2!$A$3:$CQ$931,HLOOKUP(Feuil1!$F1845,Feuil2!$E$1:$DG$2,2,0),0)),"",VLOOKUP($H1845*100+K$2,Feuil2!$A$3:$CQ$931,HLOOKUP(Feuil1!$F1845,Feuil2!$E$1:$DG$2,2,0),0))</f>
        <v/>
      </c>
      <c r="L1845" s="12" t="str">
        <f>IF(ISBLANK(VLOOKUP($H1845*100+L$2,Feuil2!$A$3:$CQ$931,HLOOKUP(Feuil1!$F1845,Feuil2!$E$1:$DG$2,2,0),0)),"",VLOOKUP($H1845*100+L$2,Feuil2!$A$3:$CQ$931,HLOOKUP(Feuil1!$F1845,Feuil2!$E$1:$DG$2,2,0),0))</f>
        <v/>
      </c>
      <c r="M1845" s="12" t="str">
        <f>IF(ISBLANK(VLOOKUP($H1845*100+M$2,Feuil2!$A$3:$CQ$931,HLOOKUP(Feuil1!$F1845,Feuil2!$E$1:$DG$2,2,0),0)),"",VLOOKUP($H1845*100+M$2,Feuil2!$A$3:$CQ$931,HLOOKUP(Feuil1!$F1845,Feuil2!$E$1:$DG$2,2,0),0))</f>
        <v/>
      </c>
      <c r="N1845" s="12" t="str">
        <f>IF(ISBLANK(VLOOKUP($H1845*100+N$2,Feuil2!$A$3:$CQ$931,HLOOKUP(Feuil1!$F1845,Feuil2!$E$1:$DG$2,2,0),0)),"",VLOOKUP($H1845*100+N$2,Feuil2!$A$3:$CQ$931,HLOOKUP(Feuil1!$F1845,Feuil2!$E$1:$DG$2,2,0),0))</f>
        <v/>
      </c>
      <c r="O1845" s="12" t="str">
        <f>IF(ISBLANK(VLOOKUP($H1845*100+O$2,Feuil2!$A$3:$CQ$931,HLOOKUP(Feuil1!$F1845,Feuil2!$E$1:$DG$2,2,0),0)),"",VLOOKUP($H1845*100+O$2,Feuil2!$A$3:$CQ$931,HLOOKUP(Feuil1!$F1845,Feuil2!$E$1:$DG$2,2,0),0))</f>
        <v/>
      </c>
      <c r="P1845" s="12" t="str">
        <f>IF(ISBLANK(VLOOKUP($H1845*100+P$2,Feuil2!$A$3:$CQ$931,HLOOKUP(Feuil1!$F1845,Feuil2!$E$1:$DG$2,2,0),0)),"",VLOOKUP($H1845*100+P$2,Feuil2!$A$3:$CQ$931,HLOOKUP(Feuil1!$F1845,Feuil2!$E$1:$DG$2,2,0),0))</f>
        <v/>
      </c>
      <c r="Q1845" s="12" t="str">
        <f>IF(ISBLANK(VLOOKUP($H1845*100+Q$2,Feuil2!$A$3:$CQ$931,HLOOKUP(Feuil1!$F1845,Feuil2!$E$1:$DG$2,2,0),0)),"",VLOOKUP($H1845*100+Q$2,Feuil2!$A$3:$CQ$931,HLOOKUP(Feuil1!$F1845,Feuil2!$E$1:$DG$2,2,0),0))</f>
        <v/>
      </c>
      <c r="R1845" s="12" t="str">
        <f>IF(ISBLANK(VLOOKUP($H1845*100+R$2,Feuil2!$A$3:$CQ$931,HLOOKUP(Feuil1!$F1845,Feuil2!$E$1:$DG$2,2,0),0)),"",VLOOKUP($H1845*100+R$2,Feuil2!$A$3:$CQ$931,HLOOKUP(Feuil1!$F1845,Feuil2!$E$1:$DG$2,2,0),0))</f>
        <v/>
      </c>
      <c r="S1845" s="12" t="str">
        <f>IF(ISBLANK(VLOOKUP($H1845*100+S$2,Feuil2!$A$3:$CQ$931,HLOOKUP(Feuil1!$F1845,Feuil2!$E$1:$DG$2,2,0),0)),"",VLOOKUP($H1845*100+S$2,Feuil2!$A$3:$CQ$931,HLOOKUP(Feuil1!$F1845,Feuil2!$E$1:$DG$2,2,0),0))</f>
        <v/>
      </c>
      <c r="T1845" s="12" t="str">
        <f>IF(ISBLANK(VLOOKUP($H1845*100+T$2,Feuil2!$A$3:$CQ$931,HLOOKUP(Feuil1!$F1845,Feuil2!$E$1:$DG$2,2,0),0)),"",VLOOKUP($H1845*100+T$2,Feuil2!$A$3:$CQ$931,HLOOKUP(Feuil1!$F1845,Feuil2!$E$1:$DG$2,2,0),0))</f>
        <v/>
      </c>
      <c r="U1845" s="12"/>
    </row>
    <row r="1846" spans="1:21" x14ac:dyDescent="0.35">
      <c r="A1846" s="10" t="s">
        <v>67</v>
      </c>
      <c r="B1846" s="8" t="s">
        <v>30</v>
      </c>
      <c r="C1846" s="39">
        <v>491600</v>
      </c>
      <c r="D1846" s="39">
        <v>299850</v>
      </c>
      <c r="F1846" s="10">
        <v>7191</v>
      </c>
      <c r="G1846" s="5" t="s">
        <v>30</v>
      </c>
      <c r="H1846" s="11">
        <v>1985</v>
      </c>
      <c r="I1846" s="12" t="str">
        <f>IF(ISBLANK(VLOOKUP($H1846*100+I$2,Feuil2!$A$3:$CQ$931,HLOOKUP(Feuil1!$F1846,Feuil2!$E$1:$DG$2,2,0),0)),"",VLOOKUP($H1846*100+I$2,Feuil2!$A$3:$CQ$931,HLOOKUP(Feuil1!$F1846,Feuil2!$E$1:$DG$2,2,0),0))</f>
        <v/>
      </c>
      <c r="J1846" s="12" t="str">
        <f>IF(ISBLANK(VLOOKUP($H1846*100+J$2,Feuil2!$A$3:$CQ$931,HLOOKUP(Feuil1!$F1846,Feuil2!$E$1:$DG$2,2,0),0)),"",VLOOKUP($H1846*100+J$2,Feuil2!$A$3:$CQ$931,HLOOKUP(Feuil1!$F1846,Feuil2!$E$1:$DG$2,2,0),0))</f>
        <v/>
      </c>
      <c r="K1846" s="12" t="str">
        <f>IF(ISBLANK(VLOOKUP($H1846*100+K$2,Feuil2!$A$3:$CQ$931,HLOOKUP(Feuil1!$F1846,Feuil2!$E$1:$DG$2,2,0),0)),"",VLOOKUP($H1846*100+K$2,Feuil2!$A$3:$CQ$931,HLOOKUP(Feuil1!$F1846,Feuil2!$E$1:$DG$2,2,0),0))</f>
        <v/>
      </c>
      <c r="L1846" s="12" t="str">
        <f>IF(ISBLANK(VLOOKUP($H1846*100+L$2,Feuil2!$A$3:$CQ$931,HLOOKUP(Feuil1!$F1846,Feuil2!$E$1:$DG$2,2,0),0)),"",VLOOKUP($H1846*100+L$2,Feuil2!$A$3:$CQ$931,HLOOKUP(Feuil1!$F1846,Feuil2!$E$1:$DG$2,2,0),0))</f>
        <v/>
      </c>
      <c r="M1846" s="12" t="str">
        <f>IF(ISBLANK(VLOOKUP($H1846*100+M$2,Feuil2!$A$3:$CQ$931,HLOOKUP(Feuil1!$F1846,Feuil2!$E$1:$DG$2,2,0),0)),"",VLOOKUP($H1846*100+M$2,Feuil2!$A$3:$CQ$931,HLOOKUP(Feuil1!$F1846,Feuil2!$E$1:$DG$2,2,0),0))</f>
        <v/>
      </c>
      <c r="N1846" s="12" t="str">
        <f>IF(ISBLANK(VLOOKUP($H1846*100+N$2,Feuil2!$A$3:$CQ$931,HLOOKUP(Feuil1!$F1846,Feuil2!$E$1:$DG$2,2,0),0)),"",VLOOKUP($H1846*100+N$2,Feuil2!$A$3:$CQ$931,HLOOKUP(Feuil1!$F1846,Feuil2!$E$1:$DG$2,2,0),0))</f>
        <v/>
      </c>
      <c r="O1846" s="12" t="str">
        <f>IF(ISBLANK(VLOOKUP($H1846*100+O$2,Feuil2!$A$3:$CQ$931,HLOOKUP(Feuil1!$F1846,Feuil2!$E$1:$DG$2,2,0),0)),"",VLOOKUP($H1846*100+O$2,Feuil2!$A$3:$CQ$931,HLOOKUP(Feuil1!$F1846,Feuil2!$E$1:$DG$2,2,0),0))</f>
        <v/>
      </c>
      <c r="P1846" s="12" t="str">
        <f>IF(ISBLANK(VLOOKUP($H1846*100+P$2,Feuil2!$A$3:$CQ$931,HLOOKUP(Feuil1!$F1846,Feuil2!$E$1:$DG$2,2,0),0)),"",VLOOKUP($H1846*100+P$2,Feuil2!$A$3:$CQ$931,HLOOKUP(Feuil1!$F1846,Feuil2!$E$1:$DG$2,2,0),0))</f>
        <v/>
      </c>
      <c r="Q1846" s="12" t="str">
        <f>IF(ISBLANK(VLOOKUP($H1846*100+Q$2,Feuil2!$A$3:$CQ$931,HLOOKUP(Feuil1!$F1846,Feuil2!$E$1:$DG$2,2,0),0)),"",VLOOKUP($H1846*100+Q$2,Feuil2!$A$3:$CQ$931,HLOOKUP(Feuil1!$F1846,Feuil2!$E$1:$DG$2,2,0),0))</f>
        <v/>
      </c>
      <c r="R1846" s="12" t="str">
        <f>IF(ISBLANK(VLOOKUP($H1846*100+R$2,Feuil2!$A$3:$CQ$931,HLOOKUP(Feuil1!$F1846,Feuil2!$E$1:$DG$2,2,0),0)),"",VLOOKUP($H1846*100+R$2,Feuil2!$A$3:$CQ$931,HLOOKUP(Feuil1!$F1846,Feuil2!$E$1:$DG$2,2,0),0))</f>
        <v/>
      </c>
      <c r="S1846" s="12" t="str">
        <f>IF(ISBLANK(VLOOKUP($H1846*100+S$2,Feuil2!$A$3:$CQ$931,HLOOKUP(Feuil1!$F1846,Feuil2!$E$1:$DG$2,2,0),0)),"",VLOOKUP($H1846*100+S$2,Feuil2!$A$3:$CQ$931,HLOOKUP(Feuil1!$F1846,Feuil2!$E$1:$DG$2,2,0),0))</f>
        <v/>
      </c>
      <c r="T1846" s="12" t="str">
        <f>IF(ISBLANK(VLOOKUP($H1846*100+T$2,Feuil2!$A$3:$CQ$931,HLOOKUP(Feuil1!$F1846,Feuil2!$E$1:$DG$2,2,0),0)),"",VLOOKUP($H1846*100+T$2,Feuil2!$A$3:$CQ$931,HLOOKUP(Feuil1!$F1846,Feuil2!$E$1:$DG$2,2,0),0))</f>
        <v/>
      </c>
      <c r="U1846" s="12"/>
    </row>
    <row r="1847" spans="1:21" x14ac:dyDescent="0.35">
      <c r="A1847" s="10" t="s">
        <v>67</v>
      </c>
      <c r="B1847" s="8" t="s">
        <v>30</v>
      </c>
      <c r="C1847" s="39">
        <v>491600</v>
      </c>
      <c r="D1847" s="39">
        <v>299850</v>
      </c>
      <c r="F1847" s="10">
        <v>7191</v>
      </c>
      <c r="G1847" s="5" t="s">
        <v>30</v>
      </c>
      <c r="H1847" s="11">
        <v>1986</v>
      </c>
      <c r="I1847" s="12" t="str">
        <f>IF(ISBLANK(VLOOKUP($H1847*100+I$2,Feuil2!$A$3:$CQ$931,HLOOKUP(Feuil1!$F1847,Feuil2!$E$1:$DG$2,2,0),0)),"",VLOOKUP($H1847*100+I$2,Feuil2!$A$3:$CQ$931,HLOOKUP(Feuil1!$F1847,Feuil2!$E$1:$DG$2,2,0),0))</f>
        <v/>
      </c>
      <c r="J1847" s="12" t="str">
        <f>IF(ISBLANK(VLOOKUP($H1847*100+J$2,Feuil2!$A$3:$CQ$931,HLOOKUP(Feuil1!$F1847,Feuil2!$E$1:$DG$2,2,0),0)),"",VLOOKUP($H1847*100+J$2,Feuil2!$A$3:$CQ$931,HLOOKUP(Feuil1!$F1847,Feuil2!$E$1:$DG$2,2,0),0))</f>
        <v/>
      </c>
      <c r="K1847" s="12" t="str">
        <f>IF(ISBLANK(VLOOKUP($H1847*100+K$2,Feuil2!$A$3:$CQ$931,HLOOKUP(Feuil1!$F1847,Feuil2!$E$1:$DG$2,2,0),0)),"",VLOOKUP($H1847*100+K$2,Feuil2!$A$3:$CQ$931,HLOOKUP(Feuil1!$F1847,Feuil2!$E$1:$DG$2,2,0),0))</f>
        <v/>
      </c>
      <c r="L1847" s="12" t="str">
        <f>IF(ISBLANK(VLOOKUP($H1847*100+L$2,Feuil2!$A$3:$CQ$931,HLOOKUP(Feuil1!$F1847,Feuil2!$E$1:$DG$2,2,0),0)),"",VLOOKUP($H1847*100+L$2,Feuil2!$A$3:$CQ$931,HLOOKUP(Feuil1!$F1847,Feuil2!$E$1:$DG$2,2,0),0))</f>
        <v/>
      </c>
      <c r="M1847" s="12" t="str">
        <f>IF(ISBLANK(VLOOKUP($H1847*100+M$2,Feuil2!$A$3:$CQ$931,HLOOKUP(Feuil1!$F1847,Feuil2!$E$1:$DG$2,2,0),0)),"",VLOOKUP($H1847*100+M$2,Feuil2!$A$3:$CQ$931,HLOOKUP(Feuil1!$F1847,Feuil2!$E$1:$DG$2,2,0),0))</f>
        <v/>
      </c>
      <c r="N1847" s="12" t="str">
        <f>IF(ISBLANK(VLOOKUP($H1847*100+N$2,Feuil2!$A$3:$CQ$931,HLOOKUP(Feuil1!$F1847,Feuil2!$E$1:$DG$2,2,0),0)),"",VLOOKUP($H1847*100+N$2,Feuil2!$A$3:$CQ$931,HLOOKUP(Feuil1!$F1847,Feuil2!$E$1:$DG$2,2,0),0))</f>
        <v/>
      </c>
      <c r="O1847" s="12" t="str">
        <f>IF(ISBLANK(VLOOKUP($H1847*100+O$2,Feuil2!$A$3:$CQ$931,HLOOKUP(Feuil1!$F1847,Feuil2!$E$1:$DG$2,2,0),0)),"",VLOOKUP($H1847*100+O$2,Feuil2!$A$3:$CQ$931,HLOOKUP(Feuil1!$F1847,Feuil2!$E$1:$DG$2,2,0),0))</f>
        <v/>
      </c>
      <c r="P1847" s="12" t="str">
        <f>IF(ISBLANK(VLOOKUP($H1847*100+P$2,Feuil2!$A$3:$CQ$931,HLOOKUP(Feuil1!$F1847,Feuil2!$E$1:$DG$2,2,0),0)),"",VLOOKUP($H1847*100+P$2,Feuil2!$A$3:$CQ$931,HLOOKUP(Feuil1!$F1847,Feuil2!$E$1:$DG$2,2,0),0))</f>
        <v/>
      </c>
      <c r="Q1847" s="12" t="str">
        <f>IF(ISBLANK(VLOOKUP($H1847*100+Q$2,Feuil2!$A$3:$CQ$931,HLOOKUP(Feuil1!$F1847,Feuil2!$E$1:$DG$2,2,0),0)),"",VLOOKUP($H1847*100+Q$2,Feuil2!$A$3:$CQ$931,HLOOKUP(Feuil1!$F1847,Feuil2!$E$1:$DG$2,2,0),0))</f>
        <v/>
      </c>
      <c r="R1847" s="12" t="str">
        <f>IF(ISBLANK(VLOOKUP($H1847*100+R$2,Feuil2!$A$3:$CQ$931,HLOOKUP(Feuil1!$F1847,Feuil2!$E$1:$DG$2,2,0),0)),"",VLOOKUP($H1847*100+R$2,Feuil2!$A$3:$CQ$931,HLOOKUP(Feuil1!$F1847,Feuil2!$E$1:$DG$2,2,0),0))</f>
        <v/>
      </c>
      <c r="S1847" s="12" t="str">
        <f>IF(ISBLANK(VLOOKUP($H1847*100+S$2,Feuil2!$A$3:$CQ$931,HLOOKUP(Feuil1!$F1847,Feuil2!$E$1:$DG$2,2,0),0)),"",VLOOKUP($H1847*100+S$2,Feuil2!$A$3:$CQ$931,HLOOKUP(Feuil1!$F1847,Feuil2!$E$1:$DG$2,2,0),0))</f>
        <v/>
      </c>
      <c r="T1847" s="12" t="str">
        <f>IF(ISBLANK(VLOOKUP($H1847*100+T$2,Feuil2!$A$3:$CQ$931,HLOOKUP(Feuil1!$F1847,Feuil2!$E$1:$DG$2,2,0),0)),"",VLOOKUP($H1847*100+T$2,Feuil2!$A$3:$CQ$931,HLOOKUP(Feuil1!$F1847,Feuil2!$E$1:$DG$2,2,0),0))</f>
        <v/>
      </c>
      <c r="U1847" s="12"/>
    </row>
    <row r="1848" spans="1:21" x14ac:dyDescent="0.35">
      <c r="A1848" s="10" t="s">
        <v>67</v>
      </c>
      <c r="B1848" s="8" t="s">
        <v>30</v>
      </c>
      <c r="C1848" s="39">
        <v>491600</v>
      </c>
      <c r="D1848" s="39">
        <v>299850</v>
      </c>
      <c r="F1848" s="10">
        <v>7191</v>
      </c>
      <c r="G1848" s="5" t="s">
        <v>30</v>
      </c>
      <c r="H1848" s="11">
        <v>1987</v>
      </c>
      <c r="I1848" s="12" t="str">
        <f>IF(ISBLANK(VLOOKUP($H1848*100+I$2,Feuil2!$A$3:$CQ$931,HLOOKUP(Feuil1!$F1848,Feuil2!$E$1:$DG$2,2,0),0)),"",VLOOKUP($H1848*100+I$2,Feuil2!$A$3:$CQ$931,HLOOKUP(Feuil1!$F1848,Feuil2!$E$1:$DG$2,2,0),0))</f>
        <v/>
      </c>
      <c r="J1848" s="12" t="str">
        <f>IF(ISBLANK(VLOOKUP($H1848*100+J$2,Feuil2!$A$3:$CQ$931,HLOOKUP(Feuil1!$F1848,Feuil2!$E$1:$DG$2,2,0),0)),"",VLOOKUP($H1848*100+J$2,Feuil2!$A$3:$CQ$931,HLOOKUP(Feuil1!$F1848,Feuil2!$E$1:$DG$2,2,0),0))</f>
        <v/>
      </c>
      <c r="K1848" s="12" t="str">
        <f>IF(ISBLANK(VLOOKUP($H1848*100+K$2,Feuil2!$A$3:$CQ$931,HLOOKUP(Feuil1!$F1848,Feuil2!$E$1:$DG$2,2,0),0)),"",VLOOKUP($H1848*100+K$2,Feuil2!$A$3:$CQ$931,HLOOKUP(Feuil1!$F1848,Feuil2!$E$1:$DG$2,2,0),0))</f>
        <v/>
      </c>
      <c r="L1848" s="12" t="str">
        <f>IF(ISBLANK(VLOOKUP($H1848*100+L$2,Feuil2!$A$3:$CQ$931,HLOOKUP(Feuil1!$F1848,Feuil2!$E$1:$DG$2,2,0),0)),"",VLOOKUP($H1848*100+L$2,Feuil2!$A$3:$CQ$931,HLOOKUP(Feuil1!$F1848,Feuil2!$E$1:$DG$2,2,0),0))</f>
        <v/>
      </c>
      <c r="M1848" s="12" t="str">
        <f>IF(ISBLANK(VLOOKUP($H1848*100+M$2,Feuil2!$A$3:$CQ$931,HLOOKUP(Feuil1!$F1848,Feuil2!$E$1:$DG$2,2,0),0)),"",VLOOKUP($H1848*100+M$2,Feuil2!$A$3:$CQ$931,HLOOKUP(Feuil1!$F1848,Feuil2!$E$1:$DG$2,2,0),0))</f>
        <v/>
      </c>
      <c r="N1848" s="12" t="str">
        <f>IF(ISBLANK(VLOOKUP($H1848*100+N$2,Feuil2!$A$3:$CQ$931,HLOOKUP(Feuil1!$F1848,Feuil2!$E$1:$DG$2,2,0),0)),"",VLOOKUP($H1848*100+N$2,Feuil2!$A$3:$CQ$931,HLOOKUP(Feuil1!$F1848,Feuil2!$E$1:$DG$2,2,0),0))</f>
        <v/>
      </c>
      <c r="O1848" s="12" t="str">
        <f>IF(ISBLANK(VLOOKUP($H1848*100+O$2,Feuil2!$A$3:$CQ$931,HLOOKUP(Feuil1!$F1848,Feuil2!$E$1:$DG$2,2,0),0)),"",VLOOKUP($H1848*100+O$2,Feuil2!$A$3:$CQ$931,HLOOKUP(Feuil1!$F1848,Feuil2!$E$1:$DG$2,2,0),0))</f>
        <v/>
      </c>
      <c r="P1848" s="12" t="str">
        <f>IF(ISBLANK(VLOOKUP($H1848*100+P$2,Feuil2!$A$3:$CQ$931,HLOOKUP(Feuil1!$F1848,Feuil2!$E$1:$DG$2,2,0),0)),"",VLOOKUP($H1848*100+P$2,Feuil2!$A$3:$CQ$931,HLOOKUP(Feuil1!$F1848,Feuil2!$E$1:$DG$2,2,0),0))</f>
        <v/>
      </c>
      <c r="Q1848" s="12" t="str">
        <f>IF(ISBLANK(VLOOKUP($H1848*100+Q$2,Feuil2!$A$3:$CQ$931,HLOOKUP(Feuil1!$F1848,Feuil2!$E$1:$DG$2,2,0),0)),"",VLOOKUP($H1848*100+Q$2,Feuil2!$A$3:$CQ$931,HLOOKUP(Feuil1!$F1848,Feuil2!$E$1:$DG$2,2,0),0))</f>
        <v/>
      </c>
      <c r="R1848" s="12" t="str">
        <f>IF(ISBLANK(VLOOKUP($H1848*100+R$2,Feuil2!$A$3:$CQ$931,HLOOKUP(Feuil1!$F1848,Feuil2!$E$1:$DG$2,2,0),0)),"",VLOOKUP($H1848*100+R$2,Feuil2!$A$3:$CQ$931,HLOOKUP(Feuil1!$F1848,Feuil2!$E$1:$DG$2,2,0),0))</f>
        <v/>
      </c>
      <c r="S1848" s="12" t="str">
        <f>IF(ISBLANK(VLOOKUP($H1848*100+S$2,Feuil2!$A$3:$CQ$931,HLOOKUP(Feuil1!$F1848,Feuil2!$E$1:$DG$2,2,0),0)),"",VLOOKUP($H1848*100+S$2,Feuil2!$A$3:$CQ$931,HLOOKUP(Feuil1!$F1848,Feuil2!$E$1:$DG$2,2,0),0))</f>
        <v/>
      </c>
      <c r="T1848" s="12" t="str">
        <f>IF(ISBLANK(VLOOKUP($H1848*100+T$2,Feuil2!$A$3:$CQ$931,HLOOKUP(Feuil1!$F1848,Feuil2!$E$1:$DG$2,2,0),0)),"",VLOOKUP($H1848*100+T$2,Feuil2!$A$3:$CQ$931,HLOOKUP(Feuil1!$F1848,Feuil2!$E$1:$DG$2,2,0),0))</f>
        <v/>
      </c>
      <c r="U1848" s="12"/>
    </row>
    <row r="1849" spans="1:21" x14ac:dyDescent="0.35">
      <c r="A1849" s="10" t="s">
        <v>67</v>
      </c>
      <c r="B1849" s="8" t="s">
        <v>30</v>
      </c>
      <c r="C1849" s="39">
        <v>491600</v>
      </c>
      <c r="D1849" s="39">
        <v>299850</v>
      </c>
      <c r="F1849" s="10">
        <v>7191</v>
      </c>
      <c r="G1849" s="5" t="s">
        <v>30</v>
      </c>
      <c r="H1849" s="11">
        <v>1988</v>
      </c>
      <c r="I1849" s="12" t="str">
        <f>IF(ISBLANK(VLOOKUP($H1849*100+I$2,Feuil2!$A$3:$CQ$931,HLOOKUP(Feuil1!$F1849,Feuil2!$E$1:$DG$2,2,0),0)),"",VLOOKUP($H1849*100+I$2,Feuil2!$A$3:$CQ$931,HLOOKUP(Feuil1!$F1849,Feuil2!$E$1:$DG$2,2,0),0))</f>
        <v/>
      </c>
      <c r="J1849" s="12" t="str">
        <f>IF(ISBLANK(VLOOKUP($H1849*100+J$2,Feuil2!$A$3:$CQ$931,HLOOKUP(Feuil1!$F1849,Feuil2!$E$1:$DG$2,2,0),0)),"",VLOOKUP($H1849*100+J$2,Feuil2!$A$3:$CQ$931,HLOOKUP(Feuil1!$F1849,Feuil2!$E$1:$DG$2,2,0),0))</f>
        <v/>
      </c>
      <c r="K1849" s="12" t="str">
        <f>IF(ISBLANK(VLOOKUP($H1849*100+K$2,Feuil2!$A$3:$CQ$931,HLOOKUP(Feuil1!$F1849,Feuil2!$E$1:$DG$2,2,0),0)),"",VLOOKUP($H1849*100+K$2,Feuil2!$A$3:$CQ$931,HLOOKUP(Feuil1!$F1849,Feuil2!$E$1:$DG$2,2,0),0))</f>
        <v/>
      </c>
      <c r="L1849" s="12" t="str">
        <f>IF(ISBLANK(VLOOKUP($H1849*100+L$2,Feuil2!$A$3:$CQ$931,HLOOKUP(Feuil1!$F1849,Feuil2!$E$1:$DG$2,2,0),0)),"",VLOOKUP($H1849*100+L$2,Feuil2!$A$3:$CQ$931,HLOOKUP(Feuil1!$F1849,Feuil2!$E$1:$DG$2,2,0),0))</f>
        <v/>
      </c>
      <c r="M1849" s="12" t="str">
        <f>IF(ISBLANK(VLOOKUP($H1849*100+M$2,Feuil2!$A$3:$CQ$931,HLOOKUP(Feuil1!$F1849,Feuil2!$E$1:$DG$2,2,0),0)),"",VLOOKUP($H1849*100+M$2,Feuil2!$A$3:$CQ$931,HLOOKUP(Feuil1!$F1849,Feuil2!$E$1:$DG$2,2,0),0))</f>
        <v/>
      </c>
      <c r="N1849" s="12" t="str">
        <f>IF(ISBLANK(VLOOKUP($H1849*100+N$2,Feuil2!$A$3:$CQ$931,HLOOKUP(Feuil1!$F1849,Feuil2!$E$1:$DG$2,2,0),0)),"",VLOOKUP($H1849*100+N$2,Feuil2!$A$3:$CQ$931,HLOOKUP(Feuil1!$F1849,Feuil2!$E$1:$DG$2,2,0),0))</f>
        <v/>
      </c>
      <c r="O1849" s="12" t="str">
        <f>IF(ISBLANK(VLOOKUP($H1849*100+O$2,Feuil2!$A$3:$CQ$931,HLOOKUP(Feuil1!$F1849,Feuil2!$E$1:$DG$2,2,0),0)),"",VLOOKUP($H1849*100+O$2,Feuil2!$A$3:$CQ$931,HLOOKUP(Feuil1!$F1849,Feuil2!$E$1:$DG$2,2,0),0))</f>
        <v/>
      </c>
      <c r="P1849" s="12" t="str">
        <f>IF(ISBLANK(VLOOKUP($H1849*100+P$2,Feuil2!$A$3:$CQ$931,HLOOKUP(Feuil1!$F1849,Feuil2!$E$1:$DG$2,2,0),0)),"",VLOOKUP($H1849*100+P$2,Feuil2!$A$3:$CQ$931,HLOOKUP(Feuil1!$F1849,Feuil2!$E$1:$DG$2,2,0),0))</f>
        <v/>
      </c>
      <c r="Q1849" s="12" t="str">
        <f>IF(ISBLANK(VLOOKUP($H1849*100+Q$2,Feuil2!$A$3:$CQ$931,HLOOKUP(Feuil1!$F1849,Feuil2!$E$1:$DG$2,2,0),0)),"",VLOOKUP($H1849*100+Q$2,Feuil2!$A$3:$CQ$931,HLOOKUP(Feuil1!$F1849,Feuil2!$E$1:$DG$2,2,0),0))</f>
        <v/>
      </c>
      <c r="R1849" s="12" t="str">
        <f>IF(ISBLANK(VLOOKUP($H1849*100+R$2,Feuil2!$A$3:$CQ$931,HLOOKUP(Feuil1!$F1849,Feuil2!$E$1:$DG$2,2,0),0)),"",VLOOKUP($H1849*100+R$2,Feuil2!$A$3:$CQ$931,HLOOKUP(Feuil1!$F1849,Feuil2!$E$1:$DG$2,2,0),0))</f>
        <v/>
      </c>
      <c r="S1849" s="12" t="str">
        <f>IF(ISBLANK(VLOOKUP($H1849*100+S$2,Feuil2!$A$3:$CQ$931,HLOOKUP(Feuil1!$F1849,Feuil2!$E$1:$DG$2,2,0),0)),"",VLOOKUP($H1849*100+S$2,Feuil2!$A$3:$CQ$931,HLOOKUP(Feuil1!$F1849,Feuil2!$E$1:$DG$2,2,0),0))</f>
        <v/>
      </c>
      <c r="T1849" s="12" t="str">
        <f>IF(ISBLANK(VLOOKUP($H1849*100+T$2,Feuil2!$A$3:$CQ$931,HLOOKUP(Feuil1!$F1849,Feuil2!$E$1:$DG$2,2,0),0)),"",VLOOKUP($H1849*100+T$2,Feuil2!$A$3:$CQ$931,HLOOKUP(Feuil1!$F1849,Feuil2!$E$1:$DG$2,2,0),0))</f>
        <v/>
      </c>
      <c r="U1849" s="12"/>
    </row>
    <row r="1850" spans="1:21" x14ac:dyDescent="0.35">
      <c r="A1850" s="10" t="s">
        <v>67</v>
      </c>
      <c r="B1850" s="8" t="s">
        <v>30</v>
      </c>
      <c r="C1850" s="39">
        <v>491600</v>
      </c>
      <c r="D1850" s="39">
        <v>299850</v>
      </c>
      <c r="F1850" s="10">
        <v>7191</v>
      </c>
      <c r="G1850" s="5" t="s">
        <v>30</v>
      </c>
      <c r="H1850" s="11">
        <v>1989</v>
      </c>
      <c r="I1850" s="12" t="str">
        <f>IF(ISBLANK(VLOOKUP($H1850*100+I$2,Feuil2!$A$3:$CQ$931,HLOOKUP(Feuil1!$F1850,Feuil2!$E$1:$DG$2,2,0),0)),"",VLOOKUP($H1850*100+I$2,Feuil2!$A$3:$CQ$931,HLOOKUP(Feuil1!$F1850,Feuil2!$E$1:$DG$2,2,0),0))</f>
        <v/>
      </c>
      <c r="J1850" s="12" t="str">
        <f>IF(ISBLANK(VLOOKUP($H1850*100+J$2,Feuil2!$A$3:$CQ$931,HLOOKUP(Feuil1!$F1850,Feuil2!$E$1:$DG$2,2,0),0)),"",VLOOKUP($H1850*100+J$2,Feuil2!$A$3:$CQ$931,HLOOKUP(Feuil1!$F1850,Feuil2!$E$1:$DG$2,2,0),0))</f>
        <v/>
      </c>
      <c r="K1850" s="12" t="str">
        <f>IF(ISBLANK(VLOOKUP($H1850*100+K$2,Feuil2!$A$3:$CQ$931,HLOOKUP(Feuil1!$F1850,Feuil2!$E$1:$DG$2,2,0),0)),"",VLOOKUP($H1850*100+K$2,Feuil2!$A$3:$CQ$931,HLOOKUP(Feuil1!$F1850,Feuil2!$E$1:$DG$2,2,0),0))</f>
        <v/>
      </c>
      <c r="L1850" s="12" t="str">
        <f>IF(ISBLANK(VLOOKUP($H1850*100+L$2,Feuil2!$A$3:$CQ$931,HLOOKUP(Feuil1!$F1850,Feuil2!$E$1:$DG$2,2,0),0)),"",VLOOKUP($H1850*100+L$2,Feuil2!$A$3:$CQ$931,HLOOKUP(Feuil1!$F1850,Feuil2!$E$1:$DG$2,2,0),0))</f>
        <v/>
      </c>
      <c r="M1850" s="12" t="str">
        <f>IF(ISBLANK(VLOOKUP($H1850*100+M$2,Feuil2!$A$3:$CQ$931,HLOOKUP(Feuil1!$F1850,Feuil2!$E$1:$DG$2,2,0),0)),"",VLOOKUP($H1850*100+M$2,Feuil2!$A$3:$CQ$931,HLOOKUP(Feuil1!$F1850,Feuil2!$E$1:$DG$2,2,0),0))</f>
        <v/>
      </c>
      <c r="N1850" s="12" t="str">
        <f>IF(ISBLANK(VLOOKUP($H1850*100+N$2,Feuil2!$A$3:$CQ$931,HLOOKUP(Feuil1!$F1850,Feuil2!$E$1:$DG$2,2,0),0)),"",VLOOKUP($H1850*100+N$2,Feuil2!$A$3:$CQ$931,HLOOKUP(Feuil1!$F1850,Feuil2!$E$1:$DG$2,2,0),0))</f>
        <v/>
      </c>
      <c r="O1850" s="12" t="str">
        <f>IF(ISBLANK(VLOOKUP($H1850*100+O$2,Feuil2!$A$3:$CQ$931,HLOOKUP(Feuil1!$F1850,Feuil2!$E$1:$DG$2,2,0),0)),"",VLOOKUP($H1850*100+O$2,Feuil2!$A$3:$CQ$931,HLOOKUP(Feuil1!$F1850,Feuil2!$E$1:$DG$2,2,0),0))</f>
        <v/>
      </c>
      <c r="P1850" s="12" t="str">
        <f>IF(ISBLANK(VLOOKUP($H1850*100+P$2,Feuil2!$A$3:$CQ$931,HLOOKUP(Feuil1!$F1850,Feuil2!$E$1:$DG$2,2,0),0)),"",VLOOKUP($H1850*100+P$2,Feuil2!$A$3:$CQ$931,HLOOKUP(Feuil1!$F1850,Feuil2!$E$1:$DG$2,2,0),0))</f>
        <v/>
      </c>
      <c r="Q1850" s="12" t="str">
        <f>IF(ISBLANK(VLOOKUP($H1850*100+Q$2,Feuil2!$A$3:$CQ$931,HLOOKUP(Feuil1!$F1850,Feuil2!$E$1:$DG$2,2,0),0)),"",VLOOKUP($H1850*100+Q$2,Feuil2!$A$3:$CQ$931,HLOOKUP(Feuil1!$F1850,Feuil2!$E$1:$DG$2,2,0),0))</f>
        <v/>
      </c>
      <c r="R1850" s="12" t="str">
        <f>IF(ISBLANK(VLOOKUP($H1850*100+R$2,Feuil2!$A$3:$CQ$931,HLOOKUP(Feuil1!$F1850,Feuil2!$E$1:$DG$2,2,0),0)),"",VLOOKUP($H1850*100+R$2,Feuil2!$A$3:$CQ$931,HLOOKUP(Feuil1!$F1850,Feuil2!$E$1:$DG$2,2,0),0))</f>
        <v/>
      </c>
      <c r="S1850" s="12" t="str">
        <f>IF(ISBLANK(VLOOKUP($H1850*100+S$2,Feuil2!$A$3:$CQ$931,HLOOKUP(Feuil1!$F1850,Feuil2!$E$1:$DG$2,2,0),0)),"",VLOOKUP($H1850*100+S$2,Feuil2!$A$3:$CQ$931,HLOOKUP(Feuil1!$F1850,Feuil2!$E$1:$DG$2,2,0),0))</f>
        <v/>
      </c>
      <c r="T1850" s="12" t="str">
        <f>IF(ISBLANK(VLOOKUP($H1850*100+T$2,Feuil2!$A$3:$CQ$931,HLOOKUP(Feuil1!$F1850,Feuil2!$E$1:$DG$2,2,0),0)),"",VLOOKUP($H1850*100+T$2,Feuil2!$A$3:$CQ$931,HLOOKUP(Feuil1!$F1850,Feuil2!$E$1:$DG$2,2,0),0))</f>
        <v/>
      </c>
      <c r="U1850" s="12"/>
    </row>
    <row r="1851" spans="1:21" x14ac:dyDescent="0.35">
      <c r="A1851" s="10" t="s">
        <v>67</v>
      </c>
      <c r="B1851" s="8" t="s">
        <v>30</v>
      </c>
      <c r="C1851" s="39">
        <v>491600</v>
      </c>
      <c r="D1851" s="39">
        <v>299850</v>
      </c>
      <c r="F1851" s="10">
        <v>7191</v>
      </c>
      <c r="G1851" s="5" t="s">
        <v>30</v>
      </c>
      <c r="H1851" s="11">
        <v>1990</v>
      </c>
      <c r="I1851" s="12" t="str">
        <f>IF(ISBLANK(VLOOKUP($H1851*100+I$2,Feuil2!$A$3:$CQ$931,HLOOKUP(Feuil1!$F1851,Feuil2!$E$1:$DG$2,2,0),0)),"",VLOOKUP($H1851*100+I$2,Feuil2!$A$3:$CQ$931,HLOOKUP(Feuil1!$F1851,Feuil2!$E$1:$DG$2,2,0),0))</f>
        <v/>
      </c>
      <c r="J1851" s="12" t="str">
        <f>IF(ISBLANK(VLOOKUP($H1851*100+J$2,Feuil2!$A$3:$CQ$931,HLOOKUP(Feuil1!$F1851,Feuil2!$E$1:$DG$2,2,0),0)),"",VLOOKUP($H1851*100+J$2,Feuil2!$A$3:$CQ$931,HLOOKUP(Feuil1!$F1851,Feuil2!$E$1:$DG$2,2,0),0))</f>
        <v/>
      </c>
      <c r="K1851" s="12" t="str">
        <f>IF(ISBLANK(VLOOKUP($H1851*100+K$2,Feuil2!$A$3:$CQ$931,HLOOKUP(Feuil1!$F1851,Feuil2!$E$1:$DG$2,2,0),0)),"",VLOOKUP($H1851*100+K$2,Feuil2!$A$3:$CQ$931,HLOOKUP(Feuil1!$F1851,Feuil2!$E$1:$DG$2,2,0),0))</f>
        <v/>
      </c>
      <c r="L1851" s="12" t="str">
        <f>IF(ISBLANK(VLOOKUP($H1851*100+L$2,Feuil2!$A$3:$CQ$931,HLOOKUP(Feuil1!$F1851,Feuil2!$E$1:$DG$2,2,0),0)),"",VLOOKUP($H1851*100+L$2,Feuil2!$A$3:$CQ$931,HLOOKUP(Feuil1!$F1851,Feuil2!$E$1:$DG$2,2,0),0))</f>
        <v/>
      </c>
      <c r="M1851" s="12" t="str">
        <f>IF(ISBLANK(VLOOKUP($H1851*100+M$2,Feuil2!$A$3:$CQ$931,HLOOKUP(Feuil1!$F1851,Feuil2!$E$1:$DG$2,2,0),0)),"",VLOOKUP($H1851*100+M$2,Feuil2!$A$3:$CQ$931,HLOOKUP(Feuil1!$F1851,Feuil2!$E$1:$DG$2,2,0),0))</f>
        <v/>
      </c>
      <c r="N1851" s="12" t="str">
        <f>IF(ISBLANK(VLOOKUP($H1851*100+N$2,Feuil2!$A$3:$CQ$931,HLOOKUP(Feuil1!$F1851,Feuil2!$E$1:$DG$2,2,0),0)),"",VLOOKUP($H1851*100+N$2,Feuil2!$A$3:$CQ$931,HLOOKUP(Feuil1!$F1851,Feuil2!$E$1:$DG$2,2,0),0))</f>
        <v/>
      </c>
      <c r="O1851" s="12" t="str">
        <f>IF(ISBLANK(VLOOKUP($H1851*100+O$2,Feuil2!$A$3:$CQ$931,HLOOKUP(Feuil1!$F1851,Feuil2!$E$1:$DG$2,2,0),0)),"",VLOOKUP($H1851*100+O$2,Feuil2!$A$3:$CQ$931,HLOOKUP(Feuil1!$F1851,Feuil2!$E$1:$DG$2,2,0),0))</f>
        <v/>
      </c>
      <c r="P1851" s="12" t="str">
        <f>IF(ISBLANK(VLOOKUP($H1851*100+P$2,Feuil2!$A$3:$CQ$931,HLOOKUP(Feuil1!$F1851,Feuil2!$E$1:$DG$2,2,0),0)),"",VLOOKUP($H1851*100+P$2,Feuil2!$A$3:$CQ$931,HLOOKUP(Feuil1!$F1851,Feuil2!$E$1:$DG$2,2,0),0))</f>
        <v/>
      </c>
      <c r="Q1851" s="12" t="str">
        <f>IF(ISBLANK(VLOOKUP($H1851*100+Q$2,Feuil2!$A$3:$CQ$931,HLOOKUP(Feuil1!$F1851,Feuil2!$E$1:$DG$2,2,0),0)),"",VLOOKUP($H1851*100+Q$2,Feuil2!$A$3:$CQ$931,HLOOKUP(Feuil1!$F1851,Feuil2!$E$1:$DG$2,2,0),0))</f>
        <v/>
      </c>
      <c r="R1851" s="12" t="str">
        <f>IF(ISBLANK(VLOOKUP($H1851*100+R$2,Feuil2!$A$3:$CQ$931,HLOOKUP(Feuil1!$F1851,Feuil2!$E$1:$DG$2,2,0),0)),"",VLOOKUP($H1851*100+R$2,Feuil2!$A$3:$CQ$931,HLOOKUP(Feuil1!$F1851,Feuil2!$E$1:$DG$2,2,0),0))</f>
        <v/>
      </c>
      <c r="S1851" s="12" t="str">
        <f>IF(ISBLANK(VLOOKUP($H1851*100+S$2,Feuil2!$A$3:$CQ$931,HLOOKUP(Feuil1!$F1851,Feuil2!$E$1:$DG$2,2,0),0)),"",VLOOKUP($H1851*100+S$2,Feuil2!$A$3:$CQ$931,HLOOKUP(Feuil1!$F1851,Feuil2!$E$1:$DG$2,2,0),0))</f>
        <v/>
      </c>
      <c r="T1851" s="12" t="str">
        <f>IF(ISBLANK(VLOOKUP($H1851*100+T$2,Feuil2!$A$3:$CQ$931,HLOOKUP(Feuil1!$F1851,Feuil2!$E$1:$DG$2,2,0),0)),"",VLOOKUP($H1851*100+T$2,Feuil2!$A$3:$CQ$931,HLOOKUP(Feuil1!$F1851,Feuil2!$E$1:$DG$2,2,0),0))</f>
        <v/>
      </c>
      <c r="U1851" s="12"/>
    </row>
    <row r="1852" spans="1:21" x14ac:dyDescent="0.35">
      <c r="A1852" s="10" t="s">
        <v>67</v>
      </c>
      <c r="B1852" s="8" t="s">
        <v>30</v>
      </c>
      <c r="C1852" s="39">
        <v>491600</v>
      </c>
      <c r="D1852" s="39">
        <v>299850</v>
      </c>
      <c r="F1852" s="10">
        <v>7191</v>
      </c>
      <c r="G1852" s="5" t="s">
        <v>30</v>
      </c>
      <c r="H1852" s="11">
        <v>1991</v>
      </c>
      <c r="I1852" s="12" t="str">
        <f>IF(ISBLANK(VLOOKUP($H1852*100+I$2,Feuil2!$A$3:$CQ$931,HLOOKUP(Feuil1!$F1852,Feuil2!$E$1:$DG$2,2,0),0)),"",VLOOKUP($H1852*100+I$2,Feuil2!$A$3:$CQ$931,HLOOKUP(Feuil1!$F1852,Feuil2!$E$1:$DG$2,2,0),0))</f>
        <v/>
      </c>
      <c r="J1852" s="12" t="str">
        <f>IF(ISBLANK(VLOOKUP($H1852*100+J$2,Feuil2!$A$3:$CQ$931,HLOOKUP(Feuil1!$F1852,Feuil2!$E$1:$DG$2,2,0),0)),"",VLOOKUP($H1852*100+J$2,Feuil2!$A$3:$CQ$931,HLOOKUP(Feuil1!$F1852,Feuil2!$E$1:$DG$2,2,0),0))</f>
        <v/>
      </c>
      <c r="K1852" s="12" t="str">
        <f>IF(ISBLANK(VLOOKUP($H1852*100+K$2,Feuil2!$A$3:$CQ$931,HLOOKUP(Feuil1!$F1852,Feuil2!$E$1:$DG$2,2,0),0)),"",VLOOKUP($H1852*100+K$2,Feuil2!$A$3:$CQ$931,HLOOKUP(Feuil1!$F1852,Feuil2!$E$1:$DG$2,2,0),0))</f>
        <v/>
      </c>
      <c r="L1852" s="12" t="str">
        <f>IF(ISBLANK(VLOOKUP($H1852*100+L$2,Feuil2!$A$3:$CQ$931,HLOOKUP(Feuil1!$F1852,Feuil2!$E$1:$DG$2,2,0),0)),"",VLOOKUP($H1852*100+L$2,Feuil2!$A$3:$CQ$931,HLOOKUP(Feuil1!$F1852,Feuil2!$E$1:$DG$2,2,0),0))</f>
        <v/>
      </c>
      <c r="M1852" s="12" t="str">
        <f>IF(ISBLANK(VLOOKUP($H1852*100+M$2,Feuil2!$A$3:$CQ$931,HLOOKUP(Feuil1!$F1852,Feuil2!$E$1:$DG$2,2,0),0)),"",VLOOKUP($H1852*100+M$2,Feuil2!$A$3:$CQ$931,HLOOKUP(Feuil1!$F1852,Feuil2!$E$1:$DG$2,2,0),0))</f>
        <v/>
      </c>
      <c r="N1852" s="12" t="str">
        <f>IF(ISBLANK(VLOOKUP($H1852*100+N$2,Feuil2!$A$3:$CQ$931,HLOOKUP(Feuil1!$F1852,Feuil2!$E$1:$DG$2,2,0),0)),"",VLOOKUP($H1852*100+N$2,Feuil2!$A$3:$CQ$931,HLOOKUP(Feuil1!$F1852,Feuil2!$E$1:$DG$2,2,0),0))</f>
        <v/>
      </c>
      <c r="O1852" s="12" t="str">
        <f>IF(ISBLANK(VLOOKUP($H1852*100+O$2,Feuil2!$A$3:$CQ$931,HLOOKUP(Feuil1!$F1852,Feuil2!$E$1:$DG$2,2,0),0)),"",VLOOKUP($H1852*100+O$2,Feuil2!$A$3:$CQ$931,HLOOKUP(Feuil1!$F1852,Feuil2!$E$1:$DG$2,2,0),0))</f>
        <v/>
      </c>
      <c r="P1852" s="12" t="str">
        <f>IF(ISBLANK(VLOOKUP($H1852*100+P$2,Feuil2!$A$3:$CQ$931,HLOOKUP(Feuil1!$F1852,Feuil2!$E$1:$DG$2,2,0),0)),"",VLOOKUP($H1852*100+P$2,Feuil2!$A$3:$CQ$931,HLOOKUP(Feuil1!$F1852,Feuil2!$E$1:$DG$2,2,0),0))</f>
        <v/>
      </c>
      <c r="Q1852" s="12" t="str">
        <f>IF(ISBLANK(VLOOKUP($H1852*100+Q$2,Feuil2!$A$3:$CQ$931,HLOOKUP(Feuil1!$F1852,Feuil2!$E$1:$DG$2,2,0),0)),"",VLOOKUP($H1852*100+Q$2,Feuil2!$A$3:$CQ$931,HLOOKUP(Feuil1!$F1852,Feuil2!$E$1:$DG$2,2,0),0))</f>
        <v/>
      </c>
      <c r="R1852" s="12" t="str">
        <f>IF(ISBLANK(VLOOKUP($H1852*100+R$2,Feuil2!$A$3:$CQ$931,HLOOKUP(Feuil1!$F1852,Feuil2!$E$1:$DG$2,2,0),0)),"",VLOOKUP($H1852*100+R$2,Feuil2!$A$3:$CQ$931,HLOOKUP(Feuil1!$F1852,Feuil2!$E$1:$DG$2,2,0),0))</f>
        <v/>
      </c>
      <c r="S1852" s="12" t="str">
        <f>IF(ISBLANK(VLOOKUP($H1852*100+S$2,Feuil2!$A$3:$CQ$931,HLOOKUP(Feuil1!$F1852,Feuil2!$E$1:$DG$2,2,0),0)),"",VLOOKUP($H1852*100+S$2,Feuil2!$A$3:$CQ$931,HLOOKUP(Feuil1!$F1852,Feuil2!$E$1:$DG$2,2,0),0))</f>
        <v/>
      </c>
      <c r="T1852" s="12" t="str">
        <f>IF(ISBLANK(VLOOKUP($H1852*100+T$2,Feuil2!$A$3:$CQ$931,HLOOKUP(Feuil1!$F1852,Feuil2!$E$1:$DG$2,2,0),0)),"",VLOOKUP($H1852*100+T$2,Feuil2!$A$3:$CQ$931,HLOOKUP(Feuil1!$F1852,Feuil2!$E$1:$DG$2,2,0),0))</f>
        <v/>
      </c>
      <c r="U1852" s="12"/>
    </row>
    <row r="1853" spans="1:21" x14ac:dyDescent="0.35">
      <c r="A1853" s="10" t="s">
        <v>67</v>
      </c>
      <c r="B1853" s="8" t="s">
        <v>30</v>
      </c>
      <c r="C1853" s="39">
        <v>491600</v>
      </c>
      <c r="D1853" s="39">
        <v>299850</v>
      </c>
      <c r="F1853" s="10">
        <v>7191</v>
      </c>
      <c r="G1853" s="5" t="s">
        <v>30</v>
      </c>
      <c r="H1853" s="11">
        <v>1992</v>
      </c>
      <c r="I1853" s="12" t="str">
        <f>IF(ISBLANK(VLOOKUP($H1853*100+I$2,Feuil2!$A$3:$CQ$931,HLOOKUP(Feuil1!$F1853,Feuil2!$E$1:$DG$2,2,0),0)),"",VLOOKUP($H1853*100+I$2,Feuil2!$A$3:$CQ$931,HLOOKUP(Feuil1!$F1853,Feuil2!$E$1:$DG$2,2,0),0))</f>
        <v/>
      </c>
      <c r="J1853" s="12" t="str">
        <f>IF(ISBLANK(VLOOKUP($H1853*100+J$2,Feuil2!$A$3:$CQ$931,HLOOKUP(Feuil1!$F1853,Feuil2!$E$1:$DG$2,2,0),0)),"",VLOOKUP($H1853*100+J$2,Feuil2!$A$3:$CQ$931,HLOOKUP(Feuil1!$F1853,Feuil2!$E$1:$DG$2,2,0),0))</f>
        <v/>
      </c>
      <c r="K1853" s="12" t="str">
        <f>IF(ISBLANK(VLOOKUP($H1853*100+K$2,Feuil2!$A$3:$CQ$931,HLOOKUP(Feuil1!$F1853,Feuil2!$E$1:$DG$2,2,0),0)),"",VLOOKUP($H1853*100+K$2,Feuil2!$A$3:$CQ$931,HLOOKUP(Feuil1!$F1853,Feuil2!$E$1:$DG$2,2,0),0))</f>
        <v/>
      </c>
      <c r="L1853" s="12" t="str">
        <f>IF(ISBLANK(VLOOKUP($H1853*100+L$2,Feuil2!$A$3:$CQ$931,HLOOKUP(Feuil1!$F1853,Feuil2!$E$1:$DG$2,2,0),0)),"",VLOOKUP($H1853*100+L$2,Feuil2!$A$3:$CQ$931,HLOOKUP(Feuil1!$F1853,Feuil2!$E$1:$DG$2,2,0),0))</f>
        <v/>
      </c>
      <c r="M1853" s="12" t="str">
        <f>IF(ISBLANK(VLOOKUP($H1853*100+M$2,Feuil2!$A$3:$CQ$931,HLOOKUP(Feuil1!$F1853,Feuil2!$E$1:$DG$2,2,0),0)),"",VLOOKUP($H1853*100+M$2,Feuil2!$A$3:$CQ$931,HLOOKUP(Feuil1!$F1853,Feuil2!$E$1:$DG$2,2,0),0))</f>
        <v/>
      </c>
      <c r="N1853" s="12" t="str">
        <f>IF(ISBLANK(VLOOKUP($H1853*100+N$2,Feuil2!$A$3:$CQ$931,HLOOKUP(Feuil1!$F1853,Feuil2!$E$1:$DG$2,2,0),0)),"",VLOOKUP($H1853*100+N$2,Feuil2!$A$3:$CQ$931,HLOOKUP(Feuil1!$F1853,Feuil2!$E$1:$DG$2,2,0),0))</f>
        <v/>
      </c>
      <c r="O1853" s="12" t="str">
        <f>IF(ISBLANK(VLOOKUP($H1853*100+O$2,Feuil2!$A$3:$CQ$931,HLOOKUP(Feuil1!$F1853,Feuil2!$E$1:$DG$2,2,0),0)),"",VLOOKUP($H1853*100+O$2,Feuil2!$A$3:$CQ$931,HLOOKUP(Feuil1!$F1853,Feuil2!$E$1:$DG$2,2,0),0))</f>
        <v/>
      </c>
      <c r="P1853" s="12" t="str">
        <f>IF(ISBLANK(VLOOKUP($H1853*100+P$2,Feuil2!$A$3:$CQ$931,HLOOKUP(Feuil1!$F1853,Feuil2!$E$1:$DG$2,2,0),0)),"",VLOOKUP($H1853*100+P$2,Feuil2!$A$3:$CQ$931,HLOOKUP(Feuil1!$F1853,Feuil2!$E$1:$DG$2,2,0),0))</f>
        <v/>
      </c>
      <c r="Q1853" s="12" t="str">
        <f>IF(ISBLANK(VLOOKUP($H1853*100+Q$2,Feuil2!$A$3:$CQ$931,HLOOKUP(Feuil1!$F1853,Feuil2!$E$1:$DG$2,2,0),0)),"",VLOOKUP($H1853*100+Q$2,Feuil2!$A$3:$CQ$931,HLOOKUP(Feuil1!$F1853,Feuil2!$E$1:$DG$2,2,0),0))</f>
        <v/>
      </c>
      <c r="R1853" s="12" t="str">
        <f>IF(ISBLANK(VLOOKUP($H1853*100+R$2,Feuil2!$A$3:$CQ$931,HLOOKUP(Feuil1!$F1853,Feuil2!$E$1:$DG$2,2,0),0)),"",VLOOKUP($H1853*100+R$2,Feuil2!$A$3:$CQ$931,HLOOKUP(Feuil1!$F1853,Feuil2!$E$1:$DG$2,2,0),0))</f>
        <v/>
      </c>
      <c r="S1853" s="12" t="str">
        <f>IF(ISBLANK(VLOOKUP($H1853*100+S$2,Feuil2!$A$3:$CQ$931,HLOOKUP(Feuil1!$F1853,Feuil2!$E$1:$DG$2,2,0),0)),"",VLOOKUP($H1853*100+S$2,Feuil2!$A$3:$CQ$931,HLOOKUP(Feuil1!$F1853,Feuil2!$E$1:$DG$2,2,0),0))</f>
        <v/>
      </c>
      <c r="T1853" s="12" t="str">
        <f>IF(ISBLANK(VLOOKUP($H1853*100+T$2,Feuil2!$A$3:$CQ$931,HLOOKUP(Feuil1!$F1853,Feuil2!$E$1:$DG$2,2,0),0)),"",VLOOKUP($H1853*100+T$2,Feuil2!$A$3:$CQ$931,HLOOKUP(Feuil1!$F1853,Feuil2!$E$1:$DG$2,2,0),0))</f>
        <v/>
      </c>
      <c r="U1853" s="12"/>
    </row>
    <row r="1854" spans="1:21" x14ac:dyDescent="0.35">
      <c r="A1854" s="10" t="s">
        <v>67</v>
      </c>
      <c r="B1854" s="8" t="s">
        <v>30</v>
      </c>
      <c r="C1854" s="39">
        <v>491600</v>
      </c>
      <c r="D1854" s="39">
        <v>299850</v>
      </c>
      <c r="F1854" s="10">
        <v>7191</v>
      </c>
      <c r="G1854" s="5" t="s">
        <v>30</v>
      </c>
      <c r="H1854" s="11">
        <v>1993</v>
      </c>
      <c r="I1854" s="12" t="str">
        <f>IF(ISBLANK(VLOOKUP($H1854*100+I$2,Feuil2!$A$3:$CQ$931,HLOOKUP(Feuil1!$F1854,Feuil2!$E$1:$DG$2,2,0),0)),"",VLOOKUP($H1854*100+I$2,Feuil2!$A$3:$CQ$931,HLOOKUP(Feuil1!$F1854,Feuil2!$E$1:$DG$2,2,0),0))</f>
        <v/>
      </c>
      <c r="J1854" s="12" t="str">
        <f>IF(ISBLANK(VLOOKUP($H1854*100+J$2,Feuil2!$A$3:$CQ$931,HLOOKUP(Feuil1!$F1854,Feuil2!$E$1:$DG$2,2,0),0)),"",VLOOKUP($H1854*100+J$2,Feuil2!$A$3:$CQ$931,HLOOKUP(Feuil1!$F1854,Feuil2!$E$1:$DG$2,2,0),0))</f>
        <v/>
      </c>
      <c r="K1854" s="12" t="str">
        <f>IF(ISBLANK(VLOOKUP($H1854*100+K$2,Feuil2!$A$3:$CQ$931,HLOOKUP(Feuil1!$F1854,Feuil2!$E$1:$DG$2,2,0),0)),"",VLOOKUP($H1854*100+K$2,Feuil2!$A$3:$CQ$931,HLOOKUP(Feuil1!$F1854,Feuil2!$E$1:$DG$2,2,0),0))</f>
        <v/>
      </c>
      <c r="L1854" s="12" t="str">
        <f>IF(ISBLANK(VLOOKUP($H1854*100+L$2,Feuil2!$A$3:$CQ$931,HLOOKUP(Feuil1!$F1854,Feuil2!$E$1:$DG$2,2,0),0)),"",VLOOKUP($H1854*100+L$2,Feuil2!$A$3:$CQ$931,HLOOKUP(Feuil1!$F1854,Feuil2!$E$1:$DG$2,2,0),0))</f>
        <v/>
      </c>
      <c r="M1854" s="12" t="str">
        <f>IF(ISBLANK(VLOOKUP($H1854*100+M$2,Feuil2!$A$3:$CQ$931,HLOOKUP(Feuil1!$F1854,Feuil2!$E$1:$DG$2,2,0),0)),"",VLOOKUP($H1854*100+M$2,Feuil2!$A$3:$CQ$931,HLOOKUP(Feuil1!$F1854,Feuil2!$E$1:$DG$2,2,0),0))</f>
        <v/>
      </c>
      <c r="N1854" s="12" t="str">
        <f>IF(ISBLANK(VLOOKUP($H1854*100+N$2,Feuil2!$A$3:$CQ$931,HLOOKUP(Feuil1!$F1854,Feuil2!$E$1:$DG$2,2,0),0)),"",VLOOKUP($H1854*100+N$2,Feuil2!$A$3:$CQ$931,HLOOKUP(Feuil1!$F1854,Feuil2!$E$1:$DG$2,2,0),0))</f>
        <v/>
      </c>
      <c r="O1854" s="12" t="str">
        <f>IF(ISBLANK(VLOOKUP($H1854*100+O$2,Feuil2!$A$3:$CQ$931,HLOOKUP(Feuil1!$F1854,Feuil2!$E$1:$DG$2,2,0),0)),"",VLOOKUP($H1854*100+O$2,Feuil2!$A$3:$CQ$931,HLOOKUP(Feuil1!$F1854,Feuil2!$E$1:$DG$2,2,0),0))</f>
        <v/>
      </c>
      <c r="P1854" s="12" t="str">
        <f>IF(ISBLANK(VLOOKUP($H1854*100+P$2,Feuil2!$A$3:$CQ$931,HLOOKUP(Feuil1!$F1854,Feuil2!$E$1:$DG$2,2,0),0)),"",VLOOKUP($H1854*100+P$2,Feuil2!$A$3:$CQ$931,HLOOKUP(Feuil1!$F1854,Feuil2!$E$1:$DG$2,2,0),0))</f>
        <v/>
      </c>
      <c r="Q1854" s="12" t="str">
        <f>IF(ISBLANK(VLOOKUP($H1854*100+Q$2,Feuil2!$A$3:$CQ$931,HLOOKUP(Feuil1!$F1854,Feuil2!$E$1:$DG$2,2,0),0)),"",VLOOKUP($H1854*100+Q$2,Feuil2!$A$3:$CQ$931,HLOOKUP(Feuil1!$F1854,Feuil2!$E$1:$DG$2,2,0),0))</f>
        <v/>
      </c>
      <c r="R1854" s="12" t="str">
        <f>IF(ISBLANK(VLOOKUP($H1854*100+R$2,Feuil2!$A$3:$CQ$931,HLOOKUP(Feuil1!$F1854,Feuil2!$E$1:$DG$2,2,0),0)),"",VLOOKUP($H1854*100+R$2,Feuil2!$A$3:$CQ$931,HLOOKUP(Feuil1!$F1854,Feuil2!$E$1:$DG$2,2,0),0))</f>
        <v/>
      </c>
      <c r="S1854" s="12" t="str">
        <f>IF(ISBLANK(VLOOKUP($H1854*100+S$2,Feuil2!$A$3:$CQ$931,HLOOKUP(Feuil1!$F1854,Feuil2!$E$1:$DG$2,2,0),0)),"",VLOOKUP($H1854*100+S$2,Feuil2!$A$3:$CQ$931,HLOOKUP(Feuil1!$F1854,Feuil2!$E$1:$DG$2,2,0),0))</f>
        <v/>
      </c>
      <c r="T1854" s="12" t="str">
        <f>IF(ISBLANK(VLOOKUP($H1854*100+T$2,Feuil2!$A$3:$CQ$931,HLOOKUP(Feuil1!$F1854,Feuil2!$E$1:$DG$2,2,0),0)),"",VLOOKUP($H1854*100+T$2,Feuil2!$A$3:$CQ$931,HLOOKUP(Feuil1!$F1854,Feuil2!$E$1:$DG$2,2,0),0))</f>
        <v/>
      </c>
      <c r="U1854" s="12"/>
    </row>
    <row r="1855" spans="1:21" x14ac:dyDescent="0.35">
      <c r="A1855" s="10" t="s">
        <v>67</v>
      </c>
      <c r="B1855" s="8" t="s">
        <v>30</v>
      </c>
      <c r="C1855" s="39">
        <v>491600</v>
      </c>
      <c r="D1855" s="39">
        <v>299850</v>
      </c>
      <c r="F1855" s="10">
        <v>7191</v>
      </c>
      <c r="G1855" s="5" t="s">
        <v>30</v>
      </c>
      <c r="H1855" s="11">
        <v>1994</v>
      </c>
      <c r="I1855" s="12" t="str">
        <f>IF(ISBLANK(VLOOKUP($H1855*100+I$2,Feuil2!$A$3:$CQ$931,HLOOKUP(Feuil1!$F1855,Feuil2!$E$1:$DG$2,2,0),0)),"",VLOOKUP($H1855*100+I$2,Feuil2!$A$3:$CQ$931,HLOOKUP(Feuil1!$F1855,Feuil2!$E$1:$DG$2,2,0),0))</f>
        <v/>
      </c>
      <c r="J1855" s="12" t="str">
        <f>IF(ISBLANK(VLOOKUP($H1855*100+J$2,Feuil2!$A$3:$CQ$931,HLOOKUP(Feuil1!$F1855,Feuil2!$E$1:$DG$2,2,0),0)),"",VLOOKUP($H1855*100+J$2,Feuil2!$A$3:$CQ$931,HLOOKUP(Feuil1!$F1855,Feuil2!$E$1:$DG$2,2,0),0))</f>
        <v/>
      </c>
      <c r="K1855" s="12" t="str">
        <f>IF(ISBLANK(VLOOKUP($H1855*100+K$2,Feuil2!$A$3:$CQ$931,HLOOKUP(Feuil1!$F1855,Feuil2!$E$1:$DG$2,2,0),0)),"",VLOOKUP($H1855*100+K$2,Feuil2!$A$3:$CQ$931,HLOOKUP(Feuil1!$F1855,Feuil2!$E$1:$DG$2,2,0),0))</f>
        <v/>
      </c>
      <c r="L1855" s="12" t="str">
        <f>IF(ISBLANK(VLOOKUP($H1855*100+L$2,Feuil2!$A$3:$CQ$931,HLOOKUP(Feuil1!$F1855,Feuil2!$E$1:$DG$2,2,0),0)),"",VLOOKUP($H1855*100+L$2,Feuil2!$A$3:$CQ$931,HLOOKUP(Feuil1!$F1855,Feuil2!$E$1:$DG$2,2,0),0))</f>
        <v/>
      </c>
      <c r="M1855" s="12" t="str">
        <f>IF(ISBLANK(VLOOKUP($H1855*100+M$2,Feuil2!$A$3:$CQ$931,HLOOKUP(Feuil1!$F1855,Feuil2!$E$1:$DG$2,2,0),0)),"",VLOOKUP($H1855*100+M$2,Feuil2!$A$3:$CQ$931,HLOOKUP(Feuil1!$F1855,Feuil2!$E$1:$DG$2,2,0),0))</f>
        <v/>
      </c>
      <c r="N1855" s="12" t="str">
        <f>IF(ISBLANK(VLOOKUP($H1855*100+N$2,Feuil2!$A$3:$CQ$931,HLOOKUP(Feuil1!$F1855,Feuil2!$E$1:$DG$2,2,0),0)),"",VLOOKUP($H1855*100+N$2,Feuil2!$A$3:$CQ$931,HLOOKUP(Feuil1!$F1855,Feuil2!$E$1:$DG$2,2,0),0))</f>
        <v/>
      </c>
      <c r="O1855" s="12" t="str">
        <f>IF(ISBLANK(VLOOKUP($H1855*100+O$2,Feuil2!$A$3:$CQ$931,HLOOKUP(Feuil1!$F1855,Feuil2!$E$1:$DG$2,2,0),0)),"",VLOOKUP($H1855*100+O$2,Feuil2!$A$3:$CQ$931,HLOOKUP(Feuil1!$F1855,Feuil2!$E$1:$DG$2,2,0),0))</f>
        <v/>
      </c>
      <c r="P1855" s="12" t="str">
        <f>IF(ISBLANK(VLOOKUP($H1855*100+P$2,Feuil2!$A$3:$CQ$931,HLOOKUP(Feuil1!$F1855,Feuil2!$E$1:$DG$2,2,0),0)),"",VLOOKUP($H1855*100+P$2,Feuil2!$A$3:$CQ$931,HLOOKUP(Feuil1!$F1855,Feuil2!$E$1:$DG$2,2,0),0))</f>
        <v/>
      </c>
      <c r="Q1855" s="12" t="str">
        <f>IF(ISBLANK(VLOOKUP($H1855*100+Q$2,Feuil2!$A$3:$CQ$931,HLOOKUP(Feuil1!$F1855,Feuil2!$E$1:$DG$2,2,0),0)),"",VLOOKUP($H1855*100+Q$2,Feuil2!$A$3:$CQ$931,HLOOKUP(Feuil1!$F1855,Feuil2!$E$1:$DG$2,2,0),0))</f>
        <v/>
      </c>
      <c r="R1855" s="12" t="str">
        <f>IF(ISBLANK(VLOOKUP($H1855*100+R$2,Feuil2!$A$3:$CQ$931,HLOOKUP(Feuil1!$F1855,Feuil2!$E$1:$DG$2,2,0),0)),"",VLOOKUP($H1855*100+R$2,Feuil2!$A$3:$CQ$931,HLOOKUP(Feuil1!$F1855,Feuil2!$E$1:$DG$2,2,0),0))</f>
        <v/>
      </c>
      <c r="S1855" s="12" t="str">
        <f>IF(ISBLANK(VLOOKUP($H1855*100+S$2,Feuil2!$A$3:$CQ$931,HLOOKUP(Feuil1!$F1855,Feuil2!$E$1:$DG$2,2,0),0)),"",VLOOKUP($H1855*100+S$2,Feuil2!$A$3:$CQ$931,HLOOKUP(Feuil1!$F1855,Feuil2!$E$1:$DG$2,2,0),0))</f>
        <v/>
      </c>
      <c r="T1855" s="12" t="str">
        <f>IF(ISBLANK(VLOOKUP($H1855*100+T$2,Feuil2!$A$3:$CQ$931,HLOOKUP(Feuil1!$F1855,Feuil2!$E$1:$DG$2,2,0),0)),"",VLOOKUP($H1855*100+T$2,Feuil2!$A$3:$CQ$931,HLOOKUP(Feuil1!$F1855,Feuil2!$E$1:$DG$2,2,0),0))</f>
        <v/>
      </c>
      <c r="U1855" s="12"/>
    </row>
    <row r="1856" spans="1:21" x14ac:dyDescent="0.35">
      <c r="A1856" s="10" t="s">
        <v>67</v>
      </c>
      <c r="B1856" s="8" t="s">
        <v>30</v>
      </c>
      <c r="C1856" s="39">
        <v>491600</v>
      </c>
      <c r="D1856" s="39">
        <v>299850</v>
      </c>
      <c r="F1856" s="10">
        <v>7191</v>
      </c>
      <c r="G1856" s="5" t="s">
        <v>30</v>
      </c>
      <c r="H1856" s="11">
        <v>1995</v>
      </c>
      <c r="I1856" s="12" t="str">
        <f>IF(ISBLANK(VLOOKUP($H1856*100+I$2,Feuil2!$A$3:$CQ$931,HLOOKUP(Feuil1!$F1856,Feuil2!$E$1:$DG$2,2,0),0)),"",VLOOKUP($H1856*100+I$2,Feuil2!$A$3:$CQ$931,HLOOKUP(Feuil1!$F1856,Feuil2!$E$1:$DG$2,2,0),0))</f>
        <v/>
      </c>
      <c r="J1856" s="12" t="str">
        <f>IF(ISBLANK(VLOOKUP($H1856*100+J$2,Feuil2!$A$3:$CQ$931,HLOOKUP(Feuil1!$F1856,Feuil2!$E$1:$DG$2,2,0),0)),"",VLOOKUP($H1856*100+J$2,Feuil2!$A$3:$CQ$931,HLOOKUP(Feuil1!$F1856,Feuil2!$E$1:$DG$2,2,0),0))</f>
        <v/>
      </c>
      <c r="K1856" s="12" t="str">
        <f>IF(ISBLANK(VLOOKUP($H1856*100+K$2,Feuil2!$A$3:$CQ$931,HLOOKUP(Feuil1!$F1856,Feuil2!$E$1:$DG$2,2,0),0)),"",VLOOKUP($H1856*100+K$2,Feuil2!$A$3:$CQ$931,HLOOKUP(Feuil1!$F1856,Feuil2!$E$1:$DG$2,2,0),0))</f>
        <v/>
      </c>
      <c r="L1856" s="12" t="str">
        <f>IF(ISBLANK(VLOOKUP($H1856*100+L$2,Feuil2!$A$3:$CQ$931,HLOOKUP(Feuil1!$F1856,Feuil2!$E$1:$DG$2,2,0),0)),"",VLOOKUP($H1856*100+L$2,Feuil2!$A$3:$CQ$931,HLOOKUP(Feuil1!$F1856,Feuil2!$E$1:$DG$2,2,0),0))</f>
        <v/>
      </c>
      <c r="M1856" s="12" t="str">
        <f>IF(ISBLANK(VLOOKUP($H1856*100+M$2,Feuil2!$A$3:$CQ$931,HLOOKUP(Feuil1!$F1856,Feuil2!$E$1:$DG$2,2,0),0)),"",VLOOKUP($H1856*100+M$2,Feuil2!$A$3:$CQ$931,HLOOKUP(Feuil1!$F1856,Feuil2!$E$1:$DG$2,2,0),0))</f>
        <v/>
      </c>
      <c r="N1856" s="12" t="str">
        <f>IF(ISBLANK(VLOOKUP($H1856*100+N$2,Feuil2!$A$3:$CQ$931,HLOOKUP(Feuil1!$F1856,Feuil2!$E$1:$DG$2,2,0),0)),"",VLOOKUP($H1856*100+N$2,Feuil2!$A$3:$CQ$931,HLOOKUP(Feuil1!$F1856,Feuil2!$E$1:$DG$2,2,0),0))</f>
        <v/>
      </c>
      <c r="O1856" s="12" t="str">
        <f>IF(ISBLANK(VLOOKUP($H1856*100+O$2,Feuil2!$A$3:$CQ$931,HLOOKUP(Feuil1!$F1856,Feuil2!$E$1:$DG$2,2,0),0)),"",VLOOKUP($H1856*100+O$2,Feuil2!$A$3:$CQ$931,HLOOKUP(Feuil1!$F1856,Feuil2!$E$1:$DG$2,2,0),0))</f>
        <v/>
      </c>
      <c r="P1856" s="12" t="str">
        <f>IF(ISBLANK(VLOOKUP($H1856*100+P$2,Feuil2!$A$3:$CQ$931,HLOOKUP(Feuil1!$F1856,Feuil2!$E$1:$DG$2,2,0),0)),"",VLOOKUP($H1856*100+P$2,Feuil2!$A$3:$CQ$931,HLOOKUP(Feuil1!$F1856,Feuil2!$E$1:$DG$2,2,0),0))</f>
        <v/>
      </c>
      <c r="Q1856" s="12" t="str">
        <f>IF(ISBLANK(VLOOKUP($H1856*100+Q$2,Feuil2!$A$3:$CQ$931,HLOOKUP(Feuil1!$F1856,Feuil2!$E$1:$DG$2,2,0),0)),"",VLOOKUP($H1856*100+Q$2,Feuil2!$A$3:$CQ$931,HLOOKUP(Feuil1!$F1856,Feuil2!$E$1:$DG$2,2,0),0))</f>
        <v/>
      </c>
      <c r="R1856" s="12" t="str">
        <f>IF(ISBLANK(VLOOKUP($H1856*100+R$2,Feuil2!$A$3:$CQ$931,HLOOKUP(Feuil1!$F1856,Feuil2!$E$1:$DG$2,2,0),0)),"",VLOOKUP($H1856*100+R$2,Feuil2!$A$3:$CQ$931,HLOOKUP(Feuil1!$F1856,Feuil2!$E$1:$DG$2,2,0),0))</f>
        <v/>
      </c>
      <c r="S1856" s="12" t="str">
        <f>IF(ISBLANK(VLOOKUP($H1856*100+S$2,Feuil2!$A$3:$CQ$931,HLOOKUP(Feuil1!$F1856,Feuil2!$E$1:$DG$2,2,0),0)),"",VLOOKUP($H1856*100+S$2,Feuil2!$A$3:$CQ$931,HLOOKUP(Feuil1!$F1856,Feuil2!$E$1:$DG$2,2,0),0))</f>
        <v/>
      </c>
      <c r="T1856" s="12" t="str">
        <f>IF(ISBLANK(VLOOKUP($H1856*100+T$2,Feuil2!$A$3:$CQ$931,HLOOKUP(Feuil1!$F1856,Feuil2!$E$1:$DG$2,2,0),0)),"",VLOOKUP($H1856*100+T$2,Feuil2!$A$3:$CQ$931,HLOOKUP(Feuil1!$F1856,Feuil2!$E$1:$DG$2,2,0),0))</f>
        <v/>
      </c>
      <c r="U1856" s="12"/>
    </row>
    <row r="1857" spans="1:22" x14ac:dyDescent="0.35">
      <c r="A1857" s="10" t="s">
        <v>67</v>
      </c>
      <c r="B1857" s="8" t="s">
        <v>30</v>
      </c>
      <c r="C1857" s="39">
        <v>491600</v>
      </c>
      <c r="D1857" s="39">
        <v>299850</v>
      </c>
      <c r="F1857" s="10">
        <v>7191</v>
      </c>
      <c r="G1857" s="5" t="s">
        <v>30</v>
      </c>
      <c r="H1857" s="11">
        <v>1996</v>
      </c>
      <c r="I1857" s="12" t="str">
        <f>IF(ISBLANK(VLOOKUP($H1857*100+I$2,Feuil2!$A$3:$CQ$931,HLOOKUP(Feuil1!$F1857,Feuil2!$E$1:$DG$2,2,0),0)),"",VLOOKUP($H1857*100+I$2,Feuil2!$A$3:$CQ$931,HLOOKUP(Feuil1!$F1857,Feuil2!$E$1:$DG$2,2,0),0))</f>
        <v/>
      </c>
      <c r="J1857" s="12" t="str">
        <f>IF(ISBLANK(VLOOKUP($H1857*100+J$2,Feuil2!$A$3:$CQ$931,HLOOKUP(Feuil1!$F1857,Feuil2!$E$1:$DG$2,2,0),0)),"",VLOOKUP($H1857*100+J$2,Feuil2!$A$3:$CQ$931,HLOOKUP(Feuil1!$F1857,Feuil2!$E$1:$DG$2,2,0),0))</f>
        <v/>
      </c>
      <c r="K1857" s="12" t="str">
        <f>IF(ISBLANK(VLOOKUP($H1857*100+K$2,Feuil2!$A$3:$CQ$931,HLOOKUP(Feuil1!$F1857,Feuil2!$E$1:$DG$2,2,0),0)),"",VLOOKUP($H1857*100+K$2,Feuil2!$A$3:$CQ$931,HLOOKUP(Feuil1!$F1857,Feuil2!$E$1:$DG$2,2,0),0))</f>
        <v/>
      </c>
      <c r="L1857" s="12" t="str">
        <f>IF(ISBLANK(VLOOKUP($H1857*100+L$2,Feuil2!$A$3:$CQ$931,HLOOKUP(Feuil1!$F1857,Feuil2!$E$1:$DG$2,2,0),0)),"",VLOOKUP($H1857*100+L$2,Feuil2!$A$3:$CQ$931,HLOOKUP(Feuil1!$F1857,Feuil2!$E$1:$DG$2,2,0),0))</f>
        <v/>
      </c>
      <c r="M1857" s="12" t="str">
        <f>IF(ISBLANK(VLOOKUP($H1857*100+M$2,Feuil2!$A$3:$CQ$931,HLOOKUP(Feuil1!$F1857,Feuil2!$E$1:$DG$2,2,0),0)),"",VLOOKUP($H1857*100+M$2,Feuil2!$A$3:$CQ$931,HLOOKUP(Feuil1!$F1857,Feuil2!$E$1:$DG$2,2,0),0))</f>
        <v/>
      </c>
      <c r="N1857" s="12" t="str">
        <f>IF(ISBLANK(VLOOKUP($H1857*100+N$2,Feuil2!$A$3:$CQ$931,HLOOKUP(Feuil1!$F1857,Feuil2!$E$1:$DG$2,2,0),0)),"",VLOOKUP($H1857*100+N$2,Feuil2!$A$3:$CQ$931,HLOOKUP(Feuil1!$F1857,Feuil2!$E$1:$DG$2,2,0),0))</f>
        <v/>
      </c>
      <c r="O1857" s="12" t="str">
        <f>IF(ISBLANK(VLOOKUP($H1857*100+O$2,Feuil2!$A$3:$CQ$931,HLOOKUP(Feuil1!$F1857,Feuil2!$E$1:$DG$2,2,0),0)),"",VLOOKUP($H1857*100+O$2,Feuil2!$A$3:$CQ$931,HLOOKUP(Feuil1!$F1857,Feuil2!$E$1:$DG$2,2,0),0))</f>
        <v/>
      </c>
      <c r="P1857" s="12" t="str">
        <f>IF(ISBLANK(VLOOKUP($H1857*100+P$2,Feuil2!$A$3:$CQ$931,HLOOKUP(Feuil1!$F1857,Feuil2!$E$1:$DG$2,2,0),0)),"",VLOOKUP($H1857*100+P$2,Feuil2!$A$3:$CQ$931,HLOOKUP(Feuil1!$F1857,Feuil2!$E$1:$DG$2,2,0),0))</f>
        <v/>
      </c>
      <c r="Q1857" s="12" t="str">
        <f>IF(ISBLANK(VLOOKUP($H1857*100+Q$2,Feuil2!$A$3:$CQ$931,HLOOKUP(Feuil1!$F1857,Feuil2!$E$1:$DG$2,2,0),0)),"",VLOOKUP($H1857*100+Q$2,Feuil2!$A$3:$CQ$931,HLOOKUP(Feuil1!$F1857,Feuil2!$E$1:$DG$2,2,0),0))</f>
        <v/>
      </c>
      <c r="R1857" s="12" t="str">
        <f>IF(ISBLANK(VLOOKUP($H1857*100+R$2,Feuil2!$A$3:$CQ$931,HLOOKUP(Feuil1!$F1857,Feuil2!$E$1:$DG$2,2,0),0)),"",VLOOKUP($H1857*100+R$2,Feuil2!$A$3:$CQ$931,HLOOKUP(Feuil1!$F1857,Feuil2!$E$1:$DG$2,2,0),0))</f>
        <v/>
      </c>
      <c r="S1857" s="12" t="str">
        <f>IF(ISBLANK(VLOOKUP($H1857*100+S$2,Feuil2!$A$3:$CQ$931,HLOOKUP(Feuil1!$F1857,Feuil2!$E$1:$DG$2,2,0),0)),"",VLOOKUP($H1857*100+S$2,Feuil2!$A$3:$CQ$931,HLOOKUP(Feuil1!$F1857,Feuil2!$E$1:$DG$2,2,0),0))</f>
        <v/>
      </c>
      <c r="T1857" s="12" t="str">
        <f>IF(ISBLANK(VLOOKUP($H1857*100+T$2,Feuil2!$A$3:$CQ$931,HLOOKUP(Feuil1!$F1857,Feuil2!$E$1:$DG$2,2,0),0)),"",VLOOKUP($H1857*100+T$2,Feuil2!$A$3:$CQ$931,HLOOKUP(Feuil1!$F1857,Feuil2!$E$1:$DG$2,2,0),0))</f>
        <v/>
      </c>
      <c r="U1857" s="12"/>
    </row>
    <row r="1858" spans="1:22" x14ac:dyDescent="0.35">
      <c r="A1858" s="10" t="s">
        <v>67</v>
      </c>
      <c r="B1858" s="8" t="s">
        <v>30</v>
      </c>
      <c r="C1858" s="39">
        <v>491600</v>
      </c>
      <c r="D1858" s="39">
        <v>299850</v>
      </c>
      <c r="F1858" s="10">
        <v>7191</v>
      </c>
      <c r="G1858" s="5" t="s">
        <v>30</v>
      </c>
      <c r="H1858" s="11">
        <v>1997</v>
      </c>
      <c r="I1858" s="12" t="str">
        <f>IF(ISBLANK(VLOOKUP($H1858*100+I$2,Feuil2!$A$3:$CQ$931,HLOOKUP(Feuil1!$F1858,Feuil2!$E$1:$DG$2,2,0),0)),"",VLOOKUP($H1858*100+I$2,Feuil2!$A$3:$CQ$931,HLOOKUP(Feuil1!$F1858,Feuil2!$E$1:$DG$2,2,0),0))</f>
        <v/>
      </c>
      <c r="J1858" s="12" t="str">
        <f>IF(ISBLANK(VLOOKUP($H1858*100+J$2,Feuil2!$A$3:$CQ$931,HLOOKUP(Feuil1!$F1858,Feuil2!$E$1:$DG$2,2,0),0)),"",VLOOKUP($H1858*100+J$2,Feuil2!$A$3:$CQ$931,HLOOKUP(Feuil1!$F1858,Feuil2!$E$1:$DG$2,2,0),0))</f>
        <v/>
      </c>
      <c r="K1858" s="12" t="str">
        <f>IF(ISBLANK(VLOOKUP($H1858*100+K$2,Feuil2!$A$3:$CQ$931,HLOOKUP(Feuil1!$F1858,Feuil2!$E$1:$DG$2,2,0),0)),"",VLOOKUP($H1858*100+K$2,Feuil2!$A$3:$CQ$931,HLOOKUP(Feuil1!$F1858,Feuil2!$E$1:$DG$2,2,0),0))</f>
        <v/>
      </c>
      <c r="L1858" s="12" t="str">
        <f>IF(ISBLANK(VLOOKUP($H1858*100+L$2,Feuil2!$A$3:$CQ$931,HLOOKUP(Feuil1!$F1858,Feuil2!$E$1:$DG$2,2,0),0)),"",VLOOKUP($H1858*100+L$2,Feuil2!$A$3:$CQ$931,HLOOKUP(Feuil1!$F1858,Feuil2!$E$1:$DG$2,2,0),0))</f>
        <v/>
      </c>
      <c r="M1858" s="12" t="str">
        <f>IF(ISBLANK(VLOOKUP($H1858*100+M$2,Feuil2!$A$3:$CQ$931,HLOOKUP(Feuil1!$F1858,Feuil2!$E$1:$DG$2,2,0),0)),"",VLOOKUP($H1858*100+M$2,Feuil2!$A$3:$CQ$931,HLOOKUP(Feuil1!$F1858,Feuil2!$E$1:$DG$2,2,0),0))</f>
        <v/>
      </c>
      <c r="N1858" s="12" t="str">
        <f>IF(ISBLANK(VLOOKUP($H1858*100+N$2,Feuil2!$A$3:$CQ$931,HLOOKUP(Feuil1!$F1858,Feuil2!$E$1:$DG$2,2,0),0)),"",VLOOKUP($H1858*100+N$2,Feuil2!$A$3:$CQ$931,HLOOKUP(Feuil1!$F1858,Feuil2!$E$1:$DG$2,2,0),0))</f>
        <v/>
      </c>
      <c r="O1858" s="12" t="str">
        <f>IF(ISBLANK(VLOOKUP($H1858*100+O$2,Feuil2!$A$3:$CQ$931,HLOOKUP(Feuil1!$F1858,Feuil2!$E$1:$DG$2,2,0),0)),"",VLOOKUP($H1858*100+O$2,Feuil2!$A$3:$CQ$931,HLOOKUP(Feuil1!$F1858,Feuil2!$E$1:$DG$2,2,0),0))</f>
        <v/>
      </c>
      <c r="P1858" s="12" t="str">
        <f>IF(ISBLANK(VLOOKUP($H1858*100+P$2,Feuil2!$A$3:$CQ$931,HLOOKUP(Feuil1!$F1858,Feuil2!$E$1:$DG$2,2,0),0)),"",VLOOKUP($H1858*100+P$2,Feuil2!$A$3:$CQ$931,HLOOKUP(Feuil1!$F1858,Feuil2!$E$1:$DG$2,2,0),0))</f>
        <v/>
      </c>
      <c r="Q1858" s="12" t="str">
        <f>IF(ISBLANK(VLOOKUP($H1858*100+Q$2,Feuil2!$A$3:$CQ$931,HLOOKUP(Feuil1!$F1858,Feuil2!$E$1:$DG$2,2,0),0)),"",VLOOKUP($H1858*100+Q$2,Feuil2!$A$3:$CQ$931,HLOOKUP(Feuil1!$F1858,Feuil2!$E$1:$DG$2,2,0),0))</f>
        <v/>
      </c>
      <c r="R1858" s="12" t="str">
        <f>IF(ISBLANK(VLOOKUP($H1858*100+R$2,Feuil2!$A$3:$CQ$931,HLOOKUP(Feuil1!$F1858,Feuil2!$E$1:$DG$2,2,0),0)),"",VLOOKUP($H1858*100+R$2,Feuil2!$A$3:$CQ$931,HLOOKUP(Feuil1!$F1858,Feuil2!$E$1:$DG$2,2,0),0))</f>
        <v/>
      </c>
      <c r="S1858" s="12" t="str">
        <f>IF(ISBLANK(VLOOKUP($H1858*100+S$2,Feuil2!$A$3:$CQ$931,HLOOKUP(Feuil1!$F1858,Feuil2!$E$1:$DG$2,2,0),0)),"",VLOOKUP($H1858*100+S$2,Feuil2!$A$3:$CQ$931,HLOOKUP(Feuil1!$F1858,Feuil2!$E$1:$DG$2,2,0),0))</f>
        <v/>
      </c>
      <c r="T1858" s="12" t="str">
        <f>IF(ISBLANK(VLOOKUP($H1858*100+T$2,Feuil2!$A$3:$CQ$931,HLOOKUP(Feuil1!$F1858,Feuil2!$E$1:$DG$2,2,0),0)),"",VLOOKUP($H1858*100+T$2,Feuil2!$A$3:$CQ$931,HLOOKUP(Feuil1!$F1858,Feuil2!$E$1:$DG$2,2,0),0))</f>
        <v/>
      </c>
      <c r="U1858" s="12"/>
    </row>
    <row r="1859" spans="1:22" x14ac:dyDescent="0.35">
      <c r="A1859" s="10" t="s">
        <v>67</v>
      </c>
      <c r="B1859" s="8" t="s">
        <v>30</v>
      </c>
      <c r="C1859" s="39">
        <v>491600</v>
      </c>
      <c r="D1859" s="39">
        <v>299850</v>
      </c>
      <c r="F1859" s="10">
        <v>7191</v>
      </c>
      <c r="G1859" s="5" t="s">
        <v>30</v>
      </c>
      <c r="H1859" s="11">
        <v>1998</v>
      </c>
      <c r="I1859" s="12" t="str">
        <f>IF(ISBLANK(VLOOKUP($H1859*100+I$2,Feuil2!$A$3:$CQ$931,HLOOKUP(Feuil1!$F1859,Feuil2!$E$1:$DG$2,2,0),0)),"",VLOOKUP($H1859*100+I$2,Feuil2!$A$3:$CQ$931,HLOOKUP(Feuil1!$F1859,Feuil2!$E$1:$DG$2,2,0),0))</f>
        <v/>
      </c>
      <c r="J1859" s="12" t="str">
        <f>IF(ISBLANK(VLOOKUP($H1859*100+J$2,Feuil2!$A$3:$CQ$931,HLOOKUP(Feuil1!$F1859,Feuil2!$E$1:$DG$2,2,0),0)),"",VLOOKUP($H1859*100+J$2,Feuil2!$A$3:$CQ$931,HLOOKUP(Feuil1!$F1859,Feuil2!$E$1:$DG$2,2,0),0))</f>
        <v/>
      </c>
      <c r="K1859" s="12" t="str">
        <f>IF(ISBLANK(VLOOKUP($H1859*100+K$2,Feuil2!$A$3:$CQ$931,HLOOKUP(Feuil1!$F1859,Feuil2!$E$1:$DG$2,2,0),0)),"",VLOOKUP($H1859*100+K$2,Feuil2!$A$3:$CQ$931,HLOOKUP(Feuil1!$F1859,Feuil2!$E$1:$DG$2,2,0),0))</f>
        <v/>
      </c>
      <c r="L1859" s="12" t="str">
        <f>IF(ISBLANK(VLOOKUP($H1859*100+L$2,Feuil2!$A$3:$CQ$931,HLOOKUP(Feuil1!$F1859,Feuil2!$E$1:$DG$2,2,0),0)),"",VLOOKUP($H1859*100+L$2,Feuil2!$A$3:$CQ$931,HLOOKUP(Feuil1!$F1859,Feuil2!$E$1:$DG$2,2,0),0))</f>
        <v/>
      </c>
      <c r="M1859" s="12" t="str">
        <f>IF(ISBLANK(VLOOKUP($H1859*100+M$2,Feuil2!$A$3:$CQ$931,HLOOKUP(Feuil1!$F1859,Feuil2!$E$1:$DG$2,2,0),0)),"",VLOOKUP($H1859*100+M$2,Feuil2!$A$3:$CQ$931,HLOOKUP(Feuil1!$F1859,Feuil2!$E$1:$DG$2,2,0),0))</f>
        <v/>
      </c>
      <c r="N1859" s="12" t="str">
        <f>IF(ISBLANK(VLOOKUP($H1859*100+N$2,Feuil2!$A$3:$CQ$931,HLOOKUP(Feuil1!$F1859,Feuil2!$E$1:$DG$2,2,0),0)),"",VLOOKUP($H1859*100+N$2,Feuil2!$A$3:$CQ$931,HLOOKUP(Feuil1!$F1859,Feuil2!$E$1:$DG$2,2,0),0))</f>
        <v/>
      </c>
      <c r="O1859" s="12" t="str">
        <f>IF(ISBLANK(VLOOKUP($H1859*100+O$2,Feuil2!$A$3:$CQ$931,HLOOKUP(Feuil1!$F1859,Feuil2!$E$1:$DG$2,2,0),0)),"",VLOOKUP($H1859*100+O$2,Feuil2!$A$3:$CQ$931,HLOOKUP(Feuil1!$F1859,Feuil2!$E$1:$DG$2,2,0),0))</f>
        <v/>
      </c>
      <c r="P1859" s="12" t="str">
        <f>IF(ISBLANK(VLOOKUP($H1859*100+P$2,Feuil2!$A$3:$CQ$931,HLOOKUP(Feuil1!$F1859,Feuil2!$E$1:$DG$2,2,0),0)),"",VLOOKUP($H1859*100+P$2,Feuil2!$A$3:$CQ$931,HLOOKUP(Feuil1!$F1859,Feuil2!$E$1:$DG$2,2,0),0))</f>
        <v/>
      </c>
      <c r="Q1859" s="12" t="str">
        <f>IF(ISBLANK(VLOOKUP($H1859*100+Q$2,Feuil2!$A$3:$CQ$931,HLOOKUP(Feuil1!$F1859,Feuil2!$E$1:$DG$2,2,0),0)),"",VLOOKUP($H1859*100+Q$2,Feuil2!$A$3:$CQ$931,HLOOKUP(Feuil1!$F1859,Feuil2!$E$1:$DG$2,2,0),0))</f>
        <v/>
      </c>
      <c r="R1859" s="12" t="str">
        <f>IF(ISBLANK(VLOOKUP($H1859*100+R$2,Feuil2!$A$3:$CQ$931,HLOOKUP(Feuil1!$F1859,Feuil2!$E$1:$DG$2,2,0),0)),"",VLOOKUP($H1859*100+R$2,Feuil2!$A$3:$CQ$931,HLOOKUP(Feuil1!$F1859,Feuil2!$E$1:$DG$2,2,0),0))</f>
        <v/>
      </c>
      <c r="S1859" s="12" t="str">
        <f>IF(ISBLANK(VLOOKUP($H1859*100+S$2,Feuil2!$A$3:$CQ$931,HLOOKUP(Feuil1!$F1859,Feuil2!$E$1:$DG$2,2,0),0)),"",VLOOKUP($H1859*100+S$2,Feuil2!$A$3:$CQ$931,HLOOKUP(Feuil1!$F1859,Feuil2!$E$1:$DG$2,2,0),0))</f>
        <v/>
      </c>
      <c r="T1859" s="12" t="str">
        <f>IF(ISBLANK(VLOOKUP($H1859*100+T$2,Feuil2!$A$3:$CQ$931,HLOOKUP(Feuil1!$F1859,Feuil2!$E$1:$DG$2,2,0),0)),"",VLOOKUP($H1859*100+T$2,Feuil2!$A$3:$CQ$931,HLOOKUP(Feuil1!$F1859,Feuil2!$E$1:$DG$2,2,0),0))</f>
        <v/>
      </c>
      <c r="U1859" s="12"/>
    </row>
    <row r="1860" spans="1:22" x14ac:dyDescent="0.35">
      <c r="A1860" s="10" t="s">
        <v>67</v>
      </c>
      <c r="B1860" s="8" t="s">
        <v>30</v>
      </c>
      <c r="C1860" s="39">
        <v>491600</v>
      </c>
      <c r="D1860" s="39">
        <v>299850</v>
      </c>
      <c r="F1860" s="10">
        <v>7191</v>
      </c>
      <c r="G1860" s="5" t="s">
        <v>30</v>
      </c>
      <c r="H1860" s="11">
        <v>1999</v>
      </c>
      <c r="I1860" s="12" t="str">
        <f>IF(ISBLANK(VLOOKUP($H1860*100+I$2,Feuil2!$A$3:$CQ$931,HLOOKUP(Feuil1!$F1860,Feuil2!$E$1:$DG$2,2,0),0)),"",VLOOKUP($H1860*100+I$2,Feuil2!$A$3:$CQ$931,HLOOKUP(Feuil1!$F1860,Feuil2!$E$1:$DG$2,2,0),0))</f>
        <v/>
      </c>
      <c r="J1860" s="12" t="str">
        <f>IF(ISBLANK(VLOOKUP($H1860*100+J$2,Feuil2!$A$3:$CQ$931,HLOOKUP(Feuil1!$F1860,Feuil2!$E$1:$DG$2,2,0),0)),"",VLOOKUP($H1860*100+J$2,Feuil2!$A$3:$CQ$931,HLOOKUP(Feuil1!$F1860,Feuil2!$E$1:$DG$2,2,0),0))</f>
        <v/>
      </c>
      <c r="K1860" s="12" t="str">
        <f>IF(ISBLANK(VLOOKUP($H1860*100+K$2,Feuil2!$A$3:$CQ$931,HLOOKUP(Feuil1!$F1860,Feuil2!$E$1:$DG$2,2,0),0)),"",VLOOKUP($H1860*100+K$2,Feuil2!$A$3:$CQ$931,HLOOKUP(Feuil1!$F1860,Feuil2!$E$1:$DG$2,2,0),0))</f>
        <v/>
      </c>
      <c r="L1860" s="12" t="str">
        <f>IF(ISBLANK(VLOOKUP($H1860*100+L$2,Feuil2!$A$3:$CQ$931,HLOOKUP(Feuil1!$F1860,Feuil2!$E$1:$DG$2,2,0),0)),"",VLOOKUP($H1860*100+L$2,Feuil2!$A$3:$CQ$931,HLOOKUP(Feuil1!$F1860,Feuil2!$E$1:$DG$2,2,0),0))</f>
        <v/>
      </c>
      <c r="M1860" s="12" t="str">
        <f>IF(ISBLANK(VLOOKUP($H1860*100+M$2,Feuil2!$A$3:$CQ$931,HLOOKUP(Feuil1!$F1860,Feuil2!$E$1:$DG$2,2,0),0)),"",VLOOKUP($H1860*100+M$2,Feuil2!$A$3:$CQ$931,HLOOKUP(Feuil1!$F1860,Feuil2!$E$1:$DG$2,2,0),0))</f>
        <v/>
      </c>
      <c r="N1860" s="12" t="str">
        <f>IF(ISBLANK(VLOOKUP($H1860*100+N$2,Feuil2!$A$3:$CQ$931,HLOOKUP(Feuil1!$F1860,Feuil2!$E$1:$DG$2,2,0),0)),"",VLOOKUP($H1860*100+N$2,Feuil2!$A$3:$CQ$931,HLOOKUP(Feuil1!$F1860,Feuil2!$E$1:$DG$2,2,0),0))</f>
        <v/>
      </c>
      <c r="O1860" s="12" t="str">
        <f>IF(ISBLANK(VLOOKUP($H1860*100+O$2,Feuil2!$A$3:$CQ$931,HLOOKUP(Feuil1!$F1860,Feuil2!$E$1:$DG$2,2,0),0)),"",VLOOKUP($H1860*100+O$2,Feuil2!$A$3:$CQ$931,HLOOKUP(Feuil1!$F1860,Feuil2!$E$1:$DG$2,2,0),0))</f>
        <v/>
      </c>
      <c r="P1860" s="12" t="str">
        <f>IF(ISBLANK(VLOOKUP($H1860*100+P$2,Feuil2!$A$3:$CQ$931,HLOOKUP(Feuil1!$F1860,Feuil2!$E$1:$DG$2,2,0),0)),"",VLOOKUP($H1860*100+P$2,Feuil2!$A$3:$CQ$931,HLOOKUP(Feuil1!$F1860,Feuil2!$E$1:$DG$2,2,0),0))</f>
        <v/>
      </c>
      <c r="Q1860" s="12" t="str">
        <f>IF(ISBLANK(VLOOKUP($H1860*100+Q$2,Feuil2!$A$3:$CQ$931,HLOOKUP(Feuil1!$F1860,Feuil2!$E$1:$DG$2,2,0),0)),"",VLOOKUP($H1860*100+Q$2,Feuil2!$A$3:$CQ$931,HLOOKUP(Feuil1!$F1860,Feuil2!$E$1:$DG$2,2,0),0))</f>
        <v/>
      </c>
      <c r="R1860" s="12" t="str">
        <f>IF(ISBLANK(VLOOKUP($H1860*100+R$2,Feuil2!$A$3:$CQ$931,HLOOKUP(Feuil1!$F1860,Feuil2!$E$1:$DG$2,2,0),0)),"",VLOOKUP($H1860*100+R$2,Feuil2!$A$3:$CQ$931,HLOOKUP(Feuil1!$F1860,Feuil2!$E$1:$DG$2,2,0),0))</f>
        <v/>
      </c>
      <c r="S1860" s="12" t="str">
        <f>IF(ISBLANK(VLOOKUP($H1860*100+S$2,Feuil2!$A$3:$CQ$931,HLOOKUP(Feuil1!$F1860,Feuil2!$E$1:$DG$2,2,0),0)),"",VLOOKUP($H1860*100+S$2,Feuil2!$A$3:$CQ$931,HLOOKUP(Feuil1!$F1860,Feuil2!$E$1:$DG$2,2,0),0))</f>
        <v/>
      </c>
      <c r="T1860" s="12" t="str">
        <f>IF(ISBLANK(VLOOKUP($H1860*100+T$2,Feuil2!$A$3:$CQ$931,HLOOKUP(Feuil1!$F1860,Feuil2!$E$1:$DG$2,2,0),0)),"",VLOOKUP($H1860*100+T$2,Feuil2!$A$3:$CQ$931,HLOOKUP(Feuil1!$F1860,Feuil2!$E$1:$DG$2,2,0),0))</f>
        <v/>
      </c>
      <c r="U1860" s="12"/>
    </row>
    <row r="1861" spans="1:22" x14ac:dyDescent="0.35">
      <c r="A1861" s="10" t="s">
        <v>67</v>
      </c>
      <c r="B1861" s="8" t="s">
        <v>30</v>
      </c>
      <c r="C1861" s="39">
        <v>491600</v>
      </c>
      <c r="D1861" s="39">
        <v>299850</v>
      </c>
      <c r="F1861" s="10">
        <v>7191</v>
      </c>
      <c r="G1861" s="5" t="s">
        <v>30</v>
      </c>
      <c r="H1861" s="11">
        <v>2000</v>
      </c>
      <c r="I1861" s="12" t="str">
        <f>IF(ISBLANK(VLOOKUP($H1861*100+I$2,Feuil2!$A$3:$CQ$931,HLOOKUP(Feuil1!$F1861,Feuil2!$E$1:$DG$2,2,0),0)),"",VLOOKUP($H1861*100+I$2,Feuil2!$A$3:$CQ$931,HLOOKUP(Feuil1!$F1861,Feuil2!$E$1:$DG$2,2,0),0))</f>
        <v/>
      </c>
      <c r="J1861" s="12" t="str">
        <f>IF(ISBLANK(VLOOKUP($H1861*100+J$2,Feuil2!$A$3:$CQ$931,HLOOKUP(Feuil1!$F1861,Feuil2!$E$1:$DG$2,2,0),0)),"",VLOOKUP($H1861*100+J$2,Feuil2!$A$3:$CQ$931,HLOOKUP(Feuil1!$F1861,Feuil2!$E$1:$DG$2,2,0),0))</f>
        <v/>
      </c>
      <c r="K1861" s="12" t="str">
        <f>IF(ISBLANK(VLOOKUP($H1861*100+K$2,Feuil2!$A$3:$CQ$931,HLOOKUP(Feuil1!$F1861,Feuil2!$E$1:$DG$2,2,0),0)),"",VLOOKUP($H1861*100+K$2,Feuil2!$A$3:$CQ$931,HLOOKUP(Feuil1!$F1861,Feuil2!$E$1:$DG$2,2,0),0))</f>
        <v/>
      </c>
      <c r="L1861" s="12" t="str">
        <f>IF(ISBLANK(VLOOKUP($H1861*100+L$2,Feuil2!$A$3:$CQ$931,HLOOKUP(Feuil1!$F1861,Feuil2!$E$1:$DG$2,2,0),0)),"",VLOOKUP($H1861*100+L$2,Feuil2!$A$3:$CQ$931,HLOOKUP(Feuil1!$F1861,Feuil2!$E$1:$DG$2,2,0),0))</f>
        <v/>
      </c>
      <c r="M1861" s="12" t="str">
        <f>IF(ISBLANK(VLOOKUP($H1861*100+M$2,Feuil2!$A$3:$CQ$931,HLOOKUP(Feuil1!$F1861,Feuil2!$E$1:$DG$2,2,0),0)),"",VLOOKUP($H1861*100+M$2,Feuil2!$A$3:$CQ$931,HLOOKUP(Feuil1!$F1861,Feuil2!$E$1:$DG$2,2,0),0))</f>
        <v/>
      </c>
      <c r="N1861" s="12" t="str">
        <f>IF(ISBLANK(VLOOKUP($H1861*100+N$2,Feuil2!$A$3:$CQ$931,HLOOKUP(Feuil1!$F1861,Feuil2!$E$1:$DG$2,2,0),0)),"",VLOOKUP($H1861*100+N$2,Feuil2!$A$3:$CQ$931,HLOOKUP(Feuil1!$F1861,Feuil2!$E$1:$DG$2,2,0),0))</f>
        <v/>
      </c>
      <c r="O1861" s="12" t="str">
        <f>IF(ISBLANK(VLOOKUP($H1861*100+O$2,Feuil2!$A$3:$CQ$931,HLOOKUP(Feuil1!$F1861,Feuil2!$E$1:$DG$2,2,0),0)),"",VLOOKUP($H1861*100+O$2,Feuil2!$A$3:$CQ$931,HLOOKUP(Feuil1!$F1861,Feuil2!$E$1:$DG$2,2,0),0))</f>
        <v/>
      </c>
      <c r="P1861" s="12" t="str">
        <f>IF(ISBLANK(VLOOKUP($H1861*100+P$2,Feuil2!$A$3:$CQ$931,HLOOKUP(Feuil1!$F1861,Feuil2!$E$1:$DG$2,2,0),0)),"",VLOOKUP($H1861*100+P$2,Feuil2!$A$3:$CQ$931,HLOOKUP(Feuil1!$F1861,Feuil2!$E$1:$DG$2,2,0),0))</f>
        <v/>
      </c>
      <c r="Q1861" s="12" t="str">
        <f>IF(ISBLANK(VLOOKUP($H1861*100+Q$2,Feuil2!$A$3:$CQ$931,HLOOKUP(Feuil1!$F1861,Feuil2!$E$1:$DG$2,2,0),0)),"",VLOOKUP($H1861*100+Q$2,Feuil2!$A$3:$CQ$931,HLOOKUP(Feuil1!$F1861,Feuil2!$E$1:$DG$2,2,0),0))</f>
        <v/>
      </c>
      <c r="R1861" s="12" t="str">
        <f>IF(ISBLANK(VLOOKUP($H1861*100+R$2,Feuil2!$A$3:$CQ$931,HLOOKUP(Feuil1!$F1861,Feuil2!$E$1:$DG$2,2,0),0)),"",VLOOKUP($H1861*100+R$2,Feuil2!$A$3:$CQ$931,HLOOKUP(Feuil1!$F1861,Feuil2!$E$1:$DG$2,2,0),0))</f>
        <v/>
      </c>
      <c r="S1861" s="12" t="str">
        <f>IF(ISBLANK(VLOOKUP($H1861*100+S$2,Feuil2!$A$3:$CQ$931,HLOOKUP(Feuil1!$F1861,Feuil2!$E$1:$DG$2,2,0),0)),"",VLOOKUP($H1861*100+S$2,Feuil2!$A$3:$CQ$931,HLOOKUP(Feuil1!$F1861,Feuil2!$E$1:$DG$2,2,0),0))</f>
        <v/>
      </c>
      <c r="T1861" s="12" t="str">
        <f>IF(ISBLANK(VLOOKUP($H1861*100+T$2,Feuil2!$A$3:$CQ$931,HLOOKUP(Feuil1!$F1861,Feuil2!$E$1:$DG$2,2,0),0)),"",VLOOKUP($H1861*100+T$2,Feuil2!$A$3:$CQ$931,HLOOKUP(Feuil1!$F1861,Feuil2!$E$1:$DG$2,2,0),0))</f>
        <v/>
      </c>
      <c r="U1861" s="12"/>
    </row>
    <row r="1862" spans="1:22" x14ac:dyDescent="0.35">
      <c r="A1862" s="10" t="s">
        <v>67</v>
      </c>
      <c r="B1862" s="8" t="s">
        <v>30</v>
      </c>
      <c r="C1862" s="39">
        <v>491600</v>
      </c>
      <c r="D1862" s="39">
        <v>299850</v>
      </c>
      <c r="F1862" s="10">
        <v>7191</v>
      </c>
      <c r="G1862" s="5" t="s">
        <v>30</v>
      </c>
      <c r="H1862" s="11">
        <v>2001</v>
      </c>
      <c r="I1862" s="12" t="str">
        <f>IF(ISBLANK(VLOOKUP($H1862*100+I$2,Feuil2!$A$3:$CQ$931,HLOOKUP(Feuil1!$F1862,Feuil2!$E$1:$DG$2,2,0),0)),"",VLOOKUP($H1862*100+I$2,Feuil2!$A$3:$CQ$931,HLOOKUP(Feuil1!$F1862,Feuil2!$E$1:$DG$2,2,0),0))</f>
        <v/>
      </c>
      <c r="J1862" s="12" t="str">
        <f>IF(ISBLANK(VLOOKUP($H1862*100+J$2,Feuil2!$A$3:$CQ$931,HLOOKUP(Feuil1!$F1862,Feuil2!$E$1:$DG$2,2,0),0)),"",VLOOKUP($H1862*100+J$2,Feuil2!$A$3:$CQ$931,HLOOKUP(Feuil1!$F1862,Feuil2!$E$1:$DG$2,2,0),0))</f>
        <v/>
      </c>
      <c r="K1862" s="12" t="str">
        <f>IF(ISBLANK(VLOOKUP($H1862*100+K$2,Feuil2!$A$3:$CQ$931,HLOOKUP(Feuil1!$F1862,Feuil2!$E$1:$DG$2,2,0),0)),"",VLOOKUP($H1862*100+K$2,Feuil2!$A$3:$CQ$931,HLOOKUP(Feuil1!$F1862,Feuil2!$E$1:$DG$2,2,0),0))</f>
        <v/>
      </c>
      <c r="L1862" s="12" t="str">
        <f>IF(ISBLANK(VLOOKUP($H1862*100+L$2,Feuil2!$A$3:$CQ$931,HLOOKUP(Feuil1!$F1862,Feuil2!$E$1:$DG$2,2,0),0)),"",VLOOKUP($H1862*100+L$2,Feuil2!$A$3:$CQ$931,HLOOKUP(Feuil1!$F1862,Feuil2!$E$1:$DG$2,2,0),0))</f>
        <v/>
      </c>
      <c r="M1862" s="12" t="str">
        <f>IF(ISBLANK(VLOOKUP($H1862*100+M$2,Feuil2!$A$3:$CQ$931,HLOOKUP(Feuil1!$F1862,Feuil2!$E$1:$DG$2,2,0),0)),"",VLOOKUP($H1862*100+M$2,Feuil2!$A$3:$CQ$931,HLOOKUP(Feuil1!$F1862,Feuil2!$E$1:$DG$2,2,0),0))</f>
        <v/>
      </c>
      <c r="N1862" s="12" t="str">
        <f>IF(ISBLANK(VLOOKUP($H1862*100+N$2,Feuil2!$A$3:$CQ$931,HLOOKUP(Feuil1!$F1862,Feuil2!$E$1:$DG$2,2,0),0)),"",VLOOKUP($H1862*100+N$2,Feuil2!$A$3:$CQ$931,HLOOKUP(Feuil1!$F1862,Feuil2!$E$1:$DG$2,2,0),0))</f>
        <v/>
      </c>
      <c r="O1862" s="12" t="str">
        <f>IF(ISBLANK(VLOOKUP($H1862*100+O$2,Feuil2!$A$3:$CQ$931,HLOOKUP(Feuil1!$F1862,Feuil2!$E$1:$DG$2,2,0),0)),"",VLOOKUP($H1862*100+O$2,Feuil2!$A$3:$CQ$931,HLOOKUP(Feuil1!$F1862,Feuil2!$E$1:$DG$2,2,0),0))</f>
        <v/>
      </c>
      <c r="P1862" s="12" t="str">
        <f>IF(ISBLANK(VLOOKUP($H1862*100+P$2,Feuil2!$A$3:$CQ$931,HLOOKUP(Feuil1!$F1862,Feuil2!$E$1:$DG$2,2,0),0)),"",VLOOKUP($H1862*100+P$2,Feuil2!$A$3:$CQ$931,HLOOKUP(Feuil1!$F1862,Feuil2!$E$1:$DG$2,2,0),0))</f>
        <v/>
      </c>
      <c r="Q1862" s="12" t="str">
        <f>IF(ISBLANK(VLOOKUP($H1862*100+Q$2,Feuil2!$A$3:$CQ$931,HLOOKUP(Feuil1!$F1862,Feuil2!$E$1:$DG$2,2,0),0)),"",VLOOKUP($H1862*100+Q$2,Feuil2!$A$3:$CQ$931,HLOOKUP(Feuil1!$F1862,Feuil2!$E$1:$DG$2,2,0),0))</f>
        <v/>
      </c>
      <c r="R1862" s="12" t="str">
        <f>IF(ISBLANK(VLOOKUP($H1862*100+R$2,Feuil2!$A$3:$CQ$931,HLOOKUP(Feuil1!$F1862,Feuil2!$E$1:$DG$2,2,0),0)),"",VLOOKUP($H1862*100+R$2,Feuil2!$A$3:$CQ$931,HLOOKUP(Feuil1!$F1862,Feuil2!$E$1:$DG$2,2,0),0))</f>
        <v/>
      </c>
      <c r="S1862" s="12" t="str">
        <f>IF(ISBLANK(VLOOKUP($H1862*100+S$2,Feuil2!$A$3:$CQ$931,HLOOKUP(Feuil1!$F1862,Feuil2!$E$1:$DG$2,2,0),0)),"",VLOOKUP($H1862*100+S$2,Feuil2!$A$3:$CQ$931,HLOOKUP(Feuil1!$F1862,Feuil2!$E$1:$DG$2,2,0),0))</f>
        <v/>
      </c>
      <c r="T1862" s="12" t="str">
        <f>IF(ISBLANK(VLOOKUP($H1862*100+T$2,Feuil2!$A$3:$CQ$931,HLOOKUP(Feuil1!$F1862,Feuil2!$E$1:$DG$2,2,0),0)),"",VLOOKUP($H1862*100+T$2,Feuil2!$A$3:$CQ$931,HLOOKUP(Feuil1!$F1862,Feuil2!$E$1:$DG$2,2,0),0))</f>
        <v/>
      </c>
      <c r="U1862" s="12"/>
    </row>
    <row r="1863" spans="1:22" x14ac:dyDescent="0.35">
      <c r="A1863" s="10" t="s">
        <v>67</v>
      </c>
      <c r="B1863" s="8" t="s">
        <v>30</v>
      </c>
      <c r="C1863" s="39">
        <v>491600</v>
      </c>
      <c r="D1863" s="39">
        <v>299850</v>
      </c>
      <c r="F1863" s="10">
        <v>7191</v>
      </c>
      <c r="G1863" s="5" t="s">
        <v>30</v>
      </c>
      <c r="H1863" s="11">
        <v>2002</v>
      </c>
      <c r="I1863" s="12" t="str">
        <f>IF(ISBLANK(VLOOKUP($H1863*100+I$2,Feuil2!$A$3:$CQ$931,HLOOKUP(Feuil1!$F1863,Feuil2!$E$1:$DG$2,2,0),0)),"",VLOOKUP($H1863*100+I$2,Feuil2!$A$3:$CQ$931,HLOOKUP(Feuil1!$F1863,Feuil2!$E$1:$DG$2,2,0),0))</f>
        <v/>
      </c>
      <c r="J1863" s="12" t="str">
        <f>IF(ISBLANK(VLOOKUP($H1863*100+J$2,Feuil2!$A$3:$CQ$931,HLOOKUP(Feuil1!$F1863,Feuil2!$E$1:$DG$2,2,0),0)),"",VLOOKUP($H1863*100+J$2,Feuil2!$A$3:$CQ$931,HLOOKUP(Feuil1!$F1863,Feuil2!$E$1:$DG$2,2,0),0))</f>
        <v/>
      </c>
      <c r="K1863" s="12" t="str">
        <f>IF(ISBLANK(VLOOKUP($H1863*100+K$2,Feuil2!$A$3:$CQ$931,HLOOKUP(Feuil1!$F1863,Feuil2!$E$1:$DG$2,2,0),0)),"",VLOOKUP($H1863*100+K$2,Feuil2!$A$3:$CQ$931,HLOOKUP(Feuil1!$F1863,Feuil2!$E$1:$DG$2,2,0),0))</f>
        <v/>
      </c>
      <c r="L1863" s="12" t="str">
        <f>IF(ISBLANK(VLOOKUP($H1863*100+L$2,Feuil2!$A$3:$CQ$931,HLOOKUP(Feuil1!$F1863,Feuil2!$E$1:$DG$2,2,0),0)),"",VLOOKUP($H1863*100+L$2,Feuil2!$A$3:$CQ$931,HLOOKUP(Feuil1!$F1863,Feuil2!$E$1:$DG$2,2,0),0))</f>
        <v/>
      </c>
      <c r="M1863" s="12" t="str">
        <f>IF(ISBLANK(VLOOKUP($H1863*100+M$2,Feuil2!$A$3:$CQ$931,HLOOKUP(Feuil1!$F1863,Feuil2!$E$1:$DG$2,2,0),0)),"",VLOOKUP($H1863*100+M$2,Feuil2!$A$3:$CQ$931,HLOOKUP(Feuil1!$F1863,Feuil2!$E$1:$DG$2,2,0),0))</f>
        <v/>
      </c>
      <c r="N1863" s="12" t="str">
        <f>IF(ISBLANK(VLOOKUP($H1863*100+N$2,Feuil2!$A$3:$CQ$931,HLOOKUP(Feuil1!$F1863,Feuil2!$E$1:$DG$2,2,0),0)),"",VLOOKUP($H1863*100+N$2,Feuil2!$A$3:$CQ$931,HLOOKUP(Feuil1!$F1863,Feuil2!$E$1:$DG$2,2,0),0))</f>
        <v/>
      </c>
      <c r="O1863" s="12" t="str">
        <f>IF(ISBLANK(VLOOKUP($H1863*100+O$2,Feuil2!$A$3:$CQ$931,HLOOKUP(Feuil1!$F1863,Feuil2!$E$1:$DG$2,2,0),0)),"",VLOOKUP($H1863*100+O$2,Feuil2!$A$3:$CQ$931,HLOOKUP(Feuil1!$F1863,Feuil2!$E$1:$DG$2,2,0),0))</f>
        <v/>
      </c>
      <c r="P1863" s="12" t="str">
        <f>IF(ISBLANK(VLOOKUP($H1863*100+P$2,Feuil2!$A$3:$CQ$931,HLOOKUP(Feuil1!$F1863,Feuil2!$E$1:$DG$2,2,0),0)),"",VLOOKUP($H1863*100+P$2,Feuil2!$A$3:$CQ$931,HLOOKUP(Feuil1!$F1863,Feuil2!$E$1:$DG$2,2,0),0))</f>
        <v/>
      </c>
      <c r="Q1863" s="12" t="str">
        <f>IF(ISBLANK(VLOOKUP($H1863*100+Q$2,Feuil2!$A$3:$CQ$931,HLOOKUP(Feuil1!$F1863,Feuil2!$E$1:$DG$2,2,0),0)),"",VLOOKUP($H1863*100+Q$2,Feuil2!$A$3:$CQ$931,HLOOKUP(Feuil1!$F1863,Feuil2!$E$1:$DG$2,2,0),0))</f>
        <v/>
      </c>
      <c r="R1863" s="12" t="str">
        <f>IF(ISBLANK(VLOOKUP($H1863*100+R$2,Feuil2!$A$3:$CQ$931,HLOOKUP(Feuil1!$F1863,Feuil2!$E$1:$DG$2,2,0),0)),"",VLOOKUP($H1863*100+R$2,Feuil2!$A$3:$CQ$931,HLOOKUP(Feuil1!$F1863,Feuil2!$E$1:$DG$2,2,0),0))</f>
        <v/>
      </c>
      <c r="S1863" s="12" t="str">
        <f>IF(ISBLANK(VLOOKUP($H1863*100+S$2,Feuil2!$A$3:$CQ$931,HLOOKUP(Feuil1!$F1863,Feuil2!$E$1:$DG$2,2,0),0)),"",VLOOKUP($H1863*100+S$2,Feuil2!$A$3:$CQ$931,HLOOKUP(Feuil1!$F1863,Feuil2!$E$1:$DG$2,2,0),0))</f>
        <v/>
      </c>
      <c r="T1863" s="12" t="str">
        <f>IF(ISBLANK(VLOOKUP($H1863*100+T$2,Feuil2!$A$3:$CQ$931,HLOOKUP(Feuil1!$F1863,Feuil2!$E$1:$DG$2,2,0),0)),"",VLOOKUP($H1863*100+T$2,Feuil2!$A$3:$CQ$931,HLOOKUP(Feuil1!$F1863,Feuil2!$E$1:$DG$2,2,0),0))</f>
        <v/>
      </c>
      <c r="U1863" s="12"/>
    </row>
    <row r="1864" spans="1:22" x14ac:dyDescent="0.35">
      <c r="A1864" s="10" t="s">
        <v>67</v>
      </c>
      <c r="B1864" s="8" t="s">
        <v>30</v>
      </c>
      <c r="C1864" s="39">
        <v>491600</v>
      </c>
      <c r="D1864" s="39">
        <v>299850</v>
      </c>
      <c r="F1864" s="10">
        <v>7191</v>
      </c>
      <c r="G1864" s="5" t="s">
        <v>30</v>
      </c>
      <c r="H1864" s="11">
        <v>2003</v>
      </c>
      <c r="I1864" s="12" t="str">
        <f>IF(ISBLANK(VLOOKUP($H1864*100+I$2,Feuil2!$A$3:$CQ$931,HLOOKUP(Feuil1!$F1864,Feuil2!$E$1:$DG$2,2,0),0)),"",VLOOKUP($H1864*100+I$2,Feuil2!$A$3:$CQ$931,HLOOKUP(Feuil1!$F1864,Feuil2!$E$1:$DG$2,2,0),0))</f>
        <v/>
      </c>
      <c r="J1864" s="12" t="str">
        <f>IF(ISBLANK(VLOOKUP($H1864*100+J$2,Feuil2!$A$3:$CQ$931,HLOOKUP(Feuil1!$F1864,Feuil2!$E$1:$DG$2,2,0),0)),"",VLOOKUP($H1864*100+J$2,Feuil2!$A$3:$CQ$931,HLOOKUP(Feuil1!$F1864,Feuil2!$E$1:$DG$2,2,0),0))</f>
        <v/>
      </c>
      <c r="K1864" s="12" t="str">
        <f>IF(ISBLANK(VLOOKUP($H1864*100+K$2,Feuil2!$A$3:$CQ$931,HLOOKUP(Feuil1!$F1864,Feuil2!$E$1:$DG$2,2,0),0)),"",VLOOKUP($H1864*100+K$2,Feuil2!$A$3:$CQ$931,HLOOKUP(Feuil1!$F1864,Feuil2!$E$1:$DG$2,2,0),0))</f>
        <v/>
      </c>
      <c r="L1864" s="12" t="str">
        <f>IF(ISBLANK(VLOOKUP($H1864*100+L$2,Feuil2!$A$3:$CQ$931,HLOOKUP(Feuil1!$F1864,Feuil2!$E$1:$DG$2,2,0),0)),"",VLOOKUP($H1864*100+L$2,Feuil2!$A$3:$CQ$931,HLOOKUP(Feuil1!$F1864,Feuil2!$E$1:$DG$2,2,0),0))</f>
        <v/>
      </c>
      <c r="M1864" s="12" t="str">
        <f>IF(ISBLANK(VLOOKUP($H1864*100+M$2,Feuil2!$A$3:$CQ$931,HLOOKUP(Feuil1!$F1864,Feuil2!$E$1:$DG$2,2,0),0)),"",VLOOKUP($H1864*100+M$2,Feuil2!$A$3:$CQ$931,HLOOKUP(Feuil1!$F1864,Feuil2!$E$1:$DG$2,2,0),0))</f>
        <v/>
      </c>
      <c r="N1864" s="12" t="str">
        <f>IF(ISBLANK(VLOOKUP($H1864*100+N$2,Feuil2!$A$3:$CQ$931,HLOOKUP(Feuil1!$F1864,Feuil2!$E$1:$DG$2,2,0),0)),"",VLOOKUP($H1864*100+N$2,Feuil2!$A$3:$CQ$931,HLOOKUP(Feuil1!$F1864,Feuil2!$E$1:$DG$2,2,0),0))</f>
        <v/>
      </c>
      <c r="O1864" s="12" t="str">
        <f>IF(ISBLANK(VLOOKUP($H1864*100+O$2,Feuil2!$A$3:$CQ$931,HLOOKUP(Feuil1!$F1864,Feuil2!$E$1:$DG$2,2,0),0)),"",VLOOKUP($H1864*100+O$2,Feuil2!$A$3:$CQ$931,HLOOKUP(Feuil1!$F1864,Feuil2!$E$1:$DG$2,2,0),0))</f>
        <v/>
      </c>
      <c r="P1864" s="12" t="str">
        <f>IF(ISBLANK(VLOOKUP($H1864*100+P$2,Feuil2!$A$3:$CQ$931,HLOOKUP(Feuil1!$F1864,Feuil2!$E$1:$DG$2,2,0),0)),"",VLOOKUP($H1864*100+P$2,Feuil2!$A$3:$CQ$931,HLOOKUP(Feuil1!$F1864,Feuil2!$E$1:$DG$2,2,0),0))</f>
        <v/>
      </c>
      <c r="Q1864" s="12" t="str">
        <f>IF(ISBLANK(VLOOKUP($H1864*100+Q$2,Feuil2!$A$3:$CQ$931,HLOOKUP(Feuil1!$F1864,Feuil2!$E$1:$DG$2,2,0),0)),"",VLOOKUP($H1864*100+Q$2,Feuil2!$A$3:$CQ$931,HLOOKUP(Feuil1!$F1864,Feuil2!$E$1:$DG$2,2,0),0))</f>
        <v/>
      </c>
      <c r="R1864" s="12" t="str">
        <f>IF(ISBLANK(VLOOKUP($H1864*100+R$2,Feuil2!$A$3:$CQ$931,HLOOKUP(Feuil1!$F1864,Feuil2!$E$1:$DG$2,2,0),0)),"",VLOOKUP($H1864*100+R$2,Feuil2!$A$3:$CQ$931,HLOOKUP(Feuil1!$F1864,Feuil2!$E$1:$DG$2,2,0),0))</f>
        <v/>
      </c>
      <c r="S1864" s="12" t="str">
        <f>IF(ISBLANK(VLOOKUP($H1864*100+S$2,Feuil2!$A$3:$CQ$931,HLOOKUP(Feuil1!$F1864,Feuil2!$E$1:$DG$2,2,0),0)),"",VLOOKUP($H1864*100+S$2,Feuil2!$A$3:$CQ$931,HLOOKUP(Feuil1!$F1864,Feuil2!$E$1:$DG$2,2,0),0))</f>
        <v/>
      </c>
      <c r="T1864" s="12" t="str">
        <f>IF(ISBLANK(VLOOKUP($H1864*100+T$2,Feuil2!$A$3:$CQ$931,HLOOKUP(Feuil1!$F1864,Feuil2!$E$1:$DG$2,2,0),0)),"",VLOOKUP($H1864*100+T$2,Feuil2!$A$3:$CQ$931,HLOOKUP(Feuil1!$F1864,Feuil2!$E$1:$DG$2,2,0),0))</f>
        <v/>
      </c>
      <c r="U1864" s="12"/>
    </row>
    <row r="1865" spans="1:22" x14ac:dyDescent="0.35">
      <c r="A1865" s="10" t="s">
        <v>67</v>
      </c>
      <c r="B1865" s="8" t="s">
        <v>30</v>
      </c>
      <c r="C1865" s="39">
        <v>491600</v>
      </c>
      <c r="D1865" s="39">
        <v>299850</v>
      </c>
      <c r="F1865" s="10">
        <v>7191</v>
      </c>
      <c r="G1865" s="5" t="s">
        <v>30</v>
      </c>
      <c r="H1865" s="11">
        <v>2004</v>
      </c>
      <c r="I1865" s="12" t="str">
        <f>IF(ISBLANK(VLOOKUP($H1865*100+I$2,Feuil2!$A$3:$CQ$931,HLOOKUP(Feuil1!$F1865,Feuil2!$E$1:$DG$2,2,0),0)),"",VLOOKUP($H1865*100+I$2,Feuil2!$A$3:$CQ$931,HLOOKUP(Feuil1!$F1865,Feuil2!$E$1:$DG$2,2,0),0))</f>
        <v/>
      </c>
      <c r="J1865" s="12" t="str">
        <f>IF(ISBLANK(VLOOKUP($H1865*100+J$2,Feuil2!$A$3:$CQ$931,HLOOKUP(Feuil1!$F1865,Feuil2!$E$1:$DG$2,2,0),0)),"",VLOOKUP($H1865*100+J$2,Feuil2!$A$3:$CQ$931,HLOOKUP(Feuil1!$F1865,Feuil2!$E$1:$DG$2,2,0),0))</f>
        <v/>
      </c>
      <c r="K1865" s="12" t="str">
        <f>IF(ISBLANK(VLOOKUP($H1865*100+K$2,Feuil2!$A$3:$CQ$931,HLOOKUP(Feuil1!$F1865,Feuil2!$E$1:$DG$2,2,0),0)),"",VLOOKUP($H1865*100+K$2,Feuil2!$A$3:$CQ$931,HLOOKUP(Feuil1!$F1865,Feuil2!$E$1:$DG$2,2,0),0))</f>
        <v/>
      </c>
      <c r="L1865" s="12" t="str">
        <f>IF(ISBLANK(VLOOKUP($H1865*100+L$2,Feuil2!$A$3:$CQ$931,HLOOKUP(Feuil1!$F1865,Feuil2!$E$1:$DG$2,2,0),0)),"",VLOOKUP($H1865*100+L$2,Feuil2!$A$3:$CQ$931,HLOOKUP(Feuil1!$F1865,Feuil2!$E$1:$DG$2,2,0),0))</f>
        <v/>
      </c>
      <c r="M1865" s="12" t="str">
        <f>IF(ISBLANK(VLOOKUP($H1865*100+M$2,Feuil2!$A$3:$CQ$931,HLOOKUP(Feuil1!$F1865,Feuil2!$E$1:$DG$2,2,0),0)),"",VLOOKUP($H1865*100+M$2,Feuil2!$A$3:$CQ$931,HLOOKUP(Feuil1!$F1865,Feuil2!$E$1:$DG$2,2,0),0))</f>
        <v/>
      </c>
      <c r="N1865" s="12" t="str">
        <f>IF(ISBLANK(VLOOKUP($H1865*100+N$2,Feuil2!$A$3:$CQ$931,HLOOKUP(Feuil1!$F1865,Feuil2!$E$1:$DG$2,2,0),0)),"",VLOOKUP($H1865*100+N$2,Feuil2!$A$3:$CQ$931,HLOOKUP(Feuil1!$F1865,Feuil2!$E$1:$DG$2,2,0),0))</f>
        <v/>
      </c>
      <c r="O1865" s="12" t="str">
        <f>IF(ISBLANK(VLOOKUP($H1865*100+O$2,Feuil2!$A$3:$CQ$931,HLOOKUP(Feuil1!$F1865,Feuil2!$E$1:$DG$2,2,0),0)),"",VLOOKUP($H1865*100+O$2,Feuil2!$A$3:$CQ$931,HLOOKUP(Feuil1!$F1865,Feuil2!$E$1:$DG$2,2,0),0))</f>
        <v/>
      </c>
      <c r="P1865" s="12" t="str">
        <f>IF(ISBLANK(VLOOKUP($H1865*100+P$2,Feuil2!$A$3:$CQ$931,HLOOKUP(Feuil1!$F1865,Feuil2!$E$1:$DG$2,2,0),0)),"",VLOOKUP($H1865*100+P$2,Feuil2!$A$3:$CQ$931,HLOOKUP(Feuil1!$F1865,Feuil2!$E$1:$DG$2,2,0),0))</f>
        <v/>
      </c>
      <c r="Q1865" s="12" t="str">
        <f>IF(ISBLANK(VLOOKUP($H1865*100+Q$2,Feuil2!$A$3:$CQ$931,HLOOKUP(Feuil1!$F1865,Feuil2!$E$1:$DG$2,2,0),0)),"",VLOOKUP($H1865*100+Q$2,Feuil2!$A$3:$CQ$931,HLOOKUP(Feuil1!$F1865,Feuil2!$E$1:$DG$2,2,0),0))</f>
        <v/>
      </c>
      <c r="R1865" s="12" t="str">
        <f>IF(ISBLANK(VLOOKUP($H1865*100+R$2,Feuil2!$A$3:$CQ$931,HLOOKUP(Feuil1!$F1865,Feuil2!$E$1:$DG$2,2,0),0)),"",VLOOKUP($H1865*100+R$2,Feuil2!$A$3:$CQ$931,HLOOKUP(Feuil1!$F1865,Feuil2!$E$1:$DG$2,2,0),0))</f>
        <v/>
      </c>
      <c r="S1865" s="12" t="str">
        <f>IF(ISBLANK(VLOOKUP($H1865*100+S$2,Feuil2!$A$3:$CQ$931,HLOOKUP(Feuil1!$F1865,Feuil2!$E$1:$DG$2,2,0),0)),"",VLOOKUP($H1865*100+S$2,Feuil2!$A$3:$CQ$931,HLOOKUP(Feuil1!$F1865,Feuil2!$E$1:$DG$2,2,0),0))</f>
        <v/>
      </c>
      <c r="T1865" s="12" t="str">
        <f>IF(ISBLANK(VLOOKUP($H1865*100+T$2,Feuil2!$A$3:$CQ$931,HLOOKUP(Feuil1!$F1865,Feuil2!$E$1:$DG$2,2,0),0)),"",VLOOKUP($H1865*100+T$2,Feuil2!$A$3:$CQ$931,HLOOKUP(Feuil1!$F1865,Feuil2!$E$1:$DG$2,2,0),0))</f>
        <v/>
      </c>
      <c r="U1865" s="12"/>
    </row>
    <row r="1866" spans="1:22" x14ac:dyDescent="0.35">
      <c r="A1866" s="10" t="s">
        <v>67</v>
      </c>
      <c r="B1866" s="8" t="s">
        <v>30</v>
      </c>
      <c r="C1866" s="39">
        <v>491600</v>
      </c>
      <c r="D1866" s="39">
        <v>299850</v>
      </c>
      <c r="F1866" s="10">
        <v>7191</v>
      </c>
      <c r="G1866" s="5" t="s">
        <v>30</v>
      </c>
      <c r="H1866" s="11">
        <v>2005</v>
      </c>
      <c r="I1866" s="12">
        <f>IF(ISBLANK(VLOOKUP($H1866*100+I$2,Feuil2!$A$3:$CQ$931,HLOOKUP(Feuil1!$F1866,Feuil2!$E$1:$DG$2,2,0),0)),"",VLOOKUP($H1866*100+I$2,Feuil2!$A$3:$CQ$931,HLOOKUP(Feuil1!$F1866,Feuil2!$E$1:$DG$2,2,0),0))</f>
        <v>0</v>
      </c>
      <c r="J1866" s="12" t="str">
        <f>IF(ISBLANK(VLOOKUP($H1866*100+J$2,Feuil2!$A$3:$CQ$931,HLOOKUP(Feuil1!$F1866,Feuil2!$E$1:$DG$2,2,0),0)),"",VLOOKUP($H1866*100+J$2,Feuil2!$A$3:$CQ$931,HLOOKUP(Feuil1!$F1866,Feuil2!$E$1:$DG$2,2,0),0))</f>
        <v/>
      </c>
      <c r="K1866" s="12">
        <f>IF(ISBLANK(VLOOKUP($H1866*100+K$2,Feuil2!$A$3:$CQ$931,HLOOKUP(Feuil1!$F1866,Feuil2!$E$1:$DG$2,2,0),0)),"",VLOOKUP($H1866*100+K$2,Feuil2!$A$3:$CQ$931,HLOOKUP(Feuil1!$F1866,Feuil2!$E$1:$DG$2,2,0),0))</f>
        <v>53.6</v>
      </c>
      <c r="L1866" s="12">
        <f>IF(ISBLANK(VLOOKUP($H1866*100+L$2,Feuil2!$A$3:$CQ$931,HLOOKUP(Feuil1!$F1866,Feuil2!$E$1:$DG$2,2,0),0)),"",VLOOKUP($H1866*100+L$2,Feuil2!$A$3:$CQ$931,HLOOKUP(Feuil1!$F1866,Feuil2!$E$1:$DG$2,2,0),0))</f>
        <v>32.200000000000003</v>
      </c>
      <c r="M1866" s="12">
        <f>IF(ISBLANK(VLOOKUP($H1866*100+M$2,Feuil2!$A$3:$CQ$931,HLOOKUP(Feuil1!$F1866,Feuil2!$E$1:$DG$2,2,0),0)),"",VLOOKUP($H1866*100+M$2,Feuil2!$A$3:$CQ$931,HLOOKUP(Feuil1!$F1866,Feuil2!$E$1:$DG$2,2,0),0))</f>
        <v>109.8</v>
      </c>
      <c r="N1866" s="12">
        <f>IF(ISBLANK(VLOOKUP($H1866*100+N$2,Feuil2!$A$3:$CQ$931,HLOOKUP(Feuil1!$F1866,Feuil2!$E$1:$DG$2,2,0),0)),"",VLOOKUP($H1866*100+N$2,Feuil2!$A$3:$CQ$931,HLOOKUP(Feuil1!$F1866,Feuil2!$E$1:$DG$2,2,0),0))</f>
        <v>66.3</v>
      </c>
      <c r="O1866" s="12">
        <f>IF(ISBLANK(VLOOKUP($H1866*100+O$2,Feuil2!$A$3:$CQ$931,HLOOKUP(Feuil1!$F1866,Feuil2!$E$1:$DG$2,2,0),0)),"",VLOOKUP($H1866*100+O$2,Feuil2!$A$3:$CQ$931,HLOOKUP(Feuil1!$F1866,Feuil2!$E$1:$DG$2,2,0),0))</f>
        <v>44.4</v>
      </c>
      <c r="P1866" s="12">
        <f>IF(ISBLANK(VLOOKUP($H1866*100+P$2,Feuil2!$A$3:$CQ$931,HLOOKUP(Feuil1!$F1866,Feuil2!$E$1:$DG$2,2,0),0)),"",VLOOKUP($H1866*100+P$2,Feuil2!$A$3:$CQ$931,HLOOKUP(Feuil1!$F1866,Feuil2!$E$1:$DG$2,2,0),0))</f>
        <v>30.1</v>
      </c>
      <c r="Q1866" s="12">
        <f>IF(ISBLANK(VLOOKUP($H1866*100+Q$2,Feuil2!$A$3:$CQ$931,HLOOKUP(Feuil1!$F1866,Feuil2!$E$1:$DG$2,2,0),0)),"",VLOOKUP($H1866*100+Q$2,Feuil2!$A$3:$CQ$931,HLOOKUP(Feuil1!$F1866,Feuil2!$E$1:$DG$2,2,0),0))</f>
        <v>53</v>
      </c>
      <c r="R1866" s="12">
        <f>IF(ISBLANK(VLOOKUP($H1866*100+R$2,Feuil2!$A$3:$CQ$931,HLOOKUP(Feuil1!$F1866,Feuil2!$E$1:$DG$2,2,0),0)),"",VLOOKUP($H1866*100+R$2,Feuil2!$A$3:$CQ$931,HLOOKUP(Feuil1!$F1866,Feuil2!$E$1:$DG$2,2,0),0))</f>
        <v>9.8000000000000007</v>
      </c>
      <c r="S1866" s="12">
        <f>IF(ISBLANK(VLOOKUP($H1866*100+S$2,Feuil2!$A$3:$CQ$931,HLOOKUP(Feuil1!$F1866,Feuil2!$E$1:$DG$2,2,0),0)),"",VLOOKUP($H1866*100+S$2,Feuil2!$A$3:$CQ$931,HLOOKUP(Feuil1!$F1866,Feuil2!$E$1:$DG$2,2,0),0))</f>
        <v>55</v>
      </c>
      <c r="T1866" s="12">
        <f>IF(ISBLANK(VLOOKUP($H1866*100+T$2,Feuil2!$A$3:$CQ$931,HLOOKUP(Feuil1!$F1866,Feuil2!$E$1:$DG$2,2,0),0)),"",VLOOKUP($H1866*100+T$2,Feuil2!$A$3:$CQ$931,HLOOKUP(Feuil1!$F1866,Feuil2!$E$1:$DG$2,2,0),0))</f>
        <v>8</v>
      </c>
      <c r="U1866" s="12">
        <f>SUM(I1866:T1866)</f>
        <v>462.20000000000005</v>
      </c>
      <c r="V1866" s="59"/>
    </row>
    <row r="1867" spans="1:22" x14ac:dyDescent="0.35">
      <c r="A1867" s="10" t="s">
        <v>67</v>
      </c>
      <c r="B1867" s="8" t="s">
        <v>30</v>
      </c>
      <c r="C1867" s="39">
        <v>491600</v>
      </c>
      <c r="D1867" s="39">
        <v>299850</v>
      </c>
      <c r="F1867" s="10">
        <v>7191</v>
      </c>
      <c r="G1867" s="5" t="s">
        <v>30</v>
      </c>
      <c r="H1867" s="11">
        <v>2006</v>
      </c>
      <c r="I1867" s="12">
        <f>IF(ISBLANK(VLOOKUP($H1867*100+I$2,Feuil2!$A$3:$CQ$931,HLOOKUP(Feuil1!$F1867,Feuil2!$E$1:$DG$2,2,0),0)),"",VLOOKUP($H1867*100+I$2,Feuil2!$A$3:$CQ$931,HLOOKUP(Feuil1!$F1867,Feuil2!$E$1:$DG$2,2,0),0))</f>
        <v>5</v>
      </c>
      <c r="J1867" s="12">
        <f>IF(ISBLANK(VLOOKUP($H1867*100+J$2,Feuil2!$A$3:$CQ$931,HLOOKUP(Feuil1!$F1867,Feuil2!$E$1:$DG$2,2,0),0)),"",VLOOKUP($H1867*100+J$2,Feuil2!$A$3:$CQ$931,HLOOKUP(Feuil1!$F1867,Feuil2!$E$1:$DG$2,2,0),0))</f>
        <v>13</v>
      </c>
      <c r="K1867" s="12">
        <f>IF(ISBLANK(VLOOKUP($H1867*100+K$2,Feuil2!$A$3:$CQ$931,HLOOKUP(Feuil1!$F1867,Feuil2!$E$1:$DG$2,2,0),0)),"",VLOOKUP($H1867*100+K$2,Feuil2!$A$3:$CQ$931,HLOOKUP(Feuil1!$F1867,Feuil2!$E$1:$DG$2,2,0),0))</f>
        <v>27</v>
      </c>
      <c r="L1867" s="12">
        <f>IF(ISBLANK(VLOOKUP($H1867*100+L$2,Feuil2!$A$3:$CQ$931,HLOOKUP(Feuil1!$F1867,Feuil2!$E$1:$DG$2,2,0),0)),"",VLOOKUP($H1867*100+L$2,Feuil2!$A$3:$CQ$931,HLOOKUP(Feuil1!$F1867,Feuil2!$E$1:$DG$2,2,0),0))</f>
        <v>24</v>
      </c>
      <c r="M1867" s="12">
        <f>IF(ISBLANK(VLOOKUP($H1867*100+M$2,Feuil2!$A$3:$CQ$931,HLOOKUP(Feuil1!$F1867,Feuil2!$E$1:$DG$2,2,0),0)),"",VLOOKUP($H1867*100+M$2,Feuil2!$A$3:$CQ$931,HLOOKUP(Feuil1!$F1867,Feuil2!$E$1:$DG$2,2,0),0))</f>
        <v>16.399999999999999</v>
      </c>
      <c r="N1867" s="12">
        <f>IF(ISBLANK(VLOOKUP($H1867*100+N$2,Feuil2!$A$3:$CQ$931,HLOOKUP(Feuil1!$F1867,Feuil2!$E$1:$DG$2,2,0),0)),"",VLOOKUP($H1867*100+N$2,Feuil2!$A$3:$CQ$931,HLOOKUP(Feuil1!$F1867,Feuil2!$E$1:$DG$2,2,0),0))</f>
        <v>30.3</v>
      </c>
      <c r="O1867" s="12">
        <f>IF(ISBLANK(VLOOKUP($H1867*100+O$2,Feuil2!$A$3:$CQ$931,HLOOKUP(Feuil1!$F1867,Feuil2!$E$1:$DG$2,2,0),0)),"",VLOOKUP($H1867*100+O$2,Feuil2!$A$3:$CQ$931,HLOOKUP(Feuil1!$F1867,Feuil2!$E$1:$DG$2,2,0),0))</f>
        <v>12.4</v>
      </c>
      <c r="P1867" s="12">
        <f>IF(ISBLANK(VLOOKUP($H1867*100+P$2,Feuil2!$A$3:$CQ$931,HLOOKUP(Feuil1!$F1867,Feuil2!$E$1:$DG$2,2,0),0)),"",VLOOKUP($H1867*100+P$2,Feuil2!$A$3:$CQ$931,HLOOKUP(Feuil1!$F1867,Feuil2!$E$1:$DG$2,2,0),0))</f>
        <v>125.8</v>
      </c>
      <c r="Q1867" s="12">
        <f>IF(ISBLANK(VLOOKUP($H1867*100+Q$2,Feuil2!$A$3:$CQ$931,HLOOKUP(Feuil1!$F1867,Feuil2!$E$1:$DG$2,2,0),0)),"",VLOOKUP($H1867*100+Q$2,Feuil2!$A$3:$CQ$931,HLOOKUP(Feuil1!$F1867,Feuil2!$E$1:$DG$2,2,0),0))</f>
        <v>22.7</v>
      </c>
      <c r="R1867" s="12">
        <f>IF(ISBLANK(VLOOKUP($H1867*100+R$2,Feuil2!$A$3:$CQ$931,HLOOKUP(Feuil1!$F1867,Feuil2!$E$1:$DG$2,2,0),0)),"",VLOOKUP($H1867*100+R$2,Feuil2!$A$3:$CQ$931,HLOOKUP(Feuil1!$F1867,Feuil2!$E$1:$DG$2,2,0),0))</f>
        <v>0</v>
      </c>
      <c r="S1867" s="12">
        <f>IF(ISBLANK(VLOOKUP($H1867*100+S$2,Feuil2!$A$3:$CQ$931,HLOOKUP(Feuil1!$F1867,Feuil2!$E$1:$DG$2,2,0),0)),"",VLOOKUP($H1867*100+S$2,Feuil2!$A$3:$CQ$931,HLOOKUP(Feuil1!$F1867,Feuil2!$E$1:$DG$2,2,0),0))</f>
        <v>0</v>
      </c>
      <c r="T1867" s="12">
        <f>IF(ISBLANK(VLOOKUP($H1867*100+T$2,Feuil2!$A$3:$CQ$931,HLOOKUP(Feuil1!$F1867,Feuil2!$E$1:$DG$2,2,0),0)),"",VLOOKUP($H1867*100+T$2,Feuil2!$A$3:$CQ$931,HLOOKUP(Feuil1!$F1867,Feuil2!$E$1:$DG$2,2,0),0))</f>
        <v>0</v>
      </c>
      <c r="U1867" s="12">
        <f t="shared" ref="U1867:U1882" si="50">SUM(I1867:T1867)</f>
        <v>276.59999999999997</v>
      </c>
    </row>
    <row r="1868" spans="1:22" x14ac:dyDescent="0.35">
      <c r="A1868" s="10" t="s">
        <v>67</v>
      </c>
      <c r="B1868" s="8" t="s">
        <v>30</v>
      </c>
      <c r="C1868" s="39">
        <v>491600</v>
      </c>
      <c r="D1868" s="39">
        <v>299850</v>
      </c>
      <c r="F1868" s="10">
        <v>7191</v>
      </c>
      <c r="G1868" s="5" t="s">
        <v>30</v>
      </c>
      <c r="H1868" s="11">
        <v>2007</v>
      </c>
      <c r="I1868" s="12">
        <f>IF(ISBLANK(VLOOKUP($H1868*100+I$2,Feuil2!$A$3:$CQ$931,HLOOKUP(Feuil1!$F1868,Feuil2!$E$1:$DG$2,2,0),0)),"",VLOOKUP($H1868*100+I$2,Feuil2!$A$3:$CQ$931,HLOOKUP(Feuil1!$F1868,Feuil2!$E$1:$DG$2,2,0),0))</f>
        <v>0</v>
      </c>
      <c r="J1868" s="12">
        <f>IF(ISBLANK(VLOOKUP($H1868*100+J$2,Feuil2!$A$3:$CQ$931,HLOOKUP(Feuil1!$F1868,Feuil2!$E$1:$DG$2,2,0),0)),"",VLOOKUP($H1868*100+J$2,Feuil2!$A$3:$CQ$931,HLOOKUP(Feuil1!$F1868,Feuil2!$E$1:$DG$2,2,0),0))</f>
        <v>58.9</v>
      </c>
      <c r="K1868" s="12">
        <f>IF(ISBLANK(VLOOKUP($H1868*100+K$2,Feuil2!$A$3:$CQ$931,HLOOKUP(Feuil1!$F1868,Feuil2!$E$1:$DG$2,2,0),0)),"",VLOOKUP($H1868*100+K$2,Feuil2!$A$3:$CQ$931,HLOOKUP(Feuil1!$F1868,Feuil2!$E$1:$DG$2,2,0),0))</f>
        <v>46.5</v>
      </c>
      <c r="L1868" s="12">
        <f>IF(ISBLANK(VLOOKUP($H1868*100+L$2,Feuil2!$A$3:$CQ$931,HLOOKUP(Feuil1!$F1868,Feuil2!$E$1:$DG$2,2,0),0)),"",VLOOKUP($H1868*100+L$2,Feuil2!$A$3:$CQ$931,HLOOKUP(Feuil1!$F1868,Feuil2!$E$1:$DG$2,2,0),0))</f>
        <v>4.0999999999999996</v>
      </c>
      <c r="M1868" s="12">
        <f>IF(ISBLANK(VLOOKUP($H1868*100+M$2,Feuil2!$A$3:$CQ$931,HLOOKUP(Feuil1!$F1868,Feuil2!$E$1:$DG$2,2,0),0)),"",VLOOKUP($H1868*100+M$2,Feuil2!$A$3:$CQ$931,HLOOKUP(Feuil1!$F1868,Feuil2!$E$1:$DG$2,2,0),0))</f>
        <v>51.5</v>
      </c>
      <c r="N1868" s="12">
        <f>IF(ISBLANK(VLOOKUP($H1868*100+N$2,Feuil2!$A$3:$CQ$931,HLOOKUP(Feuil1!$F1868,Feuil2!$E$1:$DG$2,2,0),0)),"",VLOOKUP($H1868*100+N$2,Feuil2!$A$3:$CQ$931,HLOOKUP(Feuil1!$F1868,Feuil2!$E$1:$DG$2,2,0),0))</f>
        <v>50.3</v>
      </c>
      <c r="O1868" s="12">
        <f>IF(ISBLANK(VLOOKUP($H1868*100+O$2,Feuil2!$A$3:$CQ$931,HLOOKUP(Feuil1!$F1868,Feuil2!$E$1:$DG$2,2,0),0)),"",VLOOKUP($H1868*100+O$2,Feuil2!$A$3:$CQ$931,HLOOKUP(Feuil1!$F1868,Feuil2!$E$1:$DG$2,2,0),0))</f>
        <v>13.2</v>
      </c>
      <c r="P1868" s="12">
        <f>IF(ISBLANK(VLOOKUP($H1868*100+P$2,Feuil2!$A$3:$CQ$931,HLOOKUP(Feuil1!$F1868,Feuil2!$E$1:$DG$2,2,0),0)),"",VLOOKUP($H1868*100+P$2,Feuil2!$A$3:$CQ$931,HLOOKUP(Feuil1!$F1868,Feuil2!$E$1:$DG$2,2,0),0))</f>
        <v>19.3</v>
      </c>
      <c r="Q1868" s="12">
        <f>IF(ISBLANK(VLOOKUP($H1868*100+Q$2,Feuil2!$A$3:$CQ$931,HLOOKUP(Feuil1!$F1868,Feuil2!$E$1:$DG$2,2,0),0)),"",VLOOKUP($H1868*100+Q$2,Feuil2!$A$3:$CQ$931,HLOOKUP(Feuil1!$F1868,Feuil2!$E$1:$DG$2,2,0),0))</f>
        <v>32.200000000000003</v>
      </c>
      <c r="R1868" s="12">
        <f>IF(ISBLANK(VLOOKUP($H1868*100+R$2,Feuil2!$A$3:$CQ$931,HLOOKUP(Feuil1!$F1868,Feuil2!$E$1:$DG$2,2,0),0)),"",VLOOKUP($H1868*100+R$2,Feuil2!$A$3:$CQ$931,HLOOKUP(Feuil1!$F1868,Feuil2!$E$1:$DG$2,2,0),0))</f>
        <v>0</v>
      </c>
      <c r="S1868" s="12">
        <f>IF(ISBLANK(VLOOKUP($H1868*100+S$2,Feuil2!$A$3:$CQ$931,HLOOKUP(Feuil1!$F1868,Feuil2!$E$1:$DG$2,2,0),0)),"",VLOOKUP($H1868*100+S$2,Feuil2!$A$3:$CQ$931,HLOOKUP(Feuil1!$F1868,Feuil2!$E$1:$DG$2,2,0),0))</f>
        <v>15.7</v>
      </c>
      <c r="T1868" s="12">
        <f>IF(ISBLANK(VLOOKUP($H1868*100+T$2,Feuil2!$A$3:$CQ$931,HLOOKUP(Feuil1!$F1868,Feuil2!$E$1:$DG$2,2,0),0)),"",VLOOKUP($H1868*100+T$2,Feuil2!$A$3:$CQ$931,HLOOKUP(Feuil1!$F1868,Feuil2!$E$1:$DG$2,2,0),0))</f>
        <v>19.2</v>
      </c>
      <c r="U1868" s="12">
        <f t="shared" si="50"/>
        <v>310.89999999999998</v>
      </c>
    </row>
    <row r="1869" spans="1:22" x14ac:dyDescent="0.35">
      <c r="A1869" s="10" t="s">
        <v>67</v>
      </c>
      <c r="B1869" s="8" t="s">
        <v>30</v>
      </c>
      <c r="C1869" s="39">
        <v>491600</v>
      </c>
      <c r="D1869" s="39">
        <v>299850</v>
      </c>
      <c r="F1869" s="10">
        <v>7191</v>
      </c>
      <c r="G1869" s="5" t="s">
        <v>30</v>
      </c>
      <c r="H1869" s="11">
        <v>2008</v>
      </c>
      <c r="I1869" s="12">
        <f>IF(ISBLANK(VLOOKUP($H1869*100+I$2,Feuil2!$A$3:$CQ$931,HLOOKUP(Feuil1!$F1869,Feuil2!$E$1:$DG$2,2,0),0)),"",VLOOKUP($H1869*100+I$2,Feuil2!$A$3:$CQ$931,HLOOKUP(Feuil1!$F1869,Feuil2!$E$1:$DG$2,2,0),0))</f>
        <v>54.7</v>
      </c>
      <c r="J1869" s="12">
        <f>IF(ISBLANK(VLOOKUP($H1869*100+J$2,Feuil2!$A$3:$CQ$931,HLOOKUP(Feuil1!$F1869,Feuil2!$E$1:$DG$2,2,0),0)),"",VLOOKUP($H1869*100+J$2,Feuil2!$A$3:$CQ$931,HLOOKUP(Feuil1!$F1869,Feuil2!$E$1:$DG$2,2,0),0))</f>
        <v>100.2</v>
      </c>
      <c r="K1869" s="12">
        <f>IF(ISBLANK(VLOOKUP($H1869*100+K$2,Feuil2!$A$3:$CQ$931,HLOOKUP(Feuil1!$F1869,Feuil2!$E$1:$DG$2,2,0),0)),"",VLOOKUP($H1869*100+K$2,Feuil2!$A$3:$CQ$931,HLOOKUP(Feuil1!$F1869,Feuil2!$E$1:$DG$2,2,0),0))</f>
        <v>79.7</v>
      </c>
      <c r="L1869" s="12">
        <f>IF(ISBLANK(VLOOKUP($H1869*100+L$2,Feuil2!$A$3:$CQ$931,HLOOKUP(Feuil1!$F1869,Feuil2!$E$1:$DG$2,2,0),0)),"",VLOOKUP($H1869*100+L$2,Feuil2!$A$3:$CQ$931,HLOOKUP(Feuil1!$F1869,Feuil2!$E$1:$DG$2,2,0),0))</f>
        <v>86</v>
      </c>
      <c r="M1869" s="12">
        <f>IF(ISBLANK(VLOOKUP($H1869*100+M$2,Feuil2!$A$3:$CQ$931,HLOOKUP(Feuil1!$F1869,Feuil2!$E$1:$DG$2,2,0),0)),"",VLOOKUP($H1869*100+M$2,Feuil2!$A$3:$CQ$931,HLOOKUP(Feuil1!$F1869,Feuil2!$E$1:$DG$2,2,0),0))</f>
        <v>103.7</v>
      </c>
      <c r="N1869" s="12">
        <f>IF(ISBLANK(VLOOKUP($H1869*100+N$2,Feuil2!$A$3:$CQ$931,HLOOKUP(Feuil1!$F1869,Feuil2!$E$1:$DG$2,2,0),0)),"",VLOOKUP($H1869*100+N$2,Feuil2!$A$3:$CQ$931,HLOOKUP(Feuil1!$F1869,Feuil2!$E$1:$DG$2,2,0),0))</f>
        <v>115.5</v>
      </c>
      <c r="O1869" s="12">
        <f>IF(ISBLANK(VLOOKUP($H1869*100+O$2,Feuil2!$A$3:$CQ$931,HLOOKUP(Feuil1!$F1869,Feuil2!$E$1:$DG$2,2,0),0)),"",VLOOKUP($H1869*100+O$2,Feuil2!$A$3:$CQ$931,HLOOKUP(Feuil1!$F1869,Feuil2!$E$1:$DG$2,2,0),0))</f>
        <v>22</v>
      </c>
      <c r="P1869" s="12">
        <f>IF(ISBLANK(VLOOKUP($H1869*100+P$2,Feuil2!$A$3:$CQ$931,HLOOKUP(Feuil1!$F1869,Feuil2!$E$1:$DG$2,2,0),0)),"",VLOOKUP($H1869*100+P$2,Feuil2!$A$3:$CQ$931,HLOOKUP(Feuil1!$F1869,Feuil2!$E$1:$DG$2,2,0),0))</f>
        <v>0</v>
      </c>
      <c r="Q1869" s="12" t="str">
        <f>IF(ISBLANK(VLOOKUP($H1869*100+Q$2,Feuil2!$A$3:$CQ$931,HLOOKUP(Feuil1!$F1869,Feuil2!$E$1:$DG$2,2,0),0)),"",VLOOKUP($H1869*100+Q$2,Feuil2!$A$3:$CQ$931,HLOOKUP(Feuil1!$F1869,Feuil2!$E$1:$DG$2,2,0),0))</f>
        <v/>
      </c>
      <c r="R1869" s="12">
        <f>IF(ISBLANK(VLOOKUP($H1869*100+R$2,Feuil2!$A$3:$CQ$931,HLOOKUP(Feuil1!$F1869,Feuil2!$E$1:$DG$2,2,0),0)),"",VLOOKUP($H1869*100+R$2,Feuil2!$A$3:$CQ$931,HLOOKUP(Feuil1!$F1869,Feuil2!$E$1:$DG$2,2,0),0))</f>
        <v>5.2</v>
      </c>
      <c r="S1869" s="12">
        <f>IF(ISBLANK(VLOOKUP($H1869*100+S$2,Feuil2!$A$3:$CQ$931,HLOOKUP(Feuil1!$F1869,Feuil2!$E$1:$DG$2,2,0),0)),"",VLOOKUP($H1869*100+S$2,Feuil2!$A$3:$CQ$931,HLOOKUP(Feuil1!$F1869,Feuil2!$E$1:$DG$2,2,0),0))</f>
        <v>0</v>
      </c>
      <c r="T1869" s="12">
        <f>IF(ISBLANK(VLOOKUP($H1869*100+T$2,Feuil2!$A$3:$CQ$931,HLOOKUP(Feuil1!$F1869,Feuil2!$E$1:$DG$2,2,0),0)),"",VLOOKUP($H1869*100+T$2,Feuil2!$A$3:$CQ$931,HLOOKUP(Feuil1!$F1869,Feuil2!$E$1:$DG$2,2,0),0))</f>
        <v>0</v>
      </c>
      <c r="U1869" s="12">
        <f t="shared" si="50"/>
        <v>567</v>
      </c>
    </row>
    <row r="1870" spans="1:22" x14ac:dyDescent="0.35">
      <c r="A1870" s="10" t="s">
        <v>67</v>
      </c>
      <c r="B1870" s="8" t="s">
        <v>30</v>
      </c>
      <c r="C1870" s="39">
        <v>491600</v>
      </c>
      <c r="D1870" s="39">
        <v>299850</v>
      </c>
      <c r="F1870" s="10">
        <v>7191</v>
      </c>
      <c r="G1870" s="5" t="s">
        <v>30</v>
      </c>
      <c r="H1870" s="11">
        <v>2009</v>
      </c>
      <c r="I1870" s="12">
        <f>IF(ISBLANK(VLOOKUP($H1870*100+I$2,Feuil2!$A$3:$CQ$931,HLOOKUP(Feuil1!$F1870,Feuil2!$E$1:$DG$2,2,0),0)),"",VLOOKUP($H1870*100+I$2,Feuil2!$A$3:$CQ$931,HLOOKUP(Feuil1!$F1870,Feuil2!$E$1:$DG$2,2,0),0))</f>
        <v>107.9</v>
      </c>
      <c r="J1870" s="12">
        <f>IF(ISBLANK(VLOOKUP($H1870*100+J$2,Feuil2!$A$3:$CQ$931,HLOOKUP(Feuil1!$F1870,Feuil2!$E$1:$DG$2,2,0),0)),"",VLOOKUP($H1870*100+J$2,Feuil2!$A$3:$CQ$931,HLOOKUP(Feuil1!$F1870,Feuil2!$E$1:$DG$2,2,0),0))</f>
        <v>10.9</v>
      </c>
      <c r="K1870" s="12">
        <f>IF(ISBLANK(VLOOKUP($H1870*100+K$2,Feuil2!$A$3:$CQ$931,HLOOKUP(Feuil1!$F1870,Feuil2!$E$1:$DG$2,2,0),0)),"",VLOOKUP($H1870*100+K$2,Feuil2!$A$3:$CQ$931,HLOOKUP(Feuil1!$F1870,Feuil2!$E$1:$DG$2,2,0),0))</f>
        <v>17.3</v>
      </c>
      <c r="L1870" s="12">
        <f>IF(ISBLANK(VLOOKUP($H1870*100+L$2,Feuil2!$A$3:$CQ$931,HLOOKUP(Feuil1!$F1870,Feuil2!$E$1:$DG$2,2,0),0)),"",VLOOKUP($H1870*100+L$2,Feuil2!$A$3:$CQ$931,HLOOKUP(Feuil1!$F1870,Feuil2!$E$1:$DG$2,2,0),0))</f>
        <v>194.4</v>
      </c>
      <c r="M1870" s="12">
        <f>IF(ISBLANK(VLOOKUP($H1870*100+M$2,Feuil2!$A$3:$CQ$931,HLOOKUP(Feuil1!$F1870,Feuil2!$E$1:$DG$2,2,0),0)),"",VLOOKUP($H1870*100+M$2,Feuil2!$A$3:$CQ$931,HLOOKUP(Feuil1!$F1870,Feuil2!$E$1:$DG$2,2,0),0))</f>
        <v>132.19999999999999</v>
      </c>
      <c r="N1870" s="12">
        <f>IF(ISBLANK(VLOOKUP($H1870*100+N$2,Feuil2!$A$3:$CQ$931,HLOOKUP(Feuil1!$F1870,Feuil2!$E$1:$DG$2,2,0),0)),"",VLOOKUP($H1870*100+N$2,Feuil2!$A$3:$CQ$931,HLOOKUP(Feuil1!$F1870,Feuil2!$E$1:$DG$2,2,0),0))</f>
        <v>216.1</v>
      </c>
      <c r="O1870" s="12">
        <f>IF(ISBLANK(VLOOKUP($H1870*100+O$2,Feuil2!$A$3:$CQ$931,HLOOKUP(Feuil1!$F1870,Feuil2!$E$1:$DG$2,2,0),0)),"",VLOOKUP($H1870*100+O$2,Feuil2!$A$3:$CQ$931,HLOOKUP(Feuil1!$F1870,Feuil2!$E$1:$DG$2,2,0),0))</f>
        <v>81.900000000000006</v>
      </c>
      <c r="P1870" s="12">
        <f>IF(ISBLANK(VLOOKUP($H1870*100+P$2,Feuil2!$A$3:$CQ$931,HLOOKUP(Feuil1!$F1870,Feuil2!$E$1:$DG$2,2,0),0)),"",VLOOKUP($H1870*100+P$2,Feuil2!$A$3:$CQ$931,HLOOKUP(Feuil1!$F1870,Feuil2!$E$1:$DG$2,2,0),0))</f>
        <v>59.6</v>
      </c>
      <c r="Q1870" s="12">
        <f>IF(ISBLANK(VLOOKUP($H1870*100+Q$2,Feuil2!$A$3:$CQ$931,HLOOKUP(Feuil1!$F1870,Feuil2!$E$1:$DG$2,2,0),0)),"",VLOOKUP($H1870*100+Q$2,Feuil2!$A$3:$CQ$931,HLOOKUP(Feuil1!$F1870,Feuil2!$E$1:$DG$2,2,0),0))</f>
        <v>18.3</v>
      </c>
      <c r="R1870" s="12">
        <f>IF(ISBLANK(VLOOKUP($H1870*100+R$2,Feuil2!$A$3:$CQ$931,HLOOKUP(Feuil1!$F1870,Feuil2!$E$1:$DG$2,2,0),0)),"",VLOOKUP($H1870*100+R$2,Feuil2!$A$3:$CQ$931,HLOOKUP(Feuil1!$F1870,Feuil2!$E$1:$DG$2,2,0),0))</f>
        <v>10.4</v>
      </c>
      <c r="S1870" s="12">
        <f>IF(ISBLANK(VLOOKUP($H1870*100+S$2,Feuil2!$A$3:$CQ$931,HLOOKUP(Feuil1!$F1870,Feuil2!$E$1:$DG$2,2,0),0)),"",VLOOKUP($H1870*100+S$2,Feuil2!$A$3:$CQ$931,HLOOKUP(Feuil1!$F1870,Feuil2!$E$1:$DG$2,2,0),0))</f>
        <v>7.1</v>
      </c>
      <c r="T1870" s="12">
        <f>IF(ISBLANK(VLOOKUP($H1870*100+T$2,Feuil2!$A$3:$CQ$931,HLOOKUP(Feuil1!$F1870,Feuil2!$E$1:$DG$2,2,0),0)),"",VLOOKUP($H1870*100+T$2,Feuil2!$A$3:$CQ$931,HLOOKUP(Feuil1!$F1870,Feuil2!$E$1:$DG$2,2,0),0))</f>
        <v>14.2</v>
      </c>
      <c r="U1870" s="12">
        <f t="shared" si="50"/>
        <v>870.3</v>
      </c>
    </row>
    <row r="1871" spans="1:22" x14ac:dyDescent="0.35">
      <c r="A1871" s="10" t="s">
        <v>67</v>
      </c>
      <c r="B1871" s="8" t="s">
        <v>30</v>
      </c>
      <c r="C1871" s="39">
        <v>491600</v>
      </c>
      <c r="D1871" s="39">
        <v>299850</v>
      </c>
      <c r="F1871" s="10">
        <v>7191</v>
      </c>
      <c r="G1871" s="5" t="s">
        <v>30</v>
      </c>
      <c r="H1871" s="11">
        <v>2010</v>
      </c>
      <c r="I1871" s="12">
        <f>IF(ISBLANK(VLOOKUP($H1871*100+I$2,Feuil2!$A$3:$CQ$931,HLOOKUP(Feuil1!$F1871,Feuil2!$E$1:$DG$2,2,0),0)),"",VLOOKUP($H1871*100+I$2,Feuil2!$A$3:$CQ$931,HLOOKUP(Feuil1!$F1871,Feuil2!$E$1:$DG$2,2,0),0))</f>
        <v>54.3</v>
      </c>
      <c r="J1871" s="12">
        <f>IF(ISBLANK(VLOOKUP($H1871*100+J$2,Feuil2!$A$3:$CQ$931,HLOOKUP(Feuil1!$F1871,Feuil2!$E$1:$DG$2,2,0),0)),"",VLOOKUP($H1871*100+J$2,Feuil2!$A$3:$CQ$931,HLOOKUP(Feuil1!$F1871,Feuil2!$E$1:$DG$2,2,0),0))</f>
        <v>271.39999999999998</v>
      </c>
      <c r="K1871" s="12">
        <f>IF(ISBLANK(VLOOKUP($H1871*100+K$2,Feuil2!$A$3:$CQ$931,HLOOKUP(Feuil1!$F1871,Feuil2!$E$1:$DG$2,2,0),0)),"",VLOOKUP($H1871*100+K$2,Feuil2!$A$3:$CQ$931,HLOOKUP(Feuil1!$F1871,Feuil2!$E$1:$DG$2,2,0),0))</f>
        <v>68.3</v>
      </c>
      <c r="L1871" s="12">
        <f>IF(ISBLANK(VLOOKUP($H1871*100+L$2,Feuil2!$A$3:$CQ$931,HLOOKUP(Feuil1!$F1871,Feuil2!$E$1:$DG$2,2,0),0)),"",VLOOKUP($H1871*100+L$2,Feuil2!$A$3:$CQ$931,HLOOKUP(Feuil1!$F1871,Feuil2!$E$1:$DG$2,2,0),0))</f>
        <v>79.400000000000006</v>
      </c>
      <c r="M1871" s="12">
        <f>IF(ISBLANK(VLOOKUP($H1871*100+M$2,Feuil2!$A$3:$CQ$931,HLOOKUP(Feuil1!$F1871,Feuil2!$E$1:$DG$2,2,0),0)),"",VLOOKUP($H1871*100+M$2,Feuil2!$A$3:$CQ$931,HLOOKUP(Feuil1!$F1871,Feuil2!$E$1:$DG$2,2,0),0))</f>
        <v>47.8</v>
      </c>
      <c r="N1871" s="12">
        <f>IF(ISBLANK(VLOOKUP($H1871*100+N$2,Feuil2!$A$3:$CQ$931,HLOOKUP(Feuil1!$F1871,Feuil2!$E$1:$DG$2,2,0),0)),"",VLOOKUP($H1871*100+N$2,Feuil2!$A$3:$CQ$931,HLOOKUP(Feuil1!$F1871,Feuil2!$E$1:$DG$2,2,0),0))</f>
        <v>40.5</v>
      </c>
      <c r="O1871" s="12">
        <f>IF(ISBLANK(VLOOKUP($H1871*100+O$2,Feuil2!$A$3:$CQ$931,HLOOKUP(Feuil1!$F1871,Feuil2!$E$1:$DG$2,2,0),0)),"",VLOOKUP($H1871*100+O$2,Feuil2!$A$3:$CQ$931,HLOOKUP(Feuil1!$F1871,Feuil2!$E$1:$DG$2,2,0),0))</f>
        <v>51.6</v>
      </c>
      <c r="P1871" s="12">
        <f>IF(ISBLANK(VLOOKUP($H1871*100+P$2,Feuil2!$A$3:$CQ$931,HLOOKUP(Feuil1!$F1871,Feuil2!$E$1:$DG$2,2,0),0)),"",VLOOKUP($H1871*100+P$2,Feuil2!$A$3:$CQ$931,HLOOKUP(Feuil1!$F1871,Feuil2!$E$1:$DG$2,2,0),0))</f>
        <v>57.6</v>
      </c>
      <c r="Q1871" s="12">
        <f>IF(ISBLANK(VLOOKUP($H1871*100+Q$2,Feuil2!$A$3:$CQ$931,HLOOKUP(Feuil1!$F1871,Feuil2!$E$1:$DG$2,2,0),0)),"",VLOOKUP($H1871*100+Q$2,Feuil2!$A$3:$CQ$931,HLOOKUP(Feuil1!$F1871,Feuil2!$E$1:$DG$2,2,0),0))</f>
        <v>129.30000000000001</v>
      </c>
      <c r="R1871" s="12">
        <f>IF(ISBLANK(VLOOKUP($H1871*100+R$2,Feuil2!$A$3:$CQ$931,HLOOKUP(Feuil1!$F1871,Feuil2!$E$1:$DG$2,2,0),0)),"",VLOOKUP($H1871*100+R$2,Feuil2!$A$3:$CQ$931,HLOOKUP(Feuil1!$F1871,Feuil2!$E$1:$DG$2,2,0),0))</f>
        <v>26.6</v>
      </c>
      <c r="S1871" s="12">
        <f>IF(ISBLANK(VLOOKUP($H1871*100+S$2,Feuil2!$A$3:$CQ$931,HLOOKUP(Feuil1!$F1871,Feuil2!$E$1:$DG$2,2,0),0)),"",VLOOKUP($H1871*100+S$2,Feuil2!$A$3:$CQ$931,HLOOKUP(Feuil1!$F1871,Feuil2!$E$1:$DG$2,2,0),0))</f>
        <v>0</v>
      </c>
      <c r="T1871" s="12">
        <f>IF(ISBLANK(VLOOKUP($H1871*100+T$2,Feuil2!$A$3:$CQ$931,HLOOKUP(Feuil1!$F1871,Feuil2!$E$1:$DG$2,2,0),0)),"",VLOOKUP($H1871*100+T$2,Feuil2!$A$3:$CQ$931,HLOOKUP(Feuil1!$F1871,Feuil2!$E$1:$DG$2,2,0),0))</f>
        <v>12</v>
      </c>
      <c r="U1871" s="12">
        <f t="shared" si="50"/>
        <v>838.80000000000007</v>
      </c>
    </row>
    <row r="1872" spans="1:22" x14ac:dyDescent="0.35">
      <c r="A1872" s="10" t="s">
        <v>67</v>
      </c>
      <c r="B1872" s="8" t="s">
        <v>30</v>
      </c>
      <c r="C1872" s="39">
        <v>491600</v>
      </c>
      <c r="D1872" s="39">
        <v>299850</v>
      </c>
      <c r="F1872" s="10">
        <v>7191</v>
      </c>
      <c r="G1872" s="5" t="s">
        <v>30</v>
      </c>
      <c r="H1872" s="11">
        <v>2011</v>
      </c>
      <c r="I1872" s="12">
        <f>IF(ISBLANK(VLOOKUP($H1872*100+I$2,Feuil2!$A$3:$CQ$931,HLOOKUP(Feuil1!$F1872,Feuil2!$E$1:$DG$2,2,0),0)),"",VLOOKUP($H1872*100+I$2,Feuil2!$A$3:$CQ$931,HLOOKUP(Feuil1!$F1872,Feuil2!$E$1:$DG$2,2,0),0))</f>
        <v>5.6</v>
      </c>
      <c r="J1872" s="12">
        <f>IF(ISBLANK(VLOOKUP($H1872*100+J$2,Feuil2!$A$3:$CQ$931,HLOOKUP(Feuil1!$F1872,Feuil2!$E$1:$DG$2,2,0),0)),"",VLOOKUP($H1872*100+J$2,Feuil2!$A$3:$CQ$931,HLOOKUP(Feuil1!$F1872,Feuil2!$E$1:$DG$2,2,0),0))</f>
        <v>100.7</v>
      </c>
      <c r="K1872" s="12">
        <f>IF(ISBLANK(VLOOKUP($H1872*100+K$2,Feuil2!$A$3:$CQ$931,HLOOKUP(Feuil1!$F1872,Feuil2!$E$1:$DG$2,2,0),0)),"",VLOOKUP($H1872*100+K$2,Feuil2!$A$3:$CQ$931,HLOOKUP(Feuil1!$F1872,Feuil2!$E$1:$DG$2,2,0),0))</f>
        <v>106.6</v>
      </c>
      <c r="L1872" s="12">
        <f>IF(ISBLANK(VLOOKUP($H1872*100+L$2,Feuil2!$A$3:$CQ$931,HLOOKUP(Feuil1!$F1872,Feuil2!$E$1:$DG$2,2,0),0)),"",VLOOKUP($H1872*100+L$2,Feuil2!$A$3:$CQ$931,HLOOKUP(Feuil1!$F1872,Feuil2!$E$1:$DG$2,2,0),0))</f>
        <v>20.5</v>
      </c>
      <c r="M1872" s="12">
        <f>IF(ISBLANK(VLOOKUP($H1872*100+M$2,Feuil2!$A$3:$CQ$931,HLOOKUP(Feuil1!$F1872,Feuil2!$E$1:$DG$2,2,0),0)),"",VLOOKUP($H1872*100+M$2,Feuil2!$A$3:$CQ$931,HLOOKUP(Feuil1!$F1872,Feuil2!$E$1:$DG$2,2,0),0))</f>
        <v>34.700000000000003</v>
      </c>
      <c r="N1872" s="12">
        <f>IF(ISBLANK(VLOOKUP($H1872*100+N$2,Feuil2!$A$3:$CQ$931,HLOOKUP(Feuil1!$F1872,Feuil2!$E$1:$DG$2,2,0),0)),"",VLOOKUP($H1872*100+N$2,Feuil2!$A$3:$CQ$931,HLOOKUP(Feuil1!$F1872,Feuil2!$E$1:$DG$2,2,0),0))</f>
        <v>10.9</v>
      </c>
      <c r="O1872" s="12">
        <f>IF(ISBLANK(VLOOKUP($H1872*100+O$2,Feuil2!$A$3:$CQ$931,HLOOKUP(Feuil1!$F1872,Feuil2!$E$1:$DG$2,2,0),0)),"",VLOOKUP($H1872*100+O$2,Feuil2!$A$3:$CQ$931,HLOOKUP(Feuil1!$F1872,Feuil2!$E$1:$DG$2,2,0),0))</f>
        <v>19.8</v>
      </c>
      <c r="P1872" s="12">
        <f>IF(ISBLANK(VLOOKUP($H1872*100+P$2,Feuil2!$A$3:$CQ$931,HLOOKUP(Feuil1!$F1872,Feuil2!$E$1:$DG$2,2,0),0)),"",VLOOKUP($H1872*100+P$2,Feuil2!$A$3:$CQ$931,HLOOKUP(Feuil1!$F1872,Feuil2!$E$1:$DG$2,2,0),0))</f>
        <v>68.099999999999994</v>
      </c>
      <c r="Q1872" s="12">
        <f>IF(ISBLANK(VLOOKUP($H1872*100+Q$2,Feuil2!$A$3:$CQ$931,HLOOKUP(Feuil1!$F1872,Feuil2!$E$1:$DG$2,2,0),0)),"",VLOOKUP($H1872*100+Q$2,Feuil2!$A$3:$CQ$931,HLOOKUP(Feuil1!$F1872,Feuil2!$E$1:$DG$2,2,0),0))</f>
        <v>0</v>
      </c>
      <c r="R1872" s="12">
        <f>IF(ISBLANK(VLOOKUP($H1872*100+R$2,Feuil2!$A$3:$CQ$931,HLOOKUP(Feuil1!$F1872,Feuil2!$E$1:$DG$2,2,0),0)),"",VLOOKUP($H1872*100+R$2,Feuil2!$A$3:$CQ$931,HLOOKUP(Feuil1!$F1872,Feuil2!$E$1:$DG$2,2,0),0))</f>
        <v>0</v>
      </c>
      <c r="S1872" s="12">
        <f>IF(ISBLANK(VLOOKUP($H1872*100+S$2,Feuil2!$A$3:$CQ$931,HLOOKUP(Feuil1!$F1872,Feuil2!$E$1:$DG$2,2,0),0)),"",VLOOKUP($H1872*100+S$2,Feuil2!$A$3:$CQ$931,HLOOKUP(Feuil1!$F1872,Feuil2!$E$1:$DG$2,2,0),0))</f>
        <v>0</v>
      </c>
      <c r="T1872" s="12">
        <f>IF(ISBLANK(VLOOKUP($H1872*100+T$2,Feuil2!$A$3:$CQ$931,HLOOKUP(Feuil1!$F1872,Feuil2!$E$1:$DG$2,2,0),0)),"",VLOOKUP($H1872*100+T$2,Feuil2!$A$3:$CQ$931,HLOOKUP(Feuil1!$F1872,Feuil2!$E$1:$DG$2,2,0),0))</f>
        <v>3.8</v>
      </c>
      <c r="U1872" s="12">
        <f t="shared" si="50"/>
        <v>370.7</v>
      </c>
    </row>
    <row r="1873" spans="1:44" x14ac:dyDescent="0.35">
      <c r="A1873" s="10" t="s">
        <v>67</v>
      </c>
      <c r="B1873" s="8" t="s">
        <v>30</v>
      </c>
      <c r="C1873" s="39">
        <v>491600</v>
      </c>
      <c r="D1873" s="39">
        <v>299850</v>
      </c>
      <c r="F1873" s="10">
        <v>7191</v>
      </c>
      <c r="G1873" s="5" t="s">
        <v>30</v>
      </c>
      <c r="H1873" s="11">
        <v>2012</v>
      </c>
      <c r="I1873" s="12">
        <f>IF(ISBLANK(VLOOKUP($H1873*100+I$2,Feuil2!$A$3:$CQ$931,HLOOKUP(Feuil1!$F1873,Feuil2!$E$1:$DG$2,2,0),0)),"",VLOOKUP($H1873*100+I$2,Feuil2!$A$3:$CQ$931,HLOOKUP(Feuil1!$F1873,Feuil2!$E$1:$DG$2,2,0),0))</f>
        <v>23.4</v>
      </c>
      <c r="J1873" s="12">
        <f>IF(ISBLANK(VLOOKUP($H1873*100+J$2,Feuil2!$A$3:$CQ$931,HLOOKUP(Feuil1!$F1873,Feuil2!$E$1:$DG$2,2,0),0)),"",VLOOKUP($H1873*100+J$2,Feuil2!$A$3:$CQ$931,HLOOKUP(Feuil1!$F1873,Feuil2!$E$1:$DG$2,2,0),0))</f>
        <v>113.2</v>
      </c>
      <c r="K1873" s="12">
        <f>IF(ISBLANK(VLOOKUP($H1873*100+K$2,Feuil2!$A$3:$CQ$931,HLOOKUP(Feuil1!$F1873,Feuil2!$E$1:$DG$2,2,0),0)),"",VLOOKUP($H1873*100+K$2,Feuil2!$A$3:$CQ$931,HLOOKUP(Feuil1!$F1873,Feuil2!$E$1:$DG$2,2,0),0))</f>
        <v>109.4</v>
      </c>
      <c r="L1873" s="12">
        <f>IF(ISBLANK(VLOOKUP($H1873*100+L$2,Feuil2!$A$3:$CQ$931,HLOOKUP(Feuil1!$F1873,Feuil2!$E$1:$DG$2,2,0),0)),"",VLOOKUP($H1873*100+L$2,Feuil2!$A$3:$CQ$931,HLOOKUP(Feuil1!$F1873,Feuil2!$E$1:$DG$2,2,0),0))</f>
        <v>4</v>
      </c>
      <c r="M1873" s="12">
        <f>IF(ISBLANK(VLOOKUP($H1873*100+M$2,Feuil2!$A$3:$CQ$931,HLOOKUP(Feuil1!$F1873,Feuil2!$E$1:$DG$2,2,0),0)),"",VLOOKUP($H1873*100+M$2,Feuil2!$A$3:$CQ$931,HLOOKUP(Feuil1!$F1873,Feuil2!$E$1:$DG$2,2,0),0))</f>
        <v>42.2</v>
      </c>
      <c r="N1873" s="12">
        <f>IF(ISBLANK(VLOOKUP($H1873*100+N$2,Feuil2!$A$3:$CQ$931,HLOOKUP(Feuil1!$F1873,Feuil2!$E$1:$DG$2,2,0),0)),"",VLOOKUP($H1873*100+N$2,Feuil2!$A$3:$CQ$931,HLOOKUP(Feuil1!$F1873,Feuil2!$E$1:$DG$2,2,0),0))</f>
        <v>36.6</v>
      </c>
      <c r="O1873" s="12">
        <f>IF(ISBLANK(VLOOKUP($H1873*100+O$2,Feuil2!$A$3:$CQ$931,HLOOKUP(Feuil1!$F1873,Feuil2!$E$1:$DG$2,2,0),0)),"",VLOOKUP($H1873*100+O$2,Feuil2!$A$3:$CQ$931,HLOOKUP(Feuil1!$F1873,Feuil2!$E$1:$DG$2,2,0),0))</f>
        <v>83.5</v>
      </c>
      <c r="P1873" s="12">
        <f>IF(ISBLANK(VLOOKUP($H1873*100+P$2,Feuil2!$A$3:$CQ$931,HLOOKUP(Feuil1!$F1873,Feuil2!$E$1:$DG$2,2,0),0)),"",VLOOKUP($H1873*100+P$2,Feuil2!$A$3:$CQ$931,HLOOKUP(Feuil1!$F1873,Feuil2!$E$1:$DG$2,2,0),0))</f>
        <v>36</v>
      </c>
      <c r="Q1873" s="12">
        <f>IF(ISBLANK(VLOOKUP($H1873*100+Q$2,Feuil2!$A$3:$CQ$931,HLOOKUP(Feuil1!$F1873,Feuil2!$E$1:$DG$2,2,0),0)),"",VLOOKUP($H1873*100+Q$2,Feuil2!$A$3:$CQ$931,HLOOKUP(Feuil1!$F1873,Feuil2!$E$1:$DG$2,2,0),0))</f>
        <v>20.9</v>
      </c>
      <c r="R1873" s="12">
        <f>IF(ISBLANK(VLOOKUP($H1873*100+R$2,Feuil2!$A$3:$CQ$931,HLOOKUP(Feuil1!$F1873,Feuil2!$E$1:$DG$2,2,0),0)),"",VLOOKUP($H1873*100+R$2,Feuil2!$A$3:$CQ$931,HLOOKUP(Feuil1!$F1873,Feuil2!$E$1:$DG$2,2,0),0))</f>
        <v>9.1999999999999993</v>
      </c>
      <c r="S1873" s="12">
        <f>IF(ISBLANK(VLOOKUP($H1873*100+S$2,Feuil2!$A$3:$CQ$931,HLOOKUP(Feuil1!$F1873,Feuil2!$E$1:$DG$2,2,0),0)),"",VLOOKUP($H1873*100+S$2,Feuil2!$A$3:$CQ$931,HLOOKUP(Feuil1!$F1873,Feuil2!$E$1:$DG$2,2,0),0))</f>
        <v>1</v>
      </c>
      <c r="T1873" s="12">
        <f>IF(ISBLANK(VLOOKUP($H1873*100+T$2,Feuil2!$A$3:$CQ$931,HLOOKUP(Feuil1!$F1873,Feuil2!$E$1:$DG$2,2,0),0)),"",VLOOKUP($H1873*100+T$2,Feuil2!$A$3:$CQ$931,HLOOKUP(Feuil1!$F1873,Feuil2!$E$1:$DG$2,2,0),0))</f>
        <v>22.5</v>
      </c>
      <c r="U1873" s="12">
        <f t="shared" si="50"/>
        <v>501.9</v>
      </c>
    </row>
    <row r="1874" spans="1:44" x14ac:dyDescent="0.35">
      <c r="A1874" s="10" t="s">
        <v>67</v>
      </c>
      <c r="B1874" s="8" t="s">
        <v>30</v>
      </c>
      <c r="C1874" s="39">
        <v>491600</v>
      </c>
      <c r="D1874" s="39">
        <v>299850</v>
      </c>
      <c r="F1874" s="10">
        <v>7191</v>
      </c>
      <c r="G1874" s="5" t="s">
        <v>30</v>
      </c>
      <c r="H1874" s="11">
        <v>2013</v>
      </c>
      <c r="I1874" s="12">
        <f>IF(ISBLANK(VLOOKUP($H1874*100+I$2,Feuil2!$A$3:$CQ$931,HLOOKUP(Feuil1!$F1874,Feuil2!$E$1:$DG$2,2,0),0)),"",VLOOKUP($H1874*100+I$2,Feuil2!$A$3:$CQ$931,HLOOKUP(Feuil1!$F1874,Feuil2!$E$1:$DG$2,2,0),0))</f>
        <v>46.4</v>
      </c>
      <c r="J1874" s="12">
        <f>IF(ISBLANK(VLOOKUP($H1874*100+J$2,Feuil2!$A$3:$CQ$931,HLOOKUP(Feuil1!$F1874,Feuil2!$E$1:$DG$2,2,0),0)),"",VLOOKUP($H1874*100+J$2,Feuil2!$A$3:$CQ$931,HLOOKUP(Feuil1!$F1874,Feuil2!$E$1:$DG$2,2,0),0))</f>
        <v>2.1</v>
      </c>
      <c r="K1874" s="12">
        <f>IF(ISBLANK(VLOOKUP($H1874*100+K$2,Feuil2!$A$3:$CQ$931,HLOOKUP(Feuil1!$F1874,Feuil2!$E$1:$DG$2,2,0),0)),"",VLOOKUP($H1874*100+K$2,Feuil2!$A$3:$CQ$931,HLOOKUP(Feuil1!$F1874,Feuil2!$E$1:$DG$2,2,0),0))</f>
        <v>77.7</v>
      </c>
      <c r="L1874" s="12">
        <f>IF(ISBLANK(VLOOKUP($H1874*100+L$2,Feuil2!$A$3:$CQ$931,HLOOKUP(Feuil1!$F1874,Feuil2!$E$1:$DG$2,2,0),0)),"",VLOOKUP($H1874*100+L$2,Feuil2!$A$3:$CQ$931,HLOOKUP(Feuil1!$F1874,Feuil2!$E$1:$DG$2,2,0),0))</f>
        <v>26.2</v>
      </c>
      <c r="M1874" s="12">
        <f>IF(ISBLANK(VLOOKUP($H1874*100+M$2,Feuil2!$A$3:$CQ$931,HLOOKUP(Feuil1!$F1874,Feuil2!$E$1:$DG$2,2,0),0)),"",VLOOKUP($H1874*100+M$2,Feuil2!$A$3:$CQ$931,HLOOKUP(Feuil1!$F1874,Feuil2!$E$1:$DG$2,2,0),0))</f>
        <v>86.3</v>
      </c>
      <c r="N1874" s="12">
        <f>IF(ISBLANK(VLOOKUP($H1874*100+N$2,Feuil2!$A$3:$CQ$931,HLOOKUP(Feuil1!$F1874,Feuil2!$E$1:$DG$2,2,0),0)),"",VLOOKUP($H1874*100+N$2,Feuil2!$A$3:$CQ$931,HLOOKUP(Feuil1!$F1874,Feuil2!$E$1:$DG$2,2,0),0))</f>
        <v>33.700000000000003</v>
      </c>
      <c r="O1874" s="12">
        <f>IF(ISBLANK(VLOOKUP($H1874*100+O$2,Feuil2!$A$3:$CQ$931,HLOOKUP(Feuil1!$F1874,Feuil2!$E$1:$DG$2,2,0),0)),"",VLOOKUP($H1874*100+O$2,Feuil2!$A$3:$CQ$931,HLOOKUP(Feuil1!$F1874,Feuil2!$E$1:$DG$2,2,0),0))</f>
        <v>40.700000000000003</v>
      </c>
      <c r="P1874" s="12">
        <f>IF(ISBLANK(VLOOKUP($H1874*100+P$2,Feuil2!$A$3:$CQ$931,HLOOKUP(Feuil1!$F1874,Feuil2!$E$1:$DG$2,2,0),0)),"",VLOOKUP($H1874*100+P$2,Feuil2!$A$3:$CQ$931,HLOOKUP(Feuil1!$F1874,Feuil2!$E$1:$DG$2,2,0),0))</f>
        <v>35.700000000000003</v>
      </c>
      <c r="Q1874" s="12">
        <f>IF(ISBLANK(VLOOKUP($H1874*100+Q$2,Feuil2!$A$3:$CQ$931,HLOOKUP(Feuil1!$F1874,Feuil2!$E$1:$DG$2,2,0),0)),"",VLOOKUP($H1874*100+Q$2,Feuil2!$A$3:$CQ$931,HLOOKUP(Feuil1!$F1874,Feuil2!$E$1:$DG$2,2,0),0))</f>
        <v>7.7</v>
      </c>
      <c r="R1874" s="12">
        <f>IF(ISBLANK(VLOOKUP($H1874*100+R$2,Feuil2!$A$3:$CQ$931,HLOOKUP(Feuil1!$F1874,Feuil2!$E$1:$DG$2,2,0),0)),"",VLOOKUP($H1874*100+R$2,Feuil2!$A$3:$CQ$931,HLOOKUP(Feuil1!$F1874,Feuil2!$E$1:$DG$2,2,0),0))</f>
        <v>5.7</v>
      </c>
      <c r="S1874" s="12">
        <f>IF(ISBLANK(VLOOKUP($H1874*100+S$2,Feuil2!$A$3:$CQ$931,HLOOKUP(Feuil1!$F1874,Feuil2!$E$1:$DG$2,2,0),0)),"",VLOOKUP($H1874*100+S$2,Feuil2!$A$3:$CQ$931,HLOOKUP(Feuil1!$F1874,Feuil2!$E$1:$DG$2,2,0),0))</f>
        <v>9.8000000000000007</v>
      </c>
      <c r="T1874" s="12">
        <f>IF(ISBLANK(VLOOKUP($H1874*100+T$2,Feuil2!$A$3:$CQ$931,HLOOKUP(Feuil1!$F1874,Feuil2!$E$1:$DG$2,2,0),0)),"",VLOOKUP($H1874*100+T$2,Feuil2!$A$3:$CQ$931,HLOOKUP(Feuil1!$F1874,Feuil2!$E$1:$DG$2,2,0),0))</f>
        <v>6</v>
      </c>
      <c r="U1874" s="12">
        <f t="shared" si="50"/>
        <v>377.99999999999994</v>
      </c>
    </row>
    <row r="1875" spans="1:44" x14ac:dyDescent="0.35">
      <c r="A1875" s="10" t="s">
        <v>67</v>
      </c>
      <c r="B1875" s="8" t="s">
        <v>30</v>
      </c>
      <c r="C1875" s="39">
        <v>491600</v>
      </c>
      <c r="D1875" s="39">
        <v>299850</v>
      </c>
      <c r="F1875" s="10">
        <v>7191</v>
      </c>
      <c r="G1875" s="5" t="s">
        <v>30</v>
      </c>
      <c r="H1875" s="11">
        <v>2014</v>
      </c>
      <c r="I1875" s="12">
        <f>IF(ISBLANK(VLOOKUP($H1875*100+I$2,Feuil2!$A$3:$CQ$931,HLOOKUP(Feuil1!$F1875,Feuil2!$E$1:$DG$2,2,0),0)),"",VLOOKUP($H1875*100+I$2,Feuil2!$A$3:$CQ$931,HLOOKUP(Feuil1!$F1875,Feuil2!$E$1:$DG$2,2,0),0))</f>
        <v>6.9</v>
      </c>
      <c r="J1875" s="12">
        <f>IF(ISBLANK(VLOOKUP($H1875*100+J$2,Feuil2!$A$3:$CQ$931,HLOOKUP(Feuil1!$F1875,Feuil2!$E$1:$DG$2,2,0),0)),"",VLOOKUP($H1875*100+J$2,Feuil2!$A$3:$CQ$931,HLOOKUP(Feuil1!$F1875,Feuil2!$E$1:$DG$2,2,0),0))</f>
        <v>4.2</v>
      </c>
      <c r="K1875" s="12">
        <f>IF(ISBLANK(VLOOKUP($H1875*100+K$2,Feuil2!$A$3:$CQ$931,HLOOKUP(Feuil1!$F1875,Feuil2!$E$1:$DG$2,2,0),0)),"",VLOOKUP($H1875*100+K$2,Feuil2!$A$3:$CQ$931,HLOOKUP(Feuil1!$F1875,Feuil2!$E$1:$DG$2,2,0),0))</f>
        <v>171.7</v>
      </c>
      <c r="L1875" s="12">
        <f>IF(ISBLANK(VLOOKUP($H1875*100+L$2,Feuil2!$A$3:$CQ$931,HLOOKUP(Feuil1!$F1875,Feuil2!$E$1:$DG$2,2,0),0)),"",VLOOKUP($H1875*100+L$2,Feuil2!$A$3:$CQ$931,HLOOKUP(Feuil1!$F1875,Feuil2!$E$1:$DG$2,2,0),0))</f>
        <v>56.6</v>
      </c>
      <c r="M1875" s="12">
        <f>IF(ISBLANK(VLOOKUP($H1875*100+M$2,Feuil2!$A$3:$CQ$931,HLOOKUP(Feuil1!$F1875,Feuil2!$E$1:$DG$2,2,0),0)),"",VLOOKUP($H1875*100+M$2,Feuil2!$A$3:$CQ$931,HLOOKUP(Feuil1!$F1875,Feuil2!$E$1:$DG$2,2,0),0))</f>
        <v>55.6</v>
      </c>
      <c r="N1875" s="12">
        <f>IF(ISBLANK(VLOOKUP($H1875*100+N$2,Feuil2!$A$3:$CQ$931,HLOOKUP(Feuil1!$F1875,Feuil2!$E$1:$DG$2,2,0),0)),"",VLOOKUP($H1875*100+N$2,Feuil2!$A$3:$CQ$931,HLOOKUP(Feuil1!$F1875,Feuil2!$E$1:$DG$2,2,0),0))</f>
        <v>30.6</v>
      </c>
      <c r="O1875" s="12">
        <f>IF(ISBLANK(VLOOKUP($H1875*100+O$2,Feuil2!$A$3:$CQ$931,HLOOKUP(Feuil1!$F1875,Feuil2!$E$1:$DG$2,2,0),0)),"",VLOOKUP($H1875*100+O$2,Feuil2!$A$3:$CQ$931,HLOOKUP(Feuil1!$F1875,Feuil2!$E$1:$DG$2,2,0),0))</f>
        <v>58.7</v>
      </c>
      <c r="P1875" s="12">
        <f>IF(ISBLANK(VLOOKUP($H1875*100+P$2,Feuil2!$A$3:$CQ$931,HLOOKUP(Feuil1!$F1875,Feuil2!$E$1:$DG$2,2,0),0)),"",VLOOKUP($H1875*100+P$2,Feuil2!$A$3:$CQ$931,HLOOKUP(Feuil1!$F1875,Feuil2!$E$1:$DG$2,2,0),0))</f>
        <v>7.8</v>
      </c>
      <c r="Q1875" s="12">
        <f>IF(ISBLANK(VLOOKUP($H1875*100+Q$2,Feuil2!$A$3:$CQ$931,HLOOKUP(Feuil1!$F1875,Feuil2!$E$1:$DG$2,2,0),0)),"",VLOOKUP($H1875*100+Q$2,Feuil2!$A$3:$CQ$931,HLOOKUP(Feuil1!$F1875,Feuil2!$E$1:$DG$2,2,0),0))</f>
        <v>55.2</v>
      </c>
      <c r="R1875" s="12">
        <f>IF(ISBLANK(VLOOKUP($H1875*100+R$2,Feuil2!$A$3:$CQ$931,HLOOKUP(Feuil1!$F1875,Feuil2!$E$1:$DG$2,2,0),0)),"",VLOOKUP($H1875*100+R$2,Feuil2!$A$3:$CQ$931,HLOOKUP(Feuil1!$F1875,Feuil2!$E$1:$DG$2,2,0),0))</f>
        <v>7.8</v>
      </c>
      <c r="S1875" s="12">
        <f>IF(ISBLANK(VLOOKUP($H1875*100+S$2,Feuil2!$A$3:$CQ$931,HLOOKUP(Feuil1!$F1875,Feuil2!$E$1:$DG$2,2,0),0)),"",VLOOKUP($H1875*100+S$2,Feuil2!$A$3:$CQ$931,HLOOKUP(Feuil1!$F1875,Feuil2!$E$1:$DG$2,2,0),0))</f>
        <v>9.8000000000000007</v>
      </c>
      <c r="T1875" s="12">
        <f>IF(ISBLANK(VLOOKUP($H1875*100+T$2,Feuil2!$A$3:$CQ$931,HLOOKUP(Feuil1!$F1875,Feuil2!$E$1:$DG$2,2,0),0)),"",VLOOKUP($H1875*100+T$2,Feuil2!$A$3:$CQ$931,HLOOKUP(Feuil1!$F1875,Feuil2!$E$1:$DG$2,2,0),0))</f>
        <v>75.2</v>
      </c>
      <c r="U1875" s="12">
        <f t="shared" si="50"/>
        <v>540.1</v>
      </c>
    </row>
    <row r="1876" spans="1:44" x14ac:dyDescent="0.35">
      <c r="A1876" s="10" t="s">
        <v>67</v>
      </c>
      <c r="B1876" s="8" t="s">
        <v>30</v>
      </c>
      <c r="C1876" s="39">
        <v>491600</v>
      </c>
      <c r="D1876" s="39">
        <v>299850</v>
      </c>
      <c r="F1876" s="10">
        <v>7191</v>
      </c>
      <c r="G1876" s="5" t="s">
        <v>30</v>
      </c>
      <c r="H1876" s="11">
        <v>2015</v>
      </c>
      <c r="I1876" s="12">
        <f>IF(ISBLANK(VLOOKUP($H1876*100+I$2,Feuil2!$A$3:$CQ$931,HLOOKUP(Feuil1!$F1876,Feuil2!$E$1:$DG$2,2,0),0)),"",VLOOKUP($H1876*100+I$2,Feuil2!$A$3:$CQ$931,HLOOKUP(Feuil1!$F1876,Feuil2!$E$1:$DG$2,2,0),0))</f>
        <v>12.6</v>
      </c>
      <c r="J1876" s="12">
        <f>IF(ISBLANK(VLOOKUP($H1876*100+J$2,Feuil2!$A$3:$CQ$931,HLOOKUP(Feuil1!$F1876,Feuil2!$E$1:$DG$2,2,0),0)),"",VLOOKUP($H1876*100+J$2,Feuil2!$A$3:$CQ$931,HLOOKUP(Feuil1!$F1876,Feuil2!$E$1:$DG$2,2,0),0))</f>
        <v>47</v>
      </c>
      <c r="K1876" s="12">
        <f>IF(ISBLANK(VLOOKUP($H1876*100+K$2,Feuil2!$A$3:$CQ$931,HLOOKUP(Feuil1!$F1876,Feuil2!$E$1:$DG$2,2,0),0)),"",VLOOKUP($H1876*100+K$2,Feuil2!$A$3:$CQ$931,HLOOKUP(Feuil1!$F1876,Feuil2!$E$1:$DG$2,2,0),0))</f>
        <v>1</v>
      </c>
      <c r="L1876" s="12">
        <f>IF(ISBLANK(VLOOKUP($H1876*100+L$2,Feuil2!$A$3:$CQ$931,HLOOKUP(Feuil1!$F1876,Feuil2!$E$1:$DG$2,2,0),0)),"",VLOOKUP($H1876*100+L$2,Feuil2!$A$3:$CQ$931,HLOOKUP(Feuil1!$F1876,Feuil2!$E$1:$DG$2,2,0),0))</f>
        <v>0</v>
      </c>
      <c r="M1876" s="12">
        <f>IF(ISBLANK(VLOOKUP($H1876*100+M$2,Feuil2!$A$3:$CQ$931,HLOOKUP(Feuil1!$F1876,Feuil2!$E$1:$DG$2,2,0),0)),"",VLOOKUP($H1876*100+M$2,Feuil2!$A$3:$CQ$931,HLOOKUP(Feuil1!$F1876,Feuil2!$E$1:$DG$2,2,0),0))</f>
        <v>13.8</v>
      </c>
      <c r="N1876" s="12">
        <f>IF(ISBLANK(VLOOKUP($H1876*100+N$2,Feuil2!$A$3:$CQ$931,HLOOKUP(Feuil1!$F1876,Feuil2!$E$1:$DG$2,2,0),0)),"",VLOOKUP($H1876*100+N$2,Feuil2!$A$3:$CQ$931,HLOOKUP(Feuil1!$F1876,Feuil2!$E$1:$DG$2,2,0),0))</f>
        <v>78.400000000000006</v>
      </c>
      <c r="O1876" s="12">
        <f>IF(ISBLANK(VLOOKUP($H1876*100+O$2,Feuil2!$A$3:$CQ$931,HLOOKUP(Feuil1!$F1876,Feuil2!$E$1:$DG$2,2,0),0)),"",VLOOKUP($H1876*100+O$2,Feuil2!$A$3:$CQ$931,HLOOKUP(Feuil1!$F1876,Feuil2!$E$1:$DG$2,2,0),0))</f>
        <v>33</v>
      </c>
      <c r="P1876" s="12">
        <f>IF(ISBLANK(VLOOKUP($H1876*100+P$2,Feuil2!$A$3:$CQ$931,HLOOKUP(Feuil1!$F1876,Feuil2!$E$1:$DG$2,2,0),0)),"",VLOOKUP($H1876*100+P$2,Feuil2!$A$3:$CQ$931,HLOOKUP(Feuil1!$F1876,Feuil2!$E$1:$DG$2,2,0),0))</f>
        <v>18</v>
      </c>
      <c r="Q1876" s="12">
        <f>IF(ISBLANK(VLOOKUP($H1876*100+Q$2,Feuil2!$A$3:$CQ$931,HLOOKUP(Feuil1!$F1876,Feuil2!$E$1:$DG$2,2,0),0)),"",VLOOKUP($H1876*100+Q$2,Feuil2!$A$3:$CQ$931,HLOOKUP(Feuil1!$F1876,Feuil2!$E$1:$DG$2,2,0),0))</f>
        <v>25</v>
      </c>
      <c r="R1876" s="12">
        <f>IF(ISBLANK(VLOOKUP($H1876*100+R$2,Feuil2!$A$3:$CQ$931,HLOOKUP(Feuil1!$F1876,Feuil2!$E$1:$DG$2,2,0),0)),"",VLOOKUP($H1876*100+R$2,Feuil2!$A$3:$CQ$931,HLOOKUP(Feuil1!$F1876,Feuil2!$E$1:$DG$2,2,0),0))</f>
        <v>14</v>
      </c>
      <c r="S1876" s="12">
        <f>IF(ISBLANK(VLOOKUP($H1876*100+S$2,Feuil2!$A$3:$CQ$931,HLOOKUP(Feuil1!$F1876,Feuil2!$E$1:$DG$2,2,0),0)),"",VLOOKUP($H1876*100+S$2,Feuil2!$A$3:$CQ$931,HLOOKUP(Feuil1!$F1876,Feuil2!$E$1:$DG$2,2,0),0))</f>
        <v>14</v>
      </c>
      <c r="T1876" s="12">
        <f>IF(ISBLANK(VLOOKUP($H1876*100+T$2,Feuil2!$A$3:$CQ$931,HLOOKUP(Feuil1!$F1876,Feuil2!$E$1:$DG$2,2,0),0)),"",VLOOKUP($H1876*100+T$2,Feuil2!$A$3:$CQ$931,HLOOKUP(Feuil1!$F1876,Feuil2!$E$1:$DG$2,2,0),0))</f>
        <v>26</v>
      </c>
      <c r="U1876" s="12">
        <f t="shared" si="50"/>
        <v>282.8</v>
      </c>
    </row>
    <row r="1877" spans="1:44" x14ac:dyDescent="0.35">
      <c r="A1877" s="10" t="s">
        <v>67</v>
      </c>
      <c r="B1877" s="8" t="s">
        <v>30</v>
      </c>
      <c r="C1877" s="39">
        <v>491600</v>
      </c>
      <c r="D1877" s="39">
        <v>299850</v>
      </c>
      <c r="F1877" s="10">
        <v>7191</v>
      </c>
      <c r="G1877" s="5" t="s">
        <v>30</v>
      </c>
      <c r="H1877" s="11">
        <v>2016</v>
      </c>
      <c r="I1877" s="12">
        <f>IF(ISBLANK(VLOOKUP($H1877*100+I$2,Feuil2!$A$3:$CQ$931,HLOOKUP(Feuil1!$F1877,Feuil2!$E$1:$DG$2,2,0),0)),"",VLOOKUP($H1877*100+I$2,Feuil2!$A$3:$CQ$931,HLOOKUP(Feuil1!$F1877,Feuil2!$E$1:$DG$2,2,0),0))</f>
        <v>1</v>
      </c>
      <c r="J1877" s="12">
        <f>IF(ISBLANK(VLOOKUP($H1877*100+J$2,Feuil2!$A$3:$CQ$931,HLOOKUP(Feuil1!$F1877,Feuil2!$E$1:$DG$2,2,0),0)),"",VLOOKUP($H1877*100+J$2,Feuil2!$A$3:$CQ$931,HLOOKUP(Feuil1!$F1877,Feuil2!$E$1:$DG$2,2,0),0))</f>
        <v>17</v>
      </c>
      <c r="K1877" s="12">
        <f>IF(ISBLANK(VLOOKUP($H1877*100+K$2,Feuil2!$A$3:$CQ$931,HLOOKUP(Feuil1!$F1877,Feuil2!$E$1:$DG$2,2,0),0)),"",VLOOKUP($H1877*100+K$2,Feuil2!$A$3:$CQ$931,HLOOKUP(Feuil1!$F1877,Feuil2!$E$1:$DG$2,2,0),0))</f>
        <v>65</v>
      </c>
      <c r="L1877" s="12">
        <f>IF(ISBLANK(VLOOKUP($H1877*100+L$2,Feuil2!$A$3:$CQ$931,HLOOKUP(Feuil1!$F1877,Feuil2!$E$1:$DG$2,2,0),0)),"",VLOOKUP($H1877*100+L$2,Feuil2!$A$3:$CQ$931,HLOOKUP(Feuil1!$F1877,Feuil2!$E$1:$DG$2,2,0),0))</f>
        <v>31</v>
      </c>
      <c r="M1877" s="12">
        <f>IF(ISBLANK(VLOOKUP($H1877*100+M$2,Feuil2!$A$3:$CQ$931,HLOOKUP(Feuil1!$F1877,Feuil2!$E$1:$DG$2,2,0),0)),"",VLOOKUP($H1877*100+M$2,Feuil2!$A$3:$CQ$931,HLOOKUP(Feuil1!$F1877,Feuil2!$E$1:$DG$2,2,0),0))</f>
        <v>40</v>
      </c>
      <c r="N1877" s="12">
        <f>IF(ISBLANK(VLOOKUP($H1877*100+N$2,Feuil2!$A$3:$CQ$931,HLOOKUP(Feuil1!$F1877,Feuil2!$E$1:$DG$2,2,0),0)),"",VLOOKUP($H1877*100+N$2,Feuil2!$A$3:$CQ$931,HLOOKUP(Feuil1!$F1877,Feuil2!$E$1:$DG$2,2,0),0))</f>
        <v>69</v>
      </c>
      <c r="O1877" s="12">
        <f>IF(ISBLANK(VLOOKUP($H1877*100+O$2,Feuil2!$A$3:$CQ$931,HLOOKUP(Feuil1!$F1877,Feuil2!$E$1:$DG$2,2,0),0)),"",VLOOKUP($H1877*100+O$2,Feuil2!$A$3:$CQ$931,HLOOKUP(Feuil1!$F1877,Feuil2!$E$1:$DG$2,2,0),0))</f>
        <v>18</v>
      </c>
      <c r="P1877" s="12">
        <f>IF(ISBLANK(VLOOKUP($H1877*100+P$2,Feuil2!$A$3:$CQ$931,HLOOKUP(Feuil1!$F1877,Feuil2!$E$1:$DG$2,2,0),0)),"",VLOOKUP($H1877*100+P$2,Feuil2!$A$3:$CQ$931,HLOOKUP(Feuil1!$F1877,Feuil2!$E$1:$DG$2,2,0),0))</f>
        <v>38</v>
      </c>
      <c r="Q1877" s="12">
        <f>IF(ISBLANK(VLOOKUP($H1877*100+Q$2,Feuil2!$A$3:$CQ$931,HLOOKUP(Feuil1!$F1877,Feuil2!$E$1:$DG$2,2,0),0)),"",VLOOKUP($H1877*100+Q$2,Feuil2!$A$3:$CQ$931,HLOOKUP(Feuil1!$F1877,Feuil2!$E$1:$DG$2,2,0),0))</f>
        <v>6</v>
      </c>
      <c r="R1877" s="12">
        <f>IF(ISBLANK(VLOOKUP($H1877*100+R$2,Feuil2!$A$3:$CQ$931,HLOOKUP(Feuil1!$F1877,Feuil2!$E$1:$DG$2,2,0),0)),"",VLOOKUP($H1877*100+R$2,Feuil2!$A$3:$CQ$931,HLOOKUP(Feuil1!$F1877,Feuil2!$E$1:$DG$2,2,0),0))</f>
        <v>24</v>
      </c>
      <c r="S1877" s="12">
        <f>IF(ISBLANK(VLOOKUP($H1877*100+S$2,Feuil2!$A$3:$CQ$931,HLOOKUP(Feuil1!$F1877,Feuil2!$E$1:$DG$2,2,0),0)),"",VLOOKUP($H1877*100+S$2,Feuil2!$A$3:$CQ$931,HLOOKUP(Feuil1!$F1877,Feuil2!$E$1:$DG$2,2,0),0))</f>
        <v>8</v>
      </c>
      <c r="T1877" s="12">
        <f>IF(ISBLANK(VLOOKUP($H1877*100+T$2,Feuil2!$A$3:$CQ$931,HLOOKUP(Feuil1!$F1877,Feuil2!$E$1:$DG$2,2,0),0)),"",VLOOKUP($H1877*100+T$2,Feuil2!$A$3:$CQ$931,HLOOKUP(Feuil1!$F1877,Feuil2!$E$1:$DG$2,2,0),0))</f>
        <v>26</v>
      </c>
      <c r="U1877" s="12">
        <f t="shared" si="50"/>
        <v>343</v>
      </c>
    </row>
    <row r="1878" spans="1:44" x14ac:dyDescent="0.35">
      <c r="A1878" s="29" t="s">
        <v>67</v>
      </c>
      <c r="B1878" s="8" t="s">
        <v>30</v>
      </c>
      <c r="C1878" s="40">
        <v>491600</v>
      </c>
      <c r="D1878" s="40">
        <v>299850</v>
      </c>
      <c r="F1878" s="29">
        <v>7191</v>
      </c>
      <c r="G1878" s="5" t="s">
        <v>30</v>
      </c>
      <c r="H1878" s="31">
        <v>2017</v>
      </c>
      <c r="I1878" s="32">
        <f>VLOOKUP($H1878*100+I$2,Feuil2!$A$3:$CQ$931,HLOOKUP(Feuil1!$F1878,Feuil2!$E$1:$DG$2,2,0),0)</f>
        <v>0</v>
      </c>
      <c r="J1878" s="32">
        <f>VLOOKUP($H1878*100+J$2,Feuil2!$A$3:$CQ$931,HLOOKUP(Feuil1!$F1878,Feuil2!$E$1:$DG$2,2,0),0)</f>
        <v>3</v>
      </c>
      <c r="K1878" s="32">
        <f>VLOOKUP($H1878*100+K$2,Feuil2!$A$3:$CQ$931,HLOOKUP(Feuil1!$F1878,Feuil2!$E$1:$DG$2,2,0),0)</f>
        <v>6</v>
      </c>
      <c r="L1878" s="32">
        <f>VLOOKUP($H1878*100+L$2,Feuil2!$A$3:$CQ$931,HLOOKUP(Feuil1!$F1878,Feuil2!$E$1:$DG$2,2,0),0)</f>
        <v>26</v>
      </c>
      <c r="M1878" s="12">
        <v>50.8</v>
      </c>
      <c r="N1878" s="12">
        <v>59.8</v>
      </c>
      <c r="O1878" s="12">
        <v>107.6</v>
      </c>
      <c r="P1878" s="12">
        <v>49.4</v>
      </c>
      <c r="Q1878" s="12">
        <v>131.30000000000001</v>
      </c>
      <c r="R1878" s="12">
        <v>0</v>
      </c>
      <c r="S1878" s="12">
        <v>0</v>
      </c>
      <c r="T1878" s="12">
        <v>1.4</v>
      </c>
      <c r="U1878" s="12">
        <f t="shared" si="50"/>
        <v>435.29999999999995</v>
      </c>
    </row>
    <row r="1879" spans="1:44" x14ac:dyDescent="0.35">
      <c r="A1879" s="29" t="s">
        <v>67</v>
      </c>
      <c r="B1879" s="8" t="s">
        <v>30</v>
      </c>
      <c r="C1879" s="40">
        <v>491600</v>
      </c>
      <c r="D1879" s="40">
        <v>299850</v>
      </c>
      <c r="F1879" s="29">
        <v>7191</v>
      </c>
      <c r="G1879" s="5" t="s">
        <v>30</v>
      </c>
      <c r="H1879" s="31">
        <v>2018</v>
      </c>
      <c r="I1879" s="12">
        <v>24.6</v>
      </c>
      <c r="J1879" s="12">
        <v>35.799999999999997</v>
      </c>
      <c r="K1879" s="12">
        <v>16.600000000000001</v>
      </c>
      <c r="L1879" s="12">
        <v>7.2</v>
      </c>
      <c r="M1879" s="12">
        <v>13.1</v>
      </c>
      <c r="N1879" s="12">
        <v>16.2</v>
      </c>
      <c r="O1879" s="12">
        <v>54.4</v>
      </c>
      <c r="P1879" s="12">
        <v>40.799999999999997</v>
      </c>
      <c r="Q1879" s="12">
        <v>7</v>
      </c>
      <c r="R1879" s="12">
        <v>6</v>
      </c>
      <c r="S1879" s="12">
        <v>4</v>
      </c>
      <c r="T1879" s="12">
        <v>7.1</v>
      </c>
      <c r="U1879" s="12">
        <f t="shared" si="50"/>
        <v>232.79999999999998</v>
      </c>
    </row>
    <row r="1880" spans="1:44" x14ac:dyDescent="0.35">
      <c r="A1880" s="29" t="s">
        <v>67</v>
      </c>
      <c r="B1880" s="8" t="s">
        <v>30</v>
      </c>
      <c r="C1880" s="40">
        <v>491600</v>
      </c>
      <c r="D1880" s="40">
        <v>299850</v>
      </c>
      <c r="F1880" s="29">
        <v>7191</v>
      </c>
      <c r="G1880" s="5" t="s">
        <v>30</v>
      </c>
      <c r="H1880" s="31">
        <v>2019</v>
      </c>
      <c r="I1880" s="12">
        <v>15.9</v>
      </c>
      <c r="J1880" s="12">
        <v>18.5</v>
      </c>
      <c r="K1880" s="12">
        <v>42.8</v>
      </c>
      <c r="L1880" s="12">
        <v>52.9</v>
      </c>
      <c r="M1880" s="12">
        <v>26.1</v>
      </c>
      <c r="N1880" s="12">
        <v>2.1</v>
      </c>
      <c r="O1880" s="12">
        <v>55.2</v>
      </c>
      <c r="P1880" s="12">
        <v>55.5</v>
      </c>
      <c r="Q1880" s="12">
        <v>10.5</v>
      </c>
      <c r="R1880" s="12">
        <v>0</v>
      </c>
      <c r="S1880" s="12">
        <v>12.4</v>
      </c>
      <c r="T1880" s="12">
        <v>28.1</v>
      </c>
      <c r="U1880" s="12">
        <f t="shared" si="50"/>
        <v>320</v>
      </c>
    </row>
    <row r="1881" spans="1:44" x14ac:dyDescent="0.35">
      <c r="A1881" s="29" t="s">
        <v>67</v>
      </c>
      <c r="B1881" s="8" t="s">
        <v>30</v>
      </c>
      <c r="C1881" s="40">
        <v>491600</v>
      </c>
      <c r="D1881" s="40">
        <v>299850</v>
      </c>
      <c r="F1881" s="29">
        <v>7191</v>
      </c>
      <c r="G1881" s="5" t="s">
        <v>30</v>
      </c>
      <c r="H1881" s="31">
        <v>2020</v>
      </c>
      <c r="I1881" s="12">
        <v>8.3000000000000007</v>
      </c>
      <c r="J1881" s="12">
        <v>14.7</v>
      </c>
      <c r="K1881" s="12">
        <v>30.5</v>
      </c>
      <c r="L1881" s="12">
        <v>54.1</v>
      </c>
      <c r="M1881" s="12">
        <v>128.5</v>
      </c>
      <c r="N1881" s="12">
        <v>60.9</v>
      </c>
      <c r="O1881" s="12">
        <v>114.1</v>
      </c>
      <c r="P1881" s="12">
        <v>152.80000000000001</v>
      </c>
      <c r="Q1881" s="12">
        <v>29.4</v>
      </c>
      <c r="R1881" s="12">
        <v>1.2</v>
      </c>
      <c r="S1881" s="12">
        <v>26.4</v>
      </c>
      <c r="T1881" s="12">
        <v>0</v>
      </c>
      <c r="U1881" s="12">
        <f t="shared" si="50"/>
        <v>620.90000000000009</v>
      </c>
    </row>
    <row r="1882" spans="1:44" x14ac:dyDescent="0.35">
      <c r="A1882" s="29" t="s">
        <v>67</v>
      </c>
      <c r="B1882" s="8" t="s">
        <v>30</v>
      </c>
      <c r="C1882" s="40">
        <v>491600</v>
      </c>
      <c r="D1882" s="40">
        <v>299850</v>
      </c>
      <c r="F1882" s="29">
        <v>7191</v>
      </c>
      <c r="G1882" s="5" t="s">
        <v>30</v>
      </c>
      <c r="H1882" s="31">
        <v>2021</v>
      </c>
      <c r="I1882" s="12">
        <v>5.3</v>
      </c>
      <c r="J1882" s="12">
        <v>0</v>
      </c>
      <c r="K1882" s="12">
        <v>33.200000000000003</v>
      </c>
      <c r="L1882" s="12">
        <v>77.900000000000006</v>
      </c>
      <c r="M1882" s="12">
        <v>5</v>
      </c>
      <c r="N1882" s="12">
        <v>18.100000000000001</v>
      </c>
      <c r="O1882" s="12">
        <v>149.80000000000001</v>
      </c>
      <c r="P1882" s="12">
        <v>42.7</v>
      </c>
      <c r="Q1882" s="12">
        <v>79.3</v>
      </c>
      <c r="R1882" s="12">
        <v>7.2</v>
      </c>
      <c r="S1882" s="12">
        <v>23.2</v>
      </c>
      <c r="T1882" s="12">
        <v>38.4</v>
      </c>
      <c r="U1882" s="12">
        <f t="shared" si="50"/>
        <v>480.09999999999997</v>
      </c>
      <c r="V1882" s="59">
        <v>460.7</v>
      </c>
    </row>
    <row r="1883" spans="1:44" s="55" customFormat="1" x14ac:dyDescent="0.35">
      <c r="A1883" s="55" t="s">
        <v>68</v>
      </c>
      <c r="B1883" s="55" t="s">
        <v>69</v>
      </c>
      <c r="C1883" s="55">
        <v>507600</v>
      </c>
      <c r="D1883" s="55">
        <v>311800</v>
      </c>
      <c r="E1883" s="55">
        <v>1075</v>
      </c>
      <c r="F1883" s="56">
        <v>6924</v>
      </c>
      <c r="G1883" s="55" t="s">
        <v>30</v>
      </c>
      <c r="H1883" s="53">
        <v>1940</v>
      </c>
      <c r="I1883" s="54" t="str">
        <f>IF(ISBLANK(VLOOKUP($H1883*100+I$2,Feuil2!$A$3:$CQ$931,HLOOKUP(Feuil1!$F1883,Feuil2!$E$1:$DG$2,2,0),0)),"",VLOOKUP($H1883*100+I$2,Feuil2!$A$3:$CQ$931,HLOOKUP(Feuil1!$F1883,Feuil2!$E$1:$DG$2,2,0),0))</f>
        <v/>
      </c>
      <c r="J1883" s="54" t="str">
        <f>IF(ISBLANK(VLOOKUP($H1883*100+J$2,Feuil2!$A$3:$CQ$931,HLOOKUP(Feuil1!$F1883,Feuil2!$E$1:$DG$2,2,0),0)),"",VLOOKUP($H1883*100+J$2,Feuil2!$A$3:$CQ$931,HLOOKUP(Feuil1!$F1883,Feuil2!$E$1:$DG$2,2,0),0))</f>
        <v/>
      </c>
      <c r="K1883" s="54" t="str">
        <f>IF(ISBLANK(VLOOKUP($H1883*100+K$2,Feuil2!$A$3:$CQ$931,HLOOKUP(Feuil1!$F1883,Feuil2!$E$1:$DG$2,2,0),0)),"",VLOOKUP($H1883*100+K$2,Feuil2!$A$3:$CQ$931,HLOOKUP(Feuil1!$F1883,Feuil2!$E$1:$DG$2,2,0),0))</f>
        <v/>
      </c>
      <c r="L1883" s="54" t="str">
        <f>IF(ISBLANK(VLOOKUP($H1883*100+L$2,Feuil2!$A$3:$CQ$931,HLOOKUP(Feuil1!$F1883,Feuil2!$E$1:$DG$2,2,0),0)),"",VLOOKUP($H1883*100+L$2,Feuil2!$A$3:$CQ$931,HLOOKUP(Feuil1!$F1883,Feuil2!$E$1:$DG$2,2,0),0))</f>
        <v/>
      </c>
      <c r="M1883" s="54" t="str">
        <f>IF(ISBLANK(VLOOKUP($H1883*100+M$2,Feuil2!$A$3:$CQ$931,HLOOKUP(Feuil1!$F1883,Feuil2!$E$1:$DG$2,2,0),0)),"",VLOOKUP($H1883*100+M$2,Feuil2!$A$3:$CQ$931,HLOOKUP(Feuil1!$F1883,Feuil2!$E$1:$DG$2,2,0),0))</f>
        <v/>
      </c>
      <c r="N1883" s="54" t="str">
        <f>IF(ISBLANK(VLOOKUP($H1883*100+N$2,Feuil2!$A$3:$CQ$931,HLOOKUP(Feuil1!$F1883,Feuil2!$E$1:$DG$2,2,0),0)),"",VLOOKUP($H1883*100+N$2,Feuil2!$A$3:$CQ$931,HLOOKUP(Feuil1!$F1883,Feuil2!$E$1:$DG$2,2,0),0))</f>
        <v/>
      </c>
      <c r="O1883" s="54" t="str">
        <f>IF(ISBLANK(VLOOKUP($H1883*100+O$2,Feuil2!$A$3:$CQ$931,HLOOKUP(Feuil1!$F1883,Feuil2!$E$1:$DG$2,2,0),0)),"",VLOOKUP($H1883*100+O$2,Feuil2!$A$3:$CQ$931,HLOOKUP(Feuil1!$F1883,Feuil2!$E$1:$DG$2,2,0),0))</f>
        <v/>
      </c>
      <c r="P1883" s="54" t="str">
        <f>IF(ISBLANK(VLOOKUP($H1883*100+P$2,Feuil2!$A$3:$CQ$931,HLOOKUP(Feuil1!$F1883,Feuil2!$E$1:$DG$2,2,0),0)),"",VLOOKUP($H1883*100+P$2,Feuil2!$A$3:$CQ$931,HLOOKUP(Feuil1!$F1883,Feuil2!$E$1:$DG$2,2,0),0))</f>
        <v/>
      </c>
      <c r="Q1883" s="54" t="str">
        <f>IF(ISBLANK(VLOOKUP($H1883*100+Q$2,Feuil2!$A$3:$CQ$931,HLOOKUP(Feuil1!$F1883,Feuil2!$E$1:$DG$2,2,0),0)),"",VLOOKUP($H1883*100+Q$2,Feuil2!$A$3:$CQ$931,HLOOKUP(Feuil1!$F1883,Feuil2!$E$1:$DG$2,2,0),0))</f>
        <v/>
      </c>
      <c r="R1883" s="54" t="str">
        <f>IF(ISBLANK(VLOOKUP($H1883*100+R$2,Feuil2!$A$3:$CQ$931,HLOOKUP(Feuil1!$F1883,Feuil2!$E$1:$DG$2,2,0),0)),"",VLOOKUP($H1883*100+R$2,Feuil2!$A$3:$CQ$931,HLOOKUP(Feuil1!$F1883,Feuil2!$E$1:$DG$2,2,0),0))</f>
        <v/>
      </c>
      <c r="S1883" s="54" t="str">
        <f>IF(ISBLANK(VLOOKUP($H1883*100+S$2,Feuil2!$A$3:$CQ$931,HLOOKUP(Feuil1!$F1883,Feuil2!$E$1:$DG$2,2,0),0)),"",VLOOKUP($H1883*100+S$2,Feuil2!$A$3:$CQ$931,HLOOKUP(Feuil1!$F1883,Feuil2!$E$1:$DG$2,2,0),0))</f>
        <v/>
      </c>
      <c r="T1883" s="54" t="str">
        <f>IF(ISBLANK(VLOOKUP($H1883*100+T$2,Feuil2!$A$3:$CQ$931,HLOOKUP(Feuil1!$F1883,Feuil2!$E$1:$DG$2,2,0),0)),"",VLOOKUP($H1883*100+T$2,Feuil2!$A$3:$CQ$931,HLOOKUP(Feuil1!$F1883,Feuil2!$E$1:$DG$2,2,0),0))</f>
        <v/>
      </c>
      <c r="U1883" s="54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</row>
    <row r="1884" spans="1:44" x14ac:dyDescent="0.35">
      <c r="A1884" s="33" t="s">
        <v>68</v>
      </c>
      <c r="B1884" s="8" t="s">
        <v>69</v>
      </c>
      <c r="C1884" s="39">
        <v>507600</v>
      </c>
      <c r="D1884" s="39">
        <v>311800</v>
      </c>
      <c r="E1884" s="39">
        <v>1075</v>
      </c>
      <c r="F1884" s="33">
        <v>6924</v>
      </c>
      <c r="G1884" s="5" t="s">
        <v>30</v>
      </c>
      <c r="H1884" s="35">
        <v>1941</v>
      </c>
      <c r="I1884" s="12" t="str">
        <f>IF(ISBLANK(VLOOKUP($H1884*100+I$2,Feuil2!$A$3:$CQ$931,HLOOKUP(Feuil1!$F1884,Feuil2!$E$1:$DG$2,2,0),0)),"",VLOOKUP($H1884*100+I$2,Feuil2!$A$3:$CQ$931,HLOOKUP(Feuil1!$F1884,Feuil2!$E$1:$DG$2,2,0),0))</f>
        <v/>
      </c>
      <c r="J1884" s="12" t="str">
        <f>IF(ISBLANK(VLOOKUP($H1884*100+J$2,Feuil2!$A$3:$CQ$931,HLOOKUP(Feuil1!$F1884,Feuil2!$E$1:$DG$2,2,0),0)),"",VLOOKUP($H1884*100+J$2,Feuil2!$A$3:$CQ$931,HLOOKUP(Feuil1!$F1884,Feuil2!$E$1:$DG$2,2,0),0))</f>
        <v/>
      </c>
      <c r="K1884" s="12" t="str">
        <f>IF(ISBLANK(VLOOKUP($H1884*100+K$2,Feuil2!$A$3:$CQ$931,HLOOKUP(Feuil1!$F1884,Feuil2!$E$1:$DG$2,2,0),0)),"",VLOOKUP($H1884*100+K$2,Feuil2!$A$3:$CQ$931,HLOOKUP(Feuil1!$F1884,Feuil2!$E$1:$DG$2,2,0),0))</f>
        <v/>
      </c>
      <c r="L1884" s="12" t="str">
        <f>IF(ISBLANK(VLOOKUP($H1884*100+L$2,Feuil2!$A$3:$CQ$931,HLOOKUP(Feuil1!$F1884,Feuil2!$E$1:$DG$2,2,0),0)),"",VLOOKUP($H1884*100+L$2,Feuil2!$A$3:$CQ$931,HLOOKUP(Feuil1!$F1884,Feuil2!$E$1:$DG$2,2,0),0))</f>
        <v/>
      </c>
      <c r="M1884" s="12" t="str">
        <f>IF(ISBLANK(VLOOKUP($H1884*100+M$2,Feuil2!$A$3:$CQ$931,HLOOKUP(Feuil1!$F1884,Feuil2!$E$1:$DG$2,2,0),0)),"",VLOOKUP($H1884*100+M$2,Feuil2!$A$3:$CQ$931,HLOOKUP(Feuil1!$F1884,Feuil2!$E$1:$DG$2,2,0),0))</f>
        <v/>
      </c>
      <c r="N1884" s="12" t="str">
        <f>IF(ISBLANK(VLOOKUP($H1884*100+N$2,Feuil2!$A$3:$CQ$931,HLOOKUP(Feuil1!$F1884,Feuil2!$E$1:$DG$2,2,0),0)),"",VLOOKUP($H1884*100+N$2,Feuil2!$A$3:$CQ$931,HLOOKUP(Feuil1!$F1884,Feuil2!$E$1:$DG$2,2,0),0))</f>
        <v/>
      </c>
      <c r="O1884" s="12" t="str">
        <f>IF(ISBLANK(VLOOKUP($H1884*100+O$2,Feuil2!$A$3:$CQ$931,HLOOKUP(Feuil1!$F1884,Feuil2!$E$1:$DG$2,2,0),0)),"",VLOOKUP($H1884*100+O$2,Feuil2!$A$3:$CQ$931,HLOOKUP(Feuil1!$F1884,Feuil2!$E$1:$DG$2,2,0),0))</f>
        <v/>
      </c>
      <c r="P1884" s="12" t="str">
        <f>IF(ISBLANK(VLOOKUP($H1884*100+P$2,Feuil2!$A$3:$CQ$931,HLOOKUP(Feuil1!$F1884,Feuil2!$E$1:$DG$2,2,0),0)),"",VLOOKUP($H1884*100+P$2,Feuil2!$A$3:$CQ$931,HLOOKUP(Feuil1!$F1884,Feuil2!$E$1:$DG$2,2,0),0))</f>
        <v/>
      </c>
      <c r="Q1884" s="12" t="str">
        <f>IF(ISBLANK(VLOOKUP($H1884*100+Q$2,Feuil2!$A$3:$CQ$931,HLOOKUP(Feuil1!$F1884,Feuil2!$E$1:$DG$2,2,0),0)),"",VLOOKUP($H1884*100+Q$2,Feuil2!$A$3:$CQ$931,HLOOKUP(Feuil1!$F1884,Feuil2!$E$1:$DG$2,2,0),0))</f>
        <v/>
      </c>
      <c r="R1884" s="12" t="str">
        <f>IF(ISBLANK(VLOOKUP($H1884*100+R$2,Feuil2!$A$3:$CQ$931,HLOOKUP(Feuil1!$F1884,Feuil2!$E$1:$DG$2,2,0),0)),"",VLOOKUP($H1884*100+R$2,Feuil2!$A$3:$CQ$931,HLOOKUP(Feuil1!$F1884,Feuil2!$E$1:$DG$2,2,0),0))</f>
        <v/>
      </c>
      <c r="S1884" s="12" t="str">
        <f>IF(ISBLANK(VLOOKUP($H1884*100+S$2,Feuil2!$A$3:$CQ$931,HLOOKUP(Feuil1!$F1884,Feuil2!$E$1:$DG$2,2,0),0)),"",VLOOKUP($H1884*100+S$2,Feuil2!$A$3:$CQ$931,HLOOKUP(Feuil1!$F1884,Feuil2!$E$1:$DG$2,2,0),0))</f>
        <v/>
      </c>
      <c r="T1884" s="12" t="str">
        <f>IF(ISBLANK(VLOOKUP($H1884*100+T$2,Feuil2!$A$3:$CQ$931,HLOOKUP(Feuil1!$F1884,Feuil2!$E$1:$DG$2,2,0),0)),"",VLOOKUP($H1884*100+T$2,Feuil2!$A$3:$CQ$931,HLOOKUP(Feuil1!$F1884,Feuil2!$E$1:$DG$2,2,0),0))</f>
        <v/>
      </c>
      <c r="U1884" s="12"/>
      <c r="Y1884" s="55"/>
      <c r="Z1884" s="55"/>
      <c r="AA1884" s="55"/>
      <c r="AB1884" s="55"/>
      <c r="AC1884" s="55"/>
      <c r="AD1884" s="55"/>
      <c r="AE1884" s="55"/>
      <c r="AF1884" s="55"/>
      <c r="AG1884" s="55"/>
      <c r="AH1884" s="55"/>
      <c r="AI1884" s="55"/>
      <c r="AJ1884" s="55"/>
      <c r="AK1884" s="55"/>
      <c r="AL1884" s="55"/>
      <c r="AM1884" s="55"/>
      <c r="AN1884" s="55"/>
      <c r="AO1884" s="55"/>
      <c r="AP1884" s="55"/>
      <c r="AQ1884" s="55"/>
      <c r="AR1884" s="55"/>
    </row>
    <row r="1885" spans="1:44" x14ac:dyDescent="0.35">
      <c r="A1885" s="10" t="s">
        <v>68</v>
      </c>
      <c r="B1885" s="8" t="s">
        <v>69</v>
      </c>
      <c r="C1885" s="39">
        <v>507600</v>
      </c>
      <c r="D1885" s="39">
        <v>311800</v>
      </c>
      <c r="E1885" s="39">
        <v>1075</v>
      </c>
      <c r="F1885" s="10">
        <v>6924</v>
      </c>
      <c r="G1885" s="5" t="s">
        <v>30</v>
      </c>
      <c r="H1885" s="11">
        <v>1942</v>
      </c>
      <c r="I1885" s="12" t="str">
        <f>IF(ISBLANK(VLOOKUP($H1885*100+I$2,Feuil2!$A$3:$CQ$931,HLOOKUP(Feuil1!$F1885,Feuil2!$E$1:$DG$2,2,0),0)),"",VLOOKUP($H1885*100+I$2,Feuil2!$A$3:$CQ$931,HLOOKUP(Feuil1!$F1885,Feuil2!$E$1:$DG$2,2,0),0))</f>
        <v/>
      </c>
      <c r="J1885" s="12" t="str">
        <f>IF(ISBLANK(VLOOKUP($H1885*100+J$2,Feuil2!$A$3:$CQ$931,HLOOKUP(Feuil1!$F1885,Feuil2!$E$1:$DG$2,2,0),0)),"",VLOOKUP($H1885*100+J$2,Feuil2!$A$3:$CQ$931,HLOOKUP(Feuil1!$F1885,Feuil2!$E$1:$DG$2,2,0),0))</f>
        <v/>
      </c>
      <c r="K1885" s="12" t="str">
        <f>IF(ISBLANK(VLOOKUP($H1885*100+K$2,Feuil2!$A$3:$CQ$931,HLOOKUP(Feuil1!$F1885,Feuil2!$E$1:$DG$2,2,0),0)),"",VLOOKUP($H1885*100+K$2,Feuil2!$A$3:$CQ$931,HLOOKUP(Feuil1!$F1885,Feuil2!$E$1:$DG$2,2,0),0))</f>
        <v/>
      </c>
      <c r="L1885" s="12" t="str">
        <f>IF(ISBLANK(VLOOKUP($H1885*100+L$2,Feuil2!$A$3:$CQ$931,HLOOKUP(Feuil1!$F1885,Feuil2!$E$1:$DG$2,2,0),0)),"",VLOOKUP($H1885*100+L$2,Feuil2!$A$3:$CQ$931,HLOOKUP(Feuil1!$F1885,Feuil2!$E$1:$DG$2,2,0),0))</f>
        <v/>
      </c>
      <c r="M1885" s="12" t="str">
        <f>IF(ISBLANK(VLOOKUP($H1885*100+M$2,Feuil2!$A$3:$CQ$931,HLOOKUP(Feuil1!$F1885,Feuil2!$E$1:$DG$2,2,0),0)),"",VLOOKUP($H1885*100+M$2,Feuil2!$A$3:$CQ$931,HLOOKUP(Feuil1!$F1885,Feuil2!$E$1:$DG$2,2,0),0))</f>
        <v/>
      </c>
      <c r="N1885" s="12" t="str">
        <f>IF(ISBLANK(VLOOKUP($H1885*100+N$2,Feuil2!$A$3:$CQ$931,HLOOKUP(Feuil1!$F1885,Feuil2!$E$1:$DG$2,2,0),0)),"",VLOOKUP($H1885*100+N$2,Feuil2!$A$3:$CQ$931,HLOOKUP(Feuil1!$F1885,Feuil2!$E$1:$DG$2,2,0),0))</f>
        <v/>
      </c>
      <c r="O1885" s="12" t="str">
        <f>IF(ISBLANK(VLOOKUP($H1885*100+O$2,Feuil2!$A$3:$CQ$931,HLOOKUP(Feuil1!$F1885,Feuil2!$E$1:$DG$2,2,0),0)),"",VLOOKUP($H1885*100+O$2,Feuil2!$A$3:$CQ$931,HLOOKUP(Feuil1!$F1885,Feuil2!$E$1:$DG$2,2,0),0))</f>
        <v/>
      </c>
      <c r="P1885" s="12" t="str">
        <f>IF(ISBLANK(VLOOKUP($H1885*100+P$2,Feuil2!$A$3:$CQ$931,HLOOKUP(Feuil1!$F1885,Feuil2!$E$1:$DG$2,2,0),0)),"",VLOOKUP($H1885*100+P$2,Feuil2!$A$3:$CQ$931,HLOOKUP(Feuil1!$F1885,Feuil2!$E$1:$DG$2,2,0),0))</f>
        <v/>
      </c>
      <c r="Q1885" s="12" t="str">
        <f>IF(ISBLANK(VLOOKUP($H1885*100+Q$2,Feuil2!$A$3:$CQ$931,HLOOKUP(Feuil1!$F1885,Feuil2!$E$1:$DG$2,2,0),0)),"",VLOOKUP($H1885*100+Q$2,Feuil2!$A$3:$CQ$931,HLOOKUP(Feuil1!$F1885,Feuil2!$E$1:$DG$2,2,0),0))</f>
        <v/>
      </c>
      <c r="R1885" s="12" t="str">
        <f>IF(ISBLANK(VLOOKUP($H1885*100+R$2,Feuil2!$A$3:$CQ$931,HLOOKUP(Feuil1!$F1885,Feuil2!$E$1:$DG$2,2,0),0)),"",VLOOKUP($H1885*100+R$2,Feuil2!$A$3:$CQ$931,HLOOKUP(Feuil1!$F1885,Feuil2!$E$1:$DG$2,2,0),0))</f>
        <v/>
      </c>
      <c r="S1885" s="12" t="str">
        <f>IF(ISBLANK(VLOOKUP($H1885*100+S$2,Feuil2!$A$3:$CQ$931,HLOOKUP(Feuil1!$F1885,Feuil2!$E$1:$DG$2,2,0),0)),"",VLOOKUP($H1885*100+S$2,Feuil2!$A$3:$CQ$931,HLOOKUP(Feuil1!$F1885,Feuil2!$E$1:$DG$2,2,0),0))</f>
        <v/>
      </c>
      <c r="T1885" s="12" t="str">
        <f>IF(ISBLANK(VLOOKUP($H1885*100+T$2,Feuil2!$A$3:$CQ$931,HLOOKUP(Feuil1!$F1885,Feuil2!$E$1:$DG$2,2,0),0)),"",VLOOKUP($H1885*100+T$2,Feuil2!$A$3:$CQ$931,HLOOKUP(Feuil1!$F1885,Feuil2!$E$1:$DG$2,2,0),0))</f>
        <v/>
      </c>
      <c r="U1885" s="12"/>
    </row>
    <row r="1886" spans="1:44" x14ac:dyDescent="0.35">
      <c r="A1886" s="10" t="s">
        <v>68</v>
      </c>
      <c r="B1886" s="8" t="s">
        <v>69</v>
      </c>
      <c r="C1886" s="39">
        <v>507600</v>
      </c>
      <c r="D1886" s="39">
        <v>311800</v>
      </c>
      <c r="E1886" s="39">
        <v>1075</v>
      </c>
      <c r="F1886" s="10">
        <v>6924</v>
      </c>
      <c r="G1886" s="5" t="s">
        <v>30</v>
      </c>
      <c r="H1886" s="11">
        <v>1943</v>
      </c>
      <c r="I1886" s="12" t="str">
        <f>IF(ISBLANK(VLOOKUP($H1886*100+I$2,Feuil2!$A$3:$CQ$931,HLOOKUP(Feuil1!$F1886,Feuil2!$E$1:$DG$2,2,0),0)),"",VLOOKUP($H1886*100+I$2,Feuil2!$A$3:$CQ$931,HLOOKUP(Feuil1!$F1886,Feuil2!$E$1:$DG$2,2,0),0))</f>
        <v/>
      </c>
      <c r="J1886" s="12" t="str">
        <f>IF(ISBLANK(VLOOKUP($H1886*100+J$2,Feuil2!$A$3:$CQ$931,HLOOKUP(Feuil1!$F1886,Feuil2!$E$1:$DG$2,2,0),0)),"",VLOOKUP($H1886*100+J$2,Feuil2!$A$3:$CQ$931,HLOOKUP(Feuil1!$F1886,Feuil2!$E$1:$DG$2,2,0),0))</f>
        <v/>
      </c>
      <c r="K1886" s="12" t="str">
        <f>IF(ISBLANK(VLOOKUP($H1886*100+K$2,Feuil2!$A$3:$CQ$931,HLOOKUP(Feuil1!$F1886,Feuil2!$E$1:$DG$2,2,0),0)),"",VLOOKUP($H1886*100+K$2,Feuil2!$A$3:$CQ$931,HLOOKUP(Feuil1!$F1886,Feuil2!$E$1:$DG$2,2,0),0))</f>
        <v/>
      </c>
      <c r="L1886" s="12" t="str">
        <f>IF(ISBLANK(VLOOKUP($H1886*100+L$2,Feuil2!$A$3:$CQ$931,HLOOKUP(Feuil1!$F1886,Feuil2!$E$1:$DG$2,2,0),0)),"",VLOOKUP($H1886*100+L$2,Feuil2!$A$3:$CQ$931,HLOOKUP(Feuil1!$F1886,Feuil2!$E$1:$DG$2,2,0),0))</f>
        <v/>
      </c>
      <c r="M1886" s="12" t="str">
        <f>IF(ISBLANK(VLOOKUP($H1886*100+M$2,Feuil2!$A$3:$CQ$931,HLOOKUP(Feuil1!$F1886,Feuil2!$E$1:$DG$2,2,0),0)),"",VLOOKUP($H1886*100+M$2,Feuil2!$A$3:$CQ$931,HLOOKUP(Feuil1!$F1886,Feuil2!$E$1:$DG$2,2,0),0))</f>
        <v/>
      </c>
      <c r="N1886" s="12" t="str">
        <f>IF(ISBLANK(VLOOKUP($H1886*100+N$2,Feuil2!$A$3:$CQ$931,HLOOKUP(Feuil1!$F1886,Feuil2!$E$1:$DG$2,2,0),0)),"",VLOOKUP($H1886*100+N$2,Feuil2!$A$3:$CQ$931,HLOOKUP(Feuil1!$F1886,Feuil2!$E$1:$DG$2,2,0),0))</f>
        <v/>
      </c>
      <c r="O1886" s="12" t="str">
        <f>IF(ISBLANK(VLOOKUP($H1886*100+O$2,Feuil2!$A$3:$CQ$931,HLOOKUP(Feuil1!$F1886,Feuil2!$E$1:$DG$2,2,0),0)),"",VLOOKUP($H1886*100+O$2,Feuil2!$A$3:$CQ$931,HLOOKUP(Feuil1!$F1886,Feuil2!$E$1:$DG$2,2,0),0))</f>
        <v/>
      </c>
      <c r="P1886" s="12" t="str">
        <f>IF(ISBLANK(VLOOKUP($H1886*100+P$2,Feuil2!$A$3:$CQ$931,HLOOKUP(Feuil1!$F1886,Feuil2!$E$1:$DG$2,2,0),0)),"",VLOOKUP($H1886*100+P$2,Feuil2!$A$3:$CQ$931,HLOOKUP(Feuil1!$F1886,Feuil2!$E$1:$DG$2,2,0),0))</f>
        <v/>
      </c>
      <c r="Q1886" s="12" t="str">
        <f>IF(ISBLANK(VLOOKUP($H1886*100+Q$2,Feuil2!$A$3:$CQ$931,HLOOKUP(Feuil1!$F1886,Feuil2!$E$1:$DG$2,2,0),0)),"",VLOOKUP($H1886*100+Q$2,Feuil2!$A$3:$CQ$931,HLOOKUP(Feuil1!$F1886,Feuil2!$E$1:$DG$2,2,0),0))</f>
        <v/>
      </c>
      <c r="R1886" s="12" t="str">
        <f>IF(ISBLANK(VLOOKUP($H1886*100+R$2,Feuil2!$A$3:$CQ$931,HLOOKUP(Feuil1!$F1886,Feuil2!$E$1:$DG$2,2,0),0)),"",VLOOKUP($H1886*100+R$2,Feuil2!$A$3:$CQ$931,HLOOKUP(Feuil1!$F1886,Feuil2!$E$1:$DG$2,2,0),0))</f>
        <v/>
      </c>
      <c r="S1886" s="12" t="str">
        <f>IF(ISBLANK(VLOOKUP($H1886*100+S$2,Feuil2!$A$3:$CQ$931,HLOOKUP(Feuil1!$F1886,Feuil2!$E$1:$DG$2,2,0),0)),"",VLOOKUP($H1886*100+S$2,Feuil2!$A$3:$CQ$931,HLOOKUP(Feuil1!$F1886,Feuil2!$E$1:$DG$2,2,0),0))</f>
        <v/>
      </c>
      <c r="T1886" s="12" t="str">
        <f>IF(ISBLANK(VLOOKUP($H1886*100+T$2,Feuil2!$A$3:$CQ$931,HLOOKUP(Feuil1!$F1886,Feuil2!$E$1:$DG$2,2,0),0)),"",VLOOKUP($H1886*100+T$2,Feuil2!$A$3:$CQ$931,HLOOKUP(Feuil1!$F1886,Feuil2!$E$1:$DG$2,2,0),0))</f>
        <v/>
      </c>
      <c r="U1886" s="12"/>
    </row>
    <row r="1887" spans="1:44" x14ac:dyDescent="0.35">
      <c r="A1887" s="10" t="s">
        <v>68</v>
      </c>
      <c r="B1887" s="8" t="s">
        <v>69</v>
      </c>
      <c r="C1887" s="39">
        <v>507600</v>
      </c>
      <c r="D1887" s="39">
        <v>311800</v>
      </c>
      <c r="E1887" s="39">
        <v>1075</v>
      </c>
      <c r="F1887" s="10">
        <v>6924</v>
      </c>
      <c r="G1887" s="5" t="s">
        <v>30</v>
      </c>
      <c r="H1887" s="11">
        <v>1944</v>
      </c>
      <c r="I1887" s="12" t="str">
        <f>IF(ISBLANK(VLOOKUP($H1887*100+I$2,Feuil2!$A$3:$CQ$931,HLOOKUP(Feuil1!$F1887,Feuil2!$E$1:$DG$2,2,0),0)),"",VLOOKUP($H1887*100+I$2,Feuil2!$A$3:$CQ$931,HLOOKUP(Feuil1!$F1887,Feuil2!$E$1:$DG$2,2,0),0))</f>
        <v/>
      </c>
      <c r="J1887" s="12" t="str">
        <f>IF(ISBLANK(VLOOKUP($H1887*100+J$2,Feuil2!$A$3:$CQ$931,HLOOKUP(Feuil1!$F1887,Feuil2!$E$1:$DG$2,2,0),0)),"",VLOOKUP($H1887*100+J$2,Feuil2!$A$3:$CQ$931,HLOOKUP(Feuil1!$F1887,Feuil2!$E$1:$DG$2,2,0),0))</f>
        <v/>
      </c>
      <c r="K1887" s="12" t="str">
        <f>IF(ISBLANK(VLOOKUP($H1887*100+K$2,Feuil2!$A$3:$CQ$931,HLOOKUP(Feuil1!$F1887,Feuil2!$E$1:$DG$2,2,0),0)),"",VLOOKUP($H1887*100+K$2,Feuil2!$A$3:$CQ$931,HLOOKUP(Feuil1!$F1887,Feuil2!$E$1:$DG$2,2,0),0))</f>
        <v/>
      </c>
      <c r="L1887" s="12" t="str">
        <f>IF(ISBLANK(VLOOKUP($H1887*100+L$2,Feuil2!$A$3:$CQ$931,HLOOKUP(Feuil1!$F1887,Feuil2!$E$1:$DG$2,2,0),0)),"",VLOOKUP($H1887*100+L$2,Feuil2!$A$3:$CQ$931,HLOOKUP(Feuil1!$F1887,Feuil2!$E$1:$DG$2,2,0),0))</f>
        <v/>
      </c>
      <c r="M1887" s="12" t="str">
        <f>IF(ISBLANK(VLOOKUP($H1887*100+M$2,Feuil2!$A$3:$CQ$931,HLOOKUP(Feuil1!$F1887,Feuil2!$E$1:$DG$2,2,0),0)),"",VLOOKUP($H1887*100+M$2,Feuil2!$A$3:$CQ$931,HLOOKUP(Feuil1!$F1887,Feuil2!$E$1:$DG$2,2,0),0))</f>
        <v/>
      </c>
      <c r="N1887" s="12" t="str">
        <f>IF(ISBLANK(VLOOKUP($H1887*100+N$2,Feuil2!$A$3:$CQ$931,HLOOKUP(Feuil1!$F1887,Feuil2!$E$1:$DG$2,2,0),0)),"",VLOOKUP($H1887*100+N$2,Feuil2!$A$3:$CQ$931,HLOOKUP(Feuil1!$F1887,Feuil2!$E$1:$DG$2,2,0),0))</f>
        <v/>
      </c>
      <c r="O1887" s="12" t="str">
        <f>IF(ISBLANK(VLOOKUP($H1887*100+O$2,Feuil2!$A$3:$CQ$931,HLOOKUP(Feuil1!$F1887,Feuil2!$E$1:$DG$2,2,0),0)),"",VLOOKUP($H1887*100+O$2,Feuil2!$A$3:$CQ$931,HLOOKUP(Feuil1!$F1887,Feuil2!$E$1:$DG$2,2,0),0))</f>
        <v/>
      </c>
      <c r="P1887" s="12" t="str">
        <f>IF(ISBLANK(VLOOKUP($H1887*100+P$2,Feuil2!$A$3:$CQ$931,HLOOKUP(Feuil1!$F1887,Feuil2!$E$1:$DG$2,2,0),0)),"",VLOOKUP($H1887*100+P$2,Feuil2!$A$3:$CQ$931,HLOOKUP(Feuil1!$F1887,Feuil2!$E$1:$DG$2,2,0),0))</f>
        <v/>
      </c>
      <c r="Q1887" s="12" t="str">
        <f>IF(ISBLANK(VLOOKUP($H1887*100+Q$2,Feuil2!$A$3:$CQ$931,HLOOKUP(Feuil1!$F1887,Feuil2!$E$1:$DG$2,2,0),0)),"",VLOOKUP($H1887*100+Q$2,Feuil2!$A$3:$CQ$931,HLOOKUP(Feuil1!$F1887,Feuil2!$E$1:$DG$2,2,0),0))</f>
        <v/>
      </c>
      <c r="R1887" s="12" t="str">
        <f>IF(ISBLANK(VLOOKUP($H1887*100+R$2,Feuil2!$A$3:$CQ$931,HLOOKUP(Feuil1!$F1887,Feuil2!$E$1:$DG$2,2,0),0)),"",VLOOKUP($H1887*100+R$2,Feuil2!$A$3:$CQ$931,HLOOKUP(Feuil1!$F1887,Feuil2!$E$1:$DG$2,2,0),0))</f>
        <v/>
      </c>
      <c r="S1887" s="12" t="str">
        <f>IF(ISBLANK(VLOOKUP($H1887*100+S$2,Feuil2!$A$3:$CQ$931,HLOOKUP(Feuil1!$F1887,Feuil2!$E$1:$DG$2,2,0),0)),"",VLOOKUP($H1887*100+S$2,Feuil2!$A$3:$CQ$931,HLOOKUP(Feuil1!$F1887,Feuil2!$E$1:$DG$2,2,0),0))</f>
        <v/>
      </c>
      <c r="T1887" s="12" t="str">
        <f>IF(ISBLANK(VLOOKUP($H1887*100+T$2,Feuil2!$A$3:$CQ$931,HLOOKUP(Feuil1!$F1887,Feuil2!$E$1:$DG$2,2,0),0)),"",VLOOKUP($H1887*100+T$2,Feuil2!$A$3:$CQ$931,HLOOKUP(Feuil1!$F1887,Feuil2!$E$1:$DG$2,2,0),0))</f>
        <v/>
      </c>
      <c r="U1887" s="12"/>
    </row>
    <row r="1888" spans="1:44" x14ac:dyDescent="0.35">
      <c r="A1888" s="10" t="s">
        <v>68</v>
      </c>
      <c r="B1888" s="8" t="s">
        <v>69</v>
      </c>
      <c r="C1888" s="39">
        <v>507600</v>
      </c>
      <c r="D1888" s="39">
        <v>311800</v>
      </c>
      <c r="E1888" s="39">
        <v>1075</v>
      </c>
      <c r="F1888" s="10">
        <v>6924</v>
      </c>
      <c r="G1888" s="5" t="s">
        <v>30</v>
      </c>
      <c r="H1888" s="11">
        <v>1945</v>
      </c>
      <c r="I1888" s="12" t="str">
        <f>IF(ISBLANK(VLOOKUP($H1888*100+I$2,Feuil2!$A$3:$CQ$931,HLOOKUP(Feuil1!$F1888,Feuil2!$E$1:$DG$2,2,0),0)),"",VLOOKUP($H1888*100+I$2,Feuil2!$A$3:$CQ$931,HLOOKUP(Feuil1!$F1888,Feuil2!$E$1:$DG$2,2,0),0))</f>
        <v/>
      </c>
      <c r="J1888" s="12" t="str">
        <f>IF(ISBLANK(VLOOKUP($H1888*100+J$2,Feuil2!$A$3:$CQ$931,HLOOKUP(Feuil1!$F1888,Feuil2!$E$1:$DG$2,2,0),0)),"",VLOOKUP($H1888*100+J$2,Feuil2!$A$3:$CQ$931,HLOOKUP(Feuil1!$F1888,Feuil2!$E$1:$DG$2,2,0),0))</f>
        <v/>
      </c>
      <c r="K1888" s="12" t="str">
        <f>IF(ISBLANK(VLOOKUP($H1888*100+K$2,Feuil2!$A$3:$CQ$931,HLOOKUP(Feuil1!$F1888,Feuil2!$E$1:$DG$2,2,0),0)),"",VLOOKUP($H1888*100+K$2,Feuil2!$A$3:$CQ$931,HLOOKUP(Feuil1!$F1888,Feuil2!$E$1:$DG$2,2,0),0))</f>
        <v/>
      </c>
      <c r="L1888" s="12" t="str">
        <f>IF(ISBLANK(VLOOKUP($H1888*100+L$2,Feuil2!$A$3:$CQ$931,HLOOKUP(Feuil1!$F1888,Feuil2!$E$1:$DG$2,2,0),0)),"",VLOOKUP($H1888*100+L$2,Feuil2!$A$3:$CQ$931,HLOOKUP(Feuil1!$F1888,Feuil2!$E$1:$DG$2,2,0),0))</f>
        <v/>
      </c>
      <c r="M1888" s="12" t="str">
        <f>IF(ISBLANK(VLOOKUP($H1888*100+M$2,Feuil2!$A$3:$CQ$931,HLOOKUP(Feuil1!$F1888,Feuil2!$E$1:$DG$2,2,0),0)),"",VLOOKUP($H1888*100+M$2,Feuil2!$A$3:$CQ$931,HLOOKUP(Feuil1!$F1888,Feuil2!$E$1:$DG$2,2,0),0))</f>
        <v/>
      </c>
      <c r="N1888" s="12" t="str">
        <f>IF(ISBLANK(VLOOKUP($H1888*100+N$2,Feuil2!$A$3:$CQ$931,HLOOKUP(Feuil1!$F1888,Feuil2!$E$1:$DG$2,2,0),0)),"",VLOOKUP($H1888*100+N$2,Feuil2!$A$3:$CQ$931,HLOOKUP(Feuil1!$F1888,Feuil2!$E$1:$DG$2,2,0),0))</f>
        <v/>
      </c>
      <c r="O1888" s="12" t="str">
        <f>IF(ISBLANK(VLOOKUP($H1888*100+O$2,Feuil2!$A$3:$CQ$931,HLOOKUP(Feuil1!$F1888,Feuil2!$E$1:$DG$2,2,0),0)),"",VLOOKUP($H1888*100+O$2,Feuil2!$A$3:$CQ$931,HLOOKUP(Feuil1!$F1888,Feuil2!$E$1:$DG$2,2,0),0))</f>
        <v/>
      </c>
      <c r="P1888" s="12" t="str">
        <f>IF(ISBLANK(VLOOKUP($H1888*100+P$2,Feuil2!$A$3:$CQ$931,HLOOKUP(Feuil1!$F1888,Feuil2!$E$1:$DG$2,2,0),0)),"",VLOOKUP($H1888*100+P$2,Feuil2!$A$3:$CQ$931,HLOOKUP(Feuil1!$F1888,Feuil2!$E$1:$DG$2,2,0),0))</f>
        <v/>
      </c>
      <c r="Q1888" s="12" t="str">
        <f>IF(ISBLANK(VLOOKUP($H1888*100+Q$2,Feuil2!$A$3:$CQ$931,HLOOKUP(Feuil1!$F1888,Feuil2!$E$1:$DG$2,2,0),0)),"",VLOOKUP($H1888*100+Q$2,Feuil2!$A$3:$CQ$931,HLOOKUP(Feuil1!$F1888,Feuil2!$E$1:$DG$2,2,0),0))</f>
        <v/>
      </c>
      <c r="R1888" s="12" t="str">
        <f>IF(ISBLANK(VLOOKUP($H1888*100+R$2,Feuil2!$A$3:$CQ$931,HLOOKUP(Feuil1!$F1888,Feuil2!$E$1:$DG$2,2,0),0)),"",VLOOKUP($H1888*100+R$2,Feuil2!$A$3:$CQ$931,HLOOKUP(Feuil1!$F1888,Feuil2!$E$1:$DG$2,2,0),0))</f>
        <v/>
      </c>
      <c r="S1888" s="12" t="str">
        <f>IF(ISBLANK(VLOOKUP($H1888*100+S$2,Feuil2!$A$3:$CQ$931,HLOOKUP(Feuil1!$F1888,Feuil2!$E$1:$DG$2,2,0),0)),"",VLOOKUP($H1888*100+S$2,Feuil2!$A$3:$CQ$931,HLOOKUP(Feuil1!$F1888,Feuil2!$E$1:$DG$2,2,0),0))</f>
        <v/>
      </c>
      <c r="T1888" s="12" t="str">
        <f>IF(ISBLANK(VLOOKUP($H1888*100+T$2,Feuil2!$A$3:$CQ$931,HLOOKUP(Feuil1!$F1888,Feuil2!$E$1:$DG$2,2,0),0)),"",VLOOKUP($H1888*100+T$2,Feuil2!$A$3:$CQ$931,HLOOKUP(Feuil1!$F1888,Feuil2!$E$1:$DG$2,2,0),0))</f>
        <v/>
      </c>
      <c r="U1888" s="12"/>
    </row>
    <row r="1889" spans="1:21" x14ac:dyDescent="0.35">
      <c r="A1889" s="10" t="s">
        <v>68</v>
      </c>
      <c r="B1889" s="8" t="s">
        <v>69</v>
      </c>
      <c r="C1889" s="39">
        <v>507600</v>
      </c>
      <c r="D1889" s="39">
        <v>311800</v>
      </c>
      <c r="E1889" s="39">
        <v>1075</v>
      </c>
      <c r="F1889" s="10">
        <v>6924</v>
      </c>
      <c r="G1889" s="5" t="s">
        <v>30</v>
      </c>
      <c r="H1889" s="11">
        <v>1946</v>
      </c>
      <c r="I1889" s="12" t="str">
        <f>IF(ISBLANK(VLOOKUP($H1889*100+I$2,Feuil2!$A$3:$CQ$931,HLOOKUP(Feuil1!$F1889,Feuil2!$E$1:$DG$2,2,0),0)),"",VLOOKUP($H1889*100+I$2,Feuil2!$A$3:$CQ$931,HLOOKUP(Feuil1!$F1889,Feuil2!$E$1:$DG$2,2,0),0))</f>
        <v/>
      </c>
      <c r="J1889" s="12" t="str">
        <f>IF(ISBLANK(VLOOKUP($H1889*100+J$2,Feuil2!$A$3:$CQ$931,HLOOKUP(Feuil1!$F1889,Feuil2!$E$1:$DG$2,2,0),0)),"",VLOOKUP($H1889*100+J$2,Feuil2!$A$3:$CQ$931,HLOOKUP(Feuil1!$F1889,Feuil2!$E$1:$DG$2,2,0),0))</f>
        <v/>
      </c>
      <c r="K1889" s="12" t="str">
        <f>IF(ISBLANK(VLOOKUP($H1889*100+K$2,Feuil2!$A$3:$CQ$931,HLOOKUP(Feuil1!$F1889,Feuil2!$E$1:$DG$2,2,0),0)),"",VLOOKUP($H1889*100+K$2,Feuil2!$A$3:$CQ$931,HLOOKUP(Feuil1!$F1889,Feuil2!$E$1:$DG$2,2,0),0))</f>
        <v/>
      </c>
      <c r="L1889" s="12" t="str">
        <f>IF(ISBLANK(VLOOKUP($H1889*100+L$2,Feuil2!$A$3:$CQ$931,HLOOKUP(Feuil1!$F1889,Feuil2!$E$1:$DG$2,2,0),0)),"",VLOOKUP($H1889*100+L$2,Feuil2!$A$3:$CQ$931,HLOOKUP(Feuil1!$F1889,Feuil2!$E$1:$DG$2,2,0),0))</f>
        <v/>
      </c>
      <c r="M1889" s="12" t="str">
        <f>IF(ISBLANK(VLOOKUP($H1889*100+M$2,Feuil2!$A$3:$CQ$931,HLOOKUP(Feuil1!$F1889,Feuil2!$E$1:$DG$2,2,0),0)),"",VLOOKUP($H1889*100+M$2,Feuil2!$A$3:$CQ$931,HLOOKUP(Feuil1!$F1889,Feuil2!$E$1:$DG$2,2,0),0))</f>
        <v/>
      </c>
      <c r="N1889" s="12" t="str">
        <f>IF(ISBLANK(VLOOKUP($H1889*100+N$2,Feuil2!$A$3:$CQ$931,HLOOKUP(Feuil1!$F1889,Feuil2!$E$1:$DG$2,2,0),0)),"",VLOOKUP($H1889*100+N$2,Feuil2!$A$3:$CQ$931,HLOOKUP(Feuil1!$F1889,Feuil2!$E$1:$DG$2,2,0),0))</f>
        <v/>
      </c>
      <c r="O1889" s="12" t="str">
        <f>IF(ISBLANK(VLOOKUP($H1889*100+O$2,Feuil2!$A$3:$CQ$931,HLOOKUP(Feuil1!$F1889,Feuil2!$E$1:$DG$2,2,0),0)),"",VLOOKUP($H1889*100+O$2,Feuil2!$A$3:$CQ$931,HLOOKUP(Feuil1!$F1889,Feuil2!$E$1:$DG$2,2,0),0))</f>
        <v/>
      </c>
      <c r="P1889" s="12" t="str">
        <f>IF(ISBLANK(VLOOKUP($H1889*100+P$2,Feuil2!$A$3:$CQ$931,HLOOKUP(Feuil1!$F1889,Feuil2!$E$1:$DG$2,2,0),0)),"",VLOOKUP($H1889*100+P$2,Feuil2!$A$3:$CQ$931,HLOOKUP(Feuil1!$F1889,Feuil2!$E$1:$DG$2,2,0),0))</f>
        <v/>
      </c>
      <c r="Q1889" s="12" t="str">
        <f>IF(ISBLANK(VLOOKUP($H1889*100+Q$2,Feuil2!$A$3:$CQ$931,HLOOKUP(Feuil1!$F1889,Feuil2!$E$1:$DG$2,2,0),0)),"",VLOOKUP($H1889*100+Q$2,Feuil2!$A$3:$CQ$931,HLOOKUP(Feuil1!$F1889,Feuil2!$E$1:$DG$2,2,0),0))</f>
        <v/>
      </c>
      <c r="R1889" s="12" t="str">
        <f>IF(ISBLANK(VLOOKUP($H1889*100+R$2,Feuil2!$A$3:$CQ$931,HLOOKUP(Feuil1!$F1889,Feuil2!$E$1:$DG$2,2,0),0)),"",VLOOKUP($H1889*100+R$2,Feuil2!$A$3:$CQ$931,HLOOKUP(Feuil1!$F1889,Feuil2!$E$1:$DG$2,2,0),0))</f>
        <v/>
      </c>
      <c r="S1889" s="12" t="str">
        <f>IF(ISBLANK(VLOOKUP($H1889*100+S$2,Feuil2!$A$3:$CQ$931,HLOOKUP(Feuil1!$F1889,Feuil2!$E$1:$DG$2,2,0),0)),"",VLOOKUP($H1889*100+S$2,Feuil2!$A$3:$CQ$931,HLOOKUP(Feuil1!$F1889,Feuil2!$E$1:$DG$2,2,0),0))</f>
        <v/>
      </c>
      <c r="T1889" s="12" t="str">
        <f>IF(ISBLANK(VLOOKUP($H1889*100+T$2,Feuil2!$A$3:$CQ$931,HLOOKUP(Feuil1!$F1889,Feuil2!$E$1:$DG$2,2,0),0)),"",VLOOKUP($H1889*100+T$2,Feuil2!$A$3:$CQ$931,HLOOKUP(Feuil1!$F1889,Feuil2!$E$1:$DG$2,2,0),0))</f>
        <v/>
      </c>
      <c r="U1889" s="12"/>
    </row>
    <row r="1890" spans="1:21" x14ac:dyDescent="0.35">
      <c r="A1890" s="10" t="s">
        <v>68</v>
      </c>
      <c r="B1890" s="8" t="s">
        <v>69</v>
      </c>
      <c r="C1890" s="39">
        <v>507600</v>
      </c>
      <c r="D1890" s="39">
        <v>311800</v>
      </c>
      <c r="E1890" s="39">
        <v>1075</v>
      </c>
      <c r="F1890" s="10">
        <v>6924</v>
      </c>
      <c r="G1890" s="5" t="s">
        <v>30</v>
      </c>
      <c r="H1890" s="11">
        <v>1947</v>
      </c>
      <c r="I1890" s="12" t="str">
        <f>IF(ISBLANK(VLOOKUP($H1890*100+I$2,Feuil2!$A$3:$CQ$931,HLOOKUP(Feuil1!$F1890,Feuil2!$E$1:$DG$2,2,0),0)),"",VLOOKUP($H1890*100+I$2,Feuil2!$A$3:$CQ$931,HLOOKUP(Feuil1!$F1890,Feuil2!$E$1:$DG$2,2,0),0))</f>
        <v/>
      </c>
      <c r="J1890" s="12" t="str">
        <f>IF(ISBLANK(VLOOKUP($H1890*100+J$2,Feuil2!$A$3:$CQ$931,HLOOKUP(Feuil1!$F1890,Feuil2!$E$1:$DG$2,2,0),0)),"",VLOOKUP($H1890*100+J$2,Feuil2!$A$3:$CQ$931,HLOOKUP(Feuil1!$F1890,Feuil2!$E$1:$DG$2,2,0),0))</f>
        <v/>
      </c>
      <c r="K1890" s="12" t="str">
        <f>IF(ISBLANK(VLOOKUP($H1890*100+K$2,Feuil2!$A$3:$CQ$931,HLOOKUP(Feuil1!$F1890,Feuil2!$E$1:$DG$2,2,0),0)),"",VLOOKUP($H1890*100+K$2,Feuil2!$A$3:$CQ$931,HLOOKUP(Feuil1!$F1890,Feuil2!$E$1:$DG$2,2,0),0))</f>
        <v/>
      </c>
      <c r="L1890" s="12" t="str">
        <f>IF(ISBLANK(VLOOKUP($H1890*100+L$2,Feuil2!$A$3:$CQ$931,HLOOKUP(Feuil1!$F1890,Feuil2!$E$1:$DG$2,2,0),0)),"",VLOOKUP($H1890*100+L$2,Feuil2!$A$3:$CQ$931,HLOOKUP(Feuil1!$F1890,Feuil2!$E$1:$DG$2,2,0),0))</f>
        <v/>
      </c>
      <c r="M1890" s="12" t="str">
        <f>IF(ISBLANK(VLOOKUP($H1890*100+M$2,Feuil2!$A$3:$CQ$931,HLOOKUP(Feuil1!$F1890,Feuil2!$E$1:$DG$2,2,0),0)),"",VLOOKUP($H1890*100+M$2,Feuil2!$A$3:$CQ$931,HLOOKUP(Feuil1!$F1890,Feuil2!$E$1:$DG$2,2,0),0))</f>
        <v/>
      </c>
      <c r="N1890" s="12" t="str">
        <f>IF(ISBLANK(VLOOKUP($H1890*100+N$2,Feuil2!$A$3:$CQ$931,HLOOKUP(Feuil1!$F1890,Feuil2!$E$1:$DG$2,2,0),0)),"",VLOOKUP($H1890*100+N$2,Feuil2!$A$3:$CQ$931,HLOOKUP(Feuil1!$F1890,Feuil2!$E$1:$DG$2,2,0),0))</f>
        <v/>
      </c>
      <c r="O1890" s="12" t="str">
        <f>IF(ISBLANK(VLOOKUP($H1890*100+O$2,Feuil2!$A$3:$CQ$931,HLOOKUP(Feuil1!$F1890,Feuil2!$E$1:$DG$2,2,0),0)),"",VLOOKUP($H1890*100+O$2,Feuil2!$A$3:$CQ$931,HLOOKUP(Feuil1!$F1890,Feuil2!$E$1:$DG$2,2,0),0))</f>
        <v/>
      </c>
      <c r="P1890" s="12" t="str">
        <f>IF(ISBLANK(VLOOKUP($H1890*100+P$2,Feuil2!$A$3:$CQ$931,HLOOKUP(Feuil1!$F1890,Feuil2!$E$1:$DG$2,2,0),0)),"",VLOOKUP($H1890*100+P$2,Feuil2!$A$3:$CQ$931,HLOOKUP(Feuil1!$F1890,Feuil2!$E$1:$DG$2,2,0),0))</f>
        <v/>
      </c>
      <c r="Q1890" s="12" t="str">
        <f>IF(ISBLANK(VLOOKUP($H1890*100+Q$2,Feuil2!$A$3:$CQ$931,HLOOKUP(Feuil1!$F1890,Feuil2!$E$1:$DG$2,2,0),0)),"",VLOOKUP($H1890*100+Q$2,Feuil2!$A$3:$CQ$931,HLOOKUP(Feuil1!$F1890,Feuil2!$E$1:$DG$2,2,0),0))</f>
        <v/>
      </c>
      <c r="R1890" s="12" t="str">
        <f>IF(ISBLANK(VLOOKUP($H1890*100+R$2,Feuil2!$A$3:$CQ$931,HLOOKUP(Feuil1!$F1890,Feuil2!$E$1:$DG$2,2,0),0)),"",VLOOKUP($H1890*100+R$2,Feuil2!$A$3:$CQ$931,HLOOKUP(Feuil1!$F1890,Feuil2!$E$1:$DG$2,2,0),0))</f>
        <v/>
      </c>
      <c r="S1890" s="12" t="str">
        <f>IF(ISBLANK(VLOOKUP($H1890*100+S$2,Feuil2!$A$3:$CQ$931,HLOOKUP(Feuil1!$F1890,Feuil2!$E$1:$DG$2,2,0),0)),"",VLOOKUP($H1890*100+S$2,Feuil2!$A$3:$CQ$931,HLOOKUP(Feuil1!$F1890,Feuil2!$E$1:$DG$2,2,0),0))</f>
        <v/>
      </c>
      <c r="T1890" s="12" t="str">
        <f>IF(ISBLANK(VLOOKUP($H1890*100+T$2,Feuil2!$A$3:$CQ$931,HLOOKUP(Feuil1!$F1890,Feuil2!$E$1:$DG$2,2,0),0)),"",VLOOKUP($H1890*100+T$2,Feuil2!$A$3:$CQ$931,HLOOKUP(Feuil1!$F1890,Feuil2!$E$1:$DG$2,2,0),0))</f>
        <v/>
      </c>
      <c r="U1890" s="12"/>
    </row>
    <row r="1891" spans="1:21" x14ac:dyDescent="0.35">
      <c r="A1891" s="10" t="s">
        <v>68</v>
      </c>
      <c r="B1891" s="8" t="s">
        <v>69</v>
      </c>
      <c r="C1891" s="39">
        <v>507600</v>
      </c>
      <c r="D1891" s="39">
        <v>311800</v>
      </c>
      <c r="E1891" s="39">
        <v>1075</v>
      </c>
      <c r="F1891" s="10">
        <v>6924</v>
      </c>
      <c r="G1891" s="5" t="s">
        <v>30</v>
      </c>
      <c r="H1891" s="11">
        <v>1948</v>
      </c>
      <c r="I1891" s="12" t="str">
        <f>IF(ISBLANK(VLOOKUP($H1891*100+I$2,Feuil2!$A$3:$CQ$931,HLOOKUP(Feuil1!$F1891,Feuil2!$E$1:$DG$2,2,0),0)),"",VLOOKUP($H1891*100+I$2,Feuil2!$A$3:$CQ$931,HLOOKUP(Feuil1!$F1891,Feuil2!$E$1:$DG$2,2,0),0))</f>
        <v/>
      </c>
      <c r="J1891" s="12" t="str">
        <f>IF(ISBLANK(VLOOKUP($H1891*100+J$2,Feuil2!$A$3:$CQ$931,HLOOKUP(Feuil1!$F1891,Feuil2!$E$1:$DG$2,2,0),0)),"",VLOOKUP($H1891*100+J$2,Feuil2!$A$3:$CQ$931,HLOOKUP(Feuil1!$F1891,Feuil2!$E$1:$DG$2,2,0),0))</f>
        <v/>
      </c>
      <c r="K1891" s="12" t="str">
        <f>IF(ISBLANK(VLOOKUP($H1891*100+K$2,Feuil2!$A$3:$CQ$931,HLOOKUP(Feuil1!$F1891,Feuil2!$E$1:$DG$2,2,0),0)),"",VLOOKUP($H1891*100+K$2,Feuil2!$A$3:$CQ$931,HLOOKUP(Feuil1!$F1891,Feuil2!$E$1:$DG$2,2,0),0))</f>
        <v/>
      </c>
      <c r="L1891" s="12" t="str">
        <f>IF(ISBLANK(VLOOKUP($H1891*100+L$2,Feuil2!$A$3:$CQ$931,HLOOKUP(Feuil1!$F1891,Feuil2!$E$1:$DG$2,2,0),0)),"",VLOOKUP($H1891*100+L$2,Feuil2!$A$3:$CQ$931,HLOOKUP(Feuil1!$F1891,Feuil2!$E$1:$DG$2,2,0),0))</f>
        <v/>
      </c>
      <c r="M1891" s="12" t="str">
        <f>IF(ISBLANK(VLOOKUP($H1891*100+M$2,Feuil2!$A$3:$CQ$931,HLOOKUP(Feuil1!$F1891,Feuil2!$E$1:$DG$2,2,0),0)),"",VLOOKUP($H1891*100+M$2,Feuil2!$A$3:$CQ$931,HLOOKUP(Feuil1!$F1891,Feuil2!$E$1:$DG$2,2,0),0))</f>
        <v/>
      </c>
      <c r="N1891" s="12" t="str">
        <f>IF(ISBLANK(VLOOKUP($H1891*100+N$2,Feuil2!$A$3:$CQ$931,HLOOKUP(Feuil1!$F1891,Feuil2!$E$1:$DG$2,2,0),0)),"",VLOOKUP($H1891*100+N$2,Feuil2!$A$3:$CQ$931,HLOOKUP(Feuil1!$F1891,Feuil2!$E$1:$DG$2,2,0),0))</f>
        <v/>
      </c>
      <c r="O1891" s="12" t="str">
        <f>IF(ISBLANK(VLOOKUP($H1891*100+O$2,Feuil2!$A$3:$CQ$931,HLOOKUP(Feuil1!$F1891,Feuil2!$E$1:$DG$2,2,0),0)),"",VLOOKUP($H1891*100+O$2,Feuil2!$A$3:$CQ$931,HLOOKUP(Feuil1!$F1891,Feuil2!$E$1:$DG$2,2,0),0))</f>
        <v/>
      </c>
      <c r="P1891" s="12" t="str">
        <f>IF(ISBLANK(VLOOKUP($H1891*100+P$2,Feuil2!$A$3:$CQ$931,HLOOKUP(Feuil1!$F1891,Feuil2!$E$1:$DG$2,2,0),0)),"",VLOOKUP($H1891*100+P$2,Feuil2!$A$3:$CQ$931,HLOOKUP(Feuil1!$F1891,Feuil2!$E$1:$DG$2,2,0),0))</f>
        <v/>
      </c>
      <c r="Q1891" s="12" t="str">
        <f>IF(ISBLANK(VLOOKUP($H1891*100+Q$2,Feuil2!$A$3:$CQ$931,HLOOKUP(Feuil1!$F1891,Feuil2!$E$1:$DG$2,2,0),0)),"",VLOOKUP($H1891*100+Q$2,Feuil2!$A$3:$CQ$931,HLOOKUP(Feuil1!$F1891,Feuil2!$E$1:$DG$2,2,0),0))</f>
        <v/>
      </c>
      <c r="R1891" s="12" t="str">
        <f>IF(ISBLANK(VLOOKUP($H1891*100+R$2,Feuil2!$A$3:$CQ$931,HLOOKUP(Feuil1!$F1891,Feuil2!$E$1:$DG$2,2,0),0)),"",VLOOKUP($H1891*100+R$2,Feuil2!$A$3:$CQ$931,HLOOKUP(Feuil1!$F1891,Feuil2!$E$1:$DG$2,2,0),0))</f>
        <v/>
      </c>
      <c r="S1891" s="12" t="str">
        <f>IF(ISBLANK(VLOOKUP($H1891*100+S$2,Feuil2!$A$3:$CQ$931,HLOOKUP(Feuil1!$F1891,Feuil2!$E$1:$DG$2,2,0),0)),"",VLOOKUP($H1891*100+S$2,Feuil2!$A$3:$CQ$931,HLOOKUP(Feuil1!$F1891,Feuil2!$E$1:$DG$2,2,0),0))</f>
        <v/>
      </c>
      <c r="T1891" s="12" t="str">
        <f>IF(ISBLANK(VLOOKUP($H1891*100+T$2,Feuil2!$A$3:$CQ$931,HLOOKUP(Feuil1!$F1891,Feuil2!$E$1:$DG$2,2,0),0)),"",VLOOKUP($H1891*100+T$2,Feuil2!$A$3:$CQ$931,HLOOKUP(Feuil1!$F1891,Feuil2!$E$1:$DG$2,2,0),0))</f>
        <v/>
      </c>
      <c r="U1891" s="12"/>
    </row>
    <row r="1892" spans="1:21" x14ac:dyDescent="0.35">
      <c r="A1892" s="10" t="s">
        <v>68</v>
      </c>
      <c r="B1892" s="8" t="s">
        <v>69</v>
      </c>
      <c r="C1892" s="39">
        <v>507600</v>
      </c>
      <c r="D1892" s="39">
        <v>311800</v>
      </c>
      <c r="E1892" s="39">
        <v>1075</v>
      </c>
      <c r="F1892" s="10">
        <v>6924</v>
      </c>
      <c r="G1892" s="5" t="s">
        <v>30</v>
      </c>
      <c r="H1892" s="11">
        <v>1949</v>
      </c>
      <c r="I1892" s="12" t="str">
        <f>IF(ISBLANK(VLOOKUP($H1892*100+I$2,Feuil2!$A$3:$CQ$931,HLOOKUP(Feuil1!$F1892,Feuil2!$E$1:$DG$2,2,0),0)),"",VLOOKUP($H1892*100+I$2,Feuil2!$A$3:$CQ$931,HLOOKUP(Feuil1!$F1892,Feuil2!$E$1:$DG$2,2,0),0))</f>
        <v/>
      </c>
      <c r="J1892" s="12" t="str">
        <f>IF(ISBLANK(VLOOKUP($H1892*100+J$2,Feuil2!$A$3:$CQ$931,HLOOKUP(Feuil1!$F1892,Feuil2!$E$1:$DG$2,2,0),0)),"",VLOOKUP($H1892*100+J$2,Feuil2!$A$3:$CQ$931,HLOOKUP(Feuil1!$F1892,Feuil2!$E$1:$DG$2,2,0),0))</f>
        <v/>
      </c>
      <c r="K1892" s="12" t="str">
        <f>IF(ISBLANK(VLOOKUP($H1892*100+K$2,Feuil2!$A$3:$CQ$931,HLOOKUP(Feuil1!$F1892,Feuil2!$E$1:$DG$2,2,0),0)),"",VLOOKUP($H1892*100+K$2,Feuil2!$A$3:$CQ$931,HLOOKUP(Feuil1!$F1892,Feuil2!$E$1:$DG$2,2,0),0))</f>
        <v/>
      </c>
      <c r="L1892" s="12" t="str">
        <f>IF(ISBLANK(VLOOKUP($H1892*100+L$2,Feuil2!$A$3:$CQ$931,HLOOKUP(Feuil1!$F1892,Feuil2!$E$1:$DG$2,2,0),0)),"",VLOOKUP($H1892*100+L$2,Feuil2!$A$3:$CQ$931,HLOOKUP(Feuil1!$F1892,Feuil2!$E$1:$DG$2,2,0),0))</f>
        <v/>
      </c>
      <c r="M1892" s="12" t="str">
        <f>IF(ISBLANK(VLOOKUP($H1892*100+M$2,Feuil2!$A$3:$CQ$931,HLOOKUP(Feuil1!$F1892,Feuil2!$E$1:$DG$2,2,0),0)),"",VLOOKUP($H1892*100+M$2,Feuil2!$A$3:$CQ$931,HLOOKUP(Feuil1!$F1892,Feuil2!$E$1:$DG$2,2,0),0))</f>
        <v/>
      </c>
      <c r="N1892" s="12" t="str">
        <f>IF(ISBLANK(VLOOKUP($H1892*100+N$2,Feuil2!$A$3:$CQ$931,HLOOKUP(Feuil1!$F1892,Feuil2!$E$1:$DG$2,2,0),0)),"",VLOOKUP($H1892*100+N$2,Feuil2!$A$3:$CQ$931,HLOOKUP(Feuil1!$F1892,Feuil2!$E$1:$DG$2,2,0),0))</f>
        <v/>
      </c>
      <c r="O1892" s="12" t="str">
        <f>IF(ISBLANK(VLOOKUP($H1892*100+O$2,Feuil2!$A$3:$CQ$931,HLOOKUP(Feuil1!$F1892,Feuil2!$E$1:$DG$2,2,0),0)),"",VLOOKUP($H1892*100+O$2,Feuil2!$A$3:$CQ$931,HLOOKUP(Feuil1!$F1892,Feuil2!$E$1:$DG$2,2,0),0))</f>
        <v/>
      </c>
      <c r="P1892" s="12" t="str">
        <f>IF(ISBLANK(VLOOKUP($H1892*100+P$2,Feuil2!$A$3:$CQ$931,HLOOKUP(Feuil1!$F1892,Feuil2!$E$1:$DG$2,2,0),0)),"",VLOOKUP($H1892*100+P$2,Feuil2!$A$3:$CQ$931,HLOOKUP(Feuil1!$F1892,Feuil2!$E$1:$DG$2,2,0),0))</f>
        <v/>
      </c>
      <c r="Q1892" s="12" t="str">
        <f>IF(ISBLANK(VLOOKUP($H1892*100+Q$2,Feuil2!$A$3:$CQ$931,HLOOKUP(Feuil1!$F1892,Feuil2!$E$1:$DG$2,2,0),0)),"",VLOOKUP($H1892*100+Q$2,Feuil2!$A$3:$CQ$931,HLOOKUP(Feuil1!$F1892,Feuil2!$E$1:$DG$2,2,0),0))</f>
        <v/>
      </c>
      <c r="R1892" s="12" t="str">
        <f>IF(ISBLANK(VLOOKUP($H1892*100+R$2,Feuil2!$A$3:$CQ$931,HLOOKUP(Feuil1!$F1892,Feuil2!$E$1:$DG$2,2,0),0)),"",VLOOKUP($H1892*100+R$2,Feuil2!$A$3:$CQ$931,HLOOKUP(Feuil1!$F1892,Feuil2!$E$1:$DG$2,2,0),0))</f>
        <v/>
      </c>
      <c r="S1892" s="12" t="str">
        <f>IF(ISBLANK(VLOOKUP($H1892*100+S$2,Feuil2!$A$3:$CQ$931,HLOOKUP(Feuil1!$F1892,Feuil2!$E$1:$DG$2,2,0),0)),"",VLOOKUP($H1892*100+S$2,Feuil2!$A$3:$CQ$931,HLOOKUP(Feuil1!$F1892,Feuil2!$E$1:$DG$2,2,0),0))</f>
        <v/>
      </c>
      <c r="T1892" s="12" t="str">
        <f>IF(ISBLANK(VLOOKUP($H1892*100+T$2,Feuil2!$A$3:$CQ$931,HLOOKUP(Feuil1!$F1892,Feuil2!$E$1:$DG$2,2,0),0)),"",VLOOKUP($H1892*100+T$2,Feuil2!$A$3:$CQ$931,HLOOKUP(Feuil1!$F1892,Feuil2!$E$1:$DG$2,2,0),0))</f>
        <v/>
      </c>
      <c r="U1892" s="12"/>
    </row>
    <row r="1893" spans="1:21" x14ac:dyDescent="0.35">
      <c r="A1893" s="10" t="s">
        <v>68</v>
      </c>
      <c r="B1893" s="8" t="s">
        <v>69</v>
      </c>
      <c r="C1893" s="39">
        <v>507600</v>
      </c>
      <c r="D1893" s="39">
        <v>311800</v>
      </c>
      <c r="E1893" s="39">
        <v>1075</v>
      </c>
      <c r="F1893" s="10">
        <v>6924</v>
      </c>
      <c r="G1893" s="5" t="s">
        <v>30</v>
      </c>
      <c r="H1893" s="11">
        <v>1950</v>
      </c>
      <c r="I1893" s="12" t="str">
        <f>IF(ISBLANK(VLOOKUP($H1893*100+I$2,Feuil2!$A$3:$CQ$931,HLOOKUP(Feuil1!$F1893,Feuil2!$E$1:$DG$2,2,0),0)),"",VLOOKUP($H1893*100+I$2,Feuil2!$A$3:$CQ$931,HLOOKUP(Feuil1!$F1893,Feuil2!$E$1:$DG$2,2,0),0))</f>
        <v/>
      </c>
      <c r="J1893" s="12" t="str">
        <f>IF(ISBLANK(VLOOKUP($H1893*100+J$2,Feuil2!$A$3:$CQ$931,HLOOKUP(Feuil1!$F1893,Feuil2!$E$1:$DG$2,2,0),0)),"",VLOOKUP($H1893*100+J$2,Feuil2!$A$3:$CQ$931,HLOOKUP(Feuil1!$F1893,Feuil2!$E$1:$DG$2,2,0),0))</f>
        <v/>
      </c>
      <c r="K1893" s="12" t="str">
        <f>IF(ISBLANK(VLOOKUP($H1893*100+K$2,Feuil2!$A$3:$CQ$931,HLOOKUP(Feuil1!$F1893,Feuil2!$E$1:$DG$2,2,0),0)),"",VLOOKUP($H1893*100+K$2,Feuil2!$A$3:$CQ$931,HLOOKUP(Feuil1!$F1893,Feuil2!$E$1:$DG$2,2,0),0))</f>
        <v/>
      </c>
      <c r="L1893" s="12" t="str">
        <f>IF(ISBLANK(VLOOKUP($H1893*100+L$2,Feuil2!$A$3:$CQ$931,HLOOKUP(Feuil1!$F1893,Feuil2!$E$1:$DG$2,2,0),0)),"",VLOOKUP($H1893*100+L$2,Feuil2!$A$3:$CQ$931,HLOOKUP(Feuil1!$F1893,Feuil2!$E$1:$DG$2,2,0),0))</f>
        <v/>
      </c>
      <c r="M1893" s="12" t="str">
        <f>IF(ISBLANK(VLOOKUP($H1893*100+M$2,Feuil2!$A$3:$CQ$931,HLOOKUP(Feuil1!$F1893,Feuil2!$E$1:$DG$2,2,0),0)),"",VLOOKUP($H1893*100+M$2,Feuil2!$A$3:$CQ$931,HLOOKUP(Feuil1!$F1893,Feuil2!$E$1:$DG$2,2,0),0))</f>
        <v/>
      </c>
      <c r="N1893" s="12" t="str">
        <f>IF(ISBLANK(VLOOKUP($H1893*100+N$2,Feuil2!$A$3:$CQ$931,HLOOKUP(Feuil1!$F1893,Feuil2!$E$1:$DG$2,2,0),0)),"",VLOOKUP($H1893*100+N$2,Feuil2!$A$3:$CQ$931,HLOOKUP(Feuil1!$F1893,Feuil2!$E$1:$DG$2,2,0),0))</f>
        <v/>
      </c>
      <c r="O1893" s="12" t="str">
        <f>IF(ISBLANK(VLOOKUP($H1893*100+O$2,Feuil2!$A$3:$CQ$931,HLOOKUP(Feuil1!$F1893,Feuil2!$E$1:$DG$2,2,0),0)),"",VLOOKUP($H1893*100+O$2,Feuil2!$A$3:$CQ$931,HLOOKUP(Feuil1!$F1893,Feuil2!$E$1:$DG$2,2,0),0))</f>
        <v/>
      </c>
      <c r="P1893" s="12" t="str">
        <f>IF(ISBLANK(VLOOKUP($H1893*100+P$2,Feuil2!$A$3:$CQ$931,HLOOKUP(Feuil1!$F1893,Feuil2!$E$1:$DG$2,2,0),0)),"",VLOOKUP($H1893*100+P$2,Feuil2!$A$3:$CQ$931,HLOOKUP(Feuil1!$F1893,Feuil2!$E$1:$DG$2,2,0),0))</f>
        <v/>
      </c>
      <c r="Q1893" s="12" t="str">
        <f>IF(ISBLANK(VLOOKUP($H1893*100+Q$2,Feuil2!$A$3:$CQ$931,HLOOKUP(Feuil1!$F1893,Feuil2!$E$1:$DG$2,2,0),0)),"",VLOOKUP($H1893*100+Q$2,Feuil2!$A$3:$CQ$931,HLOOKUP(Feuil1!$F1893,Feuil2!$E$1:$DG$2,2,0),0))</f>
        <v/>
      </c>
      <c r="R1893" s="12" t="str">
        <f>IF(ISBLANK(VLOOKUP($H1893*100+R$2,Feuil2!$A$3:$CQ$931,HLOOKUP(Feuil1!$F1893,Feuil2!$E$1:$DG$2,2,0),0)),"",VLOOKUP($H1893*100+R$2,Feuil2!$A$3:$CQ$931,HLOOKUP(Feuil1!$F1893,Feuil2!$E$1:$DG$2,2,0),0))</f>
        <v/>
      </c>
      <c r="S1893" s="12" t="str">
        <f>IF(ISBLANK(VLOOKUP($H1893*100+S$2,Feuil2!$A$3:$CQ$931,HLOOKUP(Feuil1!$F1893,Feuil2!$E$1:$DG$2,2,0),0)),"",VLOOKUP($H1893*100+S$2,Feuil2!$A$3:$CQ$931,HLOOKUP(Feuil1!$F1893,Feuil2!$E$1:$DG$2,2,0),0))</f>
        <v/>
      </c>
      <c r="T1893" s="12" t="str">
        <f>IF(ISBLANK(VLOOKUP($H1893*100+T$2,Feuil2!$A$3:$CQ$931,HLOOKUP(Feuil1!$F1893,Feuil2!$E$1:$DG$2,2,0),0)),"",VLOOKUP($H1893*100+T$2,Feuil2!$A$3:$CQ$931,HLOOKUP(Feuil1!$F1893,Feuil2!$E$1:$DG$2,2,0),0))</f>
        <v/>
      </c>
      <c r="U1893" s="12"/>
    </row>
    <row r="1894" spans="1:21" x14ac:dyDescent="0.35">
      <c r="A1894" s="10" t="s">
        <v>68</v>
      </c>
      <c r="B1894" s="8" t="s">
        <v>69</v>
      </c>
      <c r="C1894" s="39">
        <v>507600</v>
      </c>
      <c r="D1894" s="39">
        <v>311800</v>
      </c>
      <c r="E1894" s="39">
        <v>1075</v>
      </c>
      <c r="F1894" s="10">
        <v>6924</v>
      </c>
      <c r="G1894" s="5" t="s">
        <v>30</v>
      </c>
      <c r="H1894" s="11">
        <v>1951</v>
      </c>
      <c r="I1894" s="12" t="str">
        <f>IF(ISBLANK(VLOOKUP($H1894*100+I$2,Feuil2!$A$3:$CQ$931,HLOOKUP(Feuil1!$F1894,Feuil2!$E$1:$DG$2,2,0),0)),"",VLOOKUP($H1894*100+I$2,Feuil2!$A$3:$CQ$931,HLOOKUP(Feuil1!$F1894,Feuil2!$E$1:$DG$2,2,0),0))</f>
        <v/>
      </c>
      <c r="J1894" s="12" t="str">
        <f>IF(ISBLANK(VLOOKUP($H1894*100+J$2,Feuil2!$A$3:$CQ$931,HLOOKUP(Feuil1!$F1894,Feuil2!$E$1:$DG$2,2,0),0)),"",VLOOKUP($H1894*100+J$2,Feuil2!$A$3:$CQ$931,HLOOKUP(Feuil1!$F1894,Feuil2!$E$1:$DG$2,2,0),0))</f>
        <v/>
      </c>
      <c r="K1894" s="12" t="str">
        <f>IF(ISBLANK(VLOOKUP($H1894*100+K$2,Feuil2!$A$3:$CQ$931,HLOOKUP(Feuil1!$F1894,Feuil2!$E$1:$DG$2,2,0),0)),"",VLOOKUP($H1894*100+K$2,Feuil2!$A$3:$CQ$931,HLOOKUP(Feuil1!$F1894,Feuil2!$E$1:$DG$2,2,0),0))</f>
        <v/>
      </c>
      <c r="L1894" s="12" t="str">
        <f>IF(ISBLANK(VLOOKUP($H1894*100+L$2,Feuil2!$A$3:$CQ$931,HLOOKUP(Feuil1!$F1894,Feuil2!$E$1:$DG$2,2,0),0)),"",VLOOKUP($H1894*100+L$2,Feuil2!$A$3:$CQ$931,HLOOKUP(Feuil1!$F1894,Feuil2!$E$1:$DG$2,2,0),0))</f>
        <v/>
      </c>
      <c r="M1894" s="12" t="str">
        <f>IF(ISBLANK(VLOOKUP($H1894*100+M$2,Feuil2!$A$3:$CQ$931,HLOOKUP(Feuil1!$F1894,Feuil2!$E$1:$DG$2,2,0),0)),"",VLOOKUP($H1894*100+M$2,Feuil2!$A$3:$CQ$931,HLOOKUP(Feuil1!$F1894,Feuil2!$E$1:$DG$2,2,0),0))</f>
        <v/>
      </c>
      <c r="N1894" s="12" t="str">
        <f>IF(ISBLANK(VLOOKUP($H1894*100+N$2,Feuil2!$A$3:$CQ$931,HLOOKUP(Feuil1!$F1894,Feuil2!$E$1:$DG$2,2,0),0)),"",VLOOKUP($H1894*100+N$2,Feuil2!$A$3:$CQ$931,HLOOKUP(Feuil1!$F1894,Feuil2!$E$1:$DG$2,2,0),0))</f>
        <v/>
      </c>
      <c r="O1894" s="12" t="str">
        <f>IF(ISBLANK(VLOOKUP($H1894*100+O$2,Feuil2!$A$3:$CQ$931,HLOOKUP(Feuil1!$F1894,Feuil2!$E$1:$DG$2,2,0),0)),"",VLOOKUP($H1894*100+O$2,Feuil2!$A$3:$CQ$931,HLOOKUP(Feuil1!$F1894,Feuil2!$E$1:$DG$2,2,0),0))</f>
        <v/>
      </c>
      <c r="P1894" s="12" t="str">
        <f>IF(ISBLANK(VLOOKUP($H1894*100+P$2,Feuil2!$A$3:$CQ$931,HLOOKUP(Feuil1!$F1894,Feuil2!$E$1:$DG$2,2,0),0)),"",VLOOKUP($H1894*100+P$2,Feuil2!$A$3:$CQ$931,HLOOKUP(Feuil1!$F1894,Feuil2!$E$1:$DG$2,2,0),0))</f>
        <v/>
      </c>
      <c r="Q1894" s="12" t="str">
        <f>IF(ISBLANK(VLOOKUP($H1894*100+Q$2,Feuil2!$A$3:$CQ$931,HLOOKUP(Feuil1!$F1894,Feuil2!$E$1:$DG$2,2,0),0)),"",VLOOKUP($H1894*100+Q$2,Feuil2!$A$3:$CQ$931,HLOOKUP(Feuil1!$F1894,Feuil2!$E$1:$DG$2,2,0),0))</f>
        <v/>
      </c>
      <c r="R1894" s="12" t="str">
        <f>IF(ISBLANK(VLOOKUP($H1894*100+R$2,Feuil2!$A$3:$CQ$931,HLOOKUP(Feuil1!$F1894,Feuil2!$E$1:$DG$2,2,0),0)),"",VLOOKUP($H1894*100+R$2,Feuil2!$A$3:$CQ$931,HLOOKUP(Feuil1!$F1894,Feuil2!$E$1:$DG$2,2,0),0))</f>
        <v/>
      </c>
      <c r="S1894" s="12" t="str">
        <f>IF(ISBLANK(VLOOKUP($H1894*100+S$2,Feuil2!$A$3:$CQ$931,HLOOKUP(Feuil1!$F1894,Feuil2!$E$1:$DG$2,2,0),0)),"",VLOOKUP($H1894*100+S$2,Feuil2!$A$3:$CQ$931,HLOOKUP(Feuil1!$F1894,Feuil2!$E$1:$DG$2,2,0),0))</f>
        <v/>
      </c>
      <c r="T1894" s="12" t="str">
        <f>IF(ISBLANK(VLOOKUP($H1894*100+T$2,Feuil2!$A$3:$CQ$931,HLOOKUP(Feuil1!$F1894,Feuil2!$E$1:$DG$2,2,0),0)),"",VLOOKUP($H1894*100+T$2,Feuil2!$A$3:$CQ$931,HLOOKUP(Feuil1!$F1894,Feuil2!$E$1:$DG$2,2,0),0))</f>
        <v/>
      </c>
      <c r="U1894" s="12"/>
    </row>
    <row r="1895" spans="1:21" x14ac:dyDescent="0.35">
      <c r="A1895" s="10" t="s">
        <v>68</v>
      </c>
      <c r="B1895" s="8" t="s">
        <v>69</v>
      </c>
      <c r="C1895" s="39">
        <v>507600</v>
      </c>
      <c r="D1895" s="39">
        <v>311800</v>
      </c>
      <c r="E1895" s="39">
        <v>1075</v>
      </c>
      <c r="F1895" s="10">
        <v>6924</v>
      </c>
      <c r="G1895" s="5" t="s">
        <v>30</v>
      </c>
      <c r="H1895" s="11">
        <v>1952</v>
      </c>
      <c r="I1895" s="12" t="str">
        <f>IF(ISBLANK(VLOOKUP($H1895*100+I$2,Feuil2!$A$3:$CQ$931,HLOOKUP(Feuil1!$F1895,Feuil2!$E$1:$DG$2,2,0),0)),"",VLOOKUP($H1895*100+I$2,Feuil2!$A$3:$CQ$931,HLOOKUP(Feuil1!$F1895,Feuil2!$E$1:$DG$2,2,0),0))</f>
        <v/>
      </c>
      <c r="J1895" s="12" t="str">
        <f>IF(ISBLANK(VLOOKUP($H1895*100+J$2,Feuil2!$A$3:$CQ$931,HLOOKUP(Feuil1!$F1895,Feuil2!$E$1:$DG$2,2,0),0)),"",VLOOKUP($H1895*100+J$2,Feuil2!$A$3:$CQ$931,HLOOKUP(Feuil1!$F1895,Feuil2!$E$1:$DG$2,2,0),0))</f>
        <v/>
      </c>
      <c r="K1895" s="12" t="str">
        <f>IF(ISBLANK(VLOOKUP($H1895*100+K$2,Feuil2!$A$3:$CQ$931,HLOOKUP(Feuil1!$F1895,Feuil2!$E$1:$DG$2,2,0),0)),"",VLOOKUP($H1895*100+K$2,Feuil2!$A$3:$CQ$931,HLOOKUP(Feuil1!$F1895,Feuil2!$E$1:$DG$2,2,0),0))</f>
        <v/>
      </c>
      <c r="L1895" s="12" t="str">
        <f>IF(ISBLANK(VLOOKUP($H1895*100+L$2,Feuil2!$A$3:$CQ$931,HLOOKUP(Feuil1!$F1895,Feuil2!$E$1:$DG$2,2,0),0)),"",VLOOKUP($H1895*100+L$2,Feuil2!$A$3:$CQ$931,HLOOKUP(Feuil1!$F1895,Feuil2!$E$1:$DG$2,2,0),0))</f>
        <v/>
      </c>
      <c r="M1895" s="12" t="str">
        <f>IF(ISBLANK(VLOOKUP($H1895*100+M$2,Feuil2!$A$3:$CQ$931,HLOOKUP(Feuil1!$F1895,Feuil2!$E$1:$DG$2,2,0),0)),"",VLOOKUP($H1895*100+M$2,Feuil2!$A$3:$CQ$931,HLOOKUP(Feuil1!$F1895,Feuil2!$E$1:$DG$2,2,0),0))</f>
        <v/>
      </c>
      <c r="N1895" s="12" t="str">
        <f>IF(ISBLANK(VLOOKUP($H1895*100+N$2,Feuil2!$A$3:$CQ$931,HLOOKUP(Feuil1!$F1895,Feuil2!$E$1:$DG$2,2,0),0)),"",VLOOKUP($H1895*100+N$2,Feuil2!$A$3:$CQ$931,HLOOKUP(Feuil1!$F1895,Feuil2!$E$1:$DG$2,2,0),0))</f>
        <v/>
      </c>
      <c r="O1895" s="12" t="str">
        <f>IF(ISBLANK(VLOOKUP($H1895*100+O$2,Feuil2!$A$3:$CQ$931,HLOOKUP(Feuil1!$F1895,Feuil2!$E$1:$DG$2,2,0),0)),"",VLOOKUP($H1895*100+O$2,Feuil2!$A$3:$CQ$931,HLOOKUP(Feuil1!$F1895,Feuil2!$E$1:$DG$2,2,0),0))</f>
        <v/>
      </c>
      <c r="P1895" s="12" t="str">
        <f>IF(ISBLANK(VLOOKUP($H1895*100+P$2,Feuil2!$A$3:$CQ$931,HLOOKUP(Feuil1!$F1895,Feuil2!$E$1:$DG$2,2,0),0)),"",VLOOKUP($H1895*100+P$2,Feuil2!$A$3:$CQ$931,HLOOKUP(Feuil1!$F1895,Feuil2!$E$1:$DG$2,2,0),0))</f>
        <v/>
      </c>
      <c r="Q1895" s="12" t="str">
        <f>IF(ISBLANK(VLOOKUP($H1895*100+Q$2,Feuil2!$A$3:$CQ$931,HLOOKUP(Feuil1!$F1895,Feuil2!$E$1:$DG$2,2,0),0)),"",VLOOKUP($H1895*100+Q$2,Feuil2!$A$3:$CQ$931,HLOOKUP(Feuil1!$F1895,Feuil2!$E$1:$DG$2,2,0),0))</f>
        <v/>
      </c>
      <c r="R1895" s="12" t="str">
        <f>IF(ISBLANK(VLOOKUP($H1895*100+R$2,Feuil2!$A$3:$CQ$931,HLOOKUP(Feuil1!$F1895,Feuil2!$E$1:$DG$2,2,0),0)),"",VLOOKUP($H1895*100+R$2,Feuil2!$A$3:$CQ$931,HLOOKUP(Feuil1!$F1895,Feuil2!$E$1:$DG$2,2,0),0))</f>
        <v/>
      </c>
      <c r="S1895" s="12" t="str">
        <f>IF(ISBLANK(VLOOKUP($H1895*100+S$2,Feuil2!$A$3:$CQ$931,HLOOKUP(Feuil1!$F1895,Feuil2!$E$1:$DG$2,2,0),0)),"",VLOOKUP($H1895*100+S$2,Feuil2!$A$3:$CQ$931,HLOOKUP(Feuil1!$F1895,Feuil2!$E$1:$DG$2,2,0),0))</f>
        <v/>
      </c>
      <c r="T1895" s="12" t="str">
        <f>IF(ISBLANK(VLOOKUP($H1895*100+T$2,Feuil2!$A$3:$CQ$931,HLOOKUP(Feuil1!$F1895,Feuil2!$E$1:$DG$2,2,0),0)),"",VLOOKUP($H1895*100+T$2,Feuil2!$A$3:$CQ$931,HLOOKUP(Feuil1!$F1895,Feuil2!$E$1:$DG$2,2,0),0))</f>
        <v/>
      </c>
      <c r="U1895" s="12"/>
    </row>
    <row r="1896" spans="1:21" x14ac:dyDescent="0.35">
      <c r="A1896" s="10" t="s">
        <v>68</v>
      </c>
      <c r="B1896" s="8" t="s">
        <v>69</v>
      </c>
      <c r="C1896" s="39">
        <v>507600</v>
      </c>
      <c r="D1896" s="39">
        <v>311800</v>
      </c>
      <c r="E1896" s="39">
        <v>1075</v>
      </c>
      <c r="F1896" s="10">
        <v>6924</v>
      </c>
      <c r="G1896" s="5" t="s">
        <v>30</v>
      </c>
      <c r="H1896" s="11">
        <v>1953</v>
      </c>
      <c r="I1896" s="12" t="str">
        <f>IF(ISBLANK(VLOOKUP($H1896*100+I$2,Feuil2!$A$3:$CQ$931,HLOOKUP(Feuil1!$F1896,Feuil2!$E$1:$DG$2,2,0),0)),"",VLOOKUP($H1896*100+I$2,Feuil2!$A$3:$CQ$931,HLOOKUP(Feuil1!$F1896,Feuil2!$E$1:$DG$2,2,0),0))</f>
        <v/>
      </c>
      <c r="J1896" s="12" t="str">
        <f>IF(ISBLANK(VLOOKUP($H1896*100+J$2,Feuil2!$A$3:$CQ$931,HLOOKUP(Feuil1!$F1896,Feuil2!$E$1:$DG$2,2,0),0)),"",VLOOKUP($H1896*100+J$2,Feuil2!$A$3:$CQ$931,HLOOKUP(Feuil1!$F1896,Feuil2!$E$1:$DG$2,2,0),0))</f>
        <v/>
      </c>
      <c r="K1896" s="12" t="str">
        <f>IF(ISBLANK(VLOOKUP($H1896*100+K$2,Feuil2!$A$3:$CQ$931,HLOOKUP(Feuil1!$F1896,Feuil2!$E$1:$DG$2,2,0),0)),"",VLOOKUP($H1896*100+K$2,Feuil2!$A$3:$CQ$931,HLOOKUP(Feuil1!$F1896,Feuil2!$E$1:$DG$2,2,0),0))</f>
        <v/>
      </c>
      <c r="L1896" s="12" t="str">
        <f>IF(ISBLANK(VLOOKUP($H1896*100+L$2,Feuil2!$A$3:$CQ$931,HLOOKUP(Feuil1!$F1896,Feuil2!$E$1:$DG$2,2,0),0)),"",VLOOKUP($H1896*100+L$2,Feuil2!$A$3:$CQ$931,HLOOKUP(Feuil1!$F1896,Feuil2!$E$1:$DG$2,2,0),0))</f>
        <v/>
      </c>
      <c r="M1896" s="12" t="str">
        <f>IF(ISBLANK(VLOOKUP($H1896*100+M$2,Feuil2!$A$3:$CQ$931,HLOOKUP(Feuil1!$F1896,Feuil2!$E$1:$DG$2,2,0),0)),"",VLOOKUP($H1896*100+M$2,Feuil2!$A$3:$CQ$931,HLOOKUP(Feuil1!$F1896,Feuil2!$E$1:$DG$2,2,0),0))</f>
        <v/>
      </c>
      <c r="N1896" s="12" t="str">
        <f>IF(ISBLANK(VLOOKUP($H1896*100+N$2,Feuil2!$A$3:$CQ$931,HLOOKUP(Feuil1!$F1896,Feuil2!$E$1:$DG$2,2,0),0)),"",VLOOKUP($H1896*100+N$2,Feuil2!$A$3:$CQ$931,HLOOKUP(Feuil1!$F1896,Feuil2!$E$1:$DG$2,2,0),0))</f>
        <v/>
      </c>
      <c r="O1896" s="12" t="str">
        <f>IF(ISBLANK(VLOOKUP($H1896*100+O$2,Feuil2!$A$3:$CQ$931,HLOOKUP(Feuil1!$F1896,Feuil2!$E$1:$DG$2,2,0),0)),"",VLOOKUP($H1896*100+O$2,Feuil2!$A$3:$CQ$931,HLOOKUP(Feuil1!$F1896,Feuil2!$E$1:$DG$2,2,0),0))</f>
        <v/>
      </c>
      <c r="P1896" s="12" t="str">
        <f>IF(ISBLANK(VLOOKUP($H1896*100+P$2,Feuil2!$A$3:$CQ$931,HLOOKUP(Feuil1!$F1896,Feuil2!$E$1:$DG$2,2,0),0)),"",VLOOKUP($H1896*100+P$2,Feuil2!$A$3:$CQ$931,HLOOKUP(Feuil1!$F1896,Feuil2!$E$1:$DG$2,2,0),0))</f>
        <v/>
      </c>
      <c r="Q1896" s="12" t="str">
        <f>IF(ISBLANK(VLOOKUP($H1896*100+Q$2,Feuil2!$A$3:$CQ$931,HLOOKUP(Feuil1!$F1896,Feuil2!$E$1:$DG$2,2,0),0)),"",VLOOKUP($H1896*100+Q$2,Feuil2!$A$3:$CQ$931,HLOOKUP(Feuil1!$F1896,Feuil2!$E$1:$DG$2,2,0),0))</f>
        <v/>
      </c>
      <c r="R1896" s="12" t="str">
        <f>IF(ISBLANK(VLOOKUP($H1896*100+R$2,Feuil2!$A$3:$CQ$931,HLOOKUP(Feuil1!$F1896,Feuil2!$E$1:$DG$2,2,0),0)),"",VLOOKUP($H1896*100+R$2,Feuil2!$A$3:$CQ$931,HLOOKUP(Feuil1!$F1896,Feuil2!$E$1:$DG$2,2,0),0))</f>
        <v/>
      </c>
      <c r="S1896" s="12" t="str">
        <f>IF(ISBLANK(VLOOKUP($H1896*100+S$2,Feuil2!$A$3:$CQ$931,HLOOKUP(Feuil1!$F1896,Feuil2!$E$1:$DG$2,2,0),0)),"",VLOOKUP($H1896*100+S$2,Feuil2!$A$3:$CQ$931,HLOOKUP(Feuil1!$F1896,Feuil2!$E$1:$DG$2,2,0),0))</f>
        <v/>
      </c>
      <c r="T1896" s="12" t="str">
        <f>IF(ISBLANK(VLOOKUP($H1896*100+T$2,Feuil2!$A$3:$CQ$931,HLOOKUP(Feuil1!$F1896,Feuil2!$E$1:$DG$2,2,0),0)),"",VLOOKUP($H1896*100+T$2,Feuil2!$A$3:$CQ$931,HLOOKUP(Feuil1!$F1896,Feuil2!$E$1:$DG$2,2,0),0))</f>
        <v/>
      </c>
      <c r="U1896" s="12"/>
    </row>
    <row r="1897" spans="1:21" x14ac:dyDescent="0.35">
      <c r="A1897" s="10" t="s">
        <v>68</v>
      </c>
      <c r="B1897" s="8" t="s">
        <v>69</v>
      </c>
      <c r="C1897" s="39">
        <v>507600</v>
      </c>
      <c r="D1897" s="39">
        <v>311800</v>
      </c>
      <c r="E1897" s="39">
        <v>1075</v>
      </c>
      <c r="F1897" s="10">
        <v>6924</v>
      </c>
      <c r="G1897" s="5" t="s">
        <v>30</v>
      </c>
      <c r="H1897" s="11">
        <v>1954</v>
      </c>
      <c r="I1897" s="12" t="str">
        <f>IF(ISBLANK(VLOOKUP($H1897*100+I$2,Feuil2!$A$3:$CQ$931,HLOOKUP(Feuil1!$F1897,Feuil2!$E$1:$DG$2,2,0),0)),"",VLOOKUP($H1897*100+I$2,Feuil2!$A$3:$CQ$931,HLOOKUP(Feuil1!$F1897,Feuil2!$E$1:$DG$2,2,0),0))</f>
        <v/>
      </c>
      <c r="J1897" s="12" t="str">
        <f>IF(ISBLANK(VLOOKUP($H1897*100+J$2,Feuil2!$A$3:$CQ$931,HLOOKUP(Feuil1!$F1897,Feuil2!$E$1:$DG$2,2,0),0)),"",VLOOKUP($H1897*100+J$2,Feuil2!$A$3:$CQ$931,HLOOKUP(Feuil1!$F1897,Feuil2!$E$1:$DG$2,2,0),0))</f>
        <v/>
      </c>
      <c r="K1897" s="12" t="str">
        <f>IF(ISBLANK(VLOOKUP($H1897*100+K$2,Feuil2!$A$3:$CQ$931,HLOOKUP(Feuil1!$F1897,Feuil2!$E$1:$DG$2,2,0),0)),"",VLOOKUP($H1897*100+K$2,Feuil2!$A$3:$CQ$931,HLOOKUP(Feuil1!$F1897,Feuil2!$E$1:$DG$2,2,0),0))</f>
        <v/>
      </c>
      <c r="L1897" s="12" t="str">
        <f>IF(ISBLANK(VLOOKUP($H1897*100+L$2,Feuil2!$A$3:$CQ$931,HLOOKUP(Feuil1!$F1897,Feuil2!$E$1:$DG$2,2,0),0)),"",VLOOKUP($H1897*100+L$2,Feuil2!$A$3:$CQ$931,HLOOKUP(Feuil1!$F1897,Feuil2!$E$1:$DG$2,2,0),0))</f>
        <v/>
      </c>
      <c r="M1897" s="12" t="str">
        <f>IF(ISBLANK(VLOOKUP($H1897*100+M$2,Feuil2!$A$3:$CQ$931,HLOOKUP(Feuil1!$F1897,Feuil2!$E$1:$DG$2,2,0),0)),"",VLOOKUP($H1897*100+M$2,Feuil2!$A$3:$CQ$931,HLOOKUP(Feuil1!$F1897,Feuil2!$E$1:$DG$2,2,0),0))</f>
        <v/>
      </c>
      <c r="N1897" s="12" t="str">
        <f>IF(ISBLANK(VLOOKUP($H1897*100+N$2,Feuil2!$A$3:$CQ$931,HLOOKUP(Feuil1!$F1897,Feuil2!$E$1:$DG$2,2,0),0)),"",VLOOKUP($H1897*100+N$2,Feuil2!$A$3:$CQ$931,HLOOKUP(Feuil1!$F1897,Feuil2!$E$1:$DG$2,2,0),0))</f>
        <v/>
      </c>
      <c r="O1897" s="12" t="str">
        <f>IF(ISBLANK(VLOOKUP($H1897*100+O$2,Feuil2!$A$3:$CQ$931,HLOOKUP(Feuil1!$F1897,Feuil2!$E$1:$DG$2,2,0),0)),"",VLOOKUP($H1897*100+O$2,Feuil2!$A$3:$CQ$931,HLOOKUP(Feuil1!$F1897,Feuil2!$E$1:$DG$2,2,0),0))</f>
        <v/>
      </c>
      <c r="P1897" s="12" t="str">
        <f>IF(ISBLANK(VLOOKUP($H1897*100+P$2,Feuil2!$A$3:$CQ$931,HLOOKUP(Feuil1!$F1897,Feuil2!$E$1:$DG$2,2,0),0)),"",VLOOKUP($H1897*100+P$2,Feuil2!$A$3:$CQ$931,HLOOKUP(Feuil1!$F1897,Feuil2!$E$1:$DG$2,2,0),0))</f>
        <v/>
      </c>
      <c r="Q1897" s="12" t="str">
        <f>IF(ISBLANK(VLOOKUP($H1897*100+Q$2,Feuil2!$A$3:$CQ$931,HLOOKUP(Feuil1!$F1897,Feuil2!$E$1:$DG$2,2,0),0)),"",VLOOKUP($H1897*100+Q$2,Feuil2!$A$3:$CQ$931,HLOOKUP(Feuil1!$F1897,Feuil2!$E$1:$DG$2,2,0),0))</f>
        <v/>
      </c>
      <c r="R1897" s="12" t="str">
        <f>IF(ISBLANK(VLOOKUP($H1897*100+R$2,Feuil2!$A$3:$CQ$931,HLOOKUP(Feuil1!$F1897,Feuil2!$E$1:$DG$2,2,0),0)),"",VLOOKUP($H1897*100+R$2,Feuil2!$A$3:$CQ$931,HLOOKUP(Feuil1!$F1897,Feuil2!$E$1:$DG$2,2,0),0))</f>
        <v/>
      </c>
      <c r="S1897" s="12" t="str">
        <f>IF(ISBLANK(VLOOKUP($H1897*100+S$2,Feuil2!$A$3:$CQ$931,HLOOKUP(Feuil1!$F1897,Feuil2!$E$1:$DG$2,2,0),0)),"",VLOOKUP($H1897*100+S$2,Feuil2!$A$3:$CQ$931,HLOOKUP(Feuil1!$F1897,Feuil2!$E$1:$DG$2,2,0),0))</f>
        <v/>
      </c>
      <c r="T1897" s="12" t="str">
        <f>IF(ISBLANK(VLOOKUP($H1897*100+T$2,Feuil2!$A$3:$CQ$931,HLOOKUP(Feuil1!$F1897,Feuil2!$E$1:$DG$2,2,0),0)),"",VLOOKUP($H1897*100+T$2,Feuil2!$A$3:$CQ$931,HLOOKUP(Feuil1!$F1897,Feuil2!$E$1:$DG$2,2,0),0))</f>
        <v/>
      </c>
      <c r="U1897" s="12"/>
    </row>
    <row r="1898" spans="1:21" x14ac:dyDescent="0.35">
      <c r="A1898" s="10" t="s">
        <v>68</v>
      </c>
      <c r="B1898" s="8" t="s">
        <v>69</v>
      </c>
      <c r="C1898" s="39">
        <v>507600</v>
      </c>
      <c r="D1898" s="39">
        <v>311800</v>
      </c>
      <c r="E1898" s="39">
        <v>1075</v>
      </c>
      <c r="F1898" s="10">
        <v>6924</v>
      </c>
      <c r="G1898" s="5" t="s">
        <v>30</v>
      </c>
      <c r="H1898" s="11">
        <v>1955</v>
      </c>
      <c r="I1898" s="12" t="str">
        <f>IF(ISBLANK(VLOOKUP($H1898*100+I$2,Feuil2!$A$3:$CQ$931,HLOOKUP(Feuil1!$F1898,Feuil2!$E$1:$DG$2,2,0),0)),"",VLOOKUP($H1898*100+I$2,Feuil2!$A$3:$CQ$931,HLOOKUP(Feuil1!$F1898,Feuil2!$E$1:$DG$2,2,0),0))</f>
        <v/>
      </c>
      <c r="J1898" s="12" t="str">
        <f>IF(ISBLANK(VLOOKUP($H1898*100+J$2,Feuil2!$A$3:$CQ$931,HLOOKUP(Feuil1!$F1898,Feuil2!$E$1:$DG$2,2,0),0)),"",VLOOKUP($H1898*100+J$2,Feuil2!$A$3:$CQ$931,HLOOKUP(Feuil1!$F1898,Feuil2!$E$1:$DG$2,2,0),0))</f>
        <v/>
      </c>
      <c r="K1898" s="12" t="str">
        <f>IF(ISBLANK(VLOOKUP($H1898*100+K$2,Feuil2!$A$3:$CQ$931,HLOOKUP(Feuil1!$F1898,Feuil2!$E$1:$DG$2,2,0),0)),"",VLOOKUP($H1898*100+K$2,Feuil2!$A$3:$CQ$931,HLOOKUP(Feuil1!$F1898,Feuil2!$E$1:$DG$2,2,0),0))</f>
        <v/>
      </c>
      <c r="L1898" s="12" t="str">
        <f>IF(ISBLANK(VLOOKUP($H1898*100+L$2,Feuil2!$A$3:$CQ$931,HLOOKUP(Feuil1!$F1898,Feuil2!$E$1:$DG$2,2,0),0)),"",VLOOKUP($H1898*100+L$2,Feuil2!$A$3:$CQ$931,HLOOKUP(Feuil1!$F1898,Feuil2!$E$1:$DG$2,2,0),0))</f>
        <v/>
      </c>
      <c r="M1898" s="12" t="str">
        <f>IF(ISBLANK(VLOOKUP($H1898*100+M$2,Feuil2!$A$3:$CQ$931,HLOOKUP(Feuil1!$F1898,Feuil2!$E$1:$DG$2,2,0),0)),"",VLOOKUP($H1898*100+M$2,Feuil2!$A$3:$CQ$931,HLOOKUP(Feuil1!$F1898,Feuil2!$E$1:$DG$2,2,0),0))</f>
        <v/>
      </c>
      <c r="N1898" s="12" t="str">
        <f>IF(ISBLANK(VLOOKUP($H1898*100+N$2,Feuil2!$A$3:$CQ$931,HLOOKUP(Feuil1!$F1898,Feuil2!$E$1:$DG$2,2,0),0)),"",VLOOKUP($H1898*100+N$2,Feuil2!$A$3:$CQ$931,HLOOKUP(Feuil1!$F1898,Feuil2!$E$1:$DG$2,2,0),0))</f>
        <v/>
      </c>
      <c r="O1898" s="12" t="str">
        <f>IF(ISBLANK(VLOOKUP($H1898*100+O$2,Feuil2!$A$3:$CQ$931,HLOOKUP(Feuil1!$F1898,Feuil2!$E$1:$DG$2,2,0),0)),"",VLOOKUP($H1898*100+O$2,Feuil2!$A$3:$CQ$931,HLOOKUP(Feuil1!$F1898,Feuil2!$E$1:$DG$2,2,0),0))</f>
        <v/>
      </c>
      <c r="P1898" s="12" t="str">
        <f>IF(ISBLANK(VLOOKUP($H1898*100+P$2,Feuil2!$A$3:$CQ$931,HLOOKUP(Feuil1!$F1898,Feuil2!$E$1:$DG$2,2,0),0)),"",VLOOKUP($H1898*100+P$2,Feuil2!$A$3:$CQ$931,HLOOKUP(Feuil1!$F1898,Feuil2!$E$1:$DG$2,2,0),0))</f>
        <v/>
      </c>
      <c r="Q1898" s="12" t="str">
        <f>IF(ISBLANK(VLOOKUP($H1898*100+Q$2,Feuil2!$A$3:$CQ$931,HLOOKUP(Feuil1!$F1898,Feuil2!$E$1:$DG$2,2,0),0)),"",VLOOKUP($H1898*100+Q$2,Feuil2!$A$3:$CQ$931,HLOOKUP(Feuil1!$F1898,Feuil2!$E$1:$DG$2,2,0),0))</f>
        <v/>
      </c>
      <c r="R1898" s="12" t="str">
        <f>IF(ISBLANK(VLOOKUP($H1898*100+R$2,Feuil2!$A$3:$CQ$931,HLOOKUP(Feuil1!$F1898,Feuil2!$E$1:$DG$2,2,0),0)),"",VLOOKUP($H1898*100+R$2,Feuil2!$A$3:$CQ$931,HLOOKUP(Feuil1!$F1898,Feuil2!$E$1:$DG$2,2,0),0))</f>
        <v/>
      </c>
      <c r="S1898" s="12" t="str">
        <f>IF(ISBLANK(VLOOKUP($H1898*100+S$2,Feuil2!$A$3:$CQ$931,HLOOKUP(Feuil1!$F1898,Feuil2!$E$1:$DG$2,2,0),0)),"",VLOOKUP($H1898*100+S$2,Feuil2!$A$3:$CQ$931,HLOOKUP(Feuil1!$F1898,Feuil2!$E$1:$DG$2,2,0),0))</f>
        <v/>
      </c>
      <c r="T1898" s="12" t="str">
        <f>IF(ISBLANK(VLOOKUP($H1898*100+T$2,Feuil2!$A$3:$CQ$931,HLOOKUP(Feuil1!$F1898,Feuil2!$E$1:$DG$2,2,0),0)),"",VLOOKUP($H1898*100+T$2,Feuil2!$A$3:$CQ$931,HLOOKUP(Feuil1!$F1898,Feuil2!$E$1:$DG$2,2,0),0))</f>
        <v/>
      </c>
      <c r="U1898" s="12"/>
    </row>
    <row r="1899" spans="1:21" x14ac:dyDescent="0.35">
      <c r="A1899" s="10" t="s">
        <v>68</v>
      </c>
      <c r="B1899" s="8" t="s">
        <v>69</v>
      </c>
      <c r="C1899" s="39">
        <v>507600</v>
      </c>
      <c r="D1899" s="39">
        <v>311800</v>
      </c>
      <c r="E1899" s="39">
        <v>1075</v>
      </c>
      <c r="F1899" s="10">
        <v>6924</v>
      </c>
      <c r="G1899" s="5" t="s">
        <v>30</v>
      </c>
      <c r="H1899" s="11">
        <v>1956</v>
      </c>
      <c r="I1899" s="12" t="str">
        <f>IF(ISBLANK(VLOOKUP($H1899*100+I$2,Feuil2!$A$3:$CQ$931,HLOOKUP(Feuil1!$F1899,Feuil2!$E$1:$DG$2,2,0),0)),"",VLOOKUP($H1899*100+I$2,Feuil2!$A$3:$CQ$931,HLOOKUP(Feuil1!$F1899,Feuil2!$E$1:$DG$2,2,0),0))</f>
        <v/>
      </c>
      <c r="J1899" s="12" t="str">
        <f>IF(ISBLANK(VLOOKUP($H1899*100+J$2,Feuil2!$A$3:$CQ$931,HLOOKUP(Feuil1!$F1899,Feuil2!$E$1:$DG$2,2,0),0)),"",VLOOKUP($H1899*100+J$2,Feuil2!$A$3:$CQ$931,HLOOKUP(Feuil1!$F1899,Feuil2!$E$1:$DG$2,2,0),0))</f>
        <v/>
      </c>
      <c r="K1899" s="12" t="str">
        <f>IF(ISBLANK(VLOOKUP($H1899*100+K$2,Feuil2!$A$3:$CQ$931,HLOOKUP(Feuil1!$F1899,Feuil2!$E$1:$DG$2,2,0),0)),"",VLOOKUP($H1899*100+K$2,Feuil2!$A$3:$CQ$931,HLOOKUP(Feuil1!$F1899,Feuil2!$E$1:$DG$2,2,0),0))</f>
        <v/>
      </c>
      <c r="L1899" s="12" t="str">
        <f>IF(ISBLANK(VLOOKUP($H1899*100+L$2,Feuil2!$A$3:$CQ$931,HLOOKUP(Feuil1!$F1899,Feuil2!$E$1:$DG$2,2,0),0)),"",VLOOKUP($H1899*100+L$2,Feuil2!$A$3:$CQ$931,HLOOKUP(Feuil1!$F1899,Feuil2!$E$1:$DG$2,2,0),0))</f>
        <v/>
      </c>
      <c r="M1899" s="12" t="str">
        <f>IF(ISBLANK(VLOOKUP($H1899*100+M$2,Feuil2!$A$3:$CQ$931,HLOOKUP(Feuil1!$F1899,Feuil2!$E$1:$DG$2,2,0),0)),"",VLOOKUP($H1899*100+M$2,Feuil2!$A$3:$CQ$931,HLOOKUP(Feuil1!$F1899,Feuil2!$E$1:$DG$2,2,0),0))</f>
        <v/>
      </c>
      <c r="N1899" s="12" t="str">
        <f>IF(ISBLANK(VLOOKUP($H1899*100+N$2,Feuil2!$A$3:$CQ$931,HLOOKUP(Feuil1!$F1899,Feuil2!$E$1:$DG$2,2,0),0)),"",VLOOKUP($H1899*100+N$2,Feuil2!$A$3:$CQ$931,HLOOKUP(Feuil1!$F1899,Feuil2!$E$1:$DG$2,2,0),0))</f>
        <v/>
      </c>
      <c r="O1899" s="12" t="str">
        <f>IF(ISBLANK(VLOOKUP($H1899*100+O$2,Feuil2!$A$3:$CQ$931,HLOOKUP(Feuil1!$F1899,Feuil2!$E$1:$DG$2,2,0),0)),"",VLOOKUP($H1899*100+O$2,Feuil2!$A$3:$CQ$931,HLOOKUP(Feuil1!$F1899,Feuil2!$E$1:$DG$2,2,0),0))</f>
        <v/>
      </c>
      <c r="P1899" s="12" t="str">
        <f>IF(ISBLANK(VLOOKUP($H1899*100+P$2,Feuil2!$A$3:$CQ$931,HLOOKUP(Feuil1!$F1899,Feuil2!$E$1:$DG$2,2,0),0)),"",VLOOKUP($H1899*100+P$2,Feuil2!$A$3:$CQ$931,HLOOKUP(Feuil1!$F1899,Feuil2!$E$1:$DG$2,2,0),0))</f>
        <v/>
      </c>
      <c r="Q1899" s="12" t="str">
        <f>IF(ISBLANK(VLOOKUP($H1899*100+Q$2,Feuil2!$A$3:$CQ$931,HLOOKUP(Feuil1!$F1899,Feuil2!$E$1:$DG$2,2,0),0)),"",VLOOKUP($H1899*100+Q$2,Feuil2!$A$3:$CQ$931,HLOOKUP(Feuil1!$F1899,Feuil2!$E$1:$DG$2,2,0),0))</f>
        <v/>
      </c>
      <c r="R1899" s="12" t="str">
        <f>IF(ISBLANK(VLOOKUP($H1899*100+R$2,Feuil2!$A$3:$CQ$931,HLOOKUP(Feuil1!$F1899,Feuil2!$E$1:$DG$2,2,0),0)),"",VLOOKUP($H1899*100+R$2,Feuil2!$A$3:$CQ$931,HLOOKUP(Feuil1!$F1899,Feuil2!$E$1:$DG$2,2,0),0))</f>
        <v/>
      </c>
      <c r="S1899" s="12" t="str">
        <f>IF(ISBLANK(VLOOKUP($H1899*100+S$2,Feuil2!$A$3:$CQ$931,HLOOKUP(Feuil1!$F1899,Feuil2!$E$1:$DG$2,2,0),0)),"",VLOOKUP($H1899*100+S$2,Feuil2!$A$3:$CQ$931,HLOOKUP(Feuil1!$F1899,Feuil2!$E$1:$DG$2,2,0),0))</f>
        <v/>
      </c>
      <c r="T1899" s="12" t="str">
        <f>IF(ISBLANK(VLOOKUP($H1899*100+T$2,Feuil2!$A$3:$CQ$931,HLOOKUP(Feuil1!$F1899,Feuil2!$E$1:$DG$2,2,0),0)),"",VLOOKUP($H1899*100+T$2,Feuil2!$A$3:$CQ$931,HLOOKUP(Feuil1!$F1899,Feuil2!$E$1:$DG$2,2,0),0))</f>
        <v/>
      </c>
      <c r="U1899" s="12"/>
    </row>
    <row r="1900" spans="1:21" x14ac:dyDescent="0.35">
      <c r="A1900" s="10" t="s">
        <v>68</v>
      </c>
      <c r="B1900" s="8" t="s">
        <v>69</v>
      </c>
      <c r="C1900" s="39">
        <v>507600</v>
      </c>
      <c r="D1900" s="39">
        <v>311800</v>
      </c>
      <c r="E1900" s="39">
        <v>1075</v>
      </c>
      <c r="F1900" s="10">
        <v>6924</v>
      </c>
      <c r="G1900" s="5" t="s">
        <v>30</v>
      </c>
      <c r="H1900" s="11">
        <v>1957</v>
      </c>
      <c r="I1900" s="12" t="str">
        <f>IF(ISBLANK(VLOOKUP($H1900*100+I$2,Feuil2!$A$3:$CQ$931,HLOOKUP(Feuil1!$F1900,Feuil2!$E$1:$DG$2,2,0),0)),"",VLOOKUP($H1900*100+I$2,Feuil2!$A$3:$CQ$931,HLOOKUP(Feuil1!$F1900,Feuil2!$E$1:$DG$2,2,0),0))</f>
        <v/>
      </c>
      <c r="J1900" s="12" t="str">
        <f>IF(ISBLANK(VLOOKUP($H1900*100+J$2,Feuil2!$A$3:$CQ$931,HLOOKUP(Feuil1!$F1900,Feuil2!$E$1:$DG$2,2,0),0)),"",VLOOKUP($H1900*100+J$2,Feuil2!$A$3:$CQ$931,HLOOKUP(Feuil1!$F1900,Feuil2!$E$1:$DG$2,2,0),0))</f>
        <v/>
      </c>
      <c r="K1900" s="12" t="str">
        <f>IF(ISBLANK(VLOOKUP($H1900*100+K$2,Feuil2!$A$3:$CQ$931,HLOOKUP(Feuil1!$F1900,Feuil2!$E$1:$DG$2,2,0),0)),"",VLOOKUP($H1900*100+K$2,Feuil2!$A$3:$CQ$931,HLOOKUP(Feuil1!$F1900,Feuil2!$E$1:$DG$2,2,0),0))</f>
        <v/>
      </c>
      <c r="L1900" s="12" t="str">
        <f>IF(ISBLANK(VLOOKUP($H1900*100+L$2,Feuil2!$A$3:$CQ$931,HLOOKUP(Feuil1!$F1900,Feuil2!$E$1:$DG$2,2,0),0)),"",VLOOKUP($H1900*100+L$2,Feuil2!$A$3:$CQ$931,HLOOKUP(Feuil1!$F1900,Feuil2!$E$1:$DG$2,2,0),0))</f>
        <v/>
      </c>
      <c r="M1900" s="12" t="str">
        <f>IF(ISBLANK(VLOOKUP($H1900*100+M$2,Feuil2!$A$3:$CQ$931,HLOOKUP(Feuil1!$F1900,Feuil2!$E$1:$DG$2,2,0),0)),"",VLOOKUP($H1900*100+M$2,Feuil2!$A$3:$CQ$931,HLOOKUP(Feuil1!$F1900,Feuil2!$E$1:$DG$2,2,0),0))</f>
        <v/>
      </c>
      <c r="N1900" s="12" t="str">
        <f>IF(ISBLANK(VLOOKUP($H1900*100+N$2,Feuil2!$A$3:$CQ$931,HLOOKUP(Feuil1!$F1900,Feuil2!$E$1:$DG$2,2,0),0)),"",VLOOKUP($H1900*100+N$2,Feuil2!$A$3:$CQ$931,HLOOKUP(Feuil1!$F1900,Feuil2!$E$1:$DG$2,2,0),0))</f>
        <v/>
      </c>
      <c r="O1900" s="12" t="str">
        <f>IF(ISBLANK(VLOOKUP($H1900*100+O$2,Feuil2!$A$3:$CQ$931,HLOOKUP(Feuil1!$F1900,Feuil2!$E$1:$DG$2,2,0),0)),"",VLOOKUP($H1900*100+O$2,Feuil2!$A$3:$CQ$931,HLOOKUP(Feuil1!$F1900,Feuil2!$E$1:$DG$2,2,0),0))</f>
        <v/>
      </c>
      <c r="P1900" s="12" t="str">
        <f>IF(ISBLANK(VLOOKUP($H1900*100+P$2,Feuil2!$A$3:$CQ$931,HLOOKUP(Feuil1!$F1900,Feuil2!$E$1:$DG$2,2,0),0)),"",VLOOKUP($H1900*100+P$2,Feuil2!$A$3:$CQ$931,HLOOKUP(Feuil1!$F1900,Feuil2!$E$1:$DG$2,2,0),0))</f>
        <v/>
      </c>
      <c r="Q1900" s="12" t="str">
        <f>IF(ISBLANK(VLOOKUP($H1900*100+Q$2,Feuil2!$A$3:$CQ$931,HLOOKUP(Feuil1!$F1900,Feuil2!$E$1:$DG$2,2,0),0)),"",VLOOKUP($H1900*100+Q$2,Feuil2!$A$3:$CQ$931,HLOOKUP(Feuil1!$F1900,Feuil2!$E$1:$DG$2,2,0),0))</f>
        <v/>
      </c>
      <c r="R1900" s="12" t="str">
        <f>IF(ISBLANK(VLOOKUP($H1900*100+R$2,Feuil2!$A$3:$CQ$931,HLOOKUP(Feuil1!$F1900,Feuil2!$E$1:$DG$2,2,0),0)),"",VLOOKUP($H1900*100+R$2,Feuil2!$A$3:$CQ$931,HLOOKUP(Feuil1!$F1900,Feuil2!$E$1:$DG$2,2,0),0))</f>
        <v/>
      </c>
      <c r="S1900" s="12" t="str">
        <f>IF(ISBLANK(VLOOKUP($H1900*100+S$2,Feuil2!$A$3:$CQ$931,HLOOKUP(Feuil1!$F1900,Feuil2!$E$1:$DG$2,2,0),0)),"",VLOOKUP($H1900*100+S$2,Feuil2!$A$3:$CQ$931,HLOOKUP(Feuil1!$F1900,Feuil2!$E$1:$DG$2,2,0),0))</f>
        <v/>
      </c>
      <c r="T1900" s="12" t="str">
        <f>IF(ISBLANK(VLOOKUP($H1900*100+T$2,Feuil2!$A$3:$CQ$931,HLOOKUP(Feuil1!$F1900,Feuil2!$E$1:$DG$2,2,0),0)),"",VLOOKUP($H1900*100+T$2,Feuil2!$A$3:$CQ$931,HLOOKUP(Feuil1!$F1900,Feuil2!$E$1:$DG$2,2,0),0))</f>
        <v/>
      </c>
      <c r="U1900" s="12"/>
    </row>
    <row r="1901" spans="1:21" x14ac:dyDescent="0.35">
      <c r="A1901" s="10" t="s">
        <v>68</v>
      </c>
      <c r="B1901" s="8" t="s">
        <v>69</v>
      </c>
      <c r="C1901" s="39">
        <v>507600</v>
      </c>
      <c r="D1901" s="39">
        <v>311800</v>
      </c>
      <c r="E1901" s="39">
        <v>1075</v>
      </c>
      <c r="F1901" s="10">
        <v>6924</v>
      </c>
      <c r="G1901" s="5" t="s">
        <v>30</v>
      </c>
      <c r="H1901" s="11">
        <v>1958</v>
      </c>
      <c r="I1901" s="12" t="str">
        <f>IF(ISBLANK(VLOOKUP($H1901*100+I$2,Feuil2!$A$3:$CQ$931,HLOOKUP(Feuil1!$F1901,Feuil2!$E$1:$DG$2,2,0),0)),"",VLOOKUP($H1901*100+I$2,Feuil2!$A$3:$CQ$931,HLOOKUP(Feuil1!$F1901,Feuil2!$E$1:$DG$2,2,0),0))</f>
        <v/>
      </c>
      <c r="J1901" s="12" t="str">
        <f>IF(ISBLANK(VLOOKUP($H1901*100+J$2,Feuil2!$A$3:$CQ$931,HLOOKUP(Feuil1!$F1901,Feuil2!$E$1:$DG$2,2,0),0)),"",VLOOKUP($H1901*100+J$2,Feuil2!$A$3:$CQ$931,HLOOKUP(Feuil1!$F1901,Feuil2!$E$1:$DG$2,2,0),0))</f>
        <v/>
      </c>
      <c r="K1901" s="12" t="str">
        <f>IF(ISBLANK(VLOOKUP($H1901*100+K$2,Feuil2!$A$3:$CQ$931,HLOOKUP(Feuil1!$F1901,Feuil2!$E$1:$DG$2,2,0),0)),"",VLOOKUP($H1901*100+K$2,Feuil2!$A$3:$CQ$931,HLOOKUP(Feuil1!$F1901,Feuil2!$E$1:$DG$2,2,0),0))</f>
        <v/>
      </c>
      <c r="L1901" s="12" t="str">
        <f>IF(ISBLANK(VLOOKUP($H1901*100+L$2,Feuil2!$A$3:$CQ$931,HLOOKUP(Feuil1!$F1901,Feuil2!$E$1:$DG$2,2,0),0)),"",VLOOKUP($H1901*100+L$2,Feuil2!$A$3:$CQ$931,HLOOKUP(Feuil1!$F1901,Feuil2!$E$1:$DG$2,2,0),0))</f>
        <v/>
      </c>
      <c r="M1901" s="12" t="str">
        <f>IF(ISBLANK(VLOOKUP($H1901*100+M$2,Feuil2!$A$3:$CQ$931,HLOOKUP(Feuil1!$F1901,Feuil2!$E$1:$DG$2,2,0),0)),"",VLOOKUP($H1901*100+M$2,Feuil2!$A$3:$CQ$931,HLOOKUP(Feuil1!$F1901,Feuil2!$E$1:$DG$2,2,0),0))</f>
        <v/>
      </c>
      <c r="N1901" s="12" t="str">
        <f>IF(ISBLANK(VLOOKUP($H1901*100+N$2,Feuil2!$A$3:$CQ$931,HLOOKUP(Feuil1!$F1901,Feuil2!$E$1:$DG$2,2,0),0)),"",VLOOKUP($H1901*100+N$2,Feuil2!$A$3:$CQ$931,HLOOKUP(Feuil1!$F1901,Feuil2!$E$1:$DG$2,2,0),0))</f>
        <v/>
      </c>
      <c r="O1901" s="12" t="str">
        <f>IF(ISBLANK(VLOOKUP($H1901*100+O$2,Feuil2!$A$3:$CQ$931,HLOOKUP(Feuil1!$F1901,Feuil2!$E$1:$DG$2,2,0),0)),"",VLOOKUP($H1901*100+O$2,Feuil2!$A$3:$CQ$931,HLOOKUP(Feuil1!$F1901,Feuil2!$E$1:$DG$2,2,0),0))</f>
        <v/>
      </c>
      <c r="P1901" s="12" t="str">
        <f>IF(ISBLANK(VLOOKUP($H1901*100+P$2,Feuil2!$A$3:$CQ$931,HLOOKUP(Feuil1!$F1901,Feuil2!$E$1:$DG$2,2,0),0)),"",VLOOKUP($H1901*100+P$2,Feuil2!$A$3:$CQ$931,HLOOKUP(Feuil1!$F1901,Feuil2!$E$1:$DG$2,2,0),0))</f>
        <v/>
      </c>
      <c r="Q1901" s="12" t="str">
        <f>IF(ISBLANK(VLOOKUP($H1901*100+Q$2,Feuil2!$A$3:$CQ$931,HLOOKUP(Feuil1!$F1901,Feuil2!$E$1:$DG$2,2,0),0)),"",VLOOKUP($H1901*100+Q$2,Feuil2!$A$3:$CQ$931,HLOOKUP(Feuil1!$F1901,Feuil2!$E$1:$DG$2,2,0),0))</f>
        <v/>
      </c>
      <c r="R1901" s="12" t="str">
        <f>IF(ISBLANK(VLOOKUP($H1901*100+R$2,Feuil2!$A$3:$CQ$931,HLOOKUP(Feuil1!$F1901,Feuil2!$E$1:$DG$2,2,0),0)),"",VLOOKUP($H1901*100+R$2,Feuil2!$A$3:$CQ$931,HLOOKUP(Feuil1!$F1901,Feuil2!$E$1:$DG$2,2,0),0))</f>
        <v/>
      </c>
      <c r="S1901" s="12" t="str">
        <f>IF(ISBLANK(VLOOKUP($H1901*100+S$2,Feuil2!$A$3:$CQ$931,HLOOKUP(Feuil1!$F1901,Feuil2!$E$1:$DG$2,2,0),0)),"",VLOOKUP($H1901*100+S$2,Feuil2!$A$3:$CQ$931,HLOOKUP(Feuil1!$F1901,Feuil2!$E$1:$DG$2,2,0),0))</f>
        <v/>
      </c>
      <c r="T1901" s="12" t="str">
        <f>IF(ISBLANK(VLOOKUP($H1901*100+T$2,Feuil2!$A$3:$CQ$931,HLOOKUP(Feuil1!$F1901,Feuil2!$E$1:$DG$2,2,0),0)),"",VLOOKUP($H1901*100+T$2,Feuil2!$A$3:$CQ$931,HLOOKUP(Feuil1!$F1901,Feuil2!$E$1:$DG$2,2,0),0))</f>
        <v/>
      </c>
      <c r="U1901" s="12"/>
    </row>
    <row r="1902" spans="1:21" x14ac:dyDescent="0.35">
      <c r="A1902" s="10" t="s">
        <v>68</v>
      </c>
      <c r="B1902" s="8" t="s">
        <v>69</v>
      </c>
      <c r="C1902" s="39">
        <v>507600</v>
      </c>
      <c r="D1902" s="39">
        <v>311800</v>
      </c>
      <c r="E1902" s="39">
        <v>1075</v>
      </c>
      <c r="F1902" s="10">
        <v>6924</v>
      </c>
      <c r="G1902" s="5" t="s">
        <v>30</v>
      </c>
      <c r="H1902" s="11">
        <v>1959</v>
      </c>
      <c r="I1902" s="12" t="str">
        <f>IF(ISBLANK(VLOOKUP($H1902*100+I$2,Feuil2!$A$3:$CQ$931,HLOOKUP(Feuil1!$F1902,Feuil2!$E$1:$DG$2,2,0),0)),"",VLOOKUP($H1902*100+I$2,Feuil2!$A$3:$CQ$931,HLOOKUP(Feuil1!$F1902,Feuil2!$E$1:$DG$2,2,0),0))</f>
        <v/>
      </c>
      <c r="J1902" s="12" t="str">
        <f>IF(ISBLANK(VLOOKUP($H1902*100+J$2,Feuil2!$A$3:$CQ$931,HLOOKUP(Feuil1!$F1902,Feuil2!$E$1:$DG$2,2,0),0)),"",VLOOKUP($H1902*100+J$2,Feuil2!$A$3:$CQ$931,HLOOKUP(Feuil1!$F1902,Feuil2!$E$1:$DG$2,2,0),0))</f>
        <v/>
      </c>
      <c r="K1902" s="12" t="str">
        <f>IF(ISBLANK(VLOOKUP($H1902*100+K$2,Feuil2!$A$3:$CQ$931,HLOOKUP(Feuil1!$F1902,Feuil2!$E$1:$DG$2,2,0),0)),"",VLOOKUP($H1902*100+K$2,Feuil2!$A$3:$CQ$931,HLOOKUP(Feuil1!$F1902,Feuil2!$E$1:$DG$2,2,0),0))</f>
        <v/>
      </c>
      <c r="L1902" s="12" t="str">
        <f>IF(ISBLANK(VLOOKUP($H1902*100+L$2,Feuil2!$A$3:$CQ$931,HLOOKUP(Feuil1!$F1902,Feuil2!$E$1:$DG$2,2,0),0)),"",VLOOKUP($H1902*100+L$2,Feuil2!$A$3:$CQ$931,HLOOKUP(Feuil1!$F1902,Feuil2!$E$1:$DG$2,2,0),0))</f>
        <v/>
      </c>
      <c r="M1902" s="12" t="str">
        <f>IF(ISBLANK(VLOOKUP($H1902*100+M$2,Feuil2!$A$3:$CQ$931,HLOOKUP(Feuil1!$F1902,Feuil2!$E$1:$DG$2,2,0),0)),"",VLOOKUP($H1902*100+M$2,Feuil2!$A$3:$CQ$931,HLOOKUP(Feuil1!$F1902,Feuil2!$E$1:$DG$2,2,0),0))</f>
        <v/>
      </c>
      <c r="N1902" s="12" t="str">
        <f>IF(ISBLANK(VLOOKUP($H1902*100+N$2,Feuil2!$A$3:$CQ$931,HLOOKUP(Feuil1!$F1902,Feuil2!$E$1:$DG$2,2,0),0)),"",VLOOKUP($H1902*100+N$2,Feuil2!$A$3:$CQ$931,HLOOKUP(Feuil1!$F1902,Feuil2!$E$1:$DG$2,2,0),0))</f>
        <v/>
      </c>
      <c r="O1902" s="12" t="str">
        <f>IF(ISBLANK(VLOOKUP($H1902*100+O$2,Feuil2!$A$3:$CQ$931,HLOOKUP(Feuil1!$F1902,Feuil2!$E$1:$DG$2,2,0),0)),"",VLOOKUP($H1902*100+O$2,Feuil2!$A$3:$CQ$931,HLOOKUP(Feuil1!$F1902,Feuil2!$E$1:$DG$2,2,0),0))</f>
        <v/>
      </c>
      <c r="P1902" s="12" t="str">
        <f>IF(ISBLANK(VLOOKUP($H1902*100+P$2,Feuil2!$A$3:$CQ$931,HLOOKUP(Feuil1!$F1902,Feuil2!$E$1:$DG$2,2,0),0)),"",VLOOKUP($H1902*100+P$2,Feuil2!$A$3:$CQ$931,HLOOKUP(Feuil1!$F1902,Feuil2!$E$1:$DG$2,2,0),0))</f>
        <v/>
      </c>
      <c r="Q1902" s="12" t="str">
        <f>IF(ISBLANK(VLOOKUP($H1902*100+Q$2,Feuil2!$A$3:$CQ$931,HLOOKUP(Feuil1!$F1902,Feuil2!$E$1:$DG$2,2,0),0)),"",VLOOKUP($H1902*100+Q$2,Feuil2!$A$3:$CQ$931,HLOOKUP(Feuil1!$F1902,Feuil2!$E$1:$DG$2,2,0),0))</f>
        <v/>
      </c>
      <c r="R1902" s="12" t="str">
        <f>IF(ISBLANK(VLOOKUP($H1902*100+R$2,Feuil2!$A$3:$CQ$931,HLOOKUP(Feuil1!$F1902,Feuil2!$E$1:$DG$2,2,0),0)),"",VLOOKUP($H1902*100+R$2,Feuil2!$A$3:$CQ$931,HLOOKUP(Feuil1!$F1902,Feuil2!$E$1:$DG$2,2,0),0))</f>
        <v/>
      </c>
      <c r="S1902" s="12" t="str">
        <f>IF(ISBLANK(VLOOKUP($H1902*100+S$2,Feuil2!$A$3:$CQ$931,HLOOKUP(Feuil1!$F1902,Feuil2!$E$1:$DG$2,2,0),0)),"",VLOOKUP($H1902*100+S$2,Feuil2!$A$3:$CQ$931,HLOOKUP(Feuil1!$F1902,Feuil2!$E$1:$DG$2,2,0),0))</f>
        <v/>
      </c>
      <c r="T1902" s="12" t="str">
        <f>IF(ISBLANK(VLOOKUP($H1902*100+T$2,Feuil2!$A$3:$CQ$931,HLOOKUP(Feuil1!$F1902,Feuil2!$E$1:$DG$2,2,0),0)),"",VLOOKUP($H1902*100+T$2,Feuil2!$A$3:$CQ$931,HLOOKUP(Feuil1!$F1902,Feuil2!$E$1:$DG$2,2,0),0))</f>
        <v/>
      </c>
      <c r="U1902" s="12"/>
    </row>
    <row r="1903" spans="1:21" x14ac:dyDescent="0.35">
      <c r="A1903" s="10" t="s">
        <v>68</v>
      </c>
      <c r="B1903" s="8" t="s">
        <v>69</v>
      </c>
      <c r="C1903" s="39">
        <v>507600</v>
      </c>
      <c r="D1903" s="39">
        <v>311800</v>
      </c>
      <c r="E1903" s="39">
        <v>1075</v>
      </c>
      <c r="F1903" s="10">
        <v>6924</v>
      </c>
      <c r="G1903" s="5" t="s">
        <v>30</v>
      </c>
      <c r="H1903" s="11">
        <v>1960</v>
      </c>
      <c r="I1903" s="12" t="str">
        <f>IF(ISBLANK(VLOOKUP($H1903*100+I$2,Feuil2!$A$3:$CQ$931,HLOOKUP(Feuil1!$F1903,Feuil2!$E$1:$DG$2,2,0),0)),"",VLOOKUP($H1903*100+I$2,Feuil2!$A$3:$CQ$931,HLOOKUP(Feuil1!$F1903,Feuil2!$E$1:$DG$2,2,0),0))</f>
        <v/>
      </c>
      <c r="J1903" s="12" t="str">
        <f>IF(ISBLANK(VLOOKUP($H1903*100+J$2,Feuil2!$A$3:$CQ$931,HLOOKUP(Feuil1!$F1903,Feuil2!$E$1:$DG$2,2,0),0)),"",VLOOKUP($H1903*100+J$2,Feuil2!$A$3:$CQ$931,HLOOKUP(Feuil1!$F1903,Feuil2!$E$1:$DG$2,2,0),0))</f>
        <v/>
      </c>
      <c r="K1903" s="12" t="str">
        <f>IF(ISBLANK(VLOOKUP($H1903*100+K$2,Feuil2!$A$3:$CQ$931,HLOOKUP(Feuil1!$F1903,Feuil2!$E$1:$DG$2,2,0),0)),"",VLOOKUP($H1903*100+K$2,Feuil2!$A$3:$CQ$931,HLOOKUP(Feuil1!$F1903,Feuil2!$E$1:$DG$2,2,0),0))</f>
        <v/>
      </c>
      <c r="L1903" s="12" t="str">
        <f>IF(ISBLANK(VLOOKUP($H1903*100+L$2,Feuil2!$A$3:$CQ$931,HLOOKUP(Feuil1!$F1903,Feuil2!$E$1:$DG$2,2,0),0)),"",VLOOKUP($H1903*100+L$2,Feuil2!$A$3:$CQ$931,HLOOKUP(Feuil1!$F1903,Feuil2!$E$1:$DG$2,2,0),0))</f>
        <v/>
      </c>
      <c r="M1903" s="12" t="str">
        <f>IF(ISBLANK(VLOOKUP($H1903*100+M$2,Feuil2!$A$3:$CQ$931,HLOOKUP(Feuil1!$F1903,Feuil2!$E$1:$DG$2,2,0),0)),"",VLOOKUP($H1903*100+M$2,Feuil2!$A$3:$CQ$931,HLOOKUP(Feuil1!$F1903,Feuil2!$E$1:$DG$2,2,0),0))</f>
        <v/>
      </c>
      <c r="N1903" s="12" t="str">
        <f>IF(ISBLANK(VLOOKUP($H1903*100+N$2,Feuil2!$A$3:$CQ$931,HLOOKUP(Feuil1!$F1903,Feuil2!$E$1:$DG$2,2,0),0)),"",VLOOKUP($H1903*100+N$2,Feuil2!$A$3:$CQ$931,HLOOKUP(Feuil1!$F1903,Feuil2!$E$1:$DG$2,2,0),0))</f>
        <v/>
      </c>
      <c r="O1903" s="12" t="str">
        <f>IF(ISBLANK(VLOOKUP($H1903*100+O$2,Feuil2!$A$3:$CQ$931,HLOOKUP(Feuil1!$F1903,Feuil2!$E$1:$DG$2,2,0),0)),"",VLOOKUP($H1903*100+O$2,Feuil2!$A$3:$CQ$931,HLOOKUP(Feuil1!$F1903,Feuil2!$E$1:$DG$2,2,0),0))</f>
        <v/>
      </c>
      <c r="P1903" s="12" t="str">
        <f>IF(ISBLANK(VLOOKUP($H1903*100+P$2,Feuil2!$A$3:$CQ$931,HLOOKUP(Feuil1!$F1903,Feuil2!$E$1:$DG$2,2,0),0)),"",VLOOKUP($H1903*100+P$2,Feuil2!$A$3:$CQ$931,HLOOKUP(Feuil1!$F1903,Feuil2!$E$1:$DG$2,2,0),0))</f>
        <v/>
      </c>
      <c r="Q1903" s="12" t="str">
        <f>IF(ISBLANK(VLOOKUP($H1903*100+Q$2,Feuil2!$A$3:$CQ$931,HLOOKUP(Feuil1!$F1903,Feuil2!$E$1:$DG$2,2,0),0)),"",VLOOKUP($H1903*100+Q$2,Feuil2!$A$3:$CQ$931,HLOOKUP(Feuil1!$F1903,Feuil2!$E$1:$DG$2,2,0),0))</f>
        <v/>
      </c>
      <c r="R1903" s="12" t="str">
        <f>IF(ISBLANK(VLOOKUP($H1903*100+R$2,Feuil2!$A$3:$CQ$931,HLOOKUP(Feuil1!$F1903,Feuil2!$E$1:$DG$2,2,0),0)),"",VLOOKUP($H1903*100+R$2,Feuil2!$A$3:$CQ$931,HLOOKUP(Feuil1!$F1903,Feuil2!$E$1:$DG$2,2,0),0))</f>
        <v/>
      </c>
      <c r="S1903" s="12" t="str">
        <f>IF(ISBLANK(VLOOKUP($H1903*100+S$2,Feuil2!$A$3:$CQ$931,HLOOKUP(Feuil1!$F1903,Feuil2!$E$1:$DG$2,2,0),0)),"",VLOOKUP($H1903*100+S$2,Feuil2!$A$3:$CQ$931,HLOOKUP(Feuil1!$F1903,Feuil2!$E$1:$DG$2,2,0),0))</f>
        <v/>
      </c>
      <c r="T1903" s="12" t="str">
        <f>IF(ISBLANK(VLOOKUP($H1903*100+T$2,Feuil2!$A$3:$CQ$931,HLOOKUP(Feuil1!$F1903,Feuil2!$E$1:$DG$2,2,0),0)),"",VLOOKUP($H1903*100+T$2,Feuil2!$A$3:$CQ$931,HLOOKUP(Feuil1!$F1903,Feuil2!$E$1:$DG$2,2,0),0))</f>
        <v/>
      </c>
      <c r="U1903" s="12"/>
    </row>
    <row r="1904" spans="1:21" x14ac:dyDescent="0.35">
      <c r="A1904" s="10" t="s">
        <v>68</v>
      </c>
      <c r="B1904" s="8" t="s">
        <v>69</v>
      </c>
      <c r="C1904" s="39">
        <v>507600</v>
      </c>
      <c r="D1904" s="39">
        <v>311800</v>
      </c>
      <c r="E1904" s="39">
        <v>1075</v>
      </c>
      <c r="F1904" s="10">
        <v>6924</v>
      </c>
      <c r="G1904" s="5" t="s">
        <v>30</v>
      </c>
      <c r="H1904" s="11">
        <v>1961</v>
      </c>
      <c r="I1904" s="12" t="str">
        <f>IF(ISBLANK(VLOOKUP($H1904*100+I$2,Feuil2!$A$3:$CQ$931,HLOOKUP(Feuil1!$F1904,Feuil2!$E$1:$DG$2,2,0),0)),"",VLOOKUP($H1904*100+I$2,Feuil2!$A$3:$CQ$931,HLOOKUP(Feuil1!$F1904,Feuil2!$E$1:$DG$2,2,0),0))</f>
        <v/>
      </c>
      <c r="J1904" s="12" t="str">
        <f>IF(ISBLANK(VLOOKUP($H1904*100+J$2,Feuil2!$A$3:$CQ$931,HLOOKUP(Feuil1!$F1904,Feuil2!$E$1:$DG$2,2,0),0)),"",VLOOKUP($H1904*100+J$2,Feuil2!$A$3:$CQ$931,HLOOKUP(Feuil1!$F1904,Feuil2!$E$1:$DG$2,2,0),0))</f>
        <v/>
      </c>
      <c r="K1904" s="12" t="str">
        <f>IF(ISBLANK(VLOOKUP($H1904*100+K$2,Feuil2!$A$3:$CQ$931,HLOOKUP(Feuil1!$F1904,Feuil2!$E$1:$DG$2,2,0),0)),"",VLOOKUP($H1904*100+K$2,Feuil2!$A$3:$CQ$931,HLOOKUP(Feuil1!$F1904,Feuil2!$E$1:$DG$2,2,0),0))</f>
        <v/>
      </c>
      <c r="L1904" s="12" t="str">
        <f>IF(ISBLANK(VLOOKUP($H1904*100+L$2,Feuil2!$A$3:$CQ$931,HLOOKUP(Feuil1!$F1904,Feuil2!$E$1:$DG$2,2,0),0)),"",VLOOKUP($H1904*100+L$2,Feuil2!$A$3:$CQ$931,HLOOKUP(Feuil1!$F1904,Feuil2!$E$1:$DG$2,2,0),0))</f>
        <v/>
      </c>
      <c r="M1904" s="12" t="str">
        <f>IF(ISBLANK(VLOOKUP($H1904*100+M$2,Feuil2!$A$3:$CQ$931,HLOOKUP(Feuil1!$F1904,Feuil2!$E$1:$DG$2,2,0),0)),"",VLOOKUP($H1904*100+M$2,Feuil2!$A$3:$CQ$931,HLOOKUP(Feuil1!$F1904,Feuil2!$E$1:$DG$2,2,0),0))</f>
        <v/>
      </c>
      <c r="N1904" s="12" t="str">
        <f>IF(ISBLANK(VLOOKUP($H1904*100+N$2,Feuil2!$A$3:$CQ$931,HLOOKUP(Feuil1!$F1904,Feuil2!$E$1:$DG$2,2,0),0)),"",VLOOKUP($H1904*100+N$2,Feuil2!$A$3:$CQ$931,HLOOKUP(Feuil1!$F1904,Feuil2!$E$1:$DG$2,2,0),0))</f>
        <v/>
      </c>
      <c r="O1904" s="12" t="str">
        <f>IF(ISBLANK(VLOOKUP($H1904*100+O$2,Feuil2!$A$3:$CQ$931,HLOOKUP(Feuil1!$F1904,Feuil2!$E$1:$DG$2,2,0),0)),"",VLOOKUP($H1904*100+O$2,Feuil2!$A$3:$CQ$931,HLOOKUP(Feuil1!$F1904,Feuil2!$E$1:$DG$2,2,0),0))</f>
        <v/>
      </c>
      <c r="P1904" s="12" t="str">
        <f>IF(ISBLANK(VLOOKUP($H1904*100+P$2,Feuil2!$A$3:$CQ$931,HLOOKUP(Feuil1!$F1904,Feuil2!$E$1:$DG$2,2,0),0)),"",VLOOKUP($H1904*100+P$2,Feuil2!$A$3:$CQ$931,HLOOKUP(Feuil1!$F1904,Feuil2!$E$1:$DG$2,2,0),0))</f>
        <v/>
      </c>
      <c r="Q1904" s="12" t="str">
        <f>IF(ISBLANK(VLOOKUP($H1904*100+Q$2,Feuil2!$A$3:$CQ$931,HLOOKUP(Feuil1!$F1904,Feuil2!$E$1:$DG$2,2,0),0)),"",VLOOKUP($H1904*100+Q$2,Feuil2!$A$3:$CQ$931,HLOOKUP(Feuil1!$F1904,Feuil2!$E$1:$DG$2,2,0),0))</f>
        <v/>
      </c>
      <c r="R1904" s="12" t="str">
        <f>IF(ISBLANK(VLOOKUP($H1904*100+R$2,Feuil2!$A$3:$CQ$931,HLOOKUP(Feuil1!$F1904,Feuil2!$E$1:$DG$2,2,0),0)),"",VLOOKUP($H1904*100+R$2,Feuil2!$A$3:$CQ$931,HLOOKUP(Feuil1!$F1904,Feuil2!$E$1:$DG$2,2,0),0))</f>
        <v/>
      </c>
      <c r="S1904" s="12" t="str">
        <f>IF(ISBLANK(VLOOKUP($H1904*100+S$2,Feuil2!$A$3:$CQ$931,HLOOKUP(Feuil1!$F1904,Feuil2!$E$1:$DG$2,2,0),0)),"",VLOOKUP($H1904*100+S$2,Feuil2!$A$3:$CQ$931,HLOOKUP(Feuil1!$F1904,Feuil2!$E$1:$DG$2,2,0),0))</f>
        <v/>
      </c>
      <c r="T1904" s="12" t="str">
        <f>IF(ISBLANK(VLOOKUP($H1904*100+T$2,Feuil2!$A$3:$CQ$931,HLOOKUP(Feuil1!$F1904,Feuil2!$E$1:$DG$2,2,0),0)),"",VLOOKUP($H1904*100+T$2,Feuil2!$A$3:$CQ$931,HLOOKUP(Feuil1!$F1904,Feuil2!$E$1:$DG$2,2,0),0))</f>
        <v/>
      </c>
      <c r="U1904" s="12"/>
    </row>
    <row r="1905" spans="1:21" x14ac:dyDescent="0.35">
      <c r="A1905" s="10" t="s">
        <v>68</v>
      </c>
      <c r="B1905" s="8" t="s">
        <v>69</v>
      </c>
      <c r="C1905" s="39">
        <v>507600</v>
      </c>
      <c r="D1905" s="39">
        <v>311800</v>
      </c>
      <c r="E1905" s="39">
        <v>1075</v>
      </c>
      <c r="F1905" s="10">
        <v>6924</v>
      </c>
      <c r="G1905" s="5" t="s">
        <v>30</v>
      </c>
      <c r="H1905" s="11">
        <v>1962</v>
      </c>
      <c r="I1905" s="12" t="str">
        <f>IF(ISBLANK(VLOOKUP($H1905*100+I$2,Feuil2!$A$3:$CQ$931,HLOOKUP(Feuil1!$F1905,Feuil2!$E$1:$DG$2,2,0),0)),"",VLOOKUP($H1905*100+I$2,Feuil2!$A$3:$CQ$931,HLOOKUP(Feuil1!$F1905,Feuil2!$E$1:$DG$2,2,0),0))</f>
        <v/>
      </c>
      <c r="J1905" s="12" t="str">
        <f>IF(ISBLANK(VLOOKUP($H1905*100+J$2,Feuil2!$A$3:$CQ$931,HLOOKUP(Feuil1!$F1905,Feuil2!$E$1:$DG$2,2,0),0)),"",VLOOKUP($H1905*100+J$2,Feuil2!$A$3:$CQ$931,HLOOKUP(Feuil1!$F1905,Feuil2!$E$1:$DG$2,2,0),0))</f>
        <v/>
      </c>
      <c r="K1905" s="12" t="str">
        <f>IF(ISBLANK(VLOOKUP($H1905*100+K$2,Feuil2!$A$3:$CQ$931,HLOOKUP(Feuil1!$F1905,Feuil2!$E$1:$DG$2,2,0),0)),"",VLOOKUP($H1905*100+K$2,Feuil2!$A$3:$CQ$931,HLOOKUP(Feuil1!$F1905,Feuil2!$E$1:$DG$2,2,0),0))</f>
        <v/>
      </c>
      <c r="L1905" s="12" t="str">
        <f>IF(ISBLANK(VLOOKUP($H1905*100+L$2,Feuil2!$A$3:$CQ$931,HLOOKUP(Feuil1!$F1905,Feuil2!$E$1:$DG$2,2,0),0)),"",VLOOKUP($H1905*100+L$2,Feuil2!$A$3:$CQ$931,HLOOKUP(Feuil1!$F1905,Feuil2!$E$1:$DG$2,2,0),0))</f>
        <v/>
      </c>
      <c r="M1905" s="12" t="str">
        <f>IF(ISBLANK(VLOOKUP($H1905*100+M$2,Feuil2!$A$3:$CQ$931,HLOOKUP(Feuil1!$F1905,Feuil2!$E$1:$DG$2,2,0),0)),"",VLOOKUP($H1905*100+M$2,Feuil2!$A$3:$CQ$931,HLOOKUP(Feuil1!$F1905,Feuil2!$E$1:$DG$2,2,0),0))</f>
        <v/>
      </c>
      <c r="N1905" s="12" t="str">
        <f>IF(ISBLANK(VLOOKUP($H1905*100+N$2,Feuil2!$A$3:$CQ$931,HLOOKUP(Feuil1!$F1905,Feuil2!$E$1:$DG$2,2,0),0)),"",VLOOKUP($H1905*100+N$2,Feuil2!$A$3:$CQ$931,HLOOKUP(Feuil1!$F1905,Feuil2!$E$1:$DG$2,2,0),0))</f>
        <v/>
      </c>
      <c r="O1905" s="12" t="str">
        <f>IF(ISBLANK(VLOOKUP($H1905*100+O$2,Feuil2!$A$3:$CQ$931,HLOOKUP(Feuil1!$F1905,Feuil2!$E$1:$DG$2,2,0),0)),"",VLOOKUP($H1905*100+O$2,Feuil2!$A$3:$CQ$931,HLOOKUP(Feuil1!$F1905,Feuil2!$E$1:$DG$2,2,0),0))</f>
        <v/>
      </c>
      <c r="P1905" s="12" t="str">
        <f>IF(ISBLANK(VLOOKUP($H1905*100+P$2,Feuil2!$A$3:$CQ$931,HLOOKUP(Feuil1!$F1905,Feuil2!$E$1:$DG$2,2,0),0)),"",VLOOKUP($H1905*100+P$2,Feuil2!$A$3:$CQ$931,HLOOKUP(Feuil1!$F1905,Feuil2!$E$1:$DG$2,2,0),0))</f>
        <v/>
      </c>
      <c r="Q1905" s="12" t="str">
        <f>IF(ISBLANK(VLOOKUP($H1905*100+Q$2,Feuil2!$A$3:$CQ$931,HLOOKUP(Feuil1!$F1905,Feuil2!$E$1:$DG$2,2,0),0)),"",VLOOKUP($H1905*100+Q$2,Feuil2!$A$3:$CQ$931,HLOOKUP(Feuil1!$F1905,Feuil2!$E$1:$DG$2,2,0),0))</f>
        <v/>
      </c>
      <c r="R1905" s="12" t="str">
        <f>IF(ISBLANK(VLOOKUP($H1905*100+R$2,Feuil2!$A$3:$CQ$931,HLOOKUP(Feuil1!$F1905,Feuil2!$E$1:$DG$2,2,0),0)),"",VLOOKUP($H1905*100+R$2,Feuil2!$A$3:$CQ$931,HLOOKUP(Feuil1!$F1905,Feuil2!$E$1:$DG$2,2,0),0))</f>
        <v/>
      </c>
      <c r="S1905" s="12" t="str">
        <f>IF(ISBLANK(VLOOKUP($H1905*100+S$2,Feuil2!$A$3:$CQ$931,HLOOKUP(Feuil1!$F1905,Feuil2!$E$1:$DG$2,2,0),0)),"",VLOOKUP($H1905*100+S$2,Feuil2!$A$3:$CQ$931,HLOOKUP(Feuil1!$F1905,Feuil2!$E$1:$DG$2,2,0),0))</f>
        <v/>
      </c>
      <c r="T1905" s="12" t="str">
        <f>IF(ISBLANK(VLOOKUP($H1905*100+T$2,Feuil2!$A$3:$CQ$931,HLOOKUP(Feuil1!$F1905,Feuil2!$E$1:$DG$2,2,0),0)),"",VLOOKUP($H1905*100+T$2,Feuil2!$A$3:$CQ$931,HLOOKUP(Feuil1!$F1905,Feuil2!$E$1:$DG$2,2,0),0))</f>
        <v/>
      </c>
      <c r="U1905" s="12"/>
    </row>
    <row r="1906" spans="1:21" x14ac:dyDescent="0.35">
      <c r="A1906" s="10" t="s">
        <v>68</v>
      </c>
      <c r="B1906" s="8" t="s">
        <v>69</v>
      </c>
      <c r="C1906" s="39">
        <v>507600</v>
      </c>
      <c r="D1906" s="39">
        <v>311800</v>
      </c>
      <c r="E1906" s="39">
        <v>1075</v>
      </c>
      <c r="F1906" s="10">
        <v>6924</v>
      </c>
      <c r="G1906" s="5" t="s">
        <v>30</v>
      </c>
      <c r="H1906" s="11">
        <v>1963</v>
      </c>
      <c r="I1906" s="12" t="str">
        <f>IF(ISBLANK(VLOOKUP($H1906*100+I$2,Feuil2!$A$3:$CQ$931,HLOOKUP(Feuil1!$F1906,Feuil2!$E$1:$DG$2,2,0),0)),"",VLOOKUP($H1906*100+I$2,Feuil2!$A$3:$CQ$931,HLOOKUP(Feuil1!$F1906,Feuil2!$E$1:$DG$2,2,0),0))</f>
        <v/>
      </c>
      <c r="J1906" s="12" t="str">
        <f>IF(ISBLANK(VLOOKUP($H1906*100+J$2,Feuil2!$A$3:$CQ$931,HLOOKUP(Feuil1!$F1906,Feuil2!$E$1:$DG$2,2,0),0)),"",VLOOKUP($H1906*100+J$2,Feuil2!$A$3:$CQ$931,HLOOKUP(Feuil1!$F1906,Feuil2!$E$1:$DG$2,2,0),0))</f>
        <v/>
      </c>
      <c r="K1906" s="12" t="str">
        <f>IF(ISBLANK(VLOOKUP($H1906*100+K$2,Feuil2!$A$3:$CQ$931,HLOOKUP(Feuil1!$F1906,Feuil2!$E$1:$DG$2,2,0),0)),"",VLOOKUP($H1906*100+K$2,Feuil2!$A$3:$CQ$931,HLOOKUP(Feuil1!$F1906,Feuil2!$E$1:$DG$2,2,0),0))</f>
        <v/>
      </c>
      <c r="L1906" s="12" t="str">
        <f>IF(ISBLANK(VLOOKUP($H1906*100+L$2,Feuil2!$A$3:$CQ$931,HLOOKUP(Feuil1!$F1906,Feuil2!$E$1:$DG$2,2,0),0)),"",VLOOKUP($H1906*100+L$2,Feuil2!$A$3:$CQ$931,HLOOKUP(Feuil1!$F1906,Feuil2!$E$1:$DG$2,2,0),0))</f>
        <v/>
      </c>
      <c r="M1906" s="12" t="str">
        <f>IF(ISBLANK(VLOOKUP($H1906*100+M$2,Feuil2!$A$3:$CQ$931,HLOOKUP(Feuil1!$F1906,Feuil2!$E$1:$DG$2,2,0),0)),"",VLOOKUP($H1906*100+M$2,Feuil2!$A$3:$CQ$931,HLOOKUP(Feuil1!$F1906,Feuil2!$E$1:$DG$2,2,0),0))</f>
        <v/>
      </c>
      <c r="N1906" s="12" t="str">
        <f>IF(ISBLANK(VLOOKUP($H1906*100+N$2,Feuil2!$A$3:$CQ$931,HLOOKUP(Feuil1!$F1906,Feuil2!$E$1:$DG$2,2,0),0)),"",VLOOKUP($H1906*100+N$2,Feuil2!$A$3:$CQ$931,HLOOKUP(Feuil1!$F1906,Feuil2!$E$1:$DG$2,2,0),0))</f>
        <v/>
      </c>
      <c r="O1906" s="12" t="str">
        <f>IF(ISBLANK(VLOOKUP($H1906*100+O$2,Feuil2!$A$3:$CQ$931,HLOOKUP(Feuil1!$F1906,Feuil2!$E$1:$DG$2,2,0),0)),"",VLOOKUP($H1906*100+O$2,Feuil2!$A$3:$CQ$931,HLOOKUP(Feuil1!$F1906,Feuil2!$E$1:$DG$2,2,0),0))</f>
        <v/>
      </c>
      <c r="P1906" s="12" t="str">
        <f>IF(ISBLANK(VLOOKUP($H1906*100+P$2,Feuil2!$A$3:$CQ$931,HLOOKUP(Feuil1!$F1906,Feuil2!$E$1:$DG$2,2,0),0)),"",VLOOKUP($H1906*100+P$2,Feuil2!$A$3:$CQ$931,HLOOKUP(Feuil1!$F1906,Feuil2!$E$1:$DG$2,2,0),0))</f>
        <v/>
      </c>
      <c r="Q1906" s="12" t="str">
        <f>IF(ISBLANK(VLOOKUP($H1906*100+Q$2,Feuil2!$A$3:$CQ$931,HLOOKUP(Feuil1!$F1906,Feuil2!$E$1:$DG$2,2,0),0)),"",VLOOKUP($H1906*100+Q$2,Feuil2!$A$3:$CQ$931,HLOOKUP(Feuil1!$F1906,Feuil2!$E$1:$DG$2,2,0),0))</f>
        <v/>
      </c>
      <c r="R1906" s="12" t="str">
        <f>IF(ISBLANK(VLOOKUP($H1906*100+R$2,Feuil2!$A$3:$CQ$931,HLOOKUP(Feuil1!$F1906,Feuil2!$E$1:$DG$2,2,0),0)),"",VLOOKUP($H1906*100+R$2,Feuil2!$A$3:$CQ$931,HLOOKUP(Feuil1!$F1906,Feuil2!$E$1:$DG$2,2,0),0))</f>
        <v/>
      </c>
      <c r="S1906" s="12" t="str">
        <f>IF(ISBLANK(VLOOKUP($H1906*100+S$2,Feuil2!$A$3:$CQ$931,HLOOKUP(Feuil1!$F1906,Feuil2!$E$1:$DG$2,2,0),0)),"",VLOOKUP($H1906*100+S$2,Feuil2!$A$3:$CQ$931,HLOOKUP(Feuil1!$F1906,Feuil2!$E$1:$DG$2,2,0),0))</f>
        <v/>
      </c>
      <c r="T1906" s="12" t="str">
        <f>IF(ISBLANK(VLOOKUP($H1906*100+T$2,Feuil2!$A$3:$CQ$931,HLOOKUP(Feuil1!$F1906,Feuil2!$E$1:$DG$2,2,0),0)),"",VLOOKUP($H1906*100+T$2,Feuil2!$A$3:$CQ$931,HLOOKUP(Feuil1!$F1906,Feuil2!$E$1:$DG$2,2,0),0))</f>
        <v/>
      </c>
      <c r="U1906" s="12"/>
    </row>
    <row r="1907" spans="1:21" x14ac:dyDescent="0.35">
      <c r="A1907" s="10" t="s">
        <v>68</v>
      </c>
      <c r="B1907" s="8" t="s">
        <v>69</v>
      </c>
      <c r="C1907" s="39">
        <v>507600</v>
      </c>
      <c r="D1907" s="39">
        <v>311800</v>
      </c>
      <c r="E1907" s="39">
        <v>1075</v>
      </c>
      <c r="F1907" s="10">
        <v>6924</v>
      </c>
      <c r="G1907" s="5" t="s">
        <v>30</v>
      </c>
      <c r="H1907" s="11">
        <v>1964</v>
      </c>
      <c r="I1907" s="12" t="str">
        <f>IF(ISBLANK(VLOOKUP($H1907*100+I$2,Feuil2!$A$3:$CQ$931,HLOOKUP(Feuil1!$F1907,Feuil2!$E$1:$DG$2,2,0),0)),"",VLOOKUP($H1907*100+I$2,Feuil2!$A$3:$CQ$931,HLOOKUP(Feuil1!$F1907,Feuil2!$E$1:$DG$2,2,0),0))</f>
        <v/>
      </c>
      <c r="J1907" s="12" t="str">
        <f>IF(ISBLANK(VLOOKUP($H1907*100+J$2,Feuil2!$A$3:$CQ$931,HLOOKUP(Feuil1!$F1907,Feuil2!$E$1:$DG$2,2,0),0)),"",VLOOKUP($H1907*100+J$2,Feuil2!$A$3:$CQ$931,HLOOKUP(Feuil1!$F1907,Feuil2!$E$1:$DG$2,2,0),0))</f>
        <v/>
      </c>
      <c r="K1907" s="12" t="str">
        <f>IF(ISBLANK(VLOOKUP($H1907*100+K$2,Feuil2!$A$3:$CQ$931,HLOOKUP(Feuil1!$F1907,Feuil2!$E$1:$DG$2,2,0),0)),"",VLOOKUP($H1907*100+K$2,Feuil2!$A$3:$CQ$931,HLOOKUP(Feuil1!$F1907,Feuil2!$E$1:$DG$2,2,0),0))</f>
        <v/>
      </c>
      <c r="L1907" s="12" t="str">
        <f>IF(ISBLANK(VLOOKUP($H1907*100+L$2,Feuil2!$A$3:$CQ$931,HLOOKUP(Feuil1!$F1907,Feuil2!$E$1:$DG$2,2,0),0)),"",VLOOKUP($H1907*100+L$2,Feuil2!$A$3:$CQ$931,HLOOKUP(Feuil1!$F1907,Feuil2!$E$1:$DG$2,2,0),0))</f>
        <v/>
      </c>
      <c r="M1907" s="12" t="str">
        <f>IF(ISBLANK(VLOOKUP($H1907*100+M$2,Feuil2!$A$3:$CQ$931,HLOOKUP(Feuil1!$F1907,Feuil2!$E$1:$DG$2,2,0),0)),"",VLOOKUP($H1907*100+M$2,Feuil2!$A$3:$CQ$931,HLOOKUP(Feuil1!$F1907,Feuil2!$E$1:$DG$2,2,0),0))</f>
        <v/>
      </c>
      <c r="N1907" s="12" t="str">
        <f>IF(ISBLANK(VLOOKUP($H1907*100+N$2,Feuil2!$A$3:$CQ$931,HLOOKUP(Feuil1!$F1907,Feuil2!$E$1:$DG$2,2,0),0)),"",VLOOKUP($H1907*100+N$2,Feuil2!$A$3:$CQ$931,HLOOKUP(Feuil1!$F1907,Feuil2!$E$1:$DG$2,2,0),0))</f>
        <v/>
      </c>
      <c r="O1907" s="12" t="str">
        <f>IF(ISBLANK(VLOOKUP($H1907*100+O$2,Feuil2!$A$3:$CQ$931,HLOOKUP(Feuil1!$F1907,Feuil2!$E$1:$DG$2,2,0),0)),"",VLOOKUP($H1907*100+O$2,Feuil2!$A$3:$CQ$931,HLOOKUP(Feuil1!$F1907,Feuil2!$E$1:$DG$2,2,0),0))</f>
        <v/>
      </c>
      <c r="P1907" s="12" t="str">
        <f>IF(ISBLANK(VLOOKUP($H1907*100+P$2,Feuil2!$A$3:$CQ$931,HLOOKUP(Feuil1!$F1907,Feuil2!$E$1:$DG$2,2,0),0)),"",VLOOKUP($H1907*100+P$2,Feuil2!$A$3:$CQ$931,HLOOKUP(Feuil1!$F1907,Feuil2!$E$1:$DG$2,2,0),0))</f>
        <v/>
      </c>
      <c r="Q1907" s="12" t="str">
        <f>IF(ISBLANK(VLOOKUP($H1907*100+Q$2,Feuil2!$A$3:$CQ$931,HLOOKUP(Feuil1!$F1907,Feuil2!$E$1:$DG$2,2,0),0)),"",VLOOKUP($H1907*100+Q$2,Feuil2!$A$3:$CQ$931,HLOOKUP(Feuil1!$F1907,Feuil2!$E$1:$DG$2,2,0),0))</f>
        <v/>
      </c>
      <c r="R1907" s="12" t="str">
        <f>IF(ISBLANK(VLOOKUP($H1907*100+R$2,Feuil2!$A$3:$CQ$931,HLOOKUP(Feuil1!$F1907,Feuil2!$E$1:$DG$2,2,0),0)),"",VLOOKUP($H1907*100+R$2,Feuil2!$A$3:$CQ$931,HLOOKUP(Feuil1!$F1907,Feuil2!$E$1:$DG$2,2,0),0))</f>
        <v/>
      </c>
      <c r="S1907" s="12" t="str">
        <f>IF(ISBLANK(VLOOKUP($H1907*100+S$2,Feuil2!$A$3:$CQ$931,HLOOKUP(Feuil1!$F1907,Feuil2!$E$1:$DG$2,2,0),0)),"",VLOOKUP($H1907*100+S$2,Feuil2!$A$3:$CQ$931,HLOOKUP(Feuil1!$F1907,Feuil2!$E$1:$DG$2,2,0),0))</f>
        <v/>
      </c>
      <c r="T1907" s="12" t="str">
        <f>IF(ISBLANK(VLOOKUP($H1907*100+T$2,Feuil2!$A$3:$CQ$931,HLOOKUP(Feuil1!$F1907,Feuil2!$E$1:$DG$2,2,0),0)),"",VLOOKUP($H1907*100+T$2,Feuil2!$A$3:$CQ$931,HLOOKUP(Feuil1!$F1907,Feuil2!$E$1:$DG$2,2,0),0))</f>
        <v/>
      </c>
      <c r="U1907" s="12"/>
    </row>
    <row r="1908" spans="1:21" x14ac:dyDescent="0.35">
      <c r="A1908" s="10" t="s">
        <v>68</v>
      </c>
      <c r="B1908" s="8" t="s">
        <v>69</v>
      </c>
      <c r="C1908" s="39">
        <v>507600</v>
      </c>
      <c r="D1908" s="39">
        <v>311800</v>
      </c>
      <c r="E1908" s="39">
        <v>1075</v>
      </c>
      <c r="F1908" s="10">
        <v>6924</v>
      </c>
      <c r="G1908" s="5" t="s">
        <v>30</v>
      </c>
      <c r="H1908" s="11">
        <v>1965</v>
      </c>
      <c r="I1908" s="12" t="str">
        <f>IF(ISBLANK(VLOOKUP($H1908*100+I$2,Feuil2!$A$3:$CQ$931,HLOOKUP(Feuil1!$F1908,Feuil2!$E$1:$DG$2,2,0),0)),"",VLOOKUP($H1908*100+I$2,Feuil2!$A$3:$CQ$931,HLOOKUP(Feuil1!$F1908,Feuil2!$E$1:$DG$2,2,0),0))</f>
        <v/>
      </c>
      <c r="J1908" s="12" t="str">
        <f>IF(ISBLANK(VLOOKUP($H1908*100+J$2,Feuil2!$A$3:$CQ$931,HLOOKUP(Feuil1!$F1908,Feuil2!$E$1:$DG$2,2,0),0)),"",VLOOKUP($H1908*100+J$2,Feuil2!$A$3:$CQ$931,HLOOKUP(Feuil1!$F1908,Feuil2!$E$1:$DG$2,2,0),0))</f>
        <v/>
      </c>
      <c r="K1908" s="12" t="str">
        <f>IF(ISBLANK(VLOOKUP($H1908*100+K$2,Feuil2!$A$3:$CQ$931,HLOOKUP(Feuil1!$F1908,Feuil2!$E$1:$DG$2,2,0),0)),"",VLOOKUP($H1908*100+K$2,Feuil2!$A$3:$CQ$931,HLOOKUP(Feuil1!$F1908,Feuil2!$E$1:$DG$2,2,0),0))</f>
        <v/>
      </c>
      <c r="L1908" s="12" t="str">
        <f>IF(ISBLANK(VLOOKUP($H1908*100+L$2,Feuil2!$A$3:$CQ$931,HLOOKUP(Feuil1!$F1908,Feuil2!$E$1:$DG$2,2,0),0)),"",VLOOKUP($H1908*100+L$2,Feuil2!$A$3:$CQ$931,HLOOKUP(Feuil1!$F1908,Feuil2!$E$1:$DG$2,2,0),0))</f>
        <v/>
      </c>
      <c r="M1908" s="12" t="str">
        <f>IF(ISBLANK(VLOOKUP($H1908*100+M$2,Feuil2!$A$3:$CQ$931,HLOOKUP(Feuil1!$F1908,Feuil2!$E$1:$DG$2,2,0),0)),"",VLOOKUP($H1908*100+M$2,Feuil2!$A$3:$CQ$931,HLOOKUP(Feuil1!$F1908,Feuil2!$E$1:$DG$2,2,0),0))</f>
        <v/>
      </c>
      <c r="N1908" s="12" t="str">
        <f>IF(ISBLANK(VLOOKUP($H1908*100+N$2,Feuil2!$A$3:$CQ$931,HLOOKUP(Feuil1!$F1908,Feuil2!$E$1:$DG$2,2,0),0)),"",VLOOKUP($H1908*100+N$2,Feuil2!$A$3:$CQ$931,HLOOKUP(Feuil1!$F1908,Feuil2!$E$1:$DG$2,2,0),0))</f>
        <v/>
      </c>
      <c r="O1908" s="12" t="str">
        <f>IF(ISBLANK(VLOOKUP($H1908*100+O$2,Feuil2!$A$3:$CQ$931,HLOOKUP(Feuil1!$F1908,Feuil2!$E$1:$DG$2,2,0),0)),"",VLOOKUP($H1908*100+O$2,Feuil2!$A$3:$CQ$931,HLOOKUP(Feuil1!$F1908,Feuil2!$E$1:$DG$2,2,0),0))</f>
        <v/>
      </c>
      <c r="P1908" s="12" t="str">
        <f>IF(ISBLANK(VLOOKUP($H1908*100+P$2,Feuil2!$A$3:$CQ$931,HLOOKUP(Feuil1!$F1908,Feuil2!$E$1:$DG$2,2,0),0)),"",VLOOKUP($H1908*100+P$2,Feuil2!$A$3:$CQ$931,HLOOKUP(Feuil1!$F1908,Feuil2!$E$1:$DG$2,2,0),0))</f>
        <v/>
      </c>
      <c r="Q1908" s="12" t="str">
        <f>IF(ISBLANK(VLOOKUP($H1908*100+Q$2,Feuil2!$A$3:$CQ$931,HLOOKUP(Feuil1!$F1908,Feuil2!$E$1:$DG$2,2,0),0)),"",VLOOKUP($H1908*100+Q$2,Feuil2!$A$3:$CQ$931,HLOOKUP(Feuil1!$F1908,Feuil2!$E$1:$DG$2,2,0),0))</f>
        <v/>
      </c>
      <c r="R1908" s="12" t="str">
        <f>IF(ISBLANK(VLOOKUP($H1908*100+R$2,Feuil2!$A$3:$CQ$931,HLOOKUP(Feuil1!$F1908,Feuil2!$E$1:$DG$2,2,0),0)),"",VLOOKUP($H1908*100+R$2,Feuil2!$A$3:$CQ$931,HLOOKUP(Feuil1!$F1908,Feuil2!$E$1:$DG$2,2,0),0))</f>
        <v/>
      </c>
      <c r="S1908" s="12" t="str">
        <f>IF(ISBLANK(VLOOKUP($H1908*100+S$2,Feuil2!$A$3:$CQ$931,HLOOKUP(Feuil1!$F1908,Feuil2!$E$1:$DG$2,2,0),0)),"",VLOOKUP($H1908*100+S$2,Feuil2!$A$3:$CQ$931,HLOOKUP(Feuil1!$F1908,Feuil2!$E$1:$DG$2,2,0),0))</f>
        <v/>
      </c>
      <c r="T1908" s="12" t="str">
        <f>IF(ISBLANK(VLOOKUP($H1908*100+T$2,Feuil2!$A$3:$CQ$931,HLOOKUP(Feuil1!$F1908,Feuil2!$E$1:$DG$2,2,0),0)),"",VLOOKUP($H1908*100+T$2,Feuil2!$A$3:$CQ$931,HLOOKUP(Feuil1!$F1908,Feuil2!$E$1:$DG$2,2,0),0))</f>
        <v/>
      </c>
      <c r="U1908" s="12"/>
    </row>
    <row r="1909" spans="1:21" x14ac:dyDescent="0.35">
      <c r="A1909" s="10" t="s">
        <v>68</v>
      </c>
      <c r="B1909" s="8" t="s">
        <v>69</v>
      </c>
      <c r="C1909" s="39">
        <v>507600</v>
      </c>
      <c r="D1909" s="39">
        <v>311800</v>
      </c>
      <c r="E1909" s="39">
        <v>1075</v>
      </c>
      <c r="F1909" s="10">
        <v>6924</v>
      </c>
      <c r="G1909" s="5" t="s">
        <v>30</v>
      </c>
      <c r="H1909" s="11">
        <v>1966</v>
      </c>
      <c r="I1909" s="12" t="str">
        <f>IF(ISBLANK(VLOOKUP($H1909*100+I$2,Feuil2!$A$3:$CQ$931,HLOOKUP(Feuil1!$F1909,Feuil2!$E$1:$DG$2,2,0),0)),"",VLOOKUP($H1909*100+I$2,Feuil2!$A$3:$CQ$931,HLOOKUP(Feuil1!$F1909,Feuil2!$E$1:$DG$2,2,0),0))</f>
        <v/>
      </c>
      <c r="J1909" s="12" t="str">
        <f>IF(ISBLANK(VLOOKUP($H1909*100+J$2,Feuil2!$A$3:$CQ$931,HLOOKUP(Feuil1!$F1909,Feuil2!$E$1:$DG$2,2,0),0)),"",VLOOKUP($H1909*100+J$2,Feuil2!$A$3:$CQ$931,HLOOKUP(Feuil1!$F1909,Feuil2!$E$1:$DG$2,2,0),0))</f>
        <v/>
      </c>
      <c r="K1909" s="12" t="str">
        <f>IF(ISBLANK(VLOOKUP($H1909*100+K$2,Feuil2!$A$3:$CQ$931,HLOOKUP(Feuil1!$F1909,Feuil2!$E$1:$DG$2,2,0),0)),"",VLOOKUP($H1909*100+K$2,Feuil2!$A$3:$CQ$931,HLOOKUP(Feuil1!$F1909,Feuil2!$E$1:$DG$2,2,0),0))</f>
        <v/>
      </c>
      <c r="L1909" s="12" t="str">
        <f>IF(ISBLANK(VLOOKUP($H1909*100+L$2,Feuil2!$A$3:$CQ$931,HLOOKUP(Feuil1!$F1909,Feuil2!$E$1:$DG$2,2,0),0)),"",VLOOKUP($H1909*100+L$2,Feuil2!$A$3:$CQ$931,HLOOKUP(Feuil1!$F1909,Feuil2!$E$1:$DG$2,2,0),0))</f>
        <v/>
      </c>
      <c r="M1909" s="12" t="str">
        <f>IF(ISBLANK(VLOOKUP($H1909*100+M$2,Feuil2!$A$3:$CQ$931,HLOOKUP(Feuil1!$F1909,Feuil2!$E$1:$DG$2,2,0),0)),"",VLOOKUP($H1909*100+M$2,Feuil2!$A$3:$CQ$931,HLOOKUP(Feuil1!$F1909,Feuil2!$E$1:$DG$2,2,0),0))</f>
        <v/>
      </c>
      <c r="N1909" s="12" t="str">
        <f>IF(ISBLANK(VLOOKUP($H1909*100+N$2,Feuil2!$A$3:$CQ$931,HLOOKUP(Feuil1!$F1909,Feuil2!$E$1:$DG$2,2,0),0)),"",VLOOKUP($H1909*100+N$2,Feuil2!$A$3:$CQ$931,HLOOKUP(Feuil1!$F1909,Feuil2!$E$1:$DG$2,2,0),0))</f>
        <v/>
      </c>
      <c r="O1909" s="12" t="str">
        <f>IF(ISBLANK(VLOOKUP($H1909*100+O$2,Feuil2!$A$3:$CQ$931,HLOOKUP(Feuil1!$F1909,Feuil2!$E$1:$DG$2,2,0),0)),"",VLOOKUP($H1909*100+O$2,Feuil2!$A$3:$CQ$931,HLOOKUP(Feuil1!$F1909,Feuil2!$E$1:$DG$2,2,0),0))</f>
        <v/>
      </c>
      <c r="P1909" s="12" t="str">
        <f>IF(ISBLANK(VLOOKUP($H1909*100+P$2,Feuil2!$A$3:$CQ$931,HLOOKUP(Feuil1!$F1909,Feuil2!$E$1:$DG$2,2,0),0)),"",VLOOKUP($H1909*100+P$2,Feuil2!$A$3:$CQ$931,HLOOKUP(Feuil1!$F1909,Feuil2!$E$1:$DG$2,2,0),0))</f>
        <v/>
      </c>
      <c r="Q1909" s="12" t="str">
        <f>IF(ISBLANK(VLOOKUP($H1909*100+Q$2,Feuil2!$A$3:$CQ$931,HLOOKUP(Feuil1!$F1909,Feuil2!$E$1:$DG$2,2,0),0)),"",VLOOKUP($H1909*100+Q$2,Feuil2!$A$3:$CQ$931,HLOOKUP(Feuil1!$F1909,Feuil2!$E$1:$DG$2,2,0),0))</f>
        <v/>
      </c>
      <c r="R1909" s="12" t="str">
        <f>IF(ISBLANK(VLOOKUP($H1909*100+R$2,Feuil2!$A$3:$CQ$931,HLOOKUP(Feuil1!$F1909,Feuil2!$E$1:$DG$2,2,0),0)),"",VLOOKUP($H1909*100+R$2,Feuil2!$A$3:$CQ$931,HLOOKUP(Feuil1!$F1909,Feuil2!$E$1:$DG$2,2,0),0))</f>
        <v/>
      </c>
      <c r="S1909" s="12" t="str">
        <f>IF(ISBLANK(VLOOKUP($H1909*100+S$2,Feuil2!$A$3:$CQ$931,HLOOKUP(Feuil1!$F1909,Feuil2!$E$1:$DG$2,2,0),0)),"",VLOOKUP($H1909*100+S$2,Feuil2!$A$3:$CQ$931,HLOOKUP(Feuil1!$F1909,Feuil2!$E$1:$DG$2,2,0),0))</f>
        <v/>
      </c>
      <c r="T1909" s="12" t="str">
        <f>IF(ISBLANK(VLOOKUP($H1909*100+T$2,Feuil2!$A$3:$CQ$931,HLOOKUP(Feuil1!$F1909,Feuil2!$E$1:$DG$2,2,0),0)),"",VLOOKUP($H1909*100+T$2,Feuil2!$A$3:$CQ$931,HLOOKUP(Feuil1!$F1909,Feuil2!$E$1:$DG$2,2,0),0))</f>
        <v/>
      </c>
      <c r="U1909" s="12"/>
    </row>
    <row r="1910" spans="1:21" x14ac:dyDescent="0.35">
      <c r="A1910" s="10" t="s">
        <v>68</v>
      </c>
      <c r="B1910" s="8" t="s">
        <v>69</v>
      </c>
      <c r="C1910" s="39">
        <v>507600</v>
      </c>
      <c r="D1910" s="39">
        <v>311800</v>
      </c>
      <c r="E1910" s="39">
        <v>1075</v>
      </c>
      <c r="F1910" s="10">
        <v>6924</v>
      </c>
      <c r="G1910" s="5" t="s">
        <v>30</v>
      </c>
      <c r="H1910" s="11">
        <v>1967</v>
      </c>
      <c r="I1910" s="12" t="str">
        <f>IF(ISBLANK(VLOOKUP($H1910*100+I$2,Feuil2!$A$3:$CQ$931,HLOOKUP(Feuil1!$F1910,Feuil2!$E$1:$DG$2,2,0),0)),"",VLOOKUP($H1910*100+I$2,Feuil2!$A$3:$CQ$931,HLOOKUP(Feuil1!$F1910,Feuil2!$E$1:$DG$2,2,0),0))</f>
        <v/>
      </c>
      <c r="J1910" s="12" t="str">
        <f>IF(ISBLANK(VLOOKUP($H1910*100+J$2,Feuil2!$A$3:$CQ$931,HLOOKUP(Feuil1!$F1910,Feuil2!$E$1:$DG$2,2,0),0)),"",VLOOKUP($H1910*100+J$2,Feuil2!$A$3:$CQ$931,HLOOKUP(Feuil1!$F1910,Feuil2!$E$1:$DG$2,2,0),0))</f>
        <v/>
      </c>
      <c r="K1910" s="12" t="str">
        <f>IF(ISBLANK(VLOOKUP($H1910*100+K$2,Feuil2!$A$3:$CQ$931,HLOOKUP(Feuil1!$F1910,Feuil2!$E$1:$DG$2,2,0),0)),"",VLOOKUP($H1910*100+K$2,Feuil2!$A$3:$CQ$931,HLOOKUP(Feuil1!$F1910,Feuil2!$E$1:$DG$2,2,0),0))</f>
        <v/>
      </c>
      <c r="L1910" s="12" t="str">
        <f>IF(ISBLANK(VLOOKUP($H1910*100+L$2,Feuil2!$A$3:$CQ$931,HLOOKUP(Feuil1!$F1910,Feuil2!$E$1:$DG$2,2,0),0)),"",VLOOKUP($H1910*100+L$2,Feuil2!$A$3:$CQ$931,HLOOKUP(Feuil1!$F1910,Feuil2!$E$1:$DG$2,2,0),0))</f>
        <v/>
      </c>
      <c r="M1910" s="12" t="str">
        <f>IF(ISBLANK(VLOOKUP($H1910*100+M$2,Feuil2!$A$3:$CQ$931,HLOOKUP(Feuil1!$F1910,Feuil2!$E$1:$DG$2,2,0),0)),"",VLOOKUP($H1910*100+M$2,Feuil2!$A$3:$CQ$931,HLOOKUP(Feuil1!$F1910,Feuil2!$E$1:$DG$2,2,0),0))</f>
        <v/>
      </c>
      <c r="N1910" s="12" t="str">
        <f>IF(ISBLANK(VLOOKUP($H1910*100+N$2,Feuil2!$A$3:$CQ$931,HLOOKUP(Feuil1!$F1910,Feuil2!$E$1:$DG$2,2,0),0)),"",VLOOKUP($H1910*100+N$2,Feuil2!$A$3:$CQ$931,HLOOKUP(Feuil1!$F1910,Feuil2!$E$1:$DG$2,2,0),0))</f>
        <v/>
      </c>
      <c r="O1910" s="12" t="str">
        <f>IF(ISBLANK(VLOOKUP($H1910*100+O$2,Feuil2!$A$3:$CQ$931,HLOOKUP(Feuil1!$F1910,Feuil2!$E$1:$DG$2,2,0),0)),"",VLOOKUP($H1910*100+O$2,Feuil2!$A$3:$CQ$931,HLOOKUP(Feuil1!$F1910,Feuil2!$E$1:$DG$2,2,0),0))</f>
        <v/>
      </c>
      <c r="P1910" s="12" t="str">
        <f>IF(ISBLANK(VLOOKUP($H1910*100+P$2,Feuil2!$A$3:$CQ$931,HLOOKUP(Feuil1!$F1910,Feuil2!$E$1:$DG$2,2,0),0)),"",VLOOKUP($H1910*100+P$2,Feuil2!$A$3:$CQ$931,HLOOKUP(Feuil1!$F1910,Feuil2!$E$1:$DG$2,2,0),0))</f>
        <v/>
      </c>
      <c r="Q1910" s="12" t="str">
        <f>IF(ISBLANK(VLOOKUP($H1910*100+Q$2,Feuil2!$A$3:$CQ$931,HLOOKUP(Feuil1!$F1910,Feuil2!$E$1:$DG$2,2,0),0)),"",VLOOKUP($H1910*100+Q$2,Feuil2!$A$3:$CQ$931,HLOOKUP(Feuil1!$F1910,Feuil2!$E$1:$DG$2,2,0),0))</f>
        <v/>
      </c>
      <c r="R1910" s="12" t="str">
        <f>IF(ISBLANK(VLOOKUP($H1910*100+R$2,Feuil2!$A$3:$CQ$931,HLOOKUP(Feuil1!$F1910,Feuil2!$E$1:$DG$2,2,0),0)),"",VLOOKUP($H1910*100+R$2,Feuil2!$A$3:$CQ$931,HLOOKUP(Feuil1!$F1910,Feuil2!$E$1:$DG$2,2,0),0))</f>
        <v/>
      </c>
      <c r="S1910" s="12" t="str">
        <f>IF(ISBLANK(VLOOKUP($H1910*100+S$2,Feuil2!$A$3:$CQ$931,HLOOKUP(Feuil1!$F1910,Feuil2!$E$1:$DG$2,2,0),0)),"",VLOOKUP($H1910*100+S$2,Feuil2!$A$3:$CQ$931,HLOOKUP(Feuil1!$F1910,Feuil2!$E$1:$DG$2,2,0),0))</f>
        <v/>
      </c>
      <c r="T1910" s="12" t="str">
        <f>IF(ISBLANK(VLOOKUP($H1910*100+T$2,Feuil2!$A$3:$CQ$931,HLOOKUP(Feuil1!$F1910,Feuil2!$E$1:$DG$2,2,0),0)),"",VLOOKUP($H1910*100+T$2,Feuil2!$A$3:$CQ$931,HLOOKUP(Feuil1!$F1910,Feuil2!$E$1:$DG$2,2,0),0))</f>
        <v/>
      </c>
      <c r="U1910" s="12"/>
    </row>
    <row r="1911" spans="1:21" x14ac:dyDescent="0.35">
      <c r="A1911" s="10" t="s">
        <v>68</v>
      </c>
      <c r="B1911" s="8" t="s">
        <v>69</v>
      </c>
      <c r="C1911" s="39">
        <v>507600</v>
      </c>
      <c r="D1911" s="39">
        <v>311800</v>
      </c>
      <c r="E1911" s="39">
        <v>1075</v>
      </c>
      <c r="F1911" s="10">
        <v>6924</v>
      </c>
      <c r="G1911" s="5" t="s">
        <v>30</v>
      </c>
      <c r="H1911" s="11">
        <v>1968</v>
      </c>
      <c r="I1911" s="12" t="str">
        <f>IF(ISBLANK(VLOOKUP($H1911*100+I$2,Feuil2!$A$3:$CQ$931,HLOOKUP(Feuil1!$F1911,Feuil2!$E$1:$DG$2,2,0),0)),"",VLOOKUP($H1911*100+I$2,Feuil2!$A$3:$CQ$931,HLOOKUP(Feuil1!$F1911,Feuil2!$E$1:$DG$2,2,0),0))</f>
        <v/>
      </c>
      <c r="J1911" s="12" t="str">
        <f>IF(ISBLANK(VLOOKUP($H1911*100+J$2,Feuil2!$A$3:$CQ$931,HLOOKUP(Feuil1!$F1911,Feuil2!$E$1:$DG$2,2,0),0)),"",VLOOKUP($H1911*100+J$2,Feuil2!$A$3:$CQ$931,HLOOKUP(Feuil1!$F1911,Feuil2!$E$1:$DG$2,2,0),0))</f>
        <v/>
      </c>
      <c r="K1911" s="12" t="str">
        <f>IF(ISBLANK(VLOOKUP($H1911*100+K$2,Feuil2!$A$3:$CQ$931,HLOOKUP(Feuil1!$F1911,Feuil2!$E$1:$DG$2,2,0),0)),"",VLOOKUP($H1911*100+K$2,Feuil2!$A$3:$CQ$931,HLOOKUP(Feuil1!$F1911,Feuil2!$E$1:$DG$2,2,0),0))</f>
        <v/>
      </c>
      <c r="L1911" s="12" t="str">
        <f>IF(ISBLANK(VLOOKUP($H1911*100+L$2,Feuil2!$A$3:$CQ$931,HLOOKUP(Feuil1!$F1911,Feuil2!$E$1:$DG$2,2,0),0)),"",VLOOKUP($H1911*100+L$2,Feuil2!$A$3:$CQ$931,HLOOKUP(Feuil1!$F1911,Feuil2!$E$1:$DG$2,2,0),0))</f>
        <v/>
      </c>
      <c r="M1911" s="12" t="str">
        <f>IF(ISBLANK(VLOOKUP($H1911*100+M$2,Feuil2!$A$3:$CQ$931,HLOOKUP(Feuil1!$F1911,Feuil2!$E$1:$DG$2,2,0),0)),"",VLOOKUP($H1911*100+M$2,Feuil2!$A$3:$CQ$931,HLOOKUP(Feuil1!$F1911,Feuil2!$E$1:$DG$2,2,0),0))</f>
        <v/>
      </c>
      <c r="N1911" s="12" t="str">
        <f>IF(ISBLANK(VLOOKUP($H1911*100+N$2,Feuil2!$A$3:$CQ$931,HLOOKUP(Feuil1!$F1911,Feuil2!$E$1:$DG$2,2,0),0)),"",VLOOKUP($H1911*100+N$2,Feuil2!$A$3:$CQ$931,HLOOKUP(Feuil1!$F1911,Feuil2!$E$1:$DG$2,2,0),0))</f>
        <v/>
      </c>
      <c r="O1911" s="12" t="str">
        <f>IF(ISBLANK(VLOOKUP($H1911*100+O$2,Feuil2!$A$3:$CQ$931,HLOOKUP(Feuil1!$F1911,Feuil2!$E$1:$DG$2,2,0),0)),"",VLOOKUP($H1911*100+O$2,Feuil2!$A$3:$CQ$931,HLOOKUP(Feuil1!$F1911,Feuil2!$E$1:$DG$2,2,0),0))</f>
        <v/>
      </c>
      <c r="P1911" s="12" t="str">
        <f>IF(ISBLANK(VLOOKUP($H1911*100+P$2,Feuil2!$A$3:$CQ$931,HLOOKUP(Feuil1!$F1911,Feuil2!$E$1:$DG$2,2,0),0)),"",VLOOKUP($H1911*100+P$2,Feuil2!$A$3:$CQ$931,HLOOKUP(Feuil1!$F1911,Feuil2!$E$1:$DG$2,2,0),0))</f>
        <v/>
      </c>
      <c r="Q1911" s="12" t="str">
        <f>IF(ISBLANK(VLOOKUP($H1911*100+Q$2,Feuil2!$A$3:$CQ$931,HLOOKUP(Feuil1!$F1911,Feuil2!$E$1:$DG$2,2,0),0)),"",VLOOKUP($H1911*100+Q$2,Feuil2!$A$3:$CQ$931,HLOOKUP(Feuil1!$F1911,Feuil2!$E$1:$DG$2,2,0),0))</f>
        <v/>
      </c>
      <c r="R1911" s="12" t="str">
        <f>IF(ISBLANK(VLOOKUP($H1911*100+R$2,Feuil2!$A$3:$CQ$931,HLOOKUP(Feuil1!$F1911,Feuil2!$E$1:$DG$2,2,0),0)),"",VLOOKUP($H1911*100+R$2,Feuil2!$A$3:$CQ$931,HLOOKUP(Feuil1!$F1911,Feuil2!$E$1:$DG$2,2,0),0))</f>
        <v/>
      </c>
      <c r="S1911" s="12" t="str">
        <f>IF(ISBLANK(VLOOKUP($H1911*100+S$2,Feuil2!$A$3:$CQ$931,HLOOKUP(Feuil1!$F1911,Feuil2!$E$1:$DG$2,2,0),0)),"",VLOOKUP($H1911*100+S$2,Feuil2!$A$3:$CQ$931,HLOOKUP(Feuil1!$F1911,Feuil2!$E$1:$DG$2,2,0),0))</f>
        <v/>
      </c>
      <c r="T1911" s="12" t="str">
        <f>IF(ISBLANK(VLOOKUP($H1911*100+T$2,Feuil2!$A$3:$CQ$931,HLOOKUP(Feuil1!$F1911,Feuil2!$E$1:$DG$2,2,0),0)),"",VLOOKUP($H1911*100+T$2,Feuil2!$A$3:$CQ$931,HLOOKUP(Feuil1!$F1911,Feuil2!$E$1:$DG$2,2,0),0))</f>
        <v/>
      </c>
      <c r="U1911" s="12"/>
    </row>
    <row r="1912" spans="1:21" x14ac:dyDescent="0.35">
      <c r="A1912" s="10" t="s">
        <v>68</v>
      </c>
      <c r="B1912" s="8" t="s">
        <v>69</v>
      </c>
      <c r="C1912" s="39">
        <v>507600</v>
      </c>
      <c r="D1912" s="39">
        <v>311800</v>
      </c>
      <c r="E1912" s="39">
        <v>1075</v>
      </c>
      <c r="F1912" s="10">
        <v>6924</v>
      </c>
      <c r="G1912" s="5" t="s">
        <v>30</v>
      </c>
      <c r="H1912" s="11">
        <v>1969</v>
      </c>
      <c r="I1912" s="12" t="str">
        <f>IF(ISBLANK(VLOOKUP($H1912*100+I$2,Feuil2!$A$3:$CQ$931,HLOOKUP(Feuil1!$F1912,Feuil2!$E$1:$DG$2,2,0),0)),"",VLOOKUP($H1912*100+I$2,Feuil2!$A$3:$CQ$931,HLOOKUP(Feuil1!$F1912,Feuil2!$E$1:$DG$2,2,0),0))</f>
        <v/>
      </c>
      <c r="J1912" s="12" t="str">
        <f>IF(ISBLANK(VLOOKUP($H1912*100+J$2,Feuil2!$A$3:$CQ$931,HLOOKUP(Feuil1!$F1912,Feuil2!$E$1:$DG$2,2,0),0)),"",VLOOKUP($H1912*100+J$2,Feuil2!$A$3:$CQ$931,HLOOKUP(Feuil1!$F1912,Feuil2!$E$1:$DG$2,2,0),0))</f>
        <v/>
      </c>
      <c r="K1912" s="12" t="str">
        <f>IF(ISBLANK(VLOOKUP($H1912*100+K$2,Feuil2!$A$3:$CQ$931,HLOOKUP(Feuil1!$F1912,Feuil2!$E$1:$DG$2,2,0),0)),"",VLOOKUP($H1912*100+K$2,Feuil2!$A$3:$CQ$931,HLOOKUP(Feuil1!$F1912,Feuil2!$E$1:$DG$2,2,0),0))</f>
        <v/>
      </c>
      <c r="L1912" s="12" t="str">
        <f>IF(ISBLANK(VLOOKUP($H1912*100+L$2,Feuil2!$A$3:$CQ$931,HLOOKUP(Feuil1!$F1912,Feuil2!$E$1:$DG$2,2,0),0)),"",VLOOKUP($H1912*100+L$2,Feuil2!$A$3:$CQ$931,HLOOKUP(Feuil1!$F1912,Feuil2!$E$1:$DG$2,2,0),0))</f>
        <v/>
      </c>
      <c r="M1912" s="12" t="str">
        <f>IF(ISBLANK(VLOOKUP($H1912*100+M$2,Feuil2!$A$3:$CQ$931,HLOOKUP(Feuil1!$F1912,Feuil2!$E$1:$DG$2,2,0),0)),"",VLOOKUP($H1912*100+M$2,Feuil2!$A$3:$CQ$931,HLOOKUP(Feuil1!$F1912,Feuil2!$E$1:$DG$2,2,0),0))</f>
        <v/>
      </c>
      <c r="N1912" s="12" t="str">
        <f>IF(ISBLANK(VLOOKUP($H1912*100+N$2,Feuil2!$A$3:$CQ$931,HLOOKUP(Feuil1!$F1912,Feuil2!$E$1:$DG$2,2,0),0)),"",VLOOKUP($H1912*100+N$2,Feuil2!$A$3:$CQ$931,HLOOKUP(Feuil1!$F1912,Feuil2!$E$1:$DG$2,2,0),0))</f>
        <v/>
      </c>
      <c r="O1912" s="12" t="str">
        <f>IF(ISBLANK(VLOOKUP($H1912*100+O$2,Feuil2!$A$3:$CQ$931,HLOOKUP(Feuil1!$F1912,Feuil2!$E$1:$DG$2,2,0),0)),"",VLOOKUP($H1912*100+O$2,Feuil2!$A$3:$CQ$931,HLOOKUP(Feuil1!$F1912,Feuil2!$E$1:$DG$2,2,0),0))</f>
        <v/>
      </c>
      <c r="P1912" s="12" t="str">
        <f>IF(ISBLANK(VLOOKUP($H1912*100+P$2,Feuil2!$A$3:$CQ$931,HLOOKUP(Feuil1!$F1912,Feuil2!$E$1:$DG$2,2,0),0)),"",VLOOKUP($H1912*100+P$2,Feuil2!$A$3:$CQ$931,HLOOKUP(Feuil1!$F1912,Feuil2!$E$1:$DG$2,2,0),0))</f>
        <v/>
      </c>
      <c r="Q1912" s="12" t="str">
        <f>IF(ISBLANK(VLOOKUP($H1912*100+Q$2,Feuil2!$A$3:$CQ$931,HLOOKUP(Feuil1!$F1912,Feuil2!$E$1:$DG$2,2,0),0)),"",VLOOKUP($H1912*100+Q$2,Feuil2!$A$3:$CQ$931,HLOOKUP(Feuil1!$F1912,Feuil2!$E$1:$DG$2,2,0),0))</f>
        <v/>
      </c>
      <c r="R1912" s="12" t="str">
        <f>IF(ISBLANK(VLOOKUP($H1912*100+R$2,Feuil2!$A$3:$CQ$931,HLOOKUP(Feuil1!$F1912,Feuil2!$E$1:$DG$2,2,0),0)),"",VLOOKUP($H1912*100+R$2,Feuil2!$A$3:$CQ$931,HLOOKUP(Feuil1!$F1912,Feuil2!$E$1:$DG$2,2,0),0))</f>
        <v/>
      </c>
      <c r="S1912" s="12" t="str">
        <f>IF(ISBLANK(VLOOKUP($H1912*100+S$2,Feuil2!$A$3:$CQ$931,HLOOKUP(Feuil1!$F1912,Feuil2!$E$1:$DG$2,2,0),0)),"",VLOOKUP($H1912*100+S$2,Feuil2!$A$3:$CQ$931,HLOOKUP(Feuil1!$F1912,Feuil2!$E$1:$DG$2,2,0),0))</f>
        <v/>
      </c>
      <c r="T1912" s="12" t="str">
        <f>IF(ISBLANK(VLOOKUP($H1912*100+T$2,Feuil2!$A$3:$CQ$931,HLOOKUP(Feuil1!$F1912,Feuil2!$E$1:$DG$2,2,0),0)),"",VLOOKUP($H1912*100+T$2,Feuil2!$A$3:$CQ$931,HLOOKUP(Feuil1!$F1912,Feuil2!$E$1:$DG$2,2,0),0))</f>
        <v/>
      </c>
      <c r="U1912" s="12"/>
    </row>
    <row r="1913" spans="1:21" x14ac:dyDescent="0.35">
      <c r="A1913" s="10" t="s">
        <v>68</v>
      </c>
      <c r="B1913" s="8" t="s">
        <v>69</v>
      </c>
      <c r="C1913" s="39">
        <v>507600</v>
      </c>
      <c r="D1913" s="39">
        <v>311800</v>
      </c>
      <c r="E1913" s="39">
        <v>1075</v>
      </c>
      <c r="F1913" s="10">
        <v>6924</v>
      </c>
      <c r="G1913" s="5" t="s">
        <v>30</v>
      </c>
      <c r="H1913" s="11">
        <v>1970</v>
      </c>
      <c r="I1913" s="12" t="str">
        <f>IF(ISBLANK(VLOOKUP($H1913*100+I$2,Feuil2!$A$3:$CQ$931,HLOOKUP(Feuil1!$F1913,Feuil2!$E$1:$DG$2,2,0),0)),"",VLOOKUP($H1913*100+I$2,Feuil2!$A$3:$CQ$931,HLOOKUP(Feuil1!$F1913,Feuil2!$E$1:$DG$2,2,0),0))</f>
        <v/>
      </c>
      <c r="J1913" s="12" t="str">
        <f>IF(ISBLANK(VLOOKUP($H1913*100+J$2,Feuil2!$A$3:$CQ$931,HLOOKUP(Feuil1!$F1913,Feuil2!$E$1:$DG$2,2,0),0)),"",VLOOKUP($H1913*100+J$2,Feuil2!$A$3:$CQ$931,HLOOKUP(Feuil1!$F1913,Feuil2!$E$1:$DG$2,2,0),0))</f>
        <v/>
      </c>
      <c r="K1913" s="12" t="str">
        <f>IF(ISBLANK(VLOOKUP($H1913*100+K$2,Feuil2!$A$3:$CQ$931,HLOOKUP(Feuil1!$F1913,Feuil2!$E$1:$DG$2,2,0),0)),"",VLOOKUP($H1913*100+K$2,Feuil2!$A$3:$CQ$931,HLOOKUP(Feuil1!$F1913,Feuil2!$E$1:$DG$2,2,0),0))</f>
        <v/>
      </c>
      <c r="L1913" s="12" t="str">
        <f>IF(ISBLANK(VLOOKUP($H1913*100+L$2,Feuil2!$A$3:$CQ$931,HLOOKUP(Feuil1!$F1913,Feuil2!$E$1:$DG$2,2,0),0)),"",VLOOKUP($H1913*100+L$2,Feuil2!$A$3:$CQ$931,HLOOKUP(Feuil1!$F1913,Feuil2!$E$1:$DG$2,2,0),0))</f>
        <v/>
      </c>
      <c r="M1913" s="12" t="str">
        <f>IF(ISBLANK(VLOOKUP($H1913*100+M$2,Feuil2!$A$3:$CQ$931,HLOOKUP(Feuil1!$F1913,Feuil2!$E$1:$DG$2,2,0),0)),"",VLOOKUP($H1913*100+M$2,Feuil2!$A$3:$CQ$931,HLOOKUP(Feuil1!$F1913,Feuil2!$E$1:$DG$2,2,0),0))</f>
        <v/>
      </c>
      <c r="N1913" s="12" t="str">
        <f>IF(ISBLANK(VLOOKUP($H1913*100+N$2,Feuil2!$A$3:$CQ$931,HLOOKUP(Feuil1!$F1913,Feuil2!$E$1:$DG$2,2,0),0)),"",VLOOKUP($H1913*100+N$2,Feuil2!$A$3:$CQ$931,HLOOKUP(Feuil1!$F1913,Feuil2!$E$1:$DG$2,2,0),0))</f>
        <v/>
      </c>
      <c r="O1913" s="12" t="str">
        <f>IF(ISBLANK(VLOOKUP($H1913*100+O$2,Feuil2!$A$3:$CQ$931,HLOOKUP(Feuil1!$F1913,Feuil2!$E$1:$DG$2,2,0),0)),"",VLOOKUP($H1913*100+O$2,Feuil2!$A$3:$CQ$931,HLOOKUP(Feuil1!$F1913,Feuil2!$E$1:$DG$2,2,0),0))</f>
        <v/>
      </c>
      <c r="P1913" s="12" t="str">
        <f>IF(ISBLANK(VLOOKUP($H1913*100+P$2,Feuil2!$A$3:$CQ$931,HLOOKUP(Feuil1!$F1913,Feuil2!$E$1:$DG$2,2,0),0)),"",VLOOKUP($H1913*100+P$2,Feuil2!$A$3:$CQ$931,HLOOKUP(Feuil1!$F1913,Feuil2!$E$1:$DG$2,2,0),0))</f>
        <v/>
      </c>
      <c r="Q1913" s="12" t="str">
        <f>IF(ISBLANK(VLOOKUP($H1913*100+Q$2,Feuil2!$A$3:$CQ$931,HLOOKUP(Feuil1!$F1913,Feuil2!$E$1:$DG$2,2,0),0)),"",VLOOKUP($H1913*100+Q$2,Feuil2!$A$3:$CQ$931,HLOOKUP(Feuil1!$F1913,Feuil2!$E$1:$DG$2,2,0),0))</f>
        <v/>
      </c>
      <c r="R1913" s="12" t="str">
        <f>IF(ISBLANK(VLOOKUP($H1913*100+R$2,Feuil2!$A$3:$CQ$931,HLOOKUP(Feuil1!$F1913,Feuil2!$E$1:$DG$2,2,0),0)),"",VLOOKUP($H1913*100+R$2,Feuil2!$A$3:$CQ$931,HLOOKUP(Feuil1!$F1913,Feuil2!$E$1:$DG$2,2,0),0))</f>
        <v/>
      </c>
      <c r="S1913" s="12" t="str">
        <f>IF(ISBLANK(VLOOKUP($H1913*100+S$2,Feuil2!$A$3:$CQ$931,HLOOKUP(Feuil1!$F1913,Feuil2!$E$1:$DG$2,2,0),0)),"",VLOOKUP($H1913*100+S$2,Feuil2!$A$3:$CQ$931,HLOOKUP(Feuil1!$F1913,Feuil2!$E$1:$DG$2,2,0),0))</f>
        <v/>
      </c>
      <c r="T1913" s="12" t="str">
        <f>IF(ISBLANK(VLOOKUP($H1913*100+T$2,Feuil2!$A$3:$CQ$931,HLOOKUP(Feuil1!$F1913,Feuil2!$E$1:$DG$2,2,0),0)),"",VLOOKUP($H1913*100+T$2,Feuil2!$A$3:$CQ$931,HLOOKUP(Feuil1!$F1913,Feuil2!$E$1:$DG$2,2,0),0))</f>
        <v/>
      </c>
      <c r="U1913" s="12"/>
    </row>
    <row r="1914" spans="1:21" x14ac:dyDescent="0.35">
      <c r="A1914" s="10" t="s">
        <v>68</v>
      </c>
      <c r="B1914" s="8" t="s">
        <v>69</v>
      </c>
      <c r="C1914" s="39">
        <v>507600</v>
      </c>
      <c r="D1914" s="39">
        <v>311800</v>
      </c>
      <c r="E1914" s="39">
        <v>1075</v>
      </c>
      <c r="F1914" s="10">
        <v>6924</v>
      </c>
      <c r="G1914" s="5" t="s">
        <v>30</v>
      </c>
      <c r="H1914" s="11">
        <v>1971</v>
      </c>
      <c r="I1914" s="12" t="str">
        <f>IF(ISBLANK(VLOOKUP($H1914*100+I$2,Feuil2!$A$3:$CQ$931,HLOOKUP(Feuil1!$F1914,Feuil2!$E$1:$DG$2,2,0),0)),"",VLOOKUP($H1914*100+I$2,Feuil2!$A$3:$CQ$931,HLOOKUP(Feuil1!$F1914,Feuil2!$E$1:$DG$2,2,0),0))</f>
        <v/>
      </c>
      <c r="J1914" s="12" t="str">
        <f>IF(ISBLANK(VLOOKUP($H1914*100+J$2,Feuil2!$A$3:$CQ$931,HLOOKUP(Feuil1!$F1914,Feuil2!$E$1:$DG$2,2,0),0)),"",VLOOKUP($H1914*100+J$2,Feuil2!$A$3:$CQ$931,HLOOKUP(Feuil1!$F1914,Feuil2!$E$1:$DG$2,2,0),0))</f>
        <v/>
      </c>
      <c r="K1914" s="12" t="str">
        <f>IF(ISBLANK(VLOOKUP($H1914*100+K$2,Feuil2!$A$3:$CQ$931,HLOOKUP(Feuil1!$F1914,Feuil2!$E$1:$DG$2,2,0),0)),"",VLOOKUP($H1914*100+K$2,Feuil2!$A$3:$CQ$931,HLOOKUP(Feuil1!$F1914,Feuil2!$E$1:$DG$2,2,0),0))</f>
        <v/>
      </c>
      <c r="L1914" s="12" t="str">
        <f>IF(ISBLANK(VLOOKUP($H1914*100+L$2,Feuil2!$A$3:$CQ$931,HLOOKUP(Feuil1!$F1914,Feuil2!$E$1:$DG$2,2,0),0)),"",VLOOKUP($H1914*100+L$2,Feuil2!$A$3:$CQ$931,HLOOKUP(Feuil1!$F1914,Feuil2!$E$1:$DG$2,2,0),0))</f>
        <v/>
      </c>
      <c r="M1914" s="12" t="str">
        <f>IF(ISBLANK(VLOOKUP($H1914*100+M$2,Feuil2!$A$3:$CQ$931,HLOOKUP(Feuil1!$F1914,Feuil2!$E$1:$DG$2,2,0),0)),"",VLOOKUP($H1914*100+M$2,Feuil2!$A$3:$CQ$931,HLOOKUP(Feuil1!$F1914,Feuil2!$E$1:$DG$2,2,0),0))</f>
        <v/>
      </c>
      <c r="N1914" s="12" t="str">
        <f>IF(ISBLANK(VLOOKUP($H1914*100+N$2,Feuil2!$A$3:$CQ$931,HLOOKUP(Feuil1!$F1914,Feuil2!$E$1:$DG$2,2,0),0)),"",VLOOKUP($H1914*100+N$2,Feuil2!$A$3:$CQ$931,HLOOKUP(Feuil1!$F1914,Feuil2!$E$1:$DG$2,2,0),0))</f>
        <v/>
      </c>
      <c r="O1914" s="12" t="str">
        <f>IF(ISBLANK(VLOOKUP($H1914*100+O$2,Feuil2!$A$3:$CQ$931,HLOOKUP(Feuil1!$F1914,Feuil2!$E$1:$DG$2,2,0),0)),"",VLOOKUP($H1914*100+O$2,Feuil2!$A$3:$CQ$931,HLOOKUP(Feuil1!$F1914,Feuil2!$E$1:$DG$2,2,0),0))</f>
        <v/>
      </c>
      <c r="P1914" s="12" t="str">
        <f>IF(ISBLANK(VLOOKUP($H1914*100+P$2,Feuil2!$A$3:$CQ$931,HLOOKUP(Feuil1!$F1914,Feuil2!$E$1:$DG$2,2,0),0)),"",VLOOKUP($H1914*100+P$2,Feuil2!$A$3:$CQ$931,HLOOKUP(Feuil1!$F1914,Feuil2!$E$1:$DG$2,2,0),0))</f>
        <v/>
      </c>
      <c r="Q1914" s="12" t="str">
        <f>IF(ISBLANK(VLOOKUP($H1914*100+Q$2,Feuil2!$A$3:$CQ$931,HLOOKUP(Feuil1!$F1914,Feuil2!$E$1:$DG$2,2,0),0)),"",VLOOKUP($H1914*100+Q$2,Feuil2!$A$3:$CQ$931,HLOOKUP(Feuil1!$F1914,Feuil2!$E$1:$DG$2,2,0),0))</f>
        <v/>
      </c>
      <c r="R1914" s="12" t="str">
        <f>IF(ISBLANK(VLOOKUP($H1914*100+R$2,Feuil2!$A$3:$CQ$931,HLOOKUP(Feuil1!$F1914,Feuil2!$E$1:$DG$2,2,0),0)),"",VLOOKUP($H1914*100+R$2,Feuil2!$A$3:$CQ$931,HLOOKUP(Feuil1!$F1914,Feuil2!$E$1:$DG$2,2,0),0))</f>
        <v/>
      </c>
      <c r="S1914" s="12" t="str">
        <f>IF(ISBLANK(VLOOKUP($H1914*100+S$2,Feuil2!$A$3:$CQ$931,HLOOKUP(Feuil1!$F1914,Feuil2!$E$1:$DG$2,2,0),0)),"",VLOOKUP($H1914*100+S$2,Feuil2!$A$3:$CQ$931,HLOOKUP(Feuil1!$F1914,Feuil2!$E$1:$DG$2,2,0),0))</f>
        <v/>
      </c>
      <c r="T1914" s="12" t="str">
        <f>IF(ISBLANK(VLOOKUP($H1914*100+T$2,Feuil2!$A$3:$CQ$931,HLOOKUP(Feuil1!$F1914,Feuil2!$E$1:$DG$2,2,0),0)),"",VLOOKUP($H1914*100+T$2,Feuil2!$A$3:$CQ$931,HLOOKUP(Feuil1!$F1914,Feuil2!$E$1:$DG$2,2,0),0))</f>
        <v/>
      </c>
      <c r="U1914" s="12"/>
    </row>
    <row r="1915" spans="1:21" x14ac:dyDescent="0.35">
      <c r="A1915" s="10" t="s">
        <v>68</v>
      </c>
      <c r="B1915" s="8" t="s">
        <v>69</v>
      </c>
      <c r="C1915" s="39">
        <v>507600</v>
      </c>
      <c r="D1915" s="39">
        <v>311800</v>
      </c>
      <c r="E1915" s="39">
        <v>1075</v>
      </c>
      <c r="F1915" s="10">
        <v>6924</v>
      </c>
      <c r="G1915" s="5" t="s">
        <v>30</v>
      </c>
      <c r="H1915" s="11">
        <v>1972</v>
      </c>
      <c r="I1915" s="12" t="str">
        <f>IF(ISBLANK(VLOOKUP($H1915*100+I$2,Feuil2!$A$3:$CQ$931,HLOOKUP(Feuil1!$F1915,Feuil2!$E$1:$DG$2,2,0),0)),"",VLOOKUP($H1915*100+I$2,Feuil2!$A$3:$CQ$931,HLOOKUP(Feuil1!$F1915,Feuil2!$E$1:$DG$2,2,0),0))</f>
        <v/>
      </c>
      <c r="J1915" s="12" t="str">
        <f>IF(ISBLANK(VLOOKUP($H1915*100+J$2,Feuil2!$A$3:$CQ$931,HLOOKUP(Feuil1!$F1915,Feuil2!$E$1:$DG$2,2,0),0)),"",VLOOKUP($H1915*100+J$2,Feuil2!$A$3:$CQ$931,HLOOKUP(Feuil1!$F1915,Feuil2!$E$1:$DG$2,2,0),0))</f>
        <v/>
      </c>
      <c r="K1915" s="12" t="str">
        <f>IF(ISBLANK(VLOOKUP($H1915*100+K$2,Feuil2!$A$3:$CQ$931,HLOOKUP(Feuil1!$F1915,Feuil2!$E$1:$DG$2,2,0),0)),"",VLOOKUP($H1915*100+K$2,Feuil2!$A$3:$CQ$931,HLOOKUP(Feuil1!$F1915,Feuil2!$E$1:$DG$2,2,0),0))</f>
        <v/>
      </c>
      <c r="L1915" s="12" t="str">
        <f>IF(ISBLANK(VLOOKUP($H1915*100+L$2,Feuil2!$A$3:$CQ$931,HLOOKUP(Feuil1!$F1915,Feuil2!$E$1:$DG$2,2,0),0)),"",VLOOKUP($H1915*100+L$2,Feuil2!$A$3:$CQ$931,HLOOKUP(Feuil1!$F1915,Feuil2!$E$1:$DG$2,2,0),0))</f>
        <v/>
      </c>
      <c r="M1915" s="12" t="str">
        <f>IF(ISBLANK(VLOOKUP($H1915*100+M$2,Feuil2!$A$3:$CQ$931,HLOOKUP(Feuil1!$F1915,Feuil2!$E$1:$DG$2,2,0),0)),"",VLOOKUP($H1915*100+M$2,Feuil2!$A$3:$CQ$931,HLOOKUP(Feuil1!$F1915,Feuil2!$E$1:$DG$2,2,0),0))</f>
        <v/>
      </c>
      <c r="N1915" s="12" t="str">
        <f>IF(ISBLANK(VLOOKUP($H1915*100+N$2,Feuil2!$A$3:$CQ$931,HLOOKUP(Feuil1!$F1915,Feuil2!$E$1:$DG$2,2,0),0)),"",VLOOKUP($H1915*100+N$2,Feuil2!$A$3:$CQ$931,HLOOKUP(Feuil1!$F1915,Feuil2!$E$1:$DG$2,2,0),0))</f>
        <v/>
      </c>
      <c r="O1915" s="12" t="str">
        <f>IF(ISBLANK(VLOOKUP($H1915*100+O$2,Feuil2!$A$3:$CQ$931,HLOOKUP(Feuil1!$F1915,Feuil2!$E$1:$DG$2,2,0),0)),"",VLOOKUP($H1915*100+O$2,Feuil2!$A$3:$CQ$931,HLOOKUP(Feuil1!$F1915,Feuil2!$E$1:$DG$2,2,0),0))</f>
        <v/>
      </c>
      <c r="P1915" s="12" t="str">
        <f>IF(ISBLANK(VLOOKUP($H1915*100+P$2,Feuil2!$A$3:$CQ$931,HLOOKUP(Feuil1!$F1915,Feuil2!$E$1:$DG$2,2,0),0)),"",VLOOKUP($H1915*100+P$2,Feuil2!$A$3:$CQ$931,HLOOKUP(Feuil1!$F1915,Feuil2!$E$1:$DG$2,2,0),0))</f>
        <v/>
      </c>
      <c r="Q1915" s="12" t="str">
        <f>IF(ISBLANK(VLOOKUP($H1915*100+Q$2,Feuil2!$A$3:$CQ$931,HLOOKUP(Feuil1!$F1915,Feuil2!$E$1:$DG$2,2,0),0)),"",VLOOKUP($H1915*100+Q$2,Feuil2!$A$3:$CQ$931,HLOOKUP(Feuil1!$F1915,Feuil2!$E$1:$DG$2,2,0),0))</f>
        <v/>
      </c>
      <c r="R1915" s="12" t="str">
        <f>IF(ISBLANK(VLOOKUP($H1915*100+R$2,Feuil2!$A$3:$CQ$931,HLOOKUP(Feuil1!$F1915,Feuil2!$E$1:$DG$2,2,0),0)),"",VLOOKUP($H1915*100+R$2,Feuil2!$A$3:$CQ$931,HLOOKUP(Feuil1!$F1915,Feuil2!$E$1:$DG$2,2,0),0))</f>
        <v/>
      </c>
      <c r="S1915" s="12" t="str">
        <f>IF(ISBLANK(VLOOKUP($H1915*100+S$2,Feuil2!$A$3:$CQ$931,HLOOKUP(Feuil1!$F1915,Feuil2!$E$1:$DG$2,2,0),0)),"",VLOOKUP($H1915*100+S$2,Feuil2!$A$3:$CQ$931,HLOOKUP(Feuil1!$F1915,Feuil2!$E$1:$DG$2,2,0),0))</f>
        <v/>
      </c>
      <c r="T1915" s="12" t="str">
        <f>IF(ISBLANK(VLOOKUP($H1915*100+T$2,Feuil2!$A$3:$CQ$931,HLOOKUP(Feuil1!$F1915,Feuil2!$E$1:$DG$2,2,0),0)),"",VLOOKUP($H1915*100+T$2,Feuil2!$A$3:$CQ$931,HLOOKUP(Feuil1!$F1915,Feuil2!$E$1:$DG$2,2,0),0))</f>
        <v/>
      </c>
      <c r="U1915" s="12"/>
    </row>
    <row r="1916" spans="1:21" x14ac:dyDescent="0.35">
      <c r="A1916" s="10" t="s">
        <v>68</v>
      </c>
      <c r="B1916" s="8" t="s">
        <v>69</v>
      </c>
      <c r="C1916" s="39">
        <v>507600</v>
      </c>
      <c r="D1916" s="39">
        <v>311800</v>
      </c>
      <c r="E1916" s="39">
        <v>1075</v>
      </c>
      <c r="F1916" s="10">
        <v>6924</v>
      </c>
      <c r="G1916" s="5" t="s">
        <v>30</v>
      </c>
      <c r="H1916" s="11">
        <v>1973</v>
      </c>
      <c r="I1916" s="12" t="str">
        <f>IF(ISBLANK(VLOOKUP($H1916*100+I$2,Feuil2!$A$3:$CQ$931,HLOOKUP(Feuil1!$F1916,Feuil2!$E$1:$DG$2,2,0),0)),"",VLOOKUP($H1916*100+I$2,Feuil2!$A$3:$CQ$931,HLOOKUP(Feuil1!$F1916,Feuil2!$E$1:$DG$2,2,0),0))</f>
        <v/>
      </c>
      <c r="J1916" s="12" t="str">
        <f>IF(ISBLANK(VLOOKUP($H1916*100+J$2,Feuil2!$A$3:$CQ$931,HLOOKUP(Feuil1!$F1916,Feuil2!$E$1:$DG$2,2,0),0)),"",VLOOKUP($H1916*100+J$2,Feuil2!$A$3:$CQ$931,HLOOKUP(Feuil1!$F1916,Feuil2!$E$1:$DG$2,2,0),0))</f>
        <v/>
      </c>
      <c r="K1916" s="12" t="str">
        <f>IF(ISBLANK(VLOOKUP($H1916*100+K$2,Feuil2!$A$3:$CQ$931,HLOOKUP(Feuil1!$F1916,Feuil2!$E$1:$DG$2,2,0),0)),"",VLOOKUP($H1916*100+K$2,Feuil2!$A$3:$CQ$931,HLOOKUP(Feuil1!$F1916,Feuil2!$E$1:$DG$2,2,0),0))</f>
        <v/>
      </c>
      <c r="L1916" s="12" t="str">
        <f>IF(ISBLANK(VLOOKUP($H1916*100+L$2,Feuil2!$A$3:$CQ$931,HLOOKUP(Feuil1!$F1916,Feuil2!$E$1:$DG$2,2,0),0)),"",VLOOKUP($H1916*100+L$2,Feuil2!$A$3:$CQ$931,HLOOKUP(Feuil1!$F1916,Feuil2!$E$1:$DG$2,2,0),0))</f>
        <v/>
      </c>
      <c r="M1916" s="12" t="str">
        <f>IF(ISBLANK(VLOOKUP($H1916*100+M$2,Feuil2!$A$3:$CQ$931,HLOOKUP(Feuil1!$F1916,Feuil2!$E$1:$DG$2,2,0),0)),"",VLOOKUP($H1916*100+M$2,Feuil2!$A$3:$CQ$931,HLOOKUP(Feuil1!$F1916,Feuil2!$E$1:$DG$2,2,0),0))</f>
        <v/>
      </c>
      <c r="N1916" s="12" t="str">
        <f>IF(ISBLANK(VLOOKUP($H1916*100+N$2,Feuil2!$A$3:$CQ$931,HLOOKUP(Feuil1!$F1916,Feuil2!$E$1:$DG$2,2,0),0)),"",VLOOKUP($H1916*100+N$2,Feuil2!$A$3:$CQ$931,HLOOKUP(Feuil1!$F1916,Feuil2!$E$1:$DG$2,2,0),0))</f>
        <v/>
      </c>
      <c r="O1916" s="12" t="str">
        <f>IF(ISBLANK(VLOOKUP($H1916*100+O$2,Feuil2!$A$3:$CQ$931,HLOOKUP(Feuil1!$F1916,Feuil2!$E$1:$DG$2,2,0),0)),"",VLOOKUP($H1916*100+O$2,Feuil2!$A$3:$CQ$931,HLOOKUP(Feuil1!$F1916,Feuil2!$E$1:$DG$2,2,0),0))</f>
        <v/>
      </c>
      <c r="P1916" s="12" t="str">
        <f>IF(ISBLANK(VLOOKUP($H1916*100+P$2,Feuil2!$A$3:$CQ$931,HLOOKUP(Feuil1!$F1916,Feuil2!$E$1:$DG$2,2,0),0)),"",VLOOKUP($H1916*100+P$2,Feuil2!$A$3:$CQ$931,HLOOKUP(Feuil1!$F1916,Feuil2!$E$1:$DG$2,2,0),0))</f>
        <v/>
      </c>
      <c r="Q1916" s="12" t="str">
        <f>IF(ISBLANK(VLOOKUP($H1916*100+Q$2,Feuil2!$A$3:$CQ$931,HLOOKUP(Feuil1!$F1916,Feuil2!$E$1:$DG$2,2,0),0)),"",VLOOKUP($H1916*100+Q$2,Feuil2!$A$3:$CQ$931,HLOOKUP(Feuil1!$F1916,Feuil2!$E$1:$DG$2,2,0),0))</f>
        <v/>
      </c>
      <c r="R1916" s="12" t="str">
        <f>IF(ISBLANK(VLOOKUP($H1916*100+R$2,Feuil2!$A$3:$CQ$931,HLOOKUP(Feuil1!$F1916,Feuil2!$E$1:$DG$2,2,0),0)),"",VLOOKUP($H1916*100+R$2,Feuil2!$A$3:$CQ$931,HLOOKUP(Feuil1!$F1916,Feuil2!$E$1:$DG$2,2,0),0))</f>
        <v/>
      </c>
      <c r="S1916" s="12" t="str">
        <f>IF(ISBLANK(VLOOKUP($H1916*100+S$2,Feuil2!$A$3:$CQ$931,HLOOKUP(Feuil1!$F1916,Feuil2!$E$1:$DG$2,2,0),0)),"",VLOOKUP($H1916*100+S$2,Feuil2!$A$3:$CQ$931,HLOOKUP(Feuil1!$F1916,Feuil2!$E$1:$DG$2,2,0),0))</f>
        <v/>
      </c>
      <c r="T1916" s="12" t="str">
        <f>IF(ISBLANK(VLOOKUP($H1916*100+T$2,Feuil2!$A$3:$CQ$931,HLOOKUP(Feuil1!$F1916,Feuil2!$E$1:$DG$2,2,0),0)),"",VLOOKUP($H1916*100+T$2,Feuil2!$A$3:$CQ$931,HLOOKUP(Feuil1!$F1916,Feuil2!$E$1:$DG$2,2,0),0))</f>
        <v/>
      </c>
      <c r="U1916" s="12"/>
    </row>
    <row r="1917" spans="1:21" x14ac:dyDescent="0.35">
      <c r="A1917" s="10" t="s">
        <v>68</v>
      </c>
      <c r="B1917" s="8" t="s">
        <v>69</v>
      </c>
      <c r="C1917" s="39">
        <v>507600</v>
      </c>
      <c r="D1917" s="39">
        <v>311800</v>
      </c>
      <c r="E1917" s="39">
        <v>1075</v>
      </c>
      <c r="F1917" s="10">
        <v>6924</v>
      </c>
      <c r="G1917" s="5" t="s">
        <v>30</v>
      </c>
      <c r="H1917" s="11">
        <v>1974</v>
      </c>
      <c r="I1917" s="12" t="str">
        <f>IF(ISBLANK(VLOOKUP($H1917*100+I$2,Feuil2!$A$3:$CQ$931,HLOOKUP(Feuil1!$F1917,Feuil2!$E$1:$DG$2,2,0),0)),"",VLOOKUP($H1917*100+I$2,Feuil2!$A$3:$CQ$931,HLOOKUP(Feuil1!$F1917,Feuil2!$E$1:$DG$2,2,0),0))</f>
        <v/>
      </c>
      <c r="J1917" s="12" t="str">
        <f>IF(ISBLANK(VLOOKUP($H1917*100+J$2,Feuil2!$A$3:$CQ$931,HLOOKUP(Feuil1!$F1917,Feuil2!$E$1:$DG$2,2,0),0)),"",VLOOKUP($H1917*100+J$2,Feuil2!$A$3:$CQ$931,HLOOKUP(Feuil1!$F1917,Feuil2!$E$1:$DG$2,2,0),0))</f>
        <v/>
      </c>
      <c r="K1917" s="12" t="str">
        <f>IF(ISBLANK(VLOOKUP($H1917*100+K$2,Feuil2!$A$3:$CQ$931,HLOOKUP(Feuil1!$F1917,Feuil2!$E$1:$DG$2,2,0),0)),"",VLOOKUP($H1917*100+K$2,Feuil2!$A$3:$CQ$931,HLOOKUP(Feuil1!$F1917,Feuil2!$E$1:$DG$2,2,0),0))</f>
        <v/>
      </c>
      <c r="L1917" s="12" t="str">
        <f>IF(ISBLANK(VLOOKUP($H1917*100+L$2,Feuil2!$A$3:$CQ$931,HLOOKUP(Feuil1!$F1917,Feuil2!$E$1:$DG$2,2,0),0)),"",VLOOKUP($H1917*100+L$2,Feuil2!$A$3:$CQ$931,HLOOKUP(Feuil1!$F1917,Feuil2!$E$1:$DG$2,2,0),0))</f>
        <v/>
      </c>
      <c r="M1917" s="12" t="str">
        <f>IF(ISBLANK(VLOOKUP($H1917*100+M$2,Feuil2!$A$3:$CQ$931,HLOOKUP(Feuil1!$F1917,Feuil2!$E$1:$DG$2,2,0),0)),"",VLOOKUP($H1917*100+M$2,Feuil2!$A$3:$CQ$931,HLOOKUP(Feuil1!$F1917,Feuil2!$E$1:$DG$2,2,0),0))</f>
        <v/>
      </c>
      <c r="N1917" s="12" t="str">
        <f>IF(ISBLANK(VLOOKUP($H1917*100+N$2,Feuil2!$A$3:$CQ$931,HLOOKUP(Feuil1!$F1917,Feuil2!$E$1:$DG$2,2,0),0)),"",VLOOKUP($H1917*100+N$2,Feuil2!$A$3:$CQ$931,HLOOKUP(Feuil1!$F1917,Feuil2!$E$1:$DG$2,2,0),0))</f>
        <v/>
      </c>
      <c r="O1917" s="12" t="str">
        <f>IF(ISBLANK(VLOOKUP($H1917*100+O$2,Feuil2!$A$3:$CQ$931,HLOOKUP(Feuil1!$F1917,Feuil2!$E$1:$DG$2,2,0),0)),"",VLOOKUP($H1917*100+O$2,Feuil2!$A$3:$CQ$931,HLOOKUP(Feuil1!$F1917,Feuil2!$E$1:$DG$2,2,0),0))</f>
        <v/>
      </c>
      <c r="P1917" s="12" t="str">
        <f>IF(ISBLANK(VLOOKUP($H1917*100+P$2,Feuil2!$A$3:$CQ$931,HLOOKUP(Feuil1!$F1917,Feuil2!$E$1:$DG$2,2,0),0)),"",VLOOKUP($H1917*100+P$2,Feuil2!$A$3:$CQ$931,HLOOKUP(Feuil1!$F1917,Feuil2!$E$1:$DG$2,2,0),0))</f>
        <v/>
      </c>
      <c r="Q1917" s="12" t="str">
        <f>IF(ISBLANK(VLOOKUP($H1917*100+Q$2,Feuil2!$A$3:$CQ$931,HLOOKUP(Feuil1!$F1917,Feuil2!$E$1:$DG$2,2,0),0)),"",VLOOKUP($H1917*100+Q$2,Feuil2!$A$3:$CQ$931,HLOOKUP(Feuil1!$F1917,Feuil2!$E$1:$DG$2,2,0),0))</f>
        <v/>
      </c>
      <c r="R1917" s="12" t="str">
        <f>IF(ISBLANK(VLOOKUP($H1917*100+R$2,Feuil2!$A$3:$CQ$931,HLOOKUP(Feuil1!$F1917,Feuil2!$E$1:$DG$2,2,0),0)),"",VLOOKUP($H1917*100+R$2,Feuil2!$A$3:$CQ$931,HLOOKUP(Feuil1!$F1917,Feuil2!$E$1:$DG$2,2,0),0))</f>
        <v/>
      </c>
      <c r="S1917" s="12" t="str">
        <f>IF(ISBLANK(VLOOKUP($H1917*100+S$2,Feuil2!$A$3:$CQ$931,HLOOKUP(Feuil1!$F1917,Feuil2!$E$1:$DG$2,2,0),0)),"",VLOOKUP($H1917*100+S$2,Feuil2!$A$3:$CQ$931,HLOOKUP(Feuil1!$F1917,Feuil2!$E$1:$DG$2,2,0),0))</f>
        <v/>
      </c>
      <c r="T1917" s="12" t="str">
        <f>IF(ISBLANK(VLOOKUP($H1917*100+T$2,Feuil2!$A$3:$CQ$931,HLOOKUP(Feuil1!$F1917,Feuil2!$E$1:$DG$2,2,0),0)),"",VLOOKUP($H1917*100+T$2,Feuil2!$A$3:$CQ$931,HLOOKUP(Feuil1!$F1917,Feuil2!$E$1:$DG$2,2,0),0))</f>
        <v/>
      </c>
      <c r="U1917" s="12"/>
    </row>
    <row r="1918" spans="1:21" x14ac:dyDescent="0.35">
      <c r="A1918" s="10" t="s">
        <v>68</v>
      </c>
      <c r="B1918" s="8" t="s">
        <v>69</v>
      </c>
      <c r="C1918" s="39">
        <v>507600</v>
      </c>
      <c r="D1918" s="39">
        <v>311800</v>
      </c>
      <c r="E1918" s="39">
        <v>1075</v>
      </c>
      <c r="F1918" s="10">
        <v>6924</v>
      </c>
      <c r="G1918" s="5" t="s">
        <v>30</v>
      </c>
      <c r="H1918" s="11">
        <v>1975</v>
      </c>
      <c r="I1918" s="12" t="str">
        <f>IF(ISBLANK(VLOOKUP($H1918*100+I$2,Feuil2!$A$3:$CQ$931,HLOOKUP(Feuil1!$F1918,Feuil2!$E$1:$DG$2,2,0),0)),"",VLOOKUP($H1918*100+I$2,Feuil2!$A$3:$CQ$931,HLOOKUP(Feuil1!$F1918,Feuil2!$E$1:$DG$2,2,0),0))</f>
        <v/>
      </c>
      <c r="J1918" s="12" t="str">
        <f>IF(ISBLANK(VLOOKUP($H1918*100+J$2,Feuil2!$A$3:$CQ$931,HLOOKUP(Feuil1!$F1918,Feuil2!$E$1:$DG$2,2,0),0)),"",VLOOKUP($H1918*100+J$2,Feuil2!$A$3:$CQ$931,HLOOKUP(Feuil1!$F1918,Feuil2!$E$1:$DG$2,2,0),0))</f>
        <v/>
      </c>
      <c r="K1918" s="12" t="str">
        <f>IF(ISBLANK(VLOOKUP($H1918*100+K$2,Feuil2!$A$3:$CQ$931,HLOOKUP(Feuil1!$F1918,Feuil2!$E$1:$DG$2,2,0),0)),"",VLOOKUP($H1918*100+K$2,Feuil2!$A$3:$CQ$931,HLOOKUP(Feuil1!$F1918,Feuil2!$E$1:$DG$2,2,0),0))</f>
        <v/>
      </c>
      <c r="L1918" s="12" t="str">
        <f>IF(ISBLANK(VLOOKUP($H1918*100+L$2,Feuil2!$A$3:$CQ$931,HLOOKUP(Feuil1!$F1918,Feuil2!$E$1:$DG$2,2,0),0)),"",VLOOKUP($H1918*100+L$2,Feuil2!$A$3:$CQ$931,HLOOKUP(Feuil1!$F1918,Feuil2!$E$1:$DG$2,2,0),0))</f>
        <v/>
      </c>
      <c r="M1918" s="12" t="str">
        <f>IF(ISBLANK(VLOOKUP($H1918*100+M$2,Feuil2!$A$3:$CQ$931,HLOOKUP(Feuil1!$F1918,Feuil2!$E$1:$DG$2,2,0),0)),"",VLOOKUP($H1918*100+M$2,Feuil2!$A$3:$CQ$931,HLOOKUP(Feuil1!$F1918,Feuil2!$E$1:$DG$2,2,0),0))</f>
        <v/>
      </c>
      <c r="N1918" s="12" t="str">
        <f>IF(ISBLANK(VLOOKUP($H1918*100+N$2,Feuil2!$A$3:$CQ$931,HLOOKUP(Feuil1!$F1918,Feuil2!$E$1:$DG$2,2,0),0)),"",VLOOKUP($H1918*100+N$2,Feuil2!$A$3:$CQ$931,HLOOKUP(Feuil1!$F1918,Feuil2!$E$1:$DG$2,2,0),0))</f>
        <v/>
      </c>
      <c r="O1918" s="12" t="str">
        <f>IF(ISBLANK(VLOOKUP($H1918*100+O$2,Feuil2!$A$3:$CQ$931,HLOOKUP(Feuil1!$F1918,Feuil2!$E$1:$DG$2,2,0),0)),"",VLOOKUP($H1918*100+O$2,Feuil2!$A$3:$CQ$931,HLOOKUP(Feuil1!$F1918,Feuil2!$E$1:$DG$2,2,0),0))</f>
        <v/>
      </c>
      <c r="P1918" s="12" t="str">
        <f>IF(ISBLANK(VLOOKUP($H1918*100+P$2,Feuil2!$A$3:$CQ$931,HLOOKUP(Feuil1!$F1918,Feuil2!$E$1:$DG$2,2,0),0)),"",VLOOKUP($H1918*100+P$2,Feuil2!$A$3:$CQ$931,HLOOKUP(Feuil1!$F1918,Feuil2!$E$1:$DG$2,2,0),0))</f>
        <v/>
      </c>
      <c r="Q1918" s="12" t="str">
        <f>IF(ISBLANK(VLOOKUP($H1918*100+Q$2,Feuil2!$A$3:$CQ$931,HLOOKUP(Feuil1!$F1918,Feuil2!$E$1:$DG$2,2,0),0)),"",VLOOKUP($H1918*100+Q$2,Feuil2!$A$3:$CQ$931,HLOOKUP(Feuil1!$F1918,Feuil2!$E$1:$DG$2,2,0),0))</f>
        <v/>
      </c>
      <c r="R1918" s="12">
        <f>IF(ISBLANK(VLOOKUP($H1918*100+R$2,Feuil2!$A$3:$CQ$931,HLOOKUP(Feuil1!$F1918,Feuil2!$E$1:$DG$2,2,0),0)),"",VLOOKUP($H1918*100+R$2,Feuil2!$A$3:$CQ$931,HLOOKUP(Feuil1!$F1918,Feuil2!$E$1:$DG$2,2,0),0))</f>
        <v>14.7</v>
      </c>
      <c r="S1918" s="12">
        <f>IF(ISBLANK(VLOOKUP($H1918*100+S$2,Feuil2!$A$3:$CQ$931,HLOOKUP(Feuil1!$F1918,Feuil2!$E$1:$DG$2,2,0),0)),"",VLOOKUP($H1918*100+S$2,Feuil2!$A$3:$CQ$931,HLOOKUP(Feuil1!$F1918,Feuil2!$E$1:$DG$2,2,0),0))</f>
        <v>10</v>
      </c>
      <c r="T1918" s="12">
        <f>IF(ISBLANK(VLOOKUP($H1918*100+T$2,Feuil2!$A$3:$CQ$931,HLOOKUP(Feuil1!$F1918,Feuil2!$E$1:$DG$2,2,0),0)),"",VLOOKUP($H1918*100+T$2,Feuil2!$A$3:$CQ$931,HLOOKUP(Feuil1!$F1918,Feuil2!$E$1:$DG$2,2,0),0))</f>
        <v>2.5</v>
      </c>
      <c r="U1918" s="12">
        <f>SUM(I1918:T1918)</f>
        <v>27.2</v>
      </c>
    </row>
    <row r="1919" spans="1:21" x14ac:dyDescent="0.35">
      <c r="A1919" s="10" t="s">
        <v>68</v>
      </c>
      <c r="B1919" s="8" t="s">
        <v>69</v>
      </c>
      <c r="C1919" s="39">
        <v>507600</v>
      </c>
      <c r="D1919" s="39">
        <v>311800</v>
      </c>
      <c r="E1919" s="39">
        <v>1075</v>
      </c>
      <c r="F1919" s="10">
        <v>6924</v>
      </c>
      <c r="G1919" s="5" t="s">
        <v>30</v>
      </c>
      <c r="H1919" s="11">
        <v>1976</v>
      </c>
      <c r="I1919" s="12">
        <f>IF(ISBLANK(VLOOKUP($H1919*100+I$2,Feuil2!$A$3:$CQ$931,HLOOKUP(Feuil1!$F1919,Feuil2!$E$1:$DG$2,2,0),0)),"",VLOOKUP($H1919*100+I$2,Feuil2!$A$3:$CQ$931,HLOOKUP(Feuil1!$F1919,Feuil2!$E$1:$DG$2,2,0),0))</f>
        <v>9.6</v>
      </c>
      <c r="J1919" s="12">
        <f>IF(ISBLANK(VLOOKUP($H1919*100+J$2,Feuil2!$A$3:$CQ$931,HLOOKUP(Feuil1!$F1919,Feuil2!$E$1:$DG$2,2,0),0)),"",VLOOKUP($H1919*100+J$2,Feuil2!$A$3:$CQ$931,HLOOKUP(Feuil1!$F1919,Feuil2!$E$1:$DG$2,2,0),0))</f>
        <v>68.2</v>
      </c>
      <c r="K1919" s="12">
        <f>IF(ISBLANK(VLOOKUP($H1919*100+K$2,Feuil2!$A$3:$CQ$931,HLOOKUP(Feuil1!$F1919,Feuil2!$E$1:$DG$2,2,0),0)),"",VLOOKUP($H1919*100+K$2,Feuil2!$A$3:$CQ$931,HLOOKUP(Feuil1!$F1919,Feuil2!$E$1:$DG$2,2,0),0))</f>
        <v>0</v>
      </c>
      <c r="L1919" s="12">
        <f>IF(ISBLANK(VLOOKUP($H1919*100+L$2,Feuil2!$A$3:$CQ$931,HLOOKUP(Feuil1!$F1919,Feuil2!$E$1:$DG$2,2,0),0)),"",VLOOKUP($H1919*100+L$2,Feuil2!$A$3:$CQ$931,HLOOKUP(Feuil1!$F1919,Feuil2!$E$1:$DG$2,2,0),0))</f>
        <v>113</v>
      </c>
      <c r="M1919" s="12">
        <f>IF(ISBLANK(VLOOKUP($H1919*100+M$2,Feuil2!$A$3:$CQ$931,HLOOKUP(Feuil1!$F1919,Feuil2!$E$1:$DG$2,2,0),0)),"",VLOOKUP($H1919*100+M$2,Feuil2!$A$3:$CQ$931,HLOOKUP(Feuil1!$F1919,Feuil2!$E$1:$DG$2,2,0),0))</f>
        <v>84.4</v>
      </c>
      <c r="N1919" s="12">
        <f>IF(ISBLANK(VLOOKUP($H1919*100+N$2,Feuil2!$A$3:$CQ$931,HLOOKUP(Feuil1!$F1919,Feuil2!$E$1:$DG$2,2,0),0)),"",VLOOKUP($H1919*100+N$2,Feuil2!$A$3:$CQ$931,HLOOKUP(Feuil1!$F1919,Feuil2!$E$1:$DG$2,2,0),0))</f>
        <v>46.6</v>
      </c>
      <c r="O1919" s="12">
        <f>IF(ISBLANK(VLOOKUP($H1919*100+O$2,Feuil2!$A$3:$CQ$931,HLOOKUP(Feuil1!$F1919,Feuil2!$E$1:$DG$2,2,0),0)),"",VLOOKUP($H1919*100+O$2,Feuil2!$A$3:$CQ$931,HLOOKUP(Feuil1!$F1919,Feuil2!$E$1:$DG$2,2,0),0))</f>
        <v>13.1</v>
      </c>
      <c r="P1919" s="12">
        <f>IF(ISBLANK(VLOOKUP($H1919*100+P$2,Feuil2!$A$3:$CQ$931,HLOOKUP(Feuil1!$F1919,Feuil2!$E$1:$DG$2,2,0),0)),"",VLOOKUP($H1919*100+P$2,Feuil2!$A$3:$CQ$931,HLOOKUP(Feuil1!$F1919,Feuil2!$E$1:$DG$2,2,0),0))</f>
        <v>16.5</v>
      </c>
      <c r="Q1919" s="12">
        <f>IF(ISBLANK(VLOOKUP($H1919*100+Q$2,Feuil2!$A$3:$CQ$931,HLOOKUP(Feuil1!$F1919,Feuil2!$E$1:$DG$2,2,0),0)),"",VLOOKUP($H1919*100+Q$2,Feuil2!$A$3:$CQ$931,HLOOKUP(Feuil1!$F1919,Feuil2!$E$1:$DG$2,2,0),0))</f>
        <v>42.7</v>
      </c>
      <c r="R1919" s="12">
        <f>IF(ISBLANK(VLOOKUP($H1919*100+R$2,Feuil2!$A$3:$CQ$931,HLOOKUP(Feuil1!$F1919,Feuil2!$E$1:$DG$2,2,0),0)),"",VLOOKUP($H1919*100+R$2,Feuil2!$A$3:$CQ$931,HLOOKUP(Feuil1!$F1919,Feuil2!$E$1:$DG$2,2,0),0))</f>
        <v>3.8</v>
      </c>
      <c r="S1919" s="12">
        <f>IF(ISBLANK(VLOOKUP($H1919*100+S$2,Feuil2!$A$3:$CQ$931,HLOOKUP(Feuil1!$F1919,Feuil2!$E$1:$DG$2,2,0),0)),"",VLOOKUP($H1919*100+S$2,Feuil2!$A$3:$CQ$931,HLOOKUP(Feuil1!$F1919,Feuil2!$E$1:$DG$2,2,0),0))</f>
        <v>0</v>
      </c>
      <c r="T1919" s="12">
        <f>IF(ISBLANK(VLOOKUP($H1919*100+T$2,Feuil2!$A$3:$CQ$931,HLOOKUP(Feuil1!$F1919,Feuil2!$E$1:$DG$2,2,0),0)),"",VLOOKUP($H1919*100+T$2,Feuil2!$A$3:$CQ$931,HLOOKUP(Feuil1!$F1919,Feuil2!$E$1:$DG$2,2,0),0))</f>
        <v>0</v>
      </c>
      <c r="U1919" s="12">
        <f t="shared" ref="U1919:U1930" si="51">SUM(I1919:T1919)</f>
        <v>397.90000000000009</v>
      </c>
    </row>
    <row r="1920" spans="1:21" x14ac:dyDescent="0.35">
      <c r="A1920" s="10" t="s">
        <v>68</v>
      </c>
      <c r="B1920" s="8" t="s">
        <v>69</v>
      </c>
      <c r="C1920" s="39">
        <v>507600</v>
      </c>
      <c r="D1920" s="39">
        <v>311800</v>
      </c>
      <c r="E1920" s="39">
        <v>1075</v>
      </c>
      <c r="F1920" s="10">
        <v>6924</v>
      </c>
      <c r="G1920" s="5" t="s">
        <v>30</v>
      </c>
      <c r="H1920" s="11">
        <v>1977</v>
      </c>
      <c r="I1920" s="12">
        <f>IF(ISBLANK(VLOOKUP($H1920*100+I$2,Feuil2!$A$3:$CQ$931,HLOOKUP(Feuil1!$F1920,Feuil2!$E$1:$DG$2,2,0),0)),"",VLOOKUP($H1920*100+I$2,Feuil2!$A$3:$CQ$931,HLOOKUP(Feuil1!$F1920,Feuil2!$E$1:$DG$2,2,0),0))</f>
        <v>32.200000000000003</v>
      </c>
      <c r="J1920" s="12">
        <f>IF(ISBLANK(VLOOKUP($H1920*100+J$2,Feuil2!$A$3:$CQ$931,HLOOKUP(Feuil1!$F1920,Feuil2!$E$1:$DG$2,2,0),0)),"",VLOOKUP($H1920*100+J$2,Feuil2!$A$3:$CQ$931,HLOOKUP(Feuil1!$F1920,Feuil2!$E$1:$DG$2,2,0),0))</f>
        <v>49.8</v>
      </c>
      <c r="K1920" s="12">
        <f>IF(ISBLANK(VLOOKUP($H1920*100+K$2,Feuil2!$A$3:$CQ$931,HLOOKUP(Feuil1!$F1920,Feuil2!$E$1:$DG$2,2,0),0)),"",VLOOKUP($H1920*100+K$2,Feuil2!$A$3:$CQ$931,HLOOKUP(Feuil1!$F1920,Feuil2!$E$1:$DG$2,2,0),0))</f>
        <v>27.3</v>
      </c>
      <c r="L1920" s="12">
        <f>IF(ISBLANK(VLOOKUP($H1920*100+L$2,Feuil2!$A$3:$CQ$931,HLOOKUP(Feuil1!$F1920,Feuil2!$E$1:$DG$2,2,0),0)),"",VLOOKUP($H1920*100+L$2,Feuil2!$A$3:$CQ$931,HLOOKUP(Feuil1!$F1920,Feuil2!$E$1:$DG$2,2,0),0))</f>
        <v>49.7</v>
      </c>
      <c r="M1920" s="12">
        <f>IF(ISBLANK(VLOOKUP($H1920*100+M$2,Feuil2!$A$3:$CQ$931,HLOOKUP(Feuil1!$F1920,Feuil2!$E$1:$DG$2,2,0),0)),"",VLOOKUP($H1920*100+M$2,Feuil2!$A$3:$CQ$931,HLOOKUP(Feuil1!$F1920,Feuil2!$E$1:$DG$2,2,0),0))</f>
        <v>14.7</v>
      </c>
      <c r="N1920" s="12">
        <f>IF(ISBLANK(VLOOKUP($H1920*100+N$2,Feuil2!$A$3:$CQ$931,HLOOKUP(Feuil1!$F1920,Feuil2!$E$1:$DG$2,2,0),0)),"",VLOOKUP($H1920*100+N$2,Feuil2!$A$3:$CQ$931,HLOOKUP(Feuil1!$F1920,Feuil2!$E$1:$DG$2,2,0),0))</f>
        <v>86</v>
      </c>
      <c r="O1920" s="12">
        <f>IF(ISBLANK(VLOOKUP($H1920*100+O$2,Feuil2!$A$3:$CQ$931,HLOOKUP(Feuil1!$F1920,Feuil2!$E$1:$DG$2,2,0),0)),"",VLOOKUP($H1920*100+O$2,Feuil2!$A$3:$CQ$931,HLOOKUP(Feuil1!$F1920,Feuil2!$E$1:$DG$2,2,0),0))</f>
        <v>4.3</v>
      </c>
      <c r="P1920" s="12">
        <f>IF(ISBLANK(VLOOKUP($H1920*100+P$2,Feuil2!$A$3:$CQ$931,HLOOKUP(Feuil1!$F1920,Feuil2!$E$1:$DG$2,2,0),0)),"",VLOOKUP($H1920*100+P$2,Feuil2!$A$3:$CQ$931,HLOOKUP(Feuil1!$F1920,Feuil2!$E$1:$DG$2,2,0),0))</f>
        <v>49.3</v>
      </c>
      <c r="Q1920" s="12">
        <f>IF(ISBLANK(VLOOKUP($H1920*100+Q$2,Feuil2!$A$3:$CQ$931,HLOOKUP(Feuil1!$F1920,Feuil2!$E$1:$DG$2,2,0),0)),"",VLOOKUP($H1920*100+Q$2,Feuil2!$A$3:$CQ$931,HLOOKUP(Feuil1!$F1920,Feuil2!$E$1:$DG$2,2,0),0))</f>
        <v>23</v>
      </c>
      <c r="R1920" s="12">
        <f>IF(ISBLANK(VLOOKUP($H1920*100+R$2,Feuil2!$A$3:$CQ$931,HLOOKUP(Feuil1!$F1920,Feuil2!$E$1:$DG$2,2,0),0)),"",VLOOKUP($H1920*100+R$2,Feuil2!$A$3:$CQ$931,HLOOKUP(Feuil1!$F1920,Feuil2!$E$1:$DG$2,2,0),0))</f>
        <v>22</v>
      </c>
      <c r="S1920" s="12">
        <f>IF(ISBLANK(VLOOKUP($H1920*100+S$2,Feuil2!$A$3:$CQ$931,HLOOKUP(Feuil1!$F1920,Feuil2!$E$1:$DG$2,2,0),0)),"",VLOOKUP($H1920*100+S$2,Feuil2!$A$3:$CQ$931,HLOOKUP(Feuil1!$F1920,Feuil2!$E$1:$DG$2,2,0),0))</f>
        <v>0</v>
      </c>
      <c r="T1920" s="12">
        <f>IF(ISBLANK(VLOOKUP($H1920*100+T$2,Feuil2!$A$3:$CQ$931,HLOOKUP(Feuil1!$F1920,Feuil2!$E$1:$DG$2,2,0),0)),"",VLOOKUP($H1920*100+T$2,Feuil2!$A$3:$CQ$931,HLOOKUP(Feuil1!$F1920,Feuil2!$E$1:$DG$2,2,0),0))</f>
        <v>17.5</v>
      </c>
      <c r="U1920" s="12">
        <f t="shared" si="51"/>
        <v>375.8</v>
      </c>
    </row>
    <row r="1921" spans="1:21" x14ac:dyDescent="0.35">
      <c r="A1921" s="10" t="s">
        <v>68</v>
      </c>
      <c r="B1921" s="8" t="s">
        <v>69</v>
      </c>
      <c r="C1921" s="39">
        <v>507600</v>
      </c>
      <c r="D1921" s="39">
        <v>311800</v>
      </c>
      <c r="E1921" s="39">
        <v>1075</v>
      </c>
      <c r="F1921" s="10">
        <v>6924</v>
      </c>
      <c r="G1921" s="5" t="s">
        <v>30</v>
      </c>
      <c r="H1921" s="11">
        <v>1978</v>
      </c>
      <c r="I1921" s="12">
        <f>IF(ISBLANK(VLOOKUP($H1921*100+I$2,Feuil2!$A$3:$CQ$931,HLOOKUP(Feuil1!$F1921,Feuil2!$E$1:$DG$2,2,0),0)),"",VLOOKUP($H1921*100+I$2,Feuil2!$A$3:$CQ$931,HLOOKUP(Feuil1!$F1921,Feuil2!$E$1:$DG$2,2,0),0))</f>
        <v>0</v>
      </c>
      <c r="J1921" s="12">
        <f>IF(ISBLANK(VLOOKUP($H1921*100+J$2,Feuil2!$A$3:$CQ$931,HLOOKUP(Feuil1!$F1921,Feuil2!$E$1:$DG$2,2,0),0)),"",VLOOKUP($H1921*100+J$2,Feuil2!$A$3:$CQ$931,HLOOKUP(Feuil1!$F1921,Feuil2!$E$1:$DG$2,2,0),0))</f>
        <v>4.3</v>
      </c>
      <c r="K1921" s="12">
        <f>IF(ISBLANK(VLOOKUP($H1921*100+K$2,Feuil2!$A$3:$CQ$931,HLOOKUP(Feuil1!$F1921,Feuil2!$E$1:$DG$2,2,0),0)),"",VLOOKUP($H1921*100+K$2,Feuil2!$A$3:$CQ$931,HLOOKUP(Feuil1!$F1921,Feuil2!$E$1:$DG$2,2,0),0))</f>
        <v>8.1999999999999993</v>
      </c>
      <c r="L1921" s="12">
        <f>IF(ISBLANK(VLOOKUP($H1921*100+L$2,Feuil2!$A$3:$CQ$931,HLOOKUP(Feuil1!$F1921,Feuil2!$E$1:$DG$2,2,0),0)),"",VLOOKUP($H1921*100+L$2,Feuil2!$A$3:$CQ$931,HLOOKUP(Feuil1!$F1921,Feuil2!$E$1:$DG$2,2,0),0))</f>
        <v>77.900000000000006</v>
      </c>
      <c r="M1921" s="12">
        <f>IF(ISBLANK(VLOOKUP($H1921*100+M$2,Feuil2!$A$3:$CQ$931,HLOOKUP(Feuil1!$F1921,Feuil2!$E$1:$DG$2,2,0),0)),"",VLOOKUP($H1921*100+M$2,Feuil2!$A$3:$CQ$931,HLOOKUP(Feuil1!$F1921,Feuil2!$E$1:$DG$2,2,0),0))</f>
        <v>53.5</v>
      </c>
      <c r="N1921" s="12">
        <f>IF(ISBLANK(VLOOKUP($H1921*100+N$2,Feuil2!$A$3:$CQ$931,HLOOKUP(Feuil1!$F1921,Feuil2!$E$1:$DG$2,2,0),0)),"",VLOOKUP($H1921*100+N$2,Feuil2!$A$3:$CQ$931,HLOOKUP(Feuil1!$F1921,Feuil2!$E$1:$DG$2,2,0),0))</f>
        <v>181.7</v>
      </c>
      <c r="O1921" s="12">
        <f>IF(ISBLANK(VLOOKUP($H1921*100+O$2,Feuil2!$A$3:$CQ$931,HLOOKUP(Feuil1!$F1921,Feuil2!$E$1:$DG$2,2,0),0)),"",VLOOKUP($H1921*100+O$2,Feuil2!$A$3:$CQ$931,HLOOKUP(Feuil1!$F1921,Feuil2!$E$1:$DG$2,2,0),0))</f>
        <v>22.8</v>
      </c>
      <c r="P1921" s="12">
        <f>IF(ISBLANK(VLOOKUP($H1921*100+P$2,Feuil2!$A$3:$CQ$931,HLOOKUP(Feuil1!$F1921,Feuil2!$E$1:$DG$2,2,0),0)),"",VLOOKUP($H1921*100+P$2,Feuil2!$A$3:$CQ$931,HLOOKUP(Feuil1!$F1921,Feuil2!$E$1:$DG$2,2,0),0))</f>
        <v>14.5</v>
      </c>
      <c r="Q1921" s="12">
        <f>IF(ISBLANK(VLOOKUP($H1921*100+Q$2,Feuil2!$A$3:$CQ$931,HLOOKUP(Feuil1!$F1921,Feuil2!$E$1:$DG$2,2,0),0)),"",VLOOKUP($H1921*100+Q$2,Feuil2!$A$3:$CQ$931,HLOOKUP(Feuil1!$F1921,Feuil2!$E$1:$DG$2,2,0),0))</f>
        <v>9.4</v>
      </c>
      <c r="R1921" s="12">
        <f>IF(ISBLANK(VLOOKUP($H1921*100+R$2,Feuil2!$A$3:$CQ$931,HLOOKUP(Feuil1!$F1921,Feuil2!$E$1:$DG$2,2,0),0)),"",VLOOKUP($H1921*100+R$2,Feuil2!$A$3:$CQ$931,HLOOKUP(Feuil1!$F1921,Feuil2!$E$1:$DG$2,2,0),0))</f>
        <v>6.3</v>
      </c>
      <c r="S1921" s="12">
        <f>IF(ISBLANK(VLOOKUP($H1921*100+S$2,Feuil2!$A$3:$CQ$931,HLOOKUP(Feuil1!$F1921,Feuil2!$E$1:$DG$2,2,0),0)),"",VLOOKUP($H1921*100+S$2,Feuil2!$A$3:$CQ$931,HLOOKUP(Feuil1!$F1921,Feuil2!$E$1:$DG$2,2,0),0))</f>
        <v>0</v>
      </c>
      <c r="T1921" s="12">
        <f>IF(ISBLANK(VLOOKUP($H1921*100+T$2,Feuil2!$A$3:$CQ$931,HLOOKUP(Feuil1!$F1921,Feuil2!$E$1:$DG$2,2,0),0)),"",VLOOKUP($H1921*100+T$2,Feuil2!$A$3:$CQ$931,HLOOKUP(Feuil1!$F1921,Feuil2!$E$1:$DG$2,2,0),0))</f>
        <v>0</v>
      </c>
      <c r="U1921" s="12">
        <f t="shared" si="51"/>
        <v>378.6</v>
      </c>
    </row>
    <row r="1922" spans="1:21" x14ac:dyDescent="0.35">
      <c r="A1922" s="10" t="s">
        <v>68</v>
      </c>
      <c r="B1922" s="8" t="s">
        <v>69</v>
      </c>
      <c r="C1922" s="39">
        <v>507600</v>
      </c>
      <c r="D1922" s="39">
        <v>311800</v>
      </c>
      <c r="E1922" s="39">
        <v>1075</v>
      </c>
      <c r="F1922" s="10">
        <v>6924</v>
      </c>
      <c r="G1922" s="5" t="s">
        <v>30</v>
      </c>
      <c r="H1922" s="11">
        <v>1979</v>
      </c>
      <c r="I1922" s="12">
        <f>IF(ISBLANK(VLOOKUP($H1922*100+I$2,Feuil2!$A$3:$CQ$931,HLOOKUP(Feuil1!$F1922,Feuil2!$E$1:$DG$2,2,0),0)),"",VLOOKUP($H1922*100+I$2,Feuil2!$A$3:$CQ$931,HLOOKUP(Feuil1!$F1922,Feuil2!$E$1:$DG$2,2,0),0))</f>
        <v>16</v>
      </c>
      <c r="J1922" s="12">
        <f>IF(ISBLANK(VLOOKUP($H1922*100+J$2,Feuil2!$A$3:$CQ$931,HLOOKUP(Feuil1!$F1922,Feuil2!$E$1:$DG$2,2,0),0)),"",VLOOKUP($H1922*100+J$2,Feuil2!$A$3:$CQ$931,HLOOKUP(Feuil1!$F1922,Feuil2!$E$1:$DG$2,2,0),0))</f>
        <v>91.7</v>
      </c>
      <c r="K1922" s="12">
        <f>IF(ISBLANK(VLOOKUP($H1922*100+K$2,Feuil2!$A$3:$CQ$931,HLOOKUP(Feuil1!$F1922,Feuil2!$E$1:$DG$2,2,0),0)),"",VLOOKUP($H1922*100+K$2,Feuil2!$A$3:$CQ$931,HLOOKUP(Feuil1!$F1922,Feuil2!$E$1:$DG$2,2,0),0))</f>
        <v>9.1999999999999993</v>
      </c>
      <c r="L1922" s="12">
        <f>IF(ISBLANK(VLOOKUP($H1922*100+L$2,Feuil2!$A$3:$CQ$931,HLOOKUP(Feuil1!$F1922,Feuil2!$E$1:$DG$2,2,0),0)),"",VLOOKUP($H1922*100+L$2,Feuil2!$A$3:$CQ$931,HLOOKUP(Feuil1!$F1922,Feuil2!$E$1:$DG$2,2,0),0))</f>
        <v>6.6</v>
      </c>
      <c r="M1922" s="12">
        <f>IF(ISBLANK(VLOOKUP($H1922*100+M$2,Feuil2!$A$3:$CQ$931,HLOOKUP(Feuil1!$F1922,Feuil2!$E$1:$DG$2,2,0),0)),"",VLOOKUP($H1922*100+M$2,Feuil2!$A$3:$CQ$931,HLOOKUP(Feuil1!$F1922,Feuil2!$E$1:$DG$2,2,0),0))</f>
        <v>26.2</v>
      </c>
      <c r="N1922" s="12">
        <f>IF(ISBLANK(VLOOKUP($H1922*100+N$2,Feuil2!$A$3:$CQ$931,HLOOKUP(Feuil1!$F1922,Feuil2!$E$1:$DG$2,2,0),0)),"",VLOOKUP($H1922*100+N$2,Feuil2!$A$3:$CQ$931,HLOOKUP(Feuil1!$F1922,Feuil2!$E$1:$DG$2,2,0),0))</f>
        <v>21.6</v>
      </c>
      <c r="O1922" s="12">
        <f>IF(ISBLANK(VLOOKUP($H1922*100+O$2,Feuil2!$A$3:$CQ$931,HLOOKUP(Feuil1!$F1922,Feuil2!$E$1:$DG$2,2,0),0)),"",VLOOKUP($H1922*100+O$2,Feuil2!$A$3:$CQ$931,HLOOKUP(Feuil1!$F1922,Feuil2!$E$1:$DG$2,2,0),0))</f>
        <v>67.3</v>
      </c>
      <c r="P1922" s="12">
        <f>IF(ISBLANK(VLOOKUP($H1922*100+P$2,Feuil2!$A$3:$CQ$931,HLOOKUP(Feuil1!$F1922,Feuil2!$E$1:$DG$2,2,0),0)),"",VLOOKUP($H1922*100+P$2,Feuil2!$A$3:$CQ$931,HLOOKUP(Feuil1!$F1922,Feuil2!$E$1:$DG$2,2,0),0))</f>
        <v>46.7</v>
      </c>
      <c r="Q1922" s="12">
        <f>IF(ISBLANK(VLOOKUP($H1922*100+Q$2,Feuil2!$A$3:$CQ$931,HLOOKUP(Feuil1!$F1922,Feuil2!$E$1:$DG$2,2,0),0)),"",VLOOKUP($H1922*100+Q$2,Feuil2!$A$3:$CQ$931,HLOOKUP(Feuil1!$F1922,Feuil2!$E$1:$DG$2,2,0),0))</f>
        <v>29.5</v>
      </c>
      <c r="R1922" s="12">
        <f>IF(ISBLANK(VLOOKUP($H1922*100+R$2,Feuil2!$A$3:$CQ$931,HLOOKUP(Feuil1!$F1922,Feuil2!$E$1:$DG$2,2,0),0)),"",VLOOKUP($H1922*100+R$2,Feuil2!$A$3:$CQ$931,HLOOKUP(Feuil1!$F1922,Feuil2!$E$1:$DG$2,2,0),0))</f>
        <v>2.8</v>
      </c>
      <c r="S1922" s="12">
        <f>IF(ISBLANK(VLOOKUP($H1922*100+S$2,Feuil2!$A$3:$CQ$931,HLOOKUP(Feuil1!$F1922,Feuil2!$E$1:$DG$2,2,0),0)),"",VLOOKUP($H1922*100+S$2,Feuil2!$A$3:$CQ$931,HLOOKUP(Feuil1!$F1922,Feuil2!$E$1:$DG$2,2,0),0))</f>
        <v>0</v>
      </c>
      <c r="T1922" s="12">
        <f>IF(ISBLANK(VLOOKUP($H1922*100+T$2,Feuil2!$A$3:$CQ$931,HLOOKUP(Feuil1!$F1922,Feuil2!$E$1:$DG$2,2,0),0)),"",VLOOKUP($H1922*100+T$2,Feuil2!$A$3:$CQ$931,HLOOKUP(Feuil1!$F1922,Feuil2!$E$1:$DG$2,2,0),0))</f>
        <v>6.3</v>
      </c>
      <c r="U1922" s="12">
        <f t="shared" si="51"/>
        <v>323.89999999999998</v>
      </c>
    </row>
    <row r="1923" spans="1:21" x14ac:dyDescent="0.35">
      <c r="A1923" s="10" t="s">
        <v>68</v>
      </c>
      <c r="B1923" s="8" t="s">
        <v>69</v>
      </c>
      <c r="C1923" s="39">
        <v>507600</v>
      </c>
      <c r="D1923" s="39">
        <v>311800</v>
      </c>
      <c r="E1923" s="39">
        <v>1075</v>
      </c>
      <c r="F1923" s="10">
        <v>6924</v>
      </c>
      <c r="G1923" s="5" t="s">
        <v>30</v>
      </c>
      <c r="H1923" s="11">
        <v>1980</v>
      </c>
      <c r="I1923" s="12">
        <f>IF(ISBLANK(VLOOKUP($H1923*100+I$2,Feuil2!$A$3:$CQ$931,HLOOKUP(Feuil1!$F1923,Feuil2!$E$1:$DG$2,2,0),0)),"",VLOOKUP($H1923*100+I$2,Feuil2!$A$3:$CQ$931,HLOOKUP(Feuil1!$F1923,Feuil2!$E$1:$DG$2,2,0),0))</f>
        <v>71.400000000000006</v>
      </c>
      <c r="J1923" s="12">
        <f>IF(ISBLANK(VLOOKUP($H1923*100+J$2,Feuil2!$A$3:$CQ$931,HLOOKUP(Feuil1!$F1923,Feuil2!$E$1:$DG$2,2,0),0)),"",VLOOKUP($H1923*100+J$2,Feuil2!$A$3:$CQ$931,HLOOKUP(Feuil1!$F1923,Feuil2!$E$1:$DG$2,2,0),0))</f>
        <v>32.1</v>
      </c>
      <c r="K1923" s="12">
        <f>IF(ISBLANK(VLOOKUP($H1923*100+K$2,Feuil2!$A$3:$CQ$931,HLOOKUP(Feuil1!$F1923,Feuil2!$E$1:$DG$2,2,0),0)),"",VLOOKUP($H1923*100+K$2,Feuil2!$A$3:$CQ$931,HLOOKUP(Feuil1!$F1923,Feuil2!$E$1:$DG$2,2,0),0))</f>
        <v>65</v>
      </c>
      <c r="L1923" s="12">
        <f>IF(ISBLANK(VLOOKUP($H1923*100+L$2,Feuil2!$A$3:$CQ$931,HLOOKUP(Feuil1!$F1923,Feuil2!$E$1:$DG$2,2,0),0)),"",VLOOKUP($H1923*100+L$2,Feuil2!$A$3:$CQ$931,HLOOKUP(Feuil1!$F1923,Feuil2!$E$1:$DG$2,2,0),0))</f>
        <v>7.6</v>
      </c>
      <c r="M1923" s="12">
        <f>IF(ISBLANK(VLOOKUP($H1923*100+M$2,Feuil2!$A$3:$CQ$931,HLOOKUP(Feuil1!$F1923,Feuil2!$E$1:$DG$2,2,0),0)),"",VLOOKUP($H1923*100+M$2,Feuil2!$A$3:$CQ$931,HLOOKUP(Feuil1!$F1923,Feuil2!$E$1:$DG$2,2,0),0))</f>
        <v>11.2</v>
      </c>
      <c r="N1923" s="12">
        <f>IF(ISBLANK(VLOOKUP($H1923*100+N$2,Feuil2!$A$3:$CQ$931,HLOOKUP(Feuil1!$F1923,Feuil2!$E$1:$DG$2,2,0),0)),"",VLOOKUP($H1923*100+N$2,Feuil2!$A$3:$CQ$931,HLOOKUP(Feuil1!$F1923,Feuil2!$E$1:$DG$2,2,0),0))</f>
        <v>30.2</v>
      </c>
      <c r="O1923" s="12">
        <f>IF(ISBLANK(VLOOKUP($H1923*100+O$2,Feuil2!$A$3:$CQ$931,HLOOKUP(Feuil1!$F1923,Feuil2!$E$1:$DG$2,2,0),0)),"",VLOOKUP($H1923*100+O$2,Feuil2!$A$3:$CQ$931,HLOOKUP(Feuil1!$F1923,Feuil2!$E$1:$DG$2,2,0),0))</f>
        <v>29.9</v>
      </c>
      <c r="P1923" s="12">
        <f>IF(ISBLANK(VLOOKUP($H1923*100+P$2,Feuil2!$A$3:$CQ$931,HLOOKUP(Feuil1!$F1923,Feuil2!$E$1:$DG$2,2,0),0)),"",VLOOKUP($H1923*100+P$2,Feuil2!$A$3:$CQ$931,HLOOKUP(Feuil1!$F1923,Feuil2!$E$1:$DG$2,2,0),0))</f>
        <v>41.4</v>
      </c>
      <c r="Q1923" s="12">
        <f>IF(ISBLANK(VLOOKUP($H1923*100+Q$2,Feuil2!$A$3:$CQ$931,HLOOKUP(Feuil1!$F1923,Feuil2!$E$1:$DG$2,2,0),0)),"",VLOOKUP($H1923*100+Q$2,Feuil2!$A$3:$CQ$931,HLOOKUP(Feuil1!$F1923,Feuil2!$E$1:$DG$2,2,0),0))</f>
        <v>8.3000000000000007</v>
      </c>
      <c r="R1923" s="12">
        <f>IF(ISBLANK(VLOOKUP($H1923*100+R$2,Feuil2!$A$3:$CQ$931,HLOOKUP(Feuil1!$F1923,Feuil2!$E$1:$DG$2,2,0),0)),"",VLOOKUP($H1923*100+R$2,Feuil2!$A$3:$CQ$931,HLOOKUP(Feuil1!$F1923,Feuil2!$E$1:$DG$2,2,0),0))</f>
        <v>17.3</v>
      </c>
      <c r="S1923" s="12">
        <f>IF(ISBLANK(VLOOKUP($H1923*100+S$2,Feuil2!$A$3:$CQ$931,HLOOKUP(Feuil1!$F1923,Feuil2!$E$1:$DG$2,2,0),0)),"",VLOOKUP($H1923*100+S$2,Feuil2!$A$3:$CQ$931,HLOOKUP(Feuil1!$F1923,Feuil2!$E$1:$DG$2,2,0),0))</f>
        <v>0</v>
      </c>
      <c r="T1923" s="12">
        <f>IF(ISBLANK(VLOOKUP($H1923*100+T$2,Feuil2!$A$3:$CQ$931,HLOOKUP(Feuil1!$F1923,Feuil2!$E$1:$DG$2,2,0),0)),"",VLOOKUP($H1923*100+T$2,Feuil2!$A$3:$CQ$931,HLOOKUP(Feuil1!$F1923,Feuil2!$E$1:$DG$2,2,0),0))</f>
        <v>1.4</v>
      </c>
      <c r="U1923" s="12">
        <f t="shared" si="51"/>
        <v>315.79999999999995</v>
      </c>
    </row>
    <row r="1924" spans="1:21" x14ac:dyDescent="0.35">
      <c r="A1924" s="10" t="s">
        <v>68</v>
      </c>
      <c r="B1924" s="8" t="s">
        <v>69</v>
      </c>
      <c r="C1924" s="39">
        <v>507600</v>
      </c>
      <c r="D1924" s="39">
        <v>311800</v>
      </c>
      <c r="E1924" s="39">
        <v>1075</v>
      </c>
      <c r="F1924" s="10">
        <v>6924</v>
      </c>
      <c r="G1924" s="5" t="s">
        <v>30</v>
      </c>
      <c r="H1924" s="11">
        <v>1981</v>
      </c>
      <c r="I1924" s="12">
        <f>IF(ISBLANK(VLOOKUP($H1924*100+I$2,Feuil2!$A$3:$CQ$931,HLOOKUP(Feuil1!$F1924,Feuil2!$E$1:$DG$2,2,0),0)),"",VLOOKUP($H1924*100+I$2,Feuil2!$A$3:$CQ$931,HLOOKUP(Feuil1!$F1924,Feuil2!$E$1:$DG$2,2,0),0))</f>
        <v>25.2</v>
      </c>
      <c r="J1924" s="12">
        <f>IF(ISBLANK(VLOOKUP($H1924*100+J$2,Feuil2!$A$3:$CQ$931,HLOOKUP(Feuil1!$F1924,Feuil2!$E$1:$DG$2,2,0),0)),"",VLOOKUP($H1924*100+J$2,Feuil2!$A$3:$CQ$931,HLOOKUP(Feuil1!$F1924,Feuil2!$E$1:$DG$2,2,0),0))</f>
        <v>11.5</v>
      </c>
      <c r="K1924" s="12">
        <f>IF(ISBLANK(VLOOKUP($H1924*100+K$2,Feuil2!$A$3:$CQ$931,HLOOKUP(Feuil1!$F1924,Feuil2!$E$1:$DG$2,2,0),0)),"",VLOOKUP($H1924*100+K$2,Feuil2!$A$3:$CQ$931,HLOOKUP(Feuil1!$F1924,Feuil2!$E$1:$DG$2,2,0),0))</f>
        <v>0</v>
      </c>
      <c r="L1924" s="12">
        <f>IF(ISBLANK(VLOOKUP($H1924*100+L$2,Feuil2!$A$3:$CQ$931,HLOOKUP(Feuil1!$F1924,Feuil2!$E$1:$DG$2,2,0),0)),"",VLOOKUP($H1924*100+L$2,Feuil2!$A$3:$CQ$931,HLOOKUP(Feuil1!$F1924,Feuil2!$E$1:$DG$2,2,0),0))</f>
        <v>62</v>
      </c>
      <c r="M1924" s="12">
        <f>IF(ISBLANK(VLOOKUP($H1924*100+M$2,Feuil2!$A$3:$CQ$931,HLOOKUP(Feuil1!$F1924,Feuil2!$E$1:$DG$2,2,0),0)),"",VLOOKUP($H1924*100+M$2,Feuil2!$A$3:$CQ$931,HLOOKUP(Feuil1!$F1924,Feuil2!$E$1:$DG$2,2,0),0))</f>
        <v>29.6</v>
      </c>
      <c r="N1924" s="12">
        <f>IF(ISBLANK(VLOOKUP($H1924*100+N$2,Feuil2!$A$3:$CQ$931,HLOOKUP(Feuil1!$F1924,Feuil2!$E$1:$DG$2,2,0),0)),"",VLOOKUP($H1924*100+N$2,Feuil2!$A$3:$CQ$931,HLOOKUP(Feuil1!$F1924,Feuil2!$E$1:$DG$2,2,0),0))</f>
        <v>69.3</v>
      </c>
      <c r="O1924" s="12">
        <f>IF(ISBLANK(VLOOKUP($H1924*100+O$2,Feuil2!$A$3:$CQ$931,HLOOKUP(Feuil1!$F1924,Feuil2!$E$1:$DG$2,2,0),0)),"",VLOOKUP($H1924*100+O$2,Feuil2!$A$3:$CQ$931,HLOOKUP(Feuil1!$F1924,Feuil2!$E$1:$DG$2,2,0),0))</f>
        <v>52</v>
      </c>
      <c r="P1924" s="12">
        <f>IF(ISBLANK(VLOOKUP($H1924*100+P$2,Feuil2!$A$3:$CQ$931,HLOOKUP(Feuil1!$F1924,Feuil2!$E$1:$DG$2,2,0),0)),"",VLOOKUP($H1924*100+P$2,Feuil2!$A$3:$CQ$931,HLOOKUP(Feuil1!$F1924,Feuil2!$E$1:$DG$2,2,0),0))</f>
        <v>145</v>
      </c>
      <c r="Q1924" s="12">
        <f>IF(ISBLANK(VLOOKUP($H1924*100+Q$2,Feuil2!$A$3:$CQ$931,HLOOKUP(Feuil1!$F1924,Feuil2!$E$1:$DG$2,2,0),0)),"",VLOOKUP($H1924*100+Q$2,Feuil2!$A$3:$CQ$931,HLOOKUP(Feuil1!$F1924,Feuil2!$E$1:$DG$2,2,0),0))</f>
        <v>72.099999999999994</v>
      </c>
      <c r="R1924" s="12">
        <f>IF(ISBLANK(VLOOKUP($H1924*100+R$2,Feuil2!$A$3:$CQ$931,HLOOKUP(Feuil1!$F1924,Feuil2!$E$1:$DG$2,2,0),0)),"",VLOOKUP($H1924*100+R$2,Feuil2!$A$3:$CQ$931,HLOOKUP(Feuil1!$F1924,Feuil2!$E$1:$DG$2,2,0),0))</f>
        <v>6.5</v>
      </c>
      <c r="S1924" s="12">
        <f>IF(ISBLANK(VLOOKUP($H1924*100+S$2,Feuil2!$A$3:$CQ$931,HLOOKUP(Feuil1!$F1924,Feuil2!$E$1:$DG$2,2,0),0)),"",VLOOKUP($H1924*100+S$2,Feuil2!$A$3:$CQ$931,HLOOKUP(Feuil1!$F1924,Feuil2!$E$1:$DG$2,2,0),0))</f>
        <v>11.6</v>
      </c>
      <c r="T1924" s="12">
        <f>IF(ISBLANK(VLOOKUP($H1924*100+T$2,Feuil2!$A$3:$CQ$931,HLOOKUP(Feuil1!$F1924,Feuil2!$E$1:$DG$2,2,0),0)),"",VLOOKUP($H1924*100+T$2,Feuil2!$A$3:$CQ$931,HLOOKUP(Feuil1!$F1924,Feuil2!$E$1:$DG$2,2,0),0))</f>
        <v>2.6</v>
      </c>
      <c r="U1924" s="12">
        <f t="shared" si="51"/>
        <v>487.40000000000009</v>
      </c>
    </row>
    <row r="1925" spans="1:21" x14ac:dyDescent="0.35">
      <c r="A1925" s="10" t="s">
        <v>68</v>
      </c>
      <c r="B1925" s="8" t="s">
        <v>69</v>
      </c>
      <c r="C1925" s="39">
        <v>507600</v>
      </c>
      <c r="D1925" s="39">
        <v>311800</v>
      </c>
      <c r="E1925" s="39">
        <v>1075</v>
      </c>
      <c r="F1925" s="10">
        <v>6924</v>
      </c>
      <c r="G1925" s="5" t="s">
        <v>30</v>
      </c>
      <c r="H1925" s="11">
        <v>1982</v>
      </c>
      <c r="I1925" s="12">
        <f>IF(ISBLANK(VLOOKUP($H1925*100+I$2,Feuil2!$A$3:$CQ$931,HLOOKUP(Feuil1!$F1925,Feuil2!$E$1:$DG$2,2,0),0)),"",VLOOKUP($H1925*100+I$2,Feuil2!$A$3:$CQ$931,HLOOKUP(Feuil1!$F1925,Feuil2!$E$1:$DG$2,2,0),0))</f>
        <v>3.8</v>
      </c>
      <c r="J1925" s="12">
        <f>IF(ISBLANK(VLOOKUP($H1925*100+J$2,Feuil2!$A$3:$CQ$931,HLOOKUP(Feuil1!$F1925,Feuil2!$E$1:$DG$2,2,0),0)),"",VLOOKUP($H1925*100+J$2,Feuil2!$A$3:$CQ$931,HLOOKUP(Feuil1!$F1925,Feuil2!$E$1:$DG$2,2,0),0))</f>
        <v>50.6</v>
      </c>
      <c r="K1925" s="12">
        <f>IF(ISBLANK(VLOOKUP($H1925*100+K$2,Feuil2!$A$3:$CQ$931,HLOOKUP(Feuil1!$F1925,Feuil2!$E$1:$DG$2,2,0),0)),"",VLOOKUP($H1925*100+K$2,Feuil2!$A$3:$CQ$931,HLOOKUP(Feuil1!$F1925,Feuil2!$E$1:$DG$2,2,0),0))</f>
        <v>34.4</v>
      </c>
      <c r="L1925" s="12">
        <f>IF(ISBLANK(VLOOKUP($H1925*100+L$2,Feuil2!$A$3:$CQ$931,HLOOKUP(Feuil1!$F1925,Feuil2!$E$1:$DG$2,2,0),0)),"",VLOOKUP($H1925*100+L$2,Feuil2!$A$3:$CQ$931,HLOOKUP(Feuil1!$F1925,Feuil2!$E$1:$DG$2,2,0),0))</f>
        <v>24.7</v>
      </c>
      <c r="M1925" s="12">
        <f>IF(ISBLANK(VLOOKUP($H1925*100+M$2,Feuil2!$A$3:$CQ$931,HLOOKUP(Feuil1!$F1925,Feuil2!$E$1:$DG$2,2,0),0)),"",VLOOKUP($H1925*100+M$2,Feuil2!$A$3:$CQ$931,HLOOKUP(Feuil1!$F1925,Feuil2!$E$1:$DG$2,2,0),0))</f>
        <v>1.3</v>
      </c>
      <c r="N1925" s="12">
        <f>IF(ISBLANK(VLOOKUP($H1925*100+N$2,Feuil2!$A$3:$CQ$931,HLOOKUP(Feuil1!$F1925,Feuil2!$E$1:$DG$2,2,0),0)),"",VLOOKUP($H1925*100+N$2,Feuil2!$A$3:$CQ$931,HLOOKUP(Feuil1!$F1925,Feuil2!$E$1:$DG$2,2,0),0))</f>
        <v>41.4</v>
      </c>
      <c r="O1925" s="12">
        <f>IF(ISBLANK(VLOOKUP($H1925*100+O$2,Feuil2!$A$3:$CQ$931,HLOOKUP(Feuil1!$F1925,Feuil2!$E$1:$DG$2,2,0),0)),"",VLOOKUP($H1925*100+O$2,Feuil2!$A$3:$CQ$931,HLOOKUP(Feuil1!$F1925,Feuil2!$E$1:$DG$2,2,0),0))</f>
        <v>0</v>
      </c>
      <c r="P1925" s="12">
        <f>IF(ISBLANK(VLOOKUP($H1925*100+P$2,Feuil2!$A$3:$CQ$931,HLOOKUP(Feuil1!$F1925,Feuil2!$E$1:$DG$2,2,0),0)),"",VLOOKUP($H1925*100+P$2,Feuil2!$A$3:$CQ$931,HLOOKUP(Feuil1!$F1925,Feuil2!$E$1:$DG$2,2,0),0))</f>
        <v>20</v>
      </c>
      <c r="Q1925" s="12">
        <f>IF(ISBLANK(VLOOKUP($H1925*100+Q$2,Feuil2!$A$3:$CQ$931,HLOOKUP(Feuil1!$F1925,Feuil2!$E$1:$DG$2,2,0),0)),"",VLOOKUP($H1925*100+Q$2,Feuil2!$A$3:$CQ$931,HLOOKUP(Feuil1!$F1925,Feuil2!$E$1:$DG$2,2,0),0))</f>
        <v>25.1</v>
      </c>
      <c r="R1925" s="12">
        <f>IF(ISBLANK(VLOOKUP($H1925*100+R$2,Feuil2!$A$3:$CQ$931,HLOOKUP(Feuil1!$F1925,Feuil2!$E$1:$DG$2,2,0),0)),"",VLOOKUP($H1925*100+R$2,Feuil2!$A$3:$CQ$931,HLOOKUP(Feuil1!$F1925,Feuil2!$E$1:$DG$2,2,0),0))</f>
        <v>0</v>
      </c>
      <c r="S1925" s="12">
        <f>IF(ISBLANK(VLOOKUP($H1925*100+S$2,Feuil2!$A$3:$CQ$931,HLOOKUP(Feuil1!$F1925,Feuil2!$E$1:$DG$2,2,0),0)),"",VLOOKUP($H1925*100+S$2,Feuil2!$A$3:$CQ$931,HLOOKUP(Feuil1!$F1925,Feuil2!$E$1:$DG$2,2,0),0))</f>
        <v>0</v>
      </c>
      <c r="T1925" s="12">
        <f>IF(ISBLANK(VLOOKUP($H1925*100+T$2,Feuil2!$A$3:$CQ$931,HLOOKUP(Feuil1!$F1925,Feuil2!$E$1:$DG$2,2,0),0)),"",VLOOKUP($H1925*100+T$2,Feuil2!$A$3:$CQ$931,HLOOKUP(Feuil1!$F1925,Feuil2!$E$1:$DG$2,2,0),0))</f>
        <v>0</v>
      </c>
      <c r="U1925" s="12">
        <f t="shared" si="51"/>
        <v>201.29999999999998</v>
      </c>
    </row>
    <row r="1926" spans="1:21" x14ac:dyDescent="0.35">
      <c r="A1926" s="10" t="s">
        <v>68</v>
      </c>
      <c r="B1926" s="8" t="s">
        <v>69</v>
      </c>
      <c r="C1926" s="39">
        <v>507600</v>
      </c>
      <c r="D1926" s="39">
        <v>311800</v>
      </c>
      <c r="E1926" s="39">
        <v>1075</v>
      </c>
      <c r="F1926" s="10">
        <v>6924</v>
      </c>
      <c r="G1926" s="5" t="s">
        <v>30</v>
      </c>
      <c r="H1926" s="11">
        <v>1983</v>
      </c>
      <c r="I1926" s="12">
        <f>IF(ISBLANK(VLOOKUP($H1926*100+I$2,Feuil2!$A$3:$CQ$931,HLOOKUP(Feuil1!$F1926,Feuil2!$E$1:$DG$2,2,0),0)),"",VLOOKUP($H1926*100+I$2,Feuil2!$A$3:$CQ$931,HLOOKUP(Feuil1!$F1926,Feuil2!$E$1:$DG$2,2,0),0))</f>
        <v>0</v>
      </c>
      <c r="J1926" s="12">
        <f>IF(ISBLANK(VLOOKUP($H1926*100+J$2,Feuil2!$A$3:$CQ$931,HLOOKUP(Feuil1!$F1926,Feuil2!$E$1:$DG$2,2,0),0)),"",VLOOKUP($H1926*100+J$2,Feuil2!$A$3:$CQ$931,HLOOKUP(Feuil1!$F1926,Feuil2!$E$1:$DG$2,2,0),0))</f>
        <v>34.299999999999997</v>
      </c>
      <c r="K1926" s="12">
        <f>IF(ISBLANK(VLOOKUP($H1926*100+K$2,Feuil2!$A$3:$CQ$931,HLOOKUP(Feuil1!$F1926,Feuil2!$E$1:$DG$2,2,0),0)),"",VLOOKUP($H1926*100+K$2,Feuil2!$A$3:$CQ$931,HLOOKUP(Feuil1!$F1926,Feuil2!$E$1:$DG$2,2,0),0))</f>
        <v>101.2</v>
      </c>
      <c r="L1926" s="12">
        <f>IF(ISBLANK(VLOOKUP($H1926*100+L$2,Feuil2!$A$3:$CQ$931,HLOOKUP(Feuil1!$F1926,Feuil2!$E$1:$DG$2,2,0),0)),"",VLOOKUP($H1926*100+L$2,Feuil2!$A$3:$CQ$931,HLOOKUP(Feuil1!$F1926,Feuil2!$E$1:$DG$2,2,0),0))</f>
        <v>44.8</v>
      </c>
      <c r="M1926" s="12">
        <f>IF(ISBLANK(VLOOKUP($H1926*100+M$2,Feuil2!$A$3:$CQ$931,HLOOKUP(Feuil1!$F1926,Feuil2!$E$1:$DG$2,2,0),0)),"",VLOOKUP($H1926*100+M$2,Feuil2!$A$3:$CQ$931,HLOOKUP(Feuil1!$F1926,Feuil2!$E$1:$DG$2,2,0),0))</f>
        <v>9</v>
      </c>
      <c r="N1926" s="12">
        <f>IF(ISBLANK(VLOOKUP($H1926*100+N$2,Feuil2!$A$3:$CQ$931,HLOOKUP(Feuil1!$F1926,Feuil2!$E$1:$DG$2,2,0),0)),"",VLOOKUP($H1926*100+N$2,Feuil2!$A$3:$CQ$931,HLOOKUP(Feuil1!$F1926,Feuil2!$E$1:$DG$2,2,0),0))</f>
        <v>25.3</v>
      </c>
      <c r="O1926" s="12">
        <f>IF(ISBLANK(VLOOKUP($H1926*100+O$2,Feuil2!$A$3:$CQ$931,HLOOKUP(Feuil1!$F1926,Feuil2!$E$1:$DG$2,2,0),0)),"",VLOOKUP($H1926*100+O$2,Feuil2!$A$3:$CQ$931,HLOOKUP(Feuil1!$F1926,Feuil2!$E$1:$DG$2,2,0),0))</f>
        <v>61.1</v>
      </c>
      <c r="P1926" s="12">
        <f>IF(ISBLANK(VLOOKUP($H1926*100+P$2,Feuil2!$A$3:$CQ$931,HLOOKUP(Feuil1!$F1926,Feuil2!$E$1:$DG$2,2,0),0)),"",VLOOKUP($H1926*100+P$2,Feuil2!$A$3:$CQ$931,HLOOKUP(Feuil1!$F1926,Feuil2!$E$1:$DG$2,2,0),0))</f>
        <v>70.7</v>
      </c>
      <c r="Q1926" s="12">
        <f>IF(ISBLANK(VLOOKUP($H1926*100+Q$2,Feuil2!$A$3:$CQ$931,HLOOKUP(Feuil1!$F1926,Feuil2!$E$1:$DG$2,2,0),0)),"",VLOOKUP($H1926*100+Q$2,Feuil2!$A$3:$CQ$931,HLOOKUP(Feuil1!$F1926,Feuil2!$E$1:$DG$2,2,0),0))</f>
        <v>122.9</v>
      </c>
      <c r="R1926" s="12">
        <f>IF(ISBLANK(VLOOKUP($H1926*100+R$2,Feuil2!$A$3:$CQ$931,HLOOKUP(Feuil1!$F1926,Feuil2!$E$1:$DG$2,2,0),0)),"",VLOOKUP($H1926*100+R$2,Feuil2!$A$3:$CQ$931,HLOOKUP(Feuil1!$F1926,Feuil2!$E$1:$DG$2,2,0),0))</f>
        <v>31.5</v>
      </c>
      <c r="S1926" s="12">
        <f>IF(ISBLANK(VLOOKUP($H1926*100+S$2,Feuil2!$A$3:$CQ$931,HLOOKUP(Feuil1!$F1926,Feuil2!$E$1:$DG$2,2,0),0)),"",VLOOKUP($H1926*100+S$2,Feuil2!$A$3:$CQ$931,HLOOKUP(Feuil1!$F1926,Feuil2!$E$1:$DG$2,2,0),0))</f>
        <v>0</v>
      </c>
      <c r="T1926" s="12">
        <f>IF(ISBLANK(VLOOKUP($H1926*100+T$2,Feuil2!$A$3:$CQ$931,HLOOKUP(Feuil1!$F1926,Feuil2!$E$1:$DG$2,2,0),0)),"",VLOOKUP($H1926*100+T$2,Feuil2!$A$3:$CQ$931,HLOOKUP(Feuil1!$F1926,Feuil2!$E$1:$DG$2,2,0),0))</f>
        <v>7.9</v>
      </c>
      <c r="U1926" s="12">
        <f t="shared" si="51"/>
        <v>508.70000000000005</v>
      </c>
    </row>
    <row r="1927" spans="1:21" x14ac:dyDescent="0.35">
      <c r="A1927" s="10" t="s">
        <v>68</v>
      </c>
      <c r="B1927" s="8" t="s">
        <v>69</v>
      </c>
      <c r="C1927" s="39">
        <v>507600</v>
      </c>
      <c r="D1927" s="39">
        <v>311800</v>
      </c>
      <c r="E1927" s="39">
        <v>1075</v>
      </c>
      <c r="F1927" s="10">
        <v>6924</v>
      </c>
      <c r="G1927" s="5" t="s">
        <v>30</v>
      </c>
      <c r="H1927" s="11">
        <v>1984</v>
      </c>
      <c r="I1927" s="12">
        <f>IF(ISBLANK(VLOOKUP($H1927*100+I$2,Feuil2!$A$3:$CQ$931,HLOOKUP(Feuil1!$F1927,Feuil2!$E$1:$DG$2,2,0),0)),"",VLOOKUP($H1927*100+I$2,Feuil2!$A$3:$CQ$931,HLOOKUP(Feuil1!$F1927,Feuil2!$E$1:$DG$2,2,0),0))</f>
        <v>0</v>
      </c>
      <c r="J1927" s="12">
        <f>IF(ISBLANK(VLOOKUP($H1927*100+J$2,Feuil2!$A$3:$CQ$931,HLOOKUP(Feuil1!$F1927,Feuil2!$E$1:$DG$2,2,0),0)),"",VLOOKUP($H1927*100+J$2,Feuil2!$A$3:$CQ$931,HLOOKUP(Feuil1!$F1927,Feuil2!$E$1:$DG$2,2,0),0))</f>
        <v>0</v>
      </c>
      <c r="K1927" s="12">
        <f>IF(ISBLANK(VLOOKUP($H1927*100+K$2,Feuil2!$A$3:$CQ$931,HLOOKUP(Feuil1!$F1927,Feuil2!$E$1:$DG$2,2,0),0)),"",VLOOKUP($H1927*100+K$2,Feuil2!$A$3:$CQ$931,HLOOKUP(Feuil1!$F1927,Feuil2!$E$1:$DG$2,2,0),0))</f>
        <v>107.9</v>
      </c>
      <c r="L1927" s="12">
        <f>IF(ISBLANK(VLOOKUP($H1927*100+L$2,Feuil2!$A$3:$CQ$931,HLOOKUP(Feuil1!$F1927,Feuil2!$E$1:$DG$2,2,0),0)),"",VLOOKUP($H1927*100+L$2,Feuil2!$A$3:$CQ$931,HLOOKUP(Feuil1!$F1927,Feuil2!$E$1:$DG$2,2,0),0))</f>
        <v>9.6</v>
      </c>
      <c r="M1927" s="12">
        <f>IF(ISBLANK(VLOOKUP($H1927*100+M$2,Feuil2!$A$3:$CQ$931,HLOOKUP(Feuil1!$F1927,Feuil2!$E$1:$DG$2,2,0),0)),"",VLOOKUP($H1927*100+M$2,Feuil2!$A$3:$CQ$931,HLOOKUP(Feuil1!$F1927,Feuil2!$E$1:$DG$2,2,0),0))</f>
        <v>138</v>
      </c>
      <c r="N1927" s="12">
        <f>IF(ISBLANK(VLOOKUP($H1927*100+N$2,Feuil2!$A$3:$CQ$931,HLOOKUP(Feuil1!$F1927,Feuil2!$E$1:$DG$2,2,0),0)),"",VLOOKUP($H1927*100+N$2,Feuil2!$A$3:$CQ$931,HLOOKUP(Feuil1!$F1927,Feuil2!$E$1:$DG$2,2,0),0))</f>
        <v>40.700000000000003</v>
      </c>
      <c r="O1927" s="12">
        <f>IF(ISBLANK(VLOOKUP($H1927*100+O$2,Feuil2!$A$3:$CQ$931,HLOOKUP(Feuil1!$F1927,Feuil2!$E$1:$DG$2,2,0),0)),"",VLOOKUP($H1927*100+O$2,Feuil2!$A$3:$CQ$931,HLOOKUP(Feuil1!$F1927,Feuil2!$E$1:$DG$2,2,0),0))</f>
        <v>18.8</v>
      </c>
      <c r="P1927" s="12">
        <f>IF(ISBLANK(VLOOKUP($H1927*100+P$2,Feuil2!$A$3:$CQ$931,HLOOKUP(Feuil1!$F1927,Feuil2!$E$1:$DG$2,2,0),0)),"",VLOOKUP($H1927*100+P$2,Feuil2!$A$3:$CQ$931,HLOOKUP(Feuil1!$F1927,Feuil2!$E$1:$DG$2,2,0),0))</f>
        <v>57.2</v>
      </c>
      <c r="Q1927" s="12">
        <f>IF(ISBLANK(VLOOKUP($H1927*100+Q$2,Feuil2!$A$3:$CQ$931,HLOOKUP(Feuil1!$F1927,Feuil2!$E$1:$DG$2,2,0),0)),"",VLOOKUP($H1927*100+Q$2,Feuil2!$A$3:$CQ$931,HLOOKUP(Feuil1!$F1927,Feuil2!$E$1:$DG$2,2,0),0))</f>
        <v>121.8</v>
      </c>
      <c r="R1927" s="12">
        <f>IF(ISBLANK(VLOOKUP($H1927*100+R$2,Feuil2!$A$3:$CQ$931,HLOOKUP(Feuil1!$F1927,Feuil2!$E$1:$DG$2,2,0),0)),"",VLOOKUP($H1927*100+R$2,Feuil2!$A$3:$CQ$931,HLOOKUP(Feuil1!$F1927,Feuil2!$E$1:$DG$2,2,0),0))</f>
        <v>0</v>
      </c>
      <c r="S1927" s="12">
        <f>IF(ISBLANK(VLOOKUP($H1927*100+S$2,Feuil2!$A$3:$CQ$931,HLOOKUP(Feuil1!$F1927,Feuil2!$E$1:$DG$2,2,0),0)),"",VLOOKUP($H1927*100+S$2,Feuil2!$A$3:$CQ$931,HLOOKUP(Feuil1!$F1927,Feuil2!$E$1:$DG$2,2,0),0))</f>
        <v>0</v>
      </c>
      <c r="T1927" s="12">
        <f>IF(ISBLANK(VLOOKUP($H1927*100+T$2,Feuil2!$A$3:$CQ$931,HLOOKUP(Feuil1!$F1927,Feuil2!$E$1:$DG$2,2,0),0)),"",VLOOKUP($H1927*100+T$2,Feuil2!$A$3:$CQ$931,HLOOKUP(Feuil1!$F1927,Feuil2!$E$1:$DG$2,2,0),0))</f>
        <v>6.8</v>
      </c>
      <c r="U1927" s="12">
        <f t="shared" si="51"/>
        <v>500.8</v>
      </c>
    </row>
    <row r="1928" spans="1:21" x14ac:dyDescent="0.35">
      <c r="A1928" s="10" t="s">
        <v>68</v>
      </c>
      <c r="B1928" s="8" t="s">
        <v>69</v>
      </c>
      <c r="C1928" s="39">
        <v>507600</v>
      </c>
      <c r="D1928" s="39">
        <v>311800</v>
      </c>
      <c r="E1928" s="39">
        <v>1075</v>
      </c>
      <c r="F1928" s="10">
        <v>6924</v>
      </c>
      <c r="G1928" s="5" t="s">
        <v>30</v>
      </c>
      <c r="H1928" s="11">
        <v>1985</v>
      </c>
      <c r="I1928" s="12">
        <f>IF(ISBLANK(VLOOKUP($H1928*100+I$2,Feuil2!$A$3:$CQ$931,HLOOKUP(Feuil1!$F1928,Feuil2!$E$1:$DG$2,2,0),0)),"",VLOOKUP($H1928*100+I$2,Feuil2!$A$3:$CQ$931,HLOOKUP(Feuil1!$F1928,Feuil2!$E$1:$DG$2,2,0),0))</f>
        <v>24.5</v>
      </c>
      <c r="J1928" s="12">
        <f>IF(ISBLANK(VLOOKUP($H1928*100+J$2,Feuil2!$A$3:$CQ$931,HLOOKUP(Feuil1!$F1928,Feuil2!$E$1:$DG$2,2,0),0)),"",VLOOKUP($H1928*100+J$2,Feuil2!$A$3:$CQ$931,HLOOKUP(Feuil1!$F1928,Feuil2!$E$1:$DG$2,2,0),0))</f>
        <v>13.4</v>
      </c>
      <c r="K1928" s="12">
        <f>IF(ISBLANK(VLOOKUP($H1928*100+K$2,Feuil2!$A$3:$CQ$931,HLOOKUP(Feuil1!$F1928,Feuil2!$E$1:$DG$2,2,0),0)),"",VLOOKUP($H1928*100+K$2,Feuil2!$A$3:$CQ$931,HLOOKUP(Feuil1!$F1928,Feuil2!$E$1:$DG$2,2,0),0))</f>
        <v>80.7</v>
      </c>
      <c r="L1928" s="12">
        <f>IF(ISBLANK(VLOOKUP($H1928*100+L$2,Feuil2!$A$3:$CQ$931,HLOOKUP(Feuil1!$F1928,Feuil2!$E$1:$DG$2,2,0),0)),"",VLOOKUP($H1928*100+L$2,Feuil2!$A$3:$CQ$931,HLOOKUP(Feuil1!$F1928,Feuil2!$E$1:$DG$2,2,0),0))</f>
        <v>80.5</v>
      </c>
      <c r="M1928" s="12">
        <f>IF(ISBLANK(VLOOKUP($H1928*100+M$2,Feuil2!$A$3:$CQ$931,HLOOKUP(Feuil1!$F1928,Feuil2!$E$1:$DG$2,2,0),0)),"",VLOOKUP($H1928*100+M$2,Feuil2!$A$3:$CQ$931,HLOOKUP(Feuil1!$F1928,Feuil2!$E$1:$DG$2,2,0),0))</f>
        <v>91.7</v>
      </c>
      <c r="N1928" s="12">
        <f>IF(ISBLANK(VLOOKUP($H1928*100+N$2,Feuil2!$A$3:$CQ$931,HLOOKUP(Feuil1!$F1928,Feuil2!$E$1:$DG$2,2,0),0)),"",VLOOKUP($H1928*100+N$2,Feuil2!$A$3:$CQ$931,HLOOKUP(Feuil1!$F1928,Feuil2!$E$1:$DG$2,2,0),0))</f>
        <v>132.19999999999999</v>
      </c>
      <c r="O1928" s="12">
        <f>IF(ISBLANK(VLOOKUP($H1928*100+O$2,Feuil2!$A$3:$CQ$931,HLOOKUP(Feuil1!$F1928,Feuil2!$E$1:$DG$2,2,0),0)),"",VLOOKUP($H1928*100+O$2,Feuil2!$A$3:$CQ$931,HLOOKUP(Feuil1!$F1928,Feuil2!$E$1:$DG$2,2,0),0))</f>
        <v>72.3</v>
      </c>
      <c r="P1928" s="12">
        <f>IF(ISBLANK(VLOOKUP($H1928*100+P$2,Feuil2!$A$3:$CQ$931,HLOOKUP(Feuil1!$F1928,Feuil2!$E$1:$DG$2,2,0),0)),"",VLOOKUP($H1928*100+P$2,Feuil2!$A$3:$CQ$931,HLOOKUP(Feuil1!$F1928,Feuil2!$E$1:$DG$2,2,0),0))</f>
        <v>77.8</v>
      </c>
      <c r="Q1928" s="12">
        <f>IF(ISBLANK(VLOOKUP($H1928*100+Q$2,Feuil2!$A$3:$CQ$931,HLOOKUP(Feuil1!$F1928,Feuil2!$E$1:$DG$2,2,0),0)),"",VLOOKUP($H1928*100+Q$2,Feuil2!$A$3:$CQ$931,HLOOKUP(Feuil1!$F1928,Feuil2!$E$1:$DG$2,2,0),0))</f>
        <v>21.3</v>
      </c>
      <c r="R1928" s="12">
        <f>IF(ISBLANK(VLOOKUP($H1928*100+R$2,Feuil2!$A$3:$CQ$931,HLOOKUP(Feuil1!$F1928,Feuil2!$E$1:$DG$2,2,0),0)),"",VLOOKUP($H1928*100+R$2,Feuil2!$A$3:$CQ$931,HLOOKUP(Feuil1!$F1928,Feuil2!$E$1:$DG$2,2,0),0))</f>
        <v>72.8</v>
      </c>
      <c r="S1928" s="12">
        <f>IF(ISBLANK(VLOOKUP($H1928*100+S$2,Feuil2!$A$3:$CQ$931,HLOOKUP(Feuil1!$F1928,Feuil2!$E$1:$DG$2,2,0),0)),"",VLOOKUP($H1928*100+S$2,Feuil2!$A$3:$CQ$931,HLOOKUP(Feuil1!$F1928,Feuil2!$E$1:$DG$2,2,0),0))</f>
        <v>0</v>
      </c>
      <c r="T1928" s="12">
        <f>IF(ISBLANK(VLOOKUP($H1928*100+T$2,Feuil2!$A$3:$CQ$931,HLOOKUP(Feuil1!$F1928,Feuil2!$E$1:$DG$2,2,0),0)),"",VLOOKUP($H1928*100+T$2,Feuil2!$A$3:$CQ$931,HLOOKUP(Feuil1!$F1928,Feuil2!$E$1:$DG$2,2,0),0))</f>
        <v>13.6</v>
      </c>
      <c r="U1928" s="12">
        <f t="shared" si="51"/>
        <v>680.8</v>
      </c>
    </row>
    <row r="1929" spans="1:21" x14ac:dyDescent="0.35">
      <c r="A1929" s="10" t="s">
        <v>68</v>
      </c>
      <c r="B1929" s="8" t="s">
        <v>69</v>
      </c>
      <c r="C1929" s="39">
        <v>507600</v>
      </c>
      <c r="D1929" s="39">
        <v>311800</v>
      </c>
      <c r="E1929" s="39">
        <v>1075</v>
      </c>
      <c r="F1929" s="10">
        <v>6924</v>
      </c>
      <c r="G1929" s="5" t="s">
        <v>30</v>
      </c>
      <c r="H1929" s="11">
        <v>1986</v>
      </c>
      <c r="I1929" s="12">
        <f>IF(ISBLANK(VLOOKUP($H1929*100+I$2,Feuil2!$A$3:$CQ$931,HLOOKUP(Feuil1!$F1929,Feuil2!$E$1:$DG$2,2,0),0)),"",VLOOKUP($H1929*100+I$2,Feuil2!$A$3:$CQ$931,HLOOKUP(Feuil1!$F1929,Feuil2!$E$1:$DG$2,2,0),0))</f>
        <v>4.7</v>
      </c>
      <c r="J1929" s="12">
        <f>IF(ISBLANK(VLOOKUP($H1929*100+J$2,Feuil2!$A$3:$CQ$931,HLOOKUP(Feuil1!$F1929,Feuil2!$E$1:$DG$2,2,0),0)),"",VLOOKUP($H1929*100+J$2,Feuil2!$A$3:$CQ$931,HLOOKUP(Feuil1!$F1929,Feuil2!$E$1:$DG$2,2,0),0))</f>
        <v>57.2</v>
      </c>
      <c r="K1929" s="12">
        <f>IF(ISBLANK(VLOOKUP($H1929*100+K$2,Feuil2!$A$3:$CQ$931,HLOOKUP(Feuil1!$F1929,Feuil2!$E$1:$DG$2,2,0),0)),"",VLOOKUP($H1929*100+K$2,Feuil2!$A$3:$CQ$931,HLOOKUP(Feuil1!$F1929,Feuil2!$E$1:$DG$2,2,0),0))</f>
        <v>55.6</v>
      </c>
      <c r="L1929" s="12">
        <f>IF(ISBLANK(VLOOKUP($H1929*100+L$2,Feuil2!$A$3:$CQ$931,HLOOKUP(Feuil1!$F1929,Feuil2!$E$1:$DG$2,2,0),0)),"",VLOOKUP($H1929*100+L$2,Feuil2!$A$3:$CQ$931,HLOOKUP(Feuil1!$F1929,Feuil2!$E$1:$DG$2,2,0),0))</f>
        <v>21.2</v>
      </c>
      <c r="M1929" s="12">
        <f>IF(ISBLANK(VLOOKUP($H1929*100+M$2,Feuil2!$A$3:$CQ$931,HLOOKUP(Feuil1!$F1929,Feuil2!$E$1:$DG$2,2,0),0)),"",VLOOKUP($H1929*100+M$2,Feuil2!$A$3:$CQ$931,HLOOKUP(Feuil1!$F1929,Feuil2!$E$1:$DG$2,2,0),0))</f>
        <v>110.6</v>
      </c>
      <c r="N1929" s="12">
        <f>IF(ISBLANK(VLOOKUP($H1929*100+N$2,Feuil2!$A$3:$CQ$931,HLOOKUP(Feuil1!$F1929,Feuil2!$E$1:$DG$2,2,0),0)),"",VLOOKUP($H1929*100+N$2,Feuil2!$A$3:$CQ$931,HLOOKUP(Feuil1!$F1929,Feuil2!$E$1:$DG$2,2,0),0))</f>
        <v>86.3</v>
      </c>
      <c r="O1929" s="12">
        <f>IF(ISBLANK(VLOOKUP($H1929*100+O$2,Feuil2!$A$3:$CQ$931,HLOOKUP(Feuil1!$F1929,Feuil2!$E$1:$DG$2,2,0),0)),"",VLOOKUP($H1929*100+O$2,Feuil2!$A$3:$CQ$931,HLOOKUP(Feuil1!$F1929,Feuil2!$E$1:$DG$2,2,0),0))</f>
        <v>6.7</v>
      </c>
      <c r="P1929" s="12">
        <f>IF(ISBLANK(VLOOKUP($H1929*100+P$2,Feuil2!$A$3:$CQ$931,HLOOKUP(Feuil1!$F1929,Feuil2!$E$1:$DG$2,2,0),0)),"",VLOOKUP($H1929*100+P$2,Feuil2!$A$3:$CQ$931,HLOOKUP(Feuil1!$F1929,Feuil2!$E$1:$DG$2,2,0),0))</f>
        <v>6.1</v>
      </c>
      <c r="Q1929" s="12">
        <f>IF(ISBLANK(VLOOKUP($H1929*100+Q$2,Feuil2!$A$3:$CQ$931,HLOOKUP(Feuil1!$F1929,Feuil2!$E$1:$DG$2,2,0),0)),"",VLOOKUP($H1929*100+Q$2,Feuil2!$A$3:$CQ$931,HLOOKUP(Feuil1!$F1929,Feuil2!$E$1:$DG$2,2,0),0))</f>
        <v>20.3</v>
      </c>
      <c r="R1929" s="12">
        <f>IF(ISBLANK(VLOOKUP($H1929*100+R$2,Feuil2!$A$3:$CQ$931,HLOOKUP(Feuil1!$F1929,Feuil2!$E$1:$DG$2,2,0),0)),"",VLOOKUP($H1929*100+R$2,Feuil2!$A$3:$CQ$931,HLOOKUP(Feuil1!$F1929,Feuil2!$E$1:$DG$2,2,0),0))</f>
        <v>0</v>
      </c>
      <c r="S1929" s="12">
        <f>IF(ISBLANK(VLOOKUP($H1929*100+S$2,Feuil2!$A$3:$CQ$931,HLOOKUP(Feuil1!$F1929,Feuil2!$E$1:$DG$2,2,0),0)),"",VLOOKUP($H1929*100+S$2,Feuil2!$A$3:$CQ$931,HLOOKUP(Feuil1!$F1929,Feuil2!$E$1:$DG$2,2,0),0))</f>
        <v>8.3000000000000007</v>
      </c>
      <c r="T1929" s="12">
        <f>IF(ISBLANK(VLOOKUP($H1929*100+T$2,Feuil2!$A$3:$CQ$931,HLOOKUP(Feuil1!$F1929,Feuil2!$E$1:$DG$2,2,0),0)),"",VLOOKUP($H1929*100+T$2,Feuil2!$A$3:$CQ$931,HLOOKUP(Feuil1!$F1929,Feuil2!$E$1:$DG$2,2,0),0))</f>
        <v>3.2</v>
      </c>
      <c r="U1929" s="12">
        <f t="shared" si="51"/>
        <v>380.2</v>
      </c>
    </row>
    <row r="1930" spans="1:21" x14ac:dyDescent="0.35">
      <c r="A1930" s="10" t="s">
        <v>68</v>
      </c>
      <c r="B1930" s="8" t="s">
        <v>69</v>
      </c>
      <c r="C1930" s="39">
        <v>507600</v>
      </c>
      <c r="D1930" s="39">
        <v>311800</v>
      </c>
      <c r="E1930" s="39">
        <v>1075</v>
      </c>
      <c r="F1930" s="10">
        <v>6924</v>
      </c>
      <c r="G1930" s="5" t="s">
        <v>30</v>
      </c>
      <c r="H1930" s="11">
        <v>1987</v>
      </c>
      <c r="I1930" s="12">
        <f>IF(ISBLANK(VLOOKUP($H1930*100+I$2,Feuil2!$A$3:$CQ$931,HLOOKUP(Feuil1!$F1930,Feuil2!$E$1:$DG$2,2,0),0)),"",VLOOKUP($H1930*100+I$2,Feuil2!$A$3:$CQ$931,HLOOKUP(Feuil1!$F1930,Feuil2!$E$1:$DG$2,2,0),0))</f>
        <v>48.6</v>
      </c>
      <c r="J1930" s="12">
        <f>IF(ISBLANK(VLOOKUP($H1930*100+J$2,Feuil2!$A$3:$CQ$931,HLOOKUP(Feuil1!$F1930,Feuil2!$E$1:$DG$2,2,0),0)),"",VLOOKUP($H1930*100+J$2,Feuil2!$A$3:$CQ$931,HLOOKUP(Feuil1!$F1930,Feuil2!$E$1:$DG$2,2,0),0))</f>
        <v>22</v>
      </c>
      <c r="K1930" s="12">
        <f>IF(ISBLANK(VLOOKUP($H1930*100+K$2,Feuil2!$A$3:$CQ$931,HLOOKUP(Feuil1!$F1930,Feuil2!$E$1:$DG$2,2,0),0)),"",VLOOKUP($H1930*100+K$2,Feuil2!$A$3:$CQ$931,HLOOKUP(Feuil1!$F1930,Feuil2!$E$1:$DG$2,2,0),0))</f>
        <v>70.7</v>
      </c>
      <c r="L1930" s="12">
        <f>IF(ISBLANK(VLOOKUP($H1930*100+L$2,Feuil2!$A$3:$CQ$931,HLOOKUP(Feuil1!$F1930,Feuil2!$E$1:$DG$2,2,0),0)),"",VLOOKUP($H1930*100+L$2,Feuil2!$A$3:$CQ$931,HLOOKUP(Feuil1!$F1930,Feuil2!$E$1:$DG$2,2,0),0))</f>
        <v>88.3</v>
      </c>
      <c r="M1930" s="12">
        <f>IF(ISBLANK(VLOOKUP($H1930*100+M$2,Feuil2!$A$3:$CQ$931,HLOOKUP(Feuil1!$F1930,Feuil2!$E$1:$DG$2,2,0),0)),"",VLOOKUP($H1930*100+M$2,Feuil2!$A$3:$CQ$931,HLOOKUP(Feuil1!$F1930,Feuil2!$E$1:$DG$2,2,0),0))</f>
        <v>125</v>
      </c>
      <c r="N1930" s="12">
        <f>IF(ISBLANK(VLOOKUP($H1930*100+N$2,Feuil2!$A$3:$CQ$931,HLOOKUP(Feuil1!$F1930,Feuil2!$E$1:$DG$2,2,0),0)),"",VLOOKUP($H1930*100+N$2,Feuil2!$A$3:$CQ$931,HLOOKUP(Feuil1!$F1930,Feuil2!$E$1:$DG$2,2,0),0))</f>
        <v>101.1</v>
      </c>
      <c r="O1930" s="12">
        <f>IF(ISBLANK(VLOOKUP($H1930*100+O$2,Feuil2!$A$3:$CQ$931,HLOOKUP(Feuil1!$F1930,Feuil2!$E$1:$DG$2,2,0),0)),"",VLOOKUP($H1930*100+O$2,Feuil2!$A$3:$CQ$931,HLOOKUP(Feuil1!$F1930,Feuil2!$E$1:$DG$2,2,0),0))</f>
        <v>41.6</v>
      </c>
      <c r="P1930" s="12">
        <f>IF(ISBLANK(VLOOKUP($H1930*100+P$2,Feuil2!$A$3:$CQ$931,HLOOKUP(Feuil1!$F1930,Feuil2!$E$1:$DG$2,2,0),0)),"",VLOOKUP($H1930*100+P$2,Feuil2!$A$3:$CQ$931,HLOOKUP(Feuil1!$F1930,Feuil2!$E$1:$DG$2,2,0),0))</f>
        <v>22.3</v>
      </c>
      <c r="Q1930" s="12">
        <f>IF(ISBLANK(VLOOKUP($H1930*100+Q$2,Feuil2!$A$3:$CQ$931,HLOOKUP(Feuil1!$F1930,Feuil2!$E$1:$DG$2,2,0),0)),"",VLOOKUP($H1930*100+Q$2,Feuil2!$A$3:$CQ$931,HLOOKUP(Feuil1!$F1930,Feuil2!$E$1:$DG$2,2,0),0))</f>
        <v>39.9</v>
      </c>
      <c r="R1930" s="12">
        <f>IF(ISBLANK(VLOOKUP($H1930*100+R$2,Feuil2!$A$3:$CQ$931,HLOOKUP(Feuil1!$F1930,Feuil2!$E$1:$DG$2,2,0),0)),"",VLOOKUP($H1930*100+R$2,Feuil2!$A$3:$CQ$931,HLOOKUP(Feuil1!$F1930,Feuil2!$E$1:$DG$2,2,0),0))</f>
        <v>21.1</v>
      </c>
      <c r="S1930" s="12">
        <f>IF(ISBLANK(VLOOKUP($H1930*100+S$2,Feuil2!$A$3:$CQ$931,HLOOKUP(Feuil1!$F1930,Feuil2!$E$1:$DG$2,2,0),0)),"",VLOOKUP($H1930*100+S$2,Feuil2!$A$3:$CQ$931,HLOOKUP(Feuil1!$F1930,Feuil2!$E$1:$DG$2,2,0),0))</f>
        <v>0</v>
      </c>
      <c r="T1930" s="12">
        <f>IF(ISBLANK(VLOOKUP($H1930*100+T$2,Feuil2!$A$3:$CQ$931,HLOOKUP(Feuil1!$F1930,Feuil2!$E$1:$DG$2,2,0),0)),"",VLOOKUP($H1930*100+T$2,Feuil2!$A$3:$CQ$931,HLOOKUP(Feuil1!$F1930,Feuil2!$E$1:$DG$2,2,0),0))</f>
        <v>0</v>
      </c>
      <c r="U1930" s="12">
        <f t="shared" si="51"/>
        <v>580.6</v>
      </c>
    </row>
    <row r="1931" spans="1:21" x14ac:dyDescent="0.35">
      <c r="A1931" s="10" t="s">
        <v>68</v>
      </c>
      <c r="B1931" s="8" t="s">
        <v>69</v>
      </c>
      <c r="C1931" s="39">
        <v>507600</v>
      </c>
      <c r="D1931" s="39">
        <v>311800</v>
      </c>
      <c r="E1931" s="39">
        <v>1075</v>
      </c>
      <c r="F1931" s="10">
        <v>6924</v>
      </c>
      <c r="G1931" s="5" t="s">
        <v>30</v>
      </c>
      <c r="H1931" s="11">
        <v>1988</v>
      </c>
      <c r="I1931" s="12">
        <f>IF(ISBLANK(VLOOKUP($H1931*100+I$2,Feuil2!$A$3:$CQ$931,HLOOKUP(Feuil1!$F1931,Feuil2!$E$1:$DG$2,2,0),0)),"",VLOOKUP($H1931*100+I$2,Feuil2!$A$3:$CQ$931,HLOOKUP(Feuil1!$F1931,Feuil2!$E$1:$DG$2,2,0),0))</f>
        <v>0.1</v>
      </c>
      <c r="J1931" s="12">
        <f>IF(ISBLANK(VLOOKUP($H1931*100+J$2,Feuil2!$A$3:$CQ$931,HLOOKUP(Feuil1!$F1931,Feuil2!$E$1:$DG$2,2,0),0)),"",VLOOKUP($H1931*100+J$2,Feuil2!$A$3:$CQ$931,HLOOKUP(Feuil1!$F1931,Feuil2!$E$1:$DG$2,2,0),0))</f>
        <v>51.6</v>
      </c>
      <c r="K1931" s="12">
        <f>IF(ISBLANK(VLOOKUP($H1931*100+K$2,Feuil2!$A$3:$CQ$931,HLOOKUP(Feuil1!$F1931,Feuil2!$E$1:$DG$2,2,0),0)),"",VLOOKUP($H1931*100+K$2,Feuil2!$A$3:$CQ$931,HLOOKUP(Feuil1!$F1931,Feuil2!$E$1:$DG$2,2,0),0))</f>
        <v>108.5</v>
      </c>
      <c r="L1931" s="12">
        <f>IF(ISBLANK(VLOOKUP($H1931*100+L$2,Feuil2!$A$3:$CQ$931,HLOOKUP(Feuil1!$F1931,Feuil2!$E$1:$DG$2,2,0),0)),"",VLOOKUP($H1931*100+L$2,Feuil2!$A$3:$CQ$931,HLOOKUP(Feuil1!$F1931,Feuil2!$E$1:$DG$2,2,0),0))</f>
        <v>3</v>
      </c>
      <c r="M1931" s="12">
        <f>IF(ISBLANK(VLOOKUP($H1931*100+M$2,Feuil2!$A$3:$CQ$931,HLOOKUP(Feuil1!$F1931,Feuil2!$E$1:$DG$2,2,0),0)),"",VLOOKUP($H1931*100+M$2,Feuil2!$A$3:$CQ$931,HLOOKUP(Feuil1!$F1931,Feuil2!$E$1:$DG$2,2,0),0))</f>
        <v>37.700000000000003</v>
      </c>
      <c r="N1931" s="12">
        <f>IF(ISBLANK(VLOOKUP($H1931*100+N$2,Feuil2!$A$3:$CQ$931,HLOOKUP(Feuil1!$F1931,Feuil2!$E$1:$DG$2,2,0),0)),"",VLOOKUP($H1931*100+N$2,Feuil2!$A$3:$CQ$931,HLOOKUP(Feuil1!$F1931,Feuil2!$E$1:$DG$2,2,0),0))</f>
        <v>53.5</v>
      </c>
      <c r="O1931" s="12">
        <f>IF(ISBLANK(VLOOKUP($H1931*100+O$2,Feuil2!$A$3:$CQ$931,HLOOKUP(Feuil1!$F1931,Feuil2!$E$1:$DG$2,2,0),0)),"",VLOOKUP($H1931*100+O$2,Feuil2!$A$3:$CQ$931,HLOOKUP(Feuil1!$F1931,Feuil2!$E$1:$DG$2,2,0),0))</f>
        <v>65.900000000000006</v>
      </c>
      <c r="P1931" s="12">
        <f>IF(ISBLANK(VLOOKUP($H1931*100+P$2,Feuil2!$A$3:$CQ$931,HLOOKUP(Feuil1!$F1931,Feuil2!$E$1:$DG$2,2,0),0)),"",VLOOKUP($H1931*100+P$2,Feuil2!$A$3:$CQ$931,HLOOKUP(Feuil1!$F1931,Feuil2!$E$1:$DG$2,2,0),0))</f>
        <v>159</v>
      </c>
      <c r="Q1931" s="12">
        <f>IF(ISBLANK(VLOOKUP($H1931*100+Q$2,Feuil2!$A$3:$CQ$931,HLOOKUP(Feuil1!$F1931,Feuil2!$E$1:$DG$2,2,0),0)),"",VLOOKUP($H1931*100+Q$2,Feuil2!$A$3:$CQ$931,HLOOKUP(Feuil1!$F1931,Feuil2!$E$1:$DG$2,2,0),0))</f>
        <v>30.4</v>
      </c>
      <c r="R1931" s="12">
        <f>IF(ISBLANK(VLOOKUP($H1931*100+R$2,Feuil2!$A$3:$CQ$931,HLOOKUP(Feuil1!$F1931,Feuil2!$E$1:$DG$2,2,0),0)),"",VLOOKUP($H1931*100+R$2,Feuil2!$A$3:$CQ$931,HLOOKUP(Feuil1!$F1931,Feuil2!$E$1:$DG$2,2,0),0))</f>
        <v>53.9</v>
      </c>
      <c r="S1931" s="12">
        <f>IF(ISBLANK(VLOOKUP($H1931*100+S$2,Feuil2!$A$3:$CQ$931,HLOOKUP(Feuil1!$F1931,Feuil2!$E$1:$DG$2,2,0),0)),"",VLOOKUP($H1931*100+S$2,Feuil2!$A$3:$CQ$931,HLOOKUP(Feuil1!$F1931,Feuil2!$E$1:$DG$2,2,0),0))</f>
        <v>9.4</v>
      </c>
      <c r="T1931" s="12">
        <f>IF(ISBLANK(VLOOKUP($H1931*100+T$2,Feuil2!$A$3:$CQ$931,HLOOKUP(Feuil1!$F1931,Feuil2!$E$1:$DG$2,2,0),0)),"",VLOOKUP($H1931*100+T$2,Feuil2!$A$3:$CQ$931,HLOOKUP(Feuil1!$F1931,Feuil2!$E$1:$DG$2,2,0),0))</f>
        <v>35.700000000000003</v>
      </c>
      <c r="U1931" s="12">
        <f t="shared" ref="U1931:U1960" si="52">SUM(I1931:T1931)</f>
        <v>608.69999999999993</v>
      </c>
    </row>
    <row r="1932" spans="1:21" x14ac:dyDescent="0.35">
      <c r="A1932" s="10" t="s">
        <v>68</v>
      </c>
      <c r="B1932" s="8" t="s">
        <v>69</v>
      </c>
      <c r="C1932" s="39">
        <v>507600</v>
      </c>
      <c r="D1932" s="39">
        <v>311800</v>
      </c>
      <c r="E1932" s="39">
        <v>1075</v>
      </c>
      <c r="F1932" s="10">
        <v>6924</v>
      </c>
      <c r="G1932" s="5" t="s">
        <v>30</v>
      </c>
      <c r="H1932" s="11">
        <v>1989</v>
      </c>
      <c r="I1932" s="12">
        <f>IF(ISBLANK(VLOOKUP($H1932*100+I$2,Feuil2!$A$3:$CQ$931,HLOOKUP(Feuil1!$F1932,Feuil2!$E$1:$DG$2,2,0),0)),"",VLOOKUP($H1932*100+I$2,Feuil2!$A$3:$CQ$931,HLOOKUP(Feuil1!$F1932,Feuil2!$E$1:$DG$2,2,0),0))</f>
        <v>10.7</v>
      </c>
      <c r="J1932" s="12">
        <f>IF(ISBLANK(VLOOKUP($H1932*100+J$2,Feuil2!$A$3:$CQ$931,HLOOKUP(Feuil1!$F1932,Feuil2!$E$1:$DG$2,2,0),0)),"",VLOOKUP($H1932*100+J$2,Feuil2!$A$3:$CQ$931,HLOOKUP(Feuil1!$F1932,Feuil2!$E$1:$DG$2,2,0),0))</f>
        <v>103.2</v>
      </c>
      <c r="K1932" s="12">
        <f>IF(ISBLANK(VLOOKUP($H1932*100+K$2,Feuil2!$A$3:$CQ$931,HLOOKUP(Feuil1!$F1932,Feuil2!$E$1:$DG$2,2,0),0)),"",VLOOKUP($H1932*100+K$2,Feuil2!$A$3:$CQ$931,HLOOKUP(Feuil1!$F1932,Feuil2!$E$1:$DG$2,2,0),0))</f>
        <v>91.3</v>
      </c>
      <c r="L1932" s="12">
        <f>IF(ISBLANK(VLOOKUP($H1932*100+L$2,Feuil2!$A$3:$CQ$931,HLOOKUP(Feuil1!$F1932,Feuil2!$E$1:$DG$2,2,0),0)),"",VLOOKUP($H1932*100+L$2,Feuil2!$A$3:$CQ$931,HLOOKUP(Feuil1!$F1932,Feuil2!$E$1:$DG$2,2,0),0))</f>
        <v>99</v>
      </c>
      <c r="M1932" s="12">
        <f>IF(ISBLANK(VLOOKUP($H1932*100+M$2,Feuil2!$A$3:$CQ$931,HLOOKUP(Feuil1!$F1932,Feuil2!$E$1:$DG$2,2,0),0)),"",VLOOKUP($H1932*100+M$2,Feuil2!$A$3:$CQ$931,HLOOKUP(Feuil1!$F1932,Feuil2!$E$1:$DG$2,2,0),0))</f>
        <v>68</v>
      </c>
      <c r="N1932" s="12">
        <f>IF(ISBLANK(VLOOKUP($H1932*100+N$2,Feuil2!$A$3:$CQ$931,HLOOKUP(Feuil1!$F1932,Feuil2!$E$1:$DG$2,2,0),0)),"",VLOOKUP($H1932*100+N$2,Feuil2!$A$3:$CQ$931,HLOOKUP(Feuil1!$F1932,Feuil2!$E$1:$DG$2,2,0),0))</f>
        <v>1.2</v>
      </c>
      <c r="O1932" s="12">
        <f>IF(ISBLANK(VLOOKUP($H1932*100+O$2,Feuil2!$A$3:$CQ$931,HLOOKUP(Feuil1!$F1932,Feuil2!$E$1:$DG$2,2,0),0)),"",VLOOKUP($H1932*100+O$2,Feuil2!$A$3:$CQ$931,HLOOKUP(Feuil1!$F1932,Feuil2!$E$1:$DG$2,2,0),0))</f>
        <v>67.099999999999994</v>
      </c>
      <c r="P1932" s="12">
        <f>IF(ISBLANK(VLOOKUP($H1932*100+P$2,Feuil2!$A$3:$CQ$931,HLOOKUP(Feuil1!$F1932,Feuil2!$E$1:$DG$2,2,0),0)),"",VLOOKUP($H1932*100+P$2,Feuil2!$A$3:$CQ$931,HLOOKUP(Feuil1!$F1932,Feuil2!$E$1:$DG$2,2,0),0))</f>
        <v>120.8</v>
      </c>
      <c r="Q1932" s="12">
        <f>IF(ISBLANK(VLOOKUP($H1932*100+Q$2,Feuil2!$A$3:$CQ$931,HLOOKUP(Feuil1!$F1932,Feuil2!$E$1:$DG$2,2,0),0)),"",VLOOKUP($H1932*100+Q$2,Feuil2!$A$3:$CQ$931,HLOOKUP(Feuil1!$F1932,Feuil2!$E$1:$DG$2,2,0),0))</f>
        <v>19.3</v>
      </c>
      <c r="R1932" s="12">
        <f>IF(ISBLANK(VLOOKUP($H1932*100+R$2,Feuil2!$A$3:$CQ$931,HLOOKUP(Feuil1!$F1932,Feuil2!$E$1:$DG$2,2,0),0)),"",VLOOKUP($H1932*100+R$2,Feuil2!$A$3:$CQ$931,HLOOKUP(Feuil1!$F1932,Feuil2!$E$1:$DG$2,2,0),0))</f>
        <v>7.1</v>
      </c>
      <c r="S1932" s="12">
        <f>IF(ISBLANK(VLOOKUP($H1932*100+S$2,Feuil2!$A$3:$CQ$931,HLOOKUP(Feuil1!$F1932,Feuil2!$E$1:$DG$2,2,0),0)),"",VLOOKUP($H1932*100+S$2,Feuil2!$A$3:$CQ$931,HLOOKUP(Feuil1!$F1932,Feuil2!$E$1:$DG$2,2,0),0))</f>
        <v>14.2</v>
      </c>
      <c r="T1932" s="12">
        <f>IF(ISBLANK(VLOOKUP($H1932*100+T$2,Feuil2!$A$3:$CQ$931,HLOOKUP(Feuil1!$F1932,Feuil2!$E$1:$DG$2,2,0),0)),"",VLOOKUP($H1932*100+T$2,Feuil2!$A$3:$CQ$931,HLOOKUP(Feuil1!$F1932,Feuil2!$E$1:$DG$2,2,0),0))</f>
        <v>8.9</v>
      </c>
      <c r="U1932" s="12">
        <f t="shared" si="52"/>
        <v>610.79999999999995</v>
      </c>
    </row>
    <row r="1933" spans="1:21" x14ac:dyDescent="0.35">
      <c r="A1933" s="10" t="s">
        <v>68</v>
      </c>
      <c r="B1933" s="8" t="s">
        <v>69</v>
      </c>
      <c r="C1933" s="39">
        <v>507600</v>
      </c>
      <c r="D1933" s="39">
        <v>311800</v>
      </c>
      <c r="E1933" s="39">
        <v>1075</v>
      </c>
      <c r="F1933" s="10">
        <v>6924</v>
      </c>
      <c r="G1933" s="5" t="s">
        <v>30</v>
      </c>
      <c r="H1933" s="11">
        <v>1990</v>
      </c>
      <c r="I1933" s="12">
        <f>IF(ISBLANK(VLOOKUP($H1933*100+I$2,Feuil2!$A$3:$CQ$931,HLOOKUP(Feuil1!$F1933,Feuil2!$E$1:$DG$2,2,0),0)),"",VLOOKUP($H1933*100+I$2,Feuil2!$A$3:$CQ$931,HLOOKUP(Feuil1!$F1933,Feuil2!$E$1:$DG$2,2,0),0))</f>
        <v>46.9</v>
      </c>
      <c r="J1933" s="12">
        <f>IF(ISBLANK(VLOOKUP($H1933*100+J$2,Feuil2!$A$3:$CQ$931,HLOOKUP(Feuil1!$F1933,Feuil2!$E$1:$DG$2,2,0),0)),"",VLOOKUP($H1933*100+J$2,Feuil2!$A$3:$CQ$931,HLOOKUP(Feuil1!$F1933,Feuil2!$E$1:$DG$2,2,0),0))</f>
        <v>20.100000000000001</v>
      </c>
      <c r="K1933" s="12">
        <f>IF(ISBLANK(VLOOKUP($H1933*100+K$2,Feuil2!$A$3:$CQ$931,HLOOKUP(Feuil1!$F1933,Feuil2!$E$1:$DG$2,2,0),0)),"",VLOOKUP($H1933*100+K$2,Feuil2!$A$3:$CQ$931,HLOOKUP(Feuil1!$F1933,Feuil2!$E$1:$DG$2,2,0),0))</f>
        <v>37.6</v>
      </c>
      <c r="L1933" s="12">
        <f>IF(ISBLANK(VLOOKUP($H1933*100+L$2,Feuil2!$A$3:$CQ$931,HLOOKUP(Feuil1!$F1933,Feuil2!$E$1:$DG$2,2,0),0)),"",VLOOKUP($H1933*100+L$2,Feuil2!$A$3:$CQ$931,HLOOKUP(Feuil1!$F1933,Feuil2!$E$1:$DG$2,2,0),0))</f>
        <v>133.1</v>
      </c>
      <c r="M1933" s="12">
        <f>IF(ISBLANK(VLOOKUP($H1933*100+M$2,Feuil2!$A$3:$CQ$931,HLOOKUP(Feuil1!$F1933,Feuil2!$E$1:$DG$2,2,0),0)),"",VLOOKUP($H1933*100+M$2,Feuil2!$A$3:$CQ$931,HLOOKUP(Feuil1!$F1933,Feuil2!$E$1:$DG$2,2,0),0))</f>
        <v>1.8</v>
      </c>
      <c r="N1933" s="12">
        <f>IF(ISBLANK(VLOOKUP($H1933*100+N$2,Feuil2!$A$3:$CQ$931,HLOOKUP(Feuil1!$F1933,Feuil2!$E$1:$DG$2,2,0),0)),"",VLOOKUP($H1933*100+N$2,Feuil2!$A$3:$CQ$931,HLOOKUP(Feuil1!$F1933,Feuil2!$E$1:$DG$2,2,0),0))</f>
        <v>64.099999999999994</v>
      </c>
      <c r="O1933" s="12">
        <f>IF(ISBLANK(VLOOKUP($H1933*100+O$2,Feuil2!$A$3:$CQ$931,HLOOKUP(Feuil1!$F1933,Feuil2!$E$1:$DG$2,2,0),0)),"",VLOOKUP($H1933*100+O$2,Feuil2!$A$3:$CQ$931,HLOOKUP(Feuil1!$F1933,Feuil2!$E$1:$DG$2,2,0),0))</f>
        <v>202.7</v>
      </c>
      <c r="P1933" s="12">
        <f>IF(ISBLANK(VLOOKUP($H1933*100+P$2,Feuil2!$A$3:$CQ$931,HLOOKUP(Feuil1!$F1933,Feuil2!$E$1:$DG$2,2,0),0)),"",VLOOKUP($H1933*100+P$2,Feuil2!$A$3:$CQ$931,HLOOKUP(Feuil1!$F1933,Feuil2!$E$1:$DG$2,2,0),0))</f>
        <v>57.4</v>
      </c>
      <c r="Q1933" s="12">
        <f>IF(ISBLANK(VLOOKUP($H1933*100+Q$2,Feuil2!$A$3:$CQ$931,HLOOKUP(Feuil1!$F1933,Feuil2!$E$1:$DG$2,2,0),0)),"",VLOOKUP($H1933*100+Q$2,Feuil2!$A$3:$CQ$931,HLOOKUP(Feuil1!$F1933,Feuil2!$E$1:$DG$2,2,0),0))</f>
        <v>12.4</v>
      </c>
      <c r="R1933" s="12">
        <f>IF(ISBLANK(VLOOKUP($H1933*100+R$2,Feuil2!$A$3:$CQ$931,HLOOKUP(Feuil1!$F1933,Feuil2!$E$1:$DG$2,2,0),0)),"",VLOOKUP($H1933*100+R$2,Feuil2!$A$3:$CQ$931,HLOOKUP(Feuil1!$F1933,Feuil2!$E$1:$DG$2,2,0),0))</f>
        <v>5.4</v>
      </c>
      <c r="S1933" s="12">
        <f>IF(ISBLANK(VLOOKUP($H1933*100+S$2,Feuil2!$A$3:$CQ$931,HLOOKUP(Feuil1!$F1933,Feuil2!$E$1:$DG$2,2,0),0)),"",VLOOKUP($H1933*100+S$2,Feuil2!$A$3:$CQ$931,HLOOKUP(Feuil1!$F1933,Feuil2!$E$1:$DG$2,2,0),0))</f>
        <v>11.9</v>
      </c>
      <c r="T1933" s="12">
        <f>IF(ISBLANK(VLOOKUP($H1933*100+T$2,Feuil2!$A$3:$CQ$931,HLOOKUP(Feuil1!$F1933,Feuil2!$E$1:$DG$2,2,0),0)),"",VLOOKUP($H1933*100+T$2,Feuil2!$A$3:$CQ$931,HLOOKUP(Feuil1!$F1933,Feuil2!$E$1:$DG$2,2,0),0))</f>
        <v>13</v>
      </c>
      <c r="U1933" s="12">
        <f t="shared" si="52"/>
        <v>606.4</v>
      </c>
    </row>
    <row r="1934" spans="1:21" x14ac:dyDescent="0.35">
      <c r="A1934" s="10" t="s">
        <v>68</v>
      </c>
      <c r="B1934" s="8" t="s">
        <v>69</v>
      </c>
      <c r="C1934" s="39">
        <v>507600</v>
      </c>
      <c r="D1934" s="39">
        <v>311800</v>
      </c>
      <c r="E1934" s="39">
        <v>1075</v>
      </c>
      <c r="F1934" s="10">
        <v>6924</v>
      </c>
      <c r="G1934" s="5" t="s">
        <v>30</v>
      </c>
      <c r="H1934" s="11">
        <v>1991</v>
      </c>
      <c r="I1934" s="12">
        <f>IF(ISBLANK(VLOOKUP($H1934*100+I$2,Feuil2!$A$3:$CQ$931,HLOOKUP(Feuil1!$F1934,Feuil2!$E$1:$DG$2,2,0),0)),"",VLOOKUP($H1934*100+I$2,Feuil2!$A$3:$CQ$931,HLOOKUP(Feuil1!$F1934,Feuil2!$E$1:$DG$2,2,0),0))</f>
        <v>41.8</v>
      </c>
      <c r="J1934" s="12">
        <f>IF(ISBLANK(VLOOKUP($H1934*100+J$2,Feuil2!$A$3:$CQ$931,HLOOKUP(Feuil1!$F1934,Feuil2!$E$1:$DG$2,2,0),0)),"",VLOOKUP($H1934*100+J$2,Feuil2!$A$3:$CQ$931,HLOOKUP(Feuil1!$F1934,Feuil2!$E$1:$DG$2,2,0),0))</f>
        <v>29.5</v>
      </c>
      <c r="K1934" s="12">
        <f>IF(ISBLANK(VLOOKUP($H1934*100+K$2,Feuil2!$A$3:$CQ$931,HLOOKUP(Feuil1!$F1934,Feuil2!$E$1:$DG$2,2,0),0)),"",VLOOKUP($H1934*100+K$2,Feuil2!$A$3:$CQ$931,HLOOKUP(Feuil1!$F1934,Feuil2!$E$1:$DG$2,2,0),0))</f>
        <v>22.2</v>
      </c>
      <c r="L1934" s="12">
        <f>IF(ISBLANK(VLOOKUP($H1934*100+L$2,Feuil2!$A$3:$CQ$931,HLOOKUP(Feuil1!$F1934,Feuil2!$E$1:$DG$2,2,0),0)),"",VLOOKUP($H1934*100+L$2,Feuil2!$A$3:$CQ$931,HLOOKUP(Feuil1!$F1934,Feuil2!$E$1:$DG$2,2,0),0))</f>
        <v>20.8</v>
      </c>
      <c r="M1934" s="12">
        <f>IF(ISBLANK(VLOOKUP($H1934*100+M$2,Feuil2!$A$3:$CQ$931,HLOOKUP(Feuil1!$F1934,Feuil2!$E$1:$DG$2,2,0),0)),"",VLOOKUP($H1934*100+M$2,Feuil2!$A$3:$CQ$931,HLOOKUP(Feuil1!$F1934,Feuil2!$E$1:$DG$2,2,0),0))</f>
        <v>0</v>
      </c>
      <c r="N1934" s="12">
        <f>IF(ISBLANK(VLOOKUP($H1934*100+N$2,Feuil2!$A$3:$CQ$931,HLOOKUP(Feuil1!$F1934,Feuil2!$E$1:$DG$2,2,0),0)),"",VLOOKUP($H1934*100+N$2,Feuil2!$A$3:$CQ$931,HLOOKUP(Feuil1!$F1934,Feuil2!$E$1:$DG$2,2,0),0))</f>
        <v>81.599999999999994</v>
      </c>
      <c r="O1934" s="12">
        <f>IF(ISBLANK(VLOOKUP($H1934*100+O$2,Feuil2!$A$3:$CQ$931,HLOOKUP(Feuil1!$F1934,Feuil2!$E$1:$DG$2,2,0),0)),"",VLOOKUP($H1934*100+O$2,Feuil2!$A$3:$CQ$931,HLOOKUP(Feuil1!$F1934,Feuil2!$E$1:$DG$2,2,0),0))</f>
        <v>95.5</v>
      </c>
      <c r="P1934" s="12">
        <f>IF(ISBLANK(VLOOKUP($H1934*100+P$2,Feuil2!$A$3:$CQ$931,HLOOKUP(Feuil1!$F1934,Feuil2!$E$1:$DG$2,2,0),0)),"",VLOOKUP($H1934*100+P$2,Feuil2!$A$3:$CQ$931,HLOOKUP(Feuil1!$F1934,Feuil2!$E$1:$DG$2,2,0),0))</f>
        <v>145.30000000000001</v>
      </c>
      <c r="Q1934" s="12">
        <f>IF(ISBLANK(VLOOKUP($H1934*100+Q$2,Feuil2!$A$3:$CQ$931,HLOOKUP(Feuil1!$F1934,Feuil2!$E$1:$DG$2,2,0),0)),"",VLOOKUP($H1934*100+Q$2,Feuil2!$A$3:$CQ$931,HLOOKUP(Feuil1!$F1934,Feuil2!$E$1:$DG$2,2,0),0))</f>
        <v>36.299999999999997</v>
      </c>
      <c r="R1934" s="12">
        <f>IF(ISBLANK(VLOOKUP($H1934*100+R$2,Feuil2!$A$3:$CQ$931,HLOOKUP(Feuil1!$F1934,Feuil2!$E$1:$DG$2,2,0),0)),"",VLOOKUP($H1934*100+R$2,Feuil2!$A$3:$CQ$931,HLOOKUP(Feuil1!$F1934,Feuil2!$E$1:$DG$2,2,0),0))</f>
        <v>77.099999999999994</v>
      </c>
      <c r="S1934" s="12">
        <f>IF(ISBLANK(VLOOKUP($H1934*100+S$2,Feuil2!$A$3:$CQ$931,HLOOKUP(Feuil1!$F1934,Feuil2!$E$1:$DG$2,2,0),0)),"",VLOOKUP($H1934*100+S$2,Feuil2!$A$3:$CQ$931,HLOOKUP(Feuil1!$F1934,Feuil2!$E$1:$DG$2,2,0),0))</f>
        <v>0</v>
      </c>
      <c r="T1934" s="12">
        <f>IF(ISBLANK(VLOOKUP($H1934*100+T$2,Feuil2!$A$3:$CQ$931,HLOOKUP(Feuil1!$F1934,Feuil2!$E$1:$DG$2,2,0),0)),"",VLOOKUP($H1934*100+T$2,Feuil2!$A$3:$CQ$931,HLOOKUP(Feuil1!$F1934,Feuil2!$E$1:$DG$2,2,0),0))</f>
        <v>0</v>
      </c>
      <c r="U1934" s="12">
        <f t="shared" si="52"/>
        <v>550.1</v>
      </c>
    </row>
    <row r="1935" spans="1:21" x14ac:dyDescent="0.35">
      <c r="A1935" s="10" t="s">
        <v>68</v>
      </c>
      <c r="B1935" s="8" t="s">
        <v>69</v>
      </c>
      <c r="C1935" s="39">
        <v>507600</v>
      </c>
      <c r="D1935" s="39">
        <v>311800</v>
      </c>
      <c r="E1935" s="39">
        <v>1075</v>
      </c>
      <c r="F1935" s="10">
        <v>6924</v>
      </c>
      <c r="G1935" s="5" t="s">
        <v>30</v>
      </c>
      <c r="H1935" s="11">
        <v>1992</v>
      </c>
      <c r="I1935" s="12">
        <f>IF(ISBLANK(VLOOKUP($H1935*100+I$2,Feuil2!$A$3:$CQ$931,HLOOKUP(Feuil1!$F1935,Feuil2!$E$1:$DG$2,2,0),0)),"",VLOOKUP($H1935*100+I$2,Feuil2!$A$3:$CQ$931,HLOOKUP(Feuil1!$F1935,Feuil2!$E$1:$DG$2,2,0),0))</f>
        <v>0</v>
      </c>
      <c r="J1935" s="12">
        <f>IF(ISBLANK(VLOOKUP($H1935*100+J$2,Feuil2!$A$3:$CQ$931,HLOOKUP(Feuil1!$F1935,Feuil2!$E$1:$DG$2,2,0),0)),"",VLOOKUP($H1935*100+J$2,Feuil2!$A$3:$CQ$931,HLOOKUP(Feuil1!$F1935,Feuil2!$E$1:$DG$2,2,0),0))</f>
        <v>59.1</v>
      </c>
      <c r="K1935" s="12">
        <f>IF(ISBLANK(VLOOKUP($H1935*100+K$2,Feuil2!$A$3:$CQ$931,HLOOKUP(Feuil1!$F1935,Feuil2!$E$1:$DG$2,2,0),0)),"",VLOOKUP($H1935*100+K$2,Feuil2!$A$3:$CQ$931,HLOOKUP(Feuil1!$F1935,Feuil2!$E$1:$DG$2,2,0),0))</f>
        <v>13.9</v>
      </c>
      <c r="L1935" s="12">
        <f>IF(ISBLANK(VLOOKUP($H1935*100+L$2,Feuil2!$A$3:$CQ$931,HLOOKUP(Feuil1!$F1935,Feuil2!$E$1:$DG$2,2,0),0)),"",VLOOKUP($H1935*100+L$2,Feuil2!$A$3:$CQ$931,HLOOKUP(Feuil1!$F1935,Feuil2!$E$1:$DG$2,2,0),0))</f>
        <v>11.6</v>
      </c>
      <c r="M1935" s="12">
        <f>IF(ISBLANK(VLOOKUP($H1935*100+M$2,Feuil2!$A$3:$CQ$931,HLOOKUP(Feuil1!$F1935,Feuil2!$E$1:$DG$2,2,0),0)),"",VLOOKUP($H1935*100+M$2,Feuil2!$A$3:$CQ$931,HLOOKUP(Feuil1!$F1935,Feuil2!$E$1:$DG$2,2,0),0))</f>
        <v>23.5</v>
      </c>
      <c r="N1935" s="12">
        <f>IF(ISBLANK(VLOOKUP($H1935*100+N$2,Feuil2!$A$3:$CQ$931,HLOOKUP(Feuil1!$F1935,Feuil2!$E$1:$DG$2,2,0),0)),"",VLOOKUP($H1935*100+N$2,Feuil2!$A$3:$CQ$931,HLOOKUP(Feuil1!$F1935,Feuil2!$E$1:$DG$2,2,0),0))</f>
        <v>39.4</v>
      </c>
      <c r="O1935" s="12">
        <f>IF(ISBLANK(VLOOKUP($H1935*100+O$2,Feuil2!$A$3:$CQ$931,HLOOKUP(Feuil1!$F1935,Feuil2!$E$1:$DG$2,2,0),0)),"",VLOOKUP($H1935*100+O$2,Feuil2!$A$3:$CQ$931,HLOOKUP(Feuil1!$F1935,Feuil2!$E$1:$DG$2,2,0),0))</f>
        <v>87.2</v>
      </c>
      <c r="P1935" s="12">
        <f>IF(ISBLANK(VLOOKUP($H1935*100+P$2,Feuil2!$A$3:$CQ$931,HLOOKUP(Feuil1!$F1935,Feuil2!$E$1:$DG$2,2,0),0)),"",VLOOKUP($H1935*100+P$2,Feuil2!$A$3:$CQ$931,HLOOKUP(Feuil1!$F1935,Feuil2!$E$1:$DG$2,2,0),0))</f>
        <v>38</v>
      </c>
      <c r="Q1935" s="12">
        <f>IF(ISBLANK(VLOOKUP($H1935*100+Q$2,Feuil2!$A$3:$CQ$931,HLOOKUP(Feuil1!$F1935,Feuil2!$E$1:$DG$2,2,0),0)),"",VLOOKUP($H1935*100+Q$2,Feuil2!$A$3:$CQ$931,HLOOKUP(Feuil1!$F1935,Feuil2!$E$1:$DG$2,2,0),0))</f>
        <v>43.9</v>
      </c>
      <c r="R1935" s="12">
        <f>IF(ISBLANK(VLOOKUP($H1935*100+R$2,Feuil2!$A$3:$CQ$931,HLOOKUP(Feuil1!$F1935,Feuil2!$E$1:$DG$2,2,0),0)),"",VLOOKUP($H1935*100+R$2,Feuil2!$A$3:$CQ$931,HLOOKUP(Feuil1!$F1935,Feuil2!$E$1:$DG$2,2,0),0))</f>
        <v>0</v>
      </c>
      <c r="S1935" s="12">
        <f>IF(ISBLANK(VLOOKUP($H1935*100+S$2,Feuil2!$A$3:$CQ$931,HLOOKUP(Feuil1!$F1935,Feuil2!$E$1:$DG$2,2,0),0)),"",VLOOKUP($H1935*100+S$2,Feuil2!$A$3:$CQ$931,HLOOKUP(Feuil1!$F1935,Feuil2!$E$1:$DG$2,2,0),0))</f>
        <v>0</v>
      </c>
      <c r="T1935" s="12">
        <f>IF(ISBLANK(VLOOKUP($H1935*100+T$2,Feuil2!$A$3:$CQ$931,HLOOKUP(Feuil1!$F1935,Feuil2!$E$1:$DG$2,2,0),0)),"",VLOOKUP($H1935*100+T$2,Feuil2!$A$3:$CQ$931,HLOOKUP(Feuil1!$F1935,Feuil2!$E$1:$DG$2,2,0),0))</f>
        <v>0</v>
      </c>
      <c r="U1935" s="12">
        <f t="shared" si="52"/>
        <v>316.59999999999997</v>
      </c>
    </row>
    <row r="1936" spans="1:21" x14ac:dyDescent="0.35">
      <c r="A1936" s="10" t="s">
        <v>68</v>
      </c>
      <c r="B1936" s="8" t="s">
        <v>69</v>
      </c>
      <c r="C1936" s="39">
        <v>507600</v>
      </c>
      <c r="D1936" s="39">
        <v>311800</v>
      </c>
      <c r="E1936" s="39">
        <v>1075</v>
      </c>
      <c r="F1936" s="10">
        <v>6924</v>
      </c>
      <c r="G1936" s="5" t="s">
        <v>30</v>
      </c>
      <c r="H1936" s="11">
        <v>1993</v>
      </c>
      <c r="I1936" s="12">
        <f>IF(ISBLANK(VLOOKUP($H1936*100+I$2,Feuil2!$A$3:$CQ$931,HLOOKUP(Feuil1!$F1936,Feuil2!$E$1:$DG$2,2,0),0)),"",VLOOKUP($H1936*100+I$2,Feuil2!$A$3:$CQ$931,HLOOKUP(Feuil1!$F1936,Feuil2!$E$1:$DG$2,2,0),0))</f>
        <v>1.2</v>
      </c>
      <c r="J1936" s="12">
        <f>IF(ISBLANK(VLOOKUP($H1936*100+J$2,Feuil2!$A$3:$CQ$931,HLOOKUP(Feuil1!$F1936,Feuil2!$E$1:$DG$2,2,0),0)),"",VLOOKUP($H1936*100+J$2,Feuil2!$A$3:$CQ$931,HLOOKUP(Feuil1!$F1936,Feuil2!$E$1:$DG$2,2,0),0))</f>
        <v>28.3</v>
      </c>
      <c r="K1936" s="12">
        <f>IF(ISBLANK(VLOOKUP($H1936*100+K$2,Feuil2!$A$3:$CQ$931,HLOOKUP(Feuil1!$F1936,Feuil2!$E$1:$DG$2,2,0),0)),"",VLOOKUP($H1936*100+K$2,Feuil2!$A$3:$CQ$931,HLOOKUP(Feuil1!$F1936,Feuil2!$E$1:$DG$2,2,0),0))</f>
        <v>84.8</v>
      </c>
      <c r="L1936" s="12">
        <f>IF(ISBLANK(VLOOKUP($H1936*100+L$2,Feuil2!$A$3:$CQ$931,HLOOKUP(Feuil1!$F1936,Feuil2!$E$1:$DG$2,2,0),0)),"",VLOOKUP($H1936*100+L$2,Feuil2!$A$3:$CQ$931,HLOOKUP(Feuil1!$F1936,Feuil2!$E$1:$DG$2,2,0),0))</f>
        <v>19.5</v>
      </c>
      <c r="M1936" s="12">
        <f>IF(ISBLANK(VLOOKUP($H1936*100+M$2,Feuil2!$A$3:$CQ$931,HLOOKUP(Feuil1!$F1936,Feuil2!$E$1:$DG$2,2,0),0)),"",VLOOKUP($H1936*100+M$2,Feuil2!$A$3:$CQ$931,HLOOKUP(Feuil1!$F1936,Feuil2!$E$1:$DG$2,2,0),0))</f>
        <v>27</v>
      </c>
      <c r="N1936" s="12">
        <f>IF(ISBLANK(VLOOKUP($H1936*100+N$2,Feuil2!$A$3:$CQ$931,HLOOKUP(Feuil1!$F1936,Feuil2!$E$1:$DG$2,2,0),0)),"",VLOOKUP($H1936*100+N$2,Feuil2!$A$3:$CQ$931,HLOOKUP(Feuil1!$F1936,Feuil2!$E$1:$DG$2,2,0),0))</f>
        <v>31.5</v>
      </c>
      <c r="O1936" s="12">
        <f>IF(ISBLANK(VLOOKUP($H1936*100+O$2,Feuil2!$A$3:$CQ$931,HLOOKUP(Feuil1!$F1936,Feuil2!$E$1:$DG$2,2,0),0)),"",VLOOKUP($H1936*100+O$2,Feuil2!$A$3:$CQ$931,HLOOKUP(Feuil1!$F1936,Feuil2!$E$1:$DG$2,2,0),0))</f>
        <v>0</v>
      </c>
      <c r="P1936" s="12">
        <f>IF(ISBLANK(VLOOKUP($H1936*100+P$2,Feuil2!$A$3:$CQ$931,HLOOKUP(Feuil1!$F1936,Feuil2!$E$1:$DG$2,2,0),0)),"",VLOOKUP($H1936*100+P$2,Feuil2!$A$3:$CQ$931,HLOOKUP(Feuil1!$F1936,Feuil2!$E$1:$DG$2,2,0),0))</f>
        <v>6.8</v>
      </c>
      <c r="Q1936" s="12">
        <f>IF(ISBLANK(VLOOKUP($H1936*100+Q$2,Feuil2!$A$3:$CQ$931,HLOOKUP(Feuil1!$F1936,Feuil2!$E$1:$DG$2,2,0),0)),"",VLOOKUP($H1936*100+Q$2,Feuil2!$A$3:$CQ$931,HLOOKUP(Feuil1!$F1936,Feuil2!$E$1:$DG$2,2,0),0))</f>
        <v>13.8</v>
      </c>
      <c r="R1936" s="12">
        <f>IF(ISBLANK(VLOOKUP($H1936*100+R$2,Feuil2!$A$3:$CQ$931,HLOOKUP(Feuil1!$F1936,Feuil2!$E$1:$DG$2,2,0),0)),"",VLOOKUP($H1936*100+R$2,Feuil2!$A$3:$CQ$931,HLOOKUP(Feuil1!$F1936,Feuil2!$E$1:$DG$2,2,0),0))</f>
        <v>0</v>
      </c>
      <c r="S1936" s="12">
        <f>IF(ISBLANK(VLOOKUP($H1936*100+S$2,Feuil2!$A$3:$CQ$931,HLOOKUP(Feuil1!$F1936,Feuil2!$E$1:$DG$2,2,0),0)),"",VLOOKUP($H1936*100+S$2,Feuil2!$A$3:$CQ$931,HLOOKUP(Feuil1!$F1936,Feuil2!$E$1:$DG$2,2,0),0))</f>
        <v>1.4</v>
      </c>
      <c r="T1936" s="12">
        <f>IF(ISBLANK(VLOOKUP($H1936*100+T$2,Feuil2!$A$3:$CQ$931,HLOOKUP(Feuil1!$F1936,Feuil2!$E$1:$DG$2,2,0),0)),"",VLOOKUP($H1936*100+T$2,Feuil2!$A$3:$CQ$931,HLOOKUP(Feuil1!$F1936,Feuil2!$E$1:$DG$2,2,0),0))</f>
        <v>0</v>
      </c>
      <c r="U1936" s="12">
        <f t="shared" si="52"/>
        <v>214.30000000000004</v>
      </c>
    </row>
    <row r="1937" spans="1:21" x14ac:dyDescent="0.35">
      <c r="A1937" s="10" t="s">
        <v>68</v>
      </c>
      <c r="B1937" s="8" t="s">
        <v>69</v>
      </c>
      <c r="C1937" s="39">
        <v>507600</v>
      </c>
      <c r="D1937" s="39">
        <v>311800</v>
      </c>
      <c r="E1937" s="39">
        <v>1075</v>
      </c>
      <c r="F1937" s="10">
        <v>6924</v>
      </c>
      <c r="G1937" s="5" t="s">
        <v>30</v>
      </c>
      <c r="H1937" s="11">
        <v>1994</v>
      </c>
      <c r="I1937" s="12">
        <f>IF(ISBLANK(VLOOKUP($H1937*100+I$2,Feuil2!$A$3:$CQ$931,HLOOKUP(Feuil1!$F1937,Feuil2!$E$1:$DG$2,2,0),0)),"",VLOOKUP($H1937*100+I$2,Feuil2!$A$3:$CQ$931,HLOOKUP(Feuil1!$F1937,Feuil2!$E$1:$DG$2,2,0),0))</f>
        <v>38.200000000000003</v>
      </c>
      <c r="J1937" s="12">
        <f>IF(ISBLANK(VLOOKUP($H1937*100+J$2,Feuil2!$A$3:$CQ$931,HLOOKUP(Feuil1!$F1937,Feuil2!$E$1:$DG$2,2,0),0)),"",VLOOKUP($H1937*100+J$2,Feuil2!$A$3:$CQ$931,HLOOKUP(Feuil1!$F1937,Feuil2!$E$1:$DG$2,2,0),0))</f>
        <v>5.8</v>
      </c>
      <c r="K1937" s="12">
        <f>IF(ISBLANK(VLOOKUP($H1937*100+K$2,Feuil2!$A$3:$CQ$931,HLOOKUP(Feuil1!$F1937,Feuil2!$E$1:$DG$2,2,0),0)),"",VLOOKUP($H1937*100+K$2,Feuil2!$A$3:$CQ$931,HLOOKUP(Feuil1!$F1937,Feuil2!$E$1:$DG$2,2,0),0))</f>
        <v>6.4</v>
      </c>
      <c r="L1937" s="12">
        <f>IF(ISBLANK(VLOOKUP($H1937*100+L$2,Feuil2!$A$3:$CQ$931,HLOOKUP(Feuil1!$F1937,Feuil2!$E$1:$DG$2,2,0),0)),"",VLOOKUP($H1937*100+L$2,Feuil2!$A$3:$CQ$931,HLOOKUP(Feuil1!$F1937,Feuil2!$E$1:$DG$2,2,0),0))</f>
        <v>3.8</v>
      </c>
      <c r="M1937" s="12">
        <f>IF(ISBLANK(VLOOKUP($H1937*100+M$2,Feuil2!$A$3:$CQ$931,HLOOKUP(Feuil1!$F1937,Feuil2!$E$1:$DG$2,2,0),0)),"",VLOOKUP($H1937*100+M$2,Feuil2!$A$3:$CQ$931,HLOOKUP(Feuil1!$F1937,Feuil2!$E$1:$DG$2,2,0),0))</f>
        <v>0</v>
      </c>
      <c r="N1937" s="12">
        <f>IF(ISBLANK(VLOOKUP($H1937*100+N$2,Feuil2!$A$3:$CQ$931,HLOOKUP(Feuil1!$F1937,Feuil2!$E$1:$DG$2,2,0),0)),"",VLOOKUP($H1937*100+N$2,Feuil2!$A$3:$CQ$931,HLOOKUP(Feuil1!$F1937,Feuil2!$E$1:$DG$2,2,0),0))</f>
        <v>19.3</v>
      </c>
      <c r="O1937" s="12">
        <f>IF(ISBLANK(VLOOKUP($H1937*100+O$2,Feuil2!$A$3:$CQ$931,HLOOKUP(Feuil1!$F1937,Feuil2!$E$1:$DG$2,2,0),0)),"",VLOOKUP($H1937*100+O$2,Feuil2!$A$3:$CQ$931,HLOOKUP(Feuil1!$F1937,Feuil2!$E$1:$DG$2,2,0),0))</f>
        <v>29.7</v>
      </c>
      <c r="P1937" s="12" t="str">
        <f>IF(ISBLANK(VLOOKUP($H1937*100+P$2,Feuil2!$A$3:$CQ$931,HLOOKUP(Feuil1!$F1937,Feuil2!$E$1:$DG$2,2,0),0)),"",VLOOKUP($H1937*100+P$2,Feuil2!$A$3:$CQ$931,HLOOKUP(Feuil1!$F1937,Feuil2!$E$1:$DG$2,2,0),0))</f>
        <v/>
      </c>
      <c r="Q1937" s="12" t="str">
        <f>IF(ISBLANK(VLOOKUP($H1937*100+Q$2,Feuil2!$A$3:$CQ$931,HLOOKUP(Feuil1!$F1937,Feuil2!$E$1:$DG$2,2,0),0)),"",VLOOKUP($H1937*100+Q$2,Feuil2!$A$3:$CQ$931,HLOOKUP(Feuil1!$F1937,Feuil2!$E$1:$DG$2,2,0),0))</f>
        <v/>
      </c>
      <c r="R1937" s="12" t="str">
        <f>IF(ISBLANK(VLOOKUP($H1937*100+R$2,Feuil2!$A$3:$CQ$931,HLOOKUP(Feuil1!$F1937,Feuil2!$E$1:$DG$2,2,0),0)),"",VLOOKUP($H1937*100+R$2,Feuil2!$A$3:$CQ$931,HLOOKUP(Feuil1!$F1937,Feuil2!$E$1:$DG$2,2,0),0))</f>
        <v/>
      </c>
      <c r="S1937" s="12" t="str">
        <f>IF(ISBLANK(VLOOKUP($H1937*100+S$2,Feuil2!$A$3:$CQ$931,HLOOKUP(Feuil1!$F1937,Feuil2!$E$1:$DG$2,2,0),0)),"",VLOOKUP($H1937*100+S$2,Feuil2!$A$3:$CQ$931,HLOOKUP(Feuil1!$F1937,Feuil2!$E$1:$DG$2,2,0),0))</f>
        <v/>
      </c>
      <c r="T1937" s="12" t="str">
        <f>IF(ISBLANK(VLOOKUP($H1937*100+T$2,Feuil2!$A$3:$CQ$931,HLOOKUP(Feuil1!$F1937,Feuil2!$E$1:$DG$2,2,0),0)),"",VLOOKUP($H1937*100+T$2,Feuil2!$A$3:$CQ$931,HLOOKUP(Feuil1!$F1937,Feuil2!$E$1:$DG$2,2,0),0))</f>
        <v/>
      </c>
      <c r="U1937" s="12">
        <f t="shared" si="52"/>
        <v>103.2</v>
      </c>
    </row>
    <row r="1938" spans="1:21" x14ac:dyDescent="0.35">
      <c r="A1938" s="10" t="s">
        <v>68</v>
      </c>
      <c r="B1938" s="8" t="s">
        <v>69</v>
      </c>
      <c r="C1938" s="39">
        <v>507600</v>
      </c>
      <c r="D1938" s="39">
        <v>311800</v>
      </c>
      <c r="E1938" s="39">
        <v>1075</v>
      </c>
      <c r="F1938" s="10">
        <v>6924</v>
      </c>
      <c r="G1938" s="5" t="s">
        <v>30</v>
      </c>
      <c r="H1938" s="11">
        <v>1995</v>
      </c>
      <c r="I1938" s="12" t="str">
        <f>IF(ISBLANK(VLOOKUP($H1938*100+I$2,Feuil2!$A$3:$CQ$931,HLOOKUP(Feuil1!$F1938,Feuil2!$E$1:$DG$2,2,0),0)),"",VLOOKUP($H1938*100+I$2,Feuil2!$A$3:$CQ$931,HLOOKUP(Feuil1!$F1938,Feuil2!$E$1:$DG$2,2,0),0))</f>
        <v/>
      </c>
      <c r="J1938" s="12" t="str">
        <f>IF(ISBLANK(VLOOKUP($H1938*100+J$2,Feuil2!$A$3:$CQ$931,HLOOKUP(Feuil1!$F1938,Feuil2!$E$1:$DG$2,2,0),0)),"",VLOOKUP($H1938*100+J$2,Feuil2!$A$3:$CQ$931,HLOOKUP(Feuil1!$F1938,Feuil2!$E$1:$DG$2,2,0),0))</f>
        <v/>
      </c>
      <c r="K1938" s="12" t="str">
        <f>IF(ISBLANK(VLOOKUP($H1938*100+K$2,Feuil2!$A$3:$CQ$931,HLOOKUP(Feuil1!$F1938,Feuil2!$E$1:$DG$2,2,0),0)),"",VLOOKUP($H1938*100+K$2,Feuil2!$A$3:$CQ$931,HLOOKUP(Feuil1!$F1938,Feuil2!$E$1:$DG$2,2,0),0))</f>
        <v/>
      </c>
      <c r="L1938" s="12">
        <f>IF(ISBLANK(VLOOKUP($H1938*100+L$2,Feuil2!$A$3:$CQ$931,HLOOKUP(Feuil1!$F1938,Feuil2!$E$1:$DG$2,2,0),0)),"",VLOOKUP($H1938*100+L$2,Feuil2!$A$3:$CQ$931,HLOOKUP(Feuil1!$F1938,Feuil2!$E$1:$DG$2,2,0),0))</f>
        <v>150.4</v>
      </c>
      <c r="M1938" s="12">
        <f>IF(ISBLANK(VLOOKUP($H1938*100+M$2,Feuil2!$A$3:$CQ$931,HLOOKUP(Feuil1!$F1938,Feuil2!$E$1:$DG$2,2,0),0)),"",VLOOKUP($H1938*100+M$2,Feuil2!$A$3:$CQ$931,HLOOKUP(Feuil1!$F1938,Feuil2!$E$1:$DG$2,2,0),0))</f>
        <v>306.60000000000002</v>
      </c>
      <c r="N1938" s="12">
        <f>IF(ISBLANK(VLOOKUP($H1938*100+N$2,Feuil2!$A$3:$CQ$931,HLOOKUP(Feuil1!$F1938,Feuil2!$E$1:$DG$2,2,0),0)),"",VLOOKUP($H1938*100+N$2,Feuil2!$A$3:$CQ$931,HLOOKUP(Feuil1!$F1938,Feuil2!$E$1:$DG$2,2,0),0))</f>
        <v>92.4</v>
      </c>
      <c r="O1938" s="12">
        <f>IF(ISBLANK(VLOOKUP($H1938*100+O$2,Feuil2!$A$3:$CQ$931,HLOOKUP(Feuil1!$F1938,Feuil2!$E$1:$DG$2,2,0),0)),"",VLOOKUP($H1938*100+O$2,Feuil2!$A$3:$CQ$931,HLOOKUP(Feuil1!$F1938,Feuil2!$E$1:$DG$2,2,0),0))</f>
        <v>149</v>
      </c>
      <c r="P1938" s="12">
        <f>IF(ISBLANK(VLOOKUP($H1938*100+P$2,Feuil2!$A$3:$CQ$931,HLOOKUP(Feuil1!$F1938,Feuil2!$E$1:$DG$2,2,0),0)),"",VLOOKUP($H1938*100+P$2,Feuil2!$A$3:$CQ$931,HLOOKUP(Feuil1!$F1938,Feuil2!$E$1:$DG$2,2,0),0))</f>
        <v>42.3</v>
      </c>
      <c r="Q1938" s="12">
        <f>IF(ISBLANK(VLOOKUP($H1938*100+Q$2,Feuil2!$A$3:$CQ$931,HLOOKUP(Feuil1!$F1938,Feuil2!$E$1:$DG$2,2,0),0)),"",VLOOKUP($H1938*100+Q$2,Feuil2!$A$3:$CQ$931,HLOOKUP(Feuil1!$F1938,Feuil2!$E$1:$DG$2,2,0),0))</f>
        <v>92.7</v>
      </c>
      <c r="R1938" s="12">
        <f>IF(ISBLANK(VLOOKUP($H1938*100+R$2,Feuil2!$A$3:$CQ$931,HLOOKUP(Feuil1!$F1938,Feuil2!$E$1:$DG$2,2,0),0)),"",VLOOKUP($H1938*100+R$2,Feuil2!$A$3:$CQ$931,HLOOKUP(Feuil1!$F1938,Feuil2!$E$1:$DG$2,2,0),0))</f>
        <v>65.900000000000006</v>
      </c>
      <c r="S1938" s="12">
        <f>IF(ISBLANK(VLOOKUP($H1938*100+S$2,Feuil2!$A$3:$CQ$931,HLOOKUP(Feuil1!$F1938,Feuil2!$E$1:$DG$2,2,0),0)),"",VLOOKUP($H1938*100+S$2,Feuil2!$A$3:$CQ$931,HLOOKUP(Feuil1!$F1938,Feuil2!$E$1:$DG$2,2,0),0))</f>
        <v>7.8</v>
      </c>
      <c r="T1938" s="12">
        <f>IF(ISBLANK(VLOOKUP($H1938*100+T$2,Feuil2!$A$3:$CQ$931,HLOOKUP(Feuil1!$F1938,Feuil2!$E$1:$DG$2,2,0),0)),"",VLOOKUP($H1938*100+T$2,Feuil2!$A$3:$CQ$931,HLOOKUP(Feuil1!$F1938,Feuil2!$E$1:$DG$2,2,0),0))</f>
        <v>4.2</v>
      </c>
      <c r="U1938" s="12">
        <f t="shared" si="52"/>
        <v>911.3</v>
      </c>
    </row>
    <row r="1939" spans="1:21" x14ac:dyDescent="0.35">
      <c r="A1939" s="10" t="s">
        <v>68</v>
      </c>
      <c r="B1939" s="8" t="s">
        <v>69</v>
      </c>
      <c r="C1939" s="39">
        <v>507600</v>
      </c>
      <c r="D1939" s="39">
        <v>311800</v>
      </c>
      <c r="E1939" s="39">
        <v>1075</v>
      </c>
      <c r="F1939" s="10">
        <v>6924</v>
      </c>
      <c r="G1939" s="5" t="s">
        <v>30</v>
      </c>
      <c r="H1939" s="11">
        <v>1996</v>
      </c>
      <c r="I1939" s="12">
        <f>IF(ISBLANK(VLOOKUP($H1939*100+I$2,Feuil2!$A$3:$CQ$931,HLOOKUP(Feuil1!$F1939,Feuil2!$E$1:$DG$2,2,0),0)),"",VLOOKUP($H1939*100+I$2,Feuil2!$A$3:$CQ$931,HLOOKUP(Feuil1!$F1939,Feuil2!$E$1:$DG$2,2,0),0))</f>
        <v>22.1</v>
      </c>
      <c r="J1939" s="12">
        <f>IF(ISBLANK(VLOOKUP($H1939*100+J$2,Feuil2!$A$3:$CQ$931,HLOOKUP(Feuil1!$F1939,Feuil2!$E$1:$DG$2,2,0),0)),"",VLOOKUP($H1939*100+J$2,Feuil2!$A$3:$CQ$931,HLOOKUP(Feuil1!$F1939,Feuil2!$E$1:$DG$2,2,0),0))</f>
        <v>40.200000000000003</v>
      </c>
      <c r="K1939" s="12">
        <f>IF(ISBLANK(VLOOKUP($H1939*100+K$2,Feuil2!$A$3:$CQ$931,HLOOKUP(Feuil1!$F1939,Feuil2!$E$1:$DG$2,2,0),0)),"",VLOOKUP($H1939*100+K$2,Feuil2!$A$3:$CQ$931,HLOOKUP(Feuil1!$F1939,Feuil2!$E$1:$DG$2,2,0),0))</f>
        <v>38.700000000000003</v>
      </c>
      <c r="L1939" s="12">
        <f>IF(ISBLANK(VLOOKUP($H1939*100+L$2,Feuil2!$A$3:$CQ$931,HLOOKUP(Feuil1!$F1939,Feuil2!$E$1:$DG$2,2,0),0)),"",VLOOKUP($H1939*100+L$2,Feuil2!$A$3:$CQ$931,HLOOKUP(Feuil1!$F1939,Feuil2!$E$1:$DG$2,2,0),0))</f>
        <v>282.10000000000002</v>
      </c>
      <c r="M1939" s="12">
        <f>IF(ISBLANK(VLOOKUP($H1939*100+M$2,Feuil2!$A$3:$CQ$931,HLOOKUP(Feuil1!$F1939,Feuil2!$E$1:$DG$2,2,0),0)),"",VLOOKUP($H1939*100+M$2,Feuil2!$A$3:$CQ$931,HLOOKUP(Feuil1!$F1939,Feuil2!$E$1:$DG$2,2,0),0))</f>
        <v>121</v>
      </c>
      <c r="N1939" s="12">
        <f>IF(ISBLANK(VLOOKUP($H1939*100+N$2,Feuil2!$A$3:$CQ$931,HLOOKUP(Feuil1!$F1939,Feuil2!$E$1:$DG$2,2,0),0)),"",VLOOKUP($H1939*100+N$2,Feuil2!$A$3:$CQ$931,HLOOKUP(Feuil1!$F1939,Feuil2!$E$1:$DG$2,2,0),0))</f>
        <v>0</v>
      </c>
      <c r="O1939" s="12">
        <f>IF(ISBLANK(VLOOKUP($H1939*100+O$2,Feuil2!$A$3:$CQ$931,HLOOKUP(Feuil1!$F1939,Feuil2!$E$1:$DG$2,2,0),0)),"",VLOOKUP($H1939*100+O$2,Feuil2!$A$3:$CQ$931,HLOOKUP(Feuil1!$F1939,Feuil2!$E$1:$DG$2,2,0),0))</f>
        <v>20.7</v>
      </c>
      <c r="P1939" s="12">
        <f>IF(ISBLANK(VLOOKUP($H1939*100+P$2,Feuil2!$A$3:$CQ$931,HLOOKUP(Feuil1!$F1939,Feuil2!$E$1:$DG$2,2,0),0)),"",VLOOKUP($H1939*100+P$2,Feuil2!$A$3:$CQ$931,HLOOKUP(Feuil1!$F1939,Feuil2!$E$1:$DG$2,2,0),0))</f>
        <v>64.8</v>
      </c>
      <c r="Q1939" s="12">
        <f>IF(ISBLANK(VLOOKUP($H1939*100+Q$2,Feuil2!$A$3:$CQ$931,HLOOKUP(Feuil1!$F1939,Feuil2!$E$1:$DG$2,2,0),0)),"",VLOOKUP($H1939*100+Q$2,Feuil2!$A$3:$CQ$931,HLOOKUP(Feuil1!$F1939,Feuil2!$E$1:$DG$2,2,0),0))</f>
        <v>55.2</v>
      </c>
      <c r="R1939" s="12">
        <f>IF(ISBLANK(VLOOKUP($H1939*100+R$2,Feuil2!$A$3:$CQ$931,HLOOKUP(Feuil1!$F1939,Feuil2!$E$1:$DG$2,2,0),0)),"",VLOOKUP($H1939*100+R$2,Feuil2!$A$3:$CQ$931,HLOOKUP(Feuil1!$F1939,Feuil2!$E$1:$DG$2,2,0),0))</f>
        <v>9.9</v>
      </c>
      <c r="S1939" s="12">
        <f>IF(ISBLANK(VLOOKUP($H1939*100+S$2,Feuil2!$A$3:$CQ$931,HLOOKUP(Feuil1!$F1939,Feuil2!$E$1:$DG$2,2,0),0)),"",VLOOKUP($H1939*100+S$2,Feuil2!$A$3:$CQ$931,HLOOKUP(Feuil1!$F1939,Feuil2!$E$1:$DG$2,2,0),0))</f>
        <v>0</v>
      </c>
      <c r="T1939" s="12">
        <f>IF(ISBLANK(VLOOKUP($H1939*100+T$2,Feuil2!$A$3:$CQ$931,HLOOKUP(Feuil1!$F1939,Feuil2!$E$1:$DG$2,2,0),0)),"",VLOOKUP($H1939*100+T$2,Feuil2!$A$3:$CQ$931,HLOOKUP(Feuil1!$F1939,Feuil2!$E$1:$DG$2,2,0),0))</f>
        <v>0</v>
      </c>
      <c r="U1939" s="12">
        <f t="shared" si="52"/>
        <v>654.70000000000005</v>
      </c>
    </row>
    <row r="1940" spans="1:21" x14ac:dyDescent="0.35">
      <c r="A1940" s="10" t="s">
        <v>68</v>
      </c>
      <c r="B1940" s="8" t="s">
        <v>69</v>
      </c>
      <c r="C1940" s="39">
        <v>507600</v>
      </c>
      <c r="D1940" s="39">
        <v>311800</v>
      </c>
      <c r="E1940" s="39">
        <v>1075</v>
      </c>
      <c r="F1940" s="10">
        <v>6924</v>
      </c>
      <c r="G1940" s="5" t="s">
        <v>30</v>
      </c>
      <c r="H1940" s="11">
        <v>1997</v>
      </c>
      <c r="I1940" s="12">
        <f>IF(ISBLANK(VLOOKUP($H1940*100+I$2,Feuil2!$A$3:$CQ$931,HLOOKUP(Feuil1!$F1940,Feuil2!$E$1:$DG$2,2,0),0)),"",VLOOKUP($H1940*100+I$2,Feuil2!$A$3:$CQ$931,HLOOKUP(Feuil1!$F1940,Feuil2!$E$1:$DG$2,2,0),0))</f>
        <v>83.2</v>
      </c>
      <c r="J1940" s="12">
        <f>IF(ISBLANK(VLOOKUP($H1940*100+J$2,Feuil2!$A$3:$CQ$931,HLOOKUP(Feuil1!$F1940,Feuil2!$E$1:$DG$2,2,0),0)),"",VLOOKUP($H1940*100+J$2,Feuil2!$A$3:$CQ$931,HLOOKUP(Feuil1!$F1940,Feuil2!$E$1:$DG$2,2,0),0))</f>
        <v>25.6</v>
      </c>
      <c r="K1940" s="12">
        <f>IF(ISBLANK(VLOOKUP($H1940*100+K$2,Feuil2!$A$3:$CQ$931,HLOOKUP(Feuil1!$F1940,Feuil2!$E$1:$DG$2,2,0),0)),"",VLOOKUP($H1940*100+K$2,Feuil2!$A$3:$CQ$931,HLOOKUP(Feuil1!$F1940,Feuil2!$E$1:$DG$2,2,0),0))</f>
        <v>68.8</v>
      </c>
      <c r="L1940" s="12">
        <f>IF(ISBLANK(VLOOKUP($H1940*100+L$2,Feuil2!$A$3:$CQ$931,HLOOKUP(Feuil1!$F1940,Feuil2!$E$1:$DG$2,2,0),0)),"",VLOOKUP($H1940*100+L$2,Feuil2!$A$3:$CQ$931,HLOOKUP(Feuil1!$F1940,Feuil2!$E$1:$DG$2,2,0),0))</f>
        <v>148.5</v>
      </c>
      <c r="M1940" s="12">
        <f>IF(ISBLANK(VLOOKUP($H1940*100+M$2,Feuil2!$A$3:$CQ$931,HLOOKUP(Feuil1!$F1940,Feuil2!$E$1:$DG$2,2,0),0)),"",VLOOKUP($H1940*100+M$2,Feuil2!$A$3:$CQ$931,HLOOKUP(Feuil1!$F1940,Feuil2!$E$1:$DG$2,2,0),0))</f>
        <v>67.7</v>
      </c>
      <c r="N1940" s="12">
        <f>IF(ISBLANK(VLOOKUP($H1940*100+N$2,Feuil2!$A$3:$CQ$931,HLOOKUP(Feuil1!$F1940,Feuil2!$E$1:$DG$2,2,0),0)),"",VLOOKUP($H1940*100+N$2,Feuil2!$A$3:$CQ$931,HLOOKUP(Feuil1!$F1940,Feuil2!$E$1:$DG$2,2,0),0))</f>
        <v>106.4</v>
      </c>
      <c r="O1940" s="12">
        <f>IF(ISBLANK(VLOOKUP($H1940*100+O$2,Feuil2!$A$3:$CQ$931,HLOOKUP(Feuil1!$F1940,Feuil2!$E$1:$DG$2,2,0),0)),"",VLOOKUP($H1940*100+O$2,Feuil2!$A$3:$CQ$931,HLOOKUP(Feuil1!$F1940,Feuil2!$E$1:$DG$2,2,0),0))</f>
        <v>17.8</v>
      </c>
      <c r="P1940" s="12">
        <f>IF(ISBLANK(VLOOKUP($H1940*100+P$2,Feuil2!$A$3:$CQ$931,HLOOKUP(Feuil1!$F1940,Feuil2!$E$1:$DG$2,2,0),0)),"",VLOOKUP($H1940*100+P$2,Feuil2!$A$3:$CQ$931,HLOOKUP(Feuil1!$F1940,Feuil2!$E$1:$DG$2,2,0),0))</f>
        <v>33.4</v>
      </c>
      <c r="Q1940" s="12">
        <f>IF(ISBLANK(VLOOKUP($H1940*100+Q$2,Feuil2!$A$3:$CQ$931,HLOOKUP(Feuil1!$F1940,Feuil2!$E$1:$DG$2,2,0),0)),"",VLOOKUP($H1940*100+Q$2,Feuil2!$A$3:$CQ$931,HLOOKUP(Feuil1!$F1940,Feuil2!$E$1:$DG$2,2,0),0))</f>
        <v>54.1</v>
      </c>
      <c r="R1940" s="12">
        <f>IF(ISBLANK(VLOOKUP($H1940*100+R$2,Feuil2!$A$3:$CQ$931,HLOOKUP(Feuil1!$F1940,Feuil2!$E$1:$DG$2,2,0),0)),"",VLOOKUP($H1940*100+R$2,Feuil2!$A$3:$CQ$931,HLOOKUP(Feuil1!$F1940,Feuil2!$E$1:$DG$2,2,0),0))</f>
        <v>0</v>
      </c>
      <c r="S1940" s="12">
        <f>IF(ISBLANK(VLOOKUP($H1940*100+S$2,Feuil2!$A$3:$CQ$931,HLOOKUP(Feuil1!$F1940,Feuil2!$E$1:$DG$2,2,0),0)),"",VLOOKUP($H1940*100+S$2,Feuil2!$A$3:$CQ$931,HLOOKUP(Feuil1!$F1940,Feuil2!$E$1:$DG$2,2,0),0))</f>
        <v>0</v>
      </c>
      <c r="T1940" s="12">
        <f>IF(ISBLANK(VLOOKUP($H1940*100+T$2,Feuil2!$A$3:$CQ$931,HLOOKUP(Feuil1!$F1940,Feuil2!$E$1:$DG$2,2,0),0)),"",VLOOKUP($H1940*100+T$2,Feuil2!$A$3:$CQ$931,HLOOKUP(Feuil1!$F1940,Feuil2!$E$1:$DG$2,2,0),0))</f>
        <v>3.6</v>
      </c>
      <c r="U1940" s="12">
        <f t="shared" si="52"/>
        <v>609.1</v>
      </c>
    </row>
    <row r="1941" spans="1:21" x14ac:dyDescent="0.35">
      <c r="A1941" s="10" t="s">
        <v>68</v>
      </c>
      <c r="B1941" s="8" t="s">
        <v>69</v>
      </c>
      <c r="C1941" s="39">
        <v>507600</v>
      </c>
      <c r="D1941" s="39">
        <v>311800</v>
      </c>
      <c r="E1941" s="39">
        <v>1075</v>
      </c>
      <c r="F1941" s="10">
        <v>6924</v>
      </c>
      <c r="G1941" s="5" t="s">
        <v>30</v>
      </c>
      <c r="H1941" s="11">
        <v>1998</v>
      </c>
      <c r="I1941" s="12">
        <f>IF(ISBLANK(VLOOKUP($H1941*100+I$2,Feuil2!$A$3:$CQ$931,HLOOKUP(Feuil1!$F1941,Feuil2!$E$1:$DG$2,2,0),0)),"",VLOOKUP($H1941*100+I$2,Feuil2!$A$3:$CQ$931,HLOOKUP(Feuil1!$F1941,Feuil2!$E$1:$DG$2,2,0),0))</f>
        <v>42.7</v>
      </c>
      <c r="J1941" s="12">
        <f>IF(ISBLANK(VLOOKUP($H1941*100+J$2,Feuil2!$A$3:$CQ$931,HLOOKUP(Feuil1!$F1941,Feuil2!$E$1:$DG$2,2,0),0)),"",VLOOKUP($H1941*100+J$2,Feuil2!$A$3:$CQ$931,HLOOKUP(Feuil1!$F1941,Feuil2!$E$1:$DG$2,2,0),0))</f>
        <v>0</v>
      </c>
      <c r="K1941" s="12">
        <f>IF(ISBLANK(VLOOKUP($H1941*100+K$2,Feuil2!$A$3:$CQ$931,HLOOKUP(Feuil1!$F1941,Feuil2!$E$1:$DG$2,2,0),0)),"",VLOOKUP($H1941*100+K$2,Feuil2!$A$3:$CQ$931,HLOOKUP(Feuil1!$F1941,Feuil2!$E$1:$DG$2,2,0),0))</f>
        <v>4.5</v>
      </c>
      <c r="L1941" s="12">
        <f>IF(ISBLANK(VLOOKUP($H1941*100+L$2,Feuil2!$A$3:$CQ$931,HLOOKUP(Feuil1!$F1941,Feuil2!$E$1:$DG$2,2,0),0)),"",VLOOKUP($H1941*100+L$2,Feuil2!$A$3:$CQ$931,HLOOKUP(Feuil1!$F1941,Feuil2!$E$1:$DG$2,2,0),0))</f>
        <v>37.1</v>
      </c>
      <c r="M1941" s="12">
        <f>IF(ISBLANK(VLOOKUP($H1941*100+M$2,Feuil2!$A$3:$CQ$931,HLOOKUP(Feuil1!$F1941,Feuil2!$E$1:$DG$2,2,0),0)),"",VLOOKUP($H1941*100+M$2,Feuil2!$A$3:$CQ$931,HLOOKUP(Feuil1!$F1941,Feuil2!$E$1:$DG$2,2,0),0))</f>
        <v>46.5</v>
      </c>
      <c r="N1941" s="12">
        <f>IF(ISBLANK(VLOOKUP($H1941*100+N$2,Feuil2!$A$3:$CQ$931,HLOOKUP(Feuil1!$F1941,Feuil2!$E$1:$DG$2,2,0),0)),"",VLOOKUP($H1941*100+N$2,Feuil2!$A$3:$CQ$931,HLOOKUP(Feuil1!$F1941,Feuil2!$E$1:$DG$2,2,0),0))</f>
        <v>55.5</v>
      </c>
      <c r="O1941" s="12">
        <f>IF(ISBLANK(VLOOKUP($H1941*100+O$2,Feuil2!$A$3:$CQ$931,HLOOKUP(Feuil1!$F1941,Feuil2!$E$1:$DG$2,2,0),0)),"",VLOOKUP($H1941*100+O$2,Feuil2!$A$3:$CQ$931,HLOOKUP(Feuil1!$F1941,Feuil2!$E$1:$DG$2,2,0),0))</f>
        <v>139.4</v>
      </c>
      <c r="P1941" s="12">
        <f>IF(ISBLANK(VLOOKUP($H1941*100+P$2,Feuil2!$A$3:$CQ$931,HLOOKUP(Feuil1!$F1941,Feuil2!$E$1:$DG$2,2,0),0)),"",VLOOKUP($H1941*100+P$2,Feuil2!$A$3:$CQ$931,HLOOKUP(Feuil1!$F1941,Feuil2!$E$1:$DG$2,2,0),0))</f>
        <v>0</v>
      </c>
      <c r="Q1941" s="12">
        <f>IF(ISBLANK(VLOOKUP($H1941*100+Q$2,Feuil2!$A$3:$CQ$931,HLOOKUP(Feuil1!$F1941,Feuil2!$E$1:$DG$2,2,0),0)),"",VLOOKUP($H1941*100+Q$2,Feuil2!$A$3:$CQ$931,HLOOKUP(Feuil1!$F1941,Feuil2!$E$1:$DG$2,2,0),0))</f>
        <v>10.1</v>
      </c>
      <c r="R1941" s="12">
        <f>IF(ISBLANK(VLOOKUP($H1941*100+R$2,Feuil2!$A$3:$CQ$931,HLOOKUP(Feuil1!$F1941,Feuil2!$E$1:$DG$2,2,0),0)),"",VLOOKUP($H1941*100+R$2,Feuil2!$A$3:$CQ$931,HLOOKUP(Feuil1!$F1941,Feuil2!$E$1:$DG$2,2,0),0))</f>
        <v>0</v>
      </c>
      <c r="S1941" s="12">
        <f>IF(ISBLANK(VLOOKUP($H1941*100+S$2,Feuil2!$A$3:$CQ$931,HLOOKUP(Feuil1!$F1941,Feuil2!$E$1:$DG$2,2,0),0)),"",VLOOKUP($H1941*100+S$2,Feuil2!$A$3:$CQ$931,HLOOKUP(Feuil1!$F1941,Feuil2!$E$1:$DG$2,2,0),0))</f>
        <v>0</v>
      </c>
      <c r="T1941" s="12">
        <f>IF(ISBLANK(VLOOKUP($H1941*100+T$2,Feuil2!$A$3:$CQ$931,HLOOKUP(Feuil1!$F1941,Feuil2!$E$1:$DG$2,2,0),0)),"",VLOOKUP($H1941*100+T$2,Feuil2!$A$3:$CQ$931,HLOOKUP(Feuil1!$F1941,Feuil2!$E$1:$DG$2,2,0),0))</f>
        <v>0</v>
      </c>
      <c r="U1941" s="12">
        <f t="shared" si="52"/>
        <v>335.80000000000007</v>
      </c>
    </row>
    <row r="1942" spans="1:21" x14ac:dyDescent="0.35">
      <c r="A1942" s="10" t="s">
        <v>68</v>
      </c>
      <c r="B1942" s="8" t="s">
        <v>69</v>
      </c>
      <c r="C1942" s="39">
        <v>507600</v>
      </c>
      <c r="D1942" s="39">
        <v>311800</v>
      </c>
      <c r="E1942" s="39">
        <v>1075</v>
      </c>
      <c r="F1942" s="10">
        <v>6924</v>
      </c>
      <c r="G1942" s="5" t="s">
        <v>30</v>
      </c>
      <c r="H1942" s="11">
        <v>1999</v>
      </c>
      <c r="I1942" s="12">
        <f>IF(ISBLANK(VLOOKUP($H1942*100+I$2,Feuil2!$A$3:$CQ$931,HLOOKUP(Feuil1!$F1942,Feuil2!$E$1:$DG$2,2,0),0)),"",VLOOKUP($H1942*100+I$2,Feuil2!$A$3:$CQ$931,HLOOKUP(Feuil1!$F1942,Feuil2!$E$1:$DG$2,2,0),0))</f>
        <v>6.7</v>
      </c>
      <c r="J1942" s="12">
        <f>IF(ISBLANK(VLOOKUP($H1942*100+J$2,Feuil2!$A$3:$CQ$931,HLOOKUP(Feuil1!$F1942,Feuil2!$E$1:$DG$2,2,0),0)),"",VLOOKUP($H1942*100+J$2,Feuil2!$A$3:$CQ$931,HLOOKUP(Feuil1!$F1942,Feuil2!$E$1:$DG$2,2,0),0))</f>
        <v>72.900000000000006</v>
      </c>
      <c r="K1942" s="12">
        <f>IF(ISBLANK(VLOOKUP($H1942*100+K$2,Feuil2!$A$3:$CQ$931,HLOOKUP(Feuil1!$F1942,Feuil2!$E$1:$DG$2,2,0),0)),"",VLOOKUP($H1942*100+K$2,Feuil2!$A$3:$CQ$931,HLOOKUP(Feuil1!$F1942,Feuil2!$E$1:$DG$2,2,0),0))</f>
        <v>81.7</v>
      </c>
      <c r="L1942" s="12">
        <f>IF(ISBLANK(VLOOKUP($H1942*100+L$2,Feuil2!$A$3:$CQ$931,HLOOKUP(Feuil1!$F1942,Feuil2!$E$1:$DG$2,2,0),0)),"",VLOOKUP($H1942*100+L$2,Feuil2!$A$3:$CQ$931,HLOOKUP(Feuil1!$F1942,Feuil2!$E$1:$DG$2,2,0),0))</f>
        <v>44.3</v>
      </c>
      <c r="M1942" s="12">
        <f>IF(ISBLANK(VLOOKUP($H1942*100+M$2,Feuil2!$A$3:$CQ$931,HLOOKUP(Feuil1!$F1942,Feuil2!$E$1:$DG$2,2,0),0)),"",VLOOKUP($H1942*100+M$2,Feuil2!$A$3:$CQ$931,HLOOKUP(Feuil1!$F1942,Feuil2!$E$1:$DG$2,2,0),0))</f>
        <v>23.2</v>
      </c>
      <c r="N1942" s="12">
        <f>IF(ISBLANK(VLOOKUP($H1942*100+N$2,Feuil2!$A$3:$CQ$931,HLOOKUP(Feuil1!$F1942,Feuil2!$E$1:$DG$2,2,0),0)),"",VLOOKUP($H1942*100+N$2,Feuil2!$A$3:$CQ$931,HLOOKUP(Feuil1!$F1942,Feuil2!$E$1:$DG$2,2,0),0))</f>
        <v>0</v>
      </c>
      <c r="O1942" s="12">
        <f>IF(ISBLANK(VLOOKUP($H1942*100+O$2,Feuil2!$A$3:$CQ$931,HLOOKUP(Feuil1!$F1942,Feuil2!$E$1:$DG$2,2,0),0)),"",VLOOKUP($H1942*100+O$2,Feuil2!$A$3:$CQ$931,HLOOKUP(Feuil1!$F1942,Feuil2!$E$1:$DG$2,2,0),0))</f>
        <v>0</v>
      </c>
      <c r="P1942" s="12">
        <f>IF(ISBLANK(VLOOKUP($H1942*100+P$2,Feuil2!$A$3:$CQ$931,HLOOKUP(Feuil1!$F1942,Feuil2!$E$1:$DG$2,2,0),0)),"",VLOOKUP($H1942*100+P$2,Feuil2!$A$3:$CQ$931,HLOOKUP(Feuil1!$F1942,Feuil2!$E$1:$DG$2,2,0),0))</f>
        <v>63.6</v>
      </c>
      <c r="Q1942" s="12">
        <f>IF(ISBLANK(VLOOKUP($H1942*100+Q$2,Feuil2!$A$3:$CQ$931,HLOOKUP(Feuil1!$F1942,Feuil2!$E$1:$DG$2,2,0),0)),"",VLOOKUP($H1942*100+Q$2,Feuil2!$A$3:$CQ$931,HLOOKUP(Feuil1!$F1942,Feuil2!$E$1:$DG$2,2,0),0))</f>
        <v>84.7</v>
      </c>
      <c r="R1942" s="12">
        <f>IF(ISBLANK(VLOOKUP($H1942*100+R$2,Feuil2!$A$3:$CQ$931,HLOOKUP(Feuil1!$F1942,Feuil2!$E$1:$DG$2,2,0),0)),"",VLOOKUP($H1942*100+R$2,Feuil2!$A$3:$CQ$931,HLOOKUP(Feuil1!$F1942,Feuil2!$E$1:$DG$2,2,0),0))</f>
        <v>0</v>
      </c>
      <c r="S1942" s="12">
        <f>IF(ISBLANK(VLOOKUP($H1942*100+S$2,Feuil2!$A$3:$CQ$931,HLOOKUP(Feuil1!$F1942,Feuil2!$E$1:$DG$2,2,0),0)),"",VLOOKUP($H1942*100+S$2,Feuil2!$A$3:$CQ$931,HLOOKUP(Feuil1!$F1942,Feuil2!$E$1:$DG$2,2,0),0))</f>
        <v>0</v>
      </c>
      <c r="T1942" s="12">
        <f>IF(ISBLANK(VLOOKUP($H1942*100+T$2,Feuil2!$A$3:$CQ$931,HLOOKUP(Feuil1!$F1942,Feuil2!$E$1:$DG$2,2,0),0)),"",VLOOKUP($H1942*100+T$2,Feuil2!$A$3:$CQ$931,HLOOKUP(Feuil1!$F1942,Feuil2!$E$1:$DG$2,2,0),0))</f>
        <v>0</v>
      </c>
      <c r="U1942" s="12">
        <f t="shared" si="52"/>
        <v>377.1</v>
      </c>
    </row>
    <row r="1943" spans="1:21" x14ac:dyDescent="0.35">
      <c r="A1943" s="10" t="s">
        <v>68</v>
      </c>
      <c r="B1943" s="8" t="s">
        <v>69</v>
      </c>
      <c r="C1943" s="39">
        <v>507600</v>
      </c>
      <c r="D1943" s="39">
        <v>311800</v>
      </c>
      <c r="E1943" s="39">
        <v>1075</v>
      </c>
      <c r="F1943" s="10">
        <v>6924</v>
      </c>
      <c r="G1943" s="5" t="s">
        <v>30</v>
      </c>
      <c r="H1943" s="11">
        <v>2000</v>
      </c>
      <c r="I1943" s="12">
        <f>IF(ISBLANK(VLOOKUP($H1943*100+I$2,Feuil2!$A$3:$CQ$931,HLOOKUP(Feuil1!$F1943,Feuil2!$E$1:$DG$2,2,0),0)),"",VLOOKUP($H1943*100+I$2,Feuil2!$A$3:$CQ$931,HLOOKUP(Feuil1!$F1943,Feuil2!$E$1:$DG$2,2,0),0))</f>
        <v>15.9</v>
      </c>
      <c r="J1943" s="12">
        <f>IF(ISBLANK(VLOOKUP($H1943*100+J$2,Feuil2!$A$3:$CQ$931,HLOOKUP(Feuil1!$F1943,Feuil2!$E$1:$DG$2,2,0),0)),"",VLOOKUP($H1943*100+J$2,Feuil2!$A$3:$CQ$931,HLOOKUP(Feuil1!$F1943,Feuil2!$E$1:$DG$2,2,0),0))</f>
        <v>53.4</v>
      </c>
      <c r="K1943" s="12">
        <f>IF(ISBLANK(VLOOKUP($H1943*100+K$2,Feuil2!$A$3:$CQ$931,HLOOKUP(Feuil1!$F1943,Feuil2!$E$1:$DG$2,2,0),0)),"",VLOOKUP($H1943*100+K$2,Feuil2!$A$3:$CQ$931,HLOOKUP(Feuil1!$F1943,Feuil2!$E$1:$DG$2,2,0),0))</f>
        <v>58.9</v>
      </c>
      <c r="L1943" s="12">
        <f>IF(ISBLANK(VLOOKUP($H1943*100+L$2,Feuil2!$A$3:$CQ$931,HLOOKUP(Feuil1!$F1943,Feuil2!$E$1:$DG$2,2,0),0)),"",VLOOKUP($H1943*100+L$2,Feuil2!$A$3:$CQ$931,HLOOKUP(Feuil1!$F1943,Feuil2!$E$1:$DG$2,2,0),0))</f>
        <v>196.7</v>
      </c>
      <c r="M1943" s="12">
        <f>IF(ISBLANK(VLOOKUP($H1943*100+M$2,Feuil2!$A$3:$CQ$931,HLOOKUP(Feuil1!$F1943,Feuil2!$E$1:$DG$2,2,0),0)),"",VLOOKUP($H1943*100+M$2,Feuil2!$A$3:$CQ$931,HLOOKUP(Feuil1!$F1943,Feuil2!$E$1:$DG$2,2,0),0))</f>
        <v>91</v>
      </c>
      <c r="N1943" s="12">
        <f>IF(ISBLANK(VLOOKUP($H1943*100+N$2,Feuil2!$A$3:$CQ$931,HLOOKUP(Feuil1!$F1943,Feuil2!$E$1:$DG$2,2,0),0)),"",VLOOKUP($H1943*100+N$2,Feuil2!$A$3:$CQ$931,HLOOKUP(Feuil1!$F1943,Feuil2!$E$1:$DG$2,2,0),0))</f>
        <v>3.8</v>
      </c>
      <c r="O1943" s="12">
        <f>IF(ISBLANK(VLOOKUP($H1943*100+O$2,Feuil2!$A$3:$CQ$931,HLOOKUP(Feuil1!$F1943,Feuil2!$E$1:$DG$2,2,0),0)),"",VLOOKUP($H1943*100+O$2,Feuil2!$A$3:$CQ$931,HLOOKUP(Feuil1!$F1943,Feuil2!$E$1:$DG$2,2,0),0))</f>
        <v>0</v>
      </c>
      <c r="P1943" s="12">
        <f>IF(ISBLANK(VLOOKUP($H1943*100+P$2,Feuil2!$A$3:$CQ$931,HLOOKUP(Feuil1!$F1943,Feuil2!$E$1:$DG$2,2,0),0)),"",VLOOKUP($H1943*100+P$2,Feuil2!$A$3:$CQ$931,HLOOKUP(Feuil1!$F1943,Feuil2!$E$1:$DG$2,2,0),0))</f>
        <v>0</v>
      </c>
      <c r="Q1943" s="12">
        <f>IF(ISBLANK(VLOOKUP($H1943*100+Q$2,Feuil2!$A$3:$CQ$931,HLOOKUP(Feuil1!$F1943,Feuil2!$E$1:$DG$2,2,0),0)),"",VLOOKUP($H1943*100+Q$2,Feuil2!$A$3:$CQ$931,HLOOKUP(Feuil1!$F1943,Feuil2!$E$1:$DG$2,2,0),0))</f>
        <v>0</v>
      </c>
      <c r="R1943" s="12">
        <f>IF(ISBLANK(VLOOKUP($H1943*100+R$2,Feuil2!$A$3:$CQ$931,HLOOKUP(Feuil1!$F1943,Feuil2!$E$1:$DG$2,2,0),0)),"",VLOOKUP($H1943*100+R$2,Feuil2!$A$3:$CQ$931,HLOOKUP(Feuil1!$F1943,Feuil2!$E$1:$DG$2,2,0),0))</f>
        <v>0</v>
      </c>
      <c r="S1943" s="12">
        <f>IF(ISBLANK(VLOOKUP($H1943*100+S$2,Feuil2!$A$3:$CQ$931,HLOOKUP(Feuil1!$F1943,Feuil2!$E$1:$DG$2,2,0),0)),"",VLOOKUP($H1943*100+S$2,Feuil2!$A$3:$CQ$931,HLOOKUP(Feuil1!$F1943,Feuil2!$E$1:$DG$2,2,0),0))</f>
        <v>0</v>
      </c>
      <c r="T1943" s="12">
        <f>IF(ISBLANK(VLOOKUP($H1943*100+T$2,Feuil2!$A$3:$CQ$931,HLOOKUP(Feuil1!$F1943,Feuil2!$E$1:$DG$2,2,0),0)),"",VLOOKUP($H1943*100+T$2,Feuil2!$A$3:$CQ$931,HLOOKUP(Feuil1!$F1943,Feuil2!$E$1:$DG$2,2,0),0))</f>
        <v>7.1</v>
      </c>
      <c r="U1943" s="12">
        <f t="shared" si="52"/>
        <v>426.8</v>
      </c>
    </row>
    <row r="1944" spans="1:21" x14ac:dyDescent="0.35">
      <c r="A1944" s="10" t="s">
        <v>68</v>
      </c>
      <c r="B1944" s="8" t="s">
        <v>69</v>
      </c>
      <c r="C1944" s="39">
        <v>507600</v>
      </c>
      <c r="D1944" s="39">
        <v>311800</v>
      </c>
      <c r="E1944" s="39">
        <v>1075</v>
      </c>
      <c r="F1944" s="10">
        <v>6924</v>
      </c>
      <c r="G1944" s="5" t="s">
        <v>30</v>
      </c>
      <c r="H1944" s="11">
        <v>2001</v>
      </c>
      <c r="I1944" s="12">
        <f>IF(ISBLANK(VLOOKUP($H1944*100+I$2,Feuil2!$A$3:$CQ$931,HLOOKUP(Feuil1!$F1944,Feuil2!$E$1:$DG$2,2,0),0)),"",VLOOKUP($H1944*100+I$2,Feuil2!$A$3:$CQ$931,HLOOKUP(Feuil1!$F1944,Feuil2!$E$1:$DG$2,2,0),0))</f>
        <v>0</v>
      </c>
      <c r="J1944" s="12">
        <f>IF(ISBLANK(VLOOKUP($H1944*100+J$2,Feuil2!$A$3:$CQ$931,HLOOKUP(Feuil1!$F1944,Feuil2!$E$1:$DG$2,2,0),0)),"",VLOOKUP($H1944*100+J$2,Feuil2!$A$3:$CQ$931,HLOOKUP(Feuil1!$F1944,Feuil2!$E$1:$DG$2,2,0),0))</f>
        <v>5.6</v>
      </c>
      <c r="K1944" s="12">
        <f>IF(ISBLANK(VLOOKUP($H1944*100+K$2,Feuil2!$A$3:$CQ$931,HLOOKUP(Feuil1!$F1944,Feuil2!$E$1:$DG$2,2,0),0)),"",VLOOKUP($H1944*100+K$2,Feuil2!$A$3:$CQ$931,HLOOKUP(Feuil1!$F1944,Feuil2!$E$1:$DG$2,2,0),0))</f>
        <v>21.7</v>
      </c>
      <c r="L1944" s="12">
        <f>IF(ISBLANK(VLOOKUP($H1944*100+L$2,Feuil2!$A$3:$CQ$931,HLOOKUP(Feuil1!$F1944,Feuil2!$E$1:$DG$2,2,0),0)),"",VLOOKUP($H1944*100+L$2,Feuil2!$A$3:$CQ$931,HLOOKUP(Feuil1!$F1944,Feuil2!$E$1:$DG$2,2,0),0))</f>
        <v>141.80000000000001</v>
      </c>
      <c r="M1944" s="12">
        <f>IF(ISBLANK(VLOOKUP($H1944*100+M$2,Feuil2!$A$3:$CQ$931,HLOOKUP(Feuil1!$F1944,Feuil2!$E$1:$DG$2,2,0),0)),"",VLOOKUP($H1944*100+M$2,Feuil2!$A$3:$CQ$931,HLOOKUP(Feuil1!$F1944,Feuil2!$E$1:$DG$2,2,0),0))</f>
        <v>0</v>
      </c>
      <c r="N1944" s="12">
        <f>IF(ISBLANK(VLOOKUP($H1944*100+N$2,Feuil2!$A$3:$CQ$931,HLOOKUP(Feuil1!$F1944,Feuil2!$E$1:$DG$2,2,0),0)),"",VLOOKUP($H1944*100+N$2,Feuil2!$A$3:$CQ$931,HLOOKUP(Feuil1!$F1944,Feuil2!$E$1:$DG$2,2,0),0))</f>
        <v>4.7</v>
      </c>
      <c r="O1944" s="12">
        <f>IF(ISBLANK(VLOOKUP($H1944*100+O$2,Feuil2!$A$3:$CQ$931,HLOOKUP(Feuil1!$F1944,Feuil2!$E$1:$DG$2,2,0),0)),"",VLOOKUP($H1944*100+O$2,Feuil2!$A$3:$CQ$931,HLOOKUP(Feuil1!$F1944,Feuil2!$E$1:$DG$2,2,0),0))</f>
        <v>87</v>
      </c>
      <c r="P1944" s="12">
        <f>IF(ISBLANK(VLOOKUP($H1944*100+P$2,Feuil2!$A$3:$CQ$931,HLOOKUP(Feuil1!$F1944,Feuil2!$E$1:$DG$2,2,0),0)),"",VLOOKUP($H1944*100+P$2,Feuil2!$A$3:$CQ$931,HLOOKUP(Feuil1!$F1944,Feuil2!$E$1:$DG$2,2,0),0))</f>
        <v>148.5</v>
      </c>
      <c r="Q1944" s="12">
        <f>IF(ISBLANK(VLOOKUP($H1944*100+Q$2,Feuil2!$A$3:$CQ$931,HLOOKUP(Feuil1!$F1944,Feuil2!$E$1:$DG$2,2,0),0)),"",VLOOKUP($H1944*100+Q$2,Feuil2!$A$3:$CQ$931,HLOOKUP(Feuil1!$F1944,Feuil2!$E$1:$DG$2,2,0),0))</f>
        <v>17.600000000000001</v>
      </c>
      <c r="R1944" s="12">
        <f>IF(ISBLANK(VLOOKUP($H1944*100+R$2,Feuil2!$A$3:$CQ$931,HLOOKUP(Feuil1!$F1944,Feuil2!$E$1:$DG$2,2,0),0)),"",VLOOKUP($H1944*100+R$2,Feuil2!$A$3:$CQ$931,HLOOKUP(Feuil1!$F1944,Feuil2!$E$1:$DG$2,2,0),0))</f>
        <v>0</v>
      </c>
      <c r="S1944" s="12">
        <f>IF(ISBLANK(VLOOKUP($H1944*100+S$2,Feuil2!$A$3:$CQ$931,HLOOKUP(Feuil1!$F1944,Feuil2!$E$1:$DG$2,2,0),0)),"",VLOOKUP($H1944*100+S$2,Feuil2!$A$3:$CQ$931,HLOOKUP(Feuil1!$F1944,Feuil2!$E$1:$DG$2,2,0),0))</f>
        <v>0</v>
      </c>
      <c r="T1944" s="12">
        <f>IF(ISBLANK(VLOOKUP($H1944*100+T$2,Feuil2!$A$3:$CQ$931,HLOOKUP(Feuil1!$F1944,Feuil2!$E$1:$DG$2,2,0),0)),"",VLOOKUP($H1944*100+T$2,Feuil2!$A$3:$CQ$931,HLOOKUP(Feuil1!$F1944,Feuil2!$E$1:$DG$2,2,0),0))</f>
        <v>5.6</v>
      </c>
      <c r="U1944" s="12">
        <f t="shared" si="52"/>
        <v>432.50000000000006</v>
      </c>
    </row>
    <row r="1945" spans="1:21" x14ac:dyDescent="0.35">
      <c r="A1945" s="10" t="s">
        <v>68</v>
      </c>
      <c r="B1945" s="8" t="s">
        <v>69</v>
      </c>
      <c r="C1945" s="39">
        <v>507600</v>
      </c>
      <c r="D1945" s="39">
        <v>311800</v>
      </c>
      <c r="E1945" s="39">
        <v>1075</v>
      </c>
      <c r="F1945" s="10">
        <v>6924</v>
      </c>
      <c r="G1945" s="5" t="s">
        <v>30</v>
      </c>
      <c r="H1945" s="11">
        <v>2002</v>
      </c>
      <c r="I1945" s="12">
        <f>IF(ISBLANK(VLOOKUP($H1945*100+I$2,Feuil2!$A$3:$CQ$931,HLOOKUP(Feuil1!$F1945,Feuil2!$E$1:$DG$2,2,0),0)),"",VLOOKUP($H1945*100+I$2,Feuil2!$A$3:$CQ$931,HLOOKUP(Feuil1!$F1945,Feuil2!$E$1:$DG$2,2,0),0))</f>
        <v>0</v>
      </c>
      <c r="J1945" s="12">
        <f>IF(ISBLANK(VLOOKUP($H1945*100+J$2,Feuil2!$A$3:$CQ$931,HLOOKUP(Feuil1!$F1945,Feuil2!$E$1:$DG$2,2,0),0)),"",VLOOKUP($H1945*100+J$2,Feuil2!$A$3:$CQ$931,HLOOKUP(Feuil1!$F1945,Feuil2!$E$1:$DG$2,2,0),0))</f>
        <v>53.7</v>
      </c>
      <c r="K1945" s="12">
        <f>IF(ISBLANK(VLOOKUP($H1945*100+K$2,Feuil2!$A$3:$CQ$931,HLOOKUP(Feuil1!$F1945,Feuil2!$E$1:$DG$2,2,0),0)),"",VLOOKUP($H1945*100+K$2,Feuil2!$A$3:$CQ$931,HLOOKUP(Feuil1!$F1945,Feuil2!$E$1:$DG$2,2,0),0))</f>
        <v>137.6</v>
      </c>
      <c r="L1945" s="12">
        <f>IF(ISBLANK(VLOOKUP($H1945*100+L$2,Feuil2!$A$3:$CQ$931,HLOOKUP(Feuil1!$F1945,Feuil2!$E$1:$DG$2,2,0),0)),"",VLOOKUP($H1945*100+L$2,Feuil2!$A$3:$CQ$931,HLOOKUP(Feuil1!$F1945,Feuil2!$E$1:$DG$2,2,0),0))</f>
        <v>0</v>
      </c>
      <c r="M1945" s="12">
        <f>IF(ISBLANK(VLOOKUP($H1945*100+M$2,Feuil2!$A$3:$CQ$931,HLOOKUP(Feuil1!$F1945,Feuil2!$E$1:$DG$2,2,0),0)),"",VLOOKUP($H1945*100+M$2,Feuil2!$A$3:$CQ$931,HLOOKUP(Feuil1!$F1945,Feuil2!$E$1:$DG$2,2,0),0))</f>
        <v>100.7</v>
      </c>
      <c r="N1945" s="12">
        <f>IF(ISBLANK(VLOOKUP($H1945*100+N$2,Feuil2!$A$3:$CQ$931,HLOOKUP(Feuil1!$F1945,Feuil2!$E$1:$DG$2,2,0),0)),"",VLOOKUP($H1945*100+N$2,Feuil2!$A$3:$CQ$931,HLOOKUP(Feuil1!$F1945,Feuil2!$E$1:$DG$2,2,0),0))</f>
        <v>62.7</v>
      </c>
      <c r="O1945" s="12">
        <f>IF(ISBLANK(VLOOKUP($H1945*100+O$2,Feuil2!$A$3:$CQ$931,HLOOKUP(Feuil1!$F1945,Feuil2!$E$1:$DG$2,2,0),0)),"",VLOOKUP($H1945*100+O$2,Feuil2!$A$3:$CQ$931,HLOOKUP(Feuil1!$F1945,Feuil2!$E$1:$DG$2,2,0),0))</f>
        <v>87.6</v>
      </c>
      <c r="P1945" s="12">
        <f>IF(ISBLANK(VLOOKUP($H1945*100+P$2,Feuil2!$A$3:$CQ$931,HLOOKUP(Feuil1!$F1945,Feuil2!$E$1:$DG$2,2,0),0)),"",VLOOKUP($H1945*100+P$2,Feuil2!$A$3:$CQ$931,HLOOKUP(Feuil1!$F1945,Feuil2!$E$1:$DG$2,2,0),0))</f>
        <v>122.2</v>
      </c>
      <c r="Q1945" s="12">
        <f>IF(ISBLANK(VLOOKUP($H1945*100+Q$2,Feuil2!$A$3:$CQ$931,HLOOKUP(Feuil1!$F1945,Feuil2!$E$1:$DG$2,2,0),0)),"",VLOOKUP($H1945*100+Q$2,Feuil2!$A$3:$CQ$931,HLOOKUP(Feuil1!$F1945,Feuil2!$E$1:$DG$2,2,0),0))</f>
        <v>12</v>
      </c>
      <c r="R1945" s="12">
        <f>IF(ISBLANK(VLOOKUP($H1945*100+R$2,Feuil2!$A$3:$CQ$931,HLOOKUP(Feuil1!$F1945,Feuil2!$E$1:$DG$2,2,0),0)),"",VLOOKUP($H1945*100+R$2,Feuil2!$A$3:$CQ$931,HLOOKUP(Feuil1!$F1945,Feuil2!$E$1:$DG$2,2,0),0))</f>
        <v>54</v>
      </c>
      <c r="S1945" s="12">
        <f>IF(ISBLANK(VLOOKUP($H1945*100+S$2,Feuil2!$A$3:$CQ$931,HLOOKUP(Feuil1!$F1945,Feuil2!$E$1:$DG$2,2,0),0)),"",VLOOKUP($H1945*100+S$2,Feuil2!$A$3:$CQ$931,HLOOKUP(Feuil1!$F1945,Feuil2!$E$1:$DG$2,2,0),0))</f>
        <v>5.6</v>
      </c>
      <c r="T1945" s="12">
        <f>IF(ISBLANK(VLOOKUP($H1945*100+T$2,Feuil2!$A$3:$CQ$931,HLOOKUP(Feuil1!$F1945,Feuil2!$E$1:$DG$2,2,0),0)),"",VLOOKUP($H1945*100+T$2,Feuil2!$A$3:$CQ$931,HLOOKUP(Feuil1!$F1945,Feuil2!$E$1:$DG$2,2,0),0))</f>
        <v>0</v>
      </c>
      <c r="U1945" s="12">
        <f t="shared" si="52"/>
        <v>636.1</v>
      </c>
    </row>
    <row r="1946" spans="1:21" x14ac:dyDescent="0.35">
      <c r="A1946" s="10" t="s">
        <v>68</v>
      </c>
      <c r="B1946" s="8" t="s">
        <v>69</v>
      </c>
      <c r="C1946" s="39">
        <v>507600</v>
      </c>
      <c r="D1946" s="39">
        <v>311800</v>
      </c>
      <c r="E1946" s="39">
        <v>1075</v>
      </c>
      <c r="F1946" s="10">
        <v>6924</v>
      </c>
      <c r="G1946" s="5" t="s">
        <v>30</v>
      </c>
      <c r="H1946" s="11">
        <v>2003</v>
      </c>
      <c r="I1946" s="12">
        <f>IF(ISBLANK(VLOOKUP($H1946*100+I$2,Feuil2!$A$3:$CQ$931,HLOOKUP(Feuil1!$F1946,Feuil2!$E$1:$DG$2,2,0),0)),"",VLOOKUP($H1946*100+I$2,Feuil2!$A$3:$CQ$931,HLOOKUP(Feuil1!$F1946,Feuil2!$E$1:$DG$2,2,0),0))</f>
        <v>0</v>
      </c>
      <c r="J1946" s="12">
        <f>IF(ISBLANK(VLOOKUP($H1946*100+J$2,Feuil2!$A$3:$CQ$931,HLOOKUP(Feuil1!$F1946,Feuil2!$E$1:$DG$2,2,0),0)),"",VLOOKUP($H1946*100+J$2,Feuil2!$A$3:$CQ$931,HLOOKUP(Feuil1!$F1946,Feuil2!$E$1:$DG$2,2,0),0))</f>
        <v>19.5</v>
      </c>
      <c r="K1946" s="12">
        <f>IF(ISBLANK(VLOOKUP($H1946*100+K$2,Feuil2!$A$3:$CQ$931,HLOOKUP(Feuil1!$F1946,Feuil2!$E$1:$DG$2,2,0),0)),"",VLOOKUP($H1946*100+K$2,Feuil2!$A$3:$CQ$931,HLOOKUP(Feuil1!$F1946,Feuil2!$E$1:$DG$2,2,0),0))</f>
        <v>97.4</v>
      </c>
      <c r="L1946" s="12">
        <f>IF(ISBLANK(VLOOKUP($H1946*100+L$2,Feuil2!$A$3:$CQ$931,HLOOKUP(Feuil1!$F1946,Feuil2!$E$1:$DG$2,2,0),0)),"",VLOOKUP($H1946*100+L$2,Feuil2!$A$3:$CQ$931,HLOOKUP(Feuil1!$F1946,Feuil2!$E$1:$DG$2,2,0),0))</f>
        <v>203.1</v>
      </c>
      <c r="M1946" s="12">
        <f>IF(ISBLANK(VLOOKUP($H1946*100+M$2,Feuil2!$A$3:$CQ$931,HLOOKUP(Feuil1!$F1946,Feuil2!$E$1:$DG$2,2,0),0)),"",VLOOKUP($H1946*100+M$2,Feuil2!$A$3:$CQ$931,HLOOKUP(Feuil1!$F1946,Feuil2!$E$1:$DG$2,2,0),0))</f>
        <v>0</v>
      </c>
      <c r="N1946" s="12">
        <f>IF(ISBLANK(VLOOKUP($H1946*100+N$2,Feuil2!$A$3:$CQ$931,HLOOKUP(Feuil1!$F1946,Feuil2!$E$1:$DG$2,2,0),0)),"",VLOOKUP($H1946*100+N$2,Feuil2!$A$3:$CQ$931,HLOOKUP(Feuil1!$F1946,Feuil2!$E$1:$DG$2,2,0),0))</f>
        <v>104.4</v>
      </c>
      <c r="O1946" s="12">
        <f>IF(ISBLANK(VLOOKUP($H1946*100+O$2,Feuil2!$A$3:$CQ$931,HLOOKUP(Feuil1!$F1946,Feuil2!$E$1:$DG$2,2,0),0)),"",VLOOKUP($H1946*100+O$2,Feuil2!$A$3:$CQ$931,HLOOKUP(Feuil1!$F1946,Feuil2!$E$1:$DG$2,2,0),0))</f>
        <v>59.9</v>
      </c>
      <c r="P1946" s="12">
        <f>IF(ISBLANK(VLOOKUP($H1946*100+P$2,Feuil2!$A$3:$CQ$931,HLOOKUP(Feuil1!$F1946,Feuil2!$E$1:$DG$2,2,0),0)),"",VLOOKUP($H1946*100+P$2,Feuil2!$A$3:$CQ$931,HLOOKUP(Feuil1!$F1946,Feuil2!$E$1:$DG$2,2,0),0))</f>
        <v>48.2</v>
      </c>
      <c r="Q1946" s="12">
        <f>IF(ISBLANK(VLOOKUP($H1946*100+Q$2,Feuil2!$A$3:$CQ$931,HLOOKUP(Feuil1!$F1946,Feuil2!$E$1:$DG$2,2,0),0)),"",VLOOKUP($H1946*100+Q$2,Feuil2!$A$3:$CQ$931,HLOOKUP(Feuil1!$F1946,Feuil2!$E$1:$DG$2,2,0),0))</f>
        <v>93.5</v>
      </c>
      <c r="R1946" s="12">
        <f>IF(ISBLANK(VLOOKUP($H1946*100+R$2,Feuil2!$A$3:$CQ$931,HLOOKUP(Feuil1!$F1946,Feuil2!$E$1:$DG$2,2,0),0)),"",VLOOKUP($H1946*100+R$2,Feuil2!$A$3:$CQ$931,HLOOKUP(Feuil1!$F1946,Feuil2!$E$1:$DG$2,2,0),0))</f>
        <v>0</v>
      </c>
      <c r="S1946" s="12">
        <f>IF(ISBLANK(VLOOKUP($H1946*100+S$2,Feuil2!$A$3:$CQ$931,HLOOKUP(Feuil1!$F1946,Feuil2!$E$1:$DG$2,2,0),0)),"",VLOOKUP($H1946*100+S$2,Feuil2!$A$3:$CQ$931,HLOOKUP(Feuil1!$F1946,Feuil2!$E$1:$DG$2,2,0),0))</f>
        <v>0</v>
      </c>
      <c r="T1946" s="12">
        <f>IF(ISBLANK(VLOOKUP($H1946*100+T$2,Feuil2!$A$3:$CQ$931,HLOOKUP(Feuil1!$F1946,Feuil2!$E$1:$DG$2,2,0),0)),"",VLOOKUP($H1946*100+T$2,Feuil2!$A$3:$CQ$931,HLOOKUP(Feuil1!$F1946,Feuil2!$E$1:$DG$2,2,0),0))</f>
        <v>0</v>
      </c>
      <c r="U1946" s="12">
        <f t="shared" si="52"/>
        <v>626</v>
      </c>
    </row>
    <row r="1947" spans="1:21" x14ac:dyDescent="0.35">
      <c r="A1947" s="10" t="s">
        <v>68</v>
      </c>
      <c r="B1947" s="8" t="s">
        <v>69</v>
      </c>
      <c r="C1947" s="39">
        <v>507600</v>
      </c>
      <c r="D1947" s="39">
        <v>311800</v>
      </c>
      <c r="E1947" s="39">
        <v>1075</v>
      </c>
      <c r="F1947" s="10">
        <v>6924</v>
      </c>
      <c r="G1947" s="5" t="s">
        <v>30</v>
      </c>
      <c r="H1947" s="11">
        <v>2004</v>
      </c>
      <c r="I1947" s="12">
        <f>IF(ISBLANK(VLOOKUP($H1947*100+I$2,Feuil2!$A$3:$CQ$931,HLOOKUP(Feuil1!$F1947,Feuil2!$E$1:$DG$2,2,0),0)),"",VLOOKUP($H1947*100+I$2,Feuil2!$A$3:$CQ$931,HLOOKUP(Feuil1!$F1947,Feuil2!$E$1:$DG$2,2,0),0))</f>
        <v>0</v>
      </c>
      <c r="J1947" s="12">
        <f>IF(ISBLANK(VLOOKUP($H1947*100+J$2,Feuil2!$A$3:$CQ$931,HLOOKUP(Feuil1!$F1947,Feuil2!$E$1:$DG$2,2,0),0)),"",VLOOKUP($H1947*100+J$2,Feuil2!$A$3:$CQ$931,HLOOKUP(Feuil1!$F1947,Feuil2!$E$1:$DG$2,2,0),0))</f>
        <v>30.6</v>
      </c>
      <c r="K1947" s="12">
        <f>IF(ISBLANK(VLOOKUP($H1947*100+K$2,Feuil2!$A$3:$CQ$931,HLOOKUP(Feuil1!$F1947,Feuil2!$E$1:$DG$2,2,0),0)),"",VLOOKUP($H1947*100+K$2,Feuil2!$A$3:$CQ$931,HLOOKUP(Feuil1!$F1947,Feuil2!$E$1:$DG$2,2,0),0))</f>
        <v>41.2</v>
      </c>
      <c r="L1947" s="12">
        <f>IF(ISBLANK(VLOOKUP($H1947*100+L$2,Feuil2!$A$3:$CQ$931,HLOOKUP(Feuil1!$F1947,Feuil2!$E$1:$DG$2,2,0),0)),"",VLOOKUP($H1947*100+L$2,Feuil2!$A$3:$CQ$931,HLOOKUP(Feuil1!$F1947,Feuil2!$E$1:$DG$2,2,0),0))</f>
        <v>80</v>
      </c>
      <c r="M1947" s="12">
        <f>IF(ISBLANK(VLOOKUP($H1947*100+M$2,Feuil2!$A$3:$CQ$931,HLOOKUP(Feuil1!$F1947,Feuil2!$E$1:$DG$2,2,0),0)),"",VLOOKUP($H1947*100+M$2,Feuil2!$A$3:$CQ$931,HLOOKUP(Feuil1!$F1947,Feuil2!$E$1:$DG$2,2,0),0))</f>
        <v>0</v>
      </c>
      <c r="N1947" s="12">
        <f>IF(ISBLANK(VLOOKUP($H1947*100+N$2,Feuil2!$A$3:$CQ$931,HLOOKUP(Feuil1!$F1947,Feuil2!$E$1:$DG$2,2,0),0)),"",VLOOKUP($H1947*100+N$2,Feuil2!$A$3:$CQ$931,HLOOKUP(Feuil1!$F1947,Feuil2!$E$1:$DG$2,2,0),0))</f>
        <v>61.3</v>
      </c>
      <c r="O1947" s="12">
        <f>IF(ISBLANK(VLOOKUP($H1947*100+O$2,Feuil2!$A$3:$CQ$931,HLOOKUP(Feuil1!$F1947,Feuil2!$E$1:$DG$2,2,0),0)),"",VLOOKUP($H1947*100+O$2,Feuil2!$A$3:$CQ$931,HLOOKUP(Feuil1!$F1947,Feuil2!$E$1:$DG$2,2,0),0))</f>
        <v>87.1</v>
      </c>
      <c r="P1947" s="12">
        <f>IF(ISBLANK(VLOOKUP($H1947*100+P$2,Feuil2!$A$3:$CQ$931,HLOOKUP(Feuil1!$F1947,Feuil2!$E$1:$DG$2,2,0),0)),"",VLOOKUP($H1947*100+P$2,Feuil2!$A$3:$CQ$931,HLOOKUP(Feuil1!$F1947,Feuil2!$E$1:$DG$2,2,0),0))</f>
        <v>0</v>
      </c>
      <c r="Q1947" s="12">
        <f>IF(ISBLANK(VLOOKUP($H1947*100+Q$2,Feuil2!$A$3:$CQ$931,HLOOKUP(Feuil1!$F1947,Feuil2!$E$1:$DG$2,2,0),0)),"",VLOOKUP($H1947*100+Q$2,Feuil2!$A$3:$CQ$931,HLOOKUP(Feuil1!$F1947,Feuil2!$E$1:$DG$2,2,0),0))</f>
        <v>0</v>
      </c>
      <c r="R1947" s="12">
        <f>IF(ISBLANK(VLOOKUP($H1947*100+R$2,Feuil2!$A$3:$CQ$931,HLOOKUP(Feuil1!$F1947,Feuil2!$E$1:$DG$2,2,0),0)),"",VLOOKUP($H1947*100+R$2,Feuil2!$A$3:$CQ$931,HLOOKUP(Feuil1!$F1947,Feuil2!$E$1:$DG$2,2,0),0))</f>
        <v>77.900000000000006</v>
      </c>
      <c r="S1947" s="12">
        <f>IF(ISBLANK(VLOOKUP($H1947*100+S$2,Feuil2!$A$3:$CQ$931,HLOOKUP(Feuil1!$F1947,Feuil2!$E$1:$DG$2,2,0),0)),"",VLOOKUP($H1947*100+S$2,Feuil2!$A$3:$CQ$931,HLOOKUP(Feuil1!$F1947,Feuil2!$E$1:$DG$2,2,0),0))</f>
        <v>0</v>
      </c>
      <c r="T1947" s="12">
        <f>IF(ISBLANK(VLOOKUP($H1947*100+T$2,Feuil2!$A$3:$CQ$931,HLOOKUP(Feuil1!$F1947,Feuil2!$E$1:$DG$2,2,0),0)),"",VLOOKUP($H1947*100+T$2,Feuil2!$A$3:$CQ$931,HLOOKUP(Feuil1!$F1947,Feuil2!$E$1:$DG$2,2,0),0))</f>
        <v>0</v>
      </c>
      <c r="U1947" s="12">
        <f t="shared" si="52"/>
        <v>378.1</v>
      </c>
    </row>
    <row r="1948" spans="1:21" x14ac:dyDescent="0.35">
      <c r="A1948" s="10" t="s">
        <v>68</v>
      </c>
      <c r="B1948" s="8" t="s">
        <v>69</v>
      </c>
      <c r="C1948" s="39">
        <v>507600</v>
      </c>
      <c r="D1948" s="39">
        <v>311800</v>
      </c>
      <c r="E1948" s="39">
        <v>1075</v>
      </c>
      <c r="F1948" s="10">
        <v>6924</v>
      </c>
      <c r="G1948" s="5" t="s">
        <v>30</v>
      </c>
      <c r="H1948" s="11">
        <v>2005</v>
      </c>
      <c r="I1948" s="12">
        <f>IF(ISBLANK(VLOOKUP($H1948*100+I$2,Feuil2!$A$3:$CQ$931,HLOOKUP(Feuil1!$F1948,Feuil2!$E$1:$DG$2,2,0),0)),"",VLOOKUP($H1948*100+I$2,Feuil2!$A$3:$CQ$931,HLOOKUP(Feuil1!$F1948,Feuil2!$E$1:$DG$2,2,0),0))</f>
        <v>0</v>
      </c>
      <c r="J1948" s="12">
        <f>IF(ISBLANK(VLOOKUP($H1948*100+J$2,Feuil2!$A$3:$CQ$931,HLOOKUP(Feuil1!$F1948,Feuil2!$E$1:$DG$2,2,0),0)),"",VLOOKUP($H1948*100+J$2,Feuil2!$A$3:$CQ$931,HLOOKUP(Feuil1!$F1948,Feuil2!$E$1:$DG$2,2,0),0))</f>
        <v>106.8</v>
      </c>
      <c r="K1948" s="12">
        <f>IF(ISBLANK(VLOOKUP($H1948*100+K$2,Feuil2!$A$3:$CQ$931,HLOOKUP(Feuil1!$F1948,Feuil2!$E$1:$DG$2,2,0),0)),"",VLOOKUP($H1948*100+K$2,Feuil2!$A$3:$CQ$931,HLOOKUP(Feuil1!$F1948,Feuil2!$E$1:$DG$2,2,0),0))</f>
        <v>85.2</v>
      </c>
      <c r="L1948" s="12">
        <f>IF(ISBLANK(VLOOKUP($H1948*100+L$2,Feuil2!$A$3:$CQ$931,HLOOKUP(Feuil1!$F1948,Feuil2!$E$1:$DG$2,2,0),0)),"",VLOOKUP($H1948*100+L$2,Feuil2!$A$3:$CQ$931,HLOOKUP(Feuil1!$F1948,Feuil2!$E$1:$DG$2,2,0),0))</f>
        <v>44</v>
      </c>
      <c r="M1948" s="12">
        <f>IF(ISBLANK(VLOOKUP($H1948*100+M$2,Feuil2!$A$3:$CQ$931,HLOOKUP(Feuil1!$F1948,Feuil2!$E$1:$DG$2,2,0),0)),"",VLOOKUP($H1948*100+M$2,Feuil2!$A$3:$CQ$931,HLOOKUP(Feuil1!$F1948,Feuil2!$E$1:$DG$2,2,0),0))</f>
        <v>106.1</v>
      </c>
      <c r="N1948" s="12">
        <f>IF(ISBLANK(VLOOKUP($H1948*100+N$2,Feuil2!$A$3:$CQ$931,HLOOKUP(Feuil1!$F1948,Feuil2!$E$1:$DG$2,2,0),0)),"",VLOOKUP($H1948*100+N$2,Feuil2!$A$3:$CQ$931,HLOOKUP(Feuil1!$F1948,Feuil2!$E$1:$DG$2,2,0),0))</f>
        <v>137.19999999999999</v>
      </c>
      <c r="O1948" s="12">
        <f>IF(ISBLANK(VLOOKUP($H1948*100+O$2,Feuil2!$A$3:$CQ$931,HLOOKUP(Feuil1!$F1948,Feuil2!$E$1:$DG$2,2,0),0)),"",VLOOKUP($H1948*100+O$2,Feuil2!$A$3:$CQ$931,HLOOKUP(Feuil1!$F1948,Feuil2!$E$1:$DG$2,2,0),0))</f>
        <v>12.8</v>
      </c>
      <c r="P1948" s="12">
        <f>IF(ISBLANK(VLOOKUP($H1948*100+P$2,Feuil2!$A$3:$CQ$931,HLOOKUP(Feuil1!$F1948,Feuil2!$E$1:$DG$2,2,0),0)),"",VLOOKUP($H1948*100+P$2,Feuil2!$A$3:$CQ$931,HLOOKUP(Feuil1!$F1948,Feuil2!$E$1:$DG$2,2,0),0))</f>
        <v>22</v>
      </c>
      <c r="Q1948" s="12">
        <f>IF(ISBLANK(VLOOKUP($H1948*100+Q$2,Feuil2!$A$3:$CQ$931,HLOOKUP(Feuil1!$F1948,Feuil2!$E$1:$DG$2,2,0),0)),"",VLOOKUP($H1948*100+Q$2,Feuil2!$A$3:$CQ$931,HLOOKUP(Feuil1!$F1948,Feuil2!$E$1:$DG$2,2,0),0))</f>
        <v>65.099999999999994</v>
      </c>
      <c r="R1948" s="12">
        <f>IF(ISBLANK(VLOOKUP($H1948*100+R$2,Feuil2!$A$3:$CQ$931,HLOOKUP(Feuil1!$F1948,Feuil2!$E$1:$DG$2,2,0),0)),"",VLOOKUP($H1948*100+R$2,Feuil2!$A$3:$CQ$931,HLOOKUP(Feuil1!$F1948,Feuil2!$E$1:$DG$2,2,0),0))</f>
        <v>16.8</v>
      </c>
      <c r="S1948" s="12">
        <f>IF(ISBLANK(VLOOKUP($H1948*100+S$2,Feuil2!$A$3:$CQ$931,HLOOKUP(Feuil1!$F1948,Feuil2!$E$1:$DG$2,2,0),0)),"",VLOOKUP($H1948*100+S$2,Feuil2!$A$3:$CQ$931,HLOOKUP(Feuil1!$F1948,Feuil2!$E$1:$DG$2,2,0),0))</f>
        <v>30.1</v>
      </c>
      <c r="T1948" s="12">
        <f>IF(ISBLANK(VLOOKUP($H1948*100+T$2,Feuil2!$A$3:$CQ$931,HLOOKUP(Feuil1!$F1948,Feuil2!$E$1:$DG$2,2,0),0)),"",VLOOKUP($H1948*100+T$2,Feuil2!$A$3:$CQ$931,HLOOKUP(Feuil1!$F1948,Feuil2!$E$1:$DG$2,2,0),0))</f>
        <v>0</v>
      </c>
      <c r="U1948" s="12">
        <f t="shared" si="52"/>
        <v>626.1</v>
      </c>
    </row>
    <row r="1949" spans="1:21" x14ac:dyDescent="0.35">
      <c r="A1949" s="10" t="s">
        <v>68</v>
      </c>
      <c r="B1949" s="8" t="s">
        <v>69</v>
      </c>
      <c r="C1949" s="39">
        <v>507600</v>
      </c>
      <c r="D1949" s="39">
        <v>311800</v>
      </c>
      <c r="E1949" s="39">
        <v>1075</v>
      </c>
      <c r="F1949" s="10">
        <v>6924</v>
      </c>
      <c r="G1949" s="5" t="s">
        <v>30</v>
      </c>
      <c r="H1949" s="11">
        <v>2006</v>
      </c>
      <c r="I1949" s="12">
        <f>IF(ISBLANK(VLOOKUP($H1949*100+I$2,Feuil2!$A$3:$CQ$931,HLOOKUP(Feuil1!$F1949,Feuil2!$E$1:$DG$2,2,0),0)),"",VLOOKUP($H1949*100+I$2,Feuil2!$A$3:$CQ$931,HLOOKUP(Feuil1!$F1949,Feuil2!$E$1:$DG$2,2,0),0))</f>
        <v>0</v>
      </c>
      <c r="J1949" s="12">
        <f>IF(ISBLANK(VLOOKUP($H1949*100+J$2,Feuil2!$A$3:$CQ$931,HLOOKUP(Feuil1!$F1949,Feuil2!$E$1:$DG$2,2,0),0)),"",VLOOKUP($H1949*100+J$2,Feuil2!$A$3:$CQ$931,HLOOKUP(Feuil1!$F1949,Feuil2!$E$1:$DG$2,2,0),0))</f>
        <v>16.8</v>
      </c>
      <c r="K1949" s="12">
        <f>IF(ISBLANK(VLOOKUP($H1949*100+K$2,Feuil2!$A$3:$CQ$931,HLOOKUP(Feuil1!$F1949,Feuil2!$E$1:$DG$2,2,0),0)),"",VLOOKUP($H1949*100+K$2,Feuil2!$A$3:$CQ$931,HLOOKUP(Feuil1!$F1949,Feuil2!$E$1:$DG$2,2,0),0))</f>
        <v>7.4</v>
      </c>
      <c r="L1949" s="12">
        <f>IF(ISBLANK(VLOOKUP($H1949*100+L$2,Feuil2!$A$3:$CQ$931,HLOOKUP(Feuil1!$F1949,Feuil2!$E$1:$DG$2,2,0),0)),"",VLOOKUP($H1949*100+L$2,Feuil2!$A$3:$CQ$931,HLOOKUP(Feuil1!$F1949,Feuil2!$E$1:$DG$2,2,0),0))</f>
        <v>32.200000000000003</v>
      </c>
      <c r="M1949" s="12">
        <f>IF(ISBLANK(VLOOKUP($H1949*100+M$2,Feuil2!$A$3:$CQ$931,HLOOKUP(Feuil1!$F1949,Feuil2!$E$1:$DG$2,2,0),0)),"",VLOOKUP($H1949*100+M$2,Feuil2!$A$3:$CQ$931,HLOOKUP(Feuil1!$F1949,Feuil2!$E$1:$DG$2,2,0),0))</f>
        <v>13.1</v>
      </c>
      <c r="N1949" s="12">
        <f>IF(ISBLANK(VLOOKUP($H1949*100+N$2,Feuil2!$A$3:$CQ$931,HLOOKUP(Feuil1!$F1949,Feuil2!$E$1:$DG$2,2,0),0)),"",VLOOKUP($H1949*100+N$2,Feuil2!$A$3:$CQ$931,HLOOKUP(Feuil1!$F1949,Feuil2!$E$1:$DG$2,2,0),0))</f>
        <v>17.399999999999999</v>
      </c>
      <c r="O1949" s="12">
        <f>IF(ISBLANK(VLOOKUP($H1949*100+O$2,Feuil2!$A$3:$CQ$931,HLOOKUP(Feuil1!$F1949,Feuil2!$E$1:$DG$2,2,0),0)),"",VLOOKUP($H1949*100+O$2,Feuil2!$A$3:$CQ$931,HLOOKUP(Feuil1!$F1949,Feuil2!$E$1:$DG$2,2,0),0))</f>
        <v>22.3</v>
      </c>
      <c r="P1949" s="12">
        <f>IF(ISBLANK(VLOOKUP($H1949*100+P$2,Feuil2!$A$3:$CQ$931,HLOOKUP(Feuil1!$F1949,Feuil2!$E$1:$DG$2,2,0),0)),"",VLOOKUP($H1949*100+P$2,Feuil2!$A$3:$CQ$931,HLOOKUP(Feuil1!$F1949,Feuil2!$E$1:$DG$2,2,0),0))</f>
        <v>32.799999999999997</v>
      </c>
      <c r="Q1949" s="12">
        <f>IF(ISBLANK(VLOOKUP($H1949*100+Q$2,Feuil2!$A$3:$CQ$931,HLOOKUP(Feuil1!$F1949,Feuil2!$E$1:$DG$2,2,0),0)),"",VLOOKUP($H1949*100+Q$2,Feuil2!$A$3:$CQ$931,HLOOKUP(Feuil1!$F1949,Feuil2!$E$1:$DG$2,2,0),0))</f>
        <v>7.8</v>
      </c>
      <c r="R1949" s="12">
        <f>IF(ISBLANK(VLOOKUP($H1949*100+R$2,Feuil2!$A$3:$CQ$931,HLOOKUP(Feuil1!$F1949,Feuil2!$E$1:$DG$2,2,0),0)),"",VLOOKUP($H1949*100+R$2,Feuil2!$A$3:$CQ$931,HLOOKUP(Feuil1!$F1949,Feuil2!$E$1:$DG$2,2,0),0))</f>
        <v>0</v>
      </c>
      <c r="S1949" s="12">
        <f>IF(ISBLANK(VLOOKUP($H1949*100+S$2,Feuil2!$A$3:$CQ$931,HLOOKUP(Feuil1!$F1949,Feuil2!$E$1:$DG$2,2,0),0)),"",VLOOKUP($H1949*100+S$2,Feuil2!$A$3:$CQ$931,HLOOKUP(Feuil1!$F1949,Feuil2!$E$1:$DG$2,2,0),0))</f>
        <v>0</v>
      </c>
      <c r="T1949" s="12">
        <f>IF(ISBLANK(VLOOKUP($H1949*100+T$2,Feuil2!$A$3:$CQ$931,HLOOKUP(Feuil1!$F1949,Feuil2!$E$1:$DG$2,2,0),0)),"",VLOOKUP($H1949*100+T$2,Feuil2!$A$3:$CQ$931,HLOOKUP(Feuil1!$F1949,Feuil2!$E$1:$DG$2,2,0),0))</f>
        <v>0</v>
      </c>
      <c r="U1949" s="12">
        <f t="shared" si="52"/>
        <v>149.80000000000001</v>
      </c>
    </row>
    <row r="1950" spans="1:21" x14ac:dyDescent="0.35">
      <c r="A1950" s="10" t="s">
        <v>68</v>
      </c>
      <c r="B1950" s="8" t="s">
        <v>69</v>
      </c>
      <c r="C1950" s="39">
        <v>507600</v>
      </c>
      <c r="D1950" s="39">
        <v>311800</v>
      </c>
      <c r="E1950" s="39">
        <v>1075</v>
      </c>
      <c r="F1950" s="10">
        <v>6924</v>
      </c>
      <c r="G1950" s="5" t="s">
        <v>30</v>
      </c>
      <c r="H1950" s="11">
        <v>2007</v>
      </c>
      <c r="I1950" s="12">
        <f>IF(ISBLANK(VLOOKUP($H1950*100+I$2,Feuil2!$A$3:$CQ$931,HLOOKUP(Feuil1!$F1950,Feuil2!$E$1:$DG$2,2,0),0)),"",VLOOKUP($H1950*100+I$2,Feuil2!$A$3:$CQ$931,HLOOKUP(Feuil1!$F1950,Feuil2!$E$1:$DG$2,2,0),0))</f>
        <v>0</v>
      </c>
      <c r="J1950" s="12">
        <f>IF(ISBLANK(VLOOKUP($H1950*100+J$2,Feuil2!$A$3:$CQ$931,HLOOKUP(Feuil1!$F1950,Feuil2!$E$1:$DG$2,2,0),0)),"",VLOOKUP($H1950*100+J$2,Feuil2!$A$3:$CQ$931,HLOOKUP(Feuil1!$F1950,Feuil2!$E$1:$DG$2,2,0),0))</f>
        <v>29.4</v>
      </c>
      <c r="K1950" s="12">
        <f>IF(ISBLANK(VLOOKUP($H1950*100+K$2,Feuil2!$A$3:$CQ$931,HLOOKUP(Feuil1!$F1950,Feuil2!$E$1:$DG$2,2,0),0)),"",VLOOKUP($H1950*100+K$2,Feuil2!$A$3:$CQ$931,HLOOKUP(Feuil1!$F1950,Feuil2!$E$1:$DG$2,2,0),0))</f>
        <v>30.9</v>
      </c>
      <c r="L1950" s="12">
        <f>IF(ISBLANK(VLOOKUP($H1950*100+L$2,Feuil2!$A$3:$CQ$931,HLOOKUP(Feuil1!$F1950,Feuil2!$E$1:$DG$2,2,0),0)),"",VLOOKUP($H1950*100+L$2,Feuil2!$A$3:$CQ$931,HLOOKUP(Feuil1!$F1950,Feuil2!$E$1:$DG$2,2,0),0))</f>
        <v>14</v>
      </c>
      <c r="M1950" s="12">
        <f>IF(ISBLANK(VLOOKUP($H1950*100+M$2,Feuil2!$A$3:$CQ$931,HLOOKUP(Feuil1!$F1950,Feuil2!$E$1:$DG$2,2,0),0)),"",VLOOKUP($H1950*100+M$2,Feuil2!$A$3:$CQ$931,HLOOKUP(Feuil1!$F1950,Feuil2!$E$1:$DG$2,2,0),0))</f>
        <v>18.600000000000001</v>
      </c>
      <c r="N1950" s="12">
        <f>IF(ISBLANK(VLOOKUP($H1950*100+N$2,Feuil2!$A$3:$CQ$931,HLOOKUP(Feuil1!$F1950,Feuil2!$E$1:$DG$2,2,0),0)),"",VLOOKUP($H1950*100+N$2,Feuil2!$A$3:$CQ$931,HLOOKUP(Feuil1!$F1950,Feuil2!$E$1:$DG$2,2,0),0))</f>
        <v>58.9</v>
      </c>
      <c r="O1950" s="12">
        <f>IF(ISBLANK(VLOOKUP($H1950*100+O$2,Feuil2!$A$3:$CQ$931,HLOOKUP(Feuil1!$F1950,Feuil2!$E$1:$DG$2,2,0),0)),"",VLOOKUP($H1950*100+O$2,Feuil2!$A$3:$CQ$931,HLOOKUP(Feuil1!$F1950,Feuil2!$E$1:$DG$2,2,0),0))</f>
        <v>19.399999999999999</v>
      </c>
      <c r="P1950" s="12">
        <f>IF(ISBLANK(VLOOKUP($H1950*100+P$2,Feuil2!$A$3:$CQ$931,HLOOKUP(Feuil1!$F1950,Feuil2!$E$1:$DG$2,2,0),0)),"",VLOOKUP($H1950*100+P$2,Feuil2!$A$3:$CQ$931,HLOOKUP(Feuil1!$F1950,Feuil2!$E$1:$DG$2,2,0),0))</f>
        <v>25.2</v>
      </c>
      <c r="Q1950" s="12">
        <f>IF(ISBLANK(VLOOKUP($H1950*100+Q$2,Feuil2!$A$3:$CQ$931,HLOOKUP(Feuil1!$F1950,Feuil2!$E$1:$DG$2,2,0),0)),"",VLOOKUP($H1950*100+Q$2,Feuil2!$A$3:$CQ$931,HLOOKUP(Feuil1!$F1950,Feuil2!$E$1:$DG$2,2,0),0))</f>
        <v>17.399999999999999</v>
      </c>
      <c r="R1950" s="12">
        <f>IF(ISBLANK(VLOOKUP($H1950*100+R$2,Feuil2!$A$3:$CQ$931,HLOOKUP(Feuil1!$F1950,Feuil2!$E$1:$DG$2,2,0),0)),"",VLOOKUP($H1950*100+R$2,Feuil2!$A$3:$CQ$931,HLOOKUP(Feuil1!$F1950,Feuil2!$E$1:$DG$2,2,0),0))</f>
        <v>0</v>
      </c>
      <c r="S1950" s="12">
        <f>IF(ISBLANK(VLOOKUP($H1950*100+S$2,Feuil2!$A$3:$CQ$931,HLOOKUP(Feuil1!$F1950,Feuil2!$E$1:$DG$2,2,0),0)),"",VLOOKUP($H1950*100+S$2,Feuil2!$A$3:$CQ$931,HLOOKUP(Feuil1!$F1950,Feuil2!$E$1:$DG$2,2,0),0))</f>
        <v>6.8</v>
      </c>
      <c r="T1950" s="12">
        <f>IF(ISBLANK(VLOOKUP($H1950*100+T$2,Feuil2!$A$3:$CQ$931,HLOOKUP(Feuil1!$F1950,Feuil2!$E$1:$DG$2,2,0),0)),"",VLOOKUP($H1950*100+T$2,Feuil2!$A$3:$CQ$931,HLOOKUP(Feuil1!$F1950,Feuil2!$E$1:$DG$2,2,0),0))</f>
        <v>9.5</v>
      </c>
      <c r="U1950" s="12">
        <f t="shared" si="52"/>
        <v>230.10000000000002</v>
      </c>
    </row>
    <row r="1951" spans="1:21" x14ac:dyDescent="0.35">
      <c r="A1951" s="10" t="s">
        <v>68</v>
      </c>
      <c r="B1951" s="8" t="s">
        <v>69</v>
      </c>
      <c r="C1951" s="39">
        <v>507600</v>
      </c>
      <c r="D1951" s="39">
        <v>311800</v>
      </c>
      <c r="E1951" s="39">
        <v>1075</v>
      </c>
      <c r="F1951" s="10">
        <v>6924</v>
      </c>
      <c r="G1951" s="5" t="s">
        <v>30</v>
      </c>
      <c r="H1951" s="11">
        <v>2008</v>
      </c>
      <c r="I1951" s="12">
        <f>IF(ISBLANK(VLOOKUP($H1951*100+I$2,Feuil2!$A$3:$CQ$931,HLOOKUP(Feuil1!$F1951,Feuil2!$E$1:$DG$2,2,0),0)),"",VLOOKUP($H1951*100+I$2,Feuil2!$A$3:$CQ$931,HLOOKUP(Feuil1!$F1951,Feuil2!$E$1:$DG$2,2,0),0))</f>
        <v>44.9</v>
      </c>
      <c r="J1951" s="12">
        <f>IF(ISBLANK(VLOOKUP($H1951*100+J$2,Feuil2!$A$3:$CQ$931,HLOOKUP(Feuil1!$F1951,Feuil2!$E$1:$DG$2,2,0),0)),"",VLOOKUP($H1951*100+J$2,Feuil2!$A$3:$CQ$931,HLOOKUP(Feuil1!$F1951,Feuil2!$E$1:$DG$2,2,0),0))</f>
        <v>105.5</v>
      </c>
      <c r="K1951" s="12">
        <f>IF(ISBLANK(VLOOKUP($H1951*100+K$2,Feuil2!$A$3:$CQ$931,HLOOKUP(Feuil1!$F1951,Feuil2!$E$1:$DG$2,2,0),0)),"",VLOOKUP($H1951*100+K$2,Feuil2!$A$3:$CQ$931,HLOOKUP(Feuil1!$F1951,Feuil2!$E$1:$DG$2,2,0),0))</f>
        <v>122.8</v>
      </c>
      <c r="L1951" s="12">
        <f>IF(ISBLANK(VLOOKUP($H1951*100+L$2,Feuil2!$A$3:$CQ$931,HLOOKUP(Feuil1!$F1951,Feuil2!$E$1:$DG$2,2,0),0)),"",VLOOKUP($H1951*100+L$2,Feuil2!$A$3:$CQ$931,HLOOKUP(Feuil1!$F1951,Feuil2!$E$1:$DG$2,2,0),0))</f>
        <v>240.8</v>
      </c>
      <c r="M1951" s="12">
        <f>IF(ISBLANK(VLOOKUP($H1951*100+M$2,Feuil2!$A$3:$CQ$931,HLOOKUP(Feuil1!$F1951,Feuil2!$E$1:$DG$2,2,0),0)),"",VLOOKUP($H1951*100+M$2,Feuil2!$A$3:$CQ$931,HLOOKUP(Feuil1!$F1951,Feuil2!$E$1:$DG$2,2,0),0))</f>
        <v>168.8</v>
      </c>
      <c r="N1951" s="12">
        <f>IF(ISBLANK(VLOOKUP($H1951*100+N$2,Feuil2!$A$3:$CQ$931,HLOOKUP(Feuil1!$F1951,Feuil2!$E$1:$DG$2,2,0),0)),"",VLOOKUP($H1951*100+N$2,Feuil2!$A$3:$CQ$931,HLOOKUP(Feuil1!$F1951,Feuil2!$E$1:$DG$2,2,0),0))</f>
        <v>223.9</v>
      </c>
      <c r="O1951" s="12">
        <f>IF(ISBLANK(VLOOKUP($H1951*100+O$2,Feuil2!$A$3:$CQ$931,HLOOKUP(Feuil1!$F1951,Feuil2!$E$1:$DG$2,2,0),0)),"",VLOOKUP($H1951*100+O$2,Feuil2!$A$3:$CQ$931,HLOOKUP(Feuil1!$F1951,Feuil2!$E$1:$DG$2,2,0),0))</f>
        <v>145.1</v>
      </c>
      <c r="P1951" s="12">
        <f>IF(ISBLANK(VLOOKUP($H1951*100+P$2,Feuil2!$A$3:$CQ$931,HLOOKUP(Feuil1!$F1951,Feuil2!$E$1:$DG$2,2,0),0)),"",VLOOKUP($H1951*100+P$2,Feuil2!$A$3:$CQ$931,HLOOKUP(Feuil1!$F1951,Feuil2!$E$1:$DG$2,2,0),0))</f>
        <v>6.2</v>
      </c>
      <c r="Q1951" s="12">
        <f>IF(ISBLANK(VLOOKUP($H1951*100+Q$2,Feuil2!$A$3:$CQ$931,HLOOKUP(Feuil1!$F1951,Feuil2!$E$1:$DG$2,2,0),0)),"",VLOOKUP($H1951*100+Q$2,Feuil2!$A$3:$CQ$931,HLOOKUP(Feuil1!$F1951,Feuil2!$E$1:$DG$2,2,0),0))</f>
        <v>23.2</v>
      </c>
      <c r="R1951" s="12">
        <f>IF(ISBLANK(VLOOKUP($H1951*100+R$2,Feuil2!$A$3:$CQ$931,HLOOKUP(Feuil1!$F1951,Feuil2!$E$1:$DG$2,2,0),0)),"",VLOOKUP($H1951*100+R$2,Feuil2!$A$3:$CQ$931,HLOOKUP(Feuil1!$F1951,Feuil2!$E$1:$DG$2,2,0),0))</f>
        <v>72.8</v>
      </c>
      <c r="S1951" s="12">
        <f>IF(ISBLANK(VLOOKUP($H1951*100+S$2,Feuil2!$A$3:$CQ$931,HLOOKUP(Feuil1!$F1951,Feuil2!$E$1:$DG$2,2,0),0)),"",VLOOKUP($H1951*100+S$2,Feuil2!$A$3:$CQ$931,HLOOKUP(Feuil1!$F1951,Feuil2!$E$1:$DG$2,2,0),0))</f>
        <v>0</v>
      </c>
      <c r="T1951" s="12">
        <f>IF(ISBLANK(VLOOKUP($H1951*100+T$2,Feuil2!$A$3:$CQ$931,HLOOKUP(Feuil1!$F1951,Feuil2!$E$1:$DG$2,2,0),0)),"",VLOOKUP($H1951*100+T$2,Feuil2!$A$3:$CQ$931,HLOOKUP(Feuil1!$F1951,Feuil2!$E$1:$DG$2,2,0),0))</f>
        <v>0</v>
      </c>
      <c r="U1951" s="12">
        <f t="shared" si="52"/>
        <v>1154</v>
      </c>
    </row>
    <row r="1952" spans="1:21" x14ac:dyDescent="0.35">
      <c r="A1952" s="10" t="s">
        <v>68</v>
      </c>
      <c r="B1952" s="8" t="s">
        <v>69</v>
      </c>
      <c r="C1952" s="39">
        <v>507600</v>
      </c>
      <c r="D1952" s="39">
        <v>311800</v>
      </c>
      <c r="E1952" s="39">
        <v>1075</v>
      </c>
      <c r="F1952" s="10">
        <v>6924</v>
      </c>
      <c r="G1952" s="5" t="s">
        <v>30</v>
      </c>
      <c r="H1952" s="11">
        <v>2009</v>
      </c>
      <c r="I1952" s="12">
        <f>IF(ISBLANK(VLOOKUP($H1952*100+I$2,Feuil2!$A$3:$CQ$931,HLOOKUP(Feuil1!$F1952,Feuil2!$E$1:$DG$2,2,0),0)),"",VLOOKUP($H1952*100+I$2,Feuil2!$A$3:$CQ$931,HLOOKUP(Feuil1!$F1952,Feuil2!$E$1:$DG$2,2,0),0))</f>
        <v>169</v>
      </c>
      <c r="J1952" s="12">
        <f>IF(ISBLANK(VLOOKUP($H1952*100+J$2,Feuil2!$A$3:$CQ$931,HLOOKUP(Feuil1!$F1952,Feuil2!$E$1:$DG$2,2,0),0)),"",VLOOKUP($H1952*100+J$2,Feuil2!$A$3:$CQ$931,HLOOKUP(Feuil1!$F1952,Feuil2!$E$1:$DG$2,2,0),0))</f>
        <v>0</v>
      </c>
      <c r="K1952" s="12">
        <f>IF(ISBLANK(VLOOKUP($H1952*100+K$2,Feuil2!$A$3:$CQ$931,HLOOKUP(Feuil1!$F1952,Feuil2!$E$1:$DG$2,2,0),0)),"",VLOOKUP($H1952*100+K$2,Feuil2!$A$3:$CQ$931,HLOOKUP(Feuil1!$F1952,Feuil2!$E$1:$DG$2,2,0),0))</f>
        <v>15.9</v>
      </c>
      <c r="L1952" s="12">
        <f>IF(ISBLANK(VLOOKUP($H1952*100+L$2,Feuil2!$A$3:$CQ$931,HLOOKUP(Feuil1!$F1952,Feuil2!$E$1:$DG$2,2,0),0)),"",VLOOKUP($H1952*100+L$2,Feuil2!$A$3:$CQ$931,HLOOKUP(Feuil1!$F1952,Feuil2!$E$1:$DG$2,2,0),0))</f>
        <v>232.6</v>
      </c>
      <c r="M1952" s="12">
        <f>IF(ISBLANK(VLOOKUP($H1952*100+M$2,Feuil2!$A$3:$CQ$931,HLOOKUP(Feuil1!$F1952,Feuil2!$E$1:$DG$2,2,0),0)),"",VLOOKUP($H1952*100+M$2,Feuil2!$A$3:$CQ$931,HLOOKUP(Feuil1!$F1952,Feuil2!$E$1:$DG$2,2,0),0))</f>
        <v>271.10000000000002</v>
      </c>
      <c r="N1952" s="12">
        <f>IF(ISBLANK(VLOOKUP($H1952*100+N$2,Feuil2!$A$3:$CQ$931,HLOOKUP(Feuil1!$F1952,Feuil2!$E$1:$DG$2,2,0),0)),"",VLOOKUP($H1952*100+N$2,Feuil2!$A$3:$CQ$931,HLOOKUP(Feuil1!$F1952,Feuil2!$E$1:$DG$2,2,0),0))</f>
        <v>230.2</v>
      </c>
      <c r="O1952" s="12">
        <f>IF(ISBLANK(VLOOKUP($H1952*100+O$2,Feuil2!$A$3:$CQ$931,HLOOKUP(Feuil1!$F1952,Feuil2!$E$1:$DG$2,2,0),0)),"",VLOOKUP($H1952*100+O$2,Feuil2!$A$3:$CQ$931,HLOOKUP(Feuil1!$F1952,Feuil2!$E$1:$DG$2,2,0),0))</f>
        <v>139.1</v>
      </c>
      <c r="P1952" s="12">
        <f>IF(ISBLANK(VLOOKUP($H1952*100+P$2,Feuil2!$A$3:$CQ$931,HLOOKUP(Feuil1!$F1952,Feuil2!$E$1:$DG$2,2,0),0)),"",VLOOKUP($H1952*100+P$2,Feuil2!$A$3:$CQ$931,HLOOKUP(Feuil1!$F1952,Feuil2!$E$1:$DG$2,2,0),0))</f>
        <v>100.5</v>
      </c>
      <c r="Q1952" s="12">
        <f>IF(ISBLANK(VLOOKUP($H1952*100+Q$2,Feuil2!$A$3:$CQ$931,HLOOKUP(Feuil1!$F1952,Feuil2!$E$1:$DG$2,2,0),0)),"",VLOOKUP($H1952*100+Q$2,Feuil2!$A$3:$CQ$931,HLOOKUP(Feuil1!$F1952,Feuil2!$E$1:$DG$2,2,0),0))</f>
        <v>46.1</v>
      </c>
      <c r="R1952" s="12">
        <f>IF(ISBLANK(VLOOKUP($H1952*100+R$2,Feuil2!$A$3:$CQ$931,HLOOKUP(Feuil1!$F1952,Feuil2!$E$1:$DG$2,2,0),0)),"",VLOOKUP($H1952*100+R$2,Feuil2!$A$3:$CQ$931,HLOOKUP(Feuil1!$F1952,Feuil2!$E$1:$DG$2,2,0),0))</f>
        <v>0</v>
      </c>
      <c r="S1952" s="12">
        <f>IF(ISBLANK(VLOOKUP($H1952*100+S$2,Feuil2!$A$3:$CQ$931,HLOOKUP(Feuil1!$F1952,Feuil2!$E$1:$DG$2,2,0),0)),"",VLOOKUP($H1952*100+S$2,Feuil2!$A$3:$CQ$931,HLOOKUP(Feuil1!$F1952,Feuil2!$E$1:$DG$2,2,0),0))</f>
        <v>4.5</v>
      </c>
      <c r="T1952" s="12">
        <f>IF(ISBLANK(VLOOKUP($H1952*100+T$2,Feuil2!$A$3:$CQ$931,HLOOKUP(Feuil1!$F1952,Feuil2!$E$1:$DG$2,2,0),0)),"",VLOOKUP($H1952*100+T$2,Feuil2!$A$3:$CQ$931,HLOOKUP(Feuil1!$F1952,Feuil2!$E$1:$DG$2,2,0),0))</f>
        <v>12</v>
      </c>
      <c r="U1952" s="12">
        <f t="shared" si="52"/>
        <v>1220.9999999999998</v>
      </c>
    </row>
    <row r="1953" spans="1:44" x14ac:dyDescent="0.35">
      <c r="A1953" s="10" t="s">
        <v>68</v>
      </c>
      <c r="B1953" s="8" t="s">
        <v>69</v>
      </c>
      <c r="C1953" s="39">
        <v>507600</v>
      </c>
      <c r="D1953" s="39">
        <v>311800</v>
      </c>
      <c r="E1953" s="39">
        <v>1075</v>
      </c>
      <c r="F1953" s="10">
        <v>6924</v>
      </c>
      <c r="G1953" s="5" t="s">
        <v>30</v>
      </c>
      <c r="H1953" s="11">
        <v>2010</v>
      </c>
      <c r="I1953" s="12">
        <f>IF(ISBLANK(VLOOKUP($H1953*100+I$2,Feuil2!$A$3:$CQ$931,HLOOKUP(Feuil1!$F1953,Feuil2!$E$1:$DG$2,2,0),0)),"",VLOOKUP($H1953*100+I$2,Feuil2!$A$3:$CQ$931,HLOOKUP(Feuil1!$F1953,Feuil2!$E$1:$DG$2,2,0),0))</f>
        <v>34.5</v>
      </c>
      <c r="J1953" s="12">
        <f>IF(ISBLANK(VLOOKUP($H1953*100+J$2,Feuil2!$A$3:$CQ$931,HLOOKUP(Feuil1!$F1953,Feuil2!$E$1:$DG$2,2,0),0)),"",VLOOKUP($H1953*100+J$2,Feuil2!$A$3:$CQ$931,HLOOKUP(Feuil1!$F1953,Feuil2!$E$1:$DG$2,2,0),0))</f>
        <v>103.4</v>
      </c>
      <c r="K1953" s="12">
        <f>IF(ISBLANK(VLOOKUP($H1953*100+K$2,Feuil2!$A$3:$CQ$931,HLOOKUP(Feuil1!$F1953,Feuil2!$E$1:$DG$2,2,0),0)),"",VLOOKUP($H1953*100+K$2,Feuil2!$A$3:$CQ$931,HLOOKUP(Feuil1!$F1953,Feuil2!$E$1:$DG$2,2,0),0))</f>
        <v>139.6</v>
      </c>
      <c r="L1953" s="12">
        <f>IF(ISBLANK(VLOOKUP($H1953*100+L$2,Feuil2!$A$3:$CQ$931,HLOOKUP(Feuil1!$F1953,Feuil2!$E$1:$DG$2,2,0),0)),"",VLOOKUP($H1953*100+L$2,Feuil2!$A$3:$CQ$931,HLOOKUP(Feuil1!$F1953,Feuil2!$E$1:$DG$2,2,0),0))</f>
        <v>165</v>
      </c>
      <c r="M1953" s="12">
        <f>IF(ISBLANK(VLOOKUP($H1953*100+M$2,Feuil2!$A$3:$CQ$931,HLOOKUP(Feuil1!$F1953,Feuil2!$E$1:$DG$2,2,0),0)),"",VLOOKUP($H1953*100+M$2,Feuil2!$A$3:$CQ$931,HLOOKUP(Feuil1!$F1953,Feuil2!$E$1:$DG$2,2,0),0))</f>
        <v>77.7</v>
      </c>
      <c r="N1953" s="12">
        <f>IF(ISBLANK(VLOOKUP($H1953*100+N$2,Feuil2!$A$3:$CQ$931,HLOOKUP(Feuil1!$F1953,Feuil2!$E$1:$DG$2,2,0),0)),"",VLOOKUP($H1953*100+N$2,Feuil2!$A$3:$CQ$931,HLOOKUP(Feuil1!$F1953,Feuil2!$E$1:$DG$2,2,0),0))</f>
        <v>80.7</v>
      </c>
      <c r="O1953" s="12">
        <f>IF(ISBLANK(VLOOKUP($H1953*100+O$2,Feuil2!$A$3:$CQ$931,HLOOKUP(Feuil1!$F1953,Feuil2!$E$1:$DG$2,2,0),0)),"",VLOOKUP($H1953*100+O$2,Feuil2!$A$3:$CQ$931,HLOOKUP(Feuil1!$F1953,Feuil2!$E$1:$DG$2,2,0),0))</f>
        <v>64.099999999999994</v>
      </c>
      <c r="P1953" s="12">
        <f>IF(ISBLANK(VLOOKUP($H1953*100+P$2,Feuil2!$A$3:$CQ$931,HLOOKUP(Feuil1!$F1953,Feuil2!$E$1:$DG$2,2,0),0)),"",VLOOKUP($H1953*100+P$2,Feuil2!$A$3:$CQ$931,HLOOKUP(Feuil1!$F1953,Feuil2!$E$1:$DG$2,2,0),0))</f>
        <v>27.7</v>
      </c>
      <c r="Q1953" s="12">
        <f>IF(ISBLANK(VLOOKUP($H1953*100+Q$2,Feuil2!$A$3:$CQ$931,HLOOKUP(Feuil1!$F1953,Feuil2!$E$1:$DG$2,2,0),0)),"",VLOOKUP($H1953*100+Q$2,Feuil2!$A$3:$CQ$931,HLOOKUP(Feuil1!$F1953,Feuil2!$E$1:$DG$2,2,0),0))</f>
        <v>80.900000000000006</v>
      </c>
      <c r="R1953" s="12">
        <f>IF(ISBLANK(VLOOKUP($H1953*100+R$2,Feuil2!$A$3:$CQ$931,HLOOKUP(Feuil1!$F1953,Feuil2!$E$1:$DG$2,2,0),0)),"",VLOOKUP($H1953*100+R$2,Feuil2!$A$3:$CQ$931,HLOOKUP(Feuil1!$F1953,Feuil2!$E$1:$DG$2,2,0),0))</f>
        <v>24.2</v>
      </c>
      <c r="S1953" s="12">
        <f>IF(ISBLANK(VLOOKUP($H1953*100+S$2,Feuil2!$A$3:$CQ$931,HLOOKUP(Feuil1!$F1953,Feuil2!$E$1:$DG$2,2,0),0)),"",VLOOKUP($H1953*100+S$2,Feuil2!$A$3:$CQ$931,HLOOKUP(Feuil1!$F1953,Feuil2!$E$1:$DG$2,2,0),0))</f>
        <v>0</v>
      </c>
      <c r="T1953" s="12">
        <f>IF(ISBLANK(VLOOKUP($H1953*100+T$2,Feuil2!$A$3:$CQ$931,HLOOKUP(Feuil1!$F1953,Feuil2!$E$1:$DG$2,2,0),0)),"",VLOOKUP($H1953*100+T$2,Feuil2!$A$3:$CQ$931,HLOOKUP(Feuil1!$F1953,Feuil2!$E$1:$DG$2,2,0),0))</f>
        <v>0</v>
      </c>
      <c r="U1953" s="12">
        <f t="shared" si="52"/>
        <v>797.80000000000018</v>
      </c>
    </row>
    <row r="1954" spans="1:44" x14ac:dyDescent="0.35">
      <c r="A1954" s="10" t="s">
        <v>68</v>
      </c>
      <c r="B1954" s="8" t="s">
        <v>69</v>
      </c>
      <c r="C1954" s="39">
        <v>507600</v>
      </c>
      <c r="D1954" s="39">
        <v>311800</v>
      </c>
      <c r="E1954" s="39">
        <v>1075</v>
      </c>
      <c r="F1954" s="10">
        <v>6924</v>
      </c>
      <c r="G1954" s="5" t="s">
        <v>30</v>
      </c>
      <c r="H1954" s="11">
        <v>2011</v>
      </c>
      <c r="I1954" s="12">
        <f>IF(ISBLANK(VLOOKUP($H1954*100+I$2,Feuil2!$A$3:$CQ$931,HLOOKUP(Feuil1!$F1954,Feuil2!$E$1:$DG$2,2,0),0)),"",VLOOKUP($H1954*100+I$2,Feuil2!$A$3:$CQ$931,HLOOKUP(Feuil1!$F1954,Feuil2!$E$1:$DG$2,2,0),0))</f>
        <v>0</v>
      </c>
      <c r="J1954" s="12">
        <f>IF(ISBLANK(VLOOKUP($H1954*100+J$2,Feuil2!$A$3:$CQ$931,HLOOKUP(Feuil1!$F1954,Feuil2!$E$1:$DG$2,2,0),0)),"",VLOOKUP($H1954*100+J$2,Feuil2!$A$3:$CQ$931,HLOOKUP(Feuil1!$F1954,Feuil2!$E$1:$DG$2,2,0),0))</f>
        <v>50</v>
      </c>
      <c r="K1954" s="12">
        <f>IF(ISBLANK(VLOOKUP($H1954*100+K$2,Feuil2!$A$3:$CQ$931,HLOOKUP(Feuil1!$F1954,Feuil2!$E$1:$DG$2,2,0),0)),"",VLOOKUP($H1954*100+K$2,Feuil2!$A$3:$CQ$931,HLOOKUP(Feuil1!$F1954,Feuil2!$E$1:$DG$2,2,0),0))</f>
        <v>158.69999999999999</v>
      </c>
      <c r="L1954" s="12">
        <f>IF(ISBLANK(VLOOKUP($H1954*100+L$2,Feuil2!$A$3:$CQ$931,HLOOKUP(Feuil1!$F1954,Feuil2!$E$1:$DG$2,2,0),0)),"",VLOOKUP($H1954*100+L$2,Feuil2!$A$3:$CQ$931,HLOOKUP(Feuil1!$F1954,Feuil2!$E$1:$DG$2,2,0),0))</f>
        <v>0</v>
      </c>
      <c r="M1954" s="12">
        <f>IF(ISBLANK(VLOOKUP($H1954*100+M$2,Feuil2!$A$3:$CQ$931,HLOOKUP(Feuil1!$F1954,Feuil2!$E$1:$DG$2,2,0),0)),"",VLOOKUP($H1954*100+M$2,Feuil2!$A$3:$CQ$931,HLOOKUP(Feuil1!$F1954,Feuil2!$E$1:$DG$2,2,0),0))</f>
        <v>6.9</v>
      </c>
      <c r="N1954" s="12">
        <f>IF(ISBLANK(VLOOKUP($H1954*100+N$2,Feuil2!$A$3:$CQ$931,HLOOKUP(Feuil1!$F1954,Feuil2!$E$1:$DG$2,2,0),0)),"",VLOOKUP($H1954*100+N$2,Feuil2!$A$3:$CQ$931,HLOOKUP(Feuil1!$F1954,Feuil2!$E$1:$DG$2,2,0),0))</f>
        <v>0</v>
      </c>
      <c r="O1954" s="12">
        <f>IF(ISBLANK(VLOOKUP($H1954*100+O$2,Feuil2!$A$3:$CQ$931,HLOOKUP(Feuil1!$F1954,Feuil2!$E$1:$DG$2,2,0),0)),"",VLOOKUP($H1954*100+O$2,Feuil2!$A$3:$CQ$931,HLOOKUP(Feuil1!$F1954,Feuil2!$E$1:$DG$2,2,0),0))</f>
        <v>0</v>
      </c>
      <c r="P1954" s="12">
        <f>IF(ISBLANK(VLOOKUP($H1954*100+P$2,Feuil2!$A$3:$CQ$931,HLOOKUP(Feuil1!$F1954,Feuil2!$E$1:$DG$2,2,0),0)),"",VLOOKUP($H1954*100+P$2,Feuil2!$A$3:$CQ$931,HLOOKUP(Feuil1!$F1954,Feuil2!$E$1:$DG$2,2,0),0))</f>
        <v>35.4</v>
      </c>
      <c r="Q1954" s="12">
        <f>IF(ISBLANK(VLOOKUP($H1954*100+Q$2,Feuil2!$A$3:$CQ$931,HLOOKUP(Feuil1!$F1954,Feuil2!$E$1:$DG$2,2,0),0)),"",VLOOKUP($H1954*100+Q$2,Feuil2!$A$3:$CQ$931,HLOOKUP(Feuil1!$F1954,Feuil2!$E$1:$DG$2,2,0),0))</f>
        <v>0</v>
      </c>
      <c r="R1954" s="12">
        <f>IF(ISBLANK(VLOOKUP($H1954*100+R$2,Feuil2!$A$3:$CQ$931,HLOOKUP(Feuil1!$F1954,Feuil2!$E$1:$DG$2,2,0),0)),"",VLOOKUP($H1954*100+R$2,Feuil2!$A$3:$CQ$931,HLOOKUP(Feuil1!$F1954,Feuil2!$E$1:$DG$2,2,0),0))</f>
        <v>0</v>
      </c>
      <c r="S1954" s="12">
        <f>IF(ISBLANK(VLOOKUP($H1954*100+S$2,Feuil2!$A$3:$CQ$931,HLOOKUP(Feuil1!$F1954,Feuil2!$E$1:$DG$2,2,0),0)),"",VLOOKUP($H1954*100+S$2,Feuil2!$A$3:$CQ$931,HLOOKUP(Feuil1!$F1954,Feuil2!$E$1:$DG$2,2,0),0))</f>
        <v>0</v>
      </c>
      <c r="T1954" s="12">
        <f>IF(ISBLANK(VLOOKUP($H1954*100+T$2,Feuil2!$A$3:$CQ$931,HLOOKUP(Feuil1!$F1954,Feuil2!$E$1:$DG$2,2,0),0)),"",VLOOKUP($H1954*100+T$2,Feuil2!$A$3:$CQ$931,HLOOKUP(Feuil1!$F1954,Feuil2!$E$1:$DG$2,2,0),0))</f>
        <v>0</v>
      </c>
      <c r="U1954" s="12">
        <f t="shared" si="52"/>
        <v>251</v>
      </c>
    </row>
    <row r="1955" spans="1:44" x14ac:dyDescent="0.35">
      <c r="A1955" s="10" t="s">
        <v>68</v>
      </c>
      <c r="B1955" s="8" t="s">
        <v>69</v>
      </c>
      <c r="C1955" s="39">
        <v>507600</v>
      </c>
      <c r="D1955" s="39">
        <v>311800</v>
      </c>
      <c r="E1955" s="39">
        <v>1075</v>
      </c>
      <c r="F1955" s="10">
        <v>6924</v>
      </c>
      <c r="G1955" s="5" t="s">
        <v>30</v>
      </c>
      <c r="H1955" s="11">
        <v>2012</v>
      </c>
      <c r="I1955" s="12">
        <f>IF(ISBLANK(VLOOKUP($H1955*100+I$2,Feuil2!$A$3:$CQ$931,HLOOKUP(Feuil1!$F1955,Feuil2!$E$1:$DG$2,2,0),0)),"",VLOOKUP($H1955*100+I$2,Feuil2!$A$3:$CQ$931,HLOOKUP(Feuil1!$F1955,Feuil2!$E$1:$DG$2,2,0),0))</f>
        <v>0</v>
      </c>
      <c r="J1955" s="12">
        <f>IF(ISBLANK(VLOOKUP($H1955*100+J$2,Feuil2!$A$3:$CQ$931,HLOOKUP(Feuil1!$F1955,Feuil2!$E$1:$DG$2,2,0),0)),"",VLOOKUP($H1955*100+J$2,Feuil2!$A$3:$CQ$931,HLOOKUP(Feuil1!$F1955,Feuil2!$E$1:$DG$2,2,0),0))</f>
        <v>84.4</v>
      </c>
      <c r="K1955" s="12">
        <f>IF(ISBLANK(VLOOKUP($H1955*100+K$2,Feuil2!$A$3:$CQ$931,HLOOKUP(Feuil1!$F1955,Feuil2!$E$1:$DG$2,2,0),0)),"",VLOOKUP($H1955*100+K$2,Feuil2!$A$3:$CQ$931,HLOOKUP(Feuil1!$F1955,Feuil2!$E$1:$DG$2,2,0),0))</f>
        <v>47</v>
      </c>
      <c r="L1955" s="12">
        <f>IF(ISBLANK(VLOOKUP($H1955*100+L$2,Feuil2!$A$3:$CQ$931,HLOOKUP(Feuil1!$F1955,Feuil2!$E$1:$DG$2,2,0),0)),"",VLOOKUP($H1955*100+L$2,Feuil2!$A$3:$CQ$931,HLOOKUP(Feuil1!$F1955,Feuil2!$E$1:$DG$2,2,0),0))</f>
        <v>75</v>
      </c>
      <c r="M1955" s="12">
        <f>IF(ISBLANK(VLOOKUP($H1955*100+M$2,Feuil2!$A$3:$CQ$931,HLOOKUP(Feuil1!$F1955,Feuil2!$E$1:$DG$2,2,0),0)),"",VLOOKUP($H1955*100+M$2,Feuil2!$A$3:$CQ$931,HLOOKUP(Feuil1!$F1955,Feuil2!$E$1:$DG$2,2,0),0))</f>
        <v>38</v>
      </c>
      <c r="N1955" s="12">
        <f>IF(ISBLANK(VLOOKUP($H1955*100+N$2,Feuil2!$A$3:$CQ$931,HLOOKUP(Feuil1!$F1955,Feuil2!$E$1:$DG$2,2,0),0)),"",VLOOKUP($H1955*100+N$2,Feuil2!$A$3:$CQ$931,HLOOKUP(Feuil1!$F1955,Feuil2!$E$1:$DG$2,2,0),0))</f>
        <v>44</v>
      </c>
      <c r="O1955" s="12">
        <f>IF(ISBLANK(VLOOKUP($H1955*100+O$2,Feuil2!$A$3:$CQ$931,HLOOKUP(Feuil1!$F1955,Feuil2!$E$1:$DG$2,2,0),0)),"",VLOOKUP($H1955*100+O$2,Feuil2!$A$3:$CQ$931,HLOOKUP(Feuil1!$F1955,Feuil2!$E$1:$DG$2,2,0),0))</f>
        <v>219</v>
      </c>
      <c r="P1955" s="12">
        <f>IF(ISBLANK(VLOOKUP($H1955*100+P$2,Feuil2!$A$3:$CQ$931,HLOOKUP(Feuil1!$F1955,Feuil2!$E$1:$DG$2,2,0),0)),"",VLOOKUP($H1955*100+P$2,Feuil2!$A$3:$CQ$931,HLOOKUP(Feuil1!$F1955,Feuil2!$E$1:$DG$2,2,0),0))</f>
        <v>17</v>
      </c>
      <c r="Q1955" s="12">
        <f>IF(ISBLANK(VLOOKUP($H1955*100+Q$2,Feuil2!$A$3:$CQ$931,HLOOKUP(Feuil1!$F1955,Feuil2!$E$1:$DG$2,2,0),0)),"",VLOOKUP($H1955*100+Q$2,Feuil2!$A$3:$CQ$931,HLOOKUP(Feuil1!$F1955,Feuil2!$E$1:$DG$2,2,0),0))</f>
        <v>10</v>
      </c>
      <c r="R1955" s="12">
        <f>IF(ISBLANK(VLOOKUP($H1955*100+R$2,Feuil2!$A$3:$CQ$931,HLOOKUP(Feuil1!$F1955,Feuil2!$E$1:$DG$2,2,0),0)),"",VLOOKUP($H1955*100+R$2,Feuil2!$A$3:$CQ$931,HLOOKUP(Feuil1!$F1955,Feuil2!$E$1:$DG$2,2,0),0))</f>
        <v>0</v>
      </c>
      <c r="S1955" s="12">
        <f>IF(ISBLANK(VLOOKUP($H1955*100+S$2,Feuil2!$A$3:$CQ$931,HLOOKUP(Feuil1!$F1955,Feuil2!$E$1:$DG$2,2,0),0)),"",VLOOKUP($H1955*100+S$2,Feuil2!$A$3:$CQ$931,HLOOKUP(Feuil1!$F1955,Feuil2!$E$1:$DG$2,2,0),0))</f>
        <v>0</v>
      </c>
      <c r="T1955" s="12">
        <f>IF(ISBLANK(VLOOKUP($H1955*100+T$2,Feuil2!$A$3:$CQ$931,HLOOKUP(Feuil1!$F1955,Feuil2!$E$1:$DG$2,2,0),0)),"",VLOOKUP($H1955*100+T$2,Feuil2!$A$3:$CQ$931,HLOOKUP(Feuil1!$F1955,Feuil2!$E$1:$DG$2,2,0),0))</f>
        <v>0</v>
      </c>
      <c r="U1955" s="12">
        <f t="shared" si="52"/>
        <v>534.4</v>
      </c>
    </row>
    <row r="1956" spans="1:44" x14ac:dyDescent="0.35">
      <c r="A1956" s="10" t="s">
        <v>68</v>
      </c>
      <c r="B1956" s="8" t="s">
        <v>69</v>
      </c>
      <c r="C1956" s="39">
        <v>507600</v>
      </c>
      <c r="D1956" s="39">
        <v>311800</v>
      </c>
      <c r="E1956" s="39">
        <v>1075</v>
      </c>
      <c r="F1956" s="10">
        <v>6924</v>
      </c>
      <c r="G1956" s="5" t="s">
        <v>30</v>
      </c>
      <c r="H1956" s="11">
        <v>2013</v>
      </c>
      <c r="I1956" s="12">
        <f>IF(ISBLANK(VLOOKUP($H1956*100+I$2,Feuil2!$A$3:$CQ$931,HLOOKUP(Feuil1!$F1956,Feuil2!$E$1:$DG$2,2,0),0)),"",VLOOKUP($H1956*100+I$2,Feuil2!$A$3:$CQ$931,HLOOKUP(Feuil1!$F1956,Feuil2!$E$1:$DG$2,2,0),0))</f>
        <v>64</v>
      </c>
      <c r="J1956" s="12">
        <f>IF(ISBLANK(VLOOKUP($H1956*100+J$2,Feuil2!$A$3:$CQ$931,HLOOKUP(Feuil1!$F1956,Feuil2!$E$1:$DG$2,2,0),0)),"",VLOOKUP($H1956*100+J$2,Feuil2!$A$3:$CQ$931,HLOOKUP(Feuil1!$F1956,Feuil2!$E$1:$DG$2,2,0),0))</f>
        <v>0</v>
      </c>
      <c r="K1956" s="12">
        <f>IF(ISBLANK(VLOOKUP($H1956*100+K$2,Feuil2!$A$3:$CQ$931,HLOOKUP(Feuil1!$F1956,Feuil2!$E$1:$DG$2,2,0),0)),"",VLOOKUP($H1956*100+K$2,Feuil2!$A$3:$CQ$931,HLOOKUP(Feuil1!$F1956,Feuil2!$E$1:$DG$2,2,0),0))</f>
        <v>141</v>
      </c>
      <c r="L1956" s="12">
        <f>IF(ISBLANK(VLOOKUP($H1956*100+L$2,Feuil2!$A$3:$CQ$931,HLOOKUP(Feuil1!$F1956,Feuil2!$E$1:$DG$2,2,0),0)),"",VLOOKUP($H1956*100+L$2,Feuil2!$A$3:$CQ$931,HLOOKUP(Feuil1!$F1956,Feuil2!$E$1:$DG$2,2,0),0))</f>
        <v>34</v>
      </c>
      <c r="M1956" s="12">
        <f>IF(ISBLANK(VLOOKUP($H1956*100+M$2,Feuil2!$A$3:$CQ$931,HLOOKUP(Feuil1!$F1956,Feuil2!$E$1:$DG$2,2,0),0)),"",VLOOKUP($H1956*100+M$2,Feuil2!$A$3:$CQ$931,HLOOKUP(Feuil1!$F1956,Feuil2!$E$1:$DG$2,2,0),0))</f>
        <v>47</v>
      </c>
      <c r="N1956" s="12">
        <f>IF(ISBLANK(VLOOKUP($H1956*100+N$2,Feuil2!$A$3:$CQ$931,HLOOKUP(Feuil1!$F1956,Feuil2!$E$1:$DG$2,2,0),0)),"",VLOOKUP($H1956*100+N$2,Feuil2!$A$3:$CQ$931,HLOOKUP(Feuil1!$F1956,Feuil2!$E$1:$DG$2,2,0),0))</f>
        <v>44</v>
      </c>
      <c r="O1956" s="12">
        <f>IF(ISBLANK(VLOOKUP($H1956*100+O$2,Feuil2!$A$3:$CQ$931,HLOOKUP(Feuil1!$F1956,Feuil2!$E$1:$DG$2,2,0),0)),"",VLOOKUP($H1956*100+O$2,Feuil2!$A$3:$CQ$931,HLOOKUP(Feuil1!$F1956,Feuil2!$E$1:$DG$2,2,0),0))</f>
        <v>9</v>
      </c>
      <c r="P1956" s="12">
        <f>IF(ISBLANK(VLOOKUP($H1956*100+P$2,Feuil2!$A$3:$CQ$931,HLOOKUP(Feuil1!$F1956,Feuil2!$E$1:$DG$2,2,0),0)),"",VLOOKUP($H1956*100+P$2,Feuil2!$A$3:$CQ$931,HLOOKUP(Feuil1!$F1956,Feuil2!$E$1:$DG$2,2,0),0))</f>
        <v>0</v>
      </c>
      <c r="Q1956" s="12">
        <f>IF(ISBLANK(VLOOKUP($H1956*100+Q$2,Feuil2!$A$3:$CQ$931,HLOOKUP(Feuil1!$F1956,Feuil2!$E$1:$DG$2,2,0),0)),"",VLOOKUP($H1956*100+Q$2,Feuil2!$A$3:$CQ$931,HLOOKUP(Feuil1!$F1956,Feuil2!$E$1:$DG$2,2,0),0))</f>
        <v>0</v>
      </c>
      <c r="R1956" s="12">
        <f>IF(ISBLANK(VLOOKUP($H1956*100+R$2,Feuil2!$A$3:$CQ$931,HLOOKUP(Feuil1!$F1956,Feuil2!$E$1:$DG$2,2,0),0)),"",VLOOKUP($H1956*100+R$2,Feuil2!$A$3:$CQ$931,HLOOKUP(Feuil1!$F1956,Feuil2!$E$1:$DG$2,2,0),0))</f>
        <v>0</v>
      </c>
      <c r="S1956" s="12">
        <f>IF(ISBLANK(VLOOKUP($H1956*100+S$2,Feuil2!$A$3:$CQ$931,HLOOKUP(Feuil1!$F1956,Feuil2!$E$1:$DG$2,2,0),0)),"",VLOOKUP($H1956*100+S$2,Feuil2!$A$3:$CQ$931,HLOOKUP(Feuil1!$F1956,Feuil2!$E$1:$DG$2,2,0),0))</f>
        <v>0</v>
      </c>
      <c r="T1956" s="12">
        <f>IF(ISBLANK(VLOOKUP($H1956*100+T$2,Feuil2!$A$3:$CQ$931,HLOOKUP(Feuil1!$F1956,Feuil2!$E$1:$DG$2,2,0),0)),"",VLOOKUP($H1956*100+T$2,Feuil2!$A$3:$CQ$931,HLOOKUP(Feuil1!$F1956,Feuil2!$E$1:$DG$2,2,0),0))</f>
        <v>0</v>
      </c>
      <c r="U1956" s="12">
        <f t="shared" si="52"/>
        <v>339</v>
      </c>
    </row>
    <row r="1957" spans="1:44" x14ac:dyDescent="0.35">
      <c r="A1957" s="10" t="s">
        <v>68</v>
      </c>
      <c r="B1957" s="8" t="s">
        <v>69</v>
      </c>
      <c r="C1957" s="39">
        <v>507600</v>
      </c>
      <c r="D1957" s="39">
        <v>311800</v>
      </c>
      <c r="E1957" s="39">
        <v>1075</v>
      </c>
      <c r="F1957" s="10">
        <v>6924</v>
      </c>
      <c r="G1957" s="5" t="s">
        <v>30</v>
      </c>
      <c r="H1957" s="11">
        <v>2014</v>
      </c>
      <c r="I1957" s="12">
        <f>IF(ISBLANK(VLOOKUP($H1957*100+I$2,Feuil2!$A$3:$CQ$931,HLOOKUP(Feuil1!$F1957,Feuil2!$E$1:$DG$2,2,0),0)),"",VLOOKUP($H1957*100+I$2,Feuil2!$A$3:$CQ$931,HLOOKUP(Feuil1!$F1957,Feuil2!$E$1:$DG$2,2,0),0))</f>
        <v>0</v>
      </c>
      <c r="J1957" s="12">
        <f>IF(ISBLANK(VLOOKUP($H1957*100+J$2,Feuil2!$A$3:$CQ$931,HLOOKUP(Feuil1!$F1957,Feuil2!$E$1:$DG$2,2,0),0)),"",VLOOKUP($H1957*100+J$2,Feuil2!$A$3:$CQ$931,HLOOKUP(Feuil1!$F1957,Feuil2!$E$1:$DG$2,2,0),0))</f>
        <v>0</v>
      </c>
      <c r="K1957" s="12">
        <f>IF(ISBLANK(VLOOKUP($H1957*100+K$2,Feuil2!$A$3:$CQ$931,HLOOKUP(Feuil1!$F1957,Feuil2!$E$1:$DG$2,2,0),0)),"",VLOOKUP($H1957*100+K$2,Feuil2!$A$3:$CQ$931,HLOOKUP(Feuil1!$F1957,Feuil2!$E$1:$DG$2,2,0),0))</f>
        <v>251.8</v>
      </c>
      <c r="L1957" s="12">
        <f>IF(ISBLANK(VLOOKUP($H1957*100+L$2,Feuil2!$A$3:$CQ$931,HLOOKUP(Feuil1!$F1957,Feuil2!$E$1:$DG$2,2,0),0)),"",VLOOKUP($H1957*100+L$2,Feuil2!$A$3:$CQ$931,HLOOKUP(Feuil1!$F1957,Feuil2!$E$1:$DG$2,2,0),0))</f>
        <v>79.8</v>
      </c>
      <c r="M1957" s="12">
        <f>IF(ISBLANK(VLOOKUP($H1957*100+M$2,Feuil2!$A$3:$CQ$931,HLOOKUP(Feuil1!$F1957,Feuil2!$E$1:$DG$2,2,0),0)),"",VLOOKUP($H1957*100+M$2,Feuil2!$A$3:$CQ$931,HLOOKUP(Feuil1!$F1957,Feuil2!$E$1:$DG$2,2,0),0))</f>
        <v>139.9</v>
      </c>
      <c r="N1957" s="12">
        <f>IF(ISBLANK(VLOOKUP($H1957*100+N$2,Feuil2!$A$3:$CQ$931,HLOOKUP(Feuil1!$F1957,Feuil2!$E$1:$DG$2,2,0),0)),"",VLOOKUP($H1957*100+N$2,Feuil2!$A$3:$CQ$931,HLOOKUP(Feuil1!$F1957,Feuil2!$E$1:$DG$2,2,0),0))</f>
        <v>84.9</v>
      </c>
      <c r="O1957" s="12">
        <f>IF(ISBLANK(VLOOKUP($H1957*100+O$2,Feuil2!$A$3:$CQ$931,HLOOKUP(Feuil1!$F1957,Feuil2!$E$1:$DG$2,2,0),0)),"",VLOOKUP($H1957*100+O$2,Feuil2!$A$3:$CQ$931,HLOOKUP(Feuil1!$F1957,Feuil2!$E$1:$DG$2,2,0),0))</f>
        <v>12.1</v>
      </c>
      <c r="P1957" s="12">
        <f>IF(ISBLANK(VLOOKUP($H1957*100+P$2,Feuil2!$A$3:$CQ$931,HLOOKUP(Feuil1!$F1957,Feuil2!$E$1:$DG$2,2,0),0)),"",VLOOKUP($H1957*100+P$2,Feuil2!$A$3:$CQ$931,HLOOKUP(Feuil1!$F1957,Feuil2!$E$1:$DG$2,2,0),0))</f>
        <v>0</v>
      </c>
      <c r="Q1957" s="12">
        <f>IF(ISBLANK(VLOOKUP($H1957*100+Q$2,Feuil2!$A$3:$CQ$931,HLOOKUP(Feuil1!$F1957,Feuil2!$E$1:$DG$2,2,0),0)),"",VLOOKUP($H1957*100+Q$2,Feuil2!$A$3:$CQ$931,HLOOKUP(Feuil1!$F1957,Feuil2!$E$1:$DG$2,2,0),0))</f>
        <v>76</v>
      </c>
      <c r="R1957" s="12">
        <f>IF(ISBLANK(VLOOKUP($H1957*100+R$2,Feuil2!$A$3:$CQ$931,HLOOKUP(Feuil1!$F1957,Feuil2!$E$1:$DG$2,2,0),0)),"",VLOOKUP($H1957*100+R$2,Feuil2!$A$3:$CQ$931,HLOOKUP(Feuil1!$F1957,Feuil2!$E$1:$DG$2,2,0),0))</f>
        <v>28</v>
      </c>
      <c r="S1957" s="12">
        <f>IF(ISBLANK(VLOOKUP($H1957*100+S$2,Feuil2!$A$3:$CQ$931,HLOOKUP(Feuil1!$F1957,Feuil2!$E$1:$DG$2,2,0),0)),"",VLOOKUP($H1957*100+S$2,Feuil2!$A$3:$CQ$931,HLOOKUP(Feuil1!$F1957,Feuil2!$E$1:$DG$2,2,0),0))</f>
        <v>0</v>
      </c>
      <c r="T1957" s="12">
        <f>IF(ISBLANK(VLOOKUP($H1957*100+T$2,Feuil2!$A$3:$CQ$931,HLOOKUP(Feuil1!$F1957,Feuil2!$E$1:$DG$2,2,0),0)),"",VLOOKUP($H1957*100+T$2,Feuil2!$A$3:$CQ$931,HLOOKUP(Feuil1!$F1957,Feuil2!$E$1:$DG$2,2,0),0))</f>
        <v>0</v>
      </c>
      <c r="U1957" s="12">
        <f t="shared" si="52"/>
        <v>672.5</v>
      </c>
    </row>
    <row r="1958" spans="1:44" x14ac:dyDescent="0.35">
      <c r="A1958" s="10" t="s">
        <v>68</v>
      </c>
      <c r="B1958" s="8" t="s">
        <v>69</v>
      </c>
      <c r="C1958" s="39">
        <v>507600</v>
      </c>
      <c r="D1958" s="39">
        <v>311800</v>
      </c>
      <c r="E1958" s="39">
        <v>1075</v>
      </c>
      <c r="F1958" s="10">
        <v>6924</v>
      </c>
      <c r="G1958" s="5" t="s">
        <v>30</v>
      </c>
      <c r="H1958" s="11">
        <v>2015</v>
      </c>
      <c r="I1958" s="12">
        <f>IF(ISBLANK(VLOOKUP($H1958*100+I$2,Feuil2!$A$3:$CQ$931,HLOOKUP(Feuil1!$F1958,Feuil2!$E$1:$DG$2,2,0),0)),"",VLOOKUP($H1958*100+I$2,Feuil2!$A$3:$CQ$931,HLOOKUP(Feuil1!$F1958,Feuil2!$E$1:$DG$2,2,0),0))</f>
        <v>0</v>
      </c>
      <c r="J1958" s="12">
        <f>IF(ISBLANK(VLOOKUP($H1958*100+J$2,Feuil2!$A$3:$CQ$931,HLOOKUP(Feuil1!$F1958,Feuil2!$E$1:$DG$2,2,0),0)),"",VLOOKUP($H1958*100+J$2,Feuil2!$A$3:$CQ$931,HLOOKUP(Feuil1!$F1958,Feuil2!$E$1:$DG$2,2,0),0))</f>
        <v>23</v>
      </c>
      <c r="K1958" s="12">
        <f>IF(ISBLANK(VLOOKUP($H1958*100+K$2,Feuil2!$A$3:$CQ$931,HLOOKUP(Feuil1!$F1958,Feuil2!$E$1:$DG$2,2,0),0)),"",VLOOKUP($H1958*100+K$2,Feuil2!$A$3:$CQ$931,HLOOKUP(Feuil1!$F1958,Feuil2!$E$1:$DG$2,2,0),0))</f>
        <v>12</v>
      </c>
      <c r="L1958" s="12">
        <f>IF(ISBLANK(VLOOKUP($H1958*100+L$2,Feuil2!$A$3:$CQ$931,HLOOKUP(Feuil1!$F1958,Feuil2!$E$1:$DG$2,2,0),0)),"",VLOOKUP($H1958*100+L$2,Feuil2!$A$3:$CQ$931,HLOOKUP(Feuil1!$F1958,Feuil2!$E$1:$DG$2,2,0),0))</f>
        <v>0</v>
      </c>
      <c r="M1958" s="12">
        <f>IF(ISBLANK(VLOOKUP($H1958*100+M$2,Feuil2!$A$3:$CQ$931,HLOOKUP(Feuil1!$F1958,Feuil2!$E$1:$DG$2,2,0),0)),"",VLOOKUP($H1958*100+M$2,Feuil2!$A$3:$CQ$931,HLOOKUP(Feuil1!$F1958,Feuil2!$E$1:$DG$2,2,0),0))</f>
        <v>14</v>
      </c>
      <c r="N1958" s="12">
        <f>IF(ISBLANK(VLOOKUP($H1958*100+N$2,Feuil2!$A$3:$CQ$931,HLOOKUP(Feuil1!$F1958,Feuil2!$E$1:$DG$2,2,0),0)),"",VLOOKUP($H1958*100+N$2,Feuil2!$A$3:$CQ$931,HLOOKUP(Feuil1!$F1958,Feuil2!$E$1:$DG$2,2,0),0))</f>
        <v>46</v>
      </c>
      <c r="O1958" s="12">
        <f>IF(ISBLANK(VLOOKUP($H1958*100+O$2,Feuil2!$A$3:$CQ$931,HLOOKUP(Feuil1!$F1958,Feuil2!$E$1:$DG$2,2,0),0)),"",VLOOKUP($H1958*100+O$2,Feuil2!$A$3:$CQ$931,HLOOKUP(Feuil1!$F1958,Feuil2!$E$1:$DG$2,2,0),0))</f>
        <v>52</v>
      </c>
      <c r="P1958" s="12">
        <f>IF(ISBLANK(VLOOKUP($H1958*100+P$2,Feuil2!$A$3:$CQ$931,HLOOKUP(Feuil1!$F1958,Feuil2!$E$1:$DG$2,2,0),0)),"",VLOOKUP($H1958*100+P$2,Feuil2!$A$3:$CQ$931,HLOOKUP(Feuil1!$F1958,Feuil2!$E$1:$DG$2,2,0),0))</f>
        <v>9</v>
      </c>
      <c r="Q1958" s="12">
        <f>IF(ISBLANK(VLOOKUP($H1958*100+Q$2,Feuil2!$A$3:$CQ$931,HLOOKUP(Feuil1!$F1958,Feuil2!$E$1:$DG$2,2,0),0)),"",VLOOKUP($H1958*100+Q$2,Feuil2!$A$3:$CQ$931,HLOOKUP(Feuil1!$F1958,Feuil2!$E$1:$DG$2,2,0),0))</f>
        <v>58</v>
      </c>
      <c r="R1958" s="12">
        <f>IF(ISBLANK(VLOOKUP($H1958*100+R$2,Feuil2!$A$3:$CQ$931,HLOOKUP(Feuil1!$F1958,Feuil2!$E$1:$DG$2,2,0),0)),"",VLOOKUP($H1958*100+R$2,Feuil2!$A$3:$CQ$931,HLOOKUP(Feuil1!$F1958,Feuil2!$E$1:$DG$2,2,0),0))</f>
        <v>0</v>
      </c>
      <c r="S1958" s="12">
        <f>IF(ISBLANK(VLOOKUP($H1958*100+S$2,Feuil2!$A$3:$CQ$931,HLOOKUP(Feuil1!$F1958,Feuil2!$E$1:$DG$2,2,0),0)),"",VLOOKUP($H1958*100+S$2,Feuil2!$A$3:$CQ$931,HLOOKUP(Feuil1!$F1958,Feuil2!$E$1:$DG$2,2,0),0))</f>
        <v>0</v>
      </c>
      <c r="T1958" s="12">
        <f>IF(ISBLANK(VLOOKUP($H1958*100+T$2,Feuil2!$A$3:$CQ$931,HLOOKUP(Feuil1!$F1958,Feuil2!$E$1:$DG$2,2,0),0)),"",VLOOKUP($H1958*100+T$2,Feuil2!$A$3:$CQ$931,HLOOKUP(Feuil1!$F1958,Feuil2!$E$1:$DG$2,2,0),0))</f>
        <v>0</v>
      </c>
      <c r="U1958" s="12">
        <f t="shared" si="52"/>
        <v>214</v>
      </c>
    </row>
    <row r="1959" spans="1:44" x14ac:dyDescent="0.35">
      <c r="A1959" s="10" t="s">
        <v>68</v>
      </c>
      <c r="B1959" s="8" t="s">
        <v>69</v>
      </c>
      <c r="C1959" s="39">
        <v>507600</v>
      </c>
      <c r="D1959" s="39">
        <v>311800</v>
      </c>
      <c r="E1959" s="39">
        <v>1075</v>
      </c>
      <c r="F1959" s="10">
        <v>6924</v>
      </c>
      <c r="G1959" s="5" t="s">
        <v>30</v>
      </c>
      <c r="H1959" s="11">
        <v>2016</v>
      </c>
      <c r="I1959" s="12">
        <f>IF(ISBLANK(VLOOKUP($H1959*100+I$2,Feuil2!$A$3:$CQ$931,HLOOKUP(Feuil1!$F1959,Feuil2!$E$1:$DG$2,2,0),0)),"",VLOOKUP($H1959*100+I$2,Feuil2!$A$3:$CQ$931,HLOOKUP(Feuil1!$F1959,Feuil2!$E$1:$DG$2,2,0),0))</f>
        <v>0</v>
      </c>
      <c r="J1959" s="12">
        <f>IF(ISBLANK(VLOOKUP($H1959*100+J$2,Feuil2!$A$3:$CQ$931,HLOOKUP(Feuil1!$F1959,Feuil2!$E$1:$DG$2,2,0),0)),"",VLOOKUP($H1959*100+J$2,Feuil2!$A$3:$CQ$931,HLOOKUP(Feuil1!$F1959,Feuil2!$E$1:$DG$2,2,0),0))</f>
        <v>0</v>
      </c>
      <c r="K1959" s="12">
        <f>IF(ISBLANK(VLOOKUP($H1959*100+K$2,Feuil2!$A$3:$CQ$931,HLOOKUP(Feuil1!$F1959,Feuil2!$E$1:$DG$2,2,0),0)),"",VLOOKUP($H1959*100+K$2,Feuil2!$A$3:$CQ$931,HLOOKUP(Feuil1!$F1959,Feuil2!$E$1:$DG$2,2,0),0))</f>
        <v>49</v>
      </c>
      <c r="L1959" s="12">
        <f>IF(ISBLANK(VLOOKUP($H1959*100+L$2,Feuil2!$A$3:$CQ$931,HLOOKUP(Feuil1!$F1959,Feuil2!$E$1:$DG$2,2,0),0)),"",VLOOKUP($H1959*100+L$2,Feuil2!$A$3:$CQ$931,HLOOKUP(Feuil1!$F1959,Feuil2!$E$1:$DG$2,2,0),0))</f>
        <v>118</v>
      </c>
      <c r="M1959" s="12">
        <f>IF(ISBLANK(VLOOKUP($H1959*100+M$2,Feuil2!$A$3:$CQ$931,HLOOKUP(Feuil1!$F1959,Feuil2!$E$1:$DG$2,2,0),0)),"",VLOOKUP($H1959*100+M$2,Feuil2!$A$3:$CQ$931,HLOOKUP(Feuil1!$F1959,Feuil2!$E$1:$DG$2,2,0),0))</f>
        <v>106</v>
      </c>
      <c r="N1959" s="12">
        <f>IF(ISBLANK(VLOOKUP($H1959*100+N$2,Feuil2!$A$3:$CQ$931,HLOOKUP(Feuil1!$F1959,Feuil2!$E$1:$DG$2,2,0),0)),"",VLOOKUP($H1959*100+N$2,Feuil2!$A$3:$CQ$931,HLOOKUP(Feuil1!$F1959,Feuil2!$E$1:$DG$2,2,0),0))</f>
        <v>24</v>
      </c>
      <c r="O1959" s="12">
        <f>IF(ISBLANK(VLOOKUP($H1959*100+O$2,Feuil2!$A$3:$CQ$931,HLOOKUP(Feuil1!$F1959,Feuil2!$E$1:$DG$2,2,0),0)),"",VLOOKUP($H1959*100+O$2,Feuil2!$A$3:$CQ$931,HLOOKUP(Feuil1!$F1959,Feuil2!$E$1:$DG$2,2,0),0))</f>
        <v>21</v>
      </c>
      <c r="P1959" s="12">
        <f>IF(ISBLANK(VLOOKUP($H1959*100+P$2,Feuil2!$A$3:$CQ$931,HLOOKUP(Feuil1!$F1959,Feuil2!$E$1:$DG$2,2,0),0)),"",VLOOKUP($H1959*100+P$2,Feuil2!$A$3:$CQ$931,HLOOKUP(Feuil1!$F1959,Feuil2!$E$1:$DG$2,2,0),0))</f>
        <v>27</v>
      </c>
      <c r="Q1959" s="12">
        <f>IF(ISBLANK(VLOOKUP($H1959*100+Q$2,Feuil2!$A$3:$CQ$931,HLOOKUP(Feuil1!$F1959,Feuil2!$E$1:$DG$2,2,0),0)),"",VLOOKUP($H1959*100+Q$2,Feuil2!$A$3:$CQ$931,HLOOKUP(Feuil1!$F1959,Feuil2!$E$1:$DG$2,2,0),0))</f>
        <v>0</v>
      </c>
      <c r="R1959" s="12">
        <f>IF(ISBLANK(VLOOKUP($H1959*100+R$2,Feuil2!$A$3:$CQ$931,HLOOKUP(Feuil1!$F1959,Feuil2!$E$1:$DG$2,2,0),0)),"",VLOOKUP($H1959*100+R$2,Feuil2!$A$3:$CQ$931,HLOOKUP(Feuil1!$F1959,Feuil2!$E$1:$DG$2,2,0),0))</f>
        <v>0</v>
      </c>
      <c r="S1959" s="12">
        <f>IF(ISBLANK(VLOOKUP($H1959*100+S$2,Feuil2!$A$3:$CQ$931,HLOOKUP(Feuil1!$F1959,Feuil2!$E$1:$DG$2,2,0),0)),"",VLOOKUP($H1959*100+S$2,Feuil2!$A$3:$CQ$931,HLOOKUP(Feuil1!$F1959,Feuil2!$E$1:$DG$2,2,0),0))</f>
        <v>0</v>
      </c>
      <c r="T1959" s="12">
        <f>IF(ISBLANK(VLOOKUP($H1959*100+T$2,Feuil2!$A$3:$CQ$931,HLOOKUP(Feuil1!$F1959,Feuil2!$E$1:$DG$2,2,0),0)),"",VLOOKUP($H1959*100+T$2,Feuil2!$A$3:$CQ$931,HLOOKUP(Feuil1!$F1959,Feuil2!$E$1:$DG$2,2,0),0))</f>
        <v>17</v>
      </c>
      <c r="U1959" s="12">
        <f t="shared" si="52"/>
        <v>362</v>
      </c>
    </row>
    <row r="1960" spans="1:44" x14ac:dyDescent="0.35">
      <c r="A1960" s="10" t="s">
        <v>68</v>
      </c>
      <c r="B1960" s="8" t="s">
        <v>69</v>
      </c>
      <c r="C1960" s="39">
        <v>507600</v>
      </c>
      <c r="D1960" s="39">
        <v>311800</v>
      </c>
      <c r="E1960" s="39">
        <v>1075</v>
      </c>
      <c r="F1960" s="10">
        <v>6924</v>
      </c>
      <c r="G1960" s="5" t="s">
        <v>30</v>
      </c>
      <c r="H1960" s="11">
        <v>2017</v>
      </c>
      <c r="I1960" s="12">
        <f>VLOOKUP($H1960*100+I$2,Feuil2!$A$3:$CQ$931,HLOOKUP(Feuil1!$F1960,Feuil2!$E$1:$DG$2,2,0),0)</f>
        <v>4</v>
      </c>
      <c r="J1960" s="12">
        <f>VLOOKUP($H1960*100+J$2,Feuil2!$A$3:$CQ$931,HLOOKUP(Feuil1!$F1960,Feuil2!$E$1:$DG$2,2,0),0)</f>
        <v>47</v>
      </c>
      <c r="K1960" s="12">
        <f>VLOOKUP($H1960*100+K$2,Feuil2!$A$3:$CQ$931,HLOOKUP(Feuil1!$F1960,Feuil2!$E$1:$DG$2,2,0),0)</f>
        <v>31.5</v>
      </c>
      <c r="L1960" s="12">
        <f>VLOOKUP($H1960*100+L$2,Feuil2!$A$3:$CQ$931,HLOOKUP(Feuil1!$F1960,Feuil2!$E$1:$DG$2,2,0),0)</f>
        <v>16.600000000000001</v>
      </c>
      <c r="M1960" s="12">
        <f>VLOOKUP($H1960*100+M$2,Feuil2!$A$3:$CQ$931,HLOOKUP(Feuil1!$F1960,Feuil2!$E$1:$DG$2,2,0),0)</f>
        <v>0</v>
      </c>
      <c r="N1960" s="12" t="e">
        <f>VLOOKUP($H1960*100+N$2,Feuil2!$A$3:$CQ$931,HLOOKUP(Feuil1!$F1960,Feuil2!$E$1:$DG$2,2,0),0)</f>
        <v>#N/A</v>
      </c>
      <c r="O1960" s="12" t="e">
        <f>VLOOKUP($H1960*100+O$2,Feuil2!$A$3:$CQ$931,HLOOKUP(Feuil1!$F1960,Feuil2!$E$1:$DG$2,2,0),0)</f>
        <v>#N/A</v>
      </c>
      <c r="P1960" s="12" t="e">
        <f>VLOOKUP($H1960*100+P$2,Feuil2!$A$3:$CQ$931,HLOOKUP(Feuil1!$F1960,Feuil2!$E$1:$DG$2,2,0),0)</f>
        <v>#N/A</v>
      </c>
      <c r="Q1960" s="12" t="e">
        <f>VLOOKUP($H1960*100+Q$2,Feuil2!$A$3:$CQ$931,HLOOKUP(Feuil1!$F1960,Feuil2!$E$1:$DG$2,2,0),0)</f>
        <v>#N/A</v>
      </c>
      <c r="R1960" s="12" t="e">
        <f>VLOOKUP($H1960*100+R$2,Feuil2!$A$3:$CQ$931,HLOOKUP(Feuil1!$F1960,Feuil2!$E$1:$DG$2,2,0),0)</f>
        <v>#N/A</v>
      </c>
      <c r="S1960" s="12" t="e">
        <f>VLOOKUP($H1960*100+S$2,Feuil2!$A$3:$CQ$931,HLOOKUP(Feuil1!$F1960,Feuil2!$E$1:$DG$2,2,0),0)</f>
        <v>#N/A</v>
      </c>
      <c r="T1960" s="12" t="e">
        <f>VLOOKUP($H1960*100+T$2,Feuil2!$A$3:$CQ$931,HLOOKUP(Feuil1!$F1960,Feuil2!$E$1:$DG$2,2,0),0)</f>
        <v>#N/A</v>
      </c>
      <c r="U1960" s="12" t="e">
        <f t="shared" si="52"/>
        <v>#N/A</v>
      </c>
    </row>
    <row r="1961" spans="1:44" s="36" customFormat="1" x14ac:dyDescent="0.35">
      <c r="A1961" s="36" t="s">
        <v>70</v>
      </c>
      <c r="B1961" s="36" t="s">
        <v>71</v>
      </c>
      <c r="C1961" s="36">
        <v>537800</v>
      </c>
      <c r="D1961" s="36">
        <v>276000</v>
      </c>
      <c r="E1961" s="36">
        <v>2078</v>
      </c>
      <c r="F1961" s="37">
        <v>198</v>
      </c>
      <c r="G1961" s="36" t="s">
        <v>179</v>
      </c>
      <c r="H1961" s="26">
        <v>1940</v>
      </c>
      <c r="I1961" s="27" t="str">
        <f>IF(ISBLANK(VLOOKUP($H1961*100+I$2,Feuil2!$A$3:$CQ$931,HLOOKUP(Feuil1!$F1961,Feuil2!$E$1:$DG$2,2,0),0)),"",VLOOKUP($H1961*100+I$2,Feuil2!$A$3:$CQ$931,HLOOKUP(Feuil1!$F1961,Feuil2!$E$1:$DG$2,2,0),0))</f>
        <v/>
      </c>
      <c r="J1961" s="27" t="str">
        <f>IF(ISBLANK(VLOOKUP($H1961*100+J$2,Feuil2!$A$3:$CQ$931,HLOOKUP(Feuil1!$F1961,Feuil2!$E$1:$DG$2,2,0),0)),"",VLOOKUP($H1961*100+J$2,Feuil2!$A$3:$CQ$931,HLOOKUP(Feuil1!$F1961,Feuil2!$E$1:$DG$2,2,0),0))</f>
        <v/>
      </c>
      <c r="K1961" s="27" t="str">
        <f>IF(ISBLANK(VLOOKUP($H1961*100+K$2,Feuil2!$A$3:$CQ$931,HLOOKUP(Feuil1!$F1961,Feuil2!$E$1:$DG$2,2,0),0)),"",VLOOKUP($H1961*100+K$2,Feuil2!$A$3:$CQ$931,HLOOKUP(Feuil1!$F1961,Feuil2!$E$1:$DG$2,2,0),0))</f>
        <v/>
      </c>
      <c r="L1961" s="27" t="str">
        <f>IF(ISBLANK(VLOOKUP($H1961*100+L$2,Feuil2!$A$3:$CQ$931,HLOOKUP(Feuil1!$F1961,Feuil2!$E$1:$DG$2,2,0),0)),"",VLOOKUP($H1961*100+L$2,Feuil2!$A$3:$CQ$931,HLOOKUP(Feuil1!$F1961,Feuil2!$E$1:$DG$2,2,0),0))</f>
        <v/>
      </c>
      <c r="M1961" s="27" t="str">
        <f>IF(ISBLANK(VLOOKUP($H1961*100+M$2,Feuil2!$A$3:$CQ$931,HLOOKUP(Feuil1!$F1961,Feuil2!$E$1:$DG$2,2,0),0)),"",VLOOKUP($H1961*100+M$2,Feuil2!$A$3:$CQ$931,HLOOKUP(Feuil1!$F1961,Feuil2!$E$1:$DG$2,2,0),0))</f>
        <v/>
      </c>
      <c r="N1961" s="27" t="str">
        <f>IF(ISBLANK(VLOOKUP($H1961*100+N$2,Feuil2!$A$3:$CQ$931,HLOOKUP(Feuil1!$F1961,Feuil2!$E$1:$DG$2,2,0),0)),"",VLOOKUP($H1961*100+N$2,Feuil2!$A$3:$CQ$931,HLOOKUP(Feuil1!$F1961,Feuil2!$E$1:$DG$2,2,0),0))</f>
        <v/>
      </c>
      <c r="O1961" s="27" t="str">
        <f>IF(ISBLANK(VLOOKUP($H1961*100+O$2,Feuil2!$A$3:$CQ$931,HLOOKUP(Feuil1!$F1961,Feuil2!$E$1:$DG$2,2,0),0)),"",VLOOKUP($H1961*100+O$2,Feuil2!$A$3:$CQ$931,HLOOKUP(Feuil1!$F1961,Feuil2!$E$1:$DG$2,2,0),0))</f>
        <v/>
      </c>
      <c r="P1961" s="27" t="str">
        <f>IF(ISBLANK(VLOOKUP($H1961*100+P$2,Feuil2!$A$3:$CQ$931,HLOOKUP(Feuil1!$F1961,Feuil2!$E$1:$DG$2,2,0),0)),"",VLOOKUP($H1961*100+P$2,Feuil2!$A$3:$CQ$931,HLOOKUP(Feuil1!$F1961,Feuil2!$E$1:$DG$2,2,0),0))</f>
        <v/>
      </c>
      <c r="Q1961" s="27" t="str">
        <f>IF(ISBLANK(VLOOKUP($H1961*100+Q$2,Feuil2!$A$3:$CQ$931,HLOOKUP(Feuil1!$F1961,Feuil2!$E$1:$DG$2,2,0),0)),"",VLOOKUP($H1961*100+Q$2,Feuil2!$A$3:$CQ$931,HLOOKUP(Feuil1!$F1961,Feuil2!$E$1:$DG$2,2,0),0))</f>
        <v/>
      </c>
      <c r="R1961" s="27" t="str">
        <f>IF(ISBLANK(VLOOKUP($H1961*100+R$2,Feuil2!$A$3:$CQ$931,HLOOKUP(Feuil1!$F1961,Feuil2!$E$1:$DG$2,2,0),0)),"",VLOOKUP($H1961*100+R$2,Feuil2!$A$3:$CQ$931,HLOOKUP(Feuil1!$F1961,Feuil2!$E$1:$DG$2,2,0),0))</f>
        <v/>
      </c>
      <c r="S1961" s="27" t="str">
        <f>IF(ISBLANK(VLOOKUP($H1961*100+S$2,Feuil2!$A$3:$CQ$931,HLOOKUP(Feuil1!$F1961,Feuil2!$E$1:$DG$2,2,0),0)),"",VLOOKUP($H1961*100+S$2,Feuil2!$A$3:$CQ$931,HLOOKUP(Feuil1!$F1961,Feuil2!$E$1:$DG$2,2,0),0))</f>
        <v/>
      </c>
      <c r="T1961" s="27" t="str">
        <f>IF(ISBLANK(VLOOKUP($H1961*100+T$2,Feuil2!$A$3:$CQ$931,HLOOKUP(Feuil1!$F1961,Feuil2!$E$1:$DG$2,2,0),0)),"",VLOOKUP($H1961*100+T$2,Feuil2!$A$3:$CQ$931,HLOOKUP(Feuil1!$F1961,Feuil2!$E$1:$DG$2,2,0),0))</f>
        <v/>
      </c>
      <c r="U1961" s="27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</row>
    <row r="1962" spans="1:44" x14ac:dyDescent="0.35">
      <c r="A1962" s="10" t="s">
        <v>70</v>
      </c>
      <c r="B1962" s="8" t="s">
        <v>71</v>
      </c>
      <c r="C1962" s="39">
        <v>537800</v>
      </c>
      <c r="D1962" s="39">
        <v>276000</v>
      </c>
      <c r="E1962" s="39">
        <v>2078</v>
      </c>
      <c r="F1962" s="33">
        <v>198</v>
      </c>
      <c r="G1962" s="5" t="s">
        <v>179</v>
      </c>
      <c r="H1962" s="35">
        <v>1941</v>
      </c>
      <c r="I1962" s="12" t="str">
        <f>IF(ISBLANK(VLOOKUP($H1962*100+I$2,Feuil2!$A$3:$CQ$931,HLOOKUP(Feuil1!$F1962,Feuil2!$E$1:$DG$2,2,0),0)),"",VLOOKUP($H1962*100+I$2,Feuil2!$A$3:$CQ$931,HLOOKUP(Feuil1!$F1962,Feuil2!$E$1:$DG$2,2,0),0))</f>
        <v/>
      </c>
      <c r="J1962" s="12" t="str">
        <f>IF(ISBLANK(VLOOKUP($H1962*100+J$2,Feuil2!$A$3:$CQ$931,HLOOKUP(Feuil1!$F1962,Feuil2!$E$1:$DG$2,2,0),0)),"",VLOOKUP($H1962*100+J$2,Feuil2!$A$3:$CQ$931,HLOOKUP(Feuil1!$F1962,Feuil2!$E$1:$DG$2,2,0),0))</f>
        <v/>
      </c>
      <c r="K1962" s="12" t="str">
        <f>IF(ISBLANK(VLOOKUP($H1962*100+K$2,Feuil2!$A$3:$CQ$931,HLOOKUP(Feuil1!$F1962,Feuil2!$E$1:$DG$2,2,0),0)),"",VLOOKUP($H1962*100+K$2,Feuil2!$A$3:$CQ$931,HLOOKUP(Feuil1!$F1962,Feuil2!$E$1:$DG$2,2,0),0))</f>
        <v/>
      </c>
      <c r="L1962" s="12" t="str">
        <f>IF(ISBLANK(VLOOKUP($H1962*100+L$2,Feuil2!$A$3:$CQ$931,HLOOKUP(Feuil1!$F1962,Feuil2!$E$1:$DG$2,2,0),0)),"",VLOOKUP($H1962*100+L$2,Feuil2!$A$3:$CQ$931,HLOOKUP(Feuil1!$F1962,Feuil2!$E$1:$DG$2,2,0),0))</f>
        <v/>
      </c>
      <c r="M1962" s="12" t="str">
        <f>IF(ISBLANK(VLOOKUP($H1962*100+M$2,Feuil2!$A$3:$CQ$931,HLOOKUP(Feuil1!$F1962,Feuil2!$E$1:$DG$2,2,0),0)),"",VLOOKUP($H1962*100+M$2,Feuil2!$A$3:$CQ$931,HLOOKUP(Feuil1!$F1962,Feuil2!$E$1:$DG$2,2,0),0))</f>
        <v/>
      </c>
      <c r="N1962" s="12" t="str">
        <f>IF(ISBLANK(VLOOKUP($H1962*100+N$2,Feuil2!$A$3:$CQ$931,HLOOKUP(Feuil1!$F1962,Feuil2!$E$1:$DG$2,2,0),0)),"",VLOOKUP($H1962*100+N$2,Feuil2!$A$3:$CQ$931,HLOOKUP(Feuil1!$F1962,Feuil2!$E$1:$DG$2,2,0),0))</f>
        <v/>
      </c>
      <c r="O1962" s="12" t="str">
        <f>IF(ISBLANK(VLOOKUP($H1962*100+O$2,Feuil2!$A$3:$CQ$931,HLOOKUP(Feuil1!$F1962,Feuil2!$E$1:$DG$2,2,0),0)),"",VLOOKUP($H1962*100+O$2,Feuil2!$A$3:$CQ$931,HLOOKUP(Feuil1!$F1962,Feuil2!$E$1:$DG$2,2,0),0))</f>
        <v/>
      </c>
      <c r="P1962" s="12" t="str">
        <f>IF(ISBLANK(VLOOKUP($H1962*100+P$2,Feuil2!$A$3:$CQ$931,HLOOKUP(Feuil1!$F1962,Feuil2!$E$1:$DG$2,2,0),0)),"",VLOOKUP($H1962*100+P$2,Feuil2!$A$3:$CQ$931,HLOOKUP(Feuil1!$F1962,Feuil2!$E$1:$DG$2,2,0),0))</f>
        <v/>
      </c>
      <c r="Q1962" s="12" t="str">
        <f>IF(ISBLANK(VLOOKUP($H1962*100+Q$2,Feuil2!$A$3:$CQ$931,HLOOKUP(Feuil1!$F1962,Feuil2!$E$1:$DG$2,2,0),0)),"",VLOOKUP($H1962*100+Q$2,Feuil2!$A$3:$CQ$931,HLOOKUP(Feuil1!$F1962,Feuil2!$E$1:$DG$2,2,0),0))</f>
        <v/>
      </c>
      <c r="R1962" s="12" t="str">
        <f>IF(ISBLANK(VLOOKUP($H1962*100+R$2,Feuil2!$A$3:$CQ$931,HLOOKUP(Feuil1!$F1962,Feuil2!$E$1:$DG$2,2,0),0)),"",VLOOKUP($H1962*100+R$2,Feuil2!$A$3:$CQ$931,HLOOKUP(Feuil1!$F1962,Feuil2!$E$1:$DG$2,2,0),0))</f>
        <v/>
      </c>
      <c r="S1962" s="12" t="str">
        <f>IF(ISBLANK(VLOOKUP($H1962*100+S$2,Feuil2!$A$3:$CQ$931,HLOOKUP(Feuil1!$F1962,Feuil2!$E$1:$DG$2,2,0),0)),"",VLOOKUP($H1962*100+S$2,Feuil2!$A$3:$CQ$931,HLOOKUP(Feuil1!$F1962,Feuil2!$E$1:$DG$2,2,0),0))</f>
        <v/>
      </c>
      <c r="T1962" s="12" t="str">
        <f>IF(ISBLANK(VLOOKUP($H1962*100+T$2,Feuil2!$A$3:$CQ$931,HLOOKUP(Feuil1!$F1962,Feuil2!$E$1:$DG$2,2,0),0)),"",VLOOKUP($H1962*100+T$2,Feuil2!$A$3:$CQ$931,HLOOKUP(Feuil1!$F1962,Feuil2!$E$1:$DG$2,2,0),0))</f>
        <v/>
      </c>
      <c r="U1962" s="12"/>
      <c r="Y1962" s="36"/>
      <c r="Z1962" s="36"/>
      <c r="AA1962" s="36"/>
      <c r="AB1962" s="36"/>
      <c r="AC1962" s="36"/>
      <c r="AD1962" s="36"/>
      <c r="AE1962" s="36"/>
      <c r="AF1962" s="36"/>
      <c r="AG1962" s="36"/>
      <c r="AH1962" s="36"/>
      <c r="AI1962" s="36"/>
      <c r="AJ1962" s="36"/>
      <c r="AK1962" s="36"/>
      <c r="AL1962" s="36"/>
      <c r="AM1962" s="36"/>
      <c r="AN1962" s="36"/>
      <c r="AO1962" s="36"/>
      <c r="AP1962" s="36"/>
      <c r="AQ1962" s="36"/>
      <c r="AR1962" s="36"/>
    </row>
    <row r="1963" spans="1:44" x14ac:dyDescent="0.35">
      <c r="A1963" s="10" t="s">
        <v>70</v>
      </c>
      <c r="B1963" s="8" t="s">
        <v>71</v>
      </c>
      <c r="C1963" s="39">
        <v>537800</v>
      </c>
      <c r="D1963" s="39">
        <v>276000</v>
      </c>
      <c r="E1963" s="39">
        <v>2078</v>
      </c>
      <c r="F1963" s="10">
        <v>198</v>
      </c>
      <c r="G1963" s="5" t="s">
        <v>179</v>
      </c>
      <c r="H1963" s="11">
        <v>1942</v>
      </c>
      <c r="I1963" s="12" t="str">
        <f>IF(ISBLANK(VLOOKUP($H1963*100+I$2,Feuil2!$A$3:$CQ$931,HLOOKUP(Feuil1!$F1963,Feuil2!$E$1:$DG$2,2,0),0)),"",VLOOKUP($H1963*100+I$2,Feuil2!$A$3:$CQ$931,HLOOKUP(Feuil1!$F1963,Feuil2!$E$1:$DG$2,2,0),0))</f>
        <v/>
      </c>
      <c r="J1963" s="12" t="str">
        <f>IF(ISBLANK(VLOOKUP($H1963*100+J$2,Feuil2!$A$3:$CQ$931,HLOOKUP(Feuil1!$F1963,Feuil2!$E$1:$DG$2,2,0),0)),"",VLOOKUP($H1963*100+J$2,Feuil2!$A$3:$CQ$931,HLOOKUP(Feuil1!$F1963,Feuil2!$E$1:$DG$2,2,0),0))</f>
        <v/>
      </c>
      <c r="K1963" s="12" t="str">
        <f>IF(ISBLANK(VLOOKUP($H1963*100+K$2,Feuil2!$A$3:$CQ$931,HLOOKUP(Feuil1!$F1963,Feuil2!$E$1:$DG$2,2,0),0)),"",VLOOKUP($H1963*100+K$2,Feuil2!$A$3:$CQ$931,HLOOKUP(Feuil1!$F1963,Feuil2!$E$1:$DG$2,2,0),0))</f>
        <v/>
      </c>
      <c r="L1963" s="12" t="str">
        <f>IF(ISBLANK(VLOOKUP($H1963*100+L$2,Feuil2!$A$3:$CQ$931,HLOOKUP(Feuil1!$F1963,Feuil2!$E$1:$DG$2,2,0),0)),"",VLOOKUP($H1963*100+L$2,Feuil2!$A$3:$CQ$931,HLOOKUP(Feuil1!$F1963,Feuil2!$E$1:$DG$2,2,0),0))</f>
        <v/>
      </c>
      <c r="M1963" s="12" t="str">
        <f>IF(ISBLANK(VLOOKUP($H1963*100+M$2,Feuil2!$A$3:$CQ$931,HLOOKUP(Feuil1!$F1963,Feuil2!$E$1:$DG$2,2,0),0)),"",VLOOKUP($H1963*100+M$2,Feuil2!$A$3:$CQ$931,HLOOKUP(Feuil1!$F1963,Feuil2!$E$1:$DG$2,2,0),0))</f>
        <v/>
      </c>
      <c r="N1963" s="12" t="str">
        <f>IF(ISBLANK(VLOOKUP($H1963*100+N$2,Feuil2!$A$3:$CQ$931,HLOOKUP(Feuil1!$F1963,Feuil2!$E$1:$DG$2,2,0),0)),"",VLOOKUP($H1963*100+N$2,Feuil2!$A$3:$CQ$931,HLOOKUP(Feuil1!$F1963,Feuil2!$E$1:$DG$2,2,0),0))</f>
        <v/>
      </c>
      <c r="O1963" s="12" t="str">
        <f>IF(ISBLANK(VLOOKUP($H1963*100+O$2,Feuil2!$A$3:$CQ$931,HLOOKUP(Feuil1!$F1963,Feuil2!$E$1:$DG$2,2,0),0)),"",VLOOKUP($H1963*100+O$2,Feuil2!$A$3:$CQ$931,HLOOKUP(Feuil1!$F1963,Feuil2!$E$1:$DG$2,2,0),0))</f>
        <v/>
      </c>
      <c r="P1963" s="12" t="str">
        <f>IF(ISBLANK(VLOOKUP($H1963*100+P$2,Feuil2!$A$3:$CQ$931,HLOOKUP(Feuil1!$F1963,Feuil2!$E$1:$DG$2,2,0),0)),"",VLOOKUP($H1963*100+P$2,Feuil2!$A$3:$CQ$931,HLOOKUP(Feuil1!$F1963,Feuil2!$E$1:$DG$2,2,0),0))</f>
        <v/>
      </c>
      <c r="Q1963" s="12" t="str">
        <f>IF(ISBLANK(VLOOKUP($H1963*100+Q$2,Feuil2!$A$3:$CQ$931,HLOOKUP(Feuil1!$F1963,Feuil2!$E$1:$DG$2,2,0),0)),"",VLOOKUP($H1963*100+Q$2,Feuil2!$A$3:$CQ$931,HLOOKUP(Feuil1!$F1963,Feuil2!$E$1:$DG$2,2,0),0))</f>
        <v/>
      </c>
      <c r="R1963" s="12" t="str">
        <f>IF(ISBLANK(VLOOKUP($H1963*100+R$2,Feuil2!$A$3:$CQ$931,HLOOKUP(Feuil1!$F1963,Feuil2!$E$1:$DG$2,2,0),0)),"",VLOOKUP($H1963*100+R$2,Feuil2!$A$3:$CQ$931,HLOOKUP(Feuil1!$F1963,Feuil2!$E$1:$DG$2,2,0),0))</f>
        <v/>
      </c>
      <c r="S1963" s="12" t="str">
        <f>IF(ISBLANK(VLOOKUP($H1963*100+S$2,Feuil2!$A$3:$CQ$931,HLOOKUP(Feuil1!$F1963,Feuil2!$E$1:$DG$2,2,0),0)),"",VLOOKUP($H1963*100+S$2,Feuil2!$A$3:$CQ$931,HLOOKUP(Feuil1!$F1963,Feuil2!$E$1:$DG$2,2,0),0))</f>
        <v/>
      </c>
      <c r="T1963" s="12" t="str">
        <f>IF(ISBLANK(VLOOKUP($H1963*100+T$2,Feuil2!$A$3:$CQ$931,HLOOKUP(Feuil1!$F1963,Feuil2!$E$1:$DG$2,2,0),0)),"",VLOOKUP($H1963*100+T$2,Feuil2!$A$3:$CQ$931,HLOOKUP(Feuil1!$F1963,Feuil2!$E$1:$DG$2,2,0),0))</f>
        <v/>
      </c>
      <c r="U1963" s="12"/>
    </row>
    <row r="1964" spans="1:44" x14ac:dyDescent="0.35">
      <c r="A1964" s="10" t="s">
        <v>70</v>
      </c>
      <c r="B1964" s="8" t="s">
        <v>71</v>
      </c>
      <c r="C1964" s="39">
        <v>537800</v>
      </c>
      <c r="D1964" s="39">
        <v>276000</v>
      </c>
      <c r="E1964" s="39">
        <v>2078</v>
      </c>
      <c r="F1964" s="10">
        <v>198</v>
      </c>
      <c r="G1964" s="5" t="s">
        <v>179</v>
      </c>
      <c r="H1964" s="11">
        <v>1943</v>
      </c>
      <c r="I1964" s="12" t="str">
        <f>IF(ISBLANK(VLOOKUP($H1964*100+I$2,Feuil2!$A$3:$CQ$931,HLOOKUP(Feuil1!$F1964,Feuil2!$E$1:$DG$2,2,0),0)),"",VLOOKUP($H1964*100+I$2,Feuil2!$A$3:$CQ$931,HLOOKUP(Feuil1!$F1964,Feuil2!$E$1:$DG$2,2,0),0))</f>
        <v/>
      </c>
      <c r="J1964" s="12" t="str">
        <f>IF(ISBLANK(VLOOKUP($H1964*100+J$2,Feuil2!$A$3:$CQ$931,HLOOKUP(Feuil1!$F1964,Feuil2!$E$1:$DG$2,2,0),0)),"",VLOOKUP($H1964*100+J$2,Feuil2!$A$3:$CQ$931,HLOOKUP(Feuil1!$F1964,Feuil2!$E$1:$DG$2,2,0),0))</f>
        <v/>
      </c>
      <c r="K1964" s="12" t="str">
        <f>IF(ISBLANK(VLOOKUP($H1964*100+K$2,Feuil2!$A$3:$CQ$931,HLOOKUP(Feuil1!$F1964,Feuil2!$E$1:$DG$2,2,0),0)),"",VLOOKUP($H1964*100+K$2,Feuil2!$A$3:$CQ$931,HLOOKUP(Feuil1!$F1964,Feuil2!$E$1:$DG$2,2,0),0))</f>
        <v/>
      </c>
      <c r="L1964" s="12" t="str">
        <f>IF(ISBLANK(VLOOKUP($H1964*100+L$2,Feuil2!$A$3:$CQ$931,HLOOKUP(Feuil1!$F1964,Feuil2!$E$1:$DG$2,2,0),0)),"",VLOOKUP($H1964*100+L$2,Feuil2!$A$3:$CQ$931,HLOOKUP(Feuil1!$F1964,Feuil2!$E$1:$DG$2,2,0),0))</f>
        <v/>
      </c>
      <c r="M1964" s="12" t="str">
        <f>IF(ISBLANK(VLOOKUP($H1964*100+M$2,Feuil2!$A$3:$CQ$931,HLOOKUP(Feuil1!$F1964,Feuil2!$E$1:$DG$2,2,0),0)),"",VLOOKUP($H1964*100+M$2,Feuil2!$A$3:$CQ$931,HLOOKUP(Feuil1!$F1964,Feuil2!$E$1:$DG$2,2,0),0))</f>
        <v/>
      </c>
      <c r="N1964" s="12" t="str">
        <f>IF(ISBLANK(VLOOKUP($H1964*100+N$2,Feuil2!$A$3:$CQ$931,HLOOKUP(Feuil1!$F1964,Feuil2!$E$1:$DG$2,2,0),0)),"",VLOOKUP($H1964*100+N$2,Feuil2!$A$3:$CQ$931,HLOOKUP(Feuil1!$F1964,Feuil2!$E$1:$DG$2,2,0),0))</f>
        <v/>
      </c>
      <c r="O1964" s="12" t="str">
        <f>IF(ISBLANK(VLOOKUP($H1964*100+O$2,Feuil2!$A$3:$CQ$931,HLOOKUP(Feuil1!$F1964,Feuil2!$E$1:$DG$2,2,0),0)),"",VLOOKUP($H1964*100+O$2,Feuil2!$A$3:$CQ$931,HLOOKUP(Feuil1!$F1964,Feuil2!$E$1:$DG$2,2,0),0))</f>
        <v/>
      </c>
      <c r="P1964" s="12" t="str">
        <f>IF(ISBLANK(VLOOKUP($H1964*100+P$2,Feuil2!$A$3:$CQ$931,HLOOKUP(Feuil1!$F1964,Feuil2!$E$1:$DG$2,2,0),0)),"",VLOOKUP($H1964*100+P$2,Feuil2!$A$3:$CQ$931,HLOOKUP(Feuil1!$F1964,Feuil2!$E$1:$DG$2,2,0),0))</f>
        <v/>
      </c>
      <c r="Q1964" s="12" t="str">
        <f>IF(ISBLANK(VLOOKUP($H1964*100+Q$2,Feuil2!$A$3:$CQ$931,HLOOKUP(Feuil1!$F1964,Feuil2!$E$1:$DG$2,2,0),0)),"",VLOOKUP($H1964*100+Q$2,Feuil2!$A$3:$CQ$931,HLOOKUP(Feuil1!$F1964,Feuil2!$E$1:$DG$2,2,0),0))</f>
        <v/>
      </c>
      <c r="R1964" s="12" t="str">
        <f>IF(ISBLANK(VLOOKUP($H1964*100+R$2,Feuil2!$A$3:$CQ$931,HLOOKUP(Feuil1!$F1964,Feuil2!$E$1:$DG$2,2,0),0)),"",VLOOKUP($H1964*100+R$2,Feuil2!$A$3:$CQ$931,HLOOKUP(Feuil1!$F1964,Feuil2!$E$1:$DG$2,2,0),0))</f>
        <v/>
      </c>
      <c r="S1964" s="12" t="str">
        <f>IF(ISBLANK(VLOOKUP($H1964*100+S$2,Feuil2!$A$3:$CQ$931,HLOOKUP(Feuil1!$F1964,Feuil2!$E$1:$DG$2,2,0),0)),"",VLOOKUP($H1964*100+S$2,Feuil2!$A$3:$CQ$931,HLOOKUP(Feuil1!$F1964,Feuil2!$E$1:$DG$2,2,0),0))</f>
        <v/>
      </c>
      <c r="T1964" s="12" t="str">
        <f>IF(ISBLANK(VLOOKUP($H1964*100+T$2,Feuil2!$A$3:$CQ$931,HLOOKUP(Feuil1!$F1964,Feuil2!$E$1:$DG$2,2,0),0)),"",VLOOKUP($H1964*100+T$2,Feuil2!$A$3:$CQ$931,HLOOKUP(Feuil1!$F1964,Feuil2!$E$1:$DG$2,2,0),0))</f>
        <v/>
      </c>
      <c r="U1964" s="12"/>
    </row>
    <row r="1965" spans="1:44" x14ac:dyDescent="0.35">
      <c r="A1965" s="10" t="s">
        <v>70</v>
      </c>
      <c r="B1965" s="8" t="s">
        <v>71</v>
      </c>
      <c r="C1965" s="39">
        <v>537800</v>
      </c>
      <c r="D1965" s="39">
        <v>276000</v>
      </c>
      <c r="E1965" s="39">
        <v>2078</v>
      </c>
      <c r="F1965" s="10">
        <v>198</v>
      </c>
      <c r="G1965" s="5" t="s">
        <v>179</v>
      </c>
      <c r="H1965" s="11">
        <v>1944</v>
      </c>
      <c r="I1965" s="12" t="str">
        <f>IF(ISBLANK(VLOOKUP($H1965*100+I$2,Feuil2!$A$3:$CQ$931,HLOOKUP(Feuil1!$F1965,Feuil2!$E$1:$DG$2,2,0),0)),"",VLOOKUP($H1965*100+I$2,Feuil2!$A$3:$CQ$931,HLOOKUP(Feuil1!$F1965,Feuil2!$E$1:$DG$2,2,0),0))</f>
        <v/>
      </c>
      <c r="J1965" s="12" t="str">
        <f>IF(ISBLANK(VLOOKUP($H1965*100+J$2,Feuil2!$A$3:$CQ$931,HLOOKUP(Feuil1!$F1965,Feuil2!$E$1:$DG$2,2,0),0)),"",VLOOKUP($H1965*100+J$2,Feuil2!$A$3:$CQ$931,HLOOKUP(Feuil1!$F1965,Feuil2!$E$1:$DG$2,2,0),0))</f>
        <v/>
      </c>
      <c r="K1965" s="12" t="str">
        <f>IF(ISBLANK(VLOOKUP($H1965*100+K$2,Feuil2!$A$3:$CQ$931,HLOOKUP(Feuil1!$F1965,Feuil2!$E$1:$DG$2,2,0),0)),"",VLOOKUP($H1965*100+K$2,Feuil2!$A$3:$CQ$931,HLOOKUP(Feuil1!$F1965,Feuil2!$E$1:$DG$2,2,0),0))</f>
        <v/>
      </c>
      <c r="L1965" s="12" t="str">
        <f>IF(ISBLANK(VLOOKUP($H1965*100+L$2,Feuil2!$A$3:$CQ$931,HLOOKUP(Feuil1!$F1965,Feuil2!$E$1:$DG$2,2,0),0)),"",VLOOKUP($H1965*100+L$2,Feuil2!$A$3:$CQ$931,HLOOKUP(Feuil1!$F1965,Feuil2!$E$1:$DG$2,2,0),0))</f>
        <v/>
      </c>
      <c r="M1965" s="12" t="str">
        <f>IF(ISBLANK(VLOOKUP($H1965*100+M$2,Feuil2!$A$3:$CQ$931,HLOOKUP(Feuil1!$F1965,Feuil2!$E$1:$DG$2,2,0),0)),"",VLOOKUP($H1965*100+M$2,Feuil2!$A$3:$CQ$931,HLOOKUP(Feuil1!$F1965,Feuil2!$E$1:$DG$2,2,0),0))</f>
        <v/>
      </c>
      <c r="N1965" s="12" t="str">
        <f>IF(ISBLANK(VLOOKUP($H1965*100+N$2,Feuil2!$A$3:$CQ$931,HLOOKUP(Feuil1!$F1965,Feuil2!$E$1:$DG$2,2,0),0)),"",VLOOKUP($H1965*100+N$2,Feuil2!$A$3:$CQ$931,HLOOKUP(Feuil1!$F1965,Feuil2!$E$1:$DG$2,2,0),0))</f>
        <v/>
      </c>
      <c r="O1965" s="12" t="str">
        <f>IF(ISBLANK(VLOOKUP($H1965*100+O$2,Feuil2!$A$3:$CQ$931,HLOOKUP(Feuil1!$F1965,Feuil2!$E$1:$DG$2,2,0),0)),"",VLOOKUP($H1965*100+O$2,Feuil2!$A$3:$CQ$931,HLOOKUP(Feuil1!$F1965,Feuil2!$E$1:$DG$2,2,0),0))</f>
        <v/>
      </c>
      <c r="P1965" s="12" t="str">
        <f>IF(ISBLANK(VLOOKUP($H1965*100+P$2,Feuil2!$A$3:$CQ$931,HLOOKUP(Feuil1!$F1965,Feuil2!$E$1:$DG$2,2,0),0)),"",VLOOKUP($H1965*100+P$2,Feuil2!$A$3:$CQ$931,HLOOKUP(Feuil1!$F1965,Feuil2!$E$1:$DG$2,2,0),0))</f>
        <v/>
      </c>
      <c r="Q1965" s="12" t="str">
        <f>IF(ISBLANK(VLOOKUP($H1965*100+Q$2,Feuil2!$A$3:$CQ$931,HLOOKUP(Feuil1!$F1965,Feuil2!$E$1:$DG$2,2,0),0)),"",VLOOKUP($H1965*100+Q$2,Feuil2!$A$3:$CQ$931,HLOOKUP(Feuil1!$F1965,Feuil2!$E$1:$DG$2,2,0),0))</f>
        <v/>
      </c>
      <c r="R1965" s="12" t="str">
        <f>IF(ISBLANK(VLOOKUP($H1965*100+R$2,Feuil2!$A$3:$CQ$931,HLOOKUP(Feuil1!$F1965,Feuil2!$E$1:$DG$2,2,0),0)),"",VLOOKUP($H1965*100+R$2,Feuil2!$A$3:$CQ$931,HLOOKUP(Feuil1!$F1965,Feuil2!$E$1:$DG$2,2,0),0))</f>
        <v/>
      </c>
      <c r="S1965" s="12" t="str">
        <f>IF(ISBLANK(VLOOKUP($H1965*100+S$2,Feuil2!$A$3:$CQ$931,HLOOKUP(Feuil1!$F1965,Feuil2!$E$1:$DG$2,2,0),0)),"",VLOOKUP($H1965*100+S$2,Feuil2!$A$3:$CQ$931,HLOOKUP(Feuil1!$F1965,Feuil2!$E$1:$DG$2,2,0),0))</f>
        <v/>
      </c>
      <c r="T1965" s="12" t="str">
        <f>IF(ISBLANK(VLOOKUP($H1965*100+T$2,Feuil2!$A$3:$CQ$931,HLOOKUP(Feuil1!$F1965,Feuil2!$E$1:$DG$2,2,0),0)),"",VLOOKUP($H1965*100+T$2,Feuil2!$A$3:$CQ$931,HLOOKUP(Feuil1!$F1965,Feuil2!$E$1:$DG$2,2,0),0))</f>
        <v/>
      </c>
      <c r="U1965" s="12"/>
    </row>
    <row r="1966" spans="1:44" x14ac:dyDescent="0.35">
      <c r="A1966" s="10" t="s">
        <v>70</v>
      </c>
      <c r="B1966" s="8" t="s">
        <v>71</v>
      </c>
      <c r="C1966" s="39">
        <v>537800</v>
      </c>
      <c r="D1966" s="39">
        <v>276000</v>
      </c>
      <c r="E1966" s="39">
        <v>2078</v>
      </c>
      <c r="F1966" s="10">
        <v>198</v>
      </c>
      <c r="G1966" s="5" t="s">
        <v>179</v>
      </c>
      <c r="H1966" s="11">
        <v>1945</v>
      </c>
      <c r="I1966" s="12" t="str">
        <f>IF(ISBLANK(VLOOKUP($H1966*100+I$2,Feuil2!$A$3:$CQ$931,HLOOKUP(Feuil1!$F1966,Feuil2!$E$1:$DG$2,2,0),0)),"",VLOOKUP($H1966*100+I$2,Feuil2!$A$3:$CQ$931,HLOOKUP(Feuil1!$F1966,Feuil2!$E$1:$DG$2,2,0),0))</f>
        <v/>
      </c>
      <c r="J1966" s="12" t="str">
        <f>IF(ISBLANK(VLOOKUP($H1966*100+J$2,Feuil2!$A$3:$CQ$931,HLOOKUP(Feuil1!$F1966,Feuil2!$E$1:$DG$2,2,0),0)),"",VLOOKUP($H1966*100+J$2,Feuil2!$A$3:$CQ$931,HLOOKUP(Feuil1!$F1966,Feuil2!$E$1:$DG$2,2,0),0))</f>
        <v/>
      </c>
      <c r="K1966" s="12" t="str">
        <f>IF(ISBLANK(VLOOKUP($H1966*100+K$2,Feuil2!$A$3:$CQ$931,HLOOKUP(Feuil1!$F1966,Feuil2!$E$1:$DG$2,2,0),0)),"",VLOOKUP($H1966*100+K$2,Feuil2!$A$3:$CQ$931,HLOOKUP(Feuil1!$F1966,Feuil2!$E$1:$DG$2,2,0),0))</f>
        <v/>
      </c>
      <c r="L1966" s="12" t="str">
        <f>IF(ISBLANK(VLOOKUP($H1966*100+L$2,Feuil2!$A$3:$CQ$931,HLOOKUP(Feuil1!$F1966,Feuil2!$E$1:$DG$2,2,0),0)),"",VLOOKUP($H1966*100+L$2,Feuil2!$A$3:$CQ$931,HLOOKUP(Feuil1!$F1966,Feuil2!$E$1:$DG$2,2,0),0))</f>
        <v/>
      </c>
      <c r="M1966" s="12" t="str">
        <f>IF(ISBLANK(VLOOKUP($H1966*100+M$2,Feuil2!$A$3:$CQ$931,HLOOKUP(Feuil1!$F1966,Feuil2!$E$1:$DG$2,2,0),0)),"",VLOOKUP($H1966*100+M$2,Feuil2!$A$3:$CQ$931,HLOOKUP(Feuil1!$F1966,Feuil2!$E$1:$DG$2,2,0),0))</f>
        <v/>
      </c>
      <c r="N1966" s="12" t="str">
        <f>IF(ISBLANK(VLOOKUP($H1966*100+N$2,Feuil2!$A$3:$CQ$931,HLOOKUP(Feuil1!$F1966,Feuil2!$E$1:$DG$2,2,0),0)),"",VLOOKUP($H1966*100+N$2,Feuil2!$A$3:$CQ$931,HLOOKUP(Feuil1!$F1966,Feuil2!$E$1:$DG$2,2,0),0))</f>
        <v/>
      </c>
      <c r="O1966" s="12" t="str">
        <f>IF(ISBLANK(VLOOKUP($H1966*100+O$2,Feuil2!$A$3:$CQ$931,HLOOKUP(Feuil1!$F1966,Feuil2!$E$1:$DG$2,2,0),0)),"",VLOOKUP($H1966*100+O$2,Feuil2!$A$3:$CQ$931,HLOOKUP(Feuil1!$F1966,Feuil2!$E$1:$DG$2,2,0),0))</f>
        <v/>
      </c>
      <c r="P1966" s="12" t="str">
        <f>IF(ISBLANK(VLOOKUP($H1966*100+P$2,Feuil2!$A$3:$CQ$931,HLOOKUP(Feuil1!$F1966,Feuil2!$E$1:$DG$2,2,0),0)),"",VLOOKUP($H1966*100+P$2,Feuil2!$A$3:$CQ$931,HLOOKUP(Feuil1!$F1966,Feuil2!$E$1:$DG$2,2,0),0))</f>
        <v/>
      </c>
      <c r="Q1966" s="12" t="str">
        <f>IF(ISBLANK(VLOOKUP($H1966*100+Q$2,Feuil2!$A$3:$CQ$931,HLOOKUP(Feuil1!$F1966,Feuil2!$E$1:$DG$2,2,0),0)),"",VLOOKUP($H1966*100+Q$2,Feuil2!$A$3:$CQ$931,HLOOKUP(Feuil1!$F1966,Feuil2!$E$1:$DG$2,2,0),0))</f>
        <v/>
      </c>
      <c r="R1966" s="12" t="str">
        <f>IF(ISBLANK(VLOOKUP($H1966*100+R$2,Feuil2!$A$3:$CQ$931,HLOOKUP(Feuil1!$F1966,Feuil2!$E$1:$DG$2,2,0),0)),"",VLOOKUP($H1966*100+R$2,Feuil2!$A$3:$CQ$931,HLOOKUP(Feuil1!$F1966,Feuil2!$E$1:$DG$2,2,0),0))</f>
        <v/>
      </c>
      <c r="S1966" s="12" t="str">
        <f>IF(ISBLANK(VLOOKUP($H1966*100+S$2,Feuil2!$A$3:$CQ$931,HLOOKUP(Feuil1!$F1966,Feuil2!$E$1:$DG$2,2,0),0)),"",VLOOKUP($H1966*100+S$2,Feuil2!$A$3:$CQ$931,HLOOKUP(Feuil1!$F1966,Feuil2!$E$1:$DG$2,2,0),0))</f>
        <v/>
      </c>
      <c r="T1966" s="12" t="str">
        <f>IF(ISBLANK(VLOOKUP($H1966*100+T$2,Feuil2!$A$3:$CQ$931,HLOOKUP(Feuil1!$F1966,Feuil2!$E$1:$DG$2,2,0),0)),"",VLOOKUP($H1966*100+T$2,Feuil2!$A$3:$CQ$931,HLOOKUP(Feuil1!$F1966,Feuil2!$E$1:$DG$2,2,0),0))</f>
        <v/>
      </c>
      <c r="U1966" s="12"/>
    </row>
    <row r="1967" spans="1:44" x14ac:dyDescent="0.35">
      <c r="A1967" s="10" t="s">
        <v>70</v>
      </c>
      <c r="B1967" s="8" t="s">
        <v>71</v>
      </c>
      <c r="C1967" s="39">
        <v>537800</v>
      </c>
      <c r="D1967" s="39">
        <v>276000</v>
      </c>
      <c r="E1967" s="39">
        <v>2078</v>
      </c>
      <c r="F1967" s="10">
        <v>198</v>
      </c>
      <c r="G1967" s="5" t="s">
        <v>179</v>
      </c>
      <c r="H1967" s="11">
        <v>1946</v>
      </c>
      <c r="I1967" s="12" t="str">
        <f>IF(ISBLANK(VLOOKUP($H1967*100+I$2,Feuil2!$A$3:$CQ$931,HLOOKUP(Feuil1!$F1967,Feuil2!$E$1:$DG$2,2,0),0)),"",VLOOKUP($H1967*100+I$2,Feuil2!$A$3:$CQ$931,HLOOKUP(Feuil1!$F1967,Feuil2!$E$1:$DG$2,2,0),0))</f>
        <v/>
      </c>
      <c r="J1967" s="12" t="str">
        <f>IF(ISBLANK(VLOOKUP($H1967*100+J$2,Feuil2!$A$3:$CQ$931,HLOOKUP(Feuil1!$F1967,Feuil2!$E$1:$DG$2,2,0),0)),"",VLOOKUP($H1967*100+J$2,Feuil2!$A$3:$CQ$931,HLOOKUP(Feuil1!$F1967,Feuil2!$E$1:$DG$2,2,0),0))</f>
        <v/>
      </c>
      <c r="K1967" s="12" t="str">
        <f>IF(ISBLANK(VLOOKUP($H1967*100+K$2,Feuil2!$A$3:$CQ$931,HLOOKUP(Feuil1!$F1967,Feuil2!$E$1:$DG$2,2,0),0)),"",VLOOKUP($H1967*100+K$2,Feuil2!$A$3:$CQ$931,HLOOKUP(Feuil1!$F1967,Feuil2!$E$1:$DG$2,2,0),0))</f>
        <v/>
      </c>
      <c r="L1967" s="12" t="str">
        <f>IF(ISBLANK(VLOOKUP($H1967*100+L$2,Feuil2!$A$3:$CQ$931,HLOOKUP(Feuil1!$F1967,Feuil2!$E$1:$DG$2,2,0),0)),"",VLOOKUP($H1967*100+L$2,Feuil2!$A$3:$CQ$931,HLOOKUP(Feuil1!$F1967,Feuil2!$E$1:$DG$2,2,0),0))</f>
        <v/>
      </c>
      <c r="M1967" s="12" t="str">
        <f>IF(ISBLANK(VLOOKUP($H1967*100+M$2,Feuil2!$A$3:$CQ$931,HLOOKUP(Feuil1!$F1967,Feuil2!$E$1:$DG$2,2,0),0)),"",VLOOKUP($H1967*100+M$2,Feuil2!$A$3:$CQ$931,HLOOKUP(Feuil1!$F1967,Feuil2!$E$1:$DG$2,2,0),0))</f>
        <v/>
      </c>
      <c r="N1967" s="12" t="str">
        <f>IF(ISBLANK(VLOOKUP($H1967*100+N$2,Feuil2!$A$3:$CQ$931,HLOOKUP(Feuil1!$F1967,Feuil2!$E$1:$DG$2,2,0),0)),"",VLOOKUP($H1967*100+N$2,Feuil2!$A$3:$CQ$931,HLOOKUP(Feuil1!$F1967,Feuil2!$E$1:$DG$2,2,0),0))</f>
        <v/>
      </c>
      <c r="O1967" s="12" t="str">
        <f>IF(ISBLANK(VLOOKUP($H1967*100+O$2,Feuil2!$A$3:$CQ$931,HLOOKUP(Feuil1!$F1967,Feuil2!$E$1:$DG$2,2,0),0)),"",VLOOKUP($H1967*100+O$2,Feuil2!$A$3:$CQ$931,HLOOKUP(Feuil1!$F1967,Feuil2!$E$1:$DG$2,2,0),0))</f>
        <v/>
      </c>
      <c r="P1967" s="12" t="str">
        <f>IF(ISBLANK(VLOOKUP($H1967*100+P$2,Feuil2!$A$3:$CQ$931,HLOOKUP(Feuil1!$F1967,Feuil2!$E$1:$DG$2,2,0),0)),"",VLOOKUP($H1967*100+P$2,Feuil2!$A$3:$CQ$931,HLOOKUP(Feuil1!$F1967,Feuil2!$E$1:$DG$2,2,0),0))</f>
        <v/>
      </c>
      <c r="Q1967" s="12" t="str">
        <f>IF(ISBLANK(VLOOKUP($H1967*100+Q$2,Feuil2!$A$3:$CQ$931,HLOOKUP(Feuil1!$F1967,Feuil2!$E$1:$DG$2,2,0),0)),"",VLOOKUP($H1967*100+Q$2,Feuil2!$A$3:$CQ$931,HLOOKUP(Feuil1!$F1967,Feuil2!$E$1:$DG$2,2,0),0))</f>
        <v/>
      </c>
      <c r="R1967" s="12" t="str">
        <f>IF(ISBLANK(VLOOKUP($H1967*100+R$2,Feuil2!$A$3:$CQ$931,HLOOKUP(Feuil1!$F1967,Feuil2!$E$1:$DG$2,2,0),0)),"",VLOOKUP($H1967*100+R$2,Feuil2!$A$3:$CQ$931,HLOOKUP(Feuil1!$F1967,Feuil2!$E$1:$DG$2,2,0),0))</f>
        <v/>
      </c>
      <c r="S1967" s="12" t="str">
        <f>IF(ISBLANK(VLOOKUP($H1967*100+S$2,Feuil2!$A$3:$CQ$931,HLOOKUP(Feuil1!$F1967,Feuil2!$E$1:$DG$2,2,0),0)),"",VLOOKUP($H1967*100+S$2,Feuil2!$A$3:$CQ$931,HLOOKUP(Feuil1!$F1967,Feuil2!$E$1:$DG$2,2,0),0))</f>
        <v/>
      </c>
      <c r="T1967" s="12" t="str">
        <f>IF(ISBLANK(VLOOKUP($H1967*100+T$2,Feuil2!$A$3:$CQ$931,HLOOKUP(Feuil1!$F1967,Feuil2!$E$1:$DG$2,2,0),0)),"",VLOOKUP($H1967*100+T$2,Feuil2!$A$3:$CQ$931,HLOOKUP(Feuil1!$F1967,Feuil2!$E$1:$DG$2,2,0),0))</f>
        <v/>
      </c>
      <c r="U1967" s="12"/>
    </row>
    <row r="1968" spans="1:44" x14ac:dyDescent="0.35">
      <c r="A1968" s="10" t="s">
        <v>70</v>
      </c>
      <c r="B1968" s="8" t="s">
        <v>71</v>
      </c>
      <c r="C1968" s="39">
        <v>537800</v>
      </c>
      <c r="D1968" s="39">
        <v>276000</v>
      </c>
      <c r="E1968" s="39">
        <v>2078</v>
      </c>
      <c r="F1968" s="10">
        <v>198</v>
      </c>
      <c r="G1968" s="5" t="s">
        <v>179</v>
      </c>
      <c r="H1968" s="11">
        <v>1947</v>
      </c>
      <c r="I1968" s="12" t="str">
        <f>IF(ISBLANK(VLOOKUP($H1968*100+I$2,Feuil2!$A$3:$CQ$931,HLOOKUP(Feuil1!$F1968,Feuil2!$E$1:$DG$2,2,0),0)),"",VLOOKUP($H1968*100+I$2,Feuil2!$A$3:$CQ$931,HLOOKUP(Feuil1!$F1968,Feuil2!$E$1:$DG$2,2,0),0))</f>
        <v/>
      </c>
      <c r="J1968" s="12" t="str">
        <f>IF(ISBLANK(VLOOKUP($H1968*100+J$2,Feuil2!$A$3:$CQ$931,HLOOKUP(Feuil1!$F1968,Feuil2!$E$1:$DG$2,2,0),0)),"",VLOOKUP($H1968*100+J$2,Feuil2!$A$3:$CQ$931,HLOOKUP(Feuil1!$F1968,Feuil2!$E$1:$DG$2,2,0),0))</f>
        <v/>
      </c>
      <c r="K1968" s="12" t="str">
        <f>IF(ISBLANK(VLOOKUP($H1968*100+K$2,Feuil2!$A$3:$CQ$931,HLOOKUP(Feuil1!$F1968,Feuil2!$E$1:$DG$2,2,0),0)),"",VLOOKUP($H1968*100+K$2,Feuil2!$A$3:$CQ$931,HLOOKUP(Feuil1!$F1968,Feuil2!$E$1:$DG$2,2,0),0))</f>
        <v/>
      </c>
      <c r="L1968" s="12" t="str">
        <f>IF(ISBLANK(VLOOKUP($H1968*100+L$2,Feuil2!$A$3:$CQ$931,HLOOKUP(Feuil1!$F1968,Feuil2!$E$1:$DG$2,2,0),0)),"",VLOOKUP($H1968*100+L$2,Feuil2!$A$3:$CQ$931,HLOOKUP(Feuil1!$F1968,Feuil2!$E$1:$DG$2,2,0),0))</f>
        <v/>
      </c>
      <c r="M1968" s="12" t="str">
        <f>IF(ISBLANK(VLOOKUP($H1968*100+M$2,Feuil2!$A$3:$CQ$931,HLOOKUP(Feuil1!$F1968,Feuil2!$E$1:$DG$2,2,0),0)),"",VLOOKUP($H1968*100+M$2,Feuil2!$A$3:$CQ$931,HLOOKUP(Feuil1!$F1968,Feuil2!$E$1:$DG$2,2,0),0))</f>
        <v/>
      </c>
      <c r="N1968" s="12" t="str">
        <f>IF(ISBLANK(VLOOKUP($H1968*100+N$2,Feuil2!$A$3:$CQ$931,HLOOKUP(Feuil1!$F1968,Feuil2!$E$1:$DG$2,2,0),0)),"",VLOOKUP($H1968*100+N$2,Feuil2!$A$3:$CQ$931,HLOOKUP(Feuil1!$F1968,Feuil2!$E$1:$DG$2,2,0),0))</f>
        <v/>
      </c>
      <c r="O1968" s="12" t="str">
        <f>IF(ISBLANK(VLOOKUP($H1968*100+O$2,Feuil2!$A$3:$CQ$931,HLOOKUP(Feuil1!$F1968,Feuil2!$E$1:$DG$2,2,0),0)),"",VLOOKUP($H1968*100+O$2,Feuil2!$A$3:$CQ$931,HLOOKUP(Feuil1!$F1968,Feuil2!$E$1:$DG$2,2,0),0))</f>
        <v/>
      </c>
      <c r="P1968" s="12" t="str">
        <f>IF(ISBLANK(VLOOKUP($H1968*100+P$2,Feuil2!$A$3:$CQ$931,HLOOKUP(Feuil1!$F1968,Feuil2!$E$1:$DG$2,2,0),0)),"",VLOOKUP($H1968*100+P$2,Feuil2!$A$3:$CQ$931,HLOOKUP(Feuil1!$F1968,Feuil2!$E$1:$DG$2,2,0),0))</f>
        <v/>
      </c>
      <c r="Q1968" s="12" t="str">
        <f>IF(ISBLANK(VLOOKUP($H1968*100+Q$2,Feuil2!$A$3:$CQ$931,HLOOKUP(Feuil1!$F1968,Feuil2!$E$1:$DG$2,2,0),0)),"",VLOOKUP($H1968*100+Q$2,Feuil2!$A$3:$CQ$931,HLOOKUP(Feuil1!$F1968,Feuil2!$E$1:$DG$2,2,0),0))</f>
        <v/>
      </c>
      <c r="R1968" s="12" t="str">
        <f>IF(ISBLANK(VLOOKUP($H1968*100+R$2,Feuil2!$A$3:$CQ$931,HLOOKUP(Feuil1!$F1968,Feuil2!$E$1:$DG$2,2,0),0)),"",VLOOKUP($H1968*100+R$2,Feuil2!$A$3:$CQ$931,HLOOKUP(Feuil1!$F1968,Feuil2!$E$1:$DG$2,2,0),0))</f>
        <v/>
      </c>
      <c r="S1968" s="12" t="str">
        <f>IF(ISBLANK(VLOOKUP($H1968*100+S$2,Feuil2!$A$3:$CQ$931,HLOOKUP(Feuil1!$F1968,Feuil2!$E$1:$DG$2,2,0),0)),"",VLOOKUP($H1968*100+S$2,Feuil2!$A$3:$CQ$931,HLOOKUP(Feuil1!$F1968,Feuil2!$E$1:$DG$2,2,0),0))</f>
        <v/>
      </c>
      <c r="T1968" s="12" t="str">
        <f>IF(ISBLANK(VLOOKUP($H1968*100+T$2,Feuil2!$A$3:$CQ$931,HLOOKUP(Feuil1!$F1968,Feuil2!$E$1:$DG$2,2,0),0)),"",VLOOKUP($H1968*100+T$2,Feuil2!$A$3:$CQ$931,HLOOKUP(Feuil1!$F1968,Feuil2!$E$1:$DG$2,2,0),0))</f>
        <v/>
      </c>
      <c r="U1968" s="12"/>
    </row>
    <row r="1969" spans="1:21" x14ac:dyDescent="0.35">
      <c r="A1969" s="10" t="s">
        <v>70</v>
      </c>
      <c r="B1969" s="8" t="s">
        <v>71</v>
      </c>
      <c r="C1969" s="39">
        <v>537800</v>
      </c>
      <c r="D1969" s="39">
        <v>276000</v>
      </c>
      <c r="E1969" s="39">
        <v>2078</v>
      </c>
      <c r="F1969" s="10">
        <v>198</v>
      </c>
      <c r="G1969" s="5" t="s">
        <v>179</v>
      </c>
      <c r="H1969" s="11">
        <v>1948</v>
      </c>
      <c r="I1969" s="12" t="str">
        <f>IF(ISBLANK(VLOOKUP($H1969*100+I$2,Feuil2!$A$3:$CQ$931,HLOOKUP(Feuil1!$F1969,Feuil2!$E$1:$DG$2,2,0),0)),"",VLOOKUP($H1969*100+I$2,Feuil2!$A$3:$CQ$931,HLOOKUP(Feuil1!$F1969,Feuil2!$E$1:$DG$2,2,0),0))</f>
        <v/>
      </c>
      <c r="J1969" s="12" t="str">
        <f>IF(ISBLANK(VLOOKUP($H1969*100+J$2,Feuil2!$A$3:$CQ$931,HLOOKUP(Feuil1!$F1969,Feuil2!$E$1:$DG$2,2,0),0)),"",VLOOKUP($H1969*100+J$2,Feuil2!$A$3:$CQ$931,HLOOKUP(Feuil1!$F1969,Feuil2!$E$1:$DG$2,2,0),0))</f>
        <v/>
      </c>
      <c r="K1969" s="12" t="str">
        <f>IF(ISBLANK(VLOOKUP($H1969*100+K$2,Feuil2!$A$3:$CQ$931,HLOOKUP(Feuil1!$F1969,Feuil2!$E$1:$DG$2,2,0),0)),"",VLOOKUP($H1969*100+K$2,Feuil2!$A$3:$CQ$931,HLOOKUP(Feuil1!$F1969,Feuil2!$E$1:$DG$2,2,0),0))</f>
        <v/>
      </c>
      <c r="L1969" s="12" t="str">
        <f>IF(ISBLANK(VLOOKUP($H1969*100+L$2,Feuil2!$A$3:$CQ$931,HLOOKUP(Feuil1!$F1969,Feuil2!$E$1:$DG$2,2,0),0)),"",VLOOKUP($H1969*100+L$2,Feuil2!$A$3:$CQ$931,HLOOKUP(Feuil1!$F1969,Feuil2!$E$1:$DG$2,2,0),0))</f>
        <v/>
      </c>
      <c r="M1969" s="12" t="str">
        <f>IF(ISBLANK(VLOOKUP($H1969*100+M$2,Feuil2!$A$3:$CQ$931,HLOOKUP(Feuil1!$F1969,Feuil2!$E$1:$DG$2,2,0),0)),"",VLOOKUP($H1969*100+M$2,Feuil2!$A$3:$CQ$931,HLOOKUP(Feuil1!$F1969,Feuil2!$E$1:$DG$2,2,0),0))</f>
        <v/>
      </c>
      <c r="N1969" s="12" t="str">
        <f>IF(ISBLANK(VLOOKUP($H1969*100+N$2,Feuil2!$A$3:$CQ$931,HLOOKUP(Feuil1!$F1969,Feuil2!$E$1:$DG$2,2,0),0)),"",VLOOKUP($H1969*100+N$2,Feuil2!$A$3:$CQ$931,HLOOKUP(Feuil1!$F1969,Feuil2!$E$1:$DG$2,2,0),0))</f>
        <v/>
      </c>
      <c r="O1969" s="12" t="str">
        <f>IF(ISBLANK(VLOOKUP($H1969*100+O$2,Feuil2!$A$3:$CQ$931,HLOOKUP(Feuil1!$F1969,Feuil2!$E$1:$DG$2,2,0),0)),"",VLOOKUP($H1969*100+O$2,Feuil2!$A$3:$CQ$931,HLOOKUP(Feuil1!$F1969,Feuil2!$E$1:$DG$2,2,0),0))</f>
        <v/>
      </c>
      <c r="P1969" s="12" t="str">
        <f>IF(ISBLANK(VLOOKUP($H1969*100+P$2,Feuil2!$A$3:$CQ$931,HLOOKUP(Feuil1!$F1969,Feuil2!$E$1:$DG$2,2,0),0)),"",VLOOKUP($H1969*100+P$2,Feuil2!$A$3:$CQ$931,HLOOKUP(Feuil1!$F1969,Feuil2!$E$1:$DG$2,2,0),0))</f>
        <v/>
      </c>
      <c r="Q1969" s="12" t="str">
        <f>IF(ISBLANK(VLOOKUP($H1969*100+Q$2,Feuil2!$A$3:$CQ$931,HLOOKUP(Feuil1!$F1969,Feuil2!$E$1:$DG$2,2,0),0)),"",VLOOKUP($H1969*100+Q$2,Feuil2!$A$3:$CQ$931,HLOOKUP(Feuil1!$F1969,Feuil2!$E$1:$DG$2,2,0),0))</f>
        <v/>
      </c>
      <c r="R1969" s="12" t="str">
        <f>IF(ISBLANK(VLOOKUP($H1969*100+R$2,Feuil2!$A$3:$CQ$931,HLOOKUP(Feuil1!$F1969,Feuil2!$E$1:$DG$2,2,0),0)),"",VLOOKUP($H1969*100+R$2,Feuil2!$A$3:$CQ$931,HLOOKUP(Feuil1!$F1969,Feuil2!$E$1:$DG$2,2,0),0))</f>
        <v/>
      </c>
      <c r="S1969" s="12" t="str">
        <f>IF(ISBLANK(VLOOKUP($H1969*100+S$2,Feuil2!$A$3:$CQ$931,HLOOKUP(Feuil1!$F1969,Feuil2!$E$1:$DG$2,2,0),0)),"",VLOOKUP($H1969*100+S$2,Feuil2!$A$3:$CQ$931,HLOOKUP(Feuil1!$F1969,Feuil2!$E$1:$DG$2,2,0),0))</f>
        <v/>
      </c>
      <c r="T1969" s="12" t="str">
        <f>IF(ISBLANK(VLOOKUP($H1969*100+T$2,Feuil2!$A$3:$CQ$931,HLOOKUP(Feuil1!$F1969,Feuil2!$E$1:$DG$2,2,0),0)),"",VLOOKUP($H1969*100+T$2,Feuil2!$A$3:$CQ$931,HLOOKUP(Feuil1!$F1969,Feuil2!$E$1:$DG$2,2,0),0))</f>
        <v/>
      </c>
      <c r="U1969" s="12"/>
    </row>
    <row r="1970" spans="1:21" x14ac:dyDescent="0.35">
      <c r="A1970" s="10" t="s">
        <v>70</v>
      </c>
      <c r="B1970" s="8" t="s">
        <v>71</v>
      </c>
      <c r="C1970" s="39">
        <v>537800</v>
      </c>
      <c r="D1970" s="39">
        <v>276000</v>
      </c>
      <c r="E1970" s="39">
        <v>2078</v>
      </c>
      <c r="F1970" s="10">
        <v>198</v>
      </c>
      <c r="G1970" s="5" t="s">
        <v>179</v>
      </c>
      <c r="H1970" s="11">
        <v>1949</v>
      </c>
      <c r="I1970" s="12" t="str">
        <f>IF(ISBLANK(VLOOKUP($H1970*100+I$2,Feuil2!$A$3:$CQ$931,HLOOKUP(Feuil1!$F1970,Feuil2!$E$1:$DG$2,2,0),0)),"",VLOOKUP($H1970*100+I$2,Feuil2!$A$3:$CQ$931,HLOOKUP(Feuil1!$F1970,Feuil2!$E$1:$DG$2,2,0),0))</f>
        <v/>
      </c>
      <c r="J1970" s="12" t="str">
        <f>IF(ISBLANK(VLOOKUP($H1970*100+J$2,Feuil2!$A$3:$CQ$931,HLOOKUP(Feuil1!$F1970,Feuil2!$E$1:$DG$2,2,0),0)),"",VLOOKUP($H1970*100+J$2,Feuil2!$A$3:$CQ$931,HLOOKUP(Feuil1!$F1970,Feuil2!$E$1:$DG$2,2,0),0))</f>
        <v/>
      </c>
      <c r="K1970" s="12" t="str">
        <f>IF(ISBLANK(VLOOKUP($H1970*100+K$2,Feuil2!$A$3:$CQ$931,HLOOKUP(Feuil1!$F1970,Feuil2!$E$1:$DG$2,2,0),0)),"",VLOOKUP($H1970*100+K$2,Feuil2!$A$3:$CQ$931,HLOOKUP(Feuil1!$F1970,Feuil2!$E$1:$DG$2,2,0),0))</f>
        <v/>
      </c>
      <c r="L1970" s="12" t="str">
        <f>IF(ISBLANK(VLOOKUP($H1970*100+L$2,Feuil2!$A$3:$CQ$931,HLOOKUP(Feuil1!$F1970,Feuil2!$E$1:$DG$2,2,0),0)),"",VLOOKUP($H1970*100+L$2,Feuil2!$A$3:$CQ$931,HLOOKUP(Feuil1!$F1970,Feuil2!$E$1:$DG$2,2,0),0))</f>
        <v/>
      </c>
      <c r="M1970" s="12" t="str">
        <f>IF(ISBLANK(VLOOKUP($H1970*100+M$2,Feuil2!$A$3:$CQ$931,HLOOKUP(Feuil1!$F1970,Feuil2!$E$1:$DG$2,2,0),0)),"",VLOOKUP($H1970*100+M$2,Feuil2!$A$3:$CQ$931,HLOOKUP(Feuil1!$F1970,Feuil2!$E$1:$DG$2,2,0),0))</f>
        <v/>
      </c>
      <c r="N1970" s="12" t="str">
        <f>IF(ISBLANK(VLOOKUP($H1970*100+N$2,Feuil2!$A$3:$CQ$931,HLOOKUP(Feuil1!$F1970,Feuil2!$E$1:$DG$2,2,0),0)),"",VLOOKUP($H1970*100+N$2,Feuil2!$A$3:$CQ$931,HLOOKUP(Feuil1!$F1970,Feuil2!$E$1:$DG$2,2,0),0))</f>
        <v/>
      </c>
      <c r="O1970" s="12" t="str">
        <f>IF(ISBLANK(VLOOKUP($H1970*100+O$2,Feuil2!$A$3:$CQ$931,HLOOKUP(Feuil1!$F1970,Feuil2!$E$1:$DG$2,2,0),0)),"",VLOOKUP($H1970*100+O$2,Feuil2!$A$3:$CQ$931,HLOOKUP(Feuil1!$F1970,Feuil2!$E$1:$DG$2,2,0),0))</f>
        <v/>
      </c>
      <c r="P1970" s="12" t="str">
        <f>IF(ISBLANK(VLOOKUP($H1970*100+P$2,Feuil2!$A$3:$CQ$931,HLOOKUP(Feuil1!$F1970,Feuil2!$E$1:$DG$2,2,0),0)),"",VLOOKUP($H1970*100+P$2,Feuil2!$A$3:$CQ$931,HLOOKUP(Feuil1!$F1970,Feuil2!$E$1:$DG$2,2,0),0))</f>
        <v/>
      </c>
      <c r="Q1970" s="12" t="str">
        <f>IF(ISBLANK(VLOOKUP($H1970*100+Q$2,Feuil2!$A$3:$CQ$931,HLOOKUP(Feuil1!$F1970,Feuil2!$E$1:$DG$2,2,0),0)),"",VLOOKUP($H1970*100+Q$2,Feuil2!$A$3:$CQ$931,HLOOKUP(Feuil1!$F1970,Feuil2!$E$1:$DG$2,2,0),0))</f>
        <v/>
      </c>
      <c r="R1970" s="12" t="str">
        <f>IF(ISBLANK(VLOOKUP($H1970*100+R$2,Feuil2!$A$3:$CQ$931,HLOOKUP(Feuil1!$F1970,Feuil2!$E$1:$DG$2,2,0),0)),"",VLOOKUP($H1970*100+R$2,Feuil2!$A$3:$CQ$931,HLOOKUP(Feuil1!$F1970,Feuil2!$E$1:$DG$2,2,0),0))</f>
        <v/>
      </c>
      <c r="S1970" s="12" t="str">
        <f>IF(ISBLANK(VLOOKUP($H1970*100+S$2,Feuil2!$A$3:$CQ$931,HLOOKUP(Feuil1!$F1970,Feuil2!$E$1:$DG$2,2,0),0)),"",VLOOKUP($H1970*100+S$2,Feuil2!$A$3:$CQ$931,HLOOKUP(Feuil1!$F1970,Feuil2!$E$1:$DG$2,2,0),0))</f>
        <v/>
      </c>
      <c r="T1970" s="12" t="str">
        <f>IF(ISBLANK(VLOOKUP($H1970*100+T$2,Feuil2!$A$3:$CQ$931,HLOOKUP(Feuil1!$F1970,Feuil2!$E$1:$DG$2,2,0),0)),"",VLOOKUP($H1970*100+T$2,Feuil2!$A$3:$CQ$931,HLOOKUP(Feuil1!$F1970,Feuil2!$E$1:$DG$2,2,0),0))</f>
        <v/>
      </c>
      <c r="U1970" s="12"/>
    </row>
    <row r="1971" spans="1:21" x14ac:dyDescent="0.35">
      <c r="A1971" s="10" t="s">
        <v>70</v>
      </c>
      <c r="B1971" s="8" t="s">
        <v>71</v>
      </c>
      <c r="C1971" s="39">
        <v>537800</v>
      </c>
      <c r="D1971" s="39">
        <v>276000</v>
      </c>
      <c r="E1971" s="39">
        <v>2078</v>
      </c>
      <c r="F1971" s="10">
        <v>198</v>
      </c>
      <c r="G1971" s="5" t="s">
        <v>179</v>
      </c>
      <c r="H1971" s="11">
        <v>1950</v>
      </c>
      <c r="I1971" s="12" t="str">
        <f>IF(ISBLANK(VLOOKUP($H1971*100+I$2,Feuil2!$A$3:$CQ$931,HLOOKUP(Feuil1!$F1971,Feuil2!$E$1:$DG$2,2,0),0)),"",VLOOKUP($H1971*100+I$2,Feuil2!$A$3:$CQ$931,HLOOKUP(Feuil1!$F1971,Feuil2!$E$1:$DG$2,2,0),0))</f>
        <v/>
      </c>
      <c r="J1971" s="12" t="str">
        <f>IF(ISBLANK(VLOOKUP($H1971*100+J$2,Feuil2!$A$3:$CQ$931,HLOOKUP(Feuil1!$F1971,Feuil2!$E$1:$DG$2,2,0),0)),"",VLOOKUP($H1971*100+J$2,Feuil2!$A$3:$CQ$931,HLOOKUP(Feuil1!$F1971,Feuil2!$E$1:$DG$2,2,0),0))</f>
        <v/>
      </c>
      <c r="K1971" s="12" t="str">
        <f>IF(ISBLANK(VLOOKUP($H1971*100+K$2,Feuil2!$A$3:$CQ$931,HLOOKUP(Feuil1!$F1971,Feuil2!$E$1:$DG$2,2,0),0)),"",VLOOKUP($H1971*100+K$2,Feuil2!$A$3:$CQ$931,HLOOKUP(Feuil1!$F1971,Feuil2!$E$1:$DG$2,2,0),0))</f>
        <v/>
      </c>
      <c r="L1971" s="12" t="str">
        <f>IF(ISBLANK(VLOOKUP($H1971*100+L$2,Feuil2!$A$3:$CQ$931,HLOOKUP(Feuil1!$F1971,Feuil2!$E$1:$DG$2,2,0),0)),"",VLOOKUP($H1971*100+L$2,Feuil2!$A$3:$CQ$931,HLOOKUP(Feuil1!$F1971,Feuil2!$E$1:$DG$2,2,0),0))</f>
        <v/>
      </c>
      <c r="M1971" s="12" t="str">
        <f>IF(ISBLANK(VLOOKUP($H1971*100+M$2,Feuil2!$A$3:$CQ$931,HLOOKUP(Feuil1!$F1971,Feuil2!$E$1:$DG$2,2,0),0)),"",VLOOKUP($H1971*100+M$2,Feuil2!$A$3:$CQ$931,HLOOKUP(Feuil1!$F1971,Feuil2!$E$1:$DG$2,2,0),0))</f>
        <v/>
      </c>
      <c r="N1971" s="12" t="str">
        <f>IF(ISBLANK(VLOOKUP($H1971*100+N$2,Feuil2!$A$3:$CQ$931,HLOOKUP(Feuil1!$F1971,Feuil2!$E$1:$DG$2,2,0),0)),"",VLOOKUP($H1971*100+N$2,Feuil2!$A$3:$CQ$931,HLOOKUP(Feuil1!$F1971,Feuil2!$E$1:$DG$2,2,0),0))</f>
        <v/>
      </c>
      <c r="O1971" s="12" t="str">
        <f>IF(ISBLANK(VLOOKUP($H1971*100+O$2,Feuil2!$A$3:$CQ$931,HLOOKUP(Feuil1!$F1971,Feuil2!$E$1:$DG$2,2,0),0)),"",VLOOKUP($H1971*100+O$2,Feuil2!$A$3:$CQ$931,HLOOKUP(Feuil1!$F1971,Feuil2!$E$1:$DG$2,2,0),0))</f>
        <v/>
      </c>
      <c r="P1971" s="12" t="str">
        <f>IF(ISBLANK(VLOOKUP($H1971*100+P$2,Feuil2!$A$3:$CQ$931,HLOOKUP(Feuil1!$F1971,Feuil2!$E$1:$DG$2,2,0),0)),"",VLOOKUP($H1971*100+P$2,Feuil2!$A$3:$CQ$931,HLOOKUP(Feuil1!$F1971,Feuil2!$E$1:$DG$2,2,0),0))</f>
        <v/>
      </c>
      <c r="Q1971" s="12" t="str">
        <f>IF(ISBLANK(VLOOKUP($H1971*100+Q$2,Feuil2!$A$3:$CQ$931,HLOOKUP(Feuil1!$F1971,Feuil2!$E$1:$DG$2,2,0),0)),"",VLOOKUP($H1971*100+Q$2,Feuil2!$A$3:$CQ$931,HLOOKUP(Feuil1!$F1971,Feuil2!$E$1:$DG$2,2,0),0))</f>
        <v/>
      </c>
      <c r="R1971" s="12" t="str">
        <f>IF(ISBLANK(VLOOKUP($H1971*100+R$2,Feuil2!$A$3:$CQ$931,HLOOKUP(Feuil1!$F1971,Feuil2!$E$1:$DG$2,2,0),0)),"",VLOOKUP($H1971*100+R$2,Feuil2!$A$3:$CQ$931,HLOOKUP(Feuil1!$F1971,Feuil2!$E$1:$DG$2,2,0),0))</f>
        <v/>
      </c>
      <c r="S1971" s="12" t="str">
        <f>IF(ISBLANK(VLOOKUP($H1971*100+S$2,Feuil2!$A$3:$CQ$931,HLOOKUP(Feuil1!$F1971,Feuil2!$E$1:$DG$2,2,0),0)),"",VLOOKUP($H1971*100+S$2,Feuil2!$A$3:$CQ$931,HLOOKUP(Feuil1!$F1971,Feuil2!$E$1:$DG$2,2,0),0))</f>
        <v/>
      </c>
      <c r="T1971" s="12" t="str">
        <f>IF(ISBLANK(VLOOKUP($H1971*100+T$2,Feuil2!$A$3:$CQ$931,HLOOKUP(Feuil1!$F1971,Feuil2!$E$1:$DG$2,2,0),0)),"",VLOOKUP($H1971*100+T$2,Feuil2!$A$3:$CQ$931,HLOOKUP(Feuil1!$F1971,Feuil2!$E$1:$DG$2,2,0),0))</f>
        <v/>
      </c>
      <c r="U1971" s="12"/>
    </row>
    <row r="1972" spans="1:21" x14ac:dyDescent="0.35">
      <c r="A1972" s="10" t="s">
        <v>70</v>
      </c>
      <c r="B1972" s="8" t="s">
        <v>71</v>
      </c>
      <c r="C1972" s="39">
        <v>537800</v>
      </c>
      <c r="D1972" s="39">
        <v>276000</v>
      </c>
      <c r="E1972" s="39">
        <v>2078</v>
      </c>
      <c r="F1972" s="10">
        <v>198</v>
      </c>
      <c r="G1972" s="5" t="s">
        <v>179</v>
      </c>
      <c r="H1972" s="11">
        <v>1951</v>
      </c>
      <c r="I1972" s="12" t="str">
        <f>IF(ISBLANK(VLOOKUP($H1972*100+I$2,Feuil2!$A$3:$CQ$931,HLOOKUP(Feuil1!$F1972,Feuil2!$E$1:$DG$2,2,0),0)),"",VLOOKUP($H1972*100+I$2,Feuil2!$A$3:$CQ$931,HLOOKUP(Feuil1!$F1972,Feuil2!$E$1:$DG$2,2,0),0))</f>
        <v/>
      </c>
      <c r="J1972" s="12" t="str">
        <f>IF(ISBLANK(VLOOKUP($H1972*100+J$2,Feuil2!$A$3:$CQ$931,HLOOKUP(Feuil1!$F1972,Feuil2!$E$1:$DG$2,2,0),0)),"",VLOOKUP($H1972*100+J$2,Feuil2!$A$3:$CQ$931,HLOOKUP(Feuil1!$F1972,Feuil2!$E$1:$DG$2,2,0),0))</f>
        <v/>
      </c>
      <c r="K1972" s="12" t="str">
        <f>IF(ISBLANK(VLOOKUP($H1972*100+K$2,Feuil2!$A$3:$CQ$931,HLOOKUP(Feuil1!$F1972,Feuil2!$E$1:$DG$2,2,0),0)),"",VLOOKUP($H1972*100+K$2,Feuil2!$A$3:$CQ$931,HLOOKUP(Feuil1!$F1972,Feuil2!$E$1:$DG$2,2,0),0))</f>
        <v/>
      </c>
      <c r="L1972" s="12" t="str">
        <f>IF(ISBLANK(VLOOKUP($H1972*100+L$2,Feuil2!$A$3:$CQ$931,HLOOKUP(Feuil1!$F1972,Feuil2!$E$1:$DG$2,2,0),0)),"",VLOOKUP($H1972*100+L$2,Feuil2!$A$3:$CQ$931,HLOOKUP(Feuil1!$F1972,Feuil2!$E$1:$DG$2,2,0),0))</f>
        <v/>
      </c>
      <c r="M1972" s="12" t="str">
        <f>IF(ISBLANK(VLOOKUP($H1972*100+M$2,Feuil2!$A$3:$CQ$931,HLOOKUP(Feuil1!$F1972,Feuil2!$E$1:$DG$2,2,0),0)),"",VLOOKUP($H1972*100+M$2,Feuil2!$A$3:$CQ$931,HLOOKUP(Feuil1!$F1972,Feuil2!$E$1:$DG$2,2,0),0))</f>
        <v/>
      </c>
      <c r="N1972" s="12" t="str">
        <f>IF(ISBLANK(VLOOKUP($H1972*100+N$2,Feuil2!$A$3:$CQ$931,HLOOKUP(Feuil1!$F1972,Feuil2!$E$1:$DG$2,2,0),0)),"",VLOOKUP($H1972*100+N$2,Feuil2!$A$3:$CQ$931,HLOOKUP(Feuil1!$F1972,Feuil2!$E$1:$DG$2,2,0),0))</f>
        <v/>
      </c>
      <c r="O1972" s="12" t="str">
        <f>IF(ISBLANK(VLOOKUP($H1972*100+O$2,Feuil2!$A$3:$CQ$931,HLOOKUP(Feuil1!$F1972,Feuil2!$E$1:$DG$2,2,0),0)),"",VLOOKUP($H1972*100+O$2,Feuil2!$A$3:$CQ$931,HLOOKUP(Feuil1!$F1972,Feuil2!$E$1:$DG$2,2,0),0))</f>
        <v/>
      </c>
      <c r="P1972" s="12" t="str">
        <f>IF(ISBLANK(VLOOKUP($H1972*100+P$2,Feuil2!$A$3:$CQ$931,HLOOKUP(Feuil1!$F1972,Feuil2!$E$1:$DG$2,2,0),0)),"",VLOOKUP($H1972*100+P$2,Feuil2!$A$3:$CQ$931,HLOOKUP(Feuil1!$F1972,Feuil2!$E$1:$DG$2,2,0),0))</f>
        <v/>
      </c>
      <c r="Q1972" s="12" t="str">
        <f>IF(ISBLANK(VLOOKUP($H1972*100+Q$2,Feuil2!$A$3:$CQ$931,HLOOKUP(Feuil1!$F1972,Feuil2!$E$1:$DG$2,2,0),0)),"",VLOOKUP($H1972*100+Q$2,Feuil2!$A$3:$CQ$931,HLOOKUP(Feuil1!$F1972,Feuil2!$E$1:$DG$2,2,0),0))</f>
        <v/>
      </c>
      <c r="R1972" s="12" t="str">
        <f>IF(ISBLANK(VLOOKUP($H1972*100+R$2,Feuil2!$A$3:$CQ$931,HLOOKUP(Feuil1!$F1972,Feuil2!$E$1:$DG$2,2,0),0)),"",VLOOKUP($H1972*100+R$2,Feuil2!$A$3:$CQ$931,HLOOKUP(Feuil1!$F1972,Feuil2!$E$1:$DG$2,2,0),0))</f>
        <v/>
      </c>
      <c r="S1972" s="12" t="str">
        <f>IF(ISBLANK(VLOOKUP($H1972*100+S$2,Feuil2!$A$3:$CQ$931,HLOOKUP(Feuil1!$F1972,Feuil2!$E$1:$DG$2,2,0),0)),"",VLOOKUP($H1972*100+S$2,Feuil2!$A$3:$CQ$931,HLOOKUP(Feuil1!$F1972,Feuil2!$E$1:$DG$2,2,0),0))</f>
        <v/>
      </c>
      <c r="T1972" s="12" t="str">
        <f>IF(ISBLANK(VLOOKUP($H1972*100+T$2,Feuil2!$A$3:$CQ$931,HLOOKUP(Feuil1!$F1972,Feuil2!$E$1:$DG$2,2,0),0)),"",VLOOKUP($H1972*100+T$2,Feuil2!$A$3:$CQ$931,HLOOKUP(Feuil1!$F1972,Feuil2!$E$1:$DG$2,2,0),0))</f>
        <v/>
      </c>
      <c r="U1972" s="12"/>
    </row>
    <row r="1973" spans="1:21" x14ac:dyDescent="0.35">
      <c r="A1973" s="10" t="s">
        <v>70</v>
      </c>
      <c r="B1973" s="8" t="s">
        <v>71</v>
      </c>
      <c r="C1973" s="39">
        <v>537800</v>
      </c>
      <c r="D1973" s="39">
        <v>276000</v>
      </c>
      <c r="E1973" s="39">
        <v>2078</v>
      </c>
      <c r="F1973" s="10">
        <v>198</v>
      </c>
      <c r="G1973" s="5" t="s">
        <v>179</v>
      </c>
      <c r="H1973" s="11">
        <v>1952</v>
      </c>
      <c r="I1973" s="12" t="str">
        <f>IF(ISBLANK(VLOOKUP($H1973*100+I$2,Feuil2!$A$3:$CQ$931,HLOOKUP(Feuil1!$F1973,Feuil2!$E$1:$DG$2,2,0),0)),"",VLOOKUP($H1973*100+I$2,Feuil2!$A$3:$CQ$931,HLOOKUP(Feuil1!$F1973,Feuil2!$E$1:$DG$2,2,0),0))</f>
        <v/>
      </c>
      <c r="J1973" s="12" t="str">
        <f>IF(ISBLANK(VLOOKUP($H1973*100+J$2,Feuil2!$A$3:$CQ$931,HLOOKUP(Feuil1!$F1973,Feuil2!$E$1:$DG$2,2,0),0)),"",VLOOKUP($H1973*100+J$2,Feuil2!$A$3:$CQ$931,HLOOKUP(Feuil1!$F1973,Feuil2!$E$1:$DG$2,2,0),0))</f>
        <v/>
      </c>
      <c r="K1973" s="12" t="str">
        <f>IF(ISBLANK(VLOOKUP($H1973*100+K$2,Feuil2!$A$3:$CQ$931,HLOOKUP(Feuil1!$F1973,Feuil2!$E$1:$DG$2,2,0),0)),"",VLOOKUP($H1973*100+K$2,Feuil2!$A$3:$CQ$931,HLOOKUP(Feuil1!$F1973,Feuil2!$E$1:$DG$2,2,0),0))</f>
        <v/>
      </c>
      <c r="L1973" s="12" t="str">
        <f>IF(ISBLANK(VLOOKUP($H1973*100+L$2,Feuil2!$A$3:$CQ$931,HLOOKUP(Feuil1!$F1973,Feuil2!$E$1:$DG$2,2,0),0)),"",VLOOKUP($H1973*100+L$2,Feuil2!$A$3:$CQ$931,HLOOKUP(Feuil1!$F1973,Feuil2!$E$1:$DG$2,2,0),0))</f>
        <v/>
      </c>
      <c r="M1973" s="12" t="str">
        <f>IF(ISBLANK(VLOOKUP($H1973*100+M$2,Feuil2!$A$3:$CQ$931,HLOOKUP(Feuil1!$F1973,Feuil2!$E$1:$DG$2,2,0),0)),"",VLOOKUP($H1973*100+M$2,Feuil2!$A$3:$CQ$931,HLOOKUP(Feuil1!$F1973,Feuil2!$E$1:$DG$2,2,0),0))</f>
        <v/>
      </c>
      <c r="N1973" s="12" t="str">
        <f>IF(ISBLANK(VLOOKUP($H1973*100+N$2,Feuil2!$A$3:$CQ$931,HLOOKUP(Feuil1!$F1973,Feuil2!$E$1:$DG$2,2,0),0)),"",VLOOKUP($H1973*100+N$2,Feuil2!$A$3:$CQ$931,HLOOKUP(Feuil1!$F1973,Feuil2!$E$1:$DG$2,2,0),0))</f>
        <v/>
      </c>
      <c r="O1973" s="12" t="str">
        <f>IF(ISBLANK(VLOOKUP($H1973*100+O$2,Feuil2!$A$3:$CQ$931,HLOOKUP(Feuil1!$F1973,Feuil2!$E$1:$DG$2,2,0),0)),"",VLOOKUP($H1973*100+O$2,Feuil2!$A$3:$CQ$931,HLOOKUP(Feuil1!$F1973,Feuil2!$E$1:$DG$2,2,0),0))</f>
        <v/>
      </c>
      <c r="P1973" s="12" t="str">
        <f>IF(ISBLANK(VLOOKUP($H1973*100+P$2,Feuil2!$A$3:$CQ$931,HLOOKUP(Feuil1!$F1973,Feuil2!$E$1:$DG$2,2,0),0)),"",VLOOKUP($H1973*100+P$2,Feuil2!$A$3:$CQ$931,HLOOKUP(Feuil1!$F1973,Feuil2!$E$1:$DG$2,2,0),0))</f>
        <v/>
      </c>
      <c r="Q1973" s="12" t="str">
        <f>IF(ISBLANK(VLOOKUP($H1973*100+Q$2,Feuil2!$A$3:$CQ$931,HLOOKUP(Feuil1!$F1973,Feuil2!$E$1:$DG$2,2,0),0)),"",VLOOKUP($H1973*100+Q$2,Feuil2!$A$3:$CQ$931,HLOOKUP(Feuil1!$F1973,Feuil2!$E$1:$DG$2,2,0),0))</f>
        <v/>
      </c>
      <c r="R1973" s="12" t="str">
        <f>IF(ISBLANK(VLOOKUP($H1973*100+R$2,Feuil2!$A$3:$CQ$931,HLOOKUP(Feuil1!$F1973,Feuil2!$E$1:$DG$2,2,0),0)),"",VLOOKUP($H1973*100+R$2,Feuil2!$A$3:$CQ$931,HLOOKUP(Feuil1!$F1973,Feuil2!$E$1:$DG$2,2,0),0))</f>
        <v/>
      </c>
      <c r="S1973" s="12" t="str">
        <f>IF(ISBLANK(VLOOKUP($H1973*100+S$2,Feuil2!$A$3:$CQ$931,HLOOKUP(Feuil1!$F1973,Feuil2!$E$1:$DG$2,2,0),0)),"",VLOOKUP($H1973*100+S$2,Feuil2!$A$3:$CQ$931,HLOOKUP(Feuil1!$F1973,Feuil2!$E$1:$DG$2,2,0),0))</f>
        <v/>
      </c>
      <c r="T1973" s="12" t="str">
        <f>IF(ISBLANK(VLOOKUP($H1973*100+T$2,Feuil2!$A$3:$CQ$931,HLOOKUP(Feuil1!$F1973,Feuil2!$E$1:$DG$2,2,0),0)),"",VLOOKUP($H1973*100+T$2,Feuil2!$A$3:$CQ$931,HLOOKUP(Feuil1!$F1973,Feuil2!$E$1:$DG$2,2,0),0))</f>
        <v/>
      </c>
      <c r="U1973" s="12"/>
    </row>
    <row r="1974" spans="1:21" x14ac:dyDescent="0.35">
      <c r="A1974" s="10" t="s">
        <v>70</v>
      </c>
      <c r="B1974" s="8" t="s">
        <v>71</v>
      </c>
      <c r="C1974" s="39">
        <v>537800</v>
      </c>
      <c r="D1974" s="39">
        <v>276000</v>
      </c>
      <c r="E1974" s="39">
        <v>2078</v>
      </c>
      <c r="F1974" s="10">
        <v>198</v>
      </c>
      <c r="G1974" s="5" t="s">
        <v>179</v>
      </c>
      <c r="H1974" s="11">
        <v>1953</v>
      </c>
      <c r="I1974" s="12" t="str">
        <f>IF(ISBLANK(VLOOKUP($H1974*100+I$2,Feuil2!$A$3:$CQ$931,HLOOKUP(Feuil1!$F1974,Feuil2!$E$1:$DG$2,2,0),0)),"",VLOOKUP($H1974*100+I$2,Feuil2!$A$3:$CQ$931,HLOOKUP(Feuil1!$F1974,Feuil2!$E$1:$DG$2,2,0),0))</f>
        <v/>
      </c>
      <c r="J1974" s="12" t="str">
        <f>IF(ISBLANK(VLOOKUP($H1974*100+J$2,Feuil2!$A$3:$CQ$931,HLOOKUP(Feuil1!$F1974,Feuil2!$E$1:$DG$2,2,0),0)),"",VLOOKUP($H1974*100+J$2,Feuil2!$A$3:$CQ$931,HLOOKUP(Feuil1!$F1974,Feuil2!$E$1:$DG$2,2,0),0))</f>
        <v/>
      </c>
      <c r="K1974" s="12" t="str">
        <f>IF(ISBLANK(VLOOKUP($H1974*100+K$2,Feuil2!$A$3:$CQ$931,HLOOKUP(Feuil1!$F1974,Feuil2!$E$1:$DG$2,2,0),0)),"",VLOOKUP($H1974*100+K$2,Feuil2!$A$3:$CQ$931,HLOOKUP(Feuil1!$F1974,Feuil2!$E$1:$DG$2,2,0),0))</f>
        <v/>
      </c>
      <c r="L1974" s="12" t="str">
        <f>IF(ISBLANK(VLOOKUP($H1974*100+L$2,Feuil2!$A$3:$CQ$931,HLOOKUP(Feuil1!$F1974,Feuil2!$E$1:$DG$2,2,0),0)),"",VLOOKUP($H1974*100+L$2,Feuil2!$A$3:$CQ$931,HLOOKUP(Feuil1!$F1974,Feuil2!$E$1:$DG$2,2,0),0))</f>
        <v/>
      </c>
      <c r="M1974" s="12" t="str">
        <f>IF(ISBLANK(VLOOKUP($H1974*100+M$2,Feuil2!$A$3:$CQ$931,HLOOKUP(Feuil1!$F1974,Feuil2!$E$1:$DG$2,2,0),0)),"",VLOOKUP($H1974*100+M$2,Feuil2!$A$3:$CQ$931,HLOOKUP(Feuil1!$F1974,Feuil2!$E$1:$DG$2,2,0),0))</f>
        <v/>
      </c>
      <c r="N1974" s="12" t="str">
        <f>IF(ISBLANK(VLOOKUP($H1974*100+N$2,Feuil2!$A$3:$CQ$931,HLOOKUP(Feuil1!$F1974,Feuil2!$E$1:$DG$2,2,0),0)),"",VLOOKUP($H1974*100+N$2,Feuil2!$A$3:$CQ$931,HLOOKUP(Feuil1!$F1974,Feuil2!$E$1:$DG$2,2,0),0))</f>
        <v/>
      </c>
      <c r="O1974" s="12" t="str">
        <f>IF(ISBLANK(VLOOKUP($H1974*100+O$2,Feuil2!$A$3:$CQ$931,HLOOKUP(Feuil1!$F1974,Feuil2!$E$1:$DG$2,2,0),0)),"",VLOOKUP($H1974*100+O$2,Feuil2!$A$3:$CQ$931,HLOOKUP(Feuil1!$F1974,Feuil2!$E$1:$DG$2,2,0),0))</f>
        <v/>
      </c>
      <c r="P1974" s="12" t="str">
        <f>IF(ISBLANK(VLOOKUP($H1974*100+P$2,Feuil2!$A$3:$CQ$931,HLOOKUP(Feuil1!$F1974,Feuil2!$E$1:$DG$2,2,0),0)),"",VLOOKUP($H1974*100+P$2,Feuil2!$A$3:$CQ$931,HLOOKUP(Feuil1!$F1974,Feuil2!$E$1:$DG$2,2,0),0))</f>
        <v/>
      </c>
      <c r="Q1974" s="12" t="str">
        <f>IF(ISBLANK(VLOOKUP($H1974*100+Q$2,Feuil2!$A$3:$CQ$931,HLOOKUP(Feuil1!$F1974,Feuil2!$E$1:$DG$2,2,0),0)),"",VLOOKUP($H1974*100+Q$2,Feuil2!$A$3:$CQ$931,HLOOKUP(Feuil1!$F1974,Feuil2!$E$1:$DG$2,2,0),0))</f>
        <v/>
      </c>
      <c r="R1974" s="12" t="str">
        <f>IF(ISBLANK(VLOOKUP($H1974*100+R$2,Feuil2!$A$3:$CQ$931,HLOOKUP(Feuil1!$F1974,Feuil2!$E$1:$DG$2,2,0),0)),"",VLOOKUP($H1974*100+R$2,Feuil2!$A$3:$CQ$931,HLOOKUP(Feuil1!$F1974,Feuil2!$E$1:$DG$2,2,0),0))</f>
        <v/>
      </c>
      <c r="S1974" s="12" t="str">
        <f>IF(ISBLANK(VLOOKUP($H1974*100+S$2,Feuil2!$A$3:$CQ$931,HLOOKUP(Feuil1!$F1974,Feuil2!$E$1:$DG$2,2,0),0)),"",VLOOKUP($H1974*100+S$2,Feuil2!$A$3:$CQ$931,HLOOKUP(Feuil1!$F1974,Feuil2!$E$1:$DG$2,2,0),0))</f>
        <v/>
      </c>
      <c r="T1974" s="12" t="str">
        <f>IF(ISBLANK(VLOOKUP($H1974*100+T$2,Feuil2!$A$3:$CQ$931,HLOOKUP(Feuil1!$F1974,Feuil2!$E$1:$DG$2,2,0),0)),"",VLOOKUP($H1974*100+T$2,Feuil2!$A$3:$CQ$931,HLOOKUP(Feuil1!$F1974,Feuil2!$E$1:$DG$2,2,0),0))</f>
        <v/>
      </c>
      <c r="U1974" s="12"/>
    </row>
    <row r="1975" spans="1:21" x14ac:dyDescent="0.35">
      <c r="A1975" s="10" t="s">
        <v>70</v>
      </c>
      <c r="B1975" s="8" t="s">
        <v>71</v>
      </c>
      <c r="C1975" s="39">
        <v>537800</v>
      </c>
      <c r="D1975" s="39">
        <v>276000</v>
      </c>
      <c r="E1975" s="39">
        <v>2078</v>
      </c>
      <c r="F1975" s="10">
        <v>198</v>
      </c>
      <c r="G1975" s="5" t="s">
        <v>179</v>
      </c>
      <c r="H1975" s="11">
        <v>1954</v>
      </c>
      <c r="I1975" s="12" t="str">
        <f>IF(ISBLANK(VLOOKUP($H1975*100+I$2,Feuil2!$A$3:$CQ$931,HLOOKUP(Feuil1!$F1975,Feuil2!$E$1:$DG$2,2,0),0)),"",VLOOKUP($H1975*100+I$2,Feuil2!$A$3:$CQ$931,HLOOKUP(Feuil1!$F1975,Feuil2!$E$1:$DG$2,2,0),0))</f>
        <v/>
      </c>
      <c r="J1975" s="12" t="str">
        <f>IF(ISBLANK(VLOOKUP($H1975*100+J$2,Feuil2!$A$3:$CQ$931,HLOOKUP(Feuil1!$F1975,Feuil2!$E$1:$DG$2,2,0),0)),"",VLOOKUP($H1975*100+J$2,Feuil2!$A$3:$CQ$931,HLOOKUP(Feuil1!$F1975,Feuil2!$E$1:$DG$2,2,0),0))</f>
        <v/>
      </c>
      <c r="K1975" s="12" t="str">
        <f>IF(ISBLANK(VLOOKUP($H1975*100+K$2,Feuil2!$A$3:$CQ$931,HLOOKUP(Feuil1!$F1975,Feuil2!$E$1:$DG$2,2,0),0)),"",VLOOKUP($H1975*100+K$2,Feuil2!$A$3:$CQ$931,HLOOKUP(Feuil1!$F1975,Feuil2!$E$1:$DG$2,2,0),0))</f>
        <v/>
      </c>
      <c r="L1975" s="12" t="str">
        <f>IF(ISBLANK(VLOOKUP($H1975*100+L$2,Feuil2!$A$3:$CQ$931,HLOOKUP(Feuil1!$F1975,Feuil2!$E$1:$DG$2,2,0),0)),"",VLOOKUP($H1975*100+L$2,Feuil2!$A$3:$CQ$931,HLOOKUP(Feuil1!$F1975,Feuil2!$E$1:$DG$2,2,0),0))</f>
        <v/>
      </c>
      <c r="M1975" s="12" t="str">
        <f>IF(ISBLANK(VLOOKUP($H1975*100+M$2,Feuil2!$A$3:$CQ$931,HLOOKUP(Feuil1!$F1975,Feuil2!$E$1:$DG$2,2,0),0)),"",VLOOKUP($H1975*100+M$2,Feuil2!$A$3:$CQ$931,HLOOKUP(Feuil1!$F1975,Feuil2!$E$1:$DG$2,2,0),0))</f>
        <v/>
      </c>
      <c r="N1975" s="12" t="str">
        <f>IF(ISBLANK(VLOOKUP($H1975*100+N$2,Feuil2!$A$3:$CQ$931,HLOOKUP(Feuil1!$F1975,Feuil2!$E$1:$DG$2,2,0),0)),"",VLOOKUP($H1975*100+N$2,Feuil2!$A$3:$CQ$931,HLOOKUP(Feuil1!$F1975,Feuil2!$E$1:$DG$2,2,0),0))</f>
        <v/>
      </c>
      <c r="O1975" s="12" t="str">
        <f>IF(ISBLANK(VLOOKUP($H1975*100+O$2,Feuil2!$A$3:$CQ$931,HLOOKUP(Feuil1!$F1975,Feuil2!$E$1:$DG$2,2,0),0)),"",VLOOKUP($H1975*100+O$2,Feuil2!$A$3:$CQ$931,HLOOKUP(Feuil1!$F1975,Feuil2!$E$1:$DG$2,2,0),0))</f>
        <v/>
      </c>
      <c r="P1975" s="12" t="str">
        <f>IF(ISBLANK(VLOOKUP($H1975*100+P$2,Feuil2!$A$3:$CQ$931,HLOOKUP(Feuil1!$F1975,Feuil2!$E$1:$DG$2,2,0),0)),"",VLOOKUP($H1975*100+P$2,Feuil2!$A$3:$CQ$931,HLOOKUP(Feuil1!$F1975,Feuil2!$E$1:$DG$2,2,0),0))</f>
        <v/>
      </c>
      <c r="Q1975" s="12" t="str">
        <f>IF(ISBLANK(VLOOKUP($H1975*100+Q$2,Feuil2!$A$3:$CQ$931,HLOOKUP(Feuil1!$F1975,Feuil2!$E$1:$DG$2,2,0),0)),"",VLOOKUP($H1975*100+Q$2,Feuil2!$A$3:$CQ$931,HLOOKUP(Feuil1!$F1975,Feuil2!$E$1:$DG$2,2,0),0))</f>
        <v/>
      </c>
      <c r="R1975" s="12" t="str">
        <f>IF(ISBLANK(VLOOKUP($H1975*100+R$2,Feuil2!$A$3:$CQ$931,HLOOKUP(Feuil1!$F1975,Feuil2!$E$1:$DG$2,2,0),0)),"",VLOOKUP($H1975*100+R$2,Feuil2!$A$3:$CQ$931,HLOOKUP(Feuil1!$F1975,Feuil2!$E$1:$DG$2,2,0),0))</f>
        <v/>
      </c>
      <c r="S1975" s="12" t="str">
        <f>IF(ISBLANK(VLOOKUP($H1975*100+S$2,Feuil2!$A$3:$CQ$931,HLOOKUP(Feuil1!$F1975,Feuil2!$E$1:$DG$2,2,0),0)),"",VLOOKUP($H1975*100+S$2,Feuil2!$A$3:$CQ$931,HLOOKUP(Feuil1!$F1975,Feuil2!$E$1:$DG$2,2,0),0))</f>
        <v/>
      </c>
      <c r="T1975" s="12" t="str">
        <f>IF(ISBLANK(VLOOKUP($H1975*100+T$2,Feuil2!$A$3:$CQ$931,HLOOKUP(Feuil1!$F1975,Feuil2!$E$1:$DG$2,2,0),0)),"",VLOOKUP($H1975*100+T$2,Feuil2!$A$3:$CQ$931,HLOOKUP(Feuil1!$F1975,Feuil2!$E$1:$DG$2,2,0),0))</f>
        <v/>
      </c>
      <c r="U1975" s="12"/>
    </row>
    <row r="1976" spans="1:21" x14ac:dyDescent="0.35">
      <c r="A1976" s="10" t="s">
        <v>70</v>
      </c>
      <c r="B1976" s="8" t="s">
        <v>71</v>
      </c>
      <c r="C1976" s="39">
        <v>537800</v>
      </c>
      <c r="D1976" s="39">
        <v>276000</v>
      </c>
      <c r="E1976" s="39">
        <v>2078</v>
      </c>
      <c r="F1976" s="10">
        <v>198</v>
      </c>
      <c r="G1976" s="5" t="s">
        <v>179</v>
      </c>
      <c r="H1976" s="11">
        <v>1955</v>
      </c>
      <c r="I1976" s="12" t="str">
        <f>IF(ISBLANK(VLOOKUP($H1976*100+I$2,Feuil2!$A$3:$CQ$931,HLOOKUP(Feuil1!$F1976,Feuil2!$E$1:$DG$2,2,0),0)),"",VLOOKUP($H1976*100+I$2,Feuil2!$A$3:$CQ$931,HLOOKUP(Feuil1!$F1976,Feuil2!$E$1:$DG$2,2,0),0))</f>
        <v/>
      </c>
      <c r="J1976" s="12" t="str">
        <f>IF(ISBLANK(VLOOKUP($H1976*100+J$2,Feuil2!$A$3:$CQ$931,HLOOKUP(Feuil1!$F1976,Feuil2!$E$1:$DG$2,2,0),0)),"",VLOOKUP($H1976*100+J$2,Feuil2!$A$3:$CQ$931,HLOOKUP(Feuil1!$F1976,Feuil2!$E$1:$DG$2,2,0),0))</f>
        <v/>
      </c>
      <c r="K1976" s="12" t="str">
        <f>IF(ISBLANK(VLOOKUP($H1976*100+K$2,Feuil2!$A$3:$CQ$931,HLOOKUP(Feuil1!$F1976,Feuil2!$E$1:$DG$2,2,0),0)),"",VLOOKUP($H1976*100+K$2,Feuil2!$A$3:$CQ$931,HLOOKUP(Feuil1!$F1976,Feuil2!$E$1:$DG$2,2,0),0))</f>
        <v/>
      </c>
      <c r="L1976" s="12" t="str">
        <f>IF(ISBLANK(VLOOKUP($H1976*100+L$2,Feuil2!$A$3:$CQ$931,HLOOKUP(Feuil1!$F1976,Feuil2!$E$1:$DG$2,2,0),0)),"",VLOOKUP($H1976*100+L$2,Feuil2!$A$3:$CQ$931,HLOOKUP(Feuil1!$F1976,Feuil2!$E$1:$DG$2,2,0),0))</f>
        <v/>
      </c>
      <c r="M1976" s="12" t="str">
        <f>IF(ISBLANK(VLOOKUP($H1976*100+M$2,Feuil2!$A$3:$CQ$931,HLOOKUP(Feuil1!$F1976,Feuil2!$E$1:$DG$2,2,0),0)),"",VLOOKUP($H1976*100+M$2,Feuil2!$A$3:$CQ$931,HLOOKUP(Feuil1!$F1976,Feuil2!$E$1:$DG$2,2,0),0))</f>
        <v/>
      </c>
      <c r="N1976" s="12" t="str">
        <f>IF(ISBLANK(VLOOKUP($H1976*100+N$2,Feuil2!$A$3:$CQ$931,HLOOKUP(Feuil1!$F1976,Feuil2!$E$1:$DG$2,2,0),0)),"",VLOOKUP($H1976*100+N$2,Feuil2!$A$3:$CQ$931,HLOOKUP(Feuil1!$F1976,Feuil2!$E$1:$DG$2,2,0),0))</f>
        <v/>
      </c>
      <c r="O1976" s="12" t="str">
        <f>IF(ISBLANK(VLOOKUP($H1976*100+O$2,Feuil2!$A$3:$CQ$931,HLOOKUP(Feuil1!$F1976,Feuil2!$E$1:$DG$2,2,0),0)),"",VLOOKUP($H1976*100+O$2,Feuil2!$A$3:$CQ$931,HLOOKUP(Feuil1!$F1976,Feuil2!$E$1:$DG$2,2,0),0))</f>
        <v/>
      </c>
      <c r="P1976" s="12" t="str">
        <f>IF(ISBLANK(VLOOKUP($H1976*100+P$2,Feuil2!$A$3:$CQ$931,HLOOKUP(Feuil1!$F1976,Feuil2!$E$1:$DG$2,2,0),0)),"",VLOOKUP($H1976*100+P$2,Feuil2!$A$3:$CQ$931,HLOOKUP(Feuil1!$F1976,Feuil2!$E$1:$DG$2,2,0),0))</f>
        <v/>
      </c>
      <c r="Q1976" s="12" t="str">
        <f>IF(ISBLANK(VLOOKUP($H1976*100+Q$2,Feuil2!$A$3:$CQ$931,HLOOKUP(Feuil1!$F1976,Feuil2!$E$1:$DG$2,2,0),0)),"",VLOOKUP($H1976*100+Q$2,Feuil2!$A$3:$CQ$931,HLOOKUP(Feuil1!$F1976,Feuil2!$E$1:$DG$2,2,0),0))</f>
        <v/>
      </c>
      <c r="R1976" s="12" t="str">
        <f>IF(ISBLANK(VLOOKUP($H1976*100+R$2,Feuil2!$A$3:$CQ$931,HLOOKUP(Feuil1!$F1976,Feuil2!$E$1:$DG$2,2,0),0)),"",VLOOKUP($H1976*100+R$2,Feuil2!$A$3:$CQ$931,HLOOKUP(Feuil1!$F1976,Feuil2!$E$1:$DG$2,2,0),0))</f>
        <v/>
      </c>
      <c r="S1976" s="12" t="str">
        <f>IF(ISBLANK(VLOOKUP($H1976*100+S$2,Feuil2!$A$3:$CQ$931,HLOOKUP(Feuil1!$F1976,Feuil2!$E$1:$DG$2,2,0),0)),"",VLOOKUP($H1976*100+S$2,Feuil2!$A$3:$CQ$931,HLOOKUP(Feuil1!$F1976,Feuil2!$E$1:$DG$2,2,0),0))</f>
        <v/>
      </c>
      <c r="T1976" s="12" t="str">
        <f>IF(ISBLANK(VLOOKUP($H1976*100+T$2,Feuil2!$A$3:$CQ$931,HLOOKUP(Feuil1!$F1976,Feuil2!$E$1:$DG$2,2,0),0)),"",VLOOKUP($H1976*100+T$2,Feuil2!$A$3:$CQ$931,HLOOKUP(Feuil1!$F1976,Feuil2!$E$1:$DG$2,2,0),0))</f>
        <v/>
      </c>
      <c r="U1976" s="12"/>
    </row>
    <row r="1977" spans="1:21" x14ac:dyDescent="0.35">
      <c r="A1977" s="10" t="s">
        <v>70</v>
      </c>
      <c r="B1977" s="8" t="s">
        <v>71</v>
      </c>
      <c r="C1977" s="39">
        <v>537800</v>
      </c>
      <c r="D1977" s="39">
        <v>276000</v>
      </c>
      <c r="E1977" s="39">
        <v>2078</v>
      </c>
      <c r="F1977" s="10">
        <v>198</v>
      </c>
      <c r="G1977" s="5" t="s">
        <v>179</v>
      </c>
      <c r="H1977" s="11">
        <v>1956</v>
      </c>
      <c r="I1977" s="12" t="str">
        <f>IF(ISBLANK(VLOOKUP($H1977*100+I$2,Feuil2!$A$3:$CQ$931,HLOOKUP(Feuil1!$F1977,Feuil2!$E$1:$DG$2,2,0),0)),"",VLOOKUP($H1977*100+I$2,Feuil2!$A$3:$CQ$931,HLOOKUP(Feuil1!$F1977,Feuil2!$E$1:$DG$2,2,0),0))</f>
        <v/>
      </c>
      <c r="J1977" s="12" t="str">
        <f>IF(ISBLANK(VLOOKUP($H1977*100+J$2,Feuil2!$A$3:$CQ$931,HLOOKUP(Feuil1!$F1977,Feuil2!$E$1:$DG$2,2,0),0)),"",VLOOKUP($H1977*100+J$2,Feuil2!$A$3:$CQ$931,HLOOKUP(Feuil1!$F1977,Feuil2!$E$1:$DG$2,2,0),0))</f>
        <v/>
      </c>
      <c r="K1977" s="12" t="str">
        <f>IF(ISBLANK(VLOOKUP($H1977*100+K$2,Feuil2!$A$3:$CQ$931,HLOOKUP(Feuil1!$F1977,Feuil2!$E$1:$DG$2,2,0),0)),"",VLOOKUP($H1977*100+K$2,Feuil2!$A$3:$CQ$931,HLOOKUP(Feuil1!$F1977,Feuil2!$E$1:$DG$2,2,0),0))</f>
        <v/>
      </c>
      <c r="L1977" s="12" t="str">
        <f>IF(ISBLANK(VLOOKUP($H1977*100+L$2,Feuil2!$A$3:$CQ$931,HLOOKUP(Feuil1!$F1977,Feuil2!$E$1:$DG$2,2,0),0)),"",VLOOKUP($H1977*100+L$2,Feuil2!$A$3:$CQ$931,HLOOKUP(Feuil1!$F1977,Feuil2!$E$1:$DG$2,2,0),0))</f>
        <v/>
      </c>
      <c r="M1977" s="12" t="str">
        <f>IF(ISBLANK(VLOOKUP($H1977*100+M$2,Feuil2!$A$3:$CQ$931,HLOOKUP(Feuil1!$F1977,Feuil2!$E$1:$DG$2,2,0),0)),"",VLOOKUP($H1977*100+M$2,Feuil2!$A$3:$CQ$931,HLOOKUP(Feuil1!$F1977,Feuil2!$E$1:$DG$2,2,0),0))</f>
        <v/>
      </c>
      <c r="N1977" s="12" t="str">
        <f>IF(ISBLANK(VLOOKUP($H1977*100+N$2,Feuil2!$A$3:$CQ$931,HLOOKUP(Feuil1!$F1977,Feuil2!$E$1:$DG$2,2,0),0)),"",VLOOKUP($H1977*100+N$2,Feuil2!$A$3:$CQ$931,HLOOKUP(Feuil1!$F1977,Feuil2!$E$1:$DG$2,2,0),0))</f>
        <v/>
      </c>
      <c r="O1977" s="12" t="str">
        <f>IF(ISBLANK(VLOOKUP($H1977*100+O$2,Feuil2!$A$3:$CQ$931,HLOOKUP(Feuil1!$F1977,Feuil2!$E$1:$DG$2,2,0),0)),"",VLOOKUP($H1977*100+O$2,Feuil2!$A$3:$CQ$931,HLOOKUP(Feuil1!$F1977,Feuil2!$E$1:$DG$2,2,0),0))</f>
        <v/>
      </c>
      <c r="P1977" s="12" t="str">
        <f>IF(ISBLANK(VLOOKUP($H1977*100+P$2,Feuil2!$A$3:$CQ$931,HLOOKUP(Feuil1!$F1977,Feuil2!$E$1:$DG$2,2,0),0)),"",VLOOKUP($H1977*100+P$2,Feuil2!$A$3:$CQ$931,HLOOKUP(Feuil1!$F1977,Feuil2!$E$1:$DG$2,2,0),0))</f>
        <v/>
      </c>
      <c r="Q1977" s="12" t="str">
        <f>IF(ISBLANK(VLOOKUP($H1977*100+Q$2,Feuil2!$A$3:$CQ$931,HLOOKUP(Feuil1!$F1977,Feuil2!$E$1:$DG$2,2,0),0)),"",VLOOKUP($H1977*100+Q$2,Feuil2!$A$3:$CQ$931,HLOOKUP(Feuil1!$F1977,Feuil2!$E$1:$DG$2,2,0),0))</f>
        <v/>
      </c>
      <c r="R1977" s="12" t="str">
        <f>IF(ISBLANK(VLOOKUP($H1977*100+R$2,Feuil2!$A$3:$CQ$931,HLOOKUP(Feuil1!$F1977,Feuil2!$E$1:$DG$2,2,0),0)),"",VLOOKUP($H1977*100+R$2,Feuil2!$A$3:$CQ$931,HLOOKUP(Feuil1!$F1977,Feuil2!$E$1:$DG$2,2,0),0))</f>
        <v/>
      </c>
      <c r="S1977" s="12" t="str">
        <f>IF(ISBLANK(VLOOKUP($H1977*100+S$2,Feuil2!$A$3:$CQ$931,HLOOKUP(Feuil1!$F1977,Feuil2!$E$1:$DG$2,2,0),0)),"",VLOOKUP($H1977*100+S$2,Feuil2!$A$3:$CQ$931,HLOOKUP(Feuil1!$F1977,Feuil2!$E$1:$DG$2,2,0),0))</f>
        <v/>
      </c>
      <c r="T1977" s="12" t="str">
        <f>IF(ISBLANK(VLOOKUP($H1977*100+T$2,Feuil2!$A$3:$CQ$931,HLOOKUP(Feuil1!$F1977,Feuil2!$E$1:$DG$2,2,0),0)),"",VLOOKUP($H1977*100+T$2,Feuil2!$A$3:$CQ$931,HLOOKUP(Feuil1!$F1977,Feuil2!$E$1:$DG$2,2,0),0))</f>
        <v/>
      </c>
      <c r="U1977" s="12"/>
    </row>
    <row r="1978" spans="1:21" x14ac:dyDescent="0.35">
      <c r="A1978" s="10" t="s">
        <v>70</v>
      </c>
      <c r="B1978" s="8" t="s">
        <v>71</v>
      </c>
      <c r="C1978" s="39">
        <v>537800</v>
      </c>
      <c r="D1978" s="39">
        <v>276000</v>
      </c>
      <c r="E1978" s="39">
        <v>2078</v>
      </c>
      <c r="F1978" s="10">
        <v>198</v>
      </c>
      <c r="G1978" s="5" t="s">
        <v>179</v>
      </c>
      <c r="H1978" s="11">
        <v>1957</v>
      </c>
      <c r="I1978" s="12" t="str">
        <f>IF(ISBLANK(VLOOKUP($H1978*100+I$2,Feuil2!$A$3:$CQ$931,HLOOKUP(Feuil1!$F1978,Feuil2!$E$1:$DG$2,2,0),0)),"",VLOOKUP($H1978*100+I$2,Feuil2!$A$3:$CQ$931,HLOOKUP(Feuil1!$F1978,Feuil2!$E$1:$DG$2,2,0),0))</f>
        <v/>
      </c>
      <c r="J1978" s="12" t="str">
        <f>IF(ISBLANK(VLOOKUP($H1978*100+J$2,Feuil2!$A$3:$CQ$931,HLOOKUP(Feuil1!$F1978,Feuil2!$E$1:$DG$2,2,0),0)),"",VLOOKUP($H1978*100+J$2,Feuil2!$A$3:$CQ$931,HLOOKUP(Feuil1!$F1978,Feuil2!$E$1:$DG$2,2,0),0))</f>
        <v/>
      </c>
      <c r="K1978" s="12" t="str">
        <f>IF(ISBLANK(VLOOKUP($H1978*100+K$2,Feuil2!$A$3:$CQ$931,HLOOKUP(Feuil1!$F1978,Feuil2!$E$1:$DG$2,2,0),0)),"",VLOOKUP($H1978*100+K$2,Feuil2!$A$3:$CQ$931,HLOOKUP(Feuil1!$F1978,Feuil2!$E$1:$DG$2,2,0),0))</f>
        <v/>
      </c>
      <c r="L1978" s="12" t="str">
        <f>IF(ISBLANK(VLOOKUP($H1978*100+L$2,Feuil2!$A$3:$CQ$931,HLOOKUP(Feuil1!$F1978,Feuil2!$E$1:$DG$2,2,0),0)),"",VLOOKUP($H1978*100+L$2,Feuil2!$A$3:$CQ$931,HLOOKUP(Feuil1!$F1978,Feuil2!$E$1:$DG$2,2,0),0))</f>
        <v/>
      </c>
      <c r="M1978" s="12" t="str">
        <f>IF(ISBLANK(VLOOKUP($H1978*100+M$2,Feuil2!$A$3:$CQ$931,HLOOKUP(Feuil1!$F1978,Feuil2!$E$1:$DG$2,2,0),0)),"",VLOOKUP($H1978*100+M$2,Feuil2!$A$3:$CQ$931,HLOOKUP(Feuil1!$F1978,Feuil2!$E$1:$DG$2,2,0),0))</f>
        <v/>
      </c>
      <c r="N1978" s="12" t="str">
        <f>IF(ISBLANK(VLOOKUP($H1978*100+N$2,Feuil2!$A$3:$CQ$931,HLOOKUP(Feuil1!$F1978,Feuil2!$E$1:$DG$2,2,0),0)),"",VLOOKUP($H1978*100+N$2,Feuil2!$A$3:$CQ$931,HLOOKUP(Feuil1!$F1978,Feuil2!$E$1:$DG$2,2,0),0))</f>
        <v/>
      </c>
      <c r="O1978" s="12" t="str">
        <f>IF(ISBLANK(VLOOKUP($H1978*100+O$2,Feuil2!$A$3:$CQ$931,HLOOKUP(Feuil1!$F1978,Feuil2!$E$1:$DG$2,2,0),0)),"",VLOOKUP($H1978*100+O$2,Feuil2!$A$3:$CQ$931,HLOOKUP(Feuil1!$F1978,Feuil2!$E$1:$DG$2,2,0),0))</f>
        <v/>
      </c>
      <c r="P1978" s="12" t="str">
        <f>IF(ISBLANK(VLOOKUP($H1978*100+P$2,Feuil2!$A$3:$CQ$931,HLOOKUP(Feuil1!$F1978,Feuil2!$E$1:$DG$2,2,0),0)),"",VLOOKUP($H1978*100+P$2,Feuil2!$A$3:$CQ$931,HLOOKUP(Feuil1!$F1978,Feuil2!$E$1:$DG$2,2,0),0))</f>
        <v/>
      </c>
      <c r="Q1978" s="12" t="str">
        <f>IF(ISBLANK(VLOOKUP($H1978*100+Q$2,Feuil2!$A$3:$CQ$931,HLOOKUP(Feuil1!$F1978,Feuil2!$E$1:$DG$2,2,0),0)),"",VLOOKUP($H1978*100+Q$2,Feuil2!$A$3:$CQ$931,HLOOKUP(Feuil1!$F1978,Feuil2!$E$1:$DG$2,2,0),0))</f>
        <v/>
      </c>
      <c r="R1978" s="12" t="str">
        <f>IF(ISBLANK(VLOOKUP($H1978*100+R$2,Feuil2!$A$3:$CQ$931,HLOOKUP(Feuil1!$F1978,Feuil2!$E$1:$DG$2,2,0),0)),"",VLOOKUP($H1978*100+R$2,Feuil2!$A$3:$CQ$931,HLOOKUP(Feuil1!$F1978,Feuil2!$E$1:$DG$2,2,0),0))</f>
        <v/>
      </c>
      <c r="S1978" s="12" t="str">
        <f>IF(ISBLANK(VLOOKUP($H1978*100+S$2,Feuil2!$A$3:$CQ$931,HLOOKUP(Feuil1!$F1978,Feuil2!$E$1:$DG$2,2,0),0)),"",VLOOKUP($H1978*100+S$2,Feuil2!$A$3:$CQ$931,HLOOKUP(Feuil1!$F1978,Feuil2!$E$1:$DG$2,2,0),0))</f>
        <v/>
      </c>
      <c r="T1978" s="12" t="str">
        <f>IF(ISBLANK(VLOOKUP($H1978*100+T$2,Feuil2!$A$3:$CQ$931,HLOOKUP(Feuil1!$F1978,Feuil2!$E$1:$DG$2,2,0),0)),"",VLOOKUP($H1978*100+T$2,Feuil2!$A$3:$CQ$931,HLOOKUP(Feuil1!$F1978,Feuil2!$E$1:$DG$2,2,0),0))</f>
        <v/>
      </c>
      <c r="U1978" s="12"/>
    </row>
    <row r="1979" spans="1:21" x14ac:dyDescent="0.35">
      <c r="A1979" s="10" t="s">
        <v>70</v>
      </c>
      <c r="B1979" s="8" t="s">
        <v>71</v>
      </c>
      <c r="C1979" s="39">
        <v>537800</v>
      </c>
      <c r="D1979" s="39">
        <v>276000</v>
      </c>
      <c r="E1979" s="39">
        <v>2078</v>
      </c>
      <c r="F1979" s="10">
        <v>198</v>
      </c>
      <c r="G1979" s="5" t="s">
        <v>179</v>
      </c>
      <c r="H1979" s="11">
        <v>1958</v>
      </c>
      <c r="I1979" s="12" t="str">
        <f>IF(ISBLANK(VLOOKUP($H1979*100+I$2,Feuil2!$A$3:$CQ$931,HLOOKUP(Feuil1!$F1979,Feuil2!$E$1:$DG$2,2,0),0)),"",VLOOKUP($H1979*100+I$2,Feuil2!$A$3:$CQ$931,HLOOKUP(Feuil1!$F1979,Feuil2!$E$1:$DG$2,2,0),0))</f>
        <v/>
      </c>
      <c r="J1979" s="12" t="str">
        <f>IF(ISBLANK(VLOOKUP($H1979*100+J$2,Feuil2!$A$3:$CQ$931,HLOOKUP(Feuil1!$F1979,Feuil2!$E$1:$DG$2,2,0),0)),"",VLOOKUP($H1979*100+J$2,Feuil2!$A$3:$CQ$931,HLOOKUP(Feuil1!$F1979,Feuil2!$E$1:$DG$2,2,0),0))</f>
        <v/>
      </c>
      <c r="K1979" s="12" t="str">
        <f>IF(ISBLANK(VLOOKUP($H1979*100+K$2,Feuil2!$A$3:$CQ$931,HLOOKUP(Feuil1!$F1979,Feuil2!$E$1:$DG$2,2,0),0)),"",VLOOKUP($H1979*100+K$2,Feuil2!$A$3:$CQ$931,HLOOKUP(Feuil1!$F1979,Feuil2!$E$1:$DG$2,2,0),0))</f>
        <v/>
      </c>
      <c r="L1979" s="12" t="str">
        <f>IF(ISBLANK(VLOOKUP($H1979*100+L$2,Feuil2!$A$3:$CQ$931,HLOOKUP(Feuil1!$F1979,Feuil2!$E$1:$DG$2,2,0),0)),"",VLOOKUP($H1979*100+L$2,Feuil2!$A$3:$CQ$931,HLOOKUP(Feuil1!$F1979,Feuil2!$E$1:$DG$2,2,0),0))</f>
        <v/>
      </c>
      <c r="M1979" s="12" t="str">
        <f>IF(ISBLANK(VLOOKUP($H1979*100+M$2,Feuil2!$A$3:$CQ$931,HLOOKUP(Feuil1!$F1979,Feuil2!$E$1:$DG$2,2,0),0)),"",VLOOKUP($H1979*100+M$2,Feuil2!$A$3:$CQ$931,HLOOKUP(Feuil1!$F1979,Feuil2!$E$1:$DG$2,2,0),0))</f>
        <v/>
      </c>
      <c r="N1979" s="12" t="str">
        <f>IF(ISBLANK(VLOOKUP($H1979*100+N$2,Feuil2!$A$3:$CQ$931,HLOOKUP(Feuil1!$F1979,Feuil2!$E$1:$DG$2,2,0),0)),"",VLOOKUP($H1979*100+N$2,Feuil2!$A$3:$CQ$931,HLOOKUP(Feuil1!$F1979,Feuil2!$E$1:$DG$2,2,0),0))</f>
        <v/>
      </c>
      <c r="O1979" s="12" t="str">
        <f>IF(ISBLANK(VLOOKUP($H1979*100+O$2,Feuil2!$A$3:$CQ$931,HLOOKUP(Feuil1!$F1979,Feuil2!$E$1:$DG$2,2,0),0)),"",VLOOKUP($H1979*100+O$2,Feuil2!$A$3:$CQ$931,HLOOKUP(Feuil1!$F1979,Feuil2!$E$1:$DG$2,2,0),0))</f>
        <v/>
      </c>
      <c r="P1979" s="12" t="str">
        <f>IF(ISBLANK(VLOOKUP($H1979*100+P$2,Feuil2!$A$3:$CQ$931,HLOOKUP(Feuil1!$F1979,Feuil2!$E$1:$DG$2,2,0),0)),"",VLOOKUP($H1979*100+P$2,Feuil2!$A$3:$CQ$931,HLOOKUP(Feuil1!$F1979,Feuil2!$E$1:$DG$2,2,0),0))</f>
        <v/>
      </c>
      <c r="Q1979" s="12" t="str">
        <f>IF(ISBLANK(VLOOKUP($H1979*100+Q$2,Feuil2!$A$3:$CQ$931,HLOOKUP(Feuil1!$F1979,Feuil2!$E$1:$DG$2,2,0),0)),"",VLOOKUP($H1979*100+Q$2,Feuil2!$A$3:$CQ$931,HLOOKUP(Feuil1!$F1979,Feuil2!$E$1:$DG$2,2,0),0))</f>
        <v/>
      </c>
      <c r="R1979" s="12" t="str">
        <f>IF(ISBLANK(VLOOKUP($H1979*100+R$2,Feuil2!$A$3:$CQ$931,HLOOKUP(Feuil1!$F1979,Feuil2!$E$1:$DG$2,2,0),0)),"",VLOOKUP($H1979*100+R$2,Feuil2!$A$3:$CQ$931,HLOOKUP(Feuil1!$F1979,Feuil2!$E$1:$DG$2,2,0),0))</f>
        <v/>
      </c>
      <c r="S1979" s="12" t="str">
        <f>IF(ISBLANK(VLOOKUP($H1979*100+S$2,Feuil2!$A$3:$CQ$931,HLOOKUP(Feuil1!$F1979,Feuil2!$E$1:$DG$2,2,0),0)),"",VLOOKUP($H1979*100+S$2,Feuil2!$A$3:$CQ$931,HLOOKUP(Feuil1!$F1979,Feuil2!$E$1:$DG$2,2,0),0))</f>
        <v/>
      </c>
      <c r="T1979" s="12" t="str">
        <f>IF(ISBLANK(VLOOKUP($H1979*100+T$2,Feuil2!$A$3:$CQ$931,HLOOKUP(Feuil1!$F1979,Feuil2!$E$1:$DG$2,2,0),0)),"",VLOOKUP($H1979*100+T$2,Feuil2!$A$3:$CQ$931,HLOOKUP(Feuil1!$F1979,Feuil2!$E$1:$DG$2,2,0),0))</f>
        <v/>
      </c>
      <c r="U1979" s="12"/>
    </row>
    <row r="1980" spans="1:21" x14ac:dyDescent="0.35">
      <c r="A1980" s="10" t="s">
        <v>70</v>
      </c>
      <c r="B1980" s="8" t="s">
        <v>71</v>
      </c>
      <c r="C1980" s="39">
        <v>537800</v>
      </c>
      <c r="D1980" s="39">
        <v>276000</v>
      </c>
      <c r="E1980" s="39">
        <v>2078</v>
      </c>
      <c r="F1980" s="10">
        <v>198</v>
      </c>
      <c r="G1980" s="5" t="s">
        <v>179</v>
      </c>
      <c r="H1980" s="11">
        <v>1959</v>
      </c>
      <c r="I1980" s="12" t="str">
        <f>IF(ISBLANK(VLOOKUP($H1980*100+I$2,Feuil2!$A$3:$CQ$931,HLOOKUP(Feuil1!$F1980,Feuil2!$E$1:$DG$2,2,0),0)),"",VLOOKUP($H1980*100+I$2,Feuil2!$A$3:$CQ$931,HLOOKUP(Feuil1!$F1980,Feuil2!$E$1:$DG$2,2,0),0))</f>
        <v/>
      </c>
      <c r="J1980" s="12" t="str">
        <f>IF(ISBLANK(VLOOKUP($H1980*100+J$2,Feuil2!$A$3:$CQ$931,HLOOKUP(Feuil1!$F1980,Feuil2!$E$1:$DG$2,2,0),0)),"",VLOOKUP($H1980*100+J$2,Feuil2!$A$3:$CQ$931,HLOOKUP(Feuil1!$F1980,Feuil2!$E$1:$DG$2,2,0),0))</f>
        <v/>
      </c>
      <c r="K1980" s="12" t="str">
        <f>IF(ISBLANK(VLOOKUP($H1980*100+K$2,Feuil2!$A$3:$CQ$931,HLOOKUP(Feuil1!$F1980,Feuil2!$E$1:$DG$2,2,0),0)),"",VLOOKUP($H1980*100+K$2,Feuil2!$A$3:$CQ$931,HLOOKUP(Feuil1!$F1980,Feuil2!$E$1:$DG$2,2,0),0))</f>
        <v/>
      </c>
      <c r="L1980" s="12" t="str">
        <f>IF(ISBLANK(VLOOKUP($H1980*100+L$2,Feuil2!$A$3:$CQ$931,HLOOKUP(Feuil1!$F1980,Feuil2!$E$1:$DG$2,2,0),0)),"",VLOOKUP($H1980*100+L$2,Feuil2!$A$3:$CQ$931,HLOOKUP(Feuil1!$F1980,Feuil2!$E$1:$DG$2,2,0),0))</f>
        <v/>
      </c>
      <c r="M1980" s="12" t="str">
        <f>IF(ISBLANK(VLOOKUP($H1980*100+M$2,Feuil2!$A$3:$CQ$931,HLOOKUP(Feuil1!$F1980,Feuil2!$E$1:$DG$2,2,0),0)),"",VLOOKUP($H1980*100+M$2,Feuil2!$A$3:$CQ$931,HLOOKUP(Feuil1!$F1980,Feuil2!$E$1:$DG$2,2,0),0))</f>
        <v/>
      </c>
      <c r="N1980" s="12" t="str">
        <f>IF(ISBLANK(VLOOKUP($H1980*100+N$2,Feuil2!$A$3:$CQ$931,HLOOKUP(Feuil1!$F1980,Feuil2!$E$1:$DG$2,2,0),0)),"",VLOOKUP($H1980*100+N$2,Feuil2!$A$3:$CQ$931,HLOOKUP(Feuil1!$F1980,Feuil2!$E$1:$DG$2,2,0),0))</f>
        <v/>
      </c>
      <c r="O1980" s="12" t="str">
        <f>IF(ISBLANK(VLOOKUP($H1980*100+O$2,Feuil2!$A$3:$CQ$931,HLOOKUP(Feuil1!$F1980,Feuil2!$E$1:$DG$2,2,0),0)),"",VLOOKUP($H1980*100+O$2,Feuil2!$A$3:$CQ$931,HLOOKUP(Feuil1!$F1980,Feuil2!$E$1:$DG$2,2,0),0))</f>
        <v/>
      </c>
      <c r="P1980" s="12" t="str">
        <f>IF(ISBLANK(VLOOKUP($H1980*100+P$2,Feuil2!$A$3:$CQ$931,HLOOKUP(Feuil1!$F1980,Feuil2!$E$1:$DG$2,2,0),0)),"",VLOOKUP($H1980*100+P$2,Feuil2!$A$3:$CQ$931,HLOOKUP(Feuil1!$F1980,Feuil2!$E$1:$DG$2,2,0),0))</f>
        <v/>
      </c>
      <c r="Q1980" s="12" t="str">
        <f>IF(ISBLANK(VLOOKUP($H1980*100+Q$2,Feuil2!$A$3:$CQ$931,HLOOKUP(Feuil1!$F1980,Feuil2!$E$1:$DG$2,2,0),0)),"",VLOOKUP($H1980*100+Q$2,Feuil2!$A$3:$CQ$931,HLOOKUP(Feuil1!$F1980,Feuil2!$E$1:$DG$2,2,0),0))</f>
        <v/>
      </c>
      <c r="R1980" s="12" t="str">
        <f>IF(ISBLANK(VLOOKUP($H1980*100+R$2,Feuil2!$A$3:$CQ$931,HLOOKUP(Feuil1!$F1980,Feuil2!$E$1:$DG$2,2,0),0)),"",VLOOKUP($H1980*100+R$2,Feuil2!$A$3:$CQ$931,HLOOKUP(Feuil1!$F1980,Feuil2!$E$1:$DG$2,2,0),0))</f>
        <v/>
      </c>
      <c r="S1980" s="12" t="str">
        <f>IF(ISBLANK(VLOOKUP($H1980*100+S$2,Feuil2!$A$3:$CQ$931,HLOOKUP(Feuil1!$F1980,Feuil2!$E$1:$DG$2,2,0),0)),"",VLOOKUP($H1980*100+S$2,Feuil2!$A$3:$CQ$931,HLOOKUP(Feuil1!$F1980,Feuil2!$E$1:$DG$2,2,0),0))</f>
        <v/>
      </c>
      <c r="T1980" s="12" t="str">
        <f>IF(ISBLANK(VLOOKUP($H1980*100+T$2,Feuil2!$A$3:$CQ$931,HLOOKUP(Feuil1!$F1980,Feuil2!$E$1:$DG$2,2,0),0)),"",VLOOKUP($H1980*100+T$2,Feuil2!$A$3:$CQ$931,HLOOKUP(Feuil1!$F1980,Feuil2!$E$1:$DG$2,2,0),0))</f>
        <v/>
      </c>
      <c r="U1980" s="12"/>
    </row>
    <row r="1981" spans="1:21" x14ac:dyDescent="0.35">
      <c r="A1981" s="10" t="s">
        <v>70</v>
      </c>
      <c r="B1981" s="8" t="s">
        <v>71</v>
      </c>
      <c r="C1981" s="39">
        <v>537800</v>
      </c>
      <c r="D1981" s="39">
        <v>276000</v>
      </c>
      <c r="E1981" s="39">
        <v>2078</v>
      </c>
      <c r="F1981" s="10">
        <v>198</v>
      </c>
      <c r="G1981" s="5" t="s">
        <v>179</v>
      </c>
      <c r="H1981" s="11">
        <v>1960</v>
      </c>
      <c r="I1981" s="12" t="str">
        <f>IF(ISBLANK(VLOOKUP($H1981*100+I$2,Feuil2!$A$3:$CQ$931,HLOOKUP(Feuil1!$F1981,Feuil2!$E$1:$DG$2,2,0),0)),"",VLOOKUP($H1981*100+I$2,Feuil2!$A$3:$CQ$931,HLOOKUP(Feuil1!$F1981,Feuil2!$E$1:$DG$2,2,0),0))</f>
        <v/>
      </c>
      <c r="J1981" s="12" t="str">
        <f>IF(ISBLANK(VLOOKUP($H1981*100+J$2,Feuil2!$A$3:$CQ$931,HLOOKUP(Feuil1!$F1981,Feuil2!$E$1:$DG$2,2,0),0)),"",VLOOKUP($H1981*100+J$2,Feuil2!$A$3:$CQ$931,HLOOKUP(Feuil1!$F1981,Feuil2!$E$1:$DG$2,2,0),0))</f>
        <v/>
      </c>
      <c r="K1981" s="12" t="str">
        <f>IF(ISBLANK(VLOOKUP($H1981*100+K$2,Feuil2!$A$3:$CQ$931,HLOOKUP(Feuil1!$F1981,Feuil2!$E$1:$DG$2,2,0),0)),"",VLOOKUP($H1981*100+K$2,Feuil2!$A$3:$CQ$931,HLOOKUP(Feuil1!$F1981,Feuil2!$E$1:$DG$2,2,0),0))</f>
        <v/>
      </c>
      <c r="L1981" s="12" t="str">
        <f>IF(ISBLANK(VLOOKUP($H1981*100+L$2,Feuil2!$A$3:$CQ$931,HLOOKUP(Feuil1!$F1981,Feuil2!$E$1:$DG$2,2,0),0)),"",VLOOKUP($H1981*100+L$2,Feuil2!$A$3:$CQ$931,HLOOKUP(Feuil1!$F1981,Feuil2!$E$1:$DG$2,2,0),0))</f>
        <v/>
      </c>
      <c r="M1981" s="12" t="str">
        <f>IF(ISBLANK(VLOOKUP($H1981*100+M$2,Feuil2!$A$3:$CQ$931,HLOOKUP(Feuil1!$F1981,Feuil2!$E$1:$DG$2,2,0),0)),"",VLOOKUP($H1981*100+M$2,Feuil2!$A$3:$CQ$931,HLOOKUP(Feuil1!$F1981,Feuil2!$E$1:$DG$2,2,0),0))</f>
        <v/>
      </c>
      <c r="N1981" s="12" t="str">
        <f>IF(ISBLANK(VLOOKUP($H1981*100+N$2,Feuil2!$A$3:$CQ$931,HLOOKUP(Feuil1!$F1981,Feuil2!$E$1:$DG$2,2,0),0)),"",VLOOKUP($H1981*100+N$2,Feuil2!$A$3:$CQ$931,HLOOKUP(Feuil1!$F1981,Feuil2!$E$1:$DG$2,2,0),0))</f>
        <v/>
      </c>
      <c r="O1981" s="12" t="str">
        <f>IF(ISBLANK(VLOOKUP($H1981*100+O$2,Feuil2!$A$3:$CQ$931,HLOOKUP(Feuil1!$F1981,Feuil2!$E$1:$DG$2,2,0),0)),"",VLOOKUP($H1981*100+O$2,Feuil2!$A$3:$CQ$931,HLOOKUP(Feuil1!$F1981,Feuil2!$E$1:$DG$2,2,0),0))</f>
        <v/>
      </c>
      <c r="P1981" s="12" t="str">
        <f>IF(ISBLANK(VLOOKUP($H1981*100+P$2,Feuil2!$A$3:$CQ$931,HLOOKUP(Feuil1!$F1981,Feuil2!$E$1:$DG$2,2,0),0)),"",VLOOKUP($H1981*100+P$2,Feuil2!$A$3:$CQ$931,HLOOKUP(Feuil1!$F1981,Feuil2!$E$1:$DG$2,2,0),0))</f>
        <v/>
      </c>
      <c r="Q1981" s="12" t="str">
        <f>IF(ISBLANK(VLOOKUP($H1981*100+Q$2,Feuil2!$A$3:$CQ$931,HLOOKUP(Feuil1!$F1981,Feuil2!$E$1:$DG$2,2,0),0)),"",VLOOKUP($H1981*100+Q$2,Feuil2!$A$3:$CQ$931,HLOOKUP(Feuil1!$F1981,Feuil2!$E$1:$DG$2,2,0),0))</f>
        <v/>
      </c>
      <c r="R1981" s="12" t="str">
        <f>IF(ISBLANK(VLOOKUP($H1981*100+R$2,Feuil2!$A$3:$CQ$931,HLOOKUP(Feuil1!$F1981,Feuil2!$E$1:$DG$2,2,0),0)),"",VLOOKUP($H1981*100+R$2,Feuil2!$A$3:$CQ$931,HLOOKUP(Feuil1!$F1981,Feuil2!$E$1:$DG$2,2,0),0))</f>
        <v/>
      </c>
      <c r="S1981" s="12" t="str">
        <f>IF(ISBLANK(VLOOKUP($H1981*100+S$2,Feuil2!$A$3:$CQ$931,HLOOKUP(Feuil1!$F1981,Feuil2!$E$1:$DG$2,2,0),0)),"",VLOOKUP($H1981*100+S$2,Feuil2!$A$3:$CQ$931,HLOOKUP(Feuil1!$F1981,Feuil2!$E$1:$DG$2,2,0),0))</f>
        <v/>
      </c>
      <c r="T1981" s="12" t="str">
        <f>IF(ISBLANK(VLOOKUP($H1981*100+T$2,Feuil2!$A$3:$CQ$931,HLOOKUP(Feuil1!$F1981,Feuil2!$E$1:$DG$2,2,0),0)),"",VLOOKUP($H1981*100+T$2,Feuil2!$A$3:$CQ$931,HLOOKUP(Feuil1!$F1981,Feuil2!$E$1:$DG$2,2,0),0))</f>
        <v/>
      </c>
      <c r="U1981" s="12"/>
    </row>
    <row r="1982" spans="1:21" x14ac:dyDescent="0.35">
      <c r="A1982" s="10" t="s">
        <v>70</v>
      </c>
      <c r="B1982" s="8" t="s">
        <v>71</v>
      </c>
      <c r="C1982" s="39">
        <v>537800</v>
      </c>
      <c r="D1982" s="39">
        <v>276000</v>
      </c>
      <c r="E1982" s="39">
        <v>2078</v>
      </c>
      <c r="F1982" s="10">
        <v>198</v>
      </c>
      <c r="G1982" s="5" t="s">
        <v>179</v>
      </c>
      <c r="H1982" s="11">
        <v>1961</v>
      </c>
      <c r="I1982" s="12" t="str">
        <f>IF(ISBLANK(VLOOKUP($H1982*100+I$2,Feuil2!$A$3:$CQ$931,HLOOKUP(Feuil1!$F1982,Feuil2!$E$1:$DG$2,2,0),0)),"",VLOOKUP($H1982*100+I$2,Feuil2!$A$3:$CQ$931,HLOOKUP(Feuil1!$F1982,Feuil2!$E$1:$DG$2,2,0),0))</f>
        <v/>
      </c>
      <c r="J1982" s="12" t="str">
        <f>IF(ISBLANK(VLOOKUP($H1982*100+J$2,Feuil2!$A$3:$CQ$931,HLOOKUP(Feuil1!$F1982,Feuil2!$E$1:$DG$2,2,0),0)),"",VLOOKUP($H1982*100+J$2,Feuil2!$A$3:$CQ$931,HLOOKUP(Feuil1!$F1982,Feuil2!$E$1:$DG$2,2,0),0))</f>
        <v/>
      </c>
      <c r="K1982" s="12" t="str">
        <f>IF(ISBLANK(VLOOKUP($H1982*100+K$2,Feuil2!$A$3:$CQ$931,HLOOKUP(Feuil1!$F1982,Feuil2!$E$1:$DG$2,2,0),0)),"",VLOOKUP($H1982*100+K$2,Feuil2!$A$3:$CQ$931,HLOOKUP(Feuil1!$F1982,Feuil2!$E$1:$DG$2,2,0),0))</f>
        <v/>
      </c>
      <c r="L1982" s="12" t="str">
        <f>IF(ISBLANK(VLOOKUP($H1982*100+L$2,Feuil2!$A$3:$CQ$931,HLOOKUP(Feuil1!$F1982,Feuil2!$E$1:$DG$2,2,0),0)),"",VLOOKUP($H1982*100+L$2,Feuil2!$A$3:$CQ$931,HLOOKUP(Feuil1!$F1982,Feuil2!$E$1:$DG$2,2,0),0))</f>
        <v/>
      </c>
      <c r="M1982" s="12" t="str">
        <f>IF(ISBLANK(VLOOKUP($H1982*100+M$2,Feuil2!$A$3:$CQ$931,HLOOKUP(Feuil1!$F1982,Feuil2!$E$1:$DG$2,2,0),0)),"",VLOOKUP($H1982*100+M$2,Feuil2!$A$3:$CQ$931,HLOOKUP(Feuil1!$F1982,Feuil2!$E$1:$DG$2,2,0),0))</f>
        <v/>
      </c>
      <c r="N1982" s="12" t="str">
        <f>IF(ISBLANK(VLOOKUP($H1982*100+N$2,Feuil2!$A$3:$CQ$931,HLOOKUP(Feuil1!$F1982,Feuil2!$E$1:$DG$2,2,0),0)),"",VLOOKUP($H1982*100+N$2,Feuil2!$A$3:$CQ$931,HLOOKUP(Feuil1!$F1982,Feuil2!$E$1:$DG$2,2,0),0))</f>
        <v/>
      </c>
      <c r="O1982" s="12" t="str">
        <f>IF(ISBLANK(VLOOKUP($H1982*100+O$2,Feuil2!$A$3:$CQ$931,HLOOKUP(Feuil1!$F1982,Feuil2!$E$1:$DG$2,2,0),0)),"",VLOOKUP($H1982*100+O$2,Feuil2!$A$3:$CQ$931,HLOOKUP(Feuil1!$F1982,Feuil2!$E$1:$DG$2,2,0),0))</f>
        <v/>
      </c>
      <c r="P1982" s="12" t="str">
        <f>IF(ISBLANK(VLOOKUP($H1982*100+P$2,Feuil2!$A$3:$CQ$931,HLOOKUP(Feuil1!$F1982,Feuil2!$E$1:$DG$2,2,0),0)),"",VLOOKUP($H1982*100+P$2,Feuil2!$A$3:$CQ$931,HLOOKUP(Feuil1!$F1982,Feuil2!$E$1:$DG$2,2,0),0))</f>
        <v/>
      </c>
      <c r="Q1982" s="12" t="str">
        <f>IF(ISBLANK(VLOOKUP($H1982*100+Q$2,Feuil2!$A$3:$CQ$931,HLOOKUP(Feuil1!$F1982,Feuil2!$E$1:$DG$2,2,0),0)),"",VLOOKUP($H1982*100+Q$2,Feuil2!$A$3:$CQ$931,HLOOKUP(Feuil1!$F1982,Feuil2!$E$1:$DG$2,2,0),0))</f>
        <v/>
      </c>
      <c r="R1982" s="12" t="str">
        <f>IF(ISBLANK(VLOOKUP($H1982*100+R$2,Feuil2!$A$3:$CQ$931,HLOOKUP(Feuil1!$F1982,Feuil2!$E$1:$DG$2,2,0),0)),"",VLOOKUP($H1982*100+R$2,Feuil2!$A$3:$CQ$931,HLOOKUP(Feuil1!$F1982,Feuil2!$E$1:$DG$2,2,0),0))</f>
        <v/>
      </c>
      <c r="S1982" s="12" t="str">
        <f>IF(ISBLANK(VLOOKUP($H1982*100+S$2,Feuil2!$A$3:$CQ$931,HLOOKUP(Feuil1!$F1982,Feuil2!$E$1:$DG$2,2,0),0)),"",VLOOKUP($H1982*100+S$2,Feuil2!$A$3:$CQ$931,HLOOKUP(Feuil1!$F1982,Feuil2!$E$1:$DG$2,2,0),0))</f>
        <v/>
      </c>
      <c r="T1982" s="12" t="str">
        <f>IF(ISBLANK(VLOOKUP($H1982*100+T$2,Feuil2!$A$3:$CQ$931,HLOOKUP(Feuil1!$F1982,Feuil2!$E$1:$DG$2,2,0),0)),"",VLOOKUP($H1982*100+T$2,Feuil2!$A$3:$CQ$931,HLOOKUP(Feuil1!$F1982,Feuil2!$E$1:$DG$2,2,0),0))</f>
        <v/>
      </c>
      <c r="U1982" s="12"/>
    </row>
    <row r="1983" spans="1:21" x14ac:dyDescent="0.35">
      <c r="A1983" s="10" t="s">
        <v>70</v>
      </c>
      <c r="B1983" s="8" t="s">
        <v>71</v>
      </c>
      <c r="C1983" s="39">
        <v>537800</v>
      </c>
      <c r="D1983" s="39">
        <v>276000</v>
      </c>
      <c r="E1983" s="39">
        <v>2078</v>
      </c>
      <c r="F1983" s="10">
        <v>198</v>
      </c>
      <c r="G1983" s="5" t="s">
        <v>179</v>
      </c>
      <c r="H1983" s="11">
        <v>1962</v>
      </c>
      <c r="I1983" s="12" t="str">
        <f>IF(ISBLANK(VLOOKUP($H1983*100+I$2,Feuil2!$A$3:$CQ$931,HLOOKUP(Feuil1!$F1983,Feuil2!$E$1:$DG$2,2,0),0)),"",VLOOKUP($H1983*100+I$2,Feuil2!$A$3:$CQ$931,HLOOKUP(Feuil1!$F1983,Feuil2!$E$1:$DG$2,2,0),0))</f>
        <v/>
      </c>
      <c r="J1983" s="12" t="str">
        <f>IF(ISBLANK(VLOOKUP($H1983*100+J$2,Feuil2!$A$3:$CQ$931,HLOOKUP(Feuil1!$F1983,Feuil2!$E$1:$DG$2,2,0),0)),"",VLOOKUP($H1983*100+J$2,Feuil2!$A$3:$CQ$931,HLOOKUP(Feuil1!$F1983,Feuil2!$E$1:$DG$2,2,0),0))</f>
        <v/>
      </c>
      <c r="K1983" s="12" t="str">
        <f>IF(ISBLANK(VLOOKUP($H1983*100+K$2,Feuil2!$A$3:$CQ$931,HLOOKUP(Feuil1!$F1983,Feuil2!$E$1:$DG$2,2,0),0)),"",VLOOKUP($H1983*100+K$2,Feuil2!$A$3:$CQ$931,HLOOKUP(Feuil1!$F1983,Feuil2!$E$1:$DG$2,2,0),0))</f>
        <v/>
      </c>
      <c r="L1983" s="12" t="str">
        <f>IF(ISBLANK(VLOOKUP($H1983*100+L$2,Feuil2!$A$3:$CQ$931,HLOOKUP(Feuil1!$F1983,Feuil2!$E$1:$DG$2,2,0),0)),"",VLOOKUP($H1983*100+L$2,Feuil2!$A$3:$CQ$931,HLOOKUP(Feuil1!$F1983,Feuil2!$E$1:$DG$2,2,0),0))</f>
        <v/>
      </c>
      <c r="M1983" s="12" t="str">
        <f>IF(ISBLANK(VLOOKUP($H1983*100+M$2,Feuil2!$A$3:$CQ$931,HLOOKUP(Feuil1!$F1983,Feuil2!$E$1:$DG$2,2,0),0)),"",VLOOKUP($H1983*100+M$2,Feuil2!$A$3:$CQ$931,HLOOKUP(Feuil1!$F1983,Feuil2!$E$1:$DG$2,2,0),0))</f>
        <v/>
      </c>
      <c r="N1983" s="12" t="str">
        <f>IF(ISBLANK(VLOOKUP($H1983*100+N$2,Feuil2!$A$3:$CQ$931,HLOOKUP(Feuil1!$F1983,Feuil2!$E$1:$DG$2,2,0),0)),"",VLOOKUP($H1983*100+N$2,Feuil2!$A$3:$CQ$931,HLOOKUP(Feuil1!$F1983,Feuil2!$E$1:$DG$2,2,0),0))</f>
        <v/>
      </c>
      <c r="O1983" s="12" t="str">
        <f>IF(ISBLANK(VLOOKUP($H1983*100+O$2,Feuil2!$A$3:$CQ$931,HLOOKUP(Feuil1!$F1983,Feuil2!$E$1:$DG$2,2,0),0)),"",VLOOKUP($H1983*100+O$2,Feuil2!$A$3:$CQ$931,HLOOKUP(Feuil1!$F1983,Feuil2!$E$1:$DG$2,2,0),0))</f>
        <v/>
      </c>
      <c r="P1983" s="12" t="str">
        <f>IF(ISBLANK(VLOOKUP($H1983*100+P$2,Feuil2!$A$3:$CQ$931,HLOOKUP(Feuil1!$F1983,Feuil2!$E$1:$DG$2,2,0),0)),"",VLOOKUP($H1983*100+P$2,Feuil2!$A$3:$CQ$931,HLOOKUP(Feuil1!$F1983,Feuil2!$E$1:$DG$2,2,0),0))</f>
        <v/>
      </c>
      <c r="Q1983" s="12" t="str">
        <f>IF(ISBLANK(VLOOKUP($H1983*100+Q$2,Feuil2!$A$3:$CQ$931,HLOOKUP(Feuil1!$F1983,Feuil2!$E$1:$DG$2,2,0),0)),"",VLOOKUP($H1983*100+Q$2,Feuil2!$A$3:$CQ$931,HLOOKUP(Feuil1!$F1983,Feuil2!$E$1:$DG$2,2,0),0))</f>
        <v/>
      </c>
      <c r="R1983" s="12" t="str">
        <f>IF(ISBLANK(VLOOKUP($H1983*100+R$2,Feuil2!$A$3:$CQ$931,HLOOKUP(Feuil1!$F1983,Feuil2!$E$1:$DG$2,2,0),0)),"",VLOOKUP($H1983*100+R$2,Feuil2!$A$3:$CQ$931,HLOOKUP(Feuil1!$F1983,Feuil2!$E$1:$DG$2,2,0),0))</f>
        <v/>
      </c>
      <c r="S1983" s="12" t="str">
        <f>IF(ISBLANK(VLOOKUP($H1983*100+S$2,Feuil2!$A$3:$CQ$931,HLOOKUP(Feuil1!$F1983,Feuil2!$E$1:$DG$2,2,0),0)),"",VLOOKUP($H1983*100+S$2,Feuil2!$A$3:$CQ$931,HLOOKUP(Feuil1!$F1983,Feuil2!$E$1:$DG$2,2,0),0))</f>
        <v/>
      </c>
      <c r="T1983" s="12" t="str">
        <f>IF(ISBLANK(VLOOKUP($H1983*100+T$2,Feuil2!$A$3:$CQ$931,HLOOKUP(Feuil1!$F1983,Feuil2!$E$1:$DG$2,2,0),0)),"",VLOOKUP($H1983*100+T$2,Feuil2!$A$3:$CQ$931,HLOOKUP(Feuil1!$F1983,Feuil2!$E$1:$DG$2,2,0),0))</f>
        <v/>
      </c>
      <c r="U1983" s="12"/>
    </row>
    <row r="1984" spans="1:21" x14ac:dyDescent="0.35">
      <c r="A1984" s="10" t="s">
        <v>70</v>
      </c>
      <c r="B1984" s="8" t="s">
        <v>71</v>
      </c>
      <c r="C1984" s="39">
        <v>537800</v>
      </c>
      <c r="D1984" s="39">
        <v>276000</v>
      </c>
      <c r="E1984" s="39">
        <v>2078</v>
      </c>
      <c r="F1984" s="10">
        <v>198</v>
      </c>
      <c r="G1984" s="5" t="s">
        <v>179</v>
      </c>
      <c r="H1984" s="11">
        <v>1963</v>
      </c>
      <c r="I1984" s="12" t="str">
        <f>IF(ISBLANK(VLOOKUP($H1984*100+I$2,Feuil2!$A$3:$CQ$931,HLOOKUP(Feuil1!$F1984,Feuil2!$E$1:$DG$2,2,0),0)),"",VLOOKUP($H1984*100+I$2,Feuil2!$A$3:$CQ$931,HLOOKUP(Feuil1!$F1984,Feuil2!$E$1:$DG$2,2,0),0))</f>
        <v/>
      </c>
      <c r="J1984" s="12" t="str">
        <f>IF(ISBLANK(VLOOKUP($H1984*100+J$2,Feuil2!$A$3:$CQ$931,HLOOKUP(Feuil1!$F1984,Feuil2!$E$1:$DG$2,2,0),0)),"",VLOOKUP($H1984*100+J$2,Feuil2!$A$3:$CQ$931,HLOOKUP(Feuil1!$F1984,Feuil2!$E$1:$DG$2,2,0),0))</f>
        <v/>
      </c>
      <c r="K1984" s="12" t="str">
        <f>IF(ISBLANK(VLOOKUP($H1984*100+K$2,Feuil2!$A$3:$CQ$931,HLOOKUP(Feuil1!$F1984,Feuil2!$E$1:$DG$2,2,0),0)),"",VLOOKUP($H1984*100+K$2,Feuil2!$A$3:$CQ$931,HLOOKUP(Feuil1!$F1984,Feuil2!$E$1:$DG$2,2,0),0))</f>
        <v/>
      </c>
      <c r="L1984" s="12" t="str">
        <f>IF(ISBLANK(VLOOKUP($H1984*100+L$2,Feuil2!$A$3:$CQ$931,HLOOKUP(Feuil1!$F1984,Feuil2!$E$1:$DG$2,2,0),0)),"",VLOOKUP($H1984*100+L$2,Feuil2!$A$3:$CQ$931,HLOOKUP(Feuil1!$F1984,Feuil2!$E$1:$DG$2,2,0),0))</f>
        <v/>
      </c>
      <c r="M1984" s="12" t="str">
        <f>IF(ISBLANK(VLOOKUP($H1984*100+M$2,Feuil2!$A$3:$CQ$931,HLOOKUP(Feuil1!$F1984,Feuil2!$E$1:$DG$2,2,0),0)),"",VLOOKUP($H1984*100+M$2,Feuil2!$A$3:$CQ$931,HLOOKUP(Feuil1!$F1984,Feuil2!$E$1:$DG$2,2,0),0))</f>
        <v/>
      </c>
      <c r="N1984" s="12" t="str">
        <f>IF(ISBLANK(VLOOKUP($H1984*100+N$2,Feuil2!$A$3:$CQ$931,HLOOKUP(Feuil1!$F1984,Feuil2!$E$1:$DG$2,2,0),0)),"",VLOOKUP($H1984*100+N$2,Feuil2!$A$3:$CQ$931,HLOOKUP(Feuil1!$F1984,Feuil2!$E$1:$DG$2,2,0),0))</f>
        <v/>
      </c>
      <c r="O1984" s="12" t="str">
        <f>IF(ISBLANK(VLOOKUP($H1984*100+O$2,Feuil2!$A$3:$CQ$931,HLOOKUP(Feuil1!$F1984,Feuil2!$E$1:$DG$2,2,0),0)),"",VLOOKUP($H1984*100+O$2,Feuil2!$A$3:$CQ$931,HLOOKUP(Feuil1!$F1984,Feuil2!$E$1:$DG$2,2,0),0))</f>
        <v/>
      </c>
      <c r="P1984" s="12" t="str">
        <f>IF(ISBLANK(VLOOKUP($H1984*100+P$2,Feuil2!$A$3:$CQ$931,HLOOKUP(Feuil1!$F1984,Feuil2!$E$1:$DG$2,2,0),0)),"",VLOOKUP($H1984*100+P$2,Feuil2!$A$3:$CQ$931,HLOOKUP(Feuil1!$F1984,Feuil2!$E$1:$DG$2,2,0),0))</f>
        <v/>
      </c>
      <c r="Q1984" s="12" t="str">
        <f>IF(ISBLANK(VLOOKUP($H1984*100+Q$2,Feuil2!$A$3:$CQ$931,HLOOKUP(Feuil1!$F1984,Feuil2!$E$1:$DG$2,2,0),0)),"",VLOOKUP($H1984*100+Q$2,Feuil2!$A$3:$CQ$931,HLOOKUP(Feuil1!$F1984,Feuil2!$E$1:$DG$2,2,0),0))</f>
        <v/>
      </c>
      <c r="R1984" s="12" t="str">
        <f>IF(ISBLANK(VLOOKUP($H1984*100+R$2,Feuil2!$A$3:$CQ$931,HLOOKUP(Feuil1!$F1984,Feuil2!$E$1:$DG$2,2,0),0)),"",VLOOKUP($H1984*100+R$2,Feuil2!$A$3:$CQ$931,HLOOKUP(Feuil1!$F1984,Feuil2!$E$1:$DG$2,2,0),0))</f>
        <v/>
      </c>
      <c r="S1984" s="12" t="str">
        <f>IF(ISBLANK(VLOOKUP($H1984*100+S$2,Feuil2!$A$3:$CQ$931,HLOOKUP(Feuil1!$F1984,Feuil2!$E$1:$DG$2,2,0),0)),"",VLOOKUP($H1984*100+S$2,Feuil2!$A$3:$CQ$931,HLOOKUP(Feuil1!$F1984,Feuil2!$E$1:$DG$2,2,0),0))</f>
        <v/>
      </c>
      <c r="T1984" s="12" t="str">
        <f>IF(ISBLANK(VLOOKUP($H1984*100+T$2,Feuil2!$A$3:$CQ$931,HLOOKUP(Feuil1!$F1984,Feuil2!$E$1:$DG$2,2,0),0)),"",VLOOKUP($H1984*100+T$2,Feuil2!$A$3:$CQ$931,HLOOKUP(Feuil1!$F1984,Feuil2!$E$1:$DG$2,2,0),0))</f>
        <v/>
      </c>
      <c r="U1984" s="12"/>
    </row>
    <row r="1985" spans="1:21" x14ac:dyDescent="0.35">
      <c r="A1985" s="10" t="s">
        <v>70</v>
      </c>
      <c r="B1985" s="8" t="s">
        <v>71</v>
      </c>
      <c r="C1985" s="39">
        <v>537800</v>
      </c>
      <c r="D1985" s="39">
        <v>276000</v>
      </c>
      <c r="E1985" s="39">
        <v>2078</v>
      </c>
      <c r="F1985" s="10">
        <v>198</v>
      </c>
      <c r="G1985" s="5" t="s">
        <v>179</v>
      </c>
      <c r="H1985" s="11">
        <v>1964</v>
      </c>
      <c r="I1985" s="12" t="str">
        <f>IF(ISBLANK(VLOOKUP($H1985*100+I$2,Feuil2!$A$3:$CQ$931,HLOOKUP(Feuil1!$F1985,Feuil2!$E$1:$DG$2,2,0),0)),"",VLOOKUP($H1985*100+I$2,Feuil2!$A$3:$CQ$931,HLOOKUP(Feuil1!$F1985,Feuil2!$E$1:$DG$2,2,0),0))</f>
        <v/>
      </c>
      <c r="J1985" s="12" t="str">
        <f>IF(ISBLANK(VLOOKUP($H1985*100+J$2,Feuil2!$A$3:$CQ$931,HLOOKUP(Feuil1!$F1985,Feuil2!$E$1:$DG$2,2,0),0)),"",VLOOKUP($H1985*100+J$2,Feuil2!$A$3:$CQ$931,HLOOKUP(Feuil1!$F1985,Feuil2!$E$1:$DG$2,2,0),0))</f>
        <v/>
      </c>
      <c r="K1985" s="12" t="str">
        <f>IF(ISBLANK(VLOOKUP($H1985*100+K$2,Feuil2!$A$3:$CQ$931,HLOOKUP(Feuil1!$F1985,Feuil2!$E$1:$DG$2,2,0),0)),"",VLOOKUP($H1985*100+K$2,Feuil2!$A$3:$CQ$931,HLOOKUP(Feuil1!$F1985,Feuil2!$E$1:$DG$2,2,0),0))</f>
        <v/>
      </c>
      <c r="L1985" s="12" t="str">
        <f>IF(ISBLANK(VLOOKUP($H1985*100+L$2,Feuil2!$A$3:$CQ$931,HLOOKUP(Feuil1!$F1985,Feuil2!$E$1:$DG$2,2,0),0)),"",VLOOKUP($H1985*100+L$2,Feuil2!$A$3:$CQ$931,HLOOKUP(Feuil1!$F1985,Feuil2!$E$1:$DG$2,2,0),0))</f>
        <v/>
      </c>
      <c r="M1985" s="12" t="str">
        <f>IF(ISBLANK(VLOOKUP($H1985*100+M$2,Feuil2!$A$3:$CQ$931,HLOOKUP(Feuil1!$F1985,Feuil2!$E$1:$DG$2,2,0),0)),"",VLOOKUP($H1985*100+M$2,Feuil2!$A$3:$CQ$931,HLOOKUP(Feuil1!$F1985,Feuil2!$E$1:$DG$2,2,0),0))</f>
        <v/>
      </c>
      <c r="N1985" s="12" t="str">
        <f>IF(ISBLANK(VLOOKUP($H1985*100+N$2,Feuil2!$A$3:$CQ$931,HLOOKUP(Feuil1!$F1985,Feuil2!$E$1:$DG$2,2,0),0)),"",VLOOKUP($H1985*100+N$2,Feuil2!$A$3:$CQ$931,HLOOKUP(Feuil1!$F1985,Feuil2!$E$1:$DG$2,2,0),0))</f>
        <v/>
      </c>
      <c r="O1985" s="12" t="str">
        <f>IF(ISBLANK(VLOOKUP($H1985*100+O$2,Feuil2!$A$3:$CQ$931,HLOOKUP(Feuil1!$F1985,Feuil2!$E$1:$DG$2,2,0),0)),"",VLOOKUP($H1985*100+O$2,Feuil2!$A$3:$CQ$931,HLOOKUP(Feuil1!$F1985,Feuil2!$E$1:$DG$2,2,0),0))</f>
        <v/>
      </c>
      <c r="P1985" s="12" t="str">
        <f>IF(ISBLANK(VLOOKUP($H1985*100+P$2,Feuil2!$A$3:$CQ$931,HLOOKUP(Feuil1!$F1985,Feuil2!$E$1:$DG$2,2,0),0)),"",VLOOKUP($H1985*100+P$2,Feuil2!$A$3:$CQ$931,HLOOKUP(Feuil1!$F1985,Feuil2!$E$1:$DG$2,2,0),0))</f>
        <v/>
      </c>
      <c r="Q1985" s="12" t="str">
        <f>IF(ISBLANK(VLOOKUP($H1985*100+Q$2,Feuil2!$A$3:$CQ$931,HLOOKUP(Feuil1!$F1985,Feuil2!$E$1:$DG$2,2,0),0)),"",VLOOKUP($H1985*100+Q$2,Feuil2!$A$3:$CQ$931,HLOOKUP(Feuil1!$F1985,Feuil2!$E$1:$DG$2,2,0),0))</f>
        <v/>
      </c>
      <c r="R1985" s="12" t="str">
        <f>IF(ISBLANK(VLOOKUP($H1985*100+R$2,Feuil2!$A$3:$CQ$931,HLOOKUP(Feuil1!$F1985,Feuil2!$E$1:$DG$2,2,0),0)),"",VLOOKUP($H1985*100+R$2,Feuil2!$A$3:$CQ$931,HLOOKUP(Feuil1!$F1985,Feuil2!$E$1:$DG$2,2,0),0))</f>
        <v/>
      </c>
      <c r="S1985" s="12" t="str">
        <f>IF(ISBLANK(VLOOKUP($H1985*100+S$2,Feuil2!$A$3:$CQ$931,HLOOKUP(Feuil1!$F1985,Feuil2!$E$1:$DG$2,2,0),0)),"",VLOOKUP($H1985*100+S$2,Feuil2!$A$3:$CQ$931,HLOOKUP(Feuil1!$F1985,Feuil2!$E$1:$DG$2,2,0),0))</f>
        <v/>
      </c>
      <c r="T1985" s="12" t="str">
        <f>IF(ISBLANK(VLOOKUP($H1985*100+T$2,Feuil2!$A$3:$CQ$931,HLOOKUP(Feuil1!$F1985,Feuil2!$E$1:$DG$2,2,0),0)),"",VLOOKUP($H1985*100+T$2,Feuil2!$A$3:$CQ$931,HLOOKUP(Feuil1!$F1985,Feuil2!$E$1:$DG$2,2,0),0))</f>
        <v/>
      </c>
      <c r="U1985" s="12"/>
    </row>
    <row r="1986" spans="1:21" x14ac:dyDescent="0.35">
      <c r="A1986" s="10" t="s">
        <v>70</v>
      </c>
      <c r="B1986" s="8" t="s">
        <v>71</v>
      </c>
      <c r="C1986" s="39">
        <v>537800</v>
      </c>
      <c r="D1986" s="39">
        <v>276000</v>
      </c>
      <c r="E1986" s="39">
        <v>2078</v>
      </c>
      <c r="F1986" s="10">
        <v>198</v>
      </c>
      <c r="G1986" s="5" t="s">
        <v>179</v>
      </c>
      <c r="H1986" s="11">
        <v>1965</v>
      </c>
      <c r="I1986" s="12" t="str">
        <f>IF(ISBLANK(VLOOKUP($H1986*100+I$2,Feuil2!$A$3:$CQ$931,HLOOKUP(Feuil1!$F1986,Feuil2!$E$1:$DG$2,2,0),0)),"",VLOOKUP($H1986*100+I$2,Feuil2!$A$3:$CQ$931,HLOOKUP(Feuil1!$F1986,Feuil2!$E$1:$DG$2,2,0),0))</f>
        <v/>
      </c>
      <c r="J1986" s="12" t="str">
        <f>IF(ISBLANK(VLOOKUP($H1986*100+J$2,Feuil2!$A$3:$CQ$931,HLOOKUP(Feuil1!$F1986,Feuil2!$E$1:$DG$2,2,0),0)),"",VLOOKUP($H1986*100+J$2,Feuil2!$A$3:$CQ$931,HLOOKUP(Feuil1!$F1986,Feuil2!$E$1:$DG$2,2,0),0))</f>
        <v/>
      </c>
      <c r="K1986" s="12" t="str">
        <f>IF(ISBLANK(VLOOKUP($H1986*100+K$2,Feuil2!$A$3:$CQ$931,HLOOKUP(Feuil1!$F1986,Feuil2!$E$1:$DG$2,2,0),0)),"",VLOOKUP($H1986*100+K$2,Feuil2!$A$3:$CQ$931,HLOOKUP(Feuil1!$F1986,Feuil2!$E$1:$DG$2,2,0),0))</f>
        <v/>
      </c>
      <c r="L1986" s="12" t="str">
        <f>IF(ISBLANK(VLOOKUP($H1986*100+L$2,Feuil2!$A$3:$CQ$931,HLOOKUP(Feuil1!$F1986,Feuil2!$E$1:$DG$2,2,0),0)),"",VLOOKUP($H1986*100+L$2,Feuil2!$A$3:$CQ$931,HLOOKUP(Feuil1!$F1986,Feuil2!$E$1:$DG$2,2,0),0))</f>
        <v/>
      </c>
      <c r="M1986" s="12" t="str">
        <f>IF(ISBLANK(VLOOKUP($H1986*100+M$2,Feuil2!$A$3:$CQ$931,HLOOKUP(Feuil1!$F1986,Feuil2!$E$1:$DG$2,2,0),0)),"",VLOOKUP($H1986*100+M$2,Feuil2!$A$3:$CQ$931,HLOOKUP(Feuil1!$F1986,Feuil2!$E$1:$DG$2,2,0),0))</f>
        <v/>
      </c>
      <c r="N1986" s="12" t="str">
        <f>IF(ISBLANK(VLOOKUP($H1986*100+N$2,Feuil2!$A$3:$CQ$931,HLOOKUP(Feuil1!$F1986,Feuil2!$E$1:$DG$2,2,0),0)),"",VLOOKUP($H1986*100+N$2,Feuil2!$A$3:$CQ$931,HLOOKUP(Feuil1!$F1986,Feuil2!$E$1:$DG$2,2,0),0))</f>
        <v/>
      </c>
      <c r="O1986" s="12" t="str">
        <f>IF(ISBLANK(VLOOKUP($H1986*100+O$2,Feuil2!$A$3:$CQ$931,HLOOKUP(Feuil1!$F1986,Feuil2!$E$1:$DG$2,2,0),0)),"",VLOOKUP($H1986*100+O$2,Feuil2!$A$3:$CQ$931,HLOOKUP(Feuil1!$F1986,Feuil2!$E$1:$DG$2,2,0),0))</f>
        <v/>
      </c>
      <c r="P1986" s="12" t="str">
        <f>IF(ISBLANK(VLOOKUP($H1986*100+P$2,Feuil2!$A$3:$CQ$931,HLOOKUP(Feuil1!$F1986,Feuil2!$E$1:$DG$2,2,0),0)),"",VLOOKUP($H1986*100+P$2,Feuil2!$A$3:$CQ$931,HLOOKUP(Feuil1!$F1986,Feuil2!$E$1:$DG$2,2,0),0))</f>
        <v/>
      </c>
      <c r="Q1986" s="12" t="str">
        <f>IF(ISBLANK(VLOOKUP($H1986*100+Q$2,Feuil2!$A$3:$CQ$931,HLOOKUP(Feuil1!$F1986,Feuil2!$E$1:$DG$2,2,0),0)),"",VLOOKUP($H1986*100+Q$2,Feuil2!$A$3:$CQ$931,HLOOKUP(Feuil1!$F1986,Feuil2!$E$1:$DG$2,2,0),0))</f>
        <v/>
      </c>
      <c r="R1986" s="12" t="str">
        <f>IF(ISBLANK(VLOOKUP($H1986*100+R$2,Feuil2!$A$3:$CQ$931,HLOOKUP(Feuil1!$F1986,Feuil2!$E$1:$DG$2,2,0),0)),"",VLOOKUP($H1986*100+R$2,Feuil2!$A$3:$CQ$931,HLOOKUP(Feuil1!$F1986,Feuil2!$E$1:$DG$2,2,0),0))</f>
        <v/>
      </c>
      <c r="S1986" s="12" t="str">
        <f>IF(ISBLANK(VLOOKUP($H1986*100+S$2,Feuil2!$A$3:$CQ$931,HLOOKUP(Feuil1!$F1986,Feuil2!$E$1:$DG$2,2,0),0)),"",VLOOKUP($H1986*100+S$2,Feuil2!$A$3:$CQ$931,HLOOKUP(Feuil1!$F1986,Feuil2!$E$1:$DG$2,2,0),0))</f>
        <v/>
      </c>
      <c r="T1986" s="12" t="str">
        <f>IF(ISBLANK(VLOOKUP($H1986*100+T$2,Feuil2!$A$3:$CQ$931,HLOOKUP(Feuil1!$F1986,Feuil2!$E$1:$DG$2,2,0),0)),"",VLOOKUP($H1986*100+T$2,Feuil2!$A$3:$CQ$931,HLOOKUP(Feuil1!$F1986,Feuil2!$E$1:$DG$2,2,0),0))</f>
        <v/>
      </c>
      <c r="U1986" s="12"/>
    </row>
    <row r="1987" spans="1:21" x14ac:dyDescent="0.35">
      <c r="A1987" s="10" t="s">
        <v>70</v>
      </c>
      <c r="B1987" s="8" t="s">
        <v>71</v>
      </c>
      <c r="C1987" s="39">
        <v>537800</v>
      </c>
      <c r="D1987" s="39">
        <v>276000</v>
      </c>
      <c r="E1987" s="39">
        <v>2078</v>
      </c>
      <c r="F1987" s="10">
        <v>198</v>
      </c>
      <c r="G1987" s="5" t="s">
        <v>179</v>
      </c>
      <c r="H1987" s="11">
        <v>1966</v>
      </c>
      <c r="I1987" s="12" t="str">
        <f>IF(ISBLANK(VLOOKUP($H1987*100+I$2,Feuil2!$A$3:$CQ$931,HLOOKUP(Feuil1!$F1987,Feuil2!$E$1:$DG$2,2,0),0)),"",VLOOKUP($H1987*100+I$2,Feuil2!$A$3:$CQ$931,HLOOKUP(Feuil1!$F1987,Feuil2!$E$1:$DG$2,2,0),0))</f>
        <v/>
      </c>
      <c r="J1987" s="12" t="str">
        <f>IF(ISBLANK(VLOOKUP($H1987*100+J$2,Feuil2!$A$3:$CQ$931,HLOOKUP(Feuil1!$F1987,Feuil2!$E$1:$DG$2,2,0),0)),"",VLOOKUP($H1987*100+J$2,Feuil2!$A$3:$CQ$931,HLOOKUP(Feuil1!$F1987,Feuil2!$E$1:$DG$2,2,0),0))</f>
        <v/>
      </c>
      <c r="K1987" s="12" t="str">
        <f>IF(ISBLANK(VLOOKUP($H1987*100+K$2,Feuil2!$A$3:$CQ$931,HLOOKUP(Feuil1!$F1987,Feuil2!$E$1:$DG$2,2,0),0)),"",VLOOKUP($H1987*100+K$2,Feuil2!$A$3:$CQ$931,HLOOKUP(Feuil1!$F1987,Feuil2!$E$1:$DG$2,2,0),0))</f>
        <v/>
      </c>
      <c r="L1987" s="12" t="str">
        <f>IF(ISBLANK(VLOOKUP($H1987*100+L$2,Feuil2!$A$3:$CQ$931,HLOOKUP(Feuil1!$F1987,Feuil2!$E$1:$DG$2,2,0),0)),"",VLOOKUP($H1987*100+L$2,Feuil2!$A$3:$CQ$931,HLOOKUP(Feuil1!$F1987,Feuil2!$E$1:$DG$2,2,0),0))</f>
        <v/>
      </c>
      <c r="M1987" s="12" t="str">
        <f>IF(ISBLANK(VLOOKUP($H1987*100+M$2,Feuil2!$A$3:$CQ$931,HLOOKUP(Feuil1!$F1987,Feuil2!$E$1:$DG$2,2,0),0)),"",VLOOKUP($H1987*100+M$2,Feuil2!$A$3:$CQ$931,HLOOKUP(Feuil1!$F1987,Feuil2!$E$1:$DG$2,2,0),0))</f>
        <v/>
      </c>
      <c r="N1987" s="12" t="str">
        <f>IF(ISBLANK(VLOOKUP($H1987*100+N$2,Feuil2!$A$3:$CQ$931,HLOOKUP(Feuil1!$F1987,Feuil2!$E$1:$DG$2,2,0),0)),"",VLOOKUP($H1987*100+N$2,Feuil2!$A$3:$CQ$931,HLOOKUP(Feuil1!$F1987,Feuil2!$E$1:$DG$2,2,0),0))</f>
        <v/>
      </c>
      <c r="O1987" s="12" t="str">
        <f>IF(ISBLANK(VLOOKUP($H1987*100+O$2,Feuil2!$A$3:$CQ$931,HLOOKUP(Feuil1!$F1987,Feuil2!$E$1:$DG$2,2,0),0)),"",VLOOKUP($H1987*100+O$2,Feuil2!$A$3:$CQ$931,HLOOKUP(Feuil1!$F1987,Feuil2!$E$1:$DG$2,2,0),0))</f>
        <v/>
      </c>
      <c r="P1987" s="12" t="str">
        <f>IF(ISBLANK(VLOOKUP($H1987*100+P$2,Feuil2!$A$3:$CQ$931,HLOOKUP(Feuil1!$F1987,Feuil2!$E$1:$DG$2,2,0),0)),"",VLOOKUP($H1987*100+P$2,Feuil2!$A$3:$CQ$931,HLOOKUP(Feuil1!$F1987,Feuil2!$E$1:$DG$2,2,0),0))</f>
        <v/>
      </c>
      <c r="Q1987" s="12" t="str">
        <f>IF(ISBLANK(VLOOKUP($H1987*100+Q$2,Feuil2!$A$3:$CQ$931,HLOOKUP(Feuil1!$F1987,Feuil2!$E$1:$DG$2,2,0),0)),"",VLOOKUP($H1987*100+Q$2,Feuil2!$A$3:$CQ$931,HLOOKUP(Feuil1!$F1987,Feuil2!$E$1:$DG$2,2,0),0))</f>
        <v/>
      </c>
      <c r="R1987" s="12" t="str">
        <f>IF(ISBLANK(VLOOKUP($H1987*100+R$2,Feuil2!$A$3:$CQ$931,HLOOKUP(Feuil1!$F1987,Feuil2!$E$1:$DG$2,2,0),0)),"",VLOOKUP($H1987*100+R$2,Feuil2!$A$3:$CQ$931,HLOOKUP(Feuil1!$F1987,Feuil2!$E$1:$DG$2,2,0),0))</f>
        <v/>
      </c>
      <c r="S1987" s="12" t="str">
        <f>IF(ISBLANK(VLOOKUP($H1987*100+S$2,Feuil2!$A$3:$CQ$931,HLOOKUP(Feuil1!$F1987,Feuil2!$E$1:$DG$2,2,0),0)),"",VLOOKUP($H1987*100+S$2,Feuil2!$A$3:$CQ$931,HLOOKUP(Feuil1!$F1987,Feuil2!$E$1:$DG$2,2,0),0))</f>
        <v/>
      </c>
      <c r="T1987" s="12" t="str">
        <f>IF(ISBLANK(VLOOKUP($H1987*100+T$2,Feuil2!$A$3:$CQ$931,HLOOKUP(Feuil1!$F1987,Feuil2!$E$1:$DG$2,2,0),0)),"",VLOOKUP($H1987*100+T$2,Feuil2!$A$3:$CQ$931,HLOOKUP(Feuil1!$F1987,Feuil2!$E$1:$DG$2,2,0),0))</f>
        <v/>
      </c>
      <c r="U1987" s="12"/>
    </row>
    <row r="1988" spans="1:21" x14ac:dyDescent="0.35">
      <c r="A1988" s="10" t="s">
        <v>70</v>
      </c>
      <c r="B1988" s="8" t="s">
        <v>71</v>
      </c>
      <c r="C1988" s="39">
        <v>537800</v>
      </c>
      <c r="D1988" s="39">
        <v>276000</v>
      </c>
      <c r="E1988" s="39">
        <v>2078</v>
      </c>
      <c r="F1988" s="10">
        <v>198</v>
      </c>
      <c r="G1988" s="5" t="s">
        <v>179</v>
      </c>
      <c r="H1988" s="11">
        <v>1967</v>
      </c>
      <c r="I1988" s="12" t="str">
        <f>IF(ISBLANK(VLOOKUP($H1988*100+I$2,Feuil2!$A$3:$CQ$931,HLOOKUP(Feuil1!$F1988,Feuil2!$E$1:$DG$2,2,0),0)),"",VLOOKUP($H1988*100+I$2,Feuil2!$A$3:$CQ$931,HLOOKUP(Feuil1!$F1988,Feuil2!$E$1:$DG$2,2,0),0))</f>
        <v/>
      </c>
      <c r="J1988" s="12" t="str">
        <f>IF(ISBLANK(VLOOKUP($H1988*100+J$2,Feuil2!$A$3:$CQ$931,HLOOKUP(Feuil1!$F1988,Feuil2!$E$1:$DG$2,2,0),0)),"",VLOOKUP($H1988*100+J$2,Feuil2!$A$3:$CQ$931,HLOOKUP(Feuil1!$F1988,Feuil2!$E$1:$DG$2,2,0),0))</f>
        <v/>
      </c>
      <c r="K1988" s="12" t="str">
        <f>IF(ISBLANK(VLOOKUP($H1988*100+K$2,Feuil2!$A$3:$CQ$931,HLOOKUP(Feuil1!$F1988,Feuil2!$E$1:$DG$2,2,0),0)),"",VLOOKUP($H1988*100+K$2,Feuil2!$A$3:$CQ$931,HLOOKUP(Feuil1!$F1988,Feuil2!$E$1:$DG$2,2,0),0))</f>
        <v/>
      </c>
      <c r="L1988" s="12" t="str">
        <f>IF(ISBLANK(VLOOKUP($H1988*100+L$2,Feuil2!$A$3:$CQ$931,HLOOKUP(Feuil1!$F1988,Feuil2!$E$1:$DG$2,2,0),0)),"",VLOOKUP($H1988*100+L$2,Feuil2!$A$3:$CQ$931,HLOOKUP(Feuil1!$F1988,Feuil2!$E$1:$DG$2,2,0),0))</f>
        <v/>
      </c>
      <c r="M1988" s="12" t="str">
        <f>IF(ISBLANK(VLOOKUP($H1988*100+M$2,Feuil2!$A$3:$CQ$931,HLOOKUP(Feuil1!$F1988,Feuil2!$E$1:$DG$2,2,0),0)),"",VLOOKUP($H1988*100+M$2,Feuil2!$A$3:$CQ$931,HLOOKUP(Feuil1!$F1988,Feuil2!$E$1:$DG$2,2,0),0))</f>
        <v/>
      </c>
      <c r="N1988" s="12" t="str">
        <f>IF(ISBLANK(VLOOKUP($H1988*100+N$2,Feuil2!$A$3:$CQ$931,HLOOKUP(Feuil1!$F1988,Feuil2!$E$1:$DG$2,2,0),0)),"",VLOOKUP($H1988*100+N$2,Feuil2!$A$3:$CQ$931,HLOOKUP(Feuil1!$F1988,Feuil2!$E$1:$DG$2,2,0),0))</f>
        <v/>
      </c>
      <c r="O1988" s="12" t="str">
        <f>IF(ISBLANK(VLOOKUP($H1988*100+O$2,Feuil2!$A$3:$CQ$931,HLOOKUP(Feuil1!$F1988,Feuil2!$E$1:$DG$2,2,0),0)),"",VLOOKUP($H1988*100+O$2,Feuil2!$A$3:$CQ$931,HLOOKUP(Feuil1!$F1988,Feuil2!$E$1:$DG$2,2,0),0))</f>
        <v/>
      </c>
      <c r="P1988" s="12" t="str">
        <f>IF(ISBLANK(VLOOKUP($H1988*100+P$2,Feuil2!$A$3:$CQ$931,HLOOKUP(Feuil1!$F1988,Feuil2!$E$1:$DG$2,2,0),0)),"",VLOOKUP($H1988*100+P$2,Feuil2!$A$3:$CQ$931,HLOOKUP(Feuil1!$F1988,Feuil2!$E$1:$DG$2,2,0),0))</f>
        <v/>
      </c>
      <c r="Q1988" s="12" t="str">
        <f>IF(ISBLANK(VLOOKUP($H1988*100+Q$2,Feuil2!$A$3:$CQ$931,HLOOKUP(Feuil1!$F1988,Feuil2!$E$1:$DG$2,2,0),0)),"",VLOOKUP($H1988*100+Q$2,Feuil2!$A$3:$CQ$931,HLOOKUP(Feuil1!$F1988,Feuil2!$E$1:$DG$2,2,0),0))</f>
        <v/>
      </c>
      <c r="R1988" s="12" t="str">
        <f>IF(ISBLANK(VLOOKUP($H1988*100+R$2,Feuil2!$A$3:$CQ$931,HLOOKUP(Feuil1!$F1988,Feuil2!$E$1:$DG$2,2,0),0)),"",VLOOKUP($H1988*100+R$2,Feuil2!$A$3:$CQ$931,HLOOKUP(Feuil1!$F1988,Feuil2!$E$1:$DG$2,2,0),0))</f>
        <v/>
      </c>
      <c r="S1988" s="12" t="str">
        <f>IF(ISBLANK(VLOOKUP($H1988*100+S$2,Feuil2!$A$3:$CQ$931,HLOOKUP(Feuil1!$F1988,Feuil2!$E$1:$DG$2,2,0),0)),"",VLOOKUP($H1988*100+S$2,Feuil2!$A$3:$CQ$931,HLOOKUP(Feuil1!$F1988,Feuil2!$E$1:$DG$2,2,0),0))</f>
        <v/>
      </c>
      <c r="T1988" s="12" t="str">
        <f>IF(ISBLANK(VLOOKUP($H1988*100+T$2,Feuil2!$A$3:$CQ$931,HLOOKUP(Feuil1!$F1988,Feuil2!$E$1:$DG$2,2,0),0)),"",VLOOKUP($H1988*100+T$2,Feuil2!$A$3:$CQ$931,HLOOKUP(Feuil1!$F1988,Feuil2!$E$1:$DG$2,2,0),0))</f>
        <v/>
      </c>
      <c r="U1988" s="12"/>
    </row>
    <row r="1989" spans="1:21" x14ac:dyDescent="0.35">
      <c r="A1989" s="10" t="s">
        <v>70</v>
      </c>
      <c r="B1989" s="8" t="s">
        <v>71</v>
      </c>
      <c r="C1989" s="39">
        <v>537800</v>
      </c>
      <c r="D1989" s="39">
        <v>276000</v>
      </c>
      <c r="E1989" s="39">
        <v>2078</v>
      </c>
      <c r="F1989" s="10">
        <v>198</v>
      </c>
      <c r="G1989" s="5" t="s">
        <v>179</v>
      </c>
      <c r="H1989" s="11">
        <v>1968</v>
      </c>
      <c r="I1989" s="12" t="str">
        <f>IF(ISBLANK(VLOOKUP($H1989*100+I$2,Feuil2!$A$3:$CQ$931,HLOOKUP(Feuil1!$F1989,Feuil2!$E$1:$DG$2,2,0),0)),"",VLOOKUP($H1989*100+I$2,Feuil2!$A$3:$CQ$931,HLOOKUP(Feuil1!$F1989,Feuil2!$E$1:$DG$2,2,0),0))</f>
        <v/>
      </c>
      <c r="J1989" s="12" t="str">
        <f>IF(ISBLANK(VLOOKUP($H1989*100+J$2,Feuil2!$A$3:$CQ$931,HLOOKUP(Feuil1!$F1989,Feuil2!$E$1:$DG$2,2,0),0)),"",VLOOKUP($H1989*100+J$2,Feuil2!$A$3:$CQ$931,HLOOKUP(Feuil1!$F1989,Feuil2!$E$1:$DG$2,2,0),0))</f>
        <v/>
      </c>
      <c r="K1989" s="12" t="str">
        <f>IF(ISBLANK(VLOOKUP($H1989*100+K$2,Feuil2!$A$3:$CQ$931,HLOOKUP(Feuil1!$F1989,Feuil2!$E$1:$DG$2,2,0),0)),"",VLOOKUP($H1989*100+K$2,Feuil2!$A$3:$CQ$931,HLOOKUP(Feuil1!$F1989,Feuil2!$E$1:$DG$2,2,0),0))</f>
        <v/>
      </c>
      <c r="L1989" s="12" t="str">
        <f>IF(ISBLANK(VLOOKUP($H1989*100+L$2,Feuil2!$A$3:$CQ$931,HLOOKUP(Feuil1!$F1989,Feuil2!$E$1:$DG$2,2,0),0)),"",VLOOKUP($H1989*100+L$2,Feuil2!$A$3:$CQ$931,HLOOKUP(Feuil1!$F1989,Feuil2!$E$1:$DG$2,2,0),0))</f>
        <v/>
      </c>
      <c r="M1989" s="12" t="str">
        <f>IF(ISBLANK(VLOOKUP($H1989*100+M$2,Feuil2!$A$3:$CQ$931,HLOOKUP(Feuil1!$F1989,Feuil2!$E$1:$DG$2,2,0),0)),"",VLOOKUP($H1989*100+M$2,Feuil2!$A$3:$CQ$931,HLOOKUP(Feuil1!$F1989,Feuil2!$E$1:$DG$2,2,0),0))</f>
        <v/>
      </c>
      <c r="N1989" s="12" t="str">
        <f>IF(ISBLANK(VLOOKUP($H1989*100+N$2,Feuil2!$A$3:$CQ$931,HLOOKUP(Feuil1!$F1989,Feuil2!$E$1:$DG$2,2,0),0)),"",VLOOKUP($H1989*100+N$2,Feuil2!$A$3:$CQ$931,HLOOKUP(Feuil1!$F1989,Feuil2!$E$1:$DG$2,2,0),0))</f>
        <v/>
      </c>
      <c r="O1989" s="12" t="str">
        <f>IF(ISBLANK(VLOOKUP($H1989*100+O$2,Feuil2!$A$3:$CQ$931,HLOOKUP(Feuil1!$F1989,Feuil2!$E$1:$DG$2,2,0),0)),"",VLOOKUP($H1989*100+O$2,Feuil2!$A$3:$CQ$931,HLOOKUP(Feuil1!$F1989,Feuil2!$E$1:$DG$2,2,0),0))</f>
        <v/>
      </c>
      <c r="P1989" s="12" t="str">
        <f>IF(ISBLANK(VLOOKUP($H1989*100+P$2,Feuil2!$A$3:$CQ$931,HLOOKUP(Feuil1!$F1989,Feuil2!$E$1:$DG$2,2,0),0)),"",VLOOKUP($H1989*100+P$2,Feuil2!$A$3:$CQ$931,HLOOKUP(Feuil1!$F1989,Feuil2!$E$1:$DG$2,2,0),0))</f>
        <v/>
      </c>
      <c r="Q1989" s="12" t="str">
        <f>IF(ISBLANK(VLOOKUP($H1989*100+Q$2,Feuil2!$A$3:$CQ$931,HLOOKUP(Feuil1!$F1989,Feuil2!$E$1:$DG$2,2,0),0)),"",VLOOKUP($H1989*100+Q$2,Feuil2!$A$3:$CQ$931,HLOOKUP(Feuil1!$F1989,Feuil2!$E$1:$DG$2,2,0),0))</f>
        <v/>
      </c>
      <c r="R1989" s="12" t="str">
        <f>IF(ISBLANK(VLOOKUP($H1989*100+R$2,Feuil2!$A$3:$CQ$931,HLOOKUP(Feuil1!$F1989,Feuil2!$E$1:$DG$2,2,0),0)),"",VLOOKUP($H1989*100+R$2,Feuil2!$A$3:$CQ$931,HLOOKUP(Feuil1!$F1989,Feuil2!$E$1:$DG$2,2,0),0))</f>
        <v/>
      </c>
      <c r="S1989" s="12" t="str">
        <f>IF(ISBLANK(VLOOKUP($H1989*100+S$2,Feuil2!$A$3:$CQ$931,HLOOKUP(Feuil1!$F1989,Feuil2!$E$1:$DG$2,2,0),0)),"",VLOOKUP($H1989*100+S$2,Feuil2!$A$3:$CQ$931,HLOOKUP(Feuil1!$F1989,Feuil2!$E$1:$DG$2,2,0),0))</f>
        <v/>
      </c>
      <c r="T1989" s="12" t="str">
        <f>IF(ISBLANK(VLOOKUP($H1989*100+T$2,Feuil2!$A$3:$CQ$931,HLOOKUP(Feuil1!$F1989,Feuil2!$E$1:$DG$2,2,0),0)),"",VLOOKUP($H1989*100+T$2,Feuil2!$A$3:$CQ$931,HLOOKUP(Feuil1!$F1989,Feuil2!$E$1:$DG$2,2,0),0))</f>
        <v/>
      </c>
      <c r="U1989" s="12"/>
    </row>
    <row r="1990" spans="1:21" x14ac:dyDescent="0.35">
      <c r="A1990" s="10" t="s">
        <v>70</v>
      </c>
      <c r="B1990" s="8" t="s">
        <v>71</v>
      </c>
      <c r="C1990" s="39">
        <v>537800</v>
      </c>
      <c r="D1990" s="39">
        <v>276000</v>
      </c>
      <c r="E1990" s="39">
        <v>2078</v>
      </c>
      <c r="F1990" s="10">
        <v>198</v>
      </c>
      <c r="G1990" s="5" t="s">
        <v>179</v>
      </c>
      <c r="H1990" s="11">
        <v>1969</v>
      </c>
      <c r="I1990" s="12" t="str">
        <f>IF(ISBLANK(VLOOKUP($H1990*100+I$2,Feuil2!$A$3:$CQ$931,HLOOKUP(Feuil1!$F1990,Feuil2!$E$1:$DG$2,2,0),0)),"",VLOOKUP($H1990*100+I$2,Feuil2!$A$3:$CQ$931,HLOOKUP(Feuil1!$F1990,Feuil2!$E$1:$DG$2,2,0),0))</f>
        <v/>
      </c>
      <c r="J1990" s="12" t="str">
        <f>IF(ISBLANK(VLOOKUP($H1990*100+J$2,Feuil2!$A$3:$CQ$931,HLOOKUP(Feuil1!$F1990,Feuil2!$E$1:$DG$2,2,0),0)),"",VLOOKUP($H1990*100+J$2,Feuil2!$A$3:$CQ$931,HLOOKUP(Feuil1!$F1990,Feuil2!$E$1:$DG$2,2,0),0))</f>
        <v/>
      </c>
      <c r="K1990" s="12" t="str">
        <f>IF(ISBLANK(VLOOKUP($H1990*100+K$2,Feuil2!$A$3:$CQ$931,HLOOKUP(Feuil1!$F1990,Feuil2!$E$1:$DG$2,2,0),0)),"",VLOOKUP($H1990*100+K$2,Feuil2!$A$3:$CQ$931,HLOOKUP(Feuil1!$F1990,Feuil2!$E$1:$DG$2,2,0),0))</f>
        <v/>
      </c>
      <c r="L1990" s="12" t="str">
        <f>IF(ISBLANK(VLOOKUP($H1990*100+L$2,Feuil2!$A$3:$CQ$931,HLOOKUP(Feuil1!$F1990,Feuil2!$E$1:$DG$2,2,0),0)),"",VLOOKUP($H1990*100+L$2,Feuil2!$A$3:$CQ$931,HLOOKUP(Feuil1!$F1990,Feuil2!$E$1:$DG$2,2,0),0))</f>
        <v/>
      </c>
      <c r="M1990" s="12" t="str">
        <f>IF(ISBLANK(VLOOKUP($H1990*100+M$2,Feuil2!$A$3:$CQ$931,HLOOKUP(Feuil1!$F1990,Feuil2!$E$1:$DG$2,2,0),0)),"",VLOOKUP($H1990*100+M$2,Feuil2!$A$3:$CQ$931,HLOOKUP(Feuil1!$F1990,Feuil2!$E$1:$DG$2,2,0),0))</f>
        <v/>
      </c>
      <c r="N1990" s="12" t="str">
        <f>IF(ISBLANK(VLOOKUP($H1990*100+N$2,Feuil2!$A$3:$CQ$931,HLOOKUP(Feuil1!$F1990,Feuil2!$E$1:$DG$2,2,0),0)),"",VLOOKUP($H1990*100+N$2,Feuil2!$A$3:$CQ$931,HLOOKUP(Feuil1!$F1990,Feuil2!$E$1:$DG$2,2,0),0))</f>
        <v/>
      </c>
      <c r="O1990" s="12" t="str">
        <f>IF(ISBLANK(VLOOKUP($H1990*100+O$2,Feuil2!$A$3:$CQ$931,HLOOKUP(Feuil1!$F1990,Feuil2!$E$1:$DG$2,2,0),0)),"",VLOOKUP($H1990*100+O$2,Feuil2!$A$3:$CQ$931,HLOOKUP(Feuil1!$F1990,Feuil2!$E$1:$DG$2,2,0),0))</f>
        <v/>
      </c>
      <c r="P1990" s="12" t="str">
        <f>IF(ISBLANK(VLOOKUP($H1990*100+P$2,Feuil2!$A$3:$CQ$931,HLOOKUP(Feuil1!$F1990,Feuil2!$E$1:$DG$2,2,0),0)),"",VLOOKUP($H1990*100+P$2,Feuil2!$A$3:$CQ$931,HLOOKUP(Feuil1!$F1990,Feuil2!$E$1:$DG$2,2,0),0))</f>
        <v/>
      </c>
      <c r="Q1990" s="12" t="str">
        <f>IF(ISBLANK(VLOOKUP($H1990*100+Q$2,Feuil2!$A$3:$CQ$931,HLOOKUP(Feuil1!$F1990,Feuil2!$E$1:$DG$2,2,0),0)),"",VLOOKUP($H1990*100+Q$2,Feuil2!$A$3:$CQ$931,HLOOKUP(Feuil1!$F1990,Feuil2!$E$1:$DG$2,2,0),0))</f>
        <v/>
      </c>
      <c r="R1990" s="12" t="str">
        <f>IF(ISBLANK(VLOOKUP($H1990*100+R$2,Feuil2!$A$3:$CQ$931,HLOOKUP(Feuil1!$F1990,Feuil2!$E$1:$DG$2,2,0),0)),"",VLOOKUP($H1990*100+R$2,Feuil2!$A$3:$CQ$931,HLOOKUP(Feuil1!$F1990,Feuil2!$E$1:$DG$2,2,0),0))</f>
        <v/>
      </c>
      <c r="S1990" s="12" t="str">
        <f>IF(ISBLANK(VLOOKUP($H1990*100+S$2,Feuil2!$A$3:$CQ$931,HLOOKUP(Feuil1!$F1990,Feuil2!$E$1:$DG$2,2,0),0)),"",VLOOKUP($H1990*100+S$2,Feuil2!$A$3:$CQ$931,HLOOKUP(Feuil1!$F1990,Feuil2!$E$1:$DG$2,2,0),0))</f>
        <v/>
      </c>
      <c r="T1990" s="12" t="str">
        <f>IF(ISBLANK(VLOOKUP($H1990*100+T$2,Feuil2!$A$3:$CQ$931,HLOOKUP(Feuil1!$F1990,Feuil2!$E$1:$DG$2,2,0),0)),"",VLOOKUP($H1990*100+T$2,Feuil2!$A$3:$CQ$931,HLOOKUP(Feuil1!$F1990,Feuil2!$E$1:$DG$2,2,0),0))</f>
        <v/>
      </c>
      <c r="U1990" s="12"/>
    </row>
    <row r="1991" spans="1:21" x14ac:dyDescent="0.35">
      <c r="A1991" s="10" t="s">
        <v>70</v>
      </c>
      <c r="B1991" s="8" t="s">
        <v>71</v>
      </c>
      <c r="C1991" s="39">
        <v>537800</v>
      </c>
      <c r="D1991" s="39">
        <v>276000</v>
      </c>
      <c r="E1991" s="39">
        <v>2078</v>
      </c>
      <c r="F1991" s="10">
        <v>198</v>
      </c>
      <c r="G1991" s="5" t="s">
        <v>179</v>
      </c>
      <c r="H1991" s="11">
        <v>1970</v>
      </c>
      <c r="I1991" s="12" t="str">
        <f>IF(ISBLANK(VLOOKUP($H1991*100+I$2,Feuil2!$A$3:$CQ$931,HLOOKUP(Feuil1!$F1991,Feuil2!$E$1:$DG$2,2,0),0)),"",VLOOKUP($H1991*100+I$2,Feuil2!$A$3:$CQ$931,HLOOKUP(Feuil1!$F1991,Feuil2!$E$1:$DG$2,2,0),0))</f>
        <v/>
      </c>
      <c r="J1991" s="12" t="str">
        <f>IF(ISBLANK(VLOOKUP($H1991*100+J$2,Feuil2!$A$3:$CQ$931,HLOOKUP(Feuil1!$F1991,Feuil2!$E$1:$DG$2,2,0),0)),"",VLOOKUP($H1991*100+J$2,Feuil2!$A$3:$CQ$931,HLOOKUP(Feuil1!$F1991,Feuil2!$E$1:$DG$2,2,0),0))</f>
        <v/>
      </c>
      <c r="K1991" s="12" t="str">
        <f>IF(ISBLANK(VLOOKUP($H1991*100+K$2,Feuil2!$A$3:$CQ$931,HLOOKUP(Feuil1!$F1991,Feuil2!$E$1:$DG$2,2,0),0)),"",VLOOKUP($H1991*100+K$2,Feuil2!$A$3:$CQ$931,HLOOKUP(Feuil1!$F1991,Feuil2!$E$1:$DG$2,2,0),0))</f>
        <v/>
      </c>
      <c r="L1991" s="12" t="str">
        <f>IF(ISBLANK(VLOOKUP($H1991*100+L$2,Feuil2!$A$3:$CQ$931,HLOOKUP(Feuil1!$F1991,Feuil2!$E$1:$DG$2,2,0),0)),"",VLOOKUP($H1991*100+L$2,Feuil2!$A$3:$CQ$931,HLOOKUP(Feuil1!$F1991,Feuil2!$E$1:$DG$2,2,0),0))</f>
        <v/>
      </c>
      <c r="M1991" s="12" t="str">
        <f>IF(ISBLANK(VLOOKUP($H1991*100+M$2,Feuil2!$A$3:$CQ$931,HLOOKUP(Feuil1!$F1991,Feuil2!$E$1:$DG$2,2,0),0)),"",VLOOKUP($H1991*100+M$2,Feuil2!$A$3:$CQ$931,HLOOKUP(Feuil1!$F1991,Feuil2!$E$1:$DG$2,2,0),0))</f>
        <v/>
      </c>
      <c r="N1991" s="12" t="str">
        <f>IF(ISBLANK(VLOOKUP($H1991*100+N$2,Feuil2!$A$3:$CQ$931,HLOOKUP(Feuil1!$F1991,Feuil2!$E$1:$DG$2,2,0),0)),"",VLOOKUP($H1991*100+N$2,Feuil2!$A$3:$CQ$931,HLOOKUP(Feuil1!$F1991,Feuil2!$E$1:$DG$2,2,0),0))</f>
        <v/>
      </c>
      <c r="O1991" s="12" t="str">
        <f>IF(ISBLANK(VLOOKUP($H1991*100+O$2,Feuil2!$A$3:$CQ$931,HLOOKUP(Feuil1!$F1991,Feuil2!$E$1:$DG$2,2,0),0)),"",VLOOKUP($H1991*100+O$2,Feuil2!$A$3:$CQ$931,HLOOKUP(Feuil1!$F1991,Feuil2!$E$1:$DG$2,2,0),0))</f>
        <v/>
      </c>
      <c r="P1991" s="12" t="str">
        <f>IF(ISBLANK(VLOOKUP($H1991*100+P$2,Feuil2!$A$3:$CQ$931,HLOOKUP(Feuil1!$F1991,Feuil2!$E$1:$DG$2,2,0),0)),"",VLOOKUP($H1991*100+P$2,Feuil2!$A$3:$CQ$931,HLOOKUP(Feuil1!$F1991,Feuil2!$E$1:$DG$2,2,0),0))</f>
        <v/>
      </c>
      <c r="Q1991" s="12" t="str">
        <f>IF(ISBLANK(VLOOKUP($H1991*100+Q$2,Feuil2!$A$3:$CQ$931,HLOOKUP(Feuil1!$F1991,Feuil2!$E$1:$DG$2,2,0),0)),"",VLOOKUP($H1991*100+Q$2,Feuil2!$A$3:$CQ$931,HLOOKUP(Feuil1!$F1991,Feuil2!$E$1:$DG$2,2,0),0))</f>
        <v/>
      </c>
      <c r="R1991" s="12" t="str">
        <f>IF(ISBLANK(VLOOKUP($H1991*100+R$2,Feuil2!$A$3:$CQ$931,HLOOKUP(Feuil1!$F1991,Feuil2!$E$1:$DG$2,2,0),0)),"",VLOOKUP($H1991*100+R$2,Feuil2!$A$3:$CQ$931,HLOOKUP(Feuil1!$F1991,Feuil2!$E$1:$DG$2,2,0),0))</f>
        <v/>
      </c>
      <c r="S1991" s="12" t="str">
        <f>IF(ISBLANK(VLOOKUP($H1991*100+S$2,Feuil2!$A$3:$CQ$931,HLOOKUP(Feuil1!$F1991,Feuil2!$E$1:$DG$2,2,0),0)),"",VLOOKUP($H1991*100+S$2,Feuil2!$A$3:$CQ$931,HLOOKUP(Feuil1!$F1991,Feuil2!$E$1:$DG$2,2,0),0))</f>
        <v/>
      </c>
      <c r="T1991" s="12" t="str">
        <f>IF(ISBLANK(VLOOKUP($H1991*100+T$2,Feuil2!$A$3:$CQ$931,HLOOKUP(Feuil1!$F1991,Feuil2!$E$1:$DG$2,2,0),0)),"",VLOOKUP($H1991*100+T$2,Feuil2!$A$3:$CQ$931,HLOOKUP(Feuil1!$F1991,Feuil2!$E$1:$DG$2,2,0),0))</f>
        <v/>
      </c>
      <c r="U1991" s="12"/>
    </row>
    <row r="1992" spans="1:21" x14ac:dyDescent="0.35">
      <c r="A1992" s="10" t="s">
        <v>70</v>
      </c>
      <c r="B1992" s="8" t="s">
        <v>71</v>
      </c>
      <c r="C1992" s="39">
        <v>537800</v>
      </c>
      <c r="D1992" s="39">
        <v>276000</v>
      </c>
      <c r="E1992" s="39">
        <v>2078</v>
      </c>
      <c r="F1992" s="10">
        <v>198</v>
      </c>
      <c r="G1992" s="5" t="s">
        <v>179</v>
      </c>
      <c r="H1992" s="11">
        <v>1971</v>
      </c>
      <c r="I1992" s="12" t="str">
        <f>IF(ISBLANK(VLOOKUP($H1992*100+I$2,Feuil2!$A$3:$CQ$931,HLOOKUP(Feuil1!$F1992,Feuil2!$E$1:$DG$2,2,0),0)),"",VLOOKUP($H1992*100+I$2,Feuil2!$A$3:$CQ$931,HLOOKUP(Feuil1!$F1992,Feuil2!$E$1:$DG$2,2,0),0))</f>
        <v/>
      </c>
      <c r="J1992" s="12" t="str">
        <f>IF(ISBLANK(VLOOKUP($H1992*100+J$2,Feuil2!$A$3:$CQ$931,HLOOKUP(Feuil1!$F1992,Feuil2!$E$1:$DG$2,2,0),0)),"",VLOOKUP($H1992*100+J$2,Feuil2!$A$3:$CQ$931,HLOOKUP(Feuil1!$F1992,Feuil2!$E$1:$DG$2,2,0),0))</f>
        <v/>
      </c>
      <c r="K1992" s="12" t="str">
        <f>IF(ISBLANK(VLOOKUP($H1992*100+K$2,Feuil2!$A$3:$CQ$931,HLOOKUP(Feuil1!$F1992,Feuil2!$E$1:$DG$2,2,0),0)),"",VLOOKUP($H1992*100+K$2,Feuil2!$A$3:$CQ$931,HLOOKUP(Feuil1!$F1992,Feuil2!$E$1:$DG$2,2,0),0))</f>
        <v/>
      </c>
      <c r="L1992" s="12" t="str">
        <f>IF(ISBLANK(VLOOKUP($H1992*100+L$2,Feuil2!$A$3:$CQ$931,HLOOKUP(Feuil1!$F1992,Feuil2!$E$1:$DG$2,2,0),0)),"",VLOOKUP($H1992*100+L$2,Feuil2!$A$3:$CQ$931,HLOOKUP(Feuil1!$F1992,Feuil2!$E$1:$DG$2,2,0),0))</f>
        <v/>
      </c>
      <c r="M1992" s="12" t="str">
        <f>IF(ISBLANK(VLOOKUP($H1992*100+M$2,Feuil2!$A$3:$CQ$931,HLOOKUP(Feuil1!$F1992,Feuil2!$E$1:$DG$2,2,0),0)),"",VLOOKUP($H1992*100+M$2,Feuil2!$A$3:$CQ$931,HLOOKUP(Feuil1!$F1992,Feuil2!$E$1:$DG$2,2,0),0))</f>
        <v/>
      </c>
      <c r="N1992" s="12" t="str">
        <f>IF(ISBLANK(VLOOKUP($H1992*100+N$2,Feuil2!$A$3:$CQ$931,HLOOKUP(Feuil1!$F1992,Feuil2!$E$1:$DG$2,2,0),0)),"",VLOOKUP($H1992*100+N$2,Feuil2!$A$3:$CQ$931,HLOOKUP(Feuil1!$F1992,Feuil2!$E$1:$DG$2,2,0),0))</f>
        <v/>
      </c>
      <c r="O1992" s="12" t="str">
        <f>IF(ISBLANK(VLOOKUP($H1992*100+O$2,Feuil2!$A$3:$CQ$931,HLOOKUP(Feuil1!$F1992,Feuil2!$E$1:$DG$2,2,0),0)),"",VLOOKUP($H1992*100+O$2,Feuil2!$A$3:$CQ$931,HLOOKUP(Feuil1!$F1992,Feuil2!$E$1:$DG$2,2,0),0))</f>
        <v/>
      </c>
      <c r="P1992" s="12" t="str">
        <f>IF(ISBLANK(VLOOKUP($H1992*100+P$2,Feuil2!$A$3:$CQ$931,HLOOKUP(Feuil1!$F1992,Feuil2!$E$1:$DG$2,2,0),0)),"",VLOOKUP($H1992*100+P$2,Feuil2!$A$3:$CQ$931,HLOOKUP(Feuil1!$F1992,Feuil2!$E$1:$DG$2,2,0),0))</f>
        <v/>
      </c>
      <c r="Q1992" s="12" t="str">
        <f>IF(ISBLANK(VLOOKUP($H1992*100+Q$2,Feuil2!$A$3:$CQ$931,HLOOKUP(Feuil1!$F1992,Feuil2!$E$1:$DG$2,2,0),0)),"",VLOOKUP($H1992*100+Q$2,Feuil2!$A$3:$CQ$931,HLOOKUP(Feuil1!$F1992,Feuil2!$E$1:$DG$2,2,0),0))</f>
        <v/>
      </c>
      <c r="R1992" s="12" t="str">
        <f>IF(ISBLANK(VLOOKUP($H1992*100+R$2,Feuil2!$A$3:$CQ$931,HLOOKUP(Feuil1!$F1992,Feuil2!$E$1:$DG$2,2,0),0)),"",VLOOKUP($H1992*100+R$2,Feuil2!$A$3:$CQ$931,HLOOKUP(Feuil1!$F1992,Feuil2!$E$1:$DG$2,2,0),0))</f>
        <v/>
      </c>
      <c r="S1992" s="12" t="str">
        <f>IF(ISBLANK(VLOOKUP($H1992*100+S$2,Feuil2!$A$3:$CQ$931,HLOOKUP(Feuil1!$F1992,Feuil2!$E$1:$DG$2,2,0),0)),"",VLOOKUP($H1992*100+S$2,Feuil2!$A$3:$CQ$931,HLOOKUP(Feuil1!$F1992,Feuil2!$E$1:$DG$2,2,0),0))</f>
        <v/>
      </c>
      <c r="T1992" s="12" t="str">
        <f>IF(ISBLANK(VLOOKUP($H1992*100+T$2,Feuil2!$A$3:$CQ$931,HLOOKUP(Feuil1!$F1992,Feuil2!$E$1:$DG$2,2,0),0)),"",VLOOKUP($H1992*100+T$2,Feuil2!$A$3:$CQ$931,HLOOKUP(Feuil1!$F1992,Feuil2!$E$1:$DG$2,2,0),0))</f>
        <v/>
      </c>
      <c r="U1992" s="12"/>
    </row>
    <row r="1993" spans="1:21" x14ac:dyDescent="0.35">
      <c r="A1993" s="10" t="s">
        <v>70</v>
      </c>
      <c r="B1993" s="8" t="s">
        <v>71</v>
      </c>
      <c r="C1993" s="39">
        <v>537800</v>
      </c>
      <c r="D1993" s="39">
        <v>276000</v>
      </c>
      <c r="E1993" s="39">
        <v>2078</v>
      </c>
      <c r="F1993" s="10">
        <v>198</v>
      </c>
      <c r="G1993" s="5" t="s">
        <v>179</v>
      </c>
      <c r="H1993" s="11">
        <v>1972</v>
      </c>
      <c r="I1993" s="12" t="str">
        <f>IF(ISBLANK(VLOOKUP($H1993*100+I$2,Feuil2!$A$3:$CQ$931,HLOOKUP(Feuil1!$F1993,Feuil2!$E$1:$DG$2,2,0),0)),"",VLOOKUP($H1993*100+I$2,Feuil2!$A$3:$CQ$931,HLOOKUP(Feuil1!$F1993,Feuil2!$E$1:$DG$2,2,0),0))</f>
        <v/>
      </c>
      <c r="J1993" s="12" t="str">
        <f>IF(ISBLANK(VLOOKUP($H1993*100+J$2,Feuil2!$A$3:$CQ$931,HLOOKUP(Feuil1!$F1993,Feuil2!$E$1:$DG$2,2,0),0)),"",VLOOKUP($H1993*100+J$2,Feuil2!$A$3:$CQ$931,HLOOKUP(Feuil1!$F1993,Feuil2!$E$1:$DG$2,2,0),0))</f>
        <v/>
      </c>
      <c r="K1993" s="12" t="str">
        <f>IF(ISBLANK(VLOOKUP($H1993*100+K$2,Feuil2!$A$3:$CQ$931,HLOOKUP(Feuil1!$F1993,Feuil2!$E$1:$DG$2,2,0),0)),"",VLOOKUP($H1993*100+K$2,Feuil2!$A$3:$CQ$931,HLOOKUP(Feuil1!$F1993,Feuil2!$E$1:$DG$2,2,0),0))</f>
        <v/>
      </c>
      <c r="L1993" s="12" t="str">
        <f>IF(ISBLANK(VLOOKUP($H1993*100+L$2,Feuil2!$A$3:$CQ$931,HLOOKUP(Feuil1!$F1993,Feuil2!$E$1:$DG$2,2,0),0)),"",VLOOKUP($H1993*100+L$2,Feuil2!$A$3:$CQ$931,HLOOKUP(Feuil1!$F1993,Feuil2!$E$1:$DG$2,2,0),0))</f>
        <v/>
      </c>
      <c r="M1993" s="12" t="str">
        <f>IF(ISBLANK(VLOOKUP($H1993*100+M$2,Feuil2!$A$3:$CQ$931,HLOOKUP(Feuil1!$F1993,Feuil2!$E$1:$DG$2,2,0),0)),"",VLOOKUP($H1993*100+M$2,Feuil2!$A$3:$CQ$931,HLOOKUP(Feuil1!$F1993,Feuil2!$E$1:$DG$2,2,0),0))</f>
        <v/>
      </c>
      <c r="N1993" s="12" t="str">
        <f>IF(ISBLANK(VLOOKUP($H1993*100+N$2,Feuil2!$A$3:$CQ$931,HLOOKUP(Feuil1!$F1993,Feuil2!$E$1:$DG$2,2,0),0)),"",VLOOKUP($H1993*100+N$2,Feuil2!$A$3:$CQ$931,HLOOKUP(Feuil1!$F1993,Feuil2!$E$1:$DG$2,2,0),0))</f>
        <v/>
      </c>
      <c r="O1993" s="12" t="str">
        <f>IF(ISBLANK(VLOOKUP($H1993*100+O$2,Feuil2!$A$3:$CQ$931,HLOOKUP(Feuil1!$F1993,Feuil2!$E$1:$DG$2,2,0),0)),"",VLOOKUP($H1993*100+O$2,Feuil2!$A$3:$CQ$931,HLOOKUP(Feuil1!$F1993,Feuil2!$E$1:$DG$2,2,0),0))</f>
        <v/>
      </c>
      <c r="P1993" s="12" t="str">
        <f>IF(ISBLANK(VLOOKUP($H1993*100+P$2,Feuil2!$A$3:$CQ$931,HLOOKUP(Feuil1!$F1993,Feuil2!$E$1:$DG$2,2,0),0)),"",VLOOKUP($H1993*100+P$2,Feuil2!$A$3:$CQ$931,HLOOKUP(Feuil1!$F1993,Feuil2!$E$1:$DG$2,2,0),0))</f>
        <v/>
      </c>
      <c r="Q1993" s="12" t="str">
        <f>IF(ISBLANK(VLOOKUP($H1993*100+Q$2,Feuil2!$A$3:$CQ$931,HLOOKUP(Feuil1!$F1993,Feuil2!$E$1:$DG$2,2,0),0)),"",VLOOKUP($H1993*100+Q$2,Feuil2!$A$3:$CQ$931,HLOOKUP(Feuil1!$F1993,Feuil2!$E$1:$DG$2,2,0),0))</f>
        <v/>
      </c>
      <c r="R1993" s="12" t="str">
        <f>IF(ISBLANK(VLOOKUP($H1993*100+R$2,Feuil2!$A$3:$CQ$931,HLOOKUP(Feuil1!$F1993,Feuil2!$E$1:$DG$2,2,0),0)),"",VLOOKUP($H1993*100+R$2,Feuil2!$A$3:$CQ$931,HLOOKUP(Feuil1!$F1993,Feuil2!$E$1:$DG$2,2,0),0))</f>
        <v/>
      </c>
      <c r="S1993" s="12" t="str">
        <f>IF(ISBLANK(VLOOKUP($H1993*100+S$2,Feuil2!$A$3:$CQ$931,HLOOKUP(Feuil1!$F1993,Feuil2!$E$1:$DG$2,2,0),0)),"",VLOOKUP($H1993*100+S$2,Feuil2!$A$3:$CQ$931,HLOOKUP(Feuil1!$F1993,Feuil2!$E$1:$DG$2,2,0),0))</f>
        <v/>
      </c>
      <c r="T1993" s="12" t="str">
        <f>IF(ISBLANK(VLOOKUP($H1993*100+T$2,Feuil2!$A$3:$CQ$931,HLOOKUP(Feuil1!$F1993,Feuil2!$E$1:$DG$2,2,0),0)),"",VLOOKUP($H1993*100+T$2,Feuil2!$A$3:$CQ$931,HLOOKUP(Feuil1!$F1993,Feuil2!$E$1:$DG$2,2,0),0))</f>
        <v/>
      </c>
      <c r="U1993" s="12"/>
    </row>
    <row r="1994" spans="1:21" x14ac:dyDescent="0.35">
      <c r="A1994" s="10" t="s">
        <v>70</v>
      </c>
      <c r="B1994" s="8" t="s">
        <v>71</v>
      </c>
      <c r="C1994" s="39">
        <v>537800</v>
      </c>
      <c r="D1994" s="39">
        <v>276000</v>
      </c>
      <c r="E1994" s="39">
        <v>2078</v>
      </c>
      <c r="F1994" s="10">
        <v>198</v>
      </c>
      <c r="G1994" s="5" t="s">
        <v>179</v>
      </c>
      <c r="H1994" s="11">
        <v>1973</v>
      </c>
      <c r="I1994" s="12" t="str">
        <f>IF(ISBLANK(VLOOKUP($H1994*100+I$2,Feuil2!$A$3:$CQ$931,HLOOKUP(Feuil1!$F1994,Feuil2!$E$1:$DG$2,2,0),0)),"",VLOOKUP($H1994*100+I$2,Feuil2!$A$3:$CQ$931,HLOOKUP(Feuil1!$F1994,Feuil2!$E$1:$DG$2,2,0),0))</f>
        <v/>
      </c>
      <c r="J1994" s="12" t="str">
        <f>IF(ISBLANK(VLOOKUP($H1994*100+J$2,Feuil2!$A$3:$CQ$931,HLOOKUP(Feuil1!$F1994,Feuil2!$E$1:$DG$2,2,0),0)),"",VLOOKUP($H1994*100+J$2,Feuil2!$A$3:$CQ$931,HLOOKUP(Feuil1!$F1994,Feuil2!$E$1:$DG$2,2,0),0))</f>
        <v/>
      </c>
      <c r="K1994" s="12" t="str">
        <f>IF(ISBLANK(VLOOKUP($H1994*100+K$2,Feuil2!$A$3:$CQ$931,HLOOKUP(Feuil1!$F1994,Feuil2!$E$1:$DG$2,2,0),0)),"",VLOOKUP($H1994*100+K$2,Feuil2!$A$3:$CQ$931,HLOOKUP(Feuil1!$F1994,Feuil2!$E$1:$DG$2,2,0),0))</f>
        <v/>
      </c>
      <c r="L1994" s="12" t="str">
        <f>IF(ISBLANK(VLOOKUP($H1994*100+L$2,Feuil2!$A$3:$CQ$931,HLOOKUP(Feuil1!$F1994,Feuil2!$E$1:$DG$2,2,0),0)),"",VLOOKUP($H1994*100+L$2,Feuil2!$A$3:$CQ$931,HLOOKUP(Feuil1!$F1994,Feuil2!$E$1:$DG$2,2,0),0))</f>
        <v/>
      </c>
      <c r="M1994" s="12" t="str">
        <f>IF(ISBLANK(VLOOKUP($H1994*100+M$2,Feuil2!$A$3:$CQ$931,HLOOKUP(Feuil1!$F1994,Feuil2!$E$1:$DG$2,2,0),0)),"",VLOOKUP($H1994*100+M$2,Feuil2!$A$3:$CQ$931,HLOOKUP(Feuil1!$F1994,Feuil2!$E$1:$DG$2,2,0),0))</f>
        <v/>
      </c>
      <c r="N1994" s="12" t="str">
        <f>IF(ISBLANK(VLOOKUP($H1994*100+N$2,Feuil2!$A$3:$CQ$931,HLOOKUP(Feuil1!$F1994,Feuil2!$E$1:$DG$2,2,0),0)),"",VLOOKUP($H1994*100+N$2,Feuil2!$A$3:$CQ$931,HLOOKUP(Feuil1!$F1994,Feuil2!$E$1:$DG$2,2,0),0))</f>
        <v/>
      </c>
      <c r="O1994" s="12" t="str">
        <f>IF(ISBLANK(VLOOKUP($H1994*100+O$2,Feuil2!$A$3:$CQ$931,HLOOKUP(Feuil1!$F1994,Feuil2!$E$1:$DG$2,2,0),0)),"",VLOOKUP($H1994*100+O$2,Feuil2!$A$3:$CQ$931,HLOOKUP(Feuil1!$F1994,Feuil2!$E$1:$DG$2,2,0),0))</f>
        <v/>
      </c>
      <c r="P1994" s="12" t="str">
        <f>IF(ISBLANK(VLOOKUP($H1994*100+P$2,Feuil2!$A$3:$CQ$931,HLOOKUP(Feuil1!$F1994,Feuil2!$E$1:$DG$2,2,0),0)),"",VLOOKUP($H1994*100+P$2,Feuil2!$A$3:$CQ$931,HLOOKUP(Feuil1!$F1994,Feuil2!$E$1:$DG$2,2,0),0))</f>
        <v/>
      </c>
      <c r="Q1994" s="12" t="str">
        <f>IF(ISBLANK(VLOOKUP($H1994*100+Q$2,Feuil2!$A$3:$CQ$931,HLOOKUP(Feuil1!$F1994,Feuil2!$E$1:$DG$2,2,0),0)),"",VLOOKUP($H1994*100+Q$2,Feuil2!$A$3:$CQ$931,HLOOKUP(Feuil1!$F1994,Feuil2!$E$1:$DG$2,2,0),0))</f>
        <v/>
      </c>
      <c r="R1994" s="12" t="str">
        <f>IF(ISBLANK(VLOOKUP($H1994*100+R$2,Feuil2!$A$3:$CQ$931,HLOOKUP(Feuil1!$F1994,Feuil2!$E$1:$DG$2,2,0),0)),"",VLOOKUP($H1994*100+R$2,Feuil2!$A$3:$CQ$931,HLOOKUP(Feuil1!$F1994,Feuil2!$E$1:$DG$2,2,0),0))</f>
        <v/>
      </c>
      <c r="S1994" s="12" t="str">
        <f>IF(ISBLANK(VLOOKUP($H1994*100+S$2,Feuil2!$A$3:$CQ$931,HLOOKUP(Feuil1!$F1994,Feuil2!$E$1:$DG$2,2,0),0)),"",VLOOKUP($H1994*100+S$2,Feuil2!$A$3:$CQ$931,HLOOKUP(Feuil1!$F1994,Feuil2!$E$1:$DG$2,2,0),0))</f>
        <v/>
      </c>
      <c r="T1994" s="12" t="str">
        <f>IF(ISBLANK(VLOOKUP($H1994*100+T$2,Feuil2!$A$3:$CQ$931,HLOOKUP(Feuil1!$F1994,Feuil2!$E$1:$DG$2,2,0),0)),"",VLOOKUP($H1994*100+T$2,Feuil2!$A$3:$CQ$931,HLOOKUP(Feuil1!$F1994,Feuil2!$E$1:$DG$2,2,0),0))</f>
        <v/>
      </c>
      <c r="U1994" s="12"/>
    </row>
    <row r="1995" spans="1:21" x14ac:dyDescent="0.35">
      <c r="A1995" s="10" t="s">
        <v>70</v>
      </c>
      <c r="B1995" s="8" t="s">
        <v>71</v>
      </c>
      <c r="C1995" s="39">
        <v>537800</v>
      </c>
      <c r="D1995" s="39">
        <v>276000</v>
      </c>
      <c r="E1995" s="39">
        <v>2078</v>
      </c>
      <c r="F1995" s="10">
        <v>198</v>
      </c>
      <c r="G1995" s="5" t="s">
        <v>179</v>
      </c>
      <c r="H1995" s="11">
        <v>1974</v>
      </c>
      <c r="I1995" s="12" t="str">
        <f>IF(ISBLANK(VLOOKUP($H1995*100+I$2,Feuil2!$A$3:$CQ$931,HLOOKUP(Feuil1!$F1995,Feuil2!$E$1:$DG$2,2,0),0)),"",VLOOKUP($H1995*100+I$2,Feuil2!$A$3:$CQ$931,HLOOKUP(Feuil1!$F1995,Feuil2!$E$1:$DG$2,2,0),0))</f>
        <v/>
      </c>
      <c r="J1995" s="12" t="str">
        <f>IF(ISBLANK(VLOOKUP($H1995*100+J$2,Feuil2!$A$3:$CQ$931,HLOOKUP(Feuil1!$F1995,Feuil2!$E$1:$DG$2,2,0),0)),"",VLOOKUP($H1995*100+J$2,Feuil2!$A$3:$CQ$931,HLOOKUP(Feuil1!$F1995,Feuil2!$E$1:$DG$2,2,0),0))</f>
        <v/>
      </c>
      <c r="K1995" s="12" t="str">
        <f>IF(ISBLANK(VLOOKUP($H1995*100+K$2,Feuil2!$A$3:$CQ$931,HLOOKUP(Feuil1!$F1995,Feuil2!$E$1:$DG$2,2,0),0)),"",VLOOKUP($H1995*100+K$2,Feuil2!$A$3:$CQ$931,HLOOKUP(Feuil1!$F1995,Feuil2!$E$1:$DG$2,2,0),0))</f>
        <v/>
      </c>
      <c r="L1995" s="12" t="str">
        <f>IF(ISBLANK(VLOOKUP($H1995*100+L$2,Feuil2!$A$3:$CQ$931,HLOOKUP(Feuil1!$F1995,Feuil2!$E$1:$DG$2,2,0),0)),"",VLOOKUP($H1995*100+L$2,Feuil2!$A$3:$CQ$931,HLOOKUP(Feuil1!$F1995,Feuil2!$E$1:$DG$2,2,0),0))</f>
        <v/>
      </c>
      <c r="M1995" s="12" t="str">
        <f>IF(ISBLANK(VLOOKUP($H1995*100+M$2,Feuil2!$A$3:$CQ$931,HLOOKUP(Feuil1!$F1995,Feuil2!$E$1:$DG$2,2,0),0)),"",VLOOKUP($H1995*100+M$2,Feuil2!$A$3:$CQ$931,HLOOKUP(Feuil1!$F1995,Feuil2!$E$1:$DG$2,2,0),0))</f>
        <v/>
      </c>
      <c r="N1995" s="12" t="str">
        <f>IF(ISBLANK(VLOOKUP($H1995*100+N$2,Feuil2!$A$3:$CQ$931,HLOOKUP(Feuil1!$F1995,Feuil2!$E$1:$DG$2,2,0),0)),"",VLOOKUP($H1995*100+N$2,Feuil2!$A$3:$CQ$931,HLOOKUP(Feuil1!$F1995,Feuil2!$E$1:$DG$2,2,0),0))</f>
        <v/>
      </c>
      <c r="O1995" s="12" t="str">
        <f>IF(ISBLANK(VLOOKUP($H1995*100+O$2,Feuil2!$A$3:$CQ$931,HLOOKUP(Feuil1!$F1995,Feuil2!$E$1:$DG$2,2,0),0)),"",VLOOKUP($H1995*100+O$2,Feuil2!$A$3:$CQ$931,HLOOKUP(Feuil1!$F1995,Feuil2!$E$1:$DG$2,2,0),0))</f>
        <v/>
      </c>
      <c r="P1995" s="12" t="str">
        <f>IF(ISBLANK(VLOOKUP($H1995*100+P$2,Feuil2!$A$3:$CQ$931,HLOOKUP(Feuil1!$F1995,Feuil2!$E$1:$DG$2,2,0),0)),"",VLOOKUP($H1995*100+P$2,Feuil2!$A$3:$CQ$931,HLOOKUP(Feuil1!$F1995,Feuil2!$E$1:$DG$2,2,0),0))</f>
        <v/>
      </c>
      <c r="Q1995" s="12" t="str">
        <f>IF(ISBLANK(VLOOKUP($H1995*100+Q$2,Feuil2!$A$3:$CQ$931,HLOOKUP(Feuil1!$F1995,Feuil2!$E$1:$DG$2,2,0),0)),"",VLOOKUP($H1995*100+Q$2,Feuil2!$A$3:$CQ$931,HLOOKUP(Feuil1!$F1995,Feuil2!$E$1:$DG$2,2,0),0))</f>
        <v/>
      </c>
      <c r="R1995" s="12" t="str">
        <f>IF(ISBLANK(VLOOKUP($H1995*100+R$2,Feuil2!$A$3:$CQ$931,HLOOKUP(Feuil1!$F1995,Feuil2!$E$1:$DG$2,2,0),0)),"",VLOOKUP($H1995*100+R$2,Feuil2!$A$3:$CQ$931,HLOOKUP(Feuil1!$F1995,Feuil2!$E$1:$DG$2,2,0),0))</f>
        <v/>
      </c>
      <c r="S1995" s="12" t="str">
        <f>IF(ISBLANK(VLOOKUP($H1995*100+S$2,Feuil2!$A$3:$CQ$931,HLOOKUP(Feuil1!$F1995,Feuil2!$E$1:$DG$2,2,0),0)),"",VLOOKUP($H1995*100+S$2,Feuil2!$A$3:$CQ$931,HLOOKUP(Feuil1!$F1995,Feuil2!$E$1:$DG$2,2,0),0))</f>
        <v/>
      </c>
      <c r="T1995" s="12" t="str">
        <f>IF(ISBLANK(VLOOKUP($H1995*100+T$2,Feuil2!$A$3:$CQ$931,HLOOKUP(Feuil1!$F1995,Feuil2!$E$1:$DG$2,2,0),0)),"",VLOOKUP($H1995*100+T$2,Feuil2!$A$3:$CQ$931,HLOOKUP(Feuil1!$F1995,Feuil2!$E$1:$DG$2,2,0),0))</f>
        <v/>
      </c>
      <c r="U1995" s="12"/>
    </row>
    <row r="1996" spans="1:21" x14ac:dyDescent="0.35">
      <c r="A1996" s="10" t="s">
        <v>70</v>
      </c>
      <c r="B1996" s="8" t="s">
        <v>71</v>
      </c>
      <c r="C1996" s="39">
        <v>537800</v>
      </c>
      <c r="D1996" s="39">
        <v>276000</v>
      </c>
      <c r="E1996" s="39">
        <v>2078</v>
      </c>
      <c r="F1996" s="10">
        <v>198</v>
      </c>
      <c r="G1996" s="5" t="s">
        <v>179</v>
      </c>
      <c r="H1996" s="11">
        <v>1975</v>
      </c>
      <c r="I1996" s="12">
        <f>IF(ISBLANK(VLOOKUP($H1996*100+I$2,Feuil2!$A$3:$CQ$931,HLOOKUP(Feuil1!$F1996,Feuil2!$E$1:$DG$2,2,0),0)),"",VLOOKUP($H1996*100+I$2,Feuil2!$A$3:$CQ$931,HLOOKUP(Feuil1!$F1996,Feuil2!$E$1:$DG$2,2,0),0))</f>
        <v>22.3</v>
      </c>
      <c r="J1996" s="12">
        <f>IF(ISBLANK(VLOOKUP($H1996*100+J$2,Feuil2!$A$3:$CQ$931,HLOOKUP(Feuil1!$F1996,Feuil2!$E$1:$DG$2,2,0),0)),"",VLOOKUP($H1996*100+J$2,Feuil2!$A$3:$CQ$931,HLOOKUP(Feuil1!$F1996,Feuil2!$E$1:$DG$2,2,0),0))</f>
        <v>7.4</v>
      </c>
      <c r="K1996" s="12">
        <f>IF(ISBLANK(VLOOKUP($H1996*100+K$2,Feuil2!$A$3:$CQ$931,HLOOKUP(Feuil1!$F1996,Feuil2!$E$1:$DG$2,2,0),0)),"",VLOOKUP($H1996*100+K$2,Feuil2!$A$3:$CQ$931,HLOOKUP(Feuil1!$F1996,Feuil2!$E$1:$DG$2,2,0),0))</f>
        <v>23.5</v>
      </c>
      <c r="L1996" s="12">
        <f>IF(ISBLANK(VLOOKUP($H1996*100+L$2,Feuil2!$A$3:$CQ$931,HLOOKUP(Feuil1!$F1996,Feuil2!$E$1:$DG$2,2,0),0)),"",VLOOKUP($H1996*100+L$2,Feuil2!$A$3:$CQ$931,HLOOKUP(Feuil1!$F1996,Feuil2!$E$1:$DG$2,2,0),0))</f>
        <v>27.6</v>
      </c>
      <c r="M1996" s="12">
        <f>IF(ISBLANK(VLOOKUP($H1996*100+M$2,Feuil2!$A$3:$CQ$931,HLOOKUP(Feuil1!$F1996,Feuil2!$E$1:$DG$2,2,0),0)),"",VLOOKUP($H1996*100+M$2,Feuil2!$A$3:$CQ$931,HLOOKUP(Feuil1!$F1996,Feuil2!$E$1:$DG$2,2,0),0))</f>
        <v>6.1</v>
      </c>
      <c r="N1996" s="12">
        <f>IF(ISBLANK(VLOOKUP($H1996*100+N$2,Feuil2!$A$3:$CQ$931,HLOOKUP(Feuil1!$F1996,Feuil2!$E$1:$DG$2,2,0),0)),"",VLOOKUP($H1996*100+N$2,Feuil2!$A$3:$CQ$931,HLOOKUP(Feuil1!$F1996,Feuil2!$E$1:$DG$2,2,0),0))</f>
        <v>15.4</v>
      </c>
      <c r="O1996" s="12">
        <f>IF(ISBLANK(VLOOKUP($H1996*100+O$2,Feuil2!$A$3:$CQ$931,HLOOKUP(Feuil1!$F1996,Feuil2!$E$1:$DG$2,2,0),0)),"",VLOOKUP($H1996*100+O$2,Feuil2!$A$3:$CQ$931,HLOOKUP(Feuil1!$F1996,Feuil2!$E$1:$DG$2,2,0),0))</f>
        <v>18.3</v>
      </c>
      <c r="P1996" s="12">
        <f>IF(ISBLANK(VLOOKUP($H1996*100+P$2,Feuil2!$A$3:$CQ$931,HLOOKUP(Feuil1!$F1996,Feuil2!$E$1:$DG$2,2,0),0)),"",VLOOKUP($H1996*100+P$2,Feuil2!$A$3:$CQ$931,HLOOKUP(Feuil1!$F1996,Feuil2!$E$1:$DG$2,2,0),0))</f>
        <v>84.7</v>
      </c>
      <c r="Q1996" s="12">
        <f>IF(ISBLANK(VLOOKUP($H1996*100+Q$2,Feuil2!$A$3:$CQ$931,HLOOKUP(Feuil1!$F1996,Feuil2!$E$1:$DG$2,2,0),0)),"",VLOOKUP($H1996*100+Q$2,Feuil2!$A$3:$CQ$931,HLOOKUP(Feuil1!$F1996,Feuil2!$E$1:$DG$2,2,0),0))</f>
        <v>147.4</v>
      </c>
      <c r="R1996" s="12">
        <f>IF(ISBLANK(VLOOKUP($H1996*100+R$2,Feuil2!$A$3:$CQ$931,HLOOKUP(Feuil1!$F1996,Feuil2!$E$1:$DG$2,2,0),0)),"",VLOOKUP($H1996*100+R$2,Feuil2!$A$3:$CQ$931,HLOOKUP(Feuil1!$F1996,Feuil2!$E$1:$DG$2,2,0),0))</f>
        <v>40</v>
      </c>
      <c r="S1996" s="12">
        <f>IF(ISBLANK(VLOOKUP($H1996*100+S$2,Feuil2!$A$3:$CQ$931,HLOOKUP(Feuil1!$F1996,Feuil2!$E$1:$DG$2,2,0),0)),"",VLOOKUP($H1996*100+S$2,Feuil2!$A$3:$CQ$931,HLOOKUP(Feuil1!$F1996,Feuil2!$E$1:$DG$2,2,0),0))</f>
        <v>35.700000000000003</v>
      </c>
      <c r="T1996" s="12">
        <f>IF(ISBLANK(VLOOKUP($H1996*100+T$2,Feuil2!$A$3:$CQ$931,HLOOKUP(Feuil1!$F1996,Feuil2!$E$1:$DG$2,2,0),0)),"",VLOOKUP($H1996*100+T$2,Feuil2!$A$3:$CQ$931,HLOOKUP(Feuil1!$F1996,Feuil2!$E$1:$DG$2,2,0),0))</f>
        <v>15.2</v>
      </c>
      <c r="U1996" s="12">
        <f t="shared" ref="U1996:U2042" si="53">SUM(I1996:T1996)</f>
        <v>443.6</v>
      </c>
    </row>
    <row r="1997" spans="1:21" x14ac:dyDescent="0.35">
      <c r="A1997" s="10" t="s">
        <v>70</v>
      </c>
      <c r="B1997" s="8" t="s">
        <v>71</v>
      </c>
      <c r="C1997" s="39">
        <v>537800</v>
      </c>
      <c r="D1997" s="39">
        <v>276000</v>
      </c>
      <c r="E1997" s="39">
        <v>2078</v>
      </c>
      <c r="F1997" s="10">
        <v>198</v>
      </c>
      <c r="G1997" s="5" t="s">
        <v>179</v>
      </c>
      <c r="H1997" s="11">
        <v>1976</v>
      </c>
      <c r="I1997" s="12">
        <f>IF(ISBLANK(VLOOKUP($H1997*100+I$2,Feuil2!$A$3:$CQ$931,HLOOKUP(Feuil1!$F1997,Feuil2!$E$1:$DG$2,2,0),0)),"",VLOOKUP($H1997*100+I$2,Feuil2!$A$3:$CQ$931,HLOOKUP(Feuil1!$F1997,Feuil2!$E$1:$DG$2,2,0),0))</f>
        <v>18.5</v>
      </c>
      <c r="J1997" s="12">
        <f>IF(ISBLANK(VLOOKUP($H1997*100+J$2,Feuil2!$A$3:$CQ$931,HLOOKUP(Feuil1!$F1997,Feuil2!$E$1:$DG$2,2,0),0)),"",VLOOKUP($H1997*100+J$2,Feuil2!$A$3:$CQ$931,HLOOKUP(Feuil1!$F1997,Feuil2!$E$1:$DG$2,2,0),0))</f>
        <v>53.1</v>
      </c>
      <c r="K1997" s="12">
        <f>IF(ISBLANK(VLOOKUP($H1997*100+K$2,Feuil2!$A$3:$CQ$931,HLOOKUP(Feuil1!$F1997,Feuil2!$E$1:$DG$2,2,0),0)),"",VLOOKUP($H1997*100+K$2,Feuil2!$A$3:$CQ$931,HLOOKUP(Feuil1!$F1997,Feuil2!$E$1:$DG$2,2,0),0))</f>
        <v>1.2</v>
      </c>
      <c r="L1997" s="12">
        <f>IF(ISBLANK(VLOOKUP($H1997*100+L$2,Feuil2!$A$3:$CQ$931,HLOOKUP(Feuil1!$F1997,Feuil2!$E$1:$DG$2,2,0),0)),"",VLOOKUP($H1997*100+L$2,Feuil2!$A$3:$CQ$931,HLOOKUP(Feuil1!$F1997,Feuil2!$E$1:$DG$2,2,0),0))</f>
        <v>34</v>
      </c>
      <c r="M1997" s="12">
        <f>IF(ISBLANK(VLOOKUP($H1997*100+M$2,Feuil2!$A$3:$CQ$931,HLOOKUP(Feuil1!$F1997,Feuil2!$E$1:$DG$2,2,0),0)),"",VLOOKUP($H1997*100+M$2,Feuil2!$A$3:$CQ$931,HLOOKUP(Feuil1!$F1997,Feuil2!$E$1:$DG$2,2,0),0))</f>
        <v>34.200000000000003</v>
      </c>
      <c r="N1997" s="12">
        <f>IF(ISBLANK(VLOOKUP($H1997*100+N$2,Feuil2!$A$3:$CQ$931,HLOOKUP(Feuil1!$F1997,Feuil2!$E$1:$DG$2,2,0),0)),"",VLOOKUP($H1997*100+N$2,Feuil2!$A$3:$CQ$931,HLOOKUP(Feuil1!$F1997,Feuil2!$E$1:$DG$2,2,0),0))</f>
        <v>28.4</v>
      </c>
      <c r="O1997" s="12">
        <f>IF(ISBLANK(VLOOKUP($H1997*100+O$2,Feuil2!$A$3:$CQ$931,HLOOKUP(Feuil1!$F1997,Feuil2!$E$1:$DG$2,2,0),0)),"",VLOOKUP($H1997*100+O$2,Feuil2!$A$3:$CQ$931,HLOOKUP(Feuil1!$F1997,Feuil2!$E$1:$DG$2,2,0),0))</f>
        <v>19.600000000000001</v>
      </c>
      <c r="P1997" s="12">
        <f>IF(ISBLANK(VLOOKUP($H1997*100+P$2,Feuil2!$A$3:$CQ$931,HLOOKUP(Feuil1!$F1997,Feuil2!$E$1:$DG$2,2,0),0)),"",VLOOKUP($H1997*100+P$2,Feuil2!$A$3:$CQ$931,HLOOKUP(Feuil1!$F1997,Feuil2!$E$1:$DG$2,2,0),0))</f>
        <v>6.6</v>
      </c>
      <c r="Q1997" s="12">
        <f>IF(ISBLANK(VLOOKUP($H1997*100+Q$2,Feuil2!$A$3:$CQ$931,HLOOKUP(Feuil1!$F1997,Feuil2!$E$1:$DG$2,2,0),0)),"",VLOOKUP($H1997*100+Q$2,Feuil2!$A$3:$CQ$931,HLOOKUP(Feuil1!$F1997,Feuil2!$E$1:$DG$2,2,0),0))</f>
        <v>12.8</v>
      </c>
      <c r="R1997" s="12">
        <f>IF(ISBLANK(VLOOKUP($H1997*100+R$2,Feuil2!$A$3:$CQ$931,HLOOKUP(Feuil1!$F1997,Feuil2!$E$1:$DG$2,2,0),0)),"",VLOOKUP($H1997*100+R$2,Feuil2!$A$3:$CQ$931,HLOOKUP(Feuil1!$F1997,Feuil2!$E$1:$DG$2,2,0),0))</f>
        <v>3.2</v>
      </c>
      <c r="S1997" s="12">
        <f>IF(ISBLANK(VLOOKUP($H1997*100+S$2,Feuil2!$A$3:$CQ$931,HLOOKUP(Feuil1!$F1997,Feuil2!$E$1:$DG$2,2,0),0)),"",VLOOKUP($H1997*100+S$2,Feuil2!$A$3:$CQ$931,HLOOKUP(Feuil1!$F1997,Feuil2!$E$1:$DG$2,2,0),0))</f>
        <v>0</v>
      </c>
      <c r="T1997" s="12">
        <f>IF(ISBLANK(VLOOKUP($H1997*100+T$2,Feuil2!$A$3:$CQ$931,HLOOKUP(Feuil1!$F1997,Feuil2!$E$1:$DG$2,2,0),0)),"",VLOOKUP($H1997*100+T$2,Feuil2!$A$3:$CQ$931,HLOOKUP(Feuil1!$F1997,Feuil2!$E$1:$DG$2,2,0),0))</f>
        <v>0</v>
      </c>
      <c r="U1997" s="12">
        <f t="shared" si="53"/>
        <v>211.6</v>
      </c>
    </row>
    <row r="1998" spans="1:21" x14ac:dyDescent="0.35">
      <c r="A1998" s="10" t="s">
        <v>70</v>
      </c>
      <c r="B1998" s="8" t="s">
        <v>71</v>
      </c>
      <c r="C1998" s="39">
        <v>537800</v>
      </c>
      <c r="D1998" s="39">
        <v>276000</v>
      </c>
      <c r="E1998" s="39">
        <v>2078</v>
      </c>
      <c r="F1998" s="10">
        <v>198</v>
      </c>
      <c r="G1998" s="5" t="s">
        <v>179</v>
      </c>
      <c r="H1998" s="11">
        <v>1977</v>
      </c>
      <c r="I1998" s="12">
        <f>IF(ISBLANK(VLOOKUP($H1998*100+I$2,Feuil2!$A$3:$CQ$931,HLOOKUP(Feuil1!$F1998,Feuil2!$E$1:$DG$2,2,0),0)),"",VLOOKUP($H1998*100+I$2,Feuil2!$A$3:$CQ$931,HLOOKUP(Feuil1!$F1998,Feuil2!$E$1:$DG$2,2,0),0))</f>
        <v>37.6</v>
      </c>
      <c r="J1998" s="12">
        <f>IF(ISBLANK(VLOOKUP($H1998*100+J$2,Feuil2!$A$3:$CQ$931,HLOOKUP(Feuil1!$F1998,Feuil2!$E$1:$DG$2,2,0),0)),"",VLOOKUP($H1998*100+J$2,Feuil2!$A$3:$CQ$931,HLOOKUP(Feuil1!$F1998,Feuil2!$E$1:$DG$2,2,0),0))</f>
        <v>96</v>
      </c>
      <c r="K1998" s="12">
        <f>IF(ISBLANK(VLOOKUP($H1998*100+K$2,Feuil2!$A$3:$CQ$931,HLOOKUP(Feuil1!$F1998,Feuil2!$E$1:$DG$2,2,0),0)),"",VLOOKUP($H1998*100+K$2,Feuil2!$A$3:$CQ$931,HLOOKUP(Feuil1!$F1998,Feuil2!$E$1:$DG$2,2,0),0))</f>
        <v>65.2</v>
      </c>
      <c r="L1998" s="12">
        <f>IF(ISBLANK(VLOOKUP($H1998*100+L$2,Feuil2!$A$3:$CQ$931,HLOOKUP(Feuil1!$F1998,Feuil2!$E$1:$DG$2,2,0),0)),"",VLOOKUP($H1998*100+L$2,Feuil2!$A$3:$CQ$931,HLOOKUP(Feuil1!$F1998,Feuil2!$E$1:$DG$2,2,0),0))</f>
        <v>79.400000000000006</v>
      </c>
      <c r="M1998" s="12">
        <f>IF(ISBLANK(VLOOKUP($H1998*100+M$2,Feuil2!$A$3:$CQ$931,HLOOKUP(Feuil1!$F1998,Feuil2!$E$1:$DG$2,2,0),0)),"",VLOOKUP($H1998*100+M$2,Feuil2!$A$3:$CQ$931,HLOOKUP(Feuil1!$F1998,Feuil2!$E$1:$DG$2,2,0),0))</f>
        <v>17.8</v>
      </c>
      <c r="N1998" s="12">
        <f>IF(ISBLANK(VLOOKUP($H1998*100+N$2,Feuil2!$A$3:$CQ$931,HLOOKUP(Feuil1!$F1998,Feuil2!$E$1:$DG$2,2,0),0)),"",VLOOKUP($H1998*100+N$2,Feuil2!$A$3:$CQ$931,HLOOKUP(Feuil1!$F1998,Feuil2!$E$1:$DG$2,2,0),0))</f>
        <v>92.6</v>
      </c>
      <c r="O1998" s="12">
        <f>IF(ISBLANK(VLOOKUP($H1998*100+O$2,Feuil2!$A$3:$CQ$931,HLOOKUP(Feuil1!$F1998,Feuil2!$E$1:$DG$2,2,0),0)),"",VLOOKUP($H1998*100+O$2,Feuil2!$A$3:$CQ$931,HLOOKUP(Feuil1!$F1998,Feuil2!$E$1:$DG$2,2,0),0))</f>
        <v>42.4</v>
      </c>
      <c r="P1998" s="12">
        <f>IF(ISBLANK(VLOOKUP($H1998*100+P$2,Feuil2!$A$3:$CQ$931,HLOOKUP(Feuil1!$F1998,Feuil2!$E$1:$DG$2,2,0),0)),"",VLOOKUP($H1998*100+P$2,Feuil2!$A$3:$CQ$931,HLOOKUP(Feuil1!$F1998,Feuil2!$E$1:$DG$2,2,0),0))</f>
        <v>30.4</v>
      </c>
      <c r="Q1998" s="12">
        <f>IF(ISBLANK(VLOOKUP($H1998*100+Q$2,Feuil2!$A$3:$CQ$931,HLOOKUP(Feuil1!$F1998,Feuil2!$E$1:$DG$2,2,0),0)),"",VLOOKUP($H1998*100+Q$2,Feuil2!$A$3:$CQ$931,HLOOKUP(Feuil1!$F1998,Feuil2!$E$1:$DG$2,2,0),0))</f>
        <v>34.799999999999997</v>
      </c>
      <c r="R1998" s="12">
        <f>IF(ISBLANK(VLOOKUP($H1998*100+R$2,Feuil2!$A$3:$CQ$931,HLOOKUP(Feuil1!$F1998,Feuil2!$E$1:$DG$2,2,0),0)),"",VLOOKUP($H1998*100+R$2,Feuil2!$A$3:$CQ$931,HLOOKUP(Feuil1!$F1998,Feuil2!$E$1:$DG$2,2,0),0))</f>
        <v>26.7</v>
      </c>
      <c r="S1998" s="12">
        <f>IF(ISBLANK(VLOOKUP($H1998*100+S$2,Feuil2!$A$3:$CQ$931,HLOOKUP(Feuil1!$F1998,Feuil2!$E$1:$DG$2,2,0),0)),"",VLOOKUP($H1998*100+S$2,Feuil2!$A$3:$CQ$931,HLOOKUP(Feuil1!$F1998,Feuil2!$E$1:$DG$2,2,0),0))</f>
        <v>12.2</v>
      </c>
      <c r="T1998" s="12">
        <f>IF(ISBLANK(VLOOKUP($H1998*100+T$2,Feuil2!$A$3:$CQ$931,HLOOKUP(Feuil1!$F1998,Feuil2!$E$1:$DG$2,2,0),0)),"",VLOOKUP($H1998*100+T$2,Feuil2!$A$3:$CQ$931,HLOOKUP(Feuil1!$F1998,Feuil2!$E$1:$DG$2,2,0),0))</f>
        <v>35.5</v>
      </c>
      <c r="U1998" s="12">
        <f t="shared" si="53"/>
        <v>570.6</v>
      </c>
    </row>
    <row r="1999" spans="1:21" x14ac:dyDescent="0.35">
      <c r="A1999" s="10" t="s">
        <v>70</v>
      </c>
      <c r="B1999" s="8" t="s">
        <v>71</v>
      </c>
      <c r="C1999" s="39">
        <v>537800</v>
      </c>
      <c r="D1999" s="39">
        <v>276000</v>
      </c>
      <c r="E1999" s="39">
        <v>2078</v>
      </c>
      <c r="F1999" s="10">
        <v>198</v>
      </c>
      <c r="G1999" s="5" t="s">
        <v>179</v>
      </c>
      <c r="H1999" s="11">
        <v>1978</v>
      </c>
      <c r="I1999" s="12">
        <f>IF(ISBLANK(VLOOKUP($H1999*100+I$2,Feuil2!$A$3:$CQ$931,HLOOKUP(Feuil1!$F1999,Feuil2!$E$1:$DG$2,2,0),0)),"",VLOOKUP($H1999*100+I$2,Feuil2!$A$3:$CQ$931,HLOOKUP(Feuil1!$F1999,Feuil2!$E$1:$DG$2,2,0),0))</f>
        <v>6.5</v>
      </c>
      <c r="J1999" s="12">
        <f>IF(ISBLANK(VLOOKUP($H1999*100+J$2,Feuil2!$A$3:$CQ$931,HLOOKUP(Feuil1!$F1999,Feuil2!$E$1:$DG$2,2,0),0)),"",VLOOKUP($H1999*100+J$2,Feuil2!$A$3:$CQ$931,HLOOKUP(Feuil1!$F1999,Feuil2!$E$1:$DG$2,2,0),0))</f>
        <v>8.1999999999999993</v>
      </c>
      <c r="K1999" s="12">
        <f>IF(ISBLANK(VLOOKUP($H1999*100+K$2,Feuil2!$A$3:$CQ$931,HLOOKUP(Feuil1!$F1999,Feuil2!$E$1:$DG$2,2,0),0)),"",VLOOKUP($H1999*100+K$2,Feuil2!$A$3:$CQ$931,HLOOKUP(Feuil1!$F1999,Feuil2!$E$1:$DG$2,2,0),0))</f>
        <v>15.1</v>
      </c>
      <c r="L1999" s="12">
        <f>IF(ISBLANK(VLOOKUP($H1999*100+L$2,Feuil2!$A$3:$CQ$931,HLOOKUP(Feuil1!$F1999,Feuil2!$E$1:$DG$2,2,0),0)),"",VLOOKUP($H1999*100+L$2,Feuil2!$A$3:$CQ$931,HLOOKUP(Feuil1!$F1999,Feuil2!$E$1:$DG$2,2,0),0))</f>
        <v>35.4</v>
      </c>
      <c r="M1999" s="12">
        <f>IF(ISBLANK(VLOOKUP($H1999*100+M$2,Feuil2!$A$3:$CQ$931,HLOOKUP(Feuil1!$F1999,Feuil2!$E$1:$DG$2,2,0),0)),"",VLOOKUP($H1999*100+M$2,Feuil2!$A$3:$CQ$931,HLOOKUP(Feuil1!$F1999,Feuil2!$E$1:$DG$2,2,0),0))</f>
        <v>84.6</v>
      </c>
      <c r="N1999" s="12">
        <f>IF(ISBLANK(VLOOKUP($H1999*100+N$2,Feuil2!$A$3:$CQ$931,HLOOKUP(Feuil1!$F1999,Feuil2!$E$1:$DG$2,2,0),0)),"",VLOOKUP($H1999*100+N$2,Feuil2!$A$3:$CQ$931,HLOOKUP(Feuil1!$F1999,Feuil2!$E$1:$DG$2,2,0),0))</f>
        <v>159.4</v>
      </c>
      <c r="O1999" s="12">
        <f>IF(ISBLANK(VLOOKUP($H1999*100+O$2,Feuil2!$A$3:$CQ$931,HLOOKUP(Feuil1!$F1999,Feuil2!$E$1:$DG$2,2,0),0)),"",VLOOKUP($H1999*100+O$2,Feuil2!$A$3:$CQ$931,HLOOKUP(Feuil1!$F1999,Feuil2!$E$1:$DG$2,2,0),0))</f>
        <v>11.2</v>
      </c>
      <c r="P1999" s="12">
        <f>IF(ISBLANK(VLOOKUP($H1999*100+P$2,Feuil2!$A$3:$CQ$931,HLOOKUP(Feuil1!$F1999,Feuil2!$E$1:$DG$2,2,0),0)),"",VLOOKUP($H1999*100+P$2,Feuil2!$A$3:$CQ$931,HLOOKUP(Feuil1!$F1999,Feuil2!$E$1:$DG$2,2,0),0))</f>
        <v>14.2</v>
      </c>
      <c r="Q1999" s="12">
        <f>IF(ISBLANK(VLOOKUP($H1999*100+Q$2,Feuil2!$A$3:$CQ$931,HLOOKUP(Feuil1!$F1999,Feuil2!$E$1:$DG$2,2,0),0)),"",VLOOKUP($H1999*100+Q$2,Feuil2!$A$3:$CQ$931,HLOOKUP(Feuil1!$F1999,Feuil2!$E$1:$DG$2,2,0),0))</f>
        <v>23</v>
      </c>
      <c r="R1999" s="12">
        <f>IF(ISBLANK(VLOOKUP($H1999*100+R$2,Feuil2!$A$3:$CQ$931,HLOOKUP(Feuil1!$F1999,Feuil2!$E$1:$DG$2,2,0),0)),"",VLOOKUP($H1999*100+R$2,Feuil2!$A$3:$CQ$931,HLOOKUP(Feuil1!$F1999,Feuil2!$E$1:$DG$2,2,0),0))</f>
        <v>49</v>
      </c>
      <c r="S1999" s="12">
        <f>IF(ISBLANK(VLOOKUP($H1999*100+S$2,Feuil2!$A$3:$CQ$931,HLOOKUP(Feuil1!$F1999,Feuil2!$E$1:$DG$2,2,0),0)),"",VLOOKUP($H1999*100+S$2,Feuil2!$A$3:$CQ$931,HLOOKUP(Feuil1!$F1999,Feuil2!$E$1:$DG$2,2,0),0))</f>
        <v>8.8000000000000007</v>
      </c>
      <c r="T1999" s="12">
        <f>IF(ISBLANK(VLOOKUP($H1999*100+T$2,Feuil2!$A$3:$CQ$931,HLOOKUP(Feuil1!$F1999,Feuil2!$E$1:$DG$2,2,0),0)),"",VLOOKUP($H1999*100+T$2,Feuil2!$A$3:$CQ$931,HLOOKUP(Feuil1!$F1999,Feuil2!$E$1:$DG$2,2,0),0))</f>
        <v>8.5</v>
      </c>
      <c r="U1999" s="12">
        <f t="shared" si="53"/>
        <v>423.9</v>
      </c>
    </row>
    <row r="2000" spans="1:21" x14ac:dyDescent="0.35">
      <c r="A2000" s="10" t="s">
        <v>70</v>
      </c>
      <c r="B2000" s="8" t="s">
        <v>71</v>
      </c>
      <c r="C2000" s="39">
        <v>537800</v>
      </c>
      <c r="D2000" s="39">
        <v>276000</v>
      </c>
      <c r="E2000" s="39">
        <v>2078</v>
      </c>
      <c r="F2000" s="10">
        <v>198</v>
      </c>
      <c r="G2000" s="5" t="s">
        <v>179</v>
      </c>
      <c r="H2000" s="11">
        <v>1979</v>
      </c>
      <c r="I2000" s="12">
        <f>IF(ISBLANK(VLOOKUP($H2000*100+I$2,Feuil2!$A$3:$CQ$931,HLOOKUP(Feuil1!$F2000,Feuil2!$E$1:$DG$2,2,0),0)),"",VLOOKUP($H2000*100+I$2,Feuil2!$A$3:$CQ$931,HLOOKUP(Feuil1!$F2000,Feuil2!$E$1:$DG$2,2,0),0))</f>
        <v>62.9</v>
      </c>
      <c r="J2000" s="12">
        <f>IF(ISBLANK(VLOOKUP($H2000*100+J$2,Feuil2!$A$3:$CQ$931,HLOOKUP(Feuil1!$F2000,Feuil2!$E$1:$DG$2,2,0),0)),"",VLOOKUP($H2000*100+J$2,Feuil2!$A$3:$CQ$931,HLOOKUP(Feuil1!$F2000,Feuil2!$E$1:$DG$2,2,0),0))</f>
        <v>102.1</v>
      </c>
      <c r="K2000" s="12">
        <f>IF(ISBLANK(VLOOKUP($H2000*100+K$2,Feuil2!$A$3:$CQ$931,HLOOKUP(Feuil1!$F2000,Feuil2!$E$1:$DG$2,2,0),0)),"",VLOOKUP($H2000*100+K$2,Feuil2!$A$3:$CQ$931,HLOOKUP(Feuil1!$F2000,Feuil2!$E$1:$DG$2,2,0),0))</f>
        <v>20</v>
      </c>
      <c r="L2000" s="12">
        <f>IF(ISBLANK(VLOOKUP($H2000*100+L$2,Feuil2!$A$3:$CQ$931,HLOOKUP(Feuil1!$F2000,Feuil2!$E$1:$DG$2,2,0),0)),"",VLOOKUP($H2000*100+L$2,Feuil2!$A$3:$CQ$931,HLOOKUP(Feuil1!$F2000,Feuil2!$E$1:$DG$2,2,0),0))</f>
        <v>25.6</v>
      </c>
      <c r="M2000" s="12">
        <f>IF(ISBLANK(VLOOKUP($H2000*100+M$2,Feuil2!$A$3:$CQ$931,HLOOKUP(Feuil1!$F2000,Feuil2!$E$1:$DG$2,2,0),0)),"",VLOOKUP($H2000*100+M$2,Feuil2!$A$3:$CQ$931,HLOOKUP(Feuil1!$F2000,Feuil2!$E$1:$DG$2,2,0),0))</f>
        <v>31.4</v>
      </c>
      <c r="N2000" s="12">
        <f>IF(ISBLANK(VLOOKUP($H2000*100+N$2,Feuil2!$A$3:$CQ$931,HLOOKUP(Feuil1!$F2000,Feuil2!$E$1:$DG$2,2,0),0)),"",VLOOKUP($H2000*100+N$2,Feuil2!$A$3:$CQ$931,HLOOKUP(Feuil1!$F2000,Feuil2!$E$1:$DG$2,2,0),0))</f>
        <v>14.8</v>
      </c>
      <c r="O2000" s="12">
        <f>IF(ISBLANK(VLOOKUP($H2000*100+O$2,Feuil2!$A$3:$CQ$931,HLOOKUP(Feuil1!$F2000,Feuil2!$E$1:$DG$2,2,0),0)),"",VLOOKUP($H2000*100+O$2,Feuil2!$A$3:$CQ$931,HLOOKUP(Feuil1!$F2000,Feuil2!$E$1:$DG$2,2,0),0))</f>
        <v>53.6</v>
      </c>
      <c r="P2000" s="12">
        <f>IF(ISBLANK(VLOOKUP($H2000*100+P$2,Feuil2!$A$3:$CQ$931,HLOOKUP(Feuil1!$F2000,Feuil2!$E$1:$DG$2,2,0),0)),"",VLOOKUP($H2000*100+P$2,Feuil2!$A$3:$CQ$931,HLOOKUP(Feuil1!$F2000,Feuil2!$E$1:$DG$2,2,0),0))</f>
        <v>30.6</v>
      </c>
      <c r="Q2000" s="12">
        <f>IF(ISBLANK(VLOOKUP($H2000*100+Q$2,Feuil2!$A$3:$CQ$931,HLOOKUP(Feuil1!$F2000,Feuil2!$E$1:$DG$2,2,0),0)),"",VLOOKUP($H2000*100+Q$2,Feuil2!$A$3:$CQ$931,HLOOKUP(Feuil1!$F2000,Feuil2!$E$1:$DG$2,2,0),0))</f>
        <v>23.4</v>
      </c>
      <c r="R2000" s="12">
        <f>IF(ISBLANK(VLOOKUP($H2000*100+R$2,Feuil2!$A$3:$CQ$931,HLOOKUP(Feuil1!$F2000,Feuil2!$E$1:$DG$2,2,0),0)),"",VLOOKUP($H2000*100+R$2,Feuil2!$A$3:$CQ$931,HLOOKUP(Feuil1!$F2000,Feuil2!$E$1:$DG$2,2,0),0))</f>
        <v>0</v>
      </c>
      <c r="S2000" s="12">
        <f>IF(ISBLANK(VLOOKUP($H2000*100+S$2,Feuil2!$A$3:$CQ$931,HLOOKUP(Feuil1!$F2000,Feuil2!$E$1:$DG$2,2,0),0)),"",VLOOKUP($H2000*100+S$2,Feuil2!$A$3:$CQ$931,HLOOKUP(Feuil1!$F2000,Feuil2!$E$1:$DG$2,2,0),0))</f>
        <v>0.4</v>
      </c>
      <c r="T2000" s="12">
        <f>IF(ISBLANK(VLOOKUP($H2000*100+T$2,Feuil2!$A$3:$CQ$931,HLOOKUP(Feuil1!$F2000,Feuil2!$E$1:$DG$2,2,0),0)),"",VLOOKUP($H2000*100+T$2,Feuil2!$A$3:$CQ$931,HLOOKUP(Feuil1!$F2000,Feuil2!$E$1:$DG$2,2,0),0))</f>
        <v>6.8</v>
      </c>
      <c r="U2000" s="12">
        <f t="shared" si="53"/>
        <v>371.6</v>
      </c>
    </row>
    <row r="2001" spans="1:21" x14ac:dyDescent="0.35">
      <c r="A2001" s="10" t="s">
        <v>70</v>
      </c>
      <c r="B2001" s="8" t="s">
        <v>71</v>
      </c>
      <c r="C2001" s="39">
        <v>537800</v>
      </c>
      <c r="D2001" s="39">
        <v>276000</v>
      </c>
      <c r="E2001" s="39">
        <v>2078</v>
      </c>
      <c r="F2001" s="10">
        <v>198</v>
      </c>
      <c r="G2001" s="5" t="s">
        <v>179</v>
      </c>
      <c r="H2001" s="11">
        <v>1980</v>
      </c>
      <c r="I2001" s="12">
        <f>IF(ISBLANK(VLOOKUP($H2001*100+I$2,Feuil2!$A$3:$CQ$931,HLOOKUP(Feuil1!$F2001,Feuil2!$E$1:$DG$2,2,0),0)),"",VLOOKUP($H2001*100+I$2,Feuil2!$A$3:$CQ$931,HLOOKUP(Feuil1!$F2001,Feuil2!$E$1:$DG$2,2,0),0))</f>
        <v>30.6</v>
      </c>
      <c r="J2001" s="12">
        <f>IF(ISBLANK(VLOOKUP($H2001*100+J$2,Feuil2!$A$3:$CQ$931,HLOOKUP(Feuil1!$F2001,Feuil2!$E$1:$DG$2,2,0),0)),"",VLOOKUP($H2001*100+J$2,Feuil2!$A$3:$CQ$931,HLOOKUP(Feuil1!$F2001,Feuil2!$E$1:$DG$2,2,0),0))</f>
        <v>29.4</v>
      </c>
      <c r="K2001" s="12">
        <f>IF(ISBLANK(VLOOKUP($H2001*100+K$2,Feuil2!$A$3:$CQ$931,HLOOKUP(Feuil1!$F2001,Feuil2!$E$1:$DG$2,2,0),0)),"",VLOOKUP($H2001*100+K$2,Feuil2!$A$3:$CQ$931,HLOOKUP(Feuil1!$F2001,Feuil2!$E$1:$DG$2,2,0),0))</f>
        <v>84.4</v>
      </c>
      <c r="L2001" s="12">
        <f>IF(ISBLANK(VLOOKUP($H2001*100+L$2,Feuil2!$A$3:$CQ$931,HLOOKUP(Feuil1!$F2001,Feuil2!$E$1:$DG$2,2,0),0)),"",VLOOKUP($H2001*100+L$2,Feuil2!$A$3:$CQ$931,HLOOKUP(Feuil1!$F2001,Feuil2!$E$1:$DG$2,2,0),0))</f>
        <v>8.8000000000000007</v>
      </c>
      <c r="M2001" s="12">
        <f>IF(ISBLANK(VLOOKUP($H2001*100+M$2,Feuil2!$A$3:$CQ$931,HLOOKUP(Feuil1!$F2001,Feuil2!$E$1:$DG$2,2,0),0)),"",VLOOKUP($H2001*100+M$2,Feuil2!$A$3:$CQ$931,HLOOKUP(Feuil1!$F2001,Feuil2!$E$1:$DG$2,2,0),0))</f>
        <v>23.6</v>
      </c>
      <c r="N2001" s="12">
        <f>IF(ISBLANK(VLOOKUP($H2001*100+N$2,Feuil2!$A$3:$CQ$931,HLOOKUP(Feuil1!$F2001,Feuil2!$E$1:$DG$2,2,0),0)),"",VLOOKUP($H2001*100+N$2,Feuil2!$A$3:$CQ$931,HLOOKUP(Feuil1!$F2001,Feuil2!$E$1:$DG$2,2,0),0))</f>
        <v>38.6</v>
      </c>
      <c r="O2001" s="12">
        <f>IF(ISBLANK(VLOOKUP($H2001*100+O$2,Feuil2!$A$3:$CQ$931,HLOOKUP(Feuil1!$F2001,Feuil2!$E$1:$DG$2,2,0),0)),"",VLOOKUP($H2001*100+O$2,Feuil2!$A$3:$CQ$931,HLOOKUP(Feuil1!$F2001,Feuil2!$E$1:$DG$2,2,0),0))</f>
        <v>21.6</v>
      </c>
      <c r="P2001" s="12">
        <f>IF(ISBLANK(VLOOKUP($H2001*100+P$2,Feuil2!$A$3:$CQ$931,HLOOKUP(Feuil1!$F2001,Feuil2!$E$1:$DG$2,2,0),0)),"",VLOOKUP($H2001*100+P$2,Feuil2!$A$3:$CQ$931,HLOOKUP(Feuil1!$F2001,Feuil2!$E$1:$DG$2,2,0),0))</f>
        <v>39.9</v>
      </c>
      <c r="Q2001" s="12">
        <f>IF(ISBLANK(VLOOKUP($H2001*100+Q$2,Feuil2!$A$3:$CQ$931,HLOOKUP(Feuil1!$F2001,Feuil2!$E$1:$DG$2,2,0),0)),"",VLOOKUP($H2001*100+Q$2,Feuil2!$A$3:$CQ$931,HLOOKUP(Feuil1!$F2001,Feuil2!$E$1:$DG$2,2,0),0))</f>
        <v>15.6</v>
      </c>
      <c r="R2001" s="12">
        <f>IF(ISBLANK(VLOOKUP($H2001*100+R$2,Feuil2!$A$3:$CQ$931,HLOOKUP(Feuil1!$F2001,Feuil2!$E$1:$DG$2,2,0),0)),"",VLOOKUP($H2001*100+R$2,Feuil2!$A$3:$CQ$931,HLOOKUP(Feuil1!$F2001,Feuil2!$E$1:$DG$2,2,0),0))</f>
        <v>14.3</v>
      </c>
      <c r="S2001" s="12">
        <f>IF(ISBLANK(VLOOKUP($H2001*100+S$2,Feuil2!$A$3:$CQ$931,HLOOKUP(Feuil1!$F2001,Feuil2!$E$1:$DG$2,2,0),0)),"",VLOOKUP($H2001*100+S$2,Feuil2!$A$3:$CQ$931,HLOOKUP(Feuil1!$F2001,Feuil2!$E$1:$DG$2,2,0),0))</f>
        <v>3.6</v>
      </c>
      <c r="T2001" s="12">
        <f>IF(ISBLANK(VLOOKUP($H2001*100+T$2,Feuil2!$A$3:$CQ$931,HLOOKUP(Feuil1!$F2001,Feuil2!$E$1:$DG$2,2,0),0)),"",VLOOKUP($H2001*100+T$2,Feuil2!$A$3:$CQ$931,HLOOKUP(Feuil1!$F2001,Feuil2!$E$1:$DG$2,2,0),0))</f>
        <v>20.6</v>
      </c>
      <c r="U2001" s="12">
        <f t="shared" si="53"/>
        <v>331.00000000000006</v>
      </c>
    </row>
    <row r="2002" spans="1:21" x14ac:dyDescent="0.35">
      <c r="A2002" s="10" t="s">
        <v>70</v>
      </c>
      <c r="B2002" s="8" t="s">
        <v>71</v>
      </c>
      <c r="C2002" s="39">
        <v>537800</v>
      </c>
      <c r="D2002" s="39">
        <v>276000</v>
      </c>
      <c r="E2002" s="39">
        <v>2078</v>
      </c>
      <c r="F2002" s="10">
        <v>198</v>
      </c>
      <c r="G2002" s="5" t="s">
        <v>179</v>
      </c>
      <c r="H2002" s="11">
        <v>1981</v>
      </c>
      <c r="I2002" s="12">
        <f>IF(ISBLANK(VLOOKUP($H2002*100+I$2,Feuil2!$A$3:$CQ$931,HLOOKUP(Feuil1!$F2002,Feuil2!$E$1:$DG$2,2,0),0)),"",VLOOKUP($H2002*100+I$2,Feuil2!$A$3:$CQ$931,HLOOKUP(Feuil1!$F2002,Feuil2!$E$1:$DG$2,2,0),0))</f>
        <v>13.6</v>
      </c>
      <c r="J2002" s="12">
        <f>IF(ISBLANK(VLOOKUP($H2002*100+J$2,Feuil2!$A$3:$CQ$931,HLOOKUP(Feuil1!$F2002,Feuil2!$E$1:$DG$2,2,0),0)),"",VLOOKUP($H2002*100+J$2,Feuil2!$A$3:$CQ$931,HLOOKUP(Feuil1!$F2002,Feuil2!$E$1:$DG$2,2,0),0))</f>
        <v>29.9</v>
      </c>
      <c r="K2002" s="12">
        <f>IF(ISBLANK(VLOOKUP($H2002*100+K$2,Feuil2!$A$3:$CQ$931,HLOOKUP(Feuil1!$F2002,Feuil2!$E$1:$DG$2,2,0),0)),"",VLOOKUP($H2002*100+K$2,Feuil2!$A$3:$CQ$931,HLOOKUP(Feuil1!$F2002,Feuil2!$E$1:$DG$2,2,0),0))</f>
        <v>4.8</v>
      </c>
      <c r="L2002" s="12">
        <f>IF(ISBLANK(VLOOKUP($H2002*100+L$2,Feuil2!$A$3:$CQ$931,HLOOKUP(Feuil1!$F2002,Feuil2!$E$1:$DG$2,2,0),0)),"",VLOOKUP($H2002*100+L$2,Feuil2!$A$3:$CQ$931,HLOOKUP(Feuil1!$F2002,Feuil2!$E$1:$DG$2,2,0),0))</f>
        <v>45.4</v>
      </c>
      <c r="M2002" s="12">
        <f>IF(ISBLANK(VLOOKUP($H2002*100+M$2,Feuil2!$A$3:$CQ$931,HLOOKUP(Feuil1!$F2002,Feuil2!$E$1:$DG$2,2,0),0)),"",VLOOKUP($H2002*100+M$2,Feuil2!$A$3:$CQ$931,HLOOKUP(Feuil1!$F2002,Feuil2!$E$1:$DG$2,2,0),0))</f>
        <v>30.2</v>
      </c>
      <c r="N2002" s="12">
        <f>IF(ISBLANK(VLOOKUP($H2002*100+N$2,Feuil2!$A$3:$CQ$931,HLOOKUP(Feuil1!$F2002,Feuil2!$E$1:$DG$2,2,0),0)),"",VLOOKUP($H2002*100+N$2,Feuil2!$A$3:$CQ$931,HLOOKUP(Feuil1!$F2002,Feuil2!$E$1:$DG$2,2,0),0))</f>
        <v>42.4</v>
      </c>
      <c r="O2002" s="12">
        <f>IF(ISBLANK(VLOOKUP($H2002*100+O$2,Feuil2!$A$3:$CQ$931,HLOOKUP(Feuil1!$F2002,Feuil2!$E$1:$DG$2,2,0),0)),"",VLOOKUP($H2002*100+O$2,Feuil2!$A$3:$CQ$931,HLOOKUP(Feuil1!$F2002,Feuil2!$E$1:$DG$2,2,0),0))</f>
        <v>45.5</v>
      </c>
      <c r="P2002" s="12">
        <f>IF(ISBLANK(VLOOKUP($H2002*100+P$2,Feuil2!$A$3:$CQ$931,HLOOKUP(Feuil1!$F2002,Feuil2!$E$1:$DG$2,2,0),0)),"",VLOOKUP($H2002*100+P$2,Feuil2!$A$3:$CQ$931,HLOOKUP(Feuil1!$F2002,Feuil2!$E$1:$DG$2,2,0),0))</f>
        <v>101.7</v>
      </c>
      <c r="Q2002" s="12">
        <f>IF(ISBLANK(VLOOKUP($H2002*100+Q$2,Feuil2!$A$3:$CQ$931,HLOOKUP(Feuil1!$F2002,Feuil2!$E$1:$DG$2,2,0),0)),"",VLOOKUP($H2002*100+Q$2,Feuil2!$A$3:$CQ$931,HLOOKUP(Feuil1!$F2002,Feuil2!$E$1:$DG$2,2,0),0))</f>
        <v>83.5</v>
      </c>
      <c r="R2002" s="12">
        <f>IF(ISBLANK(VLOOKUP($H2002*100+R$2,Feuil2!$A$3:$CQ$931,HLOOKUP(Feuil1!$F2002,Feuil2!$E$1:$DG$2,2,0),0)),"",VLOOKUP($H2002*100+R$2,Feuil2!$A$3:$CQ$931,HLOOKUP(Feuil1!$F2002,Feuil2!$E$1:$DG$2,2,0),0))</f>
        <v>25.8</v>
      </c>
      <c r="S2002" s="12">
        <f>IF(ISBLANK(VLOOKUP($H2002*100+S$2,Feuil2!$A$3:$CQ$931,HLOOKUP(Feuil1!$F2002,Feuil2!$E$1:$DG$2,2,0),0)),"",VLOOKUP($H2002*100+S$2,Feuil2!$A$3:$CQ$931,HLOOKUP(Feuil1!$F2002,Feuil2!$E$1:$DG$2,2,0),0))</f>
        <v>7.6</v>
      </c>
      <c r="T2002" s="12">
        <f>IF(ISBLANK(VLOOKUP($H2002*100+T$2,Feuil2!$A$3:$CQ$931,HLOOKUP(Feuil1!$F2002,Feuil2!$E$1:$DG$2,2,0),0)),"",VLOOKUP($H2002*100+T$2,Feuil2!$A$3:$CQ$931,HLOOKUP(Feuil1!$F2002,Feuil2!$E$1:$DG$2,2,0),0))</f>
        <v>12.5</v>
      </c>
      <c r="U2002" s="12">
        <f t="shared" si="53"/>
        <v>442.90000000000003</v>
      </c>
    </row>
    <row r="2003" spans="1:21" x14ac:dyDescent="0.35">
      <c r="A2003" s="10" t="s">
        <v>70</v>
      </c>
      <c r="B2003" s="8" t="s">
        <v>71</v>
      </c>
      <c r="C2003" s="39">
        <v>537800</v>
      </c>
      <c r="D2003" s="39">
        <v>276000</v>
      </c>
      <c r="E2003" s="39">
        <v>2078</v>
      </c>
      <c r="F2003" s="10">
        <v>198</v>
      </c>
      <c r="G2003" s="5" t="s">
        <v>179</v>
      </c>
      <c r="H2003" s="11">
        <v>1982</v>
      </c>
      <c r="I2003" s="12">
        <f>IF(ISBLANK(VLOOKUP($H2003*100+I$2,Feuil2!$A$3:$CQ$931,HLOOKUP(Feuil1!$F2003,Feuil2!$E$1:$DG$2,2,0),0)),"",VLOOKUP($H2003*100+I$2,Feuil2!$A$3:$CQ$931,HLOOKUP(Feuil1!$F2003,Feuil2!$E$1:$DG$2,2,0),0))</f>
        <v>23.5</v>
      </c>
      <c r="J2003" s="12">
        <f>IF(ISBLANK(VLOOKUP($H2003*100+J$2,Feuil2!$A$3:$CQ$931,HLOOKUP(Feuil1!$F2003,Feuil2!$E$1:$DG$2,2,0),0)),"",VLOOKUP($H2003*100+J$2,Feuil2!$A$3:$CQ$931,HLOOKUP(Feuil1!$F2003,Feuil2!$E$1:$DG$2,2,0),0))</f>
        <v>27.6</v>
      </c>
      <c r="K2003" s="12">
        <f>IF(ISBLANK(VLOOKUP($H2003*100+K$2,Feuil2!$A$3:$CQ$931,HLOOKUP(Feuil1!$F2003,Feuil2!$E$1:$DG$2,2,0),0)),"",VLOOKUP($H2003*100+K$2,Feuil2!$A$3:$CQ$931,HLOOKUP(Feuil1!$F2003,Feuil2!$E$1:$DG$2,2,0),0))</f>
        <v>18.100000000000001</v>
      </c>
      <c r="L2003" s="12">
        <f>IF(ISBLANK(VLOOKUP($H2003*100+L$2,Feuil2!$A$3:$CQ$931,HLOOKUP(Feuil1!$F2003,Feuil2!$E$1:$DG$2,2,0),0)),"",VLOOKUP($H2003*100+L$2,Feuil2!$A$3:$CQ$931,HLOOKUP(Feuil1!$F2003,Feuil2!$E$1:$DG$2,2,0),0))</f>
        <v>7.7</v>
      </c>
      <c r="M2003" s="12">
        <f>IF(ISBLANK(VLOOKUP($H2003*100+M$2,Feuil2!$A$3:$CQ$931,HLOOKUP(Feuil1!$F2003,Feuil2!$E$1:$DG$2,2,0),0)),"",VLOOKUP($H2003*100+M$2,Feuil2!$A$3:$CQ$931,HLOOKUP(Feuil1!$F2003,Feuil2!$E$1:$DG$2,2,0),0))</f>
        <v>2.6</v>
      </c>
      <c r="N2003" s="12">
        <f>IF(ISBLANK(VLOOKUP($H2003*100+N$2,Feuil2!$A$3:$CQ$931,HLOOKUP(Feuil1!$F2003,Feuil2!$E$1:$DG$2,2,0),0)),"",VLOOKUP($H2003*100+N$2,Feuil2!$A$3:$CQ$931,HLOOKUP(Feuil1!$F2003,Feuil2!$E$1:$DG$2,2,0),0))</f>
        <v>36.299999999999997</v>
      </c>
      <c r="O2003" s="12">
        <f>IF(ISBLANK(VLOOKUP($H2003*100+O$2,Feuil2!$A$3:$CQ$931,HLOOKUP(Feuil1!$F2003,Feuil2!$E$1:$DG$2,2,0),0)),"",VLOOKUP($H2003*100+O$2,Feuil2!$A$3:$CQ$931,HLOOKUP(Feuil1!$F2003,Feuil2!$E$1:$DG$2,2,0),0))</f>
        <v>44.2</v>
      </c>
      <c r="P2003" s="12">
        <f>IF(ISBLANK(VLOOKUP($H2003*100+P$2,Feuil2!$A$3:$CQ$931,HLOOKUP(Feuil1!$F2003,Feuil2!$E$1:$DG$2,2,0),0)),"",VLOOKUP($H2003*100+P$2,Feuil2!$A$3:$CQ$931,HLOOKUP(Feuil1!$F2003,Feuil2!$E$1:$DG$2,2,0),0))</f>
        <v>8.4</v>
      </c>
      <c r="Q2003" s="12">
        <f>IF(ISBLANK(VLOOKUP($H2003*100+Q$2,Feuil2!$A$3:$CQ$931,HLOOKUP(Feuil1!$F2003,Feuil2!$E$1:$DG$2,2,0),0)),"",VLOOKUP($H2003*100+Q$2,Feuil2!$A$3:$CQ$931,HLOOKUP(Feuil1!$F2003,Feuil2!$E$1:$DG$2,2,0),0))</f>
        <v>29.9</v>
      </c>
      <c r="R2003" s="12">
        <f>IF(ISBLANK(VLOOKUP($H2003*100+R$2,Feuil2!$A$3:$CQ$931,HLOOKUP(Feuil1!$F2003,Feuil2!$E$1:$DG$2,2,0),0)),"",VLOOKUP($H2003*100+R$2,Feuil2!$A$3:$CQ$931,HLOOKUP(Feuil1!$F2003,Feuil2!$E$1:$DG$2,2,0),0))</f>
        <v>7.6</v>
      </c>
      <c r="S2003" s="12">
        <f>IF(ISBLANK(VLOOKUP($H2003*100+S$2,Feuil2!$A$3:$CQ$931,HLOOKUP(Feuil1!$F2003,Feuil2!$E$1:$DG$2,2,0),0)),"",VLOOKUP($H2003*100+S$2,Feuil2!$A$3:$CQ$931,HLOOKUP(Feuil1!$F2003,Feuil2!$E$1:$DG$2,2,0),0))</f>
        <v>0</v>
      </c>
      <c r="T2003" s="12">
        <f>IF(ISBLANK(VLOOKUP($H2003*100+T$2,Feuil2!$A$3:$CQ$931,HLOOKUP(Feuil1!$F2003,Feuil2!$E$1:$DG$2,2,0),0)),"",VLOOKUP($H2003*100+T$2,Feuil2!$A$3:$CQ$931,HLOOKUP(Feuil1!$F2003,Feuil2!$E$1:$DG$2,2,0),0))</f>
        <v>32.700000000000003</v>
      </c>
      <c r="U2003" s="12">
        <f t="shared" si="53"/>
        <v>238.60000000000002</v>
      </c>
    </row>
    <row r="2004" spans="1:21" x14ac:dyDescent="0.35">
      <c r="A2004" s="10" t="s">
        <v>70</v>
      </c>
      <c r="B2004" s="8" t="s">
        <v>71</v>
      </c>
      <c r="C2004" s="39">
        <v>537800</v>
      </c>
      <c r="D2004" s="39">
        <v>276000</v>
      </c>
      <c r="E2004" s="39">
        <v>2078</v>
      </c>
      <c r="F2004" s="10">
        <v>198</v>
      </c>
      <c r="G2004" s="5" t="s">
        <v>179</v>
      </c>
      <c r="H2004" s="11">
        <v>1983</v>
      </c>
      <c r="I2004" s="12">
        <f>IF(ISBLANK(VLOOKUP($H2004*100+I$2,Feuil2!$A$3:$CQ$931,HLOOKUP(Feuil1!$F2004,Feuil2!$E$1:$DG$2,2,0),0)),"",VLOOKUP($H2004*100+I$2,Feuil2!$A$3:$CQ$931,HLOOKUP(Feuil1!$F2004,Feuil2!$E$1:$DG$2,2,0),0))</f>
        <v>14.1</v>
      </c>
      <c r="J2004" s="12">
        <f>IF(ISBLANK(VLOOKUP($H2004*100+J$2,Feuil2!$A$3:$CQ$931,HLOOKUP(Feuil1!$F2004,Feuil2!$E$1:$DG$2,2,0),0)),"",VLOOKUP($H2004*100+J$2,Feuil2!$A$3:$CQ$931,HLOOKUP(Feuil1!$F2004,Feuil2!$E$1:$DG$2,2,0),0))</f>
        <v>42.5</v>
      </c>
      <c r="K2004" s="12">
        <f>IF(ISBLANK(VLOOKUP($H2004*100+K$2,Feuil2!$A$3:$CQ$931,HLOOKUP(Feuil1!$F2004,Feuil2!$E$1:$DG$2,2,0),0)),"",VLOOKUP($H2004*100+K$2,Feuil2!$A$3:$CQ$931,HLOOKUP(Feuil1!$F2004,Feuil2!$E$1:$DG$2,2,0),0))</f>
        <v>65</v>
      </c>
      <c r="L2004" s="12">
        <f>IF(ISBLANK(VLOOKUP($H2004*100+L$2,Feuil2!$A$3:$CQ$931,HLOOKUP(Feuil1!$F2004,Feuil2!$E$1:$DG$2,2,0),0)),"",VLOOKUP($H2004*100+L$2,Feuil2!$A$3:$CQ$931,HLOOKUP(Feuil1!$F2004,Feuil2!$E$1:$DG$2,2,0),0))</f>
        <v>41</v>
      </c>
      <c r="M2004" s="12">
        <f>IF(ISBLANK(VLOOKUP($H2004*100+M$2,Feuil2!$A$3:$CQ$931,HLOOKUP(Feuil1!$F2004,Feuil2!$E$1:$DG$2,2,0),0)),"",VLOOKUP($H2004*100+M$2,Feuil2!$A$3:$CQ$931,HLOOKUP(Feuil1!$F2004,Feuil2!$E$1:$DG$2,2,0),0))</f>
        <v>1.8</v>
      </c>
      <c r="N2004" s="12">
        <f>IF(ISBLANK(VLOOKUP($H2004*100+N$2,Feuil2!$A$3:$CQ$931,HLOOKUP(Feuil1!$F2004,Feuil2!$E$1:$DG$2,2,0),0)),"",VLOOKUP($H2004*100+N$2,Feuil2!$A$3:$CQ$931,HLOOKUP(Feuil1!$F2004,Feuil2!$E$1:$DG$2,2,0),0))</f>
        <v>2.8</v>
      </c>
      <c r="O2004" s="12">
        <f>IF(ISBLANK(VLOOKUP($H2004*100+O$2,Feuil2!$A$3:$CQ$931,HLOOKUP(Feuil1!$F2004,Feuil2!$E$1:$DG$2,2,0),0)),"",VLOOKUP($H2004*100+O$2,Feuil2!$A$3:$CQ$931,HLOOKUP(Feuil1!$F2004,Feuil2!$E$1:$DG$2,2,0),0))</f>
        <v>15.5</v>
      </c>
      <c r="P2004" s="12">
        <f>IF(ISBLANK(VLOOKUP($H2004*100+P$2,Feuil2!$A$3:$CQ$931,HLOOKUP(Feuil1!$F2004,Feuil2!$E$1:$DG$2,2,0),0)),"",VLOOKUP($H2004*100+P$2,Feuil2!$A$3:$CQ$931,HLOOKUP(Feuil1!$F2004,Feuil2!$E$1:$DG$2,2,0),0))</f>
        <v>50</v>
      </c>
      <c r="Q2004" s="12">
        <f>IF(ISBLANK(VLOOKUP($H2004*100+Q$2,Feuil2!$A$3:$CQ$931,HLOOKUP(Feuil1!$F2004,Feuil2!$E$1:$DG$2,2,0),0)),"",VLOOKUP($H2004*100+Q$2,Feuil2!$A$3:$CQ$931,HLOOKUP(Feuil1!$F2004,Feuil2!$E$1:$DG$2,2,0),0))</f>
        <v>62.6</v>
      </c>
      <c r="R2004" s="12">
        <f>IF(ISBLANK(VLOOKUP($H2004*100+R$2,Feuil2!$A$3:$CQ$931,HLOOKUP(Feuil1!$F2004,Feuil2!$E$1:$DG$2,2,0),0)),"",VLOOKUP($H2004*100+R$2,Feuil2!$A$3:$CQ$931,HLOOKUP(Feuil1!$F2004,Feuil2!$E$1:$DG$2,2,0),0))</f>
        <v>5.8</v>
      </c>
      <c r="S2004" s="12">
        <f>IF(ISBLANK(VLOOKUP($H2004*100+S$2,Feuil2!$A$3:$CQ$931,HLOOKUP(Feuil1!$F2004,Feuil2!$E$1:$DG$2,2,0),0)),"",VLOOKUP($H2004*100+S$2,Feuil2!$A$3:$CQ$931,HLOOKUP(Feuil1!$F2004,Feuil2!$E$1:$DG$2,2,0),0))</f>
        <v>7.5</v>
      </c>
      <c r="T2004" s="12">
        <f>IF(ISBLANK(VLOOKUP($H2004*100+T$2,Feuil2!$A$3:$CQ$931,HLOOKUP(Feuil1!$F2004,Feuil2!$E$1:$DG$2,2,0),0)),"",VLOOKUP($H2004*100+T$2,Feuil2!$A$3:$CQ$931,HLOOKUP(Feuil1!$F2004,Feuil2!$E$1:$DG$2,2,0),0))</f>
        <v>2</v>
      </c>
      <c r="U2004" s="12">
        <f t="shared" si="53"/>
        <v>310.60000000000002</v>
      </c>
    </row>
    <row r="2005" spans="1:21" x14ac:dyDescent="0.35">
      <c r="A2005" s="10" t="s">
        <v>70</v>
      </c>
      <c r="B2005" s="8" t="s">
        <v>71</v>
      </c>
      <c r="C2005" s="39">
        <v>537800</v>
      </c>
      <c r="D2005" s="39">
        <v>276000</v>
      </c>
      <c r="E2005" s="39">
        <v>2078</v>
      </c>
      <c r="F2005" s="10">
        <v>198</v>
      </c>
      <c r="G2005" s="5" t="s">
        <v>179</v>
      </c>
      <c r="H2005" s="11">
        <v>1984</v>
      </c>
      <c r="I2005" s="12">
        <f>IF(ISBLANK(VLOOKUP($H2005*100+I$2,Feuil2!$A$3:$CQ$931,HLOOKUP(Feuil1!$F2005,Feuil2!$E$1:$DG$2,2,0),0)),"",VLOOKUP($H2005*100+I$2,Feuil2!$A$3:$CQ$931,HLOOKUP(Feuil1!$F2005,Feuil2!$E$1:$DG$2,2,0),0))</f>
        <v>5</v>
      </c>
      <c r="J2005" s="12">
        <f>IF(ISBLANK(VLOOKUP($H2005*100+J$2,Feuil2!$A$3:$CQ$931,HLOOKUP(Feuil1!$F2005,Feuil2!$E$1:$DG$2,2,0),0)),"",VLOOKUP($H2005*100+J$2,Feuil2!$A$3:$CQ$931,HLOOKUP(Feuil1!$F2005,Feuil2!$E$1:$DG$2,2,0),0))</f>
        <v>0</v>
      </c>
      <c r="K2005" s="12">
        <f>IF(ISBLANK(VLOOKUP($H2005*100+K$2,Feuil2!$A$3:$CQ$931,HLOOKUP(Feuil1!$F2005,Feuil2!$E$1:$DG$2,2,0),0)),"",VLOOKUP($H2005*100+K$2,Feuil2!$A$3:$CQ$931,HLOOKUP(Feuil1!$F2005,Feuil2!$E$1:$DG$2,2,0),0))</f>
        <v>73.400000000000006</v>
      </c>
      <c r="L2005" s="12">
        <f>IF(ISBLANK(VLOOKUP($H2005*100+L$2,Feuil2!$A$3:$CQ$931,HLOOKUP(Feuil1!$F2005,Feuil2!$E$1:$DG$2,2,0),0)),"",VLOOKUP($H2005*100+L$2,Feuil2!$A$3:$CQ$931,HLOOKUP(Feuil1!$F2005,Feuil2!$E$1:$DG$2,2,0),0))</f>
        <v>9.3000000000000007</v>
      </c>
      <c r="M2005" s="12">
        <f>IF(ISBLANK(VLOOKUP($H2005*100+M$2,Feuil2!$A$3:$CQ$931,HLOOKUP(Feuil1!$F2005,Feuil2!$E$1:$DG$2,2,0),0)),"",VLOOKUP($H2005*100+M$2,Feuil2!$A$3:$CQ$931,HLOOKUP(Feuil1!$F2005,Feuil2!$E$1:$DG$2,2,0),0))</f>
        <v>62.5</v>
      </c>
      <c r="N2005" s="12">
        <f>IF(ISBLANK(VLOOKUP($H2005*100+N$2,Feuil2!$A$3:$CQ$931,HLOOKUP(Feuil1!$F2005,Feuil2!$E$1:$DG$2,2,0),0)),"",VLOOKUP($H2005*100+N$2,Feuil2!$A$3:$CQ$931,HLOOKUP(Feuil1!$F2005,Feuil2!$E$1:$DG$2,2,0),0))</f>
        <v>24.4</v>
      </c>
      <c r="O2005" s="12">
        <f>IF(ISBLANK(VLOOKUP($H2005*100+O$2,Feuil2!$A$3:$CQ$931,HLOOKUP(Feuil1!$F2005,Feuil2!$E$1:$DG$2,2,0),0)),"",VLOOKUP($H2005*100+O$2,Feuil2!$A$3:$CQ$931,HLOOKUP(Feuil1!$F2005,Feuil2!$E$1:$DG$2,2,0),0))</f>
        <v>21.7</v>
      </c>
      <c r="P2005" s="12">
        <f>IF(ISBLANK(VLOOKUP($H2005*100+P$2,Feuil2!$A$3:$CQ$931,HLOOKUP(Feuil1!$F2005,Feuil2!$E$1:$DG$2,2,0),0)),"",VLOOKUP($H2005*100+P$2,Feuil2!$A$3:$CQ$931,HLOOKUP(Feuil1!$F2005,Feuil2!$E$1:$DG$2,2,0),0))</f>
        <v>31</v>
      </c>
      <c r="Q2005" s="12">
        <f>IF(ISBLANK(VLOOKUP($H2005*100+Q$2,Feuil2!$A$3:$CQ$931,HLOOKUP(Feuil1!$F2005,Feuil2!$E$1:$DG$2,2,0),0)),"",VLOOKUP($H2005*100+Q$2,Feuil2!$A$3:$CQ$931,HLOOKUP(Feuil1!$F2005,Feuil2!$E$1:$DG$2,2,0),0))</f>
        <v>52.3</v>
      </c>
      <c r="R2005" s="12">
        <f>IF(ISBLANK(VLOOKUP($H2005*100+R$2,Feuil2!$A$3:$CQ$931,HLOOKUP(Feuil1!$F2005,Feuil2!$E$1:$DG$2,2,0),0)),"",VLOOKUP($H2005*100+R$2,Feuil2!$A$3:$CQ$931,HLOOKUP(Feuil1!$F2005,Feuil2!$E$1:$DG$2,2,0),0))</f>
        <v>3.5</v>
      </c>
      <c r="S2005" s="12">
        <f>IF(ISBLANK(VLOOKUP($H2005*100+S$2,Feuil2!$A$3:$CQ$931,HLOOKUP(Feuil1!$F2005,Feuil2!$E$1:$DG$2,2,0),0)),"",VLOOKUP($H2005*100+S$2,Feuil2!$A$3:$CQ$931,HLOOKUP(Feuil1!$F2005,Feuil2!$E$1:$DG$2,2,0),0))</f>
        <v>25.4</v>
      </c>
      <c r="T2005" s="12">
        <f>IF(ISBLANK(VLOOKUP($H2005*100+T$2,Feuil2!$A$3:$CQ$931,HLOOKUP(Feuil1!$F2005,Feuil2!$E$1:$DG$2,2,0),0)),"",VLOOKUP($H2005*100+T$2,Feuil2!$A$3:$CQ$931,HLOOKUP(Feuil1!$F2005,Feuil2!$E$1:$DG$2,2,0),0))</f>
        <v>2.8</v>
      </c>
      <c r="U2005" s="12">
        <f t="shared" si="53"/>
        <v>311.29999999999995</v>
      </c>
    </row>
    <row r="2006" spans="1:21" x14ac:dyDescent="0.35">
      <c r="A2006" s="10" t="s">
        <v>70</v>
      </c>
      <c r="B2006" s="8" t="s">
        <v>71</v>
      </c>
      <c r="C2006" s="39">
        <v>537800</v>
      </c>
      <c r="D2006" s="39">
        <v>276000</v>
      </c>
      <c r="E2006" s="39">
        <v>2078</v>
      </c>
      <c r="F2006" s="10">
        <v>198</v>
      </c>
      <c r="G2006" s="5" t="s">
        <v>179</v>
      </c>
      <c r="H2006" s="11">
        <v>1985</v>
      </c>
      <c r="I2006" s="12">
        <f>IF(ISBLANK(VLOOKUP($H2006*100+I$2,Feuil2!$A$3:$CQ$931,HLOOKUP(Feuil1!$F2006,Feuil2!$E$1:$DG$2,2,0),0)),"",VLOOKUP($H2006*100+I$2,Feuil2!$A$3:$CQ$931,HLOOKUP(Feuil1!$F2006,Feuil2!$E$1:$DG$2,2,0),0))</f>
        <v>23.9</v>
      </c>
      <c r="J2006" s="12">
        <f>IF(ISBLANK(VLOOKUP($H2006*100+J$2,Feuil2!$A$3:$CQ$931,HLOOKUP(Feuil1!$F2006,Feuil2!$E$1:$DG$2,2,0),0)),"",VLOOKUP($H2006*100+J$2,Feuil2!$A$3:$CQ$931,HLOOKUP(Feuil1!$F2006,Feuil2!$E$1:$DG$2,2,0),0))</f>
        <v>24.7</v>
      </c>
      <c r="K2006" s="12">
        <f>IF(ISBLANK(VLOOKUP($H2006*100+K$2,Feuil2!$A$3:$CQ$931,HLOOKUP(Feuil1!$F2006,Feuil2!$E$1:$DG$2,2,0),0)),"",VLOOKUP($H2006*100+K$2,Feuil2!$A$3:$CQ$931,HLOOKUP(Feuil1!$F2006,Feuil2!$E$1:$DG$2,2,0),0))</f>
        <v>66.599999999999994</v>
      </c>
      <c r="L2006" s="12">
        <f>IF(ISBLANK(VLOOKUP($H2006*100+L$2,Feuil2!$A$3:$CQ$931,HLOOKUP(Feuil1!$F2006,Feuil2!$E$1:$DG$2,2,0),0)),"",VLOOKUP($H2006*100+L$2,Feuil2!$A$3:$CQ$931,HLOOKUP(Feuil1!$F2006,Feuil2!$E$1:$DG$2,2,0),0))</f>
        <v>25.1</v>
      </c>
      <c r="M2006" s="12">
        <f>IF(ISBLANK(VLOOKUP($H2006*100+M$2,Feuil2!$A$3:$CQ$931,HLOOKUP(Feuil1!$F2006,Feuil2!$E$1:$DG$2,2,0),0)),"",VLOOKUP($H2006*100+M$2,Feuil2!$A$3:$CQ$931,HLOOKUP(Feuil1!$F2006,Feuil2!$E$1:$DG$2,2,0),0))</f>
        <v>49.5</v>
      </c>
      <c r="N2006" s="12">
        <f>IF(ISBLANK(VLOOKUP($H2006*100+N$2,Feuil2!$A$3:$CQ$931,HLOOKUP(Feuil1!$F2006,Feuil2!$E$1:$DG$2,2,0),0)),"",VLOOKUP($H2006*100+N$2,Feuil2!$A$3:$CQ$931,HLOOKUP(Feuil1!$F2006,Feuil2!$E$1:$DG$2,2,0),0))</f>
        <v>56</v>
      </c>
      <c r="O2006" s="12">
        <f>IF(ISBLANK(VLOOKUP($H2006*100+O$2,Feuil2!$A$3:$CQ$931,HLOOKUP(Feuil1!$F2006,Feuil2!$E$1:$DG$2,2,0),0)),"",VLOOKUP($H2006*100+O$2,Feuil2!$A$3:$CQ$931,HLOOKUP(Feuil1!$F2006,Feuil2!$E$1:$DG$2,2,0),0))</f>
        <v>34</v>
      </c>
      <c r="P2006" s="12">
        <f>IF(ISBLANK(VLOOKUP($H2006*100+P$2,Feuil2!$A$3:$CQ$931,HLOOKUP(Feuil1!$F2006,Feuil2!$E$1:$DG$2,2,0),0)),"",VLOOKUP($H2006*100+P$2,Feuil2!$A$3:$CQ$931,HLOOKUP(Feuil1!$F2006,Feuil2!$E$1:$DG$2,2,0),0))</f>
        <v>33</v>
      </c>
      <c r="Q2006" s="12">
        <f>IF(ISBLANK(VLOOKUP($H2006*100+Q$2,Feuil2!$A$3:$CQ$931,HLOOKUP(Feuil1!$F2006,Feuil2!$E$1:$DG$2,2,0),0)),"",VLOOKUP($H2006*100+Q$2,Feuil2!$A$3:$CQ$931,HLOOKUP(Feuil1!$F2006,Feuil2!$E$1:$DG$2,2,0),0))</f>
        <v>22.8</v>
      </c>
      <c r="R2006" s="12">
        <f>IF(ISBLANK(VLOOKUP($H2006*100+R$2,Feuil2!$A$3:$CQ$931,HLOOKUP(Feuil1!$F2006,Feuil2!$E$1:$DG$2,2,0),0)),"",VLOOKUP($H2006*100+R$2,Feuil2!$A$3:$CQ$931,HLOOKUP(Feuil1!$F2006,Feuil2!$E$1:$DG$2,2,0),0))</f>
        <v>64.400000000000006</v>
      </c>
      <c r="S2006" s="12">
        <f>IF(ISBLANK(VLOOKUP($H2006*100+S$2,Feuil2!$A$3:$CQ$931,HLOOKUP(Feuil1!$F2006,Feuil2!$E$1:$DG$2,2,0),0)),"",VLOOKUP($H2006*100+S$2,Feuil2!$A$3:$CQ$931,HLOOKUP(Feuil1!$F2006,Feuil2!$E$1:$DG$2,2,0),0))</f>
        <v>10</v>
      </c>
      <c r="T2006" s="12">
        <f>IF(ISBLANK(VLOOKUP($H2006*100+T$2,Feuil2!$A$3:$CQ$931,HLOOKUP(Feuil1!$F2006,Feuil2!$E$1:$DG$2,2,0),0)),"",VLOOKUP($H2006*100+T$2,Feuil2!$A$3:$CQ$931,HLOOKUP(Feuil1!$F2006,Feuil2!$E$1:$DG$2,2,0),0))</f>
        <v>11.1</v>
      </c>
      <c r="U2006" s="12">
        <f t="shared" si="53"/>
        <v>421.1</v>
      </c>
    </row>
    <row r="2007" spans="1:21" x14ac:dyDescent="0.35">
      <c r="A2007" s="10" t="s">
        <v>70</v>
      </c>
      <c r="B2007" s="8" t="s">
        <v>71</v>
      </c>
      <c r="C2007" s="39">
        <v>537800</v>
      </c>
      <c r="D2007" s="39">
        <v>276000</v>
      </c>
      <c r="E2007" s="39">
        <v>2078</v>
      </c>
      <c r="F2007" s="10">
        <v>198</v>
      </c>
      <c r="G2007" s="5" t="s">
        <v>179</v>
      </c>
      <c r="H2007" s="11">
        <v>1986</v>
      </c>
      <c r="I2007" s="12">
        <f>IF(ISBLANK(VLOOKUP($H2007*100+I$2,Feuil2!$A$3:$CQ$931,HLOOKUP(Feuil1!$F2007,Feuil2!$E$1:$DG$2,2,0),0)),"",VLOOKUP($H2007*100+I$2,Feuil2!$A$3:$CQ$931,HLOOKUP(Feuil1!$F2007,Feuil2!$E$1:$DG$2,2,0),0))</f>
        <v>18.5</v>
      </c>
      <c r="J2007" s="12">
        <f>IF(ISBLANK(VLOOKUP($H2007*100+J$2,Feuil2!$A$3:$CQ$931,HLOOKUP(Feuil1!$F2007,Feuil2!$E$1:$DG$2,2,0),0)),"",VLOOKUP($H2007*100+J$2,Feuil2!$A$3:$CQ$931,HLOOKUP(Feuil1!$F2007,Feuil2!$E$1:$DG$2,2,0),0))</f>
        <v>18.2</v>
      </c>
      <c r="K2007" s="12">
        <f>IF(ISBLANK(VLOOKUP($H2007*100+K$2,Feuil2!$A$3:$CQ$931,HLOOKUP(Feuil1!$F2007,Feuil2!$E$1:$DG$2,2,0),0)),"",VLOOKUP($H2007*100+K$2,Feuil2!$A$3:$CQ$931,HLOOKUP(Feuil1!$F2007,Feuil2!$E$1:$DG$2,2,0),0))</f>
        <v>11.7</v>
      </c>
      <c r="L2007" s="12">
        <f>IF(ISBLANK(VLOOKUP($H2007*100+L$2,Feuil2!$A$3:$CQ$931,HLOOKUP(Feuil1!$F2007,Feuil2!$E$1:$DG$2,2,0),0)),"",VLOOKUP($H2007*100+L$2,Feuil2!$A$3:$CQ$931,HLOOKUP(Feuil1!$F2007,Feuil2!$E$1:$DG$2,2,0),0))</f>
        <v>5.4</v>
      </c>
      <c r="M2007" s="12">
        <f>IF(ISBLANK(VLOOKUP($H2007*100+M$2,Feuil2!$A$3:$CQ$931,HLOOKUP(Feuil1!$F2007,Feuil2!$E$1:$DG$2,2,0),0)),"",VLOOKUP($H2007*100+M$2,Feuil2!$A$3:$CQ$931,HLOOKUP(Feuil1!$F2007,Feuil2!$E$1:$DG$2,2,0),0))</f>
        <v>78.5</v>
      </c>
      <c r="N2007" s="12">
        <f>IF(ISBLANK(VLOOKUP($H2007*100+N$2,Feuil2!$A$3:$CQ$931,HLOOKUP(Feuil1!$F2007,Feuil2!$E$1:$DG$2,2,0),0)),"",VLOOKUP($H2007*100+N$2,Feuil2!$A$3:$CQ$931,HLOOKUP(Feuil1!$F2007,Feuil2!$E$1:$DG$2,2,0),0))</f>
        <v>56.5</v>
      </c>
      <c r="O2007" s="12">
        <f>IF(ISBLANK(VLOOKUP($H2007*100+O$2,Feuil2!$A$3:$CQ$931,HLOOKUP(Feuil1!$F2007,Feuil2!$E$1:$DG$2,2,0),0)),"",VLOOKUP($H2007*100+O$2,Feuil2!$A$3:$CQ$931,HLOOKUP(Feuil1!$F2007,Feuil2!$E$1:$DG$2,2,0),0))</f>
        <v>12</v>
      </c>
      <c r="P2007" s="12">
        <f>IF(ISBLANK(VLOOKUP($H2007*100+P$2,Feuil2!$A$3:$CQ$931,HLOOKUP(Feuil1!$F2007,Feuil2!$E$1:$DG$2,2,0),0)),"",VLOOKUP($H2007*100+P$2,Feuil2!$A$3:$CQ$931,HLOOKUP(Feuil1!$F2007,Feuil2!$E$1:$DG$2,2,0),0))</f>
        <v>11.2</v>
      </c>
      <c r="Q2007" s="12">
        <f>IF(ISBLANK(VLOOKUP($H2007*100+Q$2,Feuil2!$A$3:$CQ$931,HLOOKUP(Feuil1!$F2007,Feuil2!$E$1:$DG$2,2,0),0)),"",VLOOKUP($H2007*100+Q$2,Feuil2!$A$3:$CQ$931,HLOOKUP(Feuil1!$F2007,Feuil2!$E$1:$DG$2,2,0),0))</f>
        <v>9.6</v>
      </c>
      <c r="R2007" s="12">
        <f>IF(ISBLANK(VLOOKUP($H2007*100+R$2,Feuil2!$A$3:$CQ$931,HLOOKUP(Feuil1!$F2007,Feuil2!$E$1:$DG$2,2,0),0)),"",VLOOKUP($H2007*100+R$2,Feuil2!$A$3:$CQ$931,HLOOKUP(Feuil1!$F2007,Feuil2!$E$1:$DG$2,2,0),0))</f>
        <v>44.2</v>
      </c>
      <c r="S2007" s="12">
        <f>IF(ISBLANK(VLOOKUP($H2007*100+S$2,Feuil2!$A$3:$CQ$931,HLOOKUP(Feuil1!$F2007,Feuil2!$E$1:$DG$2,2,0),0)),"",VLOOKUP($H2007*100+S$2,Feuil2!$A$3:$CQ$931,HLOOKUP(Feuil1!$F2007,Feuil2!$E$1:$DG$2,2,0),0))</f>
        <v>16.3</v>
      </c>
      <c r="T2007" s="12">
        <f>IF(ISBLANK(VLOOKUP($H2007*100+T$2,Feuil2!$A$3:$CQ$931,HLOOKUP(Feuil1!$F2007,Feuil2!$E$1:$DG$2,2,0),0)),"",VLOOKUP($H2007*100+T$2,Feuil2!$A$3:$CQ$931,HLOOKUP(Feuil1!$F2007,Feuil2!$E$1:$DG$2,2,0),0))</f>
        <v>6</v>
      </c>
      <c r="U2007" s="12">
        <f t="shared" si="53"/>
        <v>288.10000000000002</v>
      </c>
    </row>
    <row r="2008" spans="1:21" x14ac:dyDescent="0.35">
      <c r="A2008" s="10" t="s">
        <v>70</v>
      </c>
      <c r="B2008" s="8" t="s">
        <v>71</v>
      </c>
      <c r="C2008" s="39">
        <v>537800</v>
      </c>
      <c r="D2008" s="39">
        <v>276000</v>
      </c>
      <c r="E2008" s="39">
        <v>2078</v>
      </c>
      <c r="F2008" s="10">
        <v>198</v>
      </c>
      <c r="G2008" s="5" t="s">
        <v>179</v>
      </c>
      <c r="H2008" s="11">
        <v>1987</v>
      </c>
      <c r="I2008" s="12">
        <f>IF(ISBLANK(VLOOKUP($H2008*100+I$2,Feuil2!$A$3:$CQ$931,HLOOKUP(Feuil1!$F2008,Feuil2!$E$1:$DG$2,2,0),0)),"",VLOOKUP($H2008*100+I$2,Feuil2!$A$3:$CQ$931,HLOOKUP(Feuil1!$F2008,Feuil2!$E$1:$DG$2,2,0),0))</f>
        <v>54.4</v>
      </c>
      <c r="J2008" s="12">
        <f>IF(ISBLANK(VLOOKUP($H2008*100+J$2,Feuil2!$A$3:$CQ$931,HLOOKUP(Feuil1!$F2008,Feuil2!$E$1:$DG$2,2,0),0)),"",VLOOKUP($H2008*100+J$2,Feuil2!$A$3:$CQ$931,HLOOKUP(Feuil1!$F2008,Feuil2!$E$1:$DG$2,2,0),0))</f>
        <v>37.700000000000003</v>
      </c>
      <c r="K2008" s="12">
        <f>IF(ISBLANK(VLOOKUP($H2008*100+K$2,Feuil2!$A$3:$CQ$931,HLOOKUP(Feuil1!$F2008,Feuil2!$E$1:$DG$2,2,0),0)),"",VLOOKUP($H2008*100+K$2,Feuil2!$A$3:$CQ$931,HLOOKUP(Feuil1!$F2008,Feuil2!$E$1:$DG$2,2,0),0))</f>
        <v>53.4</v>
      </c>
      <c r="L2008" s="12">
        <f>IF(ISBLANK(VLOOKUP($H2008*100+L$2,Feuil2!$A$3:$CQ$931,HLOOKUP(Feuil1!$F2008,Feuil2!$E$1:$DG$2,2,0),0)),"",VLOOKUP($H2008*100+L$2,Feuil2!$A$3:$CQ$931,HLOOKUP(Feuil1!$F2008,Feuil2!$E$1:$DG$2,2,0),0))</f>
        <v>35.200000000000003</v>
      </c>
      <c r="M2008" s="12">
        <f>IF(ISBLANK(VLOOKUP($H2008*100+M$2,Feuil2!$A$3:$CQ$931,HLOOKUP(Feuil1!$F2008,Feuil2!$E$1:$DG$2,2,0),0)),"",VLOOKUP($H2008*100+M$2,Feuil2!$A$3:$CQ$931,HLOOKUP(Feuil1!$F2008,Feuil2!$E$1:$DG$2,2,0),0))</f>
        <v>34.299999999999997</v>
      </c>
      <c r="N2008" s="12">
        <f>IF(ISBLANK(VLOOKUP($H2008*100+N$2,Feuil2!$A$3:$CQ$931,HLOOKUP(Feuil1!$F2008,Feuil2!$E$1:$DG$2,2,0),0)),"",VLOOKUP($H2008*100+N$2,Feuil2!$A$3:$CQ$931,HLOOKUP(Feuil1!$F2008,Feuil2!$E$1:$DG$2,2,0),0))</f>
        <v>69.599999999999994</v>
      </c>
      <c r="O2008" s="12">
        <f>IF(ISBLANK(VLOOKUP($H2008*100+O$2,Feuil2!$A$3:$CQ$931,HLOOKUP(Feuil1!$F2008,Feuil2!$E$1:$DG$2,2,0),0)),"",VLOOKUP($H2008*100+O$2,Feuil2!$A$3:$CQ$931,HLOOKUP(Feuil1!$F2008,Feuil2!$E$1:$DG$2,2,0),0))</f>
        <v>44.4</v>
      </c>
      <c r="P2008" s="12">
        <f>IF(ISBLANK(VLOOKUP($H2008*100+P$2,Feuil2!$A$3:$CQ$931,HLOOKUP(Feuil1!$F2008,Feuil2!$E$1:$DG$2,2,0),0)),"",VLOOKUP($H2008*100+P$2,Feuil2!$A$3:$CQ$931,HLOOKUP(Feuil1!$F2008,Feuil2!$E$1:$DG$2,2,0),0))</f>
        <v>8.6</v>
      </c>
      <c r="Q2008" s="12">
        <f>IF(ISBLANK(VLOOKUP($H2008*100+Q$2,Feuil2!$A$3:$CQ$931,HLOOKUP(Feuil1!$F2008,Feuil2!$E$1:$DG$2,2,0),0)),"",VLOOKUP($H2008*100+Q$2,Feuil2!$A$3:$CQ$931,HLOOKUP(Feuil1!$F2008,Feuil2!$E$1:$DG$2,2,0),0))</f>
        <v>55.7</v>
      </c>
      <c r="R2008" s="12">
        <f>IF(ISBLANK(VLOOKUP($H2008*100+R$2,Feuil2!$A$3:$CQ$931,HLOOKUP(Feuil1!$F2008,Feuil2!$E$1:$DG$2,2,0),0)),"",VLOOKUP($H2008*100+R$2,Feuil2!$A$3:$CQ$931,HLOOKUP(Feuil1!$F2008,Feuil2!$E$1:$DG$2,2,0),0))</f>
        <v>30.5</v>
      </c>
      <c r="S2008" s="12">
        <f>IF(ISBLANK(VLOOKUP($H2008*100+S$2,Feuil2!$A$3:$CQ$931,HLOOKUP(Feuil1!$F2008,Feuil2!$E$1:$DG$2,2,0),0)),"",VLOOKUP($H2008*100+S$2,Feuil2!$A$3:$CQ$931,HLOOKUP(Feuil1!$F2008,Feuil2!$E$1:$DG$2,2,0),0))</f>
        <v>0</v>
      </c>
      <c r="T2008" s="12">
        <f>IF(ISBLANK(VLOOKUP($H2008*100+T$2,Feuil2!$A$3:$CQ$931,HLOOKUP(Feuil1!$F2008,Feuil2!$E$1:$DG$2,2,0),0)),"",VLOOKUP($H2008*100+T$2,Feuil2!$A$3:$CQ$931,HLOOKUP(Feuil1!$F2008,Feuil2!$E$1:$DG$2,2,0),0))</f>
        <v>6</v>
      </c>
      <c r="U2008" s="12">
        <f t="shared" si="53"/>
        <v>429.8</v>
      </c>
    </row>
    <row r="2009" spans="1:21" x14ac:dyDescent="0.35">
      <c r="A2009" s="10" t="s">
        <v>70</v>
      </c>
      <c r="B2009" s="8" t="s">
        <v>71</v>
      </c>
      <c r="C2009" s="39">
        <v>537800</v>
      </c>
      <c r="D2009" s="39">
        <v>276000</v>
      </c>
      <c r="E2009" s="39">
        <v>2078</v>
      </c>
      <c r="F2009" s="10">
        <v>198</v>
      </c>
      <c r="G2009" s="5" t="s">
        <v>179</v>
      </c>
      <c r="H2009" s="11">
        <v>1988</v>
      </c>
      <c r="I2009" s="12">
        <f>IF(ISBLANK(VLOOKUP($H2009*100+I$2,Feuil2!$A$3:$CQ$931,HLOOKUP(Feuil1!$F2009,Feuil2!$E$1:$DG$2,2,0),0)),"",VLOOKUP($H2009*100+I$2,Feuil2!$A$3:$CQ$931,HLOOKUP(Feuil1!$F2009,Feuil2!$E$1:$DG$2,2,0),0))</f>
        <v>15</v>
      </c>
      <c r="J2009" s="12">
        <f>IF(ISBLANK(VLOOKUP($H2009*100+J$2,Feuil2!$A$3:$CQ$931,HLOOKUP(Feuil1!$F2009,Feuil2!$E$1:$DG$2,2,0),0)),"",VLOOKUP($H2009*100+J$2,Feuil2!$A$3:$CQ$931,HLOOKUP(Feuil1!$F2009,Feuil2!$E$1:$DG$2,2,0),0))</f>
        <v>60.2</v>
      </c>
      <c r="K2009" s="12">
        <f>IF(ISBLANK(VLOOKUP($H2009*100+K$2,Feuil2!$A$3:$CQ$931,HLOOKUP(Feuil1!$F2009,Feuil2!$E$1:$DG$2,2,0),0)),"",VLOOKUP($H2009*100+K$2,Feuil2!$A$3:$CQ$931,HLOOKUP(Feuil1!$F2009,Feuil2!$E$1:$DG$2,2,0),0))</f>
        <v>53.7</v>
      </c>
      <c r="L2009" s="12">
        <f>IF(ISBLANK(VLOOKUP($H2009*100+L$2,Feuil2!$A$3:$CQ$931,HLOOKUP(Feuil1!$F2009,Feuil2!$E$1:$DG$2,2,0),0)),"",VLOOKUP($H2009*100+L$2,Feuil2!$A$3:$CQ$931,HLOOKUP(Feuil1!$F2009,Feuil2!$E$1:$DG$2,2,0),0))</f>
        <v>11</v>
      </c>
      <c r="M2009" s="12">
        <f>IF(ISBLANK(VLOOKUP($H2009*100+M$2,Feuil2!$A$3:$CQ$931,HLOOKUP(Feuil1!$F2009,Feuil2!$E$1:$DG$2,2,0),0)),"",VLOOKUP($H2009*100+M$2,Feuil2!$A$3:$CQ$931,HLOOKUP(Feuil1!$F2009,Feuil2!$E$1:$DG$2,2,0),0))</f>
        <v>14.8</v>
      </c>
      <c r="N2009" s="12">
        <f>IF(ISBLANK(VLOOKUP($H2009*100+N$2,Feuil2!$A$3:$CQ$931,HLOOKUP(Feuil1!$F2009,Feuil2!$E$1:$DG$2,2,0),0)),"",VLOOKUP($H2009*100+N$2,Feuil2!$A$3:$CQ$931,HLOOKUP(Feuil1!$F2009,Feuil2!$E$1:$DG$2,2,0),0))</f>
        <v>68</v>
      </c>
      <c r="O2009" s="12">
        <f>IF(ISBLANK(VLOOKUP($H2009*100+O$2,Feuil2!$A$3:$CQ$931,HLOOKUP(Feuil1!$F2009,Feuil2!$E$1:$DG$2,2,0),0)),"",VLOOKUP($H2009*100+O$2,Feuil2!$A$3:$CQ$931,HLOOKUP(Feuil1!$F2009,Feuil2!$E$1:$DG$2,2,0),0))</f>
        <v>13.7</v>
      </c>
      <c r="P2009" s="12">
        <f>IF(ISBLANK(VLOOKUP($H2009*100+P$2,Feuil2!$A$3:$CQ$931,HLOOKUP(Feuil1!$F2009,Feuil2!$E$1:$DG$2,2,0),0)),"",VLOOKUP($H2009*100+P$2,Feuil2!$A$3:$CQ$931,HLOOKUP(Feuil1!$F2009,Feuil2!$E$1:$DG$2,2,0),0))</f>
        <v>76.599999999999994</v>
      </c>
      <c r="Q2009" s="12">
        <f>IF(ISBLANK(VLOOKUP($H2009*100+Q$2,Feuil2!$A$3:$CQ$931,HLOOKUP(Feuil1!$F2009,Feuil2!$E$1:$DG$2,2,0),0)),"",VLOOKUP($H2009*100+Q$2,Feuil2!$A$3:$CQ$931,HLOOKUP(Feuil1!$F2009,Feuil2!$E$1:$DG$2,2,0),0))</f>
        <v>29.5</v>
      </c>
      <c r="R2009" s="12">
        <f>IF(ISBLANK(VLOOKUP($H2009*100+R$2,Feuil2!$A$3:$CQ$931,HLOOKUP(Feuil1!$F2009,Feuil2!$E$1:$DG$2,2,0),0)),"",VLOOKUP($H2009*100+R$2,Feuil2!$A$3:$CQ$931,HLOOKUP(Feuil1!$F2009,Feuil2!$E$1:$DG$2,2,0),0))</f>
        <v>79.900000000000006</v>
      </c>
      <c r="S2009" s="12">
        <f>IF(ISBLANK(VLOOKUP($H2009*100+S$2,Feuil2!$A$3:$CQ$931,HLOOKUP(Feuil1!$F2009,Feuil2!$E$1:$DG$2,2,0),0)),"",VLOOKUP($H2009*100+S$2,Feuil2!$A$3:$CQ$931,HLOOKUP(Feuil1!$F2009,Feuil2!$E$1:$DG$2,2,0),0))</f>
        <v>32.200000000000003</v>
      </c>
      <c r="T2009" s="12">
        <f>IF(ISBLANK(VLOOKUP($H2009*100+T$2,Feuil2!$A$3:$CQ$931,HLOOKUP(Feuil1!$F2009,Feuil2!$E$1:$DG$2,2,0),0)),"",VLOOKUP($H2009*100+T$2,Feuil2!$A$3:$CQ$931,HLOOKUP(Feuil1!$F2009,Feuil2!$E$1:$DG$2,2,0),0))</f>
        <v>27.6</v>
      </c>
      <c r="U2009" s="12">
        <f t="shared" si="53"/>
        <v>482.2</v>
      </c>
    </row>
    <row r="2010" spans="1:21" x14ac:dyDescent="0.35">
      <c r="A2010" s="10" t="s">
        <v>70</v>
      </c>
      <c r="B2010" s="8" t="s">
        <v>71</v>
      </c>
      <c r="C2010" s="39">
        <v>537800</v>
      </c>
      <c r="D2010" s="39">
        <v>276000</v>
      </c>
      <c r="E2010" s="39">
        <v>2078</v>
      </c>
      <c r="F2010" s="10">
        <v>198</v>
      </c>
      <c r="G2010" s="5" t="s">
        <v>179</v>
      </c>
      <c r="H2010" s="11">
        <v>1989</v>
      </c>
      <c r="I2010" s="12">
        <f>IF(ISBLANK(VLOOKUP($H2010*100+I$2,Feuil2!$A$3:$CQ$931,HLOOKUP(Feuil1!$F2010,Feuil2!$E$1:$DG$2,2,0),0)),"",VLOOKUP($H2010*100+I$2,Feuil2!$A$3:$CQ$931,HLOOKUP(Feuil1!$F2010,Feuil2!$E$1:$DG$2,2,0),0))</f>
        <v>38.1</v>
      </c>
      <c r="J2010" s="12">
        <f>IF(ISBLANK(VLOOKUP($H2010*100+J$2,Feuil2!$A$3:$CQ$931,HLOOKUP(Feuil1!$F2010,Feuil2!$E$1:$DG$2,2,0),0)),"",VLOOKUP($H2010*100+J$2,Feuil2!$A$3:$CQ$931,HLOOKUP(Feuil1!$F2010,Feuil2!$E$1:$DG$2,2,0),0))</f>
        <v>31.1</v>
      </c>
      <c r="K2010" s="12">
        <f>IF(ISBLANK(VLOOKUP($H2010*100+K$2,Feuil2!$A$3:$CQ$931,HLOOKUP(Feuil1!$F2010,Feuil2!$E$1:$DG$2,2,0),0)),"",VLOOKUP($H2010*100+K$2,Feuil2!$A$3:$CQ$931,HLOOKUP(Feuil1!$F2010,Feuil2!$E$1:$DG$2,2,0),0))</f>
        <v>192.9</v>
      </c>
      <c r="L2010" s="12">
        <f>IF(ISBLANK(VLOOKUP($H2010*100+L$2,Feuil2!$A$3:$CQ$931,HLOOKUP(Feuil1!$F2010,Feuil2!$E$1:$DG$2,2,0),0)),"",VLOOKUP($H2010*100+L$2,Feuil2!$A$3:$CQ$931,HLOOKUP(Feuil1!$F2010,Feuil2!$E$1:$DG$2,2,0),0))</f>
        <v>98.3</v>
      </c>
      <c r="M2010" s="12">
        <f>IF(ISBLANK(VLOOKUP($H2010*100+M$2,Feuil2!$A$3:$CQ$931,HLOOKUP(Feuil1!$F2010,Feuil2!$E$1:$DG$2,2,0),0)),"",VLOOKUP($H2010*100+M$2,Feuil2!$A$3:$CQ$931,HLOOKUP(Feuil1!$F2010,Feuil2!$E$1:$DG$2,2,0),0))</f>
        <v>40.1</v>
      </c>
      <c r="N2010" s="12">
        <f>IF(ISBLANK(VLOOKUP($H2010*100+N$2,Feuil2!$A$3:$CQ$931,HLOOKUP(Feuil1!$F2010,Feuil2!$E$1:$DG$2,2,0),0)),"",VLOOKUP($H2010*100+N$2,Feuil2!$A$3:$CQ$931,HLOOKUP(Feuil1!$F2010,Feuil2!$E$1:$DG$2,2,0),0))</f>
        <v>0</v>
      </c>
      <c r="O2010" s="12">
        <f>IF(ISBLANK(VLOOKUP($H2010*100+O$2,Feuil2!$A$3:$CQ$931,HLOOKUP(Feuil1!$F2010,Feuil2!$E$1:$DG$2,2,0),0)),"",VLOOKUP($H2010*100+O$2,Feuil2!$A$3:$CQ$931,HLOOKUP(Feuil1!$F2010,Feuil2!$E$1:$DG$2,2,0),0))</f>
        <v>33.299999999999997</v>
      </c>
      <c r="P2010" s="12">
        <f>IF(ISBLANK(VLOOKUP($H2010*100+P$2,Feuil2!$A$3:$CQ$931,HLOOKUP(Feuil1!$F2010,Feuil2!$E$1:$DG$2,2,0),0)),"",VLOOKUP($H2010*100+P$2,Feuil2!$A$3:$CQ$931,HLOOKUP(Feuil1!$F2010,Feuil2!$E$1:$DG$2,2,0),0))</f>
        <v>70.5</v>
      </c>
      <c r="Q2010" s="12">
        <f>IF(ISBLANK(VLOOKUP($H2010*100+Q$2,Feuil2!$A$3:$CQ$931,HLOOKUP(Feuil1!$F2010,Feuil2!$E$1:$DG$2,2,0),0)),"",VLOOKUP($H2010*100+Q$2,Feuil2!$A$3:$CQ$931,HLOOKUP(Feuil1!$F2010,Feuil2!$E$1:$DG$2,2,0),0))</f>
        <v>43.3</v>
      </c>
      <c r="R2010" s="12">
        <f>IF(ISBLANK(VLOOKUP($H2010*100+R$2,Feuil2!$A$3:$CQ$931,HLOOKUP(Feuil1!$F2010,Feuil2!$E$1:$DG$2,2,0),0)),"",VLOOKUP($H2010*100+R$2,Feuil2!$A$3:$CQ$931,HLOOKUP(Feuil1!$F2010,Feuil2!$E$1:$DG$2,2,0),0))</f>
        <v>18.100000000000001</v>
      </c>
      <c r="S2010" s="12">
        <f>IF(ISBLANK(VLOOKUP($H2010*100+S$2,Feuil2!$A$3:$CQ$931,HLOOKUP(Feuil1!$F2010,Feuil2!$E$1:$DG$2,2,0),0)),"",VLOOKUP($H2010*100+S$2,Feuil2!$A$3:$CQ$931,HLOOKUP(Feuil1!$F2010,Feuil2!$E$1:$DG$2,2,0),0))</f>
        <v>67.599999999999994</v>
      </c>
      <c r="T2010" s="12">
        <f>IF(ISBLANK(VLOOKUP($H2010*100+T$2,Feuil2!$A$3:$CQ$931,HLOOKUP(Feuil1!$F2010,Feuil2!$E$1:$DG$2,2,0),0)),"",VLOOKUP($H2010*100+T$2,Feuil2!$A$3:$CQ$931,HLOOKUP(Feuil1!$F2010,Feuil2!$E$1:$DG$2,2,0),0))</f>
        <v>19.600000000000001</v>
      </c>
      <c r="U2010" s="12">
        <f t="shared" si="53"/>
        <v>652.90000000000009</v>
      </c>
    </row>
    <row r="2011" spans="1:21" x14ac:dyDescent="0.35">
      <c r="A2011" s="10" t="s">
        <v>70</v>
      </c>
      <c r="B2011" s="8" t="s">
        <v>71</v>
      </c>
      <c r="C2011" s="39">
        <v>537800</v>
      </c>
      <c r="D2011" s="39">
        <v>276000</v>
      </c>
      <c r="E2011" s="39">
        <v>2078</v>
      </c>
      <c r="F2011" s="10">
        <v>198</v>
      </c>
      <c r="G2011" s="5" t="s">
        <v>179</v>
      </c>
      <c r="H2011" s="11">
        <v>1990</v>
      </c>
      <c r="I2011" s="12">
        <f>IF(ISBLANK(VLOOKUP($H2011*100+I$2,Feuil2!$A$3:$CQ$931,HLOOKUP(Feuil1!$F2011,Feuil2!$E$1:$DG$2,2,0),0)),"",VLOOKUP($H2011*100+I$2,Feuil2!$A$3:$CQ$931,HLOOKUP(Feuil1!$F2011,Feuil2!$E$1:$DG$2,2,0),0))</f>
        <v>107.4</v>
      </c>
      <c r="J2011" s="12">
        <f>IF(ISBLANK(VLOOKUP($H2011*100+J$2,Feuil2!$A$3:$CQ$931,HLOOKUP(Feuil1!$F2011,Feuil2!$E$1:$DG$2,2,0),0)),"",VLOOKUP($H2011*100+J$2,Feuil2!$A$3:$CQ$931,HLOOKUP(Feuil1!$F2011,Feuil2!$E$1:$DG$2,2,0),0))</f>
        <v>12.7</v>
      </c>
      <c r="K2011" s="12">
        <f>IF(ISBLANK(VLOOKUP($H2011*100+K$2,Feuil2!$A$3:$CQ$931,HLOOKUP(Feuil1!$F2011,Feuil2!$E$1:$DG$2,2,0),0)),"",VLOOKUP($H2011*100+K$2,Feuil2!$A$3:$CQ$931,HLOOKUP(Feuil1!$F2011,Feuil2!$E$1:$DG$2,2,0),0))</f>
        <v>66.599999999999994</v>
      </c>
      <c r="L2011" s="12">
        <f>IF(ISBLANK(VLOOKUP($H2011*100+L$2,Feuil2!$A$3:$CQ$931,HLOOKUP(Feuil1!$F2011,Feuil2!$E$1:$DG$2,2,0),0)),"",VLOOKUP($H2011*100+L$2,Feuil2!$A$3:$CQ$931,HLOOKUP(Feuil1!$F2011,Feuil2!$E$1:$DG$2,2,0),0))</f>
        <v>94.6</v>
      </c>
      <c r="M2011" s="12">
        <f>IF(ISBLANK(VLOOKUP($H2011*100+M$2,Feuil2!$A$3:$CQ$931,HLOOKUP(Feuil1!$F2011,Feuil2!$E$1:$DG$2,2,0),0)),"",VLOOKUP($H2011*100+M$2,Feuil2!$A$3:$CQ$931,HLOOKUP(Feuil1!$F2011,Feuil2!$E$1:$DG$2,2,0),0))</f>
        <v>3.9</v>
      </c>
      <c r="N2011" s="12">
        <f>IF(ISBLANK(VLOOKUP($H2011*100+N$2,Feuil2!$A$3:$CQ$931,HLOOKUP(Feuil1!$F2011,Feuil2!$E$1:$DG$2,2,0),0)),"",VLOOKUP($H2011*100+N$2,Feuil2!$A$3:$CQ$931,HLOOKUP(Feuil1!$F2011,Feuil2!$E$1:$DG$2,2,0),0))</f>
        <v>37.799999999999997</v>
      </c>
      <c r="O2011" s="12">
        <f>IF(ISBLANK(VLOOKUP($H2011*100+O$2,Feuil2!$A$3:$CQ$931,HLOOKUP(Feuil1!$F2011,Feuil2!$E$1:$DG$2,2,0),0)),"",VLOOKUP($H2011*100+O$2,Feuil2!$A$3:$CQ$931,HLOOKUP(Feuil1!$F2011,Feuil2!$E$1:$DG$2,2,0),0))</f>
        <v>78.599999999999994</v>
      </c>
      <c r="P2011" s="12">
        <f>IF(ISBLANK(VLOOKUP($H2011*100+P$2,Feuil2!$A$3:$CQ$931,HLOOKUP(Feuil1!$F2011,Feuil2!$E$1:$DG$2,2,0),0)),"",VLOOKUP($H2011*100+P$2,Feuil2!$A$3:$CQ$931,HLOOKUP(Feuil1!$F2011,Feuil2!$E$1:$DG$2,2,0),0))</f>
        <v>97</v>
      </c>
      <c r="Q2011" s="12">
        <f>IF(ISBLANK(VLOOKUP($H2011*100+Q$2,Feuil2!$A$3:$CQ$931,HLOOKUP(Feuil1!$F2011,Feuil2!$E$1:$DG$2,2,0),0)),"",VLOOKUP($H2011*100+Q$2,Feuil2!$A$3:$CQ$931,HLOOKUP(Feuil1!$F2011,Feuil2!$E$1:$DG$2,2,0),0))</f>
        <v>11.5</v>
      </c>
      <c r="R2011" s="12">
        <f>IF(ISBLANK(VLOOKUP($H2011*100+R$2,Feuil2!$A$3:$CQ$931,HLOOKUP(Feuil1!$F2011,Feuil2!$E$1:$DG$2,2,0),0)),"",VLOOKUP($H2011*100+R$2,Feuil2!$A$3:$CQ$931,HLOOKUP(Feuil1!$F2011,Feuil2!$E$1:$DG$2,2,0),0))</f>
        <v>42.4</v>
      </c>
      <c r="S2011" s="12">
        <f>IF(ISBLANK(VLOOKUP($H2011*100+S$2,Feuil2!$A$3:$CQ$931,HLOOKUP(Feuil1!$F2011,Feuil2!$E$1:$DG$2,2,0),0)),"",VLOOKUP($H2011*100+S$2,Feuil2!$A$3:$CQ$931,HLOOKUP(Feuil1!$F2011,Feuil2!$E$1:$DG$2,2,0),0))</f>
        <v>51.8</v>
      </c>
      <c r="T2011" s="12">
        <f>IF(ISBLANK(VLOOKUP($H2011*100+T$2,Feuil2!$A$3:$CQ$931,HLOOKUP(Feuil1!$F2011,Feuil2!$E$1:$DG$2,2,0),0)),"",VLOOKUP($H2011*100+T$2,Feuil2!$A$3:$CQ$931,HLOOKUP(Feuil1!$F2011,Feuil2!$E$1:$DG$2,2,0),0))</f>
        <v>0</v>
      </c>
      <c r="U2011" s="12">
        <f t="shared" si="53"/>
        <v>604.29999999999984</v>
      </c>
    </row>
    <row r="2012" spans="1:21" x14ac:dyDescent="0.35">
      <c r="A2012" s="10" t="s">
        <v>70</v>
      </c>
      <c r="B2012" s="8" t="s">
        <v>71</v>
      </c>
      <c r="C2012" s="39">
        <v>537800</v>
      </c>
      <c r="D2012" s="39">
        <v>276000</v>
      </c>
      <c r="E2012" s="39">
        <v>2078</v>
      </c>
      <c r="F2012" s="10">
        <v>198</v>
      </c>
      <c r="G2012" s="5" t="s">
        <v>179</v>
      </c>
      <c r="H2012" s="11">
        <v>1991</v>
      </c>
      <c r="I2012" s="12" t="str">
        <f>IF(ISBLANK(VLOOKUP($H2012*100+I$2,Feuil2!$A$3:$CQ$931,HLOOKUP(Feuil1!$F2012,Feuil2!$E$1:$DG$2,2,0),0)),"",VLOOKUP($H2012*100+I$2,Feuil2!$A$3:$CQ$931,HLOOKUP(Feuil1!$F2012,Feuil2!$E$1:$DG$2,2,0),0))</f>
        <v/>
      </c>
      <c r="J2012" s="12" t="str">
        <f>IF(ISBLANK(VLOOKUP($H2012*100+J$2,Feuil2!$A$3:$CQ$931,HLOOKUP(Feuil1!$F2012,Feuil2!$E$1:$DG$2,2,0),0)),"",VLOOKUP($H2012*100+J$2,Feuil2!$A$3:$CQ$931,HLOOKUP(Feuil1!$F2012,Feuil2!$E$1:$DG$2,2,0),0))</f>
        <v/>
      </c>
      <c r="K2012" s="12" t="str">
        <f>IF(ISBLANK(VLOOKUP($H2012*100+K$2,Feuil2!$A$3:$CQ$931,HLOOKUP(Feuil1!$F2012,Feuil2!$E$1:$DG$2,2,0),0)),"",VLOOKUP($H2012*100+K$2,Feuil2!$A$3:$CQ$931,HLOOKUP(Feuil1!$F2012,Feuil2!$E$1:$DG$2,2,0),0))</f>
        <v/>
      </c>
      <c r="L2012" s="12" t="str">
        <f>IF(ISBLANK(VLOOKUP($H2012*100+L$2,Feuil2!$A$3:$CQ$931,HLOOKUP(Feuil1!$F2012,Feuil2!$E$1:$DG$2,2,0),0)),"",VLOOKUP($H2012*100+L$2,Feuil2!$A$3:$CQ$931,HLOOKUP(Feuil1!$F2012,Feuil2!$E$1:$DG$2,2,0),0))</f>
        <v/>
      </c>
      <c r="M2012" s="12" t="str">
        <f>IF(ISBLANK(VLOOKUP($H2012*100+M$2,Feuil2!$A$3:$CQ$931,HLOOKUP(Feuil1!$F2012,Feuil2!$E$1:$DG$2,2,0),0)),"",VLOOKUP($H2012*100+M$2,Feuil2!$A$3:$CQ$931,HLOOKUP(Feuil1!$F2012,Feuil2!$E$1:$DG$2,2,0),0))</f>
        <v/>
      </c>
      <c r="N2012" s="12" t="str">
        <f>IF(ISBLANK(VLOOKUP($H2012*100+N$2,Feuil2!$A$3:$CQ$931,HLOOKUP(Feuil1!$F2012,Feuil2!$E$1:$DG$2,2,0),0)),"",VLOOKUP($H2012*100+N$2,Feuil2!$A$3:$CQ$931,HLOOKUP(Feuil1!$F2012,Feuil2!$E$1:$DG$2,2,0),0))</f>
        <v/>
      </c>
      <c r="O2012" s="12" t="str">
        <f>IF(ISBLANK(VLOOKUP($H2012*100+O$2,Feuil2!$A$3:$CQ$931,HLOOKUP(Feuil1!$F2012,Feuil2!$E$1:$DG$2,2,0),0)),"",VLOOKUP($H2012*100+O$2,Feuil2!$A$3:$CQ$931,HLOOKUP(Feuil1!$F2012,Feuil2!$E$1:$DG$2,2,0),0))</f>
        <v/>
      </c>
      <c r="P2012" s="12" t="str">
        <f>IF(ISBLANK(VLOOKUP($H2012*100+P$2,Feuil2!$A$3:$CQ$931,HLOOKUP(Feuil1!$F2012,Feuil2!$E$1:$DG$2,2,0),0)),"",VLOOKUP($H2012*100+P$2,Feuil2!$A$3:$CQ$931,HLOOKUP(Feuil1!$F2012,Feuil2!$E$1:$DG$2,2,0),0))</f>
        <v/>
      </c>
      <c r="Q2012" s="12" t="str">
        <f>IF(ISBLANK(VLOOKUP($H2012*100+Q$2,Feuil2!$A$3:$CQ$931,HLOOKUP(Feuil1!$F2012,Feuil2!$E$1:$DG$2,2,0),0)),"",VLOOKUP($H2012*100+Q$2,Feuil2!$A$3:$CQ$931,HLOOKUP(Feuil1!$F2012,Feuil2!$E$1:$DG$2,2,0),0))</f>
        <v/>
      </c>
      <c r="R2012" s="12" t="str">
        <f>IF(ISBLANK(VLOOKUP($H2012*100+R$2,Feuil2!$A$3:$CQ$931,HLOOKUP(Feuil1!$F2012,Feuil2!$E$1:$DG$2,2,0),0)),"",VLOOKUP($H2012*100+R$2,Feuil2!$A$3:$CQ$931,HLOOKUP(Feuil1!$F2012,Feuil2!$E$1:$DG$2,2,0),0))</f>
        <v/>
      </c>
      <c r="S2012" s="12" t="str">
        <f>IF(ISBLANK(VLOOKUP($H2012*100+S$2,Feuil2!$A$3:$CQ$931,HLOOKUP(Feuil1!$F2012,Feuil2!$E$1:$DG$2,2,0),0)),"",VLOOKUP($H2012*100+S$2,Feuil2!$A$3:$CQ$931,HLOOKUP(Feuil1!$F2012,Feuil2!$E$1:$DG$2,2,0),0))</f>
        <v/>
      </c>
      <c r="T2012" s="12" t="str">
        <f>IF(ISBLANK(VLOOKUP($H2012*100+T$2,Feuil2!$A$3:$CQ$931,HLOOKUP(Feuil1!$F2012,Feuil2!$E$1:$DG$2,2,0),0)),"",VLOOKUP($H2012*100+T$2,Feuil2!$A$3:$CQ$931,HLOOKUP(Feuil1!$F2012,Feuil2!$E$1:$DG$2,2,0),0))</f>
        <v/>
      </c>
      <c r="U2012" s="12">
        <f t="shared" si="53"/>
        <v>0</v>
      </c>
    </row>
    <row r="2013" spans="1:21" x14ac:dyDescent="0.35">
      <c r="A2013" s="10" t="s">
        <v>70</v>
      </c>
      <c r="B2013" s="8" t="s">
        <v>71</v>
      </c>
      <c r="C2013" s="39">
        <v>537800</v>
      </c>
      <c r="D2013" s="39">
        <v>276000</v>
      </c>
      <c r="E2013" s="39">
        <v>2078</v>
      </c>
      <c r="F2013" s="10">
        <v>198</v>
      </c>
      <c r="G2013" s="5" t="s">
        <v>179</v>
      </c>
      <c r="H2013" s="11">
        <v>1992</v>
      </c>
      <c r="I2013" s="12">
        <f>IF(ISBLANK(VLOOKUP($H2013*100+I$2,Feuil2!$A$3:$CQ$931,HLOOKUP(Feuil1!$F2013,Feuil2!$E$1:$DG$2,2,0),0)),"",VLOOKUP($H2013*100+I$2,Feuil2!$A$3:$CQ$931,HLOOKUP(Feuil1!$F2013,Feuil2!$E$1:$DG$2,2,0),0))</f>
        <v>0</v>
      </c>
      <c r="J2013" s="12">
        <f>IF(ISBLANK(VLOOKUP($H2013*100+J$2,Feuil2!$A$3:$CQ$931,HLOOKUP(Feuil1!$F2013,Feuil2!$E$1:$DG$2,2,0),0)),"",VLOOKUP($H2013*100+J$2,Feuil2!$A$3:$CQ$931,HLOOKUP(Feuil1!$F2013,Feuil2!$E$1:$DG$2,2,0),0))</f>
        <v>47.7</v>
      </c>
      <c r="K2013" s="12">
        <f>IF(ISBLANK(VLOOKUP($H2013*100+K$2,Feuil2!$A$3:$CQ$931,HLOOKUP(Feuil1!$F2013,Feuil2!$E$1:$DG$2,2,0),0)),"",VLOOKUP($H2013*100+K$2,Feuil2!$A$3:$CQ$931,HLOOKUP(Feuil1!$F2013,Feuil2!$E$1:$DG$2,2,0),0))</f>
        <v>32.200000000000003</v>
      </c>
      <c r="L2013" s="12">
        <f>IF(ISBLANK(VLOOKUP($H2013*100+L$2,Feuil2!$A$3:$CQ$931,HLOOKUP(Feuil1!$F2013,Feuil2!$E$1:$DG$2,2,0),0)),"",VLOOKUP($H2013*100+L$2,Feuil2!$A$3:$CQ$931,HLOOKUP(Feuil1!$F2013,Feuil2!$E$1:$DG$2,2,0),0))</f>
        <v>27.4</v>
      </c>
      <c r="M2013" s="12">
        <f>IF(ISBLANK(VLOOKUP($H2013*100+M$2,Feuil2!$A$3:$CQ$931,HLOOKUP(Feuil1!$F2013,Feuil2!$E$1:$DG$2,2,0),0)),"",VLOOKUP($H2013*100+M$2,Feuil2!$A$3:$CQ$931,HLOOKUP(Feuil1!$F2013,Feuil2!$E$1:$DG$2,2,0),0))</f>
        <v>25.8</v>
      </c>
      <c r="N2013" s="12">
        <f>IF(ISBLANK(VLOOKUP($H2013*100+N$2,Feuil2!$A$3:$CQ$931,HLOOKUP(Feuil1!$F2013,Feuil2!$E$1:$DG$2,2,0),0)),"",VLOOKUP($H2013*100+N$2,Feuil2!$A$3:$CQ$931,HLOOKUP(Feuil1!$F2013,Feuil2!$E$1:$DG$2,2,0),0))</f>
        <v>32</v>
      </c>
      <c r="O2013" s="12">
        <f>IF(ISBLANK(VLOOKUP($H2013*100+O$2,Feuil2!$A$3:$CQ$931,HLOOKUP(Feuil1!$F2013,Feuil2!$E$1:$DG$2,2,0),0)),"",VLOOKUP($H2013*100+O$2,Feuil2!$A$3:$CQ$931,HLOOKUP(Feuil1!$F2013,Feuil2!$E$1:$DG$2,2,0),0))</f>
        <v>56.5</v>
      </c>
      <c r="P2013" s="12">
        <f>IF(ISBLANK(VLOOKUP($H2013*100+P$2,Feuil2!$A$3:$CQ$931,HLOOKUP(Feuil1!$F2013,Feuil2!$E$1:$DG$2,2,0),0)),"",VLOOKUP($H2013*100+P$2,Feuil2!$A$3:$CQ$931,HLOOKUP(Feuil1!$F2013,Feuil2!$E$1:$DG$2,2,0),0))</f>
        <v>71.400000000000006</v>
      </c>
      <c r="Q2013" s="12">
        <f>IF(ISBLANK(VLOOKUP($H2013*100+Q$2,Feuil2!$A$3:$CQ$931,HLOOKUP(Feuil1!$F2013,Feuil2!$E$1:$DG$2,2,0),0)),"",VLOOKUP($H2013*100+Q$2,Feuil2!$A$3:$CQ$931,HLOOKUP(Feuil1!$F2013,Feuil2!$E$1:$DG$2,2,0),0))</f>
        <v>48.4</v>
      </c>
      <c r="R2013" s="12">
        <f>IF(ISBLANK(VLOOKUP($H2013*100+R$2,Feuil2!$A$3:$CQ$931,HLOOKUP(Feuil1!$F2013,Feuil2!$E$1:$DG$2,2,0),0)),"",VLOOKUP($H2013*100+R$2,Feuil2!$A$3:$CQ$931,HLOOKUP(Feuil1!$F2013,Feuil2!$E$1:$DG$2,2,0),0))</f>
        <v>16.3</v>
      </c>
      <c r="S2013" s="12">
        <f>IF(ISBLANK(VLOOKUP($H2013*100+S$2,Feuil2!$A$3:$CQ$931,HLOOKUP(Feuil1!$F2013,Feuil2!$E$1:$DG$2,2,0),0)),"",VLOOKUP($H2013*100+S$2,Feuil2!$A$3:$CQ$931,HLOOKUP(Feuil1!$F2013,Feuil2!$E$1:$DG$2,2,0),0))</f>
        <v>3.2</v>
      </c>
      <c r="T2013" s="12">
        <f>IF(ISBLANK(VLOOKUP($H2013*100+T$2,Feuil2!$A$3:$CQ$931,HLOOKUP(Feuil1!$F2013,Feuil2!$E$1:$DG$2,2,0),0)),"",VLOOKUP($H2013*100+T$2,Feuil2!$A$3:$CQ$931,HLOOKUP(Feuil1!$F2013,Feuil2!$E$1:$DG$2,2,0),0))</f>
        <v>11.2</v>
      </c>
      <c r="U2013" s="12">
        <f t="shared" si="53"/>
        <v>372.09999999999997</v>
      </c>
    </row>
    <row r="2014" spans="1:21" x14ac:dyDescent="0.35">
      <c r="A2014" s="10" t="s">
        <v>70</v>
      </c>
      <c r="B2014" s="8" t="s">
        <v>71</v>
      </c>
      <c r="C2014" s="39">
        <v>537800</v>
      </c>
      <c r="D2014" s="39">
        <v>276000</v>
      </c>
      <c r="E2014" s="39">
        <v>2078</v>
      </c>
      <c r="F2014" s="10">
        <v>198</v>
      </c>
      <c r="G2014" s="5" t="s">
        <v>179</v>
      </c>
      <c r="H2014" s="11">
        <v>1993</v>
      </c>
      <c r="I2014" s="12">
        <f>IF(ISBLANK(VLOOKUP($H2014*100+I$2,Feuil2!$A$3:$CQ$931,HLOOKUP(Feuil1!$F2014,Feuil2!$E$1:$DG$2,2,0),0)),"",VLOOKUP($H2014*100+I$2,Feuil2!$A$3:$CQ$931,HLOOKUP(Feuil1!$F2014,Feuil2!$E$1:$DG$2,2,0),0))</f>
        <v>4.8</v>
      </c>
      <c r="J2014" s="12">
        <f>IF(ISBLANK(VLOOKUP($H2014*100+J$2,Feuil2!$A$3:$CQ$931,HLOOKUP(Feuil1!$F2014,Feuil2!$E$1:$DG$2,2,0),0)),"",VLOOKUP($H2014*100+J$2,Feuil2!$A$3:$CQ$931,HLOOKUP(Feuil1!$F2014,Feuil2!$E$1:$DG$2,2,0),0))</f>
        <v>19</v>
      </c>
      <c r="K2014" s="12">
        <f>IF(ISBLANK(VLOOKUP($H2014*100+K$2,Feuil2!$A$3:$CQ$931,HLOOKUP(Feuil1!$F2014,Feuil2!$E$1:$DG$2,2,0),0)),"",VLOOKUP($H2014*100+K$2,Feuil2!$A$3:$CQ$931,HLOOKUP(Feuil1!$F2014,Feuil2!$E$1:$DG$2,2,0),0))</f>
        <v>153</v>
      </c>
      <c r="L2014" s="12">
        <f>IF(ISBLANK(VLOOKUP($H2014*100+L$2,Feuil2!$A$3:$CQ$931,HLOOKUP(Feuil1!$F2014,Feuil2!$E$1:$DG$2,2,0),0)),"",VLOOKUP($H2014*100+L$2,Feuil2!$A$3:$CQ$931,HLOOKUP(Feuil1!$F2014,Feuil2!$E$1:$DG$2,2,0),0))</f>
        <v>36.1</v>
      </c>
      <c r="M2014" s="12">
        <f>IF(ISBLANK(VLOOKUP($H2014*100+M$2,Feuil2!$A$3:$CQ$931,HLOOKUP(Feuil1!$F2014,Feuil2!$E$1:$DG$2,2,0),0)),"",VLOOKUP($H2014*100+M$2,Feuil2!$A$3:$CQ$931,HLOOKUP(Feuil1!$F2014,Feuil2!$E$1:$DG$2,2,0),0))</f>
        <v>27.8</v>
      </c>
      <c r="N2014" s="12">
        <f>IF(ISBLANK(VLOOKUP($H2014*100+N$2,Feuil2!$A$3:$CQ$931,HLOOKUP(Feuil1!$F2014,Feuil2!$E$1:$DG$2,2,0),0)),"",VLOOKUP($H2014*100+N$2,Feuil2!$A$3:$CQ$931,HLOOKUP(Feuil1!$F2014,Feuil2!$E$1:$DG$2,2,0),0))</f>
        <v>29.7</v>
      </c>
      <c r="O2014" s="12">
        <f>IF(ISBLANK(VLOOKUP($H2014*100+O$2,Feuil2!$A$3:$CQ$931,HLOOKUP(Feuil1!$F2014,Feuil2!$E$1:$DG$2,2,0),0)),"",VLOOKUP($H2014*100+O$2,Feuil2!$A$3:$CQ$931,HLOOKUP(Feuil1!$F2014,Feuil2!$E$1:$DG$2,2,0),0))</f>
        <v>38.4</v>
      </c>
      <c r="P2014" s="12">
        <f>IF(ISBLANK(VLOOKUP($H2014*100+P$2,Feuil2!$A$3:$CQ$931,HLOOKUP(Feuil1!$F2014,Feuil2!$E$1:$DG$2,2,0),0)),"",VLOOKUP($H2014*100+P$2,Feuil2!$A$3:$CQ$931,HLOOKUP(Feuil1!$F2014,Feuil2!$E$1:$DG$2,2,0),0))</f>
        <v>5.4</v>
      </c>
      <c r="Q2014" s="12">
        <f>IF(ISBLANK(VLOOKUP($H2014*100+Q$2,Feuil2!$A$3:$CQ$931,HLOOKUP(Feuil1!$F2014,Feuil2!$E$1:$DG$2,2,0),0)),"",VLOOKUP($H2014*100+Q$2,Feuil2!$A$3:$CQ$931,HLOOKUP(Feuil1!$F2014,Feuil2!$E$1:$DG$2,2,0),0))</f>
        <v>19.600000000000001</v>
      </c>
      <c r="R2014" s="12">
        <f>IF(ISBLANK(VLOOKUP($H2014*100+R$2,Feuil2!$A$3:$CQ$931,HLOOKUP(Feuil1!$F2014,Feuil2!$E$1:$DG$2,2,0),0)),"",VLOOKUP($H2014*100+R$2,Feuil2!$A$3:$CQ$931,HLOOKUP(Feuil1!$F2014,Feuil2!$E$1:$DG$2,2,0),0))</f>
        <v>0</v>
      </c>
      <c r="S2014" s="12">
        <f>IF(ISBLANK(VLOOKUP($H2014*100+S$2,Feuil2!$A$3:$CQ$931,HLOOKUP(Feuil1!$F2014,Feuil2!$E$1:$DG$2,2,0),0)),"",VLOOKUP($H2014*100+S$2,Feuil2!$A$3:$CQ$931,HLOOKUP(Feuil1!$F2014,Feuil2!$E$1:$DG$2,2,0),0))</f>
        <v>0</v>
      </c>
      <c r="T2014" s="12">
        <f>IF(ISBLANK(VLOOKUP($H2014*100+T$2,Feuil2!$A$3:$CQ$931,HLOOKUP(Feuil1!$F2014,Feuil2!$E$1:$DG$2,2,0),0)),"",VLOOKUP($H2014*100+T$2,Feuil2!$A$3:$CQ$931,HLOOKUP(Feuil1!$F2014,Feuil2!$E$1:$DG$2,2,0),0))</f>
        <v>19.899999999999999</v>
      </c>
      <c r="U2014" s="12">
        <f t="shared" si="53"/>
        <v>353.7</v>
      </c>
    </row>
    <row r="2015" spans="1:21" x14ac:dyDescent="0.35">
      <c r="A2015" s="10" t="s">
        <v>70</v>
      </c>
      <c r="B2015" s="8" t="s">
        <v>71</v>
      </c>
      <c r="C2015" s="39">
        <v>537800</v>
      </c>
      <c r="D2015" s="39">
        <v>276000</v>
      </c>
      <c r="E2015" s="39">
        <v>2078</v>
      </c>
      <c r="F2015" s="10">
        <v>198</v>
      </c>
      <c r="G2015" s="5" t="s">
        <v>179</v>
      </c>
      <c r="H2015" s="11">
        <v>1994</v>
      </c>
      <c r="I2015" s="12">
        <f>IF(ISBLANK(VLOOKUP($H2015*100+I$2,Feuil2!$A$3:$CQ$931,HLOOKUP(Feuil1!$F2015,Feuil2!$E$1:$DG$2,2,0),0)),"",VLOOKUP($H2015*100+I$2,Feuil2!$A$3:$CQ$931,HLOOKUP(Feuil1!$F2015,Feuil2!$E$1:$DG$2,2,0),0))</f>
        <v>51.2</v>
      </c>
      <c r="J2015" s="12">
        <f>IF(ISBLANK(VLOOKUP($H2015*100+J$2,Feuil2!$A$3:$CQ$931,HLOOKUP(Feuil1!$F2015,Feuil2!$E$1:$DG$2,2,0),0)),"",VLOOKUP($H2015*100+J$2,Feuil2!$A$3:$CQ$931,HLOOKUP(Feuil1!$F2015,Feuil2!$E$1:$DG$2,2,0),0))</f>
        <v>46.8</v>
      </c>
      <c r="K2015" s="12">
        <f>IF(ISBLANK(VLOOKUP($H2015*100+K$2,Feuil2!$A$3:$CQ$931,HLOOKUP(Feuil1!$F2015,Feuil2!$E$1:$DG$2,2,0),0)),"",VLOOKUP($H2015*100+K$2,Feuil2!$A$3:$CQ$931,HLOOKUP(Feuil1!$F2015,Feuil2!$E$1:$DG$2,2,0),0))</f>
        <v>39.9</v>
      </c>
      <c r="L2015" s="12">
        <f>IF(ISBLANK(VLOOKUP($H2015*100+L$2,Feuil2!$A$3:$CQ$931,HLOOKUP(Feuil1!$F2015,Feuil2!$E$1:$DG$2,2,0),0)),"",VLOOKUP($H2015*100+L$2,Feuil2!$A$3:$CQ$931,HLOOKUP(Feuil1!$F2015,Feuil2!$E$1:$DG$2,2,0),0))</f>
        <v>5.2</v>
      </c>
      <c r="M2015" s="12">
        <f>IF(ISBLANK(VLOOKUP($H2015*100+M$2,Feuil2!$A$3:$CQ$931,HLOOKUP(Feuil1!$F2015,Feuil2!$E$1:$DG$2,2,0),0)),"",VLOOKUP($H2015*100+M$2,Feuil2!$A$3:$CQ$931,HLOOKUP(Feuil1!$F2015,Feuil2!$E$1:$DG$2,2,0),0))</f>
        <v>0</v>
      </c>
      <c r="N2015" s="12">
        <f>IF(ISBLANK(VLOOKUP($H2015*100+N$2,Feuil2!$A$3:$CQ$931,HLOOKUP(Feuil1!$F2015,Feuil2!$E$1:$DG$2,2,0),0)),"",VLOOKUP($H2015*100+N$2,Feuil2!$A$3:$CQ$931,HLOOKUP(Feuil1!$F2015,Feuil2!$E$1:$DG$2,2,0),0))</f>
        <v>31.8</v>
      </c>
      <c r="O2015" s="12">
        <f>IF(ISBLANK(VLOOKUP($H2015*100+O$2,Feuil2!$A$3:$CQ$931,HLOOKUP(Feuil1!$F2015,Feuil2!$E$1:$DG$2,2,0),0)),"",VLOOKUP($H2015*100+O$2,Feuil2!$A$3:$CQ$931,HLOOKUP(Feuil1!$F2015,Feuil2!$E$1:$DG$2,2,0),0))</f>
        <v>53.1</v>
      </c>
      <c r="P2015" s="12">
        <f>IF(ISBLANK(VLOOKUP($H2015*100+P$2,Feuil2!$A$3:$CQ$931,HLOOKUP(Feuil1!$F2015,Feuil2!$E$1:$DG$2,2,0),0)),"",VLOOKUP($H2015*100+P$2,Feuil2!$A$3:$CQ$931,HLOOKUP(Feuil1!$F2015,Feuil2!$E$1:$DG$2,2,0),0))</f>
        <v>64.900000000000006</v>
      </c>
      <c r="Q2015" s="12">
        <f>IF(ISBLANK(VLOOKUP($H2015*100+Q$2,Feuil2!$A$3:$CQ$931,HLOOKUP(Feuil1!$F2015,Feuil2!$E$1:$DG$2,2,0),0)),"",VLOOKUP($H2015*100+Q$2,Feuil2!$A$3:$CQ$931,HLOOKUP(Feuil1!$F2015,Feuil2!$E$1:$DG$2,2,0),0))</f>
        <v>46.3</v>
      </c>
      <c r="R2015" s="12">
        <f>IF(ISBLANK(VLOOKUP($H2015*100+R$2,Feuil2!$A$3:$CQ$931,HLOOKUP(Feuil1!$F2015,Feuil2!$E$1:$DG$2,2,0),0)),"",VLOOKUP($H2015*100+R$2,Feuil2!$A$3:$CQ$931,HLOOKUP(Feuil1!$F2015,Feuil2!$E$1:$DG$2,2,0),0))</f>
        <v>21.4</v>
      </c>
      <c r="S2015" s="12">
        <f>IF(ISBLANK(VLOOKUP($H2015*100+S$2,Feuil2!$A$3:$CQ$931,HLOOKUP(Feuil1!$F2015,Feuil2!$E$1:$DG$2,2,0),0)),"",VLOOKUP($H2015*100+S$2,Feuil2!$A$3:$CQ$931,HLOOKUP(Feuil1!$F2015,Feuil2!$E$1:$DG$2,2,0),0))</f>
        <v>22.4</v>
      </c>
      <c r="T2015" s="12">
        <f>IF(ISBLANK(VLOOKUP($H2015*100+T$2,Feuil2!$A$3:$CQ$931,HLOOKUP(Feuil1!$F2015,Feuil2!$E$1:$DG$2,2,0),0)),"",VLOOKUP($H2015*100+T$2,Feuil2!$A$3:$CQ$931,HLOOKUP(Feuil1!$F2015,Feuil2!$E$1:$DG$2,2,0),0))</f>
        <v>16.600000000000001</v>
      </c>
      <c r="U2015" s="12">
        <f t="shared" si="53"/>
        <v>399.59999999999997</v>
      </c>
    </row>
    <row r="2016" spans="1:21" x14ac:dyDescent="0.35">
      <c r="A2016" s="10" t="s">
        <v>70</v>
      </c>
      <c r="B2016" s="8" t="s">
        <v>71</v>
      </c>
      <c r="C2016" s="39">
        <v>537800</v>
      </c>
      <c r="D2016" s="39">
        <v>276000</v>
      </c>
      <c r="E2016" s="39">
        <v>2078</v>
      </c>
      <c r="F2016" s="10">
        <v>198</v>
      </c>
      <c r="G2016" s="5" t="s">
        <v>179</v>
      </c>
      <c r="H2016" s="11">
        <v>1995</v>
      </c>
      <c r="I2016" s="12">
        <f>IF(ISBLANK(VLOOKUP($H2016*100+I$2,Feuil2!$A$3:$CQ$931,HLOOKUP(Feuil1!$F2016,Feuil2!$E$1:$DG$2,2,0),0)),"",VLOOKUP($H2016*100+I$2,Feuil2!$A$3:$CQ$931,HLOOKUP(Feuil1!$F2016,Feuil2!$E$1:$DG$2,2,0),0))</f>
        <v>23.7</v>
      </c>
      <c r="J2016" s="12">
        <f>IF(ISBLANK(VLOOKUP($H2016*100+J$2,Feuil2!$A$3:$CQ$931,HLOOKUP(Feuil1!$F2016,Feuil2!$E$1:$DG$2,2,0),0)),"",VLOOKUP($H2016*100+J$2,Feuil2!$A$3:$CQ$931,HLOOKUP(Feuil1!$F2016,Feuil2!$E$1:$DG$2,2,0),0))</f>
        <v>37.4</v>
      </c>
      <c r="K2016" s="12">
        <f>IF(ISBLANK(VLOOKUP($H2016*100+K$2,Feuil2!$A$3:$CQ$931,HLOOKUP(Feuil1!$F2016,Feuil2!$E$1:$DG$2,2,0),0)),"",VLOOKUP($H2016*100+K$2,Feuil2!$A$3:$CQ$931,HLOOKUP(Feuil1!$F2016,Feuil2!$E$1:$DG$2,2,0),0))</f>
        <v>81.900000000000006</v>
      </c>
      <c r="L2016" s="12">
        <f>IF(ISBLANK(VLOOKUP($H2016*100+L$2,Feuil2!$A$3:$CQ$931,HLOOKUP(Feuil1!$F2016,Feuil2!$E$1:$DG$2,2,0),0)),"",VLOOKUP($H2016*100+L$2,Feuil2!$A$3:$CQ$931,HLOOKUP(Feuil1!$F2016,Feuil2!$E$1:$DG$2,2,0),0))</f>
        <v>101.7</v>
      </c>
      <c r="M2016" s="12">
        <f>IF(ISBLANK(VLOOKUP($H2016*100+M$2,Feuil2!$A$3:$CQ$931,HLOOKUP(Feuil1!$F2016,Feuil2!$E$1:$DG$2,2,0),0)),"",VLOOKUP($H2016*100+M$2,Feuil2!$A$3:$CQ$931,HLOOKUP(Feuil1!$F2016,Feuil2!$E$1:$DG$2,2,0),0))</f>
        <v>104.1</v>
      </c>
      <c r="N2016" s="12">
        <f>IF(ISBLANK(VLOOKUP($H2016*100+N$2,Feuil2!$A$3:$CQ$931,HLOOKUP(Feuil1!$F2016,Feuil2!$E$1:$DG$2,2,0),0)),"",VLOOKUP($H2016*100+N$2,Feuil2!$A$3:$CQ$931,HLOOKUP(Feuil1!$F2016,Feuil2!$E$1:$DG$2,2,0),0))</f>
        <v>24.6</v>
      </c>
      <c r="O2016" s="12">
        <f>IF(ISBLANK(VLOOKUP($H2016*100+O$2,Feuil2!$A$3:$CQ$931,HLOOKUP(Feuil1!$F2016,Feuil2!$E$1:$DG$2,2,0),0)),"",VLOOKUP($H2016*100+O$2,Feuil2!$A$3:$CQ$931,HLOOKUP(Feuil1!$F2016,Feuil2!$E$1:$DG$2,2,0),0))</f>
        <v>59.1</v>
      </c>
      <c r="P2016" s="12">
        <f>IF(ISBLANK(VLOOKUP($H2016*100+P$2,Feuil2!$A$3:$CQ$931,HLOOKUP(Feuil1!$F2016,Feuil2!$E$1:$DG$2,2,0),0)),"",VLOOKUP($H2016*100+P$2,Feuil2!$A$3:$CQ$931,HLOOKUP(Feuil1!$F2016,Feuil2!$E$1:$DG$2,2,0),0))</f>
        <v>64.2</v>
      </c>
      <c r="Q2016" s="12">
        <f>IF(ISBLANK(VLOOKUP($H2016*100+Q$2,Feuil2!$A$3:$CQ$931,HLOOKUP(Feuil1!$F2016,Feuil2!$E$1:$DG$2,2,0),0)),"",VLOOKUP($H2016*100+Q$2,Feuil2!$A$3:$CQ$931,HLOOKUP(Feuil1!$F2016,Feuil2!$E$1:$DG$2,2,0),0))</f>
        <v>51.8</v>
      </c>
      <c r="R2016" s="12">
        <f>IF(ISBLANK(VLOOKUP($H2016*100+R$2,Feuil2!$A$3:$CQ$931,HLOOKUP(Feuil1!$F2016,Feuil2!$E$1:$DG$2,2,0),0)),"",VLOOKUP($H2016*100+R$2,Feuil2!$A$3:$CQ$931,HLOOKUP(Feuil1!$F2016,Feuil2!$E$1:$DG$2,2,0),0))</f>
        <v>90.4</v>
      </c>
      <c r="S2016" s="12">
        <f>IF(ISBLANK(VLOOKUP($H2016*100+S$2,Feuil2!$A$3:$CQ$931,HLOOKUP(Feuil1!$F2016,Feuil2!$E$1:$DG$2,2,0),0)),"",VLOOKUP($H2016*100+S$2,Feuil2!$A$3:$CQ$931,HLOOKUP(Feuil1!$F2016,Feuil2!$E$1:$DG$2,2,0),0))</f>
        <v>6.8</v>
      </c>
      <c r="T2016" s="12">
        <f>IF(ISBLANK(VLOOKUP($H2016*100+T$2,Feuil2!$A$3:$CQ$931,HLOOKUP(Feuil1!$F2016,Feuil2!$E$1:$DG$2,2,0),0)),"",VLOOKUP($H2016*100+T$2,Feuil2!$A$3:$CQ$931,HLOOKUP(Feuil1!$F2016,Feuil2!$E$1:$DG$2,2,0),0))</f>
        <v>15.4</v>
      </c>
      <c r="U2016" s="12">
        <f t="shared" si="53"/>
        <v>661.09999999999991</v>
      </c>
    </row>
    <row r="2017" spans="1:21" x14ac:dyDescent="0.35">
      <c r="A2017" s="10" t="s">
        <v>70</v>
      </c>
      <c r="B2017" s="8" t="s">
        <v>71</v>
      </c>
      <c r="C2017" s="39">
        <v>537800</v>
      </c>
      <c r="D2017" s="39">
        <v>276000</v>
      </c>
      <c r="E2017" s="39">
        <v>2078</v>
      </c>
      <c r="F2017" s="10">
        <v>198</v>
      </c>
      <c r="G2017" s="5" t="s">
        <v>179</v>
      </c>
      <c r="H2017" s="11">
        <v>1996</v>
      </c>
      <c r="I2017" s="12">
        <f>IF(ISBLANK(VLOOKUP($H2017*100+I$2,Feuil2!$A$3:$CQ$931,HLOOKUP(Feuil1!$F2017,Feuil2!$E$1:$DG$2,2,0),0)),"",VLOOKUP($H2017*100+I$2,Feuil2!$A$3:$CQ$931,HLOOKUP(Feuil1!$F2017,Feuil2!$E$1:$DG$2,2,0),0))</f>
        <v>25.2</v>
      </c>
      <c r="J2017" s="12">
        <f>IF(ISBLANK(VLOOKUP($H2017*100+J$2,Feuil2!$A$3:$CQ$931,HLOOKUP(Feuil1!$F2017,Feuil2!$E$1:$DG$2,2,0),0)),"",VLOOKUP($H2017*100+J$2,Feuil2!$A$3:$CQ$931,HLOOKUP(Feuil1!$F2017,Feuil2!$E$1:$DG$2,2,0),0))</f>
        <v>22.6</v>
      </c>
      <c r="K2017" s="12">
        <f>IF(ISBLANK(VLOOKUP($H2017*100+K$2,Feuil2!$A$3:$CQ$931,HLOOKUP(Feuil1!$F2017,Feuil2!$E$1:$DG$2,2,0),0)),"",VLOOKUP($H2017*100+K$2,Feuil2!$A$3:$CQ$931,HLOOKUP(Feuil1!$F2017,Feuil2!$E$1:$DG$2,2,0),0))</f>
        <v>5.3</v>
      </c>
      <c r="L2017" s="12">
        <f>IF(ISBLANK(VLOOKUP($H2017*100+L$2,Feuil2!$A$3:$CQ$931,HLOOKUP(Feuil1!$F2017,Feuil2!$E$1:$DG$2,2,0),0)),"",VLOOKUP($H2017*100+L$2,Feuil2!$A$3:$CQ$931,HLOOKUP(Feuil1!$F2017,Feuil2!$E$1:$DG$2,2,0),0))</f>
        <v>154.19999999999999</v>
      </c>
      <c r="M2017" s="12">
        <f>IF(ISBLANK(VLOOKUP($H2017*100+M$2,Feuil2!$A$3:$CQ$931,HLOOKUP(Feuil1!$F2017,Feuil2!$E$1:$DG$2,2,0),0)),"",VLOOKUP($H2017*100+M$2,Feuil2!$A$3:$CQ$931,HLOOKUP(Feuil1!$F2017,Feuil2!$E$1:$DG$2,2,0),0))</f>
        <v>40.799999999999997</v>
      </c>
      <c r="N2017" s="12">
        <f>IF(ISBLANK(VLOOKUP($H2017*100+N$2,Feuil2!$A$3:$CQ$931,HLOOKUP(Feuil1!$F2017,Feuil2!$E$1:$DG$2,2,0),0)),"",VLOOKUP($H2017*100+N$2,Feuil2!$A$3:$CQ$931,HLOOKUP(Feuil1!$F2017,Feuil2!$E$1:$DG$2,2,0),0))</f>
        <v>4.8</v>
      </c>
      <c r="O2017" s="12">
        <f>IF(ISBLANK(VLOOKUP($H2017*100+O$2,Feuil2!$A$3:$CQ$931,HLOOKUP(Feuil1!$F2017,Feuil2!$E$1:$DG$2,2,0),0)),"",VLOOKUP($H2017*100+O$2,Feuil2!$A$3:$CQ$931,HLOOKUP(Feuil1!$F2017,Feuil2!$E$1:$DG$2,2,0),0))</f>
        <v>27.4</v>
      </c>
      <c r="P2017" s="12">
        <f>IF(ISBLANK(VLOOKUP($H2017*100+P$2,Feuil2!$A$3:$CQ$931,HLOOKUP(Feuil1!$F2017,Feuil2!$E$1:$DG$2,2,0),0)),"",VLOOKUP($H2017*100+P$2,Feuil2!$A$3:$CQ$931,HLOOKUP(Feuil1!$F2017,Feuil2!$E$1:$DG$2,2,0),0))</f>
        <v>65.3</v>
      </c>
      <c r="Q2017" s="12">
        <f>IF(ISBLANK(VLOOKUP($H2017*100+Q$2,Feuil2!$A$3:$CQ$931,HLOOKUP(Feuil1!$F2017,Feuil2!$E$1:$DG$2,2,0),0)),"",VLOOKUP($H2017*100+Q$2,Feuil2!$A$3:$CQ$931,HLOOKUP(Feuil1!$F2017,Feuil2!$E$1:$DG$2,2,0),0))</f>
        <v>46.3</v>
      </c>
      <c r="R2017" s="12">
        <f>IF(ISBLANK(VLOOKUP($H2017*100+R$2,Feuil2!$A$3:$CQ$931,HLOOKUP(Feuil1!$F2017,Feuil2!$E$1:$DG$2,2,0),0)),"",VLOOKUP($H2017*100+R$2,Feuil2!$A$3:$CQ$931,HLOOKUP(Feuil1!$F2017,Feuil2!$E$1:$DG$2,2,0),0))</f>
        <v>3.4</v>
      </c>
      <c r="S2017" s="12">
        <f>IF(ISBLANK(VLOOKUP($H2017*100+S$2,Feuil2!$A$3:$CQ$931,HLOOKUP(Feuil1!$F2017,Feuil2!$E$1:$DG$2,2,0),0)),"",VLOOKUP($H2017*100+S$2,Feuil2!$A$3:$CQ$931,HLOOKUP(Feuil1!$F2017,Feuil2!$E$1:$DG$2,2,0),0))</f>
        <v>0</v>
      </c>
      <c r="T2017" s="12">
        <f>IF(ISBLANK(VLOOKUP($H2017*100+T$2,Feuil2!$A$3:$CQ$931,HLOOKUP(Feuil1!$F2017,Feuil2!$E$1:$DG$2,2,0),0)),"",VLOOKUP($H2017*100+T$2,Feuil2!$A$3:$CQ$931,HLOOKUP(Feuil1!$F2017,Feuil2!$E$1:$DG$2,2,0),0))</f>
        <v>46.1</v>
      </c>
      <c r="U2017" s="12">
        <f t="shared" si="53"/>
        <v>441.4</v>
      </c>
    </row>
    <row r="2018" spans="1:21" x14ac:dyDescent="0.35">
      <c r="A2018" s="10" t="s">
        <v>70</v>
      </c>
      <c r="B2018" s="8" t="s">
        <v>71</v>
      </c>
      <c r="C2018" s="39">
        <v>537800</v>
      </c>
      <c r="D2018" s="39">
        <v>276000</v>
      </c>
      <c r="E2018" s="39">
        <v>2078</v>
      </c>
      <c r="F2018" s="10">
        <v>198</v>
      </c>
      <c r="G2018" s="5" t="s">
        <v>179</v>
      </c>
      <c r="H2018" s="11">
        <v>1997</v>
      </c>
      <c r="I2018" s="12">
        <f>IF(ISBLANK(VLOOKUP($H2018*100+I$2,Feuil2!$A$3:$CQ$931,HLOOKUP(Feuil1!$F2018,Feuil2!$E$1:$DG$2,2,0),0)),"",VLOOKUP($H2018*100+I$2,Feuil2!$A$3:$CQ$931,HLOOKUP(Feuil1!$F2018,Feuil2!$E$1:$DG$2,2,0),0))</f>
        <v>85.9</v>
      </c>
      <c r="J2018" s="12">
        <f>IF(ISBLANK(VLOOKUP($H2018*100+J$2,Feuil2!$A$3:$CQ$931,HLOOKUP(Feuil1!$F2018,Feuil2!$E$1:$DG$2,2,0),0)),"",VLOOKUP($H2018*100+J$2,Feuil2!$A$3:$CQ$931,HLOOKUP(Feuil1!$F2018,Feuil2!$E$1:$DG$2,2,0),0))</f>
        <v>12.3</v>
      </c>
      <c r="K2018" s="12">
        <f>IF(ISBLANK(VLOOKUP($H2018*100+K$2,Feuil2!$A$3:$CQ$931,HLOOKUP(Feuil1!$F2018,Feuil2!$E$1:$DG$2,2,0),0)),"",VLOOKUP($H2018*100+K$2,Feuil2!$A$3:$CQ$931,HLOOKUP(Feuil1!$F2018,Feuil2!$E$1:$DG$2,2,0),0))</f>
        <v>67.5</v>
      </c>
      <c r="L2018" s="12">
        <f>IF(ISBLANK(VLOOKUP($H2018*100+L$2,Feuil2!$A$3:$CQ$931,HLOOKUP(Feuil1!$F2018,Feuil2!$E$1:$DG$2,2,0),0)),"",VLOOKUP($H2018*100+L$2,Feuil2!$A$3:$CQ$931,HLOOKUP(Feuil1!$F2018,Feuil2!$E$1:$DG$2,2,0),0))</f>
        <v>57.3</v>
      </c>
      <c r="M2018" s="12">
        <f>IF(ISBLANK(VLOOKUP($H2018*100+M$2,Feuil2!$A$3:$CQ$931,HLOOKUP(Feuil1!$F2018,Feuil2!$E$1:$DG$2,2,0),0)),"",VLOOKUP($H2018*100+M$2,Feuil2!$A$3:$CQ$931,HLOOKUP(Feuil1!$F2018,Feuil2!$E$1:$DG$2,2,0),0))</f>
        <v>29.6</v>
      </c>
      <c r="N2018" s="12">
        <f>IF(ISBLANK(VLOOKUP($H2018*100+N$2,Feuil2!$A$3:$CQ$931,HLOOKUP(Feuil1!$F2018,Feuil2!$E$1:$DG$2,2,0),0)),"",VLOOKUP($H2018*100+N$2,Feuil2!$A$3:$CQ$931,HLOOKUP(Feuil1!$F2018,Feuil2!$E$1:$DG$2,2,0),0))</f>
        <v>47.4</v>
      </c>
      <c r="O2018" s="12">
        <f>IF(ISBLANK(VLOOKUP($H2018*100+O$2,Feuil2!$A$3:$CQ$931,HLOOKUP(Feuil1!$F2018,Feuil2!$E$1:$DG$2,2,0),0)),"",VLOOKUP($H2018*100+O$2,Feuil2!$A$3:$CQ$931,HLOOKUP(Feuil1!$F2018,Feuil2!$E$1:$DG$2,2,0),0))</f>
        <v>12.9</v>
      </c>
      <c r="P2018" s="12">
        <f>IF(ISBLANK(VLOOKUP($H2018*100+P$2,Feuil2!$A$3:$CQ$931,HLOOKUP(Feuil1!$F2018,Feuil2!$E$1:$DG$2,2,0),0)),"",VLOOKUP($H2018*100+P$2,Feuil2!$A$3:$CQ$931,HLOOKUP(Feuil1!$F2018,Feuil2!$E$1:$DG$2,2,0),0))</f>
        <v>17.899999999999999</v>
      </c>
      <c r="Q2018" s="12">
        <f>IF(ISBLANK(VLOOKUP($H2018*100+Q$2,Feuil2!$A$3:$CQ$931,HLOOKUP(Feuil1!$F2018,Feuil2!$E$1:$DG$2,2,0),0)),"",VLOOKUP($H2018*100+Q$2,Feuil2!$A$3:$CQ$931,HLOOKUP(Feuil1!$F2018,Feuil2!$E$1:$DG$2,2,0),0))</f>
        <v>81.400000000000006</v>
      </c>
      <c r="R2018" s="12">
        <f>IF(ISBLANK(VLOOKUP($H2018*100+R$2,Feuil2!$A$3:$CQ$931,HLOOKUP(Feuil1!$F2018,Feuil2!$E$1:$DG$2,2,0),0)),"",VLOOKUP($H2018*100+R$2,Feuil2!$A$3:$CQ$931,HLOOKUP(Feuil1!$F2018,Feuil2!$E$1:$DG$2,2,0),0))</f>
        <v>42.3</v>
      </c>
      <c r="S2018" s="12">
        <f>IF(ISBLANK(VLOOKUP($H2018*100+S$2,Feuil2!$A$3:$CQ$931,HLOOKUP(Feuil1!$F2018,Feuil2!$E$1:$DG$2,2,0),0)),"",VLOOKUP($H2018*100+S$2,Feuil2!$A$3:$CQ$931,HLOOKUP(Feuil1!$F2018,Feuil2!$E$1:$DG$2,2,0),0))</f>
        <v>0</v>
      </c>
      <c r="T2018" s="12">
        <f>IF(ISBLANK(VLOOKUP($H2018*100+T$2,Feuil2!$A$3:$CQ$931,HLOOKUP(Feuil1!$F2018,Feuil2!$E$1:$DG$2,2,0),0)),"",VLOOKUP($H2018*100+T$2,Feuil2!$A$3:$CQ$931,HLOOKUP(Feuil1!$F2018,Feuil2!$E$1:$DG$2,2,0),0))</f>
        <v>5.8</v>
      </c>
      <c r="U2018" s="12">
        <f t="shared" si="53"/>
        <v>460.29999999999995</v>
      </c>
    </row>
    <row r="2019" spans="1:21" x14ac:dyDescent="0.35">
      <c r="A2019" s="10" t="s">
        <v>70</v>
      </c>
      <c r="B2019" s="8" t="s">
        <v>71</v>
      </c>
      <c r="C2019" s="39">
        <v>537800</v>
      </c>
      <c r="D2019" s="39">
        <v>276000</v>
      </c>
      <c r="E2019" s="39">
        <v>2078</v>
      </c>
      <c r="F2019" s="10">
        <v>198</v>
      </c>
      <c r="G2019" s="5" t="s">
        <v>179</v>
      </c>
      <c r="H2019" s="11">
        <v>1998</v>
      </c>
      <c r="I2019" s="12">
        <f>IF(ISBLANK(VLOOKUP($H2019*100+I$2,Feuil2!$A$3:$CQ$931,HLOOKUP(Feuil1!$F2019,Feuil2!$E$1:$DG$2,2,0),0)),"",VLOOKUP($H2019*100+I$2,Feuil2!$A$3:$CQ$931,HLOOKUP(Feuil1!$F2019,Feuil2!$E$1:$DG$2,2,0),0))</f>
        <v>86.2</v>
      </c>
      <c r="J2019" s="12">
        <f>IF(ISBLANK(VLOOKUP($H2019*100+J$2,Feuil2!$A$3:$CQ$931,HLOOKUP(Feuil1!$F2019,Feuil2!$E$1:$DG$2,2,0),0)),"",VLOOKUP($H2019*100+J$2,Feuil2!$A$3:$CQ$931,HLOOKUP(Feuil1!$F2019,Feuil2!$E$1:$DG$2,2,0),0))</f>
        <v>12.8</v>
      </c>
      <c r="K2019" s="12">
        <f>IF(ISBLANK(VLOOKUP($H2019*100+K$2,Feuil2!$A$3:$CQ$931,HLOOKUP(Feuil1!$F2019,Feuil2!$E$1:$DG$2,2,0),0)),"",VLOOKUP($H2019*100+K$2,Feuil2!$A$3:$CQ$931,HLOOKUP(Feuil1!$F2019,Feuil2!$E$1:$DG$2,2,0),0))</f>
        <v>0</v>
      </c>
      <c r="L2019" s="12">
        <f>IF(ISBLANK(VLOOKUP($H2019*100+L$2,Feuil2!$A$3:$CQ$931,HLOOKUP(Feuil1!$F2019,Feuil2!$E$1:$DG$2,2,0),0)),"",VLOOKUP($H2019*100+L$2,Feuil2!$A$3:$CQ$931,HLOOKUP(Feuil1!$F2019,Feuil2!$E$1:$DG$2,2,0),0))</f>
        <v>17.3</v>
      </c>
      <c r="M2019" s="12">
        <f>IF(ISBLANK(VLOOKUP($H2019*100+M$2,Feuil2!$A$3:$CQ$931,HLOOKUP(Feuil1!$F2019,Feuil2!$E$1:$DG$2,2,0),0)),"",VLOOKUP($H2019*100+M$2,Feuil2!$A$3:$CQ$931,HLOOKUP(Feuil1!$F2019,Feuil2!$E$1:$DG$2,2,0),0))</f>
        <v>22.2</v>
      </c>
      <c r="N2019" s="12">
        <f>IF(ISBLANK(VLOOKUP($H2019*100+N$2,Feuil2!$A$3:$CQ$931,HLOOKUP(Feuil1!$F2019,Feuil2!$E$1:$DG$2,2,0),0)),"",VLOOKUP($H2019*100+N$2,Feuil2!$A$3:$CQ$931,HLOOKUP(Feuil1!$F2019,Feuil2!$E$1:$DG$2,2,0),0))</f>
        <v>24.7</v>
      </c>
      <c r="O2019" s="12">
        <f>IF(ISBLANK(VLOOKUP($H2019*100+O$2,Feuil2!$A$3:$CQ$931,HLOOKUP(Feuil1!$F2019,Feuil2!$E$1:$DG$2,2,0),0)),"",VLOOKUP($H2019*100+O$2,Feuil2!$A$3:$CQ$931,HLOOKUP(Feuil1!$F2019,Feuil2!$E$1:$DG$2,2,0),0))</f>
        <v>28.8</v>
      </c>
      <c r="P2019" s="12">
        <f>IF(ISBLANK(VLOOKUP($H2019*100+P$2,Feuil2!$A$3:$CQ$931,HLOOKUP(Feuil1!$F2019,Feuil2!$E$1:$DG$2,2,0),0)),"",VLOOKUP($H2019*100+P$2,Feuil2!$A$3:$CQ$931,HLOOKUP(Feuil1!$F2019,Feuil2!$E$1:$DG$2,2,0),0))</f>
        <v>0</v>
      </c>
      <c r="Q2019" s="12">
        <f>IF(ISBLANK(VLOOKUP($H2019*100+Q$2,Feuil2!$A$3:$CQ$931,HLOOKUP(Feuil1!$F2019,Feuil2!$E$1:$DG$2,2,0),0)),"",VLOOKUP($H2019*100+Q$2,Feuil2!$A$3:$CQ$931,HLOOKUP(Feuil1!$F2019,Feuil2!$E$1:$DG$2,2,0),0))</f>
        <v>5.7</v>
      </c>
      <c r="R2019" s="12">
        <f>IF(ISBLANK(VLOOKUP($H2019*100+R$2,Feuil2!$A$3:$CQ$931,HLOOKUP(Feuil1!$F2019,Feuil2!$E$1:$DG$2,2,0),0)),"",VLOOKUP($H2019*100+R$2,Feuil2!$A$3:$CQ$931,HLOOKUP(Feuil1!$F2019,Feuil2!$E$1:$DG$2,2,0),0))</f>
        <v>8.1</v>
      </c>
      <c r="S2019" s="12">
        <f>IF(ISBLANK(VLOOKUP($H2019*100+S$2,Feuil2!$A$3:$CQ$931,HLOOKUP(Feuil1!$F2019,Feuil2!$E$1:$DG$2,2,0),0)),"",VLOOKUP($H2019*100+S$2,Feuil2!$A$3:$CQ$931,HLOOKUP(Feuil1!$F2019,Feuil2!$E$1:$DG$2,2,0),0))</f>
        <v>0.2</v>
      </c>
      <c r="T2019" s="12">
        <f>IF(ISBLANK(VLOOKUP($H2019*100+T$2,Feuil2!$A$3:$CQ$931,HLOOKUP(Feuil1!$F2019,Feuil2!$E$1:$DG$2,2,0),0)),"",VLOOKUP($H2019*100+T$2,Feuil2!$A$3:$CQ$931,HLOOKUP(Feuil1!$F2019,Feuil2!$E$1:$DG$2,2,0),0))</f>
        <v>38.9</v>
      </c>
      <c r="U2019" s="12">
        <f t="shared" si="53"/>
        <v>244.89999999999998</v>
      </c>
    </row>
    <row r="2020" spans="1:21" x14ac:dyDescent="0.35">
      <c r="A2020" s="10" t="s">
        <v>70</v>
      </c>
      <c r="B2020" s="8" t="s">
        <v>71</v>
      </c>
      <c r="C2020" s="39">
        <v>537800</v>
      </c>
      <c r="D2020" s="39">
        <v>276000</v>
      </c>
      <c r="E2020" s="39">
        <v>2078</v>
      </c>
      <c r="F2020" s="10">
        <v>198</v>
      </c>
      <c r="G2020" s="5" t="s">
        <v>179</v>
      </c>
      <c r="H2020" s="11">
        <v>1999</v>
      </c>
      <c r="I2020" s="12">
        <f>IF(ISBLANK(VLOOKUP($H2020*100+I$2,Feuil2!$A$3:$CQ$931,HLOOKUP(Feuil1!$F2020,Feuil2!$E$1:$DG$2,2,0),0)),"",VLOOKUP($H2020*100+I$2,Feuil2!$A$3:$CQ$931,HLOOKUP(Feuil1!$F2020,Feuil2!$E$1:$DG$2,2,0),0))</f>
        <v>44.7</v>
      </c>
      <c r="J2020" s="12">
        <f>IF(ISBLANK(VLOOKUP($H2020*100+J$2,Feuil2!$A$3:$CQ$931,HLOOKUP(Feuil1!$F2020,Feuil2!$E$1:$DG$2,2,0),0)),"",VLOOKUP($H2020*100+J$2,Feuil2!$A$3:$CQ$931,HLOOKUP(Feuil1!$F2020,Feuil2!$E$1:$DG$2,2,0),0))</f>
        <v>46.9</v>
      </c>
      <c r="K2020" s="12">
        <f>IF(ISBLANK(VLOOKUP($H2020*100+K$2,Feuil2!$A$3:$CQ$931,HLOOKUP(Feuil1!$F2020,Feuil2!$E$1:$DG$2,2,0),0)),"",VLOOKUP($H2020*100+K$2,Feuil2!$A$3:$CQ$931,HLOOKUP(Feuil1!$F2020,Feuil2!$E$1:$DG$2,2,0),0))</f>
        <v>57</v>
      </c>
      <c r="L2020" s="12">
        <f>IF(ISBLANK(VLOOKUP($H2020*100+L$2,Feuil2!$A$3:$CQ$931,HLOOKUP(Feuil1!$F2020,Feuil2!$E$1:$DG$2,2,0),0)),"",VLOOKUP($H2020*100+L$2,Feuil2!$A$3:$CQ$931,HLOOKUP(Feuil1!$F2020,Feuil2!$E$1:$DG$2,2,0),0))</f>
        <v>17.600000000000001</v>
      </c>
      <c r="M2020" s="12">
        <f>IF(ISBLANK(VLOOKUP($H2020*100+M$2,Feuil2!$A$3:$CQ$931,HLOOKUP(Feuil1!$F2020,Feuil2!$E$1:$DG$2,2,0),0)),"",VLOOKUP($H2020*100+M$2,Feuil2!$A$3:$CQ$931,HLOOKUP(Feuil1!$F2020,Feuil2!$E$1:$DG$2,2,0),0))</f>
        <v>7.6</v>
      </c>
      <c r="N2020" s="12">
        <f>IF(ISBLANK(VLOOKUP($H2020*100+N$2,Feuil2!$A$3:$CQ$931,HLOOKUP(Feuil1!$F2020,Feuil2!$E$1:$DG$2,2,0),0)),"",VLOOKUP($H2020*100+N$2,Feuil2!$A$3:$CQ$931,HLOOKUP(Feuil1!$F2020,Feuil2!$E$1:$DG$2,2,0),0))</f>
        <v>0</v>
      </c>
      <c r="O2020" s="12">
        <f>IF(ISBLANK(VLOOKUP($H2020*100+O$2,Feuil2!$A$3:$CQ$931,HLOOKUP(Feuil1!$F2020,Feuil2!$E$1:$DG$2,2,0),0)),"",VLOOKUP($H2020*100+O$2,Feuil2!$A$3:$CQ$931,HLOOKUP(Feuil1!$F2020,Feuil2!$E$1:$DG$2,2,0),0))</f>
        <v>0</v>
      </c>
      <c r="P2020" s="12">
        <f>IF(ISBLANK(VLOOKUP($H2020*100+P$2,Feuil2!$A$3:$CQ$931,HLOOKUP(Feuil1!$F2020,Feuil2!$E$1:$DG$2,2,0),0)),"",VLOOKUP($H2020*100+P$2,Feuil2!$A$3:$CQ$931,HLOOKUP(Feuil1!$F2020,Feuil2!$E$1:$DG$2,2,0),0))</f>
        <v>40.200000000000003</v>
      </c>
      <c r="Q2020" s="12">
        <f>IF(ISBLANK(VLOOKUP($H2020*100+Q$2,Feuil2!$A$3:$CQ$931,HLOOKUP(Feuil1!$F2020,Feuil2!$E$1:$DG$2,2,0),0)),"",VLOOKUP($H2020*100+Q$2,Feuil2!$A$3:$CQ$931,HLOOKUP(Feuil1!$F2020,Feuil2!$E$1:$DG$2,2,0),0))</f>
        <v>43.7</v>
      </c>
      <c r="R2020" s="12">
        <f>IF(ISBLANK(VLOOKUP($H2020*100+R$2,Feuil2!$A$3:$CQ$931,HLOOKUP(Feuil1!$F2020,Feuil2!$E$1:$DG$2,2,0),0)),"",VLOOKUP($H2020*100+R$2,Feuil2!$A$3:$CQ$931,HLOOKUP(Feuil1!$F2020,Feuil2!$E$1:$DG$2,2,0),0))</f>
        <v>5.2</v>
      </c>
      <c r="S2020" s="12">
        <f>IF(ISBLANK(VLOOKUP($H2020*100+S$2,Feuil2!$A$3:$CQ$931,HLOOKUP(Feuil1!$F2020,Feuil2!$E$1:$DG$2,2,0),0)),"",VLOOKUP($H2020*100+S$2,Feuil2!$A$3:$CQ$931,HLOOKUP(Feuil1!$F2020,Feuil2!$E$1:$DG$2,2,0),0))</f>
        <v>0</v>
      </c>
      <c r="T2020" s="12">
        <f>IF(ISBLANK(VLOOKUP($H2020*100+T$2,Feuil2!$A$3:$CQ$931,HLOOKUP(Feuil1!$F2020,Feuil2!$E$1:$DG$2,2,0),0)),"",VLOOKUP($H2020*100+T$2,Feuil2!$A$3:$CQ$931,HLOOKUP(Feuil1!$F2020,Feuil2!$E$1:$DG$2,2,0),0))</f>
        <v>11.4</v>
      </c>
      <c r="U2020" s="12">
        <f t="shared" si="53"/>
        <v>274.29999999999995</v>
      </c>
    </row>
    <row r="2021" spans="1:21" x14ac:dyDescent="0.35">
      <c r="A2021" s="10" t="s">
        <v>70</v>
      </c>
      <c r="B2021" s="8" t="s">
        <v>71</v>
      </c>
      <c r="C2021" s="39">
        <v>537800</v>
      </c>
      <c r="D2021" s="39">
        <v>276000</v>
      </c>
      <c r="E2021" s="39">
        <v>2078</v>
      </c>
      <c r="F2021" s="10">
        <v>198</v>
      </c>
      <c r="G2021" s="5" t="s">
        <v>179</v>
      </c>
      <c r="H2021" s="11">
        <v>2000</v>
      </c>
      <c r="I2021" s="12">
        <f>IF(ISBLANK(VLOOKUP($H2021*100+I$2,Feuil2!$A$3:$CQ$931,HLOOKUP(Feuil1!$F2021,Feuil2!$E$1:$DG$2,2,0),0)),"",VLOOKUP($H2021*100+I$2,Feuil2!$A$3:$CQ$931,HLOOKUP(Feuil1!$F2021,Feuil2!$E$1:$DG$2,2,0),0))</f>
        <v>52.4</v>
      </c>
      <c r="J2021" s="12">
        <f>IF(ISBLANK(VLOOKUP($H2021*100+J$2,Feuil2!$A$3:$CQ$931,HLOOKUP(Feuil1!$F2021,Feuil2!$E$1:$DG$2,2,0),0)),"",VLOOKUP($H2021*100+J$2,Feuil2!$A$3:$CQ$931,HLOOKUP(Feuil1!$F2021,Feuil2!$E$1:$DG$2,2,0),0))</f>
        <v>101.7</v>
      </c>
      <c r="K2021" s="12">
        <f>IF(ISBLANK(VLOOKUP($H2021*100+K$2,Feuil2!$A$3:$CQ$931,HLOOKUP(Feuil1!$F2021,Feuil2!$E$1:$DG$2,2,0),0)),"",VLOOKUP($H2021*100+K$2,Feuil2!$A$3:$CQ$931,HLOOKUP(Feuil1!$F2021,Feuil2!$E$1:$DG$2,2,0),0))</f>
        <v>16.2</v>
      </c>
      <c r="L2021" s="12">
        <f>IF(ISBLANK(VLOOKUP($H2021*100+L$2,Feuil2!$A$3:$CQ$931,HLOOKUP(Feuil1!$F2021,Feuil2!$E$1:$DG$2,2,0),0)),"",VLOOKUP($H2021*100+L$2,Feuil2!$A$3:$CQ$931,HLOOKUP(Feuil1!$F2021,Feuil2!$E$1:$DG$2,2,0),0))</f>
        <v>75.8</v>
      </c>
      <c r="M2021" s="12">
        <f>IF(ISBLANK(VLOOKUP($H2021*100+M$2,Feuil2!$A$3:$CQ$931,HLOOKUP(Feuil1!$F2021,Feuil2!$E$1:$DG$2,2,0),0)),"",VLOOKUP($H2021*100+M$2,Feuil2!$A$3:$CQ$931,HLOOKUP(Feuil1!$F2021,Feuil2!$E$1:$DG$2,2,0),0))</f>
        <v>19.8</v>
      </c>
      <c r="N2021" s="12">
        <f>IF(ISBLANK(VLOOKUP($H2021*100+N$2,Feuil2!$A$3:$CQ$931,HLOOKUP(Feuil1!$F2021,Feuil2!$E$1:$DG$2,2,0),0)),"",VLOOKUP($H2021*100+N$2,Feuil2!$A$3:$CQ$931,HLOOKUP(Feuil1!$F2021,Feuil2!$E$1:$DG$2,2,0),0))</f>
        <v>4.2</v>
      </c>
      <c r="O2021" s="12">
        <f>IF(ISBLANK(VLOOKUP($H2021*100+O$2,Feuil2!$A$3:$CQ$931,HLOOKUP(Feuil1!$F2021,Feuil2!$E$1:$DG$2,2,0),0)),"",VLOOKUP($H2021*100+O$2,Feuil2!$A$3:$CQ$931,HLOOKUP(Feuil1!$F2021,Feuil2!$E$1:$DG$2,2,0),0))</f>
        <v>17.3</v>
      </c>
      <c r="P2021" s="12">
        <f>IF(ISBLANK(VLOOKUP($H2021*100+P$2,Feuil2!$A$3:$CQ$931,HLOOKUP(Feuil1!$F2021,Feuil2!$E$1:$DG$2,2,0),0)),"",VLOOKUP($H2021*100+P$2,Feuil2!$A$3:$CQ$931,HLOOKUP(Feuil1!$F2021,Feuil2!$E$1:$DG$2,2,0),0))</f>
        <v>4.5</v>
      </c>
      <c r="Q2021" s="12">
        <f>IF(ISBLANK(VLOOKUP($H2021*100+Q$2,Feuil2!$A$3:$CQ$931,HLOOKUP(Feuil1!$F2021,Feuil2!$E$1:$DG$2,2,0),0)),"",VLOOKUP($H2021*100+Q$2,Feuil2!$A$3:$CQ$931,HLOOKUP(Feuil1!$F2021,Feuil2!$E$1:$DG$2,2,0),0))</f>
        <v>17.600000000000001</v>
      </c>
      <c r="R2021" s="12">
        <f>IF(ISBLANK(VLOOKUP($H2021*100+R$2,Feuil2!$A$3:$CQ$931,HLOOKUP(Feuil1!$F2021,Feuil2!$E$1:$DG$2,2,0),0)),"",VLOOKUP($H2021*100+R$2,Feuil2!$A$3:$CQ$931,HLOOKUP(Feuil1!$F2021,Feuil2!$E$1:$DG$2,2,0),0))</f>
        <v>7.8</v>
      </c>
      <c r="S2021" s="12">
        <f>IF(ISBLANK(VLOOKUP($H2021*100+S$2,Feuil2!$A$3:$CQ$931,HLOOKUP(Feuil1!$F2021,Feuil2!$E$1:$DG$2,2,0),0)),"",VLOOKUP($H2021*100+S$2,Feuil2!$A$3:$CQ$931,HLOOKUP(Feuil1!$F2021,Feuil2!$E$1:$DG$2,2,0),0))</f>
        <v>1</v>
      </c>
      <c r="T2021" s="12">
        <f>IF(ISBLANK(VLOOKUP($H2021*100+T$2,Feuil2!$A$3:$CQ$931,HLOOKUP(Feuil1!$F2021,Feuil2!$E$1:$DG$2,2,0),0)),"",VLOOKUP($H2021*100+T$2,Feuil2!$A$3:$CQ$931,HLOOKUP(Feuil1!$F2021,Feuil2!$E$1:$DG$2,2,0),0))</f>
        <v>30</v>
      </c>
      <c r="U2021" s="12">
        <f t="shared" si="53"/>
        <v>348.3</v>
      </c>
    </row>
    <row r="2022" spans="1:21" x14ac:dyDescent="0.35">
      <c r="A2022" s="10" t="s">
        <v>70</v>
      </c>
      <c r="B2022" s="8" t="s">
        <v>71</v>
      </c>
      <c r="C2022" s="39">
        <v>537800</v>
      </c>
      <c r="D2022" s="39">
        <v>276000</v>
      </c>
      <c r="E2022" s="39">
        <v>2078</v>
      </c>
      <c r="F2022" s="10">
        <v>198</v>
      </c>
      <c r="G2022" s="5" t="s">
        <v>179</v>
      </c>
      <c r="H2022" s="11">
        <v>2001</v>
      </c>
      <c r="I2022" s="12">
        <f>IF(ISBLANK(VLOOKUP($H2022*100+I$2,Feuil2!$A$3:$CQ$931,HLOOKUP(Feuil1!$F2022,Feuil2!$E$1:$DG$2,2,0),0)),"",VLOOKUP($H2022*100+I$2,Feuil2!$A$3:$CQ$931,HLOOKUP(Feuil1!$F2022,Feuil2!$E$1:$DG$2,2,0),0))</f>
        <v>51.8</v>
      </c>
      <c r="J2022" s="12">
        <f>IF(ISBLANK(VLOOKUP($H2022*100+J$2,Feuil2!$A$3:$CQ$931,HLOOKUP(Feuil1!$F2022,Feuil2!$E$1:$DG$2,2,0),0)),"",VLOOKUP($H2022*100+J$2,Feuil2!$A$3:$CQ$931,HLOOKUP(Feuil1!$F2022,Feuil2!$E$1:$DG$2,2,0),0))</f>
        <v>15.7</v>
      </c>
      <c r="K2022" s="12">
        <f>IF(ISBLANK(VLOOKUP($H2022*100+K$2,Feuil2!$A$3:$CQ$931,HLOOKUP(Feuil1!$F2022,Feuil2!$E$1:$DG$2,2,0),0)),"",VLOOKUP($H2022*100+K$2,Feuil2!$A$3:$CQ$931,HLOOKUP(Feuil1!$F2022,Feuil2!$E$1:$DG$2,2,0),0))</f>
        <v>14.5</v>
      </c>
      <c r="L2022" s="12">
        <f>IF(ISBLANK(VLOOKUP($H2022*100+L$2,Feuil2!$A$3:$CQ$931,HLOOKUP(Feuil1!$F2022,Feuil2!$E$1:$DG$2,2,0),0)),"",VLOOKUP($H2022*100+L$2,Feuil2!$A$3:$CQ$931,HLOOKUP(Feuil1!$F2022,Feuil2!$E$1:$DG$2,2,0),0))</f>
        <v>157.30000000000001</v>
      </c>
      <c r="M2022" s="12">
        <f>IF(ISBLANK(VLOOKUP($H2022*100+M$2,Feuil2!$A$3:$CQ$931,HLOOKUP(Feuil1!$F2022,Feuil2!$E$1:$DG$2,2,0),0)),"",VLOOKUP($H2022*100+M$2,Feuil2!$A$3:$CQ$931,HLOOKUP(Feuil1!$F2022,Feuil2!$E$1:$DG$2,2,0),0))</f>
        <v>0</v>
      </c>
      <c r="N2022" s="12">
        <f>IF(ISBLANK(VLOOKUP($H2022*100+N$2,Feuil2!$A$3:$CQ$931,HLOOKUP(Feuil1!$F2022,Feuil2!$E$1:$DG$2,2,0),0)),"",VLOOKUP($H2022*100+N$2,Feuil2!$A$3:$CQ$931,HLOOKUP(Feuil1!$F2022,Feuil2!$E$1:$DG$2,2,0),0))</f>
        <v>13.1</v>
      </c>
      <c r="O2022" s="12">
        <f>IF(ISBLANK(VLOOKUP($H2022*100+O$2,Feuil2!$A$3:$CQ$931,HLOOKUP(Feuil1!$F2022,Feuil2!$E$1:$DG$2,2,0),0)),"",VLOOKUP($H2022*100+O$2,Feuil2!$A$3:$CQ$931,HLOOKUP(Feuil1!$F2022,Feuil2!$E$1:$DG$2,2,0),0))</f>
        <v>34.799999999999997</v>
      </c>
      <c r="P2022" s="12">
        <f>IF(ISBLANK(VLOOKUP($H2022*100+P$2,Feuil2!$A$3:$CQ$931,HLOOKUP(Feuil1!$F2022,Feuil2!$E$1:$DG$2,2,0),0)),"",VLOOKUP($H2022*100+P$2,Feuil2!$A$3:$CQ$931,HLOOKUP(Feuil1!$F2022,Feuil2!$E$1:$DG$2,2,0),0))</f>
        <v>92.8</v>
      </c>
      <c r="Q2022" s="12">
        <f>IF(ISBLANK(VLOOKUP($H2022*100+Q$2,Feuil2!$A$3:$CQ$931,HLOOKUP(Feuil1!$F2022,Feuil2!$E$1:$DG$2,2,0),0)),"",VLOOKUP($H2022*100+Q$2,Feuil2!$A$3:$CQ$931,HLOOKUP(Feuil1!$F2022,Feuil2!$E$1:$DG$2,2,0),0))</f>
        <v>62.2</v>
      </c>
      <c r="R2022" s="12">
        <f>IF(ISBLANK(VLOOKUP($H2022*100+R$2,Feuil2!$A$3:$CQ$931,HLOOKUP(Feuil1!$F2022,Feuil2!$E$1:$DG$2,2,0),0)),"",VLOOKUP($H2022*100+R$2,Feuil2!$A$3:$CQ$931,HLOOKUP(Feuil1!$F2022,Feuil2!$E$1:$DG$2,2,0),0))</f>
        <v>2</v>
      </c>
      <c r="S2022" s="12">
        <f>IF(ISBLANK(VLOOKUP($H2022*100+S$2,Feuil2!$A$3:$CQ$931,HLOOKUP(Feuil1!$F2022,Feuil2!$E$1:$DG$2,2,0),0)),"",VLOOKUP($H2022*100+S$2,Feuil2!$A$3:$CQ$931,HLOOKUP(Feuil1!$F2022,Feuil2!$E$1:$DG$2,2,0),0))</f>
        <v>0</v>
      </c>
      <c r="T2022" s="12">
        <f>IF(ISBLANK(VLOOKUP($H2022*100+T$2,Feuil2!$A$3:$CQ$931,HLOOKUP(Feuil1!$F2022,Feuil2!$E$1:$DG$2,2,0),0)),"",VLOOKUP($H2022*100+T$2,Feuil2!$A$3:$CQ$931,HLOOKUP(Feuil1!$F2022,Feuil2!$E$1:$DG$2,2,0),0))</f>
        <v>0</v>
      </c>
      <c r="U2022" s="12">
        <f t="shared" si="53"/>
        <v>444.2</v>
      </c>
    </row>
    <row r="2023" spans="1:21" x14ac:dyDescent="0.35">
      <c r="A2023" s="10" t="s">
        <v>70</v>
      </c>
      <c r="B2023" s="8" t="s">
        <v>71</v>
      </c>
      <c r="C2023" s="39">
        <v>537800</v>
      </c>
      <c r="D2023" s="39">
        <v>276000</v>
      </c>
      <c r="E2023" s="39">
        <v>2078</v>
      </c>
      <c r="F2023" s="10">
        <v>198</v>
      </c>
      <c r="G2023" s="5" t="s">
        <v>179</v>
      </c>
      <c r="H2023" s="11">
        <v>2002</v>
      </c>
      <c r="I2023" s="12">
        <f>IF(ISBLANK(VLOOKUP($H2023*100+I$2,Feuil2!$A$3:$CQ$931,HLOOKUP(Feuil1!$F2023,Feuil2!$E$1:$DG$2,2,0),0)),"",VLOOKUP($H2023*100+I$2,Feuil2!$A$3:$CQ$931,HLOOKUP(Feuil1!$F2023,Feuil2!$E$1:$DG$2,2,0),0))</f>
        <v>11</v>
      </c>
      <c r="J2023" s="12">
        <f>IF(ISBLANK(VLOOKUP($H2023*100+J$2,Feuil2!$A$3:$CQ$931,HLOOKUP(Feuil1!$F2023,Feuil2!$E$1:$DG$2,2,0),0)),"",VLOOKUP($H2023*100+J$2,Feuil2!$A$3:$CQ$931,HLOOKUP(Feuil1!$F2023,Feuil2!$E$1:$DG$2,2,0),0))</f>
        <v>24.6</v>
      </c>
      <c r="K2023" s="12">
        <f>IF(ISBLANK(VLOOKUP($H2023*100+K$2,Feuil2!$A$3:$CQ$931,HLOOKUP(Feuil1!$F2023,Feuil2!$E$1:$DG$2,2,0),0)),"",VLOOKUP($H2023*100+K$2,Feuil2!$A$3:$CQ$931,HLOOKUP(Feuil1!$F2023,Feuil2!$E$1:$DG$2,2,0),0))</f>
        <v>126.6</v>
      </c>
      <c r="L2023" s="12">
        <f>IF(ISBLANK(VLOOKUP($H2023*100+L$2,Feuil2!$A$3:$CQ$931,HLOOKUP(Feuil1!$F2023,Feuil2!$E$1:$DG$2,2,0),0)),"",VLOOKUP($H2023*100+L$2,Feuil2!$A$3:$CQ$931,HLOOKUP(Feuil1!$F2023,Feuil2!$E$1:$DG$2,2,0),0))</f>
        <v>27.9</v>
      </c>
      <c r="M2023" s="12">
        <f>IF(ISBLANK(VLOOKUP($H2023*100+M$2,Feuil2!$A$3:$CQ$931,HLOOKUP(Feuil1!$F2023,Feuil2!$E$1:$DG$2,2,0),0)),"",VLOOKUP($H2023*100+M$2,Feuil2!$A$3:$CQ$931,HLOOKUP(Feuil1!$F2023,Feuil2!$E$1:$DG$2,2,0),0))</f>
        <v>36.799999999999997</v>
      </c>
      <c r="N2023" s="12">
        <f>IF(ISBLANK(VLOOKUP($H2023*100+N$2,Feuil2!$A$3:$CQ$931,HLOOKUP(Feuil1!$F2023,Feuil2!$E$1:$DG$2,2,0),0)),"",VLOOKUP($H2023*100+N$2,Feuil2!$A$3:$CQ$931,HLOOKUP(Feuil1!$F2023,Feuil2!$E$1:$DG$2,2,0),0))</f>
        <v>20.5</v>
      </c>
      <c r="O2023" s="12">
        <f>IF(ISBLANK(VLOOKUP($H2023*100+O$2,Feuil2!$A$3:$CQ$931,HLOOKUP(Feuil1!$F2023,Feuil2!$E$1:$DG$2,2,0),0)),"",VLOOKUP($H2023*100+O$2,Feuil2!$A$3:$CQ$931,HLOOKUP(Feuil1!$F2023,Feuil2!$E$1:$DG$2,2,0),0))</f>
        <v>50.6</v>
      </c>
      <c r="P2023" s="12">
        <f>IF(ISBLANK(VLOOKUP($H2023*100+P$2,Feuil2!$A$3:$CQ$931,HLOOKUP(Feuil1!$F2023,Feuil2!$E$1:$DG$2,2,0),0)),"",VLOOKUP($H2023*100+P$2,Feuil2!$A$3:$CQ$931,HLOOKUP(Feuil1!$F2023,Feuil2!$E$1:$DG$2,2,0),0))</f>
        <v>18.5</v>
      </c>
      <c r="Q2023" s="12">
        <f>IF(ISBLANK(VLOOKUP($H2023*100+Q$2,Feuil2!$A$3:$CQ$931,HLOOKUP(Feuil1!$F2023,Feuil2!$E$1:$DG$2,2,0),0)),"",VLOOKUP($H2023*100+Q$2,Feuil2!$A$3:$CQ$931,HLOOKUP(Feuil1!$F2023,Feuil2!$E$1:$DG$2,2,0),0))</f>
        <v>59.3</v>
      </c>
      <c r="R2023" s="12">
        <f>IF(ISBLANK(VLOOKUP($H2023*100+R$2,Feuil2!$A$3:$CQ$931,HLOOKUP(Feuil1!$F2023,Feuil2!$E$1:$DG$2,2,0),0)),"",VLOOKUP($H2023*100+R$2,Feuil2!$A$3:$CQ$931,HLOOKUP(Feuil1!$F2023,Feuil2!$E$1:$DG$2,2,0),0))</f>
        <v>0</v>
      </c>
      <c r="S2023" s="12">
        <f>IF(ISBLANK(VLOOKUP($H2023*100+S$2,Feuil2!$A$3:$CQ$931,HLOOKUP(Feuil1!$F2023,Feuil2!$E$1:$DG$2,2,0),0)),"",VLOOKUP($H2023*100+S$2,Feuil2!$A$3:$CQ$931,HLOOKUP(Feuil1!$F2023,Feuil2!$E$1:$DG$2,2,0),0))</f>
        <v>40.1</v>
      </c>
      <c r="T2023" s="12">
        <f>IF(ISBLANK(VLOOKUP($H2023*100+T$2,Feuil2!$A$3:$CQ$931,HLOOKUP(Feuil1!$F2023,Feuil2!$E$1:$DG$2,2,0),0)),"",VLOOKUP($H2023*100+T$2,Feuil2!$A$3:$CQ$931,HLOOKUP(Feuil1!$F2023,Feuil2!$E$1:$DG$2,2,0),0))</f>
        <v>51.2</v>
      </c>
      <c r="U2023" s="12">
        <f t="shared" si="53"/>
        <v>467.1</v>
      </c>
    </row>
    <row r="2024" spans="1:21" x14ac:dyDescent="0.35">
      <c r="A2024" s="10" t="s">
        <v>70</v>
      </c>
      <c r="B2024" s="8" t="s">
        <v>71</v>
      </c>
      <c r="C2024" s="39">
        <v>537800</v>
      </c>
      <c r="D2024" s="39">
        <v>276000</v>
      </c>
      <c r="E2024" s="39">
        <v>2078</v>
      </c>
      <c r="F2024" s="10">
        <v>198</v>
      </c>
      <c r="G2024" s="5" t="s">
        <v>179</v>
      </c>
      <c r="H2024" s="11">
        <v>2003</v>
      </c>
      <c r="I2024" s="12">
        <f>IF(ISBLANK(VLOOKUP($H2024*100+I$2,Feuil2!$A$3:$CQ$931,HLOOKUP(Feuil1!$F2024,Feuil2!$E$1:$DG$2,2,0),0)),"",VLOOKUP($H2024*100+I$2,Feuil2!$A$3:$CQ$931,HLOOKUP(Feuil1!$F2024,Feuil2!$E$1:$DG$2,2,0),0))</f>
        <v>3.4</v>
      </c>
      <c r="J2024" s="12">
        <f>IF(ISBLANK(VLOOKUP($H2024*100+J$2,Feuil2!$A$3:$CQ$931,HLOOKUP(Feuil1!$F2024,Feuil2!$E$1:$DG$2,2,0),0)),"",VLOOKUP($H2024*100+J$2,Feuil2!$A$3:$CQ$931,HLOOKUP(Feuil1!$F2024,Feuil2!$E$1:$DG$2,2,0),0))</f>
        <v>62.2</v>
      </c>
      <c r="K2024" s="12">
        <f>IF(ISBLANK(VLOOKUP($H2024*100+K$2,Feuil2!$A$3:$CQ$931,HLOOKUP(Feuil1!$F2024,Feuil2!$E$1:$DG$2,2,0),0)),"",VLOOKUP($H2024*100+K$2,Feuil2!$A$3:$CQ$931,HLOOKUP(Feuil1!$F2024,Feuil2!$E$1:$DG$2,2,0),0))</f>
        <v>60.3</v>
      </c>
      <c r="L2024" s="12">
        <f>IF(ISBLANK(VLOOKUP($H2024*100+L$2,Feuil2!$A$3:$CQ$931,HLOOKUP(Feuil1!$F2024,Feuil2!$E$1:$DG$2,2,0),0)),"",VLOOKUP($H2024*100+L$2,Feuil2!$A$3:$CQ$931,HLOOKUP(Feuil1!$F2024,Feuil2!$E$1:$DG$2,2,0),0))</f>
        <v>117</v>
      </c>
      <c r="M2024" s="12">
        <f>IF(ISBLANK(VLOOKUP($H2024*100+M$2,Feuil2!$A$3:$CQ$931,HLOOKUP(Feuil1!$F2024,Feuil2!$E$1:$DG$2,2,0),0)),"",VLOOKUP($H2024*100+M$2,Feuil2!$A$3:$CQ$931,HLOOKUP(Feuil1!$F2024,Feuil2!$E$1:$DG$2,2,0),0))</f>
        <v>0</v>
      </c>
      <c r="N2024" s="12">
        <f>IF(ISBLANK(VLOOKUP($H2024*100+N$2,Feuil2!$A$3:$CQ$931,HLOOKUP(Feuil1!$F2024,Feuil2!$E$1:$DG$2,2,0),0)),"",VLOOKUP($H2024*100+N$2,Feuil2!$A$3:$CQ$931,HLOOKUP(Feuil1!$F2024,Feuil2!$E$1:$DG$2,2,0),0))</f>
        <v>48</v>
      </c>
      <c r="O2024" s="12">
        <f>IF(ISBLANK(VLOOKUP($H2024*100+O$2,Feuil2!$A$3:$CQ$931,HLOOKUP(Feuil1!$F2024,Feuil2!$E$1:$DG$2,2,0),0)),"",VLOOKUP($H2024*100+O$2,Feuil2!$A$3:$CQ$931,HLOOKUP(Feuil1!$F2024,Feuil2!$E$1:$DG$2,2,0),0))</f>
        <v>13.5</v>
      </c>
      <c r="P2024" s="12">
        <f>IF(ISBLANK(VLOOKUP($H2024*100+P$2,Feuil2!$A$3:$CQ$931,HLOOKUP(Feuil1!$F2024,Feuil2!$E$1:$DG$2,2,0),0)),"",VLOOKUP($H2024*100+P$2,Feuil2!$A$3:$CQ$931,HLOOKUP(Feuil1!$F2024,Feuil2!$E$1:$DG$2,2,0),0))</f>
        <v>33.799999999999997</v>
      </c>
      <c r="Q2024" s="12">
        <f>IF(ISBLANK(VLOOKUP($H2024*100+Q$2,Feuil2!$A$3:$CQ$931,HLOOKUP(Feuil1!$F2024,Feuil2!$E$1:$DG$2,2,0),0)),"",VLOOKUP($H2024*100+Q$2,Feuil2!$A$3:$CQ$931,HLOOKUP(Feuil1!$F2024,Feuil2!$E$1:$DG$2,2,0),0))</f>
        <v>86</v>
      </c>
      <c r="R2024" s="12">
        <f>IF(ISBLANK(VLOOKUP($H2024*100+R$2,Feuil2!$A$3:$CQ$931,HLOOKUP(Feuil1!$F2024,Feuil2!$E$1:$DG$2,2,0),0)),"",VLOOKUP($H2024*100+R$2,Feuil2!$A$3:$CQ$931,HLOOKUP(Feuil1!$F2024,Feuil2!$E$1:$DG$2,2,0),0))</f>
        <v>22.2</v>
      </c>
      <c r="S2024" s="12">
        <f>IF(ISBLANK(VLOOKUP($H2024*100+S$2,Feuil2!$A$3:$CQ$931,HLOOKUP(Feuil1!$F2024,Feuil2!$E$1:$DG$2,2,0),0)),"",VLOOKUP($H2024*100+S$2,Feuil2!$A$3:$CQ$931,HLOOKUP(Feuil1!$F2024,Feuil2!$E$1:$DG$2,2,0),0))</f>
        <v>7.7</v>
      </c>
      <c r="T2024" s="12">
        <f>IF(ISBLANK(VLOOKUP($H2024*100+T$2,Feuil2!$A$3:$CQ$931,HLOOKUP(Feuil1!$F2024,Feuil2!$E$1:$DG$2,2,0),0)),"",VLOOKUP($H2024*100+T$2,Feuil2!$A$3:$CQ$931,HLOOKUP(Feuil1!$F2024,Feuil2!$E$1:$DG$2,2,0),0))</f>
        <v>4</v>
      </c>
      <c r="U2024" s="12">
        <f t="shared" si="53"/>
        <v>458.09999999999997</v>
      </c>
    </row>
    <row r="2025" spans="1:21" x14ac:dyDescent="0.35">
      <c r="A2025" s="10" t="s">
        <v>70</v>
      </c>
      <c r="B2025" s="8" t="s">
        <v>71</v>
      </c>
      <c r="C2025" s="39">
        <v>537800</v>
      </c>
      <c r="D2025" s="39">
        <v>276000</v>
      </c>
      <c r="E2025" s="39">
        <v>2078</v>
      </c>
      <c r="F2025" s="10">
        <v>198</v>
      </c>
      <c r="G2025" s="5" t="s">
        <v>179</v>
      </c>
      <c r="H2025" s="11">
        <v>2004</v>
      </c>
      <c r="I2025" s="12">
        <f>IF(ISBLANK(VLOOKUP($H2025*100+I$2,Feuil2!$A$3:$CQ$931,HLOOKUP(Feuil1!$F2025,Feuil2!$E$1:$DG$2,2,0),0)),"",VLOOKUP($H2025*100+I$2,Feuil2!$A$3:$CQ$931,HLOOKUP(Feuil1!$F2025,Feuil2!$E$1:$DG$2,2,0),0))</f>
        <v>2.5</v>
      </c>
      <c r="J2025" s="12">
        <f>IF(ISBLANK(VLOOKUP($H2025*100+J$2,Feuil2!$A$3:$CQ$931,HLOOKUP(Feuil1!$F2025,Feuil2!$E$1:$DG$2,2,0),0)),"",VLOOKUP($H2025*100+J$2,Feuil2!$A$3:$CQ$931,HLOOKUP(Feuil1!$F2025,Feuil2!$E$1:$DG$2,2,0),0))</f>
        <v>59.4</v>
      </c>
      <c r="K2025" s="12">
        <f>IF(ISBLANK(VLOOKUP($H2025*100+K$2,Feuil2!$A$3:$CQ$931,HLOOKUP(Feuil1!$F2025,Feuil2!$E$1:$DG$2,2,0),0)),"",VLOOKUP($H2025*100+K$2,Feuil2!$A$3:$CQ$931,HLOOKUP(Feuil1!$F2025,Feuil2!$E$1:$DG$2,2,0),0))</f>
        <v>59.2</v>
      </c>
      <c r="L2025" s="12">
        <f>IF(ISBLANK(VLOOKUP($H2025*100+L$2,Feuil2!$A$3:$CQ$931,HLOOKUP(Feuil1!$F2025,Feuil2!$E$1:$DG$2,2,0),0)),"",VLOOKUP($H2025*100+L$2,Feuil2!$A$3:$CQ$931,HLOOKUP(Feuil1!$F2025,Feuil2!$E$1:$DG$2,2,0),0))</f>
        <v>39.9</v>
      </c>
      <c r="M2025" s="12">
        <f>IF(ISBLANK(VLOOKUP($H2025*100+M$2,Feuil2!$A$3:$CQ$931,HLOOKUP(Feuil1!$F2025,Feuil2!$E$1:$DG$2,2,0),0)),"",VLOOKUP($H2025*100+M$2,Feuil2!$A$3:$CQ$931,HLOOKUP(Feuil1!$F2025,Feuil2!$E$1:$DG$2,2,0),0))</f>
        <v>2</v>
      </c>
      <c r="N2025" s="12">
        <f>IF(ISBLANK(VLOOKUP($H2025*100+N$2,Feuil2!$A$3:$CQ$931,HLOOKUP(Feuil1!$F2025,Feuil2!$E$1:$DG$2,2,0),0)),"",VLOOKUP($H2025*100+N$2,Feuil2!$A$3:$CQ$931,HLOOKUP(Feuil1!$F2025,Feuil2!$E$1:$DG$2,2,0),0))</f>
        <v>51.4</v>
      </c>
      <c r="O2025" s="12">
        <f>IF(ISBLANK(VLOOKUP($H2025*100+O$2,Feuil2!$A$3:$CQ$931,HLOOKUP(Feuil1!$F2025,Feuil2!$E$1:$DG$2,2,0),0)),"",VLOOKUP($H2025*100+O$2,Feuil2!$A$3:$CQ$931,HLOOKUP(Feuil1!$F2025,Feuil2!$E$1:$DG$2,2,0),0))</f>
        <v>16.100000000000001</v>
      </c>
      <c r="P2025" s="12">
        <f>IF(ISBLANK(VLOOKUP($H2025*100+P$2,Feuil2!$A$3:$CQ$931,HLOOKUP(Feuil1!$F2025,Feuil2!$E$1:$DG$2,2,0),0)),"",VLOOKUP($H2025*100+P$2,Feuil2!$A$3:$CQ$931,HLOOKUP(Feuil1!$F2025,Feuil2!$E$1:$DG$2,2,0),0))</f>
        <v>1.4</v>
      </c>
      <c r="Q2025" s="12">
        <f>IF(ISBLANK(VLOOKUP($H2025*100+Q$2,Feuil2!$A$3:$CQ$931,HLOOKUP(Feuil1!$F2025,Feuil2!$E$1:$DG$2,2,0),0)),"",VLOOKUP($H2025*100+Q$2,Feuil2!$A$3:$CQ$931,HLOOKUP(Feuil1!$F2025,Feuil2!$E$1:$DG$2,2,0),0))</f>
        <v>4.5999999999999996</v>
      </c>
      <c r="R2025" s="12">
        <f>IF(ISBLANK(VLOOKUP($H2025*100+R$2,Feuil2!$A$3:$CQ$931,HLOOKUP(Feuil1!$F2025,Feuil2!$E$1:$DG$2,2,0),0)),"",VLOOKUP($H2025*100+R$2,Feuil2!$A$3:$CQ$931,HLOOKUP(Feuil1!$F2025,Feuil2!$E$1:$DG$2,2,0),0))</f>
        <v>61.9</v>
      </c>
      <c r="S2025" s="12">
        <f>IF(ISBLANK(VLOOKUP($H2025*100+S$2,Feuil2!$A$3:$CQ$931,HLOOKUP(Feuil1!$F2025,Feuil2!$E$1:$DG$2,2,0),0)),"",VLOOKUP($H2025*100+S$2,Feuil2!$A$3:$CQ$931,HLOOKUP(Feuil1!$F2025,Feuil2!$E$1:$DG$2,2,0),0))</f>
        <v>0</v>
      </c>
      <c r="T2025" s="12">
        <f>IF(ISBLANK(VLOOKUP($H2025*100+T$2,Feuil2!$A$3:$CQ$931,HLOOKUP(Feuil1!$F2025,Feuil2!$E$1:$DG$2,2,0),0)),"",VLOOKUP($H2025*100+T$2,Feuil2!$A$3:$CQ$931,HLOOKUP(Feuil1!$F2025,Feuil2!$E$1:$DG$2,2,0),0))</f>
        <v>11.5</v>
      </c>
      <c r="U2025" s="12">
        <f t="shared" si="53"/>
        <v>309.89999999999998</v>
      </c>
    </row>
    <row r="2026" spans="1:21" x14ac:dyDescent="0.35">
      <c r="A2026" s="10" t="s">
        <v>70</v>
      </c>
      <c r="B2026" s="8" t="s">
        <v>71</v>
      </c>
      <c r="C2026" s="39">
        <v>537800</v>
      </c>
      <c r="D2026" s="39">
        <v>276000</v>
      </c>
      <c r="E2026" s="39">
        <v>2078</v>
      </c>
      <c r="F2026" s="10">
        <v>198</v>
      </c>
      <c r="G2026" s="5" t="s">
        <v>179</v>
      </c>
      <c r="H2026" s="11">
        <v>2005</v>
      </c>
      <c r="I2026" s="12">
        <f>IF(ISBLANK(VLOOKUP($H2026*100+I$2,Feuil2!$A$3:$CQ$931,HLOOKUP(Feuil1!$F2026,Feuil2!$E$1:$DG$2,2,0),0)),"",VLOOKUP($H2026*100+I$2,Feuil2!$A$3:$CQ$931,HLOOKUP(Feuil1!$F2026,Feuil2!$E$1:$DG$2,2,0),0))</f>
        <v>4</v>
      </c>
      <c r="J2026" s="12">
        <f>IF(ISBLANK(VLOOKUP($H2026*100+J$2,Feuil2!$A$3:$CQ$931,HLOOKUP(Feuil1!$F2026,Feuil2!$E$1:$DG$2,2,0),0)),"",VLOOKUP($H2026*100+J$2,Feuil2!$A$3:$CQ$931,HLOOKUP(Feuil1!$F2026,Feuil2!$E$1:$DG$2,2,0),0))</f>
        <v>49.8</v>
      </c>
      <c r="K2026" s="12">
        <f>IF(ISBLANK(VLOOKUP($H2026*100+K$2,Feuil2!$A$3:$CQ$931,HLOOKUP(Feuil1!$F2026,Feuil2!$E$1:$DG$2,2,0),0)),"",VLOOKUP($H2026*100+K$2,Feuil2!$A$3:$CQ$931,HLOOKUP(Feuil1!$F2026,Feuil2!$E$1:$DG$2,2,0),0))</f>
        <v>21.6</v>
      </c>
      <c r="L2026" s="12">
        <f>IF(ISBLANK(VLOOKUP($H2026*100+L$2,Feuil2!$A$3:$CQ$931,HLOOKUP(Feuil1!$F2026,Feuil2!$E$1:$DG$2,2,0),0)),"",VLOOKUP($H2026*100+L$2,Feuil2!$A$3:$CQ$931,HLOOKUP(Feuil1!$F2026,Feuil2!$E$1:$DG$2,2,0),0))</f>
        <v>25.7</v>
      </c>
      <c r="M2026" s="12">
        <f>IF(ISBLANK(VLOOKUP($H2026*100+M$2,Feuil2!$A$3:$CQ$931,HLOOKUP(Feuil1!$F2026,Feuil2!$E$1:$DG$2,2,0),0)),"",VLOOKUP($H2026*100+M$2,Feuil2!$A$3:$CQ$931,HLOOKUP(Feuil1!$F2026,Feuil2!$E$1:$DG$2,2,0),0))</f>
        <v>59.3</v>
      </c>
      <c r="N2026" s="12">
        <f>IF(ISBLANK(VLOOKUP($H2026*100+N$2,Feuil2!$A$3:$CQ$931,HLOOKUP(Feuil1!$F2026,Feuil2!$E$1:$DG$2,2,0),0)),"",VLOOKUP($H2026*100+N$2,Feuil2!$A$3:$CQ$931,HLOOKUP(Feuil1!$F2026,Feuil2!$E$1:$DG$2,2,0),0))</f>
        <v>32.4</v>
      </c>
      <c r="O2026" s="12">
        <f>IF(ISBLANK(VLOOKUP($H2026*100+O$2,Feuil2!$A$3:$CQ$931,HLOOKUP(Feuil1!$F2026,Feuil2!$E$1:$DG$2,2,0),0)),"",VLOOKUP($H2026*100+O$2,Feuil2!$A$3:$CQ$931,HLOOKUP(Feuil1!$F2026,Feuil2!$E$1:$DG$2,2,0),0))</f>
        <v>26.7</v>
      </c>
      <c r="P2026" s="12">
        <f>IF(ISBLANK(VLOOKUP($H2026*100+P$2,Feuil2!$A$3:$CQ$931,HLOOKUP(Feuil1!$F2026,Feuil2!$E$1:$DG$2,2,0),0)),"",VLOOKUP($H2026*100+P$2,Feuil2!$A$3:$CQ$931,HLOOKUP(Feuil1!$F2026,Feuil2!$E$1:$DG$2,2,0),0))</f>
        <v>36</v>
      </c>
      <c r="Q2026" s="12">
        <f>IF(ISBLANK(VLOOKUP($H2026*100+Q$2,Feuil2!$A$3:$CQ$931,HLOOKUP(Feuil1!$F2026,Feuil2!$E$1:$DG$2,2,0),0)),"",VLOOKUP($H2026*100+Q$2,Feuil2!$A$3:$CQ$931,HLOOKUP(Feuil1!$F2026,Feuil2!$E$1:$DG$2,2,0),0))</f>
        <v>43.1</v>
      </c>
      <c r="R2026" s="12">
        <f>IF(ISBLANK(VLOOKUP($H2026*100+R$2,Feuil2!$A$3:$CQ$931,HLOOKUP(Feuil1!$F2026,Feuil2!$E$1:$DG$2,2,0),0)),"",VLOOKUP($H2026*100+R$2,Feuil2!$A$3:$CQ$931,HLOOKUP(Feuil1!$F2026,Feuil2!$E$1:$DG$2,2,0),0))</f>
        <v>27</v>
      </c>
      <c r="S2026" s="12">
        <f>IF(ISBLANK(VLOOKUP($H2026*100+S$2,Feuil2!$A$3:$CQ$931,HLOOKUP(Feuil1!$F2026,Feuil2!$E$1:$DG$2,2,0),0)),"",VLOOKUP($H2026*100+S$2,Feuil2!$A$3:$CQ$931,HLOOKUP(Feuil1!$F2026,Feuil2!$E$1:$DG$2,2,0),0))</f>
        <v>16.600000000000001</v>
      </c>
      <c r="T2026" s="12">
        <f>IF(ISBLANK(VLOOKUP($H2026*100+T$2,Feuil2!$A$3:$CQ$931,HLOOKUP(Feuil1!$F2026,Feuil2!$E$1:$DG$2,2,0),0)),"",VLOOKUP($H2026*100+T$2,Feuil2!$A$3:$CQ$931,HLOOKUP(Feuil1!$F2026,Feuil2!$E$1:$DG$2,2,0),0))</f>
        <v>30</v>
      </c>
      <c r="U2026" s="12">
        <f t="shared" si="53"/>
        <v>372.20000000000005</v>
      </c>
    </row>
    <row r="2027" spans="1:21" x14ac:dyDescent="0.35">
      <c r="A2027" s="10" t="s">
        <v>70</v>
      </c>
      <c r="B2027" s="8" t="s">
        <v>71</v>
      </c>
      <c r="C2027" s="39">
        <v>537800</v>
      </c>
      <c r="D2027" s="39">
        <v>276000</v>
      </c>
      <c r="E2027" s="39">
        <v>2078</v>
      </c>
      <c r="F2027" s="10">
        <v>198</v>
      </c>
      <c r="G2027" s="5" t="s">
        <v>179</v>
      </c>
      <c r="H2027" s="11">
        <v>2006</v>
      </c>
      <c r="I2027" s="12">
        <f>IF(ISBLANK(VLOOKUP($H2027*100+I$2,Feuil2!$A$3:$CQ$931,HLOOKUP(Feuil1!$F2027,Feuil2!$E$1:$DG$2,2,0),0)),"",VLOOKUP($H2027*100+I$2,Feuil2!$A$3:$CQ$931,HLOOKUP(Feuil1!$F2027,Feuil2!$E$1:$DG$2,2,0),0))</f>
        <v>6.5</v>
      </c>
      <c r="J2027" s="12">
        <f>IF(ISBLANK(VLOOKUP($H2027*100+J$2,Feuil2!$A$3:$CQ$931,HLOOKUP(Feuil1!$F2027,Feuil2!$E$1:$DG$2,2,0),0)),"",VLOOKUP($H2027*100+J$2,Feuil2!$A$3:$CQ$931,HLOOKUP(Feuil1!$F2027,Feuil2!$E$1:$DG$2,2,0),0))</f>
        <v>20.399999999999999</v>
      </c>
      <c r="K2027" s="12">
        <f>IF(ISBLANK(VLOOKUP($H2027*100+K$2,Feuil2!$A$3:$CQ$931,HLOOKUP(Feuil1!$F2027,Feuil2!$E$1:$DG$2,2,0),0)),"",VLOOKUP($H2027*100+K$2,Feuil2!$A$3:$CQ$931,HLOOKUP(Feuil1!$F2027,Feuil2!$E$1:$DG$2,2,0),0))</f>
        <v>14.2</v>
      </c>
      <c r="L2027" s="12">
        <f>IF(ISBLANK(VLOOKUP($H2027*100+L$2,Feuil2!$A$3:$CQ$931,HLOOKUP(Feuil1!$F2027,Feuil2!$E$1:$DG$2,2,0),0)),"",VLOOKUP($H2027*100+L$2,Feuil2!$A$3:$CQ$931,HLOOKUP(Feuil1!$F2027,Feuil2!$E$1:$DG$2,2,0),0))</f>
        <v>28.6</v>
      </c>
      <c r="M2027" s="12">
        <f>IF(ISBLANK(VLOOKUP($H2027*100+M$2,Feuil2!$A$3:$CQ$931,HLOOKUP(Feuil1!$F2027,Feuil2!$E$1:$DG$2,2,0),0)),"",VLOOKUP($H2027*100+M$2,Feuil2!$A$3:$CQ$931,HLOOKUP(Feuil1!$F2027,Feuil2!$E$1:$DG$2,2,0),0))</f>
        <v>4.4000000000000004</v>
      </c>
      <c r="N2027" s="12">
        <f>IF(ISBLANK(VLOOKUP($H2027*100+N$2,Feuil2!$A$3:$CQ$931,HLOOKUP(Feuil1!$F2027,Feuil2!$E$1:$DG$2,2,0),0)),"",VLOOKUP($H2027*100+N$2,Feuil2!$A$3:$CQ$931,HLOOKUP(Feuil1!$F2027,Feuil2!$E$1:$DG$2,2,0),0))</f>
        <v>18.7</v>
      </c>
      <c r="O2027" s="12">
        <f>IF(ISBLANK(VLOOKUP($H2027*100+O$2,Feuil2!$A$3:$CQ$931,HLOOKUP(Feuil1!$F2027,Feuil2!$E$1:$DG$2,2,0),0)),"",VLOOKUP($H2027*100+O$2,Feuil2!$A$3:$CQ$931,HLOOKUP(Feuil1!$F2027,Feuil2!$E$1:$DG$2,2,0),0))</f>
        <v>24</v>
      </c>
      <c r="P2027" s="12">
        <f>IF(ISBLANK(VLOOKUP($H2027*100+P$2,Feuil2!$A$3:$CQ$931,HLOOKUP(Feuil1!$F2027,Feuil2!$E$1:$DG$2,2,0),0)),"",VLOOKUP($H2027*100+P$2,Feuil2!$A$3:$CQ$931,HLOOKUP(Feuil1!$F2027,Feuil2!$E$1:$DG$2,2,0),0))</f>
        <v>123.3</v>
      </c>
      <c r="Q2027" s="12">
        <f>IF(ISBLANK(VLOOKUP($H2027*100+Q$2,Feuil2!$A$3:$CQ$931,HLOOKUP(Feuil1!$F2027,Feuil2!$E$1:$DG$2,2,0),0)),"",VLOOKUP($H2027*100+Q$2,Feuil2!$A$3:$CQ$931,HLOOKUP(Feuil1!$F2027,Feuil2!$E$1:$DG$2,2,0),0))</f>
        <v>10.9</v>
      </c>
      <c r="R2027" s="12">
        <f>IF(ISBLANK(VLOOKUP($H2027*100+R$2,Feuil2!$A$3:$CQ$931,HLOOKUP(Feuil1!$F2027,Feuil2!$E$1:$DG$2,2,0),0)),"",VLOOKUP($H2027*100+R$2,Feuil2!$A$3:$CQ$931,HLOOKUP(Feuil1!$F2027,Feuil2!$E$1:$DG$2,2,0),0))</f>
        <v>46</v>
      </c>
      <c r="S2027" s="12">
        <f>IF(ISBLANK(VLOOKUP($H2027*100+S$2,Feuil2!$A$3:$CQ$931,HLOOKUP(Feuil1!$F2027,Feuil2!$E$1:$DG$2,2,0),0)),"",VLOOKUP($H2027*100+S$2,Feuil2!$A$3:$CQ$931,HLOOKUP(Feuil1!$F2027,Feuil2!$E$1:$DG$2,2,0),0))</f>
        <v>16</v>
      </c>
      <c r="T2027" s="12">
        <f>IF(ISBLANK(VLOOKUP($H2027*100+T$2,Feuil2!$A$3:$CQ$931,HLOOKUP(Feuil1!$F2027,Feuil2!$E$1:$DG$2,2,0),0)),"",VLOOKUP($H2027*100+T$2,Feuil2!$A$3:$CQ$931,HLOOKUP(Feuil1!$F2027,Feuil2!$E$1:$DG$2,2,0),0))</f>
        <v>17.899999999999999</v>
      </c>
      <c r="U2027" s="12">
        <f t="shared" si="53"/>
        <v>330.9</v>
      </c>
    </row>
    <row r="2028" spans="1:21" x14ac:dyDescent="0.35">
      <c r="A2028" s="10" t="s">
        <v>70</v>
      </c>
      <c r="B2028" s="8" t="s">
        <v>71</v>
      </c>
      <c r="C2028" s="39">
        <v>537800</v>
      </c>
      <c r="D2028" s="39">
        <v>276000</v>
      </c>
      <c r="E2028" s="39">
        <v>2078</v>
      </c>
      <c r="F2028" s="10">
        <v>198</v>
      </c>
      <c r="G2028" s="5" t="s">
        <v>179</v>
      </c>
      <c r="H2028" s="11">
        <v>2007</v>
      </c>
      <c r="I2028" s="12">
        <f>IF(ISBLANK(VLOOKUP($H2028*100+I$2,Feuil2!$A$3:$CQ$931,HLOOKUP(Feuil1!$F2028,Feuil2!$E$1:$DG$2,2,0),0)),"",VLOOKUP($H2028*100+I$2,Feuil2!$A$3:$CQ$931,HLOOKUP(Feuil1!$F2028,Feuil2!$E$1:$DG$2,2,0),0))</f>
        <v>26</v>
      </c>
      <c r="J2028" s="12">
        <f>IF(ISBLANK(VLOOKUP($H2028*100+J$2,Feuil2!$A$3:$CQ$931,HLOOKUP(Feuil1!$F2028,Feuil2!$E$1:$DG$2,2,0),0)),"",VLOOKUP($H2028*100+J$2,Feuil2!$A$3:$CQ$931,HLOOKUP(Feuil1!$F2028,Feuil2!$E$1:$DG$2,2,0),0))</f>
        <v>56.4</v>
      </c>
      <c r="K2028" s="12">
        <f>IF(ISBLANK(VLOOKUP($H2028*100+K$2,Feuil2!$A$3:$CQ$931,HLOOKUP(Feuil1!$F2028,Feuil2!$E$1:$DG$2,2,0),0)),"",VLOOKUP($H2028*100+K$2,Feuil2!$A$3:$CQ$931,HLOOKUP(Feuil1!$F2028,Feuil2!$E$1:$DG$2,2,0),0))</f>
        <v>50.2</v>
      </c>
      <c r="L2028" s="12">
        <f>IF(ISBLANK(VLOOKUP($H2028*100+L$2,Feuil2!$A$3:$CQ$931,HLOOKUP(Feuil1!$F2028,Feuil2!$E$1:$DG$2,2,0),0)),"",VLOOKUP($H2028*100+L$2,Feuil2!$A$3:$CQ$931,HLOOKUP(Feuil1!$F2028,Feuil2!$E$1:$DG$2,2,0),0))</f>
        <v>23.2</v>
      </c>
      <c r="M2028" s="12">
        <f>IF(ISBLANK(VLOOKUP($H2028*100+M$2,Feuil2!$A$3:$CQ$931,HLOOKUP(Feuil1!$F2028,Feuil2!$E$1:$DG$2,2,0),0)),"",VLOOKUP($H2028*100+M$2,Feuil2!$A$3:$CQ$931,HLOOKUP(Feuil1!$F2028,Feuil2!$E$1:$DG$2,2,0),0))</f>
        <v>48</v>
      </c>
      <c r="N2028" s="12">
        <f>IF(ISBLANK(VLOOKUP($H2028*100+N$2,Feuil2!$A$3:$CQ$931,HLOOKUP(Feuil1!$F2028,Feuil2!$E$1:$DG$2,2,0),0)),"",VLOOKUP($H2028*100+N$2,Feuil2!$A$3:$CQ$931,HLOOKUP(Feuil1!$F2028,Feuil2!$E$1:$DG$2,2,0),0))</f>
        <v>68.900000000000006</v>
      </c>
      <c r="O2028" s="12">
        <f>IF(ISBLANK(VLOOKUP($H2028*100+O$2,Feuil2!$A$3:$CQ$931,HLOOKUP(Feuil1!$F2028,Feuil2!$E$1:$DG$2,2,0),0)),"",VLOOKUP($H2028*100+O$2,Feuil2!$A$3:$CQ$931,HLOOKUP(Feuil1!$F2028,Feuil2!$E$1:$DG$2,2,0),0))</f>
        <v>6.4</v>
      </c>
      <c r="P2028" s="12">
        <f>IF(ISBLANK(VLOOKUP($H2028*100+P$2,Feuil2!$A$3:$CQ$931,HLOOKUP(Feuil1!$F2028,Feuil2!$E$1:$DG$2,2,0),0)),"",VLOOKUP($H2028*100+P$2,Feuil2!$A$3:$CQ$931,HLOOKUP(Feuil1!$F2028,Feuil2!$E$1:$DG$2,2,0),0))</f>
        <v>12.2</v>
      </c>
      <c r="Q2028" s="12">
        <f>IF(ISBLANK(VLOOKUP($H2028*100+Q$2,Feuil2!$A$3:$CQ$931,HLOOKUP(Feuil1!$F2028,Feuil2!$E$1:$DG$2,2,0),0)),"",VLOOKUP($H2028*100+Q$2,Feuil2!$A$3:$CQ$931,HLOOKUP(Feuil1!$F2028,Feuil2!$E$1:$DG$2,2,0),0))</f>
        <v>41.5</v>
      </c>
      <c r="R2028" s="12">
        <f>IF(ISBLANK(VLOOKUP($H2028*100+R$2,Feuil2!$A$3:$CQ$931,HLOOKUP(Feuil1!$F2028,Feuil2!$E$1:$DG$2,2,0),0)),"",VLOOKUP($H2028*100+R$2,Feuil2!$A$3:$CQ$931,HLOOKUP(Feuil1!$F2028,Feuil2!$E$1:$DG$2,2,0),0))</f>
        <v>16.399999999999999</v>
      </c>
      <c r="S2028" s="12">
        <f>IF(ISBLANK(VLOOKUP($H2028*100+S$2,Feuil2!$A$3:$CQ$931,HLOOKUP(Feuil1!$F2028,Feuil2!$E$1:$DG$2,2,0),0)),"",VLOOKUP($H2028*100+S$2,Feuil2!$A$3:$CQ$931,HLOOKUP(Feuil1!$F2028,Feuil2!$E$1:$DG$2,2,0),0))</f>
        <v>20</v>
      </c>
      <c r="T2028" s="12">
        <f>IF(ISBLANK(VLOOKUP($H2028*100+T$2,Feuil2!$A$3:$CQ$931,HLOOKUP(Feuil1!$F2028,Feuil2!$E$1:$DG$2,2,0),0)),"",VLOOKUP($H2028*100+T$2,Feuil2!$A$3:$CQ$931,HLOOKUP(Feuil1!$F2028,Feuil2!$E$1:$DG$2,2,0),0))</f>
        <v>20.3</v>
      </c>
      <c r="U2028" s="12">
        <f t="shared" si="53"/>
        <v>389.5</v>
      </c>
    </row>
    <row r="2029" spans="1:21" x14ac:dyDescent="0.35">
      <c r="A2029" s="10" t="s">
        <v>70</v>
      </c>
      <c r="B2029" s="8" t="s">
        <v>71</v>
      </c>
      <c r="C2029" s="39">
        <v>537800</v>
      </c>
      <c r="D2029" s="39">
        <v>276000</v>
      </c>
      <c r="E2029" s="39">
        <v>2078</v>
      </c>
      <c r="F2029" s="10">
        <v>198</v>
      </c>
      <c r="G2029" s="5" t="s">
        <v>179</v>
      </c>
      <c r="H2029" s="11">
        <v>2008</v>
      </c>
      <c r="I2029" s="12">
        <f>IF(ISBLANK(VLOOKUP($H2029*100+I$2,Feuil2!$A$3:$CQ$931,HLOOKUP(Feuil1!$F2029,Feuil2!$E$1:$DG$2,2,0),0)),"",VLOOKUP($H2029*100+I$2,Feuil2!$A$3:$CQ$931,HLOOKUP(Feuil1!$F2029,Feuil2!$E$1:$DG$2,2,0),0))</f>
        <v>65</v>
      </c>
      <c r="J2029" s="12">
        <f>IF(ISBLANK(VLOOKUP($H2029*100+J$2,Feuil2!$A$3:$CQ$931,HLOOKUP(Feuil1!$F2029,Feuil2!$E$1:$DG$2,2,0),0)),"",VLOOKUP($H2029*100+J$2,Feuil2!$A$3:$CQ$931,HLOOKUP(Feuil1!$F2029,Feuil2!$E$1:$DG$2,2,0),0))</f>
        <v>115.9</v>
      </c>
      <c r="K2029" s="12">
        <f>IF(ISBLANK(VLOOKUP($H2029*100+K$2,Feuil2!$A$3:$CQ$931,HLOOKUP(Feuil1!$F2029,Feuil2!$E$1:$DG$2,2,0),0)),"",VLOOKUP($H2029*100+K$2,Feuil2!$A$3:$CQ$931,HLOOKUP(Feuil1!$F2029,Feuil2!$E$1:$DG$2,2,0),0))</f>
        <v>55.4</v>
      </c>
      <c r="L2029" s="12">
        <f>IF(ISBLANK(VLOOKUP($H2029*100+L$2,Feuil2!$A$3:$CQ$931,HLOOKUP(Feuil1!$F2029,Feuil2!$E$1:$DG$2,2,0),0)),"",VLOOKUP($H2029*100+L$2,Feuil2!$A$3:$CQ$931,HLOOKUP(Feuil1!$F2029,Feuil2!$E$1:$DG$2,2,0),0))</f>
        <v>41.7</v>
      </c>
      <c r="M2029" s="12">
        <f>IF(ISBLANK(VLOOKUP($H2029*100+M$2,Feuil2!$A$3:$CQ$931,HLOOKUP(Feuil1!$F2029,Feuil2!$E$1:$DG$2,2,0),0)),"",VLOOKUP($H2029*100+M$2,Feuil2!$A$3:$CQ$931,HLOOKUP(Feuil1!$F2029,Feuil2!$E$1:$DG$2,2,0),0))</f>
        <v>32.700000000000003</v>
      </c>
      <c r="N2029" s="12">
        <f>IF(ISBLANK(VLOOKUP($H2029*100+N$2,Feuil2!$A$3:$CQ$931,HLOOKUP(Feuil1!$F2029,Feuil2!$E$1:$DG$2,2,0),0)),"",VLOOKUP($H2029*100+N$2,Feuil2!$A$3:$CQ$931,HLOOKUP(Feuil1!$F2029,Feuil2!$E$1:$DG$2,2,0),0))</f>
        <v>65.599999999999994</v>
      </c>
      <c r="O2029" s="12">
        <f>IF(ISBLANK(VLOOKUP($H2029*100+O$2,Feuil2!$A$3:$CQ$931,HLOOKUP(Feuil1!$F2029,Feuil2!$E$1:$DG$2,2,0),0)),"",VLOOKUP($H2029*100+O$2,Feuil2!$A$3:$CQ$931,HLOOKUP(Feuil1!$F2029,Feuil2!$E$1:$DG$2,2,0),0))</f>
        <v>38.700000000000003</v>
      </c>
      <c r="P2029" s="12">
        <f>IF(ISBLANK(VLOOKUP($H2029*100+P$2,Feuil2!$A$3:$CQ$931,HLOOKUP(Feuil1!$F2029,Feuil2!$E$1:$DG$2,2,0),0)),"",VLOOKUP($H2029*100+P$2,Feuil2!$A$3:$CQ$931,HLOOKUP(Feuil1!$F2029,Feuil2!$E$1:$DG$2,2,0),0))</f>
        <v>0</v>
      </c>
      <c r="Q2029" s="12">
        <f>IF(ISBLANK(VLOOKUP($H2029*100+Q$2,Feuil2!$A$3:$CQ$931,HLOOKUP(Feuil1!$F2029,Feuil2!$E$1:$DG$2,2,0),0)),"",VLOOKUP($H2029*100+Q$2,Feuil2!$A$3:$CQ$931,HLOOKUP(Feuil1!$F2029,Feuil2!$E$1:$DG$2,2,0),0))</f>
        <v>0</v>
      </c>
      <c r="R2029" s="12">
        <f>IF(ISBLANK(VLOOKUP($H2029*100+R$2,Feuil2!$A$3:$CQ$931,HLOOKUP(Feuil1!$F2029,Feuil2!$E$1:$DG$2,2,0),0)),"",VLOOKUP($H2029*100+R$2,Feuil2!$A$3:$CQ$931,HLOOKUP(Feuil1!$F2029,Feuil2!$E$1:$DG$2,2,0),0))</f>
        <v>49.6</v>
      </c>
      <c r="S2029" s="12">
        <f>IF(ISBLANK(VLOOKUP($H2029*100+S$2,Feuil2!$A$3:$CQ$931,HLOOKUP(Feuil1!$F2029,Feuil2!$E$1:$DG$2,2,0),0)),"",VLOOKUP($H2029*100+S$2,Feuil2!$A$3:$CQ$931,HLOOKUP(Feuil1!$F2029,Feuil2!$E$1:$DG$2,2,0),0))</f>
        <v>0</v>
      </c>
      <c r="T2029" s="12">
        <f>IF(ISBLANK(VLOOKUP($H2029*100+T$2,Feuil2!$A$3:$CQ$931,HLOOKUP(Feuil1!$F2029,Feuil2!$E$1:$DG$2,2,0),0)),"",VLOOKUP($H2029*100+T$2,Feuil2!$A$3:$CQ$931,HLOOKUP(Feuil1!$F2029,Feuil2!$E$1:$DG$2,2,0),0))</f>
        <v>15.8</v>
      </c>
      <c r="U2029" s="12">
        <f t="shared" si="53"/>
        <v>480.4</v>
      </c>
    </row>
    <row r="2030" spans="1:21" x14ac:dyDescent="0.35">
      <c r="A2030" s="10" t="s">
        <v>70</v>
      </c>
      <c r="B2030" s="8" t="s">
        <v>71</v>
      </c>
      <c r="C2030" s="39">
        <v>537800</v>
      </c>
      <c r="D2030" s="39">
        <v>276000</v>
      </c>
      <c r="E2030" s="39">
        <v>2078</v>
      </c>
      <c r="F2030" s="10">
        <v>198</v>
      </c>
      <c r="G2030" s="5" t="s">
        <v>179</v>
      </c>
      <c r="H2030" s="11">
        <v>2009</v>
      </c>
      <c r="I2030" s="12">
        <f>IF(ISBLANK(VLOOKUP($H2030*100+I$2,Feuil2!$A$3:$CQ$931,HLOOKUP(Feuil1!$F2030,Feuil2!$E$1:$DG$2,2,0),0)),"",VLOOKUP($H2030*100+I$2,Feuil2!$A$3:$CQ$931,HLOOKUP(Feuil1!$F2030,Feuil2!$E$1:$DG$2,2,0),0))</f>
        <v>87.5</v>
      </c>
      <c r="J2030" s="12">
        <f>IF(ISBLANK(VLOOKUP($H2030*100+J$2,Feuil2!$A$3:$CQ$931,HLOOKUP(Feuil1!$F2030,Feuil2!$E$1:$DG$2,2,0),0)),"",VLOOKUP($H2030*100+J$2,Feuil2!$A$3:$CQ$931,HLOOKUP(Feuil1!$F2030,Feuil2!$E$1:$DG$2,2,0),0))</f>
        <v>9.5</v>
      </c>
      <c r="K2030" s="12">
        <f>IF(ISBLANK(VLOOKUP($H2030*100+K$2,Feuil2!$A$3:$CQ$931,HLOOKUP(Feuil1!$F2030,Feuil2!$E$1:$DG$2,2,0),0)),"",VLOOKUP($H2030*100+K$2,Feuil2!$A$3:$CQ$931,HLOOKUP(Feuil1!$F2030,Feuil2!$E$1:$DG$2,2,0),0))</f>
        <v>17.5</v>
      </c>
      <c r="L2030" s="12">
        <f>IF(ISBLANK(VLOOKUP($H2030*100+L$2,Feuil2!$A$3:$CQ$931,HLOOKUP(Feuil1!$F2030,Feuil2!$E$1:$DG$2,2,0),0)),"",VLOOKUP($H2030*100+L$2,Feuil2!$A$3:$CQ$931,HLOOKUP(Feuil1!$F2030,Feuil2!$E$1:$DG$2,2,0),0))</f>
        <v>177.8</v>
      </c>
      <c r="M2030" s="12">
        <f>IF(ISBLANK(VLOOKUP($H2030*100+M$2,Feuil2!$A$3:$CQ$931,HLOOKUP(Feuil1!$F2030,Feuil2!$E$1:$DG$2,2,0),0)),"",VLOOKUP($H2030*100+M$2,Feuil2!$A$3:$CQ$931,HLOOKUP(Feuil1!$F2030,Feuil2!$E$1:$DG$2,2,0),0))</f>
        <v>98.4</v>
      </c>
      <c r="N2030" s="12">
        <f>IF(ISBLANK(VLOOKUP($H2030*100+N$2,Feuil2!$A$3:$CQ$931,HLOOKUP(Feuil1!$F2030,Feuil2!$E$1:$DG$2,2,0),0)),"",VLOOKUP($H2030*100+N$2,Feuil2!$A$3:$CQ$931,HLOOKUP(Feuil1!$F2030,Feuil2!$E$1:$DG$2,2,0),0))</f>
        <v>143.30000000000001</v>
      </c>
      <c r="O2030" s="12">
        <f>IF(ISBLANK(VLOOKUP($H2030*100+O$2,Feuil2!$A$3:$CQ$931,HLOOKUP(Feuil1!$F2030,Feuil2!$E$1:$DG$2,2,0),0)),"",VLOOKUP($H2030*100+O$2,Feuil2!$A$3:$CQ$931,HLOOKUP(Feuil1!$F2030,Feuil2!$E$1:$DG$2,2,0),0))</f>
        <v>111</v>
      </c>
      <c r="P2030" s="12">
        <f>IF(ISBLANK(VLOOKUP($H2030*100+P$2,Feuil2!$A$3:$CQ$931,HLOOKUP(Feuil1!$F2030,Feuil2!$E$1:$DG$2,2,0),0)),"",VLOOKUP($H2030*100+P$2,Feuil2!$A$3:$CQ$931,HLOOKUP(Feuil1!$F2030,Feuil2!$E$1:$DG$2,2,0),0))</f>
        <v>42.1</v>
      </c>
      <c r="Q2030" s="12">
        <f>IF(ISBLANK(VLOOKUP($H2030*100+Q$2,Feuil2!$A$3:$CQ$931,HLOOKUP(Feuil1!$F2030,Feuil2!$E$1:$DG$2,2,0),0)),"",VLOOKUP($H2030*100+Q$2,Feuil2!$A$3:$CQ$931,HLOOKUP(Feuil1!$F2030,Feuil2!$E$1:$DG$2,2,0),0))</f>
        <v>16.8</v>
      </c>
      <c r="R2030" s="12">
        <f>IF(ISBLANK(VLOOKUP($H2030*100+R$2,Feuil2!$A$3:$CQ$931,HLOOKUP(Feuil1!$F2030,Feuil2!$E$1:$DG$2,2,0),0)),"",VLOOKUP($H2030*100+R$2,Feuil2!$A$3:$CQ$931,HLOOKUP(Feuil1!$F2030,Feuil2!$E$1:$DG$2,2,0),0))</f>
        <v>23.8</v>
      </c>
      <c r="S2030" s="12">
        <f>IF(ISBLANK(VLOOKUP($H2030*100+S$2,Feuil2!$A$3:$CQ$931,HLOOKUP(Feuil1!$F2030,Feuil2!$E$1:$DG$2,2,0),0)),"",VLOOKUP($H2030*100+S$2,Feuil2!$A$3:$CQ$931,HLOOKUP(Feuil1!$F2030,Feuil2!$E$1:$DG$2,2,0),0))</f>
        <v>23.3</v>
      </c>
      <c r="T2030" s="12">
        <f>IF(ISBLANK(VLOOKUP($H2030*100+T$2,Feuil2!$A$3:$CQ$931,HLOOKUP(Feuil1!$F2030,Feuil2!$E$1:$DG$2,2,0),0)),"",VLOOKUP($H2030*100+T$2,Feuil2!$A$3:$CQ$931,HLOOKUP(Feuil1!$F2030,Feuil2!$E$1:$DG$2,2,0),0))</f>
        <v>38.1</v>
      </c>
      <c r="U2030" s="12">
        <f t="shared" si="53"/>
        <v>789.09999999999991</v>
      </c>
    </row>
    <row r="2031" spans="1:21" x14ac:dyDescent="0.35">
      <c r="A2031" s="10" t="s">
        <v>70</v>
      </c>
      <c r="B2031" s="8" t="s">
        <v>71</v>
      </c>
      <c r="C2031" s="39">
        <v>537800</v>
      </c>
      <c r="D2031" s="39">
        <v>276000</v>
      </c>
      <c r="E2031" s="39">
        <v>2078</v>
      </c>
      <c r="F2031" s="10">
        <v>198</v>
      </c>
      <c r="G2031" s="5" t="s">
        <v>179</v>
      </c>
      <c r="H2031" s="11">
        <v>2010</v>
      </c>
      <c r="I2031" s="12">
        <f>IF(ISBLANK(VLOOKUP($H2031*100+I$2,Feuil2!$A$3:$CQ$931,HLOOKUP(Feuil1!$F2031,Feuil2!$E$1:$DG$2,2,0),0)),"",VLOOKUP($H2031*100+I$2,Feuil2!$A$3:$CQ$931,HLOOKUP(Feuil1!$F2031,Feuil2!$E$1:$DG$2,2,0),0))</f>
        <v>25.4</v>
      </c>
      <c r="J2031" s="12">
        <f>IF(ISBLANK(VLOOKUP($H2031*100+J$2,Feuil2!$A$3:$CQ$931,HLOOKUP(Feuil1!$F2031,Feuil2!$E$1:$DG$2,2,0),0)),"",VLOOKUP($H2031*100+J$2,Feuil2!$A$3:$CQ$931,HLOOKUP(Feuil1!$F2031,Feuil2!$E$1:$DG$2,2,0),0))</f>
        <v>82.4</v>
      </c>
      <c r="K2031" s="12">
        <f>IF(ISBLANK(VLOOKUP($H2031*100+K$2,Feuil2!$A$3:$CQ$931,HLOOKUP(Feuil1!$F2031,Feuil2!$E$1:$DG$2,2,0),0)),"",VLOOKUP($H2031*100+K$2,Feuil2!$A$3:$CQ$931,HLOOKUP(Feuil1!$F2031,Feuil2!$E$1:$DG$2,2,0),0))</f>
        <v>88.8</v>
      </c>
      <c r="L2031" s="12">
        <f>IF(ISBLANK(VLOOKUP($H2031*100+L$2,Feuil2!$A$3:$CQ$931,HLOOKUP(Feuil1!$F2031,Feuil2!$E$1:$DG$2,2,0),0)),"",VLOOKUP($H2031*100+L$2,Feuil2!$A$3:$CQ$931,HLOOKUP(Feuil1!$F2031,Feuil2!$E$1:$DG$2,2,0),0))</f>
        <v>74.8</v>
      </c>
      <c r="M2031" s="12">
        <f>IF(ISBLANK(VLOOKUP($H2031*100+M$2,Feuil2!$A$3:$CQ$931,HLOOKUP(Feuil1!$F2031,Feuil2!$E$1:$DG$2,2,0),0)),"",VLOOKUP($H2031*100+M$2,Feuil2!$A$3:$CQ$931,HLOOKUP(Feuil1!$F2031,Feuil2!$E$1:$DG$2,2,0),0))</f>
        <v>22.9</v>
      </c>
      <c r="N2031" s="12">
        <f>IF(ISBLANK(VLOOKUP($H2031*100+N$2,Feuil2!$A$3:$CQ$931,HLOOKUP(Feuil1!$F2031,Feuil2!$E$1:$DG$2,2,0),0)),"",VLOOKUP($H2031*100+N$2,Feuil2!$A$3:$CQ$931,HLOOKUP(Feuil1!$F2031,Feuil2!$E$1:$DG$2,2,0),0))</f>
        <v>24.7</v>
      </c>
      <c r="O2031" s="12">
        <f>IF(ISBLANK(VLOOKUP($H2031*100+O$2,Feuil2!$A$3:$CQ$931,HLOOKUP(Feuil1!$F2031,Feuil2!$E$1:$DG$2,2,0),0)),"",VLOOKUP($H2031*100+O$2,Feuil2!$A$3:$CQ$931,HLOOKUP(Feuil1!$F2031,Feuil2!$E$1:$DG$2,2,0),0))</f>
        <v>67.900000000000006</v>
      </c>
      <c r="P2031" s="12">
        <f>IF(ISBLANK(VLOOKUP($H2031*100+P$2,Feuil2!$A$3:$CQ$931,HLOOKUP(Feuil1!$F2031,Feuil2!$E$1:$DG$2,2,0),0)),"",VLOOKUP($H2031*100+P$2,Feuil2!$A$3:$CQ$931,HLOOKUP(Feuil1!$F2031,Feuil2!$E$1:$DG$2,2,0),0))</f>
        <v>26</v>
      </c>
      <c r="Q2031" s="12">
        <f>IF(ISBLANK(VLOOKUP($H2031*100+Q$2,Feuil2!$A$3:$CQ$931,HLOOKUP(Feuil1!$F2031,Feuil2!$E$1:$DG$2,2,0),0)),"",VLOOKUP($H2031*100+Q$2,Feuil2!$A$3:$CQ$931,HLOOKUP(Feuil1!$F2031,Feuil2!$E$1:$DG$2,2,0),0))</f>
        <v>114.2</v>
      </c>
      <c r="R2031" s="12">
        <f>IF(ISBLANK(VLOOKUP($H2031*100+R$2,Feuil2!$A$3:$CQ$931,HLOOKUP(Feuil1!$F2031,Feuil2!$E$1:$DG$2,2,0),0)),"",VLOOKUP($H2031*100+R$2,Feuil2!$A$3:$CQ$931,HLOOKUP(Feuil1!$F2031,Feuil2!$E$1:$DG$2,2,0),0))</f>
        <v>45.3</v>
      </c>
      <c r="S2031" s="12">
        <f>IF(ISBLANK(VLOOKUP($H2031*100+S$2,Feuil2!$A$3:$CQ$931,HLOOKUP(Feuil1!$F2031,Feuil2!$E$1:$DG$2,2,0),0)),"",VLOOKUP($H2031*100+S$2,Feuil2!$A$3:$CQ$931,HLOOKUP(Feuil1!$F2031,Feuil2!$E$1:$DG$2,2,0),0))</f>
        <v>21.5</v>
      </c>
      <c r="T2031" s="12">
        <f>IF(ISBLANK(VLOOKUP($H2031*100+T$2,Feuil2!$A$3:$CQ$931,HLOOKUP(Feuil1!$F2031,Feuil2!$E$1:$DG$2,2,0),0)),"",VLOOKUP($H2031*100+T$2,Feuil2!$A$3:$CQ$931,HLOOKUP(Feuil1!$F2031,Feuil2!$E$1:$DG$2,2,0),0))</f>
        <v>4.7</v>
      </c>
      <c r="U2031" s="12">
        <f t="shared" si="53"/>
        <v>598.6</v>
      </c>
    </row>
    <row r="2032" spans="1:21" x14ac:dyDescent="0.35">
      <c r="A2032" s="10" t="s">
        <v>70</v>
      </c>
      <c r="B2032" s="8" t="s">
        <v>71</v>
      </c>
      <c r="C2032" s="39">
        <v>537800</v>
      </c>
      <c r="D2032" s="39">
        <v>276000</v>
      </c>
      <c r="E2032" s="39">
        <v>2078</v>
      </c>
      <c r="F2032" s="10">
        <v>198</v>
      </c>
      <c r="G2032" s="5" t="s">
        <v>179</v>
      </c>
      <c r="H2032" s="11">
        <v>2011</v>
      </c>
      <c r="I2032" s="12">
        <f>IF(ISBLANK(VLOOKUP($H2032*100+I$2,Feuil2!$A$3:$CQ$931,HLOOKUP(Feuil1!$F2032,Feuil2!$E$1:$DG$2,2,0),0)),"",VLOOKUP($H2032*100+I$2,Feuil2!$A$3:$CQ$931,HLOOKUP(Feuil1!$F2032,Feuil2!$E$1:$DG$2,2,0),0))</f>
        <v>2.8</v>
      </c>
      <c r="J2032" s="12">
        <f>IF(ISBLANK(VLOOKUP($H2032*100+J$2,Feuil2!$A$3:$CQ$931,HLOOKUP(Feuil1!$F2032,Feuil2!$E$1:$DG$2,2,0),0)),"",VLOOKUP($H2032*100+J$2,Feuil2!$A$3:$CQ$931,HLOOKUP(Feuil1!$F2032,Feuil2!$E$1:$DG$2,2,0),0))</f>
        <v>55.8</v>
      </c>
      <c r="K2032" s="12">
        <f>IF(ISBLANK(VLOOKUP($H2032*100+K$2,Feuil2!$A$3:$CQ$931,HLOOKUP(Feuil1!$F2032,Feuil2!$E$1:$DG$2,2,0),0)),"",VLOOKUP($H2032*100+K$2,Feuil2!$A$3:$CQ$931,HLOOKUP(Feuil1!$F2032,Feuil2!$E$1:$DG$2,2,0),0))</f>
        <v>87.3</v>
      </c>
      <c r="L2032" s="12">
        <f>IF(ISBLANK(VLOOKUP($H2032*100+L$2,Feuil2!$A$3:$CQ$931,HLOOKUP(Feuil1!$F2032,Feuil2!$E$1:$DG$2,2,0),0)),"",VLOOKUP($H2032*100+L$2,Feuil2!$A$3:$CQ$931,HLOOKUP(Feuil1!$F2032,Feuil2!$E$1:$DG$2,2,0),0))</f>
        <v>4.2</v>
      </c>
      <c r="M2032" s="12">
        <f>IF(ISBLANK(VLOOKUP($H2032*100+M$2,Feuil2!$A$3:$CQ$931,HLOOKUP(Feuil1!$F2032,Feuil2!$E$1:$DG$2,2,0),0)),"",VLOOKUP($H2032*100+M$2,Feuil2!$A$3:$CQ$931,HLOOKUP(Feuil1!$F2032,Feuil2!$E$1:$DG$2,2,0),0))</f>
        <v>15.7</v>
      </c>
      <c r="N2032" s="12">
        <f>IF(ISBLANK(VLOOKUP($H2032*100+N$2,Feuil2!$A$3:$CQ$931,HLOOKUP(Feuil1!$F2032,Feuil2!$E$1:$DG$2,2,0),0)),"",VLOOKUP($H2032*100+N$2,Feuil2!$A$3:$CQ$931,HLOOKUP(Feuil1!$F2032,Feuil2!$E$1:$DG$2,2,0),0))</f>
        <v>3.4</v>
      </c>
      <c r="O2032" s="12">
        <f>IF(ISBLANK(VLOOKUP($H2032*100+O$2,Feuil2!$A$3:$CQ$931,HLOOKUP(Feuil1!$F2032,Feuil2!$E$1:$DG$2,2,0),0)),"",VLOOKUP($H2032*100+O$2,Feuil2!$A$3:$CQ$931,HLOOKUP(Feuil1!$F2032,Feuil2!$E$1:$DG$2,2,0),0))</f>
        <v>37.9</v>
      </c>
      <c r="P2032" s="12">
        <f>IF(ISBLANK(VLOOKUP($H2032*100+P$2,Feuil2!$A$3:$CQ$931,HLOOKUP(Feuil1!$F2032,Feuil2!$E$1:$DG$2,2,0),0)),"",VLOOKUP($H2032*100+P$2,Feuil2!$A$3:$CQ$931,HLOOKUP(Feuil1!$F2032,Feuil2!$E$1:$DG$2,2,0),0))</f>
        <v>28</v>
      </c>
      <c r="Q2032" s="12">
        <f>IF(ISBLANK(VLOOKUP($H2032*100+Q$2,Feuil2!$A$3:$CQ$931,HLOOKUP(Feuil1!$F2032,Feuil2!$E$1:$DG$2,2,0),0)),"",VLOOKUP($H2032*100+Q$2,Feuil2!$A$3:$CQ$931,HLOOKUP(Feuil1!$F2032,Feuil2!$E$1:$DG$2,2,0),0))</f>
        <v>4.8</v>
      </c>
      <c r="R2032" s="12">
        <f>IF(ISBLANK(VLOOKUP($H2032*100+R$2,Feuil2!$A$3:$CQ$931,HLOOKUP(Feuil1!$F2032,Feuil2!$E$1:$DG$2,2,0),0)),"",VLOOKUP($H2032*100+R$2,Feuil2!$A$3:$CQ$931,HLOOKUP(Feuil1!$F2032,Feuil2!$E$1:$DG$2,2,0),0))</f>
        <v>21.6</v>
      </c>
      <c r="S2032" s="12">
        <f>IF(ISBLANK(VLOOKUP($H2032*100+S$2,Feuil2!$A$3:$CQ$931,HLOOKUP(Feuil1!$F2032,Feuil2!$E$1:$DG$2,2,0),0)),"",VLOOKUP($H2032*100+S$2,Feuil2!$A$3:$CQ$931,HLOOKUP(Feuil1!$F2032,Feuil2!$E$1:$DG$2,2,0),0))</f>
        <v>20.8</v>
      </c>
      <c r="T2032" s="12">
        <f>IF(ISBLANK(VLOOKUP($H2032*100+T$2,Feuil2!$A$3:$CQ$931,HLOOKUP(Feuil1!$F2032,Feuil2!$E$1:$DG$2,2,0),0)),"",VLOOKUP($H2032*100+T$2,Feuil2!$A$3:$CQ$931,HLOOKUP(Feuil1!$F2032,Feuil2!$E$1:$DG$2,2,0),0))</f>
        <v>5</v>
      </c>
      <c r="U2032" s="12">
        <f t="shared" si="53"/>
        <v>287.3</v>
      </c>
    </row>
    <row r="2033" spans="1:44" x14ac:dyDescent="0.35">
      <c r="A2033" s="10" t="s">
        <v>70</v>
      </c>
      <c r="B2033" s="8" t="s">
        <v>71</v>
      </c>
      <c r="C2033" s="39">
        <v>537800</v>
      </c>
      <c r="D2033" s="39">
        <v>276000</v>
      </c>
      <c r="E2033" s="39">
        <v>2078</v>
      </c>
      <c r="F2033" s="10">
        <v>198</v>
      </c>
      <c r="G2033" s="5" t="s">
        <v>179</v>
      </c>
      <c r="H2033" s="11">
        <v>2012</v>
      </c>
      <c r="I2033" s="12">
        <f>IF(ISBLANK(VLOOKUP($H2033*100+I$2,Feuil2!$A$3:$CQ$931,HLOOKUP(Feuil1!$F2033,Feuil2!$E$1:$DG$2,2,0),0)),"",VLOOKUP($H2033*100+I$2,Feuil2!$A$3:$CQ$931,HLOOKUP(Feuil1!$F2033,Feuil2!$E$1:$DG$2,2,0),0))</f>
        <v>24</v>
      </c>
      <c r="J2033" s="12">
        <f>IF(ISBLANK(VLOOKUP($H2033*100+J$2,Feuil2!$A$3:$CQ$931,HLOOKUP(Feuil1!$F2033,Feuil2!$E$1:$DG$2,2,0),0)),"",VLOOKUP($H2033*100+J$2,Feuil2!$A$3:$CQ$931,HLOOKUP(Feuil1!$F2033,Feuil2!$E$1:$DG$2,2,0),0))</f>
        <v>166.5</v>
      </c>
      <c r="K2033" s="12">
        <f>IF(ISBLANK(VLOOKUP($H2033*100+K$2,Feuil2!$A$3:$CQ$931,HLOOKUP(Feuil1!$F2033,Feuil2!$E$1:$DG$2,2,0),0)),"",VLOOKUP($H2033*100+K$2,Feuil2!$A$3:$CQ$931,HLOOKUP(Feuil1!$F2033,Feuil2!$E$1:$DG$2,2,0),0))</f>
        <v>124.9</v>
      </c>
      <c r="L2033" s="12">
        <f>IF(ISBLANK(VLOOKUP($H2033*100+L$2,Feuil2!$A$3:$CQ$931,HLOOKUP(Feuil1!$F2033,Feuil2!$E$1:$DG$2,2,0),0)),"",VLOOKUP($H2033*100+L$2,Feuil2!$A$3:$CQ$931,HLOOKUP(Feuil1!$F2033,Feuil2!$E$1:$DG$2,2,0),0))</f>
        <v>7</v>
      </c>
      <c r="M2033" s="12">
        <f>IF(ISBLANK(VLOOKUP($H2033*100+M$2,Feuil2!$A$3:$CQ$931,HLOOKUP(Feuil1!$F2033,Feuil2!$E$1:$DG$2,2,0),0)),"",VLOOKUP($H2033*100+M$2,Feuil2!$A$3:$CQ$931,HLOOKUP(Feuil1!$F2033,Feuil2!$E$1:$DG$2,2,0),0))</f>
        <v>35</v>
      </c>
      <c r="N2033" s="12">
        <f>IF(ISBLANK(VLOOKUP($H2033*100+N$2,Feuil2!$A$3:$CQ$931,HLOOKUP(Feuil1!$F2033,Feuil2!$E$1:$DG$2,2,0),0)),"",VLOOKUP($H2033*100+N$2,Feuil2!$A$3:$CQ$931,HLOOKUP(Feuil1!$F2033,Feuil2!$E$1:$DG$2,2,0),0))</f>
        <v>10</v>
      </c>
      <c r="O2033" s="12">
        <f>IF(ISBLANK(VLOOKUP($H2033*100+O$2,Feuil2!$A$3:$CQ$931,HLOOKUP(Feuil1!$F2033,Feuil2!$E$1:$DG$2,2,0),0)),"",VLOOKUP($H2033*100+O$2,Feuil2!$A$3:$CQ$931,HLOOKUP(Feuil1!$F2033,Feuil2!$E$1:$DG$2,2,0),0))</f>
        <v>113.4</v>
      </c>
      <c r="P2033" s="12">
        <f>IF(ISBLANK(VLOOKUP($H2033*100+P$2,Feuil2!$A$3:$CQ$931,HLOOKUP(Feuil1!$F2033,Feuil2!$E$1:$DG$2,2,0),0)),"",VLOOKUP($H2033*100+P$2,Feuil2!$A$3:$CQ$931,HLOOKUP(Feuil1!$F2033,Feuil2!$E$1:$DG$2,2,0),0))</f>
        <v>34.6</v>
      </c>
      <c r="Q2033" s="12">
        <f>IF(ISBLANK(VLOOKUP($H2033*100+Q$2,Feuil2!$A$3:$CQ$931,HLOOKUP(Feuil1!$F2033,Feuil2!$E$1:$DG$2,2,0),0)),"",VLOOKUP($H2033*100+Q$2,Feuil2!$A$3:$CQ$931,HLOOKUP(Feuil1!$F2033,Feuil2!$E$1:$DG$2,2,0),0))</f>
        <v>35.5</v>
      </c>
      <c r="R2033" s="12">
        <f>IF(ISBLANK(VLOOKUP($H2033*100+R$2,Feuil2!$A$3:$CQ$931,HLOOKUP(Feuil1!$F2033,Feuil2!$E$1:$DG$2,2,0),0)),"",VLOOKUP($H2033*100+R$2,Feuil2!$A$3:$CQ$931,HLOOKUP(Feuil1!$F2033,Feuil2!$E$1:$DG$2,2,0),0))</f>
        <v>0</v>
      </c>
      <c r="S2033" s="12">
        <f>IF(ISBLANK(VLOOKUP($H2033*100+S$2,Feuil2!$A$3:$CQ$931,HLOOKUP(Feuil1!$F2033,Feuil2!$E$1:$DG$2,2,0),0)),"",VLOOKUP($H2033*100+S$2,Feuil2!$A$3:$CQ$931,HLOOKUP(Feuil1!$F2033,Feuil2!$E$1:$DG$2,2,0),0))</f>
        <v>86</v>
      </c>
      <c r="T2033" s="12">
        <f>IF(ISBLANK(VLOOKUP($H2033*100+T$2,Feuil2!$A$3:$CQ$931,HLOOKUP(Feuil1!$F2033,Feuil2!$E$1:$DG$2,2,0),0)),"",VLOOKUP($H2033*100+T$2,Feuil2!$A$3:$CQ$931,HLOOKUP(Feuil1!$F2033,Feuil2!$E$1:$DG$2,2,0),0))</f>
        <v>13</v>
      </c>
      <c r="U2033" s="12">
        <f t="shared" si="53"/>
        <v>649.9</v>
      </c>
    </row>
    <row r="2034" spans="1:44" x14ac:dyDescent="0.35">
      <c r="A2034" s="10" t="s">
        <v>70</v>
      </c>
      <c r="B2034" s="8" t="s">
        <v>71</v>
      </c>
      <c r="C2034" s="39">
        <v>537800</v>
      </c>
      <c r="D2034" s="39">
        <v>276000</v>
      </c>
      <c r="E2034" s="39">
        <v>2078</v>
      </c>
      <c r="F2034" s="10">
        <v>198</v>
      </c>
      <c r="G2034" s="5" t="s">
        <v>179</v>
      </c>
      <c r="H2034" s="11">
        <v>2013</v>
      </c>
      <c r="I2034" s="12">
        <f>IF(ISBLANK(VLOOKUP($H2034*100+I$2,Feuil2!$A$3:$CQ$931,HLOOKUP(Feuil1!$F2034,Feuil2!$E$1:$DG$2,2,0),0)),"",VLOOKUP($H2034*100+I$2,Feuil2!$A$3:$CQ$931,HLOOKUP(Feuil1!$F2034,Feuil2!$E$1:$DG$2,2,0),0))</f>
        <v>84</v>
      </c>
      <c r="J2034" s="12">
        <f>IF(ISBLANK(VLOOKUP($H2034*100+J$2,Feuil2!$A$3:$CQ$931,HLOOKUP(Feuil1!$F2034,Feuil2!$E$1:$DG$2,2,0),0)),"",VLOOKUP($H2034*100+J$2,Feuil2!$A$3:$CQ$931,HLOOKUP(Feuil1!$F2034,Feuil2!$E$1:$DG$2,2,0),0))</f>
        <v>0</v>
      </c>
      <c r="K2034" s="12">
        <f>IF(ISBLANK(VLOOKUP($H2034*100+K$2,Feuil2!$A$3:$CQ$931,HLOOKUP(Feuil1!$F2034,Feuil2!$E$1:$DG$2,2,0),0)),"",VLOOKUP($H2034*100+K$2,Feuil2!$A$3:$CQ$931,HLOOKUP(Feuil1!$F2034,Feuil2!$E$1:$DG$2,2,0),0))</f>
        <v>67</v>
      </c>
      <c r="L2034" s="12">
        <f>IF(ISBLANK(VLOOKUP($H2034*100+L$2,Feuil2!$A$3:$CQ$931,HLOOKUP(Feuil1!$F2034,Feuil2!$E$1:$DG$2,2,0),0)),"",VLOOKUP($H2034*100+L$2,Feuil2!$A$3:$CQ$931,HLOOKUP(Feuil1!$F2034,Feuil2!$E$1:$DG$2,2,0),0))</f>
        <v>26</v>
      </c>
      <c r="M2034" s="12">
        <f>IF(ISBLANK(VLOOKUP($H2034*100+M$2,Feuil2!$A$3:$CQ$931,HLOOKUP(Feuil1!$F2034,Feuil2!$E$1:$DG$2,2,0),0)),"",VLOOKUP($H2034*100+M$2,Feuil2!$A$3:$CQ$931,HLOOKUP(Feuil1!$F2034,Feuil2!$E$1:$DG$2,2,0),0))</f>
        <v>39</v>
      </c>
      <c r="N2034" s="12">
        <f>IF(ISBLANK(VLOOKUP($H2034*100+N$2,Feuil2!$A$3:$CQ$931,HLOOKUP(Feuil1!$F2034,Feuil2!$E$1:$DG$2,2,0),0)),"",VLOOKUP($H2034*100+N$2,Feuil2!$A$3:$CQ$931,HLOOKUP(Feuil1!$F2034,Feuil2!$E$1:$DG$2,2,0),0))</f>
        <v>45</v>
      </c>
      <c r="O2034" s="12">
        <f>IF(ISBLANK(VLOOKUP($H2034*100+O$2,Feuil2!$A$3:$CQ$931,HLOOKUP(Feuil1!$F2034,Feuil2!$E$1:$DG$2,2,0),0)),"",VLOOKUP($H2034*100+O$2,Feuil2!$A$3:$CQ$931,HLOOKUP(Feuil1!$F2034,Feuil2!$E$1:$DG$2,2,0),0))</f>
        <v>35</v>
      </c>
      <c r="P2034" s="12">
        <f>IF(ISBLANK(VLOOKUP($H2034*100+P$2,Feuil2!$A$3:$CQ$931,HLOOKUP(Feuil1!$F2034,Feuil2!$E$1:$DG$2,2,0),0)),"",VLOOKUP($H2034*100+P$2,Feuil2!$A$3:$CQ$931,HLOOKUP(Feuil1!$F2034,Feuil2!$E$1:$DG$2,2,0),0))</f>
        <v>17.3</v>
      </c>
      <c r="Q2034" s="12">
        <f>IF(ISBLANK(VLOOKUP($H2034*100+Q$2,Feuil2!$A$3:$CQ$931,HLOOKUP(Feuil1!$F2034,Feuil2!$E$1:$DG$2,2,0),0)),"",VLOOKUP($H2034*100+Q$2,Feuil2!$A$3:$CQ$931,HLOOKUP(Feuil1!$F2034,Feuil2!$E$1:$DG$2,2,0),0))</f>
        <v>12.2</v>
      </c>
      <c r="R2034" s="12">
        <f>IF(ISBLANK(VLOOKUP($H2034*100+R$2,Feuil2!$A$3:$CQ$931,HLOOKUP(Feuil1!$F2034,Feuil2!$E$1:$DG$2,2,0),0)),"",VLOOKUP($H2034*100+R$2,Feuil2!$A$3:$CQ$931,HLOOKUP(Feuil1!$F2034,Feuil2!$E$1:$DG$2,2,0),0))</f>
        <v>48.6</v>
      </c>
      <c r="S2034" s="12">
        <f>IF(ISBLANK(VLOOKUP($H2034*100+S$2,Feuil2!$A$3:$CQ$931,HLOOKUP(Feuil1!$F2034,Feuil2!$E$1:$DG$2,2,0),0)),"",VLOOKUP($H2034*100+S$2,Feuil2!$A$3:$CQ$931,HLOOKUP(Feuil1!$F2034,Feuil2!$E$1:$DG$2,2,0),0))</f>
        <v>12.6</v>
      </c>
      <c r="T2034" s="12">
        <f>IF(ISBLANK(VLOOKUP($H2034*100+T$2,Feuil2!$A$3:$CQ$931,HLOOKUP(Feuil1!$F2034,Feuil2!$E$1:$DG$2,2,0),0)),"",VLOOKUP($H2034*100+T$2,Feuil2!$A$3:$CQ$931,HLOOKUP(Feuil1!$F2034,Feuil2!$E$1:$DG$2,2,0),0))</f>
        <v>55.2</v>
      </c>
      <c r="U2034" s="12">
        <f t="shared" si="53"/>
        <v>441.90000000000003</v>
      </c>
    </row>
    <row r="2035" spans="1:44" x14ac:dyDescent="0.35">
      <c r="A2035" s="10" t="s">
        <v>70</v>
      </c>
      <c r="B2035" s="8" t="s">
        <v>71</v>
      </c>
      <c r="C2035" s="39">
        <v>537800</v>
      </c>
      <c r="D2035" s="39">
        <v>276000</v>
      </c>
      <c r="E2035" s="39">
        <v>2078</v>
      </c>
      <c r="F2035" s="10">
        <v>198</v>
      </c>
      <c r="G2035" s="5" t="s">
        <v>179</v>
      </c>
      <c r="H2035" s="11">
        <v>2014</v>
      </c>
      <c r="I2035" s="12">
        <f>IF(ISBLANK(VLOOKUP($H2035*100+I$2,Feuil2!$A$3:$CQ$931,HLOOKUP(Feuil1!$F2035,Feuil2!$E$1:$DG$2,2,0),0)),"",VLOOKUP($H2035*100+I$2,Feuil2!$A$3:$CQ$931,HLOOKUP(Feuil1!$F2035,Feuil2!$E$1:$DG$2,2,0),0))</f>
        <v>53</v>
      </c>
      <c r="J2035" s="12">
        <f>IF(ISBLANK(VLOOKUP($H2035*100+J$2,Feuil2!$A$3:$CQ$931,HLOOKUP(Feuil1!$F2035,Feuil2!$E$1:$DG$2,2,0),0)),"",VLOOKUP($H2035*100+J$2,Feuil2!$A$3:$CQ$931,HLOOKUP(Feuil1!$F2035,Feuil2!$E$1:$DG$2,2,0),0))</f>
        <v>27</v>
      </c>
      <c r="K2035" s="12">
        <f>IF(ISBLANK(VLOOKUP($H2035*100+K$2,Feuil2!$A$3:$CQ$931,HLOOKUP(Feuil1!$F2035,Feuil2!$E$1:$DG$2,2,0),0)),"",VLOOKUP($H2035*100+K$2,Feuil2!$A$3:$CQ$931,HLOOKUP(Feuil1!$F2035,Feuil2!$E$1:$DG$2,2,0),0))</f>
        <v>115.4</v>
      </c>
      <c r="L2035" s="12">
        <f>IF(ISBLANK(VLOOKUP($H2035*100+L$2,Feuil2!$A$3:$CQ$931,HLOOKUP(Feuil1!$F2035,Feuil2!$E$1:$DG$2,2,0),0)),"",VLOOKUP($H2035*100+L$2,Feuil2!$A$3:$CQ$931,HLOOKUP(Feuil1!$F2035,Feuil2!$E$1:$DG$2,2,0),0))</f>
        <v>21.2</v>
      </c>
      <c r="M2035" s="12">
        <f>IF(ISBLANK(VLOOKUP($H2035*100+M$2,Feuil2!$A$3:$CQ$931,HLOOKUP(Feuil1!$F2035,Feuil2!$E$1:$DG$2,2,0),0)),"",VLOOKUP($H2035*100+M$2,Feuil2!$A$3:$CQ$931,HLOOKUP(Feuil1!$F2035,Feuil2!$E$1:$DG$2,2,0),0))</f>
        <v>20.2</v>
      </c>
      <c r="N2035" s="12">
        <f>IF(ISBLANK(VLOOKUP($H2035*100+N$2,Feuil2!$A$3:$CQ$931,HLOOKUP(Feuil1!$F2035,Feuil2!$E$1:$DG$2,2,0),0)),"",VLOOKUP($H2035*100+N$2,Feuil2!$A$3:$CQ$931,HLOOKUP(Feuil1!$F2035,Feuil2!$E$1:$DG$2,2,0),0))</f>
        <v>13</v>
      </c>
      <c r="O2035" s="12">
        <f>IF(ISBLANK(VLOOKUP($H2035*100+O$2,Feuil2!$A$3:$CQ$931,HLOOKUP(Feuil1!$F2035,Feuil2!$E$1:$DG$2,2,0),0)),"",VLOOKUP($H2035*100+O$2,Feuil2!$A$3:$CQ$931,HLOOKUP(Feuil1!$F2035,Feuil2!$E$1:$DG$2,2,0),0))</f>
        <v>32</v>
      </c>
      <c r="P2035" s="12">
        <f>IF(ISBLANK(VLOOKUP($H2035*100+P$2,Feuil2!$A$3:$CQ$931,HLOOKUP(Feuil1!$F2035,Feuil2!$E$1:$DG$2,2,0),0)),"",VLOOKUP($H2035*100+P$2,Feuil2!$A$3:$CQ$931,HLOOKUP(Feuil1!$F2035,Feuil2!$E$1:$DG$2,2,0),0))</f>
        <v>4.8</v>
      </c>
      <c r="Q2035" s="12">
        <f>IF(ISBLANK(VLOOKUP($H2035*100+Q$2,Feuil2!$A$3:$CQ$931,HLOOKUP(Feuil1!$F2035,Feuil2!$E$1:$DG$2,2,0),0)),"",VLOOKUP($H2035*100+Q$2,Feuil2!$A$3:$CQ$931,HLOOKUP(Feuil1!$F2035,Feuil2!$E$1:$DG$2,2,0),0))</f>
        <v>110</v>
      </c>
      <c r="R2035" s="12">
        <f>IF(ISBLANK(VLOOKUP($H2035*100+R$2,Feuil2!$A$3:$CQ$931,HLOOKUP(Feuil1!$F2035,Feuil2!$E$1:$DG$2,2,0),0)),"",VLOOKUP($H2035*100+R$2,Feuil2!$A$3:$CQ$931,HLOOKUP(Feuil1!$F2035,Feuil2!$E$1:$DG$2,2,0),0))</f>
        <v>22</v>
      </c>
      <c r="S2035" s="12">
        <f>IF(ISBLANK(VLOOKUP($H2035*100+S$2,Feuil2!$A$3:$CQ$931,HLOOKUP(Feuil1!$F2035,Feuil2!$E$1:$DG$2,2,0),0)),"",VLOOKUP($H2035*100+S$2,Feuil2!$A$3:$CQ$931,HLOOKUP(Feuil1!$F2035,Feuil2!$E$1:$DG$2,2,0),0))</f>
        <v>19</v>
      </c>
      <c r="T2035" s="12">
        <f>IF(ISBLANK(VLOOKUP($H2035*100+T$2,Feuil2!$A$3:$CQ$931,HLOOKUP(Feuil1!$F2035,Feuil2!$E$1:$DG$2,2,0),0)),"",VLOOKUP($H2035*100+T$2,Feuil2!$A$3:$CQ$931,HLOOKUP(Feuil1!$F2035,Feuil2!$E$1:$DG$2,2,0),0))</f>
        <v>58</v>
      </c>
      <c r="U2035" s="12">
        <f t="shared" si="53"/>
        <v>495.59999999999997</v>
      </c>
    </row>
    <row r="2036" spans="1:44" x14ac:dyDescent="0.35">
      <c r="A2036" s="10" t="s">
        <v>70</v>
      </c>
      <c r="B2036" s="8" t="s">
        <v>71</v>
      </c>
      <c r="C2036" s="39">
        <v>537800</v>
      </c>
      <c r="D2036" s="39">
        <v>276000</v>
      </c>
      <c r="E2036" s="39">
        <v>2078</v>
      </c>
      <c r="F2036" s="10">
        <v>198</v>
      </c>
      <c r="G2036" s="5" t="s">
        <v>179</v>
      </c>
      <c r="H2036" s="11">
        <v>2015</v>
      </c>
      <c r="I2036" s="12">
        <f>IF(ISBLANK(VLOOKUP($H2036*100+I$2,Feuil2!$A$3:$CQ$931,HLOOKUP(Feuil1!$F2036,Feuil2!$E$1:$DG$2,2,0),0)),"",VLOOKUP($H2036*100+I$2,Feuil2!$A$3:$CQ$931,HLOOKUP(Feuil1!$F2036,Feuil2!$E$1:$DG$2,2,0),0))</f>
        <v>32</v>
      </c>
      <c r="J2036" s="12">
        <f>IF(ISBLANK(VLOOKUP($H2036*100+J$2,Feuil2!$A$3:$CQ$931,HLOOKUP(Feuil1!$F2036,Feuil2!$E$1:$DG$2,2,0),0)),"",VLOOKUP($H2036*100+J$2,Feuil2!$A$3:$CQ$931,HLOOKUP(Feuil1!$F2036,Feuil2!$E$1:$DG$2,2,0),0))</f>
        <v>11</v>
      </c>
      <c r="K2036" s="12">
        <f>IF(ISBLANK(VLOOKUP($H2036*100+K$2,Feuil2!$A$3:$CQ$931,HLOOKUP(Feuil1!$F2036,Feuil2!$E$1:$DG$2,2,0),0)),"",VLOOKUP($H2036*100+K$2,Feuil2!$A$3:$CQ$931,HLOOKUP(Feuil1!$F2036,Feuil2!$E$1:$DG$2,2,0),0))</f>
        <v>1</v>
      </c>
      <c r="L2036" s="12">
        <f>IF(ISBLANK(VLOOKUP($H2036*100+L$2,Feuil2!$A$3:$CQ$931,HLOOKUP(Feuil1!$F2036,Feuil2!$E$1:$DG$2,2,0),0)),"",VLOOKUP($H2036*100+L$2,Feuil2!$A$3:$CQ$931,HLOOKUP(Feuil1!$F2036,Feuil2!$E$1:$DG$2,2,0),0))</f>
        <v>0</v>
      </c>
      <c r="M2036" s="12">
        <f>IF(ISBLANK(VLOOKUP($H2036*100+M$2,Feuil2!$A$3:$CQ$931,HLOOKUP(Feuil1!$F2036,Feuil2!$E$1:$DG$2,2,0),0)),"",VLOOKUP($H2036*100+M$2,Feuil2!$A$3:$CQ$931,HLOOKUP(Feuil1!$F2036,Feuil2!$E$1:$DG$2,2,0),0))</f>
        <v>18</v>
      </c>
      <c r="N2036" s="12">
        <f>IF(ISBLANK(VLOOKUP($H2036*100+N$2,Feuil2!$A$3:$CQ$931,HLOOKUP(Feuil1!$F2036,Feuil2!$E$1:$DG$2,2,0),0)),"",VLOOKUP($H2036*100+N$2,Feuil2!$A$3:$CQ$931,HLOOKUP(Feuil1!$F2036,Feuil2!$E$1:$DG$2,2,0),0))</f>
        <v>37</v>
      </c>
      <c r="O2036" s="12">
        <f>IF(ISBLANK(VLOOKUP($H2036*100+O$2,Feuil2!$A$3:$CQ$931,HLOOKUP(Feuil1!$F2036,Feuil2!$E$1:$DG$2,2,0),0)),"",VLOOKUP($H2036*100+O$2,Feuil2!$A$3:$CQ$931,HLOOKUP(Feuil1!$F2036,Feuil2!$E$1:$DG$2,2,0),0))</f>
        <v>28.5</v>
      </c>
      <c r="P2036" s="12">
        <f>IF(ISBLANK(VLOOKUP($H2036*100+P$2,Feuil2!$A$3:$CQ$931,HLOOKUP(Feuil1!$F2036,Feuil2!$E$1:$DG$2,2,0),0)),"",VLOOKUP($H2036*100+P$2,Feuil2!$A$3:$CQ$931,HLOOKUP(Feuil1!$F2036,Feuil2!$E$1:$DG$2,2,0),0))</f>
        <v>10.7</v>
      </c>
      <c r="Q2036" s="12">
        <f>IF(ISBLANK(VLOOKUP($H2036*100+Q$2,Feuil2!$A$3:$CQ$931,HLOOKUP(Feuil1!$F2036,Feuil2!$E$1:$DG$2,2,0),0)),"",VLOOKUP($H2036*100+Q$2,Feuil2!$A$3:$CQ$931,HLOOKUP(Feuil1!$F2036,Feuil2!$E$1:$DG$2,2,0),0))</f>
        <v>61.4</v>
      </c>
      <c r="R2036" s="12">
        <f>IF(ISBLANK(VLOOKUP($H2036*100+R$2,Feuil2!$A$3:$CQ$931,HLOOKUP(Feuil1!$F2036,Feuil2!$E$1:$DG$2,2,0),0)),"",VLOOKUP($H2036*100+R$2,Feuil2!$A$3:$CQ$931,HLOOKUP(Feuil1!$F2036,Feuil2!$E$1:$DG$2,2,0),0))</f>
        <v>15.1</v>
      </c>
      <c r="S2036" s="12">
        <f>IF(ISBLANK(VLOOKUP($H2036*100+S$2,Feuil2!$A$3:$CQ$931,HLOOKUP(Feuil1!$F2036,Feuil2!$E$1:$DG$2,2,0),0)),"",VLOOKUP($H2036*100+S$2,Feuil2!$A$3:$CQ$931,HLOOKUP(Feuil1!$F2036,Feuil2!$E$1:$DG$2,2,0),0))</f>
        <v>18.600000000000001</v>
      </c>
      <c r="T2036" s="12">
        <f>IF(ISBLANK(VLOOKUP($H2036*100+T$2,Feuil2!$A$3:$CQ$931,HLOOKUP(Feuil1!$F2036,Feuil2!$E$1:$DG$2,2,0),0)),"",VLOOKUP($H2036*100+T$2,Feuil2!$A$3:$CQ$931,HLOOKUP(Feuil1!$F2036,Feuil2!$E$1:$DG$2,2,0),0))</f>
        <v>53</v>
      </c>
      <c r="U2036" s="12">
        <f t="shared" si="53"/>
        <v>286.29999999999995</v>
      </c>
    </row>
    <row r="2037" spans="1:44" x14ac:dyDescent="0.35">
      <c r="A2037" s="10" t="s">
        <v>70</v>
      </c>
      <c r="B2037" s="8" t="s">
        <v>71</v>
      </c>
      <c r="C2037" s="39">
        <v>537800</v>
      </c>
      <c r="D2037" s="39">
        <v>276000</v>
      </c>
      <c r="E2037" s="39">
        <v>2078</v>
      </c>
      <c r="F2037" s="10">
        <v>198</v>
      </c>
      <c r="G2037" s="5" t="s">
        <v>179</v>
      </c>
      <c r="H2037" s="11">
        <v>2016</v>
      </c>
      <c r="I2037" s="12">
        <f>IF(ISBLANK(VLOOKUP($H2037*100+I$2,Feuil2!$A$3:$CQ$931,HLOOKUP(Feuil1!$F2037,Feuil2!$E$1:$DG$2,2,0),0)),"",VLOOKUP($H2037*100+I$2,Feuil2!$A$3:$CQ$931,HLOOKUP(Feuil1!$F2037,Feuil2!$E$1:$DG$2,2,0),0))</f>
        <v>1</v>
      </c>
      <c r="J2037" s="12">
        <f>IF(ISBLANK(VLOOKUP($H2037*100+J$2,Feuil2!$A$3:$CQ$931,HLOOKUP(Feuil1!$F2037,Feuil2!$E$1:$DG$2,2,0),0)),"",VLOOKUP($H2037*100+J$2,Feuil2!$A$3:$CQ$931,HLOOKUP(Feuil1!$F2037,Feuil2!$E$1:$DG$2,2,0),0))</f>
        <v>22.8</v>
      </c>
      <c r="K2037" s="12">
        <f>IF(ISBLANK(VLOOKUP($H2037*100+K$2,Feuil2!$A$3:$CQ$931,HLOOKUP(Feuil1!$F2037,Feuil2!$E$1:$DG$2,2,0),0)),"",VLOOKUP($H2037*100+K$2,Feuil2!$A$3:$CQ$931,HLOOKUP(Feuil1!$F2037,Feuil2!$E$1:$DG$2,2,0),0))</f>
        <v>58.8</v>
      </c>
      <c r="L2037" s="12">
        <f>IF(ISBLANK(VLOOKUP($H2037*100+L$2,Feuil2!$A$3:$CQ$931,HLOOKUP(Feuil1!$F2037,Feuil2!$E$1:$DG$2,2,0),0)),"",VLOOKUP($H2037*100+L$2,Feuil2!$A$3:$CQ$931,HLOOKUP(Feuil1!$F2037,Feuil2!$E$1:$DG$2,2,0),0))</f>
        <v>63.4</v>
      </c>
      <c r="M2037" s="12">
        <f>IF(ISBLANK(VLOOKUP($H2037*100+M$2,Feuil2!$A$3:$CQ$931,HLOOKUP(Feuil1!$F2037,Feuil2!$E$1:$DG$2,2,0),0)),"",VLOOKUP($H2037*100+M$2,Feuil2!$A$3:$CQ$931,HLOOKUP(Feuil1!$F2037,Feuil2!$E$1:$DG$2,2,0),0))</f>
        <v>18</v>
      </c>
      <c r="N2037" s="12">
        <f>IF(ISBLANK(VLOOKUP($H2037*100+N$2,Feuil2!$A$3:$CQ$931,HLOOKUP(Feuil1!$F2037,Feuil2!$E$1:$DG$2,2,0),0)),"",VLOOKUP($H2037*100+N$2,Feuil2!$A$3:$CQ$931,HLOOKUP(Feuil1!$F2037,Feuil2!$E$1:$DG$2,2,0),0))</f>
        <v>28</v>
      </c>
      <c r="O2037" s="12">
        <f>IF(ISBLANK(VLOOKUP($H2037*100+O$2,Feuil2!$A$3:$CQ$931,HLOOKUP(Feuil1!$F2037,Feuil2!$E$1:$DG$2,2,0),0)),"",VLOOKUP($H2037*100+O$2,Feuil2!$A$3:$CQ$931,HLOOKUP(Feuil1!$F2037,Feuil2!$E$1:$DG$2,2,0),0))</f>
        <v>4.5999999999999996</v>
      </c>
      <c r="P2037" s="12">
        <f>IF(ISBLANK(VLOOKUP($H2037*100+P$2,Feuil2!$A$3:$CQ$931,HLOOKUP(Feuil1!$F2037,Feuil2!$E$1:$DG$2,2,0),0)),"",VLOOKUP($H2037*100+P$2,Feuil2!$A$3:$CQ$931,HLOOKUP(Feuil1!$F2037,Feuil2!$E$1:$DG$2,2,0),0))</f>
        <v>71.400000000000006</v>
      </c>
      <c r="Q2037" s="12">
        <f>IF(ISBLANK(VLOOKUP($H2037*100+Q$2,Feuil2!$A$3:$CQ$931,HLOOKUP(Feuil1!$F2037,Feuil2!$E$1:$DG$2,2,0),0)),"",VLOOKUP($H2037*100+Q$2,Feuil2!$A$3:$CQ$931,HLOOKUP(Feuil1!$F2037,Feuil2!$E$1:$DG$2,2,0),0))</f>
        <v>10.4</v>
      </c>
      <c r="R2037" s="12">
        <f>IF(ISBLANK(VLOOKUP($H2037*100+R$2,Feuil2!$A$3:$CQ$931,HLOOKUP(Feuil1!$F2037,Feuil2!$E$1:$DG$2,2,0),0)),"",VLOOKUP($H2037*100+R$2,Feuil2!$A$3:$CQ$931,HLOOKUP(Feuil1!$F2037,Feuil2!$E$1:$DG$2,2,0),0))</f>
        <v>24.8</v>
      </c>
      <c r="S2037" s="12">
        <f>IF(ISBLANK(VLOOKUP($H2037*100+S$2,Feuil2!$A$3:$CQ$931,HLOOKUP(Feuil1!$F2037,Feuil2!$E$1:$DG$2,2,0),0)),"",VLOOKUP($H2037*100+S$2,Feuil2!$A$3:$CQ$931,HLOOKUP(Feuil1!$F2037,Feuil2!$E$1:$DG$2,2,0),0))</f>
        <v>18.600000000000001</v>
      </c>
      <c r="T2037" s="12">
        <f>IF(ISBLANK(VLOOKUP($H2037*100+T$2,Feuil2!$A$3:$CQ$931,HLOOKUP(Feuil1!$F2037,Feuil2!$E$1:$DG$2,2,0),0)),"",VLOOKUP($H2037*100+T$2,Feuil2!$A$3:$CQ$931,HLOOKUP(Feuil1!$F2037,Feuil2!$E$1:$DG$2,2,0),0))</f>
        <v>27.4</v>
      </c>
      <c r="U2037" s="12">
        <f t="shared" si="53"/>
        <v>349.2</v>
      </c>
    </row>
    <row r="2038" spans="1:44" x14ac:dyDescent="0.35">
      <c r="A2038" s="10" t="s">
        <v>70</v>
      </c>
      <c r="B2038" s="8" t="s">
        <v>71</v>
      </c>
      <c r="C2038" s="39">
        <v>537800</v>
      </c>
      <c r="D2038" s="39">
        <v>276000</v>
      </c>
      <c r="E2038" s="39">
        <v>2078</v>
      </c>
      <c r="F2038" s="10">
        <v>198</v>
      </c>
      <c r="G2038" s="5" t="s">
        <v>179</v>
      </c>
      <c r="H2038" s="11">
        <v>2017</v>
      </c>
      <c r="I2038" s="12">
        <v>10.6</v>
      </c>
      <c r="J2038" s="12">
        <v>20.2</v>
      </c>
      <c r="K2038" s="12">
        <v>21.8</v>
      </c>
      <c r="L2038" s="12">
        <v>8.6</v>
      </c>
      <c r="M2038" s="12">
        <v>47.4</v>
      </c>
      <c r="N2038" s="12">
        <v>36.4</v>
      </c>
      <c r="O2038" s="12">
        <v>130</v>
      </c>
      <c r="P2038" s="12">
        <v>96.8</v>
      </c>
      <c r="Q2038" s="12">
        <v>58.2</v>
      </c>
      <c r="R2038" s="12">
        <v>2</v>
      </c>
      <c r="S2038" s="12">
        <v>0.4</v>
      </c>
      <c r="T2038" s="12">
        <v>56.6</v>
      </c>
      <c r="U2038" s="12">
        <f t="shared" si="53"/>
        <v>489</v>
      </c>
    </row>
    <row r="2039" spans="1:44" x14ac:dyDescent="0.35">
      <c r="A2039" s="10" t="s">
        <v>70</v>
      </c>
      <c r="B2039" s="8" t="s">
        <v>71</v>
      </c>
      <c r="C2039" s="39">
        <v>537800</v>
      </c>
      <c r="D2039" s="39">
        <v>276000</v>
      </c>
      <c r="E2039" s="39">
        <v>2078</v>
      </c>
      <c r="F2039" s="10">
        <v>198</v>
      </c>
      <c r="G2039" s="5" t="s">
        <v>179</v>
      </c>
      <c r="H2039" s="11">
        <v>2018</v>
      </c>
      <c r="I2039" s="12">
        <v>108.8</v>
      </c>
      <c r="J2039" s="12">
        <v>111.4</v>
      </c>
      <c r="K2039" s="12">
        <v>33</v>
      </c>
      <c r="L2039" s="12">
        <v>3.6</v>
      </c>
      <c r="M2039" s="12">
        <v>26.2</v>
      </c>
      <c r="N2039" s="12">
        <v>17.399999999999999</v>
      </c>
      <c r="O2039" s="12">
        <v>49</v>
      </c>
      <c r="P2039" s="12">
        <v>49.6</v>
      </c>
      <c r="Q2039" s="12">
        <v>26.8</v>
      </c>
      <c r="R2039" s="12">
        <v>0</v>
      </c>
      <c r="S2039" s="12">
        <v>56</v>
      </c>
      <c r="T2039" s="12">
        <v>65.2</v>
      </c>
      <c r="U2039" s="12">
        <f t="shared" si="53"/>
        <v>547</v>
      </c>
    </row>
    <row r="2040" spans="1:44" x14ac:dyDescent="0.35">
      <c r="A2040" s="10" t="s">
        <v>70</v>
      </c>
      <c r="B2040" s="8" t="s">
        <v>71</v>
      </c>
      <c r="C2040" s="39">
        <v>537800</v>
      </c>
      <c r="D2040" s="39">
        <v>276000</v>
      </c>
      <c r="E2040" s="39">
        <v>2078</v>
      </c>
      <c r="F2040" s="10">
        <v>198</v>
      </c>
      <c r="G2040" s="5" t="s">
        <v>179</v>
      </c>
      <c r="H2040" s="11">
        <v>2019</v>
      </c>
      <c r="I2040" s="12">
        <v>39.200000000000003</v>
      </c>
      <c r="J2040" s="12">
        <v>33</v>
      </c>
      <c r="K2040" s="12">
        <v>41.8</v>
      </c>
      <c r="L2040" s="12">
        <v>20.2</v>
      </c>
      <c r="M2040" s="12">
        <v>22.6</v>
      </c>
      <c r="N2040" s="12">
        <v>1.4</v>
      </c>
      <c r="O2040" s="12">
        <v>85.6</v>
      </c>
      <c r="P2040" s="12">
        <v>29.8</v>
      </c>
      <c r="Q2040" s="12">
        <v>17.8</v>
      </c>
      <c r="R2040" s="12">
        <v>1.4</v>
      </c>
      <c r="S2040" s="12">
        <v>23.6</v>
      </c>
      <c r="T2040" s="12">
        <v>19</v>
      </c>
      <c r="U2040" s="12">
        <f t="shared" si="53"/>
        <v>335.4</v>
      </c>
    </row>
    <row r="2041" spans="1:44" x14ac:dyDescent="0.35">
      <c r="A2041" s="10" t="s">
        <v>70</v>
      </c>
      <c r="B2041" s="8" t="s">
        <v>71</v>
      </c>
      <c r="C2041" s="39">
        <v>537800</v>
      </c>
      <c r="D2041" s="39">
        <v>276000</v>
      </c>
      <c r="E2041" s="39">
        <v>2078</v>
      </c>
      <c r="F2041" s="10">
        <v>198</v>
      </c>
      <c r="G2041" s="5" t="s">
        <v>179</v>
      </c>
      <c r="H2041" s="11">
        <v>2020</v>
      </c>
      <c r="I2041" s="12">
        <v>31.2</v>
      </c>
      <c r="J2041" s="12">
        <v>21.2</v>
      </c>
      <c r="K2041" s="12">
        <v>13.8</v>
      </c>
      <c r="L2041" s="12">
        <v>20.2</v>
      </c>
      <c r="M2041" s="12">
        <v>55.2</v>
      </c>
      <c r="N2041" s="12">
        <v>12.4</v>
      </c>
      <c r="O2041" s="12">
        <v>33.6</v>
      </c>
      <c r="P2041" s="12">
        <v>42</v>
      </c>
      <c r="Q2041" s="12">
        <v>25.5</v>
      </c>
      <c r="R2041" s="12">
        <v>1.6</v>
      </c>
      <c r="S2041" s="12">
        <v>1.8</v>
      </c>
      <c r="T2041" s="12">
        <v>15</v>
      </c>
      <c r="U2041" s="12">
        <f t="shared" si="53"/>
        <v>273.50000000000006</v>
      </c>
    </row>
    <row r="2042" spans="1:44" x14ac:dyDescent="0.35">
      <c r="A2042" s="10" t="s">
        <v>70</v>
      </c>
      <c r="B2042" s="8" t="s">
        <v>71</v>
      </c>
      <c r="C2042" s="39">
        <v>537800</v>
      </c>
      <c r="D2042" s="39">
        <v>276000</v>
      </c>
      <c r="E2042" s="39">
        <v>2078</v>
      </c>
      <c r="F2042" s="10">
        <v>198</v>
      </c>
      <c r="G2042" s="5" t="s">
        <v>179</v>
      </c>
      <c r="H2042" s="11">
        <v>2021</v>
      </c>
      <c r="I2042" s="12">
        <v>38.6</v>
      </c>
      <c r="J2042" s="12">
        <v>21.6</v>
      </c>
      <c r="K2042" s="12">
        <v>27.5</v>
      </c>
      <c r="L2042" s="12">
        <v>37.6</v>
      </c>
      <c r="M2042" s="12">
        <v>1.2</v>
      </c>
      <c r="N2042" s="12">
        <v>19</v>
      </c>
      <c r="O2042" s="12">
        <v>47.4</v>
      </c>
      <c r="P2042" s="12">
        <v>11</v>
      </c>
      <c r="Q2042" s="12">
        <v>7.4</v>
      </c>
      <c r="R2042" s="12">
        <v>6</v>
      </c>
      <c r="S2042" s="12">
        <v>14.2</v>
      </c>
      <c r="T2042" s="12">
        <v>15.2</v>
      </c>
      <c r="U2042" s="12">
        <f t="shared" si="53"/>
        <v>246.7</v>
      </c>
      <c r="V2042" s="59">
        <v>407.05</v>
      </c>
    </row>
    <row r="2043" spans="1:44" s="36" customFormat="1" x14ac:dyDescent="0.35">
      <c r="A2043" s="36" t="s">
        <v>72</v>
      </c>
      <c r="B2043" s="36" t="s">
        <v>73</v>
      </c>
      <c r="C2043" s="36">
        <v>622470</v>
      </c>
      <c r="D2043" s="36">
        <v>406250</v>
      </c>
      <c r="E2043" s="36">
        <v>402</v>
      </c>
      <c r="F2043" s="24">
        <v>1523</v>
      </c>
      <c r="G2043" s="36" t="s">
        <v>32</v>
      </c>
      <c r="H2043" s="26">
        <v>1940</v>
      </c>
      <c r="I2043" s="27" t="str">
        <f>IF(ISBLANK(VLOOKUP($H2043*100+I$2,Feuil2!$A$3:$CQ$931,HLOOKUP(Feuil1!$F2043,Feuil2!$E$1:$DG$2,2,0),0)),"",VLOOKUP($H2043*100+I$2,Feuil2!$A$3:$CQ$931,HLOOKUP(Feuil1!$F2043,Feuil2!$E$1:$DG$2,2,0),0))</f>
        <v/>
      </c>
      <c r="J2043" s="27" t="str">
        <f>IF(ISBLANK(VLOOKUP($H2043*100+J$2,Feuil2!$A$3:$CQ$931,HLOOKUP(Feuil1!$F2043,Feuil2!$E$1:$DG$2,2,0),0)),"",VLOOKUP($H2043*100+J$2,Feuil2!$A$3:$CQ$931,HLOOKUP(Feuil1!$F2043,Feuil2!$E$1:$DG$2,2,0),0))</f>
        <v/>
      </c>
      <c r="K2043" s="27" t="str">
        <f>IF(ISBLANK(VLOOKUP($H2043*100+K$2,Feuil2!$A$3:$CQ$931,HLOOKUP(Feuil1!$F2043,Feuil2!$E$1:$DG$2,2,0),0)),"",VLOOKUP($H2043*100+K$2,Feuil2!$A$3:$CQ$931,HLOOKUP(Feuil1!$F2043,Feuil2!$E$1:$DG$2,2,0),0))</f>
        <v/>
      </c>
      <c r="L2043" s="27" t="str">
        <f>IF(ISBLANK(VLOOKUP($H2043*100+L$2,Feuil2!$A$3:$CQ$931,HLOOKUP(Feuil1!$F2043,Feuil2!$E$1:$DG$2,2,0),0)),"",VLOOKUP($H2043*100+L$2,Feuil2!$A$3:$CQ$931,HLOOKUP(Feuil1!$F2043,Feuil2!$E$1:$DG$2,2,0),0))</f>
        <v/>
      </c>
      <c r="M2043" s="27" t="str">
        <f>IF(ISBLANK(VLOOKUP($H2043*100+M$2,Feuil2!$A$3:$CQ$931,HLOOKUP(Feuil1!$F2043,Feuil2!$E$1:$DG$2,2,0),0)),"",VLOOKUP($H2043*100+M$2,Feuil2!$A$3:$CQ$931,HLOOKUP(Feuil1!$F2043,Feuil2!$E$1:$DG$2,2,0),0))</f>
        <v/>
      </c>
      <c r="N2043" s="27" t="str">
        <f>IF(ISBLANK(VLOOKUP($H2043*100+N$2,Feuil2!$A$3:$CQ$931,HLOOKUP(Feuil1!$F2043,Feuil2!$E$1:$DG$2,2,0),0)),"",VLOOKUP($H2043*100+N$2,Feuil2!$A$3:$CQ$931,HLOOKUP(Feuil1!$F2043,Feuil2!$E$1:$DG$2,2,0),0))</f>
        <v/>
      </c>
      <c r="O2043" s="27" t="str">
        <f>IF(ISBLANK(VLOOKUP($H2043*100+O$2,Feuil2!$A$3:$CQ$931,HLOOKUP(Feuil1!$F2043,Feuil2!$E$1:$DG$2,2,0),0)),"",VLOOKUP($H2043*100+O$2,Feuil2!$A$3:$CQ$931,HLOOKUP(Feuil1!$F2043,Feuil2!$E$1:$DG$2,2,0),0))</f>
        <v/>
      </c>
      <c r="P2043" s="27" t="str">
        <f>IF(ISBLANK(VLOOKUP($H2043*100+P$2,Feuil2!$A$3:$CQ$931,HLOOKUP(Feuil1!$F2043,Feuil2!$E$1:$DG$2,2,0),0)),"",VLOOKUP($H2043*100+P$2,Feuil2!$A$3:$CQ$931,HLOOKUP(Feuil1!$F2043,Feuil2!$E$1:$DG$2,2,0),0))</f>
        <v/>
      </c>
      <c r="Q2043" s="27" t="str">
        <f>IF(ISBLANK(VLOOKUP($H2043*100+Q$2,Feuil2!$A$3:$CQ$931,HLOOKUP(Feuil1!$F2043,Feuil2!$E$1:$DG$2,2,0),0)),"",VLOOKUP($H2043*100+Q$2,Feuil2!$A$3:$CQ$931,HLOOKUP(Feuil1!$F2043,Feuil2!$E$1:$DG$2,2,0),0))</f>
        <v/>
      </c>
      <c r="R2043" s="27" t="str">
        <f>IF(ISBLANK(VLOOKUP($H2043*100+R$2,Feuil2!$A$3:$CQ$931,HLOOKUP(Feuil1!$F2043,Feuil2!$E$1:$DG$2,2,0),0)),"",VLOOKUP($H2043*100+R$2,Feuil2!$A$3:$CQ$931,HLOOKUP(Feuil1!$F2043,Feuil2!$E$1:$DG$2,2,0),0))</f>
        <v/>
      </c>
      <c r="S2043" s="27" t="str">
        <f>IF(ISBLANK(VLOOKUP($H2043*100+S$2,Feuil2!$A$3:$CQ$931,HLOOKUP(Feuil1!$F2043,Feuil2!$E$1:$DG$2,2,0),0)),"",VLOOKUP($H2043*100+S$2,Feuil2!$A$3:$CQ$931,HLOOKUP(Feuil1!$F2043,Feuil2!$E$1:$DG$2,2,0),0))</f>
        <v/>
      </c>
      <c r="T2043" s="27" t="str">
        <f>IF(ISBLANK(VLOOKUP($H2043*100+T$2,Feuil2!$A$3:$CQ$931,HLOOKUP(Feuil1!$F2043,Feuil2!$E$1:$DG$2,2,0),0)),"",VLOOKUP($H2043*100+T$2,Feuil2!$A$3:$CQ$931,HLOOKUP(Feuil1!$F2043,Feuil2!$E$1:$DG$2,2,0),0))</f>
        <v/>
      </c>
      <c r="U2043" s="27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</row>
    <row r="2044" spans="1:44" x14ac:dyDescent="0.35">
      <c r="A2044" s="33" t="s">
        <v>72</v>
      </c>
      <c r="B2044" s="8" t="s">
        <v>74</v>
      </c>
      <c r="C2044" s="41">
        <v>622470</v>
      </c>
      <c r="D2044" s="41">
        <v>406250</v>
      </c>
      <c r="E2044" s="39">
        <v>402</v>
      </c>
      <c r="F2044" s="33">
        <v>1523</v>
      </c>
      <c r="G2044" s="5" t="s">
        <v>32</v>
      </c>
      <c r="H2044" s="35">
        <v>1941</v>
      </c>
      <c r="I2044" s="12" t="str">
        <f>IF(ISBLANK(VLOOKUP($H2044*100+I$2,Feuil2!$A$3:$CQ$931,HLOOKUP(Feuil1!$F2044,Feuil2!$E$1:$DG$2,2,0),0)),"",VLOOKUP($H2044*100+I$2,Feuil2!$A$3:$CQ$931,HLOOKUP(Feuil1!$F2044,Feuil2!$E$1:$DG$2,2,0),0))</f>
        <v/>
      </c>
      <c r="J2044" s="12" t="str">
        <f>IF(ISBLANK(VLOOKUP($H2044*100+J$2,Feuil2!$A$3:$CQ$931,HLOOKUP(Feuil1!$F2044,Feuil2!$E$1:$DG$2,2,0),0)),"",VLOOKUP($H2044*100+J$2,Feuil2!$A$3:$CQ$931,HLOOKUP(Feuil1!$F2044,Feuil2!$E$1:$DG$2,2,0),0))</f>
        <v/>
      </c>
      <c r="K2044" s="12" t="str">
        <f>IF(ISBLANK(VLOOKUP($H2044*100+K$2,Feuil2!$A$3:$CQ$931,HLOOKUP(Feuil1!$F2044,Feuil2!$E$1:$DG$2,2,0),0)),"",VLOOKUP($H2044*100+K$2,Feuil2!$A$3:$CQ$931,HLOOKUP(Feuil1!$F2044,Feuil2!$E$1:$DG$2,2,0),0))</f>
        <v/>
      </c>
      <c r="L2044" s="12" t="str">
        <f>IF(ISBLANK(VLOOKUP($H2044*100+L$2,Feuil2!$A$3:$CQ$931,HLOOKUP(Feuil1!$F2044,Feuil2!$E$1:$DG$2,2,0),0)),"",VLOOKUP($H2044*100+L$2,Feuil2!$A$3:$CQ$931,HLOOKUP(Feuil1!$F2044,Feuil2!$E$1:$DG$2,2,0),0))</f>
        <v/>
      </c>
      <c r="M2044" s="12" t="str">
        <f>IF(ISBLANK(VLOOKUP($H2044*100+M$2,Feuil2!$A$3:$CQ$931,HLOOKUP(Feuil1!$F2044,Feuil2!$E$1:$DG$2,2,0),0)),"",VLOOKUP($H2044*100+M$2,Feuil2!$A$3:$CQ$931,HLOOKUP(Feuil1!$F2044,Feuil2!$E$1:$DG$2,2,0),0))</f>
        <v/>
      </c>
      <c r="N2044" s="12" t="str">
        <f>IF(ISBLANK(VLOOKUP($H2044*100+N$2,Feuil2!$A$3:$CQ$931,HLOOKUP(Feuil1!$F2044,Feuil2!$E$1:$DG$2,2,0),0)),"",VLOOKUP($H2044*100+N$2,Feuil2!$A$3:$CQ$931,HLOOKUP(Feuil1!$F2044,Feuil2!$E$1:$DG$2,2,0),0))</f>
        <v/>
      </c>
      <c r="O2044" s="12" t="str">
        <f>IF(ISBLANK(VLOOKUP($H2044*100+O$2,Feuil2!$A$3:$CQ$931,HLOOKUP(Feuil1!$F2044,Feuil2!$E$1:$DG$2,2,0),0)),"",VLOOKUP($H2044*100+O$2,Feuil2!$A$3:$CQ$931,HLOOKUP(Feuil1!$F2044,Feuil2!$E$1:$DG$2,2,0),0))</f>
        <v/>
      </c>
      <c r="P2044" s="12" t="str">
        <f>IF(ISBLANK(VLOOKUP($H2044*100+P$2,Feuil2!$A$3:$CQ$931,HLOOKUP(Feuil1!$F2044,Feuil2!$E$1:$DG$2,2,0),0)),"",VLOOKUP($H2044*100+P$2,Feuil2!$A$3:$CQ$931,HLOOKUP(Feuil1!$F2044,Feuil2!$E$1:$DG$2,2,0),0))</f>
        <v/>
      </c>
      <c r="Q2044" s="12" t="str">
        <f>IF(ISBLANK(VLOOKUP($H2044*100+Q$2,Feuil2!$A$3:$CQ$931,HLOOKUP(Feuil1!$F2044,Feuil2!$E$1:$DG$2,2,0),0)),"",VLOOKUP($H2044*100+Q$2,Feuil2!$A$3:$CQ$931,HLOOKUP(Feuil1!$F2044,Feuil2!$E$1:$DG$2,2,0),0))</f>
        <v/>
      </c>
      <c r="R2044" s="12" t="str">
        <f>IF(ISBLANK(VLOOKUP($H2044*100+R$2,Feuil2!$A$3:$CQ$931,HLOOKUP(Feuil1!$F2044,Feuil2!$E$1:$DG$2,2,0),0)),"",VLOOKUP($H2044*100+R$2,Feuil2!$A$3:$CQ$931,HLOOKUP(Feuil1!$F2044,Feuil2!$E$1:$DG$2,2,0),0))</f>
        <v/>
      </c>
      <c r="S2044" s="12" t="str">
        <f>IF(ISBLANK(VLOOKUP($H2044*100+S$2,Feuil2!$A$3:$CQ$931,HLOOKUP(Feuil1!$F2044,Feuil2!$E$1:$DG$2,2,0),0)),"",VLOOKUP($H2044*100+S$2,Feuil2!$A$3:$CQ$931,HLOOKUP(Feuil1!$F2044,Feuil2!$E$1:$DG$2,2,0),0))</f>
        <v/>
      </c>
      <c r="T2044" s="12" t="str">
        <f>IF(ISBLANK(VLOOKUP($H2044*100+T$2,Feuil2!$A$3:$CQ$931,HLOOKUP(Feuil1!$F2044,Feuil2!$E$1:$DG$2,2,0),0)),"",VLOOKUP($H2044*100+T$2,Feuil2!$A$3:$CQ$931,HLOOKUP(Feuil1!$F2044,Feuil2!$E$1:$DG$2,2,0),0))</f>
        <v/>
      </c>
      <c r="U2044" s="12"/>
      <c r="Y2044" s="36"/>
      <c r="Z2044" s="36"/>
      <c r="AA2044" s="36"/>
      <c r="AB2044" s="36"/>
      <c r="AC2044" s="36"/>
      <c r="AD2044" s="36"/>
      <c r="AE2044" s="36"/>
      <c r="AF2044" s="36"/>
      <c r="AG2044" s="36"/>
      <c r="AH2044" s="36"/>
      <c r="AI2044" s="36"/>
      <c r="AJ2044" s="36"/>
      <c r="AK2044" s="36"/>
      <c r="AL2044" s="36"/>
      <c r="AM2044" s="36"/>
      <c r="AN2044" s="36"/>
      <c r="AO2044" s="36"/>
      <c r="AP2044" s="36"/>
      <c r="AQ2044" s="36"/>
      <c r="AR2044" s="36"/>
    </row>
    <row r="2045" spans="1:44" x14ac:dyDescent="0.35">
      <c r="A2045" s="10" t="s">
        <v>72</v>
      </c>
      <c r="B2045" s="8" t="s">
        <v>74</v>
      </c>
      <c r="C2045" s="39">
        <v>622470</v>
      </c>
      <c r="D2045" s="39">
        <v>406250</v>
      </c>
      <c r="E2045" s="39">
        <v>402</v>
      </c>
      <c r="F2045" s="10">
        <v>1523</v>
      </c>
      <c r="G2045" s="5" t="s">
        <v>32</v>
      </c>
      <c r="H2045" s="11">
        <v>1942</v>
      </c>
      <c r="I2045" s="12" t="str">
        <f>IF(ISBLANK(VLOOKUP($H2045*100+I$2,Feuil2!$A$3:$CQ$931,HLOOKUP(Feuil1!$F2045,Feuil2!$E$1:$DG$2,2,0),0)),"",VLOOKUP($H2045*100+I$2,Feuil2!$A$3:$CQ$931,HLOOKUP(Feuil1!$F2045,Feuil2!$E$1:$DG$2,2,0),0))</f>
        <v/>
      </c>
      <c r="J2045" s="12" t="str">
        <f>IF(ISBLANK(VLOOKUP($H2045*100+J$2,Feuil2!$A$3:$CQ$931,HLOOKUP(Feuil1!$F2045,Feuil2!$E$1:$DG$2,2,0),0)),"",VLOOKUP($H2045*100+J$2,Feuil2!$A$3:$CQ$931,HLOOKUP(Feuil1!$F2045,Feuil2!$E$1:$DG$2,2,0),0))</f>
        <v/>
      </c>
      <c r="K2045" s="12" t="str">
        <f>IF(ISBLANK(VLOOKUP($H2045*100+K$2,Feuil2!$A$3:$CQ$931,HLOOKUP(Feuil1!$F2045,Feuil2!$E$1:$DG$2,2,0),0)),"",VLOOKUP($H2045*100+K$2,Feuil2!$A$3:$CQ$931,HLOOKUP(Feuil1!$F2045,Feuil2!$E$1:$DG$2,2,0),0))</f>
        <v/>
      </c>
      <c r="L2045" s="12" t="str">
        <f>IF(ISBLANK(VLOOKUP($H2045*100+L$2,Feuil2!$A$3:$CQ$931,HLOOKUP(Feuil1!$F2045,Feuil2!$E$1:$DG$2,2,0),0)),"",VLOOKUP($H2045*100+L$2,Feuil2!$A$3:$CQ$931,HLOOKUP(Feuil1!$F2045,Feuil2!$E$1:$DG$2,2,0),0))</f>
        <v/>
      </c>
      <c r="M2045" s="12" t="str">
        <f>IF(ISBLANK(VLOOKUP($H2045*100+M$2,Feuil2!$A$3:$CQ$931,HLOOKUP(Feuil1!$F2045,Feuil2!$E$1:$DG$2,2,0),0)),"",VLOOKUP($H2045*100+M$2,Feuil2!$A$3:$CQ$931,HLOOKUP(Feuil1!$F2045,Feuil2!$E$1:$DG$2,2,0),0))</f>
        <v/>
      </c>
      <c r="N2045" s="12" t="str">
        <f>IF(ISBLANK(VLOOKUP($H2045*100+N$2,Feuil2!$A$3:$CQ$931,HLOOKUP(Feuil1!$F2045,Feuil2!$E$1:$DG$2,2,0),0)),"",VLOOKUP($H2045*100+N$2,Feuil2!$A$3:$CQ$931,HLOOKUP(Feuil1!$F2045,Feuil2!$E$1:$DG$2,2,0),0))</f>
        <v/>
      </c>
      <c r="O2045" s="12" t="str">
        <f>IF(ISBLANK(VLOOKUP($H2045*100+O$2,Feuil2!$A$3:$CQ$931,HLOOKUP(Feuil1!$F2045,Feuil2!$E$1:$DG$2,2,0),0)),"",VLOOKUP($H2045*100+O$2,Feuil2!$A$3:$CQ$931,HLOOKUP(Feuil1!$F2045,Feuil2!$E$1:$DG$2,2,0),0))</f>
        <v/>
      </c>
      <c r="P2045" s="12" t="str">
        <f>IF(ISBLANK(VLOOKUP($H2045*100+P$2,Feuil2!$A$3:$CQ$931,HLOOKUP(Feuil1!$F2045,Feuil2!$E$1:$DG$2,2,0),0)),"",VLOOKUP($H2045*100+P$2,Feuil2!$A$3:$CQ$931,HLOOKUP(Feuil1!$F2045,Feuil2!$E$1:$DG$2,2,0),0))</f>
        <v/>
      </c>
      <c r="Q2045" s="12" t="str">
        <f>IF(ISBLANK(VLOOKUP($H2045*100+Q$2,Feuil2!$A$3:$CQ$931,HLOOKUP(Feuil1!$F2045,Feuil2!$E$1:$DG$2,2,0),0)),"",VLOOKUP($H2045*100+Q$2,Feuil2!$A$3:$CQ$931,HLOOKUP(Feuil1!$F2045,Feuil2!$E$1:$DG$2,2,0),0))</f>
        <v/>
      </c>
      <c r="R2045" s="12" t="str">
        <f>IF(ISBLANK(VLOOKUP($H2045*100+R$2,Feuil2!$A$3:$CQ$931,HLOOKUP(Feuil1!$F2045,Feuil2!$E$1:$DG$2,2,0),0)),"",VLOOKUP($H2045*100+R$2,Feuil2!$A$3:$CQ$931,HLOOKUP(Feuil1!$F2045,Feuil2!$E$1:$DG$2,2,0),0))</f>
        <v/>
      </c>
      <c r="S2045" s="12" t="str">
        <f>IF(ISBLANK(VLOOKUP($H2045*100+S$2,Feuil2!$A$3:$CQ$931,HLOOKUP(Feuil1!$F2045,Feuil2!$E$1:$DG$2,2,0),0)),"",VLOOKUP($H2045*100+S$2,Feuil2!$A$3:$CQ$931,HLOOKUP(Feuil1!$F2045,Feuil2!$E$1:$DG$2,2,0),0))</f>
        <v/>
      </c>
      <c r="T2045" s="12" t="str">
        <f>IF(ISBLANK(VLOOKUP($H2045*100+T$2,Feuil2!$A$3:$CQ$931,HLOOKUP(Feuil1!$F2045,Feuil2!$E$1:$DG$2,2,0),0)),"",VLOOKUP($H2045*100+T$2,Feuil2!$A$3:$CQ$931,HLOOKUP(Feuil1!$F2045,Feuil2!$E$1:$DG$2,2,0),0))</f>
        <v/>
      </c>
      <c r="U2045" s="12"/>
    </row>
    <row r="2046" spans="1:44" x14ac:dyDescent="0.35">
      <c r="A2046" s="10" t="s">
        <v>72</v>
      </c>
      <c r="B2046" s="8" t="s">
        <v>74</v>
      </c>
      <c r="C2046" s="39">
        <v>622470</v>
      </c>
      <c r="D2046" s="39">
        <v>406250</v>
      </c>
      <c r="E2046" s="39">
        <v>402</v>
      </c>
      <c r="F2046" s="10">
        <v>1523</v>
      </c>
      <c r="G2046" s="5" t="s">
        <v>32</v>
      </c>
      <c r="H2046" s="11">
        <v>1943</v>
      </c>
      <c r="I2046" s="12" t="str">
        <f>IF(ISBLANK(VLOOKUP($H2046*100+I$2,Feuil2!$A$3:$CQ$931,HLOOKUP(Feuil1!$F2046,Feuil2!$E$1:$DG$2,2,0),0)),"",VLOOKUP($H2046*100+I$2,Feuil2!$A$3:$CQ$931,HLOOKUP(Feuil1!$F2046,Feuil2!$E$1:$DG$2,2,0),0))</f>
        <v/>
      </c>
      <c r="J2046" s="12" t="str">
        <f>IF(ISBLANK(VLOOKUP($H2046*100+J$2,Feuil2!$A$3:$CQ$931,HLOOKUP(Feuil1!$F2046,Feuil2!$E$1:$DG$2,2,0),0)),"",VLOOKUP($H2046*100+J$2,Feuil2!$A$3:$CQ$931,HLOOKUP(Feuil1!$F2046,Feuil2!$E$1:$DG$2,2,0),0))</f>
        <v/>
      </c>
      <c r="K2046" s="12" t="str">
        <f>IF(ISBLANK(VLOOKUP($H2046*100+K$2,Feuil2!$A$3:$CQ$931,HLOOKUP(Feuil1!$F2046,Feuil2!$E$1:$DG$2,2,0),0)),"",VLOOKUP($H2046*100+K$2,Feuil2!$A$3:$CQ$931,HLOOKUP(Feuil1!$F2046,Feuil2!$E$1:$DG$2,2,0),0))</f>
        <v/>
      </c>
      <c r="L2046" s="12" t="str">
        <f>IF(ISBLANK(VLOOKUP($H2046*100+L$2,Feuil2!$A$3:$CQ$931,HLOOKUP(Feuil1!$F2046,Feuil2!$E$1:$DG$2,2,0),0)),"",VLOOKUP($H2046*100+L$2,Feuil2!$A$3:$CQ$931,HLOOKUP(Feuil1!$F2046,Feuil2!$E$1:$DG$2,2,0),0))</f>
        <v/>
      </c>
      <c r="M2046" s="12" t="str">
        <f>IF(ISBLANK(VLOOKUP($H2046*100+M$2,Feuil2!$A$3:$CQ$931,HLOOKUP(Feuil1!$F2046,Feuil2!$E$1:$DG$2,2,0),0)),"",VLOOKUP($H2046*100+M$2,Feuil2!$A$3:$CQ$931,HLOOKUP(Feuil1!$F2046,Feuil2!$E$1:$DG$2,2,0),0))</f>
        <v/>
      </c>
      <c r="N2046" s="12" t="str">
        <f>IF(ISBLANK(VLOOKUP($H2046*100+N$2,Feuil2!$A$3:$CQ$931,HLOOKUP(Feuil1!$F2046,Feuil2!$E$1:$DG$2,2,0),0)),"",VLOOKUP($H2046*100+N$2,Feuil2!$A$3:$CQ$931,HLOOKUP(Feuil1!$F2046,Feuil2!$E$1:$DG$2,2,0),0))</f>
        <v/>
      </c>
      <c r="O2046" s="12" t="str">
        <f>IF(ISBLANK(VLOOKUP($H2046*100+O$2,Feuil2!$A$3:$CQ$931,HLOOKUP(Feuil1!$F2046,Feuil2!$E$1:$DG$2,2,0),0)),"",VLOOKUP($H2046*100+O$2,Feuil2!$A$3:$CQ$931,HLOOKUP(Feuil1!$F2046,Feuil2!$E$1:$DG$2,2,0),0))</f>
        <v/>
      </c>
      <c r="P2046" s="12" t="str">
        <f>IF(ISBLANK(VLOOKUP($H2046*100+P$2,Feuil2!$A$3:$CQ$931,HLOOKUP(Feuil1!$F2046,Feuil2!$E$1:$DG$2,2,0),0)),"",VLOOKUP($H2046*100+P$2,Feuil2!$A$3:$CQ$931,HLOOKUP(Feuil1!$F2046,Feuil2!$E$1:$DG$2,2,0),0))</f>
        <v/>
      </c>
      <c r="Q2046" s="12" t="str">
        <f>IF(ISBLANK(VLOOKUP($H2046*100+Q$2,Feuil2!$A$3:$CQ$931,HLOOKUP(Feuil1!$F2046,Feuil2!$E$1:$DG$2,2,0),0)),"",VLOOKUP($H2046*100+Q$2,Feuil2!$A$3:$CQ$931,HLOOKUP(Feuil1!$F2046,Feuil2!$E$1:$DG$2,2,0),0))</f>
        <v/>
      </c>
      <c r="R2046" s="12" t="str">
        <f>IF(ISBLANK(VLOOKUP($H2046*100+R$2,Feuil2!$A$3:$CQ$931,HLOOKUP(Feuil1!$F2046,Feuil2!$E$1:$DG$2,2,0),0)),"",VLOOKUP($H2046*100+R$2,Feuil2!$A$3:$CQ$931,HLOOKUP(Feuil1!$F2046,Feuil2!$E$1:$DG$2,2,0),0))</f>
        <v/>
      </c>
      <c r="S2046" s="12" t="str">
        <f>IF(ISBLANK(VLOOKUP($H2046*100+S$2,Feuil2!$A$3:$CQ$931,HLOOKUP(Feuil1!$F2046,Feuil2!$E$1:$DG$2,2,0),0)),"",VLOOKUP($H2046*100+S$2,Feuil2!$A$3:$CQ$931,HLOOKUP(Feuil1!$F2046,Feuil2!$E$1:$DG$2,2,0),0))</f>
        <v/>
      </c>
      <c r="T2046" s="12" t="str">
        <f>IF(ISBLANK(VLOOKUP($H2046*100+T$2,Feuil2!$A$3:$CQ$931,HLOOKUP(Feuil1!$F2046,Feuil2!$E$1:$DG$2,2,0),0)),"",VLOOKUP($H2046*100+T$2,Feuil2!$A$3:$CQ$931,HLOOKUP(Feuil1!$F2046,Feuil2!$E$1:$DG$2,2,0),0))</f>
        <v/>
      </c>
      <c r="U2046" s="12"/>
    </row>
    <row r="2047" spans="1:44" x14ac:dyDescent="0.35">
      <c r="A2047" s="10" t="s">
        <v>72</v>
      </c>
      <c r="B2047" s="8" t="s">
        <v>74</v>
      </c>
      <c r="C2047" s="39">
        <v>622470</v>
      </c>
      <c r="D2047" s="39">
        <v>406250</v>
      </c>
      <c r="E2047" s="39">
        <v>402</v>
      </c>
      <c r="F2047" s="10">
        <v>1523</v>
      </c>
      <c r="G2047" s="5" t="s">
        <v>32</v>
      </c>
      <c r="H2047" s="11">
        <v>1944</v>
      </c>
      <c r="I2047" s="12" t="str">
        <f>IF(ISBLANK(VLOOKUP($H2047*100+I$2,Feuil2!$A$3:$CQ$931,HLOOKUP(Feuil1!$F2047,Feuil2!$E$1:$DG$2,2,0),0)),"",VLOOKUP($H2047*100+I$2,Feuil2!$A$3:$CQ$931,HLOOKUP(Feuil1!$F2047,Feuil2!$E$1:$DG$2,2,0),0))</f>
        <v/>
      </c>
      <c r="J2047" s="12" t="str">
        <f>IF(ISBLANK(VLOOKUP($H2047*100+J$2,Feuil2!$A$3:$CQ$931,HLOOKUP(Feuil1!$F2047,Feuil2!$E$1:$DG$2,2,0),0)),"",VLOOKUP($H2047*100+J$2,Feuil2!$A$3:$CQ$931,HLOOKUP(Feuil1!$F2047,Feuil2!$E$1:$DG$2,2,0),0))</f>
        <v/>
      </c>
      <c r="K2047" s="12" t="str">
        <f>IF(ISBLANK(VLOOKUP($H2047*100+K$2,Feuil2!$A$3:$CQ$931,HLOOKUP(Feuil1!$F2047,Feuil2!$E$1:$DG$2,2,0),0)),"",VLOOKUP($H2047*100+K$2,Feuil2!$A$3:$CQ$931,HLOOKUP(Feuil1!$F2047,Feuil2!$E$1:$DG$2,2,0),0))</f>
        <v/>
      </c>
      <c r="L2047" s="12" t="str">
        <f>IF(ISBLANK(VLOOKUP($H2047*100+L$2,Feuil2!$A$3:$CQ$931,HLOOKUP(Feuil1!$F2047,Feuil2!$E$1:$DG$2,2,0),0)),"",VLOOKUP($H2047*100+L$2,Feuil2!$A$3:$CQ$931,HLOOKUP(Feuil1!$F2047,Feuil2!$E$1:$DG$2,2,0),0))</f>
        <v/>
      </c>
      <c r="M2047" s="12" t="str">
        <f>IF(ISBLANK(VLOOKUP($H2047*100+M$2,Feuil2!$A$3:$CQ$931,HLOOKUP(Feuil1!$F2047,Feuil2!$E$1:$DG$2,2,0),0)),"",VLOOKUP($H2047*100+M$2,Feuil2!$A$3:$CQ$931,HLOOKUP(Feuil1!$F2047,Feuil2!$E$1:$DG$2,2,0),0))</f>
        <v/>
      </c>
      <c r="N2047" s="12" t="str">
        <f>IF(ISBLANK(VLOOKUP($H2047*100+N$2,Feuil2!$A$3:$CQ$931,HLOOKUP(Feuil1!$F2047,Feuil2!$E$1:$DG$2,2,0),0)),"",VLOOKUP($H2047*100+N$2,Feuil2!$A$3:$CQ$931,HLOOKUP(Feuil1!$F2047,Feuil2!$E$1:$DG$2,2,0),0))</f>
        <v/>
      </c>
      <c r="O2047" s="12" t="str">
        <f>IF(ISBLANK(VLOOKUP($H2047*100+O$2,Feuil2!$A$3:$CQ$931,HLOOKUP(Feuil1!$F2047,Feuil2!$E$1:$DG$2,2,0),0)),"",VLOOKUP($H2047*100+O$2,Feuil2!$A$3:$CQ$931,HLOOKUP(Feuil1!$F2047,Feuil2!$E$1:$DG$2,2,0),0))</f>
        <v/>
      </c>
      <c r="P2047" s="12" t="str">
        <f>IF(ISBLANK(VLOOKUP($H2047*100+P$2,Feuil2!$A$3:$CQ$931,HLOOKUP(Feuil1!$F2047,Feuil2!$E$1:$DG$2,2,0),0)),"",VLOOKUP($H2047*100+P$2,Feuil2!$A$3:$CQ$931,HLOOKUP(Feuil1!$F2047,Feuil2!$E$1:$DG$2,2,0),0))</f>
        <v/>
      </c>
      <c r="Q2047" s="12" t="str">
        <f>IF(ISBLANK(VLOOKUP($H2047*100+Q$2,Feuil2!$A$3:$CQ$931,HLOOKUP(Feuil1!$F2047,Feuil2!$E$1:$DG$2,2,0),0)),"",VLOOKUP($H2047*100+Q$2,Feuil2!$A$3:$CQ$931,HLOOKUP(Feuil1!$F2047,Feuil2!$E$1:$DG$2,2,0),0))</f>
        <v/>
      </c>
      <c r="R2047" s="12" t="str">
        <f>IF(ISBLANK(VLOOKUP($H2047*100+R$2,Feuil2!$A$3:$CQ$931,HLOOKUP(Feuil1!$F2047,Feuil2!$E$1:$DG$2,2,0),0)),"",VLOOKUP($H2047*100+R$2,Feuil2!$A$3:$CQ$931,HLOOKUP(Feuil1!$F2047,Feuil2!$E$1:$DG$2,2,0),0))</f>
        <v/>
      </c>
      <c r="S2047" s="12" t="str">
        <f>IF(ISBLANK(VLOOKUP($H2047*100+S$2,Feuil2!$A$3:$CQ$931,HLOOKUP(Feuil1!$F2047,Feuil2!$E$1:$DG$2,2,0),0)),"",VLOOKUP($H2047*100+S$2,Feuil2!$A$3:$CQ$931,HLOOKUP(Feuil1!$F2047,Feuil2!$E$1:$DG$2,2,0),0))</f>
        <v/>
      </c>
      <c r="T2047" s="12" t="str">
        <f>IF(ISBLANK(VLOOKUP($H2047*100+T$2,Feuil2!$A$3:$CQ$931,HLOOKUP(Feuil1!$F2047,Feuil2!$E$1:$DG$2,2,0),0)),"",VLOOKUP($H2047*100+T$2,Feuil2!$A$3:$CQ$931,HLOOKUP(Feuil1!$F2047,Feuil2!$E$1:$DG$2,2,0),0))</f>
        <v/>
      </c>
      <c r="U2047" s="12"/>
    </row>
    <row r="2048" spans="1:44" x14ac:dyDescent="0.35">
      <c r="A2048" s="10" t="s">
        <v>72</v>
      </c>
      <c r="B2048" s="8" t="s">
        <v>74</v>
      </c>
      <c r="C2048" s="39">
        <v>622470</v>
      </c>
      <c r="D2048" s="39">
        <v>406250</v>
      </c>
      <c r="E2048" s="39">
        <v>402</v>
      </c>
      <c r="F2048" s="10">
        <v>1523</v>
      </c>
      <c r="G2048" s="5" t="s">
        <v>32</v>
      </c>
      <c r="H2048" s="11">
        <v>1945</v>
      </c>
      <c r="I2048" s="12" t="str">
        <f>IF(ISBLANK(VLOOKUP($H2048*100+I$2,Feuil2!$A$3:$CQ$931,HLOOKUP(Feuil1!$F2048,Feuil2!$E$1:$DG$2,2,0),0)),"",VLOOKUP($H2048*100+I$2,Feuil2!$A$3:$CQ$931,HLOOKUP(Feuil1!$F2048,Feuil2!$E$1:$DG$2,2,0),0))</f>
        <v/>
      </c>
      <c r="J2048" s="12" t="str">
        <f>IF(ISBLANK(VLOOKUP($H2048*100+J$2,Feuil2!$A$3:$CQ$931,HLOOKUP(Feuil1!$F2048,Feuil2!$E$1:$DG$2,2,0),0)),"",VLOOKUP($H2048*100+J$2,Feuil2!$A$3:$CQ$931,HLOOKUP(Feuil1!$F2048,Feuil2!$E$1:$DG$2,2,0),0))</f>
        <v/>
      </c>
      <c r="K2048" s="12" t="str">
        <f>IF(ISBLANK(VLOOKUP($H2048*100+K$2,Feuil2!$A$3:$CQ$931,HLOOKUP(Feuil1!$F2048,Feuil2!$E$1:$DG$2,2,0),0)),"",VLOOKUP($H2048*100+K$2,Feuil2!$A$3:$CQ$931,HLOOKUP(Feuil1!$F2048,Feuil2!$E$1:$DG$2,2,0),0))</f>
        <v/>
      </c>
      <c r="L2048" s="12" t="str">
        <f>IF(ISBLANK(VLOOKUP($H2048*100+L$2,Feuil2!$A$3:$CQ$931,HLOOKUP(Feuil1!$F2048,Feuil2!$E$1:$DG$2,2,0),0)),"",VLOOKUP($H2048*100+L$2,Feuil2!$A$3:$CQ$931,HLOOKUP(Feuil1!$F2048,Feuil2!$E$1:$DG$2,2,0),0))</f>
        <v/>
      </c>
      <c r="M2048" s="12" t="str">
        <f>IF(ISBLANK(VLOOKUP($H2048*100+M$2,Feuil2!$A$3:$CQ$931,HLOOKUP(Feuil1!$F2048,Feuil2!$E$1:$DG$2,2,0),0)),"",VLOOKUP($H2048*100+M$2,Feuil2!$A$3:$CQ$931,HLOOKUP(Feuil1!$F2048,Feuil2!$E$1:$DG$2,2,0),0))</f>
        <v/>
      </c>
      <c r="N2048" s="12" t="str">
        <f>IF(ISBLANK(VLOOKUP($H2048*100+N$2,Feuil2!$A$3:$CQ$931,HLOOKUP(Feuil1!$F2048,Feuil2!$E$1:$DG$2,2,0),0)),"",VLOOKUP($H2048*100+N$2,Feuil2!$A$3:$CQ$931,HLOOKUP(Feuil1!$F2048,Feuil2!$E$1:$DG$2,2,0),0))</f>
        <v/>
      </c>
      <c r="O2048" s="12" t="str">
        <f>IF(ISBLANK(VLOOKUP($H2048*100+O$2,Feuil2!$A$3:$CQ$931,HLOOKUP(Feuil1!$F2048,Feuil2!$E$1:$DG$2,2,0),0)),"",VLOOKUP($H2048*100+O$2,Feuil2!$A$3:$CQ$931,HLOOKUP(Feuil1!$F2048,Feuil2!$E$1:$DG$2,2,0),0))</f>
        <v/>
      </c>
      <c r="P2048" s="12" t="str">
        <f>IF(ISBLANK(VLOOKUP($H2048*100+P$2,Feuil2!$A$3:$CQ$931,HLOOKUP(Feuil1!$F2048,Feuil2!$E$1:$DG$2,2,0),0)),"",VLOOKUP($H2048*100+P$2,Feuil2!$A$3:$CQ$931,HLOOKUP(Feuil1!$F2048,Feuil2!$E$1:$DG$2,2,0),0))</f>
        <v/>
      </c>
      <c r="Q2048" s="12" t="str">
        <f>IF(ISBLANK(VLOOKUP($H2048*100+Q$2,Feuil2!$A$3:$CQ$931,HLOOKUP(Feuil1!$F2048,Feuil2!$E$1:$DG$2,2,0),0)),"",VLOOKUP($H2048*100+Q$2,Feuil2!$A$3:$CQ$931,HLOOKUP(Feuil1!$F2048,Feuil2!$E$1:$DG$2,2,0),0))</f>
        <v/>
      </c>
      <c r="R2048" s="12" t="str">
        <f>IF(ISBLANK(VLOOKUP($H2048*100+R$2,Feuil2!$A$3:$CQ$931,HLOOKUP(Feuil1!$F2048,Feuil2!$E$1:$DG$2,2,0),0)),"",VLOOKUP($H2048*100+R$2,Feuil2!$A$3:$CQ$931,HLOOKUP(Feuil1!$F2048,Feuil2!$E$1:$DG$2,2,0),0))</f>
        <v/>
      </c>
      <c r="S2048" s="12" t="str">
        <f>IF(ISBLANK(VLOOKUP($H2048*100+S$2,Feuil2!$A$3:$CQ$931,HLOOKUP(Feuil1!$F2048,Feuil2!$E$1:$DG$2,2,0),0)),"",VLOOKUP($H2048*100+S$2,Feuil2!$A$3:$CQ$931,HLOOKUP(Feuil1!$F2048,Feuil2!$E$1:$DG$2,2,0),0))</f>
        <v/>
      </c>
      <c r="T2048" s="12" t="str">
        <f>IF(ISBLANK(VLOOKUP($H2048*100+T$2,Feuil2!$A$3:$CQ$931,HLOOKUP(Feuil1!$F2048,Feuil2!$E$1:$DG$2,2,0),0)),"",VLOOKUP($H2048*100+T$2,Feuil2!$A$3:$CQ$931,HLOOKUP(Feuil1!$F2048,Feuil2!$E$1:$DG$2,2,0),0))</f>
        <v/>
      </c>
      <c r="U2048" s="12"/>
    </row>
    <row r="2049" spans="1:21" x14ac:dyDescent="0.35">
      <c r="A2049" s="10" t="s">
        <v>72</v>
      </c>
      <c r="B2049" s="8" t="s">
        <v>74</v>
      </c>
      <c r="C2049" s="39">
        <v>622470</v>
      </c>
      <c r="D2049" s="39">
        <v>406250</v>
      </c>
      <c r="E2049" s="39">
        <v>402</v>
      </c>
      <c r="F2049" s="10">
        <v>1523</v>
      </c>
      <c r="G2049" s="5" t="s">
        <v>32</v>
      </c>
      <c r="H2049" s="11">
        <v>1946</v>
      </c>
      <c r="I2049" s="12" t="str">
        <f>IF(ISBLANK(VLOOKUP($H2049*100+I$2,Feuil2!$A$3:$CQ$931,HLOOKUP(Feuil1!$F2049,Feuil2!$E$1:$DG$2,2,0),0)),"",VLOOKUP($H2049*100+I$2,Feuil2!$A$3:$CQ$931,HLOOKUP(Feuil1!$F2049,Feuil2!$E$1:$DG$2,2,0),0))</f>
        <v/>
      </c>
      <c r="J2049" s="12" t="str">
        <f>IF(ISBLANK(VLOOKUP($H2049*100+J$2,Feuil2!$A$3:$CQ$931,HLOOKUP(Feuil1!$F2049,Feuil2!$E$1:$DG$2,2,0),0)),"",VLOOKUP($H2049*100+J$2,Feuil2!$A$3:$CQ$931,HLOOKUP(Feuil1!$F2049,Feuil2!$E$1:$DG$2,2,0),0))</f>
        <v/>
      </c>
      <c r="K2049" s="12" t="str">
        <f>IF(ISBLANK(VLOOKUP($H2049*100+K$2,Feuil2!$A$3:$CQ$931,HLOOKUP(Feuil1!$F2049,Feuil2!$E$1:$DG$2,2,0),0)),"",VLOOKUP($H2049*100+K$2,Feuil2!$A$3:$CQ$931,HLOOKUP(Feuil1!$F2049,Feuil2!$E$1:$DG$2,2,0),0))</f>
        <v/>
      </c>
      <c r="L2049" s="12" t="str">
        <f>IF(ISBLANK(VLOOKUP($H2049*100+L$2,Feuil2!$A$3:$CQ$931,HLOOKUP(Feuil1!$F2049,Feuil2!$E$1:$DG$2,2,0),0)),"",VLOOKUP($H2049*100+L$2,Feuil2!$A$3:$CQ$931,HLOOKUP(Feuil1!$F2049,Feuil2!$E$1:$DG$2,2,0),0))</f>
        <v/>
      </c>
      <c r="M2049" s="12" t="str">
        <f>IF(ISBLANK(VLOOKUP($H2049*100+M$2,Feuil2!$A$3:$CQ$931,HLOOKUP(Feuil1!$F2049,Feuil2!$E$1:$DG$2,2,0),0)),"",VLOOKUP($H2049*100+M$2,Feuil2!$A$3:$CQ$931,HLOOKUP(Feuil1!$F2049,Feuil2!$E$1:$DG$2,2,0),0))</f>
        <v/>
      </c>
      <c r="N2049" s="12" t="str">
        <f>IF(ISBLANK(VLOOKUP($H2049*100+N$2,Feuil2!$A$3:$CQ$931,HLOOKUP(Feuil1!$F2049,Feuil2!$E$1:$DG$2,2,0),0)),"",VLOOKUP($H2049*100+N$2,Feuil2!$A$3:$CQ$931,HLOOKUP(Feuil1!$F2049,Feuil2!$E$1:$DG$2,2,0),0))</f>
        <v/>
      </c>
      <c r="O2049" s="12" t="str">
        <f>IF(ISBLANK(VLOOKUP($H2049*100+O$2,Feuil2!$A$3:$CQ$931,HLOOKUP(Feuil1!$F2049,Feuil2!$E$1:$DG$2,2,0),0)),"",VLOOKUP($H2049*100+O$2,Feuil2!$A$3:$CQ$931,HLOOKUP(Feuil1!$F2049,Feuil2!$E$1:$DG$2,2,0),0))</f>
        <v/>
      </c>
      <c r="P2049" s="12" t="str">
        <f>IF(ISBLANK(VLOOKUP($H2049*100+P$2,Feuil2!$A$3:$CQ$931,HLOOKUP(Feuil1!$F2049,Feuil2!$E$1:$DG$2,2,0),0)),"",VLOOKUP($H2049*100+P$2,Feuil2!$A$3:$CQ$931,HLOOKUP(Feuil1!$F2049,Feuil2!$E$1:$DG$2,2,0),0))</f>
        <v/>
      </c>
      <c r="Q2049" s="12" t="str">
        <f>IF(ISBLANK(VLOOKUP($H2049*100+Q$2,Feuil2!$A$3:$CQ$931,HLOOKUP(Feuil1!$F2049,Feuil2!$E$1:$DG$2,2,0),0)),"",VLOOKUP($H2049*100+Q$2,Feuil2!$A$3:$CQ$931,HLOOKUP(Feuil1!$F2049,Feuil2!$E$1:$DG$2,2,0),0))</f>
        <v/>
      </c>
      <c r="R2049" s="12" t="str">
        <f>IF(ISBLANK(VLOOKUP($H2049*100+R$2,Feuil2!$A$3:$CQ$931,HLOOKUP(Feuil1!$F2049,Feuil2!$E$1:$DG$2,2,0),0)),"",VLOOKUP($H2049*100+R$2,Feuil2!$A$3:$CQ$931,HLOOKUP(Feuil1!$F2049,Feuil2!$E$1:$DG$2,2,0),0))</f>
        <v/>
      </c>
      <c r="S2049" s="12" t="str">
        <f>IF(ISBLANK(VLOOKUP($H2049*100+S$2,Feuil2!$A$3:$CQ$931,HLOOKUP(Feuil1!$F2049,Feuil2!$E$1:$DG$2,2,0),0)),"",VLOOKUP($H2049*100+S$2,Feuil2!$A$3:$CQ$931,HLOOKUP(Feuil1!$F2049,Feuil2!$E$1:$DG$2,2,0),0))</f>
        <v/>
      </c>
      <c r="T2049" s="12" t="str">
        <f>IF(ISBLANK(VLOOKUP($H2049*100+T$2,Feuil2!$A$3:$CQ$931,HLOOKUP(Feuil1!$F2049,Feuil2!$E$1:$DG$2,2,0),0)),"",VLOOKUP($H2049*100+T$2,Feuil2!$A$3:$CQ$931,HLOOKUP(Feuil1!$F2049,Feuil2!$E$1:$DG$2,2,0),0))</f>
        <v/>
      </c>
      <c r="U2049" s="12"/>
    </row>
    <row r="2050" spans="1:21" x14ac:dyDescent="0.35">
      <c r="A2050" s="10" t="s">
        <v>72</v>
      </c>
      <c r="B2050" s="8" t="s">
        <v>74</v>
      </c>
      <c r="C2050" s="39">
        <v>622470</v>
      </c>
      <c r="D2050" s="39">
        <v>406250</v>
      </c>
      <c r="E2050" s="39">
        <v>402</v>
      </c>
      <c r="F2050" s="10">
        <v>1523</v>
      </c>
      <c r="G2050" s="5" t="s">
        <v>32</v>
      </c>
      <c r="H2050" s="11">
        <v>1947</v>
      </c>
      <c r="I2050" s="12" t="str">
        <f>IF(ISBLANK(VLOOKUP($H2050*100+I$2,Feuil2!$A$3:$CQ$931,HLOOKUP(Feuil1!$F2050,Feuil2!$E$1:$DG$2,2,0),0)),"",VLOOKUP($H2050*100+I$2,Feuil2!$A$3:$CQ$931,HLOOKUP(Feuil1!$F2050,Feuil2!$E$1:$DG$2,2,0),0))</f>
        <v/>
      </c>
      <c r="J2050" s="12" t="str">
        <f>IF(ISBLANK(VLOOKUP($H2050*100+J$2,Feuil2!$A$3:$CQ$931,HLOOKUP(Feuil1!$F2050,Feuil2!$E$1:$DG$2,2,0),0)),"",VLOOKUP($H2050*100+J$2,Feuil2!$A$3:$CQ$931,HLOOKUP(Feuil1!$F2050,Feuil2!$E$1:$DG$2,2,0),0))</f>
        <v/>
      </c>
      <c r="K2050" s="12" t="str">
        <f>IF(ISBLANK(VLOOKUP($H2050*100+K$2,Feuil2!$A$3:$CQ$931,HLOOKUP(Feuil1!$F2050,Feuil2!$E$1:$DG$2,2,0),0)),"",VLOOKUP($H2050*100+K$2,Feuil2!$A$3:$CQ$931,HLOOKUP(Feuil1!$F2050,Feuil2!$E$1:$DG$2,2,0),0))</f>
        <v/>
      </c>
      <c r="L2050" s="12" t="str">
        <f>IF(ISBLANK(VLOOKUP($H2050*100+L$2,Feuil2!$A$3:$CQ$931,HLOOKUP(Feuil1!$F2050,Feuil2!$E$1:$DG$2,2,0),0)),"",VLOOKUP($H2050*100+L$2,Feuil2!$A$3:$CQ$931,HLOOKUP(Feuil1!$F2050,Feuil2!$E$1:$DG$2,2,0),0))</f>
        <v/>
      </c>
      <c r="M2050" s="12" t="str">
        <f>IF(ISBLANK(VLOOKUP($H2050*100+M$2,Feuil2!$A$3:$CQ$931,HLOOKUP(Feuil1!$F2050,Feuil2!$E$1:$DG$2,2,0),0)),"",VLOOKUP($H2050*100+M$2,Feuil2!$A$3:$CQ$931,HLOOKUP(Feuil1!$F2050,Feuil2!$E$1:$DG$2,2,0),0))</f>
        <v/>
      </c>
      <c r="N2050" s="12" t="str">
        <f>IF(ISBLANK(VLOOKUP($H2050*100+N$2,Feuil2!$A$3:$CQ$931,HLOOKUP(Feuil1!$F2050,Feuil2!$E$1:$DG$2,2,0),0)),"",VLOOKUP($H2050*100+N$2,Feuil2!$A$3:$CQ$931,HLOOKUP(Feuil1!$F2050,Feuil2!$E$1:$DG$2,2,0),0))</f>
        <v/>
      </c>
      <c r="O2050" s="12" t="str">
        <f>IF(ISBLANK(VLOOKUP($H2050*100+O$2,Feuil2!$A$3:$CQ$931,HLOOKUP(Feuil1!$F2050,Feuil2!$E$1:$DG$2,2,0),0)),"",VLOOKUP($H2050*100+O$2,Feuil2!$A$3:$CQ$931,HLOOKUP(Feuil1!$F2050,Feuil2!$E$1:$DG$2,2,0),0))</f>
        <v/>
      </c>
      <c r="P2050" s="12" t="str">
        <f>IF(ISBLANK(VLOOKUP($H2050*100+P$2,Feuil2!$A$3:$CQ$931,HLOOKUP(Feuil1!$F2050,Feuil2!$E$1:$DG$2,2,0),0)),"",VLOOKUP($H2050*100+P$2,Feuil2!$A$3:$CQ$931,HLOOKUP(Feuil1!$F2050,Feuil2!$E$1:$DG$2,2,0),0))</f>
        <v/>
      </c>
      <c r="Q2050" s="12" t="str">
        <f>IF(ISBLANK(VLOOKUP($H2050*100+Q$2,Feuil2!$A$3:$CQ$931,HLOOKUP(Feuil1!$F2050,Feuil2!$E$1:$DG$2,2,0),0)),"",VLOOKUP($H2050*100+Q$2,Feuil2!$A$3:$CQ$931,HLOOKUP(Feuil1!$F2050,Feuil2!$E$1:$DG$2,2,0),0))</f>
        <v/>
      </c>
      <c r="R2050" s="12" t="str">
        <f>IF(ISBLANK(VLOOKUP($H2050*100+R$2,Feuil2!$A$3:$CQ$931,HLOOKUP(Feuil1!$F2050,Feuil2!$E$1:$DG$2,2,0),0)),"",VLOOKUP($H2050*100+R$2,Feuil2!$A$3:$CQ$931,HLOOKUP(Feuil1!$F2050,Feuil2!$E$1:$DG$2,2,0),0))</f>
        <v/>
      </c>
      <c r="S2050" s="12" t="str">
        <f>IF(ISBLANK(VLOOKUP($H2050*100+S$2,Feuil2!$A$3:$CQ$931,HLOOKUP(Feuil1!$F2050,Feuil2!$E$1:$DG$2,2,0),0)),"",VLOOKUP($H2050*100+S$2,Feuil2!$A$3:$CQ$931,HLOOKUP(Feuil1!$F2050,Feuil2!$E$1:$DG$2,2,0),0))</f>
        <v/>
      </c>
      <c r="T2050" s="12" t="str">
        <f>IF(ISBLANK(VLOOKUP($H2050*100+T$2,Feuil2!$A$3:$CQ$931,HLOOKUP(Feuil1!$F2050,Feuil2!$E$1:$DG$2,2,0),0)),"",VLOOKUP($H2050*100+T$2,Feuil2!$A$3:$CQ$931,HLOOKUP(Feuil1!$F2050,Feuil2!$E$1:$DG$2,2,0),0))</f>
        <v/>
      </c>
      <c r="U2050" s="12"/>
    </row>
    <row r="2051" spans="1:21" x14ac:dyDescent="0.35">
      <c r="A2051" s="10" t="s">
        <v>72</v>
      </c>
      <c r="B2051" s="8" t="s">
        <v>74</v>
      </c>
      <c r="C2051" s="39">
        <v>622470</v>
      </c>
      <c r="D2051" s="39">
        <v>406250</v>
      </c>
      <c r="E2051" s="39">
        <v>402</v>
      </c>
      <c r="F2051" s="10">
        <v>1523</v>
      </c>
      <c r="G2051" s="5" t="s">
        <v>32</v>
      </c>
      <c r="H2051" s="11">
        <v>1948</v>
      </c>
      <c r="I2051" s="12" t="str">
        <f>IF(ISBLANK(VLOOKUP($H2051*100+I$2,Feuil2!$A$3:$CQ$931,HLOOKUP(Feuil1!$F2051,Feuil2!$E$1:$DG$2,2,0),0)),"",VLOOKUP($H2051*100+I$2,Feuil2!$A$3:$CQ$931,HLOOKUP(Feuil1!$F2051,Feuil2!$E$1:$DG$2,2,0),0))</f>
        <v/>
      </c>
      <c r="J2051" s="12" t="str">
        <f>IF(ISBLANK(VLOOKUP($H2051*100+J$2,Feuil2!$A$3:$CQ$931,HLOOKUP(Feuil1!$F2051,Feuil2!$E$1:$DG$2,2,0),0)),"",VLOOKUP($H2051*100+J$2,Feuil2!$A$3:$CQ$931,HLOOKUP(Feuil1!$F2051,Feuil2!$E$1:$DG$2,2,0),0))</f>
        <v/>
      </c>
      <c r="K2051" s="12" t="str">
        <f>IF(ISBLANK(VLOOKUP($H2051*100+K$2,Feuil2!$A$3:$CQ$931,HLOOKUP(Feuil1!$F2051,Feuil2!$E$1:$DG$2,2,0),0)),"",VLOOKUP($H2051*100+K$2,Feuil2!$A$3:$CQ$931,HLOOKUP(Feuil1!$F2051,Feuil2!$E$1:$DG$2,2,0),0))</f>
        <v/>
      </c>
      <c r="L2051" s="12" t="str">
        <f>IF(ISBLANK(VLOOKUP($H2051*100+L$2,Feuil2!$A$3:$CQ$931,HLOOKUP(Feuil1!$F2051,Feuil2!$E$1:$DG$2,2,0),0)),"",VLOOKUP($H2051*100+L$2,Feuil2!$A$3:$CQ$931,HLOOKUP(Feuil1!$F2051,Feuil2!$E$1:$DG$2,2,0),0))</f>
        <v/>
      </c>
      <c r="M2051" s="12" t="str">
        <f>IF(ISBLANK(VLOOKUP($H2051*100+M$2,Feuil2!$A$3:$CQ$931,HLOOKUP(Feuil1!$F2051,Feuil2!$E$1:$DG$2,2,0),0)),"",VLOOKUP($H2051*100+M$2,Feuil2!$A$3:$CQ$931,HLOOKUP(Feuil1!$F2051,Feuil2!$E$1:$DG$2,2,0),0))</f>
        <v/>
      </c>
      <c r="N2051" s="12" t="str">
        <f>IF(ISBLANK(VLOOKUP($H2051*100+N$2,Feuil2!$A$3:$CQ$931,HLOOKUP(Feuil1!$F2051,Feuil2!$E$1:$DG$2,2,0),0)),"",VLOOKUP($H2051*100+N$2,Feuil2!$A$3:$CQ$931,HLOOKUP(Feuil1!$F2051,Feuil2!$E$1:$DG$2,2,0),0))</f>
        <v/>
      </c>
      <c r="O2051" s="12" t="str">
        <f>IF(ISBLANK(VLOOKUP($H2051*100+O$2,Feuil2!$A$3:$CQ$931,HLOOKUP(Feuil1!$F2051,Feuil2!$E$1:$DG$2,2,0),0)),"",VLOOKUP($H2051*100+O$2,Feuil2!$A$3:$CQ$931,HLOOKUP(Feuil1!$F2051,Feuil2!$E$1:$DG$2,2,0),0))</f>
        <v/>
      </c>
      <c r="P2051" s="12" t="str">
        <f>IF(ISBLANK(VLOOKUP($H2051*100+P$2,Feuil2!$A$3:$CQ$931,HLOOKUP(Feuil1!$F2051,Feuil2!$E$1:$DG$2,2,0),0)),"",VLOOKUP($H2051*100+P$2,Feuil2!$A$3:$CQ$931,HLOOKUP(Feuil1!$F2051,Feuil2!$E$1:$DG$2,2,0),0))</f>
        <v/>
      </c>
      <c r="Q2051" s="12" t="str">
        <f>IF(ISBLANK(VLOOKUP($H2051*100+Q$2,Feuil2!$A$3:$CQ$931,HLOOKUP(Feuil1!$F2051,Feuil2!$E$1:$DG$2,2,0),0)),"",VLOOKUP($H2051*100+Q$2,Feuil2!$A$3:$CQ$931,HLOOKUP(Feuil1!$F2051,Feuil2!$E$1:$DG$2,2,0),0))</f>
        <v/>
      </c>
      <c r="R2051" s="12" t="str">
        <f>IF(ISBLANK(VLOOKUP($H2051*100+R$2,Feuil2!$A$3:$CQ$931,HLOOKUP(Feuil1!$F2051,Feuil2!$E$1:$DG$2,2,0),0)),"",VLOOKUP($H2051*100+R$2,Feuil2!$A$3:$CQ$931,HLOOKUP(Feuil1!$F2051,Feuil2!$E$1:$DG$2,2,0),0))</f>
        <v/>
      </c>
      <c r="S2051" s="12" t="str">
        <f>IF(ISBLANK(VLOOKUP($H2051*100+S$2,Feuil2!$A$3:$CQ$931,HLOOKUP(Feuil1!$F2051,Feuil2!$E$1:$DG$2,2,0),0)),"",VLOOKUP($H2051*100+S$2,Feuil2!$A$3:$CQ$931,HLOOKUP(Feuil1!$F2051,Feuil2!$E$1:$DG$2,2,0),0))</f>
        <v/>
      </c>
      <c r="T2051" s="12" t="str">
        <f>IF(ISBLANK(VLOOKUP($H2051*100+T$2,Feuil2!$A$3:$CQ$931,HLOOKUP(Feuil1!$F2051,Feuil2!$E$1:$DG$2,2,0),0)),"",VLOOKUP($H2051*100+T$2,Feuil2!$A$3:$CQ$931,HLOOKUP(Feuil1!$F2051,Feuil2!$E$1:$DG$2,2,0),0))</f>
        <v/>
      </c>
      <c r="U2051" s="12"/>
    </row>
    <row r="2052" spans="1:21" x14ac:dyDescent="0.35">
      <c r="A2052" s="10" t="s">
        <v>72</v>
      </c>
      <c r="B2052" s="8" t="s">
        <v>74</v>
      </c>
      <c r="C2052" s="39">
        <v>622470</v>
      </c>
      <c r="D2052" s="39">
        <v>406250</v>
      </c>
      <c r="E2052" s="39">
        <v>402</v>
      </c>
      <c r="F2052" s="10">
        <v>1523</v>
      </c>
      <c r="G2052" s="5" t="s">
        <v>32</v>
      </c>
      <c r="H2052" s="11">
        <v>1949</v>
      </c>
      <c r="I2052" s="12" t="str">
        <f>IF(ISBLANK(VLOOKUP($H2052*100+I$2,Feuil2!$A$3:$CQ$931,HLOOKUP(Feuil1!$F2052,Feuil2!$E$1:$DG$2,2,0),0)),"",VLOOKUP($H2052*100+I$2,Feuil2!$A$3:$CQ$931,HLOOKUP(Feuil1!$F2052,Feuil2!$E$1:$DG$2,2,0),0))</f>
        <v/>
      </c>
      <c r="J2052" s="12" t="str">
        <f>IF(ISBLANK(VLOOKUP($H2052*100+J$2,Feuil2!$A$3:$CQ$931,HLOOKUP(Feuil1!$F2052,Feuil2!$E$1:$DG$2,2,0),0)),"",VLOOKUP($H2052*100+J$2,Feuil2!$A$3:$CQ$931,HLOOKUP(Feuil1!$F2052,Feuil2!$E$1:$DG$2,2,0),0))</f>
        <v/>
      </c>
      <c r="K2052" s="12" t="str">
        <f>IF(ISBLANK(VLOOKUP($H2052*100+K$2,Feuil2!$A$3:$CQ$931,HLOOKUP(Feuil1!$F2052,Feuil2!$E$1:$DG$2,2,0),0)),"",VLOOKUP($H2052*100+K$2,Feuil2!$A$3:$CQ$931,HLOOKUP(Feuil1!$F2052,Feuil2!$E$1:$DG$2,2,0),0))</f>
        <v/>
      </c>
      <c r="L2052" s="12" t="str">
        <f>IF(ISBLANK(VLOOKUP($H2052*100+L$2,Feuil2!$A$3:$CQ$931,HLOOKUP(Feuil1!$F2052,Feuil2!$E$1:$DG$2,2,0),0)),"",VLOOKUP($H2052*100+L$2,Feuil2!$A$3:$CQ$931,HLOOKUP(Feuil1!$F2052,Feuil2!$E$1:$DG$2,2,0),0))</f>
        <v/>
      </c>
      <c r="M2052" s="12" t="str">
        <f>IF(ISBLANK(VLOOKUP($H2052*100+M$2,Feuil2!$A$3:$CQ$931,HLOOKUP(Feuil1!$F2052,Feuil2!$E$1:$DG$2,2,0),0)),"",VLOOKUP($H2052*100+M$2,Feuil2!$A$3:$CQ$931,HLOOKUP(Feuil1!$F2052,Feuil2!$E$1:$DG$2,2,0),0))</f>
        <v/>
      </c>
      <c r="N2052" s="12" t="str">
        <f>IF(ISBLANK(VLOOKUP($H2052*100+N$2,Feuil2!$A$3:$CQ$931,HLOOKUP(Feuil1!$F2052,Feuil2!$E$1:$DG$2,2,0),0)),"",VLOOKUP($H2052*100+N$2,Feuil2!$A$3:$CQ$931,HLOOKUP(Feuil1!$F2052,Feuil2!$E$1:$DG$2,2,0),0))</f>
        <v/>
      </c>
      <c r="O2052" s="12" t="str">
        <f>IF(ISBLANK(VLOOKUP($H2052*100+O$2,Feuil2!$A$3:$CQ$931,HLOOKUP(Feuil1!$F2052,Feuil2!$E$1:$DG$2,2,0),0)),"",VLOOKUP($H2052*100+O$2,Feuil2!$A$3:$CQ$931,HLOOKUP(Feuil1!$F2052,Feuil2!$E$1:$DG$2,2,0),0))</f>
        <v/>
      </c>
      <c r="P2052" s="12" t="str">
        <f>IF(ISBLANK(VLOOKUP($H2052*100+P$2,Feuil2!$A$3:$CQ$931,HLOOKUP(Feuil1!$F2052,Feuil2!$E$1:$DG$2,2,0),0)),"",VLOOKUP($H2052*100+P$2,Feuil2!$A$3:$CQ$931,HLOOKUP(Feuil1!$F2052,Feuil2!$E$1:$DG$2,2,0),0))</f>
        <v/>
      </c>
      <c r="Q2052" s="12" t="str">
        <f>IF(ISBLANK(VLOOKUP($H2052*100+Q$2,Feuil2!$A$3:$CQ$931,HLOOKUP(Feuil1!$F2052,Feuil2!$E$1:$DG$2,2,0),0)),"",VLOOKUP($H2052*100+Q$2,Feuil2!$A$3:$CQ$931,HLOOKUP(Feuil1!$F2052,Feuil2!$E$1:$DG$2,2,0),0))</f>
        <v/>
      </c>
      <c r="R2052" s="12" t="str">
        <f>IF(ISBLANK(VLOOKUP($H2052*100+R$2,Feuil2!$A$3:$CQ$931,HLOOKUP(Feuil1!$F2052,Feuil2!$E$1:$DG$2,2,0),0)),"",VLOOKUP($H2052*100+R$2,Feuil2!$A$3:$CQ$931,HLOOKUP(Feuil1!$F2052,Feuil2!$E$1:$DG$2,2,0),0))</f>
        <v/>
      </c>
      <c r="S2052" s="12" t="str">
        <f>IF(ISBLANK(VLOOKUP($H2052*100+S$2,Feuil2!$A$3:$CQ$931,HLOOKUP(Feuil1!$F2052,Feuil2!$E$1:$DG$2,2,0),0)),"",VLOOKUP($H2052*100+S$2,Feuil2!$A$3:$CQ$931,HLOOKUP(Feuil1!$F2052,Feuil2!$E$1:$DG$2,2,0),0))</f>
        <v/>
      </c>
      <c r="T2052" s="12" t="str">
        <f>IF(ISBLANK(VLOOKUP($H2052*100+T$2,Feuil2!$A$3:$CQ$931,HLOOKUP(Feuil1!$F2052,Feuil2!$E$1:$DG$2,2,0),0)),"",VLOOKUP($H2052*100+T$2,Feuil2!$A$3:$CQ$931,HLOOKUP(Feuil1!$F2052,Feuil2!$E$1:$DG$2,2,0),0))</f>
        <v/>
      </c>
      <c r="U2052" s="12"/>
    </row>
    <row r="2053" spans="1:21" x14ac:dyDescent="0.35">
      <c r="A2053" s="10" t="s">
        <v>72</v>
      </c>
      <c r="B2053" s="8" t="s">
        <v>74</v>
      </c>
      <c r="C2053" s="39">
        <v>622470</v>
      </c>
      <c r="D2053" s="39">
        <v>406250</v>
      </c>
      <c r="E2053" s="39">
        <v>402</v>
      </c>
      <c r="F2053" s="10">
        <v>1523</v>
      </c>
      <c r="G2053" s="5" t="s">
        <v>32</v>
      </c>
      <c r="H2053" s="11">
        <v>1950</v>
      </c>
      <c r="I2053" s="12" t="str">
        <f>IF(ISBLANK(VLOOKUP($H2053*100+I$2,Feuil2!$A$3:$CQ$931,HLOOKUP(Feuil1!$F2053,Feuil2!$E$1:$DG$2,2,0),0)),"",VLOOKUP($H2053*100+I$2,Feuil2!$A$3:$CQ$931,HLOOKUP(Feuil1!$F2053,Feuil2!$E$1:$DG$2,2,0),0))</f>
        <v/>
      </c>
      <c r="J2053" s="12" t="str">
        <f>IF(ISBLANK(VLOOKUP($H2053*100+J$2,Feuil2!$A$3:$CQ$931,HLOOKUP(Feuil1!$F2053,Feuil2!$E$1:$DG$2,2,0),0)),"",VLOOKUP($H2053*100+J$2,Feuil2!$A$3:$CQ$931,HLOOKUP(Feuil1!$F2053,Feuil2!$E$1:$DG$2,2,0),0))</f>
        <v/>
      </c>
      <c r="K2053" s="12" t="str">
        <f>IF(ISBLANK(VLOOKUP($H2053*100+K$2,Feuil2!$A$3:$CQ$931,HLOOKUP(Feuil1!$F2053,Feuil2!$E$1:$DG$2,2,0),0)),"",VLOOKUP($H2053*100+K$2,Feuil2!$A$3:$CQ$931,HLOOKUP(Feuil1!$F2053,Feuil2!$E$1:$DG$2,2,0),0))</f>
        <v/>
      </c>
      <c r="L2053" s="12" t="str">
        <f>IF(ISBLANK(VLOOKUP($H2053*100+L$2,Feuil2!$A$3:$CQ$931,HLOOKUP(Feuil1!$F2053,Feuil2!$E$1:$DG$2,2,0),0)),"",VLOOKUP($H2053*100+L$2,Feuil2!$A$3:$CQ$931,HLOOKUP(Feuil1!$F2053,Feuil2!$E$1:$DG$2,2,0),0))</f>
        <v/>
      </c>
      <c r="M2053" s="12" t="str">
        <f>IF(ISBLANK(VLOOKUP($H2053*100+M$2,Feuil2!$A$3:$CQ$931,HLOOKUP(Feuil1!$F2053,Feuil2!$E$1:$DG$2,2,0),0)),"",VLOOKUP($H2053*100+M$2,Feuil2!$A$3:$CQ$931,HLOOKUP(Feuil1!$F2053,Feuil2!$E$1:$DG$2,2,0),0))</f>
        <v/>
      </c>
      <c r="N2053" s="12" t="str">
        <f>IF(ISBLANK(VLOOKUP($H2053*100+N$2,Feuil2!$A$3:$CQ$931,HLOOKUP(Feuil1!$F2053,Feuil2!$E$1:$DG$2,2,0),0)),"",VLOOKUP($H2053*100+N$2,Feuil2!$A$3:$CQ$931,HLOOKUP(Feuil1!$F2053,Feuil2!$E$1:$DG$2,2,0),0))</f>
        <v/>
      </c>
      <c r="O2053" s="12" t="str">
        <f>IF(ISBLANK(VLOOKUP($H2053*100+O$2,Feuil2!$A$3:$CQ$931,HLOOKUP(Feuil1!$F2053,Feuil2!$E$1:$DG$2,2,0),0)),"",VLOOKUP($H2053*100+O$2,Feuil2!$A$3:$CQ$931,HLOOKUP(Feuil1!$F2053,Feuil2!$E$1:$DG$2,2,0),0))</f>
        <v/>
      </c>
      <c r="P2053" s="12" t="str">
        <f>IF(ISBLANK(VLOOKUP($H2053*100+P$2,Feuil2!$A$3:$CQ$931,HLOOKUP(Feuil1!$F2053,Feuil2!$E$1:$DG$2,2,0),0)),"",VLOOKUP($H2053*100+P$2,Feuil2!$A$3:$CQ$931,HLOOKUP(Feuil1!$F2053,Feuil2!$E$1:$DG$2,2,0),0))</f>
        <v/>
      </c>
      <c r="Q2053" s="12" t="str">
        <f>IF(ISBLANK(VLOOKUP($H2053*100+Q$2,Feuil2!$A$3:$CQ$931,HLOOKUP(Feuil1!$F2053,Feuil2!$E$1:$DG$2,2,0),0)),"",VLOOKUP($H2053*100+Q$2,Feuil2!$A$3:$CQ$931,HLOOKUP(Feuil1!$F2053,Feuil2!$E$1:$DG$2,2,0),0))</f>
        <v/>
      </c>
      <c r="R2053" s="12" t="str">
        <f>IF(ISBLANK(VLOOKUP($H2053*100+R$2,Feuil2!$A$3:$CQ$931,HLOOKUP(Feuil1!$F2053,Feuil2!$E$1:$DG$2,2,0),0)),"",VLOOKUP($H2053*100+R$2,Feuil2!$A$3:$CQ$931,HLOOKUP(Feuil1!$F2053,Feuil2!$E$1:$DG$2,2,0),0))</f>
        <v/>
      </c>
      <c r="S2053" s="12" t="str">
        <f>IF(ISBLANK(VLOOKUP($H2053*100+S$2,Feuil2!$A$3:$CQ$931,HLOOKUP(Feuil1!$F2053,Feuil2!$E$1:$DG$2,2,0),0)),"",VLOOKUP($H2053*100+S$2,Feuil2!$A$3:$CQ$931,HLOOKUP(Feuil1!$F2053,Feuil2!$E$1:$DG$2,2,0),0))</f>
        <v/>
      </c>
      <c r="T2053" s="12" t="str">
        <f>IF(ISBLANK(VLOOKUP($H2053*100+T$2,Feuil2!$A$3:$CQ$931,HLOOKUP(Feuil1!$F2053,Feuil2!$E$1:$DG$2,2,0),0)),"",VLOOKUP($H2053*100+T$2,Feuil2!$A$3:$CQ$931,HLOOKUP(Feuil1!$F2053,Feuil2!$E$1:$DG$2,2,0),0))</f>
        <v/>
      </c>
      <c r="U2053" s="12"/>
    </row>
    <row r="2054" spans="1:21" x14ac:dyDescent="0.35">
      <c r="A2054" s="10" t="s">
        <v>72</v>
      </c>
      <c r="B2054" s="8" t="s">
        <v>74</v>
      </c>
      <c r="C2054" s="39">
        <v>622470</v>
      </c>
      <c r="D2054" s="39">
        <v>406250</v>
      </c>
      <c r="E2054" s="39">
        <v>402</v>
      </c>
      <c r="F2054" s="10">
        <v>1523</v>
      </c>
      <c r="G2054" s="5" t="s">
        <v>32</v>
      </c>
      <c r="H2054" s="11">
        <v>1951</v>
      </c>
      <c r="I2054" s="12" t="str">
        <f>IF(ISBLANK(VLOOKUP($H2054*100+I$2,Feuil2!$A$3:$CQ$931,HLOOKUP(Feuil1!$F2054,Feuil2!$E$1:$DG$2,2,0),0)),"",VLOOKUP($H2054*100+I$2,Feuil2!$A$3:$CQ$931,HLOOKUP(Feuil1!$F2054,Feuil2!$E$1:$DG$2,2,0),0))</f>
        <v/>
      </c>
      <c r="J2054" s="12" t="str">
        <f>IF(ISBLANK(VLOOKUP($H2054*100+J$2,Feuil2!$A$3:$CQ$931,HLOOKUP(Feuil1!$F2054,Feuil2!$E$1:$DG$2,2,0),0)),"",VLOOKUP($H2054*100+J$2,Feuil2!$A$3:$CQ$931,HLOOKUP(Feuil1!$F2054,Feuil2!$E$1:$DG$2,2,0),0))</f>
        <v/>
      </c>
      <c r="K2054" s="12" t="str">
        <f>IF(ISBLANK(VLOOKUP($H2054*100+K$2,Feuil2!$A$3:$CQ$931,HLOOKUP(Feuil1!$F2054,Feuil2!$E$1:$DG$2,2,0),0)),"",VLOOKUP($H2054*100+K$2,Feuil2!$A$3:$CQ$931,HLOOKUP(Feuil1!$F2054,Feuil2!$E$1:$DG$2,2,0),0))</f>
        <v/>
      </c>
      <c r="L2054" s="12" t="str">
        <f>IF(ISBLANK(VLOOKUP($H2054*100+L$2,Feuil2!$A$3:$CQ$931,HLOOKUP(Feuil1!$F2054,Feuil2!$E$1:$DG$2,2,0),0)),"",VLOOKUP($H2054*100+L$2,Feuil2!$A$3:$CQ$931,HLOOKUP(Feuil1!$F2054,Feuil2!$E$1:$DG$2,2,0),0))</f>
        <v/>
      </c>
      <c r="M2054" s="12" t="str">
        <f>IF(ISBLANK(VLOOKUP($H2054*100+M$2,Feuil2!$A$3:$CQ$931,HLOOKUP(Feuil1!$F2054,Feuil2!$E$1:$DG$2,2,0),0)),"",VLOOKUP($H2054*100+M$2,Feuil2!$A$3:$CQ$931,HLOOKUP(Feuil1!$F2054,Feuil2!$E$1:$DG$2,2,0),0))</f>
        <v/>
      </c>
      <c r="N2054" s="12" t="str">
        <f>IF(ISBLANK(VLOOKUP($H2054*100+N$2,Feuil2!$A$3:$CQ$931,HLOOKUP(Feuil1!$F2054,Feuil2!$E$1:$DG$2,2,0),0)),"",VLOOKUP($H2054*100+N$2,Feuil2!$A$3:$CQ$931,HLOOKUP(Feuil1!$F2054,Feuil2!$E$1:$DG$2,2,0),0))</f>
        <v/>
      </c>
      <c r="O2054" s="12" t="str">
        <f>IF(ISBLANK(VLOOKUP($H2054*100+O$2,Feuil2!$A$3:$CQ$931,HLOOKUP(Feuil1!$F2054,Feuil2!$E$1:$DG$2,2,0),0)),"",VLOOKUP($H2054*100+O$2,Feuil2!$A$3:$CQ$931,HLOOKUP(Feuil1!$F2054,Feuil2!$E$1:$DG$2,2,0),0))</f>
        <v/>
      </c>
      <c r="P2054" s="12" t="str">
        <f>IF(ISBLANK(VLOOKUP($H2054*100+P$2,Feuil2!$A$3:$CQ$931,HLOOKUP(Feuil1!$F2054,Feuil2!$E$1:$DG$2,2,0),0)),"",VLOOKUP($H2054*100+P$2,Feuil2!$A$3:$CQ$931,HLOOKUP(Feuil1!$F2054,Feuil2!$E$1:$DG$2,2,0),0))</f>
        <v/>
      </c>
      <c r="Q2054" s="12" t="str">
        <f>IF(ISBLANK(VLOOKUP($H2054*100+Q$2,Feuil2!$A$3:$CQ$931,HLOOKUP(Feuil1!$F2054,Feuil2!$E$1:$DG$2,2,0),0)),"",VLOOKUP($H2054*100+Q$2,Feuil2!$A$3:$CQ$931,HLOOKUP(Feuil1!$F2054,Feuil2!$E$1:$DG$2,2,0),0))</f>
        <v/>
      </c>
      <c r="R2054" s="12" t="str">
        <f>IF(ISBLANK(VLOOKUP($H2054*100+R$2,Feuil2!$A$3:$CQ$931,HLOOKUP(Feuil1!$F2054,Feuil2!$E$1:$DG$2,2,0),0)),"",VLOOKUP($H2054*100+R$2,Feuil2!$A$3:$CQ$931,HLOOKUP(Feuil1!$F2054,Feuil2!$E$1:$DG$2,2,0),0))</f>
        <v/>
      </c>
      <c r="S2054" s="12" t="str">
        <f>IF(ISBLANK(VLOOKUP($H2054*100+S$2,Feuil2!$A$3:$CQ$931,HLOOKUP(Feuil1!$F2054,Feuil2!$E$1:$DG$2,2,0),0)),"",VLOOKUP($H2054*100+S$2,Feuil2!$A$3:$CQ$931,HLOOKUP(Feuil1!$F2054,Feuil2!$E$1:$DG$2,2,0),0))</f>
        <v/>
      </c>
      <c r="T2054" s="12" t="str">
        <f>IF(ISBLANK(VLOOKUP($H2054*100+T$2,Feuil2!$A$3:$CQ$931,HLOOKUP(Feuil1!$F2054,Feuil2!$E$1:$DG$2,2,0),0)),"",VLOOKUP($H2054*100+T$2,Feuil2!$A$3:$CQ$931,HLOOKUP(Feuil1!$F2054,Feuil2!$E$1:$DG$2,2,0),0))</f>
        <v/>
      </c>
      <c r="U2054" s="12"/>
    </row>
    <row r="2055" spans="1:21" x14ac:dyDescent="0.35">
      <c r="A2055" s="10" t="s">
        <v>72</v>
      </c>
      <c r="B2055" s="8" t="s">
        <v>74</v>
      </c>
      <c r="C2055" s="39">
        <v>622470</v>
      </c>
      <c r="D2055" s="39">
        <v>406250</v>
      </c>
      <c r="E2055" s="39">
        <v>402</v>
      </c>
      <c r="F2055" s="10">
        <v>1523</v>
      </c>
      <c r="G2055" s="5" t="s">
        <v>32</v>
      </c>
      <c r="H2055" s="11">
        <v>1952</v>
      </c>
      <c r="I2055" s="12" t="str">
        <f>IF(ISBLANK(VLOOKUP($H2055*100+I$2,Feuil2!$A$3:$CQ$931,HLOOKUP(Feuil1!$F2055,Feuil2!$E$1:$DG$2,2,0),0)),"",VLOOKUP($H2055*100+I$2,Feuil2!$A$3:$CQ$931,HLOOKUP(Feuil1!$F2055,Feuil2!$E$1:$DG$2,2,0),0))</f>
        <v/>
      </c>
      <c r="J2055" s="12" t="str">
        <f>IF(ISBLANK(VLOOKUP($H2055*100+J$2,Feuil2!$A$3:$CQ$931,HLOOKUP(Feuil1!$F2055,Feuil2!$E$1:$DG$2,2,0),0)),"",VLOOKUP($H2055*100+J$2,Feuil2!$A$3:$CQ$931,HLOOKUP(Feuil1!$F2055,Feuil2!$E$1:$DG$2,2,0),0))</f>
        <v/>
      </c>
      <c r="K2055" s="12" t="str">
        <f>IF(ISBLANK(VLOOKUP($H2055*100+K$2,Feuil2!$A$3:$CQ$931,HLOOKUP(Feuil1!$F2055,Feuil2!$E$1:$DG$2,2,0),0)),"",VLOOKUP($H2055*100+K$2,Feuil2!$A$3:$CQ$931,HLOOKUP(Feuil1!$F2055,Feuil2!$E$1:$DG$2,2,0),0))</f>
        <v/>
      </c>
      <c r="L2055" s="12" t="str">
        <f>IF(ISBLANK(VLOOKUP($H2055*100+L$2,Feuil2!$A$3:$CQ$931,HLOOKUP(Feuil1!$F2055,Feuil2!$E$1:$DG$2,2,0),0)),"",VLOOKUP($H2055*100+L$2,Feuil2!$A$3:$CQ$931,HLOOKUP(Feuil1!$F2055,Feuil2!$E$1:$DG$2,2,0),0))</f>
        <v/>
      </c>
      <c r="M2055" s="12" t="str">
        <f>IF(ISBLANK(VLOOKUP($H2055*100+M$2,Feuil2!$A$3:$CQ$931,HLOOKUP(Feuil1!$F2055,Feuil2!$E$1:$DG$2,2,0),0)),"",VLOOKUP($H2055*100+M$2,Feuil2!$A$3:$CQ$931,HLOOKUP(Feuil1!$F2055,Feuil2!$E$1:$DG$2,2,0),0))</f>
        <v/>
      </c>
      <c r="N2055" s="12" t="str">
        <f>IF(ISBLANK(VLOOKUP($H2055*100+N$2,Feuil2!$A$3:$CQ$931,HLOOKUP(Feuil1!$F2055,Feuil2!$E$1:$DG$2,2,0),0)),"",VLOOKUP($H2055*100+N$2,Feuil2!$A$3:$CQ$931,HLOOKUP(Feuil1!$F2055,Feuil2!$E$1:$DG$2,2,0),0))</f>
        <v/>
      </c>
      <c r="O2055" s="12" t="str">
        <f>IF(ISBLANK(VLOOKUP($H2055*100+O$2,Feuil2!$A$3:$CQ$931,HLOOKUP(Feuil1!$F2055,Feuil2!$E$1:$DG$2,2,0),0)),"",VLOOKUP($H2055*100+O$2,Feuil2!$A$3:$CQ$931,HLOOKUP(Feuil1!$F2055,Feuil2!$E$1:$DG$2,2,0),0))</f>
        <v/>
      </c>
      <c r="P2055" s="12" t="str">
        <f>IF(ISBLANK(VLOOKUP($H2055*100+P$2,Feuil2!$A$3:$CQ$931,HLOOKUP(Feuil1!$F2055,Feuil2!$E$1:$DG$2,2,0),0)),"",VLOOKUP($H2055*100+P$2,Feuil2!$A$3:$CQ$931,HLOOKUP(Feuil1!$F2055,Feuil2!$E$1:$DG$2,2,0),0))</f>
        <v/>
      </c>
      <c r="Q2055" s="12" t="str">
        <f>IF(ISBLANK(VLOOKUP($H2055*100+Q$2,Feuil2!$A$3:$CQ$931,HLOOKUP(Feuil1!$F2055,Feuil2!$E$1:$DG$2,2,0),0)),"",VLOOKUP($H2055*100+Q$2,Feuil2!$A$3:$CQ$931,HLOOKUP(Feuil1!$F2055,Feuil2!$E$1:$DG$2,2,0),0))</f>
        <v/>
      </c>
      <c r="R2055" s="12" t="str">
        <f>IF(ISBLANK(VLOOKUP($H2055*100+R$2,Feuil2!$A$3:$CQ$931,HLOOKUP(Feuil1!$F2055,Feuil2!$E$1:$DG$2,2,0),0)),"",VLOOKUP($H2055*100+R$2,Feuil2!$A$3:$CQ$931,HLOOKUP(Feuil1!$F2055,Feuil2!$E$1:$DG$2,2,0),0))</f>
        <v/>
      </c>
      <c r="S2055" s="12" t="str">
        <f>IF(ISBLANK(VLOOKUP($H2055*100+S$2,Feuil2!$A$3:$CQ$931,HLOOKUP(Feuil1!$F2055,Feuil2!$E$1:$DG$2,2,0),0)),"",VLOOKUP($H2055*100+S$2,Feuil2!$A$3:$CQ$931,HLOOKUP(Feuil1!$F2055,Feuil2!$E$1:$DG$2,2,0),0))</f>
        <v/>
      </c>
      <c r="T2055" s="12" t="str">
        <f>IF(ISBLANK(VLOOKUP($H2055*100+T$2,Feuil2!$A$3:$CQ$931,HLOOKUP(Feuil1!$F2055,Feuil2!$E$1:$DG$2,2,0),0)),"",VLOOKUP($H2055*100+T$2,Feuil2!$A$3:$CQ$931,HLOOKUP(Feuil1!$F2055,Feuil2!$E$1:$DG$2,2,0),0))</f>
        <v/>
      </c>
      <c r="U2055" s="12"/>
    </row>
    <row r="2056" spans="1:21" x14ac:dyDescent="0.35">
      <c r="A2056" s="10" t="s">
        <v>72</v>
      </c>
      <c r="B2056" s="8" t="s">
        <v>74</v>
      </c>
      <c r="C2056" s="39">
        <v>622470</v>
      </c>
      <c r="D2056" s="39">
        <v>406250</v>
      </c>
      <c r="E2056" s="39">
        <v>402</v>
      </c>
      <c r="F2056" s="10">
        <v>1523</v>
      </c>
      <c r="G2056" s="5" t="s">
        <v>32</v>
      </c>
      <c r="H2056" s="11">
        <v>1953</v>
      </c>
      <c r="I2056" s="12" t="str">
        <f>IF(ISBLANK(VLOOKUP($H2056*100+I$2,Feuil2!$A$3:$CQ$931,HLOOKUP(Feuil1!$F2056,Feuil2!$E$1:$DG$2,2,0),0)),"",VLOOKUP($H2056*100+I$2,Feuil2!$A$3:$CQ$931,HLOOKUP(Feuil1!$F2056,Feuil2!$E$1:$DG$2,2,0),0))</f>
        <v/>
      </c>
      <c r="J2056" s="12" t="str">
        <f>IF(ISBLANK(VLOOKUP($H2056*100+J$2,Feuil2!$A$3:$CQ$931,HLOOKUP(Feuil1!$F2056,Feuil2!$E$1:$DG$2,2,0),0)),"",VLOOKUP($H2056*100+J$2,Feuil2!$A$3:$CQ$931,HLOOKUP(Feuil1!$F2056,Feuil2!$E$1:$DG$2,2,0),0))</f>
        <v/>
      </c>
      <c r="K2056" s="12" t="str">
        <f>IF(ISBLANK(VLOOKUP($H2056*100+K$2,Feuil2!$A$3:$CQ$931,HLOOKUP(Feuil1!$F2056,Feuil2!$E$1:$DG$2,2,0),0)),"",VLOOKUP($H2056*100+K$2,Feuil2!$A$3:$CQ$931,HLOOKUP(Feuil1!$F2056,Feuil2!$E$1:$DG$2,2,0),0))</f>
        <v/>
      </c>
      <c r="L2056" s="12" t="str">
        <f>IF(ISBLANK(VLOOKUP($H2056*100+L$2,Feuil2!$A$3:$CQ$931,HLOOKUP(Feuil1!$F2056,Feuil2!$E$1:$DG$2,2,0),0)),"",VLOOKUP($H2056*100+L$2,Feuil2!$A$3:$CQ$931,HLOOKUP(Feuil1!$F2056,Feuil2!$E$1:$DG$2,2,0),0))</f>
        <v/>
      </c>
      <c r="M2056" s="12" t="str">
        <f>IF(ISBLANK(VLOOKUP($H2056*100+M$2,Feuil2!$A$3:$CQ$931,HLOOKUP(Feuil1!$F2056,Feuil2!$E$1:$DG$2,2,0),0)),"",VLOOKUP($H2056*100+M$2,Feuil2!$A$3:$CQ$931,HLOOKUP(Feuil1!$F2056,Feuil2!$E$1:$DG$2,2,0),0))</f>
        <v/>
      </c>
      <c r="N2056" s="12" t="str">
        <f>IF(ISBLANK(VLOOKUP($H2056*100+N$2,Feuil2!$A$3:$CQ$931,HLOOKUP(Feuil1!$F2056,Feuil2!$E$1:$DG$2,2,0),0)),"",VLOOKUP($H2056*100+N$2,Feuil2!$A$3:$CQ$931,HLOOKUP(Feuil1!$F2056,Feuil2!$E$1:$DG$2,2,0),0))</f>
        <v/>
      </c>
      <c r="O2056" s="12" t="str">
        <f>IF(ISBLANK(VLOOKUP($H2056*100+O$2,Feuil2!$A$3:$CQ$931,HLOOKUP(Feuil1!$F2056,Feuil2!$E$1:$DG$2,2,0),0)),"",VLOOKUP($H2056*100+O$2,Feuil2!$A$3:$CQ$931,HLOOKUP(Feuil1!$F2056,Feuil2!$E$1:$DG$2,2,0),0))</f>
        <v/>
      </c>
      <c r="P2056" s="12" t="str">
        <f>IF(ISBLANK(VLOOKUP($H2056*100+P$2,Feuil2!$A$3:$CQ$931,HLOOKUP(Feuil1!$F2056,Feuil2!$E$1:$DG$2,2,0),0)),"",VLOOKUP($H2056*100+P$2,Feuil2!$A$3:$CQ$931,HLOOKUP(Feuil1!$F2056,Feuil2!$E$1:$DG$2,2,0),0))</f>
        <v/>
      </c>
      <c r="Q2056" s="12" t="str">
        <f>IF(ISBLANK(VLOOKUP($H2056*100+Q$2,Feuil2!$A$3:$CQ$931,HLOOKUP(Feuil1!$F2056,Feuil2!$E$1:$DG$2,2,0),0)),"",VLOOKUP($H2056*100+Q$2,Feuil2!$A$3:$CQ$931,HLOOKUP(Feuil1!$F2056,Feuil2!$E$1:$DG$2,2,0),0))</f>
        <v/>
      </c>
      <c r="R2056" s="12" t="str">
        <f>IF(ISBLANK(VLOOKUP($H2056*100+R$2,Feuil2!$A$3:$CQ$931,HLOOKUP(Feuil1!$F2056,Feuil2!$E$1:$DG$2,2,0),0)),"",VLOOKUP($H2056*100+R$2,Feuil2!$A$3:$CQ$931,HLOOKUP(Feuil1!$F2056,Feuil2!$E$1:$DG$2,2,0),0))</f>
        <v/>
      </c>
      <c r="S2056" s="12" t="str">
        <f>IF(ISBLANK(VLOOKUP($H2056*100+S$2,Feuil2!$A$3:$CQ$931,HLOOKUP(Feuil1!$F2056,Feuil2!$E$1:$DG$2,2,0),0)),"",VLOOKUP($H2056*100+S$2,Feuil2!$A$3:$CQ$931,HLOOKUP(Feuil1!$F2056,Feuil2!$E$1:$DG$2,2,0),0))</f>
        <v/>
      </c>
      <c r="T2056" s="12" t="str">
        <f>IF(ISBLANK(VLOOKUP($H2056*100+T$2,Feuil2!$A$3:$CQ$931,HLOOKUP(Feuil1!$F2056,Feuil2!$E$1:$DG$2,2,0),0)),"",VLOOKUP($H2056*100+T$2,Feuil2!$A$3:$CQ$931,HLOOKUP(Feuil1!$F2056,Feuil2!$E$1:$DG$2,2,0),0))</f>
        <v/>
      </c>
      <c r="U2056" s="12"/>
    </row>
    <row r="2057" spans="1:21" x14ac:dyDescent="0.35">
      <c r="A2057" s="10" t="s">
        <v>72</v>
      </c>
      <c r="B2057" s="8" t="s">
        <v>74</v>
      </c>
      <c r="C2057" s="39">
        <v>622470</v>
      </c>
      <c r="D2057" s="39">
        <v>406250</v>
      </c>
      <c r="E2057" s="39">
        <v>402</v>
      </c>
      <c r="F2057" s="10">
        <v>1523</v>
      </c>
      <c r="G2057" s="5" t="s">
        <v>32</v>
      </c>
      <c r="H2057" s="11">
        <v>1954</v>
      </c>
      <c r="I2057" s="12" t="str">
        <f>IF(ISBLANK(VLOOKUP($H2057*100+I$2,Feuil2!$A$3:$CQ$931,HLOOKUP(Feuil1!$F2057,Feuil2!$E$1:$DG$2,2,0),0)),"",VLOOKUP($H2057*100+I$2,Feuil2!$A$3:$CQ$931,HLOOKUP(Feuil1!$F2057,Feuil2!$E$1:$DG$2,2,0),0))</f>
        <v/>
      </c>
      <c r="J2057" s="12" t="str">
        <f>IF(ISBLANK(VLOOKUP($H2057*100+J$2,Feuil2!$A$3:$CQ$931,HLOOKUP(Feuil1!$F2057,Feuil2!$E$1:$DG$2,2,0),0)),"",VLOOKUP($H2057*100+J$2,Feuil2!$A$3:$CQ$931,HLOOKUP(Feuil1!$F2057,Feuil2!$E$1:$DG$2,2,0),0))</f>
        <v/>
      </c>
      <c r="K2057" s="12" t="str">
        <f>IF(ISBLANK(VLOOKUP($H2057*100+K$2,Feuil2!$A$3:$CQ$931,HLOOKUP(Feuil1!$F2057,Feuil2!$E$1:$DG$2,2,0),0)),"",VLOOKUP($H2057*100+K$2,Feuil2!$A$3:$CQ$931,HLOOKUP(Feuil1!$F2057,Feuil2!$E$1:$DG$2,2,0),0))</f>
        <v/>
      </c>
      <c r="L2057" s="12" t="str">
        <f>IF(ISBLANK(VLOOKUP($H2057*100+L$2,Feuil2!$A$3:$CQ$931,HLOOKUP(Feuil1!$F2057,Feuil2!$E$1:$DG$2,2,0),0)),"",VLOOKUP($H2057*100+L$2,Feuil2!$A$3:$CQ$931,HLOOKUP(Feuil1!$F2057,Feuil2!$E$1:$DG$2,2,0),0))</f>
        <v/>
      </c>
      <c r="M2057" s="12" t="str">
        <f>IF(ISBLANK(VLOOKUP($H2057*100+M$2,Feuil2!$A$3:$CQ$931,HLOOKUP(Feuil1!$F2057,Feuil2!$E$1:$DG$2,2,0),0)),"",VLOOKUP($H2057*100+M$2,Feuil2!$A$3:$CQ$931,HLOOKUP(Feuil1!$F2057,Feuil2!$E$1:$DG$2,2,0),0))</f>
        <v/>
      </c>
      <c r="N2057" s="12" t="str">
        <f>IF(ISBLANK(VLOOKUP($H2057*100+N$2,Feuil2!$A$3:$CQ$931,HLOOKUP(Feuil1!$F2057,Feuil2!$E$1:$DG$2,2,0),0)),"",VLOOKUP($H2057*100+N$2,Feuil2!$A$3:$CQ$931,HLOOKUP(Feuil1!$F2057,Feuil2!$E$1:$DG$2,2,0),0))</f>
        <v/>
      </c>
      <c r="O2057" s="12" t="str">
        <f>IF(ISBLANK(VLOOKUP($H2057*100+O$2,Feuil2!$A$3:$CQ$931,HLOOKUP(Feuil1!$F2057,Feuil2!$E$1:$DG$2,2,0),0)),"",VLOOKUP($H2057*100+O$2,Feuil2!$A$3:$CQ$931,HLOOKUP(Feuil1!$F2057,Feuil2!$E$1:$DG$2,2,0),0))</f>
        <v/>
      </c>
      <c r="P2057" s="12" t="str">
        <f>IF(ISBLANK(VLOOKUP($H2057*100+P$2,Feuil2!$A$3:$CQ$931,HLOOKUP(Feuil1!$F2057,Feuil2!$E$1:$DG$2,2,0),0)),"",VLOOKUP($H2057*100+P$2,Feuil2!$A$3:$CQ$931,HLOOKUP(Feuil1!$F2057,Feuil2!$E$1:$DG$2,2,0),0))</f>
        <v/>
      </c>
      <c r="Q2057" s="12" t="str">
        <f>IF(ISBLANK(VLOOKUP($H2057*100+Q$2,Feuil2!$A$3:$CQ$931,HLOOKUP(Feuil1!$F2057,Feuil2!$E$1:$DG$2,2,0),0)),"",VLOOKUP($H2057*100+Q$2,Feuil2!$A$3:$CQ$931,HLOOKUP(Feuil1!$F2057,Feuil2!$E$1:$DG$2,2,0),0))</f>
        <v/>
      </c>
      <c r="R2057" s="12" t="str">
        <f>IF(ISBLANK(VLOOKUP($H2057*100+R$2,Feuil2!$A$3:$CQ$931,HLOOKUP(Feuil1!$F2057,Feuil2!$E$1:$DG$2,2,0),0)),"",VLOOKUP($H2057*100+R$2,Feuil2!$A$3:$CQ$931,HLOOKUP(Feuil1!$F2057,Feuil2!$E$1:$DG$2,2,0),0))</f>
        <v/>
      </c>
      <c r="S2057" s="12" t="str">
        <f>IF(ISBLANK(VLOOKUP($H2057*100+S$2,Feuil2!$A$3:$CQ$931,HLOOKUP(Feuil1!$F2057,Feuil2!$E$1:$DG$2,2,0),0)),"",VLOOKUP($H2057*100+S$2,Feuil2!$A$3:$CQ$931,HLOOKUP(Feuil1!$F2057,Feuil2!$E$1:$DG$2,2,0),0))</f>
        <v/>
      </c>
      <c r="T2057" s="12" t="str">
        <f>IF(ISBLANK(VLOOKUP($H2057*100+T$2,Feuil2!$A$3:$CQ$931,HLOOKUP(Feuil1!$F2057,Feuil2!$E$1:$DG$2,2,0),0)),"",VLOOKUP($H2057*100+T$2,Feuil2!$A$3:$CQ$931,HLOOKUP(Feuil1!$F2057,Feuil2!$E$1:$DG$2,2,0),0))</f>
        <v/>
      </c>
      <c r="U2057" s="12"/>
    </row>
    <row r="2058" spans="1:21" x14ac:dyDescent="0.35">
      <c r="A2058" s="10" t="s">
        <v>72</v>
      </c>
      <c r="B2058" s="8" t="s">
        <v>74</v>
      </c>
      <c r="C2058" s="39">
        <v>622470</v>
      </c>
      <c r="D2058" s="39">
        <v>406250</v>
      </c>
      <c r="E2058" s="39">
        <v>402</v>
      </c>
      <c r="F2058" s="10">
        <v>1523</v>
      </c>
      <c r="G2058" s="5" t="s">
        <v>32</v>
      </c>
      <c r="H2058" s="11">
        <v>1955</v>
      </c>
      <c r="I2058" s="12" t="str">
        <f>IF(ISBLANK(VLOOKUP($H2058*100+I$2,Feuil2!$A$3:$CQ$931,HLOOKUP(Feuil1!$F2058,Feuil2!$E$1:$DG$2,2,0),0)),"",VLOOKUP($H2058*100+I$2,Feuil2!$A$3:$CQ$931,HLOOKUP(Feuil1!$F2058,Feuil2!$E$1:$DG$2,2,0),0))</f>
        <v/>
      </c>
      <c r="J2058" s="12" t="str">
        <f>IF(ISBLANK(VLOOKUP($H2058*100+J$2,Feuil2!$A$3:$CQ$931,HLOOKUP(Feuil1!$F2058,Feuil2!$E$1:$DG$2,2,0),0)),"",VLOOKUP($H2058*100+J$2,Feuil2!$A$3:$CQ$931,HLOOKUP(Feuil1!$F2058,Feuil2!$E$1:$DG$2,2,0),0))</f>
        <v/>
      </c>
      <c r="K2058" s="12" t="str">
        <f>IF(ISBLANK(VLOOKUP($H2058*100+K$2,Feuil2!$A$3:$CQ$931,HLOOKUP(Feuil1!$F2058,Feuil2!$E$1:$DG$2,2,0),0)),"",VLOOKUP($H2058*100+K$2,Feuil2!$A$3:$CQ$931,HLOOKUP(Feuil1!$F2058,Feuil2!$E$1:$DG$2,2,0),0))</f>
        <v/>
      </c>
      <c r="L2058" s="12" t="str">
        <f>IF(ISBLANK(VLOOKUP($H2058*100+L$2,Feuil2!$A$3:$CQ$931,HLOOKUP(Feuil1!$F2058,Feuil2!$E$1:$DG$2,2,0),0)),"",VLOOKUP($H2058*100+L$2,Feuil2!$A$3:$CQ$931,HLOOKUP(Feuil1!$F2058,Feuil2!$E$1:$DG$2,2,0),0))</f>
        <v/>
      </c>
      <c r="M2058" s="12" t="str">
        <f>IF(ISBLANK(VLOOKUP($H2058*100+M$2,Feuil2!$A$3:$CQ$931,HLOOKUP(Feuil1!$F2058,Feuil2!$E$1:$DG$2,2,0),0)),"",VLOOKUP($H2058*100+M$2,Feuil2!$A$3:$CQ$931,HLOOKUP(Feuil1!$F2058,Feuil2!$E$1:$DG$2,2,0),0))</f>
        <v/>
      </c>
      <c r="N2058" s="12" t="str">
        <f>IF(ISBLANK(VLOOKUP($H2058*100+N$2,Feuil2!$A$3:$CQ$931,HLOOKUP(Feuil1!$F2058,Feuil2!$E$1:$DG$2,2,0),0)),"",VLOOKUP($H2058*100+N$2,Feuil2!$A$3:$CQ$931,HLOOKUP(Feuil1!$F2058,Feuil2!$E$1:$DG$2,2,0),0))</f>
        <v/>
      </c>
      <c r="O2058" s="12" t="str">
        <f>IF(ISBLANK(VLOOKUP($H2058*100+O$2,Feuil2!$A$3:$CQ$931,HLOOKUP(Feuil1!$F2058,Feuil2!$E$1:$DG$2,2,0),0)),"",VLOOKUP($H2058*100+O$2,Feuil2!$A$3:$CQ$931,HLOOKUP(Feuil1!$F2058,Feuil2!$E$1:$DG$2,2,0),0))</f>
        <v/>
      </c>
      <c r="P2058" s="12" t="str">
        <f>IF(ISBLANK(VLOOKUP($H2058*100+P$2,Feuil2!$A$3:$CQ$931,HLOOKUP(Feuil1!$F2058,Feuil2!$E$1:$DG$2,2,0),0)),"",VLOOKUP($H2058*100+P$2,Feuil2!$A$3:$CQ$931,HLOOKUP(Feuil1!$F2058,Feuil2!$E$1:$DG$2,2,0),0))</f>
        <v/>
      </c>
      <c r="Q2058" s="12" t="str">
        <f>IF(ISBLANK(VLOOKUP($H2058*100+Q$2,Feuil2!$A$3:$CQ$931,HLOOKUP(Feuil1!$F2058,Feuil2!$E$1:$DG$2,2,0),0)),"",VLOOKUP($H2058*100+Q$2,Feuil2!$A$3:$CQ$931,HLOOKUP(Feuil1!$F2058,Feuil2!$E$1:$DG$2,2,0),0))</f>
        <v/>
      </c>
      <c r="R2058" s="12" t="str">
        <f>IF(ISBLANK(VLOOKUP($H2058*100+R$2,Feuil2!$A$3:$CQ$931,HLOOKUP(Feuil1!$F2058,Feuil2!$E$1:$DG$2,2,0),0)),"",VLOOKUP($H2058*100+R$2,Feuil2!$A$3:$CQ$931,HLOOKUP(Feuil1!$F2058,Feuil2!$E$1:$DG$2,2,0),0))</f>
        <v/>
      </c>
      <c r="S2058" s="12" t="str">
        <f>IF(ISBLANK(VLOOKUP($H2058*100+S$2,Feuil2!$A$3:$CQ$931,HLOOKUP(Feuil1!$F2058,Feuil2!$E$1:$DG$2,2,0),0)),"",VLOOKUP($H2058*100+S$2,Feuil2!$A$3:$CQ$931,HLOOKUP(Feuil1!$F2058,Feuil2!$E$1:$DG$2,2,0),0))</f>
        <v/>
      </c>
      <c r="T2058" s="12" t="str">
        <f>IF(ISBLANK(VLOOKUP($H2058*100+T$2,Feuil2!$A$3:$CQ$931,HLOOKUP(Feuil1!$F2058,Feuil2!$E$1:$DG$2,2,0),0)),"",VLOOKUP($H2058*100+T$2,Feuil2!$A$3:$CQ$931,HLOOKUP(Feuil1!$F2058,Feuil2!$E$1:$DG$2,2,0),0))</f>
        <v/>
      </c>
      <c r="U2058" s="12"/>
    </row>
    <row r="2059" spans="1:21" x14ac:dyDescent="0.35">
      <c r="A2059" s="10" t="s">
        <v>72</v>
      </c>
      <c r="B2059" s="8" t="s">
        <v>74</v>
      </c>
      <c r="C2059" s="39">
        <v>622470</v>
      </c>
      <c r="D2059" s="39">
        <v>406250</v>
      </c>
      <c r="E2059" s="39">
        <v>402</v>
      </c>
      <c r="F2059" s="10">
        <v>1523</v>
      </c>
      <c r="G2059" s="5" t="s">
        <v>32</v>
      </c>
      <c r="H2059" s="11">
        <v>1956</v>
      </c>
      <c r="I2059" s="12" t="str">
        <f>IF(ISBLANK(VLOOKUP($H2059*100+I$2,Feuil2!$A$3:$CQ$931,HLOOKUP(Feuil1!$F2059,Feuil2!$E$1:$DG$2,2,0),0)),"",VLOOKUP($H2059*100+I$2,Feuil2!$A$3:$CQ$931,HLOOKUP(Feuil1!$F2059,Feuil2!$E$1:$DG$2,2,0),0))</f>
        <v/>
      </c>
      <c r="J2059" s="12" t="str">
        <f>IF(ISBLANK(VLOOKUP($H2059*100+J$2,Feuil2!$A$3:$CQ$931,HLOOKUP(Feuil1!$F2059,Feuil2!$E$1:$DG$2,2,0),0)),"",VLOOKUP($H2059*100+J$2,Feuil2!$A$3:$CQ$931,HLOOKUP(Feuil1!$F2059,Feuil2!$E$1:$DG$2,2,0),0))</f>
        <v/>
      </c>
      <c r="K2059" s="12" t="str">
        <f>IF(ISBLANK(VLOOKUP($H2059*100+K$2,Feuil2!$A$3:$CQ$931,HLOOKUP(Feuil1!$F2059,Feuil2!$E$1:$DG$2,2,0),0)),"",VLOOKUP($H2059*100+K$2,Feuil2!$A$3:$CQ$931,HLOOKUP(Feuil1!$F2059,Feuil2!$E$1:$DG$2,2,0),0))</f>
        <v/>
      </c>
      <c r="L2059" s="12" t="str">
        <f>IF(ISBLANK(VLOOKUP($H2059*100+L$2,Feuil2!$A$3:$CQ$931,HLOOKUP(Feuil1!$F2059,Feuil2!$E$1:$DG$2,2,0),0)),"",VLOOKUP($H2059*100+L$2,Feuil2!$A$3:$CQ$931,HLOOKUP(Feuil1!$F2059,Feuil2!$E$1:$DG$2,2,0),0))</f>
        <v/>
      </c>
      <c r="M2059" s="12" t="str">
        <f>IF(ISBLANK(VLOOKUP($H2059*100+M$2,Feuil2!$A$3:$CQ$931,HLOOKUP(Feuil1!$F2059,Feuil2!$E$1:$DG$2,2,0),0)),"",VLOOKUP($H2059*100+M$2,Feuil2!$A$3:$CQ$931,HLOOKUP(Feuil1!$F2059,Feuil2!$E$1:$DG$2,2,0),0))</f>
        <v/>
      </c>
      <c r="N2059" s="12" t="str">
        <f>IF(ISBLANK(VLOOKUP($H2059*100+N$2,Feuil2!$A$3:$CQ$931,HLOOKUP(Feuil1!$F2059,Feuil2!$E$1:$DG$2,2,0),0)),"",VLOOKUP($H2059*100+N$2,Feuil2!$A$3:$CQ$931,HLOOKUP(Feuil1!$F2059,Feuil2!$E$1:$DG$2,2,0),0))</f>
        <v/>
      </c>
      <c r="O2059" s="12" t="str">
        <f>IF(ISBLANK(VLOOKUP($H2059*100+O$2,Feuil2!$A$3:$CQ$931,HLOOKUP(Feuil1!$F2059,Feuil2!$E$1:$DG$2,2,0),0)),"",VLOOKUP($H2059*100+O$2,Feuil2!$A$3:$CQ$931,HLOOKUP(Feuil1!$F2059,Feuil2!$E$1:$DG$2,2,0),0))</f>
        <v/>
      </c>
      <c r="P2059" s="12" t="str">
        <f>IF(ISBLANK(VLOOKUP($H2059*100+P$2,Feuil2!$A$3:$CQ$931,HLOOKUP(Feuil1!$F2059,Feuil2!$E$1:$DG$2,2,0),0)),"",VLOOKUP($H2059*100+P$2,Feuil2!$A$3:$CQ$931,HLOOKUP(Feuil1!$F2059,Feuil2!$E$1:$DG$2,2,0),0))</f>
        <v/>
      </c>
      <c r="Q2059" s="12" t="str">
        <f>IF(ISBLANK(VLOOKUP($H2059*100+Q$2,Feuil2!$A$3:$CQ$931,HLOOKUP(Feuil1!$F2059,Feuil2!$E$1:$DG$2,2,0),0)),"",VLOOKUP($H2059*100+Q$2,Feuil2!$A$3:$CQ$931,HLOOKUP(Feuil1!$F2059,Feuil2!$E$1:$DG$2,2,0),0))</f>
        <v/>
      </c>
      <c r="R2059" s="12" t="str">
        <f>IF(ISBLANK(VLOOKUP($H2059*100+R$2,Feuil2!$A$3:$CQ$931,HLOOKUP(Feuil1!$F2059,Feuil2!$E$1:$DG$2,2,0),0)),"",VLOOKUP($H2059*100+R$2,Feuil2!$A$3:$CQ$931,HLOOKUP(Feuil1!$F2059,Feuil2!$E$1:$DG$2,2,0),0))</f>
        <v/>
      </c>
      <c r="S2059" s="12" t="str">
        <f>IF(ISBLANK(VLOOKUP($H2059*100+S$2,Feuil2!$A$3:$CQ$931,HLOOKUP(Feuil1!$F2059,Feuil2!$E$1:$DG$2,2,0),0)),"",VLOOKUP($H2059*100+S$2,Feuil2!$A$3:$CQ$931,HLOOKUP(Feuil1!$F2059,Feuil2!$E$1:$DG$2,2,0),0))</f>
        <v/>
      </c>
      <c r="T2059" s="12" t="str">
        <f>IF(ISBLANK(VLOOKUP($H2059*100+T$2,Feuil2!$A$3:$CQ$931,HLOOKUP(Feuil1!$F2059,Feuil2!$E$1:$DG$2,2,0),0)),"",VLOOKUP($H2059*100+T$2,Feuil2!$A$3:$CQ$931,HLOOKUP(Feuil1!$F2059,Feuil2!$E$1:$DG$2,2,0),0))</f>
        <v/>
      </c>
      <c r="U2059" s="12"/>
    </row>
    <row r="2060" spans="1:21" x14ac:dyDescent="0.35">
      <c r="A2060" s="10" t="s">
        <v>72</v>
      </c>
      <c r="B2060" s="8" t="s">
        <v>74</v>
      </c>
      <c r="C2060" s="39">
        <v>622470</v>
      </c>
      <c r="D2060" s="39">
        <v>406250</v>
      </c>
      <c r="E2060" s="39">
        <v>402</v>
      </c>
      <c r="F2060" s="10">
        <v>1523</v>
      </c>
      <c r="G2060" s="5" t="s">
        <v>32</v>
      </c>
      <c r="H2060" s="11">
        <v>1957</v>
      </c>
      <c r="I2060" s="12" t="str">
        <f>IF(ISBLANK(VLOOKUP($H2060*100+I$2,Feuil2!$A$3:$CQ$931,HLOOKUP(Feuil1!$F2060,Feuil2!$E$1:$DG$2,2,0),0)),"",VLOOKUP($H2060*100+I$2,Feuil2!$A$3:$CQ$931,HLOOKUP(Feuil1!$F2060,Feuil2!$E$1:$DG$2,2,0),0))</f>
        <v/>
      </c>
      <c r="J2060" s="12" t="str">
        <f>IF(ISBLANK(VLOOKUP($H2060*100+J$2,Feuil2!$A$3:$CQ$931,HLOOKUP(Feuil1!$F2060,Feuil2!$E$1:$DG$2,2,0),0)),"",VLOOKUP($H2060*100+J$2,Feuil2!$A$3:$CQ$931,HLOOKUP(Feuil1!$F2060,Feuil2!$E$1:$DG$2,2,0),0))</f>
        <v/>
      </c>
      <c r="K2060" s="12" t="str">
        <f>IF(ISBLANK(VLOOKUP($H2060*100+K$2,Feuil2!$A$3:$CQ$931,HLOOKUP(Feuil1!$F2060,Feuil2!$E$1:$DG$2,2,0),0)),"",VLOOKUP($H2060*100+K$2,Feuil2!$A$3:$CQ$931,HLOOKUP(Feuil1!$F2060,Feuil2!$E$1:$DG$2,2,0),0))</f>
        <v/>
      </c>
      <c r="L2060" s="12" t="str">
        <f>IF(ISBLANK(VLOOKUP($H2060*100+L$2,Feuil2!$A$3:$CQ$931,HLOOKUP(Feuil1!$F2060,Feuil2!$E$1:$DG$2,2,0),0)),"",VLOOKUP($H2060*100+L$2,Feuil2!$A$3:$CQ$931,HLOOKUP(Feuil1!$F2060,Feuil2!$E$1:$DG$2,2,0),0))</f>
        <v/>
      </c>
      <c r="M2060" s="12" t="str">
        <f>IF(ISBLANK(VLOOKUP($H2060*100+M$2,Feuil2!$A$3:$CQ$931,HLOOKUP(Feuil1!$F2060,Feuil2!$E$1:$DG$2,2,0),0)),"",VLOOKUP($H2060*100+M$2,Feuil2!$A$3:$CQ$931,HLOOKUP(Feuil1!$F2060,Feuil2!$E$1:$DG$2,2,0),0))</f>
        <v/>
      </c>
      <c r="N2060" s="12" t="str">
        <f>IF(ISBLANK(VLOOKUP($H2060*100+N$2,Feuil2!$A$3:$CQ$931,HLOOKUP(Feuil1!$F2060,Feuil2!$E$1:$DG$2,2,0),0)),"",VLOOKUP($H2060*100+N$2,Feuil2!$A$3:$CQ$931,HLOOKUP(Feuil1!$F2060,Feuil2!$E$1:$DG$2,2,0),0))</f>
        <v/>
      </c>
      <c r="O2060" s="12" t="str">
        <f>IF(ISBLANK(VLOOKUP($H2060*100+O$2,Feuil2!$A$3:$CQ$931,HLOOKUP(Feuil1!$F2060,Feuil2!$E$1:$DG$2,2,0),0)),"",VLOOKUP($H2060*100+O$2,Feuil2!$A$3:$CQ$931,HLOOKUP(Feuil1!$F2060,Feuil2!$E$1:$DG$2,2,0),0))</f>
        <v/>
      </c>
      <c r="P2060" s="12" t="str">
        <f>IF(ISBLANK(VLOOKUP($H2060*100+P$2,Feuil2!$A$3:$CQ$931,HLOOKUP(Feuil1!$F2060,Feuil2!$E$1:$DG$2,2,0),0)),"",VLOOKUP($H2060*100+P$2,Feuil2!$A$3:$CQ$931,HLOOKUP(Feuil1!$F2060,Feuil2!$E$1:$DG$2,2,0),0))</f>
        <v/>
      </c>
      <c r="Q2060" s="12" t="str">
        <f>IF(ISBLANK(VLOOKUP($H2060*100+Q$2,Feuil2!$A$3:$CQ$931,HLOOKUP(Feuil1!$F2060,Feuil2!$E$1:$DG$2,2,0),0)),"",VLOOKUP($H2060*100+Q$2,Feuil2!$A$3:$CQ$931,HLOOKUP(Feuil1!$F2060,Feuil2!$E$1:$DG$2,2,0),0))</f>
        <v/>
      </c>
      <c r="R2060" s="12" t="str">
        <f>IF(ISBLANK(VLOOKUP($H2060*100+R$2,Feuil2!$A$3:$CQ$931,HLOOKUP(Feuil1!$F2060,Feuil2!$E$1:$DG$2,2,0),0)),"",VLOOKUP($H2060*100+R$2,Feuil2!$A$3:$CQ$931,HLOOKUP(Feuil1!$F2060,Feuil2!$E$1:$DG$2,2,0),0))</f>
        <v/>
      </c>
      <c r="S2060" s="12" t="str">
        <f>IF(ISBLANK(VLOOKUP($H2060*100+S$2,Feuil2!$A$3:$CQ$931,HLOOKUP(Feuil1!$F2060,Feuil2!$E$1:$DG$2,2,0),0)),"",VLOOKUP($H2060*100+S$2,Feuil2!$A$3:$CQ$931,HLOOKUP(Feuil1!$F2060,Feuil2!$E$1:$DG$2,2,0),0))</f>
        <v/>
      </c>
      <c r="T2060" s="12" t="str">
        <f>IF(ISBLANK(VLOOKUP($H2060*100+T$2,Feuil2!$A$3:$CQ$931,HLOOKUP(Feuil1!$F2060,Feuil2!$E$1:$DG$2,2,0),0)),"",VLOOKUP($H2060*100+T$2,Feuil2!$A$3:$CQ$931,HLOOKUP(Feuil1!$F2060,Feuil2!$E$1:$DG$2,2,0),0))</f>
        <v/>
      </c>
      <c r="U2060" s="12"/>
    </row>
    <row r="2061" spans="1:21" x14ac:dyDescent="0.35">
      <c r="A2061" s="10" t="s">
        <v>72</v>
      </c>
      <c r="B2061" s="8" t="s">
        <v>74</v>
      </c>
      <c r="C2061" s="39">
        <v>622470</v>
      </c>
      <c r="D2061" s="39">
        <v>406250</v>
      </c>
      <c r="E2061" s="39">
        <v>402</v>
      </c>
      <c r="F2061" s="10">
        <v>1523</v>
      </c>
      <c r="G2061" s="5" t="s">
        <v>32</v>
      </c>
      <c r="H2061" s="11">
        <v>1958</v>
      </c>
      <c r="I2061" s="12" t="str">
        <f>IF(ISBLANK(VLOOKUP($H2061*100+I$2,Feuil2!$A$3:$CQ$931,HLOOKUP(Feuil1!$F2061,Feuil2!$E$1:$DG$2,2,0),0)),"",VLOOKUP($H2061*100+I$2,Feuil2!$A$3:$CQ$931,HLOOKUP(Feuil1!$F2061,Feuil2!$E$1:$DG$2,2,0),0))</f>
        <v/>
      </c>
      <c r="J2061" s="12" t="str">
        <f>IF(ISBLANK(VLOOKUP($H2061*100+J$2,Feuil2!$A$3:$CQ$931,HLOOKUP(Feuil1!$F2061,Feuil2!$E$1:$DG$2,2,0),0)),"",VLOOKUP($H2061*100+J$2,Feuil2!$A$3:$CQ$931,HLOOKUP(Feuil1!$F2061,Feuil2!$E$1:$DG$2,2,0),0))</f>
        <v/>
      </c>
      <c r="K2061" s="12" t="str">
        <f>IF(ISBLANK(VLOOKUP($H2061*100+K$2,Feuil2!$A$3:$CQ$931,HLOOKUP(Feuil1!$F2061,Feuil2!$E$1:$DG$2,2,0),0)),"",VLOOKUP($H2061*100+K$2,Feuil2!$A$3:$CQ$931,HLOOKUP(Feuil1!$F2061,Feuil2!$E$1:$DG$2,2,0),0))</f>
        <v/>
      </c>
      <c r="L2061" s="12" t="str">
        <f>IF(ISBLANK(VLOOKUP($H2061*100+L$2,Feuil2!$A$3:$CQ$931,HLOOKUP(Feuil1!$F2061,Feuil2!$E$1:$DG$2,2,0),0)),"",VLOOKUP($H2061*100+L$2,Feuil2!$A$3:$CQ$931,HLOOKUP(Feuil1!$F2061,Feuil2!$E$1:$DG$2,2,0),0))</f>
        <v/>
      </c>
      <c r="M2061" s="12" t="str">
        <f>IF(ISBLANK(VLOOKUP($H2061*100+M$2,Feuil2!$A$3:$CQ$931,HLOOKUP(Feuil1!$F2061,Feuil2!$E$1:$DG$2,2,0),0)),"",VLOOKUP($H2061*100+M$2,Feuil2!$A$3:$CQ$931,HLOOKUP(Feuil1!$F2061,Feuil2!$E$1:$DG$2,2,0),0))</f>
        <v/>
      </c>
      <c r="N2061" s="12" t="str">
        <f>IF(ISBLANK(VLOOKUP($H2061*100+N$2,Feuil2!$A$3:$CQ$931,HLOOKUP(Feuil1!$F2061,Feuil2!$E$1:$DG$2,2,0),0)),"",VLOOKUP($H2061*100+N$2,Feuil2!$A$3:$CQ$931,HLOOKUP(Feuil1!$F2061,Feuil2!$E$1:$DG$2,2,0),0))</f>
        <v/>
      </c>
      <c r="O2061" s="12" t="str">
        <f>IF(ISBLANK(VLOOKUP($H2061*100+O$2,Feuil2!$A$3:$CQ$931,HLOOKUP(Feuil1!$F2061,Feuil2!$E$1:$DG$2,2,0),0)),"",VLOOKUP($H2061*100+O$2,Feuil2!$A$3:$CQ$931,HLOOKUP(Feuil1!$F2061,Feuil2!$E$1:$DG$2,2,0),0))</f>
        <v/>
      </c>
      <c r="P2061" s="12" t="str">
        <f>IF(ISBLANK(VLOOKUP($H2061*100+P$2,Feuil2!$A$3:$CQ$931,HLOOKUP(Feuil1!$F2061,Feuil2!$E$1:$DG$2,2,0),0)),"",VLOOKUP($H2061*100+P$2,Feuil2!$A$3:$CQ$931,HLOOKUP(Feuil1!$F2061,Feuil2!$E$1:$DG$2,2,0),0))</f>
        <v/>
      </c>
      <c r="Q2061" s="12" t="str">
        <f>IF(ISBLANK(VLOOKUP($H2061*100+Q$2,Feuil2!$A$3:$CQ$931,HLOOKUP(Feuil1!$F2061,Feuil2!$E$1:$DG$2,2,0),0)),"",VLOOKUP($H2061*100+Q$2,Feuil2!$A$3:$CQ$931,HLOOKUP(Feuil1!$F2061,Feuil2!$E$1:$DG$2,2,0),0))</f>
        <v/>
      </c>
      <c r="R2061" s="12" t="str">
        <f>IF(ISBLANK(VLOOKUP($H2061*100+R$2,Feuil2!$A$3:$CQ$931,HLOOKUP(Feuil1!$F2061,Feuil2!$E$1:$DG$2,2,0),0)),"",VLOOKUP($H2061*100+R$2,Feuil2!$A$3:$CQ$931,HLOOKUP(Feuil1!$F2061,Feuil2!$E$1:$DG$2,2,0),0))</f>
        <v/>
      </c>
      <c r="S2061" s="12" t="str">
        <f>IF(ISBLANK(VLOOKUP($H2061*100+S$2,Feuil2!$A$3:$CQ$931,HLOOKUP(Feuil1!$F2061,Feuil2!$E$1:$DG$2,2,0),0)),"",VLOOKUP($H2061*100+S$2,Feuil2!$A$3:$CQ$931,HLOOKUP(Feuil1!$F2061,Feuil2!$E$1:$DG$2,2,0),0))</f>
        <v/>
      </c>
      <c r="T2061" s="12" t="str">
        <f>IF(ISBLANK(VLOOKUP($H2061*100+T$2,Feuil2!$A$3:$CQ$931,HLOOKUP(Feuil1!$F2061,Feuil2!$E$1:$DG$2,2,0),0)),"",VLOOKUP($H2061*100+T$2,Feuil2!$A$3:$CQ$931,HLOOKUP(Feuil1!$F2061,Feuil2!$E$1:$DG$2,2,0),0))</f>
        <v/>
      </c>
      <c r="U2061" s="12"/>
    </row>
    <row r="2062" spans="1:21" x14ac:dyDescent="0.35">
      <c r="A2062" s="10" t="s">
        <v>72</v>
      </c>
      <c r="B2062" s="8" t="s">
        <v>74</v>
      </c>
      <c r="C2062" s="39">
        <v>622470</v>
      </c>
      <c r="D2062" s="39">
        <v>406250</v>
      </c>
      <c r="E2062" s="39">
        <v>402</v>
      </c>
      <c r="F2062" s="10">
        <v>1523</v>
      </c>
      <c r="G2062" s="5" t="s">
        <v>32</v>
      </c>
      <c r="H2062" s="11">
        <v>1959</v>
      </c>
      <c r="I2062" s="12" t="str">
        <f>IF(ISBLANK(VLOOKUP($H2062*100+I$2,Feuil2!$A$3:$CQ$931,HLOOKUP(Feuil1!$F2062,Feuil2!$E$1:$DG$2,2,0),0)),"",VLOOKUP($H2062*100+I$2,Feuil2!$A$3:$CQ$931,HLOOKUP(Feuil1!$F2062,Feuil2!$E$1:$DG$2,2,0),0))</f>
        <v/>
      </c>
      <c r="J2062" s="12" t="str">
        <f>IF(ISBLANK(VLOOKUP($H2062*100+J$2,Feuil2!$A$3:$CQ$931,HLOOKUP(Feuil1!$F2062,Feuil2!$E$1:$DG$2,2,0),0)),"",VLOOKUP($H2062*100+J$2,Feuil2!$A$3:$CQ$931,HLOOKUP(Feuil1!$F2062,Feuil2!$E$1:$DG$2,2,0),0))</f>
        <v/>
      </c>
      <c r="K2062" s="12" t="str">
        <f>IF(ISBLANK(VLOOKUP($H2062*100+K$2,Feuil2!$A$3:$CQ$931,HLOOKUP(Feuil1!$F2062,Feuil2!$E$1:$DG$2,2,0),0)),"",VLOOKUP($H2062*100+K$2,Feuil2!$A$3:$CQ$931,HLOOKUP(Feuil1!$F2062,Feuil2!$E$1:$DG$2,2,0),0))</f>
        <v/>
      </c>
      <c r="L2062" s="12" t="str">
        <f>IF(ISBLANK(VLOOKUP($H2062*100+L$2,Feuil2!$A$3:$CQ$931,HLOOKUP(Feuil1!$F2062,Feuil2!$E$1:$DG$2,2,0),0)),"",VLOOKUP($H2062*100+L$2,Feuil2!$A$3:$CQ$931,HLOOKUP(Feuil1!$F2062,Feuil2!$E$1:$DG$2,2,0),0))</f>
        <v/>
      </c>
      <c r="M2062" s="12">
        <f>IF(ISBLANK(VLOOKUP($H2062*100+M$2,Feuil2!$A$3:$CQ$931,HLOOKUP(Feuil1!$F2062,Feuil2!$E$1:$DG$2,2,0),0)),"",VLOOKUP($H2062*100+M$2,Feuil2!$A$3:$CQ$931,HLOOKUP(Feuil1!$F2062,Feuil2!$E$1:$DG$2,2,0),0))</f>
        <v>305</v>
      </c>
      <c r="N2062" s="12">
        <f>IF(ISBLANK(VLOOKUP($H2062*100+N$2,Feuil2!$A$3:$CQ$931,HLOOKUP(Feuil1!$F2062,Feuil2!$E$1:$DG$2,2,0),0)),"",VLOOKUP($H2062*100+N$2,Feuil2!$A$3:$CQ$931,HLOOKUP(Feuil1!$F2062,Feuil2!$E$1:$DG$2,2,0),0))</f>
        <v>145.44999999999999</v>
      </c>
      <c r="O2062" s="12">
        <f>IF(ISBLANK(VLOOKUP($H2062*100+O$2,Feuil2!$A$3:$CQ$931,HLOOKUP(Feuil1!$F2062,Feuil2!$E$1:$DG$2,2,0),0)),"",VLOOKUP($H2062*100+O$2,Feuil2!$A$3:$CQ$931,HLOOKUP(Feuil1!$F2062,Feuil2!$E$1:$DG$2,2,0),0))</f>
        <v>411.88</v>
      </c>
      <c r="P2062" s="12">
        <f>IF(ISBLANK(VLOOKUP($H2062*100+P$2,Feuil2!$A$3:$CQ$931,HLOOKUP(Feuil1!$F2062,Feuil2!$E$1:$DG$2,2,0),0)),"",VLOOKUP($H2062*100+P$2,Feuil2!$A$3:$CQ$931,HLOOKUP(Feuil1!$F2062,Feuil2!$E$1:$DG$2,2,0),0))</f>
        <v>14.03</v>
      </c>
      <c r="Q2062" s="12">
        <f>IF(ISBLANK(VLOOKUP($H2062*100+Q$2,Feuil2!$A$3:$CQ$931,HLOOKUP(Feuil1!$F2062,Feuil2!$E$1:$DG$2,2,0),0)),"",VLOOKUP($H2062*100+Q$2,Feuil2!$A$3:$CQ$931,HLOOKUP(Feuil1!$F2062,Feuil2!$E$1:$DG$2,2,0),0))</f>
        <v>36.17</v>
      </c>
      <c r="R2062" s="12">
        <f>IF(ISBLANK(VLOOKUP($H2062*100+R$2,Feuil2!$A$3:$CQ$931,HLOOKUP(Feuil1!$F2062,Feuil2!$E$1:$DG$2,2,0),0)),"",VLOOKUP($H2062*100+R$2,Feuil2!$A$3:$CQ$931,HLOOKUP(Feuil1!$F2062,Feuil2!$E$1:$DG$2,2,0),0))</f>
        <v>31.7</v>
      </c>
      <c r="S2062" s="12">
        <f>IF(ISBLANK(VLOOKUP($H2062*100+S$2,Feuil2!$A$3:$CQ$931,HLOOKUP(Feuil1!$F2062,Feuil2!$E$1:$DG$2,2,0),0)),"",VLOOKUP($H2062*100+S$2,Feuil2!$A$3:$CQ$931,HLOOKUP(Feuil1!$F2062,Feuil2!$E$1:$DG$2,2,0),0))</f>
        <v>3.35</v>
      </c>
      <c r="T2062" s="12">
        <f>IF(ISBLANK(VLOOKUP($H2062*100+T$2,Feuil2!$A$3:$CQ$931,HLOOKUP(Feuil1!$F2062,Feuil2!$E$1:$DG$2,2,0),0)),"",VLOOKUP($H2062*100+T$2,Feuil2!$A$3:$CQ$931,HLOOKUP(Feuil1!$F2062,Feuil2!$E$1:$DG$2,2,0),0))</f>
        <v>0.62</v>
      </c>
      <c r="U2062" s="12">
        <f t="shared" ref="U2062:U2122" si="54">SUM(I2062:T2062)</f>
        <v>948.19999999999993</v>
      </c>
    </row>
    <row r="2063" spans="1:21" x14ac:dyDescent="0.35">
      <c r="A2063" s="10" t="s">
        <v>72</v>
      </c>
      <c r="B2063" s="8" t="s">
        <v>74</v>
      </c>
      <c r="C2063" s="39">
        <v>622470</v>
      </c>
      <c r="D2063" s="39">
        <v>406250</v>
      </c>
      <c r="E2063" s="39">
        <v>402</v>
      </c>
      <c r="F2063" s="10">
        <v>1523</v>
      </c>
      <c r="G2063" s="5" t="s">
        <v>32</v>
      </c>
      <c r="H2063" s="11">
        <v>1960</v>
      </c>
      <c r="I2063" s="12">
        <f>IF(ISBLANK(VLOOKUP($H2063*100+I$2,Feuil2!$A$3:$CQ$931,HLOOKUP(Feuil1!$F2063,Feuil2!$E$1:$DG$2,2,0),0)),"",VLOOKUP($H2063*100+I$2,Feuil2!$A$3:$CQ$931,HLOOKUP(Feuil1!$F2063,Feuil2!$E$1:$DG$2,2,0),0))</f>
        <v>0.84</v>
      </c>
      <c r="J2063" s="12">
        <f>IF(ISBLANK(VLOOKUP($H2063*100+J$2,Feuil2!$A$3:$CQ$931,HLOOKUP(Feuil1!$F2063,Feuil2!$E$1:$DG$2,2,0),0)),"",VLOOKUP($H2063*100+J$2,Feuil2!$A$3:$CQ$931,HLOOKUP(Feuil1!$F2063,Feuil2!$E$1:$DG$2,2,0),0))</f>
        <v>111.86</v>
      </c>
      <c r="K2063" s="12">
        <f>IF(ISBLANK(VLOOKUP($H2063*100+K$2,Feuil2!$A$3:$CQ$931,HLOOKUP(Feuil1!$F2063,Feuil2!$E$1:$DG$2,2,0),0)),"",VLOOKUP($H2063*100+K$2,Feuil2!$A$3:$CQ$931,HLOOKUP(Feuil1!$F2063,Feuil2!$E$1:$DG$2,2,0),0))</f>
        <v>48.39</v>
      </c>
      <c r="L2063" s="12">
        <f>IF(ISBLANK(VLOOKUP($H2063*100+L$2,Feuil2!$A$3:$CQ$931,HLOOKUP(Feuil1!$F2063,Feuil2!$E$1:$DG$2,2,0),0)),"",VLOOKUP($H2063*100+L$2,Feuil2!$A$3:$CQ$931,HLOOKUP(Feuil1!$F2063,Feuil2!$E$1:$DG$2,2,0),0))</f>
        <v>190.27</v>
      </c>
      <c r="M2063" s="12">
        <f>IF(ISBLANK(VLOOKUP($H2063*100+M$2,Feuil2!$A$3:$CQ$931,HLOOKUP(Feuil1!$F2063,Feuil2!$E$1:$DG$2,2,0),0)),"",VLOOKUP($H2063*100+M$2,Feuil2!$A$3:$CQ$931,HLOOKUP(Feuil1!$F2063,Feuil2!$E$1:$DG$2,2,0),0))</f>
        <v>108.26</v>
      </c>
      <c r="N2063" s="12">
        <f>IF(ISBLANK(VLOOKUP($H2063*100+N$2,Feuil2!$A$3:$CQ$931,HLOOKUP(Feuil1!$F2063,Feuil2!$E$1:$DG$2,2,0),0)),"",VLOOKUP($H2063*100+N$2,Feuil2!$A$3:$CQ$931,HLOOKUP(Feuil1!$F2063,Feuil2!$E$1:$DG$2,2,0),0))</f>
        <v>4.55</v>
      </c>
      <c r="O2063" s="12">
        <f>IF(ISBLANK(VLOOKUP($H2063*100+O$2,Feuil2!$A$3:$CQ$931,HLOOKUP(Feuil1!$F2063,Feuil2!$E$1:$DG$2,2,0),0)),"",VLOOKUP($H2063*100+O$2,Feuil2!$A$3:$CQ$931,HLOOKUP(Feuil1!$F2063,Feuil2!$E$1:$DG$2,2,0),0))</f>
        <v>35.409999999999997</v>
      </c>
      <c r="P2063" s="12">
        <f>IF(ISBLANK(VLOOKUP($H2063*100+P$2,Feuil2!$A$3:$CQ$931,HLOOKUP(Feuil1!$F2063,Feuil2!$E$1:$DG$2,2,0),0)),"",VLOOKUP($H2063*100+P$2,Feuil2!$A$3:$CQ$931,HLOOKUP(Feuil1!$F2063,Feuil2!$E$1:$DG$2,2,0),0))</f>
        <v>42.06</v>
      </c>
      <c r="Q2063" s="12">
        <f>IF(ISBLANK(VLOOKUP($H2063*100+Q$2,Feuil2!$A$3:$CQ$931,HLOOKUP(Feuil1!$F2063,Feuil2!$E$1:$DG$2,2,0),0)),"",VLOOKUP($H2063*100+Q$2,Feuil2!$A$3:$CQ$931,HLOOKUP(Feuil1!$F2063,Feuil2!$E$1:$DG$2,2,0),0))</f>
        <v>48.82</v>
      </c>
      <c r="R2063" s="12">
        <f>IF(ISBLANK(VLOOKUP($H2063*100+R$2,Feuil2!$A$3:$CQ$931,HLOOKUP(Feuil1!$F2063,Feuil2!$E$1:$DG$2,2,0),0)),"",VLOOKUP($H2063*100+R$2,Feuil2!$A$3:$CQ$931,HLOOKUP(Feuil1!$F2063,Feuil2!$E$1:$DG$2,2,0),0))</f>
        <v>54.28</v>
      </c>
      <c r="S2063" s="12">
        <f>IF(ISBLANK(VLOOKUP($H2063*100+S$2,Feuil2!$A$3:$CQ$931,HLOOKUP(Feuil1!$F2063,Feuil2!$E$1:$DG$2,2,0),0)),"",VLOOKUP($H2063*100+S$2,Feuil2!$A$3:$CQ$931,HLOOKUP(Feuil1!$F2063,Feuil2!$E$1:$DG$2,2,0),0))</f>
        <v>0.95</v>
      </c>
      <c r="T2063" s="12">
        <f>IF(ISBLANK(VLOOKUP($H2063*100+T$2,Feuil2!$A$3:$CQ$931,HLOOKUP(Feuil1!$F2063,Feuil2!$E$1:$DG$2,2,0),0)),"",VLOOKUP($H2063*100+T$2,Feuil2!$A$3:$CQ$931,HLOOKUP(Feuil1!$F2063,Feuil2!$E$1:$DG$2,2,0),0))</f>
        <v>0.95</v>
      </c>
      <c r="U2063" s="12">
        <f t="shared" si="54"/>
        <v>646.64000000000021</v>
      </c>
    </row>
    <row r="2064" spans="1:21" x14ac:dyDescent="0.35">
      <c r="A2064" s="10" t="s">
        <v>72</v>
      </c>
      <c r="B2064" s="8" t="s">
        <v>74</v>
      </c>
      <c r="C2064" s="39">
        <v>622470</v>
      </c>
      <c r="D2064" s="39">
        <v>406250</v>
      </c>
      <c r="E2064" s="39">
        <v>402</v>
      </c>
      <c r="F2064" s="10">
        <v>1523</v>
      </c>
      <c r="G2064" s="5" t="s">
        <v>32</v>
      </c>
      <c r="H2064" s="11">
        <v>1961</v>
      </c>
      <c r="I2064" s="12">
        <f>IF(ISBLANK(VLOOKUP($H2064*100+I$2,Feuil2!$A$3:$CQ$931,HLOOKUP(Feuil1!$F2064,Feuil2!$E$1:$DG$2,2,0),0)),"",VLOOKUP($H2064*100+I$2,Feuil2!$A$3:$CQ$931,HLOOKUP(Feuil1!$F2064,Feuil2!$E$1:$DG$2,2,0),0))</f>
        <v>14.03</v>
      </c>
      <c r="J2064" s="12">
        <f>IF(ISBLANK(VLOOKUP($H2064*100+J$2,Feuil2!$A$3:$CQ$931,HLOOKUP(Feuil1!$F2064,Feuil2!$E$1:$DG$2,2,0),0)),"",VLOOKUP($H2064*100+J$2,Feuil2!$A$3:$CQ$931,HLOOKUP(Feuil1!$F2064,Feuil2!$E$1:$DG$2,2,0),0))</f>
        <v>16.22</v>
      </c>
      <c r="K2064" s="12">
        <f>IF(ISBLANK(VLOOKUP($H2064*100+K$2,Feuil2!$A$3:$CQ$931,HLOOKUP(Feuil1!$F2064,Feuil2!$E$1:$DG$2,2,0),0)),"",VLOOKUP($H2064*100+K$2,Feuil2!$A$3:$CQ$931,HLOOKUP(Feuil1!$F2064,Feuil2!$E$1:$DG$2,2,0),0))</f>
        <v>156.36000000000001</v>
      </c>
      <c r="L2064" s="12">
        <f>IF(ISBLANK(VLOOKUP($H2064*100+L$2,Feuil2!$A$3:$CQ$931,HLOOKUP(Feuil1!$F2064,Feuil2!$E$1:$DG$2,2,0),0)),"",VLOOKUP($H2064*100+L$2,Feuil2!$A$3:$CQ$931,HLOOKUP(Feuil1!$F2064,Feuil2!$E$1:$DG$2,2,0),0))</f>
        <v>64.75</v>
      </c>
      <c r="M2064" s="12">
        <f>IF(ISBLANK(VLOOKUP($H2064*100+M$2,Feuil2!$A$3:$CQ$931,HLOOKUP(Feuil1!$F2064,Feuil2!$E$1:$DG$2,2,0),0)),"",VLOOKUP($H2064*100+M$2,Feuil2!$A$3:$CQ$931,HLOOKUP(Feuil1!$F2064,Feuil2!$E$1:$DG$2,2,0),0))</f>
        <v>31.48</v>
      </c>
      <c r="N2064" s="12">
        <f>IF(ISBLANK(VLOOKUP($H2064*100+N$2,Feuil2!$A$3:$CQ$931,HLOOKUP(Feuil1!$F2064,Feuil2!$E$1:$DG$2,2,0),0)),"",VLOOKUP($H2064*100+N$2,Feuil2!$A$3:$CQ$931,HLOOKUP(Feuil1!$F2064,Feuil2!$E$1:$DG$2,2,0),0))</f>
        <v>25.92</v>
      </c>
      <c r="O2064" s="12">
        <f>IF(ISBLANK(VLOOKUP($H2064*100+O$2,Feuil2!$A$3:$CQ$931,HLOOKUP(Feuil1!$F2064,Feuil2!$E$1:$DG$2,2,0),0)),"",VLOOKUP($H2064*100+O$2,Feuil2!$A$3:$CQ$931,HLOOKUP(Feuil1!$F2064,Feuil2!$E$1:$DG$2,2,0),0))</f>
        <v>276.98</v>
      </c>
      <c r="P2064" s="12">
        <f>IF(ISBLANK(VLOOKUP($H2064*100+P$2,Feuil2!$A$3:$CQ$931,HLOOKUP(Feuil1!$F2064,Feuil2!$E$1:$DG$2,2,0),0)),"",VLOOKUP($H2064*100+P$2,Feuil2!$A$3:$CQ$931,HLOOKUP(Feuil1!$F2064,Feuil2!$E$1:$DG$2,2,0),0))</f>
        <v>73.25</v>
      </c>
      <c r="Q2064" s="12">
        <f>IF(ISBLANK(VLOOKUP($H2064*100+Q$2,Feuil2!$A$3:$CQ$931,HLOOKUP(Feuil1!$F2064,Feuil2!$E$1:$DG$2,2,0),0)),"",VLOOKUP($H2064*100+Q$2,Feuil2!$A$3:$CQ$931,HLOOKUP(Feuil1!$F2064,Feuil2!$E$1:$DG$2,2,0),0))</f>
        <v>61.04</v>
      </c>
      <c r="R2064" s="12">
        <f>IF(ISBLANK(VLOOKUP($H2064*100+R$2,Feuil2!$A$3:$CQ$931,HLOOKUP(Feuil1!$F2064,Feuil2!$E$1:$DG$2,2,0),0)),"",VLOOKUP($H2064*100+R$2,Feuil2!$A$3:$CQ$931,HLOOKUP(Feuil1!$F2064,Feuil2!$E$1:$DG$2,2,0),0))</f>
        <v>46.97</v>
      </c>
      <c r="S2064" s="12">
        <f>IF(ISBLANK(VLOOKUP($H2064*100+S$2,Feuil2!$A$3:$CQ$931,HLOOKUP(Feuil1!$F2064,Feuil2!$E$1:$DG$2,2,0),0)),"",VLOOKUP($H2064*100+S$2,Feuil2!$A$3:$CQ$931,HLOOKUP(Feuil1!$F2064,Feuil2!$E$1:$DG$2,2,0),0))</f>
        <v>4.33</v>
      </c>
      <c r="T2064" s="12">
        <f>IF(ISBLANK(VLOOKUP($H2064*100+T$2,Feuil2!$A$3:$CQ$931,HLOOKUP(Feuil1!$F2064,Feuil2!$E$1:$DG$2,2,0),0)),"",VLOOKUP($H2064*100+T$2,Feuil2!$A$3:$CQ$931,HLOOKUP(Feuil1!$F2064,Feuil2!$E$1:$DG$2,2,0),0))</f>
        <v>2.36</v>
      </c>
      <c r="U2064" s="12">
        <f t="shared" si="54"/>
        <v>773.69</v>
      </c>
    </row>
    <row r="2065" spans="1:21" x14ac:dyDescent="0.35">
      <c r="A2065" s="10" t="s">
        <v>72</v>
      </c>
      <c r="B2065" s="8" t="s">
        <v>74</v>
      </c>
      <c r="C2065" s="39">
        <v>622470</v>
      </c>
      <c r="D2065" s="39">
        <v>406250</v>
      </c>
      <c r="E2065" s="39">
        <v>402</v>
      </c>
      <c r="F2065" s="10">
        <v>1523</v>
      </c>
      <c r="G2065" s="5" t="s">
        <v>32</v>
      </c>
      <c r="H2065" s="11">
        <v>1962</v>
      </c>
      <c r="I2065" s="12">
        <f>IF(ISBLANK(VLOOKUP($H2065*100+I$2,Feuil2!$A$3:$CQ$931,HLOOKUP(Feuil1!$F2065,Feuil2!$E$1:$DG$2,2,0),0)),"",VLOOKUP($H2065*100+I$2,Feuil2!$A$3:$CQ$931,HLOOKUP(Feuil1!$F2065,Feuil2!$E$1:$DG$2,2,0),0))</f>
        <v>21.34</v>
      </c>
      <c r="J2065" s="12">
        <f>IF(ISBLANK(VLOOKUP($H2065*100+J$2,Feuil2!$A$3:$CQ$931,HLOOKUP(Feuil1!$F2065,Feuil2!$E$1:$DG$2,2,0),0)),"",VLOOKUP($H2065*100+J$2,Feuil2!$A$3:$CQ$931,HLOOKUP(Feuil1!$F2065,Feuil2!$E$1:$DG$2,2,0),0))</f>
        <v>51.66</v>
      </c>
      <c r="K2065" s="12">
        <f>IF(ISBLANK(VLOOKUP($H2065*100+K$2,Feuil2!$A$3:$CQ$931,HLOOKUP(Feuil1!$F2065,Feuil2!$E$1:$DG$2,2,0),0)),"",VLOOKUP($H2065*100+K$2,Feuil2!$A$3:$CQ$931,HLOOKUP(Feuil1!$F2065,Feuil2!$E$1:$DG$2,2,0),0))</f>
        <v>326.05</v>
      </c>
      <c r="L2065" s="12">
        <f>IF(ISBLANK(VLOOKUP($H2065*100+L$2,Feuil2!$A$3:$CQ$931,HLOOKUP(Feuil1!$F2065,Feuil2!$E$1:$DG$2,2,0),0)),"",VLOOKUP($H2065*100+L$2,Feuil2!$A$3:$CQ$931,HLOOKUP(Feuil1!$F2065,Feuil2!$E$1:$DG$2,2,0),0))</f>
        <v>111.97</v>
      </c>
      <c r="M2065" s="12">
        <f>IF(ISBLANK(VLOOKUP($H2065*100+M$2,Feuil2!$A$3:$CQ$931,HLOOKUP(Feuil1!$F2065,Feuil2!$E$1:$DG$2,2,0),0)),"",VLOOKUP($H2065*100+M$2,Feuil2!$A$3:$CQ$931,HLOOKUP(Feuil1!$F2065,Feuil2!$E$1:$DG$2,2,0),0))</f>
        <v>274.36</v>
      </c>
      <c r="N2065" s="12">
        <f>IF(ISBLANK(VLOOKUP($H2065*100+N$2,Feuil2!$A$3:$CQ$931,HLOOKUP(Feuil1!$F2065,Feuil2!$E$1:$DG$2,2,0),0)),"",VLOOKUP($H2065*100+N$2,Feuil2!$A$3:$CQ$931,HLOOKUP(Feuil1!$F2065,Feuil2!$E$1:$DG$2,2,0),0))</f>
        <v>378.73</v>
      </c>
      <c r="O2065" s="12">
        <f>IF(ISBLANK(VLOOKUP($H2065*100+O$2,Feuil2!$A$3:$CQ$931,HLOOKUP(Feuil1!$F2065,Feuil2!$E$1:$DG$2,2,0),0)),"",VLOOKUP($H2065*100+O$2,Feuil2!$A$3:$CQ$931,HLOOKUP(Feuil1!$F2065,Feuil2!$E$1:$DG$2,2,0),0))</f>
        <v>24.18</v>
      </c>
      <c r="P2065" s="12">
        <f>IF(ISBLANK(VLOOKUP($H2065*100+P$2,Feuil2!$A$3:$CQ$931,HLOOKUP(Feuil1!$F2065,Feuil2!$E$1:$DG$2,2,0),0)),"",VLOOKUP($H2065*100+P$2,Feuil2!$A$3:$CQ$931,HLOOKUP(Feuil1!$F2065,Feuil2!$E$1:$DG$2,2,0),0))</f>
        <v>109.02</v>
      </c>
      <c r="Q2065" s="12">
        <f>IF(ISBLANK(VLOOKUP($H2065*100+Q$2,Feuil2!$A$3:$CQ$931,HLOOKUP(Feuil1!$F2065,Feuil2!$E$1:$DG$2,2,0),0)),"",VLOOKUP($H2065*100+Q$2,Feuil2!$A$3:$CQ$931,HLOOKUP(Feuil1!$F2065,Feuil2!$E$1:$DG$2,2,0),0))</f>
        <v>214.27</v>
      </c>
      <c r="R2065" s="12">
        <f>IF(ISBLANK(VLOOKUP($H2065*100+R$2,Feuil2!$A$3:$CQ$931,HLOOKUP(Feuil1!$F2065,Feuil2!$E$1:$DG$2,2,0),0)),"",VLOOKUP($H2065*100+R$2,Feuil2!$A$3:$CQ$931,HLOOKUP(Feuil1!$F2065,Feuil2!$E$1:$DG$2,2,0),0))</f>
        <v>3.02</v>
      </c>
      <c r="S2065" s="12">
        <f>IF(ISBLANK(VLOOKUP($H2065*100+S$2,Feuil2!$A$3:$CQ$931,HLOOKUP(Feuil1!$F2065,Feuil2!$E$1:$DG$2,2,0),0)),"",VLOOKUP($H2065*100+S$2,Feuil2!$A$3:$CQ$931,HLOOKUP(Feuil1!$F2065,Feuil2!$E$1:$DG$2,2,0),0))</f>
        <v>63</v>
      </c>
      <c r="T2065" s="12">
        <f>IF(ISBLANK(VLOOKUP($H2065*100+T$2,Feuil2!$A$3:$CQ$931,HLOOKUP(Feuil1!$F2065,Feuil2!$E$1:$DG$2,2,0),0)),"",VLOOKUP($H2065*100+T$2,Feuil2!$A$3:$CQ$931,HLOOKUP(Feuil1!$F2065,Feuil2!$E$1:$DG$2,2,0),0))</f>
        <v>14.03</v>
      </c>
      <c r="U2065" s="12">
        <f t="shared" si="54"/>
        <v>1591.63</v>
      </c>
    </row>
    <row r="2066" spans="1:21" x14ac:dyDescent="0.35">
      <c r="A2066" s="10" t="s">
        <v>72</v>
      </c>
      <c r="B2066" s="8" t="s">
        <v>74</v>
      </c>
      <c r="C2066" s="39">
        <v>622470</v>
      </c>
      <c r="D2066" s="39">
        <v>406250</v>
      </c>
      <c r="E2066" s="39">
        <v>402</v>
      </c>
      <c r="F2066" s="10">
        <v>1523</v>
      </c>
      <c r="G2066" s="5" t="s">
        <v>32</v>
      </c>
      <c r="H2066" s="11">
        <v>1963</v>
      </c>
      <c r="I2066" s="12">
        <f>IF(ISBLANK(VLOOKUP($H2066*100+I$2,Feuil2!$A$3:$CQ$931,HLOOKUP(Feuil1!$F2066,Feuil2!$E$1:$DG$2,2,0),0)),"",VLOOKUP($H2066*100+I$2,Feuil2!$A$3:$CQ$931,HLOOKUP(Feuil1!$F2066,Feuil2!$E$1:$DG$2,2,0),0))</f>
        <v>17.739999999999998</v>
      </c>
      <c r="J2066" s="12">
        <f>IF(ISBLANK(VLOOKUP($H2066*100+J$2,Feuil2!$A$3:$CQ$931,HLOOKUP(Feuil1!$F2066,Feuil2!$E$1:$DG$2,2,0),0)),"",VLOOKUP($H2066*100+J$2,Feuil2!$A$3:$CQ$931,HLOOKUP(Feuil1!$F2066,Feuil2!$E$1:$DG$2,2,0),0))</f>
        <v>1.82</v>
      </c>
      <c r="K2066" s="12">
        <f>IF(ISBLANK(VLOOKUP($H2066*100+K$2,Feuil2!$A$3:$CQ$931,HLOOKUP(Feuil1!$F2066,Feuil2!$E$1:$DG$2,2,0),0)),"",VLOOKUP($H2066*100+K$2,Feuil2!$A$3:$CQ$931,HLOOKUP(Feuil1!$F2066,Feuil2!$E$1:$DG$2,2,0),0))</f>
        <v>65.62</v>
      </c>
      <c r="L2066" s="12">
        <f>IF(ISBLANK(VLOOKUP($H2066*100+L$2,Feuil2!$A$3:$CQ$931,HLOOKUP(Feuil1!$F2066,Feuil2!$E$1:$DG$2,2,0),0)),"",VLOOKUP($H2066*100+L$2,Feuil2!$A$3:$CQ$931,HLOOKUP(Feuil1!$F2066,Feuil2!$E$1:$DG$2,2,0),0))</f>
        <v>369.79</v>
      </c>
      <c r="M2066" s="12">
        <f>IF(ISBLANK(VLOOKUP($H2066*100+M$2,Feuil2!$A$3:$CQ$931,HLOOKUP(Feuil1!$F2066,Feuil2!$E$1:$DG$2,2,0),0)),"",VLOOKUP($H2066*100+M$2,Feuil2!$A$3:$CQ$931,HLOOKUP(Feuil1!$F2066,Feuil2!$E$1:$DG$2,2,0),0))</f>
        <v>18.07</v>
      </c>
      <c r="N2066" s="12">
        <f>IF(ISBLANK(VLOOKUP($H2066*100+N$2,Feuil2!$A$3:$CQ$931,HLOOKUP(Feuil1!$F2066,Feuil2!$E$1:$DG$2,2,0),0)),"",VLOOKUP($H2066*100+N$2,Feuil2!$A$3:$CQ$931,HLOOKUP(Feuil1!$F2066,Feuil2!$E$1:$DG$2,2,0),0))</f>
        <v>148.5</v>
      </c>
      <c r="O2066" s="12">
        <f>IF(ISBLANK(VLOOKUP($H2066*100+O$2,Feuil2!$A$3:$CQ$931,HLOOKUP(Feuil1!$F2066,Feuil2!$E$1:$DG$2,2,0),0)),"",VLOOKUP($H2066*100+O$2,Feuil2!$A$3:$CQ$931,HLOOKUP(Feuil1!$F2066,Feuil2!$E$1:$DG$2,2,0),0))</f>
        <v>127.89</v>
      </c>
      <c r="P2066" s="12">
        <f>IF(ISBLANK(VLOOKUP($H2066*100+P$2,Feuil2!$A$3:$CQ$931,HLOOKUP(Feuil1!$F2066,Feuil2!$E$1:$DG$2,2,0),0)),"",VLOOKUP($H2066*100+P$2,Feuil2!$A$3:$CQ$931,HLOOKUP(Feuil1!$F2066,Feuil2!$E$1:$DG$2,2,0),0))</f>
        <v>129.19999999999999</v>
      </c>
      <c r="Q2066" s="12">
        <f>IF(ISBLANK(VLOOKUP($H2066*100+Q$2,Feuil2!$A$3:$CQ$931,HLOOKUP(Feuil1!$F2066,Feuil2!$E$1:$DG$2,2,0),0)),"",VLOOKUP($H2066*100+Q$2,Feuil2!$A$3:$CQ$931,HLOOKUP(Feuil1!$F2066,Feuil2!$E$1:$DG$2,2,0),0))</f>
        <v>2.04</v>
      </c>
      <c r="R2066" s="12">
        <f>IF(ISBLANK(VLOOKUP($H2066*100+R$2,Feuil2!$A$3:$CQ$931,HLOOKUP(Feuil1!$F2066,Feuil2!$E$1:$DG$2,2,0),0)),"",VLOOKUP($H2066*100+R$2,Feuil2!$A$3:$CQ$931,HLOOKUP(Feuil1!$F2066,Feuil2!$E$1:$DG$2,2,0),0))</f>
        <v>15.23</v>
      </c>
      <c r="S2066" s="12">
        <f>IF(ISBLANK(VLOOKUP($H2066*100+S$2,Feuil2!$A$3:$CQ$931,HLOOKUP(Feuil1!$F2066,Feuil2!$E$1:$DG$2,2,0),0)),"",VLOOKUP($H2066*100+S$2,Feuil2!$A$3:$CQ$931,HLOOKUP(Feuil1!$F2066,Feuil2!$E$1:$DG$2,2,0),0))</f>
        <v>9.67</v>
      </c>
      <c r="T2066" s="12">
        <f>IF(ISBLANK(VLOOKUP($H2066*100+T$2,Feuil2!$A$3:$CQ$931,HLOOKUP(Feuil1!$F2066,Feuil2!$E$1:$DG$2,2,0),0)),"",VLOOKUP($H2066*100+T$2,Feuil2!$A$3:$CQ$931,HLOOKUP(Feuil1!$F2066,Feuil2!$E$1:$DG$2,2,0),0))</f>
        <v>0.62</v>
      </c>
      <c r="U2066" s="12">
        <f t="shared" si="54"/>
        <v>906.18999999999983</v>
      </c>
    </row>
    <row r="2067" spans="1:21" x14ac:dyDescent="0.35">
      <c r="A2067" s="10" t="s">
        <v>72</v>
      </c>
      <c r="B2067" s="8" t="s">
        <v>74</v>
      </c>
      <c r="C2067" s="39">
        <v>622470</v>
      </c>
      <c r="D2067" s="39">
        <v>406250</v>
      </c>
      <c r="E2067" s="39">
        <v>402</v>
      </c>
      <c r="F2067" s="10">
        <v>1523</v>
      </c>
      <c r="G2067" s="5" t="s">
        <v>32</v>
      </c>
      <c r="H2067" s="11">
        <v>1964</v>
      </c>
      <c r="I2067" s="12">
        <f>IF(ISBLANK(VLOOKUP($H2067*100+I$2,Feuil2!$A$3:$CQ$931,HLOOKUP(Feuil1!$F2067,Feuil2!$E$1:$DG$2,2,0),0)),"",VLOOKUP($H2067*100+I$2,Feuil2!$A$3:$CQ$931,HLOOKUP(Feuil1!$F2067,Feuil2!$E$1:$DG$2,2,0),0))</f>
        <v>3.67</v>
      </c>
      <c r="J2067" s="12">
        <f>IF(ISBLANK(VLOOKUP($H2067*100+J$2,Feuil2!$A$3:$CQ$931,HLOOKUP(Feuil1!$F2067,Feuil2!$E$1:$DG$2,2,0),0)),"",VLOOKUP($H2067*100+J$2,Feuil2!$A$3:$CQ$931,HLOOKUP(Feuil1!$F2067,Feuil2!$E$1:$DG$2,2,0),0))</f>
        <v>6.4</v>
      </c>
      <c r="K2067" s="12">
        <f>IF(ISBLANK(VLOOKUP($H2067*100+K$2,Feuil2!$A$3:$CQ$931,HLOOKUP(Feuil1!$F2067,Feuil2!$E$1:$DG$2,2,0),0)),"",VLOOKUP($H2067*100+K$2,Feuil2!$A$3:$CQ$931,HLOOKUP(Feuil1!$F2067,Feuil2!$E$1:$DG$2,2,0),0))</f>
        <v>162.68</v>
      </c>
      <c r="L2067" s="12">
        <f>IF(ISBLANK(VLOOKUP($H2067*100+L$2,Feuil2!$A$3:$CQ$931,HLOOKUP(Feuil1!$F2067,Feuil2!$E$1:$DG$2,2,0),0)),"",VLOOKUP($H2067*100+L$2,Feuil2!$A$3:$CQ$931,HLOOKUP(Feuil1!$F2067,Feuil2!$E$1:$DG$2,2,0),0))</f>
        <v>154.83000000000001</v>
      </c>
      <c r="M2067" s="12">
        <f>IF(ISBLANK(VLOOKUP($H2067*100+M$2,Feuil2!$A$3:$CQ$931,HLOOKUP(Feuil1!$F2067,Feuil2!$E$1:$DG$2,2,0),0)),"",VLOOKUP($H2067*100+M$2,Feuil2!$A$3:$CQ$931,HLOOKUP(Feuil1!$F2067,Feuil2!$E$1:$DG$2,2,0),0))</f>
        <v>133.13</v>
      </c>
      <c r="N2067" s="12">
        <f>IF(ISBLANK(VLOOKUP($H2067*100+N$2,Feuil2!$A$3:$CQ$931,HLOOKUP(Feuil1!$F2067,Feuil2!$E$1:$DG$2,2,0),0)),"",VLOOKUP($H2067*100+N$2,Feuil2!$A$3:$CQ$931,HLOOKUP(Feuil1!$F2067,Feuil2!$E$1:$DG$2,2,0),0))</f>
        <v>155.38</v>
      </c>
      <c r="O2067" s="12">
        <f>IF(ISBLANK(VLOOKUP($H2067*100+O$2,Feuil2!$A$3:$CQ$931,HLOOKUP(Feuil1!$F2067,Feuil2!$E$1:$DG$2,2,0),0)),"",VLOOKUP($H2067*100+O$2,Feuil2!$A$3:$CQ$931,HLOOKUP(Feuil1!$F2067,Feuil2!$E$1:$DG$2,2,0),0))</f>
        <v>95.72</v>
      </c>
      <c r="P2067" s="12">
        <f>IF(ISBLANK(VLOOKUP($H2067*100+P$2,Feuil2!$A$3:$CQ$931,HLOOKUP(Feuil1!$F2067,Feuil2!$E$1:$DG$2,2,0),0)),"",VLOOKUP($H2067*100+P$2,Feuil2!$A$3:$CQ$931,HLOOKUP(Feuil1!$F2067,Feuil2!$E$1:$DG$2,2,0),0))</f>
        <v>128.66</v>
      </c>
      <c r="Q2067" s="12">
        <f>IF(ISBLANK(VLOOKUP($H2067*100+Q$2,Feuil2!$A$3:$CQ$931,HLOOKUP(Feuil1!$F2067,Feuil2!$E$1:$DG$2,2,0),0)),"",VLOOKUP($H2067*100+Q$2,Feuil2!$A$3:$CQ$931,HLOOKUP(Feuil1!$F2067,Feuil2!$E$1:$DG$2,2,0),0))</f>
        <v>4.66</v>
      </c>
      <c r="R2067" s="12">
        <f>IF(ISBLANK(VLOOKUP($H2067*100+R$2,Feuil2!$A$3:$CQ$931,HLOOKUP(Feuil1!$F2067,Feuil2!$E$1:$DG$2,2,0),0)),"",VLOOKUP($H2067*100+R$2,Feuil2!$A$3:$CQ$931,HLOOKUP(Feuil1!$F2067,Feuil2!$E$1:$DG$2,2,0),0))</f>
        <v>25.16</v>
      </c>
      <c r="S2067" s="12">
        <f>IF(ISBLANK(VLOOKUP($H2067*100+S$2,Feuil2!$A$3:$CQ$931,HLOOKUP(Feuil1!$F2067,Feuil2!$E$1:$DG$2,2,0),0)),"",VLOOKUP($H2067*100+S$2,Feuil2!$A$3:$CQ$931,HLOOKUP(Feuil1!$F2067,Feuil2!$E$1:$DG$2,2,0),0))</f>
        <v>3.89</v>
      </c>
      <c r="T2067" s="12">
        <f>IF(ISBLANK(VLOOKUP($H2067*100+T$2,Feuil2!$A$3:$CQ$931,HLOOKUP(Feuil1!$F2067,Feuil2!$E$1:$DG$2,2,0),0)),"",VLOOKUP($H2067*100+T$2,Feuil2!$A$3:$CQ$931,HLOOKUP(Feuil1!$F2067,Feuil2!$E$1:$DG$2,2,0),0))</f>
        <v>1.6</v>
      </c>
      <c r="U2067" s="12">
        <f t="shared" si="54"/>
        <v>875.78</v>
      </c>
    </row>
    <row r="2068" spans="1:21" x14ac:dyDescent="0.35">
      <c r="A2068" s="10" t="s">
        <v>72</v>
      </c>
      <c r="B2068" s="8" t="s">
        <v>74</v>
      </c>
      <c r="C2068" s="39">
        <v>622470</v>
      </c>
      <c r="D2068" s="39">
        <v>406250</v>
      </c>
      <c r="E2068" s="39">
        <v>402</v>
      </c>
      <c r="F2068" s="10">
        <v>1523</v>
      </c>
      <c r="G2068" s="5" t="s">
        <v>32</v>
      </c>
      <c r="H2068" s="11">
        <v>1965</v>
      </c>
      <c r="I2068" s="12">
        <f>IF(ISBLANK(VLOOKUP($H2068*100+I$2,Feuil2!$A$3:$CQ$931,HLOOKUP(Feuil1!$F2068,Feuil2!$E$1:$DG$2,2,0),0)),"",VLOOKUP($H2068*100+I$2,Feuil2!$A$3:$CQ$931,HLOOKUP(Feuil1!$F2068,Feuil2!$E$1:$DG$2,2,0),0))</f>
        <v>37.700000000000003</v>
      </c>
      <c r="J2068" s="12">
        <f>IF(ISBLANK(VLOOKUP($H2068*100+J$2,Feuil2!$A$3:$CQ$931,HLOOKUP(Feuil1!$F2068,Feuil2!$E$1:$DG$2,2,0),0)),"",VLOOKUP($H2068*100+J$2,Feuil2!$A$3:$CQ$931,HLOOKUP(Feuil1!$F2068,Feuil2!$E$1:$DG$2,2,0),0))</f>
        <v>34.32</v>
      </c>
      <c r="K2068" s="12">
        <f>IF(ISBLANK(VLOOKUP($H2068*100+K$2,Feuil2!$A$3:$CQ$931,HLOOKUP(Feuil1!$F2068,Feuil2!$E$1:$DG$2,2,0),0)),"",VLOOKUP($H2068*100+K$2,Feuil2!$A$3:$CQ$931,HLOOKUP(Feuil1!$F2068,Feuil2!$E$1:$DG$2,2,0),0))</f>
        <v>52.86</v>
      </c>
      <c r="L2068" s="12">
        <f>IF(ISBLANK(VLOOKUP($H2068*100+L$2,Feuil2!$A$3:$CQ$931,HLOOKUP(Feuil1!$F2068,Feuil2!$E$1:$DG$2,2,0),0)),"",VLOOKUP($H2068*100+L$2,Feuil2!$A$3:$CQ$931,HLOOKUP(Feuil1!$F2068,Feuil2!$E$1:$DG$2,2,0),0))</f>
        <v>42.61</v>
      </c>
      <c r="M2068" s="12">
        <f>IF(ISBLANK(VLOOKUP($H2068*100+M$2,Feuil2!$A$3:$CQ$931,HLOOKUP(Feuil1!$F2068,Feuil2!$E$1:$DG$2,2,0),0)),"",VLOOKUP($H2068*100+M$2,Feuil2!$A$3:$CQ$931,HLOOKUP(Feuil1!$F2068,Feuil2!$E$1:$DG$2,2,0),0))</f>
        <v>45.88</v>
      </c>
      <c r="N2068" s="12">
        <f>IF(ISBLANK(VLOOKUP($H2068*100+N$2,Feuil2!$A$3:$CQ$931,HLOOKUP(Feuil1!$F2068,Feuil2!$E$1:$DG$2,2,0),0)),"",VLOOKUP($H2068*100+N$2,Feuil2!$A$3:$CQ$931,HLOOKUP(Feuil1!$F2068,Feuil2!$E$1:$DG$2,2,0),0))</f>
        <v>156.68</v>
      </c>
      <c r="O2068" s="12">
        <f>IF(ISBLANK(VLOOKUP($H2068*100+O$2,Feuil2!$A$3:$CQ$931,HLOOKUP(Feuil1!$F2068,Feuil2!$E$1:$DG$2,2,0),0)),"",VLOOKUP($H2068*100+O$2,Feuil2!$A$3:$CQ$931,HLOOKUP(Feuil1!$F2068,Feuil2!$E$1:$DG$2,2,0),0))</f>
        <v>18.829999999999998</v>
      </c>
      <c r="P2068" s="12">
        <f>IF(ISBLANK(VLOOKUP($H2068*100+P$2,Feuil2!$A$3:$CQ$931,HLOOKUP(Feuil1!$F2068,Feuil2!$E$1:$DG$2,2,0),0)),"",VLOOKUP($H2068*100+P$2,Feuil2!$A$3:$CQ$931,HLOOKUP(Feuil1!$F2068,Feuil2!$E$1:$DG$2,2,0),0))</f>
        <v>31.92</v>
      </c>
      <c r="Q2068" s="12">
        <f>IF(ISBLANK(VLOOKUP($H2068*100+Q$2,Feuil2!$A$3:$CQ$931,HLOOKUP(Feuil1!$F2068,Feuil2!$E$1:$DG$2,2,0),0)),"",VLOOKUP($H2068*100+Q$2,Feuil2!$A$3:$CQ$931,HLOOKUP(Feuil1!$F2068,Feuil2!$E$1:$DG$2,2,0),0))</f>
        <v>22.1</v>
      </c>
      <c r="R2068" s="12">
        <f>IF(ISBLANK(VLOOKUP($H2068*100+R$2,Feuil2!$A$3:$CQ$931,HLOOKUP(Feuil1!$F2068,Feuil2!$E$1:$DG$2,2,0),0)),"",VLOOKUP($H2068*100+R$2,Feuil2!$A$3:$CQ$931,HLOOKUP(Feuil1!$F2068,Feuil2!$E$1:$DG$2,2,0),0))</f>
        <v>4.4400000000000004</v>
      </c>
      <c r="S2068" s="12">
        <f>IF(ISBLANK(VLOOKUP($H2068*100+S$2,Feuil2!$A$3:$CQ$931,HLOOKUP(Feuil1!$F2068,Feuil2!$E$1:$DG$2,2,0),0)),"",VLOOKUP($H2068*100+S$2,Feuil2!$A$3:$CQ$931,HLOOKUP(Feuil1!$F2068,Feuil2!$E$1:$DG$2,2,0),0))</f>
        <v>5.42</v>
      </c>
      <c r="T2068" s="12">
        <f>IF(ISBLANK(VLOOKUP($H2068*100+T$2,Feuil2!$A$3:$CQ$931,HLOOKUP(Feuil1!$F2068,Feuil2!$E$1:$DG$2,2,0),0)),"",VLOOKUP($H2068*100+T$2,Feuil2!$A$3:$CQ$931,HLOOKUP(Feuil1!$F2068,Feuil2!$E$1:$DG$2,2,0),0))</f>
        <v>7.38</v>
      </c>
      <c r="U2068" s="12">
        <f t="shared" si="54"/>
        <v>460.14000000000004</v>
      </c>
    </row>
    <row r="2069" spans="1:21" x14ac:dyDescent="0.35">
      <c r="A2069" s="10" t="s">
        <v>72</v>
      </c>
      <c r="B2069" s="8" t="s">
        <v>74</v>
      </c>
      <c r="C2069" s="39">
        <v>622470</v>
      </c>
      <c r="D2069" s="39">
        <v>406250</v>
      </c>
      <c r="E2069" s="39">
        <v>402</v>
      </c>
      <c r="F2069" s="10">
        <v>1523</v>
      </c>
      <c r="G2069" s="5" t="s">
        <v>32</v>
      </c>
      <c r="H2069" s="11">
        <v>1966</v>
      </c>
      <c r="I2069" s="12">
        <f>IF(ISBLANK(VLOOKUP($H2069*100+I$2,Feuil2!$A$3:$CQ$931,HLOOKUP(Feuil1!$F2069,Feuil2!$E$1:$DG$2,2,0),0)),"",VLOOKUP($H2069*100+I$2,Feuil2!$A$3:$CQ$931,HLOOKUP(Feuil1!$F2069,Feuil2!$E$1:$DG$2,2,0),0))</f>
        <v>7.05</v>
      </c>
      <c r="J2069" s="12">
        <f>IF(ISBLANK(VLOOKUP($H2069*100+J$2,Feuil2!$A$3:$CQ$931,HLOOKUP(Feuil1!$F2069,Feuil2!$E$1:$DG$2,2,0),0)),"",VLOOKUP($H2069*100+J$2,Feuil2!$A$3:$CQ$931,HLOOKUP(Feuil1!$F2069,Feuil2!$E$1:$DG$2,2,0),0))</f>
        <v>122</v>
      </c>
      <c r="K2069" s="12">
        <f>IF(ISBLANK(VLOOKUP($H2069*100+K$2,Feuil2!$A$3:$CQ$931,HLOOKUP(Feuil1!$F2069,Feuil2!$E$1:$DG$2,2,0),0)),"",VLOOKUP($H2069*100+K$2,Feuil2!$A$3:$CQ$931,HLOOKUP(Feuil1!$F2069,Feuil2!$E$1:$DG$2,2,0),0))</f>
        <v>42.5</v>
      </c>
      <c r="L2069" s="12">
        <f>IF(ISBLANK(VLOOKUP($H2069*100+L$2,Feuil2!$A$3:$CQ$931,HLOOKUP(Feuil1!$F2069,Feuil2!$E$1:$DG$2,2,0),0)),"",VLOOKUP($H2069*100+L$2,Feuil2!$A$3:$CQ$931,HLOOKUP(Feuil1!$F2069,Feuil2!$E$1:$DG$2,2,0),0))</f>
        <v>2.15</v>
      </c>
      <c r="M2069" s="12">
        <f>IF(ISBLANK(VLOOKUP($H2069*100+M$2,Feuil2!$A$3:$CQ$931,HLOOKUP(Feuil1!$F2069,Feuil2!$E$1:$DG$2,2,0),0)),"",VLOOKUP($H2069*100+M$2,Feuil2!$A$3:$CQ$931,HLOOKUP(Feuil1!$F2069,Feuil2!$E$1:$DG$2,2,0),0))</f>
        <v>27.78</v>
      </c>
      <c r="N2069" s="12">
        <f>IF(ISBLANK(VLOOKUP($H2069*100+N$2,Feuil2!$A$3:$CQ$931,HLOOKUP(Feuil1!$F2069,Feuil2!$E$1:$DG$2,2,0),0)),"",VLOOKUP($H2069*100+N$2,Feuil2!$A$3:$CQ$931,HLOOKUP(Feuil1!$F2069,Feuil2!$E$1:$DG$2,2,0),0))</f>
        <v>72.930000000000007</v>
      </c>
      <c r="O2069" s="12">
        <f>IF(ISBLANK(VLOOKUP($H2069*100+O$2,Feuil2!$A$3:$CQ$931,HLOOKUP(Feuil1!$F2069,Feuil2!$E$1:$DG$2,2,0),0)),"",VLOOKUP($H2069*100+O$2,Feuil2!$A$3:$CQ$931,HLOOKUP(Feuil1!$F2069,Feuil2!$E$1:$DG$2,2,0),0))</f>
        <v>47.52</v>
      </c>
      <c r="P2069" s="12">
        <f>IF(ISBLANK(VLOOKUP($H2069*100+P$2,Feuil2!$A$3:$CQ$931,HLOOKUP(Feuil1!$F2069,Feuil2!$E$1:$DG$2,2,0),0)),"",VLOOKUP($H2069*100+P$2,Feuil2!$A$3:$CQ$931,HLOOKUP(Feuil1!$F2069,Feuil2!$E$1:$DG$2,2,0),0))</f>
        <v>68.02</v>
      </c>
      <c r="Q2069" s="12">
        <f>IF(ISBLANK(VLOOKUP($H2069*100+Q$2,Feuil2!$A$3:$CQ$931,HLOOKUP(Feuil1!$F2069,Feuil2!$E$1:$DG$2,2,0),0)),"",VLOOKUP($H2069*100+Q$2,Feuil2!$A$3:$CQ$931,HLOOKUP(Feuil1!$F2069,Feuil2!$E$1:$DG$2,2,0),0))</f>
        <v>23.09</v>
      </c>
      <c r="R2069" s="12">
        <f>IF(ISBLANK(VLOOKUP($H2069*100+R$2,Feuil2!$A$3:$CQ$931,HLOOKUP(Feuil1!$F2069,Feuil2!$E$1:$DG$2,2,0),0)),"",VLOOKUP($H2069*100+R$2,Feuil2!$A$3:$CQ$931,HLOOKUP(Feuil1!$F2069,Feuil2!$E$1:$DG$2,2,0),0))</f>
        <v>31.27</v>
      </c>
      <c r="S2069" s="12">
        <f>IF(ISBLANK(VLOOKUP($H2069*100+S$2,Feuil2!$A$3:$CQ$931,HLOOKUP(Feuil1!$F2069,Feuil2!$E$1:$DG$2,2,0),0)),"",VLOOKUP($H2069*100+S$2,Feuil2!$A$3:$CQ$931,HLOOKUP(Feuil1!$F2069,Feuil2!$E$1:$DG$2,2,0),0))</f>
        <v>4.87</v>
      </c>
      <c r="T2069" s="12">
        <f>IF(ISBLANK(VLOOKUP($H2069*100+T$2,Feuil2!$A$3:$CQ$931,HLOOKUP(Feuil1!$F2069,Feuil2!$E$1:$DG$2,2,0),0)),"",VLOOKUP($H2069*100+T$2,Feuil2!$A$3:$CQ$931,HLOOKUP(Feuil1!$F2069,Feuil2!$E$1:$DG$2,2,0),0))</f>
        <v>0.73</v>
      </c>
      <c r="U2069" s="12">
        <f t="shared" si="54"/>
        <v>449.90999999999997</v>
      </c>
    </row>
    <row r="2070" spans="1:21" x14ac:dyDescent="0.35">
      <c r="A2070" s="10" t="s">
        <v>72</v>
      </c>
      <c r="B2070" s="8" t="s">
        <v>74</v>
      </c>
      <c r="C2070" s="39">
        <v>622470</v>
      </c>
      <c r="D2070" s="39">
        <v>406250</v>
      </c>
      <c r="E2070" s="39">
        <v>402</v>
      </c>
      <c r="F2070" s="10">
        <v>1523</v>
      </c>
      <c r="G2070" s="5" t="s">
        <v>32</v>
      </c>
      <c r="H2070" s="11">
        <v>1967</v>
      </c>
      <c r="I2070" s="12">
        <f>IF(ISBLANK(VLOOKUP($H2070*100+I$2,Feuil2!$A$3:$CQ$931,HLOOKUP(Feuil1!$F2070,Feuil2!$E$1:$DG$2,2,0),0)),"",VLOOKUP($H2070*100+I$2,Feuil2!$A$3:$CQ$931,HLOOKUP(Feuil1!$F2070,Feuil2!$E$1:$DG$2,2,0),0))</f>
        <v>1.6</v>
      </c>
      <c r="J2070" s="12">
        <f>IF(ISBLANK(VLOOKUP($H2070*100+J$2,Feuil2!$A$3:$CQ$931,HLOOKUP(Feuil1!$F2070,Feuil2!$E$1:$DG$2,2,0),0)),"",VLOOKUP($H2070*100+J$2,Feuil2!$A$3:$CQ$931,HLOOKUP(Feuil1!$F2070,Feuil2!$E$1:$DG$2,2,0),0))</f>
        <v>44.13</v>
      </c>
      <c r="K2070" s="12">
        <f>IF(ISBLANK(VLOOKUP($H2070*100+K$2,Feuil2!$A$3:$CQ$931,HLOOKUP(Feuil1!$F2070,Feuil2!$E$1:$DG$2,2,0),0)),"",VLOOKUP($H2070*100+K$2,Feuil2!$A$3:$CQ$931,HLOOKUP(Feuil1!$F2070,Feuil2!$E$1:$DG$2,2,0),0))</f>
        <v>102.26</v>
      </c>
      <c r="L2070" s="12">
        <f>IF(ISBLANK(VLOOKUP($H2070*100+L$2,Feuil2!$A$3:$CQ$931,HLOOKUP(Feuil1!$F2070,Feuil2!$E$1:$DG$2,2,0),0)),"",VLOOKUP($H2070*100+L$2,Feuil2!$A$3:$CQ$931,HLOOKUP(Feuil1!$F2070,Feuil2!$E$1:$DG$2,2,0),0))</f>
        <v>97.57</v>
      </c>
      <c r="M2070" s="12">
        <f>IF(ISBLANK(VLOOKUP($H2070*100+M$2,Feuil2!$A$3:$CQ$931,HLOOKUP(Feuil1!$F2070,Feuil2!$E$1:$DG$2,2,0),0)),"",VLOOKUP($H2070*100+M$2,Feuil2!$A$3:$CQ$931,HLOOKUP(Feuil1!$F2070,Feuil2!$E$1:$DG$2,2,0),0))</f>
        <v>13.16</v>
      </c>
      <c r="N2070" s="12">
        <f>IF(ISBLANK(VLOOKUP($H2070*100+N$2,Feuil2!$A$3:$CQ$931,HLOOKUP(Feuil1!$F2070,Feuil2!$E$1:$DG$2,2,0),0)),"",VLOOKUP($H2070*100+N$2,Feuil2!$A$3:$CQ$931,HLOOKUP(Feuil1!$F2070,Feuil2!$E$1:$DG$2,2,0),0))</f>
        <v>181.44</v>
      </c>
      <c r="O2070" s="12">
        <f>IF(ISBLANK(VLOOKUP($H2070*100+O$2,Feuil2!$A$3:$CQ$931,HLOOKUP(Feuil1!$F2070,Feuil2!$E$1:$DG$2,2,0),0)),"",VLOOKUP($H2070*100+O$2,Feuil2!$A$3:$CQ$931,HLOOKUP(Feuil1!$F2070,Feuil2!$E$1:$DG$2,2,0),0))</f>
        <v>224.08</v>
      </c>
      <c r="P2070" s="12">
        <f>IF(ISBLANK(VLOOKUP($H2070*100+P$2,Feuil2!$A$3:$CQ$931,HLOOKUP(Feuil1!$F2070,Feuil2!$E$1:$DG$2,2,0),0)),"",VLOOKUP($H2070*100+P$2,Feuil2!$A$3:$CQ$931,HLOOKUP(Feuil1!$F2070,Feuil2!$E$1:$DG$2,2,0),0))</f>
        <v>43.59</v>
      </c>
      <c r="Q2070" s="12">
        <f>IF(ISBLANK(VLOOKUP($H2070*100+Q$2,Feuil2!$A$3:$CQ$931,HLOOKUP(Feuil1!$F2070,Feuil2!$E$1:$DG$2,2,0),0)),"",VLOOKUP($H2070*100+Q$2,Feuil2!$A$3:$CQ$931,HLOOKUP(Feuil1!$F2070,Feuil2!$E$1:$DG$2,2,0),0))</f>
        <v>37.590000000000003</v>
      </c>
      <c r="R2070" s="12">
        <f>IF(ISBLANK(VLOOKUP($H2070*100+R$2,Feuil2!$A$3:$CQ$931,HLOOKUP(Feuil1!$F2070,Feuil2!$E$1:$DG$2,2,0),0)),"",VLOOKUP($H2070*100+R$2,Feuil2!$A$3:$CQ$931,HLOOKUP(Feuil1!$F2070,Feuil2!$E$1:$DG$2,2,0),0))</f>
        <v>4.76</v>
      </c>
      <c r="S2070" s="12">
        <f>IF(ISBLANK(VLOOKUP($H2070*100+S$2,Feuil2!$A$3:$CQ$931,HLOOKUP(Feuil1!$F2070,Feuil2!$E$1:$DG$2,2,0),0)),"",VLOOKUP($H2070*100+S$2,Feuil2!$A$3:$CQ$931,HLOOKUP(Feuil1!$F2070,Feuil2!$E$1:$DG$2,2,0),0))</f>
        <v>0.62</v>
      </c>
      <c r="T2070" s="12">
        <f>IF(ISBLANK(VLOOKUP($H2070*100+T$2,Feuil2!$A$3:$CQ$931,HLOOKUP(Feuil1!$F2070,Feuil2!$E$1:$DG$2,2,0),0)),"",VLOOKUP($H2070*100+T$2,Feuil2!$A$3:$CQ$931,HLOOKUP(Feuil1!$F2070,Feuil2!$E$1:$DG$2,2,0),0))</f>
        <v>7.82</v>
      </c>
      <c r="U2070" s="12">
        <f t="shared" si="54"/>
        <v>758.62000000000012</v>
      </c>
    </row>
    <row r="2071" spans="1:21" x14ac:dyDescent="0.35">
      <c r="A2071" s="10" t="s">
        <v>72</v>
      </c>
      <c r="B2071" s="8" t="s">
        <v>74</v>
      </c>
      <c r="C2071" s="39">
        <v>622470</v>
      </c>
      <c r="D2071" s="39">
        <v>406250</v>
      </c>
      <c r="E2071" s="39">
        <v>402</v>
      </c>
      <c r="F2071" s="10">
        <v>1523</v>
      </c>
      <c r="G2071" s="5" t="s">
        <v>32</v>
      </c>
      <c r="H2071" s="11">
        <v>1968</v>
      </c>
      <c r="I2071" s="12">
        <f>IF(ISBLANK(VLOOKUP($H2071*100+I$2,Feuil2!$A$3:$CQ$931,HLOOKUP(Feuil1!$F2071,Feuil2!$E$1:$DG$2,2,0),0)),"",VLOOKUP($H2071*100+I$2,Feuil2!$A$3:$CQ$931,HLOOKUP(Feuil1!$F2071,Feuil2!$E$1:$DG$2,2,0),0))</f>
        <v>5.75</v>
      </c>
      <c r="J2071" s="12">
        <f>IF(ISBLANK(VLOOKUP($H2071*100+J$2,Feuil2!$A$3:$CQ$931,HLOOKUP(Feuil1!$F2071,Feuil2!$E$1:$DG$2,2,0),0)),"",VLOOKUP($H2071*100+J$2,Feuil2!$A$3:$CQ$931,HLOOKUP(Feuil1!$F2071,Feuil2!$E$1:$DG$2,2,0),0))</f>
        <v>1.49</v>
      </c>
      <c r="K2071" s="12">
        <f>IF(ISBLANK(VLOOKUP($H2071*100+K$2,Feuil2!$A$3:$CQ$931,HLOOKUP(Feuil1!$F2071,Feuil2!$E$1:$DG$2,2,0),0)),"",VLOOKUP($H2071*100+K$2,Feuil2!$A$3:$CQ$931,HLOOKUP(Feuil1!$F2071,Feuil2!$E$1:$DG$2,2,0),0))</f>
        <v>286.02999999999997</v>
      </c>
      <c r="L2071" s="12">
        <f>IF(ISBLANK(VLOOKUP($H2071*100+L$2,Feuil2!$A$3:$CQ$931,HLOOKUP(Feuil1!$F2071,Feuil2!$E$1:$DG$2,2,0),0)),"",VLOOKUP($H2071*100+L$2,Feuil2!$A$3:$CQ$931,HLOOKUP(Feuil1!$F2071,Feuil2!$E$1:$DG$2,2,0),0))</f>
        <v>178.5</v>
      </c>
      <c r="M2071" s="12">
        <f>IF(ISBLANK(VLOOKUP($H2071*100+M$2,Feuil2!$A$3:$CQ$931,HLOOKUP(Feuil1!$F2071,Feuil2!$E$1:$DG$2,2,0),0)),"",VLOOKUP($H2071*100+M$2,Feuil2!$A$3:$CQ$931,HLOOKUP(Feuil1!$F2071,Feuil2!$E$1:$DG$2,2,0),0))</f>
        <v>147.52000000000001</v>
      </c>
      <c r="N2071" s="12">
        <f>IF(ISBLANK(VLOOKUP($H2071*100+N$2,Feuil2!$A$3:$CQ$931,HLOOKUP(Feuil1!$F2071,Feuil2!$E$1:$DG$2,2,0),0)),"",VLOOKUP($H2071*100+N$2,Feuil2!$A$3:$CQ$931,HLOOKUP(Feuil1!$F2071,Feuil2!$E$1:$DG$2,2,0),0))</f>
        <v>317.22000000000003</v>
      </c>
      <c r="O2071" s="12">
        <f>IF(ISBLANK(VLOOKUP($H2071*100+O$2,Feuil2!$A$3:$CQ$931,HLOOKUP(Feuil1!$F2071,Feuil2!$E$1:$DG$2,2,0),0)),"",VLOOKUP($H2071*100+O$2,Feuil2!$A$3:$CQ$931,HLOOKUP(Feuil1!$F2071,Feuil2!$E$1:$DG$2,2,0),0))</f>
        <v>134.54</v>
      </c>
      <c r="P2071" s="12">
        <f>IF(ISBLANK(VLOOKUP($H2071*100+P$2,Feuil2!$A$3:$CQ$931,HLOOKUP(Feuil1!$F2071,Feuil2!$E$1:$DG$2,2,0),0)),"",VLOOKUP($H2071*100+P$2,Feuil2!$A$3:$CQ$931,HLOOKUP(Feuil1!$F2071,Feuil2!$E$1:$DG$2,2,0),0))</f>
        <v>65.84</v>
      </c>
      <c r="Q2071" s="12">
        <f>IF(ISBLANK(VLOOKUP($H2071*100+Q$2,Feuil2!$A$3:$CQ$931,HLOOKUP(Feuil1!$F2071,Feuil2!$E$1:$DG$2,2,0),0)),"",VLOOKUP($H2071*100+Q$2,Feuil2!$A$3:$CQ$931,HLOOKUP(Feuil1!$F2071,Feuil2!$E$1:$DG$2,2,0),0))</f>
        <v>24.29</v>
      </c>
      <c r="R2071" s="12">
        <f>IF(ISBLANK(VLOOKUP($H2071*100+R$2,Feuil2!$A$3:$CQ$931,HLOOKUP(Feuil1!$F2071,Feuil2!$E$1:$DG$2,2,0),0)),"",VLOOKUP($H2071*100+R$2,Feuil2!$A$3:$CQ$931,HLOOKUP(Feuil1!$F2071,Feuil2!$E$1:$DG$2,2,0),0))</f>
        <v>36.5</v>
      </c>
      <c r="S2071" s="12">
        <f>IF(ISBLANK(VLOOKUP($H2071*100+S$2,Feuil2!$A$3:$CQ$931,HLOOKUP(Feuil1!$F2071,Feuil2!$E$1:$DG$2,2,0),0)),"",VLOOKUP($H2071*100+S$2,Feuil2!$A$3:$CQ$931,HLOOKUP(Feuil1!$F2071,Feuil2!$E$1:$DG$2,2,0),0))</f>
        <v>21.45</v>
      </c>
      <c r="T2071" s="12">
        <f>IF(ISBLANK(VLOOKUP($H2071*100+T$2,Feuil2!$A$3:$CQ$931,HLOOKUP(Feuil1!$F2071,Feuil2!$E$1:$DG$2,2,0),0)),"",VLOOKUP($H2071*100+T$2,Feuil2!$A$3:$CQ$931,HLOOKUP(Feuil1!$F2071,Feuil2!$E$1:$DG$2,2,0),0))</f>
        <v>2.04</v>
      </c>
      <c r="U2071" s="12">
        <f t="shared" si="54"/>
        <v>1221.1699999999998</v>
      </c>
    </row>
    <row r="2072" spans="1:21" x14ac:dyDescent="0.35">
      <c r="A2072" s="10" t="s">
        <v>72</v>
      </c>
      <c r="B2072" s="8" t="s">
        <v>74</v>
      </c>
      <c r="C2072" s="39">
        <v>622470</v>
      </c>
      <c r="D2072" s="39">
        <v>406250</v>
      </c>
      <c r="E2072" s="39">
        <v>402</v>
      </c>
      <c r="F2072" s="10">
        <v>1523</v>
      </c>
      <c r="G2072" s="5" t="s">
        <v>32</v>
      </c>
      <c r="H2072" s="11">
        <v>1969</v>
      </c>
      <c r="I2072" s="12">
        <f>IF(ISBLANK(VLOOKUP($H2072*100+I$2,Feuil2!$A$3:$CQ$931,HLOOKUP(Feuil1!$F2072,Feuil2!$E$1:$DG$2,2,0),0)),"",VLOOKUP($H2072*100+I$2,Feuil2!$A$3:$CQ$931,HLOOKUP(Feuil1!$F2072,Feuil2!$E$1:$DG$2,2,0),0))</f>
        <v>12.07</v>
      </c>
      <c r="J2072" s="12">
        <f>IF(ISBLANK(VLOOKUP($H2072*100+J$2,Feuil2!$A$3:$CQ$931,HLOOKUP(Feuil1!$F2072,Feuil2!$E$1:$DG$2,2,0),0)),"",VLOOKUP($H2072*100+J$2,Feuil2!$A$3:$CQ$931,HLOOKUP(Feuil1!$F2072,Feuil2!$E$1:$DG$2,2,0),0))</f>
        <v>100.74</v>
      </c>
      <c r="K2072" s="12">
        <f>IF(ISBLANK(VLOOKUP($H2072*100+K$2,Feuil2!$A$3:$CQ$931,HLOOKUP(Feuil1!$F2072,Feuil2!$E$1:$DG$2,2,0),0)),"",VLOOKUP($H2072*100+K$2,Feuil2!$A$3:$CQ$931,HLOOKUP(Feuil1!$F2072,Feuil2!$E$1:$DG$2,2,0),0))</f>
        <v>188.09</v>
      </c>
      <c r="L2072" s="12">
        <f>IF(ISBLANK(VLOOKUP($H2072*100+L$2,Feuil2!$A$3:$CQ$931,HLOOKUP(Feuil1!$F2072,Feuil2!$E$1:$DG$2,2,0),0)),"",VLOOKUP($H2072*100+L$2,Feuil2!$A$3:$CQ$931,HLOOKUP(Feuil1!$F2072,Feuil2!$E$1:$DG$2,2,0),0))</f>
        <v>211.98</v>
      </c>
      <c r="M2072" s="12">
        <f>IF(ISBLANK(VLOOKUP($H2072*100+M$2,Feuil2!$A$3:$CQ$931,HLOOKUP(Feuil1!$F2072,Feuil2!$E$1:$DG$2,2,0),0)),"",VLOOKUP($H2072*100+M$2,Feuil2!$A$3:$CQ$931,HLOOKUP(Feuil1!$F2072,Feuil2!$E$1:$DG$2,2,0),0))</f>
        <v>289.74</v>
      </c>
      <c r="N2072" s="12">
        <f>IF(ISBLANK(VLOOKUP($H2072*100+N$2,Feuil2!$A$3:$CQ$931,HLOOKUP(Feuil1!$F2072,Feuil2!$E$1:$DG$2,2,0),0)),"",VLOOKUP($H2072*100+N$2,Feuil2!$A$3:$CQ$931,HLOOKUP(Feuil1!$F2072,Feuil2!$E$1:$DG$2,2,0),0))</f>
        <v>5.85</v>
      </c>
      <c r="O2072" s="12">
        <f>IF(ISBLANK(VLOOKUP($H2072*100+O$2,Feuil2!$A$3:$CQ$931,HLOOKUP(Feuil1!$F2072,Feuil2!$E$1:$DG$2,2,0),0)),"",VLOOKUP($H2072*100+O$2,Feuil2!$A$3:$CQ$931,HLOOKUP(Feuil1!$F2072,Feuil2!$E$1:$DG$2,2,0),0))</f>
        <v>158.76</v>
      </c>
      <c r="P2072" s="12">
        <f>IF(ISBLANK(VLOOKUP($H2072*100+P$2,Feuil2!$A$3:$CQ$931,HLOOKUP(Feuil1!$F2072,Feuil2!$E$1:$DG$2,2,0),0)),"",VLOOKUP($H2072*100+P$2,Feuil2!$A$3:$CQ$931,HLOOKUP(Feuil1!$F2072,Feuil2!$E$1:$DG$2,2,0),0))</f>
        <v>58.53</v>
      </c>
      <c r="Q2072" s="12">
        <f>IF(ISBLANK(VLOOKUP($H2072*100+Q$2,Feuil2!$A$3:$CQ$931,HLOOKUP(Feuil1!$F2072,Feuil2!$E$1:$DG$2,2,0),0)),"",VLOOKUP($H2072*100+Q$2,Feuil2!$A$3:$CQ$931,HLOOKUP(Feuil1!$F2072,Feuil2!$E$1:$DG$2,2,0),0))</f>
        <v>47.95</v>
      </c>
      <c r="R2072" s="12">
        <f>IF(ISBLANK(VLOOKUP($H2072*100+R$2,Feuil2!$A$3:$CQ$931,HLOOKUP(Feuil1!$F2072,Feuil2!$E$1:$DG$2,2,0),0)),"",VLOOKUP($H2072*100+R$2,Feuil2!$A$3:$CQ$931,HLOOKUP(Feuil1!$F2072,Feuil2!$E$1:$DG$2,2,0),0))</f>
        <v>14.91</v>
      </c>
      <c r="S2072" s="12">
        <f>IF(ISBLANK(VLOOKUP($H2072*100+S$2,Feuil2!$A$3:$CQ$931,HLOOKUP(Feuil1!$F2072,Feuil2!$E$1:$DG$2,2,0),0)),"",VLOOKUP($H2072*100+S$2,Feuil2!$A$3:$CQ$931,HLOOKUP(Feuil1!$F2072,Feuil2!$E$1:$DG$2,2,0),0))</f>
        <v>0.62</v>
      </c>
      <c r="T2072" s="12">
        <f>IF(ISBLANK(VLOOKUP($H2072*100+T$2,Feuil2!$A$3:$CQ$931,HLOOKUP(Feuil1!$F2072,Feuil2!$E$1:$DG$2,2,0),0)),"",VLOOKUP($H2072*100+T$2,Feuil2!$A$3:$CQ$931,HLOOKUP(Feuil1!$F2072,Feuil2!$E$1:$DG$2,2,0),0))</f>
        <v>0.62</v>
      </c>
      <c r="U2072" s="12">
        <f t="shared" si="54"/>
        <v>1089.8599999999999</v>
      </c>
    </row>
    <row r="2073" spans="1:21" x14ac:dyDescent="0.35">
      <c r="A2073" s="10" t="s">
        <v>72</v>
      </c>
      <c r="B2073" s="8" t="s">
        <v>74</v>
      </c>
      <c r="C2073" s="39">
        <v>622470</v>
      </c>
      <c r="D2073" s="39">
        <v>406250</v>
      </c>
      <c r="E2073" s="39">
        <v>402</v>
      </c>
      <c r="F2073" s="10">
        <v>1523</v>
      </c>
      <c r="G2073" s="5" t="s">
        <v>32</v>
      </c>
      <c r="H2073" s="11">
        <v>1970</v>
      </c>
      <c r="I2073" s="12">
        <f>IF(ISBLANK(VLOOKUP($H2073*100+I$2,Feuil2!$A$3:$CQ$931,HLOOKUP(Feuil1!$F2073,Feuil2!$E$1:$DG$2,2,0),0)),"",VLOOKUP($H2073*100+I$2,Feuil2!$A$3:$CQ$931,HLOOKUP(Feuil1!$F2073,Feuil2!$E$1:$DG$2,2,0),0))</f>
        <v>3.02</v>
      </c>
      <c r="J2073" s="12">
        <f>IF(ISBLANK(VLOOKUP($H2073*100+J$2,Feuil2!$A$3:$CQ$931,HLOOKUP(Feuil1!$F2073,Feuil2!$E$1:$DG$2,2,0),0)),"",VLOOKUP($H2073*100+J$2,Feuil2!$A$3:$CQ$931,HLOOKUP(Feuil1!$F2073,Feuil2!$E$1:$DG$2,2,0),0))</f>
        <v>15.78</v>
      </c>
      <c r="K2073" s="12">
        <f>IF(ISBLANK(VLOOKUP($H2073*100+K$2,Feuil2!$A$3:$CQ$931,HLOOKUP(Feuil1!$F2073,Feuil2!$E$1:$DG$2,2,0),0)),"",VLOOKUP($H2073*100+K$2,Feuil2!$A$3:$CQ$931,HLOOKUP(Feuil1!$F2073,Feuil2!$E$1:$DG$2,2,0),0))</f>
        <v>13.82</v>
      </c>
      <c r="L2073" s="12">
        <f>IF(ISBLANK(VLOOKUP($H2073*100+L$2,Feuil2!$A$3:$CQ$931,HLOOKUP(Feuil1!$F2073,Feuil2!$E$1:$DG$2,2,0),0)),"",VLOOKUP($H2073*100+L$2,Feuil2!$A$3:$CQ$931,HLOOKUP(Feuil1!$F2073,Feuil2!$E$1:$DG$2,2,0),0))</f>
        <v>199.43</v>
      </c>
      <c r="M2073" s="12">
        <f>IF(ISBLANK(VLOOKUP($H2073*100+M$2,Feuil2!$A$3:$CQ$931,HLOOKUP(Feuil1!$F2073,Feuil2!$E$1:$DG$2,2,0),0)),"",VLOOKUP($H2073*100+M$2,Feuil2!$A$3:$CQ$931,HLOOKUP(Feuil1!$F2073,Feuil2!$E$1:$DG$2,2,0),0))</f>
        <v>242.51</v>
      </c>
      <c r="N2073" s="12">
        <f>IF(ISBLANK(VLOOKUP($H2073*100+N$2,Feuil2!$A$3:$CQ$931,HLOOKUP(Feuil1!$F2073,Feuil2!$E$1:$DG$2,2,0),0)),"",VLOOKUP($H2073*100+N$2,Feuil2!$A$3:$CQ$931,HLOOKUP(Feuil1!$F2073,Feuil2!$E$1:$DG$2,2,0),0))</f>
        <v>8.4700000000000006</v>
      </c>
      <c r="O2073" s="12">
        <f>IF(ISBLANK(VLOOKUP($H2073*100+O$2,Feuil2!$A$3:$CQ$931,HLOOKUP(Feuil1!$F2073,Feuil2!$E$1:$DG$2,2,0),0)),"",VLOOKUP($H2073*100+O$2,Feuil2!$A$3:$CQ$931,HLOOKUP(Feuil1!$F2073,Feuil2!$E$1:$DG$2,2,0),0))</f>
        <v>154.07</v>
      </c>
      <c r="P2073" s="12">
        <f>IF(ISBLANK(VLOOKUP($H2073*100+P$2,Feuil2!$A$3:$CQ$931,HLOOKUP(Feuil1!$F2073,Feuil2!$E$1:$DG$2,2,0),0)),"",VLOOKUP($H2073*100+P$2,Feuil2!$A$3:$CQ$931,HLOOKUP(Feuil1!$F2073,Feuil2!$E$1:$DG$2,2,0),0))</f>
        <v>234.99</v>
      </c>
      <c r="Q2073" s="12">
        <f>IF(ISBLANK(VLOOKUP($H2073*100+Q$2,Feuil2!$A$3:$CQ$931,HLOOKUP(Feuil1!$F2073,Feuil2!$E$1:$DG$2,2,0),0)),"",VLOOKUP($H2073*100+Q$2,Feuil2!$A$3:$CQ$931,HLOOKUP(Feuil1!$F2073,Feuil2!$E$1:$DG$2,2,0),0))</f>
        <v>73.91</v>
      </c>
      <c r="R2073" s="12">
        <f>IF(ISBLANK(VLOOKUP($H2073*100+R$2,Feuil2!$A$3:$CQ$931,HLOOKUP(Feuil1!$F2073,Feuil2!$E$1:$DG$2,2,0),0)),"",VLOOKUP($H2073*100+R$2,Feuil2!$A$3:$CQ$931,HLOOKUP(Feuil1!$F2073,Feuil2!$E$1:$DG$2,2,0),0))</f>
        <v>44.57</v>
      </c>
      <c r="S2073" s="12">
        <f>IF(ISBLANK(VLOOKUP($H2073*100+S$2,Feuil2!$A$3:$CQ$931,HLOOKUP(Feuil1!$F2073,Feuil2!$E$1:$DG$2,2,0),0)),"",VLOOKUP($H2073*100+S$2,Feuil2!$A$3:$CQ$931,HLOOKUP(Feuil1!$F2073,Feuil2!$E$1:$DG$2,2,0),0))</f>
        <v>37.700000000000003</v>
      </c>
      <c r="T2073" s="12">
        <f>IF(ISBLANK(VLOOKUP($H2073*100+T$2,Feuil2!$A$3:$CQ$931,HLOOKUP(Feuil1!$F2073,Feuil2!$E$1:$DG$2,2,0),0)),"",VLOOKUP($H2073*100+T$2,Feuil2!$A$3:$CQ$931,HLOOKUP(Feuil1!$F2073,Feuil2!$E$1:$DG$2,2,0),0))</f>
        <v>0.73</v>
      </c>
      <c r="U2073" s="12">
        <f t="shared" si="54"/>
        <v>1029</v>
      </c>
    </row>
    <row r="2074" spans="1:21" x14ac:dyDescent="0.35">
      <c r="A2074" s="10" t="s">
        <v>72</v>
      </c>
      <c r="B2074" s="8" t="s">
        <v>74</v>
      </c>
      <c r="C2074" s="39">
        <v>622470</v>
      </c>
      <c r="D2074" s="39">
        <v>406250</v>
      </c>
      <c r="E2074" s="39">
        <v>402</v>
      </c>
      <c r="F2074" s="10">
        <v>1523</v>
      </c>
      <c r="G2074" s="5" t="s">
        <v>32</v>
      </c>
      <c r="H2074" s="11">
        <v>1971</v>
      </c>
      <c r="I2074" s="12">
        <f>IF(ISBLANK(VLOOKUP($H2074*100+I$2,Feuil2!$A$3:$CQ$931,HLOOKUP(Feuil1!$F2074,Feuil2!$E$1:$DG$2,2,0),0)),"",VLOOKUP($H2074*100+I$2,Feuil2!$A$3:$CQ$931,HLOOKUP(Feuil1!$F2074,Feuil2!$E$1:$DG$2,2,0),0))</f>
        <v>12.62</v>
      </c>
      <c r="J2074" s="12">
        <f>IF(ISBLANK(VLOOKUP($H2074*100+J$2,Feuil2!$A$3:$CQ$931,HLOOKUP(Feuil1!$F2074,Feuil2!$E$1:$DG$2,2,0),0)),"",VLOOKUP($H2074*100+J$2,Feuil2!$A$3:$CQ$931,HLOOKUP(Feuil1!$F2074,Feuil2!$E$1:$DG$2,2,0),0))</f>
        <v>50.57</v>
      </c>
      <c r="K2074" s="12">
        <f>IF(ISBLANK(VLOOKUP($H2074*100+K$2,Feuil2!$A$3:$CQ$931,HLOOKUP(Feuil1!$F2074,Feuil2!$E$1:$DG$2,2,0),0)),"",VLOOKUP($H2074*100+K$2,Feuil2!$A$3:$CQ$931,HLOOKUP(Feuil1!$F2074,Feuil2!$E$1:$DG$2,2,0),0))</f>
        <v>133.13</v>
      </c>
      <c r="L2074" s="12">
        <f>IF(ISBLANK(VLOOKUP($H2074*100+L$2,Feuil2!$A$3:$CQ$931,HLOOKUP(Feuil1!$F2074,Feuil2!$E$1:$DG$2,2,0),0)),"",VLOOKUP($H2074*100+L$2,Feuil2!$A$3:$CQ$931,HLOOKUP(Feuil1!$F2074,Feuil2!$E$1:$DG$2,2,0),0))</f>
        <v>101.39</v>
      </c>
      <c r="M2074" s="12">
        <f>IF(ISBLANK(VLOOKUP($H2074*100+M$2,Feuil2!$A$3:$CQ$931,HLOOKUP(Feuil1!$F2074,Feuil2!$E$1:$DG$2,2,0),0)),"",VLOOKUP($H2074*100+M$2,Feuil2!$A$3:$CQ$931,HLOOKUP(Feuil1!$F2074,Feuil2!$E$1:$DG$2,2,0),0))</f>
        <v>89.5</v>
      </c>
      <c r="N2074" s="12">
        <f>IF(ISBLANK(VLOOKUP($H2074*100+N$2,Feuil2!$A$3:$CQ$931,HLOOKUP(Feuil1!$F2074,Feuil2!$E$1:$DG$2,2,0),0)),"",VLOOKUP($H2074*100+N$2,Feuil2!$A$3:$CQ$931,HLOOKUP(Feuil1!$F2074,Feuil2!$E$1:$DG$2,2,0),0))</f>
        <v>149.59</v>
      </c>
      <c r="O2074" s="12">
        <f>IF(ISBLANK(VLOOKUP($H2074*100+O$2,Feuil2!$A$3:$CQ$931,HLOOKUP(Feuil1!$F2074,Feuil2!$E$1:$DG$2,2,0),0)),"",VLOOKUP($H2074*100+O$2,Feuil2!$A$3:$CQ$931,HLOOKUP(Feuil1!$F2074,Feuil2!$E$1:$DG$2,2,0),0))</f>
        <v>116.11</v>
      </c>
      <c r="P2074" s="12">
        <f>IF(ISBLANK(VLOOKUP($H2074*100+P$2,Feuil2!$A$3:$CQ$931,HLOOKUP(Feuil1!$F2074,Feuil2!$E$1:$DG$2,2,0),0)),"",VLOOKUP($H2074*100+P$2,Feuil2!$A$3:$CQ$931,HLOOKUP(Feuil1!$F2074,Feuil2!$E$1:$DG$2,2,0),0))</f>
        <v>46.86</v>
      </c>
      <c r="Q2074" s="12">
        <f>IF(ISBLANK(VLOOKUP($H2074*100+Q$2,Feuil2!$A$3:$CQ$931,HLOOKUP(Feuil1!$F2074,Feuil2!$E$1:$DG$2,2,0),0)),"",VLOOKUP($H2074*100+Q$2,Feuil2!$A$3:$CQ$931,HLOOKUP(Feuil1!$F2074,Feuil2!$E$1:$DG$2,2,0),0))</f>
        <v>102.26</v>
      </c>
      <c r="R2074" s="12">
        <f>IF(ISBLANK(VLOOKUP($H2074*100+R$2,Feuil2!$A$3:$CQ$931,HLOOKUP(Feuil1!$F2074,Feuil2!$E$1:$DG$2,2,0),0)),"",VLOOKUP($H2074*100+R$2,Feuil2!$A$3:$CQ$931,HLOOKUP(Feuil1!$F2074,Feuil2!$E$1:$DG$2,2,0),0))</f>
        <v>3.78</v>
      </c>
      <c r="S2074" s="12">
        <f>IF(ISBLANK(VLOOKUP($H2074*100+S$2,Feuil2!$A$3:$CQ$931,HLOOKUP(Feuil1!$F2074,Feuil2!$E$1:$DG$2,2,0),0)),"",VLOOKUP($H2074*100+S$2,Feuil2!$A$3:$CQ$931,HLOOKUP(Feuil1!$F2074,Feuil2!$E$1:$DG$2,2,0),0))</f>
        <v>0.62</v>
      </c>
      <c r="T2074" s="12">
        <f>IF(ISBLANK(VLOOKUP($H2074*100+T$2,Feuil2!$A$3:$CQ$931,HLOOKUP(Feuil1!$F2074,Feuil2!$E$1:$DG$2,2,0),0)),"",VLOOKUP($H2074*100+T$2,Feuil2!$A$3:$CQ$931,HLOOKUP(Feuil1!$F2074,Feuil2!$E$1:$DG$2,2,0),0))</f>
        <v>1.49</v>
      </c>
      <c r="U2074" s="12">
        <f t="shared" si="54"/>
        <v>807.92</v>
      </c>
    </row>
    <row r="2075" spans="1:21" x14ac:dyDescent="0.35">
      <c r="A2075" s="10" t="s">
        <v>72</v>
      </c>
      <c r="B2075" s="8" t="s">
        <v>74</v>
      </c>
      <c r="C2075" s="39">
        <v>622470</v>
      </c>
      <c r="D2075" s="39">
        <v>406250</v>
      </c>
      <c r="E2075" s="39">
        <v>402</v>
      </c>
      <c r="F2075" s="10">
        <v>1523</v>
      </c>
      <c r="G2075" s="5" t="s">
        <v>32</v>
      </c>
      <c r="H2075" s="11">
        <v>1972</v>
      </c>
      <c r="I2075" s="12">
        <f>IF(ISBLANK(VLOOKUP($H2075*100+I$2,Feuil2!$A$3:$CQ$931,HLOOKUP(Feuil1!$F2075,Feuil2!$E$1:$DG$2,2,0),0)),"",VLOOKUP($H2075*100+I$2,Feuil2!$A$3:$CQ$931,HLOOKUP(Feuil1!$F2075,Feuil2!$E$1:$DG$2,2,0),0))</f>
        <v>49.26</v>
      </c>
      <c r="J2075" s="12">
        <f>IF(ISBLANK(VLOOKUP($H2075*100+J$2,Feuil2!$A$3:$CQ$931,HLOOKUP(Feuil1!$F2075,Feuil2!$E$1:$DG$2,2,0),0)),"",VLOOKUP($H2075*100+J$2,Feuil2!$A$3:$CQ$931,HLOOKUP(Feuil1!$F2075,Feuil2!$E$1:$DG$2,2,0),0))</f>
        <v>121.02</v>
      </c>
      <c r="K2075" s="12">
        <f>IF(ISBLANK(VLOOKUP($H2075*100+K$2,Feuil2!$A$3:$CQ$931,HLOOKUP(Feuil1!$F2075,Feuil2!$E$1:$DG$2,2,0),0)),"",VLOOKUP($H2075*100+K$2,Feuil2!$A$3:$CQ$931,HLOOKUP(Feuil1!$F2075,Feuil2!$E$1:$DG$2,2,0),0))</f>
        <v>32.68</v>
      </c>
      <c r="L2075" s="12">
        <f>IF(ISBLANK(VLOOKUP($H2075*100+L$2,Feuil2!$A$3:$CQ$931,HLOOKUP(Feuil1!$F2075,Feuil2!$E$1:$DG$2,2,0),0)),"",VLOOKUP($H2075*100+L$2,Feuil2!$A$3:$CQ$931,HLOOKUP(Feuil1!$F2075,Feuil2!$E$1:$DG$2,2,0),0))</f>
        <v>60.28</v>
      </c>
      <c r="M2075" s="12">
        <f>IF(ISBLANK(VLOOKUP($H2075*100+M$2,Feuil2!$A$3:$CQ$931,HLOOKUP(Feuil1!$F2075,Feuil2!$E$1:$DG$2,2,0),0)),"",VLOOKUP($H2075*100+M$2,Feuil2!$A$3:$CQ$931,HLOOKUP(Feuil1!$F2075,Feuil2!$E$1:$DG$2,2,0),0))</f>
        <v>89.83</v>
      </c>
      <c r="N2075" s="12">
        <f>IF(ISBLANK(VLOOKUP($H2075*100+N$2,Feuil2!$A$3:$CQ$931,HLOOKUP(Feuil1!$F2075,Feuil2!$E$1:$DG$2,2,0),0)),"",VLOOKUP($H2075*100+N$2,Feuil2!$A$3:$CQ$931,HLOOKUP(Feuil1!$F2075,Feuil2!$E$1:$DG$2,2,0),0))</f>
        <v>146.76</v>
      </c>
      <c r="O2075" s="12">
        <f>IF(ISBLANK(VLOOKUP($H2075*100+O$2,Feuil2!$A$3:$CQ$931,HLOOKUP(Feuil1!$F2075,Feuil2!$E$1:$DG$2,2,0),0)),"",VLOOKUP($H2075*100+O$2,Feuil2!$A$3:$CQ$931,HLOOKUP(Feuil1!$F2075,Feuil2!$E$1:$DG$2,2,0),0))</f>
        <v>82.96</v>
      </c>
      <c r="P2075" s="12">
        <f>IF(ISBLANK(VLOOKUP($H2075*100+P$2,Feuil2!$A$3:$CQ$931,HLOOKUP(Feuil1!$F2075,Feuil2!$E$1:$DG$2,2,0),0)),"",VLOOKUP($H2075*100+P$2,Feuil2!$A$3:$CQ$931,HLOOKUP(Feuil1!$F2075,Feuil2!$E$1:$DG$2,2,0),0))</f>
        <v>91.9</v>
      </c>
      <c r="Q2075" s="12">
        <f>IF(ISBLANK(VLOOKUP($H2075*100+Q$2,Feuil2!$A$3:$CQ$931,HLOOKUP(Feuil1!$F2075,Feuil2!$E$1:$DG$2,2,0),0)),"",VLOOKUP($H2075*100+Q$2,Feuil2!$A$3:$CQ$931,HLOOKUP(Feuil1!$F2075,Feuil2!$E$1:$DG$2,2,0),0))</f>
        <v>10.76</v>
      </c>
      <c r="R2075" s="12">
        <f>IF(ISBLANK(VLOOKUP($H2075*100+R$2,Feuil2!$A$3:$CQ$931,HLOOKUP(Feuil1!$F2075,Feuil2!$E$1:$DG$2,2,0),0)),"",VLOOKUP($H2075*100+R$2,Feuil2!$A$3:$CQ$931,HLOOKUP(Feuil1!$F2075,Feuil2!$E$1:$DG$2,2,0),0))</f>
        <v>10.87</v>
      </c>
      <c r="S2075" s="12">
        <f>IF(ISBLANK(VLOOKUP($H2075*100+S$2,Feuil2!$A$3:$CQ$931,HLOOKUP(Feuil1!$F2075,Feuil2!$E$1:$DG$2,2,0),0)),"",VLOOKUP($H2075*100+S$2,Feuil2!$A$3:$CQ$931,HLOOKUP(Feuil1!$F2075,Feuil2!$E$1:$DG$2,2,0),0))</f>
        <v>0.62</v>
      </c>
      <c r="T2075" s="12">
        <f>IF(ISBLANK(VLOOKUP($H2075*100+T$2,Feuil2!$A$3:$CQ$931,HLOOKUP(Feuil1!$F2075,Feuil2!$E$1:$DG$2,2,0),0)),"",VLOOKUP($H2075*100+T$2,Feuil2!$A$3:$CQ$931,HLOOKUP(Feuil1!$F2075,Feuil2!$E$1:$DG$2,2,0),0))</f>
        <v>3.56</v>
      </c>
      <c r="U2075" s="12">
        <f t="shared" si="54"/>
        <v>700.49999999999989</v>
      </c>
    </row>
    <row r="2076" spans="1:21" x14ac:dyDescent="0.35">
      <c r="A2076" s="10" t="s">
        <v>72</v>
      </c>
      <c r="B2076" s="8" t="s">
        <v>74</v>
      </c>
      <c r="C2076" s="39">
        <v>622470</v>
      </c>
      <c r="D2076" s="39">
        <v>406250</v>
      </c>
      <c r="E2076" s="39">
        <v>402</v>
      </c>
      <c r="F2076" s="10">
        <v>1523</v>
      </c>
      <c r="G2076" s="5" t="s">
        <v>32</v>
      </c>
      <c r="H2076" s="11">
        <v>1973</v>
      </c>
      <c r="I2076" s="12">
        <f>IF(ISBLANK(VLOOKUP($H2076*100+I$2,Feuil2!$A$3:$CQ$931,HLOOKUP(Feuil1!$F2076,Feuil2!$E$1:$DG$2,2,0),0)),"",VLOOKUP($H2076*100+I$2,Feuil2!$A$3:$CQ$931,HLOOKUP(Feuil1!$F2076,Feuil2!$E$1:$DG$2,2,0),0))</f>
        <v>0.62</v>
      </c>
      <c r="J2076" s="12">
        <f>IF(ISBLANK(VLOOKUP($H2076*100+J$2,Feuil2!$A$3:$CQ$931,HLOOKUP(Feuil1!$F2076,Feuil2!$E$1:$DG$2,2,0),0)),"",VLOOKUP($H2076*100+J$2,Feuil2!$A$3:$CQ$931,HLOOKUP(Feuil1!$F2076,Feuil2!$E$1:$DG$2,2,0),0))</f>
        <v>8.4700000000000006</v>
      </c>
      <c r="K2076" s="12">
        <f>IF(ISBLANK(VLOOKUP($H2076*100+K$2,Feuil2!$A$3:$CQ$931,HLOOKUP(Feuil1!$F2076,Feuil2!$E$1:$DG$2,2,0),0)),"",VLOOKUP($H2076*100+K$2,Feuil2!$A$3:$CQ$931,HLOOKUP(Feuil1!$F2076,Feuil2!$E$1:$DG$2,2,0),0))</f>
        <v>36.83</v>
      </c>
      <c r="L2076" s="12">
        <f>IF(ISBLANK(VLOOKUP($H2076*100+L$2,Feuil2!$A$3:$CQ$931,HLOOKUP(Feuil1!$F2076,Feuil2!$E$1:$DG$2,2,0),0)),"",VLOOKUP($H2076*100+L$2,Feuil2!$A$3:$CQ$931,HLOOKUP(Feuil1!$F2076,Feuil2!$E$1:$DG$2,2,0),0))</f>
        <v>180.65</v>
      </c>
      <c r="M2076" s="12">
        <f>IF(ISBLANK(VLOOKUP($H2076*100+M$2,Feuil2!$A$3:$CQ$931,HLOOKUP(Feuil1!$F2076,Feuil2!$E$1:$DG$2,2,0),0)),"",VLOOKUP($H2076*100+M$2,Feuil2!$A$3:$CQ$931,HLOOKUP(Feuil1!$F2076,Feuil2!$E$1:$DG$2,2,0),0))</f>
        <v>30.72</v>
      </c>
      <c r="N2076" s="12">
        <f>IF(ISBLANK(VLOOKUP($H2076*100+N$2,Feuil2!$A$3:$CQ$931,HLOOKUP(Feuil1!$F2076,Feuil2!$E$1:$DG$2,2,0),0)),"",VLOOKUP($H2076*100+N$2,Feuil2!$A$3:$CQ$931,HLOOKUP(Feuil1!$F2076,Feuil2!$E$1:$DG$2,2,0),0))</f>
        <v>153.30000000000001</v>
      </c>
      <c r="O2076" s="12">
        <f>IF(ISBLANK(VLOOKUP($H2076*100+O$2,Feuil2!$A$3:$CQ$931,HLOOKUP(Feuil1!$F2076,Feuil2!$E$1:$DG$2,2,0),0)),"",VLOOKUP($H2076*100+O$2,Feuil2!$A$3:$CQ$931,HLOOKUP(Feuil1!$F2076,Feuil2!$E$1:$DG$2,2,0),0))</f>
        <v>134.87</v>
      </c>
      <c r="P2076" s="12">
        <f>IF(ISBLANK(VLOOKUP($H2076*100+P$2,Feuil2!$A$3:$CQ$931,HLOOKUP(Feuil1!$F2076,Feuil2!$E$1:$DG$2,2,0),0)),"",VLOOKUP($H2076*100+P$2,Feuil2!$A$3:$CQ$931,HLOOKUP(Feuil1!$F2076,Feuil2!$E$1:$DG$2,2,0),0))</f>
        <v>233.46</v>
      </c>
      <c r="Q2076" s="12">
        <f>IF(ISBLANK(VLOOKUP($H2076*100+Q$2,Feuil2!$A$3:$CQ$931,HLOOKUP(Feuil1!$F2076,Feuil2!$E$1:$DG$2,2,0),0)),"",VLOOKUP($H2076*100+Q$2,Feuil2!$A$3:$CQ$931,HLOOKUP(Feuil1!$F2076,Feuil2!$E$1:$DG$2,2,0),0))</f>
        <v>6.07</v>
      </c>
      <c r="R2076" s="12">
        <f>IF(ISBLANK(VLOOKUP($H2076*100+R$2,Feuil2!$A$3:$CQ$931,HLOOKUP(Feuil1!$F2076,Feuil2!$E$1:$DG$2,2,0),0)),"",VLOOKUP($H2076*100+R$2,Feuil2!$A$3:$CQ$931,HLOOKUP(Feuil1!$F2076,Feuil2!$E$1:$DG$2,2,0),0))</f>
        <v>32.68</v>
      </c>
      <c r="S2076" s="12">
        <f>IF(ISBLANK(VLOOKUP($H2076*100+S$2,Feuil2!$A$3:$CQ$931,HLOOKUP(Feuil1!$F2076,Feuil2!$E$1:$DG$2,2,0),0)),"",VLOOKUP($H2076*100+S$2,Feuil2!$A$3:$CQ$931,HLOOKUP(Feuil1!$F2076,Feuil2!$E$1:$DG$2,2,0),0))</f>
        <v>7.16</v>
      </c>
      <c r="T2076" s="12">
        <f>IF(ISBLANK(VLOOKUP($H2076*100+T$2,Feuil2!$A$3:$CQ$931,HLOOKUP(Feuil1!$F2076,Feuil2!$E$1:$DG$2,2,0),0)),"",VLOOKUP($H2076*100+T$2,Feuil2!$A$3:$CQ$931,HLOOKUP(Feuil1!$F2076,Feuil2!$E$1:$DG$2,2,0),0))</f>
        <v>0.84</v>
      </c>
      <c r="U2076" s="12">
        <f t="shared" si="54"/>
        <v>825.67000000000007</v>
      </c>
    </row>
    <row r="2077" spans="1:21" x14ac:dyDescent="0.35">
      <c r="A2077" s="10" t="s">
        <v>72</v>
      </c>
      <c r="B2077" s="8" t="s">
        <v>74</v>
      </c>
      <c r="C2077" s="39">
        <v>622470</v>
      </c>
      <c r="D2077" s="39">
        <v>406250</v>
      </c>
      <c r="E2077" s="39">
        <v>402</v>
      </c>
      <c r="F2077" s="10">
        <v>1523</v>
      </c>
      <c r="G2077" s="5" t="s">
        <v>32</v>
      </c>
      <c r="H2077" s="11">
        <v>1974</v>
      </c>
      <c r="I2077" s="12">
        <f>IF(ISBLANK(VLOOKUP($H2077*100+I$2,Feuil2!$A$3:$CQ$931,HLOOKUP(Feuil1!$F2077,Feuil2!$E$1:$DG$2,2,0),0)),"",VLOOKUP($H2077*100+I$2,Feuil2!$A$3:$CQ$931,HLOOKUP(Feuil1!$F2077,Feuil2!$E$1:$DG$2,2,0),0))</f>
        <v>5.64</v>
      </c>
      <c r="J2077" s="12">
        <f>IF(ISBLANK(VLOOKUP($H2077*100+J$2,Feuil2!$A$3:$CQ$931,HLOOKUP(Feuil1!$F2077,Feuil2!$E$1:$DG$2,2,0),0)),"",VLOOKUP($H2077*100+J$2,Feuil2!$A$3:$CQ$931,HLOOKUP(Feuil1!$F2077,Feuil2!$E$1:$DG$2,2,0),0))</f>
        <v>36.5</v>
      </c>
      <c r="K2077" s="12">
        <f>IF(ISBLANK(VLOOKUP($H2077*100+K$2,Feuil2!$A$3:$CQ$931,HLOOKUP(Feuil1!$F2077,Feuil2!$E$1:$DG$2,2,0),0)),"",VLOOKUP($H2077*100+K$2,Feuil2!$A$3:$CQ$931,HLOOKUP(Feuil1!$F2077,Feuil2!$E$1:$DG$2,2,0),0))</f>
        <v>11.85</v>
      </c>
      <c r="L2077" s="12">
        <f>IF(ISBLANK(VLOOKUP($H2077*100+L$2,Feuil2!$A$3:$CQ$931,HLOOKUP(Feuil1!$F2077,Feuil2!$E$1:$DG$2,2,0),0)),"",VLOOKUP($H2077*100+L$2,Feuil2!$A$3:$CQ$931,HLOOKUP(Feuil1!$F2077,Feuil2!$E$1:$DG$2,2,0),0))</f>
        <v>0.62</v>
      </c>
      <c r="M2077" s="12">
        <f>IF(ISBLANK(VLOOKUP($H2077*100+M$2,Feuil2!$A$3:$CQ$931,HLOOKUP(Feuil1!$F2077,Feuil2!$E$1:$DG$2,2,0),0)),"",VLOOKUP($H2077*100+M$2,Feuil2!$A$3:$CQ$931,HLOOKUP(Feuil1!$F2077,Feuil2!$E$1:$DG$2,2,0),0))</f>
        <v>34.32</v>
      </c>
      <c r="N2077" s="12">
        <f>IF(ISBLANK(VLOOKUP($H2077*100+N$2,Feuil2!$A$3:$CQ$931,HLOOKUP(Feuil1!$F2077,Feuil2!$E$1:$DG$2,2,0),0)),"",VLOOKUP($H2077*100+N$2,Feuil2!$A$3:$CQ$931,HLOOKUP(Feuil1!$F2077,Feuil2!$E$1:$DG$2,2,0),0))</f>
        <v>98.66</v>
      </c>
      <c r="O2077" s="12">
        <f>IF(ISBLANK(VLOOKUP($H2077*100+O$2,Feuil2!$A$3:$CQ$931,HLOOKUP(Feuil1!$F2077,Feuil2!$E$1:$DG$2,2,0),0)),"",VLOOKUP($H2077*100+O$2,Feuil2!$A$3:$CQ$931,HLOOKUP(Feuil1!$F2077,Feuil2!$E$1:$DG$2,2,0),0))</f>
        <v>240.55</v>
      </c>
      <c r="P2077" s="12">
        <f>IF(ISBLANK(VLOOKUP($H2077*100+P$2,Feuil2!$A$3:$CQ$931,HLOOKUP(Feuil1!$F2077,Feuil2!$E$1:$DG$2,2,0),0)),"",VLOOKUP($H2077*100+P$2,Feuil2!$A$3:$CQ$931,HLOOKUP(Feuil1!$F2077,Feuil2!$E$1:$DG$2,2,0),0))</f>
        <v>100.85</v>
      </c>
      <c r="Q2077" s="12">
        <f>IF(ISBLANK(VLOOKUP($H2077*100+Q$2,Feuil2!$A$3:$CQ$931,HLOOKUP(Feuil1!$F2077,Feuil2!$E$1:$DG$2,2,0),0)),"",VLOOKUP($H2077*100+Q$2,Feuil2!$A$3:$CQ$931,HLOOKUP(Feuil1!$F2077,Feuil2!$E$1:$DG$2,2,0),0))</f>
        <v>41.3</v>
      </c>
      <c r="R2077" s="12">
        <f>IF(ISBLANK(VLOOKUP($H2077*100+R$2,Feuil2!$A$3:$CQ$931,HLOOKUP(Feuil1!$F2077,Feuil2!$E$1:$DG$2,2,0),0)),"",VLOOKUP($H2077*100+R$2,Feuil2!$A$3:$CQ$931,HLOOKUP(Feuil1!$F2077,Feuil2!$E$1:$DG$2,2,0),0))</f>
        <v>13.16</v>
      </c>
      <c r="S2077" s="12">
        <f>IF(ISBLANK(VLOOKUP($H2077*100+S$2,Feuil2!$A$3:$CQ$931,HLOOKUP(Feuil1!$F2077,Feuil2!$E$1:$DG$2,2,0),0)),"",VLOOKUP($H2077*100+S$2,Feuil2!$A$3:$CQ$931,HLOOKUP(Feuil1!$F2077,Feuil2!$E$1:$DG$2,2,0),0))</f>
        <v>1.17</v>
      </c>
      <c r="T2077" s="12">
        <f>IF(ISBLANK(VLOOKUP($H2077*100+T$2,Feuil2!$A$3:$CQ$931,HLOOKUP(Feuil1!$F2077,Feuil2!$E$1:$DG$2,2,0),0)),"",VLOOKUP($H2077*100+T$2,Feuil2!$A$3:$CQ$931,HLOOKUP(Feuil1!$F2077,Feuil2!$E$1:$DG$2,2,0),0))</f>
        <v>3.46</v>
      </c>
      <c r="U2077" s="12">
        <f t="shared" si="54"/>
        <v>588.07999999999993</v>
      </c>
    </row>
    <row r="2078" spans="1:21" x14ac:dyDescent="0.35">
      <c r="A2078" s="10" t="s">
        <v>72</v>
      </c>
      <c r="B2078" s="8" t="s">
        <v>74</v>
      </c>
      <c r="C2078" s="39">
        <v>622470</v>
      </c>
      <c r="D2078" s="39">
        <v>406250</v>
      </c>
      <c r="E2078" s="39">
        <v>402</v>
      </c>
      <c r="F2078" s="10">
        <v>1523</v>
      </c>
      <c r="G2078" s="5" t="s">
        <v>32</v>
      </c>
      <c r="H2078" s="11">
        <v>1975</v>
      </c>
      <c r="I2078" s="12">
        <f>IF(ISBLANK(VLOOKUP($H2078*100+I$2,Feuil2!$A$3:$CQ$931,HLOOKUP(Feuil1!$F2078,Feuil2!$E$1:$DG$2,2,0),0)),"",VLOOKUP($H2078*100+I$2,Feuil2!$A$3:$CQ$931,HLOOKUP(Feuil1!$F2078,Feuil2!$E$1:$DG$2,2,0),0))</f>
        <v>16.87</v>
      </c>
      <c r="J2078" s="12">
        <f>IF(ISBLANK(VLOOKUP($H2078*100+J$2,Feuil2!$A$3:$CQ$931,HLOOKUP(Feuil1!$F2078,Feuil2!$E$1:$DG$2,2,0),0)),"",VLOOKUP($H2078*100+J$2,Feuil2!$A$3:$CQ$931,HLOOKUP(Feuil1!$F2078,Feuil2!$E$1:$DG$2,2,0),0))</f>
        <v>0.62</v>
      </c>
      <c r="K2078" s="12">
        <f>IF(ISBLANK(VLOOKUP($H2078*100+K$2,Feuil2!$A$3:$CQ$931,HLOOKUP(Feuil1!$F2078,Feuil2!$E$1:$DG$2,2,0),0)),"",VLOOKUP($H2078*100+K$2,Feuil2!$A$3:$CQ$931,HLOOKUP(Feuil1!$F2078,Feuil2!$E$1:$DG$2,2,0),0))</f>
        <v>24.18</v>
      </c>
      <c r="L2078" s="12">
        <f>IF(ISBLANK(VLOOKUP($H2078*100+L$2,Feuil2!$A$3:$CQ$931,HLOOKUP(Feuil1!$F2078,Feuil2!$E$1:$DG$2,2,0),0)),"",VLOOKUP($H2078*100+L$2,Feuil2!$A$3:$CQ$931,HLOOKUP(Feuil1!$F2078,Feuil2!$E$1:$DG$2,2,0),0))</f>
        <v>125.17</v>
      </c>
      <c r="M2078" s="12">
        <f>IF(ISBLANK(VLOOKUP($H2078*100+M$2,Feuil2!$A$3:$CQ$931,HLOOKUP(Feuil1!$F2078,Feuil2!$E$1:$DG$2,2,0),0)),"",VLOOKUP($H2078*100+M$2,Feuil2!$A$3:$CQ$931,HLOOKUP(Feuil1!$F2078,Feuil2!$E$1:$DG$2,2,0),0))</f>
        <v>43.37</v>
      </c>
      <c r="N2078" s="12">
        <f>IF(ISBLANK(VLOOKUP($H2078*100+N$2,Feuil2!$A$3:$CQ$931,HLOOKUP(Feuil1!$F2078,Feuil2!$E$1:$DG$2,2,0),0)),"",VLOOKUP($H2078*100+N$2,Feuil2!$A$3:$CQ$931,HLOOKUP(Feuil1!$F2078,Feuil2!$E$1:$DG$2,2,0),0))</f>
        <v>84.92</v>
      </c>
      <c r="O2078" s="12">
        <f>IF(ISBLANK(VLOOKUP($H2078*100+O$2,Feuil2!$A$3:$CQ$931,HLOOKUP(Feuil1!$F2078,Feuil2!$E$1:$DG$2,2,0),0)),"",VLOOKUP($H2078*100+O$2,Feuil2!$A$3:$CQ$931,HLOOKUP(Feuil1!$F2078,Feuil2!$E$1:$DG$2,2,0),0))</f>
        <v>62.24</v>
      </c>
      <c r="P2078" s="12">
        <f>IF(ISBLANK(VLOOKUP($H2078*100+P$2,Feuil2!$A$3:$CQ$931,HLOOKUP(Feuil1!$F2078,Feuil2!$E$1:$DG$2,2,0),0)),"",VLOOKUP($H2078*100+P$2,Feuil2!$A$3:$CQ$931,HLOOKUP(Feuil1!$F2078,Feuil2!$E$1:$DG$2,2,0),0))</f>
        <v>165.95</v>
      </c>
      <c r="Q2078" s="12">
        <f>IF(ISBLANK(VLOOKUP($H2078*100+Q$2,Feuil2!$A$3:$CQ$931,HLOOKUP(Feuil1!$F2078,Feuil2!$E$1:$DG$2,2,0),0)),"",VLOOKUP($H2078*100+Q$2,Feuil2!$A$3:$CQ$931,HLOOKUP(Feuil1!$F2078,Feuil2!$E$1:$DG$2,2,0),0))</f>
        <v>97.03</v>
      </c>
      <c r="R2078" s="12">
        <f>IF(ISBLANK(VLOOKUP($H2078*100+R$2,Feuil2!$A$3:$CQ$931,HLOOKUP(Feuil1!$F2078,Feuil2!$E$1:$DG$2,2,0),0)),"",VLOOKUP($H2078*100+R$2,Feuil2!$A$3:$CQ$931,HLOOKUP(Feuil1!$F2078,Feuil2!$E$1:$DG$2,2,0),0))</f>
        <v>39.659999999999997</v>
      </c>
      <c r="S2078" s="12">
        <f>IF(ISBLANK(VLOOKUP($H2078*100+S$2,Feuil2!$A$3:$CQ$931,HLOOKUP(Feuil1!$F2078,Feuil2!$E$1:$DG$2,2,0),0)),"",VLOOKUP($H2078*100+S$2,Feuil2!$A$3:$CQ$931,HLOOKUP(Feuil1!$F2078,Feuil2!$E$1:$DG$2,2,0),0))</f>
        <v>5.96</v>
      </c>
      <c r="T2078" s="12">
        <f>IF(ISBLANK(VLOOKUP($H2078*100+T$2,Feuil2!$A$3:$CQ$931,HLOOKUP(Feuil1!$F2078,Feuil2!$E$1:$DG$2,2,0),0)),"",VLOOKUP($H2078*100+T$2,Feuil2!$A$3:$CQ$931,HLOOKUP(Feuil1!$F2078,Feuil2!$E$1:$DG$2,2,0),0))</f>
        <v>8.25</v>
      </c>
      <c r="U2078" s="12">
        <f t="shared" si="54"/>
        <v>674.21999999999991</v>
      </c>
    </row>
    <row r="2079" spans="1:21" x14ac:dyDescent="0.35">
      <c r="A2079" s="10" t="s">
        <v>72</v>
      </c>
      <c r="B2079" s="8" t="s">
        <v>74</v>
      </c>
      <c r="C2079" s="39">
        <v>622470</v>
      </c>
      <c r="D2079" s="39">
        <v>406250</v>
      </c>
      <c r="E2079" s="39">
        <v>402</v>
      </c>
      <c r="F2079" s="10">
        <v>1523</v>
      </c>
      <c r="G2079" s="5" t="s">
        <v>32</v>
      </c>
      <c r="H2079" s="11">
        <v>1976</v>
      </c>
      <c r="I2079" s="12">
        <f>IF(ISBLANK(VLOOKUP($H2079*100+I$2,Feuil2!$A$3:$CQ$931,HLOOKUP(Feuil1!$F2079,Feuil2!$E$1:$DG$2,2,0),0)),"",VLOOKUP($H2079*100+I$2,Feuil2!$A$3:$CQ$931,HLOOKUP(Feuil1!$F2079,Feuil2!$E$1:$DG$2,2,0),0))</f>
        <v>2.91</v>
      </c>
      <c r="J2079" s="12">
        <f>IF(ISBLANK(VLOOKUP($H2079*100+J$2,Feuil2!$A$3:$CQ$931,HLOOKUP(Feuil1!$F2079,Feuil2!$E$1:$DG$2,2,0),0)),"",VLOOKUP($H2079*100+J$2,Feuil2!$A$3:$CQ$931,HLOOKUP(Feuil1!$F2079,Feuil2!$E$1:$DG$2,2,0),0))</f>
        <v>130.18</v>
      </c>
      <c r="K2079" s="12">
        <f>IF(ISBLANK(VLOOKUP($H2079*100+K$2,Feuil2!$A$3:$CQ$931,HLOOKUP(Feuil1!$F2079,Feuil2!$E$1:$DG$2,2,0),0)),"",VLOOKUP($H2079*100+K$2,Feuil2!$A$3:$CQ$931,HLOOKUP(Feuil1!$F2079,Feuil2!$E$1:$DG$2,2,0),0))</f>
        <v>4</v>
      </c>
      <c r="L2079" s="12">
        <f>IF(ISBLANK(VLOOKUP($H2079*100+L$2,Feuil2!$A$3:$CQ$931,HLOOKUP(Feuil1!$F2079,Feuil2!$E$1:$DG$2,2,0),0)),"",VLOOKUP($H2079*100+L$2,Feuil2!$A$3:$CQ$931,HLOOKUP(Feuil1!$F2079,Feuil2!$E$1:$DG$2,2,0),0))</f>
        <v>171.62</v>
      </c>
      <c r="M2079" s="12">
        <f>IF(ISBLANK(VLOOKUP($H2079*100+M$2,Feuil2!$A$3:$CQ$931,HLOOKUP(Feuil1!$F2079,Feuil2!$E$1:$DG$2,2,0),0)),"",VLOOKUP($H2079*100+M$2,Feuil2!$A$3:$CQ$931,HLOOKUP(Feuil1!$F2079,Feuil2!$E$1:$DG$2,2,0),0))</f>
        <v>210.01</v>
      </c>
      <c r="N2079" s="12">
        <f>IF(ISBLANK(VLOOKUP($H2079*100+N$2,Feuil2!$A$3:$CQ$931,HLOOKUP(Feuil1!$F2079,Feuil2!$E$1:$DG$2,2,0),0)),"",VLOOKUP($H2079*100+N$2,Feuil2!$A$3:$CQ$931,HLOOKUP(Feuil1!$F2079,Feuil2!$E$1:$DG$2,2,0),0))</f>
        <v>108.92</v>
      </c>
      <c r="O2079" s="12">
        <f>IF(ISBLANK(VLOOKUP($H2079*100+O$2,Feuil2!$A$3:$CQ$931,HLOOKUP(Feuil1!$F2079,Feuil2!$E$1:$DG$2,2,0),0)),"",VLOOKUP($H2079*100+O$2,Feuil2!$A$3:$CQ$931,HLOOKUP(Feuil1!$F2079,Feuil2!$E$1:$DG$2,2,0),0))</f>
        <v>37.590000000000003</v>
      </c>
      <c r="P2079" s="12">
        <f>IF(ISBLANK(VLOOKUP($H2079*100+P$2,Feuil2!$A$3:$CQ$931,HLOOKUP(Feuil1!$F2079,Feuil2!$E$1:$DG$2,2,0),0)),"",VLOOKUP($H2079*100+P$2,Feuil2!$A$3:$CQ$931,HLOOKUP(Feuil1!$F2079,Feuil2!$E$1:$DG$2,2,0),0))</f>
        <v>5.64</v>
      </c>
      <c r="Q2079" s="12">
        <f>IF(ISBLANK(VLOOKUP($H2079*100+Q$2,Feuil2!$A$3:$CQ$931,HLOOKUP(Feuil1!$F2079,Feuil2!$E$1:$DG$2,2,0),0)),"",VLOOKUP($H2079*100+Q$2,Feuil2!$A$3:$CQ$931,HLOOKUP(Feuil1!$F2079,Feuil2!$E$1:$DG$2,2,0),0))</f>
        <v>52.1</v>
      </c>
      <c r="R2079" s="12">
        <f>IF(ISBLANK(VLOOKUP($H2079*100+R$2,Feuil2!$A$3:$CQ$931,HLOOKUP(Feuil1!$F2079,Feuil2!$E$1:$DG$2,2,0),0)),"",VLOOKUP($H2079*100+R$2,Feuil2!$A$3:$CQ$931,HLOOKUP(Feuil1!$F2079,Feuil2!$E$1:$DG$2,2,0),0))</f>
        <v>11.42</v>
      </c>
      <c r="S2079" s="12">
        <f>IF(ISBLANK(VLOOKUP($H2079*100+S$2,Feuil2!$A$3:$CQ$931,HLOOKUP(Feuil1!$F2079,Feuil2!$E$1:$DG$2,2,0),0)),"",VLOOKUP($H2079*100+S$2,Feuil2!$A$3:$CQ$931,HLOOKUP(Feuil1!$F2079,Feuil2!$E$1:$DG$2,2,0),0))</f>
        <v>0.62</v>
      </c>
      <c r="T2079" s="12">
        <f>IF(ISBLANK(VLOOKUP($H2079*100+T$2,Feuil2!$A$3:$CQ$931,HLOOKUP(Feuil1!$F2079,Feuil2!$E$1:$DG$2,2,0),0)),"",VLOOKUP($H2079*100+T$2,Feuil2!$A$3:$CQ$931,HLOOKUP(Feuil1!$F2079,Feuil2!$E$1:$DG$2,2,0),0))</f>
        <v>0.62</v>
      </c>
      <c r="U2079" s="12">
        <f t="shared" si="54"/>
        <v>735.63</v>
      </c>
    </row>
    <row r="2080" spans="1:21" x14ac:dyDescent="0.35">
      <c r="A2080" s="10" t="s">
        <v>72</v>
      </c>
      <c r="B2080" s="8" t="s">
        <v>74</v>
      </c>
      <c r="C2080" s="39">
        <v>622470</v>
      </c>
      <c r="D2080" s="39">
        <v>406250</v>
      </c>
      <c r="E2080" s="39">
        <v>402</v>
      </c>
      <c r="F2080" s="10">
        <v>1523</v>
      </c>
      <c r="G2080" s="5" t="s">
        <v>32</v>
      </c>
      <c r="H2080" s="11">
        <v>1977</v>
      </c>
      <c r="I2080" s="12">
        <f>IF(ISBLANK(VLOOKUP($H2080*100+I$2,Feuil2!$A$3:$CQ$931,HLOOKUP(Feuil1!$F2080,Feuil2!$E$1:$DG$2,2,0),0)),"",VLOOKUP($H2080*100+I$2,Feuil2!$A$3:$CQ$931,HLOOKUP(Feuil1!$F2080,Feuil2!$E$1:$DG$2,2,0),0))</f>
        <v>23.96</v>
      </c>
      <c r="J2080" s="12">
        <f>IF(ISBLANK(VLOOKUP($H2080*100+J$2,Feuil2!$A$3:$CQ$931,HLOOKUP(Feuil1!$F2080,Feuil2!$E$1:$DG$2,2,0),0)),"",VLOOKUP($H2080*100+J$2,Feuil2!$A$3:$CQ$931,HLOOKUP(Feuil1!$F2080,Feuil2!$E$1:$DG$2,2,0),0))</f>
        <v>69.44</v>
      </c>
      <c r="K2080" s="12">
        <f>IF(ISBLANK(VLOOKUP($H2080*100+K$2,Feuil2!$A$3:$CQ$931,HLOOKUP(Feuil1!$F2080,Feuil2!$E$1:$DG$2,2,0),0)),"",VLOOKUP($H2080*100+K$2,Feuil2!$A$3:$CQ$931,HLOOKUP(Feuil1!$F2080,Feuil2!$E$1:$DG$2,2,0),0))</f>
        <v>66.38</v>
      </c>
      <c r="L2080" s="12">
        <f>IF(ISBLANK(VLOOKUP($H2080*100+L$2,Feuil2!$A$3:$CQ$931,HLOOKUP(Feuil1!$F2080,Feuil2!$E$1:$DG$2,2,0),0)),"",VLOOKUP($H2080*100+L$2,Feuil2!$A$3:$CQ$931,HLOOKUP(Feuil1!$F2080,Feuil2!$E$1:$DG$2,2,0),0))</f>
        <v>103.35</v>
      </c>
      <c r="M2080" s="12">
        <f>IF(ISBLANK(VLOOKUP($H2080*100+M$2,Feuil2!$A$3:$CQ$931,HLOOKUP(Feuil1!$F2080,Feuil2!$E$1:$DG$2,2,0),0)),"",VLOOKUP($H2080*100+M$2,Feuil2!$A$3:$CQ$931,HLOOKUP(Feuil1!$F2080,Feuil2!$E$1:$DG$2,2,0),0))</f>
        <v>78.64</v>
      </c>
      <c r="N2080" s="12">
        <f>IF(ISBLANK(VLOOKUP($H2080*100+N$2,Feuil2!$A$3:$CQ$931,HLOOKUP(Feuil1!$F2080,Feuil2!$E$1:$DG$2,2,0),0)),"",VLOOKUP($H2080*100+N$2,Feuil2!$A$3:$CQ$931,HLOOKUP(Feuil1!$F2080,Feuil2!$E$1:$DG$2,2,0),0))</f>
        <v>182.09</v>
      </c>
      <c r="O2080" s="12">
        <f>IF(ISBLANK(VLOOKUP($H2080*100+O$2,Feuil2!$A$3:$CQ$931,HLOOKUP(Feuil1!$F2080,Feuil2!$E$1:$DG$2,2,0),0)),"",VLOOKUP($H2080*100+O$2,Feuil2!$A$3:$CQ$931,HLOOKUP(Feuil1!$F2080,Feuil2!$E$1:$DG$2,2,0),0))</f>
        <v>76.53</v>
      </c>
      <c r="P2080" s="12">
        <f>IF(ISBLANK(VLOOKUP($H2080*100+P$2,Feuil2!$A$3:$CQ$931,HLOOKUP(Feuil1!$F2080,Feuil2!$E$1:$DG$2,2,0),0)),"",VLOOKUP($H2080*100+P$2,Feuil2!$A$3:$CQ$931,HLOOKUP(Feuil1!$F2080,Feuil2!$E$1:$DG$2,2,0),0))</f>
        <v>181.66</v>
      </c>
      <c r="Q2080" s="12">
        <f>IF(ISBLANK(VLOOKUP($H2080*100+Q$2,Feuil2!$A$3:$CQ$931,HLOOKUP(Feuil1!$F2080,Feuil2!$E$1:$DG$2,2,0),0)),"",VLOOKUP($H2080*100+Q$2,Feuil2!$A$3:$CQ$931,HLOOKUP(Feuil1!$F2080,Feuil2!$E$1:$DG$2,2,0),0))</f>
        <v>103.35</v>
      </c>
      <c r="R2080" s="12">
        <f>IF(ISBLANK(VLOOKUP($H2080*100+R$2,Feuil2!$A$3:$CQ$931,HLOOKUP(Feuil1!$F2080,Feuil2!$E$1:$DG$2,2,0),0)),"",VLOOKUP($H2080*100+R$2,Feuil2!$A$3:$CQ$931,HLOOKUP(Feuil1!$F2080,Feuil2!$E$1:$DG$2,2,0),0))</f>
        <v>3.89</v>
      </c>
      <c r="S2080" s="12">
        <f>IF(ISBLANK(VLOOKUP($H2080*100+S$2,Feuil2!$A$3:$CQ$931,HLOOKUP(Feuil1!$F2080,Feuil2!$E$1:$DG$2,2,0),0)),"",VLOOKUP($H2080*100+S$2,Feuil2!$A$3:$CQ$931,HLOOKUP(Feuil1!$F2080,Feuil2!$E$1:$DG$2,2,0),0))</f>
        <v>0.62</v>
      </c>
      <c r="T2080" s="12">
        <f>IF(ISBLANK(VLOOKUP($H2080*100+T$2,Feuil2!$A$3:$CQ$931,HLOOKUP(Feuil1!$F2080,Feuil2!$E$1:$DG$2,2,0),0)),"",VLOOKUP($H2080*100+T$2,Feuil2!$A$3:$CQ$931,HLOOKUP(Feuil1!$F2080,Feuil2!$E$1:$DG$2,2,0),0))</f>
        <v>1.38</v>
      </c>
      <c r="U2080" s="12">
        <f t="shared" si="54"/>
        <v>891.29</v>
      </c>
    </row>
    <row r="2081" spans="1:21" x14ac:dyDescent="0.35">
      <c r="A2081" s="10" t="s">
        <v>72</v>
      </c>
      <c r="B2081" s="8" t="s">
        <v>74</v>
      </c>
      <c r="C2081" s="39">
        <v>622470</v>
      </c>
      <c r="D2081" s="39">
        <v>406250</v>
      </c>
      <c r="E2081" s="39">
        <v>402</v>
      </c>
      <c r="F2081" s="10">
        <v>1523</v>
      </c>
      <c r="G2081" s="5" t="s">
        <v>32</v>
      </c>
      <c r="H2081" s="11">
        <v>1978</v>
      </c>
      <c r="I2081" s="12">
        <f>IF(ISBLANK(VLOOKUP($H2081*100+I$2,Feuil2!$A$3:$CQ$931,HLOOKUP(Feuil1!$F2081,Feuil2!$E$1:$DG$2,2,0),0)),"",VLOOKUP($H2081*100+I$2,Feuil2!$A$3:$CQ$931,HLOOKUP(Feuil1!$F2081,Feuil2!$E$1:$DG$2,2,0),0))</f>
        <v>1.17</v>
      </c>
      <c r="J2081" s="12">
        <f>IF(ISBLANK(VLOOKUP($H2081*100+J$2,Feuil2!$A$3:$CQ$931,HLOOKUP(Feuil1!$F2081,Feuil2!$E$1:$DG$2,2,0),0)),"",VLOOKUP($H2081*100+J$2,Feuil2!$A$3:$CQ$931,HLOOKUP(Feuil1!$F2081,Feuil2!$E$1:$DG$2,2,0),0))</f>
        <v>3.78</v>
      </c>
      <c r="K2081" s="12">
        <f>IF(ISBLANK(VLOOKUP($H2081*100+K$2,Feuil2!$A$3:$CQ$931,HLOOKUP(Feuil1!$F2081,Feuil2!$E$1:$DG$2,2,0),0)),"",VLOOKUP($H2081*100+K$2,Feuil2!$A$3:$CQ$931,HLOOKUP(Feuil1!$F2081,Feuil2!$E$1:$DG$2,2,0),0))</f>
        <v>24.39</v>
      </c>
      <c r="L2081" s="12">
        <f>IF(ISBLANK(VLOOKUP($H2081*100+L$2,Feuil2!$A$3:$CQ$931,HLOOKUP(Feuil1!$F2081,Feuil2!$E$1:$DG$2,2,0),0)),"",VLOOKUP($H2081*100+L$2,Feuil2!$A$3:$CQ$931,HLOOKUP(Feuil1!$F2081,Feuil2!$E$1:$DG$2,2,0),0))</f>
        <v>125.27</v>
      </c>
      <c r="M2081" s="12">
        <f>IF(ISBLANK(VLOOKUP($H2081*100+M$2,Feuil2!$A$3:$CQ$931,HLOOKUP(Feuil1!$F2081,Feuil2!$E$1:$DG$2,2,0),0)),"",VLOOKUP($H2081*100+M$2,Feuil2!$A$3:$CQ$931,HLOOKUP(Feuil1!$F2081,Feuil2!$E$1:$DG$2,2,0),0))</f>
        <v>116.88</v>
      </c>
      <c r="N2081" s="12">
        <f>IF(ISBLANK(VLOOKUP($H2081*100+N$2,Feuil2!$A$3:$CQ$931,HLOOKUP(Feuil1!$F2081,Feuil2!$E$1:$DG$2,2,0),0)),"",VLOOKUP($H2081*100+N$2,Feuil2!$A$3:$CQ$931,HLOOKUP(Feuil1!$F2081,Feuil2!$E$1:$DG$2,2,0),0))</f>
        <v>325.83</v>
      </c>
      <c r="O2081" s="12">
        <f>IF(ISBLANK(VLOOKUP($H2081*100+O$2,Feuil2!$A$3:$CQ$931,HLOOKUP(Feuil1!$F2081,Feuil2!$E$1:$DG$2,2,0),0)),"",VLOOKUP($H2081*100+O$2,Feuil2!$A$3:$CQ$931,HLOOKUP(Feuil1!$F2081,Feuil2!$E$1:$DG$2,2,0),0))</f>
        <v>106.52</v>
      </c>
      <c r="P2081" s="12">
        <f>IF(ISBLANK(VLOOKUP($H2081*100+P$2,Feuil2!$A$3:$CQ$931,HLOOKUP(Feuil1!$F2081,Feuil2!$E$1:$DG$2,2,0),0)),"",VLOOKUP($H2081*100+P$2,Feuil2!$A$3:$CQ$931,HLOOKUP(Feuil1!$F2081,Feuil2!$E$1:$DG$2,2,0),0))</f>
        <v>54.39</v>
      </c>
      <c r="Q2081" s="12">
        <f>IF(ISBLANK(VLOOKUP($H2081*100+Q$2,Feuil2!$A$3:$CQ$931,HLOOKUP(Feuil1!$F2081,Feuil2!$E$1:$DG$2,2,0),0)),"",VLOOKUP($H2081*100+Q$2,Feuil2!$A$3:$CQ$931,HLOOKUP(Feuil1!$F2081,Feuil2!$E$1:$DG$2,2,0),0))</f>
        <v>17.739999999999998</v>
      </c>
      <c r="R2081" s="12">
        <f>IF(ISBLANK(VLOOKUP($H2081*100+R$2,Feuil2!$A$3:$CQ$931,HLOOKUP(Feuil1!$F2081,Feuil2!$E$1:$DG$2,2,0),0)),"",VLOOKUP($H2081*100+R$2,Feuil2!$A$3:$CQ$931,HLOOKUP(Feuil1!$F2081,Feuil2!$E$1:$DG$2,2,0),0))</f>
        <v>10.220000000000001</v>
      </c>
      <c r="S2081" s="12">
        <f>IF(ISBLANK(VLOOKUP($H2081*100+S$2,Feuil2!$A$3:$CQ$931,HLOOKUP(Feuil1!$F2081,Feuil2!$E$1:$DG$2,2,0),0)),"",VLOOKUP($H2081*100+S$2,Feuil2!$A$3:$CQ$931,HLOOKUP(Feuil1!$F2081,Feuil2!$E$1:$DG$2,2,0),0))</f>
        <v>6.4</v>
      </c>
      <c r="T2081" s="12">
        <f>IF(ISBLANK(VLOOKUP($H2081*100+T$2,Feuil2!$A$3:$CQ$931,HLOOKUP(Feuil1!$F2081,Feuil2!$E$1:$DG$2,2,0),0)),"",VLOOKUP($H2081*100+T$2,Feuil2!$A$3:$CQ$931,HLOOKUP(Feuil1!$F2081,Feuil2!$E$1:$DG$2,2,0),0))</f>
        <v>0.62</v>
      </c>
      <c r="U2081" s="12">
        <f t="shared" si="54"/>
        <v>793.20999999999992</v>
      </c>
    </row>
    <row r="2082" spans="1:21" x14ac:dyDescent="0.35">
      <c r="A2082" s="10" t="s">
        <v>72</v>
      </c>
      <c r="B2082" s="8" t="s">
        <v>74</v>
      </c>
      <c r="C2082" s="39">
        <v>622470</v>
      </c>
      <c r="D2082" s="39">
        <v>406250</v>
      </c>
      <c r="E2082" s="39">
        <v>402</v>
      </c>
      <c r="F2082" s="10">
        <v>1523</v>
      </c>
      <c r="G2082" s="5" t="s">
        <v>32</v>
      </c>
      <c r="H2082" s="11">
        <v>1979</v>
      </c>
      <c r="I2082" s="12">
        <f>IF(ISBLANK(VLOOKUP($H2082*100+I$2,Feuil2!$A$3:$CQ$931,HLOOKUP(Feuil1!$F2082,Feuil2!$E$1:$DG$2,2,0),0)),"",VLOOKUP($H2082*100+I$2,Feuil2!$A$3:$CQ$931,HLOOKUP(Feuil1!$F2082,Feuil2!$E$1:$DG$2,2,0),0))</f>
        <v>36.06</v>
      </c>
      <c r="J2082" s="12">
        <f>IF(ISBLANK(VLOOKUP($H2082*100+J$2,Feuil2!$A$3:$CQ$931,HLOOKUP(Feuil1!$F2082,Feuil2!$E$1:$DG$2,2,0),0)),"",VLOOKUP($H2082*100+J$2,Feuil2!$A$3:$CQ$931,HLOOKUP(Feuil1!$F2082,Feuil2!$E$1:$DG$2,2,0),0))</f>
        <v>202.92</v>
      </c>
      <c r="K2082" s="12">
        <f>IF(ISBLANK(VLOOKUP($H2082*100+K$2,Feuil2!$A$3:$CQ$931,HLOOKUP(Feuil1!$F2082,Feuil2!$E$1:$DG$2,2,0),0)),"",VLOOKUP($H2082*100+K$2,Feuil2!$A$3:$CQ$931,HLOOKUP(Feuil1!$F2082,Feuil2!$E$1:$DG$2,2,0),0))</f>
        <v>37.049999999999997</v>
      </c>
      <c r="L2082" s="12">
        <f>IF(ISBLANK(VLOOKUP($H2082*100+L$2,Feuil2!$A$3:$CQ$931,HLOOKUP(Feuil1!$F2082,Feuil2!$E$1:$DG$2,2,0),0)),"",VLOOKUP($H2082*100+L$2,Feuil2!$A$3:$CQ$931,HLOOKUP(Feuil1!$F2082,Feuil2!$E$1:$DG$2,2,0),0))</f>
        <v>25.05</v>
      </c>
      <c r="M2082" s="12">
        <f>IF(ISBLANK(VLOOKUP($H2082*100+M$2,Feuil2!$A$3:$CQ$931,HLOOKUP(Feuil1!$F2082,Feuil2!$E$1:$DG$2,2,0),0)),"",VLOOKUP($H2082*100+M$2,Feuil2!$A$3:$CQ$931,HLOOKUP(Feuil1!$F2082,Feuil2!$E$1:$DG$2,2,0),0))</f>
        <v>94.08</v>
      </c>
      <c r="N2082" s="12">
        <f>IF(ISBLANK(VLOOKUP($H2082*100+N$2,Feuil2!$A$3:$CQ$931,HLOOKUP(Feuil1!$F2082,Feuil2!$E$1:$DG$2,2,0),0)),"",VLOOKUP($H2082*100+N$2,Feuil2!$A$3:$CQ$931,HLOOKUP(Feuil1!$F2082,Feuil2!$E$1:$DG$2,2,0),0))</f>
        <v>39.770000000000003</v>
      </c>
      <c r="O2082" s="12">
        <f>IF(ISBLANK(VLOOKUP($H2082*100+O$2,Feuil2!$A$3:$CQ$931,HLOOKUP(Feuil1!$F2082,Feuil2!$E$1:$DG$2,2,0),0)),"",VLOOKUP($H2082*100+O$2,Feuil2!$A$3:$CQ$931,HLOOKUP(Feuil1!$F2082,Feuil2!$E$1:$DG$2,2,0),0))</f>
        <v>104.23</v>
      </c>
      <c r="P2082" s="12">
        <f>IF(ISBLANK(VLOOKUP($H2082*100+P$2,Feuil2!$A$3:$CQ$931,HLOOKUP(Feuil1!$F2082,Feuil2!$E$1:$DG$2,2,0),0)),"",VLOOKUP($H2082*100+P$2,Feuil2!$A$3:$CQ$931,HLOOKUP(Feuil1!$F2082,Feuil2!$E$1:$DG$2,2,0),0))</f>
        <v>56.02</v>
      </c>
      <c r="Q2082" s="12">
        <f>IF(ISBLANK(VLOOKUP($H2082*100+Q$2,Feuil2!$A$3:$CQ$931,HLOOKUP(Feuil1!$F2082,Feuil2!$E$1:$DG$2,2,0),0)),"",VLOOKUP($H2082*100+Q$2,Feuil2!$A$3:$CQ$931,HLOOKUP(Feuil1!$F2082,Feuil2!$E$1:$DG$2,2,0),0))</f>
        <v>76.959999999999994</v>
      </c>
      <c r="R2082" s="12">
        <f>IF(ISBLANK(VLOOKUP($H2082*100+R$2,Feuil2!$A$3:$CQ$931,HLOOKUP(Feuil1!$F2082,Feuil2!$E$1:$DG$2,2,0),0)),"",VLOOKUP($H2082*100+R$2,Feuil2!$A$3:$CQ$931,HLOOKUP(Feuil1!$F2082,Feuil2!$E$1:$DG$2,2,0),0))</f>
        <v>7.38</v>
      </c>
      <c r="S2082" s="12">
        <f>IF(ISBLANK(VLOOKUP($H2082*100+S$2,Feuil2!$A$3:$CQ$931,HLOOKUP(Feuil1!$F2082,Feuil2!$E$1:$DG$2,2,0),0)),"",VLOOKUP($H2082*100+S$2,Feuil2!$A$3:$CQ$931,HLOOKUP(Feuil1!$F2082,Feuil2!$E$1:$DG$2,2,0),0))</f>
        <v>0.62</v>
      </c>
      <c r="T2082" s="12">
        <f>IF(ISBLANK(VLOOKUP($H2082*100+T$2,Feuil2!$A$3:$CQ$931,HLOOKUP(Feuil1!$F2082,Feuil2!$E$1:$DG$2,2,0),0)),"",VLOOKUP($H2082*100+T$2,Feuil2!$A$3:$CQ$931,HLOOKUP(Feuil1!$F2082,Feuil2!$E$1:$DG$2,2,0),0))</f>
        <v>5.96</v>
      </c>
      <c r="U2082" s="12">
        <f t="shared" si="54"/>
        <v>686.1</v>
      </c>
    </row>
    <row r="2083" spans="1:21" x14ac:dyDescent="0.35">
      <c r="A2083" s="10" t="s">
        <v>72</v>
      </c>
      <c r="B2083" s="8" t="s">
        <v>74</v>
      </c>
      <c r="C2083" s="39">
        <v>622470</v>
      </c>
      <c r="D2083" s="39">
        <v>406250</v>
      </c>
      <c r="E2083" s="39">
        <v>402</v>
      </c>
      <c r="F2083" s="10">
        <v>1523</v>
      </c>
      <c r="G2083" s="5" t="s">
        <v>32</v>
      </c>
      <c r="H2083" s="11">
        <v>1980</v>
      </c>
      <c r="I2083" s="12">
        <f>IF(ISBLANK(VLOOKUP($H2083*100+I$2,Feuil2!$A$3:$CQ$931,HLOOKUP(Feuil1!$F2083,Feuil2!$E$1:$DG$2,2,0),0)),"",VLOOKUP($H2083*100+I$2,Feuil2!$A$3:$CQ$931,HLOOKUP(Feuil1!$F2083,Feuil2!$E$1:$DG$2,2,0),0))</f>
        <v>23.41</v>
      </c>
      <c r="J2083" s="12">
        <f>IF(ISBLANK(VLOOKUP($H2083*100+J$2,Feuil2!$A$3:$CQ$931,HLOOKUP(Feuil1!$F2083,Feuil2!$E$1:$DG$2,2,0),0)),"",VLOOKUP($H2083*100+J$2,Feuil2!$A$3:$CQ$931,HLOOKUP(Feuil1!$F2083,Feuil2!$E$1:$DG$2,2,0),0))</f>
        <v>80.34</v>
      </c>
      <c r="K2083" s="12">
        <f>IF(ISBLANK(VLOOKUP($H2083*100+K$2,Feuil2!$A$3:$CQ$931,HLOOKUP(Feuil1!$F2083,Feuil2!$E$1:$DG$2,2,0),0)),"",VLOOKUP($H2083*100+K$2,Feuil2!$A$3:$CQ$931,HLOOKUP(Feuil1!$F2083,Feuil2!$E$1:$DG$2,2,0),0))</f>
        <v>96.48</v>
      </c>
      <c r="L2083" s="12">
        <f>IF(ISBLANK(VLOOKUP($H2083*100+L$2,Feuil2!$A$3:$CQ$931,HLOOKUP(Feuil1!$F2083,Feuil2!$E$1:$DG$2,2,0),0)),"",VLOOKUP($H2083*100+L$2,Feuil2!$A$3:$CQ$931,HLOOKUP(Feuil1!$F2083,Feuil2!$E$1:$DG$2,2,0),0))</f>
        <v>35.630000000000003</v>
      </c>
      <c r="M2083" s="12">
        <f>IF(ISBLANK(VLOOKUP($H2083*100+M$2,Feuil2!$A$3:$CQ$931,HLOOKUP(Feuil1!$F2083,Feuil2!$E$1:$DG$2,2,0),0)),"",VLOOKUP($H2083*100+M$2,Feuil2!$A$3:$CQ$931,HLOOKUP(Feuil1!$F2083,Feuil2!$E$1:$DG$2,2,0),0))</f>
        <v>33.340000000000003</v>
      </c>
      <c r="N2083" s="12">
        <f>IF(ISBLANK(VLOOKUP($H2083*100+N$2,Feuil2!$A$3:$CQ$931,HLOOKUP(Feuil1!$F2083,Feuil2!$E$1:$DG$2,2,0),0)),"",VLOOKUP($H2083*100+N$2,Feuil2!$A$3:$CQ$931,HLOOKUP(Feuil1!$F2083,Feuil2!$E$1:$DG$2,2,0),0))</f>
        <v>32.03</v>
      </c>
      <c r="O2083" s="12">
        <f>IF(ISBLANK(VLOOKUP($H2083*100+O$2,Feuil2!$A$3:$CQ$931,HLOOKUP(Feuil1!$F2083,Feuil2!$E$1:$DG$2,2,0),0)),"",VLOOKUP($H2083*100+O$2,Feuil2!$A$3:$CQ$931,HLOOKUP(Feuil1!$F2083,Feuil2!$E$1:$DG$2,2,0),0))</f>
        <v>88.74</v>
      </c>
      <c r="P2083" s="12">
        <f>IF(ISBLANK(VLOOKUP($H2083*100+P$2,Feuil2!$A$3:$CQ$931,HLOOKUP(Feuil1!$F2083,Feuil2!$E$1:$DG$2,2,0),0)),"",VLOOKUP($H2083*100+P$2,Feuil2!$A$3:$CQ$931,HLOOKUP(Feuil1!$F2083,Feuil2!$E$1:$DG$2,2,0),0))</f>
        <v>87.54</v>
      </c>
      <c r="Q2083" s="12">
        <f>IF(ISBLANK(VLOOKUP($H2083*100+Q$2,Feuil2!$A$3:$CQ$931,HLOOKUP(Feuil1!$F2083,Feuil2!$E$1:$DG$2,2,0),0)),"",VLOOKUP($H2083*100+Q$2,Feuil2!$A$3:$CQ$931,HLOOKUP(Feuil1!$F2083,Feuil2!$E$1:$DG$2,2,0),0))</f>
        <v>16</v>
      </c>
      <c r="R2083" s="12">
        <f>IF(ISBLANK(VLOOKUP($H2083*100+R$2,Feuil2!$A$3:$CQ$931,HLOOKUP(Feuil1!$F2083,Feuil2!$E$1:$DG$2,2,0),0)),"",VLOOKUP($H2083*100+R$2,Feuil2!$A$3:$CQ$931,HLOOKUP(Feuil1!$F2083,Feuil2!$E$1:$DG$2,2,0),0))</f>
        <v>6.95</v>
      </c>
      <c r="S2083" s="12">
        <f>IF(ISBLANK(VLOOKUP($H2083*100+S$2,Feuil2!$A$3:$CQ$931,HLOOKUP(Feuil1!$F2083,Feuil2!$E$1:$DG$2,2,0),0)),"",VLOOKUP($H2083*100+S$2,Feuil2!$A$3:$CQ$931,HLOOKUP(Feuil1!$F2083,Feuil2!$E$1:$DG$2,2,0),0))</f>
        <v>0.62</v>
      </c>
      <c r="T2083" s="12">
        <f>IF(ISBLANK(VLOOKUP($H2083*100+T$2,Feuil2!$A$3:$CQ$931,HLOOKUP(Feuil1!$F2083,Feuil2!$E$1:$DG$2,2,0),0)),"",VLOOKUP($H2083*100+T$2,Feuil2!$A$3:$CQ$931,HLOOKUP(Feuil1!$F2083,Feuil2!$E$1:$DG$2,2,0),0))</f>
        <v>0.73</v>
      </c>
      <c r="U2083" s="12">
        <f t="shared" si="54"/>
        <v>501.81000000000006</v>
      </c>
    </row>
    <row r="2084" spans="1:21" x14ac:dyDescent="0.35">
      <c r="A2084" s="10" t="s">
        <v>72</v>
      </c>
      <c r="B2084" s="8" t="s">
        <v>74</v>
      </c>
      <c r="C2084" s="39">
        <v>622470</v>
      </c>
      <c r="D2084" s="39">
        <v>406250</v>
      </c>
      <c r="E2084" s="39">
        <v>402</v>
      </c>
      <c r="F2084" s="10">
        <v>1523</v>
      </c>
      <c r="G2084" s="5" t="s">
        <v>32</v>
      </c>
      <c r="H2084" s="11">
        <v>1981</v>
      </c>
      <c r="I2084" s="12">
        <f>IF(ISBLANK(VLOOKUP($H2084*100+I$2,Feuil2!$A$3:$CQ$931,HLOOKUP(Feuil1!$F2084,Feuil2!$E$1:$DG$2,2,0),0)),"",VLOOKUP($H2084*100+I$2,Feuil2!$A$3:$CQ$931,HLOOKUP(Feuil1!$F2084,Feuil2!$E$1:$DG$2,2,0),0))</f>
        <v>12.18</v>
      </c>
      <c r="J2084" s="12">
        <f>IF(ISBLANK(VLOOKUP($H2084*100+J$2,Feuil2!$A$3:$CQ$931,HLOOKUP(Feuil1!$F2084,Feuil2!$E$1:$DG$2,2,0),0)),"",VLOOKUP($H2084*100+J$2,Feuil2!$A$3:$CQ$931,HLOOKUP(Feuil1!$F2084,Feuil2!$E$1:$DG$2,2,0),0))</f>
        <v>1.71</v>
      </c>
      <c r="K2084" s="12">
        <f>IF(ISBLANK(VLOOKUP($H2084*100+K$2,Feuil2!$A$3:$CQ$931,HLOOKUP(Feuil1!$F2084,Feuil2!$E$1:$DG$2,2,0),0)),"",VLOOKUP($H2084*100+K$2,Feuil2!$A$3:$CQ$931,HLOOKUP(Feuil1!$F2084,Feuil2!$E$1:$DG$2,2,0),0))</f>
        <v>0.62</v>
      </c>
      <c r="L2084" s="12">
        <f>IF(ISBLANK(VLOOKUP($H2084*100+L$2,Feuil2!$A$3:$CQ$931,HLOOKUP(Feuil1!$F2084,Feuil2!$E$1:$DG$2,2,0),0)),"",VLOOKUP($H2084*100+L$2,Feuil2!$A$3:$CQ$931,HLOOKUP(Feuil1!$F2084,Feuil2!$E$1:$DG$2,2,0),0))</f>
        <v>125.27</v>
      </c>
      <c r="M2084" s="12">
        <f>IF(ISBLANK(VLOOKUP($H2084*100+M$2,Feuil2!$A$3:$CQ$931,HLOOKUP(Feuil1!$F2084,Feuil2!$E$1:$DG$2,2,0),0)),"",VLOOKUP($H2084*100+M$2,Feuil2!$A$3:$CQ$931,HLOOKUP(Feuil1!$F2084,Feuil2!$E$1:$DG$2,2,0),0))</f>
        <v>63.33</v>
      </c>
      <c r="N2084" s="12">
        <f>IF(ISBLANK(VLOOKUP($H2084*100+N$2,Feuil2!$A$3:$CQ$931,HLOOKUP(Feuil1!$F2084,Feuil2!$E$1:$DG$2,2,0),0)),"",VLOOKUP($H2084*100+N$2,Feuil2!$A$3:$CQ$931,HLOOKUP(Feuil1!$F2084,Feuil2!$E$1:$DG$2,2,0),0))</f>
        <v>82.85</v>
      </c>
      <c r="O2084" s="12">
        <f>IF(ISBLANK(VLOOKUP($H2084*100+O$2,Feuil2!$A$3:$CQ$931,HLOOKUP(Feuil1!$F2084,Feuil2!$E$1:$DG$2,2,0),0)),"",VLOOKUP($H2084*100+O$2,Feuil2!$A$3:$CQ$931,HLOOKUP(Feuil1!$F2084,Feuil2!$E$1:$DG$2,2,0),0))</f>
        <v>47.84</v>
      </c>
      <c r="P2084" s="12">
        <f>IF(ISBLANK(VLOOKUP($H2084*100+P$2,Feuil2!$A$3:$CQ$931,HLOOKUP(Feuil1!$F2084,Feuil2!$E$1:$DG$2,2,0),0)),"",VLOOKUP($H2084*100+P$2,Feuil2!$A$3:$CQ$931,HLOOKUP(Feuil1!$F2084,Feuil2!$E$1:$DG$2,2,0),0))</f>
        <v>101.5</v>
      </c>
      <c r="Q2084" s="12">
        <f>IF(ISBLANK(VLOOKUP($H2084*100+Q$2,Feuil2!$A$3:$CQ$931,HLOOKUP(Feuil1!$F2084,Feuil2!$E$1:$DG$2,2,0),0)),"",VLOOKUP($H2084*100+Q$2,Feuil2!$A$3:$CQ$931,HLOOKUP(Feuil1!$F2084,Feuil2!$E$1:$DG$2,2,0),0))</f>
        <v>53.95</v>
      </c>
      <c r="R2084" s="12">
        <f>IF(ISBLANK(VLOOKUP($H2084*100+R$2,Feuil2!$A$3:$CQ$931,HLOOKUP(Feuil1!$F2084,Feuil2!$E$1:$DG$2,2,0),0)),"",VLOOKUP($H2084*100+R$2,Feuil2!$A$3:$CQ$931,HLOOKUP(Feuil1!$F2084,Feuil2!$E$1:$DG$2,2,0),0))</f>
        <v>9.34</v>
      </c>
      <c r="S2084" s="12">
        <f>IF(ISBLANK(VLOOKUP($H2084*100+S$2,Feuil2!$A$3:$CQ$931,HLOOKUP(Feuil1!$F2084,Feuil2!$E$1:$DG$2,2,0),0)),"",VLOOKUP($H2084*100+S$2,Feuil2!$A$3:$CQ$931,HLOOKUP(Feuil1!$F2084,Feuil2!$E$1:$DG$2,2,0),0))</f>
        <v>1.38</v>
      </c>
      <c r="T2084" s="12">
        <f>IF(ISBLANK(VLOOKUP($H2084*100+T$2,Feuil2!$A$3:$CQ$931,HLOOKUP(Feuil1!$F2084,Feuil2!$E$1:$DG$2,2,0),0)),"",VLOOKUP($H2084*100+T$2,Feuil2!$A$3:$CQ$931,HLOOKUP(Feuil1!$F2084,Feuil2!$E$1:$DG$2,2,0),0))</f>
        <v>11.85</v>
      </c>
      <c r="U2084" s="12">
        <f t="shared" si="54"/>
        <v>511.82000000000005</v>
      </c>
    </row>
    <row r="2085" spans="1:21" x14ac:dyDescent="0.35">
      <c r="A2085" s="10" t="s">
        <v>72</v>
      </c>
      <c r="B2085" s="8" t="s">
        <v>74</v>
      </c>
      <c r="C2085" s="39">
        <v>622470</v>
      </c>
      <c r="D2085" s="39">
        <v>406250</v>
      </c>
      <c r="E2085" s="39">
        <v>402</v>
      </c>
      <c r="F2085" s="10">
        <v>1523</v>
      </c>
      <c r="G2085" s="5" t="s">
        <v>32</v>
      </c>
      <c r="H2085" s="11">
        <v>1982</v>
      </c>
      <c r="I2085" s="12">
        <f>IF(ISBLANK(VLOOKUP($H2085*100+I$2,Feuil2!$A$3:$CQ$931,HLOOKUP(Feuil1!$F2085,Feuil2!$E$1:$DG$2,2,0),0)),"",VLOOKUP($H2085*100+I$2,Feuil2!$A$3:$CQ$931,HLOOKUP(Feuil1!$F2085,Feuil2!$E$1:$DG$2,2,0),0))</f>
        <v>1.06</v>
      </c>
      <c r="J2085" s="12">
        <f>IF(ISBLANK(VLOOKUP($H2085*100+J$2,Feuil2!$A$3:$CQ$931,HLOOKUP(Feuil1!$F2085,Feuil2!$E$1:$DG$2,2,0),0)),"",VLOOKUP($H2085*100+J$2,Feuil2!$A$3:$CQ$931,HLOOKUP(Feuil1!$F2085,Feuil2!$E$1:$DG$2,2,0),0))</f>
        <v>71.84</v>
      </c>
      <c r="K2085" s="12">
        <f>IF(ISBLANK(VLOOKUP($H2085*100+K$2,Feuil2!$A$3:$CQ$931,HLOOKUP(Feuil1!$F2085,Feuil2!$E$1:$DG$2,2,0),0)),"",VLOOKUP($H2085*100+K$2,Feuil2!$A$3:$CQ$931,HLOOKUP(Feuil1!$F2085,Feuil2!$E$1:$DG$2,2,0),0))</f>
        <v>75.430000000000007</v>
      </c>
      <c r="L2085" s="12">
        <f>IF(ISBLANK(VLOOKUP($H2085*100+L$2,Feuil2!$A$3:$CQ$931,HLOOKUP(Feuil1!$F2085,Feuil2!$E$1:$DG$2,2,0),0)),"",VLOOKUP($H2085*100+L$2,Feuil2!$A$3:$CQ$931,HLOOKUP(Feuil1!$F2085,Feuil2!$E$1:$DG$2,2,0),0))</f>
        <v>61.91</v>
      </c>
      <c r="M2085" s="12">
        <f>IF(ISBLANK(VLOOKUP($H2085*100+M$2,Feuil2!$A$3:$CQ$931,HLOOKUP(Feuil1!$F2085,Feuil2!$E$1:$DG$2,2,0),0)),"",VLOOKUP($H2085*100+M$2,Feuil2!$A$3:$CQ$931,HLOOKUP(Feuil1!$F2085,Feuil2!$E$1:$DG$2,2,0),0))</f>
        <v>0.62</v>
      </c>
      <c r="N2085" s="12">
        <f>IF(ISBLANK(VLOOKUP($H2085*100+N$2,Feuil2!$A$3:$CQ$931,HLOOKUP(Feuil1!$F2085,Feuil2!$E$1:$DG$2,2,0),0)),"",VLOOKUP($H2085*100+N$2,Feuil2!$A$3:$CQ$931,HLOOKUP(Feuil1!$F2085,Feuil2!$E$1:$DG$2,2,0),0))</f>
        <v>169.77</v>
      </c>
      <c r="O2085" s="12">
        <f>IF(ISBLANK(VLOOKUP($H2085*100+O$2,Feuil2!$A$3:$CQ$931,HLOOKUP(Feuil1!$F2085,Feuil2!$E$1:$DG$2,2,0),0)),"",VLOOKUP($H2085*100+O$2,Feuil2!$A$3:$CQ$931,HLOOKUP(Feuil1!$F2085,Feuil2!$E$1:$DG$2,2,0),0))</f>
        <v>31.81</v>
      </c>
      <c r="P2085" s="12">
        <f>IF(ISBLANK(VLOOKUP($H2085*100+P$2,Feuil2!$A$3:$CQ$931,HLOOKUP(Feuil1!$F2085,Feuil2!$E$1:$DG$2,2,0),0)),"",VLOOKUP($H2085*100+P$2,Feuil2!$A$3:$CQ$931,HLOOKUP(Feuil1!$F2085,Feuil2!$E$1:$DG$2,2,0),0))</f>
        <v>20.14</v>
      </c>
      <c r="Q2085" s="12">
        <f>IF(ISBLANK(VLOOKUP($H2085*100+Q$2,Feuil2!$A$3:$CQ$931,HLOOKUP(Feuil1!$F2085,Feuil2!$E$1:$DG$2,2,0),0)),"",VLOOKUP($H2085*100+Q$2,Feuil2!$A$3:$CQ$931,HLOOKUP(Feuil1!$F2085,Feuil2!$E$1:$DG$2,2,0),0))</f>
        <v>26.58</v>
      </c>
      <c r="R2085" s="12">
        <f>IF(ISBLANK(VLOOKUP($H2085*100+R$2,Feuil2!$A$3:$CQ$931,HLOOKUP(Feuil1!$F2085,Feuil2!$E$1:$DG$2,2,0),0)),"",VLOOKUP($H2085*100+R$2,Feuil2!$A$3:$CQ$931,HLOOKUP(Feuil1!$F2085,Feuil2!$E$1:$DG$2,2,0),0))</f>
        <v>1.06</v>
      </c>
      <c r="S2085" s="12">
        <f>IF(ISBLANK(VLOOKUP($H2085*100+S$2,Feuil2!$A$3:$CQ$931,HLOOKUP(Feuil1!$F2085,Feuil2!$E$1:$DG$2,2,0),0)),"",VLOOKUP($H2085*100+S$2,Feuil2!$A$3:$CQ$931,HLOOKUP(Feuil1!$F2085,Feuil2!$E$1:$DG$2,2,0),0))</f>
        <v>0.62</v>
      </c>
      <c r="T2085" s="12">
        <f>IF(ISBLANK(VLOOKUP($H2085*100+T$2,Feuil2!$A$3:$CQ$931,HLOOKUP(Feuil1!$F2085,Feuil2!$E$1:$DG$2,2,0),0)),"",VLOOKUP($H2085*100+T$2,Feuil2!$A$3:$CQ$931,HLOOKUP(Feuil1!$F2085,Feuil2!$E$1:$DG$2,2,0),0))</f>
        <v>1.27</v>
      </c>
      <c r="U2085" s="12">
        <f t="shared" si="54"/>
        <v>462.10999999999996</v>
      </c>
    </row>
    <row r="2086" spans="1:21" x14ac:dyDescent="0.35">
      <c r="A2086" s="10" t="s">
        <v>72</v>
      </c>
      <c r="B2086" s="8" t="s">
        <v>74</v>
      </c>
      <c r="C2086" s="39">
        <v>622470</v>
      </c>
      <c r="D2086" s="39">
        <v>406250</v>
      </c>
      <c r="E2086" s="39">
        <v>402</v>
      </c>
      <c r="F2086" s="10">
        <v>1523</v>
      </c>
      <c r="G2086" s="5" t="s">
        <v>32</v>
      </c>
      <c r="H2086" s="11">
        <v>1983</v>
      </c>
      <c r="I2086" s="12">
        <f>IF(ISBLANK(VLOOKUP($H2086*100+I$2,Feuil2!$A$3:$CQ$931,HLOOKUP(Feuil1!$F2086,Feuil2!$E$1:$DG$2,2,0),0)),"",VLOOKUP($H2086*100+I$2,Feuil2!$A$3:$CQ$931,HLOOKUP(Feuil1!$F2086,Feuil2!$E$1:$DG$2,2,0),0))</f>
        <v>0.62</v>
      </c>
      <c r="J2086" s="12">
        <f>IF(ISBLANK(VLOOKUP($H2086*100+J$2,Feuil2!$A$3:$CQ$931,HLOOKUP(Feuil1!$F2086,Feuil2!$E$1:$DG$2,2,0),0)),"",VLOOKUP($H2086*100+J$2,Feuil2!$A$3:$CQ$931,HLOOKUP(Feuil1!$F2086,Feuil2!$E$1:$DG$2,2,0),0))</f>
        <v>1.49</v>
      </c>
      <c r="K2086" s="12">
        <f>IF(ISBLANK(VLOOKUP($H2086*100+K$2,Feuil2!$A$3:$CQ$931,HLOOKUP(Feuil1!$F2086,Feuil2!$E$1:$DG$2,2,0),0)),"",VLOOKUP($H2086*100+K$2,Feuil2!$A$3:$CQ$931,HLOOKUP(Feuil1!$F2086,Feuil2!$E$1:$DG$2,2,0),0))</f>
        <v>90.59</v>
      </c>
      <c r="L2086" s="12">
        <f>IF(ISBLANK(VLOOKUP($H2086*100+L$2,Feuil2!$A$3:$CQ$931,HLOOKUP(Feuil1!$F2086,Feuil2!$E$1:$DG$2,2,0),0)),"",VLOOKUP($H2086*100+L$2,Feuil2!$A$3:$CQ$931,HLOOKUP(Feuil1!$F2086,Feuil2!$E$1:$DG$2,2,0),0))</f>
        <v>111.86</v>
      </c>
      <c r="M2086" s="12">
        <f>IF(ISBLANK(VLOOKUP($H2086*100+M$2,Feuil2!$A$3:$CQ$931,HLOOKUP(Feuil1!$F2086,Feuil2!$E$1:$DG$2,2,0),0)),"",VLOOKUP($H2086*100+M$2,Feuil2!$A$3:$CQ$931,HLOOKUP(Feuil1!$F2086,Feuil2!$E$1:$DG$2,2,0),0))</f>
        <v>24.18</v>
      </c>
      <c r="N2086" s="12">
        <f>IF(ISBLANK(VLOOKUP($H2086*100+N$2,Feuil2!$A$3:$CQ$931,HLOOKUP(Feuil1!$F2086,Feuil2!$E$1:$DG$2,2,0),0)),"",VLOOKUP($H2086*100+N$2,Feuil2!$A$3:$CQ$931,HLOOKUP(Feuil1!$F2086,Feuil2!$E$1:$DG$2,2,0),0))</f>
        <v>15.45</v>
      </c>
      <c r="O2086" s="12">
        <f>IF(ISBLANK(VLOOKUP($H2086*100+O$2,Feuil2!$A$3:$CQ$931,HLOOKUP(Feuil1!$F2086,Feuil2!$E$1:$DG$2,2,0),0)),"",VLOOKUP($H2086*100+O$2,Feuil2!$A$3:$CQ$931,HLOOKUP(Feuil1!$F2086,Feuil2!$E$1:$DG$2,2,0),0))</f>
        <v>100.85</v>
      </c>
      <c r="P2086" s="12">
        <f>IF(ISBLANK(VLOOKUP($H2086*100+P$2,Feuil2!$A$3:$CQ$931,HLOOKUP(Feuil1!$F2086,Feuil2!$E$1:$DG$2,2,0),0)),"",VLOOKUP($H2086*100+P$2,Feuil2!$A$3:$CQ$931,HLOOKUP(Feuil1!$F2086,Feuil2!$E$1:$DG$2,2,0),0))</f>
        <v>75.11</v>
      </c>
      <c r="Q2086" s="12">
        <f>IF(ISBLANK(VLOOKUP($H2086*100+Q$2,Feuil2!$A$3:$CQ$931,HLOOKUP(Feuil1!$F2086,Feuil2!$E$1:$DG$2,2,0),0)),"",VLOOKUP($H2086*100+Q$2,Feuil2!$A$3:$CQ$931,HLOOKUP(Feuil1!$F2086,Feuil2!$E$1:$DG$2,2,0),0))</f>
        <v>129.75</v>
      </c>
      <c r="R2086" s="12">
        <f>IF(ISBLANK(VLOOKUP($H2086*100+R$2,Feuil2!$A$3:$CQ$931,HLOOKUP(Feuil1!$F2086,Feuil2!$E$1:$DG$2,2,0),0)),"",VLOOKUP($H2086*100+R$2,Feuil2!$A$3:$CQ$931,HLOOKUP(Feuil1!$F2086,Feuil2!$E$1:$DG$2,2,0),0))</f>
        <v>8.8000000000000007</v>
      </c>
      <c r="S2086" s="12">
        <f>IF(ISBLANK(VLOOKUP($H2086*100+S$2,Feuil2!$A$3:$CQ$931,HLOOKUP(Feuil1!$F2086,Feuil2!$E$1:$DG$2,2,0),0)),"",VLOOKUP($H2086*100+S$2,Feuil2!$A$3:$CQ$931,HLOOKUP(Feuil1!$F2086,Feuil2!$E$1:$DG$2,2,0),0))</f>
        <v>0.62</v>
      </c>
      <c r="T2086" s="12">
        <f>IF(ISBLANK(VLOOKUP($H2086*100+T$2,Feuil2!$A$3:$CQ$931,HLOOKUP(Feuil1!$F2086,Feuil2!$E$1:$DG$2,2,0),0)),"",VLOOKUP($H2086*100+T$2,Feuil2!$A$3:$CQ$931,HLOOKUP(Feuil1!$F2086,Feuil2!$E$1:$DG$2,2,0),0))</f>
        <v>1.17</v>
      </c>
      <c r="U2086" s="12">
        <f t="shared" si="54"/>
        <v>560.4899999999999</v>
      </c>
    </row>
    <row r="2087" spans="1:21" x14ac:dyDescent="0.35">
      <c r="A2087" s="10" t="s">
        <v>72</v>
      </c>
      <c r="B2087" s="8" t="s">
        <v>74</v>
      </c>
      <c r="C2087" s="39">
        <v>622470</v>
      </c>
      <c r="D2087" s="39">
        <v>406250</v>
      </c>
      <c r="E2087" s="39">
        <v>402</v>
      </c>
      <c r="F2087" s="10">
        <v>1523</v>
      </c>
      <c r="G2087" s="5" t="s">
        <v>32</v>
      </c>
      <c r="H2087" s="11">
        <v>1984</v>
      </c>
      <c r="I2087" s="12">
        <f>IF(ISBLANK(VLOOKUP($H2087*100+I$2,Feuil2!$A$3:$CQ$931,HLOOKUP(Feuil1!$F2087,Feuil2!$E$1:$DG$2,2,0),0)),"",VLOOKUP($H2087*100+I$2,Feuil2!$A$3:$CQ$931,HLOOKUP(Feuil1!$F2087,Feuil2!$E$1:$DG$2,2,0),0))</f>
        <v>1.38</v>
      </c>
      <c r="J2087" s="12">
        <f>IF(ISBLANK(VLOOKUP($H2087*100+J$2,Feuil2!$A$3:$CQ$931,HLOOKUP(Feuil1!$F2087,Feuil2!$E$1:$DG$2,2,0),0)),"",VLOOKUP($H2087*100+J$2,Feuil2!$A$3:$CQ$931,HLOOKUP(Feuil1!$F2087,Feuil2!$E$1:$DG$2,2,0),0))</f>
        <v>6.73</v>
      </c>
      <c r="K2087" s="12">
        <f>IF(ISBLANK(VLOOKUP($H2087*100+K$2,Feuil2!$A$3:$CQ$931,HLOOKUP(Feuil1!$F2087,Feuil2!$E$1:$DG$2,2,0),0)),"",VLOOKUP($H2087*100+K$2,Feuil2!$A$3:$CQ$931,HLOOKUP(Feuil1!$F2087,Feuil2!$E$1:$DG$2,2,0),0))</f>
        <v>120.8</v>
      </c>
      <c r="L2087" s="12">
        <f>IF(ISBLANK(VLOOKUP($H2087*100+L$2,Feuil2!$A$3:$CQ$931,HLOOKUP(Feuil1!$F2087,Feuil2!$E$1:$DG$2,2,0),0)),"",VLOOKUP($H2087*100+L$2,Feuil2!$A$3:$CQ$931,HLOOKUP(Feuil1!$F2087,Feuil2!$E$1:$DG$2,2,0),0))</f>
        <v>15.23</v>
      </c>
      <c r="M2087" s="12">
        <f>IF(ISBLANK(VLOOKUP($H2087*100+M$2,Feuil2!$A$3:$CQ$931,HLOOKUP(Feuil1!$F2087,Feuil2!$E$1:$DG$2,2,0),0)),"",VLOOKUP($H2087*100+M$2,Feuil2!$A$3:$CQ$931,HLOOKUP(Feuil1!$F2087,Feuil2!$E$1:$DG$2,2,0),0))</f>
        <v>144.25</v>
      </c>
      <c r="N2087" s="12">
        <f>IF(ISBLANK(VLOOKUP($H2087*100+N$2,Feuil2!$A$3:$CQ$931,HLOOKUP(Feuil1!$F2087,Feuil2!$E$1:$DG$2,2,0),0)),"",VLOOKUP($H2087*100+N$2,Feuil2!$A$3:$CQ$931,HLOOKUP(Feuil1!$F2087,Feuil2!$E$1:$DG$2,2,0),0))</f>
        <v>35.96</v>
      </c>
      <c r="O2087" s="12">
        <f>IF(ISBLANK(VLOOKUP($H2087*100+O$2,Feuil2!$A$3:$CQ$931,HLOOKUP(Feuil1!$F2087,Feuil2!$E$1:$DG$2,2,0),0)),"",VLOOKUP($H2087*100+O$2,Feuil2!$A$3:$CQ$931,HLOOKUP(Feuil1!$F2087,Feuil2!$E$1:$DG$2,2,0),0))</f>
        <v>36.17</v>
      </c>
      <c r="P2087" s="12">
        <f>IF(ISBLANK(VLOOKUP($H2087*100+P$2,Feuil2!$A$3:$CQ$931,HLOOKUP(Feuil1!$F2087,Feuil2!$E$1:$DG$2,2,0),0)),"",VLOOKUP($H2087*100+P$2,Feuil2!$A$3:$CQ$931,HLOOKUP(Feuil1!$F2087,Feuil2!$E$1:$DG$2,2,0),0))</f>
        <v>31.92</v>
      </c>
      <c r="Q2087" s="12">
        <f>IF(ISBLANK(VLOOKUP($H2087*100+Q$2,Feuil2!$A$3:$CQ$931,HLOOKUP(Feuil1!$F2087,Feuil2!$E$1:$DG$2,2,0),0)),"",VLOOKUP($H2087*100+Q$2,Feuil2!$A$3:$CQ$931,HLOOKUP(Feuil1!$F2087,Feuil2!$E$1:$DG$2,2,0),0))</f>
        <v>48.82</v>
      </c>
      <c r="R2087" s="12">
        <f>IF(ISBLANK(VLOOKUP($H2087*100+R$2,Feuil2!$A$3:$CQ$931,HLOOKUP(Feuil1!$F2087,Feuil2!$E$1:$DG$2,2,0),0)),"",VLOOKUP($H2087*100+R$2,Feuil2!$A$3:$CQ$931,HLOOKUP(Feuil1!$F2087,Feuil2!$E$1:$DG$2,2,0),0))</f>
        <v>0.62</v>
      </c>
      <c r="S2087" s="12">
        <f>IF(ISBLANK(VLOOKUP($H2087*100+S$2,Feuil2!$A$3:$CQ$931,HLOOKUP(Feuil1!$F2087,Feuil2!$E$1:$DG$2,2,0),0)),"",VLOOKUP($H2087*100+S$2,Feuil2!$A$3:$CQ$931,HLOOKUP(Feuil1!$F2087,Feuil2!$E$1:$DG$2,2,0),0))</f>
        <v>0.62</v>
      </c>
      <c r="T2087" s="12">
        <f>IF(ISBLANK(VLOOKUP($H2087*100+T$2,Feuil2!$A$3:$CQ$931,HLOOKUP(Feuil1!$F2087,Feuil2!$E$1:$DG$2,2,0),0)),"",VLOOKUP($H2087*100+T$2,Feuil2!$A$3:$CQ$931,HLOOKUP(Feuil1!$F2087,Feuil2!$E$1:$DG$2,2,0),0))</f>
        <v>0.62</v>
      </c>
      <c r="U2087" s="12">
        <f t="shared" si="54"/>
        <v>443.12</v>
      </c>
    </row>
    <row r="2088" spans="1:21" x14ac:dyDescent="0.35">
      <c r="A2088" s="10" t="s">
        <v>72</v>
      </c>
      <c r="B2088" s="8" t="s">
        <v>74</v>
      </c>
      <c r="C2088" s="39">
        <v>622470</v>
      </c>
      <c r="D2088" s="39">
        <v>406250</v>
      </c>
      <c r="E2088" s="39">
        <v>402</v>
      </c>
      <c r="F2088" s="10">
        <v>1523</v>
      </c>
      <c r="G2088" s="5" t="s">
        <v>32</v>
      </c>
      <c r="H2088" s="11">
        <v>1985</v>
      </c>
      <c r="I2088" s="12">
        <f>IF(ISBLANK(VLOOKUP($H2088*100+I$2,Feuil2!$A$3:$CQ$931,HLOOKUP(Feuil1!$F2088,Feuil2!$E$1:$DG$2,2,0),0)),"",VLOOKUP($H2088*100+I$2,Feuil2!$A$3:$CQ$931,HLOOKUP(Feuil1!$F2088,Feuil2!$E$1:$DG$2,2,0),0))</f>
        <v>1.82</v>
      </c>
      <c r="J2088" s="12">
        <f>IF(ISBLANK(VLOOKUP($H2088*100+J$2,Feuil2!$A$3:$CQ$931,HLOOKUP(Feuil1!$F2088,Feuil2!$E$1:$DG$2,2,0),0)),"",VLOOKUP($H2088*100+J$2,Feuil2!$A$3:$CQ$931,HLOOKUP(Feuil1!$F2088,Feuil2!$E$1:$DG$2,2,0),0))</f>
        <v>0.62</v>
      </c>
      <c r="K2088" s="12">
        <f>IF(ISBLANK(VLOOKUP($H2088*100+K$2,Feuil2!$A$3:$CQ$931,HLOOKUP(Feuil1!$F2088,Feuil2!$E$1:$DG$2,2,0),0)),"",VLOOKUP($H2088*100+K$2,Feuil2!$A$3:$CQ$931,HLOOKUP(Feuil1!$F2088,Feuil2!$E$1:$DG$2,2,0),0))</f>
        <v>181.88</v>
      </c>
      <c r="L2088" s="12">
        <f>IF(ISBLANK(VLOOKUP($H2088*100+L$2,Feuil2!$A$3:$CQ$931,HLOOKUP(Feuil1!$F2088,Feuil2!$E$1:$DG$2,2,0),0)),"",VLOOKUP($H2088*100+L$2,Feuil2!$A$3:$CQ$931,HLOOKUP(Feuil1!$F2088,Feuil2!$E$1:$DG$2,2,0),0))</f>
        <v>73.25</v>
      </c>
      <c r="M2088" s="12">
        <f>IF(ISBLANK(VLOOKUP($H2088*100+M$2,Feuil2!$A$3:$CQ$931,HLOOKUP(Feuil1!$F2088,Feuil2!$E$1:$DG$2,2,0),0)),"",VLOOKUP($H2088*100+M$2,Feuil2!$A$3:$CQ$931,HLOOKUP(Feuil1!$F2088,Feuil2!$E$1:$DG$2,2,0),0))</f>
        <v>136.29</v>
      </c>
      <c r="N2088" s="12">
        <f>IF(ISBLANK(VLOOKUP($H2088*100+N$2,Feuil2!$A$3:$CQ$931,HLOOKUP(Feuil1!$F2088,Feuil2!$E$1:$DG$2,2,0),0)),"",VLOOKUP($H2088*100+N$2,Feuil2!$A$3:$CQ$931,HLOOKUP(Feuil1!$F2088,Feuil2!$E$1:$DG$2,2,0),0))</f>
        <v>229.43</v>
      </c>
      <c r="O2088" s="12">
        <f>IF(ISBLANK(VLOOKUP($H2088*100+O$2,Feuil2!$A$3:$CQ$931,HLOOKUP(Feuil1!$F2088,Feuil2!$E$1:$DG$2,2,0),0)),"",VLOOKUP($H2088*100+O$2,Feuil2!$A$3:$CQ$931,HLOOKUP(Feuil1!$F2088,Feuil2!$E$1:$DG$2,2,0),0))</f>
        <v>80.12</v>
      </c>
      <c r="P2088" s="12">
        <f>IF(ISBLANK(VLOOKUP($H2088*100+P$2,Feuil2!$A$3:$CQ$931,HLOOKUP(Feuil1!$F2088,Feuil2!$E$1:$DG$2,2,0),0)),"",VLOOKUP($H2088*100+P$2,Feuil2!$A$3:$CQ$931,HLOOKUP(Feuil1!$F2088,Feuil2!$E$1:$DG$2,2,0),0))</f>
        <v>98.99</v>
      </c>
      <c r="Q2088" s="12">
        <f>IF(ISBLANK(VLOOKUP($H2088*100+Q$2,Feuil2!$A$3:$CQ$931,HLOOKUP(Feuil1!$F2088,Feuil2!$E$1:$DG$2,2,0),0)),"",VLOOKUP($H2088*100+Q$2,Feuil2!$A$3:$CQ$931,HLOOKUP(Feuil1!$F2088,Feuil2!$E$1:$DG$2,2,0),0))</f>
        <v>1.49</v>
      </c>
      <c r="R2088" s="12">
        <f>IF(ISBLANK(VLOOKUP($H2088*100+R$2,Feuil2!$A$3:$CQ$931,HLOOKUP(Feuil1!$F2088,Feuil2!$E$1:$DG$2,2,0),0)),"",VLOOKUP($H2088*100+R$2,Feuil2!$A$3:$CQ$931,HLOOKUP(Feuil1!$F2088,Feuil2!$E$1:$DG$2,2,0),0))</f>
        <v>19.920000000000002</v>
      </c>
      <c r="S2088" s="12">
        <f>IF(ISBLANK(VLOOKUP($H2088*100+S$2,Feuil2!$A$3:$CQ$931,HLOOKUP(Feuil1!$F2088,Feuil2!$E$1:$DG$2,2,0),0)),"",VLOOKUP($H2088*100+S$2,Feuil2!$A$3:$CQ$931,HLOOKUP(Feuil1!$F2088,Feuil2!$E$1:$DG$2,2,0),0))</f>
        <v>0.84</v>
      </c>
      <c r="T2088" s="12">
        <f>IF(ISBLANK(VLOOKUP($H2088*100+T$2,Feuil2!$A$3:$CQ$931,HLOOKUP(Feuil1!$F2088,Feuil2!$E$1:$DG$2,2,0),0)),"",VLOOKUP($H2088*100+T$2,Feuil2!$A$3:$CQ$931,HLOOKUP(Feuil1!$F2088,Feuil2!$E$1:$DG$2,2,0),0))</f>
        <v>1.17</v>
      </c>
      <c r="U2088" s="12">
        <f t="shared" si="54"/>
        <v>825.81999999999994</v>
      </c>
    </row>
    <row r="2089" spans="1:21" x14ac:dyDescent="0.35">
      <c r="A2089" s="10" t="s">
        <v>72</v>
      </c>
      <c r="B2089" s="8" t="s">
        <v>74</v>
      </c>
      <c r="C2089" s="39">
        <v>622470</v>
      </c>
      <c r="D2089" s="39">
        <v>406250</v>
      </c>
      <c r="E2089" s="39">
        <v>402</v>
      </c>
      <c r="F2089" s="10">
        <v>1523</v>
      </c>
      <c r="G2089" s="5" t="s">
        <v>32</v>
      </c>
      <c r="H2089" s="11">
        <v>1986</v>
      </c>
      <c r="I2089" s="12">
        <f>IF(ISBLANK(VLOOKUP($H2089*100+I$2,Feuil2!$A$3:$CQ$931,HLOOKUP(Feuil1!$F2089,Feuil2!$E$1:$DG$2,2,0),0)),"",VLOOKUP($H2089*100+I$2,Feuil2!$A$3:$CQ$931,HLOOKUP(Feuil1!$F2089,Feuil2!$E$1:$DG$2,2,0),0))</f>
        <v>11.74</v>
      </c>
      <c r="J2089" s="12">
        <f>IF(ISBLANK(VLOOKUP($H2089*100+J$2,Feuil2!$A$3:$CQ$931,HLOOKUP(Feuil1!$F2089,Feuil2!$E$1:$DG$2,2,0),0)),"",VLOOKUP($H2089*100+J$2,Feuil2!$A$3:$CQ$931,HLOOKUP(Feuil1!$F2089,Feuil2!$E$1:$DG$2,2,0),0))</f>
        <v>18.399999999999999</v>
      </c>
      <c r="K2089" s="12">
        <f>IF(ISBLANK(VLOOKUP($H2089*100+K$2,Feuil2!$A$3:$CQ$931,HLOOKUP(Feuil1!$F2089,Feuil2!$E$1:$DG$2,2,0),0)),"",VLOOKUP($H2089*100+K$2,Feuil2!$A$3:$CQ$931,HLOOKUP(Feuil1!$F2089,Feuil2!$E$1:$DG$2,2,0),0))</f>
        <v>30.83</v>
      </c>
      <c r="L2089" s="12">
        <f>IF(ISBLANK(VLOOKUP($H2089*100+L$2,Feuil2!$A$3:$CQ$931,HLOOKUP(Feuil1!$F2089,Feuil2!$E$1:$DG$2,2,0),0)),"",VLOOKUP($H2089*100+L$2,Feuil2!$A$3:$CQ$931,HLOOKUP(Feuil1!$F2089,Feuil2!$E$1:$DG$2,2,0),0))</f>
        <v>22.54</v>
      </c>
      <c r="M2089" s="12">
        <f>IF(ISBLANK(VLOOKUP($H2089*100+M$2,Feuil2!$A$3:$CQ$931,HLOOKUP(Feuil1!$F2089,Feuil2!$E$1:$DG$2,2,0),0)),"",VLOOKUP($H2089*100+M$2,Feuil2!$A$3:$CQ$931,HLOOKUP(Feuil1!$F2089,Feuil2!$E$1:$DG$2,2,0),0))</f>
        <v>305.88</v>
      </c>
      <c r="N2089" s="12">
        <f>IF(ISBLANK(VLOOKUP($H2089*100+N$2,Feuil2!$A$3:$CQ$931,HLOOKUP(Feuil1!$F2089,Feuil2!$E$1:$DG$2,2,0),0)),"",VLOOKUP($H2089*100+N$2,Feuil2!$A$3:$CQ$931,HLOOKUP(Feuil1!$F2089,Feuil2!$E$1:$DG$2,2,0),0))</f>
        <v>154.18</v>
      </c>
      <c r="O2089" s="12">
        <f>IF(ISBLANK(VLOOKUP($H2089*100+O$2,Feuil2!$A$3:$CQ$931,HLOOKUP(Feuil1!$F2089,Feuil2!$E$1:$DG$2,2,0),0)),"",VLOOKUP($H2089*100+O$2,Feuil2!$A$3:$CQ$931,HLOOKUP(Feuil1!$F2089,Feuil2!$E$1:$DG$2,2,0),0))</f>
        <v>2.91</v>
      </c>
      <c r="P2089" s="12">
        <f>IF(ISBLANK(VLOOKUP($H2089*100+P$2,Feuil2!$A$3:$CQ$931,HLOOKUP(Feuil1!$F2089,Feuil2!$E$1:$DG$2,2,0),0)),"",VLOOKUP($H2089*100+P$2,Feuil2!$A$3:$CQ$931,HLOOKUP(Feuil1!$F2089,Feuil2!$E$1:$DG$2,2,0),0))</f>
        <v>41.63</v>
      </c>
      <c r="Q2089" s="12">
        <f>IF(ISBLANK(VLOOKUP($H2089*100+Q$2,Feuil2!$A$3:$CQ$931,HLOOKUP(Feuil1!$F2089,Feuil2!$E$1:$DG$2,2,0),0)),"",VLOOKUP($H2089*100+Q$2,Feuil2!$A$3:$CQ$931,HLOOKUP(Feuil1!$F2089,Feuil2!$E$1:$DG$2,2,0),0))</f>
        <v>6.51</v>
      </c>
      <c r="R2089" s="12">
        <f>IF(ISBLANK(VLOOKUP($H2089*100+R$2,Feuil2!$A$3:$CQ$931,HLOOKUP(Feuil1!$F2089,Feuil2!$E$1:$DG$2,2,0),0)),"",VLOOKUP($H2089*100+R$2,Feuil2!$A$3:$CQ$931,HLOOKUP(Feuil1!$F2089,Feuil2!$E$1:$DG$2,2,0),0))</f>
        <v>0.62</v>
      </c>
      <c r="S2089" s="12">
        <f>IF(ISBLANK(VLOOKUP($H2089*100+S$2,Feuil2!$A$3:$CQ$931,HLOOKUP(Feuil1!$F2089,Feuil2!$E$1:$DG$2,2,0),0)),"",VLOOKUP($H2089*100+S$2,Feuil2!$A$3:$CQ$931,HLOOKUP(Feuil1!$F2089,Feuil2!$E$1:$DG$2,2,0),0))</f>
        <v>30.28</v>
      </c>
      <c r="T2089" s="12">
        <f>IF(ISBLANK(VLOOKUP($H2089*100+T$2,Feuil2!$A$3:$CQ$931,HLOOKUP(Feuil1!$F2089,Feuil2!$E$1:$DG$2,2,0),0)),"",VLOOKUP($H2089*100+T$2,Feuil2!$A$3:$CQ$931,HLOOKUP(Feuil1!$F2089,Feuil2!$E$1:$DG$2,2,0),0))</f>
        <v>0.62</v>
      </c>
      <c r="U2089" s="12">
        <f t="shared" si="54"/>
        <v>626.13999999999987</v>
      </c>
    </row>
    <row r="2090" spans="1:21" x14ac:dyDescent="0.35">
      <c r="A2090" s="10" t="s">
        <v>72</v>
      </c>
      <c r="B2090" s="8" t="s">
        <v>74</v>
      </c>
      <c r="C2090" s="39">
        <v>622470</v>
      </c>
      <c r="D2090" s="39">
        <v>406250</v>
      </c>
      <c r="E2090" s="39">
        <v>402</v>
      </c>
      <c r="F2090" s="10">
        <v>1523</v>
      </c>
      <c r="G2090" s="5" t="s">
        <v>32</v>
      </c>
      <c r="H2090" s="11">
        <v>1987</v>
      </c>
      <c r="I2090" s="12">
        <f>IF(ISBLANK(VLOOKUP($H2090*100+I$2,Feuil2!$A$3:$CQ$931,HLOOKUP(Feuil1!$F2090,Feuil2!$E$1:$DG$2,2,0),0)),"",VLOOKUP($H2090*100+I$2,Feuil2!$A$3:$CQ$931,HLOOKUP(Feuil1!$F2090,Feuil2!$E$1:$DG$2,2,0),0))</f>
        <v>17.63</v>
      </c>
      <c r="J2090" s="12">
        <f>IF(ISBLANK(VLOOKUP($H2090*100+J$2,Feuil2!$A$3:$CQ$931,HLOOKUP(Feuil1!$F2090,Feuil2!$E$1:$DG$2,2,0),0)),"",VLOOKUP($H2090*100+J$2,Feuil2!$A$3:$CQ$931,HLOOKUP(Feuil1!$F2090,Feuil2!$E$1:$DG$2,2,0),0))</f>
        <v>46.32</v>
      </c>
      <c r="K2090" s="12">
        <f>IF(ISBLANK(VLOOKUP($H2090*100+K$2,Feuil2!$A$3:$CQ$931,HLOOKUP(Feuil1!$F2090,Feuil2!$E$1:$DG$2,2,0),0)),"",VLOOKUP($H2090*100+K$2,Feuil2!$A$3:$CQ$931,HLOOKUP(Feuil1!$F2090,Feuil2!$E$1:$DG$2,2,0),0))</f>
        <v>155.27000000000001</v>
      </c>
      <c r="L2090" s="12">
        <f>IF(ISBLANK(VLOOKUP($H2090*100+L$2,Feuil2!$A$3:$CQ$931,HLOOKUP(Feuil1!$F2090,Feuil2!$E$1:$DG$2,2,0),0)),"",VLOOKUP($H2090*100+L$2,Feuil2!$A$3:$CQ$931,HLOOKUP(Feuil1!$F2090,Feuil2!$E$1:$DG$2,2,0),0))</f>
        <v>45.88</v>
      </c>
      <c r="M2090" s="12">
        <f>IF(ISBLANK(VLOOKUP($H2090*100+M$2,Feuil2!$A$3:$CQ$931,HLOOKUP(Feuil1!$F2090,Feuil2!$E$1:$DG$2,2,0),0)),"",VLOOKUP($H2090*100+M$2,Feuil2!$A$3:$CQ$931,HLOOKUP(Feuil1!$F2090,Feuil2!$E$1:$DG$2,2,0),0))</f>
        <v>114.15</v>
      </c>
      <c r="N2090" s="12">
        <f>IF(ISBLANK(VLOOKUP($H2090*100+N$2,Feuil2!$A$3:$CQ$931,HLOOKUP(Feuil1!$F2090,Feuil2!$E$1:$DG$2,2,0),0)),"",VLOOKUP($H2090*100+N$2,Feuil2!$A$3:$CQ$931,HLOOKUP(Feuil1!$F2090,Feuil2!$E$1:$DG$2,2,0),0))</f>
        <v>56.57</v>
      </c>
      <c r="O2090" s="12">
        <f>IF(ISBLANK(VLOOKUP($H2090*100+O$2,Feuil2!$A$3:$CQ$931,HLOOKUP(Feuil1!$F2090,Feuil2!$E$1:$DG$2,2,0),0)),"",VLOOKUP($H2090*100+O$2,Feuil2!$A$3:$CQ$931,HLOOKUP(Feuil1!$F2090,Feuil2!$E$1:$DG$2,2,0),0))</f>
        <v>18.940000000000001</v>
      </c>
      <c r="P2090" s="12">
        <f>IF(ISBLANK(VLOOKUP($H2090*100+P$2,Feuil2!$A$3:$CQ$931,HLOOKUP(Feuil1!$F2090,Feuil2!$E$1:$DG$2,2,0),0)),"",VLOOKUP($H2090*100+P$2,Feuil2!$A$3:$CQ$931,HLOOKUP(Feuil1!$F2090,Feuil2!$E$1:$DG$2,2,0),0))</f>
        <v>47.19</v>
      </c>
      <c r="Q2090" s="12">
        <f>IF(ISBLANK(VLOOKUP($H2090*100+Q$2,Feuil2!$A$3:$CQ$931,HLOOKUP(Feuil1!$F2090,Feuil2!$E$1:$DG$2,2,0),0)),"",VLOOKUP($H2090*100+Q$2,Feuil2!$A$3:$CQ$931,HLOOKUP(Feuil1!$F2090,Feuil2!$E$1:$DG$2,2,0),0))</f>
        <v>53.19</v>
      </c>
      <c r="R2090" s="12">
        <f>IF(ISBLANK(VLOOKUP($H2090*100+R$2,Feuil2!$A$3:$CQ$931,HLOOKUP(Feuil1!$F2090,Feuil2!$E$1:$DG$2,2,0),0)),"",VLOOKUP($H2090*100+R$2,Feuil2!$A$3:$CQ$931,HLOOKUP(Feuil1!$F2090,Feuil2!$E$1:$DG$2,2,0),0))</f>
        <v>2.8</v>
      </c>
      <c r="S2090" s="12">
        <f>IF(ISBLANK(VLOOKUP($H2090*100+S$2,Feuil2!$A$3:$CQ$931,HLOOKUP(Feuil1!$F2090,Feuil2!$E$1:$DG$2,2,0),0)),"",VLOOKUP($H2090*100+S$2,Feuil2!$A$3:$CQ$931,HLOOKUP(Feuil1!$F2090,Feuil2!$E$1:$DG$2,2,0),0))</f>
        <v>1.06</v>
      </c>
      <c r="T2090" s="12">
        <f>IF(ISBLANK(VLOOKUP($H2090*100+T$2,Feuil2!$A$3:$CQ$931,HLOOKUP(Feuil1!$F2090,Feuil2!$E$1:$DG$2,2,0),0)),"",VLOOKUP($H2090*100+T$2,Feuil2!$A$3:$CQ$931,HLOOKUP(Feuil1!$F2090,Feuil2!$E$1:$DG$2,2,0),0))</f>
        <v>0.62</v>
      </c>
      <c r="U2090" s="12">
        <f t="shared" si="54"/>
        <v>559.61999999999989</v>
      </c>
    </row>
    <row r="2091" spans="1:21" x14ac:dyDescent="0.35">
      <c r="A2091" s="10" t="s">
        <v>72</v>
      </c>
      <c r="B2091" s="8" t="s">
        <v>74</v>
      </c>
      <c r="C2091" s="39">
        <v>622470</v>
      </c>
      <c r="D2091" s="39">
        <v>406250</v>
      </c>
      <c r="E2091" s="39">
        <v>402</v>
      </c>
      <c r="F2091" s="10">
        <v>1523</v>
      </c>
      <c r="G2091" s="5" t="s">
        <v>32</v>
      </c>
      <c r="H2091" s="11">
        <v>1988</v>
      </c>
      <c r="I2091" s="12">
        <f>IF(ISBLANK(VLOOKUP($H2091*100+I$2,Feuil2!$A$3:$CQ$931,HLOOKUP(Feuil1!$F2091,Feuil2!$E$1:$DG$2,2,0),0)),"",VLOOKUP($H2091*100+I$2,Feuil2!$A$3:$CQ$931,HLOOKUP(Feuil1!$F2091,Feuil2!$E$1:$DG$2,2,0),0))</f>
        <v>0.73</v>
      </c>
      <c r="J2091" s="12">
        <f>IF(ISBLANK(VLOOKUP($H2091*100+J$2,Feuil2!$A$3:$CQ$931,HLOOKUP(Feuil1!$F2091,Feuil2!$E$1:$DG$2,2,0),0)),"",VLOOKUP($H2091*100+J$2,Feuil2!$A$3:$CQ$931,HLOOKUP(Feuil1!$F2091,Feuil2!$E$1:$DG$2,2,0),0))</f>
        <v>50.35</v>
      </c>
      <c r="K2091" s="12">
        <f>IF(ISBLANK(VLOOKUP($H2091*100+K$2,Feuil2!$A$3:$CQ$931,HLOOKUP(Feuil1!$F2091,Feuil2!$E$1:$DG$2,2,0),0)),"",VLOOKUP($H2091*100+K$2,Feuil2!$A$3:$CQ$931,HLOOKUP(Feuil1!$F2091,Feuil2!$E$1:$DG$2,2,0),0))</f>
        <v>71.84</v>
      </c>
      <c r="L2091" s="12">
        <f>IF(ISBLANK(VLOOKUP($H2091*100+L$2,Feuil2!$A$3:$CQ$931,HLOOKUP(Feuil1!$F2091,Feuil2!$E$1:$DG$2,2,0),0)),"",VLOOKUP($H2091*100+L$2,Feuil2!$A$3:$CQ$931,HLOOKUP(Feuil1!$F2091,Feuil2!$E$1:$DG$2,2,0),0))</f>
        <v>11.74</v>
      </c>
      <c r="M2091" s="12">
        <f>IF(ISBLANK(VLOOKUP($H2091*100+M$2,Feuil2!$A$3:$CQ$931,HLOOKUP(Feuil1!$F2091,Feuil2!$E$1:$DG$2,2,0),0)),"",VLOOKUP($H2091*100+M$2,Feuil2!$A$3:$CQ$931,HLOOKUP(Feuil1!$F2091,Feuil2!$E$1:$DG$2,2,0),0))</f>
        <v>21.01</v>
      </c>
      <c r="N2091" s="12">
        <f>IF(ISBLANK(VLOOKUP($H2091*100+N$2,Feuil2!$A$3:$CQ$931,HLOOKUP(Feuil1!$F2091,Feuil2!$E$1:$DG$2,2,0),0)),"",VLOOKUP($H2091*100+N$2,Feuil2!$A$3:$CQ$931,HLOOKUP(Feuil1!$F2091,Feuil2!$E$1:$DG$2,2,0),0))</f>
        <v>49.26</v>
      </c>
      <c r="O2091" s="12">
        <f>IF(ISBLANK(VLOOKUP($H2091*100+O$2,Feuil2!$A$3:$CQ$931,HLOOKUP(Feuil1!$F2091,Feuil2!$E$1:$DG$2,2,0),0)),"",VLOOKUP($H2091*100+O$2,Feuil2!$A$3:$CQ$931,HLOOKUP(Feuil1!$F2091,Feuil2!$E$1:$DG$2,2,0),0))</f>
        <v>43.37</v>
      </c>
      <c r="P2091" s="12">
        <f>IF(ISBLANK(VLOOKUP($H2091*100+P$2,Feuil2!$A$3:$CQ$931,HLOOKUP(Feuil1!$F2091,Feuil2!$E$1:$DG$2,2,0),0)),"",VLOOKUP($H2091*100+P$2,Feuil2!$A$3:$CQ$931,HLOOKUP(Feuil1!$F2091,Feuil2!$E$1:$DG$2,2,0),0))</f>
        <v>159.08000000000001</v>
      </c>
      <c r="Q2091" s="12">
        <f>IF(ISBLANK(VLOOKUP($H2091*100+Q$2,Feuil2!$A$3:$CQ$931,HLOOKUP(Feuil1!$F2091,Feuil2!$E$1:$DG$2,2,0),0)),"",VLOOKUP($H2091*100+Q$2,Feuil2!$A$3:$CQ$931,HLOOKUP(Feuil1!$F2091,Feuil2!$E$1:$DG$2,2,0),0))</f>
        <v>11.42</v>
      </c>
      <c r="R2091" s="12">
        <f>IF(ISBLANK(VLOOKUP($H2091*100+R$2,Feuil2!$A$3:$CQ$931,HLOOKUP(Feuil1!$F2091,Feuil2!$E$1:$DG$2,2,0),0)),"",VLOOKUP($H2091*100+R$2,Feuil2!$A$3:$CQ$931,HLOOKUP(Feuil1!$F2091,Feuil2!$E$1:$DG$2,2,0),0))</f>
        <v>9.02</v>
      </c>
      <c r="S2091" s="12">
        <f>IF(ISBLANK(VLOOKUP($H2091*100+S$2,Feuil2!$A$3:$CQ$931,HLOOKUP(Feuil1!$F2091,Feuil2!$E$1:$DG$2,2,0),0)),"",VLOOKUP($H2091*100+S$2,Feuil2!$A$3:$CQ$931,HLOOKUP(Feuil1!$F2091,Feuil2!$E$1:$DG$2,2,0),0))</f>
        <v>0.84</v>
      </c>
      <c r="T2091" s="12">
        <f>IF(ISBLANK(VLOOKUP($H2091*100+T$2,Feuil2!$A$3:$CQ$931,HLOOKUP(Feuil1!$F2091,Feuil2!$E$1:$DG$2,2,0),0)),"",VLOOKUP($H2091*100+T$2,Feuil2!$A$3:$CQ$931,HLOOKUP(Feuil1!$F2091,Feuil2!$E$1:$DG$2,2,0),0))</f>
        <v>7.6</v>
      </c>
      <c r="U2091" s="12">
        <f t="shared" si="54"/>
        <v>436.26</v>
      </c>
    </row>
    <row r="2092" spans="1:21" x14ac:dyDescent="0.35">
      <c r="A2092" s="10" t="s">
        <v>72</v>
      </c>
      <c r="B2092" s="8" t="s">
        <v>74</v>
      </c>
      <c r="C2092" s="39">
        <v>622470</v>
      </c>
      <c r="D2092" s="39">
        <v>406250</v>
      </c>
      <c r="E2092" s="39">
        <v>402</v>
      </c>
      <c r="F2092" s="10">
        <v>1523</v>
      </c>
      <c r="G2092" s="5" t="s">
        <v>32</v>
      </c>
      <c r="H2092" s="11">
        <v>1989</v>
      </c>
      <c r="I2092" s="12">
        <f>IF(ISBLANK(VLOOKUP($H2092*100+I$2,Feuil2!$A$3:$CQ$931,HLOOKUP(Feuil1!$F2092,Feuil2!$E$1:$DG$2,2,0),0)),"",VLOOKUP($H2092*100+I$2,Feuil2!$A$3:$CQ$931,HLOOKUP(Feuil1!$F2092,Feuil2!$E$1:$DG$2,2,0),0))</f>
        <v>26.25</v>
      </c>
      <c r="J2092" s="12">
        <f>IF(ISBLANK(VLOOKUP($H2092*100+J$2,Feuil2!$A$3:$CQ$931,HLOOKUP(Feuil1!$F2092,Feuil2!$E$1:$DG$2,2,0),0)),"",VLOOKUP($H2092*100+J$2,Feuil2!$A$3:$CQ$931,HLOOKUP(Feuil1!$F2092,Feuil2!$E$1:$DG$2,2,0),0))</f>
        <v>38.57</v>
      </c>
      <c r="K2092" s="12">
        <f>IF(ISBLANK(VLOOKUP($H2092*100+K$2,Feuil2!$A$3:$CQ$931,HLOOKUP(Feuil1!$F2092,Feuil2!$E$1:$DG$2,2,0),0)),"",VLOOKUP($H2092*100+K$2,Feuil2!$A$3:$CQ$931,HLOOKUP(Feuil1!$F2092,Feuil2!$E$1:$DG$2,2,0),0))</f>
        <v>120.48</v>
      </c>
      <c r="L2092" s="12">
        <f>IF(ISBLANK(VLOOKUP($H2092*100+L$2,Feuil2!$A$3:$CQ$931,HLOOKUP(Feuil1!$F2092,Feuil2!$E$1:$DG$2,2,0),0)),"",VLOOKUP($H2092*100+L$2,Feuil2!$A$3:$CQ$931,HLOOKUP(Feuil1!$F2092,Feuil2!$E$1:$DG$2,2,0),0))</f>
        <v>136.72999999999999</v>
      </c>
      <c r="M2092" s="12">
        <f>IF(ISBLANK(VLOOKUP($H2092*100+M$2,Feuil2!$A$3:$CQ$931,HLOOKUP(Feuil1!$F2092,Feuil2!$E$1:$DG$2,2,0),0)),"",VLOOKUP($H2092*100+M$2,Feuil2!$A$3:$CQ$931,HLOOKUP(Feuil1!$F2092,Feuil2!$E$1:$DG$2,2,0),0))</f>
        <v>86.34</v>
      </c>
      <c r="N2092" s="12">
        <f>IF(ISBLANK(VLOOKUP($H2092*100+N$2,Feuil2!$A$3:$CQ$931,HLOOKUP(Feuil1!$F2092,Feuil2!$E$1:$DG$2,2,0),0)),"",VLOOKUP($H2092*100+N$2,Feuil2!$A$3:$CQ$931,HLOOKUP(Feuil1!$F2092,Feuil2!$E$1:$DG$2,2,0),0))</f>
        <v>2.91</v>
      </c>
      <c r="O2092" s="12">
        <f>IF(ISBLANK(VLOOKUP($H2092*100+O$2,Feuil2!$A$3:$CQ$931,HLOOKUP(Feuil1!$F2092,Feuil2!$E$1:$DG$2,2,0),0)),"",VLOOKUP($H2092*100+O$2,Feuil2!$A$3:$CQ$931,HLOOKUP(Feuil1!$F2092,Feuil2!$E$1:$DG$2,2,0),0))</f>
        <v>51.01</v>
      </c>
      <c r="P2092" s="12">
        <f>IF(ISBLANK(VLOOKUP($H2092*100+P$2,Feuil2!$A$3:$CQ$931,HLOOKUP(Feuil1!$F2092,Feuil2!$E$1:$DG$2,2,0),0)),"",VLOOKUP($H2092*100+P$2,Feuil2!$A$3:$CQ$931,HLOOKUP(Feuil1!$F2092,Feuil2!$E$1:$DG$2,2,0),0))</f>
        <v>137.93</v>
      </c>
      <c r="Q2092" s="12">
        <f>IF(ISBLANK(VLOOKUP($H2092*100+Q$2,Feuil2!$A$3:$CQ$931,HLOOKUP(Feuil1!$F2092,Feuil2!$E$1:$DG$2,2,0),0)),"",VLOOKUP($H2092*100+Q$2,Feuil2!$A$3:$CQ$931,HLOOKUP(Feuil1!$F2092,Feuil2!$E$1:$DG$2,2,0),0))</f>
        <v>33.450000000000003</v>
      </c>
      <c r="R2092" s="12">
        <f>IF(ISBLANK(VLOOKUP($H2092*100+R$2,Feuil2!$A$3:$CQ$931,HLOOKUP(Feuil1!$F2092,Feuil2!$E$1:$DG$2,2,0),0)),"",VLOOKUP($H2092*100+R$2,Feuil2!$A$3:$CQ$931,HLOOKUP(Feuil1!$F2092,Feuil2!$E$1:$DG$2,2,0),0))</f>
        <v>0.84</v>
      </c>
      <c r="S2092" s="12">
        <f>IF(ISBLANK(VLOOKUP($H2092*100+S$2,Feuil2!$A$3:$CQ$931,HLOOKUP(Feuil1!$F2092,Feuil2!$E$1:$DG$2,2,0),0)),"",VLOOKUP($H2092*100+S$2,Feuil2!$A$3:$CQ$931,HLOOKUP(Feuil1!$F2092,Feuil2!$E$1:$DG$2,2,0),0))</f>
        <v>3.78</v>
      </c>
      <c r="T2092" s="12">
        <f>IF(ISBLANK(VLOOKUP($H2092*100+T$2,Feuil2!$A$3:$CQ$931,HLOOKUP(Feuil1!$F2092,Feuil2!$E$1:$DG$2,2,0),0)),"",VLOOKUP($H2092*100+T$2,Feuil2!$A$3:$CQ$931,HLOOKUP(Feuil1!$F2092,Feuil2!$E$1:$DG$2,2,0),0))</f>
        <v>1.82</v>
      </c>
      <c r="U2092" s="12">
        <f t="shared" si="54"/>
        <v>640.11000000000013</v>
      </c>
    </row>
    <row r="2093" spans="1:21" x14ac:dyDescent="0.35">
      <c r="A2093" s="10" t="s">
        <v>72</v>
      </c>
      <c r="B2093" s="8" t="s">
        <v>74</v>
      </c>
      <c r="C2093" s="39">
        <v>622470</v>
      </c>
      <c r="D2093" s="39">
        <v>406250</v>
      </c>
      <c r="E2093" s="39">
        <v>402</v>
      </c>
      <c r="F2093" s="10">
        <v>1523</v>
      </c>
      <c r="G2093" s="5" t="s">
        <v>32</v>
      </c>
      <c r="H2093" s="11">
        <v>1990</v>
      </c>
      <c r="I2093" s="12">
        <f>IF(ISBLANK(VLOOKUP($H2093*100+I$2,Feuil2!$A$3:$CQ$931,HLOOKUP(Feuil1!$F2093,Feuil2!$E$1:$DG$2,2,0),0)),"",VLOOKUP($H2093*100+I$2,Feuil2!$A$3:$CQ$931,HLOOKUP(Feuil1!$F2093,Feuil2!$E$1:$DG$2,2,0),0))</f>
        <v>37.590000000000003</v>
      </c>
      <c r="J2093" s="12">
        <f>IF(ISBLANK(VLOOKUP($H2093*100+J$2,Feuil2!$A$3:$CQ$931,HLOOKUP(Feuil1!$F2093,Feuil2!$E$1:$DG$2,2,0),0)),"",VLOOKUP($H2093*100+J$2,Feuil2!$A$3:$CQ$931,HLOOKUP(Feuil1!$F2093,Feuil2!$E$1:$DG$2,2,0),0))</f>
        <v>17.52</v>
      </c>
      <c r="K2093" s="12">
        <f>IF(ISBLANK(VLOOKUP($H2093*100+K$2,Feuil2!$A$3:$CQ$931,HLOOKUP(Feuil1!$F2093,Feuil2!$E$1:$DG$2,2,0),0)),"",VLOOKUP($H2093*100+K$2,Feuil2!$A$3:$CQ$931,HLOOKUP(Feuil1!$F2093,Feuil2!$E$1:$DG$2,2,0),0))</f>
        <v>81.319999999999993</v>
      </c>
      <c r="L2093" s="12">
        <f>IF(ISBLANK(VLOOKUP($H2093*100+L$2,Feuil2!$A$3:$CQ$931,HLOOKUP(Feuil1!$F2093,Feuil2!$E$1:$DG$2,2,0),0)),"",VLOOKUP($H2093*100+L$2,Feuil2!$A$3:$CQ$931,HLOOKUP(Feuil1!$F2093,Feuil2!$E$1:$DG$2,2,0),0))</f>
        <v>129.96</v>
      </c>
      <c r="M2093" s="12">
        <f>IF(ISBLANK(VLOOKUP($H2093*100+M$2,Feuil2!$A$3:$CQ$931,HLOOKUP(Feuil1!$F2093,Feuil2!$E$1:$DG$2,2,0),0)),"",VLOOKUP($H2093*100+M$2,Feuil2!$A$3:$CQ$931,HLOOKUP(Feuil1!$F2093,Feuil2!$E$1:$DG$2,2,0),0))</f>
        <v>19.16</v>
      </c>
      <c r="N2093" s="12">
        <f>IF(ISBLANK(VLOOKUP($H2093*100+N$2,Feuil2!$A$3:$CQ$931,HLOOKUP(Feuil1!$F2093,Feuil2!$E$1:$DG$2,2,0),0)),"",VLOOKUP($H2093*100+N$2,Feuil2!$A$3:$CQ$931,HLOOKUP(Feuil1!$F2093,Feuil2!$E$1:$DG$2,2,0),0))</f>
        <v>118.73</v>
      </c>
      <c r="O2093" s="12">
        <f>IF(ISBLANK(VLOOKUP($H2093*100+O$2,Feuil2!$A$3:$CQ$931,HLOOKUP(Feuil1!$F2093,Feuil2!$E$1:$DG$2,2,0),0)),"",VLOOKUP($H2093*100+O$2,Feuil2!$A$3:$CQ$931,HLOOKUP(Feuil1!$F2093,Feuil2!$E$1:$DG$2,2,0),0))</f>
        <v>167.37</v>
      </c>
      <c r="P2093" s="12">
        <f>IF(ISBLANK(VLOOKUP($H2093*100+P$2,Feuil2!$A$3:$CQ$931,HLOOKUP(Feuil1!$F2093,Feuil2!$E$1:$DG$2,2,0),0)),"",VLOOKUP($H2093*100+P$2,Feuil2!$A$3:$CQ$931,HLOOKUP(Feuil1!$F2093,Feuil2!$E$1:$DG$2,2,0),0))</f>
        <v>39.549999999999997</v>
      </c>
      <c r="Q2093" s="12">
        <f>IF(ISBLANK(VLOOKUP($H2093*100+Q$2,Feuil2!$A$3:$CQ$931,HLOOKUP(Feuil1!$F2093,Feuil2!$E$1:$DG$2,2,0),0)),"",VLOOKUP($H2093*100+Q$2,Feuil2!$A$3:$CQ$931,HLOOKUP(Feuil1!$F2093,Feuil2!$E$1:$DG$2,2,0),0))</f>
        <v>13.82</v>
      </c>
      <c r="R2093" s="12">
        <f>IF(ISBLANK(VLOOKUP($H2093*100+R$2,Feuil2!$A$3:$CQ$931,HLOOKUP(Feuil1!$F2093,Feuil2!$E$1:$DG$2,2,0),0)),"",VLOOKUP($H2093*100+R$2,Feuil2!$A$3:$CQ$931,HLOOKUP(Feuil1!$F2093,Feuil2!$E$1:$DG$2,2,0),0))</f>
        <v>0.73</v>
      </c>
      <c r="S2093" s="12">
        <f>IF(ISBLANK(VLOOKUP($H2093*100+S$2,Feuil2!$A$3:$CQ$931,HLOOKUP(Feuil1!$F2093,Feuil2!$E$1:$DG$2,2,0),0)),"",VLOOKUP($H2093*100+S$2,Feuil2!$A$3:$CQ$931,HLOOKUP(Feuil1!$F2093,Feuil2!$E$1:$DG$2,2,0),0))</f>
        <v>8.69</v>
      </c>
      <c r="T2093" s="12">
        <f>IF(ISBLANK(VLOOKUP($H2093*100+T$2,Feuil2!$A$3:$CQ$931,HLOOKUP(Feuil1!$F2093,Feuil2!$E$1:$DG$2,2,0),0)),"",VLOOKUP($H2093*100+T$2,Feuil2!$A$3:$CQ$931,HLOOKUP(Feuil1!$F2093,Feuil2!$E$1:$DG$2,2,0),0))</f>
        <v>17.309999999999999</v>
      </c>
      <c r="U2093" s="12">
        <f t="shared" si="54"/>
        <v>651.75000000000011</v>
      </c>
    </row>
    <row r="2094" spans="1:21" x14ac:dyDescent="0.35">
      <c r="A2094" s="10" t="s">
        <v>72</v>
      </c>
      <c r="B2094" s="8" t="s">
        <v>74</v>
      </c>
      <c r="C2094" s="39">
        <v>622470</v>
      </c>
      <c r="D2094" s="39">
        <v>406250</v>
      </c>
      <c r="E2094" s="39">
        <v>402</v>
      </c>
      <c r="F2094" s="10">
        <v>1523</v>
      </c>
      <c r="G2094" s="5" t="s">
        <v>32</v>
      </c>
      <c r="H2094" s="11">
        <v>1991</v>
      </c>
      <c r="I2094" s="12">
        <f>IF(ISBLANK(VLOOKUP($H2094*100+I$2,Feuil2!$A$3:$CQ$931,HLOOKUP(Feuil1!$F2094,Feuil2!$E$1:$DG$2,2,0),0)),"",VLOOKUP($H2094*100+I$2,Feuil2!$A$3:$CQ$931,HLOOKUP(Feuil1!$F2094,Feuil2!$E$1:$DG$2,2,0),0))</f>
        <v>34.21</v>
      </c>
      <c r="J2094" s="12">
        <f>IF(ISBLANK(VLOOKUP($H2094*100+J$2,Feuil2!$A$3:$CQ$931,HLOOKUP(Feuil1!$F2094,Feuil2!$E$1:$DG$2,2,0),0)),"",VLOOKUP($H2094*100+J$2,Feuil2!$A$3:$CQ$931,HLOOKUP(Feuil1!$F2094,Feuil2!$E$1:$DG$2,2,0),0))</f>
        <v>63.66</v>
      </c>
      <c r="K2094" s="12">
        <f>IF(ISBLANK(VLOOKUP($H2094*100+K$2,Feuil2!$A$3:$CQ$931,HLOOKUP(Feuil1!$F2094,Feuil2!$E$1:$DG$2,2,0),0)),"",VLOOKUP($H2094*100+K$2,Feuil2!$A$3:$CQ$931,HLOOKUP(Feuil1!$F2094,Feuil2!$E$1:$DG$2,2,0),0))</f>
        <v>32.25</v>
      </c>
      <c r="L2094" s="12">
        <f>IF(ISBLANK(VLOOKUP($H2094*100+L$2,Feuil2!$A$3:$CQ$931,HLOOKUP(Feuil1!$F2094,Feuil2!$E$1:$DG$2,2,0),0)),"",VLOOKUP($H2094*100+L$2,Feuil2!$A$3:$CQ$931,HLOOKUP(Feuil1!$F2094,Feuil2!$E$1:$DG$2,2,0),0))</f>
        <v>33.01</v>
      </c>
      <c r="M2094" s="12">
        <f>IF(ISBLANK(VLOOKUP($H2094*100+M$2,Feuil2!$A$3:$CQ$931,HLOOKUP(Feuil1!$F2094,Feuil2!$E$1:$DG$2,2,0),0)),"",VLOOKUP($H2094*100+M$2,Feuil2!$A$3:$CQ$931,HLOOKUP(Feuil1!$F2094,Feuil2!$E$1:$DG$2,2,0),0))</f>
        <v>1.17</v>
      </c>
      <c r="N2094" s="12">
        <f>IF(ISBLANK(VLOOKUP($H2094*100+N$2,Feuil2!$A$3:$CQ$931,HLOOKUP(Feuil1!$F2094,Feuil2!$E$1:$DG$2,2,0),0)),"",VLOOKUP($H2094*100+N$2,Feuil2!$A$3:$CQ$931,HLOOKUP(Feuil1!$F2094,Feuil2!$E$1:$DG$2,2,0),0))</f>
        <v>54.5</v>
      </c>
      <c r="O2094" s="12">
        <f>IF(ISBLANK(VLOOKUP($H2094*100+O$2,Feuil2!$A$3:$CQ$931,HLOOKUP(Feuil1!$F2094,Feuil2!$E$1:$DG$2,2,0),0)),"",VLOOKUP($H2094*100+O$2,Feuil2!$A$3:$CQ$931,HLOOKUP(Feuil1!$F2094,Feuil2!$E$1:$DG$2,2,0),0))</f>
        <v>61.37</v>
      </c>
      <c r="P2094" s="12">
        <f>IF(ISBLANK(VLOOKUP($H2094*100+P$2,Feuil2!$A$3:$CQ$931,HLOOKUP(Feuil1!$F2094,Feuil2!$E$1:$DG$2,2,0),0)),"",VLOOKUP($H2094*100+P$2,Feuil2!$A$3:$CQ$931,HLOOKUP(Feuil1!$F2094,Feuil2!$E$1:$DG$2,2,0),0))</f>
        <v>134.76</v>
      </c>
      <c r="Q2094" s="12">
        <f>IF(ISBLANK(VLOOKUP($H2094*100+Q$2,Feuil2!$A$3:$CQ$931,HLOOKUP(Feuil1!$F2094,Feuil2!$E$1:$DG$2,2,0),0)),"",VLOOKUP($H2094*100+Q$2,Feuil2!$A$3:$CQ$931,HLOOKUP(Feuil1!$F2094,Feuil2!$E$1:$DG$2,2,0),0))</f>
        <v>38.35</v>
      </c>
      <c r="R2094" s="12">
        <f>IF(ISBLANK(VLOOKUP($H2094*100+R$2,Feuil2!$A$3:$CQ$931,HLOOKUP(Feuil1!$F2094,Feuil2!$E$1:$DG$2,2,0),0)),"",VLOOKUP($H2094*100+R$2,Feuil2!$A$3:$CQ$931,HLOOKUP(Feuil1!$F2094,Feuil2!$E$1:$DG$2,2,0),0))</f>
        <v>58.86</v>
      </c>
      <c r="S2094" s="12">
        <f>IF(ISBLANK(VLOOKUP($H2094*100+S$2,Feuil2!$A$3:$CQ$931,HLOOKUP(Feuil1!$F2094,Feuil2!$E$1:$DG$2,2,0),0)),"",VLOOKUP($H2094*100+S$2,Feuil2!$A$3:$CQ$931,HLOOKUP(Feuil1!$F2094,Feuil2!$E$1:$DG$2,2,0),0))</f>
        <v>14.91</v>
      </c>
      <c r="T2094" s="12">
        <f>IF(ISBLANK(VLOOKUP($H2094*100+T$2,Feuil2!$A$3:$CQ$931,HLOOKUP(Feuil1!$F2094,Feuil2!$E$1:$DG$2,2,0),0)),"",VLOOKUP($H2094*100+T$2,Feuil2!$A$3:$CQ$931,HLOOKUP(Feuil1!$F2094,Feuil2!$E$1:$DG$2,2,0),0))</f>
        <v>2.15</v>
      </c>
      <c r="U2094" s="12">
        <f t="shared" si="54"/>
        <v>529.19999999999993</v>
      </c>
    </row>
    <row r="2095" spans="1:21" x14ac:dyDescent="0.35">
      <c r="A2095" s="10" t="s">
        <v>72</v>
      </c>
      <c r="B2095" s="8" t="s">
        <v>74</v>
      </c>
      <c r="C2095" s="39">
        <v>622470</v>
      </c>
      <c r="D2095" s="39">
        <v>406250</v>
      </c>
      <c r="E2095" s="39">
        <v>402</v>
      </c>
      <c r="F2095" s="10">
        <v>1523</v>
      </c>
      <c r="G2095" s="5" t="s">
        <v>32</v>
      </c>
      <c r="H2095" s="11">
        <v>1992</v>
      </c>
      <c r="I2095" s="12">
        <f>IF(ISBLANK(VLOOKUP($H2095*100+I$2,Feuil2!$A$3:$CQ$931,HLOOKUP(Feuil1!$F2095,Feuil2!$E$1:$DG$2,2,0),0)),"",VLOOKUP($H2095*100+I$2,Feuil2!$A$3:$CQ$931,HLOOKUP(Feuil1!$F2095,Feuil2!$E$1:$DG$2,2,0),0))</f>
        <v>1.38</v>
      </c>
      <c r="J2095" s="12">
        <f>IF(ISBLANK(VLOOKUP($H2095*100+J$2,Feuil2!$A$3:$CQ$931,HLOOKUP(Feuil1!$F2095,Feuil2!$E$1:$DG$2,2,0),0)),"",VLOOKUP($H2095*100+J$2,Feuil2!$A$3:$CQ$931,HLOOKUP(Feuil1!$F2095,Feuil2!$E$1:$DG$2,2,0),0))</f>
        <v>90.59</v>
      </c>
      <c r="K2095" s="12">
        <f>IF(ISBLANK(VLOOKUP($H2095*100+K$2,Feuil2!$A$3:$CQ$931,HLOOKUP(Feuil1!$F2095,Feuil2!$E$1:$DG$2,2,0),0)),"",VLOOKUP($H2095*100+K$2,Feuil2!$A$3:$CQ$931,HLOOKUP(Feuil1!$F2095,Feuil2!$E$1:$DG$2,2,0),0))</f>
        <v>20.36</v>
      </c>
      <c r="L2095" s="12">
        <f>IF(ISBLANK(VLOOKUP($H2095*100+L$2,Feuil2!$A$3:$CQ$931,HLOOKUP(Feuil1!$F2095,Feuil2!$E$1:$DG$2,2,0),0)),"",VLOOKUP($H2095*100+L$2,Feuil2!$A$3:$CQ$931,HLOOKUP(Feuil1!$F2095,Feuil2!$E$1:$DG$2,2,0),0))</f>
        <v>21.45</v>
      </c>
      <c r="M2095" s="12">
        <f>IF(ISBLANK(VLOOKUP($H2095*100+M$2,Feuil2!$A$3:$CQ$931,HLOOKUP(Feuil1!$F2095,Feuil2!$E$1:$DG$2,2,0),0)),"",VLOOKUP($H2095*100+M$2,Feuil2!$A$3:$CQ$931,HLOOKUP(Feuil1!$F2095,Feuil2!$E$1:$DG$2,2,0),0))</f>
        <v>23.41</v>
      </c>
      <c r="N2095" s="12">
        <f>IF(ISBLANK(VLOOKUP($H2095*100+N$2,Feuil2!$A$3:$CQ$931,HLOOKUP(Feuil1!$F2095,Feuil2!$E$1:$DG$2,2,0),0)),"",VLOOKUP($H2095*100+N$2,Feuil2!$A$3:$CQ$931,HLOOKUP(Feuil1!$F2095,Feuil2!$E$1:$DG$2,2,0),0))</f>
        <v>43.8</v>
      </c>
      <c r="O2095" s="12">
        <f>IF(ISBLANK(VLOOKUP($H2095*100+O$2,Feuil2!$A$3:$CQ$931,HLOOKUP(Feuil1!$F2095,Feuil2!$E$1:$DG$2,2,0),0)),"",VLOOKUP($H2095*100+O$2,Feuil2!$A$3:$CQ$931,HLOOKUP(Feuil1!$F2095,Feuil2!$E$1:$DG$2,2,0),0))</f>
        <v>71.5</v>
      </c>
      <c r="P2095" s="12">
        <f>IF(ISBLANK(VLOOKUP($H2095*100+P$2,Feuil2!$A$3:$CQ$931,HLOOKUP(Feuil1!$F2095,Feuil2!$E$1:$DG$2,2,0),0)),"",VLOOKUP($H2095*100+P$2,Feuil2!$A$3:$CQ$931,HLOOKUP(Feuil1!$F2095,Feuil2!$E$1:$DG$2,2,0),0))</f>
        <v>98.3</v>
      </c>
      <c r="Q2095" s="12">
        <f>IF(ISBLANK(VLOOKUP($H2095*100+Q$2,Feuil2!$A$3:$CQ$931,HLOOKUP(Feuil1!$F2095,Feuil2!$E$1:$DG$2,2,0),0)),"",VLOOKUP($H2095*100+Q$2,Feuil2!$A$3:$CQ$931,HLOOKUP(Feuil1!$F2095,Feuil2!$E$1:$DG$2,2,0),0))</f>
        <v>34.299999999999997</v>
      </c>
      <c r="R2095" s="12">
        <f>IF(ISBLANK(VLOOKUP($H2095*100+R$2,Feuil2!$A$3:$CQ$931,HLOOKUP(Feuil1!$F2095,Feuil2!$E$1:$DG$2,2,0),0)),"",VLOOKUP($H2095*100+R$2,Feuil2!$A$3:$CQ$931,HLOOKUP(Feuil1!$F2095,Feuil2!$E$1:$DG$2,2,0),0))</f>
        <v>1.9</v>
      </c>
      <c r="S2095" s="12">
        <f>IF(ISBLANK(VLOOKUP($H2095*100+S$2,Feuil2!$A$3:$CQ$931,HLOOKUP(Feuil1!$F2095,Feuil2!$E$1:$DG$2,2,0),0)),"",VLOOKUP($H2095*100+S$2,Feuil2!$A$3:$CQ$931,HLOOKUP(Feuil1!$F2095,Feuil2!$E$1:$DG$2,2,0),0))</f>
        <v>2</v>
      </c>
      <c r="T2095" s="12">
        <f>IF(ISBLANK(VLOOKUP($H2095*100+T$2,Feuil2!$A$3:$CQ$931,HLOOKUP(Feuil1!$F2095,Feuil2!$E$1:$DG$2,2,0),0)),"",VLOOKUP($H2095*100+T$2,Feuil2!$A$3:$CQ$931,HLOOKUP(Feuil1!$F2095,Feuil2!$E$1:$DG$2,2,0),0))</f>
        <v>0</v>
      </c>
      <c r="U2095" s="12">
        <f t="shared" si="54"/>
        <v>408.99</v>
      </c>
    </row>
    <row r="2096" spans="1:21" x14ac:dyDescent="0.35">
      <c r="A2096" s="10" t="s">
        <v>72</v>
      </c>
      <c r="B2096" s="8" t="s">
        <v>74</v>
      </c>
      <c r="C2096" s="39">
        <v>622470</v>
      </c>
      <c r="D2096" s="39">
        <v>406250</v>
      </c>
      <c r="E2096" s="39">
        <v>402</v>
      </c>
      <c r="F2096" s="10">
        <v>1523</v>
      </c>
      <c r="G2096" s="5" t="s">
        <v>32</v>
      </c>
      <c r="H2096" s="11">
        <v>1993</v>
      </c>
      <c r="I2096" s="12">
        <f>IF(ISBLANK(VLOOKUP($H2096*100+I$2,Feuil2!$A$3:$CQ$931,HLOOKUP(Feuil1!$F2096,Feuil2!$E$1:$DG$2,2,0),0)),"",VLOOKUP($H2096*100+I$2,Feuil2!$A$3:$CQ$931,HLOOKUP(Feuil1!$F2096,Feuil2!$E$1:$DG$2,2,0),0))</f>
        <v>4.3</v>
      </c>
      <c r="J2096" s="12">
        <f>IF(ISBLANK(VLOOKUP($H2096*100+J$2,Feuil2!$A$3:$CQ$931,HLOOKUP(Feuil1!$F2096,Feuil2!$E$1:$DG$2,2,0),0)),"",VLOOKUP($H2096*100+J$2,Feuil2!$A$3:$CQ$931,HLOOKUP(Feuil1!$F2096,Feuil2!$E$1:$DG$2,2,0),0))</f>
        <v>40.4</v>
      </c>
      <c r="K2096" s="12">
        <f>IF(ISBLANK(VLOOKUP($H2096*100+K$2,Feuil2!$A$3:$CQ$931,HLOOKUP(Feuil1!$F2096,Feuil2!$E$1:$DG$2,2,0),0)),"",VLOOKUP($H2096*100+K$2,Feuil2!$A$3:$CQ$931,HLOOKUP(Feuil1!$F2096,Feuil2!$E$1:$DG$2,2,0),0))</f>
        <v>116.6</v>
      </c>
      <c r="L2096" s="12">
        <f>IF(ISBLANK(VLOOKUP($H2096*100+L$2,Feuil2!$A$3:$CQ$931,HLOOKUP(Feuil1!$F2096,Feuil2!$E$1:$DG$2,2,0),0)),"",VLOOKUP($H2096*100+L$2,Feuil2!$A$3:$CQ$931,HLOOKUP(Feuil1!$F2096,Feuil2!$E$1:$DG$2,2,0),0))</f>
        <v>27</v>
      </c>
      <c r="M2096" s="12">
        <f>IF(ISBLANK(VLOOKUP($H2096*100+M$2,Feuil2!$A$3:$CQ$931,HLOOKUP(Feuil1!$F2096,Feuil2!$E$1:$DG$2,2,0),0)),"",VLOOKUP($H2096*100+M$2,Feuil2!$A$3:$CQ$931,HLOOKUP(Feuil1!$F2096,Feuil2!$E$1:$DG$2,2,0),0))</f>
        <v>70.599999999999994</v>
      </c>
      <c r="N2096" s="12">
        <f>IF(ISBLANK(VLOOKUP($H2096*100+N$2,Feuil2!$A$3:$CQ$931,HLOOKUP(Feuil1!$F2096,Feuil2!$E$1:$DG$2,2,0),0)),"",VLOOKUP($H2096*100+N$2,Feuil2!$A$3:$CQ$931,HLOOKUP(Feuil1!$F2096,Feuil2!$E$1:$DG$2,2,0),0))</f>
        <v>135.4</v>
      </c>
      <c r="O2096" s="12">
        <f>IF(ISBLANK(VLOOKUP($H2096*100+O$2,Feuil2!$A$3:$CQ$931,HLOOKUP(Feuil1!$F2096,Feuil2!$E$1:$DG$2,2,0),0)),"",VLOOKUP($H2096*100+O$2,Feuil2!$A$3:$CQ$931,HLOOKUP(Feuil1!$F2096,Feuil2!$E$1:$DG$2,2,0),0))</f>
        <v>4.5999999999999996</v>
      </c>
      <c r="P2096" s="12">
        <f>IF(ISBLANK(VLOOKUP($H2096*100+P$2,Feuil2!$A$3:$CQ$931,HLOOKUP(Feuil1!$F2096,Feuil2!$E$1:$DG$2,2,0),0)),"",VLOOKUP($H2096*100+P$2,Feuil2!$A$3:$CQ$931,HLOOKUP(Feuil1!$F2096,Feuil2!$E$1:$DG$2,2,0),0))</f>
        <v>14.6</v>
      </c>
      <c r="Q2096" s="12">
        <f>IF(ISBLANK(VLOOKUP($H2096*100+Q$2,Feuil2!$A$3:$CQ$931,HLOOKUP(Feuil1!$F2096,Feuil2!$E$1:$DG$2,2,0),0)),"",VLOOKUP($H2096*100+Q$2,Feuil2!$A$3:$CQ$931,HLOOKUP(Feuil1!$F2096,Feuil2!$E$1:$DG$2,2,0),0))</f>
        <v>10.3</v>
      </c>
      <c r="R2096" s="12">
        <f>IF(ISBLANK(VLOOKUP($H2096*100+R$2,Feuil2!$A$3:$CQ$931,HLOOKUP(Feuil1!$F2096,Feuil2!$E$1:$DG$2,2,0),0)),"",VLOOKUP($H2096*100+R$2,Feuil2!$A$3:$CQ$931,HLOOKUP(Feuil1!$F2096,Feuil2!$E$1:$DG$2,2,0),0))</f>
        <v>0.6</v>
      </c>
      <c r="S2096" s="12">
        <f>IF(ISBLANK(VLOOKUP($H2096*100+S$2,Feuil2!$A$3:$CQ$931,HLOOKUP(Feuil1!$F2096,Feuil2!$E$1:$DG$2,2,0),0)),"",VLOOKUP($H2096*100+S$2,Feuil2!$A$3:$CQ$931,HLOOKUP(Feuil1!$F2096,Feuil2!$E$1:$DG$2,2,0),0))</f>
        <v>1.1000000000000001</v>
      </c>
      <c r="T2096" s="12">
        <f>IF(ISBLANK(VLOOKUP($H2096*100+T$2,Feuil2!$A$3:$CQ$931,HLOOKUP(Feuil1!$F2096,Feuil2!$E$1:$DG$2,2,0),0)),"",VLOOKUP($H2096*100+T$2,Feuil2!$A$3:$CQ$931,HLOOKUP(Feuil1!$F2096,Feuil2!$E$1:$DG$2,2,0),0))</f>
        <v>0</v>
      </c>
      <c r="U2096" s="12">
        <f t="shared" si="54"/>
        <v>425.50000000000006</v>
      </c>
    </row>
    <row r="2097" spans="1:21" x14ac:dyDescent="0.35">
      <c r="A2097" s="10" t="s">
        <v>72</v>
      </c>
      <c r="B2097" s="8" t="s">
        <v>74</v>
      </c>
      <c r="C2097" s="39">
        <v>622470</v>
      </c>
      <c r="D2097" s="39">
        <v>406250</v>
      </c>
      <c r="E2097" s="39">
        <v>402</v>
      </c>
      <c r="F2097" s="10">
        <v>1523</v>
      </c>
      <c r="G2097" s="5" t="s">
        <v>32</v>
      </c>
      <c r="H2097" s="11">
        <v>1994</v>
      </c>
      <c r="I2097" s="12">
        <f>IF(ISBLANK(VLOOKUP($H2097*100+I$2,Feuil2!$A$3:$CQ$931,HLOOKUP(Feuil1!$F2097,Feuil2!$E$1:$DG$2,2,0),0)),"",VLOOKUP($H2097*100+I$2,Feuil2!$A$3:$CQ$931,HLOOKUP(Feuil1!$F2097,Feuil2!$E$1:$DG$2,2,0),0))</f>
        <v>24.7</v>
      </c>
      <c r="J2097" s="12">
        <f>IF(ISBLANK(VLOOKUP($H2097*100+J$2,Feuil2!$A$3:$CQ$931,HLOOKUP(Feuil1!$F2097,Feuil2!$E$1:$DG$2,2,0),0)),"",VLOOKUP($H2097*100+J$2,Feuil2!$A$3:$CQ$931,HLOOKUP(Feuil1!$F2097,Feuil2!$E$1:$DG$2,2,0),0))</f>
        <v>56.6</v>
      </c>
      <c r="K2097" s="12">
        <f>IF(ISBLANK(VLOOKUP($H2097*100+K$2,Feuil2!$A$3:$CQ$931,HLOOKUP(Feuil1!$F2097,Feuil2!$E$1:$DG$2,2,0),0)),"",VLOOKUP($H2097*100+K$2,Feuil2!$A$3:$CQ$931,HLOOKUP(Feuil1!$F2097,Feuil2!$E$1:$DG$2,2,0),0))</f>
        <v>39.9</v>
      </c>
      <c r="L2097" s="12">
        <f>IF(ISBLANK(VLOOKUP($H2097*100+L$2,Feuil2!$A$3:$CQ$931,HLOOKUP(Feuil1!$F2097,Feuil2!$E$1:$DG$2,2,0),0)),"",VLOOKUP($H2097*100+L$2,Feuil2!$A$3:$CQ$931,HLOOKUP(Feuil1!$F2097,Feuil2!$E$1:$DG$2,2,0),0))</f>
        <v>9.9</v>
      </c>
      <c r="M2097" s="12">
        <f>IF(ISBLANK(VLOOKUP($H2097*100+M$2,Feuil2!$A$3:$CQ$931,HLOOKUP(Feuil1!$F2097,Feuil2!$E$1:$DG$2,2,0),0)),"",VLOOKUP($H2097*100+M$2,Feuil2!$A$3:$CQ$931,HLOOKUP(Feuil1!$F2097,Feuil2!$E$1:$DG$2,2,0),0))</f>
        <v>9.1</v>
      </c>
      <c r="N2097" s="12">
        <f>IF(ISBLANK(VLOOKUP($H2097*100+N$2,Feuil2!$A$3:$CQ$931,HLOOKUP(Feuil1!$F2097,Feuil2!$E$1:$DG$2,2,0),0)),"",VLOOKUP($H2097*100+N$2,Feuil2!$A$3:$CQ$931,HLOOKUP(Feuil1!$F2097,Feuil2!$E$1:$DG$2,2,0),0))</f>
        <v>21.2</v>
      </c>
      <c r="O2097" s="12">
        <f>IF(ISBLANK(VLOOKUP($H2097*100+O$2,Feuil2!$A$3:$CQ$931,HLOOKUP(Feuil1!$F2097,Feuil2!$E$1:$DG$2,2,0),0)),"",VLOOKUP($H2097*100+O$2,Feuil2!$A$3:$CQ$931,HLOOKUP(Feuil1!$F2097,Feuil2!$E$1:$DG$2,2,0),0))</f>
        <v>27.4</v>
      </c>
      <c r="P2097" s="12">
        <f>IF(ISBLANK(VLOOKUP($H2097*100+P$2,Feuil2!$A$3:$CQ$931,HLOOKUP(Feuil1!$F2097,Feuil2!$E$1:$DG$2,2,0),0)),"",VLOOKUP($H2097*100+P$2,Feuil2!$A$3:$CQ$931,HLOOKUP(Feuil1!$F2097,Feuil2!$E$1:$DG$2,2,0),0))</f>
        <v>66.2</v>
      </c>
      <c r="Q2097" s="12">
        <f>IF(ISBLANK(VLOOKUP($H2097*100+Q$2,Feuil2!$A$3:$CQ$931,HLOOKUP(Feuil1!$F2097,Feuil2!$E$1:$DG$2,2,0),0)),"",VLOOKUP($H2097*100+Q$2,Feuil2!$A$3:$CQ$931,HLOOKUP(Feuil1!$F2097,Feuil2!$E$1:$DG$2,2,0),0))</f>
        <v>5.8</v>
      </c>
      <c r="R2097" s="12">
        <f>IF(ISBLANK(VLOOKUP($H2097*100+R$2,Feuil2!$A$3:$CQ$931,HLOOKUP(Feuil1!$F2097,Feuil2!$E$1:$DG$2,2,0),0)),"",VLOOKUP($H2097*100+R$2,Feuil2!$A$3:$CQ$931,HLOOKUP(Feuil1!$F2097,Feuil2!$E$1:$DG$2,2,0),0))</f>
        <v>18.3</v>
      </c>
      <c r="S2097" s="12">
        <f>IF(ISBLANK(VLOOKUP($H2097*100+S$2,Feuil2!$A$3:$CQ$931,HLOOKUP(Feuil1!$F2097,Feuil2!$E$1:$DG$2,2,0),0)),"",VLOOKUP($H2097*100+S$2,Feuil2!$A$3:$CQ$931,HLOOKUP(Feuil1!$F2097,Feuil2!$E$1:$DG$2,2,0),0))</f>
        <v>1.5</v>
      </c>
      <c r="T2097" s="12">
        <f>IF(ISBLANK(VLOOKUP($H2097*100+T$2,Feuil2!$A$3:$CQ$931,HLOOKUP(Feuil1!$F2097,Feuil2!$E$1:$DG$2,2,0),0)),"",VLOOKUP($H2097*100+T$2,Feuil2!$A$3:$CQ$931,HLOOKUP(Feuil1!$F2097,Feuil2!$E$1:$DG$2,2,0),0))</f>
        <v>6.5</v>
      </c>
      <c r="U2097" s="12">
        <f t="shared" si="54"/>
        <v>287.10000000000002</v>
      </c>
    </row>
    <row r="2098" spans="1:21" x14ac:dyDescent="0.35">
      <c r="A2098" s="10" t="s">
        <v>72</v>
      </c>
      <c r="B2098" s="8" t="s">
        <v>74</v>
      </c>
      <c r="C2098" s="39">
        <v>622470</v>
      </c>
      <c r="D2098" s="39">
        <v>406250</v>
      </c>
      <c r="E2098" s="39">
        <v>402</v>
      </c>
      <c r="F2098" s="10">
        <v>1523</v>
      </c>
      <c r="G2098" s="5" t="s">
        <v>32</v>
      </c>
      <c r="H2098" s="11">
        <v>1995</v>
      </c>
      <c r="I2098" s="12">
        <f>IF(ISBLANK(VLOOKUP($H2098*100+I$2,Feuil2!$A$3:$CQ$931,HLOOKUP(Feuil1!$F2098,Feuil2!$E$1:$DG$2,2,0),0)),"",VLOOKUP($H2098*100+I$2,Feuil2!$A$3:$CQ$931,HLOOKUP(Feuil1!$F2098,Feuil2!$E$1:$DG$2,2,0),0))</f>
        <v>45.5</v>
      </c>
      <c r="J2098" s="12">
        <f>IF(ISBLANK(VLOOKUP($H2098*100+J$2,Feuil2!$A$3:$CQ$931,HLOOKUP(Feuil1!$F2098,Feuil2!$E$1:$DG$2,2,0),0)),"",VLOOKUP($H2098*100+J$2,Feuil2!$A$3:$CQ$931,HLOOKUP(Feuil1!$F2098,Feuil2!$E$1:$DG$2,2,0),0))</f>
        <v>2.8</v>
      </c>
      <c r="K2098" s="12">
        <f>IF(ISBLANK(VLOOKUP($H2098*100+K$2,Feuil2!$A$3:$CQ$931,HLOOKUP(Feuil1!$F2098,Feuil2!$E$1:$DG$2,2,0),0)),"",VLOOKUP($H2098*100+K$2,Feuil2!$A$3:$CQ$931,HLOOKUP(Feuil1!$F2098,Feuil2!$E$1:$DG$2,2,0),0))</f>
        <v>58.9</v>
      </c>
      <c r="L2098" s="12">
        <f>IF(ISBLANK(VLOOKUP($H2098*100+L$2,Feuil2!$A$3:$CQ$931,HLOOKUP(Feuil1!$F2098,Feuil2!$E$1:$DG$2,2,0),0)),"",VLOOKUP($H2098*100+L$2,Feuil2!$A$3:$CQ$931,HLOOKUP(Feuil1!$F2098,Feuil2!$E$1:$DG$2,2,0),0))</f>
        <v>133.4</v>
      </c>
      <c r="M2098" s="12">
        <f>IF(ISBLANK(VLOOKUP($H2098*100+M$2,Feuil2!$A$3:$CQ$931,HLOOKUP(Feuil1!$F2098,Feuil2!$E$1:$DG$2,2,0),0)),"",VLOOKUP($H2098*100+M$2,Feuil2!$A$3:$CQ$931,HLOOKUP(Feuil1!$F2098,Feuil2!$E$1:$DG$2,2,0),0))</f>
        <v>287.8</v>
      </c>
      <c r="N2098" s="12">
        <f>IF(ISBLANK(VLOOKUP($H2098*100+N$2,Feuil2!$A$3:$CQ$931,HLOOKUP(Feuil1!$F2098,Feuil2!$E$1:$DG$2,2,0),0)),"",VLOOKUP($H2098*100+N$2,Feuil2!$A$3:$CQ$931,HLOOKUP(Feuil1!$F2098,Feuil2!$E$1:$DG$2,2,0),0))</f>
        <v>108.8</v>
      </c>
      <c r="O2098" s="12">
        <f>IF(ISBLANK(VLOOKUP($H2098*100+O$2,Feuil2!$A$3:$CQ$931,HLOOKUP(Feuil1!$F2098,Feuil2!$E$1:$DG$2,2,0),0)),"",VLOOKUP($H2098*100+O$2,Feuil2!$A$3:$CQ$931,HLOOKUP(Feuil1!$F2098,Feuil2!$E$1:$DG$2,2,0),0))</f>
        <v>126.1</v>
      </c>
      <c r="P2098" s="12">
        <f>IF(ISBLANK(VLOOKUP($H2098*100+P$2,Feuil2!$A$3:$CQ$931,HLOOKUP(Feuil1!$F2098,Feuil2!$E$1:$DG$2,2,0),0)),"",VLOOKUP($H2098*100+P$2,Feuil2!$A$3:$CQ$931,HLOOKUP(Feuil1!$F2098,Feuil2!$E$1:$DG$2,2,0),0))</f>
        <v>74.099999999999994</v>
      </c>
      <c r="Q2098" s="12">
        <f>IF(ISBLANK(VLOOKUP($H2098*100+Q$2,Feuil2!$A$3:$CQ$931,HLOOKUP(Feuil1!$F2098,Feuil2!$E$1:$DG$2,2,0),0)),"",VLOOKUP($H2098*100+Q$2,Feuil2!$A$3:$CQ$931,HLOOKUP(Feuil1!$F2098,Feuil2!$E$1:$DG$2,2,0),0))</f>
        <v>78.7</v>
      </c>
      <c r="R2098" s="12">
        <f>IF(ISBLANK(VLOOKUP($H2098*100+R$2,Feuil2!$A$3:$CQ$931,HLOOKUP(Feuil1!$F2098,Feuil2!$E$1:$DG$2,2,0),0)),"",VLOOKUP($H2098*100+R$2,Feuil2!$A$3:$CQ$931,HLOOKUP(Feuil1!$F2098,Feuil2!$E$1:$DG$2,2,0),0))</f>
        <v>4.2</v>
      </c>
      <c r="S2098" s="12">
        <f>IF(ISBLANK(VLOOKUP($H2098*100+S$2,Feuil2!$A$3:$CQ$931,HLOOKUP(Feuil1!$F2098,Feuil2!$E$1:$DG$2,2,0),0)),"",VLOOKUP($H2098*100+S$2,Feuil2!$A$3:$CQ$931,HLOOKUP(Feuil1!$F2098,Feuil2!$E$1:$DG$2,2,0),0))</f>
        <v>1.2</v>
      </c>
      <c r="T2098" s="12">
        <f>IF(ISBLANK(VLOOKUP($H2098*100+T$2,Feuil2!$A$3:$CQ$931,HLOOKUP(Feuil1!$F2098,Feuil2!$E$1:$DG$2,2,0),0)),"",VLOOKUP($H2098*100+T$2,Feuil2!$A$3:$CQ$931,HLOOKUP(Feuil1!$F2098,Feuil2!$E$1:$DG$2,2,0),0))</f>
        <v>3.2</v>
      </c>
      <c r="U2098" s="12">
        <f t="shared" si="54"/>
        <v>924.70000000000016</v>
      </c>
    </row>
    <row r="2099" spans="1:21" x14ac:dyDescent="0.35">
      <c r="A2099" s="10" t="s">
        <v>72</v>
      </c>
      <c r="B2099" s="8" t="s">
        <v>74</v>
      </c>
      <c r="C2099" s="39">
        <v>622470</v>
      </c>
      <c r="D2099" s="39">
        <v>406250</v>
      </c>
      <c r="E2099" s="39">
        <v>402</v>
      </c>
      <c r="F2099" s="10">
        <v>1523</v>
      </c>
      <c r="G2099" s="5" t="s">
        <v>32</v>
      </c>
      <c r="H2099" s="11">
        <v>1996</v>
      </c>
      <c r="I2099" s="12">
        <f>IF(ISBLANK(VLOOKUP($H2099*100+I$2,Feuil2!$A$3:$CQ$931,HLOOKUP(Feuil1!$F2099,Feuil2!$E$1:$DG$2,2,0),0)),"",VLOOKUP($H2099*100+I$2,Feuil2!$A$3:$CQ$931,HLOOKUP(Feuil1!$F2099,Feuil2!$E$1:$DG$2,2,0),0))</f>
        <v>33</v>
      </c>
      <c r="J2099" s="12">
        <f>IF(ISBLANK(VLOOKUP($H2099*100+J$2,Feuil2!$A$3:$CQ$931,HLOOKUP(Feuil1!$F2099,Feuil2!$E$1:$DG$2,2,0),0)),"",VLOOKUP($H2099*100+J$2,Feuil2!$A$3:$CQ$931,HLOOKUP(Feuil1!$F2099,Feuil2!$E$1:$DG$2,2,0),0))</f>
        <v>19.7</v>
      </c>
      <c r="K2099" s="12">
        <f>IF(ISBLANK(VLOOKUP($H2099*100+K$2,Feuil2!$A$3:$CQ$931,HLOOKUP(Feuil1!$F2099,Feuil2!$E$1:$DG$2,2,0),0)),"",VLOOKUP($H2099*100+K$2,Feuil2!$A$3:$CQ$931,HLOOKUP(Feuil1!$F2099,Feuil2!$E$1:$DG$2,2,0),0))</f>
        <v>13.5</v>
      </c>
      <c r="L2099" s="12">
        <f>IF(ISBLANK(VLOOKUP($H2099*100+L$2,Feuil2!$A$3:$CQ$931,HLOOKUP(Feuil1!$F2099,Feuil2!$E$1:$DG$2,2,0),0)),"",VLOOKUP($H2099*100+L$2,Feuil2!$A$3:$CQ$931,HLOOKUP(Feuil1!$F2099,Feuil2!$E$1:$DG$2,2,0),0))</f>
        <v>303.89999999999998</v>
      </c>
      <c r="M2099" s="12">
        <f>IF(ISBLANK(VLOOKUP($H2099*100+M$2,Feuil2!$A$3:$CQ$931,HLOOKUP(Feuil1!$F2099,Feuil2!$E$1:$DG$2,2,0),0)),"",VLOOKUP($H2099*100+M$2,Feuil2!$A$3:$CQ$931,HLOOKUP(Feuil1!$F2099,Feuil2!$E$1:$DG$2,2,0),0))</f>
        <v>120.5</v>
      </c>
      <c r="N2099" s="12">
        <f>IF(ISBLANK(VLOOKUP($H2099*100+N$2,Feuil2!$A$3:$CQ$931,HLOOKUP(Feuil1!$F2099,Feuil2!$E$1:$DG$2,2,0),0)),"",VLOOKUP($H2099*100+N$2,Feuil2!$A$3:$CQ$931,HLOOKUP(Feuil1!$F2099,Feuil2!$E$1:$DG$2,2,0),0))</f>
        <v>0</v>
      </c>
      <c r="O2099" s="12">
        <f>IF(ISBLANK(VLOOKUP($H2099*100+O$2,Feuil2!$A$3:$CQ$931,HLOOKUP(Feuil1!$F2099,Feuil2!$E$1:$DG$2,2,0),0)),"",VLOOKUP($H2099*100+O$2,Feuil2!$A$3:$CQ$931,HLOOKUP(Feuil1!$F2099,Feuil2!$E$1:$DG$2,2,0),0))</f>
        <v>13.2</v>
      </c>
      <c r="P2099" s="12">
        <f>IF(ISBLANK(VLOOKUP($H2099*100+P$2,Feuil2!$A$3:$CQ$931,HLOOKUP(Feuil1!$F2099,Feuil2!$E$1:$DG$2,2,0),0)),"",VLOOKUP($H2099*100+P$2,Feuil2!$A$3:$CQ$931,HLOOKUP(Feuil1!$F2099,Feuil2!$E$1:$DG$2,2,0),0))</f>
        <v>73.8</v>
      </c>
      <c r="Q2099" s="12">
        <f>IF(ISBLANK(VLOOKUP($H2099*100+Q$2,Feuil2!$A$3:$CQ$931,HLOOKUP(Feuil1!$F2099,Feuil2!$E$1:$DG$2,2,0),0)),"",VLOOKUP($H2099*100+Q$2,Feuil2!$A$3:$CQ$931,HLOOKUP(Feuil1!$F2099,Feuil2!$E$1:$DG$2,2,0),0))</f>
        <v>45.3</v>
      </c>
      <c r="R2099" s="12">
        <f>IF(ISBLANK(VLOOKUP($H2099*100+R$2,Feuil2!$A$3:$CQ$931,HLOOKUP(Feuil1!$F2099,Feuil2!$E$1:$DG$2,2,0),0)),"",VLOOKUP($H2099*100+R$2,Feuil2!$A$3:$CQ$931,HLOOKUP(Feuil1!$F2099,Feuil2!$E$1:$DG$2,2,0),0))</f>
        <v>5</v>
      </c>
      <c r="S2099" s="12">
        <f>IF(ISBLANK(VLOOKUP($H2099*100+S$2,Feuil2!$A$3:$CQ$931,HLOOKUP(Feuil1!$F2099,Feuil2!$E$1:$DG$2,2,0),0)),"",VLOOKUP($H2099*100+S$2,Feuil2!$A$3:$CQ$931,HLOOKUP(Feuil1!$F2099,Feuil2!$E$1:$DG$2,2,0),0))</f>
        <v>0</v>
      </c>
      <c r="T2099" s="12">
        <f>IF(ISBLANK(VLOOKUP($H2099*100+T$2,Feuil2!$A$3:$CQ$931,HLOOKUP(Feuil1!$F2099,Feuil2!$E$1:$DG$2,2,0),0)),"",VLOOKUP($H2099*100+T$2,Feuil2!$A$3:$CQ$931,HLOOKUP(Feuil1!$F2099,Feuil2!$E$1:$DG$2,2,0),0))</f>
        <v>0.2</v>
      </c>
      <c r="U2099" s="12">
        <f t="shared" si="54"/>
        <v>628.09999999999991</v>
      </c>
    </row>
    <row r="2100" spans="1:21" x14ac:dyDescent="0.35">
      <c r="A2100" s="10" t="s">
        <v>72</v>
      </c>
      <c r="B2100" s="8" t="s">
        <v>74</v>
      </c>
      <c r="C2100" s="39">
        <v>622470</v>
      </c>
      <c r="D2100" s="39">
        <v>406250</v>
      </c>
      <c r="E2100" s="39">
        <v>402</v>
      </c>
      <c r="F2100" s="10">
        <v>1523</v>
      </c>
      <c r="G2100" s="5" t="s">
        <v>32</v>
      </c>
      <c r="H2100" s="11">
        <v>1997</v>
      </c>
      <c r="I2100" s="12">
        <f>IF(ISBLANK(VLOOKUP($H2100*100+I$2,Feuil2!$A$3:$CQ$931,HLOOKUP(Feuil1!$F2100,Feuil2!$E$1:$DG$2,2,0),0)),"",VLOOKUP($H2100*100+I$2,Feuil2!$A$3:$CQ$931,HLOOKUP(Feuil1!$F2100,Feuil2!$E$1:$DG$2,2,0),0))</f>
        <v>60.4</v>
      </c>
      <c r="J2100" s="12">
        <f>IF(ISBLANK(VLOOKUP($H2100*100+J$2,Feuil2!$A$3:$CQ$931,HLOOKUP(Feuil1!$F2100,Feuil2!$E$1:$DG$2,2,0),0)),"",VLOOKUP($H2100*100+J$2,Feuil2!$A$3:$CQ$931,HLOOKUP(Feuil1!$F2100,Feuil2!$E$1:$DG$2,2,0),0))</f>
        <v>19</v>
      </c>
      <c r="K2100" s="12">
        <f>IF(ISBLANK(VLOOKUP($H2100*100+K$2,Feuil2!$A$3:$CQ$931,HLOOKUP(Feuil1!$F2100,Feuil2!$E$1:$DG$2,2,0),0)),"",VLOOKUP($H2100*100+K$2,Feuil2!$A$3:$CQ$931,HLOOKUP(Feuil1!$F2100,Feuil2!$E$1:$DG$2,2,0),0))</f>
        <v>219.9</v>
      </c>
      <c r="L2100" s="12">
        <f>IF(ISBLANK(VLOOKUP($H2100*100+L$2,Feuil2!$A$3:$CQ$931,HLOOKUP(Feuil1!$F2100,Feuil2!$E$1:$DG$2,2,0),0)),"",VLOOKUP($H2100*100+L$2,Feuil2!$A$3:$CQ$931,HLOOKUP(Feuil1!$F2100,Feuil2!$E$1:$DG$2,2,0),0))</f>
        <v>141.6</v>
      </c>
      <c r="M2100" s="12">
        <f>IF(ISBLANK(VLOOKUP($H2100*100+M$2,Feuil2!$A$3:$CQ$931,HLOOKUP(Feuil1!$F2100,Feuil2!$E$1:$DG$2,2,0),0)),"",VLOOKUP($H2100*100+M$2,Feuil2!$A$3:$CQ$931,HLOOKUP(Feuil1!$F2100,Feuil2!$E$1:$DG$2,2,0),0))</f>
        <v>62.2</v>
      </c>
      <c r="N2100" s="12">
        <f>IF(ISBLANK(VLOOKUP($H2100*100+N$2,Feuil2!$A$3:$CQ$931,HLOOKUP(Feuil1!$F2100,Feuil2!$E$1:$DG$2,2,0),0)),"",VLOOKUP($H2100*100+N$2,Feuil2!$A$3:$CQ$931,HLOOKUP(Feuil1!$F2100,Feuil2!$E$1:$DG$2,2,0),0))</f>
        <v>85.7</v>
      </c>
      <c r="O2100" s="12">
        <f>IF(ISBLANK(VLOOKUP($H2100*100+O$2,Feuil2!$A$3:$CQ$931,HLOOKUP(Feuil1!$F2100,Feuil2!$E$1:$DG$2,2,0),0)),"",VLOOKUP($H2100*100+O$2,Feuil2!$A$3:$CQ$931,HLOOKUP(Feuil1!$F2100,Feuil2!$E$1:$DG$2,2,0),0))</f>
        <v>36.5</v>
      </c>
      <c r="P2100" s="12">
        <f>IF(ISBLANK(VLOOKUP($H2100*100+P$2,Feuil2!$A$3:$CQ$931,HLOOKUP(Feuil1!$F2100,Feuil2!$E$1:$DG$2,2,0),0)),"",VLOOKUP($H2100*100+P$2,Feuil2!$A$3:$CQ$931,HLOOKUP(Feuil1!$F2100,Feuil2!$E$1:$DG$2,2,0),0))</f>
        <v>32.6</v>
      </c>
      <c r="Q2100" s="12">
        <f>IF(ISBLANK(VLOOKUP($H2100*100+Q$2,Feuil2!$A$3:$CQ$931,HLOOKUP(Feuil1!$F2100,Feuil2!$E$1:$DG$2,2,0),0)),"",VLOOKUP($H2100*100+Q$2,Feuil2!$A$3:$CQ$931,HLOOKUP(Feuil1!$F2100,Feuil2!$E$1:$DG$2,2,0),0))</f>
        <v>62.6</v>
      </c>
      <c r="R2100" s="12">
        <f>IF(ISBLANK(VLOOKUP($H2100*100+R$2,Feuil2!$A$3:$CQ$931,HLOOKUP(Feuil1!$F2100,Feuil2!$E$1:$DG$2,2,0),0)),"",VLOOKUP($H2100*100+R$2,Feuil2!$A$3:$CQ$931,HLOOKUP(Feuil1!$F2100,Feuil2!$E$1:$DG$2,2,0),0))</f>
        <v>1</v>
      </c>
      <c r="S2100" s="12">
        <f>IF(ISBLANK(VLOOKUP($H2100*100+S$2,Feuil2!$A$3:$CQ$931,HLOOKUP(Feuil1!$F2100,Feuil2!$E$1:$DG$2,2,0),0)),"",VLOOKUP($H2100*100+S$2,Feuil2!$A$3:$CQ$931,HLOOKUP(Feuil1!$F2100,Feuil2!$E$1:$DG$2,2,0),0))</f>
        <v>0</v>
      </c>
      <c r="T2100" s="12">
        <f>IF(ISBLANK(VLOOKUP($H2100*100+T$2,Feuil2!$A$3:$CQ$931,HLOOKUP(Feuil1!$F2100,Feuil2!$E$1:$DG$2,2,0),0)),"",VLOOKUP($H2100*100+T$2,Feuil2!$A$3:$CQ$931,HLOOKUP(Feuil1!$F2100,Feuil2!$E$1:$DG$2,2,0),0))</f>
        <v>1.4</v>
      </c>
      <c r="U2100" s="12">
        <f t="shared" si="54"/>
        <v>722.9</v>
      </c>
    </row>
    <row r="2101" spans="1:21" x14ac:dyDescent="0.35">
      <c r="A2101" s="10" t="s">
        <v>72</v>
      </c>
      <c r="B2101" s="8" t="s">
        <v>74</v>
      </c>
      <c r="C2101" s="39">
        <v>622470</v>
      </c>
      <c r="D2101" s="39">
        <v>406250</v>
      </c>
      <c r="E2101" s="39">
        <v>402</v>
      </c>
      <c r="F2101" s="10">
        <v>1523</v>
      </c>
      <c r="G2101" s="5" t="s">
        <v>32</v>
      </c>
      <c r="H2101" s="11">
        <v>1998</v>
      </c>
      <c r="I2101" s="12">
        <f>IF(ISBLANK(VLOOKUP($H2101*100+I$2,Feuil2!$A$3:$CQ$931,HLOOKUP(Feuil1!$F2101,Feuil2!$E$1:$DG$2,2,0),0)),"",VLOOKUP($H2101*100+I$2,Feuil2!$A$3:$CQ$931,HLOOKUP(Feuil1!$F2101,Feuil2!$E$1:$DG$2,2,0),0))</f>
        <v>14.7</v>
      </c>
      <c r="J2101" s="12">
        <f>IF(ISBLANK(VLOOKUP($H2101*100+J$2,Feuil2!$A$3:$CQ$931,HLOOKUP(Feuil1!$F2101,Feuil2!$E$1:$DG$2,2,0),0)),"",VLOOKUP($H2101*100+J$2,Feuil2!$A$3:$CQ$931,HLOOKUP(Feuil1!$F2101,Feuil2!$E$1:$DG$2,2,0),0))</f>
        <v>21.5</v>
      </c>
      <c r="K2101" s="12">
        <f>IF(ISBLANK(VLOOKUP($H2101*100+K$2,Feuil2!$A$3:$CQ$931,HLOOKUP(Feuil1!$F2101,Feuil2!$E$1:$DG$2,2,0),0)),"",VLOOKUP($H2101*100+K$2,Feuil2!$A$3:$CQ$931,HLOOKUP(Feuil1!$F2101,Feuil2!$E$1:$DG$2,2,0),0))</f>
        <v>3.2</v>
      </c>
      <c r="L2101" s="12">
        <f>IF(ISBLANK(VLOOKUP($H2101*100+L$2,Feuil2!$A$3:$CQ$931,HLOOKUP(Feuil1!$F2101,Feuil2!$E$1:$DG$2,2,0),0)),"",VLOOKUP($H2101*100+L$2,Feuil2!$A$3:$CQ$931,HLOOKUP(Feuil1!$F2101,Feuil2!$E$1:$DG$2,2,0),0))</f>
        <v>59.6</v>
      </c>
      <c r="M2101" s="12">
        <f>IF(ISBLANK(VLOOKUP($H2101*100+M$2,Feuil2!$A$3:$CQ$931,HLOOKUP(Feuil1!$F2101,Feuil2!$E$1:$DG$2,2,0),0)),"",VLOOKUP($H2101*100+M$2,Feuil2!$A$3:$CQ$931,HLOOKUP(Feuil1!$F2101,Feuil2!$E$1:$DG$2,2,0),0))</f>
        <v>69.5</v>
      </c>
      <c r="N2101" s="12">
        <f>IF(ISBLANK(VLOOKUP($H2101*100+N$2,Feuil2!$A$3:$CQ$931,HLOOKUP(Feuil1!$F2101,Feuil2!$E$1:$DG$2,2,0),0)),"",VLOOKUP($H2101*100+N$2,Feuil2!$A$3:$CQ$931,HLOOKUP(Feuil1!$F2101,Feuil2!$E$1:$DG$2,2,0),0))</f>
        <v>35.1</v>
      </c>
      <c r="O2101" s="12">
        <f>IF(ISBLANK(VLOOKUP($H2101*100+O$2,Feuil2!$A$3:$CQ$931,HLOOKUP(Feuil1!$F2101,Feuil2!$E$1:$DG$2,2,0),0)),"",VLOOKUP($H2101*100+O$2,Feuil2!$A$3:$CQ$931,HLOOKUP(Feuil1!$F2101,Feuil2!$E$1:$DG$2,2,0),0))</f>
        <v>47.1</v>
      </c>
      <c r="P2101" s="12">
        <f>IF(ISBLANK(VLOOKUP($H2101*100+P$2,Feuil2!$A$3:$CQ$931,HLOOKUP(Feuil1!$F2101,Feuil2!$E$1:$DG$2,2,0),0)),"",VLOOKUP($H2101*100+P$2,Feuil2!$A$3:$CQ$931,HLOOKUP(Feuil1!$F2101,Feuil2!$E$1:$DG$2,2,0),0))</f>
        <v>4.2</v>
      </c>
      <c r="Q2101" s="12">
        <f>IF(ISBLANK(VLOOKUP($H2101*100+Q$2,Feuil2!$A$3:$CQ$931,HLOOKUP(Feuil1!$F2101,Feuil2!$E$1:$DG$2,2,0),0)),"",VLOOKUP($H2101*100+Q$2,Feuil2!$A$3:$CQ$931,HLOOKUP(Feuil1!$F2101,Feuil2!$E$1:$DG$2,2,0),0))</f>
        <v>20.7</v>
      </c>
      <c r="R2101" s="12">
        <f>IF(ISBLANK(VLOOKUP($H2101*100+R$2,Feuil2!$A$3:$CQ$931,HLOOKUP(Feuil1!$F2101,Feuil2!$E$1:$DG$2,2,0),0)),"",VLOOKUP($H2101*100+R$2,Feuil2!$A$3:$CQ$931,HLOOKUP(Feuil1!$F2101,Feuil2!$E$1:$DG$2,2,0),0))</f>
        <v>5.0999999999999996</v>
      </c>
      <c r="S2101" s="12">
        <f>IF(ISBLANK(VLOOKUP($H2101*100+S$2,Feuil2!$A$3:$CQ$931,HLOOKUP(Feuil1!$F2101,Feuil2!$E$1:$DG$2,2,0),0)),"",VLOOKUP($H2101*100+S$2,Feuil2!$A$3:$CQ$931,HLOOKUP(Feuil1!$F2101,Feuil2!$E$1:$DG$2,2,0),0))</f>
        <v>0</v>
      </c>
      <c r="T2101" s="12">
        <f>IF(ISBLANK(VLOOKUP($H2101*100+T$2,Feuil2!$A$3:$CQ$931,HLOOKUP(Feuil1!$F2101,Feuil2!$E$1:$DG$2,2,0),0)),"",VLOOKUP($H2101*100+T$2,Feuil2!$A$3:$CQ$931,HLOOKUP(Feuil1!$F2101,Feuil2!$E$1:$DG$2,2,0),0))</f>
        <v>3.8</v>
      </c>
      <c r="U2101" s="12">
        <f t="shared" si="54"/>
        <v>284.5</v>
      </c>
    </row>
    <row r="2102" spans="1:21" x14ac:dyDescent="0.35">
      <c r="A2102" s="10" t="s">
        <v>72</v>
      </c>
      <c r="B2102" s="8" t="s">
        <v>74</v>
      </c>
      <c r="C2102" s="39">
        <v>622470</v>
      </c>
      <c r="D2102" s="39">
        <v>406250</v>
      </c>
      <c r="E2102" s="39">
        <v>402</v>
      </c>
      <c r="F2102" s="10">
        <v>1523</v>
      </c>
      <c r="G2102" s="5" t="s">
        <v>32</v>
      </c>
      <c r="H2102" s="11">
        <v>1999</v>
      </c>
      <c r="I2102" s="12">
        <f>IF(ISBLANK(VLOOKUP($H2102*100+I$2,Feuil2!$A$3:$CQ$931,HLOOKUP(Feuil1!$F2102,Feuil2!$E$1:$DG$2,2,0),0)),"",VLOOKUP($H2102*100+I$2,Feuil2!$A$3:$CQ$931,HLOOKUP(Feuil1!$F2102,Feuil2!$E$1:$DG$2,2,0),0))</f>
        <v>18.2</v>
      </c>
      <c r="J2102" s="12">
        <f>IF(ISBLANK(VLOOKUP($H2102*100+J$2,Feuil2!$A$3:$CQ$931,HLOOKUP(Feuil1!$F2102,Feuil2!$E$1:$DG$2,2,0),0)),"",VLOOKUP($H2102*100+J$2,Feuil2!$A$3:$CQ$931,HLOOKUP(Feuil1!$F2102,Feuil2!$E$1:$DG$2,2,0),0))</f>
        <v>55.5</v>
      </c>
      <c r="K2102" s="12">
        <f>IF(ISBLANK(VLOOKUP($H2102*100+K$2,Feuil2!$A$3:$CQ$931,HLOOKUP(Feuil1!$F2102,Feuil2!$E$1:$DG$2,2,0),0)),"",VLOOKUP($H2102*100+K$2,Feuil2!$A$3:$CQ$931,HLOOKUP(Feuil1!$F2102,Feuil2!$E$1:$DG$2,2,0),0))</f>
        <v>78.900000000000006</v>
      </c>
      <c r="L2102" s="12">
        <f>IF(ISBLANK(VLOOKUP($H2102*100+L$2,Feuil2!$A$3:$CQ$931,HLOOKUP(Feuil1!$F2102,Feuil2!$E$1:$DG$2,2,0),0)),"",VLOOKUP($H2102*100+L$2,Feuil2!$A$3:$CQ$931,HLOOKUP(Feuil1!$F2102,Feuil2!$E$1:$DG$2,2,0),0))</f>
        <v>46.6</v>
      </c>
      <c r="M2102" s="12">
        <f>IF(ISBLANK(VLOOKUP($H2102*100+M$2,Feuil2!$A$3:$CQ$931,HLOOKUP(Feuil1!$F2102,Feuil2!$E$1:$DG$2,2,0),0)),"",VLOOKUP($H2102*100+M$2,Feuil2!$A$3:$CQ$931,HLOOKUP(Feuil1!$F2102,Feuil2!$E$1:$DG$2,2,0),0))</f>
        <v>32</v>
      </c>
      <c r="N2102" s="12">
        <f>IF(ISBLANK(VLOOKUP($H2102*100+N$2,Feuil2!$A$3:$CQ$931,HLOOKUP(Feuil1!$F2102,Feuil2!$E$1:$DG$2,2,0),0)),"",VLOOKUP($H2102*100+N$2,Feuil2!$A$3:$CQ$931,HLOOKUP(Feuil1!$F2102,Feuil2!$E$1:$DG$2,2,0),0))</f>
        <v>0</v>
      </c>
      <c r="O2102" s="12">
        <f>IF(ISBLANK(VLOOKUP($H2102*100+O$2,Feuil2!$A$3:$CQ$931,HLOOKUP(Feuil1!$F2102,Feuil2!$E$1:$DG$2,2,0),0)),"",VLOOKUP($H2102*100+O$2,Feuil2!$A$3:$CQ$931,HLOOKUP(Feuil1!$F2102,Feuil2!$E$1:$DG$2,2,0),0))</f>
        <v>0</v>
      </c>
      <c r="P2102" s="12">
        <f>IF(ISBLANK(VLOOKUP($H2102*100+P$2,Feuil2!$A$3:$CQ$931,HLOOKUP(Feuil1!$F2102,Feuil2!$E$1:$DG$2,2,0),0)),"",VLOOKUP($H2102*100+P$2,Feuil2!$A$3:$CQ$931,HLOOKUP(Feuil1!$F2102,Feuil2!$E$1:$DG$2,2,0),0))</f>
        <v>128.30000000000001</v>
      </c>
      <c r="Q2102" s="12">
        <f>IF(ISBLANK(VLOOKUP($H2102*100+Q$2,Feuil2!$A$3:$CQ$931,HLOOKUP(Feuil1!$F2102,Feuil2!$E$1:$DG$2,2,0),0)),"",VLOOKUP($H2102*100+Q$2,Feuil2!$A$3:$CQ$931,HLOOKUP(Feuil1!$F2102,Feuil2!$E$1:$DG$2,2,0),0))</f>
        <v>32.9</v>
      </c>
      <c r="R2102" s="12">
        <f>IF(ISBLANK(VLOOKUP($H2102*100+R$2,Feuil2!$A$3:$CQ$931,HLOOKUP(Feuil1!$F2102,Feuil2!$E$1:$DG$2,2,0),0)),"",VLOOKUP($H2102*100+R$2,Feuil2!$A$3:$CQ$931,HLOOKUP(Feuil1!$F2102,Feuil2!$E$1:$DG$2,2,0),0))</f>
        <v>1.1000000000000001</v>
      </c>
      <c r="S2102" s="12">
        <f>IF(ISBLANK(VLOOKUP($H2102*100+S$2,Feuil2!$A$3:$CQ$931,HLOOKUP(Feuil1!$F2102,Feuil2!$E$1:$DG$2,2,0),0)),"",VLOOKUP($H2102*100+S$2,Feuil2!$A$3:$CQ$931,HLOOKUP(Feuil1!$F2102,Feuil2!$E$1:$DG$2,2,0),0))</f>
        <v>0</v>
      </c>
      <c r="T2102" s="12">
        <f>IF(ISBLANK(VLOOKUP($H2102*100+T$2,Feuil2!$A$3:$CQ$931,HLOOKUP(Feuil1!$F2102,Feuil2!$E$1:$DG$2,2,0),0)),"",VLOOKUP($H2102*100+T$2,Feuil2!$A$3:$CQ$931,HLOOKUP(Feuil1!$F2102,Feuil2!$E$1:$DG$2,2,0),0))</f>
        <v>1.2</v>
      </c>
      <c r="U2102" s="12">
        <f t="shared" si="54"/>
        <v>394.7</v>
      </c>
    </row>
    <row r="2103" spans="1:21" x14ac:dyDescent="0.35">
      <c r="A2103" s="10" t="s">
        <v>72</v>
      </c>
      <c r="B2103" s="8" t="s">
        <v>74</v>
      </c>
      <c r="C2103" s="39">
        <v>622470</v>
      </c>
      <c r="D2103" s="39">
        <v>406250</v>
      </c>
      <c r="E2103" s="39">
        <v>402</v>
      </c>
      <c r="F2103" s="10">
        <v>1523</v>
      </c>
      <c r="G2103" s="5" t="s">
        <v>32</v>
      </c>
      <c r="H2103" s="11">
        <v>2000</v>
      </c>
      <c r="I2103" s="12">
        <f>IF(ISBLANK(VLOOKUP($H2103*100+I$2,Feuil2!$A$3:$CQ$931,HLOOKUP(Feuil1!$F2103,Feuil2!$E$1:$DG$2,2,0),0)),"",VLOOKUP($H2103*100+I$2,Feuil2!$A$3:$CQ$931,HLOOKUP(Feuil1!$F2103,Feuil2!$E$1:$DG$2,2,0),0))</f>
        <v>44.4</v>
      </c>
      <c r="J2103" s="12">
        <f>IF(ISBLANK(VLOOKUP($H2103*100+J$2,Feuil2!$A$3:$CQ$931,HLOOKUP(Feuil1!$F2103,Feuil2!$E$1:$DG$2,2,0),0)),"",VLOOKUP($H2103*100+J$2,Feuil2!$A$3:$CQ$931,HLOOKUP(Feuil1!$F2103,Feuil2!$E$1:$DG$2,2,0),0))</f>
        <v>150</v>
      </c>
      <c r="K2103" s="12">
        <f>IF(ISBLANK(VLOOKUP($H2103*100+K$2,Feuil2!$A$3:$CQ$931,HLOOKUP(Feuil1!$F2103,Feuil2!$E$1:$DG$2,2,0),0)),"",VLOOKUP($H2103*100+K$2,Feuil2!$A$3:$CQ$931,HLOOKUP(Feuil1!$F2103,Feuil2!$E$1:$DG$2,2,0),0))</f>
        <v>54.7</v>
      </c>
      <c r="L2103" s="12">
        <f>IF(ISBLANK(VLOOKUP($H2103*100+L$2,Feuil2!$A$3:$CQ$931,HLOOKUP(Feuil1!$F2103,Feuil2!$E$1:$DG$2,2,0),0)),"",VLOOKUP($H2103*100+L$2,Feuil2!$A$3:$CQ$931,HLOOKUP(Feuil1!$F2103,Feuil2!$E$1:$DG$2,2,0),0))</f>
        <v>235.7</v>
      </c>
      <c r="M2103" s="12">
        <f>IF(ISBLANK(VLOOKUP($H2103*100+M$2,Feuil2!$A$3:$CQ$931,HLOOKUP(Feuil1!$F2103,Feuil2!$E$1:$DG$2,2,0),0)),"",VLOOKUP($H2103*100+M$2,Feuil2!$A$3:$CQ$931,HLOOKUP(Feuil1!$F2103,Feuil2!$E$1:$DG$2,2,0),0))</f>
        <v>125.8</v>
      </c>
      <c r="N2103" s="12">
        <f>IF(ISBLANK(VLOOKUP($H2103*100+N$2,Feuil2!$A$3:$CQ$931,HLOOKUP(Feuil1!$F2103,Feuil2!$E$1:$DG$2,2,0),0)),"",VLOOKUP($H2103*100+N$2,Feuil2!$A$3:$CQ$931,HLOOKUP(Feuil1!$F2103,Feuil2!$E$1:$DG$2,2,0),0))</f>
        <v>65</v>
      </c>
      <c r="O2103" s="12">
        <f>IF(ISBLANK(VLOOKUP($H2103*100+O$2,Feuil2!$A$3:$CQ$931,HLOOKUP(Feuil1!$F2103,Feuil2!$E$1:$DG$2,2,0),0)),"",VLOOKUP($H2103*100+O$2,Feuil2!$A$3:$CQ$931,HLOOKUP(Feuil1!$F2103,Feuil2!$E$1:$DG$2,2,0),0))</f>
        <v>29</v>
      </c>
      <c r="P2103" s="12">
        <f>IF(ISBLANK(VLOOKUP($H2103*100+P$2,Feuil2!$A$3:$CQ$931,HLOOKUP(Feuil1!$F2103,Feuil2!$E$1:$DG$2,2,0),0)),"",VLOOKUP($H2103*100+P$2,Feuil2!$A$3:$CQ$931,HLOOKUP(Feuil1!$F2103,Feuil2!$E$1:$DG$2,2,0),0))</f>
        <v>1.8</v>
      </c>
      <c r="Q2103" s="12">
        <f>IF(ISBLANK(VLOOKUP($H2103*100+Q$2,Feuil2!$A$3:$CQ$931,HLOOKUP(Feuil1!$F2103,Feuil2!$E$1:$DG$2,2,0),0)),"",VLOOKUP($H2103*100+Q$2,Feuil2!$A$3:$CQ$931,HLOOKUP(Feuil1!$F2103,Feuil2!$E$1:$DG$2,2,0),0))</f>
        <v>53.1</v>
      </c>
      <c r="R2103" s="12">
        <f>IF(ISBLANK(VLOOKUP($H2103*100+R$2,Feuil2!$A$3:$CQ$931,HLOOKUP(Feuil1!$F2103,Feuil2!$E$1:$DG$2,2,0),0)),"",VLOOKUP($H2103*100+R$2,Feuil2!$A$3:$CQ$931,HLOOKUP(Feuil1!$F2103,Feuil2!$E$1:$DG$2,2,0),0))</f>
        <v>0.3</v>
      </c>
      <c r="S2103" s="12">
        <f>IF(ISBLANK(VLOOKUP($H2103*100+S$2,Feuil2!$A$3:$CQ$931,HLOOKUP(Feuil1!$F2103,Feuil2!$E$1:$DG$2,2,0),0)),"",VLOOKUP($H2103*100+S$2,Feuil2!$A$3:$CQ$931,HLOOKUP(Feuil1!$F2103,Feuil2!$E$1:$DG$2,2,0),0))</f>
        <v>0</v>
      </c>
      <c r="T2103" s="12">
        <f>IF(ISBLANK(VLOOKUP($H2103*100+T$2,Feuil2!$A$3:$CQ$931,HLOOKUP(Feuil1!$F2103,Feuil2!$E$1:$DG$2,2,0),0)),"",VLOOKUP($H2103*100+T$2,Feuil2!$A$3:$CQ$931,HLOOKUP(Feuil1!$F2103,Feuil2!$E$1:$DG$2,2,0),0))</f>
        <v>1.2</v>
      </c>
      <c r="U2103" s="12">
        <f t="shared" si="54"/>
        <v>761</v>
      </c>
    </row>
    <row r="2104" spans="1:21" x14ac:dyDescent="0.35">
      <c r="A2104" s="10" t="s">
        <v>72</v>
      </c>
      <c r="B2104" s="8" t="s">
        <v>74</v>
      </c>
      <c r="C2104" s="39">
        <v>622470</v>
      </c>
      <c r="D2104" s="39">
        <v>406250</v>
      </c>
      <c r="E2104" s="39">
        <v>402</v>
      </c>
      <c r="F2104" s="10">
        <v>1523</v>
      </c>
      <c r="G2104" s="5" t="s">
        <v>32</v>
      </c>
      <c r="H2104" s="11">
        <v>2001</v>
      </c>
      <c r="I2104" s="12">
        <f>IF(ISBLANK(VLOOKUP($H2104*100+I$2,Feuil2!$A$3:$CQ$931,HLOOKUP(Feuil1!$F2104,Feuil2!$E$1:$DG$2,2,0),0)),"",VLOOKUP($H2104*100+I$2,Feuil2!$A$3:$CQ$931,HLOOKUP(Feuil1!$F2104,Feuil2!$E$1:$DG$2,2,0),0))</f>
        <v>33.1</v>
      </c>
      <c r="J2104" s="12">
        <f>IF(ISBLANK(VLOOKUP($H2104*100+J$2,Feuil2!$A$3:$CQ$931,HLOOKUP(Feuil1!$F2104,Feuil2!$E$1:$DG$2,2,0),0)),"",VLOOKUP($H2104*100+J$2,Feuil2!$A$3:$CQ$931,HLOOKUP(Feuil1!$F2104,Feuil2!$E$1:$DG$2,2,0),0))</f>
        <v>18.3</v>
      </c>
      <c r="K2104" s="12">
        <f>IF(ISBLANK(VLOOKUP($H2104*100+K$2,Feuil2!$A$3:$CQ$931,HLOOKUP(Feuil1!$F2104,Feuil2!$E$1:$DG$2,2,0),0)),"",VLOOKUP($H2104*100+K$2,Feuil2!$A$3:$CQ$931,HLOOKUP(Feuil1!$F2104,Feuil2!$E$1:$DG$2,2,0),0))</f>
        <v>11.6</v>
      </c>
      <c r="L2104" s="12">
        <f>IF(ISBLANK(VLOOKUP($H2104*100+L$2,Feuil2!$A$3:$CQ$931,HLOOKUP(Feuil1!$F2104,Feuil2!$E$1:$DG$2,2,0),0)),"",VLOOKUP($H2104*100+L$2,Feuil2!$A$3:$CQ$931,HLOOKUP(Feuil1!$F2104,Feuil2!$E$1:$DG$2,2,0),0))</f>
        <v>137.1</v>
      </c>
      <c r="M2104" s="12">
        <f>IF(ISBLANK(VLOOKUP($H2104*100+M$2,Feuil2!$A$3:$CQ$931,HLOOKUP(Feuil1!$F2104,Feuil2!$E$1:$DG$2,2,0),0)),"",VLOOKUP($H2104*100+M$2,Feuil2!$A$3:$CQ$931,HLOOKUP(Feuil1!$F2104,Feuil2!$E$1:$DG$2,2,0),0))</f>
        <v>0.1</v>
      </c>
      <c r="N2104" s="12">
        <f>IF(ISBLANK(VLOOKUP($H2104*100+N$2,Feuil2!$A$3:$CQ$931,HLOOKUP(Feuil1!$F2104,Feuil2!$E$1:$DG$2,2,0),0)),"",VLOOKUP($H2104*100+N$2,Feuil2!$A$3:$CQ$931,HLOOKUP(Feuil1!$F2104,Feuil2!$E$1:$DG$2,2,0),0))</f>
        <v>9.6</v>
      </c>
      <c r="O2104" s="12">
        <f>IF(ISBLANK(VLOOKUP($H2104*100+O$2,Feuil2!$A$3:$CQ$931,HLOOKUP(Feuil1!$F2104,Feuil2!$E$1:$DG$2,2,0),0)),"",VLOOKUP($H2104*100+O$2,Feuil2!$A$3:$CQ$931,HLOOKUP(Feuil1!$F2104,Feuil2!$E$1:$DG$2,2,0),0))</f>
        <v>36.799999999999997</v>
      </c>
      <c r="P2104" s="12">
        <f>IF(ISBLANK(VLOOKUP($H2104*100+P$2,Feuil2!$A$3:$CQ$931,HLOOKUP(Feuil1!$F2104,Feuil2!$E$1:$DG$2,2,0),0)),"",VLOOKUP($H2104*100+P$2,Feuil2!$A$3:$CQ$931,HLOOKUP(Feuil1!$F2104,Feuil2!$E$1:$DG$2,2,0),0))</f>
        <v>169.7</v>
      </c>
      <c r="Q2104" s="12">
        <f>IF(ISBLANK(VLOOKUP($H2104*100+Q$2,Feuil2!$A$3:$CQ$931,HLOOKUP(Feuil1!$F2104,Feuil2!$E$1:$DG$2,2,0),0)),"",VLOOKUP($H2104*100+Q$2,Feuil2!$A$3:$CQ$931,HLOOKUP(Feuil1!$F2104,Feuil2!$E$1:$DG$2,2,0),0))</f>
        <v>41.9</v>
      </c>
      <c r="R2104" s="12">
        <f>IF(ISBLANK(VLOOKUP($H2104*100+R$2,Feuil2!$A$3:$CQ$931,HLOOKUP(Feuil1!$F2104,Feuil2!$E$1:$DG$2,2,0),0)),"",VLOOKUP($H2104*100+R$2,Feuil2!$A$3:$CQ$931,HLOOKUP(Feuil1!$F2104,Feuil2!$E$1:$DG$2,2,0),0))</f>
        <v>3.9</v>
      </c>
      <c r="S2104" s="12">
        <f>IF(ISBLANK(VLOOKUP($H2104*100+S$2,Feuil2!$A$3:$CQ$931,HLOOKUP(Feuil1!$F2104,Feuil2!$E$1:$DG$2,2,0),0)),"",VLOOKUP($H2104*100+S$2,Feuil2!$A$3:$CQ$931,HLOOKUP(Feuil1!$F2104,Feuil2!$E$1:$DG$2,2,0),0))</f>
        <v>0</v>
      </c>
      <c r="T2104" s="12">
        <f>IF(ISBLANK(VLOOKUP($H2104*100+T$2,Feuil2!$A$3:$CQ$931,HLOOKUP(Feuil1!$F2104,Feuil2!$E$1:$DG$2,2,0),0)),"",VLOOKUP($H2104*100+T$2,Feuil2!$A$3:$CQ$931,HLOOKUP(Feuil1!$F2104,Feuil2!$E$1:$DG$2,2,0),0))</f>
        <v>0.4</v>
      </c>
      <c r="U2104" s="12">
        <f t="shared" si="54"/>
        <v>462.49999999999989</v>
      </c>
    </row>
    <row r="2105" spans="1:21" x14ac:dyDescent="0.35">
      <c r="A2105" s="10" t="s">
        <v>72</v>
      </c>
      <c r="B2105" s="8" t="s">
        <v>74</v>
      </c>
      <c r="C2105" s="39">
        <v>622470</v>
      </c>
      <c r="D2105" s="39">
        <v>406250</v>
      </c>
      <c r="E2105" s="39">
        <v>402</v>
      </c>
      <c r="F2105" s="10">
        <v>1523</v>
      </c>
      <c r="G2105" s="5" t="s">
        <v>32</v>
      </c>
      <c r="H2105" s="11">
        <v>2002</v>
      </c>
      <c r="I2105" s="12">
        <f>IF(ISBLANK(VLOOKUP($H2105*100+I$2,Feuil2!$A$3:$CQ$931,HLOOKUP(Feuil1!$F2105,Feuil2!$E$1:$DG$2,2,0),0)),"",VLOOKUP($H2105*100+I$2,Feuil2!$A$3:$CQ$931,HLOOKUP(Feuil1!$F2105,Feuil2!$E$1:$DG$2,2,0),0))</f>
        <v>2.2999999999999998</v>
      </c>
      <c r="J2105" s="12">
        <f>IF(ISBLANK(VLOOKUP($H2105*100+J$2,Feuil2!$A$3:$CQ$931,HLOOKUP(Feuil1!$F2105,Feuil2!$E$1:$DG$2,2,0),0)),"",VLOOKUP($H2105*100+J$2,Feuil2!$A$3:$CQ$931,HLOOKUP(Feuil1!$F2105,Feuil2!$E$1:$DG$2,2,0),0))</f>
        <v>111.2</v>
      </c>
      <c r="K2105" s="12">
        <f>IF(ISBLANK(VLOOKUP($H2105*100+K$2,Feuil2!$A$3:$CQ$931,HLOOKUP(Feuil1!$F2105,Feuil2!$E$1:$DG$2,2,0),0)),"",VLOOKUP($H2105*100+K$2,Feuil2!$A$3:$CQ$931,HLOOKUP(Feuil1!$F2105,Feuil2!$E$1:$DG$2,2,0),0))</f>
        <v>195.2</v>
      </c>
      <c r="L2105" s="12">
        <f>IF(ISBLANK(VLOOKUP($H2105*100+L$2,Feuil2!$A$3:$CQ$931,HLOOKUP(Feuil1!$F2105,Feuil2!$E$1:$DG$2,2,0),0)),"",VLOOKUP($H2105*100+L$2,Feuil2!$A$3:$CQ$931,HLOOKUP(Feuil1!$F2105,Feuil2!$E$1:$DG$2,2,0),0))</f>
        <v>59.6</v>
      </c>
      <c r="M2105" s="12">
        <f>IF(ISBLANK(VLOOKUP($H2105*100+M$2,Feuil2!$A$3:$CQ$931,HLOOKUP(Feuil1!$F2105,Feuil2!$E$1:$DG$2,2,0),0)),"",VLOOKUP($H2105*100+M$2,Feuil2!$A$3:$CQ$931,HLOOKUP(Feuil1!$F2105,Feuil2!$E$1:$DG$2,2,0),0))</f>
        <v>139.4</v>
      </c>
      <c r="N2105" s="12">
        <f>IF(ISBLANK(VLOOKUP($H2105*100+N$2,Feuil2!$A$3:$CQ$931,HLOOKUP(Feuil1!$F2105,Feuil2!$E$1:$DG$2,2,0),0)),"",VLOOKUP($H2105*100+N$2,Feuil2!$A$3:$CQ$931,HLOOKUP(Feuil1!$F2105,Feuil2!$E$1:$DG$2,2,0),0))</f>
        <v>67.2</v>
      </c>
      <c r="O2105" s="12">
        <f>IF(ISBLANK(VLOOKUP($H2105*100+O$2,Feuil2!$A$3:$CQ$931,HLOOKUP(Feuil1!$F2105,Feuil2!$E$1:$DG$2,2,0),0)),"",VLOOKUP($H2105*100+O$2,Feuil2!$A$3:$CQ$931,HLOOKUP(Feuil1!$F2105,Feuil2!$E$1:$DG$2,2,0),0))</f>
        <v>82</v>
      </c>
      <c r="P2105" s="12">
        <f>IF(ISBLANK(VLOOKUP($H2105*100+P$2,Feuil2!$A$3:$CQ$931,HLOOKUP(Feuil1!$F2105,Feuil2!$E$1:$DG$2,2,0),0)),"",VLOOKUP($H2105*100+P$2,Feuil2!$A$3:$CQ$931,HLOOKUP(Feuil1!$F2105,Feuil2!$E$1:$DG$2,2,0),0))</f>
        <v>78.8</v>
      </c>
      <c r="Q2105" s="12">
        <f>IF(ISBLANK(VLOOKUP($H2105*100+Q$2,Feuil2!$A$3:$CQ$931,HLOOKUP(Feuil1!$F2105,Feuil2!$E$1:$DG$2,2,0),0)),"",VLOOKUP($H2105*100+Q$2,Feuil2!$A$3:$CQ$931,HLOOKUP(Feuil1!$F2105,Feuil2!$E$1:$DG$2,2,0),0))</f>
        <v>9.5</v>
      </c>
      <c r="R2105" s="12">
        <f>IF(ISBLANK(VLOOKUP($H2105*100+R$2,Feuil2!$A$3:$CQ$931,HLOOKUP(Feuil1!$F2105,Feuil2!$E$1:$DG$2,2,0),0)),"",VLOOKUP($H2105*100+R$2,Feuil2!$A$3:$CQ$931,HLOOKUP(Feuil1!$F2105,Feuil2!$E$1:$DG$2,2,0),0))</f>
        <v>4.9000000000000004</v>
      </c>
      <c r="S2105" s="12">
        <f>IF(ISBLANK(VLOOKUP($H2105*100+S$2,Feuil2!$A$3:$CQ$931,HLOOKUP(Feuil1!$F2105,Feuil2!$E$1:$DG$2,2,0),0)),"",VLOOKUP($H2105*100+S$2,Feuil2!$A$3:$CQ$931,HLOOKUP(Feuil1!$F2105,Feuil2!$E$1:$DG$2,2,0),0))</f>
        <v>0</v>
      </c>
      <c r="T2105" s="12">
        <f>IF(ISBLANK(VLOOKUP($H2105*100+T$2,Feuil2!$A$3:$CQ$931,HLOOKUP(Feuil1!$F2105,Feuil2!$E$1:$DG$2,2,0),0)),"",VLOOKUP($H2105*100+T$2,Feuil2!$A$3:$CQ$931,HLOOKUP(Feuil1!$F2105,Feuil2!$E$1:$DG$2,2,0),0))</f>
        <v>9.1999999999999993</v>
      </c>
      <c r="U2105" s="12">
        <f t="shared" si="54"/>
        <v>759.30000000000007</v>
      </c>
    </row>
    <row r="2106" spans="1:21" x14ac:dyDescent="0.35">
      <c r="A2106" s="10" t="s">
        <v>72</v>
      </c>
      <c r="B2106" s="8" t="s">
        <v>74</v>
      </c>
      <c r="C2106" s="39">
        <v>622470</v>
      </c>
      <c r="D2106" s="39">
        <v>406250</v>
      </c>
      <c r="E2106" s="39">
        <v>402</v>
      </c>
      <c r="F2106" s="10">
        <v>1523</v>
      </c>
      <c r="G2106" s="5" t="s">
        <v>32</v>
      </c>
      <c r="H2106" s="11">
        <v>2003</v>
      </c>
      <c r="I2106" s="12">
        <f>IF(ISBLANK(VLOOKUP($H2106*100+I$2,Feuil2!$A$3:$CQ$931,HLOOKUP(Feuil1!$F2106,Feuil2!$E$1:$DG$2,2,0),0)),"",VLOOKUP($H2106*100+I$2,Feuil2!$A$3:$CQ$931,HLOOKUP(Feuil1!$F2106,Feuil2!$E$1:$DG$2,2,0),0))</f>
        <v>0</v>
      </c>
      <c r="J2106" s="12">
        <f>IF(ISBLANK(VLOOKUP($H2106*100+J$2,Feuil2!$A$3:$CQ$931,HLOOKUP(Feuil1!$F2106,Feuil2!$E$1:$DG$2,2,0),0)),"",VLOOKUP($H2106*100+J$2,Feuil2!$A$3:$CQ$931,HLOOKUP(Feuil1!$F2106,Feuil2!$E$1:$DG$2,2,0),0))</f>
        <v>103.6</v>
      </c>
      <c r="K2106" s="12">
        <f>IF(ISBLANK(VLOOKUP($H2106*100+K$2,Feuil2!$A$3:$CQ$931,HLOOKUP(Feuil1!$F2106,Feuil2!$E$1:$DG$2,2,0),0)),"",VLOOKUP($H2106*100+K$2,Feuil2!$A$3:$CQ$931,HLOOKUP(Feuil1!$F2106,Feuil2!$E$1:$DG$2,2,0),0))</f>
        <v>146.80000000000001</v>
      </c>
      <c r="L2106" s="12">
        <f>IF(ISBLANK(VLOOKUP($H2106*100+L$2,Feuil2!$A$3:$CQ$931,HLOOKUP(Feuil1!$F2106,Feuil2!$E$1:$DG$2,2,0),0)),"",VLOOKUP($H2106*100+L$2,Feuil2!$A$3:$CQ$931,HLOOKUP(Feuil1!$F2106,Feuil2!$E$1:$DG$2,2,0),0))</f>
        <v>166</v>
      </c>
      <c r="M2106" s="12">
        <f>IF(ISBLANK(VLOOKUP($H2106*100+M$2,Feuil2!$A$3:$CQ$931,HLOOKUP(Feuil1!$F2106,Feuil2!$E$1:$DG$2,2,0),0)),"",VLOOKUP($H2106*100+M$2,Feuil2!$A$3:$CQ$931,HLOOKUP(Feuil1!$F2106,Feuil2!$E$1:$DG$2,2,0),0))</f>
        <v>0.8</v>
      </c>
      <c r="N2106" s="12">
        <f>IF(ISBLANK(VLOOKUP($H2106*100+N$2,Feuil2!$A$3:$CQ$931,HLOOKUP(Feuil1!$F2106,Feuil2!$E$1:$DG$2,2,0),0)),"",VLOOKUP($H2106*100+N$2,Feuil2!$A$3:$CQ$931,HLOOKUP(Feuil1!$F2106,Feuil2!$E$1:$DG$2,2,0),0))</f>
        <v>83</v>
      </c>
      <c r="O2106" s="12">
        <f>IF(ISBLANK(VLOOKUP($H2106*100+O$2,Feuil2!$A$3:$CQ$931,HLOOKUP(Feuil1!$F2106,Feuil2!$E$1:$DG$2,2,0),0)),"",VLOOKUP($H2106*100+O$2,Feuil2!$A$3:$CQ$931,HLOOKUP(Feuil1!$F2106,Feuil2!$E$1:$DG$2,2,0),0))</f>
        <v>60.8</v>
      </c>
      <c r="P2106" s="12">
        <f>IF(ISBLANK(VLOOKUP($H2106*100+P$2,Feuil2!$A$3:$CQ$931,HLOOKUP(Feuil1!$F2106,Feuil2!$E$1:$DG$2,2,0),0)),"",VLOOKUP($H2106*100+P$2,Feuil2!$A$3:$CQ$931,HLOOKUP(Feuil1!$F2106,Feuil2!$E$1:$DG$2,2,0),0))</f>
        <v>60.8</v>
      </c>
      <c r="Q2106" s="12">
        <f>IF(ISBLANK(VLOOKUP($H2106*100+Q$2,Feuil2!$A$3:$CQ$931,HLOOKUP(Feuil1!$F2106,Feuil2!$E$1:$DG$2,2,0),0)),"",VLOOKUP($H2106*100+Q$2,Feuil2!$A$3:$CQ$931,HLOOKUP(Feuil1!$F2106,Feuil2!$E$1:$DG$2,2,0),0))</f>
        <v>108.6</v>
      </c>
      <c r="R2106" s="12">
        <f>IF(ISBLANK(VLOOKUP($H2106*100+R$2,Feuil2!$A$3:$CQ$931,HLOOKUP(Feuil1!$F2106,Feuil2!$E$1:$DG$2,2,0),0)),"",VLOOKUP($H2106*100+R$2,Feuil2!$A$3:$CQ$931,HLOOKUP(Feuil1!$F2106,Feuil2!$E$1:$DG$2,2,0),0))</f>
        <v>5.2</v>
      </c>
      <c r="S2106" s="12">
        <f>IF(ISBLANK(VLOOKUP($H2106*100+S$2,Feuil2!$A$3:$CQ$931,HLOOKUP(Feuil1!$F2106,Feuil2!$E$1:$DG$2,2,0),0)),"",VLOOKUP($H2106*100+S$2,Feuil2!$A$3:$CQ$931,HLOOKUP(Feuil1!$F2106,Feuil2!$E$1:$DG$2,2,0),0))</f>
        <v>0.4</v>
      </c>
      <c r="T2106" s="12">
        <f>IF(ISBLANK(VLOOKUP($H2106*100+T$2,Feuil2!$A$3:$CQ$931,HLOOKUP(Feuil1!$F2106,Feuil2!$E$1:$DG$2,2,0),0)),"",VLOOKUP($H2106*100+T$2,Feuil2!$A$3:$CQ$931,HLOOKUP(Feuil1!$F2106,Feuil2!$E$1:$DG$2,2,0),0))</f>
        <v>0</v>
      </c>
      <c r="U2106" s="12">
        <f t="shared" si="54"/>
        <v>736</v>
      </c>
    </row>
    <row r="2107" spans="1:21" x14ac:dyDescent="0.35">
      <c r="A2107" s="10" t="s">
        <v>72</v>
      </c>
      <c r="B2107" s="8" t="s">
        <v>74</v>
      </c>
      <c r="C2107" s="39">
        <v>622470</v>
      </c>
      <c r="D2107" s="39">
        <v>406250</v>
      </c>
      <c r="E2107" s="39">
        <v>402</v>
      </c>
      <c r="F2107" s="10">
        <v>1523</v>
      </c>
      <c r="G2107" s="5" t="s">
        <v>32</v>
      </c>
      <c r="H2107" s="11">
        <v>2004</v>
      </c>
      <c r="I2107" s="12">
        <f>IF(ISBLANK(VLOOKUP($H2107*100+I$2,Feuil2!$A$3:$CQ$931,HLOOKUP(Feuil1!$F2107,Feuil2!$E$1:$DG$2,2,0),0)),"",VLOOKUP($H2107*100+I$2,Feuil2!$A$3:$CQ$931,HLOOKUP(Feuil1!$F2107,Feuil2!$E$1:$DG$2,2,0),0))</f>
        <v>0.8</v>
      </c>
      <c r="J2107" s="12">
        <f>IF(ISBLANK(VLOOKUP($H2107*100+J$2,Feuil2!$A$3:$CQ$931,HLOOKUP(Feuil1!$F2107,Feuil2!$E$1:$DG$2,2,0),0)),"",VLOOKUP($H2107*100+J$2,Feuil2!$A$3:$CQ$931,HLOOKUP(Feuil1!$F2107,Feuil2!$E$1:$DG$2,2,0),0))</f>
        <v>98.7</v>
      </c>
      <c r="K2107" s="12">
        <f>IF(ISBLANK(VLOOKUP($H2107*100+K$2,Feuil2!$A$3:$CQ$931,HLOOKUP(Feuil1!$F2107,Feuil2!$E$1:$DG$2,2,0),0)),"",VLOOKUP($H2107*100+K$2,Feuil2!$A$3:$CQ$931,HLOOKUP(Feuil1!$F2107,Feuil2!$E$1:$DG$2,2,0),0))</f>
        <v>31.1</v>
      </c>
      <c r="L2107" s="12">
        <f>IF(ISBLANK(VLOOKUP($H2107*100+L$2,Feuil2!$A$3:$CQ$931,HLOOKUP(Feuil1!$F2107,Feuil2!$E$1:$DG$2,2,0),0)),"",VLOOKUP($H2107*100+L$2,Feuil2!$A$3:$CQ$931,HLOOKUP(Feuil1!$F2107,Feuil2!$E$1:$DG$2,2,0),0))</f>
        <v>39.5</v>
      </c>
      <c r="M2107" s="12">
        <f>IF(ISBLANK(VLOOKUP($H2107*100+M$2,Feuil2!$A$3:$CQ$931,HLOOKUP(Feuil1!$F2107,Feuil2!$E$1:$DG$2,2,0),0)),"",VLOOKUP($H2107*100+M$2,Feuil2!$A$3:$CQ$931,HLOOKUP(Feuil1!$F2107,Feuil2!$E$1:$DG$2,2,0),0))</f>
        <v>3.9</v>
      </c>
      <c r="N2107" s="12">
        <f>IF(ISBLANK(VLOOKUP($H2107*100+N$2,Feuil2!$A$3:$CQ$931,HLOOKUP(Feuil1!$F2107,Feuil2!$E$1:$DG$2,2,0),0)),"",VLOOKUP($H2107*100+N$2,Feuil2!$A$3:$CQ$931,HLOOKUP(Feuil1!$F2107,Feuil2!$E$1:$DG$2,2,0),0))</f>
        <v>97.5</v>
      </c>
      <c r="O2107" s="12">
        <f>IF(ISBLANK(VLOOKUP($H2107*100+O$2,Feuil2!$A$3:$CQ$931,HLOOKUP(Feuil1!$F2107,Feuil2!$E$1:$DG$2,2,0),0)),"",VLOOKUP($H2107*100+O$2,Feuil2!$A$3:$CQ$931,HLOOKUP(Feuil1!$F2107,Feuil2!$E$1:$DG$2,2,0),0))</f>
        <v>49.4</v>
      </c>
      <c r="P2107" s="12">
        <f>IF(ISBLANK(VLOOKUP($H2107*100+P$2,Feuil2!$A$3:$CQ$931,HLOOKUP(Feuil1!$F2107,Feuil2!$E$1:$DG$2,2,0),0)),"",VLOOKUP($H2107*100+P$2,Feuil2!$A$3:$CQ$931,HLOOKUP(Feuil1!$F2107,Feuil2!$E$1:$DG$2,2,0),0))</f>
        <v>0.1</v>
      </c>
      <c r="Q2107" s="12">
        <f>IF(ISBLANK(VLOOKUP($H2107*100+Q$2,Feuil2!$A$3:$CQ$931,HLOOKUP(Feuil1!$F2107,Feuil2!$E$1:$DG$2,2,0),0)),"",VLOOKUP($H2107*100+Q$2,Feuil2!$A$3:$CQ$931,HLOOKUP(Feuil1!$F2107,Feuil2!$E$1:$DG$2,2,0),0))</f>
        <v>1.1000000000000001</v>
      </c>
      <c r="R2107" s="12">
        <f>IF(ISBLANK(VLOOKUP($H2107*100+R$2,Feuil2!$A$3:$CQ$931,HLOOKUP(Feuil1!$F2107,Feuil2!$E$1:$DG$2,2,0),0)),"",VLOOKUP($H2107*100+R$2,Feuil2!$A$3:$CQ$931,HLOOKUP(Feuil1!$F2107,Feuil2!$E$1:$DG$2,2,0),0))</f>
        <v>3.7</v>
      </c>
      <c r="S2107" s="12">
        <f>IF(ISBLANK(VLOOKUP($H2107*100+S$2,Feuil2!$A$3:$CQ$931,HLOOKUP(Feuil1!$F2107,Feuil2!$E$1:$DG$2,2,0),0)),"",VLOOKUP($H2107*100+S$2,Feuil2!$A$3:$CQ$931,HLOOKUP(Feuil1!$F2107,Feuil2!$E$1:$DG$2,2,0),0))</f>
        <v>0</v>
      </c>
      <c r="T2107" s="12">
        <f>IF(ISBLANK(VLOOKUP($H2107*100+T$2,Feuil2!$A$3:$CQ$931,HLOOKUP(Feuil1!$F2107,Feuil2!$E$1:$DG$2,2,0),0)),"",VLOOKUP($H2107*100+T$2,Feuil2!$A$3:$CQ$931,HLOOKUP(Feuil1!$F2107,Feuil2!$E$1:$DG$2,2,0),0))</f>
        <v>0</v>
      </c>
      <c r="U2107" s="12">
        <f t="shared" si="54"/>
        <v>325.8</v>
      </c>
    </row>
    <row r="2108" spans="1:21" x14ac:dyDescent="0.35">
      <c r="A2108" s="10" t="s">
        <v>72</v>
      </c>
      <c r="B2108" s="8" t="s">
        <v>74</v>
      </c>
      <c r="C2108" s="39">
        <v>622470</v>
      </c>
      <c r="D2108" s="39">
        <v>406250</v>
      </c>
      <c r="E2108" s="39">
        <v>402</v>
      </c>
      <c r="F2108" s="10">
        <v>1523</v>
      </c>
      <c r="G2108" s="5" t="s">
        <v>32</v>
      </c>
      <c r="H2108" s="11">
        <v>2005</v>
      </c>
      <c r="I2108" s="12">
        <f>IF(ISBLANK(VLOOKUP($H2108*100+I$2,Feuil2!$A$3:$CQ$931,HLOOKUP(Feuil1!$F2108,Feuil2!$E$1:$DG$2,2,0),0)),"",VLOOKUP($H2108*100+I$2,Feuil2!$A$3:$CQ$931,HLOOKUP(Feuil1!$F2108,Feuil2!$E$1:$DG$2,2,0),0))</f>
        <v>6.3</v>
      </c>
      <c r="J2108" s="12">
        <f>IF(ISBLANK(VLOOKUP($H2108*100+J$2,Feuil2!$A$3:$CQ$931,HLOOKUP(Feuil1!$F2108,Feuil2!$E$1:$DG$2,2,0),0)),"",VLOOKUP($H2108*100+J$2,Feuil2!$A$3:$CQ$931,HLOOKUP(Feuil1!$F2108,Feuil2!$E$1:$DG$2,2,0),0))</f>
        <v>28.1</v>
      </c>
      <c r="K2108" s="12">
        <f>IF(ISBLANK(VLOOKUP($H2108*100+K$2,Feuil2!$A$3:$CQ$931,HLOOKUP(Feuil1!$F2108,Feuil2!$E$1:$DG$2,2,0),0)),"",VLOOKUP($H2108*100+K$2,Feuil2!$A$3:$CQ$931,HLOOKUP(Feuil1!$F2108,Feuil2!$E$1:$DG$2,2,0),0))</f>
        <v>100.8</v>
      </c>
      <c r="L2108" s="12">
        <f>IF(ISBLANK(VLOOKUP($H2108*100+L$2,Feuil2!$A$3:$CQ$931,HLOOKUP(Feuil1!$F2108,Feuil2!$E$1:$DG$2,2,0),0)),"",VLOOKUP($H2108*100+L$2,Feuil2!$A$3:$CQ$931,HLOOKUP(Feuil1!$F2108,Feuil2!$E$1:$DG$2,2,0),0))</f>
        <v>51</v>
      </c>
      <c r="M2108" s="12">
        <f>IF(ISBLANK(VLOOKUP($H2108*100+M$2,Feuil2!$A$3:$CQ$931,HLOOKUP(Feuil1!$F2108,Feuil2!$E$1:$DG$2,2,0),0)),"",VLOOKUP($H2108*100+M$2,Feuil2!$A$3:$CQ$931,HLOOKUP(Feuil1!$F2108,Feuil2!$E$1:$DG$2,2,0),0))</f>
        <v>115.7</v>
      </c>
      <c r="N2108" s="12">
        <f>IF(ISBLANK(VLOOKUP($H2108*100+N$2,Feuil2!$A$3:$CQ$931,HLOOKUP(Feuil1!$F2108,Feuil2!$E$1:$DG$2,2,0),0)),"",VLOOKUP($H2108*100+N$2,Feuil2!$A$3:$CQ$931,HLOOKUP(Feuil1!$F2108,Feuil2!$E$1:$DG$2,2,0),0))</f>
        <v>141.9</v>
      </c>
      <c r="O2108" s="12">
        <f>IF(ISBLANK(VLOOKUP($H2108*100+O$2,Feuil2!$A$3:$CQ$931,HLOOKUP(Feuil1!$F2108,Feuil2!$E$1:$DG$2,2,0),0)),"",VLOOKUP($H2108*100+O$2,Feuil2!$A$3:$CQ$931,HLOOKUP(Feuil1!$F2108,Feuil2!$E$1:$DG$2,2,0),0))</f>
        <v>91.1</v>
      </c>
      <c r="P2108" s="12">
        <f>IF(ISBLANK(VLOOKUP($H2108*100+P$2,Feuil2!$A$3:$CQ$931,HLOOKUP(Feuil1!$F2108,Feuil2!$E$1:$DG$2,2,0),0)),"",VLOOKUP($H2108*100+P$2,Feuil2!$A$3:$CQ$931,HLOOKUP(Feuil1!$F2108,Feuil2!$E$1:$DG$2,2,0),0))</f>
        <v>29.1</v>
      </c>
      <c r="Q2108" s="12">
        <f>IF(ISBLANK(VLOOKUP($H2108*100+Q$2,Feuil2!$A$3:$CQ$931,HLOOKUP(Feuil1!$F2108,Feuil2!$E$1:$DG$2,2,0),0)),"",VLOOKUP($H2108*100+Q$2,Feuil2!$A$3:$CQ$931,HLOOKUP(Feuil1!$F2108,Feuil2!$E$1:$DG$2,2,0),0))</f>
        <v>52.3</v>
      </c>
      <c r="R2108" s="12">
        <f>IF(ISBLANK(VLOOKUP($H2108*100+R$2,Feuil2!$A$3:$CQ$931,HLOOKUP(Feuil1!$F2108,Feuil2!$E$1:$DG$2,2,0),0)),"",VLOOKUP($H2108*100+R$2,Feuil2!$A$3:$CQ$931,HLOOKUP(Feuil1!$F2108,Feuil2!$E$1:$DG$2,2,0),0))</f>
        <v>0</v>
      </c>
      <c r="S2108" s="12">
        <f>IF(ISBLANK(VLOOKUP($H2108*100+S$2,Feuil2!$A$3:$CQ$931,HLOOKUP(Feuil1!$F2108,Feuil2!$E$1:$DG$2,2,0),0)),"",VLOOKUP($H2108*100+S$2,Feuil2!$A$3:$CQ$931,HLOOKUP(Feuil1!$F2108,Feuil2!$E$1:$DG$2,2,0),0))</f>
        <v>1.3</v>
      </c>
      <c r="T2108" s="12">
        <f>IF(ISBLANK(VLOOKUP($H2108*100+T$2,Feuil2!$A$3:$CQ$931,HLOOKUP(Feuil1!$F2108,Feuil2!$E$1:$DG$2,2,0),0)),"",VLOOKUP($H2108*100+T$2,Feuil2!$A$3:$CQ$931,HLOOKUP(Feuil1!$F2108,Feuil2!$E$1:$DG$2,2,0),0))</f>
        <v>0</v>
      </c>
      <c r="U2108" s="12">
        <f t="shared" si="54"/>
        <v>617.59999999999991</v>
      </c>
    </row>
    <row r="2109" spans="1:21" x14ac:dyDescent="0.35">
      <c r="A2109" s="10" t="s">
        <v>72</v>
      </c>
      <c r="B2109" s="8" t="s">
        <v>74</v>
      </c>
      <c r="C2109" s="39">
        <v>622470</v>
      </c>
      <c r="D2109" s="39">
        <v>406250</v>
      </c>
      <c r="E2109" s="39">
        <v>402</v>
      </c>
      <c r="F2109" s="10">
        <v>1523</v>
      </c>
      <c r="G2109" s="5" t="s">
        <v>32</v>
      </c>
      <c r="H2109" s="11">
        <v>2006</v>
      </c>
      <c r="I2109" s="12">
        <f>IF(ISBLANK(VLOOKUP($H2109*100+I$2,Feuil2!$A$3:$CQ$931,HLOOKUP(Feuil1!$F2109,Feuil2!$E$1:$DG$2,2,0),0)),"",VLOOKUP($H2109*100+I$2,Feuil2!$A$3:$CQ$931,HLOOKUP(Feuil1!$F2109,Feuil2!$E$1:$DG$2,2,0),0))</f>
        <v>6.8</v>
      </c>
      <c r="J2109" s="12">
        <f>IF(ISBLANK(VLOOKUP($H2109*100+J$2,Feuil2!$A$3:$CQ$931,HLOOKUP(Feuil1!$F2109,Feuil2!$E$1:$DG$2,2,0),0)),"",VLOOKUP($H2109*100+J$2,Feuil2!$A$3:$CQ$931,HLOOKUP(Feuil1!$F2109,Feuil2!$E$1:$DG$2,2,0),0))</f>
        <v>18.100000000000001</v>
      </c>
      <c r="K2109" s="12">
        <f>IF(ISBLANK(VLOOKUP($H2109*100+K$2,Feuil2!$A$3:$CQ$931,HLOOKUP(Feuil1!$F2109,Feuil2!$E$1:$DG$2,2,0),0)),"",VLOOKUP($H2109*100+K$2,Feuil2!$A$3:$CQ$931,HLOOKUP(Feuil1!$F2109,Feuil2!$E$1:$DG$2,2,0),0))</f>
        <v>12.6</v>
      </c>
      <c r="L2109" s="12">
        <f>IF(ISBLANK(VLOOKUP($H2109*100+L$2,Feuil2!$A$3:$CQ$931,HLOOKUP(Feuil1!$F2109,Feuil2!$E$1:$DG$2,2,0),0)),"",VLOOKUP($H2109*100+L$2,Feuil2!$A$3:$CQ$931,HLOOKUP(Feuil1!$F2109,Feuil2!$E$1:$DG$2,2,0),0))</f>
        <v>51</v>
      </c>
      <c r="M2109" s="12">
        <f>IF(ISBLANK(VLOOKUP($H2109*100+M$2,Feuil2!$A$3:$CQ$931,HLOOKUP(Feuil1!$F2109,Feuil2!$E$1:$DG$2,2,0),0)),"",VLOOKUP($H2109*100+M$2,Feuil2!$A$3:$CQ$931,HLOOKUP(Feuil1!$F2109,Feuil2!$E$1:$DG$2,2,0),0))</f>
        <v>20.3</v>
      </c>
      <c r="N2109" s="12">
        <f>IF(ISBLANK(VLOOKUP($H2109*100+N$2,Feuil2!$A$3:$CQ$931,HLOOKUP(Feuil1!$F2109,Feuil2!$E$1:$DG$2,2,0),0)),"",VLOOKUP($H2109*100+N$2,Feuil2!$A$3:$CQ$931,HLOOKUP(Feuil1!$F2109,Feuil2!$E$1:$DG$2,2,0),0))</f>
        <v>38.5</v>
      </c>
      <c r="O2109" s="12">
        <f>IF(ISBLANK(VLOOKUP($H2109*100+O$2,Feuil2!$A$3:$CQ$931,HLOOKUP(Feuil1!$F2109,Feuil2!$E$1:$DG$2,2,0),0)),"",VLOOKUP($H2109*100+O$2,Feuil2!$A$3:$CQ$931,HLOOKUP(Feuil1!$F2109,Feuil2!$E$1:$DG$2,2,0),0))</f>
        <v>47.9</v>
      </c>
      <c r="P2109" s="12">
        <f>IF(ISBLANK(VLOOKUP($H2109*100+P$2,Feuil2!$A$3:$CQ$931,HLOOKUP(Feuil1!$F2109,Feuil2!$E$1:$DG$2,2,0),0)),"",VLOOKUP($H2109*100+P$2,Feuil2!$A$3:$CQ$931,HLOOKUP(Feuil1!$F2109,Feuil2!$E$1:$DG$2,2,0),0))</f>
        <v>131.4</v>
      </c>
      <c r="Q2109" s="12">
        <f>IF(ISBLANK(VLOOKUP($H2109*100+Q$2,Feuil2!$A$3:$CQ$931,HLOOKUP(Feuil1!$F2109,Feuil2!$E$1:$DG$2,2,0),0)),"",VLOOKUP($H2109*100+Q$2,Feuil2!$A$3:$CQ$931,HLOOKUP(Feuil1!$F2109,Feuil2!$E$1:$DG$2,2,0),0))</f>
        <v>22.2</v>
      </c>
      <c r="R2109" s="12">
        <f>IF(ISBLANK(VLOOKUP($H2109*100+R$2,Feuil2!$A$3:$CQ$931,HLOOKUP(Feuil1!$F2109,Feuil2!$E$1:$DG$2,2,0),0)),"",VLOOKUP($H2109*100+R$2,Feuil2!$A$3:$CQ$931,HLOOKUP(Feuil1!$F2109,Feuil2!$E$1:$DG$2,2,0),0))</f>
        <v>0</v>
      </c>
      <c r="S2109" s="12">
        <f>IF(ISBLANK(VLOOKUP($H2109*100+S$2,Feuil2!$A$3:$CQ$931,HLOOKUP(Feuil1!$F2109,Feuil2!$E$1:$DG$2,2,0),0)),"",VLOOKUP($H2109*100+S$2,Feuil2!$A$3:$CQ$931,HLOOKUP(Feuil1!$F2109,Feuil2!$E$1:$DG$2,2,0),0))</f>
        <v>0</v>
      </c>
      <c r="T2109" s="12">
        <f>IF(ISBLANK(VLOOKUP($H2109*100+T$2,Feuil2!$A$3:$CQ$931,HLOOKUP(Feuil1!$F2109,Feuil2!$E$1:$DG$2,2,0),0)),"",VLOOKUP($H2109*100+T$2,Feuil2!$A$3:$CQ$931,HLOOKUP(Feuil1!$F2109,Feuil2!$E$1:$DG$2,2,0),0))</f>
        <v>0</v>
      </c>
      <c r="U2109" s="12">
        <f t="shared" si="54"/>
        <v>348.8</v>
      </c>
    </row>
    <row r="2110" spans="1:21" x14ac:dyDescent="0.35">
      <c r="A2110" s="10" t="s">
        <v>72</v>
      </c>
      <c r="B2110" s="8" t="s">
        <v>74</v>
      </c>
      <c r="C2110" s="39">
        <v>622470</v>
      </c>
      <c r="D2110" s="39">
        <v>406250</v>
      </c>
      <c r="E2110" s="39">
        <v>402</v>
      </c>
      <c r="F2110" s="10">
        <v>1523</v>
      </c>
      <c r="G2110" s="5" t="s">
        <v>32</v>
      </c>
      <c r="H2110" s="11">
        <v>2007</v>
      </c>
      <c r="I2110" s="12">
        <f>IF(ISBLANK(VLOOKUP($H2110*100+I$2,Feuil2!$A$3:$CQ$931,HLOOKUP(Feuil1!$F2110,Feuil2!$E$1:$DG$2,2,0),0)),"",VLOOKUP($H2110*100+I$2,Feuil2!$A$3:$CQ$931,HLOOKUP(Feuil1!$F2110,Feuil2!$E$1:$DG$2,2,0),0))</f>
        <v>8.5</v>
      </c>
      <c r="J2110" s="12">
        <f>IF(ISBLANK(VLOOKUP($H2110*100+J$2,Feuil2!$A$3:$CQ$931,HLOOKUP(Feuil1!$F2110,Feuil2!$E$1:$DG$2,2,0),0)),"",VLOOKUP($H2110*100+J$2,Feuil2!$A$3:$CQ$931,HLOOKUP(Feuil1!$F2110,Feuil2!$E$1:$DG$2,2,0),0))</f>
        <v>27.8</v>
      </c>
      <c r="K2110" s="12">
        <f>IF(ISBLANK(VLOOKUP($H2110*100+K$2,Feuil2!$A$3:$CQ$931,HLOOKUP(Feuil1!$F2110,Feuil2!$E$1:$DG$2,2,0),0)),"",VLOOKUP($H2110*100+K$2,Feuil2!$A$3:$CQ$931,HLOOKUP(Feuil1!$F2110,Feuil2!$E$1:$DG$2,2,0),0))</f>
        <v>65</v>
      </c>
      <c r="L2110" s="12">
        <f>IF(ISBLANK(VLOOKUP($H2110*100+L$2,Feuil2!$A$3:$CQ$931,HLOOKUP(Feuil1!$F2110,Feuil2!$E$1:$DG$2,2,0),0)),"",VLOOKUP($H2110*100+L$2,Feuil2!$A$3:$CQ$931,HLOOKUP(Feuil1!$F2110,Feuil2!$E$1:$DG$2,2,0),0))</f>
        <v>26.4</v>
      </c>
      <c r="M2110" s="12">
        <f>IF(ISBLANK(VLOOKUP($H2110*100+M$2,Feuil2!$A$3:$CQ$931,HLOOKUP(Feuil1!$F2110,Feuil2!$E$1:$DG$2,2,0),0)),"",VLOOKUP($H2110*100+M$2,Feuil2!$A$3:$CQ$931,HLOOKUP(Feuil1!$F2110,Feuil2!$E$1:$DG$2,2,0),0))</f>
        <v>87.6</v>
      </c>
      <c r="N2110" s="12">
        <f>IF(ISBLANK(VLOOKUP($H2110*100+N$2,Feuil2!$A$3:$CQ$931,HLOOKUP(Feuil1!$F2110,Feuil2!$E$1:$DG$2,2,0),0)),"",VLOOKUP($H2110*100+N$2,Feuil2!$A$3:$CQ$931,HLOOKUP(Feuil1!$F2110,Feuil2!$E$1:$DG$2,2,0),0))</f>
        <v>62.8</v>
      </c>
      <c r="O2110" s="12">
        <f>IF(ISBLANK(VLOOKUP($H2110*100+O$2,Feuil2!$A$3:$CQ$931,HLOOKUP(Feuil1!$F2110,Feuil2!$E$1:$DG$2,2,0),0)),"",VLOOKUP($H2110*100+O$2,Feuil2!$A$3:$CQ$931,HLOOKUP(Feuil1!$F2110,Feuil2!$E$1:$DG$2,2,0),0))</f>
        <v>10.9</v>
      </c>
      <c r="P2110" s="12">
        <f>IF(ISBLANK(VLOOKUP($H2110*100+P$2,Feuil2!$A$3:$CQ$931,HLOOKUP(Feuil1!$F2110,Feuil2!$E$1:$DG$2,2,0),0)),"",VLOOKUP($H2110*100+P$2,Feuil2!$A$3:$CQ$931,HLOOKUP(Feuil1!$F2110,Feuil2!$E$1:$DG$2,2,0),0))</f>
        <v>72.16</v>
      </c>
      <c r="Q2110" s="12">
        <f>IF(ISBLANK(VLOOKUP($H2110*100+Q$2,Feuil2!$A$3:$CQ$931,HLOOKUP(Feuil1!$F2110,Feuil2!$E$1:$DG$2,2,0),0)),"",VLOOKUP($H2110*100+Q$2,Feuil2!$A$3:$CQ$931,HLOOKUP(Feuil1!$F2110,Feuil2!$E$1:$DG$2,2,0),0))</f>
        <v>26.69</v>
      </c>
      <c r="R2110" s="12">
        <f>IF(ISBLANK(VLOOKUP($H2110*100+R$2,Feuil2!$A$3:$CQ$931,HLOOKUP(Feuil1!$F2110,Feuil2!$E$1:$DG$2,2,0),0)),"",VLOOKUP($H2110*100+R$2,Feuil2!$A$3:$CQ$931,HLOOKUP(Feuil1!$F2110,Feuil2!$E$1:$DG$2,2,0),0))</f>
        <v>0</v>
      </c>
      <c r="S2110" s="12">
        <f>IF(ISBLANK(VLOOKUP($H2110*100+S$2,Feuil2!$A$3:$CQ$931,HLOOKUP(Feuil1!$F2110,Feuil2!$E$1:$DG$2,2,0),0)),"",VLOOKUP($H2110*100+S$2,Feuil2!$A$3:$CQ$931,HLOOKUP(Feuil1!$F2110,Feuil2!$E$1:$DG$2,2,0),0))</f>
        <v>0</v>
      </c>
      <c r="T2110" s="12">
        <f>IF(ISBLANK(VLOOKUP($H2110*100+T$2,Feuil2!$A$3:$CQ$931,HLOOKUP(Feuil1!$F2110,Feuil2!$E$1:$DG$2,2,0),0)),"",VLOOKUP($H2110*100+T$2,Feuil2!$A$3:$CQ$931,HLOOKUP(Feuil1!$F2110,Feuil2!$E$1:$DG$2,2,0),0))</f>
        <v>0</v>
      </c>
      <c r="U2110" s="12">
        <f t="shared" si="54"/>
        <v>387.84999999999997</v>
      </c>
    </row>
    <row r="2111" spans="1:21" x14ac:dyDescent="0.35">
      <c r="A2111" s="10" t="s">
        <v>72</v>
      </c>
      <c r="B2111" s="8" t="s">
        <v>74</v>
      </c>
      <c r="C2111" s="39">
        <v>622470</v>
      </c>
      <c r="D2111" s="39">
        <v>406250</v>
      </c>
      <c r="E2111" s="39">
        <v>402</v>
      </c>
      <c r="F2111" s="10">
        <v>1523</v>
      </c>
      <c r="G2111" s="5" t="s">
        <v>32</v>
      </c>
      <c r="H2111" s="11">
        <v>2008</v>
      </c>
      <c r="I2111" s="12">
        <f>IF(ISBLANK(VLOOKUP($H2111*100+I$2,Feuil2!$A$3:$CQ$931,HLOOKUP(Feuil1!$F2111,Feuil2!$E$1:$DG$2,2,0),0)),"",VLOOKUP($H2111*100+I$2,Feuil2!$A$3:$CQ$931,HLOOKUP(Feuil1!$F2111,Feuil2!$E$1:$DG$2,2,0),0))</f>
        <v>71.400000000000006</v>
      </c>
      <c r="J2111" s="12">
        <f>IF(ISBLANK(VLOOKUP($H2111*100+J$2,Feuil2!$A$3:$CQ$931,HLOOKUP(Feuil1!$F2111,Feuil2!$E$1:$DG$2,2,0),0)),"",VLOOKUP($H2111*100+J$2,Feuil2!$A$3:$CQ$931,HLOOKUP(Feuil1!$F2111,Feuil2!$E$1:$DG$2,2,0),0))</f>
        <v>117.8</v>
      </c>
      <c r="K2111" s="12">
        <f>IF(ISBLANK(VLOOKUP($H2111*100+K$2,Feuil2!$A$3:$CQ$931,HLOOKUP(Feuil1!$F2111,Feuil2!$E$1:$DG$2,2,0),0)),"",VLOOKUP($H2111*100+K$2,Feuil2!$A$3:$CQ$931,HLOOKUP(Feuil1!$F2111,Feuil2!$E$1:$DG$2,2,0),0))</f>
        <v>213.6</v>
      </c>
      <c r="L2111" s="12">
        <f>IF(ISBLANK(VLOOKUP($H2111*100+L$2,Feuil2!$A$3:$CQ$931,HLOOKUP(Feuil1!$F2111,Feuil2!$E$1:$DG$2,2,0),0)),"",VLOOKUP($H2111*100+L$2,Feuil2!$A$3:$CQ$931,HLOOKUP(Feuil1!$F2111,Feuil2!$E$1:$DG$2,2,0),0))</f>
        <v>174</v>
      </c>
      <c r="M2111" s="12">
        <f>IF(ISBLANK(VLOOKUP($H2111*100+M$2,Feuil2!$A$3:$CQ$931,HLOOKUP(Feuil1!$F2111,Feuil2!$E$1:$DG$2,2,0),0)),"",VLOOKUP($H2111*100+M$2,Feuil2!$A$3:$CQ$931,HLOOKUP(Feuil1!$F2111,Feuil2!$E$1:$DG$2,2,0),0))</f>
        <v>174.5</v>
      </c>
      <c r="N2111" s="12">
        <f>IF(ISBLANK(VLOOKUP($H2111*100+N$2,Feuil2!$A$3:$CQ$931,HLOOKUP(Feuil1!$F2111,Feuil2!$E$1:$DG$2,2,0),0)),"",VLOOKUP($H2111*100+N$2,Feuil2!$A$3:$CQ$931,HLOOKUP(Feuil1!$F2111,Feuil2!$E$1:$DG$2,2,0),0))</f>
        <v>212.8</v>
      </c>
      <c r="O2111" s="12">
        <f>IF(ISBLANK(VLOOKUP($H2111*100+O$2,Feuil2!$A$3:$CQ$931,HLOOKUP(Feuil1!$F2111,Feuil2!$E$1:$DG$2,2,0),0)),"",VLOOKUP($H2111*100+O$2,Feuil2!$A$3:$CQ$931,HLOOKUP(Feuil1!$F2111,Feuil2!$E$1:$DG$2,2,0),0))</f>
        <v>95.07</v>
      </c>
      <c r="P2111" s="12">
        <f>IF(ISBLANK(VLOOKUP($H2111*100+P$2,Feuil2!$A$3:$CQ$931,HLOOKUP(Feuil1!$F2111,Feuil2!$E$1:$DG$2,2,0),0)),"",VLOOKUP($H2111*100+P$2,Feuil2!$A$3:$CQ$931,HLOOKUP(Feuil1!$F2111,Feuil2!$E$1:$DG$2,2,0),0))</f>
        <v>21.2</v>
      </c>
      <c r="Q2111" s="12">
        <f>IF(ISBLANK(VLOOKUP($H2111*100+Q$2,Feuil2!$A$3:$CQ$931,HLOOKUP(Feuil1!$F2111,Feuil2!$E$1:$DG$2,2,0),0)),"",VLOOKUP($H2111*100+Q$2,Feuil2!$A$3:$CQ$931,HLOOKUP(Feuil1!$F2111,Feuil2!$E$1:$DG$2,2,0),0))</f>
        <v>7.3</v>
      </c>
      <c r="R2111" s="12">
        <f>IF(ISBLANK(VLOOKUP($H2111*100+R$2,Feuil2!$A$3:$CQ$931,HLOOKUP(Feuil1!$F2111,Feuil2!$E$1:$DG$2,2,0),0)),"",VLOOKUP($H2111*100+R$2,Feuil2!$A$3:$CQ$931,HLOOKUP(Feuil1!$F2111,Feuil2!$E$1:$DG$2,2,0),0))</f>
        <v>8</v>
      </c>
      <c r="S2111" s="12">
        <f>IF(ISBLANK(VLOOKUP($H2111*100+S$2,Feuil2!$A$3:$CQ$931,HLOOKUP(Feuil1!$F2111,Feuil2!$E$1:$DG$2,2,0),0)),"",VLOOKUP($H2111*100+S$2,Feuil2!$A$3:$CQ$931,HLOOKUP(Feuil1!$F2111,Feuil2!$E$1:$DG$2,2,0),0))</f>
        <v>0</v>
      </c>
      <c r="T2111" s="12">
        <f>IF(ISBLANK(VLOOKUP($H2111*100+T$2,Feuil2!$A$3:$CQ$931,HLOOKUP(Feuil1!$F2111,Feuil2!$E$1:$DG$2,2,0),0)),"",VLOOKUP($H2111*100+T$2,Feuil2!$A$3:$CQ$931,HLOOKUP(Feuil1!$F2111,Feuil2!$E$1:$DG$2,2,0),0))</f>
        <v>0</v>
      </c>
      <c r="U2111" s="12">
        <f t="shared" si="54"/>
        <v>1095.6699999999998</v>
      </c>
    </row>
    <row r="2112" spans="1:21" x14ac:dyDescent="0.35">
      <c r="A2112" s="10" t="s">
        <v>72</v>
      </c>
      <c r="B2112" s="8" t="s">
        <v>74</v>
      </c>
      <c r="C2112" s="39">
        <v>622470</v>
      </c>
      <c r="D2112" s="39">
        <v>406250</v>
      </c>
      <c r="E2112" s="39">
        <v>402</v>
      </c>
      <c r="F2112" s="10">
        <v>1523</v>
      </c>
      <c r="G2112" s="5" t="s">
        <v>32</v>
      </c>
      <c r="H2112" s="11">
        <v>2009</v>
      </c>
      <c r="I2112" s="12">
        <f>IF(ISBLANK(VLOOKUP($H2112*100+I$2,Feuil2!$A$3:$CQ$931,HLOOKUP(Feuil1!$F2112,Feuil2!$E$1:$DG$2,2,0),0)),"",VLOOKUP($H2112*100+I$2,Feuil2!$A$3:$CQ$931,HLOOKUP(Feuil1!$F2112,Feuil2!$E$1:$DG$2,2,0),0))</f>
        <v>15.1</v>
      </c>
      <c r="J2112" s="12">
        <f>IF(ISBLANK(VLOOKUP($H2112*100+J$2,Feuil2!$A$3:$CQ$931,HLOOKUP(Feuil1!$F2112,Feuil2!$E$1:$DG$2,2,0),0)),"",VLOOKUP($H2112*100+J$2,Feuil2!$A$3:$CQ$931,HLOOKUP(Feuil1!$F2112,Feuil2!$E$1:$DG$2,2,0),0))</f>
        <v>6.2</v>
      </c>
      <c r="K2112" s="12">
        <f>IF(ISBLANK(VLOOKUP($H2112*100+K$2,Feuil2!$A$3:$CQ$931,HLOOKUP(Feuil1!$F2112,Feuil2!$E$1:$DG$2,2,0),0)),"",VLOOKUP($H2112*100+K$2,Feuil2!$A$3:$CQ$931,HLOOKUP(Feuil1!$F2112,Feuil2!$E$1:$DG$2,2,0),0))</f>
        <v>39.9</v>
      </c>
      <c r="L2112" s="12">
        <f>IF(ISBLANK(VLOOKUP($H2112*100+L$2,Feuil2!$A$3:$CQ$931,HLOOKUP(Feuil1!$F2112,Feuil2!$E$1:$DG$2,2,0),0)),"",VLOOKUP($H2112*100+L$2,Feuil2!$A$3:$CQ$931,HLOOKUP(Feuil1!$F2112,Feuil2!$E$1:$DG$2,2,0),0))</f>
        <v>280.10000000000002</v>
      </c>
      <c r="M2112" s="12">
        <f>IF(ISBLANK(VLOOKUP($H2112*100+M$2,Feuil2!$A$3:$CQ$931,HLOOKUP(Feuil1!$F2112,Feuil2!$E$1:$DG$2,2,0),0)),"",VLOOKUP($H2112*100+M$2,Feuil2!$A$3:$CQ$931,HLOOKUP(Feuil1!$F2112,Feuil2!$E$1:$DG$2,2,0),0))</f>
        <v>250.6</v>
      </c>
      <c r="N2112" s="12">
        <f>IF(ISBLANK(VLOOKUP($H2112*100+N$2,Feuil2!$A$3:$CQ$931,HLOOKUP(Feuil1!$F2112,Feuil2!$E$1:$DG$2,2,0),0)),"",VLOOKUP($H2112*100+N$2,Feuil2!$A$3:$CQ$931,HLOOKUP(Feuil1!$F2112,Feuil2!$E$1:$DG$2,2,0),0))</f>
        <v>264.89999999999998</v>
      </c>
      <c r="O2112" s="12">
        <f>IF(ISBLANK(VLOOKUP($H2112*100+O$2,Feuil2!$A$3:$CQ$931,HLOOKUP(Feuil1!$F2112,Feuil2!$E$1:$DG$2,2,0),0)),"",VLOOKUP($H2112*100+O$2,Feuil2!$A$3:$CQ$931,HLOOKUP(Feuil1!$F2112,Feuil2!$E$1:$DG$2,2,0),0))</f>
        <v>226.4</v>
      </c>
      <c r="P2112" s="12">
        <f>IF(ISBLANK(VLOOKUP($H2112*100+P$2,Feuil2!$A$3:$CQ$931,HLOOKUP(Feuil1!$F2112,Feuil2!$E$1:$DG$2,2,0),0)),"",VLOOKUP($H2112*100+P$2,Feuil2!$A$3:$CQ$931,HLOOKUP(Feuil1!$F2112,Feuil2!$E$1:$DG$2,2,0),0))</f>
        <v>70</v>
      </c>
      <c r="Q2112" s="12">
        <f>IF(ISBLANK(VLOOKUP($H2112*100+Q$2,Feuil2!$A$3:$CQ$931,HLOOKUP(Feuil1!$F2112,Feuil2!$E$1:$DG$2,2,0),0)),"",VLOOKUP($H2112*100+Q$2,Feuil2!$A$3:$CQ$931,HLOOKUP(Feuil1!$F2112,Feuil2!$E$1:$DG$2,2,0),0))</f>
        <v>15.5</v>
      </c>
      <c r="R2112" s="12">
        <f>IF(ISBLANK(VLOOKUP($H2112*100+R$2,Feuil2!$A$3:$CQ$931,HLOOKUP(Feuil1!$F2112,Feuil2!$E$1:$DG$2,2,0),0)),"",VLOOKUP($H2112*100+R$2,Feuil2!$A$3:$CQ$931,HLOOKUP(Feuil1!$F2112,Feuil2!$E$1:$DG$2,2,0),0))</f>
        <v>3</v>
      </c>
      <c r="S2112" s="12">
        <f>IF(ISBLANK(VLOOKUP($H2112*100+S$2,Feuil2!$A$3:$CQ$931,HLOOKUP(Feuil1!$F2112,Feuil2!$E$1:$DG$2,2,0),0)),"",VLOOKUP($H2112*100+S$2,Feuil2!$A$3:$CQ$931,HLOOKUP(Feuil1!$F2112,Feuil2!$E$1:$DG$2,2,0),0))</f>
        <v>3.1</v>
      </c>
      <c r="T2112" s="12">
        <f>IF(ISBLANK(VLOOKUP($H2112*100+T$2,Feuil2!$A$3:$CQ$931,HLOOKUP(Feuil1!$F2112,Feuil2!$E$1:$DG$2,2,0),0)),"",VLOOKUP($H2112*100+T$2,Feuil2!$A$3:$CQ$931,HLOOKUP(Feuil1!$F2112,Feuil2!$E$1:$DG$2,2,0),0))</f>
        <v>17</v>
      </c>
      <c r="U2112" s="12">
        <f t="shared" si="54"/>
        <v>1191.8</v>
      </c>
    </row>
    <row r="2113" spans="1:44" x14ac:dyDescent="0.35">
      <c r="A2113" s="10" t="s">
        <v>72</v>
      </c>
      <c r="B2113" s="8" t="s">
        <v>74</v>
      </c>
      <c r="C2113" s="39">
        <v>622470</v>
      </c>
      <c r="D2113" s="39">
        <v>406250</v>
      </c>
      <c r="E2113" s="39">
        <v>402</v>
      </c>
      <c r="F2113" s="10">
        <v>1523</v>
      </c>
      <c r="G2113" s="5" t="s">
        <v>32</v>
      </c>
      <c r="H2113" s="11">
        <v>2010</v>
      </c>
      <c r="I2113" s="12">
        <f>IF(ISBLANK(VLOOKUP($H2113*100+I$2,Feuil2!$A$3:$CQ$931,HLOOKUP(Feuil1!$F2113,Feuil2!$E$1:$DG$2,2,0),0)),"",VLOOKUP($H2113*100+I$2,Feuil2!$A$3:$CQ$931,HLOOKUP(Feuil1!$F2113,Feuil2!$E$1:$DG$2,2,0),0))</f>
        <v>10</v>
      </c>
      <c r="J2113" s="12">
        <f>IF(ISBLANK(VLOOKUP($H2113*100+J$2,Feuil2!$A$3:$CQ$931,HLOOKUP(Feuil1!$F2113,Feuil2!$E$1:$DG$2,2,0),0)),"",VLOOKUP($H2113*100+J$2,Feuil2!$A$3:$CQ$931,HLOOKUP(Feuil1!$F2113,Feuil2!$E$1:$DG$2,2,0),0))</f>
        <v>90.7</v>
      </c>
      <c r="K2113" s="12">
        <f>IF(ISBLANK(VLOOKUP($H2113*100+K$2,Feuil2!$A$3:$CQ$931,HLOOKUP(Feuil1!$F2113,Feuil2!$E$1:$DG$2,2,0),0)),"",VLOOKUP($H2113*100+K$2,Feuil2!$A$3:$CQ$931,HLOOKUP(Feuil1!$F2113,Feuil2!$E$1:$DG$2,2,0),0))</f>
        <v>231.6</v>
      </c>
      <c r="L2113" s="12">
        <f>IF(ISBLANK(VLOOKUP($H2113*100+L$2,Feuil2!$A$3:$CQ$931,HLOOKUP(Feuil1!$F2113,Feuil2!$E$1:$DG$2,2,0),0)),"",VLOOKUP($H2113*100+L$2,Feuil2!$A$3:$CQ$931,HLOOKUP(Feuil1!$F2113,Feuil2!$E$1:$DG$2,2,0),0))</f>
        <v>115.8</v>
      </c>
      <c r="M2113" s="12">
        <f>IF(ISBLANK(VLOOKUP($H2113*100+M$2,Feuil2!$A$3:$CQ$931,HLOOKUP(Feuil1!$F2113,Feuil2!$E$1:$DG$2,2,0),0)),"",VLOOKUP($H2113*100+M$2,Feuil2!$A$3:$CQ$931,HLOOKUP(Feuil1!$F2113,Feuil2!$E$1:$DG$2,2,0),0))</f>
        <v>58.8</v>
      </c>
      <c r="N2113" s="12">
        <f>IF(ISBLANK(VLOOKUP($H2113*100+N$2,Feuil2!$A$3:$CQ$931,HLOOKUP(Feuil1!$F2113,Feuil2!$E$1:$DG$2,2,0),0)),"",VLOOKUP($H2113*100+N$2,Feuil2!$A$3:$CQ$931,HLOOKUP(Feuil1!$F2113,Feuil2!$E$1:$DG$2,2,0),0))</f>
        <v>79.8</v>
      </c>
      <c r="O2113" s="12">
        <f>IF(ISBLANK(VLOOKUP($H2113*100+O$2,Feuil2!$A$3:$CQ$931,HLOOKUP(Feuil1!$F2113,Feuil2!$E$1:$DG$2,2,0),0)),"",VLOOKUP($H2113*100+O$2,Feuil2!$A$3:$CQ$931,HLOOKUP(Feuil1!$F2113,Feuil2!$E$1:$DG$2,2,0),0))</f>
        <v>61.9</v>
      </c>
      <c r="P2113" s="12">
        <f>IF(ISBLANK(VLOOKUP($H2113*100+P$2,Feuil2!$A$3:$CQ$931,HLOOKUP(Feuil1!$F2113,Feuil2!$E$1:$DG$2,2,0),0)),"",VLOOKUP($H2113*100+P$2,Feuil2!$A$3:$CQ$931,HLOOKUP(Feuil1!$F2113,Feuil2!$E$1:$DG$2,2,0),0))</f>
        <v>60.4</v>
      </c>
      <c r="Q2113" s="12">
        <f>IF(ISBLANK(VLOOKUP($H2113*100+Q$2,Feuil2!$A$3:$CQ$931,HLOOKUP(Feuil1!$F2113,Feuil2!$E$1:$DG$2,2,0),0)),"",VLOOKUP($H2113*100+Q$2,Feuil2!$A$3:$CQ$931,HLOOKUP(Feuil1!$F2113,Feuil2!$E$1:$DG$2,2,0),0))</f>
        <v>75.900000000000006</v>
      </c>
      <c r="R2113" s="12">
        <f>IF(ISBLANK(VLOOKUP($H2113*100+R$2,Feuil2!$A$3:$CQ$931,HLOOKUP(Feuil1!$F2113,Feuil2!$E$1:$DG$2,2,0),0)),"",VLOOKUP($H2113*100+R$2,Feuil2!$A$3:$CQ$931,HLOOKUP(Feuil1!$F2113,Feuil2!$E$1:$DG$2,2,0),0))</f>
        <v>8.1999999999999993</v>
      </c>
      <c r="S2113" s="12">
        <f>IF(ISBLANK(VLOOKUP($H2113*100+S$2,Feuil2!$A$3:$CQ$931,HLOOKUP(Feuil1!$F2113,Feuil2!$E$1:$DG$2,2,0),0)),"",VLOOKUP($H2113*100+S$2,Feuil2!$A$3:$CQ$931,HLOOKUP(Feuil1!$F2113,Feuil2!$E$1:$DG$2,2,0),0))</f>
        <v>0</v>
      </c>
      <c r="T2113" s="12">
        <f>IF(ISBLANK(VLOOKUP($H2113*100+T$2,Feuil2!$A$3:$CQ$931,HLOOKUP(Feuil1!$F2113,Feuil2!$E$1:$DG$2,2,0),0)),"",VLOOKUP($H2113*100+T$2,Feuil2!$A$3:$CQ$931,HLOOKUP(Feuil1!$F2113,Feuil2!$E$1:$DG$2,2,0),0))</f>
        <v>0</v>
      </c>
      <c r="U2113" s="12">
        <f t="shared" si="54"/>
        <v>793.1</v>
      </c>
    </row>
    <row r="2114" spans="1:44" x14ac:dyDescent="0.35">
      <c r="A2114" s="10" t="s">
        <v>72</v>
      </c>
      <c r="B2114" s="8" t="s">
        <v>74</v>
      </c>
      <c r="C2114" s="39">
        <v>622470</v>
      </c>
      <c r="D2114" s="39">
        <v>406250</v>
      </c>
      <c r="E2114" s="39">
        <v>402</v>
      </c>
      <c r="F2114" s="10">
        <v>1523</v>
      </c>
      <c r="G2114" s="5" t="s">
        <v>32</v>
      </c>
      <c r="H2114" s="11">
        <v>2011</v>
      </c>
      <c r="I2114" s="12">
        <f>IF(ISBLANK(VLOOKUP($H2114*100+I$2,Feuil2!$A$3:$CQ$931,HLOOKUP(Feuil1!$F2114,Feuil2!$E$1:$DG$2,2,0),0)),"",VLOOKUP($H2114*100+I$2,Feuil2!$A$3:$CQ$931,HLOOKUP(Feuil1!$F2114,Feuil2!$E$1:$DG$2,2,0),0))</f>
        <v>1</v>
      </c>
      <c r="J2114" s="12">
        <f>IF(ISBLANK(VLOOKUP($H2114*100+J$2,Feuil2!$A$3:$CQ$931,HLOOKUP(Feuil1!$F2114,Feuil2!$E$1:$DG$2,2,0),0)),"",VLOOKUP($H2114*100+J$2,Feuil2!$A$3:$CQ$931,HLOOKUP(Feuil1!$F2114,Feuil2!$E$1:$DG$2,2,0),0))</f>
        <v>26.2</v>
      </c>
      <c r="K2114" s="12">
        <f>IF(ISBLANK(VLOOKUP($H2114*100+K$2,Feuil2!$A$3:$CQ$931,HLOOKUP(Feuil1!$F2114,Feuil2!$E$1:$DG$2,2,0),0)),"",VLOOKUP($H2114*100+K$2,Feuil2!$A$3:$CQ$931,HLOOKUP(Feuil1!$F2114,Feuil2!$E$1:$DG$2,2,0),0))</f>
        <v>264.2</v>
      </c>
      <c r="L2114" s="12">
        <f>IF(ISBLANK(VLOOKUP($H2114*100+L$2,Feuil2!$A$3:$CQ$931,HLOOKUP(Feuil1!$F2114,Feuil2!$E$1:$DG$2,2,0),0)),"",VLOOKUP($H2114*100+L$2,Feuil2!$A$3:$CQ$931,HLOOKUP(Feuil1!$F2114,Feuil2!$E$1:$DG$2,2,0),0))</f>
        <v>6.7</v>
      </c>
      <c r="M2114" s="12">
        <f>IF(ISBLANK(VLOOKUP($H2114*100+M$2,Feuil2!$A$3:$CQ$931,HLOOKUP(Feuil1!$F2114,Feuil2!$E$1:$DG$2,2,0),0)),"",VLOOKUP($H2114*100+M$2,Feuil2!$A$3:$CQ$931,HLOOKUP(Feuil1!$F2114,Feuil2!$E$1:$DG$2,2,0),0))</f>
        <v>40.799999999999997</v>
      </c>
      <c r="N2114" s="12">
        <f>IF(ISBLANK(VLOOKUP($H2114*100+N$2,Feuil2!$A$3:$CQ$931,HLOOKUP(Feuil1!$F2114,Feuil2!$E$1:$DG$2,2,0),0)),"",VLOOKUP($H2114*100+N$2,Feuil2!$A$3:$CQ$931,HLOOKUP(Feuil1!$F2114,Feuil2!$E$1:$DG$2,2,0),0))</f>
        <v>12.9</v>
      </c>
      <c r="O2114" s="12">
        <f>IF(ISBLANK(VLOOKUP($H2114*100+O$2,Feuil2!$A$3:$CQ$931,HLOOKUP(Feuil1!$F2114,Feuil2!$E$1:$DG$2,2,0),0)),"",VLOOKUP($H2114*100+O$2,Feuil2!$A$3:$CQ$931,HLOOKUP(Feuil1!$F2114,Feuil2!$E$1:$DG$2,2,0),0))</f>
        <v>21.4</v>
      </c>
      <c r="P2114" s="12">
        <f>IF(ISBLANK(VLOOKUP($H2114*100+P$2,Feuil2!$A$3:$CQ$931,HLOOKUP(Feuil1!$F2114,Feuil2!$E$1:$DG$2,2,0),0)),"",VLOOKUP($H2114*100+P$2,Feuil2!$A$3:$CQ$931,HLOOKUP(Feuil1!$F2114,Feuil2!$E$1:$DG$2,2,0),0))</f>
        <v>104.1</v>
      </c>
      <c r="Q2114" s="12">
        <f>IF(ISBLANK(VLOOKUP($H2114*100+Q$2,Feuil2!$A$3:$CQ$931,HLOOKUP(Feuil1!$F2114,Feuil2!$E$1:$DG$2,2,0),0)),"",VLOOKUP($H2114*100+Q$2,Feuil2!$A$3:$CQ$931,HLOOKUP(Feuil1!$F2114,Feuil2!$E$1:$DG$2,2,0),0))</f>
        <v>23</v>
      </c>
      <c r="R2114" s="12">
        <f>IF(ISBLANK(VLOOKUP($H2114*100+R$2,Feuil2!$A$3:$CQ$931,HLOOKUP(Feuil1!$F2114,Feuil2!$E$1:$DG$2,2,0),0)),"",VLOOKUP($H2114*100+R$2,Feuil2!$A$3:$CQ$931,HLOOKUP(Feuil1!$F2114,Feuil2!$E$1:$DG$2,2,0),0))</f>
        <v>2.5</v>
      </c>
      <c r="S2114" s="12">
        <f>IF(ISBLANK(VLOOKUP($H2114*100+S$2,Feuil2!$A$3:$CQ$931,HLOOKUP(Feuil1!$F2114,Feuil2!$E$1:$DG$2,2,0),0)),"",VLOOKUP($H2114*100+S$2,Feuil2!$A$3:$CQ$931,HLOOKUP(Feuil1!$F2114,Feuil2!$E$1:$DG$2,2,0),0))</f>
        <v>1.1000000000000001</v>
      </c>
      <c r="T2114" s="12">
        <f>IF(ISBLANK(VLOOKUP($H2114*100+T$2,Feuil2!$A$3:$CQ$931,HLOOKUP(Feuil1!$F2114,Feuil2!$E$1:$DG$2,2,0),0)),"",VLOOKUP($H2114*100+T$2,Feuil2!$A$3:$CQ$931,HLOOKUP(Feuil1!$F2114,Feuil2!$E$1:$DG$2,2,0),0))</f>
        <v>0</v>
      </c>
      <c r="U2114" s="12">
        <f t="shared" si="54"/>
        <v>503.9</v>
      </c>
    </row>
    <row r="2115" spans="1:44" x14ac:dyDescent="0.35">
      <c r="A2115" s="10" t="s">
        <v>72</v>
      </c>
      <c r="B2115" s="8" t="s">
        <v>74</v>
      </c>
      <c r="C2115" s="39">
        <v>622470</v>
      </c>
      <c r="D2115" s="39">
        <v>406250</v>
      </c>
      <c r="E2115" s="39">
        <v>402</v>
      </c>
      <c r="F2115" s="10">
        <v>1523</v>
      </c>
      <c r="G2115" s="5" t="s">
        <v>32</v>
      </c>
      <c r="H2115" s="11">
        <v>2012</v>
      </c>
      <c r="I2115" s="12">
        <f>IF(ISBLANK(VLOOKUP($H2115*100+I$2,Feuil2!$A$3:$CQ$931,HLOOKUP(Feuil1!$F2115,Feuil2!$E$1:$DG$2,2,0),0)),"",VLOOKUP($H2115*100+I$2,Feuil2!$A$3:$CQ$931,HLOOKUP(Feuil1!$F2115,Feuil2!$E$1:$DG$2,2,0),0))</f>
        <v>46.7</v>
      </c>
      <c r="J2115" s="12">
        <f>IF(ISBLANK(VLOOKUP($H2115*100+J$2,Feuil2!$A$3:$CQ$931,HLOOKUP(Feuil1!$F2115,Feuil2!$E$1:$DG$2,2,0),0)),"",VLOOKUP($H2115*100+J$2,Feuil2!$A$3:$CQ$931,HLOOKUP(Feuil1!$F2115,Feuil2!$E$1:$DG$2,2,0),0))</f>
        <v>151</v>
      </c>
      <c r="K2115" s="12">
        <f>IF(ISBLANK(VLOOKUP($H2115*100+K$2,Feuil2!$A$3:$CQ$931,HLOOKUP(Feuil1!$F2115,Feuil2!$E$1:$DG$2,2,0),0)),"",VLOOKUP($H2115*100+K$2,Feuil2!$A$3:$CQ$931,HLOOKUP(Feuil1!$F2115,Feuil2!$E$1:$DG$2,2,0),0))</f>
        <v>224</v>
      </c>
      <c r="L2115" s="12">
        <f>IF(ISBLANK(VLOOKUP($H2115*100+L$2,Feuil2!$A$3:$CQ$931,HLOOKUP(Feuil1!$F2115,Feuil2!$E$1:$DG$2,2,0),0)),"",VLOOKUP($H2115*100+L$2,Feuil2!$A$3:$CQ$931,HLOOKUP(Feuil1!$F2115,Feuil2!$E$1:$DG$2,2,0),0))</f>
        <v>22</v>
      </c>
      <c r="M2115" s="12">
        <f>IF(ISBLANK(VLOOKUP($H2115*100+M$2,Feuil2!$A$3:$CQ$931,HLOOKUP(Feuil1!$F2115,Feuil2!$E$1:$DG$2,2,0),0)),"",VLOOKUP($H2115*100+M$2,Feuil2!$A$3:$CQ$931,HLOOKUP(Feuil1!$F2115,Feuil2!$E$1:$DG$2,2,0),0))</f>
        <v>206</v>
      </c>
      <c r="N2115" s="12">
        <f>IF(ISBLANK(VLOOKUP($H2115*100+N$2,Feuil2!$A$3:$CQ$931,HLOOKUP(Feuil1!$F2115,Feuil2!$E$1:$DG$2,2,0),0)),"",VLOOKUP($H2115*100+N$2,Feuil2!$A$3:$CQ$931,HLOOKUP(Feuil1!$F2115,Feuil2!$E$1:$DG$2,2,0),0))</f>
        <v>98</v>
      </c>
      <c r="O2115" s="12">
        <f>IF(ISBLANK(VLOOKUP($H2115*100+O$2,Feuil2!$A$3:$CQ$931,HLOOKUP(Feuil1!$F2115,Feuil2!$E$1:$DG$2,2,0),0)),"",VLOOKUP($H2115*100+O$2,Feuil2!$A$3:$CQ$931,HLOOKUP(Feuil1!$F2115,Feuil2!$E$1:$DG$2,2,0),0))</f>
        <v>291</v>
      </c>
      <c r="P2115" s="12">
        <f>IF(ISBLANK(VLOOKUP($H2115*100+P$2,Feuil2!$A$3:$CQ$931,HLOOKUP(Feuil1!$F2115,Feuil2!$E$1:$DG$2,2,0),0)),"",VLOOKUP($H2115*100+P$2,Feuil2!$A$3:$CQ$931,HLOOKUP(Feuil1!$F2115,Feuil2!$E$1:$DG$2,2,0),0))</f>
        <v>60</v>
      </c>
      <c r="Q2115" s="12">
        <f>IF(ISBLANK(VLOOKUP($H2115*100+Q$2,Feuil2!$A$3:$CQ$931,HLOOKUP(Feuil1!$F2115,Feuil2!$E$1:$DG$2,2,0),0)),"",VLOOKUP($H2115*100+Q$2,Feuil2!$A$3:$CQ$931,HLOOKUP(Feuil1!$F2115,Feuil2!$E$1:$DG$2,2,0),0))</f>
        <v>36</v>
      </c>
      <c r="R2115" s="12">
        <f>IF(ISBLANK(VLOOKUP($H2115*100+R$2,Feuil2!$A$3:$CQ$931,HLOOKUP(Feuil1!$F2115,Feuil2!$E$1:$DG$2,2,0),0)),"",VLOOKUP($H2115*100+R$2,Feuil2!$A$3:$CQ$931,HLOOKUP(Feuil1!$F2115,Feuil2!$E$1:$DG$2,2,0),0))</f>
        <v>0</v>
      </c>
      <c r="S2115" s="12">
        <f>IF(ISBLANK(VLOOKUP($H2115*100+S$2,Feuil2!$A$3:$CQ$931,HLOOKUP(Feuil1!$F2115,Feuil2!$E$1:$DG$2,2,0),0)),"",VLOOKUP($H2115*100+S$2,Feuil2!$A$3:$CQ$931,HLOOKUP(Feuil1!$F2115,Feuil2!$E$1:$DG$2,2,0),0))</f>
        <v>0</v>
      </c>
      <c r="T2115" s="12">
        <f>IF(ISBLANK(VLOOKUP($H2115*100+T$2,Feuil2!$A$3:$CQ$931,HLOOKUP(Feuil1!$F2115,Feuil2!$E$1:$DG$2,2,0),0)),"",VLOOKUP($H2115*100+T$2,Feuil2!$A$3:$CQ$931,HLOOKUP(Feuil1!$F2115,Feuil2!$E$1:$DG$2,2,0),0))</f>
        <v>1</v>
      </c>
      <c r="U2115" s="12">
        <f t="shared" si="54"/>
        <v>1135.7</v>
      </c>
    </row>
    <row r="2116" spans="1:44" x14ac:dyDescent="0.35">
      <c r="A2116" s="10" t="s">
        <v>72</v>
      </c>
      <c r="B2116" s="8" t="s">
        <v>74</v>
      </c>
      <c r="C2116" s="39">
        <v>622470</v>
      </c>
      <c r="D2116" s="39">
        <v>406250</v>
      </c>
      <c r="E2116" s="39">
        <v>402</v>
      </c>
      <c r="F2116" s="10">
        <v>1523</v>
      </c>
      <c r="G2116" s="5" t="s">
        <v>32</v>
      </c>
      <c r="H2116" s="11">
        <v>2013</v>
      </c>
      <c r="I2116" s="12">
        <f>IF(ISBLANK(VLOOKUP($H2116*100+I$2,Feuil2!$A$3:$CQ$931,HLOOKUP(Feuil1!$F2116,Feuil2!$E$1:$DG$2,2,0),0)),"",VLOOKUP($H2116*100+I$2,Feuil2!$A$3:$CQ$931,HLOOKUP(Feuil1!$F2116,Feuil2!$E$1:$DG$2,2,0),0))</f>
        <v>16</v>
      </c>
      <c r="J2116" s="12">
        <f>IF(ISBLANK(VLOOKUP($H2116*100+J$2,Feuil2!$A$3:$CQ$931,HLOOKUP(Feuil1!$F2116,Feuil2!$E$1:$DG$2,2,0),0)),"",VLOOKUP($H2116*100+J$2,Feuil2!$A$3:$CQ$931,HLOOKUP(Feuil1!$F2116,Feuil2!$E$1:$DG$2,2,0),0))</f>
        <v>0</v>
      </c>
      <c r="K2116" s="12">
        <f>IF(ISBLANK(VLOOKUP($H2116*100+K$2,Feuil2!$A$3:$CQ$931,HLOOKUP(Feuil1!$F2116,Feuil2!$E$1:$DG$2,2,0),0)),"",VLOOKUP($H2116*100+K$2,Feuil2!$A$3:$CQ$931,HLOOKUP(Feuil1!$F2116,Feuil2!$E$1:$DG$2,2,0),0))</f>
        <v>115</v>
      </c>
      <c r="L2116" s="12">
        <f>IF(ISBLANK(VLOOKUP($H2116*100+L$2,Feuil2!$A$3:$CQ$931,HLOOKUP(Feuil1!$F2116,Feuil2!$E$1:$DG$2,2,0),0)),"",VLOOKUP($H2116*100+L$2,Feuil2!$A$3:$CQ$931,HLOOKUP(Feuil1!$F2116,Feuil2!$E$1:$DG$2,2,0),0))</f>
        <v>66</v>
      </c>
      <c r="M2116" s="12">
        <f>IF(ISBLANK(VLOOKUP($H2116*100+M$2,Feuil2!$A$3:$CQ$931,HLOOKUP(Feuil1!$F2116,Feuil2!$E$1:$DG$2,2,0),0)),"",VLOOKUP($H2116*100+M$2,Feuil2!$A$3:$CQ$931,HLOOKUP(Feuil1!$F2116,Feuil2!$E$1:$DG$2,2,0),0))</f>
        <v>117</v>
      </c>
      <c r="N2116" s="12">
        <f>IF(ISBLANK(VLOOKUP($H2116*100+N$2,Feuil2!$A$3:$CQ$931,HLOOKUP(Feuil1!$F2116,Feuil2!$E$1:$DG$2,2,0),0)),"",VLOOKUP($H2116*100+N$2,Feuil2!$A$3:$CQ$931,HLOOKUP(Feuil1!$F2116,Feuil2!$E$1:$DG$2,2,0),0))</f>
        <v>79</v>
      </c>
      <c r="O2116" s="12">
        <f>IF(ISBLANK(VLOOKUP($H2116*100+O$2,Feuil2!$A$3:$CQ$931,HLOOKUP(Feuil1!$F2116,Feuil2!$E$1:$DG$2,2,0),0)),"",VLOOKUP($H2116*100+O$2,Feuil2!$A$3:$CQ$931,HLOOKUP(Feuil1!$F2116,Feuil2!$E$1:$DG$2,2,0),0))</f>
        <v>121</v>
      </c>
      <c r="P2116" s="12">
        <f>IF(ISBLANK(VLOOKUP($H2116*100+P$2,Feuil2!$A$3:$CQ$931,HLOOKUP(Feuil1!$F2116,Feuil2!$E$1:$DG$2,2,0),0)),"",VLOOKUP($H2116*100+P$2,Feuil2!$A$3:$CQ$931,HLOOKUP(Feuil1!$F2116,Feuil2!$E$1:$DG$2,2,0),0))</f>
        <v>35</v>
      </c>
      <c r="Q2116" s="12">
        <f>IF(ISBLANK(VLOOKUP($H2116*100+Q$2,Feuil2!$A$3:$CQ$931,HLOOKUP(Feuil1!$F2116,Feuil2!$E$1:$DG$2,2,0),0)),"",VLOOKUP($H2116*100+Q$2,Feuil2!$A$3:$CQ$931,HLOOKUP(Feuil1!$F2116,Feuil2!$E$1:$DG$2,2,0),0))</f>
        <v>7</v>
      </c>
      <c r="R2116" s="12">
        <f>IF(ISBLANK(VLOOKUP($H2116*100+R$2,Feuil2!$A$3:$CQ$931,HLOOKUP(Feuil1!$F2116,Feuil2!$E$1:$DG$2,2,0),0)),"",VLOOKUP($H2116*100+R$2,Feuil2!$A$3:$CQ$931,HLOOKUP(Feuil1!$F2116,Feuil2!$E$1:$DG$2,2,0),0))</f>
        <v>7</v>
      </c>
      <c r="S2116" s="12">
        <f>IF(ISBLANK(VLOOKUP($H2116*100+S$2,Feuil2!$A$3:$CQ$931,HLOOKUP(Feuil1!$F2116,Feuil2!$E$1:$DG$2,2,0),0)),"",VLOOKUP($H2116*100+S$2,Feuil2!$A$3:$CQ$931,HLOOKUP(Feuil1!$F2116,Feuil2!$E$1:$DG$2,2,0),0))</f>
        <v>0</v>
      </c>
      <c r="T2116" s="12">
        <f>IF(ISBLANK(VLOOKUP($H2116*100+T$2,Feuil2!$A$3:$CQ$931,HLOOKUP(Feuil1!$F2116,Feuil2!$E$1:$DG$2,2,0),0)),"",VLOOKUP($H2116*100+T$2,Feuil2!$A$3:$CQ$931,HLOOKUP(Feuil1!$F2116,Feuil2!$E$1:$DG$2,2,0),0))</f>
        <v>0</v>
      </c>
      <c r="U2116" s="12">
        <f t="shared" si="54"/>
        <v>563</v>
      </c>
    </row>
    <row r="2117" spans="1:44" x14ac:dyDescent="0.35">
      <c r="A2117" s="10" t="s">
        <v>72</v>
      </c>
      <c r="B2117" s="8" t="s">
        <v>74</v>
      </c>
      <c r="C2117" s="39">
        <v>622470</v>
      </c>
      <c r="D2117" s="39">
        <v>406250</v>
      </c>
      <c r="E2117" s="39">
        <v>402</v>
      </c>
      <c r="F2117" s="10">
        <v>1523</v>
      </c>
      <c r="G2117" s="5" t="s">
        <v>32</v>
      </c>
      <c r="H2117" s="11">
        <v>2014</v>
      </c>
      <c r="I2117" s="12">
        <f>IF(ISBLANK(VLOOKUP($H2117*100+I$2,Feuil2!$A$3:$CQ$931,HLOOKUP(Feuil1!$F2117,Feuil2!$E$1:$DG$2,2,0),0)),"",VLOOKUP($H2117*100+I$2,Feuil2!$A$3:$CQ$931,HLOOKUP(Feuil1!$F2117,Feuil2!$E$1:$DG$2,2,0),0))</f>
        <v>0</v>
      </c>
      <c r="J2117" s="12">
        <f>IF(ISBLANK(VLOOKUP($H2117*100+J$2,Feuil2!$A$3:$CQ$931,HLOOKUP(Feuil1!$F2117,Feuil2!$E$1:$DG$2,2,0),0)),"",VLOOKUP($H2117*100+J$2,Feuil2!$A$3:$CQ$931,HLOOKUP(Feuil1!$F2117,Feuil2!$E$1:$DG$2,2,0),0))</f>
        <v>20</v>
      </c>
      <c r="K2117" s="12">
        <f>IF(ISBLANK(VLOOKUP($H2117*100+K$2,Feuil2!$A$3:$CQ$931,HLOOKUP(Feuil1!$F2117,Feuil2!$E$1:$DG$2,2,0),0)),"",VLOOKUP($H2117*100+K$2,Feuil2!$A$3:$CQ$931,HLOOKUP(Feuil1!$F2117,Feuil2!$E$1:$DG$2,2,0),0))</f>
        <v>70</v>
      </c>
      <c r="L2117" s="12">
        <f>IF(ISBLANK(VLOOKUP($H2117*100+L$2,Feuil2!$A$3:$CQ$931,HLOOKUP(Feuil1!$F2117,Feuil2!$E$1:$DG$2,2,0),0)),"",VLOOKUP($H2117*100+L$2,Feuil2!$A$3:$CQ$931,HLOOKUP(Feuil1!$F2117,Feuil2!$E$1:$DG$2,2,0),0))</f>
        <v>94</v>
      </c>
      <c r="M2117" s="12">
        <f>IF(ISBLANK(VLOOKUP($H2117*100+M$2,Feuil2!$A$3:$CQ$931,HLOOKUP(Feuil1!$F2117,Feuil2!$E$1:$DG$2,2,0),0)),"",VLOOKUP($H2117*100+M$2,Feuil2!$A$3:$CQ$931,HLOOKUP(Feuil1!$F2117,Feuil2!$E$1:$DG$2,2,0),0))</f>
        <v>115</v>
      </c>
      <c r="N2117" s="12">
        <f>IF(ISBLANK(VLOOKUP($H2117*100+N$2,Feuil2!$A$3:$CQ$931,HLOOKUP(Feuil1!$F2117,Feuil2!$E$1:$DG$2,2,0),0)),"",VLOOKUP($H2117*100+N$2,Feuil2!$A$3:$CQ$931,HLOOKUP(Feuil1!$F2117,Feuil2!$E$1:$DG$2,2,0),0))</f>
        <v>71</v>
      </c>
      <c r="O2117" s="12">
        <f>IF(ISBLANK(VLOOKUP($H2117*100+O$2,Feuil2!$A$3:$CQ$931,HLOOKUP(Feuil1!$F2117,Feuil2!$E$1:$DG$2,2,0),0)),"",VLOOKUP($H2117*100+O$2,Feuil2!$A$3:$CQ$931,HLOOKUP(Feuil1!$F2117,Feuil2!$E$1:$DG$2,2,0),0))</f>
        <v>55</v>
      </c>
      <c r="P2117" s="12">
        <f>IF(ISBLANK(VLOOKUP($H2117*100+P$2,Feuil2!$A$3:$CQ$931,HLOOKUP(Feuil1!$F2117,Feuil2!$E$1:$DG$2,2,0),0)),"",VLOOKUP($H2117*100+P$2,Feuil2!$A$3:$CQ$931,HLOOKUP(Feuil1!$F2117,Feuil2!$E$1:$DG$2,2,0),0))</f>
        <v>13</v>
      </c>
      <c r="Q2117" s="12">
        <f>IF(ISBLANK(VLOOKUP($H2117*100+Q$2,Feuil2!$A$3:$CQ$931,HLOOKUP(Feuil1!$F2117,Feuil2!$E$1:$DG$2,2,0),0)),"",VLOOKUP($H2117*100+Q$2,Feuil2!$A$3:$CQ$931,HLOOKUP(Feuil1!$F2117,Feuil2!$E$1:$DG$2,2,0),0))</f>
        <v>71</v>
      </c>
      <c r="R2117" s="12">
        <f>IF(ISBLANK(VLOOKUP($H2117*100+R$2,Feuil2!$A$3:$CQ$931,HLOOKUP(Feuil1!$F2117,Feuil2!$E$1:$DG$2,2,0),0)),"",VLOOKUP($H2117*100+R$2,Feuil2!$A$3:$CQ$931,HLOOKUP(Feuil1!$F2117,Feuil2!$E$1:$DG$2,2,0),0))</f>
        <v>2</v>
      </c>
      <c r="S2117" s="12">
        <f>IF(ISBLANK(VLOOKUP($H2117*100+S$2,Feuil2!$A$3:$CQ$931,HLOOKUP(Feuil1!$F2117,Feuil2!$E$1:$DG$2,2,0),0)),"",VLOOKUP($H2117*100+S$2,Feuil2!$A$3:$CQ$931,HLOOKUP(Feuil1!$F2117,Feuil2!$E$1:$DG$2,2,0),0))</f>
        <v>0</v>
      </c>
      <c r="T2117" s="12">
        <f>IF(ISBLANK(VLOOKUP($H2117*100+T$2,Feuil2!$A$3:$CQ$931,HLOOKUP(Feuil1!$F2117,Feuil2!$E$1:$DG$2,2,0),0)),"",VLOOKUP($H2117*100+T$2,Feuil2!$A$3:$CQ$931,HLOOKUP(Feuil1!$F2117,Feuil2!$E$1:$DG$2,2,0),0))</f>
        <v>0</v>
      </c>
      <c r="U2117" s="12">
        <f t="shared" si="54"/>
        <v>511</v>
      </c>
    </row>
    <row r="2118" spans="1:44" x14ac:dyDescent="0.35">
      <c r="A2118" s="10" t="s">
        <v>72</v>
      </c>
      <c r="B2118" s="8" t="s">
        <v>74</v>
      </c>
      <c r="C2118" s="39">
        <v>622470</v>
      </c>
      <c r="D2118" s="39">
        <v>406250</v>
      </c>
      <c r="E2118" s="39">
        <v>402</v>
      </c>
      <c r="F2118" s="10">
        <v>1523</v>
      </c>
      <c r="G2118" s="5" t="s">
        <v>32</v>
      </c>
      <c r="H2118" s="11">
        <v>2015</v>
      </c>
      <c r="I2118" s="12">
        <f>IF(ISBLANK(VLOOKUP($H2118*100+I$2,Feuil2!$A$3:$CQ$931,HLOOKUP(Feuil1!$F2118,Feuil2!$E$1:$DG$2,2,0),0)),"",VLOOKUP($H2118*100+I$2,Feuil2!$A$3:$CQ$931,HLOOKUP(Feuil1!$F2118,Feuil2!$E$1:$DG$2,2,0),0))</f>
        <v>4</v>
      </c>
      <c r="J2118" s="12">
        <f>IF(ISBLANK(VLOOKUP($H2118*100+J$2,Feuil2!$A$3:$CQ$931,HLOOKUP(Feuil1!$F2118,Feuil2!$E$1:$DG$2,2,0),0)),"",VLOOKUP($H2118*100+J$2,Feuil2!$A$3:$CQ$931,HLOOKUP(Feuil1!$F2118,Feuil2!$E$1:$DG$2,2,0),0))</f>
        <v>46</v>
      </c>
      <c r="K2118" s="12">
        <f>IF(ISBLANK(VLOOKUP($H2118*100+K$2,Feuil2!$A$3:$CQ$931,HLOOKUP(Feuil1!$F2118,Feuil2!$E$1:$DG$2,2,0),0)),"",VLOOKUP($H2118*100+K$2,Feuil2!$A$3:$CQ$931,HLOOKUP(Feuil1!$F2118,Feuil2!$E$1:$DG$2,2,0),0))</f>
        <v>10</v>
      </c>
      <c r="L2118" s="12">
        <f>IF(ISBLANK(VLOOKUP($H2118*100+L$2,Feuil2!$A$3:$CQ$931,HLOOKUP(Feuil1!$F2118,Feuil2!$E$1:$DG$2,2,0),0)),"",VLOOKUP($H2118*100+L$2,Feuil2!$A$3:$CQ$931,HLOOKUP(Feuil1!$F2118,Feuil2!$E$1:$DG$2,2,0),0))</f>
        <v>0</v>
      </c>
      <c r="M2118" s="12">
        <f>IF(ISBLANK(VLOOKUP($H2118*100+M$2,Feuil2!$A$3:$CQ$931,HLOOKUP(Feuil1!$F2118,Feuil2!$E$1:$DG$2,2,0),0)),"",VLOOKUP($H2118*100+M$2,Feuil2!$A$3:$CQ$931,HLOOKUP(Feuil1!$F2118,Feuil2!$E$1:$DG$2,2,0),0))</f>
        <v>30</v>
      </c>
      <c r="N2118" s="12">
        <f>IF(ISBLANK(VLOOKUP($H2118*100+N$2,Feuil2!$A$3:$CQ$931,HLOOKUP(Feuil1!$F2118,Feuil2!$E$1:$DG$2,2,0),0)),"",VLOOKUP($H2118*100+N$2,Feuil2!$A$3:$CQ$931,HLOOKUP(Feuil1!$F2118,Feuil2!$E$1:$DG$2,2,0),0))</f>
        <v>101</v>
      </c>
      <c r="O2118" s="12">
        <f>IF(ISBLANK(VLOOKUP($H2118*100+O$2,Feuil2!$A$3:$CQ$931,HLOOKUP(Feuil1!$F2118,Feuil2!$E$1:$DG$2,2,0),0)),"",VLOOKUP($H2118*100+O$2,Feuil2!$A$3:$CQ$931,HLOOKUP(Feuil1!$F2118,Feuil2!$E$1:$DG$2,2,0),0))</f>
        <v>68</v>
      </c>
      <c r="P2118" s="12">
        <f>IF(ISBLANK(VLOOKUP($H2118*100+P$2,Feuil2!$A$3:$CQ$931,HLOOKUP(Feuil1!$F2118,Feuil2!$E$1:$DG$2,2,0),0)),"",VLOOKUP($H2118*100+P$2,Feuil2!$A$3:$CQ$931,HLOOKUP(Feuil1!$F2118,Feuil2!$E$1:$DG$2,2,0),0))</f>
        <v>27</v>
      </c>
      <c r="Q2118" s="12">
        <f>IF(ISBLANK(VLOOKUP($H2118*100+Q$2,Feuil2!$A$3:$CQ$931,HLOOKUP(Feuil1!$F2118,Feuil2!$E$1:$DG$2,2,0),0)),"",VLOOKUP($H2118*100+Q$2,Feuil2!$A$3:$CQ$931,HLOOKUP(Feuil1!$F2118,Feuil2!$E$1:$DG$2,2,0),0))</f>
        <v>54</v>
      </c>
      <c r="R2118" s="12">
        <f>IF(ISBLANK(VLOOKUP($H2118*100+R$2,Feuil2!$A$3:$CQ$931,HLOOKUP(Feuil1!$F2118,Feuil2!$E$1:$DG$2,2,0),0)),"",VLOOKUP($H2118*100+R$2,Feuil2!$A$3:$CQ$931,HLOOKUP(Feuil1!$F2118,Feuil2!$E$1:$DG$2,2,0),0))</f>
        <v>1</v>
      </c>
      <c r="S2118" s="12">
        <f>IF(ISBLANK(VLOOKUP($H2118*100+S$2,Feuil2!$A$3:$CQ$931,HLOOKUP(Feuil1!$F2118,Feuil2!$E$1:$DG$2,2,0),0)),"",VLOOKUP($H2118*100+S$2,Feuil2!$A$3:$CQ$931,HLOOKUP(Feuil1!$F2118,Feuil2!$E$1:$DG$2,2,0),0))</f>
        <v>3</v>
      </c>
      <c r="T2118" s="12">
        <f>IF(ISBLANK(VLOOKUP($H2118*100+T$2,Feuil2!$A$3:$CQ$931,HLOOKUP(Feuil1!$F2118,Feuil2!$E$1:$DG$2,2,0),0)),"",VLOOKUP($H2118*100+T$2,Feuil2!$A$3:$CQ$931,HLOOKUP(Feuil1!$F2118,Feuil2!$E$1:$DG$2,2,0),0))</f>
        <v>2</v>
      </c>
      <c r="U2118" s="12">
        <f t="shared" si="54"/>
        <v>346</v>
      </c>
    </row>
    <row r="2119" spans="1:44" x14ac:dyDescent="0.35">
      <c r="A2119" s="10" t="s">
        <v>72</v>
      </c>
      <c r="B2119" s="8" t="s">
        <v>74</v>
      </c>
      <c r="C2119" s="39">
        <v>622470</v>
      </c>
      <c r="D2119" s="39">
        <v>406250</v>
      </c>
      <c r="E2119" s="39">
        <v>402</v>
      </c>
      <c r="F2119" s="10">
        <v>1523</v>
      </c>
      <c r="G2119" s="5" t="s">
        <v>32</v>
      </c>
      <c r="H2119" s="11">
        <v>2016</v>
      </c>
      <c r="I2119" s="12">
        <f>IF(ISBLANK(VLOOKUP($H2119*100+I$2,Feuil2!$A$3:$CQ$931,HLOOKUP(Feuil1!$F2119,Feuil2!$E$1:$DG$2,2,0),0)),"",VLOOKUP($H2119*100+I$2,Feuil2!$A$3:$CQ$931,HLOOKUP(Feuil1!$F2119,Feuil2!$E$1:$DG$2,2,0),0))</f>
        <v>17</v>
      </c>
      <c r="J2119" s="12">
        <f>IF(ISBLANK(VLOOKUP($H2119*100+J$2,Feuil2!$A$3:$CQ$931,HLOOKUP(Feuil1!$F2119,Feuil2!$E$1:$DG$2,2,0),0)),"",VLOOKUP($H2119*100+J$2,Feuil2!$A$3:$CQ$931,HLOOKUP(Feuil1!$F2119,Feuil2!$E$1:$DG$2,2,0),0))</f>
        <v>41</v>
      </c>
      <c r="K2119" s="12">
        <f>IF(ISBLANK(VLOOKUP($H2119*100+K$2,Feuil2!$A$3:$CQ$931,HLOOKUP(Feuil1!$F2119,Feuil2!$E$1:$DG$2,2,0),0)),"",VLOOKUP($H2119*100+K$2,Feuil2!$A$3:$CQ$931,HLOOKUP(Feuil1!$F2119,Feuil2!$E$1:$DG$2,2,0),0))</f>
        <v>101</v>
      </c>
      <c r="L2119" s="12">
        <f>IF(ISBLANK(VLOOKUP($H2119*100+L$2,Feuil2!$A$3:$CQ$931,HLOOKUP(Feuil1!$F2119,Feuil2!$E$1:$DG$2,2,0),0)),"",VLOOKUP($H2119*100+L$2,Feuil2!$A$3:$CQ$931,HLOOKUP(Feuil1!$F2119,Feuil2!$E$1:$DG$2,2,0),0))</f>
        <v>161</v>
      </c>
      <c r="M2119" s="12">
        <f>IF(ISBLANK(VLOOKUP($H2119*100+M$2,Feuil2!$A$3:$CQ$931,HLOOKUP(Feuil1!$F2119,Feuil2!$E$1:$DG$2,2,0),0)),"",VLOOKUP($H2119*100+M$2,Feuil2!$A$3:$CQ$931,HLOOKUP(Feuil1!$F2119,Feuil2!$E$1:$DG$2,2,0),0))</f>
        <v>50</v>
      </c>
      <c r="N2119" s="12">
        <f>IF(ISBLANK(VLOOKUP($H2119*100+N$2,Feuil2!$A$3:$CQ$931,HLOOKUP(Feuil1!$F2119,Feuil2!$E$1:$DG$2,2,0),0)),"",VLOOKUP($H2119*100+N$2,Feuil2!$A$3:$CQ$931,HLOOKUP(Feuil1!$F2119,Feuil2!$E$1:$DG$2,2,0),0))</f>
        <v>63</v>
      </c>
      <c r="O2119" s="12">
        <f>IF(ISBLANK(VLOOKUP($H2119*100+O$2,Feuil2!$A$3:$CQ$931,HLOOKUP(Feuil1!$F2119,Feuil2!$E$1:$DG$2,2,0),0)),"",VLOOKUP($H2119*100+O$2,Feuil2!$A$3:$CQ$931,HLOOKUP(Feuil1!$F2119,Feuil2!$E$1:$DG$2,2,0),0))</f>
        <v>21</v>
      </c>
      <c r="P2119" s="12">
        <f>IF(ISBLANK(VLOOKUP($H2119*100+P$2,Feuil2!$A$3:$CQ$931,HLOOKUP(Feuil1!$F2119,Feuil2!$E$1:$DG$2,2,0),0)),"",VLOOKUP($H2119*100+P$2,Feuil2!$A$3:$CQ$931,HLOOKUP(Feuil1!$F2119,Feuil2!$E$1:$DG$2,2,0),0))</f>
        <v>7.4</v>
      </c>
      <c r="Q2119" s="12">
        <f>IF(ISBLANK(VLOOKUP($H2119*100+Q$2,Feuil2!$A$3:$CQ$931,HLOOKUP(Feuil1!$F2119,Feuil2!$E$1:$DG$2,2,0),0)),"",VLOOKUP($H2119*100+Q$2,Feuil2!$A$3:$CQ$931,HLOOKUP(Feuil1!$F2119,Feuil2!$E$1:$DG$2,2,0),0))</f>
        <v>7</v>
      </c>
      <c r="R2119" s="12">
        <f>IF(ISBLANK(VLOOKUP($H2119*100+R$2,Feuil2!$A$3:$CQ$931,HLOOKUP(Feuil1!$F2119,Feuil2!$E$1:$DG$2,2,0),0)),"",VLOOKUP($H2119*100+R$2,Feuil2!$A$3:$CQ$931,HLOOKUP(Feuil1!$F2119,Feuil2!$E$1:$DG$2,2,0),0))</f>
        <v>0.4</v>
      </c>
      <c r="S2119" s="12">
        <f>IF(ISBLANK(VLOOKUP($H2119*100+S$2,Feuil2!$A$3:$CQ$931,HLOOKUP(Feuil1!$F2119,Feuil2!$E$1:$DG$2,2,0),0)),"",VLOOKUP($H2119*100+S$2,Feuil2!$A$3:$CQ$931,HLOOKUP(Feuil1!$F2119,Feuil2!$E$1:$DG$2,2,0),0))</f>
        <v>0</v>
      </c>
      <c r="T2119" s="12">
        <f>IF(ISBLANK(VLOOKUP($H2119*100+T$2,Feuil2!$A$3:$CQ$931,HLOOKUP(Feuil1!$F2119,Feuil2!$E$1:$DG$2,2,0),0)),"",VLOOKUP($H2119*100+T$2,Feuil2!$A$3:$CQ$931,HLOOKUP(Feuil1!$F2119,Feuil2!$E$1:$DG$2,2,0),0))</f>
        <v>16.8</v>
      </c>
      <c r="U2119" s="12">
        <f t="shared" si="54"/>
        <v>485.59999999999997</v>
      </c>
    </row>
    <row r="2120" spans="1:44" x14ac:dyDescent="0.35">
      <c r="A2120" s="29" t="s">
        <v>72</v>
      </c>
      <c r="B2120" s="8" t="s">
        <v>74</v>
      </c>
      <c r="C2120" s="40">
        <v>622470</v>
      </c>
      <c r="D2120" s="40">
        <v>406250</v>
      </c>
      <c r="E2120" s="39">
        <v>402</v>
      </c>
      <c r="F2120" s="29">
        <v>1523</v>
      </c>
      <c r="G2120" s="5" t="s">
        <v>32</v>
      </c>
      <c r="H2120" s="31">
        <v>2017</v>
      </c>
      <c r="I2120" s="12">
        <v>0.8</v>
      </c>
      <c r="J2120" s="12">
        <v>22.2</v>
      </c>
      <c r="K2120" s="12">
        <v>83.8</v>
      </c>
      <c r="L2120" s="12">
        <v>78.400000000000006</v>
      </c>
      <c r="M2120" s="12">
        <v>68.400000000000006</v>
      </c>
      <c r="N2120" s="12">
        <v>77.400000000000006</v>
      </c>
      <c r="O2120" s="12">
        <v>314.89999999999998</v>
      </c>
      <c r="P2120" s="12">
        <v>128</v>
      </c>
      <c r="Q2120" s="12">
        <v>16.899999999999999</v>
      </c>
      <c r="R2120" s="12">
        <v>0</v>
      </c>
      <c r="S2120" s="12">
        <v>0</v>
      </c>
      <c r="T2120" s="12">
        <v>0</v>
      </c>
      <c r="U2120" s="12">
        <f t="shared" si="54"/>
        <v>790.8</v>
      </c>
    </row>
    <row r="2121" spans="1:44" x14ac:dyDescent="0.35">
      <c r="A2121" s="29" t="s">
        <v>72</v>
      </c>
      <c r="B2121" s="8" t="s">
        <v>74</v>
      </c>
      <c r="C2121" s="40">
        <v>622470</v>
      </c>
      <c r="D2121" s="40">
        <v>406250</v>
      </c>
      <c r="E2121" s="39">
        <v>402</v>
      </c>
      <c r="F2121" s="29">
        <v>1523</v>
      </c>
      <c r="G2121" s="5" t="s">
        <v>32</v>
      </c>
      <c r="H2121" s="31">
        <v>2018</v>
      </c>
      <c r="I2121" s="12">
        <v>38.799999999999997</v>
      </c>
      <c r="J2121" s="12">
        <v>190</v>
      </c>
      <c r="K2121" s="12">
        <v>73.400000000000006</v>
      </c>
      <c r="L2121" s="12">
        <v>6.2</v>
      </c>
      <c r="M2121" s="12">
        <v>81.599999999999994</v>
      </c>
      <c r="N2121" s="12">
        <v>32.4</v>
      </c>
      <c r="O2121" s="12">
        <v>21.8</v>
      </c>
      <c r="P2121" s="12">
        <v>73</v>
      </c>
      <c r="Q2121" s="12">
        <v>5.8</v>
      </c>
      <c r="R2121" s="12">
        <v>2.2000000000000002</v>
      </c>
      <c r="S2121" s="12">
        <v>3.2</v>
      </c>
      <c r="T2121" s="12">
        <v>1.2</v>
      </c>
      <c r="U2121" s="12">
        <f t="shared" si="54"/>
        <v>529.60000000000014</v>
      </c>
    </row>
    <row r="2122" spans="1:44" x14ac:dyDescent="0.35">
      <c r="A2122" s="29" t="s">
        <v>72</v>
      </c>
      <c r="B2122" s="8" t="s">
        <v>74</v>
      </c>
      <c r="C2122" s="40">
        <v>622470</v>
      </c>
      <c r="D2122" s="40">
        <v>406250</v>
      </c>
      <c r="E2122" s="39">
        <v>402</v>
      </c>
      <c r="F2122" s="29">
        <v>1523</v>
      </c>
      <c r="G2122" s="5" t="s">
        <v>32</v>
      </c>
      <c r="H2122" s="31">
        <v>2019</v>
      </c>
      <c r="I2122" s="12">
        <v>7.2</v>
      </c>
      <c r="J2122" s="12">
        <v>50.6</v>
      </c>
      <c r="K2122" s="12">
        <v>110</v>
      </c>
      <c r="L2122" s="12">
        <v>46.4</v>
      </c>
      <c r="M2122" s="12">
        <v>31</v>
      </c>
      <c r="N2122" s="12">
        <v>0</v>
      </c>
      <c r="O2122" s="12">
        <v>80.8</v>
      </c>
      <c r="P2122" s="12">
        <v>100.8</v>
      </c>
      <c r="Q2122" s="12">
        <v>39.6</v>
      </c>
      <c r="R2122" s="12">
        <v>1.7</v>
      </c>
      <c r="S2122" s="12">
        <v>0.6</v>
      </c>
      <c r="T2122" s="12">
        <v>7</v>
      </c>
      <c r="U2122" s="12">
        <f t="shared" si="54"/>
        <v>475.70000000000005</v>
      </c>
    </row>
    <row r="2123" spans="1:44" x14ac:dyDescent="0.35">
      <c r="A2123" s="29" t="s">
        <v>72</v>
      </c>
      <c r="B2123" s="8" t="s">
        <v>74</v>
      </c>
      <c r="C2123" s="40">
        <v>622470</v>
      </c>
      <c r="D2123" s="40">
        <v>406250</v>
      </c>
      <c r="E2123" s="39">
        <v>402</v>
      </c>
      <c r="F2123" s="29">
        <v>1523</v>
      </c>
      <c r="G2123" s="5" t="s">
        <v>32</v>
      </c>
      <c r="H2123" s="31">
        <v>2020</v>
      </c>
      <c r="I2123" s="12">
        <v>2.7</v>
      </c>
      <c r="J2123" s="12">
        <v>10.199999999999999</v>
      </c>
      <c r="K2123" s="12">
        <v>19.5</v>
      </c>
      <c r="L2123" s="12">
        <v>121.8</v>
      </c>
      <c r="M2123" s="12">
        <v>165.3</v>
      </c>
      <c r="N2123" s="12">
        <v>31.6</v>
      </c>
      <c r="O2123" s="12">
        <v>62.2</v>
      </c>
      <c r="P2123" s="12">
        <v>42.2</v>
      </c>
      <c r="Q2123" s="12">
        <v>12</v>
      </c>
      <c r="R2123" s="12">
        <v>1.2</v>
      </c>
      <c r="S2123" s="12">
        <v>0</v>
      </c>
      <c r="T2123" s="12">
        <v>0</v>
      </c>
      <c r="U2123" s="12">
        <f t="shared" ref="U2123:U2186" si="55">SUM(I2123:T2123)</f>
        <v>468.7</v>
      </c>
    </row>
    <row r="2124" spans="1:44" x14ac:dyDescent="0.35">
      <c r="A2124" s="29" t="s">
        <v>72</v>
      </c>
      <c r="B2124" s="8" t="s">
        <v>74</v>
      </c>
      <c r="C2124" s="40">
        <v>622470</v>
      </c>
      <c r="D2124" s="40">
        <v>406250</v>
      </c>
      <c r="E2124" s="39">
        <v>402</v>
      </c>
      <c r="F2124" s="29">
        <v>1523</v>
      </c>
      <c r="G2124" s="5" t="s">
        <v>32</v>
      </c>
      <c r="H2124" s="31">
        <v>2021</v>
      </c>
      <c r="I2124" s="12">
        <v>6</v>
      </c>
      <c r="J2124" s="12">
        <v>0</v>
      </c>
      <c r="K2124" s="12">
        <v>43.1</v>
      </c>
      <c r="L2124" s="12">
        <v>31</v>
      </c>
      <c r="M2124" s="12">
        <v>6.2</v>
      </c>
      <c r="N2124" s="12">
        <v>21.8</v>
      </c>
      <c r="O2124" s="12">
        <v>95</v>
      </c>
      <c r="P2124" s="12">
        <v>45.7</v>
      </c>
      <c r="Q2124" s="12">
        <v>7.6</v>
      </c>
      <c r="R2124" s="12">
        <v>3</v>
      </c>
      <c r="S2124" s="12">
        <v>0.2</v>
      </c>
      <c r="T2124" s="12">
        <v>0.6</v>
      </c>
      <c r="U2124" s="12">
        <f t="shared" si="55"/>
        <v>260.20000000000005</v>
      </c>
      <c r="V2124" s="59">
        <v>663.93</v>
      </c>
    </row>
    <row r="2125" spans="1:44" s="36" customFormat="1" x14ac:dyDescent="0.35">
      <c r="A2125" s="36" t="s">
        <v>75</v>
      </c>
      <c r="B2125" s="36" t="s">
        <v>76</v>
      </c>
      <c r="C2125" s="36">
        <v>615850</v>
      </c>
      <c r="D2125" s="36">
        <v>400850</v>
      </c>
      <c r="E2125" s="36">
        <v>368</v>
      </c>
      <c r="F2125" s="37">
        <v>1564</v>
      </c>
      <c r="G2125" s="36" t="s">
        <v>32</v>
      </c>
      <c r="H2125" s="26">
        <v>1940</v>
      </c>
      <c r="I2125" s="27" t="str">
        <f>IF(ISBLANK(VLOOKUP($H2125*100+I$2,Feuil2!$A$3:$CQ$931,HLOOKUP(Feuil1!$F2125,Feuil2!$E$1:$DG$2,2,0),0)),"",VLOOKUP($H2125*100+I$2,Feuil2!$A$3:$CQ$931,HLOOKUP(Feuil1!$F2125,Feuil2!$E$1:$DG$2,2,0),0))</f>
        <v/>
      </c>
      <c r="J2125" s="27" t="str">
        <f>IF(ISBLANK(VLOOKUP($H2125*100+J$2,Feuil2!$A$3:$CQ$931,HLOOKUP(Feuil1!$F2125,Feuil2!$E$1:$DG$2,2,0),0)),"",VLOOKUP($H2125*100+J$2,Feuil2!$A$3:$CQ$931,HLOOKUP(Feuil1!$F2125,Feuil2!$E$1:$DG$2,2,0),0))</f>
        <v/>
      </c>
      <c r="K2125" s="27" t="str">
        <f>IF(ISBLANK(VLOOKUP($H2125*100+K$2,Feuil2!$A$3:$CQ$931,HLOOKUP(Feuil1!$F2125,Feuil2!$E$1:$DG$2,2,0),0)),"",VLOOKUP($H2125*100+K$2,Feuil2!$A$3:$CQ$931,HLOOKUP(Feuil1!$F2125,Feuil2!$E$1:$DG$2,2,0),0))</f>
        <v/>
      </c>
      <c r="L2125" s="27" t="str">
        <f>IF(ISBLANK(VLOOKUP($H2125*100+L$2,Feuil2!$A$3:$CQ$931,HLOOKUP(Feuil1!$F2125,Feuil2!$E$1:$DG$2,2,0),0)),"",VLOOKUP($H2125*100+L$2,Feuil2!$A$3:$CQ$931,HLOOKUP(Feuil1!$F2125,Feuil2!$E$1:$DG$2,2,0),0))</f>
        <v/>
      </c>
      <c r="M2125" s="27" t="str">
        <f>IF(ISBLANK(VLOOKUP($H2125*100+M$2,Feuil2!$A$3:$CQ$931,HLOOKUP(Feuil1!$F2125,Feuil2!$E$1:$DG$2,2,0),0)),"",VLOOKUP($H2125*100+M$2,Feuil2!$A$3:$CQ$931,HLOOKUP(Feuil1!$F2125,Feuil2!$E$1:$DG$2,2,0),0))</f>
        <v/>
      </c>
      <c r="N2125" s="27" t="str">
        <f>IF(ISBLANK(VLOOKUP($H2125*100+N$2,Feuil2!$A$3:$CQ$931,HLOOKUP(Feuil1!$F2125,Feuil2!$E$1:$DG$2,2,0),0)),"",VLOOKUP($H2125*100+N$2,Feuil2!$A$3:$CQ$931,HLOOKUP(Feuil1!$F2125,Feuil2!$E$1:$DG$2,2,0),0))</f>
        <v/>
      </c>
      <c r="O2125" s="27" t="str">
        <f>IF(ISBLANK(VLOOKUP($H2125*100+O$2,Feuil2!$A$3:$CQ$931,HLOOKUP(Feuil1!$F2125,Feuil2!$E$1:$DG$2,2,0),0)),"",VLOOKUP($H2125*100+O$2,Feuil2!$A$3:$CQ$931,HLOOKUP(Feuil1!$F2125,Feuil2!$E$1:$DG$2,2,0),0))</f>
        <v/>
      </c>
      <c r="P2125" s="27" t="str">
        <f>IF(ISBLANK(VLOOKUP($H2125*100+P$2,Feuil2!$A$3:$CQ$931,HLOOKUP(Feuil1!$F2125,Feuil2!$E$1:$DG$2,2,0),0)),"",VLOOKUP($H2125*100+P$2,Feuil2!$A$3:$CQ$931,HLOOKUP(Feuil1!$F2125,Feuil2!$E$1:$DG$2,2,0),0))</f>
        <v/>
      </c>
      <c r="Q2125" s="27" t="str">
        <f>IF(ISBLANK(VLOOKUP($H2125*100+Q$2,Feuil2!$A$3:$CQ$931,HLOOKUP(Feuil1!$F2125,Feuil2!$E$1:$DG$2,2,0),0)),"",VLOOKUP($H2125*100+Q$2,Feuil2!$A$3:$CQ$931,HLOOKUP(Feuil1!$F2125,Feuil2!$E$1:$DG$2,2,0),0))</f>
        <v/>
      </c>
      <c r="R2125" s="27" t="str">
        <f>IF(ISBLANK(VLOOKUP($H2125*100+R$2,Feuil2!$A$3:$CQ$931,HLOOKUP(Feuil1!$F2125,Feuil2!$E$1:$DG$2,2,0),0)),"",VLOOKUP($H2125*100+R$2,Feuil2!$A$3:$CQ$931,HLOOKUP(Feuil1!$F2125,Feuil2!$E$1:$DG$2,2,0),0))</f>
        <v/>
      </c>
      <c r="S2125" s="27" t="str">
        <f>IF(ISBLANK(VLOOKUP($H2125*100+S$2,Feuil2!$A$3:$CQ$931,HLOOKUP(Feuil1!$F2125,Feuil2!$E$1:$DG$2,2,0),0)),"",VLOOKUP($H2125*100+S$2,Feuil2!$A$3:$CQ$931,HLOOKUP(Feuil1!$F2125,Feuil2!$E$1:$DG$2,2,0),0))</f>
        <v/>
      </c>
      <c r="T2125" s="27" t="str">
        <f>IF(ISBLANK(VLOOKUP($H2125*100+T$2,Feuil2!$A$3:$CQ$931,HLOOKUP(Feuil1!$F2125,Feuil2!$E$1:$DG$2,2,0),0)),"",VLOOKUP($H2125*100+T$2,Feuil2!$A$3:$CQ$931,HLOOKUP(Feuil1!$F2125,Feuil2!$E$1:$DG$2,2,0),0))</f>
        <v/>
      </c>
      <c r="U2125" s="27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</row>
    <row r="2126" spans="1:44" x14ac:dyDescent="0.35">
      <c r="A2126" s="33" t="s">
        <v>75</v>
      </c>
      <c r="B2126" s="8" t="s">
        <v>76</v>
      </c>
      <c r="C2126" s="39">
        <v>615850</v>
      </c>
      <c r="D2126" s="39">
        <v>400850</v>
      </c>
      <c r="E2126" s="39">
        <v>368</v>
      </c>
      <c r="F2126" s="33">
        <v>1564</v>
      </c>
      <c r="G2126" s="5" t="s">
        <v>32</v>
      </c>
      <c r="H2126" s="35">
        <v>1941</v>
      </c>
      <c r="I2126" s="12" t="str">
        <f>IF(ISBLANK(VLOOKUP($H2126*100+I$2,Feuil2!$A$3:$CQ$931,HLOOKUP(Feuil1!$F2126,Feuil2!$E$1:$DG$2,2,0),0)),"",VLOOKUP($H2126*100+I$2,Feuil2!$A$3:$CQ$931,HLOOKUP(Feuil1!$F2126,Feuil2!$E$1:$DG$2,2,0),0))</f>
        <v/>
      </c>
      <c r="J2126" s="12" t="str">
        <f>IF(ISBLANK(VLOOKUP($H2126*100+J$2,Feuil2!$A$3:$CQ$931,HLOOKUP(Feuil1!$F2126,Feuil2!$E$1:$DG$2,2,0),0)),"",VLOOKUP($H2126*100+J$2,Feuil2!$A$3:$CQ$931,HLOOKUP(Feuil1!$F2126,Feuil2!$E$1:$DG$2,2,0),0))</f>
        <v/>
      </c>
      <c r="K2126" s="12" t="str">
        <f>IF(ISBLANK(VLOOKUP($H2126*100+K$2,Feuil2!$A$3:$CQ$931,HLOOKUP(Feuil1!$F2126,Feuil2!$E$1:$DG$2,2,0),0)),"",VLOOKUP($H2126*100+K$2,Feuil2!$A$3:$CQ$931,HLOOKUP(Feuil1!$F2126,Feuil2!$E$1:$DG$2,2,0),0))</f>
        <v/>
      </c>
      <c r="L2126" s="12" t="str">
        <f>IF(ISBLANK(VLOOKUP($H2126*100+L$2,Feuil2!$A$3:$CQ$931,HLOOKUP(Feuil1!$F2126,Feuil2!$E$1:$DG$2,2,0),0)),"",VLOOKUP($H2126*100+L$2,Feuil2!$A$3:$CQ$931,HLOOKUP(Feuil1!$F2126,Feuil2!$E$1:$DG$2,2,0),0))</f>
        <v/>
      </c>
      <c r="M2126" s="12" t="str">
        <f>IF(ISBLANK(VLOOKUP($H2126*100+M$2,Feuil2!$A$3:$CQ$931,HLOOKUP(Feuil1!$F2126,Feuil2!$E$1:$DG$2,2,0),0)),"",VLOOKUP($H2126*100+M$2,Feuil2!$A$3:$CQ$931,HLOOKUP(Feuil1!$F2126,Feuil2!$E$1:$DG$2,2,0),0))</f>
        <v/>
      </c>
      <c r="N2126" s="12" t="str">
        <f>IF(ISBLANK(VLOOKUP($H2126*100+N$2,Feuil2!$A$3:$CQ$931,HLOOKUP(Feuil1!$F2126,Feuil2!$E$1:$DG$2,2,0),0)),"",VLOOKUP($H2126*100+N$2,Feuil2!$A$3:$CQ$931,HLOOKUP(Feuil1!$F2126,Feuil2!$E$1:$DG$2,2,0),0))</f>
        <v/>
      </c>
      <c r="O2126" s="12" t="str">
        <f>IF(ISBLANK(VLOOKUP($H2126*100+O$2,Feuil2!$A$3:$CQ$931,HLOOKUP(Feuil1!$F2126,Feuil2!$E$1:$DG$2,2,0),0)),"",VLOOKUP($H2126*100+O$2,Feuil2!$A$3:$CQ$931,HLOOKUP(Feuil1!$F2126,Feuil2!$E$1:$DG$2,2,0),0))</f>
        <v/>
      </c>
      <c r="P2126" s="12" t="str">
        <f>IF(ISBLANK(VLOOKUP($H2126*100+P$2,Feuil2!$A$3:$CQ$931,HLOOKUP(Feuil1!$F2126,Feuil2!$E$1:$DG$2,2,0),0)),"",VLOOKUP($H2126*100+P$2,Feuil2!$A$3:$CQ$931,HLOOKUP(Feuil1!$F2126,Feuil2!$E$1:$DG$2,2,0),0))</f>
        <v/>
      </c>
      <c r="Q2126" s="12" t="str">
        <f>IF(ISBLANK(VLOOKUP($H2126*100+Q$2,Feuil2!$A$3:$CQ$931,HLOOKUP(Feuil1!$F2126,Feuil2!$E$1:$DG$2,2,0),0)),"",VLOOKUP($H2126*100+Q$2,Feuil2!$A$3:$CQ$931,HLOOKUP(Feuil1!$F2126,Feuil2!$E$1:$DG$2,2,0),0))</f>
        <v/>
      </c>
      <c r="R2126" s="12" t="str">
        <f>IF(ISBLANK(VLOOKUP($H2126*100+R$2,Feuil2!$A$3:$CQ$931,HLOOKUP(Feuil1!$F2126,Feuil2!$E$1:$DG$2,2,0),0)),"",VLOOKUP($H2126*100+R$2,Feuil2!$A$3:$CQ$931,HLOOKUP(Feuil1!$F2126,Feuil2!$E$1:$DG$2,2,0),0))</f>
        <v/>
      </c>
      <c r="S2126" s="12" t="str">
        <f>IF(ISBLANK(VLOOKUP($H2126*100+S$2,Feuil2!$A$3:$CQ$931,HLOOKUP(Feuil1!$F2126,Feuil2!$E$1:$DG$2,2,0),0)),"",VLOOKUP($H2126*100+S$2,Feuil2!$A$3:$CQ$931,HLOOKUP(Feuil1!$F2126,Feuil2!$E$1:$DG$2,2,0),0))</f>
        <v/>
      </c>
      <c r="T2126" s="12" t="str">
        <f>IF(ISBLANK(VLOOKUP($H2126*100+T$2,Feuil2!$A$3:$CQ$931,HLOOKUP(Feuil1!$F2126,Feuil2!$E$1:$DG$2,2,0),0)),"",VLOOKUP($H2126*100+T$2,Feuil2!$A$3:$CQ$931,HLOOKUP(Feuil1!$F2126,Feuil2!$E$1:$DG$2,2,0),0))</f>
        <v/>
      </c>
      <c r="U2126" s="12"/>
      <c r="Y2126" s="36"/>
      <c r="Z2126" s="36"/>
      <c r="AA2126" s="36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  <c r="AO2126" s="36"/>
      <c r="AP2126" s="36"/>
      <c r="AQ2126" s="36"/>
      <c r="AR2126" s="36"/>
    </row>
    <row r="2127" spans="1:44" x14ac:dyDescent="0.35">
      <c r="A2127" s="10" t="s">
        <v>75</v>
      </c>
      <c r="B2127" s="8" t="s">
        <v>76</v>
      </c>
      <c r="C2127" s="39">
        <v>615850</v>
      </c>
      <c r="D2127" s="39">
        <v>400850</v>
      </c>
      <c r="E2127" s="39">
        <v>368</v>
      </c>
      <c r="F2127" s="10">
        <v>1564</v>
      </c>
      <c r="G2127" s="5" t="s">
        <v>32</v>
      </c>
      <c r="H2127" s="11">
        <v>1942</v>
      </c>
      <c r="I2127" s="12" t="str">
        <f>IF(ISBLANK(VLOOKUP($H2127*100+I$2,Feuil2!$A$3:$CQ$931,HLOOKUP(Feuil1!$F2127,Feuil2!$E$1:$DG$2,2,0),0)),"",VLOOKUP($H2127*100+I$2,Feuil2!$A$3:$CQ$931,HLOOKUP(Feuil1!$F2127,Feuil2!$E$1:$DG$2,2,0),0))</f>
        <v/>
      </c>
      <c r="J2127" s="12" t="str">
        <f>IF(ISBLANK(VLOOKUP($H2127*100+J$2,Feuil2!$A$3:$CQ$931,HLOOKUP(Feuil1!$F2127,Feuil2!$E$1:$DG$2,2,0),0)),"",VLOOKUP($H2127*100+J$2,Feuil2!$A$3:$CQ$931,HLOOKUP(Feuil1!$F2127,Feuil2!$E$1:$DG$2,2,0),0))</f>
        <v/>
      </c>
      <c r="K2127" s="12" t="str">
        <f>IF(ISBLANK(VLOOKUP($H2127*100+K$2,Feuil2!$A$3:$CQ$931,HLOOKUP(Feuil1!$F2127,Feuil2!$E$1:$DG$2,2,0),0)),"",VLOOKUP($H2127*100+K$2,Feuil2!$A$3:$CQ$931,HLOOKUP(Feuil1!$F2127,Feuil2!$E$1:$DG$2,2,0),0))</f>
        <v/>
      </c>
      <c r="L2127" s="12" t="str">
        <f>IF(ISBLANK(VLOOKUP($H2127*100+L$2,Feuil2!$A$3:$CQ$931,HLOOKUP(Feuil1!$F2127,Feuil2!$E$1:$DG$2,2,0),0)),"",VLOOKUP($H2127*100+L$2,Feuil2!$A$3:$CQ$931,HLOOKUP(Feuil1!$F2127,Feuil2!$E$1:$DG$2,2,0),0))</f>
        <v/>
      </c>
      <c r="M2127" s="12" t="str">
        <f>IF(ISBLANK(VLOOKUP($H2127*100+M$2,Feuil2!$A$3:$CQ$931,HLOOKUP(Feuil1!$F2127,Feuil2!$E$1:$DG$2,2,0),0)),"",VLOOKUP($H2127*100+M$2,Feuil2!$A$3:$CQ$931,HLOOKUP(Feuil1!$F2127,Feuil2!$E$1:$DG$2,2,0),0))</f>
        <v/>
      </c>
      <c r="N2127" s="12" t="str">
        <f>IF(ISBLANK(VLOOKUP($H2127*100+N$2,Feuil2!$A$3:$CQ$931,HLOOKUP(Feuil1!$F2127,Feuil2!$E$1:$DG$2,2,0),0)),"",VLOOKUP($H2127*100+N$2,Feuil2!$A$3:$CQ$931,HLOOKUP(Feuil1!$F2127,Feuil2!$E$1:$DG$2,2,0),0))</f>
        <v/>
      </c>
      <c r="O2127" s="12" t="str">
        <f>IF(ISBLANK(VLOOKUP($H2127*100+O$2,Feuil2!$A$3:$CQ$931,HLOOKUP(Feuil1!$F2127,Feuil2!$E$1:$DG$2,2,0),0)),"",VLOOKUP($H2127*100+O$2,Feuil2!$A$3:$CQ$931,HLOOKUP(Feuil1!$F2127,Feuil2!$E$1:$DG$2,2,0),0))</f>
        <v/>
      </c>
      <c r="P2127" s="12" t="str">
        <f>IF(ISBLANK(VLOOKUP($H2127*100+P$2,Feuil2!$A$3:$CQ$931,HLOOKUP(Feuil1!$F2127,Feuil2!$E$1:$DG$2,2,0),0)),"",VLOOKUP($H2127*100+P$2,Feuil2!$A$3:$CQ$931,HLOOKUP(Feuil1!$F2127,Feuil2!$E$1:$DG$2,2,0),0))</f>
        <v/>
      </c>
      <c r="Q2127" s="12" t="str">
        <f>IF(ISBLANK(VLOOKUP($H2127*100+Q$2,Feuil2!$A$3:$CQ$931,HLOOKUP(Feuil1!$F2127,Feuil2!$E$1:$DG$2,2,0),0)),"",VLOOKUP($H2127*100+Q$2,Feuil2!$A$3:$CQ$931,HLOOKUP(Feuil1!$F2127,Feuil2!$E$1:$DG$2,2,0),0))</f>
        <v/>
      </c>
      <c r="R2127" s="12" t="str">
        <f>IF(ISBLANK(VLOOKUP($H2127*100+R$2,Feuil2!$A$3:$CQ$931,HLOOKUP(Feuil1!$F2127,Feuil2!$E$1:$DG$2,2,0),0)),"",VLOOKUP($H2127*100+R$2,Feuil2!$A$3:$CQ$931,HLOOKUP(Feuil1!$F2127,Feuil2!$E$1:$DG$2,2,0),0))</f>
        <v/>
      </c>
      <c r="S2127" s="12" t="str">
        <f>IF(ISBLANK(VLOOKUP($H2127*100+S$2,Feuil2!$A$3:$CQ$931,HLOOKUP(Feuil1!$F2127,Feuil2!$E$1:$DG$2,2,0),0)),"",VLOOKUP($H2127*100+S$2,Feuil2!$A$3:$CQ$931,HLOOKUP(Feuil1!$F2127,Feuil2!$E$1:$DG$2,2,0),0))</f>
        <v/>
      </c>
      <c r="T2127" s="12" t="str">
        <f>IF(ISBLANK(VLOOKUP($H2127*100+T$2,Feuil2!$A$3:$CQ$931,HLOOKUP(Feuil1!$F2127,Feuil2!$E$1:$DG$2,2,0),0)),"",VLOOKUP($H2127*100+T$2,Feuil2!$A$3:$CQ$931,HLOOKUP(Feuil1!$F2127,Feuil2!$E$1:$DG$2,2,0),0))</f>
        <v/>
      </c>
      <c r="U2127" s="12"/>
    </row>
    <row r="2128" spans="1:44" x14ac:dyDescent="0.35">
      <c r="A2128" s="10" t="s">
        <v>75</v>
      </c>
      <c r="B2128" s="8" t="s">
        <v>76</v>
      </c>
      <c r="C2128" s="39">
        <v>615850</v>
      </c>
      <c r="D2128" s="39">
        <v>400850</v>
      </c>
      <c r="E2128" s="39">
        <v>368</v>
      </c>
      <c r="F2128" s="10">
        <v>1564</v>
      </c>
      <c r="G2128" s="5" t="s">
        <v>32</v>
      </c>
      <c r="H2128" s="11">
        <v>1943</v>
      </c>
      <c r="I2128" s="12" t="str">
        <f>IF(ISBLANK(VLOOKUP($H2128*100+I$2,Feuil2!$A$3:$CQ$931,HLOOKUP(Feuil1!$F2128,Feuil2!$E$1:$DG$2,2,0),0)),"",VLOOKUP($H2128*100+I$2,Feuil2!$A$3:$CQ$931,HLOOKUP(Feuil1!$F2128,Feuil2!$E$1:$DG$2,2,0),0))</f>
        <v/>
      </c>
      <c r="J2128" s="12" t="str">
        <f>IF(ISBLANK(VLOOKUP($H2128*100+J$2,Feuil2!$A$3:$CQ$931,HLOOKUP(Feuil1!$F2128,Feuil2!$E$1:$DG$2,2,0),0)),"",VLOOKUP($H2128*100+J$2,Feuil2!$A$3:$CQ$931,HLOOKUP(Feuil1!$F2128,Feuil2!$E$1:$DG$2,2,0),0))</f>
        <v/>
      </c>
      <c r="K2128" s="12" t="str">
        <f>IF(ISBLANK(VLOOKUP($H2128*100+K$2,Feuil2!$A$3:$CQ$931,HLOOKUP(Feuil1!$F2128,Feuil2!$E$1:$DG$2,2,0),0)),"",VLOOKUP($H2128*100+K$2,Feuil2!$A$3:$CQ$931,HLOOKUP(Feuil1!$F2128,Feuil2!$E$1:$DG$2,2,0),0))</f>
        <v/>
      </c>
      <c r="L2128" s="12" t="str">
        <f>IF(ISBLANK(VLOOKUP($H2128*100+L$2,Feuil2!$A$3:$CQ$931,HLOOKUP(Feuil1!$F2128,Feuil2!$E$1:$DG$2,2,0),0)),"",VLOOKUP($H2128*100+L$2,Feuil2!$A$3:$CQ$931,HLOOKUP(Feuil1!$F2128,Feuil2!$E$1:$DG$2,2,0),0))</f>
        <v/>
      </c>
      <c r="M2128" s="12" t="str">
        <f>IF(ISBLANK(VLOOKUP($H2128*100+M$2,Feuil2!$A$3:$CQ$931,HLOOKUP(Feuil1!$F2128,Feuil2!$E$1:$DG$2,2,0),0)),"",VLOOKUP($H2128*100+M$2,Feuil2!$A$3:$CQ$931,HLOOKUP(Feuil1!$F2128,Feuil2!$E$1:$DG$2,2,0),0))</f>
        <v/>
      </c>
      <c r="N2128" s="12" t="str">
        <f>IF(ISBLANK(VLOOKUP($H2128*100+N$2,Feuil2!$A$3:$CQ$931,HLOOKUP(Feuil1!$F2128,Feuil2!$E$1:$DG$2,2,0),0)),"",VLOOKUP($H2128*100+N$2,Feuil2!$A$3:$CQ$931,HLOOKUP(Feuil1!$F2128,Feuil2!$E$1:$DG$2,2,0),0))</f>
        <v/>
      </c>
      <c r="O2128" s="12" t="str">
        <f>IF(ISBLANK(VLOOKUP($H2128*100+O$2,Feuil2!$A$3:$CQ$931,HLOOKUP(Feuil1!$F2128,Feuil2!$E$1:$DG$2,2,0),0)),"",VLOOKUP($H2128*100+O$2,Feuil2!$A$3:$CQ$931,HLOOKUP(Feuil1!$F2128,Feuil2!$E$1:$DG$2,2,0),0))</f>
        <v/>
      </c>
      <c r="P2128" s="12" t="str">
        <f>IF(ISBLANK(VLOOKUP($H2128*100+P$2,Feuil2!$A$3:$CQ$931,HLOOKUP(Feuil1!$F2128,Feuil2!$E$1:$DG$2,2,0),0)),"",VLOOKUP($H2128*100+P$2,Feuil2!$A$3:$CQ$931,HLOOKUP(Feuil1!$F2128,Feuil2!$E$1:$DG$2,2,0),0))</f>
        <v/>
      </c>
      <c r="Q2128" s="12" t="str">
        <f>IF(ISBLANK(VLOOKUP($H2128*100+Q$2,Feuil2!$A$3:$CQ$931,HLOOKUP(Feuil1!$F2128,Feuil2!$E$1:$DG$2,2,0),0)),"",VLOOKUP($H2128*100+Q$2,Feuil2!$A$3:$CQ$931,HLOOKUP(Feuil1!$F2128,Feuil2!$E$1:$DG$2,2,0),0))</f>
        <v/>
      </c>
      <c r="R2128" s="12" t="str">
        <f>IF(ISBLANK(VLOOKUP($H2128*100+R$2,Feuil2!$A$3:$CQ$931,HLOOKUP(Feuil1!$F2128,Feuil2!$E$1:$DG$2,2,0),0)),"",VLOOKUP($H2128*100+R$2,Feuil2!$A$3:$CQ$931,HLOOKUP(Feuil1!$F2128,Feuil2!$E$1:$DG$2,2,0),0))</f>
        <v/>
      </c>
      <c r="S2128" s="12" t="str">
        <f>IF(ISBLANK(VLOOKUP($H2128*100+S$2,Feuil2!$A$3:$CQ$931,HLOOKUP(Feuil1!$F2128,Feuil2!$E$1:$DG$2,2,0),0)),"",VLOOKUP($H2128*100+S$2,Feuil2!$A$3:$CQ$931,HLOOKUP(Feuil1!$F2128,Feuil2!$E$1:$DG$2,2,0),0))</f>
        <v/>
      </c>
      <c r="T2128" s="12" t="str">
        <f>IF(ISBLANK(VLOOKUP($H2128*100+T$2,Feuil2!$A$3:$CQ$931,HLOOKUP(Feuil1!$F2128,Feuil2!$E$1:$DG$2,2,0),0)),"",VLOOKUP($H2128*100+T$2,Feuil2!$A$3:$CQ$931,HLOOKUP(Feuil1!$F2128,Feuil2!$E$1:$DG$2,2,0),0))</f>
        <v/>
      </c>
      <c r="U2128" s="12"/>
    </row>
    <row r="2129" spans="1:21" x14ac:dyDescent="0.35">
      <c r="A2129" s="10" t="s">
        <v>75</v>
      </c>
      <c r="B2129" s="8" t="s">
        <v>76</v>
      </c>
      <c r="C2129" s="39">
        <v>615850</v>
      </c>
      <c r="D2129" s="39">
        <v>400850</v>
      </c>
      <c r="E2129" s="39">
        <v>368</v>
      </c>
      <c r="F2129" s="10">
        <v>1564</v>
      </c>
      <c r="G2129" s="5" t="s">
        <v>32</v>
      </c>
      <c r="H2129" s="11">
        <v>1944</v>
      </c>
      <c r="I2129" s="12" t="str">
        <f>IF(ISBLANK(VLOOKUP($H2129*100+I$2,Feuil2!$A$3:$CQ$931,HLOOKUP(Feuil1!$F2129,Feuil2!$E$1:$DG$2,2,0),0)),"",VLOOKUP($H2129*100+I$2,Feuil2!$A$3:$CQ$931,HLOOKUP(Feuil1!$F2129,Feuil2!$E$1:$DG$2,2,0),0))</f>
        <v/>
      </c>
      <c r="J2129" s="12" t="str">
        <f>IF(ISBLANK(VLOOKUP($H2129*100+J$2,Feuil2!$A$3:$CQ$931,HLOOKUP(Feuil1!$F2129,Feuil2!$E$1:$DG$2,2,0),0)),"",VLOOKUP($H2129*100+J$2,Feuil2!$A$3:$CQ$931,HLOOKUP(Feuil1!$F2129,Feuil2!$E$1:$DG$2,2,0),0))</f>
        <v/>
      </c>
      <c r="K2129" s="12" t="str">
        <f>IF(ISBLANK(VLOOKUP($H2129*100+K$2,Feuil2!$A$3:$CQ$931,HLOOKUP(Feuil1!$F2129,Feuil2!$E$1:$DG$2,2,0),0)),"",VLOOKUP($H2129*100+K$2,Feuil2!$A$3:$CQ$931,HLOOKUP(Feuil1!$F2129,Feuil2!$E$1:$DG$2,2,0),0))</f>
        <v/>
      </c>
      <c r="L2129" s="12" t="str">
        <f>IF(ISBLANK(VLOOKUP($H2129*100+L$2,Feuil2!$A$3:$CQ$931,HLOOKUP(Feuil1!$F2129,Feuil2!$E$1:$DG$2,2,0),0)),"",VLOOKUP($H2129*100+L$2,Feuil2!$A$3:$CQ$931,HLOOKUP(Feuil1!$F2129,Feuil2!$E$1:$DG$2,2,0),0))</f>
        <v/>
      </c>
      <c r="M2129" s="12" t="str">
        <f>IF(ISBLANK(VLOOKUP($H2129*100+M$2,Feuil2!$A$3:$CQ$931,HLOOKUP(Feuil1!$F2129,Feuil2!$E$1:$DG$2,2,0),0)),"",VLOOKUP($H2129*100+M$2,Feuil2!$A$3:$CQ$931,HLOOKUP(Feuil1!$F2129,Feuil2!$E$1:$DG$2,2,0),0))</f>
        <v/>
      </c>
      <c r="N2129" s="12" t="str">
        <f>IF(ISBLANK(VLOOKUP($H2129*100+N$2,Feuil2!$A$3:$CQ$931,HLOOKUP(Feuil1!$F2129,Feuil2!$E$1:$DG$2,2,0),0)),"",VLOOKUP($H2129*100+N$2,Feuil2!$A$3:$CQ$931,HLOOKUP(Feuil1!$F2129,Feuil2!$E$1:$DG$2,2,0),0))</f>
        <v/>
      </c>
      <c r="O2129" s="12" t="str">
        <f>IF(ISBLANK(VLOOKUP($H2129*100+O$2,Feuil2!$A$3:$CQ$931,HLOOKUP(Feuil1!$F2129,Feuil2!$E$1:$DG$2,2,0),0)),"",VLOOKUP($H2129*100+O$2,Feuil2!$A$3:$CQ$931,HLOOKUP(Feuil1!$F2129,Feuil2!$E$1:$DG$2,2,0),0))</f>
        <v/>
      </c>
      <c r="P2129" s="12" t="str">
        <f>IF(ISBLANK(VLOOKUP($H2129*100+P$2,Feuil2!$A$3:$CQ$931,HLOOKUP(Feuil1!$F2129,Feuil2!$E$1:$DG$2,2,0),0)),"",VLOOKUP($H2129*100+P$2,Feuil2!$A$3:$CQ$931,HLOOKUP(Feuil1!$F2129,Feuil2!$E$1:$DG$2,2,0),0))</f>
        <v/>
      </c>
      <c r="Q2129" s="12" t="str">
        <f>IF(ISBLANK(VLOOKUP($H2129*100+Q$2,Feuil2!$A$3:$CQ$931,HLOOKUP(Feuil1!$F2129,Feuil2!$E$1:$DG$2,2,0),0)),"",VLOOKUP($H2129*100+Q$2,Feuil2!$A$3:$CQ$931,HLOOKUP(Feuil1!$F2129,Feuil2!$E$1:$DG$2,2,0),0))</f>
        <v/>
      </c>
      <c r="R2129" s="12" t="str">
        <f>IF(ISBLANK(VLOOKUP($H2129*100+R$2,Feuil2!$A$3:$CQ$931,HLOOKUP(Feuil1!$F2129,Feuil2!$E$1:$DG$2,2,0),0)),"",VLOOKUP($H2129*100+R$2,Feuil2!$A$3:$CQ$931,HLOOKUP(Feuil1!$F2129,Feuil2!$E$1:$DG$2,2,0),0))</f>
        <v/>
      </c>
      <c r="S2129" s="12" t="str">
        <f>IF(ISBLANK(VLOOKUP($H2129*100+S$2,Feuil2!$A$3:$CQ$931,HLOOKUP(Feuil1!$F2129,Feuil2!$E$1:$DG$2,2,0),0)),"",VLOOKUP($H2129*100+S$2,Feuil2!$A$3:$CQ$931,HLOOKUP(Feuil1!$F2129,Feuil2!$E$1:$DG$2,2,0),0))</f>
        <v/>
      </c>
      <c r="T2129" s="12" t="str">
        <f>IF(ISBLANK(VLOOKUP($H2129*100+T$2,Feuil2!$A$3:$CQ$931,HLOOKUP(Feuil1!$F2129,Feuil2!$E$1:$DG$2,2,0),0)),"",VLOOKUP($H2129*100+T$2,Feuil2!$A$3:$CQ$931,HLOOKUP(Feuil1!$F2129,Feuil2!$E$1:$DG$2,2,0),0))</f>
        <v/>
      </c>
      <c r="U2129" s="12"/>
    </row>
    <row r="2130" spans="1:21" x14ac:dyDescent="0.35">
      <c r="A2130" s="10" t="s">
        <v>75</v>
      </c>
      <c r="B2130" s="8" t="s">
        <v>76</v>
      </c>
      <c r="C2130" s="39">
        <v>615850</v>
      </c>
      <c r="D2130" s="39">
        <v>400850</v>
      </c>
      <c r="E2130" s="39">
        <v>368</v>
      </c>
      <c r="F2130" s="10">
        <v>1564</v>
      </c>
      <c r="G2130" s="5" t="s">
        <v>32</v>
      </c>
      <c r="H2130" s="11">
        <v>1945</v>
      </c>
      <c r="I2130" s="12" t="str">
        <f>IF(ISBLANK(VLOOKUP($H2130*100+I$2,Feuil2!$A$3:$CQ$931,HLOOKUP(Feuil1!$F2130,Feuil2!$E$1:$DG$2,2,0),0)),"",VLOOKUP($H2130*100+I$2,Feuil2!$A$3:$CQ$931,HLOOKUP(Feuil1!$F2130,Feuil2!$E$1:$DG$2,2,0),0))</f>
        <v/>
      </c>
      <c r="J2130" s="12" t="str">
        <f>IF(ISBLANK(VLOOKUP($H2130*100+J$2,Feuil2!$A$3:$CQ$931,HLOOKUP(Feuil1!$F2130,Feuil2!$E$1:$DG$2,2,0),0)),"",VLOOKUP($H2130*100+J$2,Feuil2!$A$3:$CQ$931,HLOOKUP(Feuil1!$F2130,Feuil2!$E$1:$DG$2,2,0),0))</f>
        <v/>
      </c>
      <c r="K2130" s="12" t="str">
        <f>IF(ISBLANK(VLOOKUP($H2130*100+K$2,Feuil2!$A$3:$CQ$931,HLOOKUP(Feuil1!$F2130,Feuil2!$E$1:$DG$2,2,0),0)),"",VLOOKUP($H2130*100+K$2,Feuil2!$A$3:$CQ$931,HLOOKUP(Feuil1!$F2130,Feuil2!$E$1:$DG$2,2,0),0))</f>
        <v/>
      </c>
      <c r="L2130" s="12" t="str">
        <f>IF(ISBLANK(VLOOKUP($H2130*100+L$2,Feuil2!$A$3:$CQ$931,HLOOKUP(Feuil1!$F2130,Feuil2!$E$1:$DG$2,2,0),0)),"",VLOOKUP($H2130*100+L$2,Feuil2!$A$3:$CQ$931,HLOOKUP(Feuil1!$F2130,Feuil2!$E$1:$DG$2,2,0),0))</f>
        <v/>
      </c>
      <c r="M2130" s="12" t="str">
        <f>IF(ISBLANK(VLOOKUP($H2130*100+M$2,Feuil2!$A$3:$CQ$931,HLOOKUP(Feuil1!$F2130,Feuil2!$E$1:$DG$2,2,0),0)),"",VLOOKUP($H2130*100+M$2,Feuil2!$A$3:$CQ$931,HLOOKUP(Feuil1!$F2130,Feuil2!$E$1:$DG$2,2,0),0))</f>
        <v/>
      </c>
      <c r="N2130" s="12" t="str">
        <f>IF(ISBLANK(VLOOKUP($H2130*100+N$2,Feuil2!$A$3:$CQ$931,HLOOKUP(Feuil1!$F2130,Feuil2!$E$1:$DG$2,2,0),0)),"",VLOOKUP($H2130*100+N$2,Feuil2!$A$3:$CQ$931,HLOOKUP(Feuil1!$F2130,Feuil2!$E$1:$DG$2,2,0),0))</f>
        <v/>
      </c>
      <c r="O2130" s="12" t="str">
        <f>IF(ISBLANK(VLOOKUP($H2130*100+O$2,Feuil2!$A$3:$CQ$931,HLOOKUP(Feuil1!$F2130,Feuil2!$E$1:$DG$2,2,0),0)),"",VLOOKUP($H2130*100+O$2,Feuil2!$A$3:$CQ$931,HLOOKUP(Feuil1!$F2130,Feuil2!$E$1:$DG$2,2,0),0))</f>
        <v/>
      </c>
      <c r="P2130" s="12" t="str">
        <f>IF(ISBLANK(VLOOKUP($H2130*100+P$2,Feuil2!$A$3:$CQ$931,HLOOKUP(Feuil1!$F2130,Feuil2!$E$1:$DG$2,2,0),0)),"",VLOOKUP($H2130*100+P$2,Feuil2!$A$3:$CQ$931,HLOOKUP(Feuil1!$F2130,Feuil2!$E$1:$DG$2,2,0),0))</f>
        <v/>
      </c>
      <c r="Q2130" s="12" t="str">
        <f>IF(ISBLANK(VLOOKUP($H2130*100+Q$2,Feuil2!$A$3:$CQ$931,HLOOKUP(Feuil1!$F2130,Feuil2!$E$1:$DG$2,2,0),0)),"",VLOOKUP($H2130*100+Q$2,Feuil2!$A$3:$CQ$931,HLOOKUP(Feuil1!$F2130,Feuil2!$E$1:$DG$2,2,0),0))</f>
        <v/>
      </c>
      <c r="R2130" s="12" t="str">
        <f>IF(ISBLANK(VLOOKUP($H2130*100+R$2,Feuil2!$A$3:$CQ$931,HLOOKUP(Feuil1!$F2130,Feuil2!$E$1:$DG$2,2,0),0)),"",VLOOKUP($H2130*100+R$2,Feuil2!$A$3:$CQ$931,HLOOKUP(Feuil1!$F2130,Feuil2!$E$1:$DG$2,2,0),0))</f>
        <v/>
      </c>
      <c r="S2130" s="12" t="str">
        <f>IF(ISBLANK(VLOOKUP($H2130*100+S$2,Feuil2!$A$3:$CQ$931,HLOOKUP(Feuil1!$F2130,Feuil2!$E$1:$DG$2,2,0),0)),"",VLOOKUP($H2130*100+S$2,Feuil2!$A$3:$CQ$931,HLOOKUP(Feuil1!$F2130,Feuil2!$E$1:$DG$2,2,0),0))</f>
        <v/>
      </c>
      <c r="T2130" s="12" t="str">
        <f>IF(ISBLANK(VLOOKUP($H2130*100+T$2,Feuil2!$A$3:$CQ$931,HLOOKUP(Feuil1!$F2130,Feuil2!$E$1:$DG$2,2,0),0)),"",VLOOKUP($H2130*100+T$2,Feuil2!$A$3:$CQ$931,HLOOKUP(Feuil1!$F2130,Feuil2!$E$1:$DG$2,2,0),0))</f>
        <v/>
      </c>
      <c r="U2130" s="12"/>
    </row>
    <row r="2131" spans="1:21" x14ac:dyDescent="0.35">
      <c r="A2131" s="10" t="s">
        <v>75</v>
      </c>
      <c r="B2131" s="8" t="s">
        <v>76</v>
      </c>
      <c r="C2131" s="39">
        <v>615850</v>
      </c>
      <c r="D2131" s="39">
        <v>400850</v>
      </c>
      <c r="E2131" s="39">
        <v>368</v>
      </c>
      <c r="F2131" s="10">
        <v>1564</v>
      </c>
      <c r="G2131" s="5" t="s">
        <v>32</v>
      </c>
      <c r="H2131" s="11">
        <v>1946</v>
      </c>
      <c r="I2131" s="12" t="str">
        <f>IF(ISBLANK(VLOOKUP($H2131*100+I$2,Feuil2!$A$3:$CQ$931,HLOOKUP(Feuil1!$F2131,Feuil2!$E$1:$DG$2,2,0),0)),"",VLOOKUP($H2131*100+I$2,Feuil2!$A$3:$CQ$931,HLOOKUP(Feuil1!$F2131,Feuil2!$E$1:$DG$2,2,0),0))</f>
        <v/>
      </c>
      <c r="J2131" s="12" t="str">
        <f>IF(ISBLANK(VLOOKUP($H2131*100+J$2,Feuil2!$A$3:$CQ$931,HLOOKUP(Feuil1!$F2131,Feuil2!$E$1:$DG$2,2,0),0)),"",VLOOKUP($H2131*100+J$2,Feuil2!$A$3:$CQ$931,HLOOKUP(Feuil1!$F2131,Feuil2!$E$1:$DG$2,2,0),0))</f>
        <v/>
      </c>
      <c r="K2131" s="12" t="str">
        <f>IF(ISBLANK(VLOOKUP($H2131*100+K$2,Feuil2!$A$3:$CQ$931,HLOOKUP(Feuil1!$F2131,Feuil2!$E$1:$DG$2,2,0),0)),"",VLOOKUP($H2131*100+K$2,Feuil2!$A$3:$CQ$931,HLOOKUP(Feuil1!$F2131,Feuil2!$E$1:$DG$2,2,0),0))</f>
        <v/>
      </c>
      <c r="L2131" s="12" t="str">
        <f>IF(ISBLANK(VLOOKUP($H2131*100+L$2,Feuil2!$A$3:$CQ$931,HLOOKUP(Feuil1!$F2131,Feuil2!$E$1:$DG$2,2,0),0)),"",VLOOKUP($H2131*100+L$2,Feuil2!$A$3:$CQ$931,HLOOKUP(Feuil1!$F2131,Feuil2!$E$1:$DG$2,2,0),0))</f>
        <v/>
      </c>
      <c r="M2131" s="12" t="str">
        <f>IF(ISBLANK(VLOOKUP($H2131*100+M$2,Feuil2!$A$3:$CQ$931,HLOOKUP(Feuil1!$F2131,Feuil2!$E$1:$DG$2,2,0),0)),"",VLOOKUP($H2131*100+M$2,Feuil2!$A$3:$CQ$931,HLOOKUP(Feuil1!$F2131,Feuil2!$E$1:$DG$2,2,0),0))</f>
        <v/>
      </c>
      <c r="N2131" s="12" t="str">
        <f>IF(ISBLANK(VLOOKUP($H2131*100+N$2,Feuil2!$A$3:$CQ$931,HLOOKUP(Feuil1!$F2131,Feuil2!$E$1:$DG$2,2,0),0)),"",VLOOKUP($H2131*100+N$2,Feuil2!$A$3:$CQ$931,HLOOKUP(Feuil1!$F2131,Feuil2!$E$1:$DG$2,2,0),0))</f>
        <v/>
      </c>
      <c r="O2131" s="12" t="str">
        <f>IF(ISBLANK(VLOOKUP($H2131*100+O$2,Feuil2!$A$3:$CQ$931,HLOOKUP(Feuil1!$F2131,Feuil2!$E$1:$DG$2,2,0),0)),"",VLOOKUP($H2131*100+O$2,Feuil2!$A$3:$CQ$931,HLOOKUP(Feuil1!$F2131,Feuil2!$E$1:$DG$2,2,0),0))</f>
        <v/>
      </c>
      <c r="P2131" s="12" t="str">
        <f>IF(ISBLANK(VLOOKUP($H2131*100+P$2,Feuil2!$A$3:$CQ$931,HLOOKUP(Feuil1!$F2131,Feuil2!$E$1:$DG$2,2,0),0)),"",VLOOKUP($H2131*100+P$2,Feuil2!$A$3:$CQ$931,HLOOKUP(Feuil1!$F2131,Feuil2!$E$1:$DG$2,2,0),0))</f>
        <v/>
      </c>
      <c r="Q2131" s="12" t="str">
        <f>IF(ISBLANK(VLOOKUP($H2131*100+Q$2,Feuil2!$A$3:$CQ$931,HLOOKUP(Feuil1!$F2131,Feuil2!$E$1:$DG$2,2,0),0)),"",VLOOKUP($H2131*100+Q$2,Feuil2!$A$3:$CQ$931,HLOOKUP(Feuil1!$F2131,Feuil2!$E$1:$DG$2,2,0),0))</f>
        <v/>
      </c>
      <c r="R2131" s="12" t="str">
        <f>IF(ISBLANK(VLOOKUP($H2131*100+R$2,Feuil2!$A$3:$CQ$931,HLOOKUP(Feuil1!$F2131,Feuil2!$E$1:$DG$2,2,0),0)),"",VLOOKUP($H2131*100+R$2,Feuil2!$A$3:$CQ$931,HLOOKUP(Feuil1!$F2131,Feuil2!$E$1:$DG$2,2,0),0))</f>
        <v/>
      </c>
      <c r="S2131" s="12" t="str">
        <f>IF(ISBLANK(VLOOKUP($H2131*100+S$2,Feuil2!$A$3:$CQ$931,HLOOKUP(Feuil1!$F2131,Feuil2!$E$1:$DG$2,2,0),0)),"",VLOOKUP($H2131*100+S$2,Feuil2!$A$3:$CQ$931,HLOOKUP(Feuil1!$F2131,Feuil2!$E$1:$DG$2,2,0),0))</f>
        <v/>
      </c>
      <c r="T2131" s="12" t="str">
        <f>IF(ISBLANK(VLOOKUP($H2131*100+T$2,Feuil2!$A$3:$CQ$931,HLOOKUP(Feuil1!$F2131,Feuil2!$E$1:$DG$2,2,0),0)),"",VLOOKUP($H2131*100+T$2,Feuil2!$A$3:$CQ$931,HLOOKUP(Feuil1!$F2131,Feuil2!$E$1:$DG$2,2,0),0))</f>
        <v/>
      </c>
      <c r="U2131" s="12"/>
    </row>
    <row r="2132" spans="1:21" x14ac:dyDescent="0.35">
      <c r="A2132" s="10" t="s">
        <v>75</v>
      </c>
      <c r="B2132" s="8" t="s">
        <v>76</v>
      </c>
      <c r="C2132" s="39">
        <v>615850</v>
      </c>
      <c r="D2132" s="39">
        <v>400850</v>
      </c>
      <c r="E2132" s="39">
        <v>368</v>
      </c>
      <c r="F2132" s="10">
        <v>1564</v>
      </c>
      <c r="G2132" s="5" t="s">
        <v>32</v>
      </c>
      <c r="H2132" s="11">
        <v>1947</v>
      </c>
      <c r="I2132" s="12" t="str">
        <f>IF(ISBLANK(VLOOKUP($H2132*100+I$2,Feuil2!$A$3:$CQ$931,HLOOKUP(Feuil1!$F2132,Feuil2!$E$1:$DG$2,2,0),0)),"",VLOOKUP($H2132*100+I$2,Feuil2!$A$3:$CQ$931,HLOOKUP(Feuil1!$F2132,Feuil2!$E$1:$DG$2,2,0),0))</f>
        <v/>
      </c>
      <c r="J2132" s="12" t="str">
        <f>IF(ISBLANK(VLOOKUP($H2132*100+J$2,Feuil2!$A$3:$CQ$931,HLOOKUP(Feuil1!$F2132,Feuil2!$E$1:$DG$2,2,0),0)),"",VLOOKUP($H2132*100+J$2,Feuil2!$A$3:$CQ$931,HLOOKUP(Feuil1!$F2132,Feuil2!$E$1:$DG$2,2,0),0))</f>
        <v/>
      </c>
      <c r="K2132" s="12" t="str">
        <f>IF(ISBLANK(VLOOKUP($H2132*100+K$2,Feuil2!$A$3:$CQ$931,HLOOKUP(Feuil1!$F2132,Feuil2!$E$1:$DG$2,2,0),0)),"",VLOOKUP($H2132*100+K$2,Feuil2!$A$3:$CQ$931,HLOOKUP(Feuil1!$F2132,Feuil2!$E$1:$DG$2,2,0),0))</f>
        <v/>
      </c>
      <c r="L2132" s="12" t="str">
        <f>IF(ISBLANK(VLOOKUP($H2132*100+L$2,Feuil2!$A$3:$CQ$931,HLOOKUP(Feuil1!$F2132,Feuil2!$E$1:$DG$2,2,0),0)),"",VLOOKUP($H2132*100+L$2,Feuil2!$A$3:$CQ$931,HLOOKUP(Feuil1!$F2132,Feuil2!$E$1:$DG$2,2,0),0))</f>
        <v/>
      </c>
      <c r="M2132" s="12" t="str">
        <f>IF(ISBLANK(VLOOKUP($H2132*100+M$2,Feuil2!$A$3:$CQ$931,HLOOKUP(Feuil1!$F2132,Feuil2!$E$1:$DG$2,2,0),0)),"",VLOOKUP($H2132*100+M$2,Feuil2!$A$3:$CQ$931,HLOOKUP(Feuil1!$F2132,Feuil2!$E$1:$DG$2,2,0),0))</f>
        <v/>
      </c>
      <c r="N2132" s="12" t="str">
        <f>IF(ISBLANK(VLOOKUP($H2132*100+N$2,Feuil2!$A$3:$CQ$931,HLOOKUP(Feuil1!$F2132,Feuil2!$E$1:$DG$2,2,0),0)),"",VLOOKUP($H2132*100+N$2,Feuil2!$A$3:$CQ$931,HLOOKUP(Feuil1!$F2132,Feuil2!$E$1:$DG$2,2,0),0))</f>
        <v/>
      </c>
      <c r="O2132" s="12" t="str">
        <f>IF(ISBLANK(VLOOKUP($H2132*100+O$2,Feuil2!$A$3:$CQ$931,HLOOKUP(Feuil1!$F2132,Feuil2!$E$1:$DG$2,2,0),0)),"",VLOOKUP($H2132*100+O$2,Feuil2!$A$3:$CQ$931,HLOOKUP(Feuil1!$F2132,Feuil2!$E$1:$DG$2,2,0),0))</f>
        <v/>
      </c>
      <c r="P2132" s="12" t="str">
        <f>IF(ISBLANK(VLOOKUP($H2132*100+P$2,Feuil2!$A$3:$CQ$931,HLOOKUP(Feuil1!$F2132,Feuil2!$E$1:$DG$2,2,0),0)),"",VLOOKUP($H2132*100+P$2,Feuil2!$A$3:$CQ$931,HLOOKUP(Feuil1!$F2132,Feuil2!$E$1:$DG$2,2,0),0))</f>
        <v/>
      </c>
      <c r="Q2132" s="12" t="str">
        <f>IF(ISBLANK(VLOOKUP($H2132*100+Q$2,Feuil2!$A$3:$CQ$931,HLOOKUP(Feuil1!$F2132,Feuil2!$E$1:$DG$2,2,0),0)),"",VLOOKUP($H2132*100+Q$2,Feuil2!$A$3:$CQ$931,HLOOKUP(Feuil1!$F2132,Feuil2!$E$1:$DG$2,2,0),0))</f>
        <v/>
      </c>
      <c r="R2132" s="12" t="str">
        <f>IF(ISBLANK(VLOOKUP($H2132*100+R$2,Feuil2!$A$3:$CQ$931,HLOOKUP(Feuil1!$F2132,Feuil2!$E$1:$DG$2,2,0),0)),"",VLOOKUP($H2132*100+R$2,Feuil2!$A$3:$CQ$931,HLOOKUP(Feuil1!$F2132,Feuil2!$E$1:$DG$2,2,0),0))</f>
        <v/>
      </c>
      <c r="S2132" s="12" t="str">
        <f>IF(ISBLANK(VLOOKUP($H2132*100+S$2,Feuil2!$A$3:$CQ$931,HLOOKUP(Feuil1!$F2132,Feuil2!$E$1:$DG$2,2,0),0)),"",VLOOKUP($H2132*100+S$2,Feuil2!$A$3:$CQ$931,HLOOKUP(Feuil1!$F2132,Feuil2!$E$1:$DG$2,2,0),0))</f>
        <v/>
      </c>
      <c r="T2132" s="12" t="str">
        <f>IF(ISBLANK(VLOOKUP($H2132*100+T$2,Feuil2!$A$3:$CQ$931,HLOOKUP(Feuil1!$F2132,Feuil2!$E$1:$DG$2,2,0),0)),"",VLOOKUP($H2132*100+T$2,Feuil2!$A$3:$CQ$931,HLOOKUP(Feuil1!$F2132,Feuil2!$E$1:$DG$2,2,0),0))</f>
        <v/>
      </c>
      <c r="U2132" s="12"/>
    </row>
    <row r="2133" spans="1:21" x14ac:dyDescent="0.35">
      <c r="A2133" s="10" t="s">
        <v>75</v>
      </c>
      <c r="B2133" s="8" t="s">
        <v>76</v>
      </c>
      <c r="C2133" s="39">
        <v>615850</v>
      </c>
      <c r="D2133" s="39">
        <v>400850</v>
      </c>
      <c r="E2133" s="39">
        <v>368</v>
      </c>
      <c r="F2133" s="10">
        <v>1564</v>
      </c>
      <c r="G2133" s="5" t="s">
        <v>32</v>
      </c>
      <c r="H2133" s="11">
        <v>1948</v>
      </c>
      <c r="I2133" s="12" t="str">
        <f>IF(ISBLANK(VLOOKUP($H2133*100+I$2,Feuil2!$A$3:$CQ$931,HLOOKUP(Feuil1!$F2133,Feuil2!$E$1:$DG$2,2,0),0)),"",VLOOKUP($H2133*100+I$2,Feuil2!$A$3:$CQ$931,HLOOKUP(Feuil1!$F2133,Feuil2!$E$1:$DG$2,2,0),0))</f>
        <v/>
      </c>
      <c r="J2133" s="12" t="str">
        <f>IF(ISBLANK(VLOOKUP($H2133*100+J$2,Feuil2!$A$3:$CQ$931,HLOOKUP(Feuil1!$F2133,Feuil2!$E$1:$DG$2,2,0),0)),"",VLOOKUP($H2133*100+J$2,Feuil2!$A$3:$CQ$931,HLOOKUP(Feuil1!$F2133,Feuil2!$E$1:$DG$2,2,0),0))</f>
        <v/>
      </c>
      <c r="K2133" s="12" t="str">
        <f>IF(ISBLANK(VLOOKUP($H2133*100+K$2,Feuil2!$A$3:$CQ$931,HLOOKUP(Feuil1!$F2133,Feuil2!$E$1:$DG$2,2,0),0)),"",VLOOKUP($H2133*100+K$2,Feuil2!$A$3:$CQ$931,HLOOKUP(Feuil1!$F2133,Feuil2!$E$1:$DG$2,2,0),0))</f>
        <v/>
      </c>
      <c r="L2133" s="12" t="str">
        <f>IF(ISBLANK(VLOOKUP($H2133*100+L$2,Feuil2!$A$3:$CQ$931,HLOOKUP(Feuil1!$F2133,Feuil2!$E$1:$DG$2,2,0),0)),"",VLOOKUP($H2133*100+L$2,Feuil2!$A$3:$CQ$931,HLOOKUP(Feuil1!$F2133,Feuil2!$E$1:$DG$2,2,0),0))</f>
        <v/>
      </c>
      <c r="M2133" s="12" t="str">
        <f>IF(ISBLANK(VLOOKUP($H2133*100+M$2,Feuil2!$A$3:$CQ$931,HLOOKUP(Feuil1!$F2133,Feuil2!$E$1:$DG$2,2,0),0)),"",VLOOKUP($H2133*100+M$2,Feuil2!$A$3:$CQ$931,HLOOKUP(Feuil1!$F2133,Feuil2!$E$1:$DG$2,2,0),0))</f>
        <v/>
      </c>
      <c r="N2133" s="12" t="str">
        <f>IF(ISBLANK(VLOOKUP($H2133*100+N$2,Feuil2!$A$3:$CQ$931,HLOOKUP(Feuil1!$F2133,Feuil2!$E$1:$DG$2,2,0),0)),"",VLOOKUP($H2133*100+N$2,Feuil2!$A$3:$CQ$931,HLOOKUP(Feuil1!$F2133,Feuil2!$E$1:$DG$2,2,0),0))</f>
        <v/>
      </c>
      <c r="O2133" s="12" t="str">
        <f>IF(ISBLANK(VLOOKUP($H2133*100+O$2,Feuil2!$A$3:$CQ$931,HLOOKUP(Feuil1!$F2133,Feuil2!$E$1:$DG$2,2,0),0)),"",VLOOKUP($H2133*100+O$2,Feuil2!$A$3:$CQ$931,HLOOKUP(Feuil1!$F2133,Feuil2!$E$1:$DG$2,2,0),0))</f>
        <v/>
      </c>
      <c r="P2133" s="12" t="str">
        <f>IF(ISBLANK(VLOOKUP($H2133*100+P$2,Feuil2!$A$3:$CQ$931,HLOOKUP(Feuil1!$F2133,Feuil2!$E$1:$DG$2,2,0),0)),"",VLOOKUP($H2133*100+P$2,Feuil2!$A$3:$CQ$931,HLOOKUP(Feuil1!$F2133,Feuil2!$E$1:$DG$2,2,0),0))</f>
        <v/>
      </c>
      <c r="Q2133" s="12" t="str">
        <f>IF(ISBLANK(VLOOKUP($H2133*100+Q$2,Feuil2!$A$3:$CQ$931,HLOOKUP(Feuil1!$F2133,Feuil2!$E$1:$DG$2,2,0),0)),"",VLOOKUP($H2133*100+Q$2,Feuil2!$A$3:$CQ$931,HLOOKUP(Feuil1!$F2133,Feuil2!$E$1:$DG$2,2,0),0))</f>
        <v/>
      </c>
      <c r="R2133" s="12" t="str">
        <f>IF(ISBLANK(VLOOKUP($H2133*100+R$2,Feuil2!$A$3:$CQ$931,HLOOKUP(Feuil1!$F2133,Feuil2!$E$1:$DG$2,2,0),0)),"",VLOOKUP($H2133*100+R$2,Feuil2!$A$3:$CQ$931,HLOOKUP(Feuil1!$F2133,Feuil2!$E$1:$DG$2,2,0),0))</f>
        <v/>
      </c>
      <c r="S2133" s="12" t="str">
        <f>IF(ISBLANK(VLOOKUP($H2133*100+S$2,Feuil2!$A$3:$CQ$931,HLOOKUP(Feuil1!$F2133,Feuil2!$E$1:$DG$2,2,0),0)),"",VLOOKUP($H2133*100+S$2,Feuil2!$A$3:$CQ$931,HLOOKUP(Feuil1!$F2133,Feuil2!$E$1:$DG$2,2,0),0))</f>
        <v/>
      </c>
      <c r="T2133" s="12" t="str">
        <f>IF(ISBLANK(VLOOKUP($H2133*100+T$2,Feuil2!$A$3:$CQ$931,HLOOKUP(Feuil1!$F2133,Feuil2!$E$1:$DG$2,2,0),0)),"",VLOOKUP($H2133*100+T$2,Feuil2!$A$3:$CQ$931,HLOOKUP(Feuil1!$F2133,Feuil2!$E$1:$DG$2,2,0),0))</f>
        <v/>
      </c>
      <c r="U2133" s="12"/>
    </row>
    <row r="2134" spans="1:21" x14ac:dyDescent="0.35">
      <c r="A2134" s="10" t="s">
        <v>75</v>
      </c>
      <c r="B2134" s="8" t="s">
        <v>76</v>
      </c>
      <c r="C2134" s="39">
        <v>615850</v>
      </c>
      <c r="D2134" s="39">
        <v>400850</v>
      </c>
      <c r="E2134" s="39">
        <v>368</v>
      </c>
      <c r="F2134" s="10">
        <v>1564</v>
      </c>
      <c r="G2134" s="5" t="s">
        <v>32</v>
      </c>
      <c r="H2134" s="11">
        <v>1949</v>
      </c>
      <c r="I2134" s="12" t="str">
        <f>IF(ISBLANK(VLOOKUP($H2134*100+I$2,Feuil2!$A$3:$CQ$931,HLOOKUP(Feuil1!$F2134,Feuil2!$E$1:$DG$2,2,0),0)),"",VLOOKUP($H2134*100+I$2,Feuil2!$A$3:$CQ$931,HLOOKUP(Feuil1!$F2134,Feuil2!$E$1:$DG$2,2,0),0))</f>
        <v/>
      </c>
      <c r="J2134" s="12" t="str">
        <f>IF(ISBLANK(VLOOKUP($H2134*100+J$2,Feuil2!$A$3:$CQ$931,HLOOKUP(Feuil1!$F2134,Feuil2!$E$1:$DG$2,2,0),0)),"",VLOOKUP($H2134*100+J$2,Feuil2!$A$3:$CQ$931,HLOOKUP(Feuil1!$F2134,Feuil2!$E$1:$DG$2,2,0),0))</f>
        <v/>
      </c>
      <c r="K2134" s="12" t="str">
        <f>IF(ISBLANK(VLOOKUP($H2134*100+K$2,Feuil2!$A$3:$CQ$931,HLOOKUP(Feuil1!$F2134,Feuil2!$E$1:$DG$2,2,0),0)),"",VLOOKUP($H2134*100+K$2,Feuil2!$A$3:$CQ$931,HLOOKUP(Feuil1!$F2134,Feuil2!$E$1:$DG$2,2,0),0))</f>
        <v/>
      </c>
      <c r="L2134" s="12" t="str">
        <f>IF(ISBLANK(VLOOKUP($H2134*100+L$2,Feuil2!$A$3:$CQ$931,HLOOKUP(Feuil1!$F2134,Feuil2!$E$1:$DG$2,2,0),0)),"",VLOOKUP($H2134*100+L$2,Feuil2!$A$3:$CQ$931,HLOOKUP(Feuil1!$F2134,Feuil2!$E$1:$DG$2,2,0),0))</f>
        <v/>
      </c>
      <c r="M2134" s="12" t="str">
        <f>IF(ISBLANK(VLOOKUP($H2134*100+M$2,Feuil2!$A$3:$CQ$931,HLOOKUP(Feuil1!$F2134,Feuil2!$E$1:$DG$2,2,0),0)),"",VLOOKUP($H2134*100+M$2,Feuil2!$A$3:$CQ$931,HLOOKUP(Feuil1!$F2134,Feuil2!$E$1:$DG$2,2,0),0))</f>
        <v/>
      </c>
      <c r="N2134" s="12" t="str">
        <f>IF(ISBLANK(VLOOKUP($H2134*100+N$2,Feuil2!$A$3:$CQ$931,HLOOKUP(Feuil1!$F2134,Feuil2!$E$1:$DG$2,2,0),0)),"",VLOOKUP($H2134*100+N$2,Feuil2!$A$3:$CQ$931,HLOOKUP(Feuil1!$F2134,Feuil2!$E$1:$DG$2,2,0),0))</f>
        <v/>
      </c>
      <c r="O2134" s="12" t="str">
        <f>IF(ISBLANK(VLOOKUP($H2134*100+O$2,Feuil2!$A$3:$CQ$931,HLOOKUP(Feuil1!$F2134,Feuil2!$E$1:$DG$2,2,0),0)),"",VLOOKUP($H2134*100+O$2,Feuil2!$A$3:$CQ$931,HLOOKUP(Feuil1!$F2134,Feuil2!$E$1:$DG$2,2,0),0))</f>
        <v/>
      </c>
      <c r="P2134" s="12" t="str">
        <f>IF(ISBLANK(VLOOKUP($H2134*100+P$2,Feuil2!$A$3:$CQ$931,HLOOKUP(Feuil1!$F2134,Feuil2!$E$1:$DG$2,2,0),0)),"",VLOOKUP($H2134*100+P$2,Feuil2!$A$3:$CQ$931,HLOOKUP(Feuil1!$F2134,Feuil2!$E$1:$DG$2,2,0),0))</f>
        <v/>
      </c>
      <c r="Q2134" s="12" t="str">
        <f>IF(ISBLANK(VLOOKUP($H2134*100+Q$2,Feuil2!$A$3:$CQ$931,HLOOKUP(Feuil1!$F2134,Feuil2!$E$1:$DG$2,2,0),0)),"",VLOOKUP($H2134*100+Q$2,Feuil2!$A$3:$CQ$931,HLOOKUP(Feuil1!$F2134,Feuil2!$E$1:$DG$2,2,0),0))</f>
        <v/>
      </c>
      <c r="R2134" s="12" t="str">
        <f>IF(ISBLANK(VLOOKUP($H2134*100+R$2,Feuil2!$A$3:$CQ$931,HLOOKUP(Feuil1!$F2134,Feuil2!$E$1:$DG$2,2,0),0)),"",VLOOKUP($H2134*100+R$2,Feuil2!$A$3:$CQ$931,HLOOKUP(Feuil1!$F2134,Feuil2!$E$1:$DG$2,2,0),0))</f>
        <v/>
      </c>
      <c r="S2134" s="12" t="str">
        <f>IF(ISBLANK(VLOOKUP($H2134*100+S$2,Feuil2!$A$3:$CQ$931,HLOOKUP(Feuil1!$F2134,Feuil2!$E$1:$DG$2,2,0),0)),"",VLOOKUP($H2134*100+S$2,Feuil2!$A$3:$CQ$931,HLOOKUP(Feuil1!$F2134,Feuil2!$E$1:$DG$2,2,0),0))</f>
        <v/>
      </c>
      <c r="T2134" s="12" t="str">
        <f>IF(ISBLANK(VLOOKUP($H2134*100+T$2,Feuil2!$A$3:$CQ$931,HLOOKUP(Feuil1!$F2134,Feuil2!$E$1:$DG$2,2,0),0)),"",VLOOKUP($H2134*100+T$2,Feuil2!$A$3:$CQ$931,HLOOKUP(Feuil1!$F2134,Feuil2!$E$1:$DG$2,2,0),0))</f>
        <v/>
      </c>
      <c r="U2134" s="12"/>
    </row>
    <row r="2135" spans="1:21" x14ac:dyDescent="0.35">
      <c r="A2135" s="10" t="s">
        <v>75</v>
      </c>
      <c r="B2135" s="8" t="s">
        <v>76</v>
      </c>
      <c r="C2135" s="39">
        <v>615850</v>
      </c>
      <c r="D2135" s="39">
        <v>400850</v>
      </c>
      <c r="E2135" s="39">
        <v>368</v>
      </c>
      <c r="F2135" s="10">
        <v>1564</v>
      </c>
      <c r="G2135" s="5" t="s">
        <v>32</v>
      </c>
      <c r="H2135" s="11">
        <v>1950</v>
      </c>
      <c r="I2135" s="12" t="str">
        <f>IF(ISBLANK(VLOOKUP($H2135*100+I$2,Feuil2!$A$3:$CQ$931,HLOOKUP(Feuil1!$F2135,Feuil2!$E$1:$DG$2,2,0),0)),"",VLOOKUP($H2135*100+I$2,Feuil2!$A$3:$CQ$931,HLOOKUP(Feuil1!$F2135,Feuil2!$E$1:$DG$2,2,0),0))</f>
        <v/>
      </c>
      <c r="J2135" s="12" t="str">
        <f>IF(ISBLANK(VLOOKUP($H2135*100+J$2,Feuil2!$A$3:$CQ$931,HLOOKUP(Feuil1!$F2135,Feuil2!$E$1:$DG$2,2,0),0)),"",VLOOKUP($H2135*100+J$2,Feuil2!$A$3:$CQ$931,HLOOKUP(Feuil1!$F2135,Feuil2!$E$1:$DG$2,2,0),0))</f>
        <v/>
      </c>
      <c r="K2135" s="12" t="str">
        <f>IF(ISBLANK(VLOOKUP($H2135*100+K$2,Feuil2!$A$3:$CQ$931,HLOOKUP(Feuil1!$F2135,Feuil2!$E$1:$DG$2,2,0),0)),"",VLOOKUP($H2135*100+K$2,Feuil2!$A$3:$CQ$931,HLOOKUP(Feuil1!$F2135,Feuil2!$E$1:$DG$2,2,0),0))</f>
        <v/>
      </c>
      <c r="L2135" s="12" t="str">
        <f>IF(ISBLANK(VLOOKUP($H2135*100+L$2,Feuil2!$A$3:$CQ$931,HLOOKUP(Feuil1!$F2135,Feuil2!$E$1:$DG$2,2,0),0)),"",VLOOKUP($H2135*100+L$2,Feuil2!$A$3:$CQ$931,HLOOKUP(Feuil1!$F2135,Feuil2!$E$1:$DG$2,2,0),0))</f>
        <v/>
      </c>
      <c r="M2135" s="12" t="str">
        <f>IF(ISBLANK(VLOOKUP($H2135*100+M$2,Feuil2!$A$3:$CQ$931,HLOOKUP(Feuil1!$F2135,Feuil2!$E$1:$DG$2,2,0),0)),"",VLOOKUP($H2135*100+M$2,Feuil2!$A$3:$CQ$931,HLOOKUP(Feuil1!$F2135,Feuil2!$E$1:$DG$2,2,0),0))</f>
        <v/>
      </c>
      <c r="N2135" s="12" t="str">
        <f>IF(ISBLANK(VLOOKUP($H2135*100+N$2,Feuil2!$A$3:$CQ$931,HLOOKUP(Feuil1!$F2135,Feuil2!$E$1:$DG$2,2,0),0)),"",VLOOKUP($H2135*100+N$2,Feuil2!$A$3:$CQ$931,HLOOKUP(Feuil1!$F2135,Feuil2!$E$1:$DG$2,2,0),0))</f>
        <v/>
      </c>
      <c r="O2135" s="12" t="str">
        <f>IF(ISBLANK(VLOOKUP($H2135*100+O$2,Feuil2!$A$3:$CQ$931,HLOOKUP(Feuil1!$F2135,Feuil2!$E$1:$DG$2,2,0),0)),"",VLOOKUP($H2135*100+O$2,Feuil2!$A$3:$CQ$931,HLOOKUP(Feuil1!$F2135,Feuil2!$E$1:$DG$2,2,0),0))</f>
        <v/>
      </c>
      <c r="P2135" s="12" t="str">
        <f>IF(ISBLANK(VLOOKUP($H2135*100+P$2,Feuil2!$A$3:$CQ$931,HLOOKUP(Feuil1!$F2135,Feuil2!$E$1:$DG$2,2,0),0)),"",VLOOKUP($H2135*100+P$2,Feuil2!$A$3:$CQ$931,HLOOKUP(Feuil1!$F2135,Feuil2!$E$1:$DG$2,2,0),0))</f>
        <v/>
      </c>
      <c r="Q2135" s="12" t="str">
        <f>IF(ISBLANK(VLOOKUP($H2135*100+Q$2,Feuil2!$A$3:$CQ$931,HLOOKUP(Feuil1!$F2135,Feuil2!$E$1:$DG$2,2,0),0)),"",VLOOKUP($H2135*100+Q$2,Feuil2!$A$3:$CQ$931,HLOOKUP(Feuil1!$F2135,Feuil2!$E$1:$DG$2,2,0),0))</f>
        <v/>
      </c>
      <c r="R2135" s="12" t="str">
        <f>IF(ISBLANK(VLOOKUP($H2135*100+R$2,Feuil2!$A$3:$CQ$931,HLOOKUP(Feuil1!$F2135,Feuil2!$E$1:$DG$2,2,0),0)),"",VLOOKUP($H2135*100+R$2,Feuil2!$A$3:$CQ$931,HLOOKUP(Feuil1!$F2135,Feuil2!$E$1:$DG$2,2,0),0))</f>
        <v/>
      </c>
      <c r="S2135" s="12" t="str">
        <f>IF(ISBLANK(VLOOKUP($H2135*100+S$2,Feuil2!$A$3:$CQ$931,HLOOKUP(Feuil1!$F2135,Feuil2!$E$1:$DG$2,2,0),0)),"",VLOOKUP($H2135*100+S$2,Feuil2!$A$3:$CQ$931,HLOOKUP(Feuil1!$F2135,Feuil2!$E$1:$DG$2,2,0),0))</f>
        <v/>
      </c>
      <c r="T2135" s="12" t="str">
        <f>IF(ISBLANK(VLOOKUP($H2135*100+T$2,Feuil2!$A$3:$CQ$931,HLOOKUP(Feuil1!$F2135,Feuil2!$E$1:$DG$2,2,0),0)),"",VLOOKUP($H2135*100+T$2,Feuil2!$A$3:$CQ$931,HLOOKUP(Feuil1!$F2135,Feuil2!$E$1:$DG$2,2,0),0))</f>
        <v/>
      </c>
      <c r="U2135" s="12"/>
    </row>
    <row r="2136" spans="1:21" x14ac:dyDescent="0.35">
      <c r="A2136" s="10" t="s">
        <v>75</v>
      </c>
      <c r="B2136" s="8" t="s">
        <v>76</v>
      </c>
      <c r="C2136" s="39">
        <v>615850</v>
      </c>
      <c r="D2136" s="39">
        <v>400850</v>
      </c>
      <c r="E2136" s="39">
        <v>368</v>
      </c>
      <c r="F2136" s="10">
        <v>1564</v>
      </c>
      <c r="G2136" s="5" t="s">
        <v>32</v>
      </c>
      <c r="H2136" s="11">
        <v>1951</v>
      </c>
      <c r="I2136" s="12" t="str">
        <f>IF(ISBLANK(VLOOKUP($H2136*100+I$2,Feuil2!$A$3:$CQ$931,HLOOKUP(Feuil1!$F2136,Feuil2!$E$1:$DG$2,2,0),0)),"",VLOOKUP($H2136*100+I$2,Feuil2!$A$3:$CQ$931,HLOOKUP(Feuil1!$F2136,Feuil2!$E$1:$DG$2,2,0),0))</f>
        <v/>
      </c>
      <c r="J2136" s="12" t="str">
        <f>IF(ISBLANK(VLOOKUP($H2136*100+J$2,Feuil2!$A$3:$CQ$931,HLOOKUP(Feuil1!$F2136,Feuil2!$E$1:$DG$2,2,0),0)),"",VLOOKUP($H2136*100+J$2,Feuil2!$A$3:$CQ$931,HLOOKUP(Feuil1!$F2136,Feuil2!$E$1:$DG$2,2,0),0))</f>
        <v/>
      </c>
      <c r="K2136" s="12" t="str">
        <f>IF(ISBLANK(VLOOKUP($H2136*100+K$2,Feuil2!$A$3:$CQ$931,HLOOKUP(Feuil1!$F2136,Feuil2!$E$1:$DG$2,2,0),0)),"",VLOOKUP($H2136*100+K$2,Feuil2!$A$3:$CQ$931,HLOOKUP(Feuil1!$F2136,Feuil2!$E$1:$DG$2,2,0),0))</f>
        <v/>
      </c>
      <c r="L2136" s="12" t="str">
        <f>IF(ISBLANK(VLOOKUP($H2136*100+L$2,Feuil2!$A$3:$CQ$931,HLOOKUP(Feuil1!$F2136,Feuil2!$E$1:$DG$2,2,0),0)),"",VLOOKUP($H2136*100+L$2,Feuil2!$A$3:$CQ$931,HLOOKUP(Feuil1!$F2136,Feuil2!$E$1:$DG$2,2,0),0))</f>
        <v/>
      </c>
      <c r="M2136" s="12" t="str">
        <f>IF(ISBLANK(VLOOKUP($H2136*100+M$2,Feuil2!$A$3:$CQ$931,HLOOKUP(Feuil1!$F2136,Feuil2!$E$1:$DG$2,2,0),0)),"",VLOOKUP($H2136*100+M$2,Feuil2!$A$3:$CQ$931,HLOOKUP(Feuil1!$F2136,Feuil2!$E$1:$DG$2,2,0),0))</f>
        <v/>
      </c>
      <c r="N2136" s="12" t="str">
        <f>IF(ISBLANK(VLOOKUP($H2136*100+N$2,Feuil2!$A$3:$CQ$931,HLOOKUP(Feuil1!$F2136,Feuil2!$E$1:$DG$2,2,0),0)),"",VLOOKUP($H2136*100+N$2,Feuil2!$A$3:$CQ$931,HLOOKUP(Feuil1!$F2136,Feuil2!$E$1:$DG$2,2,0),0))</f>
        <v/>
      </c>
      <c r="O2136" s="12" t="str">
        <f>IF(ISBLANK(VLOOKUP($H2136*100+O$2,Feuil2!$A$3:$CQ$931,HLOOKUP(Feuil1!$F2136,Feuil2!$E$1:$DG$2,2,0),0)),"",VLOOKUP($H2136*100+O$2,Feuil2!$A$3:$CQ$931,HLOOKUP(Feuil1!$F2136,Feuil2!$E$1:$DG$2,2,0),0))</f>
        <v/>
      </c>
      <c r="P2136" s="12" t="str">
        <f>IF(ISBLANK(VLOOKUP($H2136*100+P$2,Feuil2!$A$3:$CQ$931,HLOOKUP(Feuil1!$F2136,Feuil2!$E$1:$DG$2,2,0),0)),"",VLOOKUP($H2136*100+P$2,Feuil2!$A$3:$CQ$931,HLOOKUP(Feuil1!$F2136,Feuil2!$E$1:$DG$2,2,0),0))</f>
        <v/>
      </c>
      <c r="Q2136" s="12" t="str">
        <f>IF(ISBLANK(VLOOKUP($H2136*100+Q$2,Feuil2!$A$3:$CQ$931,HLOOKUP(Feuil1!$F2136,Feuil2!$E$1:$DG$2,2,0),0)),"",VLOOKUP($H2136*100+Q$2,Feuil2!$A$3:$CQ$931,HLOOKUP(Feuil1!$F2136,Feuil2!$E$1:$DG$2,2,0),0))</f>
        <v/>
      </c>
      <c r="R2136" s="12" t="str">
        <f>IF(ISBLANK(VLOOKUP($H2136*100+R$2,Feuil2!$A$3:$CQ$931,HLOOKUP(Feuil1!$F2136,Feuil2!$E$1:$DG$2,2,0),0)),"",VLOOKUP($H2136*100+R$2,Feuil2!$A$3:$CQ$931,HLOOKUP(Feuil1!$F2136,Feuil2!$E$1:$DG$2,2,0),0))</f>
        <v/>
      </c>
      <c r="S2136" s="12" t="str">
        <f>IF(ISBLANK(VLOOKUP($H2136*100+S$2,Feuil2!$A$3:$CQ$931,HLOOKUP(Feuil1!$F2136,Feuil2!$E$1:$DG$2,2,0),0)),"",VLOOKUP($H2136*100+S$2,Feuil2!$A$3:$CQ$931,HLOOKUP(Feuil1!$F2136,Feuil2!$E$1:$DG$2,2,0),0))</f>
        <v/>
      </c>
      <c r="T2136" s="12" t="str">
        <f>IF(ISBLANK(VLOOKUP($H2136*100+T$2,Feuil2!$A$3:$CQ$931,HLOOKUP(Feuil1!$F2136,Feuil2!$E$1:$DG$2,2,0),0)),"",VLOOKUP($H2136*100+T$2,Feuil2!$A$3:$CQ$931,HLOOKUP(Feuil1!$F2136,Feuil2!$E$1:$DG$2,2,0),0))</f>
        <v/>
      </c>
      <c r="U2136" s="12"/>
    </row>
    <row r="2137" spans="1:21" x14ac:dyDescent="0.35">
      <c r="A2137" s="10" t="s">
        <v>75</v>
      </c>
      <c r="B2137" s="8" t="s">
        <v>76</v>
      </c>
      <c r="C2137" s="39">
        <v>615850</v>
      </c>
      <c r="D2137" s="39">
        <v>400850</v>
      </c>
      <c r="E2137" s="39">
        <v>368</v>
      </c>
      <c r="F2137" s="10">
        <v>1564</v>
      </c>
      <c r="G2137" s="5" t="s">
        <v>32</v>
      </c>
      <c r="H2137" s="11">
        <v>1952</v>
      </c>
      <c r="I2137" s="12" t="str">
        <f>IF(ISBLANK(VLOOKUP($H2137*100+I$2,Feuil2!$A$3:$CQ$931,HLOOKUP(Feuil1!$F2137,Feuil2!$E$1:$DG$2,2,0),0)),"",VLOOKUP($H2137*100+I$2,Feuil2!$A$3:$CQ$931,HLOOKUP(Feuil1!$F2137,Feuil2!$E$1:$DG$2,2,0),0))</f>
        <v/>
      </c>
      <c r="J2137" s="12" t="str">
        <f>IF(ISBLANK(VLOOKUP($H2137*100+J$2,Feuil2!$A$3:$CQ$931,HLOOKUP(Feuil1!$F2137,Feuil2!$E$1:$DG$2,2,0),0)),"",VLOOKUP($H2137*100+J$2,Feuil2!$A$3:$CQ$931,HLOOKUP(Feuil1!$F2137,Feuil2!$E$1:$DG$2,2,0),0))</f>
        <v/>
      </c>
      <c r="K2137" s="12" t="str">
        <f>IF(ISBLANK(VLOOKUP($H2137*100+K$2,Feuil2!$A$3:$CQ$931,HLOOKUP(Feuil1!$F2137,Feuil2!$E$1:$DG$2,2,0),0)),"",VLOOKUP($H2137*100+K$2,Feuil2!$A$3:$CQ$931,HLOOKUP(Feuil1!$F2137,Feuil2!$E$1:$DG$2,2,0),0))</f>
        <v/>
      </c>
      <c r="L2137" s="12" t="str">
        <f>IF(ISBLANK(VLOOKUP($H2137*100+L$2,Feuil2!$A$3:$CQ$931,HLOOKUP(Feuil1!$F2137,Feuil2!$E$1:$DG$2,2,0),0)),"",VLOOKUP($H2137*100+L$2,Feuil2!$A$3:$CQ$931,HLOOKUP(Feuil1!$F2137,Feuil2!$E$1:$DG$2,2,0),0))</f>
        <v/>
      </c>
      <c r="M2137" s="12" t="str">
        <f>IF(ISBLANK(VLOOKUP($H2137*100+M$2,Feuil2!$A$3:$CQ$931,HLOOKUP(Feuil1!$F2137,Feuil2!$E$1:$DG$2,2,0),0)),"",VLOOKUP($H2137*100+M$2,Feuil2!$A$3:$CQ$931,HLOOKUP(Feuil1!$F2137,Feuil2!$E$1:$DG$2,2,0),0))</f>
        <v/>
      </c>
      <c r="N2137" s="12" t="str">
        <f>IF(ISBLANK(VLOOKUP($H2137*100+N$2,Feuil2!$A$3:$CQ$931,HLOOKUP(Feuil1!$F2137,Feuil2!$E$1:$DG$2,2,0),0)),"",VLOOKUP($H2137*100+N$2,Feuil2!$A$3:$CQ$931,HLOOKUP(Feuil1!$F2137,Feuil2!$E$1:$DG$2,2,0),0))</f>
        <v/>
      </c>
      <c r="O2137" s="12" t="str">
        <f>IF(ISBLANK(VLOOKUP($H2137*100+O$2,Feuil2!$A$3:$CQ$931,HLOOKUP(Feuil1!$F2137,Feuil2!$E$1:$DG$2,2,0),0)),"",VLOOKUP($H2137*100+O$2,Feuil2!$A$3:$CQ$931,HLOOKUP(Feuil1!$F2137,Feuil2!$E$1:$DG$2,2,0),0))</f>
        <v/>
      </c>
      <c r="P2137" s="12" t="str">
        <f>IF(ISBLANK(VLOOKUP($H2137*100+P$2,Feuil2!$A$3:$CQ$931,HLOOKUP(Feuil1!$F2137,Feuil2!$E$1:$DG$2,2,0),0)),"",VLOOKUP($H2137*100+P$2,Feuil2!$A$3:$CQ$931,HLOOKUP(Feuil1!$F2137,Feuil2!$E$1:$DG$2,2,0),0))</f>
        <v/>
      </c>
      <c r="Q2137" s="12" t="str">
        <f>IF(ISBLANK(VLOOKUP($H2137*100+Q$2,Feuil2!$A$3:$CQ$931,HLOOKUP(Feuil1!$F2137,Feuil2!$E$1:$DG$2,2,0),0)),"",VLOOKUP($H2137*100+Q$2,Feuil2!$A$3:$CQ$931,HLOOKUP(Feuil1!$F2137,Feuil2!$E$1:$DG$2,2,0),0))</f>
        <v/>
      </c>
      <c r="R2137" s="12" t="str">
        <f>IF(ISBLANK(VLOOKUP($H2137*100+R$2,Feuil2!$A$3:$CQ$931,HLOOKUP(Feuil1!$F2137,Feuil2!$E$1:$DG$2,2,0),0)),"",VLOOKUP($H2137*100+R$2,Feuil2!$A$3:$CQ$931,HLOOKUP(Feuil1!$F2137,Feuil2!$E$1:$DG$2,2,0),0))</f>
        <v/>
      </c>
      <c r="S2137" s="12" t="str">
        <f>IF(ISBLANK(VLOOKUP($H2137*100+S$2,Feuil2!$A$3:$CQ$931,HLOOKUP(Feuil1!$F2137,Feuil2!$E$1:$DG$2,2,0),0)),"",VLOOKUP($H2137*100+S$2,Feuil2!$A$3:$CQ$931,HLOOKUP(Feuil1!$F2137,Feuil2!$E$1:$DG$2,2,0),0))</f>
        <v/>
      </c>
      <c r="T2137" s="12" t="str">
        <f>IF(ISBLANK(VLOOKUP($H2137*100+T$2,Feuil2!$A$3:$CQ$931,HLOOKUP(Feuil1!$F2137,Feuil2!$E$1:$DG$2,2,0),0)),"",VLOOKUP($H2137*100+T$2,Feuil2!$A$3:$CQ$931,HLOOKUP(Feuil1!$F2137,Feuil2!$E$1:$DG$2,2,0),0))</f>
        <v/>
      </c>
      <c r="U2137" s="12"/>
    </row>
    <row r="2138" spans="1:21" x14ac:dyDescent="0.35">
      <c r="A2138" s="10" t="s">
        <v>75</v>
      </c>
      <c r="B2138" s="8" t="s">
        <v>76</v>
      </c>
      <c r="C2138" s="39">
        <v>615850</v>
      </c>
      <c r="D2138" s="39">
        <v>400850</v>
      </c>
      <c r="E2138" s="39">
        <v>368</v>
      </c>
      <c r="F2138" s="10">
        <v>1564</v>
      </c>
      <c r="G2138" s="5" t="s">
        <v>32</v>
      </c>
      <c r="H2138" s="11">
        <v>1953</v>
      </c>
      <c r="I2138" s="12" t="str">
        <f>IF(ISBLANK(VLOOKUP($H2138*100+I$2,Feuil2!$A$3:$CQ$931,HLOOKUP(Feuil1!$F2138,Feuil2!$E$1:$DG$2,2,0),0)),"",VLOOKUP($H2138*100+I$2,Feuil2!$A$3:$CQ$931,HLOOKUP(Feuil1!$F2138,Feuil2!$E$1:$DG$2,2,0),0))</f>
        <v/>
      </c>
      <c r="J2138" s="12" t="str">
        <f>IF(ISBLANK(VLOOKUP($H2138*100+J$2,Feuil2!$A$3:$CQ$931,HLOOKUP(Feuil1!$F2138,Feuil2!$E$1:$DG$2,2,0),0)),"",VLOOKUP($H2138*100+J$2,Feuil2!$A$3:$CQ$931,HLOOKUP(Feuil1!$F2138,Feuil2!$E$1:$DG$2,2,0),0))</f>
        <v/>
      </c>
      <c r="K2138" s="12" t="str">
        <f>IF(ISBLANK(VLOOKUP($H2138*100+K$2,Feuil2!$A$3:$CQ$931,HLOOKUP(Feuil1!$F2138,Feuil2!$E$1:$DG$2,2,0),0)),"",VLOOKUP($H2138*100+K$2,Feuil2!$A$3:$CQ$931,HLOOKUP(Feuil1!$F2138,Feuil2!$E$1:$DG$2,2,0),0))</f>
        <v/>
      </c>
      <c r="L2138" s="12" t="str">
        <f>IF(ISBLANK(VLOOKUP($H2138*100+L$2,Feuil2!$A$3:$CQ$931,HLOOKUP(Feuil1!$F2138,Feuil2!$E$1:$DG$2,2,0),0)),"",VLOOKUP($H2138*100+L$2,Feuil2!$A$3:$CQ$931,HLOOKUP(Feuil1!$F2138,Feuil2!$E$1:$DG$2,2,0),0))</f>
        <v/>
      </c>
      <c r="M2138" s="12" t="str">
        <f>IF(ISBLANK(VLOOKUP($H2138*100+M$2,Feuil2!$A$3:$CQ$931,HLOOKUP(Feuil1!$F2138,Feuil2!$E$1:$DG$2,2,0),0)),"",VLOOKUP($H2138*100+M$2,Feuil2!$A$3:$CQ$931,HLOOKUP(Feuil1!$F2138,Feuil2!$E$1:$DG$2,2,0),0))</f>
        <v/>
      </c>
      <c r="N2138" s="12" t="str">
        <f>IF(ISBLANK(VLOOKUP($H2138*100+N$2,Feuil2!$A$3:$CQ$931,HLOOKUP(Feuil1!$F2138,Feuil2!$E$1:$DG$2,2,0),0)),"",VLOOKUP($H2138*100+N$2,Feuil2!$A$3:$CQ$931,HLOOKUP(Feuil1!$F2138,Feuil2!$E$1:$DG$2,2,0),0))</f>
        <v/>
      </c>
      <c r="O2138" s="12" t="str">
        <f>IF(ISBLANK(VLOOKUP($H2138*100+O$2,Feuil2!$A$3:$CQ$931,HLOOKUP(Feuil1!$F2138,Feuil2!$E$1:$DG$2,2,0),0)),"",VLOOKUP($H2138*100+O$2,Feuil2!$A$3:$CQ$931,HLOOKUP(Feuil1!$F2138,Feuil2!$E$1:$DG$2,2,0),0))</f>
        <v/>
      </c>
      <c r="P2138" s="12" t="str">
        <f>IF(ISBLANK(VLOOKUP($H2138*100+P$2,Feuil2!$A$3:$CQ$931,HLOOKUP(Feuil1!$F2138,Feuil2!$E$1:$DG$2,2,0),0)),"",VLOOKUP($H2138*100+P$2,Feuil2!$A$3:$CQ$931,HLOOKUP(Feuil1!$F2138,Feuil2!$E$1:$DG$2,2,0),0))</f>
        <v/>
      </c>
      <c r="Q2138" s="12" t="str">
        <f>IF(ISBLANK(VLOOKUP($H2138*100+Q$2,Feuil2!$A$3:$CQ$931,HLOOKUP(Feuil1!$F2138,Feuil2!$E$1:$DG$2,2,0),0)),"",VLOOKUP($H2138*100+Q$2,Feuil2!$A$3:$CQ$931,HLOOKUP(Feuil1!$F2138,Feuil2!$E$1:$DG$2,2,0),0))</f>
        <v/>
      </c>
      <c r="R2138" s="12" t="str">
        <f>IF(ISBLANK(VLOOKUP($H2138*100+R$2,Feuil2!$A$3:$CQ$931,HLOOKUP(Feuil1!$F2138,Feuil2!$E$1:$DG$2,2,0),0)),"",VLOOKUP($H2138*100+R$2,Feuil2!$A$3:$CQ$931,HLOOKUP(Feuil1!$F2138,Feuil2!$E$1:$DG$2,2,0),0))</f>
        <v/>
      </c>
      <c r="S2138" s="12" t="str">
        <f>IF(ISBLANK(VLOOKUP($H2138*100+S$2,Feuil2!$A$3:$CQ$931,HLOOKUP(Feuil1!$F2138,Feuil2!$E$1:$DG$2,2,0),0)),"",VLOOKUP($H2138*100+S$2,Feuil2!$A$3:$CQ$931,HLOOKUP(Feuil1!$F2138,Feuil2!$E$1:$DG$2,2,0),0))</f>
        <v/>
      </c>
      <c r="T2138" s="12" t="str">
        <f>IF(ISBLANK(VLOOKUP($H2138*100+T$2,Feuil2!$A$3:$CQ$931,HLOOKUP(Feuil1!$F2138,Feuil2!$E$1:$DG$2,2,0),0)),"",VLOOKUP($H2138*100+T$2,Feuil2!$A$3:$CQ$931,HLOOKUP(Feuil1!$F2138,Feuil2!$E$1:$DG$2,2,0),0))</f>
        <v/>
      </c>
      <c r="U2138" s="12"/>
    </row>
    <row r="2139" spans="1:21" x14ac:dyDescent="0.35">
      <c r="A2139" s="10" t="s">
        <v>75</v>
      </c>
      <c r="B2139" s="8" t="s">
        <v>76</v>
      </c>
      <c r="C2139" s="39">
        <v>615850</v>
      </c>
      <c r="D2139" s="39">
        <v>400850</v>
      </c>
      <c r="E2139" s="39">
        <v>368</v>
      </c>
      <c r="F2139" s="10">
        <v>1564</v>
      </c>
      <c r="G2139" s="5" t="s">
        <v>32</v>
      </c>
      <c r="H2139" s="11">
        <v>1954</v>
      </c>
      <c r="I2139" s="12" t="str">
        <f>IF(ISBLANK(VLOOKUP($H2139*100+I$2,Feuil2!$A$3:$CQ$931,HLOOKUP(Feuil1!$F2139,Feuil2!$E$1:$DG$2,2,0),0)),"",VLOOKUP($H2139*100+I$2,Feuil2!$A$3:$CQ$931,HLOOKUP(Feuil1!$F2139,Feuil2!$E$1:$DG$2,2,0),0))</f>
        <v/>
      </c>
      <c r="J2139" s="12" t="str">
        <f>IF(ISBLANK(VLOOKUP($H2139*100+J$2,Feuil2!$A$3:$CQ$931,HLOOKUP(Feuil1!$F2139,Feuil2!$E$1:$DG$2,2,0),0)),"",VLOOKUP($H2139*100+J$2,Feuil2!$A$3:$CQ$931,HLOOKUP(Feuil1!$F2139,Feuil2!$E$1:$DG$2,2,0),0))</f>
        <v/>
      </c>
      <c r="K2139" s="12" t="str">
        <f>IF(ISBLANK(VLOOKUP($H2139*100+K$2,Feuil2!$A$3:$CQ$931,HLOOKUP(Feuil1!$F2139,Feuil2!$E$1:$DG$2,2,0),0)),"",VLOOKUP($H2139*100+K$2,Feuil2!$A$3:$CQ$931,HLOOKUP(Feuil1!$F2139,Feuil2!$E$1:$DG$2,2,0),0))</f>
        <v/>
      </c>
      <c r="L2139" s="12" t="str">
        <f>IF(ISBLANK(VLOOKUP($H2139*100+L$2,Feuil2!$A$3:$CQ$931,HLOOKUP(Feuil1!$F2139,Feuil2!$E$1:$DG$2,2,0),0)),"",VLOOKUP($H2139*100+L$2,Feuil2!$A$3:$CQ$931,HLOOKUP(Feuil1!$F2139,Feuil2!$E$1:$DG$2,2,0),0))</f>
        <v/>
      </c>
      <c r="M2139" s="12" t="str">
        <f>IF(ISBLANK(VLOOKUP($H2139*100+M$2,Feuil2!$A$3:$CQ$931,HLOOKUP(Feuil1!$F2139,Feuil2!$E$1:$DG$2,2,0),0)),"",VLOOKUP($H2139*100+M$2,Feuil2!$A$3:$CQ$931,HLOOKUP(Feuil1!$F2139,Feuil2!$E$1:$DG$2,2,0),0))</f>
        <v/>
      </c>
      <c r="N2139" s="12" t="str">
        <f>IF(ISBLANK(VLOOKUP($H2139*100+N$2,Feuil2!$A$3:$CQ$931,HLOOKUP(Feuil1!$F2139,Feuil2!$E$1:$DG$2,2,0),0)),"",VLOOKUP($H2139*100+N$2,Feuil2!$A$3:$CQ$931,HLOOKUP(Feuil1!$F2139,Feuil2!$E$1:$DG$2,2,0),0))</f>
        <v/>
      </c>
      <c r="O2139" s="12" t="str">
        <f>IF(ISBLANK(VLOOKUP($H2139*100+O$2,Feuil2!$A$3:$CQ$931,HLOOKUP(Feuil1!$F2139,Feuil2!$E$1:$DG$2,2,0),0)),"",VLOOKUP($H2139*100+O$2,Feuil2!$A$3:$CQ$931,HLOOKUP(Feuil1!$F2139,Feuil2!$E$1:$DG$2,2,0),0))</f>
        <v/>
      </c>
      <c r="P2139" s="12" t="str">
        <f>IF(ISBLANK(VLOOKUP($H2139*100+P$2,Feuil2!$A$3:$CQ$931,HLOOKUP(Feuil1!$F2139,Feuil2!$E$1:$DG$2,2,0),0)),"",VLOOKUP($H2139*100+P$2,Feuil2!$A$3:$CQ$931,HLOOKUP(Feuil1!$F2139,Feuil2!$E$1:$DG$2,2,0),0))</f>
        <v/>
      </c>
      <c r="Q2139" s="12" t="str">
        <f>IF(ISBLANK(VLOOKUP($H2139*100+Q$2,Feuil2!$A$3:$CQ$931,HLOOKUP(Feuil1!$F2139,Feuil2!$E$1:$DG$2,2,0),0)),"",VLOOKUP($H2139*100+Q$2,Feuil2!$A$3:$CQ$931,HLOOKUP(Feuil1!$F2139,Feuil2!$E$1:$DG$2,2,0),0))</f>
        <v/>
      </c>
      <c r="R2139" s="12" t="str">
        <f>IF(ISBLANK(VLOOKUP($H2139*100+R$2,Feuil2!$A$3:$CQ$931,HLOOKUP(Feuil1!$F2139,Feuil2!$E$1:$DG$2,2,0),0)),"",VLOOKUP($H2139*100+R$2,Feuil2!$A$3:$CQ$931,HLOOKUP(Feuil1!$F2139,Feuil2!$E$1:$DG$2,2,0),0))</f>
        <v/>
      </c>
      <c r="S2139" s="12" t="str">
        <f>IF(ISBLANK(VLOOKUP($H2139*100+S$2,Feuil2!$A$3:$CQ$931,HLOOKUP(Feuil1!$F2139,Feuil2!$E$1:$DG$2,2,0),0)),"",VLOOKUP($H2139*100+S$2,Feuil2!$A$3:$CQ$931,HLOOKUP(Feuil1!$F2139,Feuil2!$E$1:$DG$2,2,0),0))</f>
        <v/>
      </c>
      <c r="T2139" s="12" t="str">
        <f>IF(ISBLANK(VLOOKUP($H2139*100+T$2,Feuil2!$A$3:$CQ$931,HLOOKUP(Feuil1!$F2139,Feuil2!$E$1:$DG$2,2,0),0)),"",VLOOKUP($H2139*100+T$2,Feuil2!$A$3:$CQ$931,HLOOKUP(Feuil1!$F2139,Feuil2!$E$1:$DG$2,2,0),0))</f>
        <v/>
      </c>
      <c r="U2139" s="12"/>
    </row>
    <row r="2140" spans="1:21" x14ac:dyDescent="0.35">
      <c r="A2140" s="10" t="s">
        <v>75</v>
      </c>
      <c r="B2140" s="8" t="s">
        <v>76</v>
      </c>
      <c r="C2140" s="39">
        <v>615850</v>
      </c>
      <c r="D2140" s="39">
        <v>400850</v>
      </c>
      <c r="E2140" s="39">
        <v>368</v>
      </c>
      <c r="F2140" s="10">
        <v>1564</v>
      </c>
      <c r="G2140" s="5" t="s">
        <v>32</v>
      </c>
      <c r="H2140" s="11">
        <v>1955</v>
      </c>
      <c r="I2140" s="12" t="str">
        <f>IF(ISBLANK(VLOOKUP($H2140*100+I$2,Feuil2!$A$3:$CQ$931,HLOOKUP(Feuil1!$F2140,Feuil2!$E$1:$DG$2,2,0),0)),"",VLOOKUP($H2140*100+I$2,Feuil2!$A$3:$CQ$931,HLOOKUP(Feuil1!$F2140,Feuil2!$E$1:$DG$2,2,0),0))</f>
        <v/>
      </c>
      <c r="J2140" s="12" t="str">
        <f>IF(ISBLANK(VLOOKUP($H2140*100+J$2,Feuil2!$A$3:$CQ$931,HLOOKUP(Feuil1!$F2140,Feuil2!$E$1:$DG$2,2,0),0)),"",VLOOKUP($H2140*100+J$2,Feuil2!$A$3:$CQ$931,HLOOKUP(Feuil1!$F2140,Feuil2!$E$1:$DG$2,2,0),0))</f>
        <v/>
      </c>
      <c r="K2140" s="12" t="str">
        <f>IF(ISBLANK(VLOOKUP($H2140*100+K$2,Feuil2!$A$3:$CQ$931,HLOOKUP(Feuil1!$F2140,Feuil2!$E$1:$DG$2,2,0),0)),"",VLOOKUP($H2140*100+K$2,Feuil2!$A$3:$CQ$931,HLOOKUP(Feuil1!$F2140,Feuil2!$E$1:$DG$2,2,0),0))</f>
        <v/>
      </c>
      <c r="L2140" s="12" t="str">
        <f>IF(ISBLANK(VLOOKUP($H2140*100+L$2,Feuil2!$A$3:$CQ$931,HLOOKUP(Feuil1!$F2140,Feuil2!$E$1:$DG$2,2,0),0)),"",VLOOKUP($H2140*100+L$2,Feuil2!$A$3:$CQ$931,HLOOKUP(Feuil1!$F2140,Feuil2!$E$1:$DG$2,2,0),0))</f>
        <v/>
      </c>
      <c r="M2140" s="12" t="str">
        <f>IF(ISBLANK(VLOOKUP($H2140*100+M$2,Feuil2!$A$3:$CQ$931,HLOOKUP(Feuil1!$F2140,Feuil2!$E$1:$DG$2,2,0),0)),"",VLOOKUP($H2140*100+M$2,Feuil2!$A$3:$CQ$931,HLOOKUP(Feuil1!$F2140,Feuil2!$E$1:$DG$2,2,0),0))</f>
        <v/>
      </c>
      <c r="N2140" s="12" t="str">
        <f>IF(ISBLANK(VLOOKUP($H2140*100+N$2,Feuil2!$A$3:$CQ$931,HLOOKUP(Feuil1!$F2140,Feuil2!$E$1:$DG$2,2,0),0)),"",VLOOKUP($H2140*100+N$2,Feuil2!$A$3:$CQ$931,HLOOKUP(Feuil1!$F2140,Feuil2!$E$1:$DG$2,2,0),0))</f>
        <v/>
      </c>
      <c r="O2140" s="12" t="str">
        <f>IF(ISBLANK(VLOOKUP($H2140*100+O$2,Feuil2!$A$3:$CQ$931,HLOOKUP(Feuil1!$F2140,Feuil2!$E$1:$DG$2,2,0),0)),"",VLOOKUP($H2140*100+O$2,Feuil2!$A$3:$CQ$931,HLOOKUP(Feuil1!$F2140,Feuil2!$E$1:$DG$2,2,0),0))</f>
        <v/>
      </c>
      <c r="P2140" s="12" t="str">
        <f>IF(ISBLANK(VLOOKUP($H2140*100+P$2,Feuil2!$A$3:$CQ$931,HLOOKUP(Feuil1!$F2140,Feuil2!$E$1:$DG$2,2,0),0)),"",VLOOKUP($H2140*100+P$2,Feuil2!$A$3:$CQ$931,HLOOKUP(Feuil1!$F2140,Feuil2!$E$1:$DG$2,2,0),0))</f>
        <v/>
      </c>
      <c r="Q2140" s="12" t="str">
        <f>IF(ISBLANK(VLOOKUP($H2140*100+Q$2,Feuil2!$A$3:$CQ$931,HLOOKUP(Feuil1!$F2140,Feuil2!$E$1:$DG$2,2,0),0)),"",VLOOKUP($H2140*100+Q$2,Feuil2!$A$3:$CQ$931,HLOOKUP(Feuil1!$F2140,Feuil2!$E$1:$DG$2,2,0),0))</f>
        <v/>
      </c>
      <c r="R2140" s="12" t="str">
        <f>IF(ISBLANK(VLOOKUP($H2140*100+R$2,Feuil2!$A$3:$CQ$931,HLOOKUP(Feuil1!$F2140,Feuil2!$E$1:$DG$2,2,0),0)),"",VLOOKUP($H2140*100+R$2,Feuil2!$A$3:$CQ$931,HLOOKUP(Feuil1!$F2140,Feuil2!$E$1:$DG$2,2,0),0))</f>
        <v/>
      </c>
      <c r="S2140" s="12" t="str">
        <f>IF(ISBLANK(VLOOKUP($H2140*100+S$2,Feuil2!$A$3:$CQ$931,HLOOKUP(Feuil1!$F2140,Feuil2!$E$1:$DG$2,2,0),0)),"",VLOOKUP($H2140*100+S$2,Feuil2!$A$3:$CQ$931,HLOOKUP(Feuil1!$F2140,Feuil2!$E$1:$DG$2,2,0),0))</f>
        <v/>
      </c>
      <c r="T2140" s="12" t="str">
        <f>IF(ISBLANK(VLOOKUP($H2140*100+T$2,Feuil2!$A$3:$CQ$931,HLOOKUP(Feuil1!$F2140,Feuil2!$E$1:$DG$2,2,0),0)),"",VLOOKUP($H2140*100+T$2,Feuil2!$A$3:$CQ$931,HLOOKUP(Feuil1!$F2140,Feuil2!$E$1:$DG$2,2,0),0))</f>
        <v/>
      </c>
      <c r="U2140" s="12"/>
    </row>
    <row r="2141" spans="1:21" x14ac:dyDescent="0.35">
      <c r="A2141" s="10" t="s">
        <v>75</v>
      </c>
      <c r="B2141" s="8" t="s">
        <v>76</v>
      </c>
      <c r="C2141" s="39">
        <v>615850</v>
      </c>
      <c r="D2141" s="39">
        <v>400850</v>
      </c>
      <c r="E2141" s="39">
        <v>368</v>
      </c>
      <c r="F2141" s="10">
        <v>1564</v>
      </c>
      <c r="G2141" s="5" t="s">
        <v>32</v>
      </c>
      <c r="H2141" s="11">
        <v>1956</v>
      </c>
      <c r="I2141" s="12" t="str">
        <f>IF(ISBLANK(VLOOKUP($H2141*100+I$2,Feuil2!$A$3:$CQ$931,HLOOKUP(Feuil1!$F2141,Feuil2!$E$1:$DG$2,2,0),0)),"",VLOOKUP($H2141*100+I$2,Feuil2!$A$3:$CQ$931,HLOOKUP(Feuil1!$F2141,Feuil2!$E$1:$DG$2,2,0),0))</f>
        <v/>
      </c>
      <c r="J2141" s="12" t="str">
        <f>IF(ISBLANK(VLOOKUP($H2141*100+J$2,Feuil2!$A$3:$CQ$931,HLOOKUP(Feuil1!$F2141,Feuil2!$E$1:$DG$2,2,0),0)),"",VLOOKUP($H2141*100+J$2,Feuil2!$A$3:$CQ$931,HLOOKUP(Feuil1!$F2141,Feuil2!$E$1:$DG$2,2,0),0))</f>
        <v/>
      </c>
      <c r="K2141" s="12" t="str">
        <f>IF(ISBLANK(VLOOKUP($H2141*100+K$2,Feuil2!$A$3:$CQ$931,HLOOKUP(Feuil1!$F2141,Feuil2!$E$1:$DG$2,2,0),0)),"",VLOOKUP($H2141*100+K$2,Feuil2!$A$3:$CQ$931,HLOOKUP(Feuil1!$F2141,Feuil2!$E$1:$DG$2,2,0),0))</f>
        <v/>
      </c>
      <c r="L2141" s="12" t="str">
        <f>IF(ISBLANK(VLOOKUP($H2141*100+L$2,Feuil2!$A$3:$CQ$931,HLOOKUP(Feuil1!$F2141,Feuil2!$E$1:$DG$2,2,0),0)),"",VLOOKUP($H2141*100+L$2,Feuil2!$A$3:$CQ$931,HLOOKUP(Feuil1!$F2141,Feuil2!$E$1:$DG$2,2,0),0))</f>
        <v/>
      </c>
      <c r="M2141" s="12" t="str">
        <f>IF(ISBLANK(VLOOKUP($H2141*100+M$2,Feuil2!$A$3:$CQ$931,HLOOKUP(Feuil1!$F2141,Feuil2!$E$1:$DG$2,2,0),0)),"",VLOOKUP($H2141*100+M$2,Feuil2!$A$3:$CQ$931,HLOOKUP(Feuil1!$F2141,Feuil2!$E$1:$DG$2,2,0),0))</f>
        <v/>
      </c>
      <c r="N2141" s="12" t="str">
        <f>IF(ISBLANK(VLOOKUP($H2141*100+N$2,Feuil2!$A$3:$CQ$931,HLOOKUP(Feuil1!$F2141,Feuil2!$E$1:$DG$2,2,0),0)),"",VLOOKUP($H2141*100+N$2,Feuil2!$A$3:$CQ$931,HLOOKUP(Feuil1!$F2141,Feuil2!$E$1:$DG$2,2,0),0))</f>
        <v/>
      </c>
      <c r="O2141" s="12" t="str">
        <f>IF(ISBLANK(VLOOKUP($H2141*100+O$2,Feuil2!$A$3:$CQ$931,HLOOKUP(Feuil1!$F2141,Feuil2!$E$1:$DG$2,2,0),0)),"",VLOOKUP($H2141*100+O$2,Feuil2!$A$3:$CQ$931,HLOOKUP(Feuil1!$F2141,Feuil2!$E$1:$DG$2,2,0),0))</f>
        <v/>
      </c>
      <c r="P2141" s="12" t="str">
        <f>IF(ISBLANK(VLOOKUP($H2141*100+P$2,Feuil2!$A$3:$CQ$931,HLOOKUP(Feuil1!$F2141,Feuil2!$E$1:$DG$2,2,0),0)),"",VLOOKUP($H2141*100+P$2,Feuil2!$A$3:$CQ$931,HLOOKUP(Feuil1!$F2141,Feuil2!$E$1:$DG$2,2,0),0))</f>
        <v/>
      </c>
      <c r="Q2141" s="12" t="str">
        <f>IF(ISBLANK(VLOOKUP($H2141*100+Q$2,Feuil2!$A$3:$CQ$931,HLOOKUP(Feuil1!$F2141,Feuil2!$E$1:$DG$2,2,0),0)),"",VLOOKUP($H2141*100+Q$2,Feuil2!$A$3:$CQ$931,HLOOKUP(Feuil1!$F2141,Feuil2!$E$1:$DG$2,2,0),0))</f>
        <v/>
      </c>
      <c r="R2141" s="12" t="str">
        <f>IF(ISBLANK(VLOOKUP($H2141*100+R$2,Feuil2!$A$3:$CQ$931,HLOOKUP(Feuil1!$F2141,Feuil2!$E$1:$DG$2,2,0),0)),"",VLOOKUP($H2141*100+R$2,Feuil2!$A$3:$CQ$931,HLOOKUP(Feuil1!$F2141,Feuil2!$E$1:$DG$2,2,0),0))</f>
        <v/>
      </c>
      <c r="S2141" s="12" t="str">
        <f>IF(ISBLANK(VLOOKUP($H2141*100+S$2,Feuil2!$A$3:$CQ$931,HLOOKUP(Feuil1!$F2141,Feuil2!$E$1:$DG$2,2,0),0)),"",VLOOKUP($H2141*100+S$2,Feuil2!$A$3:$CQ$931,HLOOKUP(Feuil1!$F2141,Feuil2!$E$1:$DG$2,2,0),0))</f>
        <v/>
      </c>
      <c r="T2141" s="12" t="str">
        <f>IF(ISBLANK(VLOOKUP($H2141*100+T$2,Feuil2!$A$3:$CQ$931,HLOOKUP(Feuil1!$F2141,Feuil2!$E$1:$DG$2,2,0),0)),"",VLOOKUP($H2141*100+T$2,Feuil2!$A$3:$CQ$931,HLOOKUP(Feuil1!$F2141,Feuil2!$E$1:$DG$2,2,0),0))</f>
        <v/>
      </c>
      <c r="U2141" s="12"/>
    </row>
    <row r="2142" spans="1:21" x14ac:dyDescent="0.35">
      <c r="A2142" s="10" t="s">
        <v>75</v>
      </c>
      <c r="B2142" s="8" t="s">
        <v>76</v>
      </c>
      <c r="C2142" s="39">
        <v>615850</v>
      </c>
      <c r="D2142" s="39">
        <v>400850</v>
      </c>
      <c r="E2142" s="39">
        <v>368</v>
      </c>
      <c r="F2142" s="10">
        <v>1564</v>
      </c>
      <c r="G2142" s="5" t="s">
        <v>32</v>
      </c>
      <c r="H2142" s="11">
        <v>1957</v>
      </c>
      <c r="I2142" s="12" t="str">
        <f>IF(ISBLANK(VLOOKUP($H2142*100+I$2,Feuil2!$A$3:$CQ$931,HLOOKUP(Feuil1!$F2142,Feuil2!$E$1:$DG$2,2,0),0)),"",VLOOKUP($H2142*100+I$2,Feuil2!$A$3:$CQ$931,HLOOKUP(Feuil1!$F2142,Feuil2!$E$1:$DG$2,2,0),0))</f>
        <v/>
      </c>
      <c r="J2142" s="12" t="str">
        <f>IF(ISBLANK(VLOOKUP($H2142*100+J$2,Feuil2!$A$3:$CQ$931,HLOOKUP(Feuil1!$F2142,Feuil2!$E$1:$DG$2,2,0),0)),"",VLOOKUP($H2142*100+J$2,Feuil2!$A$3:$CQ$931,HLOOKUP(Feuil1!$F2142,Feuil2!$E$1:$DG$2,2,0),0))</f>
        <v/>
      </c>
      <c r="K2142" s="12" t="str">
        <f>IF(ISBLANK(VLOOKUP($H2142*100+K$2,Feuil2!$A$3:$CQ$931,HLOOKUP(Feuil1!$F2142,Feuil2!$E$1:$DG$2,2,0),0)),"",VLOOKUP($H2142*100+K$2,Feuil2!$A$3:$CQ$931,HLOOKUP(Feuil1!$F2142,Feuil2!$E$1:$DG$2,2,0),0))</f>
        <v/>
      </c>
      <c r="L2142" s="12" t="str">
        <f>IF(ISBLANK(VLOOKUP($H2142*100+L$2,Feuil2!$A$3:$CQ$931,HLOOKUP(Feuil1!$F2142,Feuil2!$E$1:$DG$2,2,0),0)),"",VLOOKUP($H2142*100+L$2,Feuil2!$A$3:$CQ$931,HLOOKUP(Feuil1!$F2142,Feuil2!$E$1:$DG$2,2,0),0))</f>
        <v/>
      </c>
      <c r="M2142" s="12" t="str">
        <f>IF(ISBLANK(VLOOKUP($H2142*100+M$2,Feuil2!$A$3:$CQ$931,HLOOKUP(Feuil1!$F2142,Feuil2!$E$1:$DG$2,2,0),0)),"",VLOOKUP($H2142*100+M$2,Feuil2!$A$3:$CQ$931,HLOOKUP(Feuil1!$F2142,Feuil2!$E$1:$DG$2,2,0),0))</f>
        <v/>
      </c>
      <c r="N2142" s="12" t="str">
        <f>IF(ISBLANK(VLOOKUP($H2142*100+N$2,Feuil2!$A$3:$CQ$931,HLOOKUP(Feuil1!$F2142,Feuil2!$E$1:$DG$2,2,0),0)),"",VLOOKUP($H2142*100+N$2,Feuil2!$A$3:$CQ$931,HLOOKUP(Feuil1!$F2142,Feuil2!$E$1:$DG$2,2,0),0))</f>
        <v/>
      </c>
      <c r="O2142" s="12" t="str">
        <f>IF(ISBLANK(VLOOKUP($H2142*100+O$2,Feuil2!$A$3:$CQ$931,HLOOKUP(Feuil1!$F2142,Feuil2!$E$1:$DG$2,2,0),0)),"",VLOOKUP($H2142*100+O$2,Feuil2!$A$3:$CQ$931,HLOOKUP(Feuil1!$F2142,Feuil2!$E$1:$DG$2,2,0),0))</f>
        <v/>
      </c>
      <c r="P2142" s="12" t="str">
        <f>IF(ISBLANK(VLOOKUP($H2142*100+P$2,Feuil2!$A$3:$CQ$931,HLOOKUP(Feuil1!$F2142,Feuil2!$E$1:$DG$2,2,0),0)),"",VLOOKUP($H2142*100+P$2,Feuil2!$A$3:$CQ$931,HLOOKUP(Feuil1!$F2142,Feuil2!$E$1:$DG$2,2,0),0))</f>
        <v/>
      </c>
      <c r="Q2142" s="12" t="str">
        <f>IF(ISBLANK(VLOOKUP($H2142*100+Q$2,Feuil2!$A$3:$CQ$931,HLOOKUP(Feuil1!$F2142,Feuil2!$E$1:$DG$2,2,0),0)),"",VLOOKUP($H2142*100+Q$2,Feuil2!$A$3:$CQ$931,HLOOKUP(Feuil1!$F2142,Feuil2!$E$1:$DG$2,2,0),0))</f>
        <v/>
      </c>
      <c r="R2142" s="12" t="str">
        <f>IF(ISBLANK(VLOOKUP($H2142*100+R$2,Feuil2!$A$3:$CQ$931,HLOOKUP(Feuil1!$F2142,Feuil2!$E$1:$DG$2,2,0),0)),"",VLOOKUP($H2142*100+R$2,Feuil2!$A$3:$CQ$931,HLOOKUP(Feuil1!$F2142,Feuil2!$E$1:$DG$2,2,0),0))</f>
        <v/>
      </c>
      <c r="S2142" s="12" t="str">
        <f>IF(ISBLANK(VLOOKUP($H2142*100+S$2,Feuil2!$A$3:$CQ$931,HLOOKUP(Feuil1!$F2142,Feuil2!$E$1:$DG$2,2,0),0)),"",VLOOKUP($H2142*100+S$2,Feuil2!$A$3:$CQ$931,HLOOKUP(Feuil1!$F2142,Feuil2!$E$1:$DG$2,2,0),0))</f>
        <v/>
      </c>
      <c r="T2142" s="12" t="str">
        <f>IF(ISBLANK(VLOOKUP($H2142*100+T$2,Feuil2!$A$3:$CQ$931,HLOOKUP(Feuil1!$F2142,Feuil2!$E$1:$DG$2,2,0),0)),"",VLOOKUP($H2142*100+T$2,Feuil2!$A$3:$CQ$931,HLOOKUP(Feuil1!$F2142,Feuil2!$E$1:$DG$2,2,0),0))</f>
        <v/>
      </c>
      <c r="U2142" s="12"/>
    </row>
    <row r="2143" spans="1:21" x14ac:dyDescent="0.35">
      <c r="A2143" s="10" t="s">
        <v>75</v>
      </c>
      <c r="B2143" s="8" t="s">
        <v>76</v>
      </c>
      <c r="C2143" s="39">
        <v>615850</v>
      </c>
      <c r="D2143" s="39">
        <v>400850</v>
      </c>
      <c r="E2143" s="39">
        <v>368</v>
      </c>
      <c r="F2143" s="10">
        <v>1564</v>
      </c>
      <c r="G2143" s="5" t="s">
        <v>32</v>
      </c>
      <c r="H2143" s="11">
        <v>1958</v>
      </c>
      <c r="I2143" s="12" t="str">
        <f>IF(ISBLANK(VLOOKUP($H2143*100+I$2,Feuil2!$A$3:$CQ$931,HLOOKUP(Feuil1!$F2143,Feuil2!$E$1:$DG$2,2,0),0)),"",VLOOKUP($H2143*100+I$2,Feuil2!$A$3:$CQ$931,HLOOKUP(Feuil1!$F2143,Feuil2!$E$1:$DG$2,2,0),0))</f>
        <v/>
      </c>
      <c r="J2143" s="12" t="str">
        <f>IF(ISBLANK(VLOOKUP($H2143*100+J$2,Feuil2!$A$3:$CQ$931,HLOOKUP(Feuil1!$F2143,Feuil2!$E$1:$DG$2,2,0),0)),"",VLOOKUP($H2143*100+J$2,Feuil2!$A$3:$CQ$931,HLOOKUP(Feuil1!$F2143,Feuil2!$E$1:$DG$2,2,0),0))</f>
        <v/>
      </c>
      <c r="K2143" s="12" t="str">
        <f>IF(ISBLANK(VLOOKUP($H2143*100+K$2,Feuil2!$A$3:$CQ$931,HLOOKUP(Feuil1!$F2143,Feuil2!$E$1:$DG$2,2,0),0)),"",VLOOKUP($H2143*100+K$2,Feuil2!$A$3:$CQ$931,HLOOKUP(Feuil1!$F2143,Feuil2!$E$1:$DG$2,2,0),0))</f>
        <v/>
      </c>
      <c r="L2143" s="12" t="str">
        <f>IF(ISBLANK(VLOOKUP($H2143*100+L$2,Feuil2!$A$3:$CQ$931,HLOOKUP(Feuil1!$F2143,Feuil2!$E$1:$DG$2,2,0),0)),"",VLOOKUP($H2143*100+L$2,Feuil2!$A$3:$CQ$931,HLOOKUP(Feuil1!$F2143,Feuil2!$E$1:$DG$2,2,0),0))</f>
        <v/>
      </c>
      <c r="M2143" s="12" t="str">
        <f>IF(ISBLANK(VLOOKUP($H2143*100+M$2,Feuil2!$A$3:$CQ$931,HLOOKUP(Feuil1!$F2143,Feuil2!$E$1:$DG$2,2,0),0)),"",VLOOKUP($H2143*100+M$2,Feuil2!$A$3:$CQ$931,HLOOKUP(Feuil1!$F2143,Feuil2!$E$1:$DG$2,2,0),0))</f>
        <v/>
      </c>
      <c r="N2143" s="12" t="str">
        <f>IF(ISBLANK(VLOOKUP($H2143*100+N$2,Feuil2!$A$3:$CQ$931,HLOOKUP(Feuil1!$F2143,Feuil2!$E$1:$DG$2,2,0),0)),"",VLOOKUP($H2143*100+N$2,Feuil2!$A$3:$CQ$931,HLOOKUP(Feuil1!$F2143,Feuil2!$E$1:$DG$2,2,0),0))</f>
        <v/>
      </c>
      <c r="O2143" s="12" t="str">
        <f>IF(ISBLANK(VLOOKUP($H2143*100+O$2,Feuil2!$A$3:$CQ$931,HLOOKUP(Feuil1!$F2143,Feuil2!$E$1:$DG$2,2,0),0)),"",VLOOKUP($H2143*100+O$2,Feuil2!$A$3:$CQ$931,HLOOKUP(Feuil1!$F2143,Feuil2!$E$1:$DG$2,2,0),0))</f>
        <v/>
      </c>
      <c r="P2143" s="12" t="str">
        <f>IF(ISBLANK(VLOOKUP($H2143*100+P$2,Feuil2!$A$3:$CQ$931,HLOOKUP(Feuil1!$F2143,Feuil2!$E$1:$DG$2,2,0),0)),"",VLOOKUP($H2143*100+P$2,Feuil2!$A$3:$CQ$931,HLOOKUP(Feuil1!$F2143,Feuil2!$E$1:$DG$2,2,0),0))</f>
        <v/>
      </c>
      <c r="Q2143" s="12" t="str">
        <f>IF(ISBLANK(VLOOKUP($H2143*100+Q$2,Feuil2!$A$3:$CQ$931,HLOOKUP(Feuil1!$F2143,Feuil2!$E$1:$DG$2,2,0),0)),"",VLOOKUP($H2143*100+Q$2,Feuil2!$A$3:$CQ$931,HLOOKUP(Feuil1!$F2143,Feuil2!$E$1:$DG$2,2,0),0))</f>
        <v/>
      </c>
      <c r="R2143" s="12" t="str">
        <f>IF(ISBLANK(VLOOKUP($H2143*100+R$2,Feuil2!$A$3:$CQ$931,HLOOKUP(Feuil1!$F2143,Feuil2!$E$1:$DG$2,2,0),0)),"",VLOOKUP($H2143*100+R$2,Feuil2!$A$3:$CQ$931,HLOOKUP(Feuil1!$F2143,Feuil2!$E$1:$DG$2,2,0),0))</f>
        <v/>
      </c>
      <c r="S2143" s="12" t="str">
        <f>IF(ISBLANK(VLOOKUP($H2143*100+S$2,Feuil2!$A$3:$CQ$931,HLOOKUP(Feuil1!$F2143,Feuil2!$E$1:$DG$2,2,0),0)),"",VLOOKUP($H2143*100+S$2,Feuil2!$A$3:$CQ$931,HLOOKUP(Feuil1!$F2143,Feuil2!$E$1:$DG$2,2,0),0))</f>
        <v/>
      </c>
      <c r="T2143" s="12" t="str">
        <f>IF(ISBLANK(VLOOKUP($H2143*100+T$2,Feuil2!$A$3:$CQ$931,HLOOKUP(Feuil1!$F2143,Feuil2!$E$1:$DG$2,2,0),0)),"",VLOOKUP($H2143*100+T$2,Feuil2!$A$3:$CQ$931,HLOOKUP(Feuil1!$F2143,Feuil2!$E$1:$DG$2,2,0),0))</f>
        <v/>
      </c>
      <c r="U2143" s="12"/>
    </row>
    <row r="2144" spans="1:21" x14ac:dyDescent="0.35">
      <c r="A2144" s="10" t="s">
        <v>75</v>
      </c>
      <c r="B2144" s="8" t="s">
        <v>76</v>
      </c>
      <c r="C2144" s="39">
        <v>615850</v>
      </c>
      <c r="D2144" s="39">
        <v>400850</v>
      </c>
      <c r="E2144" s="39">
        <v>368</v>
      </c>
      <c r="F2144" s="10">
        <v>1564</v>
      </c>
      <c r="G2144" s="5" t="s">
        <v>32</v>
      </c>
      <c r="H2144" s="11">
        <v>1959</v>
      </c>
      <c r="I2144" s="12" t="str">
        <f>IF(ISBLANK(VLOOKUP($H2144*100+I$2,Feuil2!$A$3:$CQ$931,HLOOKUP(Feuil1!$F2144,Feuil2!$E$1:$DG$2,2,0),0)),"",VLOOKUP($H2144*100+I$2,Feuil2!$A$3:$CQ$931,HLOOKUP(Feuil1!$F2144,Feuil2!$E$1:$DG$2,2,0),0))</f>
        <v/>
      </c>
      <c r="J2144" s="12" t="str">
        <f>IF(ISBLANK(VLOOKUP($H2144*100+J$2,Feuil2!$A$3:$CQ$931,HLOOKUP(Feuil1!$F2144,Feuil2!$E$1:$DG$2,2,0),0)),"",VLOOKUP($H2144*100+J$2,Feuil2!$A$3:$CQ$931,HLOOKUP(Feuil1!$F2144,Feuil2!$E$1:$DG$2,2,0),0))</f>
        <v/>
      </c>
      <c r="K2144" s="12" t="str">
        <f>IF(ISBLANK(VLOOKUP($H2144*100+K$2,Feuil2!$A$3:$CQ$931,HLOOKUP(Feuil1!$F2144,Feuil2!$E$1:$DG$2,2,0),0)),"",VLOOKUP($H2144*100+K$2,Feuil2!$A$3:$CQ$931,HLOOKUP(Feuil1!$F2144,Feuil2!$E$1:$DG$2,2,0),0))</f>
        <v/>
      </c>
      <c r="L2144" s="12" t="str">
        <f>IF(ISBLANK(VLOOKUP($H2144*100+L$2,Feuil2!$A$3:$CQ$931,HLOOKUP(Feuil1!$F2144,Feuil2!$E$1:$DG$2,2,0),0)),"",VLOOKUP($H2144*100+L$2,Feuil2!$A$3:$CQ$931,HLOOKUP(Feuil1!$F2144,Feuil2!$E$1:$DG$2,2,0),0))</f>
        <v/>
      </c>
      <c r="M2144" s="12" t="str">
        <f>IF(ISBLANK(VLOOKUP($H2144*100+M$2,Feuil2!$A$3:$CQ$931,HLOOKUP(Feuil1!$F2144,Feuil2!$E$1:$DG$2,2,0),0)),"",VLOOKUP($H2144*100+M$2,Feuil2!$A$3:$CQ$931,HLOOKUP(Feuil1!$F2144,Feuil2!$E$1:$DG$2,2,0),0))</f>
        <v/>
      </c>
      <c r="N2144" s="12" t="str">
        <f>IF(ISBLANK(VLOOKUP($H2144*100+N$2,Feuil2!$A$3:$CQ$931,HLOOKUP(Feuil1!$F2144,Feuil2!$E$1:$DG$2,2,0),0)),"",VLOOKUP($H2144*100+N$2,Feuil2!$A$3:$CQ$931,HLOOKUP(Feuil1!$F2144,Feuil2!$E$1:$DG$2,2,0),0))</f>
        <v/>
      </c>
      <c r="O2144" s="12" t="str">
        <f>IF(ISBLANK(VLOOKUP($H2144*100+O$2,Feuil2!$A$3:$CQ$931,HLOOKUP(Feuil1!$F2144,Feuil2!$E$1:$DG$2,2,0),0)),"",VLOOKUP($H2144*100+O$2,Feuil2!$A$3:$CQ$931,HLOOKUP(Feuil1!$F2144,Feuil2!$E$1:$DG$2,2,0),0))</f>
        <v/>
      </c>
      <c r="P2144" s="12" t="str">
        <f>IF(ISBLANK(VLOOKUP($H2144*100+P$2,Feuil2!$A$3:$CQ$931,HLOOKUP(Feuil1!$F2144,Feuil2!$E$1:$DG$2,2,0),0)),"",VLOOKUP($H2144*100+P$2,Feuil2!$A$3:$CQ$931,HLOOKUP(Feuil1!$F2144,Feuil2!$E$1:$DG$2,2,0),0))</f>
        <v/>
      </c>
      <c r="Q2144" s="12" t="str">
        <f>IF(ISBLANK(VLOOKUP($H2144*100+Q$2,Feuil2!$A$3:$CQ$931,HLOOKUP(Feuil1!$F2144,Feuil2!$E$1:$DG$2,2,0),0)),"",VLOOKUP($H2144*100+Q$2,Feuil2!$A$3:$CQ$931,HLOOKUP(Feuil1!$F2144,Feuil2!$E$1:$DG$2,2,0),0))</f>
        <v/>
      </c>
      <c r="R2144" s="12" t="str">
        <f>IF(ISBLANK(VLOOKUP($H2144*100+R$2,Feuil2!$A$3:$CQ$931,HLOOKUP(Feuil1!$F2144,Feuil2!$E$1:$DG$2,2,0),0)),"",VLOOKUP($H2144*100+R$2,Feuil2!$A$3:$CQ$931,HLOOKUP(Feuil1!$F2144,Feuil2!$E$1:$DG$2,2,0),0))</f>
        <v/>
      </c>
      <c r="S2144" s="12" t="str">
        <f>IF(ISBLANK(VLOOKUP($H2144*100+S$2,Feuil2!$A$3:$CQ$931,HLOOKUP(Feuil1!$F2144,Feuil2!$E$1:$DG$2,2,0),0)),"",VLOOKUP($H2144*100+S$2,Feuil2!$A$3:$CQ$931,HLOOKUP(Feuil1!$F2144,Feuil2!$E$1:$DG$2,2,0),0))</f>
        <v/>
      </c>
      <c r="T2144" s="12" t="str">
        <f>IF(ISBLANK(VLOOKUP($H2144*100+T$2,Feuil2!$A$3:$CQ$931,HLOOKUP(Feuil1!$F2144,Feuil2!$E$1:$DG$2,2,0),0)),"",VLOOKUP($H2144*100+T$2,Feuil2!$A$3:$CQ$931,HLOOKUP(Feuil1!$F2144,Feuil2!$E$1:$DG$2,2,0),0))</f>
        <v/>
      </c>
      <c r="U2144" s="12"/>
    </row>
    <row r="2145" spans="1:21" x14ac:dyDescent="0.35">
      <c r="A2145" s="10" t="s">
        <v>75</v>
      </c>
      <c r="B2145" s="8" t="s">
        <v>76</v>
      </c>
      <c r="C2145" s="39">
        <v>615850</v>
      </c>
      <c r="D2145" s="39">
        <v>400850</v>
      </c>
      <c r="E2145" s="39">
        <v>368</v>
      </c>
      <c r="F2145" s="10">
        <v>1564</v>
      </c>
      <c r="G2145" s="5" t="s">
        <v>32</v>
      </c>
      <c r="H2145" s="11">
        <v>1960</v>
      </c>
      <c r="I2145" s="12" t="str">
        <f>IF(ISBLANK(VLOOKUP($H2145*100+I$2,Feuil2!$A$3:$CQ$931,HLOOKUP(Feuil1!$F2145,Feuil2!$E$1:$DG$2,2,0),0)),"",VLOOKUP($H2145*100+I$2,Feuil2!$A$3:$CQ$931,HLOOKUP(Feuil1!$F2145,Feuil2!$E$1:$DG$2,2,0),0))</f>
        <v/>
      </c>
      <c r="J2145" s="12" t="str">
        <f>IF(ISBLANK(VLOOKUP($H2145*100+J$2,Feuil2!$A$3:$CQ$931,HLOOKUP(Feuil1!$F2145,Feuil2!$E$1:$DG$2,2,0),0)),"",VLOOKUP($H2145*100+J$2,Feuil2!$A$3:$CQ$931,HLOOKUP(Feuil1!$F2145,Feuil2!$E$1:$DG$2,2,0),0))</f>
        <v/>
      </c>
      <c r="K2145" s="12" t="str">
        <f>IF(ISBLANK(VLOOKUP($H2145*100+K$2,Feuil2!$A$3:$CQ$931,HLOOKUP(Feuil1!$F2145,Feuil2!$E$1:$DG$2,2,0),0)),"",VLOOKUP($H2145*100+K$2,Feuil2!$A$3:$CQ$931,HLOOKUP(Feuil1!$F2145,Feuil2!$E$1:$DG$2,2,0),0))</f>
        <v/>
      </c>
      <c r="L2145" s="12" t="str">
        <f>IF(ISBLANK(VLOOKUP($H2145*100+L$2,Feuil2!$A$3:$CQ$931,HLOOKUP(Feuil1!$F2145,Feuil2!$E$1:$DG$2,2,0),0)),"",VLOOKUP($H2145*100+L$2,Feuil2!$A$3:$CQ$931,HLOOKUP(Feuil1!$F2145,Feuil2!$E$1:$DG$2,2,0),0))</f>
        <v/>
      </c>
      <c r="M2145" s="12" t="str">
        <f>IF(ISBLANK(VLOOKUP($H2145*100+M$2,Feuil2!$A$3:$CQ$931,HLOOKUP(Feuil1!$F2145,Feuil2!$E$1:$DG$2,2,0),0)),"",VLOOKUP($H2145*100+M$2,Feuil2!$A$3:$CQ$931,HLOOKUP(Feuil1!$F2145,Feuil2!$E$1:$DG$2,2,0),0))</f>
        <v/>
      </c>
      <c r="N2145" s="12" t="str">
        <f>IF(ISBLANK(VLOOKUP($H2145*100+N$2,Feuil2!$A$3:$CQ$931,HLOOKUP(Feuil1!$F2145,Feuil2!$E$1:$DG$2,2,0),0)),"",VLOOKUP($H2145*100+N$2,Feuil2!$A$3:$CQ$931,HLOOKUP(Feuil1!$F2145,Feuil2!$E$1:$DG$2,2,0),0))</f>
        <v/>
      </c>
      <c r="O2145" s="12" t="str">
        <f>IF(ISBLANK(VLOOKUP($H2145*100+O$2,Feuil2!$A$3:$CQ$931,HLOOKUP(Feuil1!$F2145,Feuil2!$E$1:$DG$2,2,0),0)),"",VLOOKUP($H2145*100+O$2,Feuil2!$A$3:$CQ$931,HLOOKUP(Feuil1!$F2145,Feuil2!$E$1:$DG$2,2,0),0))</f>
        <v/>
      </c>
      <c r="P2145" s="12" t="str">
        <f>IF(ISBLANK(VLOOKUP($H2145*100+P$2,Feuil2!$A$3:$CQ$931,HLOOKUP(Feuil1!$F2145,Feuil2!$E$1:$DG$2,2,0),0)),"",VLOOKUP($H2145*100+P$2,Feuil2!$A$3:$CQ$931,HLOOKUP(Feuil1!$F2145,Feuil2!$E$1:$DG$2,2,0),0))</f>
        <v/>
      </c>
      <c r="Q2145" s="12" t="str">
        <f>IF(ISBLANK(VLOOKUP($H2145*100+Q$2,Feuil2!$A$3:$CQ$931,HLOOKUP(Feuil1!$F2145,Feuil2!$E$1:$DG$2,2,0),0)),"",VLOOKUP($H2145*100+Q$2,Feuil2!$A$3:$CQ$931,HLOOKUP(Feuil1!$F2145,Feuil2!$E$1:$DG$2,2,0),0))</f>
        <v/>
      </c>
      <c r="R2145" s="12" t="str">
        <f>IF(ISBLANK(VLOOKUP($H2145*100+R$2,Feuil2!$A$3:$CQ$931,HLOOKUP(Feuil1!$F2145,Feuil2!$E$1:$DG$2,2,0),0)),"",VLOOKUP($H2145*100+R$2,Feuil2!$A$3:$CQ$931,HLOOKUP(Feuil1!$F2145,Feuil2!$E$1:$DG$2,2,0),0))</f>
        <v/>
      </c>
      <c r="S2145" s="12" t="str">
        <f>IF(ISBLANK(VLOOKUP($H2145*100+S$2,Feuil2!$A$3:$CQ$931,HLOOKUP(Feuil1!$F2145,Feuil2!$E$1:$DG$2,2,0),0)),"",VLOOKUP($H2145*100+S$2,Feuil2!$A$3:$CQ$931,HLOOKUP(Feuil1!$F2145,Feuil2!$E$1:$DG$2,2,0),0))</f>
        <v/>
      </c>
      <c r="T2145" s="12" t="str">
        <f>IF(ISBLANK(VLOOKUP($H2145*100+T$2,Feuil2!$A$3:$CQ$931,HLOOKUP(Feuil1!$F2145,Feuil2!$E$1:$DG$2,2,0),0)),"",VLOOKUP($H2145*100+T$2,Feuil2!$A$3:$CQ$931,HLOOKUP(Feuil1!$F2145,Feuil2!$E$1:$DG$2,2,0),0))</f>
        <v/>
      </c>
      <c r="U2145" s="12"/>
    </row>
    <row r="2146" spans="1:21" x14ac:dyDescent="0.35">
      <c r="A2146" s="10" t="s">
        <v>75</v>
      </c>
      <c r="B2146" s="8" t="s">
        <v>76</v>
      </c>
      <c r="C2146" s="39">
        <v>615850</v>
      </c>
      <c r="D2146" s="39">
        <v>400850</v>
      </c>
      <c r="E2146" s="39">
        <v>368</v>
      </c>
      <c r="F2146" s="10">
        <v>1564</v>
      </c>
      <c r="G2146" s="5" t="s">
        <v>32</v>
      </c>
      <c r="H2146" s="11">
        <v>1961</v>
      </c>
      <c r="I2146" s="12" t="str">
        <f>IF(ISBLANK(VLOOKUP($H2146*100+I$2,Feuil2!$A$3:$CQ$931,HLOOKUP(Feuil1!$F2146,Feuil2!$E$1:$DG$2,2,0),0)),"",VLOOKUP($H2146*100+I$2,Feuil2!$A$3:$CQ$931,HLOOKUP(Feuil1!$F2146,Feuil2!$E$1:$DG$2,2,0),0))</f>
        <v/>
      </c>
      <c r="J2146" s="12" t="str">
        <f>IF(ISBLANK(VLOOKUP($H2146*100+J$2,Feuil2!$A$3:$CQ$931,HLOOKUP(Feuil1!$F2146,Feuil2!$E$1:$DG$2,2,0),0)),"",VLOOKUP($H2146*100+J$2,Feuil2!$A$3:$CQ$931,HLOOKUP(Feuil1!$F2146,Feuil2!$E$1:$DG$2,2,0),0))</f>
        <v/>
      </c>
      <c r="K2146" s="12" t="str">
        <f>IF(ISBLANK(VLOOKUP($H2146*100+K$2,Feuil2!$A$3:$CQ$931,HLOOKUP(Feuil1!$F2146,Feuil2!$E$1:$DG$2,2,0),0)),"",VLOOKUP($H2146*100+K$2,Feuil2!$A$3:$CQ$931,HLOOKUP(Feuil1!$F2146,Feuil2!$E$1:$DG$2,2,0),0))</f>
        <v/>
      </c>
      <c r="L2146" s="12" t="str">
        <f>IF(ISBLANK(VLOOKUP($H2146*100+L$2,Feuil2!$A$3:$CQ$931,HLOOKUP(Feuil1!$F2146,Feuil2!$E$1:$DG$2,2,0),0)),"",VLOOKUP($H2146*100+L$2,Feuil2!$A$3:$CQ$931,HLOOKUP(Feuil1!$F2146,Feuil2!$E$1:$DG$2,2,0),0))</f>
        <v/>
      </c>
      <c r="M2146" s="12" t="str">
        <f>IF(ISBLANK(VLOOKUP($H2146*100+M$2,Feuil2!$A$3:$CQ$931,HLOOKUP(Feuil1!$F2146,Feuil2!$E$1:$DG$2,2,0),0)),"",VLOOKUP($H2146*100+M$2,Feuil2!$A$3:$CQ$931,HLOOKUP(Feuil1!$F2146,Feuil2!$E$1:$DG$2,2,0),0))</f>
        <v/>
      </c>
      <c r="N2146" s="12" t="str">
        <f>IF(ISBLANK(VLOOKUP($H2146*100+N$2,Feuil2!$A$3:$CQ$931,HLOOKUP(Feuil1!$F2146,Feuil2!$E$1:$DG$2,2,0),0)),"",VLOOKUP($H2146*100+N$2,Feuil2!$A$3:$CQ$931,HLOOKUP(Feuil1!$F2146,Feuil2!$E$1:$DG$2,2,0),0))</f>
        <v/>
      </c>
      <c r="O2146" s="12" t="str">
        <f>IF(ISBLANK(VLOOKUP($H2146*100+O$2,Feuil2!$A$3:$CQ$931,HLOOKUP(Feuil1!$F2146,Feuil2!$E$1:$DG$2,2,0),0)),"",VLOOKUP($H2146*100+O$2,Feuil2!$A$3:$CQ$931,HLOOKUP(Feuil1!$F2146,Feuil2!$E$1:$DG$2,2,0),0))</f>
        <v/>
      </c>
      <c r="P2146" s="12" t="str">
        <f>IF(ISBLANK(VLOOKUP($H2146*100+P$2,Feuil2!$A$3:$CQ$931,HLOOKUP(Feuil1!$F2146,Feuil2!$E$1:$DG$2,2,0),0)),"",VLOOKUP($H2146*100+P$2,Feuil2!$A$3:$CQ$931,HLOOKUP(Feuil1!$F2146,Feuil2!$E$1:$DG$2,2,0),0))</f>
        <v/>
      </c>
      <c r="Q2146" s="12" t="str">
        <f>IF(ISBLANK(VLOOKUP($H2146*100+Q$2,Feuil2!$A$3:$CQ$931,HLOOKUP(Feuil1!$F2146,Feuil2!$E$1:$DG$2,2,0),0)),"",VLOOKUP($H2146*100+Q$2,Feuil2!$A$3:$CQ$931,HLOOKUP(Feuil1!$F2146,Feuil2!$E$1:$DG$2,2,0),0))</f>
        <v/>
      </c>
      <c r="R2146" s="12" t="str">
        <f>IF(ISBLANK(VLOOKUP($H2146*100+R$2,Feuil2!$A$3:$CQ$931,HLOOKUP(Feuil1!$F2146,Feuil2!$E$1:$DG$2,2,0),0)),"",VLOOKUP($H2146*100+R$2,Feuil2!$A$3:$CQ$931,HLOOKUP(Feuil1!$F2146,Feuil2!$E$1:$DG$2,2,0),0))</f>
        <v/>
      </c>
      <c r="S2146" s="12" t="str">
        <f>IF(ISBLANK(VLOOKUP($H2146*100+S$2,Feuil2!$A$3:$CQ$931,HLOOKUP(Feuil1!$F2146,Feuil2!$E$1:$DG$2,2,0),0)),"",VLOOKUP($H2146*100+S$2,Feuil2!$A$3:$CQ$931,HLOOKUP(Feuil1!$F2146,Feuil2!$E$1:$DG$2,2,0),0))</f>
        <v/>
      </c>
      <c r="T2146" s="12" t="str">
        <f>IF(ISBLANK(VLOOKUP($H2146*100+T$2,Feuil2!$A$3:$CQ$931,HLOOKUP(Feuil1!$F2146,Feuil2!$E$1:$DG$2,2,0),0)),"",VLOOKUP($H2146*100+T$2,Feuil2!$A$3:$CQ$931,HLOOKUP(Feuil1!$F2146,Feuil2!$E$1:$DG$2,2,0),0))</f>
        <v/>
      </c>
      <c r="U2146" s="12"/>
    </row>
    <row r="2147" spans="1:21" x14ac:dyDescent="0.35">
      <c r="A2147" s="10" t="s">
        <v>75</v>
      </c>
      <c r="B2147" s="8" t="s">
        <v>76</v>
      </c>
      <c r="C2147" s="39">
        <v>615850</v>
      </c>
      <c r="D2147" s="39">
        <v>400850</v>
      </c>
      <c r="E2147" s="39">
        <v>368</v>
      </c>
      <c r="F2147" s="10">
        <v>1564</v>
      </c>
      <c r="G2147" s="5" t="s">
        <v>32</v>
      </c>
      <c r="H2147" s="11">
        <v>1962</v>
      </c>
      <c r="I2147" s="12" t="str">
        <f>IF(ISBLANK(VLOOKUP($H2147*100+I$2,Feuil2!$A$3:$CQ$931,HLOOKUP(Feuil1!$F2147,Feuil2!$E$1:$DG$2,2,0),0)),"",VLOOKUP($H2147*100+I$2,Feuil2!$A$3:$CQ$931,HLOOKUP(Feuil1!$F2147,Feuil2!$E$1:$DG$2,2,0),0))</f>
        <v/>
      </c>
      <c r="J2147" s="12" t="str">
        <f>IF(ISBLANK(VLOOKUP($H2147*100+J$2,Feuil2!$A$3:$CQ$931,HLOOKUP(Feuil1!$F2147,Feuil2!$E$1:$DG$2,2,0),0)),"",VLOOKUP($H2147*100+J$2,Feuil2!$A$3:$CQ$931,HLOOKUP(Feuil1!$F2147,Feuil2!$E$1:$DG$2,2,0),0))</f>
        <v/>
      </c>
      <c r="K2147" s="12" t="str">
        <f>IF(ISBLANK(VLOOKUP($H2147*100+K$2,Feuil2!$A$3:$CQ$931,HLOOKUP(Feuil1!$F2147,Feuil2!$E$1:$DG$2,2,0),0)),"",VLOOKUP($H2147*100+K$2,Feuil2!$A$3:$CQ$931,HLOOKUP(Feuil1!$F2147,Feuil2!$E$1:$DG$2,2,0),0))</f>
        <v/>
      </c>
      <c r="L2147" s="12" t="str">
        <f>IF(ISBLANK(VLOOKUP($H2147*100+L$2,Feuil2!$A$3:$CQ$931,HLOOKUP(Feuil1!$F2147,Feuil2!$E$1:$DG$2,2,0),0)),"",VLOOKUP($H2147*100+L$2,Feuil2!$A$3:$CQ$931,HLOOKUP(Feuil1!$F2147,Feuil2!$E$1:$DG$2,2,0),0))</f>
        <v/>
      </c>
      <c r="M2147" s="12" t="str">
        <f>IF(ISBLANK(VLOOKUP($H2147*100+M$2,Feuil2!$A$3:$CQ$931,HLOOKUP(Feuil1!$F2147,Feuil2!$E$1:$DG$2,2,0),0)),"",VLOOKUP($H2147*100+M$2,Feuil2!$A$3:$CQ$931,HLOOKUP(Feuil1!$F2147,Feuil2!$E$1:$DG$2,2,0),0))</f>
        <v/>
      </c>
      <c r="N2147" s="12" t="str">
        <f>IF(ISBLANK(VLOOKUP($H2147*100+N$2,Feuil2!$A$3:$CQ$931,HLOOKUP(Feuil1!$F2147,Feuil2!$E$1:$DG$2,2,0),0)),"",VLOOKUP($H2147*100+N$2,Feuil2!$A$3:$CQ$931,HLOOKUP(Feuil1!$F2147,Feuil2!$E$1:$DG$2,2,0),0))</f>
        <v/>
      </c>
      <c r="O2147" s="12" t="str">
        <f>IF(ISBLANK(VLOOKUP($H2147*100+O$2,Feuil2!$A$3:$CQ$931,HLOOKUP(Feuil1!$F2147,Feuil2!$E$1:$DG$2,2,0),0)),"",VLOOKUP($H2147*100+O$2,Feuil2!$A$3:$CQ$931,HLOOKUP(Feuil1!$F2147,Feuil2!$E$1:$DG$2,2,0),0))</f>
        <v/>
      </c>
      <c r="P2147" s="12" t="str">
        <f>IF(ISBLANK(VLOOKUP($H2147*100+P$2,Feuil2!$A$3:$CQ$931,HLOOKUP(Feuil1!$F2147,Feuil2!$E$1:$DG$2,2,0),0)),"",VLOOKUP($H2147*100+P$2,Feuil2!$A$3:$CQ$931,HLOOKUP(Feuil1!$F2147,Feuil2!$E$1:$DG$2,2,0),0))</f>
        <v/>
      </c>
      <c r="Q2147" s="12" t="str">
        <f>IF(ISBLANK(VLOOKUP($H2147*100+Q$2,Feuil2!$A$3:$CQ$931,HLOOKUP(Feuil1!$F2147,Feuil2!$E$1:$DG$2,2,0),0)),"",VLOOKUP($H2147*100+Q$2,Feuil2!$A$3:$CQ$931,HLOOKUP(Feuil1!$F2147,Feuil2!$E$1:$DG$2,2,0),0))</f>
        <v/>
      </c>
      <c r="R2147" s="12" t="str">
        <f>IF(ISBLANK(VLOOKUP($H2147*100+R$2,Feuil2!$A$3:$CQ$931,HLOOKUP(Feuil1!$F2147,Feuil2!$E$1:$DG$2,2,0),0)),"",VLOOKUP($H2147*100+R$2,Feuil2!$A$3:$CQ$931,HLOOKUP(Feuil1!$F2147,Feuil2!$E$1:$DG$2,2,0),0))</f>
        <v/>
      </c>
      <c r="S2147" s="12" t="str">
        <f>IF(ISBLANK(VLOOKUP($H2147*100+S$2,Feuil2!$A$3:$CQ$931,HLOOKUP(Feuil1!$F2147,Feuil2!$E$1:$DG$2,2,0),0)),"",VLOOKUP($H2147*100+S$2,Feuil2!$A$3:$CQ$931,HLOOKUP(Feuil1!$F2147,Feuil2!$E$1:$DG$2,2,0),0))</f>
        <v/>
      </c>
      <c r="T2147" s="12" t="str">
        <f>IF(ISBLANK(VLOOKUP($H2147*100+T$2,Feuil2!$A$3:$CQ$931,HLOOKUP(Feuil1!$F2147,Feuil2!$E$1:$DG$2,2,0),0)),"",VLOOKUP($H2147*100+T$2,Feuil2!$A$3:$CQ$931,HLOOKUP(Feuil1!$F2147,Feuil2!$E$1:$DG$2,2,0),0))</f>
        <v/>
      </c>
      <c r="U2147" s="12"/>
    </row>
    <row r="2148" spans="1:21" x14ac:dyDescent="0.35">
      <c r="A2148" s="10" t="s">
        <v>75</v>
      </c>
      <c r="B2148" s="8" t="s">
        <v>76</v>
      </c>
      <c r="C2148" s="39">
        <v>615850</v>
      </c>
      <c r="D2148" s="39">
        <v>400850</v>
      </c>
      <c r="E2148" s="39">
        <v>368</v>
      </c>
      <c r="F2148" s="10">
        <v>1564</v>
      </c>
      <c r="G2148" s="5" t="s">
        <v>32</v>
      </c>
      <c r="H2148" s="11">
        <v>1963</v>
      </c>
      <c r="I2148" s="12" t="str">
        <f>IF(ISBLANK(VLOOKUP($H2148*100+I$2,Feuil2!$A$3:$CQ$931,HLOOKUP(Feuil1!$F2148,Feuil2!$E$1:$DG$2,2,0),0)),"",VLOOKUP($H2148*100+I$2,Feuil2!$A$3:$CQ$931,HLOOKUP(Feuil1!$F2148,Feuil2!$E$1:$DG$2,2,0),0))</f>
        <v/>
      </c>
      <c r="J2148" s="12" t="str">
        <f>IF(ISBLANK(VLOOKUP($H2148*100+J$2,Feuil2!$A$3:$CQ$931,HLOOKUP(Feuil1!$F2148,Feuil2!$E$1:$DG$2,2,0),0)),"",VLOOKUP($H2148*100+J$2,Feuil2!$A$3:$CQ$931,HLOOKUP(Feuil1!$F2148,Feuil2!$E$1:$DG$2,2,0),0))</f>
        <v/>
      </c>
      <c r="K2148" s="12" t="str">
        <f>IF(ISBLANK(VLOOKUP($H2148*100+K$2,Feuil2!$A$3:$CQ$931,HLOOKUP(Feuil1!$F2148,Feuil2!$E$1:$DG$2,2,0),0)),"",VLOOKUP($H2148*100+K$2,Feuil2!$A$3:$CQ$931,HLOOKUP(Feuil1!$F2148,Feuil2!$E$1:$DG$2,2,0),0))</f>
        <v/>
      </c>
      <c r="L2148" s="12" t="str">
        <f>IF(ISBLANK(VLOOKUP($H2148*100+L$2,Feuil2!$A$3:$CQ$931,HLOOKUP(Feuil1!$F2148,Feuil2!$E$1:$DG$2,2,0),0)),"",VLOOKUP($H2148*100+L$2,Feuil2!$A$3:$CQ$931,HLOOKUP(Feuil1!$F2148,Feuil2!$E$1:$DG$2,2,0),0))</f>
        <v/>
      </c>
      <c r="M2148" s="12" t="str">
        <f>IF(ISBLANK(VLOOKUP($H2148*100+M$2,Feuil2!$A$3:$CQ$931,HLOOKUP(Feuil1!$F2148,Feuil2!$E$1:$DG$2,2,0),0)),"",VLOOKUP($H2148*100+M$2,Feuil2!$A$3:$CQ$931,HLOOKUP(Feuil1!$F2148,Feuil2!$E$1:$DG$2,2,0),0))</f>
        <v/>
      </c>
      <c r="N2148" s="12" t="str">
        <f>IF(ISBLANK(VLOOKUP($H2148*100+N$2,Feuil2!$A$3:$CQ$931,HLOOKUP(Feuil1!$F2148,Feuil2!$E$1:$DG$2,2,0),0)),"",VLOOKUP($H2148*100+N$2,Feuil2!$A$3:$CQ$931,HLOOKUP(Feuil1!$F2148,Feuil2!$E$1:$DG$2,2,0),0))</f>
        <v/>
      </c>
      <c r="O2148" s="12" t="str">
        <f>IF(ISBLANK(VLOOKUP($H2148*100+O$2,Feuil2!$A$3:$CQ$931,HLOOKUP(Feuil1!$F2148,Feuil2!$E$1:$DG$2,2,0),0)),"",VLOOKUP($H2148*100+O$2,Feuil2!$A$3:$CQ$931,HLOOKUP(Feuil1!$F2148,Feuil2!$E$1:$DG$2,2,0),0))</f>
        <v/>
      </c>
      <c r="P2148" s="12" t="str">
        <f>IF(ISBLANK(VLOOKUP($H2148*100+P$2,Feuil2!$A$3:$CQ$931,HLOOKUP(Feuil1!$F2148,Feuil2!$E$1:$DG$2,2,0),0)),"",VLOOKUP($H2148*100+P$2,Feuil2!$A$3:$CQ$931,HLOOKUP(Feuil1!$F2148,Feuil2!$E$1:$DG$2,2,0),0))</f>
        <v/>
      </c>
      <c r="Q2148" s="12" t="str">
        <f>IF(ISBLANK(VLOOKUP($H2148*100+Q$2,Feuil2!$A$3:$CQ$931,HLOOKUP(Feuil1!$F2148,Feuil2!$E$1:$DG$2,2,0),0)),"",VLOOKUP($H2148*100+Q$2,Feuil2!$A$3:$CQ$931,HLOOKUP(Feuil1!$F2148,Feuil2!$E$1:$DG$2,2,0),0))</f>
        <v/>
      </c>
      <c r="R2148" s="12" t="str">
        <f>IF(ISBLANK(VLOOKUP($H2148*100+R$2,Feuil2!$A$3:$CQ$931,HLOOKUP(Feuil1!$F2148,Feuil2!$E$1:$DG$2,2,0),0)),"",VLOOKUP($H2148*100+R$2,Feuil2!$A$3:$CQ$931,HLOOKUP(Feuil1!$F2148,Feuil2!$E$1:$DG$2,2,0),0))</f>
        <v/>
      </c>
      <c r="S2148" s="12" t="str">
        <f>IF(ISBLANK(VLOOKUP($H2148*100+S$2,Feuil2!$A$3:$CQ$931,HLOOKUP(Feuil1!$F2148,Feuil2!$E$1:$DG$2,2,0),0)),"",VLOOKUP($H2148*100+S$2,Feuil2!$A$3:$CQ$931,HLOOKUP(Feuil1!$F2148,Feuil2!$E$1:$DG$2,2,0),0))</f>
        <v/>
      </c>
      <c r="T2148" s="12" t="str">
        <f>IF(ISBLANK(VLOOKUP($H2148*100+T$2,Feuil2!$A$3:$CQ$931,HLOOKUP(Feuil1!$F2148,Feuil2!$E$1:$DG$2,2,0),0)),"",VLOOKUP($H2148*100+T$2,Feuil2!$A$3:$CQ$931,HLOOKUP(Feuil1!$F2148,Feuil2!$E$1:$DG$2,2,0),0))</f>
        <v/>
      </c>
      <c r="U2148" s="12"/>
    </row>
    <row r="2149" spans="1:21" x14ac:dyDescent="0.35">
      <c r="A2149" s="10" t="s">
        <v>75</v>
      </c>
      <c r="B2149" s="8" t="s">
        <v>76</v>
      </c>
      <c r="C2149" s="39">
        <v>615850</v>
      </c>
      <c r="D2149" s="39">
        <v>400850</v>
      </c>
      <c r="E2149" s="39">
        <v>368</v>
      </c>
      <c r="F2149" s="10">
        <v>1564</v>
      </c>
      <c r="G2149" s="5" t="s">
        <v>32</v>
      </c>
      <c r="H2149" s="11">
        <v>1964</v>
      </c>
      <c r="I2149" s="12" t="str">
        <f>IF(ISBLANK(VLOOKUP($H2149*100+I$2,Feuil2!$A$3:$CQ$931,HLOOKUP(Feuil1!$F2149,Feuil2!$E$1:$DG$2,2,0),0)),"",VLOOKUP($H2149*100+I$2,Feuil2!$A$3:$CQ$931,HLOOKUP(Feuil1!$F2149,Feuil2!$E$1:$DG$2,2,0),0))</f>
        <v/>
      </c>
      <c r="J2149" s="12" t="str">
        <f>IF(ISBLANK(VLOOKUP($H2149*100+J$2,Feuil2!$A$3:$CQ$931,HLOOKUP(Feuil1!$F2149,Feuil2!$E$1:$DG$2,2,0),0)),"",VLOOKUP($H2149*100+J$2,Feuil2!$A$3:$CQ$931,HLOOKUP(Feuil1!$F2149,Feuil2!$E$1:$DG$2,2,0),0))</f>
        <v/>
      </c>
      <c r="K2149" s="12" t="str">
        <f>IF(ISBLANK(VLOOKUP($H2149*100+K$2,Feuil2!$A$3:$CQ$931,HLOOKUP(Feuil1!$F2149,Feuil2!$E$1:$DG$2,2,0),0)),"",VLOOKUP($H2149*100+K$2,Feuil2!$A$3:$CQ$931,HLOOKUP(Feuil1!$F2149,Feuil2!$E$1:$DG$2,2,0),0))</f>
        <v/>
      </c>
      <c r="L2149" s="12" t="str">
        <f>IF(ISBLANK(VLOOKUP($H2149*100+L$2,Feuil2!$A$3:$CQ$931,HLOOKUP(Feuil1!$F2149,Feuil2!$E$1:$DG$2,2,0),0)),"",VLOOKUP($H2149*100+L$2,Feuil2!$A$3:$CQ$931,HLOOKUP(Feuil1!$F2149,Feuil2!$E$1:$DG$2,2,0),0))</f>
        <v/>
      </c>
      <c r="M2149" s="12" t="str">
        <f>IF(ISBLANK(VLOOKUP($H2149*100+M$2,Feuil2!$A$3:$CQ$931,HLOOKUP(Feuil1!$F2149,Feuil2!$E$1:$DG$2,2,0),0)),"",VLOOKUP($H2149*100+M$2,Feuil2!$A$3:$CQ$931,HLOOKUP(Feuil1!$F2149,Feuil2!$E$1:$DG$2,2,0),0))</f>
        <v/>
      </c>
      <c r="N2149" s="12" t="str">
        <f>IF(ISBLANK(VLOOKUP($H2149*100+N$2,Feuil2!$A$3:$CQ$931,HLOOKUP(Feuil1!$F2149,Feuil2!$E$1:$DG$2,2,0),0)),"",VLOOKUP($H2149*100+N$2,Feuil2!$A$3:$CQ$931,HLOOKUP(Feuil1!$F2149,Feuil2!$E$1:$DG$2,2,0),0))</f>
        <v/>
      </c>
      <c r="O2149" s="12" t="str">
        <f>IF(ISBLANK(VLOOKUP($H2149*100+O$2,Feuil2!$A$3:$CQ$931,HLOOKUP(Feuil1!$F2149,Feuil2!$E$1:$DG$2,2,0),0)),"",VLOOKUP($H2149*100+O$2,Feuil2!$A$3:$CQ$931,HLOOKUP(Feuil1!$F2149,Feuil2!$E$1:$DG$2,2,0),0))</f>
        <v/>
      </c>
      <c r="P2149" s="12" t="str">
        <f>IF(ISBLANK(VLOOKUP($H2149*100+P$2,Feuil2!$A$3:$CQ$931,HLOOKUP(Feuil1!$F2149,Feuil2!$E$1:$DG$2,2,0),0)),"",VLOOKUP($H2149*100+P$2,Feuil2!$A$3:$CQ$931,HLOOKUP(Feuil1!$F2149,Feuil2!$E$1:$DG$2,2,0),0))</f>
        <v/>
      </c>
      <c r="Q2149" s="12" t="str">
        <f>IF(ISBLANK(VLOOKUP($H2149*100+Q$2,Feuil2!$A$3:$CQ$931,HLOOKUP(Feuil1!$F2149,Feuil2!$E$1:$DG$2,2,0),0)),"",VLOOKUP($H2149*100+Q$2,Feuil2!$A$3:$CQ$931,HLOOKUP(Feuil1!$F2149,Feuil2!$E$1:$DG$2,2,0),0))</f>
        <v/>
      </c>
      <c r="R2149" s="12" t="str">
        <f>IF(ISBLANK(VLOOKUP($H2149*100+R$2,Feuil2!$A$3:$CQ$931,HLOOKUP(Feuil1!$F2149,Feuil2!$E$1:$DG$2,2,0),0)),"",VLOOKUP($H2149*100+R$2,Feuil2!$A$3:$CQ$931,HLOOKUP(Feuil1!$F2149,Feuil2!$E$1:$DG$2,2,0),0))</f>
        <v/>
      </c>
      <c r="S2149" s="12" t="str">
        <f>IF(ISBLANK(VLOOKUP($H2149*100+S$2,Feuil2!$A$3:$CQ$931,HLOOKUP(Feuil1!$F2149,Feuil2!$E$1:$DG$2,2,0),0)),"",VLOOKUP($H2149*100+S$2,Feuil2!$A$3:$CQ$931,HLOOKUP(Feuil1!$F2149,Feuil2!$E$1:$DG$2,2,0),0))</f>
        <v/>
      </c>
      <c r="T2149" s="12" t="str">
        <f>IF(ISBLANK(VLOOKUP($H2149*100+T$2,Feuil2!$A$3:$CQ$931,HLOOKUP(Feuil1!$F2149,Feuil2!$E$1:$DG$2,2,0),0)),"",VLOOKUP($H2149*100+T$2,Feuil2!$A$3:$CQ$931,HLOOKUP(Feuil1!$F2149,Feuil2!$E$1:$DG$2,2,0),0))</f>
        <v/>
      </c>
      <c r="U2149" s="12"/>
    </row>
    <row r="2150" spans="1:21" x14ac:dyDescent="0.35">
      <c r="A2150" s="10" t="s">
        <v>75</v>
      </c>
      <c r="B2150" s="8" t="s">
        <v>76</v>
      </c>
      <c r="C2150" s="39">
        <v>615850</v>
      </c>
      <c r="D2150" s="39">
        <v>400850</v>
      </c>
      <c r="E2150" s="39">
        <v>368</v>
      </c>
      <c r="F2150" s="10">
        <v>1564</v>
      </c>
      <c r="G2150" s="5" t="s">
        <v>32</v>
      </c>
      <c r="H2150" s="11">
        <v>1965</v>
      </c>
      <c r="I2150" s="12" t="str">
        <f>IF(ISBLANK(VLOOKUP($H2150*100+I$2,Feuil2!$A$3:$CQ$931,HLOOKUP(Feuil1!$F2150,Feuil2!$E$1:$DG$2,2,0),0)),"",VLOOKUP($H2150*100+I$2,Feuil2!$A$3:$CQ$931,HLOOKUP(Feuil1!$F2150,Feuil2!$E$1:$DG$2,2,0),0))</f>
        <v/>
      </c>
      <c r="J2150" s="12" t="str">
        <f>IF(ISBLANK(VLOOKUP($H2150*100+J$2,Feuil2!$A$3:$CQ$931,HLOOKUP(Feuil1!$F2150,Feuil2!$E$1:$DG$2,2,0),0)),"",VLOOKUP($H2150*100+J$2,Feuil2!$A$3:$CQ$931,HLOOKUP(Feuil1!$F2150,Feuil2!$E$1:$DG$2,2,0),0))</f>
        <v/>
      </c>
      <c r="K2150" s="12" t="str">
        <f>IF(ISBLANK(VLOOKUP($H2150*100+K$2,Feuil2!$A$3:$CQ$931,HLOOKUP(Feuil1!$F2150,Feuil2!$E$1:$DG$2,2,0),0)),"",VLOOKUP($H2150*100+K$2,Feuil2!$A$3:$CQ$931,HLOOKUP(Feuil1!$F2150,Feuil2!$E$1:$DG$2,2,0),0))</f>
        <v/>
      </c>
      <c r="L2150" s="12" t="str">
        <f>IF(ISBLANK(VLOOKUP($H2150*100+L$2,Feuil2!$A$3:$CQ$931,HLOOKUP(Feuil1!$F2150,Feuil2!$E$1:$DG$2,2,0),0)),"",VLOOKUP($H2150*100+L$2,Feuil2!$A$3:$CQ$931,HLOOKUP(Feuil1!$F2150,Feuil2!$E$1:$DG$2,2,0),0))</f>
        <v/>
      </c>
      <c r="M2150" s="12" t="str">
        <f>IF(ISBLANK(VLOOKUP($H2150*100+M$2,Feuil2!$A$3:$CQ$931,HLOOKUP(Feuil1!$F2150,Feuil2!$E$1:$DG$2,2,0),0)),"",VLOOKUP($H2150*100+M$2,Feuil2!$A$3:$CQ$931,HLOOKUP(Feuil1!$F2150,Feuil2!$E$1:$DG$2,2,0),0))</f>
        <v/>
      </c>
      <c r="N2150" s="12" t="str">
        <f>IF(ISBLANK(VLOOKUP($H2150*100+N$2,Feuil2!$A$3:$CQ$931,HLOOKUP(Feuil1!$F2150,Feuil2!$E$1:$DG$2,2,0),0)),"",VLOOKUP($H2150*100+N$2,Feuil2!$A$3:$CQ$931,HLOOKUP(Feuil1!$F2150,Feuil2!$E$1:$DG$2,2,0),0))</f>
        <v/>
      </c>
      <c r="O2150" s="12" t="str">
        <f>IF(ISBLANK(VLOOKUP($H2150*100+O$2,Feuil2!$A$3:$CQ$931,HLOOKUP(Feuil1!$F2150,Feuil2!$E$1:$DG$2,2,0),0)),"",VLOOKUP($H2150*100+O$2,Feuil2!$A$3:$CQ$931,HLOOKUP(Feuil1!$F2150,Feuil2!$E$1:$DG$2,2,0),0))</f>
        <v/>
      </c>
      <c r="P2150" s="12" t="str">
        <f>IF(ISBLANK(VLOOKUP($H2150*100+P$2,Feuil2!$A$3:$CQ$931,HLOOKUP(Feuil1!$F2150,Feuil2!$E$1:$DG$2,2,0),0)),"",VLOOKUP($H2150*100+P$2,Feuil2!$A$3:$CQ$931,HLOOKUP(Feuil1!$F2150,Feuil2!$E$1:$DG$2,2,0),0))</f>
        <v/>
      </c>
      <c r="Q2150" s="12" t="str">
        <f>IF(ISBLANK(VLOOKUP($H2150*100+Q$2,Feuil2!$A$3:$CQ$931,HLOOKUP(Feuil1!$F2150,Feuil2!$E$1:$DG$2,2,0),0)),"",VLOOKUP($H2150*100+Q$2,Feuil2!$A$3:$CQ$931,HLOOKUP(Feuil1!$F2150,Feuil2!$E$1:$DG$2,2,0),0))</f>
        <v/>
      </c>
      <c r="R2150" s="12" t="str">
        <f>IF(ISBLANK(VLOOKUP($H2150*100+R$2,Feuil2!$A$3:$CQ$931,HLOOKUP(Feuil1!$F2150,Feuil2!$E$1:$DG$2,2,0),0)),"",VLOOKUP($H2150*100+R$2,Feuil2!$A$3:$CQ$931,HLOOKUP(Feuil1!$F2150,Feuil2!$E$1:$DG$2,2,0),0))</f>
        <v/>
      </c>
      <c r="S2150" s="12" t="str">
        <f>IF(ISBLANK(VLOOKUP($H2150*100+S$2,Feuil2!$A$3:$CQ$931,HLOOKUP(Feuil1!$F2150,Feuil2!$E$1:$DG$2,2,0),0)),"",VLOOKUP($H2150*100+S$2,Feuil2!$A$3:$CQ$931,HLOOKUP(Feuil1!$F2150,Feuil2!$E$1:$DG$2,2,0),0))</f>
        <v/>
      </c>
      <c r="T2150" s="12" t="str">
        <f>IF(ISBLANK(VLOOKUP($H2150*100+T$2,Feuil2!$A$3:$CQ$931,HLOOKUP(Feuil1!$F2150,Feuil2!$E$1:$DG$2,2,0),0)),"",VLOOKUP($H2150*100+T$2,Feuil2!$A$3:$CQ$931,HLOOKUP(Feuil1!$F2150,Feuil2!$E$1:$DG$2,2,0),0))</f>
        <v/>
      </c>
      <c r="U2150" s="12"/>
    </row>
    <row r="2151" spans="1:21" x14ac:dyDescent="0.35">
      <c r="A2151" s="10" t="s">
        <v>75</v>
      </c>
      <c r="B2151" s="8" t="s">
        <v>76</v>
      </c>
      <c r="C2151" s="39">
        <v>615850</v>
      </c>
      <c r="D2151" s="39">
        <v>400850</v>
      </c>
      <c r="E2151" s="39">
        <v>368</v>
      </c>
      <c r="F2151" s="10">
        <v>1564</v>
      </c>
      <c r="G2151" s="5" t="s">
        <v>32</v>
      </c>
      <c r="H2151" s="11">
        <v>1966</v>
      </c>
      <c r="I2151" s="12" t="str">
        <f>IF(ISBLANK(VLOOKUP($H2151*100+I$2,Feuil2!$A$3:$CQ$931,HLOOKUP(Feuil1!$F2151,Feuil2!$E$1:$DG$2,2,0),0)),"",VLOOKUP($H2151*100+I$2,Feuil2!$A$3:$CQ$931,HLOOKUP(Feuil1!$F2151,Feuil2!$E$1:$DG$2,2,0),0))</f>
        <v/>
      </c>
      <c r="J2151" s="12" t="str">
        <f>IF(ISBLANK(VLOOKUP($H2151*100+J$2,Feuil2!$A$3:$CQ$931,HLOOKUP(Feuil1!$F2151,Feuil2!$E$1:$DG$2,2,0),0)),"",VLOOKUP($H2151*100+J$2,Feuil2!$A$3:$CQ$931,HLOOKUP(Feuil1!$F2151,Feuil2!$E$1:$DG$2,2,0),0))</f>
        <v/>
      </c>
      <c r="K2151" s="12" t="str">
        <f>IF(ISBLANK(VLOOKUP($H2151*100+K$2,Feuil2!$A$3:$CQ$931,HLOOKUP(Feuil1!$F2151,Feuil2!$E$1:$DG$2,2,0),0)),"",VLOOKUP($H2151*100+K$2,Feuil2!$A$3:$CQ$931,HLOOKUP(Feuil1!$F2151,Feuil2!$E$1:$DG$2,2,0),0))</f>
        <v/>
      </c>
      <c r="L2151" s="12" t="str">
        <f>IF(ISBLANK(VLOOKUP($H2151*100+L$2,Feuil2!$A$3:$CQ$931,HLOOKUP(Feuil1!$F2151,Feuil2!$E$1:$DG$2,2,0),0)),"",VLOOKUP($H2151*100+L$2,Feuil2!$A$3:$CQ$931,HLOOKUP(Feuil1!$F2151,Feuil2!$E$1:$DG$2,2,0),0))</f>
        <v/>
      </c>
      <c r="M2151" s="12" t="str">
        <f>IF(ISBLANK(VLOOKUP($H2151*100+M$2,Feuil2!$A$3:$CQ$931,HLOOKUP(Feuil1!$F2151,Feuil2!$E$1:$DG$2,2,0),0)),"",VLOOKUP($H2151*100+M$2,Feuil2!$A$3:$CQ$931,HLOOKUP(Feuil1!$F2151,Feuil2!$E$1:$DG$2,2,0),0))</f>
        <v/>
      </c>
      <c r="N2151" s="12" t="str">
        <f>IF(ISBLANK(VLOOKUP($H2151*100+N$2,Feuil2!$A$3:$CQ$931,HLOOKUP(Feuil1!$F2151,Feuil2!$E$1:$DG$2,2,0),0)),"",VLOOKUP($H2151*100+N$2,Feuil2!$A$3:$CQ$931,HLOOKUP(Feuil1!$F2151,Feuil2!$E$1:$DG$2,2,0),0))</f>
        <v/>
      </c>
      <c r="O2151" s="12" t="str">
        <f>IF(ISBLANK(VLOOKUP($H2151*100+O$2,Feuil2!$A$3:$CQ$931,HLOOKUP(Feuil1!$F2151,Feuil2!$E$1:$DG$2,2,0),0)),"",VLOOKUP($H2151*100+O$2,Feuil2!$A$3:$CQ$931,HLOOKUP(Feuil1!$F2151,Feuil2!$E$1:$DG$2,2,0),0))</f>
        <v/>
      </c>
      <c r="P2151" s="12" t="str">
        <f>IF(ISBLANK(VLOOKUP($H2151*100+P$2,Feuil2!$A$3:$CQ$931,HLOOKUP(Feuil1!$F2151,Feuil2!$E$1:$DG$2,2,0),0)),"",VLOOKUP($H2151*100+P$2,Feuil2!$A$3:$CQ$931,HLOOKUP(Feuil1!$F2151,Feuil2!$E$1:$DG$2,2,0),0))</f>
        <v/>
      </c>
      <c r="Q2151" s="12" t="str">
        <f>IF(ISBLANK(VLOOKUP($H2151*100+Q$2,Feuil2!$A$3:$CQ$931,HLOOKUP(Feuil1!$F2151,Feuil2!$E$1:$DG$2,2,0),0)),"",VLOOKUP($H2151*100+Q$2,Feuil2!$A$3:$CQ$931,HLOOKUP(Feuil1!$F2151,Feuil2!$E$1:$DG$2,2,0),0))</f>
        <v/>
      </c>
      <c r="R2151" s="12" t="str">
        <f>IF(ISBLANK(VLOOKUP($H2151*100+R$2,Feuil2!$A$3:$CQ$931,HLOOKUP(Feuil1!$F2151,Feuil2!$E$1:$DG$2,2,0),0)),"",VLOOKUP($H2151*100+R$2,Feuil2!$A$3:$CQ$931,HLOOKUP(Feuil1!$F2151,Feuil2!$E$1:$DG$2,2,0),0))</f>
        <v/>
      </c>
      <c r="S2151" s="12" t="str">
        <f>IF(ISBLANK(VLOOKUP($H2151*100+S$2,Feuil2!$A$3:$CQ$931,HLOOKUP(Feuil1!$F2151,Feuil2!$E$1:$DG$2,2,0),0)),"",VLOOKUP($H2151*100+S$2,Feuil2!$A$3:$CQ$931,HLOOKUP(Feuil1!$F2151,Feuil2!$E$1:$DG$2,2,0),0))</f>
        <v/>
      </c>
      <c r="T2151" s="12" t="str">
        <f>IF(ISBLANK(VLOOKUP($H2151*100+T$2,Feuil2!$A$3:$CQ$931,HLOOKUP(Feuil1!$F2151,Feuil2!$E$1:$DG$2,2,0),0)),"",VLOOKUP($H2151*100+T$2,Feuil2!$A$3:$CQ$931,HLOOKUP(Feuil1!$F2151,Feuil2!$E$1:$DG$2,2,0),0))</f>
        <v/>
      </c>
      <c r="U2151" s="12"/>
    </row>
    <row r="2152" spans="1:21" x14ac:dyDescent="0.35">
      <c r="A2152" s="10" t="s">
        <v>75</v>
      </c>
      <c r="B2152" s="8" t="s">
        <v>76</v>
      </c>
      <c r="C2152" s="39">
        <v>615850</v>
      </c>
      <c r="D2152" s="39">
        <v>400850</v>
      </c>
      <c r="E2152" s="39">
        <v>368</v>
      </c>
      <c r="F2152" s="10">
        <v>1564</v>
      </c>
      <c r="G2152" s="5" t="s">
        <v>32</v>
      </c>
      <c r="H2152" s="11">
        <v>1967</v>
      </c>
      <c r="I2152" s="12" t="str">
        <f>IF(ISBLANK(VLOOKUP($H2152*100+I$2,Feuil2!$A$3:$CQ$931,HLOOKUP(Feuil1!$F2152,Feuil2!$E$1:$DG$2,2,0),0)),"",VLOOKUP($H2152*100+I$2,Feuil2!$A$3:$CQ$931,HLOOKUP(Feuil1!$F2152,Feuil2!$E$1:$DG$2,2,0),0))</f>
        <v/>
      </c>
      <c r="J2152" s="12" t="str">
        <f>IF(ISBLANK(VLOOKUP($H2152*100+J$2,Feuil2!$A$3:$CQ$931,HLOOKUP(Feuil1!$F2152,Feuil2!$E$1:$DG$2,2,0),0)),"",VLOOKUP($H2152*100+J$2,Feuil2!$A$3:$CQ$931,HLOOKUP(Feuil1!$F2152,Feuil2!$E$1:$DG$2,2,0),0))</f>
        <v/>
      </c>
      <c r="K2152" s="12" t="str">
        <f>IF(ISBLANK(VLOOKUP($H2152*100+K$2,Feuil2!$A$3:$CQ$931,HLOOKUP(Feuil1!$F2152,Feuil2!$E$1:$DG$2,2,0),0)),"",VLOOKUP($H2152*100+K$2,Feuil2!$A$3:$CQ$931,HLOOKUP(Feuil1!$F2152,Feuil2!$E$1:$DG$2,2,0),0))</f>
        <v/>
      </c>
      <c r="L2152" s="12" t="str">
        <f>IF(ISBLANK(VLOOKUP($H2152*100+L$2,Feuil2!$A$3:$CQ$931,HLOOKUP(Feuil1!$F2152,Feuil2!$E$1:$DG$2,2,0),0)),"",VLOOKUP($H2152*100+L$2,Feuil2!$A$3:$CQ$931,HLOOKUP(Feuil1!$F2152,Feuil2!$E$1:$DG$2,2,0),0))</f>
        <v/>
      </c>
      <c r="M2152" s="12" t="str">
        <f>IF(ISBLANK(VLOOKUP($H2152*100+M$2,Feuil2!$A$3:$CQ$931,HLOOKUP(Feuil1!$F2152,Feuil2!$E$1:$DG$2,2,0),0)),"",VLOOKUP($H2152*100+M$2,Feuil2!$A$3:$CQ$931,HLOOKUP(Feuil1!$F2152,Feuil2!$E$1:$DG$2,2,0),0))</f>
        <v/>
      </c>
      <c r="N2152" s="12" t="str">
        <f>IF(ISBLANK(VLOOKUP($H2152*100+N$2,Feuil2!$A$3:$CQ$931,HLOOKUP(Feuil1!$F2152,Feuil2!$E$1:$DG$2,2,0),0)),"",VLOOKUP($H2152*100+N$2,Feuil2!$A$3:$CQ$931,HLOOKUP(Feuil1!$F2152,Feuil2!$E$1:$DG$2,2,0),0))</f>
        <v/>
      </c>
      <c r="O2152" s="12" t="str">
        <f>IF(ISBLANK(VLOOKUP($H2152*100+O$2,Feuil2!$A$3:$CQ$931,HLOOKUP(Feuil1!$F2152,Feuil2!$E$1:$DG$2,2,0),0)),"",VLOOKUP($H2152*100+O$2,Feuil2!$A$3:$CQ$931,HLOOKUP(Feuil1!$F2152,Feuil2!$E$1:$DG$2,2,0),0))</f>
        <v/>
      </c>
      <c r="P2152" s="12" t="str">
        <f>IF(ISBLANK(VLOOKUP($H2152*100+P$2,Feuil2!$A$3:$CQ$931,HLOOKUP(Feuil1!$F2152,Feuil2!$E$1:$DG$2,2,0),0)),"",VLOOKUP($H2152*100+P$2,Feuil2!$A$3:$CQ$931,HLOOKUP(Feuil1!$F2152,Feuil2!$E$1:$DG$2,2,0),0))</f>
        <v/>
      </c>
      <c r="Q2152" s="12" t="str">
        <f>IF(ISBLANK(VLOOKUP($H2152*100+Q$2,Feuil2!$A$3:$CQ$931,HLOOKUP(Feuil1!$F2152,Feuil2!$E$1:$DG$2,2,0),0)),"",VLOOKUP($H2152*100+Q$2,Feuil2!$A$3:$CQ$931,HLOOKUP(Feuil1!$F2152,Feuil2!$E$1:$DG$2,2,0),0))</f>
        <v/>
      </c>
      <c r="R2152" s="12" t="str">
        <f>IF(ISBLANK(VLOOKUP($H2152*100+R$2,Feuil2!$A$3:$CQ$931,HLOOKUP(Feuil1!$F2152,Feuil2!$E$1:$DG$2,2,0),0)),"",VLOOKUP($H2152*100+R$2,Feuil2!$A$3:$CQ$931,HLOOKUP(Feuil1!$F2152,Feuil2!$E$1:$DG$2,2,0),0))</f>
        <v/>
      </c>
      <c r="S2152" s="12" t="str">
        <f>IF(ISBLANK(VLOOKUP($H2152*100+S$2,Feuil2!$A$3:$CQ$931,HLOOKUP(Feuil1!$F2152,Feuil2!$E$1:$DG$2,2,0),0)),"",VLOOKUP($H2152*100+S$2,Feuil2!$A$3:$CQ$931,HLOOKUP(Feuil1!$F2152,Feuil2!$E$1:$DG$2,2,0),0))</f>
        <v/>
      </c>
      <c r="T2152" s="12" t="str">
        <f>IF(ISBLANK(VLOOKUP($H2152*100+T$2,Feuil2!$A$3:$CQ$931,HLOOKUP(Feuil1!$F2152,Feuil2!$E$1:$DG$2,2,0),0)),"",VLOOKUP($H2152*100+T$2,Feuil2!$A$3:$CQ$931,HLOOKUP(Feuil1!$F2152,Feuil2!$E$1:$DG$2,2,0),0))</f>
        <v/>
      </c>
      <c r="U2152" s="12"/>
    </row>
    <row r="2153" spans="1:21" x14ac:dyDescent="0.35">
      <c r="A2153" s="10" t="s">
        <v>75</v>
      </c>
      <c r="B2153" s="8" t="s">
        <v>76</v>
      </c>
      <c r="C2153" s="39">
        <v>615850</v>
      </c>
      <c r="D2153" s="39">
        <v>400850</v>
      </c>
      <c r="E2153" s="39">
        <v>368</v>
      </c>
      <c r="F2153" s="10">
        <v>1564</v>
      </c>
      <c r="G2153" s="5" t="s">
        <v>32</v>
      </c>
      <c r="H2153" s="11">
        <v>1968</v>
      </c>
      <c r="I2153" s="12" t="str">
        <f>IF(ISBLANK(VLOOKUP($H2153*100+I$2,Feuil2!$A$3:$CQ$931,HLOOKUP(Feuil1!$F2153,Feuil2!$E$1:$DG$2,2,0),0)),"",VLOOKUP($H2153*100+I$2,Feuil2!$A$3:$CQ$931,HLOOKUP(Feuil1!$F2153,Feuil2!$E$1:$DG$2,2,0),0))</f>
        <v/>
      </c>
      <c r="J2153" s="12" t="str">
        <f>IF(ISBLANK(VLOOKUP($H2153*100+J$2,Feuil2!$A$3:$CQ$931,HLOOKUP(Feuil1!$F2153,Feuil2!$E$1:$DG$2,2,0),0)),"",VLOOKUP($H2153*100+J$2,Feuil2!$A$3:$CQ$931,HLOOKUP(Feuil1!$F2153,Feuil2!$E$1:$DG$2,2,0),0))</f>
        <v/>
      </c>
      <c r="K2153" s="12" t="str">
        <f>IF(ISBLANK(VLOOKUP($H2153*100+K$2,Feuil2!$A$3:$CQ$931,HLOOKUP(Feuil1!$F2153,Feuil2!$E$1:$DG$2,2,0),0)),"",VLOOKUP($H2153*100+K$2,Feuil2!$A$3:$CQ$931,HLOOKUP(Feuil1!$F2153,Feuil2!$E$1:$DG$2,2,0),0))</f>
        <v/>
      </c>
      <c r="L2153" s="12" t="str">
        <f>IF(ISBLANK(VLOOKUP($H2153*100+L$2,Feuil2!$A$3:$CQ$931,HLOOKUP(Feuil1!$F2153,Feuil2!$E$1:$DG$2,2,0),0)),"",VLOOKUP($H2153*100+L$2,Feuil2!$A$3:$CQ$931,HLOOKUP(Feuil1!$F2153,Feuil2!$E$1:$DG$2,2,0),0))</f>
        <v/>
      </c>
      <c r="M2153" s="12" t="str">
        <f>IF(ISBLANK(VLOOKUP($H2153*100+M$2,Feuil2!$A$3:$CQ$931,HLOOKUP(Feuil1!$F2153,Feuil2!$E$1:$DG$2,2,0),0)),"",VLOOKUP($H2153*100+M$2,Feuil2!$A$3:$CQ$931,HLOOKUP(Feuil1!$F2153,Feuil2!$E$1:$DG$2,2,0),0))</f>
        <v/>
      </c>
      <c r="N2153" s="12" t="str">
        <f>IF(ISBLANK(VLOOKUP($H2153*100+N$2,Feuil2!$A$3:$CQ$931,HLOOKUP(Feuil1!$F2153,Feuil2!$E$1:$DG$2,2,0),0)),"",VLOOKUP($H2153*100+N$2,Feuil2!$A$3:$CQ$931,HLOOKUP(Feuil1!$F2153,Feuil2!$E$1:$DG$2,2,0),0))</f>
        <v/>
      </c>
      <c r="O2153" s="12" t="str">
        <f>IF(ISBLANK(VLOOKUP($H2153*100+O$2,Feuil2!$A$3:$CQ$931,HLOOKUP(Feuil1!$F2153,Feuil2!$E$1:$DG$2,2,0),0)),"",VLOOKUP($H2153*100+O$2,Feuil2!$A$3:$CQ$931,HLOOKUP(Feuil1!$F2153,Feuil2!$E$1:$DG$2,2,0),0))</f>
        <v/>
      </c>
      <c r="P2153" s="12" t="str">
        <f>IF(ISBLANK(VLOOKUP($H2153*100+P$2,Feuil2!$A$3:$CQ$931,HLOOKUP(Feuil1!$F2153,Feuil2!$E$1:$DG$2,2,0),0)),"",VLOOKUP($H2153*100+P$2,Feuil2!$A$3:$CQ$931,HLOOKUP(Feuil1!$F2153,Feuil2!$E$1:$DG$2,2,0),0))</f>
        <v/>
      </c>
      <c r="Q2153" s="12" t="str">
        <f>IF(ISBLANK(VLOOKUP($H2153*100+Q$2,Feuil2!$A$3:$CQ$931,HLOOKUP(Feuil1!$F2153,Feuil2!$E$1:$DG$2,2,0),0)),"",VLOOKUP($H2153*100+Q$2,Feuil2!$A$3:$CQ$931,HLOOKUP(Feuil1!$F2153,Feuil2!$E$1:$DG$2,2,0),0))</f>
        <v/>
      </c>
      <c r="R2153" s="12" t="str">
        <f>IF(ISBLANK(VLOOKUP($H2153*100+R$2,Feuil2!$A$3:$CQ$931,HLOOKUP(Feuil1!$F2153,Feuil2!$E$1:$DG$2,2,0),0)),"",VLOOKUP($H2153*100+R$2,Feuil2!$A$3:$CQ$931,HLOOKUP(Feuil1!$F2153,Feuil2!$E$1:$DG$2,2,0),0))</f>
        <v/>
      </c>
      <c r="S2153" s="12" t="str">
        <f>IF(ISBLANK(VLOOKUP($H2153*100+S$2,Feuil2!$A$3:$CQ$931,HLOOKUP(Feuil1!$F2153,Feuil2!$E$1:$DG$2,2,0),0)),"",VLOOKUP($H2153*100+S$2,Feuil2!$A$3:$CQ$931,HLOOKUP(Feuil1!$F2153,Feuil2!$E$1:$DG$2,2,0),0))</f>
        <v/>
      </c>
      <c r="T2153" s="12" t="str">
        <f>IF(ISBLANK(VLOOKUP($H2153*100+T$2,Feuil2!$A$3:$CQ$931,HLOOKUP(Feuil1!$F2153,Feuil2!$E$1:$DG$2,2,0),0)),"",VLOOKUP($H2153*100+T$2,Feuil2!$A$3:$CQ$931,HLOOKUP(Feuil1!$F2153,Feuil2!$E$1:$DG$2,2,0),0))</f>
        <v/>
      </c>
      <c r="U2153" s="12"/>
    </row>
    <row r="2154" spans="1:21" x14ac:dyDescent="0.35">
      <c r="A2154" s="10" t="s">
        <v>75</v>
      </c>
      <c r="B2154" s="8" t="s">
        <v>76</v>
      </c>
      <c r="C2154" s="39">
        <v>615850</v>
      </c>
      <c r="D2154" s="39">
        <v>400850</v>
      </c>
      <c r="E2154" s="39">
        <v>368</v>
      </c>
      <c r="F2154" s="10">
        <v>1564</v>
      </c>
      <c r="G2154" s="5" t="s">
        <v>32</v>
      </c>
      <c r="H2154" s="11">
        <v>1969</v>
      </c>
      <c r="I2154" s="12" t="str">
        <f>IF(ISBLANK(VLOOKUP($H2154*100+I$2,Feuil2!$A$3:$CQ$931,HLOOKUP(Feuil1!$F2154,Feuil2!$E$1:$DG$2,2,0),0)),"",VLOOKUP($H2154*100+I$2,Feuil2!$A$3:$CQ$931,HLOOKUP(Feuil1!$F2154,Feuil2!$E$1:$DG$2,2,0),0))</f>
        <v/>
      </c>
      <c r="J2154" s="12" t="str">
        <f>IF(ISBLANK(VLOOKUP($H2154*100+J$2,Feuil2!$A$3:$CQ$931,HLOOKUP(Feuil1!$F2154,Feuil2!$E$1:$DG$2,2,0),0)),"",VLOOKUP($H2154*100+J$2,Feuil2!$A$3:$CQ$931,HLOOKUP(Feuil1!$F2154,Feuil2!$E$1:$DG$2,2,0),0))</f>
        <v/>
      </c>
      <c r="K2154" s="12" t="str">
        <f>IF(ISBLANK(VLOOKUP($H2154*100+K$2,Feuil2!$A$3:$CQ$931,HLOOKUP(Feuil1!$F2154,Feuil2!$E$1:$DG$2,2,0),0)),"",VLOOKUP($H2154*100+K$2,Feuil2!$A$3:$CQ$931,HLOOKUP(Feuil1!$F2154,Feuil2!$E$1:$DG$2,2,0),0))</f>
        <v/>
      </c>
      <c r="L2154" s="12" t="str">
        <f>IF(ISBLANK(VLOOKUP($H2154*100+L$2,Feuil2!$A$3:$CQ$931,HLOOKUP(Feuil1!$F2154,Feuil2!$E$1:$DG$2,2,0),0)),"",VLOOKUP($H2154*100+L$2,Feuil2!$A$3:$CQ$931,HLOOKUP(Feuil1!$F2154,Feuil2!$E$1:$DG$2,2,0),0))</f>
        <v/>
      </c>
      <c r="M2154" s="12" t="str">
        <f>IF(ISBLANK(VLOOKUP($H2154*100+M$2,Feuil2!$A$3:$CQ$931,HLOOKUP(Feuil1!$F2154,Feuil2!$E$1:$DG$2,2,0),0)),"",VLOOKUP($H2154*100+M$2,Feuil2!$A$3:$CQ$931,HLOOKUP(Feuil1!$F2154,Feuil2!$E$1:$DG$2,2,0),0))</f>
        <v/>
      </c>
      <c r="N2154" s="12" t="str">
        <f>IF(ISBLANK(VLOOKUP($H2154*100+N$2,Feuil2!$A$3:$CQ$931,HLOOKUP(Feuil1!$F2154,Feuil2!$E$1:$DG$2,2,0),0)),"",VLOOKUP($H2154*100+N$2,Feuil2!$A$3:$CQ$931,HLOOKUP(Feuil1!$F2154,Feuil2!$E$1:$DG$2,2,0),0))</f>
        <v/>
      </c>
      <c r="O2154" s="12" t="str">
        <f>IF(ISBLANK(VLOOKUP($H2154*100+O$2,Feuil2!$A$3:$CQ$931,HLOOKUP(Feuil1!$F2154,Feuil2!$E$1:$DG$2,2,0),0)),"",VLOOKUP($H2154*100+O$2,Feuil2!$A$3:$CQ$931,HLOOKUP(Feuil1!$F2154,Feuil2!$E$1:$DG$2,2,0),0))</f>
        <v/>
      </c>
      <c r="P2154" s="12" t="str">
        <f>IF(ISBLANK(VLOOKUP($H2154*100+P$2,Feuil2!$A$3:$CQ$931,HLOOKUP(Feuil1!$F2154,Feuil2!$E$1:$DG$2,2,0),0)),"",VLOOKUP($H2154*100+P$2,Feuil2!$A$3:$CQ$931,HLOOKUP(Feuil1!$F2154,Feuil2!$E$1:$DG$2,2,0),0))</f>
        <v/>
      </c>
      <c r="Q2154" s="12" t="str">
        <f>IF(ISBLANK(VLOOKUP($H2154*100+Q$2,Feuil2!$A$3:$CQ$931,HLOOKUP(Feuil1!$F2154,Feuil2!$E$1:$DG$2,2,0),0)),"",VLOOKUP($H2154*100+Q$2,Feuil2!$A$3:$CQ$931,HLOOKUP(Feuil1!$F2154,Feuil2!$E$1:$DG$2,2,0),0))</f>
        <v/>
      </c>
      <c r="R2154" s="12" t="str">
        <f>IF(ISBLANK(VLOOKUP($H2154*100+R$2,Feuil2!$A$3:$CQ$931,HLOOKUP(Feuil1!$F2154,Feuil2!$E$1:$DG$2,2,0),0)),"",VLOOKUP($H2154*100+R$2,Feuil2!$A$3:$CQ$931,HLOOKUP(Feuil1!$F2154,Feuil2!$E$1:$DG$2,2,0),0))</f>
        <v/>
      </c>
      <c r="S2154" s="12" t="str">
        <f>IF(ISBLANK(VLOOKUP($H2154*100+S$2,Feuil2!$A$3:$CQ$931,HLOOKUP(Feuil1!$F2154,Feuil2!$E$1:$DG$2,2,0),0)),"",VLOOKUP($H2154*100+S$2,Feuil2!$A$3:$CQ$931,HLOOKUP(Feuil1!$F2154,Feuil2!$E$1:$DG$2,2,0),0))</f>
        <v/>
      </c>
      <c r="T2154" s="12" t="str">
        <f>IF(ISBLANK(VLOOKUP($H2154*100+T$2,Feuil2!$A$3:$CQ$931,HLOOKUP(Feuil1!$F2154,Feuil2!$E$1:$DG$2,2,0),0)),"",VLOOKUP($H2154*100+T$2,Feuil2!$A$3:$CQ$931,HLOOKUP(Feuil1!$F2154,Feuil2!$E$1:$DG$2,2,0),0))</f>
        <v/>
      </c>
      <c r="U2154" s="12"/>
    </row>
    <row r="2155" spans="1:21" x14ac:dyDescent="0.35">
      <c r="A2155" s="10" t="s">
        <v>75</v>
      </c>
      <c r="B2155" s="8" t="s">
        <v>76</v>
      </c>
      <c r="C2155" s="39">
        <v>615850</v>
      </c>
      <c r="D2155" s="39">
        <v>400850</v>
      </c>
      <c r="E2155" s="39">
        <v>368</v>
      </c>
      <c r="F2155" s="10">
        <v>1564</v>
      </c>
      <c r="G2155" s="5" t="s">
        <v>32</v>
      </c>
      <c r="H2155" s="11">
        <v>1970</v>
      </c>
      <c r="I2155" s="12">
        <f>IF(ISBLANK(VLOOKUP($H2155*100+I$2,Feuil2!$A$3:$CQ$931,HLOOKUP(Feuil1!$F2155,Feuil2!$E$1:$DG$2,2,0),0)),"",VLOOKUP($H2155*100+I$2,Feuil2!$A$3:$CQ$931,HLOOKUP(Feuil1!$F2155,Feuil2!$E$1:$DG$2,2,0),0))</f>
        <v>0</v>
      </c>
      <c r="J2155" s="12">
        <f>IF(ISBLANK(VLOOKUP($H2155*100+J$2,Feuil2!$A$3:$CQ$931,HLOOKUP(Feuil1!$F2155,Feuil2!$E$1:$DG$2,2,0),0)),"",VLOOKUP($H2155*100+J$2,Feuil2!$A$3:$CQ$931,HLOOKUP(Feuil1!$F2155,Feuil2!$E$1:$DG$2,2,0),0))</f>
        <v>0</v>
      </c>
      <c r="K2155" s="12">
        <f>IF(ISBLANK(VLOOKUP($H2155*100+K$2,Feuil2!$A$3:$CQ$931,HLOOKUP(Feuil1!$F2155,Feuil2!$E$1:$DG$2,2,0),0)),"",VLOOKUP($H2155*100+K$2,Feuil2!$A$3:$CQ$931,HLOOKUP(Feuil1!$F2155,Feuil2!$E$1:$DG$2,2,0),0))</f>
        <v>30</v>
      </c>
      <c r="L2155" s="12">
        <f>IF(ISBLANK(VLOOKUP($H2155*100+L$2,Feuil2!$A$3:$CQ$931,HLOOKUP(Feuil1!$F2155,Feuil2!$E$1:$DG$2,2,0),0)),"",VLOOKUP($H2155*100+L$2,Feuil2!$A$3:$CQ$931,HLOOKUP(Feuil1!$F2155,Feuil2!$E$1:$DG$2,2,0),0))</f>
        <v>97</v>
      </c>
      <c r="M2155" s="12">
        <f>IF(ISBLANK(VLOOKUP($H2155*100+M$2,Feuil2!$A$3:$CQ$931,HLOOKUP(Feuil1!$F2155,Feuil2!$E$1:$DG$2,2,0),0)),"",VLOOKUP($H2155*100+M$2,Feuil2!$A$3:$CQ$931,HLOOKUP(Feuil1!$F2155,Feuil2!$E$1:$DG$2,2,0),0))</f>
        <v>163</v>
      </c>
      <c r="N2155" s="12">
        <f>IF(ISBLANK(VLOOKUP($H2155*100+N$2,Feuil2!$A$3:$CQ$931,HLOOKUP(Feuil1!$F2155,Feuil2!$E$1:$DG$2,2,0),0)),"",VLOOKUP($H2155*100+N$2,Feuil2!$A$3:$CQ$931,HLOOKUP(Feuil1!$F2155,Feuil2!$E$1:$DG$2,2,0),0))</f>
        <v>3</v>
      </c>
      <c r="O2155" s="12">
        <f>IF(ISBLANK(VLOOKUP($H2155*100+O$2,Feuil2!$A$3:$CQ$931,HLOOKUP(Feuil1!$F2155,Feuil2!$E$1:$DG$2,2,0),0)),"",VLOOKUP($H2155*100+O$2,Feuil2!$A$3:$CQ$931,HLOOKUP(Feuil1!$F2155,Feuil2!$E$1:$DG$2,2,0),0))</f>
        <v>153</v>
      </c>
      <c r="P2155" s="12">
        <f>IF(ISBLANK(VLOOKUP($H2155*100+P$2,Feuil2!$A$3:$CQ$931,HLOOKUP(Feuil1!$F2155,Feuil2!$E$1:$DG$2,2,0),0)),"",VLOOKUP($H2155*100+P$2,Feuil2!$A$3:$CQ$931,HLOOKUP(Feuil1!$F2155,Feuil2!$E$1:$DG$2,2,0),0))</f>
        <v>204</v>
      </c>
      <c r="Q2155" s="12">
        <f>IF(ISBLANK(VLOOKUP($H2155*100+Q$2,Feuil2!$A$3:$CQ$931,HLOOKUP(Feuil1!$F2155,Feuil2!$E$1:$DG$2,2,0),0)),"",VLOOKUP($H2155*100+Q$2,Feuil2!$A$3:$CQ$931,HLOOKUP(Feuil1!$F2155,Feuil2!$E$1:$DG$2,2,0),0))</f>
        <v>95</v>
      </c>
      <c r="R2155" s="12">
        <f>IF(ISBLANK(VLOOKUP($H2155*100+R$2,Feuil2!$A$3:$CQ$931,HLOOKUP(Feuil1!$F2155,Feuil2!$E$1:$DG$2,2,0),0)),"",VLOOKUP($H2155*100+R$2,Feuil2!$A$3:$CQ$931,HLOOKUP(Feuil1!$F2155,Feuil2!$E$1:$DG$2,2,0),0))</f>
        <v>46</v>
      </c>
      <c r="S2155" s="12">
        <f>IF(ISBLANK(VLOOKUP($H2155*100+S$2,Feuil2!$A$3:$CQ$931,HLOOKUP(Feuil1!$F2155,Feuil2!$E$1:$DG$2,2,0),0)),"",VLOOKUP($H2155*100+S$2,Feuil2!$A$3:$CQ$931,HLOOKUP(Feuil1!$F2155,Feuil2!$E$1:$DG$2,2,0),0))</f>
        <v>4</v>
      </c>
      <c r="T2155" s="12">
        <f>IF(ISBLANK(VLOOKUP($H2155*100+T$2,Feuil2!$A$3:$CQ$931,HLOOKUP(Feuil1!$F2155,Feuil2!$E$1:$DG$2,2,0),0)),"",VLOOKUP($H2155*100+T$2,Feuil2!$A$3:$CQ$931,HLOOKUP(Feuil1!$F2155,Feuil2!$E$1:$DG$2,2,0),0))</f>
        <v>0</v>
      </c>
      <c r="U2155" s="12">
        <f t="shared" si="55"/>
        <v>795</v>
      </c>
    </row>
    <row r="2156" spans="1:21" x14ac:dyDescent="0.35">
      <c r="A2156" s="10" t="s">
        <v>75</v>
      </c>
      <c r="B2156" s="8" t="s">
        <v>76</v>
      </c>
      <c r="C2156" s="39">
        <v>615850</v>
      </c>
      <c r="D2156" s="39">
        <v>400850</v>
      </c>
      <c r="E2156" s="39">
        <v>368</v>
      </c>
      <c r="F2156" s="10">
        <v>1564</v>
      </c>
      <c r="G2156" s="5" t="s">
        <v>32</v>
      </c>
      <c r="H2156" s="11">
        <v>1971</v>
      </c>
      <c r="I2156" s="12">
        <f>IF(ISBLANK(VLOOKUP($H2156*100+I$2,Feuil2!$A$3:$CQ$931,HLOOKUP(Feuil1!$F2156,Feuil2!$E$1:$DG$2,2,0),0)),"",VLOOKUP($H2156*100+I$2,Feuil2!$A$3:$CQ$931,HLOOKUP(Feuil1!$F2156,Feuil2!$E$1:$DG$2,2,0),0))</f>
        <v>12</v>
      </c>
      <c r="J2156" s="12">
        <f>IF(ISBLANK(VLOOKUP($H2156*100+J$2,Feuil2!$A$3:$CQ$931,HLOOKUP(Feuil1!$F2156,Feuil2!$E$1:$DG$2,2,0),0)),"",VLOOKUP($H2156*100+J$2,Feuil2!$A$3:$CQ$931,HLOOKUP(Feuil1!$F2156,Feuil2!$E$1:$DG$2,2,0),0))</f>
        <v>0</v>
      </c>
      <c r="K2156" s="12">
        <f>IF(ISBLANK(VLOOKUP($H2156*100+K$2,Feuil2!$A$3:$CQ$931,HLOOKUP(Feuil1!$F2156,Feuil2!$E$1:$DG$2,2,0),0)),"",VLOOKUP($H2156*100+K$2,Feuil2!$A$3:$CQ$931,HLOOKUP(Feuil1!$F2156,Feuil2!$E$1:$DG$2,2,0),0))</f>
        <v>131</v>
      </c>
      <c r="L2156" s="12">
        <f>IF(ISBLANK(VLOOKUP($H2156*100+L$2,Feuil2!$A$3:$CQ$931,HLOOKUP(Feuil1!$F2156,Feuil2!$E$1:$DG$2,2,0),0)),"",VLOOKUP($H2156*100+L$2,Feuil2!$A$3:$CQ$931,HLOOKUP(Feuil1!$F2156,Feuil2!$E$1:$DG$2,2,0),0))</f>
        <v>66</v>
      </c>
      <c r="M2156" s="12">
        <f>IF(ISBLANK(VLOOKUP($H2156*100+M$2,Feuil2!$A$3:$CQ$931,HLOOKUP(Feuil1!$F2156,Feuil2!$E$1:$DG$2,2,0),0)),"",VLOOKUP($H2156*100+M$2,Feuil2!$A$3:$CQ$931,HLOOKUP(Feuil1!$F2156,Feuil2!$E$1:$DG$2,2,0),0))</f>
        <v>81</v>
      </c>
      <c r="N2156" s="12">
        <f>IF(ISBLANK(VLOOKUP($H2156*100+N$2,Feuil2!$A$3:$CQ$931,HLOOKUP(Feuil1!$F2156,Feuil2!$E$1:$DG$2,2,0),0)),"",VLOOKUP($H2156*100+N$2,Feuil2!$A$3:$CQ$931,HLOOKUP(Feuil1!$F2156,Feuil2!$E$1:$DG$2,2,0),0))</f>
        <v>149</v>
      </c>
      <c r="O2156" s="12">
        <f>IF(ISBLANK(VLOOKUP($H2156*100+O$2,Feuil2!$A$3:$CQ$931,HLOOKUP(Feuil1!$F2156,Feuil2!$E$1:$DG$2,2,0),0)),"",VLOOKUP($H2156*100+O$2,Feuil2!$A$3:$CQ$931,HLOOKUP(Feuil1!$F2156,Feuil2!$E$1:$DG$2,2,0),0))</f>
        <v>229</v>
      </c>
      <c r="P2156" s="12">
        <f>IF(ISBLANK(VLOOKUP($H2156*100+P$2,Feuil2!$A$3:$CQ$931,HLOOKUP(Feuil1!$F2156,Feuil2!$E$1:$DG$2,2,0),0)),"",VLOOKUP($H2156*100+P$2,Feuil2!$A$3:$CQ$931,HLOOKUP(Feuil1!$F2156,Feuil2!$E$1:$DG$2,2,0),0))</f>
        <v>30</v>
      </c>
      <c r="Q2156" s="12">
        <f>IF(ISBLANK(VLOOKUP($H2156*100+Q$2,Feuil2!$A$3:$CQ$931,HLOOKUP(Feuil1!$F2156,Feuil2!$E$1:$DG$2,2,0),0)),"",VLOOKUP($H2156*100+Q$2,Feuil2!$A$3:$CQ$931,HLOOKUP(Feuil1!$F2156,Feuil2!$E$1:$DG$2,2,0),0))</f>
        <v>85</v>
      </c>
      <c r="R2156" s="12">
        <f>IF(ISBLANK(VLOOKUP($H2156*100+R$2,Feuil2!$A$3:$CQ$931,HLOOKUP(Feuil1!$F2156,Feuil2!$E$1:$DG$2,2,0),0)),"",VLOOKUP($H2156*100+R$2,Feuil2!$A$3:$CQ$931,HLOOKUP(Feuil1!$F2156,Feuil2!$E$1:$DG$2,2,0),0))</f>
        <v>0</v>
      </c>
      <c r="S2156" s="12">
        <f>IF(ISBLANK(VLOOKUP($H2156*100+S$2,Feuil2!$A$3:$CQ$931,HLOOKUP(Feuil1!$F2156,Feuil2!$E$1:$DG$2,2,0),0)),"",VLOOKUP($H2156*100+S$2,Feuil2!$A$3:$CQ$931,HLOOKUP(Feuil1!$F2156,Feuil2!$E$1:$DG$2,2,0),0))</f>
        <v>0</v>
      </c>
      <c r="T2156" s="12">
        <f>IF(ISBLANK(VLOOKUP($H2156*100+T$2,Feuil2!$A$3:$CQ$931,HLOOKUP(Feuil1!$F2156,Feuil2!$E$1:$DG$2,2,0),0)),"",VLOOKUP($H2156*100+T$2,Feuil2!$A$3:$CQ$931,HLOOKUP(Feuil1!$F2156,Feuil2!$E$1:$DG$2,2,0),0))</f>
        <v>4</v>
      </c>
      <c r="U2156" s="12">
        <f t="shared" si="55"/>
        <v>787</v>
      </c>
    </row>
    <row r="2157" spans="1:21" x14ac:dyDescent="0.35">
      <c r="A2157" s="10" t="s">
        <v>75</v>
      </c>
      <c r="B2157" s="8" t="s">
        <v>76</v>
      </c>
      <c r="C2157" s="39">
        <v>615850</v>
      </c>
      <c r="D2157" s="39">
        <v>400850</v>
      </c>
      <c r="E2157" s="39">
        <v>368</v>
      </c>
      <c r="F2157" s="10">
        <v>1564</v>
      </c>
      <c r="G2157" s="5" t="s">
        <v>32</v>
      </c>
      <c r="H2157" s="11">
        <v>1972</v>
      </c>
      <c r="I2157" s="12">
        <f>IF(ISBLANK(VLOOKUP($H2157*100+I$2,Feuil2!$A$3:$CQ$931,HLOOKUP(Feuil1!$F2157,Feuil2!$E$1:$DG$2,2,0),0)),"",VLOOKUP($H2157*100+I$2,Feuil2!$A$3:$CQ$931,HLOOKUP(Feuil1!$F2157,Feuil2!$E$1:$DG$2,2,0),0))</f>
        <v>14</v>
      </c>
      <c r="J2157" s="12">
        <f>IF(ISBLANK(VLOOKUP($H2157*100+J$2,Feuil2!$A$3:$CQ$931,HLOOKUP(Feuil1!$F2157,Feuil2!$E$1:$DG$2,2,0),0)),"",VLOOKUP($H2157*100+J$2,Feuil2!$A$3:$CQ$931,HLOOKUP(Feuil1!$F2157,Feuil2!$E$1:$DG$2,2,0),0))</f>
        <v>502</v>
      </c>
      <c r="K2157" s="12">
        <f>IF(ISBLANK(VLOOKUP($H2157*100+K$2,Feuil2!$A$3:$CQ$931,HLOOKUP(Feuil1!$F2157,Feuil2!$E$1:$DG$2,2,0),0)),"",VLOOKUP($H2157*100+K$2,Feuil2!$A$3:$CQ$931,HLOOKUP(Feuil1!$F2157,Feuil2!$E$1:$DG$2,2,0),0))</f>
        <v>38</v>
      </c>
      <c r="L2157" s="12">
        <f>IF(ISBLANK(VLOOKUP($H2157*100+L$2,Feuil2!$A$3:$CQ$931,HLOOKUP(Feuil1!$F2157,Feuil2!$E$1:$DG$2,2,0),0)),"",VLOOKUP($H2157*100+L$2,Feuil2!$A$3:$CQ$931,HLOOKUP(Feuil1!$F2157,Feuil2!$E$1:$DG$2,2,0),0))</f>
        <v>38</v>
      </c>
      <c r="M2157" s="12">
        <f>IF(ISBLANK(VLOOKUP($H2157*100+M$2,Feuil2!$A$3:$CQ$931,HLOOKUP(Feuil1!$F2157,Feuil2!$E$1:$DG$2,2,0),0)),"",VLOOKUP($H2157*100+M$2,Feuil2!$A$3:$CQ$931,HLOOKUP(Feuil1!$F2157,Feuil2!$E$1:$DG$2,2,0),0))</f>
        <v>63</v>
      </c>
      <c r="N2157" s="12">
        <f>IF(ISBLANK(VLOOKUP($H2157*100+N$2,Feuil2!$A$3:$CQ$931,HLOOKUP(Feuil1!$F2157,Feuil2!$E$1:$DG$2,2,0),0)),"",VLOOKUP($H2157*100+N$2,Feuil2!$A$3:$CQ$931,HLOOKUP(Feuil1!$F2157,Feuil2!$E$1:$DG$2,2,0),0))</f>
        <v>119</v>
      </c>
      <c r="O2157" s="12">
        <f>IF(ISBLANK(VLOOKUP($H2157*100+O$2,Feuil2!$A$3:$CQ$931,HLOOKUP(Feuil1!$F2157,Feuil2!$E$1:$DG$2,2,0),0)),"",VLOOKUP($H2157*100+O$2,Feuil2!$A$3:$CQ$931,HLOOKUP(Feuil1!$F2157,Feuil2!$E$1:$DG$2,2,0),0))</f>
        <v>85</v>
      </c>
      <c r="P2157" s="12">
        <f>IF(ISBLANK(VLOOKUP($H2157*100+P$2,Feuil2!$A$3:$CQ$931,HLOOKUP(Feuil1!$F2157,Feuil2!$E$1:$DG$2,2,0),0)),"",VLOOKUP($H2157*100+P$2,Feuil2!$A$3:$CQ$931,HLOOKUP(Feuil1!$F2157,Feuil2!$E$1:$DG$2,2,0),0))</f>
        <v>75</v>
      </c>
      <c r="Q2157" s="12">
        <f>IF(ISBLANK(VLOOKUP($H2157*100+Q$2,Feuil2!$A$3:$CQ$931,HLOOKUP(Feuil1!$F2157,Feuil2!$E$1:$DG$2,2,0),0)),"",VLOOKUP($H2157*100+Q$2,Feuil2!$A$3:$CQ$931,HLOOKUP(Feuil1!$F2157,Feuil2!$E$1:$DG$2,2,0),0))</f>
        <v>20</v>
      </c>
      <c r="R2157" s="12">
        <f>IF(ISBLANK(VLOOKUP($H2157*100+R$2,Feuil2!$A$3:$CQ$931,HLOOKUP(Feuil1!$F2157,Feuil2!$E$1:$DG$2,2,0),0)),"",VLOOKUP($H2157*100+R$2,Feuil2!$A$3:$CQ$931,HLOOKUP(Feuil1!$F2157,Feuil2!$E$1:$DG$2,2,0),0))</f>
        <v>6</v>
      </c>
      <c r="S2157" s="12">
        <f>IF(ISBLANK(VLOOKUP($H2157*100+S$2,Feuil2!$A$3:$CQ$931,HLOOKUP(Feuil1!$F2157,Feuil2!$E$1:$DG$2,2,0),0)),"",VLOOKUP($H2157*100+S$2,Feuil2!$A$3:$CQ$931,HLOOKUP(Feuil1!$F2157,Feuil2!$E$1:$DG$2,2,0),0))</f>
        <v>0</v>
      </c>
      <c r="T2157" s="12">
        <f>IF(ISBLANK(VLOOKUP($H2157*100+T$2,Feuil2!$A$3:$CQ$931,HLOOKUP(Feuil1!$F2157,Feuil2!$E$1:$DG$2,2,0),0)),"",VLOOKUP($H2157*100+T$2,Feuil2!$A$3:$CQ$931,HLOOKUP(Feuil1!$F2157,Feuil2!$E$1:$DG$2,2,0),0))</f>
        <v>3</v>
      </c>
      <c r="U2157" s="12">
        <f t="shared" si="55"/>
        <v>963</v>
      </c>
    </row>
    <row r="2158" spans="1:21" x14ac:dyDescent="0.35">
      <c r="A2158" s="10" t="s">
        <v>75</v>
      </c>
      <c r="B2158" s="8" t="s">
        <v>76</v>
      </c>
      <c r="C2158" s="39">
        <v>615850</v>
      </c>
      <c r="D2158" s="39">
        <v>400850</v>
      </c>
      <c r="E2158" s="39">
        <v>368</v>
      </c>
      <c r="F2158" s="10">
        <v>1564</v>
      </c>
      <c r="G2158" s="5" t="s">
        <v>32</v>
      </c>
      <c r="H2158" s="11">
        <v>1973</v>
      </c>
      <c r="I2158" s="12">
        <f>IF(ISBLANK(VLOOKUP($H2158*100+I$2,Feuil2!$A$3:$CQ$931,HLOOKUP(Feuil1!$F2158,Feuil2!$E$1:$DG$2,2,0),0)),"",VLOOKUP($H2158*100+I$2,Feuil2!$A$3:$CQ$931,HLOOKUP(Feuil1!$F2158,Feuil2!$E$1:$DG$2,2,0),0))</f>
        <v>0</v>
      </c>
      <c r="J2158" s="12">
        <f>IF(ISBLANK(VLOOKUP($H2158*100+J$2,Feuil2!$A$3:$CQ$931,HLOOKUP(Feuil1!$F2158,Feuil2!$E$1:$DG$2,2,0),0)),"",VLOOKUP($H2158*100+J$2,Feuil2!$A$3:$CQ$931,HLOOKUP(Feuil1!$F2158,Feuil2!$E$1:$DG$2,2,0),0))</f>
        <v>5</v>
      </c>
      <c r="K2158" s="12">
        <f>IF(ISBLANK(VLOOKUP($H2158*100+K$2,Feuil2!$A$3:$CQ$931,HLOOKUP(Feuil1!$F2158,Feuil2!$E$1:$DG$2,2,0),0)),"",VLOOKUP($H2158*100+K$2,Feuil2!$A$3:$CQ$931,HLOOKUP(Feuil1!$F2158,Feuil2!$E$1:$DG$2,2,0),0))</f>
        <v>48</v>
      </c>
      <c r="L2158" s="12">
        <f>IF(ISBLANK(VLOOKUP($H2158*100+L$2,Feuil2!$A$3:$CQ$931,HLOOKUP(Feuil1!$F2158,Feuil2!$E$1:$DG$2,2,0),0)),"",VLOOKUP($H2158*100+L$2,Feuil2!$A$3:$CQ$931,HLOOKUP(Feuil1!$F2158,Feuil2!$E$1:$DG$2,2,0),0))</f>
        <v>198</v>
      </c>
      <c r="M2158" s="12">
        <f>IF(ISBLANK(VLOOKUP($H2158*100+M$2,Feuil2!$A$3:$CQ$931,HLOOKUP(Feuil1!$F2158,Feuil2!$E$1:$DG$2,2,0),0)),"",VLOOKUP($H2158*100+M$2,Feuil2!$A$3:$CQ$931,HLOOKUP(Feuil1!$F2158,Feuil2!$E$1:$DG$2,2,0),0))</f>
        <v>17</v>
      </c>
      <c r="N2158" s="12">
        <f>IF(ISBLANK(VLOOKUP($H2158*100+N$2,Feuil2!$A$3:$CQ$931,HLOOKUP(Feuil1!$F2158,Feuil2!$E$1:$DG$2,2,0),0)),"",VLOOKUP($H2158*100+N$2,Feuil2!$A$3:$CQ$931,HLOOKUP(Feuil1!$F2158,Feuil2!$E$1:$DG$2,2,0),0))</f>
        <v>126</v>
      </c>
      <c r="O2158" s="12">
        <f>IF(ISBLANK(VLOOKUP($H2158*100+O$2,Feuil2!$A$3:$CQ$931,HLOOKUP(Feuil1!$F2158,Feuil2!$E$1:$DG$2,2,0),0)),"",VLOOKUP($H2158*100+O$2,Feuil2!$A$3:$CQ$931,HLOOKUP(Feuil1!$F2158,Feuil2!$E$1:$DG$2,2,0),0))</f>
        <v>112</v>
      </c>
      <c r="P2158" s="12">
        <f>IF(ISBLANK(VLOOKUP($H2158*100+P$2,Feuil2!$A$3:$CQ$931,HLOOKUP(Feuil1!$F2158,Feuil2!$E$1:$DG$2,2,0),0)),"",VLOOKUP($H2158*100+P$2,Feuil2!$A$3:$CQ$931,HLOOKUP(Feuil1!$F2158,Feuil2!$E$1:$DG$2,2,0),0))</f>
        <v>219</v>
      </c>
      <c r="Q2158" s="12">
        <f>IF(ISBLANK(VLOOKUP($H2158*100+Q$2,Feuil2!$A$3:$CQ$931,HLOOKUP(Feuil1!$F2158,Feuil2!$E$1:$DG$2,2,0),0)),"",VLOOKUP($H2158*100+Q$2,Feuil2!$A$3:$CQ$931,HLOOKUP(Feuil1!$F2158,Feuil2!$E$1:$DG$2,2,0),0))</f>
        <v>3</v>
      </c>
      <c r="R2158" s="12">
        <f>IF(ISBLANK(VLOOKUP($H2158*100+R$2,Feuil2!$A$3:$CQ$931,HLOOKUP(Feuil1!$F2158,Feuil2!$E$1:$DG$2,2,0),0)),"",VLOOKUP($H2158*100+R$2,Feuil2!$A$3:$CQ$931,HLOOKUP(Feuil1!$F2158,Feuil2!$E$1:$DG$2,2,0),0))</f>
        <v>19</v>
      </c>
      <c r="S2158" s="12">
        <f>IF(ISBLANK(VLOOKUP($H2158*100+S$2,Feuil2!$A$3:$CQ$931,HLOOKUP(Feuil1!$F2158,Feuil2!$E$1:$DG$2,2,0),0)),"",VLOOKUP($H2158*100+S$2,Feuil2!$A$3:$CQ$931,HLOOKUP(Feuil1!$F2158,Feuil2!$E$1:$DG$2,2,0),0))</f>
        <v>4</v>
      </c>
      <c r="T2158" s="12">
        <f>IF(ISBLANK(VLOOKUP($H2158*100+T$2,Feuil2!$A$3:$CQ$931,HLOOKUP(Feuil1!$F2158,Feuil2!$E$1:$DG$2,2,0),0)),"",VLOOKUP($H2158*100+T$2,Feuil2!$A$3:$CQ$931,HLOOKUP(Feuil1!$F2158,Feuil2!$E$1:$DG$2,2,0),0))</f>
        <v>2</v>
      </c>
      <c r="U2158" s="12">
        <f t="shared" si="55"/>
        <v>753</v>
      </c>
    </row>
    <row r="2159" spans="1:21" x14ac:dyDescent="0.35">
      <c r="A2159" s="10" t="s">
        <v>75</v>
      </c>
      <c r="B2159" s="8" t="s">
        <v>76</v>
      </c>
      <c r="C2159" s="39">
        <v>615850</v>
      </c>
      <c r="D2159" s="39">
        <v>400850</v>
      </c>
      <c r="E2159" s="39">
        <v>368</v>
      </c>
      <c r="F2159" s="10">
        <v>1564</v>
      </c>
      <c r="G2159" s="5" t="s">
        <v>32</v>
      </c>
      <c r="H2159" s="11">
        <v>1974</v>
      </c>
      <c r="I2159" s="12">
        <f>IF(ISBLANK(VLOOKUP($H2159*100+I$2,Feuil2!$A$3:$CQ$931,HLOOKUP(Feuil1!$F2159,Feuil2!$E$1:$DG$2,2,0),0)),"",VLOOKUP($H2159*100+I$2,Feuil2!$A$3:$CQ$931,HLOOKUP(Feuil1!$F2159,Feuil2!$E$1:$DG$2,2,0),0))</f>
        <v>0</v>
      </c>
      <c r="J2159" s="12">
        <f>IF(ISBLANK(VLOOKUP($H2159*100+J$2,Feuil2!$A$3:$CQ$931,HLOOKUP(Feuil1!$F2159,Feuil2!$E$1:$DG$2,2,0),0)),"",VLOOKUP($H2159*100+J$2,Feuil2!$A$3:$CQ$931,HLOOKUP(Feuil1!$F2159,Feuil2!$E$1:$DG$2,2,0),0))</f>
        <v>38</v>
      </c>
      <c r="K2159" s="12">
        <f>IF(ISBLANK(VLOOKUP($H2159*100+K$2,Feuil2!$A$3:$CQ$931,HLOOKUP(Feuil1!$F2159,Feuil2!$E$1:$DG$2,2,0),0)),"",VLOOKUP($H2159*100+K$2,Feuil2!$A$3:$CQ$931,HLOOKUP(Feuil1!$F2159,Feuil2!$E$1:$DG$2,2,0),0))</f>
        <v>6</v>
      </c>
      <c r="L2159" s="12">
        <f>IF(ISBLANK(VLOOKUP($H2159*100+L$2,Feuil2!$A$3:$CQ$931,HLOOKUP(Feuil1!$F2159,Feuil2!$E$1:$DG$2,2,0),0)),"",VLOOKUP($H2159*100+L$2,Feuil2!$A$3:$CQ$931,HLOOKUP(Feuil1!$F2159,Feuil2!$E$1:$DG$2,2,0),0))</f>
        <v>0</v>
      </c>
      <c r="M2159" s="12">
        <f>IF(ISBLANK(VLOOKUP($H2159*100+M$2,Feuil2!$A$3:$CQ$931,HLOOKUP(Feuil1!$F2159,Feuil2!$E$1:$DG$2,2,0),0)),"",VLOOKUP($H2159*100+M$2,Feuil2!$A$3:$CQ$931,HLOOKUP(Feuil1!$F2159,Feuil2!$E$1:$DG$2,2,0),0))</f>
        <v>31</v>
      </c>
      <c r="N2159" s="12">
        <f>IF(ISBLANK(VLOOKUP($H2159*100+N$2,Feuil2!$A$3:$CQ$931,HLOOKUP(Feuil1!$F2159,Feuil2!$E$1:$DG$2,2,0),0)),"",VLOOKUP($H2159*100+N$2,Feuil2!$A$3:$CQ$931,HLOOKUP(Feuil1!$F2159,Feuil2!$E$1:$DG$2,2,0),0))</f>
        <v>305</v>
      </c>
      <c r="O2159" s="12">
        <f>IF(ISBLANK(VLOOKUP($H2159*100+O$2,Feuil2!$A$3:$CQ$931,HLOOKUP(Feuil1!$F2159,Feuil2!$E$1:$DG$2,2,0),0)),"",VLOOKUP($H2159*100+O$2,Feuil2!$A$3:$CQ$931,HLOOKUP(Feuil1!$F2159,Feuil2!$E$1:$DG$2,2,0),0))</f>
        <v>188</v>
      </c>
      <c r="P2159" s="12">
        <f>IF(ISBLANK(VLOOKUP($H2159*100+P$2,Feuil2!$A$3:$CQ$931,HLOOKUP(Feuil1!$F2159,Feuil2!$E$1:$DG$2,2,0),0)),"",VLOOKUP($H2159*100+P$2,Feuil2!$A$3:$CQ$931,HLOOKUP(Feuil1!$F2159,Feuil2!$E$1:$DG$2,2,0),0))</f>
        <v>103</v>
      </c>
      <c r="Q2159" s="12">
        <f>IF(ISBLANK(VLOOKUP($H2159*100+Q$2,Feuil2!$A$3:$CQ$931,HLOOKUP(Feuil1!$F2159,Feuil2!$E$1:$DG$2,2,0),0)),"",VLOOKUP($H2159*100+Q$2,Feuil2!$A$3:$CQ$931,HLOOKUP(Feuil1!$F2159,Feuil2!$E$1:$DG$2,2,0),0))</f>
        <v>39</v>
      </c>
      <c r="R2159" s="12">
        <f>IF(ISBLANK(VLOOKUP($H2159*100+R$2,Feuil2!$A$3:$CQ$931,HLOOKUP(Feuil1!$F2159,Feuil2!$E$1:$DG$2,2,0),0)),"",VLOOKUP($H2159*100+R$2,Feuil2!$A$3:$CQ$931,HLOOKUP(Feuil1!$F2159,Feuil2!$E$1:$DG$2,2,0),0))</f>
        <v>39</v>
      </c>
      <c r="S2159" s="12">
        <f>IF(ISBLANK(VLOOKUP($H2159*100+S$2,Feuil2!$A$3:$CQ$931,HLOOKUP(Feuil1!$F2159,Feuil2!$E$1:$DG$2,2,0),0)),"",VLOOKUP($H2159*100+S$2,Feuil2!$A$3:$CQ$931,HLOOKUP(Feuil1!$F2159,Feuil2!$E$1:$DG$2,2,0),0))</f>
        <v>0</v>
      </c>
      <c r="T2159" s="12">
        <f>IF(ISBLANK(VLOOKUP($H2159*100+T$2,Feuil2!$A$3:$CQ$931,HLOOKUP(Feuil1!$F2159,Feuil2!$E$1:$DG$2,2,0),0)),"",VLOOKUP($H2159*100+T$2,Feuil2!$A$3:$CQ$931,HLOOKUP(Feuil1!$F2159,Feuil2!$E$1:$DG$2,2,0),0))</f>
        <v>2</v>
      </c>
      <c r="U2159" s="12">
        <f t="shared" si="55"/>
        <v>751</v>
      </c>
    </row>
    <row r="2160" spans="1:21" x14ac:dyDescent="0.35">
      <c r="A2160" s="10" t="s">
        <v>75</v>
      </c>
      <c r="B2160" s="8" t="s">
        <v>76</v>
      </c>
      <c r="C2160" s="39">
        <v>615850</v>
      </c>
      <c r="D2160" s="39">
        <v>400850</v>
      </c>
      <c r="E2160" s="39">
        <v>368</v>
      </c>
      <c r="F2160" s="10">
        <v>1564</v>
      </c>
      <c r="G2160" s="5" t="s">
        <v>32</v>
      </c>
      <c r="H2160" s="11">
        <v>1975</v>
      </c>
      <c r="I2160" s="12">
        <f>IF(ISBLANK(VLOOKUP($H2160*100+I$2,Feuil2!$A$3:$CQ$931,HLOOKUP(Feuil1!$F2160,Feuil2!$E$1:$DG$2,2,0),0)),"",VLOOKUP($H2160*100+I$2,Feuil2!$A$3:$CQ$931,HLOOKUP(Feuil1!$F2160,Feuil2!$E$1:$DG$2,2,0),0))</f>
        <v>24</v>
      </c>
      <c r="J2160" s="12">
        <f>IF(ISBLANK(VLOOKUP($H2160*100+J$2,Feuil2!$A$3:$CQ$931,HLOOKUP(Feuil1!$F2160,Feuil2!$E$1:$DG$2,2,0),0)),"",VLOOKUP($H2160*100+J$2,Feuil2!$A$3:$CQ$931,HLOOKUP(Feuil1!$F2160,Feuil2!$E$1:$DG$2,2,0),0))</f>
        <v>2</v>
      </c>
      <c r="K2160" s="12">
        <f>IF(ISBLANK(VLOOKUP($H2160*100+K$2,Feuil2!$A$3:$CQ$931,HLOOKUP(Feuil1!$F2160,Feuil2!$E$1:$DG$2,2,0),0)),"",VLOOKUP($H2160*100+K$2,Feuil2!$A$3:$CQ$931,HLOOKUP(Feuil1!$F2160,Feuil2!$E$1:$DG$2,2,0),0))</f>
        <v>26</v>
      </c>
      <c r="L2160" s="12">
        <f>IF(ISBLANK(VLOOKUP($H2160*100+L$2,Feuil2!$A$3:$CQ$931,HLOOKUP(Feuil1!$F2160,Feuil2!$E$1:$DG$2,2,0),0)),"",VLOOKUP($H2160*100+L$2,Feuil2!$A$3:$CQ$931,HLOOKUP(Feuil1!$F2160,Feuil2!$E$1:$DG$2,2,0),0))</f>
        <v>101</v>
      </c>
      <c r="M2160" s="12">
        <f>IF(ISBLANK(VLOOKUP($H2160*100+M$2,Feuil2!$A$3:$CQ$931,HLOOKUP(Feuil1!$F2160,Feuil2!$E$1:$DG$2,2,0),0)),"",VLOOKUP($H2160*100+M$2,Feuil2!$A$3:$CQ$931,HLOOKUP(Feuil1!$F2160,Feuil2!$E$1:$DG$2,2,0),0))</f>
        <v>20</v>
      </c>
      <c r="N2160" s="12">
        <f>IF(ISBLANK(VLOOKUP($H2160*100+N$2,Feuil2!$A$3:$CQ$931,HLOOKUP(Feuil1!$F2160,Feuil2!$E$1:$DG$2,2,0),0)),"",VLOOKUP($H2160*100+N$2,Feuil2!$A$3:$CQ$931,HLOOKUP(Feuil1!$F2160,Feuil2!$E$1:$DG$2,2,0),0))</f>
        <v>92</v>
      </c>
      <c r="O2160" s="12">
        <f>IF(ISBLANK(VLOOKUP($H2160*100+O$2,Feuil2!$A$3:$CQ$931,HLOOKUP(Feuil1!$F2160,Feuil2!$E$1:$DG$2,2,0),0)),"",VLOOKUP($H2160*100+O$2,Feuil2!$A$3:$CQ$931,HLOOKUP(Feuil1!$F2160,Feuil2!$E$1:$DG$2,2,0),0))</f>
        <v>39</v>
      </c>
      <c r="P2160" s="12">
        <f>IF(ISBLANK(VLOOKUP($H2160*100+P$2,Feuil2!$A$3:$CQ$931,HLOOKUP(Feuil1!$F2160,Feuil2!$E$1:$DG$2,2,0),0)),"",VLOOKUP($H2160*100+P$2,Feuil2!$A$3:$CQ$931,HLOOKUP(Feuil1!$F2160,Feuil2!$E$1:$DG$2,2,0),0))</f>
        <v>94</v>
      </c>
      <c r="Q2160" s="12">
        <f>IF(ISBLANK(VLOOKUP($H2160*100+Q$2,Feuil2!$A$3:$CQ$931,HLOOKUP(Feuil1!$F2160,Feuil2!$E$1:$DG$2,2,0),0)),"",VLOOKUP($H2160*100+Q$2,Feuil2!$A$3:$CQ$931,HLOOKUP(Feuil1!$F2160,Feuil2!$E$1:$DG$2,2,0),0))</f>
        <v>128</v>
      </c>
      <c r="R2160" s="12">
        <f>IF(ISBLANK(VLOOKUP($H2160*100+R$2,Feuil2!$A$3:$CQ$931,HLOOKUP(Feuil1!$F2160,Feuil2!$E$1:$DG$2,2,0),0)),"",VLOOKUP($H2160*100+R$2,Feuil2!$A$3:$CQ$931,HLOOKUP(Feuil1!$F2160,Feuil2!$E$1:$DG$2,2,0),0))</f>
        <v>12</v>
      </c>
      <c r="S2160" s="12">
        <f>IF(ISBLANK(VLOOKUP($H2160*100+S$2,Feuil2!$A$3:$CQ$931,HLOOKUP(Feuil1!$F2160,Feuil2!$E$1:$DG$2,2,0),0)),"",VLOOKUP($H2160*100+S$2,Feuil2!$A$3:$CQ$931,HLOOKUP(Feuil1!$F2160,Feuil2!$E$1:$DG$2,2,0),0))</f>
        <v>2</v>
      </c>
      <c r="T2160" s="12">
        <f>IF(ISBLANK(VLOOKUP($H2160*100+T$2,Feuil2!$A$3:$CQ$931,HLOOKUP(Feuil1!$F2160,Feuil2!$E$1:$DG$2,2,0),0)),"",VLOOKUP($H2160*100+T$2,Feuil2!$A$3:$CQ$931,HLOOKUP(Feuil1!$F2160,Feuil2!$E$1:$DG$2,2,0),0))</f>
        <v>1</v>
      </c>
      <c r="U2160" s="12">
        <f t="shared" si="55"/>
        <v>541</v>
      </c>
    </row>
    <row r="2161" spans="1:21" x14ac:dyDescent="0.35">
      <c r="A2161" s="10" t="s">
        <v>75</v>
      </c>
      <c r="B2161" s="8" t="s">
        <v>76</v>
      </c>
      <c r="C2161" s="39">
        <v>615850</v>
      </c>
      <c r="D2161" s="39">
        <v>400850</v>
      </c>
      <c r="E2161" s="39">
        <v>368</v>
      </c>
      <c r="F2161" s="10">
        <v>1564</v>
      </c>
      <c r="G2161" s="5" t="s">
        <v>32</v>
      </c>
      <c r="H2161" s="11">
        <v>1976</v>
      </c>
      <c r="I2161" s="12">
        <f>IF(ISBLANK(VLOOKUP($H2161*100+I$2,Feuil2!$A$3:$CQ$931,HLOOKUP(Feuil1!$F2161,Feuil2!$E$1:$DG$2,2,0),0)),"",VLOOKUP($H2161*100+I$2,Feuil2!$A$3:$CQ$931,HLOOKUP(Feuil1!$F2161,Feuil2!$E$1:$DG$2,2,0),0))</f>
        <v>4</v>
      </c>
      <c r="J2161" s="12">
        <f>IF(ISBLANK(VLOOKUP($H2161*100+J$2,Feuil2!$A$3:$CQ$931,HLOOKUP(Feuil1!$F2161,Feuil2!$E$1:$DG$2,2,0),0)),"",VLOOKUP($H2161*100+J$2,Feuil2!$A$3:$CQ$931,HLOOKUP(Feuil1!$F2161,Feuil2!$E$1:$DG$2,2,0),0))</f>
        <v>216</v>
      </c>
      <c r="K2161" s="12">
        <f>IF(ISBLANK(VLOOKUP($H2161*100+K$2,Feuil2!$A$3:$CQ$931,HLOOKUP(Feuil1!$F2161,Feuil2!$E$1:$DG$2,2,0),0)),"",VLOOKUP($H2161*100+K$2,Feuil2!$A$3:$CQ$931,HLOOKUP(Feuil1!$F2161,Feuil2!$E$1:$DG$2,2,0),0))</f>
        <v>1</v>
      </c>
      <c r="L2161" s="12">
        <f>IF(ISBLANK(VLOOKUP($H2161*100+L$2,Feuil2!$A$3:$CQ$931,HLOOKUP(Feuil1!$F2161,Feuil2!$E$1:$DG$2,2,0),0)),"",VLOOKUP($H2161*100+L$2,Feuil2!$A$3:$CQ$931,HLOOKUP(Feuil1!$F2161,Feuil2!$E$1:$DG$2,2,0),0))</f>
        <v>163</v>
      </c>
      <c r="M2161" s="12">
        <f>IF(ISBLANK(VLOOKUP($H2161*100+M$2,Feuil2!$A$3:$CQ$931,HLOOKUP(Feuil1!$F2161,Feuil2!$E$1:$DG$2,2,0),0)),"",VLOOKUP($H2161*100+M$2,Feuil2!$A$3:$CQ$931,HLOOKUP(Feuil1!$F2161,Feuil2!$E$1:$DG$2,2,0),0))</f>
        <v>177</v>
      </c>
      <c r="N2161" s="12">
        <f>IF(ISBLANK(VLOOKUP($H2161*100+N$2,Feuil2!$A$3:$CQ$931,HLOOKUP(Feuil1!$F2161,Feuil2!$E$1:$DG$2,2,0),0)),"",VLOOKUP($H2161*100+N$2,Feuil2!$A$3:$CQ$931,HLOOKUP(Feuil1!$F2161,Feuil2!$E$1:$DG$2,2,0),0))</f>
        <v>107</v>
      </c>
      <c r="O2161" s="12">
        <f>IF(ISBLANK(VLOOKUP($H2161*100+O$2,Feuil2!$A$3:$CQ$931,HLOOKUP(Feuil1!$F2161,Feuil2!$E$1:$DG$2,2,0),0)),"",VLOOKUP($H2161*100+O$2,Feuil2!$A$3:$CQ$931,HLOOKUP(Feuil1!$F2161,Feuil2!$E$1:$DG$2,2,0),0))</f>
        <v>80</v>
      </c>
      <c r="P2161" s="12">
        <f>IF(ISBLANK(VLOOKUP($H2161*100+P$2,Feuil2!$A$3:$CQ$931,HLOOKUP(Feuil1!$F2161,Feuil2!$E$1:$DG$2,2,0),0)),"",VLOOKUP($H2161*100+P$2,Feuil2!$A$3:$CQ$931,HLOOKUP(Feuil1!$F2161,Feuil2!$E$1:$DG$2,2,0),0))</f>
        <v>7</v>
      </c>
      <c r="Q2161" s="12">
        <f>IF(ISBLANK(VLOOKUP($H2161*100+Q$2,Feuil2!$A$3:$CQ$931,HLOOKUP(Feuil1!$F2161,Feuil2!$E$1:$DG$2,2,0),0)),"",VLOOKUP($H2161*100+Q$2,Feuil2!$A$3:$CQ$931,HLOOKUP(Feuil1!$F2161,Feuil2!$E$1:$DG$2,2,0),0))</f>
        <v>72</v>
      </c>
      <c r="R2161" s="12">
        <f>IF(ISBLANK(VLOOKUP($H2161*100+R$2,Feuil2!$A$3:$CQ$931,HLOOKUP(Feuil1!$F2161,Feuil2!$E$1:$DG$2,2,0),0)),"",VLOOKUP($H2161*100+R$2,Feuil2!$A$3:$CQ$931,HLOOKUP(Feuil1!$F2161,Feuil2!$E$1:$DG$2,2,0),0))</f>
        <v>12</v>
      </c>
      <c r="S2161" s="12">
        <f>IF(ISBLANK(VLOOKUP($H2161*100+S$2,Feuil2!$A$3:$CQ$931,HLOOKUP(Feuil1!$F2161,Feuil2!$E$1:$DG$2,2,0),0)),"",VLOOKUP($H2161*100+S$2,Feuil2!$A$3:$CQ$931,HLOOKUP(Feuil1!$F2161,Feuil2!$E$1:$DG$2,2,0),0))</f>
        <v>0</v>
      </c>
      <c r="T2161" s="12">
        <f>IF(ISBLANK(VLOOKUP($H2161*100+T$2,Feuil2!$A$3:$CQ$931,HLOOKUP(Feuil1!$F2161,Feuil2!$E$1:$DG$2,2,0),0)),"",VLOOKUP($H2161*100+T$2,Feuil2!$A$3:$CQ$931,HLOOKUP(Feuil1!$F2161,Feuil2!$E$1:$DG$2,2,0),0))</f>
        <v>0</v>
      </c>
      <c r="U2161" s="12">
        <f t="shared" si="55"/>
        <v>839</v>
      </c>
    </row>
    <row r="2162" spans="1:21" x14ac:dyDescent="0.35">
      <c r="A2162" s="10" t="s">
        <v>75</v>
      </c>
      <c r="B2162" s="8" t="s">
        <v>76</v>
      </c>
      <c r="C2162" s="39">
        <v>615850</v>
      </c>
      <c r="D2162" s="39">
        <v>400850</v>
      </c>
      <c r="E2162" s="39">
        <v>368</v>
      </c>
      <c r="F2162" s="10">
        <v>1564</v>
      </c>
      <c r="G2162" s="5" t="s">
        <v>32</v>
      </c>
      <c r="H2162" s="11">
        <v>1977</v>
      </c>
      <c r="I2162" s="12">
        <f>IF(ISBLANK(VLOOKUP($H2162*100+I$2,Feuil2!$A$3:$CQ$931,HLOOKUP(Feuil1!$F2162,Feuil2!$E$1:$DG$2,2,0),0)),"",VLOOKUP($H2162*100+I$2,Feuil2!$A$3:$CQ$931,HLOOKUP(Feuil1!$F2162,Feuil2!$E$1:$DG$2,2,0),0))</f>
        <v>16</v>
      </c>
      <c r="J2162" s="12">
        <f>IF(ISBLANK(VLOOKUP($H2162*100+J$2,Feuil2!$A$3:$CQ$931,HLOOKUP(Feuil1!$F2162,Feuil2!$E$1:$DG$2,2,0),0)),"",VLOOKUP($H2162*100+J$2,Feuil2!$A$3:$CQ$931,HLOOKUP(Feuil1!$F2162,Feuil2!$E$1:$DG$2,2,0),0))</f>
        <v>83</v>
      </c>
      <c r="K2162" s="12">
        <f>IF(ISBLANK(VLOOKUP($H2162*100+K$2,Feuil2!$A$3:$CQ$931,HLOOKUP(Feuil1!$F2162,Feuil2!$E$1:$DG$2,2,0),0)),"",VLOOKUP($H2162*100+K$2,Feuil2!$A$3:$CQ$931,HLOOKUP(Feuil1!$F2162,Feuil2!$E$1:$DG$2,2,0),0))</f>
        <v>73</v>
      </c>
      <c r="L2162" s="12">
        <f>IF(ISBLANK(VLOOKUP($H2162*100+L$2,Feuil2!$A$3:$CQ$931,HLOOKUP(Feuil1!$F2162,Feuil2!$E$1:$DG$2,2,0),0)),"",VLOOKUP($H2162*100+L$2,Feuil2!$A$3:$CQ$931,HLOOKUP(Feuil1!$F2162,Feuil2!$E$1:$DG$2,2,0),0))</f>
        <v>93</v>
      </c>
      <c r="M2162" s="12">
        <f>IF(ISBLANK(VLOOKUP($H2162*100+M$2,Feuil2!$A$3:$CQ$931,HLOOKUP(Feuil1!$F2162,Feuil2!$E$1:$DG$2,2,0),0)),"",VLOOKUP($H2162*100+M$2,Feuil2!$A$3:$CQ$931,HLOOKUP(Feuil1!$F2162,Feuil2!$E$1:$DG$2,2,0),0))</f>
        <v>54</v>
      </c>
      <c r="N2162" s="12">
        <f>IF(ISBLANK(VLOOKUP($H2162*100+N$2,Feuil2!$A$3:$CQ$931,HLOOKUP(Feuil1!$F2162,Feuil2!$E$1:$DG$2,2,0),0)),"",VLOOKUP($H2162*100+N$2,Feuil2!$A$3:$CQ$931,HLOOKUP(Feuil1!$F2162,Feuil2!$E$1:$DG$2,2,0),0))</f>
        <v>126</v>
      </c>
      <c r="O2162" s="12">
        <f>IF(ISBLANK(VLOOKUP($H2162*100+O$2,Feuil2!$A$3:$CQ$931,HLOOKUP(Feuil1!$F2162,Feuil2!$E$1:$DG$2,2,0),0)),"",VLOOKUP($H2162*100+O$2,Feuil2!$A$3:$CQ$931,HLOOKUP(Feuil1!$F2162,Feuil2!$E$1:$DG$2,2,0),0))</f>
        <v>64</v>
      </c>
      <c r="P2162" s="12">
        <f>IF(ISBLANK(VLOOKUP($H2162*100+P$2,Feuil2!$A$3:$CQ$931,HLOOKUP(Feuil1!$F2162,Feuil2!$E$1:$DG$2,2,0),0)),"",VLOOKUP($H2162*100+P$2,Feuil2!$A$3:$CQ$931,HLOOKUP(Feuil1!$F2162,Feuil2!$E$1:$DG$2,2,0),0))</f>
        <v>107</v>
      </c>
      <c r="Q2162" s="12">
        <f>IF(ISBLANK(VLOOKUP($H2162*100+Q$2,Feuil2!$A$3:$CQ$931,HLOOKUP(Feuil1!$F2162,Feuil2!$E$1:$DG$2,2,0),0)),"",VLOOKUP($H2162*100+Q$2,Feuil2!$A$3:$CQ$931,HLOOKUP(Feuil1!$F2162,Feuil2!$E$1:$DG$2,2,0),0))</f>
        <v>88</v>
      </c>
      <c r="R2162" s="12">
        <f>IF(ISBLANK(VLOOKUP($H2162*100+R$2,Feuil2!$A$3:$CQ$931,HLOOKUP(Feuil1!$F2162,Feuil2!$E$1:$DG$2,2,0),0)),"",VLOOKUP($H2162*100+R$2,Feuil2!$A$3:$CQ$931,HLOOKUP(Feuil1!$F2162,Feuil2!$E$1:$DG$2,2,0),0))</f>
        <v>7</v>
      </c>
      <c r="S2162" s="12">
        <f>IF(ISBLANK(VLOOKUP($H2162*100+S$2,Feuil2!$A$3:$CQ$931,HLOOKUP(Feuil1!$F2162,Feuil2!$E$1:$DG$2,2,0),0)),"",VLOOKUP($H2162*100+S$2,Feuil2!$A$3:$CQ$931,HLOOKUP(Feuil1!$F2162,Feuil2!$E$1:$DG$2,2,0),0))</f>
        <v>0</v>
      </c>
      <c r="T2162" s="12">
        <f>IF(ISBLANK(VLOOKUP($H2162*100+T$2,Feuil2!$A$3:$CQ$931,HLOOKUP(Feuil1!$F2162,Feuil2!$E$1:$DG$2,2,0),0)),"",VLOOKUP($H2162*100+T$2,Feuil2!$A$3:$CQ$931,HLOOKUP(Feuil1!$F2162,Feuil2!$E$1:$DG$2,2,0),0))</f>
        <v>2</v>
      </c>
      <c r="U2162" s="12">
        <f t="shared" si="55"/>
        <v>713</v>
      </c>
    </row>
    <row r="2163" spans="1:21" x14ac:dyDescent="0.35">
      <c r="A2163" s="10" t="s">
        <v>75</v>
      </c>
      <c r="B2163" s="8" t="s">
        <v>76</v>
      </c>
      <c r="C2163" s="39">
        <v>615850</v>
      </c>
      <c r="D2163" s="39">
        <v>400850</v>
      </c>
      <c r="E2163" s="39">
        <v>368</v>
      </c>
      <c r="F2163" s="10">
        <v>1564</v>
      </c>
      <c r="G2163" s="5" t="s">
        <v>32</v>
      </c>
      <c r="H2163" s="11">
        <v>1978</v>
      </c>
      <c r="I2163" s="12">
        <f>IF(ISBLANK(VLOOKUP($H2163*100+I$2,Feuil2!$A$3:$CQ$931,HLOOKUP(Feuil1!$F2163,Feuil2!$E$1:$DG$2,2,0),0)),"",VLOOKUP($H2163*100+I$2,Feuil2!$A$3:$CQ$931,HLOOKUP(Feuil1!$F2163,Feuil2!$E$1:$DG$2,2,0),0))</f>
        <v>0</v>
      </c>
      <c r="J2163" s="12">
        <f>IF(ISBLANK(VLOOKUP($H2163*100+J$2,Feuil2!$A$3:$CQ$931,HLOOKUP(Feuil1!$F2163,Feuil2!$E$1:$DG$2,2,0),0)),"",VLOOKUP($H2163*100+J$2,Feuil2!$A$3:$CQ$931,HLOOKUP(Feuil1!$F2163,Feuil2!$E$1:$DG$2,2,0),0))</f>
        <v>6</v>
      </c>
      <c r="K2163" s="12">
        <f>IF(ISBLANK(VLOOKUP($H2163*100+K$2,Feuil2!$A$3:$CQ$931,HLOOKUP(Feuil1!$F2163,Feuil2!$E$1:$DG$2,2,0),0)),"",VLOOKUP($H2163*100+K$2,Feuil2!$A$3:$CQ$931,HLOOKUP(Feuil1!$F2163,Feuil2!$E$1:$DG$2,2,0),0))</f>
        <v>34</v>
      </c>
      <c r="L2163" s="12">
        <f>IF(ISBLANK(VLOOKUP($H2163*100+L$2,Feuil2!$A$3:$CQ$931,HLOOKUP(Feuil1!$F2163,Feuil2!$E$1:$DG$2,2,0),0)),"",VLOOKUP($H2163*100+L$2,Feuil2!$A$3:$CQ$931,HLOOKUP(Feuil1!$F2163,Feuil2!$E$1:$DG$2,2,0),0))</f>
        <v>107</v>
      </c>
      <c r="M2163" s="12">
        <f>IF(ISBLANK(VLOOKUP($H2163*100+M$2,Feuil2!$A$3:$CQ$931,HLOOKUP(Feuil1!$F2163,Feuil2!$E$1:$DG$2,2,0),0)),"",VLOOKUP($H2163*100+M$2,Feuil2!$A$3:$CQ$931,HLOOKUP(Feuil1!$F2163,Feuil2!$E$1:$DG$2,2,0),0))</f>
        <v>106</v>
      </c>
      <c r="N2163" s="12">
        <f>IF(ISBLANK(VLOOKUP($H2163*100+N$2,Feuil2!$A$3:$CQ$931,HLOOKUP(Feuil1!$F2163,Feuil2!$E$1:$DG$2,2,0),0)),"",VLOOKUP($H2163*100+N$2,Feuil2!$A$3:$CQ$931,HLOOKUP(Feuil1!$F2163,Feuil2!$E$1:$DG$2,2,0),0))</f>
        <v>312</v>
      </c>
      <c r="O2163" s="12">
        <f>IF(ISBLANK(VLOOKUP($H2163*100+O$2,Feuil2!$A$3:$CQ$931,HLOOKUP(Feuil1!$F2163,Feuil2!$E$1:$DG$2,2,0),0)),"",VLOOKUP($H2163*100+O$2,Feuil2!$A$3:$CQ$931,HLOOKUP(Feuil1!$F2163,Feuil2!$E$1:$DG$2,2,0),0))</f>
        <v>71</v>
      </c>
      <c r="P2163" s="12">
        <f>IF(ISBLANK(VLOOKUP($H2163*100+P$2,Feuil2!$A$3:$CQ$931,HLOOKUP(Feuil1!$F2163,Feuil2!$E$1:$DG$2,2,0),0)),"",VLOOKUP($H2163*100+P$2,Feuil2!$A$3:$CQ$931,HLOOKUP(Feuil1!$F2163,Feuil2!$E$1:$DG$2,2,0),0))</f>
        <v>42</v>
      </c>
      <c r="Q2163" s="12">
        <f>IF(ISBLANK(VLOOKUP($H2163*100+Q$2,Feuil2!$A$3:$CQ$931,HLOOKUP(Feuil1!$F2163,Feuil2!$E$1:$DG$2,2,0),0)),"",VLOOKUP($H2163*100+Q$2,Feuil2!$A$3:$CQ$931,HLOOKUP(Feuil1!$F2163,Feuil2!$E$1:$DG$2,2,0),0))</f>
        <v>12</v>
      </c>
      <c r="R2163" s="12">
        <f>IF(ISBLANK(VLOOKUP($H2163*100+R$2,Feuil2!$A$3:$CQ$931,HLOOKUP(Feuil1!$F2163,Feuil2!$E$1:$DG$2,2,0),0)),"",VLOOKUP($H2163*100+R$2,Feuil2!$A$3:$CQ$931,HLOOKUP(Feuil1!$F2163,Feuil2!$E$1:$DG$2,2,0),0))</f>
        <v>0</v>
      </c>
      <c r="S2163" s="12">
        <f>IF(ISBLANK(VLOOKUP($H2163*100+S$2,Feuil2!$A$3:$CQ$931,HLOOKUP(Feuil1!$F2163,Feuil2!$E$1:$DG$2,2,0),0)),"",VLOOKUP($H2163*100+S$2,Feuil2!$A$3:$CQ$931,HLOOKUP(Feuil1!$F2163,Feuil2!$E$1:$DG$2,2,0),0))</f>
        <v>3</v>
      </c>
      <c r="T2163" s="12">
        <f>IF(ISBLANK(VLOOKUP($H2163*100+T$2,Feuil2!$A$3:$CQ$931,HLOOKUP(Feuil1!$F2163,Feuil2!$E$1:$DG$2,2,0),0)),"",VLOOKUP($H2163*100+T$2,Feuil2!$A$3:$CQ$931,HLOOKUP(Feuil1!$F2163,Feuil2!$E$1:$DG$2,2,0),0))</f>
        <v>0</v>
      </c>
      <c r="U2163" s="12">
        <f t="shared" si="55"/>
        <v>693</v>
      </c>
    </row>
    <row r="2164" spans="1:21" x14ac:dyDescent="0.35">
      <c r="A2164" s="10" t="s">
        <v>75</v>
      </c>
      <c r="B2164" s="8" t="s">
        <v>76</v>
      </c>
      <c r="C2164" s="39">
        <v>615850</v>
      </c>
      <c r="D2164" s="39">
        <v>400850</v>
      </c>
      <c r="E2164" s="39">
        <v>368</v>
      </c>
      <c r="F2164" s="10">
        <v>1564</v>
      </c>
      <c r="G2164" s="5" t="s">
        <v>32</v>
      </c>
      <c r="H2164" s="11">
        <v>1979</v>
      </c>
      <c r="I2164" s="12">
        <f>IF(ISBLANK(VLOOKUP($H2164*100+I$2,Feuil2!$A$3:$CQ$931,HLOOKUP(Feuil1!$F2164,Feuil2!$E$1:$DG$2,2,0),0)),"",VLOOKUP($H2164*100+I$2,Feuil2!$A$3:$CQ$931,HLOOKUP(Feuil1!$F2164,Feuil2!$E$1:$DG$2,2,0),0))</f>
        <v>33</v>
      </c>
      <c r="J2164" s="12">
        <f>IF(ISBLANK(VLOOKUP($H2164*100+J$2,Feuil2!$A$3:$CQ$931,HLOOKUP(Feuil1!$F2164,Feuil2!$E$1:$DG$2,2,0),0)),"",VLOOKUP($H2164*100+J$2,Feuil2!$A$3:$CQ$931,HLOOKUP(Feuil1!$F2164,Feuil2!$E$1:$DG$2,2,0),0))</f>
        <v>245</v>
      </c>
      <c r="K2164" s="12">
        <f>IF(ISBLANK(VLOOKUP($H2164*100+K$2,Feuil2!$A$3:$CQ$931,HLOOKUP(Feuil1!$F2164,Feuil2!$E$1:$DG$2,2,0),0)),"",VLOOKUP($H2164*100+K$2,Feuil2!$A$3:$CQ$931,HLOOKUP(Feuil1!$F2164,Feuil2!$E$1:$DG$2,2,0),0))</f>
        <v>24</v>
      </c>
      <c r="L2164" s="12">
        <f>IF(ISBLANK(VLOOKUP($H2164*100+L$2,Feuil2!$A$3:$CQ$931,HLOOKUP(Feuil1!$F2164,Feuil2!$E$1:$DG$2,2,0),0)),"",VLOOKUP($H2164*100+L$2,Feuil2!$A$3:$CQ$931,HLOOKUP(Feuil1!$F2164,Feuil2!$E$1:$DG$2,2,0),0))</f>
        <v>12</v>
      </c>
      <c r="M2164" s="12">
        <f>IF(ISBLANK(VLOOKUP($H2164*100+M$2,Feuil2!$A$3:$CQ$931,HLOOKUP(Feuil1!$F2164,Feuil2!$E$1:$DG$2,2,0),0)),"",VLOOKUP($H2164*100+M$2,Feuil2!$A$3:$CQ$931,HLOOKUP(Feuil1!$F2164,Feuil2!$E$1:$DG$2,2,0),0))</f>
        <v>83</v>
      </c>
      <c r="N2164" s="12">
        <f>IF(ISBLANK(VLOOKUP($H2164*100+N$2,Feuil2!$A$3:$CQ$931,HLOOKUP(Feuil1!$F2164,Feuil2!$E$1:$DG$2,2,0),0)),"",VLOOKUP($H2164*100+N$2,Feuil2!$A$3:$CQ$931,HLOOKUP(Feuil1!$F2164,Feuil2!$E$1:$DG$2,2,0),0))</f>
        <v>27</v>
      </c>
      <c r="O2164" s="12">
        <f>IF(ISBLANK(VLOOKUP($H2164*100+O$2,Feuil2!$A$3:$CQ$931,HLOOKUP(Feuil1!$F2164,Feuil2!$E$1:$DG$2,2,0),0)),"",VLOOKUP($H2164*100+O$2,Feuil2!$A$3:$CQ$931,HLOOKUP(Feuil1!$F2164,Feuil2!$E$1:$DG$2,2,0),0))</f>
        <v>130</v>
      </c>
      <c r="P2164" s="12">
        <f>IF(ISBLANK(VLOOKUP($H2164*100+P$2,Feuil2!$A$3:$CQ$931,HLOOKUP(Feuil1!$F2164,Feuil2!$E$1:$DG$2,2,0),0)),"",VLOOKUP($H2164*100+P$2,Feuil2!$A$3:$CQ$931,HLOOKUP(Feuil1!$F2164,Feuil2!$E$1:$DG$2,2,0),0))</f>
        <v>57</v>
      </c>
      <c r="Q2164" s="12">
        <f>IF(ISBLANK(VLOOKUP($H2164*100+Q$2,Feuil2!$A$3:$CQ$931,HLOOKUP(Feuil1!$F2164,Feuil2!$E$1:$DG$2,2,0),0)),"",VLOOKUP($H2164*100+Q$2,Feuil2!$A$3:$CQ$931,HLOOKUP(Feuil1!$F2164,Feuil2!$E$1:$DG$2,2,0),0))</f>
        <v>77</v>
      </c>
      <c r="R2164" s="12">
        <f>IF(ISBLANK(VLOOKUP($H2164*100+R$2,Feuil2!$A$3:$CQ$931,HLOOKUP(Feuil1!$F2164,Feuil2!$E$1:$DG$2,2,0),0)),"",VLOOKUP($H2164*100+R$2,Feuil2!$A$3:$CQ$931,HLOOKUP(Feuil1!$F2164,Feuil2!$E$1:$DG$2,2,0),0))</f>
        <v>1</v>
      </c>
      <c r="S2164" s="12">
        <f>IF(ISBLANK(VLOOKUP($H2164*100+S$2,Feuil2!$A$3:$CQ$931,HLOOKUP(Feuil1!$F2164,Feuil2!$E$1:$DG$2,2,0),0)),"",VLOOKUP($H2164*100+S$2,Feuil2!$A$3:$CQ$931,HLOOKUP(Feuil1!$F2164,Feuil2!$E$1:$DG$2,2,0),0))</f>
        <v>0</v>
      </c>
      <c r="T2164" s="12">
        <f>IF(ISBLANK(VLOOKUP($H2164*100+T$2,Feuil2!$A$3:$CQ$931,HLOOKUP(Feuil1!$F2164,Feuil2!$E$1:$DG$2,2,0),0)),"",VLOOKUP($H2164*100+T$2,Feuil2!$A$3:$CQ$931,HLOOKUP(Feuil1!$F2164,Feuil2!$E$1:$DG$2,2,0),0))</f>
        <v>0</v>
      </c>
      <c r="U2164" s="12">
        <f t="shared" si="55"/>
        <v>689</v>
      </c>
    </row>
    <row r="2165" spans="1:21" x14ac:dyDescent="0.35">
      <c r="A2165" s="10" t="s">
        <v>75</v>
      </c>
      <c r="B2165" s="8" t="s">
        <v>76</v>
      </c>
      <c r="C2165" s="39">
        <v>615850</v>
      </c>
      <c r="D2165" s="39">
        <v>400850</v>
      </c>
      <c r="E2165" s="39">
        <v>368</v>
      </c>
      <c r="F2165" s="10">
        <v>1564</v>
      </c>
      <c r="G2165" s="5" t="s">
        <v>32</v>
      </c>
      <c r="H2165" s="11">
        <v>1980</v>
      </c>
      <c r="I2165" s="12">
        <f>IF(ISBLANK(VLOOKUP($H2165*100+I$2,Feuil2!$A$3:$CQ$931,HLOOKUP(Feuil1!$F2165,Feuil2!$E$1:$DG$2,2,0),0)),"",VLOOKUP($H2165*100+I$2,Feuil2!$A$3:$CQ$931,HLOOKUP(Feuil1!$F2165,Feuil2!$E$1:$DG$2,2,0),0))</f>
        <v>27</v>
      </c>
      <c r="J2165" s="12">
        <f>IF(ISBLANK(VLOOKUP($H2165*100+J$2,Feuil2!$A$3:$CQ$931,HLOOKUP(Feuil1!$F2165,Feuil2!$E$1:$DG$2,2,0),0)),"",VLOOKUP($H2165*100+J$2,Feuil2!$A$3:$CQ$931,HLOOKUP(Feuil1!$F2165,Feuil2!$E$1:$DG$2,2,0),0))</f>
        <v>56</v>
      </c>
      <c r="K2165" s="12">
        <f>IF(ISBLANK(VLOOKUP($H2165*100+K$2,Feuil2!$A$3:$CQ$931,HLOOKUP(Feuil1!$F2165,Feuil2!$E$1:$DG$2,2,0),0)),"",VLOOKUP($H2165*100+K$2,Feuil2!$A$3:$CQ$931,HLOOKUP(Feuil1!$F2165,Feuil2!$E$1:$DG$2,2,0),0))</f>
        <v>91</v>
      </c>
      <c r="L2165" s="12">
        <f>IF(ISBLANK(VLOOKUP($H2165*100+L$2,Feuil2!$A$3:$CQ$931,HLOOKUP(Feuil1!$F2165,Feuil2!$E$1:$DG$2,2,0),0)),"",VLOOKUP($H2165*100+L$2,Feuil2!$A$3:$CQ$931,HLOOKUP(Feuil1!$F2165,Feuil2!$E$1:$DG$2,2,0),0))</f>
        <v>29</v>
      </c>
      <c r="M2165" s="12">
        <f>IF(ISBLANK(VLOOKUP($H2165*100+M$2,Feuil2!$A$3:$CQ$931,HLOOKUP(Feuil1!$F2165,Feuil2!$E$1:$DG$2,2,0),0)),"",VLOOKUP($H2165*100+M$2,Feuil2!$A$3:$CQ$931,HLOOKUP(Feuil1!$F2165,Feuil2!$E$1:$DG$2,2,0),0))</f>
        <v>33</v>
      </c>
      <c r="N2165" s="12">
        <f>IF(ISBLANK(VLOOKUP($H2165*100+N$2,Feuil2!$A$3:$CQ$931,HLOOKUP(Feuil1!$F2165,Feuil2!$E$1:$DG$2,2,0),0)),"",VLOOKUP($H2165*100+N$2,Feuil2!$A$3:$CQ$931,HLOOKUP(Feuil1!$F2165,Feuil2!$E$1:$DG$2,2,0),0))</f>
        <v>40</v>
      </c>
      <c r="O2165" s="12">
        <f>IF(ISBLANK(VLOOKUP($H2165*100+O$2,Feuil2!$A$3:$CQ$931,HLOOKUP(Feuil1!$F2165,Feuil2!$E$1:$DG$2,2,0),0)),"",VLOOKUP($H2165*100+O$2,Feuil2!$A$3:$CQ$931,HLOOKUP(Feuil1!$F2165,Feuil2!$E$1:$DG$2,2,0),0))</f>
        <v>64</v>
      </c>
      <c r="P2165" s="12">
        <f>IF(ISBLANK(VLOOKUP($H2165*100+P$2,Feuil2!$A$3:$CQ$931,HLOOKUP(Feuil1!$F2165,Feuil2!$E$1:$DG$2,2,0),0)),"",VLOOKUP($H2165*100+P$2,Feuil2!$A$3:$CQ$931,HLOOKUP(Feuil1!$F2165,Feuil2!$E$1:$DG$2,2,0),0))</f>
        <v>106</v>
      </c>
      <c r="Q2165" s="12">
        <f>IF(ISBLANK(VLOOKUP($H2165*100+Q$2,Feuil2!$A$3:$CQ$931,HLOOKUP(Feuil1!$F2165,Feuil2!$E$1:$DG$2,2,0),0)),"",VLOOKUP($H2165*100+Q$2,Feuil2!$A$3:$CQ$931,HLOOKUP(Feuil1!$F2165,Feuil2!$E$1:$DG$2,2,0),0))</f>
        <v>14</v>
      </c>
      <c r="R2165" s="12">
        <f>IF(ISBLANK(VLOOKUP($H2165*100+R$2,Feuil2!$A$3:$CQ$931,HLOOKUP(Feuil1!$F2165,Feuil2!$E$1:$DG$2,2,0),0)),"",VLOOKUP($H2165*100+R$2,Feuil2!$A$3:$CQ$931,HLOOKUP(Feuil1!$F2165,Feuil2!$E$1:$DG$2,2,0),0))</f>
        <v>15</v>
      </c>
      <c r="S2165" s="12">
        <f>IF(ISBLANK(VLOOKUP($H2165*100+S$2,Feuil2!$A$3:$CQ$931,HLOOKUP(Feuil1!$F2165,Feuil2!$E$1:$DG$2,2,0),0)),"",VLOOKUP($H2165*100+S$2,Feuil2!$A$3:$CQ$931,HLOOKUP(Feuil1!$F2165,Feuil2!$E$1:$DG$2,2,0),0))</f>
        <v>0</v>
      </c>
      <c r="T2165" s="12">
        <f>IF(ISBLANK(VLOOKUP($H2165*100+T$2,Feuil2!$A$3:$CQ$931,HLOOKUP(Feuil1!$F2165,Feuil2!$E$1:$DG$2,2,0),0)),"",VLOOKUP($H2165*100+T$2,Feuil2!$A$3:$CQ$931,HLOOKUP(Feuil1!$F2165,Feuil2!$E$1:$DG$2,2,0),0))</f>
        <v>0</v>
      </c>
      <c r="U2165" s="12">
        <f t="shared" si="55"/>
        <v>475</v>
      </c>
    </row>
    <row r="2166" spans="1:21" x14ac:dyDescent="0.35">
      <c r="A2166" s="10" t="s">
        <v>75</v>
      </c>
      <c r="B2166" s="8" t="s">
        <v>76</v>
      </c>
      <c r="C2166" s="39">
        <v>615850</v>
      </c>
      <c r="D2166" s="39">
        <v>400850</v>
      </c>
      <c r="E2166" s="39">
        <v>368</v>
      </c>
      <c r="F2166" s="10">
        <v>1564</v>
      </c>
      <c r="G2166" s="5" t="s">
        <v>32</v>
      </c>
      <c r="H2166" s="11">
        <v>1981</v>
      </c>
      <c r="I2166" s="12">
        <f>IF(ISBLANK(VLOOKUP($H2166*100+I$2,Feuil2!$A$3:$CQ$931,HLOOKUP(Feuil1!$F2166,Feuil2!$E$1:$DG$2,2,0),0)),"",VLOOKUP($H2166*100+I$2,Feuil2!$A$3:$CQ$931,HLOOKUP(Feuil1!$F2166,Feuil2!$E$1:$DG$2,2,0),0))</f>
        <v>15</v>
      </c>
      <c r="J2166" s="12">
        <f>IF(ISBLANK(VLOOKUP($H2166*100+J$2,Feuil2!$A$3:$CQ$931,HLOOKUP(Feuil1!$F2166,Feuil2!$E$1:$DG$2,2,0),0)),"",VLOOKUP($H2166*100+J$2,Feuil2!$A$3:$CQ$931,HLOOKUP(Feuil1!$F2166,Feuil2!$E$1:$DG$2,2,0),0))</f>
        <v>4</v>
      </c>
      <c r="K2166" s="12">
        <f>IF(ISBLANK(VLOOKUP($H2166*100+K$2,Feuil2!$A$3:$CQ$931,HLOOKUP(Feuil1!$F2166,Feuil2!$E$1:$DG$2,2,0),0)),"",VLOOKUP($H2166*100+K$2,Feuil2!$A$3:$CQ$931,HLOOKUP(Feuil1!$F2166,Feuil2!$E$1:$DG$2,2,0),0))</f>
        <v>0</v>
      </c>
      <c r="L2166" s="12">
        <f>IF(ISBLANK(VLOOKUP($H2166*100+L$2,Feuil2!$A$3:$CQ$931,HLOOKUP(Feuil1!$F2166,Feuil2!$E$1:$DG$2,2,0),0)),"",VLOOKUP($H2166*100+L$2,Feuil2!$A$3:$CQ$931,HLOOKUP(Feuil1!$F2166,Feuil2!$E$1:$DG$2,2,0),0))</f>
        <v>85</v>
      </c>
      <c r="M2166" s="12">
        <f>IF(ISBLANK(VLOOKUP($H2166*100+M$2,Feuil2!$A$3:$CQ$931,HLOOKUP(Feuil1!$F2166,Feuil2!$E$1:$DG$2,2,0),0)),"",VLOOKUP($H2166*100+M$2,Feuil2!$A$3:$CQ$931,HLOOKUP(Feuil1!$F2166,Feuil2!$E$1:$DG$2,2,0),0))</f>
        <v>49</v>
      </c>
      <c r="N2166" s="12">
        <f>IF(ISBLANK(VLOOKUP($H2166*100+N$2,Feuil2!$A$3:$CQ$931,HLOOKUP(Feuil1!$F2166,Feuil2!$E$1:$DG$2,2,0),0)),"",VLOOKUP($H2166*100+N$2,Feuil2!$A$3:$CQ$931,HLOOKUP(Feuil1!$F2166,Feuil2!$E$1:$DG$2,2,0),0))</f>
        <v>68</v>
      </c>
      <c r="O2166" s="12">
        <f>IF(ISBLANK(VLOOKUP($H2166*100+O$2,Feuil2!$A$3:$CQ$931,HLOOKUP(Feuil1!$F2166,Feuil2!$E$1:$DG$2,2,0),0)),"",VLOOKUP($H2166*100+O$2,Feuil2!$A$3:$CQ$931,HLOOKUP(Feuil1!$F2166,Feuil2!$E$1:$DG$2,2,0),0))</f>
        <v>50</v>
      </c>
      <c r="P2166" s="12">
        <f>IF(ISBLANK(VLOOKUP($H2166*100+P$2,Feuil2!$A$3:$CQ$931,HLOOKUP(Feuil1!$F2166,Feuil2!$E$1:$DG$2,2,0),0)),"",VLOOKUP($H2166*100+P$2,Feuil2!$A$3:$CQ$931,HLOOKUP(Feuil1!$F2166,Feuil2!$E$1:$DG$2,2,0),0))</f>
        <v>103</v>
      </c>
      <c r="Q2166" s="12">
        <f>IF(ISBLANK(VLOOKUP($H2166*100+Q$2,Feuil2!$A$3:$CQ$931,HLOOKUP(Feuil1!$F2166,Feuil2!$E$1:$DG$2,2,0),0)),"",VLOOKUP($H2166*100+Q$2,Feuil2!$A$3:$CQ$931,HLOOKUP(Feuil1!$F2166,Feuil2!$E$1:$DG$2,2,0),0))</f>
        <v>46</v>
      </c>
      <c r="R2166" s="12">
        <f>IF(ISBLANK(VLOOKUP($H2166*100+R$2,Feuil2!$A$3:$CQ$931,HLOOKUP(Feuil1!$F2166,Feuil2!$E$1:$DG$2,2,0),0)),"",VLOOKUP($H2166*100+R$2,Feuil2!$A$3:$CQ$931,HLOOKUP(Feuil1!$F2166,Feuil2!$E$1:$DG$2,2,0),0))</f>
        <v>4</v>
      </c>
      <c r="S2166" s="12">
        <f>IF(ISBLANK(VLOOKUP($H2166*100+S$2,Feuil2!$A$3:$CQ$931,HLOOKUP(Feuil1!$F2166,Feuil2!$E$1:$DG$2,2,0),0)),"",VLOOKUP($H2166*100+S$2,Feuil2!$A$3:$CQ$931,HLOOKUP(Feuil1!$F2166,Feuil2!$E$1:$DG$2,2,0),0))</f>
        <v>3</v>
      </c>
      <c r="T2166" s="12">
        <f>IF(ISBLANK(VLOOKUP($H2166*100+T$2,Feuil2!$A$3:$CQ$931,HLOOKUP(Feuil1!$F2166,Feuil2!$E$1:$DG$2,2,0),0)),"",VLOOKUP($H2166*100+T$2,Feuil2!$A$3:$CQ$931,HLOOKUP(Feuil1!$F2166,Feuil2!$E$1:$DG$2,2,0),0))</f>
        <v>9</v>
      </c>
      <c r="U2166" s="12">
        <f t="shared" si="55"/>
        <v>436</v>
      </c>
    </row>
    <row r="2167" spans="1:21" x14ac:dyDescent="0.35">
      <c r="A2167" s="10" t="s">
        <v>75</v>
      </c>
      <c r="B2167" s="8" t="s">
        <v>76</v>
      </c>
      <c r="C2167" s="39">
        <v>615850</v>
      </c>
      <c r="D2167" s="39">
        <v>400850</v>
      </c>
      <c r="E2167" s="39">
        <v>368</v>
      </c>
      <c r="F2167" s="10">
        <v>1564</v>
      </c>
      <c r="G2167" s="5" t="s">
        <v>32</v>
      </c>
      <c r="H2167" s="11">
        <v>1982</v>
      </c>
      <c r="I2167" s="12">
        <f>IF(ISBLANK(VLOOKUP($H2167*100+I$2,Feuil2!$A$3:$CQ$931,HLOOKUP(Feuil1!$F2167,Feuil2!$E$1:$DG$2,2,0),0)),"",VLOOKUP($H2167*100+I$2,Feuil2!$A$3:$CQ$931,HLOOKUP(Feuil1!$F2167,Feuil2!$E$1:$DG$2,2,0),0))</f>
        <v>1</v>
      </c>
      <c r="J2167" s="12">
        <f>IF(ISBLANK(VLOOKUP($H2167*100+J$2,Feuil2!$A$3:$CQ$931,HLOOKUP(Feuil1!$F2167,Feuil2!$E$1:$DG$2,2,0),0)),"",VLOOKUP($H2167*100+J$2,Feuil2!$A$3:$CQ$931,HLOOKUP(Feuil1!$F2167,Feuil2!$E$1:$DG$2,2,0),0))</f>
        <v>75</v>
      </c>
      <c r="K2167" s="12">
        <f>IF(ISBLANK(VLOOKUP($H2167*100+K$2,Feuil2!$A$3:$CQ$931,HLOOKUP(Feuil1!$F2167,Feuil2!$E$1:$DG$2,2,0),0)),"",VLOOKUP($H2167*100+K$2,Feuil2!$A$3:$CQ$931,HLOOKUP(Feuil1!$F2167,Feuil2!$E$1:$DG$2,2,0),0))</f>
        <v>75</v>
      </c>
      <c r="L2167" s="12">
        <f>IF(ISBLANK(VLOOKUP($H2167*100+L$2,Feuil2!$A$3:$CQ$931,HLOOKUP(Feuil1!$F2167,Feuil2!$E$1:$DG$2,2,0),0)),"",VLOOKUP($H2167*100+L$2,Feuil2!$A$3:$CQ$931,HLOOKUP(Feuil1!$F2167,Feuil2!$E$1:$DG$2,2,0),0))</f>
        <v>63</v>
      </c>
      <c r="M2167" s="12">
        <f>IF(ISBLANK(VLOOKUP($H2167*100+M$2,Feuil2!$A$3:$CQ$931,HLOOKUP(Feuil1!$F2167,Feuil2!$E$1:$DG$2,2,0),0)),"",VLOOKUP($H2167*100+M$2,Feuil2!$A$3:$CQ$931,HLOOKUP(Feuil1!$F2167,Feuil2!$E$1:$DG$2,2,0),0))</f>
        <v>0</v>
      </c>
      <c r="N2167" s="12">
        <f>IF(ISBLANK(VLOOKUP($H2167*100+N$2,Feuil2!$A$3:$CQ$931,HLOOKUP(Feuil1!$F2167,Feuil2!$E$1:$DG$2,2,0),0)),"",VLOOKUP($H2167*100+N$2,Feuil2!$A$3:$CQ$931,HLOOKUP(Feuil1!$F2167,Feuil2!$E$1:$DG$2,2,0),0))</f>
        <v>143</v>
      </c>
      <c r="O2167" s="12">
        <f>IF(ISBLANK(VLOOKUP($H2167*100+O$2,Feuil2!$A$3:$CQ$931,HLOOKUP(Feuil1!$F2167,Feuil2!$E$1:$DG$2,2,0),0)),"",VLOOKUP($H2167*100+O$2,Feuil2!$A$3:$CQ$931,HLOOKUP(Feuil1!$F2167,Feuil2!$E$1:$DG$2,2,0),0))</f>
        <v>39</v>
      </c>
      <c r="P2167" s="12">
        <f>IF(ISBLANK(VLOOKUP($H2167*100+P$2,Feuil2!$A$3:$CQ$931,HLOOKUP(Feuil1!$F2167,Feuil2!$E$1:$DG$2,2,0),0)),"",VLOOKUP($H2167*100+P$2,Feuil2!$A$3:$CQ$931,HLOOKUP(Feuil1!$F2167,Feuil2!$E$1:$DG$2,2,0),0))</f>
        <v>20</v>
      </c>
      <c r="Q2167" s="12">
        <f>IF(ISBLANK(VLOOKUP($H2167*100+Q$2,Feuil2!$A$3:$CQ$931,HLOOKUP(Feuil1!$F2167,Feuil2!$E$1:$DG$2,2,0),0)),"",VLOOKUP($H2167*100+Q$2,Feuil2!$A$3:$CQ$931,HLOOKUP(Feuil1!$F2167,Feuil2!$E$1:$DG$2,2,0),0))</f>
        <v>43</v>
      </c>
      <c r="R2167" s="12">
        <f>IF(ISBLANK(VLOOKUP($H2167*100+R$2,Feuil2!$A$3:$CQ$931,HLOOKUP(Feuil1!$F2167,Feuil2!$E$1:$DG$2,2,0),0)),"",VLOOKUP($H2167*100+R$2,Feuil2!$A$3:$CQ$931,HLOOKUP(Feuil1!$F2167,Feuil2!$E$1:$DG$2,2,0),0))</f>
        <v>12</v>
      </c>
      <c r="S2167" s="12">
        <f>IF(ISBLANK(VLOOKUP($H2167*100+S$2,Feuil2!$A$3:$CQ$931,HLOOKUP(Feuil1!$F2167,Feuil2!$E$1:$DG$2,2,0),0)),"",VLOOKUP($H2167*100+S$2,Feuil2!$A$3:$CQ$931,HLOOKUP(Feuil1!$F2167,Feuil2!$E$1:$DG$2,2,0),0))</f>
        <v>0</v>
      </c>
      <c r="T2167" s="12">
        <f>IF(ISBLANK(VLOOKUP($H2167*100+T$2,Feuil2!$A$3:$CQ$931,HLOOKUP(Feuil1!$F2167,Feuil2!$E$1:$DG$2,2,0),0)),"",VLOOKUP($H2167*100+T$2,Feuil2!$A$3:$CQ$931,HLOOKUP(Feuil1!$F2167,Feuil2!$E$1:$DG$2,2,0),0))</f>
        <v>6</v>
      </c>
      <c r="U2167" s="12">
        <f t="shared" si="55"/>
        <v>477</v>
      </c>
    </row>
    <row r="2168" spans="1:21" x14ac:dyDescent="0.35">
      <c r="A2168" s="10" t="s">
        <v>75</v>
      </c>
      <c r="B2168" s="8" t="s">
        <v>76</v>
      </c>
      <c r="C2168" s="39">
        <v>615850</v>
      </c>
      <c r="D2168" s="39">
        <v>400850</v>
      </c>
      <c r="E2168" s="39">
        <v>368</v>
      </c>
      <c r="F2168" s="10">
        <v>1564</v>
      </c>
      <c r="G2168" s="5" t="s">
        <v>32</v>
      </c>
      <c r="H2168" s="11">
        <v>1983</v>
      </c>
      <c r="I2168" s="12">
        <f>IF(ISBLANK(VLOOKUP($H2168*100+I$2,Feuil2!$A$3:$CQ$931,HLOOKUP(Feuil1!$F2168,Feuil2!$E$1:$DG$2,2,0),0)),"",VLOOKUP($H2168*100+I$2,Feuil2!$A$3:$CQ$931,HLOOKUP(Feuil1!$F2168,Feuil2!$E$1:$DG$2,2,0),0))</f>
        <v>0</v>
      </c>
      <c r="J2168" s="12">
        <f>IF(ISBLANK(VLOOKUP($H2168*100+J$2,Feuil2!$A$3:$CQ$931,HLOOKUP(Feuil1!$F2168,Feuil2!$E$1:$DG$2,2,0),0)),"",VLOOKUP($H2168*100+J$2,Feuil2!$A$3:$CQ$931,HLOOKUP(Feuil1!$F2168,Feuil2!$E$1:$DG$2,2,0),0))</f>
        <v>2</v>
      </c>
      <c r="K2168" s="12">
        <f>IF(ISBLANK(VLOOKUP($H2168*100+K$2,Feuil2!$A$3:$CQ$931,HLOOKUP(Feuil1!$F2168,Feuil2!$E$1:$DG$2,2,0),0)),"",VLOOKUP($H2168*100+K$2,Feuil2!$A$3:$CQ$931,HLOOKUP(Feuil1!$F2168,Feuil2!$E$1:$DG$2,2,0),0))</f>
        <v>98</v>
      </c>
      <c r="L2168" s="12">
        <f>IF(ISBLANK(VLOOKUP($H2168*100+L$2,Feuil2!$A$3:$CQ$931,HLOOKUP(Feuil1!$F2168,Feuil2!$E$1:$DG$2,2,0),0)),"",VLOOKUP($H2168*100+L$2,Feuil2!$A$3:$CQ$931,HLOOKUP(Feuil1!$F2168,Feuil2!$E$1:$DG$2,2,0),0))</f>
        <v>95</v>
      </c>
      <c r="M2168" s="12">
        <f>IF(ISBLANK(VLOOKUP($H2168*100+M$2,Feuil2!$A$3:$CQ$931,HLOOKUP(Feuil1!$F2168,Feuil2!$E$1:$DG$2,2,0),0)),"",VLOOKUP($H2168*100+M$2,Feuil2!$A$3:$CQ$931,HLOOKUP(Feuil1!$F2168,Feuil2!$E$1:$DG$2,2,0),0))</f>
        <v>22</v>
      </c>
      <c r="N2168" s="12">
        <f>IF(ISBLANK(VLOOKUP($H2168*100+N$2,Feuil2!$A$3:$CQ$931,HLOOKUP(Feuil1!$F2168,Feuil2!$E$1:$DG$2,2,0),0)),"",VLOOKUP($H2168*100+N$2,Feuil2!$A$3:$CQ$931,HLOOKUP(Feuil1!$F2168,Feuil2!$E$1:$DG$2,2,0),0))</f>
        <v>9</v>
      </c>
      <c r="O2168" s="12">
        <f>IF(ISBLANK(VLOOKUP($H2168*100+O$2,Feuil2!$A$3:$CQ$931,HLOOKUP(Feuil1!$F2168,Feuil2!$E$1:$DG$2,2,0),0)),"",VLOOKUP($H2168*100+O$2,Feuil2!$A$3:$CQ$931,HLOOKUP(Feuil1!$F2168,Feuil2!$E$1:$DG$2,2,0),0))</f>
        <v>111</v>
      </c>
      <c r="P2168" s="12">
        <f>IF(ISBLANK(VLOOKUP($H2168*100+P$2,Feuil2!$A$3:$CQ$931,HLOOKUP(Feuil1!$F2168,Feuil2!$E$1:$DG$2,2,0),0)),"",VLOOKUP($H2168*100+P$2,Feuil2!$A$3:$CQ$931,HLOOKUP(Feuil1!$F2168,Feuil2!$E$1:$DG$2,2,0),0))</f>
        <v>81</v>
      </c>
      <c r="Q2168" s="12">
        <f>IF(ISBLANK(VLOOKUP($H2168*100+Q$2,Feuil2!$A$3:$CQ$931,HLOOKUP(Feuil1!$F2168,Feuil2!$E$1:$DG$2,2,0),0)),"",VLOOKUP($H2168*100+Q$2,Feuil2!$A$3:$CQ$931,HLOOKUP(Feuil1!$F2168,Feuil2!$E$1:$DG$2,2,0),0))</f>
        <v>137</v>
      </c>
      <c r="R2168" s="12">
        <f>IF(ISBLANK(VLOOKUP($H2168*100+R$2,Feuil2!$A$3:$CQ$931,HLOOKUP(Feuil1!$F2168,Feuil2!$E$1:$DG$2,2,0),0)),"",VLOOKUP($H2168*100+R$2,Feuil2!$A$3:$CQ$931,HLOOKUP(Feuil1!$F2168,Feuil2!$E$1:$DG$2,2,0),0))</f>
        <v>6</v>
      </c>
      <c r="S2168" s="12">
        <f>IF(ISBLANK(VLOOKUP($H2168*100+S$2,Feuil2!$A$3:$CQ$931,HLOOKUP(Feuil1!$F2168,Feuil2!$E$1:$DG$2,2,0),0)),"",VLOOKUP($H2168*100+S$2,Feuil2!$A$3:$CQ$931,HLOOKUP(Feuil1!$F2168,Feuil2!$E$1:$DG$2,2,0),0))</f>
        <v>0</v>
      </c>
      <c r="T2168" s="12">
        <f>IF(ISBLANK(VLOOKUP($H2168*100+T$2,Feuil2!$A$3:$CQ$931,HLOOKUP(Feuil1!$F2168,Feuil2!$E$1:$DG$2,2,0),0)),"",VLOOKUP($H2168*100+T$2,Feuil2!$A$3:$CQ$931,HLOOKUP(Feuil1!$F2168,Feuil2!$E$1:$DG$2,2,0),0))</f>
        <v>0</v>
      </c>
      <c r="U2168" s="12">
        <f t="shared" si="55"/>
        <v>561</v>
      </c>
    </row>
    <row r="2169" spans="1:21" x14ac:dyDescent="0.35">
      <c r="A2169" s="10" t="s">
        <v>75</v>
      </c>
      <c r="B2169" s="8" t="s">
        <v>76</v>
      </c>
      <c r="C2169" s="39">
        <v>615850</v>
      </c>
      <c r="D2169" s="39">
        <v>400850</v>
      </c>
      <c r="E2169" s="39">
        <v>368</v>
      </c>
      <c r="F2169" s="10">
        <v>1564</v>
      </c>
      <c r="G2169" s="5" t="s">
        <v>32</v>
      </c>
      <c r="H2169" s="11">
        <v>1984</v>
      </c>
      <c r="I2169" s="12">
        <f>IF(ISBLANK(VLOOKUP($H2169*100+I$2,Feuil2!$A$3:$CQ$931,HLOOKUP(Feuil1!$F2169,Feuil2!$E$1:$DG$2,2,0),0)),"",VLOOKUP($H2169*100+I$2,Feuil2!$A$3:$CQ$931,HLOOKUP(Feuil1!$F2169,Feuil2!$E$1:$DG$2,2,0),0))</f>
        <v>0</v>
      </c>
      <c r="J2169" s="12">
        <f>IF(ISBLANK(VLOOKUP($H2169*100+J$2,Feuil2!$A$3:$CQ$931,HLOOKUP(Feuil1!$F2169,Feuil2!$E$1:$DG$2,2,0),0)),"",VLOOKUP($H2169*100+J$2,Feuil2!$A$3:$CQ$931,HLOOKUP(Feuil1!$F2169,Feuil2!$E$1:$DG$2,2,0),0))</f>
        <v>5</v>
      </c>
      <c r="K2169" s="12">
        <f>IF(ISBLANK(VLOOKUP($H2169*100+K$2,Feuil2!$A$3:$CQ$931,HLOOKUP(Feuil1!$F2169,Feuil2!$E$1:$DG$2,2,0),0)),"",VLOOKUP($H2169*100+K$2,Feuil2!$A$3:$CQ$931,HLOOKUP(Feuil1!$F2169,Feuil2!$E$1:$DG$2,2,0),0))</f>
        <v>130</v>
      </c>
      <c r="L2169" s="12">
        <f>IF(ISBLANK(VLOOKUP($H2169*100+L$2,Feuil2!$A$3:$CQ$931,HLOOKUP(Feuil1!$F2169,Feuil2!$E$1:$DG$2,2,0),0)),"",VLOOKUP($H2169*100+L$2,Feuil2!$A$3:$CQ$931,HLOOKUP(Feuil1!$F2169,Feuil2!$E$1:$DG$2,2,0),0))</f>
        <v>9</v>
      </c>
      <c r="M2169" s="12">
        <f>IF(ISBLANK(VLOOKUP($H2169*100+M$2,Feuil2!$A$3:$CQ$931,HLOOKUP(Feuil1!$F2169,Feuil2!$E$1:$DG$2,2,0),0)),"",VLOOKUP($H2169*100+M$2,Feuil2!$A$3:$CQ$931,HLOOKUP(Feuil1!$F2169,Feuil2!$E$1:$DG$2,2,0),0))</f>
        <v>117</v>
      </c>
      <c r="N2169" s="12">
        <f>IF(ISBLANK(VLOOKUP($H2169*100+N$2,Feuil2!$A$3:$CQ$931,HLOOKUP(Feuil1!$F2169,Feuil2!$E$1:$DG$2,2,0),0)),"",VLOOKUP($H2169*100+N$2,Feuil2!$A$3:$CQ$931,HLOOKUP(Feuil1!$F2169,Feuil2!$E$1:$DG$2,2,0),0))</f>
        <v>39</v>
      </c>
      <c r="O2169" s="12">
        <f>IF(ISBLANK(VLOOKUP($H2169*100+O$2,Feuil2!$A$3:$CQ$931,HLOOKUP(Feuil1!$F2169,Feuil2!$E$1:$DG$2,2,0),0)),"",VLOOKUP($H2169*100+O$2,Feuil2!$A$3:$CQ$931,HLOOKUP(Feuil1!$F2169,Feuil2!$E$1:$DG$2,2,0),0))</f>
        <v>18</v>
      </c>
      <c r="P2169" s="12">
        <f>IF(ISBLANK(VLOOKUP($H2169*100+P$2,Feuil2!$A$3:$CQ$931,HLOOKUP(Feuil1!$F2169,Feuil2!$E$1:$DG$2,2,0),0)),"",VLOOKUP($H2169*100+P$2,Feuil2!$A$3:$CQ$931,HLOOKUP(Feuil1!$F2169,Feuil2!$E$1:$DG$2,2,0),0))</f>
        <v>43</v>
      </c>
      <c r="Q2169" s="12">
        <f>IF(ISBLANK(VLOOKUP($H2169*100+Q$2,Feuil2!$A$3:$CQ$931,HLOOKUP(Feuil1!$F2169,Feuil2!$E$1:$DG$2,2,0),0)),"",VLOOKUP($H2169*100+Q$2,Feuil2!$A$3:$CQ$931,HLOOKUP(Feuil1!$F2169,Feuil2!$E$1:$DG$2,2,0),0))</f>
        <v>36</v>
      </c>
      <c r="R2169" s="12">
        <f>IF(ISBLANK(VLOOKUP($H2169*100+R$2,Feuil2!$A$3:$CQ$931,HLOOKUP(Feuil1!$F2169,Feuil2!$E$1:$DG$2,2,0),0)),"",VLOOKUP($H2169*100+R$2,Feuil2!$A$3:$CQ$931,HLOOKUP(Feuil1!$F2169,Feuil2!$E$1:$DG$2,2,0),0))</f>
        <v>0</v>
      </c>
      <c r="S2169" s="12">
        <f>IF(ISBLANK(VLOOKUP($H2169*100+S$2,Feuil2!$A$3:$CQ$931,HLOOKUP(Feuil1!$F2169,Feuil2!$E$1:$DG$2,2,0),0)),"",VLOOKUP($H2169*100+S$2,Feuil2!$A$3:$CQ$931,HLOOKUP(Feuil1!$F2169,Feuil2!$E$1:$DG$2,2,0),0))</f>
        <v>0</v>
      </c>
      <c r="T2169" s="12">
        <f>IF(ISBLANK(VLOOKUP($H2169*100+T$2,Feuil2!$A$3:$CQ$931,HLOOKUP(Feuil1!$F2169,Feuil2!$E$1:$DG$2,2,0),0)),"",VLOOKUP($H2169*100+T$2,Feuil2!$A$3:$CQ$931,HLOOKUP(Feuil1!$F2169,Feuil2!$E$1:$DG$2,2,0),0))</f>
        <v>0</v>
      </c>
      <c r="U2169" s="12">
        <f t="shared" si="55"/>
        <v>397</v>
      </c>
    </row>
    <row r="2170" spans="1:21" x14ac:dyDescent="0.35">
      <c r="A2170" s="10" t="s">
        <v>75</v>
      </c>
      <c r="B2170" s="8" t="s">
        <v>76</v>
      </c>
      <c r="C2170" s="39">
        <v>615850</v>
      </c>
      <c r="D2170" s="39">
        <v>400850</v>
      </c>
      <c r="E2170" s="39">
        <v>368</v>
      </c>
      <c r="F2170" s="10">
        <v>1564</v>
      </c>
      <c r="G2170" s="5" t="s">
        <v>32</v>
      </c>
      <c r="H2170" s="11">
        <v>1985</v>
      </c>
      <c r="I2170" s="12">
        <f>IF(ISBLANK(VLOOKUP($H2170*100+I$2,Feuil2!$A$3:$CQ$931,HLOOKUP(Feuil1!$F2170,Feuil2!$E$1:$DG$2,2,0),0)),"",VLOOKUP($H2170*100+I$2,Feuil2!$A$3:$CQ$931,HLOOKUP(Feuil1!$F2170,Feuil2!$E$1:$DG$2,2,0),0))</f>
        <v>1</v>
      </c>
      <c r="J2170" s="12">
        <f>IF(ISBLANK(VLOOKUP($H2170*100+J$2,Feuil2!$A$3:$CQ$931,HLOOKUP(Feuil1!$F2170,Feuil2!$E$1:$DG$2,2,0),0)),"",VLOOKUP($H2170*100+J$2,Feuil2!$A$3:$CQ$931,HLOOKUP(Feuil1!$F2170,Feuil2!$E$1:$DG$2,2,0),0))</f>
        <v>0</v>
      </c>
      <c r="K2170" s="12">
        <f>IF(ISBLANK(VLOOKUP($H2170*100+K$2,Feuil2!$A$3:$CQ$931,HLOOKUP(Feuil1!$F2170,Feuil2!$E$1:$DG$2,2,0),0)),"",VLOOKUP($H2170*100+K$2,Feuil2!$A$3:$CQ$931,HLOOKUP(Feuil1!$F2170,Feuil2!$E$1:$DG$2,2,0),0))</f>
        <v>154</v>
      </c>
      <c r="L2170" s="12">
        <f>IF(ISBLANK(VLOOKUP($H2170*100+L$2,Feuil2!$A$3:$CQ$931,HLOOKUP(Feuil1!$F2170,Feuil2!$E$1:$DG$2,2,0),0)),"",VLOOKUP($H2170*100+L$2,Feuil2!$A$3:$CQ$931,HLOOKUP(Feuil1!$F2170,Feuil2!$E$1:$DG$2,2,0),0))</f>
        <v>79</v>
      </c>
      <c r="M2170" s="12">
        <f>IF(ISBLANK(VLOOKUP($H2170*100+M$2,Feuil2!$A$3:$CQ$931,HLOOKUP(Feuil1!$F2170,Feuil2!$E$1:$DG$2,2,0),0)),"",VLOOKUP($H2170*100+M$2,Feuil2!$A$3:$CQ$931,HLOOKUP(Feuil1!$F2170,Feuil2!$E$1:$DG$2,2,0),0))</f>
        <v>134</v>
      </c>
      <c r="N2170" s="12">
        <f>IF(ISBLANK(VLOOKUP($H2170*100+N$2,Feuil2!$A$3:$CQ$931,HLOOKUP(Feuil1!$F2170,Feuil2!$E$1:$DG$2,2,0),0)),"",VLOOKUP($H2170*100+N$2,Feuil2!$A$3:$CQ$931,HLOOKUP(Feuil1!$F2170,Feuil2!$E$1:$DG$2,2,0),0))</f>
        <v>206</v>
      </c>
      <c r="O2170" s="12">
        <f>IF(ISBLANK(VLOOKUP($H2170*100+O$2,Feuil2!$A$3:$CQ$931,HLOOKUP(Feuil1!$F2170,Feuil2!$E$1:$DG$2,2,0),0)),"",VLOOKUP($H2170*100+O$2,Feuil2!$A$3:$CQ$931,HLOOKUP(Feuil1!$F2170,Feuil2!$E$1:$DG$2,2,0),0))</f>
        <v>112</v>
      </c>
      <c r="P2170" s="12">
        <f>IF(ISBLANK(VLOOKUP($H2170*100+P$2,Feuil2!$A$3:$CQ$931,HLOOKUP(Feuil1!$F2170,Feuil2!$E$1:$DG$2,2,0),0)),"",VLOOKUP($H2170*100+P$2,Feuil2!$A$3:$CQ$931,HLOOKUP(Feuil1!$F2170,Feuil2!$E$1:$DG$2,2,0),0))</f>
        <v>106</v>
      </c>
      <c r="Q2170" s="12">
        <f>IF(ISBLANK(VLOOKUP($H2170*100+Q$2,Feuil2!$A$3:$CQ$931,HLOOKUP(Feuil1!$F2170,Feuil2!$E$1:$DG$2,2,0),0)),"",VLOOKUP($H2170*100+Q$2,Feuil2!$A$3:$CQ$931,HLOOKUP(Feuil1!$F2170,Feuil2!$E$1:$DG$2,2,0),0))</f>
        <v>1</v>
      </c>
      <c r="R2170" s="12">
        <f>IF(ISBLANK(VLOOKUP($H2170*100+R$2,Feuil2!$A$3:$CQ$931,HLOOKUP(Feuil1!$F2170,Feuil2!$E$1:$DG$2,2,0),0)),"",VLOOKUP($H2170*100+R$2,Feuil2!$A$3:$CQ$931,HLOOKUP(Feuil1!$F2170,Feuil2!$E$1:$DG$2,2,0),0))</f>
        <v>22</v>
      </c>
      <c r="S2170" s="12">
        <f>IF(ISBLANK(VLOOKUP($H2170*100+S$2,Feuil2!$A$3:$CQ$931,HLOOKUP(Feuil1!$F2170,Feuil2!$E$1:$DG$2,2,0),0)),"",VLOOKUP($H2170*100+S$2,Feuil2!$A$3:$CQ$931,HLOOKUP(Feuil1!$F2170,Feuil2!$E$1:$DG$2,2,0),0))</f>
        <v>0</v>
      </c>
      <c r="T2170" s="12">
        <f>IF(ISBLANK(VLOOKUP($H2170*100+T$2,Feuil2!$A$3:$CQ$931,HLOOKUP(Feuil1!$F2170,Feuil2!$E$1:$DG$2,2,0),0)),"",VLOOKUP($H2170*100+T$2,Feuil2!$A$3:$CQ$931,HLOOKUP(Feuil1!$F2170,Feuil2!$E$1:$DG$2,2,0),0))</f>
        <v>3</v>
      </c>
      <c r="U2170" s="12">
        <f t="shared" si="55"/>
        <v>818</v>
      </c>
    </row>
    <row r="2171" spans="1:21" x14ac:dyDescent="0.35">
      <c r="A2171" s="10" t="s">
        <v>75</v>
      </c>
      <c r="B2171" s="8" t="s">
        <v>76</v>
      </c>
      <c r="C2171" s="39">
        <v>615850</v>
      </c>
      <c r="D2171" s="39">
        <v>400850</v>
      </c>
      <c r="E2171" s="39">
        <v>368</v>
      </c>
      <c r="F2171" s="10">
        <v>1564</v>
      </c>
      <c r="G2171" s="5" t="s">
        <v>32</v>
      </c>
      <c r="H2171" s="11">
        <v>1986</v>
      </c>
      <c r="I2171" s="12">
        <f>IF(ISBLANK(VLOOKUP($H2171*100+I$2,Feuil2!$A$3:$CQ$931,HLOOKUP(Feuil1!$F2171,Feuil2!$E$1:$DG$2,2,0),0)),"",VLOOKUP($H2171*100+I$2,Feuil2!$A$3:$CQ$931,HLOOKUP(Feuil1!$F2171,Feuil2!$E$1:$DG$2,2,0),0))</f>
        <v>4</v>
      </c>
      <c r="J2171" s="12">
        <f>IF(ISBLANK(VLOOKUP($H2171*100+J$2,Feuil2!$A$3:$CQ$931,HLOOKUP(Feuil1!$F2171,Feuil2!$E$1:$DG$2,2,0),0)),"",VLOOKUP($H2171*100+J$2,Feuil2!$A$3:$CQ$931,HLOOKUP(Feuil1!$F2171,Feuil2!$E$1:$DG$2,2,0),0))</f>
        <v>18</v>
      </c>
      <c r="K2171" s="12">
        <f>IF(ISBLANK(VLOOKUP($H2171*100+K$2,Feuil2!$A$3:$CQ$931,HLOOKUP(Feuil1!$F2171,Feuil2!$E$1:$DG$2,2,0),0)),"",VLOOKUP($H2171*100+K$2,Feuil2!$A$3:$CQ$931,HLOOKUP(Feuil1!$F2171,Feuil2!$E$1:$DG$2,2,0),0))</f>
        <v>42</v>
      </c>
      <c r="L2171" s="12">
        <f>IF(ISBLANK(VLOOKUP($H2171*100+L$2,Feuil2!$A$3:$CQ$931,HLOOKUP(Feuil1!$F2171,Feuil2!$E$1:$DG$2,2,0),0)),"",VLOOKUP($H2171*100+L$2,Feuil2!$A$3:$CQ$931,HLOOKUP(Feuil1!$F2171,Feuil2!$E$1:$DG$2,2,0),0))</f>
        <v>27</v>
      </c>
      <c r="M2171" s="12">
        <f>IF(ISBLANK(VLOOKUP($H2171*100+M$2,Feuil2!$A$3:$CQ$931,HLOOKUP(Feuil1!$F2171,Feuil2!$E$1:$DG$2,2,0),0)),"",VLOOKUP($H2171*100+M$2,Feuil2!$A$3:$CQ$931,HLOOKUP(Feuil1!$F2171,Feuil2!$E$1:$DG$2,2,0),0))</f>
        <v>268</v>
      </c>
      <c r="N2171" s="12">
        <f>IF(ISBLANK(VLOOKUP($H2171*100+N$2,Feuil2!$A$3:$CQ$931,HLOOKUP(Feuil1!$F2171,Feuil2!$E$1:$DG$2,2,0),0)),"",VLOOKUP($H2171*100+N$2,Feuil2!$A$3:$CQ$931,HLOOKUP(Feuil1!$F2171,Feuil2!$E$1:$DG$2,2,0),0))</f>
        <v>131</v>
      </c>
      <c r="O2171" s="12">
        <f>IF(ISBLANK(VLOOKUP($H2171*100+O$2,Feuil2!$A$3:$CQ$931,HLOOKUP(Feuil1!$F2171,Feuil2!$E$1:$DG$2,2,0),0)),"",VLOOKUP($H2171*100+O$2,Feuil2!$A$3:$CQ$931,HLOOKUP(Feuil1!$F2171,Feuil2!$E$1:$DG$2,2,0),0))</f>
        <v>4</v>
      </c>
      <c r="P2171" s="12">
        <f>IF(ISBLANK(VLOOKUP($H2171*100+P$2,Feuil2!$A$3:$CQ$931,HLOOKUP(Feuil1!$F2171,Feuil2!$E$1:$DG$2,2,0),0)),"",VLOOKUP($H2171*100+P$2,Feuil2!$A$3:$CQ$931,HLOOKUP(Feuil1!$F2171,Feuil2!$E$1:$DG$2,2,0),0))</f>
        <v>43</v>
      </c>
      <c r="Q2171" s="12">
        <f>IF(ISBLANK(VLOOKUP($H2171*100+Q$2,Feuil2!$A$3:$CQ$931,HLOOKUP(Feuil1!$F2171,Feuil2!$E$1:$DG$2,2,0),0)),"",VLOOKUP($H2171*100+Q$2,Feuil2!$A$3:$CQ$931,HLOOKUP(Feuil1!$F2171,Feuil2!$E$1:$DG$2,2,0),0))</f>
        <v>8</v>
      </c>
      <c r="R2171" s="12">
        <f>IF(ISBLANK(VLOOKUP($H2171*100+R$2,Feuil2!$A$3:$CQ$931,HLOOKUP(Feuil1!$F2171,Feuil2!$E$1:$DG$2,2,0),0)),"",VLOOKUP($H2171*100+R$2,Feuil2!$A$3:$CQ$931,HLOOKUP(Feuil1!$F2171,Feuil2!$E$1:$DG$2,2,0),0))</f>
        <v>1</v>
      </c>
      <c r="S2171" s="12">
        <f>IF(ISBLANK(VLOOKUP($H2171*100+S$2,Feuil2!$A$3:$CQ$931,HLOOKUP(Feuil1!$F2171,Feuil2!$E$1:$DG$2,2,0),0)),"",VLOOKUP($H2171*100+S$2,Feuil2!$A$3:$CQ$931,HLOOKUP(Feuil1!$F2171,Feuil2!$E$1:$DG$2,2,0),0))</f>
        <v>4</v>
      </c>
      <c r="T2171" s="12">
        <f>IF(ISBLANK(VLOOKUP($H2171*100+T$2,Feuil2!$A$3:$CQ$931,HLOOKUP(Feuil1!$F2171,Feuil2!$E$1:$DG$2,2,0),0)),"",VLOOKUP($H2171*100+T$2,Feuil2!$A$3:$CQ$931,HLOOKUP(Feuil1!$F2171,Feuil2!$E$1:$DG$2,2,0),0))</f>
        <v>0</v>
      </c>
      <c r="U2171" s="12">
        <f t="shared" si="55"/>
        <v>550</v>
      </c>
    </row>
    <row r="2172" spans="1:21" x14ac:dyDescent="0.35">
      <c r="A2172" s="10" t="s">
        <v>75</v>
      </c>
      <c r="B2172" s="8" t="s">
        <v>76</v>
      </c>
      <c r="C2172" s="39">
        <v>615850</v>
      </c>
      <c r="D2172" s="39">
        <v>400850</v>
      </c>
      <c r="E2172" s="39">
        <v>368</v>
      </c>
      <c r="F2172" s="10">
        <v>1564</v>
      </c>
      <c r="G2172" s="5" t="s">
        <v>32</v>
      </c>
      <c r="H2172" s="11">
        <v>1987</v>
      </c>
      <c r="I2172" s="12">
        <f>IF(ISBLANK(VLOOKUP($H2172*100+I$2,Feuil2!$A$3:$CQ$931,HLOOKUP(Feuil1!$F2172,Feuil2!$E$1:$DG$2,2,0),0)),"",VLOOKUP($H2172*100+I$2,Feuil2!$A$3:$CQ$931,HLOOKUP(Feuil1!$F2172,Feuil2!$E$1:$DG$2,2,0),0))</f>
        <v>22</v>
      </c>
      <c r="J2172" s="12">
        <f>IF(ISBLANK(VLOOKUP($H2172*100+J$2,Feuil2!$A$3:$CQ$931,HLOOKUP(Feuil1!$F2172,Feuil2!$E$1:$DG$2,2,0),0)),"",VLOOKUP($H2172*100+J$2,Feuil2!$A$3:$CQ$931,HLOOKUP(Feuil1!$F2172,Feuil2!$E$1:$DG$2,2,0),0))</f>
        <v>51</v>
      </c>
      <c r="K2172" s="12">
        <f>IF(ISBLANK(VLOOKUP($H2172*100+K$2,Feuil2!$A$3:$CQ$931,HLOOKUP(Feuil1!$F2172,Feuil2!$E$1:$DG$2,2,0),0)),"",VLOOKUP($H2172*100+K$2,Feuil2!$A$3:$CQ$931,HLOOKUP(Feuil1!$F2172,Feuil2!$E$1:$DG$2,2,0),0))</f>
        <v>136</v>
      </c>
      <c r="L2172" s="12">
        <f>IF(ISBLANK(VLOOKUP($H2172*100+L$2,Feuil2!$A$3:$CQ$931,HLOOKUP(Feuil1!$F2172,Feuil2!$E$1:$DG$2,2,0),0)),"",VLOOKUP($H2172*100+L$2,Feuil2!$A$3:$CQ$931,HLOOKUP(Feuil1!$F2172,Feuil2!$E$1:$DG$2,2,0),0))</f>
        <v>43</v>
      </c>
      <c r="M2172" s="12">
        <f>IF(ISBLANK(VLOOKUP($H2172*100+M$2,Feuil2!$A$3:$CQ$931,HLOOKUP(Feuil1!$F2172,Feuil2!$E$1:$DG$2,2,0),0)),"",VLOOKUP($H2172*100+M$2,Feuil2!$A$3:$CQ$931,HLOOKUP(Feuil1!$F2172,Feuil2!$E$1:$DG$2,2,0),0))</f>
        <v>106</v>
      </c>
      <c r="N2172" s="12">
        <f>IF(ISBLANK(VLOOKUP($H2172*100+N$2,Feuil2!$A$3:$CQ$931,HLOOKUP(Feuil1!$F2172,Feuil2!$E$1:$DG$2,2,0),0)),"",VLOOKUP($H2172*100+N$2,Feuil2!$A$3:$CQ$931,HLOOKUP(Feuil1!$F2172,Feuil2!$E$1:$DG$2,2,0),0))</f>
        <v>53</v>
      </c>
      <c r="O2172" s="12">
        <f>IF(ISBLANK(VLOOKUP($H2172*100+O$2,Feuil2!$A$3:$CQ$931,HLOOKUP(Feuil1!$F2172,Feuil2!$E$1:$DG$2,2,0),0)),"",VLOOKUP($H2172*100+O$2,Feuil2!$A$3:$CQ$931,HLOOKUP(Feuil1!$F2172,Feuil2!$E$1:$DG$2,2,0),0))</f>
        <v>25</v>
      </c>
      <c r="P2172" s="12">
        <f>IF(ISBLANK(VLOOKUP($H2172*100+P$2,Feuil2!$A$3:$CQ$931,HLOOKUP(Feuil1!$F2172,Feuil2!$E$1:$DG$2,2,0),0)),"",VLOOKUP($H2172*100+P$2,Feuil2!$A$3:$CQ$931,HLOOKUP(Feuil1!$F2172,Feuil2!$E$1:$DG$2,2,0),0))</f>
        <v>51</v>
      </c>
      <c r="Q2172" s="12">
        <f>IF(ISBLANK(VLOOKUP($H2172*100+Q$2,Feuil2!$A$3:$CQ$931,HLOOKUP(Feuil1!$F2172,Feuil2!$E$1:$DG$2,2,0),0)),"",VLOOKUP($H2172*100+Q$2,Feuil2!$A$3:$CQ$931,HLOOKUP(Feuil1!$F2172,Feuil2!$E$1:$DG$2,2,0),0))</f>
        <v>47</v>
      </c>
      <c r="R2172" s="12">
        <f>IF(ISBLANK(VLOOKUP($H2172*100+R$2,Feuil2!$A$3:$CQ$931,HLOOKUP(Feuil1!$F2172,Feuil2!$E$1:$DG$2,2,0),0)),"",VLOOKUP($H2172*100+R$2,Feuil2!$A$3:$CQ$931,HLOOKUP(Feuil1!$F2172,Feuil2!$E$1:$DG$2,2,0),0))</f>
        <v>4</v>
      </c>
      <c r="S2172" s="12">
        <f>IF(ISBLANK(VLOOKUP($H2172*100+S$2,Feuil2!$A$3:$CQ$931,HLOOKUP(Feuil1!$F2172,Feuil2!$E$1:$DG$2,2,0),0)),"",VLOOKUP($H2172*100+S$2,Feuil2!$A$3:$CQ$931,HLOOKUP(Feuil1!$F2172,Feuil2!$E$1:$DG$2,2,0),0))</f>
        <v>1</v>
      </c>
      <c r="T2172" s="12">
        <f>IF(ISBLANK(VLOOKUP($H2172*100+T$2,Feuil2!$A$3:$CQ$931,HLOOKUP(Feuil1!$F2172,Feuil2!$E$1:$DG$2,2,0),0)),"",VLOOKUP($H2172*100+T$2,Feuil2!$A$3:$CQ$931,HLOOKUP(Feuil1!$F2172,Feuil2!$E$1:$DG$2,2,0),0))</f>
        <v>0</v>
      </c>
      <c r="U2172" s="12">
        <f t="shared" si="55"/>
        <v>539</v>
      </c>
    </row>
    <row r="2173" spans="1:21" x14ac:dyDescent="0.35">
      <c r="A2173" s="10" t="s">
        <v>75</v>
      </c>
      <c r="B2173" s="8" t="s">
        <v>76</v>
      </c>
      <c r="C2173" s="39">
        <v>615850</v>
      </c>
      <c r="D2173" s="39">
        <v>400850</v>
      </c>
      <c r="E2173" s="39">
        <v>368</v>
      </c>
      <c r="F2173" s="10">
        <v>1564</v>
      </c>
      <c r="G2173" s="5" t="s">
        <v>32</v>
      </c>
      <c r="H2173" s="11">
        <v>1988</v>
      </c>
      <c r="I2173" s="12">
        <f>IF(ISBLANK(VLOOKUP($H2173*100+I$2,Feuil2!$A$3:$CQ$931,HLOOKUP(Feuil1!$F2173,Feuil2!$E$1:$DG$2,2,0),0)),"",VLOOKUP($H2173*100+I$2,Feuil2!$A$3:$CQ$931,HLOOKUP(Feuil1!$F2173,Feuil2!$E$1:$DG$2,2,0),0))</f>
        <v>2</v>
      </c>
      <c r="J2173" s="12">
        <f>IF(ISBLANK(VLOOKUP($H2173*100+J$2,Feuil2!$A$3:$CQ$931,HLOOKUP(Feuil1!$F2173,Feuil2!$E$1:$DG$2,2,0),0)),"",VLOOKUP($H2173*100+J$2,Feuil2!$A$3:$CQ$931,HLOOKUP(Feuil1!$F2173,Feuil2!$E$1:$DG$2,2,0),0))</f>
        <v>30</v>
      </c>
      <c r="K2173" s="12">
        <f>IF(ISBLANK(VLOOKUP($H2173*100+K$2,Feuil2!$A$3:$CQ$931,HLOOKUP(Feuil1!$F2173,Feuil2!$E$1:$DG$2,2,0),0)),"",VLOOKUP($H2173*100+K$2,Feuil2!$A$3:$CQ$931,HLOOKUP(Feuil1!$F2173,Feuil2!$E$1:$DG$2,2,0),0))</f>
        <v>75</v>
      </c>
      <c r="L2173" s="12">
        <f>IF(ISBLANK(VLOOKUP($H2173*100+L$2,Feuil2!$A$3:$CQ$931,HLOOKUP(Feuil1!$F2173,Feuil2!$E$1:$DG$2,2,0),0)),"",VLOOKUP($H2173*100+L$2,Feuil2!$A$3:$CQ$931,HLOOKUP(Feuil1!$F2173,Feuil2!$E$1:$DG$2,2,0),0))</f>
        <v>11</v>
      </c>
      <c r="M2173" s="12">
        <f>IF(ISBLANK(VLOOKUP($H2173*100+M$2,Feuil2!$A$3:$CQ$931,HLOOKUP(Feuil1!$F2173,Feuil2!$E$1:$DG$2,2,0),0)),"",VLOOKUP($H2173*100+M$2,Feuil2!$A$3:$CQ$931,HLOOKUP(Feuil1!$F2173,Feuil2!$E$1:$DG$2,2,0),0))</f>
        <v>20</v>
      </c>
      <c r="N2173" s="12">
        <f>IF(ISBLANK(VLOOKUP($H2173*100+N$2,Feuil2!$A$3:$CQ$931,HLOOKUP(Feuil1!$F2173,Feuil2!$E$1:$DG$2,2,0),0)),"",VLOOKUP($H2173*100+N$2,Feuil2!$A$3:$CQ$931,HLOOKUP(Feuil1!$F2173,Feuil2!$E$1:$DG$2,2,0),0))</f>
        <v>41</v>
      </c>
      <c r="O2173" s="12">
        <f>IF(ISBLANK(VLOOKUP($H2173*100+O$2,Feuil2!$A$3:$CQ$931,HLOOKUP(Feuil1!$F2173,Feuil2!$E$1:$DG$2,2,0),0)),"",VLOOKUP($H2173*100+O$2,Feuil2!$A$3:$CQ$931,HLOOKUP(Feuil1!$F2173,Feuil2!$E$1:$DG$2,2,0),0))</f>
        <v>168</v>
      </c>
      <c r="P2173" s="12">
        <f>IF(ISBLANK(VLOOKUP($H2173*100+P$2,Feuil2!$A$3:$CQ$931,HLOOKUP(Feuil1!$F2173,Feuil2!$E$1:$DG$2,2,0),0)),"",VLOOKUP($H2173*100+P$2,Feuil2!$A$3:$CQ$931,HLOOKUP(Feuil1!$F2173,Feuil2!$E$1:$DG$2,2,0),0))</f>
        <v>165</v>
      </c>
      <c r="Q2173" s="12">
        <f>IF(ISBLANK(VLOOKUP($H2173*100+Q$2,Feuil2!$A$3:$CQ$931,HLOOKUP(Feuil1!$F2173,Feuil2!$E$1:$DG$2,2,0),0)),"",VLOOKUP($H2173*100+Q$2,Feuil2!$A$3:$CQ$931,HLOOKUP(Feuil1!$F2173,Feuil2!$E$1:$DG$2,2,0),0))</f>
        <v>13</v>
      </c>
      <c r="R2173" s="12">
        <f>IF(ISBLANK(VLOOKUP($H2173*100+R$2,Feuil2!$A$3:$CQ$931,HLOOKUP(Feuil1!$F2173,Feuil2!$E$1:$DG$2,2,0),0)),"",VLOOKUP($H2173*100+R$2,Feuil2!$A$3:$CQ$931,HLOOKUP(Feuil1!$F2173,Feuil2!$E$1:$DG$2,2,0),0))</f>
        <v>7</v>
      </c>
      <c r="S2173" s="12">
        <f>IF(ISBLANK(VLOOKUP($H2173*100+S$2,Feuil2!$A$3:$CQ$931,HLOOKUP(Feuil1!$F2173,Feuil2!$E$1:$DG$2,2,0),0)),"",VLOOKUP($H2173*100+S$2,Feuil2!$A$3:$CQ$931,HLOOKUP(Feuil1!$F2173,Feuil2!$E$1:$DG$2,2,0),0))</f>
        <v>0</v>
      </c>
      <c r="T2173" s="12">
        <f>IF(ISBLANK(VLOOKUP($H2173*100+T$2,Feuil2!$A$3:$CQ$931,HLOOKUP(Feuil1!$F2173,Feuil2!$E$1:$DG$2,2,0),0)),"",VLOOKUP($H2173*100+T$2,Feuil2!$A$3:$CQ$931,HLOOKUP(Feuil1!$F2173,Feuil2!$E$1:$DG$2,2,0),0))</f>
        <v>6</v>
      </c>
      <c r="U2173" s="12">
        <f t="shared" si="55"/>
        <v>538</v>
      </c>
    </row>
    <row r="2174" spans="1:21" x14ac:dyDescent="0.35">
      <c r="A2174" s="10" t="s">
        <v>75</v>
      </c>
      <c r="B2174" s="8" t="s">
        <v>76</v>
      </c>
      <c r="C2174" s="39">
        <v>615850</v>
      </c>
      <c r="D2174" s="39">
        <v>400850</v>
      </c>
      <c r="E2174" s="39">
        <v>368</v>
      </c>
      <c r="F2174" s="10">
        <v>1564</v>
      </c>
      <c r="G2174" s="5" t="s">
        <v>32</v>
      </c>
      <c r="H2174" s="11">
        <v>1989</v>
      </c>
      <c r="I2174" s="12">
        <f>IF(ISBLANK(VLOOKUP($H2174*100+I$2,Feuil2!$A$3:$CQ$931,HLOOKUP(Feuil1!$F2174,Feuil2!$E$1:$DG$2,2,0),0)),"",VLOOKUP($H2174*100+I$2,Feuil2!$A$3:$CQ$931,HLOOKUP(Feuil1!$F2174,Feuil2!$E$1:$DG$2,2,0),0))</f>
        <v>33</v>
      </c>
      <c r="J2174" s="12">
        <f>IF(ISBLANK(VLOOKUP($H2174*100+J$2,Feuil2!$A$3:$CQ$931,HLOOKUP(Feuil1!$F2174,Feuil2!$E$1:$DG$2,2,0),0)),"",VLOOKUP($H2174*100+J$2,Feuil2!$A$3:$CQ$931,HLOOKUP(Feuil1!$F2174,Feuil2!$E$1:$DG$2,2,0),0))</f>
        <v>35</v>
      </c>
      <c r="K2174" s="12">
        <f>IF(ISBLANK(VLOOKUP($H2174*100+K$2,Feuil2!$A$3:$CQ$931,HLOOKUP(Feuil1!$F2174,Feuil2!$E$1:$DG$2,2,0),0)),"",VLOOKUP($H2174*100+K$2,Feuil2!$A$3:$CQ$931,HLOOKUP(Feuil1!$F2174,Feuil2!$E$1:$DG$2,2,0),0))</f>
        <v>114</v>
      </c>
      <c r="L2174" s="12">
        <f>IF(ISBLANK(VLOOKUP($H2174*100+L$2,Feuil2!$A$3:$CQ$931,HLOOKUP(Feuil1!$F2174,Feuil2!$E$1:$DG$2,2,0),0)),"",VLOOKUP($H2174*100+L$2,Feuil2!$A$3:$CQ$931,HLOOKUP(Feuil1!$F2174,Feuil2!$E$1:$DG$2,2,0),0))</f>
        <v>127</v>
      </c>
      <c r="M2174" s="12">
        <f>IF(ISBLANK(VLOOKUP($H2174*100+M$2,Feuil2!$A$3:$CQ$931,HLOOKUP(Feuil1!$F2174,Feuil2!$E$1:$DG$2,2,0),0)),"",VLOOKUP($H2174*100+M$2,Feuil2!$A$3:$CQ$931,HLOOKUP(Feuil1!$F2174,Feuil2!$E$1:$DG$2,2,0),0))</f>
        <v>85</v>
      </c>
      <c r="N2174" s="12">
        <f>IF(ISBLANK(VLOOKUP($H2174*100+N$2,Feuil2!$A$3:$CQ$931,HLOOKUP(Feuil1!$F2174,Feuil2!$E$1:$DG$2,2,0),0)),"",VLOOKUP($H2174*100+N$2,Feuil2!$A$3:$CQ$931,HLOOKUP(Feuil1!$F2174,Feuil2!$E$1:$DG$2,2,0),0))</f>
        <v>2</v>
      </c>
      <c r="O2174" s="12">
        <f>IF(ISBLANK(VLOOKUP($H2174*100+O$2,Feuil2!$A$3:$CQ$931,HLOOKUP(Feuil1!$F2174,Feuil2!$E$1:$DG$2,2,0),0)),"",VLOOKUP($H2174*100+O$2,Feuil2!$A$3:$CQ$931,HLOOKUP(Feuil1!$F2174,Feuil2!$E$1:$DG$2,2,0),0))</f>
        <v>33</v>
      </c>
      <c r="P2174" s="12">
        <f>IF(ISBLANK(VLOOKUP($H2174*100+P$2,Feuil2!$A$3:$CQ$931,HLOOKUP(Feuil1!$F2174,Feuil2!$E$1:$DG$2,2,0),0)),"",VLOOKUP($H2174*100+P$2,Feuil2!$A$3:$CQ$931,HLOOKUP(Feuil1!$F2174,Feuil2!$E$1:$DG$2,2,0),0))</f>
        <v>139</v>
      </c>
      <c r="Q2174" s="12">
        <f>IF(ISBLANK(VLOOKUP($H2174*100+Q$2,Feuil2!$A$3:$CQ$931,HLOOKUP(Feuil1!$F2174,Feuil2!$E$1:$DG$2,2,0),0)),"",VLOOKUP($H2174*100+Q$2,Feuil2!$A$3:$CQ$931,HLOOKUP(Feuil1!$F2174,Feuil2!$E$1:$DG$2,2,0),0))</f>
        <v>33</v>
      </c>
      <c r="R2174" s="12">
        <f>IF(ISBLANK(VLOOKUP($H2174*100+R$2,Feuil2!$A$3:$CQ$931,HLOOKUP(Feuil1!$F2174,Feuil2!$E$1:$DG$2,2,0),0)),"",VLOOKUP($H2174*100+R$2,Feuil2!$A$3:$CQ$931,HLOOKUP(Feuil1!$F2174,Feuil2!$E$1:$DG$2,2,0),0))</f>
        <v>1</v>
      </c>
      <c r="S2174" s="12">
        <f>IF(ISBLANK(VLOOKUP($H2174*100+S$2,Feuil2!$A$3:$CQ$931,HLOOKUP(Feuil1!$F2174,Feuil2!$E$1:$DG$2,2,0),0)),"",VLOOKUP($H2174*100+S$2,Feuil2!$A$3:$CQ$931,HLOOKUP(Feuil1!$F2174,Feuil2!$E$1:$DG$2,2,0),0))</f>
        <v>5</v>
      </c>
      <c r="T2174" s="12">
        <f>IF(ISBLANK(VLOOKUP($H2174*100+T$2,Feuil2!$A$3:$CQ$931,HLOOKUP(Feuil1!$F2174,Feuil2!$E$1:$DG$2,2,0),0)),"",VLOOKUP($H2174*100+T$2,Feuil2!$A$3:$CQ$931,HLOOKUP(Feuil1!$F2174,Feuil2!$E$1:$DG$2,2,0),0))</f>
        <v>0</v>
      </c>
      <c r="U2174" s="12">
        <f t="shared" si="55"/>
        <v>607</v>
      </c>
    </row>
    <row r="2175" spans="1:21" x14ac:dyDescent="0.35">
      <c r="A2175" s="10" t="s">
        <v>75</v>
      </c>
      <c r="B2175" s="8" t="s">
        <v>76</v>
      </c>
      <c r="C2175" s="39">
        <v>615850</v>
      </c>
      <c r="D2175" s="39">
        <v>400850</v>
      </c>
      <c r="E2175" s="39">
        <v>368</v>
      </c>
      <c r="F2175" s="10">
        <v>1564</v>
      </c>
      <c r="G2175" s="5" t="s">
        <v>32</v>
      </c>
      <c r="H2175" s="11">
        <v>1990</v>
      </c>
      <c r="I2175" s="12">
        <f>IF(ISBLANK(VLOOKUP($H2175*100+I$2,Feuil2!$A$3:$CQ$931,HLOOKUP(Feuil1!$F2175,Feuil2!$E$1:$DG$2,2,0),0)),"",VLOOKUP($H2175*100+I$2,Feuil2!$A$3:$CQ$931,HLOOKUP(Feuil1!$F2175,Feuil2!$E$1:$DG$2,2,0),0))</f>
        <v>24</v>
      </c>
      <c r="J2175" s="12">
        <f>IF(ISBLANK(VLOOKUP($H2175*100+J$2,Feuil2!$A$3:$CQ$931,HLOOKUP(Feuil1!$F2175,Feuil2!$E$1:$DG$2,2,0),0)),"",VLOOKUP($H2175*100+J$2,Feuil2!$A$3:$CQ$931,HLOOKUP(Feuil1!$F2175,Feuil2!$E$1:$DG$2,2,0),0))</f>
        <v>30</v>
      </c>
      <c r="K2175" s="12">
        <f>IF(ISBLANK(VLOOKUP($H2175*100+K$2,Feuil2!$A$3:$CQ$931,HLOOKUP(Feuil1!$F2175,Feuil2!$E$1:$DG$2,2,0),0)),"",VLOOKUP($H2175*100+K$2,Feuil2!$A$3:$CQ$931,HLOOKUP(Feuil1!$F2175,Feuil2!$E$1:$DG$2,2,0),0))</f>
        <v>79</v>
      </c>
      <c r="L2175" s="12">
        <f>IF(ISBLANK(VLOOKUP($H2175*100+L$2,Feuil2!$A$3:$CQ$931,HLOOKUP(Feuil1!$F2175,Feuil2!$E$1:$DG$2,2,0),0)),"",VLOOKUP($H2175*100+L$2,Feuil2!$A$3:$CQ$931,HLOOKUP(Feuil1!$F2175,Feuil2!$E$1:$DG$2,2,0),0))</f>
        <v>129</v>
      </c>
      <c r="M2175" s="12">
        <f>IF(ISBLANK(VLOOKUP($H2175*100+M$2,Feuil2!$A$3:$CQ$931,HLOOKUP(Feuil1!$F2175,Feuil2!$E$1:$DG$2,2,0),0)),"",VLOOKUP($H2175*100+M$2,Feuil2!$A$3:$CQ$931,HLOOKUP(Feuil1!$F2175,Feuil2!$E$1:$DG$2,2,0),0))</f>
        <v>21</v>
      </c>
      <c r="N2175" s="12">
        <f>IF(ISBLANK(VLOOKUP($H2175*100+N$2,Feuil2!$A$3:$CQ$931,HLOOKUP(Feuil1!$F2175,Feuil2!$E$1:$DG$2,2,0),0)),"",VLOOKUP($H2175*100+N$2,Feuil2!$A$3:$CQ$931,HLOOKUP(Feuil1!$F2175,Feuil2!$E$1:$DG$2,2,0),0))</f>
        <v>110</v>
      </c>
      <c r="O2175" s="12">
        <f>IF(ISBLANK(VLOOKUP($H2175*100+O$2,Feuil2!$A$3:$CQ$931,HLOOKUP(Feuil1!$F2175,Feuil2!$E$1:$DG$2,2,0),0)),"",VLOOKUP($H2175*100+O$2,Feuil2!$A$3:$CQ$931,HLOOKUP(Feuil1!$F2175,Feuil2!$E$1:$DG$2,2,0),0))</f>
        <v>182</v>
      </c>
      <c r="P2175" s="12">
        <f>IF(ISBLANK(VLOOKUP($H2175*100+P$2,Feuil2!$A$3:$CQ$931,HLOOKUP(Feuil1!$F2175,Feuil2!$E$1:$DG$2,2,0),0)),"",VLOOKUP($H2175*100+P$2,Feuil2!$A$3:$CQ$931,HLOOKUP(Feuil1!$F2175,Feuil2!$E$1:$DG$2,2,0),0))</f>
        <v>27</v>
      </c>
      <c r="Q2175" s="12">
        <f>IF(ISBLANK(VLOOKUP($H2175*100+Q$2,Feuil2!$A$3:$CQ$931,HLOOKUP(Feuil1!$F2175,Feuil2!$E$1:$DG$2,2,0),0)),"",VLOOKUP($H2175*100+Q$2,Feuil2!$A$3:$CQ$931,HLOOKUP(Feuil1!$F2175,Feuil2!$E$1:$DG$2,2,0),0))</f>
        <v>6</v>
      </c>
      <c r="R2175" s="12">
        <f>IF(ISBLANK(VLOOKUP($H2175*100+R$2,Feuil2!$A$3:$CQ$931,HLOOKUP(Feuil1!$F2175,Feuil2!$E$1:$DG$2,2,0),0)),"",VLOOKUP($H2175*100+R$2,Feuil2!$A$3:$CQ$931,HLOOKUP(Feuil1!$F2175,Feuil2!$E$1:$DG$2,2,0),0))</f>
        <v>2</v>
      </c>
      <c r="S2175" s="12">
        <f>IF(ISBLANK(VLOOKUP($H2175*100+S$2,Feuil2!$A$3:$CQ$931,HLOOKUP(Feuil1!$F2175,Feuil2!$E$1:$DG$2,2,0),0)),"",VLOOKUP($H2175*100+S$2,Feuil2!$A$3:$CQ$931,HLOOKUP(Feuil1!$F2175,Feuil2!$E$1:$DG$2,2,0),0))</f>
        <v>5</v>
      </c>
      <c r="T2175" s="12">
        <f>IF(ISBLANK(VLOOKUP($H2175*100+T$2,Feuil2!$A$3:$CQ$931,HLOOKUP(Feuil1!$F2175,Feuil2!$E$1:$DG$2,2,0),0)),"",VLOOKUP($H2175*100+T$2,Feuil2!$A$3:$CQ$931,HLOOKUP(Feuil1!$F2175,Feuil2!$E$1:$DG$2,2,0),0))</f>
        <v>5</v>
      </c>
      <c r="U2175" s="12">
        <f t="shared" si="55"/>
        <v>620</v>
      </c>
    </row>
    <row r="2176" spans="1:21" x14ac:dyDescent="0.35">
      <c r="A2176" s="10" t="s">
        <v>75</v>
      </c>
      <c r="B2176" s="8" t="s">
        <v>76</v>
      </c>
      <c r="C2176" s="39">
        <v>615850</v>
      </c>
      <c r="D2176" s="39">
        <v>400850</v>
      </c>
      <c r="E2176" s="39">
        <v>368</v>
      </c>
      <c r="F2176" s="10">
        <v>1564</v>
      </c>
      <c r="G2176" s="5" t="s">
        <v>32</v>
      </c>
      <c r="H2176" s="11">
        <v>1991</v>
      </c>
      <c r="I2176" s="12">
        <f>IF(ISBLANK(VLOOKUP($H2176*100+I$2,Feuil2!$A$3:$CQ$931,HLOOKUP(Feuil1!$F2176,Feuil2!$E$1:$DG$2,2,0),0)),"",VLOOKUP($H2176*100+I$2,Feuil2!$A$3:$CQ$931,HLOOKUP(Feuil1!$F2176,Feuil2!$E$1:$DG$2,2,0),0))</f>
        <v>30</v>
      </c>
      <c r="J2176" s="12">
        <f>IF(ISBLANK(VLOOKUP($H2176*100+J$2,Feuil2!$A$3:$CQ$931,HLOOKUP(Feuil1!$F2176,Feuil2!$E$1:$DG$2,2,0),0)),"",VLOOKUP($H2176*100+J$2,Feuil2!$A$3:$CQ$931,HLOOKUP(Feuil1!$F2176,Feuil2!$E$1:$DG$2,2,0),0))</f>
        <v>52</v>
      </c>
      <c r="K2176" s="12">
        <f>IF(ISBLANK(VLOOKUP($H2176*100+K$2,Feuil2!$A$3:$CQ$931,HLOOKUP(Feuil1!$F2176,Feuil2!$E$1:$DG$2,2,0),0)),"",VLOOKUP($H2176*100+K$2,Feuil2!$A$3:$CQ$931,HLOOKUP(Feuil1!$F2176,Feuil2!$E$1:$DG$2,2,0),0))</f>
        <v>27</v>
      </c>
      <c r="L2176" s="12">
        <f>IF(ISBLANK(VLOOKUP($H2176*100+L$2,Feuil2!$A$3:$CQ$931,HLOOKUP(Feuil1!$F2176,Feuil2!$E$1:$DG$2,2,0),0)),"",VLOOKUP($H2176*100+L$2,Feuil2!$A$3:$CQ$931,HLOOKUP(Feuil1!$F2176,Feuil2!$E$1:$DG$2,2,0),0))</f>
        <v>21</v>
      </c>
      <c r="M2176" s="12">
        <f>IF(ISBLANK(VLOOKUP($H2176*100+M$2,Feuil2!$A$3:$CQ$931,HLOOKUP(Feuil1!$F2176,Feuil2!$E$1:$DG$2,2,0),0)),"",VLOOKUP($H2176*100+M$2,Feuil2!$A$3:$CQ$931,HLOOKUP(Feuil1!$F2176,Feuil2!$E$1:$DG$2,2,0),0))</f>
        <v>2</v>
      </c>
      <c r="N2176" s="12">
        <f>IF(ISBLANK(VLOOKUP($H2176*100+N$2,Feuil2!$A$3:$CQ$931,HLOOKUP(Feuil1!$F2176,Feuil2!$E$1:$DG$2,2,0),0)),"",VLOOKUP($H2176*100+N$2,Feuil2!$A$3:$CQ$931,HLOOKUP(Feuil1!$F2176,Feuil2!$E$1:$DG$2,2,0),0))</f>
        <v>49</v>
      </c>
      <c r="O2176" s="12">
        <f>IF(ISBLANK(VLOOKUP($H2176*100+O$2,Feuil2!$A$3:$CQ$931,HLOOKUP(Feuil1!$F2176,Feuil2!$E$1:$DG$2,2,0),0)),"",VLOOKUP($H2176*100+O$2,Feuil2!$A$3:$CQ$931,HLOOKUP(Feuil1!$F2176,Feuil2!$E$1:$DG$2,2,0),0))</f>
        <v>69</v>
      </c>
      <c r="P2176" s="12">
        <f>IF(ISBLANK(VLOOKUP($H2176*100+P$2,Feuil2!$A$3:$CQ$931,HLOOKUP(Feuil1!$F2176,Feuil2!$E$1:$DG$2,2,0),0)),"",VLOOKUP($H2176*100+P$2,Feuil2!$A$3:$CQ$931,HLOOKUP(Feuil1!$F2176,Feuil2!$E$1:$DG$2,2,0),0))</f>
        <v>154</v>
      </c>
      <c r="Q2176" s="12">
        <f>IF(ISBLANK(VLOOKUP($H2176*100+Q$2,Feuil2!$A$3:$CQ$931,HLOOKUP(Feuil1!$F2176,Feuil2!$E$1:$DG$2,2,0),0)),"",VLOOKUP($H2176*100+Q$2,Feuil2!$A$3:$CQ$931,HLOOKUP(Feuil1!$F2176,Feuil2!$E$1:$DG$2,2,0),0))</f>
        <v>24</v>
      </c>
      <c r="R2176" s="12">
        <f>IF(ISBLANK(VLOOKUP($H2176*100+R$2,Feuil2!$A$3:$CQ$931,HLOOKUP(Feuil1!$F2176,Feuil2!$E$1:$DG$2,2,0),0)),"",VLOOKUP($H2176*100+R$2,Feuil2!$A$3:$CQ$931,HLOOKUP(Feuil1!$F2176,Feuil2!$E$1:$DG$2,2,0),0))</f>
        <v>63</v>
      </c>
      <c r="S2176" s="12">
        <f>IF(ISBLANK(VLOOKUP($H2176*100+S$2,Feuil2!$A$3:$CQ$931,HLOOKUP(Feuil1!$F2176,Feuil2!$E$1:$DG$2,2,0),0)),"",VLOOKUP($H2176*100+S$2,Feuil2!$A$3:$CQ$931,HLOOKUP(Feuil1!$F2176,Feuil2!$E$1:$DG$2,2,0),0))</f>
        <v>12</v>
      </c>
      <c r="T2176" s="12">
        <f>IF(ISBLANK(VLOOKUP($H2176*100+T$2,Feuil2!$A$3:$CQ$931,HLOOKUP(Feuil1!$F2176,Feuil2!$E$1:$DG$2,2,0),0)),"",VLOOKUP($H2176*100+T$2,Feuil2!$A$3:$CQ$931,HLOOKUP(Feuil1!$F2176,Feuil2!$E$1:$DG$2,2,0),0))</f>
        <v>4</v>
      </c>
      <c r="U2176" s="12">
        <f t="shared" si="55"/>
        <v>507</v>
      </c>
    </row>
    <row r="2177" spans="1:21" x14ac:dyDescent="0.35">
      <c r="A2177" s="10" t="s">
        <v>75</v>
      </c>
      <c r="B2177" s="8" t="s">
        <v>76</v>
      </c>
      <c r="C2177" s="39">
        <v>615850</v>
      </c>
      <c r="D2177" s="39">
        <v>400850</v>
      </c>
      <c r="E2177" s="39">
        <v>368</v>
      </c>
      <c r="F2177" s="10">
        <v>1564</v>
      </c>
      <c r="G2177" s="5" t="s">
        <v>32</v>
      </c>
      <c r="H2177" s="11">
        <v>1992</v>
      </c>
      <c r="I2177" s="12">
        <f>IF(ISBLANK(VLOOKUP($H2177*100+I$2,Feuil2!$A$3:$CQ$931,HLOOKUP(Feuil1!$F2177,Feuil2!$E$1:$DG$2,2,0),0)),"",VLOOKUP($H2177*100+I$2,Feuil2!$A$3:$CQ$931,HLOOKUP(Feuil1!$F2177,Feuil2!$E$1:$DG$2,2,0),0))</f>
        <v>2</v>
      </c>
      <c r="J2177" s="12">
        <f>IF(ISBLANK(VLOOKUP($H2177*100+J$2,Feuil2!$A$3:$CQ$931,HLOOKUP(Feuil1!$F2177,Feuil2!$E$1:$DG$2,2,0),0)),"",VLOOKUP($H2177*100+J$2,Feuil2!$A$3:$CQ$931,HLOOKUP(Feuil1!$F2177,Feuil2!$E$1:$DG$2,2,0),0))</f>
        <v>64</v>
      </c>
      <c r="K2177" s="12">
        <f>IF(ISBLANK(VLOOKUP($H2177*100+K$2,Feuil2!$A$3:$CQ$931,HLOOKUP(Feuil1!$F2177,Feuil2!$E$1:$DG$2,2,0),0)),"",VLOOKUP($H2177*100+K$2,Feuil2!$A$3:$CQ$931,HLOOKUP(Feuil1!$F2177,Feuil2!$E$1:$DG$2,2,0),0))</f>
        <v>18</v>
      </c>
      <c r="L2177" s="12">
        <f>IF(ISBLANK(VLOOKUP($H2177*100+L$2,Feuil2!$A$3:$CQ$931,HLOOKUP(Feuil1!$F2177,Feuil2!$E$1:$DG$2,2,0),0)),"",VLOOKUP($H2177*100+L$2,Feuil2!$A$3:$CQ$931,HLOOKUP(Feuil1!$F2177,Feuil2!$E$1:$DG$2,2,0),0))</f>
        <v>23</v>
      </c>
      <c r="M2177" s="12">
        <f>IF(ISBLANK(VLOOKUP($H2177*100+M$2,Feuil2!$A$3:$CQ$931,HLOOKUP(Feuil1!$F2177,Feuil2!$E$1:$DG$2,2,0),0)),"",VLOOKUP($H2177*100+M$2,Feuil2!$A$3:$CQ$931,HLOOKUP(Feuil1!$F2177,Feuil2!$E$1:$DG$2,2,0),0))</f>
        <v>17</v>
      </c>
      <c r="N2177" s="12">
        <f>IF(ISBLANK(VLOOKUP($H2177*100+N$2,Feuil2!$A$3:$CQ$931,HLOOKUP(Feuil1!$F2177,Feuil2!$E$1:$DG$2,2,0),0)),"",VLOOKUP($H2177*100+N$2,Feuil2!$A$3:$CQ$931,HLOOKUP(Feuil1!$F2177,Feuil2!$E$1:$DG$2,2,0),0))</f>
        <v>44</v>
      </c>
      <c r="O2177" s="12">
        <f>IF(ISBLANK(VLOOKUP($H2177*100+O$2,Feuil2!$A$3:$CQ$931,HLOOKUP(Feuil1!$F2177,Feuil2!$E$1:$DG$2,2,0),0)),"",VLOOKUP($H2177*100+O$2,Feuil2!$A$3:$CQ$931,HLOOKUP(Feuil1!$F2177,Feuil2!$E$1:$DG$2,2,0),0))</f>
        <v>57</v>
      </c>
      <c r="P2177" s="12">
        <f>IF(ISBLANK(VLOOKUP($H2177*100+P$2,Feuil2!$A$3:$CQ$931,HLOOKUP(Feuil1!$F2177,Feuil2!$E$1:$DG$2,2,0),0)),"",VLOOKUP($H2177*100+P$2,Feuil2!$A$3:$CQ$931,HLOOKUP(Feuil1!$F2177,Feuil2!$E$1:$DG$2,2,0),0))</f>
        <v>79</v>
      </c>
      <c r="Q2177" s="12">
        <f>IF(ISBLANK(VLOOKUP($H2177*100+Q$2,Feuil2!$A$3:$CQ$931,HLOOKUP(Feuil1!$F2177,Feuil2!$E$1:$DG$2,2,0),0)),"",VLOOKUP($H2177*100+Q$2,Feuil2!$A$3:$CQ$931,HLOOKUP(Feuil1!$F2177,Feuil2!$E$1:$DG$2,2,0),0))</f>
        <v>25</v>
      </c>
      <c r="R2177" s="12">
        <f>IF(ISBLANK(VLOOKUP($H2177*100+R$2,Feuil2!$A$3:$CQ$931,HLOOKUP(Feuil1!$F2177,Feuil2!$E$1:$DG$2,2,0),0)),"",VLOOKUP($H2177*100+R$2,Feuil2!$A$3:$CQ$931,HLOOKUP(Feuil1!$F2177,Feuil2!$E$1:$DG$2,2,0),0))</f>
        <v>3</v>
      </c>
      <c r="S2177" s="12">
        <f>IF(ISBLANK(VLOOKUP($H2177*100+S$2,Feuil2!$A$3:$CQ$931,HLOOKUP(Feuil1!$F2177,Feuil2!$E$1:$DG$2,2,0),0)),"",VLOOKUP($H2177*100+S$2,Feuil2!$A$3:$CQ$931,HLOOKUP(Feuil1!$F2177,Feuil2!$E$1:$DG$2,2,0),0))</f>
        <v>3</v>
      </c>
      <c r="T2177" s="12">
        <f>IF(ISBLANK(VLOOKUP($H2177*100+T$2,Feuil2!$A$3:$CQ$931,HLOOKUP(Feuil1!$F2177,Feuil2!$E$1:$DG$2,2,0),0)),"",VLOOKUP($H2177*100+T$2,Feuil2!$A$3:$CQ$931,HLOOKUP(Feuil1!$F2177,Feuil2!$E$1:$DG$2,2,0),0))</f>
        <v>2</v>
      </c>
      <c r="U2177" s="12">
        <f t="shared" si="55"/>
        <v>337</v>
      </c>
    </row>
    <row r="2178" spans="1:21" x14ac:dyDescent="0.35">
      <c r="A2178" s="10" t="s">
        <v>75</v>
      </c>
      <c r="B2178" s="8" t="s">
        <v>76</v>
      </c>
      <c r="C2178" s="39">
        <v>615850</v>
      </c>
      <c r="D2178" s="39">
        <v>400850</v>
      </c>
      <c r="E2178" s="39">
        <v>368</v>
      </c>
      <c r="F2178" s="10">
        <v>1564</v>
      </c>
      <c r="G2178" s="5" t="s">
        <v>32</v>
      </c>
      <c r="H2178" s="11">
        <v>1993</v>
      </c>
      <c r="I2178" s="12">
        <f>IF(ISBLANK(VLOOKUP($H2178*100+I$2,Feuil2!$A$3:$CQ$931,HLOOKUP(Feuil1!$F2178,Feuil2!$E$1:$DG$2,2,0),0)),"",VLOOKUP($H2178*100+I$2,Feuil2!$A$3:$CQ$931,HLOOKUP(Feuil1!$F2178,Feuil2!$E$1:$DG$2,2,0),0))</f>
        <v>6</v>
      </c>
      <c r="J2178" s="12">
        <f>IF(ISBLANK(VLOOKUP($H2178*100+J$2,Feuil2!$A$3:$CQ$931,HLOOKUP(Feuil1!$F2178,Feuil2!$E$1:$DG$2,2,0),0)),"",VLOOKUP($H2178*100+J$2,Feuil2!$A$3:$CQ$931,HLOOKUP(Feuil1!$F2178,Feuil2!$E$1:$DG$2,2,0),0))</f>
        <v>46</v>
      </c>
      <c r="K2178" s="12">
        <f>IF(ISBLANK(VLOOKUP($H2178*100+K$2,Feuil2!$A$3:$CQ$931,HLOOKUP(Feuil1!$F2178,Feuil2!$E$1:$DG$2,2,0),0)),"",VLOOKUP($H2178*100+K$2,Feuil2!$A$3:$CQ$931,HLOOKUP(Feuil1!$F2178,Feuil2!$E$1:$DG$2,2,0),0))</f>
        <v>129</v>
      </c>
      <c r="L2178" s="12">
        <f>IF(ISBLANK(VLOOKUP($H2178*100+L$2,Feuil2!$A$3:$CQ$931,HLOOKUP(Feuil1!$F2178,Feuil2!$E$1:$DG$2,2,0),0)),"",VLOOKUP($H2178*100+L$2,Feuil2!$A$3:$CQ$931,HLOOKUP(Feuil1!$F2178,Feuil2!$E$1:$DG$2,2,0),0))</f>
        <v>31</v>
      </c>
      <c r="M2178" s="12">
        <f>IF(ISBLANK(VLOOKUP($H2178*100+M$2,Feuil2!$A$3:$CQ$931,HLOOKUP(Feuil1!$F2178,Feuil2!$E$1:$DG$2,2,0),0)),"",VLOOKUP($H2178*100+M$2,Feuil2!$A$3:$CQ$931,HLOOKUP(Feuil1!$F2178,Feuil2!$E$1:$DG$2,2,0),0))</f>
        <v>67</v>
      </c>
      <c r="N2178" s="12">
        <f>IF(ISBLANK(VLOOKUP($H2178*100+N$2,Feuil2!$A$3:$CQ$931,HLOOKUP(Feuil1!$F2178,Feuil2!$E$1:$DG$2,2,0),0)),"",VLOOKUP($H2178*100+N$2,Feuil2!$A$3:$CQ$931,HLOOKUP(Feuil1!$F2178,Feuil2!$E$1:$DG$2,2,0),0))</f>
        <v>119</v>
      </c>
      <c r="O2178" s="12">
        <f>IF(ISBLANK(VLOOKUP($H2178*100+O$2,Feuil2!$A$3:$CQ$931,HLOOKUP(Feuil1!$F2178,Feuil2!$E$1:$DG$2,2,0),0)),"",VLOOKUP($H2178*100+O$2,Feuil2!$A$3:$CQ$931,HLOOKUP(Feuil1!$F2178,Feuil2!$E$1:$DG$2,2,0),0))</f>
        <v>20</v>
      </c>
      <c r="P2178" s="12">
        <f>IF(ISBLANK(VLOOKUP($H2178*100+P$2,Feuil2!$A$3:$CQ$931,HLOOKUP(Feuil1!$F2178,Feuil2!$E$1:$DG$2,2,0),0)),"",VLOOKUP($H2178*100+P$2,Feuil2!$A$3:$CQ$931,HLOOKUP(Feuil1!$F2178,Feuil2!$E$1:$DG$2,2,0),0))</f>
        <v>28</v>
      </c>
      <c r="Q2178" s="12">
        <f>IF(ISBLANK(VLOOKUP($H2178*100+Q$2,Feuil2!$A$3:$CQ$931,HLOOKUP(Feuil1!$F2178,Feuil2!$E$1:$DG$2,2,0),0)),"",VLOOKUP($H2178*100+Q$2,Feuil2!$A$3:$CQ$931,HLOOKUP(Feuil1!$F2178,Feuil2!$E$1:$DG$2,2,0),0))</f>
        <v>27</v>
      </c>
      <c r="R2178" s="12">
        <f>IF(ISBLANK(VLOOKUP($H2178*100+R$2,Feuil2!$A$3:$CQ$931,HLOOKUP(Feuil1!$F2178,Feuil2!$E$1:$DG$2,2,0),0)),"",VLOOKUP($H2178*100+R$2,Feuil2!$A$3:$CQ$931,HLOOKUP(Feuil1!$F2178,Feuil2!$E$1:$DG$2,2,0),0))</f>
        <v>0</v>
      </c>
      <c r="S2178" s="12">
        <f>IF(ISBLANK(VLOOKUP($H2178*100+S$2,Feuil2!$A$3:$CQ$931,HLOOKUP(Feuil1!$F2178,Feuil2!$E$1:$DG$2,2,0),0)),"",VLOOKUP($H2178*100+S$2,Feuil2!$A$3:$CQ$931,HLOOKUP(Feuil1!$F2178,Feuil2!$E$1:$DG$2,2,0),0))</f>
        <v>1</v>
      </c>
      <c r="T2178" s="12">
        <f>IF(ISBLANK(VLOOKUP($H2178*100+T$2,Feuil2!$A$3:$CQ$931,HLOOKUP(Feuil1!$F2178,Feuil2!$E$1:$DG$2,2,0),0)),"",VLOOKUP($H2178*100+T$2,Feuil2!$A$3:$CQ$931,HLOOKUP(Feuil1!$F2178,Feuil2!$E$1:$DG$2,2,0),0))</f>
        <v>7</v>
      </c>
      <c r="U2178" s="12">
        <f t="shared" si="55"/>
        <v>481</v>
      </c>
    </row>
    <row r="2179" spans="1:21" x14ac:dyDescent="0.35">
      <c r="A2179" s="10" t="s">
        <v>75</v>
      </c>
      <c r="B2179" s="8" t="s">
        <v>76</v>
      </c>
      <c r="C2179" s="39">
        <v>615850</v>
      </c>
      <c r="D2179" s="39">
        <v>400850</v>
      </c>
      <c r="E2179" s="39">
        <v>368</v>
      </c>
      <c r="F2179" s="10">
        <v>1564</v>
      </c>
      <c r="G2179" s="5" t="s">
        <v>32</v>
      </c>
      <c r="H2179" s="11">
        <v>1994</v>
      </c>
      <c r="I2179" s="12">
        <f>IF(ISBLANK(VLOOKUP($H2179*100+I$2,Feuil2!$A$3:$CQ$931,HLOOKUP(Feuil1!$F2179,Feuil2!$E$1:$DG$2,2,0),0)),"",VLOOKUP($H2179*100+I$2,Feuil2!$A$3:$CQ$931,HLOOKUP(Feuil1!$F2179,Feuil2!$E$1:$DG$2,2,0),0))</f>
        <v>37</v>
      </c>
      <c r="J2179" s="12">
        <f>IF(ISBLANK(VLOOKUP($H2179*100+J$2,Feuil2!$A$3:$CQ$931,HLOOKUP(Feuil1!$F2179,Feuil2!$E$1:$DG$2,2,0),0)),"",VLOOKUP($H2179*100+J$2,Feuil2!$A$3:$CQ$931,HLOOKUP(Feuil1!$F2179,Feuil2!$E$1:$DG$2,2,0),0))</f>
        <v>62</v>
      </c>
      <c r="K2179" s="12">
        <f>IF(ISBLANK(VLOOKUP($H2179*100+K$2,Feuil2!$A$3:$CQ$931,HLOOKUP(Feuil1!$F2179,Feuil2!$E$1:$DG$2,2,0),0)),"",VLOOKUP($H2179*100+K$2,Feuil2!$A$3:$CQ$931,HLOOKUP(Feuil1!$F2179,Feuil2!$E$1:$DG$2,2,0),0))</f>
        <v>61</v>
      </c>
      <c r="L2179" s="12">
        <f>IF(ISBLANK(VLOOKUP($H2179*100+L$2,Feuil2!$A$3:$CQ$931,HLOOKUP(Feuil1!$F2179,Feuil2!$E$1:$DG$2,2,0),0)),"",VLOOKUP($H2179*100+L$2,Feuil2!$A$3:$CQ$931,HLOOKUP(Feuil1!$F2179,Feuil2!$E$1:$DG$2,2,0),0))</f>
        <v>9</v>
      </c>
      <c r="M2179" s="12">
        <f>IF(ISBLANK(VLOOKUP($H2179*100+M$2,Feuil2!$A$3:$CQ$931,HLOOKUP(Feuil1!$F2179,Feuil2!$E$1:$DG$2,2,0),0)),"",VLOOKUP($H2179*100+M$2,Feuil2!$A$3:$CQ$931,HLOOKUP(Feuil1!$F2179,Feuil2!$E$1:$DG$2,2,0),0))</f>
        <v>17</v>
      </c>
      <c r="N2179" s="12">
        <f>IF(ISBLANK(VLOOKUP($H2179*100+N$2,Feuil2!$A$3:$CQ$931,HLOOKUP(Feuil1!$F2179,Feuil2!$E$1:$DG$2,2,0),0)),"",VLOOKUP($H2179*100+N$2,Feuil2!$A$3:$CQ$931,HLOOKUP(Feuil1!$F2179,Feuil2!$E$1:$DG$2,2,0),0))</f>
        <v>24</v>
      </c>
      <c r="O2179" s="12">
        <f>IF(ISBLANK(VLOOKUP($H2179*100+O$2,Feuil2!$A$3:$CQ$931,HLOOKUP(Feuil1!$F2179,Feuil2!$E$1:$DG$2,2,0),0)),"",VLOOKUP($H2179*100+O$2,Feuil2!$A$3:$CQ$931,HLOOKUP(Feuil1!$F2179,Feuil2!$E$1:$DG$2,2,0),0))</f>
        <v>46</v>
      </c>
      <c r="P2179" s="12">
        <f>IF(ISBLANK(VLOOKUP($H2179*100+P$2,Feuil2!$A$3:$CQ$931,HLOOKUP(Feuil1!$F2179,Feuil2!$E$1:$DG$2,2,0),0)),"",VLOOKUP($H2179*100+P$2,Feuil2!$A$3:$CQ$931,HLOOKUP(Feuil1!$F2179,Feuil2!$E$1:$DG$2,2,0),0))</f>
        <v>34</v>
      </c>
      <c r="Q2179" s="12">
        <f>IF(ISBLANK(VLOOKUP($H2179*100+Q$2,Feuil2!$A$3:$CQ$931,HLOOKUP(Feuil1!$F2179,Feuil2!$E$1:$DG$2,2,0),0)),"",VLOOKUP($H2179*100+Q$2,Feuil2!$A$3:$CQ$931,HLOOKUP(Feuil1!$F2179,Feuil2!$E$1:$DG$2,2,0),0))</f>
        <v>7</v>
      </c>
      <c r="R2179" s="12">
        <f>IF(ISBLANK(VLOOKUP($H2179*100+R$2,Feuil2!$A$3:$CQ$931,HLOOKUP(Feuil1!$F2179,Feuil2!$E$1:$DG$2,2,0),0)),"",VLOOKUP($H2179*100+R$2,Feuil2!$A$3:$CQ$931,HLOOKUP(Feuil1!$F2179,Feuil2!$E$1:$DG$2,2,0),0))</f>
        <v>18</v>
      </c>
      <c r="S2179" s="12">
        <f>IF(ISBLANK(VLOOKUP($H2179*100+S$2,Feuil2!$A$3:$CQ$931,HLOOKUP(Feuil1!$F2179,Feuil2!$E$1:$DG$2,2,0),0)),"",VLOOKUP($H2179*100+S$2,Feuil2!$A$3:$CQ$931,HLOOKUP(Feuil1!$F2179,Feuil2!$E$1:$DG$2,2,0),0))</f>
        <v>0</v>
      </c>
      <c r="T2179" s="12">
        <f>IF(ISBLANK(VLOOKUP($H2179*100+T$2,Feuil2!$A$3:$CQ$931,HLOOKUP(Feuil1!$F2179,Feuil2!$E$1:$DG$2,2,0),0)),"",VLOOKUP($H2179*100+T$2,Feuil2!$A$3:$CQ$931,HLOOKUP(Feuil1!$F2179,Feuil2!$E$1:$DG$2,2,0),0))</f>
        <v>6</v>
      </c>
      <c r="U2179" s="12">
        <f t="shared" si="55"/>
        <v>321</v>
      </c>
    </row>
    <row r="2180" spans="1:21" x14ac:dyDescent="0.35">
      <c r="A2180" s="10" t="s">
        <v>75</v>
      </c>
      <c r="B2180" s="8" t="s">
        <v>76</v>
      </c>
      <c r="C2180" s="39">
        <v>615850</v>
      </c>
      <c r="D2180" s="39">
        <v>400850</v>
      </c>
      <c r="E2180" s="39">
        <v>368</v>
      </c>
      <c r="F2180" s="10">
        <v>1564</v>
      </c>
      <c r="G2180" s="5" t="s">
        <v>32</v>
      </c>
      <c r="H2180" s="11">
        <v>1995</v>
      </c>
      <c r="I2180" s="12">
        <f>IF(ISBLANK(VLOOKUP($H2180*100+I$2,Feuil2!$A$3:$CQ$931,HLOOKUP(Feuil1!$F2180,Feuil2!$E$1:$DG$2,2,0),0)),"",VLOOKUP($H2180*100+I$2,Feuil2!$A$3:$CQ$931,HLOOKUP(Feuil1!$F2180,Feuil2!$E$1:$DG$2,2,0),0))</f>
        <v>17</v>
      </c>
      <c r="J2180" s="12">
        <f>IF(ISBLANK(VLOOKUP($H2180*100+J$2,Feuil2!$A$3:$CQ$931,HLOOKUP(Feuil1!$F2180,Feuil2!$E$1:$DG$2,2,0),0)),"",VLOOKUP($H2180*100+J$2,Feuil2!$A$3:$CQ$931,HLOOKUP(Feuil1!$F2180,Feuil2!$E$1:$DG$2,2,0),0))</f>
        <v>3</v>
      </c>
      <c r="K2180" s="12">
        <f>IF(ISBLANK(VLOOKUP($H2180*100+K$2,Feuil2!$A$3:$CQ$931,HLOOKUP(Feuil1!$F2180,Feuil2!$E$1:$DG$2,2,0),0)),"",VLOOKUP($H2180*100+K$2,Feuil2!$A$3:$CQ$931,HLOOKUP(Feuil1!$F2180,Feuil2!$E$1:$DG$2,2,0),0))</f>
        <v>62</v>
      </c>
      <c r="L2180" s="12">
        <f>IF(ISBLANK(VLOOKUP($H2180*100+L$2,Feuil2!$A$3:$CQ$931,HLOOKUP(Feuil1!$F2180,Feuil2!$E$1:$DG$2,2,0),0)),"",VLOOKUP($H2180*100+L$2,Feuil2!$A$3:$CQ$931,HLOOKUP(Feuil1!$F2180,Feuil2!$E$1:$DG$2,2,0),0))</f>
        <v>121</v>
      </c>
      <c r="M2180" s="12">
        <f>IF(ISBLANK(VLOOKUP($H2180*100+M$2,Feuil2!$A$3:$CQ$931,HLOOKUP(Feuil1!$F2180,Feuil2!$E$1:$DG$2,2,0),0)),"",VLOOKUP($H2180*100+M$2,Feuil2!$A$3:$CQ$931,HLOOKUP(Feuil1!$F2180,Feuil2!$E$1:$DG$2,2,0),0))</f>
        <v>253</v>
      </c>
      <c r="N2180" s="12">
        <f>IF(ISBLANK(VLOOKUP($H2180*100+N$2,Feuil2!$A$3:$CQ$931,HLOOKUP(Feuil1!$F2180,Feuil2!$E$1:$DG$2,2,0),0)),"",VLOOKUP($H2180*100+N$2,Feuil2!$A$3:$CQ$931,HLOOKUP(Feuil1!$F2180,Feuil2!$E$1:$DG$2,2,0),0))</f>
        <v>101</v>
      </c>
      <c r="O2180" s="12">
        <f>IF(ISBLANK(VLOOKUP($H2180*100+O$2,Feuil2!$A$3:$CQ$931,HLOOKUP(Feuil1!$F2180,Feuil2!$E$1:$DG$2,2,0),0)),"",VLOOKUP($H2180*100+O$2,Feuil2!$A$3:$CQ$931,HLOOKUP(Feuil1!$F2180,Feuil2!$E$1:$DG$2,2,0),0))</f>
        <v>131</v>
      </c>
      <c r="P2180" s="12">
        <f>IF(ISBLANK(VLOOKUP($H2180*100+P$2,Feuil2!$A$3:$CQ$931,HLOOKUP(Feuil1!$F2180,Feuil2!$E$1:$DG$2,2,0),0)),"",VLOOKUP($H2180*100+P$2,Feuil2!$A$3:$CQ$931,HLOOKUP(Feuil1!$F2180,Feuil2!$E$1:$DG$2,2,0),0))</f>
        <v>91</v>
      </c>
      <c r="Q2180" s="12">
        <f>IF(ISBLANK(VLOOKUP($H2180*100+Q$2,Feuil2!$A$3:$CQ$931,HLOOKUP(Feuil1!$F2180,Feuil2!$E$1:$DG$2,2,0),0)),"",VLOOKUP($H2180*100+Q$2,Feuil2!$A$3:$CQ$931,HLOOKUP(Feuil1!$F2180,Feuil2!$E$1:$DG$2,2,0),0))</f>
        <v>80</v>
      </c>
      <c r="R2180" s="12">
        <f>IF(ISBLANK(VLOOKUP($H2180*100+R$2,Feuil2!$A$3:$CQ$931,HLOOKUP(Feuil1!$F2180,Feuil2!$E$1:$DG$2,2,0),0)),"",VLOOKUP($H2180*100+R$2,Feuil2!$A$3:$CQ$931,HLOOKUP(Feuil1!$F2180,Feuil2!$E$1:$DG$2,2,0),0))</f>
        <v>6</v>
      </c>
      <c r="S2180" s="12">
        <f>IF(ISBLANK(VLOOKUP($H2180*100+S$2,Feuil2!$A$3:$CQ$931,HLOOKUP(Feuil1!$F2180,Feuil2!$E$1:$DG$2,2,0),0)),"",VLOOKUP($H2180*100+S$2,Feuil2!$A$3:$CQ$931,HLOOKUP(Feuil1!$F2180,Feuil2!$E$1:$DG$2,2,0),0))</f>
        <v>1</v>
      </c>
      <c r="T2180" s="12">
        <f>IF(ISBLANK(VLOOKUP($H2180*100+T$2,Feuil2!$A$3:$CQ$931,HLOOKUP(Feuil1!$F2180,Feuil2!$E$1:$DG$2,2,0),0)),"",VLOOKUP($H2180*100+T$2,Feuil2!$A$3:$CQ$931,HLOOKUP(Feuil1!$F2180,Feuil2!$E$1:$DG$2,2,0),0))</f>
        <v>0</v>
      </c>
      <c r="U2180" s="12">
        <f t="shared" si="55"/>
        <v>866</v>
      </c>
    </row>
    <row r="2181" spans="1:21" x14ac:dyDescent="0.35">
      <c r="A2181" s="10" t="s">
        <v>75</v>
      </c>
      <c r="B2181" s="8" t="s">
        <v>76</v>
      </c>
      <c r="C2181" s="39">
        <v>615850</v>
      </c>
      <c r="D2181" s="39">
        <v>400850</v>
      </c>
      <c r="E2181" s="39">
        <v>368</v>
      </c>
      <c r="F2181" s="10">
        <v>1564</v>
      </c>
      <c r="G2181" s="5" t="s">
        <v>32</v>
      </c>
      <c r="H2181" s="11">
        <v>1996</v>
      </c>
      <c r="I2181" s="12">
        <f>IF(ISBLANK(VLOOKUP($H2181*100+I$2,Feuil2!$A$3:$CQ$931,HLOOKUP(Feuil1!$F2181,Feuil2!$E$1:$DG$2,2,0),0)),"",VLOOKUP($H2181*100+I$2,Feuil2!$A$3:$CQ$931,HLOOKUP(Feuil1!$F2181,Feuil2!$E$1:$DG$2,2,0),0))</f>
        <v>42</v>
      </c>
      <c r="J2181" s="12">
        <f>IF(ISBLANK(VLOOKUP($H2181*100+J$2,Feuil2!$A$3:$CQ$931,HLOOKUP(Feuil1!$F2181,Feuil2!$E$1:$DG$2,2,0),0)),"",VLOOKUP($H2181*100+J$2,Feuil2!$A$3:$CQ$931,HLOOKUP(Feuil1!$F2181,Feuil2!$E$1:$DG$2,2,0),0))</f>
        <v>20</v>
      </c>
      <c r="K2181" s="12">
        <f>IF(ISBLANK(VLOOKUP($H2181*100+K$2,Feuil2!$A$3:$CQ$931,HLOOKUP(Feuil1!$F2181,Feuil2!$E$1:$DG$2,2,0),0)),"",VLOOKUP($H2181*100+K$2,Feuil2!$A$3:$CQ$931,HLOOKUP(Feuil1!$F2181,Feuil2!$E$1:$DG$2,2,0),0))</f>
        <v>17</v>
      </c>
      <c r="L2181" s="12">
        <f>IF(ISBLANK(VLOOKUP($H2181*100+L$2,Feuil2!$A$3:$CQ$931,HLOOKUP(Feuil1!$F2181,Feuil2!$E$1:$DG$2,2,0),0)),"",VLOOKUP($H2181*100+L$2,Feuil2!$A$3:$CQ$931,HLOOKUP(Feuil1!$F2181,Feuil2!$E$1:$DG$2,2,0),0))</f>
        <v>283</v>
      </c>
      <c r="M2181" s="12">
        <f>IF(ISBLANK(VLOOKUP($H2181*100+M$2,Feuil2!$A$3:$CQ$931,HLOOKUP(Feuil1!$F2181,Feuil2!$E$1:$DG$2,2,0),0)),"",VLOOKUP($H2181*100+M$2,Feuil2!$A$3:$CQ$931,HLOOKUP(Feuil1!$F2181,Feuil2!$E$1:$DG$2,2,0),0))</f>
        <v>89</v>
      </c>
      <c r="N2181" s="12">
        <f>IF(ISBLANK(VLOOKUP($H2181*100+N$2,Feuil2!$A$3:$CQ$931,HLOOKUP(Feuil1!$F2181,Feuil2!$E$1:$DG$2,2,0),0)),"",VLOOKUP($H2181*100+N$2,Feuil2!$A$3:$CQ$931,HLOOKUP(Feuil1!$F2181,Feuil2!$E$1:$DG$2,2,0),0))</f>
        <v>0</v>
      </c>
      <c r="O2181" s="12">
        <f>IF(ISBLANK(VLOOKUP($H2181*100+O$2,Feuil2!$A$3:$CQ$931,HLOOKUP(Feuil1!$F2181,Feuil2!$E$1:$DG$2,2,0),0)),"",VLOOKUP($H2181*100+O$2,Feuil2!$A$3:$CQ$931,HLOOKUP(Feuil1!$F2181,Feuil2!$E$1:$DG$2,2,0),0))</f>
        <v>5</v>
      </c>
      <c r="P2181" s="12">
        <f>IF(ISBLANK(VLOOKUP($H2181*100+P$2,Feuil2!$A$3:$CQ$931,HLOOKUP(Feuil1!$F2181,Feuil2!$E$1:$DG$2,2,0),0)),"",VLOOKUP($H2181*100+P$2,Feuil2!$A$3:$CQ$931,HLOOKUP(Feuil1!$F2181,Feuil2!$E$1:$DG$2,2,0),0))</f>
        <v>57</v>
      </c>
      <c r="Q2181" s="12">
        <f>IF(ISBLANK(VLOOKUP($H2181*100+Q$2,Feuil2!$A$3:$CQ$931,HLOOKUP(Feuil1!$F2181,Feuil2!$E$1:$DG$2,2,0),0)),"",VLOOKUP($H2181*100+Q$2,Feuil2!$A$3:$CQ$931,HLOOKUP(Feuil1!$F2181,Feuil2!$E$1:$DG$2,2,0),0))</f>
        <v>57</v>
      </c>
      <c r="R2181" s="12">
        <f>IF(ISBLANK(VLOOKUP($H2181*100+R$2,Feuil2!$A$3:$CQ$931,HLOOKUP(Feuil1!$F2181,Feuil2!$E$1:$DG$2,2,0),0)),"",VLOOKUP($H2181*100+R$2,Feuil2!$A$3:$CQ$931,HLOOKUP(Feuil1!$F2181,Feuil2!$E$1:$DG$2,2,0),0))</f>
        <v>7</v>
      </c>
      <c r="S2181" s="12">
        <f>IF(ISBLANK(VLOOKUP($H2181*100+S$2,Feuil2!$A$3:$CQ$931,HLOOKUP(Feuil1!$F2181,Feuil2!$E$1:$DG$2,2,0),0)),"",VLOOKUP($H2181*100+S$2,Feuil2!$A$3:$CQ$931,HLOOKUP(Feuil1!$F2181,Feuil2!$E$1:$DG$2,2,0),0))</f>
        <v>1</v>
      </c>
      <c r="T2181" s="12">
        <f>IF(ISBLANK(VLOOKUP($H2181*100+T$2,Feuil2!$A$3:$CQ$931,HLOOKUP(Feuil1!$F2181,Feuil2!$E$1:$DG$2,2,0),0)),"",VLOOKUP($H2181*100+T$2,Feuil2!$A$3:$CQ$931,HLOOKUP(Feuil1!$F2181,Feuil2!$E$1:$DG$2,2,0),0))</f>
        <v>3</v>
      </c>
      <c r="U2181" s="12">
        <f t="shared" si="55"/>
        <v>581</v>
      </c>
    </row>
    <row r="2182" spans="1:21" x14ac:dyDescent="0.35">
      <c r="A2182" s="10" t="s">
        <v>75</v>
      </c>
      <c r="B2182" s="8" t="s">
        <v>76</v>
      </c>
      <c r="C2182" s="39">
        <v>615850</v>
      </c>
      <c r="D2182" s="39">
        <v>400850</v>
      </c>
      <c r="E2182" s="39">
        <v>368</v>
      </c>
      <c r="F2182" s="10">
        <v>1564</v>
      </c>
      <c r="G2182" s="5" t="s">
        <v>32</v>
      </c>
      <c r="H2182" s="11">
        <v>1997</v>
      </c>
      <c r="I2182" s="12">
        <f>IF(ISBLANK(VLOOKUP($H2182*100+I$2,Feuil2!$A$3:$CQ$931,HLOOKUP(Feuil1!$F2182,Feuil2!$E$1:$DG$2,2,0),0)),"",VLOOKUP($H2182*100+I$2,Feuil2!$A$3:$CQ$931,HLOOKUP(Feuil1!$F2182,Feuil2!$E$1:$DG$2,2,0),0))</f>
        <v>56</v>
      </c>
      <c r="J2182" s="12">
        <f>IF(ISBLANK(VLOOKUP($H2182*100+J$2,Feuil2!$A$3:$CQ$931,HLOOKUP(Feuil1!$F2182,Feuil2!$E$1:$DG$2,2,0),0)),"",VLOOKUP($H2182*100+J$2,Feuil2!$A$3:$CQ$931,HLOOKUP(Feuil1!$F2182,Feuil2!$E$1:$DG$2,2,0),0))</f>
        <v>29</v>
      </c>
      <c r="K2182" s="12">
        <f>IF(ISBLANK(VLOOKUP($H2182*100+K$2,Feuil2!$A$3:$CQ$931,HLOOKUP(Feuil1!$F2182,Feuil2!$E$1:$DG$2,2,0),0)),"",VLOOKUP($H2182*100+K$2,Feuil2!$A$3:$CQ$931,HLOOKUP(Feuil1!$F2182,Feuil2!$E$1:$DG$2,2,0),0))</f>
        <v>137</v>
      </c>
      <c r="L2182" s="12">
        <f>IF(ISBLANK(VLOOKUP($H2182*100+L$2,Feuil2!$A$3:$CQ$931,HLOOKUP(Feuil1!$F2182,Feuil2!$E$1:$DG$2,2,0),0)),"",VLOOKUP($H2182*100+L$2,Feuil2!$A$3:$CQ$931,HLOOKUP(Feuil1!$F2182,Feuil2!$E$1:$DG$2,2,0),0))</f>
        <v>94</v>
      </c>
      <c r="M2182" s="12">
        <f>IF(ISBLANK(VLOOKUP($H2182*100+M$2,Feuil2!$A$3:$CQ$931,HLOOKUP(Feuil1!$F2182,Feuil2!$E$1:$DG$2,2,0),0)),"",VLOOKUP($H2182*100+M$2,Feuil2!$A$3:$CQ$931,HLOOKUP(Feuil1!$F2182,Feuil2!$E$1:$DG$2,2,0),0))</f>
        <v>61</v>
      </c>
      <c r="N2182" s="12">
        <f>IF(ISBLANK(VLOOKUP($H2182*100+N$2,Feuil2!$A$3:$CQ$931,HLOOKUP(Feuil1!$F2182,Feuil2!$E$1:$DG$2,2,0),0)),"",VLOOKUP($H2182*100+N$2,Feuil2!$A$3:$CQ$931,HLOOKUP(Feuil1!$F2182,Feuil2!$E$1:$DG$2,2,0),0))</f>
        <v>60</v>
      </c>
      <c r="O2182" s="12">
        <f>IF(ISBLANK(VLOOKUP($H2182*100+O$2,Feuil2!$A$3:$CQ$931,HLOOKUP(Feuil1!$F2182,Feuil2!$E$1:$DG$2,2,0),0)),"",VLOOKUP($H2182*100+O$2,Feuil2!$A$3:$CQ$931,HLOOKUP(Feuil1!$F2182,Feuil2!$E$1:$DG$2,2,0),0))</f>
        <v>37</v>
      </c>
      <c r="P2182" s="12">
        <f>IF(ISBLANK(VLOOKUP($H2182*100+P$2,Feuil2!$A$3:$CQ$931,HLOOKUP(Feuil1!$F2182,Feuil2!$E$1:$DG$2,2,0),0)),"",VLOOKUP($H2182*100+P$2,Feuil2!$A$3:$CQ$931,HLOOKUP(Feuil1!$F2182,Feuil2!$E$1:$DG$2,2,0),0))</f>
        <v>33</v>
      </c>
      <c r="Q2182" s="12">
        <f>IF(ISBLANK(VLOOKUP($H2182*100+Q$2,Feuil2!$A$3:$CQ$931,HLOOKUP(Feuil1!$F2182,Feuil2!$E$1:$DG$2,2,0),0)),"",VLOOKUP($H2182*100+Q$2,Feuil2!$A$3:$CQ$931,HLOOKUP(Feuil1!$F2182,Feuil2!$E$1:$DG$2,2,0),0))</f>
        <v>201</v>
      </c>
      <c r="R2182" s="12">
        <f>IF(ISBLANK(VLOOKUP($H2182*100+R$2,Feuil2!$A$3:$CQ$931,HLOOKUP(Feuil1!$F2182,Feuil2!$E$1:$DG$2,2,0),0)),"",VLOOKUP($H2182*100+R$2,Feuil2!$A$3:$CQ$931,HLOOKUP(Feuil1!$F2182,Feuil2!$E$1:$DG$2,2,0),0))</f>
        <v>2</v>
      </c>
      <c r="S2182" s="12">
        <f>IF(ISBLANK(VLOOKUP($H2182*100+S$2,Feuil2!$A$3:$CQ$931,HLOOKUP(Feuil1!$F2182,Feuil2!$E$1:$DG$2,2,0),0)),"",VLOOKUP($H2182*100+S$2,Feuil2!$A$3:$CQ$931,HLOOKUP(Feuil1!$F2182,Feuil2!$E$1:$DG$2,2,0),0))</f>
        <v>0</v>
      </c>
      <c r="T2182" s="12">
        <f>IF(ISBLANK(VLOOKUP($H2182*100+T$2,Feuil2!$A$3:$CQ$931,HLOOKUP(Feuil1!$F2182,Feuil2!$E$1:$DG$2,2,0),0)),"",VLOOKUP($H2182*100+T$2,Feuil2!$A$3:$CQ$931,HLOOKUP(Feuil1!$F2182,Feuil2!$E$1:$DG$2,2,0),0))</f>
        <v>1</v>
      </c>
      <c r="U2182" s="12">
        <f t="shared" si="55"/>
        <v>711</v>
      </c>
    </row>
    <row r="2183" spans="1:21" x14ac:dyDescent="0.35">
      <c r="A2183" s="10" t="s">
        <v>75</v>
      </c>
      <c r="B2183" s="8" t="s">
        <v>76</v>
      </c>
      <c r="C2183" s="39">
        <v>615850</v>
      </c>
      <c r="D2183" s="39">
        <v>400850</v>
      </c>
      <c r="E2183" s="39">
        <v>368</v>
      </c>
      <c r="F2183" s="10">
        <v>1564</v>
      </c>
      <c r="G2183" s="5" t="s">
        <v>32</v>
      </c>
      <c r="H2183" s="11">
        <v>1998</v>
      </c>
      <c r="I2183" s="12">
        <f>IF(ISBLANK(VLOOKUP($H2183*100+I$2,Feuil2!$A$3:$CQ$931,HLOOKUP(Feuil1!$F2183,Feuil2!$E$1:$DG$2,2,0),0)),"",VLOOKUP($H2183*100+I$2,Feuil2!$A$3:$CQ$931,HLOOKUP(Feuil1!$F2183,Feuil2!$E$1:$DG$2,2,0),0))</f>
        <v>13</v>
      </c>
      <c r="J2183" s="12">
        <f>IF(ISBLANK(VLOOKUP($H2183*100+J$2,Feuil2!$A$3:$CQ$931,HLOOKUP(Feuil1!$F2183,Feuil2!$E$1:$DG$2,2,0),0)),"",VLOOKUP($H2183*100+J$2,Feuil2!$A$3:$CQ$931,HLOOKUP(Feuil1!$F2183,Feuil2!$E$1:$DG$2,2,0),0))</f>
        <v>35</v>
      </c>
      <c r="K2183" s="12">
        <f>IF(ISBLANK(VLOOKUP($H2183*100+K$2,Feuil2!$A$3:$CQ$931,HLOOKUP(Feuil1!$F2183,Feuil2!$E$1:$DG$2,2,0),0)),"",VLOOKUP($H2183*100+K$2,Feuil2!$A$3:$CQ$931,HLOOKUP(Feuil1!$F2183,Feuil2!$E$1:$DG$2,2,0),0))</f>
        <v>2</v>
      </c>
      <c r="L2183" s="12">
        <f>IF(ISBLANK(VLOOKUP($H2183*100+L$2,Feuil2!$A$3:$CQ$931,HLOOKUP(Feuil1!$F2183,Feuil2!$E$1:$DG$2,2,0),0)),"",VLOOKUP($H2183*100+L$2,Feuil2!$A$3:$CQ$931,HLOOKUP(Feuil1!$F2183,Feuil2!$E$1:$DG$2,2,0),0))</f>
        <v>55</v>
      </c>
      <c r="M2183" s="12">
        <f>IF(ISBLANK(VLOOKUP($H2183*100+M$2,Feuil2!$A$3:$CQ$931,HLOOKUP(Feuil1!$F2183,Feuil2!$E$1:$DG$2,2,0),0)),"",VLOOKUP($H2183*100+M$2,Feuil2!$A$3:$CQ$931,HLOOKUP(Feuil1!$F2183,Feuil2!$E$1:$DG$2,2,0),0))</f>
        <v>86</v>
      </c>
      <c r="N2183" s="12">
        <f>IF(ISBLANK(VLOOKUP($H2183*100+N$2,Feuil2!$A$3:$CQ$931,HLOOKUP(Feuil1!$F2183,Feuil2!$E$1:$DG$2,2,0),0)),"",VLOOKUP($H2183*100+N$2,Feuil2!$A$3:$CQ$931,HLOOKUP(Feuil1!$F2183,Feuil2!$E$1:$DG$2,2,0),0))</f>
        <v>44</v>
      </c>
      <c r="O2183" s="12">
        <f>IF(ISBLANK(VLOOKUP($H2183*100+O$2,Feuil2!$A$3:$CQ$931,HLOOKUP(Feuil1!$F2183,Feuil2!$E$1:$DG$2,2,0),0)),"",VLOOKUP($H2183*100+O$2,Feuil2!$A$3:$CQ$931,HLOOKUP(Feuil1!$F2183,Feuil2!$E$1:$DG$2,2,0),0))</f>
        <v>75</v>
      </c>
      <c r="P2183" s="12">
        <f>IF(ISBLANK(VLOOKUP($H2183*100+P$2,Feuil2!$A$3:$CQ$931,HLOOKUP(Feuil1!$F2183,Feuil2!$E$1:$DG$2,2,0),0)),"",VLOOKUP($H2183*100+P$2,Feuil2!$A$3:$CQ$931,HLOOKUP(Feuil1!$F2183,Feuil2!$E$1:$DG$2,2,0),0))</f>
        <v>6</v>
      </c>
      <c r="Q2183" s="12">
        <f>IF(ISBLANK(VLOOKUP($H2183*100+Q$2,Feuil2!$A$3:$CQ$931,HLOOKUP(Feuil1!$F2183,Feuil2!$E$1:$DG$2,2,0),0)),"",VLOOKUP($H2183*100+Q$2,Feuil2!$A$3:$CQ$931,HLOOKUP(Feuil1!$F2183,Feuil2!$E$1:$DG$2,2,0),0))</f>
        <v>29</v>
      </c>
      <c r="R2183" s="12">
        <f>IF(ISBLANK(VLOOKUP($H2183*100+R$2,Feuil2!$A$3:$CQ$931,HLOOKUP(Feuil1!$F2183,Feuil2!$E$1:$DG$2,2,0),0)),"",VLOOKUP($H2183*100+R$2,Feuil2!$A$3:$CQ$931,HLOOKUP(Feuil1!$F2183,Feuil2!$E$1:$DG$2,2,0),0))</f>
        <v>7</v>
      </c>
      <c r="S2183" s="12">
        <f>IF(ISBLANK(VLOOKUP($H2183*100+S$2,Feuil2!$A$3:$CQ$931,HLOOKUP(Feuil1!$F2183,Feuil2!$E$1:$DG$2,2,0),0)),"",VLOOKUP($H2183*100+S$2,Feuil2!$A$3:$CQ$931,HLOOKUP(Feuil1!$F2183,Feuil2!$E$1:$DG$2,2,0),0))</f>
        <v>0</v>
      </c>
      <c r="T2183" s="12">
        <f>IF(ISBLANK(VLOOKUP($H2183*100+T$2,Feuil2!$A$3:$CQ$931,HLOOKUP(Feuil1!$F2183,Feuil2!$E$1:$DG$2,2,0),0)),"",VLOOKUP($H2183*100+T$2,Feuil2!$A$3:$CQ$931,HLOOKUP(Feuil1!$F2183,Feuil2!$E$1:$DG$2,2,0),0))</f>
        <v>5</v>
      </c>
      <c r="U2183" s="12">
        <f t="shared" si="55"/>
        <v>357</v>
      </c>
    </row>
    <row r="2184" spans="1:21" x14ac:dyDescent="0.35">
      <c r="A2184" s="10" t="s">
        <v>75</v>
      </c>
      <c r="B2184" s="8" t="s">
        <v>76</v>
      </c>
      <c r="C2184" s="39">
        <v>615850</v>
      </c>
      <c r="D2184" s="39">
        <v>400850</v>
      </c>
      <c r="E2184" s="39">
        <v>368</v>
      </c>
      <c r="F2184" s="10">
        <v>1564</v>
      </c>
      <c r="G2184" s="5" t="s">
        <v>32</v>
      </c>
      <c r="H2184" s="11">
        <v>1999</v>
      </c>
      <c r="I2184" s="12">
        <f>IF(ISBLANK(VLOOKUP($H2184*100+I$2,Feuil2!$A$3:$CQ$931,HLOOKUP(Feuil1!$F2184,Feuil2!$E$1:$DG$2,2,0),0)),"",VLOOKUP($H2184*100+I$2,Feuil2!$A$3:$CQ$931,HLOOKUP(Feuil1!$F2184,Feuil2!$E$1:$DG$2,2,0),0))</f>
        <v>28</v>
      </c>
      <c r="J2184" s="12">
        <f>IF(ISBLANK(VLOOKUP($H2184*100+J$2,Feuil2!$A$3:$CQ$931,HLOOKUP(Feuil1!$F2184,Feuil2!$E$1:$DG$2,2,0),0)),"",VLOOKUP($H2184*100+J$2,Feuil2!$A$3:$CQ$931,HLOOKUP(Feuil1!$F2184,Feuil2!$E$1:$DG$2,2,0),0))</f>
        <v>63.5</v>
      </c>
      <c r="K2184" s="12">
        <f>IF(ISBLANK(VLOOKUP($H2184*100+K$2,Feuil2!$A$3:$CQ$931,HLOOKUP(Feuil1!$F2184,Feuil2!$E$1:$DG$2,2,0),0)),"",VLOOKUP($H2184*100+K$2,Feuil2!$A$3:$CQ$931,HLOOKUP(Feuil1!$F2184,Feuil2!$E$1:$DG$2,2,0),0))</f>
        <v>74.599999999999994</v>
      </c>
      <c r="L2184" s="12">
        <f>IF(ISBLANK(VLOOKUP($H2184*100+L$2,Feuil2!$A$3:$CQ$931,HLOOKUP(Feuil1!$F2184,Feuil2!$E$1:$DG$2,2,0),0)),"",VLOOKUP($H2184*100+L$2,Feuil2!$A$3:$CQ$931,HLOOKUP(Feuil1!$F2184,Feuil2!$E$1:$DG$2,2,0),0))</f>
        <v>49.4</v>
      </c>
      <c r="M2184" s="12">
        <f>IF(ISBLANK(VLOOKUP($H2184*100+M$2,Feuil2!$A$3:$CQ$931,HLOOKUP(Feuil1!$F2184,Feuil2!$E$1:$DG$2,2,0),0)),"",VLOOKUP($H2184*100+M$2,Feuil2!$A$3:$CQ$931,HLOOKUP(Feuil1!$F2184,Feuil2!$E$1:$DG$2,2,0),0))</f>
        <v>42.2</v>
      </c>
      <c r="N2184" s="12">
        <f>IF(ISBLANK(VLOOKUP($H2184*100+N$2,Feuil2!$A$3:$CQ$931,HLOOKUP(Feuil1!$F2184,Feuil2!$E$1:$DG$2,2,0),0)),"",VLOOKUP($H2184*100+N$2,Feuil2!$A$3:$CQ$931,HLOOKUP(Feuil1!$F2184,Feuil2!$E$1:$DG$2,2,0),0))</f>
        <v>0</v>
      </c>
      <c r="O2184" s="12">
        <f>IF(ISBLANK(VLOOKUP($H2184*100+O$2,Feuil2!$A$3:$CQ$931,HLOOKUP(Feuil1!$F2184,Feuil2!$E$1:$DG$2,2,0),0)),"",VLOOKUP($H2184*100+O$2,Feuil2!$A$3:$CQ$931,HLOOKUP(Feuil1!$F2184,Feuil2!$E$1:$DG$2,2,0),0))</f>
        <v>0</v>
      </c>
      <c r="P2184" s="12">
        <f>IF(ISBLANK(VLOOKUP($H2184*100+P$2,Feuil2!$A$3:$CQ$931,HLOOKUP(Feuil1!$F2184,Feuil2!$E$1:$DG$2,2,0),0)),"",VLOOKUP($H2184*100+P$2,Feuil2!$A$3:$CQ$931,HLOOKUP(Feuil1!$F2184,Feuil2!$E$1:$DG$2,2,0),0))</f>
        <v>115.9</v>
      </c>
      <c r="Q2184" s="12">
        <f>IF(ISBLANK(VLOOKUP($H2184*100+Q$2,Feuil2!$A$3:$CQ$931,HLOOKUP(Feuil1!$F2184,Feuil2!$E$1:$DG$2,2,0),0)),"",VLOOKUP($H2184*100+Q$2,Feuil2!$A$3:$CQ$931,HLOOKUP(Feuil1!$F2184,Feuil2!$E$1:$DG$2,2,0),0))</f>
        <v>38.6</v>
      </c>
      <c r="R2184" s="12">
        <f>IF(ISBLANK(VLOOKUP($H2184*100+R$2,Feuil2!$A$3:$CQ$931,HLOOKUP(Feuil1!$F2184,Feuil2!$E$1:$DG$2,2,0),0)),"",VLOOKUP($H2184*100+R$2,Feuil2!$A$3:$CQ$931,HLOOKUP(Feuil1!$F2184,Feuil2!$E$1:$DG$2,2,0),0))</f>
        <v>0.6</v>
      </c>
      <c r="S2184" s="12">
        <f>IF(ISBLANK(VLOOKUP($H2184*100+S$2,Feuil2!$A$3:$CQ$931,HLOOKUP(Feuil1!$F2184,Feuil2!$E$1:$DG$2,2,0),0)),"",VLOOKUP($H2184*100+S$2,Feuil2!$A$3:$CQ$931,HLOOKUP(Feuil1!$F2184,Feuil2!$E$1:$DG$2,2,0),0))</f>
        <v>0</v>
      </c>
      <c r="T2184" s="12">
        <f>IF(ISBLANK(VLOOKUP($H2184*100+T$2,Feuil2!$A$3:$CQ$931,HLOOKUP(Feuil1!$F2184,Feuil2!$E$1:$DG$2,2,0),0)),"",VLOOKUP($H2184*100+T$2,Feuil2!$A$3:$CQ$931,HLOOKUP(Feuil1!$F2184,Feuil2!$E$1:$DG$2,2,0),0))</f>
        <v>1.4</v>
      </c>
      <c r="U2184" s="12">
        <f t="shared" si="55"/>
        <v>414.20000000000005</v>
      </c>
    </row>
    <row r="2185" spans="1:21" x14ac:dyDescent="0.35">
      <c r="A2185" s="10" t="s">
        <v>75</v>
      </c>
      <c r="B2185" s="8" t="s">
        <v>76</v>
      </c>
      <c r="C2185" s="39">
        <v>615850</v>
      </c>
      <c r="D2185" s="39">
        <v>400850</v>
      </c>
      <c r="E2185" s="39">
        <v>368</v>
      </c>
      <c r="F2185" s="10">
        <v>1564</v>
      </c>
      <c r="G2185" s="5" t="s">
        <v>32</v>
      </c>
      <c r="H2185" s="11">
        <v>2000</v>
      </c>
      <c r="I2185" s="12">
        <f>IF(ISBLANK(VLOOKUP($H2185*100+I$2,Feuil2!$A$3:$CQ$931,HLOOKUP(Feuil1!$F2185,Feuil2!$E$1:$DG$2,2,0),0)),"",VLOOKUP($H2185*100+I$2,Feuil2!$A$3:$CQ$931,HLOOKUP(Feuil1!$F2185,Feuil2!$E$1:$DG$2,2,0),0))</f>
        <v>31.6</v>
      </c>
      <c r="J2185" s="12">
        <f>IF(ISBLANK(VLOOKUP($H2185*100+J$2,Feuil2!$A$3:$CQ$931,HLOOKUP(Feuil1!$F2185,Feuil2!$E$1:$DG$2,2,0),0)),"",VLOOKUP($H2185*100+J$2,Feuil2!$A$3:$CQ$931,HLOOKUP(Feuil1!$F2185,Feuil2!$E$1:$DG$2,2,0),0))</f>
        <v>160.19999999999999</v>
      </c>
      <c r="K2185" s="12">
        <f>IF(ISBLANK(VLOOKUP($H2185*100+K$2,Feuil2!$A$3:$CQ$931,HLOOKUP(Feuil1!$F2185,Feuil2!$E$1:$DG$2,2,0),0)),"",VLOOKUP($H2185*100+K$2,Feuil2!$A$3:$CQ$931,HLOOKUP(Feuil1!$F2185,Feuil2!$E$1:$DG$2,2,0),0))</f>
        <v>64.900000000000006</v>
      </c>
      <c r="L2185" s="12">
        <f>IF(ISBLANK(VLOOKUP($H2185*100+L$2,Feuil2!$A$3:$CQ$931,HLOOKUP(Feuil1!$F2185,Feuil2!$E$1:$DG$2,2,0),0)),"",VLOOKUP($H2185*100+L$2,Feuil2!$A$3:$CQ$931,HLOOKUP(Feuil1!$F2185,Feuil2!$E$1:$DG$2,2,0),0))</f>
        <v>185.5</v>
      </c>
      <c r="M2185" s="12">
        <f>IF(ISBLANK(VLOOKUP($H2185*100+M$2,Feuil2!$A$3:$CQ$931,HLOOKUP(Feuil1!$F2185,Feuil2!$E$1:$DG$2,2,0),0)),"",VLOOKUP($H2185*100+M$2,Feuil2!$A$3:$CQ$931,HLOOKUP(Feuil1!$F2185,Feuil2!$E$1:$DG$2,2,0),0))</f>
        <v>77.8</v>
      </c>
      <c r="N2185" s="12">
        <f>IF(ISBLANK(VLOOKUP($H2185*100+N$2,Feuil2!$A$3:$CQ$931,HLOOKUP(Feuil1!$F2185,Feuil2!$E$1:$DG$2,2,0),0)),"",VLOOKUP($H2185*100+N$2,Feuil2!$A$3:$CQ$931,HLOOKUP(Feuil1!$F2185,Feuil2!$E$1:$DG$2,2,0),0))</f>
        <v>58.8</v>
      </c>
      <c r="O2185" s="12">
        <f>IF(ISBLANK(VLOOKUP($H2185*100+O$2,Feuil2!$A$3:$CQ$931,HLOOKUP(Feuil1!$F2185,Feuil2!$E$1:$DG$2,2,0),0)),"",VLOOKUP($H2185*100+O$2,Feuil2!$A$3:$CQ$931,HLOOKUP(Feuil1!$F2185,Feuil2!$E$1:$DG$2,2,0),0))</f>
        <v>28.8</v>
      </c>
      <c r="P2185" s="12">
        <f>IF(ISBLANK(VLOOKUP($H2185*100+P$2,Feuil2!$A$3:$CQ$931,HLOOKUP(Feuil1!$F2185,Feuil2!$E$1:$DG$2,2,0),0)),"",VLOOKUP($H2185*100+P$2,Feuil2!$A$3:$CQ$931,HLOOKUP(Feuil1!$F2185,Feuil2!$E$1:$DG$2,2,0),0))</f>
        <v>1.6</v>
      </c>
      <c r="Q2185" s="12">
        <f>IF(ISBLANK(VLOOKUP($H2185*100+Q$2,Feuil2!$A$3:$CQ$931,HLOOKUP(Feuil1!$F2185,Feuil2!$E$1:$DG$2,2,0),0)),"",VLOOKUP($H2185*100+Q$2,Feuil2!$A$3:$CQ$931,HLOOKUP(Feuil1!$F2185,Feuil2!$E$1:$DG$2,2,0),0))</f>
        <v>33.700000000000003</v>
      </c>
      <c r="R2185" s="12">
        <f>IF(ISBLANK(VLOOKUP($H2185*100+R$2,Feuil2!$A$3:$CQ$931,HLOOKUP(Feuil1!$F2185,Feuil2!$E$1:$DG$2,2,0),0)),"",VLOOKUP($H2185*100+R$2,Feuil2!$A$3:$CQ$931,HLOOKUP(Feuil1!$F2185,Feuil2!$E$1:$DG$2,2,0),0))</f>
        <v>0.2</v>
      </c>
      <c r="S2185" s="12">
        <f>IF(ISBLANK(VLOOKUP($H2185*100+S$2,Feuil2!$A$3:$CQ$931,HLOOKUP(Feuil1!$F2185,Feuil2!$E$1:$DG$2,2,0),0)),"",VLOOKUP($H2185*100+S$2,Feuil2!$A$3:$CQ$931,HLOOKUP(Feuil1!$F2185,Feuil2!$E$1:$DG$2,2,0),0))</f>
        <v>0.4</v>
      </c>
      <c r="T2185" s="12">
        <f>IF(ISBLANK(VLOOKUP($H2185*100+T$2,Feuil2!$A$3:$CQ$931,HLOOKUP(Feuil1!$F2185,Feuil2!$E$1:$DG$2,2,0),0)),"",VLOOKUP($H2185*100+T$2,Feuil2!$A$3:$CQ$931,HLOOKUP(Feuil1!$F2185,Feuil2!$E$1:$DG$2,2,0),0))</f>
        <v>1.4</v>
      </c>
      <c r="U2185" s="12">
        <f t="shared" si="55"/>
        <v>644.9</v>
      </c>
    </row>
    <row r="2186" spans="1:21" x14ac:dyDescent="0.35">
      <c r="A2186" s="10" t="s">
        <v>75</v>
      </c>
      <c r="B2186" s="8" t="s">
        <v>76</v>
      </c>
      <c r="C2186" s="39">
        <v>615850</v>
      </c>
      <c r="D2186" s="39">
        <v>400850</v>
      </c>
      <c r="E2186" s="39">
        <v>368</v>
      </c>
      <c r="F2186" s="10">
        <v>1564</v>
      </c>
      <c r="G2186" s="5" t="s">
        <v>32</v>
      </c>
      <c r="H2186" s="11">
        <v>2001</v>
      </c>
      <c r="I2186" s="12">
        <f>IF(ISBLANK(VLOOKUP($H2186*100+I$2,Feuil2!$A$3:$CQ$931,HLOOKUP(Feuil1!$F2186,Feuil2!$E$1:$DG$2,2,0),0)),"",VLOOKUP($H2186*100+I$2,Feuil2!$A$3:$CQ$931,HLOOKUP(Feuil1!$F2186,Feuil2!$E$1:$DG$2,2,0),0))</f>
        <v>29.8</v>
      </c>
      <c r="J2186" s="12">
        <f>IF(ISBLANK(VLOOKUP($H2186*100+J$2,Feuil2!$A$3:$CQ$931,HLOOKUP(Feuil1!$F2186,Feuil2!$E$1:$DG$2,2,0),0)),"",VLOOKUP($H2186*100+J$2,Feuil2!$A$3:$CQ$931,HLOOKUP(Feuil1!$F2186,Feuil2!$E$1:$DG$2,2,0),0))</f>
        <v>23.8</v>
      </c>
      <c r="K2186" s="12">
        <f>IF(ISBLANK(VLOOKUP($H2186*100+K$2,Feuil2!$A$3:$CQ$931,HLOOKUP(Feuil1!$F2186,Feuil2!$E$1:$DG$2,2,0),0)),"",VLOOKUP($H2186*100+K$2,Feuil2!$A$3:$CQ$931,HLOOKUP(Feuil1!$F2186,Feuil2!$E$1:$DG$2,2,0),0))</f>
        <v>8.6</v>
      </c>
      <c r="L2186" s="12">
        <f>IF(ISBLANK(VLOOKUP($H2186*100+L$2,Feuil2!$A$3:$CQ$931,HLOOKUP(Feuil1!$F2186,Feuil2!$E$1:$DG$2,2,0),0)),"",VLOOKUP($H2186*100+L$2,Feuil2!$A$3:$CQ$931,HLOOKUP(Feuil1!$F2186,Feuil2!$E$1:$DG$2,2,0),0))</f>
        <v>129</v>
      </c>
      <c r="M2186" s="12">
        <f>IF(ISBLANK(VLOOKUP($H2186*100+M$2,Feuil2!$A$3:$CQ$931,HLOOKUP(Feuil1!$F2186,Feuil2!$E$1:$DG$2,2,0),0)),"",VLOOKUP($H2186*100+M$2,Feuil2!$A$3:$CQ$931,HLOOKUP(Feuil1!$F2186,Feuil2!$E$1:$DG$2,2,0),0))</f>
        <v>0</v>
      </c>
      <c r="N2186" s="12">
        <f>IF(ISBLANK(VLOOKUP($H2186*100+N$2,Feuil2!$A$3:$CQ$931,HLOOKUP(Feuil1!$F2186,Feuil2!$E$1:$DG$2,2,0),0)),"",VLOOKUP($H2186*100+N$2,Feuil2!$A$3:$CQ$931,HLOOKUP(Feuil1!$F2186,Feuil2!$E$1:$DG$2,2,0),0))</f>
        <v>7.2</v>
      </c>
      <c r="O2186" s="12">
        <f>IF(ISBLANK(VLOOKUP($H2186*100+O$2,Feuil2!$A$3:$CQ$931,HLOOKUP(Feuil1!$F2186,Feuil2!$E$1:$DG$2,2,0),0)),"",VLOOKUP($H2186*100+O$2,Feuil2!$A$3:$CQ$931,HLOOKUP(Feuil1!$F2186,Feuil2!$E$1:$DG$2,2,0),0))</f>
        <v>52.9</v>
      </c>
      <c r="P2186" s="12">
        <f>IF(ISBLANK(VLOOKUP($H2186*100+P$2,Feuil2!$A$3:$CQ$931,HLOOKUP(Feuil1!$F2186,Feuil2!$E$1:$DG$2,2,0),0)),"",VLOOKUP($H2186*100+P$2,Feuil2!$A$3:$CQ$931,HLOOKUP(Feuil1!$F2186,Feuil2!$E$1:$DG$2,2,0),0))</f>
        <v>170.4</v>
      </c>
      <c r="Q2186" s="12">
        <f>IF(ISBLANK(VLOOKUP($H2186*100+Q$2,Feuil2!$A$3:$CQ$931,HLOOKUP(Feuil1!$F2186,Feuil2!$E$1:$DG$2,2,0),0)),"",VLOOKUP($H2186*100+Q$2,Feuil2!$A$3:$CQ$931,HLOOKUP(Feuil1!$F2186,Feuil2!$E$1:$DG$2,2,0),0))</f>
        <v>35.9</v>
      </c>
      <c r="R2186" s="12">
        <f>IF(ISBLANK(VLOOKUP($H2186*100+R$2,Feuil2!$A$3:$CQ$931,HLOOKUP(Feuil1!$F2186,Feuil2!$E$1:$DG$2,2,0),0)),"",VLOOKUP($H2186*100+R$2,Feuil2!$A$3:$CQ$931,HLOOKUP(Feuil1!$F2186,Feuil2!$E$1:$DG$2,2,0),0))</f>
        <v>1.6</v>
      </c>
      <c r="S2186" s="12">
        <f>IF(ISBLANK(VLOOKUP($H2186*100+S$2,Feuil2!$A$3:$CQ$931,HLOOKUP(Feuil1!$F2186,Feuil2!$E$1:$DG$2,2,0),0)),"",VLOOKUP($H2186*100+S$2,Feuil2!$A$3:$CQ$931,HLOOKUP(Feuil1!$F2186,Feuil2!$E$1:$DG$2,2,0),0))</f>
        <v>0</v>
      </c>
      <c r="T2186" s="12">
        <f>IF(ISBLANK(VLOOKUP($H2186*100+T$2,Feuil2!$A$3:$CQ$931,HLOOKUP(Feuil1!$F2186,Feuil2!$E$1:$DG$2,2,0),0)),"",VLOOKUP($H2186*100+T$2,Feuil2!$A$3:$CQ$931,HLOOKUP(Feuil1!$F2186,Feuil2!$E$1:$DG$2,2,0),0))</f>
        <v>1.4</v>
      </c>
      <c r="U2186" s="12">
        <f t="shared" si="55"/>
        <v>460.59999999999997</v>
      </c>
    </row>
    <row r="2187" spans="1:21" x14ac:dyDescent="0.35">
      <c r="A2187" s="10" t="s">
        <v>75</v>
      </c>
      <c r="B2187" s="8" t="s">
        <v>76</v>
      </c>
      <c r="C2187" s="39">
        <v>615850</v>
      </c>
      <c r="D2187" s="39">
        <v>400850</v>
      </c>
      <c r="E2187" s="39">
        <v>368</v>
      </c>
      <c r="F2187" s="10">
        <v>1564</v>
      </c>
      <c r="G2187" s="5" t="s">
        <v>32</v>
      </c>
      <c r="H2187" s="11">
        <v>2002</v>
      </c>
      <c r="I2187" s="12">
        <f>IF(ISBLANK(VLOOKUP($H2187*100+I$2,Feuil2!$A$3:$CQ$931,HLOOKUP(Feuil1!$F2187,Feuil2!$E$1:$DG$2,2,0),0)),"",VLOOKUP($H2187*100+I$2,Feuil2!$A$3:$CQ$931,HLOOKUP(Feuil1!$F2187,Feuil2!$E$1:$DG$2,2,0),0))</f>
        <v>3.6</v>
      </c>
      <c r="J2187" s="12">
        <f>IF(ISBLANK(VLOOKUP($H2187*100+J$2,Feuil2!$A$3:$CQ$931,HLOOKUP(Feuil1!$F2187,Feuil2!$E$1:$DG$2,2,0),0)),"",VLOOKUP($H2187*100+J$2,Feuil2!$A$3:$CQ$931,HLOOKUP(Feuil1!$F2187,Feuil2!$E$1:$DG$2,2,0),0))</f>
        <v>102</v>
      </c>
      <c r="K2187" s="12">
        <f>IF(ISBLANK(VLOOKUP($H2187*100+K$2,Feuil2!$A$3:$CQ$931,HLOOKUP(Feuil1!$F2187,Feuil2!$E$1:$DG$2,2,0),0)),"",VLOOKUP($H2187*100+K$2,Feuil2!$A$3:$CQ$931,HLOOKUP(Feuil1!$F2187,Feuil2!$E$1:$DG$2,2,0),0))</f>
        <v>181.5</v>
      </c>
      <c r="L2187" s="12">
        <f>IF(ISBLANK(VLOOKUP($H2187*100+L$2,Feuil2!$A$3:$CQ$931,HLOOKUP(Feuil1!$F2187,Feuil2!$E$1:$DG$2,2,0),0)),"",VLOOKUP($H2187*100+L$2,Feuil2!$A$3:$CQ$931,HLOOKUP(Feuil1!$F2187,Feuil2!$E$1:$DG$2,2,0),0))</f>
        <v>54.8</v>
      </c>
      <c r="M2187" s="12">
        <f>IF(ISBLANK(VLOOKUP($H2187*100+M$2,Feuil2!$A$3:$CQ$931,HLOOKUP(Feuil1!$F2187,Feuil2!$E$1:$DG$2,2,0),0)),"",VLOOKUP($H2187*100+M$2,Feuil2!$A$3:$CQ$931,HLOOKUP(Feuil1!$F2187,Feuil2!$E$1:$DG$2,2,0),0))</f>
        <v>118</v>
      </c>
      <c r="N2187" s="12">
        <f>IF(ISBLANK(VLOOKUP($H2187*100+N$2,Feuil2!$A$3:$CQ$931,HLOOKUP(Feuil1!$F2187,Feuil2!$E$1:$DG$2,2,0),0)),"",VLOOKUP($H2187*100+N$2,Feuil2!$A$3:$CQ$931,HLOOKUP(Feuil1!$F2187,Feuil2!$E$1:$DG$2,2,0),0))</f>
        <v>62.3</v>
      </c>
      <c r="O2187" s="12">
        <f>IF(ISBLANK(VLOOKUP($H2187*100+O$2,Feuil2!$A$3:$CQ$931,HLOOKUP(Feuil1!$F2187,Feuil2!$E$1:$DG$2,2,0),0)),"",VLOOKUP($H2187*100+O$2,Feuil2!$A$3:$CQ$931,HLOOKUP(Feuil1!$F2187,Feuil2!$E$1:$DG$2,2,0),0))</f>
        <v>77.8</v>
      </c>
      <c r="P2187" s="12">
        <f>IF(ISBLANK(VLOOKUP($H2187*100+P$2,Feuil2!$A$3:$CQ$931,HLOOKUP(Feuil1!$F2187,Feuil2!$E$1:$DG$2,2,0),0)),"",VLOOKUP($H2187*100+P$2,Feuil2!$A$3:$CQ$931,HLOOKUP(Feuil1!$F2187,Feuil2!$E$1:$DG$2,2,0),0))</f>
        <v>93.8</v>
      </c>
      <c r="Q2187" s="12">
        <f>IF(ISBLANK(VLOOKUP($H2187*100+Q$2,Feuil2!$A$3:$CQ$931,HLOOKUP(Feuil1!$F2187,Feuil2!$E$1:$DG$2,2,0),0)),"",VLOOKUP($H2187*100+Q$2,Feuil2!$A$3:$CQ$931,HLOOKUP(Feuil1!$F2187,Feuil2!$E$1:$DG$2,2,0),0))</f>
        <v>10.6</v>
      </c>
      <c r="R2187" s="12">
        <f>IF(ISBLANK(VLOOKUP($H2187*100+R$2,Feuil2!$A$3:$CQ$931,HLOOKUP(Feuil1!$F2187,Feuil2!$E$1:$DG$2,2,0),0)),"",VLOOKUP($H2187*100+R$2,Feuil2!$A$3:$CQ$931,HLOOKUP(Feuil1!$F2187,Feuil2!$E$1:$DG$2,2,0),0))</f>
        <v>1.6</v>
      </c>
      <c r="S2187" s="12">
        <f>IF(ISBLANK(VLOOKUP($H2187*100+S$2,Feuil2!$A$3:$CQ$931,HLOOKUP(Feuil1!$F2187,Feuil2!$E$1:$DG$2,2,0),0)),"",VLOOKUP($H2187*100+S$2,Feuil2!$A$3:$CQ$931,HLOOKUP(Feuil1!$F2187,Feuil2!$E$1:$DG$2,2,0),0))</f>
        <v>0</v>
      </c>
      <c r="T2187" s="12">
        <f>IF(ISBLANK(VLOOKUP($H2187*100+T$2,Feuil2!$A$3:$CQ$931,HLOOKUP(Feuil1!$F2187,Feuil2!$E$1:$DG$2,2,0),0)),"",VLOOKUP($H2187*100+T$2,Feuil2!$A$3:$CQ$931,HLOOKUP(Feuil1!$F2187,Feuil2!$E$1:$DG$2,2,0),0))</f>
        <v>6.1</v>
      </c>
      <c r="U2187" s="12">
        <f t="shared" ref="U2187:U2188" si="56">SUM(I2187:T2187)</f>
        <v>712.1</v>
      </c>
    </row>
    <row r="2188" spans="1:21" x14ac:dyDescent="0.35">
      <c r="A2188" s="10" t="s">
        <v>75</v>
      </c>
      <c r="B2188" s="8" t="s">
        <v>76</v>
      </c>
      <c r="C2188" s="39">
        <v>615850</v>
      </c>
      <c r="D2188" s="39">
        <v>400850</v>
      </c>
      <c r="E2188" s="39">
        <v>368</v>
      </c>
      <c r="F2188" s="10">
        <v>1564</v>
      </c>
      <c r="G2188" s="5" t="s">
        <v>32</v>
      </c>
      <c r="H2188" s="11">
        <v>2003</v>
      </c>
      <c r="I2188" s="12">
        <f>IF(ISBLANK(VLOOKUP($H2188*100+I$2,Feuil2!$A$3:$CQ$931,HLOOKUP(Feuil1!$F2188,Feuil2!$E$1:$DG$2,2,0),0)),"",VLOOKUP($H2188*100+I$2,Feuil2!$A$3:$CQ$931,HLOOKUP(Feuil1!$F2188,Feuil2!$E$1:$DG$2,2,0),0))</f>
        <v>0</v>
      </c>
      <c r="J2188" s="12">
        <f>IF(ISBLANK(VLOOKUP($H2188*100+J$2,Feuil2!$A$3:$CQ$931,HLOOKUP(Feuil1!$F2188,Feuil2!$E$1:$DG$2,2,0),0)),"",VLOOKUP($H2188*100+J$2,Feuil2!$A$3:$CQ$931,HLOOKUP(Feuil1!$F2188,Feuil2!$E$1:$DG$2,2,0),0))</f>
        <v>83.6</v>
      </c>
      <c r="K2188" s="12">
        <f>IF(ISBLANK(VLOOKUP($H2188*100+K$2,Feuil2!$A$3:$CQ$931,HLOOKUP(Feuil1!$F2188,Feuil2!$E$1:$DG$2,2,0),0)),"",VLOOKUP($H2188*100+K$2,Feuil2!$A$3:$CQ$931,HLOOKUP(Feuil1!$F2188,Feuil2!$E$1:$DG$2,2,0),0))</f>
        <v>125.6</v>
      </c>
      <c r="L2188" s="12">
        <f>IF(ISBLANK(VLOOKUP($H2188*100+L$2,Feuil2!$A$3:$CQ$931,HLOOKUP(Feuil1!$F2188,Feuil2!$E$1:$DG$2,2,0),0)),"",VLOOKUP($H2188*100+L$2,Feuil2!$A$3:$CQ$931,HLOOKUP(Feuil1!$F2188,Feuil2!$E$1:$DG$2,2,0),0))</f>
        <v>162.1</v>
      </c>
      <c r="M2188" s="12">
        <f>IF(ISBLANK(VLOOKUP($H2188*100+M$2,Feuil2!$A$3:$CQ$931,HLOOKUP(Feuil1!$F2188,Feuil2!$E$1:$DG$2,2,0),0)),"",VLOOKUP($H2188*100+M$2,Feuil2!$A$3:$CQ$931,HLOOKUP(Feuil1!$F2188,Feuil2!$E$1:$DG$2,2,0),0))</f>
        <v>12</v>
      </c>
      <c r="N2188" s="12">
        <f>IF(ISBLANK(VLOOKUP($H2188*100+N$2,Feuil2!$A$3:$CQ$931,HLOOKUP(Feuil1!$F2188,Feuil2!$E$1:$DG$2,2,0),0)),"",VLOOKUP($H2188*100+N$2,Feuil2!$A$3:$CQ$931,HLOOKUP(Feuil1!$F2188,Feuil2!$E$1:$DG$2,2,0),0))</f>
        <v>86.3</v>
      </c>
      <c r="O2188" s="12">
        <f>IF(ISBLANK(VLOOKUP($H2188*100+O$2,Feuil2!$A$3:$CQ$931,HLOOKUP(Feuil1!$F2188,Feuil2!$E$1:$DG$2,2,0),0)),"",VLOOKUP($H2188*100+O$2,Feuil2!$A$3:$CQ$931,HLOOKUP(Feuil1!$F2188,Feuil2!$E$1:$DG$2,2,0),0))</f>
        <v>70.7</v>
      </c>
      <c r="P2188" s="12">
        <f>IF(ISBLANK(VLOOKUP($H2188*100+P$2,Feuil2!$A$3:$CQ$931,HLOOKUP(Feuil1!$F2188,Feuil2!$E$1:$DG$2,2,0),0)),"",VLOOKUP($H2188*100+P$2,Feuil2!$A$3:$CQ$931,HLOOKUP(Feuil1!$F2188,Feuil2!$E$1:$DG$2,2,0),0))</f>
        <v>61.2</v>
      </c>
      <c r="Q2188" s="12">
        <f>IF(ISBLANK(VLOOKUP($H2188*100+Q$2,Feuil2!$A$3:$CQ$931,HLOOKUP(Feuil1!$F2188,Feuil2!$E$1:$DG$2,2,0),0)),"",VLOOKUP($H2188*100+Q$2,Feuil2!$A$3:$CQ$931,HLOOKUP(Feuil1!$F2188,Feuil2!$E$1:$DG$2,2,0),0))</f>
        <v>75.2</v>
      </c>
      <c r="R2188" s="12">
        <f>IF(ISBLANK(VLOOKUP($H2188*100+R$2,Feuil2!$A$3:$CQ$931,HLOOKUP(Feuil1!$F2188,Feuil2!$E$1:$DG$2,2,0),0)),"",VLOOKUP($H2188*100+R$2,Feuil2!$A$3:$CQ$931,HLOOKUP(Feuil1!$F2188,Feuil2!$E$1:$DG$2,2,0),0))</f>
        <v>3.9</v>
      </c>
      <c r="S2188" s="12">
        <f>IF(ISBLANK(VLOOKUP($H2188*100+S$2,Feuil2!$A$3:$CQ$931,HLOOKUP(Feuil1!$F2188,Feuil2!$E$1:$DG$2,2,0),0)),"",VLOOKUP($H2188*100+S$2,Feuil2!$A$3:$CQ$931,HLOOKUP(Feuil1!$F2188,Feuil2!$E$1:$DG$2,2,0),0))</f>
        <v>0</v>
      </c>
      <c r="T2188" s="12">
        <f>IF(ISBLANK(VLOOKUP($H2188*100+T$2,Feuil2!$A$3:$CQ$931,HLOOKUP(Feuil1!$F2188,Feuil2!$E$1:$DG$2,2,0),0)),"",VLOOKUP($H2188*100+T$2,Feuil2!$A$3:$CQ$931,HLOOKUP(Feuil1!$F2188,Feuil2!$E$1:$DG$2,2,0),0))</f>
        <v>0</v>
      </c>
      <c r="U2188" s="12">
        <f t="shared" si="56"/>
        <v>680.6</v>
      </c>
    </row>
    <row r="2189" spans="1:21" x14ac:dyDescent="0.35">
      <c r="A2189" s="10" t="s">
        <v>75</v>
      </c>
      <c r="B2189" s="8" t="s">
        <v>76</v>
      </c>
      <c r="C2189" s="39">
        <v>615850</v>
      </c>
      <c r="D2189" s="39">
        <v>400850</v>
      </c>
      <c r="E2189" s="39">
        <v>368</v>
      </c>
      <c r="F2189" s="10">
        <v>1564</v>
      </c>
      <c r="G2189" s="5" t="s">
        <v>32</v>
      </c>
      <c r="H2189" s="11">
        <v>2004</v>
      </c>
      <c r="I2189" s="12">
        <f>IF(ISBLANK(VLOOKUP($H2189*100+I$2,Feuil2!$A$3:$CQ$931,HLOOKUP(Feuil1!$F2189,Feuil2!$E$1:$DG$2,2,0),0)),"",VLOOKUP($H2189*100+I$2,Feuil2!$A$3:$CQ$931,HLOOKUP(Feuil1!$F2189,Feuil2!$E$1:$DG$2,2,0),0))</f>
        <v>0</v>
      </c>
      <c r="J2189" s="12">
        <f>IF(ISBLANK(VLOOKUP($H2189*100+J$2,Feuil2!$A$3:$CQ$931,HLOOKUP(Feuil1!$F2189,Feuil2!$E$1:$DG$2,2,0),0)),"",VLOOKUP($H2189*100+J$2,Feuil2!$A$3:$CQ$931,HLOOKUP(Feuil1!$F2189,Feuil2!$E$1:$DG$2,2,0),0))</f>
        <v>129.30000000000001</v>
      </c>
      <c r="K2189" s="12">
        <f>IF(ISBLANK(VLOOKUP($H2189*100+K$2,Feuil2!$A$3:$CQ$931,HLOOKUP(Feuil1!$F2189,Feuil2!$E$1:$DG$2,2,0),0)),"",VLOOKUP($H2189*100+K$2,Feuil2!$A$3:$CQ$931,HLOOKUP(Feuil1!$F2189,Feuil2!$E$1:$DG$2,2,0),0))</f>
        <v>45</v>
      </c>
      <c r="L2189" s="12">
        <f>IF(ISBLANK(VLOOKUP($H2189*100+L$2,Feuil2!$A$3:$CQ$931,HLOOKUP(Feuil1!$F2189,Feuil2!$E$1:$DG$2,2,0),0)),"",VLOOKUP($H2189*100+L$2,Feuil2!$A$3:$CQ$931,HLOOKUP(Feuil1!$F2189,Feuil2!$E$1:$DG$2,2,0),0))</f>
        <v>44.2</v>
      </c>
      <c r="M2189" s="12">
        <f>IF(ISBLANK(VLOOKUP($H2189*100+M$2,Feuil2!$A$3:$CQ$931,HLOOKUP(Feuil1!$F2189,Feuil2!$E$1:$DG$2,2,0),0)),"",VLOOKUP($H2189*100+M$2,Feuil2!$A$3:$CQ$931,HLOOKUP(Feuil1!$F2189,Feuil2!$E$1:$DG$2,2,0),0))</f>
        <v>6.1</v>
      </c>
      <c r="N2189" s="12">
        <f>IF(ISBLANK(VLOOKUP($H2189*100+N$2,Feuil2!$A$3:$CQ$931,HLOOKUP(Feuil1!$F2189,Feuil2!$E$1:$DG$2,2,0),0)),"",VLOOKUP($H2189*100+N$2,Feuil2!$A$3:$CQ$931,HLOOKUP(Feuil1!$F2189,Feuil2!$E$1:$DG$2,2,0),0))</f>
        <v>92.7</v>
      </c>
      <c r="O2189" s="12">
        <f>IF(ISBLANK(VLOOKUP($H2189*100+O$2,Feuil2!$A$3:$CQ$931,HLOOKUP(Feuil1!$F2189,Feuil2!$E$1:$DG$2,2,0),0)),"",VLOOKUP($H2189*100+O$2,Feuil2!$A$3:$CQ$931,HLOOKUP(Feuil1!$F2189,Feuil2!$E$1:$DG$2,2,0),0))</f>
        <v>64.5</v>
      </c>
      <c r="P2189" s="12">
        <f>IF(ISBLANK(VLOOKUP($H2189*100+P$2,Feuil2!$A$3:$CQ$931,HLOOKUP(Feuil1!$F2189,Feuil2!$E$1:$DG$2,2,0),0)),"",VLOOKUP($H2189*100+P$2,Feuil2!$A$3:$CQ$931,HLOOKUP(Feuil1!$F2189,Feuil2!$E$1:$DG$2,2,0),0))</f>
        <v>0</v>
      </c>
      <c r="Q2189" s="12">
        <f>IF(ISBLANK(VLOOKUP($H2189*100+Q$2,Feuil2!$A$3:$CQ$931,HLOOKUP(Feuil1!$F2189,Feuil2!$E$1:$DG$2,2,0),0)),"",VLOOKUP($H2189*100+Q$2,Feuil2!$A$3:$CQ$931,HLOOKUP(Feuil1!$F2189,Feuil2!$E$1:$DG$2,2,0),0))</f>
        <v>1.4</v>
      </c>
      <c r="R2189" s="12">
        <f>IF(ISBLANK(VLOOKUP($H2189*100+R$2,Feuil2!$A$3:$CQ$931,HLOOKUP(Feuil1!$F2189,Feuil2!$E$1:$DG$2,2,0),0)),"",VLOOKUP($H2189*100+R$2,Feuil2!$A$3:$CQ$931,HLOOKUP(Feuil1!$F2189,Feuil2!$E$1:$DG$2,2,0),0))</f>
        <v>0</v>
      </c>
      <c r="S2189" s="12">
        <f>IF(ISBLANK(VLOOKUP($H2189*100+S$2,Feuil2!$A$3:$CQ$931,HLOOKUP(Feuil1!$F2189,Feuil2!$E$1:$DG$2,2,0),0)),"",VLOOKUP($H2189*100+S$2,Feuil2!$A$3:$CQ$931,HLOOKUP(Feuil1!$F2189,Feuil2!$E$1:$DG$2,2,0),0))</f>
        <v>0</v>
      </c>
      <c r="T2189" s="12">
        <f>IF(ISBLANK(VLOOKUP($H2189*100+T$2,Feuil2!$A$3:$CQ$931,HLOOKUP(Feuil1!$F2189,Feuil2!$E$1:$DG$2,2,0),0)),"",VLOOKUP($H2189*100+T$2,Feuil2!$A$3:$CQ$931,HLOOKUP(Feuil1!$F2189,Feuil2!$E$1:$DG$2,2,0),0))</f>
        <v>0</v>
      </c>
      <c r="U2189" s="12">
        <f t="shared" ref="U2189:U2250" si="57">SUM(I2189:T2189)</f>
        <v>383.2</v>
      </c>
    </row>
    <row r="2190" spans="1:21" x14ac:dyDescent="0.35">
      <c r="A2190" s="10" t="s">
        <v>75</v>
      </c>
      <c r="B2190" s="8" t="s">
        <v>76</v>
      </c>
      <c r="C2190" s="39">
        <v>615850</v>
      </c>
      <c r="D2190" s="39">
        <v>400850</v>
      </c>
      <c r="E2190" s="39">
        <v>368</v>
      </c>
      <c r="F2190" s="10">
        <v>1564</v>
      </c>
      <c r="G2190" s="5" t="s">
        <v>32</v>
      </c>
      <c r="H2190" s="11">
        <v>2005</v>
      </c>
      <c r="I2190" s="12">
        <f>IF(ISBLANK(VLOOKUP($H2190*100+I$2,Feuil2!$A$3:$CQ$931,HLOOKUP(Feuil1!$F2190,Feuil2!$E$1:$DG$2,2,0),0)),"",VLOOKUP($H2190*100+I$2,Feuil2!$A$3:$CQ$931,HLOOKUP(Feuil1!$F2190,Feuil2!$E$1:$DG$2,2,0),0))</f>
        <v>5</v>
      </c>
      <c r="J2190" s="12">
        <f>IF(ISBLANK(VLOOKUP($H2190*100+J$2,Feuil2!$A$3:$CQ$931,HLOOKUP(Feuil1!$F2190,Feuil2!$E$1:$DG$2,2,0),0)),"",VLOOKUP($H2190*100+J$2,Feuil2!$A$3:$CQ$931,HLOOKUP(Feuil1!$F2190,Feuil2!$E$1:$DG$2,2,0),0))</f>
        <v>29.8</v>
      </c>
      <c r="K2190" s="12">
        <f>IF(ISBLANK(VLOOKUP($H2190*100+K$2,Feuil2!$A$3:$CQ$931,HLOOKUP(Feuil1!$F2190,Feuil2!$E$1:$DG$2,2,0),0)),"",VLOOKUP($H2190*100+K$2,Feuil2!$A$3:$CQ$931,HLOOKUP(Feuil1!$F2190,Feuil2!$E$1:$DG$2,2,0),0))</f>
        <v>83.7</v>
      </c>
      <c r="L2190" s="12">
        <f>IF(ISBLANK(VLOOKUP($H2190*100+L$2,Feuil2!$A$3:$CQ$931,HLOOKUP(Feuil1!$F2190,Feuil2!$E$1:$DG$2,2,0),0)),"",VLOOKUP($H2190*100+L$2,Feuil2!$A$3:$CQ$931,HLOOKUP(Feuil1!$F2190,Feuil2!$E$1:$DG$2,2,0),0))</f>
        <v>30.7</v>
      </c>
      <c r="M2190" s="12">
        <f>IF(ISBLANK(VLOOKUP($H2190*100+M$2,Feuil2!$A$3:$CQ$931,HLOOKUP(Feuil1!$F2190,Feuil2!$E$1:$DG$2,2,0),0)),"",VLOOKUP($H2190*100+M$2,Feuil2!$A$3:$CQ$931,HLOOKUP(Feuil1!$F2190,Feuil2!$E$1:$DG$2,2,0),0))</f>
        <v>114.8</v>
      </c>
      <c r="N2190" s="12">
        <f>IF(ISBLANK(VLOOKUP($H2190*100+N$2,Feuil2!$A$3:$CQ$931,HLOOKUP(Feuil1!$F2190,Feuil2!$E$1:$DG$2,2,0),0)),"",VLOOKUP($H2190*100+N$2,Feuil2!$A$3:$CQ$931,HLOOKUP(Feuil1!$F2190,Feuil2!$E$1:$DG$2,2,0),0))</f>
        <v>108.2</v>
      </c>
      <c r="O2190" s="12">
        <f>IF(ISBLANK(VLOOKUP($H2190*100+O$2,Feuil2!$A$3:$CQ$931,HLOOKUP(Feuil1!$F2190,Feuil2!$E$1:$DG$2,2,0),0)),"",VLOOKUP($H2190*100+O$2,Feuil2!$A$3:$CQ$931,HLOOKUP(Feuil1!$F2190,Feuil2!$E$1:$DG$2,2,0),0))</f>
        <v>71.099999999999994</v>
      </c>
      <c r="P2190" s="12">
        <f>IF(ISBLANK(VLOOKUP($H2190*100+P$2,Feuil2!$A$3:$CQ$931,HLOOKUP(Feuil1!$F2190,Feuil2!$E$1:$DG$2,2,0),0)),"",VLOOKUP($H2190*100+P$2,Feuil2!$A$3:$CQ$931,HLOOKUP(Feuil1!$F2190,Feuil2!$E$1:$DG$2,2,0),0))</f>
        <v>27.7</v>
      </c>
      <c r="Q2190" s="12">
        <f>IF(ISBLANK(VLOOKUP($H2190*100+Q$2,Feuil2!$A$3:$CQ$931,HLOOKUP(Feuil1!$F2190,Feuil2!$E$1:$DG$2,2,0),0)),"",VLOOKUP($H2190*100+Q$2,Feuil2!$A$3:$CQ$931,HLOOKUP(Feuil1!$F2190,Feuil2!$E$1:$DG$2,2,0),0))</f>
        <v>31</v>
      </c>
      <c r="R2190" s="12">
        <f>IF(ISBLANK(VLOOKUP($H2190*100+R$2,Feuil2!$A$3:$CQ$931,HLOOKUP(Feuil1!$F2190,Feuil2!$E$1:$DG$2,2,0),0)),"",VLOOKUP($H2190*100+R$2,Feuil2!$A$3:$CQ$931,HLOOKUP(Feuil1!$F2190,Feuil2!$E$1:$DG$2,2,0),0))</f>
        <v>0</v>
      </c>
      <c r="S2190" s="12">
        <f>IF(ISBLANK(VLOOKUP($H2190*100+S$2,Feuil2!$A$3:$CQ$931,HLOOKUP(Feuil1!$F2190,Feuil2!$E$1:$DG$2,2,0),0)),"",VLOOKUP($H2190*100+S$2,Feuil2!$A$3:$CQ$931,HLOOKUP(Feuil1!$F2190,Feuil2!$E$1:$DG$2,2,0),0))</f>
        <v>3.9</v>
      </c>
      <c r="T2190" s="12">
        <f>IF(ISBLANK(VLOOKUP($H2190*100+T$2,Feuil2!$A$3:$CQ$931,HLOOKUP(Feuil1!$F2190,Feuil2!$E$1:$DG$2,2,0),0)),"",VLOOKUP($H2190*100+T$2,Feuil2!$A$3:$CQ$931,HLOOKUP(Feuil1!$F2190,Feuil2!$E$1:$DG$2,2,0),0))</f>
        <v>0</v>
      </c>
      <c r="U2190" s="12">
        <f t="shared" si="57"/>
        <v>505.89999999999992</v>
      </c>
    </row>
    <row r="2191" spans="1:21" x14ac:dyDescent="0.35">
      <c r="A2191" s="10" t="s">
        <v>75</v>
      </c>
      <c r="B2191" s="8" t="s">
        <v>76</v>
      </c>
      <c r="C2191" s="39">
        <v>615850</v>
      </c>
      <c r="D2191" s="39">
        <v>400850</v>
      </c>
      <c r="E2191" s="39">
        <v>368</v>
      </c>
      <c r="F2191" s="10">
        <v>1564</v>
      </c>
      <c r="G2191" s="5" t="s">
        <v>32</v>
      </c>
      <c r="H2191" s="11">
        <v>2006</v>
      </c>
      <c r="I2191" s="12">
        <f>IF(ISBLANK(VLOOKUP($H2191*100+I$2,Feuil2!$A$3:$CQ$931,HLOOKUP(Feuil1!$F2191,Feuil2!$E$1:$DG$2,2,0),0)),"",VLOOKUP($H2191*100+I$2,Feuil2!$A$3:$CQ$931,HLOOKUP(Feuil1!$F2191,Feuil2!$E$1:$DG$2,2,0),0))</f>
        <v>13</v>
      </c>
      <c r="J2191" s="12">
        <f>IF(ISBLANK(VLOOKUP($H2191*100+J$2,Feuil2!$A$3:$CQ$931,HLOOKUP(Feuil1!$F2191,Feuil2!$E$1:$DG$2,2,0),0)),"",VLOOKUP($H2191*100+J$2,Feuil2!$A$3:$CQ$931,HLOOKUP(Feuil1!$F2191,Feuil2!$E$1:$DG$2,2,0),0))</f>
        <v>16.100000000000001</v>
      </c>
      <c r="K2191" s="12">
        <f>IF(ISBLANK(VLOOKUP($H2191*100+K$2,Feuil2!$A$3:$CQ$931,HLOOKUP(Feuil1!$F2191,Feuil2!$E$1:$DG$2,2,0),0)),"",VLOOKUP($H2191*100+K$2,Feuil2!$A$3:$CQ$931,HLOOKUP(Feuil1!$F2191,Feuil2!$E$1:$DG$2,2,0),0))</f>
        <v>21.9</v>
      </c>
      <c r="L2191" s="12">
        <f>IF(ISBLANK(VLOOKUP($H2191*100+L$2,Feuil2!$A$3:$CQ$931,HLOOKUP(Feuil1!$F2191,Feuil2!$E$1:$DG$2,2,0),0)),"",VLOOKUP($H2191*100+L$2,Feuil2!$A$3:$CQ$931,HLOOKUP(Feuil1!$F2191,Feuil2!$E$1:$DG$2,2,0),0))</f>
        <v>32.9</v>
      </c>
      <c r="M2191" s="12">
        <f>IF(ISBLANK(VLOOKUP($H2191*100+M$2,Feuil2!$A$3:$CQ$931,HLOOKUP(Feuil1!$F2191,Feuil2!$E$1:$DG$2,2,0),0)),"",VLOOKUP($H2191*100+M$2,Feuil2!$A$3:$CQ$931,HLOOKUP(Feuil1!$F2191,Feuil2!$E$1:$DG$2,2,0),0))</f>
        <v>16.3</v>
      </c>
      <c r="N2191" s="12">
        <f>IF(ISBLANK(VLOOKUP($H2191*100+N$2,Feuil2!$A$3:$CQ$931,HLOOKUP(Feuil1!$F2191,Feuil2!$E$1:$DG$2,2,0),0)),"",VLOOKUP($H2191*100+N$2,Feuil2!$A$3:$CQ$931,HLOOKUP(Feuil1!$F2191,Feuil2!$E$1:$DG$2,2,0),0))</f>
        <v>25.6</v>
      </c>
      <c r="O2191" s="12">
        <f>IF(ISBLANK(VLOOKUP($H2191*100+O$2,Feuil2!$A$3:$CQ$931,HLOOKUP(Feuil1!$F2191,Feuil2!$E$1:$DG$2,2,0),0)),"",VLOOKUP($H2191*100+O$2,Feuil2!$A$3:$CQ$931,HLOOKUP(Feuil1!$F2191,Feuil2!$E$1:$DG$2,2,0),0))</f>
        <v>45.6</v>
      </c>
      <c r="P2191" s="12">
        <f>IF(ISBLANK(VLOOKUP($H2191*100+P$2,Feuil2!$A$3:$CQ$931,HLOOKUP(Feuil1!$F2191,Feuil2!$E$1:$DG$2,2,0),0)),"",VLOOKUP($H2191*100+P$2,Feuil2!$A$3:$CQ$931,HLOOKUP(Feuil1!$F2191,Feuil2!$E$1:$DG$2,2,0),0))</f>
        <v>104.4</v>
      </c>
      <c r="Q2191" s="12">
        <f>IF(ISBLANK(VLOOKUP($H2191*100+Q$2,Feuil2!$A$3:$CQ$931,HLOOKUP(Feuil1!$F2191,Feuil2!$E$1:$DG$2,2,0),0)),"",VLOOKUP($H2191*100+Q$2,Feuil2!$A$3:$CQ$931,HLOOKUP(Feuil1!$F2191,Feuil2!$E$1:$DG$2,2,0),0))</f>
        <v>15.8</v>
      </c>
      <c r="R2191" s="12">
        <f>IF(ISBLANK(VLOOKUP($H2191*100+R$2,Feuil2!$A$3:$CQ$931,HLOOKUP(Feuil1!$F2191,Feuil2!$E$1:$DG$2,2,0),0)),"",VLOOKUP($H2191*100+R$2,Feuil2!$A$3:$CQ$931,HLOOKUP(Feuil1!$F2191,Feuil2!$E$1:$DG$2,2,0),0))</f>
        <v>0</v>
      </c>
      <c r="S2191" s="12">
        <f>IF(ISBLANK(VLOOKUP($H2191*100+S$2,Feuil2!$A$3:$CQ$931,HLOOKUP(Feuil1!$F2191,Feuil2!$E$1:$DG$2,2,0),0)),"",VLOOKUP($H2191*100+S$2,Feuil2!$A$3:$CQ$931,HLOOKUP(Feuil1!$F2191,Feuil2!$E$1:$DG$2,2,0),0))</f>
        <v>0</v>
      </c>
      <c r="T2191" s="12">
        <f>IF(ISBLANK(VLOOKUP($H2191*100+T$2,Feuil2!$A$3:$CQ$931,HLOOKUP(Feuil1!$F2191,Feuil2!$E$1:$DG$2,2,0),0)),"",VLOOKUP($H2191*100+T$2,Feuil2!$A$3:$CQ$931,HLOOKUP(Feuil1!$F2191,Feuil2!$E$1:$DG$2,2,0),0))</f>
        <v>0</v>
      </c>
      <c r="U2191" s="12">
        <f t="shared" si="57"/>
        <v>291.60000000000002</v>
      </c>
    </row>
    <row r="2192" spans="1:21" x14ac:dyDescent="0.35">
      <c r="A2192" s="10" t="s">
        <v>75</v>
      </c>
      <c r="B2192" s="8" t="s">
        <v>76</v>
      </c>
      <c r="C2192" s="39">
        <v>615850</v>
      </c>
      <c r="D2192" s="39">
        <v>400850</v>
      </c>
      <c r="E2192" s="39">
        <v>368</v>
      </c>
      <c r="F2192" s="10">
        <v>1564</v>
      </c>
      <c r="G2192" s="5" t="s">
        <v>32</v>
      </c>
      <c r="H2192" s="11">
        <v>2007</v>
      </c>
      <c r="I2192" s="12">
        <f>IF(ISBLANK(VLOOKUP($H2192*100+I$2,Feuil2!$A$3:$CQ$931,HLOOKUP(Feuil1!$F2192,Feuil2!$E$1:$DG$2,2,0),0)),"",VLOOKUP($H2192*100+I$2,Feuil2!$A$3:$CQ$931,HLOOKUP(Feuil1!$F2192,Feuil2!$E$1:$DG$2,2,0),0))</f>
        <v>13.9</v>
      </c>
      <c r="J2192" s="12">
        <f>IF(ISBLANK(VLOOKUP($H2192*100+J$2,Feuil2!$A$3:$CQ$931,HLOOKUP(Feuil1!$F2192,Feuil2!$E$1:$DG$2,2,0),0)),"",VLOOKUP($H2192*100+J$2,Feuil2!$A$3:$CQ$931,HLOOKUP(Feuil1!$F2192,Feuil2!$E$1:$DG$2,2,0),0))</f>
        <v>25.8</v>
      </c>
      <c r="K2192" s="12">
        <f>IF(ISBLANK(VLOOKUP($H2192*100+K$2,Feuil2!$A$3:$CQ$931,HLOOKUP(Feuil1!$F2192,Feuil2!$E$1:$DG$2,2,0),0)),"",VLOOKUP($H2192*100+K$2,Feuil2!$A$3:$CQ$931,HLOOKUP(Feuil1!$F2192,Feuil2!$E$1:$DG$2,2,0),0))</f>
        <v>71.400000000000006</v>
      </c>
      <c r="L2192" s="12">
        <f>IF(ISBLANK(VLOOKUP($H2192*100+L$2,Feuil2!$A$3:$CQ$931,HLOOKUP(Feuil1!$F2192,Feuil2!$E$1:$DG$2,2,0),0)),"",VLOOKUP($H2192*100+L$2,Feuil2!$A$3:$CQ$931,HLOOKUP(Feuil1!$F2192,Feuil2!$E$1:$DG$2,2,0),0))</f>
        <v>29.9</v>
      </c>
      <c r="M2192" s="12">
        <f>IF(ISBLANK(VLOOKUP($H2192*100+M$2,Feuil2!$A$3:$CQ$931,HLOOKUP(Feuil1!$F2192,Feuil2!$E$1:$DG$2,2,0),0)),"",VLOOKUP($H2192*100+M$2,Feuil2!$A$3:$CQ$931,HLOOKUP(Feuil1!$F2192,Feuil2!$E$1:$DG$2,2,0),0))</f>
        <v>87.7</v>
      </c>
      <c r="N2192" s="12">
        <f>IF(ISBLANK(VLOOKUP($H2192*100+N$2,Feuil2!$A$3:$CQ$931,HLOOKUP(Feuil1!$F2192,Feuil2!$E$1:$DG$2,2,0),0)),"",VLOOKUP($H2192*100+N$2,Feuil2!$A$3:$CQ$931,HLOOKUP(Feuil1!$F2192,Feuil2!$E$1:$DG$2,2,0),0))</f>
        <v>62.6</v>
      </c>
      <c r="O2192" s="12">
        <f>IF(ISBLANK(VLOOKUP($H2192*100+O$2,Feuil2!$A$3:$CQ$931,HLOOKUP(Feuil1!$F2192,Feuil2!$E$1:$DG$2,2,0),0)),"",VLOOKUP($H2192*100+O$2,Feuil2!$A$3:$CQ$931,HLOOKUP(Feuil1!$F2192,Feuil2!$E$1:$DG$2,2,0),0))</f>
        <v>12.1</v>
      </c>
      <c r="P2192" s="12">
        <f>IF(ISBLANK(VLOOKUP($H2192*100+P$2,Feuil2!$A$3:$CQ$931,HLOOKUP(Feuil1!$F2192,Feuil2!$E$1:$DG$2,2,0),0)),"",VLOOKUP($H2192*100+P$2,Feuil2!$A$3:$CQ$931,HLOOKUP(Feuil1!$F2192,Feuil2!$E$1:$DG$2,2,0),0))</f>
        <v>65.099999999999994</v>
      </c>
      <c r="Q2192" s="12">
        <f>IF(ISBLANK(VLOOKUP($H2192*100+Q$2,Feuil2!$A$3:$CQ$931,HLOOKUP(Feuil1!$F2192,Feuil2!$E$1:$DG$2,2,0),0)),"",VLOOKUP($H2192*100+Q$2,Feuil2!$A$3:$CQ$931,HLOOKUP(Feuil1!$F2192,Feuil2!$E$1:$DG$2,2,0),0))</f>
        <v>36.5</v>
      </c>
      <c r="R2192" s="12">
        <f>IF(ISBLANK(VLOOKUP($H2192*100+R$2,Feuil2!$A$3:$CQ$931,HLOOKUP(Feuil1!$F2192,Feuil2!$E$1:$DG$2,2,0),0)),"",VLOOKUP($H2192*100+R$2,Feuil2!$A$3:$CQ$931,HLOOKUP(Feuil1!$F2192,Feuil2!$E$1:$DG$2,2,0),0))</f>
        <v>0</v>
      </c>
      <c r="S2192" s="12">
        <f>IF(ISBLANK(VLOOKUP($H2192*100+S$2,Feuil2!$A$3:$CQ$931,HLOOKUP(Feuil1!$F2192,Feuil2!$E$1:$DG$2,2,0),0)),"",VLOOKUP($H2192*100+S$2,Feuil2!$A$3:$CQ$931,HLOOKUP(Feuil1!$F2192,Feuil2!$E$1:$DG$2,2,0),0))</f>
        <v>0</v>
      </c>
      <c r="T2192" s="12">
        <f>IF(ISBLANK(VLOOKUP($H2192*100+T$2,Feuil2!$A$3:$CQ$931,HLOOKUP(Feuil1!$F2192,Feuil2!$E$1:$DG$2,2,0),0)),"",VLOOKUP($H2192*100+T$2,Feuil2!$A$3:$CQ$931,HLOOKUP(Feuil1!$F2192,Feuil2!$E$1:$DG$2,2,0),0))</f>
        <v>0</v>
      </c>
      <c r="U2192" s="12">
        <f t="shared" si="57"/>
        <v>405</v>
      </c>
    </row>
    <row r="2193" spans="1:44" x14ac:dyDescent="0.35">
      <c r="A2193" s="10" t="s">
        <v>75</v>
      </c>
      <c r="B2193" s="8" t="s">
        <v>76</v>
      </c>
      <c r="C2193" s="39">
        <v>615850</v>
      </c>
      <c r="D2193" s="39">
        <v>400850</v>
      </c>
      <c r="E2193" s="39">
        <v>368</v>
      </c>
      <c r="F2193" s="10">
        <v>1564</v>
      </c>
      <c r="G2193" s="5" t="s">
        <v>32</v>
      </c>
      <c r="H2193" s="11">
        <v>2008</v>
      </c>
      <c r="I2193" s="12">
        <f>IF(ISBLANK(VLOOKUP($H2193*100+I$2,Feuil2!$A$3:$CQ$931,HLOOKUP(Feuil1!$F2193,Feuil2!$E$1:$DG$2,2,0),0)),"",VLOOKUP($H2193*100+I$2,Feuil2!$A$3:$CQ$931,HLOOKUP(Feuil1!$F2193,Feuil2!$E$1:$DG$2,2,0),0))</f>
        <v>43.3</v>
      </c>
      <c r="J2193" s="12">
        <f>IF(ISBLANK(VLOOKUP($H2193*100+J$2,Feuil2!$A$3:$CQ$931,HLOOKUP(Feuil1!$F2193,Feuil2!$E$1:$DG$2,2,0),0)),"",VLOOKUP($H2193*100+J$2,Feuil2!$A$3:$CQ$931,HLOOKUP(Feuil1!$F2193,Feuil2!$E$1:$DG$2,2,0),0))</f>
        <v>98.2</v>
      </c>
      <c r="K2193" s="12">
        <f>IF(ISBLANK(VLOOKUP($H2193*100+K$2,Feuil2!$A$3:$CQ$931,HLOOKUP(Feuil1!$F2193,Feuil2!$E$1:$DG$2,2,0),0)),"",VLOOKUP($H2193*100+K$2,Feuil2!$A$3:$CQ$931,HLOOKUP(Feuil1!$F2193,Feuil2!$E$1:$DG$2,2,0),0))</f>
        <v>146.1</v>
      </c>
      <c r="L2193" s="12" t="str">
        <f>IF(ISBLANK(VLOOKUP($H2193*100+L$2,Feuil2!$A$3:$CQ$931,HLOOKUP(Feuil1!$F2193,Feuil2!$E$1:$DG$2,2,0),0)),"",VLOOKUP($H2193*100+L$2,Feuil2!$A$3:$CQ$931,HLOOKUP(Feuil1!$F2193,Feuil2!$E$1:$DG$2,2,0),0))</f>
        <v/>
      </c>
      <c r="M2193" s="12">
        <f>IF(ISBLANK(VLOOKUP($H2193*100+M$2,Feuil2!$A$3:$CQ$931,HLOOKUP(Feuil1!$F2193,Feuil2!$E$1:$DG$2,2,0),0)),"",VLOOKUP($H2193*100+M$2,Feuil2!$A$3:$CQ$931,HLOOKUP(Feuil1!$F2193,Feuil2!$E$1:$DG$2,2,0),0))</f>
        <v>184</v>
      </c>
      <c r="N2193" s="12">
        <f>IF(ISBLANK(VLOOKUP($H2193*100+N$2,Feuil2!$A$3:$CQ$931,HLOOKUP(Feuil1!$F2193,Feuil2!$E$1:$DG$2,2,0),0)),"",VLOOKUP($H2193*100+N$2,Feuil2!$A$3:$CQ$931,HLOOKUP(Feuil1!$F2193,Feuil2!$E$1:$DG$2,2,0),0))</f>
        <v>148.6</v>
      </c>
      <c r="O2193" s="12">
        <f>IF(ISBLANK(VLOOKUP($H2193*100+O$2,Feuil2!$A$3:$CQ$931,HLOOKUP(Feuil1!$F2193,Feuil2!$E$1:$DG$2,2,0),0)),"",VLOOKUP($H2193*100+O$2,Feuil2!$A$3:$CQ$931,HLOOKUP(Feuil1!$F2193,Feuil2!$E$1:$DG$2,2,0),0))</f>
        <v>80.5</v>
      </c>
      <c r="P2193" s="12">
        <f>IF(ISBLANK(VLOOKUP($H2193*100+P$2,Feuil2!$A$3:$CQ$931,HLOOKUP(Feuil1!$F2193,Feuil2!$E$1:$DG$2,2,0),0)),"",VLOOKUP($H2193*100+P$2,Feuil2!$A$3:$CQ$931,HLOOKUP(Feuil1!$F2193,Feuil2!$E$1:$DG$2,2,0),0))</f>
        <v>21.3</v>
      </c>
      <c r="Q2193" s="12">
        <f>IF(ISBLANK(VLOOKUP($H2193*100+Q$2,Feuil2!$A$3:$CQ$931,HLOOKUP(Feuil1!$F2193,Feuil2!$E$1:$DG$2,2,0),0)),"",VLOOKUP($H2193*100+Q$2,Feuil2!$A$3:$CQ$931,HLOOKUP(Feuil1!$F2193,Feuil2!$E$1:$DG$2,2,0),0))</f>
        <v>4.3</v>
      </c>
      <c r="R2193" s="12">
        <f>IF(ISBLANK(VLOOKUP($H2193*100+R$2,Feuil2!$A$3:$CQ$931,HLOOKUP(Feuil1!$F2193,Feuil2!$E$1:$DG$2,2,0),0)),"",VLOOKUP($H2193*100+R$2,Feuil2!$A$3:$CQ$931,HLOOKUP(Feuil1!$F2193,Feuil2!$E$1:$DG$2,2,0),0))</f>
        <v>4.0999999999999996</v>
      </c>
      <c r="S2193" s="12">
        <f>IF(ISBLANK(VLOOKUP($H2193*100+S$2,Feuil2!$A$3:$CQ$931,HLOOKUP(Feuil1!$F2193,Feuil2!$E$1:$DG$2,2,0),0)),"",VLOOKUP($H2193*100+S$2,Feuil2!$A$3:$CQ$931,HLOOKUP(Feuil1!$F2193,Feuil2!$E$1:$DG$2,2,0),0))</f>
        <v>0</v>
      </c>
      <c r="T2193" s="12">
        <f>IF(ISBLANK(VLOOKUP($H2193*100+T$2,Feuil2!$A$3:$CQ$931,HLOOKUP(Feuil1!$F2193,Feuil2!$E$1:$DG$2,2,0),0)),"",VLOOKUP($H2193*100+T$2,Feuil2!$A$3:$CQ$931,HLOOKUP(Feuil1!$F2193,Feuil2!$E$1:$DG$2,2,0),0))</f>
        <v>0</v>
      </c>
      <c r="U2193" s="12">
        <f t="shared" si="57"/>
        <v>730.4</v>
      </c>
    </row>
    <row r="2194" spans="1:44" x14ac:dyDescent="0.35">
      <c r="A2194" s="10" t="s">
        <v>75</v>
      </c>
      <c r="B2194" s="8" t="s">
        <v>76</v>
      </c>
      <c r="C2194" s="39">
        <v>615850</v>
      </c>
      <c r="D2194" s="39">
        <v>400850</v>
      </c>
      <c r="E2194" s="39">
        <v>368</v>
      </c>
      <c r="F2194" s="10">
        <v>1564</v>
      </c>
      <c r="G2194" s="5" t="s">
        <v>32</v>
      </c>
      <c r="H2194" s="11">
        <v>2009</v>
      </c>
      <c r="I2194" s="12">
        <f>IF(ISBLANK(VLOOKUP($H2194*100+I$2,Feuil2!$A$3:$CQ$931,HLOOKUP(Feuil1!$F2194,Feuil2!$E$1:$DG$2,2,0),0)),"",VLOOKUP($H2194*100+I$2,Feuil2!$A$3:$CQ$931,HLOOKUP(Feuil1!$F2194,Feuil2!$E$1:$DG$2,2,0),0))</f>
        <v>59.4</v>
      </c>
      <c r="J2194" s="12">
        <f>IF(ISBLANK(VLOOKUP($H2194*100+J$2,Feuil2!$A$3:$CQ$931,HLOOKUP(Feuil1!$F2194,Feuil2!$E$1:$DG$2,2,0),0)),"",VLOOKUP($H2194*100+J$2,Feuil2!$A$3:$CQ$931,HLOOKUP(Feuil1!$F2194,Feuil2!$E$1:$DG$2,2,0),0))</f>
        <v>6.1</v>
      </c>
      <c r="K2194" s="12">
        <f>IF(ISBLANK(VLOOKUP($H2194*100+K$2,Feuil2!$A$3:$CQ$931,HLOOKUP(Feuil1!$F2194,Feuil2!$E$1:$DG$2,2,0),0)),"",VLOOKUP($H2194*100+K$2,Feuil2!$A$3:$CQ$931,HLOOKUP(Feuil1!$F2194,Feuil2!$E$1:$DG$2,2,0),0))</f>
        <v>20.5</v>
      </c>
      <c r="L2194" s="12">
        <f>IF(ISBLANK(VLOOKUP($H2194*100+L$2,Feuil2!$A$3:$CQ$931,HLOOKUP(Feuil1!$F2194,Feuil2!$E$1:$DG$2,2,0),0)),"",VLOOKUP($H2194*100+L$2,Feuil2!$A$3:$CQ$931,HLOOKUP(Feuil1!$F2194,Feuil2!$E$1:$DG$2,2,0),0))</f>
        <v>233.8</v>
      </c>
      <c r="M2194" s="12">
        <f>IF(ISBLANK(VLOOKUP($H2194*100+M$2,Feuil2!$A$3:$CQ$931,HLOOKUP(Feuil1!$F2194,Feuil2!$E$1:$DG$2,2,0),0)),"",VLOOKUP($H2194*100+M$2,Feuil2!$A$3:$CQ$931,HLOOKUP(Feuil1!$F2194,Feuil2!$E$1:$DG$2,2,0),0))</f>
        <v>176.2</v>
      </c>
      <c r="N2194" s="12">
        <f>IF(ISBLANK(VLOOKUP($H2194*100+N$2,Feuil2!$A$3:$CQ$931,HLOOKUP(Feuil1!$F2194,Feuil2!$E$1:$DG$2,2,0),0)),"",VLOOKUP($H2194*100+N$2,Feuil2!$A$3:$CQ$931,HLOOKUP(Feuil1!$F2194,Feuil2!$E$1:$DG$2,2,0),0))</f>
        <v>201.6</v>
      </c>
      <c r="O2194" s="12">
        <f>IF(ISBLANK(VLOOKUP($H2194*100+O$2,Feuil2!$A$3:$CQ$931,HLOOKUP(Feuil1!$F2194,Feuil2!$E$1:$DG$2,2,0),0)),"",VLOOKUP($H2194*100+O$2,Feuil2!$A$3:$CQ$931,HLOOKUP(Feuil1!$F2194,Feuil2!$E$1:$DG$2,2,0),0))</f>
        <v>207.4</v>
      </c>
      <c r="P2194" s="12">
        <f>IF(ISBLANK(VLOOKUP($H2194*100+P$2,Feuil2!$A$3:$CQ$931,HLOOKUP(Feuil1!$F2194,Feuil2!$E$1:$DG$2,2,0),0)),"",VLOOKUP($H2194*100+P$2,Feuil2!$A$3:$CQ$931,HLOOKUP(Feuil1!$F2194,Feuil2!$E$1:$DG$2,2,0),0))</f>
        <v>42.6</v>
      </c>
      <c r="Q2194" s="12">
        <f>IF(ISBLANK(VLOOKUP($H2194*100+Q$2,Feuil2!$A$3:$CQ$931,HLOOKUP(Feuil1!$F2194,Feuil2!$E$1:$DG$2,2,0),0)),"",VLOOKUP($H2194*100+Q$2,Feuil2!$A$3:$CQ$931,HLOOKUP(Feuil1!$F2194,Feuil2!$E$1:$DG$2,2,0),0))</f>
        <v>12.5</v>
      </c>
      <c r="R2194" s="12">
        <f>IF(ISBLANK(VLOOKUP($H2194*100+R$2,Feuil2!$A$3:$CQ$931,HLOOKUP(Feuil1!$F2194,Feuil2!$E$1:$DG$2,2,0),0)),"",VLOOKUP($H2194*100+R$2,Feuil2!$A$3:$CQ$931,HLOOKUP(Feuil1!$F2194,Feuil2!$E$1:$DG$2,2,0),0))</f>
        <v>4</v>
      </c>
      <c r="S2194" s="12">
        <f>IF(ISBLANK(VLOOKUP($H2194*100+S$2,Feuil2!$A$3:$CQ$931,HLOOKUP(Feuil1!$F2194,Feuil2!$E$1:$DG$2,2,0),0)),"",VLOOKUP($H2194*100+S$2,Feuil2!$A$3:$CQ$931,HLOOKUP(Feuil1!$F2194,Feuil2!$E$1:$DG$2,2,0),0))</f>
        <v>0.6</v>
      </c>
      <c r="T2194" s="12">
        <f>IF(ISBLANK(VLOOKUP($H2194*100+T$2,Feuil2!$A$3:$CQ$931,HLOOKUP(Feuil1!$F2194,Feuil2!$E$1:$DG$2,2,0),0)),"",VLOOKUP($H2194*100+T$2,Feuil2!$A$3:$CQ$931,HLOOKUP(Feuil1!$F2194,Feuil2!$E$1:$DG$2,2,0),0))</f>
        <v>25.2</v>
      </c>
      <c r="U2194" s="12">
        <f t="shared" si="57"/>
        <v>989.90000000000009</v>
      </c>
    </row>
    <row r="2195" spans="1:44" x14ac:dyDescent="0.35">
      <c r="A2195" s="10" t="s">
        <v>75</v>
      </c>
      <c r="B2195" s="8" t="s">
        <v>76</v>
      </c>
      <c r="C2195" s="39">
        <v>615850</v>
      </c>
      <c r="D2195" s="39">
        <v>400850</v>
      </c>
      <c r="E2195" s="39">
        <v>368</v>
      </c>
      <c r="F2195" s="10">
        <v>1564</v>
      </c>
      <c r="G2195" s="5" t="s">
        <v>32</v>
      </c>
      <c r="H2195" s="11">
        <v>2010</v>
      </c>
      <c r="I2195" s="12">
        <f>IF(ISBLANK(VLOOKUP($H2195*100+I$2,Feuil2!$A$3:$CQ$931,HLOOKUP(Feuil1!$F2195,Feuil2!$E$1:$DG$2,2,0),0)),"",VLOOKUP($H2195*100+I$2,Feuil2!$A$3:$CQ$931,HLOOKUP(Feuil1!$F2195,Feuil2!$E$1:$DG$2,2,0),0))</f>
        <v>0.5</v>
      </c>
      <c r="J2195" s="12">
        <f>IF(ISBLANK(VLOOKUP($H2195*100+J$2,Feuil2!$A$3:$CQ$931,HLOOKUP(Feuil1!$F2195,Feuil2!$E$1:$DG$2,2,0),0)),"",VLOOKUP($H2195*100+J$2,Feuil2!$A$3:$CQ$931,HLOOKUP(Feuil1!$F2195,Feuil2!$E$1:$DG$2,2,0),0))</f>
        <v>56</v>
      </c>
      <c r="K2195" s="12">
        <f>IF(ISBLANK(VLOOKUP($H2195*100+K$2,Feuil2!$A$3:$CQ$931,HLOOKUP(Feuil1!$F2195,Feuil2!$E$1:$DG$2,2,0),0)),"",VLOOKUP($H2195*100+K$2,Feuil2!$A$3:$CQ$931,HLOOKUP(Feuil1!$F2195,Feuil2!$E$1:$DG$2,2,0),0))</f>
        <v>141</v>
      </c>
      <c r="L2195" s="12">
        <f>IF(ISBLANK(VLOOKUP($H2195*100+L$2,Feuil2!$A$3:$CQ$931,HLOOKUP(Feuil1!$F2195,Feuil2!$E$1:$DG$2,2,0),0)),"",VLOOKUP($H2195*100+L$2,Feuil2!$A$3:$CQ$931,HLOOKUP(Feuil1!$F2195,Feuil2!$E$1:$DG$2,2,0),0))</f>
        <v>74</v>
      </c>
      <c r="M2195" s="12">
        <f>IF(ISBLANK(VLOOKUP($H2195*100+M$2,Feuil2!$A$3:$CQ$931,HLOOKUP(Feuil1!$F2195,Feuil2!$E$1:$DG$2,2,0),0)),"",VLOOKUP($H2195*100+M$2,Feuil2!$A$3:$CQ$931,HLOOKUP(Feuil1!$F2195,Feuil2!$E$1:$DG$2,2,0),0))</f>
        <v>48</v>
      </c>
      <c r="N2195" s="12">
        <f>IF(ISBLANK(VLOOKUP($H2195*100+N$2,Feuil2!$A$3:$CQ$931,HLOOKUP(Feuil1!$F2195,Feuil2!$E$1:$DG$2,2,0),0)),"",VLOOKUP($H2195*100+N$2,Feuil2!$A$3:$CQ$931,HLOOKUP(Feuil1!$F2195,Feuil2!$E$1:$DG$2,2,0),0))</f>
        <v>55</v>
      </c>
      <c r="O2195" s="12">
        <f>IF(ISBLANK(VLOOKUP($H2195*100+O$2,Feuil2!$A$3:$CQ$931,HLOOKUP(Feuil1!$F2195,Feuil2!$E$1:$DG$2,2,0),0)),"",VLOOKUP($H2195*100+O$2,Feuil2!$A$3:$CQ$931,HLOOKUP(Feuil1!$F2195,Feuil2!$E$1:$DG$2,2,0),0))</f>
        <v>59</v>
      </c>
      <c r="P2195" s="12">
        <f>IF(ISBLANK(VLOOKUP($H2195*100+P$2,Feuil2!$A$3:$CQ$931,HLOOKUP(Feuil1!$F2195,Feuil2!$E$1:$DG$2,2,0),0)),"",VLOOKUP($H2195*100+P$2,Feuil2!$A$3:$CQ$931,HLOOKUP(Feuil1!$F2195,Feuil2!$E$1:$DG$2,2,0),0))</f>
        <v>50</v>
      </c>
      <c r="Q2195" s="12">
        <f>IF(ISBLANK(VLOOKUP($H2195*100+Q$2,Feuil2!$A$3:$CQ$931,HLOOKUP(Feuil1!$F2195,Feuil2!$E$1:$DG$2,2,0),0)),"",VLOOKUP($H2195*100+Q$2,Feuil2!$A$3:$CQ$931,HLOOKUP(Feuil1!$F2195,Feuil2!$E$1:$DG$2,2,0),0))</f>
        <v>67</v>
      </c>
      <c r="R2195" s="12">
        <f>IF(ISBLANK(VLOOKUP($H2195*100+R$2,Feuil2!$A$3:$CQ$931,HLOOKUP(Feuil1!$F2195,Feuil2!$E$1:$DG$2,2,0),0)),"",VLOOKUP($H2195*100+R$2,Feuil2!$A$3:$CQ$931,HLOOKUP(Feuil1!$F2195,Feuil2!$E$1:$DG$2,2,0),0))</f>
        <v>15</v>
      </c>
      <c r="S2195" s="12">
        <f>IF(ISBLANK(VLOOKUP($H2195*100+S$2,Feuil2!$A$3:$CQ$931,HLOOKUP(Feuil1!$F2195,Feuil2!$E$1:$DG$2,2,0),0)),"",VLOOKUP($H2195*100+S$2,Feuil2!$A$3:$CQ$931,HLOOKUP(Feuil1!$F2195,Feuil2!$E$1:$DG$2,2,0),0))</f>
        <v>0</v>
      </c>
      <c r="T2195" s="12">
        <f>IF(ISBLANK(VLOOKUP($H2195*100+T$2,Feuil2!$A$3:$CQ$931,HLOOKUP(Feuil1!$F2195,Feuil2!$E$1:$DG$2,2,0),0)),"",VLOOKUP($H2195*100+T$2,Feuil2!$A$3:$CQ$931,HLOOKUP(Feuil1!$F2195,Feuil2!$E$1:$DG$2,2,0),0))</f>
        <v>1</v>
      </c>
      <c r="U2195" s="12">
        <f t="shared" si="57"/>
        <v>566.5</v>
      </c>
    </row>
    <row r="2196" spans="1:44" x14ac:dyDescent="0.35">
      <c r="A2196" s="10" t="s">
        <v>75</v>
      </c>
      <c r="B2196" s="8" t="s">
        <v>76</v>
      </c>
      <c r="C2196" s="39">
        <v>615850</v>
      </c>
      <c r="D2196" s="39">
        <v>400850</v>
      </c>
      <c r="E2196" s="39">
        <v>368</v>
      </c>
      <c r="F2196" s="10">
        <v>1564</v>
      </c>
      <c r="G2196" s="5" t="s">
        <v>32</v>
      </c>
      <c r="H2196" s="11">
        <v>2011</v>
      </c>
      <c r="I2196" s="12">
        <f>IF(ISBLANK(VLOOKUP($H2196*100+I$2,Feuil2!$A$3:$CQ$931,HLOOKUP(Feuil1!$F2196,Feuil2!$E$1:$DG$2,2,0),0)),"",VLOOKUP($H2196*100+I$2,Feuil2!$A$3:$CQ$931,HLOOKUP(Feuil1!$F2196,Feuil2!$E$1:$DG$2,2,0),0))</f>
        <v>1</v>
      </c>
      <c r="J2196" s="12">
        <f>IF(ISBLANK(VLOOKUP($H2196*100+J$2,Feuil2!$A$3:$CQ$931,HLOOKUP(Feuil1!$F2196,Feuil2!$E$1:$DG$2,2,0),0)),"",VLOOKUP($H2196*100+J$2,Feuil2!$A$3:$CQ$931,HLOOKUP(Feuil1!$F2196,Feuil2!$E$1:$DG$2,2,0),0))</f>
        <v>27</v>
      </c>
      <c r="K2196" s="12">
        <f>IF(ISBLANK(VLOOKUP($H2196*100+K$2,Feuil2!$A$3:$CQ$931,HLOOKUP(Feuil1!$F2196,Feuil2!$E$1:$DG$2,2,0),0)),"",VLOOKUP($H2196*100+K$2,Feuil2!$A$3:$CQ$931,HLOOKUP(Feuil1!$F2196,Feuil2!$E$1:$DG$2,2,0),0))</f>
        <v>201</v>
      </c>
      <c r="L2196" s="12">
        <f>IF(ISBLANK(VLOOKUP($H2196*100+L$2,Feuil2!$A$3:$CQ$931,HLOOKUP(Feuil1!$F2196,Feuil2!$E$1:$DG$2,2,0),0)),"",VLOOKUP($H2196*100+L$2,Feuil2!$A$3:$CQ$931,HLOOKUP(Feuil1!$F2196,Feuil2!$E$1:$DG$2,2,0),0))</f>
        <v>11</v>
      </c>
      <c r="M2196" s="12">
        <f>IF(ISBLANK(VLOOKUP($H2196*100+M$2,Feuil2!$A$3:$CQ$931,HLOOKUP(Feuil1!$F2196,Feuil2!$E$1:$DG$2,2,0),0)),"",VLOOKUP($H2196*100+M$2,Feuil2!$A$3:$CQ$931,HLOOKUP(Feuil1!$F2196,Feuil2!$E$1:$DG$2,2,0),0))</f>
        <v>31</v>
      </c>
      <c r="N2196" s="12">
        <f>IF(ISBLANK(VLOOKUP($H2196*100+N$2,Feuil2!$A$3:$CQ$931,HLOOKUP(Feuil1!$F2196,Feuil2!$E$1:$DG$2,2,0),0)),"",VLOOKUP($H2196*100+N$2,Feuil2!$A$3:$CQ$931,HLOOKUP(Feuil1!$F2196,Feuil2!$E$1:$DG$2,2,0),0))</f>
        <v>18</v>
      </c>
      <c r="O2196" s="12">
        <f>IF(ISBLANK(VLOOKUP($H2196*100+O$2,Feuil2!$A$3:$CQ$931,HLOOKUP(Feuil1!$F2196,Feuil2!$E$1:$DG$2,2,0),0)),"",VLOOKUP($H2196*100+O$2,Feuil2!$A$3:$CQ$931,HLOOKUP(Feuil1!$F2196,Feuil2!$E$1:$DG$2,2,0),0))</f>
        <v>12</v>
      </c>
      <c r="P2196" s="12">
        <f>IF(ISBLANK(VLOOKUP($H2196*100+P$2,Feuil2!$A$3:$CQ$931,HLOOKUP(Feuil1!$F2196,Feuil2!$E$1:$DG$2,2,0),0)),"",VLOOKUP($H2196*100+P$2,Feuil2!$A$3:$CQ$931,HLOOKUP(Feuil1!$F2196,Feuil2!$E$1:$DG$2,2,0),0))</f>
        <v>334</v>
      </c>
      <c r="Q2196" s="12">
        <f>IF(ISBLANK(VLOOKUP($H2196*100+Q$2,Feuil2!$A$3:$CQ$931,HLOOKUP(Feuil1!$F2196,Feuil2!$E$1:$DG$2,2,0),0)),"",VLOOKUP($H2196*100+Q$2,Feuil2!$A$3:$CQ$931,HLOOKUP(Feuil1!$F2196,Feuil2!$E$1:$DG$2,2,0),0))</f>
        <v>21</v>
      </c>
      <c r="R2196" s="12">
        <f>IF(ISBLANK(VLOOKUP($H2196*100+R$2,Feuil2!$A$3:$CQ$931,HLOOKUP(Feuil1!$F2196,Feuil2!$E$1:$DG$2,2,0),0)),"",VLOOKUP($H2196*100+R$2,Feuil2!$A$3:$CQ$931,HLOOKUP(Feuil1!$F2196,Feuil2!$E$1:$DG$2,2,0),0))</f>
        <v>0</v>
      </c>
      <c r="S2196" s="12">
        <f>IF(ISBLANK(VLOOKUP($H2196*100+S$2,Feuil2!$A$3:$CQ$931,HLOOKUP(Feuil1!$F2196,Feuil2!$E$1:$DG$2,2,0),0)),"",VLOOKUP($H2196*100+S$2,Feuil2!$A$3:$CQ$931,HLOOKUP(Feuil1!$F2196,Feuil2!$E$1:$DG$2,2,0),0))</f>
        <v>0</v>
      </c>
      <c r="T2196" s="12">
        <f>IF(ISBLANK(VLOOKUP($H2196*100+T$2,Feuil2!$A$3:$CQ$931,HLOOKUP(Feuil1!$F2196,Feuil2!$E$1:$DG$2,2,0),0)),"",VLOOKUP($H2196*100+T$2,Feuil2!$A$3:$CQ$931,HLOOKUP(Feuil1!$F2196,Feuil2!$E$1:$DG$2,2,0),0))</f>
        <v>0</v>
      </c>
      <c r="U2196" s="12">
        <f t="shared" si="57"/>
        <v>656</v>
      </c>
    </row>
    <row r="2197" spans="1:44" x14ac:dyDescent="0.35">
      <c r="A2197" s="10" t="s">
        <v>75</v>
      </c>
      <c r="B2197" s="8" t="s">
        <v>76</v>
      </c>
      <c r="C2197" s="39">
        <v>615850</v>
      </c>
      <c r="D2197" s="39">
        <v>400850</v>
      </c>
      <c r="E2197" s="39">
        <v>368</v>
      </c>
      <c r="F2197" s="10">
        <v>1564</v>
      </c>
      <c r="G2197" s="5" t="s">
        <v>32</v>
      </c>
      <c r="H2197" s="11">
        <v>2012</v>
      </c>
      <c r="I2197" s="12">
        <f>IF(ISBLANK(VLOOKUP($H2197*100+I$2,Feuil2!$A$3:$CQ$931,HLOOKUP(Feuil1!$F2197,Feuil2!$E$1:$DG$2,2,0),0)),"",VLOOKUP($H2197*100+I$2,Feuil2!$A$3:$CQ$931,HLOOKUP(Feuil1!$F2197,Feuil2!$E$1:$DG$2,2,0),0))</f>
        <v>36</v>
      </c>
      <c r="J2197" s="12">
        <f>IF(ISBLANK(VLOOKUP($H2197*100+J$2,Feuil2!$A$3:$CQ$931,HLOOKUP(Feuil1!$F2197,Feuil2!$E$1:$DG$2,2,0),0)),"",VLOOKUP($H2197*100+J$2,Feuil2!$A$3:$CQ$931,HLOOKUP(Feuil1!$F2197,Feuil2!$E$1:$DG$2,2,0),0))</f>
        <v>132</v>
      </c>
      <c r="K2197" s="12">
        <f>IF(ISBLANK(VLOOKUP($H2197*100+K$2,Feuil2!$A$3:$CQ$931,HLOOKUP(Feuil1!$F2197,Feuil2!$E$1:$DG$2,2,0),0)),"",VLOOKUP($H2197*100+K$2,Feuil2!$A$3:$CQ$931,HLOOKUP(Feuil1!$F2197,Feuil2!$E$1:$DG$2,2,0),0))</f>
        <v>280</v>
      </c>
      <c r="L2197" s="12">
        <f>IF(ISBLANK(VLOOKUP($H2197*100+L$2,Feuil2!$A$3:$CQ$931,HLOOKUP(Feuil1!$F2197,Feuil2!$E$1:$DG$2,2,0),0)),"",VLOOKUP($H2197*100+L$2,Feuil2!$A$3:$CQ$931,HLOOKUP(Feuil1!$F2197,Feuil2!$E$1:$DG$2,2,0),0))</f>
        <v>22</v>
      </c>
      <c r="M2197" s="12">
        <f>IF(ISBLANK(VLOOKUP($H2197*100+M$2,Feuil2!$A$3:$CQ$931,HLOOKUP(Feuil1!$F2197,Feuil2!$E$1:$DG$2,2,0),0)),"",VLOOKUP($H2197*100+M$2,Feuil2!$A$3:$CQ$931,HLOOKUP(Feuil1!$F2197,Feuil2!$E$1:$DG$2,2,0),0))</f>
        <v>109</v>
      </c>
      <c r="N2197" s="12">
        <f>IF(ISBLANK(VLOOKUP($H2197*100+N$2,Feuil2!$A$3:$CQ$931,HLOOKUP(Feuil1!$F2197,Feuil2!$E$1:$DG$2,2,0),0)),"",VLOOKUP($H2197*100+N$2,Feuil2!$A$3:$CQ$931,HLOOKUP(Feuil1!$F2197,Feuil2!$E$1:$DG$2,2,0),0))</f>
        <v>70</v>
      </c>
      <c r="O2197" s="12">
        <f>IF(ISBLANK(VLOOKUP($H2197*100+O$2,Feuil2!$A$3:$CQ$931,HLOOKUP(Feuil1!$F2197,Feuil2!$E$1:$DG$2,2,0),0)),"",VLOOKUP($H2197*100+O$2,Feuil2!$A$3:$CQ$931,HLOOKUP(Feuil1!$F2197,Feuil2!$E$1:$DG$2,2,0),0))</f>
        <v>297</v>
      </c>
      <c r="P2197" s="12">
        <f>IF(ISBLANK(VLOOKUP($H2197*100+P$2,Feuil2!$A$3:$CQ$931,HLOOKUP(Feuil1!$F2197,Feuil2!$E$1:$DG$2,2,0),0)),"",VLOOKUP($H2197*100+P$2,Feuil2!$A$3:$CQ$931,HLOOKUP(Feuil1!$F2197,Feuil2!$E$1:$DG$2,2,0),0))</f>
        <v>81</v>
      </c>
      <c r="Q2197" s="12">
        <f>IF(ISBLANK(VLOOKUP($H2197*100+Q$2,Feuil2!$A$3:$CQ$931,HLOOKUP(Feuil1!$F2197,Feuil2!$E$1:$DG$2,2,0),0)),"",VLOOKUP($H2197*100+Q$2,Feuil2!$A$3:$CQ$931,HLOOKUP(Feuil1!$F2197,Feuil2!$E$1:$DG$2,2,0),0))</f>
        <v>22</v>
      </c>
      <c r="R2197" s="12">
        <f>IF(ISBLANK(VLOOKUP($H2197*100+R$2,Feuil2!$A$3:$CQ$931,HLOOKUP(Feuil1!$F2197,Feuil2!$E$1:$DG$2,2,0),0)),"",VLOOKUP($H2197*100+R$2,Feuil2!$A$3:$CQ$931,HLOOKUP(Feuil1!$F2197,Feuil2!$E$1:$DG$2,2,0),0))</f>
        <v>2</v>
      </c>
      <c r="S2197" s="12">
        <f>IF(ISBLANK(VLOOKUP($H2197*100+S$2,Feuil2!$A$3:$CQ$931,HLOOKUP(Feuil1!$F2197,Feuil2!$E$1:$DG$2,2,0),0)),"",VLOOKUP($H2197*100+S$2,Feuil2!$A$3:$CQ$931,HLOOKUP(Feuil1!$F2197,Feuil2!$E$1:$DG$2,2,0),0))</f>
        <v>0</v>
      </c>
      <c r="T2197" s="12">
        <f>IF(ISBLANK(VLOOKUP($H2197*100+T$2,Feuil2!$A$3:$CQ$931,HLOOKUP(Feuil1!$F2197,Feuil2!$E$1:$DG$2,2,0),0)),"",VLOOKUP($H2197*100+T$2,Feuil2!$A$3:$CQ$931,HLOOKUP(Feuil1!$F2197,Feuil2!$E$1:$DG$2,2,0),0))</f>
        <v>0</v>
      </c>
      <c r="U2197" s="12">
        <f t="shared" si="57"/>
        <v>1051</v>
      </c>
    </row>
    <row r="2198" spans="1:44" x14ac:dyDescent="0.35">
      <c r="A2198" s="10" t="s">
        <v>75</v>
      </c>
      <c r="B2198" s="8" t="s">
        <v>76</v>
      </c>
      <c r="C2198" s="39">
        <v>615850</v>
      </c>
      <c r="D2198" s="39">
        <v>400850</v>
      </c>
      <c r="E2198" s="39">
        <v>368</v>
      </c>
      <c r="F2198" s="10">
        <v>1564</v>
      </c>
      <c r="G2198" s="5" t="s">
        <v>32</v>
      </c>
      <c r="H2198" s="11">
        <v>2013</v>
      </c>
      <c r="I2198" s="12">
        <f>IF(ISBLANK(VLOOKUP($H2198*100+I$2,Feuil2!$A$3:$CQ$931,HLOOKUP(Feuil1!$F2198,Feuil2!$E$1:$DG$2,2,0),0)),"",VLOOKUP($H2198*100+I$2,Feuil2!$A$3:$CQ$931,HLOOKUP(Feuil1!$F2198,Feuil2!$E$1:$DG$2,2,0),0))</f>
        <v>8</v>
      </c>
      <c r="J2198" s="12">
        <f>IF(ISBLANK(VLOOKUP($H2198*100+J$2,Feuil2!$A$3:$CQ$931,HLOOKUP(Feuil1!$F2198,Feuil2!$E$1:$DG$2,2,0),0)),"",VLOOKUP($H2198*100+J$2,Feuil2!$A$3:$CQ$931,HLOOKUP(Feuil1!$F2198,Feuil2!$E$1:$DG$2,2,0),0))</f>
        <v>0</v>
      </c>
      <c r="K2198" s="12">
        <f>IF(ISBLANK(VLOOKUP($H2198*100+K$2,Feuil2!$A$3:$CQ$931,HLOOKUP(Feuil1!$F2198,Feuil2!$E$1:$DG$2,2,0),0)),"",VLOOKUP($H2198*100+K$2,Feuil2!$A$3:$CQ$931,HLOOKUP(Feuil1!$F2198,Feuil2!$E$1:$DG$2,2,0),0))</f>
        <v>88</v>
      </c>
      <c r="L2198" s="12">
        <f>IF(ISBLANK(VLOOKUP($H2198*100+L$2,Feuil2!$A$3:$CQ$931,HLOOKUP(Feuil1!$F2198,Feuil2!$E$1:$DG$2,2,0),0)),"",VLOOKUP($H2198*100+L$2,Feuil2!$A$3:$CQ$931,HLOOKUP(Feuil1!$F2198,Feuil2!$E$1:$DG$2,2,0),0))</f>
        <v>52</v>
      </c>
      <c r="M2198" s="12">
        <f>IF(ISBLANK(VLOOKUP($H2198*100+M$2,Feuil2!$A$3:$CQ$931,HLOOKUP(Feuil1!$F2198,Feuil2!$E$1:$DG$2,2,0),0)),"",VLOOKUP($H2198*100+M$2,Feuil2!$A$3:$CQ$931,HLOOKUP(Feuil1!$F2198,Feuil2!$E$1:$DG$2,2,0),0))</f>
        <v>85</v>
      </c>
      <c r="N2198" s="12">
        <f>IF(ISBLANK(VLOOKUP($H2198*100+N$2,Feuil2!$A$3:$CQ$931,HLOOKUP(Feuil1!$F2198,Feuil2!$E$1:$DG$2,2,0),0)),"",VLOOKUP($H2198*100+N$2,Feuil2!$A$3:$CQ$931,HLOOKUP(Feuil1!$F2198,Feuil2!$E$1:$DG$2,2,0),0))</f>
        <v>61</v>
      </c>
      <c r="O2198" s="12">
        <f>IF(ISBLANK(VLOOKUP($H2198*100+O$2,Feuil2!$A$3:$CQ$931,HLOOKUP(Feuil1!$F2198,Feuil2!$E$1:$DG$2,2,0),0)),"",VLOOKUP($H2198*100+O$2,Feuil2!$A$3:$CQ$931,HLOOKUP(Feuil1!$F2198,Feuil2!$E$1:$DG$2,2,0),0))</f>
        <v>46</v>
      </c>
      <c r="P2198" s="12">
        <f>IF(ISBLANK(VLOOKUP($H2198*100+P$2,Feuil2!$A$3:$CQ$931,HLOOKUP(Feuil1!$F2198,Feuil2!$E$1:$DG$2,2,0),0)),"",VLOOKUP($H2198*100+P$2,Feuil2!$A$3:$CQ$931,HLOOKUP(Feuil1!$F2198,Feuil2!$E$1:$DG$2,2,0),0))</f>
        <v>48</v>
      </c>
      <c r="Q2198" s="12">
        <f>IF(ISBLANK(VLOOKUP($H2198*100+Q$2,Feuil2!$A$3:$CQ$931,HLOOKUP(Feuil1!$F2198,Feuil2!$E$1:$DG$2,2,0),0)),"",VLOOKUP($H2198*100+Q$2,Feuil2!$A$3:$CQ$931,HLOOKUP(Feuil1!$F2198,Feuil2!$E$1:$DG$2,2,0),0))</f>
        <v>2</v>
      </c>
      <c r="R2198" s="12">
        <f>IF(ISBLANK(VLOOKUP($H2198*100+R$2,Feuil2!$A$3:$CQ$931,HLOOKUP(Feuil1!$F2198,Feuil2!$E$1:$DG$2,2,0),0)),"",VLOOKUP($H2198*100+R$2,Feuil2!$A$3:$CQ$931,HLOOKUP(Feuil1!$F2198,Feuil2!$E$1:$DG$2,2,0),0))</f>
        <v>9</v>
      </c>
      <c r="S2198" s="12">
        <f>IF(ISBLANK(VLOOKUP($H2198*100+S$2,Feuil2!$A$3:$CQ$931,HLOOKUP(Feuil1!$F2198,Feuil2!$E$1:$DG$2,2,0),0)),"",VLOOKUP($H2198*100+S$2,Feuil2!$A$3:$CQ$931,HLOOKUP(Feuil1!$F2198,Feuil2!$E$1:$DG$2,2,0),0))</f>
        <v>1</v>
      </c>
      <c r="T2198" s="12">
        <f>IF(ISBLANK(VLOOKUP($H2198*100+T$2,Feuil2!$A$3:$CQ$931,HLOOKUP(Feuil1!$F2198,Feuil2!$E$1:$DG$2,2,0),0)),"",VLOOKUP($H2198*100+T$2,Feuil2!$A$3:$CQ$931,HLOOKUP(Feuil1!$F2198,Feuil2!$E$1:$DG$2,2,0),0))</f>
        <v>0</v>
      </c>
      <c r="U2198" s="12">
        <f t="shared" si="57"/>
        <v>400</v>
      </c>
    </row>
    <row r="2199" spans="1:44" x14ac:dyDescent="0.35">
      <c r="A2199" s="10" t="s">
        <v>75</v>
      </c>
      <c r="B2199" s="8" t="s">
        <v>76</v>
      </c>
      <c r="C2199" s="39">
        <v>615850</v>
      </c>
      <c r="D2199" s="39">
        <v>400850</v>
      </c>
      <c r="E2199" s="39">
        <v>368</v>
      </c>
      <c r="F2199" s="10">
        <v>1564</v>
      </c>
      <c r="G2199" s="5" t="s">
        <v>32</v>
      </c>
      <c r="H2199" s="11">
        <v>2014</v>
      </c>
      <c r="I2199" s="12">
        <f>IF(ISBLANK(VLOOKUP($H2199*100+I$2,Feuil2!$A$3:$CQ$931,HLOOKUP(Feuil1!$F2199,Feuil2!$E$1:$DG$2,2,0),0)),"",VLOOKUP($H2199*100+I$2,Feuil2!$A$3:$CQ$931,HLOOKUP(Feuil1!$F2199,Feuil2!$E$1:$DG$2,2,0),0))</f>
        <v>3</v>
      </c>
      <c r="J2199" s="12">
        <f>IF(ISBLANK(VLOOKUP($H2199*100+J$2,Feuil2!$A$3:$CQ$931,HLOOKUP(Feuil1!$F2199,Feuil2!$E$1:$DG$2,2,0),0)),"",VLOOKUP($H2199*100+J$2,Feuil2!$A$3:$CQ$931,HLOOKUP(Feuil1!$F2199,Feuil2!$E$1:$DG$2,2,0),0))</f>
        <v>10</v>
      </c>
      <c r="K2199" s="12">
        <f>IF(ISBLANK(VLOOKUP($H2199*100+K$2,Feuil2!$A$3:$CQ$931,HLOOKUP(Feuil1!$F2199,Feuil2!$E$1:$DG$2,2,0),0)),"",VLOOKUP($H2199*100+K$2,Feuil2!$A$3:$CQ$931,HLOOKUP(Feuil1!$F2199,Feuil2!$E$1:$DG$2,2,0),0))</f>
        <v>123</v>
      </c>
      <c r="L2199" s="12">
        <f>IF(ISBLANK(VLOOKUP($H2199*100+L$2,Feuil2!$A$3:$CQ$931,HLOOKUP(Feuil1!$F2199,Feuil2!$E$1:$DG$2,2,0),0)),"",VLOOKUP($H2199*100+L$2,Feuil2!$A$3:$CQ$931,HLOOKUP(Feuil1!$F2199,Feuil2!$E$1:$DG$2,2,0),0))</f>
        <v>95</v>
      </c>
      <c r="M2199" s="12">
        <f>IF(ISBLANK(VLOOKUP($H2199*100+M$2,Feuil2!$A$3:$CQ$931,HLOOKUP(Feuil1!$F2199,Feuil2!$E$1:$DG$2,2,0),0)),"",VLOOKUP($H2199*100+M$2,Feuil2!$A$3:$CQ$931,HLOOKUP(Feuil1!$F2199,Feuil2!$E$1:$DG$2,2,0),0))</f>
        <v>59</v>
      </c>
      <c r="N2199" s="12">
        <f>IF(ISBLANK(VLOOKUP($H2199*100+N$2,Feuil2!$A$3:$CQ$931,HLOOKUP(Feuil1!$F2199,Feuil2!$E$1:$DG$2,2,0),0)),"",VLOOKUP($H2199*100+N$2,Feuil2!$A$3:$CQ$931,HLOOKUP(Feuil1!$F2199,Feuil2!$E$1:$DG$2,2,0),0))</f>
        <v>51.1</v>
      </c>
      <c r="O2199" s="12">
        <f>IF(ISBLANK(VLOOKUP($H2199*100+O$2,Feuil2!$A$3:$CQ$931,HLOOKUP(Feuil1!$F2199,Feuil2!$E$1:$DG$2,2,0),0)),"",VLOOKUP($H2199*100+O$2,Feuil2!$A$3:$CQ$931,HLOOKUP(Feuil1!$F2199,Feuil2!$E$1:$DG$2,2,0),0))</f>
        <v>45</v>
      </c>
      <c r="P2199" s="12">
        <f>IF(ISBLANK(VLOOKUP($H2199*100+P$2,Feuil2!$A$3:$CQ$931,HLOOKUP(Feuil1!$F2199,Feuil2!$E$1:$DG$2,2,0),0)),"",VLOOKUP($H2199*100+P$2,Feuil2!$A$3:$CQ$931,HLOOKUP(Feuil1!$F2199,Feuil2!$E$1:$DG$2,2,0),0))</f>
        <v>5.8</v>
      </c>
      <c r="Q2199" s="12">
        <f>IF(ISBLANK(VLOOKUP($H2199*100+Q$2,Feuil2!$A$3:$CQ$931,HLOOKUP(Feuil1!$F2199,Feuil2!$E$1:$DG$2,2,0),0)),"",VLOOKUP($H2199*100+Q$2,Feuil2!$A$3:$CQ$931,HLOOKUP(Feuil1!$F2199,Feuil2!$E$1:$DG$2,2,0),0))</f>
        <v>17.2</v>
      </c>
      <c r="R2199" s="12">
        <f>IF(ISBLANK(VLOOKUP($H2199*100+R$2,Feuil2!$A$3:$CQ$931,HLOOKUP(Feuil1!$F2199,Feuil2!$E$1:$DG$2,2,0),0)),"",VLOOKUP($H2199*100+R$2,Feuil2!$A$3:$CQ$931,HLOOKUP(Feuil1!$F2199,Feuil2!$E$1:$DG$2,2,0),0))</f>
        <v>0</v>
      </c>
      <c r="S2199" s="12">
        <f>IF(ISBLANK(VLOOKUP($H2199*100+S$2,Feuil2!$A$3:$CQ$931,HLOOKUP(Feuil1!$F2199,Feuil2!$E$1:$DG$2,2,0),0)),"",VLOOKUP($H2199*100+S$2,Feuil2!$A$3:$CQ$931,HLOOKUP(Feuil1!$F2199,Feuil2!$E$1:$DG$2,2,0),0))</f>
        <v>0</v>
      </c>
      <c r="T2199" s="12">
        <f>IF(ISBLANK(VLOOKUP($H2199*100+T$2,Feuil2!$A$3:$CQ$931,HLOOKUP(Feuil1!$F2199,Feuil2!$E$1:$DG$2,2,0),0)),"",VLOOKUP($H2199*100+T$2,Feuil2!$A$3:$CQ$931,HLOOKUP(Feuil1!$F2199,Feuil2!$E$1:$DG$2,2,0),0))</f>
        <v>0</v>
      </c>
      <c r="U2199" s="12">
        <f t="shared" si="57"/>
        <v>409.1</v>
      </c>
    </row>
    <row r="2200" spans="1:44" x14ac:dyDescent="0.35">
      <c r="A2200" s="10" t="s">
        <v>75</v>
      </c>
      <c r="B2200" s="8" t="s">
        <v>76</v>
      </c>
      <c r="C2200" s="39">
        <v>615850</v>
      </c>
      <c r="D2200" s="39">
        <v>400850</v>
      </c>
      <c r="E2200" s="39">
        <v>368</v>
      </c>
      <c r="F2200" s="10">
        <v>1564</v>
      </c>
      <c r="G2200" s="5" t="s">
        <v>32</v>
      </c>
      <c r="H2200" s="11">
        <v>2015</v>
      </c>
      <c r="I2200" s="12">
        <f>IF(ISBLANK(VLOOKUP($H2200*100+I$2,Feuil2!$A$3:$CQ$931,HLOOKUP(Feuil1!$F2200,Feuil2!$E$1:$DG$2,2,0),0)),"",VLOOKUP($H2200*100+I$2,Feuil2!$A$3:$CQ$931,HLOOKUP(Feuil1!$F2200,Feuil2!$E$1:$DG$2,2,0),0))</f>
        <v>1</v>
      </c>
      <c r="J2200" s="12">
        <f>IF(ISBLANK(VLOOKUP($H2200*100+J$2,Feuil2!$A$3:$CQ$931,HLOOKUP(Feuil1!$F2200,Feuil2!$E$1:$DG$2,2,0),0)),"",VLOOKUP($H2200*100+J$2,Feuil2!$A$3:$CQ$931,HLOOKUP(Feuil1!$F2200,Feuil2!$E$1:$DG$2,2,0),0))</f>
        <v>38</v>
      </c>
      <c r="K2200" s="12">
        <f>IF(ISBLANK(VLOOKUP($H2200*100+K$2,Feuil2!$A$3:$CQ$931,HLOOKUP(Feuil1!$F2200,Feuil2!$E$1:$DG$2,2,0),0)),"",VLOOKUP($H2200*100+K$2,Feuil2!$A$3:$CQ$931,HLOOKUP(Feuil1!$F2200,Feuil2!$E$1:$DG$2,2,0),0))</f>
        <v>0</v>
      </c>
      <c r="L2200" s="12">
        <f>IF(ISBLANK(VLOOKUP($H2200*100+L$2,Feuil2!$A$3:$CQ$931,HLOOKUP(Feuil1!$F2200,Feuil2!$E$1:$DG$2,2,0),0)),"",VLOOKUP($H2200*100+L$2,Feuil2!$A$3:$CQ$931,HLOOKUP(Feuil1!$F2200,Feuil2!$E$1:$DG$2,2,0),0))</f>
        <v>0</v>
      </c>
      <c r="M2200" s="12">
        <f>IF(ISBLANK(VLOOKUP($H2200*100+M$2,Feuil2!$A$3:$CQ$931,HLOOKUP(Feuil1!$F2200,Feuil2!$E$1:$DG$2,2,0),0)),"",VLOOKUP($H2200*100+M$2,Feuil2!$A$3:$CQ$931,HLOOKUP(Feuil1!$F2200,Feuil2!$E$1:$DG$2,2,0),0))</f>
        <v>25</v>
      </c>
      <c r="N2200" s="12">
        <f>IF(ISBLANK(VLOOKUP($H2200*100+N$2,Feuil2!$A$3:$CQ$931,HLOOKUP(Feuil1!$F2200,Feuil2!$E$1:$DG$2,2,0),0)),"",VLOOKUP($H2200*100+N$2,Feuil2!$A$3:$CQ$931,HLOOKUP(Feuil1!$F2200,Feuil2!$E$1:$DG$2,2,0),0))</f>
        <v>77</v>
      </c>
      <c r="O2200" s="12">
        <f>IF(ISBLANK(VLOOKUP($H2200*100+O$2,Feuil2!$A$3:$CQ$931,HLOOKUP(Feuil1!$F2200,Feuil2!$E$1:$DG$2,2,0),0)),"",VLOOKUP($H2200*100+O$2,Feuil2!$A$3:$CQ$931,HLOOKUP(Feuil1!$F2200,Feuil2!$E$1:$DG$2,2,0),0))</f>
        <v>45</v>
      </c>
      <c r="P2200" s="12">
        <f>IF(ISBLANK(VLOOKUP($H2200*100+P$2,Feuil2!$A$3:$CQ$931,HLOOKUP(Feuil1!$F2200,Feuil2!$E$1:$DG$2,2,0),0)),"",VLOOKUP($H2200*100+P$2,Feuil2!$A$3:$CQ$931,HLOOKUP(Feuil1!$F2200,Feuil2!$E$1:$DG$2,2,0),0))</f>
        <v>24</v>
      </c>
      <c r="Q2200" s="12">
        <f>IF(ISBLANK(VLOOKUP($H2200*100+Q$2,Feuil2!$A$3:$CQ$931,HLOOKUP(Feuil1!$F2200,Feuil2!$E$1:$DG$2,2,0),0)),"",VLOOKUP($H2200*100+Q$2,Feuil2!$A$3:$CQ$931,HLOOKUP(Feuil1!$F2200,Feuil2!$E$1:$DG$2,2,0),0))</f>
        <v>0</v>
      </c>
      <c r="R2200" s="12">
        <f>IF(ISBLANK(VLOOKUP($H2200*100+R$2,Feuil2!$A$3:$CQ$931,HLOOKUP(Feuil1!$F2200,Feuil2!$E$1:$DG$2,2,0),0)),"",VLOOKUP($H2200*100+R$2,Feuil2!$A$3:$CQ$931,HLOOKUP(Feuil1!$F2200,Feuil2!$E$1:$DG$2,2,0),0))</f>
        <v>1</v>
      </c>
      <c r="S2200" s="12">
        <f>IF(ISBLANK(VLOOKUP($H2200*100+S$2,Feuil2!$A$3:$CQ$931,HLOOKUP(Feuil1!$F2200,Feuil2!$E$1:$DG$2,2,0),0)),"",VLOOKUP($H2200*100+S$2,Feuil2!$A$3:$CQ$931,HLOOKUP(Feuil1!$F2200,Feuil2!$E$1:$DG$2,2,0),0))</f>
        <v>0</v>
      </c>
      <c r="T2200" s="12">
        <f>IF(ISBLANK(VLOOKUP($H2200*100+T$2,Feuil2!$A$3:$CQ$931,HLOOKUP(Feuil1!$F2200,Feuil2!$E$1:$DG$2,2,0),0)),"",VLOOKUP($H2200*100+T$2,Feuil2!$A$3:$CQ$931,HLOOKUP(Feuil1!$F2200,Feuil2!$E$1:$DG$2,2,0),0))</f>
        <v>0</v>
      </c>
      <c r="U2200" s="12">
        <f t="shared" si="57"/>
        <v>211</v>
      </c>
    </row>
    <row r="2201" spans="1:44" x14ac:dyDescent="0.35">
      <c r="A2201" s="10" t="s">
        <v>75</v>
      </c>
      <c r="B2201" s="8" t="s">
        <v>76</v>
      </c>
      <c r="C2201" s="39">
        <v>615850</v>
      </c>
      <c r="D2201" s="39">
        <v>400850</v>
      </c>
      <c r="E2201" s="39">
        <v>368</v>
      </c>
      <c r="F2201" s="10">
        <v>1564</v>
      </c>
      <c r="G2201" s="5" t="s">
        <v>32</v>
      </c>
      <c r="H2201" s="11">
        <v>2016</v>
      </c>
      <c r="I2201" s="12">
        <f>IF(ISBLANK(VLOOKUP($H2201*100+I$2,Feuil2!$A$3:$CQ$931,HLOOKUP(Feuil1!$F2201,Feuil2!$E$1:$DG$2,2,0),0)),"",VLOOKUP($H2201*100+I$2,Feuil2!$A$3:$CQ$931,HLOOKUP(Feuil1!$F2201,Feuil2!$E$1:$DG$2,2,0),0))</f>
        <v>1.4</v>
      </c>
      <c r="J2201" s="12">
        <f>IF(ISBLANK(VLOOKUP($H2201*100+J$2,Feuil2!$A$3:$CQ$931,HLOOKUP(Feuil1!$F2201,Feuil2!$E$1:$DG$2,2,0),0)),"",VLOOKUP($H2201*100+J$2,Feuil2!$A$3:$CQ$931,HLOOKUP(Feuil1!$F2201,Feuil2!$E$1:$DG$2,2,0),0))</f>
        <v>66</v>
      </c>
      <c r="K2201" s="12">
        <f>IF(ISBLANK(VLOOKUP($H2201*100+K$2,Feuil2!$A$3:$CQ$931,HLOOKUP(Feuil1!$F2201,Feuil2!$E$1:$DG$2,2,0),0)),"",VLOOKUP($H2201*100+K$2,Feuil2!$A$3:$CQ$931,HLOOKUP(Feuil1!$F2201,Feuil2!$E$1:$DG$2,2,0),0))</f>
        <v>88.8</v>
      </c>
      <c r="L2201" s="12">
        <f>IF(ISBLANK(VLOOKUP($H2201*100+L$2,Feuil2!$A$3:$CQ$931,HLOOKUP(Feuil1!$F2201,Feuil2!$E$1:$DG$2,2,0),0)),"",VLOOKUP($H2201*100+L$2,Feuil2!$A$3:$CQ$931,HLOOKUP(Feuil1!$F2201,Feuil2!$E$1:$DG$2,2,0),0))</f>
        <v>103.2</v>
      </c>
      <c r="M2201" s="12">
        <f>IF(ISBLANK(VLOOKUP($H2201*100+M$2,Feuil2!$A$3:$CQ$931,HLOOKUP(Feuil1!$F2201,Feuil2!$E$1:$DG$2,2,0),0)),"",VLOOKUP($H2201*100+M$2,Feuil2!$A$3:$CQ$931,HLOOKUP(Feuil1!$F2201,Feuil2!$E$1:$DG$2,2,0),0))</f>
        <v>39</v>
      </c>
      <c r="N2201" s="12">
        <f>IF(ISBLANK(VLOOKUP($H2201*100+N$2,Feuil2!$A$3:$CQ$931,HLOOKUP(Feuil1!$F2201,Feuil2!$E$1:$DG$2,2,0),0)),"",VLOOKUP($H2201*100+N$2,Feuil2!$A$3:$CQ$931,HLOOKUP(Feuil1!$F2201,Feuil2!$E$1:$DG$2,2,0),0))</f>
        <v>45</v>
      </c>
      <c r="O2201" s="12">
        <f>IF(ISBLANK(VLOOKUP($H2201*100+O$2,Feuil2!$A$3:$CQ$931,HLOOKUP(Feuil1!$F2201,Feuil2!$E$1:$DG$2,2,0),0)),"",VLOOKUP($H2201*100+O$2,Feuil2!$A$3:$CQ$931,HLOOKUP(Feuil1!$F2201,Feuil2!$E$1:$DG$2,2,0),0))</f>
        <v>32.4</v>
      </c>
      <c r="P2201" s="12">
        <f>IF(ISBLANK(VLOOKUP($H2201*100+P$2,Feuil2!$A$3:$CQ$931,HLOOKUP(Feuil1!$F2201,Feuil2!$E$1:$DG$2,2,0),0)),"",VLOOKUP($H2201*100+P$2,Feuil2!$A$3:$CQ$931,HLOOKUP(Feuil1!$F2201,Feuil2!$E$1:$DG$2,2,0),0))</f>
        <v>5.4</v>
      </c>
      <c r="Q2201" s="12">
        <f>IF(ISBLANK(VLOOKUP($H2201*100+Q$2,Feuil2!$A$3:$CQ$931,HLOOKUP(Feuil1!$F2201,Feuil2!$E$1:$DG$2,2,0),0)),"",VLOOKUP($H2201*100+Q$2,Feuil2!$A$3:$CQ$931,HLOOKUP(Feuil1!$F2201,Feuil2!$E$1:$DG$2,2,0),0))</f>
        <v>4.2</v>
      </c>
      <c r="R2201" s="12">
        <f>IF(ISBLANK(VLOOKUP($H2201*100+R$2,Feuil2!$A$3:$CQ$931,HLOOKUP(Feuil1!$F2201,Feuil2!$E$1:$DG$2,2,0),0)),"",VLOOKUP($H2201*100+R$2,Feuil2!$A$3:$CQ$931,HLOOKUP(Feuil1!$F2201,Feuil2!$E$1:$DG$2,2,0),0))</f>
        <v>0</v>
      </c>
      <c r="S2201" s="12">
        <f>IF(ISBLANK(VLOOKUP($H2201*100+S$2,Feuil2!$A$3:$CQ$931,HLOOKUP(Feuil1!$F2201,Feuil2!$E$1:$DG$2,2,0),0)),"",VLOOKUP($H2201*100+S$2,Feuil2!$A$3:$CQ$931,HLOOKUP(Feuil1!$F2201,Feuil2!$E$1:$DG$2,2,0),0))</f>
        <v>0</v>
      </c>
      <c r="T2201" s="12">
        <f>IF(ISBLANK(VLOOKUP($H2201*100+T$2,Feuil2!$A$3:$CQ$931,HLOOKUP(Feuil1!$F2201,Feuil2!$E$1:$DG$2,2,0),0)),"",VLOOKUP($H2201*100+T$2,Feuil2!$A$3:$CQ$931,HLOOKUP(Feuil1!$F2201,Feuil2!$E$1:$DG$2,2,0),0))</f>
        <v>15.1</v>
      </c>
      <c r="U2201" s="12">
        <f t="shared" si="57"/>
        <v>400.49999999999994</v>
      </c>
    </row>
    <row r="2202" spans="1:44" x14ac:dyDescent="0.35">
      <c r="A2202" s="10" t="s">
        <v>75</v>
      </c>
      <c r="B2202" s="8" t="s">
        <v>76</v>
      </c>
      <c r="C2202" s="39">
        <v>615850</v>
      </c>
      <c r="D2202" s="39">
        <v>400850</v>
      </c>
      <c r="E2202" s="39">
        <v>368</v>
      </c>
      <c r="F2202" s="29">
        <v>1564</v>
      </c>
      <c r="G2202" s="5" t="s">
        <v>32</v>
      </c>
      <c r="H2202" s="31">
        <v>2017</v>
      </c>
      <c r="I2202" s="12">
        <v>0.8</v>
      </c>
      <c r="J2202" s="12">
        <v>15.2</v>
      </c>
      <c r="K2202" s="12">
        <v>73.2</v>
      </c>
      <c r="L2202" s="12">
        <v>25.5</v>
      </c>
      <c r="M2202" s="12">
        <v>80.599999999999994</v>
      </c>
      <c r="N2202" s="12">
        <v>94.6</v>
      </c>
      <c r="O2202" s="12">
        <v>245.1</v>
      </c>
      <c r="P2202" s="12">
        <v>107.5</v>
      </c>
      <c r="Q2202" s="12">
        <v>7.8</v>
      </c>
      <c r="R2202" s="12">
        <v>0</v>
      </c>
      <c r="S2202" s="12">
        <v>0</v>
      </c>
      <c r="T2202" s="12">
        <v>0.4</v>
      </c>
      <c r="U2202" s="12">
        <f t="shared" si="57"/>
        <v>650.69999999999993</v>
      </c>
    </row>
    <row r="2203" spans="1:44" x14ac:dyDescent="0.35">
      <c r="A2203" s="10" t="s">
        <v>75</v>
      </c>
      <c r="B2203" s="8" t="s">
        <v>76</v>
      </c>
      <c r="C2203" s="39">
        <v>615850</v>
      </c>
      <c r="D2203" s="39">
        <v>400850</v>
      </c>
      <c r="E2203" s="39">
        <v>368</v>
      </c>
      <c r="F2203" s="29">
        <v>1564</v>
      </c>
      <c r="G2203" s="5" t="s">
        <v>32</v>
      </c>
      <c r="H2203" s="31">
        <v>2018</v>
      </c>
      <c r="I2203" s="12">
        <v>29.8</v>
      </c>
      <c r="J2203" s="12">
        <v>188.4</v>
      </c>
      <c r="K2203" s="12">
        <v>62.8</v>
      </c>
      <c r="L2203" s="12">
        <v>6.8</v>
      </c>
      <c r="M2203" s="12">
        <v>44.4</v>
      </c>
      <c r="N2203" s="12">
        <v>22.4</v>
      </c>
      <c r="O2203" s="12">
        <v>26.8</v>
      </c>
      <c r="P2203" s="12">
        <v>68.5</v>
      </c>
      <c r="Q2203" s="12">
        <v>2.6</v>
      </c>
      <c r="R2203" s="12">
        <v>7.6</v>
      </c>
      <c r="S2203" s="12">
        <v>2</v>
      </c>
      <c r="T2203" s="12">
        <v>1.8</v>
      </c>
      <c r="U2203" s="12">
        <f t="shared" si="57"/>
        <v>463.90000000000003</v>
      </c>
    </row>
    <row r="2204" spans="1:44" x14ac:dyDescent="0.35">
      <c r="A2204" s="10" t="s">
        <v>75</v>
      </c>
      <c r="B2204" s="8" t="s">
        <v>76</v>
      </c>
      <c r="C2204" s="39">
        <v>615850</v>
      </c>
      <c r="D2204" s="39">
        <v>400850</v>
      </c>
      <c r="E2204" s="39">
        <v>368</v>
      </c>
      <c r="F2204" s="29">
        <v>1564</v>
      </c>
      <c r="G2204" s="5" t="s">
        <v>32</v>
      </c>
      <c r="H2204" s="31">
        <v>2019</v>
      </c>
      <c r="I2204" s="12">
        <v>6.1</v>
      </c>
      <c r="J2204" s="12">
        <v>44.1</v>
      </c>
      <c r="K2204" s="12">
        <v>131.9</v>
      </c>
      <c r="L2204" s="12">
        <v>58.8</v>
      </c>
      <c r="M2204" s="12">
        <v>31.9</v>
      </c>
      <c r="N2204" s="12">
        <v>0</v>
      </c>
      <c r="O2204" s="12">
        <v>99.5</v>
      </c>
      <c r="P2204" s="12">
        <v>123.5</v>
      </c>
      <c r="Q2204" s="12">
        <v>51.8</v>
      </c>
      <c r="R2204" s="12">
        <v>7.1</v>
      </c>
      <c r="S2204" s="12">
        <v>0.7</v>
      </c>
      <c r="T2204" s="12">
        <v>3.8</v>
      </c>
      <c r="U2204" s="12">
        <f t="shared" si="57"/>
        <v>559.20000000000005</v>
      </c>
    </row>
    <row r="2205" spans="1:44" x14ac:dyDescent="0.35">
      <c r="A2205" s="10" t="s">
        <v>75</v>
      </c>
      <c r="B2205" s="8" t="s">
        <v>76</v>
      </c>
      <c r="C2205" s="39">
        <v>615850</v>
      </c>
      <c r="D2205" s="39">
        <v>400850</v>
      </c>
      <c r="E2205" s="39">
        <v>368</v>
      </c>
      <c r="F2205" s="29">
        <v>1564</v>
      </c>
      <c r="G2205" s="5" t="s">
        <v>32</v>
      </c>
      <c r="H2205" s="31">
        <v>2020</v>
      </c>
      <c r="I2205" s="12">
        <v>2</v>
      </c>
      <c r="J2205" s="12">
        <v>12.7</v>
      </c>
      <c r="K2205" s="12">
        <v>21.7</v>
      </c>
      <c r="L2205" s="12">
        <v>125.2</v>
      </c>
      <c r="M2205" s="12">
        <v>186.7</v>
      </c>
      <c r="N2205" s="12">
        <v>42.3</v>
      </c>
      <c r="O2205" s="12">
        <v>68.5</v>
      </c>
      <c r="P2205" s="12">
        <v>51.6</v>
      </c>
      <c r="Q2205" s="12">
        <v>29.5</v>
      </c>
      <c r="R2205" s="12">
        <v>4.5999999999999996</v>
      </c>
      <c r="S2205" s="12">
        <v>0</v>
      </c>
      <c r="T2205" s="12">
        <v>3.2</v>
      </c>
      <c r="U2205" s="12">
        <f t="shared" si="57"/>
        <v>548.00000000000011</v>
      </c>
    </row>
    <row r="2206" spans="1:44" x14ac:dyDescent="0.35">
      <c r="A2206" s="10" t="s">
        <v>75</v>
      </c>
      <c r="B2206" s="8" t="s">
        <v>76</v>
      </c>
      <c r="C2206" s="39">
        <v>615850</v>
      </c>
      <c r="D2206" s="39">
        <v>400850</v>
      </c>
      <c r="E2206" s="39">
        <v>368</v>
      </c>
      <c r="F2206" s="29">
        <v>1564</v>
      </c>
      <c r="G2206" s="5" t="s">
        <v>32</v>
      </c>
      <c r="H2206" s="31">
        <v>2021</v>
      </c>
      <c r="I2206" s="12">
        <v>0.9</v>
      </c>
      <c r="J2206" s="12">
        <v>0</v>
      </c>
      <c r="K2206" s="12">
        <v>43.9</v>
      </c>
      <c r="L2206" s="12">
        <v>34.6</v>
      </c>
      <c r="M2206" s="12">
        <v>4.9000000000000004</v>
      </c>
      <c r="N2206" s="12">
        <v>21.4</v>
      </c>
      <c r="O2206" s="12">
        <v>105.2</v>
      </c>
      <c r="P2206" s="12">
        <v>57.1</v>
      </c>
      <c r="Q2206" s="12">
        <v>5.5</v>
      </c>
      <c r="R2206" s="12">
        <v>9</v>
      </c>
      <c r="S2206" s="12">
        <v>0</v>
      </c>
      <c r="T2206" s="12">
        <v>11.6</v>
      </c>
      <c r="U2206" s="12">
        <f t="shared" si="57"/>
        <v>294.10000000000008</v>
      </c>
      <c r="V2206" s="59">
        <v>579.45000000000005</v>
      </c>
    </row>
    <row r="2207" spans="1:44" s="36" customFormat="1" x14ac:dyDescent="0.35">
      <c r="A2207" s="36" t="s">
        <v>77</v>
      </c>
      <c r="B2207" s="36" t="s">
        <v>78</v>
      </c>
      <c r="C2207" s="36">
        <v>631900</v>
      </c>
      <c r="D2207" s="36">
        <v>412500</v>
      </c>
      <c r="E2207" s="36">
        <v>508</v>
      </c>
      <c r="F2207" s="37">
        <v>1726</v>
      </c>
      <c r="G2207" s="36" t="s">
        <v>32</v>
      </c>
      <c r="H2207" s="26">
        <v>1940</v>
      </c>
      <c r="I2207" s="27" t="str">
        <f>IF(ISBLANK(VLOOKUP($H2207*100+I$2,Feuil2!$A$3:$CQ$931,HLOOKUP(Feuil1!$F2207,Feuil2!$E$1:$DG$2,2,0),0)),"",VLOOKUP($H2207*100+I$2,Feuil2!$A$3:$CQ$931,HLOOKUP(Feuil1!$F2207,Feuil2!$E$1:$DG$2,2,0),0))</f>
        <v/>
      </c>
      <c r="J2207" s="27" t="str">
        <f>IF(ISBLANK(VLOOKUP($H2207*100+J$2,Feuil2!$A$3:$CQ$931,HLOOKUP(Feuil1!$F2207,Feuil2!$E$1:$DG$2,2,0),0)),"",VLOOKUP($H2207*100+J$2,Feuil2!$A$3:$CQ$931,HLOOKUP(Feuil1!$F2207,Feuil2!$E$1:$DG$2,2,0),0))</f>
        <v/>
      </c>
      <c r="K2207" s="27" t="str">
        <f>IF(ISBLANK(VLOOKUP($H2207*100+K$2,Feuil2!$A$3:$CQ$931,HLOOKUP(Feuil1!$F2207,Feuil2!$E$1:$DG$2,2,0),0)),"",VLOOKUP($H2207*100+K$2,Feuil2!$A$3:$CQ$931,HLOOKUP(Feuil1!$F2207,Feuil2!$E$1:$DG$2,2,0),0))</f>
        <v/>
      </c>
      <c r="L2207" s="27" t="str">
        <f>IF(ISBLANK(VLOOKUP($H2207*100+L$2,Feuil2!$A$3:$CQ$931,HLOOKUP(Feuil1!$F2207,Feuil2!$E$1:$DG$2,2,0),0)),"",VLOOKUP($H2207*100+L$2,Feuil2!$A$3:$CQ$931,HLOOKUP(Feuil1!$F2207,Feuil2!$E$1:$DG$2,2,0),0))</f>
        <v/>
      </c>
      <c r="M2207" s="27" t="str">
        <f>IF(ISBLANK(VLOOKUP($H2207*100+M$2,Feuil2!$A$3:$CQ$931,HLOOKUP(Feuil1!$F2207,Feuil2!$E$1:$DG$2,2,0),0)),"",VLOOKUP($H2207*100+M$2,Feuil2!$A$3:$CQ$931,HLOOKUP(Feuil1!$F2207,Feuil2!$E$1:$DG$2,2,0),0))</f>
        <v/>
      </c>
      <c r="N2207" s="27" t="str">
        <f>IF(ISBLANK(VLOOKUP($H2207*100+N$2,Feuil2!$A$3:$CQ$931,HLOOKUP(Feuil1!$F2207,Feuil2!$E$1:$DG$2,2,0),0)),"",VLOOKUP($H2207*100+N$2,Feuil2!$A$3:$CQ$931,HLOOKUP(Feuil1!$F2207,Feuil2!$E$1:$DG$2,2,0),0))</f>
        <v/>
      </c>
      <c r="O2207" s="27" t="str">
        <f>IF(ISBLANK(VLOOKUP($H2207*100+O$2,Feuil2!$A$3:$CQ$931,HLOOKUP(Feuil1!$F2207,Feuil2!$E$1:$DG$2,2,0),0)),"",VLOOKUP($H2207*100+O$2,Feuil2!$A$3:$CQ$931,HLOOKUP(Feuil1!$F2207,Feuil2!$E$1:$DG$2,2,0),0))</f>
        <v/>
      </c>
      <c r="P2207" s="27" t="str">
        <f>IF(ISBLANK(VLOOKUP($H2207*100+P$2,Feuil2!$A$3:$CQ$931,HLOOKUP(Feuil1!$F2207,Feuil2!$E$1:$DG$2,2,0),0)),"",VLOOKUP($H2207*100+P$2,Feuil2!$A$3:$CQ$931,HLOOKUP(Feuil1!$F2207,Feuil2!$E$1:$DG$2,2,0),0))</f>
        <v/>
      </c>
      <c r="Q2207" s="27" t="str">
        <f>IF(ISBLANK(VLOOKUP($H2207*100+Q$2,Feuil2!$A$3:$CQ$931,HLOOKUP(Feuil1!$F2207,Feuil2!$E$1:$DG$2,2,0),0)),"",VLOOKUP($H2207*100+Q$2,Feuil2!$A$3:$CQ$931,HLOOKUP(Feuil1!$F2207,Feuil2!$E$1:$DG$2,2,0),0))</f>
        <v/>
      </c>
      <c r="R2207" s="27" t="str">
        <f>IF(ISBLANK(VLOOKUP($H2207*100+R$2,Feuil2!$A$3:$CQ$931,HLOOKUP(Feuil1!$F2207,Feuil2!$E$1:$DG$2,2,0),0)),"",VLOOKUP($H2207*100+R$2,Feuil2!$A$3:$CQ$931,HLOOKUP(Feuil1!$F2207,Feuil2!$E$1:$DG$2,2,0),0))</f>
        <v/>
      </c>
      <c r="S2207" s="27" t="str">
        <f>IF(ISBLANK(VLOOKUP($H2207*100+S$2,Feuil2!$A$3:$CQ$931,HLOOKUP(Feuil1!$F2207,Feuil2!$E$1:$DG$2,2,0),0)),"",VLOOKUP($H2207*100+S$2,Feuil2!$A$3:$CQ$931,HLOOKUP(Feuil1!$F2207,Feuil2!$E$1:$DG$2,2,0),0))</f>
        <v/>
      </c>
      <c r="T2207" s="27" t="str">
        <f>IF(ISBLANK(VLOOKUP($H2207*100+T$2,Feuil2!$A$3:$CQ$931,HLOOKUP(Feuil1!$F2207,Feuil2!$E$1:$DG$2,2,0),0)),"",VLOOKUP($H2207*100+T$2,Feuil2!$A$3:$CQ$931,HLOOKUP(Feuil1!$F2207,Feuil2!$E$1:$DG$2,2,0),0))</f>
        <v/>
      </c>
      <c r="U2207" s="2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</row>
    <row r="2208" spans="1:44" x14ac:dyDescent="0.35">
      <c r="A2208" s="33" t="s">
        <v>77</v>
      </c>
      <c r="B2208" s="8" t="s">
        <v>78</v>
      </c>
      <c r="C2208" s="39">
        <v>631900</v>
      </c>
      <c r="D2208" s="39">
        <v>412500</v>
      </c>
      <c r="E2208" s="39">
        <v>508</v>
      </c>
      <c r="F2208" s="33">
        <v>1726</v>
      </c>
      <c r="G2208" s="5" t="s">
        <v>32</v>
      </c>
      <c r="H2208" s="35">
        <v>1941</v>
      </c>
      <c r="I2208" s="12" t="str">
        <f>IF(ISBLANK(VLOOKUP($H2208*100+I$2,Feuil2!$A$3:$CQ$931,HLOOKUP(Feuil1!$F2208,Feuil2!$E$1:$DG$2,2,0),0)),"",VLOOKUP($H2208*100+I$2,Feuil2!$A$3:$CQ$931,HLOOKUP(Feuil1!$F2208,Feuil2!$E$1:$DG$2,2,0),0))</f>
        <v/>
      </c>
      <c r="J2208" s="12" t="str">
        <f>IF(ISBLANK(VLOOKUP($H2208*100+J$2,Feuil2!$A$3:$CQ$931,HLOOKUP(Feuil1!$F2208,Feuil2!$E$1:$DG$2,2,0),0)),"",VLOOKUP($H2208*100+J$2,Feuil2!$A$3:$CQ$931,HLOOKUP(Feuil1!$F2208,Feuil2!$E$1:$DG$2,2,0),0))</f>
        <v/>
      </c>
      <c r="K2208" s="12" t="str">
        <f>IF(ISBLANK(VLOOKUP($H2208*100+K$2,Feuil2!$A$3:$CQ$931,HLOOKUP(Feuil1!$F2208,Feuil2!$E$1:$DG$2,2,0),0)),"",VLOOKUP($H2208*100+K$2,Feuil2!$A$3:$CQ$931,HLOOKUP(Feuil1!$F2208,Feuil2!$E$1:$DG$2,2,0),0))</f>
        <v/>
      </c>
      <c r="L2208" s="12" t="str">
        <f>IF(ISBLANK(VLOOKUP($H2208*100+L$2,Feuil2!$A$3:$CQ$931,HLOOKUP(Feuil1!$F2208,Feuil2!$E$1:$DG$2,2,0),0)),"",VLOOKUP($H2208*100+L$2,Feuil2!$A$3:$CQ$931,HLOOKUP(Feuil1!$F2208,Feuil2!$E$1:$DG$2,2,0),0))</f>
        <v/>
      </c>
      <c r="M2208" s="12" t="str">
        <f>IF(ISBLANK(VLOOKUP($H2208*100+M$2,Feuil2!$A$3:$CQ$931,HLOOKUP(Feuil1!$F2208,Feuil2!$E$1:$DG$2,2,0),0)),"",VLOOKUP($H2208*100+M$2,Feuil2!$A$3:$CQ$931,HLOOKUP(Feuil1!$F2208,Feuil2!$E$1:$DG$2,2,0),0))</f>
        <v/>
      </c>
      <c r="N2208" s="12" t="str">
        <f>IF(ISBLANK(VLOOKUP($H2208*100+N$2,Feuil2!$A$3:$CQ$931,HLOOKUP(Feuil1!$F2208,Feuil2!$E$1:$DG$2,2,0),0)),"",VLOOKUP($H2208*100+N$2,Feuil2!$A$3:$CQ$931,HLOOKUP(Feuil1!$F2208,Feuil2!$E$1:$DG$2,2,0),0))</f>
        <v/>
      </c>
      <c r="O2208" s="12" t="str">
        <f>IF(ISBLANK(VLOOKUP($H2208*100+O$2,Feuil2!$A$3:$CQ$931,HLOOKUP(Feuil1!$F2208,Feuil2!$E$1:$DG$2,2,0),0)),"",VLOOKUP($H2208*100+O$2,Feuil2!$A$3:$CQ$931,HLOOKUP(Feuil1!$F2208,Feuil2!$E$1:$DG$2,2,0),0))</f>
        <v/>
      </c>
      <c r="P2208" s="12" t="str">
        <f>IF(ISBLANK(VLOOKUP($H2208*100+P$2,Feuil2!$A$3:$CQ$931,HLOOKUP(Feuil1!$F2208,Feuil2!$E$1:$DG$2,2,0),0)),"",VLOOKUP($H2208*100+P$2,Feuil2!$A$3:$CQ$931,HLOOKUP(Feuil1!$F2208,Feuil2!$E$1:$DG$2,2,0),0))</f>
        <v/>
      </c>
      <c r="Q2208" s="12" t="str">
        <f>IF(ISBLANK(VLOOKUP($H2208*100+Q$2,Feuil2!$A$3:$CQ$931,HLOOKUP(Feuil1!$F2208,Feuil2!$E$1:$DG$2,2,0),0)),"",VLOOKUP($H2208*100+Q$2,Feuil2!$A$3:$CQ$931,HLOOKUP(Feuil1!$F2208,Feuil2!$E$1:$DG$2,2,0),0))</f>
        <v/>
      </c>
      <c r="R2208" s="12" t="str">
        <f>IF(ISBLANK(VLOOKUP($H2208*100+R$2,Feuil2!$A$3:$CQ$931,HLOOKUP(Feuil1!$F2208,Feuil2!$E$1:$DG$2,2,0),0)),"",VLOOKUP($H2208*100+R$2,Feuil2!$A$3:$CQ$931,HLOOKUP(Feuil1!$F2208,Feuil2!$E$1:$DG$2,2,0),0))</f>
        <v/>
      </c>
      <c r="S2208" s="12" t="str">
        <f>IF(ISBLANK(VLOOKUP($H2208*100+S$2,Feuil2!$A$3:$CQ$931,HLOOKUP(Feuil1!$F2208,Feuil2!$E$1:$DG$2,2,0),0)),"",VLOOKUP($H2208*100+S$2,Feuil2!$A$3:$CQ$931,HLOOKUP(Feuil1!$F2208,Feuil2!$E$1:$DG$2,2,0),0))</f>
        <v/>
      </c>
      <c r="T2208" s="12" t="str">
        <f>IF(ISBLANK(VLOOKUP($H2208*100+T$2,Feuil2!$A$3:$CQ$931,HLOOKUP(Feuil1!$F2208,Feuil2!$E$1:$DG$2,2,0),0)),"",VLOOKUP($H2208*100+T$2,Feuil2!$A$3:$CQ$931,HLOOKUP(Feuil1!$F2208,Feuil2!$E$1:$DG$2,2,0),0))</f>
        <v/>
      </c>
      <c r="U2208" s="12"/>
      <c r="Y2208" s="36"/>
      <c r="Z2208" s="36"/>
      <c r="AA2208" s="36"/>
      <c r="AB2208" s="36"/>
      <c r="AC2208" s="36"/>
      <c r="AD2208" s="36"/>
      <c r="AE2208" s="36"/>
      <c r="AF2208" s="36"/>
      <c r="AG2208" s="36"/>
      <c r="AH2208" s="36"/>
      <c r="AI2208" s="36"/>
      <c r="AJ2208" s="36"/>
      <c r="AK2208" s="36"/>
      <c r="AL2208" s="36"/>
      <c r="AM2208" s="36"/>
      <c r="AN2208" s="36"/>
      <c r="AO2208" s="36"/>
      <c r="AP2208" s="36"/>
      <c r="AQ2208" s="36"/>
      <c r="AR2208" s="36"/>
    </row>
    <row r="2209" spans="1:21" x14ac:dyDescent="0.35">
      <c r="A2209" s="10" t="s">
        <v>77</v>
      </c>
      <c r="B2209" s="8" t="s">
        <v>78</v>
      </c>
      <c r="C2209" s="39">
        <v>631900</v>
      </c>
      <c r="D2209" s="39">
        <v>412500</v>
      </c>
      <c r="E2209" s="39">
        <v>508</v>
      </c>
      <c r="F2209" s="10">
        <v>1726</v>
      </c>
      <c r="G2209" s="5" t="s">
        <v>32</v>
      </c>
      <c r="H2209" s="11">
        <v>1942</v>
      </c>
      <c r="I2209" s="12" t="str">
        <f>IF(ISBLANK(VLOOKUP($H2209*100+I$2,Feuil2!$A$3:$CQ$931,HLOOKUP(Feuil1!$F2209,Feuil2!$E$1:$DG$2,2,0),0)),"",VLOOKUP($H2209*100+I$2,Feuil2!$A$3:$CQ$931,HLOOKUP(Feuil1!$F2209,Feuil2!$E$1:$DG$2,2,0),0))</f>
        <v/>
      </c>
      <c r="J2209" s="12" t="str">
        <f>IF(ISBLANK(VLOOKUP($H2209*100+J$2,Feuil2!$A$3:$CQ$931,HLOOKUP(Feuil1!$F2209,Feuil2!$E$1:$DG$2,2,0),0)),"",VLOOKUP($H2209*100+J$2,Feuil2!$A$3:$CQ$931,HLOOKUP(Feuil1!$F2209,Feuil2!$E$1:$DG$2,2,0),0))</f>
        <v/>
      </c>
      <c r="K2209" s="12" t="str">
        <f>IF(ISBLANK(VLOOKUP($H2209*100+K$2,Feuil2!$A$3:$CQ$931,HLOOKUP(Feuil1!$F2209,Feuil2!$E$1:$DG$2,2,0),0)),"",VLOOKUP($H2209*100+K$2,Feuil2!$A$3:$CQ$931,HLOOKUP(Feuil1!$F2209,Feuil2!$E$1:$DG$2,2,0),0))</f>
        <v/>
      </c>
      <c r="L2209" s="12" t="str">
        <f>IF(ISBLANK(VLOOKUP($H2209*100+L$2,Feuil2!$A$3:$CQ$931,HLOOKUP(Feuil1!$F2209,Feuil2!$E$1:$DG$2,2,0),0)),"",VLOOKUP($H2209*100+L$2,Feuil2!$A$3:$CQ$931,HLOOKUP(Feuil1!$F2209,Feuil2!$E$1:$DG$2,2,0),0))</f>
        <v/>
      </c>
      <c r="M2209" s="12" t="str">
        <f>IF(ISBLANK(VLOOKUP($H2209*100+M$2,Feuil2!$A$3:$CQ$931,HLOOKUP(Feuil1!$F2209,Feuil2!$E$1:$DG$2,2,0),0)),"",VLOOKUP($H2209*100+M$2,Feuil2!$A$3:$CQ$931,HLOOKUP(Feuil1!$F2209,Feuil2!$E$1:$DG$2,2,0),0))</f>
        <v/>
      </c>
      <c r="N2209" s="12" t="str">
        <f>IF(ISBLANK(VLOOKUP($H2209*100+N$2,Feuil2!$A$3:$CQ$931,HLOOKUP(Feuil1!$F2209,Feuil2!$E$1:$DG$2,2,0),0)),"",VLOOKUP($H2209*100+N$2,Feuil2!$A$3:$CQ$931,HLOOKUP(Feuil1!$F2209,Feuil2!$E$1:$DG$2,2,0),0))</f>
        <v/>
      </c>
      <c r="O2209" s="12" t="str">
        <f>IF(ISBLANK(VLOOKUP($H2209*100+O$2,Feuil2!$A$3:$CQ$931,HLOOKUP(Feuil1!$F2209,Feuil2!$E$1:$DG$2,2,0),0)),"",VLOOKUP($H2209*100+O$2,Feuil2!$A$3:$CQ$931,HLOOKUP(Feuil1!$F2209,Feuil2!$E$1:$DG$2,2,0),0))</f>
        <v/>
      </c>
      <c r="P2209" s="12" t="str">
        <f>IF(ISBLANK(VLOOKUP($H2209*100+P$2,Feuil2!$A$3:$CQ$931,HLOOKUP(Feuil1!$F2209,Feuil2!$E$1:$DG$2,2,0),0)),"",VLOOKUP($H2209*100+P$2,Feuil2!$A$3:$CQ$931,HLOOKUP(Feuil1!$F2209,Feuil2!$E$1:$DG$2,2,0),0))</f>
        <v/>
      </c>
      <c r="Q2209" s="12" t="str">
        <f>IF(ISBLANK(VLOOKUP($H2209*100+Q$2,Feuil2!$A$3:$CQ$931,HLOOKUP(Feuil1!$F2209,Feuil2!$E$1:$DG$2,2,0),0)),"",VLOOKUP($H2209*100+Q$2,Feuil2!$A$3:$CQ$931,HLOOKUP(Feuil1!$F2209,Feuil2!$E$1:$DG$2,2,0),0))</f>
        <v/>
      </c>
      <c r="R2209" s="12" t="str">
        <f>IF(ISBLANK(VLOOKUP($H2209*100+R$2,Feuil2!$A$3:$CQ$931,HLOOKUP(Feuil1!$F2209,Feuil2!$E$1:$DG$2,2,0),0)),"",VLOOKUP($H2209*100+R$2,Feuil2!$A$3:$CQ$931,HLOOKUP(Feuil1!$F2209,Feuil2!$E$1:$DG$2,2,0),0))</f>
        <v/>
      </c>
      <c r="S2209" s="12" t="str">
        <f>IF(ISBLANK(VLOOKUP($H2209*100+S$2,Feuil2!$A$3:$CQ$931,HLOOKUP(Feuil1!$F2209,Feuil2!$E$1:$DG$2,2,0),0)),"",VLOOKUP($H2209*100+S$2,Feuil2!$A$3:$CQ$931,HLOOKUP(Feuil1!$F2209,Feuil2!$E$1:$DG$2,2,0),0))</f>
        <v/>
      </c>
      <c r="T2209" s="12" t="str">
        <f>IF(ISBLANK(VLOOKUP($H2209*100+T$2,Feuil2!$A$3:$CQ$931,HLOOKUP(Feuil1!$F2209,Feuil2!$E$1:$DG$2,2,0),0)),"",VLOOKUP($H2209*100+T$2,Feuil2!$A$3:$CQ$931,HLOOKUP(Feuil1!$F2209,Feuil2!$E$1:$DG$2,2,0),0))</f>
        <v/>
      </c>
      <c r="U2209" s="12"/>
    </row>
    <row r="2210" spans="1:21" x14ac:dyDescent="0.35">
      <c r="A2210" s="10" t="s">
        <v>77</v>
      </c>
      <c r="B2210" s="8" t="s">
        <v>78</v>
      </c>
      <c r="C2210" s="39">
        <v>631900</v>
      </c>
      <c r="D2210" s="39">
        <v>412500</v>
      </c>
      <c r="E2210" s="39">
        <v>508</v>
      </c>
      <c r="F2210" s="10">
        <v>1726</v>
      </c>
      <c r="G2210" s="5" t="s">
        <v>32</v>
      </c>
      <c r="H2210" s="11">
        <v>1943</v>
      </c>
      <c r="I2210" s="12" t="str">
        <f>IF(ISBLANK(VLOOKUP($H2210*100+I$2,Feuil2!$A$3:$CQ$931,HLOOKUP(Feuil1!$F2210,Feuil2!$E$1:$DG$2,2,0),0)),"",VLOOKUP($H2210*100+I$2,Feuil2!$A$3:$CQ$931,HLOOKUP(Feuil1!$F2210,Feuil2!$E$1:$DG$2,2,0),0))</f>
        <v/>
      </c>
      <c r="J2210" s="12" t="str">
        <f>IF(ISBLANK(VLOOKUP($H2210*100+J$2,Feuil2!$A$3:$CQ$931,HLOOKUP(Feuil1!$F2210,Feuil2!$E$1:$DG$2,2,0),0)),"",VLOOKUP($H2210*100+J$2,Feuil2!$A$3:$CQ$931,HLOOKUP(Feuil1!$F2210,Feuil2!$E$1:$DG$2,2,0),0))</f>
        <v/>
      </c>
      <c r="K2210" s="12" t="str">
        <f>IF(ISBLANK(VLOOKUP($H2210*100+K$2,Feuil2!$A$3:$CQ$931,HLOOKUP(Feuil1!$F2210,Feuil2!$E$1:$DG$2,2,0),0)),"",VLOOKUP($H2210*100+K$2,Feuil2!$A$3:$CQ$931,HLOOKUP(Feuil1!$F2210,Feuil2!$E$1:$DG$2,2,0),0))</f>
        <v/>
      </c>
      <c r="L2210" s="12" t="str">
        <f>IF(ISBLANK(VLOOKUP($H2210*100+L$2,Feuil2!$A$3:$CQ$931,HLOOKUP(Feuil1!$F2210,Feuil2!$E$1:$DG$2,2,0),0)),"",VLOOKUP($H2210*100+L$2,Feuil2!$A$3:$CQ$931,HLOOKUP(Feuil1!$F2210,Feuil2!$E$1:$DG$2,2,0),0))</f>
        <v/>
      </c>
      <c r="M2210" s="12" t="str">
        <f>IF(ISBLANK(VLOOKUP($H2210*100+M$2,Feuil2!$A$3:$CQ$931,HLOOKUP(Feuil1!$F2210,Feuil2!$E$1:$DG$2,2,0),0)),"",VLOOKUP($H2210*100+M$2,Feuil2!$A$3:$CQ$931,HLOOKUP(Feuil1!$F2210,Feuil2!$E$1:$DG$2,2,0),0))</f>
        <v/>
      </c>
      <c r="N2210" s="12" t="str">
        <f>IF(ISBLANK(VLOOKUP($H2210*100+N$2,Feuil2!$A$3:$CQ$931,HLOOKUP(Feuil1!$F2210,Feuil2!$E$1:$DG$2,2,0),0)),"",VLOOKUP($H2210*100+N$2,Feuil2!$A$3:$CQ$931,HLOOKUP(Feuil1!$F2210,Feuil2!$E$1:$DG$2,2,0),0))</f>
        <v/>
      </c>
      <c r="O2210" s="12" t="str">
        <f>IF(ISBLANK(VLOOKUP($H2210*100+O$2,Feuil2!$A$3:$CQ$931,HLOOKUP(Feuil1!$F2210,Feuil2!$E$1:$DG$2,2,0),0)),"",VLOOKUP($H2210*100+O$2,Feuil2!$A$3:$CQ$931,HLOOKUP(Feuil1!$F2210,Feuil2!$E$1:$DG$2,2,0),0))</f>
        <v/>
      </c>
      <c r="P2210" s="12" t="str">
        <f>IF(ISBLANK(VLOOKUP($H2210*100+P$2,Feuil2!$A$3:$CQ$931,HLOOKUP(Feuil1!$F2210,Feuil2!$E$1:$DG$2,2,0),0)),"",VLOOKUP($H2210*100+P$2,Feuil2!$A$3:$CQ$931,HLOOKUP(Feuil1!$F2210,Feuil2!$E$1:$DG$2,2,0),0))</f>
        <v/>
      </c>
      <c r="Q2210" s="12" t="str">
        <f>IF(ISBLANK(VLOOKUP($H2210*100+Q$2,Feuil2!$A$3:$CQ$931,HLOOKUP(Feuil1!$F2210,Feuil2!$E$1:$DG$2,2,0),0)),"",VLOOKUP($H2210*100+Q$2,Feuil2!$A$3:$CQ$931,HLOOKUP(Feuil1!$F2210,Feuil2!$E$1:$DG$2,2,0),0))</f>
        <v/>
      </c>
      <c r="R2210" s="12" t="str">
        <f>IF(ISBLANK(VLOOKUP($H2210*100+R$2,Feuil2!$A$3:$CQ$931,HLOOKUP(Feuil1!$F2210,Feuil2!$E$1:$DG$2,2,0),0)),"",VLOOKUP($H2210*100+R$2,Feuil2!$A$3:$CQ$931,HLOOKUP(Feuil1!$F2210,Feuil2!$E$1:$DG$2,2,0),0))</f>
        <v/>
      </c>
      <c r="S2210" s="12" t="str">
        <f>IF(ISBLANK(VLOOKUP($H2210*100+S$2,Feuil2!$A$3:$CQ$931,HLOOKUP(Feuil1!$F2210,Feuil2!$E$1:$DG$2,2,0),0)),"",VLOOKUP($H2210*100+S$2,Feuil2!$A$3:$CQ$931,HLOOKUP(Feuil1!$F2210,Feuil2!$E$1:$DG$2,2,0),0))</f>
        <v/>
      </c>
      <c r="T2210" s="12" t="str">
        <f>IF(ISBLANK(VLOOKUP($H2210*100+T$2,Feuil2!$A$3:$CQ$931,HLOOKUP(Feuil1!$F2210,Feuil2!$E$1:$DG$2,2,0),0)),"",VLOOKUP($H2210*100+T$2,Feuil2!$A$3:$CQ$931,HLOOKUP(Feuil1!$F2210,Feuil2!$E$1:$DG$2,2,0),0))</f>
        <v/>
      </c>
      <c r="U2210" s="12"/>
    </row>
    <row r="2211" spans="1:21" x14ac:dyDescent="0.35">
      <c r="A2211" s="10" t="s">
        <v>77</v>
      </c>
      <c r="B2211" s="8" t="s">
        <v>78</v>
      </c>
      <c r="C2211" s="39">
        <v>631900</v>
      </c>
      <c r="D2211" s="39">
        <v>412500</v>
      </c>
      <c r="E2211" s="39">
        <v>508</v>
      </c>
      <c r="F2211" s="10">
        <v>1726</v>
      </c>
      <c r="G2211" s="5" t="s">
        <v>32</v>
      </c>
      <c r="H2211" s="11">
        <v>1944</v>
      </c>
      <c r="I2211" s="12" t="str">
        <f>IF(ISBLANK(VLOOKUP($H2211*100+I$2,Feuil2!$A$3:$CQ$931,HLOOKUP(Feuil1!$F2211,Feuil2!$E$1:$DG$2,2,0),0)),"",VLOOKUP($H2211*100+I$2,Feuil2!$A$3:$CQ$931,HLOOKUP(Feuil1!$F2211,Feuil2!$E$1:$DG$2,2,0),0))</f>
        <v/>
      </c>
      <c r="J2211" s="12" t="str">
        <f>IF(ISBLANK(VLOOKUP($H2211*100+J$2,Feuil2!$A$3:$CQ$931,HLOOKUP(Feuil1!$F2211,Feuil2!$E$1:$DG$2,2,0),0)),"",VLOOKUP($H2211*100+J$2,Feuil2!$A$3:$CQ$931,HLOOKUP(Feuil1!$F2211,Feuil2!$E$1:$DG$2,2,0),0))</f>
        <v/>
      </c>
      <c r="K2211" s="12" t="str">
        <f>IF(ISBLANK(VLOOKUP($H2211*100+K$2,Feuil2!$A$3:$CQ$931,HLOOKUP(Feuil1!$F2211,Feuil2!$E$1:$DG$2,2,0),0)),"",VLOOKUP($H2211*100+K$2,Feuil2!$A$3:$CQ$931,HLOOKUP(Feuil1!$F2211,Feuil2!$E$1:$DG$2,2,0),0))</f>
        <v/>
      </c>
      <c r="L2211" s="12" t="str">
        <f>IF(ISBLANK(VLOOKUP($H2211*100+L$2,Feuil2!$A$3:$CQ$931,HLOOKUP(Feuil1!$F2211,Feuil2!$E$1:$DG$2,2,0),0)),"",VLOOKUP($H2211*100+L$2,Feuil2!$A$3:$CQ$931,HLOOKUP(Feuil1!$F2211,Feuil2!$E$1:$DG$2,2,0),0))</f>
        <v/>
      </c>
      <c r="M2211" s="12" t="str">
        <f>IF(ISBLANK(VLOOKUP($H2211*100+M$2,Feuil2!$A$3:$CQ$931,HLOOKUP(Feuil1!$F2211,Feuil2!$E$1:$DG$2,2,0),0)),"",VLOOKUP($H2211*100+M$2,Feuil2!$A$3:$CQ$931,HLOOKUP(Feuil1!$F2211,Feuil2!$E$1:$DG$2,2,0),0))</f>
        <v/>
      </c>
      <c r="N2211" s="12" t="str">
        <f>IF(ISBLANK(VLOOKUP($H2211*100+N$2,Feuil2!$A$3:$CQ$931,HLOOKUP(Feuil1!$F2211,Feuil2!$E$1:$DG$2,2,0),0)),"",VLOOKUP($H2211*100+N$2,Feuil2!$A$3:$CQ$931,HLOOKUP(Feuil1!$F2211,Feuil2!$E$1:$DG$2,2,0),0))</f>
        <v/>
      </c>
      <c r="O2211" s="12" t="str">
        <f>IF(ISBLANK(VLOOKUP($H2211*100+O$2,Feuil2!$A$3:$CQ$931,HLOOKUP(Feuil1!$F2211,Feuil2!$E$1:$DG$2,2,0),0)),"",VLOOKUP($H2211*100+O$2,Feuil2!$A$3:$CQ$931,HLOOKUP(Feuil1!$F2211,Feuil2!$E$1:$DG$2,2,0),0))</f>
        <v/>
      </c>
      <c r="P2211" s="12" t="str">
        <f>IF(ISBLANK(VLOOKUP($H2211*100+P$2,Feuil2!$A$3:$CQ$931,HLOOKUP(Feuil1!$F2211,Feuil2!$E$1:$DG$2,2,0),0)),"",VLOOKUP($H2211*100+P$2,Feuil2!$A$3:$CQ$931,HLOOKUP(Feuil1!$F2211,Feuil2!$E$1:$DG$2,2,0),0))</f>
        <v/>
      </c>
      <c r="Q2211" s="12" t="str">
        <f>IF(ISBLANK(VLOOKUP($H2211*100+Q$2,Feuil2!$A$3:$CQ$931,HLOOKUP(Feuil1!$F2211,Feuil2!$E$1:$DG$2,2,0),0)),"",VLOOKUP($H2211*100+Q$2,Feuil2!$A$3:$CQ$931,HLOOKUP(Feuil1!$F2211,Feuil2!$E$1:$DG$2,2,0),0))</f>
        <v/>
      </c>
      <c r="R2211" s="12" t="str">
        <f>IF(ISBLANK(VLOOKUP($H2211*100+R$2,Feuil2!$A$3:$CQ$931,HLOOKUP(Feuil1!$F2211,Feuil2!$E$1:$DG$2,2,0),0)),"",VLOOKUP($H2211*100+R$2,Feuil2!$A$3:$CQ$931,HLOOKUP(Feuil1!$F2211,Feuil2!$E$1:$DG$2,2,0),0))</f>
        <v/>
      </c>
      <c r="S2211" s="12" t="str">
        <f>IF(ISBLANK(VLOOKUP($H2211*100+S$2,Feuil2!$A$3:$CQ$931,HLOOKUP(Feuil1!$F2211,Feuil2!$E$1:$DG$2,2,0),0)),"",VLOOKUP($H2211*100+S$2,Feuil2!$A$3:$CQ$931,HLOOKUP(Feuil1!$F2211,Feuil2!$E$1:$DG$2,2,0),0))</f>
        <v/>
      </c>
      <c r="T2211" s="12" t="str">
        <f>IF(ISBLANK(VLOOKUP($H2211*100+T$2,Feuil2!$A$3:$CQ$931,HLOOKUP(Feuil1!$F2211,Feuil2!$E$1:$DG$2,2,0),0)),"",VLOOKUP($H2211*100+T$2,Feuil2!$A$3:$CQ$931,HLOOKUP(Feuil1!$F2211,Feuil2!$E$1:$DG$2,2,0),0))</f>
        <v/>
      </c>
      <c r="U2211" s="12"/>
    </row>
    <row r="2212" spans="1:21" x14ac:dyDescent="0.35">
      <c r="A2212" s="10" t="s">
        <v>77</v>
      </c>
      <c r="B2212" s="8" t="s">
        <v>78</v>
      </c>
      <c r="C2212" s="39">
        <v>631900</v>
      </c>
      <c r="D2212" s="39">
        <v>412500</v>
      </c>
      <c r="E2212" s="39">
        <v>508</v>
      </c>
      <c r="F2212" s="10">
        <v>1726</v>
      </c>
      <c r="G2212" s="5" t="s">
        <v>32</v>
      </c>
      <c r="H2212" s="11">
        <v>1945</v>
      </c>
      <c r="I2212" s="12" t="str">
        <f>IF(ISBLANK(VLOOKUP($H2212*100+I$2,Feuil2!$A$3:$CQ$931,HLOOKUP(Feuil1!$F2212,Feuil2!$E$1:$DG$2,2,0),0)),"",VLOOKUP($H2212*100+I$2,Feuil2!$A$3:$CQ$931,HLOOKUP(Feuil1!$F2212,Feuil2!$E$1:$DG$2,2,0),0))</f>
        <v/>
      </c>
      <c r="J2212" s="12" t="str">
        <f>IF(ISBLANK(VLOOKUP($H2212*100+J$2,Feuil2!$A$3:$CQ$931,HLOOKUP(Feuil1!$F2212,Feuil2!$E$1:$DG$2,2,0),0)),"",VLOOKUP($H2212*100+J$2,Feuil2!$A$3:$CQ$931,HLOOKUP(Feuil1!$F2212,Feuil2!$E$1:$DG$2,2,0),0))</f>
        <v/>
      </c>
      <c r="K2212" s="12" t="str">
        <f>IF(ISBLANK(VLOOKUP($H2212*100+K$2,Feuil2!$A$3:$CQ$931,HLOOKUP(Feuil1!$F2212,Feuil2!$E$1:$DG$2,2,0),0)),"",VLOOKUP($H2212*100+K$2,Feuil2!$A$3:$CQ$931,HLOOKUP(Feuil1!$F2212,Feuil2!$E$1:$DG$2,2,0),0))</f>
        <v/>
      </c>
      <c r="L2212" s="12" t="str">
        <f>IF(ISBLANK(VLOOKUP($H2212*100+L$2,Feuil2!$A$3:$CQ$931,HLOOKUP(Feuil1!$F2212,Feuil2!$E$1:$DG$2,2,0),0)),"",VLOOKUP($H2212*100+L$2,Feuil2!$A$3:$CQ$931,HLOOKUP(Feuil1!$F2212,Feuil2!$E$1:$DG$2,2,0),0))</f>
        <v/>
      </c>
      <c r="M2212" s="12" t="str">
        <f>IF(ISBLANK(VLOOKUP($H2212*100+M$2,Feuil2!$A$3:$CQ$931,HLOOKUP(Feuil1!$F2212,Feuil2!$E$1:$DG$2,2,0),0)),"",VLOOKUP($H2212*100+M$2,Feuil2!$A$3:$CQ$931,HLOOKUP(Feuil1!$F2212,Feuil2!$E$1:$DG$2,2,0),0))</f>
        <v/>
      </c>
      <c r="N2212" s="12" t="str">
        <f>IF(ISBLANK(VLOOKUP($H2212*100+N$2,Feuil2!$A$3:$CQ$931,HLOOKUP(Feuil1!$F2212,Feuil2!$E$1:$DG$2,2,0),0)),"",VLOOKUP($H2212*100+N$2,Feuil2!$A$3:$CQ$931,HLOOKUP(Feuil1!$F2212,Feuil2!$E$1:$DG$2,2,0),0))</f>
        <v/>
      </c>
      <c r="O2212" s="12" t="str">
        <f>IF(ISBLANK(VLOOKUP($H2212*100+O$2,Feuil2!$A$3:$CQ$931,HLOOKUP(Feuil1!$F2212,Feuil2!$E$1:$DG$2,2,0),0)),"",VLOOKUP($H2212*100+O$2,Feuil2!$A$3:$CQ$931,HLOOKUP(Feuil1!$F2212,Feuil2!$E$1:$DG$2,2,0),0))</f>
        <v/>
      </c>
      <c r="P2212" s="12" t="str">
        <f>IF(ISBLANK(VLOOKUP($H2212*100+P$2,Feuil2!$A$3:$CQ$931,HLOOKUP(Feuil1!$F2212,Feuil2!$E$1:$DG$2,2,0),0)),"",VLOOKUP($H2212*100+P$2,Feuil2!$A$3:$CQ$931,HLOOKUP(Feuil1!$F2212,Feuil2!$E$1:$DG$2,2,0),0))</f>
        <v/>
      </c>
      <c r="Q2212" s="12" t="str">
        <f>IF(ISBLANK(VLOOKUP($H2212*100+Q$2,Feuil2!$A$3:$CQ$931,HLOOKUP(Feuil1!$F2212,Feuil2!$E$1:$DG$2,2,0),0)),"",VLOOKUP($H2212*100+Q$2,Feuil2!$A$3:$CQ$931,HLOOKUP(Feuil1!$F2212,Feuil2!$E$1:$DG$2,2,0),0))</f>
        <v/>
      </c>
      <c r="R2212" s="12" t="str">
        <f>IF(ISBLANK(VLOOKUP($H2212*100+R$2,Feuil2!$A$3:$CQ$931,HLOOKUP(Feuil1!$F2212,Feuil2!$E$1:$DG$2,2,0),0)),"",VLOOKUP($H2212*100+R$2,Feuil2!$A$3:$CQ$931,HLOOKUP(Feuil1!$F2212,Feuil2!$E$1:$DG$2,2,0),0))</f>
        <v/>
      </c>
      <c r="S2212" s="12" t="str">
        <f>IF(ISBLANK(VLOOKUP($H2212*100+S$2,Feuil2!$A$3:$CQ$931,HLOOKUP(Feuil1!$F2212,Feuil2!$E$1:$DG$2,2,0),0)),"",VLOOKUP($H2212*100+S$2,Feuil2!$A$3:$CQ$931,HLOOKUP(Feuil1!$F2212,Feuil2!$E$1:$DG$2,2,0),0))</f>
        <v/>
      </c>
      <c r="T2212" s="12" t="str">
        <f>IF(ISBLANK(VLOOKUP($H2212*100+T$2,Feuil2!$A$3:$CQ$931,HLOOKUP(Feuil1!$F2212,Feuil2!$E$1:$DG$2,2,0),0)),"",VLOOKUP($H2212*100+T$2,Feuil2!$A$3:$CQ$931,HLOOKUP(Feuil1!$F2212,Feuil2!$E$1:$DG$2,2,0),0))</f>
        <v/>
      </c>
      <c r="U2212" s="12"/>
    </row>
    <row r="2213" spans="1:21" x14ac:dyDescent="0.35">
      <c r="A2213" s="10" t="s">
        <v>77</v>
      </c>
      <c r="B2213" s="8" t="s">
        <v>78</v>
      </c>
      <c r="C2213" s="39">
        <v>631900</v>
      </c>
      <c r="D2213" s="39">
        <v>412500</v>
      </c>
      <c r="E2213" s="39">
        <v>508</v>
      </c>
      <c r="F2213" s="10">
        <v>1726</v>
      </c>
      <c r="G2213" s="5" t="s">
        <v>32</v>
      </c>
      <c r="H2213" s="11">
        <v>1946</v>
      </c>
      <c r="I2213" s="12" t="str">
        <f>IF(ISBLANK(VLOOKUP($H2213*100+I$2,Feuil2!$A$3:$CQ$931,HLOOKUP(Feuil1!$F2213,Feuil2!$E$1:$DG$2,2,0),0)),"",VLOOKUP($H2213*100+I$2,Feuil2!$A$3:$CQ$931,HLOOKUP(Feuil1!$F2213,Feuil2!$E$1:$DG$2,2,0),0))</f>
        <v/>
      </c>
      <c r="J2213" s="12" t="str">
        <f>IF(ISBLANK(VLOOKUP($H2213*100+J$2,Feuil2!$A$3:$CQ$931,HLOOKUP(Feuil1!$F2213,Feuil2!$E$1:$DG$2,2,0),0)),"",VLOOKUP($H2213*100+J$2,Feuil2!$A$3:$CQ$931,HLOOKUP(Feuil1!$F2213,Feuil2!$E$1:$DG$2,2,0),0))</f>
        <v/>
      </c>
      <c r="K2213" s="12" t="str">
        <f>IF(ISBLANK(VLOOKUP($H2213*100+K$2,Feuil2!$A$3:$CQ$931,HLOOKUP(Feuil1!$F2213,Feuil2!$E$1:$DG$2,2,0),0)),"",VLOOKUP($H2213*100+K$2,Feuil2!$A$3:$CQ$931,HLOOKUP(Feuil1!$F2213,Feuil2!$E$1:$DG$2,2,0),0))</f>
        <v/>
      </c>
      <c r="L2213" s="12" t="str">
        <f>IF(ISBLANK(VLOOKUP($H2213*100+L$2,Feuil2!$A$3:$CQ$931,HLOOKUP(Feuil1!$F2213,Feuil2!$E$1:$DG$2,2,0),0)),"",VLOOKUP($H2213*100+L$2,Feuil2!$A$3:$CQ$931,HLOOKUP(Feuil1!$F2213,Feuil2!$E$1:$DG$2,2,0),0))</f>
        <v/>
      </c>
      <c r="M2213" s="12" t="str">
        <f>IF(ISBLANK(VLOOKUP($H2213*100+M$2,Feuil2!$A$3:$CQ$931,HLOOKUP(Feuil1!$F2213,Feuil2!$E$1:$DG$2,2,0),0)),"",VLOOKUP($H2213*100+M$2,Feuil2!$A$3:$CQ$931,HLOOKUP(Feuil1!$F2213,Feuil2!$E$1:$DG$2,2,0),0))</f>
        <v/>
      </c>
      <c r="N2213" s="12" t="str">
        <f>IF(ISBLANK(VLOOKUP($H2213*100+N$2,Feuil2!$A$3:$CQ$931,HLOOKUP(Feuil1!$F2213,Feuil2!$E$1:$DG$2,2,0),0)),"",VLOOKUP($H2213*100+N$2,Feuil2!$A$3:$CQ$931,HLOOKUP(Feuil1!$F2213,Feuil2!$E$1:$DG$2,2,0),0))</f>
        <v/>
      </c>
      <c r="O2213" s="12" t="str">
        <f>IF(ISBLANK(VLOOKUP($H2213*100+O$2,Feuil2!$A$3:$CQ$931,HLOOKUP(Feuil1!$F2213,Feuil2!$E$1:$DG$2,2,0),0)),"",VLOOKUP($H2213*100+O$2,Feuil2!$A$3:$CQ$931,HLOOKUP(Feuil1!$F2213,Feuil2!$E$1:$DG$2,2,0),0))</f>
        <v/>
      </c>
      <c r="P2213" s="12" t="str">
        <f>IF(ISBLANK(VLOOKUP($H2213*100+P$2,Feuil2!$A$3:$CQ$931,HLOOKUP(Feuil1!$F2213,Feuil2!$E$1:$DG$2,2,0),0)),"",VLOOKUP($H2213*100+P$2,Feuil2!$A$3:$CQ$931,HLOOKUP(Feuil1!$F2213,Feuil2!$E$1:$DG$2,2,0),0))</f>
        <v/>
      </c>
      <c r="Q2213" s="12" t="str">
        <f>IF(ISBLANK(VLOOKUP($H2213*100+Q$2,Feuil2!$A$3:$CQ$931,HLOOKUP(Feuil1!$F2213,Feuil2!$E$1:$DG$2,2,0),0)),"",VLOOKUP($H2213*100+Q$2,Feuil2!$A$3:$CQ$931,HLOOKUP(Feuil1!$F2213,Feuil2!$E$1:$DG$2,2,0),0))</f>
        <v/>
      </c>
      <c r="R2213" s="12" t="str">
        <f>IF(ISBLANK(VLOOKUP($H2213*100+R$2,Feuil2!$A$3:$CQ$931,HLOOKUP(Feuil1!$F2213,Feuil2!$E$1:$DG$2,2,0),0)),"",VLOOKUP($H2213*100+R$2,Feuil2!$A$3:$CQ$931,HLOOKUP(Feuil1!$F2213,Feuil2!$E$1:$DG$2,2,0),0))</f>
        <v/>
      </c>
      <c r="S2213" s="12" t="str">
        <f>IF(ISBLANK(VLOOKUP($H2213*100+S$2,Feuil2!$A$3:$CQ$931,HLOOKUP(Feuil1!$F2213,Feuil2!$E$1:$DG$2,2,0),0)),"",VLOOKUP($H2213*100+S$2,Feuil2!$A$3:$CQ$931,HLOOKUP(Feuil1!$F2213,Feuil2!$E$1:$DG$2,2,0),0))</f>
        <v/>
      </c>
      <c r="T2213" s="12" t="str">
        <f>IF(ISBLANK(VLOOKUP($H2213*100+T$2,Feuil2!$A$3:$CQ$931,HLOOKUP(Feuil1!$F2213,Feuil2!$E$1:$DG$2,2,0),0)),"",VLOOKUP($H2213*100+T$2,Feuil2!$A$3:$CQ$931,HLOOKUP(Feuil1!$F2213,Feuil2!$E$1:$DG$2,2,0),0))</f>
        <v/>
      </c>
      <c r="U2213" s="12"/>
    </row>
    <row r="2214" spans="1:21" x14ac:dyDescent="0.35">
      <c r="A2214" s="10" t="s">
        <v>77</v>
      </c>
      <c r="B2214" s="8" t="s">
        <v>78</v>
      </c>
      <c r="C2214" s="39">
        <v>631900</v>
      </c>
      <c r="D2214" s="39">
        <v>412500</v>
      </c>
      <c r="E2214" s="39">
        <v>508</v>
      </c>
      <c r="F2214" s="10">
        <v>1726</v>
      </c>
      <c r="G2214" s="5" t="s">
        <v>32</v>
      </c>
      <c r="H2214" s="11">
        <v>1947</v>
      </c>
      <c r="I2214" s="12" t="str">
        <f>IF(ISBLANK(VLOOKUP($H2214*100+I$2,Feuil2!$A$3:$CQ$931,HLOOKUP(Feuil1!$F2214,Feuil2!$E$1:$DG$2,2,0),0)),"",VLOOKUP($H2214*100+I$2,Feuil2!$A$3:$CQ$931,HLOOKUP(Feuil1!$F2214,Feuil2!$E$1:$DG$2,2,0),0))</f>
        <v/>
      </c>
      <c r="J2214" s="12" t="str">
        <f>IF(ISBLANK(VLOOKUP($H2214*100+J$2,Feuil2!$A$3:$CQ$931,HLOOKUP(Feuil1!$F2214,Feuil2!$E$1:$DG$2,2,0),0)),"",VLOOKUP($H2214*100+J$2,Feuil2!$A$3:$CQ$931,HLOOKUP(Feuil1!$F2214,Feuil2!$E$1:$DG$2,2,0),0))</f>
        <v/>
      </c>
      <c r="K2214" s="12" t="str">
        <f>IF(ISBLANK(VLOOKUP($H2214*100+K$2,Feuil2!$A$3:$CQ$931,HLOOKUP(Feuil1!$F2214,Feuil2!$E$1:$DG$2,2,0),0)),"",VLOOKUP($H2214*100+K$2,Feuil2!$A$3:$CQ$931,HLOOKUP(Feuil1!$F2214,Feuil2!$E$1:$DG$2,2,0),0))</f>
        <v/>
      </c>
      <c r="L2214" s="12" t="str">
        <f>IF(ISBLANK(VLOOKUP($H2214*100+L$2,Feuil2!$A$3:$CQ$931,HLOOKUP(Feuil1!$F2214,Feuil2!$E$1:$DG$2,2,0),0)),"",VLOOKUP($H2214*100+L$2,Feuil2!$A$3:$CQ$931,HLOOKUP(Feuil1!$F2214,Feuil2!$E$1:$DG$2,2,0),0))</f>
        <v/>
      </c>
      <c r="M2214" s="12" t="str">
        <f>IF(ISBLANK(VLOOKUP($H2214*100+M$2,Feuil2!$A$3:$CQ$931,HLOOKUP(Feuil1!$F2214,Feuil2!$E$1:$DG$2,2,0),0)),"",VLOOKUP($H2214*100+M$2,Feuil2!$A$3:$CQ$931,HLOOKUP(Feuil1!$F2214,Feuil2!$E$1:$DG$2,2,0),0))</f>
        <v/>
      </c>
      <c r="N2214" s="12" t="str">
        <f>IF(ISBLANK(VLOOKUP($H2214*100+N$2,Feuil2!$A$3:$CQ$931,HLOOKUP(Feuil1!$F2214,Feuil2!$E$1:$DG$2,2,0),0)),"",VLOOKUP($H2214*100+N$2,Feuil2!$A$3:$CQ$931,HLOOKUP(Feuil1!$F2214,Feuil2!$E$1:$DG$2,2,0),0))</f>
        <v/>
      </c>
      <c r="O2214" s="12" t="str">
        <f>IF(ISBLANK(VLOOKUP($H2214*100+O$2,Feuil2!$A$3:$CQ$931,HLOOKUP(Feuil1!$F2214,Feuil2!$E$1:$DG$2,2,0),0)),"",VLOOKUP($H2214*100+O$2,Feuil2!$A$3:$CQ$931,HLOOKUP(Feuil1!$F2214,Feuil2!$E$1:$DG$2,2,0),0))</f>
        <v/>
      </c>
      <c r="P2214" s="12" t="str">
        <f>IF(ISBLANK(VLOOKUP($H2214*100+P$2,Feuil2!$A$3:$CQ$931,HLOOKUP(Feuil1!$F2214,Feuil2!$E$1:$DG$2,2,0),0)),"",VLOOKUP($H2214*100+P$2,Feuil2!$A$3:$CQ$931,HLOOKUP(Feuil1!$F2214,Feuil2!$E$1:$DG$2,2,0),0))</f>
        <v/>
      </c>
      <c r="Q2214" s="12" t="str">
        <f>IF(ISBLANK(VLOOKUP($H2214*100+Q$2,Feuil2!$A$3:$CQ$931,HLOOKUP(Feuil1!$F2214,Feuil2!$E$1:$DG$2,2,0),0)),"",VLOOKUP($H2214*100+Q$2,Feuil2!$A$3:$CQ$931,HLOOKUP(Feuil1!$F2214,Feuil2!$E$1:$DG$2,2,0),0))</f>
        <v/>
      </c>
      <c r="R2214" s="12" t="str">
        <f>IF(ISBLANK(VLOOKUP($H2214*100+R$2,Feuil2!$A$3:$CQ$931,HLOOKUP(Feuil1!$F2214,Feuil2!$E$1:$DG$2,2,0),0)),"",VLOOKUP($H2214*100+R$2,Feuil2!$A$3:$CQ$931,HLOOKUP(Feuil1!$F2214,Feuil2!$E$1:$DG$2,2,0),0))</f>
        <v/>
      </c>
      <c r="S2214" s="12" t="str">
        <f>IF(ISBLANK(VLOOKUP($H2214*100+S$2,Feuil2!$A$3:$CQ$931,HLOOKUP(Feuil1!$F2214,Feuil2!$E$1:$DG$2,2,0),0)),"",VLOOKUP($H2214*100+S$2,Feuil2!$A$3:$CQ$931,HLOOKUP(Feuil1!$F2214,Feuil2!$E$1:$DG$2,2,0),0))</f>
        <v/>
      </c>
      <c r="T2214" s="12" t="str">
        <f>IF(ISBLANK(VLOOKUP($H2214*100+T$2,Feuil2!$A$3:$CQ$931,HLOOKUP(Feuil1!$F2214,Feuil2!$E$1:$DG$2,2,0),0)),"",VLOOKUP($H2214*100+T$2,Feuil2!$A$3:$CQ$931,HLOOKUP(Feuil1!$F2214,Feuil2!$E$1:$DG$2,2,0),0))</f>
        <v/>
      </c>
      <c r="U2214" s="12"/>
    </row>
    <row r="2215" spans="1:21" x14ac:dyDescent="0.35">
      <c r="A2215" s="10" t="s">
        <v>77</v>
      </c>
      <c r="B2215" s="8" t="s">
        <v>78</v>
      </c>
      <c r="C2215" s="39">
        <v>631900</v>
      </c>
      <c r="D2215" s="39">
        <v>412500</v>
      </c>
      <c r="E2215" s="39">
        <v>508</v>
      </c>
      <c r="F2215" s="10">
        <v>1726</v>
      </c>
      <c r="G2215" s="5" t="s">
        <v>32</v>
      </c>
      <c r="H2215" s="11">
        <v>1948</v>
      </c>
      <c r="I2215" s="12" t="str">
        <f>IF(ISBLANK(VLOOKUP($H2215*100+I$2,Feuil2!$A$3:$CQ$931,HLOOKUP(Feuil1!$F2215,Feuil2!$E$1:$DG$2,2,0),0)),"",VLOOKUP($H2215*100+I$2,Feuil2!$A$3:$CQ$931,HLOOKUP(Feuil1!$F2215,Feuil2!$E$1:$DG$2,2,0),0))</f>
        <v/>
      </c>
      <c r="J2215" s="12" t="str">
        <f>IF(ISBLANK(VLOOKUP($H2215*100+J$2,Feuil2!$A$3:$CQ$931,HLOOKUP(Feuil1!$F2215,Feuil2!$E$1:$DG$2,2,0),0)),"",VLOOKUP($H2215*100+J$2,Feuil2!$A$3:$CQ$931,HLOOKUP(Feuil1!$F2215,Feuil2!$E$1:$DG$2,2,0),0))</f>
        <v/>
      </c>
      <c r="K2215" s="12" t="str">
        <f>IF(ISBLANK(VLOOKUP($H2215*100+K$2,Feuil2!$A$3:$CQ$931,HLOOKUP(Feuil1!$F2215,Feuil2!$E$1:$DG$2,2,0),0)),"",VLOOKUP($H2215*100+K$2,Feuil2!$A$3:$CQ$931,HLOOKUP(Feuil1!$F2215,Feuil2!$E$1:$DG$2,2,0),0))</f>
        <v/>
      </c>
      <c r="L2215" s="12" t="str">
        <f>IF(ISBLANK(VLOOKUP($H2215*100+L$2,Feuil2!$A$3:$CQ$931,HLOOKUP(Feuil1!$F2215,Feuil2!$E$1:$DG$2,2,0),0)),"",VLOOKUP($H2215*100+L$2,Feuil2!$A$3:$CQ$931,HLOOKUP(Feuil1!$F2215,Feuil2!$E$1:$DG$2,2,0),0))</f>
        <v/>
      </c>
      <c r="M2215" s="12" t="str">
        <f>IF(ISBLANK(VLOOKUP($H2215*100+M$2,Feuil2!$A$3:$CQ$931,HLOOKUP(Feuil1!$F2215,Feuil2!$E$1:$DG$2,2,0),0)),"",VLOOKUP($H2215*100+M$2,Feuil2!$A$3:$CQ$931,HLOOKUP(Feuil1!$F2215,Feuil2!$E$1:$DG$2,2,0),0))</f>
        <v/>
      </c>
      <c r="N2215" s="12" t="str">
        <f>IF(ISBLANK(VLOOKUP($H2215*100+N$2,Feuil2!$A$3:$CQ$931,HLOOKUP(Feuil1!$F2215,Feuil2!$E$1:$DG$2,2,0),0)),"",VLOOKUP($H2215*100+N$2,Feuil2!$A$3:$CQ$931,HLOOKUP(Feuil1!$F2215,Feuil2!$E$1:$DG$2,2,0),0))</f>
        <v/>
      </c>
      <c r="O2215" s="12" t="str">
        <f>IF(ISBLANK(VLOOKUP($H2215*100+O$2,Feuil2!$A$3:$CQ$931,HLOOKUP(Feuil1!$F2215,Feuil2!$E$1:$DG$2,2,0),0)),"",VLOOKUP($H2215*100+O$2,Feuil2!$A$3:$CQ$931,HLOOKUP(Feuil1!$F2215,Feuil2!$E$1:$DG$2,2,0),0))</f>
        <v/>
      </c>
      <c r="P2215" s="12" t="str">
        <f>IF(ISBLANK(VLOOKUP($H2215*100+P$2,Feuil2!$A$3:$CQ$931,HLOOKUP(Feuil1!$F2215,Feuil2!$E$1:$DG$2,2,0),0)),"",VLOOKUP($H2215*100+P$2,Feuil2!$A$3:$CQ$931,HLOOKUP(Feuil1!$F2215,Feuil2!$E$1:$DG$2,2,0),0))</f>
        <v/>
      </c>
      <c r="Q2215" s="12" t="str">
        <f>IF(ISBLANK(VLOOKUP($H2215*100+Q$2,Feuil2!$A$3:$CQ$931,HLOOKUP(Feuil1!$F2215,Feuil2!$E$1:$DG$2,2,0),0)),"",VLOOKUP($H2215*100+Q$2,Feuil2!$A$3:$CQ$931,HLOOKUP(Feuil1!$F2215,Feuil2!$E$1:$DG$2,2,0),0))</f>
        <v/>
      </c>
      <c r="R2215" s="12" t="str">
        <f>IF(ISBLANK(VLOOKUP($H2215*100+R$2,Feuil2!$A$3:$CQ$931,HLOOKUP(Feuil1!$F2215,Feuil2!$E$1:$DG$2,2,0),0)),"",VLOOKUP($H2215*100+R$2,Feuil2!$A$3:$CQ$931,HLOOKUP(Feuil1!$F2215,Feuil2!$E$1:$DG$2,2,0),0))</f>
        <v/>
      </c>
      <c r="S2215" s="12" t="str">
        <f>IF(ISBLANK(VLOOKUP($H2215*100+S$2,Feuil2!$A$3:$CQ$931,HLOOKUP(Feuil1!$F2215,Feuil2!$E$1:$DG$2,2,0),0)),"",VLOOKUP($H2215*100+S$2,Feuil2!$A$3:$CQ$931,HLOOKUP(Feuil1!$F2215,Feuil2!$E$1:$DG$2,2,0),0))</f>
        <v/>
      </c>
      <c r="T2215" s="12" t="str">
        <f>IF(ISBLANK(VLOOKUP($H2215*100+T$2,Feuil2!$A$3:$CQ$931,HLOOKUP(Feuil1!$F2215,Feuil2!$E$1:$DG$2,2,0),0)),"",VLOOKUP($H2215*100+T$2,Feuil2!$A$3:$CQ$931,HLOOKUP(Feuil1!$F2215,Feuil2!$E$1:$DG$2,2,0),0))</f>
        <v/>
      </c>
      <c r="U2215" s="12"/>
    </row>
    <row r="2216" spans="1:21" x14ac:dyDescent="0.35">
      <c r="A2216" s="10" t="s">
        <v>77</v>
      </c>
      <c r="B2216" s="8" t="s">
        <v>78</v>
      </c>
      <c r="C2216" s="39">
        <v>631900</v>
      </c>
      <c r="D2216" s="39">
        <v>412500</v>
      </c>
      <c r="E2216" s="39">
        <v>508</v>
      </c>
      <c r="F2216" s="10">
        <v>1726</v>
      </c>
      <c r="G2216" s="5" t="s">
        <v>32</v>
      </c>
      <c r="H2216" s="11">
        <v>1949</v>
      </c>
      <c r="I2216" s="12" t="str">
        <f>IF(ISBLANK(VLOOKUP($H2216*100+I$2,Feuil2!$A$3:$CQ$931,HLOOKUP(Feuil1!$F2216,Feuil2!$E$1:$DG$2,2,0),0)),"",VLOOKUP($H2216*100+I$2,Feuil2!$A$3:$CQ$931,HLOOKUP(Feuil1!$F2216,Feuil2!$E$1:$DG$2,2,0),0))</f>
        <v/>
      </c>
      <c r="J2216" s="12" t="str">
        <f>IF(ISBLANK(VLOOKUP($H2216*100+J$2,Feuil2!$A$3:$CQ$931,HLOOKUP(Feuil1!$F2216,Feuil2!$E$1:$DG$2,2,0),0)),"",VLOOKUP($H2216*100+J$2,Feuil2!$A$3:$CQ$931,HLOOKUP(Feuil1!$F2216,Feuil2!$E$1:$DG$2,2,0),0))</f>
        <v/>
      </c>
      <c r="K2216" s="12" t="str">
        <f>IF(ISBLANK(VLOOKUP($H2216*100+K$2,Feuil2!$A$3:$CQ$931,HLOOKUP(Feuil1!$F2216,Feuil2!$E$1:$DG$2,2,0),0)),"",VLOOKUP($H2216*100+K$2,Feuil2!$A$3:$CQ$931,HLOOKUP(Feuil1!$F2216,Feuil2!$E$1:$DG$2,2,0),0))</f>
        <v/>
      </c>
      <c r="L2216" s="12" t="str">
        <f>IF(ISBLANK(VLOOKUP($H2216*100+L$2,Feuil2!$A$3:$CQ$931,HLOOKUP(Feuil1!$F2216,Feuil2!$E$1:$DG$2,2,0),0)),"",VLOOKUP($H2216*100+L$2,Feuil2!$A$3:$CQ$931,HLOOKUP(Feuil1!$F2216,Feuil2!$E$1:$DG$2,2,0),0))</f>
        <v/>
      </c>
      <c r="M2216" s="12" t="str">
        <f>IF(ISBLANK(VLOOKUP($H2216*100+M$2,Feuil2!$A$3:$CQ$931,HLOOKUP(Feuil1!$F2216,Feuil2!$E$1:$DG$2,2,0),0)),"",VLOOKUP($H2216*100+M$2,Feuil2!$A$3:$CQ$931,HLOOKUP(Feuil1!$F2216,Feuil2!$E$1:$DG$2,2,0),0))</f>
        <v/>
      </c>
      <c r="N2216" s="12" t="str">
        <f>IF(ISBLANK(VLOOKUP($H2216*100+N$2,Feuil2!$A$3:$CQ$931,HLOOKUP(Feuil1!$F2216,Feuil2!$E$1:$DG$2,2,0),0)),"",VLOOKUP($H2216*100+N$2,Feuil2!$A$3:$CQ$931,HLOOKUP(Feuil1!$F2216,Feuil2!$E$1:$DG$2,2,0),0))</f>
        <v/>
      </c>
      <c r="O2216" s="12" t="str">
        <f>IF(ISBLANK(VLOOKUP($H2216*100+O$2,Feuil2!$A$3:$CQ$931,HLOOKUP(Feuil1!$F2216,Feuil2!$E$1:$DG$2,2,0),0)),"",VLOOKUP($H2216*100+O$2,Feuil2!$A$3:$CQ$931,HLOOKUP(Feuil1!$F2216,Feuil2!$E$1:$DG$2,2,0),0))</f>
        <v/>
      </c>
      <c r="P2216" s="12" t="str">
        <f>IF(ISBLANK(VLOOKUP($H2216*100+P$2,Feuil2!$A$3:$CQ$931,HLOOKUP(Feuil1!$F2216,Feuil2!$E$1:$DG$2,2,0),0)),"",VLOOKUP($H2216*100+P$2,Feuil2!$A$3:$CQ$931,HLOOKUP(Feuil1!$F2216,Feuil2!$E$1:$DG$2,2,0),0))</f>
        <v/>
      </c>
      <c r="Q2216" s="12" t="str">
        <f>IF(ISBLANK(VLOOKUP($H2216*100+Q$2,Feuil2!$A$3:$CQ$931,HLOOKUP(Feuil1!$F2216,Feuil2!$E$1:$DG$2,2,0),0)),"",VLOOKUP($H2216*100+Q$2,Feuil2!$A$3:$CQ$931,HLOOKUP(Feuil1!$F2216,Feuil2!$E$1:$DG$2,2,0),0))</f>
        <v/>
      </c>
      <c r="R2216" s="12" t="str">
        <f>IF(ISBLANK(VLOOKUP($H2216*100+R$2,Feuil2!$A$3:$CQ$931,HLOOKUP(Feuil1!$F2216,Feuil2!$E$1:$DG$2,2,0),0)),"",VLOOKUP($H2216*100+R$2,Feuil2!$A$3:$CQ$931,HLOOKUP(Feuil1!$F2216,Feuil2!$E$1:$DG$2,2,0),0))</f>
        <v/>
      </c>
      <c r="S2216" s="12" t="str">
        <f>IF(ISBLANK(VLOOKUP($H2216*100+S$2,Feuil2!$A$3:$CQ$931,HLOOKUP(Feuil1!$F2216,Feuil2!$E$1:$DG$2,2,0),0)),"",VLOOKUP($H2216*100+S$2,Feuil2!$A$3:$CQ$931,HLOOKUP(Feuil1!$F2216,Feuil2!$E$1:$DG$2,2,0),0))</f>
        <v/>
      </c>
      <c r="T2216" s="12" t="str">
        <f>IF(ISBLANK(VLOOKUP($H2216*100+T$2,Feuil2!$A$3:$CQ$931,HLOOKUP(Feuil1!$F2216,Feuil2!$E$1:$DG$2,2,0),0)),"",VLOOKUP($H2216*100+T$2,Feuil2!$A$3:$CQ$931,HLOOKUP(Feuil1!$F2216,Feuil2!$E$1:$DG$2,2,0),0))</f>
        <v/>
      </c>
      <c r="U2216" s="12"/>
    </row>
    <row r="2217" spans="1:21" x14ac:dyDescent="0.35">
      <c r="A2217" s="10" t="s">
        <v>77</v>
      </c>
      <c r="B2217" s="8" t="s">
        <v>78</v>
      </c>
      <c r="C2217" s="39">
        <v>631900</v>
      </c>
      <c r="D2217" s="39">
        <v>412500</v>
      </c>
      <c r="E2217" s="39">
        <v>508</v>
      </c>
      <c r="F2217" s="10">
        <v>1726</v>
      </c>
      <c r="G2217" s="5" t="s">
        <v>32</v>
      </c>
      <c r="H2217" s="11">
        <v>1950</v>
      </c>
      <c r="I2217" s="12" t="str">
        <f>IF(ISBLANK(VLOOKUP($H2217*100+I$2,Feuil2!$A$3:$CQ$931,HLOOKUP(Feuil1!$F2217,Feuil2!$E$1:$DG$2,2,0),0)),"",VLOOKUP($H2217*100+I$2,Feuil2!$A$3:$CQ$931,HLOOKUP(Feuil1!$F2217,Feuil2!$E$1:$DG$2,2,0),0))</f>
        <v/>
      </c>
      <c r="J2217" s="12" t="str">
        <f>IF(ISBLANK(VLOOKUP($H2217*100+J$2,Feuil2!$A$3:$CQ$931,HLOOKUP(Feuil1!$F2217,Feuil2!$E$1:$DG$2,2,0),0)),"",VLOOKUP($H2217*100+J$2,Feuil2!$A$3:$CQ$931,HLOOKUP(Feuil1!$F2217,Feuil2!$E$1:$DG$2,2,0),0))</f>
        <v/>
      </c>
      <c r="K2217" s="12" t="str">
        <f>IF(ISBLANK(VLOOKUP($H2217*100+K$2,Feuil2!$A$3:$CQ$931,HLOOKUP(Feuil1!$F2217,Feuil2!$E$1:$DG$2,2,0),0)),"",VLOOKUP($H2217*100+K$2,Feuil2!$A$3:$CQ$931,HLOOKUP(Feuil1!$F2217,Feuil2!$E$1:$DG$2,2,0),0))</f>
        <v/>
      </c>
      <c r="L2217" s="12" t="str">
        <f>IF(ISBLANK(VLOOKUP($H2217*100+L$2,Feuil2!$A$3:$CQ$931,HLOOKUP(Feuil1!$F2217,Feuil2!$E$1:$DG$2,2,0),0)),"",VLOOKUP($H2217*100+L$2,Feuil2!$A$3:$CQ$931,HLOOKUP(Feuil1!$F2217,Feuil2!$E$1:$DG$2,2,0),0))</f>
        <v/>
      </c>
      <c r="M2217" s="12" t="str">
        <f>IF(ISBLANK(VLOOKUP($H2217*100+M$2,Feuil2!$A$3:$CQ$931,HLOOKUP(Feuil1!$F2217,Feuil2!$E$1:$DG$2,2,0),0)),"",VLOOKUP($H2217*100+M$2,Feuil2!$A$3:$CQ$931,HLOOKUP(Feuil1!$F2217,Feuil2!$E$1:$DG$2,2,0),0))</f>
        <v/>
      </c>
      <c r="N2217" s="12" t="str">
        <f>IF(ISBLANK(VLOOKUP($H2217*100+N$2,Feuil2!$A$3:$CQ$931,HLOOKUP(Feuil1!$F2217,Feuil2!$E$1:$DG$2,2,0),0)),"",VLOOKUP($H2217*100+N$2,Feuil2!$A$3:$CQ$931,HLOOKUP(Feuil1!$F2217,Feuil2!$E$1:$DG$2,2,0),0))</f>
        <v/>
      </c>
      <c r="O2217" s="12" t="str">
        <f>IF(ISBLANK(VLOOKUP($H2217*100+O$2,Feuil2!$A$3:$CQ$931,HLOOKUP(Feuil1!$F2217,Feuil2!$E$1:$DG$2,2,0),0)),"",VLOOKUP($H2217*100+O$2,Feuil2!$A$3:$CQ$931,HLOOKUP(Feuil1!$F2217,Feuil2!$E$1:$DG$2,2,0),0))</f>
        <v/>
      </c>
      <c r="P2217" s="12" t="str">
        <f>IF(ISBLANK(VLOOKUP($H2217*100+P$2,Feuil2!$A$3:$CQ$931,HLOOKUP(Feuil1!$F2217,Feuil2!$E$1:$DG$2,2,0),0)),"",VLOOKUP($H2217*100+P$2,Feuil2!$A$3:$CQ$931,HLOOKUP(Feuil1!$F2217,Feuil2!$E$1:$DG$2,2,0),0))</f>
        <v/>
      </c>
      <c r="Q2217" s="12" t="str">
        <f>IF(ISBLANK(VLOOKUP($H2217*100+Q$2,Feuil2!$A$3:$CQ$931,HLOOKUP(Feuil1!$F2217,Feuil2!$E$1:$DG$2,2,0),0)),"",VLOOKUP($H2217*100+Q$2,Feuil2!$A$3:$CQ$931,HLOOKUP(Feuil1!$F2217,Feuil2!$E$1:$DG$2,2,0),0))</f>
        <v/>
      </c>
      <c r="R2217" s="12" t="str">
        <f>IF(ISBLANK(VLOOKUP($H2217*100+R$2,Feuil2!$A$3:$CQ$931,HLOOKUP(Feuil1!$F2217,Feuil2!$E$1:$DG$2,2,0),0)),"",VLOOKUP($H2217*100+R$2,Feuil2!$A$3:$CQ$931,HLOOKUP(Feuil1!$F2217,Feuil2!$E$1:$DG$2,2,0),0))</f>
        <v/>
      </c>
      <c r="S2217" s="12" t="str">
        <f>IF(ISBLANK(VLOOKUP($H2217*100+S$2,Feuil2!$A$3:$CQ$931,HLOOKUP(Feuil1!$F2217,Feuil2!$E$1:$DG$2,2,0),0)),"",VLOOKUP($H2217*100+S$2,Feuil2!$A$3:$CQ$931,HLOOKUP(Feuil1!$F2217,Feuil2!$E$1:$DG$2,2,0),0))</f>
        <v/>
      </c>
      <c r="T2217" s="12" t="str">
        <f>IF(ISBLANK(VLOOKUP($H2217*100+T$2,Feuil2!$A$3:$CQ$931,HLOOKUP(Feuil1!$F2217,Feuil2!$E$1:$DG$2,2,0),0)),"",VLOOKUP($H2217*100+T$2,Feuil2!$A$3:$CQ$931,HLOOKUP(Feuil1!$F2217,Feuil2!$E$1:$DG$2,2,0),0))</f>
        <v/>
      </c>
      <c r="U2217" s="12"/>
    </row>
    <row r="2218" spans="1:21" x14ac:dyDescent="0.35">
      <c r="A2218" s="10" t="s">
        <v>77</v>
      </c>
      <c r="B2218" s="8" t="s">
        <v>78</v>
      </c>
      <c r="C2218" s="39">
        <v>631900</v>
      </c>
      <c r="D2218" s="39">
        <v>412500</v>
      </c>
      <c r="E2218" s="39">
        <v>508</v>
      </c>
      <c r="F2218" s="10">
        <v>1726</v>
      </c>
      <c r="G2218" s="5" t="s">
        <v>32</v>
      </c>
      <c r="H2218" s="11">
        <v>1951</v>
      </c>
      <c r="I2218" s="12" t="str">
        <f>IF(ISBLANK(VLOOKUP($H2218*100+I$2,Feuil2!$A$3:$CQ$931,HLOOKUP(Feuil1!$F2218,Feuil2!$E$1:$DG$2,2,0),0)),"",VLOOKUP($H2218*100+I$2,Feuil2!$A$3:$CQ$931,HLOOKUP(Feuil1!$F2218,Feuil2!$E$1:$DG$2,2,0),0))</f>
        <v/>
      </c>
      <c r="J2218" s="12" t="str">
        <f>IF(ISBLANK(VLOOKUP($H2218*100+J$2,Feuil2!$A$3:$CQ$931,HLOOKUP(Feuil1!$F2218,Feuil2!$E$1:$DG$2,2,0),0)),"",VLOOKUP($H2218*100+J$2,Feuil2!$A$3:$CQ$931,HLOOKUP(Feuil1!$F2218,Feuil2!$E$1:$DG$2,2,0),0))</f>
        <v/>
      </c>
      <c r="K2218" s="12" t="str">
        <f>IF(ISBLANK(VLOOKUP($H2218*100+K$2,Feuil2!$A$3:$CQ$931,HLOOKUP(Feuil1!$F2218,Feuil2!$E$1:$DG$2,2,0),0)),"",VLOOKUP($H2218*100+K$2,Feuil2!$A$3:$CQ$931,HLOOKUP(Feuil1!$F2218,Feuil2!$E$1:$DG$2,2,0),0))</f>
        <v/>
      </c>
      <c r="L2218" s="12" t="str">
        <f>IF(ISBLANK(VLOOKUP($H2218*100+L$2,Feuil2!$A$3:$CQ$931,HLOOKUP(Feuil1!$F2218,Feuil2!$E$1:$DG$2,2,0),0)),"",VLOOKUP($H2218*100+L$2,Feuil2!$A$3:$CQ$931,HLOOKUP(Feuil1!$F2218,Feuil2!$E$1:$DG$2,2,0),0))</f>
        <v/>
      </c>
      <c r="M2218" s="12" t="str">
        <f>IF(ISBLANK(VLOOKUP($H2218*100+M$2,Feuil2!$A$3:$CQ$931,HLOOKUP(Feuil1!$F2218,Feuil2!$E$1:$DG$2,2,0),0)),"",VLOOKUP($H2218*100+M$2,Feuil2!$A$3:$CQ$931,HLOOKUP(Feuil1!$F2218,Feuil2!$E$1:$DG$2,2,0),0))</f>
        <v/>
      </c>
      <c r="N2218" s="12" t="str">
        <f>IF(ISBLANK(VLOOKUP($H2218*100+N$2,Feuil2!$A$3:$CQ$931,HLOOKUP(Feuil1!$F2218,Feuil2!$E$1:$DG$2,2,0),0)),"",VLOOKUP($H2218*100+N$2,Feuil2!$A$3:$CQ$931,HLOOKUP(Feuil1!$F2218,Feuil2!$E$1:$DG$2,2,0),0))</f>
        <v/>
      </c>
      <c r="O2218" s="12" t="str">
        <f>IF(ISBLANK(VLOOKUP($H2218*100+O$2,Feuil2!$A$3:$CQ$931,HLOOKUP(Feuil1!$F2218,Feuil2!$E$1:$DG$2,2,0),0)),"",VLOOKUP($H2218*100+O$2,Feuil2!$A$3:$CQ$931,HLOOKUP(Feuil1!$F2218,Feuil2!$E$1:$DG$2,2,0),0))</f>
        <v/>
      </c>
      <c r="P2218" s="12" t="str">
        <f>IF(ISBLANK(VLOOKUP($H2218*100+P$2,Feuil2!$A$3:$CQ$931,HLOOKUP(Feuil1!$F2218,Feuil2!$E$1:$DG$2,2,0),0)),"",VLOOKUP($H2218*100+P$2,Feuil2!$A$3:$CQ$931,HLOOKUP(Feuil1!$F2218,Feuil2!$E$1:$DG$2,2,0),0))</f>
        <v/>
      </c>
      <c r="Q2218" s="12" t="str">
        <f>IF(ISBLANK(VLOOKUP($H2218*100+Q$2,Feuil2!$A$3:$CQ$931,HLOOKUP(Feuil1!$F2218,Feuil2!$E$1:$DG$2,2,0),0)),"",VLOOKUP($H2218*100+Q$2,Feuil2!$A$3:$CQ$931,HLOOKUP(Feuil1!$F2218,Feuil2!$E$1:$DG$2,2,0),0))</f>
        <v/>
      </c>
      <c r="R2218" s="12" t="str">
        <f>IF(ISBLANK(VLOOKUP($H2218*100+R$2,Feuil2!$A$3:$CQ$931,HLOOKUP(Feuil1!$F2218,Feuil2!$E$1:$DG$2,2,0),0)),"",VLOOKUP($H2218*100+R$2,Feuil2!$A$3:$CQ$931,HLOOKUP(Feuil1!$F2218,Feuil2!$E$1:$DG$2,2,0),0))</f>
        <v/>
      </c>
      <c r="S2218" s="12" t="str">
        <f>IF(ISBLANK(VLOOKUP($H2218*100+S$2,Feuil2!$A$3:$CQ$931,HLOOKUP(Feuil1!$F2218,Feuil2!$E$1:$DG$2,2,0),0)),"",VLOOKUP($H2218*100+S$2,Feuil2!$A$3:$CQ$931,HLOOKUP(Feuil1!$F2218,Feuil2!$E$1:$DG$2,2,0),0))</f>
        <v/>
      </c>
      <c r="T2218" s="12" t="str">
        <f>IF(ISBLANK(VLOOKUP($H2218*100+T$2,Feuil2!$A$3:$CQ$931,HLOOKUP(Feuil1!$F2218,Feuil2!$E$1:$DG$2,2,0),0)),"",VLOOKUP($H2218*100+T$2,Feuil2!$A$3:$CQ$931,HLOOKUP(Feuil1!$F2218,Feuil2!$E$1:$DG$2,2,0),0))</f>
        <v/>
      </c>
      <c r="U2218" s="12"/>
    </row>
    <row r="2219" spans="1:21" x14ac:dyDescent="0.35">
      <c r="A2219" s="10" t="s">
        <v>77</v>
      </c>
      <c r="B2219" s="8" t="s">
        <v>78</v>
      </c>
      <c r="C2219" s="39">
        <v>631900</v>
      </c>
      <c r="D2219" s="39">
        <v>412500</v>
      </c>
      <c r="E2219" s="39">
        <v>508</v>
      </c>
      <c r="F2219" s="10">
        <v>1726</v>
      </c>
      <c r="G2219" s="5" t="s">
        <v>32</v>
      </c>
      <c r="H2219" s="11">
        <v>1952</v>
      </c>
      <c r="I2219" s="12" t="str">
        <f>IF(ISBLANK(VLOOKUP($H2219*100+I$2,Feuil2!$A$3:$CQ$931,HLOOKUP(Feuil1!$F2219,Feuil2!$E$1:$DG$2,2,0),0)),"",VLOOKUP($H2219*100+I$2,Feuil2!$A$3:$CQ$931,HLOOKUP(Feuil1!$F2219,Feuil2!$E$1:$DG$2,2,0),0))</f>
        <v/>
      </c>
      <c r="J2219" s="12" t="str">
        <f>IF(ISBLANK(VLOOKUP($H2219*100+J$2,Feuil2!$A$3:$CQ$931,HLOOKUP(Feuil1!$F2219,Feuil2!$E$1:$DG$2,2,0),0)),"",VLOOKUP($H2219*100+J$2,Feuil2!$A$3:$CQ$931,HLOOKUP(Feuil1!$F2219,Feuil2!$E$1:$DG$2,2,0),0))</f>
        <v/>
      </c>
      <c r="K2219" s="12" t="str">
        <f>IF(ISBLANK(VLOOKUP($H2219*100+K$2,Feuil2!$A$3:$CQ$931,HLOOKUP(Feuil1!$F2219,Feuil2!$E$1:$DG$2,2,0),0)),"",VLOOKUP($H2219*100+K$2,Feuil2!$A$3:$CQ$931,HLOOKUP(Feuil1!$F2219,Feuil2!$E$1:$DG$2,2,0),0))</f>
        <v/>
      </c>
      <c r="L2219" s="12" t="str">
        <f>IF(ISBLANK(VLOOKUP($H2219*100+L$2,Feuil2!$A$3:$CQ$931,HLOOKUP(Feuil1!$F2219,Feuil2!$E$1:$DG$2,2,0),0)),"",VLOOKUP($H2219*100+L$2,Feuil2!$A$3:$CQ$931,HLOOKUP(Feuil1!$F2219,Feuil2!$E$1:$DG$2,2,0),0))</f>
        <v/>
      </c>
      <c r="M2219" s="12" t="str">
        <f>IF(ISBLANK(VLOOKUP($H2219*100+M$2,Feuil2!$A$3:$CQ$931,HLOOKUP(Feuil1!$F2219,Feuil2!$E$1:$DG$2,2,0),0)),"",VLOOKUP($H2219*100+M$2,Feuil2!$A$3:$CQ$931,HLOOKUP(Feuil1!$F2219,Feuil2!$E$1:$DG$2,2,0),0))</f>
        <v/>
      </c>
      <c r="N2219" s="12" t="str">
        <f>IF(ISBLANK(VLOOKUP($H2219*100+N$2,Feuil2!$A$3:$CQ$931,HLOOKUP(Feuil1!$F2219,Feuil2!$E$1:$DG$2,2,0),0)),"",VLOOKUP($H2219*100+N$2,Feuil2!$A$3:$CQ$931,HLOOKUP(Feuil1!$F2219,Feuil2!$E$1:$DG$2,2,0),0))</f>
        <v/>
      </c>
      <c r="O2219" s="12" t="str">
        <f>IF(ISBLANK(VLOOKUP($H2219*100+O$2,Feuil2!$A$3:$CQ$931,HLOOKUP(Feuil1!$F2219,Feuil2!$E$1:$DG$2,2,0),0)),"",VLOOKUP($H2219*100+O$2,Feuil2!$A$3:$CQ$931,HLOOKUP(Feuil1!$F2219,Feuil2!$E$1:$DG$2,2,0),0))</f>
        <v/>
      </c>
      <c r="P2219" s="12" t="str">
        <f>IF(ISBLANK(VLOOKUP($H2219*100+P$2,Feuil2!$A$3:$CQ$931,HLOOKUP(Feuil1!$F2219,Feuil2!$E$1:$DG$2,2,0),0)),"",VLOOKUP($H2219*100+P$2,Feuil2!$A$3:$CQ$931,HLOOKUP(Feuil1!$F2219,Feuil2!$E$1:$DG$2,2,0),0))</f>
        <v/>
      </c>
      <c r="Q2219" s="12" t="str">
        <f>IF(ISBLANK(VLOOKUP($H2219*100+Q$2,Feuil2!$A$3:$CQ$931,HLOOKUP(Feuil1!$F2219,Feuil2!$E$1:$DG$2,2,0),0)),"",VLOOKUP($H2219*100+Q$2,Feuil2!$A$3:$CQ$931,HLOOKUP(Feuil1!$F2219,Feuil2!$E$1:$DG$2,2,0),0))</f>
        <v/>
      </c>
      <c r="R2219" s="12" t="str">
        <f>IF(ISBLANK(VLOOKUP($H2219*100+R$2,Feuil2!$A$3:$CQ$931,HLOOKUP(Feuil1!$F2219,Feuil2!$E$1:$DG$2,2,0),0)),"",VLOOKUP($H2219*100+R$2,Feuil2!$A$3:$CQ$931,HLOOKUP(Feuil1!$F2219,Feuil2!$E$1:$DG$2,2,0),0))</f>
        <v/>
      </c>
      <c r="S2219" s="12" t="str">
        <f>IF(ISBLANK(VLOOKUP($H2219*100+S$2,Feuil2!$A$3:$CQ$931,HLOOKUP(Feuil1!$F2219,Feuil2!$E$1:$DG$2,2,0),0)),"",VLOOKUP($H2219*100+S$2,Feuil2!$A$3:$CQ$931,HLOOKUP(Feuil1!$F2219,Feuil2!$E$1:$DG$2,2,0),0))</f>
        <v/>
      </c>
      <c r="T2219" s="12" t="str">
        <f>IF(ISBLANK(VLOOKUP($H2219*100+T$2,Feuil2!$A$3:$CQ$931,HLOOKUP(Feuil1!$F2219,Feuil2!$E$1:$DG$2,2,0),0)),"",VLOOKUP($H2219*100+T$2,Feuil2!$A$3:$CQ$931,HLOOKUP(Feuil1!$F2219,Feuil2!$E$1:$DG$2,2,0),0))</f>
        <v/>
      </c>
      <c r="U2219" s="12"/>
    </row>
    <row r="2220" spans="1:21" x14ac:dyDescent="0.35">
      <c r="A2220" s="10" t="s">
        <v>77</v>
      </c>
      <c r="B2220" s="8" t="s">
        <v>78</v>
      </c>
      <c r="C2220" s="39">
        <v>631900</v>
      </c>
      <c r="D2220" s="39">
        <v>412500</v>
      </c>
      <c r="E2220" s="39">
        <v>508</v>
      </c>
      <c r="F2220" s="10">
        <v>1726</v>
      </c>
      <c r="G2220" s="5" t="s">
        <v>32</v>
      </c>
      <c r="H2220" s="11">
        <v>1953</v>
      </c>
      <c r="I2220" s="12" t="str">
        <f>IF(ISBLANK(VLOOKUP($H2220*100+I$2,Feuil2!$A$3:$CQ$931,HLOOKUP(Feuil1!$F2220,Feuil2!$E$1:$DG$2,2,0),0)),"",VLOOKUP($H2220*100+I$2,Feuil2!$A$3:$CQ$931,HLOOKUP(Feuil1!$F2220,Feuil2!$E$1:$DG$2,2,0),0))</f>
        <v/>
      </c>
      <c r="J2220" s="12" t="str">
        <f>IF(ISBLANK(VLOOKUP($H2220*100+J$2,Feuil2!$A$3:$CQ$931,HLOOKUP(Feuil1!$F2220,Feuil2!$E$1:$DG$2,2,0),0)),"",VLOOKUP($H2220*100+J$2,Feuil2!$A$3:$CQ$931,HLOOKUP(Feuil1!$F2220,Feuil2!$E$1:$DG$2,2,0),0))</f>
        <v/>
      </c>
      <c r="K2220" s="12" t="str">
        <f>IF(ISBLANK(VLOOKUP($H2220*100+K$2,Feuil2!$A$3:$CQ$931,HLOOKUP(Feuil1!$F2220,Feuil2!$E$1:$DG$2,2,0),0)),"",VLOOKUP($H2220*100+K$2,Feuil2!$A$3:$CQ$931,HLOOKUP(Feuil1!$F2220,Feuil2!$E$1:$DG$2,2,0),0))</f>
        <v/>
      </c>
      <c r="L2220" s="12" t="str">
        <f>IF(ISBLANK(VLOOKUP($H2220*100+L$2,Feuil2!$A$3:$CQ$931,HLOOKUP(Feuil1!$F2220,Feuil2!$E$1:$DG$2,2,0),0)),"",VLOOKUP($H2220*100+L$2,Feuil2!$A$3:$CQ$931,HLOOKUP(Feuil1!$F2220,Feuil2!$E$1:$DG$2,2,0),0))</f>
        <v/>
      </c>
      <c r="M2220" s="12" t="str">
        <f>IF(ISBLANK(VLOOKUP($H2220*100+M$2,Feuil2!$A$3:$CQ$931,HLOOKUP(Feuil1!$F2220,Feuil2!$E$1:$DG$2,2,0),0)),"",VLOOKUP($H2220*100+M$2,Feuil2!$A$3:$CQ$931,HLOOKUP(Feuil1!$F2220,Feuil2!$E$1:$DG$2,2,0),0))</f>
        <v/>
      </c>
      <c r="N2220" s="12" t="str">
        <f>IF(ISBLANK(VLOOKUP($H2220*100+N$2,Feuil2!$A$3:$CQ$931,HLOOKUP(Feuil1!$F2220,Feuil2!$E$1:$DG$2,2,0),0)),"",VLOOKUP($H2220*100+N$2,Feuil2!$A$3:$CQ$931,HLOOKUP(Feuil1!$F2220,Feuil2!$E$1:$DG$2,2,0),0))</f>
        <v/>
      </c>
      <c r="O2220" s="12" t="str">
        <f>IF(ISBLANK(VLOOKUP($H2220*100+O$2,Feuil2!$A$3:$CQ$931,HLOOKUP(Feuil1!$F2220,Feuil2!$E$1:$DG$2,2,0),0)),"",VLOOKUP($H2220*100+O$2,Feuil2!$A$3:$CQ$931,HLOOKUP(Feuil1!$F2220,Feuil2!$E$1:$DG$2,2,0),0))</f>
        <v/>
      </c>
      <c r="P2220" s="12" t="str">
        <f>IF(ISBLANK(VLOOKUP($H2220*100+P$2,Feuil2!$A$3:$CQ$931,HLOOKUP(Feuil1!$F2220,Feuil2!$E$1:$DG$2,2,0),0)),"",VLOOKUP($H2220*100+P$2,Feuil2!$A$3:$CQ$931,HLOOKUP(Feuil1!$F2220,Feuil2!$E$1:$DG$2,2,0),0))</f>
        <v/>
      </c>
      <c r="Q2220" s="12" t="str">
        <f>IF(ISBLANK(VLOOKUP($H2220*100+Q$2,Feuil2!$A$3:$CQ$931,HLOOKUP(Feuil1!$F2220,Feuil2!$E$1:$DG$2,2,0),0)),"",VLOOKUP($H2220*100+Q$2,Feuil2!$A$3:$CQ$931,HLOOKUP(Feuil1!$F2220,Feuil2!$E$1:$DG$2,2,0),0))</f>
        <v/>
      </c>
      <c r="R2220" s="12" t="str">
        <f>IF(ISBLANK(VLOOKUP($H2220*100+R$2,Feuil2!$A$3:$CQ$931,HLOOKUP(Feuil1!$F2220,Feuil2!$E$1:$DG$2,2,0),0)),"",VLOOKUP($H2220*100+R$2,Feuil2!$A$3:$CQ$931,HLOOKUP(Feuil1!$F2220,Feuil2!$E$1:$DG$2,2,0),0))</f>
        <v/>
      </c>
      <c r="S2220" s="12" t="str">
        <f>IF(ISBLANK(VLOOKUP($H2220*100+S$2,Feuil2!$A$3:$CQ$931,HLOOKUP(Feuil1!$F2220,Feuil2!$E$1:$DG$2,2,0),0)),"",VLOOKUP($H2220*100+S$2,Feuil2!$A$3:$CQ$931,HLOOKUP(Feuil1!$F2220,Feuil2!$E$1:$DG$2,2,0),0))</f>
        <v/>
      </c>
      <c r="T2220" s="12" t="str">
        <f>IF(ISBLANK(VLOOKUP($H2220*100+T$2,Feuil2!$A$3:$CQ$931,HLOOKUP(Feuil1!$F2220,Feuil2!$E$1:$DG$2,2,0),0)),"",VLOOKUP($H2220*100+T$2,Feuil2!$A$3:$CQ$931,HLOOKUP(Feuil1!$F2220,Feuil2!$E$1:$DG$2,2,0),0))</f>
        <v/>
      </c>
      <c r="U2220" s="12"/>
    </row>
    <row r="2221" spans="1:21" x14ac:dyDescent="0.35">
      <c r="A2221" s="10" t="s">
        <v>77</v>
      </c>
      <c r="B2221" s="8" t="s">
        <v>78</v>
      </c>
      <c r="C2221" s="39">
        <v>631900</v>
      </c>
      <c r="D2221" s="39">
        <v>412500</v>
      </c>
      <c r="E2221" s="39">
        <v>508</v>
      </c>
      <c r="F2221" s="10">
        <v>1726</v>
      </c>
      <c r="G2221" s="5" t="s">
        <v>32</v>
      </c>
      <c r="H2221" s="11">
        <v>1954</v>
      </c>
      <c r="I2221" s="12" t="str">
        <f>IF(ISBLANK(VLOOKUP($H2221*100+I$2,Feuil2!$A$3:$CQ$931,HLOOKUP(Feuil1!$F2221,Feuil2!$E$1:$DG$2,2,0),0)),"",VLOOKUP($H2221*100+I$2,Feuil2!$A$3:$CQ$931,HLOOKUP(Feuil1!$F2221,Feuil2!$E$1:$DG$2,2,0),0))</f>
        <v/>
      </c>
      <c r="J2221" s="12" t="str">
        <f>IF(ISBLANK(VLOOKUP($H2221*100+J$2,Feuil2!$A$3:$CQ$931,HLOOKUP(Feuil1!$F2221,Feuil2!$E$1:$DG$2,2,0),0)),"",VLOOKUP($H2221*100+J$2,Feuil2!$A$3:$CQ$931,HLOOKUP(Feuil1!$F2221,Feuil2!$E$1:$DG$2,2,0),0))</f>
        <v/>
      </c>
      <c r="K2221" s="12" t="str">
        <f>IF(ISBLANK(VLOOKUP($H2221*100+K$2,Feuil2!$A$3:$CQ$931,HLOOKUP(Feuil1!$F2221,Feuil2!$E$1:$DG$2,2,0),0)),"",VLOOKUP($H2221*100+K$2,Feuil2!$A$3:$CQ$931,HLOOKUP(Feuil1!$F2221,Feuil2!$E$1:$DG$2,2,0),0))</f>
        <v/>
      </c>
      <c r="L2221" s="12" t="str">
        <f>IF(ISBLANK(VLOOKUP($H2221*100+L$2,Feuil2!$A$3:$CQ$931,HLOOKUP(Feuil1!$F2221,Feuil2!$E$1:$DG$2,2,0),0)),"",VLOOKUP($H2221*100+L$2,Feuil2!$A$3:$CQ$931,HLOOKUP(Feuil1!$F2221,Feuil2!$E$1:$DG$2,2,0),0))</f>
        <v/>
      </c>
      <c r="M2221" s="12" t="str">
        <f>IF(ISBLANK(VLOOKUP($H2221*100+M$2,Feuil2!$A$3:$CQ$931,HLOOKUP(Feuil1!$F2221,Feuil2!$E$1:$DG$2,2,0),0)),"",VLOOKUP($H2221*100+M$2,Feuil2!$A$3:$CQ$931,HLOOKUP(Feuil1!$F2221,Feuil2!$E$1:$DG$2,2,0),0))</f>
        <v/>
      </c>
      <c r="N2221" s="12" t="str">
        <f>IF(ISBLANK(VLOOKUP($H2221*100+N$2,Feuil2!$A$3:$CQ$931,HLOOKUP(Feuil1!$F2221,Feuil2!$E$1:$DG$2,2,0),0)),"",VLOOKUP($H2221*100+N$2,Feuil2!$A$3:$CQ$931,HLOOKUP(Feuil1!$F2221,Feuil2!$E$1:$DG$2,2,0),0))</f>
        <v/>
      </c>
      <c r="O2221" s="12" t="str">
        <f>IF(ISBLANK(VLOOKUP($H2221*100+O$2,Feuil2!$A$3:$CQ$931,HLOOKUP(Feuil1!$F2221,Feuil2!$E$1:$DG$2,2,0),0)),"",VLOOKUP($H2221*100+O$2,Feuil2!$A$3:$CQ$931,HLOOKUP(Feuil1!$F2221,Feuil2!$E$1:$DG$2,2,0),0))</f>
        <v/>
      </c>
      <c r="P2221" s="12" t="str">
        <f>IF(ISBLANK(VLOOKUP($H2221*100+P$2,Feuil2!$A$3:$CQ$931,HLOOKUP(Feuil1!$F2221,Feuil2!$E$1:$DG$2,2,0),0)),"",VLOOKUP($H2221*100+P$2,Feuil2!$A$3:$CQ$931,HLOOKUP(Feuil1!$F2221,Feuil2!$E$1:$DG$2,2,0),0))</f>
        <v/>
      </c>
      <c r="Q2221" s="12" t="str">
        <f>IF(ISBLANK(VLOOKUP($H2221*100+Q$2,Feuil2!$A$3:$CQ$931,HLOOKUP(Feuil1!$F2221,Feuil2!$E$1:$DG$2,2,0),0)),"",VLOOKUP($H2221*100+Q$2,Feuil2!$A$3:$CQ$931,HLOOKUP(Feuil1!$F2221,Feuil2!$E$1:$DG$2,2,0),0))</f>
        <v/>
      </c>
      <c r="R2221" s="12" t="str">
        <f>IF(ISBLANK(VLOOKUP($H2221*100+R$2,Feuil2!$A$3:$CQ$931,HLOOKUP(Feuil1!$F2221,Feuil2!$E$1:$DG$2,2,0),0)),"",VLOOKUP($H2221*100+R$2,Feuil2!$A$3:$CQ$931,HLOOKUP(Feuil1!$F2221,Feuil2!$E$1:$DG$2,2,0),0))</f>
        <v/>
      </c>
      <c r="S2221" s="12" t="str">
        <f>IF(ISBLANK(VLOOKUP($H2221*100+S$2,Feuil2!$A$3:$CQ$931,HLOOKUP(Feuil1!$F2221,Feuil2!$E$1:$DG$2,2,0),0)),"",VLOOKUP($H2221*100+S$2,Feuil2!$A$3:$CQ$931,HLOOKUP(Feuil1!$F2221,Feuil2!$E$1:$DG$2,2,0),0))</f>
        <v/>
      </c>
      <c r="T2221" s="12" t="str">
        <f>IF(ISBLANK(VLOOKUP($H2221*100+T$2,Feuil2!$A$3:$CQ$931,HLOOKUP(Feuil1!$F2221,Feuil2!$E$1:$DG$2,2,0),0)),"",VLOOKUP($H2221*100+T$2,Feuil2!$A$3:$CQ$931,HLOOKUP(Feuil1!$F2221,Feuil2!$E$1:$DG$2,2,0),0))</f>
        <v/>
      </c>
      <c r="U2221" s="12"/>
    </row>
    <row r="2222" spans="1:21" x14ac:dyDescent="0.35">
      <c r="A2222" s="10" t="s">
        <v>77</v>
      </c>
      <c r="B2222" s="8" t="s">
        <v>78</v>
      </c>
      <c r="C2222" s="39">
        <v>631900</v>
      </c>
      <c r="D2222" s="39">
        <v>412500</v>
      </c>
      <c r="E2222" s="39">
        <v>508</v>
      </c>
      <c r="F2222" s="10">
        <v>1726</v>
      </c>
      <c r="G2222" s="5" t="s">
        <v>32</v>
      </c>
      <c r="H2222" s="11">
        <v>1955</v>
      </c>
      <c r="I2222" s="12" t="str">
        <f>IF(ISBLANK(VLOOKUP($H2222*100+I$2,Feuil2!$A$3:$CQ$931,HLOOKUP(Feuil1!$F2222,Feuil2!$E$1:$DG$2,2,0),0)),"",VLOOKUP($H2222*100+I$2,Feuil2!$A$3:$CQ$931,HLOOKUP(Feuil1!$F2222,Feuil2!$E$1:$DG$2,2,0),0))</f>
        <v/>
      </c>
      <c r="J2222" s="12" t="str">
        <f>IF(ISBLANK(VLOOKUP($H2222*100+J$2,Feuil2!$A$3:$CQ$931,HLOOKUP(Feuil1!$F2222,Feuil2!$E$1:$DG$2,2,0),0)),"",VLOOKUP($H2222*100+J$2,Feuil2!$A$3:$CQ$931,HLOOKUP(Feuil1!$F2222,Feuil2!$E$1:$DG$2,2,0),0))</f>
        <v/>
      </c>
      <c r="K2222" s="12" t="str">
        <f>IF(ISBLANK(VLOOKUP($H2222*100+K$2,Feuil2!$A$3:$CQ$931,HLOOKUP(Feuil1!$F2222,Feuil2!$E$1:$DG$2,2,0),0)),"",VLOOKUP($H2222*100+K$2,Feuil2!$A$3:$CQ$931,HLOOKUP(Feuil1!$F2222,Feuil2!$E$1:$DG$2,2,0),0))</f>
        <v/>
      </c>
      <c r="L2222" s="12" t="str">
        <f>IF(ISBLANK(VLOOKUP($H2222*100+L$2,Feuil2!$A$3:$CQ$931,HLOOKUP(Feuil1!$F2222,Feuil2!$E$1:$DG$2,2,0),0)),"",VLOOKUP($H2222*100+L$2,Feuil2!$A$3:$CQ$931,HLOOKUP(Feuil1!$F2222,Feuil2!$E$1:$DG$2,2,0),0))</f>
        <v/>
      </c>
      <c r="M2222" s="12" t="str">
        <f>IF(ISBLANK(VLOOKUP($H2222*100+M$2,Feuil2!$A$3:$CQ$931,HLOOKUP(Feuil1!$F2222,Feuil2!$E$1:$DG$2,2,0),0)),"",VLOOKUP($H2222*100+M$2,Feuil2!$A$3:$CQ$931,HLOOKUP(Feuil1!$F2222,Feuil2!$E$1:$DG$2,2,0),0))</f>
        <v/>
      </c>
      <c r="N2222" s="12" t="str">
        <f>IF(ISBLANK(VLOOKUP($H2222*100+N$2,Feuil2!$A$3:$CQ$931,HLOOKUP(Feuil1!$F2222,Feuil2!$E$1:$DG$2,2,0),0)),"",VLOOKUP($H2222*100+N$2,Feuil2!$A$3:$CQ$931,HLOOKUP(Feuil1!$F2222,Feuil2!$E$1:$DG$2,2,0),0))</f>
        <v/>
      </c>
      <c r="O2222" s="12" t="str">
        <f>IF(ISBLANK(VLOOKUP($H2222*100+O$2,Feuil2!$A$3:$CQ$931,HLOOKUP(Feuil1!$F2222,Feuil2!$E$1:$DG$2,2,0),0)),"",VLOOKUP($H2222*100+O$2,Feuil2!$A$3:$CQ$931,HLOOKUP(Feuil1!$F2222,Feuil2!$E$1:$DG$2,2,0),0))</f>
        <v/>
      </c>
      <c r="P2222" s="12" t="str">
        <f>IF(ISBLANK(VLOOKUP($H2222*100+P$2,Feuil2!$A$3:$CQ$931,HLOOKUP(Feuil1!$F2222,Feuil2!$E$1:$DG$2,2,0),0)),"",VLOOKUP($H2222*100+P$2,Feuil2!$A$3:$CQ$931,HLOOKUP(Feuil1!$F2222,Feuil2!$E$1:$DG$2,2,0),0))</f>
        <v/>
      </c>
      <c r="Q2222" s="12" t="str">
        <f>IF(ISBLANK(VLOOKUP($H2222*100+Q$2,Feuil2!$A$3:$CQ$931,HLOOKUP(Feuil1!$F2222,Feuil2!$E$1:$DG$2,2,0),0)),"",VLOOKUP($H2222*100+Q$2,Feuil2!$A$3:$CQ$931,HLOOKUP(Feuil1!$F2222,Feuil2!$E$1:$DG$2,2,0),0))</f>
        <v/>
      </c>
      <c r="R2222" s="12" t="str">
        <f>IF(ISBLANK(VLOOKUP($H2222*100+R$2,Feuil2!$A$3:$CQ$931,HLOOKUP(Feuil1!$F2222,Feuil2!$E$1:$DG$2,2,0),0)),"",VLOOKUP($H2222*100+R$2,Feuil2!$A$3:$CQ$931,HLOOKUP(Feuil1!$F2222,Feuil2!$E$1:$DG$2,2,0),0))</f>
        <v/>
      </c>
      <c r="S2222" s="12" t="str">
        <f>IF(ISBLANK(VLOOKUP($H2222*100+S$2,Feuil2!$A$3:$CQ$931,HLOOKUP(Feuil1!$F2222,Feuil2!$E$1:$DG$2,2,0),0)),"",VLOOKUP($H2222*100+S$2,Feuil2!$A$3:$CQ$931,HLOOKUP(Feuil1!$F2222,Feuil2!$E$1:$DG$2,2,0),0))</f>
        <v/>
      </c>
      <c r="T2222" s="12" t="str">
        <f>IF(ISBLANK(VLOOKUP($H2222*100+T$2,Feuil2!$A$3:$CQ$931,HLOOKUP(Feuil1!$F2222,Feuil2!$E$1:$DG$2,2,0),0)),"",VLOOKUP($H2222*100+T$2,Feuil2!$A$3:$CQ$931,HLOOKUP(Feuil1!$F2222,Feuil2!$E$1:$DG$2,2,0),0))</f>
        <v/>
      </c>
      <c r="U2222" s="12"/>
    </row>
    <row r="2223" spans="1:21" x14ac:dyDescent="0.35">
      <c r="A2223" s="10" t="s">
        <v>77</v>
      </c>
      <c r="B2223" s="8" t="s">
        <v>78</v>
      </c>
      <c r="C2223" s="39">
        <v>631900</v>
      </c>
      <c r="D2223" s="39">
        <v>412500</v>
      </c>
      <c r="E2223" s="39">
        <v>508</v>
      </c>
      <c r="F2223" s="10">
        <v>1726</v>
      </c>
      <c r="G2223" s="5" t="s">
        <v>32</v>
      </c>
      <c r="H2223" s="11">
        <v>1956</v>
      </c>
      <c r="I2223" s="12" t="str">
        <f>IF(ISBLANK(VLOOKUP($H2223*100+I$2,Feuil2!$A$3:$CQ$931,HLOOKUP(Feuil1!$F2223,Feuil2!$E$1:$DG$2,2,0),0)),"",VLOOKUP($H2223*100+I$2,Feuil2!$A$3:$CQ$931,HLOOKUP(Feuil1!$F2223,Feuil2!$E$1:$DG$2,2,0),0))</f>
        <v/>
      </c>
      <c r="J2223" s="12" t="str">
        <f>IF(ISBLANK(VLOOKUP($H2223*100+J$2,Feuil2!$A$3:$CQ$931,HLOOKUP(Feuil1!$F2223,Feuil2!$E$1:$DG$2,2,0),0)),"",VLOOKUP($H2223*100+J$2,Feuil2!$A$3:$CQ$931,HLOOKUP(Feuil1!$F2223,Feuil2!$E$1:$DG$2,2,0),0))</f>
        <v/>
      </c>
      <c r="K2223" s="12" t="str">
        <f>IF(ISBLANK(VLOOKUP($H2223*100+K$2,Feuil2!$A$3:$CQ$931,HLOOKUP(Feuil1!$F2223,Feuil2!$E$1:$DG$2,2,0),0)),"",VLOOKUP($H2223*100+K$2,Feuil2!$A$3:$CQ$931,HLOOKUP(Feuil1!$F2223,Feuil2!$E$1:$DG$2,2,0),0))</f>
        <v/>
      </c>
      <c r="L2223" s="12" t="str">
        <f>IF(ISBLANK(VLOOKUP($H2223*100+L$2,Feuil2!$A$3:$CQ$931,HLOOKUP(Feuil1!$F2223,Feuil2!$E$1:$DG$2,2,0),0)),"",VLOOKUP($H2223*100+L$2,Feuil2!$A$3:$CQ$931,HLOOKUP(Feuil1!$F2223,Feuil2!$E$1:$DG$2,2,0),0))</f>
        <v/>
      </c>
      <c r="M2223" s="12" t="str">
        <f>IF(ISBLANK(VLOOKUP($H2223*100+M$2,Feuil2!$A$3:$CQ$931,HLOOKUP(Feuil1!$F2223,Feuil2!$E$1:$DG$2,2,0),0)),"",VLOOKUP($H2223*100+M$2,Feuil2!$A$3:$CQ$931,HLOOKUP(Feuil1!$F2223,Feuil2!$E$1:$DG$2,2,0),0))</f>
        <v/>
      </c>
      <c r="N2223" s="12" t="str">
        <f>IF(ISBLANK(VLOOKUP($H2223*100+N$2,Feuil2!$A$3:$CQ$931,HLOOKUP(Feuil1!$F2223,Feuil2!$E$1:$DG$2,2,0),0)),"",VLOOKUP($H2223*100+N$2,Feuil2!$A$3:$CQ$931,HLOOKUP(Feuil1!$F2223,Feuil2!$E$1:$DG$2,2,0),0))</f>
        <v/>
      </c>
      <c r="O2223" s="12" t="str">
        <f>IF(ISBLANK(VLOOKUP($H2223*100+O$2,Feuil2!$A$3:$CQ$931,HLOOKUP(Feuil1!$F2223,Feuil2!$E$1:$DG$2,2,0),0)),"",VLOOKUP($H2223*100+O$2,Feuil2!$A$3:$CQ$931,HLOOKUP(Feuil1!$F2223,Feuil2!$E$1:$DG$2,2,0),0))</f>
        <v/>
      </c>
      <c r="P2223" s="12" t="str">
        <f>IF(ISBLANK(VLOOKUP($H2223*100+P$2,Feuil2!$A$3:$CQ$931,HLOOKUP(Feuil1!$F2223,Feuil2!$E$1:$DG$2,2,0),0)),"",VLOOKUP($H2223*100+P$2,Feuil2!$A$3:$CQ$931,HLOOKUP(Feuil1!$F2223,Feuil2!$E$1:$DG$2,2,0),0))</f>
        <v/>
      </c>
      <c r="Q2223" s="12" t="str">
        <f>IF(ISBLANK(VLOOKUP($H2223*100+Q$2,Feuil2!$A$3:$CQ$931,HLOOKUP(Feuil1!$F2223,Feuil2!$E$1:$DG$2,2,0),0)),"",VLOOKUP($H2223*100+Q$2,Feuil2!$A$3:$CQ$931,HLOOKUP(Feuil1!$F2223,Feuil2!$E$1:$DG$2,2,0),0))</f>
        <v/>
      </c>
      <c r="R2223" s="12" t="str">
        <f>IF(ISBLANK(VLOOKUP($H2223*100+R$2,Feuil2!$A$3:$CQ$931,HLOOKUP(Feuil1!$F2223,Feuil2!$E$1:$DG$2,2,0),0)),"",VLOOKUP($H2223*100+R$2,Feuil2!$A$3:$CQ$931,HLOOKUP(Feuil1!$F2223,Feuil2!$E$1:$DG$2,2,0),0))</f>
        <v/>
      </c>
      <c r="S2223" s="12" t="str">
        <f>IF(ISBLANK(VLOOKUP($H2223*100+S$2,Feuil2!$A$3:$CQ$931,HLOOKUP(Feuil1!$F2223,Feuil2!$E$1:$DG$2,2,0),0)),"",VLOOKUP($H2223*100+S$2,Feuil2!$A$3:$CQ$931,HLOOKUP(Feuil1!$F2223,Feuil2!$E$1:$DG$2,2,0),0))</f>
        <v/>
      </c>
      <c r="T2223" s="12" t="str">
        <f>IF(ISBLANK(VLOOKUP($H2223*100+T$2,Feuil2!$A$3:$CQ$931,HLOOKUP(Feuil1!$F2223,Feuil2!$E$1:$DG$2,2,0),0)),"",VLOOKUP($H2223*100+T$2,Feuil2!$A$3:$CQ$931,HLOOKUP(Feuil1!$F2223,Feuil2!$E$1:$DG$2,2,0),0))</f>
        <v/>
      </c>
      <c r="U2223" s="12"/>
    </row>
    <row r="2224" spans="1:21" x14ac:dyDescent="0.35">
      <c r="A2224" s="10" t="s">
        <v>77</v>
      </c>
      <c r="B2224" s="8" t="s">
        <v>78</v>
      </c>
      <c r="C2224" s="39">
        <v>631900</v>
      </c>
      <c r="D2224" s="39">
        <v>412500</v>
      </c>
      <c r="E2224" s="39">
        <v>508</v>
      </c>
      <c r="F2224" s="10">
        <v>1726</v>
      </c>
      <c r="G2224" s="5" t="s">
        <v>32</v>
      </c>
      <c r="H2224" s="11">
        <v>1957</v>
      </c>
      <c r="I2224" s="12" t="str">
        <f>IF(ISBLANK(VLOOKUP($H2224*100+I$2,Feuil2!$A$3:$CQ$931,HLOOKUP(Feuil1!$F2224,Feuil2!$E$1:$DG$2,2,0),0)),"",VLOOKUP($H2224*100+I$2,Feuil2!$A$3:$CQ$931,HLOOKUP(Feuil1!$F2224,Feuil2!$E$1:$DG$2,2,0),0))</f>
        <v/>
      </c>
      <c r="J2224" s="12" t="str">
        <f>IF(ISBLANK(VLOOKUP($H2224*100+J$2,Feuil2!$A$3:$CQ$931,HLOOKUP(Feuil1!$F2224,Feuil2!$E$1:$DG$2,2,0),0)),"",VLOOKUP($H2224*100+J$2,Feuil2!$A$3:$CQ$931,HLOOKUP(Feuil1!$F2224,Feuil2!$E$1:$DG$2,2,0),0))</f>
        <v/>
      </c>
      <c r="K2224" s="12" t="str">
        <f>IF(ISBLANK(VLOOKUP($H2224*100+K$2,Feuil2!$A$3:$CQ$931,HLOOKUP(Feuil1!$F2224,Feuil2!$E$1:$DG$2,2,0),0)),"",VLOOKUP($H2224*100+K$2,Feuil2!$A$3:$CQ$931,HLOOKUP(Feuil1!$F2224,Feuil2!$E$1:$DG$2,2,0),0))</f>
        <v/>
      </c>
      <c r="L2224" s="12" t="str">
        <f>IF(ISBLANK(VLOOKUP($H2224*100+L$2,Feuil2!$A$3:$CQ$931,HLOOKUP(Feuil1!$F2224,Feuil2!$E$1:$DG$2,2,0),0)),"",VLOOKUP($H2224*100+L$2,Feuil2!$A$3:$CQ$931,HLOOKUP(Feuil1!$F2224,Feuil2!$E$1:$DG$2,2,0),0))</f>
        <v/>
      </c>
      <c r="M2224" s="12" t="str">
        <f>IF(ISBLANK(VLOOKUP($H2224*100+M$2,Feuil2!$A$3:$CQ$931,HLOOKUP(Feuil1!$F2224,Feuil2!$E$1:$DG$2,2,0),0)),"",VLOOKUP($H2224*100+M$2,Feuil2!$A$3:$CQ$931,HLOOKUP(Feuil1!$F2224,Feuil2!$E$1:$DG$2,2,0),0))</f>
        <v/>
      </c>
      <c r="N2224" s="12" t="str">
        <f>IF(ISBLANK(VLOOKUP($H2224*100+N$2,Feuil2!$A$3:$CQ$931,HLOOKUP(Feuil1!$F2224,Feuil2!$E$1:$DG$2,2,0),0)),"",VLOOKUP($H2224*100+N$2,Feuil2!$A$3:$CQ$931,HLOOKUP(Feuil1!$F2224,Feuil2!$E$1:$DG$2,2,0),0))</f>
        <v/>
      </c>
      <c r="O2224" s="12" t="str">
        <f>IF(ISBLANK(VLOOKUP($H2224*100+O$2,Feuil2!$A$3:$CQ$931,HLOOKUP(Feuil1!$F2224,Feuil2!$E$1:$DG$2,2,0),0)),"",VLOOKUP($H2224*100+O$2,Feuil2!$A$3:$CQ$931,HLOOKUP(Feuil1!$F2224,Feuil2!$E$1:$DG$2,2,0),0))</f>
        <v/>
      </c>
      <c r="P2224" s="12" t="str">
        <f>IF(ISBLANK(VLOOKUP($H2224*100+P$2,Feuil2!$A$3:$CQ$931,HLOOKUP(Feuil1!$F2224,Feuil2!$E$1:$DG$2,2,0),0)),"",VLOOKUP($H2224*100+P$2,Feuil2!$A$3:$CQ$931,HLOOKUP(Feuil1!$F2224,Feuil2!$E$1:$DG$2,2,0),0))</f>
        <v/>
      </c>
      <c r="Q2224" s="12" t="str">
        <f>IF(ISBLANK(VLOOKUP($H2224*100+Q$2,Feuil2!$A$3:$CQ$931,HLOOKUP(Feuil1!$F2224,Feuil2!$E$1:$DG$2,2,0),0)),"",VLOOKUP($H2224*100+Q$2,Feuil2!$A$3:$CQ$931,HLOOKUP(Feuil1!$F2224,Feuil2!$E$1:$DG$2,2,0),0))</f>
        <v/>
      </c>
      <c r="R2224" s="12" t="str">
        <f>IF(ISBLANK(VLOOKUP($H2224*100+R$2,Feuil2!$A$3:$CQ$931,HLOOKUP(Feuil1!$F2224,Feuil2!$E$1:$DG$2,2,0),0)),"",VLOOKUP($H2224*100+R$2,Feuil2!$A$3:$CQ$931,HLOOKUP(Feuil1!$F2224,Feuil2!$E$1:$DG$2,2,0),0))</f>
        <v/>
      </c>
      <c r="S2224" s="12" t="str">
        <f>IF(ISBLANK(VLOOKUP($H2224*100+S$2,Feuil2!$A$3:$CQ$931,HLOOKUP(Feuil1!$F2224,Feuil2!$E$1:$DG$2,2,0),0)),"",VLOOKUP($H2224*100+S$2,Feuil2!$A$3:$CQ$931,HLOOKUP(Feuil1!$F2224,Feuil2!$E$1:$DG$2,2,0),0))</f>
        <v/>
      </c>
      <c r="T2224" s="12" t="str">
        <f>IF(ISBLANK(VLOOKUP($H2224*100+T$2,Feuil2!$A$3:$CQ$931,HLOOKUP(Feuil1!$F2224,Feuil2!$E$1:$DG$2,2,0),0)),"",VLOOKUP($H2224*100+T$2,Feuil2!$A$3:$CQ$931,HLOOKUP(Feuil1!$F2224,Feuil2!$E$1:$DG$2,2,0),0))</f>
        <v/>
      </c>
      <c r="U2224" s="12"/>
    </row>
    <row r="2225" spans="1:21" x14ac:dyDescent="0.35">
      <c r="A2225" s="10" t="s">
        <v>77</v>
      </c>
      <c r="B2225" s="8" t="s">
        <v>78</v>
      </c>
      <c r="C2225" s="39">
        <v>631900</v>
      </c>
      <c r="D2225" s="39">
        <v>412500</v>
      </c>
      <c r="E2225" s="39">
        <v>508</v>
      </c>
      <c r="F2225" s="10">
        <v>1726</v>
      </c>
      <c r="G2225" s="5" t="s">
        <v>32</v>
      </c>
      <c r="H2225" s="11">
        <v>1958</v>
      </c>
      <c r="I2225" s="12" t="str">
        <f>IF(ISBLANK(VLOOKUP($H2225*100+I$2,Feuil2!$A$3:$CQ$931,HLOOKUP(Feuil1!$F2225,Feuil2!$E$1:$DG$2,2,0),0)),"",VLOOKUP($H2225*100+I$2,Feuil2!$A$3:$CQ$931,HLOOKUP(Feuil1!$F2225,Feuil2!$E$1:$DG$2,2,0),0))</f>
        <v/>
      </c>
      <c r="J2225" s="12" t="str">
        <f>IF(ISBLANK(VLOOKUP($H2225*100+J$2,Feuil2!$A$3:$CQ$931,HLOOKUP(Feuil1!$F2225,Feuil2!$E$1:$DG$2,2,0),0)),"",VLOOKUP($H2225*100+J$2,Feuil2!$A$3:$CQ$931,HLOOKUP(Feuil1!$F2225,Feuil2!$E$1:$DG$2,2,0),0))</f>
        <v/>
      </c>
      <c r="K2225" s="12" t="str">
        <f>IF(ISBLANK(VLOOKUP($H2225*100+K$2,Feuil2!$A$3:$CQ$931,HLOOKUP(Feuil1!$F2225,Feuil2!$E$1:$DG$2,2,0),0)),"",VLOOKUP($H2225*100+K$2,Feuil2!$A$3:$CQ$931,HLOOKUP(Feuil1!$F2225,Feuil2!$E$1:$DG$2,2,0),0))</f>
        <v/>
      </c>
      <c r="L2225" s="12" t="str">
        <f>IF(ISBLANK(VLOOKUP($H2225*100+L$2,Feuil2!$A$3:$CQ$931,HLOOKUP(Feuil1!$F2225,Feuil2!$E$1:$DG$2,2,0),0)),"",VLOOKUP($H2225*100+L$2,Feuil2!$A$3:$CQ$931,HLOOKUP(Feuil1!$F2225,Feuil2!$E$1:$DG$2,2,0),0))</f>
        <v/>
      </c>
      <c r="M2225" s="12" t="str">
        <f>IF(ISBLANK(VLOOKUP($H2225*100+M$2,Feuil2!$A$3:$CQ$931,HLOOKUP(Feuil1!$F2225,Feuil2!$E$1:$DG$2,2,0),0)),"",VLOOKUP($H2225*100+M$2,Feuil2!$A$3:$CQ$931,HLOOKUP(Feuil1!$F2225,Feuil2!$E$1:$DG$2,2,0),0))</f>
        <v/>
      </c>
      <c r="N2225" s="12" t="str">
        <f>IF(ISBLANK(VLOOKUP($H2225*100+N$2,Feuil2!$A$3:$CQ$931,HLOOKUP(Feuil1!$F2225,Feuil2!$E$1:$DG$2,2,0),0)),"",VLOOKUP($H2225*100+N$2,Feuil2!$A$3:$CQ$931,HLOOKUP(Feuil1!$F2225,Feuil2!$E$1:$DG$2,2,0),0))</f>
        <v/>
      </c>
      <c r="O2225" s="12" t="str">
        <f>IF(ISBLANK(VLOOKUP($H2225*100+O$2,Feuil2!$A$3:$CQ$931,HLOOKUP(Feuil1!$F2225,Feuil2!$E$1:$DG$2,2,0),0)),"",VLOOKUP($H2225*100+O$2,Feuil2!$A$3:$CQ$931,HLOOKUP(Feuil1!$F2225,Feuil2!$E$1:$DG$2,2,0),0))</f>
        <v/>
      </c>
      <c r="P2225" s="12" t="str">
        <f>IF(ISBLANK(VLOOKUP($H2225*100+P$2,Feuil2!$A$3:$CQ$931,HLOOKUP(Feuil1!$F2225,Feuil2!$E$1:$DG$2,2,0),0)),"",VLOOKUP($H2225*100+P$2,Feuil2!$A$3:$CQ$931,HLOOKUP(Feuil1!$F2225,Feuil2!$E$1:$DG$2,2,0),0))</f>
        <v/>
      </c>
      <c r="Q2225" s="12" t="str">
        <f>IF(ISBLANK(VLOOKUP($H2225*100+Q$2,Feuil2!$A$3:$CQ$931,HLOOKUP(Feuil1!$F2225,Feuil2!$E$1:$DG$2,2,0),0)),"",VLOOKUP($H2225*100+Q$2,Feuil2!$A$3:$CQ$931,HLOOKUP(Feuil1!$F2225,Feuil2!$E$1:$DG$2,2,0),0))</f>
        <v/>
      </c>
      <c r="R2225" s="12" t="str">
        <f>IF(ISBLANK(VLOOKUP($H2225*100+R$2,Feuil2!$A$3:$CQ$931,HLOOKUP(Feuil1!$F2225,Feuil2!$E$1:$DG$2,2,0),0)),"",VLOOKUP($H2225*100+R$2,Feuil2!$A$3:$CQ$931,HLOOKUP(Feuil1!$F2225,Feuil2!$E$1:$DG$2,2,0),0))</f>
        <v/>
      </c>
      <c r="S2225" s="12" t="str">
        <f>IF(ISBLANK(VLOOKUP($H2225*100+S$2,Feuil2!$A$3:$CQ$931,HLOOKUP(Feuil1!$F2225,Feuil2!$E$1:$DG$2,2,0),0)),"",VLOOKUP($H2225*100+S$2,Feuil2!$A$3:$CQ$931,HLOOKUP(Feuil1!$F2225,Feuil2!$E$1:$DG$2,2,0),0))</f>
        <v/>
      </c>
      <c r="T2225" s="12" t="str">
        <f>IF(ISBLANK(VLOOKUP($H2225*100+T$2,Feuil2!$A$3:$CQ$931,HLOOKUP(Feuil1!$F2225,Feuil2!$E$1:$DG$2,2,0),0)),"",VLOOKUP($H2225*100+T$2,Feuil2!$A$3:$CQ$931,HLOOKUP(Feuil1!$F2225,Feuil2!$E$1:$DG$2,2,0),0))</f>
        <v/>
      </c>
      <c r="U2225" s="12"/>
    </row>
    <row r="2226" spans="1:21" x14ac:dyDescent="0.35">
      <c r="A2226" s="10" t="s">
        <v>77</v>
      </c>
      <c r="B2226" s="8" t="s">
        <v>78</v>
      </c>
      <c r="C2226" s="39">
        <v>631900</v>
      </c>
      <c r="D2226" s="39">
        <v>412500</v>
      </c>
      <c r="E2226" s="39">
        <v>508</v>
      </c>
      <c r="F2226" s="10">
        <v>1726</v>
      </c>
      <c r="G2226" s="5" t="s">
        <v>32</v>
      </c>
      <c r="H2226" s="11">
        <v>1959</v>
      </c>
      <c r="I2226" s="12" t="str">
        <f>IF(ISBLANK(VLOOKUP($H2226*100+I$2,Feuil2!$A$3:$CQ$931,HLOOKUP(Feuil1!$F2226,Feuil2!$E$1:$DG$2,2,0),0)),"",VLOOKUP($H2226*100+I$2,Feuil2!$A$3:$CQ$931,HLOOKUP(Feuil1!$F2226,Feuil2!$E$1:$DG$2,2,0),0))</f>
        <v/>
      </c>
      <c r="J2226" s="12" t="str">
        <f>IF(ISBLANK(VLOOKUP($H2226*100+J$2,Feuil2!$A$3:$CQ$931,HLOOKUP(Feuil1!$F2226,Feuil2!$E$1:$DG$2,2,0),0)),"",VLOOKUP($H2226*100+J$2,Feuil2!$A$3:$CQ$931,HLOOKUP(Feuil1!$F2226,Feuil2!$E$1:$DG$2,2,0),0))</f>
        <v/>
      </c>
      <c r="K2226" s="12" t="str">
        <f>IF(ISBLANK(VLOOKUP($H2226*100+K$2,Feuil2!$A$3:$CQ$931,HLOOKUP(Feuil1!$F2226,Feuil2!$E$1:$DG$2,2,0),0)),"",VLOOKUP($H2226*100+K$2,Feuil2!$A$3:$CQ$931,HLOOKUP(Feuil1!$F2226,Feuil2!$E$1:$DG$2,2,0),0))</f>
        <v/>
      </c>
      <c r="L2226" s="12" t="str">
        <f>IF(ISBLANK(VLOOKUP($H2226*100+L$2,Feuil2!$A$3:$CQ$931,HLOOKUP(Feuil1!$F2226,Feuil2!$E$1:$DG$2,2,0),0)),"",VLOOKUP($H2226*100+L$2,Feuil2!$A$3:$CQ$931,HLOOKUP(Feuil1!$F2226,Feuil2!$E$1:$DG$2,2,0),0))</f>
        <v/>
      </c>
      <c r="M2226" s="12">
        <f>IF(ISBLANK(VLOOKUP($H2226*100+M$2,Feuil2!$A$3:$CQ$931,HLOOKUP(Feuil1!$F2226,Feuil2!$E$1:$DG$2,2,0),0)),"",VLOOKUP($H2226*100+M$2,Feuil2!$A$3:$CQ$931,HLOOKUP(Feuil1!$F2226,Feuil2!$E$1:$DG$2,2,0),0))</f>
        <v>221.25</v>
      </c>
      <c r="N2226" s="12">
        <f>IF(ISBLANK(VLOOKUP($H2226*100+N$2,Feuil2!$A$3:$CQ$931,HLOOKUP(Feuil1!$F2226,Feuil2!$E$1:$DG$2,2,0),0)),"",VLOOKUP($H2226*100+N$2,Feuil2!$A$3:$CQ$931,HLOOKUP(Feuil1!$F2226,Feuil2!$E$1:$DG$2,2,0),0))</f>
        <v>107.84</v>
      </c>
      <c r="O2226" s="12">
        <f>IF(ISBLANK(VLOOKUP($H2226*100+O$2,Feuil2!$A$3:$CQ$931,HLOOKUP(Feuil1!$F2226,Feuil2!$E$1:$DG$2,2,0),0)),"",VLOOKUP($H2226*100+O$2,Feuil2!$A$3:$CQ$931,HLOOKUP(Feuil1!$F2226,Feuil2!$E$1:$DG$2,2,0),0))</f>
        <v>297.20999999999998</v>
      </c>
      <c r="P2226" s="12">
        <f>IF(ISBLANK(VLOOKUP($H2226*100+P$2,Feuil2!$A$3:$CQ$931,HLOOKUP(Feuil1!$F2226,Feuil2!$E$1:$DG$2,2,0),0)),"",VLOOKUP($H2226*100+P$2,Feuil2!$A$3:$CQ$931,HLOOKUP(Feuil1!$F2226,Feuil2!$E$1:$DG$2,2,0),0))</f>
        <v>14.44</v>
      </c>
      <c r="Q2226" s="12">
        <f>IF(ISBLANK(VLOOKUP($H2226*100+Q$2,Feuil2!$A$3:$CQ$931,HLOOKUP(Feuil1!$F2226,Feuil2!$E$1:$DG$2,2,0),0)),"",VLOOKUP($H2226*100+Q$2,Feuil2!$A$3:$CQ$931,HLOOKUP(Feuil1!$F2226,Feuil2!$E$1:$DG$2,2,0),0))</f>
        <v>30.18</v>
      </c>
      <c r="R2226" s="12">
        <f>IF(ISBLANK(VLOOKUP($H2226*100+R$2,Feuil2!$A$3:$CQ$931,HLOOKUP(Feuil1!$F2226,Feuil2!$E$1:$DG$2,2,0),0)),"",VLOOKUP($H2226*100+R$2,Feuil2!$A$3:$CQ$931,HLOOKUP(Feuil1!$F2226,Feuil2!$E$1:$DG$2,2,0),0))</f>
        <v>27</v>
      </c>
      <c r="S2226" s="12">
        <f>IF(ISBLANK(VLOOKUP($H2226*100+S$2,Feuil2!$A$3:$CQ$931,HLOOKUP(Feuil1!$F2226,Feuil2!$E$1:$DG$2,2,0),0)),"",VLOOKUP($H2226*100+S$2,Feuil2!$A$3:$CQ$931,HLOOKUP(Feuil1!$F2226,Feuil2!$E$1:$DG$2,2,0),0))</f>
        <v>6.85</v>
      </c>
      <c r="T2226" s="12">
        <f>IF(ISBLANK(VLOOKUP($H2226*100+T$2,Feuil2!$A$3:$CQ$931,HLOOKUP(Feuil1!$F2226,Feuil2!$E$1:$DG$2,2,0),0)),"",VLOOKUP($H2226*100+T$2,Feuil2!$A$3:$CQ$931,HLOOKUP(Feuil1!$F2226,Feuil2!$E$1:$DG$2,2,0),0))</f>
        <v>4.91</v>
      </c>
      <c r="U2226" s="12">
        <f t="shared" si="57"/>
        <v>709.68</v>
      </c>
    </row>
    <row r="2227" spans="1:21" x14ac:dyDescent="0.35">
      <c r="A2227" s="10" t="s">
        <v>77</v>
      </c>
      <c r="B2227" s="8" t="s">
        <v>78</v>
      </c>
      <c r="C2227" s="39">
        <v>631900</v>
      </c>
      <c r="D2227" s="39">
        <v>412500</v>
      </c>
      <c r="E2227" s="39">
        <v>508</v>
      </c>
      <c r="F2227" s="10">
        <v>1726</v>
      </c>
      <c r="G2227" s="5" t="s">
        <v>32</v>
      </c>
      <c r="H2227" s="11">
        <v>1960</v>
      </c>
      <c r="I2227" s="12">
        <f>IF(ISBLANK(VLOOKUP($H2227*100+I$2,Feuil2!$A$3:$CQ$931,HLOOKUP(Feuil1!$F2227,Feuil2!$E$1:$DG$2,2,0),0)),"",VLOOKUP($H2227*100+I$2,Feuil2!$A$3:$CQ$931,HLOOKUP(Feuil1!$F2227,Feuil2!$E$1:$DG$2,2,0),0))</f>
        <v>5.0599999999999996</v>
      </c>
      <c r="J2227" s="12">
        <f>IF(ISBLANK(VLOOKUP($H2227*100+J$2,Feuil2!$A$3:$CQ$931,HLOOKUP(Feuil1!$F2227,Feuil2!$E$1:$DG$2,2,0),0)),"",VLOOKUP($H2227*100+J$2,Feuil2!$A$3:$CQ$931,HLOOKUP(Feuil1!$F2227,Feuil2!$E$1:$DG$2,2,0),0))</f>
        <v>83.97</v>
      </c>
      <c r="K2227" s="12">
        <f>IF(ISBLANK(VLOOKUP($H2227*100+K$2,Feuil2!$A$3:$CQ$931,HLOOKUP(Feuil1!$F2227,Feuil2!$E$1:$DG$2,2,0),0)),"",VLOOKUP($H2227*100+K$2,Feuil2!$A$3:$CQ$931,HLOOKUP(Feuil1!$F2227,Feuil2!$E$1:$DG$2,2,0),0))</f>
        <v>38.86</v>
      </c>
      <c r="L2227" s="12">
        <f>IF(ISBLANK(VLOOKUP($H2227*100+L$2,Feuil2!$A$3:$CQ$931,HLOOKUP(Feuil1!$F2227,Feuil2!$E$1:$DG$2,2,0),0)),"",VLOOKUP($H2227*100+L$2,Feuil2!$A$3:$CQ$931,HLOOKUP(Feuil1!$F2227,Feuil2!$E$1:$DG$2,2,0),0))</f>
        <v>139.69999999999999</v>
      </c>
      <c r="M2227" s="12">
        <f>IF(ISBLANK(VLOOKUP($H2227*100+M$2,Feuil2!$A$3:$CQ$931,HLOOKUP(Feuil1!$F2227,Feuil2!$E$1:$DG$2,2,0),0)),"",VLOOKUP($H2227*100+M$2,Feuil2!$A$3:$CQ$931,HLOOKUP(Feuil1!$F2227,Feuil2!$E$1:$DG$2,2,0),0))</f>
        <v>81.41</v>
      </c>
      <c r="N2227" s="12">
        <f>IF(ISBLANK(VLOOKUP($H2227*100+N$2,Feuil2!$A$3:$CQ$931,HLOOKUP(Feuil1!$F2227,Feuil2!$E$1:$DG$2,2,0),0)),"",VLOOKUP($H2227*100+N$2,Feuil2!$A$3:$CQ$931,HLOOKUP(Feuil1!$F2227,Feuil2!$E$1:$DG$2,2,0),0))</f>
        <v>7.7</v>
      </c>
      <c r="O2227" s="12">
        <f>IF(ISBLANK(VLOOKUP($H2227*100+O$2,Feuil2!$A$3:$CQ$931,HLOOKUP(Feuil1!$F2227,Feuil2!$E$1:$DG$2,2,0),0)),"",VLOOKUP($H2227*100+O$2,Feuil2!$A$3:$CQ$931,HLOOKUP(Feuil1!$F2227,Feuil2!$E$1:$DG$2,2,0),0))</f>
        <v>29.63</v>
      </c>
      <c r="P2227" s="12">
        <f>IF(ISBLANK(VLOOKUP($H2227*100+P$2,Feuil2!$A$3:$CQ$931,HLOOKUP(Feuil1!$F2227,Feuil2!$E$1:$DG$2,2,0),0)),"",VLOOKUP($H2227*100+P$2,Feuil2!$A$3:$CQ$931,HLOOKUP(Feuil1!$F2227,Feuil2!$E$1:$DG$2,2,0),0))</f>
        <v>34.36</v>
      </c>
      <c r="Q2227" s="12">
        <f>IF(ISBLANK(VLOOKUP($H2227*100+Q$2,Feuil2!$A$3:$CQ$931,HLOOKUP(Feuil1!$F2227,Feuil2!$E$1:$DG$2,2,0),0)),"",VLOOKUP($H2227*100+Q$2,Feuil2!$A$3:$CQ$931,HLOOKUP(Feuil1!$F2227,Feuil2!$E$1:$DG$2,2,0),0))</f>
        <v>39.17</v>
      </c>
      <c r="R2227" s="12">
        <f>IF(ISBLANK(VLOOKUP($H2227*100+R$2,Feuil2!$A$3:$CQ$931,HLOOKUP(Feuil1!$F2227,Feuil2!$E$1:$DG$2,2,0),0)),"",VLOOKUP($H2227*100+R$2,Feuil2!$A$3:$CQ$931,HLOOKUP(Feuil1!$F2227,Feuil2!$E$1:$DG$2,2,0),0))</f>
        <v>43.04</v>
      </c>
      <c r="S2227" s="12">
        <f>IF(ISBLANK(VLOOKUP($H2227*100+S$2,Feuil2!$A$3:$CQ$931,HLOOKUP(Feuil1!$F2227,Feuil2!$E$1:$DG$2,2,0),0)),"",VLOOKUP($H2227*100+S$2,Feuil2!$A$3:$CQ$931,HLOOKUP(Feuil1!$F2227,Feuil2!$E$1:$DG$2,2,0),0))</f>
        <v>5.14</v>
      </c>
      <c r="T2227" s="12">
        <f>IF(ISBLANK(VLOOKUP($H2227*100+T$2,Feuil2!$A$3:$CQ$931,HLOOKUP(Feuil1!$F2227,Feuil2!$E$1:$DG$2,2,0),0)),"",VLOOKUP($H2227*100+T$2,Feuil2!$A$3:$CQ$931,HLOOKUP(Feuil1!$F2227,Feuil2!$E$1:$DG$2,2,0),0))</f>
        <v>5.14</v>
      </c>
      <c r="U2227" s="12">
        <f t="shared" si="57"/>
        <v>513.18000000000006</v>
      </c>
    </row>
    <row r="2228" spans="1:21" x14ac:dyDescent="0.35">
      <c r="A2228" s="10" t="s">
        <v>77</v>
      </c>
      <c r="B2228" s="8" t="s">
        <v>78</v>
      </c>
      <c r="C2228" s="39">
        <v>631900</v>
      </c>
      <c r="D2228" s="39">
        <v>412500</v>
      </c>
      <c r="E2228" s="39">
        <v>508</v>
      </c>
      <c r="F2228" s="10">
        <v>1726</v>
      </c>
      <c r="G2228" s="5" t="s">
        <v>32</v>
      </c>
      <c r="H2228" s="11">
        <v>1961</v>
      </c>
      <c r="I2228" s="12">
        <f>IF(ISBLANK(VLOOKUP($H2228*100+I$2,Feuil2!$A$3:$CQ$931,HLOOKUP(Feuil1!$F2228,Feuil2!$E$1:$DG$2,2,0),0)),"",VLOOKUP($H2228*100+I$2,Feuil2!$A$3:$CQ$931,HLOOKUP(Feuil1!$F2228,Feuil2!$E$1:$DG$2,2,0),0))</f>
        <v>14.44</v>
      </c>
      <c r="J2228" s="12">
        <f>IF(ISBLANK(VLOOKUP($H2228*100+J$2,Feuil2!$A$3:$CQ$931,HLOOKUP(Feuil1!$F2228,Feuil2!$E$1:$DG$2,2,0),0)),"",VLOOKUP($H2228*100+J$2,Feuil2!$A$3:$CQ$931,HLOOKUP(Feuil1!$F2228,Feuil2!$E$1:$DG$2,2,0),0))</f>
        <v>15.99</v>
      </c>
      <c r="K2228" s="12">
        <f>IF(ISBLANK(VLOOKUP($H2228*100+K$2,Feuil2!$A$3:$CQ$931,HLOOKUP(Feuil1!$F2228,Feuil2!$E$1:$DG$2,2,0),0)),"",VLOOKUP($H2228*100+K$2,Feuil2!$A$3:$CQ$931,HLOOKUP(Feuil1!$F2228,Feuil2!$E$1:$DG$2,2,0),0))</f>
        <v>115.6</v>
      </c>
      <c r="L2228" s="12">
        <f>IF(ISBLANK(VLOOKUP($H2228*100+L$2,Feuil2!$A$3:$CQ$931,HLOOKUP(Feuil1!$F2228,Feuil2!$E$1:$DG$2,2,0),0)),"",VLOOKUP($H2228*100+L$2,Feuil2!$A$3:$CQ$931,HLOOKUP(Feuil1!$F2228,Feuil2!$E$1:$DG$2,2,0),0))</f>
        <v>50.48</v>
      </c>
      <c r="M2228" s="12">
        <f>IF(ISBLANK(VLOOKUP($H2228*100+M$2,Feuil2!$A$3:$CQ$931,HLOOKUP(Feuil1!$F2228,Feuil2!$E$1:$DG$2,2,0),0)),"",VLOOKUP($H2228*100+M$2,Feuil2!$A$3:$CQ$931,HLOOKUP(Feuil1!$F2228,Feuil2!$E$1:$DG$2,2,0),0))</f>
        <v>26.84</v>
      </c>
      <c r="N2228" s="12">
        <f>IF(ISBLANK(VLOOKUP($H2228*100+N$2,Feuil2!$A$3:$CQ$931,HLOOKUP(Feuil1!$F2228,Feuil2!$E$1:$DG$2,2,0),0)),"",VLOOKUP($H2228*100+N$2,Feuil2!$A$3:$CQ$931,HLOOKUP(Feuil1!$F2228,Feuil2!$E$1:$DG$2,2,0),0))</f>
        <v>22.89</v>
      </c>
      <c r="O2228" s="12">
        <f>IF(ISBLANK(VLOOKUP($H2228*100+O$2,Feuil2!$A$3:$CQ$931,HLOOKUP(Feuil1!$F2228,Feuil2!$E$1:$DG$2,2,0),0)),"",VLOOKUP($H2228*100+O$2,Feuil2!$A$3:$CQ$931,HLOOKUP(Feuil1!$F2228,Feuil2!$E$1:$DG$2,2,0),0))</f>
        <v>201.33</v>
      </c>
      <c r="P2228" s="12">
        <f>IF(ISBLANK(VLOOKUP($H2228*100+P$2,Feuil2!$A$3:$CQ$931,HLOOKUP(Feuil1!$F2228,Feuil2!$E$1:$DG$2,2,0),0)),"",VLOOKUP($H2228*100+P$2,Feuil2!$A$3:$CQ$931,HLOOKUP(Feuil1!$F2228,Feuil2!$E$1:$DG$2,2,0),0))</f>
        <v>56.53</v>
      </c>
      <c r="Q2228" s="12">
        <f>IF(ISBLANK(VLOOKUP($H2228*100+Q$2,Feuil2!$A$3:$CQ$931,HLOOKUP(Feuil1!$F2228,Feuil2!$E$1:$DG$2,2,0),0)),"",VLOOKUP($H2228*100+Q$2,Feuil2!$A$3:$CQ$931,HLOOKUP(Feuil1!$F2228,Feuil2!$E$1:$DG$2,2,0),0))</f>
        <v>47.85</v>
      </c>
      <c r="R2228" s="12">
        <f>IF(ISBLANK(VLOOKUP($H2228*100+R$2,Feuil2!$A$3:$CQ$931,HLOOKUP(Feuil1!$F2228,Feuil2!$E$1:$DG$2,2,0),0)),"",VLOOKUP($H2228*100+R$2,Feuil2!$A$3:$CQ$931,HLOOKUP(Feuil1!$F2228,Feuil2!$E$1:$DG$2,2,0),0))</f>
        <v>37.85</v>
      </c>
      <c r="S2228" s="12">
        <f>IF(ISBLANK(VLOOKUP($H2228*100+S$2,Feuil2!$A$3:$CQ$931,HLOOKUP(Feuil1!$F2228,Feuil2!$E$1:$DG$2,2,0),0)),"",VLOOKUP($H2228*100+S$2,Feuil2!$A$3:$CQ$931,HLOOKUP(Feuil1!$F2228,Feuil2!$E$1:$DG$2,2,0),0))</f>
        <v>7.54</v>
      </c>
      <c r="T2228" s="12">
        <f>IF(ISBLANK(VLOOKUP($H2228*100+T$2,Feuil2!$A$3:$CQ$931,HLOOKUP(Feuil1!$F2228,Feuil2!$E$1:$DG$2,2,0),0)),"",VLOOKUP($H2228*100+T$2,Feuil2!$A$3:$CQ$931,HLOOKUP(Feuil1!$F2228,Feuil2!$E$1:$DG$2,2,0),0))</f>
        <v>6.15</v>
      </c>
      <c r="U2228" s="12">
        <f t="shared" si="57"/>
        <v>603.49</v>
      </c>
    </row>
    <row r="2229" spans="1:21" x14ac:dyDescent="0.35">
      <c r="A2229" s="10" t="s">
        <v>77</v>
      </c>
      <c r="B2229" s="8" t="s">
        <v>78</v>
      </c>
      <c r="C2229" s="39">
        <v>631900</v>
      </c>
      <c r="D2229" s="39">
        <v>412500</v>
      </c>
      <c r="E2229" s="39">
        <v>508</v>
      </c>
      <c r="F2229" s="10">
        <v>1726</v>
      </c>
      <c r="G2229" s="5" t="s">
        <v>32</v>
      </c>
      <c r="H2229" s="11">
        <v>1962</v>
      </c>
      <c r="I2229" s="12">
        <f>IF(ISBLANK(VLOOKUP($H2229*100+I$2,Feuil2!$A$3:$CQ$931,HLOOKUP(Feuil1!$F2229,Feuil2!$E$1:$DG$2,2,0),0)),"",VLOOKUP($H2229*100+I$2,Feuil2!$A$3:$CQ$931,HLOOKUP(Feuil1!$F2229,Feuil2!$E$1:$DG$2,2,0),0))</f>
        <v>19.63</v>
      </c>
      <c r="J2229" s="12">
        <f>IF(ISBLANK(VLOOKUP($H2229*100+J$2,Feuil2!$A$3:$CQ$931,HLOOKUP(Feuil1!$F2229,Feuil2!$E$1:$DG$2,2,0),0)),"",VLOOKUP($H2229*100+J$2,Feuil2!$A$3:$CQ$931,HLOOKUP(Feuil1!$F2229,Feuil2!$E$1:$DG$2,2,0),0))</f>
        <v>41.18</v>
      </c>
      <c r="K2229" s="12">
        <f>IF(ISBLANK(VLOOKUP($H2229*100+K$2,Feuil2!$A$3:$CQ$931,HLOOKUP(Feuil1!$F2229,Feuil2!$E$1:$DG$2,2,0),0)),"",VLOOKUP($H2229*100+K$2,Feuil2!$A$3:$CQ$931,HLOOKUP(Feuil1!$F2229,Feuil2!$E$1:$DG$2,2,0),0))</f>
        <v>236.21</v>
      </c>
      <c r="L2229" s="12">
        <f>IF(ISBLANK(VLOOKUP($H2229*100+L$2,Feuil2!$A$3:$CQ$931,HLOOKUP(Feuil1!$F2229,Feuil2!$E$1:$DG$2,2,0),0)),"",VLOOKUP($H2229*100+L$2,Feuil2!$A$3:$CQ$931,HLOOKUP(Feuil1!$F2229,Feuil2!$E$1:$DG$2,2,0),0))</f>
        <v>84.05</v>
      </c>
      <c r="M2229" s="12">
        <f>IF(ISBLANK(VLOOKUP($H2229*100+M$2,Feuil2!$A$3:$CQ$931,HLOOKUP(Feuil1!$F2229,Feuil2!$E$1:$DG$2,2,0),0)),"",VLOOKUP($H2229*100+M$2,Feuil2!$A$3:$CQ$931,HLOOKUP(Feuil1!$F2229,Feuil2!$E$1:$DG$2,2,0),0))</f>
        <v>199.47</v>
      </c>
      <c r="N2229" s="12">
        <f>IF(ISBLANK(VLOOKUP($H2229*100+N$2,Feuil2!$A$3:$CQ$931,HLOOKUP(Feuil1!$F2229,Feuil2!$E$1:$DG$2,2,0),0)),"",VLOOKUP($H2229*100+N$2,Feuil2!$A$3:$CQ$931,HLOOKUP(Feuil1!$F2229,Feuil2!$E$1:$DG$2,2,0),0))</f>
        <v>273.64999999999998</v>
      </c>
      <c r="O2229" s="12">
        <f>IF(ISBLANK(VLOOKUP($H2229*100+O$2,Feuil2!$A$3:$CQ$931,HLOOKUP(Feuil1!$F2229,Feuil2!$E$1:$DG$2,2,0),0)),"",VLOOKUP($H2229*100+O$2,Feuil2!$A$3:$CQ$931,HLOOKUP(Feuil1!$F2229,Feuil2!$E$1:$DG$2,2,0),0))</f>
        <v>21.65</v>
      </c>
      <c r="P2229" s="12">
        <f>IF(ISBLANK(VLOOKUP($H2229*100+P$2,Feuil2!$A$3:$CQ$931,HLOOKUP(Feuil1!$F2229,Feuil2!$E$1:$DG$2,2,0),0)),"",VLOOKUP($H2229*100+P$2,Feuil2!$A$3:$CQ$931,HLOOKUP(Feuil1!$F2229,Feuil2!$E$1:$DG$2,2,0),0))</f>
        <v>81.96</v>
      </c>
      <c r="Q2229" s="12">
        <f>IF(ISBLANK(VLOOKUP($H2229*100+Q$2,Feuil2!$A$3:$CQ$931,HLOOKUP(Feuil1!$F2229,Feuil2!$E$1:$DG$2,2,0),0)),"",VLOOKUP($H2229*100+Q$2,Feuil2!$A$3:$CQ$931,HLOOKUP(Feuil1!$F2229,Feuil2!$E$1:$DG$2,2,0),0))</f>
        <v>156.76</v>
      </c>
      <c r="R2229" s="12">
        <f>IF(ISBLANK(VLOOKUP($H2229*100+R$2,Feuil2!$A$3:$CQ$931,HLOOKUP(Feuil1!$F2229,Feuil2!$E$1:$DG$2,2,0),0)),"",VLOOKUP($H2229*100+R$2,Feuil2!$A$3:$CQ$931,HLOOKUP(Feuil1!$F2229,Feuil2!$E$1:$DG$2,2,0),0))</f>
        <v>6.61</v>
      </c>
      <c r="S2229" s="12">
        <f>IF(ISBLANK(VLOOKUP($H2229*100+S$2,Feuil2!$A$3:$CQ$931,HLOOKUP(Feuil1!$F2229,Feuil2!$E$1:$DG$2,2,0),0)),"",VLOOKUP($H2229*100+S$2,Feuil2!$A$3:$CQ$931,HLOOKUP(Feuil1!$F2229,Feuil2!$E$1:$DG$2,2,0),0))</f>
        <v>49.24</v>
      </c>
      <c r="T2229" s="12">
        <f>IF(ISBLANK(VLOOKUP($H2229*100+T$2,Feuil2!$A$3:$CQ$931,HLOOKUP(Feuil1!$F2229,Feuil2!$E$1:$DG$2,2,0),0)),"",VLOOKUP($H2229*100+T$2,Feuil2!$A$3:$CQ$931,HLOOKUP(Feuil1!$F2229,Feuil2!$E$1:$DG$2,2,0),0))</f>
        <v>14.44</v>
      </c>
      <c r="U2229" s="12">
        <f t="shared" si="57"/>
        <v>1184.8499999999999</v>
      </c>
    </row>
    <row r="2230" spans="1:21" x14ac:dyDescent="0.35">
      <c r="A2230" s="10" t="s">
        <v>77</v>
      </c>
      <c r="B2230" s="8" t="s">
        <v>78</v>
      </c>
      <c r="C2230" s="39">
        <v>631900</v>
      </c>
      <c r="D2230" s="39">
        <v>412500</v>
      </c>
      <c r="E2230" s="39">
        <v>508</v>
      </c>
      <c r="F2230" s="10">
        <v>1726</v>
      </c>
      <c r="G2230" s="5" t="s">
        <v>32</v>
      </c>
      <c r="H2230" s="11">
        <v>1963</v>
      </c>
      <c r="I2230" s="12">
        <f>IF(ISBLANK(VLOOKUP($H2230*100+I$2,Feuil2!$A$3:$CQ$931,HLOOKUP(Feuil1!$F2230,Feuil2!$E$1:$DG$2,2,0),0)),"",VLOOKUP($H2230*100+I$2,Feuil2!$A$3:$CQ$931,HLOOKUP(Feuil1!$F2230,Feuil2!$E$1:$DG$2,2,0),0))</f>
        <v>17.079999999999998</v>
      </c>
      <c r="J2230" s="12">
        <f>IF(ISBLANK(VLOOKUP($H2230*100+J$2,Feuil2!$A$3:$CQ$931,HLOOKUP(Feuil1!$F2230,Feuil2!$E$1:$DG$2,2,0),0)),"",VLOOKUP($H2230*100+J$2,Feuil2!$A$3:$CQ$931,HLOOKUP(Feuil1!$F2230,Feuil2!$E$1:$DG$2,2,0),0))</f>
        <v>5.76</v>
      </c>
      <c r="K2230" s="12">
        <f>IF(ISBLANK(VLOOKUP($H2230*100+K$2,Feuil2!$A$3:$CQ$931,HLOOKUP(Feuil1!$F2230,Feuil2!$E$1:$DG$2,2,0),0)),"",VLOOKUP($H2230*100+K$2,Feuil2!$A$3:$CQ$931,HLOOKUP(Feuil1!$F2230,Feuil2!$E$1:$DG$2,2,0),0))</f>
        <v>51.11</v>
      </c>
      <c r="L2230" s="12">
        <f>IF(ISBLANK(VLOOKUP($H2230*100+L$2,Feuil2!$A$3:$CQ$931,HLOOKUP(Feuil1!$F2230,Feuil2!$E$1:$DG$2,2,0),0)),"",VLOOKUP($H2230*100+L$2,Feuil2!$A$3:$CQ$931,HLOOKUP(Feuil1!$F2230,Feuil2!$E$1:$DG$2,2,0),0))</f>
        <v>267.29000000000002</v>
      </c>
      <c r="M2230" s="12">
        <f>IF(ISBLANK(VLOOKUP($H2230*100+M$2,Feuil2!$A$3:$CQ$931,HLOOKUP(Feuil1!$F2230,Feuil2!$E$1:$DG$2,2,0),0)),"",VLOOKUP($H2230*100+M$2,Feuil2!$A$3:$CQ$931,HLOOKUP(Feuil1!$F2230,Feuil2!$E$1:$DG$2,2,0),0))</f>
        <v>17.309999999999999</v>
      </c>
      <c r="N2230" s="12">
        <f>IF(ISBLANK(VLOOKUP($H2230*100+N$2,Feuil2!$A$3:$CQ$931,HLOOKUP(Feuil1!$F2230,Feuil2!$E$1:$DG$2,2,0),0)),"",VLOOKUP($H2230*100+N$2,Feuil2!$A$3:$CQ$931,HLOOKUP(Feuil1!$F2230,Feuil2!$E$1:$DG$2,2,0),0))</f>
        <v>110.01</v>
      </c>
      <c r="O2230" s="12">
        <f>IF(ISBLANK(VLOOKUP($H2230*100+O$2,Feuil2!$A$3:$CQ$931,HLOOKUP(Feuil1!$F2230,Feuil2!$E$1:$DG$2,2,0),0)),"",VLOOKUP($H2230*100+O$2,Feuil2!$A$3:$CQ$931,HLOOKUP(Feuil1!$F2230,Feuil2!$E$1:$DG$2,2,0),0))</f>
        <v>95.36</v>
      </c>
      <c r="P2230" s="12">
        <f>IF(ISBLANK(VLOOKUP($H2230*100+P$2,Feuil2!$A$3:$CQ$931,HLOOKUP(Feuil1!$F2230,Feuil2!$E$1:$DG$2,2,0),0)),"",VLOOKUP($H2230*100+P$2,Feuil2!$A$3:$CQ$931,HLOOKUP(Feuil1!$F2230,Feuil2!$E$1:$DG$2,2,0),0))</f>
        <v>96.3</v>
      </c>
      <c r="Q2230" s="12">
        <f>IF(ISBLANK(VLOOKUP($H2230*100+Q$2,Feuil2!$A$3:$CQ$931,HLOOKUP(Feuil1!$F2230,Feuil2!$E$1:$DG$2,2,0),0)),"",VLOOKUP($H2230*100+Q$2,Feuil2!$A$3:$CQ$931,HLOOKUP(Feuil1!$F2230,Feuil2!$E$1:$DG$2,2,0),0))</f>
        <v>5.91</v>
      </c>
      <c r="R2230" s="12">
        <f>IF(ISBLANK(VLOOKUP($H2230*100+R$2,Feuil2!$A$3:$CQ$931,HLOOKUP(Feuil1!$F2230,Feuil2!$E$1:$DG$2,2,0),0)),"",VLOOKUP($H2230*100+R$2,Feuil2!$A$3:$CQ$931,HLOOKUP(Feuil1!$F2230,Feuil2!$E$1:$DG$2,2,0),0))</f>
        <v>15.29</v>
      </c>
      <c r="S2230" s="12">
        <f>IF(ISBLANK(VLOOKUP($H2230*100+S$2,Feuil2!$A$3:$CQ$931,HLOOKUP(Feuil1!$F2230,Feuil2!$E$1:$DG$2,2,0),0)),"",VLOOKUP($H2230*100+S$2,Feuil2!$A$3:$CQ$931,HLOOKUP(Feuil1!$F2230,Feuil2!$E$1:$DG$2,2,0),0))</f>
        <v>11.34</v>
      </c>
      <c r="T2230" s="12">
        <f>IF(ISBLANK(VLOOKUP($H2230*100+T$2,Feuil2!$A$3:$CQ$931,HLOOKUP(Feuil1!$F2230,Feuil2!$E$1:$DG$2,2,0),0)),"",VLOOKUP($H2230*100+T$2,Feuil2!$A$3:$CQ$931,HLOOKUP(Feuil1!$F2230,Feuil2!$E$1:$DG$2,2,0),0))</f>
        <v>4.91</v>
      </c>
      <c r="U2230" s="12">
        <f t="shared" si="57"/>
        <v>697.66999999999985</v>
      </c>
    </row>
    <row r="2231" spans="1:21" x14ac:dyDescent="0.35">
      <c r="A2231" s="10" t="s">
        <v>77</v>
      </c>
      <c r="B2231" s="8" t="s">
        <v>78</v>
      </c>
      <c r="C2231" s="39">
        <v>631900</v>
      </c>
      <c r="D2231" s="39">
        <v>412500</v>
      </c>
      <c r="E2231" s="39">
        <v>508</v>
      </c>
      <c r="F2231" s="10">
        <v>1726</v>
      </c>
      <c r="G2231" s="5" t="s">
        <v>32</v>
      </c>
      <c r="H2231" s="11">
        <v>1964</v>
      </c>
      <c r="I2231" s="12">
        <f>IF(ISBLANK(VLOOKUP($H2231*100+I$2,Feuil2!$A$3:$CQ$931,HLOOKUP(Feuil1!$F2231,Feuil2!$E$1:$DG$2,2,0),0)),"",VLOOKUP($H2231*100+I$2,Feuil2!$A$3:$CQ$931,HLOOKUP(Feuil1!$F2231,Feuil2!$E$1:$DG$2,2,0),0))</f>
        <v>7.08</v>
      </c>
      <c r="J2231" s="12">
        <f>IF(ISBLANK(VLOOKUP($H2231*100+J$2,Feuil2!$A$3:$CQ$931,HLOOKUP(Feuil1!$F2231,Feuil2!$E$1:$DG$2,2,0),0)),"",VLOOKUP($H2231*100+J$2,Feuil2!$A$3:$CQ$931,HLOOKUP(Feuil1!$F2231,Feuil2!$E$1:$DG$2,2,0),0))</f>
        <v>9.02</v>
      </c>
      <c r="K2231" s="12">
        <f>IF(ISBLANK(VLOOKUP($H2231*100+K$2,Feuil2!$A$3:$CQ$931,HLOOKUP(Feuil1!$F2231,Feuil2!$E$1:$DG$2,2,0),0)),"",VLOOKUP($H2231*100+K$2,Feuil2!$A$3:$CQ$931,HLOOKUP(Feuil1!$F2231,Feuil2!$E$1:$DG$2,2,0),0))</f>
        <v>120.09</v>
      </c>
      <c r="L2231" s="12">
        <f>IF(ISBLANK(VLOOKUP($H2231*100+L$2,Feuil2!$A$3:$CQ$931,HLOOKUP(Feuil1!$F2231,Feuil2!$E$1:$DG$2,2,0),0)),"",VLOOKUP($H2231*100+L$2,Feuil2!$A$3:$CQ$931,HLOOKUP(Feuil1!$F2231,Feuil2!$E$1:$DG$2,2,0),0))</f>
        <v>114.51</v>
      </c>
      <c r="M2231" s="12">
        <f>IF(ISBLANK(VLOOKUP($H2231*100+M$2,Feuil2!$A$3:$CQ$931,HLOOKUP(Feuil1!$F2231,Feuil2!$E$1:$DG$2,2,0),0)),"",VLOOKUP($H2231*100+M$2,Feuil2!$A$3:$CQ$931,HLOOKUP(Feuil1!$F2231,Feuil2!$E$1:$DG$2,2,0),0))</f>
        <v>99.09</v>
      </c>
      <c r="N2231" s="12">
        <f>IF(ISBLANK(VLOOKUP($H2231*100+N$2,Feuil2!$A$3:$CQ$931,HLOOKUP(Feuil1!$F2231,Feuil2!$E$1:$DG$2,2,0),0)),"",VLOOKUP($H2231*100+N$2,Feuil2!$A$3:$CQ$931,HLOOKUP(Feuil1!$F2231,Feuil2!$E$1:$DG$2,2,0),0))</f>
        <v>114.9</v>
      </c>
      <c r="O2231" s="12">
        <f>IF(ISBLANK(VLOOKUP($H2231*100+O$2,Feuil2!$A$3:$CQ$931,HLOOKUP(Feuil1!$F2231,Feuil2!$E$1:$DG$2,2,0),0)),"",VLOOKUP($H2231*100+O$2,Feuil2!$A$3:$CQ$931,HLOOKUP(Feuil1!$F2231,Feuil2!$E$1:$DG$2,2,0),0))</f>
        <v>72.5</v>
      </c>
      <c r="P2231" s="12">
        <f>IF(ISBLANK(VLOOKUP($H2231*100+P$2,Feuil2!$A$3:$CQ$931,HLOOKUP(Feuil1!$F2231,Feuil2!$E$1:$DG$2,2,0),0)),"",VLOOKUP($H2231*100+P$2,Feuil2!$A$3:$CQ$931,HLOOKUP(Feuil1!$F2231,Feuil2!$E$1:$DG$2,2,0),0))</f>
        <v>95.91</v>
      </c>
      <c r="Q2231" s="12">
        <f>IF(ISBLANK(VLOOKUP($H2231*100+Q$2,Feuil2!$A$3:$CQ$931,HLOOKUP(Feuil1!$F2231,Feuil2!$E$1:$DG$2,2,0),0)),"",VLOOKUP($H2231*100+Q$2,Feuil2!$A$3:$CQ$931,HLOOKUP(Feuil1!$F2231,Feuil2!$E$1:$DG$2,2,0),0))</f>
        <v>7.78</v>
      </c>
      <c r="R2231" s="12">
        <f>IF(ISBLANK(VLOOKUP($H2231*100+R$2,Feuil2!$A$3:$CQ$931,HLOOKUP(Feuil1!$F2231,Feuil2!$E$1:$DG$2,2,0),0)),"",VLOOKUP($H2231*100+R$2,Feuil2!$A$3:$CQ$931,HLOOKUP(Feuil1!$F2231,Feuil2!$E$1:$DG$2,2,0),0))</f>
        <v>22.35</v>
      </c>
      <c r="S2231" s="12">
        <f>IF(ISBLANK(VLOOKUP($H2231*100+S$2,Feuil2!$A$3:$CQ$931,HLOOKUP(Feuil1!$F2231,Feuil2!$E$1:$DG$2,2,0),0)),"",VLOOKUP($H2231*100+S$2,Feuil2!$A$3:$CQ$931,HLOOKUP(Feuil1!$F2231,Feuil2!$E$1:$DG$2,2,0),0))</f>
        <v>7.23</v>
      </c>
      <c r="T2231" s="12">
        <f>IF(ISBLANK(VLOOKUP($H2231*100+T$2,Feuil2!$A$3:$CQ$931,HLOOKUP(Feuil1!$F2231,Feuil2!$E$1:$DG$2,2,0),0)),"",VLOOKUP($H2231*100+T$2,Feuil2!$A$3:$CQ$931,HLOOKUP(Feuil1!$F2231,Feuil2!$E$1:$DG$2,2,0),0))</f>
        <v>5.6</v>
      </c>
      <c r="U2231" s="12">
        <f t="shared" si="57"/>
        <v>676.06</v>
      </c>
    </row>
    <row r="2232" spans="1:21" x14ac:dyDescent="0.35">
      <c r="A2232" s="10" t="s">
        <v>77</v>
      </c>
      <c r="B2232" s="8" t="s">
        <v>78</v>
      </c>
      <c r="C2232" s="39">
        <v>631900</v>
      </c>
      <c r="D2232" s="39">
        <v>412500</v>
      </c>
      <c r="E2232" s="39">
        <v>508</v>
      </c>
      <c r="F2232" s="10">
        <v>1726</v>
      </c>
      <c r="G2232" s="5" t="s">
        <v>32</v>
      </c>
      <c r="H2232" s="11">
        <v>1965</v>
      </c>
      <c r="I2232" s="12">
        <f>IF(ISBLANK(VLOOKUP($H2232*100+I$2,Feuil2!$A$3:$CQ$931,HLOOKUP(Feuil1!$F2232,Feuil2!$E$1:$DG$2,2,0),0)),"",VLOOKUP($H2232*100+I$2,Feuil2!$A$3:$CQ$931,HLOOKUP(Feuil1!$F2232,Feuil2!$E$1:$DG$2,2,0),0))</f>
        <v>31.26</v>
      </c>
      <c r="J2232" s="12">
        <f>IF(ISBLANK(VLOOKUP($H2232*100+J$2,Feuil2!$A$3:$CQ$931,HLOOKUP(Feuil1!$F2232,Feuil2!$E$1:$DG$2,2,0),0)),"",VLOOKUP($H2232*100+J$2,Feuil2!$A$3:$CQ$931,HLOOKUP(Feuil1!$F2232,Feuil2!$E$1:$DG$2,2,0),0))</f>
        <v>28.86</v>
      </c>
      <c r="K2232" s="12">
        <f>IF(ISBLANK(VLOOKUP($H2232*100+K$2,Feuil2!$A$3:$CQ$931,HLOOKUP(Feuil1!$F2232,Feuil2!$E$1:$DG$2,2,0),0)),"",VLOOKUP($H2232*100+K$2,Feuil2!$A$3:$CQ$931,HLOOKUP(Feuil1!$F2232,Feuil2!$E$1:$DG$2,2,0),0))</f>
        <v>42.04</v>
      </c>
      <c r="L2232" s="12">
        <f>IF(ISBLANK(VLOOKUP($H2232*100+L$2,Feuil2!$A$3:$CQ$931,HLOOKUP(Feuil1!$F2232,Feuil2!$E$1:$DG$2,2,0),0)),"",VLOOKUP($H2232*100+L$2,Feuil2!$A$3:$CQ$931,HLOOKUP(Feuil1!$F2232,Feuil2!$E$1:$DG$2,2,0),0))</f>
        <v>34.75</v>
      </c>
      <c r="M2232" s="12">
        <f>IF(ISBLANK(VLOOKUP($H2232*100+M$2,Feuil2!$A$3:$CQ$931,HLOOKUP(Feuil1!$F2232,Feuil2!$E$1:$DG$2,2,0),0)),"",VLOOKUP($H2232*100+M$2,Feuil2!$A$3:$CQ$931,HLOOKUP(Feuil1!$F2232,Feuil2!$E$1:$DG$2,2,0),0))</f>
        <v>37.08</v>
      </c>
      <c r="N2232" s="12">
        <f>IF(ISBLANK(VLOOKUP($H2232*100+N$2,Feuil2!$A$3:$CQ$931,HLOOKUP(Feuil1!$F2232,Feuil2!$E$1:$DG$2,2,0),0)),"",VLOOKUP($H2232*100+N$2,Feuil2!$A$3:$CQ$931,HLOOKUP(Feuil1!$F2232,Feuil2!$E$1:$DG$2,2,0),0))</f>
        <v>115.83</v>
      </c>
      <c r="O2232" s="12">
        <f>IF(ISBLANK(VLOOKUP($H2232*100+O$2,Feuil2!$A$3:$CQ$931,HLOOKUP(Feuil1!$F2232,Feuil2!$E$1:$DG$2,2,0),0)),"",VLOOKUP($H2232*100+O$2,Feuil2!$A$3:$CQ$931,HLOOKUP(Feuil1!$F2232,Feuil2!$E$1:$DG$2,2,0),0))</f>
        <v>17.850000000000001</v>
      </c>
      <c r="P2232" s="12">
        <f>IF(ISBLANK(VLOOKUP($H2232*100+P$2,Feuil2!$A$3:$CQ$931,HLOOKUP(Feuil1!$F2232,Feuil2!$E$1:$DG$2,2,0),0)),"",VLOOKUP($H2232*100+P$2,Feuil2!$A$3:$CQ$931,HLOOKUP(Feuil1!$F2232,Feuil2!$E$1:$DG$2,2,0),0))</f>
        <v>27.15</v>
      </c>
      <c r="Q2232" s="12">
        <f>IF(ISBLANK(VLOOKUP($H2232*100+Q$2,Feuil2!$A$3:$CQ$931,HLOOKUP(Feuil1!$F2232,Feuil2!$E$1:$DG$2,2,0),0)),"",VLOOKUP($H2232*100+Q$2,Feuil2!$A$3:$CQ$931,HLOOKUP(Feuil1!$F2232,Feuil2!$E$1:$DG$2,2,0),0))</f>
        <v>20.18</v>
      </c>
      <c r="R2232" s="12">
        <f>IF(ISBLANK(VLOOKUP($H2232*100+R$2,Feuil2!$A$3:$CQ$931,HLOOKUP(Feuil1!$F2232,Feuil2!$E$1:$DG$2,2,0),0)),"",VLOOKUP($H2232*100+R$2,Feuil2!$A$3:$CQ$931,HLOOKUP(Feuil1!$F2232,Feuil2!$E$1:$DG$2,2,0),0))</f>
        <v>7.62</v>
      </c>
      <c r="S2232" s="12">
        <f>IF(ISBLANK(VLOOKUP($H2232*100+S$2,Feuil2!$A$3:$CQ$931,HLOOKUP(Feuil1!$F2232,Feuil2!$E$1:$DG$2,2,0),0)),"",VLOOKUP($H2232*100+S$2,Feuil2!$A$3:$CQ$931,HLOOKUP(Feuil1!$F2232,Feuil2!$E$1:$DG$2,2,0),0))</f>
        <v>8.32</v>
      </c>
      <c r="T2232" s="12">
        <f>IF(ISBLANK(VLOOKUP($H2232*100+T$2,Feuil2!$A$3:$CQ$931,HLOOKUP(Feuil1!$F2232,Feuil2!$E$1:$DG$2,2,0),0)),"",VLOOKUP($H2232*100+T$2,Feuil2!$A$3:$CQ$931,HLOOKUP(Feuil1!$F2232,Feuil2!$E$1:$DG$2,2,0),0))</f>
        <v>9.7100000000000009</v>
      </c>
      <c r="U2232" s="12">
        <f t="shared" si="57"/>
        <v>380.65</v>
      </c>
    </row>
    <row r="2233" spans="1:21" x14ac:dyDescent="0.35">
      <c r="A2233" s="10" t="s">
        <v>77</v>
      </c>
      <c r="B2233" s="8" t="s">
        <v>78</v>
      </c>
      <c r="C2233" s="39">
        <v>631900</v>
      </c>
      <c r="D2233" s="39">
        <v>412500</v>
      </c>
      <c r="E2233" s="39">
        <v>508</v>
      </c>
      <c r="F2233" s="10">
        <v>1726</v>
      </c>
      <c r="G2233" s="5" t="s">
        <v>32</v>
      </c>
      <c r="H2233" s="11">
        <v>1966</v>
      </c>
      <c r="I2233" s="12">
        <f>IF(ISBLANK(VLOOKUP($H2233*100+I$2,Feuil2!$A$3:$CQ$931,HLOOKUP(Feuil1!$F2233,Feuil2!$E$1:$DG$2,2,0),0)),"",VLOOKUP($H2233*100+I$2,Feuil2!$A$3:$CQ$931,HLOOKUP(Feuil1!$F2233,Feuil2!$E$1:$DG$2,2,0),0))</f>
        <v>9.48</v>
      </c>
      <c r="J2233" s="12">
        <f>IF(ISBLANK(VLOOKUP($H2233*100+J$2,Feuil2!$A$3:$CQ$931,HLOOKUP(Feuil1!$F2233,Feuil2!$E$1:$DG$2,2,0),0)),"",VLOOKUP($H2233*100+J$2,Feuil2!$A$3:$CQ$931,HLOOKUP(Feuil1!$F2233,Feuil2!$E$1:$DG$2,2,0),0))</f>
        <v>91.18</v>
      </c>
      <c r="K2233" s="12">
        <f>IF(ISBLANK(VLOOKUP($H2233*100+K$2,Feuil2!$A$3:$CQ$931,HLOOKUP(Feuil1!$F2233,Feuil2!$E$1:$DG$2,2,0),0)),"",VLOOKUP($H2233*100+K$2,Feuil2!$A$3:$CQ$931,HLOOKUP(Feuil1!$F2233,Feuil2!$E$1:$DG$2,2,0),0))</f>
        <v>34.67</v>
      </c>
      <c r="L2233" s="12">
        <f>IF(ISBLANK(VLOOKUP($H2233*100+L$2,Feuil2!$A$3:$CQ$931,HLOOKUP(Feuil1!$F2233,Feuil2!$E$1:$DG$2,2,0),0)),"",VLOOKUP($H2233*100+L$2,Feuil2!$A$3:$CQ$931,HLOOKUP(Feuil1!$F2233,Feuil2!$E$1:$DG$2,2,0),0))</f>
        <v>5.99</v>
      </c>
      <c r="M2233" s="12">
        <f>IF(ISBLANK(VLOOKUP($H2233*100+M$2,Feuil2!$A$3:$CQ$931,HLOOKUP(Feuil1!$F2233,Feuil2!$E$1:$DG$2,2,0),0)),"",VLOOKUP($H2233*100+M$2,Feuil2!$A$3:$CQ$931,HLOOKUP(Feuil1!$F2233,Feuil2!$E$1:$DG$2,2,0),0))</f>
        <v>24.21</v>
      </c>
      <c r="N2233" s="12">
        <f>IF(ISBLANK(VLOOKUP($H2233*100+N$2,Feuil2!$A$3:$CQ$931,HLOOKUP(Feuil1!$F2233,Feuil2!$E$1:$DG$2,2,0),0)),"",VLOOKUP($H2233*100+N$2,Feuil2!$A$3:$CQ$931,HLOOKUP(Feuil1!$F2233,Feuil2!$E$1:$DG$2,2,0),0))</f>
        <v>56.3</v>
      </c>
      <c r="O2233" s="12">
        <f>IF(ISBLANK(VLOOKUP($H2233*100+O$2,Feuil2!$A$3:$CQ$931,HLOOKUP(Feuil1!$F2233,Feuil2!$E$1:$DG$2,2,0),0)),"",VLOOKUP($H2233*100+O$2,Feuil2!$A$3:$CQ$931,HLOOKUP(Feuil1!$F2233,Feuil2!$E$1:$DG$2,2,0),0))</f>
        <v>38.24</v>
      </c>
      <c r="P2233" s="12">
        <f>IF(ISBLANK(VLOOKUP($H2233*100+P$2,Feuil2!$A$3:$CQ$931,HLOOKUP(Feuil1!$F2233,Feuil2!$E$1:$DG$2,2,0),0)),"",VLOOKUP($H2233*100+P$2,Feuil2!$A$3:$CQ$931,HLOOKUP(Feuil1!$F2233,Feuil2!$E$1:$DG$2,2,0),0))</f>
        <v>52.81</v>
      </c>
      <c r="Q2233" s="12">
        <f>IF(ISBLANK(VLOOKUP($H2233*100+Q$2,Feuil2!$A$3:$CQ$931,HLOOKUP(Feuil1!$F2233,Feuil2!$E$1:$DG$2,2,0),0)),"",VLOOKUP($H2233*100+Q$2,Feuil2!$A$3:$CQ$931,HLOOKUP(Feuil1!$F2233,Feuil2!$E$1:$DG$2,2,0),0))</f>
        <v>20.87</v>
      </c>
      <c r="R2233" s="12">
        <f>IF(ISBLANK(VLOOKUP($H2233*100+R$2,Feuil2!$A$3:$CQ$931,HLOOKUP(Feuil1!$F2233,Feuil2!$E$1:$DG$2,2,0),0)),"",VLOOKUP($H2233*100+R$2,Feuil2!$A$3:$CQ$931,HLOOKUP(Feuil1!$F2233,Feuil2!$E$1:$DG$2,2,0),0))</f>
        <v>26.69</v>
      </c>
      <c r="S2233" s="12">
        <f>IF(ISBLANK(VLOOKUP($H2233*100+S$2,Feuil2!$A$3:$CQ$931,HLOOKUP(Feuil1!$F2233,Feuil2!$E$1:$DG$2,2,0),0)),"",VLOOKUP($H2233*100+S$2,Feuil2!$A$3:$CQ$931,HLOOKUP(Feuil1!$F2233,Feuil2!$E$1:$DG$2,2,0),0))</f>
        <v>7.93</v>
      </c>
      <c r="T2233" s="12">
        <f>IF(ISBLANK(VLOOKUP($H2233*100+T$2,Feuil2!$A$3:$CQ$931,HLOOKUP(Feuil1!$F2233,Feuil2!$E$1:$DG$2,2,0),0)),"",VLOOKUP($H2233*100+T$2,Feuil2!$A$3:$CQ$931,HLOOKUP(Feuil1!$F2233,Feuil2!$E$1:$DG$2,2,0),0))</f>
        <v>4.9800000000000004</v>
      </c>
      <c r="U2233" s="12">
        <f t="shared" si="57"/>
        <v>373.35000000000008</v>
      </c>
    </row>
    <row r="2234" spans="1:21" x14ac:dyDescent="0.35">
      <c r="A2234" s="10" t="s">
        <v>77</v>
      </c>
      <c r="B2234" s="8" t="s">
        <v>78</v>
      </c>
      <c r="C2234" s="39">
        <v>631900</v>
      </c>
      <c r="D2234" s="39">
        <v>412500</v>
      </c>
      <c r="E2234" s="39">
        <v>508</v>
      </c>
      <c r="F2234" s="10">
        <v>1726</v>
      </c>
      <c r="G2234" s="5" t="s">
        <v>32</v>
      </c>
      <c r="H2234" s="11">
        <v>1967</v>
      </c>
      <c r="I2234" s="12">
        <f>IF(ISBLANK(VLOOKUP($H2234*100+I$2,Feuil2!$A$3:$CQ$931,HLOOKUP(Feuil1!$F2234,Feuil2!$E$1:$DG$2,2,0),0)),"",VLOOKUP($H2234*100+I$2,Feuil2!$A$3:$CQ$931,HLOOKUP(Feuil1!$F2234,Feuil2!$E$1:$DG$2,2,0),0))</f>
        <v>5.6</v>
      </c>
      <c r="J2234" s="12">
        <f>IF(ISBLANK(VLOOKUP($H2234*100+J$2,Feuil2!$A$3:$CQ$931,HLOOKUP(Feuil1!$F2234,Feuil2!$E$1:$DG$2,2,0),0)),"",VLOOKUP($H2234*100+J$2,Feuil2!$A$3:$CQ$931,HLOOKUP(Feuil1!$F2234,Feuil2!$E$1:$DG$2,2,0),0))</f>
        <v>35.83</v>
      </c>
      <c r="K2234" s="12">
        <f>IF(ISBLANK(VLOOKUP($H2234*100+K$2,Feuil2!$A$3:$CQ$931,HLOOKUP(Feuil1!$F2234,Feuil2!$E$1:$DG$2,2,0),0)),"",VLOOKUP($H2234*100+K$2,Feuil2!$A$3:$CQ$931,HLOOKUP(Feuil1!$F2234,Feuil2!$E$1:$DG$2,2,0),0))</f>
        <v>77.150000000000006</v>
      </c>
      <c r="L2234" s="12">
        <f>IF(ISBLANK(VLOOKUP($H2234*100+L$2,Feuil2!$A$3:$CQ$931,HLOOKUP(Feuil1!$F2234,Feuil2!$E$1:$DG$2,2,0),0)),"",VLOOKUP($H2234*100+L$2,Feuil2!$A$3:$CQ$931,HLOOKUP(Feuil1!$F2234,Feuil2!$E$1:$DG$2,2,0),0))</f>
        <v>73.819999999999993</v>
      </c>
      <c r="M2234" s="12">
        <f>IF(ISBLANK(VLOOKUP($H2234*100+M$2,Feuil2!$A$3:$CQ$931,HLOOKUP(Feuil1!$F2234,Feuil2!$E$1:$DG$2,2,0),0)),"",VLOOKUP($H2234*100+M$2,Feuil2!$A$3:$CQ$931,HLOOKUP(Feuil1!$F2234,Feuil2!$E$1:$DG$2,2,0),0))</f>
        <v>13.82</v>
      </c>
      <c r="N2234" s="12">
        <f>IF(ISBLANK(VLOOKUP($H2234*100+N$2,Feuil2!$A$3:$CQ$931,HLOOKUP(Feuil1!$F2234,Feuil2!$E$1:$DG$2,2,0),0)),"",VLOOKUP($H2234*100+N$2,Feuil2!$A$3:$CQ$931,HLOOKUP(Feuil1!$F2234,Feuil2!$E$1:$DG$2,2,0),0))</f>
        <v>133.41999999999999</v>
      </c>
      <c r="O2234" s="12">
        <f>IF(ISBLANK(VLOOKUP($H2234*100+O$2,Feuil2!$A$3:$CQ$931,HLOOKUP(Feuil1!$F2234,Feuil2!$E$1:$DG$2,2,0),0)),"",VLOOKUP($H2234*100+O$2,Feuil2!$A$3:$CQ$931,HLOOKUP(Feuil1!$F2234,Feuil2!$E$1:$DG$2,2,0),0))</f>
        <v>163.72999999999999</v>
      </c>
      <c r="P2234" s="12">
        <f>IF(ISBLANK(VLOOKUP($H2234*100+P$2,Feuil2!$A$3:$CQ$931,HLOOKUP(Feuil1!$F2234,Feuil2!$E$1:$DG$2,2,0),0)),"",VLOOKUP($H2234*100+P$2,Feuil2!$A$3:$CQ$931,HLOOKUP(Feuil1!$F2234,Feuil2!$E$1:$DG$2,2,0),0))</f>
        <v>35.450000000000003</v>
      </c>
      <c r="Q2234" s="12">
        <f>IF(ISBLANK(VLOOKUP($H2234*100+Q$2,Feuil2!$A$3:$CQ$931,HLOOKUP(Feuil1!$F2234,Feuil2!$E$1:$DG$2,2,0),0)),"",VLOOKUP($H2234*100+Q$2,Feuil2!$A$3:$CQ$931,HLOOKUP(Feuil1!$F2234,Feuil2!$E$1:$DG$2,2,0),0))</f>
        <v>31.18</v>
      </c>
      <c r="R2234" s="12">
        <f>IF(ISBLANK(VLOOKUP($H2234*100+R$2,Feuil2!$A$3:$CQ$931,HLOOKUP(Feuil1!$F2234,Feuil2!$E$1:$DG$2,2,0),0)),"",VLOOKUP($H2234*100+R$2,Feuil2!$A$3:$CQ$931,HLOOKUP(Feuil1!$F2234,Feuil2!$E$1:$DG$2,2,0),0))</f>
        <v>7.85</v>
      </c>
      <c r="S2234" s="12">
        <f>IF(ISBLANK(VLOOKUP($H2234*100+S$2,Feuil2!$A$3:$CQ$931,HLOOKUP(Feuil1!$F2234,Feuil2!$E$1:$DG$2,2,0),0)),"",VLOOKUP($H2234*100+S$2,Feuil2!$A$3:$CQ$931,HLOOKUP(Feuil1!$F2234,Feuil2!$E$1:$DG$2,2,0),0))</f>
        <v>4.91</v>
      </c>
      <c r="T2234" s="12">
        <f>IF(ISBLANK(VLOOKUP($H2234*100+T$2,Feuil2!$A$3:$CQ$931,HLOOKUP(Feuil1!$F2234,Feuil2!$E$1:$DG$2,2,0),0)),"",VLOOKUP($H2234*100+T$2,Feuil2!$A$3:$CQ$931,HLOOKUP(Feuil1!$F2234,Feuil2!$E$1:$DG$2,2,0),0))</f>
        <v>10.02</v>
      </c>
      <c r="U2234" s="12">
        <f t="shared" si="57"/>
        <v>592.78</v>
      </c>
    </row>
    <row r="2235" spans="1:21" x14ac:dyDescent="0.35">
      <c r="A2235" s="10" t="s">
        <v>77</v>
      </c>
      <c r="B2235" s="8" t="s">
        <v>78</v>
      </c>
      <c r="C2235" s="39">
        <v>631900</v>
      </c>
      <c r="D2235" s="39">
        <v>412500</v>
      </c>
      <c r="E2235" s="39">
        <v>508</v>
      </c>
      <c r="F2235" s="10">
        <v>1726</v>
      </c>
      <c r="G2235" s="5" t="s">
        <v>32</v>
      </c>
      <c r="H2235" s="11">
        <v>1968</v>
      </c>
      <c r="I2235" s="12">
        <f>IF(ISBLANK(VLOOKUP($H2235*100+I$2,Feuil2!$A$3:$CQ$931,HLOOKUP(Feuil1!$F2235,Feuil2!$E$1:$DG$2,2,0),0)),"",VLOOKUP($H2235*100+I$2,Feuil2!$A$3:$CQ$931,HLOOKUP(Feuil1!$F2235,Feuil2!$E$1:$DG$2,2,0),0))</f>
        <v>8.5500000000000007</v>
      </c>
      <c r="J2235" s="12">
        <f>IF(ISBLANK(VLOOKUP($H2235*100+J$2,Feuil2!$A$3:$CQ$931,HLOOKUP(Feuil1!$F2235,Feuil2!$E$1:$DG$2,2,0),0)),"",VLOOKUP($H2235*100+J$2,Feuil2!$A$3:$CQ$931,HLOOKUP(Feuil1!$F2235,Feuil2!$E$1:$DG$2,2,0),0))</f>
        <v>5.53</v>
      </c>
      <c r="K2235" s="12">
        <f>IF(ISBLANK(VLOOKUP($H2235*100+K$2,Feuil2!$A$3:$CQ$931,HLOOKUP(Feuil1!$F2235,Feuil2!$E$1:$DG$2,2,0),0)),"",VLOOKUP($H2235*100+K$2,Feuil2!$A$3:$CQ$931,HLOOKUP(Feuil1!$F2235,Feuil2!$E$1:$DG$2,2,0),0))</f>
        <v>207.76</v>
      </c>
      <c r="L2235" s="12">
        <f>IF(ISBLANK(VLOOKUP($H2235*100+L$2,Feuil2!$A$3:$CQ$931,HLOOKUP(Feuil1!$F2235,Feuil2!$E$1:$DG$2,2,0),0)),"",VLOOKUP($H2235*100+L$2,Feuil2!$A$3:$CQ$931,HLOOKUP(Feuil1!$F2235,Feuil2!$E$1:$DG$2,2,0),0))</f>
        <v>131.33000000000001</v>
      </c>
      <c r="M2235" s="12">
        <f>IF(ISBLANK(VLOOKUP($H2235*100+M$2,Feuil2!$A$3:$CQ$931,HLOOKUP(Feuil1!$F2235,Feuil2!$E$1:$DG$2,2,0),0)),"",VLOOKUP($H2235*100+M$2,Feuil2!$A$3:$CQ$931,HLOOKUP(Feuil1!$F2235,Feuil2!$E$1:$DG$2,2,0),0))</f>
        <v>109.32</v>
      </c>
      <c r="N2235" s="12">
        <f>IF(ISBLANK(VLOOKUP($H2235*100+N$2,Feuil2!$A$3:$CQ$931,HLOOKUP(Feuil1!$F2235,Feuil2!$E$1:$DG$2,2,0),0)),"",VLOOKUP($H2235*100+N$2,Feuil2!$A$3:$CQ$931,HLOOKUP(Feuil1!$F2235,Feuil2!$E$1:$DG$2,2,0),0))</f>
        <v>229.93</v>
      </c>
      <c r="O2235" s="12">
        <f>IF(ISBLANK(VLOOKUP($H2235*100+O$2,Feuil2!$A$3:$CQ$931,HLOOKUP(Feuil1!$F2235,Feuil2!$E$1:$DG$2,2,0),0)),"",VLOOKUP($H2235*100+O$2,Feuil2!$A$3:$CQ$931,HLOOKUP(Feuil1!$F2235,Feuil2!$E$1:$DG$2,2,0),0))</f>
        <v>100.09</v>
      </c>
      <c r="P2235" s="12">
        <f>IF(ISBLANK(VLOOKUP($H2235*100+P$2,Feuil2!$A$3:$CQ$931,HLOOKUP(Feuil1!$F2235,Feuil2!$E$1:$DG$2,2,0),0)),"",VLOOKUP($H2235*100+P$2,Feuil2!$A$3:$CQ$931,HLOOKUP(Feuil1!$F2235,Feuil2!$E$1:$DG$2,2,0),0))</f>
        <v>51.26</v>
      </c>
      <c r="Q2235" s="12">
        <f>IF(ISBLANK(VLOOKUP($H2235*100+Q$2,Feuil2!$A$3:$CQ$931,HLOOKUP(Feuil1!$F2235,Feuil2!$E$1:$DG$2,2,0),0)),"",VLOOKUP($H2235*100+Q$2,Feuil2!$A$3:$CQ$931,HLOOKUP(Feuil1!$F2235,Feuil2!$E$1:$DG$2,2,0),0))</f>
        <v>21.73</v>
      </c>
      <c r="R2235" s="12">
        <f>IF(ISBLANK(VLOOKUP($H2235*100+R$2,Feuil2!$A$3:$CQ$931,HLOOKUP(Feuil1!$F2235,Feuil2!$E$1:$DG$2,2,0),0)),"",VLOOKUP($H2235*100+R$2,Feuil2!$A$3:$CQ$931,HLOOKUP(Feuil1!$F2235,Feuil2!$E$1:$DG$2,2,0),0))</f>
        <v>30.41</v>
      </c>
      <c r="S2235" s="12">
        <f>IF(ISBLANK(VLOOKUP($H2235*100+S$2,Feuil2!$A$3:$CQ$931,HLOOKUP(Feuil1!$F2235,Feuil2!$E$1:$DG$2,2,0),0)),"",VLOOKUP($H2235*100+S$2,Feuil2!$A$3:$CQ$931,HLOOKUP(Feuil1!$F2235,Feuil2!$E$1:$DG$2,2,0),0))</f>
        <v>19.71</v>
      </c>
      <c r="T2235" s="12">
        <f>IF(ISBLANK(VLOOKUP($H2235*100+T$2,Feuil2!$A$3:$CQ$931,HLOOKUP(Feuil1!$F2235,Feuil2!$E$1:$DG$2,2,0),0)),"",VLOOKUP($H2235*100+T$2,Feuil2!$A$3:$CQ$931,HLOOKUP(Feuil1!$F2235,Feuil2!$E$1:$DG$2,2,0),0))</f>
        <v>5.91</v>
      </c>
      <c r="U2235" s="12">
        <f t="shared" si="57"/>
        <v>921.53000000000009</v>
      </c>
    </row>
    <row r="2236" spans="1:21" x14ac:dyDescent="0.35">
      <c r="A2236" s="10" t="s">
        <v>77</v>
      </c>
      <c r="B2236" s="8" t="s">
        <v>78</v>
      </c>
      <c r="C2236" s="39">
        <v>631900</v>
      </c>
      <c r="D2236" s="39">
        <v>412500</v>
      </c>
      <c r="E2236" s="39">
        <v>508</v>
      </c>
      <c r="F2236" s="10">
        <v>1726</v>
      </c>
      <c r="G2236" s="5" t="s">
        <v>32</v>
      </c>
      <c r="H2236" s="11">
        <v>1969</v>
      </c>
      <c r="I2236" s="12">
        <f>IF(ISBLANK(VLOOKUP($H2236*100+I$2,Feuil2!$A$3:$CQ$931,HLOOKUP(Feuil1!$F2236,Feuil2!$E$1:$DG$2,2,0),0)),"",VLOOKUP($H2236*100+I$2,Feuil2!$A$3:$CQ$931,HLOOKUP(Feuil1!$F2236,Feuil2!$E$1:$DG$2,2,0),0))</f>
        <v>13.05</v>
      </c>
      <c r="J2236" s="12">
        <f>IF(ISBLANK(VLOOKUP($H2236*100+J$2,Feuil2!$A$3:$CQ$931,HLOOKUP(Feuil1!$F2236,Feuil2!$E$1:$DG$2,2,0),0)),"",VLOOKUP($H2236*100+J$2,Feuil2!$A$3:$CQ$931,HLOOKUP(Feuil1!$F2236,Feuil2!$E$1:$DG$2,2,0),0))</f>
        <v>76.06</v>
      </c>
      <c r="K2236" s="12">
        <f>IF(ISBLANK(VLOOKUP($H2236*100+K$2,Feuil2!$A$3:$CQ$931,HLOOKUP(Feuil1!$F2236,Feuil2!$E$1:$DG$2,2,0),0)),"",VLOOKUP($H2236*100+K$2,Feuil2!$A$3:$CQ$931,HLOOKUP(Feuil1!$F2236,Feuil2!$E$1:$DG$2,2,0),0))</f>
        <v>138.15</v>
      </c>
      <c r="L2236" s="12">
        <f>IF(ISBLANK(VLOOKUP($H2236*100+L$2,Feuil2!$A$3:$CQ$931,HLOOKUP(Feuil1!$F2236,Feuil2!$E$1:$DG$2,2,0),0)),"",VLOOKUP($H2236*100+L$2,Feuil2!$A$3:$CQ$931,HLOOKUP(Feuil1!$F2236,Feuil2!$E$1:$DG$2,2,0),0))</f>
        <v>155.13</v>
      </c>
      <c r="M2236" s="12">
        <f>IF(ISBLANK(VLOOKUP($H2236*100+M$2,Feuil2!$A$3:$CQ$931,HLOOKUP(Feuil1!$F2236,Feuil2!$E$1:$DG$2,2,0),0)),"",VLOOKUP($H2236*100+M$2,Feuil2!$A$3:$CQ$931,HLOOKUP(Feuil1!$F2236,Feuil2!$E$1:$DG$2,2,0),0))</f>
        <v>210.39</v>
      </c>
      <c r="N2236" s="12">
        <f>IF(ISBLANK(VLOOKUP($H2236*100+N$2,Feuil2!$A$3:$CQ$931,HLOOKUP(Feuil1!$F2236,Feuil2!$E$1:$DG$2,2,0),0)),"",VLOOKUP($H2236*100+N$2,Feuil2!$A$3:$CQ$931,HLOOKUP(Feuil1!$F2236,Feuil2!$E$1:$DG$2,2,0),0))</f>
        <v>8.6300000000000008</v>
      </c>
      <c r="O2236" s="12">
        <f>IF(ISBLANK(VLOOKUP($H2236*100+O$2,Feuil2!$A$3:$CQ$931,HLOOKUP(Feuil1!$F2236,Feuil2!$E$1:$DG$2,2,0),0)),"",VLOOKUP($H2236*100+O$2,Feuil2!$A$3:$CQ$931,HLOOKUP(Feuil1!$F2236,Feuil2!$E$1:$DG$2,2,0),0))</f>
        <v>117.3</v>
      </c>
      <c r="P2236" s="12">
        <f>IF(ISBLANK(VLOOKUP($H2236*100+P$2,Feuil2!$A$3:$CQ$931,HLOOKUP(Feuil1!$F2236,Feuil2!$E$1:$DG$2,2,0),0)),"",VLOOKUP($H2236*100+P$2,Feuil2!$A$3:$CQ$931,HLOOKUP(Feuil1!$F2236,Feuil2!$E$1:$DG$2,2,0),0))</f>
        <v>46.07</v>
      </c>
      <c r="Q2236" s="12">
        <f>IF(ISBLANK(VLOOKUP($H2236*100+Q$2,Feuil2!$A$3:$CQ$931,HLOOKUP(Feuil1!$F2236,Feuil2!$E$1:$DG$2,2,0),0)),"",VLOOKUP($H2236*100+Q$2,Feuil2!$A$3:$CQ$931,HLOOKUP(Feuil1!$F2236,Feuil2!$E$1:$DG$2,2,0),0))</f>
        <v>38.549999999999997</v>
      </c>
      <c r="R2236" s="12">
        <f>IF(ISBLANK(VLOOKUP($H2236*100+R$2,Feuil2!$A$3:$CQ$931,HLOOKUP(Feuil1!$F2236,Feuil2!$E$1:$DG$2,2,0),0)),"",VLOOKUP($H2236*100+R$2,Feuil2!$A$3:$CQ$931,HLOOKUP(Feuil1!$F2236,Feuil2!$E$1:$DG$2,2,0),0))</f>
        <v>15.06</v>
      </c>
      <c r="S2236" s="12">
        <f>IF(ISBLANK(VLOOKUP($H2236*100+S$2,Feuil2!$A$3:$CQ$931,HLOOKUP(Feuil1!$F2236,Feuil2!$E$1:$DG$2,2,0),0)),"",VLOOKUP($H2236*100+S$2,Feuil2!$A$3:$CQ$931,HLOOKUP(Feuil1!$F2236,Feuil2!$E$1:$DG$2,2,0),0))</f>
        <v>4.91</v>
      </c>
      <c r="T2236" s="12">
        <f>IF(ISBLANK(VLOOKUP($H2236*100+T$2,Feuil2!$A$3:$CQ$931,HLOOKUP(Feuil1!$F2236,Feuil2!$E$1:$DG$2,2,0),0)),"",VLOOKUP($H2236*100+T$2,Feuil2!$A$3:$CQ$931,HLOOKUP(Feuil1!$F2236,Feuil2!$E$1:$DG$2,2,0),0))</f>
        <v>4.91</v>
      </c>
      <c r="U2236" s="12">
        <f t="shared" si="57"/>
        <v>828.20999999999981</v>
      </c>
    </row>
    <row r="2237" spans="1:21" x14ac:dyDescent="0.35">
      <c r="A2237" s="10" t="s">
        <v>77</v>
      </c>
      <c r="B2237" s="8" t="s">
        <v>78</v>
      </c>
      <c r="C2237" s="39">
        <v>631900</v>
      </c>
      <c r="D2237" s="39">
        <v>412500</v>
      </c>
      <c r="E2237" s="39">
        <v>508</v>
      </c>
      <c r="F2237" s="10">
        <v>1726</v>
      </c>
      <c r="G2237" s="5" t="s">
        <v>32</v>
      </c>
      <c r="H2237" s="11">
        <v>1970</v>
      </c>
      <c r="I2237" s="12">
        <f>IF(ISBLANK(VLOOKUP($H2237*100+I$2,Feuil2!$A$3:$CQ$931,HLOOKUP(Feuil1!$F2237,Feuil2!$E$1:$DG$2,2,0),0)),"",VLOOKUP($H2237*100+I$2,Feuil2!$A$3:$CQ$931,HLOOKUP(Feuil1!$F2237,Feuil2!$E$1:$DG$2,2,0),0))</f>
        <v>6.61</v>
      </c>
      <c r="J2237" s="12">
        <f>IF(ISBLANK(VLOOKUP($H2237*100+J$2,Feuil2!$A$3:$CQ$931,HLOOKUP(Feuil1!$F2237,Feuil2!$E$1:$DG$2,2,0),0)),"",VLOOKUP($H2237*100+J$2,Feuil2!$A$3:$CQ$931,HLOOKUP(Feuil1!$F2237,Feuil2!$E$1:$DG$2,2,0),0))</f>
        <v>15.68</v>
      </c>
      <c r="K2237" s="12">
        <f>IF(ISBLANK(VLOOKUP($H2237*100+K$2,Feuil2!$A$3:$CQ$931,HLOOKUP(Feuil1!$F2237,Feuil2!$E$1:$DG$2,2,0),0)),"",VLOOKUP($H2237*100+K$2,Feuil2!$A$3:$CQ$931,HLOOKUP(Feuil1!$F2237,Feuil2!$E$1:$DG$2,2,0),0))</f>
        <v>14.29</v>
      </c>
      <c r="L2237" s="12">
        <f>IF(ISBLANK(VLOOKUP($H2237*100+L$2,Feuil2!$A$3:$CQ$931,HLOOKUP(Feuil1!$F2237,Feuil2!$E$1:$DG$2,2,0),0)),"",VLOOKUP($H2237*100+L$2,Feuil2!$A$3:$CQ$931,HLOOKUP(Feuil1!$F2237,Feuil2!$E$1:$DG$2,2,0),0))</f>
        <v>146.21</v>
      </c>
      <c r="M2237" s="12">
        <f>IF(ISBLANK(VLOOKUP($H2237*100+M$2,Feuil2!$A$3:$CQ$931,HLOOKUP(Feuil1!$F2237,Feuil2!$E$1:$DG$2,2,0),0)),"",VLOOKUP($H2237*100+M$2,Feuil2!$A$3:$CQ$931,HLOOKUP(Feuil1!$F2237,Feuil2!$E$1:$DG$2,2,0),0))</f>
        <v>176.83</v>
      </c>
      <c r="N2237" s="12">
        <f>IF(ISBLANK(VLOOKUP($H2237*100+N$2,Feuil2!$A$3:$CQ$931,HLOOKUP(Feuil1!$F2237,Feuil2!$E$1:$DG$2,2,0),0)),"",VLOOKUP($H2237*100+N$2,Feuil2!$A$3:$CQ$931,HLOOKUP(Feuil1!$F2237,Feuil2!$E$1:$DG$2,2,0),0))</f>
        <v>10.49</v>
      </c>
      <c r="O2237" s="12">
        <f>IF(ISBLANK(VLOOKUP($H2237*100+O$2,Feuil2!$A$3:$CQ$931,HLOOKUP(Feuil1!$F2237,Feuil2!$E$1:$DG$2,2,0),0)),"",VLOOKUP($H2237*100+O$2,Feuil2!$A$3:$CQ$931,HLOOKUP(Feuil1!$F2237,Feuil2!$E$1:$DG$2,2,0),0))</f>
        <v>113.97</v>
      </c>
      <c r="P2237" s="12">
        <f>IF(ISBLANK(VLOOKUP($H2237*100+P$2,Feuil2!$A$3:$CQ$931,HLOOKUP(Feuil1!$F2237,Feuil2!$E$1:$DG$2,2,0),0)),"",VLOOKUP($H2237*100+P$2,Feuil2!$A$3:$CQ$931,HLOOKUP(Feuil1!$F2237,Feuil2!$E$1:$DG$2,2,0),0))</f>
        <v>171.48</v>
      </c>
      <c r="Q2237" s="12">
        <f>IF(ISBLANK(VLOOKUP($H2237*100+Q$2,Feuil2!$A$3:$CQ$931,HLOOKUP(Feuil1!$F2237,Feuil2!$E$1:$DG$2,2,0),0)),"",VLOOKUP($H2237*100+Q$2,Feuil2!$A$3:$CQ$931,HLOOKUP(Feuil1!$F2237,Feuil2!$E$1:$DG$2,2,0),0))</f>
        <v>57</v>
      </c>
      <c r="R2237" s="12">
        <f>IF(ISBLANK(VLOOKUP($H2237*100+R$2,Feuil2!$A$3:$CQ$931,HLOOKUP(Feuil1!$F2237,Feuil2!$E$1:$DG$2,2,0),0)),"",VLOOKUP($H2237*100+R$2,Feuil2!$A$3:$CQ$931,HLOOKUP(Feuil1!$F2237,Feuil2!$E$1:$DG$2,2,0),0))</f>
        <v>36.14</v>
      </c>
      <c r="S2237" s="12">
        <f>IF(ISBLANK(VLOOKUP($H2237*100+S$2,Feuil2!$A$3:$CQ$931,HLOOKUP(Feuil1!$F2237,Feuil2!$E$1:$DG$2,2,0),0)),"",VLOOKUP($H2237*100+S$2,Feuil2!$A$3:$CQ$931,HLOOKUP(Feuil1!$F2237,Feuil2!$E$1:$DG$2,2,0),0))</f>
        <v>31.26</v>
      </c>
      <c r="T2237" s="12">
        <f>IF(ISBLANK(VLOOKUP($H2237*100+T$2,Feuil2!$A$3:$CQ$931,HLOOKUP(Feuil1!$F2237,Feuil2!$E$1:$DG$2,2,0),0)),"",VLOOKUP($H2237*100+T$2,Feuil2!$A$3:$CQ$931,HLOOKUP(Feuil1!$F2237,Feuil2!$E$1:$DG$2,2,0),0))</f>
        <v>4.9800000000000004</v>
      </c>
      <c r="U2237" s="12">
        <f t="shared" si="57"/>
        <v>784.94</v>
      </c>
    </row>
    <row r="2238" spans="1:21" x14ac:dyDescent="0.35">
      <c r="A2238" s="10" t="s">
        <v>77</v>
      </c>
      <c r="B2238" s="8" t="s">
        <v>78</v>
      </c>
      <c r="C2238" s="39">
        <v>631900</v>
      </c>
      <c r="D2238" s="39">
        <v>412500</v>
      </c>
      <c r="E2238" s="39">
        <v>508</v>
      </c>
      <c r="F2238" s="10">
        <v>1726</v>
      </c>
      <c r="G2238" s="5" t="s">
        <v>32</v>
      </c>
      <c r="H2238" s="11">
        <v>1971</v>
      </c>
      <c r="I2238" s="12">
        <f>IF(ISBLANK(VLOOKUP($H2238*100+I$2,Feuil2!$A$3:$CQ$931,HLOOKUP(Feuil1!$F2238,Feuil2!$E$1:$DG$2,2,0),0)),"",VLOOKUP($H2238*100+I$2,Feuil2!$A$3:$CQ$931,HLOOKUP(Feuil1!$F2238,Feuil2!$E$1:$DG$2,2,0),0))</f>
        <v>13.43</v>
      </c>
      <c r="J2238" s="12">
        <f>IF(ISBLANK(VLOOKUP($H2238*100+J$2,Feuil2!$A$3:$CQ$931,HLOOKUP(Feuil1!$F2238,Feuil2!$E$1:$DG$2,2,0),0)),"",VLOOKUP($H2238*100+J$2,Feuil2!$A$3:$CQ$931,HLOOKUP(Feuil1!$F2238,Feuil2!$E$1:$DG$2,2,0),0))</f>
        <v>40.409999999999997</v>
      </c>
      <c r="K2238" s="12">
        <f>IF(ISBLANK(VLOOKUP($H2238*100+K$2,Feuil2!$A$3:$CQ$931,HLOOKUP(Feuil1!$F2238,Feuil2!$E$1:$DG$2,2,0),0)),"",VLOOKUP($H2238*100+K$2,Feuil2!$A$3:$CQ$931,HLOOKUP(Feuil1!$F2238,Feuil2!$E$1:$DG$2,2,0),0))</f>
        <v>99.09</v>
      </c>
      <c r="L2238" s="12">
        <f>IF(ISBLANK(VLOOKUP($H2238*100+L$2,Feuil2!$A$3:$CQ$931,HLOOKUP(Feuil1!$F2238,Feuil2!$E$1:$DG$2,2,0),0)),"",VLOOKUP($H2238*100+L$2,Feuil2!$A$3:$CQ$931,HLOOKUP(Feuil1!$F2238,Feuil2!$E$1:$DG$2,2,0),0))</f>
        <v>76.53</v>
      </c>
      <c r="M2238" s="12">
        <f>IF(ISBLANK(VLOOKUP($H2238*100+M$2,Feuil2!$A$3:$CQ$931,HLOOKUP(Feuil1!$F2238,Feuil2!$E$1:$DG$2,2,0),0)),"",VLOOKUP($H2238*100+M$2,Feuil2!$A$3:$CQ$931,HLOOKUP(Feuil1!$F2238,Feuil2!$E$1:$DG$2,2,0),0))</f>
        <v>68.08</v>
      </c>
      <c r="N2238" s="12">
        <f>IF(ISBLANK(VLOOKUP($H2238*100+N$2,Feuil2!$A$3:$CQ$931,HLOOKUP(Feuil1!$F2238,Feuil2!$E$1:$DG$2,2,0),0)),"",VLOOKUP($H2238*100+N$2,Feuil2!$A$3:$CQ$931,HLOOKUP(Feuil1!$F2238,Feuil2!$E$1:$DG$2,2,0),0))</f>
        <v>110.79</v>
      </c>
      <c r="O2238" s="12">
        <f>IF(ISBLANK(VLOOKUP($H2238*100+O$2,Feuil2!$A$3:$CQ$931,HLOOKUP(Feuil1!$F2238,Feuil2!$E$1:$DG$2,2,0),0)),"",VLOOKUP($H2238*100+O$2,Feuil2!$A$3:$CQ$931,HLOOKUP(Feuil1!$F2238,Feuil2!$E$1:$DG$2,2,0),0))</f>
        <v>86.99</v>
      </c>
      <c r="P2238" s="12">
        <f>IF(ISBLANK(VLOOKUP($H2238*100+P$2,Feuil2!$A$3:$CQ$931,HLOOKUP(Feuil1!$F2238,Feuil2!$E$1:$DG$2,2,0),0)),"",VLOOKUP($H2238*100+P$2,Feuil2!$A$3:$CQ$931,HLOOKUP(Feuil1!$F2238,Feuil2!$E$1:$DG$2,2,0),0))</f>
        <v>37.770000000000003</v>
      </c>
      <c r="Q2238" s="12">
        <f>IF(ISBLANK(VLOOKUP($H2238*100+Q$2,Feuil2!$A$3:$CQ$931,HLOOKUP(Feuil1!$F2238,Feuil2!$E$1:$DG$2,2,0),0)),"",VLOOKUP($H2238*100+Q$2,Feuil2!$A$3:$CQ$931,HLOOKUP(Feuil1!$F2238,Feuil2!$E$1:$DG$2,2,0),0))</f>
        <v>77.150000000000006</v>
      </c>
      <c r="R2238" s="12">
        <f>IF(ISBLANK(VLOOKUP($H2238*100+R$2,Feuil2!$A$3:$CQ$931,HLOOKUP(Feuil1!$F2238,Feuil2!$E$1:$DG$2,2,0),0)),"",VLOOKUP($H2238*100+R$2,Feuil2!$A$3:$CQ$931,HLOOKUP(Feuil1!$F2238,Feuil2!$E$1:$DG$2,2,0),0))</f>
        <v>7.16</v>
      </c>
      <c r="S2238" s="12">
        <f>IF(ISBLANK(VLOOKUP($H2238*100+S$2,Feuil2!$A$3:$CQ$931,HLOOKUP(Feuil1!$F2238,Feuil2!$E$1:$DG$2,2,0),0)),"",VLOOKUP($H2238*100+S$2,Feuil2!$A$3:$CQ$931,HLOOKUP(Feuil1!$F2238,Feuil2!$E$1:$DG$2,2,0),0))</f>
        <v>4.91</v>
      </c>
      <c r="T2238" s="12">
        <f>IF(ISBLANK(VLOOKUP($H2238*100+T$2,Feuil2!$A$3:$CQ$931,HLOOKUP(Feuil1!$F2238,Feuil2!$E$1:$DG$2,2,0),0)),"",VLOOKUP($H2238*100+T$2,Feuil2!$A$3:$CQ$931,HLOOKUP(Feuil1!$F2238,Feuil2!$E$1:$DG$2,2,0),0))</f>
        <v>5.53</v>
      </c>
      <c r="U2238" s="12">
        <f t="shared" si="57"/>
        <v>627.83999999999992</v>
      </c>
    </row>
    <row r="2239" spans="1:21" x14ac:dyDescent="0.35">
      <c r="A2239" s="10" t="s">
        <v>77</v>
      </c>
      <c r="B2239" s="8" t="s">
        <v>78</v>
      </c>
      <c r="C2239" s="39">
        <v>631900</v>
      </c>
      <c r="D2239" s="39">
        <v>412500</v>
      </c>
      <c r="E2239" s="39">
        <v>508</v>
      </c>
      <c r="F2239" s="10">
        <v>1726</v>
      </c>
      <c r="G2239" s="5" t="s">
        <v>32</v>
      </c>
      <c r="H2239" s="11">
        <v>1972</v>
      </c>
      <c r="I2239" s="12">
        <f>IF(ISBLANK(VLOOKUP($H2239*100+I$2,Feuil2!$A$3:$CQ$931,HLOOKUP(Feuil1!$F2239,Feuil2!$E$1:$DG$2,2,0),0)),"",VLOOKUP($H2239*100+I$2,Feuil2!$A$3:$CQ$931,HLOOKUP(Feuil1!$F2239,Feuil2!$E$1:$DG$2,2,0),0))</f>
        <v>39.479999999999997</v>
      </c>
      <c r="J2239" s="12">
        <f>IF(ISBLANK(VLOOKUP($H2239*100+J$2,Feuil2!$A$3:$CQ$931,HLOOKUP(Feuil1!$F2239,Feuil2!$E$1:$DG$2,2,0),0)),"",VLOOKUP($H2239*100+J$2,Feuil2!$A$3:$CQ$931,HLOOKUP(Feuil1!$F2239,Feuil2!$E$1:$DG$2,2,0),0))</f>
        <v>90.48</v>
      </c>
      <c r="K2239" s="12">
        <f>IF(ISBLANK(VLOOKUP($H2239*100+K$2,Feuil2!$A$3:$CQ$931,HLOOKUP(Feuil1!$F2239,Feuil2!$E$1:$DG$2,2,0),0)),"",VLOOKUP($H2239*100+K$2,Feuil2!$A$3:$CQ$931,HLOOKUP(Feuil1!$F2239,Feuil2!$E$1:$DG$2,2,0),0))</f>
        <v>27.7</v>
      </c>
      <c r="L2239" s="12">
        <f>IF(ISBLANK(VLOOKUP($H2239*100+L$2,Feuil2!$A$3:$CQ$931,HLOOKUP(Feuil1!$F2239,Feuil2!$E$1:$DG$2,2,0),0)),"",VLOOKUP($H2239*100+L$2,Feuil2!$A$3:$CQ$931,HLOOKUP(Feuil1!$F2239,Feuil2!$E$1:$DG$2,2,0),0))</f>
        <v>47.31</v>
      </c>
      <c r="M2239" s="12">
        <f>IF(ISBLANK(VLOOKUP($H2239*100+M$2,Feuil2!$A$3:$CQ$931,HLOOKUP(Feuil1!$F2239,Feuil2!$E$1:$DG$2,2,0),0)),"",VLOOKUP($H2239*100+M$2,Feuil2!$A$3:$CQ$931,HLOOKUP(Feuil1!$F2239,Feuil2!$E$1:$DG$2,2,0),0))</f>
        <v>68.31</v>
      </c>
      <c r="N2239" s="12">
        <f>IF(ISBLANK(VLOOKUP($H2239*100+N$2,Feuil2!$A$3:$CQ$931,HLOOKUP(Feuil1!$F2239,Feuil2!$E$1:$DG$2,2,0),0)),"",VLOOKUP($H2239*100+N$2,Feuil2!$A$3:$CQ$931,HLOOKUP(Feuil1!$F2239,Feuil2!$E$1:$DG$2,2,0),0))</f>
        <v>108.77</v>
      </c>
      <c r="O2239" s="12">
        <f>IF(ISBLANK(VLOOKUP($H2239*100+O$2,Feuil2!$A$3:$CQ$931,HLOOKUP(Feuil1!$F2239,Feuil2!$E$1:$DG$2,2,0),0)),"",VLOOKUP($H2239*100+O$2,Feuil2!$A$3:$CQ$931,HLOOKUP(Feuil1!$F2239,Feuil2!$E$1:$DG$2,2,0),0))</f>
        <v>63.43</v>
      </c>
      <c r="P2239" s="12">
        <f>IF(ISBLANK(VLOOKUP($H2239*100+P$2,Feuil2!$A$3:$CQ$931,HLOOKUP(Feuil1!$F2239,Feuil2!$E$1:$DG$2,2,0),0)),"",VLOOKUP($H2239*100+P$2,Feuil2!$A$3:$CQ$931,HLOOKUP(Feuil1!$F2239,Feuil2!$E$1:$DG$2,2,0),0))</f>
        <v>69.790000000000006</v>
      </c>
      <c r="Q2239" s="12">
        <f>IF(ISBLANK(VLOOKUP($H2239*100+Q$2,Feuil2!$A$3:$CQ$931,HLOOKUP(Feuil1!$F2239,Feuil2!$E$1:$DG$2,2,0),0)),"",VLOOKUP($H2239*100+Q$2,Feuil2!$A$3:$CQ$931,HLOOKUP(Feuil1!$F2239,Feuil2!$E$1:$DG$2,2,0),0))</f>
        <v>12.12</v>
      </c>
      <c r="R2239" s="12">
        <f>IF(ISBLANK(VLOOKUP($H2239*100+R$2,Feuil2!$A$3:$CQ$931,HLOOKUP(Feuil1!$F2239,Feuil2!$E$1:$DG$2,2,0),0)),"",VLOOKUP($H2239*100+R$2,Feuil2!$A$3:$CQ$931,HLOOKUP(Feuil1!$F2239,Feuil2!$E$1:$DG$2,2,0),0))</f>
        <v>12.19</v>
      </c>
      <c r="S2239" s="12">
        <f>IF(ISBLANK(VLOOKUP($H2239*100+S$2,Feuil2!$A$3:$CQ$931,HLOOKUP(Feuil1!$F2239,Feuil2!$E$1:$DG$2,2,0),0)),"",VLOOKUP($H2239*100+S$2,Feuil2!$A$3:$CQ$931,HLOOKUP(Feuil1!$F2239,Feuil2!$E$1:$DG$2,2,0),0))</f>
        <v>4.91</v>
      </c>
      <c r="T2239" s="12">
        <f>IF(ISBLANK(VLOOKUP($H2239*100+T$2,Feuil2!$A$3:$CQ$931,HLOOKUP(Feuil1!$F2239,Feuil2!$E$1:$DG$2,2,0),0)),"",VLOOKUP($H2239*100+T$2,Feuil2!$A$3:$CQ$931,HLOOKUP(Feuil1!$F2239,Feuil2!$E$1:$DG$2,2,0),0))</f>
        <v>7</v>
      </c>
      <c r="U2239" s="12">
        <f t="shared" si="57"/>
        <v>551.49</v>
      </c>
    </row>
    <row r="2240" spans="1:21" x14ac:dyDescent="0.35">
      <c r="A2240" s="10" t="s">
        <v>77</v>
      </c>
      <c r="B2240" s="8" t="s">
        <v>78</v>
      </c>
      <c r="C2240" s="39">
        <v>631900</v>
      </c>
      <c r="D2240" s="39">
        <v>412500</v>
      </c>
      <c r="E2240" s="39">
        <v>508</v>
      </c>
      <c r="F2240" s="10">
        <v>1726</v>
      </c>
      <c r="G2240" s="5" t="s">
        <v>32</v>
      </c>
      <c r="H2240" s="11">
        <v>1973</v>
      </c>
      <c r="I2240" s="12">
        <f>IF(ISBLANK(VLOOKUP($H2240*100+I$2,Feuil2!$A$3:$CQ$931,HLOOKUP(Feuil1!$F2240,Feuil2!$E$1:$DG$2,2,0),0)),"",VLOOKUP($H2240*100+I$2,Feuil2!$A$3:$CQ$931,HLOOKUP(Feuil1!$F2240,Feuil2!$E$1:$DG$2,2,0),0))</f>
        <v>4.91</v>
      </c>
      <c r="J2240" s="12">
        <f>IF(ISBLANK(VLOOKUP($H2240*100+J$2,Feuil2!$A$3:$CQ$931,HLOOKUP(Feuil1!$F2240,Feuil2!$E$1:$DG$2,2,0),0)),"",VLOOKUP($H2240*100+J$2,Feuil2!$A$3:$CQ$931,HLOOKUP(Feuil1!$F2240,Feuil2!$E$1:$DG$2,2,0),0))</f>
        <v>10.49</v>
      </c>
      <c r="K2240" s="12">
        <f>IF(ISBLANK(VLOOKUP($H2240*100+K$2,Feuil2!$A$3:$CQ$931,HLOOKUP(Feuil1!$F2240,Feuil2!$E$1:$DG$2,2,0),0)),"",VLOOKUP($H2240*100+K$2,Feuil2!$A$3:$CQ$931,HLOOKUP(Feuil1!$F2240,Feuil2!$E$1:$DG$2,2,0),0))</f>
        <v>30.64</v>
      </c>
      <c r="L2240" s="12" t="str">
        <f>IF(ISBLANK(VLOOKUP($H2240*100+L$2,Feuil2!$A$3:$CQ$931,HLOOKUP(Feuil1!$F2240,Feuil2!$E$1:$DG$2,2,0),0)),"",VLOOKUP($H2240*100+L$2,Feuil2!$A$3:$CQ$931,HLOOKUP(Feuil1!$F2240,Feuil2!$E$1:$DG$2,2,0),0))</f>
        <v/>
      </c>
      <c r="M2240" s="12">
        <f>IF(ISBLANK(VLOOKUP($H2240*100+M$2,Feuil2!$A$3:$CQ$931,HLOOKUP(Feuil1!$F2240,Feuil2!$E$1:$DG$2,2,0),0)),"",VLOOKUP($H2240*100+M$2,Feuil2!$A$3:$CQ$931,HLOOKUP(Feuil1!$F2240,Feuil2!$E$1:$DG$2,2,0),0))</f>
        <v>26.3</v>
      </c>
      <c r="N2240" s="12">
        <f>IF(ISBLANK(VLOOKUP($H2240*100+N$2,Feuil2!$A$3:$CQ$931,HLOOKUP(Feuil1!$F2240,Feuil2!$E$1:$DG$2,2,0),0)),"",VLOOKUP($H2240*100+N$2,Feuil2!$A$3:$CQ$931,HLOOKUP(Feuil1!$F2240,Feuil2!$E$1:$DG$2,2,0),0))</f>
        <v>113.43</v>
      </c>
      <c r="O2240" s="12">
        <f>IF(ISBLANK(VLOOKUP($H2240*100+O$2,Feuil2!$A$3:$CQ$931,HLOOKUP(Feuil1!$F2240,Feuil2!$E$1:$DG$2,2,0),0)),"",VLOOKUP($H2240*100+O$2,Feuil2!$A$3:$CQ$931,HLOOKUP(Feuil1!$F2240,Feuil2!$E$1:$DG$2,2,0),0))</f>
        <v>100.33</v>
      </c>
      <c r="P2240" s="12">
        <f>IF(ISBLANK(VLOOKUP($H2240*100+P$2,Feuil2!$A$3:$CQ$931,HLOOKUP(Feuil1!$F2240,Feuil2!$E$1:$DG$2,2,0),0)),"",VLOOKUP($H2240*100+P$2,Feuil2!$A$3:$CQ$931,HLOOKUP(Feuil1!$F2240,Feuil2!$E$1:$DG$2,2,0),0))</f>
        <v>170.4</v>
      </c>
      <c r="Q2240" s="12">
        <f>IF(ISBLANK(VLOOKUP($H2240*100+Q$2,Feuil2!$A$3:$CQ$931,HLOOKUP(Feuil1!$F2240,Feuil2!$E$1:$DG$2,2,0),0)),"",VLOOKUP($H2240*100+Q$2,Feuil2!$A$3:$CQ$931,HLOOKUP(Feuil1!$F2240,Feuil2!$E$1:$DG$2,2,0),0))</f>
        <v>8.7799999999999994</v>
      </c>
      <c r="R2240" s="12">
        <f>IF(ISBLANK(VLOOKUP($H2240*100+R$2,Feuil2!$A$3:$CQ$931,HLOOKUP(Feuil1!$F2240,Feuil2!$E$1:$DG$2,2,0),0)),"",VLOOKUP($H2240*100+R$2,Feuil2!$A$3:$CQ$931,HLOOKUP(Feuil1!$F2240,Feuil2!$E$1:$DG$2,2,0),0))</f>
        <v>27.7</v>
      </c>
      <c r="S2240" s="12">
        <f>IF(ISBLANK(VLOOKUP($H2240*100+S$2,Feuil2!$A$3:$CQ$931,HLOOKUP(Feuil1!$F2240,Feuil2!$E$1:$DG$2,2,0),0)),"",VLOOKUP($H2240*100+S$2,Feuil2!$A$3:$CQ$931,HLOOKUP(Feuil1!$F2240,Feuil2!$E$1:$DG$2,2,0),0))</f>
        <v>9.56</v>
      </c>
      <c r="T2240" s="12">
        <f>IF(ISBLANK(VLOOKUP($H2240*100+T$2,Feuil2!$A$3:$CQ$931,HLOOKUP(Feuil1!$F2240,Feuil2!$E$1:$DG$2,2,0),0)),"",VLOOKUP($H2240*100+T$2,Feuil2!$A$3:$CQ$931,HLOOKUP(Feuil1!$F2240,Feuil2!$E$1:$DG$2,2,0),0))</f>
        <v>5.0599999999999996</v>
      </c>
      <c r="U2240" s="12">
        <f t="shared" si="57"/>
        <v>507.59999999999997</v>
      </c>
    </row>
    <row r="2241" spans="1:21" x14ac:dyDescent="0.35">
      <c r="A2241" s="10" t="s">
        <v>77</v>
      </c>
      <c r="B2241" s="8" t="s">
        <v>78</v>
      </c>
      <c r="C2241" s="39">
        <v>631900</v>
      </c>
      <c r="D2241" s="39">
        <v>412500</v>
      </c>
      <c r="E2241" s="39">
        <v>508</v>
      </c>
      <c r="F2241" s="10">
        <v>1726</v>
      </c>
      <c r="G2241" s="5" t="s">
        <v>32</v>
      </c>
      <c r="H2241" s="11">
        <v>1974</v>
      </c>
      <c r="I2241" s="12">
        <f>IF(ISBLANK(VLOOKUP($H2241*100+I$2,Feuil2!$A$3:$CQ$931,HLOOKUP(Feuil1!$F2241,Feuil2!$E$1:$DG$2,2,0),0)),"",VLOOKUP($H2241*100+I$2,Feuil2!$A$3:$CQ$931,HLOOKUP(Feuil1!$F2241,Feuil2!$E$1:$DG$2,2,0),0))</f>
        <v>8.4700000000000006</v>
      </c>
      <c r="J2241" s="12">
        <f>IF(ISBLANK(VLOOKUP($H2241*100+J$2,Feuil2!$A$3:$CQ$931,HLOOKUP(Feuil1!$F2241,Feuil2!$E$1:$DG$2,2,0),0)),"",VLOOKUP($H2241*100+J$2,Feuil2!$A$3:$CQ$931,HLOOKUP(Feuil1!$F2241,Feuil2!$E$1:$DG$2,2,0),0))</f>
        <v>30.41</v>
      </c>
      <c r="K2241" s="12">
        <f>IF(ISBLANK(VLOOKUP($H2241*100+K$2,Feuil2!$A$3:$CQ$931,HLOOKUP(Feuil1!$F2241,Feuil2!$E$1:$DG$2,2,0),0)),"",VLOOKUP($H2241*100+K$2,Feuil2!$A$3:$CQ$931,HLOOKUP(Feuil1!$F2241,Feuil2!$E$1:$DG$2,2,0),0))</f>
        <v>12.89</v>
      </c>
      <c r="L2241" s="12">
        <f>IF(ISBLANK(VLOOKUP($H2241*100+L$2,Feuil2!$A$3:$CQ$931,HLOOKUP(Feuil1!$F2241,Feuil2!$E$1:$DG$2,2,0),0)),"",VLOOKUP($H2241*100+L$2,Feuil2!$A$3:$CQ$931,HLOOKUP(Feuil1!$F2241,Feuil2!$E$1:$DG$2,2,0),0))</f>
        <v>4.91</v>
      </c>
      <c r="M2241" s="12">
        <f>IF(ISBLANK(VLOOKUP($H2241*100+M$2,Feuil2!$A$3:$CQ$931,HLOOKUP(Feuil1!$F2241,Feuil2!$E$1:$DG$2,2,0),0)),"",VLOOKUP($H2241*100+M$2,Feuil2!$A$3:$CQ$931,HLOOKUP(Feuil1!$F2241,Feuil2!$E$1:$DG$2,2,0),0))</f>
        <v>28.86</v>
      </c>
      <c r="N2241" s="12">
        <f>IF(ISBLANK(VLOOKUP($H2241*100+N$2,Feuil2!$A$3:$CQ$931,HLOOKUP(Feuil1!$F2241,Feuil2!$E$1:$DG$2,2,0),0)),"",VLOOKUP($H2241*100+N$2,Feuil2!$A$3:$CQ$931,HLOOKUP(Feuil1!$F2241,Feuil2!$E$1:$DG$2,2,0),0))</f>
        <v>74.59</v>
      </c>
      <c r="O2241" s="12">
        <f>IF(ISBLANK(VLOOKUP($H2241*100+O$2,Feuil2!$A$3:$CQ$931,HLOOKUP(Feuil1!$F2241,Feuil2!$E$1:$DG$2,2,0),0)),"",VLOOKUP($H2241*100+O$2,Feuil2!$A$3:$CQ$931,HLOOKUP(Feuil1!$F2241,Feuil2!$E$1:$DG$2,2,0),0))</f>
        <v>175.44</v>
      </c>
      <c r="P2241" s="12">
        <f>IF(ISBLANK(VLOOKUP($H2241*100+P$2,Feuil2!$A$3:$CQ$931,HLOOKUP(Feuil1!$F2241,Feuil2!$E$1:$DG$2,2,0),0)),"",VLOOKUP($H2241*100+P$2,Feuil2!$A$3:$CQ$931,HLOOKUP(Feuil1!$F2241,Feuil2!$E$1:$DG$2,2,0),0))</f>
        <v>76.14</v>
      </c>
      <c r="Q2241" s="12">
        <f>IF(ISBLANK(VLOOKUP($H2241*100+Q$2,Feuil2!$A$3:$CQ$931,HLOOKUP(Feuil1!$F2241,Feuil2!$E$1:$DG$2,2,0),0)),"",VLOOKUP($H2241*100+Q$2,Feuil2!$A$3:$CQ$931,HLOOKUP(Feuil1!$F2241,Feuil2!$E$1:$DG$2,2,0),0))</f>
        <v>33.82</v>
      </c>
      <c r="R2241" s="12">
        <f>IF(ISBLANK(VLOOKUP($H2241*100+R$2,Feuil2!$A$3:$CQ$931,HLOOKUP(Feuil1!$F2241,Feuil2!$E$1:$DG$2,2,0),0)),"",VLOOKUP($H2241*100+R$2,Feuil2!$A$3:$CQ$931,HLOOKUP(Feuil1!$F2241,Feuil2!$E$1:$DG$2,2,0),0))</f>
        <v>13.82</v>
      </c>
      <c r="S2241" s="12">
        <f>IF(ISBLANK(VLOOKUP($H2241*100+S$2,Feuil2!$A$3:$CQ$931,HLOOKUP(Feuil1!$F2241,Feuil2!$E$1:$DG$2,2,0),0)),"",VLOOKUP($H2241*100+S$2,Feuil2!$A$3:$CQ$931,HLOOKUP(Feuil1!$F2241,Feuil2!$E$1:$DG$2,2,0),0))</f>
        <v>5.29</v>
      </c>
      <c r="T2241" s="12">
        <f>IF(ISBLANK(VLOOKUP($H2241*100+T$2,Feuil2!$A$3:$CQ$931,HLOOKUP(Feuil1!$F2241,Feuil2!$E$1:$DG$2,2,0),0)),"",VLOOKUP($H2241*100+T$2,Feuil2!$A$3:$CQ$931,HLOOKUP(Feuil1!$F2241,Feuil2!$E$1:$DG$2,2,0),0))</f>
        <v>6.92</v>
      </c>
      <c r="U2241" s="12">
        <f t="shared" si="57"/>
        <v>471.56</v>
      </c>
    </row>
    <row r="2242" spans="1:21" x14ac:dyDescent="0.35">
      <c r="A2242" s="10" t="s">
        <v>77</v>
      </c>
      <c r="B2242" s="8" t="s">
        <v>78</v>
      </c>
      <c r="C2242" s="39">
        <v>631900</v>
      </c>
      <c r="D2242" s="39">
        <v>412500</v>
      </c>
      <c r="E2242" s="39">
        <v>508</v>
      </c>
      <c r="F2242" s="10">
        <v>1726</v>
      </c>
      <c r="G2242" s="5" t="s">
        <v>32</v>
      </c>
      <c r="H2242" s="11">
        <v>1975</v>
      </c>
      <c r="I2242" s="12">
        <f>IF(ISBLANK(VLOOKUP($H2242*100+I$2,Feuil2!$A$3:$CQ$931,HLOOKUP(Feuil1!$F2242,Feuil2!$E$1:$DG$2,2,0),0)),"",VLOOKUP($H2242*100+I$2,Feuil2!$A$3:$CQ$931,HLOOKUP(Feuil1!$F2242,Feuil2!$E$1:$DG$2,2,0),0))</f>
        <v>16.46</v>
      </c>
      <c r="J2242" s="12">
        <f>IF(ISBLANK(VLOOKUP($H2242*100+J$2,Feuil2!$A$3:$CQ$931,HLOOKUP(Feuil1!$F2242,Feuil2!$E$1:$DG$2,2,0),0)),"",VLOOKUP($H2242*100+J$2,Feuil2!$A$3:$CQ$931,HLOOKUP(Feuil1!$F2242,Feuil2!$E$1:$DG$2,2,0),0))</f>
        <v>4.91</v>
      </c>
      <c r="K2242" s="12">
        <f>IF(ISBLANK(VLOOKUP($H2242*100+K$2,Feuil2!$A$3:$CQ$931,HLOOKUP(Feuil1!$F2242,Feuil2!$E$1:$DG$2,2,0),0)),"",VLOOKUP($H2242*100+K$2,Feuil2!$A$3:$CQ$931,HLOOKUP(Feuil1!$F2242,Feuil2!$E$1:$DG$2,2,0),0))</f>
        <v>21.65</v>
      </c>
      <c r="L2242" s="12">
        <f>IF(ISBLANK(VLOOKUP($H2242*100+L$2,Feuil2!$A$3:$CQ$931,HLOOKUP(Feuil1!$F2242,Feuil2!$E$1:$DG$2,2,0),0)),"",VLOOKUP($H2242*100+L$2,Feuil2!$A$3:$CQ$931,HLOOKUP(Feuil1!$F2242,Feuil2!$E$1:$DG$2,2,0),0))</f>
        <v>93.43</v>
      </c>
      <c r="M2242" s="12">
        <f>IF(ISBLANK(VLOOKUP($H2242*100+M$2,Feuil2!$A$3:$CQ$931,HLOOKUP(Feuil1!$F2242,Feuil2!$E$1:$DG$2,2,0),0)),"",VLOOKUP($H2242*100+M$2,Feuil2!$A$3:$CQ$931,HLOOKUP(Feuil1!$F2242,Feuil2!$E$1:$DG$2,2,0),0))</f>
        <v>35.29</v>
      </c>
      <c r="N2242" s="12">
        <f>IF(ISBLANK(VLOOKUP($H2242*100+N$2,Feuil2!$A$3:$CQ$931,HLOOKUP(Feuil1!$F2242,Feuil2!$E$1:$DG$2,2,0),0)),"",VLOOKUP($H2242*100+N$2,Feuil2!$A$3:$CQ$931,HLOOKUP(Feuil1!$F2242,Feuil2!$E$1:$DG$2,2,0),0))</f>
        <v>64.819999999999993</v>
      </c>
      <c r="O2242" s="12">
        <f>IF(ISBLANK(VLOOKUP($H2242*100+O$2,Feuil2!$A$3:$CQ$931,HLOOKUP(Feuil1!$F2242,Feuil2!$E$1:$DG$2,2,0),0)),"",VLOOKUP($H2242*100+O$2,Feuil2!$A$3:$CQ$931,HLOOKUP(Feuil1!$F2242,Feuil2!$E$1:$DG$2,2,0),0))</f>
        <v>48.7</v>
      </c>
      <c r="P2242" s="12">
        <f>IF(ISBLANK(VLOOKUP($H2242*100+P$2,Feuil2!$A$3:$CQ$931,HLOOKUP(Feuil1!$F2242,Feuil2!$E$1:$DG$2,2,0),0)),"",VLOOKUP($H2242*100+P$2,Feuil2!$A$3:$CQ$931,HLOOKUP(Feuil1!$F2242,Feuil2!$E$1:$DG$2,2,0),0))</f>
        <v>122.42</v>
      </c>
      <c r="Q2242" s="12">
        <f>IF(ISBLANK(VLOOKUP($H2242*100+Q$2,Feuil2!$A$3:$CQ$931,HLOOKUP(Feuil1!$F2242,Feuil2!$E$1:$DG$2,2,0),0)),"",VLOOKUP($H2242*100+Q$2,Feuil2!$A$3:$CQ$931,HLOOKUP(Feuil1!$F2242,Feuil2!$E$1:$DG$2,2,0),0))</f>
        <v>73.430000000000007</v>
      </c>
      <c r="R2242" s="12">
        <f>IF(ISBLANK(VLOOKUP($H2242*100+R$2,Feuil2!$A$3:$CQ$931,HLOOKUP(Feuil1!$F2242,Feuil2!$E$1:$DG$2,2,0),0)),"",VLOOKUP($H2242*100+R$2,Feuil2!$A$3:$CQ$931,HLOOKUP(Feuil1!$F2242,Feuil2!$E$1:$DG$2,2,0),0))</f>
        <v>32.659999999999997</v>
      </c>
      <c r="S2242" s="12">
        <f>IF(ISBLANK(VLOOKUP($H2242*100+S$2,Feuil2!$A$3:$CQ$931,HLOOKUP(Feuil1!$F2242,Feuil2!$E$1:$DG$2,2,0),0)),"",VLOOKUP($H2242*100+S$2,Feuil2!$A$3:$CQ$931,HLOOKUP(Feuil1!$F2242,Feuil2!$E$1:$DG$2,2,0),0))</f>
        <v>8.7100000000000009</v>
      </c>
      <c r="T2242" s="12">
        <f>IF(ISBLANK(VLOOKUP($H2242*100+T$2,Feuil2!$A$3:$CQ$931,HLOOKUP(Feuil1!$F2242,Feuil2!$E$1:$DG$2,2,0),0)),"",VLOOKUP($H2242*100+T$2,Feuil2!$A$3:$CQ$931,HLOOKUP(Feuil1!$F2242,Feuil2!$E$1:$DG$2,2,0),0))</f>
        <v>10.33</v>
      </c>
      <c r="U2242" s="12">
        <f t="shared" si="57"/>
        <v>532.81000000000006</v>
      </c>
    </row>
    <row r="2243" spans="1:21" x14ac:dyDescent="0.35">
      <c r="A2243" s="10" t="s">
        <v>77</v>
      </c>
      <c r="B2243" s="8" t="s">
        <v>78</v>
      </c>
      <c r="C2243" s="39">
        <v>631900</v>
      </c>
      <c r="D2243" s="39">
        <v>412500</v>
      </c>
      <c r="E2243" s="39">
        <v>508</v>
      </c>
      <c r="F2243" s="10">
        <v>1726</v>
      </c>
      <c r="G2243" s="5" t="s">
        <v>32</v>
      </c>
      <c r="H2243" s="11">
        <v>1976</v>
      </c>
      <c r="I2243" s="12">
        <f>IF(ISBLANK(VLOOKUP($H2243*100+I$2,Feuil2!$A$3:$CQ$931,HLOOKUP(Feuil1!$F2243,Feuil2!$E$1:$DG$2,2,0),0)),"",VLOOKUP($H2243*100+I$2,Feuil2!$A$3:$CQ$931,HLOOKUP(Feuil1!$F2243,Feuil2!$E$1:$DG$2,2,0),0))</f>
        <v>6.53</v>
      </c>
      <c r="J2243" s="12">
        <f>IF(ISBLANK(VLOOKUP($H2243*100+J$2,Feuil2!$A$3:$CQ$931,HLOOKUP(Feuil1!$F2243,Feuil2!$E$1:$DG$2,2,0),0)),"",VLOOKUP($H2243*100+J$2,Feuil2!$A$3:$CQ$931,HLOOKUP(Feuil1!$F2243,Feuil2!$E$1:$DG$2,2,0),0))</f>
        <v>96.99</v>
      </c>
      <c r="K2243" s="12">
        <f>IF(ISBLANK(VLOOKUP($H2243*100+K$2,Feuil2!$A$3:$CQ$931,HLOOKUP(Feuil1!$F2243,Feuil2!$E$1:$DG$2,2,0),0)),"",VLOOKUP($H2243*100+K$2,Feuil2!$A$3:$CQ$931,HLOOKUP(Feuil1!$F2243,Feuil2!$E$1:$DG$2,2,0),0))</f>
        <v>7.31</v>
      </c>
      <c r="L2243" s="12">
        <f>IF(ISBLANK(VLOOKUP($H2243*100+L$2,Feuil2!$A$3:$CQ$931,HLOOKUP(Feuil1!$F2243,Feuil2!$E$1:$DG$2,2,0),0)),"",VLOOKUP($H2243*100+L$2,Feuil2!$A$3:$CQ$931,HLOOKUP(Feuil1!$F2243,Feuil2!$E$1:$DG$2,2,0),0))</f>
        <v>126.45</v>
      </c>
      <c r="M2243" s="12">
        <f>IF(ISBLANK(VLOOKUP($H2243*100+M$2,Feuil2!$A$3:$CQ$931,HLOOKUP(Feuil1!$F2243,Feuil2!$E$1:$DG$2,2,0),0)),"",VLOOKUP($H2243*100+M$2,Feuil2!$A$3:$CQ$931,HLOOKUP(Feuil1!$F2243,Feuil2!$E$1:$DG$2,2,0),0))</f>
        <v>153.72999999999999</v>
      </c>
      <c r="N2243" s="12">
        <f>IF(ISBLANK(VLOOKUP($H2243*100+N$2,Feuil2!$A$3:$CQ$931,HLOOKUP(Feuil1!$F2243,Feuil2!$E$1:$DG$2,2,0),0)),"",VLOOKUP($H2243*100+N$2,Feuil2!$A$3:$CQ$931,HLOOKUP(Feuil1!$F2243,Feuil2!$E$1:$DG$2,2,0),0))</f>
        <v>81.88</v>
      </c>
      <c r="O2243" s="12">
        <f>IF(ISBLANK(VLOOKUP($H2243*100+O$2,Feuil2!$A$3:$CQ$931,HLOOKUP(Feuil1!$F2243,Feuil2!$E$1:$DG$2,2,0),0)),"",VLOOKUP($H2243*100+O$2,Feuil2!$A$3:$CQ$931,HLOOKUP(Feuil1!$F2243,Feuil2!$E$1:$DG$2,2,0),0))</f>
        <v>31.18</v>
      </c>
      <c r="P2243" s="12">
        <f>IF(ISBLANK(VLOOKUP($H2243*100+P$2,Feuil2!$A$3:$CQ$931,HLOOKUP(Feuil1!$F2243,Feuil2!$E$1:$DG$2,2,0),0)),"",VLOOKUP($H2243*100+P$2,Feuil2!$A$3:$CQ$931,HLOOKUP(Feuil1!$F2243,Feuil2!$E$1:$DG$2,2,0),0))</f>
        <v>8.4700000000000006</v>
      </c>
      <c r="Q2243" s="12">
        <f>IF(ISBLANK(VLOOKUP($H2243*100+Q$2,Feuil2!$A$3:$CQ$931,HLOOKUP(Feuil1!$F2243,Feuil2!$E$1:$DG$2,2,0),0)),"",VLOOKUP($H2243*100+Q$2,Feuil2!$A$3:$CQ$931,HLOOKUP(Feuil1!$F2243,Feuil2!$E$1:$DG$2,2,0),0))</f>
        <v>41.49</v>
      </c>
      <c r="R2243" s="12">
        <f>IF(ISBLANK(VLOOKUP($H2243*100+R$2,Feuil2!$A$3:$CQ$931,HLOOKUP(Feuil1!$F2243,Feuil2!$E$1:$DG$2,2,0),0)),"",VLOOKUP($H2243*100+R$2,Feuil2!$A$3:$CQ$931,HLOOKUP(Feuil1!$F2243,Feuil2!$E$1:$DG$2,2,0),0))</f>
        <v>12.58</v>
      </c>
      <c r="S2243" s="12">
        <f>IF(ISBLANK(VLOOKUP($H2243*100+S$2,Feuil2!$A$3:$CQ$931,HLOOKUP(Feuil1!$F2243,Feuil2!$E$1:$DG$2,2,0),0)),"",VLOOKUP($H2243*100+S$2,Feuil2!$A$3:$CQ$931,HLOOKUP(Feuil1!$F2243,Feuil2!$E$1:$DG$2,2,0),0))</f>
        <v>4.91</v>
      </c>
      <c r="T2243" s="12">
        <f>IF(ISBLANK(VLOOKUP($H2243*100+T$2,Feuil2!$A$3:$CQ$931,HLOOKUP(Feuil1!$F2243,Feuil2!$E$1:$DG$2,2,0),0)),"",VLOOKUP($H2243*100+T$2,Feuil2!$A$3:$CQ$931,HLOOKUP(Feuil1!$F2243,Feuil2!$E$1:$DG$2,2,0),0))</f>
        <v>4.91</v>
      </c>
      <c r="U2243" s="12">
        <f t="shared" si="57"/>
        <v>576.42999999999995</v>
      </c>
    </row>
    <row r="2244" spans="1:21" x14ac:dyDescent="0.35">
      <c r="A2244" s="10" t="s">
        <v>77</v>
      </c>
      <c r="B2244" s="8" t="s">
        <v>78</v>
      </c>
      <c r="C2244" s="39">
        <v>631900</v>
      </c>
      <c r="D2244" s="39">
        <v>412500</v>
      </c>
      <c r="E2244" s="39">
        <v>508</v>
      </c>
      <c r="F2244" s="10">
        <v>1726</v>
      </c>
      <c r="G2244" s="5" t="s">
        <v>32</v>
      </c>
      <c r="H2244" s="11">
        <v>1977</v>
      </c>
      <c r="I2244" s="12">
        <f>IF(ISBLANK(VLOOKUP($H2244*100+I$2,Feuil2!$A$3:$CQ$931,HLOOKUP(Feuil1!$F2244,Feuil2!$E$1:$DG$2,2,0),0)),"",VLOOKUP($H2244*100+I$2,Feuil2!$A$3:$CQ$931,HLOOKUP(Feuil1!$F2244,Feuil2!$E$1:$DG$2,2,0),0))</f>
        <v>21.5</v>
      </c>
      <c r="J2244" s="12">
        <f>IF(ISBLANK(VLOOKUP($H2244*100+J$2,Feuil2!$A$3:$CQ$931,HLOOKUP(Feuil1!$F2244,Feuil2!$E$1:$DG$2,2,0),0)),"",VLOOKUP($H2244*100+J$2,Feuil2!$A$3:$CQ$931,HLOOKUP(Feuil1!$F2244,Feuil2!$E$1:$DG$2,2,0),0))</f>
        <v>53.82</v>
      </c>
      <c r="K2244" s="12">
        <f>IF(ISBLANK(VLOOKUP($H2244*100+K$2,Feuil2!$A$3:$CQ$931,HLOOKUP(Feuil1!$F2244,Feuil2!$E$1:$DG$2,2,0),0)),"",VLOOKUP($H2244*100+K$2,Feuil2!$A$3:$CQ$931,HLOOKUP(Feuil1!$F2244,Feuil2!$E$1:$DG$2,2,0),0))</f>
        <v>51.65</v>
      </c>
      <c r="L2244" s="12">
        <f>IF(ISBLANK(VLOOKUP($H2244*100+L$2,Feuil2!$A$3:$CQ$931,HLOOKUP(Feuil1!$F2244,Feuil2!$E$1:$DG$2,2,0),0)),"",VLOOKUP($H2244*100+L$2,Feuil2!$A$3:$CQ$931,HLOOKUP(Feuil1!$F2244,Feuil2!$E$1:$DG$2,2,0),0))</f>
        <v>77.92</v>
      </c>
      <c r="M2244" s="12" t="str">
        <f>IF(ISBLANK(VLOOKUP($H2244*100+M$2,Feuil2!$A$3:$CQ$931,HLOOKUP(Feuil1!$F2244,Feuil2!$E$1:$DG$2,2,0),0)),"",VLOOKUP($H2244*100+M$2,Feuil2!$A$3:$CQ$931,HLOOKUP(Feuil1!$F2244,Feuil2!$E$1:$DG$2,2,0),0))</f>
        <v/>
      </c>
      <c r="N2244" s="12">
        <f>IF(ISBLANK(VLOOKUP($H2244*100+N$2,Feuil2!$A$3:$CQ$931,HLOOKUP(Feuil1!$F2244,Feuil2!$E$1:$DG$2,2,0),0)),"",VLOOKUP($H2244*100+N$2,Feuil2!$A$3:$CQ$931,HLOOKUP(Feuil1!$F2244,Feuil2!$E$1:$DG$2,2,0),0))</f>
        <v>133.88999999999999</v>
      </c>
      <c r="O2244" s="12">
        <f>IF(ISBLANK(VLOOKUP($H2244*100+O$2,Feuil2!$A$3:$CQ$931,HLOOKUP(Feuil1!$F2244,Feuil2!$E$1:$DG$2,2,0),0)),"",VLOOKUP($H2244*100+O$2,Feuil2!$A$3:$CQ$931,HLOOKUP(Feuil1!$F2244,Feuil2!$E$1:$DG$2,2,0),0))</f>
        <v>58.86</v>
      </c>
      <c r="P2244" s="12">
        <f>IF(ISBLANK(VLOOKUP($H2244*100+P$2,Feuil2!$A$3:$CQ$931,HLOOKUP(Feuil1!$F2244,Feuil2!$E$1:$DG$2,2,0),0)),"",VLOOKUP($H2244*100+P$2,Feuil2!$A$3:$CQ$931,HLOOKUP(Feuil1!$F2244,Feuil2!$E$1:$DG$2,2,0),0))</f>
        <v>133.58000000000001</v>
      </c>
      <c r="Q2244" s="12">
        <f>IF(ISBLANK(VLOOKUP($H2244*100+Q$2,Feuil2!$A$3:$CQ$931,HLOOKUP(Feuil1!$F2244,Feuil2!$E$1:$DG$2,2,0),0)),"",VLOOKUP($H2244*100+Q$2,Feuil2!$A$3:$CQ$931,HLOOKUP(Feuil1!$F2244,Feuil2!$E$1:$DG$2,2,0),0))</f>
        <v>77.92</v>
      </c>
      <c r="R2244" s="12">
        <f>IF(ISBLANK(VLOOKUP($H2244*100+R$2,Feuil2!$A$3:$CQ$931,HLOOKUP(Feuil1!$F2244,Feuil2!$E$1:$DG$2,2,0),0)),"",VLOOKUP($H2244*100+R$2,Feuil2!$A$3:$CQ$931,HLOOKUP(Feuil1!$F2244,Feuil2!$E$1:$DG$2,2,0),0))</f>
        <v>7.23</v>
      </c>
      <c r="S2244" s="12">
        <f>IF(ISBLANK(VLOOKUP($H2244*100+S$2,Feuil2!$A$3:$CQ$931,HLOOKUP(Feuil1!$F2244,Feuil2!$E$1:$DG$2,2,0),0)),"",VLOOKUP($H2244*100+S$2,Feuil2!$A$3:$CQ$931,HLOOKUP(Feuil1!$F2244,Feuil2!$E$1:$DG$2,2,0),0))</f>
        <v>4.91</v>
      </c>
      <c r="T2244" s="12">
        <f>IF(ISBLANK(VLOOKUP($H2244*100+T$2,Feuil2!$A$3:$CQ$931,HLOOKUP(Feuil1!$F2244,Feuil2!$E$1:$DG$2,2,0),0)),"",VLOOKUP($H2244*100+T$2,Feuil2!$A$3:$CQ$931,HLOOKUP(Feuil1!$F2244,Feuil2!$E$1:$DG$2,2,0),0))</f>
        <v>5.45</v>
      </c>
      <c r="U2244" s="12">
        <f t="shared" si="57"/>
        <v>626.73</v>
      </c>
    </row>
    <row r="2245" spans="1:21" x14ac:dyDescent="0.35">
      <c r="A2245" s="10" t="s">
        <v>77</v>
      </c>
      <c r="B2245" s="8" t="s">
        <v>78</v>
      </c>
      <c r="C2245" s="39">
        <v>631900</v>
      </c>
      <c r="D2245" s="39">
        <v>412500</v>
      </c>
      <c r="E2245" s="39">
        <v>508</v>
      </c>
      <c r="F2245" s="10">
        <v>1726</v>
      </c>
      <c r="G2245" s="5" t="s">
        <v>32</v>
      </c>
      <c r="H2245" s="11">
        <v>1978</v>
      </c>
      <c r="I2245" s="12">
        <f>IF(ISBLANK(VLOOKUP($H2245*100+I$2,Feuil2!$A$3:$CQ$931,HLOOKUP(Feuil1!$F2245,Feuil2!$E$1:$DG$2,2,0),0)),"",VLOOKUP($H2245*100+I$2,Feuil2!$A$3:$CQ$931,HLOOKUP(Feuil1!$F2245,Feuil2!$E$1:$DG$2,2,0),0))</f>
        <v>5.29</v>
      </c>
      <c r="J2245" s="12">
        <f>IF(ISBLANK(VLOOKUP($H2245*100+J$2,Feuil2!$A$3:$CQ$931,HLOOKUP(Feuil1!$F2245,Feuil2!$E$1:$DG$2,2,0),0)),"",VLOOKUP($H2245*100+J$2,Feuil2!$A$3:$CQ$931,HLOOKUP(Feuil1!$F2245,Feuil2!$E$1:$DG$2,2,0),0))</f>
        <v>7.16</v>
      </c>
      <c r="K2245" s="12">
        <f>IF(ISBLANK(VLOOKUP($H2245*100+K$2,Feuil2!$A$3:$CQ$931,HLOOKUP(Feuil1!$F2245,Feuil2!$E$1:$DG$2,2,0),0)),"",VLOOKUP($H2245*100+K$2,Feuil2!$A$3:$CQ$931,HLOOKUP(Feuil1!$F2245,Feuil2!$E$1:$DG$2,2,0),0))</f>
        <v>21.81</v>
      </c>
      <c r="L2245" s="12">
        <f>IF(ISBLANK(VLOOKUP($H2245*100+L$2,Feuil2!$A$3:$CQ$931,HLOOKUP(Feuil1!$F2245,Feuil2!$E$1:$DG$2,2,0),0)),"",VLOOKUP($H2245*100+L$2,Feuil2!$A$3:$CQ$931,HLOOKUP(Feuil1!$F2245,Feuil2!$E$1:$DG$2,2,0),0))</f>
        <v>93.5</v>
      </c>
      <c r="M2245" s="12">
        <f>IF(ISBLANK(VLOOKUP($H2245*100+M$2,Feuil2!$A$3:$CQ$931,HLOOKUP(Feuil1!$F2245,Feuil2!$E$1:$DG$2,2,0),0)),"",VLOOKUP($H2245*100+M$2,Feuil2!$A$3:$CQ$931,HLOOKUP(Feuil1!$F2245,Feuil2!$E$1:$DG$2,2,0),0))</f>
        <v>87.54</v>
      </c>
      <c r="N2245" s="12">
        <f>IF(ISBLANK(VLOOKUP($H2245*100+N$2,Feuil2!$A$3:$CQ$931,HLOOKUP(Feuil1!$F2245,Feuil2!$E$1:$DG$2,2,0),0)),"",VLOOKUP($H2245*100+N$2,Feuil2!$A$3:$CQ$931,HLOOKUP(Feuil1!$F2245,Feuil2!$E$1:$DG$2,2,0),0))</f>
        <v>236.05</v>
      </c>
      <c r="O2245" s="12">
        <f>IF(ISBLANK(VLOOKUP($H2245*100+O$2,Feuil2!$A$3:$CQ$931,HLOOKUP(Feuil1!$F2245,Feuil2!$E$1:$DG$2,2,0),0)),"",VLOOKUP($H2245*100+O$2,Feuil2!$A$3:$CQ$931,HLOOKUP(Feuil1!$F2245,Feuil2!$E$1:$DG$2,2,0),0))</f>
        <v>80.17</v>
      </c>
      <c r="P2245" s="12">
        <f>IF(ISBLANK(VLOOKUP($H2245*100+P$2,Feuil2!$A$3:$CQ$931,HLOOKUP(Feuil1!$F2245,Feuil2!$E$1:$DG$2,2,0),0)),"",VLOOKUP($H2245*100+P$2,Feuil2!$A$3:$CQ$931,HLOOKUP(Feuil1!$F2245,Feuil2!$E$1:$DG$2,2,0),0))</f>
        <v>43.12</v>
      </c>
      <c r="Q2245" s="12">
        <f>IF(ISBLANK(VLOOKUP($H2245*100+Q$2,Feuil2!$A$3:$CQ$931,HLOOKUP(Feuil1!$F2245,Feuil2!$E$1:$DG$2,2,0),0)),"",VLOOKUP($H2245*100+Q$2,Feuil2!$A$3:$CQ$931,HLOOKUP(Feuil1!$F2245,Feuil2!$E$1:$DG$2,2,0),0))</f>
        <v>17.079999999999998</v>
      </c>
      <c r="R2245" s="12">
        <f>IF(ISBLANK(VLOOKUP($H2245*100+R$2,Feuil2!$A$3:$CQ$931,HLOOKUP(Feuil1!$F2245,Feuil2!$E$1:$DG$2,2,0),0)),"",VLOOKUP($H2245*100+R$2,Feuil2!$A$3:$CQ$931,HLOOKUP(Feuil1!$F2245,Feuil2!$E$1:$DG$2,2,0),0))</f>
        <v>11.73</v>
      </c>
      <c r="S2245" s="12">
        <f>IF(ISBLANK(VLOOKUP($H2245*100+S$2,Feuil2!$A$3:$CQ$931,HLOOKUP(Feuil1!$F2245,Feuil2!$E$1:$DG$2,2,0),0)),"",VLOOKUP($H2245*100+S$2,Feuil2!$A$3:$CQ$931,HLOOKUP(Feuil1!$F2245,Feuil2!$E$1:$DG$2,2,0),0))</f>
        <v>9.02</v>
      </c>
      <c r="T2245" s="12">
        <f>IF(ISBLANK(VLOOKUP($H2245*100+T$2,Feuil2!$A$3:$CQ$931,HLOOKUP(Feuil1!$F2245,Feuil2!$E$1:$DG$2,2,0),0)),"",VLOOKUP($H2245*100+T$2,Feuil2!$A$3:$CQ$931,HLOOKUP(Feuil1!$F2245,Feuil2!$E$1:$DG$2,2,0),0))</f>
        <v>4.91</v>
      </c>
      <c r="U2245" s="12">
        <f t="shared" si="57"/>
        <v>617.38</v>
      </c>
    </row>
    <row r="2246" spans="1:21" x14ac:dyDescent="0.35">
      <c r="A2246" s="10" t="s">
        <v>77</v>
      </c>
      <c r="B2246" s="8" t="s">
        <v>78</v>
      </c>
      <c r="C2246" s="39">
        <v>631900</v>
      </c>
      <c r="D2246" s="39">
        <v>412500</v>
      </c>
      <c r="E2246" s="39">
        <v>508</v>
      </c>
      <c r="F2246" s="10">
        <v>1726</v>
      </c>
      <c r="G2246" s="5" t="s">
        <v>32</v>
      </c>
      <c r="H2246" s="11">
        <v>1979</v>
      </c>
      <c r="I2246" s="12">
        <f>IF(ISBLANK(VLOOKUP($H2246*100+I$2,Feuil2!$A$3:$CQ$931,HLOOKUP(Feuil1!$F2246,Feuil2!$E$1:$DG$2,2,0),0)),"",VLOOKUP($H2246*100+I$2,Feuil2!$A$3:$CQ$931,HLOOKUP(Feuil1!$F2246,Feuil2!$E$1:$DG$2,2,0),0))</f>
        <v>30.1</v>
      </c>
      <c r="J2246" s="12">
        <f>IF(ISBLANK(VLOOKUP($H2246*100+J$2,Feuil2!$A$3:$CQ$931,HLOOKUP(Feuil1!$F2246,Feuil2!$E$1:$DG$2,2,0),0)),"",VLOOKUP($H2246*100+J$2,Feuil2!$A$3:$CQ$931,HLOOKUP(Feuil1!$F2246,Feuil2!$E$1:$DG$2,2,0),0))</f>
        <v>148.69</v>
      </c>
      <c r="K2246" s="12">
        <f>IF(ISBLANK(VLOOKUP($H2246*100+K$2,Feuil2!$A$3:$CQ$931,HLOOKUP(Feuil1!$F2246,Feuil2!$E$1:$DG$2,2,0),0)),"",VLOOKUP($H2246*100+K$2,Feuil2!$A$3:$CQ$931,HLOOKUP(Feuil1!$F2246,Feuil2!$E$1:$DG$2,2,0),0))</f>
        <v>30.8</v>
      </c>
      <c r="L2246" s="12">
        <f>IF(ISBLANK(VLOOKUP($H2246*100+L$2,Feuil2!$A$3:$CQ$931,HLOOKUP(Feuil1!$F2246,Feuil2!$E$1:$DG$2,2,0),0)),"",VLOOKUP($H2246*100+L$2,Feuil2!$A$3:$CQ$931,HLOOKUP(Feuil1!$F2246,Feuil2!$E$1:$DG$2,2,0),0))</f>
        <v>22.27</v>
      </c>
      <c r="M2246" s="12">
        <f>IF(ISBLANK(VLOOKUP($H2246*100+M$2,Feuil2!$A$3:$CQ$931,HLOOKUP(Feuil1!$F2246,Feuil2!$E$1:$DG$2,2,0),0)),"",VLOOKUP($H2246*100+M$2,Feuil2!$A$3:$CQ$931,HLOOKUP(Feuil1!$F2246,Feuil2!$E$1:$DG$2,2,0),0))</f>
        <v>71.34</v>
      </c>
      <c r="N2246" s="12">
        <f>IF(ISBLANK(VLOOKUP($H2246*100+N$2,Feuil2!$A$3:$CQ$931,HLOOKUP(Feuil1!$F2246,Feuil2!$E$1:$DG$2,2,0),0)),"",VLOOKUP($H2246*100+N$2,Feuil2!$A$3:$CQ$931,HLOOKUP(Feuil1!$F2246,Feuil2!$E$1:$DG$2,2,0),0))</f>
        <v>32.729999999999997</v>
      </c>
      <c r="O2246" s="12">
        <f>IF(ISBLANK(VLOOKUP($H2246*100+O$2,Feuil2!$A$3:$CQ$931,HLOOKUP(Feuil1!$F2246,Feuil2!$E$1:$DG$2,2,0),0)),"",VLOOKUP($H2246*100+O$2,Feuil2!$A$3:$CQ$931,HLOOKUP(Feuil1!$F2246,Feuil2!$E$1:$DG$2,2,0),0))</f>
        <v>78.540000000000006</v>
      </c>
      <c r="P2246" s="12">
        <f>IF(ISBLANK(VLOOKUP($H2246*100+P$2,Feuil2!$A$3:$CQ$931,HLOOKUP(Feuil1!$F2246,Feuil2!$E$1:$DG$2,2,0),0)),"",VLOOKUP($H2246*100+P$2,Feuil2!$A$3:$CQ$931,HLOOKUP(Feuil1!$F2246,Feuil2!$E$1:$DG$2,2,0),0))</f>
        <v>44.28</v>
      </c>
      <c r="Q2246" s="12">
        <f>IF(ISBLANK(VLOOKUP($H2246*100+Q$2,Feuil2!$A$3:$CQ$931,HLOOKUP(Feuil1!$F2246,Feuil2!$E$1:$DG$2,2,0),0)),"",VLOOKUP($H2246*100+Q$2,Feuil2!$A$3:$CQ$931,HLOOKUP(Feuil1!$F2246,Feuil2!$E$1:$DG$2,2,0),0))</f>
        <v>59.17</v>
      </c>
      <c r="R2246" s="12">
        <f>IF(ISBLANK(VLOOKUP($H2246*100+R$2,Feuil2!$A$3:$CQ$931,HLOOKUP(Feuil1!$F2246,Feuil2!$E$1:$DG$2,2,0),0)),"",VLOOKUP($H2246*100+R$2,Feuil2!$A$3:$CQ$931,HLOOKUP(Feuil1!$F2246,Feuil2!$E$1:$DG$2,2,0),0))</f>
        <v>9.7100000000000009</v>
      </c>
      <c r="S2246" s="12">
        <f>IF(ISBLANK(VLOOKUP($H2246*100+S$2,Feuil2!$A$3:$CQ$931,HLOOKUP(Feuil1!$F2246,Feuil2!$E$1:$DG$2,2,0),0)),"",VLOOKUP($H2246*100+S$2,Feuil2!$A$3:$CQ$931,HLOOKUP(Feuil1!$F2246,Feuil2!$E$1:$DG$2,2,0),0))</f>
        <v>4.91</v>
      </c>
      <c r="T2246" s="12">
        <f>IF(ISBLANK(VLOOKUP($H2246*100+T$2,Feuil2!$A$3:$CQ$931,HLOOKUP(Feuil1!$F2246,Feuil2!$E$1:$DG$2,2,0),0)),"",VLOOKUP($H2246*100+T$2,Feuil2!$A$3:$CQ$931,HLOOKUP(Feuil1!$F2246,Feuil2!$E$1:$DG$2,2,0),0))</f>
        <v>8.7100000000000009</v>
      </c>
      <c r="U2246" s="12">
        <f t="shared" si="57"/>
        <v>541.25000000000011</v>
      </c>
    </row>
    <row r="2247" spans="1:21" x14ac:dyDescent="0.35">
      <c r="A2247" s="10" t="s">
        <v>77</v>
      </c>
      <c r="B2247" s="8" t="s">
        <v>78</v>
      </c>
      <c r="C2247" s="39">
        <v>631900</v>
      </c>
      <c r="D2247" s="39">
        <v>412500</v>
      </c>
      <c r="E2247" s="39">
        <v>508</v>
      </c>
      <c r="F2247" s="10">
        <v>1726</v>
      </c>
      <c r="G2247" s="5" t="s">
        <v>32</v>
      </c>
      <c r="H2247" s="11">
        <v>1980</v>
      </c>
      <c r="I2247" s="12">
        <f>IF(ISBLANK(VLOOKUP($H2247*100+I$2,Feuil2!$A$3:$CQ$931,HLOOKUP(Feuil1!$F2247,Feuil2!$E$1:$DG$2,2,0),0)),"",VLOOKUP($H2247*100+I$2,Feuil2!$A$3:$CQ$931,HLOOKUP(Feuil1!$F2247,Feuil2!$E$1:$DG$2,2,0),0))</f>
        <v>21.11</v>
      </c>
      <c r="J2247" s="12">
        <f>IF(ISBLANK(VLOOKUP($H2247*100+J$2,Feuil2!$A$3:$CQ$931,HLOOKUP(Feuil1!$F2247,Feuil2!$E$1:$DG$2,2,0),0)),"",VLOOKUP($H2247*100+J$2,Feuil2!$A$3:$CQ$931,HLOOKUP(Feuil1!$F2247,Feuil2!$E$1:$DG$2,2,0),0))</f>
        <v>61.57</v>
      </c>
      <c r="K2247" s="12">
        <f>IF(ISBLANK(VLOOKUP($H2247*100+K$2,Feuil2!$A$3:$CQ$931,HLOOKUP(Feuil1!$F2247,Feuil2!$E$1:$DG$2,2,0),0)),"",VLOOKUP($H2247*100+K$2,Feuil2!$A$3:$CQ$931,HLOOKUP(Feuil1!$F2247,Feuil2!$E$1:$DG$2,2,0),0))</f>
        <v>73.040000000000006</v>
      </c>
      <c r="L2247" s="12">
        <f>IF(ISBLANK(VLOOKUP($H2247*100+L$2,Feuil2!$A$3:$CQ$931,HLOOKUP(Feuil1!$F2247,Feuil2!$E$1:$DG$2,2,0),0)),"",VLOOKUP($H2247*100+L$2,Feuil2!$A$3:$CQ$931,HLOOKUP(Feuil1!$F2247,Feuil2!$E$1:$DG$2,2,0),0))</f>
        <v>29.79</v>
      </c>
      <c r="M2247" s="12">
        <f>IF(ISBLANK(VLOOKUP($H2247*100+M$2,Feuil2!$A$3:$CQ$931,HLOOKUP(Feuil1!$F2247,Feuil2!$E$1:$DG$2,2,0),0)),"",VLOOKUP($H2247*100+M$2,Feuil2!$A$3:$CQ$931,HLOOKUP(Feuil1!$F2247,Feuil2!$E$1:$DG$2,2,0),0))</f>
        <v>28.16</v>
      </c>
      <c r="N2247" s="12">
        <f>IF(ISBLANK(VLOOKUP($H2247*100+N$2,Feuil2!$A$3:$CQ$931,HLOOKUP(Feuil1!$F2247,Feuil2!$E$1:$DG$2,2,0),0)),"",VLOOKUP($H2247*100+N$2,Feuil2!$A$3:$CQ$931,HLOOKUP(Feuil1!$F2247,Feuil2!$E$1:$DG$2,2,0),0))</f>
        <v>27.23</v>
      </c>
      <c r="O2247" s="12">
        <f>IF(ISBLANK(VLOOKUP($H2247*100+O$2,Feuil2!$A$3:$CQ$931,HLOOKUP(Feuil1!$F2247,Feuil2!$E$1:$DG$2,2,0),0)),"",VLOOKUP($H2247*100+O$2,Feuil2!$A$3:$CQ$931,HLOOKUP(Feuil1!$F2247,Feuil2!$E$1:$DG$2,2,0),0))</f>
        <v>67.540000000000006</v>
      </c>
      <c r="P2247" s="12">
        <f>IF(ISBLANK(VLOOKUP($H2247*100+P$2,Feuil2!$A$3:$CQ$931,HLOOKUP(Feuil1!$F2247,Feuil2!$E$1:$DG$2,2,0),0)),"",VLOOKUP($H2247*100+P$2,Feuil2!$A$3:$CQ$931,HLOOKUP(Feuil1!$F2247,Feuil2!$E$1:$DG$2,2,0),0))</f>
        <v>66.69</v>
      </c>
      <c r="Q2247" s="12">
        <f>IF(ISBLANK(VLOOKUP($H2247*100+Q$2,Feuil2!$A$3:$CQ$931,HLOOKUP(Feuil1!$F2247,Feuil2!$E$1:$DG$2,2,0),0)),"",VLOOKUP($H2247*100+Q$2,Feuil2!$A$3:$CQ$931,HLOOKUP(Feuil1!$F2247,Feuil2!$E$1:$DG$2,2,0),0))</f>
        <v>15.84</v>
      </c>
      <c r="R2247" s="12">
        <f>IF(ISBLANK(VLOOKUP($H2247*100+R$2,Feuil2!$A$3:$CQ$931,HLOOKUP(Feuil1!$F2247,Feuil2!$E$1:$DG$2,2,0),0)),"",VLOOKUP($H2247*100+R$2,Feuil2!$A$3:$CQ$931,HLOOKUP(Feuil1!$F2247,Feuil2!$E$1:$DG$2,2,0),0))</f>
        <v>9.4</v>
      </c>
      <c r="S2247" s="12">
        <f>IF(ISBLANK(VLOOKUP($H2247*100+S$2,Feuil2!$A$3:$CQ$931,HLOOKUP(Feuil1!$F2247,Feuil2!$E$1:$DG$2,2,0),0)),"",VLOOKUP($H2247*100+S$2,Feuil2!$A$3:$CQ$931,HLOOKUP(Feuil1!$F2247,Feuil2!$E$1:$DG$2,2,0),0))</f>
        <v>4.91</v>
      </c>
      <c r="T2247" s="12">
        <f>IF(ISBLANK(VLOOKUP($H2247*100+T$2,Feuil2!$A$3:$CQ$931,HLOOKUP(Feuil1!$F2247,Feuil2!$E$1:$DG$2,2,0),0)),"",VLOOKUP($H2247*100+T$2,Feuil2!$A$3:$CQ$931,HLOOKUP(Feuil1!$F2247,Feuil2!$E$1:$DG$2,2,0),0))</f>
        <v>4.9800000000000004</v>
      </c>
      <c r="U2247" s="12">
        <f t="shared" si="57"/>
        <v>410.26</v>
      </c>
    </row>
    <row r="2248" spans="1:21" x14ac:dyDescent="0.35">
      <c r="A2248" s="10" t="s">
        <v>77</v>
      </c>
      <c r="B2248" s="8" t="s">
        <v>78</v>
      </c>
      <c r="C2248" s="39">
        <v>631900</v>
      </c>
      <c r="D2248" s="39">
        <v>412500</v>
      </c>
      <c r="E2248" s="39">
        <v>508</v>
      </c>
      <c r="F2248" s="10">
        <v>1726</v>
      </c>
      <c r="G2248" s="5" t="s">
        <v>32</v>
      </c>
      <c r="H2248" s="11">
        <v>1981</v>
      </c>
      <c r="I2248" s="12">
        <f>IF(ISBLANK(VLOOKUP($H2248*100+I$2,Feuil2!$A$3:$CQ$931,HLOOKUP(Feuil1!$F2248,Feuil2!$E$1:$DG$2,2,0),0)),"",VLOOKUP($H2248*100+I$2,Feuil2!$A$3:$CQ$931,HLOOKUP(Feuil1!$F2248,Feuil2!$E$1:$DG$2,2,0),0))</f>
        <v>13.12</v>
      </c>
      <c r="J2248" s="12">
        <f>IF(ISBLANK(VLOOKUP($H2248*100+J$2,Feuil2!$A$3:$CQ$931,HLOOKUP(Feuil1!$F2248,Feuil2!$E$1:$DG$2,2,0),0)),"",VLOOKUP($H2248*100+J$2,Feuil2!$A$3:$CQ$931,HLOOKUP(Feuil1!$F2248,Feuil2!$E$1:$DG$2,2,0),0))</f>
        <v>5.68</v>
      </c>
      <c r="K2248" s="12">
        <f>IF(ISBLANK(VLOOKUP($H2248*100+K$2,Feuil2!$A$3:$CQ$931,HLOOKUP(Feuil1!$F2248,Feuil2!$E$1:$DG$2,2,0),0)),"",VLOOKUP($H2248*100+K$2,Feuil2!$A$3:$CQ$931,HLOOKUP(Feuil1!$F2248,Feuil2!$E$1:$DG$2,2,0),0))</f>
        <v>4.91</v>
      </c>
      <c r="L2248" s="12">
        <f>IF(ISBLANK(VLOOKUP($H2248*100+L$2,Feuil2!$A$3:$CQ$931,HLOOKUP(Feuil1!$F2248,Feuil2!$E$1:$DG$2,2,0),0)),"",VLOOKUP($H2248*100+L$2,Feuil2!$A$3:$CQ$931,HLOOKUP(Feuil1!$F2248,Feuil2!$E$1:$DG$2,2,0),0))</f>
        <v>93.5</v>
      </c>
      <c r="M2248" s="12">
        <f>IF(ISBLANK(VLOOKUP($H2248*100+M$2,Feuil2!$A$3:$CQ$931,HLOOKUP(Feuil1!$F2248,Feuil2!$E$1:$DG$2,2,0),0)),"",VLOOKUP($H2248*100+M$2,Feuil2!$A$3:$CQ$931,HLOOKUP(Feuil1!$F2248,Feuil2!$E$1:$DG$2,2,0),0))</f>
        <v>49.48</v>
      </c>
      <c r="N2248" s="12">
        <f>IF(ISBLANK(VLOOKUP($H2248*100+N$2,Feuil2!$A$3:$CQ$931,HLOOKUP(Feuil1!$F2248,Feuil2!$E$1:$DG$2,2,0),0)),"",VLOOKUP($H2248*100+N$2,Feuil2!$A$3:$CQ$931,HLOOKUP(Feuil1!$F2248,Feuil2!$E$1:$DG$2,2,0),0))</f>
        <v>63.35</v>
      </c>
      <c r="O2248" s="12">
        <f>IF(ISBLANK(VLOOKUP($H2248*100+O$2,Feuil2!$A$3:$CQ$931,HLOOKUP(Feuil1!$F2248,Feuil2!$E$1:$DG$2,2,0),0)),"",VLOOKUP($H2248*100+O$2,Feuil2!$A$3:$CQ$931,HLOOKUP(Feuil1!$F2248,Feuil2!$E$1:$DG$2,2,0),0))</f>
        <v>38.47</v>
      </c>
      <c r="P2248" s="12">
        <f>IF(ISBLANK(VLOOKUP($H2248*100+P$2,Feuil2!$A$3:$CQ$931,HLOOKUP(Feuil1!$F2248,Feuil2!$E$1:$DG$2,2,0),0)),"",VLOOKUP($H2248*100+P$2,Feuil2!$A$3:$CQ$931,HLOOKUP(Feuil1!$F2248,Feuil2!$E$1:$DG$2,2,0),0))</f>
        <v>76.61</v>
      </c>
      <c r="Q2248" s="12">
        <f>IF(ISBLANK(VLOOKUP($H2248*100+Q$2,Feuil2!$A$3:$CQ$931,HLOOKUP(Feuil1!$F2248,Feuil2!$E$1:$DG$2,2,0),0)),"",VLOOKUP($H2248*100+Q$2,Feuil2!$A$3:$CQ$931,HLOOKUP(Feuil1!$F2248,Feuil2!$E$1:$DG$2,2,0),0))</f>
        <v>42.81</v>
      </c>
      <c r="R2248" s="12">
        <f>IF(ISBLANK(VLOOKUP($H2248*100+R$2,Feuil2!$A$3:$CQ$931,HLOOKUP(Feuil1!$F2248,Feuil2!$E$1:$DG$2,2,0),0)),"",VLOOKUP($H2248*100+R$2,Feuil2!$A$3:$CQ$931,HLOOKUP(Feuil1!$F2248,Feuil2!$E$1:$DG$2,2,0),0))</f>
        <v>11.11</v>
      </c>
      <c r="S2248" s="12">
        <f>IF(ISBLANK(VLOOKUP($H2248*100+S$2,Feuil2!$A$3:$CQ$931,HLOOKUP(Feuil1!$F2248,Feuil2!$E$1:$DG$2,2,0),0)),"",VLOOKUP($H2248*100+S$2,Feuil2!$A$3:$CQ$931,HLOOKUP(Feuil1!$F2248,Feuil2!$E$1:$DG$2,2,0),0))</f>
        <v>5.45</v>
      </c>
      <c r="T2248" s="12">
        <f>IF(ISBLANK(VLOOKUP($H2248*100+T$2,Feuil2!$A$3:$CQ$931,HLOOKUP(Feuil1!$F2248,Feuil2!$E$1:$DG$2,2,0),0)),"",VLOOKUP($H2248*100+T$2,Feuil2!$A$3:$CQ$931,HLOOKUP(Feuil1!$F2248,Feuil2!$E$1:$DG$2,2,0),0))</f>
        <v>12.89</v>
      </c>
      <c r="U2248" s="12">
        <f t="shared" si="57"/>
        <v>417.38</v>
      </c>
    </row>
    <row r="2249" spans="1:21" x14ac:dyDescent="0.35">
      <c r="A2249" s="10" t="s">
        <v>77</v>
      </c>
      <c r="B2249" s="8" t="s">
        <v>78</v>
      </c>
      <c r="C2249" s="39">
        <v>631900</v>
      </c>
      <c r="D2249" s="39">
        <v>412500</v>
      </c>
      <c r="E2249" s="39">
        <v>508</v>
      </c>
      <c r="F2249" s="10">
        <v>1726</v>
      </c>
      <c r="G2249" s="5" t="s">
        <v>32</v>
      </c>
      <c r="H2249" s="11">
        <v>1982</v>
      </c>
      <c r="I2249" s="12">
        <f>IF(ISBLANK(VLOOKUP($H2249*100+I$2,Feuil2!$A$3:$CQ$931,HLOOKUP(Feuil1!$F2249,Feuil2!$E$1:$DG$2,2,0),0)),"",VLOOKUP($H2249*100+I$2,Feuil2!$A$3:$CQ$931,HLOOKUP(Feuil1!$F2249,Feuil2!$E$1:$DG$2,2,0),0))</f>
        <v>5.22</v>
      </c>
      <c r="J2249" s="12">
        <f>IF(ISBLANK(VLOOKUP($H2249*100+J$2,Feuil2!$A$3:$CQ$931,HLOOKUP(Feuil1!$F2249,Feuil2!$E$1:$DG$2,2,0),0)),"",VLOOKUP($H2249*100+J$2,Feuil2!$A$3:$CQ$931,HLOOKUP(Feuil1!$F2249,Feuil2!$E$1:$DG$2,2,0),0))</f>
        <v>55.52</v>
      </c>
      <c r="K2249" s="12">
        <f>IF(ISBLANK(VLOOKUP($H2249*100+K$2,Feuil2!$A$3:$CQ$931,HLOOKUP(Feuil1!$F2249,Feuil2!$E$1:$DG$2,2,0),0)),"",VLOOKUP($H2249*100+K$2,Feuil2!$A$3:$CQ$931,HLOOKUP(Feuil1!$F2249,Feuil2!$E$1:$DG$2,2,0),0))</f>
        <v>58.08</v>
      </c>
      <c r="L2249" s="12">
        <f>IF(ISBLANK(VLOOKUP($H2249*100+L$2,Feuil2!$A$3:$CQ$931,HLOOKUP(Feuil1!$F2249,Feuil2!$E$1:$DG$2,2,0),0)),"",VLOOKUP($H2249*100+L$2,Feuil2!$A$3:$CQ$931,HLOOKUP(Feuil1!$F2249,Feuil2!$E$1:$DG$2,2,0),0))</f>
        <v>48.47</v>
      </c>
      <c r="M2249" s="12">
        <f>IF(ISBLANK(VLOOKUP($H2249*100+M$2,Feuil2!$A$3:$CQ$931,HLOOKUP(Feuil1!$F2249,Feuil2!$E$1:$DG$2,2,0),0)),"",VLOOKUP($H2249*100+M$2,Feuil2!$A$3:$CQ$931,HLOOKUP(Feuil1!$F2249,Feuil2!$E$1:$DG$2,2,0),0))</f>
        <v>4.91</v>
      </c>
      <c r="N2249" s="12">
        <f>IF(ISBLANK(VLOOKUP($H2249*100+N$2,Feuil2!$A$3:$CQ$931,HLOOKUP(Feuil1!$F2249,Feuil2!$E$1:$DG$2,2,0),0)),"",VLOOKUP($H2249*100+N$2,Feuil2!$A$3:$CQ$931,HLOOKUP(Feuil1!$F2249,Feuil2!$E$1:$DG$2,2,0),0))</f>
        <v>125.13</v>
      </c>
      <c r="O2249" s="12">
        <f>IF(ISBLANK(VLOOKUP($H2249*100+O$2,Feuil2!$A$3:$CQ$931,HLOOKUP(Feuil1!$F2249,Feuil2!$E$1:$DG$2,2,0),0)),"",VLOOKUP($H2249*100+O$2,Feuil2!$A$3:$CQ$931,HLOOKUP(Feuil1!$F2249,Feuil2!$E$1:$DG$2,2,0),0))</f>
        <v>27.08</v>
      </c>
      <c r="P2249" s="12">
        <f>IF(ISBLANK(VLOOKUP($H2249*100+P$2,Feuil2!$A$3:$CQ$931,HLOOKUP(Feuil1!$F2249,Feuil2!$E$1:$DG$2,2,0),0)),"",VLOOKUP($H2249*100+P$2,Feuil2!$A$3:$CQ$931,HLOOKUP(Feuil1!$F2249,Feuil2!$E$1:$DG$2,2,0),0))</f>
        <v>18.78</v>
      </c>
      <c r="Q2249" s="12">
        <f>IF(ISBLANK(VLOOKUP($H2249*100+Q$2,Feuil2!$A$3:$CQ$931,HLOOKUP(Feuil1!$F2249,Feuil2!$E$1:$DG$2,2,0),0)),"",VLOOKUP($H2249*100+Q$2,Feuil2!$A$3:$CQ$931,HLOOKUP(Feuil1!$F2249,Feuil2!$E$1:$DG$2,2,0),0))</f>
        <v>23.36</v>
      </c>
      <c r="R2249" s="12">
        <f>IF(ISBLANK(VLOOKUP($H2249*100+R$2,Feuil2!$A$3:$CQ$931,HLOOKUP(Feuil1!$F2249,Feuil2!$E$1:$DG$2,2,0),0)),"",VLOOKUP($H2249*100+R$2,Feuil2!$A$3:$CQ$931,HLOOKUP(Feuil1!$F2249,Feuil2!$E$1:$DG$2,2,0),0))</f>
        <v>5.22</v>
      </c>
      <c r="S2249" s="12">
        <f>IF(ISBLANK(VLOOKUP($H2249*100+S$2,Feuil2!$A$3:$CQ$931,HLOOKUP(Feuil1!$F2249,Feuil2!$E$1:$DG$2,2,0),0)),"",VLOOKUP($H2249*100+S$2,Feuil2!$A$3:$CQ$931,HLOOKUP(Feuil1!$F2249,Feuil2!$E$1:$DG$2,2,0),0))</f>
        <v>4.91</v>
      </c>
      <c r="T2249" s="12">
        <f>IF(ISBLANK(VLOOKUP($H2249*100+T$2,Feuil2!$A$3:$CQ$931,HLOOKUP(Feuil1!$F2249,Feuil2!$E$1:$DG$2,2,0),0)),"",VLOOKUP($H2249*100+T$2,Feuil2!$A$3:$CQ$931,HLOOKUP(Feuil1!$F2249,Feuil2!$E$1:$DG$2,2,0),0))</f>
        <v>5.37</v>
      </c>
      <c r="U2249" s="12">
        <f t="shared" si="57"/>
        <v>382.05</v>
      </c>
    </row>
    <row r="2250" spans="1:21" x14ac:dyDescent="0.35">
      <c r="A2250" s="10" t="s">
        <v>77</v>
      </c>
      <c r="B2250" s="8" t="s">
        <v>78</v>
      </c>
      <c r="C2250" s="39">
        <v>631900</v>
      </c>
      <c r="D2250" s="39">
        <v>412500</v>
      </c>
      <c r="E2250" s="39">
        <v>508</v>
      </c>
      <c r="F2250" s="10">
        <v>1726</v>
      </c>
      <c r="G2250" s="5" t="s">
        <v>32</v>
      </c>
      <c r="H2250" s="11">
        <v>1983</v>
      </c>
      <c r="I2250" s="12">
        <f>IF(ISBLANK(VLOOKUP($H2250*100+I$2,Feuil2!$A$3:$CQ$931,HLOOKUP(Feuil1!$F2250,Feuil2!$E$1:$DG$2,2,0),0)),"",VLOOKUP($H2250*100+I$2,Feuil2!$A$3:$CQ$931,HLOOKUP(Feuil1!$F2250,Feuil2!$E$1:$DG$2,2,0),0))</f>
        <v>4.91</v>
      </c>
      <c r="J2250" s="12">
        <f>IF(ISBLANK(VLOOKUP($H2250*100+J$2,Feuil2!$A$3:$CQ$931,HLOOKUP(Feuil1!$F2250,Feuil2!$E$1:$DG$2,2,0),0)),"",VLOOKUP($H2250*100+J$2,Feuil2!$A$3:$CQ$931,HLOOKUP(Feuil1!$F2250,Feuil2!$E$1:$DG$2,2,0),0))</f>
        <v>5.53</v>
      </c>
      <c r="K2250" s="12">
        <f>IF(ISBLANK(VLOOKUP($H2250*100+K$2,Feuil2!$A$3:$CQ$931,HLOOKUP(Feuil1!$F2250,Feuil2!$E$1:$DG$2,2,0),0)),"",VLOOKUP($H2250*100+K$2,Feuil2!$A$3:$CQ$931,HLOOKUP(Feuil1!$F2250,Feuil2!$E$1:$DG$2,2,0),0))</f>
        <v>68.86</v>
      </c>
      <c r="L2250" s="12">
        <f>IF(ISBLANK(VLOOKUP($H2250*100+L$2,Feuil2!$A$3:$CQ$931,HLOOKUP(Feuil1!$F2250,Feuil2!$E$1:$DG$2,2,0),0)),"",VLOOKUP($H2250*100+L$2,Feuil2!$A$3:$CQ$931,HLOOKUP(Feuil1!$F2250,Feuil2!$E$1:$DG$2,2,0),0))</f>
        <v>83.97</v>
      </c>
      <c r="M2250" s="12">
        <f>IF(ISBLANK(VLOOKUP($H2250*100+M$2,Feuil2!$A$3:$CQ$931,HLOOKUP(Feuil1!$F2250,Feuil2!$E$1:$DG$2,2,0),0)),"",VLOOKUP($H2250*100+M$2,Feuil2!$A$3:$CQ$931,HLOOKUP(Feuil1!$F2250,Feuil2!$E$1:$DG$2,2,0),0))</f>
        <v>21.65</v>
      </c>
      <c r="N2250" s="12">
        <f>IF(ISBLANK(VLOOKUP($H2250*100+N$2,Feuil2!$A$3:$CQ$931,HLOOKUP(Feuil1!$F2250,Feuil2!$E$1:$DG$2,2,0),0)),"",VLOOKUP($H2250*100+N$2,Feuil2!$A$3:$CQ$931,HLOOKUP(Feuil1!$F2250,Feuil2!$E$1:$DG$2,2,0),0))</f>
        <v>15.45</v>
      </c>
      <c r="O2250" s="12">
        <f>IF(ISBLANK(VLOOKUP($H2250*100+O$2,Feuil2!$A$3:$CQ$931,HLOOKUP(Feuil1!$F2250,Feuil2!$E$1:$DG$2,2,0),0)),"",VLOOKUP($H2250*100+O$2,Feuil2!$A$3:$CQ$931,HLOOKUP(Feuil1!$F2250,Feuil2!$E$1:$DG$2,2,0),0))</f>
        <v>76.14</v>
      </c>
      <c r="P2250" s="12">
        <f>IF(ISBLANK(VLOOKUP($H2250*100+P$2,Feuil2!$A$3:$CQ$931,HLOOKUP(Feuil1!$F2250,Feuil2!$E$1:$DG$2,2,0),0)),"",VLOOKUP($H2250*100+P$2,Feuil2!$A$3:$CQ$931,HLOOKUP(Feuil1!$F2250,Feuil2!$E$1:$DG$2,2,0),0))</f>
        <v>57.85</v>
      </c>
      <c r="Q2250" s="12">
        <f>IF(ISBLANK(VLOOKUP($H2250*100+Q$2,Feuil2!$A$3:$CQ$931,HLOOKUP(Feuil1!$F2250,Feuil2!$E$1:$DG$2,2,0),0)),"",VLOOKUP($H2250*100+Q$2,Feuil2!$A$3:$CQ$931,HLOOKUP(Feuil1!$F2250,Feuil2!$E$1:$DG$2,2,0),0))</f>
        <v>96.68</v>
      </c>
      <c r="R2250" s="12">
        <f>IF(ISBLANK(VLOOKUP($H2250*100+R$2,Feuil2!$A$3:$CQ$931,HLOOKUP(Feuil1!$F2250,Feuil2!$E$1:$DG$2,2,0),0)),"",VLOOKUP($H2250*100+R$2,Feuil2!$A$3:$CQ$931,HLOOKUP(Feuil1!$F2250,Feuil2!$E$1:$DG$2,2,0),0))</f>
        <v>10.72</v>
      </c>
      <c r="S2250" s="12">
        <f>IF(ISBLANK(VLOOKUP($H2250*100+S$2,Feuil2!$A$3:$CQ$931,HLOOKUP(Feuil1!$F2250,Feuil2!$E$1:$DG$2,2,0),0)),"",VLOOKUP($H2250*100+S$2,Feuil2!$A$3:$CQ$931,HLOOKUP(Feuil1!$F2250,Feuil2!$E$1:$DG$2,2,0),0))</f>
        <v>4.91</v>
      </c>
      <c r="T2250" s="12">
        <f>IF(ISBLANK(VLOOKUP($H2250*100+T$2,Feuil2!$A$3:$CQ$931,HLOOKUP(Feuil1!$F2250,Feuil2!$E$1:$DG$2,2,0),0)),"",VLOOKUP($H2250*100+T$2,Feuil2!$A$3:$CQ$931,HLOOKUP(Feuil1!$F2250,Feuil2!$E$1:$DG$2,2,0),0))</f>
        <v>5.29</v>
      </c>
      <c r="U2250" s="12">
        <f t="shared" si="57"/>
        <v>451.96000000000009</v>
      </c>
    </row>
    <row r="2251" spans="1:21" x14ac:dyDescent="0.35">
      <c r="A2251" s="10" t="s">
        <v>77</v>
      </c>
      <c r="B2251" s="8" t="s">
        <v>78</v>
      </c>
      <c r="C2251" s="39">
        <v>631900</v>
      </c>
      <c r="D2251" s="39">
        <v>412500</v>
      </c>
      <c r="E2251" s="39">
        <v>508</v>
      </c>
      <c r="F2251" s="10">
        <v>1726</v>
      </c>
      <c r="G2251" s="5" t="s">
        <v>32</v>
      </c>
      <c r="H2251" s="11">
        <v>1984</v>
      </c>
      <c r="I2251" s="12">
        <f>IF(ISBLANK(VLOOKUP($H2251*100+I$2,Feuil2!$A$3:$CQ$931,HLOOKUP(Feuil1!$F2251,Feuil2!$E$1:$DG$2,2,0),0)),"",VLOOKUP($H2251*100+I$2,Feuil2!$A$3:$CQ$931,HLOOKUP(Feuil1!$F2251,Feuil2!$E$1:$DG$2,2,0),0))</f>
        <v>5.45</v>
      </c>
      <c r="J2251" s="12">
        <f>IF(ISBLANK(VLOOKUP($H2251*100+J$2,Feuil2!$A$3:$CQ$931,HLOOKUP(Feuil1!$F2251,Feuil2!$E$1:$DG$2,2,0),0)),"",VLOOKUP($H2251*100+J$2,Feuil2!$A$3:$CQ$931,HLOOKUP(Feuil1!$F2251,Feuil2!$E$1:$DG$2,2,0),0))</f>
        <v>9.25</v>
      </c>
      <c r="K2251" s="12">
        <f>IF(ISBLANK(VLOOKUP($H2251*100+K$2,Feuil2!$A$3:$CQ$931,HLOOKUP(Feuil1!$F2251,Feuil2!$E$1:$DG$2,2,0),0)),"",VLOOKUP($H2251*100+K$2,Feuil2!$A$3:$CQ$931,HLOOKUP(Feuil1!$F2251,Feuil2!$E$1:$DG$2,2,0),0))</f>
        <v>90.33</v>
      </c>
      <c r="L2251" s="12">
        <f>IF(ISBLANK(VLOOKUP($H2251*100+L$2,Feuil2!$A$3:$CQ$931,HLOOKUP(Feuil1!$F2251,Feuil2!$E$1:$DG$2,2,0),0)),"",VLOOKUP($H2251*100+L$2,Feuil2!$A$3:$CQ$931,HLOOKUP(Feuil1!$F2251,Feuil2!$E$1:$DG$2,2,0),0))</f>
        <v>15.29</v>
      </c>
      <c r="M2251" s="12">
        <f>IF(ISBLANK(VLOOKUP($H2251*100+M$2,Feuil2!$A$3:$CQ$931,HLOOKUP(Feuil1!$F2251,Feuil2!$E$1:$DG$2,2,0),0)),"",VLOOKUP($H2251*100+M$2,Feuil2!$A$3:$CQ$931,HLOOKUP(Feuil1!$F2251,Feuil2!$E$1:$DG$2,2,0),0))</f>
        <v>106.99</v>
      </c>
      <c r="N2251" s="12">
        <f>IF(ISBLANK(VLOOKUP($H2251*100+N$2,Feuil2!$A$3:$CQ$931,HLOOKUP(Feuil1!$F2251,Feuil2!$E$1:$DG$2,2,0),0)),"",VLOOKUP($H2251*100+N$2,Feuil2!$A$3:$CQ$931,HLOOKUP(Feuil1!$F2251,Feuil2!$E$1:$DG$2,2,0),0))</f>
        <v>30.02</v>
      </c>
      <c r="O2251" s="12">
        <f>IF(ISBLANK(VLOOKUP($H2251*100+O$2,Feuil2!$A$3:$CQ$931,HLOOKUP(Feuil1!$F2251,Feuil2!$E$1:$DG$2,2,0),0)),"",VLOOKUP($H2251*100+O$2,Feuil2!$A$3:$CQ$931,HLOOKUP(Feuil1!$F2251,Feuil2!$E$1:$DG$2,2,0),0))</f>
        <v>30.18</v>
      </c>
      <c r="P2251" s="12">
        <f>IF(ISBLANK(VLOOKUP($H2251*100+P$2,Feuil2!$A$3:$CQ$931,HLOOKUP(Feuil1!$F2251,Feuil2!$E$1:$DG$2,2,0),0)),"",VLOOKUP($H2251*100+P$2,Feuil2!$A$3:$CQ$931,HLOOKUP(Feuil1!$F2251,Feuil2!$E$1:$DG$2,2,0),0))</f>
        <v>27.15</v>
      </c>
      <c r="Q2251" s="12">
        <f>IF(ISBLANK(VLOOKUP($H2251*100+Q$2,Feuil2!$A$3:$CQ$931,HLOOKUP(Feuil1!$F2251,Feuil2!$E$1:$DG$2,2,0),0)),"",VLOOKUP($H2251*100+Q$2,Feuil2!$A$3:$CQ$931,HLOOKUP(Feuil1!$F2251,Feuil2!$E$1:$DG$2,2,0),0))</f>
        <v>39.17</v>
      </c>
      <c r="R2251" s="12">
        <f>IF(ISBLANK(VLOOKUP($H2251*100+R$2,Feuil2!$A$3:$CQ$931,HLOOKUP(Feuil1!$F2251,Feuil2!$E$1:$DG$2,2,0),0)),"",VLOOKUP($H2251*100+R$2,Feuil2!$A$3:$CQ$931,HLOOKUP(Feuil1!$F2251,Feuil2!$E$1:$DG$2,2,0),0))</f>
        <v>4.91</v>
      </c>
      <c r="S2251" s="12">
        <f>IF(ISBLANK(VLOOKUP($H2251*100+S$2,Feuil2!$A$3:$CQ$931,HLOOKUP(Feuil1!$F2251,Feuil2!$E$1:$DG$2,2,0),0)),"",VLOOKUP($H2251*100+S$2,Feuil2!$A$3:$CQ$931,HLOOKUP(Feuil1!$F2251,Feuil2!$E$1:$DG$2,2,0),0))</f>
        <v>4.91</v>
      </c>
      <c r="T2251" s="12">
        <f>IF(ISBLANK(VLOOKUP($H2251*100+T$2,Feuil2!$A$3:$CQ$931,HLOOKUP(Feuil1!$F2251,Feuil2!$E$1:$DG$2,2,0),0)),"",VLOOKUP($H2251*100+T$2,Feuil2!$A$3:$CQ$931,HLOOKUP(Feuil1!$F2251,Feuil2!$E$1:$DG$2,2,0),0))</f>
        <v>4.91</v>
      </c>
      <c r="U2251" s="12">
        <f t="shared" ref="U2251:U2288" si="58">SUM(I2251:T2251)</f>
        <v>368.56000000000006</v>
      </c>
    </row>
    <row r="2252" spans="1:21" x14ac:dyDescent="0.35">
      <c r="A2252" s="10" t="s">
        <v>77</v>
      </c>
      <c r="B2252" s="8" t="s">
        <v>78</v>
      </c>
      <c r="C2252" s="39">
        <v>631900</v>
      </c>
      <c r="D2252" s="39">
        <v>412500</v>
      </c>
      <c r="E2252" s="39">
        <v>508</v>
      </c>
      <c r="F2252" s="10">
        <v>1726</v>
      </c>
      <c r="G2252" s="5" t="s">
        <v>32</v>
      </c>
      <c r="H2252" s="11">
        <v>1985</v>
      </c>
      <c r="I2252" s="12">
        <f>IF(ISBLANK(VLOOKUP($H2252*100+I$2,Feuil2!$A$3:$CQ$931,HLOOKUP(Feuil1!$F2252,Feuil2!$E$1:$DG$2,2,0),0)),"",VLOOKUP($H2252*100+I$2,Feuil2!$A$3:$CQ$931,HLOOKUP(Feuil1!$F2252,Feuil2!$E$1:$DG$2,2,0),0))</f>
        <v>5.76</v>
      </c>
      <c r="J2252" s="12">
        <f>IF(ISBLANK(VLOOKUP($H2252*100+J$2,Feuil2!$A$3:$CQ$931,HLOOKUP(Feuil1!$F2252,Feuil2!$E$1:$DG$2,2,0),0)),"",VLOOKUP($H2252*100+J$2,Feuil2!$A$3:$CQ$931,HLOOKUP(Feuil1!$F2252,Feuil2!$E$1:$DG$2,2,0),0))</f>
        <v>4.91</v>
      </c>
      <c r="K2252" s="12">
        <f>IF(ISBLANK(VLOOKUP($H2252*100+K$2,Feuil2!$A$3:$CQ$931,HLOOKUP(Feuil1!$F2252,Feuil2!$E$1:$DG$2,2,0),0)),"",VLOOKUP($H2252*100+K$2,Feuil2!$A$3:$CQ$931,HLOOKUP(Feuil1!$F2252,Feuil2!$E$1:$DG$2,2,0),0))</f>
        <v>133.72999999999999</v>
      </c>
      <c r="L2252" s="12">
        <f>IF(ISBLANK(VLOOKUP($H2252*100+L$2,Feuil2!$A$3:$CQ$931,HLOOKUP(Feuil1!$F2252,Feuil2!$E$1:$DG$2,2,0),0)),"",VLOOKUP($H2252*100+L$2,Feuil2!$A$3:$CQ$931,HLOOKUP(Feuil1!$F2252,Feuil2!$E$1:$DG$2,2,0),0))</f>
        <v>56.53</v>
      </c>
      <c r="M2252" s="12">
        <f>IF(ISBLANK(VLOOKUP($H2252*100+M$2,Feuil2!$A$3:$CQ$931,HLOOKUP(Feuil1!$F2252,Feuil2!$E$1:$DG$2,2,0),0)),"",VLOOKUP($H2252*100+M$2,Feuil2!$A$3:$CQ$931,HLOOKUP(Feuil1!$F2252,Feuil2!$E$1:$DG$2,2,0),0))</f>
        <v>101.33</v>
      </c>
      <c r="N2252" s="12">
        <f>IF(ISBLANK(VLOOKUP($H2252*100+N$2,Feuil2!$A$3:$CQ$931,HLOOKUP(Feuil1!$F2252,Feuil2!$E$1:$DG$2,2,0),0)),"",VLOOKUP($H2252*100+N$2,Feuil2!$A$3:$CQ$931,HLOOKUP(Feuil1!$F2252,Feuil2!$E$1:$DG$2,2,0),0))</f>
        <v>167.53</v>
      </c>
      <c r="O2252" s="12">
        <f>IF(ISBLANK(VLOOKUP($H2252*100+O$2,Feuil2!$A$3:$CQ$931,HLOOKUP(Feuil1!$F2252,Feuil2!$E$1:$DG$2,2,0),0)),"",VLOOKUP($H2252*100+O$2,Feuil2!$A$3:$CQ$931,HLOOKUP(Feuil1!$F2252,Feuil2!$E$1:$DG$2,2,0),0))</f>
        <v>61.41</v>
      </c>
      <c r="P2252" s="12">
        <f>IF(ISBLANK(VLOOKUP($H2252*100+P$2,Feuil2!$A$3:$CQ$931,HLOOKUP(Feuil1!$F2252,Feuil2!$E$1:$DG$2,2,0),0)),"",VLOOKUP($H2252*100+P$2,Feuil2!$A$3:$CQ$931,HLOOKUP(Feuil1!$F2252,Feuil2!$E$1:$DG$2,2,0),0))</f>
        <v>74.819999999999993</v>
      </c>
      <c r="Q2252" s="12">
        <f>IF(ISBLANK(VLOOKUP($H2252*100+Q$2,Feuil2!$A$3:$CQ$931,HLOOKUP(Feuil1!$F2252,Feuil2!$E$1:$DG$2,2,0),0)),"",VLOOKUP($H2252*100+Q$2,Feuil2!$A$3:$CQ$931,HLOOKUP(Feuil1!$F2252,Feuil2!$E$1:$DG$2,2,0),0))</f>
        <v>5.53</v>
      </c>
      <c r="R2252" s="12">
        <f>IF(ISBLANK(VLOOKUP($H2252*100+R$2,Feuil2!$A$3:$CQ$931,HLOOKUP(Feuil1!$F2252,Feuil2!$E$1:$DG$2,2,0),0)),"",VLOOKUP($H2252*100+R$2,Feuil2!$A$3:$CQ$931,HLOOKUP(Feuil1!$F2252,Feuil2!$E$1:$DG$2,2,0),0))</f>
        <v>18.63</v>
      </c>
      <c r="S2252" s="12">
        <f>IF(ISBLANK(VLOOKUP($H2252*100+S$2,Feuil2!$A$3:$CQ$931,HLOOKUP(Feuil1!$F2252,Feuil2!$E$1:$DG$2,2,0),0)),"",VLOOKUP($H2252*100+S$2,Feuil2!$A$3:$CQ$931,HLOOKUP(Feuil1!$F2252,Feuil2!$E$1:$DG$2,2,0),0))</f>
        <v>5.0599999999999996</v>
      </c>
      <c r="T2252" s="12">
        <f>IF(ISBLANK(VLOOKUP($H2252*100+T$2,Feuil2!$A$3:$CQ$931,HLOOKUP(Feuil1!$F2252,Feuil2!$E$1:$DG$2,2,0),0)),"",VLOOKUP($H2252*100+T$2,Feuil2!$A$3:$CQ$931,HLOOKUP(Feuil1!$F2252,Feuil2!$E$1:$DG$2,2,0),0))</f>
        <v>5.29</v>
      </c>
      <c r="U2252" s="12">
        <f t="shared" si="58"/>
        <v>640.52999999999986</v>
      </c>
    </row>
    <row r="2253" spans="1:21" x14ac:dyDescent="0.35">
      <c r="A2253" s="10" t="s">
        <v>77</v>
      </c>
      <c r="B2253" s="8" t="s">
        <v>78</v>
      </c>
      <c r="C2253" s="39">
        <v>631900</v>
      </c>
      <c r="D2253" s="39">
        <v>412500</v>
      </c>
      <c r="E2253" s="39">
        <v>508</v>
      </c>
      <c r="F2253" s="10">
        <v>1726</v>
      </c>
      <c r="G2253" s="5" t="s">
        <v>32</v>
      </c>
      <c r="H2253" s="11">
        <v>1986</v>
      </c>
      <c r="I2253" s="12">
        <f>IF(ISBLANK(VLOOKUP($H2253*100+I$2,Feuil2!$A$3:$CQ$931,HLOOKUP(Feuil1!$F2253,Feuil2!$E$1:$DG$2,2,0),0)),"",VLOOKUP($H2253*100+I$2,Feuil2!$A$3:$CQ$931,HLOOKUP(Feuil1!$F2253,Feuil2!$E$1:$DG$2,2,0),0))</f>
        <v>12.81</v>
      </c>
      <c r="J2253" s="12">
        <f>IF(ISBLANK(VLOOKUP($H2253*100+J$2,Feuil2!$A$3:$CQ$931,HLOOKUP(Feuil1!$F2253,Feuil2!$E$1:$DG$2,2,0),0)),"",VLOOKUP($H2253*100+J$2,Feuil2!$A$3:$CQ$931,HLOOKUP(Feuil1!$F2253,Feuil2!$E$1:$DG$2,2,0),0))</f>
        <v>17.54</v>
      </c>
      <c r="K2253" s="12">
        <f>IF(ISBLANK(VLOOKUP($H2253*100+K$2,Feuil2!$A$3:$CQ$931,HLOOKUP(Feuil1!$F2253,Feuil2!$E$1:$DG$2,2,0),0)),"",VLOOKUP($H2253*100+K$2,Feuil2!$A$3:$CQ$931,HLOOKUP(Feuil1!$F2253,Feuil2!$E$1:$DG$2,2,0),0))</f>
        <v>26.38</v>
      </c>
      <c r="L2253" s="12">
        <f>IF(ISBLANK(VLOOKUP($H2253*100+L$2,Feuil2!$A$3:$CQ$931,HLOOKUP(Feuil1!$F2253,Feuil2!$E$1:$DG$2,2,0),0)),"",VLOOKUP($H2253*100+L$2,Feuil2!$A$3:$CQ$931,HLOOKUP(Feuil1!$F2253,Feuil2!$E$1:$DG$2,2,0),0))</f>
        <v>20.49</v>
      </c>
      <c r="M2253" s="12">
        <f>IF(ISBLANK(VLOOKUP($H2253*100+M$2,Feuil2!$A$3:$CQ$931,HLOOKUP(Feuil1!$F2253,Feuil2!$E$1:$DG$2,2,0),0)),"",VLOOKUP($H2253*100+M$2,Feuil2!$A$3:$CQ$931,HLOOKUP(Feuil1!$F2253,Feuil2!$E$1:$DG$2,2,0),0))</f>
        <v>221.87</v>
      </c>
      <c r="N2253" s="12">
        <f>IF(ISBLANK(VLOOKUP($H2253*100+N$2,Feuil2!$A$3:$CQ$931,HLOOKUP(Feuil1!$F2253,Feuil2!$E$1:$DG$2,2,0),0)),"",VLOOKUP($H2253*100+N$2,Feuil2!$A$3:$CQ$931,HLOOKUP(Feuil1!$F2253,Feuil2!$E$1:$DG$2,2,0),0))</f>
        <v>114.05</v>
      </c>
      <c r="O2253" s="12">
        <f>IF(ISBLANK(VLOOKUP($H2253*100+O$2,Feuil2!$A$3:$CQ$931,HLOOKUP(Feuil1!$F2253,Feuil2!$E$1:$DG$2,2,0),0)),"",VLOOKUP($H2253*100+O$2,Feuil2!$A$3:$CQ$931,HLOOKUP(Feuil1!$F2253,Feuil2!$E$1:$DG$2,2,0),0))</f>
        <v>6.53</v>
      </c>
      <c r="P2253" s="12">
        <f>IF(ISBLANK(VLOOKUP($H2253*100+P$2,Feuil2!$A$3:$CQ$931,HLOOKUP(Feuil1!$F2253,Feuil2!$E$1:$DG$2,2,0),0)),"",VLOOKUP($H2253*100+P$2,Feuil2!$A$3:$CQ$931,HLOOKUP(Feuil1!$F2253,Feuil2!$E$1:$DG$2,2,0),0))</f>
        <v>34.049999999999997</v>
      </c>
      <c r="Q2253" s="12">
        <f>IF(ISBLANK(VLOOKUP($H2253*100+Q$2,Feuil2!$A$3:$CQ$931,HLOOKUP(Feuil1!$F2253,Feuil2!$E$1:$DG$2,2,0),0)),"",VLOOKUP($H2253*100+Q$2,Feuil2!$A$3:$CQ$931,HLOOKUP(Feuil1!$F2253,Feuil2!$E$1:$DG$2,2,0),0))</f>
        <v>9.09</v>
      </c>
      <c r="R2253" s="12">
        <f>IF(ISBLANK(VLOOKUP($H2253*100+R$2,Feuil2!$A$3:$CQ$931,HLOOKUP(Feuil1!$F2253,Feuil2!$E$1:$DG$2,2,0),0)),"",VLOOKUP($H2253*100+R$2,Feuil2!$A$3:$CQ$931,HLOOKUP(Feuil1!$F2253,Feuil2!$E$1:$DG$2,2,0),0))</f>
        <v>4.91</v>
      </c>
      <c r="S2253" s="12">
        <f>IF(ISBLANK(VLOOKUP($H2253*100+S$2,Feuil2!$A$3:$CQ$931,HLOOKUP(Feuil1!$F2253,Feuil2!$E$1:$DG$2,2,0),0)),"",VLOOKUP($H2253*100+S$2,Feuil2!$A$3:$CQ$931,HLOOKUP(Feuil1!$F2253,Feuil2!$E$1:$DG$2,2,0),0))</f>
        <v>25.99</v>
      </c>
      <c r="T2253" s="12">
        <f>IF(ISBLANK(VLOOKUP($H2253*100+T$2,Feuil2!$A$3:$CQ$931,HLOOKUP(Feuil1!$F2253,Feuil2!$E$1:$DG$2,2,0),0)),"",VLOOKUP($H2253*100+T$2,Feuil2!$A$3:$CQ$931,HLOOKUP(Feuil1!$F2253,Feuil2!$E$1:$DG$2,2,0),0))</f>
        <v>4.91</v>
      </c>
      <c r="U2253" s="12">
        <f t="shared" si="58"/>
        <v>498.62000000000006</v>
      </c>
    </row>
    <row r="2254" spans="1:21" x14ac:dyDescent="0.35">
      <c r="A2254" s="10" t="s">
        <v>77</v>
      </c>
      <c r="B2254" s="8" t="s">
        <v>78</v>
      </c>
      <c r="C2254" s="39">
        <v>631900</v>
      </c>
      <c r="D2254" s="39">
        <v>412500</v>
      </c>
      <c r="E2254" s="39">
        <v>508</v>
      </c>
      <c r="F2254" s="10">
        <v>1726</v>
      </c>
      <c r="G2254" s="5" t="s">
        <v>32</v>
      </c>
      <c r="H2254" s="11">
        <v>1987</v>
      </c>
      <c r="I2254" s="12">
        <f>IF(ISBLANK(VLOOKUP($H2254*100+I$2,Feuil2!$A$3:$CQ$931,HLOOKUP(Feuil1!$F2254,Feuil2!$E$1:$DG$2,2,0),0)),"",VLOOKUP($H2254*100+I$2,Feuil2!$A$3:$CQ$931,HLOOKUP(Feuil1!$F2254,Feuil2!$E$1:$DG$2,2,0),0))</f>
        <v>17</v>
      </c>
      <c r="J2254" s="12">
        <f>IF(ISBLANK(VLOOKUP($H2254*100+J$2,Feuil2!$A$3:$CQ$931,HLOOKUP(Feuil1!$F2254,Feuil2!$E$1:$DG$2,2,0),0)),"",VLOOKUP($H2254*100+J$2,Feuil2!$A$3:$CQ$931,HLOOKUP(Feuil1!$F2254,Feuil2!$E$1:$DG$2,2,0),0))</f>
        <v>37.39</v>
      </c>
      <c r="K2254" s="12">
        <f>IF(ISBLANK(VLOOKUP($H2254*100+K$2,Feuil2!$A$3:$CQ$931,HLOOKUP(Feuil1!$F2254,Feuil2!$E$1:$DG$2,2,0),0)),"",VLOOKUP($H2254*100+K$2,Feuil2!$A$3:$CQ$931,HLOOKUP(Feuil1!$F2254,Feuil2!$E$1:$DG$2,2,0),0))</f>
        <v>114.82</v>
      </c>
      <c r="L2254" s="12">
        <f>IF(ISBLANK(VLOOKUP($H2254*100+L$2,Feuil2!$A$3:$CQ$931,HLOOKUP(Feuil1!$F2254,Feuil2!$E$1:$DG$2,2,0),0)),"",VLOOKUP($H2254*100+L$2,Feuil2!$A$3:$CQ$931,HLOOKUP(Feuil1!$F2254,Feuil2!$E$1:$DG$2,2,0),0))</f>
        <v>37.08</v>
      </c>
      <c r="M2254" s="12">
        <f>IF(ISBLANK(VLOOKUP($H2254*100+M$2,Feuil2!$A$3:$CQ$931,HLOOKUP(Feuil1!$F2254,Feuil2!$E$1:$DG$2,2,0),0)),"",VLOOKUP($H2254*100+M$2,Feuil2!$A$3:$CQ$931,HLOOKUP(Feuil1!$F2254,Feuil2!$E$1:$DG$2,2,0),0))</f>
        <v>85.6</v>
      </c>
      <c r="N2254" s="12">
        <f>IF(ISBLANK(VLOOKUP($H2254*100+N$2,Feuil2!$A$3:$CQ$931,HLOOKUP(Feuil1!$F2254,Feuil2!$E$1:$DG$2,2,0),0)),"",VLOOKUP($H2254*100+N$2,Feuil2!$A$3:$CQ$931,HLOOKUP(Feuil1!$F2254,Feuil2!$E$1:$DG$2,2,0),0))</f>
        <v>44.67</v>
      </c>
      <c r="O2254" s="12">
        <f>IF(ISBLANK(VLOOKUP($H2254*100+O$2,Feuil2!$A$3:$CQ$931,HLOOKUP(Feuil1!$F2254,Feuil2!$E$1:$DG$2,2,0),0)),"",VLOOKUP($H2254*100+O$2,Feuil2!$A$3:$CQ$931,HLOOKUP(Feuil1!$F2254,Feuil2!$E$1:$DG$2,2,0),0))</f>
        <v>17.93</v>
      </c>
      <c r="P2254" s="12">
        <f>IF(ISBLANK(VLOOKUP($H2254*100+P$2,Feuil2!$A$3:$CQ$931,HLOOKUP(Feuil1!$F2254,Feuil2!$E$1:$DG$2,2,0),0)),"",VLOOKUP($H2254*100+P$2,Feuil2!$A$3:$CQ$931,HLOOKUP(Feuil1!$F2254,Feuil2!$E$1:$DG$2,2,0),0))</f>
        <v>38.01</v>
      </c>
      <c r="Q2254" s="12">
        <f>IF(ISBLANK(VLOOKUP($H2254*100+Q$2,Feuil2!$A$3:$CQ$931,HLOOKUP(Feuil1!$F2254,Feuil2!$E$1:$DG$2,2,0),0)),"",VLOOKUP($H2254*100+Q$2,Feuil2!$A$3:$CQ$931,HLOOKUP(Feuil1!$F2254,Feuil2!$E$1:$DG$2,2,0),0))</f>
        <v>42.27</v>
      </c>
      <c r="R2254" s="12">
        <f>IF(ISBLANK(VLOOKUP($H2254*100+R$2,Feuil2!$A$3:$CQ$931,HLOOKUP(Feuil1!$F2254,Feuil2!$E$1:$DG$2,2,0),0)),"",VLOOKUP($H2254*100+R$2,Feuil2!$A$3:$CQ$931,HLOOKUP(Feuil1!$F2254,Feuil2!$E$1:$DG$2,2,0),0))</f>
        <v>6.46</v>
      </c>
      <c r="S2254" s="12">
        <f>IF(ISBLANK(VLOOKUP($H2254*100+S$2,Feuil2!$A$3:$CQ$931,HLOOKUP(Feuil1!$F2254,Feuil2!$E$1:$DG$2,2,0),0)),"",VLOOKUP($H2254*100+S$2,Feuil2!$A$3:$CQ$931,HLOOKUP(Feuil1!$F2254,Feuil2!$E$1:$DG$2,2,0),0))</f>
        <v>5.22</v>
      </c>
      <c r="T2254" s="12">
        <f>IF(ISBLANK(VLOOKUP($H2254*100+T$2,Feuil2!$A$3:$CQ$931,HLOOKUP(Feuil1!$F2254,Feuil2!$E$1:$DG$2,2,0),0)),"",VLOOKUP($H2254*100+T$2,Feuil2!$A$3:$CQ$931,HLOOKUP(Feuil1!$F2254,Feuil2!$E$1:$DG$2,2,0),0))</f>
        <v>4.91</v>
      </c>
      <c r="U2254" s="12">
        <f t="shared" si="58"/>
        <v>451.36</v>
      </c>
    </row>
    <row r="2255" spans="1:21" x14ac:dyDescent="0.35">
      <c r="A2255" s="10" t="s">
        <v>77</v>
      </c>
      <c r="B2255" s="8" t="s">
        <v>78</v>
      </c>
      <c r="C2255" s="39">
        <v>631900</v>
      </c>
      <c r="D2255" s="39">
        <v>412500</v>
      </c>
      <c r="E2255" s="39">
        <v>508</v>
      </c>
      <c r="F2255" s="10">
        <v>1726</v>
      </c>
      <c r="G2255" s="5" t="s">
        <v>32</v>
      </c>
      <c r="H2255" s="11">
        <v>1988</v>
      </c>
      <c r="I2255" s="12">
        <f>IF(ISBLANK(VLOOKUP($H2255*100+I$2,Feuil2!$A$3:$CQ$931,HLOOKUP(Feuil1!$F2255,Feuil2!$E$1:$DG$2,2,0),0)),"",VLOOKUP($H2255*100+I$2,Feuil2!$A$3:$CQ$931,HLOOKUP(Feuil1!$F2255,Feuil2!$E$1:$DG$2,2,0),0))</f>
        <v>4.9800000000000004</v>
      </c>
      <c r="J2255" s="12">
        <f>IF(ISBLANK(VLOOKUP($H2255*100+J$2,Feuil2!$A$3:$CQ$931,HLOOKUP(Feuil1!$F2255,Feuil2!$E$1:$DG$2,2,0),0)),"",VLOOKUP($H2255*100+J$2,Feuil2!$A$3:$CQ$931,HLOOKUP(Feuil1!$F2255,Feuil2!$E$1:$DG$2,2,0),0))</f>
        <v>40.25</v>
      </c>
      <c r="K2255" s="12">
        <f>IF(ISBLANK(VLOOKUP($H2255*100+K$2,Feuil2!$A$3:$CQ$931,HLOOKUP(Feuil1!$F2255,Feuil2!$E$1:$DG$2,2,0),0)),"",VLOOKUP($H2255*100+K$2,Feuil2!$A$3:$CQ$931,HLOOKUP(Feuil1!$F2255,Feuil2!$E$1:$DG$2,2,0),0))</f>
        <v>55.52</v>
      </c>
      <c r="L2255" s="12">
        <f>IF(ISBLANK(VLOOKUP($H2255*100+L$2,Feuil2!$A$3:$CQ$931,HLOOKUP(Feuil1!$F2255,Feuil2!$E$1:$DG$2,2,0),0)),"",VLOOKUP($H2255*100+L$2,Feuil2!$A$3:$CQ$931,HLOOKUP(Feuil1!$F2255,Feuil2!$E$1:$DG$2,2,0),0))</f>
        <v>12.81</v>
      </c>
      <c r="M2255" s="12">
        <f>IF(ISBLANK(VLOOKUP($H2255*100+M$2,Feuil2!$A$3:$CQ$931,HLOOKUP(Feuil1!$F2255,Feuil2!$E$1:$DG$2,2,0),0)),"",VLOOKUP($H2255*100+M$2,Feuil2!$A$3:$CQ$931,HLOOKUP(Feuil1!$F2255,Feuil2!$E$1:$DG$2,2,0),0))</f>
        <v>19.399999999999999</v>
      </c>
      <c r="N2255" s="12">
        <f>IF(ISBLANK(VLOOKUP($H2255*100+N$2,Feuil2!$A$3:$CQ$931,HLOOKUP(Feuil1!$F2255,Feuil2!$E$1:$DG$2,2,0),0)),"",VLOOKUP($H2255*100+N$2,Feuil2!$A$3:$CQ$931,HLOOKUP(Feuil1!$F2255,Feuil2!$E$1:$DG$2,2,0),0))</f>
        <v>39.479999999999997</v>
      </c>
      <c r="O2255" s="12">
        <f>IF(ISBLANK(VLOOKUP($H2255*100+O$2,Feuil2!$A$3:$CQ$931,HLOOKUP(Feuil1!$F2255,Feuil2!$E$1:$DG$2,2,0),0)),"",VLOOKUP($H2255*100+O$2,Feuil2!$A$3:$CQ$931,HLOOKUP(Feuil1!$F2255,Feuil2!$E$1:$DG$2,2,0),0))</f>
        <v>35.29</v>
      </c>
      <c r="P2255" s="12">
        <f>IF(ISBLANK(VLOOKUP($H2255*100+P$2,Feuil2!$A$3:$CQ$931,HLOOKUP(Feuil1!$F2255,Feuil2!$E$1:$DG$2,2,0),0)),"",VLOOKUP($H2255*100+P$2,Feuil2!$A$3:$CQ$931,HLOOKUP(Feuil1!$F2255,Feuil2!$E$1:$DG$2,2,0),0))</f>
        <v>117.53</v>
      </c>
      <c r="Q2255" s="12">
        <f>IF(ISBLANK(VLOOKUP($H2255*100+Q$2,Feuil2!$A$3:$CQ$931,HLOOKUP(Feuil1!$F2255,Feuil2!$E$1:$DG$2,2,0),0)),"",VLOOKUP($H2255*100+Q$2,Feuil2!$A$3:$CQ$931,HLOOKUP(Feuil1!$F2255,Feuil2!$E$1:$DG$2,2,0),0))</f>
        <v>12.58</v>
      </c>
      <c r="R2255" s="12">
        <f>IF(ISBLANK(VLOOKUP($H2255*100+R$2,Feuil2!$A$3:$CQ$931,HLOOKUP(Feuil1!$F2255,Feuil2!$E$1:$DG$2,2,0),0)),"",VLOOKUP($H2255*100+R$2,Feuil2!$A$3:$CQ$931,HLOOKUP(Feuil1!$F2255,Feuil2!$E$1:$DG$2,2,0),0))</f>
        <v>10.88</v>
      </c>
      <c r="S2255" s="12">
        <f>IF(ISBLANK(VLOOKUP($H2255*100+S$2,Feuil2!$A$3:$CQ$931,HLOOKUP(Feuil1!$F2255,Feuil2!$E$1:$DG$2,2,0),0)),"",VLOOKUP($H2255*100+S$2,Feuil2!$A$3:$CQ$931,HLOOKUP(Feuil1!$F2255,Feuil2!$E$1:$DG$2,2,0),0))</f>
        <v>5.0599999999999996</v>
      </c>
      <c r="T2255" s="12">
        <f>IF(ISBLANK(VLOOKUP($H2255*100+T$2,Feuil2!$A$3:$CQ$931,HLOOKUP(Feuil1!$F2255,Feuil2!$E$1:$DG$2,2,0),0)),"",VLOOKUP($H2255*100+T$2,Feuil2!$A$3:$CQ$931,HLOOKUP(Feuil1!$F2255,Feuil2!$E$1:$DG$2,2,0),0))</f>
        <v>9.8699999999999992</v>
      </c>
      <c r="U2255" s="12">
        <f t="shared" si="58"/>
        <v>363.65</v>
      </c>
    </row>
    <row r="2256" spans="1:21" x14ac:dyDescent="0.35">
      <c r="A2256" s="10" t="s">
        <v>77</v>
      </c>
      <c r="B2256" s="8" t="s">
        <v>78</v>
      </c>
      <c r="C2256" s="39">
        <v>631900</v>
      </c>
      <c r="D2256" s="39">
        <v>412500</v>
      </c>
      <c r="E2256" s="39">
        <v>508</v>
      </c>
      <c r="F2256" s="10">
        <v>1726</v>
      </c>
      <c r="G2256" s="5" t="s">
        <v>32</v>
      </c>
      <c r="H2256" s="11">
        <v>1989</v>
      </c>
      <c r="I2256" s="12">
        <f>IF(ISBLANK(VLOOKUP($H2256*100+I$2,Feuil2!$A$3:$CQ$931,HLOOKUP(Feuil1!$F2256,Feuil2!$E$1:$DG$2,2,0),0)),"",VLOOKUP($H2256*100+I$2,Feuil2!$A$3:$CQ$931,HLOOKUP(Feuil1!$F2256,Feuil2!$E$1:$DG$2,2,0),0))</f>
        <v>23.12</v>
      </c>
      <c r="J2256" s="12">
        <f>IF(ISBLANK(VLOOKUP($H2256*100+J$2,Feuil2!$A$3:$CQ$931,HLOOKUP(Feuil1!$F2256,Feuil2!$E$1:$DG$2,2,0),0)),"",VLOOKUP($H2256*100+J$2,Feuil2!$A$3:$CQ$931,HLOOKUP(Feuil1!$F2256,Feuil2!$E$1:$DG$2,2,0),0))</f>
        <v>31.88</v>
      </c>
      <c r="K2256" s="12">
        <f>IF(ISBLANK(VLOOKUP($H2256*100+K$2,Feuil2!$A$3:$CQ$931,HLOOKUP(Feuil1!$F2256,Feuil2!$E$1:$DG$2,2,0),0)),"",VLOOKUP($H2256*100+K$2,Feuil2!$A$3:$CQ$931,HLOOKUP(Feuil1!$F2256,Feuil2!$E$1:$DG$2,2,0),0))</f>
        <v>90.09</v>
      </c>
      <c r="L2256" s="12">
        <f>IF(ISBLANK(VLOOKUP($H2256*100+L$2,Feuil2!$A$3:$CQ$931,HLOOKUP(Feuil1!$F2256,Feuil2!$E$1:$DG$2,2,0),0)),"",VLOOKUP($H2256*100+L$2,Feuil2!$A$3:$CQ$931,HLOOKUP(Feuil1!$F2256,Feuil2!$E$1:$DG$2,2,0),0))</f>
        <v>101.64</v>
      </c>
      <c r="M2256" s="12">
        <f>IF(ISBLANK(VLOOKUP($H2256*100+M$2,Feuil2!$A$3:$CQ$931,HLOOKUP(Feuil1!$F2256,Feuil2!$E$1:$DG$2,2,0),0)),"",VLOOKUP($H2256*100+M$2,Feuil2!$A$3:$CQ$931,HLOOKUP(Feuil1!$F2256,Feuil2!$E$1:$DG$2,2,0),0))</f>
        <v>65.83</v>
      </c>
      <c r="N2256" s="12">
        <f>IF(ISBLANK(VLOOKUP($H2256*100+N$2,Feuil2!$A$3:$CQ$931,HLOOKUP(Feuil1!$F2256,Feuil2!$E$1:$DG$2,2,0),0)),"",VLOOKUP($H2256*100+N$2,Feuil2!$A$3:$CQ$931,HLOOKUP(Feuil1!$F2256,Feuil2!$E$1:$DG$2,2,0),0))</f>
        <v>6.53</v>
      </c>
      <c r="O2256" s="12">
        <f>IF(ISBLANK(VLOOKUP($H2256*100+O$2,Feuil2!$A$3:$CQ$931,HLOOKUP(Feuil1!$F2256,Feuil2!$E$1:$DG$2,2,0),0)),"",VLOOKUP($H2256*100+O$2,Feuil2!$A$3:$CQ$931,HLOOKUP(Feuil1!$F2256,Feuil2!$E$1:$DG$2,2,0),0))</f>
        <v>40.72</v>
      </c>
      <c r="P2256" s="12">
        <f>IF(ISBLANK(VLOOKUP($H2256*100+P$2,Feuil2!$A$3:$CQ$931,HLOOKUP(Feuil1!$F2256,Feuil2!$E$1:$DG$2,2,0),0)),"",VLOOKUP($H2256*100+P$2,Feuil2!$A$3:$CQ$931,HLOOKUP(Feuil1!$F2256,Feuil2!$E$1:$DG$2,2,0),0))</f>
        <v>102.5</v>
      </c>
      <c r="Q2256" s="12">
        <f>IF(ISBLANK(VLOOKUP($H2256*100+Q$2,Feuil2!$A$3:$CQ$931,HLOOKUP(Feuil1!$F2256,Feuil2!$E$1:$DG$2,2,0),0)),"",VLOOKUP($H2256*100+Q$2,Feuil2!$A$3:$CQ$931,HLOOKUP(Feuil1!$F2256,Feuil2!$E$1:$DG$2,2,0),0))</f>
        <v>28.24</v>
      </c>
      <c r="R2256" s="12">
        <f>IF(ISBLANK(VLOOKUP($H2256*100+R$2,Feuil2!$A$3:$CQ$931,HLOOKUP(Feuil1!$F2256,Feuil2!$E$1:$DG$2,2,0),0)),"",VLOOKUP($H2256*100+R$2,Feuil2!$A$3:$CQ$931,HLOOKUP(Feuil1!$F2256,Feuil2!$E$1:$DG$2,2,0),0))</f>
        <v>5.0599999999999996</v>
      </c>
      <c r="S2256" s="12">
        <f>IF(ISBLANK(VLOOKUP($H2256*100+S$2,Feuil2!$A$3:$CQ$931,HLOOKUP(Feuil1!$F2256,Feuil2!$E$1:$DG$2,2,0),0)),"",VLOOKUP($H2256*100+S$2,Feuil2!$A$3:$CQ$931,HLOOKUP(Feuil1!$F2256,Feuil2!$E$1:$DG$2,2,0),0))</f>
        <v>7.16</v>
      </c>
      <c r="T2256" s="12">
        <f>IF(ISBLANK(VLOOKUP($H2256*100+T$2,Feuil2!$A$3:$CQ$931,HLOOKUP(Feuil1!$F2256,Feuil2!$E$1:$DG$2,2,0),0)),"",VLOOKUP($H2256*100+T$2,Feuil2!$A$3:$CQ$931,HLOOKUP(Feuil1!$F2256,Feuil2!$E$1:$DG$2,2,0),0))</f>
        <v>5.76</v>
      </c>
      <c r="U2256" s="12">
        <f t="shared" si="58"/>
        <v>508.53</v>
      </c>
    </row>
    <row r="2257" spans="1:21" x14ac:dyDescent="0.35">
      <c r="A2257" s="10" t="s">
        <v>77</v>
      </c>
      <c r="B2257" s="8" t="s">
        <v>78</v>
      </c>
      <c r="C2257" s="39">
        <v>631900</v>
      </c>
      <c r="D2257" s="39">
        <v>412500</v>
      </c>
      <c r="E2257" s="39">
        <v>508</v>
      </c>
      <c r="F2257" s="10">
        <v>1726</v>
      </c>
      <c r="G2257" s="5" t="s">
        <v>32</v>
      </c>
      <c r="H2257" s="11">
        <v>1990</v>
      </c>
      <c r="I2257" s="12">
        <f>IF(ISBLANK(VLOOKUP($H2257*100+I$2,Feuil2!$A$3:$CQ$931,HLOOKUP(Feuil1!$F2257,Feuil2!$E$1:$DG$2,2,0),0)),"",VLOOKUP($H2257*100+I$2,Feuil2!$A$3:$CQ$931,HLOOKUP(Feuil1!$F2257,Feuil2!$E$1:$DG$2,2,0),0))</f>
        <v>31.18</v>
      </c>
      <c r="J2257" s="12">
        <f>IF(ISBLANK(VLOOKUP($H2257*100+J$2,Feuil2!$A$3:$CQ$931,HLOOKUP(Feuil1!$F2257,Feuil2!$E$1:$DG$2,2,0),0)),"",VLOOKUP($H2257*100+J$2,Feuil2!$A$3:$CQ$931,HLOOKUP(Feuil1!$F2257,Feuil2!$E$1:$DG$2,2,0),0))</f>
        <v>16.920000000000002</v>
      </c>
      <c r="K2257" s="12">
        <f>IF(ISBLANK(VLOOKUP($H2257*100+K$2,Feuil2!$A$3:$CQ$931,HLOOKUP(Feuil1!$F2257,Feuil2!$E$1:$DG$2,2,0),0)),"",VLOOKUP($H2257*100+K$2,Feuil2!$A$3:$CQ$931,HLOOKUP(Feuil1!$F2257,Feuil2!$E$1:$DG$2,2,0),0))</f>
        <v>62.27</v>
      </c>
      <c r="L2257" s="12">
        <f>IF(ISBLANK(VLOOKUP($H2257*100+L$2,Feuil2!$A$3:$CQ$931,HLOOKUP(Feuil1!$F2257,Feuil2!$E$1:$DG$2,2,0),0)),"",VLOOKUP($H2257*100+L$2,Feuil2!$A$3:$CQ$931,HLOOKUP(Feuil1!$F2257,Feuil2!$E$1:$DG$2,2,0),0))</f>
        <v>96.84</v>
      </c>
      <c r="M2257" s="12">
        <f>IF(ISBLANK(VLOOKUP($H2257*100+M$2,Feuil2!$A$3:$CQ$931,HLOOKUP(Feuil1!$F2257,Feuil2!$E$1:$DG$2,2,0),0)),"",VLOOKUP($H2257*100+M$2,Feuil2!$A$3:$CQ$931,HLOOKUP(Feuil1!$F2257,Feuil2!$E$1:$DG$2,2,0),0))</f>
        <v>18.079999999999998</v>
      </c>
      <c r="N2257" s="12">
        <f>IF(ISBLANK(VLOOKUP($H2257*100+N$2,Feuil2!$A$3:$CQ$931,HLOOKUP(Feuil1!$F2257,Feuil2!$E$1:$DG$2,2,0),0)),"",VLOOKUP($H2257*100+N$2,Feuil2!$A$3:$CQ$931,HLOOKUP(Feuil1!$F2257,Feuil2!$E$1:$DG$2,2,0),0))</f>
        <v>88.85</v>
      </c>
      <c r="O2257" s="12">
        <f>IF(ISBLANK(VLOOKUP($H2257*100+O$2,Feuil2!$A$3:$CQ$931,HLOOKUP(Feuil1!$F2257,Feuil2!$E$1:$DG$2,2,0),0)),"",VLOOKUP($H2257*100+O$2,Feuil2!$A$3:$CQ$931,HLOOKUP(Feuil1!$F2257,Feuil2!$E$1:$DG$2,2,0),0))</f>
        <v>123.42</v>
      </c>
      <c r="P2257" s="12">
        <f>IF(ISBLANK(VLOOKUP($H2257*100+P$2,Feuil2!$A$3:$CQ$931,HLOOKUP(Feuil1!$F2257,Feuil2!$E$1:$DG$2,2,0),0)),"",VLOOKUP($H2257*100+P$2,Feuil2!$A$3:$CQ$931,HLOOKUP(Feuil1!$F2257,Feuil2!$E$1:$DG$2,2,0),0))</f>
        <v>32.58</v>
      </c>
      <c r="Q2257" s="12">
        <f>IF(ISBLANK(VLOOKUP($H2257*100+Q$2,Feuil2!$A$3:$CQ$931,HLOOKUP(Feuil1!$F2257,Feuil2!$E$1:$DG$2,2,0),0)),"",VLOOKUP($H2257*100+Q$2,Feuil2!$A$3:$CQ$931,HLOOKUP(Feuil1!$F2257,Feuil2!$E$1:$DG$2,2,0),0))</f>
        <v>14.29</v>
      </c>
      <c r="R2257" s="12">
        <f>IF(ISBLANK(VLOOKUP($H2257*100+R$2,Feuil2!$A$3:$CQ$931,HLOOKUP(Feuil1!$F2257,Feuil2!$E$1:$DG$2,2,0),0)),"",VLOOKUP($H2257*100+R$2,Feuil2!$A$3:$CQ$931,HLOOKUP(Feuil1!$F2257,Feuil2!$E$1:$DG$2,2,0),0))</f>
        <v>4.9800000000000004</v>
      </c>
      <c r="S2257" s="12">
        <f>IF(ISBLANK(VLOOKUP($H2257*100+S$2,Feuil2!$A$3:$CQ$931,HLOOKUP(Feuil1!$F2257,Feuil2!$E$1:$DG$2,2,0),0)),"",VLOOKUP($H2257*100+S$2,Feuil2!$A$3:$CQ$931,HLOOKUP(Feuil1!$F2257,Feuil2!$E$1:$DG$2,2,0),0))</f>
        <v>10.64</v>
      </c>
      <c r="T2257" s="12">
        <f>IF(ISBLANK(VLOOKUP($H2257*100+T$2,Feuil2!$A$3:$CQ$931,HLOOKUP(Feuil1!$F2257,Feuil2!$E$1:$DG$2,2,0),0)),"",VLOOKUP($H2257*100+T$2,Feuil2!$A$3:$CQ$931,HLOOKUP(Feuil1!$F2257,Feuil2!$E$1:$DG$2,2,0),0))</f>
        <v>16.77</v>
      </c>
      <c r="U2257" s="12">
        <f t="shared" si="58"/>
        <v>516.82000000000005</v>
      </c>
    </row>
    <row r="2258" spans="1:21" x14ac:dyDescent="0.35">
      <c r="A2258" s="10" t="s">
        <v>77</v>
      </c>
      <c r="B2258" s="8" t="s">
        <v>78</v>
      </c>
      <c r="C2258" s="39">
        <v>631900</v>
      </c>
      <c r="D2258" s="39">
        <v>412500</v>
      </c>
      <c r="E2258" s="39">
        <v>508</v>
      </c>
      <c r="F2258" s="10">
        <v>1726</v>
      </c>
      <c r="G2258" s="5" t="s">
        <v>32</v>
      </c>
      <c r="H2258" s="11">
        <v>1991</v>
      </c>
      <c r="I2258" s="12">
        <f>IF(ISBLANK(VLOOKUP($H2258*100+I$2,Feuil2!$A$3:$CQ$931,HLOOKUP(Feuil1!$F2258,Feuil2!$E$1:$DG$2,2,0),0)),"",VLOOKUP($H2258*100+I$2,Feuil2!$A$3:$CQ$931,HLOOKUP(Feuil1!$F2258,Feuil2!$E$1:$DG$2,2,0),0))</f>
        <v>28.78</v>
      </c>
      <c r="J2258" s="12">
        <f>IF(ISBLANK(VLOOKUP($H2258*100+J$2,Feuil2!$A$3:$CQ$931,HLOOKUP(Feuil1!$F2258,Feuil2!$E$1:$DG$2,2,0),0)),"",VLOOKUP($H2258*100+J$2,Feuil2!$A$3:$CQ$931,HLOOKUP(Feuil1!$F2258,Feuil2!$E$1:$DG$2,2,0),0))</f>
        <v>49.71</v>
      </c>
      <c r="K2258" s="12">
        <f>IF(ISBLANK(VLOOKUP($H2258*100+K$2,Feuil2!$A$3:$CQ$931,HLOOKUP(Feuil1!$F2258,Feuil2!$E$1:$DG$2,2,0),0)),"",VLOOKUP($H2258*100+K$2,Feuil2!$A$3:$CQ$931,HLOOKUP(Feuil1!$F2258,Feuil2!$E$1:$DG$2,2,0),0))</f>
        <v>27.39</v>
      </c>
      <c r="L2258" s="12">
        <f>IF(ISBLANK(VLOOKUP($H2258*100+L$2,Feuil2!$A$3:$CQ$931,HLOOKUP(Feuil1!$F2258,Feuil2!$E$1:$DG$2,2,0),0)),"",VLOOKUP($H2258*100+L$2,Feuil2!$A$3:$CQ$931,HLOOKUP(Feuil1!$F2258,Feuil2!$E$1:$DG$2,2,0),0))</f>
        <v>27.93</v>
      </c>
      <c r="M2258" s="12">
        <f>IF(ISBLANK(VLOOKUP($H2258*100+M$2,Feuil2!$A$3:$CQ$931,HLOOKUP(Feuil1!$F2258,Feuil2!$E$1:$DG$2,2,0),0)),"",VLOOKUP($H2258*100+M$2,Feuil2!$A$3:$CQ$931,HLOOKUP(Feuil1!$F2258,Feuil2!$E$1:$DG$2,2,0),0))</f>
        <v>5.29</v>
      </c>
      <c r="N2258" s="12">
        <f>IF(ISBLANK(VLOOKUP($H2258*100+N$2,Feuil2!$A$3:$CQ$931,HLOOKUP(Feuil1!$F2258,Feuil2!$E$1:$DG$2,2,0),0)),"",VLOOKUP($H2258*100+N$2,Feuil2!$A$3:$CQ$931,HLOOKUP(Feuil1!$F2258,Feuil2!$E$1:$DG$2,2,0),0))</f>
        <v>43.2</v>
      </c>
      <c r="O2258" s="12">
        <f>IF(ISBLANK(VLOOKUP($H2258*100+O$2,Feuil2!$A$3:$CQ$931,HLOOKUP(Feuil1!$F2258,Feuil2!$E$1:$DG$2,2,0),0)),"",VLOOKUP($H2258*100+O$2,Feuil2!$A$3:$CQ$931,HLOOKUP(Feuil1!$F2258,Feuil2!$E$1:$DG$2,2,0),0))</f>
        <v>48.08</v>
      </c>
      <c r="P2258" s="12">
        <f>IF(ISBLANK(VLOOKUP($H2258*100+P$2,Feuil2!$A$3:$CQ$931,HLOOKUP(Feuil1!$F2258,Feuil2!$E$1:$DG$2,2,0),0)),"",VLOOKUP($H2258*100+P$2,Feuil2!$A$3:$CQ$931,HLOOKUP(Feuil1!$F2258,Feuil2!$E$1:$DG$2,2,0),0))</f>
        <v>100.25</v>
      </c>
      <c r="Q2258" s="12">
        <f>IF(ISBLANK(VLOOKUP($H2258*100+Q$2,Feuil2!$A$3:$CQ$931,HLOOKUP(Feuil1!$F2258,Feuil2!$E$1:$DG$2,2,0),0)),"",VLOOKUP($H2258*100+Q$2,Feuil2!$A$3:$CQ$931,HLOOKUP(Feuil1!$F2258,Feuil2!$E$1:$DG$2,2,0),0))</f>
        <v>31.73</v>
      </c>
      <c r="R2258" s="12">
        <f>IF(ISBLANK(VLOOKUP($H2258*100+R$2,Feuil2!$A$3:$CQ$931,HLOOKUP(Feuil1!$F2258,Feuil2!$E$1:$DG$2,2,0),0)),"",VLOOKUP($H2258*100+R$2,Feuil2!$A$3:$CQ$931,HLOOKUP(Feuil1!$F2258,Feuil2!$E$1:$DG$2,2,0),0))</f>
        <v>46.3</v>
      </c>
      <c r="S2258" s="12">
        <f>IF(ISBLANK(VLOOKUP($H2258*100+S$2,Feuil2!$A$3:$CQ$931,HLOOKUP(Feuil1!$F2258,Feuil2!$E$1:$DG$2,2,0),0)),"",VLOOKUP($H2258*100+S$2,Feuil2!$A$3:$CQ$931,HLOOKUP(Feuil1!$F2258,Feuil2!$E$1:$DG$2,2,0),0))</f>
        <v>15.06</v>
      </c>
      <c r="T2258" s="12">
        <f>IF(ISBLANK(VLOOKUP($H2258*100+T$2,Feuil2!$A$3:$CQ$931,HLOOKUP(Feuil1!$F2258,Feuil2!$E$1:$DG$2,2,0),0)),"",VLOOKUP($H2258*100+T$2,Feuil2!$A$3:$CQ$931,HLOOKUP(Feuil1!$F2258,Feuil2!$E$1:$DG$2,2,0),0))</f>
        <v>5.99</v>
      </c>
      <c r="U2258" s="12">
        <f t="shared" si="58"/>
        <v>429.71000000000004</v>
      </c>
    </row>
    <row r="2259" spans="1:21" x14ac:dyDescent="0.35">
      <c r="A2259" s="10" t="s">
        <v>77</v>
      </c>
      <c r="B2259" s="8" t="s">
        <v>78</v>
      </c>
      <c r="C2259" s="39">
        <v>631900</v>
      </c>
      <c r="D2259" s="39">
        <v>412500</v>
      </c>
      <c r="E2259" s="39">
        <v>508</v>
      </c>
      <c r="F2259" s="10">
        <v>1726</v>
      </c>
      <c r="G2259" s="5" t="s">
        <v>32</v>
      </c>
      <c r="H2259" s="11">
        <v>1992</v>
      </c>
      <c r="I2259" s="12">
        <f>IF(ISBLANK(VLOOKUP($H2259*100+I$2,Feuil2!$A$3:$CQ$931,HLOOKUP(Feuil1!$F2259,Feuil2!$E$1:$DG$2,2,0),0)),"",VLOOKUP($H2259*100+I$2,Feuil2!$A$3:$CQ$931,HLOOKUP(Feuil1!$F2259,Feuil2!$E$1:$DG$2,2,0),0))</f>
        <v>5.45</v>
      </c>
      <c r="J2259" s="12">
        <f>IF(ISBLANK(VLOOKUP($H2259*100+J$2,Feuil2!$A$3:$CQ$931,HLOOKUP(Feuil1!$F2259,Feuil2!$E$1:$DG$2,2,0),0)),"",VLOOKUP($H2259*100+J$2,Feuil2!$A$3:$CQ$931,HLOOKUP(Feuil1!$F2259,Feuil2!$E$1:$DG$2,2,0),0))</f>
        <v>68.86</v>
      </c>
      <c r="K2259" s="12">
        <f>IF(ISBLANK(VLOOKUP($H2259*100+K$2,Feuil2!$A$3:$CQ$931,HLOOKUP(Feuil1!$F2259,Feuil2!$E$1:$DG$2,2,0),0)),"",VLOOKUP($H2259*100+K$2,Feuil2!$A$3:$CQ$931,HLOOKUP(Feuil1!$F2259,Feuil2!$E$1:$DG$2,2,0),0))</f>
        <v>18.940000000000001</v>
      </c>
      <c r="L2259" s="12">
        <f>IF(ISBLANK(VLOOKUP($H2259*100+L$2,Feuil2!$A$3:$CQ$931,HLOOKUP(Feuil1!$F2259,Feuil2!$E$1:$DG$2,2,0),0)),"",VLOOKUP($H2259*100+L$2,Feuil2!$A$3:$CQ$931,HLOOKUP(Feuil1!$F2259,Feuil2!$E$1:$DG$2,2,0),0))</f>
        <v>19.71</v>
      </c>
      <c r="M2259" s="12">
        <f>IF(ISBLANK(VLOOKUP($H2259*100+M$2,Feuil2!$A$3:$CQ$931,HLOOKUP(Feuil1!$F2259,Feuil2!$E$1:$DG$2,2,0),0)),"",VLOOKUP($H2259*100+M$2,Feuil2!$A$3:$CQ$931,HLOOKUP(Feuil1!$F2259,Feuil2!$E$1:$DG$2,2,0),0))</f>
        <v>21.11</v>
      </c>
      <c r="N2259" s="12">
        <f>IF(ISBLANK(VLOOKUP($H2259*100+N$2,Feuil2!$A$3:$CQ$931,HLOOKUP(Feuil1!$F2259,Feuil2!$E$1:$DG$2,2,0),0)),"",VLOOKUP($H2259*100+N$2,Feuil2!$A$3:$CQ$931,HLOOKUP(Feuil1!$F2259,Feuil2!$E$1:$DG$2,2,0),0))</f>
        <v>32.799999999999997</v>
      </c>
      <c r="O2259" s="12">
        <f>IF(ISBLANK(VLOOKUP($H2259*100+O$2,Feuil2!$A$3:$CQ$931,HLOOKUP(Feuil1!$F2259,Feuil2!$E$1:$DG$2,2,0),0)),"",VLOOKUP($H2259*100+O$2,Feuil2!$A$3:$CQ$931,HLOOKUP(Feuil1!$F2259,Feuil2!$E$1:$DG$2,2,0),0))</f>
        <v>77.900000000000006</v>
      </c>
      <c r="P2259" s="12">
        <f>IF(ISBLANK(VLOOKUP($H2259*100+P$2,Feuil2!$A$3:$CQ$931,HLOOKUP(Feuil1!$F2259,Feuil2!$E$1:$DG$2,2,0),0)),"",VLOOKUP($H2259*100+P$2,Feuil2!$A$3:$CQ$931,HLOOKUP(Feuil1!$F2259,Feuil2!$E$1:$DG$2,2,0),0))</f>
        <v>61.4</v>
      </c>
      <c r="Q2259" s="12">
        <f>IF(ISBLANK(VLOOKUP($H2259*100+Q$2,Feuil2!$A$3:$CQ$931,HLOOKUP(Feuil1!$F2259,Feuil2!$E$1:$DG$2,2,0),0)),"",VLOOKUP($H2259*100+Q$2,Feuil2!$A$3:$CQ$931,HLOOKUP(Feuil1!$F2259,Feuil2!$E$1:$DG$2,2,0),0))</f>
        <v>22.8</v>
      </c>
      <c r="R2259" s="12">
        <f>IF(ISBLANK(VLOOKUP($H2259*100+R$2,Feuil2!$A$3:$CQ$931,HLOOKUP(Feuil1!$F2259,Feuil2!$E$1:$DG$2,2,0),0)),"",VLOOKUP($H2259*100+R$2,Feuil2!$A$3:$CQ$931,HLOOKUP(Feuil1!$F2259,Feuil2!$E$1:$DG$2,2,0),0))</f>
        <v>1</v>
      </c>
      <c r="S2259" s="12">
        <f>IF(ISBLANK(VLOOKUP($H2259*100+S$2,Feuil2!$A$3:$CQ$931,HLOOKUP(Feuil1!$F2259,Feuil2!$E$1:$DG$2,2,0),0)),"",VLOOKUP($H2259*100+S$2,Feuil2!$A$3:$CQ$931,HLOOKUP(Feuil1!$F2259,Feuil2!$E$1:$DG$2,2,0),0))</f>
        <v>2.8</v>
      </c>
      <c r="T2259" s="12">
        <f>IF(ISBLANK(VLOOKUP($H2259*100+T$2,Feuil2!$A$3:$CQ$931,HLOOKUP(Feuil1!$F2259,Feuil2!$E$1:$DG$2,2,0),0)),"",VLOOKUP($H2259*100+T$2,Feuil2!$A$3:$CQ$931,HLOOKUP(Feuil1!$F2259,Feuil2!$E$1:$DG$2,2,0),0))</f>
        <v>0</v>
      </c>
      <c r="U2259" s="12">
        <f t="shared" si="58"/>
        <v>332.77000000000004</v>
      </c>
    </row>
    <row r="2260" spans="1:21" x14ac:dyDescent="0.35">
      <c r="A2260" s="10" t="s">
        <v>77</v>
      </c>
      <c r="B2260" s="8" t="s">
        <v>78</v>
      </c>
      <c r="C2260" s="39">
        <v>631900</v>
      </c>
      <c r="D2260" s="39">
        <v>412500</v>
      </c>
      <c r="E2260" s="39">
        <v>508</v>
      </c>
      <c r="F2260" s="10">
        <v>1726</v>
      </c>
      <c r="G2260" s="5" t="s">
        <v>32</v>
      </c>
      <c r="H2260" s="11">
        <v>1993</v>
      </c>
      <c r="I2260" s="12">
        <f>IF(ISBLANK(VLOOKUP($H2260*100+I$2,Feuil2!$A$3:$CQ$931,HLOOKUP(Feuil1!$F2260,Feuil2!$E$1:$DG$2,2,0),0)),"",VLOOKUP($H2260*100+I$2,Feuil2!$A$3:$CQ$931,HLOOKUP(Feuil1!$F2260,Feuil2!$E$1:$DG$2,2,0),0))</f>
        <v>10.3</v>
      </c>
      <c r="J2260" s="12">
        <f>IF(ISBLANK(VLOOKUP($H2260*100+J$2,Feuil2!$A$3:$CQ$931,HLOOKUP(Feuil1!$F2260,Feuil2!$E$1:$DG$2,2,0),0)),"",VLOOKUP($H2260*100+J$2,Feuil2!$A$3:$CQ$931,HLOOKUP(Feuil1!$F2260,Feuil2!$E$1:$DG$2,2,0),0))</f>
        <v>75.3</v>
      </c>
      <c r="K2260" s="12">
        <f>IF(ISBLANK(VLOOKUP($H2260*100+K$2,Feuil2!$A$3:$CQ$931,HLOOKUP(Feuil1!$F2260,Feuil2!$E$1:$DG$2,2,0),0)),"",VLOOKUP($H2260*100+K$2,Feuil2!$A$3:$CQ$931,HLOOKUP(Feuil1!$F2260,Feuil2!$E$1:$DG$2,2,0),0))</f>
        <v>101.9</v>
      </c>
      <c r="L2260" s="12">
        <f>IF(ISBLANK(VLOOKUP($H2260*100+L$2,Feuil2!$A$3:$CQ$931,HLOOKUP(Feuil1!$F2260,Feuil2!$E$1:$DG$2,2,0),0)),"",VLOOKUP($H2260*100+L$2,Feuil2!$A$3:$CQ$931,HLOOKUP(Feuil1!$F2260,Feuil2!$E$1:$DG$2,2,0),0))</f>
        <v>28.7</v>
      </c>
      <c r="M2260" s="12">
        <f>IF(ISBLANK(VLOOKUP($H2260*100+M$2,Feuil2!$A$3:$CQ$931,HLOOKUP(Feuil1!$F2260,Feuil2!$E$1:$DG$2,2,0),0)),"",VLOOKUP($H2260*100+M$2,Feuil2!$A$3:$CQ$931,HLOOKUP(Feuil1!$F2260,Feuil2!$E$1:$DG$2,2,0),0))</f>
        <v>143</v>
      </c>
      <c r="N2260" s="12">
        <f>IF(ISBLANK(VLOOKUP($H2260*100+N$2,Feuil2!$A$3:$CQ$931,HLOOKUP(Feuil1!$F2260,Feuil2!$E$1:$DG$2,2,0),0)),"",VLOOKUP($H2260*100+N$2,Feuil2!$A$3:$CQ$931,HLOOKUP(Feuil1!$F2260,Feuil2!$E$1:$DG$2,2,0),0))</f>
        <v>117.3</v>
      </c>
      <c r="O2260" s="12">
        <f>IF(ISBLANK(VLOOKUP($H2260*100+O$2,Feuil2!$A$3:$CQ$931,HLOOKUP(Feuil1!$F2260,Feuil2!$E$1:$DG$2,2,0),0)),"",VLOOKUP($H2260*100+O$2,Feuil2!$A$3:$CQ$931,HLOOKUP(Feuil1!$F2260,Feuil2!$E$1:$DG$2,2,0),0))</f>
        <v>13</v>
      </c>
      <c r="P2260" s="12">
        <f>IF(ISBLANK(VLOOKUP($H2260*100+P$2,Feuil2!$A$3:$CQ$931,HLOOKUP(Feuil1!$F2260,Feuil2!$E$1:$DG$2,2,0),0)),"",VLOOKUP($H2260*100+P$2,Feuil2!$A$3:$CQ$931,HLOOKUP(Feuil1!$F2260,Feuil2!$E$1:$DG$2,2,0),0))</f>
        <v>8.8000000000000007</v>
      </c>
      <c r="Q2260" s="12">
        <f>IF(ISBLANK(VLOOKUP($H2260*100+Q$2,Feuil2!$A$3:$CQ$931,HLOOKUP(Feuil1!$F2260,Feuil2!$E$1:$DG$2,2,0),0)),"",VLOOKUP($H2260*100+Q$2,Feuil2!$A$3:$CQ$931,HLOOKUP(Feuil1!$F2260,Feuil2!$E$1:$DG$2,2,0),0))</f>
        <v>14.44</v>
      </c>
      <c r="R2260" s="12">
        <f>IF(ISBLANK(VLOOKUP($H2260*100+R$2,Feuil2!$A$3:$CQ$931,HLOOKUP(Feuil1!$F2260,Feuil2!$E$1:$DG$2,2,0),0)),"",VLOOKUP($H2260*100+R$2,Feuil2!$A$3:$CQ$931,HLOOKUP(Feuil1!$F2260,Feuil2!$E$1:$DG$2,2,0),0))</f>
        <v>5.22</v>
      </c>
      <c r="S2260" s="12">
        <f>IF(ISBLANK(VLOOKUP($H2260*100+S$2,Feuil2!$A$3:$CQ$931,HLOOKUP(Feuil1!$F2260,Feuil2!$E$1:$DG$2,2,0),0)),"",VLOOKUP($H2260*100+S$2,Feuil2!$A$3:$CQ$931,HLOOKUP(Feuil1!$F2260,Feuil2!$E$1:$DG$2,2,0),0))</f>
        <v>0</v>
      </c>
      <c r="T2260" s="12">
        <f>IF(ISBLANK(VLOOKUP($H2260*100+T$2,Feuil2!$A$3:$CQ$931,HLOOKUP(Feuil1!$F2260,Feuil2!$E$1:$DG$2,2,0),0)),"",VLOOKUP($H2260*100+T$2,Feuil2!$A$3:$CQ$931,HLOOKUP(Feuil1!$F2260,Feuil2!$E$1:$DG$2,2,0),0))</f>
        <v>0</v>
      </c>
      <c r="U2260" s="12">
        <f t="shared" si="58"/>
        <v>517.96</v>
      </c>
    </row>
    <row r="2261" spans="1:21" x14ac:dyDescent="0.35">
      <c r="A2261" s="10" t="s">
        <v>77</v>
      </c>
      <c r="B2261" s="8" t="s">
        <v>78</v>
      </c>
      <c r="C2261" s="39">
        <v>631900</v>
      </c>
      <c r="D2261" s="39">
        <v>412500</v>
      </c>
      <c r="E2261" s="39">
        <v>508</v>
      </c>
      <c r="F2261" s="10">
        <v>1726</v>
      </c>
      <c r="G2261" s="5" t="s">
        <v>32</v>
      </c>
      <c r="H2261" s="11">
        <v>1994</v>
      </c>
      <c r="I2261" s="12">
        <f>IF(ISBLANK(VLOOKUP($H2261*100+I$2,Feuil2!$A$3:$CQ$931,HLOOKUP(Feuil1!$F2261,Feuil2!$E$1:$DG$2,2,0),0)),"",VLOOKUP($H2261*100+I$2,Feuil2!$A$3:$CQ$931,HLOOKUP(Feuil1!$F2261,Feuil2!$E$1:$DG$2,2,0),0))</f>
        <v>8.1999999999999993</v>
      </c>
      <c r="J2261" s="12">
        <f>IF(ISBLANK(VLOOKUP($H2261*100+J$2,Feuil2!$A$3:$CQ$931,HLOOKUP(Feuil1!$F2261,Feuil2!$E$1:$DG$2,2,0),0)),"",VLOOKUP($H2261*100+J$2,Feuil2!$A$3:$CQ$931,HLOOKUP(Feuil1!$F2261,Feuil2!$E$1:$DG$2,2,0),0))</f>
        <v>31.6</v>
      </c>
      <c r="K2261" s="12">
        <f>IF(ISBLANK(VLOOKUP($H2261*100+K$2,Feuil2!$A$3:$CQ$931,HLOOKUP(Feuil1!$F2261,Feuil2!$E$1:$DG$2,2,0),0)),"",VLOOKUP($H2261*100+K$2,Feuil2!$A$3:$CQ$931,HLOOKUP(Feuil1!$F2261,Feuil2!$E$1:$DG$2,2,0),0))</f>
        <v>47.8</v>
      </c>
      <c r="L2261" s="12">
        <f>IF(ISBLANK(VLOOKUP($H2261*100+L$2,Feuil2!$A$3:$CQ$931,HLOOKUP(Feuil1!$F2261,Feuil2!$E$1:$DG$2,2,0),0)),"",VLOOKUP($H2261*100+L$2,Feuil2!$A$3:$CQ$931,HLOOKUP(Feuil1!$F2261,Feuil2!$E$1:$DG$2,2,0),0))</f>
        <v>6.9</v>
      </c>
      <c r="M2261" s="12">
        <f>IF(ISBLANK(VLOOKUP($H2261*100+M$2,Feuil2!$A$3:$CQ$931,HLOOKUP(Feuil1!$F2261,Feuil2!$E$1:$DG$2,2,0),0)),"",VLOOKUP($H2261*100+M$2,Feuil2!$A$3:$CQ$931,HLOOKUP(Feuil1!$F2261,Feuil2!$E$1:$DG$2,2,0),0))</f>
        <v>13.6</v>
      </c>
      <c r="N2261" s="12">
        <f>IF(ISBLANK(VLOOKUP($H2261*100+N$2,Feuil2!$A$3:$CQ$931,HLOOKUP(Feuil1!$F2261,Feuil2!$E$1:$DG$2,2,0),0)),"",VLOOKUP($H2261*100+N$2,Feuil2!$A$3:$CQ$931,HLOOKUP(Feuil1!$F2261,Feuil2!$E$1:$DG$2,2,0),0))</f>
        <v>14.3</v>
      </c>
      <c r="O2261" s="12">
        <f>IF(ISBLANK(VLOOKUP($H2261*100+O$2,Feuil2!$A$3:$CQ$931,HLOOKUP(Feuil1!$F2261,Feuil2!$E$1:$DG$2,2,0),0)),"",VLOOKUP($H2261*100+O$2,Feuil2!$A$3:$CQ$931,HLOOKUP(Feuil1!$F2261,Feuil2!$E$1:$DG$2,2,0),0))</f>
        <v>46.8</v>
      </c>
      <c r="P2261" s="12">
        <f>IF(ISBLANK(VLOOKUP($H2261*100+P$2,Feuil2!$A$3:$CQ$931,HLOOKUP(Feuil1!$F2261,Feuil2!$E$1:$DG$2,2,0),0)),"",VLOOKUP($H2261*100+P$2,Feuil2!$A$3:$CQ$931,HLOOKUP(Feuil1!$F2261,Feuil2!$E$1:$DG$2,2,0),0))</f>
        <v>81.2</v>
      </c>
      <c r="Q2261" s="12">
        <f>IF(ISBLANK(VLOOKUP($H2261*100+Q$2,Feuil2!$A$3:$CQ$931,HLOOKUP(Feuil1!$F2261,Feuil2!$E$1:$DG$2,2,0),0)),"",VLOOKUP($H2261*100+Q$2,Feuil2!$A$3:$CQ$931,HLOOKUP(Feuil1!$F2261,Feuil2!$E$1:$DG$2,2,0),0))</f>
        <v>5.2</v>
      </c>
      <c r="R2261" s="12">
        <f>IF(ISBLANK(VLOOKUP($H2261*100+R$2,Feuil2!$A$3:$CQ$931,HLOOKUP(Feuil1!$F2261,Feuil2!$E$1:$DG$2,2,0),0)),"",VLOOKUP($H2261*100+R$2,Feuil2!$A$3:$CQ$931,HLOOKUP(Feuil1!$F2261,Feuil2!$E$1:$DG$2,2,0),0))</f>
        <v>10.5</v>
      </c>
      <c r="S2261" s="12">
        <f>IF(ISBLANK(VLOOKUP($H2261*100+S$2,Feuil2!$A$3:$CQ$931,HLOOKUP(Feuil1!$F2261,Feuil2!$E$1:$DG$2,2,0),0)),"",VLOOKUP($H2261*100+S$2,Feuil2!$A$3:$CQ$931,HLOOKUP(Feuil1!$F2261,Feuil2!$E$1:$DG$2,2,0),0))</f>
        <v>0</v>
      </c>
      <c r="T2261" s="12">
        <f>IF(ISBLANK(VLOOKUP($H2261*100+T$2,Feuil2!$A$3:$CQ$931,HLOOKUP(Feuil1!$F2261,Feuil2!$E$1:$DG$2,2,0),0)),"",VLOOKUP($H2261*100+T$2,Feuil2!$A$3:$CQ$931,HLOOKUP(Feuil1!$F2261,Feuil2!$E$1:$DG$2,2,0),0))</f>
        <v>0</v>
      </c>
      <c r="U2261" s="12">
        <f t="shared" si="58"/>
        <v>266.09999999999997</v>
      </c>
    </row>
    <row r="2262" spans="1:21" x14ac:dyDescent="0.35">
      <c r="A2262" s="10" t="s">
        <v>77</v>
      </c>
      <c r="B2262" s="8" t="s">
        <v>78</v>
      </c>
      <c r="C2262" s="39">
        <v>631900</v>
      </c>
      <c r="D2262" s="39">
        <v>412500</v>
      </c>
      <c r="E2262" s="39">
        <v>508</v>
      </c>
      <c r="F2262" s="10">
        <v>1726</v>
      </c>
      <c r="G2262" s="5" t="s">
        <v>32</v>
      </c>
      <c r="H2262" s="11">
        <v>1995</v>
      </c>
      <c r="I2262" s="12">
        <f>IF(ISBLANK(VLOOKUP($H2262*100+I$2,Feuil2!$A$3:$CQ$931,HLOOKUP(Feuil1!$F2262,Feuil2!$E$1:$DG$2,2,0),0)),"",VLOOKUP($H2262*100+I$2,Feuil2!$A$3:$CQ$931,HLOOKUP(Feuil1!$F2262,Feuil2!$E$1:$DG$2,2,0),0))</f>
        <v>19.3</v>
      </c>
      <c r="J2262" s="12">
        <f>IF(ISBLANK(VLOOKUP($H2262*100+J$2,Feuil2!$A$3:$CQ$931,HLOOKUP(Feuil1!$F2262,Feuil2!$E$1:$DG$2,2,0),0)),"",VLOOKUP($H2262*100+J$2,Feuil2!$A$3:$CQ$931,HLOOKUP(Feuil1!$F2262,Feuil2!$E$1:$DG$2,2,0),0))</f>
        <v>11.1</v>
      </c>
      <c r="K2262" s="12">
        <f>IF(ISBLANK(VLOOKUP($H2262*100+K$2,Feuil2!$A$3:$CQ$931,HLOOKUP(Feuil1!$F2262,Feuil2!$E$1:$DG$2,2,0),0)),"",VLOOKUP($H2262*100+K$2,Feuil2!$A$3:$CQ$931,HLOOKUP(Feuil1!$F2262,Feuil2!$E$1:$DG$2,2,0),0))</f>
        <v>49</v>
      </c>
      <c r="L2262" s="12">
        <f>IF(ISBLANK(VLOOKUP($H2262*100+L$2,Feuil2!$A$3:$CQ$931,HLOOKUP(Feuil1!$F2262,Feuil2!$E$1:$DG$2,2,0),0)),"",VLOOKUP($H2262*100+L$2,Feuil2!$A$3:$CQ$931,HLOOKUP(Feuil1!$F2262,Feuil2!$E$1:$DG$2,2,0),0))</f>
        <v>67.400000000000006</v>
      </c>
      <c r="M2262" s="12">
        <f>IF(ISBLANK(VLOOKUP($H2262*100+M$2,Feuil2!$A$3:$CQ$931,HLOOKUP(Feuil1!$F2262,Feuil2!$E$1:$DG$2,2,0),0)),"",VLOOKUP($H2262*100+M$2,Feuil2!$A$3:$CQ$931,HLOOKUP(Feuil1!$F2262,Feuil2!$E$1:$DG$2,2,0),0))</f>
        <v>177.6</v>
      </c>
      <c r="N2262" s="12">
        <f>IF(ISBLANK(VLOOKUP($H2262*100+N$2,Feuil2!$A$3:$CQ$931,HLOOKUP(Feuil1!$F2262,Feuil2!$E$1:$DG$2,2,0),0)),"",VLOOKUP($H2262*100+N$2,Feuil2!$A$3:$CQ$931,HLOOKUP(Feuil1!$F2262,Feuil2!$E$1:$DG$2,2,0),0))</f>
        <v>72.7</v>
      </c>
      <c r="O2262" s="12">
        <f>IF(ISBLANK(VLOOKUP($H2262*100+O$2,Feuil2!$A$3:$CQ$931,HLOOKUP(Feuil1!$F2262,Feuil2!$E$1:$DG$2,2,0),0)),"",VLOOKUP($H2262*100+O$2,Feuil2!$A$3:$CQ$931,HLOOKUP(Feuil1!$F2262,Feuil2!$E$1:$DG$2,2,0),0))</f>
        <v>123</v>
      </c>
      <c r="P2262" s="12">
        <f>IF(ISBLANK(VLOOKUP($H2262*100+P$2,Feuil2!$A$3:$CQ$931,HLOOKUP(Feuil1!$F2262,Feuil2!$E$1:$DG$2,2,0),0)),"",VLOOKUP($H2262*100+P$2,Feuil2!$A$3:$CQ$931,HLOOKUP(Feuil1!$F2262,Feuil2!$E$1:$DG$2,2,0),0))</f>
        <v>54</v>
      </c>
      <c r="Q2262" s="12">
        <f>IF(ISBLANK(VLOOKUP($H2262*100+Q$2,Feuil2!$A$3:$CQ$931,HLOOKUP(Feuil1!$F2262,Feuil2!$E$1:$DG$2,2,0),0)),"",VLOOKUP($H2262*100+Q$2,Feuil2!$A$3:$CQ$931,HLOOKUP(Feuil1!$F2262,Feuil2!$E$1:$DG$2,2,0),0))</f>
        <v>51.3</v>
      </c>
      <c r="R2262" s="12">
        <f>IF(ISBLANK(VLOOKUP($H2262*100+R$2,Feuil2!$A$3:$CQ$931,HLOOKUP(Feuil1!$F2262,Feuil2!$E$1:$DG$2,2,0),0)),"",VLOOKUP($H2262*100+R$2,Feuil2!$A$3:$CQ$931,HLOOKUP(Feuil1!$F2262,Feuil2!$E$1:$DG$2,2,0),0))</f>
        <v>7.9</v>
      </c>
      <c r="S2262" s="12">
        <f>IF(ISBLANK(VLOOKUP($H2262*100+S$2,Feuil2!$A$3:$CQ$931,HLOOKUP(Feuil1!$F2262,Feuil2!$E$1:$DG$2,2,0),0)),"",VLOOKUP($H2262*100+S$2,Feuil2!$A$3:$CQ$931,HLOOKUP(Feuil1!$F2262,Feuil2!$E$1:$DG$2,2,0),0))</f>
        <v>5.84</v>
      </c>
      <c r="T2262" s="12">
        <f>IF(ISBLANK(VLOOKUP($H2262*100+T$2,Feuil2!$A$3:$CQ$931,HLOOKUP(Feuil1!$F2262,Feuil2!$E$1:$DG$2,2,0),0)),"",VLOOKUP($H2262*100+T$2,Feuil2!$A$3:$CQ$931,HLOOKUP(Feuil1!$F2262,Feuil2!$E$1:$DG$2,2,0),0))</f>
        <v>0</v>
      </c>
      <c r="U2262" s="12">
        <f t="shared" si="58"/>
        <v>639.13999999999987</v>
      </c>
    </row>
    <row r="2263" spans="1:21" x14ac:dyDescent="0.35">
      <c r="A2263" s="10" t="s">
        <v>77</v>
      </c>
      <c r="B2263" s="8" t="s">
        <v>78</v>
      </c>
      <c r="C2263" s="39">
        <v>631900</v>
      </c>
      <c r="D2263" s="39">
        <v>412500</v>
      </c>
      <c r="E2263" s="39">
        <v>508</v>
      </c>
      <c r="F2263" s="10">
        <v>1726</v>
      </c>
      <c r="G2263" s="5" t="s">
        <v>32</v>
      </c>
      <c r="H2263" s="11">
        <v>1996</v>
      </c>
      <c r="I2263" s="12">
        <f>IF(ISBLANK(VLOOKUP($H2263*100+I$2,Feuil2!$A$3:$CQ$931,HLOOKUP(Feuil1!$F2263,Feuil2!$E$1:$DG$2,2,0),0)),"",VLOOKUP($H2263*100+I$2,Feuil2!$A$3:$CQ$931,HLOOKUP(Feuil1!$F2263,Feuil2!$E$1:$DG$2,2,0),0))</f>
        <v>38.6</v>
      </c>
      <c r="J2263" s="12">
        <f>IF(ISBLANK(VLOOKUP($H2263*100+J$2,Feuil2!$A$3:$CQ$931,HLOOKUP(Feuil1!$F2263,Feuil2!$E$1:$DG$2,2,0),0)),"",VLOOKUP($H2263*100+J$2,Feuil2!$A$3:$CQ$931,HLOOKUP(Feuil1!$F2263,Feuil2!$E$1:$DG$2,2,0),0))</f>
        <v>15.9</v>
      </c>
      <c r="K2263" s="12">
        <f>IF(ISBLANK(VLOOKUP($H2263*100+K$2,Feuil2!$A$3:$CQ$931,HLOOKUP(Feuil1!$F2263,Feuil2!$E$1:$DG$2,2,0),0)),"",VLOOKUP($H2263*100+K$2,Feuil2!$A$3:$CQ$931,HLOOKUP(Feuil1!$F2263,Feuil2!$E$1:$DG$2,2,0),0))</f>
        <v>7.8</v>
      </c>
      <c r="L2263" s="12">
        <f>IF(ISBLANK(VLOOKUP($H2263*100+L$2,Feuil2!$A$3:$CQ$931,HLOOKUP(Feuil1!$F2263,Feuil2!$E$1:$DG$2,2,0),0)),"",VLOOKUP($H2263*100+L$2,Feuil2!$A$3:$CQ$931,HLOOKUP(Feuil1!$F2263,Feuil2!$E$1:$DG$2,2,0),0))</f>
        <v>218.53</v>
      </c>
      <c r="M2263" s="12">
        <f>IF(ISBLANK(VLOOKUP($H2263*100+M$2,Feuil2!$A$3:$CQ$931,HLOOKUP(Feuil1!$F2263,Feuil2!$E$1:$DG$2,2,0),0)),"",VLOOKUP($H2263*100+M$2,Feuil2!$A$3:$CQ$931,HLOOKUP(Feuil1!$F2263,Feuil2!$E$1:$DG$2,2,0),0))</f>
        <v>113.19</v>
      </c>
      <c r="N2263" s="12">
        <f>IF(ISBLANK(VLOOKUP($H2263*100+N$2,Feuil2!$A$3:$CQ$931,HLOOKUP(Feuil1!$F2263,Feuil2!$E$1:$DG$2,2,0),0)),"",VLOOKUP($H2263*100+N$2,Feuil2!$A$3:$CQ$931,HLOOKUP(Feuil1!$F2263,Feuil2!$E$1:$DG$2,2,0),0))</f>
        <v>0</v>
      </c>
      <c r="O2263" s="12">
        <f>IF(ISBLANK(VLOOKUP($H2263*100+O$2,Feuil2!$A$3:$CQ$931,HLOOKUP(Feuil1!$F2263,Feuil2!$E$1:$DG$2,2,0),0)),"",VLOOKUP($H2263*100+O$2,Feuil2!$A$3:$CQ$931,HLOOKUP(Feuil1!$F2263,Feuil2!$E$1:$DG$2,2,0),0))</f>
        <v>8.8000000000000007</v>
      </c>
      <c r="P2263" s="12">
        <f>IF(ISBLANK(VLOOKUP($H2263*100+P$2,Feuil2!$A$3:$CQ$931,HLOOKUP(Feuil1!$F2263,Feuil2!$E$1:$DG$2,2,0),0)),"",VLOOKUP($H2263*100+P$2,Feuil2!$A$3:$CQ$931,HLOOKUP(Feuil1!$F2263,Feuil2!$E$1:$DG$2,2,0),0))</f>
        <v>78.7</v>
      </c>
      <c r="Q2263" s="12">
        <f>IF(ISBLANK(VLOOKUP($H2263*100+Q$2,Feuil2!$A$3:$CQ$931,HLOOKUP(Feuil1!$F2263,Feuil2!$E$1:$DG$2,2,0),0)),"",VLOOKUP($H2263*100+Q$2,Feuil2!$A$3:$CQ$931,HLOOKUP(Feuil1!$F2263,Feuil2!$E$1:$DG$2,2,0),0))</f>
        <v>35.299999999999997</v>
      </c>
      <c r="R2263" s="12">
        <f>IF(ISBLANK(VLOOKUP($H2263*100+R$2,Feuil2!$A$3:$CQ$931,HLOOKUP(Feuil1!$F2263,Feuil2!$E$1:$DG$2,2,0),0)),"",VLOOKUP($H2263*100+R$2,Feuil2!$A$3:$CQ$931,HLOOKUP(Feuil1!$F2263,Feuil2!$E$1:$DG$2,2,0),0))</f>
        <v>2.1</v>
      </c>
      <c r="S2263" s="12">
        <f>IF(ISBLANK(VLOOKUP($H2263*100+S$2,Feuil2!$A$3:$CQ$931,HLOOKUP(Feuil1!$F2263,Feuil2!$E$1:$DG$2,2,0),0)),"",VLOOKUP($H2263*100+S$2,Feuil2!$A$3:$CQ$931,HLOOKUP(Feuil1!$F2263,Feuil2!$E$1:$DG$2,2,0),0))</f>
        <v>0</v>
      </c>
      <c r="T2263" s="12">
        <f>IF(ISBLANK(VLOOKUP($H2263*100+T$2,Feuil2!$A$3:$CQ$931,HLOOKUP(Feuil1!$F2263,Feuil2!$E$1:$DG$2,2,0),0)),"",VLOOKUP($H2263*100+T$2,Feuil2!$A$3:$CQ$931,HLOOKUP(Feuil1!$F2263,Feuil2!$E$1:$DG$2,2,0),0))</f>
        <v>1.4</v>
      </c>
      <c r="U2263" s="12">
        <f t="shared" si="58"/>
        <v>520.31999999999994</v>
      </c>
    </row>
    <row r="2264" spans="1:21" x14ac:dyDescent="0.35">
      <c r="A2264" s="10" t="s">
        <v>77</v>
      </c>
      <c r="B2264" s="8" t="s">
        <v>78</v>
      </c>
      <c r="C2264" s="39">
        <v>631900</v>
      </c>
      <c r="D2264" s="39">
        <v>412500</v>
      </c>
      <c r="E2264" s="39">
        <v>508</v>
      </c>
      <c r="F2264" s="10">
        <v>1726</v>
      </c>
      <c r="G2264" s="5" t="s">
        <v>32</v>
      </c>
      <c r="H2264" s="11">
        <v>1997</v>
      </c>
      <c r="I2264" s="12">
        <f>IF(ISBLANK(VLOOKUP($H2264*100+I$2,Feuil2!$A$3:$CQ$931,HLOOKUP(Feuil1!$F2264,Feuil2!$E$1:$DG$2,2,0),0)),"",VLOOKUP($H2264*100+I$2,Feuil2!$A$3:$CQ$931,HLOOKUP(Feuil1!$F2264,Feuil2!$E$1:$DG$2,2,0),0))</f>
        <v>154.69999999999999</v>
      </c>
      <c r="J2264" s="12">
        <f>IF(ISBLANK(VLOOKUP($H2264*100+J$2,Feuil2!$A$3:$CQ$931,HLOOKUP(Feuil1!$F2264,Feuil2!$E$1:$DG$2,2,0),0)),"",VLOOKUP($H2264*100+J$2,Feuil2!$A$3:$CQ$931,HLOOKUP(Feuil1!$F2264,Feuil2!$E$1:$DG$2,2,0),0))</f>
        <v>24.1</v>
      </c>
      <c r="K2264" s="12">
        <f>IF(ISBLANK(VLOOKUP($H2264*100+K$2,Feuil2!$A$3:$CQ$931,HLOOKUP(Feuil1!$F2264,Feuil2!$E$1:$DG$2,2,0),0)),"",VLOOKUP($H2264*100+K$2,Feuil2!$A$3:$CQ$931,HLOOKUP(Feuil1!$F2264,Feuil2!$E$1:$DG$2,2,0),0))</f>
        <v>153.19999999999999</v>
      </c>
      <c r="L2264" s="12">
        <f>IF(ISBLANK(VLOOKUP($H2264*100+L$2,Feuil2!$A$3:$CQ$931,HLOOKUP(Feuil1!$F2264,Feuil2!$E$1:$DG$2,2,0),0)),"",VLOOKUP($H2264*100+L$2,Feuil2!$A$3:$CQ$931,HLOOKUP(Feuil1!$F2264,Feuil2!$E$1:$DG$2,2,0),0))</f>
        <v>116.6</v>
      </c>
      <c r="M2264" s="12">
        <f>IF(ISBLANK(VLOOKUP($H2264*100+M$2,Feuil2!$A$3:$CQ$931,HLOOKUP(Feuil1!$F2264,Feuil2!$E$1:$DG$2,2,0),0)),"",VLOOKUP($H2264*100+M$2,Feuil2!$A$3:$CQ$931,HLOOKUP(Feuil1!$F2264,Feuil2!$E$1:$DG$2,2,0),0))</f>
        <v>60.6</v>
      </c>
      <c r="N2264" s="12">
        <f>IF(ISBLANK(VLOOKUP($H2264*100+N$2,Feuil2!$A$3:$CQ$931,HLOOKUP(Feuil1!$F2264,Feuil2!$E$1:$DG$2,2,0),0)),"",VLOOKUP($H2264*100+N$2,Feuil2!$A$3:$CQ$931,HLOOKUP(Feuil1!$F2264,Feuil2!$E$1:$DG$2,2,0),0))</f>
        <v>73.8</v>
      </c>
      <c r="O2264" s="12">
        <f>IF(ISBLANK(VLOOKUP($H2264*100+O$2,Feuil2!$A$3:$CQ$931,HLOOKUP(Feuil1!$F2264,Feuil2!$E$1:$DG$2,2,0),0)),"",VLOOKUP($H2264*100+O$2,Feuil2!$A$3:$CQ$931,HLOOKUP(Feuil1!$F2264,Feuil2!$E$1:$DG$2,2,0),0))</f>
        <v>29.8</v>
      </c>
      <c r="P2264" s="12">
        <f>IF(ISBLANK(VLOOKUP($H2264*100+P$2,Feuil2!$A$3:$CQ$931,HLOOKUP(Feuil1!$F2264,Feuil2!$E$1:$DG$2,2,0),0)),"",VLOOKUP($H2264*100+P$2,Feuil2!$A$3:$CQ$931,HLOOKUP(Feuil1!$F2264,Feuil2!$E$1:$DG$2,2,0),0))</f>
        <v>39.200000000000003</v>
      </c>
      <c r="Q2264" s="12">
        <f>IF(ISBLANK(VLOOKUP($H2264*100+Q$2,Feuil2!$A$3:$CQ$931,HLOOKUP(Feuil1!$F2264,Feuil2!$E$1:$DG$2,2,0),0)),"",VLOOKUP($H2264*100+Q$2,Feuil2!$A$3:$CQ$931,HLOOKUP(Feuil1!$F2264,Feuil2!$E$1:$DG$2,2,0),0))</f>
        <v>42.4</v>
      </c>
      <c r="R2264" s="12">
        <f>IF(ISBLANK(VLOOKUP($H2264*100+R$2,Feuil2!$A$3:$CQ$931,HLOOKUP(Feuil1!$F2264,Feuil2!$E$1:$DG$2,2,0),0)),"",VLOOKUP($H2264*100+R$2,Feuil2!$A$3:$CQ$931,HLOOKUP(Feuil1!$F2264,Feuil2!$E$1:$DG$2,2,0),0))</f>
        <v>0</v>
      </c>
      <c r="S2264" s="12">
        <f>IF(ISBLANK(VLOOKUP($H2264*100+S$2,Feuil2!$A$3:$CQ$931,HLOOKUP(Feuil1!$F2264,Feuil2!$E$1:$DG$2,2,0),0)),"",VLOOKUP($H2264*100+S$2,Feuil2!$A$3:$CQ$931,HLOOKUP(Feuil1!$F2264,Feuil2!$E$1:$DG$2,2,0),0))</f>
        <v>0</v>
      </c>
      <c r="T2264" s="12">
        <f>IF(ISBLANK(VLOOKUP($H2264*100+T$2,Feuil2!$A$3:$CQ$931,HLOOKUP(Feuil1!$F2264,Feuil2!$E$1:$DG$2,2,0),0)),"",VLOOKUP($H2264*100+T$2,Feuil2!$A$3:$CQ$931,HLOOKUP(Feuil1!$F2264,Feuil2!$E$1:$DG$2,2,0),0))</f>
        <v>2.9</v>
      </c>
      <c r="U2264" s="12">
        <f t="shared" si="58"/>
        <v>697.3</v>
      </c>
    </row>
    <row r="2265" spans="1:21" x14ac:dyDescent="0.35">
      <c r="A2265" s="10" t="s">
        <v>77</v>
      </c>
      <c r="B2265" s="8" t="s">
        <v>78</v>
      </c>
      <c r="C2265" s="39">
        <v>631900</v>
      </c>
      <c r="D2265" s="39">
        <v>412500</v>
      </c>
      <c r="E2265" s="39">
        <v>508</v>
      </c>
      <c r="F2265" s="10">
        <v>1726</v>
      </c>
      <c r="G2265" s="5" t="s">
        <v>32</v>
      </c>
      <c r="H2265" s="11">
        <v>1998</v>
      </c>
      <c r="I2265" s="12">
        <f>IF(ISBLANK(VLOOKUP($H2265*100+I$2,Feuil2!$A$3:$CQ$931,HLOOKUP(Feuil1!$F2265,Feuil2!$E$1:$DG$2,2,0),0)),"",VLOOKUP($H2265*100+I$2,Feuil2!$A$3:$CQ$931,HLOOKUP(Feuil1!$F2265,Feuil2!$E$1:$DG$2,2,0),0))</f>
        <v>18</v>
      </c>
      <c r="J2265" s="12">
        <f>IF(ISBLANK(VLOOKUP($H2265*100+J$2,Feuil2!$A$3:$CQ$931,HLOOKUP(Feuil1!$F2265,Feuil2!$E$1:$DG$2,2,0),0)),"",VLOOKUP($H2265*100+J$2,Feuil2!$A$3:$CQ$931,HLOOKUP(Feuil1!$F2265,Feuil2!$E$1:$DG$2,2,0),0))</f>
        <v>18.7</v>
      </c>
      <c r="K2265" s="12">
        <f>IF(ISBLANK(VLOOKUP($H2265*100+K$2,Feuil2!$A$3:$CQ$931,HLOOKUP(Feuil1!$F2265,Feuil2!$E$1:$DG$2,2,0),0)),"",VLOOKUP($H2265*100+K$2,Feuil2!$A$3:$CQ$931,HLOOKUP(Feuil1!$F2265,Feuil2!$E$1:$DG$2,2,0),0))</f>
        <v>0</v>
      </c>
      <c r="L2265" s="12">
        <f>IF(ISBLANK(VLOOKUP($H2265*100+L$2,Feuil2!$A$3:$CQ$931,HLOOKUP(Feuil1!$F2265,Feuil2!$E$1:$DG$2,2,0),0)),"",VLOOKUP($H2265*100+L$2,Feuil2!$A$3:$CQ$931,HLOOKUP(Feuil1!$F2265,Feuil2!$E$1:$DG$2,2,0),0))</f>
        <v>24.4</v>
      </c>
      <c r="M2265" s="12">
        <f>IF(ISBLANK(VLOOKUP($H2265*100+M$2,Feuil2!$A$3:$CQ$931,HLOOKUP(Feuil1!$F2265,Feuil2!$E$1:$DG$2,2,0),0)),"",VLOOKUP($H2265*100+M$2,Feuil2!$A$3:$CQ$931,HLOOKUP(Feuil1!$F2265,Feuil2!$E$1:$DG$2,2,0),0))</f>
        <v>56.22</v>
      </c>
      <c r="N2265" s="12">
        <f>IF(ISBLANK(VLOOKUP($H2265*100+N$2,Feuil2!$A$3:$CQ$931,HLOOKUP(Feuil1!$F2265,Feuil2!$E$1:$DG$2,2,0),0)),"",VLOOKUP($H2265*100+N$2,Feuil2!$A$3:$CQ$931,HLOOKUP(Feuil1!$F2265,Feuil2!$E$1:$DG$2,2,0),0))</f>
        <v>38.5</v>
      </c>
      <c r="O2265" s="12">
        <f>IF(ISBLANK(VLOOKUP($H2265*100+O$2,Feuil2!$A$3:$CQ$931,HLOOKUP(Feuil1!$F2265,Feuil2!$E$1:$DG$2,2,0),0)),"",VLOOKUP($H2265*100+O$2,Feuil2!$A$3:$CQ$931,HLOOKUP(Feuil1!$F2265,Feuil2!$E$1:$DG$2,2,0),0))</f>
        <v>52.3</v>
      </c>
      <c r="P2265" s="12">
        <f>IF(ISBLANK(VLOOKUP($H2265*100+P$2,Feuil2!$A$3:$CQ$931,HLOOKUP(Feuil1!$F2265,Feuil2!$E$1:$DG$2,2,0),0)),"",VLOOKUP($H2265*100+P$2,Feuil2!$A$3:$CQ$931,HLOOKUP(Feuil1!$F2265,Feuil2!$E$1:$DG$2,2,0),0))</f>
        <v>4.8</v>
      </c>
      <c r="Q2265" s="12">
        <f>IF(ISBLANK(VLOOKUP($H2265*100+Q$2,Feuil2!$A$3:$CQ$931,HLOOKUP(Feuil1!$F2265,Feuil2!$E$1:$DG$2,2,0),0)),"",VLOOKUP($H2265*100+Q$2,Feuil2!$A$3:$CQ$931,HLOOKUP(Feuil1!$F2265,Feuil2!$E$1:$DG$2,2,0),0))</f>
        <v>18.100000000000001</v>
      </c>
      <c r="R2265" s="12">
        <f>IF(ISBLANK(VLOOKUP($H2265*100+R$2,Feuil2!$A$3:$CQ$931,HLOOKUP(Feuil1!$F2265,Feuil2!$E$1:$DG$2,2,0),0)),"",VLOOKUP($H2265*100+R$2,Feuil2!$A$3:$CQ$931,HLOOKUP(Feuil1!$F2265,Feuil2!$E$1:$DG$2,2,0),0))</f>
        <v>4</v>
      </c>
      <c r="S2265" s="12">
        <f>IF(ISBLANK(VLOOKUP($H2265*100+S$2,Feuil2!$A$3:$CQ$931,HLOOKUP(Feuil1!$F2265,Feuil2!$E$1:$DG$2,2,0),0)),"",VLOOKUP($H2265*100+S$2,Feuil2!$A$3:$CQ$931,HLOOKUP(Feuil1!$F2265,Feuil2!$E$1:$DG$2,2,0),0))</f>
        <v>0</v>
      </c>
      <c r="T2265" s="12">
        <f>IF(ISBLANK(VLOOKUP($H2265*100+T$2,Feuil2!$A$3:$CQ$931,HLOOKUP(Feuil1!$F2265,Feuil2!$E$1:$DG$2,2,0),0)),"",VLOOKUP($H2265*100+T$2,Feuil2!$A$3:$CQ$931,HLOOKUP(Feuil1!$F2265,Feuil2!$E$1:$DG$2,2,0),0))</f>
        <v>2.2000000000000002</v>
      </c>
      <c r="U2265" s="12">
        <f t="shared" si="58"/>
        <v>237.22</v>
      </c>
    </row>
    <row r="2266" spans="1:21" x14ac:dyDescent="0.35">
      <c r="A2266" s="10" t="s">
        <v>77</v>
      </c>
      <c r="B2266" s="8" t="s">
        <v>78</v>
      </c>
      <c r="C2266" s="39">
        <v>631900</v>
      </c>
      <c r="D2266" s="39">
        <v>412500</v>
      </c>
      <c r="E2266" s="39">
        <v>508</v>
      </c>
      <c r="F2266" s="10">
        <v>1726</v>
      </c>
      <c r="G2266" s="5" t="s">
        <v>32</v>
      </c>
      <c r="H2266" s="11">
        <v>1999</v>
      </c>
      <c r="I2266" s="12">
        <f>IF(ISBLANK(VLOOKUP($H2266*100+I$2,Feuil2!$A$3:$CQ$931,HLOOKUP(Feuil1!$F2266,Feuil2!$E$1:$DG$2,2,0),0)),"",VLOOKUP($H2266*100+I$2,Feuil2!$A$3:$CQ$931,HLOOKUP(Feuil1!$F2266,Feuil2!$E$1:$DG$2,2,0),0))</f>
        <v>15.9</v>
      </c>
      <c r="J2266" s="12">
        <f>IF(ISBLANK(VLOOKUP($H2266*100+J$2,Feuil2!$A$3:$CQ$931,HLOOKUP(Feuil1!$F2266,Feuil2!$E$1:$DG$2,2,0),0)),"",VLOOKUP($H2266*100+J$2,Feuil2!$A$3:$CQ$931,HLOOKUP(Feuil1!$F2266,Feuil2!$E$1:$DG$2,2,0),0))</f>
        <v>53.2</v>
      </c>
      <c r="K2266" s="12">
        <f>IF(ISBLANK(VLOOKUP($H2266*100+K$2,Feuil2!$A$3:$CQ$931,HLOOKUP(Feuil1!$F2266,Feuil2!$E$1:$DG$2,2,0),0)),"",VLOOKUP($H2266*100+K$2,Feuil2!$A$3:$CQ$931,HLOOKUP(Feuil1!$F2266,Feuil2!$E$1:$DG$2,2,0),0))</f>
        <v>60.6</v>
      </c>
      <c r="L2266" s="12">
        <f>IF(ISBLANK(VLOOKUP($H2266*100+L$2,Feuil2!$A$3:$CQ$931,HLOOKUP(Feuil1!$F2266,Feuil2!$E$1:$DG$2,2,0),0)),"",VLOOKUP($H2266*100+L$2,Feuil2!$A$3:$CQ$931,HLOOKUP(Feuil1!$F2266,Feuil2!$E$1:$DG$2,2,0),0))</f>
        <v>43.1</v>
      </c>
      <c r="M2266" s="12">
        <f>IF(ISBLANK(VLOOKUP($H2266*100+M$2,Feuil2!$A$3:$CQ$931,HLOOKUP(Feuil1!$F2266,Feuil2!$E$1:$DG$2,2,0),0)),"",VLOOKUP($H2266*100+M$2,Feuil2!$A$3:$CQ$931,HLOOKUP(Feuil1!$F2266,Feuil2!$E$1:$DG$2,2,0),0))</f>
        <v>16.100000000000001</v>
      </c>
      <c r="N2266" s="12">
        <f>IF(ISBLANK(VLOOKUP($H2266*100+N$2,Feuil2!$A$3:$CQ$931,HLOOKUP(Feuil1!$F2266,Feuil2!$E$1:$DG$2,2,0),0)),"",VLOOKUP($H2266*100+N$2,Feuil2!$A$3:$CQ$931,HLOOKUP(Feuil1!$F2266,Feuil2!$E$1:$DG$2,2,0),0))</f>
        <v>0</v>
      </c>
      <c r="O2266" s="12">
        <f>IF(ISBLANK(VLOOKUP($H2266*100+O$2,Feuil2!$A$3:$CQ$931,HLOOKUP(Feuil1!$F2266,Feuil2!$E$1:$DG$2,2,0),0)),"",VLOOKUP($H2266*100+O$2,Feuil2!$A$3:$CQ$931,HLOOKUP(Feuil1!$F2266,Feuil2!$E$1:$DG$2,2,0),0))</f>
        <v>0</v>
      </c>
      <c r="P2266" s="12">
        <f>IF(ISBLANK(VLOOKUP($H2266*100+P$2,Feuil2!$A$3:$CQ$931,HLOOKUP(Feuil1!$F2266,Feuil2!$E$1:$DG$2,2,0),0)),"",VLOOKUP($H2266*100+P$2,Feuil2!$A$3:$CQ$931,HLOOKUP(Feuil1!$F2266,Feuil2!$E$1:$DG$2,2,0),0))</f>
        <v>90.3</v>
      </c>
      <c r="Q2266" s="12">
        <f>IF(ISBLANK(VLOOKUP($H2266*100+Q$2,Feuil2!$A$3:$CQ$931,HLOOKUP(Feuil1!$F2266,Feuil2!$E$1:$DG$2,2,0),0)),"",VLOOKUP($H2266*100+Q$2,Feuil2!$A$3:$CQ$931,HLOOKUP(Feuil1!$F2266,Feuil2!$E$1:$DG$2,2,0),0))</f>
        <v>25.5</v>
      </c>
      <c r="R2266" s="12">
        <f>IF(ISBLANK(VLOOKUP($H2266*100+R$2,Feuil2!$A$3:$CQ$931,HLOOKUP(Feuil1!$F2266,Feuil2!$E$1:$DG$2,2,0),0)),"",VLOOKUP($H2266*100+R$2,Feuil2!$A$3:$CQ$931,HLOOKUP(Feuil1!$F2266,Feuil2!$E$1:$DG$2,2,0),0))</f>
        <v>0</v>
      </c>
      <c r="S2266" s="12">
        <f>IF(ISBLANK(VLOOKUP($H2266*100+S$2,Feuil2!$A$3:$CQ$931,HLOOKUP(Feuil1!$F2266,Feuil2!$E$1:$DG$2,2,0),0)),"",VLOOKUP($H2266*100+S$2,Feuil2!$A$3:$CQ$931,HLOOKUP(Feuil1!$F2266,Feuil2!$E$1:$DG$2,2,0),0))</f>
        <v>0</v>
      </c>
      <c r="T2266" s="12">
        <f>IF(ISBLANK(VLOOKUP($H2266*100+T$2,Feuil2!$A$3:$CQ$931,HLOOKUP(Feuil1!$F2266,Feuil2!$E$1:$DG$2,2,0),0)),"",VLOOKUP($H2266*100+T$2,Feuil2!$A$3:$CQ$931,HLOOKUP(Feuil1!$F2266,Feuil2!$E$1:$DG$2,2,0),0))</f>
        <v>0</v>
      </c>
      <c r="U2266" s="12">
        <f t="shared" si="58"/>
        <v>304.7</v>
      </c>
    </row>
    <row r="2267" spans="1:21" x14ac:dyDescent="0.35">
      <c r="A2267" s="10" t="s">
        <v>77</v>
      </c>
      <c r="B2267" s="8" t="s">
        <v>78</v>
      </c>
      <c r="C2267" s="39">
        <v>631900</v>
      </c>
      <c r="D2267" s="39">
        <v>412500</v>
      </c>
      <c r="E2267" s="39">
        <v>508</v>
      </c>
      <c r="F2267" s="10">
        <v>1726</v>
      </c>
      <c r="G2267" s="5" t="s">
        <v>32</v>
      </c>
      <c r="H2267" s="11">
        <v>2000</v>
      </c>
      <c r="I2267" s="12">
        <f>IF(ISBLANK(VLOOKUP($H2267*100+I$2,Feuil2!$A$3:$CQ$931,HLOOKUP(Feuil1!$F2267,Feuil2!$E$1:$DG$2,2,0),0)),"",VLOOKUP($H2267*100+I$2,Feuil2!$A$3:$CQ$931,HLOOKUP(Feuil1!$F2267,Feuil2!$E$1:$DG$2,2,0),0))</f>
        <v>18.39</v>
      </c>
      <c r="J2267" s="12">
        <f>IF(ISBLANK(VLOOKUP($H2267*100+J$2,Feuil2!$A$3:$CQ$931,HLOOKUP(Feuil1!$F2267,Feuil2!$E$1:$DG$2,2,0),0)),"",VLOOKUP($H2267*100+J$2,Feuil2!$A$3:$CQ$931,HLOOKUP(Feuil1!$F2267,Feuil2!$E$1:$DG$2,2,0),0))</f>
        <v>115.29</v>
      </c>
      <c r="K2267" s="12">
        <f>IF(ISBLANK(VLOOKUP($H2267*100+K$2,Feuil2!$A$3:$CQ$931,HLOOKUP(Feuil1!$F2267,Feuil2!$E$1:$DG$2,2,0),0)),"",VLOOKUP($H2267*100+K$2,Feuil2!$A$3:$CQ$931,HLOOKUP(Feuil1!$F2267,Feuil2!$E$1:$DG$2,2,0),0))</f>
        <v>42.89</v>
      </c>
      <c r="L2267" s="12">
        <f>IF(ISBLANK(VLOOKUP($H2267*100+L$2,Feuil2!$A$3:$CQ$931,HLOOKUP(Feuil1!$F2267,Feuil2!$E$1:$DG$2,2,0),0)),"",VLOOKUP($H2267*100+L$2,Feuil2!$A$3:$CQ$931,HLOOKUP(Feuil1!$F2267,Feuil2!$E$1:$DG$2,2,0),0))</f>
        <v>169.7</v>
      </c>
      <c r="M2267" s="12">
        <f>IF(ISBLANK(VLOOKUP($H2267*100+M$2,Feuil2!$A$3:$CQ$931,HLOOKUP(Feuil1!$F2267,Feuil2!$E$1:$DG$2,2,0),0)),"",VLOOKUP($H2267*100+M$2,Feuil2!$A$3:$CQ$931,HLOOKUP(Feuil1!$F2267,Feuil2!$E$1:$DG$2,2,0),0))</f>
        <v>86.92</v>
      </c>
      <c r="N2267" s="12">
        <f>IF(ISBLANK(VLOOKUP($H2267*100+N$2,Feuil2!$A$3:$CQ$931,HLOOKUP(Feuil1!$F2267,Feuil2!$E$1:$DG$2,2,0),0)),"",VLOOKUP($H2267*100+N$2,Feuil2!$A$3:$CQ$931,HLOOKUP(Feuil1!$F2267,Feuil2!$E$1:$DG$2,2,0),0))</f>
        <v>44.98</v>
      </c>
      <c r="O2267" s="12">
        <f>IF(ISBLANK(VLOOKUP($H2267*100+O$2,Feuil2!$A$3:$CQ$931,HLOOKUP(Feuil1!$F2267,Feuil2!$E$1:$DG$2,2,0),0)),"",VLOOKUP($H2267*100+O$2,Feuil2!$A$3:$CQ$931,HLOOKUP(Feuil1!$F2267,Feuil2!$E$1:$DG$2,2,0),0))</f>
        <v>23.51</v>
      </c>
      <c r="P2267" s="12">
        <f>IF(ISBLANK(VLOOKUP($H2267*100+P$2,Feuil2!$A$3:$CQ$931,HLOOKUP(Feuil1!$F2267,Feuil2!$E$1:$DG$2,2,0),0)),"",VLOOKUP($H2267*100+P$2,Feuil2!$A$3:$CQ$931,HLOOKUP(Feuil1!$F2267,Feuil2!$E$1:$DG$2,2,0),0))</f>
        <v>8.16</v>
      </c>
      <c r="Q2267" s="12">
        <f>IF(ISBLANK(VLOOKUP($H2267*100+Q$2,Feuil2!$A$3:$CQ$931,HLOOKUP(Feuil1!$F2267,Feuil2!$E$1:$DG$2,2,0),0)),"",VLOOKUP($H2267*100+Q$2,Feuil2!$A$3:$CQ$931,HLOOKUP(Feuil1!$F2267,Feuil2!$E$1:$DG$2,2,0),0))</f>
        <v>48.78</v>
      </c>
      <c r="R2267" s="12">
        <f>IF(ISBLANK(VLOOKUP($H2267*100+R$2,Feuil2!$A$3:$CQ$931,HLOOKUP(Feuil1!$F2267,Feuil2!$E$1:$DG$2,2,0),0)),"",VLOOKUP($H2267*100+R$2,Feuil2!$A$3:$CQ$931,HLOOKUP(Feuil1!$F2267,Feuil2!$E$1:$DG$2,2,0),0))</f>
        <v>4.91</v>
      </c>
      <c r="S2267" s="12">
        <f>IF(ISBLANK(VLOOKUP($H2267*100+S$2,Feuil2!$A$3:$CQ$931,HLOOKUP(Feuil1!$F2267,Feuil2!$E$1:$DG$2,2,0),0)),"",VLOOKUP($H2267*100+S$2,Feuil2!$A$3:$CQ$931,HLOOKUP(Feuil1!$F2267,Feuil2!$E$1:$DG$2,2,0),0))</f>
        <v>5.37</v>
      </c>
      <c r="T2267" s="12">
        <f>IF(ISBLANK(VLOOKUP($H2267*100+T$2,Feuil2!$A$3:$CQ$931,HLOOKUP(Feuil1!$F2267,Feuil2!$E$1:$DG$2,2,0),0)),"",VLOOKUP($H2267*100+T$2,Feuil2!$A$3:$CQ$931,HLOOKUP(Feuil1!$F2267,Feuil2!$E$1:$DG$2,2,0),0))</f>
        <v>12.58</v>
      </c>
      <c r="U2267" s="12">
        <f t="shared" si="58"/>
        <v>581.48</v>
      </c>
    </row>
    <row r="2268" spans="1:21" x14ac:dyDescent="0.35">
      <c r="A2268" s="10" t="s">
        <v>77</v>
      </c>
      <c r="B2268" s="8" t="s">
        <v>78</v>
      </c>
      <c r="C2268" s="39">
        <v>631900</v>
      </c>
      <c r="D2268" s="39">
        <v>412500</v>
      </c>
      <c r="E2268" s="39">
        <v>508</v>
      </c>
      <c r="F2268" s="10">
        <v>1726</v>
      </c>
      <c r="G2268" s="5" t="s">
        <v>32</v>
      </c>
      <c r="H2268" s="11">
        <v>2001</v>
      </c>
      <c r="I2268" s="12">
        <f>IF(ISBLANK(VLOOKUP($H2268*100+I$2,Feuil2!$A$3:$CQ$931,HLOOKUP(Feuil1!$F2268,Feuil2!$E$1:$DG$2,2,0),0)),"",VLOOKUP($H2268*100+I$2,Feuil2!$A$3:$CQ$931,HLOOKUP(Feuil1!$F2268,Feuil2!$E$1:$DG$2,2,0),0))</f>
        <v>39.01</v>
      </c>
      <c r="J2268" s="12">
        <f>IF(ISBLANK(VLOOKUP($H2268*100+J$2,Feuil2!$A$3:$CQ$931,HLOOKUP(Feuil1!$F2268,Feuil2!$E$1:$DG$2,2,0),0)),"",VLOOKUP($H2268*100+J$2,Feuil2!$A$3:$CQ$931,HLOOKUP(Feuil1!$F2268,Feuil2!$E$1:$DG$2,2,0),0))</f>
        <v>18.079999999999998</v>
      </c>
      <c r="K2268" s="12">
        <f>IF(ISBLANK(VLOOKUP($H2268*100+K$2,Feuil2!$A$3:$CQ$931,HLOOKUP(Feuil1!$F2268,Feuil2!$E$1:$DG$2,2,0),0)),"",VLOOKUP($H2268*100+K$2,Feuil2!$A$3:$CQ$931,HLOOKUP(Feuil1!$F2268,Feuil2!$E$1:$DG$2,2,0),0))</f>
        <v>17.77</v>
      </c>
      <c r="L2268" s="12">
        <f>IF(ISBLANK(VLOOKUP($H2268*100+L$2,Feuil2!$A$3:$CQ$931,HLOOKUP(Feuil1!$F2268,Feuil2!$E$1:$DG$2,2,0),0)),"",VLOOKUP($H2268*100+L$2,Feuil2!$A$3:$CQ$931,HLOOKUP(Feuil1!$F2268,Feuil2!$E$1:$DG$2,2,0),0))</f>
        <v>97.07</v>
      </c>
      <c r="M2268" s="12">
        <f>IF(ISBLANK(VLOOKUP($H2268*100+M$2,Feuil2!$A$3:$CQ$931,HLOOKUP(Feuil1!$F2268,Feuil2!$E$1:$DG$2,2,0),0)),"",VLOOKUP($H2268*100+M$2,Feuil2!$A$3:$CQ$931,HLOOKUP(Feuil1!$F2268,Feuil2!$E$1:$DG$2,2,0),0))</f>
        <v>4.9800000000000004</v>
      </c>
      <c r="N2268" s="12">
        <f>IF(ISBLANK(VLOOKUP($H2268*100+N$2,Feuil2!$A$3:$CQ$931,HLOOKUP(Feuil1!$F2268,Feuil2!$E$1:$DG$2,2,0),0)),"",VLOOKUP($H2268*100+N$2,Feuil2!$A$3:$CQ$931,HLOOKUP(Feuil1!$F2268,Feuil2!$E$1:$DG$2,2,0),0))</f>
        <v>13.12</v>
      </c>
      <c r="O2268" s="12">
        <f>IF(ISBLANK(VLOOKUP($H2268*100+O$2,Feuil2!$A$3:$CQ$931,HLOOKUP(Feuil1!$F2268,Feuil2!$E$1:$DG$2,2,0),0)),"",VLOOKUP($H2268*100+O$2,Feuil2!$A$3:$CQ$931,HLOOKUP(Feuil1!$F2268,Feuil2!$E$1:$DG$2,2,0),0))</f>
        <v>26.84</v>
      </c>
      <c r="P2268" s="12">
        <f>IF(ISBLANK(VLOOKUP($H2268*100+P$2,Feuil2!$A$3:$CQ$931,HLOOKUP(Feuil1!$F2268,Feuil2!$E$1:$DG$2,2,0),0)),"",VLOOKUP($H2268*100+P$2,Feuil2!$A$3:$CQ$931,HLOOKUP(Feuil1!$F2268,Feuil2!$E$1:$DG$2,2,0),0))</f>
        <v>124.66</v>
      </c>
      <c r="Q2268" s="12">
        <f>IF(ISBLANK(VLOOKUP($H2268*100+Q$2,Feuil2!$A$3:$CQ$931,HLOOKUP(Feuil1!$F2268,Feuil2!$E$1:$DG$2,2,0),0)),"",VLOOKUP($H2268*100+Q$2,Feuil2!$A$3:$CQ$931,HLOOKUP(Feuil1!$F2268,Feuil2!$E$1:$DG$2,2,0),0))</f>
        <v>40.869999999999997</v>
      </c>
      <c r="R2268" s="12">
        <f>IF(ISBLANK(VLOOKUP($H2268*100+R$2,Feuil2!$A$3:$CQ$931,HLOOKUP(Feuil1!$F2268,Feuil2!$E$1:$DG$2,2,0),0)),"",VLOOKUP($H2268*100+R$2,Feuil2!$A$3:$CQ$931,HLOOKUP(Feuil1!$F2268,Feuil2!$E$1:$DG$2,2,0),0))</f>
        <v>7.93</v>
      </c>
      <c r="S2268" s="12">
        <f>IF(ISBLANK(VLOOKUP($H2268*100+S$2,Feuil2!$A$3:$CQ$931,HLOOKUP(Feuil1!$F2268,Feuil2!$E$1:$DG$2,2,0),0)),"",VLOOKUP($H2268*100+S$2,Feuil2!$A$3:$CQ$931,HLOOKUP(Feuil1!$F2268,Feuil2!$E$1:$DG$2,2,0),0))</f>
        <v>4.91</v>
      </c>
      <c r="T2268" s="12">
        <f>IF(ISBLANK(VLOOKUP($H2268*100+T$2,Feuil2!$A$3:$CQ$931,HLOOKUP(Feuil1!$F2268,Feuil2!$E$1:$DG$2,2,0),0)),"",VLOOKUP($H2268*100+T$2,Feuil2!$A$3:$CQ$931,HLOOKUP(Feuil1!$F2268,Feuil2!$E$1:$DG$2,2,0),0))</f>
        <v>8.32</v>
      </c>
      <c r="U2268" s="12">
        <f t="shared" si="58"/>
        <v>403.56</v>
      </c>
    </row>
    <row r="2269" spans="1:21" x14ac:dyDescent="0.35">
      <c r="A2269" s="10" t="s">
        <v>77</v>
      </c>
      <c r="B2269" s="8" t="s">
        <v>78</v>
      </c>
      <c r="C2269" s="39">
        <v>631900</v>
      </c>
      <c r="D2269" s="39">
        <v>412500</v>
      </c>
      <c r="E2269" s="39">
        <v>508</v>
      </c>
      <c r="F2269" s="10">
        <v>1726</v>
      </c>
      <c r="G2269" s="5" t="s">
        <v>32</v>
      </c>
      <c r="H2269" s="11">
        <v>2002</v>
      </c>
      <c r="I2269" s="12">
        <f>IF(ISBLANK(VLOOKUP($H2269*100+I$2,Feuil2!$A$3:$CQ$931,HLOOKUP(Feuil1!$F2269,Feuil2!$E$1:$DG$2,2,0),0)),"",VLOOKUP($H2269*100+I$2,Feuil2!$A$3:$CQ$931,HLOOKUP(Feuil1!$F2269,Feuil2!$E$1:$DG$2,2,0),0))</f>
        <v>5.0599999999999996</v>
      </c>
      <c r="J2269" s="12">
        <f>IF(ISBLANK(VLOOKUP($H2269*100+J$2,Feuil2!$A$3:$CQ$931,HLOOKUP(Feuil1!$F2269,Feuil2!$E$1:$DG$2,2,0),0)),"",VLOOKUP($H2269*100+J$2,Feuil2!$A$3:$CQ$931,HLOOKUP(Feuil1!$F2269,Feuil2!$E$1:$DG$2,2,0),0))</f>
        <v>74.05</v>
      </c>
      <c r="K2269" s="12">
        <f>IF(ISBLANK(VLOOKUP($H2269*100+K$2,Feuil2!$A$3:$CQ$931,HLOOKUP(Feuil1!$F2269,Feuil2!$E$1:$DG$2,2,0),0)),"",VLOOKUP($H2269*100+K$2,Feuil2!$A$3:$CQ$931,HLOOKUP(Feuil1!$F2269,Feuil2!$E$1:$DG$2,2,0),0))</f>
        <v>133.72999999999999</v>
      </c>
      <c r="L2269" s="12">
        <f>IF(ISBLANK(VLOOKUP($H2269*100+L$2,Feuil2!$A$3:$CQ$931,HLOOKUP(Feuil1!$F2269,Feuil2!$E$1:$DG$2,2,0),0)),"",VLOOKUP($H2269*100+L$2,Feuil2!$A$3:$CQ$931,HLOOKUP(Feuil1!$F2269,Feuil2!$E$1:$DG$2,2,0),0))</f>
        <v>43.35</v>
      </c>
      <c r="M2269" s="12">
        <f>IF(ISBLANK(VLOOKUP($H2269*100+M$2,Feuil2!$A$3:$CQ$931,HLOOKUP(Feuil1!$F2269,Feuil2!$E$1:$DG$2,2,0),0)),"",VLOOKUP($H2269*100+M$2,Feuil2!$A$3:$CQ$931,HLOOKUP(Feuil1!$F2269,Feuil2!$E$1:$DG$2,2,0),0))</f>
        <v>105.21</v>
      </c>
      <c r="N2269" s="12">
        <f>IF(ISBLANK(VLOOKUP($H2269*100+N$2,Feuil2!$A$3:$CQ$931,HLOOKUP(Feuil1!$F2269,Feuil2!$E$1:$DG$2,2,0),0)),"",VLOOKUP($H2269*100+N$2,Feuil2!$A$3:$CQ$931,HLOOKUP(Feuil1!$F2269,Feuil2!$E$1:$DG$2,2,0),0))</f>
        <v>50.02</v>
      </c>
      <c r="O2269" s="12">
        <f>IF(ISBLANK(VLOOKUP($H2269*100+O$2,Feuil2!$A$3:$CQ$931,HLOOKUP(Feuil1!$F2269,Feuil2!$E$1:$DG$2,2,0),0)),"",VLOOKUP($H2269*100+O$2,Feuil2!$A$3:$CQ$931,HLOOKUP(Feuil1!$F2269,Feuil2!$E$1:$DG$2,2,0),0))</f>
        <v>65.91</v>
      </c>
      <c r="P2269" s="12">
        <f>IF(ISBLANK(VLOOKUP($H2269*100+P$2,Feuil2!$A$3:$CQ$931,HLOOKUP(Feuil1!$F2269,Feuil2!$E$1:$DG$2,2,0),0)),"",VLOOKUP($H2269*100+P$2,Feuil2!$A$3:$CQ$931,HLOOKUP(Feuil1!$F2269,Feuil2!$E$1:$DG$2,2,0),0))</f>
        <v>57.77</v>
      </c>
      <c r="Q2269" s="12">
        <f>IF(ISBLANK(VLOOKUP($H2269*100+Q$2,Feuil2!$A$3:$CQ$931,HLOOKUP(Feuil1!$F2269,Feuil2!$E$1:$DG$2,2,0),0)),"",VLOOKUP($H2269*100+Q$2,Feuil2!$A$3:$CQ$931,HLOOKUP(Feuil1!$F2269,Feuil2!$E$1:$DG$2,2,0),0))</f>
        <v>11.88</v>
      </c>
      <c r="R2269" s="12">
        <f>IF(ISBLANK(VLOOKUP($H2269*100+R$2,Feuil2!$A$3:$CQ$931,HLOOKUP(Feuil1!$F2269,Feuil2!$E$1:$DG$2,2,0),0)),"",VLOOKUP($H2269*100+R$2,Feuil2!$A$3:$CQ$931,HLOOKUP(Feuil1!$F2269,Feuil2!$E$1:$DG$2,2,0),0))</f>
        <v>5.91</v>
      </c>
      <c r="S2269" s="12">
        <f>IF(ISBLANK(VLOOKUP($H2269*100+S$2,Feuil2!$A$3:$CQ$931,HLOOKUP(Feuil1!$F2269,Feuil2!$E$1:$DG$2,2,0),0)),"",VLOOKUP($H2269*100+S$2,Feuil2!$A$3:$CQ$931,HLOOKUP(Feuil1!$F2269,Feuil2!$E$1:$DG$2,2,0),0))</f>
        <v>5.0599999999999996</v>
      </c>
      <c r="T2269" s="12">
        <f>IF(ISBLANK(VLOOKUP($H2269*100+T$2,Feuil2!$A$3:$CQ$931,HLOOKUP(Feuil1!$F2269,Feuil2!$E$1:$DG$2,2,0),0)),"",VLOOKUP($H2269*100+T$2,Feuil2!$A$3:$CQ$931,HLOOKUP(Feuil1!$F2269,Feuil2!$E$1:$DG$2,2,0),0))</f>
        <v>9.48</v>
      </c>
      <c r="U2269" s="12">
        <f t="shared" si="58"/>
        <v>567.42999999999984</v>
      </c>
    </row>
    <row r="2270" spans="1:21" x14ac:dyDescent="0.35">
      <c r="A2270" s="10" t="s">
        <v>77</v>
      </c>
      <c r="B2270" s="8" t="s">
        <v>78</v>
      </c>
      <c r="C2270" s="39">
        <v>631900</v>
      </c>
      <c r="D2270" s="39">
        <v>412500</v>
      </c>
      <c r="E2270" s="39">
        <v>508</v>
      </c>
      <c r="F2270" s="10">
        <v>1726</v>
      </c>
      <c r="G2270" s="5" t="s">
        <v>32</v>
      </c>
      <c r="H2270" s="11">
        <v>2003</v>
      </c>
      <c r="I2270" s="12">
        <f>IF(ISBLANK(VLOOKUP($H2270*100+I$2,Feuil2!$A$3:$CQ$931,HLOOKUP(Feuil1!$F2270,Feuil2!$E$1:$DG$2,2,0),0)),"",VLOOKUP($H2270*100+I$2,Feuil2!$A$3:$CQ$931,HLOOKUP(Feuil1!$F2270,Feuil2!$E$1:$DG$2,2,0),0))</f>
        <v>4.91</v>
      </c>
      <c r="J2270" s="12">
        <f>IF(ISBLANK(VLOOKUP($H2270*100+J$2,Feuil2!$A$3:$CQ$931,HLOOKUP(Feuil1!$F2270,Feuil2!$E$1:$DG$2,2,0),0)),"",VLOOKUP($H2270*100+J$2,Feuil2!$A$3:$CQ$931,HLOOKUP(Feuil1!$F2270,Feuil2!$E$1:$DG$2,2,0),0))</f>
        <v>66.84</v>
      </c>
      <c r="K2270" s="12">
        <f>IF(ISBLANK(VLOOKUP($H2270*100+K$2,Feuil2!$A$3:$CQ$931,HLOOKUP(Feuil1!$F2270,Feuil2!$E$1:$DG$2,2,0),0)),"",VLOOKUP($H2270*100+K$2,Feuil2!$A$3:$CQ$931,HLOOKUP(Feuil1!$F2270,Feuil2!$E$1:$DG$2,2,0),0))</f>
        <v>108.23</v>
      </c>
      <c r="L2270" s="12">
        <f>IF(ISBLANK(VLOOKUP($H2270*100+L$2,Feuil2!$A$3:$CQ$931,HLOOKUP(Feuil1!$F2270,Feuil2!$E$1:$DG$2,2,0),0)),"",VLOOKUP($H2270*100+L$2,Feuil2!$A$3:$CQ$931,HLOOKUP(Feuil1!$F2270,Feuil2!$E$1:$DG$2,2,0),0))</f>
        <v>132.11000000000001</v>
      </c>
      <c r="M2270" s="12">
        <f>IF(ISBLANK(VLOOKUP($H2270*100+M$2,Feuil2!$A$3:$CQ$931,HLOOKUP(Feuil1!$F2270,Feuil2!$E$1:$DG$2,2,0),0)),"",VLOOKUP($H2270*100+M$2,Feuil2!$A$3:$CQ$931,HLOOKUP(Feuil1!$F2270,Feuil2!$E$1:$DG$2,2,0),0))</f>
        <v>7.54</v>
      </c>
      <c r="N2270" s="12">
        <f>IF(ISBLANK(VLOOKUP($H2270*100+N$2,Feuil2!$A$3:$CQ$931,HLOOKUP(Feuil1!$F2270,Feuil2!$E$1:$DG$2,2,0),0)),"",VLOOKUP($H2270*100+N$2,Feuil2!$A$3:$CQ$931,HLOOKUP(Feuil1!$F2270,Feuil2!$E$1:$DG$2,2,0),0))</f>
        <v>64.59</v>
      </c>
      <c r="O2270" s="12">
        <f>IF(ISBLANK(VLOOKUP($H2270*100+O$2,Feuil2!$A$3:$CQ$931,HLOOKUP(Feuil1!$F2270,Feuil2!$E$1:$DG$2,2,0),0)),"",VLOOKUP($H2270*100+O$2,Feuil2!$A$3:$CQ$931,HLOOKUP(Feuil1!$F2270,Feuil2!$E$1:$DG$2,2,0),0))</f>
        <v>54.59</v>
      </c>
      <c r="P2270" s="12">
        <f>IF(ISBLANK(VLOOKUP($H2270*100+P$2,Feuil2!$A$3:$CQ$931,HLOOKUP(Feuil1!$F2270,Feuil2!$E$1:$DG$2,2,0),0)),"",VLOOKUP($H2270*100+P$2,Feuil2!$A$3:$CQ$931,HLOOKUP(Feuil1!$F2270,Feuil2!$E$1:$DG$2,2,0),0))</f>
        <v>62.58</v>
      </c>
      <c r="Q2270" s="12">
        <f>IF(ISBLANK(VLOOKUP($H2270*100+Q$2,Feuil2!$A$3:$CQ$931,HLOOKUP(Feuil1!$F2270,Feuil2!$E$1:$DG$2,2,0),0)),"",VLOOKUP($H2270*100+Q$2,Feuil2!$A$3:$CQ$931,HLOOKUP(Feuil1!$F2270,Feuil2!$E$1:$DG$2,2,0),0))</f>
        <v>67.31</v>
      </c>
      <c r="R2270" s="12">
        <f>IF(ISBLANK(VLOOKUP($H2270*100+R$2,Feuil2!$A$3:$CQ$931,HLOOKUP(Feuil1!$F2270,Feuil2!$E$1:$DG$2,2,0),0)),"",VLOOKUP($H2270*100+R$2,Feuil2!$A$3:$CQ$931,HLOOKUP(Feuil1!$F2270,Feuil2!$E$1:$DG$2,2,0),0))</f>
        <v>6.77</v>
      </c>
      <c r="S2270" s="12">
        <f>IF(ISBLANK(VLOOKUP($H2270*100+S$2,Feuil2!$A$3:$CQ$931,HLOOKUP(Feuil1!$F2270,Feuil2!$E$1:$DG$2,2,0),0)),"",VLOOKUP($H2270*100+S$2,Feuil2!$A$3:$CQ$931,HLOOKUP(Feuil1!$F2270,Feuil2!$E$1:$DG$2,2,0),0))</f>
        <v>6.38</v>
      </c>
      <c r="T2270" s="12">
        <f>IF(ISBLANK(VLOOKUP($H2270*100+T$2,Feuil2!$A$3:$CQ$931,HLOOKUP(Feuil1!$F2270,Feuil2!$E$1:$DG$2,2,0),0)),"",VLOOKUP($H2270*100+T$2,Feuil2!$A$3:$CQ$931,HLOOKUP(Feuil1!$F2270,Feuil2!$E$1:$DG$2,2,0),0))</f>
        <v>5.45</v>
      </c>
      <c r="U2270" s="12">
        <f t="shared" si="58"/>
        <v>587.30000000000007</v>
      </c>
    </row>
    <row r="2271" spans="1:21" x14ac:dyDescent="0.35">
      <c r="A2271" s="10" t="s">
        <v>77</v>
      </c>
      <c r="B2271" s="8" t="s">
        <v>78</v>
      </c>
      <c r="C2271" s="39">
        <v>631900</v>
      </c>
      <c r="D2271" s="39">
        <v>412500</v>
      </c>
      <c r="E2271" s="39">
        <v>508</v>
      </c>
      <c r="F2271" s="10">
        <v>1726</v>
      </c>
      <c r="G2271" s="5" t="s">
        <v>32</v>
      </c>
      <c r="H2271" s="11">
        <v>2004</v>
      </c>
      <c r="I2271" s="12">
        <f>IF(ISBLANK(VLOOKUP($H2271*100+I$2,Feuil2!$A$3:$CQ$931,HLOOKUP(Feuil1!$F2271,Feuil2!$E$1:$DG$2,2,0),0)),"",VLOOKUP($H2271*100+I$2,Feuil2!$A$3:$CQ$931,HLOOKUP(Feuil1!$F2271,Feuil2!$E$1:$DG$2,2,0),0))</f>
        <v>5.76</v>
      </c>
      <c r="J2271" s="12">
        <f>IF(ISBLANK(VLOOKUP($H2271*100+J$2,Feuil2!$A$3:$CQ$931,HLOOKUP(Feuil1!$F2271,Feuil2!$E$1:$DG$2,2,0),0)),"",VLOOKUP($H2271*100+J$2,Feuil2!$A$3:$CQ$931,HLOOKUP(Feuil1!$F2271,Feuil2!$E$1:$DG$2,2,0),0))</f>
        <v>77.92</v>
      </c>
      <c r="K2271" s="12">
        <f>IF(ISBLANK(VLOOKUP($H2271*100+K$2,Feuil2!$A$3:$CQ$931,HLOOKUP(Feuil1!$F2271,Feuil2!$E$1:$DG$2,2,0),0)),"",VLOOKUP($H2271*100+K$2,Feuil2!$A$3:$CQ$931,HLOOKUP(Feuil1!$F2271,Feuil2!$E$1:$DG$2,2,0),0))</f>
        <v>31.96</v>
      </c>
      <c r="L2271" s="12">
        <f>IF(ISBLANK(VLOOKUP($H2271*100+L$2,Feuil2!$A$3:$CQ$931,HLOOKUP(Feuil1!$F2271,Feuil2!$E$1:$DG$2,2,0),0)),"",VLOOKUP($H2271*100+L$2,Feuil2!$A$3:$CQ$931,HLOOKUP(Feuil1!$F2271,Feuil2!$E$1:$DG$2,2,0),0))</f>
        <v>41.8</v>
      </c>
      <c r="M2271" s="12">
        <f>IF(ISBLANK(VLOOKUP($H2271*100+M$2,Feuil2!$A$3:$CQ$931,HLOOKUP(Feuil1!$F2271,Feuil2!$E$1:$DG$2,2,0),0)),"",VLOOKUP($H2271*100+M$2,Feuil2!$A$3:$CQ$931,HLOOKUP(Feuil1!$F2271,Feuil2!$E$1:$DG$2,2,0),0))</f>
        <v>10.57</v>
      </c>
      <c r="N2271" s="12">
        <f>IF(ISBLANK(VLOOKUP($H2271*100+N$2,Feuil2!$A$3:$CQ$931,HLOOKUP(Feuil1!$F2271,Feuil2!$E$1:$DG$2,2,0),0)),"",VLOOKUP($H2271*100+N$2,Feuil2!$A$3:$CQ$931,HLOOKUP(Feuil1!$F2271,Feuil2!$E$1:$DG$2,2,0),0))</f>
        <v>75.599999999999994</v>
      </c>
      <c r="O2271" s="12">
        <f>IF(ISBLANK(VLOOKUP($H2271*100+O$2,Feuil2!$A$3:$CQ$931,HLOOKUP(Feuil1!$F2271,Feuil2!$E$1:$DG$2,2,0),0)),"",VLOOKUP($H2271*100+O$2,Feuil2!$A$3:$CQ$931,HLOOKUP(Feuil1!$F2271,Feuil2!$E$1:$DG$2,2,0),0))</f>
        <v>52.19</v>
      </c>
      <c r="P2271" s="12">
        <f>IF(ISBLANK(VLOOKUP($H2271*100+P$2,Feuil2!$A$3:$CQ$931,HLOOKUP(Feuil1!$F2271,Feuil2!$E$1:$DG$2,2,0),0)),"",VLOOKUP($H2271*100+P$2,Feuil2!$A$3:$CQ$931,HLOOKUP(Feuil1!$F2271,Feuil2!$E$1:$DG$2,2,0),0))</f>
        <v>4.91</v>
      </c>
      <c r="Q2271" s="12">
        <f>IF(ISBLANK(VLOOKUP($H2271*100+Q$2,Feuil2!$A$3:$CQ$931,HLOOKUP(Feuil1!$F2271,Feuil2!$E$1:$DG$2,2,0),0)),"",VLOOKUP($H2271*100+Q$2,Feuil2!$A$3:$CQ$931,HLOOKUP(Feuil1!$F2271,Feuil2!$E$1:$DG$2,2,0),0))</f>
        <v>7.16</v>
      </c>
      <c r="R2271" s="12">
        <f>IF(ISBLANK(VLOOKUP($H2271*100+R$2,Feuil2!$A$3:$CQ$931,HLOOKUP(Feuil1!$F2271,Feuil2!$E$1:$DG$2,2,0),0)),"",VLOOKUP($H2271*100+R$2,Feuil2!$A$3:$CQ$931,HLOOKUP(Feuil1!$F2271,Feuil2!$E$1:$DG$2,2,0),0))</f>
        <v>9.48</v>
      </c>
      <c r="S2271" s="12">
        <f>IF(ISBLANK(VLOOKUP($H2271*100+S$2,Feuil2!$A$3:$CQ$931,HLOOKUP(Feuil1!$F2271,Feuil2!$E$1:$DG$2,2,0),0)),"",VLOOKUP($H2271*100+S$2,Feuil2!$A$3:$CQ$931,HLOOKUP(Feuil1!$F2271,Feuil2!$E$1:$DG$2,2,0),0))</f>
        <v>4.91</v>
      </c>
      <c r="T2271" s="12">
        <f>IF(ISBLANK(VLOOKUP($H2271*100+T$2,Feuil2!$A$3:$CQ$931,HLOOKUP(Feuil1!$F2271,Feuil2!$E$1:$DG$2,2,0),0)),"",VLOOKUP($H2271*100+T$2,Feuil2!$A$3:$CQ$931,HLOOKUP(Feuil1!$F2271,Feuil2!$E$1:$DG$2,2,0),0))</f>
        <v>7.54</v>
      </c>
      <c r="U2271" s="12">
        <f t="shared" si="58"/>
        <v>329.80000000000007</v>
      </c>
    </row>
    <row r="2272" spans="1:21" x14ac:dyDescent="0.35">
      <c r="A2272" s="10" t="s">
        <v>77</v>
      </c>
      <c r="B2272" s="8" t="s">
        <v>78</v>
      </c>
      <c r="C2272" s="39">
        <v>631900</v>
      </c>
      <c r="D2272" s="39">
        <v>412500</v>
      </c>
      <c r="E2272" s="39">
        <v>508</v>
      </c>
      <c r="F2272" s="10">
        <v>1726</v>
      </c>
      <c r="G2272" s="5" t="s">
        <v>32</v>
      </c>
      <c r="H2272" s="11">
        <v>2005</v>
      </c>
      <c r="I2272" s="12">
        <f>IF(ISBLANK(VLOOKUP($H2272*100+I$2,Feuil2!$A$3:$CQ$931,HLOOKUP(Feuil1!$F2272,Feuil2!$E$1:$DG$2,2,0),0)),"",VLOOKUP($H2272*100+I$2,Feuil2!$A$3:$CQ$931,HLOOKUP(Feuil1!$F2272,Feuil2!$E$1:$DG$2,2,0),0))</f>
        <v>8.4700000000000006</v>
      </c>
      <c r="J2272" s="12">
        <f>IF(ISBLANK(VLOOKUP($H2272*100+J$2,Feuil2!$A$3:$CQ$931,HLOOKUP(Feuil1!$F2272,Feuil2!$E$1:$DG$2,2,0),0)),"",VLOOKUP($H2272*100+J$2,Feuil2!$A$3:$CQ$931,HLOOKUP(Feuil1!$F2272,Feuil2!$E$1:$DG$2,2,0),0))</f>
        <v>31.96</v>
      </c>
      <c r="K2272" s="12">
        <f>IF(ISBLANK(VLOOKUP($H2272*100+K$2,Feuil2!$A$3:$CQ$931,HLOOKUP(Feuil1!$F2272,Feuil2!$E$1:$DG$2,2,0),0)),"",VLOOKUP($H2272*100+K$2,Feuil2!$A$3:$CQ$931,HLOOKUP(Feuil1!$F2272,Feuil2!$E$1:$DG$2,2,0),0))</f>
        <v>74.05</v>
      </c>
      <c r="L2272" s="12">
        <f>IF(ISBLANK(VLOOKUP($H2272*100+L$2,Feuil2!$A$3:$CQ$931,HLOOKUP(Feuil1!$F2272,Feuil2!$E$1:$DG$2,2,0),0)),"",VLOOKUP($H2272*100+L$2,Feuil2!$A$3:$CQ$931,HLOOKUP(Feuil1!$F2272,Feuil2!$E$1:$DG$2,2,0),0))</f>
        <v>36.14</v>
      </c>
      <c r="M2272" s="12">
        <f>IF(ISBLANK(VLOOKUP($H2272*100+M$2,Feuil2!$A$3:$CQ$931,HLOOKUP(Feuil1!$F2272,Feuil2!$E$1:$DG$2,2,0),0)),"",VLOOKUP($H2272*100+M$2,Feuil2!$A$3:$CQ$931,HLOOKUP(Feuil1!$F2272,Feuil2!$E$1:$DG$2,2,0),0))</f>
        <v>81.96</v>
      </c>
      <c r="N2272" s="12">
        <f>IF(ISBLANK(VLOOKUP($H2272*100+N$2,Feuil2!$A$3:$CQ$931,HLOOKUP(Feuil1!$F2272,Feuil2!$E$1:$DG$2,2,0),0)),"",VLOOKUP($H2272*100+N$2,Feuil2!$A$3:$CQ$931,HLOOKUP(Feuil1!$F2272,Feuil2!$E$1:$DG$2,2,0),0))</f>
        <v>108.85</v>
      </c>
      <c r="O2272" s="12">
        <f>IF(ISBLANK(VLOOKUP($H2272*100+O$2,Feuil2!$A$3:$CQ$931,HLOOKUP(Feuil1!$F2272,Feuil2!$E$1:$DG$2,2,0),0)),"",VLOOKUP($H2272*100+O$2,Feuil2!$A$3:$CQ$931,HLOOKUP(Feuil1!$F2272,Feuil2!$E$1:$DG$2,2,0),0))</f>
        <v>70.48</v>
      </c>
      <c r="P2272" s="12">
        <f>IF(ISBLANK(VLOOKUP($H2272*100+P$2,Feuil2!$A$3:$CQ$931,HLOOKUP(Feuil1!$F2272,Feuil2!$E$1:$DG$2,2,0),0)),"",VLOOKUP($H2272*100+P$2,Feuil2!$A$3:$CQ$931,HLOOKUP(Feuil1!$F2272,Feuil2!$E$1:$DG$2,2,0),0))</f>
        <v>32.42</v>
      </c>
      <c r="Q2272" s="12">
        <f>IF(ISBLANK(VLOOKUP($H2272*100+Q$2,Feuil2!$A$3:$CQ$931,HLOOKUP(Feuil1!$F2272,Feuil2!$E$1:$DG$2,2,0),0)),"",VLOOKUP($H2272*100+Q$2,Feuil2!$A$3:$CQ$931,HLOOKUP(Feuil1!$F2272,Feuil2!$E$1:$DG$2,2,0),0))</f>
        <v>20.100000000000001</v>
      </c>
      <c r="R2272" s="12">
        <f>IF(ISBLANK(VLOOKUP($H2272*100+R$2,Feuil2!$A$3:$CQ$931,HLOOKUP(Feuil1!$F2272,Feuil2!$E$1:$DG$2,2,0),0)),"",VLOOKUP($H2272*100+R$2,Feuil2!$A$3:$CQ$931,HLOOKUP(Feuil1!$F2272,Feuil2!$E$1:$DG$2,2,0),0))</f>
        <v>8.7799999999999994</v>
      </c>
      <c r="S2272" s="12">
        <f>IF(ISBLANK(VLOOKUP($H2272*100+S$2,Feuil2!$A$3:$CQ$931,HLOOKUP(Feuil1!$F2272,Feuil2!$E$1:$DG$2,2,0),0)),"",VLOOKUP($H2272*100+S$2,Feuil2!$A$3:$CQ$931,HLOOKUP(Feuil1!$F2272,Feuil2!$E$1:$DG$2,2,0),0))</f>
        <v>5.76</v>
      </c>
      <c r="T2272" s="12">
        <f>IF(ISBLANK(VLOOKUP($H2272*100+T$2,Feuil2!$A$3:$CQ$931,HLOOKUP(Feuil1!$F2272,Feuil2!$E$1:$DG$2,2,0),0)),"",VLOOKUP($H2272*100+T$2,Feuil2!$A$3:$CQ$931,HLOOKUP(Feuil1!$F2272,Feuil2!$E$1:$DG$2,2,0),0))</f>
        <v>4.91</v>
      </c>
      <c r="U2272" s="12">
        <f t="shared" si="58"/>
        <v>483.88</v>
      </c>
    </row>
    <row r="2273" spans="1:22" x14ac:dyDescent="0.35">
      <c r="A2273" s="10" t="s">
        <v>77</v>
      </c>
      <c r="B2273" s="8" t="s">
        <v>78</v>
      </c>
      <c r="C2273" s="39">
        <v>631900</v>
      </c>
      <c r="D2273" s="39">
        <v>412500</v>
      </c>
      <c r="E2273" s="39">
        <v>508</v>
      </c>
      <c r="F2273" s="10">
        <v>1726</v>
      </c>
      <c r="G2273" s="5" t="s">
        <v>32</v>
      </c>
      <c r="H2273" s="11">
        <v>2006</v>
      </c>
      <c r="I2273" s="12">
        <f>IF(ISBLANK(VLOOKUP($H2273*100+I$2,Feuil2!$A$3:$CQ$931,HLOOKUP(Feuil1!$F2273,Feuil2!$E$1:$DG$2,2,0),0)),"",VLOOKUP($H2273*100+I$2,Feuil2!$A$3:$CQ$931,HLOOKUP(Feuil1!$F2273,Feuil2!$E$1:$DG$2,2,0),0))</f>
        <v>8.32</v>
      </c>
      <c r="J2273" s="12">
        <f>IF(ISBLANK(VLOOKUP($H2273*100+J$2,Feuil2!$A$3:$CQ$931,HLOOKUP(Feuil1!$F2273,Feuil2!$E$1:$DG$2,2,0),0)),"",VLOOKUP($H2273*100+J$2,Feuil2!$A$3:$CQ$931,HLOOKUP(Feuil1!$F2273,Feuil2!$E$1:$DG$2,2,0),0))</f>
        <v>21.26</v>
      </c>
      <c r="K2273" s="12">
        <f>IF(ISBLANK(VLOOKUP($H2273*100+K$2,Feuil2!$A$3:$CQ$931,HLOOKUP(Feuil1!$F2273,Feuil2!$E$1:$DG$2,2,0),0)),"",VLOOKUP($H2273*100+K$2,Feuil2!$A$3:$CQ$931,HLOOKUP(Feuil1!$F2273,Feuil2!$E$1:$DG$2,2,0),0))</f>
        <v>22.04</v>
      </c>
      <c r="L2273" s="12">
        <f>IF(ISBLANK(VLOOKUP($H2273*100+L$2,Feuil2!$A$3:$CQ$931,HLOOKUP(Feuil1!$F2273,Feuil2!$E$1:$DG$2,2,0),0)),"",VLOOKUP($H2273*100+L$2,Feuil2!$A$3:$CQ$931,HLOOKUP(Feuil1!$F2273,Feuil2!$E$1:$DG$2,2,0),0))</f>
        <v>39.79</v>
      </c>
      <c r="M2273" s="12">
        <f>IF(ISBLANK(VLOOKUP($H2273*100+M$2,Feuil2!$A$3:$CQ$931,HLOOKUP(Feuil1!$F2273,Feuil2!$E$1:$DG$2,2,0),0)),"",VLOOKUP($H2273*100+M$2,Feuil2!$A$3:$CQ$931,HLOOKUP(Feuil1!$F2273,Feuil2!$E$1:$DG$2,2,0),0))</f>
        <v>20.87</v>
      </c>
      <c r="N2273" s="12">
        <f>IF(ISBLANK(VLOOKUP($H2273*100+N$2,Feuil2!$A$3:$CQ$931,HLOOKUP(Feuil1!$F2273,Feuil2!$E$1:$DG$2,2,0),0)),"",VLOOKUP($H2273*100+N$2,Feuil2!$A$3:$CQ$931,HLOOKUP(Feuil1!$F2273,Feuil2!$E$1:$DG$2,2,0),0))</f>
        <v>28.16</v>
      </c>
      <c r="O2273" s="12">
        <f>IF(ISBLANK(VLOOKUP($H2273*100+O$2,Feuil2!$A$3:$CQ$931,HLOOKUP(Feuil1!$F2273,Feuil2!$E$1:$DG$2,2,0),0)),"",VLOOKUP($H2273*100+O$2,Feuil2!$A$3:$CQ$931,HLOOKUP(Feuil1!$F2273,Feuil2!$E$1:$DG$2,2,0),0))</f>
        <v>40.950000000000003</v>
      </c>
      <c r="P2273" s="12">
        <f>IF(ISBLANK(VLOOKUP($H2273*100+P$2,Feuil2!$A$3:$CQ$931,HLOOKUP(Feuil1!$F2273,Feuil2!$E$1:$DG$2,2,0),0)),"",VLOOKUP($H2273*100+P$2,Feuil2!$A$3:$CQ$931,HLOOKUP(Feuil1!$F2273,Feuil2!$E$1:$DG$2,2,0),0))</f>
        <v>80.56</v>
      </c>
      <c r="Q2273" s="12">
        <f>IF(ISBLANK(VLOOKUP($H2273*100+Q$2,Feuil2!$A$3:$CQ$931,HLOOKUP(Feuil1!$F2273,Feuil2!$E$1:$DG$2,2,0),0)),"",VLOOKUP($H2273*100+Q$2,Feuil2!$A$3:$CQ$931,HLOOKUP(Feuil1!$F2273,Feuil2!$E$1:$DG$2,2,0),0))</f>
        <v>24.05</v>
      </c>
      <c r="R2273" s="12">
        <f>IF(ISBLANK(VLOOKUP($H2273*100+R$2,Feuil2!$A$3:$CQ$931,HLOOKUP(Feuil1!$F2273,Feuil2!$E$1:$DG$2,2,0),0)),"",VLOOKUP($H2273*100+R$2,Feuil2!$A$3:$CQ$931,HLOOKUP(Feuil1!$F2273,Feuil2!$E$1:$DG$2,2,0),0))</f>
        <v>4.91</v>
      </c>
      <c r="S2273" s="12">
        <f>IF(ISBLANK(VLOOKUP($H2273*100+S$2,Feuil2!$A$3:$CQ$931,HLOOKUP(Feuil1!$F2273,Feuil2!$E$1:$DG$2,2,0),0)),"",VLOOKUP($H2273*100+S$2,Feuil2!$A$3:$CQ$931,HLOOKUP(Feuil1!$F2273,Feuil2!$E$1:$DG$2,2,0),0))</f>
        <v>5.84</v>
      </c>
      <c r="T2273" s="12">
        <f>IF(ISBLANK(VLOOKUP($H2273*100+T$2,Feuil2!$A$3:$CQ$931,HLOOKUP(Feuil1!$F2273,Feuil2!$E$1:$DG$2,2,0),0)),"",VLOOKUP($H2273*100+T$2,Feuil2!$A$3:$CQ$931,HLOOKUP(Feuil1!$F2273,Feuil2!$E$1:$DG$2,2,0),0))</f>
        <v>4.91</v>
      </c>
      <c r="U2273" s="12">
        <f t="shared" si="58"/>
        <v>301.66000000000003</v>
      </c>
    </row>
    <row r="2274" spans="1:22" x14ac:dyDescent="0.35">
      <c r="A2274" s="10" t="s">
        <v>77</v>
      </c>
      <c r="B2274" s="8" t="s">
        <v>78</v>
      </c>
      <c r="C2274" s="39">
        <v>631900</v>
      </c>
      <c r="D2274" s="39">
        <v>412500</v>
      </c>
      <c r="E2274" s="39">
        <v>508</v>
      </c>
      <c r="F2274" s="10">
        <v>1726</v>
      </c>
      <c r="G2274" s="5" t="s">
        <v>32</v>
      </c>
      <c r="H2274" s="11">
        <v>2007</v>
      </c>
      <c r="I2274" s="12">
        <f>IF(ISBLANK(VLOOKUP($H2274*100+I$2,Feuil2!$A$3:$CQ$931,HLOOKUP(Feuil1!$F2274,Feuil2!$E$1:$DG$2,2,0),0)),"",VLOOKUP($H2274*100+I$2,Feuil2!$A$3:$CQ$931,HLOOKUP(Feuil1!$F2274,Feuil2!$E$1:$DG$2,2,0),0))</f>
        <v>10.64</v>
      </c>
      <c r="J2274" s="12">
        <f>IF(ISBLANK(VLOOKUP($H2274*100+J$2,Feuil2!$A$3:$CQ$931,HLOOKUP(Feuil1!$F2274,Feuil2!$E$1:$DG$2,2,0),0)),"",VLOOKUP($H2274*100+J$2,Feuil2!$A$3:$CQ$931,HLOOKUP(Feuil1!$F2274,Feuil2!$E$1:$DG$2,2,0),0))</f>
        <v>25.06</v>
      </c>
      <c r="K2274" s="12">
        <f>IF(ISBLANK(VLOOKUP($H2274*100+K$2,Feuil2!$A$3:$CQ$931,HLOOKUP(Feuil1!$F2274,Feuil2!$E$1:$DG$2,2,0),0)),"",VLOOKUP($H2274*100+K$2,Feuil2!$A$3:$CQ$931,HLOOKUP(Feuil1!$F2274,Feuil2!$E$1:$DG$2,2,0),0))</f>
        <v>58</v>
      </c>
      <c r="L2274" s="12">
        <f>IF(ISBLANK(VLOOKUP($H2274*100+L$2,Feuil2!$A$3:$CQ$931,HLOOKUP(Feuil1!$F2274,Feuil2!$E$1:$DG$2,2,0),0)),"",VLOOKUP($H2274*100+L$2,Feuil2!$A$3:$CQ$931,HLOOKUP(Feuil1!$F2274,Feuil2!$E$1:$DG$2,2,0),0))</f>
        <v>23.98</v>
      </c>
      <c r="M2274" s="12">
        <f>IF(ISBLANK(VLOOKUP($H2274*100+M$2,Feuil2!$A$3:$CQ$931,HLOOKUP(Feuil1!$F2274,Feuil2!$E$1:$DG$2,2,0),0)),"",VLOOKUP($H2274*100+M$2,Feuil2!$A$3:$CQ$931,HLOOKUP(Feuil1!$F2274,Feuil2!$E$1:$DG$2,2,0),0))</f>
        <v>73.97</v>
      </c>
      <c r="N2274" s="12">
        <f>IF(ISBLANK(VLOOKUP($H2274*100+N$2,Feuil2!$A$3:$CQ$931,HLOOKUP(Feuil1!$F2274,Feuil2!$E$1:$DG$2,2,0),0)),"",VLOOKUP($H2274*100+N$2,Feuil2!$A$3:$CQ$931,HLOOKUP(Feuil1!$F2274,Feuil2!$E$1:$DG$2,2,0),0))</f>
        <v>58.47</v>
      </c>
      <c r="O2274" s="12">
        <f>IF(ISBLANK(VLOOKUP($H2274*100+O$2,Feuil2!$A$3:$CQ$931,HLOOKUP(Feuil1!$F2274,Feuil2!$E$1:$DG$2,2,0),0)),"",VLOOKUP($H2274*100+O$2,Feuil2!$A$3:$CQ$931,HLOOKUP(Feuil1!$F2274,Feuil2!$E$1:$DG$2,2,0),0))</f>
        <v>14.83</v>
      </c>
      <c r="P2274" s="12">
        <f>IF(ISBLANK(VLOOKUP($H2274*100+P$2,Feuil2!$A$3:$CQ$931,HLOOKUP(Feuil1!$F2274,Feuil2!$E$1:$DG$2,2,0),0)),"",VLOOKUP($H2274*100+P$2,Feuil2!$A$3:$CQ$931,HLOOKUP(Feuil1!$F2274,Feuil2!$E$1:$DG$2,2,0),0))</f>
        <v>55.76</v>
      </c>
      <c r="Q2274" s="12">
        <f>IF(ISBLANK(VLOOKUP($H2274*100+Q$2,Feuil2!$A$3:$CQ$931,HLOOKUP(Feuil1!$F2274,Feuil2!$E$1:$DG$2,2,0),0)),"",VLOOKUP($H2274*100+Q$2,Feuil2!$A$3:$CQ$931,HLOOKUP(Feuil1!$F2274,Feuil2!$E$1:$DG$2,2,0),0))</f>
        <v>23.43</v>
      </c>
      <c r="R2274" s="12">
        <f>IF(ISBLANK(VLOOKUP($H2274*100+R$2,Feuil2!$A$3:$CQ$931,HLOOKUP(Feuil1!$F2274,Feuil2!$E$1:$DG$2,2,0),0)),"",VLOOKUP($H2274*100+R$2,Feuil2!$A$3:$CQ$931,HLOOKUP(Feuil1!$F2274,Feuil2!$E$1:$DG$2,2,0),0))</f>
        <v>5.29</v>
      </c>
      <c r="S2274" s="12">
        <f>IF(ISBLANK(VLOOKUP($H2274*100+S$2,Feuil2!$A$3:$CQ$931,HLOOKUP(Feuil1!$F2274,Feuil2!$E$1:$DG$2,2,0),0)),"",VLOOKUP($H2274*100+S$2,Feuil2!$A$3:$CQ$931,HLOOKUP(Feuil1!$F2274,Feuil2!$E$1:$DG$2,2,0),0))</f>
        <v>4.91</v>
      </c>
      <c r="T2274" s="12">
        <f>IF(ISBLANK(VLOOKUP($H2274*100+T$2,Feuil2!$A$3:$CQ$931,HLOOKUP(Feuil1!$F2274,Feuil2!$E$1:$DG$2,2,0),0)),"",VLOOKUP($H2274*100+T$2,Feuil2!$A$3:$CQ$931,HLOOKUP(Feuil1!$F2274,Feuil2!$E$1:$DG$2,2,0),0))</f>
        <v>4.91</v>
      </c>
      <c r="U2274" s="12">
        <f t="shared" si="58"/>
        <v>359.25000000000006</v>
      </c>
    </row>
    <row r="2275" spans="1:22" x14ac:dyDescent="0.35">
      <c r="A2275" s="10" t="s">
        <v>77</v>
      </c>
      <c r="B2275" s="8" t="s">
        <v>78</v>
      </c>
      <c r="C2275" s="39">
        <v>631900</v>
      </c>
      <c r="D2275" s="39">
        <v>412500</v>
      </c>
      <c r="E2275" s="39">
        <v>508</v>
      </c>
      <c r="F2275" s="10">
        <v>1726</v>
      </c>
      <c r="G2275" s="5" t="s">
        <v>32</v>
      </c>
      <c r="H2275" s="11">
        <v>2008</v>
      </c>
      <c r="I2275" s="12">
        <f>IF(ISBLANK(VLOOKUP($H2275*100+I$2,Feuil2!$A$3:$CQ$931,HLOOKUP(Feuil1!$F2275,Feuil2!$E$1:$DG$2,2,0),0)),"",VLOOKUP($H2275*100+I$2,Feuil2!$A$3:$CQ$931,HLOOKUP(Feuil1!$F2275,Feuil2!$E$1:$DG$2,2,0),0))</f>
        <v>73.58</v>
      </c>
      <c r="J2275" s="12">
        <f>IF(ISBLANK(VLOOKUP($H2275*100+J$2,Feuil2!$A$3:$CQ$931,HLOOKUP(Feuil1!$F2275,Feuil2!$E$1:$DG$2,2,0),0)),"",VLOOKUP($H2275*100+J$2,Feuil2!$A$3:$CQ$931,HLOOKUP(Feuil1!$F2275,Feuil2!$E$1:$DG$2,2,0),0))</f>
        <v>89.24</v>
      </c>
      <c r="K2275" s="12">
        <f>IF(ISBLANK(VLOOKUP($H2275*100+K$2,Feuil2!$A$3:$CQ$931,HLOOKUP(Feuil1!$F2275,Feuil2!$E$1:$DG$2,2,0),0)),"",VLOOKUP($H2275*100+K$2,Feuil2!$A$3:$CQ$931,HLOOKUP(Feuil1!$F2275,Feuil2!$E$1:$DG$2,2,0),0))</f>
        <v>62.03</v>
      </c>
      <c r="L2275" s="12">
        <f>IF(ISBLANK(VLOOKUP($H2275*100+L$2,Feuil2!$A$3:$CQ$931,HLOOKUP(Feuil1!$F2275,Feuil2!$E$1:$DG$2,2,0),0)),"",VLOOKUP($H2275*100+L$2,Feuil2!$A$3:$CQ$931,HLOOKUP(Feuil1!$F2275,Feuil2!$E$1:$DG$2,2,0),0))</f>
        <v>131.18</v>
      </c>
      <c r="M2275" s="12">
        <f>IF(ISBLANK(VLOOKUP($H2275*100+M$2,Feuil2!$A$3:$CQ$931,HLOOKUP(Feuil1!$F2275,Feuil2!$E$1:$DG$2,2,0),0)),"",VLOOKUP($H2275*100+M$2,Feuil2!$A$3:$CQ$931,HLOOKUP(Feuil1!$F2275,Feuil2!$E$1:$DG$2,2,0),0))</f>
        <v>137.13999999999999</v>
      </c>
      <c r="N2275" s="12">
        <f>IF(ISBLANK(VLOOKUP($H2275*100+N$2,Feuil2!$A$3:$CQ$931,HLOOKUP(Feuil1!$F2275,Feuil2!$E$1:$DG$2,2,0),0)),"",VLOOKUP($H2275*100+N$2,Feuil2!$A$3:$CQ$931,HLOOKUP(Feuil1!$F2275,Feuil2!$E$1:$DG$2,2,0),0))</f>
        <v>165.05</v>
      </c>
      <c r="O2275" s="12">
        <f>IF(ISBLANK(VLOOKUP($H2275*100+O$2,Feuil2!$A$3:$CQ$931,HLOOKUP(Feuil1!$F2275,Feuil2!$E$1:$DG$2,2,0),0)),"",VLOOKUP($H2275*100+O$2,Feuil2!$A$3:$CQ$931,HLOOKUP(Feuil1!$F2275,Feuil2!$E$1:$DG$2,2,0),0))</f>
        <v>72.03</v>
      </c>
      <c r="P2275" s="12">
        <f>IF(ISBLANK(VLOOKUP($H2275*100+P$2,Feuil2!$A$3:$CQ$931,HLOOKUP(Feuil1!$F2275,Feuil2!$E$1:$DG$2,2,0),0)),"",VLOOKUP($H2275*100+P$2,Feuil2!$A$3:$CQ$931,HLOOKUP(Feuil1!$F2275,Feuil2!$E$1:$DG$2,2,0),0))</f>
        <v>22.97</v>
      </c>
      <c r="Q2275" s="12">
        <f>IF(ISBLANK(VLOOKUP($H2275*100+Q$2,Feuil2!$A$3:$CQ$931,HLOOKUP(Feuil1!$F2275,Feuil2!$E$1:$DG$2,2,0),0)),"",VLOOKUP($H2275*100+Q$2,Feuil2!$A$3:$CQ$931,HLOOKUP(Feuil1!$F2275,Feuil2!$E$1:$DG$2,2,0),0))</f>
        <v>12.35</v>
      </c>
      <c r="R2275" s="12">
        <f>IF(ISBLANK(VLOOKUP($H2275*100+R$2,Feuil2!$A$3:$CQ$931,HLOOKUP(Feuil1!$F2275,Feuil2!$E$1:$DG$2,2,0),0)),"",VLOOKUP($H2275*100+R$2,Feuil2!$A$3:$CQ$931,HLOOKUP(Feuil1!$F2275,Feuil2!$E$1:$DG$2,2,0),0))</f>
        <v>18.32</v>
      </c>
      <c r="S2275" s="12">
        <f>IF(ISBLANK(VLOOKUP($H2275*100+S$2,Feuil2!$A$3:$CQ$931,HLOOKUP(Feuil1!$F2275,Feuil2!$E$1:$DG$2,2,0),0)),"",VLOOKUP($H2275*100+S$2,Feuil2!$A$3:$CQ$931,HLOOKUP(Feuil1!$F2275,Feuil2!$E$1:$DG$2,2,0),0))</f>
        <v>4.91</v>
      </c>
      <c r="T2275" s="12">
        <f>IF(ISBLANK(VLOOKUP($H2275*100+T$2,Feuil2!$A$3:$CQ$931,HLOOKUP(Feuil1!$F2275,Feuil2!$E$1:$DG$2,2,0),0)),"",VLOOKUP($H2275*100+T$2,Feuil2!$A$3:$CQ$931,HLOOKUP(Feuil1!$F2275,Feuil2!$E$1:$DG$2,2,0),0))</f>
        <v>4.91</v>
      </c>
      <c r="U2275" s="12">
        <f t="shared" si="58"/>
        <v>793.71</v>
      </c>
    </row>
    <row r="2276" spans="1:22" x14ac:dyDescent="0.35">
      <c r="A2276" s="10" t="s">
        <v>77</v>
      </c>
      <c r="B2276" s="8" t="s">
        <v>78</v>
      </c>
      <c r="C2276" s="39">
        <v>631900</v>
      </c>
      <c r="D2276" s="39">
        <v>412500</v>
      </c>
      <c r="E2276" s="39">
        <v>508</v>
      </c>
      <c r="F2276" s="10">
        <v>1726</v>
      </c>
      <c r="G2276" s="5" t="s">
        <v>32</v>
      </c>
      <c r="H2276" s="11">
        <v>2009</v>
      </c>
      <c r="I2276" s="12">
        <f>IF(ISBLANK(VLOOKUP($H2276*100+I$2,Feuil2!$A$3:$CQ$931,HLOOKUP(Feuil1!$F2276,Feuil2!$E$1:$DG$2,2,0),0)),"",VLOOKUP($H2276*100+I$2,Feuil2!$A$3:$CQ$931,HLOOKUP(Feuil1!$F2276,Feuil2!$E$1:$DG$2,2,0),0))</f>
        <v>2.2000000000000002</v>
      </c>
      <c r="J2276" s="12">
        <f>IF(ISBLANK(VLOOKUP($H2276*100+J$2,Feuil2!$A$3:$CQ$931,HLOOKUP(Feuil1!$F2276,Feuil2!$E$1:$DG$2,2,0),0)),"",VLOOKUP($H2276*100+J$2,Feuil2!$A$3:$CQ$931,HLOOKUP(Feuil1!$F2276,Feuil2!$E$1:$DG$2,2,0),0))</f>
        <v>3</v>
      </c>
      <c r="K2276" s="12">
        <f>IF(ISBLANK(VLOOKUP($H2276*100+K$2,Feuil2!$A$3:$CQ$931,HLOOKUP(Feuil1!$F2276,Feuil2!$E$1:$DG$2,2,0),0)),"",VLOOKUP($H2276*100+K$2,Feuil2!$A$3:$CQ$931,HLOOKUP(Feuil1!$F2276,Feuil2!$E$1:$DG$2,2,0),0))</f>
        <v>18.5</v>
      </c>
      <c r="L2276" s="12">
        <f>IF(ISBLANK(VLOOKUP($H2276*100+L$2,Feuil2!$A$3:$CQ$931,HLOOKUP(Feuil1!$F2276,Feuil2!$E$1:$DG$2,2,0),0)),"",VLOOKUP($H2276*100+L$2,Feuil2!$A$3:$CQ$931,HLOOKUP(Feuil1!$F2276,Feuil2!$E$1:$DG$2,2,0),0))</f>
        <v>212.6</v>
      </c>
      <c r="M2276" s="12">
        <f>IF(ISBLANK(VLOOKUP($H2276*100+M$2,Feuil2!$A$3:$CQ$931,HLOOKUP(Feuil1!$F2276,Feuil2!$E$1:$DG$2,2,0),0)),"",VLOOKUP($H2276*100+M$2,Feuil2!$A$3:$CQ$931,HLOOKUP(Feuil1!$F2276,Feuil2!$E$1:$DG$2,2,0),0))</f>
        <v>111.1</v>
      </c>
      <c r="N2276" s="12">
        <f>IF(ISBLANK(VLOOKUP($H2276*100+N$2,Feuil2!$A$3:$CQ$931,HLOOKUP(Feuil1!$F2276,Feuil2!$E$1:$DG$2,2,0),0)),"",VLOOKUP($H2276*100+N$2,Feuil2!$A$3:$CQ$931,HLOOKUP(Feuil1!$F2276,Feuil2!$E$1:$DG$2,2,0),0))</f>
        <v>187.45</v>
      </c>
      <c r="O2276" s="12">
        <f>IF(ISBLANK(VLOOKUP($H2276*100+O$2,Feuil2!$A$3:$CQ$931,HLOOKUP(Feuil1!$F2276,Feuil2!$E$1:$DG$2,2,0),0)),"",VLOOKUP($H2276*100+O$2,Feuil2!$A$3:$CQ$931,HLOOKUP(Feuil1!$F2276,Feuil2!$E$1:$DG$2,2,0),0))</f>
        <v>162.80000000000001</v>
      </c>
      <c r="P2276" s="12">
        <f>IF(ISBLANK(VLOOKUP($H2276*100+P$2,Feuil2!$A$3:$CQ$931,HLOOKUP(Feuil1!$F2276,Feuil2!$E$1:$DG$2,2,0),0)),"",VLOOKUP($H2276*100+P$2,Feuil2!$A$3:$CQ$931,HLOOKUP(Feuil1!$F2276,Feuil2!$E$1:$DG$2,2,0),0))</f>
        <v>3.7</v>
      </c>
      <c r="Q2276" s="12">
        <f>IF(ISBLANK(VLOOKUP($H2276*100+Q$2,Feuil2!$A$3:$CQ$931,HLOOKUP(Feuil1!$F2276,Feuil2!$E$1:$DG$2,2,0),0)),"",VLOOKUP($H2276*100+Q$2,Feuil2!$A$3:$CQ$931,HLOOKUP(Feuil1!$F2276,Feuil2!$E$1:$DG$2,2,0),0))</f>
        <v>6.7</v>
      </c>
      <c r="R2276" s="12">
        <f>IF(ISBLANK(VLOOKUP($H2276*100+R$2,Feuil2!$A$3:$CQ$931,HLOOKUP(Feuil1!$F2276,Feuil2!$E$1:$DG$2,2,0),0)),"",VLOOKUP($H2276*100+R$2,Feuil2!$A$3:$CQ$931,HLOOKUP(Feuil1!$F2276,Feuil2!$E$1:$DG$2,2,0),0))</f>
        <v>0.6</v>
      </c>
      <c r="S2276" s="12">
        <f>IF(ISBLANK(VLOOKUP($H2276*100+S$2,Feuil2!$A$3:$CQ$931,HLOOKUP(Feuil1!$F2276,Feuil2!$E$1:$DG$2,2,0),0)),"",VLOOKUP($H2276*100+S$2,Feuil2!$A$3:$CQ$931,HLOOKUP(Feuil1!$F2276,Feuil2!$E$1:$DG$2,2,0),0))</f>
        <v>7.3</v>
      </c>
      <c r="T2276" s="12">
        <f>IF(ISBLANK(VLOOKUP($H2276*100+T$2,Feuil2!$A$3:$CQ$931,HLOOKUP(Feuil1!$F2276,Feuil2!$E$1:$DG$2,2,0),0)),"",VLOOKUP($H2276*100+T$2,Feuil2!$A$3:$CQ$931,HLOOKUP(Feuil1!$F2276,Feuil2!$E$1:$DG$2,2,0),0))</f>
        <v>20</v>
      </c>
      <c r="U2276" s="12">
        <f t="shared" si="58"/>
        <v>735.94999999999993</v>
      </c>
    </row>
    <row r="2277" spans="1:22" x14ac:dyDescent="0.35">
      <c r="A2277" s="10" t="s">
        <v>77</v>
      </c>
      <c r="B2277" s="8" t="s">
        <v>78</v>
      </c>
      <c r="C2277" s="39">
        <v>631900</v>
      </c>
      <c r="D2277" s="39">
        <v>412500</v>
      </c>
      <c r="E2277" s="39">
        <v>508</v>
      </c>
      <c r="F2277" s="10">
        <v>1726</v>
      </c>
      <c r="G2277" s="5" t="s">
        <v>32</v>
      </c>
      <c r="H2277" s="11">
        <v>2010</v>
      </c>
      <c r="I2277" s="12">
        <f>IF(ISBLANK(VLOOKUP($H2277*100+I$2,Feuil2!$A$3:$CQ$931,HLOOKUP(Feuil1!$F2277,Feuil2!$E$1:$DG$2,2,0),0)),"",VLOOKUP($H2277*100+I$2,Feuil2!$A$3:$CQ$931,HLOOKUP(Feuil1!$F2277,Feuil2!$E$1:$DG$2,2,0),0))</f>
        <v>13.8</v>
      </c>
      <c r="J2277" s="12">
        <f>IF(ISBLANK(VLOOKUP($H2277*100+J$2,Feuil2!$A$3:$CQ$931,HLOOKUP(Feuil1!$F2277,Feuil2!$E$1:$DG$2,2,0),0)),"",VLOOKUP($H2277*100+J$2,Feuil2!$A$3:$CQ$931,HLOOKUP(Feuil1!$F2277,Feuil2!$E$1:$DG$2,2,0),0))</f>
        <v>117.2</v>
      </c>
      <c r="K2277" s="12">
        <f>IF(ISBLANK(VLOOKUP($H2277*100+K$2,Feuil2!$A$3:$CQ$931,HLOOKUP(Feuil1!$F2277,Feuil2!$E$1:$DG$2,2,0),0)),"",VLOOKUP($H2277*100+K$2,Feuil2!$A$3:$CQ$931,HLOOKUP(Feuil1!$F2277,Feuil2!$E$1:$DG$2,2,0),0))</f>
        <v>168.9</v>
      </c>
      <c r="L2277" s="12">
        <f>IF(ISBLANK(VLOOKUP($H2277*100+L$2,Feuil2!$A$3:$CQ$931,HLOOKUP(Feuil1!$F2277,Feuil2!$E$1:$DG$2,2,0),0)),"",VLOOKUP($H2277*100+L$2,Feuil2!$A$3:$CQ$931,HLOOKUP(Feuil1!$F2277,Feuil2!$E$1:$DG$2,2,0),0))</f>
        <v>103.8</v>
      </c>
      <c r="M2277" s="12">
        <f>IF(ISBLANK(VLOOKUP($H2277*100+M$2,Feuil2!$A$3:$CQ$931,HLOOKUP(Feuil1!$F2277,Feuil2!$E$1:$DG$2,2,0),0)),"",VLOOKUP($H2277*100+M$2,Feuil2!$A$3:$CQ$931,HLOOKUP(Feuil1!$F2277,Feuil2!$E$1:$DG$2,2,0),0))</f>
        <v>50.1</v>
      </c>
      <c r="N2277" s="12">
        <f>IF(ISBLANK(VLOOKUP($H2277*100+N$2,Feuil2!$A$3:$CQ$931,HLOOKUP(Feuil1!$F2277,Feuil2!$E$1:$DG$2,2,0),0)),"",VLOOKUP($H2277*100+N$2,Feuil2!$A$3:$CQ$931,HLOOKUP(Feuil1!$F2277,Feuil2!$E$1:$DG$2,2,0),0))</f>
        <v>74.5</v>
      </c>
      <c r="O2277" s="12">
        <f>IF(ISBLANK(VLOOKUP($H2277*100+O$2,Feuil2!$A$3:$CQ$931,HLOOKUP(Feuil1!$F2277,Feuil2!$E$1:$DG$2,2,0),0)),"",VLOOKUP($H2277*100+O$2,Feuil2!$A$3:$CQ$931,HLOOKUP(Feuil1!$F2277,Feuil2!$E$1:$DG$2,2,0),0))</f>
        <v>58.6</v>
      </c>
      <c r="P2277" s="12">
        <f>IF(ISBLANK(VLOOKUP($H2277*100+P$2,Feuil2!$A$3:$CQ$931,HLOOKUP(Feuil1!$F2277,Feuil2!$E$1:$DG$2,2,0),0)),"",VLOOKUP($H2277*100+P$2,Feuil2!$A$3:$CQ$931,HLOOKUP(Feuil1!$F2277,Feuil2!$E$1:$DG$2,2,0),0))</f>
        <v>41.4</v>
      </c>
      <c r="Q2277" s="12">
        <f>IF(ISBLANK(VLOOKUP($H2277*100+Q$2,Feuil2!$A$3:$CQ$931,HLOOKUP(Feuil1!$F2277,Feuil2!$E$1:$DG$2,2,0),0)),"",VLOOKUP($H2277*100+Q$2,Feuil2!$A$3:$CQ$931,HLOOKUP(Feuil1!$F2277,Feuil2!$E$1:$DG$2,2,0),0))</f>
        <v>70.400000000000006</v>
      </c>
      <c r="R2277" s="12">
        <f>IF(ISBLANK(VLOOKUP($H2277*100+R$2,Feuil2!$A$3:$CQ$931,HLOOKUP(Feuil1!$F2277,Feuil2!$E$1:$DG$2,2,0),0)),"",VLOOKUP($H2277*100+R$2,Feuil2!$A$3:$CQ$931,HLOOKUP(Feuil1!$F2277,Feuil2!$E$1:$DG$2,2,0),0))</f>
        <v>20.3</v>
      </c>
      <c r="S2277" s="12">
        <f>IF(ISBLANK(VLOOKUP($H2277*100+S$2,Feuil2!$A$3:$CQ$931,HLOOKUP(Feuil1!$F2277,Feuil2!$E$1:$DG$2,2,0),0)),"",VLOOKUP($H2277*100+S$2,Feuil2!$A$3:$CQ$931,HLOOKUP(Feuil1!$F2277,Feuil2!$E$1:$DG$2,2,0),0))</f>
        <v>0</v>
      </c>
      <c r="T2277" s="12">
        <f>IF(ISBLANK(VLOOKUP($H2277*100+T$2,Feuil2!$A$3:$CQ$931,HLOOKUP(Feuil1!$F2277,Feuil2!$E$1:$DG$2,2,0),0)),"",VLOOKUP($H2277*100+T$2,Feuil2!$A$3:$CQ$931,HLOOKUP(Feuil1!$F2277,Feuil2!$E$1:$DG$2,2,0),0))</f>
        <v>0</v>
      </c>
      <c r="U2277" s="12">
        <f t="shared" si="58"/>
        <v>718.99999999999989</v>
      </c>
    </row>
    <row r="2278" spans="1:22" x14ac:dyDescent="0.35">
      <c r="A2278" s="10" t="s">
        <v>77</v>
      </c>
      <c r="B2278" s="8" t="s">
        <v>78</v>
      </c>
      <c r="C2278" s="39">
        <v>631900</v>
      </c>
      <c r="D2278" s="39">
        <v>412500</v>
      </c>
      <c r="E2278" s="39">
        <v>508</v>
      </c>
      <c r="F2278" s="10">
        <v>1726</v>
      </c>
      <c r="G2278" s="5" t="s">
        <v>32</v>
      </c>
      <c r="H2278" s="11">
        <v>2011</v>
      </c>
      <c r="I2278" s="12">
        <f>IF(ISBLANK(VLOOKUP($H2278*100+I$2,Feuil2!$A$3:$CQ$931,HLOOKUP(Feuil1!$F2278,Feuil2!$E$1:$DG$2,2,0),0)),"",VLOOKUP($H2278*100+I$2,Feuil2!$A$3:$CQ$931,HLOOKUP(Feuil1!$F2278,Feuil2!$E$1:$DG$2,2,0),0))</f>
        <v>0</v>
      </c>
      <c r="J2278" s="12">
        <f>IF(ISBLANK(VLOOKUP($H2278*100+J$2,Feuil2!$A$3:$CQ$931,HLOOKUP(Feuil1!$F2278,Feuil2!$E$1:$DG$2,2,0),0)),"",VLOOKUP($H2278*100+J$2,Feuil2!$A$3:$CQ$931,HLOOKUP(Feuil1!$F2278,Feuil2!$E$1:$DG$2,2,0),0))</f>
        <v>18.5</v>
      </c>
      <c r="K2278" s="12">
        <f>IF(ISBLANK(VLOOKUP($H2278*100+K$2,Feuil2!$A$3:$CQ$931,HLOOKUP(Feuil1!$F2278,Feuil2!$E$1:$DG$2,2,0),0)),"",VLOOKUP($H2278*100+K$2,Feuil2!$A$3:$CQ$931,HLOOKUP(Feuil1!$F2278,Feuil2!$E$1:$DG$2,2,0),0))</f>
        <v>195.9</v>
      </c>
      <c r="L2278" s="12">
        <f>IF(ISBLANK(VLOOKUP($H2278*100+L$2,Feuil2!$A$3:$CQ$931,HLOOKUP(Feuil1!$F2278,Feuil2!$E$1:$DG$2,2,0),0)),"",VLOOKUP($H2278*100+L$2,Feuil2!$A$3:$CQ$931,HLOOKUP(Feuil1!$F2278,Feuil2!$E$1:$DG$2,2,0),0))</f>
        <v>3.8</v>
      </c>
      <c r="M2278" s="12">
        <f>IF(ISBLANK(VLOOKUP($H2278*100+M$2,Feuil2!$A$3:$CQ$931,HLOOKUP(Feuil1!$F2278,Feuil2!$E$1:$DG$2,2,0),0)),"",VLOOKUP($H2278*100+M$2,Feuil2!$A$3:$CQ$931,HLOOKUP(Feuil1!$F2278,Feuil2!$E$1:$DG$2,2,0),0))</f>
        <v>42.4</v>
      </c>
      <c r="N2278" s="12">
        <f>IF(ISBLANK(VLOOKUP($H2278*100+N$2,Feuil2!$A$3:$CQ$931,HLOOKUP(Feuil1!$F2278,Feuil2!$E$1:$DG$2,2,0),0)),"",VLOOKUP($H2278*100+N$2,Feuil2!$A$3:$CQ$931,HLOOKUP(Feuil1!$F2278,Feuil2!$E$1:$DG$2,2,0),0))</f>
        <v>15.7</v>
      </c>
      <c r="O2278" s="12">
        <f>IF(ISBLANK(VLOOKUP($H2278*100+O$2,Feuil2!$A$3:$CQ$931,HLOOKUP(Feuil1!$F2278,Feuil2!$E$1:$DG$2,2,0),0)),"",VLOOKUP($H2278*100+O$2,Feuil2!$A$3:$CQ$931,HLOOKUP(Feuil1!$F2278,Feuil2!$E$1:$DG$2,2,0),0))</f>
        <v>16.5</v>
      </c>
      <c r="P2278" s="12">
        <f>IF(ISBLANK(VLOOKUP($H2278*100+P$2,Feuil2!$A$3:$CQ$931,HLOOKUP(Feuil1!$F2278,Feuil2!$E$1:$DG$2,2,0),0)),"",VLOOKUP($H2278*100+P$2,Feuil2!$A$3:$CQ$931,HLOOKUP(Feuil1!$F2278,Feuil2!$E$1:$DG$2,2,0),0))</f>
        <v>63</v>
      </c>
      <c r="Q2278" s="12">
        <f>IF(ISBLANK(VLOOKUP($H2278*100+Q$2,Feuil2!$A$3:$CQ$931,HLOOKUP(Feuil1!$F2278,Feuil2!$E$1:$DG$2,2,0),0)),"",VLOOKUP($H2278*100+Q$2,Feuil2!$A$3:$CQ$931,HLOOKUP(Feuil1!$F2278,Feuil2!$E$1:$DG$2,2,0),0))</f>
        <v>11.9</v>
      </c>
      <c r="R2278" s="12">
        <f>IF(ISBLANK(VLOOKUP($H2278*100+R$2,Feuil2!$A$3:$CQ$931,HLOOKUP(Feuil1!$F2278,Feuil2!$E$1:$DG$2,2,0),0)),"",VLOOKUP($H2278*100+R$2,Feuil2!$A$3:$CQ$931,HLOOKUP(Feuil1!$F2278,Feuil2!$E$1:$DG$2,2,0),0))</f>
        <v>0</v>
      </c>
      <c r="S2278" s="12">
        <f>IF(ISBLANK(VLOOKUP($H2278*100+S$2,Feuil2!$A$3:$CQ$931,HLOOKUP(Feuil1!$F2278,Feuil2!$E$1:$DG$2,2,0),0)),"",VLOOKUP($H2278*100+S$2,Feuil2!$A$3:$CQ$931,HLOOKUP(Feuil1!$F2278,Feuil2!$E$1:$DG$2,2,0),0))</f>
        <v>5.5</v>
      </c>
      <c r="T2278" s="12">
        <f>IF(ISBLANK(VLOOKUP($H2278*100+T$2,Feuil2!$A$3:$CQ$931,HLOOKUP(Feuil1!$F2278,Feuil2!$E$1:$DG$2,2,0),0)),"",VLOOKUP($H2278*100+T$2,Feuil2!$A$3:$CQ$931,HLOOKUP(Feuil1!$F2278,Feuil2!$E$1:$DG$2,2,0),0))</f>
        <v>0</v>
      </c>
      <c r="U2278" s="12">
        <f t="shared" si="58"/>
        <v>373.2</v>
      </c>
    </row>
    <row r="2279" spans="1:22" x14ac:dyDescent="0.35">
      <c r="A2279" s="10" t="s">
        <v>77</v>
      </c>
      <c r="B2279" s="8" t="s">
        <v>78</v>
      </c>
      <c r="C2279" s="39">
        <v>631900</v>
      </c>
      <c r="D2279" s="39">
        <v>412500</v>
      </c>
      <c r="E2279" s="39">
        <v>508</v>
      </c>
      <c r="F2279" s="10">
        <v>1726</v>
      </c>
      <c r="G2279" s="5" t="s">
        <v>32</v>
      </c>
      <c r="H2279" s="11">
        <v>2012</v>
      </c>
      <c r="I2279" s="12">
        <f>IF(ISBLANK(VLOOKUP($H2279*100+I$2,Feuil2!$A$3:$CQ$931,HLOOKUP(Feuil1!$F2279,Feuil2!$E$1:$DG$2,2,0),0)),"",VLOOKUP($H2279*100+I$2,Feuil2!$A$3:$CQ$931,HLOOKUP(Feuil1!$F2279,Feuil2!$E$1:$DG$2,2,0),0))</f>
        <v>45.2</v>
      </c>
      <c r="J2279" s="12">
        <f>IF(ISBLANK(VLOOKUP($H2279*100+J$2,Feuil2!$A$3:$CQ$931,HLOOKUP(Feuil1!$F2279,Feuil2!$E$1:$DG$2,2,0),0)),"",VLOOKUP($H2279*100+J$2,Feuil2!$A$3:$CQ$931,HLOOKUP(Feuil1!$F2279,Feuil2!$E$1:$DG$2,2,0),0))</f>
        <v>122</v>
      </c>
      <c r="K2279" s="12">
        <f>IF(ISBLANK(VLOOKUP($H2279*100+K$2,Feuil2!$A$3:$CQ$931,HLOOKUP(Feuil1!$F2279,Feuil2!$E$1:$DG$2,2,0),0)),"",VLOOKUP($H2279*100+K$2,Feuil2!$A$3:$CQ$931,HLOOKUP(Feuil1!$F2279,Feuil2!$E$1:$DG$2,2,0),0))</f>
        <v>131</v>
      </c>
      <c r="L2279" s="12">
        <f>IF(ISBLANK(VLOOKUP($H2279*100+L$2,Feuil2!$A$3:$CQ$931,HLOOKUP(Feuil1!$F2279,Feuil2!$E$1:$DG$2,2,0),0)),"",VLOOKUP($H2279*100+L$2,Feuil2!$A$3:$CQ$931,HLOOKUP(Feuil1!$F2279,Feuil2!$E$1:$DG$2,2,0),0))</f>
        <v>18</v>
      </c>
      <c r="M2279" s="12">
        <f>IF(ISBLANK(VLOOKUP($H2279*100+M$2,Feuil2!$A$3:$CQ$931,HLOOKUP(Feuil1!$F2279,Feuil2!$E$1:$DG$2,2,0),0)),"",VLOOKUP($H2279*100+M$2,Feuil2!$A$3:$CQ$931,HLOOKUP(Feuil1!$F2279,Feuil2!$E$1:$DG$2,2,0),0))</f>
        <v>110</v>
      </c>
      <c r="N2279" s="12">
        <f>IF(ISBLANK(VLOOKUP($H2279*100+N$2,Feuil2!$A$3:$CQ$931,HLOOKUP(Feuil1!$F2279,Feuil2!$E$1:$DG$2,2,0),0)),"",VLOOKUP($H2279*100+N$2,Feuil2!$A$3:$CQ$931,HLOOKUP(Feuil1!$F2279,Feuil2!$E$1:$DG$2,2,0),0))</f>
        <v>64</v>
      </c>
      <c r="O2279" s="12">
        <f>IF(ISBLANK(VLOOKUP($H2279*100+O$2,Feuil2!$A$3:$CQ$931,HLOOKUP(Feuil1!$F2279,Feuil2!$E$1:$DG$2,2,0),0)),"",VLOOKUP($H2279*100+O$2,Feuil2!$A$3:$CQ$931,HLOOKUP(Feuil1!$F2279,Feuil2!$E$1:$DG$2,2,0),0))</f>
        <v>177</v>
      </c>
      <c r="P2279" s="12">
        <f>IF(ISBLANK(VLOOKUP($H2279*100+P$2,Feuil2!$A$3:$CQ$931,HLOOKUP(Feuil1!$F2279,Feuil2!$E$1:$DG$2,2,0),0)),"",VLOOKUP($H2279*100+P$2,Feuil2!$A$3:$CQ$931,HLOOKUP(Feuil1!$F2279,Feuil2!$E$1:$DG$2,2,0),0))</f>
        <v>69</v>
      </c>
      <c r="Q2279" s="12">
        <f>IF(ISBLANK(VLOOKUP($H2279*100+Q$2,Feuil2!$A$3:$CQ$931,HLOOKUP(Feuil1!$F2279,Feuil2!$E$1:$DG$2,2,0),0)),"",VLOOKUP($H2279*100+Q$2,Feuil2!$A$3:$CQ$931,HLOOKUP(Feuil1!$F2279,Feuil2!$E$1:$DG$2,2,0),0))</f>
        <v>23.6</v>
      </c>
      <c r="R2279" s="12">
        <f>IF(ISBLANK(VLOOKUP($H2279*100+R$2,Feuil2!$A$3:$CQ$931,HLOOKUP(Feuil1!$F2279,Feuil2!$E$1:$DG$2,2,0),0)),"",VLOOKUP($H2279*100+R$2,Feuil2!$A$3:$CQ$931,HLOOKUP(Feuil1!$F2279,Feuil2!$E$1:$DG$2,2,0),0))</f>
        <v>0</v>
      </c>
      <c r="S2279" s="12">
        <f>IF(ISBLANK(VLOOKUP($H2279*100+S$2,Feuil2!$A$3:$CQ$931,HLOOKUP(Feuil1!$F2279,Feuil2!$E$1:$DG$2,2,0),0)),"",VLOOKUP($H2279*100+S$2,Feuil2!$A$3:$CQ$931,HLOOKUP(Feuil1!$F2279,Feuil2!$E$1:$DG$2,2,0),0))</f>
        <v>1</v>
      </c>
      <c r="T2279" s="12">
        <f>IF(ISBLANK(VLOOKUP($H2279*100+T$2,Feuil2!$A$3:$CQ$931,HLOOKUP(Feuil1!$F2279,Feuil2!$E$1:$DG$2,2,0),0)),"",VLOOKUP($H2279*100+T$2,Feuil2!$A$3:$CQ$931,HLOOKUP(Feuil1!$F2279,Feuil2!$E$1:$DG$2,2,0),0))</f>
        <v>1</v>
      </c>
      <c r="U2279" s="12">
        <f t="shared" si="58"/>
        <v>761.80000000000007</v>
      </c>
    </row>
    <row r="2280" spans="1:22" x14ac:dyDescent="0.35">
      <c r="A2280" s="10" t="s">
        <v>77</v>
      </c>
      <c r="B2280" s="8" t="s">
        <v>78</v>
      </c>
      <c r="C2280" s="39">
        <v>631900</v>
      </c>
      <c r="D2280" s="39">
        <v>412500</v>
      </c>
      <c r="E2280" s="39">
        <v>508</v>
      </c>
      <c r="F2280" s="10">
        <v>1726</v>
      </c>
      <c r="G2280" s="5" t="s">
        <v>32</v>
      </c>
      <c r="H2280" s="11">
        <v>2013</v>
      </c>
      <c r="I2280" s="12">
        <f>IF(ISBLANK(VLOOKUP($H2280*100+I$2,Feuil2!$A$3:$CQ$931,HLOOKUP(Feuil1!$F2280,Feuil2!$E$1:$DG$2,2,0),0)),"",VLOOKUP($H2280*100+I$2,Feuil2!$A$3:$CQ$931,HLOOKUP(Feuil1!$F2280,Feuil2!$E$1:$DG$2,2,0),0))</f>
        <v>27</v>
      </c>
      <c r="J2280" s="12">
        <f>IF(ISBLANK(VLOOKUP($H2280*100+J$2,Feuil2!$A$3:$CQ$931,HLOOKUP(Feuil1!$F2280,Feuil2!$E$1:$DG$2,2,0),0)),"",VLOOKUP($H2280*100+J$2,Feuil2!$A$3:$CQ$931,HLOOKUP(Feuil1!$F2280,Feuil2!$E$1:$DG$2,2,0),0))</f>
        <v>0</v>
      </c>
      <c r="K2280" s="12">
        <f>IF(ISBLANK(VLOOKUP($H2280*100+K$2,Feuil2!$A$3:$CQ$931,HLOOKUP(Feuil1!$F2280,Feuil2!$E$1:$DG$2,2,0),0)),"",VLOOKUP($H2280*100+K$2,Feuil2!$A$3:$CQ$931,HLOOKUP(Feuil1!$F2280,Feuil2!$E$1:$DG$2,2,0),0))</f>
        <v>101</v>
      </c>
      <c r="L2280" s="12">
        <f>IF(ISBLANK(VLOOKUP($H2280*100+L$2,Feuil2!$A$3:$CQ$931,HLOOKUP(Feuil1!$F2280,Feuil2!$E$1:$DG$2,2,0),0)),"",VLOOKUP($H2280*100+L$2,Feuil2!$A$3:$CQ$931,HLOOKUP(Feuil1!$F2280,Feuil2!$E$1:$DG$2,2,0),0))</f>
        <v>44</v>
      </c>
      <c r="M2280" s="12">
        <f>IF(ISBLANK(VLOOKUP($H2280*100+M$2,Feuil2!$A$3:$CQ$931,HLOOKUP(Feuil1!$F2280,Feuil2!$E$1:$DG$2,2,0),0)),"",VLOOKUP($H2280*100+M$2,Feuil2!$A$3:$CQ$931,HLOOKUP(Feuil1!$F2280,Feuil2!$E$1:$DG$2,2,0),0))</f>
        <v>75</v>
      </c>
      <c r="N2280" s="12">
        <f>IF(ISBLANK(VLOOKUP($H2280*100+N$2,Feuil2!$A$3:$CQ$931,HLOOKUP(Feuil1!$F2280,Feuil2!$E$1:$DG$2,2,0),0)),"",VLOOKUP($H2280*100+N$2,Feuil2!$A$3:$CQ$931,HLOOKUP(Feuil1!$F2280,Feuil2!$E$1:$DG$2,2,0),0))</f>
        <v>53</v>
      </c>
      <c r="O2280" s="12">
        <f>IF(ISBLANK(VLOOKUP($H2280*100+O$2,Feuil2!$A$3:$CQ$931,HLOOKUP(Feuil1!$F2280,Feuil2!$E$1:$DG$2,2,0),0)),"",VLOOKUP($H2280*100+O$2,Feuil2!$A$3:$CQ$931,HLOOKUP(Feuil1!$F2280,Feuil2!$E$1:$DG$2,2,0),0))</f>
        <v>45</v>
      </c>
      <c r="P2280" s="12">
        <f>IF(ISBLANK(VLOOKUP($H2280*100+P$2,Feuil2!$A$3:$CQ$931,HLOOKUP(Feuil1!$F2280,Feuil2!$E$1:$DG$2,2,0),0)),"",VLOOKUP($H2280*100+P$2,Feuil2!$A$3:$CQ$931,HLOOKUP(Feuil1!$F2280,Feuil2!$E$1:$DG$2,2,0),0))</f>
        <v>41</v>
      </c>
      <c r="Q2280" s="12">
        <f>IF(ISBLANK(VLOOKUP($H2280*100+Q$2,Feuil2!$A$3:$CQ$931,HLOOKUP(Feuil1!$F2280,Feuil2!$E$1:$DG$2,2,0),0)),"",VLOOKUP($H2280*100+Q$2,Feuil2!$A$3:$CQ$931,HLOOKUP(Feuil1!$F2280,Feuil2!$E$1:$DG$2,2,0),0))</f>
        <v>6</v>
      </c>
      <c r="R2280" s="12">
        <f>IF(ISBLANK(VLOOKUP($H2280*100+R$2,Feuil2!$A$3:$CQ$931,HLOOKUP(Feuil1!$F2280,Feuil2!$E$1:$DG$2,2,0),0)),"",VLOOKUP($H2280*100+R$2,Feuil2!$A$3:$CQ$931,HLOOKUP(Feuil1!$F2280,Feuil2!$E$1:$DG$2,2,0),0))</f>
        <v>11</v>
      </c>
      <c r="S2280" s="12">
        <f>IF(ISBLANK(VLOOKUP($H2280*100+S$2,Feuil2!$A$3:$CQ$931,HLOOKUP(Feuil1!$F2280,Feuil2!$E$1:$DG$2,2,0),0)),"",VLOOKUP($H2280*100+S$2,Feuil2!$A$3:$CQ$931,HLOOKUP(Feuil1!$F2280,Feuil2!$E$1:$DG$2,2,0),0))</f>
        <v>0</v>
      </c>
      <c r="T2280" s="12">
        <f>IF(ISBLANK(VLOOKUP($H2280*100+T$2,Feuil2!$A$3:$CQ$931,HLOOKUP(Feuil1!$F2280,Feuil2!$E$1:$DG$2,2,0),0)),"",VLOOKUP($H2280*100+T$2,Feuil2!$A$3:$CQ$931,HLOOKUP(Feuil1!$F2280,Feuil2!$E$1:$DG$2,2,0),0))</f>
        <v>0</v>
      </c>
      <c r="U2280" s="12">
        <f t="shared" si="58"/>
        <v>403</v>
      </c>
    </row>
    <row r="2281" spans="1:22" x14ac:dyDescent="0.35">
      <c r="A2281" s="10" t="s">
        <v>77</v>
      </c>
      <c r="B2281" s="8" t="s">
        <v>78</v>
      </c>
      <c r="C2281" s="39">
        <v>631900</v>
      </c>
      <c r="D2281" s="39">
        <v>412500</v>
      </c>
      <c r="E2281" s="39">
        <v>508</v>
      </c>
      <c r="F2281" s="10">
        <v>1726</v>
      </c>
      <c r="G2281" s="5" t="s">
        <v>32</v>
      </c>
      <c r="H2281" s="11">
        <v>2014</v>
      </c>
      <c r="I2281" s="12">
        <f>IF(ISBLANK(VLOOKUP($H2281*100+I$2,Feuil2!$A$3:$CQ$931,HLOOKUP(Feuil1!$F2281,Feuil2!$E$1:$DG$2,2,0),0)),"",VLOOKUP($H2281*100+I$2,Feuil2!$A$3:$CQ$931,HLOOKUP(Feuil1!$F2281,Feuil2!$E$1:$DG$2,2,0),0))</f>
        <v>1</v>
      </c>
      <c r="J2281" s="12">
        <f>IF(ISBLANK(VLOOKUP($H2281*100+J$2,Feuil2!$A$3:$CQ$931,HLOOKUP(Feuil1!$F2281,Feuil2!$E$1:$DG$2,2,0),0)),"",VLOOKUP($H2281*100+J$2,Feuil2!$A$3:$CQ$931,HLOOKUP(Feuil1!$F2281,Feuil2!$E$1:$DG$2,2,0),0))</f>
        <v>34</v>
      </c>
      <c r="K2281" s="12">
        <f>IF(ISBLANK(VLOOKUP($H2281*100+K$2,Feuil2!$A$3:$CQ$931,HLOOKUP(Feuil1!$F2281,Feuil2!$E$1:$DG$2,2,0),0)),"",VLOOKUP($H2281*100+K$2,Feuil2!$A$3:$CQ$931,HLOOKUP(Feuil1!$F2281,Feuil2!$E$1:$DG$2,2,0),0))</f>
        <v>99</v>
      </c>
      <c r="L2281" s="12">
        <f>IF(ISBLANK(VLOOKUP($H2281*100+L$2,Feuil2!$A$3:$CQ$931,HLOOKUP(Feuil1!$F2281,Feuil2!$E$1:$DG$2,2,0),0)),"",VLOOKUP($H2281*100+L$2,Feuil2!$A$3:$CQ$931,HLOOKUP(Feuil1!$F2281,Feuil2!$E$1:$DG$2,2,0),0))</f>
        <v>95</v>
      </c>
      <c r="M2281" s="12">
        <f>IF(ISBLANK(VLOOKUP($H2281*100+M$2,Feuil2!$A$3:$CQ$931,HLOOKUP(Feuil1!$F2281,Feuil2!$E$1:$DG$2,2,0),0)),"",VLOOKUP($H2281*100+M$2,Feuil2!$A$3:$CQ$931,HLOOKUP(Feuil1!$F2281,Feuil2!$E$1:$DG$2,2,0),0))</f>
        <v>95</v>
      </c>
      <c r="N2281" s="12">
        <f>IF(ISBLANK(VLOOKUP($H2281*100+N$2,Feuil2!$A$3:$CQ$931,HLOOKUP(Feuil1!$F2281,Feuil2!$E$1:$DG$2,2,0),0)),"",VLOOKUP($H2281*100+N$2,Feuil2!$A$3:$CQ$931,HLOOKUP(Feuil1!$F2281,Feuil2!$E$1:$DG$2,2,0),0))</f>
        <v>61</v>
      </c>
      <c r="O2281" s="12">
        <f>IF(ISBLANK(VLOOKUP($H2281*100+O$2,Feuil2!$A$3:$CQ$931,HLOOKUP(Feuil1!$F2281,Feuil2!$E$1:$DG$2,2,0),0)),"",VLOOKUP($H2281*100+O$2,Feuil2!$A$3:$CQ$931,HLOOKUP(Feuil1!$F2281,Feuil2!$E$1:$DG$2,2,0),0))</f>
        <v>56</v>
      </c>
      <c r="P2281" s="12">
        <f>IF(ISBLANK(VLOOKUP($H2281*100+P$2,Feuil2!$A$3:$CQ$931,HLOOKUP(Feuil1!$F2281,Feuil2!$E$1:$DG$2,2,0),0)),"",VLOOKUP($H2281*100+P$2,Feuil2!$A$3:$CQ$931,HLOOKUP(Feuil1!$F2281,Feuil2!$E$1:$DG$2,2,0),0))</f>
        <v>16</v>
      </c>
      <c r="Q2281" s="12">
        <f>IF(ISBLANK(VLOOKUP($H2281*100+Q$2,Feuil2!$A$3:$CQ$931,HLOOKUP(Feuil1!$F2281,Feuil2!$E$1:$DG$2,2,0),0)),"",VLOOKUP($H2281*100+Q$2,Feuil2!$A$3:$CQ$931,HLOOKUP(Feuil1!$F2281,Feuil2!$E$1:$DG$2,2,0),0))</f>
        <v>27</v>
      </c>
      <c r="R2281" s="12">
        <f>IF(ISBLANK(VLOOKUP($H2281*100+R$2,Feuil2!$A$3:$CQ$931,HLOOKUP(Feuil1!$F2281,Feuil2!$E$1:$DG$2,2,0),0)),"",VLOOKUP($H2281*100+R$2,Feuil2!$A$3:$CQ$931,HLOOKUP(Feuil1!$F2281,Feuil2!$E$1:$DG$2,2,0),0))</f>
        <v>1</v>
      </c>
      <c r="S2281" s="12">
        <f>IF(ISBLANK(VLOOKUP($H2281*100+S$2,Feuil2!$A$3:$CQ$931,HLOOKUP(Feuil1!$F2281,Feuil2!$E$1:$DG$2,2,0),0)),"",VLOOKUP($H2281*100+S$2,Feuil2!$A$3:$CQ$931,HLOOKUP(Feuil1!$F2281,Feuil2!$E$1:$DG$2,2,0),0))</f>
        <v>0</v>
      </c>
      <c r="T2281" s="12">
        <f>IF(ISBLANK(VLOOKUP($H2281*100+T$2,Feuil2!$A$3:$CQ$931,HLOOKUP(Feuil1!$F2281,Feuil2!$E$1:$DG$2,2,0),0)),"",VLOOKUP($H2281*100+T$2,Feuil2!$A$3:$CQ$931,HLOOKUP(Feuil1!$F2281,Feuil2!$E$1:$DG$2,2,0),0))</f>
        <v>0</v>
      </c>
      <c r="U2281" s="12">
        <f t="shared" si="58"/>
        <v>485</v>
      </c>
    </row>
    <row r="2282" spans="1:22" x14ac:dyDescent="0.35">
      <c r="A2282" s="10" t="s">
        <v>77</v>
      </c>
      <c r="B2282" s="8" t="s">
        <v>78</v>
      </c>
      <c r="C2282" s="39">
        <v>631900</v>
      </c>
      <c r="D2282" s="39">
        <v>412500</v>
      </c>
      <c r="E2282" s="39">
        <v>508</v>
      </c>
      <c r="F2282" s="10">
        <v>1726</v>
      </c>
      <c r="G2282" s="5" t="s">
        <v>32</v>
      </c>
      <c r="H2282" s="11">
        <v>2015</v>
      </c>
      <c r="I2282" s="12">
        <f>IF(ISBLANK(VLOOKUP($H2282*100+I$2,Feuil2!$A$3:$CQ$931,HLOOKUP(Feuil1!$F2282,Feuil2!$E$1:$DG$2,2,0),0)),"",VLOOKUP($H2282*100+I$2,Feuil2!$A$3:$CQ$931,HLOOKUP(Feuil1!$F2282,Feuil2!$E$1:$DG$2,2,0),0))</f>
        <v>5</v>
      </c>
      <c r="J2282" s="12">
        <f>IF(ISBLANK(VLOOKUP($H2282*100+J$2,Feuil2!$A$3:$CQ$931,HLOOKUP(Feuil1!$F2282,Feuil2!$E$1:$DG$2,2,0),0)),"",VLOOKUP($H2282*100+J$2,Feuil2!$A$3:$CQ$931,HLOOKUP(Feuil1!$F2282,Feuil2!$E$1:$DG$2,2,0),0))</f>
        <v>50</v>
      </c>
      <c r="K2282" s="12">
        <f>IF(ISBLANK(VLOOKUP($H2282*100+K$2,Feuil2!$A$3:$CQ$931,HLOOKUP(Feuil1!$F2282,Feuil2!$E$1:$DG$2,2,0),0)),"",VLOOKUP($H2282*100+K$2,Feuil2!$A$3:$CQ$931,HLOOKUP(Feuil1!$F2282,Feuil2!$E$1:$DG$2,2,0),0))</f>
        <v>12</v>
      </c>
      <c r="L2282" s="12">
        <f>IF(ISBLANK(VLOOKUP($H2282*100+L$2,Feuil2!$A$3:$CQ$931,HLOOKUP(Feuil1!$F2282,Feuil2!$E$1:$DG$2,2,0),0)),"",VLOOKUP($H2282*100+L$2,Feuil2!$A$3:$CQ$931,HLOOKUP(Feuil1!$F2282,Feuil2!$E$1:$DG$2,2,0),0))</f>
        <v>0</v>
      </c>
      <c r="M2282" s="12">
        <f>IF(ISBLANK(VLOOKUP($H2282*100+M$2,Feuil2!$A$3:$CQ$931,HLOOKUP(Feuil1!$F2282,Feuil2!$E$1:$DG$2,2,0),0)),"",VLOOKUP($H2282*100+M$2,Feuil2!$A$3:$CQ$931,HLOOKUP(Feuil1!$F2282,Feuil2!$E$1:$DG$2,2,0),0))</f>
        <v>15</v>
      </c>
      <c r="N2282" s="12">
        <f>IF(ISBLANK(VLOOKUP($H2282*100+N$2,Feuil2!$A$3:$CQ$931,HLOOKUP(Feuil1!$F2282,Feuil2!$E$1:$DG$2,2,0),0)),"",VLOOKUP($H2282*100+N$2,Feuil2!$A$3:$CQ$931,HLOOKUP(Feuil1!$F2282,Feuil2!$E$1:$DG$2,2,0),0))</f>
        <v>76</v>
      </c>
      <c r="O2282" s="12">
        <f>IF(ISBLANK(VLOOKUP($H2282*100+O$2,Feuil2!$A$3:$CQ$931,HLOOKUP(Feuil1!$F2282,Feuil2!$E$1:$DG$2,2,0),0)),"",VLOOKUP($H2282*100+O$2,Feuil2!$A$3:$CQ$931,HLOOKUP(Feuil1!$F2282,Feuil2!$E$1:$DG$2,2,0),0))</f>
        <v>64</v>
      </c>
      <c r="P2282" s="12">
        <f>IF(ISBLANK(VLOOKUP($H2282*100+P$2,Feuil2!$A$3:$CQ$931,HLOOKUP(Feuil1!$F2282,Feuil2!$E$1:$DG$2,2,0),0)),"",VLOOKUP($H2282*100+P$2,Feuil2!$A$3:$CQ$931,HLOOKUP(Feuil1!$F2282,Feuil2!$E$1:$DG$2,2,0),0))</f>
        <v>20</v>
      </c>
      <c r="Q2282" s="12">
        <f>IF(ISBLANK(VLOOKUP($H2282*100+Q$2,Feuil2!$A$3:$CQ$931,HLOOKUP(Feuil1!$F2282,Feuil2!$E$1:$DG$2,2,0),0)),"",VLOOKUP($H2282*100+Q$2,Feuil2!$A$3:$CQ$931,HLOOKUP(Feuil1!$F2282,Feuil2!$E$1:$DG$2,2,0),0))</f>
        <v>22</v>
      </c>
      <c r="R2282" s="12">
        <f>IF(ISBLANK(VLOOKUP($H2282*100+R$2,Feuil2!$A$3:$CQ$931,HLOOKUP(Feuil1!$F2282,Feuil2!$E$1:$DG$2,2,0),0)),"",VLOOKUP($H2282*100+R$2,Feuil2!$A$3:$CQ$931,HLOOKUP(Feuil1!$F2282,Feuil2!$E$1:$DG$2,2,0),0))</f>
        <v>0</v>
      </c>
      <c r="S2282" s="12">
        <f>IF(ISBLANK(VLOOKUP($H2282*100+S$2,Feuil2!$A$3:$CQ$931,HLOOKUP(Feuil1!$F2282,Feuil2!$E$1:$DG$2,2,0),0)),"",VLOOKUP($H2282*100+S$2,Feuil2!$A$3:$CQ$931,HLOOKUP(Feuil1!$F2282,Feuil2!$E$1:$DG$2,2,0),0))</f>
        <v>2</v>
      </c>
      <c r="T2282" s="12">
        <f>IF(ISBLANK(VLOOKUP($H2282*100+T$2,Feuil2!$A$3:$CQ$931,HLOOKUP(Feuil1!$F2282,Feuil2!$E$1:$DG$2,2,0),0)),"",VLOOKUP($H2282*100+T$2,Feuil2!$A$3:$CQ$931,HLOOKUP(Feuil1!$F2282,Feuil2!$E$1:$DG$2,2,0),0))</f>
        <v>2</v>
      </c>
      <c r="U2282" s="12">
        <f t="shared" si="58"/>
        <v>268</v>
      </c>
    </row>
    <row r="2283" spans="1:22" x14ac:dyDescent="0.35">
      <c r="A2283" s="10" t="s">
        <v>77</v>
      </c>
      <c r="B2283" s="8" t="s">
        <v>78</v>
      </c>
      <c r="C2283" s="39">
        <v>631900</v>
      </c>
      <c r="D2283" s="39">
        <v>412500</v>
      </c>
      <c r="E2283" s="39">
        <v>508</v>
      </c>
      <c r="F2283" s="10">
        <v>1726</v>
      </c>
      <c r="G2283" s="5" t="s">
        <v>32</v>
      </c>
      <c r="H2283" s="11">
        <v>2016</v>
      </c>
      <c r="I2283" s="12">
        <f>IF(ISBLANK(VLOOKUP($H2283*100+I$2,Feuil2!$A$3:$CQ$931,HLOOKUP(Feuil1!$F2283,Feuil2!$E$1:$DG$2,2,0),0)),"",VLOOKUP($H2283*100+I$2,Feuil2!$A$3:$CQ$931,HLOOKUP(Feuil1!$F2283,Feuil2!$E$1:$DG$2,2,0),0))</f>
        <v>2</v>
      </c>
      <c r="J2283" s="12">
        <f>IF(ISBLANK(VLOOKUP($H2283*100+J$2,Feuil2!$A$3:$CQ$931,HLOOKUP(Feuil1!$F2283,Feuil2!$E$1:$DG$2,2,0),0)),"",VLOOKUP($H2283*100+J$2,Feuil2!$A$3:$CQ$931,HLOOKUP(Feuil1!$F2283,Feuil2!$E$1:$DG$2,2,0),0))</f>
        <v>35</v>
      </c>
      <c r="K2283" s="12">
        <f>IF(ISBLANK(VLOOKUP($H2283*100+K$2,Feuil2!$A$3:$CQ$931,HLOOKUP(Feuil1!$F2283,Feuil2!$E$1:$DG$2,2,0),0)),"",VLOOKUP($H2283*100+K$2,Feuil2!$A$3:$CQ$931,HLOOKUP(Feuil1!$F2283,Feuil2!$E$1:$DG$2,2,0),0))</f>
        <v>72</v>
      </c>
      <c r="L2283" s="12">
        <f>IF(ISBLANK(VLOOKUP($H2283*100+L$2,Feuil2!$A$3:$CQ$931,HLOOKUP(Feuil1!$F2283,Feuil2!$E$1:$DG$2,2,0),0)),"",VLOOKUP($H2283*100+L$2,Feuil2!$A$3:$CQ$931,HLOOKUP(Feuil1!$F2283,Feuil2!$E$1:$DG$2,2,0),0))</f>
        <v>165</v>
      </c>
      <c r="M2283" s="12">
        <f>IF(ISBLANK(VLOOKUP($H2283*100+M$2,Feuil2!$A$3:$CQ$931,HLOOKUP(Feuil1!$F2283,Feuil2!$E$1:$DG$2,2,0),0)),"",VLOOKUP($H2283*100+M$2,Feuil2!$A$3:$CQ$931,HLOOKUP(Feuil1!$F2283,Feuil2!$E$1:$DG$2,2,0),0))</f>
        <v>36</v>
      </c>
      <c r="N2283" s="12">
        <f>IF(ISBLANK(VLOOKUP($H2283*100+N$2,Feuil2!$A$3:$CQ$931,HLOOKUP(Feuil1!$F2283,Feuil2!$E$1:$DG$2,2,0),0)),"",VLOOKUP($H2283*100+N$2,Feuil2!$A$3:$CQ$931,HLOOKUP(Feuil1!$F2283,Feuil2!$E$1:$DG$2,2,0),0))</f>
        <v>54</v>
      </c>
      <c r="O2283" s="12">
        <f>IF(ISBLANK(VLOOKUP($H2283*100+O$2,Feuil2!$A$3:$CQ$931,HLOOKUP(Feuil1!$F2283,Feuil2!$E$1:$DG$2,2,0),0)),"",VLOOKUP($H2283*100+O$2,Feuil2!$A$3:$CQ$931,HLOOKUP(Feuil1!$F2283,Feuil2!$E$1:$DG$2,2,0),0))</f>
        <v>27</v>
      </c>
      <c r="P2283" s="12">
        <f>IF(ISBLANK(VLOOKUP($H2283*100+P$2,Feuil2!$A$3:$CQ$931,HLOOKUP(Feuil1!$F2283,Feuil2!$E$1:$DG$2,2,0),0)),"",VLOOKUP($H2283*100+P$2,Feuil2!$A$3:$CQ$931,HLOOKUP(Feuil1!$F2283,Feuil2!$E$1:$DG$2,2,0),0))</f>
        <v>10.9</v>
      </c>
      <c r="Q2283" s="12">
        <f>IF(ISBLANK(VLOOKUP($H2283*100+Q$2,Feuil2!$A$3:$CQ$931,HLOOKUP(Feuil1!$F2283,Feuil2!$E$1:$DG$2,2,0),0)),"",VLOOKUP($H2283*100+Q$2,Feuil2!$A$3:$CQ$931,HLOOKUP(Feuil1!$F2283,Feuil2!$E$1:$DG$2,2,0),0))</f>
        <v>0</v>
      </c>
      <c r="R2283" s="12">
        <f>IF(ISBLANK(VLOOKUP($H2283*100+R$2,Feuil2!$A$3:$CQ$931,HLOOKUP(Feuil1!$F2283,Feuil2!$E$1:$DG$2,2,0),0)),"",VLOOKUP($H2283*100+R$2,Feuil2!$A$3:$CQ$931,HLOOKUP(Feuil1!$F2283,Feuil2!$E$1:$DG$2,2,0),0))</f>
        <v>3.8</v>
      </c>
      <c r="S2283" s="12">
        <f>IF(ISBLANK(VLOOKUP($H2283*100+S$2,Feuil2!$A$3:$CQ$931,HLOOKUP(Feuil1!$F2283,Feuil2!$E$1:$DG$2,2,0),0)),"",VLOOKUP($H2283*100+S$2,Feuil2!$A$3:$CQ$931,HLOOKUP(Feuil1!$F2283,Feuil2!$E$1:$DG$2,2,0),0))</f>
        <v>0</v>
      </c>
      <c r="T2283" s="12">
        <f>IF(ISBLANK(VLOOKUP($H2283*100+T$2,Feuil2!$A$3:$CQ$931,HLOOKUP(Feuil1!$F2283,Feuil2!$E$1:$DG$2,2,0),0)),"",VLOOKUP($H2283*100+T$2,Feuil2!$A$3:$CQ$931,HLOOKUP(Feuil1!$F2283,Feuil2!$E$1:$DG$2,2,0),0))</f>
        <v>15</v>
      </c>
      <c r="U2283" s="12">
        <f t="shared" si="58"/>
        <v>420.7</v>
      </c>
    </row>
    <row r="2284" spans="1:22" x14ac:dyDescent="0.35">
      <c r="A2284" s="29" t="s">
        <v>77</v>
      </c>
      <c r="B2284" s="8" t="s">
        <v>78</v>
      </c>
      <c r="C2284" s="40">
        <v>631900</v>
      </c>
      <c r="D2284" s="40">
        <v>412500</v>
      </c>
      <c r="E2284" s="39">
        <v>508</v>
      </c>
      <c r="F2284" s="29">
        <v>1726</v>
      </c>
      <c r="G2284" s="5" t="s">
        <v>32</v>
      </c>
      <c r="H2284" s="31">
        <v>2017</v>
      </c>
      <c r="I2284" s="12">
        <v>1.8</v>
      </c>
      <c r="J2284" s="12">
        <v>11.9</v>
      </c>
      <c r="K2284" s="12">
        <v>61.7</v>
      </c>
      <c r="L2284" s="12">
        <v>42</v>
      </c>
      <c r="M2284" s="12">
        <v>58.1</v>
      </c>
      <c r="N2284" s="12">
        <v>81.900000000000006</v>
      </c>
      <c r="O2284" s="12">
        <v>241.3</v>
      </c>
      <c r="P2284" s="12">
        <v>130</v>
      </c>
      <c r="Q2284" s="12">
        <v>17.3</v>
      </c>
      <c r="R2284" s="12">
        <v>0</v>
      </c>
      <c r="S2284" s="12">
        <v>0</v>
      </c>
      <c r="T2284" s="12">
        <v>0</v>
      </c>
      <c r="U2284" s="12">
        <f t="shared" si="58"/>
        <v>646</v>
      </c>
    </row>
    <row r="2285" spans="1:22" x14ac:dyDescent="0.35">
      <c r="A2285" s="29" t="s">
        <v>77</v>
      </c>
      <c r="B2285" s="8" t="s">
        <v>78</v>
      </c>
      <c r="C2285" s="40">
        <v>631900</v>
      </c>
      <c r="D2285" s="40">
        <v>412500</v>
      </c>
      <c r="E2285" s="39">
        <v>508</v>
      </c>
      <c r="F2285" s="29">
        <v>1726</v>
      </c>
      <c r="G2285" s="5" t="s">
        <v>32</v>
      </c>
      <c r="H2285" s="31">
        <v>2018</v>
      </c>
      <c r="I2285" s="12">
        <v>20</v>
      </c>
      <c r="J2285" s="12">
        <v>208.9</v>
      </c>
      <c r="K2285" s="12">
        <v>29.1</v>
      </c>
      <c r="L2285" s="12">
        <v>4.3</v>
      </c>
      <c r="M2285" s="12">
        <v>50.3</v>
      </c>
      <c r="N2285" s="12">
        <v>22.9</v>
      </c>
      <c r="O2285" s="12">
        <v>19.7</v>
      </c>
      <c r="P2285" s="12">
        <v>64.5</v>
      </c>
      <c r="Q2285" s="12">
        <v>1.4</v>
      </c>
      <c r="R2285" s="12">
        <v>5</v>
      </c>
      <c r="S2285" s="12">
        <v>2.7</v>
      </c>
      <c r="T2285" s="12">
        <v>0</v>
      </c>
      <c r="U2285" s="12">
        <f t="shared" si="58"/>
        <v>428.79999999999995</v>
      </c>
    </row>
    <row r="2286" spans="1:22" x14ac:dyDescent="0.35">
      <c r="A2286" s="29" t="s">
        <v>77</v>
      </c>
      <c r="B2286" s="8" t="s">
        <v>78</v>
      </c>
      <c r="C2286" s="40">
        <v>631900</v>
      </c>
      <c r="D2286" s="40">
        <v>412500</v>
      </c>
      <c r="E2286" s="39">
        <v>508</v>
      </c>
      <c r="F2286" s="29">
        <v>1726</v>
      </c>
      <c r="G2286" s="5" t="s">
        <v>32</v>
      </c>
      <c r="H2286" s="31">
        <v>2019</v>
      </c>
      <c r="I2286" s="12">
        <v>15.4</v>
      </c>
      <c r="J2286" s="12">
        <v>50.7</v>
      </c>
      <c r="K2286" s="12">
        <v>85.8</v>
      </c>
      <c r="L2286" s="12">
        <v>39.5</v>
      </c>
      <c r="M2286" s="12">
        <v>21.2</v>
      </c>
      <c r="N2286" s="12">
        <v>0</v>
      </c>
      <c r="O2286" s="12">
        <v>72.8</v>
      </c>
      <c r="P2286" s="12">
        <v>62.7</v>
      </c>
      <c r="Q2286" s="12">
        <v>50.8</v>
      </c>
      <c r="R2286" s="12">
        <v>1.6</v>
      </c>
      <c r="S2286" s="12">
        <v>1.1000000000000001</v>
      </c>
      <c r="T2286" s="12">
        <v>3.7</v>
      </c>
      <c r="U2286" s="12">
        <f t="shared" si="58"/>
        <v>405.3</v>
      </c>
    </row>
    <row r="2287" spans="1:22" x14ac:dyDescent="0.35">
      <c r="A2287" s="29" t="s">
        <v>77</v>
      </c>
      <c r="B2287" s="8" t="s">
        <v>78</v>
      </c>
      <c r="C2287" s="40">
        <v>631900</v>
      </c>
      <c r="D2287" s="40">
        <v>412500</v>
      </c>
      <c r="E2287" s="39">
        <v>508</v>
      </c>
      <c r="F2287" s="29">
        <v>1726</v>
      </c>
      <c r="G2287" s="5" t="s">
        <v>32</v>
      </c>
      <c r="H2287" s="31">
        <v>2020</v>
      </c>
      <c r="I2287" s="12">
        <v>2.7</v>
      </c>
      <c r="J2287" s="12">
        <v>15.8</v>
      </c>
      <c r="K2287" s="12">
        <v>16.399999999999999</v>
      </c>
      <c r="L2287" s="12">
        <v>70.099999999999994</v>
      </c>
      <c r="M2287" s="12">
        <v>162.80000000000001</v>
      </c>
      <c r="N2287" s="12">
        <v>41.4</v>
      </c>
      <c r="O2287" s="12">
        <v>94.6</v>
      </c>
      <c r="P2287" s="12">
        <v>54.4</v>
      </c>
      <c r="Q2287" s="12">
        <v>13.9</v>
      </c>
      <c r="R2287" s="12">
        <v>0</v>
      </c>
      <c r="S2287" s="12">
        <v>0</v>
      </c>
      <c r="T2287" s="12">
        <v>0</v>
      </c>
      <c r="U2287" s="12">
        <f t="shared" si="58"/>
        <v>472.09999999999991</v>
      </c>
    </row>
    <row r="2288" spans="1:22" x14ac:dyDescent="0.35">
      <c r="A2288" s="29" t="s">
        <v>77</v>
      </c>
      <c r="B2288" s="8" t="s">
        <v>78</v>
      </c>
      <c r="C2288" s="40">
        <v>631900</v>
      </c>
      <c r="D2288" s="40">
        <v>412500</v>
      </c>
      <c r="E2288" s="39">
        <v>508</v>
      </c>
      <c r="F2288" s="29">
        <v>1726</v>
      </c>
      <c r="G2288" s="5" t="s">
        <v>32</v>
      </c>
      <c r="H2288" s="31">
        <v>2021</v>
      </c>
      <c r="I2288" s="12">
        <v>2.6</v>
      </c>
      <c r="J2288" s="12">
        <v>0</v>
      </c>
      <c r="K2288" s="12">
        <v>29.4</v>
      </c>
      <c r="L2288" s="12">
        <v>28.9</v>
      </c>
      <c r="M2288" s="12">
        <v>5.7</v>
      </c>
      <c r="N2288" s="12">
        <v>19.399999999999999</v>
      </c>
      <c r="O2288" s="12">
        <v>100.2</v>
      </c>
      <c r="P2288" s="12">
        <v>39.4</v>
      </c>
      <c r="Q2288" s="12">
        <v>7</v>
      </c>
      <c r="R2288" s="12">
        <v>3.6</v>
      </c>
      <c r="S2288" s="12">
        <v>0</v>
      </c>
      <c r="T2288" s="12">
        <v>0.2</v>
      </c>
      <c r="U2288" s="12">
        <f t="shared" si="58"/>
        <v>236.39999999999998</v>
      </c>
      <c r="V2288" s="59">
        <v>524.4</v>
      </c>
    </row>
    <row r="2289" spans="1:44" s="36" customFormat="1" x14ac:dyDescent="0.35">
      <c r="A2289" s="36" t="s">
        <v>79</v>
      </c>
      <c r="B2289" s="36" t="s">
        <v>80</v>
      </c>
      <c r="C2289" s="36">
        <v>599400</v>
      </c>
      <c r="D2289" s="36">
        <v>379600</v>
      </c>
      <c r="E2289" s="36">
        <v>563</v>
      </c>
      <c r="F2289" s="37">
        <v>1548</v>
      </c>
      <c r="G2289" s="36" t="s">
        <v>32</v>
      </c>
      <c r="H2289" s="26">
        <v>1940</v>
      </c>
      <c r="I2289" s="27" t="str">
        <f>IF(ISBLANK(VLOOKUP($H2289*100+I$2,Feuil2!$A$3:$CQ$931,HLOOKUP(Feuil1!$F2289,Feuil2!$E$1:$DG$2,2,0),0)),"",VLOOKUP($H2289*100+I$2,Feuil2!$A$3:$CQ$931,HLOOKUP(Feuil1!$F2289,Feuil2!$E$1:$DG$2,2,0),0))</f>
        <v/>
      </c>
      <c r="J2289" s="27" t="str">
        <f>IF(ISBLANK(VLOOKUP($H2289*100+J$2,Feuil2!$A$3:$CQ$931,HLOOKUP(Feuil1!$F2289,Feuil2!$E$1:$DG$2,2,0),0)),"",VLOOKUP($H2289*100+J$2,Feuil2!$A$3:$CQ$931,HLOOKUP(Feuil1!$F2289,Feuil2!$E$1:$DG$2,2,0),0))</f>
        <v/>
      </c>
      <c r="K2289" s="27" t="str">
        <f>IF(ISBLANK(VLOOKUP($H2289*100+K$2,Feuil2!$A$3:$CQ$931,HLOOKUP(Feuil1!$F2289,Feuil2!$E$1:$DG$2,2,0),0)),"",VLOOKUP($H2289*100+K$2,Feuil2!$A$3:$CQ$931,HLOOKUP(Feuil1!$F2289,Feuil2!$E$1:$DG$2,2,0),0))</f>
        <v/>
      </c>
      <c r="L2289" s="27" t="str">
        <f>IF(ISBLANK(VLOOKUP($H2289*100+L$2,Feuil2!$A$3:$CQ$931,HLOOKUP(Feuil1!$F2289,Feuil2!$E$1:$DG$2,2,0),0)),"",VLOOKUP($H2289*100+L$2,Feuil2!$A$3:$CQ$931,HLOOKUP(Feuil1!$F2289,Feuil2!$E$1:$DG$2,2,0),0))</f>
        <v/>
      </c>
      <c r="M2289" s="27" t="str">
        <f>IF(ISBLANK(VLOOKUP($H2289*100+M$2,Feuil2!$A$3:$CQ$931,HLOOKUP(Feuil1!$F2289,Feuil2!$E$1:$DG$2,2,0),0)),"",VLOOKUP($H2289*100+M$2,Feuil2!$A$3:$CQ$931,HLOOKUP(Feuil1!$F2289,Feuil2!$E$1:$DG$2,2,0),0))</f>
        <v/>
      </c>
      <c r="N2289" s="27" t="str">
        <f>IF(ISBLANK(VLOOKUP($H2289*100+N$2,Feuil2!$A$3:$CQ$931,HLOOKUP(Feuil1!$F2289,Feuil2!$E$1:$DG$2,2,0),0)),"",VLOOKUP($H2289*100+N$2,Feuil2!$A$3:$CQ$931,HLOOKUP(Feuil1!$F2289,Feuil2!$E$1:$DG$2,2,0),0))</f>
        <v/>
      </c>
      <c r="O2289" s="27" t="str">
        <f>IF(ISBLANK(VLOOKUP($H2289*100+O$2,Feuil2!$A$3:$CQ$931,HLOOKUP(Feuil1!$F2289,Feuil2!$E$1:$DG$2,2,0),0)),"",VLOOKUP($H2289*100+O$2,Feuil2!$A$3:$CQ$931,HLOOKUP(Feuil1!$F2289,Feuil2!$E$1:$DG$2,2,0),0))</f>
        <v/>
      </c>
      <c r="P2289" s="27" t="str">
        <f>IF(ISBLANK(VLOOKUP($H2289*100+P$2,Feuil2!$A$3:$CQ$931,HLOOKUP(Feuil1!$F2289,Feuil2!$E$1:$DG$2,2,0),0)),"",VLOOKUP($H2289*100+P$2,Feuil2!$A$3:$CQ$931,HLOOKUP(Feuil1!$F2289,Feuil2!$E$1:$DG$2,2,0),0))</f>
        <v/>
      </c>
      <c r="Q2289" s="27" t="str">
        <f>IF(ISBLANK(VLOOKUP($H2289*100+Q$2,Feuil2!$A$3:$CQ$931,HLOOKUP(Feuil1!$F2289,Feuil2!$E$1:$DG$2,2,0),0)),"",VLOOKUP($H2289*100+Q$2,Feuil2!$A$3:$CQ$931,HLOOKUP(Feuil1!$F2289,Feuil2!$E$1:$DG$2,2,0),0))</f>
        <v/>
      </c>
      <c r="R2289" s="27" t="str">
        <f>IF(ISBLANK(VLOOKUP($H2289*100+R$2,Feuil2!$A$3:$CQ$931,HLOOKUP(Feuil1!$F2289,Feuil2!$E$1:$DG$2,2,0),0)),"",VLOOKUP($H2289*100+R$2,Feuil2!$A$3:$CQ$931,HLOOKUP(Feuil1!$F2289,Feuil2!$E$1:$DG$2,2,0),0))</f>
        <v/>
      </c>
      <c r="S2289" s="27" t="str">
        <f>IF(ISBLANK(VLOOKUP($H2289*100+S$2,Feuil2!$A$3:$CQ$931,HLOOKUP(Feuil1!$F2289,Feuil2!$E$1:$DG$2,2,0),0)),"",VLOOKUP($H2289*100+S$2,Feuil2!$A$3:$CQ$931,HLOOKUP(Feuil1!$F2289,Feuil2!$E$1:$DG$2,2,0),0))</f>
        <v/>
      </c>
      <c r="T2289" s="27" t="str">
        <f>IF(ISBLANK(VLOOKUP($H2289*100+T$2,Feuil2!$A$3:$CQ$931,HLOOKUP(Feuil1!$F2289,Feuil2!$E$1:$DG$2,2,0),0)),"",VLOOKUP($H2289*100+T$2,Feuil2!$A$3:$CQ$931,HLOOKUP(Feuil1!$F2289,Feuil2!$E$1:$DG$2,2,0),0))</f>
        <v/>
      </c>
      <c r="U2289" s="27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</row>
    <row r="2290" spans="1:44" x14ac:dyDescent="0.35">
      <c r="A2290" s="33" t="s">
        <v>79</v>
      </c>
      <c r="B2290" s="8" t="s">
        <v>80</v>
      </c>
      <c r="C2290" s="39">
        <v>599400</v>
      </c>
      <c r="D2290" s="39">
        <v>379600</v>
      </c>
      <c r="E2290" s="39">
        <v>563</v>
      </c>
      <c r="F2290" s="33">
        <v>1548</v>
      </c>
      <c r="G2290" s="5" t="s">
        <v>32</v>
      </c>
      <c r="H2290" s="35">
        <v>1941</v>
      </c>
      <c r="I2290" s="12" t="str">
        <f>IF(ISBLANK(VLOOKUP($H2290*100+I$2,Feuil2!$A$3:$CQ$931,HLOOKUP(Feuil1!$F2290,Feuil2!$E$1:$DG$2,2,0),0)),"",VLOOKUP($H2290*100+I$2,Feuil2!$A$3:$CQ$931,HLOOKUP(Feuil1!$F2290,Feuil2!$E$1:$DG$2,2,0),0))</f>
        <v/>
      </c>
      <c r="J2290" s="12" t="str">
        <f>IF(ISBLANK(VLOOKUP($H2290*100+J$2,Feuil2!$A$3:$CQ$931,HLOOKUP(Feuil1!$F2290,Feuil2!$E$1:$DG$2,2,0),0)),"",VLOOKUP($H2290*100+J$2,Feuil2!$A$3:$CQ$931,HLOOKUP(Feuil1!$F2290,Feuil2!$E$1:$DG$2,2,0),0))</f>
        <v/>
      </c>
      <c r="K2290" s="12" t="str">
        <f>IF(ISBLANK(VLOOKUP($H2290*100+K$2,Feuil2!$A$3:$CQ$931,HLOOKUP(Feuil1!$F2290,Feuil2!$E$1:$DG$2,2,0),0)),"",VLOOKUP($H2290*100+K$2,Feuil2!$A$3:$CQ$931,HLOOKUP(Feuil1!$F2290,Feuil2!$E$1:$DG$2,2,0),0))</f>
        <v/>
      </c>
      <c r="L2290" s="12" t="str">
        <f>IF(ISBLANK(VLOOKUP($H2290*100+L$2,Feuil2!$A$3:$CQ$931,HLOOKUP(Feuil1!$F2290,Feuil2!$E$1:$DG$2,2,0),0)),"",VLOOKUP($H2290*100+L$2,Feuil2!$A$3:$CQ$931,HLOOKUP(Feuil1!$F2290,Feuil2!$E$1:$DG$2,2,0),0))</f>
        <v/>
      </c>
      <c r="M2290" s="12" t="str">
        <f>IF(ISBLANK(VLOOKUP($H2290*100+M$2,Feuil2!$A$3:$CQ$931,HLOOKUP(Feuil1!$F2290,Feuil2!$E$1:$DG$2,2,0),0)),"",VLOOKUP($H2290*100+M$2,Feuil2!$A$3:$CQ$931,HLOOKUP(Feuil1!$F2290,Feuil2!$E$1:$DG$2,2,0),0))</f>
        <v/>
      </c>
      <c r="N2290" s="12" t="str">
        <f>IF(ISBLANK(VLOOKUP($H2290*100+N$2,Feuil2!$A$3:$CQ$931,HLOOKUP(Feuil1!$F2290,Feuil2!$E$1:$DG$2,2,0),0)),"",VLOOKUP($H2290*100+N$2,Feuil2!$A$3:$CQ$931,HLOOKUP(Feuil1!$F2290,Feuil2!$E$1:$DG$2,2,0),0))</f>
        <v/>
      </c>
      <c r="O2290" s="12" t="str">
        <f>IF(ISBLANK(VLOOKUP($H2290*100+O$2,Feuil2!$A$3:$CQ$931,HLOOKUP(Feuil1!$F2290,Feuil2!$E$1:$DG$2,2,0),0)),"",VLOOKUP($H2290*100+O$2,Feuil2!$A$3:$CQ$931,HLOOKUP(Feuil1!$F2290,Feuil2!$E$1:$DG$2,2,0),0))</f>
        <v/>
      </c>
      <c r="P2290" s="12" t="str">
        <f>IF(ISBLANK(VLOOKUP($H2290*100+P$2,Feuil2!$A$3:$CQ$931,HLOOKUP(Feuil1!$F2290,Feuil2!$E$1:$DG$2,2,0),0)),"",VLOOKUP($H2290*100+P$2,Feuil2!$A$3:$CQ$931,HLOOKUP(Feuil1!$F2290,Feuil2!$E$1:$DG$2,2,0),0))</f>
        <v/>
      </c>
      <c r="Q2290" s="12" t="str">
        <f>IF(ISBLANK(VLOOKUP($H2290*100+Q$2,Feuil2!$A$3:$CQ$931,HLOOKUP(Feuil1!$F2290,Feuil2!$E$1:$DG$2,2,0),0)),"",VLOOKUP($H2290*100+Q$2,Feuil2!$A$3:$CQ$931,HLOOKUP(Feuil1!$F2290,Feuil2!$E$1:$DG$2,2,0),0))</f>
        <v/>
      </c>
      <c r="R2290" s="12" t="str">
        <f>IF(ISBLANK(VLOOKUP($H2290*100+R$2,Feuil2!$A$3:$CQ$931,HLOOKUP(Feuil1!$F2290,Feuil2!$E$1:$DG$2,2,0),0)),"",VLOOKUP($H2290*100+R$2,Feuil2!$A$3:$CQ$931,HLOOKUP(Feuil1!$F2290,Feuil2!$E$1:$DG$2,2,0),0))</f>
        <v/>
      </c>
      <c r="S2290" s="12" t="str">
        <f>IF(ISBLANK(VLOOKUP($H2290*100+S$2,Feuil2!$A$3:$CQ$931,HLOOKUP(Feuil1!$F2290,Feuil2!$E$1:$DG$2,2,0),0)),"",VLOOKUP($H2290*100+S$2,Feuil2!$A$3:$CQ$931,HLOOKUP(Feuil1!$F2290,Feuil2!$E$1:$DG$2,2,0),0))</f>
        <v/>
      </c>
      <c r="T2290" s="12" t="str">
        <f>IF(ISBLANK(VLOOKUP($H2290*100+T$2,Feuil2!$A$3:$CQ$931,HLOOKUP(Feuil1!$F2290,Feuil2!$E$1:$DG$2,2,0),0)),"",VLOOKUP($H2290*100+T$2,Feuil2!$A$3:$CQ$931,HLOOKUP(Feuil1!$F2290,Feuil2!$E$1:$DG$2,2,0),0))</f>
        <v/>
      </c>
      <c r="U2290" s="12"/>
      <c r="Y2290" s="36"/>
      <c r="Z2290" s="36"/>
      <c r="AA2290" s="36"/>
      <c r="AB2290" s="36"/>
      <c r="AC2290" s="36"/>
      <c r="AD2290" s="36"/>
      <c r="AE2290" s="36"/>
      <c r="AF2290" s="36"/>
      <c r="AG2290" s="36"/>
      <c r="AH2290" s="36"/>
      <c r="AI2290" s="36"/>
      <c r="AJ2290" s="36"/>
      <c r="AK2290" s="36"/>
      <c r="AL2290" s="36"/>
      <c r="AM2290" s="36"/>
      <c r="AN2290" s="36"/>
      <c r="AO2290" s="36"/>
      <c r="AP2290" s="36"/>
      <c r="AQ2290" s="36"/>
      <c r="AR2290" s="36"/>
    </row>
    <row r="2291" spans="1:44" x14ac:dyDescent="0.35">
      <c r="A2291" s="10" t="s">
        <v>79</v>
      </c>
      <c r="B2291" s="8" t="s">
        <v>80</v>
      </c>
      <c r="C2291" s="39">
        <v>599400</v>
      </c>
      <c r="D2291" s="39">
        <v>379600</v>
      </c>
      <c r="E2291" s="39">
        <v>563</v>
      </c>
      <c r="F2291" s="10">
        <v>1548</v>
      </c>
      <c r="G2291" s="5" t="s">
        <v>32</v>
      </c>
      <c r="H2291" s="11">
        <v>1942</v>
      </c>
      <c r="I2291" s="12" t="str">
        <f>IF(ISBLANK(VLOOKUP($H2291*100+I$2,Feuil2!$A$3:$CQ$931,HLOOKUP(Feuil1!$F2291,Feuil2!$E$1:$DG$2,2,0),0)),"",VLOOKUP($H2291*100+I$2,Feuil2!$A$3:$CQ$931,HLOOKUP(Feuil1!$F2291,Feuil2!$E$1:$DG$2,2,0),0))</f>
        <v/>
      </c>
      <c r="J2291" s="12" t="str">
        <f>IF(ISBLANK(VLOOKUP($H2291*100+J$2,Feuil2!$A$3:$CQ$931,HLOOKUP(Feuil1!$F2291,Feuil2!$E$1:$DG$2,2,0),0)),"",VLOOKUP($H2291*100+J$2,Feuil2!$A$3:$CQ$931,HLOOKUP(Feuil1!$F2291,Feuil2!$E$1:$DG$2,2,0),0))</f>
        <v/>
      </c>
      <c r="K2291" s="12" t="str">
        <f>IF(ISBLANK(VLOOKUP($H2291*100+K$2,Feuil2!$A$3:$CQ$931,HLOOKUP(Feuil1!$F2291,Feuil2!$E$1:$DG$2,2,0),0)),"",VLOOKUP($H2291*100+K$2,Feuil2!$A$3:$CQ$931,HLOOKUP(Feuil1!$F2291,Feuil2!$E$1:$DG$2,2,0),0))</f>
        <v/>
      </c>
      <c r="L2291" s="12" t="str">
        <f>IF(ISBLANK(VLOOKUP($H2291*100+L$2,Feuil2!$A$3:$CQ$931,HLOOKUP(Feuil1!$F2291,Feuil2!$E$1:$DG$2,2,0),0)),"",VLOOKUP($H2291*100+L$2,Feuil2!$A$3:$CQ$931,HLOOKUP(Feuil1!$F2291,Feuil2!$E$1:$DG$2,2,0),0))</f>
        <v/>
      </c>
      <c r="M2291" s="12" t="str">
        <f>IF(ISBLANK(VLOOKUP($H2291*100+M$2,Feuil2!$A$3:$CQ$931,HLOOKUP(Feuil1!$F2291,Feuil2!$E$1:$DG$2,2,0),0)),"",VLOOKUP($H2291*100+M$2,Feuil2!$A$3:$CQ$931,HLOOKUP(Feuil1!$F2291,Feuil2!$E$1:$DG$2,2,0),0))</f>
        <v/>
      </c>
      <c r="N2291" s="12" t="str">
        <f>IF(ISBLANK(VLOOKUP($H2291*100+N$2,Feuil2!$A$3:$CQ$931,HLOOKUP(Feuil1!$F2291,Feuil2!$E$1:$DG$2,2,0),0)),"",VLOOKUP($H2291*100+N$2,Feuil2!$A$3:$CQ$931,HLOOKUP(Feuil1!$F2291,Feuil2!$E$1:$DG$2,2,0),0))</f>
        <v/>
      </c>
      <c r="O2291" s="12" t="str">
        <f>IF(ISBLANK(VLOOKUP($H2291*100+O$2,Feuil2!$A$3:$CQ$931,HLOOKUP(Feuil1!$F2291,Feuil2!$E$1:$DG$2,2,0),0)),"",VLOOKUP($H2291*100+O$2,Feuil2!$A$3:$CQ$931,HLOOKUP(Feuil1!$F2291,Feuil2!$E$1:$DG$2,2,0),0))</f>
        <v/>
      </c>
      <c r="P2291" s="12" t="str">
        <f>IF(ISBLANK(VLOOKUP($H2291*100+P$2,Feuil2!$A$3:$CQ$931,HLOOKUP(Feuil1!$F2291,Feuil2!$E$1:$DG$2,2,0),0)),"",VLOOKUP($H2291*100+P$2,Feuil2!$A$3:$CQ$931,HLOOKUP(Feuil1!$F2291,Feuil2!$E$1:$DG$2,2,0),0))</f>
        <v/>
      </c>
      <c r="Q2291" s="12" t="str">
        <f>IF(ISBLANK(VLOOKUP($H2291*100+Q$2,Feuil2!$A$3:$CQ$931,HLOOKUP(Feuil1!$F2291,Feuil2!$E$1:$DG$2,2,0),0)),"",VLOOKUP($H2291*100+Q$2,Feuil2!$A$3:$CQ$931,HLOOKUP(Feuil1!$F2291,Feuil2!$E$1:$DG$2,2,0),0))</f>
        <v/>
      </c>
      <c r="R2291" s="12" t="str">
        <f>IF(ISBLANK(VLOOKUP($H2291*100+R$2,Feuil2!$A$3:$CQ$931,HLOOKUP(Feuil1!$F2291,Feuil2!$E$1:$DG$2,2,0),0)),"",VLOOKUP($H2291*100+R$2,Feuil2!$A$3:$CQ$931,HLOOKUP(Feuil1!$F2291,Feuil2!$E$1:$DG$2,2,0),0))</f>
        <v/>
      </c>
      <c r="S2291" s="12" t="str">
        <f>IF(ISBLANK(VLOOKUP($H2291*100+S$2,Feuil2!$A$3:$CQ$931,HLOOKUP(Feuil1!$F2291,Feuil2!$E$1:$DG$2,2,0),0)),"",VLOOKUP($H2291*100+S$2,Feuil2!$A$3:$CQ$931,HLOOKUP(Feuil1!$F2291,Feuil2!$E$1:$DG$2,2,0),0))</f>
        <v/>
      </c>
      <c r="T2291" s="12" t="str">
        <f>IF(ISBLANK(VLOOKUP($H2291*100+T$2,Feuil2!$A$3:$CQ$931,HLOOKUP(Feuil1!$F2291,Feuil2!$E$1:$DG$2,2,0),0)),"",VLOOKUP($H2291*100+T$2,Feuil2!$A$3:$CQ$931,HLOOKUP(Feuil1!$F2291,Feuil2!$E$1:$DG$2,2,0),0))</f>
        <v/>
      </c>
      <c r="U2291" s="12"/>
    </row>
    <row r="2292" spans="1:44" x14ac:dyDescent="0.35">
      <c r="A2292" s="10" t="s">
        <v>79</v>
      </c>
      <c r="B2292" s="8" t="s">
        <v>80</v>
      </c>
      <c r="C2292" s="39">
        <v>599400</v>
      </c>
      <c r="D2292" s="39">
        <v>379600</v>
      </c>
      <c r="E2292" s="39">
        <v>563</v>
      </c>
      <c r="F2292" s="10">
        <v>1548</v>
      </c>
      <c r="G2292" s="5" t="s">
        <v>32</v>
      </c>
      <c r="H2292" s="11">
        <v>1943</v>
      </c>
      <c r="I2292" s="12" t="str">
        <f>IF(ISBLANK(VLOOKUP($H2292*100+I$2,Feuil2!$A$3:$CQ$931,HLOOKUP(Feuil1!$F2292,Feuil2!$E$1:$DG$2,2,0),0)),"",VLOOKUP($H2292*100+I$2,Feuil2!$A$3:$CQ$931,HLOOKUP(Feuil1!$F2292,Feuil2!$E$1:$DG$2,2,0),0))</f>
        <v/>
      </c>
      <c r="J2292" s="12" t="str">
        <f>IF(ISBLANK(VLOOKUP($H2292*100+J$2,Feuil2!$A$3:$CQ$931,HLOOKUP(Feuil1!$F2292,Feuil2!$E$1:$DG$2,2,0),0)),"",VLOOKUP($H2292*100+J$2,Feuil2!$A$3:$CQ$931,HLOOKUP(Feuil1!$F2292,Feuil2!$E$1:$DG$2,2,0),0))</f>
        <v/>
      </c>
      <c r="K2292" s="12" t="str">
        <f>IF(ISBLANK(VLOOKUP($H2292*100+K$2,Feuil2!$A$3:$CQ$931,HLOOKUP(Feuil1!$F2292,Feuil2!$E$1:$DG$2,2,0),0)),"",VLOOKUP($H2292*100+K$2,Feuil2!$A$3:$CQ$931,HLOOKUP(Feuil1!$F2292,Feuil2!$E$1:$DG$2,2,0),0))</f>
        <v/>
      </c>
      <c r="L2292" s="12" t="str">
        <f>IF(ISBLANK(VLOOKUP($H2292*100+L$2,Feuil2!$A$3:$CQ$931,HLOOKUP(Feuil1!$F2292,Feuil2!$E$1:$DG$2,2,0),0)),"",VLOOKUP($H2292*100+L$2,Feuil2!$A$3:$CQ$931,HLOOKUP(Feuil1!$F2292,Feuil2!$E$1:$DG$2,2,0),0))</f>
        <v/>
      </c>
      <c r="M2292" s="12" t="str">
        <f>IF(ISBLANK(VLOOKUP($H2292*100+M$2,Feuil2!$A$3:$CQ$931,HLOOKUP(Feuil1!$F2292,Feuil2!$E$1:$DG$2,2,0),0)),"",VLOOKUP($H2292*100+M$2,Feuil2!$A$3:$CQ$931,HLOOKUP(Feuil1!$F2292,Feuil2!$E$1:$DG$2,2,0),0))</f>
        <v/>
      </c>
      <c r="N2292" s="12" t="str">
        <f>IF(ISBLANK(VLOOKUP($H2292*100+N$2,Feuil2!$A$3:$CQ$931,HLOOKUP(Feuil1!$F2292,Feuil2!$E$1:$DG$2,2,0),0)),"",VLOOKUP($H2292*100+N$2,Feuil2!$A$3:$CQ$931,HLOOKUP(Feuil1!$F2292,Feuil2!$E$1:$DG$2,2,0),0))</f>
        <v/>
      </c>
      <c r="O2292" s="12" t="str">
        <f>IF(ISBLANK(VLOOKUP($H2292*100+O$2,Feuil2!$A$3:$CQ$931,HLOOKUP(Feuil1!$F2292,Feuil2!$E$1:$DG$2,2,0),0)),"",VLOOKUP($H2292*100+O$2,Feuil2!$A$3:$CQ$931,HLOOKUP(Feuil1!$F2292,Feuil2!$E$1:$DG$2,2,0),0))</f>
        <v/>
      </c>
      <c r="P2292" s="12" t="str">
        <f>IF(ISBLANK(VLOOKUP($H2292*100+P$2,Feuil2!$A$3:$CQ$931,HLOOKUP(Feuil1!$F2292,Feuil2!$E$1:$DG$2,2,0),0)),"",VLOOKUP($H2292*100+P$2,Feuil2!$A$3:$CQ$931,HLOOKUP(Feuil1!$F2292,Feuil2!$E$1:$DG$2,2,0),0))</f>
        <v/>
      </c>
      <c r="Q2292" s="12" t="str">
        <f>IF(ISBLANK(VLOOKUP($H2292*100+Q$2,Feuil2!$A$3:$CQ$931,HLOOKUP(Feuil1!$F2292,Feuil2!$E$1:$DG$2,2,0),0)),"",VLOOKUP($H2292*100+Q$2,Feuil2!$A$3:$CQ$931,HLOOKUP(Feuil1!$F2292,Feuil2!$E$1:$DG$2,2,0),0))</f>
        <v/>
      </c>
      <c r="R2292" s="12" t="str">
        <f>IF(ISBLANK(VLOOKUP($H2292*100+R$2,Feuil2!$A$3:$CQ$931,HLOOKUP(Feuil1!$F2292,Feuil2!$E$1:$DG$2,2,0),0)),"",VLOOKUP($H2292*100+R$2,Feuil2!$A$3:$CQ$931,HLOOKUP(Feuil1!$F2292,Feuil2!$E$1:$DG$2,2,0),0))</f>
        <v/>
      </c>
      <c r="S2292" s="12" t="str">
        <f>IF(ISBLANK(VLOOKUP($H2292*100+S$2,Feuil2!$A$3:$CQ$931,HLOOKUP(Feuil1!$F2292,Feuil2!$E$1:$DG$2,2,0),0)),"",VLOOKUP($H2292*100+S$2,Feuil2!$A$3:$CQ$931,HLOOKUP(Feuil1!$F2292,Feuil2!$E$1:$DG$2,2,0),0))</f>
        <v/>
      </c>
      <c r="T2292" s="12" t="str">
        <f>IF(ISBLANK(VLOOKUP($H2292*100+T$2,Feuil2!$A$3:$CQ$931,HLOOKUP(Feuil1!$F2292,Feuil2!$E$1:$DG$2,2,0),0)),"",VLOOKUP($H2292*100+T$2,Feuil2!$A$3:$CQ$931,HLOOKUP(Feuil1!$F2292,Feuil2!$E$1:$DG$2,2,0),0))</f>
        <v/>
      </c>
      <c r="U2292" s="12"/>
    </row>
    <row r="2293" spans="1:44" x14ac:dyDescent="0.35">
      <c r="A2293" s="10" t="s">
        <v>79</v>
      </c>
      <c r="B2293" s="8" t="s">
        <v>80</v>
      </c>
      <c r="C2293" s="39">
        <v>599400</v>
      </c>
      <c r="D2293" s="39">
        <v>379600</v>
      </c>
      <c r="E2293" s="39">
        <v>563</v>
      </c>
      <c r="F2293" s="10">
        <v>1548</v>
      </c>
      <c r="G2293" s="5" t="s">
        <v>32</v>
      </c>
      <c r="H2293" s="11">
        <v>1944</v>
      </c>
      <c r="I2293" s="12" t="str">
        <f>IF(ISBLANK(VLOOKUP($H2293*100+I$2,Feuil2!$A$3:$CQ$931,HLOOKUP(Feuil1!$F2293,Feuil2!$E$1:$DG$2,2,0),0)),"",VLOOKUP($H2293*100+I$2,Feuil2!$A$3:$CQ$931,HLOOKUP(Feuil1!$F2293,Feuil2!$E$1:$DG$2,2,0),0))</f>
        <v/>
      </c>
      <c r="J2293" s="12" t="str">
        <f>IF(ISBLANK(VLOOKUP($H2293*100+J$2,Feuil2!$A$3:$CQ$931,HLOOKUP(Feuil1!$F2293,Feuil2!$E$1:$DG$2,2,0),0)),"",VLOOKUP($H2293*100+J$2,Feuil2!$A$3:$CQ$931,HLOOKUP(Feuil1!$F2293,Feuil2!$E$1:$DG$2,2,0),0))</f>
        <v/>
      </c>
      <c r="K2293" s="12" t="str">
        <f>IF(ISBLANK(VLOOKUP($H2293*100+K$2,Feuil2!$A$3:$CQ$931,HLOOKUP(Feuil1!$F2293,Feuil2!$E$1:$DG$2,2,0),0)),"",VLOOKUP($H2293*100+K$2,Feuil2!$A$3:$CQ$931,HLOOKUP(Feuil1!$F2293,Feuil2!$E$1:$DG$2,2,0),0))</f>
        <v/>
      </c>
      <c r="L2293" s="12" t="str">
        <f>IF(ISBLANK(VLOOKUP($H2293*100+L$2,Feuil2!$A$3:$CQ$931,HLOOKUP(Feuil1!$F2293,Feuil2!$E$1:$DG$2,2,0),0)),"",VLOOKUP($H2293*100+L$2,Feuil2!$A$3:$CQ$931,HLOOKUP(Feuil1!$F2293,Feuil2!$E$1:$DG$2,2,0),0))</f>
        <v/>
      </c>
      <c r="M2293" s="12" t="str">
        <f>IF(ISBLANK(VLOOKUP($H2293*100+M$2,Feuil2!$A$3:$CQ$931,HLOOKUP(Feuil1!$F2293,Feuil2!$E$1:$DG$2,2,0),0)),"",VLOOKUP($H2293*100+M$2,Feuil2!$A$3:$CQ$931,HLOOKUP(Feuil1!$F2293,Feuil2!$E$1:$DG$2,2,0),0))</f>
        <v/>
      </c>
      <c r="N2293" s="12" t="str">
        <f>IF(ISBLANK(VLOOKUP($H2293*100+N$2,Feuil2!$A$3:$CQ$931,HLOOKUP(Feuil1!$F2293,Feuil2!$E$1:$DG$2,2,0),0)),"",VLOOKUP($H2293*100+N$2,Feuil2!$A$3:$CQ$931,HLOOKUP(Feuil1!$F2293,Feuil2!$E$1:$DG$2,2,0),0))</f>
        <v/>
      </c>
      <c r="O2293" s="12" t="str">
        <f>IF(ISBLANK(VLOOKUP($H2293*100+O$2,Feuil2!$A$3:$CQ$931,HLOOKUP(Feuil1!$F2293,Feuil2!$E$1:$DG$2,2,0),0)),"",VLOOKUP($H2293*100+O$2,Feuil2!$A$3:$CQ$931,HLOOKUP(Feuil1!$F2293,Feuil2!$E$1:$DG$2,2,0),0))</f>
        <v/>
      </c>
      <c r="P2293" s="12" t="str">
        <f>IF(ISBLANK(VLOOKUP($H2293*100+P$2,Feuil2!$A$3:$CQ$931,HLOOKUP(Feuil1!$F2293,Feuil2!$E$1:$DG$2,2,0),0)),"",VLOOKUP($H2293*100+P$2,Feuil2!$A$3:$CQ$931,HLOOKUP(Feuil1!$F2293,Feuil2!$E$1:$DG$2,2,0),0))</f>
        <v/>
      </c>
      <c r="Q2293" s="12" t="str">
        <f>IF(ISBLANK(VLOOKUP($H2293*100+Q$2,Feuil2!$A$3:$CQ$931,HLOOKUP(Feuil1!$F2293,Feuil2!$E$1:$DG$2,2,0),0)),"",VLOOKUP($H2293*100+Q$2,Feuil2!$A$3:$CQ$931,HLOOKUP(Feuil1!$F2293,Feuil2!$E$1:$DG$2,2,0),0))</f>
        <v/>
      </c>
      <c r="R2293" s="12" t="str">
        <f>IF(ISBLANK(VLOOKUP($H2293*100+R$2,Feuil2!$A$3:$CQ$931,HLOOKUP(Feuil1!$F2293,Feuil2!$E$1:$DG$2,2,0),0)),"",VLOOKUP($H2293*100+R$2,Feuil2!$A$3:$CQ$931,HLOOKUP(Feuil1!$F2293,Feuil2!$E$1:$DG$2,2,0),0))</f>
        <v/>
      </c>
      <c r="S2293" s="12" t="str">
        <f>IF(ISBLANK(VLOOKUP($H2293*100+S$2,Feuil2!$A$3:$CQ$931,HLOOKUP(Feuil1!$F2293,Feuil2!$E$1:$DG$2,2,0),0)),"",VLOOKUP($H2293*100+S$2,Feuil2!$A$3:$CQ$931,HLOOKUP(Feuil1!$F2293,Feuil2!$E$1:$DG$2,2,0),0))</f>
        <v/>
      </c>
      <c r="T2293" s="12" t="str">
        <f>IF(ISBLANK(VLOOKUP($H2293*100+T$2,Feuil2!$A$3:$CQ$931,HLOOKUP(Feuil1!$F2293,Feuil2!$E$1:$DG$2,2,0),0)),"",VLOOKUP($H2293*100+T$2,Feuil2!$A$3:$CQ$931,HLOOKUP(Feuil1!$F2293,Feuil2!$E$1:$DG$2,2,0),0))</f>
        <v/>
      </c>
      <c r="U2293" s="12"/>
    </row>
    <row r="2294" spans="1:44" x14ac:dyDescent="0.35">
      <c r="A2294" s="10" t="s">
        <v>79</v>
      </c>
      <c r="B2294" s="8" t="s">
        <v>80</v>
      </c>
      <c r="C2294" s="39">
        <v>599400</v>
      </c>
      <c r="D2294" s="39">
        <v>379600</v>
      </c>
      <c r="E2294" s="39">
        <v>563</v>
      </c>
      <c r="F2294" s="10">
        <v>1548</v>
      </c>
      <c r="G2294" s="5" t="s">
        <v>32</v>
      </c>
      <c r="H2294" s="11">
        <v>1945</v>
      </c>
      <c r="I2294" s="12" t="str">
        <f>IF(ISBLANK(VLOOKUP($H2294*100+I$2,Feuil2!$A$3:$CQ$931,HLOOKUP(Feuil1!$F2294,Feuil2!$E$1:$DG$2,2,0),0)),"",VLOOKUP($H2294*100+I$2,Feuil2!$A$3:$CQ$931,HLOOKUP(Feuil1!$F2294,Feuil2!$E$1:$DG$2,2,0),0))</f>
        <v/>
      </c>
      <c r="J2294" s="12" t="str">
        <f>IF(ISBLANK(VLOOKUP($H2294*100+J$2,Feuil2!$A$3:$CQ$931,HLOOKUP(Feuil1!$F2294,Feuil2!$E$1:$DG$2,2,0),0)),"",VLOOKUP($H2294*100+J$2,Feuil2!$A$3:$CQ$931,HLOOKUP(Feuil1!$F2294,Feuil2!$E$1:$DG$2,2,0),0))</f>
        <v/>
      </c>
      <c r="K2294" s="12" t="str">
        <f>IF(ISBLANK(VLOOKUP($H2294*100+K$2,Feuil2!$A$3:$CQ$931,HLOOKUP(Feuil1!$F2294,Feuil2!$E$1:$DG$2,2,0),0)),"",VLOOKUP($H2294*100+K$2,Feuil2!$A$3:$CQ$931,HLOOKUP(Feuil1!$F2294,Feuil2!$E$1:$DG$2,2,0),0))</f>
        <v/>
      </c>
      <c r="L2294" s="12" t="str">
        <f>IF(ISBLANK(VLOOKUP($H2294*100+L$2,Feuil2!$A$3:$CQ$931,HLOOKUP(Feuil1!$F2294,Feuil2!$E$1:$DG$2,2,0),0)),"",VLOOKUP($H2294*100+L$2,Feuil2!$A$3:$CQ$931,HLOOKUP(Feuil1!$F2294,Feuil2!$E$1:$DG$2,2,0),0))</f>
        <v/>
      </c>
      <c r="M2294" s="12" t="str">
        <f>IF(ISBLANK(VLOOKUP($H2294*100+M$2,Feuil2!$A$3:$CQ$931,HLOOKUP(Feuil1!$F2294,Feuil2!$E$1:$DG$2,2,0),0)),"",VLOOKUP($H2294*100+M$2,Feuil2!$A$3:$CQ$931,HLOOKUP(Feuil1!$F2294,Feuil2!$E$1:$DG$2,2,0),0))</f>
        <v/>
      </c>
      <c r="N2294" s="12" t="str">
        <f>IF(ISBLANK(VLOOKUP($H2294*100+N$2,Feuil2!$A$3:$CQ$931,HLOOKUP(Feuil1!$F2294,Feuil2!$E$1:$DG$2,2,0),0)),"",VLOOKUP($H2294*100+N$2,Feuil2!$A$3:$CQ$931,HLOOKUP(Feuil1!$F2294,Feuil2!$E$1:$DG$2,2,0),0))</f>
        <v/>
      </c>
      <c r="O2294" s="12" t="str">
        <f>IF(ISBLANK(VLOOKUP($H2294*100+O$2,Feuil2!$A$3:$CQ$931,HLOOKUP(Feuil1!$F2294,Feuil2!$E$1:$DG$2,2,0),0)),"",VLOOKUP($H2294*100+O$2,Feuil2!$A$3:$CQ$931,HLOOKUP(Feuil1!$F2294,Feuil2!$E$1:$DG$2,2,0),0))</f>
        <v/>
      </c>
      <c r="P2294" s="12" t="str">
        <f>IF(ISBLANK(VLOOKUP($H2294*100+P$2,Feuil2!$A$3:$CQ$931,HLOOKUP(Feuil1!$F2294,Feuil2!$E$1:$DG$2,2,0),0)),"",VLOOKUP($H2294*100+P$2,Feuil2!$A$3:$CQ$931,HLOOKUP(Feuil1!$F2294,Feuil2!$E$1:$DG$2,2,0),0))</f>
        <v/>
      </c>
      <c r="Q2294" s="12" t="str">
        <f>IF(ISBLANK(VLOOKUP($H2294*100+Q$2,Feuil2!$A$3:$CQ$931,HLOOKUP(Feuil1!$F2294,Feuil2!$E$1:$DG$2,2,0),0)),"",VLOOKUP($H2294*100+Q$2,Feuil2!$A$3:$CQ$931,HLOOKUP(Feuil1!$F2294,Feuil2!$E$1:$DG$2,2,0),0))</f>
        <v/>
      </c>
      <c r="R2294" s="12" t="str">
        <f>IF(ISBLANK(VLOOKUP($H2294*100+R$2,Feuil2!$A$3:$CQ$931,HLOOKUP(Feuil1!$F2294,Feuil2!$E$1:$DG$2,2,0),0)),"",VLOOKUP($H2294*100+R$2,Feuil2!$A$3:$CQ$931,HLOOKUP(Feuil1!$F2294,Feuil2!$E$1:$DG$2,2,0),0))</f>
        <v/>
      </c>
      <c r="S2294" s="12" t="str">
        <f>IF(ISBLANK(VLOOKUP($H2294*100+S$2,Feuil2!$A$3:$CQ$931,HLOOKUP(Feuil1!$F2294,Feuil2!$E$1:$DG$2,2,0),0)),"",VLOOKUP($H2294*100+S$2,Feuil2!$A$3:$CQ$931,HLOOKUP(Feuil1!$F2294,Feuil2!$E$1:$DG$2,2,0),0))</f>
        <v/>
      </c>
      <c r="T2294" s="12" t="str">
        <f>IF(ISBLANK(VLOOKUP($H2294*100+T$2,Feuil2!$A$3:$CQ$931,HLOOKUP(Feuil1!$F2294,Feuil2!$E$1:$DG$2,2,0),0)),"",VLOOKUP($H2294*100+T$2,Feuil2!$A$3:$CQ$931,HLOOKUP(Feuil1!$F2294,Feuil2!$E$1:$DG$2,2,0),0))</f>
        <v/>
      </c>
      <c r="U2294" s="12"/>
    </row>
    <row r="2295" spans="1:44" x14ac:dyDescent="0.35">
      <c r="A2295" s="10" t="s">
        <v>79</v>
      </c>
      <c r="B2295" s="8" t="s">
        <v>80</v>
      </c>
      <c r="C2295" s="39">
        <v>599400</v>
      </c>
      <c r="D2295" s="39">
        <v>379600</v>
      </c>
      <c r="E2295" s="39">
        <v>563</v>
      </c>
      <c r="F2295" s="10">
        <v>1548</v>
      </c>
      <c r="G2295" s="5" t="s">
        <v>32</v>
      </c>
      <c r="H2295" s="11">
        <v>1946</v>
      </c>
      <c r="I2295" s="12" t="str">
        <f>IF(ISBLANK(VLOOKUP($H2295*100+I$2,Feuil2!$A$3:$CQ$931,HLOOKUP(Feuil1!$F2295,Feuil2!$E$1:$DG$2,2,0),0)),"",VLOOKUP($H2295*100+I$2,Feuil2!$A$3:$CQ$931,HLOOKUP(Feuil1!$F2295,Feuil2!$E$1:$DG$2,2,0),0))</f>
        <v/>
      </c>
      <c r="J2295" s="12" t="str">
        <f>IF(ISBLANK(VLOOKUP($H2295*100+J$2,Feuil2!$A$3:$CQ$931,HLOOKUP(Feuil1!$F2295,Feuil2!$E$1:$DG$2,2,0),0)),"",VLOOKUP($H2295*100+J$2,Feuil2!$A$3:$CQ$931,HLOOKUP(Feuil1!$F2295,Feuil2!$E$1:$DG$2,2,0),0))</f>
        <v/>
      </c>
      <c r="K2295" s="12" t="str">
        <f>IF(ISBLANK(VLOOKUP($H2295*100+K$2,Feuil2!$A$3:$CQ$931,HLOOKUP(Feuil1!$F2295,Feuil2!$E$1:$DG$2,2,0),0)),"",VLOOKUP($H2295*100+K$2,Feuil2!$A$3:$CQ$931,HLOOKUP(Feuil1!$F2295,Feuil2!$E$1:$DG$2,2,0),0))</f>
        <v/>
      </c>
      <c r="L2295" s="12" t="str">
        <f>IF(ISBLANK(VLOOKUP($H2295*100+L$2,Feuil2!$A$3:$CQ$931,HLOOKUP(Feuil1!$F2295,Feuil2!$E$1:$DG$2,2,0),0)),"",VLOOKUP($H2295*100+L$2,Feuil2!$A$3:$CQ$931,HLOOKUP(Feuil1!$F2295,Feuil2!$E$1:$DG$2,2,0),0))</f>
        <v/>
      </c>
      <c r="M2295" s="12" t="str">
        <f>IF(ISBLANK(VLOOKUP($H2295*100+M$2,Feuil2!$A$3:$CQ$931,HLOOKUP(Feuil1!$F2295,Feuil2!$E$1:$DG$2,2,0),0)),"",VLOOKUP($H2295*100+M$2,Feuil2!$A$3:$CQ$931,HLOOKUP(Feuil1!$F2295,Feuil2!$E$1:$DG$2,2,0),0))</f>
        <v/>
      </c>
      <c r="N2295" s="12" t="str">
        <f>IF(ISBLANK(VLOOKUP($H2295*100+N$2,Feuil2!$A$3:$CQ$931,HLOOKUP(Feuil1!$F2295,Feuil2!$E$1:$DG$2,2,0),0)),"",VLOOKUP($H2295*100+N$2,Feuil2!$A$3:$CQ$931,HLOOKUP(Feuil1!$F2295,Feuil2!$E$1:$DG$2,2,0),0))</f>
        <v/>
      </c>
      <c r="O2295" s="12" t="str">
        <f>IF(ISBLANK(VLOOKUP($H2295*100+O$2,Feuil2!$A$3:$CQ$931,HLOOKUP(Feuil1!$F2295,Feuil2!$E$1:$DG$2,2,0),0)),"",VLOOKUP($H2295*100+O$2,Feuil2!$A$3:$CQ$931,HLOOKUP(Feuil1!$F2295,Feuil2!$E$1:$DG$2,2,0),0))</f>
        <v/>
      </c>
      <c r="P2295" s="12" t="str">
        <f>IF(ISBLANK(VLOOKUP($H2295*100+P$2,Feuil2!$A$3:$CQ$931,HLOOKUP(Feuil1!$F2295,Feuil2!$E$1:$DG$2,2,0),0)),"",VLOOKUP($H2295*100+P$2,Feuil2!$A$3:$CQ$931,HLOOKUP(Feuil1!$F2295,Feuil2!$E$1:$DG$2,2,0),0))</f>
        <v/>
      </c>
      <c r="Q2295" s="12" t="str">
        <f>IF(ISBLANK(VLOOKUP($H2295*100+Q$2,Feuil2!$A$3:$CQ$931,HLOOKUP(Feuil1!$F2295,Feuil2!$E$1:$DG$2,2,0),0)),"",VLOOKUP($H2295*100+Q$2,Feuil2!$A$3:$CQ$931,HLOOKUP(Feuil1!$F2295,Feuil2!$E$1:$DG$2,2,0),0))</f>
        <v/>
      </c>
      <c r="R2295" s="12" t="str">
        <f>IF(ISBLANK(VLOOKUP($H2295*100+R$2,Feuil2!$A$3:$CQ$931,HLOOKUP(Feuil1!$F2295,Feuil2!$E$1:$DG$2,2,0),0)),"",VLOOKUP($H2295*100+R$2,Feuil2!$A$3:$CQ$931,HLOOKUP(Feuil1!$F2295,Feuil2!$E$1:$DG$2,2,0),0))</f>
        <v/>
      </c>
      <c r="S2295" s="12" t="str">
        <f>IF(ISBLANK(VLOOKUP($H2295*100+S$2,Feuil2!$A$3:$CQ$931,HLOOKUP(Feuil1!$F2295,Feuil2!$E$1:$DG$2,2,0),0)),"",VLOOKUP($H2295*100+S$2,Feuil2!$A$3:$CQ$931,HLOOKUP(Feuil1!$F2295,Feuil2!$E$1:$DG$2,2,0),0))</f>
        <v/>
      </c>
      <c r="T2295" s="12" t="str">
        <f>IF(ISBLANK(VLOOKUP($H2295*100+T$2,Feuil2!$A$3:$CQ$931,HLOOKUP(Feuil1!$F2295,Feuil2!$E$1:$DG$2,2,0),0)),"",VLOOKUP($H2295*100+T$2,Feuil2!$A$3:$CQ$931,HLOOKUP(Feuil1!$F2295,Feuil2!$E$1:$DG$2,2,0),0))</f>
        <v/>
      </c>
      <c r="U2295" s="12"/>
    </row>
    <row r="2296" spans="1:44" x14ac:dyDescent="0.35">
      <c r="A2296" s="10" t="s">
        <v>79</v>
      </c>
      <c r="B2296" s="8" t="s">
        <v>80</v>
      </c>
      <c r="C2296" s="39">
        <v>599400</v>
      </c>
      <c r="D2296" s="39">
        <v>379600</v>
      </c>
      <c r="E2296" s="39">
        <v>563</v>
      </c>
      <c r="F2296" s="10">
        <v>1548</v>
      </c>
      <c r="G2296" s="5" t="s">
        <v>32</v>
      </c>
      <c r="H2296" s="11">
        <v>1947</v>
      </c>
      <c r="I2296" s="12" t="str">
        <f>IF(ISBLANK(VLOOKUP($H2296*100+I$2,Feuil2!$A$3:$CQ$931,HLOOKUP(Feuil1!$F2296,Feuil2!$E$1:$DG$2,2,0),0)),"",VLOOKUP($H2296*100+I$2,Feuil2!$A$3:$CQ$931,HLOOKUP(Feuil1!$F2296,Feuil2!$E$1:$DG$2,2,0),0))</f>
        <v/>
      </c>
      <c r="J2296" s="12" t="str">
        <f>IF(ISBLANK(VLOOKUP($H2296*100+J$2,Feuil2!$A$3:$CQ$931,HLOOKUP(Feuil1!$F2296,Feuil2!$E$1:$DG$2,2,0),0)),"",VLOOKUP($H2296*100+J$2,Feuil2!$A$3:$CQ$931,HLOOKUP(Feuil1!$F2296,Feuil2!$E$1:$DG$2,2,0),0))</f>
        <v/>
      </c>
      <c r="K2296" s="12" t="str">
        <f>IF(ISBLANK(VLOOKUP($H2296*100+K$2,Feuil2!$A$3:$CQ$931,HLOOKUP(Feuil1!$F2296,Feuil2!$E$1:$DG$2,2,0),0)),"",VLOOKUP($H2296*100+K$2,Feuil2!$A$3:$CQ$931,HLOOKUP(Feuil1!$F2296,Feuil2!$E$1:$DG$2,2,0),0))</f>
        <v/>
      </c>
      <c r="L2296" s="12" t="str">
        <f>IF(ISBLANK(VLOOKUP($H2296*100+L$2,Feuil2!$A$3:$CQ$931,HLOOKUP(Feuil1!$F2296,Feuil2!$E$1:$DG$2,2,0),0)),"",VLOOKUP($H2296*100+L$2,Feuil2!$A$3:$CQ$931,HLOOKUP(Feuil1!$F2296,Feuil2!$E$1:$DG$2,2,0),0))</f>
        <v/>
      </c>
      <c r="M2296" s="12" t="str">
        <f>IF(ISBLANK(VLOOKUP($H2296*100+M$2,Feuil2!$A$3:$CQ$931,HLOOKUP(Feuil1!$F2296,Feuil2!$E$1:$DG$2,2,0),0)),"",VLOOKUP($H2296*100+M$2,Feuil2!$A$3:$CQ$931,HLOOKUP(Feuil1!$F2296,Feuil2!$E$1:$DG$2,2,0),0))</f>
        <v/>
      </c>
      <c r="N2296" s="12" t="str">
        <f>IF(ISBLANK(VLOOKUP($H2296*100+N$2,Feuil2!$A$3:$CQ$931,HLOOKUP(Feuil1!$F2296,Feuil2!$E$1:$DG$2,2,0),0)),"",VLOOKUP($H2296*100+N$2,Feuil2!$A$3:$CQ$931,HLOOKUP(Feuil1!$F2296,Feuil2!$E$1:$DG$2,2,0),0))</f>
        <v/>
      </c>
      <c r="O2296" s="12" t="str">
        <f>IF(ISBLANK(VLOOKUP($H2296*100+O$2,Feuil2!$A$3:$CQ$931,HLOOKUP(Feuil1!$F2296,Feuil2!$E$1:$DG$2,2,0),0)),"",VLOOKUP($H2296*100+O$2,Feuil2!$A$3:$CQ$931,HLOOKUP(Feuil1!$F2296,Feuil2!$E$1:$DG$2,2,0),0))</f>
        <v/>
      </c>
      <c r="P2296" s="12" t="str">
        <f>IF(ISBLANK(VLOOKUP($H2296*100+P$2,Feuil2!$A$3:$CQ$931,HLOOKUP(Feuil1!$F2296,Feuil2!$E$1:$DG$2,2,0),0)),"",VLOOKUP($H2296*100+P$2,Feuil2!$A$3:$CQ$931,HLOOKUP(Feuil1!$F2296,Feuil2!$E$1:$DG$2,2,0),0))</f>
        <v/>
      </c>
      <c r="Q2296" s="12" t="str">
        <f>IF(ISBLANK(VLOOKUP($H2296*100+Q$2,Feuil2!$A$3:$CQ$931,HLOOKUP(Feuil1!$F2296,Feuil2!$E$1:$DG$2,2,0),0)),"",VLOOKUP($H2296*100+Q$2,Feuil2!$A$3:$CQ$931,HLOOKUP(Feuil1!$F2296,Feuil2!$E$1:$DG$2,2,0),0))</f>
        <v/>
      </c>
      <c r="R2296" s="12" t="str">
        <f>IF(ISBLANK(VLOOKUP($H2296*100+R$2,Feuil2!$A$3:$CQ$931,HLOOKUP(Feuil1!$F2296,Feuil2!$E$1:$DG$2,2,0),0)),"",VLOOKUP($H2296*100+R$2,Feuil2!$A$3:$CQ$931,HLOOKUP(Feuil1!$F2296,Feuil2!$E$1:$DG$2,2,0),0))</f>
        <v/>
      </c>
      <c r="S2296" s="12" t="str">
        <f>IF(ISBLANK(VLOOKUP($H2296*100+S$2,Feuil2!$A$3:$CQ$931,HLOOKUP(Feuil1!$F2296,Feuil2!$E$1:$DG$2,2,0),0)),"",VLOOKUP($H2296*100+S$2,Feuil2!$A$3:$CQ$931,HLOOKUP(Feuil1!$F2296,Feuil2!$E$1:$DG$2,2,0),0))</f>
        <v/>
      </c>
      <c r="T2296" s="12" t="str">
        <f>IF(ISBLANK(VLOOKUP($H2296*100+T$2,Feuil2!$A$3:$CQ$931,HLOOKUP(Feuil1!$F2296,Feuil2!$E$1:$DG$2,2,0),0)),"",VLOOKUP($H2296*100+T$2,Feuil2!$A$3:$CQ$931,HLOOKUP(Feuil1!$F2296,Feuil2!$E$1:$DG$2,2,0),0))</f>
        <v/>
      </c>
      <c r="U2296" s="12"/>
    </row>
    <row r="2297" spans="1:44" x14ac:dyDescent="0.35">
      <c r="A2297" s="10" t="s">
        <v>79</v>
      </c>
      <c r="B2297" s="8" t="s">
        <v>80</v>
      </c>
      <c r="C2297" s="39">
        <v>599400</v>
      </c>
      <c r="D2297" s="39">
        <v>379600</v>
      </c>
      <c r="E2297" s="39">
        <v>563</v>
      </c>
      <c r="F2297" s="10">
        <v>1548</v>
      </c>
      <c r="G2297" s="5" t="s">
        <v>32</v>
      </c>
      <c r="H2297" s="11">
        <v>1948</v>
      </c>
      <c r="I2297" s="12" t="str">
        <f>IF(ISBLANK(VLOOKUP($H2297*100+I$2,Feuil2!$A$3:$CQ$931,HLOOKUP(Feuil1!$F2297,Feuil2!$E$1:$DG$2,2,0),0)),"",VLOOKUP($H2297*100+I$2,Feuil2!$A$3:$CQ$931,HLOOKUP(Feuil1!$F2297,Feuil2!$E$1:$DG$2,2,0),0))</f>
        <v/>
      </c>
      <c r="J2297" s="12" t="str">
        <f>IF(ISBLANK(VLOOKUP($H2297*100+J$2,Feuil2!$A$3:$CQ$931,HLOOKUP(Feuil1!$F2297,Feuil2!$E$1:$DG$2,2,0),0)),"",VLOOKUP($H2297*100+J$2,Feuil2!$A$3:$CQ$931,HLOOKUP(Feuil1!$F2297,Feuil2!$E$1:$DG$2,2,0),0))</f>
        <v/>
      </c>
      <c r="K2297" s="12" t="str">
        <f>IF(ISBLANK(VLOOKUP($H2297*100+K$2,Feuil2!$A$3:$CQ$931,HLOOKUP(Feuil1!$F2297,Feuil2!$E$1:$DG$2,2,0),0)),"",VLOOKUP($H2297*100+K$2,Feuil2!$A$3:$CQ$931,HLOOKUP(Feuil1!$F2297,Feuil2!$E$1:$DG$2,2,0),0))</f>
        <v/>
      </c>
      <c r="L2297" s="12" t="str">
        <f>IF(ISBLANK(VLOOKUP($H2297*100+L$2,Feuil2!$A$3:$CQ$931,HLOOKUP(Feuil1!$F2297,Feuil2!$E$1:$DG$2,2,0),0)),"",VLOOKUP($H2297*100+L$2,Feuil2!$A$3:$CQ$931,HLOOKUP(Feuil1!$F2297,Feuil2!$E$1:$DG$2,2,0),0))</f>
        <v/>
      </c>
      <c r="M2297" s="12" t="str">
        <f>IF(ISBLANK(VLOOKUP($H2297*100+M$2,Feuil2!$A$3:$CQ$931,HLOOKUP(Feuil1!$F2297,Feuil2!$E$1:$DG$2,2,0),0)),"",VLOOKUP($H2297*100+M$2,Feuil2!$A$3:$CQ$931,HLOOKUP(Feuil1!$F2297,Feuil2!$E$1:$DG$2,2,0),0))</f>
        <v/>
      </c>
      <c r="N2297" s="12" t="str">
        <f>IF(ISBLANK(VLOOKUP($H2297*100+N$2,Feuil2!$A$3:$CQ$931,HLOOKUP(Feuil1!$F2297,Feuil2!$E$1:$DG$2,2,0),0)),"",VLOOKUP($H2297*100+N$2,Feuil2!$A$3:$CQ$931,HLOOKUP(Feuil1!$F2297,Feuil2!$E$1:$DG$2,2,0),0))</f>
        <v/>
      </c>
      <c r="O2297" s="12" t="str">
        <f>IF(ISBLANK(VLOOKUP($H2297*100+O$2,Feuil2!$A$3:$CQ$931,HLOOKUP(Feuil1!$F2297,Feuil2!$E$1:$DG$2,2,0),0)),"",VLOOKUP($H2297*100+O$2,Feuil2!$A$3:$CQ$931,HLOOKUP(Feuil1!$F2297,Feuil2!$E$1:$DG$2,2,0),0))</f>
        <v/>
      </c>
      <c r="P2297" s="12" t="str">
        <f>IF(ISBLANK(VLOOKUP($H2297*100+P$2,Feuil2!$A$3:$CQ$931,HLOOKUP(Feuil1!$F2297,Feuil2!$E$1:$DG$2,2,0),0)),"",VLOOKUP($H2297*100+P$2,Feuil2!$A$3:$CQ$931,HLOOKUP(Feuil1!$F2297,Feuil2!$E$1:$DG$2,2,0),0))</f>
        <v/>
      </c>
      <c r="Q2297" s="12" t="str">
        <f>IF(ISBLANK(VLOOKUP($H2297*100+Q$2,Feuil2!$A$3:$CQ$931,HLOOKUP(Feuil1!$F2297,Feuil2!$E$1:$DG$2,2,0),0)),"",VLOOKUP($H2297*100+Q$2,Feuil2!$A$3:$CQ$931,HLOOKUP(Feuil1!$F2297,Feuil2!$E$1:$DG$2,2,0),0))</f>
        <v/>
      </c>
      <c r="R2297" s="12" t="str">
        <f>IF(ISBLANK(VLOOKUP($H2297*100+R$2,Feuil2!$A$3:$CQ$931,HLOOKUP(Feuil1!$F2297,Feuil2!$E$1:$DG$2,2,0),0)),"",VLOOKUP($H2297*100+R$2,Feuil2!$A$3:$CQ$931,HLOOKUP(Feuil1!$F2297,Feuil2!$E$1:$DG$2,2,0),0))</f>
        <v/>
      </c>
      <c r="S2297" s="12" t="str">
        <f>IF(ISBLANK(VLOOKUP($H2297*100+S$2,Feuil2!$A$3:$CQ$931,HLOOKUP(Feuil1!$F2297,Feuil2!$E$1:$DG$2,2,0),0)),"",VLOOKUP($H2297*100+S$2,Feuil2!$A$3:$CQ$931,HLOOKUP(Feuil1!$F2297,Feuil2!$E$1:$DG$2,2,0),0))</f>
        <v/>
      </c>
      <c r="T2297" s="12" t="str">
        <f>IF(ISBLANK(VLOOKUP($H2297*100+T$2,Feuil2!$A$3:$CQ$931,HLOOKUP(Feuil1!$F2297,Feuil2!$E$1:$DG$2,2,0),0)),"",VLOOKUP($H2297*100+T$2,Feuil2!$A$3:$CQ$931,HLOOKUP(Feuil1!$F2297,Feuil2!$E$1:$DG$2,2,0),0))</f>
        <v/>
      </c>
      <c r="U2297" s="12"/>
    </row>
    <row r="2298" spans="1:44" x14ac:dyDescent="0.35">
      <c r="A2298" s="10" t="s">
        <v>79</v>
      </c>
      <c r="B2298" s="8" t="s">
        <v>80</v>
      </c>
      <c r="C2298" s="39">
        <v>599400</v>
      </c>
      <c r="D2298" s="39">
        <v>379600</v>
      </c>
      <c r="E2298" s="39">
        <v>563</v>
      </c>
      <c r="F2298" s="10">
        <v>1548</v>
      </c>
      <c r="G2298" s="5" t="s">
        <v>32</v>
      </c>
      <c r="H2298" s="11">
        <v>1949</v>
      </c>
      <c r="I2298" s="12" t="str">
        <f>IF(ISBLANK(VLOOKUP($H2298*100+I$2,Feuil2!$A$3:$CQ$931,HLOOKUP(Feuil1!$F2298,Feuil2!$E$1:$DG$2,2,0),0)),"",VLOOKUP($H2298*100+I$2,Feuil2!$A$3:$CQ$931,HLOOKUP(Feuil1!$F2298,Feuil2!$E$1:$DG$2,2,0),0))</f>
        <v/>
      </c>
      <c r="J2298" s="12" t="str">
        <f>IF(ISBLANK(VLOOKUP($H2298*100+J$2,Feuil2!$A$3:$CQ$931,HLOOKUP(Feuil1!$F2298,Feuil2!$E$1:$DG$2,2,0),0)),"",VLOOKUP($H2298*100+J$2,Feuil2!$A$3:$CQ$931,HLOOKUP(Feuil1!$F2298,Feuil2!$E$1:$DG$2,2,0),0))</f>
        <v/>
      </c>
      <c r="K2298" s="12" t="str">
        <f>IF(ISBLANK(VLOOKUP($H2298*100+K$2,Feuil2!$A$3:$CQ$931,HLOOKUP(Feuil1!$F2298,Feuil2!$E$1:$DG$2,2,0),0)),"",VLOOKUP($H2298*100+K$2,Feuil2!$A$3:$CQ$931,HLOOKUP(Feuil1!$F2298,Feuil2!$E$1:$DG$2,2,0),0))</f>
        <v/>
      </c>
      <c r="L2298" s="12" t="str">
        <f>IF(ISBLANK(VLOOKUP($H2298*100+L$2,Feuil2!$A$3:$CQ$931,HLOOKUP(Feuil1!$F2298,Feuil2!$E$1:$DG$2,2,0),0)),"",VLOOKUP($H2298*100+L$2,Feuil2!$A$3:$CQ$931,HLOOKUP(Feuil1!$F2298,Feuil2!$E$1:$DG$2,2,0),0))</f>
        <v/>
      </c>
      <c r="M2298" s="12" t="str">
        <f>IF(ISBLANK(VLOOKUP($H2298*100+M$2,Feuil2!$A$3:$CQ$931,HLOOKUP(Feuil1!$F2298,Feuil2!$E$1:$DG$2,2,0),0)),"",VLOOKUP($H2298*100+M$2,Feuil2!$A$3:$CQ$931,HLOOKUP(Feuil1!$F2298,Feuil2!$E$1:$DG$2,2,0),0))</f>
        <v/>
      </c>
      <c r="N2298" s="12" t="str">
        <f>IF(ISBLANK(VLOOKUP($H2298*100+N$2,Feuil2!$A$3:$CQ$931,HLOOKUP(Feuil1!$F2298,Feuil2!$E$1:$DG$2,2,0),0)),"",VLOOKUP($H2298*100+N$2,Feuil2!$A$3:$CQ$931,HLOOKUP(Feuil1!$F2298,Feuil2!$E$1:$DG$2,2,0),0))</f>
        <v/>
      </c>
      <c r="O2298" s="12" t="str">
        <f>IF(ISBLANK(VLOOKUP($H2298*100+O$2,Feuil2!$A$3:$CQ$931,HLOOKUP(Feuil1!$F2298,Feuil2!$E$1:$DG$2,2,0),0)),"",VLOOKUP($H2298*100+O$2,Feuil2!$A$3:$CQ$931,HLOOKUP(Feuil1!$F2298,Feuil2!$E$1:$DG$2,2,0),0))</f>
        <v/>
      </c>
      <c r="P2298" s="12" t="str">
        <f>IF(ISBLANK(VLOOKUP($H2298*100+P$2,Feuil2!$A$3:$CQ$931,HLOOKUP(Feuil1!$F2298,Feuil2!$E$1:$DG$2,2,0),0)),"",VLOOKUP($H2298*100+P$2,Feuil2!$A$3:$CQ$931,HLOOKUP(Feuil1!$F2298,Feuil2!$E$1:$DG$2,2,0),0))</f>
        <v/>
      </c>
      <c r="Q2298" s="12" t="str">
        <f>IF(ISBLANK(VLOOKUP($H2298*100+Q$2,Feuil2!$A$3:$CQ$931,HLOOKUP(Feuil1!$F2298,Feuil2!$E$1:$DG$2,2,0),0)),"",VLOOKUP($H2298*100+Q$2,Feuil2!$A$3:$CQ$931,HLOOKUP(Feuil1!$F2298,Feuil2!$E$1:$DG$2,2,0),0))</f>
        <v/>
      </c>
      <c r="R2298" s="12" t="str">
        <f>IF(ISBLANK(VLOOKUP($H2298*100+R$2,Feuil2!$A$3:$CQ$931,HLOOKUP(Feuil1!$F2298,Feuil2!$E$1:$DG$2,2,0),0)),"",VLOOKUP($H2298*100+R$2,Feuil2!$A$3:$CQ$931,HLOOKUP(Feuil1!$F2298,Feuil2!$E$1:$DG$2,2,0),0))</f>
        <v/>
      </c>
      <c r="S2298" s="12" t="str">
        <f>IF(ISBLANK(VLOOKUP($H2298*100+S$2,Feuil2!$A$3:$CQ$931,HLOOKUP(Feuil1!$F2298,Feuil2!$E$1:$DG$2,2,0),0)),"",VLOOKUP($H2298*100+S$2,Feuil2!$A$3:$CQ$931,HLOOKUP(Feuil1!$F2298,Feuil2!$E$1:$DG$2,2,0),0))</f>
        <v/>
      </c>
      <c r="T2298" s="12" t="str">
        <f>IF(ISBLANK(VLOOKUP($H2298*100+T$2,Feuil2!$A$3:$CQ$931,HLOOKUP(Feuil1!$F2298,Feuil2!$E$1:$DG$2,2,0),0)),"",VLOOKUP($H2298*100+T$2,Feuil2!$A$3:$CQ$931,HLOOKUP(Feuil1!$F2298,Feuil2!$E$1:$DG$2,2,0),0))</f>
        <v/>
      </c>
      <c r="U2298" s="12"/>
    </row>
    <row r="2299" spans="1:44" x14ac:dyDescent="0.35">
      <c r="A2299" s="10" t="s">
        <v>79</v>
      </c>
      <c r="B2299" s="8" t="s">
        <v>80</v>
      </c>
      <c r="C2299" s="39">
        <v>599400</v>
      </c>
      <c r="D2299" s="39">
        <v>379600</v>
      </c>
      <c r="E2299" s="39">
        <v>563</v>
      </c>
      <c r="F2299" s="10">
        <v>1548</v>
      </c>
      <c r="G2299" s="5" t="s">
        <v>32</v>
      </c>
      <c r="H2299" s="11">
        <v>1950</v>
      </c>
      <c r="I2299" s="12" t="str">
        <f>IF(ISBLANK(VLOOKUP($H2299*100+I$2,Feuil2!$A$3:$CQ$931,HLOOKUP(Feuil1!$F2299,Feuil2!$E$1:$DG$2,2,0),0)),"",VLOOKUP($H2299*100+I$2,Feuil2!$A$3:$CQ$931,HLOOKUP(Feuil1!$F2299,Feuil2!$E$1:$DG$2,2,0),0))</f>
        <v/>
      </c>
      <c r="J2299" s="12" t="str">
        <f>IF(ISBLANK(VLOOKUP($H2299*100+J$2,Feuil2!$A$3:$CQ$931,HLOOKUP(Feuil1!$F2299,Feuil2!$E$1:$DG$2,2,0),0)),"",VLOOKUP($H2299*100+J$2,Feuil2!$A$3:$CQ$931,HLOOKUP(Feuil1!$F2299,Feuil2!$E$1:$DG$2,2,0),0))</f>
        <v/>
      </c>
      <c r="K2299" s="12" t="str">
        <f>IF(ISBLANK(VLOOKUP($H2299*100+K$2,Feuil2!$A$3:$CQ$931,HLOOKUP(Feuil1!$F2299,Feuil2!$E$1:$DG$2,2,0),0)),"",VLOOKUP($H2299*100+K$2,Feuil2!$A$3:$CQ$931,HLOOKUP(Feuil1!$F2299,Feuil2!$E$1:$DG$2,2,0),0))</f>
        <v/>
      </c>
      <c r="L2299" s="12" t="str">
        <f>IF(ISBLANK(VLOOKUP($H2299*100+L$2,Feuil2!$A$3:$CQ$931,HLOOKUP(Feuil1!$F2299,Feuil2!$E$1:$DG$2,2,0),0)),"",VLOOKUP($H2299*100+L$2,Feuil2!$A$3:$CQ$931,HLOOKUP(Feuil1!$F2299,Feuil2!$E$1:$DG$2,2,0),0))</f>
        <v/>
      </c>
      <c r="M2299" s="12" t="str">
        <f>IF(ISBLANK(VLOOKUP($H2299*100+M$2,Feuil2!$A$3:$CQ$931,HLOOKUP(Feuil1!$F2299,Feuil2!$E$1:$DG$2,2,0),0)),"",VLOOKUP($H2299*100+M$2,Feuil2!$A$3:$CQ$931,HLOOKUP(Feuil1!$F2299,Feuil2!$E$1:$DG$2,2,0),0))</f>
        <v/>
      </c>
      <c r="N2299" s="12" t="str">
        <f>IF(ISBLANK(VLOOKUP($H2299*100+N$2,Feuil2!$A$3:$CQ$931,HLOOKUP(Feuil1!$F2299,Feuil2!$E$1:$DG$2,2,0),0)),"",VLOOKUP($H2299*100+N$2,Feuil2!$A$3:$CQ$931,HLOOKUP(Feuil1!$F2299,Feuil2!$E$1:$DG$2,2,0),0))</f>
        <v/>
      </c>
      <c r="O2299" s="12" t="str">
        <f>IF(ISBLANK(VLOOKUP($H2299*100+O$2,Feuil2!$A$3:$CQ$931,HLOOKUP(Feuil1!$F2299,Feuil2!$E$1:$DG$2,2,0),0)),"",VLOOKUP($H2299*100+O$2,Feuil2!$A$3:$CQ$931,HLOOKUP(Feuil1!$F2299,Feuil2!$E$1:$DG$2,2,0),0))</f>
        <v/>
      </c>
      <c r="P2299" s="12" t="str">
        <f>IF(ISBLANK(VLOOKUP($H2299*100+P$2,Feuil2!$A$3:$CQ$931,HLOOKUP(Feuil1!$F2299,Feuil2!$E$1:$DG$2,2,0),0)),"",VLOOKUP($H2299*100+P$2,Feuil2!$A$3:$CQ$931,HLOOKUP(Feuil1!$F2299,Feuil2!$E$1:$DG$2,2,0),0))</f>
        <v/>
      </c>
      <c r="Q2299" s="12" t="str">
        <f>IF(ISBLANK(VLOOKUP($H2299*100+Q$2,Feuil2!$A$3:$CQ$931,HLOOKUP(Feuil1!$F2299,Feuil2!$E$1:$DG$2,2,0),0)),"",VLOOKUP($H2299*100+Q$2,Feuil2!$A$3:$CQ$931,HLOOKUP(Feuil1!$F2299,Feuil2!$E$1:$DG$2,2,0),0))</f>
        <v/>
      </c>
      <c r="R2299" s="12" t="str">
        <f>IF(ISBLANK(VLOOKUP($H2299*100+R$2,Feuil2!$A$3:$CQ$931,HLOOKUP(Feuil1!$F2299,Feuil2!$E$1:$DG$2,2,0),0)),"",VLOOKUP($H2299*100+R$2,Feuil2!$A$3:$CQ$931,HLOOKUP(Feuil1!$F2299,Feuil2!$E$1:$DG$2,2,0),0))</f>
        <v/>
      </c>
      <c r="S2299" s="12" t="str">
        <f>IF(ISBLANK(VLOOKUP($H2299*100+S$2,Feuil2!$A$3:$CQ$931,HLOOKUP(Feuil1!$F2299,Feuil2!$E$1:$DG$2,2,0),0)),"",VLOOKUP($H2299*100+S$2,Feuil2!$A$3:$CQ$931,HLOOKUP(Feuil1!$F2299,Feuil2!$E$1:$DG$2,2,0),0))</f>
        <v/>
      </c>
      <c r="T2299" s="12" t="str">
        <f>IF(ISBLANK(VLOOKUP($H2299*100+T$2,Feuil2!$A$3:$CQ$931,HLOOKUP(Feuil1!$F2299,Feuil2!$E$1:$DG$2,2,0),0)),"",VLOOKUP($H2299*100+T$2,Feuil2!$A$3:$CQ$931,HLOOKUP(Feuil1!$F2299,Feuil2!$E$1:$DG$2,2,0),0))</f>
        <v/>
      </c>
      <c r="U2299" s="12"/>
    </row>
    <row r="2300" spans="1:44" x14ac:dyDescent="0.35">
      <c r="A2300" s="10" t="s">
        <v>79</v>
      </c>
      <c r="B2300" s="8" t="s">
        <v>80</v>
      </c>
      <c r="C2300" s="39">
        <v>599400</v>
      </c>
      <c r="D2300" s="39">
        <v>379600</v>
      </c>
      <c r="E2300" s="39">
        <v>563</v>
      </c>
      <c r="F2300" s="10">
        <v>1548</v>
      </c>
      <c r="G2300" s="5" t="s">
        <v>32</v>
      </c>
      <c r="H2300" s="11">
        <v>1951</v>
      </c>
      <c r="I2300" s="12" t="str">
        <f>IF(ISBLANK(VLOOKUP($H2300*100+I$2,Feuil2!$A$3:$CQ$931,HLOOKUP(Feuil1!$F2300,Feuil2!$E$1:$DG$2,2,0),0)),"",VLOOKUP($H2300*100+I$2,Feuil2!$A$3:$CQ$931,HLOOKUP(Feuil1!$F2300,Feuil2!$E$1:$DG$2,2,0),0))</f>
        <v/>
      </c>
      <c r="J2300" s="12" t="str">
        <f>IF(ISBLANK(VLOOKUP($H2300*100+J$2,Feuil2!$A$3:$CQ$931,HLOOKUP(Feuil1!$F2300,Feuil2!$E$1:$DG$2,2,0),0)),"",VLOOKUP($H2300*100+J$2,Feuil2!$A$3:$CQ$931,HLOOKUP(Feuil1!$F2300,Feuil2!$E$1:$DG$2,2,0),0))</f>
        <v/>
      </c>
      <c r="K2300" s="12" t="str">
        <f>IF(ISBLANK(VLOOKUP($H2300*100+K$2,Feuil2!$A$3:$CQ$931,HLOOKUP(Feuil1!$F2300,Feuil2!$E$1:$DG$2,2,0),0)),"",VLOOKUP($H2300*100+K$2,Feuil2!$A$3:$CQ$931,HLOOKUP(Feuil1!$F2300,Feuil2!$E$1:$DG$2,2,0),0))</f>
        <v/>
      </c>
      <c r="L2300" s="12" t="str">
        <f>IF(ISBLANK(VLOOKUP($H2300*100+L$2,Feuil2!$A$3:$CQ$931,HLOOKUP(Feuil1!$F2300,Feuil2!$E$1:$DG$2,2,0),0)),"",VLOOKUP($H2300*100+L$2,Feuil2!$A$3:$CQ$931,HLOOKUP(Feuil1!$F2300,Feuil2!$E$1:$DG$2,2,0),0))</f>
        <v/>
      </c>
      <c r="M2300" s="12" t="str">
        <f>IF(ISBLANK(VLOOKUP($H2300*100+M$2,Feuil2!$A$3:$CQ$931,HLOOKUP(Feuil1!$F2300,Feuil2!$E$1:$DG$2,2,0),0)),"",VLOOKUP($H2300*100+M$2,Feuil2!$A$3:$CQ$931,HLOOKUP(Feuil1!$F2300,Feuil2!$E$1:$DG$2,2,0),0))</f>
        <v/>
      </c>
      <c r="N2300" s="12" t="str">
        <f>IF(ISBLANK(VLOOKUP($H2300*100+N$2,Feuil2!$A$3:$CQ$931,HLOOKUP(Feuil1!$F2300,Feuil2!$E$1:$DG$2,2,0),0)),"",VLOOKUP($H2300*100+N$2,Feuil2!$A$3:$CQ$931,HLOOKUP(Feuil1!$F2300,Feuil2!$E$1:$DG$2,2,0),0))</f>
        <v/>
      </c>
      <c r="O2300" s="12" t="str">
        <f>IF(ISBLANK(VLOOKUP($H2300*100+O$2,Feuil2!$A$3:$CQ$931,HLOOKUP(Feuil1!$F2300,Feuil2!$E$1:$DG$2,2,0),0)),"",VLOOKUP($H2300*100+O$2,Feuil2!$A$3:$CQ$931,HLOOKUP(Feuil1!$F2300,Feuil2!$E$1:$DG$2,2,0),0))</f>
        <v/>
      </c>
      <c r="P2300" s="12" t="str">
        <f>IF(ISBLANK(VLOOKUP($H2300*100+P$2,Feuil2!$A$3:$CQ$931,HLOOKUP(Feuil1!$F2300,Feuil2!$E$1:$DG$2,2,0),0)),"",VLOOKUP($H2300*100+P$2,Feuil2!$A$3:$CQ$931,HLOOKUP(Feuil1!$F2300,Feuil2!$E$1:$DG$2,2,0),0))</f>
        <v/>
      </c>
      <c r="Q2300" s="12" t="str">
        <f>IF(ISBLANK(VLOOKUP($H2300*100+Q$2,Feuil2!$A$3:$CQ$931,HLOOKUP(Feuil1!$F2300,Feuil2!$E$1:$DG$2,2,0),0)),"",VLOOKUP($H2300*100+Q$2,Feuil2!$A$3:$CQ$931,HLOOKUP(Feuil1!$F2300,Feuil2!$E$1:$DG$2,2,0),0))</f>
        <v/>
      </c>
      <c r="R2300" s="12" t="str">
        <f>IF(ISBLANK(VLOOKUP($H2300*100+R$2,Feuil2!$A$3:$CQ$931,HLOOKUP(Feuil1!$F2300,Feuil2!$E$1:$DG$2,2,0),0)),"",VLOOKUP($H2300*100+R$2,Feuil2!$A$3:$CQ$931,HLOOKUP(Feuil1!$F2300,Feuil2!$E$1:$DG$2,2,0),0))</f>
        <v/>
      </c>
      <c r="S2300" s="12" t="str">
        <f>IF(ISBLANK(VLOOKUP($H2300*100+S$2,Feuil2!$A$3:$CQ$931,HLOOKUP(Feuil1!$F2300,Feuil2!$E$1:$DG$2,2,0),0)),"",VLOOKUP($H2300*100+S$2,Feuil2!$A$3:$CQ$931,HLOOKUP(Feuil1!$F2300,Feuil2!$E$1:$DG$2,2,0),0))</f>
        <v/>
      </c>
      <c r="T2300" s="12" t="str">
        <f>IF(ISBLANK(VLOOKUP($H2300*100+T$2,Feuil2!$A$3:$CQ$931,HLOOKUP(Feuil1!$F2300,Feuil2!$E$1:$DG$2,2,0),0)),"",VLOOKUP($H2300*100+T$2,Feuil2!$A$3:$CQ$931,HLOOKUP(Feuil1!$F2300,Feuil2!$E$1:$DG$2,2,0),0))</f>
        <v/>
      </c>
      <c r="U2300" s="12"/>
    </row>
    <row r="2301" spans="1:44" x14ac:dyDescent="0.35">
      <c r="A2301" s="10" t="s">
        <v>79</v>
      </c>
      <c r="B2301" s="8" t="s">
        <v>80</v>
      </c>
      <c r="C2301" s="39">
        <v>599400</v>
      </c>
      <c r="D2301" s="39">
        <v>379600</v>
      </c>
      <c r="E2301" s="39">
        <v>563</v>
      </c>
      <c r="F2301" s="10">
        <v>1548</v>
      </c>
      <c r="G2301" s="5" t="s">
        <v>32</v>
      </c>
      <c r="H2301" s="11">
        <v>1952</v>
      </c>
      <c r="I2301" s="12" t="str">
        <f>IF(ISBLANK(VLOOKUP($H2301*100+I$2,Feuil2!$A$3:$CQ$931,HLOOKUP(Feuil1!$F2301,Feuil2!$E$1:$DG$2,2,0),0)),"",VLOOKUP($H2301*100+I$2,Feuil2!$A$3:$CQ$931,HLOOKUP(Feuil1!$F2301,Feuil2!$E$1:$DG$2,2,0),0))</f>
        <v/>
      </c>
      <c r="J2301" s="12" t="str">
        <f>IF(ISBLANK(VLOOKUP($H2301*100+J$2,Feuil2!$A$3:$CQ$931,HLOOKUP(Feuil1!$F2301,Feuil2!$E$1:$DG$2,2,0),0)),"",VLOOKUP($H2301*100+J$2,Feuil2!$A$3:$CQ$931,HLOOKUP(Feuil1!$F2301,Feuil2!$E$1:$DG$2,2,0),0))</f>
        <v/>
      </c>
      <c r="K2301" s="12" t="str">
        <f>IF(ISBLANK(VLOOKUP($H2301*100+K$2,Feuil2!$A$3:$CQ$931,HLOOKUP(Feuil1!$F2301,Feuil2!$E$1:$DG$2,2,0),0)),"",VLOOKUP($H2301*100+K$2,Feuil2!$A$3:$CQ$931,HLOOKUP(Feuil1!$F2301,Feuil2!$E$1:$DG$2,2,0),0))</f>
        <v/>
      </c>
      <c r="L2301" s="12" t="str">
        <f>IF(ISBLANK(VLOOKUP($H2301*100+L$2,Feuil2!$A$3:$CQ$931,HLOOKUP(Feuil1!$F2301,Feuil2!$E$1:$DG$2,2,0),0)),"",VLOOKUP($H2301*100+L$2,Feuil2!$A$3:$CQ$931,HLOOKUP(Feuil1!$F2301,Feuil2!$E$1:$DG$2,2,0),0))</f>
        <v/>
      </c>
      <c r="M2301" s="12" t="str">
        <f>IF(ISBLANK(VLOOKUP($H2301*100+M$2,Feuil2!$A$3:$CQ$931,HLOOKUP(Feuil1!$F2301,Feuil2!$E$1:$DG$2,2,0),0)),"",VLOOKUP($H2301*100+M$2,Feuil2!$A$3:$CQ$931,HLOOKUP(Feuil1!$F2301,Feuil2!$E$1:$DG$2,2,0),0))</f>
        <v/>
      </c>
      <c r="N2301" s="12" t="str">
        <f>IF(ISBLANK(VLOOKUP($H2301*100+N$2,Feuil2!$A$3:$CQ$931,HLOOKUP(Feuil1!$F2301,Feuil2!$E$1:$DG$2,2,0),0)),"",VLOOKUP($H2301*100+N$2,Feuil2!$A$3:$CQ$931,HLOOKUP(Feuil1!$F2301,Feuil2!$E$1:$DG$2,2,0),0))</f>
        <v/>
      </c>
      <c r="O2301" s="12" t="str">
        <f>IF(ISBLANK(VLOOKUP($H2301*100+O$2,Feuil2!$A$3:$CQ$931,HLOOKUP(Feuil1!$F2301,Feuil2!$E$1:$DG$2,2,0),0)),"",VLOOKUP($H2301*100+O$2,Feuil2!$A$3:$CQ$931,HLOOKUP(Feuil1!$F2301,Feuil2!$E$1:$DG$2,2,0),0))</f>
        <v/>
      </c>
      <c r="P2301" s="12" t="str">
        <f>IF(ISBLANK(VLOOKUP($H2301*100+P$2,Feuil2!$A$3:$CQ$931,HLOOKUP(Feuil1!$F2301,Feuil2!$E$1:$DG$2,2,0),0)),"",VLOOKUP($H2301*100+P$2,Feuil2!$A$3:$CQ$931,HLOOKUP(Feuil1!$F2301,Feuil2!$E$1:$DG$2,2,0),0))</f>
        <v/>
      </c>
      <c r="Q2301" s="12" t="str">
        <f>IF(ISBLANK(VLOOKUP($H2301*100+Q$2,Feuil2!$A$3:$CQ$931,HLOOKUP(Feuil1!$F2301,Feuil2!$E$1:$DG$2,2,0),0)),"",VLOOKUP($H2301*100+Q$2,Feuil2!$A$3:$CQ$931,HLOOKUP(Feuil1!$F2301,Feuil2!$E$1:$DG$2,2,0),0))</f>
        <v/>
      </c>
      <c r="R2301" s="12" t="str">
        <f>IF(ISBLANK(VLOOKUP($H2301*100+R$2,Feuil2!$A$3:$CQ$931,HLOOKUP(Feuil1!$F2301,Feuil2!$E$1:$DG$2,2,0),0)),"",VLOOKUP($H2301*100+R$2,Feuil2!$A$3:$CQ$931,HLOOKUP(Feuil1!$F2301,Feuil2!$E$1:$DG$2,2,0),0))</f>
        <v/>
      </c>
      <c r="S2301" s="12" t="str">
        <f>IF(ISBLANK(VLOOKUP($H2301*100+S$2,Feuil2!$A$3:$CQ$931,HLOOKUP(Feuil1!$F2301,Feuil2!$E$1:$DG$2,2,0),0)),"",VLOOKUP($H2301*100+S$2,Feuil2!$A$3:$CQ$931,HLOOKUP(Feuil1!$F2301,Feuil2!$E$1:$DG$2,2,0),0))</f>
        <v/>
      </c>
      <c r="T2301" s="12" t="str">
        <f>IF(ISBLANK(VLOOKUP($H2301*100+T$2,Feuil2!$A$3:$CQ$931,HLOOKUP(Feuil1!$F2301,Feuil2!$E$1:$DG$2,2,0),0)),"",VLOOKUP($H2301*100+T$2,Feuil2!$A$3:$CQ$931,HLOOKUP(Feuil1!$F2301,Feuil2!$E$1:$DG$2,2,0),0))</f>
        <v/>
      </c>
      <c r="U2301" s="12"/>
    </row>
    <row r="2302" spans="1:44" x14ac:dyDescent="0.35">
      <c r="A2302" s="10" t="s">
        <v>79</v>
      </c>
      <c r="B2302" s="8" t="s">
        <v>80</v>
      </c>
      <c r="C2302" s="39">
        <v>599400</v>
      </c>
      <c r="D2302" s="39">
        <v>379600</v>
      </c>
      <c r="E2302" s="39">
        <v>563</v>
      </c>
      <c r="F2302" s="10">
        <v>1548</v>
      </c>
      <c r="G2302" s="5" t="s">
        <v>32</v>
      </c>
      <c r="H2302" s="11">
        <v>1953</v>
      </c>
      <c r="I2302" s="12" t="str">
        <f>IF(ISBLANK(VLOOKUP($H2302*100+I$2,Feuil2!$A$3:$CQ$931,HLOOKUP(Feuil1!$F2302,Feuil2!$E$1:$DG$2,2,0),0)),"",VLOOKUP($H2302*100+I$2,Feuil2!$A$3:$CQ$931,HLOOKUP(Feuil1!$F2302,Feuil2!$E$1:$DG$2,2,0),0))</f>
        <v/>
      </c>
      <c r="J2302" s="12" t="str">
        <f>IF(ISBLANK(VLOOKUP($H2302*100+J$2,Feuil2!$A$3:$CQ$931,HLOOKUP(Feuil1!$F2302,Feuil2!$E$1:$DG$2,2,0),0)),"",VLOOKUP($H2302*100+J$2,Feuil2!$A$3:$CQ$931,HLOOKUP(Feuil1!$F2302,Feuil2!$E$1:$DG$2,2,0),0))</f>
        <v/>
      </c>
      <c r="K2302" s="12" t="str">
        <f>IF(ISBLANK(VLOOKUP($H2302*100+K$2,Feuil2!$A$3:$CQ$931,HLOOKUP(Feuil1!$F2302,Feuil2!$E$1:$DG$2,2,0),0)),"",VLOOKUP($H2302*100+K$2,Feuil2!$A$3:$CQ$931,HLOOKUP(Feuil1!$F2302,Feuil2!$E$1:$DG$2,2,0),0))</f>
        <v/>
      </c>
      <c r="L2302" s="12" t="str">
        <f>IF(ISBLANK(VLOOKUP($H2302*100+L$2,Feuil2!$A$3:$CQ$931,HLOOKUP(Feuil1!$F2302,Feuil2!$E$1:$DG$2,2,0),0)),"",VLOOKUP($H2302*100+L$2,Feuil2!$A$3:$CQ$931,HLOOKUP(Feuil1!$F2302,Feuil2!$E$1:$DG$2,2,0),0))</f>
        <v/>
      </c>
      <c r="M2302" s="12" t="str">
        <f>IF(ISBLANK(VLOOKUP($H2302*100+M$2,Feuil2!$A$3:$CQ$931,HLOOKUP(Feuil1!$F2302,Feuil2!$E$1:$DG$2,2,0),0)),"",VLOOKUP($H2302*100+M$2,Feuil2!$A$3:$CQ$931,HLOOKUP(Feuil1!$F2302,Feuil2!$E$1:$DG$2,2,0),0))</f>
        <v/>
      </c>
      <c r="N2302" s="12" t="str">
        <f>IF(ISBLANK(VLOOKUP($H2302*100+N$2,Feuil2!$A$3:$CQ$931,HLOOKUP(Feuil1!$F2302,Feuil2!$E$1:$DG$2,2,0),0)),"",VLOOKUP($H2302*100+N$2,Feuil2!$A$3:$CQ$931,HLOOKUP(Feuil1!$F2302,Feuil2!$E$1:$DG$2,2,0),0))</f>
        <v/>
      </c>
      <c r="O2302" s="12" t="str">
        <f>IF(ISBLANK(VLOOKUP($H2302*100+O$2,Feuil2!$A$3:$CQ$931,HLOOKUP(Feuil1!$F2302,Feuil2!$E$1:$DG$2,2,0),0)),"",VLOOKUP($H2302*100+O$2,Feuil2!$A$3:$CQ$931,HLOOKUP(Feuil1!$F2302,Feuil2!$E$1:$DG$2,2,0),0))</f>
        <v/>
      </c>
      <c r="P2302" s="12" t="str">
        <f>IF(ISBLANK(VLOOKUP($H2302*100+P$2,Feuil2!$A$3:$CQ$931,HLOOKUP(Feuil1!$F2302,Feuil2!$E$1:$DG$2,2,0),0)),"",VLOOKUP($H2302*100+P$2,Feuil2!$A$3:$CQ$931,HLOOKUP(Feuil1!$F2302,Feuil2!$E$1:$DG$2,2,0),0))</f>
        <v/>
      </c>
      <c r="Q2302" s="12" t="str">
        <f>IF(ISBLANK(VLOOKUP($H2302*100+Q$2,Feuil2!$A$3:$CQ$931,HLOOKUP(Feuil1!$F2302,Feuil2!$E$1:$DG$2,2,0),0)),"",VLOOKUP($H2302*100+Q$2,Feuil2!$A$3:$CQ$931,HLOOKUP(Feuil1!$F2302,Feuil2!$E$1:$DG$2,2,0),0))</f>
        <v/>
      </c>
      <c r="R2302" s="12" t="str">
        <f>IF(ISBLANK(VLOOKUP($H2302*100+R$2,Feuil2!$A$3:$CQ$931,HLOOKUP(Feuil1!$F2302,Feuil2!$E$1:$DG$2,2,0),0)),"",VLOOKUP($H2302*100+R$2,Feuil2!$A$3:$CQ$931,HLOOKUP(Feuil1!$F2302,Feuil2!$E$1:$DG$2,2,0),0))</f>
        <v/>
      </c>
      <c r="S2302" s="12" t="str">
        <f>IF(ISBLANK(VLOOKUP($H2302*100+S$2,Feuil2!$A$3:$CQ$931,HLOOKUP(Feuil1!$F2302,Feuil2!$E$1:$DG$2,2,0),0)),"",VLOOKUP($H2302*100+S$2,Feuil2!$A$3:$CQ$931,HLOOKUP(Feuil1!$F2302,Feuil2!$E$1:$DG$2,2,0),0))</f>
        <v/>
      </c>
      <c r="T2302" s="12" t="str">
        <f>IF(ISBLANK(VLOOKUP($H2302*100+T$2,Feuil2!$A$3:$CQ$931,HLOOKUP(Feuil1!$F2302,Feuil2!$E$1:$DG$2,2,0),0)),"",VLOOKUP($H2302*100+T$2,Feuil2!$A$3:$CQ$931,HLOOKUP(Feuil1!$F2302,Feuil2!$E$1:$DG$2,2,0),0))</f>
        <v/>
      </c>
      <c r="U2302" s="12"/>
    </row>
    <row r="2303" spans="1:44" x14ac:dyDescent="0.35">
      <c r="A2303" s="10" t="s">
        <v>79</v>
      </c>
      <c r="B2303" s="8" t="s">
        <v>80</v>
      </c>
      <c r="C2303" s="39">
        <v>599400</v>
      </c>
      <c r="D2303" s="39">
        <v>379600</v>
      </c>
      <c r="E2303" s="39">
        <v>563</v>
      </c>
      <c r="F2303" s="10">
        <v>1548</v>
      </c>
      <c r="G2303" s="5" t="s">
        <v>32</v>
      </c>
      <c r="H2303" s="11">
        <v>1954</v>
      </c>
      <c r="I2303" s="12" t="str">
        <f>IF(ISBLANK(VLOOKUP($H2303*100+I$2,Feuil2!$A$3:$CQ$931,HLOOKUP(Feuil1!$F2303,Feuil2!$E$1:$DG$2,2,0),0)),"",VLOOKUP($H2303*100+I$2,Feuil2!$A$3:$CQ$931,HLOOKUP(Feuil1!$F2303,Feuil2!$E$1:$DG$2,2,0),0))</f>
        <v/>
      </c>
      <c r="J2303" s="12" t="str">
        <f>IF(ISBLANK(VLOOKUP($H2303*100+J$2,Feuil2!$A$3:$CQ$931,HLOOKUP(Feuil1!$F2303,Feuil2!$E$1:$DG$2,2,0),0)),"",VLOOKUP($H2303*100+J$2,Feuil2!$A$3:$CQ$931,HLOOKUP(Feuil1!$F2303,Feuil2!$E$1:$DG$2,2,0),0))</f>
        <v/>
      </c>
      <c r="K2303" s="12" t="str">
        <f>IF(ISBLANK(VLOOKUP($H2303*100+K$2,Feuil2!$A$3:$CQ$931,HLOOKUP(Feuil1!$F2303,Feuil2!$E$1:$DG$2,2,0),0)),"",VLOOKUP($H2303*100+K$2,Feuil2!$A$3:$CQ$931,HLOOKUP(Feuil1!$F2303,Feuil2!$E$1:$DG$2,2,0),0))</f>
        <v/>
      </c>
      <c r="L2303" s="12" t="str">
        <f>IF(ISBLANK(VLOOKUP($H2303*100+L$2,Feuil2!$A$3:$CQ$931,HLOOKUP(Feuil1!$F2303,Feuil2!$E$1:$DG$2,2,0),0)),"",VLOOKUP($H2303*100+L$2,Feuil2!$A$3:$CQ$931,HLOOKUP(Feuil1!$F2303,Feuil2!$E$1:$DG$2,2,0),0))</f>
        <v/>
      </c>
      <c r="M2303" s="12" t="str">
        <f>IF(ISBLANK(VLOOKUP($H2303*100+M$2,Feuil2!$A$3:$CQ$931,HLOOKUP(Feuil1!$F2303,Feuil2!$E$1:$DG$2,2,0),0)),"",VLOOKUP($H2303*100+M$2,Feuil2!$A$3:$CQ$931,HLOOKUP(Feuil1!$F2303,Feuil2!$E$1:$DG$2,2,0),0))</f>
        <v/>
      </c>
      <c r="N2303" s="12" t="str">
        <f>IF(ISBLANK(VLOOKUP($H2303*100+N$2,Feuil2!$A$3:$CQ$931,HLOOKUP(Feuil1!$F2303,Feuil2!$E$1:$DG$2,2,0),0)),"",VLOOKUP($H2303*100+N$2,Feuil2!$A$3:$CQ$931,HLOOKUP(Feuil1!$F2303,Feuil2!$E$1:$DG$2,2,0),0))</f>
        <v/>
      </c>
      <c r="O2303" s="12" t="str">
        <f>IF(ISBLANK(VLOOKUP($H2303*100+O$2,Feuil2!$A$3:$CQ$931,HLOOKUP(Feuil1!$F2303,Feuil2!$E$1:$DG$2,2,0),0)),"",VLOOKUP($H2303*100+O$2,Feuil2!$A$3:$CQ$931,HLOOKUP(Feuil1!$F2303,Feuil2!$E$1:$DG$2,2,0),0))</f>
        <v/>
      </c>
      <c r="P2303" s="12" t="str">
        <f>IF(ISBLANK(VLOOKUP($H2303*100+P$2,Feuil2!$A$3:$CQ$931,HLOOKUP(Feuil1!$F2303,Feuil2!$E$1:$DG$2,2,0),0)),"",VLOOKUP($H2303*100+P$2,Feuil2!$A$3:$CQ$931,HLOOKUP(Feuil1!$F2303,Feuil2!$E$1:$DG$2,2,0),0))</f>
        <v/>
      </c>
      <c r="Q2303" s="12" t="str">
        <f>IF(ISBLANK(VLOOKUP($H2303*100+Q$2,Feuil2!$A$3:$CQ$931,HLOOKUP(Feuil1!$F2303,Feuil2!$E$1:$DG$2,2,0),0)),"",VLOOKUP($H2303*100+Q$2,Feuil2!$A$3:$CQ$931,HLOOKUP(Feuil1!$F2303,Feuil2!$E$1:$DG$2,2,0),0))</f>
        <v/>
      </c>
      <c r="R2303" s="12" t="str">
        <f>IF(ISBLANK(VLOOKUP($H2303*100+R$2,Feuil2!$A$3:$CQ$931,HLOOKUP(Feuil1!$F2303,Feuil2!$E$1:$DG$2,2,0),0)),"",VLOOKUP($H2303*100+R$2,Feuil2!$A$3:$CQ$931,HLOOKUP(Feuil1!$F2303,Feuil2!$E$1:$DG$2,2,0),0))</f>
        <v/>
      </c>
      <c r="S2303" s="12" t="str">
        <f>IF(ISBLANK(VLOOKUP($H2303*100+S$2,Feuil2!$A$3:$CQ$931,HLOOKUP(Feuil1!$F2303,Feuil2!$E$1:$DG$2,2,0),0)),"",VLOOKUP($H2303*100+S$2,Feuil2!$A$3:$CQ$931,HLOOKUP(Feuil1!$F2303,Feuil2!$E$1:$DG$2,2,0),0))</f>
        <v/>
      </c>
      <c r="T2303" s="12" t="str">
        <f>IF(ISBLANK(VLOOKUP($H2303*100+T$2,Feuil2!$A$3:$CQ$931,HLOOKUP(Feuil1!$F2303,Feuil2!$E$1:$DG$2,2,0),0)),"",VLOOKUP($H2303*100+T$2,Feuil2!$A$3:$CQ$931,HLOOKUP(Feuil1!$F2303,Feuil2!$E$1:$DG$2,2,0),0))</f>
        <v/>
      </c>
      <c r="U2303" s="12"/>
    </row>
    <row r="2304" spans="1:44" x14ac:dyDescent="0.35">
      <c r="A2304" s="10" t="s">
        <v>79</v>
      </c>
      <c r="B2304" s="8" t="s">
        <v>80</v>
      </c>
      <c r="C2304" s="39">
        <v>599400</v>
      </c>
      <c r="D2304" s="39">
        <v>379600</v>
      </c>
      <c r="E2304" s="39">
        <v>563</v>
      </c>
      <c r="F2304" s="10">
        <v>1548</v>
      </c>
      <c r="G2304" s="5" t="s">
        <v>32</v>
      </c>
      <c r="H2304" s="11">
        <v>1955</v>
      </c>
      <c r="I2304" s="12" t="str">
        <f>IF(ISBLANK(VLOOKUP($H2304*100+I$2,Feuil2!$A$3:$CQ$931,HLOOKUP(Feuil1!$F2304,Feuil2!$E$1:$DG$2,2,0),0)),"",VLOOKUP($H2304*100+I$2,Feuil2!$A$3:$CQ$931,HLOOKUP(Feuil1!$F2304,Feuil2!$E$1:$DG$2,2,0),0))</f>
        <v/>
      </c>
      <c r="J2304" s="12" t="str">
        <f>IF(ISBLANK(VLOOKUP($H2304*100+J$2,Feuil2!$A$3:$CQ$931,HLOOKUP(Feuil1!$F2304,Feuil2!$E$1:$DG$2,2,0),0)),"",VLOOKUP($H2304*100+J$2,Feuil2!$A$3:$CQ$931,HLOOKUP(Feuil1!$F2304,Feuil2!$E$1:$DG$2,2,0),0))</f>
        <v/>
      </c>
      <c r="K2304" s="12" t="str">
        <f>IF(ISBLANK(VLOOKUP($H2304*100+K$2,Feuil2!$A$3:$CQ$931,HLOOKUP(Feuil1!$F2304,Feuil2!$E$1:$DG$2,2,0),0)),"",VLOOKUP($H2304*100+K$2,Feuil2!$A$3:$CQ$931,HLOOKUP(Feuil1!$F2304,Feuil2!$E$1:$DG$2,2,0),0))</f>
        <v/>
      </c>
      <c r="L2304" s="12" t="str">
        <f>IF(ISBLANK(VLOOKUP($H2304*100+L$2,Feuil2!$A$3:$CQ$931,HLOOKUP(Feuil1!$F2304,Feuil2!$E$1:$DG$2,2,0),0)),"",VLOOKUP($H2304*100+L$2,Feuil2!$A$3:$CQ$931,HLOOKUP(Feuil1!$F2304,Feuil2!$E$1:$DG$2,2,0),0))</f>
        <v/>
      </c>
      <c r="M2304" s="12" t="str">
        <f>IF(ISBLANK(VLOOKUP($H2304*100+M$2,Feuil2!$A$3:$CQ$931,HLOOKUP(Feuil1!$F2304,Feuil2!$E$1:$DG$2,2,0),0)),"",VLOOKUP($H2304*100+M$2,Feuil2!$A$3:$CQ$931,HLOOKUP(Feuil1!$F2304,Feuil2!$E$1:$DG$2,2,0),0))</f>
        <v/>
      </c>
      <c r="N2304" s="12" t="str">
        <f>IF(ISBLANK(VLOOKUP($H2304*100+N$2,Feuil2!$A$3:$CQ$931,HLOOKUP(Feuil1!$F2304,Feuil2!$E$1:$DG$2,2,0),0)),"",VLOOKUP($H2304*100+N$2,Feuil2!$A$3:$CQ$931,HLOOKUP(Feuil1!$F2304,Feuil2!$E$1:$DG$2,2,0),0))</f>
        <v/>
      </c>
      <c r="O2304" s="12" t="str">
        <f>IF(ISBLANK(VLOOKUP($H2304*100+O$2,Feuil2!$A$3:$CQ$931,HLOOKUP(Feuil1!$F2304,Feuil2!$E$1:$DG$2,2,0),0)),"",VLOOKUP($H2304*100+O$2,Feuil2!$A$3:$CQ$931,HLOOKUP(Feuil1!$F2304,Feuil2!$E$1:$DG$2,2,0),0))</f>
        <v/>
      </c>
      <c r="P2304" s="12" t="str">
        <f>IF(ISBLANK(VLOOKUP($H2304*100+P$2,Feuil2!$A$3:$CQ$931,HLOOKUP(Feuil1!$F2304,Feuil2!$E$1:$DG$2,2,0),0)),"",VLOOKUP($H2304*100+P$2,Feuil2!$A$3:$CQ$931,HLOOKUP(Feuil1!$F2304,Feuil2!$E$1:$DG$2,2,0),0))</f>
        <v/>
      </c>
      <c r="Q2304" s="12" t="str">
        <f>IF(ISBLANK(VLOOKUP($H2304*100+Q$2,Feuil2!$A$3:$CQ$931,HLOOKUP(Feuil1!$F2304,Feuil2!$E$1:$DG$2,2,0),0)),"",VLOOKUP($H2304*100+Q$2,Feuil2!$A$3:$CQ$931,HLOOKUP(Feuil1!$F2304,Feuil2!$E$1:$DG$2,2,0),0))</f>
        <v/>
      </c>
      <c r="R2304" s="12" t="str">
        <f>IF(ISBLANK(VLOOKUP($H2304*100+R$2,Feuil2!$A$3:$CQ$931,HLOOKUP(Feuil1!$F2304,Feuil2!$E$1:$DG$2,2,0),0)),"",VLOOKUP($H2304*100+R$2,Feuil2!$A$3:$CQ$931,HLOOKUP(Feuil1!$F2304,Feuil2!$E$1:$DG$2,2,0),0))</f>
        <v/>
      </c>
      <c r="S2304" s="12" t="str">
        <f>IF(ISBLANK(VLOOKUP($H2304*100+S$2,Feuil2!$A$3:$CQ$931,HLOOKUP(Feuil1!$F2304,Feuil2!$E$1:$DG$2,2,0),0)),"",VLOOKUP($H2304*100+S$2,Feuil2!$A$3:$CQ$931,HLOOKUP(Feuil1!$F2304,Feuil2!$E$1:$DG$2,2,0),0))</f>
        <v/>
      </c>
      <c r="T2304" s="12" t="str">
        <f>IF(ISBLANK(VLOOKUP($H2304*100+T$2,Feuil2!$A$3:$CQ$931,HLOOKUP(Feuil1!$F2304,Feuil2!$E$1:$DG$2,2,0),0)),"",VLOOKUP($H2304*100+T$2,Feuil2!$A$3:$CQ$931,HLOOKUP(Feuil1!$F2304,Feuil2!$E$1:$DG$2,2,0),0))</f>
        <v/>
      </c>
      <c r="U2304" s="12"/>
    </row>
    <row r="2305" spans="1:21" x14ac:dyDescent="0.35">
      <c r="A2305" s="10" t="s">
        <v>79</v>
      </c>
      <c r="B2305" s="8" t="s">
        <v>80</v>
      </c>
      <c r="C2305" s="39">
        <v>599400</v>
      </c>
      <c r="D2305" s="39">
        <v>379600</v>
      </c>
      <c r="E2305" s="39">
        <v>563</v>
      </c>
      <c r="F2305" s="10">
        <v>1548</v>
      </c>
      <c r="G2305" s="5" t="s">
        <v>32</v>
      </c>
      <c r="H2305" s="11">
        <v>1956</v>
      </c>
      <c r="I2305" s="12" t="str">
        <f>IF(ISBLANK(VLOOKUP($H2305*100+I$2,Feuil2!$A$3:$CQ$931,HLOOKUP(Feuil1!$F2305,Feuil2!$E$1:$DG$2,2,0),0)),"",VLOOKUP($H2305*100+I$2,Feuil2!$A$3:$CQ$931,HLOOKUP(Feuil1!$F2305,Feuil2!$E$1:$DG$2,2,0),0))</f>
        <v/>
      </c>
      <c r="J2305" s="12" t="str">
        <f>IF(ISBLANK(VLOOKUP($H2305*100+J$2,Feuil2!$A$3:$CQ$931,HLOOKUP(Feuil1!$F2305,Feuil2!$E$1:$DG$2,2,0),0)),"",VLOOKUP($H2305*100+J$2,Feuil2!$A$3:$CQ$931,HLOOKUP(Feuil1!$F2305,Feuil2!$E$1:$DG$2,2,0),0))</f>
        <v/>
      </c>
      <c r="K2305" s="12" t="str">
        <f>IF(ISBLANK(VLOOKUP($H2305*100+K$2,Feuil2!$A$3:$CQ$931,HLOOKUP(Feuil1!$F2305,Feuil2!$E$1:$DG$2,2,0),0)),"",VLOOKUP($H2305*100+K$2,Feuil2!$A$3:$CQ$931,HLOOKUP(Feuil1!$F2305,Feuil2!$E$1:$DG$2,2,0),0))</f>
        <v/>
      </c>
      <c r="L2305" s="12" t="str">
        <f>IF(ISBLANK(VLOOKUP($H2305*100+L$2,Feuil2!$A$3:$CQ$931,HLOOKUP(Feuil1!$F2305,Feuil2!$E$1:$DG$2,2,0),0)),"",VLOOKUP($H2305*100+L$2,Feuil2!$A$3:$CQ$931,HLOOKUP(Feuil1!$F2305,Feuil2!$E$1:$DG$2,2,0),0))</f>
        <v/>
      </c>
      <c r="M2305" s="12" t="str">
        <f>IF(ISBLANK(VLOOKUP($H2305*100+M$2,Feuil2!$A$3:$CQ$931,HLOOKUP(Feuil1!$F2305,Feuil2!$E$1:$DG$2,2,0),0)),"",VLOOKUP($H2305*100+M$2,Feuil2!$A$3:$CQ$931,HLOOKUP(Feuil1!$F2305,Feuil2!$E$1:$DG$2,2,0),0))</f>
        <v/>
      </c>
      <c r="N2305" s="12" t="str">
        <f>IF(ISBLANK(VLOOKUP($H2305*100+N$2,Feuil2!$A$3:$CQ$931,HLOOKUP(Feuil1!$F2305,Feuil2!$E$1:$DG$2,2,0),0)),"",VLOOKUP($H2305*100+N$2,Feuil2!$A$3:$CQ$931,HLOOKUP(Feuil1!$F2305,Feuil2!$E$1:$DG$2,2,0),0))</f>
        <v/>
      </c>
      <c r="O2305" s="12" t="str">
        <f>IF(ISBLANK(VLOOKUP($H2305*100+O$2,Feuil2!$A$3:$CQ$931,HLOOKUP(Feuil1!$F2305,Feuil2!$E$1:$DG$2,2,0),0)),"",VLOOKUP($H2305*100+O$2,Feuil2!$A$3:$CQ$931,HLOOKUP(Feuil1!$F2305,Feuil2!$E$1:$DG$2,2,0),0))</f>
        <v/>
      </c>
      <c r="P2305" s="12" t="str">
        <f>IF(ISBLANK(VLOOKUP($H2305*100+P$2,Feuil2!$A$3:$CQ$931,HLOOKUP(Feuil1!$F2305,Feuil2!$E$1:$DG$2,2,0),0)),"",VLOOKUP($H2305*100+P$2,Feuil2!$A$3:$CQ$931,HLOOKUP(Feuil1!$F2305,Feuil2!$E$1:$DG$2,2,0),0))</f>
        <v/>
      </c>
      <c r="Q2305" s="12" t="str">
        <f>IF(ISBLANK(VLOOKUP($H2305*100+Q$2,Feuil2!$A$3:$CQ$931,HLOOKUP(Feuil1!$F2305,Feuil2!$E$1:$DG$2,2,0),0)),"",VLOOKUP($H2305*100+Q$2,Feuil2!$A$3:$CQ$931,HLOOKUP(Feuil1!$F2305,Feuil2!$E$1:$DG$2,2,0),0))</f>
        <v/>
      </c>
      <c r="R2305" s="12" t="str">
        <f>IF(ISBLANK(VLOOKUP($H2305*100+R$2,Feuil2!$A$3:$CQ$931,HLOOKUP(Feuil1!$F2305,Feuil2!$E$1:$DG$2,2,0),0)),"",VLOOKUP($H2305*100+R$2,Feuil2!$A$3:$CQ$931,HLOOKUP(Feuil1!$F2305,Feuil2!$E$1:$DG$2,2,0),0))</f>
        <v/>
      </c>
      <c r="S2305" s="12" t="str">
        <f>IF(ISBLANK(VLOOKUP($H2305*100+S$2,Feuil2!$A$3:$CQ$931,HLOOKUP(Feuil1!$F2305,Feuil2!$E$1:$DG$2,2,0),0)),"",VLOOKUP($H2305*100+S$2,Feuil2!$A$3:$CQ$931,HLOOKUP(Feuil1!$F2305,Feuil2!$E$1:$DG$2,2,0),0))</f>
        <v/>
      </c>
      <c r="T2305" s="12" t="str">
        <f>IF(ISBLANK(VLOOKUP($H2305*100+T$2,Feuil2!$A$3:$CQ$931,HLOOKUP(Feuil1!$F2305,Feuil2!$E$1:$DG$2,2,0),0)),"",VLOOKUP($H2305*100+T$2,Feuil2!$A$3:$CQ$931,HLOOKUP(Feuil1!$F2305,Feuil2!$E$1:$DG$2,2,0),0))</f>
        <v/>
      </c>
      <c r="U2305" s="12"/>
    </row>
    <row r="2306" spans="1:21" x14ac:dyDescent="0.35">
      <c r="A2306" s="10" t="s">
        <v>79</v>
      </c>
      <c r="B2306" s="8" t="s">
        <v>80</v>
      </c>
      <c r="C2306" s="39">
        <v>599400</v>
      </c>
      <c r="D2306" s="39">
        <v>379600</v>
      </c>
      <c r="E2306" s="39">
        <v>563</v>
      </c>
      <c r="F2306" s="10">
        <v>1548</v>
      </c>
      <c r="G2306" s="5" t="s">
        <v>32</v>
      </c>
      <c r="H2306" s="11">
        <v>1957</v>
      </c>
      <c r="I2306" s="12" t="str">
        <f>IF(ISBLANK(VLOOKUP($H2306*100+I$2,Feuil2!$A$3:$CQ$931,HLOOKUP(Feuil1!$F2306,Feuil2!$E$1:$DG$2,2,0),0)),"",VLOOKUP($H2306*100+I$2,Feuil2!$A$3:$CQ$931,HLOOKUP(Feuil1!$F2306,Feuil2!$E$1:$DG$2,2,0),0))</f>
        <v/>
      </c>
      <c r="J2306" s="12" t="str">
        <f>IF(ISBLANK(VLOOKUP($H2306*100+J$2,Feuil2!$A$3:$CQ$931,HLOOKUP(Feuil1!$F2306,Feuil2!$E$1:$DG$2,2,0),0)),"",VLOOKUP($H2306*100+J$2,Feuil2!$A$3:$CQ$931,HLOOKUP(Feuil1!$F2306,Feuil2!$E$1:$DG$2,2,0),0))</f>
        <v/>
      </c>
      <c r="K2306" s="12" t="str">
        <f>IF(ISBLANK(VLOOKUP($H2306*100+K$2,Feuil2!$A$3:$CQ$931,HLOOKUP(Feuil1!$F2306,Feuil2!$E$1:$DG$2,2,0),0)),"",VLOOKUP($H2306*100+K$2,Feuil2!$A$3:$CQ$931,HLOOKUP(Feuil1!$F2306,Feuil2!$E$1:$DG$2,2,0),0))</f>
        <v/>
      </c>
      <c r="L2306" s="12" t="str">
        <f>IF(ISBLANK(VLOOKUP($H2306*100+L$2,Feuil2!$A$3:$CQ$931,HLOOKUP(Feuil1!$F2306,Feuil2!$E$1:$DG$2,2,0),0)),"",VLOOKUP($H2306*100+L$2,Feuil2!$A$3:$CQ$931,HLOOKUP(Feuil1!$F2306,Feuil2!$E$1:$DG$2,2,0),0))</f>
        <v/>
      </c>
      <c r="M2306" s="12" t="str">
        <f>IF(ISBLANK(VLOOKUP($H2306*100+M$2,Feuil2!$A$3:$CQ$931,HLOOKUP(Feuil1!$F2306,Feuil2!$E$1:$DG$2,2,0),0)),"",VLOOKUP($H2306*100+M$2,Feuil2!$A$3:$CQ$931,HLOOKUP(Feuil1!$F2306,Feuil2!$E$1:$DG$2,2,0),0))</f>
        <v/>
      </c>
      <c r="N2306" s="12" t="str">
        <f>IF(ISBLANK(VLOOKUP($H2306*100+N$2,Feuil2!$A$3:$CQ$931,HLOOKUP(Feuil1!$F2306,Feuil2!$E$1:$DG$2,2,0),0)),"",VLOOKUP($H2306*100+N$2,Feuil2!$A$3:$CQ$931,HLOOKUP(Feuil1!$F2306,Feuil2!$E$1:$DG$2,2,0),0))</f>
        <v/>
      </c>
      <c r="O2306" s="12" t="str">
        <f>IF(ISBLANK(VLOOKUP($H2306*100+O$2,Feuil2!$A$3:$CQ$931,HLOOKUP(Feuil1!$F2306,Feuil2!$E$1:$DG$2,2,0),0)),"",VLOOKUP($H2306*100+O$2,Feuil2!$A$3:$CQ$931,HLOOKUP(Feuil1!$F2306,Feuil2!$E$1:$DG$2,2,0),0))</f>
        <v/>
      </c>
      <c r="P2306" s="12" t="str">
        <f>IF(ISBLANK(VLOOKUP($H2306*100+P$2,Feuil2!$A$3:$CQ$931,HLOOKUP(Feuil1!$F2306,Feuil2!$E$1:$DG$2,2,0),0)),"",VLOOKUP($H2306*100+P$2,Feuil2!$A$3:$CQ$931,HLOOKUP(Feuil1!$F2306,Feuil2!$E$1:$DG$2,2,0),0))</f>
        <v/>
      </c>
      <c r="Q2306" s="12" t="str">
        <f>IF(ISBLANK(VLOOKUP($H2306*100+Q$2,Feuil2!$A$3:$CQ$931,HLOOKUP(Feuil1!$F2306,Feuil2!$E$1:$DG$2,2,0),0)),"",VLOOKUP($H2306*100+Q$2,Feuil2!$A$3:$CQ$931,HLOOKUP(Feuil1!$F2306,Feuil2!$E$1:$DG$2,2,0),0))</f>
        <v/>
      </c>
      <c r="R2306" s="12" t="str">
        <f>IF(ISBLANK(VLOOKUP($H2306*100+R$2,Feuil2!$A$3:$CQ$931,HLOOKUP(Feuil1!$F2306,Feuil2!$E$1:$DG$2,2,0),0)),"",VLOOKUP($H2306*100+R$2,Feuil2!$A$3:$CQ$931,HLOOKUP(Feuil1!$F2306,Feuil2!$E$1:$DG$2,2,0),0))</f>
        <v/>
      </c>
      <c r="S2306" s="12" t="str">
        <f>IF(ISBLANK(VLOOKUP($H2306*100+S$2,Feuil2!$A$3:$CQ$931,HLOOKUP(Feuil1!$F2306,Feuil2!$E$1:$DG$2,2,0),0)),"",VLOOKUP($H2306*100+S$2,Feuil2!$A$3:$CQ$931,HLOOKUP(Feuil1!$F2306,Feuil2!$E$1:$DG$2,2,0),0))</f>
        <v/>
      </c>
      <c r="T2306" s="12" t="str">
        <f>IF(ISBLANK(VLOOKUP($H2306*100+T$2,Feuil2!$A$3:$CQ$931,HLOOKUP(Feuil1!$F2306,Feuil2!$E$1:$DG$2,2,0),0)),"",VLOOKUP($H2306*100+T$2,Feuil2!$A$3:$CQ$931,HLOOKUP(Feuil1!$F2306,Feuil2!$E$1:$DG$2,2,0),0))</f>
        <v/>
      </c>
      <c r="U2306" s="12"/>
    </row>
    <row r="2307" spans="1:21" x14ac:dyDescent="0.35">
      <c r="A2307" s="10" t="s">
        <v>79</v>
      </c>
      <c r="B2307" s="8" t="s">
        <v>80</v>
      </c>
      <c r="C2307" s="39">
        <v>599400</v>
      </c>
      <c r="D2307" s="39">
        <v>379600</v>
      </c>
      <c r="E2307" s="39">
        <v>563</v>
      </c>
      <c r="F2307" s="10">
        <v>1548</v>
      </c>
      <c r="G2307" s="5" t="s">
        <v>32</v>
      </c>
      <c r="H2307" s="11">
        <v>1958</v>
      </c>
      <c r="I2307" s="12" t="str">
        <f>IF(ISBLANK(VLOOKUP($H2307*100+I$2,Feuil2!$A$3:$CQ$931,HLOOKUP(Feuil1!$F2307,Feuil2!$E$1:$DG$2,2,0),0)),"",VLOOKUP($H2307*100+I$2,Feuil2!$A$3:$CQ$931,HLOOKUP(Feuil1!$F2307,Feuil2!$E$1:$DG$2,2,0),0))</f>
        <v/>
      </c>
      <c r="J2307" s="12" t="str">
        <f>IF(ISBLANK(VLOOKUP($H2307*100+J$2,Feuil2!$A$3:$CQ$931,HLOOKUP(Feuil1!$F2307,Feuil2!$E$1:$DG$2,2,0),0)),"",VLOOKUP($H2307*100+J$2,Feuil2!$A$3:$CQ$931,HLOOKUP(Feuil1!$F2307,Feuil2!$E$1:$DG$2,2,0),0))</f>
        <v/>
      </c>
      <c r="K2307" s="12" t="str">
        <f>IF(ISBLANK(VLOOKUP($H2307*100+K$2,Feuil2!$A$3:$CQ$931,HLOOKUP(Feuil1!$F2307,Feuil2!$E$1:$DG$2,2,0),0)),"",VLOOKUP($H2307*100+K$2,Feuil2!$A$3:$CQ$931,HLOOKUP(Feuil1!$F2307,Feuil2!$E$1:$DG$2,2,0),0))</f>
        <v/>
      </c>
      <c r="L2307" s="12" t="str">
        <f>IF(ISBLANK(VLOOKUP($H2307*100+L$2,Feuil2!$A$3:$CQ$931,HLOOKUP(Feuil1!$F2307,Feuil2!$E$1:$DG$2,2,0),0)),"",VLOOKUP($H2307*100+L$2,Feuil2!$A$3:$CQ$931,HLOOKUP(Feuil1!$F2307,Feuil2!$E$1:$DG$2,2,0),0))</f>
        <v/>
      </c>
      <c r="M2307" s="12" t="str">
        <f>IF(ISBLANK(VLOOKUP($H2307*100+M$2,Feuil2!$A$3:$CQ$931,HLOOKUP(Feuil1!$F2307,Feuil2!$E$1:$DG$2,2,0),0)),"",VLOOKUP($H2307*100+M$2,Feuil2!$A$3:$CQ$931,HLOOKUP(Feuil1!$F2307,Feuil2!$E$1:$DG$2,2,0),0))</f>
        <v/>
      </c>
      <c r="N2307" s="12" t="str">
        <f>IF(ISBLANK(VLOOKUP($H2307*100+N$2,Feuil2!$A$3:$CQ$931,HLOOKUP(Feuil1!$F2307,Feuil2!$E$1:$DG$2,2,0),0)),"",VLOOKUP($H2307*100+N$2,Feuil2!$A$3:$CQ$931,HLOOKUP(Feuil1!$F2307,Feuil2!$E$1:$DG$2,2,0),0))</f>
        <v/>
      </c>
      <c r="O2307" s="12" t="str">
        <f>IF(ISBLANK(VLOOKUP($H2307*100+O$2,Feuil2!$A$3:$CQ$931,HLOOKUP(Feuil1!$F2307,Feuil2!$E$1:$DG$2,2,0),0)),"",VLOOKUP($H2307*100+O$2,Feuil2!$A$3:$CQ$931,HLOOKUP(Feuil1!$F2307,Feuil2!$E$1:$DG$2,2,0),0))</f>
        <v/>
      </c>
      <c r="P2307" s="12" t="str">
        <f>IF(ISBLANK(VLOOKUP($H2307*100+P$2,Feuil2!$A$3:$CQ$931,HLOOKUP(Feuil1!$F2307,Feuil2!$E$1:$DG$2,2,0),0)),"",VLOOKUP($H2307*100+P$2,Feuil2!$A$3:$CQ$931,HLOOKUP(Feuil1!$F2307,Feuil2!$E$1:$DG$2,2,0),0))</f>
        <v/>
      </c>
      <c r="Q2307" s="12" t="str">
        <f>IF(ISBLANK(VLOOKUP($H2307*100+Q$2,Feuil2!$A$3:$CQ$931,HLOOKUP(Feuil1!$F2307,Feuil2!$E$1:$DG$2,2,0),0)),"",VLOOKUP($H2307*100+Q$2,Feuil2!$A$3:$CQ$931,HLOOKUP(Feuil1!$F2307,Feuil2!$E$1:$DG$2,2,0),0))</f>
        <v/>
      </c>
      <c r="R2307" s="12" t="str">
        <f>IF(ISBLANK(VLOOKUP($H2307*100+R$2,Feuil2!$A$3:$CQ$931,HLOOKUP(Feuil1!$F2307,Feuil2!$E$1:$DG$2,2,0),0)),"",VLOOKUP($H2307*100+R$2,Feuil2!$A$3:$CQ$931,HLOOKUP(Feuil1!$F2307,Feuil2!$E$1:$DG$2,2,0),0))</f>
        <v/>
      </c>
      <c r="S2307" s="12" t="str">
        <f>IF(ISBLANK(VLOOKUP($H2307*100+S$2,Feuil2!$A$3:$CQ$931,HLOOKUP(Feuil1!$F2307,Feuil2!$E$1:$DG$2,2,0),0)),"",VLOOKUP($H2307*100+S$2,Feuil2!$A$3:$CQ$931,HLOOKUP(Feuil1!$F2307,Feuil2!$E$1:$DG$2,2,0),0))</f>
        <v/>
      </c>
      <c r="T2307" s="12" t="str">
        <f>IF(ISBLANK(VLOOKUP($H2307*100+T$2,Feuil2!$A$3:$CQ$931,HLOOKUP(Feuil1!$F2307,Feuil2!$E$1:$DG$2,2,0),0)),"",VLOOKUP($H2307*100+T$2,Feuil2!$A$3:$CQ$931,HLOOKUP(Feuil1!$F2307,Feuil2!$E$1:$DG$2,2,0),0))</f>
        <v/>
      </c>
      <c r="U2307" s="12"/>
    </row>
    <row r="2308" spans="1:21" x14ac:dyDescent="0.35">
      <c r="A2308" s="10" t="s">
        <v>79</v>
      </c>
      <c r="B2308" s="8" t="s">
        <v>80</v>
      </c>
      <c r="C2308" s="39">
        <v>599400</v>
      </c>
      <c r="D2308" s="39">
        <v>379600</v>
      </c>
      <c r="E2308" s="39">
        <v>563</v>
      </c>
      <c r="F2308" s="10">
        <v>1548</v>
      </c>
      <c r="G2308" s="5" t="s">
        <v>32</v>
      </c>
      <c r="H2308" s="11">
        <v>1959</v>
      </c>
      <c r="I2308" s="12" t="str">
        <f>IF(ISBLANK(VLOOKUP($H2308*100+I$2,Feuil2!$A$3:$CQ$931,HLOOKUP(Feuil1!$F2308,Feuil2!$E$1:$DG$2,2,0),0)),"",VLOOKUP($H2308*100+I$2,Feuil2!$A$3:$CQ$931,HLOOKUP(Feuil1!$F2308,Feuil2!$E$1:$DG$2,2,0),0))</f>
        <v/>
      </c>
      <c r="J2308" s="12" t="str">
        <f>IF(ISBLANK(VLOOKUP($H2308*100+J$2,Feuil2!$A$3:$CQ$931,HLOOKUP(Feuil1!$F2308,Feuil2!$E$1:$DG$2,2,0),0)),"",VLOOKUP($H2308*100+J$2,Feuil2!$A$3:$CQ$931,HLOOKUP(Feuil1!$F2308,Feuil2!$E$1:$DG$2,2,0),0))</f>
        <v/>
      </c>
      <c r="K2308" s="12" t="str">
        <f>IF(ISBLANK(VLOOKUP($H2308*100+K$2,Feuil2!$A$3:$CQ$931,HLOOKUP(Feuil1!$F2308,Feuil2!$E$1:$DG$2,2,0),0)),"",VLOOKUP($H2308*100+K$2,Feuil2!$A$3:$CQ$931,HLOOKUP(Feuil1!$F2308,Feuil2!$E$1:$DG$2,2,0),0))</f>
        <v/>
      </c>
      <c r="L2308" s="12" t="str">
        <f>IF(ISBLANK(VLOOKUP($H2308*100+L$2,Feuil2!$A$3:$CQ$931,HLOOKUP(Feuil1!$F2308,Feuil2!$E$1:$DG$2,2,0),0)),"",VLOOKUP($H2308*100+L$2,Feuil2!$A$3:$CQ$931,HLOOKUP(Feuil1!$F2308,Feuil2!$E$1:$DG$2,2,0),0))</f>
        <v/>
      </c>
      <c r="M2308" s="12" t="str">
        <f>IF(ISBLANK(VLOOKUP($H2308*100+M$2,Feuil2!$A$3:$CQ$931,HLOOKUP(Feuil1!$F2308,Feuil2!$E$1:$DG$2,2,0),0)),"",VLOOKUP($H2308*100+M$2,Feuil2!$A$3:$CQ$931,HLOOKUP(Feuil1!$F2308,Feuil2!$E$1:$DG$2,2,0),0))</f>
        <v/>
      </c>
      <c r="N2308" s="12" t="str">
        <f>IF(ISBLANK(VLOOKUP($H2308*100+N$2,Feuil2!$A$3:$CQ$931,HLOOKUP(Feuil1!$F2308,Feuil2!$E$1:$DG$2,2,0),0)),"",VLOOKUP($H2308*100+N$2,Feuil2!$A$3:$CQ$931,HLOOKUP(Feuil1!$F2308,Feuil2!$E$1:$DG$2,2,0),0))</f>
        <v/>
      </c>
      <c r="O2308" s="12" t="str">
        <f>IF(ISBLANK(VLOOKUP($H2308*100+O$2,Feuil2!$A$3:$CQ$931,HLOOKUP(Feuil1!$F2308,Feuil2!$E$1:$DG$2,2,0),0)),"",VLOOKUP($H2308*100+O$2,Feuil2!$A$3:$CQ$931,HLOOKUP(Feuil1!$F2308,Feuil2!$E$1:$DG$2,2,0),0))</f>
        <v/>
      </c>
      <c r="P2308" s="12" t="str">
        <f>IF(ISBLANK(VLOOKUP($H2308*100+P$2,Feuil2!$A$3:$CQ$931,HLOOKUP(Feuil1!$F2308,Feuil2!$E$1:$DG$2,2,0),0)),"",VLOOKUP($H2308*100+P$2,Feuil2!$A$3:$CQ$931,HLOOKUP(Feuil1!$F2308,Feuil2!$E$1:$DG$2,2,0),0))</f>
        <v/>
      </c>
      <c r="Q2308" s="12" t="str">
        <f>IF(ISBLANK(VLOOKUP($H2308*100+Q$2,Feuil2!$A$3:$CQ$931,HLOOKUP(Feuil1!$F2308,Feuil2!$E$1:$DG$2,2,0),0)),"",VLOOKUP($H2308*100+Q$2,Feuil2!$A$3:$CQ$931,HLOOKUP(Feuil1!$F2308,Feuil2!$E$1:$DG$2,2,0),0))</f>
        <v/>
      </c>
      <c r="R2308" s="12" t="str">
        <f>IF(ISBLANK(VLOOKUP($H2308*100+R$2,Feuil2!$A$3:$CQ$931,HLOOKUP(Feuil1!$F2308,Feuil2!$E$1:$DG$2,2,0),0)),"",VLOOKUP($H2308*100+R$2,Feuil2!$A$3:$CQ$931,HLOOKUP(Feuil1!$F2308,Feuil2!$E$1:$DG$2,2,0),0))</f>
        <v/>
      </c>
      <c r="S2308" s="12" t="str">
        <f>IF(ISBLANK(VLOOKUP($H2308*100+S$2,Feuil2!$A$3:$CQ$931,HLOOKUP(Feuil1!$F2308,Feuil2!$E$1:$DG$2,2,0),0)),"",VLOOKUP($H2308*100+S$2,Feuil2!$A$3:$CQ$931,HLOOKUP(Feuil1!$F2308,Feuil2!$E$1:$DG$2,2,0),0))</f>
        <v/>
      </c>
      <c r="T2308" s="12" t="str">
        <f>IF(ISBLANK(VLOOKUP($H2308*100+T$2,Feuil2!$A$3:$CQ$931,HLOOKUP(Feuil1!$F2308,Feuil2!$E$1:$DG$2,2,0),0)),"",VLOOKUP($H2308*100+T$2,Feuil2!$A$3:$CQ$931,HLOOKUP(Feuil1!$F2308,Feuil2!$E$1:$DG$2,2,0),0))</f>
        <v/>
      </c>
      <c r="U2308" s="12"/>
    </row>
    <row r="2309" spans="1:21" x14ac:dyDescent="0.35">
      <c r="A2309" s="10" t="s">
        <v>79</v>
      </c>
      <c r="B2309" s="8" t="s">
        <v>80</v>
      </c>
      <c r="C2309" s="39">
        <v>599400</v>
      </c>
      <c r="D2309" s="39">
        <v>379600</v>
      </c>
      <c r="E2309" s="39">
        <v>563</v>
      </c>
      <c r="F2309" s="10">
        <v>1548</v>
      </c>
      <c r="G2309" s="5" t="s">
        <v>32</v>
      </c>
      <c r="H2309" s="11">
        <v>1960</v>
      </c>
      <c r="I2309" s="12" t="str">
        <f>IF(ISBLANK(VLOOKUP($H2309*100+I$2,Feuil2!$A$3:$CQ$931,HLOOKUP(Feuil1!$F2309,Feuil2!$E$1:$DG$2,2,0),0)),"",VLOOKUP($H2309*100+I$2,Feuil2!$A$3:$CQ$931,HLOOKUP(Feuil1!$F2309,Feuil2!$E$1:$DG$2,2,0),0))</f>
        <v/>
      </c>
      <c r="J2309" s="12" t="str">
        <f>IF(ISBLANK(VLOOKUP($H2309*100+J$2,Feuil2!$A$3:$CQ$931,HLOOKUP(Feuil1!$F2309,Feuil2!$E$1:$DG$2,2,0),0)),"",VLOOKUP($H2309*100+J$2,Feuil2!$A$3:$CQ$931,HLOOKUP(Feuil1!$F2309,Feuil2!$E$1:$DG$2,2,0),0))</f>
        <v/>
      </c>
      <c r="K2309" s="12" t="str">
        <f>IF(ISBLANK(VLOOKUP($H2309*100+K$2,Feuil2!$A$3:$CQ$931,HLOOKUP(Feuil1!$F2309,Feuil2!$E$1:$DG$2,2,0),0)),"",VLOOKUP($H2309*100+K$2,Feuil2!$A$3:$CQ$931,HLOOKUP(Feuil1!$F2309,Feuil2!$E$1:$DG$2,2,0),0))</f>
        <v/>
      </c>
      <c r="L2309" s="12" t="str">
        <f>IF(ISBLANK(VLOOKUP($H2309*100+L$2,Feuil2!$A$3:$CQ$931,HLOOKUP(Feuil1!$F2309,Feuil2!$E$1:$DG$2,2,0),0)),"",VLOOKUP($H2309*100+L$2,Feuil2!$A$3:$CQ$931,HLOOKUP(Feuil1!$F2309,Feuil2!$E$1:$DG$2,2,0),0))</f>
        <v/>
      </c>
      <c r="M2309" s="12" t="str">
        <f>IF(ISBLANK(VLOOKUP($H2309*100+M$2,Feuil2!$A$3:$CQ$931,HLOOKUP(Feuil1!$F2309,Feuil2!$E$1:$DG$2,2,0),0)),"",VLOOKUP($H2309*100+M$2,Feuil2!$A$3:$CQ$931,HLOOKUP(Feuil1!$F2309,Feuil2!$E$1:$DG$2,2,0),0))</f>
        <v/>
      </c>
      <c r="N2309" s="12" t="str">
        <f>IF(ISBLANK(VLOOKUP($H2309*100+N$2,Feuil2!$A$3:$CQ$931,HLOOKUP(Feuil1!$F2309,Feuil2!$E$1:$DG$2,2,0),0)),"",VLOOKUP($H2309*100+N$2,Feuil2!$A$3:$CQ$931,HLOOKUP(Feuil1!$F2309,Feuil2!$E$1:$DG$2,2,0),0))</f>
        <v/>
      </c>
      <c r="O2309" s="12" t="str">
        <f>IF(ISBLANK(VLOOKUP($H2309*100+O$2,Feuil2!$A$3:$CQ$931,HLOOKUP(Feuil1!$F2309,Feuil2!$E$1:$DG$2,2,0),0)),"",VLOOKUP($H2309*100+O$2,Feuil2!$A$3:$CQ$931,HLOOKUP(Feuil1!$F2309,Feuil2!$E$1:$DG$2,2,0),0))</f>
        <v/>
      </c>
      <c r="P2309" s="12" t="str">
        <f>IF(ISBLANK(VLOOKUP($H2309*100+P$2,Feuil2!$A$3:$CQ$931,HLOOKUP(Feuil1!$F2309,Feuil2!$E$1:$DG$2,2,0),0)),"",VLOOKUP($H2309*100+P$2,Feuil2!$A$3:$CQ$931,HLOOKUP(Feuil1!$F2309,Feuil2!$E$1:$DG$2,2,0),0))</f>
        <v/>
      </c>
      <c r="Q2309" s="12" t="str">
        <f>IF(ISBLANK(VLOOKUP($H2309*100+Q$2,Feuil2!$A$3:$CQ$931,HLOOKUP(Feuil1!$F2309,Feuil2!$E$1:$DG$2,2,0),0)),"",VLOOKUP($H2309*100+Q$2,Feuil2!$A$3:$CQ$931,HLOOKUP(Feuil1!$F2309,Feuil2!$E$1:$DG$2,2,0),0))</f>
        <v/>
      </c>
      <c r="R2309" s="12" t="str">
        <f>IF(ISBLANK(VLOOKUP($H2309*100+R$2,Feuil2!$A$3:$CQ$931,HLOOKUP(Feuil1!$F2309,Feuil2!$E$1:$DG$2,2,0),0)),"",VLOOKUP($H2309*100+R$2,Feuil2!$A$3:$CQ$931,HLOOKUP(Feuil1!$F2309,Feuil2!$E$1:$DG$2,2,0),0))</f>
        <v/>
      </c>
      <c r="S2309" s="12" t="str">
        <f>IF(ISBLANK(VLOOKUP($H2309*100+S$2,Feuil2!$A$3:$CQ$931,HLOOKUP(Feuil1!$F2309,Feuil2!$E$1:$DG$2,2,0),0)),"",VLOOKUP($H2309*100+S$2,Feuil2!$A$3:$CQ$931,HLOOKUP(Feuil1!$F2309,Feuil2!$E$1:$DG$2,2,0),0))</f>
        <v/>
      </c>
      <c r="T2309" s="12" t="str">
        <f>IF(ISBLANK(VLOOKUP($H2309*100+T$2,Feuil2!$A$3:$CQ$931,HLOOKUP(Feuil1!$F2309,Feuil2!$E$1:$DG$2,2,0),0)),"",VLOOKUP($H2309*100+T$2,Feuil2!$A$3:$CQ$931,HLOOKUP(Feuil1!$F2309,Feuil2!$E$1:$DG$2,2,0),0))</f>
        <v/>
      </c>
      <c r="U2309" s="12"/>
    </row>
    <row r="2310" spans="1:21" x14ac:dyDescent="0.35">
      <c r="A2310" s="10" t="s">
        <v>79</v>
      </c>
      <c r="B2310" s="8" t="s">
        <v>80</v>
      </c>
      <c r="C2310" s="39">
        <v>599400</v>
      </c>
      <c r="D2310" s="39">
        <v>379600</v>
      </c>
      <c r="E2310" s="39">
        <v>563</v>
      </c>
      <c r="F2310" s="10">
        <v>1548</v>
      </c>
      <c r="G2310" s="5" t="s">
        <v>32</v>
      </c>
      <c r="H2310" s="11">
        <v>1961</v>
      </c>
      <c r="I2310" s="12" t="str">
        <f>IF(ISBLANK(VLOOKUP($H2310*100+I$2,Feuil2!$A$3:$CQ$931,HLOOKUP(Feuil1!$F2310,Feuil2!$E$1:$DG$2,2,0),0)),"",VLOOKUP($H2310*100+I$2,Feuil2!$A$3:$CQ$931,HLOOKUP(Feuil1!$F2310,Feuil2!$E$1:$DG$2,2,0),0))</f>
        <v/>
      </c>
      <c r="J2310" s="12" t="str">
        <f>IF(ISBLANK(VLOOKUP($H2310*100+J$2,Feuil2!$A$3:$CQ$931,HLOOKUP(Feuil1!$F2310,Feuil2!$E$1:$DG$2,2,0),0)),"",VLOOKUP($H2310*100+J$2,Feuil2!$A$3:$CQ$931,HLOOKUP(Feuil1!$F2310,Feuil2!$E$1:$DG$2,2,0),0))</f>
        <v/>
      </c>
      <c r="K2310" s="12" t="str">
        <f>IF(ISBLANK(VLOOKUP($H2310*100+K$2,Feuil2!$A$3:$CQ$931,HLOOKUP(Feuil1!$F2310,Feuil2!$E$1:$DG$2,2,0),0)),"",VLOOKUP($H2310*100+K$2,Feuil2!$A$3:$CQ$931,HLOOKUP(Feuil1!$F2310,Feuil2!$E$1:$DG$2,2,0),0))</f>
        <v/>
      </c>
      <c r="L2310" s="12" t="str">
        <f>IF(ISBLANK(VLOOKUP($H2310*100+L$2,Feuil2!$A$3:$CQ$931,HLOOKUP(Feuil1!$F2310,Feuil2!$E$1:$DG$2,2,0),0)),"",VLOOKUP($H2310*100+L$2,Feuil2!$A$3:$CQ$931,HLOOKUP(Feuil1!$F2310,Feuil2!$E$1:$DG$2,2,0),0))</f>
        <v/>
      </c>
      <c r="M2310" s="12" t="str">
        <f>IF(ISBLANK(VLOOKUP($H2310*100+M$2,Feuil2!$A$3:$CQ$931,HLOOKUP(Feuil1!$F2310,Feuil2!$E$1:$DG$2,2,0),0)),"",VLOOKUP($H2310*100+M$2,Feuil2!$A$3:$CQ$931,HLOOKUP(Feuil1!$F2310,Feuil2!$E$1:$DG$2,2,0),0))</f>
        <v/>
      </c>
      <c r="N2310" s="12" t="str">
        <f>IF(ISBLANK(VLOOKUP($H2310*100+N$2,Feuil2!$A$3:$CQ$931,HLOOKUP(Feuil1!$F2310,Feuil2!$E$1:$DG$2,2,0),0)),"",VLOOKUP($H2310*100+N$2,Feuil2!$A$3:$CQ$931,HLOOKUP(Feuil1!$F2310,Feuil2!$E$1:$DG$2,2,0),0))</f>
        <v/>
      </c>
      <c r="O2310" s="12" t="str">
        <f>IF(ISBLANK(VLOOKUP($H2310*100+O$2,Feuil2!$A$3:$CQ$931,HLOOKUP(Feuil1!$F2310,Feuil2!$E$1:$DG$2,2,0),0)),"",VLOOKUP($H2310*100+O$2,Feuil2!$A$3:$CQ$931,HLOOKUP(Feuil1!$F2310,Feuil2!$E$1:$DG$2,2,0),0))</f>
        <v/>
      </c>
      <c r="P2310" s="12" t="str">
        <f>IF(ISBLANK(VLOOKUP($H2310*100+P$2,Feuil2!$A$3:$CQ$931,HLOOKUP(Feuil1!$F2310,Feuil2!$E$1:$DG$2,2,0),0)),"",VLOOKUP($H2310*100+P$2,Feuil2!$A$3:$CQ$931,HLOOKUP(Feuil1!$F2310,Feuil2!$E$1:$DG$2,2,0),0))</f>
        <v/>
      </c>
      <c r="Q2310" s="12" t="str">
        <f>IF(ISBLANK(VLOOKUP($H2310*100+Q$2,Feuil2!$A$3:$CQ$931,HLOOKUP(Feuil1!$F2310,Feuil2!$E$1:$DG$2,2,0),0)),"",VLOOKUP($H2310*100+Q$2,Feuil2!$A$3:$CQ$931,HLOOKUP(Feuil1!$F2310,Feuil2!$E$1:$DG$2,2,0),0))</f>
        <v/>
      </c>
      <c r="R2310" s="12" t="str">
        <f>IF(ISBLANK(VLOOKUP($H2310*100+R$2,Feuil2!$A$3:$CQ$931,HLOOKUP(Feuil1!$F2310,Feuil2!$E$1:$DG$2,2,0),0)),"",VLOOKUP($H2310*100+R$2,Feuil2!$A$3:$CQ$931,HLOOKUP(Feuil1!$F2310,Feuil2!$E$1:$DG$2,2,0),0))</f>
        <v/>
      </c>
      <c r="S2310" s="12" t="str">
        <f>IF(ISBLANK(VLOOKUP($H2310*100+S$2,Feuil2!$A$3:$CQ$931,HLOOKUP(Feuil1!$F2310,Feuil2!$E$1:$DG$2,2,0),0)),"",VLOOKUP($H2310*100+S$2,Feuil2!$A$3:$CQ$931,HLOOKUP(Feuil1!$F2310,Feuil2!$E$1:$DG$2,2,0),0))</f>
        <v/>
      </c>
      <c r="T2310" s="12" t="str">
        <f>IF(ISBLANK(VLOOKUP($H2310*100+T$2,Feuil2!$A$3:$CQ$931,HLOOKUP(Feuil1!$F2310,Feuil2!$E$1:$DG$2,2,0),0)),"",VLOOKUP($H2310*100+T$2,Feuil2!$A$3:$CQ$931,HLOOKUP(Feuil1!$F2310,Feuil2!$E$1:$DG$2,2,0),0))</f>
        <v/>
      </c>
      <c r="U2310" s="12"/>
    </row>
    <row r="2311" spans="1:21" x14ac:dyDescent="0.35">
      <c r="A2311" s="10" t="s">
        <v>79</v>
      </c>
      <c r="B2311" s="8" t="s">
        <v>80</v>
      </c>
      <c r="C2311" s="39">
        <v>599400</v>
      </c>
      <c r="D2311" s="39">
        <v>379600</v>
      </c>
      <c r="E2311" s="39">
        <v>563</v>
      </c>
      <c r="F2311" s="10">
        <v>1548</v>
      </c>
      <c r="G2311" s="5" t="s">
        <v>32</v>
      </c>
      <c r="H2311" s="11">
        <v>1962</v>
      </c>
      <c r="I2311" s="12" t="str">
        <f>IF(ISBLANK(VLOOKUP($H2311*100+I$2,Feuil2!$A$3:$CQ$931,HLOOKUP(Feuil1!$F2311,Feuil2!$E$1:$DG$2,2,0),0)),"",VLOOKUP($H2311*100+I$2,Feuil2!$A$3:$CQ$931,HLOOKUP(Feuil1!$F2311,Feuil2!$E$1:$DG$2,2,0),0))</f>
        <v/>
      </c>
      <c r="J2311" s="12" t="str">
        <f>IF(ISBLANK(VLOOKUP($H2311*100+J$2,Feuil2!$A$3:$CQ$931,HLOOKUP(Feuil1!$F2311,Feuil2!$E$1:$DG$2,2,0),0)),"",VLOOKUP($H2311*100+J$2,Feuil2!$A$3:$CQ$931,HLOOKUP(Feuil1!$F2311,Feuil2!$E$1:$DG$2,2,0),0))</f>
        <v/>
      </c>
      <c r="K2311" s="12" t="str">
        <f>IF(ISBLANK(VLOOKUP($H2311*100+K$2,Feuil2!$A$3:$CQ$931,HLOOKUP(Feuil1!$F2311,Feuil2!$E$1:$DG$2,2,0),0)),"",VLOOKUP($H2311*100+K$2,Feuil2!$A$3:$CQ$931,HLOOKUP(Feuil1!$F2311,Feuil2!$E$1:$DG$2,2,0),0))</f>
        <v/>
      </c>
      <c r="L2311" s="12" t="str">
        <f>IF(ISBLANK(VLOOKUP($H2311*100+L$2,Feuil2!$A$3:$CQ$931,HLOOKUP(Feuil1!$F2311,Feuil2!$E$1:$DG$2,2,0),0)),"",VLOOKUP($H2311*100+L$2,Feuil2!$A$3:$CQ$931,HLOOKUP(Feuil1!$F2311,Feuil2!$E$1:$DG$2,2,0),0))</f>
        <v/>
      </c>
      <c r="M2311" s="12" t="str">
        <f>IF(ISBLANK(VLOOKUP($H2311*100+M$2,Feuil2!$A$3:$CQ$931,HLOOKUP(Feuil1!$F2311,Feuil2!$E$1:$DG$2,2,0),0)),"",VLOOKUP($H2311*100+M$2,Feuil2!$A$3:$CQ$931,HLOOKUP(Feuil1!$F2311,Feuil2!$E$1:$DG$2,2,0),0))</f>
        <v/>
      </c>
      <c r="N2311" s="12" t="str">
        <f>IF(ISBLANK(VLOOKUP($H2311*100+N$2,Feuil2!$A$3:$CQ$931,HLOOKUP(Feuil1!$F2311,Feuil2!$E$1:$DG$2,2,0),0)),"",VLOOKUP($H2311*100+N$2,Feuil2!$A$3:$CQ$931,HLOOKUP(Feuil1!$F2311,Feuil2!$E$1:$DG$2,2,0),0))</f>
        <v/>
      </c>
      <c r="O2311" s="12" t="str">
        <f>IF(ISBLANK(VLOOKUP($H2311*100+O$2,Feuil2!$A$3:$CQ$931,HLOOKUP(Feuil1!$F2311,Feuil2!$E$1:$DG$2,2,0),0)),"",VLOOKUP($H2311*100+O$2,Feuil2!$A$3:$CQ$931,HLOOKUP(Feuil1!$F2311,Feuil2!$E$1:$DG$2,2,0),0))</f>
        <v/>
      </c>
      <c r="P2311" s="12" t="str">
        <f>IF(ISBLANK(VLOOKUP($H2311*100+P$2,Feuil2!$A$3:$CQ$931,HLOOKUP(Feuil1!$F2311,Feuil2!$E$1:$DG$2,2,0),0)),"",VLOOKUP($H2311*100+P$2,Feuil2!$A$3:$CQ$931,HLOOKUP(Feuil1!$F2311,Feuil2!$E$1:$DG$2,2,0),0))</f>
        <v/>
      </c>
      <c r="Q2311" s="12" t="str">
        <f>IF(ISBLANK(VLOOKUP($H2311*100+Q$2,Feuil2!$A$3:$CQ$931,HLOOKUP(Feuil1!$F2311,Feuil2!$E$1:$DG$2,2,0),0)),"",VLOOKUP($H2311*100+Q$2,Feuil2!$A$3:$CQ$931,HLOOKUP(Feuil1!$F2311,Feuil2!$E$1:$DG$2,2,0),0))</f>
        <v/>
      </c>
      <c r="R2311" s="12" t="str">
        <f>IF(ISBLANK(VLOOKUP($H2311*100+R$2,Feuil2!$A$3:$CQ$931,HLOOKUP(Feuil1!$F2311,Feuil2!$E$1:$DG$2,2,0),0)),"",VLOOKUP($H2311*100+R$2,Feuil2!$A$3:$CQ$931,HLOOKUP(Feuil1!$F2311,Feuil2!$E$1:$DG$2,2,0),0))</f>
        <v/>
      </c>
      <c r="S2311" s="12" t="str">
        <f>IF(ISBLANK(VLOOKUP($H2311*100+S$2,Feuil2!$A$3:$CQ$931,HLOOKUP(Feuil1!$F2311,Feuil2!$E$1:$DG$2,2,0),0)),"",VLOOKUP($H2311*100+S$2,Feuil2!$A$3:$CQ$931,HLOOKUP(Feuil1!$F2311,Feuil2!$E$1:$DG$2,2,0),0))</f>
        <v/>
      </c>
      <c r="T2311" s="12" t="str">
        <f>IF(ISBLANK(VLOOKUP($H2311*100+T$2,Feuil2!$A$3:$CQ$931,HLOOKUP(Feuil1!$F2311,Feuil2!$E$1:$DG$2,2,0),0)),"",VLOOKUP($H2311*100+T$2,Feuil2!$A$3:$CQ$931,HLOOKUP(Feuil1!$F2311,Feuil2!$E$1:$DG$2,2,0),0))</f>
        <v/>
      </c>
      <c r="U2311" s="12"/>
    </row>
    <row r="2312" spans="1:21" x14ac:dyDescent="0.35">
      <c r="A2312" s="10" t="s">
        <v>79</v>
      </c>
      <c r="B2312" s="8" t="s">
        <v>80</v>
      </c>
      <c r="C2312" s="39">
        <v>599400</v>
      </c>
      <c r="D2312" s="39">
        <v>379600</v>
      </c>
      <c r="E2312" s="39">
        <v>563</v>
      </c>
      <c r="F2312" s="10">
        <v>1548</v>
      </c>
      <c r="G2312" s="5" t="s">
        <v>32</v>
      </c>
      <c r="H2312" s="11">
        <v>1963</v>
      </c>
      <c r="I2312" s="12" t="str">
        <f>IF(ISBLANK(VLOOKUP($H2312*100+I$2,Feuil2!$A$3:$CQ$931,HLOOKUP(Feuil1!$F2312,Feuil2!$E$1:$DG$2,2,0),0)),"",VLOOKUP($H2312*100+I$2,Feuil2!$A$3:$CQ$931,HLOOKUP(Feuil1!$F2312,Feuil2!$E$1:$DG$2,2,0),0))</f>
        <v/>
      </c>
      <c r="J2312" s="12" t="str">
        <f>IF(ISBLANK(VLOOKUP($H2312*100+J$2,Feuil2!$A$3:$CQ$931,HLOOKUP(Feuil1!$F2312,Feuil2!$E$1:$DG$2,2,0),0)),"",VLOOKUP($H2312*100+J$2,Feuil2!$A$3:$CQ$931,HLOOKUP(Feuil1!$F2312,Feuil2!$E$1:$DG$2,2,0),0))</f>
        <v/>
      </c>
      <c r="K2312" s="12" t="str">
        <f>IF(ISBLANK(VLOOKUP($H2312*100+K$2,Feuil2!$A$3:$CQ$931,HLOOKUP(Feuil1!$F2312,Feuil2!$E$1:$DG$2,2,0),0)),"",VLOOKUP($H2312*100+K$2,Feuil2!$A$3:$CQ$931,HLOOKUP(Feuil1!$F2312,Feuil2!$E$1:$DG$2,2,0),0))</f>
        <v/>
      </c>
      <c r="L2312" s="12" t="str">
        <f>IF(ISBLANK(VLOOKUP($H2312*100+L$2,Feuil2!$A$3:$CQ$931,HLOOKUP(Feuil1!$F2312,Feuil2!$E$1:$DG$2,2,0),0)),"",VLOOKUP($H2312*100+L$2,Feuil2!$A$3:$CQ$931,HLOOKUP(Feuil1!$F2312,Feuil2!$E$1:$DG$2,2,0),0))</f>
        <v/>
      </c>
      <c r="M2312" s="12" t="str">
        <f>IF(ISBLANK(VLOOKUP($H2312*100+M$2,Feuil2!$A$3:$CQ$931,HLOOKUP(Feuil1!$F2312,Feuil2!$E$1:$DG$2,2,0),0)),"",VLOOKUP($H2312*100+M$2,Feuil2!$A$3:$CQ$931,HLOOKUP(Feuil1!$F2312,Feuil2!$E$1:$DG$2,2,0),0))</f>
        <v/>
      </c>
      <c r="N2312" s="12" t="str">
        <f>IF(ISBLANK(VLOOKUP($H2312*100+N$2,Feuil2!$A$3:$CQ$931,HLOOKUP(Feuil1!$F2312,Feuil2!$E$1:$DG$2,2,0),0)),"",VLOOKUP($H2312*100+N$2,Feuil2!$A$3:$CQ$931,HLOOKUP(Feuil1!$F2312,Feuil2!$E$1:$DG$2,2,0),0))</f>
        <v/>
      </c>
      <c r="O2312" s="12" t="str">
        <f>IF(ISBLANK(VLOOKUP($H2312*100+O$2,Feuil2!$A$3:$CQ$931,HLOOKUP(Feuil1!$F2312,Feuil2!$E$1:$DG$2,2,0),0)),"",VLOOKUP($H2312*100+O$2,Feuil2!$A$3:$CQ$931,HLOOKUP(Feuil1!$F2312,Feuil2!$E$1:$DG$2,2,0),0))</f>
        <v/>
      </c>
      <c r="P2312" s="12" t="str">
        <f>IF(ISBLANK(VLOOKUP($H2312*100+P$2,Feuil2!$A$3:$CQ$931,HLOOKUP(Feuil1!$F2312,Feuil2!$E$1:$DG$2,2,0),0)),"",VLOOKUP($H2312*100+P$2,Feuil2!$A$3:$CQ$931,HLOOKUP(Feuil1!$F2312,Feuil2!$E$1:$DG$2,2,0),0))</f>
        <v/>
      </c>
      <c r="Q2312" s="12" t="str">
        <f>IF(ISBLANK(VLOOKUP($H2312*100+Q$2,Feuil2!$A$3:$CQ$931,HLOOKUP(Feuil1!$F2312,Feuil2!$E$1:$DG$2,2,0),0)),"",VLOOKUP($H2312*100+Q$2,Feuil2!$A$3:$CQ$931,HLOOKUP(Feuil1!$F2312,Feuil2!$E$1:$DG$2,2,0),0))</f>
        <v/>
      </c>
      <c r="R2312" s="12" t="str">
        <f>IF(ISBLANK(VLOOKUP($H2312*100+R$2,Feuil2!$A$3:$CQ$931,HLOOKUP(Feuil1!$F2312,Feuil2!$E$1:$DG$2,2,0),0)),"",VLOOKUP($H2312*100+R$2,Feuil2!$A$3:$CQ$931,HLOOKUP(Feuil1!$F2312,Feuil2!$E$1:$DG$2,2,0),0))</f>
        <v/>
      </c>
      <c r="S2312" s="12" t="str">
        <f>IF(ISBLANK(VLOOKUP($H2312*100+S$2,Feuil2!$A$3:$CQ$931,HLOOKUP(Feuil1!$F2312,Feuil2!$E$1:$DG$2,2,0),0)),"",VLOOKUP($H2312*100+S$2,Feuil2!$A$3:$CQ$931,HLOOKUP(Feuil1!$F2312,Feuil2!$E$1:$DG$2,2,0),0))</f>
        <v/>
      </c>
      <c r="T2312" s="12" t="str">
        <f>IF(ISBLANK(VLOOKUP($H2312*100+T$2,Feuil2!$A$3:$CQ$931,HLOOKUP(Feuil1!$F2312,Feuil2!$E$1:$DG$2,2,0),0)),"",VLOOKUP($H2312*100+T$2,Feuil2!$A$3:$CQ$931,HLOOKUP(Feuil1!$F2312,Feuil2!$E$1:$DG$2,2,0),0))</f>
        <v/>
      </c>
      <c r="U2312" s="12"/>
    </row>
    <row r="2313" spans="1:21" x14ac:dyDescent="0.35">
      <c r="A2313" s="10" t="s">
        <v>79</v>
      </c>
      <c r="B2313" s="8" t="s">
        <v>80</v>
      </c>
      <c r="C2313" s="39">
        <v>599400</v>
      </c>
      <c r="D2313" s="39">
        <v>379600</v>
      </c>
      <c r="E2313" s="39">
        <v>563</v>
      </c>
      <c r="F2313" s="10">
        <v>1548</v>
      </c>
      <c r="G2313" s="5" t="s">
        <v>32</v>
      </c>
      <c r="H2313" s="11">
        <v>1964</v>
      </c>
      <c r="I2313" s="12" t="str">
        <f>IF(ISBLANK(VLOOKUP($H2313*100+I$2,Feuil2!$A$3:$CQ$931,HLOOKUP(Feuil1!$F2313,Feuil2!$E$1:$DG$2,2,0),0)),"",VLOOKUP($H2313*100+I$2,Feuil2!$A$3:$CQ$931,HLOOKUP(Feuil1!$F2313,Feuil2!$E$1:$DG$2,2,0),0))</f>
        <v/>
      </c>
      <c r="J2313" s="12" t="str">
        <f>IF(ISBLANK(VLOOKUP($H2313*100+J$2,Feuil2!$A$3:$CQ$931,HLOOKUP(Feuil1!$F2313,Feuil2!$E$1:$DG$2,2,0),0)),"",VLOOKUP($H2313*100+J$2,Feuil2!$A$3:$CQ$931,HLOOKUP(Feuil1!$F2313,Feuil2!$E$1:$DG$2,2,0),0))</f>
        <v/>
      </c>
      <c r="K2313" s="12" t="str">
        <f>IF(ISBLANK(VLOOKUP($H2313*100+K$2,Feuil2!$A$3:$CQ$931,HLOOKUP(Feuil1!$F2313,Feuil2!$E$1:$DG$2,2,0),0)),"",VLOOKUP($H2313*100+K$2,Feuil2!$A$3:$CQ$931,HLOOKUP(Feuil1!$F2313,Feuil2!$E$1:$DG$2,2,0),0))</f>
        <v/>
      </c>
      <c r="L2313" s="12" t="str">
        <f>IF(ISBLANK(VLOOKUP($H2313*100+L$2,Feuil2!$A$3:$CQ$931,HLOOKUP(Feuil1!$F2313,Feuil2!$E$1:$DG$2,2,0),0)),"",VLOOKUP($H2313*100+L$2,Feuil2!$A$3:$CQ$931,HLOOKUP(Feuil1!$F2313,Feuil2!$E$1:$DG$2,2,0),0))</f>
        <v/>
      </c>
      <c r="M2313" s="12" t="str">
        <f>IF(ISBLANK(VLOOKUP($H2313*100+M$2,Feuil2!$A$3:$CQ$931,HLOOKUP(Feuil1!$F2313,Feuil2!$E$1:$DG$2,2,0),0)),"",VLOOKUP($H2313*100+M$2,Feuil2!$A$3:$CQ$931,HLOOKUP(Feuil1!$F2313,Feuil2!$E$1:$DG$2,2,0),0))</f>
        <v/>
      </c>
      <c r="N2313" s="12" t="str">
        <f>IF(ISBLANK(VLOOKUP($H2313*100+N$2,Feuil2!$A$3:$CQ$931,HLOOKUP(Feuil1!$F2313,Feuil2!$E$1:$DG$2,2,0),0)),"",VLOOKUP($H2313*100+N$2,Feuil2!$A$3:$CQ$931,HLOOKUP(Feuil1!$F2313,Feuil2!$E$1:$DG$2,2,0),0))</f>
        <v/>
      </c>
      <c r="O2313" s="12" t="str">
        <f>IF(ISBLANK(VLOOKUP($H2313*100+O$2,Feuil2!$A$3:$CQ$931,HLOOKUP(Feuil1!$F2313,Feuil2!$E$1:$DG$2,2,0),0)),"",VLOOKUP($H2313*100+O$2,Feuil2!$A$3:$CQ$931,HLOOKUP(Feuil1!$F2313,Feuil2!$E$1:$DG$2,2,0),0))</f>
        <v/>
      </c>
      <c r="P2313" s="12" t="str">
        <f>IF(ISBLANK(VLOOKUP($H2313*100+P$2,Feuil2!$A$3:$CQ$931,HLOOKUP(Feuil1!$F2313,Feuil2!$E$1:$DG$2,2,0),0)),"",VLOOKUP($H2313*100+P$2,Feuil2!$A$3:$CQ$931,HLOOKUP(Feuil1!$F2313,Feuil2!$E$1:$DG$2,2,0),0))</f>
        <v/>
      </c>
      <c r="Q2313" s="12" t="str">
        <f>IF(ISBLANK(VLOOKUP($H2313*100+Q$2,Feuil2!$A$3:$CQ$931,HLOOKUP(Feuil1!$F2313,Feuil2!$E$1:$DG$2,2,0),0)),"",VLOOKUP($H2313*100+Q$2,Feuil2!$A$3:$CQ$931,HLOOKUP(Feuil1!$F2313,Feuil2!$E$1:$DG$2,2,0),0))</f>
        <v/>
      </c>
      <c r="R2313" s="12" t="str">
        <f>IF(ISBLANK(VLOOKUP($H2313*100+R$2,Feuil2!$A$3:$CQ$931,HLOOKUP(Feuil1!$F2313,Feuil2!$E$1:$DG$2,2,0),0)),"",VLOOKUP($H2313*100+R$2,Feuil2!$A$3:$CQ$931,HLOOKUP(Feuil1!$F2313,Feuil2!$E$1:$DG$2,2,0),0))</f>
        <v/>
      </c>
      <c r="S2313" s="12" t="str">
        <f>IF(ISBLANK(VLOOKUP($H2313*100+S$2,Feuil2!$A$3:$CQ$931,HLOOKUP(Feuil1!$F2313,Feuil2!$E$1:$DG$2,2,0),0)),"",VLOOKUP($H2313*100+S$2,Feuil2!$A$3:$CQ$931,HLOOKUP(Feuil1!$F2313,Feuil2!$E$1:$DG$2,2,0),0))</f>
        <v/>
      </c>
      <c r="T2313" s="12" t="str">
        <f>IF(ISBLANK(VLOOKUP($H2313*100+T$2,Feuil2!$A$3:$CQ$931,HLOOKUP(Feuil1!$F2313,Feuil2!$E$1:$DG$2,2,0),0)),"",VLOOKUP($H2313*100+T$2,Feuil2!$A$3:$CQ$931,HLOOKUP(Feuil1!$F2313,Feuil2!$E$1:$DG$2,2,0),0))</f>
        <v/>
      </c>
      <c r="U2313" s="12"/>
    </row>
    <row r="2314" spans="1:21" x14ac:dyDescent="0.35">
      <c r="A2314" s="10" t="s">
        <v>79</v>
      </c>
      <c r="B2314" s="8" t="s">
        <v>80</v>
      </c>
      <c r="C2314" s="39">
        <v>599400</v>
      </c>
      <c r="D2314" s="39">
        <v>379600</v>
      </c>
      <c r="E2314" s="39">
        <v>563</v>
      </c>
      <c r="F2314" s="10">
        <v>1548</v>
      </c>
      <c r="G2314" s="5" t="s">
        <v>32</v>
      </c>
      <c r="H2314" s="11">
        <v>1965</v>
      </c>
      <c r="I2314" s="12" t="str">
        <f>IF(ISBLANK(VLOOKUP($H2314*100+I$2,Feuil2!$A$3:$CQ$931,HLOOKUP(Feuil1!$F2314,Feuil2!$E$1:$DG$2,2,0),0)),"",VLOOKUP($H2314*100+I$2,Feuil2!$A$3:$CQ$931,HLOOKUP(Feuil1!$F2314,Feuil2!$E$1:$DG$2,2,0),0))</f>
        <v/>
      </c>
      <c r="J2314" s="12" t="str">
        <f>IF(ISBLANK(VLOOKUP($H2314*100+J$2,Feuil2!$A$3:$CQ$931,HLOOKUP(Feuil1!$F2314,Feuil2!$E$1:$DG$2,2,0),0)),"",VLOOKUP($H2314*100+J$2,Feuil2!$A$3:$CQ$931,HLOOKUP(Feuil1!$F2314,Feuil2!$E$1:$DG$2,2,0),0))</f>
        <v/>
      </c>
      <c r="K2314" s="12" t="str">
        <f>IF(ISBLANK(VLOOKUP($H2314*100+K$2,Feuil2!$A$3:$CQ$931,HLOOKUP(Feuil1!$F2314,Feuil2!$E$1:$DG$2,2,0),0)),"",VLOOKUP($H2314*100+K$2,Feuil2!$A$3:$CQ$931,HLOOKUP(Feuil1!$F2314,Feuil2!$E$1:$DG$2,2,0),0))</f>
        <v/>
      </c>
      <c r="L2314" s="12" t="str">
        <f>IF(ISBLANK(VLOOKUP($H2314*100+L$2,Feuil2!$A$3:$CQ$931,HLOOKUP(Feuil1!$F2314,Feuil2!$E$1:$DG$2,2,0),0)),"",VLOOKUP($H2314*100+L$2,Feuil2!$A$3:$CQ$931,HLOOKUP(Feuil1!$F2314,Feuil2!$E$1:$DG$2,2,0),0))</f>
        <v/>
      </c>
      <c r="M2314" s="12" t="str">
        <f>IF(ISBLANK(VLOOKUP($H2314*100+M$2,Feuil2!$A$3:$CQ$931,HLOOKUP(Feuil1!$F2314,Feuil2!$E$1:$DG$2,2,0),0)),"",VLOOKUP($H2314*100+M$2,Feuil2!$A$3:$CQ$931,HLOOKUP(Feuil1!$F2314,Feuil2!$E$1:$DG$2,2,0),0))</f>
        <v/>
      </c>
      <c r="N2314" s="12" t="str">
        <f>IF(ISBLANK(VLOOKUP($H2314*100+N$2,Feuil2!$A$3:$CQ$931,HLOOKUP(Feuil1!$F2314,Feuil2!$E$1:$DG$2,2,0),0)),"",VLOOKUP($H2314*100+N$2,Feuil2!$A$3:$CQ$931,HLOOKUP(Feuil1!$F2314,Feuil2!$E$1:$DG$2,2,0),0))</f>
        <v/>
      </c>
      <c r="O2314" s="12" t="str">
        <f>IF(ISBLANK(VLOOKUP($H2314*100+O$2,Feuil2!$A$3:$CQ$931,HLOOKUP(Feuil1!$F2314,Feuil2!$E$1:$DG$2,2,0),0)),"",VLOOKUP($H2314*100+O$2,Feuil2!$A$3:$CQ$931,HLOOKUP(Feuil1!$F2314,Feuil2!$E$1:$DG$2,2,0),0))</f>
        <v/>
      </c>
      <c r="P2314" s="12" t="str">
        <f>IF(ISBLANK(VLOOKUP($H2314*100+P$2,Feuil2!$A$3:$CQ$931,HLOOKUP(Feuil1!$F2314,Feuil2!$E$1:$DG$2,2,0),0)),"",VLOOKUP($H2314*100+P$2,Feuil2!$A$3:$CQ$931,HLOOKUP(Feuil1!$F2314,Feuil2!$E$1:$DG$2,2,0),0))</f>
        <v/>
      </c>
      <c r="Q2314" s="12" t="str">
        <f>IF(ISBLANK(VLOOKUP($H2314*100+Q$2,Feuil2!$A$3:$CQ$931,HLOOKUP(Feuil1!$F2314,Feuil2!$E$1:$DG$2,2,0),0)),"",VLOOKUP($H2314*100+Q$2,Feuil2!$A$3:$CQ$931,HLOOKUP(Feuil1!$F2314,Feuil2!$E$1:$DG$2,2,0),0))</f>
        <v/>
      </c>
      <c r="R2314" s="12" t="str">
        <f>IF(ISBLANK(VLOOKUP($H2314*100+R$2,Feuil2!$A$3:$CQ$931,HLOOKUP(Feuil1!$F2314,Feuil2!$E$1:$DG$2,2,0),0)),"",VLOOKUP($H2314*100+R$2,Feuil2!$A$3:$CQ$931,HLOOKUP(Feuil1!$F2314,Feuil2!$E$1:$DG$2,2,0),0))</f>
        <v/>
      </c>
      <c r="S2314" s="12" t="str">
        <f>IF(ISBLANK(VLOOKUP($H2314*100+S$2,Feuil2!$A$3:$CQ$931,HLOOKUP(Feuil1!$F2314,Feuil2!$E$1:$DG$2,2,0),0)),"",VLOOKUP($H2314*100+S$2,Feuil2!$A$3:$CQ$931,HLOOKUP(Feuil1!$F2314,Feuil2!$E$1:$DG$2,2,0),0))</f>
        <v/>
      </c>
      <c r="T2314" s="12" t="str">
        <f>IF(ISBLANK(VLOOKUP($H2314*100+T$2,Feuil2!$A$3:$CQ$931,HLOOKUP(Feuil1!$F2314,Feuil2!$E$1:$DG$2,2,0),0)),"",VLOOKUP($H2314*100+T$2,Feuil2!$A$3:$CQ$931,HLOOKUP(Feuil1!$F2314,Feuil2!$E$1:$DG$2,2,0),0))</f>
        <v/>
      </c>
      <c r="U2314" s="12"/>
    </row>
    <row r="2315" spans="1:21" x14ac:dyDescent="0.35">
      <c r="A2315" s="10" t="s">
        <v>79</v>
      </c>
      <c r="B2315" s="8" t="s">
        <v>80</v>
      </c>
      <c r="C2315" s="39">
        <v>599400</v>
      </c>
      <c r="D2315" s="39">
        <v>379600</v>
      </c>
      <c r="E2315" s="39">
        <v>563</v>
      </c>
      <c r="F2315" s="10">
        <v>1548</v>
      </c>
      <c r="G2315" s="5" t="s">
        <v>32</v>
      </c>
      <c r="H2315" s="11">
        <v>1966</v>
      </c>
      <c r="I2315" s="12" t="str">
        <f>IF(ISBLANK(VLOOKUP($H2315*100+I$2,Feuil2!$A$3:$CQ$931,HLOOKUP(Feuil1!$F2315,Feuil2!$E$1:$DG$2,2,0),0)),"",VLOOKUP($H2315*100+I$2,Feuil2!$A$3:$CQ$931,HLOOKUP(Feuil1!$F2315,Feuil2!$E$1:$DG$2,2,0),0))</f>
        <v/>
      </c>
      <c r="J2315" s="12" t="str">
        <f>IF(ISBLANK(VLOOKUP($H2315*100+J$2,Feuil2!$A$3:$CQ$931,HLOOKUP(Feuil1!$F2315,Feuil2!$E$1:$DG$2,2,0),0)),"",VLOOKUP($H2315*100+J$2,Feuil2!$A$3:$CQ$931,HLOOKUP(Feuil1!$F2315,Feuil2!$E$1:$DG$2,2,0),0))</f>
        <v/>
      </c>
      <c r="K2315" s="12" t="str">
        <f>IF(ISBLANK(VLOOKUP($H2315*100+K$2,Feuil2!$A$3:$CQ$931,HLOOKUP(Feuil1!$F2315,Feuil2!$E$1:$DG$2,2,0),0)),"",VLOOKUP($H2315*100+K$2,Feuil2!$A$3:$CQ$931,HLOOKUP(Feuil1!$F2315,Feuil2!$E$1:$DG$2,2,0),0))</f>
        <v/>
      </c>
      <c r="L2315" s="12" t="str">
        <f>IF(ISBLANK(VLOOKUP($H2315*100+L$2,Feuil2!$A$3:$CQ$931,HLOOKUP(Feuil1!$F2315,Feuil2!$E$1:$DG$2,2,0),0)),"",VLOOKUP($H2315*100+L$2,Feuil2!$A$3:$CQ$931,HLOOKUP(Feuil1!$F2315,Feuil2!$E$1:$DG$2,2,0),0))</f>
        <v/>
      </c>
      <c r="M2315" s="12" t="str">
        <f>IF(ISBLANK(VLOOKUP($H2315*100+M$2,Feuil2!$A$3:$CQ$931,HLOOKUP(Feuil1!$F2315,Feuil2!$E$1:$DG$2,2,0),0)),"",VLOOKUP($H2315*100+M$2,Feuil2!$A$3:$CQ$931,HLOOKUP(Feuil1!$F2315,Feuil2!$E$1:$DG$2,2,0),0))</f>
        <v/>
      </c>
      <c r="N2315" s="12" t="str">
        <f>IF(ISBLANK(VLOOKUP($H2315*100+N$2,Feuil2!$A$3:$CQ$931,HLOOKUP(Feuil1!$F2315,Feuil2!$E$1:$DG$2,2,0),0)),"",VLOOKUP($H2315*100+N$2,Feuil2!$A$3:$CQ$931,HLOOKUP(Feuil1!$F2315,Feuil2!$E$1:$DG$2,2,0),0))</f>
        <v/>
      </c>
      <c r="O2315" s="12" t="str">
        <f>IF(ISBLANK(VLOOKUP($H2315*100+O$2,Feuil2!$A$3:$CQ$931,HLOOKUP(Feuil1!$F2315,Feuil2!$E$1:$DG$2,2,0),0)),"",VLOOKUP($H2315*100+O$2,Feuil2!$A$3:$CQ$931,HLOOKUP(Feuil1!$F2315,Feuil2!$E$1:$DG$2,2,0),0))</f>
        <v/>
      </c>
      <c r="P2315" s="12" t="str">
        <f>IF(ISBLANK(VLOOKUP($H2315*100+P$2,Feuil2!$A$3:$CQ$931,HLOOKUP(Feuil1!$F2315,Feuil2!$E$1:$DG$2,2,0),0)),"",VLOOKUP($H2315*100+P$2,Feuil2!$A$3:$CQ$931,HLOOKUP(Feuil1!$F2315,Feuil2!$E$1:$DG$2,2,0),0))</f>
        <v/>
      </c>
      <c r="Q2315" s="12" t="str">
        <f>IF(ISBLANK(VLOOKUP($H2315*100+Q$2,Feuil2!$A$3:$CQ$931,HLOOKUP(Feuil1!$F2315,Feuil2!$E$1:$DG$2,2,0),0)),"",VLOOKUP($H2315*100+Q$2,Feuil2!$A$3:$CQ$931,HLOOKUP(Feuil1!$F2315,Feuil2!$E$1:$DG$2,2,0),0))</f>
        <v/>
      </c>
      <c r="R2315" s="12" t="str">
        <f>IF(ISBLANK(VLOOKUP($H2315*100+R$2,Feuil2!$A$3:$CQ$931,HLOOKUP(Feuil1!$F2315,Feuil2!$E$1:$DG$2,2,0),0)),"",VLOOKUP($H2315*100+R$2,Feuil2!$A$3:$CQ$931,HLOOKUP(Feuil1!$F2315,Feuil2!$E$1:$DG$2,2,0),0))</f>
        <v/>
      </c>
      <c r="S2315" s="12" t="str">
        <f>IF(ISBLANK(VLOOKUP($H2315*100+S$2,Feuil2!$A$3:$CQ$931,HLOOKUP(Feuil1!$F2315,Feuil2!$E$1:$DG$2,2,0),0)),"",VLOOKUP($H2315*100+S$2,Feuil2!$A$3:$CQ$931,HLOOKUP(Feuil1!$F2315,Feuil2!$E$1:$DG$2,2,0),0))</f>
        <v/>
      </c>
      <c r="T2315" s="12" t="str">
        <f>IF(ISBLANK(VLOOKUP($H2315*100+T$2,Feuil2!$A$3:$CQ$931,HLOOKUP(Feuil1!$F2315,Feuil2!$E$1:$DG$2,2,0),0)),"",VLOOKUP($H2315*100+T$2,Feuil2!$A$3:$CQ$931,HLOOKUP(Feuil1!$F2315,Feuil2!$E$1:$DG$2,2,0),0))</f>
        <v/>
      </c>
      <c r="U2315" s="12"/>
    </row>
    <row r="2316" spans="1:21" x14ac:dyDescent="0.35">
      <c r="A2316" s="10" t="s">
        <v>79</v>
      </c>
      <c r="B2316" s="8" t="s">
        <v>80</v>
      </c>
      <c r="C2316" s="39">
        <v>599400</v>
      </c>
      <c r="D2316" s="39">
        <v>379600</v>
      </c>
      <c r="E2316" s="39">
        <v>563</v>
      </c>
      <c r="F2316" s="10">
        <v>1548</v>
      </c>
      <c r="G2316" s="5" t="s">
        <v>32</v>
      </c>
      <c r="H2316" s="11">
        <v>1967</v>
      </c>
      <c r="I2316" s="12" t="str">
        <f>IF(ISBLANK(VLOOKUP($H2316*100+I$2,Feuil2!$A$3:$CQ$931,HLOOKUP(Feuil1!$F2316,Feuil2!$E$1:$DG$2,2,0),0)),"",VLOOKUP($H2316*100+I$2,Feuil2!$A$3:$CQ$931,HLOOKUP(Feuil1!$F2316,Feuil2!$E$1:$DG$2,2,0),0))</f>
        <v/>
      </c>
      <c r="J2316" s="12" t="str">
        <f>IF(ISBLANK(VLOOKUP($H2316*100+J$2,Feuil2!$A$3:$CQ$931,HLOOKUP(Feuil1!$F2316,Feuil2!$E$1:$DG$2,2,0),0)),"",VLOOKUP($H2316*100+J$2,Feuil2!$A$3:$CQ$931,HLOOKUP(Feuil1!$F2316,Feuil2!$E$1:$DG$2,2,0),0))</f>
        <v/>
      </c>
      <c r="K2316" s="12" t="str">
        <f>IF(ISBLANK(VLOOKUP($H2316*100+K$2,Feuil2!$A$3:$CQ$931,HLOOKUP(Feuil1!$F2316,Feuil2!$E$1:$DG$2,2,0),0)),"",VLOOKUP($H2316*100+K$2,Feuil2!$A$3:$CQ$931,HLOOKUP(Feuil1!$F2316,Feuil2!$E$1:$DG$2,2,0),0))</f>
        <v/>
      </c>
      <c r="L2316" s="12" t="str">
        <f>IF(ISBLANK(VLOOKUP($H2316*100+L$2,Feuil2!$A$3:$CQ$931,HLOOKUP(Feuil1!$F2316,Feuil2!$E$1:$DG$2,2,0),0)),"",VLOOKUP($H2316*100+L$2,Feuil2!$A$3:$CQ$931,HLOOKUP(Feuil1!$F2316,Feuil2!$E$1:$DG$2,2,0),0))</f>
        <v/>
      </c>
      <c r="M2316" s="12" t="str">
        <f>IF(ISBLANK(VLOOKUP($H2316*100+M$2,Feuil2!$A$3:$CQ$931,HLOOKUP(Feuil1!$F2316,Feuil2!$E$1:$DG$2,2,0),0)),"",VLOOKUP($H2316*100+M$2,Feuil2!$A$3:$CQ$931,HLOOKUP(Feuil1!$F2316,Feuil2!$E$1:$DG$2,2,0),0))</f>
        <v/>
      </c>
      <c r="N2316" s="12" t="str">
        <f>IF(ISBLANK(VLOOKUP($H2316*100+N$2,Feuil2!$A$3:$CQ$931,HLOOKUP(Feuil1!$F2316,Feuil2!$E$1:$DG$2,2,0),0)),"",VLOOKUP($H2316*100+N$2,Feuil2!$A$3:$CQ$931,HLOOKUP(Feuil1!$F2316,Feuil2!$E$1:$DG$2,2,0),0))</f>
        <v/>
      </c>
      <c r="O2316" s="12" t="str">
        <f>IF(ISBLANK(VLOOKUP($H2316*100+O$2,Feuil2!$A$3:$CQ$931,HLOOKUP(Feuil1!$F2316,Feuil2!$E$1:$DG$2,2,0),0)),"",VLOOKUP($H2316*100+O$2,Feuil2!$A$3:$CQ$931,HLOOKUP(Feuil1!$F2316,Feuil2!$E$1:$DG$2,2,0),0))</f>
        <v/>
      </c>
      <c r="P2316" s="12" t="str">
        <f>IF(ISBLANK(VLOOKUP($H2316*100+P$2,Feuil2!$A$3:$CQ$931,HLOOKUP(Feuil1!$F2316,Feuil2!$E$1:$DG$2,2,0),0)),"",VLOOKUP($H2316*100+P$2,Feuil2!$A$3:$CQ$931,HLOOKUP(Feuil1!$F2316,Feuil2!$E$1:$DG$2,2,0),0))</f>
        <v/>
      </c>
      <c r="Q2316" s="12" t="str">
        <f>IF(ISBLANK(VLOOKUP($H2316*100+Q$2,Feuil2!$A$3:$CQ$931,HLOOKUP(Feuil1!$F2316,Feuil2!$E$1:$DG$2,2,0),0)),"",VLOOKUP($H2316*100+Q$2,Feuil2!$A$3:$CQ$931,HLOOKUP(Feuil1!$F2316,Feuil2!$E$1:$DG$2,2,0),0))</f>
        <v/>
      </c>
      <c r="R2316" s="12" t="str">
        <f>IF(ISBLANK(VLOOKUP($H2316*100+R$2,Feuil2!$A$3:$CQ$931,HLOOKUP(Feuil1!$F2316,Feuil2!$E$1:$DG$2,2,0),0)),"",VLOOKUP($H2316*100+R$2,Feuil2!$A$3:$CQ$931,HLOOKUP(Feuil1!$F2316,Feuil2!$E$1:$DG$2,2,0),0))</f>
        <v/>
      </c>
      <c r="S2316" s="12" t="str">
        <f>IF(ISBLANK(VLOOKUP($H2316*100+S$2,Feuil2!$A$3:$CQ$931,HLOOKUP(Feuil1!$F2316,Feuil2!$E$1:$DG$2,2,0),0)),"",VLOOKUP($H2316*100+S$2,Feuil2!$A$3:$CQ$931,HLOOKUP(Feuil1!$F2316,Feuil2!$E$1:$DG$2,2,0),0))</f>
        <v/>
      </c>
      <c r="T2316" s="12" t="str">
        <f>IF(ISBLANK(VLOOKUP($H2316*100+T$2,Feuil2!$A$3:$CQ$931,HLOOKUP(Feuil1!$F2316,Feuil2!$E$1:$DG$2,2,0),0)),"",VLOOKUP($H2316*100+T$2,Feuil2!$A$3:$CQ$931,HLOOKUP(Feuil1!$F2316,Feuil2!$E$1:$DG$2,2,0),0))</f>
        <v/>
      </c>
      <c r="U2316" s="12"/>
    </row>
    <row r="2317" spans="1:21" x14ac:dyDescent="0.35">
      <c r="A2317" s="10" t="s">
        <v>79</v>
      </c>
      <c r="B2317" s="8" t="s">
        <v>80</v>
      </c>
      <c r="C2317" s="39">
        <v>599400</v>
      </c>
      <c r="D2317" s="39">
        <v>379600</v>
      </c>
      <c r="E2317" s="39">
        <v>563</v>
      </c>
      <c r="F2317" s="10">
        <v>1548</v>
      </c>
      <c r="G2317" s="5" t="s">
        <v>32</v>
      </c>
      <c r="H2317" s="11">
        <v>1968</v>
      </c>
      <c r="I2317" s="12" t="str">
        <f>IF(ISBLANK(VLOOKUP($H2317*100+I$2,Feuil2!$A$3:$CQ$931,HLOOKUP(Feuil1!$F2317,Feuil2!$E$1:$DG$2,2,0),0)),"",VLOOKUP($H2317*100+I$2,Feuil2!$A$3:$CQ$931,HLOOKUP(Feuil1!$F2317,Feuil2!$E$1:$DG$2,2,0),0))</f>
        <v/>
      </c>
      <c r="J2317" s="12" t="str">
        <f>IF(ISBLANK(VLOOKUP($H2317*100+J$2,Feuil2!$A$3:$CQ$931,HLOOKUP(Feuil1!$F2317,Feuil2!$E$1:$DG$2,2,0),0)),"",VLOOKUP($H2317*100+J$2,Feuil2!$A$3:$CQ$931,HLOOKUP(Feuil1!$F2317,Feuil2!$E$1:$DG$2,2,0),0))</f>
        <v/>
      </c>
      <c r="K2317" s="12" t="str">
        <f>IF(ISBLANK(VLOOKUP($H2317*100+K$2,Feuil2!$A$3:$CQ$931,HLOOKUP(Feuil1!$F2317,Feuil2!$E$1:$DG$2,2,0),0)),"",VLOOKUP($H2317*100+K$2,Feuil2!$A$3:$CQ$931,HLOOKUP(Feuil1!$F2317,Feuil2!$E$1:$DG$2,2,0),0))</f>
        <v/>
      </c>
      <c r="L2317" s="12" t="str">
        <f>IF(ISBLANK(VLOOKUP($H2317*100+L$2,Feuil2!$A$3:$CQ$931,HLOOKUP(Feuil1!$F2317,Feuil2!$E$1:$DG$2,2,0),0)),"",VLOOKUP($H2317*100+L$2,Feuil2!$A$3:$CQ$931,HLOOKUP(Feuil1!$F2317,Feuil2!$E$1:$DG$2,2,0),0))</f>
        <v/>
      </c>
      <c r="M2317" s="12" t="str">
        <f>IF(ISBLANK(VLOOKUP($H2317*100+M$2,Feuil2!$A$3:$CQ$931,HLOOKUP(Feuil1!$F2317,Feuil2!$E$1:$DG$2,2,0),0)),"",VLOOKUP($H2317*100+M$2,Feuil2!$A$3:$CQ$931,HLOOKUP(Feuil1!$F2317,Feuil2!$E$1:$DG$2,2,0),0))</f>
        <v/>
      </c>
      <c r="N2317" s="12" t="str">
        <f>IF(ISBLANK(VLOOKUP($H2317*100+N$2,Feuil2!$A$3:$CQ$931,HLOOKUP(Feuil1!$F2317,Feuil2!$E$1:$DG$2,2,0),0)),"",VLOOKUP($H2317*100+N$2,Feuil2!$A$3:$CQ$931,HLOOKUP(Feuil1!$F2317,Feuil2!$E$1:$DG$2,2,0),0))</f>
        <v/>
      </c>
      <c r="O2317" s="12" t="str">
        <f>IF(ISBLANK(VLOOKUP($H2317*100+O$2,Feuil2!$A$3:$CQ$931,HLOOKUP(Feuil1!$F2317,Feuil2!$E$1:$DG$2,2,0),0)),"",VLOOKUP($H2317*100+O$2,Feuil2!$A$3:$CQ$931,HLOOKUP(Feuil1!$F2317,Feuil2!$E$1:$DG$2,2,0),0))</f>
        <v/>
      </c>
      <c r="P2317" s="12" t="str">
        <f>IF(ISBLANK(VLOOKUP($H2317*100+P$2,Feuil2!$A$3:$CQ$931,HLOOKUP(Feuil1!$F2317,Feuil2!$E$1:$DG$2,2,0),0)),"",VLOOKUP($H2317*100+P$2,Feuil2!$A$3:$CQ$931,HLOOKUP(Feuil1!$F2317,Feuil2!$E$1:$DG$2,2,0),0))</f>
        <v/>
      </c>
      <c r="Q2317" s="12" t="str">
        <f>IF(ISBLANK(VLOOKUP($H2317*100+Q$2,Feuil2!$A$3:$CQ$931,HLOOKUP(Feuil1!$F2317,Feuil2!$E$1:$DG$2,2,0),0)),"",VLOOKUP($H2317*100+Q$2,Feuil2!$A$3:$CQ$931,HLOOKUP(Feuil1!$F2317,Feuil2!$E$1:$DG$2,2,0),0))</f>
        <v/>
      </c>
      <c r="R2317" s="12" t="str">
        <f>IF(ISBLANK(VLOOKUP($H2317*100+R$2,Feuil2!$A$3:$CQ$931,HLOOKUP(Feuil1!$F2317,Feuil2!$E$1:$DG$2,2,0),0)),"",VLOOKUP($H2317*100+R$2,Feuil2!$A$3:$CQ$931,HLOOKUP(Feuil1!$F2317,Feuil2!$E$1:$DG$2,2,0),0))</f>
        <v/>
      </c>
      <c r="S2317" s="12" t="str">
        <f>IF(ISBLANK(VLOOKUP($H2317*100+S$2,Feuil2!$A$3:$CQ$931,HLOOKUP(Feuil1!$F2317,Feuil2!$E$1:$DG$2,2,0),0)),"",VLOOKUP($H2317*100+S$2,Feuil2!$A$3:$CQ$931,HLOOKUP(Feuil1!$F2317,Feuil2!$E$1:$DG$2,2,0),0))</f>
        <v/>
      </c>
      <c r="T2317" s="12" t="str">
        <f>IF(ISBLANK(VLOOKUP($H2317*100+T$2,Feuil2!$A$3:$CQ$931,HLOOKUP(Feuil1!$F2317,Feuil2!$E$1:$DG$2,2,0),0)),"",VLOOKUP($H2317*100+T$2,Feuil2!$A$3:$CQ$931,HLOOKUP(Feuil1!$F2317,Feuil2!$E$1:$DG$2,2,0),0))</f>
        <v/>
      </c>
      <c r="U2317" s="12"/>
    </row>
    <row r="2318" spans="1:21" x14ac:dyDescent="0.35">
      <c r="A2318" s="10" t="s">
        <v>79</v>
      </c>
      <c r="B2318" s="8" t="s">
        <v>80</v>
      </c>
      <c r="C2318" s="39">
        <v>599400</v>
      </c>
      <c r="D2318" s="39">
        <v>379600</v>
      </c>
      <c r="E2318" s="39">
        <v>563</v>
      </c>
      <c r="F2318" s="10">
        <v>1548</v>
      </c>
      <c r="G2318" s="5" t="s">
        <v>32</v>
      </c>
      <c r="H2318" s="11">
        <v>1969</v>
      </c>
      <c r="I2318" s="12" t="str">
        <f>IF(ISBLANK(VLOOKUP($H2318*100+I$2,Feuil2!$A$3:$CQ$931,HLOOKUP(Feuil1!$F2318,Feuil2!$E$1:$DG$2,2,0),0)),"",VLOOKUP($H2318*100+I$2,Feuil2!$A$3:$CQ$931,HLOOKUP(Feuil1!$F2318,Feuil2!$E$1:$DG$2,2,0),0))</f>
        <v/>
      </c>
      <c r="J2318" s="12" t="str">
        <f>IF(ISBLANK(VLOOKUP($H2318*100+J$2,Feuil2!$A$3:$CQ$931,HLOOKUP(Feuil1!$F2318,Feuil2!$E$1:$DG$2,2,0),0)),"",VLOOKUP($H2318*100+J$2,Feuil2!$A$3:$CQ$931,HLOOKUP(Feuil1!$F2318,Feuil2!$E$1:$DG$2,2,0),0))</f>
        <v/>
      </c>
      <c r="K2318" s="12" t="str">
        <f>IF(ISBLANK(VLOOKUP($H2318*100+K$2,Feuil2!$A$3:$CQ$931,HLOOKUP(Feuil1!$F2318,Feuil2!$E$1:$DG$2,2,0),0)),"",VLOOKUP($H2318*100+K$2,Feuil2!$A$3:$CQ$931,HLOOKUP(Feuil1!$F2318,Feuil2!$E$1:$DG$2,2,0),0))</f>
        <v/>
      </c>
      <c r="L2318" s="12" t="str">
        <f>IF(ISBLANK(VLOOKUP($H2318*100+L$2,Feuil2!$A$3:$CQ$931,HLOOKUP(Feuil1!$F2318,Feuil2!$E$1:$DG$2,2,0),0)),"",VLOOKUP($H2318*100+L$2,Feuil2!$A$3:$CQ$931,HLOOKUP(Feuil1!$F2318,Feuil2!$E$1:$DG$2,2,0),0))</f>
        <v/>
      </c>
      <c r="M2318" s="12" t="str">
        <f>IF(ISBLANK(VLOOKUP($H2318*100+M$2,Feuil2!$A$3:$CQ$931,HLOOKUP(Feuil1!$F2318,Feuil2!$E$1:$DG$2,2,0),0)),"",VLOOKUP($H2318*100+M$2,Feuil2!$A$3:$CQ$931,HLOOKUP(Feuil1!$F2318,Feuil2!$E$1:$DG$2,2,0),0))</f>
        <v/>
      </c>
      <c r="N2318" s="12" t="str">
        <f>IF(ISBLANK(VLOOKUP($H2318*100+N$2,Feuil2!$A$3:$CQ$931,HLOOKUP(Feuil1!$F2318,Feuil2!$E$1:$DG$2,2,0),0)),"",VLOOKUP($H2318*100+N$2,Feuil2!$A$3:$CQ$931,HLOOKUP(Feuil1!$F2318,Feuil2!$E$1:$DG$2,2,0),0))</f>
        <v/>
      </c>
      <c r="O2318" s="12" t="str">
        <f>IF(ISBLANK(VLOOKUP($H2318*100+O$2,Feuil2!$A$3:$CQ$931,HLOOKUP(Feuil1!$F2318,Feuil2!$E$1:$DG$2,2,0),0)),"",VLOOKUP($H2318*100+O$2,Feuil2!$A$3:$CQ$931,HLOOKUP(Feuil1!$F2318,Feuil2!$E$1:$DG$2,2,0),0))</f>
        <v/>
      </c>
      <c r="P2318" s="12" t="str">
        <f>IF(ISBLANK(VLOOKUP($H2318*100+P$2,Feuil2!$A$3:$CQ$931,HLOOKUP(Feuil1!$F2318,Feuil2!$E$1:$DG$2,2,0),0)),"",VLOOKUP($H2318*100+P$2,Feuil2!$A$3:$CQ$931,HLOOKUP(Feuil1!$F2318,Feuil2!$E$1:$DG$2,2,0),0))</f>
        <v/>
      </c>
      <c r="Q2318" s="12" t="str">
        <f>IF(ISBLANK(VLOOKUP($H2318*100+Q$2,Feuil2!$A$3:$CQ$931,HLOOKUP(Feuil1!$F2318,Feuil2!$E$1:$DG$2,2,0),0)),"",VLOOKUP($H2318*100+Q$2,Feuil2!$A$3:$CQ$931,HLOOKUP(Feuil1!$F2318,Feuil2!$E$1:$DG$2,2,0),0))</f>
        <v/>
      </c>
      <c r="R2318" s="12" t="str">
        <f>IF(ISBLANK(VLOOKUP($H2318*100+R$2,Feuil2!$A$3:$CQ$931,HLOOKUP(Feuil1!$F2318,Feuil2!$E$1:$DG$2,2,0),0)),"",VLOOKUP($H2318*100+R$2,Feuil2!$A$3:$CQ$931,HLOOKUP(Feuil1!$F2318,Feuil2!$E$1:$DG$2,2,0),0))</f>
        <v/>
      </c>
      <c r="S2318" s="12" t="str">
        <f>IF(ISBLANK(VLOOKUP($H2318*100+S$2,Feuil2!$A$3:$CQ$931,HLOOKUP(Feuil1!$F2318,Feuil2!$E$1:$DG$2,2,0),0)),"",VLOOKUP($H2318*100+S$2,Feuil2!$A$3:$CQ$931,HLOOKUP(Feuil1!$F2318,Feuil2!$E$1:$DG$2,2,0),0))</f>
        <v/>
      </c>
      <c r="T2318" s="12" t="str">
        <f>IF(ISBLANK(VLOOKUP($H2318*100+T$2,Feuil2!$A$3:$CQ$931,HLOOKUP(Feuil1!$F2318,Feuil2!$E$1:$DG$2,2,0),0)),"",VLOOKUP($H2318*100+T$2,Feuil2!$A$3:$CQ$931,HLOOKUP(Feuil1!$F2318,Feuil2!$E$1:$DG$2,2,0),0))</f>
        <v/>
      </c>
      <c r="U2318" s="12"/>
    </row>
    <row r="2319" spans="1:21" x14ac:dyDescent="0.35">
      <c r="A2319" s="10" t="s">
        <v>79</v>
      </c>
      <c r="B2319" s="8" t="s">
        <v>80</v>
      </c>
      <c r="C2319" s="39">
        <v>599400</v>
      </c>
      <c r="D2319" s="39">
        <v>379600</v>
      </c>
      <c r="E2319" s="39">
        <v>563</v>
      </c>
      <c r="F2319" s="10">
        <v>1548</v>
      </c>
      <c r="G2319" s="5" t="s">
        <v>32</v>
      </c>
      <c r="H2319" s="11">
        <v>1970</v>
      </c>
      <c r="I2319" s="12" t="str">
        <f>IF(ISBLANK(VLOOKUP($H2319*100+I$2,Feuil2!$A$3:$CQ$931,HLOOKUP(Feuil1!$F2319,Feuil2!$E$1:$DG$2,2,0),0)),"",VLOOKUP($H2319*100+I$2,Feuil2!$A$3:$CQ$931,HLOOKUP(Feuil1!$F2319,Feuil2!$E$1:$DG$2,2,0),0))</f>
        <v/>
      </c>
      <c r="J2319" s="12" t="str">
        <f>IF(ISBLANK(VLOOKUP($H2319*100+J$2,Feuil2!$A$3:$CQ$931,HLOOKUP(Feuil1!$F2319,Feuil2!$E$1:$DG$2,2,0),0)),"",VLOOKUP($H2319*100+J$2,Feuil2!$A$3:$CQ$931,HLOOKUP(Feuil1!$F2319,Feuil2!$E$1:$DG$2,2,0),0))</f>
        <v/>
      </c>
      <c r="K2319" s="12" t="str">
        <f>IF(ISBLANK(VLOOKUP($H2319*100+K$2,Feuil2!$A$3:$CQ$931,HLOOKUP(Feuil1!$F2319,Feuil2!$E$1:$DG$2,2,0),0)),"",VLOOKUP($H2319*100+K$2,Feuil2!$A$3:$CQ$931,HLOOKUP(Feuil1!$F2319,Feuil2!$E$1:$DG$2,2,0),0))</f>
        <v/>
      </c>
      <c r="L2319" s="12" t="str">
        <f>IF(ISBLANK(VLOOKUP($H2319*100+L$2,Feuil2!$A$3:$CQ$931,HLOOKUP(Feuil1!$F2319,Feuil2!$E$1:$DG$2,2,0),0)),"",VLOOKUP($H2319*100+L$2,Feuil2!$A$3:$CQ$931,HLOOKUP(Feuil1!$F2319,Feuil2!$E$1:$DG$2,2,0),0))</f>
        <v/>
      </c>
      <c r="M2319" s="12" t="str">
        <f>IF(ISBLANK(VLOOKUP($H2319*100+M$2,Feuil2!$A$3:$CQ$931,HLOOKUP(Feuil1!$F2319,Feuil2!$E$1:$DG$2,2,0),0)),"",VLOOKUP($H2319*100+M$2,Feuil2!$A$3:$CQ$931,HLOOKUP(Feuil1!$F2319,Feuil2!$E$1:$DG$2,2,0),0))</f>
        <v/>
      </c>
      <c r="N2319" s="12" t="str">
        <f>IF(ISBLANK(VLOOKUP($H2319*100+N$2,Feuil2!$A$3:$CQ$931,HLOOKUP(Feuil1!$F2319,Feuil2!$E$1:$DG$2,2,0),0)),"",VLOOKUP($H2319*100+N$2,Feuil2!$A$3:$CQ$931,HLOOKUP(Feuil1!$F2319,Feuil2!$E$1:$DG$2,2,0),0))</f>
        <v/>
      </c>
      <c r="O2319" s="12" t="str">
        <f>IF(ISBLANK(VLOOKUP($H2319*100+O$2,Feuil2!$A$3:$CQ$931,HLOOKUP(Feuil1!$F2319,Feuil2!$E$1:$DG$2,2,0),0)),"",VLOOKUP($H2319*100+O$2,Feuil2!$A$3:$CQ$931,HLOOKUP(Feuil1!$F2319,Feuil2!$E$1:$DG$2,2,0),0))</f>
        <v/>
      </c>
      <c r="P2319" s="12" t="str">
        <f>IF(ISBLANK(VLOOKUP($H2319*100+P$2,Feuil2!$A$3:$CQ$931,HLOOKUP(Feuil1!$F2319,Feuil2!$E$1:$DG$2,2,0),0)),"",VLOOKUP($H2319*100+P$2,Feuil2!$A$3:$CQ$931,HLOOKUP(Feuil1!$F2319,Feuil2!$E$1:$DG$2,2,0),0))</f>
        <v/>
      </c>
      <c r="Q2319" s="12" t="str">
        <f>IF(ISBLANK(VLOOKUP($H2319*100+Q$2,Feuil2!$A$3:$CQ$931,HLOOKUP(Feuil1!$F2319,Feuil2!$E$1:$DG$2,2,0),0)),"",VLOOKUP($H2319*100+Q$2,Feuil2!$A$3:$CQ$931,HLOOKUP(Feuil1!$F2319,Feuil2!$E$1:$DG$2,2,0),0))</f>
        <v/>
      </c>
      <c r="R2319" s="12" t="str">
        <f>IF(ISBLANK(VLOOKUP($H2319*100+R$2,Feuil2!$A$3:$CQ$931,HLOOKUP(Feuil1!$F2319,Feuil2!$E$1:$DG$2,2,0),0)),"",VLOOKUP($H2319*100+R$2,Feuil2!$A$3:$CQ$931,HLOOKUP(Feuil1!$F2319,Feuil2!$E$1:$DG$2,2,0),0))</f>
        <v/>
      </c>
      <c r="S2319" s="12" t="str">
        <f>IF(ISBLANK(VLOOKUP($H2319*100+S$2,Feuil2!$A$3:$CQ$931,HLOOKUP(Feuil1!$F2319,Feuil2!$E$1:$DG$2,2,0),0)),"",VLOOKUP($H2319*100+S$2,Feuil2!$A$3:$CQ$931,HLOOKUP(Feuil1!$F2319,Feuil2!$E$1:$DG$2,2,0),0))</f>
        <v/>
      </c>
      <c r="T2319" s="12" t="str">
        <f>IF(ISBLANK(VLOOKUP($H2319*100+T$2,Feuil2!$A$3:$CQ$931,HLOOKUP(Feuil1!$F2319,Feuil2!$E$1:$DG$2,2,0),0)),"",VLOOKUP($H2319*100+T$2,Feuil2!$A$3:$CQ$931,HLOOKUP(Feuil1!$F2319,Feuil2!$E$1:$DG$2,2,0),0))</f>
        <v/>
      </c>
      <c r="U2319" s="12"/>
    </row>
    <row r="2320" spans="1:21" x14ac:dyDescent="0.35">
      <c r="A2320" s="10" t="s">
        <v>79</v>
      </c>
      <c r="B2320" s="8" t="s">
        <v>80</v>
      </c>
      <c r="C2320" s="39">
        <v>599400</v>
      </c>
      <c r="D2320" s="39">
        <v>379600</v>
      </c>
      <c r="E2320" s="39">
        <v>563</v>
      </c>
      <c r="F2320" s="10">
        <v>1548</v>
      </c>
      <c r="G2320" s="5" t="s">
        <v>32</v>
      </c>
      <c r="H2320" s="11">
        <v>1971</v>
      </c>
      <c r="I2320" s="12" t="str">
        <f>IF(ISBLANK(VLOOKUP($H2320*100+I$2,Feuil2!$A$3:$CQ$931,HLOOKUP(Feuil1!$F2320,Feuil2!$E$1:$DG$2,2,0),0)),"",VLOOKUP($H2320*100+I$2,Feuil2!$A$3:$CQ$931,HLOOKUP(Feuil1!$F2320,Feuil2!$E$1:$DG$2,2,0),0))</f>
        <v/>
      </c>
      <c r="J2320" s="12" t="str">
        <f>IF(ISBLANK(VLOOKUP($H2320*100+J$2,Feuil2!$A$3:$CQ$931,HLOOKUP(Feuil1!$F2320,Feuil2!$E$1:$DG$2,2,0),0)),"",VLOOKUP($H2320*100+J$2,Feuil2!$A$3:$CQ$931,HLOOKUP(Feuil1!$F2320,Feuil2!$E$1:$DG$2,2,0),0))</f>
        <v/>
      </c>
      <c r="K2320" s="12" t="str">
        <f>IF(ISBLANK(VLOOKUP($H2320*100+K$2,Feuil2!$A$3:$CQ$931,HLOOKUP(Feuil1!$F2320,Feuil2!$E$1:$DG$2,2,0),0)),"",VLOOKUP($H2320*100+K$2,Feuil2!$A$3:$CQ$931,HLOOKUP(Feuil1!$F2320,Feuil2!$E$1:$DG$2,2,0),0))</f>
        <v/>
      </c>
      <c r="L2320" s="12" t="str">
        <f>IF(ISBLANK(VLOOKUP($H2320*100+L$2,Feuil2!$A$3:$CQ$931,HLOOKUP(Feuil1!$F2320,Feuil2!$E$1:$DG$2,2,0),0)),"",VLOOKUP($H2320*100+L$2,Feuil2!$A$3:$CQ$931,HLOOKUP(Feuil1!$F2320,Feuil2!$E$1:$DG$2,2,0),0))</f>
        <v/>
      </c>
      <c r="M2320" s="12" t="str">
        <f>IF(ISBLANK(VLOOKUP($H2320*100+M$2,Feuil2!$A$3:$CQ$931,HLOOKUP(Feuil1!$F2320,Feuil2!$E$1:$DG$2,2,0),0)),"",VLOOKUP($H2320*100+M$2,Feuil2!$A$3:$CQ$931,HLOOKUP(Feuil1!$F2320,Feuil2!$E$1:$DG$2,2,0),0))</f>
        <v/>
      </c>
      <c r="N2320" s="12" t="str">
        <f>IF(ISBLANK(VLOOKUP($H2320*100+N$2,Feuil2!$A$3:$CQ$931,HLOOKUP(Feuil1!$F2320,Feuil2!$E$1:$DG$2,2,0),0)),"",VLOOKUP($H2320*100+N$2,Feuil2!$A$3:$CQ$931,HLOOKUP(Feuil1!$F2320,Feuil2!$E$1:$DG$2,2,0),0))</f>
        <v/>
      </c>
      <c r="O2320" s="12" t="str">
        <f>IF(ISBLANK(VLOOKUP($H2320*100+O$2,Feuil2!$A$3:$CQ$931,HLOOKUP(Feuil1!$F2320,Feuil2!$E$1:$DG$2,2,0),0)),"",VLOOKUP($H2320*100+O$2,Feuil2!$A$3:$CQ$931,HLOOKUP(Feuil1!$F2320,Feuil2!$E$1:$DG$2,2,0),0))</f>
        <v/>
      </c>
      <c r="P2320" s="12" t="str">
        <f>IF(ISBLANK(VLOOKUP($H2320*100+P$2,Feuil2!$A$3:$CQ$931,HLOOKUP(Feuil1!$F2320,Feuil2!$E$1:$DG$2,2,0),0)),"",VLOOKUP($H2320*100+P$2,Feuil2!$A$3:$CQ$931,HLOOKUP(Feuil1!$F2320,Feuil2!$E$1:$DG$2,2,0),0))</f>
        <v/>
      </c>
      <c r="Q2320" s="12" t="str">
        <f>IF(ISBLANK(VLOOKUP($H2320*100+Q$2,Feuil2!$A$3:$CQ$931,HLOOKUP(Feuil1!$F2320,Feuil2!$E$1:$DG$2,2,0),0)),"",VLOOKUP($H2320*100+Q$2,Feuil2!$A$3:$CQ$931,HLOOKUP(Feuil1!$F2320,Feuil2!$E$1:$DG$2,2,0),0))</f>
        <v/>
      </c>
      <c r="R2320" s="12" t="str">
        <f>IF(ISBLANK(VLOOKUP($H2320*100+R$2,Feuil2!$A$3:$CQ$931,HLOOKUP(Feuil1!$F2320,Feuil2!$E$1:$DG$2,2,0),0)),"",VLOOKUP($H2320*100+R$2,Feuil2!$A$3:$CQ$931,HLOOKUP(Feuil1!$F2320,Feuil2!$E$1:$DG$2,2,0),0))</f>
        <v/>
      </c>
      <c r="S2320" s="12" t="str">
        <f>IF(ISBLANK(VLOOKUP($H2320*100+S$2,Feuil2!$A$3:$CQ$931,HLOOKUP(Feuil1!$F2320,Feuil2!$E$1:$DG$2,2,0),0)),"",VLOOKUP($H2320*100+S$2,Feuil2!$A$3:$CQ$931,HLOOKUP(Feuil1!$F2320,Feuil2!$E$1:$DG$2,2,0),0))</f>
        <v/>
      </c>
      <c r="T2320" s="12" t="str">
        <f>IF(ISBLANK(VLOOKUP($H2320*100+T$2,Feuil2!$A$3:$CQ$931,HLOOKUP(Feuil1!$F2320,Feuil2!$E$1:$DG$2,2,0),0)),"",VLOOKUP($H2320*100+T$2,Feuil2!$A$3:$CQ$931,HLOOKUP(Feuil1!$F2320,Feuil2!$E$1:$DG$2,2,0),0))</f>
        <v/>
      </c>
      <c r="U2320" s="12"/>
    </row>
    <row r="2321" spans="1:21" x14ac:dyDescent="0.35">
      <c r="A2321" s="10" t="s">
        <v>79</v>
      </c>
      <c r="B2321" s="8" t="s">
        <v>80</v>
      </c>
      <c r="C2321" s="39">
        <v>599400</v>
      </c>
      <c r="D2321" s="39">
        <v>379600</v>
      </c>
      <c r="E2321" s="39">
        <v>563</v>
      </c>
      <c r="F2321" s="10">
        <v>1548</v>
      </c>
      <c r="G2321" s="5" t="s">
        <v>32</v>
      </c>
      <c r="H2321" s="11">
        <v>1972</v>
      </c>
      <c r="I2321" s="12" t="str">
        <f>IF(ISBLANK(VLOOKUP($H2321*100+I$2,Feuil2!$A$3:$CQ$931,HLOOKUP(Feuil1!$F2321,Feuil2!$E$1:$DG$2,2,0),0)),"",VLOOKUP($H2321*100+I$2,Feuil2!$A$3:$CQ$931,HLOOKUP(Feuil1!$F2321,Feuil2!$E$1:$DG$2,2,0),0))</f>
        <v/>
      </c>
      <c r="J2321" s="12" t="str">
        <f>IF(ISBLANK(VLOOKUP($H2321*100+J$2,Feuil2!$A$3:$CQ$931,HLOOKUP(Feuil1!$F2321,Feuil2!$E$1:$DG$2,2,0),0)),"",VLOOKUP($H2321*100+J$2,Feuil2!$A$3:$CQ$931,HLOOKUP(Feuil1!$F2321,Feuil2!$E$1:$DG$2,2,0),0))</f>
        <v/>
      </c>
      <c r="K2321" s="12" t="str">
        <f>IF(ISBLANK(VLOOKUP($H2321*100+K$2,Feuil2!$A$3:$CQ$931,HLOOKUP(Feuil1!$F2321,Feuil2!$E$1:$DG$2,2,0),0)),"",VLOOKUP($H2321*100+K$2,Feuil2!$A$3:$CQ$931,HLOOKUP(Feuil1!$F2321,Feuil2!$E$1:$DG$2,2,0),0))</f>
        <v/>
      </c>
      <c r="L2321" s="12" t="str">
        <f>IF(ISBLANK(VLOOKUP($H2321*100+L$2,Feuil2!$A$3:$CQ$931,HLOOKUP(Feuil1!$F2321,Feuil2!$E$1:$DG$2,2,0),0)),"",VLOOKUP($H2321*100+L$2,Feuil2!$A$3:$CQ$931,HLOOKUP(Feuil1!$F2321,Feuil2!$E$1:$DG$2,2,0),0))</f>
        <v/>
      </c>
      <c r="M2321" s="12" t="str">
        <f>IF(ISBLANK(VLOOKUP($H2321*100+M$2,Feuil2!$A$3:$CQ$931,HLOOKUP(Feuil1!$F2321,Feuil2!$E$1:$DG$2,2,0),0)),"",VLOOKUP($H2321*100+M$2,Feuil2!$A$3:$CQ$931,HLOOKUP(Feuil1!$F2321,Feuil2!$E$1:$DG$2,2,0),0))</f>
        <v/>
      </c>
      <c r="N2321" s="12" t="str">
        <f>IF(ISBLANK(VLOOKUP($H2321*100+N$2,Feuil2!$A$3:$CQ$931,HLOOKUP(Feuil1!$F2321,Feuil2!$E$1:$DG$2,2,0),0)),"",VLOOKUP($H2321*100+N$2,Feuil2!$A$3:$CQ$931,HLOOKUP(Feuil1!$F2321,Feuil2!$E$1:$DG$2,2,0),0))</f>
        <v/>
      </c>
      <c r="O2321" s="12" t="str">
        <f>IF(ISBLANK(VLOOKUP($H2321*100+O$2,Feuil2!$A$3:$CQ$931,HLOOKUP(Feuil1!$F2321,Feuil2!$E$1:$DG$2,2,0),0)),"",VLOOKUP($H2321*100+O$2,Feuil2!$A$3:$CQ$931,HLOOKUP(Feuil1!$F2321,Feuil2!$E$1:$DG$2,2,0),0))</f>
        <v/>
      </c>
      <c r="P2321" s="12" t="str">
        <f>IF(ISBLANK(VLOOKUP($H2321*100+P$2,Feuil2!$A$3:$CQ$931,HLOOKUP(Feuil1!$F2321,Feuil2!$E$1:$DG$2,2,0),0)),"",VLOOKUP($H2321*100+P$2,Feuil2!$A$3:$CQ$931,HLOOKUP(Feuil1!$F2321,Feuil2!$E$1:$DG$2,2,0),0))</f>
        <v/>
      </c>
      <c r="Q2321" s="12" t="str">
        <f>IF(ISBLANK(VLOOKUP($H2321*100+Q$2,Feuil2!$A$3:$CQ$931,HLOOKUP(Feuil1!$F2321,Feuil2!$E$1:$DG$2,2,0),0)),"",VLOOKUP($H2321*100+Q$2,Feuil2!$A$3:$CQ$931,HLOOKUP(Feuil1!$F2321,Feuil2!$E$1:$DG$2,2,0),0))</f>
        <v/>
      </c>
      <c r="R2321" s="12" t="str">
        <f>IF(ISBLANK(VLOOKUP($H2321*100+R$2,Feuil2!$A$3:$CQ$931,HLOOKUP(Feuil1!$F2321,Feuil2!$E$1:$DG$2,2,0),0)),"",VLOOKUP($H2321*100+R$2,Feuil2!$A$3:$CQ$931,HLOOKUP(Feuil1!$F2321,Feuil2!$E$1:$DG$2,2,0),0))</f>
        <v/>
      </c>
      <c r="S2321" s="12" t="str">
        <f>IF(ISBLANK(VLOOKUP($H2321*100+S$2,Feuil2!$A$3:$CQ$931,HLOOKUP(Feuil1!$F2321,Feuil2!$E$1:$DG$2,2,0),0)),"",VLOOKUP($H2321*100+S$2,Feuil2!$A$3:$CQ$931,HLOOKUP(Feuil1!$F2321,Feuil2!$E$1:$DG$2,2,0),0))</f>
        <v/>
      </c>
      <c r="T2321" s="12" t="str">
        <f>IF(ISBLANK(VLOOKUP($H2321*100+T$2,Feuil2!$A$3:$CQ$931,HLOOKUP(Feuil1!$F2321,Feuil2!$E$1:$DG$2,2,0),0)),"",VLOOKUP($H2321*100+T$2,Feuil2!$A$3:$CQ$931,HLOOKUP(Feuil1!$F2321,Feuil2!$E$1:$DG$2,2,0),0))</f>
        <v/>
      </c>
      <c r="U2321" s="12"/>
    </row>
    <row r="2322" spans="1:21" x14ac:dyDescent="0.35">
      <c r="A2322" s="10" t="s">
        <v>79</v>
      </c>
      <c r="B2322" s="8" t="s">
        <v>80</v>
      </c>
      <c r="C2322" s="39">
        <v>599400</v>
      </c>
      <c r="D2322" s="39">
        <v>379600</v>
      </c>
      <c r="E2322" s="39">
        <v>563</v>
      </c>
      <c r="F2322" s="10">
        <v>1548</v>
      </c>
      <c r="G2322" s="5" t="s">
        <v>32</v>
      </c>
      <c r="H2322" s="11">
        <v>1973</v>
      </c>
      <c r="I2322" s="12" t="str">
        <f>IF(ISBLANK(VLOOKUP($H2322*100+I$2,Feuil2!$A$3:$CQ$931,HLOOKUP(Feuil1!$F2322,Feuil2!$E$1:$DG$2,2,0),0)),"",VLOOKUP($H2322*100+I$2,Feuil2!$A$3:$CQ$931,HLOOKUP(Feuil1!$F2322,Feuil2!$E$1:$DG$2,2,0),0))</f>
        <v/>
      </c>
      <c r="J2322" s="12" t="str">
        <f>IF(ISBLANK(VLOOKUP($H2322*100+J$2,Feuil2!$A$3:$CQ$931,HLOOKUP(Feuil1!$F2322,Feuil2!$E$1:$DG$2,2,0),0)),"",VLOOKUP($H2322*100+J$2,Feuil2!$A$3:$CQ$931,HLOOKUP(Feuil1!$F2322,Feuil2!$E$1:$DG$2,2,0),0))</f>
        <v/>
      </c>
      <c r="K2322" s="12" t="str">
        <f>IF(ISBLANK(VLOOKUP($H2322*100+K$2,Feuil2!$A$3:$CQ$931,HLOOKUP(Feuil1!$F2322,Feuil2!$E$1:$DG$2,2,0),0)),"",VLOOKUP($H2322*100+K$2,Feuil2!$A$3:$CQ$931,HLOOKUP(Feuil1!$F2322,Feuil2!$E$1:$DG$2,2,0),0))</f>
        <v/>
      </c>
      <c r="L2322" s="12" t="str">
        <f>IF(ISBLANK(VLOOKUP($H2322*100+L$2,Feuil2!$A$3:$CQ$931,HLOOKUP(Feuil1!$F2322,Feuil2!$E$1:$DG$2,2,0),0)),"",VLOOKUP($H2322*100+L$2,Feuil2!$A$3:$CQ$931,HLOOKUP(Feuil1!$F2322,Feuil2!$E$1:$DG$2,2,0),0))</f>
        <v/>
      </c>
      <c r="M2322" s="12" t="str">
        <f>IF(ISBLANK(VLOOKUP($H2322*100+M$2,Feuil2!$A$3:$CQ$931,HLOOKUP(Feuil1!$F2322,Feuil2!$E$1:$DG$2,2,0),0)),"",VLOOKUP($H2322*100+M$2,Feuil2!$A$3:$CQ$931,HLOOKUP(Feuil1!$F2322,Feuil2!$E$1:$DG$2,2,0),0))</f>
        <v/>
      </c>
      <c r="N2322" s="12" t="str">
        <f>IF(ISBLANK(VLOOKUP($H2322*100+N$2,Feuil2!$A$3:$CQ$931,HLOOKUP(Feuil1!$F2322,Feuil2!$E$1:$DG$2,2,0),0)),"",VLOOKUP($H2322*100+N$2,Feuil2!$A$3:$CQ$931,HLOOKUP(Feuil1!$F2322,Feuil2!$E$1:$DG$2,2,0),0))</f>
        <v/>
      </c>
      <c r="O2322" s="12" t="str">
        <f>IF(ISBLANK(VLOOKUP($H2322*100+O$2,Feuil2!$A$3:$CQ$931,HLOOKUP(Feuil1!$F2322,Feuil2!$E$1:$DG$2,2,0),0)),"",VLOOKUP($H2322*100+O$2,Feuil2!$A$3:$CQ$931,HLOOKUP(Feuil1!$F2322,Feuil2!$E$1:$DG$2,2,0),0))</f>
        <v/>
      </c>
      <c r="P2322" s="12" t="str">
        <f>IF(ISBLANK(VLOOKUP($H2322*100+P$2,Feuil2!$A$3:$CQ$931,HLOOKUP(Feuil1!$F2322,Feuil2!$E$1:$DG$2,2,0),0)),"",VLOOKUP($H2322*100+P$2,Feuil2!$A$3:$CQ$931,HLOOKUP(Feuil1!$F2322,Feuil2!$E$1:$DG$2,2,0),0))</f>
        <v/>
      </c>
      <c r="Q2322" s="12" t="str">
        <f>IF(ISBLANK(VLOOKUP($H2322*100+Q$2,Feuil2!$A$3:$CQ$931,HLOOKUP(Feuil1!$F2322,Feuil2!$E$1:$DG$2,2,0),0)),"",VLOOKUP($H2322*100+Q$2,Feuil2!$A$3:$CQ$931,HLOOKUP(Feuil1!$F2322,Feuil2!$E$1:$DG$2,2,0),0))</f>
        <v/>
      </c>
      <c r="R2322" s="12" t="str">
        <f>IF(ISBLANK(VLOOKUP($H2322*100+R$2,Feuil2!$A$3:$CQ$931,HLOOKUP(Feuil1!$F2322,Feuil2!$E$1:$DG$2,2,0),0)),"",VLOOKUP($H2322*100+R$2,Feuil2!$A$3:$CQ$931,HLOOKUP(Feuil1!$F2322,Feuil2!$E$1:$DG$2,2,0),0))</f>
        <v/>
      </c>
      <c r="S2322" s="12" t="str">
        <f>IF(ISBLANK(VLOOKUP($H2322*100+S$2,Feuil2!$A$3:$CQ$931,HLOOKUP(Feuil1!$F2322,Feuil2!$E$1:$DG$2,2,0),0)),"",VLOOKUP($H2322*100+S$2,Feuil2!$A$3:$CQ$931,HLOOKUP(Feuil1!$F2322,Feuil2!$E$1:$DG$2,2,0),0))</f>
        <v/>
      </c>
      <c r="T2322" s="12" t="str">
        <f>IF(ISBLANK(VLOOKUP($H2322*100+T$2,Feuil2!$A$3:$CQ$931,HLOOKUP(Feuil1!$F2322,Feuil2!$E$1:$DG$2,2,0),0)),"",VLOOKUP($H2322*100+T$2,Feuil2!$A$3:$CQ$931,HLOOKUP(Feuil1!$F2322,Feuil2!$E$1:$DG$2,2,0),0))</f>
        <v/>
      </c>
      <c r="U2322" s="12"/>
    </row>
    <row r="2323" spans="1:21" x14ac:dyDescent="0.35">
      <c r="A2323" s="10" t="s">
        <v>79</v>
      </c>
      <c r="B2323" s="8" t="s">
        <v>80</v>
      </c>
      <c r="C2323" s="39">
        <v>599400</v>
      </c>
      <c r="D2323" s="39">
        <v>379600</v>
      </c>
      <c r="E2323" s="39">
        <v>563</v>
      </c>
      <c r="F2323" s="10">
        <v>1548</v>
      </c>
      <c r="G2323" s="5" t="s">
        <v>32</v>
      </c>
      <c r="H2323" s="11">
        <v>1974</v>
      </c>
      <c r="I2323" s="12" t="str">
        <f>IF(ISBLANK(VLOOKUP($H2323*100+I$2,Feuil2!$A$3:$CQ$931,HLOOKUP(Feuil1!$F2323,Feuil2!$E$1:$DG$2,2,0),0)),"",VLOOKUP($H2323*100+I$2,Feuil2!$A$3:$CQ$931,HLOOKUP(Feuil1!$F2323,Feuil2!$E$1:$DG$2,2,0),0))</f>
        <v/>
      </c>
      <c r="J2323" s="12" t="str">
        <f>IF(ISBLANK(VLOOKUP($H2323*100+J$2,Feuil2!$A$3:$CQ$931,HLOOKUP(Feuil1!$F2323,Feuil2!$E$1:$DG$2,2,0),0)),"",VLOOKUP($H2323*100+J$2,Feuil2!$A$3:$CQ$931,HLOOKUP(Feuil1!$F2323,Feuil2!$E$1:$DG$2,2,0),0))</f>
        <v/>
      </c>
      <c r="K2323" s="12" t="str">
        <f>IF(ISBLANK(VLOOKUP($H2323*100+K$2,Feuil2!$A$3:$CQ$931,HLOOKUP(Feuil1!$F2323,Feuil2!$E$1:$DG$2,2,0),0)),"",VLOOKUP($H2323*100+K$2,Feuil2!$A$3:$CQ$931,HLOOKUP(Feuil1!$F2323,Feuil2!$E$1:$DG$2,2,0),0))</f>
        <v/>
      </c>
      <c r="L2323" s="12" t="str">
        <f>IF(ISBLANK(VLOOKUP($H2323*100+L$2,Feuil2!$A$3:$CQ$931,HLOOKUP(Feuil1!$F2323,Feuil2!$E$1:$DG$2,2,0),0)),"",VLOOKUP($H2323*100+L$2,Feuil2!$A$3:$CQ$931,HLOOKUP(Feuil1!$F2323,Feuil2!$E$1:$DG$2,2,0),0))</f>
        <v/>
      </c>
      <c r="M2323" s="12" t="str">
        <f>IF(ISBLANK(VLOOKUP($H2323*100+M$2,Feuil2!$A$3:$CQ$931,HLOOKUP(Feuil1!$F2323,Feuil2!$E$1:$DG$2,2,0),0)),"",VLOOKUP($H2323*100+M$2,Feuil2!$A$3:$CQ$931,HLOOKUP(Feuil1!$F2323,Feuil2!$E$1:$DG$2,2,0),0))</f>
        <v/>
      </c>
      <c r="N2323" s="12" t="str">
        <f>IF(ISBLANK(VLOOKUP($H2323*100+N$2,Feuil2!$A$3:$CQ$931,HLOOKUP(Feuil1!$F2323,Feuil2!$E$1:$DG$2,2,0),0)),"",VLOOKUP($H2323*100+N$2,Feuil2!$A$3:$CQ$931,HLOOKUP(Feuil1!$F2323,Feuil2!$E$1:$DG$2,2,0),0))</f>
        <v/>
      </c>
      <c r="O2323" s="12" t="str">
        <f>IF(ISBLANK(VLOOKUP($H2323*100+O$2,Feuil2!$A$3:$CQ$931,HLOOKUP(Feuil1!$F2323,Feuil2!$E$1:$DG$2,2,0),0)),"",VLOOKUP($H2323*100+O$2,Feuil2!$A$3:$CQ$931,HLOOKUP(Feuil1!$F2323,Feuil2!$E$1:$DG$2,2,0),0))</f>
        <v/>
      </c>
      <c r="P2323" s="12" t="str">
        <f>IF(ISBLANK(VLOOKUP($H2323*100+P$2,Feuil2!$A$3:$CQ$931,HLOOKUP(Feuil1!$F2323,Feuil2!$E$1:$DG$2,2,0),0)),"",VLOOKUP($H2323*100+P$2,Feuil2!$A$3:$CQ$931,HLOOKUP(Feuil1!$F2323,Feuil2!$E$1:$DG$2,2,0),0))</f>
        <v/>
      </c>
      <c r="Q2323" s="12" t="str">
        <f>IF(ISBLANK(VLOOKUP($H2323*100+Q$2,Feuil2!$A$3:$CQ$931,HLOOKUP(Feuil1!$F2323,Feuil2!$E$1:$DG$2,2,0),0)),"",VLOOKUP($H2323*100+Q$2,Feuil2!$A$3:$CQ$931,HLOOKUP(Feuil1!$F2323,Feuil2!$E$1:$DG$2,2,0),0))</f>
        <v/>
      </c>
      <c r="R2323" s="12" t="str">
        <f>IF(ISBLANK(VLOOKUP($H2323*100+R$2,Feuil2!$A$3:$CQ$931,HLOOKUP(Feuil1!$F2323,Feuil2!$E$1:$DG$2,2,0),0)),"",VLOOKUP($H2323*100+R$2,Feuil2!$A$3:$CQ$931,HLOOKUP(Feuil1!$F2323,Feuil2!$E$1:$DG$2,2,0),0))</f>
        <v/>
      </c>
      <c r="S2323" s="12" t="str">
        <f>IF(ISBLANK(VLOOKUP($H2323*100+S$2,Feuil2!$A$3:$CQ$931,HLOOKUP(Feuil1!$F2323,Feuil2!$E$1:$DG$2,2,0),0)),"",VLOOKUP($H2323*100+S$2,Feuil2!$A$3:$CQ$931,HLOOKUP(Feuil1!$F2323,Feuil2!$E$1:$DG$2,2,0),0))</f>
        <v/>
      </c>
      <c r="T2323" s="12" t="str">
        <f>IF(ISBLANK(VLOOKUP($H2323*100+T$2,Feuil2!$A$3:$CQ$931,HLOOKUP(Feuil1!$F2323,Feuil2!$E$1:$DG$2,2,0),0)),"",VLOOKUP($H2323*100+T$2,Feuil2!$A$3:$CQ$931,HLOOKUP(Feuil1!$F2323,Feuil2!$E$1:$DG$2,2,0),0))</f>
        <v/>
      </c>
      <c r="U2323" s="12"/>
    </row>
    <row r="2324" spans="1:21" x14ac:dyDescent="0.35">
      <c r="A2324" s="10" t="s">
        <v>79</v>
      </c>
      <c r="B2324" s="8" t="s">
        <v>80</v>
      </c>
      <c r="C2324" s="39">
        <v>599400</v>
      </c>
      <c r="D2324" s="39">
        <v>379600</v>
      </c>
      <c r="E2324" s="39">
        <v>563</v>
      </c>
      <c r="F2324" s="10">
        <v>1548</v>
      </c>
      <c r="G2324" s="5" t="s">
        <v>32</v>
      </c>
      <c r="H2324" s="11">
        <v>1975</v>
      </c>
      <c r="I2324" s="12" t="str">
        <f>IF(ISBLANK(VLOOKUP($H2324*100+I$2,Feuil2!$A$3:$CQ$931,HLOOKUP(Feuil1!$F2324,Feuil2!$E$1:$DG$2,2,0),0)),"",VLOOKUP($H2324*100+I$2,Feuil2!$A$3:$CQ$931,HLOOKUP(Feuil1!$F2324,Feuil2!$E$1:$DG$2,2,0),0))</f>
        <v/>
      </c>
      <c r="J2324" s="12" t="str">
        <f>IF(ISBLANK(VLOOKUP($H2324*100+J$2,Feuil2!$A$3:$CQ$931,HLOOKUP(Feuil1!$F2324,Feuil2!$E$1:$DG$2,2,0),0)),"",VLOOKUP($H2324*100+J$2,Feuil2!$A$3:$CQ$931,HLOOKUP(Feuil1!$F2324,Feuil2!$E$1:$DG$2,2,0),0))</f>
        <v/>
      </c>
      <c r="K2324" s="12" t="str">
        <f>IF(ISBLANK(VLOOKUP($H2324*100+K$2,Feuil2!$A$3:$CQ$931,HLOOKUP(Feuil1!$F2324,Feuil2!$E$1:$DG$2,2,0),0)),"",VLOOKUP($H2324*100+K$2,Feuil2!$A$3:$CQ$931,HLOOKUP(Feuil1!$F2324,Feuil2!$E$1:$DG$2,2,0),0))</f>
        <v/>
      </c>
      <c r="L2324" s="12" t="str">
        <f>IF(ISBLANK(VLOOKUP($H2324*100+L$2,Feuil2!$A$3:$CQ$931,HLOOKUP(Feuil1!$F2324,Feuil2!$E$1:$DG$2,2,0),0)),"",VLOOKUP($H2324*100+L$2,Feuil2!$A$3:$CQ$931,HLOOKUP(Feuil1!$F2324,Feuil2!$E$1:$DG$2,2,0),0))</f>
        <v/>
      </c>
      <c r="M2324" s="12" t="str">
        <f>IF(ISBLANK(VLOOKUP($H2324*100+M$2,Feuil2!$A$3:$CQ$931,HLOOKUP(Feuil1!$F2324,Feuil2!$E$1:$DG$2,2,0),0)),"",VLOOKUP($H2324*100+M$2,Feuil2!$A$3:$CQ$931,HLOOKUP(Feuil1!$F2324,Feuil2!$E$1:$DG$2,2,0),0))</f>
        <v/>
      </c>
      <c r="N2324" s="12" t="str">
        <f>IF(ISBLANK(VLOOKUP($H2324*100+N$2,Feuil2!$A$3:$CQ$931,HLOOKUP(Feuil1!$F2324,Feuil2!$E$1:$DG$2,2,0),0)),"",VLOOKUP($H2324*100+N$2,Feuil2!$A$3:$CQ$931,HLOOKUP(Feuil1!$F2324,Feuil2!$E$1:$DG$2,2,0),0))</f>
        <v/>
      </c>
      <c r="O2324" s="12" t="str">
        <f>IF(ISBLANK(VLOOKUP($H2324*100+O$2,Feuil2!$A$3:$CQ$931,HLOOKUP(Feuil1!$F2324,Feuil2!$E$1:$DG$2,2,0),0)),"",VLOOKUP($H2324*100+O$2,Feuil2!$A$3:$CQ$931,HLOOKUP(Feuil1!$F2324,Feuil2!$E$1:$DG$2,2,0),0))</f>
        <v/>
      </c>
      <c r="P2324" s="12" t="str">
        <f>IF(ISBLANK(VLOOKUP($H2324*100+P$2,Feuil2!$A$3:$CQ$931,HLOOKUP(Feuil1!$F2324,Feuil2!$E$1:$DG$2,2,0),0)),"",VLOOKUP($H2324*100+P$2,Feuil2!$A$3:$CQ$931,HLOOKUP(Feuil1!$F2324,Feuil2!$E$1:$DG$2,2,0),0))</f>
        <v/>
      </c>
      <c r="Q2324" s="12" t="str">
        <f>IF(ISBLANK(VLOOKUP($H2324*100+Q$2,Feuil2!$A$3:$CQ$931,HLOOKUP(Feuil1!$F2324,Feuil2!$E$1:$DG$2,2,0),0)),"",VLOOKUP($H2324*100+Q$2,Feuil2!$A$3:$CQ$931,HLOOKUP(Feuil1!$F2324,Feuil2!$E$1:$DG$2,2,0),0))</f>
        <v/>
      </c>
      <c r="R2324" s="12" t="str">
        <f>IF(ISBLANK(VLOOKUP($H2324*100+R$2,Feuil2!$A$3:$CQ$931,HLOOKUP(Feuil1!$F2324,Feuil2!$E$1:$DG$2,2,0),0)),"",VLOOKUP($H2324*100+R$2,Feuil2!$A$3:$CQ$931,HLOOKUP(Feuil1!$F2324,Feuil2!$E$1:$DG$2,2,0),0))</f>
        <v/>
      </c>
      <c r="S2324" s="12" t="str">
        <f>IF(ISBLANK(VLOOKUP($H2324*100+S$2,Feuil2!$A$3:$CQ$931,HLOOKUP(Feuil1!$F2324,Feuil2!$E$1:$DG$2,2,0),0)),"",VLOOKUP($H2324*100+S$2,Feuil2!$A$3:$CQ$931,HLOOKUP(Feuil1!$F2324,Feuil2!$E$1:$DG$2,2,0),0))</f>
        <v/>
      </c>
      <c r="T2324" s="12" t="str">
        <f>IF(ISBLANK(VLOOKUP($H2324*100+T$2,Feuil2!$A$3:$CQ$931,HLOOKUP(Feuil1!$F2324,Feuil2!$E$1:$DG$2,2,0),0)),"",VLOOKUP($H2324*100+T$2,Feuil2!$A$3:$CQ$931,HLOOKUP(Feuil1!$F2324,Feuil2!$E$1:$DG$2,2,0),0))</f>
        <v/>
      </c>
      <c r="U2324" s="12"/>
    </row>
    <row r="2325" spans="1:21" x14ac:dyDescent="0.35">
      <c r="A2325" s="10" t="s">
        <v>79</v>
      </c>
      <c r="B2325" s="8" t="s">
        <v>80</v>
      </c>
      <c r="C2325" s="39">
        <v>599400</v>
      </c>
      <c r="D2325" s="39">
        <v>379600</v>
      </c>
      <c r="E2325" s="39">
        <v>563</v>
      </c>
      <c r="F2325" s="10">
        <v>1548</v>
      </c>
      <c r="G2325" s="5" t="s">
        <v>32</v>
      </c>
      <c r="H2325" s="11">
        <v>1976</v>
      </c>
      <c r="I2325" s="12" t="str">
        <f>IF(ISBLANK(VLOOKUP($H2325*100+I$2,Feuil2!$A$3:$CQ$931,HLOOKUP(Feuil1!$F2325,Feuil2!$E$1:$DG$2,2,0),0)),"",VLOOKUP($H2325*100+I$2,Feuil2!$A$3:$CQ$931,HLOOKUP(Feuil1!$F2325,Feuil2!$E$1:$DG$2,2,0),0))</f>
        <v/>
      </c>
      <c r="J2325" s="12" t="str">
        <f>IF(ISBLANK(VLOOKUP($H2325*100+J$2,Feuil2!$A$3:$CQ$931,HLOOKUP(Feuil1!$F2325,Feuil2!$E$1:$DG$2,2,0),0)),"",VLOOKUP($H2325*100+J$2,Feuil2!$A$3:$CQ$931,HLOOKUP(Feuil1!$F2325,Feuil2!$E$1:$DG$2,2,0),0))</f>
        <v/>
      </c>
      <c r="K2325" s="12" t="str">
        <f>IF(ISBLANK(VLOOKUP($H2325*100+K$2,Feuil2!$A$3:$CQ$931,HLOOKUP(Feuil1!$F2325,Feuil2!$E$1:$DG$2,2,0),0)),"",VLOOKUP($H2325*100+K$2,Feuil2!$A$3:$CQ$931,HLOOKUP(Feuil1!$F2325,Feuil2!$E$1:$DG$2,2,0),0))</f>
        <v/>
      </c>
      <c r="L2325" s="12" t="str">
        <f>IF(ISBLANK(VLOOKUP($H2325*100+L$2,Feuil2!$A$3:$CQ$931,HLOOKUP(Feuil1!$F2325,Feuil2!$E$1:$DG$2,2,0),0)),"",VLOOKUP($H2325*100+L$2,Feuil2!$A$3:$CQ$931,HLOOKUP(Feuil1!$F2325,Feuil2!$E$1:$DG$2,2,0),0))</f>
        <v/>
      </c>
      <c r="M2325" s="12" t="str">
        <f>IF(ISBLANK(VLOOKUP($H2325*100+M$2,Feuil2!$A$3:$CQ$931,HLOOKUP(Feuil1!$F2325,Feuil2!$E$1:$DG$2,2,0),0)),"",VLOOKUP($H2325*100+M$2,Feuil2!$A$3:$CQ$931,HLOOKUP(Feuil1!$F2325,Feuil2!$E$1:$DG$2,2,0),0))</f>
        <v/>
      </c>
      <c r="N2325" s="12" t="str">
        <f>IF(ISBLANK(VLOOKUP($H2325*100+N$2,Feuil2!$A$3:$CQ$931,HLOOKUP(Feuil1!$F2325,Feuil2!$E$1:$DG$2,2,0),0)),"",VLOOKUP($H2325*100+N$2,Feuil2!$A$3:$CQ$931,HLOOKUP(Feuil1!$F2325,Feuil2!$E$1:$DG$2,2,0),0))</f>
        <v/>
      </c>
      <c r="O2325" s="12" t="str">
        <f>IF(ISBLANK(VLOOKUP($H2325*100+O$2,Feuil2!$A$3:$CQ$931,HLOOKUP(Feuil1!$F2325,Feuil2!$E$1:$DG$2,2,0),0)),"",VLOOKUP($H2325*100+O$2,Feuil2!$A$3:$CQ$931,HLOOKUP(Feuil1!$F2325,Feuil2!$E$1:$DG$2,2,0),0))</f>
        <v/>
      </c>
      <c r="P2325" s="12" t="str">
        <f>IF(ISBLANK(VLOOKUP($H2325*100+P$2,Feuil2!$A$3:$CQ$931,HLOOKUP(Feuil1!$F2325,Feuil2!$E$1:$DG$2,2,0),0)),"",VLOOKUP($H2325*100+P$2,Feuil2!$A$3:$CQ$931,HLOOKUP(Feuil1!$F2325,Feuil2!$E$1:$DG$2,2,0),0))</f>
        <v/>
      </c>
      <c r="Q2325" s="12" t="str">
        <f>IF(ISBLANK(VLOOKUP($H2325*100+Q$2,Feuil2!$A$3:$CQ$931,HLOOKUP(Feuil1!$F2325,Feuil2!$E$1:$DG$2,2,0),0)),"",VLOOKUP($H2325*100+Q$2,Feuil2!$A$3:$CQ$931,HLOOKUP(Feuil1!$F2325,Feuil2!$E$1:$DG$2,2,0),0))</f>
        <v/>
      </c>
      <c r="R2325" s="12" t="str">
        <f>IF(ISBLANK(VLOOKUP($H2325*100+R$2,Feuil2!$A$3:$CQ$931,HLOOKUP(Feuil1!$F2325,Feuil2!$E$1:$DG$2,2,0),0)),"",VLOOKUP($H2325*100+R$2,Feuil2!$A$3:$CQ$931,HLOOKUP(Feuil1!$F2325,Feuil2!$E$1:$DG$2,2,0),0))</f>
        <v/>
      </c>
      <c r="S2325" s="12" t="str">
        <f>IF(ISBLANK(VLOOKUP($H2325*100+S$2,Feuil2!$A$3:$CQ$931,HLOOKUP(Feuil1!$F2325,Feuil2!$E$1:$DG$2,2,0),0)),"",VLOOKUP($H2325*100+S$2,Feuil2!$A$3:$CQ$931,HLOOKUP(Feuil1!$F2325,Feuil2!$E$1:$DG$2,2,0),0))</f>
        <v/>
      </c>
      <c r="T2325" s="12" t="str">
        <f>IF(ISBLANK(VLOOKUP($H2325*100+T$2,Feuil2!$A$3:$CQ$931,HLOOKUP(Feuil1!$F2325,Feuil2!$E$1:$DG$2,2,0),0)),"",VLOOKUP($H2325*100+T$2,Feuil2!$A$3:$CQ$931,HLOOKUP(Feuil1!$F2325,Feuil2!$E$1:$DG$2,2,0),0))</f>
        <v/>
      </c>
      <c r="U2325" s="12"/>
    </row>
    <row r="2326" spans="1:21" x14ac:dyDescent="0.35">
      <c r="A2326" s="10" t="s">
        <v>79</v>
      </c>
      <c r="B2326" s="8" t="s">
        <v>80</v>
      </c>
      <c r="C2326" s="39">
        <v>599400</v>
      </c>
      <c r="D2326" s="39">
        <v>379600</v>
      </c>
      <c r="E2326" s="39">
        <v>563</v>
      </c>
      <c r="F2326" s="10">
        <v>1548</v>
      </c>
      <c r="G2326" s="5" t="s">
        <v>32</v>
      </c>
      <c r="H2326" s="11">
        <v>1977</v>
      </c>
      <c r="I2326" s="12" t="str">
        <f>IF(ISBLANK(VLOOKUP($H2326*100+I$2,Feuil2!$A$3:$CQ$931,HLOOKUP(Feuil1!$F2326,Feuil2!$E$1:$DG$2,2,0),0)),"",VLOOKUP($H2326*100+I$2,Feuil2!$A$3:$CQ$931,HLOOKUP(Feuil1!$F2326,Feuil2!$E$1:$DG$2,2,0),0))</f>
        <v/>
      </c>
      <c r="J2326" s="12" t="str">
        <f>IF(ISBLANK(VLOOKUP($H2326*100+J$2,Feuil2!$A$3:$CQ$931,HLOOKUP(Feuil1!$F2326,Feuil2!$E$1:$DG$2,2,0),0)),"",VLOOKUP($H2326*100+J$2,Feuil2!$A$3:$CQ$931,HLOOKUP(Feuil1!$F2326,Feuil2!$E$1:$DG$2,2,0),0))</f>
        <v/>
      </c>
      <c r="K2326" s="12" t="str">
        <f>IF(ISBLANK(VLOOKUP($H2326*100+K$2,Feuil2!$A$3:$CQ$931,HLOOKUP(Feuil1!$F2326,Feuil2!$E$1:$DG$2,2,0),0)),"",VLOOKUP($H2326*100+K$2,Feuil2!$A$3:$CQ$931,HLOOKUP(Feuil1!$F2326,Feuil2!$E$1:$DG$2,2,0),0))</f>
        <v/>
      </c>
      <c r="L2326" s="12" t="str">
        <f>IF(ISBLANK(VLOOKUP($H2326*100+L$2,Feuil2!$A$3:$CQ$931,HLOOKUP(Feuil1!$F2326,Feuil2!$E$1:$DG$2,2,0),0)),"",VLOOKUP($H2326*100+L$2,Feuil2!$A$3:$CQ$931,HLOOKUP(Feuil1!$F2326,Feuil2!$E$1:$DG$2,2,0),0))</f>
        <v/>
      </c>
      <c r="M2326" s="12" t="str">
        <f>IF(ISBLANK(VLOOKUP($H2326*100+M$2,Feuil2!$A$3:$CQ$931,HLOOKUP(Feuil1!$F2326,Feuil2!$E$1:$DG$2,2,0),0)),"",VLOOKUP($H2326*100+M$2,Feuil2!$A$3:$CQ$931,HLOOKUP(Feuil1!$F2326,Feuil2!$E$1:$DG$2,2,0),0))</f>
        <v/>
      </c>
      <c r="N2326" s="12" t="str">
        <f>IF(ISBLANK(VLOOKUP($H2326*100+N$2,Feuil2!$A$3:$CQ$931,HLOOKUP(Feuil1!$F2326,Feuil2!$E$1:$DG$2,2,0),0)),"",VLOOKUP($H2326*100+N$2,Feuil2!$A$3:$CQ$931,HLOOKUP(Feuil1!$F2326,Feuil2!$E$1:$DG$2,2,0),0))</f>
        <v/>
      </c>
      <c r="O2326" s="12" t="str">
        <f>IF(ISBLANK(VLOOKUP($H2326*100+O$2,Feuil2!$A$3:$CQ$931,HLOOKUP(Feuil1!$F2326,Feuil2!$E$1:$DG$2,2,0),0)),"",VLOOKUP($H2326*100+O$2,Feuil2!$A$3:$CQ$931,HLOOKUP(Feuil1!$F2326,Feuil2!$E$1:$DG$2,2,0),0))</f>
        <v/>
      </c>
      <c r="P2326" s="12" t="str">
        <f>IF(ISBLANK(VLOOKUP($H2326*100+P$2,Feuil2!$A$3:$CQ$931,HLOOKUP(Feuil1!$F2326,Feuil2!$E$1:$DG$2,2,0),0)),"",VLOOKUP($H2326*100+P$2,Feuil2!$A$3:$CQ$931,HLOOKUP(Feuil1!$F2326,Feuil2!$E$1:$DG$2,2,0),0))</f>
        <v/>
      </c>
      <c r="Q2326" s="12" t="str">
        <f>IF(ISBLANK(VLOOKUP($H2326*100+Q$2,Feuil2!$A$3:$CQ$931,HLOOKUP(Feuil1!$F2326,Feuil2!$E$1:$DG$2,2,0),0)),"",VLOOKUP($H2326*100+Q$2,Feuil2!$A$3:$CQ$931,HLOOKUP(Feuil1!$F2326,Feuil2!$E$1:$DG$2,2,0),0))</f>
        <v/>
      </c>
      <c r="R2326" s="12" t="str">
        <f>IF(ISBLANK(VLOOKUP($H2326*100+R$2,Feuil2!$A$3:$CQ$931,HLOOKUP(Feuil1!$F2326,Feuil2!$E$1:$DG$2,2,0),0)),"",VLOOKUP($H2326*100+R$2,Feuil2!$A$3:$CQ$931,HLOOKUP(Feuil1!$F2326,Feuil2!$E$1:$DG$2,2,0),0))</f>
        <v/>
      </c>
      <c r="S2326" s="12" t="str">
        <f>IF(ISBLANK(VLOOKUP($H2326*100+S$2,Feuil2!$A$3:$CQ$931,HLOOKUP(Feuil1!$F2326,Feuil2!$E$1:$DG$2,2,0),0)),"",VLOOKUP($H2326*100+S$2,Feuil2!$A$3:$CQ$931,HLOOKUP(Feuil1!$F2326,Feuil2!$E$1:$DG$2,2,0),0))</f>
        <v/>
      </c>
      <c r="T2326" s="12" t="str">
        <f>IF(ISBLANK(VLOOKUP($H2326*100+T$2,Feuil2!$A$3:$CQ$931,HLOOKUP(Feuil1!$F2326,Feuil2!$E$1:$DG$2,2,0),0)),"",VLOOKUP($H2326*100+T$2,Feuil2!$A$3:$CQ$931,HLOOKUP(Feuil1!$F2326,Feuil2!$E$1:$DG$2,2,0),0))</f>
        <v/>
      </c>
      <c r="U2326" s="12"/>
    </row>
    <row r="2327" spans="1:21" x14ac:dyDescent="0.35">
      <c r="A2327" s="10" t="s">
        <v>79</v>
      </c>
      <c r="B2327" s="8" t="s">
        <v>80</v>
      </c>
      <c r="C2327" s="39">
        <v>599400</v>
      </c>
      <c r="D2327" s="39">
        <v>379600</v>
      </c>
      <c r="E2327" s="39">
        <v>563</v>
      </c>
      <c r="F2327" s="10">
        <v>1548</v>
      </c>
      <c r="G2327" s="5" t="s">
        <v>32</v>
      </c>
      <c r="H2327" s="11">
        <v>1978</v>
      </c>
      <c r="I2327" s="12" t="str">
        <f>IF(ISBLANK(VLOOKUP($H2327*100+I$2,Feuil2!$A$3:$CQ$931,HLOOKUP(Feuil1!$F2327,Feuil2!$E$1:$DG$2,2,0),0)),"",VLOOKUP($H2327*100+I$2,Feuil2!$A$3:$CQ$931,HLOOKUP(Feuil1!$F2327,Feuil2!$E$1:$DG$2,2,0),0))</f>
        <v/>
      </c>
      <c r="J2327" s="12" t="str">
        <f>IF(ISBLANK(VLOOKUP($H2327*100+J$2,Feuil2!$A$3:$CQ$931,HLOOKUP(Feuil1!$F2327,Feuil2!$E$1:$DG$2,2,0),0)),"",VLOOKUP($H2327*100+J$2,Feuil2!$A$3:$CQ$931,HLOOKUP(Feuil1!$F2327,Feuil2!$E$1:$DG$2,2,0),0))</f>
        <v/>
      </c>
      <c r="K2327" s="12" t="str">
        <f>IF(ISBLANK(VLOOKUP($H2327*100+K$2,Feuil2!$A$3:$CQ$931,HLOOKUP(Feuil1!$F2327,Feuil2!$E$1:$DG$2,2,0),0)),"",VLOOKUP($H2327*100+K$2,Feuil2!$A$3:$CQ$931,HLOOKUP(Feuil1!$F2327,Feuil2!$E$1:$DG$2,2,0),0))</f>
        <v/>
      </c>
      <c r="L2327" s="12" t="str">
        <f>IF(ISBLANK(VLOOKUP($H2327*100+L$2,Feuil2!$A$3:$CQ$931,HLOOKUP(Feuil1!$F2327,Feuil2!$E$1:$DG$2,2,0),0)),"",VLOOKUP($H2327*100+L$2,Feuil2!$A$3:$CQ$931,HLOOKUP(Feuil1!$F2327,Feuil2!$E$1:$DG$2,2,0),0))</f>
        <v/>
      </c>
      <c r="M2327" s="12" t="str">
        <f>IF(ISBLANK(VLOOKUP($H2327*100+M$2,Feuil2!$A$3:$CQ$931,HLOOKUP(Feuil1!$F2327,Feuil2!$E$1:$DG$2,2,0),0)),"",VLOOKUP($H2327*100+M$2,Feuil2!$A$3:$CQ$931,HLOOKUP(Feuil1!$F2327,Feuil2!$E$1:$DG$2,2,0),0))</f>
        <v/>
      </c>
      <c r="N2327" s="12" t="str">
        <f>IF(ISBLANK(VLOOKUP($H2327*100+N$2,Feuil2!$A$3:$CQ$931,HLOOKUP(Feuil1!$F2327,Feuil2!$E$1:$DG$2,2,0),0)),"",VLOOKUP($H2327*100+N$2,Feuil2!$A$3:$CQ$931,HLOOKUP(Feuil1!$F2327,Feuil2!$E$1:$DG$2,2,0),0))</f>
        <v/>
      </c>
      <c r="O2327" s="12" t="str">
        <f>IF(ISBLANK(VLOOKUP($H2327*100+O$2,Feuil2!$A$3:$CQ$931,HLOOKUP(Feuil1!$F2327,Feuil2!$E$1:$DG$2,2,0),0)),"",VLOOKUP($H2327*100+O$2,Feuil2!$A$3:$CQ$931,HLOOKUP(Feuil1!$F2327,Feuil2!$E$1:$DG$2,2,0),0))</f>
        <v/>
      </c>
      <c r="P2327" s="12" t="str">
        <f>IF(ISBLANK(VLOOKUP($H2327*100+P$2,Feuil2!$A$3:$CQ$931,HLOOKUP(Feuil1!$F2327,Feuil2!$E$1:$DG$2,2,0),0)),"",VLOOKUP($H2327*100+P$2,Feuil2!$A$3:$CQ$931,HLOOKUP(Feuil1!$F2327,Feuil2!$E$1:$DG$2,2,0),0))</f>
        <v/>
      </c>
      <c r="Q2327" s="12" t="str">
        <f>IF(ISBLANK(VLOOKUP($H2327*100+Q$2,Feuil2!$A$3:$CQ$931,HLOOKUP(Feuil1!$F2327,Feuil2!$E$1:$DG$2,2,0),0)),"",VLOOKUP($H2327*100+Q$2,Feuil2!$A$3:$CQ$931,HLOOKUP(Feuil1!$F2327,Feuil2!$E$1:$DG$2,2,0),0))</f>
        <v/>
      </c>
      <c r="R2327" s="12" t="str">
        <f>IF(ISBLANK(VLOOKUP($H2327*100+R$2,Feuil2!$A$3:$CQ$931,HLOOKUP(Feuil1!$F2327,Feuil2!$E$1:$DG$2,2,0),0)),"",VLOOKUP($H2327*100+R$2,Feuil2!$A$3:$CQ$931,HLOOKUP(Feuil1!$F2327,Feuil2!$E$1:$DG$2,2,0),0))</f>
        <v/>
      </c>
      <c r="S2327" s="12" t="str">
        <f>IF(ISBLANK(VLOOKUP($H2327*100+S$2,Feuil2!$A$3:$CQ$931,HLOOKUP(Feuil1!$F2327,Feuil2!$E$1:$DG$2,2,0),0)),"",VLOOKUP($H2327*100+S$2,Feuil2!$A$3:$CQ$931,HLOOKUP(Feuil1!$F2327,Feuil2!$E$1:$DG$2,2,0),0))</f>
        <v/>
      </c>
      <c r="T2327" s="12" t="str">
        <f>IF(ISBLANK(VLOOKUP($H2327*100+T$2,Feuil2!$A$3:$CQ$931,HLOOKUP(Feuil1!$F2327,Feuil2!$E$1:$DG$2,2,0),0)),"",VLOOKUP($H2327*100+T$2,Feuil2!$A$3:$CQ$931,HLOOKUP(Feuil1!$F2327,Feuil2!$E$1:$DG$2,2,0),0))</f>
        <v/>
      </c>
      <c r="U2327" s="12"/>
    </row>
    <row r="2328" spans="1:21" x14ac:dyDescent="0.35">
      <c r="A2328" s="10" t="s">
        <v>79</v>
      </c>
      <c r="B2328" s="8" t="s">
        <v>80</v>
      </c>
      <c r="C2328" s="39">
        <v>599400</v>
      </c>
      <c r="D2328" s="39">
        <v>379600</v>
      </c>
      <c r="E2328" s="39">
        <v>563</v>
      </c>
      <c r="F2328" s="10">
        <v>1548</v>
      </c>
      <c r="G2328" s="5" t="s">
        <v>32</v>
      </c>
      <c r="H2328" s="11">
        <v>1979</v>
      </c>
      <c r="I2328" s="12" t="str">
        <f>IF(ISBLANK(VLOOKUP($H2328*100+I$2,Feuil2!$A$3:$CQ$931,HLOOKUP(Feuil1!$F2328,Feuil2!$E$1:$DG$2,2,0),0)),"",VLOOKUP($H2328*100+I$2,Feuil2!$A$3:$CQ$931,HLOOKUP(Feuil1!$F2328,Feuil2!$E$1:$DG$2,2,0),0))</f>
        <v/>
      </c>
      <c r="J2328" s="12" t="str">
        <f>IF(ISBLANK(VLOOKUP($H2328*100+J$2,Feuil2!$A$3:$CQ$931,HLOOKUP(Feuil1!$F2328,Feuil2!$E$1:$DG$2,2,0),0)),"",VLOOKUP($H2328*100+J$2,Feuil2!$A$3:$CQ$931,HLOOKUP(Feuil1!$F2328,Feuil2!$E$1:$DG$2,2,0),0))</f>
        <v/>
      </c>
      <c r="K2328" s="12" t="str">
        <f>IF(ISBLANK(VLOOKUP($H2328*100+K$2,Feuil2!$A$3:$CQ$931,HLOOKUP(Feuil1!$F2328,Feuil2!$E$1:$DG$2,2,0),0)),"",VLOOKUP($H2328*100+K$2,Feuil2!$A$3:$CQ$931,HLOOKUP(Feuil1!$F2328,Feuil2!$E$1:$DG$2,2,0),0))</f>
        <v/>
      </c>
      <c r="L2328" s="12" t="str">
        <f>IF(ISBLANK(VLOOKUP($H2328*100+L$2,Feuil2!$A$3:$CQ$931,HLOOKUP(Feuil1!$F2328,Feuil2!$E$1:$DG$2,2,0),0)),"",VLOOKUP($H2328*100+L$2,Feuil2!$A$3:$CQ$931,HLOOKUP(Feuil1!$F2328,Feuil2!$E$1:$DG$2,2,0),0))</f>
        <v/>
      </c>
      <c r="M2328" s="12" t="str">
        <f>IF(ISBLANK(VLOOKUP($H2328*100+M$2,Feuil2!$A$3:$CQ$931,HLOOKUP(Feuil1!$F2328,Feuil2!$E$1:$DG$2,2,0),0)),"",VLOOKUP($H2328*100+M$2,Feuil2!$A$3:$CQ$931,HLOOKUP(Feuil1!$F2328,Feuil2!$E$1:$DG$2,2,0),0))</f>
        <v/>
      </c>
      <c r="N2328" s="12" t="str">
        <f>IF(ISBLANK(VLOOKUP($H2328*100+N$2,Feuil2!$A$3:$CQ$931,HLOOKUP(Feuil1!$F2328,Feuil2!$E$1:$DG$2,2,0),0)),"",VLOOKUP($H2328*100+N$2,Feuil2!$A$3:$CQ$931,HLOOKUP(Feuil1!$F2328,Feuil2!$E$1:$DG$2,2,0),0))</f>
        <v/>
      </c>
      <c r="O2328" s="12" t="str">
        <f>IF(ISBLANK(VLOOKUP($H2328*100+O$2,Feuil2!$A$3:$CQ$931,HLOOKUP(Feuil1!$F2328,Feuil2!$E$1:$DG$2,2,0),0)),"",VLOOKUP($H2328*100+O$2,Feuil2!$A$3:$CQ$931,HLOOKUP(Feuil1!$F2328,Feuil2!$E$1:$DG$2,2,0),0))</f>
        <v/>
      </c>
      <c r="P2328" s="12" t="str">
        <f>IF(ISBLANK(VLOOKUP($H2328*100+P$2,Feuil2!$A$3:$CQ$931,HLOOKUP(Feuil1!$F2328,Feuil2!$E$1:$DG$2,2,0),0)),"",VLOOKUP($H2328*100+P$2,Feuil2!$A$3:$CQ$931,HLOOKUP(Feuil1!$F2328,Feuil2!$E$1:$DG$2,2,0),0))</f>
        <v/>
      </c>
      <c r="Q2328" s="12" t="str">
        <f>IF(ISBLANK(VLOOKUP($H2328*100+Q$2,Feuil2!$A$3:$CQ$931,HLOOKUP(Feuil1!$F2328,Feuil2!$E$1:$DG$2,2,0),0)),"",VLOOKUP($H2328*100+Q$2,Feuil2!$A$3:$CQ$931,HLOOKUP(Feuil1!$F2328,Feuil2!$E$1:$DG$2,2,0),0))</f>
        <v/>
      </c>
      <c r="R2328" s="12" t="str">
        <f>IF(ISBLANK(VLOOKUP($H2328*100+R$2,Feuil2!$A$3:$CQ$931,HLOOKUP(Feuil1!$F2328,Feuil2!$E$1:$DG$2,2,0),0)),"",VLOOKUP($H2328*100+R$2,Feuil2!$A$3:$CQ$931,HLOOKUP(Feuil1!$F2328,Feuil2!$E$1:$DG$2,2,0),0))</f>
        <v/>
      </c>
      <c r="S2328" s="12" t="str">
        <f>IF(ISBLANK(VLOOKUP($H2328*100+S$2,Feuil2!$A$3:$CQ$931,HLOOKUP(Feuil1!$F2328,Feuil2!$E$1:$DG$2,2,0),0)),"",VLOOKUP($H2328*100+S$2,Feuil2!$A$3:$CQ$931,HLOOKUP(Feuil1!$F2328,Feuil2!$E$1:$DG$2,2,0),0))</f>
        <v/>
      </c>
      <c r="T2328" s="12" t="str">
        <f>IF(ISBLANK(VLOOKUP($H2328*100+T$2,Feuil2!$A$3:$CQ$931,HLOOKUP(Feuil1!$F2328,Feuil2!$E$1:$DG$2,2,0),0)),"",VLOOKUP($H2328*100+T$2,Feuil2!$A$3:$CQ$931,HLOOKUP(Feuil1!$F2328,Feuil2!$E$1:$DG$2,2,0),0))</f>
        <v/>
      </c>
      <c r="U2328" s="12"/>
    </row>
    <row r="2329" spans="1:21" x14ac:dyDescent="0.35">
      <c r="A2329" s="10" t="s">
        <v>79</v>
      </c>
      <c r="B2329" s="8" t="s">
        <v>80</v>
      </c>
      <c r="C2329" s="39">
        <v>599400</v>
      </c>
      <c r="D2329" s="39">
        <v>379600</v>
      </c>
      <c r="E2329" s="39">
        <v>563</v>
      </c>
      <c r="F2329" s="10">
        <v>1548</v>
      </c>
      <c r="G2329" s="5" t="s">
        <v>32</v>
      </c>
      <c r="H2329" s="11">
        <v>1980</v>
      </c>
      <c r="I2329" s="12" t="str">
        <f>IF(ISBLANK(VLOOKUP($H2329*100+I$2,Feuil2!$A$3:$CQ$931,HLOOKUP(Feuil1!$F2329,Feuil2!$E$1:$DG$2,2,0),0)),"",VLOOKUP($H2329*100+I$2,Feuil2!$A$3:$CQ$931,HLOOKUP(Feuil1!$F2329,Feuil2!$E$1:$DG$2,2,0),0))</f>
        <v/>
      </c>
      <c r="J2329" s="12" t="str">
        <f>IF(ISBLANK(VLOOKUP($H2329*100+J$2,Feuil2!$A$3:$CQ$931,HLOOKUP(Feuil1!$F2329,Feuil2!$E$1:$DG$2,2,0),0)),"",VLOOKUP($H2329*100+J$2,Feuil2!$A$3:$CQ$931,HLOOKUP(Feuil1!$F2329,Feuil2!$E$1:$DG$2,2,0),0))</f>
        <v/>
      </c>
      <c r="K2329" s="12" t="str">
        <f>IF(ISBLANK(VLOOKUP($H2329*100+K$2,Feuil2!$A$3:$CQ$931,HLOOKUP(Feuil1!$F2329,Feuil2!$E$1:$DG$2,2,0),0)),"",VLOOKUP($H2329*100+K$2,Feuil2!$A$3:$CQ$931,HLOOKUP(Feuil1!$F2329,Feuil2!$E$1:$DG$2,2,0),0))</f>
        <v/>
      </c>
      <c r="L2329" s="12" t="str">
        <f>IF(ISBLANK(VLOOKUP($H2329*100+L$2,Feuil2!$A$3:$CQ$931,HLOOKUP(Feuil1!$F2329,Feuil2!$E$1:$DG$2,2,0),0)),"",VLOOKUP($H2329*100+L$2,Feuil2!$A$3:$CQ$931,HLOOKUP(Feuil1!$F2329,Feuil2!$E$1:$DG$2,2,0),0))</f>
        <v/>
      </c>
      <c r="M2329" s="12" t="str">
        <f>IF(ISBLANK(VLOOKUP($H2329*100+M$2,Feuil2!$A$3:$CQ$931,HLOOKUP(Feuil1!$F2329,Feuil2!$E$1:$DG$2,2,0),0)),"",VLOOKUP($H2329*100+M$2,Feuil2!$A$3:$CQ$931,HLOOKUP(Feuil1!$F2329,Feuil2!$E$1:$DG$2,2,0),0))</f>
        <v/>
      </c>
      <c r="N2329" s="12" t="str">
        <f>IF(ISBLANK(VLOOKUP($H2329*100+N$2,Feuil2!$A$3:$CQ$931,HLOOKUP(Feuil1!$F2329,Feuil2!$E$1:$DG$2,2,0),0)),"",VLOOKUP($H2329*100+N$2,Feuil2!$A$3:$CQ$931,HLOOKUP(Feuil1!$F2329,Feuil2!$E$1:$DG$2,2,0),0))</f>
        <v/>
      </c>
      <c r="O2329" s="12" t="str">
        <f>IF(ISBLANK(VLOOKUP($H2329*100+O$2,Feuil2!$A$3:$CQ$931,HLOOKUP(Feuil1!$F2329,Feuil2!$E$1:$DG$2,2,0),0)),"",VLOOKUP($H2329*100+O$2,Feuil2!$A$3:$CQ$931,HLOOKUP(Feuil1!$F2329,Feuil2!$E$1:$DG$2,2,0),0))</f>
        <v/>
      </c>
      <c r="P2329" s="12" t="str">
        <f>IF(ISBLANK(VLOOKUP($H2329*100+P$2,Feuil2!$A$3:$CQ$931,HLOOKUP(Feuil1!$F2329,Feuil2!$E$1:$DG$2,2,0),0)),"",VLOOKUP($H2329*100+P$2,Feuil2!$A$3:$CQ$931,HLOOKUP(Feuil1!$F2329,Feuil2!$E$1:$DG$2,2,0),0))</f>
        <v/>
      </c>
      <c r="Q2329" s="12" t="str">
        <f>IF(ISBLANK(VLOOKUP($H2329*100+Q$2,Feuil2!$A$3:$CQ$931,HLOOKUP(Feuil1!$F2329,Feuil2!$E$1:$DG$2,2,0),0)),"",VLOOKUP($H2329*100+Q$2,Feuil2!$A$3:$CQ$931,HLOOKUP(Feuil1!$F2329,Feuil2!$E$1:$DG$2,2,0),0))</f>
        <v/>
      </c>
      <c r="R2329" s="12" t="str">
        <f>IF(ISBLANK(VLOOKUP($H2329*100+R$2,Feuil2!$A$3:$CQ$931,HLOOKUP(Feuil1!$F2329,Feuil2!$E$1:$DG$2,2,0),0)),"",VLOOKUP($H2329*100+R$2,Feuil2!$A$3:$CQ$931,HLOOKUP(Feuil1!$F2329,Feuil2!$E$1:$DG$2,2,0),0))</f>
        <v/>
      </c>
      <c r="S2329" s="12" t="str">
        <f>IF(ISBLANK(VLOOKUP($H2329*100+S$2,Feuil2!$A$3:$CQ$931,HLOOKUP(Feuil1!$F2329,Feuil2!$E$1:$DG$2,2,0),0)),"",VLOOKUP($H2329*100+S$2,Feuil2!$A$3:$CQ$931,HLOOKUP(Feuil1!$F2329,Feuil2!$E$1:$DG$2,2,0),0))</f>
        <v/>
      </c>
      <c r="T2329" s="12" t="str">
        <f>IF(ISBLANK(VLOOKUP($H2329*100+T$2,Feuil2!$A$3:$CQ$931,HLOOKUP(Feuil1!$F2329,Feuil2!$E$1:$DG$2,2,0),0)),"",VLOOKUP($H2329*100+T$2,Feuil2!$A$3:$CQ$931,HLOOKUP(Feuil1!$F2329,Feuil2!$E$1:$DG$2,2,0),0))</f>
        <v/>
      </c>
      <c r="U2329" s="12"/>
    </row>
    <row r="2330" spans="1:21" x14ac:dyDescent="0.35">
      <c r="A2330" s="10" t="s">
        <v>79</v>
      </c>
      <c r="B2330" s="8" t="s">
        <v>80</v>
      </c>
      <c r="C2330" s="39">
        <v>599400</v>
      </c>
      <c r="D2330" s="39">
        <v>379600</v>
      </c>
      <c r="E2330" s="39">
        <v>563</v>
      </c>
      <c r="F2330" s="10">
        <v>1548</v>
      </c>
      <c r="G2330" s="5" t="s">
        <v>32</v>
      </c>
      <c r="H2330" s="11">
        <v>1981</v>
      </c>
      <c r="I2330" s="12" t="str">
        <f>IF(ISBLANK(VLOOKUP($H2330*100+I$2,Feuil2!$A$3:$CQ$931,HLOOKUP(Feuil1!$F2330,Feuil2!$E$1:$DG$2,2,0),0)),"",VLOOKUP($H2330*100+I$2,Feuil2!$A$3:$CQ$931,HLOOKUP(Feuil1!$F2330,Feuil2!$E$1:$DG$2,2,0),0))</f>
        <v/>
      </c>
      <c r="J2330" s="12" t="str">
        <f>IF(ISBLANK(VLOOKUP($H2330*100+J$2,Feuil2!$A$3:$CQ$931,HLOOKUP(Feuil1!$F2330,Feuil2!$E$1:$DG$2,2,0),0)),"",VLOOKUP($H2330*100+J$2,Feuil2!$A$3:$CQ$931,HLOOKUP(Feuil1!$F2330,Feuil2!$E$1:$DG$2,2,0),0))</f>
        <v/>
      </c>
      <c r="K2330" s="12" t="str">
        <f>IF(ISBLANK(VLOOKUP($H2330*100+K$2,Feuil2!$A$3:$CQ$931,HLOOKUP(Feuil1!$F2330,Feuil2!$E$1:$DG$2,2,0),0)),"",VLOOKUP($H2330*100+K$2,Feuil2!$A$3:$CQ$931,HLOOKUP(Feuil1!$F2330,Feuil2!$E$1:$DG$2,2,0),0))</f>
        <v/>
      </c>
      <c r="L2330" s="12" t="str">
        <f>IF(ISBLANK(VLOOKUP($H2330*100+L$2,Feuil2!$A$3:$CQ$931,HLOOKUP(Feuil1!$F2330,Feuil2!$E$1:$DG$2,2,0),0)),"",VLOOKUP($H2330*100+L$2,Feuil2!$A$3:$CQ$931,HLOOKUP(Feuil1!$F2330,Feuil2!$E$1:$DG$2,2,0),0))</f>
        <v/>
      </c>
      <c r="M2330" s="12" t="str">
        <f>IF(ISBLANK(VLOOKUP($H2330*100+M$2,Feuil2!$A$3:$CQ$931,HLOOKUP(Feuil1!$F2330,Feuil2!$E$1:$DG$2,2,0),0)),"",VLOOKUP($H2330*100+M$2,Feuil2!$A$3:$CQ$931,HLOOKUP(Feuil1!$F2330,Feuil2!$E$1:$DG$2,2,0),0))</f>
        <v/>
      </c>
      <c r="N2330" s="12" t="str">
        <f>IF(ISBLANK(VLOOKUP($H2330*100+N$2,Feuil2!$A$3:$CQ$931,HLOOKUP(Feuil1!$F2330,Feuil2!$E$1:$DG$2,2,0),0)),"",VLOOKUP($H2330*100+N$2,Feuil2!$A$3:$CQ$931,HLOOKUP(Feuil1!$F2330,Feuil2!$E$1:$DG$2,2,0),0))</f>
        <v/>
      </c>
      <c r="O2330" s="12" t="str">
        <f>IF(ISBLANK(VLOOKUP($H2330*100+O$2,Feuil2!$A$3:$CQ$931,HLOOKUP(Feuil1!$F2330,Feuil2!$E$1:$DG$2,2,0),0)),"",VLOOKUP($H2330*100+O$2,Feuil2!$A$3:$CQ$931,HLOOKUP(Feuil1!$F2330,Feuil2!$E$1:$DG$2,2,0),0))</f>
        <v/>
      </c>
      <c r="P2330" s="12" t="str">
        <f>IF(ISBLANK(VLOOKUP($H2330*100+P$2,Feuil2!$A$3:$CQ$931,HLOOKUP(Feuil1!$F2330,Feuil2!$E$1:$DG$2,2,0),0)),"",VLOOKUP($H2330*100+P$2,Feuil2!$A$3:$CQ$931,HLOOKUP(Feuil1!$F2330,Feuil2!$E$1:$DG$2,2,0),0))</f>
        <v/>
      </c>
      <c r="Q2330" s="12" t="str">
        <f>IF(ISBLANK(VLOOKUP($H2330*100+Q$2,Feuil2!$A$3:$CQ$931,HLOOKUP(Feuil1!$F2330,Feuil2!$E$1:$DG$2,2,0),0)),"",VLOOKUP($H2330*100+Q$2,Feuil2!$A$3:$CQ$931,HLOOKUP(Feuil1!$F2330,Feuil2!$E$1:$DG$2,2,0),0))</f>
        <v/>
      </c>
      <c r="R2330" s="12" t="str">
        <f>IF(ISBLANK(VLOOKUP($H2330*100+R$2,Feuil2!$A$3:$CQ$931,HLOOKUP(Feuil1!$F2330,Feuil2!$E$1:$DG$2,2,0),0)),"",VLOOKUP($H2330*100+R$2,Feuil2!$A$3:$CQ$931,HLOOKUP(Feuil1!$F2330,Feuil2!$E$1:$DG$2,2,0),0))</f>
        <v/>
      </c>
      <c r="S2330" s="12" t="str">
        <f>IF(ISBLANK(VLOOKUP($H2330*100+S$2,Feuil2!$A$3:$CQ$931,HLOOKUP(Feuil1!$F2330,Feuil2!$E$1:$DG$2,2,0),0)),"",VLOOKUP($H2330*100+S$2,Feuil2!$A$3:$CQ$931,HLOOKUP(Feuil1!$F2330,Feuil2!$E$1:$DG$2,2,0),0))</f>
        <v/>
      </c>
      <c r="T2330" s="12" t="str">
        <f>IF(ISBLANK(VLOOKUP($H2330*100+T$2,Feuil2!$A$3:$CQ$931,HLOOKUP(Feuil1!$F2330,Feuil2!$E$1:$DG$2,2,0),0)),"",VLOOKUP($H2330*100+T$2,Feuil2!$A$3:$CQ$931,HLOOKUP(Feuil1!$F2330,Feuil2!$E$1:$DG$2,2,0),0))</f>
        <v/>
      </c>
      <c r="U2330" s="12"/>
    </row>
    <row r="2331" spans="1:21" x14ac:dyDescent="0.35">
      <c r="A2331" s="10" t="s">
        <v>79</v>
      </c>
      <c r="B2331" s="8" t="s">
        <v>80</v>
      </c>
      <c r="C2331" s="39">
        <v>599400</v>
      </c>
      <c r="D2331" s="39">
        <v>379600</v>
      </c>
      <c r="E2331" s="39">
        <v>563</v>
      </c>
      <c r="F2331" s="10">
        <v>1548</v>
      </c>
      <c r="G2331" s="5" t="s">
        <v>32</v>
      </c>
      <c r="H2331" s="11">
        <v>1982</v>
      </c>
      <c r="I2331" s="12" t="str">
        <f>IF(ISBLANK(VLOOKUP($H2331*100+I$2,Feuil2!$A$3:$CQ$931,HLOOKUP(Feuil1!$F2331,Feuil2!$E$1:$DG$2,2,0),0)),"",VLOOKUP($H2331*100+I$2,Feuil2!$A$3:$CQ$931,HLOOKUP(Feuil1!$F2331,Feuil2!$E$1:$DG$2,2,0),0))</f>
        <v/>
      </c>
      <c r="J2331" s="12" t="str">
        <f>IF(ISBLANK(VLOOKUP($H2331*100+J$2,Feuil2!$A$3:$CQ$931,HLOOKUP(Feuil1!$F2331,Feuil2!$E$1:$DG$2,2,0),0)),"",VLOOKUP($H2331*100+J$2,Feuil2!$A$3:$CQ$931,HLOOKUP(Feuil1!$F2331,Feuil2!$E$1:$DG$2,2,0),0))</f>
        <v/>
      </c>
      <c r="K2331" s="12" t="str">
        <f>IF(ISBLANK(VLOOKUP($H2331*100+K$2,Feuil2!$A$3:$CQ$931,HLOOKUP(Feuil1!$F2331,Feuil2!$E$1:$DG$2,2,0),0)),"",VLOOKUP($H2331*100+K$2,Feuil2!$A$3:$CQ$931,HLOOKUP(Feuil1!$F2331,Feuil2!$E$1:$DG$2,2,0),0))</f>
        <v/>
      </c>
      <c r="L2331" s="12" t="str">
        <f>IF(ISBLANK(VLOOKUP($H2331*100+L$2,Feuil2!$A$3:$CQ$931,HLOOKUP(Feuil1!$F2331,Feuil2!$E$1:$DG$2,2,0),0)),"",VLOOKUP($H2331*100+L$2,Feuil2!$A$3:$CQ$931,HLOOKUP(Feuil1!$F2331,Feuil2!$E$1:$DG$2,2,0),0))</f>
        <v/>
      </c>
      <c r="M2331" s="12" t="str">
        <f>IF(ISBLANK(VLOOKUP($H2331*100+M$2,Feuil2!$A$3:$CQ$931,HLOOKUP(Feuil1!$F2331,Feuil2!$E$1:$DG$2,2,0),0)),"",VLOOKUP($H2331*100+M$2,Feuil2!$A$3:$CQ$931,HLOOKUP(Feuil1!$F2331,Feuil2!$E$1:$DG$2,2,0),0))</f>
        <v/>
      </c>
      <c r="N2331" s="12" t="str">
        <f>IF(ISBLANK(VLOOKUP($H2331*100+N$2,Feuil2!$A$3:$CQ$931,HLOOKUP(Feuil1!$F2331,Feuil2!$E$1:$DG$2,2,0),0)),"",VLOOKUP($H2331*100+N$2,Feuil2!$A$3:$CQ$931,HLOOKUP(Feuil1!$F2331,Feuil2!$E$1:$DG$2,2,0),0))</f>
        <v/>
      </c>
      <c r="O2331" s="12" t="str">
        <f>IF(ISBLANK(VLOOKUP($H2331*100+O$2,Feuil2!$A$3:$CQ$931,HLOOKUP(Feuil1!$F2331,Feuil2!$E$1:$DG$2,2,0),0)),"",VLOOKUP($H2331*100+O$2,Feuil2!$A$3:$CQ$931,HLOOKUP(Feuil1!$F2331,Feuil2!$E$1:$DG$2,2,0),0))</f>
        <v/>
      </c>
      <c r="P2331" s="12" t="str">
        <f>IF(ISBLANK(VLOOKUP($H2331*100+P$2,Feuil2!$A$3:$CQ$931,HLOOKUP(Feuil1!$F2331,Feuil2!$E$1:$DG$2,2,0),0)),"",VLOOKUP($H2331*100+P$2,Feuil2!$A$3:$CQ$931,HLOOKUP(Feuil1!$F2331,Feuil2!$E$1:$DG$2,2,0),0))</f>
        <v/>
      </c>
      <c r="Q2331" s="12" t="str">
        <f>IF(ISBLANK(VLOOKUP($H2331*100+Q$2,Feuil2!$A$3:$CQ$931,HLOOKUP(Feuil1!$F2331,Feuil2!$E$1:$DG$2,2,0),0)),"",VLOOKUP($H2331*100+Q$2,Feuil2!$A$3:$CQ$931,HLOOKUP(Feuil1!$F2331,Feuil2!$E$1:$DG$2,2,0),0))</f>
        <v/>
      </c>
      <c r="R2331" s="12" t="str">
        <f>IF(ISBLANK(VLOOKUP($H2331*100+R$2,Feuil2!$A$3:$CQ$931,HLOOKUP(Feuil1!$F2331,Feuil2!$E$1:$DG$2,2,0),0)),"",VLOOKUP($H2331*100+R$2,Feuil2!$A$3:$CQ$931,HLOOKUP(Feuil1!$F2331,Feuil2!$E$1:$DG$2,2,0),0))</f>
        <v/>
      </c>
      <c r="S2331" s="12" t="str">
        <f>IF(ISBLANK(VLOOKUP($H2331*100+S$2,Feuil2!$A$3:$CQ$931,HLOOKUP(Feuil1!$F2331,Feuil2!$E$1:$DG$2,2,0),0)),"",VLOOKUP($H2331*100+S$2,Feuil2!$A$3:$CQ$931,HLOOKUP(Feuil1!$F2331,Feuil2!$E$1:$DG$2,2,0),0))</f>
        <v/>
      </c>
      <c r="T2331" s="12" t="str">
        <f>IF(ISBLANK(VLOOKUP($H2331*100+T$2,Feuil2!$A$3:$CQ$931,HLOOKUP(Feuil1!$F2331,Feuil2!$E$1:$DG$2,2,0),0)),"",VLOOKUP($H2331*100+T$2,Feuil2!$A$3:$CQ$931,HLOOKUP(Feuil1!$F2331,Feuil2!$E$1:$DG$2,2,0),0))</f>
        <v/>
      </c>
      <c r="U2331" s="12"/>
    </row>
    <row r="2332" spans="1:21" x14ac:dyDescent="0.35">
      <c r="A2332" s="10" t="s">
        <v>79</v>
      </c>
      <c r="B2332" s="8" t="s">
        <v>80</v>
      </c>
      <c r="C2332" s="39">
        <v>599400</v>
      </c>
      <c r="D2332" s="39">
        <v>379600</v>
      </c>
      <c r="E2332" s="39">
        <v>563</v>
      </c>
      <c r="F2332" s="10">
        <v>1548</v>
      </c>
      <c r="G2332" s="5" t="s">
        <v>32</v>
      </c>
      <c r="H2332" s="11">
        <v>1983</v>
      </c>
      <c r="I2332" s="12" t="str">
        <f>IF(ISBLANK(VLOOKUP($H2332*100+I$2,Feuil2!$A$3:$CQ$931,HLOOKUP(Feuil1!$F2332,Feuil2!$E$1:$DG$2,2,0),0)),"",VLOOKUP($H2332*100+I$2,Feuil2!$A$3:$CQ$931,HLOOKUP(Feuil1!$F2332,Feuil2!$E$1:$DG$2,2,0),0))</f>
        <v/>
      </c>
      <c r="J2332" s="12" t="str">
        <f>IF(ISBLANK(VLOOKUP($H2332*100+J$2,Feuil2!$A$3:$CQ$931,HLOOKUP(Feuil1!$F2332,Feuil2!$E$1:$DG$2,2,0),0)),"",VLOOKUP($H2332*100+J$2,Feuil2!$A$3:$CQ$931,HLOOKUP(Feuil1!$F2332,Feuil2!$E$1:$DG$2,2,0),0))</f>
        <v/>
      </c>
      <c r="K2332" s="12" t="str">
        <f>IF(ISBLANK(VLOOKUP($H2332*100+K$2,Feuil2!$A$3:$CQ$931,HLOOKUP(Feuil1!$F2332,Feuil2!$E$1:$DG$2,2,0),0)),"",VLOOKUP($H2332*100+K$2,Feuil2!$A$3:$CQ$931,HLOOKUP(Feuil1!$F2332,Feuil2!$E$1:$DG$2,2,0),0))</f>
        <v/>
      </c>
      <c r="L2332" s="12" t="str">
        <f>IF(ISBLANK(VLOOKUP($H2332*100+L$2,Feuil2!$A$3:$CQ$931,HLOOKUP(Feuil1!$F2332,Feuil2!$E$1:$DG$2,2,0),0)),"",VLOOKUP($H2332*100+L$2,Feuil2!$A$3:$CQ$931,HLOOKUP(Feuil1!$F2332,Feuil2!$E$1:$DG$2,2,0),0))</f>
        <v/>
      </c>
      <c r="M2332" s="12" t="str">
        <f>IF(ISBLANK(VLOOKUP($H2332*100+M$2,Feuil2!$A$3:$CQ$931,HLOOKUP(Feuil1!$F2332,Feuil2!$E$1:$DG$2,2,0),0)),"",VLOOKUP($H2332*100+M$2,Feuil2!$A$3:$CQ$931,HLOOKUP(Feuil1!$F2332,Feuil2!$E$1:$DG$2,2,0),0))</f>
        <v/>
      </c>
      <c r="N2332" s="12" t="str">
        <f>IF(ISBLANK(VLOOKUP($H2332*100+N$2,Feuil2!$A$3:$CQ$931,HLOOKUP(Feuil1!$F2332,Feuil2!$E$1:$DG$2,2,0),0)),"",VLOOKUP($H2332*100+N$2,Feuil2!$A$3:$CQ$931,HLOOKUP(Feuil1!$F2332,Feuil2!$E$1:$DG$2,2,0),0))</f>
        <v/>
      </c>
      <c r="O2332" s="12" t="str">
        <f>IF(ISBLANK(VLOOKUP($H2332*100+O$2,Feuil2!$A$3:$CQ$931,HLOOKUP(Feuil1!$F2332,Feuil2!$E$1:$DG$2,2,0),0)),"",VLOOKUP($H2332*100+O$2,Feuil2!$A$3:$CQ$931,HLOOKUP(Feuil1!$F2332,Feuil2!$E$1:$DG$2,2,0),0))</f>
        <v/>
      </c>
      <c r="P2332" s="12" t="str">
        <f>IF(ISBLANK(VLOOKUP($H2332*100+P$2,Feuil2!$A$3:$CQ$931,HLOOKUP(Feuil1!$F2332,Feuil2!$E$1:$DG$2,2,0),0)),"",VLOOKUP($H2332*100+P$2,Feuil2!$A$3:$CQ$931,HLOOKUP(Feuil1!$F2332,Feuil2!$E$1:$DG$2,2,0),0))</f>
        <v/>
      </c>
      <c r="Q2332" s="12" t="str">
        <f>IF(ISBLANK(VLOOKUP($H2332*100+Q$2,Feuil2!$A$3:$CQ$931,HLOOKUP(Feuil1!$F2332,Feuil2!$E$1:$DG$2,2,0),0)),"",VLOOKUP($H2332*100+Q$2,Feuil2!$A$3:$CQ$931,HLOOKUP(Feuil1!$F2332,Feuil2!$E$1:$DG$2,2,0),0))</f>
        <v/>
      </c>
      <c r="R2332" s="12" t="str">
        <f>IF(ISBLANK(VLOOKUP($H2332*100+R$2,Feuil2!$A$3:$CQ$931,HLOOKUP(Feuil1!$F2332,Feuil2!$E$1:$DG$2,2,0),0)),"",VLOOKUP($H2332*100+R$2,Feuil2!$A$3:$CQ$931,HLOOKUP(Feuil1!$F2332,Feuil2!$E$1:$DG$2,2,0),0))</f>
        <v/>
      </c>
      <c r="S2332" s="12" t="str">
        <f>IF(ISBLANK(VLOOKUP($H2332*100+S$2,Feuil2!$A$3:$CQ$931,HLOOKUP(Feuil1!$F2332,Feuil2!$E$1:$DG$2,2,0),0)),"",VLOOKUP($H2332*100+S$2,Feuil2!$A$3:$CQ$931,HLOOKUP(Feuil1!$F2332,Feuil2!$E$1:$DG$2,2,0),0))</f>
        <v/>
      </c>
      <c r="T2332" s="12" t="str">
        <f>IF(ISBLANK(VLOOKUP($H2332*100+T$2,Feuil2!$A$3:$CQ$931,HLOOKUP(Feuil1!$F2332,Feuil2!$E$1:$DG$2,2,0),0)),"",VLOOKUP($H2332*100+T$2,Feuil2!$A$3:$CQ$931,HLOOKUP(Feuil1!$F2332,Feuil2!$E$1:$DG$2,2,0),0))</f>
        <v/>
      </c>
      <c r="U2332" s="12"/>
    </row>
    <row r="2333" spans="1:21" x14ac:dyDescent="0.35">
      <c r="A2333" s="10" t="s">
        <v>79</v>
      </c>
      <c r="B2333" s="8" t="s">
        <v>80</v>
      </c>
      <c r="C2333" s="39">
        <v>599400</v>
      </c>
      <c r="D2333" s="39">
        <v>379600</v>
      </c>
      <c r="E2333" s="39">
        <v>563</v>
      </c>
      <c r="F2333" s="10">
        <v>1548</v>
      </c>
      <c r="G2333" s="5" t="s">
        <v>32</v>
      </c>
      <c r="H2333" s="11">
        <v>1984</v>
      </c>
      <c r="I2333" s="12" t="str">
        <f>IF(ISBLANK(VLOOKUP($H2333*100+I$2,Feuil2!$A$3:$CQ$931,HLOOKUP(Feuil1!$F2333,Feuil2!$E$1:$DG$2,2,0),0)),"",VLOOKUP($H2333*100+I$2,Feuil2!$A$3:$CQ$931,HLOOKUP(Feuil1!$F2333,Feuil2!$E$1:$DG$2,2,0),0))</f>
        <v/>
      </c>
      <c r="J2333" s="12" t="str">
        <f>IF(ISBLANK(VLOOKUP($H2333*100+J$2,Feuil2!$A$3:$CQ$931,HLOOKUP(Feuil1!$F2333,Feuil2!$E$1:$DG$2,2,0),0)),"",VLOOKUP($H2333*100+J$2,Feuil2!$A$3:$CQ$931,HLOOKUP(Feuil1!$F2333,Feuil2!$E$1:$DG$2,2,0),0))</f>
        <v/>
      </c>
      <c r="K2333" s="12" t="str">
        <f>IF(ISBLANK(VLOOKUP($H2333*100+K$2,Feuil2!$A$3:$CQ$931,HLOOKUP(Feuil1!$F2333,Feuil2!$E$1:$DG$2,2,0),0)),"",VLOOKUP($H2333*100+K$2,Feuil2!$A$3:$CQ$931,HLOOKUP(Feuil1!$F2333,Feuil2!$E$1:$DG$2,2,0),0))</f>
        <v/>
      </c>
      <c r="L2333" s="12" t="str">
        <f>IF(ISBLANK(VLOOKUP($H2333*100+L$2,Feuil2!$A$3:$CQ$931,HLOOKUP(Feuil1!$F2333,Feuil2!$E$1:$DG$2,2,0),0)),"",VLOOKUP($H2333*100+L$2,Feuil2!$A$3:$CQ$931,HLOOKUP(Feuil1!$F2333,Feuil2!$E$1:$DG$2,2,0),0))</f>
        <v/>
      </c>
      <c r="M2333" s="12" t="str">
        <f>IF(ISBLANK(VLOOKUP($H2333*100+M$2,Feuil2!$A$3:$CQ$931,HLOOKUP(Feuil1!$F2333,Feuil2!$E$1:$DG$2,2,0),0)),"",VLOOKUP($H2333*100+M$2,Feuil2!$A$3:$CQ$931,HLOOKUP(Feuil1!$F2333,Feuil2!$E$1:$DG$2,2,0),0))</f>
        <v/>
      </c>
      <c r="N2333" s="12" t="str">
        <f>IF(ISBLANK(VLOOKUP($H2333*100+N$2,Feuil2!$A$3:$CQ$931,HLOOKUP(Feuil1!$F2333,Feuil2!$E$1:$DG$2,2,0),0)),"",VLOOKUP($H2333*100+N$2,Feuil2!$A$3:$CQ$931,HLOOKUP(Feuil1!$F2333,Feuil2!$E$1:$DG$2,2,0),0))</f>
        <v/>
      </c>
      <c r="O2333" s="12" t="str">
        <f>IF(ISBLANK(VLOOKUP($H2333*100+O$2,Feuil2!$A$3:$CQ$931,HLOOKUP(Feuil1!$F2333,Feuil2!$E$1:$DG$2,2,0),0)),"",VLOOKUP($H2333*100+O$2,Feuil2!$A$3:$CQ$931,HLOOKUP(Feuil1!$F2333,Feuil2!$E$1:$DG$2,2,0),0))</f>
        <v/>
      </c>
      <c r="P2333" s="12" t="str">
        <f>IF(ISBLANK(VLOOKUP($H2333*100+P$2,Feuil2!$A$3:$CQ$931,HLOOKUP(Feuil1!$F2333,Feuil2!$E$1:$DG$2,2,0),0)),"",VLOOKUP($H2333*100+P$2,Feuil2!$A$3:$CQ$931,HLOOKUP(Feuil1!$F2333,Feuil2!$E$1:$DG$2,2,0),0))</f>
        <v/>
      </c>
      <c r="Q2333" s="12" t="str">
        <f>IF(ISBLANK(VLOOKUP($H2333*100+Q$2,Feuil2!$A$3:$CQ$931,HLOOKUP(Feuil1!$F2333,Feuil2!$E$1:$DG$2,2,0),0)),"",VLOOKUP($H2333*100+Q$2,Feuil2!$A$3:$CQ$931,HLOOKUP(Feuil1!$F2333,Feuil2!$E$1:$DG$2,2,0),0))</f>
        <v/>
      </c>
      <c r="R2333" s="12" t="str">
        <f>IF(ISBLANK(VLOOKUP($H2333*100+R$2,Feuil2!$A$3:$CQ$931,HLOOKUP(Feuil1!$F2333,Feuil2!$E$1:$DG$2,2,0),0)),"",VLOOKUP($H2333*100+R$2,Feuil2!$A$3:$CQ$931,HLOOKUP(Feuil1!$F2333,Feuil2!$E$1:$DG$2,2,0),0))</f>
        <v/>
      </c>
      <c r="S2333" s="12" t="str">
        <f>IF(ISBLANK(VLOOKUP($H2333*100+S$2,Feuil2!$A$3:$CQ$931,HLOOKUP(Feuil1!$F2333,Feuil2!$E$1:$DG$2,2,0),0)),"",VLOOKUP($H2333*100+S$2,Feuil2!$A$3:$CQ$931,HLOOKUP(Feuil1!$F2333,Feuil2!$E$1:$DG$2,2,0),0))</f>
        <v/>
      </c>
      <c r="T2333" s="12" t="str">
        <f>IF(ISBLANK(VLOOKUP($H2333*100+T$2,Feuil2!$A$3:$CQ$931,HLOOKUP(Feuil1!$F2333,Feuil2!$E$1:$DG$2,2,0),0)),"",VLOOKUP($H2333*100+T$2,Feuil2!$A$3:$CQ$931,HLOOKUP(Feuil1!$F2333,Feuil2!$E$1:$DG$2,2,0),0))</f>
        <v/>
      </c>
      <c r="U2333" s="12"/>
    </row>
    <row r="2334" spans="1:21" x14ac:dyDescent="0.35">
      <c r="A2334" s="10" t="s">
        <v>79</v>
      </c>
      <c r="B2334" s="8" t="s">
        <v>80</v>
      </c>
      <c r="C2334" s="39">
        <v>599400</v>
      </c>
      <c r="D2334" s="39">
        <v>379600</v>
      </c>
      <c r="E2334" s="39">
        <v>563</v>
      </c>
      <c r="F2334" s="10">
        <v>1548</v>
      </c>
      <c r="G2334" s="5" t="s">
        <v>32</v>
      </c>
      <c r="H2334" s="11">
        <v>1985</v>
      </c>
      <c r="I2334" s="12" t="str">
        <f>IF(ISBLANK(VLOOKUP($H2334*100+I$2,Feuil2!$A$3:$CQ$931,HLOOKUP(Feuil1!$F2334,Feuil2!$E$1:$DG$2,2,0),0)),"",VLOOKUP($H2334*100+I$2,Feuil2!$A$3:$CQ$931,HLOOKUP(Feuil1!$F2334,Feuil2!$E$1:$DG$2,2,0),0))</f>
        <v/>
      </c>
      <c r="J2334" s="12" t="str">
        <f>IF(ISBLANK(VLOOKUP($H2334*100+J$2,Feuil2!$A$3:$CQ$931,HLOOKUP(Feuil1!$F2334,Feuil2!$E$1:$DG$2,2,0),0)),"",VLOOKUP($H2334*100+J$2,Feuil2!$A$3:$CQ$931,HLOOKUP(Feuil1!$F2334,Feuil2!$E$1:$DG$2,2,0),0))</f>
        <v/>
      </c>
      <c r="K2334" s="12" t="str">
        <f>IF(ISBLANK(VLOOKUP($H2334*100+K$2,Feuil2!$A$3:$CQ$931,HLOOKUP(Feuil1!$F2334,Feuil2!$E$1:$DG$2,2,0),0)),"",VLOOKUP($H2334*100+K$2,Feuil2!$A$3:$CQ$931,HLOOKUP(Feuil1!$F2334,Feuil2!$E$1:$DG$2,2,0),0))</f>
        <v/>
      </c>
      <c r="L2334" s="12" t="str">
        <f>IF(ISBLANK(VLOOKUP($H2334*100+L$2,Feuil2!$A$3:$CQ$931,HLOOKUP(Feuil1!$F2334,Feuil2!$E$1:$DG$2,2,0),0)),"",VLOOKUP($H2334*100+L$2,Feuil2!$A$3:$CQ$931,HLOOKUP(Feuil1!$F2334,Feuil2!$E$1:$DG$2,2,0),0))</f>
        <v/>
      </c>
      <c r="M2334" s="12" t="str">
        <f>IF(ISBLANK(VLOOKUP($H2334*100+M$2,Feuil2!$A$3:$CQ$931,HLOOKUP(Feuil1!$F2334,Feuil2!$E$1:$DG$2,2,0),0)),"",VLOOKUP($H2334*100+M$2,Feuil2!$A$3:$CQ$931,HLOOKUP(Feuil1!$F2334,Feuil2!$E$1:$DG$2,2,0),0))</f>
        <v/>
      </c>
      <c r="N2334" s="12" t="str">
        <f>IF(ISBLANK(VLOOKUP($H2334*100+N$2,Feuil2!$A$3:$CQ$931,HLOOKUP(Feuil1!$F2334,Feuil2!$E$1:$DG$2,2,0),0)),"",VLOOKUP($H2334*100+N$2,Feuil2!$A$3:$CQ$931,HLOOKUP(Feuil1!$F2334,Feuil2!$E$1:$DG$2,2,0),0))</f>
        <v/>
      </c>
      <c r="O2334" s="12" t="str">
        <f>IF(ISBLANK(VLOOKUP($H2334*100+O$2,Feuil2!$A$3:$CQ$931,HLOOKUP(Feuil1!$F2334,Feuil2!$E$1:$DG$2,2,0),0)),"",VLOOKUP($H2334*100+O$2,Feuil2!$A$3:$CQ$931,HLOOKUP(Feuil1!$F2334,Feuil2!$E$1:$DG$2,2,0),0))</f>
        <v/>
      </c>
      <c r="P2334" s="12" t="str">
        <f>IF(ISBLANK(VLOOKUP($H2334*100+P$2,Feuil2!$A$3:$CQ$931,HLOOKUP(Feuil1!$F2334,Feuil2!$E$1:$DG$2,2,0),0)),"",VLOOKUP($H2334*100+P$2,Feuil2!$A$3:$CQ$931,HLOOKUP(Feuil1!$F2334,Feuil2!$E$1:$DG$2,2,0),0))</f>
        <v/>
      </c>
      <c r="Q2334" s="12" t="str">
        <f>IF(ISBLANK(VLOOKUP($H2334*100+Q$2,Feuil2!$A$3:$CQ$931,HLOOKUP(Feuil1!$F2334,Feuil2!$E$1:$DG$2,2,0),0)),"",VLOOKUP($H2334*100+Q$2,Feuil2!$A$3:$CQ$931,HLOOKUP(Feuil1!$F2334,Feuil2!$E$1:$DG$2,2,0),0))</f>
        <v/>
      </c>
      <c r="R2334" s="12" t="str">
        <f>IF(ISBLANK(VLOOKUP($H2334*100+R$2,Feuil2!$A$3:$CQ$931,HLOOKUP(Feuil1!$F2334,Feuil2!$E$1:$DG$2,2,0),0)),"",VLOOKUP($H2334*100+R$2,Feuil2!$A$3:$CQ$931,HLOOKUP(Feuil1!$F2334,Feuil2!$E$1:$DG$2,2,0),0))</f>
        <v/>
      </c>
      <c r="S2334" s="12" t="str">
        <f>IF(ISBLANK(VLOOKUP($H2334*100+S$2,Feuil2!$A$3:$CQ$931,HLOOKUP(Feuil1!$F2334,Feuil2!$E$1:$DG$2,2,0),0)),"",VLOOKUP($H2334*100+S$2,Feuil2!$A$3:$CQ$931,HLOOKUP(Feuil1!$F2334,Feuil2!$E$1:$DG$2,2,0),0))</f>
        <v/>
      </c>
      <c r="T2334" s="12" t="str">
        <f>IF(ISBLANK(VLOOKUP($H2334*100+T$2,Feuil2!$A$3:$CQ$931,HLOOKUP(Feuil1!$F2334,Feuil2!$E$1:$DG$2,2,0),0)),"",VLOOKUP($H2334*100+T$2,Feuil2!$A$3:$CQ$931,HLOOKUP(Feuil1!$F2334,Feuil2!$E$1:$DG$2,2,0),0))</f>
        <v/>
      </c>
      <c r="U2334" s="12"/>
    </row>
    <row r="2335" spans="1:21" x14ac:dyDescent="0.35">
      <c r="A2335" s="10" t="s">
        <v>79</v>
      </c>
      <c r="B2335" s="8" t="s">
        <v>80</v>
      </c>
      <c r="C2335" s="39">
        <v>599400</v>
      </c>
      <c r="D2335" s="39">
        <v>379600</v>
      </c>
      <c r="E2335" s="39">
        <v>563</v>
      </c>
      <c r="F2335" s="10">
        <v>1548</v>
      </c>
      <c r="G2335" s="5" t="s">
        <v>32</v>
      </c>
      <c r="H2335" s="11">
        <v>1986</v>
      </c>
      <c r="I2335" s="12" t="str">
        <f>IF(ISBLANK(VLOOKUP($H2335*100+I$2,Feuil2!$A$3:$CQ$931,HLOOKUP(Feuil1!$F2335,Feuil2!$E$1:$DG$2,2,0),0)),"",VLOOKUP($H2335*100+I$2,Feuil2!$A$3:$CQ$931,HLOOKUP(Feuil1!$F2335,Feuil2!$E$1:$DG$2,2,0),0))</f>
        <v/>
      </c>
      <c r="J2335" s="12" t="str">
        <f>IF(ISBLANK(VLOOKUP($H2335*100+J$2,Feuil2!$A$3:$CQ$931,HLOOKUP(Feuil1!$F2335,Feuil2!$E$1:$DG$2,2,0),0)),"",VLOOKUP($H2335*100+J$2,Feuil2!$A$3:$CQ$931,HLOOKUP(Feuil1!$F2335,Feuil2!$E$1:$DG$2,2,0),0))</f>
        <v/>
      </c>
      <c r="K2335" s="12" t="str">
        <f>IF(ISBLANK(VLOOKUP($H2335*100+K$2,Feuil2!$A$3:$CQ$931,HLOOKUP(Feuil1!$F2335,Feuil2!$E$1:$DG$2,2,0),0)),"",VLOOKUP($H2335*100+K$2,Feuil2!$A$3:$CQ$931,HLOOKUP(Feuil1!$F2335,Feuil2!$E$1:$DG$2,2,0),0))</f>
        <v/>
      </c>
      <c r="L2335" s="12" t="str">
        <f>IF(ISBLANK(VLOOKUP($H2335*100+L$2,Feuil2!$A$3:$CQ$931,HLOOKUP(Feuil1!$F2335,Feuil2!$E$1:$DG$2,2,0),0)),"",VLOOKUP($H2335*100+L$2,Feuil2!$A$3:$CQ$931,HLOOKUP(Feuil1!$F2335,Feuil2!$E$1:$DG$2,2,0),0))</f>
        <v/>
      </c>
      <c r="M2335" s="12" t="str">
        <f>IF(ISBLANK(VLOOKUP($H2335*100+M$2,Feuil2!$A$3:$CQ$931,HLOOKUP(Feuil1!$F2335,Feuil2!$E$1:$DG$2,2,0),0)),"",VLOOKUP($H2335*100+M$2,Feuil2!$A$3:$CQ$931,HLOOKUP(Feuil1!$F2335,Feuil2!$E$1:$DG$2,2,0),0))</f>
        <v/>
      </c>
      <c r="N2335" s="12" t="str">
        <f>IF(ISBLANK(VLOOKUP($H2335*100+N$2,Feuil2!$A$3:$CQ$931,HLOOKUP(Feuil1!$F2335,Feuil2!$E$1:$DG$2,2,0),0)),"",VLOOKUP($H2335*100+N$2,Feuil2!$A$3:$CQ$931,HLOOKUP(Feuil1!$F2335,Feuil2!$E$1:$DG$2,2,0),0))</f>
        <v/>
      </c>
      <c r="O2335" s="12" t="str">
        <f>IF(ISBLANK(VLOOKUP($H2335*100+O$2,Feuil2!$A$3:$CQ$931,HLOOKUP(Feuil1!$F2335,Feuil2!$E$1:$DG$2,2,0),0)),"",VLOOKUP($H2335*100+O$2,Feuil2!$A$3:$CQ$931,HLOOKUP(Feuil1!$F2335,Feuil2!$E$1:$DG$2,2,0),0))</f>
        <v/>
      </c>
      <c r="P2335" s="12" t="str">
        <f>IF(ISBLANK(VLOOKUP($H2335*100+P$2,Feuil2!$A$3:$CQ$931,HLOOKUP(Feuil1!$F2335,Feuil2!$E$1:$DG$2,2,0),0)),"",VLOOKUP($H2335*100+P$2,Feuil2!$A$3:$CQ$931,HLOOKUP(Feuil1!$F2335,Feuil2!$E$1:$DG$2,2,0),0))</f>
        <v/>
      </c>
      <c r="Q2335" s="12" t="str">
        <f>IF(ISBLANK(VLOOKUP($H2335*100+Q$2,Feuil2!$A$3:$CQ$931,HLOOKUP(Feuil1!$F2335,Feuil2!$E$1:$DG$2,2,0),0)),"",VLOOKUP($H2335*100+Q$2,Feuil2!$A$3:$CQ$931,HLOOKUP(Feuil1!$F2335,Feuil2!$E$1:$DG$2,2,0),0))</f>
        <v/>
      </c>
      <c r="R2335" s="12" t="str">
        <f>IF(ISBLANK(VLOOKUP($H2335*100+R$2,Feuil2!$A$3:$CQ$931,HLOOKUP(Feuil1!$F2335,Feuil2!$E$1:$DG$2,2,0),0)),"",VLOOKUP($H2335*100+R$2,Feuil2!$A$3:$CQ$931,HLOOKUP(Feuil1!$F2335,Feuil2!$E$1:$DG$2,2,0),0))</f>
        <v/>
      </c>
      <c r="S2335" s="12" t="str">
        <f>IF(ISBLANK(VLOOKUP($H2335*100+S$2,Feuil2!$A$3:$CQ$931,HLOOKUP(Feuil1!$F2335,Feuil2!$E$1:$DG$2,2,0),0)),"",VLOOKUP($H2335*100+S$2,Feuil2!$A$3:$CQ$931,HLOOKUP(Feuil1!$F2335,Feuil2!$E$1:$DG$2,2,0),0))</f>
        <v/>
      </c>
      <c r="T2335" s="12" t="str">
        <f>IF(ISBLANK(VLOOKUP($H2335*100+T$2,Feuil2!$A$3:$CQ$931,HLOOKUP(Feuil1!$F2335,Feuil2!$E$1:$DG$2,2,0),0)),"",VLOOKUP($H2335*100+T$2,Feuil2!$A$3:$CQ$931,HLOOKUP(Feuil1!$F2335,Feuil2!$E$1:$DG$2,2,0),0))</f>
        <v/>
      </c>
      <c r="U2335" s="12"/>
    </row>
    <row r="2336" spans="1:21" x14ac:dyDescent="0.35">
      <c r="A2336" s="10" t="s">
        <v>79</v>
      </c>
      <c r="B2336" s="8" t="s">
        <v>80</v>
      </c>
      <c r="C2336" s="39">
        <v>599400</v>
      </c>
      <c r="D2336" s="39">
        <v>379600</v>
      </c>
      <c r="E2336" s="39">
        <v>563</v>
      </c>
      <c r="F2336" s="10">
        <v>1548</v>
      </c>
      <c r="G2336" s="5" t="s">
        <v>32</v>
      </c>
      <c r="H2336" s="11">
        <v>1987</v>
      </c>
      <c r="I2336" s="12" t="str">
        <f>IF(ISBLANK(VLOOKUP($H2336*100+I$2,Feuil2!$A$3:$CQ$931,HLOOKUP(Feuil1!$F2336,Feuil2!$E$1:$DG$2,2,0),0)),"",VLOOKUP($H2336*100+I$2,Feuil2!$A$3:$CQ$931,HLOOKUP(Feuil1!$F2336,Feuil2!$E$1:$DG$2,2,0),0))</f>
        <v/>
      </c>
      <c r="J2336" s="12" t="str">
        <f>IF(ISBLANK(VLOOKUP($H2336*100+J$2,Feuil2!$A$3:$CQ$931,HLOOKUP(Feuil1!$F2336,Feuil2!$E$1:$DG$2,2,0),0)),"",VLOOKUP($H2336*100+J$2,Feuil2!$A$3:$CQ$931,HLOOKUP(Feuil1!$F2336,Feuil2!$E$1:$DG$2,2,0),0))</f>
        <v/>
      </c>
      <c r="K2336" s="12" t="str">
        <f>IF(ISBLANK(VLOOKUP($H2336*100+K$2,Feuil2!$A$3:$CQ$931,HLOOKUP(Feuil1!$F2336,Feuil2!$E$1:$DG$2,2,0),0)),"",VLOOKUP($H2336*100+K$2,Feuil2!$A$3:$CQ$931,HLOOKUP(Feuil1!$F2336,Feuil2!$E$1:$DG$2,2,0),0))</f>
        <v/>
      </c>
      <c r="L2336" s="12" t="str">
        <f>IF(ISBLANK(VLOOKUP($H2336*100+L$2,Feuil2!$A$3:$CQ$931,HLOOKUP(Feuil1!$F2336,Feuil2!$E$1:$DG$2,2,0),0)),"",VLOOKUP($H2336*100+L$2,Feuil2!$A$3:$CQ$931,HLOOKUP(Feuil1!$F2336,Feuil2!$E$1:$DG$2,2,0),0))</f>
        <v/>
      </c>
      <c r="M2336" s="12" t="str">
        <f>IF(ISBLANK(VLOOKUP($H2336*100+M$2,Feuil2!$A$3:$CQ$931,HLOOKUP(Feuil1!$F2336,Feuil2!$E$1:$DG$2,2,0),0)),"",VLOOKUP($H2336*100+M$2,Feuil2!$A$3:$CQ$931,HLOOKUP(Feuil1!$F2336,Feuil2!$E$1:$DG$2,2,0),0))</f>
        <v/>
      </c>
      <c r="N2336" s="12" t="str">
        <f>IF(ISBLANK(VLOOKUP($H2336*100+N$2,Feuil2!$A$3:$CQ$931,HLOOKUP(Feuil1!$F2336,Feuil2!$E$1:$DG$2,2,0),0)),"",VLOOKUP($H2336*100+N$2,Feuil2!$A$3:$CQ$931,HLOOKUP(Feuil1!$F2336,Feuil2!$E$1:$DG$2,2,0),0))</f>
        <v/>
      </c>
      <c r="O2336" s="12" t="str">
        <f>IF(ISBLANK(VLOOKUP($H2336*100+O$2,Feuil2!$A$3:$CQ$931,HLOOKUP(Feuil1!$F2336,Feuil2!$E$1:$DG$2,2,0),0)),"",VLOOKUP($H2336*100+O$2,Feuil2!$A$3:$CQ$931,HLOOKUP(Feuil1!$F2336,Feuil2!$E$1:$DG$2,2,0),0))</f>
        <v/>
      </c>
      <c r="P2336" s="12" t="str">
        <f>IF(ISBLANK(VLOOKUP($H2336*100+P$2,Feuil2!$A$3:$CQ$931,HLOOKUP(Feuil1!$F2336,Feuil2!$E$1:$DG$2,2,0),0)),"",VLOOKUP($H2336*100+P$2,Feuil2!$A$3:$CQ$931,HLOOKUP(Feuil1!$F2336,Feuil2!$E$1:$DG$2,2,0),0))</f>
        <v/>
      </c>
      <c r="Q2336" s="12" t="str">
        <f>IF(ISBLANK(VLOOKUP($H2336*100+Q$2,Feuil2!$A$3:$CQ$931,HLOOKUP(Feuil1!$F2336,Feuil2!$E$1:$DG$2,2,0),0)),"",VLOOKUP($H2336*100+Q$2,Feuil2!$A$3:$CQ$931,HLOOKUP(Feuil1!$F2336,Feuil2!$E$1:$DG$2,2,0),0))</f>
        <v/>
      </c>
      <c r="R2336" s="12" t="str">
        <f>IF(ISBLANK(VLOOKUP($H2336*100+R$2,Feuil2!$A$3:$CQ$931,HLOOKUP(Feuil1!$F2336,Feuil2!$E$1:$DG$2,2,0),0)),"",VLOOKUP($H2336*100+R$2,Feuil2!$A$3:$CQ$931,HLOOKUP(Feuil1!$F2336,Feuil2!$E$1:$DG$2,2,0),0))</f>
        <v/>
      </c>
      <c r="S2336" s="12" t="str">
        <f>IF(ISBLANK(VLOOKUP($H2336*100+S$2,Feuil2!$A$3:$CQ$931,HLOOKUP(Feuil1!$F2336,Feuil2!$E$1:$DG$2,2,0),0)),"",VLOOKUP($H2336*100+S$2,Feuil2!$A$3:$CQ$931,HLOOKUP(Feuil1!$F2336,Feuil2!$E$1:$DG$2,2,0),0))</f>
        <v/>
      </c>
      <c r="T2336" s="12" t="str">
        <f>IF(ISBLANK(VLOOKUP($H2336*100+T$2,Feuil2!$A$3:$CQ$931,HLOOKUP(Feuil1!$F2336,Feuil2!$E$1:$DG$2,2,0),0)),"",VLOOKUP($H2336*100+T$2,Feuil2!$A$3:$CQ$931,HLOOKUP(Feuil1!$F2336,Feuil2!$E$1:$DG$2,2,0),0))</f>
        <v/>
      </c>
      <c r="U2336" s="12"/>
    </row>
    <row r="2337" spans="1:21" x14ac:dyDescent="0.35">
      <c r="A2337" s="10" t="s">
        <v>79</v>
      </c>
      <c r="B2337" s="8" t="s">
        <v>80</v>
      </c>
      <c r="C2337" s="39">
        <v>599400</v>
      </c>
      <c r="D2337" s="39">
        <v>379600</v>
      </c>
      <c r="E2337" s="39">
        <v>563</v>
      </c>
      <c r="F2337" s="10">
        <v>1548</v>
      </c>
      <c r="G2337" s="5" t="s">
        <v>32</v>
      </c>
      <c r="H2337" s="11">
        <v>1988</v>
      </c>
      <c r="I2337" s="12" t="str">
        <f>IF(ISBLANK(VLOOKUP($H2337*100+I$2,Feuil2!$A$3:$CQ$931,HLOOKUP(Feuil1!$F2337,Feuil2!$E$1:$DG$2,2,0),0)),"",VLOOKUP($H2337*100+I$2,Feuil2!$A$3:$CQ$931,HLOOKUP(Feuil1!$F2337,Feuil2!$E$1:$DG$2,2,0),0))</f>
        <v/>
      </c>
      <c r="J2337" s="12" t="str">
        <f>IF(ISBLANK(VLOOKUP($H2337*100+J$2,Feuil2!$A$3:$CQ$931,HLOOKUP(Feuil1!$F2337,Feuil2!$E$1:$DG$2,2,0),0)),"",VLOOKUP($H2337*100+J$2,Feuil2!$A$3:$CQ$931,HLOOKUP(Feuil1!$F2337,Feuil2!$E$1:$DG$2,2,0),0))</f>
        <v/>
      </c>
      <c r="K2337" s="12" t="str">
        <f>IF(ISBLANK(VLOOKUP($H2337*100+K$2,Feuil2!$A$3:$CQ$931,HLOOKUP(Feuil1!$F2337,Feuil2!$E$1:$DG$2,2,0),0)),"",VLOOKUP($H2337*100+K$2,Feuil2!$A$3:$CQ$931,HLOOKUP(Feuil1!$F2337,Feuil2!$E$1:$DG$2,2,0),0))</f>
        <v/>
      </c>
      <c r="L2337" s="12" t="str">
        <f>IF(ISBLANK(VLOOKUP($H2337*100+L$2,Feuil2!$A$3:$CQ$931,HLOOKUP(Feuil1!$F2337,Feuil2!$E$1:$DG$2,2,0),0)),"",VLOOKUP($H2337*100+L$2,Feuil2!$A$3:$CQ$931,HLOOKUP(Feuil1!$F2337,Feuil2!$E$1:$DG$2,2,0),0))</f>
        <v/>
      </c>
      <c r="M2337" s="12" t="str">
        <f>IF(ISBLANK(VLOOKUP($H2337*100+M$2,Feuil2!$A$3:$CQ$931,HLOOKUP(Feuil1!$F2337,Feuil2!$E$1:$DG$2,2,0),0)),"",VLOOKUP($H2337*100+M$2,Feuil2!$A$3:$CQ$931,HLOOKUP(Feuil1!$F2337,Feuil2!$E$1:$DG$2,2,0),0))</f>
        <v/>
      </c>
      <c r="N2337" s="12" t="str">
        <f>IF(ISBLANK(VLOOKUP($H2337*100+N$2,Feuil2!$A$3:$CQ$931,HLOOKUP(Feuil1!$F2337,Feuil2!$E$1:$DG$2,2,0),0)),"",VLOOKUP($H2337*100+N$2,Feuil2!$A$3:$CQ$931,HLOOKUP(Feuil1!$F2337,Feuil2!$E$1:$DG$2,2,0),0))</f>
        <v/>
      </c>
      <c r="O2337" s="12" t="str">
        <f>IF(ISBLANK(VLOOKUP($H2337*100+O$2,Feuil2!$A$3:$CQ$931,HLOOKUP(Feuil1!$F2337,Feuil2!$E$1:$DG$2,2,0),0)),"",VLOOKUP($H2337*100+O$2,Feuil2!$A$3:$CQ$931,HLOOKUP(Feuil1!$F2337,Feuil2!$E$1:$DG$2,2,0),0))</f>
        <v/>
      </c>
      <c r="P2337" s="12" t="str">
        <f>IF(ISBLANK(VLOOKUP($H2337*100+P$2,Feuil2!$A$3:$CQ$931,HLOOKUP(Feuil1!$F2337,Feuil2!$E$1:$DG$2,2,0),0)),"",VLOOKUP($H2337*100+P$2,Feuil2!$A$3:$CQ$931,HLOOKUP(Feuil1!$F2337,Feuil2!$E$1:$DG$2,2,0),0))</f>
        <v/>
      </c>
      <c r="Q2337" s="12" t="str">
        <f>IF(ISBLANK(VLOOKUP($H2337*100+Q$2,Feuil2!$A$3:$CQ$931,HLOOKUP(Feuil1!$F2337,Feuil2!$E$1:$DG$2,2,0),0)),"",VLOOKUP($H2337*100+Q$2,Feuil2!$A$3:$CQ$931,HLOOKUP(Feuil1!$F2337,Feuil2!$E$1:$DG$2,2,0),0))</f>
        <v/>
      </c>
      <c r="R2337" s="12" t="str">
        <f>IF(ISBLANK(VLOOKUP($H2337*100+R$2,Feuil2!$A$3:$CQ$931,HLOOKUP(Feuil1!$F2337,Feuil2!$E$1:$DG$2,2,0),0)),"",VLOOKUP($H2337*100+R$2,Feuil2!$A$3:$CQ$931,HLOOKUP(Feuil1!$F2337,Feuil2!$E$1:$DG$2,2,0),0))</f>
        <v/>
      </c>
      <c r="S2337" s="12" t="str">
        <f>IF(ISBLANK(VLOOKUP($H2337*100+S$2,Feuil2!$A$3:$CQ$931,HLOOKUP(Feuil1!$F2337,Feuil2!$E$1:$DG$2,2,0),0)),"",VLOOKUP($H2337*100+S$2,Feuil2!$A$3:$CQ$931,HLOOKUP(Feuil1!$F2337,Feuil2!$E$1:$DG$2,2,0),0))</f>
        <v/>
      </c>
      <c r="T2337" s="12" t="str">
        <f>IF(ISBLANK(VLOOKUP($H2337*100+T$2,Feuil2!$A$3:$CQ$931,HLOOKUP(Feuil1!$F2337,Feuil2!$E$1:$DG$2,2,0),0)),"",VLOOKUP($H2337*100+T$2,Feuil2!$A$3:$CQ$931,HLOOKUP(Feuil1!$F2337,Feuil2!$E$1:$DG$2,2,0),0))</f>
        <v/>
      </c>
      <c r="U2337" s="12"/>
    </row>
    <row r="2338" spans="1:21" x14ac:dyDescent="0.35">
      <c r="A2338" s="10" t="s">
        <v>79</v>
      </c>
      <c r="B2338" s="8" t="s">
        <v>80</v>
      </c>
      <c r="C2338" s="39">
        <v>599400</v>
      </c>
      <c r="D2338" s="39">
        <v>379600</v>
      </c>
      <c r="E2338" s="39">
        <v>563</v>
      </c>
      <c r="F2338" s="10">
        <v>1548</v>
      </c>
      <c r="G2338" s="5" t="s">
        <v>32</v>
      </c>
      <c r="H2338" s="11">
        <v>1989</v>
      </c>
      <c r="I2338" s="12" t="str">
        <f>IF(ISBLANK(VLOOKUP($H2338*100+I$2,Feuil2!$A$3:$CQ$931,HLOOKUP(Feuil1!$F2338,Feuil2!$E$1:$DG$2,2,0),0)),"",VLOOKUP($H2338*100+I$2,Feuil2!$A$3:$CQ$931,HLOOKUP(Feuil1!$F2338,Feuil2!$E$1:$DG$2,2,0),0))</f>
        <v/>
      </c>
      <c r="J2338" s="12" t="str">
        <f>IF(ISBLANK(VLOOKUP($H2338*100+J$2,Feuil2!$A$3:$CQ$931,HLOOKUP(Feuil1!$F2338,Feuil2!$E$1:$DG$2,2,0),0)),"",VLOOKUP($H2338*100+J$2,Feuil2!$A$3:$CQ$931,HLOOKUP(Feuil1!$F2338,Feuil2!$E$1:$DG$2,2,0),0))</f>
        <v/>
      </c>
      <c r="K2338" s="12" t="str">
        <f>IF(ISBLANK(VLOOKUP($H2338*100+K$2,Feuil2!$A$3:$CQ$931,HLOOKUP(Feuil1!$F2338,Feuil2!$E$1:$DG$2,2,0),0)),"",VLOOKUP($H2338*100+K$2,Feuil2!$A$3:$CQ$931,HLOOKUP(Feuil1!$F2338,Feuil2!$E$1:$DG$2,2,0),0))</f>
        <v/>
      </c>
      <c r="L2338" s="12" t="str">
        <f>IF(ISBLANK(VLOOKUP($H2338*100+L$2,Feuil2!$A$3:$CQ$931,HLOOKUP(Feuil1!$F2338,Feuil2!$E$1:$DG$2,2,0),0)),"",VLOOKUP($H2338*100+L$2,Feuil2!$A$3:$CQ$931,HLOOKUP(Feuil1!$F2338,Feuil2!$E$1:$DG$2,2,0),0))</f>
        <v/>
      </c>
      <c r="M2338" s="12" t="str">
        <f>IF(ISBLANK(VLOOKUP($H2338*100+M$2,Feuil2!$A$3:$CQ$931,HLOOKUP(Feuil1!$F2338,Feuil2!$E$1:$DG$2,2,0),0)),"",VLOOKUP($H2338*100+M$2,Feuil2!$A$3:$CQ$931,HLOOKUP(Feuil1!$F2338,Feuil2!$E$1:$DG$2,2,0),0))</f>
        <v/>
      </c>
      <c r="N2338" s="12" t="str">
        <f>IF(ISBLANK(VLOOKUP($H2338*100+N$2,Feuil2!$A$3:$CQ$931,HLOOKUP(Feuil1!$F2338,Feuil2!$E$1:$DG$2,2,0),0)),"",VLOOKUP($H2338*100+N$2,Feuil2!$A$3:$CQ$931,HLOOKUP(Feuil1!$F2338,Feuil2!$E$1:$DG$2,2,0),0))</f>
        <v/>
      </c>
      <c r="O2338" s="12" t="str">
        <f>IF(ISBLANK(VLOOKUP($H2338*100+O$2,Feuil2!$A$3:$CQ$931,HLOOKUP(Feuil1!$F2338,Feuil2!$E$1:$DG$2,2,0),0)),"",VLOOKUP($H2338*100+O$2,Feuil2!$A$3:$CQ$931,HLOOKUP(Feuil1!$F2338,Feuil2!$E$1:$DG$2,2,0),0))</f>
        <v/>
      </c>
      <c r="P2338" s="12" t="str">
        <f>IF(ISBLANK(VLOOKUP($H2338*100+P$2,Feuil2!$A$3:$CQ$931,HLOOKUP(Feuil1!$F2338,Feuil2!$E$1:$DG$2,2,0),0)),"",VLOOKUP($H2338*100+P$2,Feuil2!$A$3:$CQ$931,HLOOKUP(Feuil1!$F2338,Feuil2!$E$1:$DG$2,2,0),0))</f>
        <v/>
      </c>
      <c r="Q2338" s="12" t="str">
        <f>IF(ISBLANK(VLOOKUP($H2338*100+Q$2,Feuil2!$A$3:$CQ$931,HLOOKUP(Feuil1!$F2338,Feuil2!$E$1:$DG$2,2,0),0)),"",VLOOKUP($H2338*100+Q$2,Feuil2!$A$3:$CQ$931,HLOOKUP(Feuil1!$F2338,Feuil2!$E$1:$DG$2,2,0),0))</f>
        <v/>
      </c>
      <c r="R2338" s="12" t="str">
        <f>IF(ISBLANK(VLOOKUP($H2338*100+R$2,Feuil2!$A$3:$CQ$931,HLOOKUP(Feuil1!$F2338,Feuil2!$E$1:$DG$2,2,0),0)),"",VLOOKUP($H2338*100+R$2,Feuil2!$A$3:$CQ$931,HLOOKUP(Feuil1!$F2338,Feuil2!$E$1:$DG$2,2,0),0))</f>
        <v/>
      </c>
      <c r="S2338" s="12" t="str">
        <f>IF(ISBLANK(VLOOKUP($H2338*100+S$2,Feuil2!$A$3:$CQ$931,HLOOKUP(Feuil1!$F2338,Feuil2!$E$1:$DG$2,2,0),0)),"",VLOOKUP($H2338*100+S$2,Feuil2!$A$3:$CQ$931,HLOOKUP(Feuil1!$F2338,Feuil2!$E$1:$DG$2,2,0),0))</f>
        <v/>
      </c>
      <c r="T2338" s="12" t="str">
        <f>IF(ISBLANK(VLOOKUP($H2338*100+T$2,Feuil2!$A$3:$CQ$931,HLOOKUP(Feuil1!$F2338,Feuil2!$E$1:$DG$2,2,0),0)),"",VLOOKUP($H2338*100+T$2,Feuil2!$A$3:$CQ$931,HLOOKUP(Feuil1!$F2338,Feuil2!$E$1:$DG$2,2,0),0))</f>
        <v/>
      </c>
      <c r="U2338" s="12"/>
    </row>
    <row r="2339" spans="1:21" x14ac:dyDescent="0.35">
      <c r="A2339" s="10" t="s">
        <v>79</v>
      </c>
      <c r="B2339" s="8" t="s">
        <v>80</v>
      </c>
      <c r="C2339" s="39">
        <v>599400</v>
      </c>
      <c r="D2339" s="39">
        <v>379600</v>
      </c>
      <c r="E2339" s="39">
        <v>563</v>
      </c>
      <c r="F2339" s="10">
        <v>1548</v>
      </c>
      <c r="G2339" s="5" t="s">
        <v>32</v>
      </c>
      <c r="H2339" s="11">
        <v>1990</v>
      </c>
      <c r="I2339" s="12" t="str">
        <f>IF(ISBLANK(VLOOKUP($H2339*100+I$2,Feuil2!$A$3:$CQ$931,HLOOKUP(Feuil1!$F2339,Feuil2!$E$1:$DG$2,2,0),0)),"",VLOOKUP($H2339*100+I$2,Feuil2!$A$3:$CQ$931,HLOOKUP(Feuil1!$F2339,Feuil2!$E$1:$DG$2,2,0),0))</f>
        <v/>
      </c>
      <c r="J2339" s="12" t="str">
        <f>IF(ISBLANK(VLOOKUP($H2339*100+J$2,Feuil2!$A$3:$CQ$931,HLOOKUP(Feuil1!$F2339,Feuil2!$E$1:$DG$2,2,0),0)),"",VLOOKUP($H2339*100+J$2,Feuil2!$A$3:$CQ$931,HLOOKUP(Feuil1!$F2339,Feuil2!$E$1:$DG$2,2,0),0))</f>
        <v/>
      </c>
      <c r="K2339" s="12" t="str">
        <f>IF(ISBLANK(VLOOKUP($H2339*100+K$2,Feuil2!$A$3:$CQ$931,HLOOKUP(Feuil1!$F2339,Feuil2!$E$1:$DG$2,2,0),0)),"",VLOOKUP($H2339*100+K$2,Feuil2!$A$3:$CQ$931,HLOOKUP(Feuil1!$F2339,Feuil2!$E$1:$DG$2,2,0),0))</f>
        <v/>
      </c>
      <c r="L2339" s="12" t="str">
        <f>IF(ISBLANK(VLOOKUP($H2339*100+L$2,Feuil2!$A$3:$CQ$931,HLOOKUP(Feuil1!$F2339,Feuil2!$E$1:$DG$2,2,0),0)),"",VLOOKUP($H2339*100+L$2,Feuil2!$A$3:$CQ$931,HLOOKUP(Feuil1!$F2339,Feuil2!$E$1:$DG$2,2,0),0))</f>
        <v/>
      </c>
      <c r="M2339" s="12" t="str">
        <f>IF(ISBLANK(VLOOKUP($H2339*100+M$2,Feuil2!$A$3:$CQ$931,HLOOKUP(Feuil1!$F2339,Feuil2!$E$1:$DG$2,2,0),0)),"",VLOOKUP($H2339*100+M$2,Feuil2!$A$3:$CQ$931,HLOOKUP(Feuil1!$F2339,Feuil2!$E$1:$DG$2,2,0),0))</f>
        <v/>
      </c>
      <c r="N2339" s="12" t="str">
        <f>IF(ISBLANK(VLOOKUP($H2339*100+N$2,Feuil2!$A$3:$CQ$931,HLOOKUP(Feuil1!$F2339,Feuil2!$E$1:$DG$2,2,0),0)),"",VLOOKUP($H2339*100+N$2,Feuil2!$A$3:$CQ$931,HLOOKUP(Feuil1!$F2339,Feuil2!$E$1:$DG$2,2,0),0))</f>
        <v/>
      </c>
      <c r="O2339" s="12" t="str">
        <f>IF(ISBLANK(VLOOKUP($H2339*100+O$2,Feuil2!$A$3:$CQ$931,HLOOKUP(Feuil1!$F2339,Feuil2!$E$1:$DG$2,2,0),0)),"",VLOOKUP($H2339*100+O$2,Feuil2!$A$3:$CQ$931,HLOOKUP(Feuil1!$F2339,Feuil2!$E$1:$DG$2,2,0),0))</f>
        <v/>
      </c>
      <c r="P2339" s="12" t="str">
        <f>IF(ISBLANK(VLOOKUP($H2339*100+P$2,Feuil2!$A$3:$CQ$931,HLOOKUP(Feuil1!$F2339,Feuil2!$E$1:$DG$2,2,0),0)),"",VLOOKUP($H2339*100+P$2,Feuil2!$A$3:$CQ$931,HLOOKUP(Feuil1!$F2339,Feuil2!$E$1:$DG$2,2,0),0))</f>
        <v/>
      </c>
      <c r="Q2339" s="12" t="str">
        <f>IF(ISBLANK(VLOOKUP($H2339*100+Q$2,Feuil2!$A$3:$CQ$931,HLOOKUP(Feuil1!$F2339,Feuil2!$E$1:$DG$2,2,0),0)),"",VLOOKUP($H2339*100+Q$2,Feuil2!$A$3:$CQ$931,HLOOKUP(Feuil1!$F2339,Feuil2!$E$1:$DG$2,2,0),0))</f>
        <v/>
      </c>
      <c r="R2339" s="12" t="str">
        <f>IF(ISBLANK(VLOOKUP($H2339*100+R$2,Feuil2!$A$3:$CQ$931,HLOOKUP(Feuil1!$F2339,Feuil2!$E$1:$DG$2,2,0),0)),"",VLOOKUP($H2339*100+R$2,Feuil2!$A$3:$CQ$931,HLOOKUP(Feuil1!$F2339,Feuil2!$E$1:$DG$2,2,0),0))</f>
        <v/>
      </c>
      <c r="S2339" s="12" t="str">
        <f>IF(ISBLANK(VLOOKUP($H2339*100+S$2,Feuil2!$A$3:$CQ$931,HLOOKUP(Feuil1!$F2339,Feuil2!$E$1:$DG$2,2,0),0)),"",VLOOKUP($H2339*100+S$2,Feuil2!$A$3:$CQ$931,HLOOKUP(Feuil1!$F2339,Feuil2!$E$1:$DG$2,2,0),0))</f>
        <v/>
      </c>
      <c r="T2339" s="12" t="str">
        <f>IF(ISBLANK(VLOOKUP($H2339*100+T$2,Feuil2!$A$3:$CQ$931,HLOOKUP(Feuil1!$F2339,Feuil2!$E$1:$DG$2,2,0),0)),"",VLOOKUP($H2339*100+T$2,Feuil2!$A$3:$CQ$931,HLOOKUP(Feuil1!$F2339,Feuil2!$E$1:$DG$2,2,0),0))</f>
        <v/>
      </c>
      <c r="U2339" s="12"/>
    </row>
    <row r="2340" spans="1:21" x14ac:dyDescent="0.35">
      <c r="A2340" s="10" t="s">
        <v>79</v>
      </c>
      <c r="B2340" s="8" t="s">
        <v>80</v>
      </c>
      <c r="C2340" s="39">
        <v>599400</v>
      </c>
      <c r="D2340" s="39">
        <v>379600</v>
      </c>
      <c r="E2340" s="39">
        <v>563</v>
      </c>
      <c r="F2340" s="10">
        <v>1548</v>
      </c>
      <c r="G2340" s="5" t="s">
        <v>32</v>
      </c>
      <c r="H2340" s="11">
        <v>1991</v>
      </c>
      <c r="I2340" s="12" t="str">
        <f>IF(ISBLANK(VLOOKUP($H2340*100+I$2,Feuil2!$A$3:$CQ$931,HLOOKUP(Feuil1!$F2340,Feuil2!$E$1:$DG$2,2,0),0)),"",VLOOKUP($H2340*100+I$2,Feuil2!$A$3:$CQ$931,HLOOKUP(Feuil1!$F2340,Feuil2!$E$1:$DG$2,2,0),0))</f>
        <v/>
      </c>
      <c r="J2340" s="12" t="str">
        <f>IF(ISBLANK(VLOOKUP($H2340*100+J$2,Feuil2!$A$3:$CQ$931,HLOOKUP(Feuil1!$F2340,Feuil2!$E$1:$DG$2,2,0),0)),"",VLOOKUP($H2340*100+J$2,Feuil2!$A$3:$CQ$931,HLOOKUP(Feuil1!$F2340,Feuil2!$E$1:$DG$2,2,0),0))</f>
        <v/>
      </c>
      <c r="K2340" s="12" t="str">
        <f>IF(ISBLANK(VLOOKUP($H2340*100+K$2,Feuil2!$A$3:$CQ$931,HLOOKUP(Feuil1!$F2340,Feuil2!$E$1:$DG$2,2,0),0)),"",VLOOKUP($H2340*100+K$2,Feuil2!$A$3:$CQ$931,HLOOKUP(Feuil1!$F2340,Feuil2!$E$1:$DG$2,2,0),0))</f>
        <v/>
      </c>
      <c r="L2340" s="12" t="str">
        <f>IF(ISBLANK(VLOOKUP($H2340*100+L$2,Feuil2!$A$3:$CQ$931,HLOOKUP(Feuil1!$F2340,Feuil2!$E$1:$DG$2,2,0),0)),"",VLOOKUP($H2340*100+L$2,Feuil2!$A$3:$CQ$931,HLOOKUP(Feuil1!$F2340,Feuil2!$E$1:$DG$2,2,0),0))</f>
        <v/>
      </c>
      <c r="M2340" s="12" t="str">
        <f>IF(ISBLANK(VLOOKUP($H2340*100+M$2,Feuil2!$A$3:$CQ$931,HLOOKUP(Feuil1!$F2340,Feuil2!$E$1:$DG$2,2,0),0)),"",VLOOKUP($H2340*100+M$2,Feuil2!$A$3:$CQ$931,HLOOKUP(Feuil1!$F2340,Feuil2!$E$1:$DG$2,2,0),0))</f>
        <v/>
      </c>
      <c r="N2340" s="12" t="str">
        <f>IF(ISBLANK(VLOOKUP($H2340*100+N$2,Feuil2!$A$3:$CQ$931,HLOOKUP(Feuil1!$F2340,Feuil2!$E$1:$DG$2,2,0),0)),"",VLOOKUP($H2340*100+N$2,Feuil2!$A$3:$CQ$931,HLOOKUP(Feuil1!$F2340,Feuil2!$E$1:$DG$2,2,0),0))</f>
        <v/>
      </c>
      <c r="O2340" s="12" t="str">
        <f>IF(ISBLANK(VLOOKUP($H2340*100+O$2,Feuil2!$A$3:$CQ$931,HLOOKUP(Feuil1!$F2340,Feuil2!$E$1:$DG$2,2,0),0)),"",VLOOKUP($H2340*100+O$2,Feuil2!$A$3:$CQ$931,HLOOKUP(Feuil1!$F2340,Feuil2!$E$1:$DG$2,2,0),0))</f>
        <v/>
      </c>
      <c r="P2340" s="12" t="str">
        <f>IF(ISBLANK(VLOOKUP($H2340*100+P$2,Feuil2!$A$3:$CQ$931,HLOOKUP(Feuil1!$F2340,Feuil2!$E$1:$DG$2,2,0),0)),"",VLOOKUP($H2340*100+P$2,Feuil2!$A$3:$CQ$931,HLOOKUP(Feuil1!$F2340,Feuil2!$E$1:$DG$2,2,0),0))</f>
        <v/>
      </c>
      <c r="Q2340" s="12" t="str">
        <f>IF(ISBLANK(VLOOKUP($H2340*100+Q$2,Feuil2!$A$3:$CQ$931,HLOOKUP(Feuil1!$F2340,Feuil2!$E$1:$DG$2,2,0),0)),"",VLOOKUP($H2340*100+Q$2,Feuil2!$A$3:$CQ$931,HLOOKUP(Feuil1!$F2340,Feuil2!$E$1:$DG$2,2,0),0))</f>
        <v/>
      </c>
      <c r="R2340" s="12" t="str">
        <f>IF(ISBLANK(VLOOKUP($H2340*100+R$2,Feuil2!$A$3:$CQ$931,HLOOKUP(Feuil1!$F2340,Feuil2!$E$1:$DG$2,2,0),0)),"",VLOOKUP($H2340*100+R$2,Feuil2!$A$3:$CQ$931,HLOOKUP(Feuil1!$F2340,Feuil2!$E$1:$DG$2,2,0),0))</f>
        <v/>
      </c>
      <c r="S2340" s="12" t="str">
        <f>IF(ISBLANK(VLOOKUP($H2340*100+S$2,Feuil2!$A$3:$CQ$931,HLOOKUP(Feuil1!$F2340,Feuil2!$E$1:$DG$2,2,0),0)),"",VLOOKUP($H2340*100+S$2,Feuil2!$A$3:$CQ$931,HLOOKUP(Feuil1!$F2340,Feuil2!$E$1:$DG$2,2,0),0))</f>
        <v/>
      </c>
      <c r="T2340" s="12" t="str">
        <f>IF(ISBLANK(VLOOKUP($H2340*100+T$2,Feuil2!$A$3:$CQ$931,HLOOKUP(Feuil1!$F2340,Feuil2!$E$1:$DG$2,2,0),0)),"",VLOOKUP($H2340*100+T$2,Feuil2!$A$3:$CQ$931,HLOOKUP(Feuil1!$F2340,Feuil2!$E$1:$DG$2,2,0),0))</f>
        <v/>
      </c>
      <c r="U2340" s="12"/>
    </row>
    <row r="2341" spans="1:21" x14ac:dyDescent="0.35">
      <c r="A2341" s="10" t="s">
        <v>79</v>
      </c>
      <c r="B2341" s="8" t="s">
        <v>80</v>
      </c>
      <c r="C2341" s="39">
        <v>599400</v>
      </c>
      <c r="D2341" s="39">
        <v>379600</v>
      </c>
      <c r="E2341" s="39">
        <v>563</v>
      </c>
      <c r="F2341" s="10">
        <v>1548</v>
      </c>
      <c r="G2341" s="5" t="s">
        <v>32</v>
      </c>
      <c r="H2341" s="11">
        <v>1992</v>
      </c>
      <c r="I2341" s="12" t="str">
        <f>IF(ISBLANK(VLOOKUP($H2341*100+I$2,Feuil2!$A$3:$CQ$931,HLOOKUP(Feuil1!$F2341,Feuil2!$E$1:$DG$2,2,0),0)),"",VLOOKUP($H2341*100+I$2,Feuil2!$A$3:$CQ$931,HLOOKUP(Feuil1!$F2341,Feuil2!$E$1:$DG$2,2,0),0))</f>
        <v/>
      </c>
      <c r="J2341" s="12" t="str">
        <f>IF(ISBLANK(VLOOKUP($H2341*100+J$2,Feuil2!$A$3:$CQ$931,HLOOKUP(Feuil1!$F2341,Feuil2!$E$1:$DG$2,2,0),0)),"",VLOOKUP($H2341*100+J$2,Feuil2!$A$3:$CQ$931,HLOOKUP(Feuil1!$F2341,Feuil2!$E$1:$DG$2,2,0),0))</f>
        <v/>
      </c>
      <c r="K2341" s="12" t="str">
        <f>IF(ISBLANK(VLOOKUP($H2341*100+K$2,Feuil2!$A$3:$CQ$931,HLOOKUP(Feuil1!$F2341,Feuil2!$E$1:$DG$2,2,0),0)),"",VLOOKUP($H2341*100+K$2,Feuil2!$A$3:$CQ$931,HLOOKUP(Feuil1!$F2341,Feuil2!$E$1:$DG$2,2,0),0))</f>
        <v/>
      </c>
      <c r="L2341" s="12" t="str">
        <f>IF(ISBLANK(VLOOKUP($H2341*100+L$2,Feuil2!$A$3:$CQ$931,HLOOKUP(Feuil1!$F2341,Feuil2!$E$1:$DG$2,2,0),0)),"",VLOOKUP($H2341*100+L$2,Feuil2!$A$3:$CQ$931,HLOOKUP(Feuil1!$F2341,Feuil2!$E$1:$DG$2,2,0),0))</f>
        <v/>
      </c>
      <c r="M2341" s="12" t="str">
        <f>IF(ISBLANK(VLOOKUP($H2341*100+M$2,Feuil2!$A$3:$CQ$931,HLOOKUP(Feuil1!$F2341,Feuil2!$E$1:$DG$2,2,0),0)),"",VLOOKUP($H2341*100+M$2,Feuil2!$A$3:$CQ$931,HLOOKUP(Feuil1!$F2341,Feuil2!$E$1:$DG$2,2,0),0))</f>
        <v/>
      </c>
      <c r="N2341" s="12" t="str">
        <f>IF(ISBLANK(VLOOKUP($H2341*100+N$2,Feuil2!$A$3:$CQ$931,HLOOKUP(Feuil1!$F2341,Feuil2!$E$1:$DG$2,2,0),0)),"",VLOOKUP($H2341*100+N$2,Feuil2!$A$3:$CQ$931,HLOOKUP(Feuil1!$F2341,Feuil2!$E$1:$DG$2,2,0),0))</f>
        <v/>
      </c>
      <c r="O2341" s="12" t="str">
        <f>IF(ISBLANK(VLOOKUP($H2341*100+O$2,Feuil2!$A$3:$CQ$931,HLOOKUP(Feuil1!$F2341,Feuil2!$E$1:$DG$2,2,0),0)),"",VLOOKUP($H2341*100+O$2,Feuil2!$A$3:$CQ$931,HLOOKUP(Feuil1!$F2341,Feuil2!$E$1:$DG$2,2,0),0))</f>
        <v/>
      </c>
      <c r="P2341" s="12" t="str">
        <f>IF(ISBLANK(VLOOKUP($H2341*100+P$2,Feuil2!$A$3:$CQ$931,HLOOKUP(Feuil1!$F2341,Feuil2!$E$1:$DG$2,2,0),0)),"",VLOOKUP($H2341*100+P$2,Feuil2!$A$3:$CQ$931,HLOOKUP(Feuil1!$F2341,Feuil2!$E$1:$DG$2,2,0),0))</f>
        <v/>
      </c>
      <c r="Q2341" s="12" t="str">
        <f>IF(ISBLANK(VLOOKUP($H2341*100+Q$2,Feuil2!$A$3:$CQ$931,HLOOKUP(Feuil1!$F2341,Feuil2!$E$1:$DG$2,2,0),0)),"",VLOOKUP($H2341*100+Q$2,Feuil2!$A$3:$CQ$931,HLOOKUP(Feuil1!$F2341,Feuil2!$E$1:$DG$2,2,0),0))</f>
        <v/>
      </c>
      <c r="R2341" s="12" t="str">
        <f>IF(ISBLANK(VLOOKUP($H2341*100+R$2,Feuil2!$A$3:$CQ$931,HLOOKUP(Feuil1!$F2341,Feuil2!$E$1:$DG$2,2,0),0)),"",VLOOKUP($H2341*100+R$2,Feuil2!$A$3:$CQ$931,HLOOKUP(Feuil1!$F2341,Feuil2!$E$1:$DG$2,2,0),0))</f>
        <v/>
      </c>
      <c r="S2341" s="12" t="str">
        <f>IF(ISBLANK(VLOOKUP($H2341*100+S$2,Feuil2!$A$3:$CQ$931,HLOOKUP(Feuil1!$F2341,Feuil2!$E$1:$DG$2,2,0),0)),"",VLOOKUP($H2341*100+S$2,Feuil2!$A$3:$CQ$931,HLOOKUP(Feuil1!$F2341,Feuil2!$E$1:$DG$2,2,0),0))</f>
        <v/>
      </c>
      <c r="T2341" s="12" t="str">
        <f>IF(ISBLANK(VLOOKUP($H2341*100+T$2,Feuil2!$A$3:$CQ$931,HLOOKUP(Feuil1!$F2341,Feuil2!$E$1:$DG$2,2,0),0)),"",VLOOKUP($H2341*100+T$2,Feuil2!$A$3:$CQ$931,HLOOKUP(Feuil1!$F2341,Feuil2!$E$1:$DG$2,2,0),0))</f>
        <v/>
      </c>
      <c r="U2341" s="12"/>
    </row>
    <row r="2342" spans="1:21" x14ac:dyDescent="0.35">
      <c r="A2342" s="10" t="s">
        <v>79</v>
      </c>
      <c r="B2342" s="8" t="s">
        <v>80</v>
      </c>
      <c r="C2342" s="39">
        <v>599400</v>
      </c>
      <c r="D2342" s="39">
        <v>379600</v>
      </c>
      <c r="E2342" s="39">
        <v>563</v>
      </c>
      <c r="F2342" s="10">
        <v>1548</v>
      </c>
      <c r="G2342" s="5" t="s">
        <v>32</v>
      </c>
      <c r="H2342" s="11">
        <v>1993</v>
      </c>
      <c r="I2342" s="12" t="str">
        <f>IF(ISBLANK(VLOOKUP($H2342*100+I$2,Feuil2!$A$3:$CQ$931,HLOOKUP(Feuil1!$F2342,Feuil2!$E$1:$DG$2,2,0),0)),"",VLOOKUP($H2342*100+I$2,Feuil2!$A$3:$CQ$931,HLOOKUP(Feuil1!$F2342,Feuil2!$E$1:$DG$2,2,0),0))</f>
        <v/>
      </c>
      <c r="J2342" s="12" t="str">
        <f>IF(ISBLANK(VLOOKUP($H2342*100+J$2,Feuil2!$A$3:$CQ$931,HLOOKUP(Feuil1!$F2342,Feuil2!$E$1:$DG$2,2,0),0)),"",VLOOKUP($H2342*100+J$2,Feuil2!$A$3:$CQ$931,HLOOKUP(Feuil1!$F2342,Feuil2!$E$1:$DG$2,2,0),0))</f>
        <v/>
      </c>
      <c r="K2342" s="12" t="str">
        <f>IF(ISBLANK(VLOOKUP($H2342*100+K$2,Feuil2!$A$3:$CQ$931,HLOOKUP(Feuil1!$F2342,Feuil2!$E$1:$DG$2,2,0),0)),"",VLOOKUP($H2342*100+K$2,Feuil2!$A$3:$CQ$931,HLOOKUP(Feuil1!$F2342,Feuil2!$E$1:$DG$2,2,0),0))</f>
        <v/>
      </c>
      <c r="L2342" s="12" t="str">
        <f>IF(ISBLANK(VLOOKUP($H2342*100+L$2,Feuil2!$A$3:$CQ$931,HLOOKUP(Feuil1!$F2342,Feuil2!$E$1:$DG$2,2,0),0)),"",VLOOKUP($H2342*100+L$2,Feuil2!$A$3:$CQ$931,HLOOKUP(Feuil1!$F2342,Feuil2!$E$1:$DG$2,2,0),0))</f>
        <v/>
      </c>
      <c r="M2342" s="12" t="str">
        <f>IF(ISBLANK(VLOOKUP($H2342*100+M$2,Feuil2!$A$3:$CQ$931,HLOOKUP(Feuil1!$F2342,Feuil2!$E$1:$DG$2,2,0),0)),"",VLOOKUP($H2342*100+M$2,Feuil2!$A$3:$CQ$931,HLOOKUP(Feuil1!$F2342,Feuil2!$E$1:$DG$2,2,0),0))</f>
        <v/>
      </c>
      <c r="N2342" s="12" t="str">
        <f>IF(ISBLANK(VLOOKUP($H2342*100+N$2,Feuil2!$A$3:$CQ$931,HLOOKUP(Feuil1!$F2342,Feuil2!$E$1:$DG$2,2,0),0)),"",VLOOKUP($H2342*100+N$2,Feuil2!$A$3:$CQ$931,HLOOKUP(Feuil1!$F2342,Feuil2!$E$1:$DG$2,2,0),0))</f>
        <v/>
      </c>
      <c r="O2342" s="12" t="str">
        <f>IF(ISBLANK(VLOOKUP($H2342*100+O$2,Feuil2!$A$3:$CQ$931,HLOOKUP(Feuil1!$F2342,Feuil2!$E$1:$DG$2,2,0),0)),"",VLOOKUP($H2342*100+O$2,Feuil2!$A$3:$CQ$931,HLOOKUP(Feuil1!$F2342,Feuil2!$E$1:$DG$2,2,0),0))</f>
        <v/>
      </c>
      <c r="P2342" s="12" t="str">
        <f>IF(ISBLANK(VLOOKUP($H2342*100+P$2,Feuil2!$A$3:$CQ$931,HLOOKUP(Feuil1!$F2342,Feuil2!$E$1:$DG$2,2,0),0)),"",VLOOKUP($H2342*100+P$2,Feuil2!$A$3:$CQ$931,HLOOKUP(Feuil1!$F2342,Feuil2!$E$1:$DG$2,2,0),0))</f>
        <v/>
      </c>
      <c r="Q2342" s="12" t="str">
        <f>IF(ISBLANK(VLOOKUP($H2342*100+Q$2,Feuil2!$A$3:$CQ$931,HLOOKUP(Feuil1!$F2342,Feuil2!$E$1:$DG$2,2,0),0)),"",VLOOKUP($H2342*100+Q$2,Feuil2!$A$3:$CQ$931,HLOOKUP(Feuil1!$F2342,Feuil2!$E$1:$DG$2,2,0),0))</f>
        <v/>
      </c>
      <c r="R2342" s="12" t="str">
        <f>IF(ISBLANK(VLOOKUP($H2342*100+R$2,Feuil2!$A$3:$CQ$931,HLOOKUP(Feuil1!$F2342,Feuil2!$E$1:$DG$2,2,0),0)),"",VLOOKUP($H2342*100+R$2,Feuil2!$A$3:$CQ$931,HLOOKUP(Feuil1!$F2342,Feuil2!$E$1:$DG$2,2,0),0))</f>
        <v/>
      </c>
      <c r="S2342" s="12" t="str">
        <f>IF(ISBLANK(VLOOKUP($H2342*100+S$2,Feuil2!$A$3:$CQ$931,HLOOKUP(Feuil1!$F2342,Feuil2!$E$1:$DG$2,2,0),0)),"",VLOOKUP($H2342*100+S$2,Feuil2!$A$3:$CQ$931,HLOOKUP(Feuil1!$F2342,Feuil2!$E$1:$DG$2,2,0),0))</f>
        <v/>
      </c>
      <c r="T2342" s="12" t="str">
        <f>IF(ISBLANK(VLOOKUP($H2342*100+T$2,Feuil2!$A$3:$CQ$931,HLOOKUP(Feuil1!$F2342,Feuil2!$E$1:$DG$2,2,0),0)),"",VLOOKUP($H2342*100+T$2,Feuil2!$A$3:$CQ$931,HLOOKUP(Feuil1!$F2342,Feuil2!$E$1:$DG$2,2,0),0))</f>
        <v/>
      </c>
      <c r="U2342" s="12"/>
    </row>
    <row r="2343" spans="1:21" x14ac:dyDescent="0.35">
      <c r="A2343" s="10" t="s">
        <v>79</v>
      </c>
      <c r="B2343" s="8" t="s">
        <v>80</v>
      </c>
      <c r="C2343" s="39">
        <v>599400</v>
      </c>
      <c r="D2343" s="39">
        <v>379600</v>
      </c>
      <c r="E2343" s="39">
        <v>563</v>
      </c>
      <c r="F2343" s="10">
        <v>1548</v>
      </c>
      <c r="G2343" s="5" t="s">
        <v>32</v>
      </c>
      <c r="H2343" s="11">
        <v>1994</v>
      </c>
      <c r="I2343" s="12" t="str">
        <f>IF(ISBLANK(VLOOKUP($H2343*100+I$2,Feuil2!$A$3:$CQ$931,HLOOKUP(Feuil1!$F2343,Feuil2!$E$1:$DG$2,2,0),0)),"",VLOOKUP($H2343*100+I$2,Feuil2!$A$3:$CQ$931,HLOOKUP(Feuil1!$F2343,Feuil2!$E$1:$DG$2,2,0),0))</f>
        <v/>
      </c>
      <c r="J2343" s="12" t="str">
        <f>IF(ISBLANK(VLOOKUP($H2343*100+J$2,Feuil2!$A$3:$CQ$931,HLOOKUP(Feuil1!$F2343,Feuil2!$E$1:$DG$2,2,0),0)),"",VLOOKUP($H2343*100+J$2,Feuil2!$A$3:$CQ$931,HLOOKUP(Feuil1!$F2343,Feuil2!$E$1:$DG$2,2,0),0))</f>
        <v/>
      </c>
      <c r="K2343" s="12" t="str">
        <f>IF(ISBLANK(VLOOKUP($H2343*100+K$2,Feuil2!$A$3:$CQ$931,HLOOKUP(Feuil1!$F2343,Feuil2!$E$1:$DG$2,2,0),0)),"",VLOOKUP($H2343*100+K$2,Feuil2!$A$3:$CQ$931,HLOOKUP(Feuil1!$F2343,Feuil2!$E$1:$DG$2,2,0),0))</f>
        <v/>
      </c>
      <c r="L2343" s="12" t="str">
        <f>IF(ISBLANK(VLOOKUP($H2343*100+L$2,Feuil2!$A$3:$CQ$931,HLOOKUP(Feuil1!$F2343,Feuil2!$E$1:$DG$2,2,0),0)),"",VLOOKUP($H2343*100+L$2,Feuil2!$A$3:$CQ$931,HLOOKUP(Feuil1!$F2343,Feuil2!$E$1:$DG$2,2,0),0))</f>
        <v/>
      </c>
      <c r="M2343" s="12" t="str">
        <f>IF(ISBLANK(VLOOKUP($H2343*100+M$2,Feuil2!$A$3:$CQ$931,HLOOKUP(Feuil1!$F2343,Feuil2!$E$1:$DG$2,2,0),0)),"",VLOOKUP($H2343*100+M$2,Feuil2!$A$3:$CQ$931,HLOOKUP(Feuil1!$F2343,Feuil2!$E$1:$DG$2,2,0),0))</f>
        <v/>
      </c>
      <c r="N2343" s="12" t="str">
        <f>IF(ISBLANK(VLOOKUP($H2343*100+N$2,Feuil2!$A$3:$CQ$931,HLOOKUP(Feuil1!$F2343,Feuil2!$E$1:$DG$2,2,0),0)),"",VLOOKUP($H2343*100+N$2,Feuil2!$A$3:$CQ$931,HLOOKUP(Feuil1!$F2343,Feuil2!$E$1:$DG$2,2,0),0))</f>
        <v/>
      </c>
      <c r="O2343" s="12" t="str">
        <f>IF(ISBLANK(VLOOKUP($H2343*100+O$2,Feuil2!$A$3:$CQ$931,HLOOKUP(Feuil1!$F2343,Feuil2!$E$1:$DG$2,2,0),0)),"",VLOOKUP($H2343*100+O$2,Feuil2!$A$3:$CQ$931,HLOOKUP(Feuil1!$F2343,Feuil2!$E$1:$DG$2,2,0),0))</f>
        <v/>
      </c>
      <c r="P2343" s="12" t="str">
        <f>IF(ISBLANK(VLOOKUP($H2343*100+P$2,Feuil2!$A$3:$CQ$931,HLOOKUP(Feuil1!$F2343,Feuil2!$E$1:$DG$2,2,0),0)),"",VLOOKUP($H2343*100+P$2,Feuil2!$A$3:$CQ$931,HLOOKUP(Feuil1!$F2343,Feuil2!$E$1:$DG$2,2,0),0))</f>
        <v/>
      </c>
      <c r="Q2343" s="12" t="str">
        <f>IF(ISBLANK(VLOOKUP($H2343*100+Q$2,Feuil2!$A$3:$CQ$931,HLOOKUP(Feuil1!$F2343,Feuil2!$E$1:$DG$2,2,0),0)),"",VLOOKUP($H2343*100+Q$2,Feuil2!$A$3:$CQ$931,HLOOKUP(Feuil1!$F2343,Feuil2!$E$1:$DG$2,2,0),0))</f>
        <v/>
      </c>
      <c r="R2343" s="12" t="str">
        <f>IF(ISBLANK(VLOOKUP($H2343*100+R$2,Feuil2!$A$3:$CQ$931,HLOOKUP(Feuil1!$F2343,Feuil2!$E$1:$DG$2,2,0),0)),"",VLOOKUP($H2343*100+R$2,Feuil2!$A$3:$CQ$931,HLOOKUP(Feuil1!$F2343,Feuil2!$E$1:$DG$2,2,0),0))</f>
        <v/>
      </c>
      <c r="S2343" s="12" t="str">
        <f>IF(ISBLANK(VLOOKUP($H2343*100+S$2,Feuil2!$A$3:$CQ$931,HLOOKUP(Feuil1!$F2343,Feuil2!$E$1:$DG$2,2,0),0)),"",VLOOKUP($H2343*100+S$2,Feuil2!$A$3:$CQ$931,HLOOKUP(Feuil1!$F2343,Feuil2!$E$1:$DG$2,2,0),0))</f>
        <v/>
      </c>
      <c r="T2343" s="12" t="str">
        <f>IF(ISBLANK(VLOOKUP($H2343*100+T$2,Feuil2!$A$3:$CQ$931,HLOOKUP(Feuil1!$F2343,Feuil2!$E$1:$DG$2,2,0),0)),"",VLOOKUP($H2343*100+T$2,Feuil2!$A$3:$CQ$931,HLOOKUP(Feuil1!$F2343,Feuil2!$E$1:$DG$2,2,0),0))</f>
        <v/>
      </c>
      <c r="U2343" s="12"/>
    </row>
    <row r="2344" spans="1:21" x14ac:dyDescent="0.35">
      <c r="A2344" s="10" t="s">
        <v>79</v>
      </c>
      <c r="B2344" s="8" t="s">
        <v>80</v>
      </c>
      <c r="C2344" s="39">
        <v>599400</v>
      </c>
      <c r="D2344" s="39">
        <v>379600</v>
      </c>
      <c r="E2344" s="39">
        <v>563</v>
      </c>
      <c r="F2344" s="10">
        <v>1548</v>
      </c>
      <c r="G2344" s="5" t="s">
        <v>32</v>
      </c>
      <c r="H2344" s="11">
        <v>1995</v>
      </c>
      <c r="I2344" s="12" t="str">
        <f>IF(ISBLANK(VLOOKUP($H2344*100+I$2,Feuil2!$A$3:$CQ$931,HLOOKUP(Feuil1!$F2344,Feuil2!$E$1:$DG$2,2,0),0)),"",VLOOKUP($H2344*100+I$2,Feuil2!$A$3:$CQ$931,HLOOKUP(Feuil1!$F2344,Feuil2!$E$1:$DG$2,2,0),0))</f>
        <v/>
      </c>
      <c r="J2344" s="12" t="str">
        <f>IF(ISBLANK(VLOOKUP($H2344*100+J$2,Feuil2!$A$3:$CQ$931,HLOOKUP(Feuil1!$F2344,Feuil2!$E$1:$DG$2,2,0),0)),"",VLOOKUP($H2344*100+J$2,Feuil2!$A$3:$CQ$931,HLOOKUP(Feuil1!$F2344,Feuil2!$E$1:$DG$2,2,0),0))</f>
        <v/>
      </c>
      <c r="K2344" s="12" t="str">
        <f>IF(ISBLANK(VLOOKUP($H2344*100+K$2,Feuil2!$A$3:$CQ$931,HLOOKUP(Feuil1!$F2344,Feuil2!$E$1:$DG$2,2,0),0)),"",VLOOKUP($H2344*100+K$2,Feuil2!$A$3:$CQ$931,HLOOKUP(Feuil1!$F2344,Feuil2!$E$1:$DG$2,2,0),0))</f>
        <v/>
      </c>
      <c r="L2344" s="12" t="str">
        <f>IF(ISBLANK(VLOOKUP($H2344*100+L$2,Feuil2!$A$3:$CQ$931,HLOOKUP(Feuil1!$F2344,Feuil2!$E$1:$DG$2,2,0),0)),"",VLOOKUP($H2344*100+L$2,Feuil2!$A$3:$CQ$931,HLOOKUP(Feuil1!$F2344,Feuil2!$E$1:$DG$2,2,0),0))</f>
        <v/>
      </c>
      <c r="M2344" s="12" t="str">
        <f>IF(ISBLANK(VLOOKUP($H2344*100+M$2,Feuil2!$A$3:$CQ$931,HLOOKUP(Feuil1!$F2344,Feuil2!$E$1:$DG$2,2,0),0)),"",VLOOKUP($H2344*100+M$2,Feuil2!$A$3:$CQ$931,HLOOKUP(Feuil1!$F2344,Feuil2!$E$1:$DG$2,2,0),0))</f>
        <v/>
      </c>
      <c r="N2344" s="12" t="str">
        <f>IF(ISBLANK(VLOOKUP($H2344*100+N$2,Feuil2!$A$3:$CQ$931,HLOOKUP(Feuil1!$F2344,Feuil2!$E$1:$DG$2,2,0),0)),"",VLOOKUP($H2344*100+N$2,Feuil2!$A$3:$CQ$931,HLOOKUP(Feuil1!$F2344,Feuil2!$E$1:$DG$2,2,0),0))</f>
        <v/>
      </c>
      <c r="O2344" s="12" t="str">
        <f>IF(ISBLANK(VLOOKUP($H2344*100+O$2,Feuil2!$A$3:$CQ$931,HLOOKUP(Feuil1!$F2344,Feuil2!$E$1:$DG$2,2,0),0)),"",VLOOKUP($H2344*100+O$2,Feuil2!$A$3:$CQ$931,HLOOKUP(Feuil1!$F2344,Feuil2!$E$1:$DG$2,2,0),0))</f>
        <v/>
      </c>
      <c r="P2344" s="12" t="str">
        <f>IF(ISBLANK(VLOOKUP($H2344*100+P$2,Feuil2!$A$3:$CQ$931,HLOOKUP(Feuil1!$F2344,Feuil2!$E$1:$DG$2,2,0),0)),"",VLOOKUP($H2344*100+P$2,Feuil2!$A$3:$CQ$931,HLOOKUP(Feuil1!$F2344,Feuil2!$E$1:$DG$2,2,0),0))</f>
        <v/>
      </c>
      <c r="Q2344" s="12" t="str">
        <f>IF(ISBLANK(VLOOKUP($H2344*100+Q$2,Feuil2!$A$3:$CQ$931,HLOOKUP(Feuil1!$F2344,Feuil2!$E$1:$DG$2,2,0),0)),"",VLOOKUP($H2344*100+Q$2,Feuil2!$A$3:$CQ$931,HLOOKUP(Feuil1!$F2344,Feuil2!$E$1:$DG$2,2,0),0))</f>
        <v/>
      </c>
      <c r="R2344" s="12" t="str">
        <f>IF(ISBLANK(VLOOKUP($H2344*100+R$2,Feuil2!$A$3:$CQ$931,HLOOKUP(Feuil1!$F2344,Feuil2!$E$1:$DG$2,2,0),0)),"",VLOOKUP($H2344*100+R$2,Feuil2!$A$3:$CQ$931,HLOOKUP(Feuil1!$F2344,Feuil2!$E$1:$DG$2,2,0),0))</f>
        <v/>
      </c>
      <c r="S2344" s="12" t="str">
        <f>IF(ISBLANK(VLOOKUP($H2344*100+S$2,Feuil2!$A$3:$CQ$931,HLOOKUP(Feuil1!$F2344,Feuil2!$E$1:$DG$2,2,0),0)),"",VLOOKUP($H2344*100+S$2,Feuil2!$A$3:$CQ$931,HLOOKUP(Feuil1!$F2344,Feuil2!$E$1:$DG$2,2,0),0))</f>
        <v/>
      </c>
      <c r="T2344" s="12" t="str">
        <f>IF(ISBLANK(VLOOKUP($H2344*100+T$2,Feuil2!$A$3:$CQ$931,HLOOKUP(Feuil1!$F2344,Feuil2!$E$1:$DG$2,2,0),0)),"",VLOOKUP($H2344*100+T$2,Feuil2!$A$3:$CQ$931,HLOOKUP(Feuil1!$F2344,Feuil2!$E$1:$DG$2,2,0),0))</f>
        <v/>
      </c>
      <c r="U2344" s="12"/>
    </row>
    <row r="2345" spans="1:21" x14ac:dyDescent="0.35">
      <c r="A2345" s="10" t="s">
        <v>79</v>
      </c>
      <c r="B2345" s="8" t="s">
        <v>80</v>
      </c>
      <c r="C2345" s="39">
        <v>599400</v>
      </c>
      <c r="D2345" s="39">
        <v>379600</v>
      </c>
      <c r="E2345" s="39">
        <v>563</v>
      </c>
      <c r="F2345" s="10">
        <v>1548</v>
      </c>
      <c r="G2345" s="5" t="s">
        <v>32</v>
      </c>
      <c r="H2345" s="11">
        <v>1996</v>
      </c>
      <c r="I2345" s="12" t="str">
        <f>IF(ISBLANK(VLOOKUP($H2345*100+I$2,Feuil2!$A$3:$CQ$931,HLOOKUP(Feuil1!$F2345,Feuil2!$E$1:$DG$2,2,0),0)),"",VLOOKUP($H2345*100+I$2,Feuil2!$A$3:$CQ$931,HLOOKUP(Feuil1!$F2345,Feuil2!$E$1:$DG$2,2,0),0))</f>
        <v/>
      </c>
      <c r="J2345" s="12" t="str">
        <f>IF(ISBLANK(VLOOKUP($H2345*100+J$2,Feuil2!$A$3:$CQ$931,HLOOKUP(Feuil1!$F2345,Feuil2!$E$1:$DG$2,2,0),0)),"",VLOOKUP($H2345*100+J$2,Feuil2!$A$3:$CQ$931,HLOOKUP(Feuil1!$F2345,Feuil2!$E$1:$DG$2,2,0),0))</f>
        <v/>
      </c>
      <c r="K2345" s="12" t="str">
        <f>IF(ISBLANK(VLOOKUP($H2345*100+K$2,Feuil2!$A$3:$CQ$931,HLOOKUP(Feuil1!$F2345,Feuil2!$E$1:$DG$2,2,0),0)),"",VLOOKUP($H2345*100+K$2,Feuil2!$A$3:$CQ$931,HLOOKUP(Feuil1!$F2345,Feuil2!$E$1:$DG$2,2,0),0))</f>
        <v/>
      </c>
      <c r="L2345" s="12" t="str">
        <f>IF(ISBLANK(VLOOKUP($H2345*100+L$2,Feuil2!$A$3:$CQ$931,HLOOKUP(Feuil1!$F2345,Feuil2!$E$1:$DG$2,2,0),0)),"",VLOOKUP($H2345*100+L$2,Feuil2!$A$3:$CQ$931,HLOOKUP(Feuil1!$F2345,Feuil2!$E$1:$DG$2,2,0),0))</f>
        <v/>
      </c>
      <c r="M2345" s="12" t="str">
        <f>IF(ISBLANK(VLOOKUP($H2345*100+M$2,Feuil2!$A$3:$CQ$931,HLOOKUP(Feuil1!$F2345,Feuil2!$E$1:$DG$2,2,0),0)),"",VLOOKUP($H2345*100+M$2,Feuil2!$A$3:$CQ$931,HLOOKUP(Feuil1!$F2345,Feuil2!$E$1:$DG$2,2,0),0))</f>
        <v/>
      </c>
      <c r="N2345" s="12" t="str">
        <f>IF(ISBLANK(VLOOKUP($H2345*100+N$2,Feuil2!$A$3:$CQ$931,HLOOKUP(Feuil1!$F2345,Feuil2!$E$1:$DG$2,2,0),0)),"",VLOOKUP($H2345*100+N$2,Feuil2!$A$3:$CQ$931,HLOOKUP(Feuil1!$F2345,Feuil2!$E$1:$DG$2,2,0),0))</f>
        <v/>
      </c>
      <c r="O2345" s="12" t="str">
        <f>IF(ISBLANK(VLOOKUP($H2345*100+O$2,Feuil2!$A$3:$CQ$931,HLOOKUP(Feuil1!$F2345,Feuil2!$E$1:$DG$2,2,0),0)),"",VLOOKUP($H2345*100+O$2,Feuil2!$A$3:$CQ$931,HLOOKUP(Feuil1!$F2345,Feuil2!$E$1:$DG$2,2,0),0))</f>
        <v/>
      </c>
      <c r="P2345" s="12" t="str">
        <f>IF(ISBLANK(VLOOKUP($H2345*100+P$2,Feuil2!$A$3:$CQ$931,HLOOKUP(Feuil1!$F2345,Feuil2!$E$1:$DG$2,2,0),0)),"",VLOOKUP($H2345*100+P$2,Feuil2!$A$3:$CQ$931,HLOOKUP(Feuil1!$F2345,Feuil2!$E$1:$DG$2,2,0),0))</f>
        <v/>
      </c>
      <c r="Q2345" s="12" t="str">
        <f>IF(ISBLANK(VLOOKUP($H2345*100+Q$2,Feuil2!$A$3:$CQ$931,HLOOKUP(Feuil1!$F2345,Feuil2!$E$1:$DG$2,2,0),0)),"",VLOOKUP($H2345*100+Q$2,Feuil2!$A$3:$CQ$931,HLOOKUP(Feuil1!$F2345,Feuil2!$E$1:$DG$2,2,0),0))</f>
        <v/>
      </c>
      <c r="R2345" s="12" t="str">
        <f>IF(ISBLANK(VLOOKUP($H2345*100+R$2,Feuil2!$A$3:$CQ$931,HLOOKUP(Feuil1!$F2345,Feuil2!$E$1:$DG$2,2,0),0)),"",VLOOKUP($H2345*100+R$2,Feuil2!$A$3:$CQ$931,HLOOKUP(Feuil1!$F2345,Feuil2!$E$1:$DG$2,2,0),0))</f>
        <v/>
      </c>
      <c r="S2345" s="12" t="str">
        <f>IF(ISBLANK(VLOOKUP($H2345*100+S$2,Feuil2!$A$3:$CQ$931,HLOOKUP(Feuil1!$F2345,Feuil2!$E$1:$DG$2,2,0),0)),"",VLOOKUP($H2345*100+S$2,Feuil2!$A$3:$CQ$931,HLOOKUP(Feuil1!$F2345,Feuil2!$E$1:$DG$2,2,0),0))</f>
        <v/>
      </c>
      <c r="T2345" s="12" t="str">
        <f>IF(ISBLANK(VLOOKUP($H2345*100+T$2,Feuil2!$A$3:$CQ$931,HLOOKUP(Feuil1!$F2345,Feuil2!$E$1:$DG$2,2,0),0)),"",VLOOKUP($H2345*100+T$2,Feuil2!$A$3:$CQ$931,HLOOKUP(Feuil1!$F2345,Feuil2!$E$1:$DG$2,2,0),0))</f>
        <v/>
      </c>
      <c r="U2345" s="12"/>
    </row>
    <row r="2346" spans="1:21" x14ac:dyDescent="0.35">
      <c r="A2346" s="10" t="s">
        <v>79</v>
      </c>
      <c r="B2346" s="8" t="s">
        <v>80</v>
      </c>
      <c r="C2346" s="39">
        <v>599400</v>
      </c>
      <c r="D2346" s="39">
        <v>379600</v>
      </c>
      <c r="E2346" s="39">
        <v>563</v>
      </c>
      <c r="F2346" s="10">
        <v>1548</v>
      </c>
      <c r="G2346" s="5" t="s">
        <v>32</v>
      </c>
      <c r="H2346" s="11">
        <v>1997</v>
      </c>
      <c r="I2346" s="12" t="str">
        <f>IF(ISBLANK(VLOOKUP($H2346*100+I$2,Feuil2!$A$3:$CQ$931,HLOOKUP(Feuil1!$F2346,Feuil2!$E$1:$DG$2,2,0),0)),"",VLOOKUP($H2346*100+I$2,Feuil2!$A$3:$CQ$931,HLOOKUP(Feuil1!$F2346,Feuil2!$E$1:$DG$2,2,0),0))</f>
        <v/>
      </c>
      <c r="J2346" s="12" t="str">
        <f>IF(ISBLANK(VLOOKUP($H2346*100+J$2,Feuil2!$A$3:$CQ$931,HLOOKUP(Feuil1!$F2346,Feuil2!$E$1:$DG$2,2,0),0)),"",VLOOKUP($H2346*100+J$2,Feuil2!$A$3:$CQ$931,HLOOKUP(Feuil1!$F2346,Feuil2!$E$1:$DG$2,2,0),0))</f>
        <v/>
      </c>
      <c r="K2346" s="12" t="str">
        <f>IF(ISBLANK(VLOOKUP($H2346*100+K$2,Feuil2!$A$3:$CQ$931,HLOOKUP(Feuil1!$F2346,Feuil2!$E$1:$DG$2,2,0),0)),"",VLOOKUP($H2346*100+K$2,Feuil2!$A$3:$CQ$931,HLOOKUP(Feuil1!$F2346,Feuil2!$E$1:$DG$2,2,0),0))</f>
        <v/>
      </c>
      <c r="L2346" s="12" t="str">
        <f>IF(ISBLANK(VLOOKUP($H2346*100+L$2,Feuil2!$A$3:$CQ$931,HLOOKUP(Feuil1!$F2346,Feuil2!$E$1:$DG$2,2,0),0)),"",VLOOKUP($H2346*100+L$2,Feuil2!$A$3:$CQ$931,HLOOKUP(Feuil1!$F2346,Feuil2!$E$1:$DG$2,2,0),0))</f>
        <v/>
      </c>
      <c r="M2346" s="12" t="str">
        <f>IF(ISBLANK(VLOOKUP($H2346*100+M$2,Feuil2!$A$3:$CQ$931,HLOOKUP(Feuil1!$F2346,Feuil2!$E$1:$DG$2,2,0),0)),"",VLOOKUP($H2346*100+M$2,Feuil2!$A$3:$CQ$931,HLOOKUP(Feuil1!$F2346,Feuil2!$E$1:$DG$2,2,0),0))</f>
        <v/>
      </c>
      <c r="N2346" s="12" t="str">
        <f>IF(ISBLANK(VLOOKUP($H2346*100+N$2,Feuil2!$A$3:$CQ$931,HLOOKUP(Feuil1!$F2346,Feuil2!$E$1:$DG$2,2,0),0)),"",VLOOKUP($H2346*100+N$2,Feuil2!$A$3:$CQ$931,HLOOKUP(Feuil1!$F2346,Feuil2!$E$1:$DG$2,2,0),0))</f>
        <v/>
      </c>
      <c r="O2346" s="12" t="str">
        <f>IF(ISBLANK(VLOOKUP($H2346*100+O$2,Feuil2!$A$3:$CQ$931,HLOOKUP(Feuil1!$F2346,Feuil2!$E$1:$DG$2,2,0),0)),"",VLOOKUP($H2346*100+O$2,Feuil2!$A$3:$CQ$931,HLOOKUP(Feuil1!$F2346,Feuil2!$E$1:$DG$2,2,0),0))</f>
        <v/>
      </c>
      <c r="P2346" s="12" t="str">
        <f>IF(ISBLANK(VLOOKUP($H2346*100+P$2,Feuil2!$A$3:$CQ$931,HLOOKUP(Feuil1!$F2346,Feuil2!$E$1:$DG$2,2,0),0)),"",VLOOKUP($H2346*100+P$2,Feuil2!$A$3:$CQ$931,HLOOKUP(Feuil1!$F2346,Feuil2!$E$1:$DG$2,2,0),0))</f>
        <v/>
      </c>
      <c r="Q2346" s="12" t="str">
        <f>IF(ISBLANK(VLOOKUP($H2346*100+Q$2,Feuil2!$A$3:$CQ$931,HLOOKUP(Feuil1!$F2346,Feuil2!$E$1:$DG$2,2,0),0)),"",VLOOKUP($H2346*100+Q$2,Feuil2!$A$3:$CQ$931,HLOOKUP(Feuil1!$F2346,Feuil2!$E$1:$DG$2,2,0),0))</f>
        <v/>
      </c>
      <c r="R2346" s="12" t="str">
        <f>IF(ISBLANK(VLOOKUP($H2346*100+R$2,Feuil2!$A$3:$CQ$931,HLOOKUP(Feuil1!$F2346,Feuil2!$E$1:$DG$2,2,0),0)),"",VLOOKUP($H2346*100+R$2,Feuil2!$A$3:$CQ$931,HLOOKUP(Feuil1!$F2346,Feuil2!$E$1:$DG$2,2,0),0))</f>
        <v/>
      </c>
      <c r="S2346" s="12" t="str">
        <f>IF(ISBLANK(VLOOKUP($H2346*100+S$2,Feuil2!$A$3:$CQ$931,HLOOKUP(Feuil1!$F2346,Feuil2!$E$1:$DG$2,2,0),0)),"",VLOOKUP($H2346*100+S$2,Feuil2!$A$3:$CQ$931,HLOOKUP(Feuil1!$F2346,Feuil2!$E$1:$DG$2,2,0),0))</f>
        <v/>
      </c>
      <c r="T2346" s="12" t="str">
        <f>IF(ISBLANK(VLOOKUP($H2346*100+T$2,Feuil2!$A$3:$CQ$931,HLOOKUP(Feuil1!$F2346,Feuil2!$E$1:$DG$2,2,0),0)),"",VLOOKUP($H2346*100+T$2,Feuil2!$A$3:$CQ$931,HLOOKUP(Feuil1!$F2346,Feuil2!$E$1:$DG$2,2,0),0))</f>
        <v/>
      </c>
      <c r="U2346" s="12"/>
    </row>
    <row r="2347" spans="1:21" x14ac:dyDescent="0.35">
      <c r="A2347" s="10" t="s">
        <v>79</v>
      </c>
      <c r="B2347" s="8" t="s">
        <v>80</v>
      </c>
      <c r="C2347" s="39">
        <v>599400</v>
      </c>
      <c r="D2347" s="39">
        <v>379600</v>
      </c>
      <c r="E2347" s="39">
        <v>563</v>
      </c>
      <c r="F2347" s="10">
        <v>1548</v>
      </c>
      <c r="G2347" s="5" t="s">
        <v>32</v>
      </c>
      <c r="H2347" s="11">
        <v>1998</v>
      </c>
      <c r="I2347" s="12">
        <f>IF(ISBLANK(VLOOKUP($H2347*100+I$2,Feuil2!$A$3:$CQ$931,HLOOKUP(Feuil1!$F2347,Feuil2!$E$1:$DG$2,2,0),0)),"",VLOOKUP($H2347*100+I$2,Feuil2!$A$3:$CQ$931,HLOOKUP(Feuil1!$F2347,Feuil2!$E$1:$DG$2,2,0),0))</f>
        <v>0.9</v>
      </c>
      <c r="J2347" s="12">
        <f>IF(ISBLANK(VLOOKUP($H2347*100+J$2,Feuil2!$A$3:$CQ$931,HLOOKUP(Feuil1!$F2347,Feuil2!$E$1:$DG$2,2,0),0)),"",VLOOKUP($H2347*100+J$2,Feuil2!$A$3:$CQ$931,HLOOKUP(Feuil1!$F2347,Feuil2!$E$1:$DG$2,2,0),0))</f>
        <v>10.99</v>
      </c>
      <c r="K2347" s="12">
        <f>IF(ISBLANK(VLOOKUP($H2347*100+K$2,Feuil2!$A$3:$CQ$931,HLOOKUP(Feuil1!$F2347,Feuil2!$E$1:$DG$2,2,0),0)),"",VLOOKUP($H2347*100+K$2,Feuil2!$A$3:$CQ$931,HLOOKUP(Feuil1!$F2347,Feuil2!$E$1:$DG$2,2,0),0))</f>
        <v>16.7</v>
      </c>
      <c r="L2347" s="12">
        <f>IF(ISBLANK(VLOOKUP($H2347*100+L$2,Feuil2!$A$3:$CQ$931,HLOOKUP(Feuil1!$F2347,Feuil2!$E$1:$DG$2,2,0),0)),"",VLOOKUP($H2347*100+L$2,Feuil2!$A$3:$CQ$931,HLOOKUP(Feuil1!$F2347,Feuil2!$E$1:$DG$2,2,0),0))</f>
        <v>56</v>
      </c>
      <c r="M2347" s="12">
        <f>IF(ISBLANK(VLOOKUP($H2347*100+M$2,Feuil2!$A$3:$CQ$931,HLOOKUP(Feuil1!$F2347,Feuil2!$E$1:$DG$2,2,0),0)),"",VLOOKUP($H2347*100+M$2,Feuil2!$A$3:$CQ$931,HLOOKUP(Feuil1!$F2347,Feuil2!$E$1:$DG$2,2,0),0))</f>
        <v>94.3</v>
      </c>
      <c r="N2347" s="12">
        <f>IF(ISBLANK(VLOOKUP($H2347*100+N$2,Feuil2!$A$3:$CQ$931,HLOOKUP(Feuil1!$F2347,Feuil2!$E$1:$DG$2,2,0),0)),"",VLOOKUP($H2347*100+N$2,Feuil2!$A$3:$CQ$931,HLOOKUP(Feuil1!$F2347,Feuil2!$E$1:$DG$2,2,0),0))</f>
        <v>45.9</v>
      </c>
      <c r="O2347" s="12">
        <f>IF(ISBLANK(VLOOKUP($H2347*100+O$2,Feuil2!$A$3:$CQ$931,HLOOKUP(Feuil1!$F2347,Feuil2!$E$1:$DG$2,2,0),0)),"",VLOOKUP($H2347*100+O$2,Feuil2!$A$3:$CQ$931,HLOOKUP(Feuil1!$F2347,Feuil2!$E$1:$DG$2,2,0),0))</f>
        <v>0</v>
      </c>
      <c r="P2347" s="12">
        <f>IF(ISBLANK(VLOOKUP($H2347*100+P$2,Feuil2!$A$3:$CQ$931,HLOOKUP(Feuil1!$F2347,Feuil2!$E$1:$DG$2,2,0),0)),"",VLOOKUP($H2347*100+P$2,Feuil2!$A$3:$CQ$931,HLOOKUP(Feuil1!$F2347,Feuil2!$E$1:$DG$2,2,0),0))</f>
        <v>2.8</v>
      </c>
      <c r="Q2347" s="12">
        <f>IF(ISBLANK(VLOOKUP($H2347*100+Q$2,Feuil2!$A$3:$CQ$931,HLOOKUP(Feuil1!$F2347,Feuil2!$E$1:$DG$2,2,0),0)),"",VLOOKUP($H2347*100+Q$2,Feuil2!$A$3:$CQ$931,HLOOKUP(Feuil1!$F2347,Feuil2!$E$1:$DG$2,2,0),0))</f>
        <v>17.7</v>
      </c>
      <c r="R2347" s="12">
        <f>IF(ISBLANK(VLOOKUP($H2347*100+R$2,Feuil2!$A$3:$CQ$931,HLOOKUP(Feuil1!$F2347,Feuil2!$E$1:$DG$2,2,0),0)),"",VLOOKUP($H2347*100+R$2,Feuil2!$A$3:$CQ$931,HLOOKUP(Feuil1!$F2347,Feuil2!$E$1:$DG$2,2,0),0))</f>
        <v>0.3</v>
      </c>
      <c r="S2347" s="12">
        <f>IF(ISBLANK(VLOOKUP($H2347*100+S$2,Feuil2!$A$3:$CQ$931,HLOOKUP(Feuil1!$F2347,Feuil2!$E$1:$DG$2,2,0),0)),"",VLOOKUP($H2347*100+S$2,Feuil2!$A$3:$CQ$931,HLOOKUP(Feuil1!$F2347,Feuil2!$E$1:$DG$2,2,0),0))</f>
        <v>0</v>
      </c>
      <c r="T2347" s="12">
        <f>IF(ISBLANK(VLOOKUP($H2347*100+T$2,Feuil2!$A$3:$CQ$931,HLOOKUP(Feuil1!$F2347,Feuil2!$E$1:$DG$2,2,0),0)),"",VLOOKUP($H2347*100+T$2,Feuil2!$A$3:$CQ$931,HLOOKUP(Feuil1!$F2347,Feuil2!$E$1:$DG$2,2,0),0))</f>
        <v>5.9</v>
      </c>
      <c r="U2347" s="12">
        <f>SUM(I2347:T2347)</f>
        <v>251.49</v>
      </c>
    </row>
    <row r="2348" spans="1:21" x14ac:dyDescent="0.35">
      <c r="A2348" s="10" t="s">
        <v>79</v>
      </c>
      <c r="B2348" s="8" t="s">
        <v>80</v>
      </c>
      <c r="C2348" s="39">
        <v>599400</v>
      </c>
      <c r="D2348" s="39">
        <v>379600</v>
      </c>
      <c r="E2348" s="39">
        <v>563</v>
      </c>
      <c r="F2348" s="10">
        <v>1548</v>
      </c>
      <c r="G2348" s="5" t="s">
        <v>32</v>
      </c>
      <c r="H2348" s="11">
        <v>1999</v>
      </c>
      <c r="I2348" s="12">
        <f>IF(ISBLANK(VLOOKUP($H2348*100+I$2,Feuil2!$A$3:$CQ$931,HLOOKUP(Feuil1!$F2348,Feuil2!$E$1:$DG$2,2,0),0)),"",VLOOKUP($H2348*100+I$2,Feuil2!$A$3:$CQ$931,HLOOKUP(Feuil1!$F2348,Feuil2!$E$1:$DG$2,2,0),0))</f>
        <v>0</v>
      </c>
      <c r="J2348" s="12">
        <f>IF(ISBLANK(VLOOKUP($H2348*100+J$2,Feuil2!$A$3:$CQ$931,HLOOKUP(Feuil1!$F2348,Feuil2!$E$1:$DG$2,2,0),0)),"",VLOOKUP($H2348*100+J$2,Feuil2!$A$3:$CQ$931,HLOOKUP(Feuil1!$F2348,Feuil2!$E$1:$DG$2,2,0),0))</f>
        <v>41.5</v>
      </c>
      <c r="K2348" s="12">
        <f>IF(ISBLANK(VLOOKUP($H2348*100+K$2,Feuil2!$A$3:$CQ$931,HLOOKUP(Feuil1!$F2348,Feuil2!$E$1:$DG$2,2,0),0)),"",VLOOKUP($H2348*100+K$2,Feuil2!$A$3:$CQ$931,HLOOKUP(Feuil1!$F2348,Feuil2!$E$1:$DG$2,2,0),0))</f>
        <v>71.8</v>
      </c>
      <c r="L2348" s="12">
        <f>IF(ISBLANK(VLOOKUP($H2348*100+L$2,Feuil2!$A$3:$CQ$931,HLOOKUP(Feuil1!$F2348,Feuil2!$E$1:$DG$2,2,0),0)),"",VLOOKUP($H2348*100+L$2,Feuil2!$A$3:$CQ$931,HLOOKUP(Feuil1!$F2348,Feuil2!$E$1:$DG$2,2,0),0))</f>
        <v>28.3</v>
      </c>
      <c r="M2348" s="12">
        <f>IF(ISBLANK(VLOOKUP($H2348*100+M$2,Feuil2!$A$3:$CQ$931,HLOOKUP(Feuil1!$F2348,Feuil2!$E$1:$DG$2,2,0),0)),"",VLOOKUP($H2348*100+M$2,Feuil2!$A$3:$CQ$931,HLOOKUP(Feuil1!$F2348,Feuil2!$E$1:$DG$2,2,0),0))</f>
        <v>41.2</v>
      </c>
      <c r="N2348" s="12">
        <f>IF(ISBLANK(VLOOKUP($H2348*100+N$2,Feuil2!$A$3:$CQ$931,HLOOKUP(Feuil1!$F2348,Feuil2!$E$1:$DG$2,2,0),0)),"",VLOOKUP($H2348*100+N$2,Feuil2!$A$3:$CQ$931,HLOOKUP(Feuil1!$F2348,Feuil2!$E$1:$DG$2,2,0),0))</f>
        <v>0</v>
      </c>
      <c r="O2348" s="12">
        <f>IF(ISBLANK(VLOOKUP($H2348*100+O$2,Feuil2!$A$3:$CQ$931,HLOOKUP(Feuil1!$F2348,Feuil2!$E$1:$DG$2,2,0),0)),"",VLOOKUP($H2348*100+O$2,Feuil2!$A$3:$CQ$931,HLOOKUP(Feuil1!$F2348,Feuil2!$E$1:$DG$2,2,0),0))</f>
        <v>0</v>
      </c>
      <c r="P2348" s="12">
        <f>IF(ISBLANK(VLOOKUP($H2348*100+P$2,Feuil2!$A$3:$CQ$931,HLOOKUP(Feuil1!$F2348,Feuil2!$E$1:$DG$2,2,0),0)),"",VLOOKUP($H2348*100+P$2,Feuil2!$A$3:$CQ$931,HLOOKUP(Feuil1!$F2348,Feuil2!$E$1:$DG$2,2,0),0))</f>
        <v>68.900000000000006</v>
      </c>
      <c r="Q2348" s="12">
        <f>IF(ISBLANK(VLOOKUP($H2348*100+Q$2,Feuil2!$A$3:$CQ$931,HLOOKUP(Feuil1!$F2348,Feuil2!$E$1:$DG$2,2,0),0)),"",VLOOKUP($H2348*100+Q$2,Feuil2!$A$3:$CQ$931,HLOOKUP(Feuil1!$F2348,Feuil2!$E$1:$DG$2,2,0),0))</f>
        <v>36.700000000000003</v>
      </c>
      <c r="R2348" s="12">
        <f>IF(ISBLANK(VLOOKUP($H2348*100+R$2,Feuil2!$A$3:$CQ$931,HLOOKUP(Feuil1!$F2348,Feuil2!$E$1:$DG$2,2,0),0)),"",VLOOKUP($H2348*100+R$2,Feuil2!$A$3:$CQ$931,HLOOKUP(Feuil1!$F2348,Feuil2!$E$1:$DG$2,2,0),0))</f>
        <v>0</v>
      </c>
      <c r="S2348" s="12">
        <f>IF(ISBLANK(VLOOKUP($H2348*100+S$2,Feuil2!$A$3:$CQ$931,HLOOKUP(Feuil1!$F2348,Feuil2!$E$1:$DG$2,2,0),0)),"",VLOOKUP($H2348*100+S$2,Feuil2!$A$3:$CQ$931,HLOOKUP(Feuil1!$F2348,Feuil2!$E$1:$DG$2,2,0),0))</f>
        <v>0</v>
      </c>
      <c r="T2348" s="12">
        <f>IF(ISBLANK(VLOOKUP($H2348*100+T$2,Feuil2!$A$3:$CQ$931,HLOOKUP(Feuil1!$F2348,Feuil2!$E$1:$DG$2,2,0),0)),"",VLOOKUP($H2348*100+T$2,Feuil2!$A$3:$CQ$931,HLOOKUP(Feuil1!$F2348,Feuil2!$E$1:$DG$2,2,0),0))</f>
        <v>0</v>
      </c>
      <c r="U2348" s="12">
        <f t="shared" ref="U2348:U2370" si="59">SUM(I2348:T2348)</f>
        <v>288.40000000000003</v>
      </c>
    </row>
    <row r="2349" spans="1:21" x14ac:dyDescent="0.35">
      <c r="A2349" s="10" t="s">
        <v>79</v>
      </c>
      <c r="B2349" s="8" t="s">
        <v>80</v>
      </c>
      <c r="C2349" s="39">
        <v>599400</v>
      </c>
      <c r="D2349" s="39">
        <v>379600</v>
      </c>
      <c r="E2349" s="39">
        <v>563</v>
      </c>
      <c r="F2349" s="10">
        <v>1548</v>
      </c>
      <c r="G2349" s="5" t="s">
        <v>32</v>
      </c>
      <c r="H2349" s="11">
        <v>2000</v>
      </c>
      <c r="I2349" s="12">
        <f>IF(ISBLANK(VLOOKUP($H2349*100+I$2,Feuil2!$A$3:$CQ$931,HLOOKUP(Feuil1!$F2349,Feuil2!$E$1:$DG$2,2,0),0)),"",VLOOKUP($H2349*100+I$2,Feuil2!$A$3:$CQ$931,HLOOKUP(Feuil1!$F2349,Feuil2!$E$1:$DG$2,2,0),0))</f>
        <v>14.2</v>
      </c>
      <c r="J2349" s="12">
        <f>IF(ISBLANK(VLOOKUP($H2349*100+J$2,Feuil2!$A$3:$CQ$931,HLOOKUP(Feuil1!$F2349,Feuil2!$E$1:$DG$2,2,0),0)),"",VLOOKUP($H2349*100+J$2,Feuil2!$A$3:$CQ$931,HLOOKUP(Feuil1!$F2349,Feuil2!$E$1:$DG$2,2,0),0))</f>
        <v>149</v>
      </c>
      <c r="K2349" s="12">
        <f>IF(ISBLANK(VLOOKUP($H2349*100+K$2,Feuil2!$A$3:$CQ$931,HLOOKUP(Feuil1!$F2349,Feuil2!$E$1:$DG$2,2,0),0)),"",VLOOKUP($H2349*100+K$2,Feuil2!$A$3:$CQ$931,HLOOKUP(Feuil1!$F2349,Feuil2!$E$1:$DG$2,2,0),0))</f>
        <v>73.3</v>
      </c>
      <c r="L2349" s="12">
        <f>IF(ISBLANK(VLOOKUP($H2349*100+L$2,Feuil2!$A$3:$CQ$931,HLOOKUP(Feuil1!$F2349,Feuil2!$E$1:$DG$2,2,0),0)),"",VLOOKUP($H2349*100+L$2,Feuil2!$A$3:$CQ$931,HLOOKUP(Feuil1!$F2349,Feuil2!$E$1:$DG$2,2,0),0))</f>
        <v>134.5</v>
      </c>
      <c r="M2349" s="12">
        <f>IF(ISBLANK(VLOOKUP($H2349*100+M$2,Feuil2!$A$3:$CQ$931,HLOOKUP(Feuil1!$F2349,Feuil2!$E$1:$DG$2,2,0),0)),"",VLOOKUP($H2349*100+M$2,Feuil2!$A$3:$CQ$931,HLOOKUP(Feuil1!$F2349,Feuil2!$E$1:$DG$2,2,0),0))</f>
        <v>86.6</v>
      </c>
      <c r="N2349" s="12">
        <f>IF(ISBLANK(VLOOKUP($H2349*100+N$2,Feuil2!$A$3:$CQ$931,HLOOKUP(Feuil1!$F2349,Feuil2!$E$1:$DG$2,2,0),0)),"",VLOOKUP($H2349*100+N$2,Feuil2!$A$3:$CQ$931,HLOOKUP(Feuil1!$F2349,Feuil2!$E$1:$DG$2,2,0),0))</f>
        <v>22.6</v>
      </c>
      <c r="O2349" s="12">
        <f>IF(ISBLANK(VLOOKUP($H2349*100+O$2,Feuil2!$A$3:$CQ$931,HLOOKUP(Feuil1!$F2349,Feuil2!$E$1:$DG$2,2,0),0)),"",VLOOKUP($H2349*100+O$2,Feuil2!$A$3:$CQ$931,HLOOKUP(Feuil1!$F2349,Feuil2!$E$1:$DG$2,2,0),0))</f>
        <v>18.5</v>
      </c>
      <c r="P2349" s="12">
        <f>IF(ISBLANK(VLOOKUP($H2349*100+P$2,Feuil2!$A$3:$CQ$931,HLOOKUP(Feuil1!$F2349,Feuil2!$E$1:$DG$2,2,0),0)),"",VLOOKUP($H2349*100+P$2,Feuil2!$A$3:$CQ$931,HLOOKUP(Feuil1!$F2349,Feuil2!$E$1:$DG$2,2,0),0))</f>
        <v>2.4</v>
      </c>
      <c r="Q2349" s="12">
        <f>IF(ISBLANK(VLOOKUP($H2349*100+Q$2,Feuil2!$A$3:$CQ$931,HLOOKUP(Feuil1!$F2349,Feuil2!$E$1:$DG$2,2,0),0)),"",VLOOKUP($H2349*100+Q$2,Feuil2!$A$3:$CQ$931,HLOOKUP(Feuil1!$F2349,Feuil2!$E$1:$DG$2,2,0),0))</f>
        <v>21.6</v>
      </c>
      <c r="R2349" s="12">
        <f>IF(ISBLANK(VLOOKUP($H2349*100+R$2,Feuil2!$A$3:$CQ$931,HLOOKUP(Feuil1!$F2349,Feuil2!$E$1:$DG$2,2,0),0)),"",VLOOKUP($H2349*100+R$2,Feuil2!$A$3:$CQ$931,HLOOKUP(Feuil1!$F2349,Feuil2!$E$1:$DG$2,2,0),0))</f>
        <v>0</v>
      </c>
      <c r="S2349" s="12">
        <f>IF(ISBLANK(VLOOKUP($H2349*100+S$2,Feuil2!$A$3:$CQ$931,HLOOKUP(Feuil1!$F2349,Feuil2!$E$1:$DG$2,2,0),0)),"",VLOOKUP($H2349*100+S$2,Feuil2!$A$3:$CQ$931,HLOOKUP(Feuil1!$F2349,Feuil2!$E$1:$DG$2,2,0),0))</f>
        <v>0</v>
      </c>
      <c r="T2349" s="12">
        <f>IF(ISBLANK(VLOOKUP($H2349*100+T$2,Feuil2!$A$3:$CQ$931,HLOOKUP(Feuil1!$F2349,Feuil2!$E$1:$DG$2,2,0),0)),"",VLOOKUP($H2349*100+T$2,Feuil2!$A$3:$CQ$931,HLOOKUP(Feuil1!$F2349,Feuil2!$E$1:$DG$2,2,0),0))</f>
        <v>0</v>
      </c>
      <c r="U2349" s="12">
        <f t="shared" si="59"/>
        <v>522.70000000000005</v>
      </c>
    </row>
    <row r="2350" spans="1:21" x14ac:dyDescent="0.35">
      <c r="A2350" s="10" t="s">
        <v>79</v>
      </c>
      <c r="B2350" s="8" t="s">
        <v>80</v>
      </c>
      <c r="C2350" s="39">
        <v>599400</v>
      </c>
      <c r="D2350" s="39">
        <v>379600</v>
      </c>
      <c r="E2350" s="39">
        <v>563</v>
      </c>
      <c r="F2350" s="10">
        <v>1548</v>
      </c>
      <c r="G2350" s="5" t="s">
        <v>32</v>
      </c>
      <c r="H2350" s="11">
        <v>2001</v>
      </c>
      <c r="I2350" s="12">
        <f>IF(ISBLANK(VLOOKUP($H2350*100+I$2,Feuil2!$A$3:$CQ$931,HLOOKUP(Feuil1!$F2350,Feuil2!$E$1:$DG$2,2,0),0)),"",VLOOKUP($H2350*100+I$2,Feuil2!$A$3:$CQ$931,HLOOKUP(Feuil1!$F2350,Feuil2!$E$1:$DG$2,2,0),0))</f>
        <v>27.5</v>
      </c>
      <c r="J2350" s="12">
        <f>IF(ISBLANK(VLOOKUP($H2350*100+J$2,Feuil2!$A$3:$CQ$931,HLOOKUP(Feuil1!$F2350,Feuil2!$E$1:$DG$2,2,0),0)),"",VLOOKUP($H2350*100+J$2,Feuil2!$A$3:$CQ$931,HLOOKUP(Feuil1!$F2350,Feuil2!$E$1:$DG$2,2,0),0))</f>
        <v>15.9</v>
      </c>
      <c r="K2350" s="12">
        <f>IF(ISBLANK(VLOOKUP($H2350*100+K$2,Feuil2!$A$3:$CQ$931,HLOOKUP(Feuil1!$F2350,Feuil2!$E$1:$DG$2,2,0),0)),"",VLOOKUP($H2350*100+K$2,Feuil2!$A$3:$CQ$931,HLOOKUP(Feuil1!$F2350,Feuil2!$E$1:$DG$2,2,0),0))</f>
        <v>19.399999999999999</v>
      </c>
      <c r="L2350" s="12">
        <f>IF(ISBLANK(VLOOKUP($H2350*100+L$2,Feuil2!$A$3:$CQ$931,HLOOKUP(Feuil1!$F2350,Feuil2!$E$1:$DG$2,2,0),0)),"",VLOOKUP($H2350*100+L$2,Feuil2!$A$3:$CQ$931,HLOOKUP(Feuil1!$F2350,Feuil2!$E$1:$DG$2,2,0),0))</f>
        <v>110.8</v>
      </c>
      <c r="M2350" s="12">
        <f>IF(ISBLANK(VLOOKUP($H2350*100+M$2,Feuil2!$A$3:$CQ$931,HLOOKUP(Feuil1!$F2350,Feuil2!$E$1:$DG$2,2,0),0)),"",VLOOKUP($H2350*100+M$2,Feuil2!$A$3:$CQ$931,HLOOKUP(Feuil1!$F2350,Feuil2!$E$1:$DG$2,2,0),0))</f>
        <v>0.8</v>
      </c>
      <c r="N2350" s="12">
        <f>IF(ISBLANK(VLOOKUP($H2350*100+N$2,Feuil2!$A$3:$CQ$931,HLOOKUP(Feuil1!$F2350,Feuil2!$E$1:$DG$2,2,0),0)),"",VLOOKUP($H2350*100+N$2,Feuil2!$A$3:$CQ$931,HLOOKUP(Feuil1!$F2350,Feuil2!$E$1:$DG$2,2,0),0))</f>
        <v>11.6</v>
      </c>
      <c r="O2350" s="12">
        <f>IF(ISBLANK(VLOOKUP($H2350*100+O$2,Feuil2!$A$3:$CQ$931,HLOOKUP(Feuil1!$F2350,Feuil2!$E$1:$DG$2,2,0),0)),"",VLOOKUP($H2350*100+O$2,Feuil2!$A$3:$CQ$931,HLOOKUP(Feuil1!$F2350,Feuil2!$E$1:$DG$2,2,0),0))</f>
        <v>58.7</v>
      </c>
      <c r="P2350" s="12">
        <f>IF(ISBLANK(VLOOKUP($H2350*100+P$2,Feuil2!$A$3:$CQ$931,HLOOKUP(Feuil1!$F2350,Feuil2!$E$1:$DG$2,2,0),0)),"",VLOOKUP($H2350*100+P$2,Feuil2!$A$3:$CQ$931,HLOOKUP(Feuil1!$F2350,Feuil2!$E$1:$DG$2,2,0),0))</f>
        <v>136.69999999999999</v>
      </c>
      <c r="Q2350" s="12">
        <f>IF(ISBLANK(VLOOKUP($H2350*100+Q$2,Feuil2!$A$3:$CQ$931,HLOOKUP(Feuil1!$F2350,Feuil2!$E$1:$DG$2,2,0),0)),"",VLOOKUP($H2350*100+Q$2,Feuil2!$A$3:$CQ$931,HLOOKUP(Feuil1!$F2350,Feuil2!$E$1:$DG$2,2,0),0))</f>
        <v>36.200000000000003</v>
      </c>
      <c r="R2350" s="12">
        <f>IF(ISBLANK(VLOOKUP($H2350*100+R$2,Feuil2!$A$3:$CQ$931,HLOOKUP(Feuil1!$F2350,Feuil2!$E$1:$DG$2,2,0),0)),"",VLOOKUP($H2350*100+R$2,Feuil2!$A$3:$CQ$931,HLOOKUP(Feuil1!$F2350,Feuil2!$E$1:$DG$2,2,0),0))</f>
        <v>3.3</v>
      </c>
      <c r="S2350" s="12">
        <f>IF(ISBLANK(VLOOKUP($H2350*100+S$2,Feuil2!$A$3:$CQ$931,HLOOKUP(Feuil1!$F2350,Feuil2!$E$1:$DG$2,2,0),0)),"",VLOOKUP($H2350*100+S$2,Feuil2!$A$3:$CQ$931,HLOOKUP(Feuil1!$F2350,Feuil2!$E$1:$DG$2,2,0),0))</f>
        <v>0</v>
      </c>
      <c r="T2350" s="12">
        <f>IF(ISBLANK(VLOOKUP($H2350*100+T$2,Feuil2!$A$3:$CQ$931,HLOOKUP(Feuil1!$F2350,Feuil2!$E$1:$DG$2,2,0),0)),"",VLOOKUP($H2350*100+T$2,Feuil2!$A$3:$CQ$931,HLOOKUP(Feuil1!$F2350,Feuil2!$E$1:$DG$2,2,0),0))</f>
        <v>0</v>
      </c>
      <c r="U2350" s="12">
        <f t="shared" si="59"/>
        <v>420.9</v>
      </c>
    </row>
    <row r="2351" spans="1:21" x14ac:dyDescent="0.35">
      <c r="A2351" s="10" t="s">
        <v>79</v>
      </c>
      <c r="B2351" s="8" t="s">
        <v>80</v>
      </c>
      <c r="C2351" s="39">
        <v>599400</v>
      </c>
      <c r="D2351" s="39">
        <v>379600</v>
      </c>
      <c r="E2351" s="39">
        <v>563</v>
      </c>
      <c r="F2351" s="10">
        <v>1548</v>
      </c>
      <c r="G2351" s="5" t="s">
        <v>32</v>
      </c>
      <c r="H2351" s="11">
        <v>2002</v>
      </c>
      <c r="I2351" s="12">
        <f>IF(ISBLANK(VLOOKUP($H2351*100+I$2,Feuil2!$A$3:$CQ$931,HLOOKUP(Feuil1!$F2351,Feuil2!$E$1:$DG$2,2,0),0)),"",VLOOKUP($H2351*100+I$2,Feuil2!$A$3:$CQ$931,HLOOKUP(Feuil1!$F2351,Feuil2!$E$1:$DG$2,2,0),0))</f>
        <v>0</v>
      </c>
      <c r="J2351" s="12">
        <f>IF(ISBLANK(VLOOKUP($H2351*100+J$2,Feuil2!$A$3:$CQ$931,HLOOKUP(Feuil1!$F2351,Feuil2!$E$1:$DG$2,2,0),0)),"",VLOOKUP($H2351*100+J$2,Feuil2!$A$3:$CQ$931,HLOOKUP(Feuil1!$F2351,Feuil2!$E$1:$DG$2,2,0),0))</f>
        <v>81.599999999999994</v>
      </c>
      <c r="K2351" s="12">
        <f>IF(ISBLANK(VLOOKUP($H2351*100+K$2,Feuil2!$A$3:$CQ$931,HLOOKUP(Feuil1!$F2351,Feuil2!$E$1:$DG$2,2,0),0)),"",VLOOKUP($H2351*100+K$2,Feuil2!$A$3:$CQ$931,HLOOKUP(Feuil1!$F2351,Feuil2!$E$1:$DG$2,2,0),0))</f>
        <v>149.4</v>
      </c>
      <c r="L2351" s="12">
        <f>IF(ISBLANK(VLOOKUP($H2351*100+L$2,Feuil2!$A$3:$CQ$931,HLOOKUP(Feuil1!$F2351,Feuil2!$E$1:$DG$2,2,0),0)),"",VLOOKUP($H2351*100+L$2,Feuil2!$A$3:$CQ$931,HLOOKUP(Feuil1!$F2351,Feuil2!$E$1:$DG$2,2,0),0))</f>
        <v>64.599999999999994</v>
      </c>
      <c r="M2351" s="12">
        <f>IF(ISBLANK(VLOOKUP($H2351*100+M$2,Feuil2!$A$3:$CQ$931,HLOOKUP(Feuil1!$F2351,Feuil2!$E$1:$DG$2,2,0),0)),"",VLOOKUP($H2351*100+M$2,Feuil2!$A$3:$CQ$931,HLOOKUP(Feuil1!$F2351,Feuil2!$E$1:$DG$2,2,0),0))</f>
        <v>90.4</v>
      </c>
      <c r="N2351" s="12">
        <f>IF(ISBLANK(VLOOKUP($H2351*100+N$2,Feuil2!$A$3:$CQ$931,HLOOKUP(Feuil1!$F2351,Feuil2!$E$1:$DG$2,2,0),0)),"",VLOOKUP($H2351*100+N$2,Feuil2!$A$3:$CQ$931,HLOOKUP(Feuil1!$F2351,Feuil2!$E$1:$DG$2,2,0),0))</f>
        <v>44.7</v>
      </c>
      <c r="O2351" s="12">
        <f>IF(ISBLANK(VLOOKUP($H2351*100+O$2,Feuil2!$A$3:$CQ$931,HLOOKUP(Feuil1!$F2351,Feuil2!$E$1:$DG$2,2,0),0)),"",VLOOKUP($H2351*100+O$2,Feuil2!$A$3:$CQ$931,HLOOKUP(Feuil1!$F2351,Feuil2!$E$1:$DG$2,2,0),0))</f>
        <v>53.8</v>
      </c>
      <c r="P2351" s="12">
        <f>IF(ISBLANK(VLOOKUP($H2351*100+P$2,Feuil2!$A$3:$CQ$931,HLOOKUP(Feuil1!$F2351,Feuil2!$E$1:$DG$2,2,0),0)),"",VLOOKUP($H2351*100+P$2,Feuil2!$A$3:$CQ$931,HLOOKUP(Feuil1!$F2351,Feuil2!$E$1:$DG$2,2,0),0))</f>
        <v>105.6</v>
      </c>
      <c r="Q2351" s="12">
        <f>IF(ISBLANK(VLOOKUP($H2351*100+Q$2,Feuil2!$A$3:$CQ$931,HLOOKUP(Feuil1!$F2351,Feuil2!$E$1:$DG$2,2,0),0)),"",VLOOKUP($H2351*100+Q$2,Feuil2!$A$3:$CQ$931,HLOOKUP(Feuil1!$F2351,Feuil2!$E$1:$DG$2,2,0),0))</f>
        <v>7.3</v>
      </c>
      <c r="R2351" s="12">
        <f>IF(ISBLANK(VLOOKUP($H2351*100+R$2,Feuil2!$A$3:$CQ$931,HLOOKUP(Feuil1!$F2351,Feuil2!$E$1:$DG$2,2,0),0)),"",VLOOKUP($H2351*100+R$2,Feuil2!$A$3:$CQ$931,HLOOKUP(Feuil1!$F2351,Feuil2!$E$1:$DG$2,2,0),0))</f>
        <v>43.3</v>
      </c>
      <c r="S2351" s="12">
        <f>IF(ISBLANK(VLOOKUP($H2351*100+S$2,Feuil2!$A$3:$CQ$931,HLOOKUP(Feuil1!$F2351,Feuil2!$E$1:$DG$2,2,0),0)),"",VLOOKUP($H2351*100+S$2,Feuil2!$A$3:$CQ$931,HLOOKUP(Feuil1!$F2351,Feuil2!$E$1:$DG$2,2,0),0))</f>
        <v>0</v>
      </c>
      <c r="T2351" s="12">
        <f>IF(ISBLANK(VLOOKUP($H2351*100+T$2,Feuil2!$A$3:$CQ$931,HLOOKUP(Feuil1!$F2351,Feuil2!$E$1:$DG$2,2,0),0)),"",VLOOKUP($H2351*100+T$2,Feuil2!$A$3:$CQ$931,HLOOKUP(Feuil1!$F2351,Feuil2!$E$1:$DG$2,2,0),0))</f>
        <v>2.1</v>
      </c>
      <c r="U2351" s="12">
        <f t="shared" si="59"/>
        <v>642.79999999999995</v>
      </c>
    </row>
    <row r="2352" spans="1:21" x14ac:dyDescent="0.35">
      <c r="A2352" s="10" t="s">
        <v>79</v>
      </c>
      <c r="B2352" s="8" t="s">
        <v>80</v>
      </c>
      <c r="C2352" s="39">
        <v>599400</v>
      </c>
      <c r="D2352" s="39">
        <v>379600</v>
      </c>
      <c r="E2352" s="39">
        <v>563</v>
      </c>
      <c r="F2352" s="10">
        <v>1548</v>
      </c>
      <c r="G2352" s="5" t="s">
        <v>32</v>
      </c>
      <c r="H2352" s="11">
        <v>2003</v>
      </c>
      <c r="I2352" s="12">
        <f>IF(ISBLANK(VLOOKUP($H2352*100+I$2,Feuil2!$A$3:$CQ$931,HLOOKUP(Feuil1!$F2352,Feuil2!$E$1:$DG$2,2,0),0)),"",VLOOKUP($H2352*100+I$2,Feuil2!$A$3:$CQ$931,HLOOKUP(Feuil1!$F2352,Feuil2!$E$1:$DG$2,2,0),0))</f>
        <v>0</v>
      </c>
      <c r="J2352" s="12">
        <f>IF(ISBLANK(VLOOKUP($H2352*100+J$2,Feuil2!$A$3:$CQ$931,HLOOKUP(Feuil1!$F2352,Feuil2!$E$1:$DG$2,2,0),0)),"",VLOOKUP($H2352*100+J$2,Feuil2!$A$3:$CQ$931,HLOOKUP(Feuil1!$F2352,Feuil2!$E$1:$DG$2,2,0),0))</f>
        <v>84.6</v>
      </c>
      <c r="K2352" s="12">
        <f>IF(ISBLANK(VLOOKUP($H2352*100+K$2,Feuil2!$A$3:$CQ$931,HLOOKUP(Feuil1!$F2352,Feuil2!$E$1:$DG$2,2,0),0)),"",VLOOKUP($H2352*100+K$2,Feuil2!$A$3:$CQ$931,HLOOKUP(Feuil1!$F2352,Feuil2!$E$1:$DG$2,2,0),0))</f>
        <v>138.69999999999999</v>
      </c>
      <c r="L2352" s="12">
        <f>IF(ISBLANK(VLOOKUP($H2352*100+L$2,Feuil2!$A$3:$CQ$931,HLOOKUP(Feuil1!$F2352,Feuil2!$E$1:$DG$2,2,0),0)),"",VLOOKUP($H2352*100+L$2,Feuil2!$A$3:$CQ$931,HLOOKUP(Feuil1!$F2352,Feuil2!$E$1:$DG$2,2,0),0))</f>
        <v>161.6</v>
      </c>
      <c r="M2352" s="12">
        <f>IF(ISBLANK(VLOOKUP($H2352*100+M$2,Feuil2!$A$3:$CQ$931,HLOOKUP(Feuil1!$F2352,Feuil2!$E$1:$DG$2,2,0),0)),"",VLOOKUP($H2352*100+M$2,Feuil2!$A$3:$CQ$931,HLOOKUP(Feuil1!$F2352,Feuil2!$E$1:$DG$2,2,0),0))</f>
        <v>6</v>
      </c>
      <c r="N2352" s="12">
        <f>IF(ISBLANK(VLOOKUP($H2352*100+N$2,Feuil2!$A$3:$CQ$931,HLOOKUP(Feuil1!$F2352,Feuil2!$E$1:$DG$2,2,0),0)),"",VLOOKUP($H2352*100+N$2,Feuil2!$A$3:$CQ$931,HLOOKUP(Feuil1!$F2352,Feuil2!$E$1:$DG$2,2,0),0))</f>
        <v>48</v>
      </c>
      <c r="O2352" s="12">
        <f>IF(ISBLANK(VLOOKUP($H2352*100+O$2,Feuil2!$A$3:$CQ$931,HLOOKUP(Feuil1!$F2352,Feuil2!$E$1:$DG$2,2,0),0)),"",VLOOKUP($H2352*100+O$2,Feuil2!$A$3:$CQ$931,HLOOKUP(Feuil1!$F2352,Feuil2!$E$1:$DG$2,2,0),0))</f>
        <v>85.2</v>
      </c>
      <c r="P2352" s="12">
        <f>IF(ISBLANK(VLOOKUP($H2352*100+P$2,Feuil2!$A$3:$CQ$931,HLOOKUP(Feuil1!$F2352,Feuil2!$E$1:$DG$2,2,0),0)),"",VLOOKUP($H2352*100+P$2,Feuil2!$A$3:$CQ$931,HLOOKUP(Feuil1!$F2352,Feuil2!$E$1:$DG$2,2,0),0))</f>
        <v>73</v>
      </c>
      <c r="Q2352" s="12">
        <f>IF(ISBLANK(VLOOKUP($H2352*100+Q$2,Feuil2!$A$3:$CQ$931,HLOOKUP(Feuil1!$F2352,Feuil2!$E$1:$DG$2,2,0),0)),"",VLOOKUP($H2352*100+Q$2,Feuil2!$A$3:$CQ$931,HLOOKUP(Feuil1!$F2352,Feuil2!$E$1:$DG$2,2,0),0))</f>
        <v>52.5</v>
      </c>
      <c r="R2352" s="12">
        <f>IF(ISBLANK(VLOOKUP($H2352*100+R$2,Feuil2!$A$3:$CQ$931,HLOOKUP(Feuil1!$F2352,Feuil2!$E$1:$DG$2,2,0),0)),"",VLOOKUP($H2352*100+R$2,Feuil2!$A$3:$CQ$931,HLOOKUP(Feuil1!$F2352,Feuil2!$E$1:$DG$2,2,0),0))</f>
        <v>0.8</v>
      </c>
      <c r="S2352" s="12">
        <f>IF(ISBLANK(VLOOKUP($H2352*100+S$2,Feuil2!$A$3:$CQ$931,HLOOKUP(Feuil1!$F2352,Feuil2!$E$1:$DG$2,2,0),0)),"",VLOOKUP($H2352*100+S$2,Feuil2!$A$3:$CQ$931,HLOOKUP(Feuil1!$F2352,Feuil2!$E$1:$DG$2,2,0),0))</f>
        <v>0</v>
      </c>
      <c r="T2352" s="12">
        <f>IF(ISBLANK(VLOOKUP($H2352*100+T$2,Feuil2!$A$3:$CQ$931,HLOOKUP(Feuil1!$F2352,Feuil2!$E$1:$DG$2,2,0),0)),"",VLOOKUP($H2352*100+T$2,Feuil2!$A$3:$CQ$931,HLOOKUP(Feuil1!$F2352,Feuil2!$E$1:$DG$2,2,0),0))</f>
        <v>1.1000000000000001</v>
      </c>
      <c r="U2352" s="12">
        <f t="shared" si="59"/>
        <v>651.5</v>
      </c>
    </row>
    <row r="2353" spans="1:21" x14ac:dyDescent="0.35">
      <c r="A2353" s="10" t="s">
        <v>79</v>
      </c>
      <c r="B2353" s="8" t="s">
        <v>80</v>
      </c>
      <c r="C2353" s="39">
        <v>599400</v>
      </c>
      <c r="D2353" s="39">
        <v>379600</v>
      </c>
      <c r="E2353" s="39">
        <v>563</v>
      </c>
      <c r="F2353" s="10">
        <v>1548</v>
      </c>
      <c r="G2353" s="5" t="s">
        <v>32</v>
      </c>
      <c r="H2353" s="11">
        <v>2004</v>
      </c>
      <c r="I2353" s="12">
        <f>IF(ISBLANK(VLOOKUP($H2353*100+I$2,Feuil2!$A$3:$CQ$931,HLOOKUP(Feuil1!$F2353,Feuil2!$E$1:$DG$2,2,0),0)),"",VLOOKUP($H2353*100+I$2,Feuil2!$A$3:$CQ$931,HLOOKUP(Feuil1!$F2353,Feuil2!$E$1:$DG$2,2,0),0))</f>
        <v>0</v>
      </c>
      <c r="J2353" s="12">
        <f>IF(ISBLANK(VLOOKUP($H2353*100+J$2,Feuil2!$A$3:$CQ$931,HLOOKUP(Feuil1!$F2353,Feuil2!$E$1:$DG$2,2,0),0)),"",VLOOKUP($H2353*100+J$2,Feuil2!$A$3:$CQ$931,HLOOKUP(Feuil1!$F2353,Feuil2!$E$1:$DG$2,2,0),0))</f>
        <v>91.5</v>
      </c>
      <c r="K2353" s="12">
        <f>IF(ISBLANK(VLOOKUP($H2353*100+K$2,Feuil2!$A$3:$CQ$931,HLOOKUP(Feuil1!$F2353,Feuil2!$E$1:$DG$2,2,0),0)),"",VLOOKUP($H2353*100+K$2,Feuil2!$A$3:$CQ$931,HLOOKUP(Feuil1!$F2353,Feuil2!$E$1:$DG$2,2,0),0))</f>
        <v>117.1</v>
      </c>
      <c r="L2353" s="12">
        <f>IF(ISBLANK(VLOOKUP($H2353*100+L$2,Feuil2!$A$3:$CQ$931,HLOOKUP(Feuil1!$F2353,Feuil2!$E$1:$DG$2,2,0),0)),"",VLOOKUP($H2353*100+L$2,Feuil2!$A$3:$CQ$931,HLOOKUP(Feuil1!$F2353,Feuil2!$E$1:$DG$2,2,0),0))</f>
        <v>50.5</v>
      </c>
      <c r="M2353" s="12">
        <f>IF(ISBLANK(VLOOKUP($H2353*100+M$2,Feuil2!$A$3:$CQ$931,HLOOKUP(Feuil1!$F2353,Feuil2!$E$1:$DG$2,2,0),0)),"",VLOOKUP($H2353*100+M$2,Feuil2!$A$3:$CQ$931,HLOOKUP(Feuil1!$F2353,Feuil2!$E$1:$DG$2,2,0),0))</f>
        <v>3.7</v>
      </c>
      <c r="N2353" s="12">
        <f>IF(ISBLANK(VLOOKUP($H2353*100+N$2,Feuil2!$A$3:$CQ$931,HLOOKUP(Feuil1!$F2353,Feuil2!$E$1:$DG$2,2,0),0)),"",VLOOKUP($H2353*100+N$2,Feuil2!$A$3:$CQ$931,HLOOKUP(Feuil1!$F2353,Feuil2!$E$1:$DG$2,2,0),0))</f>
        <v>65.599999999999994</v>
      </c>
      <c r="O2353" s="12">
        <f>IF(ISBLANK(VLOOKUP($H2353*100+O$2,Feuil2!$A$3:$CQ$931,HLOOKUP(Feuil1!$F2353,Feuil2!$E$1:$DG$2,2,0),0)),"",VLOOKUP($H2353*100+O$2,Feuil2!$A$3:$CQ$931,HLOOKUP(Feuil1!$F2353,Feuil2!$E$1:$DG$2,2,0),0))</f>
        <v>36.6</v>
      </c>
      <c r="P2353" s="12">
        <f>IF(ISBLANK(VLOOKUP($H2353*100+P$2,Feuil2!$A$3:$CQ$931,HLOOKUP(Feuil1!$F2353,Feuil2!$E$1:$DG$2,2,0),0)),"",VLOOKUP($H2353*100+P$2,Feuil2!$A$3:$CQ$931,HLOOKUP(Feuil1!$F2353,Feuil2!$E$1:$DG$2,2,0),0))</f>
        <v>1.8</v>
      </c>
      <c r="Q2353" s="12">
        <f>IF(ISBLANK(VLOOKUP($H2353*100+Q$2,Feuil2!$A$3:$CQ$931,HLOOKUP(Feuil1!$F2353,Feuil2!$E$1:$DG$2,2,0),0)),"",VLOOKUP($H2353*100+Q$2,Feuil2!$A$3:$CQ$931,HLOOKUP(Feuil1!$F2353,Feuil2!$E$1:$DG$2,2,0),0))</f>
        <v>0.6</v>
      </c>
      <c r="R2353" s="12">
        <f>IF(ISBLANK(VLOOKUP($H2353*100+R$2,Feuil2!$A$3:$CQ$931,HLOOKUP(Feuil1!$F2353,Feuil2!$E$1:$DG$2,2,0),0)),"",VLOOKUP($H2353*100+R$2,Feuil2!$A$3:$CQ$931,HLOOKUP(Feuil1!$F2353,Feuil2!$E$1:$DG$2,2,0),0))</f>
        <v>13.6</v>
      </c>
      <c r="S2353" s="12">
        <f>IF(ISBLANK(VLOOKUP($H2353*100+S$2,Feuil2!$A$3:$CQ$931,HLOOKUP(Feuil1!$F2353,Feuil2!$E$1:$DG$2,2,0),0)),"",VLOOKUP($H2353*100+S$2,Feuil2!$A$3:$CQ$931,HLOOKUP(Feuil1!$F2353,Feuil2!$E$1:$DG$2,2,0),0))</f>
        <v>0</v>
      </c>
      <c r="T2353" s="12">
        <f>IF(ISBLANK(VLOOKUP($H2353*100+T$2,Feuil2!$A$3:$CQ$931,HLOOKUP(Feuil1!$F2353,Feuil2!$E$1:$DG$2,2,0),0)),"",VLOOKUP($H2353*100+T$2,Feuil2!$A$3:$CQ$931,HLOOKUP(Feuil1!$F2353,Feuil2!$E$1:$DG$2,2,0),0))</f>
        <v>0</v>
      </c>
      <c r="U2353" s="12">
        <f t="shared" si="59"/>
        <v>381.00000000000006</v>
      </c>
    </row>
    <row r="2354" spans="1:21" x14ac:dyDescent="0.35">
      <c r="A2354" s="10" t="s">
        <v>79</v>
      </c>
      <c r="B2354" s="8" t="s">
        <v>80</v>
      </c>
      <c r="C2354" s="39">
        <v>599400</v>
      </c>
      <c r="D2354" s="39">
        <v>379600</v>
      </c>
      <c r="E2354" s="39">
        <v>563</v>
      </c>
      <c r="F2354" s="10">
        <v>1548</v>
      </c>
      <c r="G2354" s="5" t="s">
        <v>32</v>
      </c>
      <c r="H2354" s="11">
        <v>2005</v>
      </c>
      <c r="I2354" s="12">
        <f>IF(ISBLANK(VLOOKUP($H2354*100+I$2,Feuil2!$A$3:$CQ$931,HLOOKUP(Feuil1!$F2354,Feuil2!$E$1:$DG$2,2,0),0)),"",VLOOKUP($H2354*100+I$2,Feuil2!$A$3:$CQ$931,HLOOKUP(Feuil1!$F2354,Feuil2!$E$1:$DG$2,2,0),0))</f>
        <v>2.4</v>
      </c>
      <c r="J2354" s="12">
        <f>IF(ISBLANK(VLOOKUP($H2354*100+J$2,Feuil2!$A$3:$CQ$931,HLOOKUP(Feuil1!$F2354,Feuil2!$E$1:$DG$2,2,0),0)),"",VLOOKUP($H2354*100+J$2,Feuil2!$A$3:$CQ$931,HLOOKUP(Feuil1!$F2354,Feuil2!$E$1:$DG$2,2,0),0))</f>
        <v>74.599999999999994</v>
      </c>
      <c r="K2354" s="12">
        <f>IF(ISBLANK(VLOOKUP($H2354*100+K$2,Feuil2!$A$3:$CQ$931,HLOOKUP(Feuil1!$F2354,Feuil2!$E$1:$DG$2,2,0),0)),"",VLOOKUP($H2354*100+K$2,Feuil2!$A$3:$CQ$931,HLOOKUP(Feuil1!$F2354,Feuil2!$E$1:$DG$2,2,0),0))</f>
        <v>78.2</v>
      </c>
      <c r="L2354" s="12">
        <f>IF(ISBLANK(VLOOKUP($H2354*100+L$2,Feuil2!$A$3:$CQ$931,HLOOKUP(Feuil1!$F2354,Feuil2!$E$1:$DG$2,2,0),0)),"",VLOOKUP($H2354*100+L$2,Feuil2!$A$3:$CQ$931,HLOOKUP(Feuil1!$F2354,Feuil2!$E$1:$DG$2,2,0),0))</f>
        <v>34.299999999999997</v>
      </c>
      <c r="M2354" s="12">
        <f>IF(ISBLANK(VLOOKUP($H2354*100+M$2,Feuil2!$A$3:$CQ$931,HLOOKUP(Feuil1!$F2354,Feuil2!$E$1:$DG$2,2,0),0)),"",VLOOKUP($H2354*100+M$2,Feuil2!$A$3:$CQ$931,HLOOKUP(Feuil1!$F2354,Feuil2!$E$1:$DG$2,2,0),0))</f>
        <v>106.5</v>
      </c>
      <c r="N2354" s="12">
        <f>IF(ISBLANK(VLOOKUP($H2354*100+N$2,Feuil2!$A$3:$CQ$931,HLOOKUP(Feuil1!$F2354,Feuil2!$E$1:$DG$2,2,0),0)),"",VLOOKUP($H2354*100+N$2,Feuil2!$A$3:$CQ$931,HLOOKUP(Feuil1!$F2354,Feuil2!$E$1:$DG$2,2,0),0))</f>
        <v>105.8</v>
      </c>
      <c r="O2354" s="12">
        <f>IF(ISBLANK(VLOOKUP($H2354*100+O$2,Feuil2!$A$3:$CQ$931,HLOOKUP(Feuil1!$F2354,Feuil2!$E$1:$DG$2,2,0),0)),"",VLOOKUP($H2354*100+O$2,Feuil2!$A$3:$CQ$931,HLOOKUP(Feuil1!$F2354,Feuil2!$E$1:$DG$2,2,0),0))</f>
        <v>68.5</v>
      </c>
      <c r="P2354" s="12">
        <f>IF(ISBLANK(VLOOKUP($H2354*100+P$2,Feuil2!$A$3:$CQ$931,HLOOKUP(Feuil1!$F2354,Feuil2!$E$1:$DG$2,2,0),0)),"",VLOOKUP($H2354*100+P$2,Feuil2!$A$3:$CQ$931,HLOOKUP(Feuil1!$F2354,Feuil2!$E$1:$DG$2,2,0),0))</f>
        <v>37.799999999999997</v>
      </c>
      <c r="Q2354" s="12">
        <f>IF(ISBLANK(VLOOKUP($H2354*100+Q$2,Feuil2!$A$3:$CQ$931,HLOOKUP(Feuil1!$F2354,Feuil2!$E$1:$DG$2,2,0),0)),"",VLOOKUP($H2354*100+Q$2,Feuil2!$A$3:$CQ$931,HLOOKUP(Feuil1!$F2354,Feuil2!$E$1:$DG$2,2,0),0))</f>
        <v>43.7</v>
      </c>
      <c r="R2354" s="12">
        <f>IF(ISBLANK(VLOOKUP($H2354*100+R$2,Feuil2!$A$3:$CQ$931,HLOOKUP(Feuil1!$F2354,Feuil2!$E$1:$DG$2,2,0),0)),"",VLOOKUP($H2354*100+R$2,Feuil2!$A$3:$CQ$931,HLOOKUP(Feuil1!$F2354,Feuil2!$E$1:$DG$2,2,0),0))</f>
        <v>0</v>
      </c>
      <c r="S2354" s="12">
        <f>IF(ISBLANK(VLOOKUP($H2354*100+S$2,Feuil2!$A$3:$CQ$931,HLOOKUP(Feuil1!$F2354,Feuil2!$E$1:$DG$2,2,0),0)),"",VLOOKUP($H2354*100+S$2,Feuil2!$A$3:$CQ$931,HLOOKUP(Feuil1!$F2354,Feuil2!$E$1:$DG$2,2,0),0))</f>
        <v>1.4</v>
      </c>
      <c r="T2354" s="12">
        <f>IF(ISBLANK(VLOOKUP($H2354*100+T$2,Feuil2!$A$3:$CQ$931,HLOOKUP(Feuil1!$F2354,Feuil2!$E$1:$DG$2,2,0),0)),"",VLOOKUP($H2354*100+T$2,Feuil2!$A$3:$CQ$931,HLOOKUP(Feuil1!$F2354,Feuil2!$E$1:$DG$2,2,0),0))</f>
        <v>0</v>
      </c>
      <c r="U2354" s="12">
        <f t="shared" si="59"/>
        <v>553.20000000000005</v>
      </c>
    </row>
    <row r="2355" spans="1:21" x14ac:dyDescent="0.35">
      <c r="A2355" s="10" t="s">
        <v>79</v>
      </c>
      <c r="B2355" s="8" t="s">
        <v>80</v>
      </c>
      <c r="C2355" s="39">
        <v>599400</v>
      </c>
      <c r="D2355" s="39">
        <v>379600</v>
      </c>
      <c r="E2355" s="39">
        <v>563</v>
      </c>
      <c r="F2355" s="10">
        <v>1548</v>
      </c>
      <c r="G2355" s="5" t="s">
        <v>32</v>
      </c>
      <c r="H2355" s="11">
        <v>2006</v>
      </c>
      <c r="I2355" s="12">
        <f>IF(ISBLANK(VLOOKUP($H2355*100+I$2,Feuil2!$A$3:$CQ$931,HLOOKUP(Feuil1!$F2355,Feuil2!$E$1:$DG$2,2,0),0)),"",VLOOKUP($H2355*100+I$2,Feuil2!$A$3:$CQ$931,HLOOKUP(Feuil1!$F2355,Feuil2!$E$1:$DG$2,2,0),0))</f>
        <v>2</v>
      </c>
      <c r="J2355" s="12">
        <f>IF(ISBLANK(VLOOKUP($H2355*100+J$2,Feuil2!$A$3:$CQ$931,HLOOKUP(Feuil1!$F2355,Feuil2!$E$1:$DG$2,2,0),0)),"",VLOOKUP($H2355*100+J$2,Feuil2!$A$3:$CQ$931,HLOOKUP(Feuil1!$F2355,Feuil2!$E$1:$DG$2,2,0),0))</f>
        <v>26.2</v>
      </c>
      <c r="K2355" s="12">
        <f>IF(ISBLANK(VLOOKUP($H2355*100+K$2,Feuil2!$A$3:$CQ$931,HLOOKUP(Feuil1!$F2355,Feuil2!$E$1:$DG$2,2,0),0)),"",VLOOKUP($H2355*100+K$2,Feuil2!$A$3:$CQ$931,HLOOKUP(Feuil1!$F2355,Feuil2!$E$1:$DG$2,2,0),0))</f>
        <v>48.3</v>
      </c>
      <c r="L2355" s="12">
        <f>IF(ISBLANK(VLOOKUP($H2355*100+L$2,Feuil2!$A$3:$CQ$931,HLOOKUP(Feuil1!$F2355,Feuil2!$E$1:$DG$2,2,0),0)),"",VLOOKUP($H2355*100+L$2,Feuil2!$A$3:$CQ$931,HLOOKUP(Feuil1!$F2355,Feuil2!$E$1:$DG$2,2,0),0))</f>
        <v>34.799999999999997</v>
      </c>
      <c r="M2355" s="12">
        <f>IF(ISBLANK(VLOOKUP($H2355*100+M$2,Feuil2!$A$3:$CQ$931,HLOOKUP(Feuil1!$F2355,Feuil2!$E$1:$DG$2,2,0),0)),"",VLOOKUP($H2355*100+M$2,Feuil2!$A$3:$CQ$931,HLOOKUP(Feuil1!$F2355,Feuil2!$E$1:$DG$2,2,0),0))</f>
        <v>25.9</v>
      </c>
      <c r="N2355" s="12">
        <f>IF(ISBLANK(VLOOKUP($H2355*100+N$2,Feuil2!$A$3:$CQ$931,HLOOKUP(Feuil1!$F2355,Feuil2!$E$1:$DG$2,2,0),0)),"",VLOOKUP($H2355*100+N$2,Feuil2!$A$3:$CQ$931,HLOOKUP(Feuil1!$F2355,Feuil2!$E$1:$DG$2,2,0),0))</f>
        <v>44.8</v>
      </c>
      <c r="O2355" s="12">
        <f>IF(ISBLANK(VLOOKUP($H2355*100+O$2,Feuil2!$A$3:$CQ$931,HLOOKUP(Feuil1!$F2355,Feuil2!$E$1:$DG$2,2,0),0)),"",VLOOKUP($H2355*100+O$2,Feuil2!$A$3:$CQ$931,HLOOKUP(Feuil1!$F2355,Feuil2!$E$1:$DG$2,2,0),0))</f>
        <v>44.4</v>
      </c>
      <c r="P2355" s="12">
        <f>IF(ISBLANK(VLOOKUP($H2355*100+P$2,Feuil2!$A$3:$CQ$931,HLOOKUP(Feuil1!$F2355,Feuil2!$E$1:$DG$2,2,0),0)),"",VLOOKUP($H2355*100+P$2,Feuil2!$A$3:$CQ$931,HLOOKUP(Feuil1!$F2355,Feuil2!$E$1:$DG$2,2,0),0))</f>
        <v>113.5</v>
      </c>
      <c r="Q2355" s="12">
        <f>IF(ISBLANK(VLOOKUP($H2355*100+Q$2,Feuil2!$A$3:$CQ$931,HLOOKUP(Feuil1!$F2355,Feuil2!$E$1:$DG$2,2,0),0)),"",VLOOKUP($H2355*100+Q$2,Feuil2!$A$3:$CQ$931,HLOOKUP(Feuil1!$F2355,Feuil2!$E$1:$DG$2,2,0),0))</f>
        <v>12.6</v>
      </c>
      <c r="R2355" s="12">
        <f>IF(ISBLANK(VLOOKUP($H2355*100+R$2,Feuil2!$A$3:$CQ$931,HLOOKUP(Feuil1!$F2355,Feuil2!$E$1:$DG$2,2,0),0)),"",VLOOKUP($H2355*100+R$2,Feuil2!$A$3:$CQ$931,HLOOKUP(Feuil1!$F2355,Feuil2!$E$1:$DG$2,2,0),0))</f>
        <v>0</v>
      </c>
      <c r="S2355" s="12">
        <f>IF(ISBLANK(VLOOKUP($H2355*100+S$2,Feuil2!$A$3:$CQ$931,HLOOKUP(Feuil1!$F2355,Feuil2!$E$1:$DG$2,2,0),0)),"",VLOOKUP($H2355*100+S$2,Feuil2!$A$3:$CQ$931,HLOOKUP(Feuil1!$F2355,Feuil2!$E$1:$DG$2,2,0),0))</f>
        <v>1.8</v>
      </c>
      <c r="T2355" s="12">
        <f>IF(ISBLANK(VLOOKUP($H2355*100+T$2,Feuil2!$A$3:$CQ$931,HLOOKUP(Feuil1!$F2355,Feuil2!$E$1:$DG$2,2,0),0)),"",VLOOKUP($H2355*100+T$2,Feuil2!$A$3:$CQ$931,HLOOKUP(Feuil1!$F2355,Feuil2!$E$1:$DG$2,2,0),0))</f>
        <v>0.5</v>
      </c>
      <c r="U2355" s="12">
        <f t="shared" si="59"/>
        <v>354.8</v>
      </c>
    </row>
    <row r="2356" spans="1:21" x14ac:dyDescent="0.35">
      <c r="A2356" s="10" t="s">
        <v>79</v>
      </c>
      <c r="B2356" s="8" t="s">
        <v>80</v>
      </c>
      <c r="C2356" s="39">
        <v>599400</v>
      </c>
      <c r="D2356" s="39">
        <v>379600</v>
      </c>
      <c r="E2356" s="39">
        <v>563</v>
      </c>
      <c r="F2356" s="10">
        <v>1548</v>
      </c>
      <c r="G2356" s="5" t="s">
        <v>32</v>
      </c>
      <c r="H2356" s="11">
        <v>2007</v>
      </c>
      <c r="I2356" s="12">
        <f>IF(ISBLANK(VLOOKUP($H2356*100+I$2,Feuil2!$A$3:$CQ$931,HLOOKUP(Feuil1!$F2356,Feuil2!$E$1:$DG$2,2,0),0)),"",VLOOKUP($H2356*100+I$2,Feuil2!$A$3:$CQ$931,HLOOKUP(Feuil1!$F2356,Feuil2!$E$1:$DG$2,2,0),0))</f>
        <v>18.7</v>
      </c>
      <c r="J2356" s="12">
        <f>IF(ISBLANK(VLOOKUP($H2356*100+J$2,Feuil2!$A$3:$CQ$931,HLOOKUP(Feuil1!$F2356,Feuil2!$E$1:$DG$2,2,0),0)),"",VLOOKUP($H2356*100+J$2,Feuil2!$A$3:$CQ$931,HLOOKUP(Feuil1!$F2356,Feuil2!$E$1:$DG$2,2,0),0))</f>
        <v>46</v>
      </c>
      <c r="K2356" s="12">
        <f>IF(ISBLANK(VLOOKUP($H2356*100+K$2,Feuil2!$A$3:$CQ$931,HLOOKUP(Feuil1!$F2356,Feuil2!$E$1:$DG$2,2,0),0)),"",VLOOKUP($H2356*100+K$2,Feuil2!$A$3:$CQ$931,HLOOKUP(Feuil1!$F2356,Feuil2!$E$1:$DG$2,2,0),0))</f>
        <v>58.7</v>
      </c>
      <c r="L2356" s="12">
        <f>IF(ISBLANK(VLOOKUP($H2356*100+L$2,Feuil2!$A$3:$CQ$931,HLOOKUP(Feuil1!$F2356,Feuil2!$E$1:$DG$2,2,0),0)),"",VLOOKUP($H2356*100+L$2,Feuil2!$A$3:$CQ$931,HLOOKUP(Feuil1!$F2356,Feuil2!$E$1:$DG$2,2,0),0))</f>
        <v>17.5</v>
      </c>
      <c r="M2356" s="12">
        <f>IF(ISBLANK(VLOOKUP($H2356*100+M$2,Feuil2!$A$3:$CQ$931,HLOOKUP(Feuil1!$F2356,Feuil2!$E$1:$DG$2,2,0),0)),"",VLOOKUP($H2356*100+M$2,Feuil2!$A$3:$CQ$931,HLOOKUP(Feuil1!$F2356,Feuil2!$E$1:$DG$2,2,0),0))</f>
        <v>68.400000000000006</v>
      </c>
      <c r="N2356" s="12">
        <f>IF(ISBLANK(VLOOKUP($H2356*100+N$2,Feuil2!$A$3:$CQ$931,HLOOKUP(Feuil1!$F2356,Feuil2!$E$1:$DG$2,2,0),0)),"",VLOOKUP($H2356*100+N$2,Feuil2!$A$3:$CQ$931,HLOOKUP(Feuil1!$F2356,Feuil2!$E$1:$DG$2,2,0),0))</f>
        <v>63.8</v>
      </c>
      <c r="O2356" s="12">
        <f>IF(ISBLANK(VLOOKUP($H2356*100+O$2,Feuil2!$A$3:$CQ$931,HLOOKUP(Feuil1!$F2356,Feuil2!$E$1:$DG$2,2,0),0)),"",VLOOKUP($H2356*100+O$2,Feuil2!$A$3:$CQ$931,HLOOKUP(Feuil1!$F2356,Feuil2!$E$1:$DG$2,2,0),0))</f>
        <v>21.2</v>
      </c>
      <c r="P2356" s="12">
        <f>IF(ISBLANK(VLOOKUP($H2356*100+P$2,Feuil2!$A$3:$CQ$931,HLOOKUP(Feuil1!$F2356,Feuil2!$E$1:$DG$2,2,0),0)),"",VLOOKUP($H2356*100+P$2,Feuil2!$A$3:$CQ$931,HLOOKUP(Feuil1!$F2356,Feuil2!$E$1:$DG$2,2,0),0))</f>
        <v>41.1</v>
      </c>
      <c r="Q2356" s="12">
        <f>IF(ISBLANK(VLOOKUP($H2356*100+Q$2,Feuil2!$A$3:$CQ$931,HLOOKUP(Feuil1!$F2356,Feuil2!$E$1:$DG$2,2,0),0)),"",VLOOKUP($H2356*100+Q$2,Feuil2!$A$3:$CQ$931,HLOOKUP(Feuil1!$F2356,Feuil2!$E$1:$DG$2,2,0),0))</f>
        <v>51.6</v>
      </c>
      <c r="R2356" s="12">
        <f>IF(ISBLANK(VLOOKUP($H2356*100+R$2,Feuil2!$A$3:$CQ$931,HLOOKUP(Feuil1!$F2356,Feuil2!$E$1:$DG$2,2,0),0)),"",VLOOKUP($H2356*100+R$2,Feuil2!$A$3:$CQ$931,HLOOKUP(Feuil1!$F2356,Feuil2!$E$1:$DG$2,2,0),0))</f>
        <v>0</v>
      </c>
      <c r="S2356" s="12">
        <f>IF(ISBLANK(VLOOKUP($H2356*100+S$2,Feuil2!$A$3:$CQ$931,HLOOKUP(Feuil1!$F2356,Feuil2!$E$1:$DG$2,2,0),0)),"",VLOOKUP($H2356*100+S$2,Feuil2!$A$3:$CQ$931,HLOOKUP(Feuil1!$F2356,Feuil2!$E$1:$DG$2,2,0),0))</f>
        <v>0</v>
      </c>
      <c r="T2356" s="12">
        <f>IF(ISBLANK(VLOOKUP($H2356*100+T$2,Feuil2!$A$3:$CQ$931,HLOOKUP(Feuil1!$F2356,Feuil2!$E$1:$DG$2,2,0),0)),"",VLOOKUP($H2356*100+T$2,Feuil2!$A$3:$CQ$931,HLOOKUP(Feuil1!$F2356,Feuil2!$E$1:$DG$2,2,0),0))</f>
        <v>0</v>
      </c>
      <c r="U2356" s="12">
        <f t="shared" si="59"/>
        <v>387.00000000000006</v>
      </c>
    </row>
    <row r="2357" spans="1:21" x14ac:dyDescent="0.35">
      <c r="A2357" s="10" t="s">
        <v>79</v>
      </c>
      <c r="B2357" s="8" t="s">
        <v>80</v>
      </c>
      <c r="C2357" s="39">
        <v>599400</v>
      </c>
      <c r="D2357" s="39">
        <v>379600</v>
      </c>
      <c r="E2357" s="39">
        <v>563</v>
      </c>
      <c r="F2357" s="10">
        <v>1548</v>
      </c>
      <c r="G2357" s="5" t="s">
        <v>32</v>
      </c>
      <c r="H2357" s="11">
        <v>2008</v>
      </c>
      <c r="I2357" s="12">
        <f>IF(ISBLANK(VLOOKUP($H2357*100+I$2,Feuil2!$A$3:$CQ$931,HLOOKUP(Feuil1!$F2357,Feuil2!$E$1:$DG$2,2,0),0)),"",VLOOKUP($H2357*100+I$2,Feuil2!$A$3:$CQ$931,HLOOKUP(Feuil1!$F2357,Feuil2!$E$1:$DG$2,2,0),0))</f>
        <v>80.400000000000006</v>
      </c>
      <c r="J2357" s="12">
        <f>IF(ISBLANK(VLOOKUP($H2357*100+J$2,Feuil2!$A$3:$CQ$931,HLOOKUP(Feuil1!$F2357,Feuil2!$E$1:$DG$2,2,0),0)),"",VLOOKUP($H2357*100+J$2,Feuil2!$A$3:$CQ$931,HLOOKUP(Feuil1!$F2357,Feuil2!$E$1:$DG$2,2,0),0))</f>
        <v>103.2</v>
      </c>
      <c r="K2357" s="12">
        <f>IF(ISBLANK(VLOOKUP($H2357*100+K$2,Feuil2!$A$3:$CQ$931,HLOOKUP(Feuil1!$F2357,Feuil2!$E$1:$DG$2,2,0),0)),"",VLOOKUP($H2357*100+K$2,Feuil2!$A$3:$CQ$931,HLOOKUP(Feuil1!$F2357,Feuil2!$E$1:$DG$2,2,0),0))</f>
        <v>159.19999999999999</v>
      </c>
      <c r="L2357" s="12">
        <f>IF(ISBLANK(VLOOKUP($H2357*100+L$2,Feuil2!$A$3:$CQ$931,HLOOKUP(Feuil1!$F2357,Feuil2!$E$1:$DG$2,2,0),0)),"",VLOOKUP($H2357*100+L$2,Feuil2!$A$3:$CQ$931,HLOOKUP(Feuil1!$F2357,Feuil2!$E$1:$DG$2,2,0),0))</f>
        <v>198</v>
      </c>
      <c r="M2357" s="12">
        <f>IF(ISBLANK(VLOOKUP($H2357*100+M$2,Feuil2!$A$3:$CQ$931,HLOOKUP(Feuil1!$F2357,Feuil2!$E$1:$DG$2,2,0),0)),"",VLOOKUP($H2357*100+M$2,Feuil2!$A$3:$CQ$931,HLOOKUP(Feuil1!$F2357,Feuil2!$E$1:$DG$2,2,0),0))</f>
        <v>187.4</v>
      </c>
      <c r="N2357" s="12">
        <f>IF(ISBLANK(VLOOKUP($H2357*100+N$2,Feuil2!$A$3:$CQ$931,HLOOKUP(Feuil1!$F2357,Feuil2!$E$1:$DG$2,2,0),0)),"",VLOOKUP($H2357*100+N$2,Feuil2!$A$3:$CQ$931,HLOOKUP(Feuil1!$F2357,Feuil2!$E$1:$DG$2,2,0),0))</f>
        <v>109.8</v>
      </c>
      <c r="O2357" s="12">
        <f>IF(ISBLANK(VLOOKUP($H2357*100+O$2,Feuil2!$A$3:$CQ$931,HLOOKUP(Feuil1!$F2357,Feuil2!$E$1:$DG$2,2,0),0)),"",VLOOKUP($H2357*100+O$2,Feuil2!$A$3:$CQ$931,HLOOKUP(Feuil1!$F2357,Feuil2!$E$1:$DG$2,2,0),0))</f>
        <v>69.3</v>
      </c>
      <c r="P2357" s="12">
        <f>IF(ISBLANK(VLOOKUP($H2357*100+P$2,Feuil2!$A$3:$CQ$931,HLOOKUP(Feuil1!$F2357,Feuil2!$E$1:$DG$2,2,0),0)),"",VLOOKUP($H2357*100+P$2,Feuil2!$A$3:$CQ$931,HLOOKUP(Feuil1!$F2357,Feuil2!$E$1:$DG$2,2,0),0))</f>
        <v>22.4</v>
      </c>
      <c r="Q2357" s="12">
        <f>IF(ISBLANK(VLOOKUP($H2357*100+Q$2,Feuil2!$A$3:$CQ$931,HLOOKUP(Feuil1!$F2357,Feuil2!$E$1:$DG$2,2,0),0)),"",VLOOKUP($H2357*100+Q$2,Feuil2!$A$3:$CQ$931,HLOOKUP(Feuil1!$F2357,Feuil2!$E$1:$DG$2,2,0),0))</f>
        <v>9.1</v>
      </c>
      <c r="R2357" s="12">
        <f>IF(ISBLANK(VLOOKUP($H2357*100+R$2,Feuil2!$A$3:$CQ$931,HLOOKUP(Feuil1!$F2357,Feuil2!$E$1:$DG$2,2,0),0)),"",VLOOKUP($H2357*100+R$2,Feuil2!$A$3:$CQ$931,HLOOKUP(Feuil1!$F2357,Feuil2!$E$1:$DG$2,2,0),0))</f>
        <v>7.1</v>
      </c>
      <c r="S2357" s="12">
        <f>IF(ISBLANK(VLOOKUP($H2357*100+S$2,Feuil2!$A$3:$CQ$931,HLOOKUP(Feuil1!$F2357,Feuil2!$E$1:$DG$2,2,0),0)),"",VLOOKUP($H2357*100+S$2,Feuil2!$A$3:$CQ$931,HLOOKUP(Feuil1!$F2357,Feuil2!$E$1:$DG$2,2,0),0))</f>
        <v>3.5</v>
      </c>
      <c r="T2357" s="12">
        <f>IF(ISBLANK(VLOOKUP($H2357*100+T$2,Feuil2!$A$3:$CQ$931,HLOOKUP(Feuil1!$F2357,Feuil2!$E$1:$DG$2,2,0),0)),"",VLOOKUP($H2357*100+T$2,Feuil2!$A$3:$CQ$931,HLOOKUP(Feuil1!$F2357,Feuil2!$E$1:$DG$2,2,0),0))</f>
        <v>0</v>
      </c>
      <c r="U2357" s="12">
        <f t="shared" si="59"/>
        <v>949.39999999999986</v>
      </c>
    </row>
    <row r="2358" spans="1:21" x14ac:dyDescent="0.35">
      <c r="A2358" s="10" t="s">
        <v>79</v>
      </c>
      <c r="B2358" s="8" t="s">
        <v>80</v>
      </c>
      <c r="C2358" s="39">
        <v>599400</v>
      </c>
      <c r="D2358" s="39">
        <v>379600</v>
      </c>
      <c r="E2358" s="39">
        <v>563</v>
      </c>
      <c r="F2358" s="10">
        <v>1548</v>
      </c>
      <c r="G2358" s="5" t="s">
        <v>32</v>
      </c>
      <c r="H2358" s="11">
        <v>2009</v>
      </c>
      <c r="I2358" s="12">
        <f>IF(ISBLANK(VLOOKUP($H2358*100+I$2,Feuil2!$A$3:$CQ$931,HLOOKUP(Feuil1!$F2358,Feuil2!$E$1:$DG$2,2,0),0)),"",VLOOKUP($H2358*100+I$2,Feuil2!$A$3:$CQ$931,HLOOKUP(Feuil1!$F2358,Feuil2!$E$1:$DG$2,2,0),0))</f>
        <v>56.5</v>
      </c>
      <c r="J2358" s="12">
        <f>IF(ISBLANK(VLOOKUP($H2358*100+J$2,Feuil2!$A$3:$CQ$931,HLOOKUP(Feuil1!$F2358,Feuil2!$E$1:$DG$2,2,0),0)),"",VLOOKUP($H2358*100+J$2,Feuil2!$A$3:$CQ$931,HLOOKUP(Feuil1!$F2358,Feuil2!$E$1:$DG$2,2,0),0))</f>
        <v>10.5</v>
      </c>
      <c r="K2358" s="12">
        <f>IF(ISBLANK(VLOOKUP($H2358*100+K$2,Feuil2!$A$3:$CQ$931,HLOOKUP(Feuil1!$F2358,Feuil2!$E$1:$DG$2,2,0),0)),"",VLOOKUP($H2358*100+K$2,Feuil2!$A$3:$CQ$931,HLOOKUP(Feuil1!$F2358,Feuil2!$E$1:$DG$2,2,0),0))</f>
        <v>33.200000000000003</v>
      </c>
      <c r="L2358" s="12">
        <f>IF(ISBLANK(VLOOKUP($H2358*100+L$2,Feuil2!$A$3:$CQ$931,HLOOKUP(Feuil1!$F2358,Feuil2!$E$1:$DG$2,2,0),0)),"",VLOOKUP($H2358*100+L$2,Feuil2!$A$3:$CQ$931,HLOOKUP(Feuil1!$F2358,Feuil2!$E$1:$DG$2,2,0),0))</f>
        <v>150.6</v>
      </c>
      <c r="M2358" s="12">
        <f>IF(ISBLANK(VLOOKUP($H2358*100+M$2,Feuil2!$A$3:$CQ$931,HLOOKUP(Feuil1!$F2358,Feuil2!$E$1:$DG$2,2,0),0)),"",VLOOKUP($H2358*100+M$2,Feuil2!$A$3:$CQ$931,HLOOKUP(Feuil1!$F2358,Feuil2!$E$1:$DG$2,2,0),0))</f>
        <v>141.19999999999999</v>
      </c>
      <c r="N2358" s="12">
        <f>IF(ISBLANK(VLOOKUP($H2358*100+N$2,Feuil2!$A$3:$CQ$931,HLOOKUP(Feuil1!$F2358,Feuil2!$E$1:$DG$2,2,0),0)),"",VLOOKUP($H2358*100+N$2,Feuil2!$A$3:$CQ$931,HLOOKUP(Feuil1!$F2358,Feuil2!$E$1:$DG$2,2,0),0))</f>
        <v>209.9</v>
      </c>
      <c r="O2358" s="12">
        <f>IF(ISBLANK(VLOOKUP($H2358*100+O$2,Feuil2!$A$3:$CQ$931,HLOOKUP(Feuil1!$F2358,Feuil2!$E$1:$DG$2,2,0),0)),"",VLOOKUP($H2358*100+O$2,Feuil2!$A$3:$CQ$931,HLOOKUP(Feuil1!$F2358,Feuil2!$E$1:$DG$2,2,0),0))</f>
        <v>158.4</v>
      </c>
      <c r="P2358" s="12">
        <f>IF(ISBLANK(VLOOKUP($H2358*100+P$2,Feuil2!$A$3:$CQ$931,HLOOKUP(Feuil1!$F2358,Feuil2!$E$1:$DG$2,2,0),0)),"",VLOOKUP($H2358*100+P$2,Feuil2!$A$3:$CQ$931,HLOOKUP(Feuil1!$F2358,Feuil2!$E$1:$DG$2,2,0),0))</f>
        <v>99.5</v>
      </c>
      <c r="Q2358" s="12">
        <f>IF(ISBLANK(VLOOKUP($H2358*100+Q$2,Feuil2!$A$3:$CQ$931,HLOOKUP(Feuil1!$F2358,Feuil2!$E$1:$DG$2,2,0),0)),"",VLOOKUP($H2358*100+Q$2,Feuil2!$A$3:$CQ$931,HLOOKUP(Feuil1!$F2358,Feuil2!$E$1:$DG$2,2,0),0))</f>
        <v>22.4</v>
      </c>
      <c r="R2358" s="12">
        <f>IF(ISBLANK(VLOOKUP($H2358*100+R$2,Feuil2!$A$3:$CQ$931,HLOOKUP(Feuil1!$F2358,Feuil2!$E$1:$DG$2,2,0),0)),"",VLOOKUP($H2358*100+R$2,Feuil2!$A$3:$CQ$931,HLOOKUP(Feuil1!$F2358,Feuil2!$E$1:$DG$2,2,0),0))</f>
        <v>4.8</v>
      </c>
      <c r="S2358" s="12">
        <f>IF(ISBLANK(VLOOKUP($H2358*100+S$2,Feuil2!$A$3:$CQ$931,HLOOKUP(Feuil1!$F2358,Feuil2!$E$1:$DG$2,2,0),0)),"",VLOOKUP($H2358*100+S$2,Feuil2!$A$3:$CQ$931,HLOOKUP(Feuil1!$F2358,Feuil2!$E$1:$DG$2,2,0),0))</f>
        <v>0</v>
      </c>
      <c r="T2358" s="12">
        <f>IF(ISBLANK(VLOOKUP($H2358*100+T$2,Feuil2!$A$3:$CQ$931,HLOOKUP(Feuil1!$F2358,Feuil2!$E$1:$DG$2,2,0),0)),"",VLOOKUP($H2358*100+T$2,Feuil2!$A$3:$CQ$931,HLOOKUP(Feuil1!$F2358,Feuil2!$E$1:$DG$2,2,0),0))</f>
        <v>28.2</v>
      </c>
      <c r="U2358" s="12">
        <f t="shared" si="59"/>
        <v>915.19999999999993</v>
      </c>
    </row>
    <row r="2359" spans="1:21" x14ac:dyDescent="0.35">
      <c r="A2359" s="10" t="s">
        <v>79</v>
      </c>
      <c r="B2359" s="8" t="s">
        <v>80</v>
      </c>
      <c r="C2359" s="39">
        <v>599400</v>
      </c>
      <c r="D2359" s="39">
        <v>379600</v>
      </c>
      <c r="E2359" s="39">
        <v>563</v>
      </c>
      <c r="F2359" s="10">
        <v>1548</v>
      </c>
      <c r="G2359" s="5" t="s">
        <v>32</v>
      </c>
      <c r="H2359" s="11">
        <v>2010</v>
      </c>
      <c r="I2359" s="12">
        <f>IF(ISBLANK(VLOOKUP($H2359*100+I$2,Feuil2!$A$3:$CQ$931,HLOOKUP(Feuil1!$F2359,Feuil2!$E$1:$DG$2,2,0),0)),"",VLOOKUP($H2359*100+I$2,Feuil2!$A$3:$CQ$931,HLOOKUP(Feuil1!$F2359,Feuil2!$E$1:$DG$2,2,0),0))</f>
        <v>6.4</v>
      </c>
      <c r="J2359" s="12">
        <f>IF(ISBLANK(VLOOKUP($H2359*100+J$2,Feuil2!$A$3:$CQ$931,HLOOKUP(Feuil1!$F2359,Feuil2!$E$1:$DG$2,2,0),0)),"",VLOOKUP($H2359*100+J$2,Feuil2!$A$3:$CQ$931,HLOOKUP(Feuil1!$F2359,Feuil2!$E$1:$DG$2,2,0),0))</f>
        <v>69.3</v>
      </c>
      <c r="K2359" s="12">
        <f>IF(ISBLANK(VLOOKUP($H2359*100+K$2,Feuil2!$A$3:$CQ$931,HLOOKUP(Feuil1!$F2359,Feuil2!$E$1:$DG$2,2,0),0)),"",VLOOKUP($H2359*100+K$2,Feuil2!$A$3:$CQ$931,HLOOKUP(Feuil1!$F2359,Feuil2!$E$1:$DG$2,2,0),0))</f>
        <v>107.8</v>
      </c>
      <c r="L2359" s="12">
        <f>IF(ISBLANK(VLOOKUP($H2359*100+L$2,Feuil2!$A$3:$CQ$931,HLOOKUP(Feuil1!$F2359,Feuil2!$E$1:$DG$2,2,0),0)),"",VLOOKUP($H2359*100+L$2,Feuil2!$A$3:$CQ$931,HLOOKUP(Feuil1!$F2359,Feuil2!$E$1:$DG$2,2,0),0))</f>
        <v>72.2</v>
      </c>
      <c r="M2359" s="12">
        <f>IF(ISBLANK(VLOOKUP($H2359*100+M$2,Feuil2!$A$3:$CQ$931,HLOOKUP(Feuil1!$F2359,Feuil2!$E$1:$DG$2,2,0),0)),"",VLOOKUP($H2359*100+M$2,Feuil2!$A$3:$CQ$931,HLOOKUP(Feuil1!$F2359,Feuil2!$E$1:$DG$2,2,0),0))</f>
        <v>62.6</v>
      </c>
      <c r="N2359" s="12">
        <f>IF(ISBLANK(VLOOKUP($H2359*100+N$2,Feuil2!$A$3:$CQ$931,HLOOKUP(Feuil1!$F2359,Feuil2!$E$1:$DG$2,2,0),0)),"",VLOOKUP($H2359*100+N$2,Feuil2!$A$3:$CQ$931,HLOOKUP(Feuil1!$F2359,Feuil2!$E$1:$DG$2,2,0),0))</f>
        <v>62.2</v>
      </c>
      <c r="O2359" s="12">
        <f>IF(ISBLANK(VLOOKUP($H2359*100+O$2,Feuil2!$A$3:$CQ$931,HLOOKUP(Feuil1!$F2359,Feuil2!$E$1:$DG$2,2,0),0)),"",VLOOKUP($H2359*100+O$2,Feuil2!$A$3:$CQ$931,HLOOKUP(Feuil1!$F2359,Feuil2!$E$1:$DG$2,2,0),0))</f>
        <v>66.2</v>
      </c>
      <c r="P2359" s="12">
        <f>IF(ISBLANK(VLOOKUP($H2359*100+P$2,Feuil2!$A$3:$CQ$931,HLOOKUP(Feuil1!$F2359,Feuil2!$E$1:$DG$2,2,0),0)),"",VLOOKUP($H2359*100+P$2,Feuil2!$A$3:$CQ$931,HLOOKUP(Feuil1!$F2359,Feuil2!$E$1:$DG$2,2,0),0))</f>
        <v>83.9</v>
      </c>
      <c r="Q2359" s="12">
        <f>IF(ISBLANK(VLOOKUP($H2359*100+Q$2,Feuil2!$A$3:$CQ$931,HLOOKUP(Feuil1!$F2359,Feuil2!$E$1:$DG$2,2,0),0)),"",VLOOKUP($H2359*100+Q$2,Feuil2!$A$3:$CQ$931,HLOOKUP(Feuil1!$F2359,Feuil2!$E$1:$DG$2,2,0),0))</f>
        <v>66.400000000000006</v>
      </c>
      <c r="R2359" s="12">
        <f>IF(ISBLANK(VLOOKUP($H2359*100+R$2,Feuil2!$A$3:$CQ$931,HLOOKUP(Feuil1!$F2359,Feuil2!$E$1:$DG$2,2,0),0)),"",VLOOKUP($H2359*100+R$2,Feuil2!$A$3:$CQ$931,HLOOKUP(Feuil1!$F2359,Feuil2!$E$1:$DG$2,2,0),0))</f>
        <v>13.5</v>
      </c>
      <c r="S2359" s="12">
        <f>IF(ISBLANK(VLOOKUP($H2359*100+S$2,Feuil2!$A$3:$CQ$931,HLOOKUP(Feuil1!$F2359,Feuil2!$E$1:$DG$2,2,0),0)),"",VLOOKUP($H2359*100+S$2,Feuil2!$A$3:$CQ$931,HLOOKUP(Feuil1!$F2359,Feuil2!$E$1:$DG$2,2,0),0))</f>
        <v>1.7</v>
      </c>
      <c r="T2359" s="12">
        <f>IF(ISBLANK(VLOOKUP($H2359*100+T$2,Feuil2!$A$3:$CQ$931,HLOOKUP(Feuil1!$F2359,Feuil2!$E$1:$DG$2,2,0),0)),"",VLOOKUP($H2359*100+T$2,Feuil2!$A$3:$CQ$931,HLOOKUP(Feuil1!$F2359,Feuil2!$E$1:$DG$2,2,0),0))</f>
        <v>2.8</v>
      </c>
      <c r="U2359" s="12">
        <f t="shared" si="59"/>
        <v>615</v>
      </c>
    </row>
    <row r="2360" spans="1:21" x14ac:dyDescent="0.35">
      <c r="A2360" s="10" t="s">
        <v>79</v>
      </c>
      <c r="B2360" s="8" t="s">
        <v>80</v>
      </c>
      <c r="C2360" s="39">
        <v>599400</v>
      </c>
      <c r="D2360" s="39">
        <v>379600</v>
      </c>
      <c r="E2360" s="39">
        <v>563</v>
      </c>
      <c r="F2360" s="10">
        <v>1548</v>
      </c>
      <c r="G2360" s="5" t="s">
        <v>32</v>
      </c>
      <c r="H2360" s="11">
        <v>2011</v>
      </c>
      <c r="I2360" s="12">
        <f>IF(ISBLANK(VLOOKUP($H2360*100+I$2,Feuil2!$A$3:$CQ$931,HLOOKUP(Feuil1!$F2360,Feuil2!$E$1:$DG$2,2,0),0)),"",VLOOKUP($H2360*100+I$2,Feuil2!$A$3:$CQ$931,HLOOKUP(Feuil1!$F2360,Feuil2!$E$1:$DG$2,2,0),0))</f>
        <v>22.8</v>
      </c>
      <c r="J2360" s="12">
        <f>IF(ISBLANK(VLOOKUP($H2360*100+J$2,Feuil2!$A$3:$CQ$931,HLOOKUP(Feuil1!$F2360,Feuil2!$E$1:$DG$2,2,0),0)),"",VLOOKUP($H2360*100+J$2,Feuil2!$A$3:$CQ$931,HLOOKUP(Feuil1!$F2360,Feuil2!$E$1:$DG$2,2,0),0))</f>
        <v>57.6</v>
      </c>
      <c r="K2360" s="12">
        <f>IF(ISBLANK(VLOOKUP($H2360*100+K$2,Feuil2!$A$3:$CQ$931,HLOOKUP(Feuil1!$F2360,Feuil2!$E$1:$DG$2,2,0),0)),"",VLOOKUP($H2360*100+K$2,Feuil2!$A$3:$CQ$931,HLOOKUP(Feuil1!$F2360,Feuil2!$E$1:$DG$2,2,0),0))</f>
        <v>176.6</v>
      </c>
      <c r="L2360" s="12">
        <f>IF(ISBLANK(VLOOKUP($H2360*100+L$2,Feuil2!$A$3:$CQ$931,HLOOKUP(Feuil1!$F2360,Feuil2!$E$1:$DG$2,2,0),0)),"",VLOOKUP($H2360*100+L$2,Feuil2!$A$3:$CQ$931,HLOOKUP(Feuil1!$F2360,Feuil2!$E$1:$DG$2,2,0),0))</f>
        <v>15.2</v>
      </c>
      <c r="M2360" s="12">
        <f>IF(ISBLANK(VLOOKUP($H2360*100+M$2,Feuil2!$A$3:$CQ$931,HLOOKUP(Feuil1!$F2360,Feuil2!$E$1:$DG$2,2,0),0)),"",VLOOKUP($H2360*100+M$2,Feuil2!$A$3:$CQ$931,HLOOKUP(Feuil1!$F2360,Feuil2!$E$1:$DG$2,2,0),0))</f>
        <v>30.3</v>
      </c>
      <c r="N2360" s="12">
        <f>IF(ISBLANK(VLOOKUP($H2360*100+N$2,Feuil2!$A$3:$CQ$931,HLOOKUP(Feuil1!$F2360,Feuil2!$E$1:$DG$2,2,0),0)),"",VLOOKUP($H2360*100+N$2,Feuil2!$A$3:$CQ$931,HLOOKUP(Feuil1!$F2360,Feuil2!$E$1:$DG$2,2,0),0))</f>
        <v>14.4</v>
      </c>
      <c r="O2360" s="12">
        <f>IF(ISBLANK(VLOOKUP($H2360*100+O$2,Feuil2!$A$3:$CQ$931,HLOOKUP(Feuil1!$F2360,Feuil2!$E$1:$DG$2,2,0),0)),"",VLOOKUP($H2360*100+O$2,Feuil2!$A$3:$CQ$931,HLOOKUP(Feuil1!$F2360,Feuil2!$E$1:$DG$2,2,0),0))</f>
        <v>9.8000000000000007</v>
      </c>
      <c r="P2360" s="12">
        <f>IF(ISBLANK(VLOOKUP($H2360*100+P$2,Feuil2!$A$3:$CQ$931,HLOOKUP(Feuil1!$F2360,Feuil2!$E$1:$DG$2,2,0),0)),"",VLOOKUP($H2360*100+P$2,Feuil2!$A$3:$CQ$931,HLOOKUP(Feuil1!$F2360,Feuil2!$E$1:$DG$2,2,0),0))</f>
        <v>110.9</v>
      </c>
      <c r="Q2360" s="12">
        <f>IF(ISBLANK(VLOOKUP($H2360*100+Q$2,Feuil2!$A$3:$CQ$931,HLOOKUP(Feuil1!$F2360,Feuil2!$E$1:$DG$2,2,0),0)),"",VLOOKUP($H2360*100+Q$2,Feuil2!$A$3:$CQ$931,HLOOKUP(Feuil1!$F2360,Feuil2!$E$1:$DG$2,2,0),0))</f>
        <v>13.9</v>
      </c>
      <c r="R2360" s="12">
        <f>IF(ISBLANK(VLOOKUP($H2360*100+R$2,Feuil2!$A$3:$CQ$931,HLOOKUP(Feuil1!$F2360,Feuil2!$E$1:$DG$2,2,0),0)),"",VLOOKUP($H2360*100+R$2,Feuil2!$A$3:$CQ$931,HLOOKUP(Feuil1!$F2360,Feuil2!$E$1:$DG$2,2,0),0))</f>
        <v>1</v>
      </c>
      <c r="S2360" s="12">
        <f>IF(ISBLANK(VLOOKUP($H2360*100+S$2,Feuil2!$A$3:$CQ$931,HLOOKUP(Feuil1!$F2360,Feuil2!$E$1:$DG$2,2,0),0)),"",VLOOKUP($H2360*100+S$2,Feuil2!$A$3:$CQ$931,HLOOKUP(Feuil1!$F2360,Feuil2!$E$1:$DG$2,2,0),0))</f>
        <v>0</v>
      </c>
      <c r="T2360" s="12">
        <f>IF(ISBLANK(VLOOKUP($H2360*100+T$2,Feuil2!$A$3:$CQ$931,HLOOKUP(Feuil1!$F2360,Feuil2!$E$1:$DG$2,2,0),0)),"",VLOOKUP($H2360*100+T$2,Feuil2!$A$3:$CQ$931,HLOOKUP(Feuil1!$F2360,Feuil2!$E$1:$DG$2,2,0),0))</f>
        <v>0</v>
      </c>
      <c r="U2360" s="12">
        <f t="shared" si="59"/>
        <v>452.5</v>
      </c>
    </row>
    <row r="2361" spans="1:21" x14ac:dyDescent="0.35">
      <c r="A2361" s="10" t="s">
        <v>79</v>
      </c>
      <c r="B2361" s="8" t="s">
        <v>80</v>
      </c>
      <c r="C2361" s="39">
        <v>599400</v>
      </c>
      <c r="D2361" s="39">
        <v>379600</v>
      </c>
      <c r="E2361" s="39">
        <v>563</v>
      </c>
      <c r="F2361" s="10">
        <v>1548</v>
      </c>
      <c r="G2361" s="5" t="s">
        <v>32</v>
      </c>
      <c r="H2361" s="11">
        <v>2012</v>
      </c>
      <c r="I2361" s="12">
        <f>IF(ISBLANK(VLOOKUP($H2361*100+I$2,Feuil2!$A$3:$CQ$931,HLOOKUP(Feuil1!$F2361,Feuil2!$E$1:$DG$2,2,0),0)),"",VLOOKUP($H2361*100+I$2,Feuil2!$A$3:$CQ$931,HLOOKUP(Feuil1!$F2361,Feuil2!$E$1:$DG$2,2,0),0))</f>
        <v>45.7</v>
      </c>
      <c r="J2361" s="12">
        <f>IF(ISBLANK(VLOOKUP($H2361*100+J$2,Feuil2!$A$3:$CQ$931,HLOOKUP(Feuil1!$F2361,Feuil2!$E$1:$DG$2,2,0),0)),"",VLOOKUP($H2361*100+J$2,Feuil2!$A$3:$CQ$931,HLOOKUP(Feuil1!$F2361,Feuil2!$E$1:$DG$2,2,0),0))</f>
        <v>104.8</v>
      </c>
      <c r="K2361" s="12">
        <f>IF(ISBLANK(VLOOKUP($H2361*100+K$2,Feuil2!$A$3:$CQ$931,HLOOKUP(Feuil1!$F2361,Feuil2!$E$1:$DG$2,2,0),0)),"",VLOOKUP($H2361*100+K$2,Feuil2!$A$3:$CQ$931,HLOOKUP(Feuil1!$F2361,Feuil2!$E$1:$DG$2,2,0),0))</f>
        <v>232</v>
      </c>
      <c r="L2361" s="12">
        <f>IF(ISBLANK(VLOOKUP($H2361*100+L$2,Feuil2!$A$3:$CQ$931,HLOOKUP(Feuil1!$F2361,Feuil2!$E$1:$DG$2,2,0),0)),"",VLOOKUP($H2361*100+L$2,Feuil2!$A$3:$CQ$931,HLOOKUP(Feuil1!$F2361,Feuil2!$E$1:$DG$2,2,0),0))</f>
        <v>17.5</v>
      </c>
      <c r="M2361" s="12">
        <f>IF(ISBLANK(VLOOKUP($H2361*100+M$2,Feuil2!$A$3:$CQ$931,HLOOKUP(Feuil1!$F2361,Feuil2!$E$1:$DG$2,2,0),0)),"",VLOOKUP($H2361*100+M$2,Feuil2!$A$3:$CQ$931,HLOOKUP(Feuil1!$F2361,Feuil2!$E$1:$DG$2,2,0),0))</f>
        <v>126.7</v>
      </c>
      <c r="N2361" s="12">
        <f>IF(ISBLANK(VLOOKUP($H2361*100+N$2,Feuil2!$A$3:$CQ$931,HLOOKUP(Feuil1!$F2361,Feuil2!$E$1:$DG$2,2,0),0)),"",VLOOKUP($H2361*100+N$2,Feuil2!$A$3:$CQ$931,HLOOKUP(Feuil1!$F2361,Feuil2!$E$1:$DG$2,2,0),0))</f>
        <v>79.7</v>
      </c>
      <c r="O2361" s="12">
        <f>IF(ISBLANK(VLOOKUP($H2361*100+O$2,Feuil2!$A$3:$CQ$931,HLOOKUP(Feuil1!$F2361,Feuil2!$E$1:$DG$2,2,0),0)),"",VLOOKUP($H2361*100+O$2,Feuil2!$A$3:$CQ$931,HLOOKUP(Feuil1!$F2361,Feuil2!$E$1:$DG$2,2,0),0))</f>
        <v>200.9</v>
      </c>
      <c r="P2361" s="12">
        <f>IF(ISBLANK(VLOOKUP($H2361*100+P$2,Feuil2!$A$3:$CQ$931,HLOOKUP(Feuil1!$F2361,Feuil2!$E$1:$DG$2,2,0),0)),"",VLOOKUP($H2361*100+P$2,Feuil2!$A$3:$CQ$931,HLOOKUP(Feuil1!$F2361,Feuil2!$E$1:$DG$2,2,0),0))</f>
        <v>48.2</v>
      </c>
      <c r="Q2361" s="12">
        <f>IF(ISBLANK(VLOOKUP($H2361*100+Q$2,Feuil2!$A$3:$CQ$931,HLOOKUP(Feuil1!$F2361,Feuil2!$E$1:$DG$2,2,0),0)),"",VLOOKUP($H2361*100+Q$2,Feuil2!$A$3:$CQ$931,HLOOKUP(Feuil1!$F2361,Feuil2!$E$1:$DG$2,2,0),0))</f>
        <v>20.5</v>
      </c>
      <c r="R2361" s="12">
        <f>IF(ISBLANK(VLOOKUP($H2361*100+R$2,Feuil2!$A$3:$CQ$931,HLOOKUP(Feuil1!$F2361,Feuil2!$E$1:$DG$2,2,0),0)),"",VLOOKUP($H2361*100+R$2,Feuil2!$A$3:$CQ$931,HLOOKUP(Feuil1!$F2361,Feuil2!$E$1:$DG$2,2,0),0))</f>
        <v>0</v>
      </c>
      <c r="S2361" s="12">
        <f>IF(ISBLANK(VLOOKUP($H2361*100+S$2,Feuil2!$A$3:$CQ$931,HLOOKUP(Feuil1!$F2361,Feuil2!$E$1:$DG$2,2,0),0)),"",VLOOKUP($H2361*100+S$2,Feuil2!$A$3:$CQ$931,HLOOKUP(Feuil1!$F2361,Feuil2!$E$1:$DG$2,2,0),0))</f>
        <v>0</v>
      </c>
      <c r="T2361" s="12">
        <f>IF(ISBLANK(VLOOKUP($H2361*100+T$2,Feuil2!$A$3:$CQ$931,HLOOKUP(Feuil1!$F2361,Feuil2!$E$1:$DG$2,2,0),0)),"",VLOOKUP($H2361*100+T$2,Feuil2!$A$3:$CQ$931,HLOOKUP(Feuil1!$F2361,Feuil2!$E$1:$DG$2,2,0),0))</f>
        <v>0</v>
      </c>
      <c r="U2361" s="12">
        <f t="shared" si="59"/>
        <v>876.00000000000011</v>
      </c>
    </row>
    <row r="2362" spans="1:21" x14ac:dyDescent="0.35">
      <c r="A2362" s="10" t="s">
        <v>79</v>
      </c>
      <c r="B2362" s="8" t="s">
        <v>80</v>
      </c>
      <c r="C2362" s="39">
        <v>599400</v>
      </c>
      <c r="D2362" s="39">
        <v>379600</v>
      </c>
      <c r="E2362" s="39">
        <v>563</v>
      </c>
      <c r="F2362" s="10">
        <v>1548</v>
      </c>
      <c r="G2362" s="5" t="s">
        <v>32</v>
      </c>
      <c r="H2362" s="11">
        <v>2013</v>
      </c>
      <c r="I2362" s="12">
        <f>IF(ISBLANK(VLOOKUP($H2362*100+I$2,Feuil2!$A$3:$CQ$931,HLOOKUP(Feuil1!$F2362,Feuil2!$E$1:$DG$2,2,0),0)),"",VLOOKUP($H2362*100+I$2,Feuil2!$A$3:$CQ$931,HLOOKUP(Feuil1!$F2362,Feuil2!$E$1:$DG$2,2,0),0))</f>
        <v>36.9</v>
      </c>
      <c r="J2362" s="12">
        <f>IF(ISBLANK(VLOOKUP($H2362*100+J$2,Feuil2!$A$3:$CQ$931,HLOOKUP(Feuil1!$F2362,Feuil2!$E$1:$DG$2,2,0),0)),"",VLOOKUP($H2362*100+J$2,Feuil2!$A$3:$CQ$931,HLOOKUP(Feuil1!$F2362,Feuil2!$E$1:$DG$2,2,0),0))</f>
        <v>0</v>
      </c>
      <c r="K2362" s="12">
        <f>IF(ISBLANK(VLOOKUP($H2362*100+K$2,Feuil2!$A$3:$CQ$931,HLOOKUP(Feuil1!$F2362,Feuil2!$E$1:$DG$2,2,0),0)),"",VLOOKUP($H2362*100+K$2,Feuil2!$A$3:$CQ$931,HLOOKUP(Feuil1!$F2362,Feuil2!$E$1:$DG$2,2,0),0))</f>
        <v>89.4</v>
      </c>
      <c r="L2362" s="12">
        <f>IF(ISBLANK(VLOOKUP($H2362*100+L$2,Feuil2!$A$3:$CQ$931,HLOOKUP(Feuil1!$F2362,Feuil2!$E$1:$DG$2,2,0),0)),"",VLOOKUP($H2362*100+L$2,Feuil2!$A$3:$CQ$931,HLOOKUP(Feuil1!$F2362,Feuil2!$E$1:$DG$2,2,0),0))</f>
        <v>37.4</v>
      </c>
      <c r="M2362" s="12">
        <f>IF(ISBLANK(VLOOKUP($H2362*100+M$2,Feuil2!$A$3:$CQ$931,HLOOKUP(Feuil1!$F2362,Feuil2!$E$1:$DG$2,2,0),0)),"",VLOOKUP($H2362*100+M$2,Feuil2!$A$3:$CQ$931,HLOOKUP(Feuil1!$F2362,Feuil2!$E$1:$DG$2,2,0),0))</f>
        <v>109.3</v>
      </c>
      <c r="N2362" s="12">
        <f>IF(ISBLANK(VLOOKUP($H2362*100+N$2,Feuil2!$A$3:$CQ$931,HLOOKUP(Feuil1!$F2362,Feuil2!$E$1:$DG$2,2,0),0)),"",VLOOKUP($H2362*100+N$2,Feuil2!$A$3:$CQ$931,HLOOKUP(Feuil1!$F2362,Feuil2!$E$1:$DG$2,2,0),0))</f>
        <v>73.3</v>
      </c>
      <c r="O2362" s="12">
        <f>IF(ISBLANK(VLOOKUP($H2362*100+O$2,Feuil2!$A$3:$CQ$931,HLOOKUP(Feuil1!$F2362,Feuil2!$E$1:$DG$2,2,0),0)),"",VLOOKUP($H2362*100+O$2,Feuil2!$A$3:$CQ$931,HLOOKUP(Feuil1!$F2362,Feuil2!$E$1:$DG$2,2,0),0))</f>
        <v>48.1</v>
      </c>
      <c r="P2362" s="12">
        <f>IF(ISBLANK(VLOOKUP($H2362*100+P$2,Feuil2!$A$3:$CQ$931,HLOOKUP(Feuil1!$F2362,Feuil2!$E$1:$DG$2,2,0),0)),"",VLOOKUP($H2362*100+P$2,Feuil2!$A$3:$CQ$931,HLOOKUP(Feuil1!$F2362,Feuil2!$E$1:$DG$2,2,0),0))</f>
        <v>39.5</v>
      </c>
      <c r="Q2362" s="12">
        <f>IF(ISBLANK(VLOOKUP($H2362*100+Q$2,Feuil2!$A$3:$CQ$931,HLOOKUP(Feuil1!$F2362,Feuil2!$E$1:$DG$2,2,0),0)),"",VLOOKUP($H2362*100+Q$2,Feuil2!$A$3:$CQ$931,HLOOKUP(Feuil1!$F2362,Feuil2!$E$1:$DG$2,2,0),0))</f>
        <v>6.4</v>
      </c>
      <c r="R2362" s="12">
        <f>IF(ISBLANK(VLOOKUP($H2362*100+R$2,Feuil2!$A$3:$CQ$931,HLOOKUP(Feuil1!$F2362,Feuil2!$E$1:$DG$2,2,0),0)),"",VLOOKUP($H2362*100+R$2,Feuil2!$A$3:$CQ$931,HLOOKUP(Feuil1!$F2362,Feuil2!$E$1:$DG$2,2,0),0))</f>
        <v>6.1</v>
      </c>
      <c r="S2362" s="12">
        <f>IF(ISBLANK(VLOOKUP($H2362*100+S$2,Feuil2!$A$3:$CQ$931,HLOOKUP(Feuil1!$F2362,Feuil2!$E$1:$DG$2,2,0),0)),"",VLOOKUP($H2362*100+S$2,Feuil2!$A$3:$CQ$931,HLOOKUP(Feuil1!$F2362,Feuil2!$E$1:$DG$2,2,0),0))</f>
        <v>2.5</v>
      </c>
      <c r="T2362" s="12">
        <f>IF(ISBLANK(VLOOKUP($H2362*100+T$2,Feuil2!$A$3:$CQ$931,HLOOKUP(Feuil1!$F2362,Feuil2!$E$1:$DG$2,2,0),0)),"",VLOOKUP($H2362*100+T$2,Feuil2!$A$3:$CQ$931,HLOOKUP(Feuil1!$F2362,Feuil2!$E$1:$DG$2,2,0),0))</f>
        <v>0</v>
      </c>
      <c r="U2362" s="12">
        <f t="shared" si="59"/>
        <v>448.90000000000003</v>
      </c>
    </row>
    <row r="2363" spans="1:21" x14ac:dyDescent="0.35">
      <c r="A2363" s="10" t="s">
        <v>79</v>
      </c>
      <c r="B2363" s="8" t="s">
        <v>80</v>
      </c>
      <c r="C2363" s="39">
        <v>599400</v>
      </c>
      <c r="D2363" s="39">
        <v>379600</v>
      </c>
      <c r="E2363" s="39">
        <v>563</v>
      </c>
      <c r="F2363" s="10">
        <v>1548</v>
      </c>
      <c r="G2363" s="5" t="s">
        <v>32</v>
      </c>
      <c r="H2363" s="11">
        <v>2014</v>
      </c>
      <c r="I2363" s="12">
        <f>IF(ISBLANK(VLOOKUP($H2363*100+I$2,Feuil2!$A$3:$CQ$931,HLOOKUP(Feuil1!$F2363,Feuil2!$E$1:$DG$2,2,0),0)),"",VLOOKUP($H2363*100+I$2,Feuil2!$A$3:$CQ$931,HLOOKUP(Feuil1!$F2363,Feuil2!$E$1:$DG$2,2,0),0))</f>
        <v>1.9</v>
      </c>
      <c r="J2363" s="12">
        <f>IF(ISBLANK(VLOOKUP($H2363*100+J$2,Feuil2!$A$3:$CQ$931,HLOOKUP(Feuil1!$F2363,Feuil2!$E$1:$DG$2,2,0),0)),"",VLOOKUP($H2363*100+J$2,Feuil2!$A$3:$CQ$931,HLOOKUP(Feuil1!$F2363,Feuil2!$E$1:$DG$2,2,0),0))</f>
        <v>35.6</v>
      </c>
      <c r="K2363" s="12">
        <f>IF(ISBLANK(VLOOKUP($H2363*100+K$2,Feuil2!$A$3:$CQ$931,HLOOKUP(Feuil1!$F2363,Feuil2!$E$1:$DG$2,2,0),0)),"",VLOOKUP($H2363*100+K$2,Feuil2!$A$3:$CQ$931,HLOOKUP(Feuil1!$F2363,Feuil2!$E$1:$DG$2,2,0),0))</f>
        <v>129.30000000000001</v>
      </c>
      <c r="L2363" s="12">
        <f>IF(ISBLANK(VLOOKUP($H2363*100+L$2,Feuil2!$A$3:$CQ$931,HLOOKUP(Feuil1!$F2363,Feuil2!$E$1:$DG$2,2,0),0)),"",VLOOKUP($H2363*100+L$2,Feuil2!$A$3:$CQ$931,HLOOKUP(Feuil1!$F2363,Feuil2!$E$1:$DG$2,2,0),0))</f>
        <v>101.1</v>
      </c>
      <c r="M2363" s="12">
        <f>IF(ISBLANK(VLOOKUP($H2363*100+M$2,Feuil2!$A$3:$CQ$931,HLOOKUP(Feuil1!$F2363,Feuil2!$E$1:$DG$2,2,0),0)),"",VLOOKUP($H2363*100+M$2,Feuil2!$A$3:$CQ$931,HLOOKUP(Feuil1!$F2363,Feuil2!$E$1:$DG$2,2,0),0))</f>
        <v>106.7</v>
      </c>
      <c r="N2363" s="12">
        <f>IF(ISBLANK(VLOOKUP($H2363*100+N$2,Feuil2!$A$3:$CQ$931,HLOOKUP(Feuil1!$F2363,Feuil2!$E$1:$DG$2,2,0),0)),"",VLOOKUP($H2363*100+N$2,Feuil2!$A$3:$CQ$931,HLOOKUP(Feuil1!$F2363,Feuil2!$E$1:$DG$2,2,0),0))</f>
        <v>57.2</v>
      </c>
      <c r="O2363" s="12">
        <f>IF(ISBLANK(VLOOKUP($H2363*100+O$2,Feuil2!$A$3:$CQ$931,HLOOKUP(Feuil1!$F2363,Feuil2!$E$1:$DG$2,2,0),0)),"",VLOOKUP($H2363*100+O$2,Feuil2!$A$3:$CQ$931,HLOOKUP(Feuil1!$F2363,Feuil2!$E$1:$DG$2,2,0),0))</f>
        <v>102.2</v>
      </c>
      <c r="P2363" s="12">
        <f>IF(ISBLANK(VLOOKUP($H2363*100+P$2,Feuil2!$A$3:$CQ$931,HLOOKUP(Feuil1!$F2363,Feuil2!$E$1:$DG$2,2,0),0)),"",VLOOKUP($H2363*100+P$2,Feuil2!$A$3:$CQ$931,HLOOKUP(Feuil1!$F2363,Feuil2!$E$1:$DG$2,2,0),0))</f>
        <v>26.9</v>
      </c>
      <c r="Q2363" s="12">
        <f>IF(ISBLANK(VLOOKUP($H2363*100+Q$2,Feuil2!$A$3:$CQ$931,HLOOKUP(Feuil1!$F2363,Feuil2!$E$1:$DG$2,2,0),0)),"",VLOOKUP($H2363*100+Q$2,Feuil2!$A$3:$CQ$931,HLOOKUP(Feuil1!$F2363,Feuil2!$E$1:$DG$2,2,0),0))</f>
        <v>25.5</v>
      </c>
      <c r="R2363" s="12">
        <f>IF(ISBLANK(VLOOKUP($H2363*100+R$2,Feuil2!$A$3:$CQ$931,HLOOKUP(Feuil1!$F2363,Feuil2!$E$1:$DG$2,2,0),0)),"",VLOOKUP($H2363*100+R$2,Feuil2!$A$3:$CQ$931,HLOOKUP(Feuil1!$F2363,Feuil2!$E$1:$DG$2,2,0),0))</f>
        <v>10.4</v>
      </c>
      <c r="S2363" s="12">
        <f>IF(ISBLANK(VLOOKUP($H2363*100+S$2,Feuil2!$A$3:$CQ$931,HLOOKUP(Feuil1!$F2363,Feuil2!$E$1:$DG$2,2,0),0)),"",VLOOKUP($H2363*100+S$2,Feuil2!$A$3:$CQ$931,HLOOKUP(Feuil1!$F2363,Feuil2!$E$1:$DG$2,2,0),0))</f>
        <v>0</v>
      </c>
      <c r="T2363" s="12">
        <f>IF(ISBLANK(VLOOKUP($H2363*100+T$2,Feuil2!$A$3:$CQ$931,HLOOKUP(Feuil1!$F2363,Feuil2!$E$1:$DG$2,2,0),0)),"",VLOOKUP($H2363*100+T$2,Feuil2!$A$3:$CQ$931,HLOOKUP(Feuil1!$F2363,Feuil2!$E$1:$DG$2,2,0),0))</f>
        <v>5.6</v>
      </c>
      <c r="U2363" s="12">
        <f t="shared" si="59"/>
        <v>602.4</v>
      </c>
    </row>
    <row r="2364" spans="1:21" x14ac:dyDescent="0.35">
      <c r="A2364" s="10" t="s">
        <v>79</v>
      </c>
      <c r="B2364" s="8" t="s">
        <v>80</v>
      </c>
      <c r="C2364" s="39">
        <v>599400</v>
      </c>
      <c r="D2364" s="39">
        <v>379600</v>
      </c>
      <c r="E2364" s="39">
        <v>563</v>
      </c>
      <c r="F2364" s="10">
        <v>1548</v>
      </c>
      <c r="G2364" s="5" t="s">
        <v>32</v>
      </c>
      <c r="H2364" s="11">
        <v>2015</v>
      </c>
      <c r="I2364" s="12">
        <f>IF(ISBLANK(VLOOKUP($H2364*100+I$2,Feuil2!$A$3:$CQ$931,HLOOKUP(Feuil1!$F2364,Feuil2!$E$1:$DG$2,2,0),0)),"",VLOOKUP($H2364*100+I$2,Feuil2!$A$3:$CQ$931,HLOOKUP(Feuil1!$F2364,Feuil2!$E$1:$DG$2,2,0),0))</f>
        <v>17.100000000000001</v>
      </c>
      <c r="J2364" s="12">
        <f>IF(ISBLANK(VLOOKUP($H2364*100+J$2,Feuil2!$A$3:$CQ$931,HLOOKUP(Feuil1!$F2364,Feuil2!$E$1:$DG$2,2,0),0)),"",VLOOKUP($H2364*100+J$2,Feuil2!$A$3:$CQ$931,HLOOKUP(Feuil1!$F2364,Feuil2!$E$1:$DG$2,2,0),0))</f>
        <v>28.3</v>
      </c>
      <c r="K2364" s="12">
        <f>IF(ISBLANK(VLOOKUP($H2364*100+K$2,Feuil2!$A$3:$CQ$931,HLOOKUP(Feuil1!$F2364,Feuil2!$E$1:$DG$2,2,0),0)),"",VLOOKUP($H2364*100+K$2,Feuil2!$A$3:$CQ$931,HLOOKUP(Feuil1!$F2364,Feuil2!$E$1:$DG$2,2,0),0))</f>
        <v>16.3</v>
      </c>
      <c r="L2364" s="12">
        <f>IF(ISBLANK(VLOOKUP($H2364*100+L$2,Feuil2!$A$3:$CQ$931,HLOOKUP(Feuil1!$F2364,Feuil2!$E$1:$DG$2,2,0),0)),"",VLOOKUP($H2364*100+L$2,Feuil2!$A$3:$CQ$931,HLOOKUP(Feuil1!$F2364,Feuil2!$E$1:$DG$2,2,0),0))</f>
        <v>0</v>
      </c>
      <c r="M2364" s="12">
        <f>IF(ISBLANK(VLOOKUP($H2364*100+M$2,Feuil2!$A$3:$CQ$931,HLOOKUP(Feuil1!$F2364,Feuil2!$E$1:$DG$2,2,0),0)),"",VLOOKUP($H2364*100+M$2,Feuil2!$A$3:$CQ$931,HLOOKUP(Feuil1!$F2364,Feuil2!$E$1:$DG$2,2,0),0))</f>
        <v>27.7</v>
      </c>
      <c r="N2364" s="12">
        <f>IF(ISBLANK(VLOOKUP($H2364*100+N$2,Feuil2!$A$3:$CQ$931,HLOOKUP(Feuil1!$F2364,Feuil2!$E$1:$DG$2,2,0),0)),"",VLOOKUP($H2364*100+N$2,Feuil2!$A$3:$CQ$931,HLOOKUP(Feuil1!$F2364,Feuil2!$E$1:$DG$2,2,0),0))</f>
        <v>102.8</v>
      </c>
      <c r="O2364" s="12">
        <f>IF(ISBLANK(VLOOKUP($H2364*100+O$2,Feuil2!$A$3:$CQ$931,HLOOKUP(Feuil1!$F2364,Feuil2!$E$1:$DG$2,2,0),0)),"",VLOOKUP($H2364*100+O$2,Feuil2!$A$3:$CQ$931,HLOOKUP(Feuil1!$F2364,Feuil2!$E$1:$DG$2,2,0),0))</f>
        <v>90.5</v>
      </c>
      <c r="P2364" s="12">
        <f>IF(ISBLANK(VLOOKUP($H2364*100+P$2,Feuil2!$A$3:$CQ$931,HLOOKUP(Feuil1!$F2364,Feuil2!$E$1:$DG$2,2,0),0)),"",VLOOKUP($H2364*100+P$2,Feuil2!$A$3:$CQ$931,HLOOKUP(Feuil1!$F2364,Feuil2!$E$1:$DG$2,2,0),0))</f>
        <v>33.9</v>
      </c>
      <c r="Q2364" s="12">
        <f>IF(ISBLANK(VLOOKUP($H2364*100+Q$2,Feuil2!$A$3:$CQ$931,HLOOKUP(Feuil1!$F2364,Feuil2!$E$1:$DG$2,2,0),0)),"",VLOOKUP($H2364*100+Q$2,Feuil2!$A$3:$CQ$931,HLOOKUP(Feuil1!$F2364,Feuil2!$E$1:$DG$2,2,0),0))</f>
        <v>61.1</v>
      </c>
      <c r="R2364" s="12">
        <f>IF(ISBLANK(VLOOKUP($H2364*100+R$2,Feuil2!$A$3:$CQ$931,HLOOKUP(Feuil1!$F2364,Feuil2!$E$1:$DG$2,2,0),0)),"",VLOOKUP($H2364*100+R$2,Feuil2!$A$3:$CQ$931,HLOOKUP(Feuil1!$F2364,Feuil2!$E$1:$DG$2,2,0),0))</f>
        <v>0</v>
      </c>
      <c r="S2364" s="12">
        <f>IF(ISBLANK(VLOOKUP($H2364*100+S$2,Feuil2!$A$3:$CQ$931,HLOOKUP(Feuil1!$F2364,Feuil2!$E$1:$DG$2,2,0),0)),"",VLOOKUP($H2364*100+S$2,Feuil2!$A$3:$CQ$931,HLOOKUP(Feuil1!$F2364,Feuil2!$E$1:$DG$2,2,0),0))</f>
        <v>2.2999999999999998</v>
      </c>
      <c r="T2364" s="12">
        <f>IF(ISBLANK(VLOOKUP($H2364*100+T$2,Feuil2!$A$3:$CQ$931,HLOOKUP(Feuil1!$F2364,Feuil2!$E$1:$DG$2,2,0),0)),"",VLOOKUP($H2364*100+T$2,Feuil2!$A$3:$CQ$931,HLOOKUP(Feuil1!$F2364,Feuil2!$E$1:$DG$2,2,0),0))</f>
        <v>13.6</v>
      </c>
      <c r="U2364" s="12">
        <f t="shared" si="59"/>
        <v>393.6</v>
      </c>
    </row>
    <row r="2365" spans="1:21" x14ac:dyDescent="0.35">
      <c r="A2365" s="10" t="s">
        <v>79</v>
      </c>
      <c r="B2365" s="8" t="s">
        <v>80</v>
      </c>
      <c r="C2365" s="39">
        <v>599400</v>
      </c>
      <c r="D2365" s="39">
        <v>379600</v>
      </c>
      <c r="E2365" s="39">
        <v>563</v>
      </c>
      <c r="F2365" s="10">
        <v>1548</v>
      </c>
      <c r="G2365" s="5" t="s">
        <v>32</v>
      </c>
      <c r="H2365" s="11">
        <v>2016</v>
      </c>
      <c r="I2365" s="12">
        <f>IF(ISBLANK(VLOOKUP($H2365*100+I$2,Feuil2!$A$3:$CQ$931,HLOOKUP(Feuil1!$F2365,Feuil2!$E$1:$DG$2,2,0),0)),"",VLOOKUP($H2365*100+I$2,Feuil2!$A$3:$CQ$931,HLOOKUP(Feuil1!$F2365,Feuil2!$E$1:$DG$2,2,0),0))</f>
        <v>1.2</v>
      </c>
      <c r="J2365" s="12">
        <f>IF(ISBLANK(VLOOKUP($H2365*100+J$2,Feuil2!$A$3:$CQ$931,HLOOKUP(Feuil1!$F2365,Feuil2!$E$1:$DG$2,2,0),0)),"",VLOOKUP($H2365*100+J$2,Feuil2!$A$3:$CQ$931,HLOOKUP(Feuil1!$F2365,Feuil2!$E$1:$DG$2,2,0),0))</f>
        <v>57.4</v>
      </c>
      <c r="K2365" s="12">
        <f>IF(ISBLANK(VLOOKUP($H2365*100+K$2,Feuil2!$A$3:$CQ$931,HLOOKUP(Feuil1!$F2365,Feuil2!$E$1:$DG$2,2,0),0)),"",VLOOKUP($H2365*100+K$2,Feuil2!$A$3:$CQ$931,HLOOKUP(Feuil1!$F2365,Feuil2!$E$1:$DG$2,2,0),0))</f>
        <v>22.3</v>
      </c>
      <c r="L2365" s="12">
        <f>IF(ISBLANK(VLOOKUP($H2365*100+L$2,Feuil2!$A$3:$CQ$931,HLOOKUP(Feuil1!$F2365,Feuil2!$E$1:$DG$2,2,0),0)),"",VLOOKUP($H2365*100+L$2,Feuil2!$A$3:$CQ$931,HLOOKUP(Feuil1!$F2365,Feuil2!$E$1:$DG$2,2,0),0))</f>
        <v>261.2</v>
      </c>
      <c r="M2365" s="12">
        <f>IF(ISBLANK(VLOOKUP($H2365*100+M$2,Feuil2!$A$3:$CQ$931,HLOOKUP(Feuil1!$F2365,Feuil2!$E$1:$DG$2,2,0),0)),"",VLOOKUP($H2365*100+M$2,Feuil2!$A$3:$CQ$931,HLOOKUP(Feuil1!$F2365,Feuil2!$E$1:$DG$2,2,0),0))</f>
        <v>21</v>
      </c>
      <c r="N2365" s="12">
        <f>IF(ISBLANK(VLOOKUP($H2365*100+N$2,Feuil2!$A$3:$CQ$931,HLOOKUP(Feuil1!$F2365,Feuil2!$E$1:$DG$2,2,0),0)),"",VLOOKUP($H2365*100+N$2,Feuil2!$A$3:$CQ$931,HLOOKUP(Feuil1!$F2365,Feuil2!$E$1:$DG$2,2,0),0))</f>
        <v>74.400000000000006</v>
      </c>
      <c r="O2365" s="12">
        <f>IF(ISBLANK(VLOOKUP($H2365*100+O$2,Feuil2!$A$3:$CQ$931,HLOOKUP(Feuil1!$F2365,Feuil2!$E$1:$DG$2,2,0),0)),"",VLOOKUP($H2365*100+O$2,Feuil2!$A$3:$CQ$931,HLOOKUP(Feuil1!$F2365,Feuil2!$E$1:$DG$2,2,0),0))</f>
        <v>22.8</v>
      </c>
      <c r="P2365" s="12">
        <f>IF(ISBLANK(VLOOKUP($H2365*100+P$2,Feuil2!$A$3:$CQ$931,HLOOKUP(Feuil1!$F2365,Feuil2!$E$1:$DG$2,2,0),0)),"",VLOOKUP($H2365*100+P$2,Feuil2!$A$3:$CQ$931,HLOOKUP(Feuil1!$F2365,Feuil2!$E$1:$DG$2,2,0),0))</f>
        <v>13.3</v>
      </c>
      <c r="Q2365" s="12">
        <f>IF(ISBLANK(VLOOKUP($H2365*100+Q$2,Feuil2!$A$3:$CQ$931,HLOOKUP(Feuil1!$F2365,Feuil2!$E$1:$DG$2,2,0),0)),"",VLOOKUP($H2365*100+Q$2,Feuil2!$A$3:$CQ$931,HLOOKUP(Feuil1!$F2365,Feuil2!$E$1:$DG$2,2,0),0))</f>
        <v>21</v>
      </c>
      <c r="R2365" s="12">
        <f>IF(ISBLANK(VLOOKUP($H2365*100+R$2,Feuil2!$A$3:$CQ$931,HLOOKUP(Feuil1!$F2365,Feuil2!$E$1:$DG$2,2,0),0)),"",VLOOKUP($H2365*100+R$2,Feuil2!$A$3:$CQ$931,HLOOKUP(Feuil1!$F2365,Feuil2!$E$1:$DG$2,2,0),0))</f>
        <v>0</v>
      </c>
      <c r="S2365" s="12">
        <f>IF(ISBLANK(VLOOKUP($H2365*100+S$2,Feuil2!$A$3:$CQ$931,HLOOKUP(Feuil1!$F2365,Feuil2!$E$1:$DG$2,2,0),0)),"",VLOOKUP($H2365*100+S$2,Feuil2!$A$3:$CQ$931,HLOOKUP(Feuil1!$F2365,Feuil2!$E$1:$DG$2,2,0),0))</f>
        <v>0</v>
      </c>
      <c r="T2365" s="12">
        <f>IF(ISBLANK(VLOOKUP($H2365*100+T$2,Feuil2!$A$3:$CQ$931,HLOOKUP(Feuil1!$F2365,Feuil2!$E$1:$DG$2,2,0),0)),"",VLOOKUP($H2365*100+T$2,Feuil2!$A$3:$CQ$931,HLOOKUP(Feuil1!$F2365,Feuil2!$E$1:$DG$2,2,0),0))</f>
        <v>0</v>
      </c>
      <c r="U2365" s="12">
        <f t="shared" si="59"/>
        <v>494.6</v>
      </c>
    </row>
    <row r="2366" spans="1:21" x14ac:dyDescent="0.35">
      <c r="A2366" s="29" t="s">
        <v>79</v>
      </c>
      <c r="B2366" s="8" t="s">
        <v>80</v>
      </c>
      <c r="C2366" s="39">
        <v>599400</v>
      </c>
      <c r="D2366" s="39">
        <v>379600</v>
      </c>
      <c r="E2366" s="39">
        <v>563</v>
      </c>
      <c r="F2366" s="29">
        <v>1548</v>
      </c>
      <c r="G2366" s="5" t="s">
        <v>32</v>
      </c>
      <c r="H2366" s="31">
        <v>2017</v>
      </c>
      <c r="I2366" s="12">
        <v>4.7</v>
      </c>
      <c r="J2366" s="12">
        <v>47.7</v>
      </c>
      <c r="K2366" s="12">
        <v>41.3</v>
      </c>
      <c r="L2366" s="12">
        <v>60.6</v>
      </c>
      <c r="M2366" s="12">
        <v>84.3</v>
      </c>
      <c r="N2366" s="12">
        <v>90.4</v>
      </c>
      <c r="O2366" s="12">
        <v>220.9</v>
      </c>
      <c r="P2366" s="12">
        <v>113.1</v>
      </c>
      <c r="Q2366" s="12">
        <v>47.7</v>
      </c>
      <c r="R2366" s="12">
        <v>0.6</v>
      </c>
      <c r="S2366" s="12">
        <v>0</v>
      </c>
      <c r="T2366" s="12">
        <v>3.9</v>
      </c>
      <c r="U2366" s="12">
        <f t="shared" si="59"/>
        <v>715.2</v>
      </c>
    </row>
    <row r="2367" spans="1:21" x14ac:dyDescent="0.35">
      <c r="A2367" s="29" t="s">
        <v>79</v>
      </c>
      <c r="B2367" s="8" t="s">
        <v>80</v>
      </c>
      <c r="C2367" s="39">
        <v>599400</v>
      </c>
      <c r="D2367" s="39">
        <v>379600</v>
      </c>
      <c r="E2367" s="39">
        <v>563</v>
      </c>
      <c r="F2367" s="29">
        <v>1548</v>
      </c>
      <c r="G2367" s="5" t="s">
        <v>32</v>
      </c>
      <c r="H2367" s="31">
        <v>2018</v>
      </c>
      <c r="I2367" s="12">
        <v>17.399999999999999</v>
      </c>
      <c r="J2367" s="12">
        <v>169.3</v>
      </c>
      <c r="K2367" s="12">
        <v>99.6</v>
      </c>
      <c r="L2367" s="12">
        <v>13.4</v>
      </c>
      <c r="M2367" s="12">
        <v>141.69999999999999</v>
      </c>
      <c r="N2367" s="12">
        <v>60.6</v>
      </c>
      <c r="O2367" s="12">
        <v>56.9</v>
      </c>
      <c r="P2367" s="12">
        <v>118</v>
      </c>
      <c r="Q2367" s="12">
        <v>2.4</v>
      </c>
      <c r="R2367" s="12">
        <v>9.5</v>
      </c>
      <c r="S2367" s="12">
        <v>0.7</v>
      </c>
      <c r="T2367" s="12">
        <v>0</v>
      </c>
      <c r="U2367" s="12">
        <f t="shared" si="59"/>
        <v>689.5</v>
      </c>
    </row>
    <row r="2368" spans="1:21" x14ac:dyDescent="0.35">
      <c r="A2368" s="29" t="s">
        <v>79</v>
      </c>
      <c r="B2368" s="8" t="s">
        <v>80</v>
      </c>
      <c r="C2368" s="39">
        <v>599400</v>
      </c>
      <c r="D2368" s="39">
        <v>379600</v>
      </c>
      <c r="E2368" s="39">
        <v>563</v>
      </c>
      <c r="F2368" s="29">
        <v>1548</v>
      </c>
      <c r="G2368" s="5" t="s">
        <v>32</v>
      </c>
      <c r="H2368" s="31">
        <v>2019</v>
      </c>
      <c r="I2368" s="12">
        <v>3.4</v>
      </c>
      <c r="J2368" s="12">
        <v>45</v>
      </c>
      <c r="K2368" s="12">
        <v>132.9</v>
      </c>
      <c r="L2368" s="12">
        <v>76.900000000000006</v>
      </c>
      <c r="M2368" s="12">
        <v>34.799999999999997</v>
      </c>
      <c r="N2368" s="12">
        <v>0</v>
      </c>
      <c r="O2368" s="12">
        <v>88.9</v>
      </c>
      <c r="P2368" s="12">
        <v>89.9</v>
      </c>
      <c r="Q2368" s="12">
        <v>53.2</v>
      </c>
      <c r="R2368" s="12">
        <v>2</v>
      </c>
      <c r="S2368" s="12">
        <v>0.8</v>
      </c>
      <c r="T2368" s="12">
        <v>2.5</v>
      </c>
      <c r="U2368" s="12">
        <f t="shared" si="59"/>
        <v>530.30000000000007</v>
      </c>
    </row>
    <row r="2369" spans="1:44" x14ac:dyDescent="0.35">
      <c r="A2369" s="29" t="s">
        <v>79</v>
      </c>
      <c r="B2369" s="8" t="s">
        <v>80</v>
      </c>
      <c r="C2369" s="39">
        <v>599400</v>
      </c>
      <c r="D2369" s="39">
        <v>379600</v>
      </c>
      <c r="E2369" s="39">
        <v>563</v>
      </c>
      <c r="F2369" s="29">
        <v>1548</v>
      </c>
      <c r="G2369" s="5" t="s">
        <v>32</v>
      </c>
      <c r="H2369" s="31">
        <v>2020</v>
      </c>
      <c r="I2369" s="12">
        <v>4.5</v>
      </c>
      <c r="J2369" s="12">
        <v>21.1</v>
      </c>
      <c r="K2369" s="12">
        <v>27.6</v>
      </c>
      <c r="L2369" s="12">
        <v>111.7</v>
      </c>
      <c r="M2369" s="12">
        <v>112.1</v>
      </c>
      <c r="N2369" s="12">
        <v>30</v>
      </c>
      <c r="O2369" s="12">
        <v>124.7</v>
      </c>
      <c r="P2369" s="12">
        <v>58.5</v>
      </c>
      <c r="Q2369" s="12">
        <v>9</v>
      </c>
      <c r="R2369" s="12">
        <v>8.6999999999999993</v>
      </c>
      <c r="S2369" s="12">
        <v>0</v>
      </c>
      <c r="T2369" s="12">
        <v>2.2999999999999998</v>
      </c>
      <c r="U2369" s="12">
        <f t="shared" si="59"/>
        <v>510.2</v>
      </c>
    </row>
    <row r="2370" spans="1:44" x14ac:dyDescent="0.35">
      <c r="A2370" s="29" t="s">
        <v>79</v>
      </c>
      <c r="B2370" s="8" t="s">
        <v>80</v>
      </c>
      <c r="C2370" s="39">
        <v>599400</v>
      </c>
      <c r="D2370" s="39">
        <v>379600</v>
      </c>
      <c r="E2370" s="39">
        <v>563</v>
      </c>
      <c r="F2370" s="29">
        <v>1548</v>
      </c>
      <c r="G2370" s="5" t="s">
        <v>32</v>
      </c>
      <c r="H2370" s="31">
        <v>2021</v>
      </c>
      <c r="I2370" s="12">
        <v>2.9</v>
      </c>
      <c r="J2370" s="12">
        <v>0</v>
      </c>
      <c r="K2370" s="12">
        <v>58.3</v>
      </c>
      <c r="L2370" s="12">
        <v>50.6</v>
      </c>
      <c r="M2370" s="12">
        <v>7.7</v>
      </c>
      <c r="N2370" s="12">
        <v>16.3</v>
      </c>
      <c r="O2370" s="12">
        <v>92.5</v>
      </c>
      <c r="P2370" s="12">
        <v>51.8</v>
      </c>
      <c r="Q2370" s="12">
        <v>7.8</v>
      </c>
      <c r="R2370" s="12">
        <v>0.3</v>
      </c>
      <c r="S2370" s="12">
        <v>0.6</v>
      </c>
      <c r="T2370" s="12">
        <v>1.1000000000000001</v>
      </c>
      <c r="U2370" s="12">
        <f t="shared" si="59"/>
        <v>289.90000000000009</v>
      </c>
      <c r="V2370" s="59">
        <v>539.02</v>
      </c>
    </row>
    <row r="2371" spans="1:44" s="36" customFormat="1" x14ac:dyDescent="0.35">
      <c r="A2371" s="36" t="s">
        <v>81</v>
      </c>
      <c r="B2371" s="36" t="s">
        <v>82</v>
      </c>
      <c r="C2371" s="36">
        <v>576275</v>
      </c>
      <c r="D2371" s="36">
        <v>413100</v>
      </c>
      <c r="E2371" s="36">
        <v>230</v>
      </c>
      <c r="F2371" s="37">
        <v>8440</v>
      </c>
      <c r="G2371" s="36" t="s">
        <v>47</v>
      </c>
      <c r="H2371" s="26">
        <v>1940</v>
      </c>
      <c r="I2371" s="27" t="str">
        <f>IF(ISBLANK(VLOOKUP($H2371*100+I$2,Feuil2!$A$3:$CQ$931,HLOOKUP(Feuil1!$F2371,Feuil2!$E$1:$DG$2,2,0),0)),"",VLOOKUP($H2371*100+I$2,Feuil2!$A$3:$CQ$931,HLOOKUP(Feuil1!$F2371,Feuil2!$E$1:$DG$2,2,0),0))</f>
        <v/>
      </c>
      <c r="J2371" s="27" t="str">
        <f>IF(ISBLANK(VLOOKUP($H2371*100+J$2,Feuil2!$A$3:$CQ$931,HLOOKUP(Feuil1!$F2371,Feuil2!$E$1:$DG$2,2,0),0)),"",VLOOKUP($H2371*100+J$2,Feuil2!$A$3:$CQ$931,HLOOKUP(Feuil1!$F2371,Feuil2!$E$1:$DG$2,2,0),0))</f>
        <v/>
      </c>
      <c r="K2371" s="27" t="str">
        <f>IF(ISBLANK(VLOOKUP($H2371*100+K$2,Feuil2!$A$3:$CQ$931,HLOOKUP(Feuil1!$F2371,Feuil2!$E$1:$DG$2,2,0),0)),"",VLOOKUP($H2371*100+K$2,Feuil2!$A$3:$CQ$931,HLOOKUP(Feuil1!$F2371,Feuil2!$E$1:$DG$2,2,0),0))</f>
        <v/>
      </c>
      <c r="L2371" s="27" t="str">
        <f>IF(ISBLANK(VLOOKUP($H2371*100+L$2,Feuil2!$A$3:$CQ$931,HLOOKUP(Feuil1!$F2371,Feuil2!$E$1:$DG$2,2,0),0)),"",VLOOKUP($H2371*100+L$2,Feuil2!$A$3:$CQ$931,HLOOKUP(Feuil1!$F2371,Feuil2!$E$1:$DG$2,2,0),0))</f>
        <v/>
      </c>
      <c r="M2371" s="27" t="str">
        <f>IF(ISBLANK(VLOOKUP($H2371*100+M$2,Feuil2!$A$3:$CQ$931,HLOOKUP(Feuil1!$F2371,Feuil2!$E$1:$DG$2,2,0),0)),"",VLOOKUP($H2371*100+M$2,Feuil2!$A$3:$CQ$931,HLOOKUP(Feuil1!$F2371,Feuil2!$E$1:$DG$2,2,0),0))</f>
        <v/>
      </c>
      <c r="N2371" s="27" t="str">
        <f>IF(ISBLANK(VLOOKUP($H2371*100+N$2,Feuil2!$A$3:$CQ$931,HLOOKUP(Feuil1!$F2371,Feuil2!$E$1:$DG$2,2,0),0)),"",VLOOKUP($H2371*100+N$2,Feuil2!$A$3:$CQ$931,HLOOKUP(Feuil1!$F2371,Feuil2!$E$1:$DG$2,2,0),0))</f>
        <v/>
      </c>
      <c r="O2371" s="27" t="str">
        <f>IF(ISBLANK(VLOOKUP($H2371*100+O$2,Feuil2!$A$3:$CQ$931,HLOOKUP(Feuil1!$F2371,Feuil2!$E$1:$DG$2,2,0),0)),"",VLOOKUP($H2371*100+O$2,Feuil2!$A$3:$CQ$931,HLOOKUP(Feuil1!$F2371,Feuil2!$E$1:$DG$2,2,0),0))</f>
        <v/>
      </c>
      <c r="P2371" s="27" t="str">
        <f>IF(ISBLANK(VLOOKUP($H2371*100+P$2,Feuil2!$A$3:$CQ$931,HLOOKUP(Feuil1!$F2371,Feuil2!$E$1:$DG$2,2,0),0)),"",VLOOKUP($H2371*100+P$2,Feuil2!$A$3:$CQ$931,HLOOKUP(Feuil1!$F2371,Feuil2!$E$1:$DG$2,2,0),0))</f>
        <v/>
      </c>
      <c r="Q2371" s="27" t="str">
        <f>IF(ISBLANK(VLOOKUP($H2371*100+Q$2,Feuil2!$A$3:$CQ$931,HLOOKUP(Feuil1!$F2371,Feuil2!$E$1:$DG$2,2,0),0)),"",VLOOKUP($H2371*100+Q$2,Feuil2!$A$3:$CQ$931,HLOOKUP(Feuil1!$F2371,Feuil2!$E$1:$DG$2,2,0),0))</f>
        <v/>
      </c>
      <c r="R2371" s="27" t="str">
        <f>IF(ISBLANK(VLOOKUP($H2371*100+R$2,Feuil2!$A$3:$CQ$931,HLOOKUP(Feuil1!$F2371,Feuil2!$E$1:$DG$2,2,0),0)),"",VLOOKUP($H2371*100+R$2,Feuil2!$A$3:$CQ$931,HLOOKUP(Feuil1!$F2371,Feuil2!$E$1:$DG$2,2,0),0))</f>
        <v/>
      </c>
      <c r="S2371" s="27" t="str">
        <f>IF(ISBLANK(VLOOKUP($H2371*100+S$2,Feuil2!$A$3:$CQ$931,HLOOKUP(Feuil1!$F2371,Feuil2!$E$1:$DG$2,2,0),0)),"",VLOOKUP($H2371*100+S$2,Feuil2!$A$3:$CQ$931,HLOOKUP(Feuil1!$F2371,Feuil2!$E$1:$DG$2,2,0),0))</f>
        <v/>
      </c>
      <c r="T2371" s="27" t="str">
        <f>IF(ISBLANK(VLOOKUP($H2371*100+T$2,Feuil2!$A$3:$CQ$931,HLOOKUP(Feuil1!$F2371,Feuil2!$E$1:$DG$2,2,0),0)),"",VLOOKUP($H2371*100+T$2,Feuil2!$A$3:$CQ$931,HLOOKUP(Feuil1!$F2371,Feuil2!$E$1:$DG$2,2,0),0))</f>
        <v/>
      </c>
      <c r="U2371" s="27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</row>
    <row r="2372" spans="1:44" x14ac:dyDescent="0.35">
      <c r="A2372" s="33" t="s">
        <v>81</v>
      </c>
      <c r="B2372" s="8" t="s">
        <v>82</v>
      </c>
      <c r="C2372" s="39">
        <v>576275</v>
      </c>
      <c r="D2372" s="39">
        <v>413100</v>
      </c>
      <c r="E2372" s="39">
        <v>230</v>
      </c>
      <c r="F2372" s="33">
        <v>8440</v>
      </c>
      <c r="G2372" s="5" t="s">
        <v>47</v>
      </c>
      <c r="H2372" s="35">
        <v>1941</v>
      </c>
      <c r="I2372" s="12" t="str">
        <f>IF(ISBLANK(VLOOKUP($H2372*100+I$2,Feuil2!$A$3:$CQ$931,HLOOKUP(Feuil1!$F2372,Feuil2!$E$1:$DG$2,2,0),0)),"",VLOOKUP($H2372*100+I$2,Feuil2!$A$3:$CQ$931,HLOOKUP(Feuil1!$F2372,Feuil2!$E$1:$DG$2,2,0),0))</f>
        <v/>
      </c>
      <c r="J2372" s="12" t="str">
        <f>IF(ISBLANK(VLOOKUP($H2372*100+J$2,Feuil2!$A$3:$CQ$931,HLOOKUP(Feuil1!$F2372,Feuil2!$E$1:$DG$2,2,0),0)),"",VLOOKUP($H2372*100+J$2,Feuil2!$A$3:$CQ$931,HLOOKUP(Feuil1!$F2372,Feuil2!$E$1:$DG$2,2,0),0))</f>
        <v/>
      </c>
      <c r="K2372" s="12" t="str">
        <f>IF(ISBLANK(VLOOKUP($H2372*100+K$2,Feuil2!$A$3:$CQ$931,HLOOKUP(Feuil1!$F2372,Feuil2!$E$1:$DG$2,2,0),0)),"",VLOOKUP($H2372*100+K$2,Feuil2!$A$3:$CQ$931,HLOOKUP(Feuil1!$F2372,Feuil2!$E$1:$DG$2,2,0),0))</f>
        <v/>
      </c>
      <c r="L2372" s="12" t="str">
        <f>IF(ISBLANK(VLOOKUP($H2372*100+L$2,Feuil2!$A$3:$CQ$931,HLOOKUP(Feuil1!$F2372,Feuil2!$E$1:$DG$2,2,0),0)),"",VLOOKUP($H2372*100+L$2,Feuil2!$A$3:$CQ$931,HLOOKUP(Feuil1!$F2372,Feuil2!$E$1:$DG$2,2,0),0))</f>
        <v/>
      </c>
      <c r="M2372" s="12" t="str">
        <f>IF(ISBLANK(VLOOKUP($H2372*100+M$2,Feuil2!$A$3:$CQ$931,HLOOKUP(Feuil1!$F2372,Feuil2!$E$1:$DG$2,2,0),0)),"",VLOOKUP($H2372*100+M$2,Feuil2!$A$3:$CQ$931,HLOOKUP(Feuil1!$F2372,Feuil2!$E$1:$DG$2,2,0),0))</f>
        <v/>
      </c>
      <c r="N2372" s="12" t="str">
        <f>IF(ISBLANK(VLOOKUP($H2372*100+N$2,Feuil2!$A$3:$CQ$931,HLOOKUP(Feuil1!$F2372,Feuil2!$E$1:$DG$2,2,0),0)),"",VLOOKUP($H2372*100+N$2,Feuil2!$A$3:$CQ$931,HLOOKUP(Feuil1!$F2372,Feuil2!$E$1:$DG$2,2,0),0))</f>
        <v/>
      </c>
      <c r="O2372" s="12" t="str">
        <f>IF(ISBLANK(VLOOKUP($H2372*100+O$2,Feuil2!$A$3:$CQ$931,HLOOKUP(Feuil1!$F2372,Feuil2!$E$1:$DG$2,2,0),0)),"",VLOOKUP($H2372*100+O$2,Feuil2!$A$3:$CQ$931,HLOOKUP(Feuil1!$F2372,Feuil2!$E$1:$DG$2,2,0),0))</f>
        <v/>
      </c>
      <c r="P2372" s="12" t="str">
        <f>IF(ISBLANK(VLOOKUP($H2372*100+P$2,Feuil2!$A$3:$CQ$931,HLOOKUP(Feuil1!$F2372,Feuil2!$E$1:$DG$2,2,0),0)),"",VLOOKUP($H2372*100+P$2,Feuil2!$A$3:$CQ$931,HLOOKUP(Feuil1!$F2372,Feuil2!$E$1:$DG$2,2,0),0))</f>
        <v/>
      </c>
      <c r="Q2372" s="12" t="str">
        <f>IF(ISBLANK(VLOOKUP($H2372*100+Q$2,Feuil2!$A$3:$CQ$931,HLOOKUP(Feuil1!$F2372,Feuil2!$E$1:$DG$2,2,0),0)),"",VLOOKUP($H2372*100+Q$2,Feuil2!$A$3:$CQ$931,HLOOKUP(Feuil1!$F2372,Feuil2!$E$1:$DG$2,2,0),0))</f>
        <v/>
      </c>
      <c r="R2372" s="12" t="str">
        <f>IF(ISBLANK(VLOOKUP($H2372*100+R$2,Feuil2!$A$3:$CQ$931,HLOOKUP(Feuil1!$F2372,Feuil2!$E$1:$DG$2,2,0),0)),"",VLOOKUP($H2372*100+R$2,Feuil2!$A$3:$CQ$931,HLOOKUP(Feuil1!$F2372,Feuil2!$E$1:$DG$2,2,0),0))</f>
        <v/>
      </c>
      <c r="S2372" s="12" t="str">
        <f>IF(ISBLANK(VLOOKUP($H2372*100+S$2,Feuil2!$A$3:$CQ$931,HLOOKUP(Feuil1!$F2372,Feuil2!$E$1:$DG$2,2,0),0)),"",VLOOKUP($H2372*100+S$2,Feuil2!$A$3:$CQ$931,HLOOKUP(Feuil1!$F2372,Feuil2!$E$1:$DG$2,2,0),0))</f>
        <v/>
      </c>
      <c r="T2372" s="12" t="str">
        <f>IF(ISBLANK(VLOOKUP($H2372*100+T$2,Feuil2!$A$3:$CQ$931,HLOOKUP(Feuil1!$F2372,Feuil2!$E$1:$DG$2,2,0),0)),"",VLOOKUP($H2372*100+T$2,Feuil2!$A$3:$CQ$931,HLOOKUP(Feuil1!$F2372,Feuil2!$E$1:$DG$2,2,0),0))</f>
        <v/>
      </c>
      <c r="U2372" s="12"/>
      <c r="Y2372" s="36"/>
      <c r="Z2372" s="36"/>
      <c r="AA2372" s="36"/>
      <c r="AB2372" s="36"/>
      <c r="AC2372" s="36"/>
      <c r="AD2372" s="36"/>
      <c r="AE2372" s="36"/>
      <c r="AF2372" s="36"/>
      <c r="AG2372" s="36"/>
      <c r="AH2372" s="36"/>
      <c r="AI2372" s="36"/>
      <c r="AJ2372" s="36"/>
      <c r="AK2372" s="36"/>
      <c r="AL2372" s="36"/>
      <c r="AM2372" s="36"/>
      <c r="AN2372" s="36"/>
      <c r="AO2372" s="36"/>
      <c r="AP2372" s="36"/>
      <c r="AQ2372" s="36"/>
      <c r="AR2372" s="36"/>
    </row>
    <row r="2373" spans="1:44" x14ac:dyDescent="0.35">
      <c r="A2373" s="10" t="s">
        <v>81</v>
      </c>
      <c r="B2373" s="8" t="s">
        <v>82</v>
      </c>
      <c r="C2373" s="39">
        <v>576275</v>
      </c>
      <c r="D2373" s="39">
        <v>413100</v>
      </c>
      <c r="E2373" s="39">
        <v>230</v>
      </c>
      <c r="F2373" s="10">
        <v>8440</v>
      </c>
      <c r="G2373" s="5" t="s">
        <v>47</v>
      </c>
      <c r="H2373" s="11">
        <v>1942</v>
      </c>
      <c r="I2373" s="12" t="str">
        <f>IF(ISBLANK(VLOOKUP($H2373*100+I$2,Feuil2!$A$3:$CQ$931,HLOOKUP(Feuil1!$F2373,Feuil2!$E$1:$DG$2,2,0),0)),"",VLOOKUP($H2373*100+I$2,Feuil2!$A$3:$CQ$931,HLOOKUP(Feuil1!$F2373,Feuil2!$E$1:$DG$2,2,0),0))</f>
        <v/>
      </c>
      <c r="J2373" s="12" t="str">
        <f>IF(ISBLANK(VLOOKUP($H2373*100+J$2,Feuil2!$A$3:$CQ$931,HLOOKUP(Feuil1!$F2373,Feuil2!$E$1:$DG$2,2,0),0)),"",VLOOKUP($H2373*100+J$2,Feuil2!$A$3:$CQ$931,HLOOKUP(Feuil1!$F2373,Feuil2!$E$1:$DG$2,2,0),0))</f>
        <v/>
      </c>
      <c r="K2373" s="12" t="str">
        <f>IF(ISBLANK(VLOOKUP($H2373*100+K$2,Feuil2!$A$3:$CQ$931,HLOOKUP(Feuil1!$F2373,Feuil2!$E$1:$DG$2,2,0),0)),"",VLOOKUP($H2373*100+K$2,Feuil2!$A$3:$CQ$931,HLOOKUP(Feuil1!$F2373,Feuil2!$E$1:$DG$2,2,0),0))</f>
        <v/>
      </c>
      <c r="L2373" s="12" t="str">
        <f>IF(ISBLANK(VLOOKUP($H2373*100+L$2,Feuil2!$A$3:$CQ$931,HLOOKUP(Feuil1!$F2373,Feuil2!$E$1:$DG$2,2,0),0)),"",VLOOKUP($H2373*100+L$2,Feuil2!$A$3:$CQ$931,HLOOKUP(Feuil1!$F2373,Feuil2!$E$1:$DG$2,2,0),0))</f>
        <v/>
      </c>
      <c r="M2373" s="12" t="str">
        <f>IF(ISBLANK(VLOOKUP($H2373*100+M$2,Feuil2!$A$3:$CQ$931,HLOOKUP(Feuil1!$F2373,Feuil2!$E$1:$DG$2,2,0),0)),"",VLOOKUP($H2373*100+M$2,Feuil2!$A$3:$CQ$931,HLOOKUP(Feuil1!$F2373,Feuil2!$E$1:$DG$2,2,0),0))</f>
        <v/>
      </c>
      <c r="N2373" s="12" t="str">
        <f>IF(ISBLANK(VLOOKUP($H2373*100+N$2,Feuil2!$A$3:$CQ$931,HLOOKUP(Feuil1!$F2373,Feuil2!$E$1:$DG$2,2,0),0)),"",VLOOKUP($H2373*100+N$2,Feuil2!$A$3:$CQ$931,HLOOKUP(Feuil1!$F2373,Feuil2!$E$1:$DG$2,2,0),0))</f>
        <v/>
      </c>
      <c r="O2373" s="12" t="str">
        <f>IF(ISBLANK(VLOOKUP($H2373*100+O$2,Feuil2!$A$3:$CQ$931,HLOOKUP(Feuil1!$F2373,Feuil2!$E$1:$DG$2,2,0),0)),"",VLOOKUP($H2373*100+O$2,Feuil2!$A$3:$CQ$931,HLOOKUP(Feuil1!$F2373,Feuil2!$E$1:$DG$2,2,0),0))</f>
        <v/>
      </c>
      <c r="P2373" s="12" t="str">
        <f>IF(ISBLANK(VLOOKUP($H2373*100+P$2,Feuil2!$A$3:$CQ$931,HLOOKUP(Feuil1!$F2373,Feuil2!$E$1:$DG$2,2,0),0)),"",VLOOKUP($H2373*100+P$2,Feuil2!$A$3:$CQ$931,HLOOKUP(Feuil1!$F2373,Feuil2!$E$1:$DG$2,2,0),0))</f>
        <v/>
      </c>
      <c r="Q2373" s="12" t="str">
        <f>IF(ISBLANK(VLOOKUP($H2373*100+Q$2,Feuil2!$A$3:$CQ$931,HLOOKUP(Feuil1!$F2373,Feuil2!$E$1:$DG$2,2,0),0)),"",VLOOKUP($H2373*100+Q$2,Feuil2!$A$3:$CQ$931,HLOOKUP(Feuil1!$F2373,Feuil2!$E$1:$DG$2,2,0),0))</f>
        <v/>
      </c>
      <c r="R2373" s="12" t="str">
        <f>IF(ISBLANK(VLOOKUP($H2373*100+R$2,Feuil2!$A$3:$CQ$931,HLOOKUP(Feuil1!$F2373,Feuil2!$E$1:$DG$2,2,0),0)),"",VLOOKUP($H2373*100+R$2,Feuil2!$A$3:$CQ$931,HLOOKUP(Feuil1!$F2373,Feuil2!$E$1:$DG$2,2,0),0))</f>
        <v/>
      </c>
      <c r="S2373" s="12" t="str">
        <f>IF(ISBLANK(VLOOKUP($H2373*100+S$2,Feuil2!$A$3:$CQ$931,HLOOKUP(Feuil1!$F2373,Feuil2!$E$1:$DG$2,2,0),0)),"",VLOOKUP($H2373*100+S$2,Feuil2!$A$3:$CQ$931,HLOOKUP(Feuil1!$F2373,Feuil2!$E$1:$DG$2,2,0),0))</f>
        <v/>
      </c>
      <c r="T2373" s="12" t="str">
        <f>IF(ISBLANK(VLOOKUP($H2373*100+T$2,Feuil2!$A$3:$CQ$931,HLOOKUP(Feuil1!$F2373,Feuil2!$E$1:$DG$2,2,0),0)),"",VLOOKUP($H2373*100+T$2,Feuil2!$A$3:$CQ$931,HLOOKUP(Feuil1!$F2373,Feuil2!$E$1:$DG$2,2,0),0))</f>
        <v/>
      </c>
      <c r="U2373" s="12"/>
    </row>
    <row r="2374" spans="1:44" x14ac:dyDescent="0.35">
      <c r="A2374" s="10" t="s">
        <v>81</v>
      </c>
      <c r="B2374" s="8" t="s">
        <v>82</v>
      </c>
      <c r="C2374" s="39">
        <v>576275</v>
      </c>
      <c r="D2374" s="39">
        <v>413100</v>
      </c>
      <c r="E2374" s="39">
        <v>230</v>
      </c>
      <c r="F2374" s="10">
        <v>8440</v>
      </c>
      <c r="G2374" s="5" t="s">
        <v>47</v>
      </c>
      <c r="H2374" s="11">
        <v>1943</v>
      </c>
      <c r="I2374" s="12" t="str">
        <f>IF(ISBLANK(VLOOKUP($H2374*100+I$2,Feuil2!$A$3:$CQ$931,HLOOKUP(Feuil1!$F2374,Feuil2!$E$1:$DG$2,2,0),0)),"",VLOOKUP($H2374*100+I$2,Feuil2!$A$3:$CQ$931,HLOOKUP(Feuil1!$F2374,Feuil2!$E$1:$DG$2,2,0),0))</f>
        <v/>
      </c>
      <c r="J2374" s="12" t="str">
        <f>IF(ISBLANK(VLOOKUP($H2374*100+J$2,Feuil2!$A$3:$CQ$931,HLOOKUP(Feuil1!$F2374,Feuil2!$E$1:$DG$2,2,0),0)),"",VLOOKUP($H2374*100+J$2,Feuil2!$A$3:$CQ$931,HLOOKUP(Feuil1!$F2374,Feuil2!$E$1:$DG$2,2,0),0))</f>
        <v/>
      </c>
      <c r="K2374" s="12" t="str">
        <f>IF(ISBLANK(VLOOKUP($H2374*100+K$2,Feuil2!$A$3:$CQ$931,HLOOKUP(Feuil1!$F2374,Feuil2!$E$1:$DG$2,2,0),0)),"",VLOOKUP($H2374*100+K$2,Feuil2!$A$3:$CQ$931,HLOOKUP(Feuil1!$F2374,Feuil2!$E$1:$DG$2,2,0),0))</f>
        <v/>
      </c>
      <c r="L2374" s="12" t="str">
        <f>IF(ISBLANK(VLOOKUP($H2374*100+L$2,Feuil2!$A$3:$CQ$931,HLOOKUP(Feuil1!$F2374,Feuil2!$E$1:$DG$2,2,0),0)),"",VLOOKUP($H2374*100+L$2,Feuil2!$A$3:$CQ$931,HLOOKUP(Feuil1!$F2374,Feuil2!$E$1:$DG$2,2,0),0))</f>
        <v/>
      </c>
      <c r="M2374" s="12" t="str">
        <f>IF(ISBLANK(VLOOKUP($H2374*100+M$2,Feuil2!$A$3:$CQ$931,HLOOKUP(Feuil1!$F2374,Feuil2!$E$1:$DG$2,2,0),0)),"",VLOOKUP($H2374*100+M$2,Feuil2!$A$3:$CQ$931,HLOOKUP(Feuil1!$F2374,Feuil2!$E$1:$DG$2,2,0),0))</f>
        <v/>
      </c>
      <c r="N2374" s="12" t="str">
        <f>IF(ISBLANK(VLOOKUP($H2374*100+N$2,Feuil2!$A$3:$CQ$931,HLOOKUP(Feuil1!$F2374,Feuil2!$E$1:$DG$2,2,0),0)),"",VLOOKUP($H2374*100+N$2,Feuil2!$A$3:$CQ$931,HLOOKUP(Feuil1!$F2374,Feuil2!$E$1:$DG$2,2,0),0))</f>
        <v/>
      </c>
      <c r="O2374" s="12" t="str">
        <f>IF(ISBLANK(VLOOKUP($H2374*100+O$2,Feuil2!$A$3:$CQ$931,HLOOKUP(Feuil1!$F2374,Feuil2!$E$1:$DG$2,2,0),0)),"",VLOOKUP($H2374*100+O$2,Feuil2!$A$3:$CQ$931,HLOOKUP(Feuil1!$F2374,Feuil2!$E$1:$DG$2,2,0),0))</f>
        <v/>
      </c>
      <c r="P2374" s="12" t="str">
        <f>IF(ISBLANK(VLOOKUP($H2374*100+P$2,Feuil2!$A$3:$CQ$931,HLOOKUP(Feuil1!$F2374,Feuil2!$E$1:$DG$2,2,0),0)),"",VLOOKUP($H2374*100+P$2,Feuil2!$A$3:$CQ$931,HLOOKUP(Feuil1!$F2374,Feuil2!$E$1:$DG$2,2,0),0))</f>
        <v/>
      </c>
      <c r="Q2374" s="12" t="str">
        <f>IF(ISBLANK(VLOOKUP($H2374*100+Q$2,Feuil2!$A$3:$CQ$931,HLOOKUP(Feuil1!$F2374,Feuil2!$E$1:$DG$2,2,0),0)),"",VLOOKUP($H2374*100+Q$2,Feuil2!$A$3:$CQ$931,HLOOKUP(Feuil1!$F2374,Feuil2!$E$1:$DG$2,2,0),0))</f>
        <v/>
      </c>
      <c r="R2374" s="12" t="str">
        <f>IF(ISBLANK(VLOOKUP($H2374*100+R$2,Feuil2!$A$3:$CQ$931,HLOOKUP(Feuil1!$F2374,Feuil2!$E$1:$DG$2,2,0),0)),"",VLOOKUP($H2374*100+R$2,Feuil2!$A$3:$CQ$931,HLOOKUP(Feuil1!$F2374,Feuil2!$E$1:$DG$2,2,0),0))</f>
        <v/>
      </c>
      <c r="S2374" s="12" t="str">
        <f>IF(ISBLANK(VLOOKUP($H2374*100+S$2,Feuil2!$A$3:$CQ$931,HLOOKUP(Feuil1!$F2374,Feuil2!$E$1:$DG$2,2,0),0)),"",VLOOKUP($H2374*100+S$2,Feuil2!$A$3:$CQ$931,HLOOKUP(Feuil1!$F2374,Feuil2!$E$1:$DG$2,2,0),0))</f>
        <v/>
      </c>
      <c r="T2374" s="12" t="str">
        <f>IF(ISBLANK(VLOOKUP($H2374*100+T$2,Feuil2!$A$3:$CQ$931,HLOOKUP(Feuil1!$F2374,Feuil2!$E$1:$DG$2,2,0),0)),"",VLOOKUP($H2374*100+T$2,Feuil2!$A$3:$CQ$931,HLOOKUP(Feuil1!$F2374,Feuil2!$E$1:$DG$2,2,0),0))</f>
        <v/>
      </c>
      <c r="U2374" s="12"/>
    </row>
    <row r="2375" spans="1:44" x14ac:dyDescent="0.35">
      <c r="A2375" s="10" t="s">
        <v>81</v>
      </c>
      <c r="B2375" s="8" t="s">
        <v>82</v>
      </c>
      <c r="C2375" s="39">
        <v>576275</v>
      </c>
      <c r="D2375" s="39">
        <v>413100</v>
      </c>
      <c r="E2375" s="39">
        <v>230</v>
      </c>
      <c r="F2375" s="10">
        <v>8440</v>
      </c>
      <c r="G2375" s="5" t="s">
        <v>47</v>
      </c>
      <c r="H2375" s="11">
        <v>1944</v>
      </c>
      <c r="I2375" s="12" t="str">
        <f>IF(ISBLANK(VLOOKUP($H2375*100+I$2,Feuil2!$A$3:$CQ$931,HLOOKUP(Feuil1!$F2375,Feuil2!$E$1:$DG$2,2,0),0)),"",VLOOKUP($H2375*100+I$2,Feuil2!$A$3:$CQ$931,HLOOKUP(Feuil1!$F2375,Feuil2!$E$1:$DG$2,2,0),0))</f>
        <v/>
      </c>
      <c r="J2375" s="12" t="str">
        <f>IF(ISBLANK(VLOOKUP($H2375*100+J$2,Feuil2!$A$3:$CQ$931,HLOOKUP(Feuil1!$F2375,Feuil2!$E$1:$DG$2,2,0),0)),"",VLOOKUP($H2375*100+J$2,Feuil2!$A$3:$CQ$931,HLOOKUP(Feuil1!$F2375,Feuil2!$E$1:$DG$2,2,0),0))</f>
        <v/>
      </c>
      <c r="K2375" s="12" t="str">
        <f>IF(ISBLANK(VLOOKUP($H2375*100+K$2,Feuil2!$A$3:$CQ$931,HLOOKUP(Feuil1!$F2375,Feuil2!$E$1:$DG$2,2,0),0)),"",VLOOKUP($H2375*100+K$2,Feuil2!$A$3:$CQ$931,HLOOKUP(Feuil1!$F2375,Feuil2!$E$1:$DG$2,2,0),0))</f>
        <v/>
      </c>
      <c r="L2375" s="12" t="str">
        <f>IF(ISBLANK(VLOOKUP($H2375*100+L$2,Feuil2!$A$3:$CQ$931,HLOOKUP(Feuil1!$F2375,Feuil2!$E$1:$DG$2,2,0),0)),"",VLOOKUP($H2375*100+L$2,Feuil2!$A$3:$CQ$931,HLOOKUP(Feuil1!$F2375,Feuil2!$E$1:$DG$2,2,0),0))</f>
        <v/>
      </c>
      <c r="M2375" s="12" t="str">
        <f>IF(ISBLANK(VLOOKUP($H2375*100+M$2,Feuil2!$A$3:$CQ$931,HLOOKUP(Feuil1!$F2375,Feuil2!$E$1:$DG$2,2,0),0)),"",VLOOKUP($H2375*100+M$2,Feuil2!$A$3:$CQ$931,HLOOKUP(Feuil1!$F2375,Feuil2!$E$1:$DG$2,2,0),0))</f>
        <v/>
      </c>
      <c r="N2375" s="12" t="str">
        <f>IF(ISBLANK(VLOOKUP($H2375*100+N$2,Feuil2!$A$3:$CQ$931,HLOOKUP(Feuil1!$F2375,Feuil2!$E$1:$DG$2,2,0),0)),"",VLOOKUP($H2375*100+N$2,Feuil2!$A$3:$CQ$931,HLOOKUP(Feuil1!$F2375,Feuil2!$E$1:$DG$2,2,0),0))</f>
        <v/>
      </c>
      <c r="O2375" s="12" t="str">
        <f>IF(ISBLANK(VLOOKUP($H2375*100+O$2,Feuil2!$A$3:$CQ$931,HLOOKUP(Feuil1!$F2375,Feuil2!$E$1:$DG$2,2,0),0)),"",VLOOKUP($H2375*100+O$2,Feuil2!$A$3:$CQ$931,HLOOKUP(Feuil1!$F2375,Feuil2!$E$1:$DG$2,2,0),0))</f>
        <v/>
      </c>
      <c r="P2375" s="12" t="str">
        <f>IF(ISBLANK(VLOOKUP($H2375*100+P$2,Feuil2!$A$3:$CQ$931,HLOOKUP(Feuil1!$F2375,Feuil2!$E$1:$DG$2,2,0),0)),"",VLOOKUP($H2375*100+P$2,Feuil2!$A$3:$CQ$931,HLOOKUP(Feuil1!$F2375,Feuil2!$E$1:$DG$2,2,0),0))</f>
        <v/>
      </c>
      <c r="Q2375" s="12" t="str">
        <f>IF(ISBLANK(VLOOKUP($H2375*100+Q$2,Feuil2!$A$3:$CQ$931,HLOOKUP(Feuil1!$F2375,Feuil2!$E$1:$DG$2,2,0),0)),"",VLOOKUP($H2375*100+Q$2,Feuil2!$A$3:$CQ$931,HLOOKUP(Feuil1!$F2375,Feuil2!$E$1:$DG$2,2,0),0))</f>
        <v/>
      </c>
      <c r="R2375" s="12" t="str">
        <f>IF(ISBLANK(VLOOKUP($H2375*100+R$2,Feuil2!$A$3:$CQ$931,HLOOKUP(Feuil1!$F2375,Feuil2!$E$1:$DG$2,2,0),0)),"",VLOOKUP($H2375*100+R$2,Feuil2!$A$3:$CQ$931,HLOOKUP(Feuil1!$F2375,Feuil2!$E$1:$DG$2,2,0),0))</f>
        <v/>
      </c>
      <c r="S2375" s="12" t="str">
        <f>IF(ISBLANK(VLOOKUP($H2375*100+S$2,Feuil2!$A$3:$CQ$931,HLOOKUP(Feuil1!$F2375,Feuil2!$E$1:$DG$2,2,0),0)),"",VLOOKUP($H2375*100+S$2,Feuil2!$A$3:$CQ$931,HLOOKUP(Feuil1!$F2375,Feuil2!$E$1:$DG$2,2,0),0))</f>
        <v/>
      </c>
      <c r="T2375" s="12" t="str">
        <f>IF(ISBLANK(VLOOKUP($H2375*100+T$2,Feuil2!$A$3:$CQ$931,HLOOKUP(Feuil1!$F2375,Feuil2!$E$1:$DG$2,2,0),0)),"",VLOOKUP($H2375*100+T$2,Feuil2!$A$3:$CQ$931,HLOOKUP(Feuil1!$F2375,Feuil2!$E$1:$DG$2,2,0),0))</f>
        <v/>
      </c>
      <c r="U2375" s="12"/>
    </row>
    <row r="2376" spans="1:44" x14ac:dyDescent="0.35">
      <c r="A2376" s="10" t="s">
        <v>81</v>
      </c>
      <c r="B2376" s="8" t="s">
        <v>82</v>
      </c>
      <c r="C2376" s="39">
        <v>576275</v>
      </c>
      <c r="D2376" s="39">
        <v>413100</v>
      </c>
      <c r="E2376" s="39">
        <v>230</v>
      </c>
      <c r="F2376" s="10">
        <v>8440</v>
      </c>
      <c r="G2376" s="5" t="s">
        <v>47</v>
      </c>
      <c r="H2376" s="11">
        <v>1945</v>
      </c>
      <c r="I2376" s="12" t="str">
        <f>IF(ISBLANK(VLOOKUP($H2376*100+I$2,Feuil2!$A$3:$CQ$931,HLOOKUP(Feuil1!$F2376,Feuil2!$E$1:$DG$2,2,0),0)),"",VLOOKUP($H2376*100+I$2,Feuil2!$A$3:$CQ$931,HLOOKUP(Feuil1!$F2376,Feuil2!$E$1:$DG$2,2,0),0))</f>
        <v/>
      </c>
      <c r="J2376" s="12" t="str">
        <f>IF(ISBLANK(VLOOKUP($H2376*100+J$2,Feuil2!$A$3:$CQ$931,HLOOKUP(Feuil1!$F2376,Feuil2!$E$1:$DG$2,2,0),0)),"",VLOOKUP($H2376*100+J$2,Feuil2!$A$3:$CQ$931,HLOOKUP(Feuil1!$F2376,Feuil2!$E$1:$DG$2,2,0),0))</f>
        <v/>
      </c>
      <c r="K2376" s="12" t="str">
        <f>IF(ISBLANK(VLOOKUP($H2376*100+K$2,Feuil2!$A$3:$CQ$931,HLOOKUP(Feuil1!$F2376,Feuil2!$E$1:$DG$2,2,0),0)),"",VLOOKUP($H2376*100+K$2,Feuil2!$A$3:$CQ$931,HLOOKUP(Feuil1!$F2376,Feuil2!$E$1:$DG$2,2,0),0))</f>
        <v/>
      </c>
      <c r="L2376" s="12" t="str">
        <f>IF(ISBLANK(VLOOKUP($H2376*100+L$2,Feuil2!$A$3:$CQ$931,HLOOKUP(Feuil1!$F2376,Feuil2!$E$1:$DG$2,2,0),0)),"",VLOOKUP($H2376*100+L$2,Feuil2!$A$3:$CQ$931,HLOOKUP(Feuil1!$F2376,Feuil2!$E$1:$DG$2,2,0),0))</f>
        <v/>
      </c>
      <c r="M2376" s="12" t="str">
        <f>IF(ISBLANK(VLOOKUP($H2376*100+M$2,Feuil2!$A$3:$CQ$931,HLOOKUP(Feuil1!$F2376,Feuil2!$E$1:$DG$2,2,0),0)),"",VLOOKUP($H2376*100+M$2,Feuil2!$A$3:$CQ$931,HLOOKUP(Feuil1!$F2376,Feuil2!$E$1:$DG$2,2,0),0))</f>
        <v/>
      </c>
      <c r="N2376" s="12" t="str">
        <f>IF(ISBLANK(VLOOKUP($H2376*100+N$2,Feuil2!$A$3:$CQ$931,HLOOKUP(Feuil1!$F2376,Feuil2!$E$1:$DG$2,2,0),0)),"",VLOOKUP($H2376*100+N$2,Feuil2!$A$3:$CQ$931,HLOOKUP(Feuil1!$F2376,Feuil2!$E$1:$DG$2,2,0),0))</f>
        <v/>
      </c>
      <c r="O2376" s="12" t="str">
        <f>IF(ISBLANK(VLOOKUP($H2376*100+O$2,Feuil2!$A$3:$CQ$931,HLOOKUP(Feuil1!$F2376,Feuil2!$E$1:$DG$2,2,0),0)),"",VLOOKUP($H2376*100+O$2,Feuil2!$A$3:$CQ$931,HLOOKUP(Feuil1!$F2376,Feuil2!$E$1:$DG$2,2,0),0))</f>
        <v/>
      </c>
      <c r="P2376" s="12" t="str">
        <f>IF(ISBLANK(VLOOKUP($H2376*100+P$2,Feuil2!$A$3:$CQ$931,HLOOKUP(Feuil1!$F2376,Feuil2!$E$1:$DG$2,2,0),0)),"",VLOOKUP($H2376*100+P$2,Feuil2!$A$3:$CQ$931,HLOOKUP(Feuil1!$F2376,Feuil2!$E$1:$DG$2,2,0),0))</f>
        <v/>
      </c>
      <c r="Q2376" s="12" t="str">
        <f>IF(ISBLANK(VLOOKUP($H2376*100+Q$2,Feuil2!$A$3:$CQ$931,HLOOKUP(Feuil1!$F2376,Feuil2!$E$1:$DG$2,2,0),0)),"",VLOOKUP($H2376*100+Q$2,Feuil2!$A$3:$CQ$931,HLOOKUP(Feuil1!$F2376,Feuil2!$E$1:$DG$2,2,0),0))</f>
        <v/>
      </c>
      <c r="R2376" s="12" t="str">
        <f>IF(ISBLANK(VLOOKUP($H2376*100+R$2,Feuil2!$A$3:$CQ$931,HLOOKUP(Feuil1!$F2376,Feuil2!$E$1:$DG$2,2,0),0)),"",VLOOKUP($H2376*100+R$2,Feuil2!$A$3:$CQ$931,HLOOKUP(Feuil1!$F2376,Feuil2!$E$1:$DG$2,2,0),0))</f>
        <v/>
      </c>
      <c r="S2376" s="12" t="str">
        <f>IF(ISBLANK(VLOOKUP($H2376*100+S$2,Feuil2!$A$3:$CQ$931,HLOOKUP(Feuil1!$F2376,Feuil2!$E$1:$DG$2,2,0),0)),"",VLOOKUP($H2376*100+S$2,Feuil2!$A$3:$CQ$931,HLOOKUP(Feuil1!$F2376,Feuil2!$E$1:$DG$2,2,0),0))</f>
        <v/>
      </c>
      <c r="T2376" s="12" t="str">
        <f>IF(ISBLANK(VLOOKUP($H2376*100+T$2,Feuil2!$A$3:$CQ$931,HLOOKUP(Feuil1!$F2376,Feuil2!$E$1:$DG$2,2,0),0)),"",VLOOKUP($H2376*100+T$2,Feuil2!$A$3:$CQ$931,HLOOKUP(Feuil1!$F2376,Feuil2!$E$1:$DG$2,2,0),0))</f>
        <v/>
      </c>
      <c r="U2376" s="12"/>
    </row>
    <row r="2377" spans="1:44" x14ac:dyDescent="0.35">
      <c r="A2377" s="10" t="s">
        <v>81</v>
      </c>
      <c r="B2377" s="8" t="s">
        <v>82</v>
      </c>
      <c r="C2377" s="39">
        <v>576275</v>
      </c>
      <c r="D2377" s="39">
        <v>413100</v>
      </c>
      <c r="E2377" s="39">
        <v>230</v>
      </c>
      <c r="F2377" s="10">
        <v>8440</v>
      </c>
      <c r="G2377" s="5" t="s">
        <v>47</v>
      </c>
      <c r="H2377" s="11">
        <v>1946</v>
      </c>
      <c r="I2377" s="12" t="str">
        <f>IF(ISBLANK(VLOOKUP($H2377*100+I$2,Feuil2!$A$3:$CQ$931,HLOOKUP(Feuil1!$F2377,Feuil2!$E$1:$DG$2,2,0),0)),"",VLOOKUP($H2377*100+I$2,Feuil2!$A$3:$CQ$931,HLOOKUP(Feuil1!$F2377,Feuil2!$E$1:$DG$2,2,0),0))</f>
        <v/>
      </c>
      <c r="J2377" s="12" t="str">
        <f>IF(ISBLANK(VLOOKUP($H2377*100+J$2,Feuil2!$A$3:$CQ$931,HLOOKUP(Feuil1!$F2377,Feuil2!$E$1:$DG$2,2,0),0)),"",VLOOKUP($H2377*100+J$2,Feuil2!$A$3:$CQ$931,HLOOKUP(Feuil1!$F2377,Feuil2!$E$1:$DG$2,2,0),0))</f>
        <v/>
      </c>
      <c r="K2377" s="12" t="str">
        <f>IF(ISBLANK(VLOOKUP($H2377*100+K$2,Feuil2!$A$3:$CQ$931,HLOOKUP(Feuil1!$F2377,Feuil2!$E$1:$DG$2,2,0),0)),"",VLOOKUP($H2377*100+K$2,Feuil2!$A$3:$CQ$931,HLOOKUP(Feuil1!$F2377,Feuil2!$E$1:$DG$2,2,0),0))</f>
        <v/>
      </c>
      <c r="L2377" s="12" t="str">
        <f>IF(ISBLANK(VLOOKUP($H2377*100+L$2,Feuil2!$A$3:$CQ$931,HLOOKUP(Feuil1!$F2377,Feuil2!$E$1:$DG$2,2,0),0)),"",VLOOKUP($H2377*100+L$2,Feuil2!$A$3:$CQ$931,HLOOKUP(Feuil1!$F2377,Feuil2!$E$1:$DG$2,2,0),0))</f>
        <v/>
      </c>
      <c r="M2377" s="12" t="str">
        <f>IF(ISBLANK(VLOOKUP($H2377*100+M$2,Feuil2!$A$3:$CQ$931,HLOOKUP(Feuil1!$F2377,Feuil2!$E$1:$DG$2,2,0),0)),"",VLOOKUP($H2377*100+M$2,Feuil2!$A$3:$CQ$931,HLOOKUP(Feuil1!$F2377,Feuil2!$E$1:$DG$2,2,0),0))</f>
        <v/>
      </c>
      <c r="N2377" s="12" t="str">
        <f>IF(ISBLANK(VLOOKUP($H2377*100+N$2,Feuil2!$A$3:$CQ$931,HLOOKUP(Feuil1!$F2377,Feuil2!$E$1:$DG$2,2,0),0)),"",VLOOKUP($H2377*100+N$2,Feuil2!$A$3:$CQ$931,HLOOKUP(Feuil1!$F2377,Feuil2!$E$1:$DG$2,2,0),0))</f>
        <v/>
      </c>
      <c r="O2377" s="12" t="str">
        <f>IF(ISBLANK(VLOOKUP($H2377*100+O$2,Feuil2!$A$3:$CQ$931,HLOOKUP(Feuil1!$F2377,Feuil2!$E$1:$DG$2,2,0),0)),"",VLOOKUP($H2377*100+O$2,Feuil2!$A$3:$CQ$931,HLOOKUP(Feuil1!$F2377,Feuil2!$E$1:$DG$2,2,0),0))</f>
        <v/>
      </c>
      <c r="P2377" s="12" t="str">
        <f>IF(ISBLANK(VLOOKUP($H2377*100+P$2,Feuil2!$A$3:$CQ$931,HLOOKUP(Feuil1!$F2377,Feuil2!$E$1:$DG$2,2,0),0)),"",VLOOKUP($H2377*100+P$2,Feuil2!$A$3:$CQ$931,HLOOKUP(Feuil1!$F2377,Feuil2!$E$1:$DG$2,2,0),0))</f>
        <v/>
      </c>
      <c r="Q2377" s="12" t="str">
        <f>IF(ISBLANK(VLOOKUP($H2377*100+Q$2,Feuil2!$A$3:$CQ$931,HLOOKUP(Feuil1!$F2377,Feuil2!$E$1:$DG$2,2,0),0)),"",VLOOKUP($H2377*100+Q$2,Feuil2!$A$3:$CQ$931,HLOOKUP(Feuil1!$F2377,Feuil2!$E$1:$DG$2,2,0),0))</f>
        <v/>
      </c>
      <c r="R2377" s="12" t="str">
        <f>IF(ISBLANK(VLOOKUP($H2377*100+R$2,Feuil2!$A$3:$CQ$931,HLOOKUP(Feuil1!$F2377,Feuil2!$E$1:$DG$2,2,0),0)),"",VLOOKUP($H2377*100+R$2,Feuil2!$A$3:$CQ$931,HLOOKUP(Feuil1!$F2377,Feuil2!$E$1:$DG$2,2,0),0))</f>
        <v/>
      </c>
      <c r="S2377" s="12" t="str">
        <f>IF(ISBLANK(VLOOKUP($H2377*100+S$2,Feuil2!$A$3:$CQ$931,HLOOKUP(Feuil1!$F2377,Feuil2!$E$1:$DG$2,2,0),0)),"",VLOOKUP($H2377*100+S$2,Feuil2!$A$3:$CQ$931,HLOOKUP(Feuil1!$F2377,Feuil2!$E$1:$DG$2,2,0),0))</f>
        <v/>
      </c>
      <c r="T2377" s="12" t="str">
        <f>IF(ISBLANK(VLOOKUP($H2377*100+T$2,Feuil2!$A$3:$CQ$931,HLOOKUP(Feuil1!$F2377,Feuil2!$E$1:$DG$2,2,0),0)),"",VLOOKUP($H2377*100+T$2,Feuil2!$A$3:$CQ$931,HLOOKUP(Feuil1!$F2377,Feuil2!$E$1:$DG$2,2,0),0))</f>
        <v/>
      </c>
      <c r="U2377" s="12"/>
    </row>
    <row r="2378" spans="1:44" x14ac:dyDescent="0.35">
      <c r="A2378" s="10" t="s">
        <v>81</v>
      </c>
      <c r="B2378" s="8" t="s">
        <v>82</v>
      </c>
      <c r="C2378" s="39">
        <v>576275</v>
      </c>
      <c r="D2378" s="39">
        <v>413100</v>
      </c>
      <c r="E2378" s="39">
        <v>230</v>
      </c>
      <c r="F2378" s="10">
        <v>8440</v>
      </c>
      <c r="G2378" s="5" t="s">
        <v>47</v>
      </c>
      <c r="H2378" s="11">
        <v>1947</v>
      </c>
      <c r="I2378" s="12" t="str">
        <f>IF(ISBLANK(VLOOKUP($H2378*100+I$2,Feuil2!$A$3:$CQ$931,HLOOKUP(Feuil1!$F2378,Feuil2!$E$1:$DG$2,2,0),0)),"",VLOOKUP($H2378*100+I$2,Feuil2!$A$3:$CQ$931,HLOOKUP(Feuil1!$F2378,Feuil2!$E$1:$DG$2,2,0),0))</f>
        <v/>
      </c>
      <c r="J2378" s="12" t="str">
        <f>IF(ISBLANK(VLOOKUP($H2378*100+J$2,Feuil2!$A$3:$CQ$931,HLOOKUP(Feuil1!$F2378,Feuil2!$E$1:$DG$2,2,0),0)),"",VLOOKUP($H2378*100+J$2,Feuil2!$A$3:$CQ$931,HLOOKUP(Feuil1!$F2378,Feuil2!$E$1:$DG$2,2,0),0))</f>
        <v/>
      </c>
      <c r="K2378" s="12" t="str">
        <f>IF(ISBLANK(VLOOKUP($H2378*100+K$2,Feuil2!$A$3:$CQ$931,HLOOKUP(Feuil1!$F2378,Feuil2!$E$1:$DG$2,2,0),0)),"",VLOOKUP($H2378*100+K$2,Feuil2!$A$3:$CQ$931,HLOOKUP(Feuil1!$F2378,Feuil2!$E$1:$DG$2,2,0),0))</f>
        <v/>
      </c>
      <c r="L2378" s="12" t="str">
        <f>IF(ISBLANK(VLOOKUP($H2378*100+L$2,Feuil2!$A$3:$CQ$931,HLOOKUP(Feuil1!$F2378,Feuil2!$E$1:$DG$2,2,0),0)),"",VLOOKUP($H2378*100+L$2,Feuil2!$A$3:$CQ$931,HLOOKUP(Feuil1!$F2378,Feuil2!$E$1:$DG$2,2,0),0))</f>
        <v/>
      </c>
      <c r="M2378" s="12" t="str">
        <f>IF(ISBLANK(VLOOKUP($H2378*100+M$2,Feuil2!$A$3:$CQ$931,HLOOKUP(Feuil1!$F2378,Feuil2!$E$1:$DG$2,2,0),0)),"",VLOOKUP($H2378*100+M$2,Feuil2!$A$3:$CQ$931,HLOOKUP(Feuil1!$F2378,Feuil2!$E$1:$DG$2,2,0),0))</f>
        <v/>
      </c>
      <c r="N2378" s="12" t="str">
        <f>IF(ISBLANK(VLOOKUP($H2378*100+N$2,Feuil2!$A$3:$CQ$931,HLOOKUP(Feuil1!$F2378,Feuil2!$E$1:$DG$2,2,0),0)),"",VLOOKUP($H2378*100+N$2,Feuil2!$A$3:$CQ$931,HLOOKUP(Feuil1!$F2378,Feuil2!$E$1:$DG$2,2,0),0))</f>
        <v/>
      </c>
      <c r="O2378" s="12" t="str">
        <f>IF(ISBLANK(VLOOKUP($H2378*100+O$2,Feuil2!$A$3:$CQ$931,HLOOKUP(Feuil1!$F2378,Feuil2!$E$1:$DG$2,2,0),0)),"",VLOOKUP($H2378*100+O$2,Feuil2!$A$3:$CQ$931,HLOOKUP(Feuil1!$F2378,Feuil2!$E$1:$DG$2,2,0),0))</f>
        <v/>
      </c>
      <c r="P2378" s="12" t="str">
        <f>IF(ISBLANK(VLOOKUP($H2378*100+P$2,Feuil2!$A$3:$CQ$931,HLOOKUP(Feuil1!$F2378,Feuil2!$E$1:$DG$2,2,0),0)),"",VLOOKUP($H2378*100+P$2,Feuil2!$A$3:$CQ$931,HLOOKUP(Feuil1!$F2378,Feuil2!$E$1:$DG$2,2,0),0))</f>
        <v/>
      </c>
      <c r="Q2378" s="12" t="str">
        <f>IF(ISBLANK(VLOOKUP($H2378*100+Q$2,Feuil2!$A$3:$CQ$931,HLOOKUP(Feuil1!$F2378,Feuil2!$E$1:$DG$2,2,0),0)),"",VLOOKUP($H2378*100+Q$2,Feuil2!$A$3:$CQ$931,HLOOKUP(Feuil1!$F2378,Feuil2!$E$1:$DG$2,2,0),0))</f>
        <v/>
      </c>
      <c r="R2378" s="12" t="str">
        <f>IF(ISBLANK(VLOOKUP($H2378*100+R$2,Feuil2!$A$3:$CQ$931,HLOOKUP(Feuil1!$F2378,Feuil2!$E$1:$DG$2,2,0),0)),"",VLOOKUP($H2378*100+R$2,Feuil2!$A$3:$CQ$931,HLOOKUP(Feuil1!$F2378,Feuil2!$E$1:$DG$2,2,0),0))</f>
        <v/>
      </c>
      <c r="S2378" s="12" t="str">
        <f>IF(ISBLANK(VLOOKUP($H2378*100+S$2,Feuil2!$A$3:$CQ$931,HLOOKUP(Feuil1!$F2378,Feuil2!$E$1:$DG$2,2,0),0)),"",VLOOKUP($H2378*100+S$2,Feuil2!$A$3:$CQ$931,HLOOKUP(Feuil1!$F2378,Feuil2!$E$1:$DG$2,2,0),0))</f>
        <v/>
      </c>
      <c r="T2378" s="12" t="str">
        <f>IF(ISBLANK(VLOOKUP($H2378*100+T$2,Feuil2!$A$3:$CQ$931,HLOOKUP(Feuil1!$F2378,Feuil2!$E$1:$DG$2,2,0),0)),"",VLOOKUP($H2378*100+T$2,Feuil2!$A$3:$CQ$931,HLOOKUP(Feuil1!$F2378,Feuil2!$E$1:$DG$2,2,0),0))</f>
        <v/>
      </c>
      <c r="U2378" s="12"/>
    </row>
    <row r="2379" spans="1:44" x14ac:dyDescent="0.35">
      <c r="A2379" s="10" t="s">
        <v>81</v>
      </c>
      <c r="B2379" s="8" t="s">
        <v>82</v>
      </c>
      <c r="C2379" s="39">
        <v>576275</v>
      </c>
      <c r="D2379" s="39">
        <v>413100</v>
      </c>
      <c r="E2379" s="39">
        <v>230</v>
      </c>
      <c r="F2379" s="10">
        <v>8440</v>
      </c>
      <c r="G2379" s="5" t="s">
        <v>47</v>
      </c>
      <c r="H2379" s="11">
        <v>1948</v>
      </c>
      <c r="I2379" s="12" t="str">
        <f>IF(ISBLANK(VLOOKUP($H2379*100+I$2,Feuil2!$A$3:$CQ$931,HLOOKUP(Feuil1!$F2379,Feuil2!$E$1:$DG$2,2,0),0)),"",VLOOKUP($H2379*100+I$2,Feuil2!$A$3:$CQ$931,HLOOKUP(Feuil1!$F2379,Feuil2!$E$1:$DG$2,2,0),0))</f>
        <v/>
      </c>
      <c r="J2379" s="12" t="str">
        <f>IF(ISBLANK(VLOOKUP($H2379*100+J$2,Feuil2!$A$3:$CQ$931,HLOOKUP(Feuil1!$F2379,Feuil2!$E$1:$DG$2,2,0),0)),"",VLOOKUP($H2379*100+J$2,Feuil2!$A$3:$CQ$931,HLOOKUP(Feuil1!$F2379,Feuil2!$E$1:$DG$2,2,0),0))</f>
        <v/>
      </c>
      <c r="K2379" s="12" t="str">
        <f>IF(ISBLANK(VLOOKUP($H2379*100+K$2,Feuil2!$A$3:$CQ$931,HLOOKUP(Feuil1!$F2379,Feuil2!$E$1:$DG$2,2,0),0)),"",VLOOKUP($H2379*100+K$2,Feuil2!$A$3:$CQ$931,HLOOKUP(Feuil1!$F2379,Feuil2!$E$1:$DG$2,2,0),0))</f>
        <v/>
      </c>
      <c r="L2379" s="12" t="str">
        <f>IF(ISBLANK(VLOOKUP($H2379*100+L$2,Feuil2!$A$3:$CQ$931,HLOOKUP(Feuil1!$F2379,Feuil2!$E$1:$DG$2,2,0),0)),"",VLOOKUP($H2379*100+L$2,Feuil2!$A$3:$CQ$931,HLOOKUP(Feuil1!$F2379,Feuil2!$E$1:$DG$2,2,0),0))</f>
        <v/>
      </c>
      <c r="M2379" s="12" t="str">
        <f>IF(ISBLANK(VLOOKUP($H2379*100+M$2,Feuil2!$A$3:$CQ$931,HLOOKUP(Feuil1!$F2379,Feuil2!$E$1:$DG$2,2,0),0)),"",VLOOKUP($H2379*100+M$2,Feuil2!$A$3:$CQ$931,HLOOKUP(Feuil1!$F2379,Feuil2!$E$1:$DG$2,2,0),0))</f>
        <v/>
      </c>
      <c r="N2379" s="12" t="str">
        <f>IF(ISBLANK(VLOOKUP($H2379*100+N$2,Feuil2!$A$3:$CQ$931,HLOOKUP(Feuil1!$F2379,Feuil2!$E$1:$DG$2,2,0),0)),"",VLOOKUP($H2379*100+N$2,Feuil2!$A$3:$CQ$931,HLOOKUP(Feuil1!$F2379,Feuil2!$E$1:$DG$2,2,0),0))</f>
        <v/>
      </c>
      <c r="O2379" s="12" t="str">
        <f>IF(ISBLANK(VLOOKUP($H2379*100+O$2,Feuil2!$A$3:$CQ$931,HLOOKUP(Feuil1!$F2379,Feuil2!$E$1:$DG$2,2,0),0)),"",VLOOKUP($H2379*100+O$2,Feuil2!$A$3:$CQ$931,HLOOKUP(Feuil1!$F2379,Feuil2!$E$1:$DG$2,2,0),0))</f>
        <v/>
      </c>
      <c r="P2379" s="12" t="str">
        <f>IF(ISBLANK(VLOOKUP($H2379*100+P$2,Feuil2!$A$3:$CQ$931,HLOOKUP(Feuil1!$F2379,Feuil2!$E$1:$DG$2,2,0),0)),"",VLOOKUP($H2379*100+P$2,Feuil2!$A$3:$CQ$931,HLOOKUP(Feuil1!$F2379,Feuil2!$E$1:$DG$2,2,0),0))</f>
        <v/>
      </c>
      <c r="Q2379" s="12" t="str">
        <f>IF(ISBLANK(VLOOKUP($H2379*100+Q$2,Feuil2!$A$3:$CQ$931,HLOOKUP(Feuil1!$F2379,Feuil2!$E$1:$DG$2,2,0),0)),"",VLOOKUP($H2379*100+Q$2,Feuil2!$A$3:$CQ$931,HLOOKUP(Feuil1!$F2379,Feuil2!$E$1:$DG$2,2,0),0))</f>
        <v/>
      </c>
      <c r="R2379" s="12" t="str">
        <f>IF(ISBLANK(VLOOKUP($H2379*100+R$2,Feuil2!$A$3:$CQ$931,HLOOKUP(Feuil1!$F2379,Feuil2!$E$1:$DG$2,2,0),0)),"",VLOOKUP($H2379*100+R$2,Feuil2!$A$3:$CQ$931,HLOOKUP(Feuil1!$F2379,Feuil2!$E$1:$DG$2,2,0),0))</f>
        <v/>
      </c>
      <c r="S2379" s="12" t="str">
        <f>IF(ISBLANK(VLOOKUP($H2379*100+S$2,Feuil2!$A$3:$CQ$931,HLOOKUP(Feuil1!$F2379,Feuil2!$E$1:$DG$2,2,0),0)),"",VLOOKUP($H2379*100+S$2,Feuil2!$A$3:$CQ$931,HLOOKUP(Feuil1!$F2379,Feuil2!$E$1:$DG$2,2,0),0))</f>
        <v/>
      </c>
      <c r="T2379" s="12" t="str">
        <f>IF(ISBLANK(VLOOKUP($H2379*100+T$2,Feuil2!$A$3:$CQ$931,HLOOKUP(Feuil1!$F2379,Feuil2!$E$1:$DG$2,2,0),0)),"",VLOOKUP($H2379*100+T$2,Feuil2!$A$3:$CQ$931,HLOOKUP(Feuil1!$F2379,Feuil2!$E$1:$DG$2,2,0),0))</f>
        <v/>
      </c>
      <c r="U2379" s="12"/>
    </row>
    <row r="2380" spans="1:44" x14ac:dyDescent="0.35">
      <c r="A2380" s="10" t="s">
        <v>81</v>
      </c>
      <c r="B2380" s="8" t="s">
        <v>82</v>
      </c>
      <c r="C2380" s="39">
        <v>576275</v>
      </c>
      <c r="D2380" s="39">
        <v>413100</v>
      </c>
      <c r="E2380" s="39">
        <v>230</v>
      </c>
      <c r="F2380" s="10">
        <v>8440</v>
      </c>
      <c r="G2380" s="5" t="s">
        <v>47</v>
      </c>
      <c r="H2380" s="11">
        <v>1949</v>
      </c>
      <c r="I2380" s="12" t="str">
        <f>IF(ISBLANK(VLOOKUP($H2380*100+I$2,Feuil2!$A$3:$CQ$931,HLOOKUP(Feuil1!$F2380,Feuil2!$E$1:$DG$2,2,0),0)),"",VLOOKUP($H2380*100+I$2,Feuil2!$A$3:$CQ$931,HLOOKUP(Feuil1!$F2380,Feuil2!$E$1:$DG$2,2,0),0))</f>
        <v/>
      </c>
      <c r="J2380" s="12" t="str">
        <f>IF(ISBLANK(VLOOKUP($H2380*100+J$2,Feuil2!$A$3:$CQ$931,HLOOKUP(Feuil1!$F2380,Feuil2!$E$1:$DG$2,2,0),0)),"",VLOOKUP($H2380*100+J$2,Feuil2!$A$3:$CQ$931,HLOOKUP(Feuil1!$F2380,Feuil2!$E$1:$DG$2,2,0),0))</f>
        <v/>
      </c>
      <c r="K2380" s="12" t="str">
        <f>IF(ISBLANK(VLOOKUP($H2380*100+K$2,Feuil2!$A$3:$CQ$931,HLOOKUP(Feuil1!$F2380,Feuil2!$E$1:$DG$2,2,0),0)),"",VLOOKUP($H2380*100+K$2,Feuil2!$A$3:$CQ$931,HLOOKUP(Feuil1!$F2380,Feuil2!$E$1:$DG$2,2,0),0))</f>
        <v/>
      </c>
      <c r="L2380" s="12" t="str">
        <f>IF(ISBLANK(VLOOKUP($H2380*100+L$2,Feuil2!$A$3:$CQ$931,HLOOKUP(Feuil1!$F2380,Feuil2!$E$1:$DG$2,2,0),0)),"",VLOOKUP($H2380*100+L$2,Feuil2!$A$3:$CQ$931,HLOOKUP(Feuil1!$F2380,Feuil2!$E$1:$DG$2,2,0),0))</f>
        <v/>
      </c>
      <c r="M2380" s="12" t="str">
        <f>IF(ISBLANK(VLOOKUP($H2380*100+M$2,Feuil2!$A$3:$CQ$931,HLOOKUP(Feuil1!$F2380,Feuil2!$E$1:$DG$2,2,0),0)),"",VLOOKUP($H2380*100+M$2,Feuil2!$A$3:$CQ$931,HLOOKUP(Feuil1!$F2380,Feuil2!$E$1:$DG$2,2,0),0))</f>
        <v/>
      </c>
      <c r="N2380" s="12" t="str">
        <f>IF(ISBLANK(VLOOKUP($H2380*100+N$2,Feuil2!$A$3:$CQ$931,HLOOKUP(Feuil1!$F2380,Feuil2!$E$1:$DG$2,2,0),0)),"",VLOOKUP($H2380*100+N$2,Feuil2!$A$3:$CQ$931,HLOOKUP(Feuil1!$F2380,Feuil2!$E$1:$DG$2,2,0),0))</f>
        <v/>
      </c>
      <c r="O2380" s="12" t="str">
        <f>IF(ISBLANK(VLOOKUP($H2380*100+O$2,Feuil2!$A$3:$CQ$931,HLOOKUP(Feuil1!$F2380,Feuil2!$E$1:$DG$2,2,0),0)),"",VLOOKUP($H2380*100+O$2,Feuil2!$A$3:$CQ$931,HLOOKUP(Feuil1!$F2380,Feuil2!$E$1:$DG$2,2,0),0))</f>
        <v/>
      </c>
      <c r="P2380" s="12" t="str">
        <f>IF(ISBLANK(VLOOKUP($H2380*100+P$2,Feuil2!$A$3:$CQ$931,HLOOKUP(Feuil1!$F2380,Feuil2!$E$1:$DG$2,2,0),0)),"",VLOOKUP($H2380*100+P$2,Feuil2!$A$3:$CQ$931,HLOOKUP(Feuil1!$F2380,Feuil2!$E$1:$DG$2,2,0),0))</f>
        <v/>
      </c>
      <c r="Q2380" s="12" t="str">
        <f>IF(ISBLANK(VLOOKUP($H2380*100+Q$2,Feuil2!$A$3:$CQ$931,HLOOKUP(Feuil1!$F2380,Feuil2!$E$1:$DG$2,2,0),0)),"",VLOOKUP($H2380*100+Q$2,Feuil2!$A$3:$CQ$931,HLOOKUP(Feuil1!$F2380,Feuil2!$E$1:$DG$2,2,0),0))</f>
        <v/>
      </c>
      <c r="R2380" s="12" t="str">
        <f>IF(ISBLANK(VLOOKUP($H2380*100+R$2,Feuil2!$A$3:$CQ$931,HLOOKUP(Feuil1!$F2380,Feuil2!$E$1:$DG$2,2,0),0)),"",VLOOKUP($H2380*100+R$2,Feuil2!$A$3:$CQ$931,HLOOKUP(Feuil1!$F2380,Feuil2!$E$1:$DG$2,2,0),0))</f>
        <v/>
      </c>
      <c r="S2380" s="12" t="str">
        <f>IF(ISBLANK(VLOOKUP($H2380*100+S$2,Feuil2!$A$3:$CQ$931,HLOOKUP(Feuil1!$F2380,Feuil2!$E$1:$DG$2,2,0),0)),"",VLOOKUP($H2380*100+S$2,Feuil2!$A$3:$CQ$931,HLOOKUP(Feuil1!$F2380,Feuil2!$E$1:$DG$2,2,0),0))</f>
        <v/>
      </c>
      <c r="T2380" s="12" t="str">
        <f>IF(ISBLANK(VLOOKUP($H2380*100+T$2,Feuil2!$A$3:$CQ$931,HLOOKUP(Feuil1!$F2380,Feuil2!$E$1:$DG$2,2,0),0)),"",VLOOKUP($H2380*100+T$2,Feuil2!$A$3:$CQ$931,HLOOKUP(Feuil1!$F2380,Feuil2!$E$1:$DG$2,2,0),0))</f>
        <v/>
      </c>
      <c r="U2380" s="12"/>
    </row>
    <row r="2381" spans="1:44" x14ac:dyDescent="0.35">
      <c r="A2381" s="10" t="s">
        <v>81</v>
      </c>
      <c r="B2381" s="8" t="s">
        <v>82</v>
      </c>
      <c r="C2381" s="39">
        <v>576275</v>
      </c>
      <c r="D2381" s="39">
        <v>413100</v>
      </c>
      <c r="E2381" s="39">
        <v>230</v>
      </c>
      <c r="F2381" s="10">
        <v>8440</v>
      </c>
      <c r="G2381" s="5" t="s">
        <v>47</v>
      </c>
      <c r="H2381" s="11">
        <v>1950</v>
      </c>
      <c r="I2381" s="12" t="str">
        <f>IF(ISBLANK(VLOOKUP($H2381*100+I$2,Feuil2!$A$3:$CQ$931,HLOOKUP(Feuil1!$F2381,Feuil2!$E$1:$DG$2,2,0),0)),"",VLOOKUP($H2381*100+I$2,Feuil2!$A$3:$CQ$931,HLOOKUP(Feuil1!$F2381,Feuil2!$E$1:$DG$2,2,0),0))</f>
        <v/>
      </c>
      <c r="J2381" s="12" t="str">
        <f>IF(ISBLANK(VLOOKUP($H2381*100+J$2,Feuil2!$A$3:$CQ$931,HLOOKUP(Feuil1!$F2381,Feuil2!$E$1:$DG$2,2,0),0)),"",VLOOKUP($H2381*100+J$2,Feuil2!$A$3:$CQ$931,HLOOKUP(Feuil1!$F2381,Feuil2!$E$1:$DG$2,2,0),0))</f>
        <v/>
      </c>
      <c r="K2381" s="12" t="str">
        <f>IF(ISBLANK(VLOOKUP($H2381*100+K$2,Feuil2!$A$3:$CQ$931,HLOOKUP(Feuil1!$F2381,Feuil2!$E$1:$DG$2,2,0),0)),"",VLOOKUP($H2381*100+K$2,Feuil2!$A$3:$CQ$931,HLOOKUP(Feuil1!$F2381,Feuil2!$E$1:$DG$2,2,0),0))</f>
        <v/>
      </c>
      <c r="L2381" s="12" t="str">
        <f>IF(ISBLANK(VLOOKUP($H2381*100+L$2,Feuil2!$A$3:$CQ$931,HLOOKUP(Feuil1!$F2381,Feuil2!$E$1:$DG$2,2,0),0)),"",VLOOKUP($H2381*100+L$2,Feuil2!$A$3:$CQ$931,HLOOKUP(Feuil1!$F2381,Feuil2!$E$1:$DG$2,2,0),0))</f>
        <v/>
      </c>
      <c r="M2381" s="12" t="str">
        <f>IF(ISBLANK(VLOOKUP($H2381*100+M$2,Feuil2!$A$3:$CQ$931,HLOOKUP(Feuil1!$F2381,Feuil2!$E$1:$DG$2,2,0),0)),"",VLOOKUP($H2381*100+M$2,Feuil2!$A$3:$CQ$931,HLOOKUP(Feuil1!$F2381,Feuil2!$E$1:$DG$2,2,0),0))</f>
        <v/>
      </c>
      <c r="N2381" s="12" t="str">
        <f>IF(ISBLANK(VLOOKUP($H2381*100+N$2,Feuil2!$A$3:$CQ$931,HLOOKUP(Feuil1!$F2381,Feuil2!$E$1:$DG$2,2,0),0)),"",VLOOKUP($H2381*100+N$2,Feuil2!$A$3:$CQ$931,HLOOKUP(Feuil1!$F2381,Feuil2!$E$1:$DG$2,2,0),0))</f>
        <v/>
      </c>
      <c r="O2381" s="12" t="str">
        <f>IF(ISBLANK(VLOOKUP($H2381*100+O$2,Feuil2!$A$3:$CQ$931,HLOOKUP(Feuil1!$F2381,Feuil2!$E$1:$DG$2,2,0),0)),"",VLOOKUP($H2381*100+O$2,Feuil2!$A$3:$CQ$931,HLOOKUP(Feuil1!$F2381,Feuil2!$E$1:$DG$2,2,0),0))</f>
        <v/>
      </c>
      <c r="P2381" s="12" t="str">
        <f>IF(ISBLANK(VLOOKUP($H2381*100+P$2,Feuil2!$A$3:$CQ$931,HLOOKUP(Feuil1!$F2381,Feuil2!$E$1:$DG$2,2,0),0)),"",VLOOKUP($H2381*100+P$2,Feuil2!$A$3:$CQ$931,HLOOKUP(Feuil1!$F2381,Feuil2!$E$1:$DG$2,2,0),0))</f>
        <v/>
      </c>
      <c r="Q2381" s="12" t="str">
        <f>IF(ISBLANK(VLOOKUP($H2381*100+Q$2,Feuil2!$A$3:$CQ$931,HLOOKUP(Feuil1!$F2381,Feuil2!$E$1:$DG$2,2,0),0)),"",VLOOKUP($H2381*100+Q$2,Feuil2!$A$3:$CQ$931,HLOOKUP(Feuil1!$F2381,Feuil2!$E$1:$DG$2,2,0),0))</f>
        <v/>
      </c>
      <c r="R2381" s="12" t="str">
        <f>IF(ISBLANK(VLOOKUP($H2381*100+R$2,Feuil2!$A$3:$CQ$931,HLOOKUP(Feuil1!$F2381,Feuil2!$E$1:$DG$2,2,0),0)),"",VLOOKUP($H2381*100+R$2,Feuil2!$A$3:$CQ$931,HLOOKUP(Feuil1!$F2381,Feuil2!$E$1:$DG$2,2,0),0))</f>
        <v/>
      </c>
      <c r="S2381" s="12" t="str">
        <f>IF(ISBLANK(VLOOKUP($H2381*100+S$2,Feuil2!$A$3:$CQ$931,HLOOKUP(Feuil1!$F2381,Feuil2!$E$1:$DG$2,2,0),0)),"",VLOOKUP($H2381*100+S$2,Feuil2!$A$3:$CQ$931,HLOOKUP(Feuil1!$F2381,Feuil2!$E$1:$DG$2,2,0),0))</f>
        <v/>
      </c>
      <c r="T2381" s="12" t="str">
        <f>IF(ISBLANK(VLOOKUP($H2381*100+T$2,Feuil2!$A$3:$CQ$931,HLOOKUP(Feuil1!$F2381,Feuil2!$E$1:$DG$2,2,0),0)),"",VLOOKUP($H2381*100+T$2,Feuil2!$A$3:$CQ$931,HLOOKUP(Feuil1!$F2381,Feuil2!$E$1:$DG$2,2,0),0))</f>
        <v/>
      </c>
      <c r="U2381" s="12"/>
    </row>
    <row r="2382" spans="1:44" x14ac:dyDescent="0.35">
      <c r="A2382" s="10" t="s">
        <v>81</v>
      </c>
      <c r="B2382" s="8" t="s">
        <v>82</v>
      </c>
      <c r="C2382" s="39">
        <v>576275</v>
      </c>
      <c r="D2382" s="39">
        <v>413100</v>
      </c>
      <c r="E2382" s="39">
        <v>230</v>
      </c>
      <c r="F2382" s="10">
        <v>8440</v>
      </c>
      <c r="G2382" s="5" t="s">
        <v>47</v>
      </c>
      <c r="H2382" s="11">
        <v>1951</v>
      </c>
      <c r="I2382" s="12" t="str">
        <f>IF(ISBLANK(VLOOKUP($H2382*100+I$2,Feuil2!$A$3:$CQ$931,HLOOKUP(Feuil1!$F2382,Feuil2!$E$1:$DG$2,2,0),0)),"",VLOOKUP($H2382*100+I$2,Feuil2!$A$3:$CQ$931,HLOOKUP(Feuil1!$F2382,Feuil2!$E$1:$DG$2,2,0),0))</f>
        <v/>
      </c>
      <c r="J2382" s="12" t="str">
        <f>IF(ISBLANK(VLOOKUP($H2382*100+J$2,Feuil2!$A$3:$CQ$931,HLOOKUP(Feuil1!$F2382,Feuil2!$E$1:$DG$2,2,0),0)),"",VLOOKUP($H2382*100+J$2,Feuil2!$A$3:$CQ$931,HLOOKUP(Feuil1!$F2382,Feuil2!$E$1:$DG$2,2,0),0))</f>
        <v/>
      </c>
      <c r="K2382" s="12" t="str">
        <f>IF(ISBLANK(VLOOKUP($H2382*100+K$2,Feuil2!$A$3:$CQ$931,HLOOKUP(Feuil1!$F2382,Feuil2!$E$1:$DG$2,2,0),0)),"",VLOOKUP($H2382*100+K$2,Feuil2!$A$3:$CQ$931,HLOOKUP(Feuil1!$F2382,Feuil2!$E$1:$DG$2,2,0),0))</f>
        <v/>
      </c>
      <c r="L2382" s="12" t="str">
        <f>IF(ISBLANK(VLOOKUP($H2382*100+L$2,Feuil2!$A$3:$CQ$931,HLOOKUP(Feuil1!$F2382,Feuil2!$E$1:$DG$2,2,0),0)),"",VLOOKUP($H2382*100+L$2,Feuil2!$A$3:$CQ$931,HLOOKUP(Feuil1!$F2382,Feuil2!$E$1:$DG$2,2,0),0))</f>
        <v/>
      </c>
      <c r="M2382" s="12" t="str">
        <f>IF(ISBLANK(VLOOKUP($H2382*100+M$2,Feuil2!$A$3:$CQ$931,HLOOKUP(Feuil1!$F2382,Feuil2!$E$1:$DG$2,2,0),0)),"",VLOOKUP($H2382*100+M$2,Feuil2!$A$3:$CQ$931,HLOOKUP(Feuil1!$F2382,Feuil2!$E$1:$DG$2,2,0),0))</f>
        <v/>
      </c>
      <c r="N2382" s="12" t="str">
        <f>IF(ISBLANK(VLOOKUP($H2382*100+N$2,Feuil2!$A$3:$CQ$931,HLOOKUP(Feuil1!$F2382,Feuil2!$E$1:$DG$2,2,0),0)),"",VLOOKUP($H2382*100+N$2,Feuil2!$A$3:$CQ$931,HLOOKUP(Feuil1!$F2382,Feuil2!$E$1:$DG$2,2,0),0))</f>
        <v/>
      </c>
      <c r="O2382" s="12" t="str">
        <f>IF(ISBLANK(VLOOKUP($H2382*100+O$2,Feuil2!$A$3:$CQ$931,HLOOKUP(Feuil1!$F2382,Feuil2!$E$1:$DG$2,2,0),0)),"",VLOOKUP($H2382*100+O$2,Feuil2!$A$3:$CQ$931,HLOOKUP(Feuil1!$F2382,Feuil2!$E$1:$DG$2,2,0),0))</f>
        <v/>
      </c>
      <c r="P2382" s="12" t="str">
        <f>IF(ISBLANK(VLOOKUP($H2382*100+P$2,Feuil2!$A$3:$CQ$931,HLOOKUP(Feuil1!$F2382,Feuil2!$E$1:$DG$2,2,0),0)),"",VLOOKUP($H2382*100+P$2,Feuil2!$A$3:$CQ$931,HLOOKUP(Feuil1!$F2382,Feuil2!$E$1:$DG$2,2,0),0))</f>
        <v/>
      </c>
      <c r="Q2382" s="12" t="str">
        <f>IF(ISBLANK(VLOOKUP($H2382*100+Q$2,Feuil2!$A$3:$CQ$931,HLOOKUP(Feuil1!$F2382,Feuil2!$E$1:$DG$2,2,0),0)),"",VLOOKUP($H2382*100+Q$2,Feuil2!$A$3:$CQ$931,HLOOKUP(Feuil1!$F2382,Feuil2!$E$1:$DG$2,2,0),0))</f>
        <v/>
      </c>
      <c r="R2382" s="12" t="str">
        <f>IF(ISBLANK(VLOOKUP($H2382*100+R$2,Feuil2!$A$3:$CQ$931,HLOOKUP(Feuil1!$F2382,Feuil2!$E$1:$DG$2,2,0),0)),"",VLOOKUP($H2382*100+R$2,Feuil2!$A$3:$CQ$931,HLOOKUP(Feuil1!$F2382,Feuil2!$E$1:$DG$2,2,0),0))</f>
        <v/>
      </c>
      <c r="S2382" s="12" t="str">
        <f>IF(ISBLANK(VLOOKUP($H2382*100+S$2,Feuil2!$A$3:$CQ$931,HLOOKUP(Feuil1!$F2382,Feuil2!$E$1:$DG$2,2,0),0)),"",VLOOKUP($H2382*100+S$2,Feuil2!$A$3:$CQ$931,HLOOKUP(Feuil1!$F2382,Feuil2!$E$1:$DG$2,2,0),0))</f>
        <v/>
      </c>
      <c r="T2382" s="12" t="str">
        <f>IF(ISBLANK(VLOOKUP($H2382*100+T$2,Feuil2!$A$3:$CQ$931,HLOOKUP(Feuil1!$F2382,Feuil2!$E$1:$DG$2,2,0),0)),"",VLOOKUP($H2382*100+T$2,Feuil2!$A$3:$CQ$931,HLOOKUP(Feuil1!$F2382,Feuil2!$E$1:$DG$2,2,0),0))</f>
        <v/>
      </c>
      <c r="U2382" s="12"/>
    </row>
    <row r="2383" spans="1:44" x14ac:dyDescent="0.35">
      <c r="A2383" s="10" t="s">
        <v>81</v>
      </c>
      <c r="B2383" s="8" t="s">
        <v>82</v>
      </c>
      <c r="C2383" s="39">
        <v>576275</v>
      </c>
      <c r="D2383" s="39">
        <v>413100</v>
      </c>
      <c r="E2383" s="39">
        <v>230</v>
      </c>
      <c r="F2383" s="10">
        <v>8440</v>
      </c>
      <c r="G2383" s="5" t="s">
        <v>47</v>
      </c>
      <c r="H2383" s="11">
        <v>1952</v>
      </c>
      <c r="I2383" s="12" t="str">
        <f>IF(ISBLANK(VLOOKUP($H2383*100+I$2,Feuil2!$A$3:$CQ$931,HLOOKUP(Feuil1!$F2383,Feuil2!$E$1:$DG$2,2,0),0)),"",VLOOKUP($H2383*100+I$2,Feuil2!$A$3:$CQ$931,HLOOKUP(Feuil1!$F2383,Feuil2!$E$1:$DG$2,2,0),0))</f>
        <v/>
      </c>
      <c r="J2383" s="12" t="str">
        <f>IF(ISBLANK(VLOOKUP($H2383*100+J$2,Feuil2!$A$3:$CQ$931,HLOOKUP(Feuil1!$F2383,Feuil2!$E$1:$DG$2,2,0),0)),"",VLOOKUP($H2383*100+J$2,Feuil2!$A$3:$CQ$931,HLOOKUP(Feuil1!$F2383,Feuil2!$E$1:$DG$2,2,0),0))</f>
        <v/>
      </c>
      <c r="K2383" s="12" t="str">
        <f>IF(ISBLANK(VLOOKUP($H2383*100+K$2,Feuil2!$A$3:$CQ$931,HLOOKUP(Feuil1!$F2383,Feuil2!$E$1:$DG$2,2,0),0)),"",VLOOKUP($H2383*100+K$2,Feuil2!$A$3:$CQ$931,HLOOKUP(Feuil1!$F2383,Feuil2!$E$1:$DG$2,2,0),0))</f>
        <v/>
      </c>
      <c r="L2383" s="12" t="str">
        <f>IF(ISBLANK(VLOOKUP($H2383*100+L$2,Feuil2!$A$3:$CQ$931,HLOOKUP(Feuil1!$F2383,Feuil2!$E$1:$DG$2,2,0),0)),"",VLOOKUP($H2383*100+L$2,Feuil2!$A$3:$CQ$931,HLOOKUP(Feuil1!$F2383,Feuil2!$E$1:$DG$2,2,0),0))</f>
        <v/>
      </c>
      <c r="M2383" s="12" t="str">
        <f>IF(ISBLANK(VLOOKUP($H2383*100+M$2,Feuil2!$A$3:$CQ$931,HLOOKUP(Feuil1!$F2383,Feuil2!$E$1:$DG$2,2,0),0)),"",VLOOKUP($H2383*100+M$2,Feuil2!$A$3:$CQ$931,HLOOKUP(Feuil1!$F2383,Feuil2!$E$1:$DG$2,2,0),0))</f>
        <v/>
      </c>
      <c r="N2383" s="12" t="str">
        <f>IF(ISBLANK(VLOOKUP($H2383*100+N$2,Feuil2!$A$3:$CQ$931,HLOOKUP(Feuil1!$F2383,Feuil2!$E$1:$DG$2,2,0),0)),"",VLOOKUP($H2383*100+N$2,Feuil2!$A$3:$CQ$931,HLOOKUP(Feuil1!$F2383,Feuil2!$E$1:$DG$2,2,0),0))</f>
        <v/>
      </c>
      <c r="O2383" s="12" t="str">
        <f>IF(ISBLANK(VLOOKUP($H2383*100+O$2,Feuil2!$A$3:$CQ$931,HLOOKUP(Feuil1!$F2383,Feuil2!$E$1:$DG$2,2,0),0)),"",VLOOKUP($H2383*100+O$2,Feuil2!$A$3:$CQ$931,HLOOKUP(Feuil1!$F2383,Feuil2!$E$1:$DG$2,2,0),0))</f>
        <v/>
      </c>
      <c r="P2383" s="12" t="str">
        <f>IF(ISBLANK(VLOOKUP($H2383*100+P$2,Feuil2!$A$3:$CQ$931,HLOOKUP(Feuil1!$F2383,Feuil2!$E$1:$DG$2,2,0),0)),"",VLOOKUP($H2383*100+P$2,Feuil2!$A$3:$CQ$931,HLOOKUP(Feuil1!$F2383,Feuil2!$E$1:$DG$2,2,0),0))</f>
        <v/>
      </c>
      <c r="Q2383" s="12" t="str">
        <f>IF(ISBLANK(VLOOKUP($H2383*100+Q$2,Feuil2!$A$3:$CQ$931,HLOOKUP(Feuil1!$F2383,Feuil2!$E$1:$DG$2,2,0),0)),"",VLOOKUP($H2383*100+Q$2,Feuil2!$A$3:$CQ$931,HLOOKUP(Feuil1!$F2383,Feuil2!$E$1:$DG$2,2,0),0))</f>
        <v/>
      </c>
      <c r="R2383" s="12" t="str">
        <f>IF(ISBLANK(VLOOKUP($H2383*100+R$2,Feuil2!$A$3:$CQ$931,HLOOKUP(Feuil1!$F2383,Feuil2!$E$1:$DG$2,2,0),0)),"",VLOOKUP($H2383*100+R$2,Feuil2!$A$3:$CQ$931,HLOOKUP(Feuil1!$F2383,Feuil2!$E$1:$DG$2,2,0),0))</f>
        <v/>
      </c>
      <c r="S2383" s="12" t="str">
        <f>IF(ISBLANK(VLOOKUP($H2383*100+S$2,Feuil2!$A$3:$CQ$931,HLOOKUP(Feuil1!$F2383,Feuil2!$E$1:$DG$2,2,0),0)),"",VLOOKUP($H2383*100+S$2,Feuil2!$A$3:$CQ$931,HLOOKUP(Feuil1!$F2383,Feuil2!$E$1:$DG$2,2,0),0))</f>
        <v/>
      </c>
      <c r="T2383" s="12" t="str">
        <f>IF(ISBLANK(VLOOKUP($H2383*100+T$2,Feuil2!$A$3:$CQ$931,HLOOKUP(Feuil1!$F2383,Feuil2!$E$1:$DG$2,2,0),0)),"",VLOOKUP($H2383*100+T$2,Feuil2!$A$3:$CQ$931,HLOOKUP(Feuil1!$F2383,Feuil2!$E$1:$DG$2,2,0),0))</f>
        <v/>
      </c>
      <c r="U2383" s="12"/>
    </row>
    <row r="2384" spans="1:44" x14ac:dyDescent="0.35">
      <c r="A2384" s="10" t="s">
        <v>81</v>
      </c>
      <c r="B2384" s="8" t="s">
        <v>82</v>
      </c>
      <c r="C2384" s="39">
        <v>576275</v>
      </c>
      <c r="D2384" s="39">
        <v>413100</v>
      </c>
      <c r="E2384" s="39">
        <v>230</v>
      </c>
      <c r="F2384" s="10">
        <v>8440</v>
      </c>
      <c r="G2384" s="5" t="s">
        <v>47</v>
      </c>
      <c r="H2384" s="11">
        <v>1953</v>
      </c>
      <c r="I2384" s="12" t="str">
        <f>IF(ISBLANK(VLOOKUP($H2384*100+I$2,Feuil2!$A$3:$CQ$931,HLOOKUP(Feuil1!$F2384,Feuil2!$E$1:$DG$2,2,0),0)),"",VLOOKUP($H2384*100+I$2,Feuil2!$A$3:$CQ$931,HLOOKUP(Feuil1!$F2384,Feuil2!$E$1:$DG$2,2,0),0))</f>
        <v/>
      </c>
      <c r="J2384" s="12" t="str">
        <f>IF(ISBLANK(VLOOKUP($H2384*100+J$2,Feuil2!$A$3:$CQ$931,HLOOKUP(Feuil1!$F2384,Feuil2!$E$1:$DG$2,2,0),0)),"",VLOOKUP($H2384*100+J$2,Feuil2!$A$3:$CQ$931,HLOOKUP(Feuil1!$F2384,Feuil2!$E$1:$DG$2,2,0),0))</f>
        <v/>
      </c>
      <c r="K2384" s="12" t="str">
        <f>IF(ISBLANK(VLOOKUP($H2384*100+K$2,Feuil2!$A$3:$CQ$931,HLOOKUP(Feuil1!$F2384,Feuil2!$E$1:$DG$2,2,0),0)),"",VLOOKUP($H2384*100+K$2,Feuil2!$A$3:$CQ$931,HLOOKUP(Feuil1!$F2384,Feuil2!$E$1:$DG$2,2,0),0))</f>
        <v/>
      </c>
      <c r="L2384" s="12" t="str">
        <f>IF(ISBLANK(VLOOKUP($H2384*100+L$2,Feuil2!$A$3:$CQ$931,HLOOKUP(Feuil1!$F2384,Feuil2!$E$1:$DG$2,2,0),0)),"",VLOOKUP($H2384*100+L$2,Feuil2!$A$3:$CQ$931,HLOOKUP(Feuil1!$F2384,Feuil2!$E$1:$DG$2,2,0),0))</f>
        <v/>
      </c>
      <c r="M2384" s="12" t="str">
        <f>IF(ISBLANK(VLOOKUP($H2384*100+M$2,Feuil2!$A$3:$CQ$931,HLOOKUP(Feuil1!$F2384,Feuil2!$E$1:$DG$2,2,0),0)),"",VLOOKUP($H2384*100+M$2,Feuil2!$A$3:$CQ$931,HLOOKUP(Feuil1!$F2384,Feuil2!$E$1:$DG$2,2,0),0))</f>
        <v/>
      </c>
      <c r="N2384" s="12" t="str">
        <f>IF(ISBLANK(VLOOKUP($H2384*100+N$2,Feuil2!$A$3:$CQ$931,HLOOKUP(Feuil1!$F2384,Feuil2!$E$1:$DG$2,2,0),0)),"",VLOOKUP($H2384*100+N$2,Feuil2!$A$3:$CQ$931,HLOOKUP(Feuil1!$F2384,Feuil2!$E$1:$DG$2,2,0),0))</f>
        <v/>
      </c>
      <c r="O2384" s="12" t="str">
        <f>IF(ISBLANK(VLOOKUP($H2384*100+O$2,Feuil2!$A$3:$CQ$931,HLOOKUP(Feuil1!$F2384,Feuil2!$E$1:$DG$2,2,0),0)),"",VLOOKUP($H2384*100+O$2,Feuil2!$A$3:$CQ$931,HLOOKUP(Feuil1!$F2384,Feuil2!$E$1:$DG$2,2,0),0))</f>
        <v/>
      </c>
      <c r="P2384" s="12" t="str">
        <f>IF(ISBLANK(VLOOKUP($H2384*100+P$2,Feuil2!$A$3:$CQ$931,HLOOKUP(Feuil1!$F2384,Feuil2!$E$1:$DG$2,2,0),0)),"",VLOOKUP($H2384*100+P$2,Feuil2!$A$3:$CQ$931,HLOOKUP(Feuil1!$F2384,Feuil2!$E$1:$DG$2,2,0),0))</f>
        <v/>
      </c>
      <c r="Q2384" s="12" t="str">
        <f>IF(ISBLANK(VLOOKUP($H2384*100+Q$2,Feuil2!$A$3:$CQ$931,HLOOKUP(Feuil1!$F2384,Feuil2!$E$1:$DG$2,2,0),0)),"",VLOOKUP($H2384*100+Q$2,Feuil2!$A$3:$CQ$931,HLOOKUP(Feuil1!$F2384,Feuil2!$E$1:$DG$2,2,0),0))</f>
        <v/>
      </c>
      <c r="R2384" s="12" t="str">
        <f>IF(ISBLANK(VLOOKUP($H2384*100+R$2,Feuil2!$A$3:$CQ$931,HLOOKUP(Feuil1!$F2384,Feuil2!$E$1:$DG$2,2,0),0)),"",VLOOKUP($H2384*100+R$2,Feuil2!$A$3:$CQ$931,HLOOKUP(Feuil1!$F2384,Feuil2!$E$1:$DG$2,2,0),0))</f>
        <v/>
      </c>
      <c r="S2384" s="12" t="str">
        <f>IF(ISBLANK(VLOOKUP($H2384*100+S$2,Feuil2!$A$3:$CQ$931,HLOOKUP(Feuil1!$F2384,Feuil2!$E$1:$DG$2,2,0),0)),"",VLOOKUP($H2384*100+S$2,Feuil2!$A$3:$CQ$931,HLOOKUP(Feuil1!$F2384,Feuil2!$E$1:$DG$2,2,0),0))</f>
        <v/>
      </c>
      <c r="T2384" s="12" t="str">
        <f>IF(ISBLANK(VLOOKUP($H2384*100+T$2,Feuil2!$A$3:$CQ$931,HLOOKUP(Feuil1!$F2384,Feuil2!$E$1:$DG$2,2,0),0)),"",VLOOKUP($H2384*100+T$2,Feuil2!$A$3:$CQ$931,HLOOKUP(Feuil1!$F2384,Feuil2!$E$1:$DG$2,2,0),0))</f>
        <v/>
      </c>
      <c r="U2384" s="12"/>
    </row>
    <row r="2385" spans="1:21" x14ac:dyDescent="0.35">
      <c r="A2385" s="10" t="s">
        <v>81</v>
      </c>
      <c r="B2385" s="8" t="s">
        <v>82</v>
      </c>
      <c r="C2385" s="39">
        <v>576275</v>
      </c>
      <c r="D2385" s="39">
        <v>413100</v>
      </c>
      <c r="E2385" s="39">
        <v>230</v>
      </c>
      <c r="F2385" s="10">
        <v>8440</v>
      </c>
      <c r="G2385" s="5" t="s">
        <v>47</v>
      </c>
      <c r="H2385" s="11">
        <v>1954</v>
      </c>
      <c r="I2385" s="12" t="str">
        <f>IF(ISBLANK(VLOOKUP($H2385*100+I$2,Feuil2!$A$3:$CQ$931,HLOOKUP(Feuil1!$F2385,Feuil2!$E$1:$DG$2,2,0),0)),"",VLOOKUP($H2385*100+I$2,Feuil2!$A$3:$CQ$931,HLOOKUP(Feuil1!$F2385,Feuil2!$E$1:$DG$2,2,0),0))</f>
        <v/>
      </c>
      <c r="J2385" s="12" t="str">
        <f>IF(ISBLANK(VLOOKUP($H2385*100+J$2,Feuil2!$A$3:$CQ$931,HLOOKUP(Feuil1!$F2385,Feuil2!$E$1:$DG$2,2,0),0)),"",VLOOKUP($H2385*100+J$2,Feuil2!$A$3:$CQ$931,HLOOKUP(Feuil1!$F2385,Feuil2!$E$1:$DG$2,2,0),0))</f>
        <v/>
      </c>
      <c r="K2385" s="12" t="str">
        <f>IF(ISBLANK(VLOOKUP($H2385*100+K$2,Feuil2!$A$3:$CQ$931,HLOOKUP(Feuil1!$F2385,Feuil2!$E$1:$DG$2,2,0),0)),"",VLOOKUP($H2385*100+K$2,Feuil2!$A$3:$CQ$931,HLOOKUP(Feuil1!$F2385,Feuil2!$E$1:$DG$2,2,0),0))</f>
        <v/>
      </c>
      <c r="L2385" s="12" t="str">
        <f>IF(ISBLANK(VLOOKUP($H2385*100+L$2,Feuil2!$A$3:$CQ$931,HLOOKUP(Feuil1!$F2385,Feuil2!$E$1:$DG$2,2,0),0)),"",VLOOKUP($H2385*100+L$2,Feuil2!$A$3:$CQ$931,HLOOKUP(Feuil1!$F2385,Feuil2!$E$1:$DG$2,2,0),0))</f>
        <v/>
      </c>
      <c r="M2385" s="12" t="str">
        <f>IF(ISBLANK(VLOOKUP($H2385*100+M$2,Feuil2!$A$3:$CQ$931,HLOOKUP(Feuil1!$F2385,Feuil2!$E$1:$DG$2,2,0),0)),"",VLOOKUP($H2385*100+M$2,Feuil2!$A$3:$CQ$931,HLOOKUP(Feuil1!$F2385,Feuil2!$E$1:$DG$2,2,0),0))</f>
        <v/>
      </c>
      <c r="N2385" s="12" t="str">
        <f>IF(ISBLANK(VLOOKUP($H2385*100+N$2,Feuil2!$A$3:$CQ$931,HLOOKUP(Feuil1!$F2385,Feuil2!$E$1:$DG$2,2,0),0)),"",VLOOKUP($H2385*100+N$2,Feuil2!$A$3:$CQ$931,HLOOKUP(Feuil1!$F2385,Feuil2!$E$1:$DG$2,2,0),0))</f>
        <v/>
      </c>
      <c r="O2385" s="12" t="str">
        <f>IF(ISBLANK(VLOOKUP($H2385*100+O$2,Feuil2!$A$3:$CQ$931,HLOOKUP(Feuil1!$F2385,Feuil2!$E$1:$DG$2,2,0),0)),"",VLOOKUP($H2385*100+O$2,Feuil2!$A$3:$CQ$931,HLOOKUP(Feuil1!$F2385,Feuil2!$E$1:$DG$2,2,0),0))</f>
        <v/>
      </c>
      <c r="P2385" s="12" t="str">
        <f>IF(ISBLANK(VLOOKUP($H2385*100+P$2,Feuil2!$A$3:$CQ$931,HLOOKUP(Feuil1!$F2385,Feuil2!$E$1:$DG$2,2,0),0)),"",VLOOKUP($H2385*100+P$2,Feuil2!$A$3:$CQ$931,HLOOKUP(Feuil1!$F2385,Feuil2!$E$1:$DG$2,2,0),0))</f>
        <v/>
      </c>
      <c r="Q2385" s="12" t="str">
        <f>IF(ISBLANK(VLOOKUP($H2385*100+Q$2,Feuil2!$A$3:$CQ$931,HLOOKUP(Feuil1!$F2385,Feuil2!$E$1:$DG$2,2,0),0)),"",VLOOKUP($H2385*100+Q$2,Feuil2!$A$3:$CQ$931,HLOOKUP(Feuil1!$F2385,Feuil2!$E$1:$DG$2,2,0),0))</f>
        <v/>
      </c>
      <c r="R2385" s="12" t="str">
        <f>IF(ISBLANK(VLOOKUP($H2385*100+R$2,Feuil2!$A$3:$CQ$931,HLOOKUP(Feuil1!$F2385,Feuil2!$E$1:$DG$2,2,0),0)),"",VLOOKUP($H2385*100+R$2,Feuil2!$A$3:$CQ$931,HLOOKUP(Feuil1!$F2385,Feuil2!$E$1:$DG$2,2,0),0))</f>
        <v/>
      </c>
      <c r="S2385" s="12" t="str">
        <f>IF(ISBLANK(VLOOKUP($H2385*100+S$2,Feuil2!$A$3:$CQ$931,HLOOKUP(Feuil1!$F2385,Feuil2!$E$1:$DG$2,2,0),0)),"",VLOOKUP($H2385*100+S$2,Feuil2!$A$3:$CQ$931,HLOOKUP(Feuil1!$F2385,Feuil2!$E$1:$DG$2,2,0),0))</f>
        <v/>
      </c>
      <c r="T2385" s="12" t="str">
        <f>IF(ISBLANK(VLOOKUP($H2385*100+T$2,Feuil2!$A$3:$CQ$931,HLOOKUP(Feuil1!$F2385,Feuil2!$E$1:$DG$2,2,0),0)),"",VLOOKUP($H2385*100+T$2,Feuil2!$A$3:$CQ$931,HLOOKUP(Feuil1!$F2385,Feuil2!$E$1:$DG$2,2,0),0))</f>
        <v/>
      </c>
      <c r="U2385" s="12"/>
    </row>
    <row r="2386" spans="1:21" x14ac:dyDescent="0.35">
      <c r="A2386" s="10" t="s">
        <v>81</v>
      </c>
      <c r="B2386" s="8" t="s">
        <v>82</v>
      </c>
      <c r="C2386" s="39">
        <v>576275</v>
      </c>
      <c r="D2386" s="39">
        <v>413100</v>
      </c>
      <c r="E2386" s="39">
        <v>230</v>
      </c>
      <c r="F2386" s="10">
        <v>8440</v>
      </c>
      <c r="G2386" s="5" t="s">
        <v>47</v>
      </c>
      <c r="H2386" s="11">
        <v>1955</v>
      </c>
      <c r="I2386" s="12" t="str">
        <f>IF(ISBLANK(VLOOKUP($H2386*100+I$2,Feuil2!$A$3:$CQ$931,HLOOKUP(Feuil1!$F2386,Feuil2!$E$1:$DG$2,2,0),0)),"",VLOOKUP($H2386*100+I$2,Feuil2!$A$3:$CQ$931,HLOOKUP(Feuil1!$F2386,Feuil2!$E$1:$DG$2,2,0),0))</f>
        <v/>
      </c>
      <c r="J2386" s="12" t="str">
        <f>IF(ISBLANK(VLOOKUP($H2386*100+J$2,Feuil2!$A$3:$CQ$931,HLOOKUP(Feuil1!$F2386,Feuil2!$E$1:$DG$2,2,0),0)),"",VLOOKUP($H2386*100+J$2,Feuil2!$A$3:$CQ$931,HLOOKUP(Feuil1!$F2386,Feuil2!$E$1:$DG$2,2,0),0))</f>
        <v/>
      </c>
      <c r="K2386" s="12" t="str">
        <f>IF(ISBLANK(VLOOKUP($H2386*100+K$2,Feuil2!$A$3:$CQ$931,HLOOKUP(Feuil1!$F2386,Feuil2!$E$1:$DG$2,2,0),0)),"",VLOOKUP($H2386*100+K$2,Feuil2!$A$3:$CQ$931,HLOOKUP(Feuil1!$F2386,Feuil2!$E$1:$DG$2,2,0),0))</f>
        <v/>
      </c>
      <c r="L2386" s="12" t="str">
        <f>IF(ISBLANK(VLOOKUP($H2386*100+L$2,Feuil2!$A$3:$CQ$931,HLOOKUP(Feuil1!$F2386,Feuil2!$E$1:$DG$2,2,0),0)),"",VLOOKUP($H2386*100+L$2,Feuil2!$A$3:$CQ$931,HLOOKUP(Feuil1!$F2386,Feuil2!$E$1:$DG$2,2,0),0))</f>
        <v/>
      </c>
      <c r="M2386" s="12" t="str">
        <f>IF(ISBLANK(VLOOKUP($H2386*100+M$2,Feuil2!$A$3:$CQ$931,HLOOKUP(Feuil1!$F2386,Feuil2!$E$1:$DG$2,2,0),0)),"",VLOOKUP($H2386*100+M$2,Feuil2!$A$3:$CQ$931,HLOOKUP(Feuil1!$F2386,Feuil2!$E$1:$DG$2,2,0),0))</f>
        <v/>
      </c>
      <c r="N2386" s="12" t="str">
        <f>IF(ISBLANK(VLOOKUP($H2386*100+N$2,Feuil2!$A$3:$CQ$931,HLOOKUP(Feuil1!$F2386,Feuil2!$E$1:$DG$2,2,0),0)),"",VLOOKUP($H2386*100+N$2,Feuil2!$A$3:$CQ$931,HLOOKUP(Feuil1!$F2386,Feuil2!$E$1:$DG$2,2,0),0))</f>
        <v/>
      </c>
      <c r="O2386" s="12" t="str">
        <f>IF(ISBLANK(VLOOKUP($H2386*100+O$2,Feuil2!$A$3:$CQ$931,HLOOKUP(Feuil1!$F2386,Feuil2!$E$1:$DG$2,2,0),0)),"",VLOOKUP($H2386*100+O$2,Feuil2!$A$3:$CQ$931,HLOOKUP(Feuil1!$F2386,Feuil2!$E$1:$DG$2,2,0),0))</f>
        <v/>
      </c>
      <c r="P2386" s="12" t="str">
        <f>IF(ISBLANK(VLOOKUP($H2386*100+P$2,Feuil2!$A$3:$CQ$931,HLOOKUP(Feuil1!$F2386,Feuil2!$E$1:$DG$2,2,0),0)),"",VLOOKUP($H2386*100+P$2,Feuil2!$A$3:$CQ$931,HLOOKUP(Feuil1!$F2386,Feuil2!$E$1:$DG$2,2,0),0))</f>
        <v/>
      </c>
      <c r="Q2386" s="12" t="str">
        <f>IF(ISBLANK(VLOOKUP($H2386*100+Q$2,Feuil2!$A$3:$CQ$931,HLOOKUP(Feuil1!$F2386,Feuil2!$E$1:$DG$2,2,0),0)),"",VLOOKUP($H2386*100+Q$2,Feuil2!$A$3:$CQ$931,HLOOKUP(Feuil1!$F2386,Feuil2!$E$1:$DG$2,2,0),0))</f>
        <v/>
      </c>
      <c r="R2386" s="12" t="str">
        <f>IF(ISBLANK(VLOOKUP($H2386*100+R$2,Feuil2!$A$3:$CQ$931,HLOOKUP(Feuil1!$F2386,Feuil2!$E$1:$DG$2,2,0),0)),"",VLOOKUP($H2386*100+R$2,Feuil2!$A$3:$CQ$931,HLOOKUP(Feuil1!$F2386,Feuil2!$E$1:$DG$2,2,0),0))</f>
        <v/>
      </c>
      <c r="S2386" s="12" t="str">
        <f>IF(ISBLANK(VLOOKUP($H2386*100+S$2,Feuil2!$A$3:$CQ$931,HLOOKUP(Feuil1!$F2386,Feuil2!$E$1:$DG$2,2,0),0)),"",VLOOKUP($H2386*100+S$2,Feuil2!$A$3:$CQ$931,HLOOKUP(Feuil1!$F2386,Feuil2!$E$1:$DG$2,2,0),0))</f>
        <v/>
      </c>
      <c r="T2386" s="12" t="str">
        <f>IF(ISBLANK(VLOOKUP($H2386*100+T$2,Feuil2!$A$3:$CQ$931,HLOOKUP(Feuil1!$F2386,Feuil2!$E$1:$DG$2,2,0),0)),"",VLOOKUP($H2386*100+T$2,Feuil2!$A$3:$CQ$931,HLOOKUP(Feuil1!$F2386,Feuil2!$E$1:$DG$2,2,0),0))</f>
        <v/>
      </c>
      <c r="U2386" s="12"/>
    </row>
    <row r="2387" spans="1:21" x14ac:dyDescent="0.35">
      <c r="A2387" s="10" t="s">
        <v>81</v>
      </c>
      <c r="B2387" s="8" t="s">
        <v>82</v>
      </c>
      <c r="C2387" s="39">
        <v>576275</v>
      </c>
      <c r="D2387" s="39">
        <v>413100</v>
      </c>
      <c r="E2387" s="39">
        <v>230</v>
      </c>
      <c r="F2387" s="10">
        <v>8440</v>
      </c>
      <c r="G2387" s="5" t="s">
        <v>47</v>
      </c>
      <c r="H2387" s="11">
        <v>1956</v>
      </c>
      <c r="I2387" s="12" t="str">
        <f>IF(ISBLANK(VLOOKUP($H2387*100+I$2,Feuil2!$A$3:$CQ$931,HLOOKUP(Feuil1!$F2387,Feuil2!$E$1:$DG$2,2,0),0)),"",VLOOKUP($H2387*100+I$2,Feuil2!$A$3:$CQ$931,HLOOKUP(Feuil1!$F2387,Feuil2!$E$1:$DG$2,2,0),0))</f>
        <v/>
      </c>
      <c r="J2387" s="12" t="str">
        <f>IF(ISBLANK(VLOOKUP($H2387*100+J$2,Feuil2!$A$3:$CQ$931,HLOOKUP(Feuil1!$F2387,Feuil2!$E$1:$DG$2,2,0),0)),"",VLOOKUP($H2387*100+J$2,Feuil2!$A$3:$CQ$931,HLOOKUP(Feuil1!$F2387,Feuil2!$E$1:$DG$2,2,0),0))</f>
        <v/>
      </c>
      <c r="K2387" s="12" t="str">
        <f>IF(ISBLANK(VLOOKUP($H2387*100+K$2,Feuil2!$A$3:$CQ$931,HLOOKUP(Feuil1!$F2387,Feuil2!$E$1:$DG$2,2,0),0)),"",VLOOKUP($H2387*100+K$2,Feuil2!$A$3:$CQ$931,HLOOKUP(Feuil1!$F2387,Feuil2!$E$1:$DG$2,2,0),0))</f>
        <v/>
      </c>
      <c r="L2387" s="12" t="str">
        <f>IF(ISBLANK(VLOOKUP($H2387*100+L$2,Feuil2!$A$3:$CQ$931,HLOOKUP(Feuil1!$F2387,Feuil2!$E$1:$DG$2,2,0),0)),"",VLOOKUP($H2387*100+L$2,Feuil2!$A$3:$CQ$931,HLOOKUP(Feuil1!$F2387,Feuil2!$E$1:$DG$2,2,0),0))</f>
        <v/>
      </c>
      <c r="M2387" s="12" t="str">
        <f>IF(ISBLANK(VLOOKUP($H2387*100+M$2,Feuil2!$A$3:$CQ$931,HLOOKUP(Feuil1!$F2387,Feuil2!$E$1:$DG$2,2,0),0)),"",VLOOKUP($H2387*100+M$2,Feuil2!$A$3:$CQ$931,HLOOKUP(Feuil1!$F2387,Feuil2!$E$1:$DG$2,2,0),0))</f>
        <v/>
      </c>
      <c r="N2387" s="12" t="str">
        <f>IF(ISBLANK(VLOOKUP($H2387*100+N$2,Feuil2!$A$3:$CQ$931,HLOOKUP(Feuil1!$F2387,Feuil2!$E$1:$DG$2,2,0),0)),"",VLOOKUP($H2387*100+N$2,Feuil2!$A$3:$CQ$931,HLOOKUP(Feuil1!$F2387,Feuil2!$E$1:$DG$2,2,0),0))</f>
        <v/>
      </c>
      <c r="O2387" s="12" t="str">
        <f>IF(ISBLANK(VLOOKUP($H2387*100+O$2,Feuil2!$A$3:$CQ$931,HLOOKUP(Feuil1!$F2387,Feuil2!$E$1:$DG$2,2,0),0)),"",VLOOKUP($H2387*100+O$2,Feuil2!$A$3:$CQ$931,HLOOKUP(Feuil1!$F2387,Feuil2!$E$1:$DG$2,2,0),0))</f>
        <v/>
      </c>
      <c r="P2387" s="12" t="str">
        <f>IF(ISBLANK(VLOOKUP($H2387*100+P$2,Feuil2!$A$3:$CQ$931,HLOOKUP(Feuil1!$F2387,Feuil2!$E$1:$DG$2,2,0),0)),"",VLOOKUP($H2387*100+P$2,Feuil2!$A$3:$CQ$931,HLOOKUP(Feuil1!$F2387,Feuil2!$E$1:$DG$2,2,0),0))</f>
        <v/>
      </c>
      <c r="Q2387" s="12" t="str">
        <f>IF(ISBLANK(VLOOKUP($H2387*100+Q$2,Feuil2!$A$3:$CQ$931,HLOOKUP(Feuil1!$F2387,Feuil2!$E$1:$DG$2,2,0),0)),"",VLOOKUP($H2387*100+Q$2,Feuil2!$A$3:$CQ$931,HLOOKUP(Feuil1!$F2387,Feuil2!$E$1:$DG$2,2,0),0))</f>
        <v/>
      </c>
      <c r="R2387" s="12" t="str">
        <f>IF(ISBLANK(VLOOKUP($H2387*100+R$2,Feuil2!$A$3:$CQ$931,HLOOKUP(Feuil1!$F2387,Feuil2!$E$1:$DG$2,2,0),0)),"",VLOOKUP($H2387*100+R$2,Feuil2!$A$3:$CQ$931,HLOOKUP(Feuil1!$F2387,Feuil2!$E$1:$DG$2,2,0),0))</f>
        <v/>
      </c>
      <c r="S2387" s="12" t="str">
        <f>IF(ISBLANK(VLOOKUP($H2387*100+S$2,Feuil2!$A$3:$CQ$931,HLOOKUP(Feuil1!$F2387,Feuil2!$E$1:$DG$2,2,0),0)),"",VLOOKUP($H2387*100+S$2,Feuil2!$A$3:$CQ$931,HLOOKUP(Feuil1!$F2387,Feuil2!$E$1:$DG$2,2,0),0))</f>
        <v/>
      </c>
      <c r="T2387" s="12" t="str">
        <f>IF(ISBLANK(VLOOKUP($H2387*100+T$2,Feuil2!$A$3:$CQ$931,HLOOKUP(Feuil1!$F2387,Feuil2!$E$1:$DG$2,2,0),0)),"",VLOOKUP($H2387*100+T$2,Feuil2!$A$3:$CQ$931,HLOOKUP(Feuil1!$F2387,Feuil2!$E$1:$DG$2,2,0),0))</f>
        <v/>
      </c>
      <c r="U2387" s="12"/>
    </row>
    <row r="2388" spans="1:21" x14ac:dyDescent="0.35">
      <c r="A2388" s="10" t="s">
        <v>81</v>
      </c>
      <c r="B2388" s="8" t="s">
        <v>82</v>
      </c>
      <c r="C2388" s="39">
        <v>576275</v>
      </c>
      <c r="D2388" s="39">
        <v>413100</v>
      </c>
      <c r="E2388" s="39">
        <v>230</v>
      </c>
      <c r="F2388" s="10">
        <v>8440</v>
      </c>
      <c r="G2388" s="5" t="s">
        <v>47</v>
      </c>
      <c r="H2388" s="11">
        <v>1957</v>
      </c>
      <c r="I2388" s="12" t="str">
        <f>IF(ISBLANK(VLOOKUP($H2388*100+I$2,Feuil2!$A$3:$CQ$931,HLOOKUP(Feuil1!$F2388,Feuil2!$E$1:$DG$2,2,0),0)),"",VLOOKUP($H2388*100+I$2,Feuil2!$A$3:$CQ$931,HLOOKUP(Feuil1!$F2388,Feuil2!$E$1:$DG$2,2,0),0))</f>
        <v/>
      </c>
      <c r="J2388" s="12" t="str">
        <f>IF(ISBLANK(VLOOKUP($H2388*100+J$2,Feuil2!$A$3:$CQ$931,HLOOKUP(Feuil1!$F2388,Feuil2!$E$1:$DG$2,2,0),0)),"",VLOOKUP($H2388*100+J$2,Feuil2!$A$3:$CQ$931,HLOOKUP(Feuil1!$F2388,Feuil2!$E$1:$DG$2,2,0),0))</f>
        <v/>
      </c>
      <c r="K2388" s="12" t="str">
        <f>IF(ISBLANK(VLOOKUP($H2388*100+K$2,Feuil2!$A$3:$CQ$931,HLOOKUP(Feuil1!$F2388,Feuil2!$E$1:$DG$2,2,0),0)),"",VLOOKUP($H2388*100+K$2,Feuil2!$A$3:$CQ$931,HLOOKUP(Feuil1!$F2388,Feuil2!$E$1:$DG$2,2,0),0))</f>
        <v/>
      </c>
      <c r="L2388" s="12" t="str">
        <f>IF(ISBLANK(VLOOKUP($H2388*100+L$2,Feuil2!$A$3:$CQ$931,HLOOKUP(Feuil1!$F2388,Feuil2!$E$1:$DG$2,2,0),0)),"",VLOOKUP($H2388*100+L$2,Feuil2!$A$3:$CQ$931,HLOOKUP(Feuil1!$F2388,Feuil2!$E$1:$DG$2,2,0),0))</f>
        <v/>
      </c>
      <c r="M2388" s="12" t="str">
        <f>IF(ISBLANK(VLOOKUP($H2388*100+M$2,Feuil2!$A$3:$CQ$931,HLOOKUP(Feuil1!$F2388,Feuil2!$E$1:$DG$2,2,0),0)),"",VLOOKUP($H2388*100+M$2,Feuil2!$A$3:$CQ$931,HLOOKUP(Feuil1!$F2388,Feuil2!$E$1:$DG$2,2,0),0))</f>
        <v/>
      </c>
      <c r="N2388" s="12" t="str">
        <f>IF(ISBLANK(VLOOKUP($H2388*100+N$2,Feuil2!$A$3:$CQ$931,HLOOKUP(Feuil1!$F2388,Feuil2!$E$1:$DG$2,2,0),0)),"",VLOOKUP($H2388*100+N$2,Feuil2!$A$3:$CQ$931,HLOOKUP(Feuil1!$F2388,Feuil2!$E$1:$DG$2,2,0),0))</f>
        <v/>
      </c>
      <c r="O2388" s="12" t="str">
        <f>IF(ISBLANK(VLOOKUP($H2388*100+O$2,Feuil2!$A$3:$CQ$931,HLOOKUP(Feuil1!$F2388,Feuil2!$E$1:$DG$2,2,0),0)),"",VLOOKUP($H2388*100+O$2,Feuil2!$A$3:$CQ$931,HLOOKUP(Feuil1!$F2388,Feuil2!$E$1:$DG$2,2,0),0))</f>
        <v/>
      </c>
      <c r="P2388" s="12" t="str">
        <f>IF(ISBLANK(VLOOKUP($H2388*100+P$2,Feuil2!$A$3:$CQ$931,HLOOKUP(Feuil1!$F2388,Feuil2!$E$1:$DG$2,2,0),0)),"",VLOOKUP($H2388*100+P$2,Feuil2!$A$3:$CQ$931,HLOOKUP(Feuil1!$F2388,Feuil2!$E$1:$DG$2,2,0),0))</f>
        <v/>
      </c>
      <c r="Q2388" s="12" t="str">
        <f>IF(ISBLANK(VLOOKUP($H2388*100+Q$2,Feuil2!$A$3:$CQ$931,HLOOKUP(Feuil1!$F2388,Feuil2!$E$1:$DG$2,2,0),0)),"",VLOOKUP($H2388*100+Q$2,Feuil2!$A$3:$CQ$931,HLOOKUP(Feuil1!$F2388,Feuil2!$E$1:$DG$2,2,0),0))</f>
        <v/>
      </c>
      <c r="R2388" s="12" t="str">
        <f>IF(ISBLANK(VLOOKUP($H2388*100+R$2,Feuil2!$A$3:$CQ$931,HLOOKUP(Feuil1!$F2388,Feuil2!$E$1:$DG$2,2,0),0)),"",VLOOKUP($H2388*100+R$2,Feuil2!$A$3:$CQ$931,HLOOKUP(Feuil1!$F2388,Feuil2!$E$1:$DG$2,2,0),0))</f>
        <v/>
      </c>
      <c r="S2388" s="12" t="str">
        <f>IF(ISBLANK(VLOOKUP($H2388*100+S$2,Feuil2!$A$3:$CQ$931,HLOOKUP(Feuil1!$F2388,Feuil2!$E$1:$DG$2,2,0),0)),"",VLOOKUP($H2388*100+S$2,Feuil2!$A$3:$CQ$931,HLOOKUP(Feuil1!$F2388,Feuil2!$E$1:$DG$2,2,0),0))</f>
        <v/>
      </c>
      <c r="T2388" s="12" t="str">
        <f>IF(ISBLANK(VLOOKUP($H2388*100+T$2,Feuil2!$A$3:$CQ$931,HLOOKUP(Feuil1!$F2388,Feuil2!$E$1:$DG$2,2,0),0)),"",VLOOKUP($H2388*100+T$2,Feuil2!$A$3:$CQ$931,HLOOKUP(Feuil1!$F2388,Feuil2!$E$1:$DG$2,2,0),0))</f>
        <v/>
      </c>
      <c r="U2388" s="12"/>
    </row>
    <row r="2389" spans="1:21" x14ac:dyDescent="0.35">
      <c r="A2389" s="10" t="s">
        <v>81</v>
      </c>
      <c r="B2389" s="8" t="s">
        <v>82</v>
      </c>
      <c r="C2389" s="39">
        <v>576275</v>
      </c>
      <c r="D2389" s="39">
        <v>413100</v>
      </c>
      <c r="E2389" s="39">
        <v>230</v>
      </c>
      <c r="F2389" s="10">
        <v>8440</v>
      </c>
      <c r="G2389" s="5" t="s">
        <v>47</v>
      </c>
      <c r="H2389" s="11">
        <v>1958</v>
      </c>
      <c r="I2389" s="12" t="str">
        <f>IF(ISBLANK(VLOOKUP($H2389*100+I$2,Feuil2!$A$3:$CQ$931,HLOOKUP(Feuil1!$F2389,Feuil2!$E$1:$DG$2,2,0),0)),"",VLOOKUP($H2389*100+I$2,Feuil2!$A$3:$CQ$931,HLOOKUP(Feuil1!$F2389,Feuil2!$E$1:$DG$2,2,0),0))</f>
        <v/>
      </c>
      <c r="J2389" s="12" t="str">
        <f>IF(ISBLANK(VLOOKUP($H2389*100+J$2,Feuil2!$A$3:$CQ$931,HLOOKUP(Feuil1!$F2389,Feuil2!$E$1:$DG$2,2,0),0)),"",VLOOKUP($H2389*100+J$2,Feuil2!$A$3:$CQ$931,HLOOKUP(Feuil1!$F2389,Feuil2!$E$1:$DG$2,2,0),0))</f>
        <v/>
      </c>
      <c r="K2389" s="12" t="str">
        <f>IF(ISBLANK(VLOOKUP($H2389*100+K$2,Feuil2!$A$3:$CQ$931,HLOOKUP(Feuil1!$F2389,Feuil2!$E$1:$DG$2,2,0),0)),"",VLOOKUP($H2389*100+K$2,Feuil2!$A$3:$CQ$931,HLOOKUP(Feuil1!$F2389,Feuil2!$E$1:$DG$2,2,0),0))</f>
        <v/>
      </c>
      <c r="L2389" s="12" t="str">
        <f>IF(ISBLANK(VLOOKUP($H2389*100+L$2,Feuil2!$A$3:$CQ$931,HLOOKUP(Feuil1!$F2389,Feuil2!$E$1:$DG$2,2,0),0)),"",VLOOKUP($H2389*100+L$2,Feuil2!$A$3:$CQ$931,HLOOKUP(Feuil1!$F2389,Feuil2!$E$1:$DG$2,2,0),0))</f>
        <v/>
      </c>
      <c r="M2389" s="12" t="str">
        <f>IF(ISBLANK(VLOOKUP($H2389*100+M$2,Feuil2!$A$3:$CQ$931,HLOOKUP(Feuil1!$F2389,Feuil2!$E$1:$DG$2,2,0),0)),"",VLOOKUP($H2389*100+M$2,Feuil2!$A$3:$CQ$931,HLOOKUP(Feuil1!$F2389,Feuil2!$E$1:$DG$2,2,0),0))</f>
        <v/>
      </c>
      <c r="N2389" s="12" t="str">
        <f>IF(ISBLANK(VLOOKUP($H2389*100+N$2,Feuil2!$A$3:$CQ$931,HLOOKUP(Feuil1!$F2389,Feuil2!$E$1:$DG$2,2,0),0)),"",VLOOKUP($H2389*100+N$2,Feuil2!$A$3:$CQ$931,HLOOKUP(Feuil1!$F2389,Feuil2!$E$1:$DG$2,2,0),0))</f>
        <v/>
      </c>
      <c r="O2389" s="12" t="str">
        <f>IF(ISBLANK(VLOOKUP($H2389*100+O$2,Feuil2!$A$3:$CQ$931,HLOOKUP(Feuil1!$F2389,Feuil2!$E$1:$DG$2,2,0),0)),"",VLOOKUP($H2389*100+O$2,Feuil2!$A$3:$CQ$931,HLOOKUP(Feuil1!$F2389,Feuil2!$E$1:$DG$2,2,0),0))</f>
        <v/>
      </c>
      <c r="P2389" s="12" t="str">
        <f>IF(ISBLANK(VLOOKUP($H2389*100+P$2,Feuil2!$A$3:$CQ$931,HLOOKUP(Feuil1!$F2389,Feuil2!$E$1:$DG$2,2,0),0)),"",VLOOKUP($H2389*100+P$2,Feuil2!$A$3:$CQ$931,HLOOKUP(Feuil1!$F2389,Feuil2!$E$1:$DG$2,2,0),0))</f>
        <v/>
      </c>
      <c r="Q2389" s="12" t="str">
        <f>IF(ISBLANK(VLOOKUP($H2389*100+Q$2,Feuil2!$A$3:$CQ$931,HLOOKUP(Feuil1!$F2389,Feuil2!$E$1:$DG$2,2,0),0)),"",VLOOKUP($H2389*100+Q$2,Feuil2!$A$3:$CQ$931,HLOOKUP(Feuil1!$F2389,Feuil2!$E$1:$DG$2,2,0),0))</f>
        <v/>
      </c>
      <c r="R2389" s="12" t="str">
        <f>IF(ISBLANK(VLOOKUP($H2389*100+R$2,Feuil2!$A$3:$CQ$931,HLOOKUP(Feuil1!$F2389,Feuil2!$E$1:$DG$2,2,0),0)),"",VLOOKUP($H2389*100+R$2,Feuil2!$A$3:$CQ$931,HLOOKUP(Feuil1!$F2389,Feuil2!$E$1:$DG$2,2,0),0))</f>
        <v/>
      </c>
      <c r="S2389" s="12" t="str">
        <f>IF(ISBLANK(VLOOKUP($H2389*100+S$2,Feuil2!$A$3:$CQ$931,HLOOKUP(Feuil1!$F2389,Feuil2!$E$1:$DG$2,2,0),0)),"",VLOOKUP($H2389*100+S$2,Feuil2!$A$3:$CQ$931,HLOOKUP(Feuil1!$F2389,Feuil2!$E$1:$DG$2,2,0),0))</f>
        <v/>
      </c>
      <c r="T2389" s="12" t="str">
        <f>IF(ISBLANK(VLOOKUP($H2389*100+T$2,Feuil2!$A$3:$CQ$931,HLOOKUP(Feuil1!$F2389,Feuil2!$E$1:$DG$2,2,0),0)),"",VLOOKUP($H2389*100+T$2,Feuil2!$A$3:$CQ$931,HLOOKUP(Feuil1!$F2389,Feuil2!$E$1:$DG$2,2,0),0))</f>
        <v/>
      </c>
      <c r="U2389" s="12"/>
    </row>
    <row r="2390" spans="1:21" x14ac:dyDescent="0.35">
      <c r="A2390" s="10" t="s">
        <v>81</v>
      </c>
      <c r="B2390" s="8" t="s">
        <v>82</v>
      </c>
      <c r="C2390" s="39">
        <v>576275</v>
      </c>
      <c r="D2390" s="39">
        <v>413100</v>
      </c>
      <c r="E2390" s="39">
        <v>230</v>
      </c>
      <c r="F2390" s="10">
        <v>8440</v>
      </c>
      <c r="G2390" s="5" t="s">
        <v>47</v>
      </c>
      <c r="H2390" s="11">
        <v>1959</v>
      </c>
      <c r="I2390" s="12" t="str">
        <f>IF(ISBLANK(VLOOKUP($H2390*100+I$2,Feuil2!$A$3:$CQ$931,HLOOKUP(Feuil1!$F2390,Feuil2!$E$1:$DG$2,2,0),0)),"",VLOOKUP($H2390*100+I$2,Feuil2!$A$3:$CQ$931,HLOOKUP(Feuil1!$F2390,Feuil2!$E$1:$DG$2,2,0),0))</f>
        <v/>
      </c>
      <c r="J2390" s="12" t="str">
        <f>IF(ISBLANK(VLOOKUP($H2390*100+J$2,Feuil2!$A$3:$CQ$931,HLOOKUP(Feuil1!$F2390,Feuil2!$E$1:$DG$2,2,0),0)),"",VLOOKUP($H2390*100+J$2,Feuil2!$A$3:$CQ$931,HLOOKUP(Feuil1!$F2390,Feuil2!$E$1:$DG$2,2,0),0))</f>
        <v/>
      </c>
      <c r="K2390" s="12" t="str">
        <f>IF(ISBLANK(VLOOKUP($H2390*100+K$2,Feuil2!$A$3:$CQ$931,HLOOKUP(Feuil1!$F2390,Feuil2!$E$1:$DG$2,2,0),0)),"",VLOOKUP($H2390*100+K$2,Feuil2!$A$3:$CQ$931,HLOOKUP(Feuil1!$F2390,Feuil2!$E$1:$DG$2,2,0),0))</f>
        <v/>
      </c>
      <c r="L2390" s="12" t="str">
        <f>IF(ISBLANK(VLOOKUP($H2390*100+L$2,Feuil2!$A$3:$CQ$931,HLOOKUP(Feuil1!$F2390,Feuil2!$E$1:$DG$2,2,0),0)),"",VLOOKUP($H2390*100+L$2,Feuil2!$A$3:$CQ$931,HLOOKUP(Feuil1!$F2390,Feuil2!$E$1:$DG$2,2,0),0))</f>
        <v/>
      </c>
      <c r="M2390" s="12">
        <f>IF(ISBLANK(VLOOKUP($H2390*100+M$2,Feuil2!$A$3:$CQ$931,HLOOKUP(Feuil1!$F2390,Feuil2!$E$1:$DG$2,2,0),0)),"",VLOOKUP($H2390*100+M$2,Feuil2!$A$3:$CQ$931,HLOOKUP(Feuil1!$F2390,Feuil2!$E$1:$DG$2,2,0),0))</f>
        <v>235.36</v>
      </c>
      <c r="N2390" s="12">
        <f>IF(ISBLANK(VLOOKUP($H2390*100+N$2,Feuil2!$A$3:$CQ$931,HLOOKUP(Feuil1!$F2390,Feuil2!$E$1:$DG$2,2,0),0)),"",VLOOKUP($H2390*100+N$2,Feuil2!$A$3:$CQ$931,HLOOKUP(Feuil1!$F2390,Feuil2!$E$1:$DG$2,2,0),0))</f>
        <v>113.27</v>
      </c>
      <c r="O2390" s="12">
        <f>IF(ISBLANK(VLOOKUP($H2390*100+O$2,Feuil2!$A$3:$CQ$931,HLOOKUP(Feuil1!$F2390,Feuil2!$E$1:$DG$2,2,0),0)),"",VLOOKUP($H2390*100+O$2,Feuil2!$A$3:$CQ$931,HLOOKUP(Feuil1!$F2390,Feuil2!$E$1:$DG$2,2,0),0))</f>
        <v>317.14</v>
      </c>
      <c r="P2390" s="12">
        <f>IF(ISBLANK(VLOOKUP($H2390*100+P$2,Feuil2!$A$3:$CQ$931,HLOOKUP(Feuil1!$F2390,Feuil2!$E$1:$DG$2,2,0),0)),"",VLOOKUP($H2390*100+P$2,Feuil2!$A$3:$CQ$931,HLOOKUP(Feuil1!$F2390,Feuil2!$E$1:$DG$2,2,0),0))</f>
        <v>12.71</v>
      </c>
      <c r="Q2390" s="12">
        <f>IF(ISBLANK(VLOOKUP($H2390*100+Q$2,Feuil2!$A$3:$CQ$931,HLOOKUP(Feuil1!$F2390,Feuil2!$E$1:$DG$2,2,0),0)),"",VLOOKUP($H2390*100+Q$2,Feuil2!$A$3:$CQ$931,HLOOKUP(Feuil1!$F2390,Feuil2!$E$1:$DG$2,2,0),0))</f>
        <v>29.65</v>
      </c>
      <c r="R2390" s="12">
        <f>IF(ISBLANK(VLOOKUP($H2390*100+R$2,Feuil2!$A$3:$CQ$931,HLOOKUP(Feuil1!$F2390,Feuil2!$E$1:$DG$2,2,0),0)),"",VLOOKUP($H2390*100+R$2,Feuil2!$A$3:$CQ$931,HLOOKUP(Feuil1!$F2390,Feuil2!$E$1:$DG$2,2,0),0))</f>
        <v>26.23</v>
      </c>
      <c r="S2390" s="12">
        <f>IF(ISBLANK(VLOOKUP($H2390*100+S$2,Feuil2!$A$3:$CQ$931,HLOOKUP(Feuil1!$F2390,Feuil2!$E$1:$DG$2,2,0),0)),"",VLOOKUP($H2390*100+S$2,Feuil2!$A$3:$CQ$931,HLOOKUP(Feuil1!$F2390,Feuil2!$E$1:$DG$2,2,0),0))</f>
        <v>4.53</v>
      </c>
      <c r="T2390" s="12">
        <f>IF(ISBLANK(VLOOKUP($H2390*100+T$2,Feuil2!$A$3:$CQ$931,HLOOKUP(Feuil1!$F2390,Feuil2!$E$1:$DG$2,2,0),0)),"",VLOOKUP($H2390*100+T$2,Feuil2!$A$3:$CQ$931,HLOOKUP(Feuil1!$F2390,Feuil2!$E$1:$DG$2,2,0),0))</f>
        <v>2.4500000000000002</v>
      </c>
      <c r="U2390" s="12">
        <f>SUM(I2390:T2390)</f>
        <v>741.34</v>
      </c>
    </row>
    <row r="2391" spans="1:21" x14ac:dyDescent="0.35">
      <c r="A2391" s="10" t="s">
        <v>81</v>
      </c>
      <c r="B2391" s="8" t="s">
        <v>82</v>
      </c>
      <c r="C2391" s="39">
        <v>576275</v>
      </c>
      <c r="D2391" s="39">
        <v>413100</v>
      </c>
      <c r="E2391" s="39">
        <v>230</v>
      </c>
      <c r="F2391" s="10">
        <v>8440</v>
      </c>
      <c r="G2391" s="5" t="s">
        <v>47</v>
      </c>
      <c r="H2391" s="11">
        <v>1960</v>
      </c>
      <c r="I2391" s="12">
        <f>IF(ISBLANK(VLOOKUP($H2391*100+I$2,Feuil2!$A$3:$CQ$931,HLOOKUP(Feuil1!$F2391,Feuil2!$E$1:$DG$2,2,0),0)),"",VLOOKUP($H2391*100+I$2,Feuil2!$A$3:$CQ$931,HLOOKUP(Feuil1!$F2391,Feuil2!$E$1:$DG$2,2,0),0))</f>
        <v>2.61</v>
      </c>
      <c r="J2391" s="12">
        <f>IF(ISBLANK(VLOOKUP($H2391*100+J$2,Feuil2!$A$3:$CQ$931,HLOOKUP(Feuil1!$F2391,Feuil2!$E$1:$DG$2,2,0),0)),"",VLOOKUP($H2391*100+J$2,Feuil2!$A$3:$CQ$931,HLOOKUP(Feuil1!$F2391,Feuil2!$E$1:$DG$2,2,0),0))</f>
        <v>87.57</v>
      </c>
      <c r="K2391" s="12">
        <f>IF(ISBLANK(VLOOKUP($H2391*100+K$2,Feuil2!$A$3:$CQ$931,HLOOKUP(Feuil1!$F2391,Feuil2!$E$1:$DG$2,2,0),0)),"",VLOOKUP($H2391*100+K$2,Feuil2!$A$3:$CQ$931,HLOOKUP(Feuil1!$F2391,Feuil2!$E$1:$DG$2,2,0),0))</f>
        <v>39</v>
      </c>
      <c r="L2391" s="12">
        <f>IF(ISBLANK(VLOOKUP($H2391*100+L$2,Feuil2!$A$3:$CQ$931,HLOOKUP(Feuil1!$F2391,Feuil2!$E$1:$DG$2,2,0),0)),"",VLOOKUP($H2391*100+L$2,Feuil2!$A$3:$CQ$931,HLOOKUP(Feuil1!$F2391,Feuil2!$E$1:$DG$2,2,0),0))</f>
        <v>147.57</v>
      </c>
      <c r="M2391" s="12">
        <f>IF(ISBLANK(VLOOKUP($H2391*100+M$2,Feuil2!$A$3:$CQ$931,HLOOKUP(Feuil1!$F2391,Feuil2!$E$1:$DG$2,2,0),0)),"",VLOOKUP($H2391*100+M$2,Feuil2!$A$3:$CQ$931,HLOOKUP(Feuil1!$F2391,Feuil2!$E$1:$DG$2,2,0),0))</f>
        <v>84.81</v>
      </c>
      <c r="N2391" s="12">
        <f>IF(ISBLANK(VLOOKUP($H2391*100+N$2,Feuil2!$A$3:$CQ$931,HLOOKUP(Feuil1!$F2391,Feuil2!$E$1:$DG$2,2,0),0)),"",VLOOKUP($H2391*100+N$2,Feuil2!$A$3:$CQ$931,HLOOKUP(Feuil1!$F2391,Feuil2!$E$1:$DG$2,2,0),0))</f>
        <v>5.45</v>
      </c>
      <c r="O2391" s="12">
        <f>IF(ISBLANK(VLOOKUP($H2391*100+O$2,Feuil2!$A$3:$CQ$931,HLOOKUP(Feuil1!$F2391,Feuil2!$E$1:$DG$2,2,0),0)),"",VLOOKUP($H2391*100+O$2,Feuil2!$A$3:$CQ$931,HLOOKUP(Feuil1!$F2391,Feuil2!$E$1:$DG$2,2,0),0))</f>
        <v>29.07</v>
      </c>
      <c r="P2391" s="12">
        <f>IF(ISBLANK(VLOOKUP($H2391*100+P$2,Feuil2!$A$3:$CQ$931,HLOOKUP(Feuil1!$F2391,Feuil2!$E$1:$DG$2,2,0),0)),"",VLOOKUP($H2391*100+P$2,Feuil2!$A$3:$CQ$931,HLOOKUP(Feuil1!$F2391,Feuil2!$E$1:$DG$2,2,0),0))</f>
        <v>34.159999999999997</v>
      </c>
      <c r="Q2391" s="12">
        <f>IF(ISBLANK(VLOOKUP($H2391*100+Q$2,Feuil2!$A$3:$CQ$931,HLOOKUP(Feuil1!$F2391,Feuil2!$E$1:$DG$2,2,0),0)),"",VLOOKUP($H2391*100+Q$2,Feuil2!$A$3:$CQ$931,HLOOKUP(Feuil1!$F2391,Feuil2!$E$1:$DG$2,2,0),0))</f>
        <v>39.33</v>
      </c>
      <c r="R2391" s="12">
        <f>IF(ISBLANK(VLOOKUP($H2391*100+R$2,Feuil2!$A$3:$CQ$931,HLOOKUP(Feuil1!$F2391,Feuil2!$E$1:$DG$2,2,0),0)),"",VLOOKUP($H2391*100+R$2,Feuil2!$A$3:$CQ$931,HLOOKUP(Feuil1!$F2391,Feuil2!$E$1:$DG$2,2,0),0))</f>
        <v>43.51</v>
      </c>
      <c r="S2391" s="12">
        <f>IF(ISBLANK(VLOOKUP($H2391*100+S$2,Feuil2!$A$3:$CQ$931,HLOOKUP(Feuil1!$F2391,Feuil2!$E$1:$DG$2,2,0),0)),"",VLOOKUP($H2391*100+S$2,Feuil2!$A$3:$CQ$931,HLOOKUP(Feuil1!$F2391,Feuil2!$E$1:$DG$2,2,0),0))</f>
        <v>2.7</v>
      </c>
      <c r="T2391" s="12">
        <f>IF(ISBLANK(VLOOKUP($H2391*100+T$2,Feuil2!$A$3:$CQ$931,HLOOKUP(Feuil1!$F2391,Feuil2!$E$1:$DG$2,2,0),0)),"",VLOOKUP($H2391*100+T$2,Feuil2!$A$3:$CQ$931,HLOOKUP(Feuil1!$F2391,Feuil2!$E$1:$DG$2,2,0),0))</f>
        <v>2.7</v>
      </c>
      <c r="U2391" s="12">
        <f t="shared" ref="U2391:U2442" si="60">SUM(I2391:T2391)</f>
        <v>518.48000000000013</v>
      </c>
    </row>
    <row r="2392" spans="1:21" x14ac:dyDescent="0.35">
      <c r="A2392" s="10" t="s">
        <v>81</v>
      </c>
      <c r="B2392" s="8" t="s">
        <v>82</v>
      </c>
      <c r="C2392" s="39">
        <v>576275</v>
      </c>
      <c r="D2392" s="39">
        <v>413100</v>
      </c>
      <c r="E2392" s="39">
        <v>230</v>
      </c>
      <c r="F2392" s="10">
        <v>8440</v>
      </c>
      <c r="G2392" s="5" t="s">
        <v>47</v>
      </c>
      <c r="H2392" s="11">
        <v>1961</v>
      </c>
      <c r="I2392" s="12">
        <f>IF(ISBLANK(VLOOKUP($H2392*100+I$2,Feuil2!$A$3:$CQ$931,HLOOKUP(Feuil1!$F2392,Feuil2!$E$1:$DG$2,2,0),0)),"",VLOOKUP($H2392*100+I$2,Feuil2!$A$3:$CQ$931,HLOOKUP(Feuil1!$F2392,Feuil2!$E$1:$DG$2,2,0),0))</f>
        <v>12.71</v>
      </c>
      <c r="J2392" s="12">
        <f>IF(ISBLANK(VLOOKUP($H2392*100+J$2,Feuil2!$A$3:$CQ$931,HLOOKUP(Feuil1!$F2392,Feuil2!$E$1:$DG$2,2,0),0)),"",VLOOKUP($H2392*100+J$2,Feuil2!$A$3:$CQ$931,HLOOKUP(Feuil1!$F2392,Feuil2!$E$1:$DG$2,2,0),0))</f>
        <v>14.38</v>
      </c>
      <c r="K2392" s="12">
        <f>IF(ISBLANK(VLOOKUP($H2392*100+K$2,Feuil2!$A$3:$CQ$931,HLOOKUP(Feuil1!$F2392,Feuil2!$E$1:$DG$2,2,0),0)),"",VLOOKUP($H2392*100+K$2,Feuil2!$A$3:$CQ$931,HLOOKUP(Feuil1!$F2392,Feuil2!$E$1:$DG$2,2,0),0))</f>
        <v>121.61</v>
      </c>
      <c r="L2392" s="12">
        <f>IF(ISBLANK(VLOOKUP($H2392*100+L$2,Feuil2!$A$3:$CQ$931,HLOOKUP(Feuil1!$F2392,Feuil2!$E$1:$DG$2,2,0),0)),"",VLOOKUP($H2392*100+L$2,Feuil2!$A$3:$CQ$931,HLOOKUP(Feuil1!$F2392,Feuil2!$E$1:$DG$2,2,0),0))</f>
        <v>51.52</v>
      </c>
      <c r="M2392" s="12">
        <f>IF(ISBLANK(VLOOKUP($H2392*100+M$2,Feuil2!$A$3:$CQ$931,HLOOKUP(Feuil1!$F2392,Feuil2!$E$1:$DG$2,2,0),0)),"",VLOOKUP($H2392*100+M$2,Feuil2!$A$3:$CQ$931,HLOOKUP(Feuil1!$F2392,Feuil2!$E$1:$DG$2,2,0),0))</f>
        <v>26.06</v>
      </c>
      <c r="N2392" s="12">
        <f>IF(ISBLANK(VLOOKUP($H2392*100+N$2,Feuil2!$A$3:$CQ$931,HLOOKUP(Feuil1!$F2392,Feuil2!$E$1:$DG$2,2,0),0)),"",VLOOKUP($H2392*100+N$2,Feuil2!$A$3:$CQ$931,HLOOKUP(Feuil1!$F2392,Feuil2!$E$1:$DG$2,2,0),0))</f>
        <v>21.81</v>
      </c>
      <c r="O2392" s="12">
        <f>IF(ISBLANK(VLOOKUP($H2392*100+O$2,Feuil2!$A$3:$CQ$931,HLOOKUP(Feuil1!$F2392,Feuil2!$E$1:$DG$2,2,0),0)),"",VLOOKUP($H2392*100+O$2,Feuil2!$A$3:$CQ$931,HLOOKUP(Feuil1!$F2392,Feuil2!$E$1:$DG$2,2,0),0))</f>
        <v>213.91</v>
      </c>
      <c r="P2392" s="12">
        <f>IF(ISBLANK(VLOOKUP($H2392*100+P$2,Feuil2!$A$3:$CQ$931,HLOOKUP(Feuil1!$F2392,Feuil2!$E$1:$DG$2,2,0),0)),"",VLOOKUP($H2392*100+P$2,Feuil2!$A$3:$CQ$931,HLOOKUP(Feuil1!$F2392,Feuil2!$E$1:$DG$2,2,0),0))</f>
        <v>58.03</v>
      </c>
      <c r="Q2392" s="12">
        <f>IF(ISBLANK(VLOOKUP($H2392*100+Q$2,Feuil2!$A$3:$CQ$931,HLOOKUP(Feuil1!$F2392,Feuil2!$E$1:$DG$2,2,0),0)),"",VLOOKUP($H2392*100+Q$2,Feuil2!$A$3:$CQ$931,HLOOKUP(Feuil1!$F2392,Feuil2!$E$1:$DG$2,2,0),0))</f>
        <v>48.68</v>
      </c>
      <c r="R2392" s="12">
        <f>IF(ISBLANK(VLOOKUP($H2392*100+R$2,Feuil2!$A$3:$CQ$931,HLOOKUP(Feuil1!$F2392,Feuil2!$E$1:$DG$2,2,0),0)),"",VLOOKUP($H2392*100+R$2,Feuil2!$A$3:$CQ$931,HLOOKUP(Feuil1!$F2392,Feuil2!$E$1:$DG$2,2,0),0))</f>
        <v>37.909999999999997</v>
      </c>
      <c r="S2392" s="12">
        <f>IF(ISBLANK(VLOOKUP($H2392*100+S$2,Feuil2!$A$3:$CQ$931,HLOOKUP(Feuil1!$F2392,Feuil2!$E$1:$DG$2,2,0),0)),"",VLOOKUP($H2392*100+S$2,Feuil2!$A$3:$CQ$931,HLOOKUP(Feuil1!$F2392,Feuil2!$E$1:$DG$2,2,0),0))</f>
        <v>5.29</v>
      </c>
      <c r="T2392" s="12">
        <f>IF(ISBLANK(VLOOKUP($H2392*100+T$2,Feuil2!$A$3:$CQ$931,HLOOKUP(Feuil1!$F2392,Feuil2!$E$1:$DG$2,2,0),0)),"",VLOOKUP($H2392*100+T$2,Feuil2!$A$3:$CQ$931,HLOOKUP(Feuil1!$F2392,Feuil2!$E$1:$DG$2,2,0),0))</f>
        <v>3.78</v>
      </c>
      <c r="U2392" s="12">
        <f t="shared" si="60"/>
        <v>615.68999999999983</v>
      </c>
    </row>
    <row r="2393" spans="1:21" x14ac:dyDescent="0.35">
      <c r="A2393" s="10" t="s">
        <v>81</v>
      </c>
      <c r="B2393" s="8" t="s">
        <v>82</v>
      </c>
      <c r="C2393" s="39">
        <v>576275</v>
      </c>
      <c r="D2393" s="39">
        <v>413100</v>
      </c>
      <c r="E2393" s="39">
        <v>230</v>
      </c>
      <c r="F2393" s="10">
        <v>8440</v>
      </c>
      <c r="G2393" s="5" t="s">
        <v>47</v>
      </c>
      <c r="H2393" s="11">
        <v>1962</v>
      </c>
      <c r="I2393" s="12">
        <f>IF(ISBLANK(VLOOKUP($H2393*100+I$2,Feuil2!$A$3:$CQ$931,HLOOKUP(Feuil1!$F2393,Feuil2!$E$1:$DG$2,2,0),0)),"",VLOOKUP($H2393*100+I$2,Feuil2!$A$3:$CQ$931,HLOOKUP(Feuil1!$F2393,Feuil2!$E$1:$DG$2,2,0),0))</f>
        <v>0</v>
      </c>
      <c r="J2393" s="12">
        <f>IF(ISBLANK(VLOOKUP($H2393*100+J$2,Feuil2!$A$3:$CQ$931,HLOOKUP(Feuil1!$F2393,Feuil2!$E$1:$DG$2,2,0),0)),"",VLOOKUP($H2393*100+J$2,Feuil2!$A$3:$CQ$931,HLOOKUP(Feuil1!$F2393,Feuil2!$E$1:$DG$2,2,0),0))</f>
        <v>0</v>
      </c>
      <c r="K2393" s="12">
        <f>IF(ISBLANK(VLOOKUP($H2393*100+K$2,Feuil2!$A$3:$CQ$931,HLOOKUP(Feuil1!$F2393,Feuil2!$E$1:$DG$2,2,0),0)),"",VLOOKUP($H2393*100+K$2,Feuil2!$A$3:$CQ$931,HLOOKUP(Feuil1!$F2393,Feuil2!$E$1:$DG$2,2,0),0))</f>
        <v>251.46</v>
      </c>
      <c r="L2393" s="12">
        <f>IF(ISBLANK(VLOOKUP($H2393*100+L$2,Feuil2!$A$3:$CQ$931,HLOOKUP(Feuil1!$F2393,Feuil2!$E$1:$DG$2,2,0),0)),"",VLOOKUP($H2393*100+L$2,Feuil2!$A$3:$CQ$931,HLOOKUP(Feuil1!$F2393,Feuil2!$E$1:$DG$2,2,0),0))</f>
        <v>87.2</v>
      </c>
      <c r="M2393" s="12">
        <f>IF(ISBLANK(VLOOKUP($H2393*100+M$2,Feuil2!$A$3:$CQ$931,HLOOKUP(Feuil1!$F2393,Feuil2!$E$1:$DG$2,2,0),0)),"",VLOOKUP($H2393*100+M$2,Feuil2!$A$3:$CQ$931,HLOOKUP(Feuil1!$F2393,Feuil2!$E$1:$DG$2,2,0),0))</f>
        <v>225.6</v>
      </c>
      <c r="N2393" s="12">
        <f>IF(ISBLANK(VLOOKUP($H2393*100+N$2,Feuil2!$A$3:$CQ$931,HLOOKUP(Feuil1!$F2393,Feuil2!$E$1:$DG$2,2,0),0)),"",VLOOKUP($H2393*100+N$2,Feuil2!$A$3:$CQ$931,HLOOKUP(Feuil1!$F2393,Feuil2!$E$1:$DG$2,2,0),0))</f>
        <v>203.9</v>
      </c>
      <c r="O2393" s="12">
        <f>IF(ISBLANK(VLOOKUP($H2393*100+O$2,Feuil2!$A$3:$CQ$931,HLOOKUP(Feuil1!$F2393,Feuil2!$E$1:$DG$2,2,0),0)),"",VLOOKUP($H2393*100+O$2,Feuil2!$A$3:$CQ$931,HLOOKUP(Feuil1!$F2393,Feuil2!$E$1:$DG$2,2,0),0))</f>
        <v>12.4</v>
      </c>
      <c r="P2393" s="12">
        <f>IF(ISBLANK(VLOOKUP($H2393*100+P$2,Feuil2!$A$3:$CQ$931,HLOOKUP(Feuil1!$F2393,Feuil2!$E$1:$DG$2,2,0),0)),"",VLOOKUP($H2393*100+P$2,Feuil2!$A$3:$CQ$931,HLOOKUP(Feuil1!$F2393,Feuil2!$E$1:$DG$2,2,0),0))</f>
        <v>40.6</v>
      </c>
      <c r="Q2393" s="12">
        <f>IF(ISBLANK(VLOOKUP($H2393*100+Q$2,Feuil2!$A$3:$CQ$931,HLOOKUP(Feuil1!$F2393,Feuil2!$E$1:$DG$2,2,0),0)),"",VLOOKUP($H2393*100+Q$2,Feuil2!$A$3:$CQ$931,HLOOKUP(Feuil1!$F2393,Feuil2!$E$1:$DG$2,2,0),0))</f>
        <v>117.4</v>
      </c>
      <c r="R2393" s="12">
        <f>IF(ISBLANK(VLOOKUP($H2393*100+R$2,Feuil2!$A$3:$CQ$931,HLOOKUP(Feuil1!$F2393,Feuil2!$E$1:$DG$2,2,0),0)),"",VLOOKUP($H2393*100+R$2,Feuil2!$A$3:$CQ$931,HLOOKUP(Feuil1!$F2393,Feuil2!$E$1:$DG$2,2,0),0))</f>
        <v>0</v>
      </c>
      <c r="S2393" s="12">
        <f>IF(ISBLANK(VLOOKUP($H2393*100+S$2,Feuil2!$A$3:$CQ$931,HLOOKUP(Feuil1!$F2393,Feuil2!$E$1:$DG$2,2,0),0)),"",VLOOKUP($H2393*100+S$2,Feuil2!$A$3:$CQ$931,HLOOKUP(Feuil1!$F2393,Feuil2!$E$1:$DG$2,2,0),0))</f>
        <v>0</v>
      </c>
      <c r="T2393" s="12">
        <f>IF(ISBLANK(VLOOKUP($H2393*100+T$2,Feuil2!$A$3:$CQ$931,HLOOKUP(Feuil1!$F2393,Feuil2!$E$1:$DG$2,2,0),0)),"",VLOOKUP($H2393*100+T$2,Feuil2!$A$3:$CQ$931,HLOOKUP(Feuil1!$F2393,Feuil2!$E$1:$DG$2,2,0),0))</f>
        <v>6.6</v>
      </c>
      <c r="U2393" s="12">
        <f t="shared" si="60"/>
        <v>945.16</v>
      </c>
    </row>
    <row r="2394" spans="1:21" x14ac:dyDescent="0.35">
      <c r="A2394" s="10" t="s">
        <v>81</v>
      </c>
      <c r="B2394" s="8" t="s">
        <v>82</v>
      </c>
      <c r="C2394" s="39">
        <v>576275</v>
      </c>
      <c r="D2394" s="39">
        <v>413100</v>
      </c>
      <c r="E2394" s="39">
        <v>230</v>
      </c>
      <c r="F2394" s="10">
        <v>8440</v>
      </c>
      <c r="G2394" s="5" t="s">
        <v>47</v>
      </c>
      <c r="H2394" s="11">
        <v>1963</v>
      </c>
      <c r="I2394" s="12">
        <f>IF(ISBLANK(VLOOKUP($H2394*100+I$2,Feuil2!$A$3:$CQ$931,HLOOKUP(Feuil1!$F2394,Feuil2!$E$1:$DG$2,2,0),0)),"",VLOOKUP($H2394*100+I$2,Feuil2!$A$3:$CQ$931,HLOOKUP(Feuil1!$F2394,Feuil2!$E$1:$DG$2,2,0),0))</f>
        <v>4.4000000000000004</v>
      </c>
      <c r="J2394" s="12">
        <f>IF(ISBLANK(VLOOKUP($H2394*100+J$2,Feuil2!$A$3:$CQ$931,HLOOKUP(Feuil1!$F2394,Feuil2!$E$1:$DG$2,2,0),0)),"",VLOOKUP($H2394*100+J$2,Feuil2!$A$3:$CQ$931,HLOOKUP(Feuil1!$F2394,Feuil2!$E$1:$DG$2,2,0),0))</f>
        <v>2.7</v>
      </c>
      <c r="K2394" s="12">
        <f>IF(ISBLANK(VLOOKUP($H2394*100+K$2,Feuil2!$A$3:$CQ$931,HLOOKUP(Feuil1!$F2394,Feuil2!$E$1:$DG$2,2,0),0)),"",VLOOKUP($H2394*100+K$2,Feuil2!$A$3:$CQ$931,HLOOKUP(Feuil1!$F2394,Feuil2!$E$1:$DG$2,2,0),0))</f>
        <v>30.9</v>
      </c>
      <c r="L2394" s="12">
        <f>IF(ISBLANK(VLOOKUP($H2394*100+L$2,Feuil2!$A$3:$CQ$931,HLOOKUP(Feuil1!$F2394,Feuil2!$E$1:$DG$2,2,0),0)),"",VLOOKUP($H2394*100+L$2,Feuil2!$A$3:$CQ$931,HLOOKUP(Feuil1!$F2394,Feuil2!$E$1:$DG$2,2,0),0))</f>
        <v>260.7</v>
      </c>
      <c r="M2394" s="12">
        <f>IF(ISBLANK(VLOOKUP($H2394*100+M$2,Feuil2!$A$3:$CQ$931,HLOOKUP(Feuil1!$F2394,Feuil2!$E$1:$DG$2,2,0),0)),"",VLOOKUP($H2394*100+M$2,Feuil2!$A$3:$CQ$931,HLOOKUP(Feuil1!$F2394,Feuil2!$E$1:$DG$2,2,0),0))</f>
        <v>10.199999999999999</v>
      </c>
      <c r="N2394" s="12">
        <f>IF(ISBLANK(VLOOKUP($H2394*100+N$2,Feuil2!$A$3:$CQ$931,HLOOKUP(Feuil1!$F2394,Feuil2!$E$1:$DG$2,2,0),0)),"",VLOOKUP($H2394*100+N$2,Feuil2!$A$3:$CQ$931,HLOOKUP(Feuil1!$F2394,Feuil2!$E$1:$DG$2,2,0),0))</f>
        <v>90.3</v>
      </c>
      <c r="O2394" s="12">
        <f>IF(ISBLANK(VLOOKUP($H2394*100+O$2,Feuil2!$A$3:$CQ$931,HLOOKUP(Feuil1!$F2394,Feuil2!$E$1:$DG$2,2,0),0)),"",VLOOKUP($H2394*100+O$2,Feuil2!$A$3:$CQ$931,HLOOKUP(Feuil1!$F2394,Feuil2!$E$1:$DG$2,2,0),0))</f>
        <v>119.8</v>
      </c>
      <c r="P2394" s="12">
        <f>IF(ISBLANK(VLOOKUP($H2394*100+P$2,Feuil2!$A$3:$CQ$931,HLOOKUP(Feuil1!$F2394,Feuil2!$E$1:$DG$2,2,0),0)),"",VLOOKUP($H2394*100+P$2,Feuil2!$A$3:$CQ$931,HLOOKUP(Feuil1!$F2394,Feuil2!$E$1:$DG$2,2,0),0))</f>
        <v>106.1</v>
      </c>
      <c r="Q2394" s="12">
        <f>IF(ISBLANK(VLOOKUP($H2394*100+Q$2,Feuil2!$A$3:$CQ$931,HLOOKUP(Feuil1!$F2394,Feuil2!$E$1:$DG$2,2,0),0)),"",VLOOKUP($H2394*100+Q$2,Feuil2!$A$3:$CQ$931,HLOOKUP(Feuil1!$F2394,Feuil2!$E$1:$DG$2,2,0),0))</f>
        <v>11.5</v>
      </c>
      <c r="R2394" s="12">
        <f>IF(ISBLANK(VLOOKUP($H2394*100+R$2,Feuil2!$A$3:$CQ$931,HLOOKUP(Feuil1!$F2394,Feuil2!$E$1:$DG$2,2,0),0)),"",VLOOKUP($H2394*100+R$2,Feuil2!$A$3:$CQ$931,HLOOKUP(Feuil1!$F2394,Feuil2!$E$1:$DG$2,2,0),0))</f>
        <v>5.3</v>
      </c>
      <c r="S2394" s="12">
        <f>IF(ISBLANK(VLOOKUP($H2394*100+S$2,Feuil2!$A$3:$CQ$931,HLOOKUP(Feuil1!$F2394,Feuil2!$E$1:$DG$2,2,0),0)),"",VLOOKUP($H2394*100+S$2,Feuil2!$A$3:$CQ$931,HLOOKUP(Feuil1!$F2394,Feuil2!$E$1:$DG$2,2,0),0))</f>
        <v>0</v>
      </c>
      <c r="T2394" s="12">
        <f>IF(ISBLANK(VLOOKUP($H2394*100+T$2,Feuil2!$A$3:$CQ$931,HLOOKUP(Feuil1!$F2394,Feuil2!$E$1:$DG$2,2,0),0)),"",VLOOKUP($H2394*100+T$2,Feuil2!$A$3:$CQ$931,HLOOKUP(Feuil1!$F2394,Feuil2!$E$1:$DG$2,2,0),0))</f>
        <v>0</v>
      </c>
      <c r="U2394" s="12">
        <f t="shared" si="60"/>
        <v>641.9</v>
      </c>
    </row>
    <row r="2395" spans="1:21" x14ac:dyDescent="0.35">
      <c r="A2395" s="10" t="s">
        <v>81</v>
      </c>
      <c r="B2395" s="8" t="s">
        <v>82</v>
      </c>
      <c r="C2395" s="39">
        <v>576275</v>
      </c>
      <c r="D2395" s="39">
        <v>413100</v>
      </c>
      <c r="E2395" s="39">
        <v>230</v>
      </c>
      <c r="F2395" s="10">
        <v>8440</v>
      </c>
      <c r="G2395" s="5" t="s">
        <v>47</v>
      </c>
      <c r="H2395" s="11">
        <v>1964</v>
      </c>
      <c r="I2395" s="12">
        <f>IF(ISBLANK(VLOOKUP($H2395*100+I$2,Feuil2!$A$3:$CQ$931,HLOOKUP(Feuil1!$F2395,Feuil2!$E$1:$DG$2,2,0),0)),"",VLOOKUP($H2395*100+I$2,Feuil2!$A$3:$CQ$931,HLOOKUP(Feuil1!$F2395,Feuil2!$E$1:$DG$2,2,0),0))</f>
        <v>2.5</v>
      </c>
      <c r="J2395" s="12">
        <f>IF(ISBLANK(VLOOKUP($H2395*100+J$2,Feuil2!$A$3:$CQ$931,HLOOKUP(Feuil1!$F2395,Feuil2!$E$1:$DG$2,2,0),0)),"",VLOOKUP($H2395*100+J$2,Feuil2!$A$3:$CQ$931,HLOOKUP(Feuil1!$F2395,Feuil2!$E$1:$DG$2,2,0),0))</f>
        <v>11.1</v>
      </c>
      <c r="K2395" s="12">
        <f>IF(ISBLANK(VLOOKUP($H2395*100+K$2,Feuil2!$A$3:$CQ$931,HLOOKUP(Feuil1!$F2395,Feuil2!$E$1:$DG$2,2,0),0)),"",VLOOKUP($H2395*100+K$2,Feuil2!$A$3:$CQ$931,HLOOKUP(Feuil1!$F2395,Feuil2!$E$1:$DG$2,2,0),0))</f>
        <v>155.4</v>
      </c>
      <c r="L2395" s="12">
        <f>IF(ISBLANK(VLOOKUP($H2395*100+L$2,Feuil2!$A$3:$CQ$931,HLOOKUP(Feuil1!$F2395,Feuil2!$E$1:$DG$2,2,0),0)),"",VLOOKUP($H2395*100+L$2,Feuil2!$A$3:$CQ$931,HLOOKUP(Feuil1!$F2395,Feuil2!$E$1:$DG$2,2,0),0))</f>
        <v>149.5</v>
      </c>
      <c r="M2395" s="12">
        <f>IF(ISBLANK(VLOOKUP($H2395*100+M$2,Feuil2!$A$3:$CQ$931,HLOOKUP(Feuil1!$F2395,Feuil2!$E$1:$DG$2,2,0),0)),"",VLOOKUP($H2395*100+M$2,Feuil2!$A$3:$CQ$931,HLOOKUP(Feuil1!$F2395,Feuil2!$E$1:$DG$2,2,0),0))</f>
        <v>84.2</v>
      </c>
      <c r="N2395" s="12">
        <f>IF(ISBLANK(VLOOKUP($H2395*100+N$2,Feuil2!$A$3:$CQ$931,HLOOKUP(Feuil1!$F2395,Feuil2!$E$1:$DG$2,2,0),0)),"",VLOOKUP($H2395*100+N$2,Feuil2!$A$3:$CQ$931,HLOOKUP(Feuil1!$F2395,Feuil2!$E$1:$DG$2,2,0),0))</f>
        <v>82.5</v>
      </c>
      <c r="O2395" s="12">
        <f>IF(ISBLANK(VLOOKUP($H2395*100+O$2,Feuil2!$A$3:$CQ$931,HLOOKUP(Feuil1!$F2395,Feuil2!$E$1:$DG$2,2,0),0)),"",VLOOKUP($H2395*100+O$2,Feuil2!$A$3:$CQ$931,HLOOKUP(Feuil1!$F2395,Feuil2!$E$1:$DG$2,2,0),0))</f>
        <v>101.5</v>
      </c>
      <c r="P2395" s="12">
        <f>IF(ISBLANK(VLOOKUP($H2395*100+P$2,Feuil2!$A$3:$CQ$931,HLOOKUP(Feuil1!$F2395,Feuil2!$E$1:$DG$2,2,0),0)),"",VLOOKUP($H2395*100+P$2,Feuil2!$A$3:$CQ$931,HLOOKUP(Feuil1!$F2395,Feuil2!$E$1:$DG$2,2,0),0))</f>
        <v>59.8</v>
      </c>
      <c r="Q2395" s="12">
        <f>IF(ISBLANK(VLOOKUP($H2395*100+Q$2,Feuil2!$A$3:$CQ$931,HLOOKUP(Feuil1!$F2395,Feuil2!$E$1:$DG$2,2,0),0)),"",VLOOKUP($H2395*100+Q$2,Feuil2!$A$3:$CQ$931,HLOOKUP(Feuil1!$F2395,Feuil2!$E$1:$DG$2,2,0),0))</f>
        <v>1.5</v>
      </c>
      <c r="R2395" s="12">
        <f>IF(ISBLANK(VLOOKUP($H2395*100+R$2,Feuil2!$A$3:$CQ$931,HLOOKUP(Feuil1!$F2395,Feuil2!$E$1:$DG$2,2,0),0)),"",VLOOKUP($H2395*100+R$2,Feuil2!$A$3:$CQ$931,HLOOKUP(Feuil1!$F2395,Feuil2!$E$1:$DG$2,2,0),0))</f>
        <v>35.700000000000003</v>
      </c>
      <c r="S2395" s="12">
        <f>IF(ISBLANK(VLOOKUP($H2395*100+S$2,Feuil2!$A$3:$CQ$931,HLOOKUP(Feuil1!$F2395,Feuil2!$E$1:$DG$2,2,0),0)),"",VLOOKUP($H2395*100+S$2,Feuil2!$A$3:$CQ$931,HLOOKUP(Feuil1!$F2395,Feuil2!$E$1:$DG$2,2,0),0))</f>
        <v>0.3</v>
      </c>
      <c r="T2395" s="12">
        <f>IF(ISBLANK(VLOOKUP($H2395*100+T$2,Feuil2!$A$3:$CQ$931,HLOOKUP(Feuil1!$F2395,Feuil2!$E$1:$DG$2,2,0),0)),"",VLOOKUP($H2395*100+T$2,Feuil2!$A$3:$CQ$931,HLOOKUP(Feuil1!$F2395,Feuil2!$E$1:$DG$2,2,0),0))</f>
        <v>0</v>
      </c>
      <c r="U2395" s="12">
        <f t="shared" si="60"/>
        <v>684</v>
      </c>
    </row>
    <row r="2396" spans="1:21" x14ac:dyDescent="0.35">
      <c r="A2396" s="10" t="s">
        <v>81</v>
      </c>
      <c r="B2396" s="8" t="s">
        <v>82</v>
      </c>
      <c r="C2396" s="39">
        <v>576275</v>
      </c>
      <c r="D2396" s="39">
        <v>413100</v>
      </c>
      <c r="E2396" s="39">
        <v>230</v>
      </c>
      <c r="F2396" s="10">
        <v>8440</v>
      </c>
      <c r="G2396" s="5" t="s">
        <v>47</v>
      </c>
      <c r="H2396" s="11">
        <v>1965</v>
      </c>
      <c r="I2396" s="12">
        <f>IF(ISBLANK(VLOOKUP($H2396*100+I$2,Feuil2!$A$3:$CQ$931,HLOOKUP(Feuil1!$F2396,Feuil2!$E$1:$DG$2,2,0),0)),"",VLOOKUP($H2396*100+I$2,Feuil2!$A$3:$CQ$931,HLOOKUP(Feuil1!$F2396,Feuil2!$E$1:$DG$2,2,0),0))</f>
        <v>13.7</v>
      </c>
      <c r="J2396" s="12">
        <f>IF(ISBLANK(VLOOKUP($H2396*100+J$2,Feuil2!$A$3:$CQ$931,HLOOKUP(Feuil1!$F2396,Feuil2!$E$1:$DG$2,2,0),0)),"",VLOOKUP($H2396*100+J$2,Feuil2!$A$3:$CQ$931,HLOOKUP(Feuil1!$F2396,Feuil2!$E$1:$DG$2,2,0),0))</f>
        <v>61.1</v>
      </c>
      <c r="K2396" s="12">
        <f>IF(ISBLANK(VLOOKUP($H2396*100+K$2,Feuil2!$A$3:$CQ$931,HLOOKUP(Feuil1!$F2396,Feuil2!$E$1:$DG$2,2,0),0)),"",VLOOKUP($H2396*100+K$2,Feuil2!$A$3:$CQ$931,HLOOKUP(Feuil1!$F2396,Feuil2!$E$1:$DG$2,2,0),0))</f>
        <v>93.3</v>
      </c>
      <c r="L2396" s="12">
        <f>IF(ISBLANK(VLOOKUP($H2396*100+L$2,Feuil2!$A$3:$CQ$931,HLOOKUP(Feuil1!$F2396,Feuil2!$E$1:$DG$2,2,0),0)),"",VLOOKUP($H2396*100+L$2,Feuil2!$A$3:$CQ$931,HLOOKUP(Feuil1!$F2396,Feuil2!$E$1:$DG$2,2,0),0))</f>
        <v>38.299999999999997</v>
      </c>
      <c r="M2396" s="12">
        <f>IF(ISBLANK(VLOOKUP($H2396*100+M$2,Feuil2!$A$3:$CQ$931,HLOOKUP(Feuil1!$F2396,Feuil2!$E$1:$DG$2,2,0),0)),"",VLOOKUP($H2396*100+M$2,Feuil2!$A$3:$CQ$931,HLOOKUP(Feuil1!$F2396,Feuil2!$E$1:$DG$2,2,0),0))</f>
        <v>54</v>
      </c>
      <c r="N2396" s="12">
        <f>IF(ISBLANK(VLOOKUP($H2396*100+N$2,Feuil2!$A$3:$CQ$931,HLOOKUP(Feuil1!$F2396,Feuil2!$E$1:$DG$2,2,0),0)),"",VLOOKUP($H2396*100+N$2,Feuil2!$A$3:$CQ$931,HLOOKUP(Feuil1!$F2396,Feuil2!$E$1:$DG$2,2,0),0))</f>
        <v>90</v>
      </c>
      <c r="O2396" s="12">
        <f>IF(ISBLANK(VLOOKUP($H2396*100+O$2,Feuil2!$A$3:$CQ$931,HLOOKUP(Feuil1!$F2396,Feuil2!$E$1:$DG$2,2,0),0)),"",VLOOKUP($H2396*100+O$2,Feuil2!$A$3:$CQ$931,HLOOKUP(Feuil1!$F2396,Feuil2!$E$1:$DG$2,2,0),0))</f>
        <v>0.6</v>
      </c>
      <c r="P2396" s="12">
        <f>IF(ISBLANK(VLOOKUP($H2396*100+P$2,Feuil2!$A$3:$CQ$931,HLOOKUP(Feuil1!$F2396,Feuil2!$E$1:$DG$2,2,0),0)),"",VLOOKUP($H2396*100+P$2,Feuil2!$A$3:$CQ$931,HLOOKUP(Feuil1!$F2396,Feuil2!$E$1:$DG$2,2,0),0))</f>
        <v>23.8</v>
      </c>
      <c r="Q2396" s="12">
        <f>IF(ISBLANK(VLOOKUP($H2396*100+Q$2,Feuil2!$A$3:$CQ$931,HLOOKUP(Feuil1!$F2396,Feuil2!$E$1:$DG$2,2,0),0)),"",VLOOKUP($H2396*100+Q$2,Feuil2!$A$3:$CQ$931,HLOOKUP(Feuil1!$F2396,Feuil2!$E$1:$DG$2,2,0),0))</f>
        <v>8.6999999999999993</v>
      </c>
      <c r="R2396" s="12">
        <f>IF(ISBLANK(VLOOKUP($H2396*100+R$2,Feuil2!$A$3:$CQ$931,HLOOKUP(Feuil1!$F2396,Feuil2!$E$1:$DG$2,2,0),0)),"",VLOOKUP($H2396*100+R$2,Feuil2!$A$3:$CQ$931,HLOOKUP(Feuil1!$F2396,Feuil2!$E$1:$DG$2,2,0),0))</f>
        <v>3.9</v>
      </c>
      <c r="S2396" s="12">
        <f>IF(ISBLANK(VLOOKUP($H2396*100+S$2,Feuil2!$A$3:$CQ$931,HLOOKUP(Feuil1!$F2396,Feuil2!$E$1:$DG$2,2,0),0)),"",VLOOKUP($H2396*100+S$2,Feuil2!$A$3:$CQ$931,HLOOKUP(Feuil1!$F2396,Feuil2!$E$1:$DG$2,2,0),0))</f>
        <v>0</v>
      </c>
      <c r="T2396" s="12">
        <f>IF(ISBLANK(VLOOKUP($H2396*100+T$2,Feuil2!$A$3:$CQ$931,HLOOKUP(Feuil1!$F2396,Feuil2!$E$1:$DG$2,2,0),0)),"",VLOOKUP($H2396*100+T$2,Feuil2!$A$3:$CQ$931,HLOOKUP(Feuil1!$F2396,Feuil2!$E$1:$DG$2,2,0),0))</f>
        <v>0</v>
      </c>
      <c r="U2396" s="12">
        <f t="shared" si="60"/>
        <v>387.4</v>
      </c>
    </row>
    <row r="2397" spans="1:21" x14ac:dyDescent="0.35">
      <c r="A2397" s="10" t="s">
        <v>81</v>
      </c>
      <c r="B2397" s="8" t="s">
        <v>82</v>
      </c>
      <c r="C2397" s="39">
        <v>576275</v>
      </c>
      <c r="D2397" s="39">
        <v>413100</v>
      </c>
      <c r="E2397" s="39">
        <v>230</v>
      </c>
      <c r="F2397" s="10">
        <v>8440</v>
      </c>
      <c r="G2397" s="5" t="s">
        <v>47</v>
      </c>
      <c r="H2397" s="11">
        <v>1966</v>
      </c>
      <c r="I2397" s="12">
        <f>IF(ISBLANK(VLOOKUP($H2397*100+I$2,Feuil2!$A$3:$CQ$931,HLOOKUP(Feuil1!$F2397,Feuil2!$E$1:$DG$2,2,0),0)),"",VLOOKUP($H2397*100+I$2,Feuil2!$A$3:$CQ$931,HLOOKUP(Feuil1!$F2397,Feuil2!$E$1:$DG$2,2,0),0))</f>
        <v>3.7</v>
      </c>
      <c r="J2397" s="12">
        <f>IF(ISBLANK(VLOOKUP($H2397*100+J$2,Feuil2!$A$3:$CQ$931,HLOOKUP(Feuil1!$F2397,Feuil2!$E$1:$DG$2,2,0),0)),"",VLOOKUP($H2397*100+J$2,Feuil2!$A$3:$CQ$931,HLOOKUP(Feuil1!$F2397,Feuil2!$E$1:$DG$2,2,0),0))</f>
        <v>104.2</v>
      </c>
      <c r="K2397" s="12">
        <f>IF(ISBLANK(VLOOKUP($H2397*100+K$2,Feuil2!$A$3:$CQ$931,HLOOKUP(Feuil1!$F2397,Feuil2!$E$1:$DG$2,2,0),0)),"",VLOOKUP($H2397*100+K$2,Feuil2!$A$3:$CQ$931,HLOOKUP(Feuil1!$F2397,Feuil2!$E$1:$DG$2,2,0),0))</f>
        <v>37.700000000000003</v>
      </c>
      <c r="L2397" s="12">
        <f>IF(ISBLANK(VLOOKUP($H2397*100+L$2,Feuil2!$A$3:$CQ$931,HLOOKUP(Feuil1!$F2397,Feuil2!$E$1:$DG$2,2,0),0)),"",VLOOKUP($H2397*100+L$2,Feuil2!$A$3:$CQ$931,HLOOKUP(Feuil1!$F2397,Feuil2!$E$1:$DG$2,2,0),0))</f>
        <v>3.1</v>
      </c>
      <c r="M2397" s="12">
        <f>IF(ISBLANK(VLOOKUP($H2397*100+M$2,Feuil2!$A$3:$CQ$931,HLOOKUP(Feuil1!$F2397,Feuil2!$E$1:$DG$2,2,0),0)),"",VLOOKUP($H2397*100+M$2,Feuil2!$A$3:$CQ$931,HLOOKUP(Feuil1!$F2397,Feuil2!$E$1:$DG$2,2,0),0))</f>
        <v>29.7</v>
      </c>
      <c r="N2397" s="12">
        <f>IF(ISBLANK(VLOOKUP($H2397*100+N$2,Feuil2!$A$3:$CQ$931,HLOOKUP(Feuil1!$F2397,Feuil2!$E$1:$DG$2,2,0),0)),"",VLOOKUP($H2397*100+N$2,Feuil2!$A$3:$CQ$931,HLOOKUP(Feuil1!$F2397,Feuil2!$E$1:$DG$2,2,0),0))</f>
        <v>89.3</v>
      </c>
      <c r="O2397" s="12">
        <f>IF(ISBLANK(VLOOKUP($H2397*100+O$2,Feuil2!$A$3:$CQ$931,HLOOKUP(Feuil1!$F2397,Feuil2!$E$1:$DG$2,2,0),0)),"",VLOOKUP($H2397*100+O$2,Feuil2!$A$3:$CQ$931,HLOOKUP(Feuil1!$F2397,Feuil2!$E$1:$DG$2,2,0),0))</f>
        <v>31.8</v>
      </c>
      <c r="P2397" s="12">
        <f>IF(ISBLANK(VLOOKUP($H2397*100+P$2,Feuil2!$A$3:$CQ$931,HLOOKUP(Feuil1!$F2397,Feuil2!$E$1:$DG$2,2,0),0)),"",VLOOKUP($H2397*100+P$2,Feuil2!$A$3:$CQ$931,HLOOKUP(Feuil1!$F2397,Feuil2!$E$1:$DG$2,2,0),0))</f>
        <v>65.8</v>
      </c>
      <c r="Q2397" s="12">
        <f>IF(ISBLANK(VLOOKUP($H2397*100+Q$2,Feuil2!$A$3:$CQ$931,HLOOKUP(Feuil1!$F2397,Feuil2!$E$1:$DG$2,2,0),0)),"",VLOOKUP($H2397*100+Q$2,Feuil2!$A$3:$CQ$931,HLOOKUP(Feuil1!$F2397,Feuil2!$E$1:$DG$2,2,0),0))</f>
        <v>10.5</v>
      </c>
      <c r="R2397" s="12">
        <f>IF(ISBLANK(VLOOKUP($H2397*100+R$2,Feuil2!$A$3:$CQ$931,HLOOKUP(Feuil1!$F2397,Feuil2!$E$1:$DG$2,2,0),0)),"",VLOOKUP($H2397*100+R$2,Feuil2!$A$3:$CQ$931,HLOOKUP(Feuil1!$F2397,Feuil2!$E$1:$DG$2,2,0),0))</f>
        <v>27.9</v>
      </c>
      <c r="S2397" s="12">
        <f>IF(ISBLANK(VLOOKUP($H2397*100+S$2,Feuil2!$A$3:$CQ$931,HLOOKUP(Feuil1!$F2397,Feuil2!$E$1:$DG$2,2,0),0)),"",VLOOKUP($H2397*100+S$2,Feuil2!$A$3:$CQ$931,HLOOKUP(Feuil1!$F2397,Feuil2!$E$1:$DG$2,2,0),0))</f>
        <v>0</v>
      </c>
      <c r="T2397" s="12">
        <f>IF(ISBLANK(VLOOKUP($H2397*100+T$2,Feuil2!$A$3:$CQ$931,HLOOKUP(Feuil1!$F2397,Feuil2!$E$1:$DG$2,2,0),0)),"",VLOOKUP($H2397*100+T$2,Feuil2!$A$3:$CQ$931,HLOOKUP(Feuil1!$F2397,Feuil2!$E$1:$DG$2,2,0),0))</f>
        <v>0</v>
      </c>
      <c r="U2397" s="12">
        <f t="shared" si="60"/>
        <v>403.7</v>
      </c>
    </row>
    <row r="2398" spans="1:21" x14ac:dyDescent="0.35">
      <c r="A2398" s="10" t="s">
        <v>81</v>
      </c>
      <c r="B2398" s="8" t="s">
        <v>82</v>
      </c>
      <c r="C2398" s="39">
        <v>576275</v>
      </c>
      <c r="D2398" s="39">
        <v>413100</v>
      </c>
      <c r="E2398" s="39">
        <v>230</v>
      </c>
      <c r="F2398" s="10">
        <v>8440</v>
      </c>
      <c r="G2398" s="5" t="s">
        <v>47</v>
      </c>
      <c r="H2398" s="11">
        <v>1967</v>
      </c>
      <c r="I2398" s="12">
        <f>IF(ISBLANK(VLOOKUP($H2398*100+I$2,Feuil2!$A$3:$CQ$931,HLOOKUP(Feuil1!$F2398,Feuil2!$E$1:$DG$2,2,0),0)),"",VLOOKUP($H2398*100+I$2,Feuil2!$A$3:$CQ$931,HLOOKUP(Feuil1!$F2398,Feuil2!$E$1:$DG$2,2,0),0))</f>
        <v>1.4</v>
      </c>
      <c r="J2398" s="12">
        <f>IF(ISBLANK(VLOOKUP($H2398*100+J$2,Feuil2!$A$3:$CQ$931,HLOOKUP(Feuil1!$F2398,Feuil2!$E$1:$DG$2,2,0),0)),"",VLOOKUP($H2398*100+J$2,Feuil2!$A$3:$CQ$931,HLOOKUP(Feuil1!$F2398,Feuil2!$E$1:$DG$2,2,0),0))</f>
        <v>45</v>
      </c>
      <c r="K2398" s="12">
        <f>IF(ISBLANK(VLOOKUP($H2398*100+K$2,Feuil2!$A$3:$CQ$931,HLOOKUP(Feuil1!$F2398,Feuil2!$E$1:$DG$2,2,0),0)),"",VLOOKUP($H2398*100+K$2,Feuil2!$A$3:$CQ$931,HLOOKUP(Feuil1!$F2398,Feuil2!$E$1:$DG$2,2,0),0))</f>
        <v>88.2</v>
      </c>
      <c r="L2398" s="12">
        <f>IF(ISBLANK(VLOOKUP($H2398*100+L$2,Feuil2!$A$3:$CQ$931,HLOOKUP(Feuil1!$F2398,Feuil2!$E$1:$DG$2,2,0),0)),"",VLOOKUP($H2398*100+L$2,Feuil2!$A$3:$CQ$931,HLOOKUP(Feuil1!$F2398,Feuil2!$E$1:$DG$2,2,0),0))</f>
        <v>41.2</v>
      </c>
      <c r="M2398" s="12">
        <f>IF(ISBLANK(VLOOKUP($H2398*100+M$2,Feuil2!$A$3:$CQ$931,HLOOKUP(Feuil1!$F2398,Feuil2!$E$1:$DG$2,2,0),0)),"",VLOOKUP($H2398*100+M$2,Feuil2!$A$3:$CQ$931,HLOOKUP(Feuil1!$F2398,Feuil2!$E$1:$DG$2,2,0),0))</f>
        <v>4.9000000000000004</v>
      </c>
      <c r="N2398" s="12">
        <f>IF(ISBLANK(VLOOKUP($H2398*100+N$2,Feuil2!$A$3:$CQ$931,HLOOKUP(Feuil1!$F2398,Feuil2!$E$1:$DG$2,2,0),0)),"",VLOOKUP($H2398*100+N$2,Feuil2!$A$3:$CQ$931,HLOOKUP(Feuil1!$F2398,Feuil2!$E$1:$DG$2,2,0),0))</f>
        <v>157.19999999999999</v>
      </c>
      <c r="O2398" s="12">
        <f>IF(ISBLANK(VLOOKUP($H2398*100+O$2,Feuil2!$A$3:$CQ$931,HLOOKUP(Feuil1!$F2398,Feuil2!$E$1:$DG$2,2,0),0)),"",VLOOKUP($H2398*100+O$2,Feuil2!$A$3:$CQ$931,HLOOKUP(Feuil1!$F2398,Feuil2!$E$1:$DG$2,2,0),0))</f>
        <v>118</v>
      </c>
      <c r="P2398" s="12">
        <f>IF(ISBLANK(VLOOKUP($H2398*100+P$2,Feuil2!$A$3:$CQ$931,HLOOKUP(Feuil1!$F2398,Feuil2!$E$1:$DG$2,2,0),0)),"",VLOOKUP($H2398*100+P$2,Feuil2!$A$3:$CQ$931,HLOOKUP(Feuil1!$F2398,Feuil2!$E$1:$DG$2,2,0),0))</f>
        <v>42.4</v>
      </c>
      <c r="Q2398" s="12">
        <f>IF(ISBLANK(VLOOKUP($H2398*100+Q$2,Feuil2!$A$3:$CQ$931,HLOOKUP(Feuil1!$F2398,Feuil2!$E$1:$DG$2,2,0),0)),"",VLOOKUP($H2398*100+Q$2,Feuil2!$A$3:$CQ$931,HLOOKUP(Feuil1!$F2398,Feuil2!$E$1:$DG$2,2,0),0))</f>
        <v>30.2</v>
      </c>
      <c r="R2398" s="12">
        <f>IF(ISBLANK(VLOOKUP($H2398*100+R$2,Feuil2!$A$3:$CQ$931,HLOOKUP(Feuil1!$F2398,Feuil2!$E$1:$DG$2,2,0),0)),"",VLOOKUP($H2398*100+R$2,Feuil2!$A$3:$CQ$931,HLOOKUP(Feuil1!$F2398,Feuil2!$E$1:$DG$2,2,0),0))</f>
        <v>14.3</v>
      </c>
      <c r="S2398" s="12">
        <f>IF(ISBLANK(VLOOKUP($H2398*100+S$2,Feuil2!$A$3:$CQ$931,HLOOKUP(Feuil1!$F2398,Feuil2!$E$1:$DG$2,2,0),0)),"",VLOOKUP($H2398*100+S$2,Feuil2!$A$3:$CQ$931,HLOOKUP(Feuil1!$F2398,Feuil2!$E$1:$DG$2,2,0),0))</f>
        <v>0</v>
      </c>
      <c r="T2398" s="12">
        <f>IF(ISBLANK(VLOOKUP($H2398*100+T$2,Feuil2!$A$3:$CQ$931,HLOOKUP(Feuil1!$F2398,Feuil2!$E$1:$DG$2,2,0),0)),"",VLOOKUP($H2398*100+T$2,Feuil2!$A$3:$CQ$931,HLOOKUP(Feuil1!$F2398,Feuil2!$E$1:$DG$2,2,0),0))</f>
        <v>2.9</v>
      </c>
      <c r="U2398" s="12">
        <f t="shared" si="60"/>
        <v>545.69999999999993</v>
      </c>
    </row>
    <row r="2399" spans="1:21" x14ac:dyDescent="0.35">
      <c r="A2399" s="10" t="s">
        <v>81</v>
      </c>
      <c r="B2399" s="8" t="s">
        <v>82</v>
      </c>
      <c r="C2399" s="39">
        <v>576275</v>
      </c>
      <c r="D2399" s="39">
        <v>413100</v>
      </c>
      <c r="E2399" s="39">
        <v>230</v>
      </c>
      <c r="F2399" s="10">
        <v>8440</v>
      </c>
      <c r="G2399" s="5" t="s">
        <v>47</v>
      </c>
      <c r="H2399" s="11">
        <v>1968</v>
      </c>
      <c r="I2399" s="12">
        <f>IF(ISBLANK(VLOOKUP($H2399*100+I$2,Feuil2!$A$3:$CQ$931,HLOOKUP(Feuil1!$F2399,Feuil2!$E$1:$DG$2,2,0),0)),"",VLOOKUP($H2399*100+I$2,Feuil2!$A$3:$CQ$931,HLOOKUP(Feuil1!$F2399,Feuil2!$E$1:$DG$2,2,0),0))</f>
        <v>0.3</v>
      </c>
      <c r="J2399" s="12">
        <f>IF(ISBLANK(VLOOKUP($H2399*100+J$2,Feuil2!$A$3:$CQ$931,HLOOKUP(Feuil1!$F2399,Feuil2!$E$1:$DG$2,2,0),0)),"",VLOOKUP($H2399*100+J$2,Feuil2!$A$3:$CQ$931,HLOOKUP(Feuil1!$F2399,Feuil2!$E$1:$DG$2,2,0),0))</f>
        <v>0</v>
      </c>
      <c r="K2399" s="12">
        <f>IF(ISBLANK(VLOOKUP($H2399*100+K$2,Feuil2!$A$3:$CQ$931,HLOOKUP(Feuil1!$F2399,Feuil2!$E$1:$DG$2,2,0),0)),"",VLOOKUP($H2399*100+K$2,Feuil2!$A$3:$CQ$931,HLOOKUP(Feuil1!$F2399,Feuil2!$E$1:$DG$2,2,0),0))</f>
        <v>197.4</v>
      </c>
      <c r="L2399" s="12">
        <f>IF(ISBLANK(VLOOKUP($H2399*100+L$2,Feuil2!$A$3:$CQ$931,HLOOKUP(Feuil1!$F2399,Feuil2!$E$1:$DG$2,2,0),0)),"",VLOOKUP($H2399*100+L$2,Feuil2!$A$3:$CQ$931,HLOOKUP(Feuil1!$F2399,Feuil2!$E$1:$DG$2,2,0),0))</f>
        <v>88.6</v>
      </c>
      <c r="M2399" s="12">
        <f>IF(ISBLANK(VLOOKUP($H2399*100+M$2,Feuil2!$A$3:$CQ$931,HLOOKUP(Feuil1!$F2399,Feuil2!$E$1:$DG$2,2,0),0)),"",VLOOKUP($H2399*100+M$2,Feuil2!$A$3:$CQ$931,HLOOKUP(Feuil1!$F2399,Feuil2!$E$1:$DG$2,2,0),0))</f>
        <v>115.4</v>
      </c>
      <c r="N2399" s="12">
        <f>IF(ISBLANK(VLOOKUP($H2399*100+N$2,Feuil2!$A$3:$CQ$931,HLOOKUP(Feuil1!$F2399,Feuil2!$E$1:$DG$2,2,0),0)),"",VLOOKUP($H2399*100+N$2,Feuil2!$A$3:$CQ$931,HLOOKUP(Feuil1!$F2399,Feuil2!$E$1:$DG$2,2,0),0))</f>
        <v>222.9</v>
      </c>
      <c r="O2399" s="12">
        <f>IF(ISBLANK(VLOOKUP($H2399*100+O$2,Feuil2!$A$3:$CQ$931,HLOOKUP(Feuil1!$F2399,Feuil2!$E$1:$DG$2,2,0),0)),"",VLOOKUP($H2399*100+O$2,Feuil2!$A$3:$CQ$931,HLOOKUP(Feuil1!$F2399,Feuil2!$E$1:$DG$2,2,0),0))</f>
        <v>140</v>
      </c>
      <c r="P2399" s="12">
        <f>IF(ISBLANK(VLOOKUP($H2399*100+P$2,Feuil2!$A$3:$CQ$931,HLOOKUP(Feuil1!$F2399,Feuil2!$E$1:$DG$2,2,0),0)),"",VLOOKUP($H2399*100+P$2,Feuil2!$A$3:$CQ$931,HLOOKUP(Feuil1!$F2399,Feuil2!$E$1:$DG$2,2,0),0))</f>
        <v>83.7</v>
      </c>
      <c r="Q2399" s="12">
        <f>IF(ISBLANK(VLOOKUP($H2399*100+Q$2,Feuil2!$A$3:$CQ$931,HLOOKUP(Feuil1!$F2399,Feuil2!$E$1:$DG$2,2,0),0)),"",VLOOKUP($H2399*100+Q$2,Feuil2!$A$3:$CQ$931,HLOOKUP(Feuil1!$F2399,Feuil2!$E$1:$DG$2,2,0),0))</f>
        <v>18.3</v>
      </c>
      <c r="R2399" s="12">
        <f>IF(ISBLANK(VLOOKUP($H2399*100+R$2,Feuil2!$A$3:$CQ$931,HLOOKUP(Feuil1!$F2399,Feuil2!$E$1:$DG$2,2,0),0)),"",VLOOKUP($H2399*100+R$2,Feuil2!$A$3:$CQ$931,HLOOKUP(Feuil1!$F2399,Feuil2!$E$1:$DG$2,2,0),0))</f>
        <v>26.3</v>
      </c>
      <c r="S2399" s="12">
        <f>IF(ISBLANK(VLOOKUP($H2399*100+S$2,Feuil2!$A$3:$CQ$931,HLOOKUP(Feuil1!$F2399,Feuil2!$E$1:$DG$2,2,0),0)),"",VLOOKUP($H2399*100+S$2,Feuil2!$A$3:$CQ$931,HLOOKUP(Feuil1!$F2399,Feuil2!$E$1:$DG$2,2,0),0))</f>
        <v>8.8000000000000007</v>
      </c>
      <c r="T2399" s="12">
        <f>IF(ISBLANK(VLOOKUP($H2399*100+T$2,Feuil2!$A$3:$CQ$931,HLOOKUP(Feuil1!$F2399,Feuil2!$E$1:$DG$2,2,0),0)),"",VLOOKUP($H2399*100+T$2,Feuil2!$A$3:$CQ$931,HLOOKUP(Feuil1!$F2399,Feuil2!$E$1:$DG$2,2,0),0))</f>
        <v>3</v>
      </c>
      <c r="U2399" s="12">
        <f t="shared" si="60"/>
        <v>904.69999999999993</v>
      </c>
    </row>
    <row r="2400" spans="1:21" x14ac:dyDescent="0.35">
      <c r="A2400" s="10" t="s">
        <v>81</v>
      </c>
      <c r="B2400" s="8" t="s">
        <v>82</v>
      </c>
      <c r="C2400" s="39">
        <v>576275</v>
      </c>
      <c r="D2400" s="39">
        <v>413100</v>
      </c>
      <c r="E2400" s="39">
        <v>230</v>
      </c>
      <c r="F2400" s="10">
        <v>8440</v>
      </c>
      <c r="G2400" s="5" t="s">
        <v>47</v>
      </c>
      <c r="H2400" s="11">
        <v>1969</v>
      </c>
      <c r="I2400" s="12">
        <f>IF(ISBLANK(VLOOKUP($H2400*100+I$2,Feuil2!$A$3:$CQ$931,HLOOKUP(Feuil1!$F2400,Feuil2!$E$1:$DG$2,2,0),0)),"",VLOOKUP($H2400*100+I$2,Feuil2!$A$3:$CQ$931,HLOOKUP(Feuil1!$F2400,Feuil2!$E$1:$DG$2,2,0),0))</f>
        <v>22</v>
      </c>
      <c r="J2400" s="12">
        <f>IF(ISBLANK(VLOOKUP($H2400*100+J$2,Feuil2!$A$3:$CQ$931,HLOOKUP(Feuil1!$F2400,Feuil2!$E$1:$DG$2,2,0),0)),"",VLOOKUP($H2400*100+J$2,Feuil2!$A$3:$CQ$931,HLOOKUP(Feuil1!$F2400,Feuil2!$E$1:$DG$2,2,0),0))</f>
        <v>66.099999999999994</v>
      </c>
      <c r="K2400" s="12">
        <f>IF(ISBLANK(VLOOKUP($H2400*100+K$2,Feuil2!$A$3:$CQ$931,HLOOKUP(Feuil1!$F2400,Feuil2!$E$1:$DG$2,2,0),0)),"",VLOOKUP($H2400*100+K$2,Feuil2!$A$3:$CQ$931,HLOOKUP(Feuil1!$F2400,Feuil2!$E$1:$DG$2,2,0),0))</f>
        <v>127.3</v>
      </c>
      <c r="L2400" s="12">
        <f>IF(ISBLANK(VLOOKUP($H2400*100+L$2,Feuil2!$A$3:$CQ$931,HLOOKUP(Feuil1!$F2400,Feuil2!$E$1:$DG$2,2,0),0)),"",VLOOKUP($H2400*100+L$2,Feuil2!$A$3:$CQ$931,HLOOKUP(Feuil1!$F2400,Feuil2!$E$1:$DG$2,2,0),0))</f>
        <v>143.1</v>
      </c>
      <c r="M2400" s="12">
        <f>IF(ISBLANK(VLOOKUP($H2400*100+M$2,Feuil2!$A$3:$CQ$931,HLOOKUP(Feuil1!$F2400,Feuil2!$E$1:$DG$2,2,0),0)),"",VLOOKUP($H2400*100+M$2,Feuil2!$A$3:$CQ$931,HLOOKUP(Feuil1!$F2400,Feuil2!$E$1:$DG$2,2,0),0))</f>
        <v>239.1</v>
      </c>
      <c r="N2400" s="12">
        <f>IF(ISBLANK(VLOOKUP($H2400*100+N$2,Feuil2!$A$3:$CQ$931,HLOOKUP(Feuil1!$F2400,Feuil2!$E$1:$DG$2,2,0),0)),"",VLOOKUP($H2400*100+N$2,Feuil2!$A$3:$CQ$931,HLOOKUP(Feuil1!$F2400,Feuil2!$E$1:$DG$2,2,0),0))</f>
        <v>1</v>
      </c>
      <c r="O2400" s="12">
        <f>IF(ISBLANK(VLOOKUP($H2400*100+O$2,Feuil2!$A$3:$CQ$931,HLOOKUP(Feuil1!$F2400,Feuil2!$E$1:$DG$2,2,0),0)),"",VLOOKUP($H2400*100+O$2,Feuil2!$A$3:$CQ$931,HLOOKUP(Feuil1!$F2400,Feuil2!$E$1:$DG$2,2,0),0))</f>
        <v>105.3</v>
      </c>
      <c r="P2400" s="12">
        <f>IF(ISBLANK(VLOOKUP($H2400*100+P$2,Feuil2!$A$3:$CQ$931,HLOOKUP(Feuil1!$F2400,Feuil2!$E$1:$DG$2,2,0),0)),"",VLOOKUP($H2400*100+P$2,Feuil2!$A$3:$CQ$931,HLOOKUP(Feuil1!$F2400,Feuil2!$E$1:$DG$2,2,0),0))</f>
        <v>43.7</v>
      </c>
      <c r="Q2400" s="12">
        <f>IF(ISBLANK(VLOOKUP($H2400*100+Q$2,Feuil2!$A$3:$CQ$931,HLOOKUP(Feuil1!$F2400,Feuil2!$E$1:$DG$2,2,0),0)),"",VLOOKUP($H2400*100+Q$2,Feuil2!$A$3:$CQ$931,HLOOKUP(Feuil1!$F2400,Feuil2!$E$1:$DG$2,2,0),0))</f>
        <v>11.9</v>
      </c>
      <c r="R2400" s="12">
        <f>IF(ISBLANK(VLOOKUP($H2400*100+R$2,Feuil2!$A$3:$CQ$931,HLOOKUP(Feuil1!$F2400,Feuil2!$E$1:$DG$2,2,0),0)),"",VLOOKUP($H2400*100+R$2,Feuil2!$A$3:$CQ$931,HLOOKUP(Feuil1!$F2400,Feuil2!$E$1:$DG$2,2,0),0))</f>
        <v>1.6</v>
      </c>
      <c r="S2400" s="12">
        <f>IF(ISBLANK(VLOOKUP($H2400*100+S$2,Feuil2!$A$3:$CQ$931,HLOOKUP(Feuil1!$F2400,Feuil2!$E$1:$DG$2,2,0),0)),"",VLOOKUP($H2400*100+S$2,Feuil2!$A$3:$CQ$931,HLOOKUP(Feuil1!$F2400,Feuil2!$E$1:$DG$2,2,0),0))</f>
        <v>0</v>
      </c>
      <c r="T2400" s="12">
        <f>IF(ISBLANK(VLOOKUP($H2400*100+T$2,Feuil2!$A$3:$CQ$931,HLOOKUP(Feuil1!$F2400,Feuil2!$E$1:$DG$2,2,0),0)),"",VLOOKUP($H2400*100+T$2,Feuil2!$A$3:$CQ$931,HLOOKUP(Feuil1!$F2400,Feuil2!$E$1:$DG$2,2,0),0))</f>
        <v>1.4</v>
      </c>
      <c r="U2400" s="12">
        <f t="shared" si="60"/>
        <v>762.5</v>
      </c>
    </row>
    <row r="2401" spans="1:21" x14ac:dyDescent="0.35">
      <c r="A2401" s="10" t="s">
        <v>81</v>
      </c>
      <c r="B2401" s="8" t="s">
        <v>82</v>
      </c>
      <c r="C2401" s="39">
        <v>576275</v>
      </c>
      <c r="D2401" s="39">
        <v>413100</v>
      </c>
      <c r="E2401" s="39">
        <v>230</v>
      </c>
      <c r="F2401" s="10">
        <v>8440</v>
      </c>
      <c r="G2401" s="5" t="s">
        <v>47</v>
      </c>
      <c r="H2401" s="11">
        <v>1970</v>
      </c>
      <c r="I2401" s="12">
        <f>IF(ISBLANK(VLOOKUP($H2401*100+I$2,Feuil2!$A$3:$CQ$931,HLOOKUP(Feuil1!$F2401,Feuil2!$E$1:$DG$2,2,0),0)),"",VLOOKUP($H2401*100+I$2,Feuil2!$A$3:$CQ$931,HLOOKUP(Feuil1!$F2401,Feuil2!$E$1:$DG$2,2,0),0))</f>
        <v>0.6</v>
      </c>
      <c r="J2401" s="12">
        <f>IF(ISBLANK(VLOOKUP($H2401*100+J$2,Feuil2!$A$3:$CQ$931,HLOOKUP(Feuil1!$F2401,Feuil2!$E$1:$DG$2,2,0),0)),"",VLOOKUP($H2401*100+J$2,Feuil2!$A$3:$CQ$931,HLOOKUP(Feuil1!$F2401,Feuil2!$E$1:$DG$2,2,0),0))</f>
        <v>31.8</v>
      </c>
      <c r="K2401" s="12">
        <f>IF(ISBLANK(VLOOKUP($H2401*100+K$2,Feuil2!$A$3:$CQ$931,HLOOKUP(Feuil1!$F2401,Feuil2!$E$1:$DG$2,2,0),0)),"",VLOOKUP($H2401*100+K$2,Feuil2!$A$3:$CQ$931,HLOOKUP(Feuil1!$F2401,Feuil2!$E$1:$DG$2,2,0),0))</f>
        <v>35.1</v>
      </c>
      <c r="L2401" s="12">
        <f>IF(ISBLANK(VLOOKUP($H2401*100+L$2,Feuil2!$A$3:$CQ$931,HLOOKUP(Feuil1!$F2401,Feuil2!$E$1:$DG$2,2,0),0)),"",VLOOKUP($H2401*100+L$2,Feuil2!$A$3:$CQ$931,HLOOKUP(Feuil1!$F2401,Feuil2!$E$1:$DG$2,2,0),0))</f>
        <v>116.8</v>
      </c>
      <c r="M2401" s="12">
        <f>IF(ISBLANK(VLOOKUP($H2401*100+M$2,Feuil2!$A$3:$CQ$931,HLOOKUP(Feuil1!$F2401,Feuil2!$E$1:$DG$2,2,0),0)),"",VLOOKUP($H2401*100+M$2,Feuil2!$A$3:$CQ$931,HLOOKUP(Feuil1!$F2401,Feuil2!$E$1:$DG$2,2,0),0))</f>
        <v>174.1</v>
      </c>
      <c r="N2401" s="12">
        <f>IF(ISBLANK(VLOOKUP($H2401*100+N$2,Feuil2!$A$3:$CQ$931,HLOOKUP(Feuil1!$F2401,Feuil2!$E$1:$DG$2,2,0),0)),"",VLOOKUP($H2401*100+N$2,Feuil2!$A$3:$CQ$931,HLOOKUP(Feuil1!$F2401,Feuil2!$E$1:$DG$2,2,0),0))</f>
        <v>5.8</v>
      </c>
      <c r="O2401" s="12">
        <f>IF(ISBLANK(VLOOKUP($H2401*100+O$2,Feuil2!$A$3:$CQ$931,HLOOKUP(Feuil1!$F2401,Feuil2!$E$1:$DG$2,2,0),0)),"",VLOOKUP($H2401*100+O$2,Feuil2!$A$3:$CQ$931,HLOOKUP(Feuil1!$F2401,Feuil2!$E$1:$DG$2,2,0),0))</f>
        <v>113.8</v>
      </c>
      <c r="P2401" s="12">
        <f>IF(ISBLANK(VLOOKUP($H2401*100+P$2,Feuil2!$A$3:$CQ$931,HLOOKUP(Feuil1!$F2401,Feuil2!$E$1:$DG$2,2,0),0)),"",VLOOKUP($H2401*100+P$2,Feuil2!$A$3:$CQ$931,HLOOKUP(Feuil1!$F2401,Feuil2!$E$1:$DG$2,2,0),0))</f>
        <v>197.4</v>
      </c>
      <c r="Q2401" s="12">
        <f>IF(ISBLANK(VLOOKUP($H2401*100+Q$2,Feuil2!$A$3:$CQ$931,HLOOKUP(Feuil1!$F2401,Feuil2!$E$1:$DG$2,2,0),0)),"",VLOOKUP($H2401*100+Q$2,Feuil2!$A$3:$CQ$931,HLOOKUP(Feuil1!$F2401,Feuil2!$E$1:$DG$2,2,0),0))</f>
        <v>49.7</v>
      </c>
      <c r="R2401" s="12">
        <f>IF(ISBLANK(VLOOKUP($H2401*100+R$2,Feuil2!$A$3:$CQ$931,HLOOKUP(Feuil1!$F2401,Feuil2!$E$1:$DG$2,2,0),0)),"",VLOOKUP($H2401*100+R$2,Feuil2!$A$3:$CQ$931,HLOOKUP(Feuil1!$F2401,Feuil2!$E$1:$DG$2,2,0),0))</f>
        <v>47.4</v>
      </c>
      <c r="S2401" s="12">
        <f>IF(ISBLANK(VLOOKUP($H2401*100+S$2,Feuil2!$A$3:$CQ$931,HLOOKUP(Feuil1!$F2401,Feuil2!$E$1:$DG$2,2,0),0)),"",VLOOKUP($H2401*100+S$2,Feuil2!$A$3:$CQ$931,HLOOKUP(Feuil1!$F2401,Feuil2!$E$1:$DG$2,2,0),0))</f>
        <v>0.4</v>
      </c>
      <c r="T2401" s="12">
        <f>IF(ISBLANK(VLOOKUP($H2401*100+T$2,Feuil2!$A$3:$CQ$931,HLOOKUP(Feuil1!$F2401,Feuil2!$E$1:$DG$2,2,0),0)),"",VLOOKUP($H2401*100+T$2,Feuil2!$A$3:$CQ$931,HLOOKUP(Feuil1!$F2401,Feuil2!$E$1:$DG$2,2,0),0))</f>
        <v>0.3</v>
      </c>
      <c r="U2401" s="12">
        <f t="shared" si="60"/>
        <v>773.19999999999993</v>
      </c>
    </row>
    <row r="2402" spans="1:21" x14ac:dyDescent="0.35">
      <c r="A2402" s="10" t="s">
        <v>81</v>
      </c>
      <c r="B2402" s="8" t="s">
        <v>82</v>
      </c>
      <c r="C2402" s="39">
        <v>576275</v>
      </c>
      <c r="D2402" s="39">
        <v>413100</v>
      </c>
      <c r="E2402" s="39">
        <v>230</v>
      </c>
      <c r="F2402" s="10">
        <v>8440</v>
      </c>
      <c r="G2402" s="5" t="s">
        <v>47</v>
      </c>
      <c r="H2402" s="11">
        <v>1971</v>
      </c>
      <c r="I2402" s="12">
        <f>IF(ISBLANK(VLOOKUP($H2402*100+I$2,Feuil2!$A$3:$CQ$931,HLOOKUP(Feuil1!$F2402,Feuil2!$E$1:$DG$2,2,0),0)),"",VLOOKUP($H2402*100+I$2,Feuil2!$A$3:$CQ$931,HLOOKUP(Feuil1!$F2402,Feuil2!$E$1:$DG$2,2,0),0))</f>
        <v>24.4</v>
      </c>
      <c r="J2402" s="12">
        <f>IF(ISBLANK(VLOOKUP($H2402*100+J$2,Feuil2!$A$3:$CQ$931,HLOOKUP(Feuil1!$F2402,Feuil2!$E$1:$DG$2,2,0),0)),"",VLOOKUP($H2402*100+J$2,Feuil2!$A$3:$CQ$931,HLOOKUP(Feuil1!$F2402,Feuil2!$E$1:$DG$2,2,0),0))</f>
        <v>0</v>
      </c>
      <c r="K2402" s="12">
        <f>IF(ISBLANK(VLOOKUP($H2402*100+K$2,Feuil2!$A$3:$CQ$931,HLOOKUP(Feuil1!$F2402,Feuil2!$E$1:$DG$2,2,0),0)),"",VLOOKUP($H2402*100+K$2,Feuil2!$A$3:$CQ$931,HLOOKUP(Feuil1!$F2402,Feuil2!$E$1:$DG$2,2,0),0))</f>
        <v>103.4</v>
      </c>
      <c r="L2402" s="12">
        <f>IF(ISBLANK(VLOOKUP($H2402*100+L$2,Feuil2!$A$3:$CQ$931,HLOOKUP(Feuil1!$F2402,Feuil2!$E$1:$DG$2,2,0),0)),"",VLOOKUP($H2402*100+L$2,Feuil2!$A$3:$CQ$931,HLOOKUP(Feuil1!$F2402,Feuil2!$E$1:$DG$2,2,0),0))</f>
        <v>91.2</v>
      </c>
      <c r="M2402" s="12">
        <f>IF(ISBLANK(VLOOKUP($H2402*100+M$2,Feuil2!$A$3:$CQ$931,HLOOKUP(Feuil1!$F2402,Feuil2!$E$1:$DG$2,2,0),0)),"",VLOOKUP($H2402*100+M$2,Feuil2!$A$3:$CQ$931,HLOOKUP(Feuil1!$F2402,Feuil2!$E$1:$DG$2,2,0),0))</f>
        <v>68</v>
      </c>
      <c r="N2402" s="12">
        <f>IF(ISBLANK(VLOOKUP($H2402*100+N$2,Feuil2!$A$3:$CQ$931,HLOOKUP(Feuil1!$F2402,Feuil2!$E$1:$DG$2,2,0),0)),"",VLOOKUP($H2402*100+N$2,Feuil2!$A$3:$CQ$931,HLOOKUP(Feuil1!$F2402,Feuil2!$E$1:$DG$2,2,0),0))</f>
        <v>111.9</v>
      </c>
      <c r="O2402" s="12">
        <f>IF(ISBLANK(VLOOKUP($H2402*100+O$2,Feuil2!$A$3:$CQ$931,HLOOKUP(Feuil1!$F2402,Feuil2!$E$1:$DG$2,2,0),0)),"",VLOOKUP($H2402*100+O$2,Feuil2!$A$3:$CQ$931,HLOOKUP(Feuil1!$F2402,Feuil2!$E$1:$DG$2,2,0),0))</f>
        <v>101.9</v>
      </c>
      <c r="P2402" s="12">
        <f>IF(ISBLANK(VLOOKUP($H2402*100+P$2,Feuil2!$A$3:$CQ$931,HLOOKUP(Feuil1!$F2402,Feuil2!$E$1:$DG$2,2,0),0)),"",VLOOKUP($H2402*100+P$2,Feuil2!$A$3:$CQ$931,HLOOKUP(Feuil1!$F2402,Feuil2!$E$1:$DG$2,2,0),0))</f>
        <v>12.8</v>
      </c>
      <c r="Q2402" s="12">
        <f>IF(ISBLANK(VLOOKUP($H2402*100+Q$2,Feuil2!$A$3:$CQ$931,HLOOKUP(Feuil1!$F2402,Feuil2!$E$1:$DG$2,2,0),0)),"",VLOOKUP($H2402*100+Q$2,Feuil2!$A$3:$CQ$931,HLOOKUP(Feuil1!$F2402,Feuil2!$E$1:$DG$2,2,0),0))</f>
        <v>64.599999999999994</v>
      </c>
      <c r="R2402" s="12">
        <f>IF(ISBLANK(VLOOKUP($H2402*100+R$2,Feuil2!$A$3:$CQ$931,HLOOKUP(Feuil1!$F2402,Feuil2!$E$1:$DG$2,2,0),0)),"",VLOOKUP($H2402*100+R$2,Feuil2!$A$3:$CQ$931,HLOOKUP(Feuil1!$F2402,Feuil2!$E$1:$DG$2,2,0),0))</f>
        <v>7.2</v>
      </c>
      <c r="S2402" s="12">
        <f>IF(ISBLANK(VLOOKUP($H2402*100+S$2,Feuil2!$A$3:$CQ$931,HLOOKUP(Feuil1!$F2402,Feuil2!$E$1:$DG$2,2,0),0)),"",VLOOKUP($H2402*100+S$2,Feuil2!$A$3:$CQ$931,HLOOKUP(Feuil1!$F2402,Feuil2!$E$1:$DG$2,2,0),0))</f>
        <v>0</v>
      </c>
      <c r="T2402" s="12">
        <f>IF(ISBLANK(VLOOKUP($H2402*100+T$2,Feuil2!$A$3:$CQ$931,HLOOKUP(Feuil1!$F2402,Feuil2!$E$1:$DG$2,2,0),0)),"",VLOOKUP($H2402*100+T$2,Feuil2!$A$3:$CQ$931,HLOOKUP(Feuil1!$F2402,Feuil2!$E$1:$DG$2,2,0),0))</f>
        <v>7.4</v>
      </c>
      <c r="U2402" s="12">
        <f t="shared" si="60"/>
        <v>592.79999999999995</v>
      </c>
    </row>
    <row r="2403" spans="1:21" x14ac:dyDescent="0.35">
      <c r="A2403" s="10" t="s">
        <v>81</v>
      </c>
      <c r="B2403" s="8" t="s">
        <v>82</v>
      </c>
      <c r="C2403" s="39">
        <v>576275</v>
      </c>
      <c r="D2403" s="39">
        <v>413100</v>
      </c>
      <c r="E2403" s="39">
        <v>230</v>
      </c>
      <c r="F2403" s="10">
        <v>8440</v>
      </c>
      <c r="G2403" s="5" t="s">
        <v>47</v>
      </c>
      <c r="H2403" s="11">
        <v>1972</v>
      </c>
      <c r="I2403" s="12">
        <f>IF(ISBLANK(VLOOKUP($H2403*100+I$2,Feuil2!$A$3:$CQ$931,HLOOKUP(Feuil1!$F2403,Feuil2!$E$1:$DG$2,2,0),0)),"",VLOOKUP($H2403*100+I$2,Feuil2!$A$3:$CQ$931,HLOOKUP(Feuil1!$F2403,Feuil2!$E$1:$DG$2,2,0),0))</f>
        <v>32</v>
      </c>
      <c r="J2403" s="12">
        <f>IF(ISBLANK(VLOOKUP($H2403*100+J$2,Feuil2!$A$3:$CQ$931,HLOOKUP(Feuil1!$F2403,Feuil2!$E$1:$DG$2,2,0),0)),"",VLOOKUP($H2403*100+J$2,Feuil2!$A$3:$CQ$931,HLOOKUP(Feuil1!$F2403,Feuil2!$E$1:$DG$2,2,0),0))</f>
        <v>39.6</v>
      </c>
      <c r="K2403" s="12">
        <f>IF(ISBLANK(VLOOKUP($H2403*100+K$2,Feuil2!$A$3:$CQ$931,HLOOKUP(Feuil1!$F2403,Feuil2!$E$1:$DG$2,2,0),0)),"",VLOOKUP($H2403*100+K$2,Feuil2!$A$3:$CQ$931,HLOOKUP(Feuil1!$F2403,Feuil2!$E$1:$DG$2,2,0),0))</f>
        <v>42.1</v>
      </c>
      <c r="L2403" s="12">
        <f>IF(ISBLANK(VLOOKUP($H2403*100+L$2,Feuil2!$A$3:$CQ$931,HLOOKUP(Feuil1!$F2403,Feuil2!$E$1:$DG$2,2,0),0)),"",VLOOKUP($H2403*100+L$2,Feuil2!$A$3:$CQ$931,HLOOKUP(Feuil1!$F2403,Feuil2!$E$1:$DG$2,2,0),0))</f>
        <v>39.1</v>
      </c>
      <c r="M2403" s="12">
        <f>IF(ISBLANK(VLOOKUP($H2403*100+M$2,Feuil2!$A$3:$CQ$931,HLOOKUP(Feuil1!$F2403,Feuil2!$E$1:$DG$2,2,0),0)),"",VLOOKUP($H2403*100+M$2,Feuil2!$A$3:$CQ$931,HLOOKUP(Feuil1!$F2403,Feuil2!$E$1:$DG$2,2,0),0))</f>
        <v>54.9</v>
      </c>
      <c r="N2403" s="12">
        <f>IF(ISBLANK(VLOOKUP($H2403*100+N$2,Feuil2!$A$3:$CQ$931,HLOOKUP(Feuil1!$F2403,Feuil2!$E$1:$DG$2,2,0),0)),"",VLOOKUP($H2403*100+N$2,Feuil2!$A$3:$CQ$931,HLOOKUP(Feuil1!$F2403,Feuil2!$E$1:$DG$2,2,0),0))</f>
        <v>63.1</v>
      </c>
      <c r="O2403" s="12">
        <f>IF(ISBLANK(VLOOKUP($H2403*100+O$2,Feuil2!$A$3:$CQ$931,HLOOKUP(Feuil1!$F2403,Feuil2!$E$1:$DG$2,2,0),0)),"",VLOOKUP($H2403*100+O$2,Feuil2!$A$3:$CQ$931,HLOOKUP(Feuil1!$F2403,Feuil2!$E$1:$DG$2,2,0),0))</f>
        <v>61.1</v>
      </c>
      <c r="P2403" s="12">
        <f>IF(ISBLANK(VLOOKUP($H2403*100+P$2,Feuil2!$A$3:$CQ$931,HLOOKUP(Feuil1!$F2403,Feuil2!$E$1:$DG$2,2,0),0)),"",VLOOKUP($H2403*100+P$2,Feuil2!$A$3:$CQ$931,HLOOKUP(Feuil1!$F2403,Feuil2!$E$1:$DG$2,2,0),0))</f>
        <v>45.6</v>
      </c>
      <c r="Q2403" s="12">
        <f>IF(ISBLANK(VLOOKUP($H2403*100+Q$2,Feuil2!$A$3:$CQ$931,HLOOKUP(Feuil1!$F2403,Feuil2!$E$1:$DG$2,2,0),0)),"",VLOOKUP($H2403*100+Q$2,Feuil2!$A$3:$CQ$931,HLOOKUP(Feuil1!$F2403,Feuil2!$E$1:$DG$2,2,0),0))</f>
        <v>17.100000000000001</v>
      </c>
      <c r="R2403" s="12">
        <f>IF(ISBLANK(VLOOKUP($H2403*100+R$2,Feuil2!$A$3:$CQ$931,HLOOKUP(Feuil1!$F2403,Feuil2!$E$1:$DG$2,2,0),0)),"",VLOOKUP($H2403*100+R$2,Feuil2!$A$3:$CQ$931,HLOOKUP(Feuil1!$F2403,Feuil2!$E$1:$DG$2,2,0),0))</f>
        <v>0</v>
      </c>
      <c r="S2403" s="12">
        <f>IF(ISBLANK(VLOOKUP($H2403*100+S$2,Feuil2!$A$3:$CQ$931,HLOOKUP(Feuil1!$F2403,Feuil2!$E$1:$DG$2,2,0),0)),"",VLOOKUP($H2403*100+S$2,Feuil2!$A$3:$CQ$931,HLOOKUP(Feuil1!$F2403,Feuil2!$E$1:$DG$2,2,0),0))</f>
        <v>3.5</v>
      </c>
      <c r="T2403" s="12">
        <f>IF(ISBLANK(VLOOKUP($H2403*100+T$2,Feuil2!$A$3:$CQ$931,HLOOKUP(Feuil1!$F2403,Feuil2!$E$1:$DG$2,2,0),0)),"",VLOOKUP($H2403*100+T$2,Feuil2!$A$3:$CQ$931,HLOOKUP(Feuil1!$F2403,Feuil2!$E$1:$DG$2,2,0),0))</f>
        <v>0</v>
      </c>
      <c r="U2403" s="12">
        <f t="shared" si="60"/>
        <v>398.10000000000008</v>
      </c>
    </row>
    <row r="2404" spans="1:21" x14ac:dyDescent="0.35">
      <c r="A2404" s="10" t="s">
        <v>81</v>
      </c>
      <c r="B2404" s="8" t="s">
        <v>82</v>
      </c>
      <c r="C2404" s="39">
        <v>576275</v>
      </c>
      <c r="D2404" s="39">
        <v>413100</v>
      </c>
      <c r="E2404" s="39">
        <v>230</v>
      </c>
      <c r="F2404" s="10">
        <v>8440</v>
      </c>
      <c r="G2404" s="5" t="s">
        <v>47</v>
      </c>
      <c r="H2404" s="11">
        <v>1973</v>
      </c>
      <c r="I2404" s="12">
        <f>IF(ISBLANK(VLOOKUP($H2404*100+I$2,Feuil2!$A$3:$CQ$931,HLOOKUP(Feuil1!$F2404,Feuil2!$E$1:$DG$2,2,0),0)),"",VLOOKUP($H2404*100+I$2,Feuil2!$A$3:$CQ$931,HLOOKUP(Feuil1!$F2404,Feuil2!$E$1:$DG$2,2,0),0))</f>
        <v>6.1</v>
      </c>
      <c r="J2404" s="12">
        <f>IF(ISBLANK(VLOOKUP($H2404*100+J$2,Feuil2!$A$3:$CQ$931,HLOOKUP(Feuil1!$F2404,Feuil2!$E$1:$DG$2,2,0),0)),"",VLOOKUP($H2404*100+J$2,Feuil2!$A$3:$CQ$931,HLOOKUP(Feuil1!$F2404,Feuil2!$E$1:$DG$2,2,0),0))</f>
        <v>17.5</v>
      </c>
      <c r="K2404" s="12">
        <f>IF(ISBLANK(VLOOKUP($H2404*100+K$2,Feuil2!$A$3:$CQ$931,HLOOKUP(Feuil1!$F2404,Feuil2!$E$1:$DG$2,2,0),0)),"",VLOOKUP($H2404*100+K$2,Feuil2!$A$3:$CQ$931,HLOOKUP(Feuil1!$F2404,Feuil2!$E$1:$DG$2,2,0),0))</f>
        <v>26.6</v>
      </c>
      <c r="L2404" s="12">
        <f>IF(ISBLANK(VLOOKUP($H2404*100+L$2,Feuil2!$A$3:$CQ$931,HLOOKUP(Feuil1!$F2404,Feuil2!$E$1:$DG$2,2,0),0)),"",VLOOKUP($H2404*100+L$2,Feuil2!$A$3:$CQ$931,HLOOKUP(Feuil1!$F2404,Feuil2!$E$1:$DG$2,2,0),0))</f>
        <v>168.6</v>
      </c>
      <c r="M2404" s="12">
        <f>IF(ISBLANK(VLOOKUP($H2404*100+M$2,Feuil2!$A$3:$CQ$931,HLOOKUP(Feuil1!$F2404,Feuil2!$E$1:$DG$2,2,0),0)),"",VLOOKUP($H2404*100+M$2,Feuil2!$A$3:$CQ$931,HLOOKUP(Feuil1!$F2404,Feuil2!$E$1:$DG$2,2,0),0))</f>
        <v>14.8</v>
      </c>
      <c r="N2404" s="12">
        <f>IF(ISBLANK(VLOOKUP($H2404*100+N$2,Feuil2!$A$3:$CQ$931,HLOOKUP(Feuil1!$F2404,Feuil2!$E$1:$DG$2,2,0),0)),"",VLOOKUP($H2404*100+N$2,Feuil2!$A$3:$CQ$931,HLOOKUP(Feuil1!$F2404,Feuil2!$E$1:$DG$2,2,0),0))</f>
        <v>96.4</v>
      </c>
      <c r="O2404" s="12">
        <f>IF(ISBLANK(VLOOKUP($H2404*100+O$2,Feuil2!$A$3:$CQ$931,HLOOKUP(Feuil1!$F2404,Feuil2!$E$1:$DG$2,2,0),0)),"",VLOOKUP($H2404*100+O$2,Feuil2!$A$3:$CQ$931,HLOOKUP(Feuil1!$F2404,Feuil2!$E$1:$DG$2,2,0),0))</f>
        <v>96.9</v>
      </c>
      <c r="P2404" s="12">
        <f>IF(ISBLANK(VLOOKUP($H2404*100+P$2,Feuil2!$A$3:$CQ$931,HLOOKUP(Feuil1!$F2404,Feuil2!$E$1:$DG$2,2,0),0)),"",VLOOKUP($H2404*100+P$2,Feuil2!$A$3:$CQ$931,HLOOKUP(Feuil1!$F2404,Feuil2!$E$1:$DG$2,2,0),0))</f>
        <v>145.9</v>
      </c>
      <c r="Q2404" s="12">
        <f>IF(ISBLANK(VLOOKUP($H2404*100+Q$2,Feuil2!$A$3:$CQ$931,HLOOKUP(Feuil1!$F2404,Feuil2!$E$1:$DG$2,2,0),0)),"",VLOOKUP($H2404*100+Q$2,Feuil2!$A$3:$CQ$931,HLOOKUP(Feuil1!$F2404,Feuil2!$E$1:$DG$2,2,0),0))</f>
        <v>0</v>
      </c>
      <c r="R2404" s="12">
        <f>IF(ISBLANK(VLOOKUP($H2404*100+R$2,Feuil2!$A$3:$CQ$931,HLOOKUP(Feuil1!$F2404,Feuil2!$E$1:$DG$2,2,0),0)),"",VLOOKUP($H2404*100+R$2,Feuil2!$A$3:$CQ$931,HLOOKUP(Feuil1!$F2404,Feuil2!$E$1:$DG$2,2,0),0))</f>
        <v>26.3</v>
      </c>
      <c r="S2404" s="12">
        <f>IF(ISBLANK(VLOOKUP($H2404*100+S$2,Feuil2!$A$3:$CQ$931,HLOOKUP(Feuil1!$F2404,Feuil2!$E$1:$DG$2,2,0),0)),"",VLOOKUP($H2404*100+S$2,Feuil2!$A$3:$CQ$931,HLOOKUP(Feuil1!$F2404,Feuil2!$E$1:$DG$2,2,0),0))</f>
        <v>1</v>
      </c>
      <c r="T2404" s="12">
        <f>IF(ISBLANK(VLOOKUP($H2404*100+T$2,Feuil2!$A$3:$CQ$931,HLOOKUP(Feuil1!$F2404,Feuil2!$E$1:$DG$2,2,0),0)),"",VLOOKUP($H2404*100+T$2,Feuil2!$A$3:$CQ$931,HLOOKUP(Feuil1!$F2404,Feuil2!$E$1:$DG$2,2,0),0))</f>
        <v>0</v>
      </c>
      <c r="U2404" s="12">
        <f t="shared" si="60"/>
        <v>600.09999999999991</v>
      </c>
    </row>
    <row r="2405" spans="1:21" x14ac:dyDescent="0.35">
      <c r="A2405" s="10" t="s">
        <v>81</v>
      </c>
      <c r="B2405" s="8" t="s">
        <v>82</v>
      </c>
      <c r="C2405" s="39">
        <v>576275</v>
      </c>
      <c r="D2405" s="39">
        <v>413100</v>
      </c>
      <c r="E2405" s="39">
        <v>230</v>
      </c>
      <c r="F2405" s="10">
        <v>8440</v>
      </c>
      <c r="G2405" s="5" t="s">
        <v>47</v>
      </c>
      <c r="H2405" s="11">
        <v>1974</v>
      </c>
      <c r="I2405" s="12">
        <f>IF(ISBLANK(VLOOKUP($H2405*100+I$2,Feuil2!$A$3:$CQ$931,HLOOKUP(Feuil1!$F2405,Feuil2!$E$1:$DG$2,2,0),0)),"",VLOOKUP($H2405*100+I$2,Feuil2!$A$3:$CQ$931,HLOOKUP(Feuil1!$F2405,Feuil2!$E$1:$DG$2,2,0),0))</f>
        <v>0</v>
      </c>
      <c r="J2405" s="12">
        <f>IF(ISBLANK(VLOOKUP($H2405*100+J$2,Feuil2!$A$3:$CQ$931,HLOOKUP(Feuil1!$F2405,Feuil2!$E$1:$DG$2,2,0),0)),"",VLOOKUP($H2405*100+J$2,Feuil2!$A$3:$CQ$931,HLOOKUP(Feuil1!$F2405,Feuil2!$E$1:$DG$2,2,0),0))</f>
        <v>32.4</v>
      </c>
      <c r="K2405" s="12">
        <f>IF(ISBLANK(VLOOKUP($H2405*100+K$2,Feuil2!$A$3:$CQ$931,HLOOKUP(Feuil1!$F2405,Feuil2!$E$1:$DG$2,2,0),0)),"",VLOOKUP($H2405*100+K$2,Feuil2!$A$3:$CQ$931,HLOOKUP(Feuil1!$F2405,Feuil2!$E$1:$DG$2,2,0),0))</f>
        <v>10.1</v>
      </c>
      <c r="L2405" s="12">
        <f>IF(ISBLANK(VLOOKUP($H2405*100+L$2,Feuil2!$A$3:$CQ$931,HLOOKUP(Feuil1!$F2405,Feuil2!$E$1:$DG$2,2,0),0)),"",VLOOKUP($H2405*100+L$2,Feuil2!$A$3:$CQ$931,HLOOKUP(Feuil1!$F2405,Feuil2!$E$1:$DG$2,2,0),0))</f>
        <v>0</v>
      </c>
      <c r="M2405" s="12">
        <f>IF(ISBLANK(VLOOKUP($H2405*100+M$2,Feuil2!$A$3:$CQ$931,HLOOKUP(Feuil1!$F2405,Feuil2!$E$1:$DG$2,2,0),0)),"",VLOOKUP($H2405*100+M$2,Feuil2!$A$3:$CQ$931,HLOOKUP(Feuil1!$F2405,Feuil2!$E$1:$DG$2,2,0),0))</f>
        <v>31.3</v>
      </c>
      <c r="N2405" s="12">
        <f>IF(ISBLANK(VLOOKUP($H2405*100+N$2,Feuil2!$A$3:$CQ$931,HLOOKUP(Feuil1!$F2405,Feuil2!$E$1:$DG$2,2,0),0)),"",VLOOKUP($H2405*100+N$2,Feuil2!$A$3:$CQ$931,HLOOKUP(Feuil1!$F2405,Feuil2!$E$1:$DG$2,2,0),0))</f>
        <v>76.099999999999994</v>
      </c>
      <c r="O2405" s="12">
        <f>IF(ISBLANK(VLOOKUP($H2405*100+O$2,Feuil2!$A$3:$CQ$931,HLOOKUP(Feuil1!$F2405,Feuil2!$E$1:$DG$2,2,0),0)),"",VLOOKUP($H2405*100+O$2,Feuil2!$A$3:$CQ$931,HLOOKUP(Feuil1!$F2405,Feuil2!$E$1:$DG$2,2,0),0))</f>
        <v>116.3</v>
      </c>
      <c r="P2405" s="12">
        <f>IF(ISBLANK(VLOOKUP($H2405*100+P$2,Feuil2!$A$3:$CQ$931,HLOOKUP(Feuil1!$F2405,Feuil2!$E$1:$DG$2,2,0),0)),"",VLOOKUP($H2405*100+P$2,Feuil2!$A$3:$CQ$931,HLOOKUP(Feuil1!$F2405,Feuil2!$E$1:$DG$2,2,0),0))</f>
        <v>88.6</v>
      </c>
      <c r="Q2405" s="12">
        <f>IF(ISBLANK(VLOOKUP($H2405*100+Q$2,Feuil2!$A$3:$CQ$931,HLOOKUP(Feuil1!$F2405,Feuil2!$E$1:$DG$2,2,0),0)),"",VLOOKUP($H2405*100+Q$2,Feuil2!$A$3:$CQ$931,HLOOKUP(Feuil1!$F2405,Feuil2!$E$1:$DG$2,2,0),0))</f>
        <v>44.3</v>
      </c>
      <c r="R2405" s="12">
        <f>IF(ISBLANK(VLOOKUP($H2405*100+R$2,Feuil2!$A$3:$CQ$931,HLOOKUP(Feuil1!$F2405,Feuil2!$E$1:$DG$2,2,0),0)),"",VLOOKUP($H2405*100+R$2,Feuil2!$A$3:$CQ$931,HLOOKUP(Feuil1!$F2405,Feuil2!$E$1:$DG$2,2,0),0))</f>
        <v>19.899999999999999</v>
      </c>
      <c r="S2405" s="12">
        <f>IF(ISBLANK(VLOOKUP($H2405*100+S$2,Feuil2!$A$3:$CQ$931,HLOOKUP(Feuil1!$F2405,Feuil2!$E$1:$DG$2,2,0),0)),"",VLOOKUP($H2405*100+S$2,Feuil2!$A$3:$CQ$931,HLOOKUP(Feuil1!$F2405,Feuil2!$E$1:$DG$2,2,0),0))</f>
        <v>0</v>
      </c>
      <c r="T2405" s="12">
        <f>IF(ISBLANK(VLOOKUP($H2405*100+T$2,Feuil2!$A$3:$CQ$931,HLOOKUP(Feuil1!$F2405,Feuil2!$E$1:$DG$2,2,0),0)),"",VLOOKUP($H2405*100+T$2,Feuil2!$A$3:$CQ$931,HLOOKUP(Feuil1!$F2405,Feuil2!$E$1:$DG$2,2,0),0))</f>
        <v>3</v>
      </c>
      <c r="U2405" s="12">
        <f t="shared" si="60"/>
        <v>421.99999999999994</v>
      </c>
    </row>
    <row r="2406" spans="1:21" x14ac:dyDescent="0.35">
      <c r="A2406" s="10" t="s">
        <v>81</v>
      </c>
      <c r="B2406" s="8" t="s">
        <v>82</v>
      </c>
      <c r="C2406" s="39">
        <v>576275</v>
      </c>
      <c r="D2406" s="39">
        <v>413100</v>
      </c>
      <c r="E2406" s="39">
        <v>230</v>
      </c>
      <c r="F2406" s="10">
        <v>8440</v>
      </c>
      <c r="G2406" s="5" t="s">
        <v>47</v>
      </c>
      <c r="H2406" s="11">
        <v>1975</v>
      </c>
      <c r="I2406" s="12">
        <f>IF(ISBLANK(VLOOKUP($H2406*100+I$2,Feuil2!$A$3:$CQ$931,HLOOKUP(Feuil1!$F2406,Feuil2!$E$1:$DG$2,2,0),0)),"",VLOOKUP($H2406*100+I$2,Feuil2!$A$3:$CQ$931,HLOOKUP(Feuil1!$F2406,Feuil2!$E$1:$DG$2,2,0),0))</f>
        <v>8.8000000000000007</v>
      </c>
      <c r="J2406" s="12">
        <f>IF(ISBLANK(VLOOKUP($H2406*100+J$2,Feuil2!$A$3:$CQ$931,HLOOKUP(Feuil1!$F2406,Feuil2!$E$1:$DG$2,2,0),0)),"",VLOOKUP($H2406*100+J$2,Feuil2!$A$3:$CQ$931,HLOOKUP(Feuil1!$F2406,Feuil2!$E$1:$DG$2,2,0),0))</f>
        <v>0</v>
      </c>
      <c r="K2406" s="12">
        <f>IF(ISBLANK(VLOOKUP($H2406*100+K$2,Feuil2!$A$3:$CQ$931,HLOOKUP(Feuil1!$F2406,Feuil2!$E$1:$DG$2,2,0),0)),"",VLOOKUP($H2406*100+K$2,Feuil2!$A$3:$CQ$931,HLOOKUP(Feuil1!$F2406,Feuil2!$E$1:$DG$2,2,0),0))</f>
        <v>9.8000000000000007</v>
      </c>
      <c r="L2406" s="12">
        <f>IF(ISBLANK(VLOOKUP($H2406*100+L$2,Feuil2!$A$3:$CQ$931,HLOOKUP(Feuil1!$F2406,Feuil2!$E$1:$DG$2,2,0),0)),"",VLOOKUP($H2406*100+L$2,Feuil2!$A$3:$CQ$931,HLOOKUP(Feuil1!$F2406,Feuil2!$E$1:$DG$2,2,0),0))</f>
        <v>100.4</v>
      </c>
      <c r="M2406" s="12">
        <f>IF(ISBLANK(VLOOKUP($H2406*100+M$2,Feuil2!$A$3:$CQ$931,HLOOKUP(Feuil1!$F2406,Feuil2!$E$1:$DG$2,2,0),0)),"",VLOOKUP($H2406*100+M$2,Feuil2!$A$3:$CQ$931,HLOOKUP(Feuil1!$F2406,Feuil2!$E$1:$DG$2,2,0),0))</f>
        <v>32.5</v>
      </c>
      <c r="N2406" s="12">
        <f>IF(ISBLANK(VLOOKUP($H2406*100+N$2,Feuil2!$A$3:$CQ$931,HLOOKUP(Feuil1!$F2406,Feuil2!$E$1:$DG$2,2,0),0)),"",VLOOKUP($H2406*100+N$2,Feuil2!$A$3:$CQ$931,HLOOKUP(Feuil1!$F2406,Feuil2!$E$1:$DG$2,2,0),0))</f>
        <v>79.400000000000006</v>
      </c>
      <c r="O2406" s="12">
        <f>IF(ISBLANK(VLOOKUP($H2406*100+O$2,Feuil2!$A$3:$CQ$931,HLOOKUP(Feuil1!$F2406,Feuil2!$E$1:$DG$2,2,0),0)),"",VLOOKUP($H2406*100+O$2,Feuil2!$A$3:$CQ$931,HLOOKUP(Feuil1!$F2406,Feuil2!$E$1:$DG$2,2,0),0))</f>
        <v>50</v>
      </c>
      <c r="P2406" s="12">
        <f>IF(ISBLANK(VLOOKUP($H2406*100+P$2,Feuil2!$A$3:$CQ$931,HLOOKUP(Feuil1!$F2406,Feuil2!$E$1:$DG$2,2,0),0)),"",VLOOKUP($H2406*100+P$2,Feuil2!$A$3:$CQ$931,HLOOKUP(Feuil1!$F2406,Feuil2!$E$1:$DG$2,2,0),0))</f>
        <v>85.9</v>
      </c>
      <c r="Q2406" s="12">
        <f>IF(ISBLANK(VLOOKUP($H2406*100+Q$2,Feuil2!$A$3:$CQ$931,HLOOKUP(Feuil1!$F2406,Feuil2!$E$1:$DG$2,2,0),0)),"",VLOOKUP($H2406*100+Q$2,Feuil2!$A$3:$CQ$931,HLOOKUP(Feuil1!$F2406,Feuil2!$E$1:$DG$2,2,0),0))</f>
        <v>110.2</v>
      </c>
      <c r="R2406" s="12">
        <f>IF(ISBLANK(VLOOKUP($H2406*100+R$2,Feuil2!$A$3:$CQ$931,HLOOKUP(Feuil1!$F2406,Feuil2!$E$1:$DG$2,2,0),0)),"",VLOOKUP($H2406*100+R$2,Feuil2!$A$3:$CQ$931,HLOOKUP(Feuil1!$F2406,Feuil2!$E$1:$DG$2,2,0),0))</f>
        <v>8.6</v>
      </c>
      <c r="S2406" s="12">
        <f>IF(ISBLANK(VLOOKUP($H2406*100+S$2,Feuil2!$A$3:$CQ$931,HLOOKUP(Feuil1!$F2406,Feuil2!$E$1:$DG$2,2,0),0)),"",VLOOKUP($H2406*100+S$2,Feuil2!$A$3:$CQ$931,HLOOKUP(Feuil1!$F2406,Feuil2!$E$1:$DG$2,2,0),0))</f>
        <v>1.2</v>
      </c>
      <c r="T2406" s="12">
        <f>IF(ISBLANK(VLOOKUP($H2406*100+T$2,Feuil2!$A$3:$CQ$931,HLOOKUP(Feuil1!$F2406,Feuil2!$E$1:$DG$2,2,0),0)),"",VLOOKUP($H2406*100+T$2,Feuil2!$A$3:$CQ$931,HLOOKUP(Feuil1!$F2406,Feuil2!$E$1:$DG$2,2,0),0))</f>
        <v>1.8</v>
      </c>
      <c r="U2406" s="12">
        <f t="shared" si="60"/>
        <v>488.59999999999997</v>
      </c>
    </row>
    <row r="2407" spans="1:21" x14ac:dyDescent="0.35">
      <c r="A2407" s="10" t="s">
        <v>81</v>
      </c>
      <c r="B2407" s="8" t="s">
        <v>82</v>
      </c>
      <c r="C2407" s="39">
        <v>576275</v>
      </c>
      <c r="D2407" s="39">
        <v>413100</v>
      </c>
      <c r="E2407" s="39">
        <v>230</v>
      </c>
      <c r="F2407" s="10">
        <v>8440</v>
      </c>
      <c r="G2407" s="5" t="s">
        <v>47</v>
      </c>
      <c r="H2407" s="11">
        <v>1976</v>
      </c>
      <c r="I2407" s="12">
        <f>IF(ISBLANK(VLOOKUP($H2407*100+I$2,Feuil2!$A$3:$CQ$931,HLOOKUP(Feuil1!$F2407,Feuil2!$E$1:$DG$2,2,0),0)),"",VLOOKUP($H2407*100+I$2,Feuil2!$A$3:$CQ$931,HLOOKUP(Feuil1!$F2407,Feuil2!$E$1:$DG$2,2,0),0))</f>
        <v>12.3</v>
      </c>
      <c r="J2407" s="12">
        <f>IF(ISBLANK(VLOOKUP($H2407*100+J$2,Feuil2!$A$3:$CQ$931,HLOOKUP(Feuil1!$F2407,Feuil2!$E$1:$DG$2,2,0),0)),"",VLOOKUP($H2407*100+J$2,Feuil2!$A$3:$CQ$931,HLOOKUP(Feuil1!$F2407,Feuil2!$E$1:$DG$2,2,0),0))</f>
        <v>87.5</v>
      </c>
      <c r="K2407" s="12">
        <f>IF(ISBLANK(VLOOKUP($H2407*100+K$2,Feuil2!$A$3:$CQ$931,HLOOKUP(Feuil1!$F2407,Feuil2!$E$1:$DG$2,2,0),0)),"",VLOOKUP($H2407*100+K$2,Feuil2!$A$3:$CQ$931,HLOOKUP(Feuil1!$F2407,Feuil2!$E$1:$DG$2,2,0),0))</f>
        <v>3.2</v>
      </c>
      <c r="L2407" s="12">
        <f>IF(ISBLANK(VLOOKUP($H2407*100+L$2,Feuil2!$A$3:$CQ$931,HLOOKUP(Feuil1!$F2407,Feuil2!$E$1:$DG$2,2,0),0)),"",VLOOKUP($H2407*100+L$2,Feuil2!$A$3:$CQ$931,HLOOKUP(Feuil1!$F2407,Feuil2!$E$1:$DG$2,2,0),0))</f>
        <v>109.9</v>
      </c>
      <c r="M2407" s="12">
        <f>IF(ISBLANK(VLOOKUP($H2407*100+M$2,Feuil2!$A$3:$CQ$931,HLOOKUP(Feuil1!$F2407,Feuil2!$E$1:$DG$2,2,0),0)),"",VLOOKUP($H2407*100+M$2,Feuil2!$A$3:$CQ$931,HLOOKUP(Feuil1!$F2407,Feuil2!$E$1:$DG$2,2,0),0))</f>
        <v>162.19999999999999</v>
      </c>
      <c r="N2407" s="12">
        <f>IF(ISBLANK(VLOOKUP($H2407*100+N$2,Feuil2!$A$3:$CQ$931,HLOOKUP(Feuil1!$F2407,Feuil2!$E$1:$DG$2,2,0),0)),"",VLOOKUP($H2407*100+N$2,Feuil2!$A$3:$CQ$931,HLOOKUP(Feuil1!$F2407,Feuil2!$E$1:$DG$2,2,0),0))</f>
        <v>86.1</v>
      </c>
      <c r="O2407" s="12">
        <f>IF(ISBLANK(VLOOKUP($H2407*100+O$2,Feuil2!$A$3:$CQ$931,HLOOKUP(Feuil1!$F2407,Feuil2!$E$1:$DG$2,2,0),0)),"",VLOOKUP($H2407*100+O$2,Feuil2!$A$3:$CQ$931,HLOOKUP(Feuil1!$F2407,Feuil2!$E$1:$DG$2,2,0),0))</f>
        <v>6.1</v>
      </c>
      <c r="P2407" s="12">
        <f>IF(ISBLANK(VLOOKUP($H2407*100+P$2,Feuil2!$A$3:$CQ$931,HLOOKUP(Feuil1!$F2407,Feuil2!$E$1:$DG$2,2,0),0)),"",VLOOKUP($H2407*100+P$2,Feuil2!$A$3:$CQ$931,HLOOKUP(Feuil1!$F2407,Feuil2!$E$1:$DG$2,2,0),0))</f>
        <v>5.3</v>
      </c>
      <c r="Q2407" s="12">
        <f>IF(ISBLANK(VLOOKUP($H2407*100+Q$2,Feuil2!$A$3:$CQ$931,HLOOKUP(Feuil1!$F2407,Feuil2!$E$1:$DG$2,2,0),0)),"",VLOOKUP($H2407*100+Q$2,Feuil2!$A$3:$CQ$931,HLOOKUP(Feuil1!$F2407,Feuil2!$E$1:$DG$2,2,0),0))</f>
        <v>9</v>
      </c>
      <c r="R2407" s="12">
        <f>IF(ISBLANK(VLOOKUP($H2407*100+R$2,Feuil2!$A$3:$CQ$931,HLOOKUP(Feuil1!$F2407,Feuil2!$E$1:$DG$2,2,0),0)),"",VLOOKUP($H2407*100+R$2,Feuil2!$A$3:$CQ$931,HLOOKUP(Feuil1!$F2407,Feuil2!$E$1:$DG$2,2,0),0))</f>
        <v>2.1</v>
      </c>
      <c r="S2407" s="12">
        <f>IF(ISBLANK(VLOOKUP($H2407*100+S$2,Feuil2!$A$3:$CQ$931,HLOOKUP(Feuil1!$F2407,Feuil2!$E$1:$DG$2,2,0),0)),"",VLOOKUP($H2407*100+S$2,Feuil2!$A$3:$CQ$931,HLOOKUP(Feuil1!$F2407,Feuil2!$E$1:$DG$2,2,0),0))</f>
        <v>0</v>
      </c>
      <c r="T2407" s="12">
        <f>IF(ISBLANK(VLOOKUP($H2407*100+T$2,Feuil2!$A$3:$CQ$931,HLOOKUP(Feuil1!$F2407,Feuil2!$E$1:$DG$2,2,0),0)),"",VLOOKUP($H2407*100+T$2,Feuil2!$A$3:$CQ$931,HLOOKUP(Feuil1!$F2407,Feuil2!$E$1:$DG$2,2,0),0))</f>
        <v>0</v>
      </c>
      <c r="U2407" s="12">
        <f t="shared" si="60"/>
        <v>483.7000000000001</v>
      </c>
    </row>
    <row r="2408" spans="1:21" x14ac:dyDescent="0.35">
      <c r="A2408" s="10" t="s">
        <v>81</v>
      </c>
      <c r="B2408" s="8" t="s">
        <v>82</v>
      </c>
      <c r="C2408" s="39">
        <v>576275</v>
      </c>
      <c r="D2408" s="39">
        <v>413100</v>
      </c>
      <c r="E2408" s="39">
        <v>230</v>
      </c>
      <c r="F2408" s="10">
        <v>8440</v>
      </c>
      <c r="G2408" s="5" t="s">
        <v>47</v>
      </c>
      <c r="H2408" s="11">
        <v>1977</v>
      </c>
      <c r="I2408" s="12">
        <f>IF(ISBLANK(VLOOKUP($H2408*100+I$2,Feuil2!$A$3:$CQ$931,HLOOKUP(Feuil1!$F2408,Feuil2!$E$1:$DG$2,2,0),0)),"",VLOOKUP($H2408*100+I$2,Feuil2!$A$3:$CQ$931,HLOOKUP(Feuil1!$F2408,Feuil2!$E$1:$DG$2,2,0),0))</f>
        <v>4.5</v>
      </c>
      <c r="J2408" s="12">
        <f>IF(ISBLANK(VLOOKUP($H2408*100+J$2,Feuil2!$A$3:$CQ$931,HLOOKUP(Feuil1!$F2408,Feuil2!$E$1:$DG$2,2,0),0)),"",VLOOKUP($H2408*100+J$2,Feuil2!$A$3:$CQ$931,HLOOKUP(Feuil1!$F2408,Feuil2!$E$1:$DG$2,2,0),0))</f>
        <v>82.8</v>
      </c>
      <c r="K2408" s="12">
        <f>IF(ISBLANK(VLOOKUP($H2408*100+K$2,Feuil2!$A$3:$CQ$931,HLOOKUP(Feuil1!$F2408,Feuil2!$E$1:$DG$2,2,0),0)),"",VLOOKUP($H2408*100+K$2,Feuil2!$A$3:$CQ$931,HLOOKUP(Feuil1!$F2408,Feuil2!$E$1:$DG$2,2,0),0))</f>
        <v>58.2</v>
      </c>
      <c r="L2408" s="12">
        <f>IF(ISBLANK(VLOOKUP($H2408*100+L$2,Feuil2!$A$3:$CQ$931,HLOOKUP(Feuil1!$F2408,Feuil2!$E$1:$DG$2,2,0),0)),"",VLOOKUP($H2408*100+L$2,Feuil2!$A$3:$CQ$931,HLOOKUP(Feuil1!$F2408,Feuil2!$E$1:$DG$2,2,0),0))</f>
        <v>62</v>
      </c>
      <c r="M2408" s="12">
        <f>IF(ISBLANK(VLOOKUP($H2408*100+M$2,Feuil2!$A$3:$CQ$931,HLOOKUP(Feuil1!$F2408,Feuil2!$E$1:$DG$2,2,0),0)),"",VLOOKUP($H2408*100+M$2,Feuil2!$A$3:$CQ$931,HLOOKUP(Feuil1!$F2408,Feuil2!$E$1:$DG$2,2,0),0))</f>
        <v>71.8</v>
      </c>
      <c r="N2408" s="12">
        <f>IF(ISBLANK(VLOOKUP($H2408*100+N$2,Feuil2!$A$3:$CQ$931,HLOOKUP(Feuil1!$F2408,Feuil2!$E$1:$DG$2,2,0),0)),"",VLOOKUP($H2408*100+N$2,Feuil2!$A$3:$CQ$931,HLOOKUP(Feuil1!$F2408,Feuil2!$E$1:$DG$2,2,0),0))</f>
        <v>125.3</v>
      </c>
      <c r="O2408" s="12">
        <f>IF(ISBLANK(VLOOKUP($H2408*100+O$2,Feuil2!$A$3:$CQ$931,HLOOKUP(Feuil1!$F2408,Feuil2!$E$1:$DG$2,2,0),0)),"",VLOOKUP($H2408*100+O$2,Feuil2!$A$3:$CQ$931,HLOOKUP(Feuil1!$F2408,Feuil2!$E$1:$DG$2,2,0),0))</f>
        <v>44.8</v>
      </c>
      <c r="P2408" s="12">
        <f>IF(ISBLANK(VLOOKUP($H2408*100+P$2,Feuil2!$A$3:$CQ$931,HLOOKUP(Feuil1!$F2408,Feuil2!$E$1:$DG$2,2,0),0)),"",VLOOKUP($H2408*100+P$2,Feuil2!$A$3:$CQ$931,HLOOKUP(Feuil1!$F2408,Feuil2!$E$1:$DG$2,2,0),0))</f>
        <v>101.2</v>
      </c>
      <c r="Q2408" s="12">
        <f>IF(ISBLANK(VLOOKUP($H2408*100+Q$2,Feuil2!$A$3:$CQ$931,HLOOKUP(Feuil1!$F2408,Feuil2!$E$1:$DG$2,2,0),0)),"",VLOOKUP($H2408*100+Q$2,Feuil2!$A$3:$CQ$931,HLOOKUP(Feuil1!$F2408,Feuil2!$E$1:$DG$2,2,0),0))</f>
        <v>105.1</v>
      </c>
      <c r="R2408" s="12">
        <f>IF(ISBLANK(VLOOKUP($H2408*100+R$2,Feuil2!$A$3:$CQ$931,HLOOKUP(Feuil1!$F2408,Feuil2!$E$1:$DG$2,2,0),0)),"",VLOOKUP($H2408*100+R$2,Feuil2!$A$3:$CQ$931,HLOOKUP(Feuil1!$F2408,Feuil2!$E$1:$DG$2,2,0),0))</f>
        <v>6</v>
      </c>
      <c r="S2408" s="12">
        <f>IF(ISBLANK(VLOOKUP($H2408*100+S$2,Feuil2!$A$3:$CQ$931,HLOOKUP(Feuil1!$F2408,Feuil2!$E$1:$DG$2,2,0),0)),"",VLOOKUP($H2408*100+S$2,Feuil2!$A$3:$CQ$931,HLOOKUP(Feuil1!$F2408,Feuil2!$E$1:$DG$2,2,0),0))</f>
        <v>0</v>
      </c>
      <c r="T2408" s="12">
        <f>IF(ISBLANK(VLOOKUP($H2408*100+T$2,Feuil2!$A$3:$CQ$931,HLOOKUP(Feuil1!$F2408,Feuil2!$E$1:$DG$2,2,0),0)),"",VLOOKUP($H2408*100+T$2,Feuil2!$A$3:$CQ$931,HLOOKUP(Feuil1!$F2408,Feuil2!$E$1:$DG$2,2,0),0))</f>
        <v>0</v>
      </c>
      <c r="U2408" s="12">
        <f t="shared" si="60"/>
        <v>661.7</v>
      </c>
    </row>
    <row r="2409" spans="1:21" x14ac:dyDescent="0.35">
      <c r="A2409" s="10" t="s">
        <v>81</v>
      </c>
      <c r="B2409" s="8" t="s">
        <v>82</v>
      </c>
      <c r="C2409" s="39">
        <v>576275</v>
      </c>
      <c r="D2409" s="39">
        <v>413100</v>
      </c>
      <c r="E2409" s="39">
        <v>230</v>
      </c>
      <c r="F2409" s="10">
        <v>8440</v>
      </c>
      <c r="G2409" s="5" t="s">
        <v>47</v>
      </c>
      <c r="H2409" s="11">
        <v>1978</v>
      </c>
      <c r="I2409" s="12">
        <f>IF(ISBLANK(VLOOKUP($H2409*100+I$2,Feuil2!$A$3:$CQ$931,HLOOKUP(Feuil1!$F2409,Feuil2!$E$1:$DG$2,2,0),0)),"",VLOOKUP($H2409*100+I$2,Feuil2!$A$3:$CQ$931,HLOOKUP(Feuil1!$F2409,Feuil2!$E$1:$DG$2,2,0),0))</f>
        <v>0</v>
      </c>
      <c r="J2409" s="12">
        <f>IF(ISBLANK(VLOOKUP($H2409*100+J$2,Feuil2!$A$3:$CQ$931,HLOOKUP(Feuil1!$F2409,Feuil2!$E$1:$DG$2,2,0),0)),"",VLOOKUP($H2409*100+J$2,Feuil2!$A$3:$CQ$931,HLOOKUP(Feuil1!$F2409,Feuil2!$E$1:$DG$2,2,0),0))</f>
        <v>4.2</v>
      </c>
      <c r="K2409" s="12">
        <f>IF(ISBLANK(VLOOKUP($H2409*100+K$2,Feuil2!$A$3:$CQ$931,HLOOKUP(Feuil1!$F2409,Feuil2!$E$1:$DG$2,2,0),0)),"",VLOOKUP($H2409*100+K$2,Feuil2!$A$3:$CQ$931,HLOOKUP(Feuil1!$F2409,Feuil2!$E$1:$DG$2,2,0),0))</f>
        <v>14.6</v>
      </c>
      <c r="L2409" s="12">
        <f>IF(ISBLANK(VLOOKUP($H2409*100+L$2,Feuil2!$A$3:$CQ$931,HLOOKUP(Feuil1!$F2409,Feuil2!$E$1:$DG$2,2,0),0)),"",VLOOKUP($H2409*100+L$2,Feuil2!$A$3:$CQ$931,HLOOKUP(Feuil1!$F2409,Feuil2!$E$1:$DG$2,2,0),0))</f>
        <v>80.2</v>
      </c>
      <c r="M2409" s="12">
        <f>IF(ISBLANK(VLOOKUP($H2409*100+M$2,Feuil2!$A$3:$CQ$931,HLOOKUP(Feuil1!$F2409,Feuil2!$E$1:$DG$2,2,0),0)),"",VLOOKUP($H2409*100+M$2,Feuil2!$A$3:$CQ$931,HLOOKUP(Feuil1!$F2409,Feuil2!$E$1:$DG$2,2,0),0))</f>
        <v>116.4</v>
      </c>
      <c r="N2409" s="12">
        <f>IF(ISBLANK(VLOOKUP($H2409*100+N$2,Feuil2!$A$3:$CQ$931,HLOOKUP(Feuil1!$F2409,Feuil2!$E$1:$DG$2,2,0),0)),"",VLOOKUP($H2409*100+N$2,Feuil2!$A$3:$CQ$931,HLOOKUP(Feuil1!$F2409,Feuil2!$E$1:$DG$2,2,0),0))</f>
        <v>236.3</v>
      </c>
      <c r="O2409" s="12">
        <f>IF(ISBLANK(VLOOKUP($H2409*100+O$2,Feuil2!$A$3:$CQ$931,HLOOKUP(Feuil1!$F2409,Feuil2!$E$1:$DG$2,2,0),0)),"",VLOOKUP($H2409*100+O$2,Feuil2!$A$3:$CQ$931,HLOOKUP(Feuil1!$F2409,Feuil2!$E$1:$DG$2,2,0),0))</f>
        <v>65.400000000000006</v>
      </c>
      <c r="P2409" s="12">
        <f>IF(ISBLANK(VLOOKUP($H2409*100+P$2,Feuil2!$A$3:$CQ$931,HLOOKUP(Feuil1!$F2409,Feuil2!$E$1:$DG$2,2,0),0)),"",VLOOKUP($H2409*100+P$2,Feuil2!$A$3:$CQ$931,HLOOKUP(Feuil1!$F2409,Feuil2!$E$1:$DG$2,2,0),0))</f>
        <v>29.6</v>
      </c>
      <c r="Q2409" s="12">
        <f>IF(ISBLANK(VLOOKUP($H2409*100+Q$2,Feuil2!$A$3:$CQ$931,HLOOKUP(Feuil1!$F2409,Feuil2!$E$1:$DG$2,2,0),0)),"",VLOOKUP($H2409*100+Q$2,Feuil2!$A$3:$CQ$931,HLOOKUP(Feuil1!$F2409,Feuil2!$E$1:$DG$2,2,0),0))</f>
        <v>20.5</v>
      </c>
      <c r="R2409" s="12">
        <f>IF(ISBLANK(VLOOKUP($H2409*100+R$2,Feuil2!$A$3:$CQ$931,HLOOKUP(Feuil1!$F2409,Feuil2!$E$1:$DG$2,2,0),0)),"",VLOOKUP($H2409*100+R$2,Feuil2!$A$3:$CQ$931,HLOOKUP(Feuil1!$F2409,Feuil2!$E$1:$DG$2,2,0),0))</f>
        <v>0</v>
      </c>
      <c r="S2409" s="12">
        <f>IF(ISBLANK(VLOOKUP($H2409*100+S$2,Feuil2!$A$3:$CQ$931,HLOOKUP(Feuil1!$F2409,Feuil2!$E$1:$DG$2,2,0),0)),"",VLOOKUP($H2409*100+S$2,Feuil2!$A$3:$CQ$931,HLOOKUP(Feuil1!$F2409,Feuil2!$E$1:$DG$2,2,0),0))</f>
        <v>0</v>
      </c>
      <c r="T2409" s="12">
        <f>IF(ISBLANK(VLOOKUP($H2409*100+T$2,Feuil2!$A$3:$CQ$931,HLOOKUP(Feuil1!$F2409,Feuil2!$E$1:$DG$2,2,0),0)),"",VLOOKUP($H2409*100+T$2,Feuil2!$A$3:$CQ$931,HLOOKUP(Feuil1!$F2409,Feuil2!$E$1:$DG$2,2,0),0))</f>
        <v>0</v>
      </c>
      <c r="U2409" s="12">
        <f t="shared" si="60"/>
        <v>567.20000000000005</v>
      </c>
    </row>
    <row r="2410" spans="1:21" x14ac:dyDescent="0.35">
      <c r="A2410" s="10" t="s">
        <v>81</v>
      </c>
      <c r="B2410" s="8" t="s">
        <v>82</v>
      </c>
      <c r="C2410" s="39">
        <v>576275</v>
      </c>
      <c r="D2410" s="39">
        <v>413100</v>
      </c>
      <c r="E2410" s="39">
        <v>230</v>
      </c>
      <c r="F2410" s="10">
        <v>8440</v>
      </c>
      <c r="G2410" s="5" t="s">
        <v>47</v>
      </c>
      <c r="H2410" s="11">
        <v>1979</v>
      </c>
      <c r="I2410" s="12">
        <f>IF(ISBLANK(VLOOKUP($H2410*100+I$2,Feuil2!$A$3:$CQ$931,HLOOKUP(Feuil1!$F2410,Feuil2!$E$1:$DG$2,2,0),0)),"",VLOOKUP($H2410*100+I$2,Feuil2!$A$3:$CQ$931,HLOOKUP(Feuil1!$F2410,Feuil2!$E$1:$DG$2,2,0),0))</f>
        <v>7.5</v>
      </c>
      <c r="J2410" s="12">
        <f>IF(ISBLANK(VLOOKUP($H2410*100+J$2,Feuil2!$A$3:$CQ$931,HLOOKUP(Feuil1!$F2410,Feuil2!$E$1:$DG$2,2,0),0)),"",VLOOKUP($H2410*100+J$2,Feuil2!$A$3:$CQ$931,HLOOKUP(Feuil1!$F2410,Feuil2!$E$1:$DG$2,2,0),0))</f>
        <v>199.3</v>
      </c>
      <c r="K2410" s="12">
        <f>IF(ISBLANK(VLOOKUP($H2410*100+K$2,Feuil2!$A$3:$CQ$931,HLOOKUP(Feuil1!$F2410,Feuil2!$E$1:$DG$2,2,0),0)),"",VLOOKUP($H2410*100+K$2,Feuil2!$A$3:$CQ$931,HLOOKUP(Feuil1!$F2410,Feuil2!$E$1:$DG$2,2,0),0))</f>
        <v>22.3</v>
      </c>
      <c r="L2410" s="12">
        <f>IF(ISBLANK(VLOOKUP($H2410*100+L$2,Feuil2!$A$3:$CQ$931,HLOOKUP(Feuil1!$F2410,Feuil2!$E$1:$DG$2,2,0),0)),"",VLOOKUP($H2410*100+L$2,Feuil2!$A$3:$CQ$931,HLOOKUP(Feuil1!$F2410,Feuil2!$E$1:$DG$2,2,0),0))</f>
        <v>20.100000000000001</v>
      </c>
      <c r="M2410" s="12">
        <f>IF(ISBLANK(VLOOKUP($H2410*100+M$2,Feuil2!$A$3:$CQ$931,HLOOKUP(Feuil1!$F2410,Feuil2!$E$1:$DG$2,2,0),0)),"",VLOOKUP($H2410*100+M$2,Feuil2!$A$3:$CQ$931,HLOOKUP(Feuil1!$F2410,Feuil2!$E$1:$DG$2,2,0),0))</f>
        <v>48.5</v>
      </c>
      <c r="N2410" s="12">
        <f>IF(ISBLANK(VLOOKUP($H2410*100+N$2,Feuil2!$A$3:$CQ$931,HLOOKUP(Feuil1!$F2410,Feuil2!$E$1:$DG$2,2,0),0)),"",VLOOKUP($H2410*100+N$2,Feuil2!$A$3:$CQ$931,HLOOKUP(Feuil1!$F2410,Feuil2!$E$1:$DG$2,2,0),0))</f>
        <v>23.4</v>
      </c>
      <c r="O2410" s="12">
        <f>IF(ISBLANK(VLOOKUP($H2410*100+O$2,Feuil2!$A$3:$CQ$931,HLOOKUP(Feuil1!$F2410,Feuil2!$E$1:$DG$2,2,0),0)),"",VLOOKUP($H2410*100+O$2,Feuil2!$A$3:$CQ$931,HLOOKUP(Feuil1!$F2410,Feuil2!$E$1:$DG$2,2,0),0))</f>
        <v>97.7</v>
      </c>
      <c r="P2410" s="12">
        <f>IF(ISBLANK(VLOOKUP($H2410*100+P$2,Feuil2!$A$3:$CQ$931,HLOOKUP(Feuil1!$F2410,Feuil2!$E$1:$DG$2,2,0),0)),"",VLOOKUP($H2410*100+P$2,Feuil2!$A$3:$CQ$931,HLOOKUP(Feuil1!$F2410,Feuil2!$E$1:$DG$2,2,0),0))</f>
        <v>32.1</v>
      </c>
      <c r="Q2410" s="12">
        <f>IF(ISBLANK(VLOOKUP($H2410*100+Q$2,Feuil2!$A$3:$CQ$931,HLOOKUP(Feuil1!$F2410,Feuil2!$E$1:$DG$2,2,0),0)),"",VLOOKUP($H2410*100+Q$2,Feuil2!$A$3:$CQ$931,HLOOKUP(Feuil1!$F2410,Feuil2!$E$1:$DG$2,2,0),0))</f>
        <v>50.1</v>
      </c>
      <c r="R2410" s="12">
        <f>IF(ISBLANK(VLOOKUP($H2410*100+R$2,Feuil2!$A$3:$CQ$931,HLOOKUP(Feuil1!$F2410,Feuil2!$E$1:$DG$2,2,0),0)),"",VLOOKUP($H2410*100+R$2,Feuil2!$A$3:$CQ$931,HLOOKUP(Feuil1!$F2410,Feuil2!$E$1:$DG$2,2,0),0))</f>
        <v>3.3</v>
      </c>
      <c r="S2410" s="12">
        <f>IF(ISBLANK(VLOOKUP($H2410*100+S$2,Feuil2!$A$3:$CQ$931,HLOOKUP(Feuil1!$F2410,Feuil2!$E$1:$DG$2,2,0),0)),"",VLOOKUP($H2410*100+S$2,Feuil2!$A$3:$CQ$931,HLOOKUP(Feuil1!$F2410,Feuil2!$E$1:$DG$2,2,0),0))</f>
        <v>0</v>
      </c>
      <c r="T2410" s="12">
        <f>IF(ISBLANK(VLOOKUP($H2410*100+T$2,Feuil2!$A$3:$CQ$931,HLOOKUP(Feuil1!$F2410,Feuil2!$E$1:$DG$2,2,0),0)),"",VLOOKUP($H2410*100+T$2,Feuil2!$A$3:$CQ$931,HLOOKUP(Feuil1!$F2410,Feuil2!$E$1:$DG$2,2,0),0))</f>
        <v>0</v>
      </c>
      <c r="U2410" s="12">
        <f t="shared" si="60"/>
        <v>504.30000000000007</v>
      </c>
    </row>
    <row r="2411" spans="1:21" x14ac:dyDescent="0.35">
      <c r="A2411" s="10" t="s">
        <v>81</v>
      </c>
      <c r="B2411" s="8" t="s">
        <v>82</v>
      </c>
      <c r="C2411" s="39">
        <v>576275</v>
      </c>
      <c r="D2411" s="39">
        <v>413100</v>
      </c>
      <c r="E2411" s="39">
        <v>230</v>
      </c>
      <c r="F2411" s="10">
        <v>8440</v>
      </c>
      <c r="G2411" s="5" t="s">
        <v>47</v>
      </c>
      <c r="H2411" s="11">
        <v>1980</v>
      </c>
      <c r="I2411" s="12">
        <f>IF(ISBLANK(VLOOKUP($H2411*100+I$2,Feuil2!$A$3:$CQ$931,HLOOKUP(Feuil1!$F2411,Feuil2!$E$1:$DG$2,2,0),0)),"",VLOOKUP($H2411*100+I$2,Feuil2!$A$3:$CQ$931,HLOOKUP(Feuil1!$F2411,Feuil2!$E$1:$DG$2,2,0),0))</f>
        <v>56.1</v>
      </c>
      <c r="J2411" s="12">
        <f>IF(ISBLANK(VLOOKUP($H2411*100+J$2,Feuil2!$A$3:$CQ$931,HLOOKUP(Feuil1!$F2411,Feuil2!$E$1:$DG$2,2,0),0)),"",VLOOKUP($H2411*100+J$2,Feuil2!$A$3:$CQ$931,HLOOKUP(Feuil1!$F2411,Feuil2!$E$1:$DG$2,2,0),0))</f>
        <v>59.3</v>
      </c>
      <c r="K2411" s="12">
        <f>IF(ISBLANK(VLOOKUP($H2411*100+K$2,Feuil2!$A$3:$CQ$931,HLOOKUP(Feuil1!$F2411,Feuil2!$E$1:$DG$2,2,0),0)),"",VLOOKUP($H2411*100+K$2,Feuil2!$A$3:$CQ$931,HLOOKUP(Feuil1!$F2411,Feuil2!$E$1:$DG$2,2,0),0))</f>
        <v>66.900000000000006</v>
      </c>
      <c r="L2411" s="12">
        <f>IF(ISBLANK(VLOOKUP($H2411*100+L$2,Feuil2!$A$3:$CQ$931,HLOOKUP(Feuil1!$F2411,Feuil2!$E$1:$DG$2,2,0),0)),"",VLOOKUP($H2411*100+L$2,Feuil2!$A$3:$CQ$931,HLOOKUP(Feuil1!$F2411,Feuil2!$E$1:$DG$2,2,0),0))</f>
        <v>27.6</v>
      </c>
      <c r="M2411" s="12">
        <f>IF(ISBLANK(VLOOKUP($H2411*100+M$2,Feuil2!$A$3:$CQ$931,HLOOKUP(Feuil1!$F2411,Feuil2!$E$1:$DG$2,2,0),0)),"",VLOOKUP($H2411*100+M$2,Feuil2!$A$3:$CQ$931,HLOOKUP(Feuil1!$F2411,Feuil2!$E$1:$DG$2,2,0),0))</f>
        <v>16</v>
      </c>
      <c r="N2411" s="12">
        <f>IF(ISBLANK(VLOOKUP($H2411*100+N$2,Feuil2!$A$3:$CQ$931,HLOOKUP(Feuil1!$F2411,Feuil2!$E$1:$DG$2,2,0),0)),"",VLOOKUP($H2411*100+N$2,Feuil2!$A$3:$CQ$931,HLOOKUP(Feuil1!$F2411,Feuil2!$E$1:$DG$2,2,0),0))</f>
        <v>27.5</v>
      </c>
      <c r="O2411" s="12">
        <f>IF(ISBLANK(VLOOKUP($H2411*100+O$2,Feuil2!$A$3:$CQ$931,HLOOKUP(Feuil1!$F2411,Feuil2!$E$1:$DG$2,2,0),0)),"",VLOOKUP($H2411*100+O$2,Feuil2!$A$3:$CQ$931,HLOOKUP(Feuil1!$F2411,Feuil2!$E$1:$DG$2,2,0),0))</f>
        <v>51.5</v>
      </c>
      <c r="P2411" s="12">
        <f>IF(ISBLANK(VLOOKUP($H2411*100+P$2,Feuil2!$A$3:$CQ$931,HLOOKUP(Feuil1!$F2411,Feuil2!$E$1:$DG$2,2,0),0)),"",VLOOKUP($H2411*100+P$2,Feuil2!$A$3:$CQ$931,HLOOKUP(Feuil1!$F2411,Feuil2!$E$1:$DG$2,2,0),0))</f>
        <v>101</v>
      </c>
      <c r="Q2411" s="12">
        <f>IF(ISBLANK(VLOOKUP($H2411*100+Q$2,Feuil2!$A$3:$CQ$931,HLOOKUP(Feuil1!$F2411,Feuil2!$E$1:$DG$2,2,0),0)),"",VLOOKUP($H2411*100+Q$2,Feuil2!$A$3:$CQ$931,HLOOKUP(Feuil1!$F2411,Feuil2!$E$1:$DG$2,2,0),0))</f>
        <v>14.4</v>
      </c>
      <c r="R2411" s="12">
        <f>IF(ISBLANK(VLOOKUP($H2411*100+R$2,Feuil2!$A$3:$CQ$931,HLOOKUP(Feuil1!$F2411,Feuil2!$E$1:$DG$2,2,0),0)),"",VLOOKUP($H2411*100+R$2,Feuil2!$A$3:$CQ$931,HLOOKUP(Feuil1!$F2411,Feuil2!$E$1:$DG$2,2,0),0))</f>
        <v>0.9</v>
      </c>
      <c r="S2411" s="12">
        <f>IF(ISBLANK(VLOOKUP($H2411*100+S$2,Feuil2!$A$3:$CQ$931,HLOOKUP(Feuil1!$F2411,Feuil2!$E$1:$DG$2,2,0),0)),"",VLOOKUP($H2411*100+S$2,Feuil2!$A$3:$CQ$931,HLOOKUP(Feuil1!$F2411,Feuil2!$E$1:$DG$2,2,0),0))</f>
        <v>0</v>
      </c>
      <c r="T2411" s="12">
        <f>IF(ISBLANK(VLOOKUP($H2411*100+T$2,Feuil2!$A$3:$CQ$931,HLOOKUP(Feuil1!$F2411,Feuil2!$E$1:$DG$2,2,0),0)),"",VLOOKUP($H2411*100+T$2,Feuil2!$A$3:$CQ$931,HLOOKUP(Feuil1!$F2411,Feuil2!$E$1:$DG$2,2,0),0))</f>
        <v>0</v>
      </c>
      <c r="U2411" s="12">
        <f t="shared" si="60"/>
        <v>421.19999999999993</v>
      </c>
    </row>
    <row r="2412" spans="1:21" x14ac:dyDescent="0.35">
      <c r="A2412" s="10" t="s">
        <v>81</v>
      </c>
      <c r="B2412" s="8" t="s">
        <v>82</v>
      </c>
      <c r="C2412" s="39">
        <v>576275</v>
      </c>
      <c r="D2412" s="39">
        <v>413100</v>
      </c>
      <c r="E2412" s="39">
        <v>230</v>
      </c>
      <c r="F2412" s="10">
        <v>8440</v>
      </c>
      <c r="G2412" s="5" t="s">
        <v>47</v>
      </c>
      <c r="H2412" s="11">
        <v>1981</v>
      </c>
      <c r="I2412" s="12">
        <f>IF(ISBLANK(VLOOKUP($H2412*100+I$2,Feuil2!$A$3:$CQ$931,HLOOKUP(Feuil1!$F2412,Feuil2!$E$1:$DG$2,2,0),0)),"",VLOOKUP($H2412*100+I$2,Feuil2!$A$3:$CQ$931,HLOOKUP(Feuil1!$F2412,Feuil2!$E$1:$DG$2,2,0),0))</f>
        <v>4.0999999999999996</v>
      </c>
      <c r="J2412" s="12">
        <f>IF(ISBLANK(VLOOKUP($H2412*100+J$2,Feuil2!$A$3:$CQ$931,HLOOKUP(Feuil1!$F2412,Feuil2!$E$1:$DG$2,2,0),0)),"",VLOOKUP($H2412*100+J$2,Feuil2!$A$3:$CQ$931,HLOOKUP(Feuil1!$F2412,Feuil2!$E$1:$DG$2,2,0),0))</f>
        <v>14.9</v>
      </c>
      <c r="K2412" s="12">
        <f>IF(ISBLANK(VLOOKUP($H2412*100+K$2,Feuil2!$A$3:$CQ$931,HLOOKUP(Feuil1!$F2412,Feuil2!$E$1:$DG$2,2,0),0)),"",VLOOKUP($H2412*100+K$2,Feuil2!$A$3:$CQ$931,HLOOKUP(Feuil1!$F2412,Feuil2!$E$1:$DG$2,2,0),0))</f>
        <v>0</v>
      </c>
      <c r="L2412" s="12">
        <f>IF(ISBLANK(VLOOKUP($H2412*100+L$2,Feuil2!$A$3:$CQ$931,HLOOKUP(Feuil1!$F2412,Feuil2!$E$1:$DG$2,2,0),0)),"",VLOOKUP($H2412*100+L$2,Feuil2!$A$3:$CQ$931,HLOOKUP(Feuil1!$F2412,Feuil2!$E$1:$DG$2,2,0),0))</f>
        <v>107.7</v>
      </c>
      <c r="M2412" s="12">
        <f>IF(ISBLANK(VLOOKUP($H2412*100+M$2,Feuil2!$A$3:$CQ$931,HLOOKUP(Feuil1!$F2412,Feuil2!$E$1:$DG$2,2,0),0)),"",VLOOKUP($H2412*100+M$2,Feuil2!$A$3:$CQ$931,HLOOKUP(Feuil1!$F2412,Feuil2!$E$1:$DG$2,2,0),0))</f>
        <v>68</v>
      </c>
      <c r="N2412" s="12">
        <f>IF(ISBLANK(VLOOKUP($H2412*100+N$2,Feuil2!$A$3:$CQ$931,HLOOKUP(Feuil1!$F2412,Feuil2!$E$1:$DG$2,2,0),0)),"",VLOOKUP($H2412*100+N$2,Feuil2!$A$3:$CQ$931,HLOOKUP(Feuil1!$F2412,Feuil2!$E$1:$DG$2,2,0),0))</f>
        <v>82.4</v>
      </c>
      <c r="O2412" s="12">
        <f>IF(ISBLANK(VLOOKUP($H2412*100+O$2,Feuil2!$A$3:$CQ$931,HLOOKUP(Feuil1!$F2412,Feuil2!$E$1:$DG$2,2,0),0)),"",VLOOKUP($H2412*100+O$2,Feuil2!$A$3:$CQ$931,HLOOKUP(Feuil1!$F2412,Feuil2!$E$1:$DG$2,2,0),0))</f>
        <v>38.799999999999997</v>
      </c>
      <c r="P2412" s="12">
        <f>IF(ISBLANK(VLOOKUP($H2412*100+P$2,Feuil2!$A$3:$CQ$931,HLOOKUP(Feuil1!$F2412,Feuil2!$E$1:$DG$2,2,0),0)),"",VLOOKUP($H2412*100+P$2,Feuil2!$A$3:$CQ$931,HLOOKUP(Feuil1!$F2412,Feuil2!$E$1:$DG$2,2,0),0))</f>
        <v>114.8</v>
      </c>
      <c r="Q2412" s="12">
        <f>IF(ISBLANK(VLOOKUP($H2412*100+Q$2,Feuil2!$A$3:$CQ$931,HLOOKUP(Feuil1!$F2412,Feuil2!$E$1:$DG$2,2,0),0)),"",VLOOKUP($H2412*100+Q$2,Feuil2!$A$3:$CQ$931,HLOOKUP(Feuil1!$F2412,Feuil2!$E$1:$DG$2,2,0),0))</f>
        <v>46</v>
      </c>
      <c r="R2412" s="12">
        <f>IF(ISBLANK(VLOOKUP($H2412*100+R$2,Feuil2!$A$3:$CQ$931,HLOOKUP(Feuil1!$F2412,Feuil2!$E$1:$DG$2,2,0),0)),"",VLOOKUP($H2412*100+R$2,Feuil2!$A$3:$CQ$931,HLOOKUP(Feuil1!$F2412,Feuil2!$E$1:$DG$2,2,0),0))</f>
        <v>0</v>
      </c>
      <c r="S2412" s="12">
        <f>IF(ISBLANK(VLOOKUP($H2412*100+S$2,Feuil2!$A$3:$CQ$931,HLOOKUP(Feuil1!$F2412,Feuil2!$E$1:$DG$2,2,0),0)),"",VLOOKUP($H2412*100+S$2,Feuil2!$A$3:$CQ$931,HLOOKUP(Feuil1!$F2412,Feuil2!$E$1:$DG$2,2,0),0))</f>
        <v>0.8</v>
      </c>
      <c r="T2412" s="12">
        <f>IF(ISBLANK(VLOOKUP($H2412*100+T$2,Feuil2!$A$3:$CQ$931,HLOOKUP(Feuil1!$F2412,Feuil2!$E$1:$DG$2,2,0),0)),"",VLOOKUP($H2412*100+T$2,Feuil2!$A$3:$CQ$931,HLOOKUP(Feuil1!$F2412,Feuil2!$E$1:$DG$2,2,0),0))</f>
        <v>3.6</v>
      </c>
      <c r="U2412" s="12">
        <f t="shared" si="60"/>
        <v>481.10000000000008</v>
      </c>
    </row>
    <row r="2413" spans="1:21" x14ac:dyDescent="0.35">
      <c r="A2413" s="10" t="s">
        <v>81</v>
      </c>
      <c r="B2413" s="8" t="s">
        <v>82</v>
      </c>
      <c r="C2413" s="39">
        <v>576275</v>
      </c>
      <c r="D2413" s="39">
        <v>413100</v>
      </c>
      <c r="E2413" s="39">
        <v>230</v>
      </c>
      <c r="F2413" s="10">
        <v>8440</v>
      </c>
      <c r="G2413" s="5" t="s">
        <v>47</v>
      </c>
      <c r="H2413" s="11">
        <v>1982</v>
      </c>
      <c r="I2413" s="12">
        <f>IF(ISBLANK(VLOOKUP($H2413*100+I$2,Feuil2!$A$3:$CQ$931,HLOOKUP(Feuil1!$F2413,Feuil2!$E$1:$DG$2,2,0),0)),"",VLOOKUP($H2413*100+I$2,Feuil2!$A$3:$CQ$931,HLOOKUP(Feuil1!$F2413,Feuil2!$E$1:$DG$2,2,0),0))</f>
        <v>0</v>
      </c>
      <c r="J2413" s="12">
        <f>IF(ISBLANK(VLOOKUP($H2413*100+J$2,Feuil2!$A$3:$CQ$931,HLOOKUP(Feuil1!$F2413,Feuil2!$E$1:$DG$2,2,0),0)),"",VLOOKUP($H2413*100+J$2,Feuil2!$A$3:$CQ$931,HLOOKUP(Feuil1!$F2413,Feuil2!$E$1:$DG$2,2,0),0))</f>
        <v>102.6</v>
      </c>
      <c r="K2413" s="12">
        <f>IF(ISBLANK(VLOOKUP($H2413*100+K$2,Feuil2!$A$3:$CQ$931,HLOOKUP(Feuil1!$F2413,Feuil2!$E$1:$DG$2,2,0),0)),"",VLOOKUP($H2413*100+K$2,Feuil2!$A$3:$CQ$931,HLOOKUP(Feuil1!$F2413,Feuil2!$E$1:$DG$2,2,0),0))</f>
        <v>63.9</v>
      </c>
      <c r="L2413" s="12">
        <f>IF(ISBLANK(VLOOKUP($H2413*100+L$2,Feuil2!$A$3:$CQ$931,HLOOKUP(Feuil1!$F2413,Feuil2!$E$1:$DG$2,2,0),0)),"",VLOOKUP($H2413*100+L$2,Feuil2!$A$3:$CQ$931,HLOOKUP(Feuil1!$F2413,Feuil2!$E$1:$DG$2,2,0),0))</f>
        <v>28.5</v>
      </c>
      <c r="M2413" s="12">
        <f>IF(ISBLANK(VLOOKUP($H2413*100+M$2,Feuil2!$A$3:$CQ$931,HLOOKUP(Feuil1!$F2413,Feuil2!$E$1:$DG$2,2,0),0)),"",VLOOKUP($H2413*100+M$2,Feuil2!$A$3:$CQ$931,HLOOKUP(Feuil1!$F2413,Feuil2!$E$1:$DG$2,2,0),0))</f>
        <v>0</v>
      </c>
      <c r="N2413" s="12">
        <f>IF(ISBLANK(VLOOKUP($H2413*100+N$2,Feuil2!$A$3:$CQ$931,HLOOKUP(Feuil1!$F2413,Feuil2!$E$1:$DG$2,2,0),0)),"",VLOOKUP($H2413*100+N$2,Feuil2!$A$3:$CQ$931,HLOOKUP(Feuil1!$F2413,Feuil2!$E$1:$DG$2,2,0),0))</f>
        <v>135.9</v>
      </c>
      <c r="O2413" s="12">
        <f>IF(ISBLANK(VLOOKUP($H2413*100+O$2,Feuil2!$A$3:$CQ$931,HLOOKUP(Feuil1!$F2413,Feuil2!$E$1:$DG$2,2,0),0)),"",VLOOKUP($H2413*100+O$2,Feuil2!$A$3:$CQ$931,HLOOKUP(Feuil1!$F2413,Feuil2!$E$1:$DG$2,2,0),0))</f>
        <v>27.3</v>
      </c>
      <c r="P2413" s="12">
        <f>IF(ISBLANK(VLOOKUP($H2413*100+P$2,Feuil2!$A$3:$CQ$931,HLOOKUP(Feuil1!$F2413,Feuil2!$E$1:$DG$2,2,0),0)),"",VLOOKUP($H2413*100+P$2,Feuil2!$A$3:$CQ$931,HLOOKUP(Feuil1!$F2413,Feuil2!$E$1:$DG$2,2,0),0))</f>
        <v>15.6</v>
      </c>
      <c r="Q2413" s="12">
        <f>IF(ISBLANK(VLOOKUP($H2413*100+Q$2,Feuil2!$A$3:$CQ$931,HLOOKUP(Feuil1!$F2413,Feuil2!$E$1:$DG$2,2,0),0)),"",VLOOKUP($H2413*100+Q$2,Feuil2!$A$3:$CQ$931,HLOOKUP(Feuil1!$F2413,Feuil2!$E$1:$DG$2,2,0),0))</f>
        <v>12.7</v>
      </c>
      <c r="R2413" s="12">
        <f>IF(ISBLANK(VLOOKUP($H2413*100+R$2,Feuil2!$A$3:$CQ$931,HLOOKUP(Feuil1!$F2413,Feuil2!$E$1:$DG$2,2,0),0)),"",VLOOKUP($H2413*100+R$2,Feuil2!$A$3:$CQ$931,HLOOKUP(Feuil1!$F2413,Feuil2!$E$1:$DG$2,2,0),0))</f>
        <v>1.9</v>
      </c>
      <c r="S2413" s="12">
        <f>IF(ISBLANK(VLOOKUP($H2413*100+S$2,Feuil2!$A$3:$CQ$931,HLOOKUP(Feuil1!$F2413,Feuil2!$E$1:$DG$2,2,0),0)),"",VLOOKUP($H2413*100+S$2,Feuil2!$A$3:$CQ$931,HLOOKUP(Feuil1!$F2413,Feuil2!$E$1:$DG$2,2,0),0))</f>
        <v>0</v>
      </c>
      <c r="T2413" s="12">
        <f>IF(ISBLANK(VLOOKUP($H2413*100+T$2,Feuil2!$A$3:$CQ$931,HLOOKUP(Feuil1!$F2413,Feuil2!$E$1:$DG$2,2,0),0)),"",VLOOKUP($H2413*100+T$2,Feuil2!$A$3:$CQ$931,HLOOKUP(Feuil1!$F2413,Feuil2!$E$1:$DG$2,2,0),0))</f>
        <v>0</v>
      </c>
      <c r="U2413" s="12">
        <f t="shared" si="60"/>
        <v>388.4</v>
      </c>
    </row>
    <row r="2414" spans="1:21" x14ac:dyDescent="0.35">
      <c r="A2414" s="10" t="s">
        <v>81</v>
      </c>
      <c r="B2414" s="8" t="s">
        <v>82</v>
      </c>
      <c r="C2414" s="39">
        <v>576275</v>
      </c>
      <c r="D2414" s="39">
        <v>413100</v>
      </c>
      <c r="E2414" s="39">
        <v>230</v>
      </c>
      <c r="F2414" s="10">
        <v>8440</v>
      </c>
      <c r="G2414" s="5" t="s">
        <v>47</v>
      </c>
      <c r="H2414" s="11">
        <v>1983</v>
      </c>
      <c r="I2414" s="12">
        <f>IF(ISBLANK(VLOOKUP($H2414*100+I$2,Feuil2!$A$3:$CQ$931,HLOOKUP(Feuil1!$F2414,Feuil2!$E$1:$DG$2,2,0),0)),"",VLOOKUP($H2414*100+I$2,Feuil2!$A$3:$CQ$931,HLOOKUP(Feuil1!$F2414,Feuil2!$E$1:$DG$2,2,0),0))</f>
        <v>0</v>
      </c>
      <c r="J2414" s="12">
        <f>IF(ISBLANK(VLOOKUP($H2414*100+J$2,Feuil2!$A$3:$CQ$931,HLOOKUP(Feuil1!$F2414,Feuil2!$E$1:$DG$2,2,0),0)),"",VLOOKUP($H2414*100+J$2,Feuil2!$A$3:$CQ$931,HLOOKUP(Feuil1!$F2414,Feuil2!$E$1:$DG$2,2,0),0))</f>
        <v>0</v>
      </c>
      <c r="K2414" s="12">
        <f>IF(ISBLANK(VLOOKUP($H2414*100+K$2,Feuil2!$A$3:$CQ$931,HLOOKUP(Feuil1!$F2414,Feuil2!$E$1:$DG$2,2,0),0)),"",VLOOKUP($H2414*100+K$2,Feuil2!$A$3:$CQ$931,HLOOKUP(Feuil1!$F2414,Feuil2!$E$1:$DG$2,2,0),0))</f>
        <v>111.1</v>
      </c>
      <c r="L2414" s="12">
        <f>IF(ISBLANK(VLOOKUP($H2414*100+L$2,Feuil2!$A$3:$CQ$931,HLOOKUP(Feuil1!$F2414,Feuil2!$E$1:$DG$2,2,0),0)),"",VLOOKUP($H2414*100+L$2,Feuil2!$A$3:$CQ$931,HLOOKUP(Feuil1!$F2414,Feuil2!$E$1:$DG$2,2,0),0))</f>
        <v>126.9</v>
      </c>
      <c r="M2414" s="12">
        <f>IF(ISBLANK(VLOOKUP($H2414*100+M$2,Feuil2!$A$3:$CQ$931,HLOOKUP(Feuil1!$F2414,Feuil2!$E$1:$DG$2,2,0),0)),"",VLOOKUP($H2414*100+M$2,Feuil2!$A$3:$CQ$931,HLOOKUP(Feuil1!$F2414,Feuil2!$E$1:$DG$2,2,0),0))</f>
        <v>12.8</v>
      </c>
      <c r="N2414" s="12">
        <f>IF(ISBLANK(VLOOKUP($H2414*100+N$2,Feuil2!$A$3:$CQ$931,HLOOKUP(Feuil1!$F2414,Feuil2!$E$1:$DG$2,2,0),0)),"",VLOOKUP($H2414*100+N$2,Feuil2!$A$3:$CQ$931,HLOOKUP(Feuil1!$F2414,Feuil2!$E$1:$DG$2,2,0),0))</f>
        <v>10.5</v>
      </c>
      <c r="O2414" s="12">
        <f>IF(ISBLANK(VLOOKUP($H2414*100+O$2,Feuil2!$A$3:$CQ$931,HLOOKUP(Feuil1!$F2414,Feuil2!$E$1:$DG$2,2,0),0)),"",VLOOKUP($H2414*100+O$2,Feuil2!$A$3:$CQ$931,HLOOKUP(Feuil1!$F2414,Feuil2!$E$1:$DG$2,2,0),0))</f>
        <v>65.900000000000006</v>
      </c>
      <c r="P2414" s="12">
        <f>IF(ISBLANK(VLOOKUP($H2414*100+P$2,Feuil2!$A$3:$CQ$931,HLOOKUP(Feuil1!$F2414,Feuil2!$E$1:$DG$2,2,0),0)),"",VLOOKUP($H2414*100+P$2,Feuil2!$A$3:$CQ$931,HLOOKUP(Feuil1!$F2414,Feuil2!$E$1:$DG$2,2,0),0))</f>
        <v>39.700000000000003</v>
      </c>
      <c r="Q2414" s="12">
        <f>IF(ISBLANK(VLOOKUP($H2414*100+Q$2,Feuil2!$A$3:$CQ$931,HLOOKUP(Feuil1!$F2414,Feuil2!$E$1:$DG$2,2,0),0)),"",VLOOKUP($H2414*100+Q$2,Feuil2!$A$3:$CQ$931,HLOOKUP(Feuil1!$F2414,Feuil2!$E$1:$DG$2,2,0),0))</f>
        <v>119.6</v>
      </c>
      <c r="R2414" s="12">
        <f>IF(ISBLANK(VLOOKUP($H2414*100+R$2,Feuil2!$A$3:$CQ$931,HLOOKUP(Feuil1!$F2414,Feuil2!$E$1:$DG$2,2,0),0)),"",VLOOKUP($H2414*100+R$2,Feuil2!$A$3:$CQ$931,HLOOKUP(Feuil1!$F2414,Feuil2!$E$1:$DG$2,2,0),0))</f>
        <v>10.4</v>
      </c>
      <c r="S2414" s="12">
        <f>IF(ISBLANK(VLOOKUP($H2414*100+S$2,Feuil2!$A$3:$CQ$931,HLOOKUP(Feuil1!$F2414,Feuil2!$E$1:$DG$2,2,0),0)),"",VLOOKUP($H2414*100+S$2,Feuil2!$A$3:$CQ$931,HLOOKUP(Feuil1!$F2414,Feuil2!$E$1:$DG$2,2,0),0))</f>
        <v>0</v>
      </c>
      <c r="T2414" s="12">
        <f>IF(ISBLANK(VLOOKUP($H2414*100+T$2,Feuil2!$A$3:$CQ$931,HLOOKUP(Feuil1!$F2414,Feuil2!$E$1:$DG$2,2,0),0)),"",VLOOKUP($H2414*100+T$2,Feuil2!$A$3:$CQ$931,HLOOKUP(Feuil1!$F2414,Feuil2!$E$1:$DG$2,2,0),0))</f>
        <v>0</v>
      </c>
      <c r="U2414" s="12">
        <f t="shared" si="60"/>
        <v>496.9</v>
      </c>
    </row>
    <row r="2415" spans="1:21" x14ac:dyDescent="0.35">
      <c r="A2415" s="10" t="s">
        <v>81</v>
      </c>
      <c r="B2415" s="8" t="s">
        <v>82</v>
      </c>
      <c r="C2415" s="39">
        <v>576275</v>
      </c>
      <c r="D2415" s="39">
        <v>413100</v>
      </c>
      <c r="E2415" s="39">
        <v>230</v>
      </c>
      <c r="F2415" s="10">
        <v>8440</v>
      </c>
      <c r="G2415" s="5" t="s">
        <v>47</v>
      </c>
      <c r="H2415" s="11">
        <v>1984</v>
      </c>
      <c r="I2415" s="12">
        <f>IF(ISBLANK(VLOOKUP($H2415*100+I$2,Feuil2!$A$3:$CQ$931,HLOOKUP(Feuil1!$F2415,Feuil2!$E$1:$DG$2,2,0),0)),"",VLOOKUP($H2415*100+I$2,Feuil2!$A$3:$CQ$931,HLOOKUP(Feuil1!$F2415,Feuil2!$E$1:$DG$2,2,0),0))</f>
        <v>0.5</v>
      </c>
      <c r="J2415" s="12">
        <f>IF(ISBLANK(VLOOKUP($H2415*100+J$2,Feuil2!$A$3:$CQ$931,HLOOKUP(Feuil1!$F2415,Feuil2!$E$1:$DG$2,2,0),0)),"",VLOOKUP($H2415*100+J$2,Feuil2!$A$3:$CQ$931,HLOOKUP(Feuil1!$F2415,Feuil2!$E$1:$DG$2,2,0),0))</f>
        <v>0</v>
      </c>
      <c r="K2415" s="12">
        <f>IF(ISBLANK(VLOOKUP($H2415*100+K$2,Feuil2!$A$3:$CQ$931,HLOOKUP(Feuil1!$F2415,Feuil2!$E$1:$DG$2,2,0),0)),"",VLOOKUP($H2415*100+K$2,Feuil2!$A$3:$CQ$931,HLOOKUP(Feuil1!$F2415,Feuil2!$E$1:$DG$2,2,0),0))</f>
        <v>127.7</v>
      </c>
      <c r="L2415" s="12">
        <f>IF(ISBLANK(VLOOKUP($H2415*100+L$2,Feuil2!$A$3:$CQ$931,HLOOKUP(Feuil1!$F2415,Feuil2!$E$1:$DG$2,2,0),0)),"",VLOOKUP($H2415*100+L$2,Feuil2!$A$3:$CQ$931,HLOOKUP(Feuil1!$F2415,Feuil2!$E$1:$DG$2,2,0),0))</f>
        <v>19.8</v>
      </c>
      <c r="M2415" s="12">
        <f>IF(ISBLANK(VLOOKUP($H2415*100+M$2,Feuil2!$A$3:$CQ$931,HLOOKUP(Feuil1!$F2415,Feuil2!$E$1:$DG$2,2,0),0)),"",VLOOKUP($H2415*100+M$2,Feuil2!$A$3:$CQ$931,HLOOKUP(Feuil1!$F2415,Feuil2!$E$1:$DG$2,2,0),0))</f>
        <v>105.3</v>
      </c>
      <c r="N2415" s="12">
        <f>IF(ISBLANK(VLOOKUP($H2415*100+N$2,Feuil2!$A$3:$CQ$931,HLOOKUP(Feuil1!$F2415,Feuil2!$E$1:$DG$2,2,0),0)),"",VLOOKUP($H2415*100+N$2,Feuil2!$A$3:$CQ$931,HLOOKUP(Feuil1!$F2415,Feuil2!$E$1:$DG$2,2,0),0))</f>
        <v>36.9</v>
      </c>
      <c r="O2415" s="12">
        <f>IF(ISBLANK(VLOOKUP($H2415*100+O$2,Feuil2!$A$3:$CQ$931,HLOOKUP(Feuil1!$F2415,Feuil2!$E$1:$DG$2,2,0),0)),"",VLOOKUP($H2415*100+O$2,Feuil2!$A$3:$CQ$931,HLOOKUP(Feuil1!$F2415,Feuil2!$E$1:$DG$2,2,0),0))</f>
        <v>19.100000000000001</v>
      </c>
      <c r="P2415" s="12">
        <f>IF(ISBLANK(VLOOKUP($H2415*100+P$2,Feuil2!$A$3:$CQ$931,HLOOKUP(Feuil1!$F2415,Feuil2!$E$1:$DG$2,2,0),0)),"",VLOOKUP($H2415*100+P$2,Feuil2!$A$3:$CQ$931,HLOOKUP(Feuil1!$F2415,Feuil2!$E$1:$DG$2,2,0),0))</f>
        <v>26.8</v>
      </c>
      <c r="Q2415" s="12">
        <f>IF(ISBLANK(VLOOKUP($H2415*100+Q$2,Feuil2!$A$3:$CQ$931,HLOOKUP(Feuil1!$F2415,Feuil2!$E$1:$DG$2,2,0),0)),"",VLOOKUP($H2415*100+Q$2,Feuil2!$A$3:$CQ$931,HLOOKUP(Feuil1!$F2415,Feuil2!$E$1:$DG$2,2,0),0))</f>
        <v>21.9</v>
      </c>
      <c r="R2415" s="12">
        <f>IF(ISBLANK(VLOOKUP($H2415*100+R$2,Feuil2!$A$3:$CQ$931,HLOOKUP(Feuil1!$F2415,Feuil2!$E$1:$DG$2,2,0),0)),"",VLOOKUP($H2415*100+R$2,Feuil2!$A$3:$CQ$931,HLOOKUP(Feuil1!$F2415,Feuil2!$E$1:$DG$2,2,0),0))</f>
        <v>0</v>
      </c>
      <c r="S2415" s="12">
        <f>IF(ISBLANK(VLOOKUP($H2415*100+S$2,Feuil2!$A$3:$CQ$931,HLOOKUP(Feuil1!$F2415,Feuil2!$E$1:$DG$2,2,0),0)),"",VLOOKUP($H2415*100+S$2,Feuil2!$A$3:$CQ$931,HLOOKUP(Feuil1!$F2415,Feuil2!$E$1:$DG$2,2,0),0))</f>
        <v>0</v>
      </c>
      <c r="T2415" s="12">
        <f>IF(ISBLANK(VLOOKUP($H2415*100+T$2,Feuil2!$A$3:$CQ$931,HLOOKUP(Feuil1!$F2415,Feuil2!$E$1:$DG$2,2,0),0)),"",VLOOKUP($H2415*100+T$2,Feuil2!$A$3:$CQ$931,HLOOKUP(Feuil1!$F2415,Feuil2!$E$1:$DG$2,2,0),0))</f>
        <v>10.9</v>
      </c>
      <c r="U2415" s="12">
        <f t="shared" si="60"/>
        <v>368.9</v>
      </c>
    </row>
    <row r="2416" spans="1:21" x14ac:dyDescent="0.35">
      <c r="A2416" s="10" t="s">
        <v>81</v>
      </c>
      <c r="B2416" s="8" t="s">
        <v>82</v>
      </c>
      <c r="C2416" s="39">
        <v>576275</v>
      </c>
      <c r="D2416" s="39">
        <v>413100</v>
      </c>
      <c r="E2416" s="39">
        <v>230</v>
      </c>
      <c r="F2416" s="10">
        <v>8440</v>
      </c>
      <c r="G2416" s="5" t="s">
        <v>47</v>
      </c>
      <c r="H2416" s="11">
        <v>1985</v>
      </c>
      <c r="I2416" s="12">
        <f>IF(ISBLANK(VLOOKUP($H2416*100+I$2,Feuil2!$A$3:$CQ$931,HLOOKUP(Feuil1!$F2416,Feuil2!$E$1:$DG$2,2,0),0)),"",VLOOKUP($H2416*100+I$2,Feuil2!$A$3:$CQ$931,HLOOKUP(Feuil1!$F2416,Feuil2!$E$1:$DG$2,2,0),0))</f>
        <v>1</v>
      </c>
      <c r="J2416" s="12">
        <f>IF(ISBLANK(VLOOKUP($H2416*100+J$2,Feuil2!$A$3:$CQ$931,HLOOKUP(Feuil1!$F2416,Feuil2!$E$1:$DG$2,2,0),0)),"",VLOOKUP($H2416*100+J$2,Feuil2!$A$3:$CQ$931,HLOOKUP(Feuil1!$F2416,Feuil2!$E$1:$DG$2,2,0),0))</f>
        <v>0</v>
      </c>
      <c r="K2416" s="12">
        <f>IF(ISBLANK(VLOOKUP($H2416*100+K$2,Feuil2!$A$3:$CQ$931,HLOOKUP(Feuil1!$F2416,Feuil2!$E$1:$DG$2,2,0),0)),"",VLOOKUP($H2416*100+K$2,Feuil2!$A$3:$CQ$931,HLOOKUP(Feuil1!$F2416,Feuil2!$E$1:$DG$2,2,0),0))</f>
        <v>155.1</v>
      </c>
      <c r="L2416" s="12">
        <f>IF(ISBLANK(VLOOKUP($H2416*100+L$2,Feuil2!$A$3:$CQ$931,HLOOKUP(Feuil1!$F2416,Feuil2!$E$1:$DG$2,2,0),0)),"",VLOOKUP($H2416*100+L$2,Feuil2!$A$3:$CQ$931,HLOOKUP(Feuil1!$F2416,Feuil2!$E$1:$DG$2,2,0),0))</f>
        <v>69.599999999999994</v>
      </c>
      <c r="M2416" s="12">
        <f>IF(ISBLANK(VLOOKUP($H2416*100+M$2,Feuil2!$A$3:$CQ$931,HLOOKUP(Feuil1!$F2416,Feuil2!$E$1:$DG$2,2,0),0)),"",VLOOKUP($H2416*100+M$2,Feuil2!$A$3:$CQ$931,HLOOKUP(Feuil1!$F2416,Feuil2!$E$1:$DG$2,2,0),0))</f>
        <v>97.5</v>
      </c>
      <c r="N2416" s="12">
        <f>IF(ISBLANK(VLOOKUP($H2416*100+N$2,Feuil2!$A$3:$CQ$931,HLOOKUP(Feuil1!$F2416,Feuil2!$E$1:$DG$2,2,0),0)),"",VLOOKUP($H2416*100+N$2,Feuil2!$A$3:$CQ$931,HLOOKUP(Feuil1!$F2416,Feuil2!$E$1:$DG$2,2,0),0))</f>
        <v>169.5</v>
      </c>
      <c r="O2416" s="12">
        <f>IF(ISBLANK(VLOOKUP($H2416*100+O$2,Feuil2!$A$3:$CQ$931,HLOOKUP(Feuil1!$F2416,Feuil2!$E$1:$DG$2,2,0),0)),"",VLOOKUP($H2416*100+O$2,Feuil2!$A$3:$CQ$931,HLOOKUP(Feuil1!$F2416,Feuil2!$E$1:$DG$2,2,0),0))</f>
        <v>74.3</v>
      </c>
      <c r="P2416" s="12">
        <f>IF(ISBLANK(VLOOKUP($H2416*100+P$2,Feuil2!$A$3:$CQ$931,HLOOKUP(Feuil1!$F2416,Feuil2!$E$1:$DG$2,2,0),0)),"",VLOOKUP($H2416*100+P$2,Feuil2!$A$3:$CQ$931,HLOOKUP(Feuil1!$F2416,Feuil2!$E$1:$DG$2,2,0),0))</f>
        <v>70.3</v>
      </c>
      <c r="Q2416" s="12">
        <f>IF(ISBLANK(VLOOKUP($H2416*100+Q$2,Feuil2!$A$3:$CQ$931,HLOOKUP(Feuil1!$F2416,Feuil2!$E$1:$DG$2,2,0),0)),"",VLOOKUP($H2416*100+Q$2,Feuil2!$A$3:$CQ$931,HLOOKUP(Feuil1!$F2416,Feuil2!$E$1:$DG$2,2,0),0))</f>
        <v>0</v>
      </c>
      <c r="R2416" s="12">
        <f>IF(ISBLANK(VLOOKUP($H2416*100+R$2,Feuil2!$A$3:$CQ$931,HLOOKUP(Feuil1!$F2416,Feuil2!$E$1:$DG$2,2,0),0)),"",VLOOKUP($H2416*100+R$2,Feuil2!$A$3:$CQ$931,HLOOKUP(Feuil1!$F2416,Feuil2!$E$1:$DG$2,2,0),0))</f>
        <v>47.3</v>
      </c>
      <c r="S2416" s="12">
        <f>IF(ISBLANK(VLOOKUP($H2416*100+S$2,Feuil2!$A$3:$CQ$931,HLOOKUP(Feuil1!$F2416,Feuil2!$E$1:$DG$2,2,0),0)),"",VLOOKUP($H2416*100+S$2,Feuil2!$A$3:$CQ$931,HLOOKUP(Feuil1!$F2416,Feuil2!$E$1:$DG$2,2,0),0))</f>
        <v>1.8</v>
      </c>
      <c r="T2416" s="12">
        <f>IF(ISBLANK(VLOOKUP($H2416*100+T$2,Feuil2!$A$3:$CQ$931,HLOOKUP(Feuil1!$F2416,Feuil2!$E$1:$DG$2,2,0),0)),"",VLOOKUP($H2416*100+T$2,Feuil2!$A$3:$CQ$931,HLOOKUP(Feuil1!$F2416,Feuil2!$E$1:$DG$2,2,0),0))</f>
        <v>0</v>
      </c>
      <c r="U2416" s="12">
        <f t="shared" si="60"/>
        <v>686.39999999999986</v>
      </c>
    </row>
    <row r="2417" spans="1:21" x14ac:dyDescent="0.35">
      <c r="A2417" s="10" t="s">
        <v>81</v>
      </c>
      <c r="B2417" s="8" t="s">
        <v>82</v>
      </c>
      <c r="C2417" s="39">
        <v>576275</v>
      </c>
      <c r="D2417" s="39">
        <v>413100</v>
      </c>
      <c r="E2417" s="39">
        <v>230</v>
      </c>
      <c r="F2417" s="10">
        <v>8440</v>
      </c>
      <c r="G2417" s="5" t="s">
        <v>47</v>
      </c>
      <c r="H2417" s="11">
        <v>1986</v>
      </c>
      <c r="I2417" s="12">
        <f>IF(ISBLANK(VLOOKUP($H2417*100+I$2,Feuil2!$A$3:$CQ$931,HLOOKUP(Feuil1!$F2417,Feuil2!$E$1:$DG$2,2,0),0)),"",VLOOKUP($H2417*100+I$2,Feuil2!$A$3:$CQ$931,HLOOKUP(Feuil1!$F2417,Feuil2!$E$1:$DG$2,2,0),0))</f>
        <v>5.6</v>
      </c>
      <c r="J2417" s="12">
        <f>IF(ISBLANK(VLOOKUP($H2417*100+J$2,Feuil2!$A$3:$CQ$931,HLOOKUP(Feuil1!$F2417,Feuil2!$E$1:$DG$2,2,0),0)),"",VLOOKUP($H2417*100+J$2,Feuil2!$A$3:$CQ$931,HLOOKUP(Feuil1!$F2417,Feuil2!$E$1:$DG$2,2,0),0))</f>
        <v>36.1</v>
      </c>
      <c r="K2417" s="12">
        <f>IF(ISBLANK(VLOOKUP($H2417*100+K$2,Feuil2!$A$3:$CQ$931,HLOOKUP(Feuil1!$F2417,Feuil2!$E$1:$DG$2,2,0),0)),"",VLOOKUP($H2417*100+K$2,Feuil2!$A$3:$CQ$931,HLOOKUP(Feuil1!$F2417,Feuil2!$E$1:$DG$2,2,0),0))</f>
        <v>30.4</v>
      </c>
      <c r="L2417" s="12">
        <f>IF(ISBLANK(VLOOKUP($H2417*100+L$2,Feuil2!$A$3:$CQ$931,HLOOKUP(Feuil1!$F2417,Feuil2!$E$1:$DG$2,2,0),0)),"",VLOOKUP($H2417*100+L$2,Feuil2!$A$3:$CQ$931,HLOOKUP(Feuil1!$F2417,Feuil2!$E$1:$DG$2,2,0),0))</f>
        <v>24.9</v>
      </c>
      <c r="M2417" s="12">
        <f>IF(ISBLANK(VLOOKUP($H2417*100+M$2,Feuil2!$A$3:$CQ$931,HLOOKUP(Feuil1!$F2417,Feuil2!$E$1:$DG$2,2,0),0)),"",VLOOKUP($H2417*100+M$2,Feuil2!$A$3:$CQ$931,HLOOKUP(Feuil1!$F2417,Feuil2!$E$1:$DG$2,2,0),0))</f>
        <v>182.9</v>
      </c>
      <c r="N2417" s="12">
        <f>IF(ISBLANK(VLOOKUP($H2417*100+N$2,Feuil2!$A$3:$CQ$931,HLOOKUP(Feuil1!$F2417,Feuil2!$E$1:$DG$2,2,0),0)),"",VLOOKUP($H2417*100+N$2,Feuil2!$A$3:$CQ$931,HLOOKUP(Feuil1!$F2417,Feuil2!$E$1:$DG$2,2,0),0))</f>
        <v>95.7</v>
      </c>
      <c r="O2417" s="12">
        <f>IF(ISBLANK(VLOOKUP($H2417*100+O$2,Feuil2!$A$3:$CQ$931,HLOOKUP(Feuil1!$F2417,Feuil2!$E$1:$DG$2,2,0),0)),"",VLOOKUP($H2417*100+O$2,Feuil2!$A$3:$CQ$931,HLOOKUP(Feuil1!$F2417,Feuil2!$E$1:$DG$2,2,0),0))</f>
        <v>4.3</v>
      </c>
      <c r="P2417" s="12">
        <f>IF(ISBLANK(VLOOKUP($H2417*100+P$2,Feuil2!$A$3:$CQ$931,HLOOKUP(Feuil1!$F2417,Feuil2!$E$1:$DG$2,2,0),0)),"",VLOOKUP($H2417*100+P$2,Feuil2!$A$3:$CQ$931,HLOOKUP(Feuil1!$F2417,Feuil2!$E$1:$DG$2,2,0),0))</f>
        <v>19.3</v>
      </c>
      <c r="Q2417" s="12">
        <f>IF(ISBLANK(VLOOKUP($H2417*100+Q$2,Feuil2!$A$3:$CQ$931,HLOOKUP(Feuil1!$F2417,Feuil2!$E$1:$DG$2,2,0),0)),"",VLOOKUP($H2417*100+Q$2,Feuil2!$A$3:$CQ$931,HLOOKUP(Feuil1!$F2417,Feuil2!$E$1:$DG$2,2,0),0))</f>
        <v>7.4</v>
      </c>
      <c r="R2417" s="12">
        <f>IF(ISBLANK(VLOOKUP($H2417*100+R$2,Feuil2!$A$3:$CQ$931,HLOOKUP(Feuil1!$F2417,Feuil2!$E$1:$DG$2,2,0),0)),"",VLOOKUP($H2417*100+R$2,Feuil2!$A$3:$CQ$931,HLOOKUP(Feuil1!$F2417,Feuil2!$E$1:$DG$2,2,0),0))</f>
        <v>0</v>
      </c>
      <c r="S2417" s="12">
        <f>IF(ISBLANK(VLOOKUP($H2417*100+S$2,Feuil2!$A$3:$CQ$931,HLOOKUP(Feuil1!$F2417,Feuil2!$E$1:$DG$2,2,0),0)),"",VLOOKUP($H2417*100+S$2,Feuil2!$A$3:$CQ$931,HLOOKUP(Feuil1!$F2417,Feuil2!$E$1:$DG$2,2,0),0))</f>
        <v>0</v>
      </c>
      <c r="T2417" s="12">
        <f>IF(ISBLANK(VLOOKUP($H2417*100+T$2,Feuil2!$A$3:$CQ$931,HLOOKUP(Feuil1!$F2417,Feuil2!$E$1:$DG$2,2,0),0)),"",VLOOKUP($H2417*100+T$2,Feuil2!$A$3:$CQ$931,HLOOKUP(Feuil1!$F2417,Feuil2!$E$1:$DG$2,2,0),0))</f>
        <v>0</v>
      </c>
      <c r="U2417" s="12">
        <f t="shared" si="60"/>
        <v>406.59999999999997</v>
      </c>
    </row>
    <row r="2418" spans="1:21" x14ac:dyDescent="0.35">
      <c r="A2418" s="10" t="s">
        <v>81</v>
      </c>
      <c r="B2418" s="8" t="s">
        <v>82</v>
      </c>
      <c r="C2418" s="39">
        <v>576275</v>
      </c>
      <c r="D2418" s="39">
        <v>413100</v>
      </c>
      <c r="E2418" s="39">
        <v>230</v>
      </c>
      <c r="F2418" s="10">
        <v>8440</v>
      </c>
      <c r="G2418" s="5" t="s">
        <v>47</v>
      </c>
      <c r="H2418" s="11">
        <v>1987</v>
      </c>
      <c r="I2418" s="12">
        <f>IF(ISBLANK(VLOOKUP($H2418*100+I$2,Feuil2!$A$3:$CQ$931,HLOOKUP(Feuil1!$F2418,Feuil2!$E$1:$DG$2,2,0),0)),"",VLOOKUP($H2418*100+I$2,Feuil2!$A$3:$CQ$931,HLOOKUP(Feuil1!$F2418,Feuil2!$E$1:$DG$2,2,0),0))</f>
        <v>7.5</v>
      </c>
      <c r="J2418" s="12">
        <f>IF(ISBLANK(VLOOKUP($H2418*100+J$2,Feuil2!$A$3:$CQ$931,HLOOKUP(Feuil1!$F2418,Feuil2!$E$1:$DG$2,2,0),0)),"",VLOOKUP($H2418*100+J$2,Feuil2!$A$3:$CQ$931,HLOOKUP(Feuil1!$F2418,Feuil2!$E$1:$DG$2,2,0),0))</f>
        <v>26.8</v>
      </c>
      <c r="K2418" s="12">
        <f>IF(ISBLANK(VLOOKUP($H2418*100+K$2,Feuil2!$A$3:$CQ$931,HLOOKUP(Feuil1!$F2418,Feuil2!$E$1:$DG$2,2,0),0)),"",VLOOKUP($H2418*100+K$2,Feuil2!$A$3:$CQ$931,HLOOKUP(Feuil1!$F2418,Feuil2!$E$1:$DG$2,2,0),0))</f>
        <v>117</v>
      </c>
      <c r="L2418" s="12">
        <f>IF(ISBLANK(VLOOKUP($H2418*100+L$2,Feuil2!$A$3:$CQ$931,HLOOKUP(Feuil1!$F2418,Feuil2!$E$1:$DG$2,2,0),0)),"",VLOOKUP($H2418*100+L$2,Feuil2!$A$3:$CQ$931,HLOOKUP(Feuil1!$F2418,Feuil2!$E$1:$DG$2,2,0),0))</f>
        <v>62.4</v>
      </c>
      <c r="M2418" s="12">
        <f>IF(ISBLANK(VLOOKUP($H2418*100+M$2,Feuil2!$A$3:$CQ$931,HLOOKUP(Feuil1!$F2418,Feuil2!$E$1:$DG$2,2,0),0)),"",VLOOKUP($H2418*100+M$2,Feuil2!$A$3:$CQ$931,HLOOKUP(Feuil1!$F2418,Feuil2!$E$1:$DG$2,2,0),0))</f>
        <v>79.099999999999994</v>
      </c>
      <c r="N2418" s="12">
        <f>IF(ISBLANK(VLOOKUP($H2418*100+N$2,Feuil2!$A$3:$CQ$931,HLOOKUP(Feuil1!$F2418,Feuil2!$E$1:$DG$2,2,0),0)),"",VLOOKUP($H2418*100+N$2,Feuil2!$A$3:$CQ$931,HLOOKUP(Feuil1!$F2418,Feuil2!$E$1:$DG$2,2,0),0))</f>
        <v>38.299999999999997</v>
      </c>
      <c r="O2418" s="12">
        <f>IF(ISBLANK(VLOOKUP($H2418*100+O$2,Feuil2!$A$3:$CQ$931,HLOOKUP(Feuil1!$F2418,Feuil2!$E$1:$DG$2,2,0),0)),"",VLOOKUP($H2418*100+O$2,Feuil2!$A$3:$CQ$931,HLOOKUP(Feuil1!$F2418,Feuil2!$E$1:$DG$2,2,0),0))</f>
        <v>16</v>
      </c>
      <c r="P2418" s="12">
        <f>IF(ISBLANK(VLOOKUP($H2418*100+P$2,Feuil2!$A$3:$CQ$931,HLOOKUP(Feuil1!$F2418,Feuil2!$E$1:$DG$2,2,0),0)),"",VLOOKUP($H2418*100+P$2,Feuil2!$A$3:$CQ$931,HLOOKUP(Feuil1!$F2418,Feuil2!$E$1:$DG$2,2,0),0))</f>
        <v>28.3</v>
      </c>
      <c r="Q2418" s="12">
        <f>IF(ISBLANK(VLOOKUP($H2418*100+Q$2,Feuil2!$A$3:$CQ$931,HLOOKUP(Feuil1!$F2418,Feuil2!$E$1:$DG$2,2,0),0)),"",VLOOKUP($H2418*100+Q$2,Feuil2!$A$3:$CQ$931,HLOOKUP(Feuil1!$F2418,Feuil2!$E$1:$DG$2,2,0),0))</f>
        <v>40.6</v>
      </c>
      <c r="R2418" s="12">
        <f>IF(ISBLANK(VLOOKUP($H2418*100+R$2,Feuil2!$A$3:$CQ$931,HLOOKUP(Feuil1!$F2418,Feuil2!$E$1:$DG$2,2,0),0)),"",VLOOKUP($H2418*100+R$2,Feuil2!$A$3:$CQ$931,HLOOKUP(Feuil1!$F2418,Feuil2!$E$1:$DG$2,2,0),0))</f>
        <v>7</v>
      </c>
      <c r="S2418" s="12">
        <f>IF(ISBLANK(VLOOKUP($H2418*100+S$2,Feuil2!$A$3:$CQ$931,HLOOKUP(Feuil1!$F2418,Feuil2!$E$1:$DG$2,2,0),0)),"",VLOOKUP($H2418*100+S$2,Feuil2!$A$3:$CQ$931,HLOOKUP(Feuil1!$F2418,Feuil2!$E$1:$DG$2,2,0),0))</f>
        <v>0</v>
      </c>
      <c r="T2418" s="12">
        <f>IF(ISBLANK(VLOOKUP($H2418*100+T$2,Feuil2!$A$3:$CQ$931,HLOOKUP(Feuil1!$F2418,Feuil2!$E$1:$DG$2,2,0),0)),"",VLOOKUP($H2418*100+T$2,Feuil2!$A$3:$CQ$931,HLOOKUP(Feuil1!$F2418,Feuil2!$E$1:$DG$2,2,0),0))</f>
        <v>0</v>
      </c>
      <c r="U2418" s="12">
        <f t="shared" si="60"/>
        <v>423.00000000000006</v>
      </c>
    </row>
    <row r="2419" spans="1:21" x14ac:dyDescent="0.35">
      <c r="A2419" s="10" t="s">
        <v>81</v>
      </c>
      <c r="B2419" s="8" t="s">
        <v>82</v>
      </c>
      <c r="C2419" s="39">
        <v>576275</v>
      </c>
      <c r="D2419" s="39">
        <v>413100</v>
      </c>
      <c r="E2419" s="39">
        <v>230</v>
      </c>
      <c r="F2419" s="10">
        <v>8440</v>
      </c>
      <c r="G2419" s="5" t="s">
        <v>47</v>
      </c>
      <c r="H2419" s="11">
        <v>1988</v>
      </c>
      <c r="I2419" s="12">
        <f>IF(ISBLANK(VLOOKUP($H2419*100+I$2,Feuil2!$A$3:$CQ$931,HLOOKUP(Feuil1!$F2419,Feuil2!$E$1:$DG$2,2,0),0)),"",VLOOKUP($H2419*100+I$2,Feuil2!$A$3:$CQ$931,HLOOKUP(Feuil1!$F2419,Feuil2!$E$1:$DG$2,2,0),0))</f>
        <v>0</v>
      </c>
      <c r="J2419" s="12">
        <f>IF(ISBLANK(VLOOKUP($H2419*100+J$2,Feuil2!$A$3:$CQ$931,HLOOKUP(Feuil1!$F2419,Feuil2!$E$1:$DG$2,2,0),0)),"",VLOOKUP($H2419*100+J$2,Feuil2!$A$3:$CQ$931,HLOOKUP(Feuil1!$F2419,Feuil2!$E$1:$DG$2,2,0),0))</f>
        <v>39.4</v>
      </c>
      <c r="K2419" s="12">
        <f>IF(ISBLANK(VLOOKUP($H2419*100+K$2,Feuil2!$A$3:$CQ$931,HLOOKUP(Feuil1!$F2419,Feuil2!$E$1:$DG$2,2,0),0)),"",VLOOKUP($H2419*100+K$2,Feuil2!$A$3:$CQ$931,HLOOKUP(Feuil1!$F2419,Feuil2!$E$1:$DG$2,2,0),0))</f>
        <v>68</v>
      </c>
      <c r="L2419" s="12">
        <f>IF(ISBLANK(VLOOKUP($H2419*100+L$2,Feuil2!$A$3:$CQ$931,HLOOKUP(Feuil1!$F2419,Feuil2!$E$1:$DG$2,2,0),0)),"",VLOOKUP($H2419*100+L$2,Feuil2!$A$3:$CQ$931,HLOOKUP(Feuil1!$F2419,Feuil2!$E$1:$DG$2,2,0),0))</f>
        <v>7.8</v>
      </c>
      <c r="M2419" s="12">
        <f>IF(ISBLANK(VLOOKUP($H2419*100+M$2,Feuil2!$A$3:$CQ$931,HLOOKUP(Feuil1!$F2419,Feuil2!$E$1:$DG$2,2,0),0)),"",VLOOKUP($H2419*100+M$2,Feuil2!$A$3:$CQ$931,HLOOKUP(Feuil1!$F2419,Feuil2!$E$1:$DG$2,2,0),0))</f>
        <v>19.3</v>
      </c>
      <c r="N2419" s="12">
        <f>IF(ISBLANK(VLOOKUP($H2419*100+N$2,Feuil2!$A$3:$CQ$931,HLOOKUP(Feuil1!$F2419,Feuil2!$E$1:$DG$2,2,0),0)),"",VLOOKUP($H2419*100+N$2,Feuil2!$A$3:$CQ$931,HLOOKUP(Feuil1!$F2419,Feuil2!$E$1:$DG$2,2,0),0))</f>
        <v>40.9</v>
      </c>
      <c r="O2419" s="12">
        <f>IF(ISBLANK(VLOOKUP($H2419*100+O$2,Feuil2!$A$3:$CQ$931,HLOOKUP(Feuil1!$F2419,Feuil2!$E$1:$DG$2,2,0),0)),"",VLOOKUP($H2419*100+O$2,Feuil2!$A$3:$CQ$931,HLOOKUP(Feuil1!$F2419,Feuil2!$E$1:$DG$2,2,0),0))</f>
        <v>39.9</v>
      </c>
      <c r="P2419" s="12">
        <f>IF(ISBLANK(VLOOKUP($H2419*100+P$2,Feuil2!$A$3:$CQ$931,HLOOKUP(Feuil1!$F2419,Feuil2!$E$1:$DG$2,2,0),0)),"",VLOOKUP($H2419*100+P$2,Feuil2!$A$3:$CQ$931,HLOOKUP(Feuil1!$F2419,Feuil2!$E$1:$DG$2,2,0),0))</f>
        <v>106.2</v>
      </c>
      <c r="Q2419" s="12">
        <f>IF(ISBLANK(VLOOKUP($H2419*100+Q$2,Feuil2!$A$3:$CQ$931,HLOOKUP(Feuil1!$F2419,Feuil2!$E$1:$DG$2,2,0),0)),"",VLOOKUP($H2419*100+Q$2,Feuil2!$A$3:$CQ$931,HLOOKUP(Feuil1!$F2419,Feuil2!$E$1:$DG$2,2,0),0))</f>
        <v>17.600000000000001</v>
      </c>
      <c r="R2419" s="12">
        <f>IF(ISBLANK(VLOOKUP($H2419*100+R$2,Feuil2!$A$3:$CQ$931,HLOOKUP(Feuil1!$F2419,Feuil2!$E$1:$DG$2,2,0),0)),"",VLOOKUP($H2419*100+R$2,Feuil2!$A$3:$CQ$931,HLOOKUP(Feuil1!$F2419,Feuil2!$E$1:$DG$2,2,0),0))</f>
        <v>7.1</v>
      </c>
      <c r="S2419" s="12">
        <f>IF(ISBLANK(VLOOKUP($H2419*100+S$2,Feuil2!$A$3:$CQ$931,HLOOKUP(Feuil1!$F2419,Feuil2!$E$1:$DG$2,2,0),0)),"",VLOOKUP($H2419*100+S$2,Feuil2!$A$3:$CQ$931,HLOOKUP(Feuil1!$F2419,Feuil2!$E$1:$DG$2,2,0),0))</f>
        <v>0</v>
      </c>
      <c r="T2419" s="12">
        <f>IF(ISBLANK(VLOOKUP($H2419*100+T$2,Feuil2!$A$3:$CQ$931,HLOOKUP(Feuil1!$F2419,Feuil2!$E$1:$DG$2,2,0),0)),"",VLOOKUP($H2419*100+T$2,Feuil2!$A$3:$CQ$931,HLOOKUP(Feuil1!$F2419,Feuil2!$E$1:$DG$2,2,0),0))</f>
        <v>4</v>
      </c>
      <c r="U2419" s="12">
        <f t="shared" si="60"/>
        <v>350.20000000000005</v>
      </c>
    </row>
    <row r="2420" spans="1:21" x14ac:dyDescent="0.35">
      <c r="A2420" s="10" t="s">
        <v>81</v>
      </c>
      <c r="B2420" s="8" t="s">
        <v>82</v>
      </c>
      <c r="C2420" s="39">
        <v>576275</v>
      </c>
      <c r="D2420" s="39">
        <v>413100</v>
      </c>
      <c r="E2420" s="39">
        <v>230</v>
      </c>
      <c r="F2420" s="10">
        <v>8440</v>
      </c>
      <c r="G2420" s="5" t="s">
        <v>47</v>
      </c>
      <c r="H2420" s="11">
        <v>1989</v>
      </c>
      <c r="I2420" s="12">
        <f>IF(ISBLANK(VLOOKUP($H2420*100+I$2,Feuil2!$A$3:$CQ$931,HLOOKUP(Feuil1!$F2420,Feuil2!$E$1:$DG$2,2,0),0)),"",VLOOKUP($H2420*100+I$2,Feuil2!$A$3:$CQ$931,HLOOKUP(Feuil1!$F2420,Feuil2!$E$1:$DG$2,2,0),0))</f>
        <v>0.3</v>
      </c>
      <c r="J2420" s="12">
        <f>IF(ISBLANK(VLOOKUP($H2420*100+J$2,Feuil2!$A$3:$CQ$931,HLOOKUP(Feuil1!$F2420,Feuil2!$E$1:$DG$2,2,0),0)),"",VLOOKUP($H2420*100+J$2,Feuil2!$A$3:$CQ$931,HLOOKUP(Feuil1!$F2420,Feuil2!$E$1:$DG$2,2,0),0))</f>
        <v>51</v>
      </c>
      <c r="K2420" s="12">
        <f>IF(ISBLANK(VLOOKUP($H2420*100+K$2,Feuil2!$A$3:$CQ$931,HLOOKUP(Feuil1!$F2420,Feuil2!$E$1:$DG$2,2,0),0)),"",VLOOKUP($H2420*100+K$2,Feuil2!$A$3:$CQ$931,HLOOKUP(Feuil1!$F2420,Feuil2!$E$1:$DG$2,2,0),0))</f>
        <v>118</v>
      </c>
      <c r="L2420" s="12">
        <f>IF(ISBLANK(VLOOKUP($H2420*100+L$2,Feuil2!$A$3:$CQ$931,HLOOKUP(Feuil1!$F2420,Feuil2!$E$1:$DG$2,2,0),0)),"",VLOOKUP($H2420*100+L$2,Feuil2!$A$3:$CQ$931,HLOOKUP(Feuil1!$F2420,Feuil2!$E$1:$DG$2,2,0),0))</f>
        <v>95</v>
      </c>
      <c r="M2420" s="12">
        <f>IF(ISBLANK(VLOOKUP($H2420*100+M$2,Feuil2!$A$3:$CQ$931,HLOOKUP(Feuil1!$F2420,Feuil2!$E$1:$DG$2,2,0),0)),"",VLOOKUP($H2420*100+M$2,Feuil2!$A$3:$CQ$931,HLOOKUP(Feuil1!$F2420,Feuil2!$E$1:$DG$2,2,0),0))</f>
        <v>57</v>
      </c>
      <c r="N2420" s="12">
        <f>IF(ISBLANK(VLOOKUP($H2420*100+N$2,Feuil2!$A$3:$CQ$931,HLOOKUP(Feuil1!$F2420,Feuil2!$E$1:$DG$2,2,0),0)),"",VLOOKUP($H2420*100+N$2,Feuil2!$A$3:$CQ$931,HLOOKUP(Feuil1!$F2420,Feuil2!$E$1:$DG$2,2,0),0))</f>
        <v>1</v>
      </c>
      <c r="O2420" s="12">
        <f>IF(ISBLANK(VLOOKUP($H2420*100+O$2,Feuil2!$A$3:$CQ$931,HLOOKUP(Feuil1!$F2420,Feuil2!$E$1:$DG$2,2,0),0)),"",VLOOKUP($H2420*100+O$2,Feuil2!$A$3:$CQ$931,HLOOKUP(Feuil1!$F2420,Feuil2!$E$1:$DG$2,2,0),0))</f>
        <v>40</v>
      </c>
      <c r="P2420" s="12">
        <f>IF(ISBLANK(VLOOKUP($H2420*100+P$2,Feuil2!$A$3:$CQ$931,HLOOKUP(Feuil1!$F2420,Feuil2!$E$1:$DG$2,2,0),0)),"",VLOOKUP($H2420*100+P$2,Feuil2!$A$3:$CQ$931,HLOOKUP(Feuil1!$F2420,Feuil2!$E$1:$DG$2,2,0),0))</f>
        <v>80</v>
      </c>
      <c r="Q2420" s="12">
        <f>IF(ISBLANK(VLOOKUP($H2420*100+Q$2,Feuil2!$A$3:$CQ$931,HLOOKUP(Feuil1!$F2420,Feuil2!$E$1:$DG$2,2,0),0)),"",VLOOKUP($H2420*100+Q$2,Feuil2!$A$3:$CQ$931,HLOOKUP(Feuil1!$F2420,Feuil2!$E$1:$DG$2,2,0),0))</f>
        <v>17</v>
      </c>
      <c r="R2420" s="12">
        <f>IF(ISBLANK(VLOOKUP($H2420*100+R$2,Feuil2!$A$3:$CQ$931,HLOOKUP(Feuil1!$F2420,Feuil2!$E$1:$DG$2,2,0),0)),"",VLOOKUP($H2420*100+R$2,Feuil2!$A$3:$CQ$931,HLOOKUP(Feuil1!$F2420,Feuil2!$E$1:$DG$2,2,0),0))</f>
        <v>0</v>
      </c>
      <c r="S2420" s="12">
        <f>IF(ISBLANK(VLOOKUP($H2420*100+S$2,Feuil2!$A$3:$CQ$931,HLOOKUP(Feuil1!$F2420,Feuil2!$E$1:$DG$2,2,0),0)),"",VLOOKUP($H2420*100+S$2,Feuil2!$A$3:$CQ$931,HLOOKUP(Feuil1!$F2420,Feuil2!$E$1:$DG$2,2,0),0))</f>
        <v>0</v>
      </c>
      <c r="T2420" s="12">
        <f>IF(ISBLANK(VLOOKUP($H2420*100+T$2,Feuil2!$A$3:$CQ$931,HLOOKUP(Feuil1!$F2420,Feuil2!$E$1:$DG$2,2,0),0)),"",VLOOKUP($H2420*100+T$2,Feuil2!$A$3:$CQ$931,HLOOKUP(Feuil1!$F2420,Feuil2!$E$1:$DG$2,2,0),0))</f>
        <v>0</v>
      </c>
      <c r="U2420" s="12">
        <f t="shared" si="60"/>
        <v>459.3</v>
      </c>
    </row>
    <row r="2421" spans="1:21" x14ac:dyDescent="0.35">
      <c r="A2421" s="10" t="s">
        <v>81</v>
      </c>
      <c r="B2421" s="8" t="s">
        <v>82</v>
      </c>
      <c r="C2421" s="39">
        <v>576275</v>
      </c>
      <c r="D2421" s="39">
        <v>413100</v>
      </c>
      <c r="E2421" s="39">
        <v>230</v>
      </c>
      <c r="F2421" s="10">
        <v>8440</v>
      </c>
      <c r="G2421" s="5" t="s">
        <v>47</v>
      </c>
      <c r="H2421" s="11">
        <v>1990</v>
      </c>
      <c r="I2421" s="12">
        <f>IF(ISBLANK(VLOOKUP($H2421*100+I$2,Feuil2!$A$3:$CQ$931,HLOOKUP(Feuil1!$F2421,Feuil2!$E$1:$DG$2,2,0),0)),"",VLOOKUP($H2421*100+I$2,Feuil2!$A$3:$CQ$931,HLOOKUP(Feuil1!$F2421,Feuil2!$E$1:$DG$2,2,0),0))</f>
        <v>21.4</v>
      </c>
      <c r="J2421" s="12">
        <f>IF(ISBLANK(VLOOKUP($H2421*100+J$2,Feuil2!$A$3:$CQ$931,HLOOKUP(Feuil1!$F2421,Feuil2!$E$1:$DG$2,2,0),0)),"",VLOOKUP($H2421*100+J$2,Feuil2!$A$3:$CQ$931,HLOOKUP(Feuil1!$F2421,Feuil2!$E$1:$DG$2,2,0),0))</f>
        <v>37.9</v>
      </c>
      <c r="K2421" s="12">
        <f>IF(ISBLANK(VLOOKUP($H2421*100+K$2,Feuil2!$A$3:$CQ$931,HLOOKUP(Feuil1!$F2421,Feuil2!$E$1:$DG$2,2,0),0)),"",VLOOKUP($H2421*100+K$2,Feuil2!$A$3:$CQ$931,HLOOKUP(Feuil1!$F2421,Feuil2!$E$1:$DG$2,2,0),0))</f>
        <v>57.9</v>
      </c>
      <c r="L2421" s="12">
        <f>IF(ISBLANK(VLOOKUP($H2421*100+L$2,Feuil2!$A$3:$CQ$931,HLOOKUP(Feuil1!$F2421,Feuil2!$E$1:$DG$2,2,0),0)),"",VLOOKUP($H2421*100+L$2,Feuil2!$A$3:$CQ$931,HLOOKUP(Feuil1!$F2421,Feuil2!$E$1:$DG$2,2,0),0))</f>
        <v>93.9</v>
      </c>
      <c r="M2421" s="12">
        <f>IF(ISBLANK(VLOOKUP($H2421*100+M$2,Feuil2!$A$3:$CQ$931,HLOOKUP(Feuil1!$F2421,Feuil2!$E$1:$DG$2,2,0),0)),"",VLOOKUP($H2421*100+M$2,Feuil2!$A$3:$CQ$931,HLOOKUP(Feuil1!$F2421,Feuil2!$E$1:$DG$2,2,0),0))</f>
        <v>4.2</v>
      </c>
      <c r="N2421" s="12">
        <f>IF(ISBLANK(VLOOKUP($H2421*100+N$2,Feuil2!$A$3:$CQ$931,HLOOKUP(Feuil1!$F2421,Feuil2!$E$1:$DG$2,2,0),0)),"",VLOOKUP($H2421*100+N$2,Feuil2!$A$3:$CQ$931,HLOOKUP(Feuil1!$F2421,Feuil2!$E$1:$DG$2,2,0),0))</f>
        <v>120.4</v>
      </c>
      <c r="O2421" s="12">
        <f>IF(ISBLANK(VLOOKUP($H2421*100+O$2,Feuil2!$A$3:$CQ$931,HLOOKUP(Feuil1!$F2421,Feuil2!$E$1:$DG$2,2,0),0)),"",VLOOKUP($H2421*100+O$2,Feuil2!$A$3:$CQ$931,HLOOKUP(Feuil1!$F2421,Feuil2!$E$1:$DG$2,2,0),0))</f>
        <v>138.80000000000001</v>
      </c>
      <c r="P2421" s="12">
        <f>IF(ISBLANK(VLOOKUP($H2421*100+P$2,Feuil2!$A$3:$CQ$931,HLOOKUP(Feuil1!$F2421,Feuil2!$E$1:$DG$2,2,0),0)),"",VLOOKUP($H2421*100+P$2,Feuil2!$A$3:$CQ$931,HLOOKUP(Feuil1!$F2421,Feuil2!$E$1:$DG$2,2,0),0))</f>
        <v>1</v>
      </c>
      <c r="Q2421" s="12">
        <f>IF(ISBLANK(VLOOKUP($H2421*100+Q$2,Feuil2!$A$3:$CQ$931,HLOOKUP(Feuil1!$F2421,Feuil2!$E$1:$DG$2,2,0),0)),"",VLOOKUP($H2421*100+Q$2,Feuil2!$A$3:$CQ$931,HLOOKUP(Feuil1!$F2421,Feuil2!$E$1:$DG$2,2,0),0))</f>
        <v>0.9</v>
      </c>
      <c r="R2421" s="12">
        <f>IF(ISBLANK(VLOOKUP($H2421*100+R$2,Feuil2!$A$3:$CQ$931,HLOOKUP(Feuil1!$F2421,Feuil2!$E$1:$DG$2,2,0),0)),"",VLOOKUP($H2421*100+R$2,Feuil2!$A$3:$CQ$931,HLOOKUP(Feuil1!$F2421,Feuil2!$E$1:$DG$2,2,0),0))</f>
        <v>0</v>
      </c>
      <c r="S2421" s="12">
        <f>IF(ISBLANK(VLOOKUP($H2421*100+S$2,Feuil2!$A$3:$CQ$931,HLOOKUP(Feuil1!$F2421,Feuil2!$E$1:$DG$2,2,0),0)),"",VLOOKUP($H2421*100+S$2,Feuil2!$A$3:$CQ$931,HLOOKUP(Feuil1!$F2421,Feuil2!$E$1:$DG$2,2,0),0))</f>
        <v>0</v>
      </c>
      <c r="T2421" s="12">
        <f>IF(ISBLANK(VLOOKUP($H2421*100+T$2,Feuil2!$A$3:$CQ$931,HLOOKUP(Feuil1!$F2421,Feuil2!$E$1:$DG$2,2,0),0)),"",VLOOKUP($H2421*100+T$2,Feuil2!$A$3:$CQ$931,HLOOKUP(Feuil1!$F2421,Feuil2!$E$1:$DG$2,2,0),0))</f>
        <v>0</v>
      </c>
      <c r="U2421" s="12">
        <f t="shared" si="60"/>
        <v>476.4</v>
      </c>
    </row>
    <row r="2422" spans="1:21" x14ac:dyDescent="0.35">
      <c r="A2422" s="10" t="s">
        <v>81</v>
      </c>
      <c r="B2422" s="8" t="s">
        <v>82</v>
      </c>
      <c r="C2422" s="39">
        <v>576275</v>
      </c>
      <c r="D2422" s="39">
        <v>413100</v>
      </c>
      <c r="E2422" s="39">
        <v>230</v>
      </c>
      <c r="F2422" s="10">
        <v>8440</v>
      </c>
      <c r="G2422" s="5" t="s">
        <v>47</v>
      </c>
      <c r="H2422" s="11">
        <v>1991</v>
      </c>
      <c r="I2422" s="12">
        <f>IF(ISBLANK(VLOOKUP($H2422*100+I$2,Feuil2!$A$3:$CQ$931,HLOOKUP(Feuil1!$F2422,Feuil2!$E$1:$DG$2,2,0),0)),"",VLOOKUP($H2422*100+I$2,Feuil2!$A$3:$CQ$931,HLOOKUP(Feuil1!$F2422,Feuil2!$E$1:$DG$2,2,0),0))</f>
        <v>23.2</v>
      </c>
      <c r="J2422" s="12">
        <f>IF(ISBLANK(VLOOKUP($H2422*100+J$2,Feuil2!$A$3:$CQ$931,HLOOKUP(Feuil1!$F2422,Feuil2!$E$1:$DG$2,2,0),0)),"",VLOOKUP($H2422*100+J$2,Feuil2!$A$3:$CQ$931,HLOOKUP(Feuil1!$F2422,Feuil2!$E$1:$DG$2,2,0),0))</f>
        <v>64.900000000000006</v>
      </c>
      <c r="K2422" s="12">
        <f>IF(ISBLANK(VLOOKUP($H2422*100+K$2,Feuil2!$A$3:$CQ$931,HLOOKUP(Feuil1!$F2422,Feuil2!$E$1:$DG$2,2,0),0)),"",VLOOKUP($H2422*100+K$2,Feuil2!$A$3:$CQ$931,HLOOKUP(Feuil1!$F2422,Feuil2!$E$1:$DG$2,2,0),0))</f>
        <v>19.899999999999999</v>
      </c>
      <c r="L2422" s="12">
        <f>IF(ISBLANK(VLOOKUP($H2422*100+L$2,Feuil2!$A$3:$CQ$931,HLOOKUP(Feuil1!$F2422,Feuil2!$E$1:$DG$2,2,0),0)),"",VLOOKUP($H2422*100+L$2,Feuil2!$A$3:$CQ$931,HLOOKUP(Feuil1!$F2422,Feuil2!$E$1:$DG$2,2,0),0))</f>
        <v>14</v>
      </c>
      <c r="M2422" s="12">
        <f>IF(ISBLANK(VLOOKUP($H2422*100+M$2,Feuil2!$A$3:$CQ$931,HLOOKUP(Feuil1!$F2422,Feuil2!$E$1:$DG$2,2,0),0)),"",VLOOKUP($H2422*100+M$2,Feuil2!$A$3:$CQ$931,HLOOKUP(Feuil1!$F2422,Feuil2!$E$1:$DG$2,2,0),0))</f>
        <v>0</v>
      </c>
      <c r="N2422" s="12">
        <f>IF(ISBLANK(VLOOKUP($H2422*100+N$2,Feuil2!$A$3:$CQ$931,HLOOKUP(Feuil1!$F2422,Feuil2!$E$1:$DG$2,2,0),0)),"",VLOOKUP($H2422*100+N$2,Feuil2!$A$3:$CQ$931,HLOOKUP(Feuil1!$F2422,Feuil2!$E$1:$DG$2,2,0),0))</f>
        <v>37.700000000000003</v>
      </c>
      <c r="O2422" s="12">
        <f>IF(ISBLANK(VLOOKUP($H2422*100+O$2,Feuil2!$A$3:$CQ$931,HLOOKUP(Feuil1!$F2422,Feuil2!$E$1:$DG$2,2,0),0)),"",VLOOKUP($H2422*100+O$2,Feuil2!$A$3:$CQ$931,HLOOKUP(Feuil1!$F2422,Feuil2!$E$1:$DG$2,2,0),0))</f>
        <v>42</v>
      </c>
      <c r="P2422" s="12">
        <f>IF(ISBLANK(VLOOKUP($H2422*100+P$2,Feuil2!$A$3:$CQ$931,HLOOKUP(Feuil1!$F2422,Feuil2!$E$1:$DG$2,2,0),0)),"",VLOOKUP($H2422*100+P$2,Feuil2!$A$3:$CQ$931,HLOOKUP(Feuil1!$F2422,Feuil2!$E$1:$DG$2,2,0),0))</f>
        <v>125.1</v>
      </c>
      <c r="Q2422" s="12">
        <f>IF(ISBLANK(VLOOKUP($H2422*100+Q$2,Feuil2!$A$3:$CQ$931,HLOOKUP(Feuil1!$F2422,Feuil2!$E$1:$DG$2,2,0),0)),"",VLOOKUP($H2422*100+Q$2,Feuil2!$A$3:$CQ$931,HLOOKUP(Feuil1!$F2422,Feuil2!$E$1:$DG$2,2,0),0))</f>
        <v>29.3</v>
      </c>
      <c r="R2422" s="12">
        <f>IF(ISBLANK(VLOOKUP($H2422*100+R$2,Feuil2!$A$3:$CQ$931,HLOOKUP(Feuil1!$F2422,Feuil2!$E$1:$DG$2,2,0),0)),"",VLOOKUP($H2422*100+R$2,Feuil2!$A$3:$CQ$931,HLOOKUP(Feuil1!$F2422,Feuil2!$E$1:$DG$2,2,0),0))</f>
        <v>36.799999999999997</v>
      </c>
      <c r="S2422" s="12">
        <f>IF(ISBLANK(VLOOKUP($H2422*100+S$2,Feuil2!$A$3:$CQ$931,HLOOKUP(Feuil1!$F2422,Feuil2!$E$1:$DG$2,2,0),0)),"",VLOOKUP($H2422*100+S$2,Feuil2!$A$3:$CQ$931,HLOOKUP(Feuil1!$F2422,Feuil2!$E$1:$DG$2,2,0),0))</f>
        <v>0</v>
      </c>
      <c r="T2422" s="12">
        <f>IF(ISBLANK(VLOOKUP($H2422*100+T$2,Feuil2!$A$3:$CQ$931,HLOOKUP(Feuil1!$F2422,Feuil2!$E$1:$DG$2,2,0),0)),"",VLOOKUP($H2422*100+T$2,Feuil2!$A$3:$CQ$931,HLOOKUP(Feuil1!$F2422,Feuil2!$E$1:$DG$2,2,0),0))</f>
        <v>0</v>
      </c>
      <c r="U2422" s="12">
        <f t="shared" si="60"/>
        <v>392.9</v>
      </c>
    </row>
    <row r="2423" spans="1:21" x14ac:dyDescent="0.35">
      <c r="A2423" s="10" t="s">
        <v>81</v>
      </c>
      <c r="B2423" s="8" t="s">
        <v>82</v>
      </c>
      <c r="C2423" s="39">
        <v>576275</v>
      </c>
      <c r="D2423" s="39">
        <v>413100</v>
      </c>
      <c r="E2423" s="39">
        <v>230</v>
      </c>
      <c r="F2423" s="10">
        <v>8440</v>
      </c>
      <c r="G2423" s="5" t="s">
        <v>47</v>
      </c>
      <c r="H2423" s="11">
        <v>1992</v>
      </c>
      <c r="I2423" s="12">
        <f>IF(ISBLANK(VLOOKUP($H2423*100+I$2,Feuil2!$A$3:$CQ$931,HLOOKUP(Feuil1!$F2423,Feuil2!$E$1:$DG$2,2,0),0)),"",VLOOKUP($H2423*100+I$2,Feuil2!$A$3:$CQ$931,HLOOKUP(Feuil1!$F2423,Feuil2!$E$1:$DG$2,2,0),0))</f>
        <v>0</v>
      </c>
      <c r="J2423" s="12">
        <f>IF(ISBLANK(VLOOKUP($H2423*100+J$2,Feuil2!$A$3:$CQ$931,HLOOKUP(Feuil1!$F2423,Feuil2!$E$1:$DG$2,2,0),0)),"",VLOOKUP($H2423*100+J$2,Feuil2!$A$3:$CQ$931,HLOOKUP(Feuil1!$F2423,Feuil2!$E$1:$DG$2,2,0),0))</f>
        <v>26.4</v>
      </c>
      <c r="K2423" s="12">
        <f>IF(ISBLANK(VLOOKUP($H2423*100+K$2,Feuil2!$A$3:$CQ$931,HLOOKUP(Feuil1!$F2423,Feuil2!$E$1:$DG$2,2,0),0)),"",VLOOKUP($H2423*100+K$2,Feuil2!$A$3:$CQ$931,HLOOKUP(Feuil1!$F2423,Feuil2!$E$1:$DG$2,2,0),0))</f>
        <v>15</v>
      </c>
      <c r="L2423" s="12">
        <f>IF(ISBLANK(VLOOKUP($H2423*100+L$2,Feuil2!$A$3:$CQ$931,HLOOKUP(Feuil1!$F2423,Feuil2!$E$1:$DG$2,2,0),0)),"",VLOOKUP($H2423*100+L$2,Feuil2!$A$3:$CQ$931,HLOOKUP(Feuil1!$F2423,Feuil2!$E$1:$DG$2,2,0),0))</f>
        <v>18.399999999999999</v>
      </c>
      <c r="M2423" s="12">
        <f>IF(ISBLANK(VLOOKUP($H2423*100+M$2,Feuil2!$A$3:$CQ$931,HLOOKUP(Feuil1!$F2423,Feuil2!$E$1:$DG$2,2,0),0)),"",VLOOKUP($H2423*100+M$2,Feuil2!$A$3:$CQ$931,HLOOKUP(Feuil1!$F2423,Feuil2!$E$1:$DG$2,2,0),0))</f>
        <v>8.3000000000000007</v>
      </c>
      <c r="N2423" s="12">
        <f>IF(ISBLANK(VLOOKUP($H2423*100+N$2,Feuil2!$A$3:$CQ$931,HLOOKUP(Feuil1!$F2423,Feuil2!$E$1:$DG$2,2,0),0)),"",VLOOKUP($H2423*100+N$2,Feuil2!$A$3:$CQ$931,HLOOKUP(Feuil1!$F2423,Feuil2!$E$1:$DG$2,2,0),0))</f>
        <v>18.3</v>
      </c>
      <c r="O2423" s="12">
        <f>IF(ISBLANK(VLOOKUP($H2423*100+O$2,Feuil2!$A$3:$CQ$931,HLOOKUP(Feuil1!$F2423,Feuil2!$E$1:$DG$2,2,0),0)),"",VLOOKUP($H2423*100+O$2,Feuil2!$A$3:$CQ$931,HLOOKUP(Feuil1!$F2423,Feuil2!$E$1:$DG$2,2,0),0))</f>
        <v>48.1</v>
      </c>
      <c r="P2423" s="12">
        <f>IF(ISBLANK(VLOOKUP($H2423*100+P$2,Feuil2!$A$3:$CQ$931,HLOOKUP(Feuil1!$F2423,Feuil2!$E$1:$DG$2,2,0),0)),"",VLOOKUP($H2423*100+P$2,Feuil2!$A$3:$CQ$931,HLOOKUP(Feuil1!$F2423,Feuil2!$E$1:$DG$2,2,0),0))</f>
        <v>46.8</v>
      </c>
      <c r="Q2423" s="12">
        <f>IF(ISBLANK(VLOOKUP($H2423*100+Q$2,Feuil2!$A$3:$CQ$931,HLOOKUP(Feuil1!$F2423,Feuil2!$E$1:$DG$2,2,0),0)),"",VLOOKUP($H2423*100+Q$2,Feuil2!$A$3:$CQ$931,HLOOKUP(Feuil1!$F2423,Feuil2!$E$1:$DG$2,2,0),0))</f>
        <v>32.5</v>
      </c>
      <c r="R2423" s="12">
        <f>IF(ISBLANK(VLOOKUP($H2423*100+R$2,Feuil2!$A$3:$CQ$931,HLOOKUP(Feuil1!$F2423,Feuil2!$E$1:$DG$2,2,0),0)),"",VLOOKUP($H2423*100+R$2,Feuil2!$A$3:$CQ$931,HLOOKUP(Feuil1!$F2423,Feuil2!$E$1:$DG$2,2,0),0))</f>
        <v>0</v>
      </c>
      <c r="S2423" s="12">
        <f>IF(ISBLANK(VLOOKUP($H2423*100+S$2,Feuil2!$A$3:$CQ$931,HLOOKUP(Feuil1!$F2423,Feuil2!$E$1:$DG$2,2,0),0)),"",VLOOKUP($H2423*100+S$2,Feuil2!$A$3:$CQ$931,HLOOKUP(Feuil1!$F2423,Feuil2!$E$1:$DG$2,2,0),0))</f>
        <v>0</v>
      </c>
      <c r="T2423" s="12">
        <f>IF(ISBLANK(VLOOKUP($H2423*100+T$2,Feuil2!$A$3:$CQ$931,HLOOKUP(Feuil1!$F2423,Feuil2!$E$1:$DG$2,2,0),0)),"",VLOOKUP($H2423*100+T$2,Feuil2!$A$3:$CQ$931,HLOOKUP(Feuil1!$F2423,Feuil2!$E$1:$DG$2,2,0),0))</f>
        <v>0</v>
      </c>
      <c r="U2423" s="12">
        <f t="shared" si="60"/>
        <v>213.8</v>
      </c>
    </row>
    <row r="2424" spans="1:21" x14ac:dyDescent="0.35">
      <c r="A2424" s="10" t="s">
        <v>81</v>
      </c>
      <c r="B2424" s="8" t="s">
        <v>82</v>
      </c>
      <c r="C2424" s="39">
        <v>576275</v>
      </c>
      <c r="D2424" s="39">
        <v>413100</v>
      </c>
      <c r="E2424" s="39">
        <v>230</v>
      </c>
      <c r="F2424" s="10">
        <v>8440</v>
      </c>
      <c r="G2424" s="5" t="s">
        <v>47</v>
      </c>
      <c r="H2424" s="11">
        <v>1993</v>
      </c>
      <c r="I2424" s="12">
        <f>IF(ISBLANK(VLOOKUP($H2424*100+I$2,Feuil2!$A$3:$CQ$931,HLOOKUP(Feuil1!$F2424,Feuil2!$E$1:$DG$2,2,0),0)),"",VLOOKUP($H2424*100+I$2,Feuil2!$A$3:$CQ$931,HLOOKUP(Feuil1!$F2424,Feuil2!$E$1:$DG$2,2,0),0))</f>
        <v>6.5</v>
      </c>
      <c r="J2424" s="12">
        <f>IF(ISBLANK(VLOOKUP($H2424*100+J$2,Feuil2!$A$3:$CQ$931,HLOOKUP(Feuil1!$F2424,Feuil2!$E$1:$DG$2,2,0),0)),"",VLOOKUP($H2424*100+J$2,Feuil2!$A$3:$CQ$931,HLOOKUP(Feuil1!$F2424,Feuil2!$E$1:$DG$2,2,0),0))</f>
        <v>27</v>
      </c>
      <c r="K2424" s="12">
        <f>IF(ISBLANK(VLOOKUP($H2424*100+K$2,Feuil2!$A$3:$CQ$931,HLOOKUP(Feuil1!$F2424,Feuil2!$E$1:$DG$2,2,0),0)),"",VLOOKUP($H2424*100+K$2,Feuil2!$A$3:$CQ$931,HLOOKUP(Feuil1!$F2424,Feuil2!$E$1:$DG$2,2,0),0))</f>
        <v>126.9</v>
      </c>
      <c r="L2424" s="12">
        <f>IF(ISBLANK(VLOOKUP($H2424*100+L$2,Feuil2!$A$3:$CQ$931,HLOOKUP(Feuil1!$F2424,Feuil2!$E$1:$DG$2,2,0),0)),"",VLOOKUP($H2424*100+L$2,Feuil2!$A$3:$CQ$931,HLOOKUP(Feuil1!$F2424,Feuil2!$E$1:$DG$2,2,0),0))</f>
        <v>31.1</v>
      </c>
      <c r="M2424" s="12">
        <f>IF(ISBLANK(VLOOKUP($H2424*100+M$2,Feuil2!$A$3:$CQ$931,HLOOKUP(Feuil1!$F2424,Feuil2!$E$1:$DG$2,2,0),0)),"",VLOOKUP($H2424*100+M$2,Feuil2!$A$3:$CQ$931,HLOOKUP(Feuil1!$F2424,Feuil2!$E$1:$DG$2,2,0),0))</f>
        <v>52.4</v>
      </c>
      <c r="N2424" s="12">
        <f>IF(ISBLANK(VLOOKUP($H2424*100+N$2,Feuil2!$A$3:$CQ$931,HLOOKUP(Feuil1!$F2424,Feuil2!$E$1:$DG$2,2,0),0)),"",VLOOKUP($H2424*100+N$2,Feuil2!$A$3:$CQ$931,HLOOKUP(Feuil1!$F2424,Feuil2!$E$1:$DG$2,2,0),0))</f>
        <v>92.4</v>
      </c>
      <c r="O2424" s="12">
        <f>IF(ISBLANK(VLOOKUP($H2424*100+O$2,Feuil2!$A$3:$CQ$931,HLOOKUP(Feuil1!$F2424,Feuil2!$E$1:$DG$2,2,0),0)),"",VLOOKUP($H2424*100+O$2,Feuil2!$A$3:$CQ$931,HLOOKUP(Feuil1!$F2424,Feuil2!$E$1:$DG$2,2,0),0))</f>
        <v>18.899999999999999</v>
      </c>
      <c r="P2424" s="12">
        <f>IF(ISBLANK(VLOOKUP($H2424*100+P$2,Feuil2!$A$3:$CQ$931,HLOOKUP(Feuil1!$F2424,Feuil2!$E$1:$DG$2,2,0),0)),"",VLOOKUP($H2424*100+P$2,Feuil2!$A$3:$CQ$931,HLOOKUP(Feuil1!$F2424,Feuil2!$E$1:$DG$2,2,0),0))</f>
        <v>11.7</v>
      </c>
      <c r="Q2424" s="12">
        <f>IF(ISBLANK(VLOOKUP($H2424*100+Q$2,Feuil2!$A$3:$CQ$931,HLOOKUP(Feuil1!$F2424,Feuil2!$E$1:$DG$2,2,0),0)),"",VLOOKUP($H2424*100+Q$2,Feuil2!$A$3:$CQ$931,HLOOKUP(Feuil1!$F2424,Feuil2!$E$1:$DG$2,2,0),0))</f>
        <v>19</v>
      </c>
      <c r="R2424" s="12">
        <f>IF(ISBLANK(VLOOKUP($H2424*100+R$2,Feuil2!$A$3:$CQ$931,HLOOKUP(Feuil1!$F2424,Feuil2!$E$1:$DG$2,2,0),0)),"",VLOOKUP($H2424*100+R$2,Feuil2!$A$3:$CQ$931,HLOOKUP(Feuil1!$F2424,Feuil2!$E$1:$DG$2,2,0),0))</f>
        <v>0</v>
      </c>
      <c r="S2424" s="12">
        <f>IF(ISBLANK(VLOOKUP($H2424*100+S$2,Feuil2!$A$3:$CQ$931,HLOOKUP(Feuil1!$F2424,Feuil2!$E$1:$DG$2,2,0),0)),"",VLOOKUP($H2424*100+S$2,Feuil2!$A$3:$CQ$931,HLOOKUP(Feuil1!$F2424,Feuil2!$E$1:$DG$2,2,0),0))</f>
        <v>0</v>
      </c>
      <c r="T2424" s="12">
        <f>IF(ISBLANK(VLOOKUP($H2424*100+T$2,Feuil2!$A$3:$CQ$931,HLOOKUP(Feuil1!$F2424,Feuil2!$E$1:$DG$2,2,0),0)),"",VLOOKUP($H2424*100+T$2,Feuil2!$A$3:$CQ$931,HLOOKUP(Feuil1!$F2424,Feuil2!$E$1:$DG$2,2,0),0))</f>
        <v>0</v>
      </c>
      <c r="U2424" s="12">
        <f t="shared" si="60"/>
        <v>385.9</v>
      </c>
    </row>
    <row r="2425" spans="1:21" x14ac:dyDescent="0.35">
      <c r="A2425" s="10" t="s">
        <v>81</v>
      </c>
      <c r="B2425" s="8" t="s">
        <v>82</v>
      </c>
      <c r="C2425" s="39">
        <v>576275</v>
      </c>
      <c r="D2425" s="39">
        <v>413100</v>
      </c>
      <c r="E2425" s="39">
        <v>230</v>
      </c>
      <c r="F2425" s="10">
        <v>8440</v>
      </c>
      <c r="G2425" s="5" t="s">
        <v>47</v>
      </c>
      <c r="H2425" s="11">
        <v>1994</v>
      </c>
      <c r="I2425" s="12">
        <f>IF(ISBLANK(VLOOKUP($H2425*100+I$2,Feuil2!$A$3:$CQ$931,HLOOKUP(Feuil1!$F2425,Feuil2!$E$1:$DG$2,2,0),0)),"",VLOOKUP($H2425*100+I$2,Feuil2!$A$3:$CQ$931,HLOOKUP(Feuil1!$F2425,Feuil2!$E$1:$DG$2,2,0),0))</f>
        <v>21.5</v>
      </c>
      <c r="J2425" s="12">
        <f>IF(ISBLANK(VLOOKUP($H2425*100+J$2,Feuil2!$A$3:$CQ$931,HLOOKUP(Feuil1!$F2425,Feuil2!$E$1:$DG$2,2,0),0)),"",VLOOKUP($H2425*100+J$2,Feuil2!$A$3:$CQ$931,HLOOKUP(Feuil1!$F2425,Feuil2!$E$1:$DG$2,2,0),0))</f>
        <v>61.5</v>
      </c>
      <c r="K2425" s="12">
        <f>IF(ISBLANK(VLOOKUP($H2425*100+K$2,Feuil2!$A$3:$CQ$931,HLOOKUP(Feuil1!$F2425,Feuil2!$E$1:$DG$2,2,0),0)),"",VLOOKUP($H2425*100+K$2,Feuil2!$A$3:$CQ$931,HLOOKUP(Feuil1!$F2425,Feuil2!$E$1:$DG$2,2,0),0))</f>
        <v>22</v>
      </c>
      <c r="L2425" s="12">
        <f>IF(ISBLANK(VLOOKUP($H2425*100+L$2,Feuil2!$A$3:$CQ$931,HLOOKUP(Feuil1!$F2425,Feuil2!$E$1:$DG$2,2,0),0)),"",VLOOKUP($H2425*100+L$2,Feuil2!$A$3:$CQ$931,HLOOKUP(Feuil1!$F2425,Feuil2!$E$1:$DG$2,2,0),0))</f>
        <v>0</v>
      </c>
      <c r="M2425" s="12">
        <f>IF(ISBLANK(VLOOKUP($H2425*100+M$2,Feuil2!$A$3:$CQ$931,HLOOKUP(Feuil1!$F2425,Feuil2!$E$1:$DG$2,2,0),0)),"",VLOOKUP($H2425*100+M$2,Feuil2!$A$3:$CQ$931,HLOOKUP(Feuil1!$F2425,Feuil2!$E$1:$DG$2,2,0),0))</f>
        <v>8.3000000000000007</v>
      </c>
      <c r="N2425" s="12">
        <f>IF(ISBLANK(VLOOKUP($H2425*100+N$2,Feuil2!$A$3:$CQ$931,HLOOKUP(Feuil1!$F2425,Feuil2!$E$1:$DG$2,2,0),0)),"",VLOOKUP($H2425*100+N$2,Feuil2!$A$3:$CQ$931,HLOOKUP(Feuil1!$F2425,Feuil2!$E$1:$DG$2,2,0),0))</f>
        <v>8.4</v>
      </c>
      <c r="O2425" s="12">
        <f>IF(ISBLANK(VLOOKUP($H2425*100+O$2,Feuil2!$A$3:$CQ$931,HLOOKUP(Feuil1!$F2425,Feuil2!$E$1:$DG$2,2,0),0)),"",VLOOKUP($H2425*100+O$2,Feuil2!$A$3:$CQ$931,HLOOKUP(Feuil1!$F2425,Feuil2!$E$1:$DG$2,2,0),0))</f>
        <v>51.3</v>
      </c>
      <c r="P2425" s="12">
        <f>IF(ISBLANK(VLOOKUP($H2425*100+P$2,Feuil2!$A$3:$CQ$931,HLOOKUP(Feuil1!$F2425,Feuil2!$E$1:$DG$2,2,0),0)),"",VLOOKUP($H2425*100+P$2,Feuil2!$A$3:$CQ$931,HLOOKUP(Feuil1!$F2425,Feuil2!$E$1:$DG$2,2,0),0))</f>
        <v>9.9</v>
      </c>
      <c r="Q2425" s="12">
        <f>IF(ISBLANK(VLOOKUP($H2425*100+Q$2,Feuil2!$A$3:$CQ$931,HLOOKUP(Feuil1!$F2425,Feuil2!$E$1:$DG$2,2,0),0)),"",VLOOKUP($H2425*100+Q$2,Feuil2!$A$3:$CQ$931,HLOOKUP(Feuil1!$F2425,Feuil2!$E$1:$DG$2,2,0),0))</f>
        <v>0</v>
      </c>
      <c r="R2425" s="12">
        <f>IF(ISBLANK(VLOOKUP($H2425*100+R$2,Feuil2!$A$3:$CQ$931,HLOOKUP(Feuil1!$F2425,Feuil2!$E$1:$DG$2,2,0),0)),"",VLOOKUP($H2425*100+R$2,Feuil2!$A$3:$CQ$931,HLOOKUP(Feuil1!$F2425,Feuil2!$E$1:$DG$2,2,0),0))</f>
        <v>27.3</v>
      </c>
      <c r="S2425" s="12">
        <f>IF(ISBLANK(VLOOKUP($H2425*100+S$2,Feuil2!$A$3:$CQ$931,HLOOKUP(Feuil1!$F2425,Feuil2!$E$1:$DG$2,2,0),0)),"",VLOOKUP($H2425*100+S$2,Feuil2!$A$3:$CQ$931,HLOOKUP(Feuil1!$F2425,Feuil2!$E$1:$DG$2,2,0),0))</f>
        <v>0</v>
      </c>
      <c r="T2425" s="12">
        <f>IF(ISBLANK(VLOOKUP($H2425*100+T$2,Feuil2!$A$3:$CQ$931,HLOOKUP(Feuil1!$F2425,Feuil2!$E$1:$DG$2,2,0),0)),"",VLOOKUP($H2425*100+T$2,Feuil2!$A$3:$CQ$931,HLOOKUP(Feuil1!$F2425,Feuil2!$E$1:$DG$2,2,0),0))</f>
        <v>0</v>
      </c>
      <c r="U2425" s="12">
        <f t="shared" si="60"/>
        <v>210.20000000000002</v>
      </c>
    </row>
    <row r="2426" spans="1:21" x14ac:dyDescent="0.35">
      <c r="A2426" s="10" t="s">
        <v>81</v>
      </c>
      <c r="B2426" s="8" t="s">
        <v>82</v>
      </c>
      <c r="C2426" s="39">
        <v>576275</v>
      </c>
      <c r="D2426" s="39">
        <v>413100</v>
      </c>
      <c r="E2426" s="39">
        <v>230</v>
      </c>
      <c r="F2426" s="10">
        <v>8440</v>
      </c>
      <c r="G2426" s="5" t="s">
        <v>47</v>
      </c>
      <c r="H2426" s="11">
        <v>1995</v>
      </c>
      <c r="I2426" s="12">
        <f>IF(ISBLANK(VLOOKUP($H2426*100+I$2,Feuil2!$A$3:$CQ$931,HLOOKUP(Feuil1!$F2426,Feuil2!$E$1:$DG$2,2,0),0)),"",VLOOKUP($H2426*100+I$2,Feuil2!$A$3:$CQ$931,HLOOKUP(Feuil1!$F2426,Feuil2!$E$1:$DG$2,2,0),0))</f>
        <v>5.6</v>
      </c>
      <c r="J2426" s="12">
        <f>IF(ISBLANK(VLOOKUP($H2426*100+J$2,Feuil2!$A$3:$CQ$931,HLOOKUP(Feuil1!$F2426,Feuil2!$E$1:$DG$2,2,0),0)),"",VLOOKUP($H2426*100+J$2,Feuil2!$A$3:$CQ$931,HLOOKUP(Feuil1!$F2426,Feuil2!$E$1:$DG$2,2,0),0))</f>
        <v>0</v>
      </c>
      <c r="K2426" s="12">
        <f>IF(ISBLANK(VLOOKUP($H2426*100+K$2,Feuil2!$A$3:$CQ$931,HLOOKUP(Feuil1!$F2426,Feuil2!$E$1:$DG$2,2,0),0)),"",VLOOKUP($H2426*100+K$2,Feuil2!$A$3:$CQ$931,HLOOKUP(Feuil1!$F2426,Feuil2!$E$1:$DG$2,2,0),0))</f>
        <v>51.1</v>
      </c>
      <c r="L2426" s="12">
        <f>IF(ISBLANK(VLOOKUP($H2426*100+L$2,Feuil2!$A$3:$CQ$931,HLOOKUP(Feuil1!$F2426,Feuil2!$E$1:$DG$2,2,0),0)),"",VLOOKUP($H2426*100+L$2,Feuil2!$A$3:$CQ$931,HLOOKUP(Feuil1!$F2426,Feuil2!$E$1:$DG$2,2,0),0))</f>
        <v>123</v>
      </c>
      <c r="M2426" s="12">
        <f>IF(ISBLANK(VLOOKUP($H2426*100+M$2,Feuil2!$A$3:$CQ$931,HLOOKUP(Feuil1!$F2426,Feuil2!$E$1:$DG$2,2,0),0)),"",VLOOKUP($H2426*100+M$2,Feuil2!$A$3:$CQ$931,HLOOKUP(Feuil1!$F2426,Feuil2!$E$1:$DG$2,2,0),0))</f>
        <v>239.6</v>
      </c>
      <c r="N2426" s="12">
        <f>IF(ISBLANK(VLOOKUP($H2426*100+N$2,Feuil2!$A$3:$CQ$931,HLOOKUP(Feuil1!$F2426,Feuil2!$E$1:$DG$2,2,0),0)),"",VLOOKUP($H2426*100+N$2,Feuil2!$A$3:$CQ$931,HLOOKUP(Feuil1!$F2426,Feuil2!$E$1:$DG$2,2,0),0))</f>
        <v>49.9</v>
      </c>
      <c r="O2426" s="12">
        <f>IF(ISBLANK(VLOOKUP($H2426*100+O$2,Feuil2!$A$3:$CQ$931,HLOOKUP(Feuil1!$F2426,Feuil2!$E$1:$DG$2,2,0),0)),"",VLOOKUP($H2426*100+O$2,Feuil2!$A$3:$CQ$931,HLOOKUP(Feuil1!$F2426,Feuil2!$E$1:$DG$2,2,0),0))</f>
        <v>83.6</v>
      </c>
      <c r="P2426" s="12">
        <f>IF(ISBLANK(VLOOKUP($H2426*100+P$2,Feuil2!$A$3:$CQ$931,HLOOKUP(Feuil1!$F2426,Feuil2!$E$1:$DG$2,2,0),0)),"",VLOOKUP($H2426*100+P$2,Feuil2!$A$3:$CQ$931,HLOOKUP(Feuil1!$F2426,Feuil2!$E$1:$DG$2,2,0),0))</f>
        <v>50.4</v>
      </c>
      <c r="Q2426" s="12">
        <f>IF(ISBLANK(VLOOKUP($H2426*100+Q$2,Feuil2!$A$3:$CQ$931,HLOOKUP(Feuil1!$F2426,Feuil2!$E$1:$DG$2,2,0),0)),"",VLOOKUP($H2426*100+Q$2,Feuil2!$A$3:$CQ$931,HLOOKUP(Feuil1!$F2426,Feuil2!$E$1:$DG$2,2,0),0))</f>
        <v>69.7</v>
      </c>
      <c r="R2426" s="12">
        <f>IF(ISBLANK(VLOOKUP($H2426*100+R$2,Feuil2!$A$3:$CQ$931,HLOOKUP(Feuil1!$F2426,Feuil2!$E$1:$DG$2,2,0),0)),"",VLOOKUP($H2426*100+R$2,Feuil2!$A$3:$CQ$931,HLOOKUP(Feuil1!$F2426,Feuil2!$E$1:$DG$2,2,0),0))</f>
        <v>0</v>
      </c>
      <c r="S2426" s="12">
        <f>IF(ISBLANK(VLOOKUP($H2426*100+S$2,Feuil2!$A$3:$CQ$931,HLOOKUP(Feuil1!$F2426,Feuil2!$E$1:$DG$2,2,0),0)),"",VLOOKUP($H2426*100+S$2,Feuil2!$A$3:$CQ$931,HLOOKUP(Feuil1!$F2426,Feuil2!$E$1:$DG$2,2,0),0))</f>
        <v>1.2</v>
      </c>
      <c r="T2426" s="12">
        <f>IF(ISBLANK(VLOOKUP($H2426*100+T$2,Feuil2!$A$3:$CQ$931,HLOOKUP(Feuil1!$F2426,Feuil2!$E$1:$DG$2,2,0),0)),"",VLOOKUP($H2426*100+T$2,Feuil2!$A$3:$CQ$931,HLOOKUP(Feuil1!$F2426,Feuil2!$E$1:$DG$2,2,0),0))</f>
        <v>0.6</v>
      </c>
      <c r="U2426" s="12">
        <f t="shared" si="60"/>
        <v>674.7</v>
      </c>
    </row>
    <row r="2427" spans="1:21" x14ac:dyDescent="0.35">
      <c r="A2427" s="10" t="s">
        <v>81</v>
      </c>
      <c r="B2427" s="8" t="s">
        <v>82</v>
      </c>
      <c r="C2427" s="39">
        <v>576275</v>
      </c>
      <c r="D2427" s="39">
        <v>413100</v>
      </c>
      <c r="E2427" s="39">
        <v>230</v>
      </c>
      <c r="F2427" s="10">
        <v>8440</v>
      </c>
      <c r="G2427" s="5" t="s">
        <v>47</v>
      </c>
      <c r="H2427" s="11">
        <v>1996</v>
      </c>
      <c r="I2427" s="12">
        <f>IF(ISBLANK(VLOOKUP($H2427*100+I$2,Feuil2!$A$3:$CQ$931,HLOOKUP(Feuil1!$F2427,Feuil2!$E$1:$DG$2,2,0),0)),"",VLOOKUP($H2427*100+I$2,Feuil2!$A$3:$CQ$931,HLOOKUP(Feuil1!$F2427,Feuil2!$E$1:$DG$2,2,0),0))</f>
        <v>18.100000000000001</v>
      </c>
      <c r="J2427" s="12">
        <f>IF(ISBLANK(VLOOKUP($H2427*100+J$2,Feuil2!$A$3:$CQ$931,HLOOKUP(Feuil1!$F2427,Feuil2!$E$1:$DG$2,2,0),0)),"",VLOOKUP($H2427*100+J$2,Feuil2!$A$3:$CQ$931,HLOOKUP(Feuil1!$F2427,Feuil2!$E$1:$DG$2,2,0),0))</f>
        <v>22.5</v>
      </c>
      <c r="K2427" s="12">
        <f>IF(ISBLANK(VLOOKUP($H2427*100+K$2,Feuil2!$A$3:$CQ$931,HLOOKUP(Feuil1!$F2427,Feuil2!$E$1:$DG$2,2,0),0)),"",VLOOKUP($H2427*100+K$2,Feuil2!$A$3:$CQ$931,HLOOKUP(Feuil1!$F2427,Feuil2!$E$1:$DG$2,2,0),0))</f>
        <v>24.3</v>
      </c>
      <c r="L2427" s="12">
        <f>IF(ISBLANK(VLOOKUP($H2427*100+L$2,Feuil2!$A$3:$CQ$931,HLOOKUP(Feuil1!$F2427,Feuil2!$E$1:$DG$2,2,0),0)),"",VLOOKUP($H2427*100+L$2,Feuil2!$A$3:$CQ$931,HLOOKUP(Feuil1!$F2427,Feuil2!$E$1:$DG$2,2,0),0))</f>
        <v>293.39999999999998</v>
      </c>
      <c r="M2427" s="12">
        <f>IF(ISBLANK(VLOOKUP($H2427*100+M$2,Feuil2!$A$3:$CQ$931,HLOOKUP(Feuil1!$F2427,Feuil2!$E$1:$DG$2,2,0),0)),"",VLOOKUP($H2427*100+M$2,Feuil2!$A$3:$CQ$931,HLOOKUP(Feuil1!$F2427,Feuil2!$E$1:$DG$2,2,0),0))</f>
        <v>127.6</v>
      </c>
      <c r="N2427" s="12">
        <f>IF(ISBLANK(VLOOKUP($H2427*100+N$2,Feuil2!$A$3:$CQ$931,HLOOKUP(Feuil1!$F2427,Feuil2!$E$1:$DG$2,2,0),0)),"",VLOOKUP($H2427*100+N$2,Feuil2!$A$3:$CQ$931,HLOOKUP(Feuil1!$F2427,Feuil2!$E$1:$DG$2,2,0),0))</f>
        <v>0</v>
      </c>
      <c r="O2427" s="12">
        <f>IF(ISBLANK(VLOOKUP($H2427*100+O$2,Feuil2!$A$3:$CQ$931,HLOOKUP(Feuil1!$F2427,Feuil2!$E$1:$DG$2,2,0),0)),"",VLOOKUP($H2427*100+O$2,Feuil2!$A$3:$CQ$931,HLOOKUP(Feuil1!$F2427,Feuil2!$E$1:$DG$2,2,0),0))</f>
        <v>7.7</v>
      </c>
      <c r="P2427" s="12">
        <f>IF(ISBLANK(VLOOKUP($H2427*100+P$2,Feuil2!$A$3:$CQ$931,HLOOKUP(Feuil1!$F2427,Feuil2!$E$1:$DG$2,2,0),0)),"",VLOOKUP($H2427*100+P$2,Feuil2!$A$3:$CQ$931,HLOOKUP(Feuil1!$F2427,Feuil2!$E$1:$DG$2,2,0),0))</f>
        <v>87.5</v>
      </c>
      <c r="Q2427" s="12">
        <f>IF(ISBLANK(VLOOKUP($H2427*100+Q$2,Feuil2!$A$3:$CQ$931,HLOOKUP(Feuil1!$F2427,Feuil2!$E$1:$DG$2,2,0),0)),"",VLOOKUP($H2427*100+Q$2,Feuil2!$A$3:$CQ$931,HLOOKUP(Feuil1!$F2427,Feuil2!$E$1:$DG$2,2,0),0))</f>
        <v>41.1</v>
      </c>
      <c r="R2427" s="12">
        <f>IF(ISBLANK(VLOOKUP($H2427*100+R$2,Feuil2!$A$3:$CQ$931,HLOOKUP(Feuil1!$F2427,Feuil2!$E$1:$DG$2,2,0),0)),"",VLOOKUP($H2427*100+R$2,Feuil2!$A$3:$CQ$931,HLOOKUP(Feuil1!$F2427,Feuil2!$E$1:$DG$2,2,0),0))</f>
        <v>8.8000000000000007</v>
      </c>
      <c r="S2427" s="12">
        <f>IF(ISBLANK(VLOOKUP($H2427*100+S$2,Feuil2!$A$3:$CQ$931,HLOOKUP(Feuil1!$F2427,Feuil2!$E$1:$DG$2,2,0),0)),"",VLOOKUP($H2427*100+S$2,Feuil2!$A$3:$CQ$931,HLOOKUP(Feuil1!$F2427,Feuil2!$E$1:$DG$2,2,0),0))</f>
        <v>0</v>
      </c>
      <c r="T2427" s="12">
        <f>IF(ISBLANK(VLOOKUP($H2427*100+T$2,Feuil2!$A$3:$CQ$931,HLOOKUP(Feuil1!$F2427,Feuil2!$E$1:$DG$2,2,0),0)),"",VLOOKUP($H2427*100+T$2,Feuil2!$A$3:$CQ$931,HLOOKUP(Feuil1!$F2427,Feuil2!$E$1:$DG$2,2,0),0))</f>
        <v>0.1</v>
      </c>
      <c r="U2427" s="12">
        <f t="shared" si="60"/>
        <v>631.09999999999991</v>
      </c>
    </row>
    <row r="2428" spans="1:21" x14ac:dyDescent="0.35">
      <c r="A2428" s="10" t="s">
        <v>81</v>
      </c>
      <c r="B2428" s="8" t="s">
        <v>82</v>
      </c>
      <c r="C2428" s="39">
        <v>576275</v>
      </c>
      <c r="D2428" s="39">
        <v>413100</v>
      </c>
      <c r="E2428" s="39">
        <v>230</v>
      </c>
      <c r="F2428" s="10">
        <v>8440</v>
      </c>
      <c r="G2428" s="5" t="s">
        <v>47</v>
      </c>
      <c r="H2428" s="11">
        <v>1997</v>
      </c>
      <c r="I2428" s="12">
        <f>IF(ISBLANK(VLOOKUP($H2428*100+I$2,Feuil2!$A$3:$CQ$931,HLOOKUP(Feuil1!$F2428,Feuil2!$E$1:$DG$2,2,0),0)),"",VLOOKUP($H2428*100+I$2,Feuil2!$A$3:$CQ$931,HLOOKUP(Feuil1!$F2428,Feuil2!$E$1:$DG$2,2,0),0))</f>
        <v>27.7</v>
      </c>
      <c r="J2428" s="12">
        <f>IF(ISBLANK(VLOOKUP($H2428*100+J$2,Feuil2!$A$3:$CQ$931,HLOOKUP(Feuil1!$F2428,Feuil2!$E$1:$DG$2,2,0),0)),"",VLOOKUP($H2428*100+J$2,Feuil2!$A$3:$CQ$931,HLOOKUP(Feuil1!$F2428,Feuil2!$E$1:$DG$2,2,0),0))</f>
        <v>17.7</v>
      </c>
      <c r="K2428" s="12">
        <f>IF(ISBLANK(VLOOKUP($H2428*100+K$2,Feuil2!$A$3:$CQ$931,HLOOKUP(Feuil1!$F2428,Feuil2!$E$1:$DG$2,2,0),0)),"",VLOOKUP($H2428*100+K$2,Feuil2!$A$3:$CQ$931,HLOOKUP(Feuil1!$F2428,Feuil2!$E$1:$DG$2,2,0),0))</f>
        <v>142.6</v>
      </c>
      <c r="L2428" s="12">
        <f>IF(ISBLANK(VLOOKUP($H2428*100+L$2,Feuil2!$A$3:$CQ$931,HLOOKUP(Feuil1!$F2428,Feuil2!$E$1:$DG$2,2,0),0)),"",VLOOKUP($H2428*100+L$2,Feuil2!$A$3:$CQ$931,HLOOKUP(Feuil1!$F2428,Feuil2!$E$1:$DG$2,2,0),0))</f>
        <v>116.3</v>
      </c>
      <c r="M2428" s="12">
        <f>IF(ISBLANK(VLOOKUP($H2428*100+M$2,Feuil2!$A$3:$CQ$931,HLOOKUP(Feuil1!$F2428,Feuil2!$E$1:$DG$2,2,0),0)),"",VLOOKUP($H2428*100+M$2,Feuil2!$A$3:$CQ$931,HLOOKUP(Feuil1!$F2428,Feuil2!$E$1:$DG$2,2,0),0))</f>
        <v>55.8</v>
      </c>
      <c r="N2428" s="12">
        <f>IF(ISBLANK(VLOOKUP($H2428*100+N$2,Feuil2!$A$3:$CQ$931,HLOOKUP(Feuil1!$F2428,Feuil2!$E$1:$DG$2,2,0),0)),"",VLOOKUP($H2428*100+N$2,Feuil2!$A$3:$CQ$931,HLOOKUP(Feuil1!$F2428,Feuil2!$E$1:$DG$2,2,0),0))</f>
        <v>77</v>
      </c>
      <c r="O2428" s="12">
        <f>IF(ISBLANK(VLOOKUP($H2428*100+O$2,Feuil2!$A$3:$CQ$931,HLOOKUP(Feuil1!$F2428,Feuil2!$E$1:$DG$2,2,0),0)),"",VLOOKUP($H2428*100+O$2,Feuil2!$A$3:$CQ$931,HLOOKUP(Feuil1!$F2428,Feuil2!$E$1:$DG$2,2,0),0))</f>
        <v>11</v>
      </c>
      <c r="P2428" s="12">
        <f>IF(ISBLANK(VLOOKUP($H2428*100+P$2,Feuil2!$A$3:$CQ$931,HLOOKUP(Feuil1!$F2428,Feuil2!$E$1:$DG$2,2,0),0)),"",VLOOKUP($H2428*100+P$2,Feuil2!$A$3:$CQ$931,HLOOKUP(Feuil1!$F2428,Feuil2!$E$1:$DG$2,2,0),0))</f>
        <v>24.2</v>
      </c>
      <c r="Q2428" s="12">
        <f>IF(ISBLANK(VLOOKUP($H2428*100+Q$2,Feuil2!$A$3:$CQ$931,HLOOKUP(Feuil1!$F2428,Feuil2!$E$1:$DG$2,2,0),0)),"",VLOOKUP($H2428*100+Q$2,Feuil2!$A$3:$CQ$931,HLOOKUP(Feuil1!$F2428,Feuil2!$E$1:$DG$2,2,0),0))</f>
        <v>70.900000000000006</v>
      </c>
      <c r="R2428" s="12">
        <f>IF(ISBLANK(VLOOKUP($H2428*100+R$2,Feuil2!$A$3:$CQ$931,HLOOKUP(Feuil1!$F2428,Feuil2!$E$1:$DG$2,2,0),0)),"",VLOOKUP($H2428*100+R$2,Feuil2!$A$3:$CQ$931,HLOOKUP(Feuil1!$F2428,Feuil2!$E$1:$DG$2,2,0),0))</f>
        <v>8.9</v>
      </c>
      <c r="S2428" s="12">
        <f>IF(ISBLANK(VLOOKUP($H2428*100+S$2,Feuil2!$A$3:$CQ$931,HLOOKUP(Feuil1!$F2428,Feuil2!$E$1:$DG$2,2,0),0)),"",VLOOKUP($H2428*100+S$2,Feuil2!$A$3:$CQ$931,HLOOKUP(Feuil1!$F2428,Feuil2!$E$1:$DG$2,2,0),0))</f>
        <v>0</v>
      </c>
      <c r="T2428" s="12">
        <f>IF(ISBLANK(VLOOKUP($H2428*100+T$2,Feuil2!$A$3:$CQ$931,HLOOKUP(Feuil1!$F2428,Feuil2!$E$1:$DG$2,2,0),0)),"",VLOOKUP($H2428*100+T$2,Feuil2!$A$3:$CQ$931,HLOOKUP(Feuil1!$F2428,Feuil2!$E$1:$DG$2,2,0),0))</f>
        <v>0</v>
      </c>
      <c r="U2428" s="12">
        <f t="shared" si="60"/>
        <v>552.1</v>
      </c>
    </row>
    <row r="2429" spans="1:21" x14ac:dyDescent="0.35">
      <c r="A2429" s="10" t="s">
        <v>81</v>
      </c>
      <c r="B2429" s="8" t="s">
        <v>82</v>
      </c>
      <c r="C2429" s="39">
        <v>576275</v>
      </c>
      <c r="D2429" s="39">
        <v>413100</v>
      </c>
      <c r="E2429" s="39">
        <v>230</v>
      </c>
      <c r="F2429" s="10">
        <v>8440</v>
      </c>
      <c r="G2429" s="5" t="s">
        <v>47</v>
      </c>
      <c r="H2429" s="11">
        <v>1998</v>
      </c>
      <c r="I2429" s="12">
        <f>IF(ISBLANK(VLOOKUP($H2429*100+I$2,Feuil2!$A$3:$CQ$931,HLOOKUP(Feuil1!$F2429,Feuil2!$E$1:$DG$2,2,0),0)),"",VLOOKUP($H2429*100+I$2,Feuil2!$A$3:$CQ$931,HLOOKUP(Feuil1!$F2429,Feuil2!$E$1:$DG$2,2,0),0))</f>
        <v>7</v>
      </c>
      <c r="J2429" s="12">
        <f>IF(ISBLANK(VLOOKUP($H2429*100+J$2,Feuil2!$A$3:$CQ$931,HLOOKUP(Feuil1!$F2429,Feuil2!$E$1:$DG$2,2,0),0)),"",VLOOKUP($H2429*100+J$2,Feuil2!$A$3:$CQ$931,HLOOKUP(Feuil1!$F2429,Feuil2!$E$1:$DG$2,2,0),0))</f>
        <v>13.7</v>
      </c>
      <c r="K2429" s="12">
        <f>IF(ISBLANK(VLOOKUP($H2429*100+K$2,Feuil2!$A$3:$CQ$931,HLOOKUP(Feuil1!$F2429,Feuil2!$E$1:$DG$2,2,0),0)),"",VLOOKUP($H2429*100+K$2,Feuil2!$A$3:$CQ$931,HLOOKUP(Feuil1!$F2429,Feuil2!$E$1:$DG$2,2,0),0))</f>
        <v>0</v>
      </c>
      <c r="L2429" s="12">
        <f>IF(ISBLANK(VLOOKUP($H2429*100+L$2,Feuil2!$A$3:$CQ$931,HLOOKUP(Feuil1!$F2429,Feuil2!$E$1:$DG$2,2,0),0)),"",VLOOKUP($H2429*100+L$2,Feuil2!$A$3:$CQ$931,HLOOKUP(Feuil1!$F2429,Feuil2!$E$1:$DG$2,2,0),0))</f>
        <v>49.9</v>
      </c>
      <c r="M2429" s="12">
        <f>IF(ISBLANK(VLOOKUP($H2429*100+M$2,Feuil2!$A$3:$CQ$931,HLOOKUP(Feuil1!$F2429,Feuil2!$E$1:$DG$2,2,0),0)),"",VLOOKUP($H2429*100+M$2,Feuil2!$A$3:$CQ$931,HLOOKUP(Feuil1!$F2429,Feuil2!$E$1:$DG$2,2,0),0))</f>
        <v>61.2</v>
      </c>
      <c r="N2429" s="12">
        <f>IF(ISBLANK(VLOOKUP($H2429*100+N$2,Feuil2!$A$3:$CQ$931,HLOOKUP(Feuil1!$F2429,Feuil2!$E$1:$DG$2,2,0),0)),"",VLOOKUP($H2429*100+N$2,Feuil2!$A$3:$CQ$931,HLOOKUP(Feuil1!$F2429,Feuil2!$E$1:$DG$2,2,0),0))</f>
        <v>38.5</v>
      </c>
      <c r="O2429" s="12">
        <f>IF(ISBLANK(VLOOKUP($H2429*100+O$2,Feuil2!$A$3:$CQ$931,HLOOKUP(Feuil1!$F2429,Feuil2!$E$1:$DG$2,2,0),0)),"",VLOOKUP($H2429*100+O$2,Feuil2!$A$3:$CQ$931,HLOOKUP(Feuil1!$F2429,Feuil2!$E$1:$DG$2,2,0),0))</f>
        <v>29.6</v>
      </c>
      <c r="P2429" s="12">
        <f>IF(ISBLANK(VLOOKUP($H2429*100+P$2,Feuil2!$A$3:$CQ$931,HLOOKUP(Feuil1!$F2429,Feuil2!$E$1:$DG$2,2,0),0)),"",VLOOKUP($H2429*100+P$2,Feuil2!$A$3:$CQ$931,HLOOKUP(Feuil1!$F2429,Feuil2!$E$1:$DG$2,2,0),0))</f>
        <v>1.2</v>
      </c>
      <c r="Q2429" s="12">
        <f>IF(ISBLANK(VLOOKUP($H2429*100+Q$2,Feuil2!$A$3:$CQ$931,HLOOKUP(Feuil1!$F2429,Feuil2!$E$1:$DG$2,2,0),0)),"",VLOOKUP($H2429*100+Q$2,Feuil2!$A$3:$CQ$931,HLOOKUP(Feuil1!$F2429,Feuil2!$E$1:$DG$2,2,0),0))</f>
        <v>13.3</v>
      </c>
      <c r="R2429" s="12">
        <f>IF(ISBLANK(VLOOKUP($H2429*100+R$2,Feuil2!$A$3:$CQ$931,HLOOKUP(Feuil1!$F2429,Feuil2!$E$1:$DG$2,2,0),0)),"",VLOOKUP($H2429*100+R$2,Feuil2!$A$3:$CQ$931,HLOOKUP(Feuil1!$F2429,Feuil2!$E$1:$DG$2,2,0),0))</f>
        <v>0.5</v>
      </c>
      <c r="S2429" s="12">
        <f>IF(ISBLANK(VLOOKUP($H2429*100+S$2,Feuil2!$A$3:$CQ$931,HLOOKUP(Feuil1!$F2429,Feuil2!$E$1:$DG$2,2,0),0)),"",VLOOKUP($H2429*100+S$2,Feuil2!$A$3:$CQ$931,HLOOKUP(Feuil1!$F2429,Feuil2!$E$1:$DG$2,2,0),0))</f>
        <v>0</v>
      </c>
      <c r="T2429" s="12">
        <f>IF(ISBLANK(VLOOKUP($H2429*100+T$2,Feuil2!$A$3:$CQ$931,HLOOKUP(Feuil1!$F2429,Feuil2!$E$1:$DG$2,2,0),0)),"",VLOOKUP($H2429*100+T$2,Feuil2!$A$3:$CQ$931,HLOOKUP(Feuil1!$F2429,Feuil2!$E$1:$DG$2,2,0),0))</f>
        <v>2.5</v>
      </c>
      <c r="U2429" s="12">
        <f t="shared" si="60"/>
        <v>217.4</v>
      </c>
    </row>
    <row r="2430" spans="1:21" x14ac:dyDescent="0.35">
      <c r="A2430" s="10" t="s">
        <v>81</v>
      </c>
      <c r="B2430" s="8" t="s">
        <v>82</v>
      </c>
      <c r="C2430" s="39">
        <v>576275</v>
      </c>
      <c r="D2430" s="39">
        <v>413100</v>
      </c>
      <c r="E2430" s="39">
        <v>230</v>
      </c>
      <c r="F2430" s="10">
        <v>8440</v>
      </c>
      <c r="G2430" s="5" t="s">
        <v>47</v>
      </c>
      <c r="H2430" s="11">
        <v>1999</v>
      </c>
      <c r="I2430" s="12">
        <f>IF(ISBLANK(VLOOKUP($H2430*100+I$2,Feuil2!$A$3:$CQ$931,HLOOKUP(Feuil1!$F2430,Feuil2!$E$1:$DG$2,2,0),0)),"",VLOOKUP($H2430*100+I$2,Feuil2!$A$3:$CQ$931,HLOOKUP(Feuil1!$F2430,Feuil2!$E$1:$DG$2,2,0),0))</f>
        <v>0</v>
      </c>
      <c r="J2430" s="12">
        <f>IF(ISBLANK(VLOOKUP($H2430*100+J$2,Feuil2!$A$3:$CQ$931,HLOOKUP(Feuil1!$F2430,Feuil2!$E$1:$DG$2,2,0),0)),"",VLOOKUP($H2430*100+J$2,Feuil2!$A$3:$CQ$931,HLOOKUP(Feuil1!$F2430,Feuil2!$E$1:$DG$2,2,0),0))</f>
        <v>63.1</v>
      </c>
      <c r="K2430" s="12">
        <f>IF(ISBLANK(VLOOKUP($H2430*100+K$2,Feuil2!$A$3:$CQ$931,HLOOKUP(Feuil1!$F2430,Feuil2!$E$1:$DG$2,2,0),0)),"",VLOOKUP($H2430*100+K$2,Feuil2!$A$3:$CQ$931,HLOOKUP(Feuil1!$F2430,Feuil2!$E$1:$DG$2,2,0),0))</f>
        <v>46.8</v>
      </c>
      <c r="L2430" s="12">
        <f>IF(ISBLANK(VLOOKUP($H2430*100+L$2,Feuil2!$A$3:$CQ$931,HLOOKUP(Feuil1!$F2430,Feuil2!$E$1:$DG$2,2,0),0)),"",VLOOKUP($H2430*100+L$2,Feuil2!$A$3:$CQ$931,HLOOKUP(Feuil1!$F2430,Feuil2!$E$1:$DG$2,2,0),0))</f>
        <v>22.2</v>
      </c>
      <c r="M2430" s="12">
        <f>IF(ISBLANK(VLOOKUP($H2430*100+M$2,Feuil2!$A$3:$CQ$931,HLOOKUP(Feuil1!$F2430,Feuil2!$E$1:$DG$2,2,0),0)),"",VLOOKUP($H2430*100+M$2,Feuil2!$A$3:$CQ$931,HLOOKUP(Feuil1!$F2430,Feuil2!$E$1:$DG$2,2,0),0))</f>
        <v>43</v>
      </c>
      <c r="N2430" s="12">
        <f>IF(ISBLANK(VLOOKUP($H2430*100+N$2,Feuil2!$A$3:$CQ$931,HLOOKUP(Feuil1!$F2430,Feuil2!$E$1:$DG$2,2,0),0)),"",VLOOKUP($H2430*100+N$2,Feuil2!$A$3:$CQ$931,HLOOKUP(Feuil1!$F2430,Feuil2!$E$1:$DG$2,2,0),0))</f>
        <v>0</v>
      </c>
      <c r="O2430" s="12">
        <f>IF(ISBLANK(VLOOKUP($H2430*100+O$2,Feuil2!$A$3:$CQ$931,HLOOKUP(Feuil1!$F2430,Feuil2!$E$1:$DG$2,2,0),0)),"",VLOOKUP($H2430*100+O$2,Feuil2!$A$3:$CQ$931,HLOOKUP(Feuil1!$F2430,Feuil2!$E$1:$DG$2,2,0),0))</f>
        <v>2</v>
      </c>
      <c r="P2430" s="12">
        <f>IF(ISBLANK(VLOOKUP($H2430*100+P$2,Feuil2!$A$3:$CQ$931,HLOOKUP(Feuil1!$F2430,Feuil2!$E$1:$DG$2,2,0),0)),"",VLOOKUP($H2430*100+P$2,Feuil2!$A$3:$CQ$931,HLOOKUP(Feuil1!$F2430,Feuil2!$E$1:$DG$2,2,0),0))</f>
        <v>68.7</v>
      </c>
      <c r="Q2430" s="12">
        <f>IF(ISBLANK(VLOOKUP($H2430*100+Q$2,Feuil2!$A$3:$CQ$931,HLOOKUP(Feuil1!$F2430,Feuil2!$E$1:$DG$2,2,0),0)),"",VLOOKUP($H2430*100+Q$2,Feuil2!$A$3:$CQ$931,HLOOKUP(Feuil1!$F2430,Feuil2!$E$1:$DG$2,2,0),0))</f>
        <v>52.7</v>
      </c>
      <c r="R2430" s="12">
        <f>IF(ISBLANK(VLOOKUP($H2430*100+R$2,Feuil2!$A$3:$CQ$931,HLOOKUP(Feuil1!$F2430,Feuil2!$E$1:$DG$2,2,0),0)),"",VLOOKUP($H2430*100+R$2,Feuil2!$A$3:$CQ$931,HLOOKUP(Feuil1!$F2430,Feuil2!$E$1:$DG$2,2,0),0))</f>
        <v>0.6</v>
      </c>
      <c r="S2430" s="12">
        <f>IF(ISBLANK(VLOOKUP($H2430*100+S$2,Feuil2!$A$3:$CQ$931,HLOOKUP(Feuil1!$F2430,Feuil2!$E$1:$DG$2,2,0),0)),"",VLOOKUP($H2430*100+S$2,Feuil2!$A$3:$CQ$931,HLOOKUP(Feuil1!$F2430,Feuil2!$E$1:$DG$2,2,0),0))</f>
        <v>0</v>
      </c>
      <c r="T2430" s="12">
        <f>IF(ISBLANK(VLOOKUP($H2430*100+T$2,Feuil2!$A$3:$CQ$931,HLOOKUP(Feuil1!$F2430,Feuil2!$E$1:$DG$2,2,0),0)),"",VLOOKUP($H2430*100+T$2,Feuil2!$A$3:$CQ$931,HLOOKUP(Feuil1!$F2430,Feuil2!$E$1:$DG$2,2,0),0))</f>
        <v>0.1</v>
      </c>
      <c r="U2430" s="12">
        <f t="shared" si="60"/>
        <v>299.20000000000005</v>
      </c>
    </row>
    <row r="2431" spans="1:21" x14ac:dyDescent="0.35">
      <c r="A2431" s="10" t="s">
        <v>81</v>
      </c>
      <c r="B2431" s="8" t="s">
        <v>82</v>
      </c>
      <c r="C2431" s="39">
        <v>576275</v>
      </c>
      <c r="D2431" s="39">
        <v>413100</v>
      </c>
      <c r="E2431" s="39">
        <v>230</v>
      </c>
      <c r="F2431" s="10">
        <v>8440</v>
      </c>
      <c r="G2431" s="5" t="s">
        <v>47</v>
      </c>
      <c r="H2431" s="11">
        <v>2000</v>
      </c>
      <c r="I2431" s="12">
        <f>IF(ISBLANK(VLOOKUP($H2431*100+I$2,Feuil2!$A$3:$CQ$931,HLOOKUP(Feuil1!$F2431,Feuil2!$E$1:$DG$2,2,0),0)),"",VLOOKUP($H2431*100+I$2,Feuil2!$A$3:$CQ$931,HLOOKUP(Feuil1!$F2431,Feuil2!$E$1:$DG$2,2,0),0))</f>
        <v>13</v>
      </c>
      <c r="J2431" s="12">
        <f>IF(ISBLANK(VLOOKUP($H2431*100+J$2,Feuil2!$A$3:$CQ$931,HLOOKUP(Feuil1!$F2431,Feuil2!$E$1:$DG$2,2,0),0)),"",VLOOKUP($H2431*100+J$2,Feuil2!$A$3:$CQ$931,HLOOKUP(Feuil1!$F2431,Feuil2!$E$1:$DG$2,2,0),0))</f>
        <v>103.7</v>
      </c>
      <c r="K2431" s="12">
        <f>IF(ISBLANK(VLOOKUP($H2431*100+K$2,Feuil2!$A$3:$CQ$931,HLOOKUP(Feuil1!$F2431,Feuil2!$E$1:$DG$2,2,0),0)),"",VLOOKUP($H2431*100+K$2,Feuil2!$A$3:$CQ$931,HLOOKUP(Feuil1!$F2431,Feuil2!$E$1:$DG$2,2,0),0))</f>
        <v>62</v>
      </c>
      <c r="L2431" s="12">
        <f>IF(ISBLANK(VLOOKUP($H2431*100+L$2,Feuil2!$A$3:$CQ$931,HLOOKUP(Feuil1!$F2431,Feuil2!$E$1:$DG$2,2,0),0)),"",VLOOKUP($H2431*100+L$2,Feuil2!$A$3:$CQ$931,HLOOKUP(Feuil1!$F2431,Feuil2!$E$1:$DG$2,2,0),0))</f>
        <v>164.5</v>
      </c>
      <c r="M2431" s="12">
        <f>IF(ISBLANK(VLOOKUP($H2431*100+M$2,Feuil2!$A$3:$CQ$931,HLOOKUP(Feuil1!$F2431,Feuil2!$E$1:$DG$2,2,0),0)),"",VLOOKUP($H2431*100+M$2,Feuil2!$A$3:$CQ$931,HLOOKUP(Feuil1!$F2431,Feuil2!$E$1:$DG$2,2,0),0))</f>
        <v>91.5</v>
      </c>
      <c r="N2431" s="12">
        <f>IF(ISBLANK(VLOOKUP($H2431*100+N$2,Feuil2!$A$3:$CQ$931,HLOOKUP(Feuil1!$F2431,Feuil2!$E$1:$DG$2,2,0),0)),"",VLOOKUP($H2431*100+N$2,Feuil2!$A$3:$CQ$931,HLOOKUP(Feuil1!$F2431,Feuil2!$E$1:$DG$2,2,0),0))</f>
        <v>46.3</v>
      </c>
      <c r="O2431" s="12">
        <f>IF(ISBLANK(VLOOKUP($H2431*100+O$2,Feuil2!$A$3:$CQ$931,HLOOKUP(Feuil1!$F2431,Feuil2!$E$1:$DG$2,2,0),0)),"",VLOOKUP($H2431*100+O$2,Feuil2!$A$3:$CQ$931,HLOOKUP(Feuil1!$F2431,Feuil2!$E$1:$DG$2,2,0),0))</f>
        <v>34.700000000000003</v>
      </c>
      <c r="P2431" s="12">
        <f>IF(ISBLANK(VLOOKUP($H2431*100+P$2,Feuil2!$A$3:$CQ$931,HLOOKUP(Feuil1!$F2431,Feuil2!$E$1:$DG$2,2,0),0)),"",VLOOKUP($H2431*100+P$2,Feuil2!$A$3:$CQ$931,HLOOKUP(Feuil1!$F2431,Feuil2!$E$1:$DG$2,2,0),0))</f>
        <v>0.1</v>
      </c>
      <c r="Q2431" s="12">
        <f>IF(ISBLANK(VLOOKUP($H2431*100+Q$2,Feuil2!$A$3:$CQ$931,HLOOKUP(Feuil1!$F2431,Feuil2!$E$1:$DG$2,2,0),0)),"",VLOOKUP($H2431*100+Q$2,Feuil2!$A$3:$CQ$931,HLOOKUP(Feuil1!$F2431,Feuil2!$E$1:$DG$2,2,0),0))</f>
        <v>103.7</v>
      </c>
      <c r="R2431" s="12">
        <f>IF(ISBLANK(VLOOKUP($H2431*100+R$2,Feuil2!$A$3:$CQ$931,HLOOKUP(Feuil1!$F2431,Feuil2!$E$1:$DG$2,2,0),0)),"",VLOOKUP($H2431*100+R$2,Feuil2!$A$3:$CQ$931,HLOOKUP(Feuil1!$F2431,Feuil2!$E$1:$DG$2,2,0),0))</f>
        <v>0</v>
      </c>
      <c r="S2431" s="12">
        <f>IF(ISBLANK(VLOOKUP($H2431*100+S$2,Feuil2!$A$3:$CQ$931,HLOOKUP(Feuil1!$F2431,Feuil2!$E$1:$DG$2,2,0),0)),"",VLOOKUP($H2431*100+S$2,Feuil2!$A$3:$CQ$931,HLOOKUP(Feuil1!$F2431,Feuil2!$E$1:$DG$2,2,0),0))</f>
        <v>0</v>
      </c>
      <c r="T2431" s="12">
        <f>IF(ISBLANK(VLOOKUP($H2431*100+T$2,Feuil2!$A$3:$CQ$931,HLOOKUP(Feuil1!$F2431,Feuil2!$E$1:$DG$2,2,0),0)),"",VLOOKUP($H2431*100+T$2,Feuil2!$A$3:$CQ$931,HLOOKUP(Feuil1!$F2431,Feuil2!$E$1:$DG$2,2,0),0))</f>
        <v>9.8000000000000007</v>
      </c>
      <c r="U2431" s="12">
        <f t="shared" si="60"/>
        <v>629.30000000000007</v>
      </c>
    </row>
    <row r="2432" spans="1:21" x14ac:dyDescent="0.35">
      <c r="A2432" s="10" t="s">
        <v>81</v>
      </c>
      <c r="B2432" s="8" t="s">
        <v>82</v>
      </c>
      <c r="C2432" s="39">
        <v>576275</v>
      </c>
      <c r="D2432" s="39">
        <v>413100</v>
      </c>
      <c r="E2432" s="39">
        <v>230</v>
      </c>
      <c r="F2432" s="10">
        <v>8440</v>
      </c>
      <c r="G2432" s="5" t="s">
        <v>47</v>
      </c>
      <c r="H2432" s="11">
        <v>2001</v>
      </c>
      <c r="I2432" s="12">
        <f>IF(ISBLANK(VLOOKUP($H2432*100+I$2,Feuil2!$A$3:$CQ$931,HLOOKUP(Feuil1!$F2432,Feuil2!$E$1:$DG$2,2,0),0)),"",VLOOKUP($H2432*100+I$2,Feuil2!$A$3:$CQ$931,HLOOKUP(Feuil1!$F2432,Feuil2!$E$1:$DG$2,2,0),0))</f>
        <v>3.3</v>
      </c>
      <c r="J2432" s="12">
        <f>IF(ISBLANK(VLOOKUP($H2432*100+J$2,Feuil2!$A$3:$CQ$931,HLOOKUP(Feuil1!$F2432,Feuil2!$E$1:$DG$2,2,0),0)),"",VLOOKUP($H2432*100+J$2,Feuil2!$A$3:$CQ$931,HLOOKUP(Feuil1!$F2432,Feuil2!$E$1:$DG$2,2,0),0))</f>
        <v>1.4</v>
      </c>
      <c r="K2432" s="12">
        <f>IF(ISBLANK(VLOOKUP($H2432*100+K$2,Feuil2!$A$3:$CQ$931,HLOOKUP(Feuil1!$F2432,Feuil2!$E$1:$DG$2,2,0),0)),"",VLOOKUP($H2432*100+K$2,Feuil2!$A$3:$CQ$931,HLOOKUP(Feuil1!$F2432,Feuil2!$E$1:$DG$2,2,0),0))</f>
        <v>3.7</v>
      </c>
      <c r="L2432" s="12">
        <f>IF(ISBLANK(VLOOKUP($H2432*100+L$2,Feuil2!$A$3:$CQ$931,HLOOKUP(Feuil1!$F2432,Feuil2!$E$1:$DG$2,2,0),0)),"",VLOOKUP($H2432*100+L$2,Feuil2!$A$3:$CQ$931,HLOOKUP(Feuil1!$F2432,Feuil2!$E$1:$DG$2,2,0),0))</f>
        <v>142.69999999999999</v>
      </c>
      <c r="M2432" s="12">
        <f>IF(ISBLANK(VLOOKUP($H2432*100+M$2,Feuil2!$A$3:$CQ$931,HLOOKUP(Feuil1!$F2432,Feuil2!$E$1:$DG$2,2,0),0)),"",VLOOKUP($H2432*100+M$2,Feuil2!$A$3:$CQ$931,HLOOKUP(Feuil1!$F2432,Feuil2!$E$1:$DG$2,2,0),0))</f>
        <v>0.8</v>
      </c>
      <c r="N2432" s="12">
        <f>IF(ISBLANK(VLOOKUP($H2432*100+N$2,Feuil2!$A$3:$CQ$931,HLOOKUP(Feuil1!$F2432,Feuil2!$E$1:$DG$2,2,0),0)),"",VLOOKUP($H2432*100+N$2,Feuil2!$A$3:$CQ$931,HLOOKUP(Feuil1!$F2432,Feuil2!$E$1:$DG$2,2,0),0))</f>
        <v>0.6</v>
      </c>
      <c r="O2432" s="12">
        <f>IF(ISBLANK(VLOOKUP($H2432*100+O$2,Feuil2!$A$3:$CQ$931,HLOOKUP(Feuil1!$F2432,Feuil2!$E$1:$DG$2,2,0),0)),"",VLOOKUP($H2432*100+O$2,Feuil2!$A$3:$CQ$931,HLOOKUP(Feuil1!$F2432,Feuil2!$E$1:$DG$2,2,0),0))</f>
        <v>48.1</v>
      </c>
      <c r="P2432" s="12">
        <f>IF(ISBLANK(VLOOKUP($H2432*100+P$2,Feuil2!$A$3:$CQ$931,HLOOKUP(Feuil1!$F2432,Feuil2!$E$1:$DG$2,2,0),0)),"",VLOOKUP($H2432*100+P$2,Feuil2!$A$3:$CQ$931,HLOOKUP(Feuil1!$F2432,Feuil2!$E$1:$DG$2,2,0),0))</f>
        <v>140.69999999999999</v>
      </c>
      <c r="Q2432" s="12">
        <f>IF(ISBLANK(VLOOKUP($H2432*100+Q$2,Feuil2!$A$3:$CQ$931,HLOOKUP(Feuil1!$F2432,Feuil2!$E$1:$DG$2,2,0),0)),"",VLOOKUP($H2432*100+Q$2,Feuil2!$A$3:$CQ$931,HLOOKUP(Feuil1!$F2432,Feuil2!$E$1:$DG$2,2,0),0))</f>
        <v>25.2</v>
      </c>
      <c r="R2432" s="12">
        <f>IF(ISBLANK(VLOOKUP($H2432*100+R$2,Feuil2!$A$3:$CQ$931,HLOOKUP(Feuil1!$F2432,Feuil2!$E$1:$DG$2,2,0),0)),"",VLOOKUP($H2432*100+R$2,Feuil2!$A$3:$CQ$931,HLOOKUP(Feuil1!$F2432,Feuil2!$E$1:$DG$2,2,0),0))</f>
        <v>0.9</v>
      </c>
      <c r="S2432" s="12">
        <f>IF(ISBLANK(VLOOKUP($H2432*100+S$2,Feuil2!$A$3:$CQ$931,HLOOKUP(Feuil1!$F2432,Feuil2!$E$1:$DG$2,2,0),0)),"",VLOOKUP($H2432*100+S$2,Feuil2!$A$3:$CQ$931,HLOOKUP(Feuil1!$F2432,Feuil2!$E$1:$DG$2,2,0),0))</f>
        <v>0</v>
      </c>
      <c r="T2432" s="12">
        <f>IF(ISBLANK(VLOOKUP($H2432*100+T$2,Feuil2!$A$3:$CQ$931,HLOOKUP(Feuil1!$F2432,Feuil2!$E$1:$DG$2,2,0),0)),"",VLOOKUP($H2432*100+T$2,Feuil2!$A$3:$CQ$931,HLOOKUP(Feuil1!$F2432,Feuil2!$E$1:$DG$2,2,0),0))</f>
        <v>7.3</v>
      </c>
      <c r="U2432" s="12">
        <f t="shared" si="60"/>
        <v>374.69999999999993</v>
      </c>
    </row>
    <row r="2433" spans="1:21" x14ac:dyDescent="0.35">
      <c r="A2433" s="10" t="s">
        <v>81</v>
      </c>
      <c r="B2433" s="8" t="s">
        <v>82</v>
      </c>
      <c r="C2433" s="39">
        <v>576275</v>
      </c>
      <c r="D2433" s="39">
        <v>413100</v>
      </c>
      <c r="E2433" s="39">
        <v>230</v>
      </c>
      <c r="F2433" s="10">
        <v>8440</v>
      </c>
      <c r="G2433" s="5" t="s">
        <v>47</v>
      </c>
      <c r="H2433" s="11">
        <v>2002</v>
      </c>
      <c r="I2433" s="12">
        <f>IF(ISBLANK(VLOOKUP($H2433*100+I$2,Feuil2!$A$3:$CQ$931,HLOOKUP(Feuil1!$F2433,Feuil2!$E$1:$DG$2,2,0),0)),"",VLOOKUP($H2433*100+I$2,Feuil2!$A$3:$CQ$931,HLOOKUP(Feuil1!$F2433,Feuil2!$E$1:$DG$2,2,0),0))</f>
        <v>0</v>
      </c>
      <c r="J2433" s="12">
        <f>IF(ISBLANK(VLOOKUP($H2433*100+J$2,Feuil2!$A$3:$CQ$931,HLOOKUP(Feuil1!$F2433,Feuil2!$E$1:$DG$2,2,0),0)),"",VLOOKUP($H2433*100+J$2,Feuil2!$A$3:$CQ$931,HLOOKUP(Feuil1!$F2433,Feuil2!$E$1:$DG$2,2,0),0))</f>
        <v>94</v>
      </c>
      <c r="K2433" s="12">
        <f>IF(ISBLANK(VLOOKUP($H2433*100+K$2,Feuil2!$A$3:$CQ$931,HLOOKUP(Feuil1!$F2433,Feuil2!$E$1:$DG$2,2,0),0)),"",VLOOKUP($H2433*100+K$2,Feuil2!$A$3:$CQ$931,HLOOKUP(Feuil1!$F2433,Feuil2!$E$1:$DG$2,2,0),0))</f>
        <v>209.9</v>
      </c>
      <c r="L2433" s="12">
        <f>IF(ISBLANK(VLOOKUP($H2433*100+L$2,Feuil2!$A$3:$CQ$931,HLOOKUP(Feuil1!$F2433,Feuil2!$E$1:$DG$2,2,0),0)),"",VLOOKUP($H2433*100+L$2,Feuil2!$A$3:$CQ$931,HLOOKUP(Feuil1!$F2433,Feuil2!$E$1:$DG$2,2,0),0))</f>
        <v>38.700000000000003</v>
      </c>
      <c r="M2433" s="12">
        <f>IF(ISBLANK(VLOOKUP($H2433*100+M$2,Feuil2!$A$3:$CQ$931,HLOOKUP(Feuil1!$F2433,Feuil2!$E$1:$DG$2,2,0),0)),"",VLOOKUP($H2433*100+M$2,Feuil2!$A$3:$CQ$931,HLOOKUP(Feuil1!$F2433,Feuil2!$E$1:$DG$2,2,0),0))</f>
        <v>129.4</v>
      </c>
      <c r="N2433" s="12">
        <f>IF(ISBLANK(VLOOKUP($H2433*100+N$2,Feuil2!$A$3:$CQ$931,HLOOKUP(Feuil1!$F2433,Feuil2!$E$1:$DG$2,2,0),0)),"",VLOOKUP($H2433*100+N$2,Feuil2!$A$3:$CQ$931,HLOOKUP(Feuil1!$F2433,Feuil2!$E$1:$DG$2,2,0),0))</f>
        <v>71.099999999999994</v>
      </c>
      <c r="O2433" s="12">
        <f>IF(ISBLANK(VLOOKUP($H2433*100+O$2,Feuil2!$A$3:$CQ$931,HLOOKUP(Feuil1!$F2433,Feuil2!$E$1:$DG$2,2,0),0)),"",VLOOKUP($H2433*100+O$2,Feuil2!$A$3:$CQ$931,HLOOKUP(Feuil1!$F2433,Feuil2!$E$1:$DG$2,2,0),0))</f>
        <v>70.900000000000006</v>
      </c>
      <c r="P2433" s="12">
        <f>IF(ISBLANK(VLOOKUP($H2433*100+P$2,Feuil2!$A$3:$CQ$931,HLOOKUP(Feuil1!$F2433,Feuil2!$E$1:$DG$2,2,0),0)),"",VLOOKUP($H2433*100+P$2,Feuil2!$A$3:$CQ$931,HLOOKUP(Feuil1!$F2433,Feuil2!$E$1:$DG$2,2,0),0))</f>
        <v>103.3</v>
      </c>
      <c r="Q2433" s="12">
        <f>IF(ISBLANK(VLOOKUP($H2433*100+Q$2,Feuil2!$A$3:$CQ$931,HLOOKUP(Feuil1!$F2433,Feuil2!$E$1:$DG$2,2,0),0)),"",VLOOKUP($H2433*100+Q$2,Feuil2!$A$3:$CQ$931,HLOOKUP(Feuil1!$F2433,Feuil2!$E$1:$DG$2,2,0),0))</f>
        <v>17</v>
      </c>
      <c r="R2433" s="12">
        <f>IF(ISBLANK(VLOOKUP($H2433*100+R$2,Feuil2!$A$3:$CQ$931,HLOOKUP(Feuil1!$F2433,Feuil2!$E$1:$DG$2,2,0),0)),"",VLOOKUP($H2433*100+R$2,Feuil2!$A$3:$CQ$931,HLOOKUP(Feuil1!$F2433,Feuil2!$E$1:$DG$2,2,0),0))</f>
        <v>2.2999999999999998</v>
      </c>
      <c r="S2433" s="12">
        <f>IF(ISBLANK(VLOOKUP($H2433*100+S$2,Feuil2!$A$3:$CQ$931,HLOOKUP(Feuil1!$F2433,Feuil2!$E$1:$DG$2,2,0),0)),"",VLOOKUP($H2433*100+S$2,Feuil2!$A$3:$CQ$931,HLOOKUP(Feuil1!$F2433,Feuil2!$E$1:$DG$2,2,0),0))</f>
        <v>0</v>
      </c>
      <c r="T2433" s="12">
        <f>IF(ISBLANK(VLOOKUP($H2433*100+T$2,Feuil2!$A$3:$CQ$931,HLOOKUP(Feuil1!$F2433,Feuil2!$E$1:$DG$2,2,0),0)),"",VLOOKUP($H2433*100+T$2,Feuil2!$A$3:$CQ$931,HLOOKUP(Feuil1!$F2433,Feuil2!$E$1:$DG$2,2,0),0))</f>
        <v>0</v>
      </c>
      <c r="U2433" s="12">
        <f t="shared" si="60"/>
        <v>736.59999999999991</v>
      </c>
    </row>
    <row r="2434" spans="1:21" x14ac:dyDescent="0.35">
      <c r="A2434" s="10" t="s">
        <v>81</v>
      </c>
      <c r="B2434" s="8" t="s">
        <v>82</v>
      </c>
      <c r="C2434" s="39">
        <v>576275</v>
      </c>
      <c r="D2434" s="39">
        <v>413100</v>
      </c>
      <c r="E2434" s="39">
        <v>230</v>
      </c>
      <c r="F2434" s="10">
        <v>8440</v>
      </c>
      <c r="G2434" s="5" t="s">
        <v>47</v>
      </c>
      <c r="H2434" s="11">
        <v>2003</v>
      </c>
      <c r="I2434" s="12">
        <f>IF(ISBLANK(VLOOKUP($H2434*100+I$2,Feuil2!$A$3:$CQ$931,HLOOKUP(Feuil1!$F2434,Feuil2!$E$1:$DG$2,2,0),0)),"",VLOOKUP($H2434*100+I$2,Feuil2!$A$3:$CQ$931,HLOOKUP(Feuil1!$F2434,Feuil2!$E$1:$DG$2,2,0),0))</f>
        <v>0</v>
      </c>
      <c r="J2434" s="12">
        <f>IF(ISBLANK(VLOOKUP($H2434*100+J$2,Feuil2!$A$3:$CQ$931,HLOOKUP(Feuil1!$F2434,Feuil2!$E$1:$DG$2,2,0),0)),"",VLOOKUP($H2434*100+J$2,Feuil2!$A$3:$CQ$931,HLOOKUP(Feuil1!$F2434,Feuil2!$E$1:$DG$2,2,0),0))</f>
        <v>84.3</v>
      </c>
      <c r="K2434" s="12">
        <f>IF(ISBLANK(VLOOKUP($H2434*100+K$2,Feuil2!$A$3:$CQ$931,HLOOKUP(Feuil1!$F2434,Feuil2!$E$1:$DG$2,2,0),0)),"",VLOOKUP($H2434*100+K$2,Feuil2!$A$3:$CQ$931,HLOOKUP(Feuil1!$F2434,Feuil2!$E$1:$DG$2,2,0),0))</f>
        <v>129.69999999999999</v>
      </c>
      <c r="L2434" s="12">
        <f>IF(ISBLANK(VLOOKUP($H2434*100+L$2,Feuil2!$A$3:$CQ$931,HLOOKUP(Feuil1!$F2434,Feuil2!$E$1:$DG$2,2,0),0)),"",VLOOKUP($H2434*100+L$2,Feuil2!$A$3:$CQ$931,HLOOKUP(Feuil1!$F2434,Feuil2!$E$1:$DG$2,2,0),0))</f>
        <v>196</v>
      </c>
      <c r="M2434" s="12">
        <f>IF(ISBLANK(VLOOKUP($H2434*100+M$2,Feuil2!$A$3:$CQ$931,HLOOKUP(Feuil1!$F2434,Feuil2!$E$1:$DG$2,2,0),0)),"",VLOOKUP($H2434*100+M$2,Feuil2!$A$3:$CQ$931,HLOOKUP(Feuil1!$F2434,Feuil2!$E$1:$DG$2,2,0),0))</f>
        <v>17.8</v>
      </c>
      <c r="N2434" s="12">
        <f>IF(ISBLANK(VLOOKUP($H2434*100+N$2,Feuil2!$A$3:$CQ$931,HLOOKUP(Feuil1!$F2434,Feuil2!$E$1:$DG$2,2,0),0)),"",VLOOKUP($H2434*100+N$2,Feuil2!$A$3:$CQ$931,HLOOKUP(Feuil1!$F2434,Feuil2!$E$1:$DG$2,2,0),0))</f>
        <v>61.1</v>
      </c>
      <c r="O2434" s="12">
        <f>IF(ISBLANK(VLOOKUP($H2434*100+O$2,Feuil2!$A$3:$CQ$931,HLOOKUP(Feuil1!$F2434,Feuil2!$E$1:$DG$2,2,0),0)),"",VLOOKUP($H2434*100+O$2,Feuil2!$A$3:$CQ$931,HLOOKUP(Feuil1!$F2434,Feuil2!$E$1:$DG$2,2,0),0))</f>
        <v>54.5</v>
      </c>
      <c r="P2434" s="12">
        <f>IF(ISBLANK(VLOOKUP($H2434*100+P$2,Feuil2!$A$3:$CQ$931,HLOOKUP(Feuil1!$F2434,Feuil2!$E$1:$DG$2,2,0),0)),"",VLOOKUP($H2434*100+P$2,Feuil2!$A$3:$CQ$931,HLOOKUP(Feuil1!$F2434,Feuil2!$E$1:$DG$2,2,0),0))</f>
        <v>65.7</v>
      </c>
      <c r="Q2434" s="12">
        <f>IF(ISBLANK(VLOOKUP($H2434*100+Q$2,Feuil2!$A$3:$CQ$931,HLOOKUP(Feuil1!$F2434,Feuil2!$E$1:$DG$2,2,0),0)),"",VLOOKUP($H2434*100+Q$2,Feuil2!$A$3:$CQ$931,HLOOKUP(Feuil1!$F2434,Feuil2!$E$1:$DG$2,2,0),0))</f>
        <v>53.9</v>
      </c>
      <c r="R2434" s="12">
        <f>IF(ISBLANK(VLOOKUP($H2434*100+R$2,Feuil2!$A$3:$CQ$931,HLOOKUP(Feuil1!$F2434,Feuil2!$E$1:$DG$2,2,0),0)),"",VLOOKUP($H2434*100+R$2,Feuil2!$A$3:$CQ$931,HLOOKUP(Feuil1!$F2434,Feuil2!$E$1:$DG$2,2,0),0))</f>
        <v>0</v>
      </c>
      <c r="S2434" s="12">
        <f>IF(ISBLANK(VLOOKUP($H2434*100+S$2,Feuil2!$A$3:$CQ$931,HLOOKUP(Feuil1!$F2434,Feuil2!$E$1:$DG$2,2,0),0)),"",VLOOKUP($H2434*100+S$2,Feuil2!$A$3:$CQ$931,HLOOKUP(Feuil1!$F2434,Feuil2!$E$1:$DG$2,2,0),0))</f>
        <v>0</v>
      </c>
      <c r="T2434" s="12">
        <f>IF(ISBLANK(VLOOKUP($H2434*100+T$2,Feuil2!$A$3:$CQ$931,HLOOKUP(Feuil1!$F2434,Feuil2!$E$1:$DG$2,2,0),0)),"",VLOOKUP($H2434*100+T$2,Feuil2!$A$3:$CQ$931,HLOOKUP(Feuil1!$F2434,Feuil2!$E$1:$DG$2,2,0),0))</f>
        <v>0</v>
      </c>
      <c r="U2434" s="12">
        <f t="shared" si="60"/>
        <v>663.00000000000011</v>
      </c>
    </row>
    <row r="2435" spans="1:21" x14ac:dyDescent="0.35">
      <c r="A2435" s="10" t="s">
        <v>81</v>
      </c>
      <c r="B2435" s="8" t="s">
        <v>82</v>
      </c>
      <c r="C2435" s="39">
        <v>576275</v>
      </c>
      <c r="D2435" s="39">
        <v>413100</v>
      </c>
      <c r="E2435" s="39">
        <v>230</v>
      </c>
      <c r="F2435" s="10">
        <v>8440</v>
      </c>
      <c r="G2435" s="5" t="s">
        <v>47</v>
      </c>
      <c r="H2435" s="11">
        <v>2004</v>
      </c>
      <c r="I2435" s="12">
        <f>IF(ISBLANK(VLOOKUP($H2435*100+I$2,Feuil2!$A$3:$CQ$931,HLOOKUP(Feuil1!$F2435,Feuil2!$E$1:$DG$2,2,0),0)),"",VLOOKUP($H2435*100+I$2,Feuil2!$A$3:$CQ$931,HLOOKUP(Feuil1!$F2435,Feuil2!$E$1:$DG$2,2,0),0))</f>
        <v>8.3000000000000007</v>
      </c>
      <c r="J2435" s="12">
        <f>IF(ISBLANK(VLOOKUP($H2435*100+J$2,Feuil2!$A$3:$CQ$931,HLOOKUP(Feuil1!$F2435,Feuil2!$E$1:$DG$2,2,0),0)),"",VLOOKUP($H2435*100+J$2,Feuil2!$A$3:$CQ$931,HLOOKUP(Feuil1!$F2435,Feuil2!$E$1:$DG$2,2,0),0))</f>
        <v>149.5</v>
      </c>
      <c r="K2435" s="12">
        <f>IF(ISBLANK(VLOOKUP($H2435*100+K$2,Feuil2!$A$3:$CQ$931,HLOOKUP(Feuil1!$F2435,Feuil2!$E$1:$DG$2,2,0),0)),"",VLOOKUP($H2435*100+K$2,Feuil2!$A$3:$CQ$931,HLOOKUP(Feuil1!$F2435,Feuil2!$E$1:$DG$2,2,0),0))</f>
        <v>60.1</v>
      </c>
      <c r="L2435" s="12">
        <f>IF(ISBLANK(VLOOKUP($H2435*100+L$2,Feuil2!$A$3:$CQ$931,HLOOKUP(Feuil1!$F2435,Feuil2!$E$1:$DG$2,2,0),0)),"",VLOOKUP($H2435*100+L$2,Feuil2!$A$3:$CQ$931,HLOOKUP(Feuil1!$F2435,Feuil2!$E$1:$DG$2,2,0),0))</f>
        <v>63.7</v>
      </c>
      <c r="M2435" s="12">
        <f>IF(ISBLANK(VLOOKUP($H2435*100+M$2,Feuil2!$A$3:$CQ$931,HLOOKUP(Feuil1!$F2435,Feuil2!$E$1:$DG$2,2,0),0)),"",VLOOKUP($H2435*100+M$2,Feuil2!$A$3:$CQ$931,HLOOKUP(Feuil1!$F2435,Feuil2!$E$1:$DG$2,2,0),0))</f>
        <v>0.7</v>
      </c>
      <c r="N2435" s="12">
        <f>IF(ISBLANK(VLOOKUP($H2435*100+N$2,Feuil2!$A$3:$CQ$931,HLOOKUP(Feuil1!$F2435,Feuil2!$E$1:$DG$2,2,0),0)),"",VLOOKUP($H2435*100+N$2,Feuil2!$A$3:$CQ$931,HLOOKUP(Feuil1!$F2435,Feuil2!$E$1:$DG$2,2,0),0))</f>
        <v>75.099999999999994</v>
      </c>
      <c r="O2435" s="12">
        <f>IF(ISBLANK(VLOOKUP($H2435*100+O$2,Feuil2!$A$3:$CQ$931,HLOOKUP(Feuil1!$F2435,Feuil2!$E$1:$DG$2,2,0),0)),"",VLOOKUP($H2435*100+O$2,Feuil2!$A$3:$CQ$931,HLOOKUP(Feuil1!$F2435,Feuil2!$E$1:$DG$2,2,0),0))</f>
        <v>56.4</v>
      </c>
      <c r="P2435" s="12">
        <f>IF(ISBLANK(VLOOKUP($H2435*100+P$2,Feuil2!$A$3:$CQ$931,HLOOKUP(Feuil1!$F2435,Feuil2!$E$1:$DG$2,2,0),0)),"",VLOOKUP($H2435*100+P$2,Feuil2!$A$3:$CQ$931,HLOOKUP(Feuil1!$F2435,Feuil2!$E$1:$DG$2,2,0),0))</f>
        <v>0</v>
      </c>
      <c r="Q2435" s="12">
        <f>IF(ISBLANK(VLOOKUP($H2435*100+Q$2,Feuil2!$A$3:$CQ$931,HLOOKUP(Feuil1!$F2435,Feuil2!$E$1:$DG$2,2,0),0)),"",VLOOKUP($H2435*100+Q$2,Feuil2!$A$3:$CQ$931,HLOOKUP(Feuil1!$F2435,Feuil2!$E$1:$DG$2,2,0),0))</f>
        <v>0.4</v>
      </c>
      <c r="R2435" s="12">
        <f>IF(ISBLANK(VLOOKUP($H2435*100+R$2,Feuil2!$A$3:$CQ$931,HLOOKUP(Feuil1!$F2435,Feuil2!$E$1:$DG$2,2,0),0)),"",VLOOKUP($H2435*100+R$2,Feuil2!$A$3:$CQ$931,HLOOKUP(Feuil1!$F2435,Feuil2!$E$1:$DG$2,2,0),0))</f>
        <v>2.2999999999999998</v>
      </c>
      <c r="S2435" s="12">
        <f>IF(ISBLANK(VLOOKUP($H2435*100+S$2,Feuil2!$A$3:$CQ$931,HLOOKUP(Feuil1!$F2435,Feuil2!$E$1:$DG$2,2,0),0)),"",VLOOKUP($H2435*100+S$2,Feuil2!$A$3:$CQ$931,HLOOKUP(Feuil1!$F2435,Feuil2!$E$1:$DG$2,2,0),0))</f>
        <v>0</v>
      </c>
      <c r="T2435" s="12">
        <f>IF(ISBLANK(VLOOKUP($H2435*100+T$2,Feuil2!$A$3:$CQ$931,HLOOKUP(Feuil1!$F2435,Feuil2!$E$1:$DG$2,2,0),0)),"",VLOOKUP($H2435*100+T$2,Feuil2!$A$3:$CQ$931,HLOOKUP(Feuil1!$F2435,Feuil2!$E$1:$DG$2,2,0),0))</f>
        <v>1.3</v>
      </c>
      <c r="U2435" s="12">
        <f t="shared" si="60"/>
        <v>417.79999999999995</v>
      </c>
    </row>
    <row r="2436" spans="1:21" x14ac:dyDescent="0.35">
      <c r="A2436" s="10" t="s">
        <v>81</v>
      </c>
      <c r="B2436" s="8" t="s">
        <v>82</v>
      </c>
      <c r="C2436" s="39">
        <v>576275</v>
      </c>
      <c r="D2436" s="39">
        <v>413100</v>
      </c>
      <c r="E2436" s="39">
        <v>230</v>
      </c>
      <c r="F2436" s="10">
        <v>8440</v>
      </c>
      <c r="G2436" s="5" t="s">
        <v>47</v>
      </c>
      <c r="H2436" s="11">
        <v>2005</v>
      </c>
      <c r="I2436" s="12">
        <f>IF(ISBLANK(VLOOKUP($H2436*100+I$2,Feuil2!$A$3:$CQ$931,HLOOKUP(Feuil1!$F2436,Feuil2!$E$1:$DG$2,2,0),0)),"",VLOOKUP($H2436*100+I$2,Feuil2!$A$3:$CQ$931,HLOOKUP(Feuil1!$F2436,Feuil2!$E$1:$DG$2,2,0),0))</f>
        <v>3.8</v>
      </c>
      <c r="J2436" s="12">
        <f>IF(ISBLANK(VLOOKUP($H2436*100+J$2,Feuil2!$A$3:$CQ$931,HLOOKUP(Feuil1!$F2436,Feuil2!$E$1:$DG$2,2,0),0)),"",VLOOKUP($H2436*100+J$2,Feuil2!$A$3:$CQ$931,HLOOKUP(Feuil1!$F2436,Feuil2!$E$1:$DG$2,2,0),0))</f>
        <v>58.5</v>
      </c>
      <c r="K2436" s="12">
        <f>IF(ISBLANK(VLOOKUP($H2436*100+K$2,Feuil2!$A$3:$CQ$931,HLOOKUP(Feuil1!$F2436,Feuil2!$E$1:$DG$2,2,0),0)),"",VLOOKUP($H2436*100+K$2,Feuil2!$A$3:$CQ$931,HLOOKUP(Feuil1!$F2436,Feuil2!$E$1:$DG$2,2,0),0))</f>
        <v>103.2</v>
      </c>
      <c r="L2436" s="12">
        <f>IF(ISBLANK(VLOOKUP($H2436*100+L$2,Feuil2!$A$3:$CQ$931,HLOOKUP(Feuil1!$F2436,Feuil2!$E$1:$DG$2,2,0),0)),"",VLOOKUP($H2436*100+L$2,Feuil2!$A$3:$CQ$931,HLOOKUP(Feuil1!$F2436,Feuil2!$E$1:$DG$2,2,0),0))</f>
        <v>59.2</v>
      </c>
      <c r="M2436" s="12">
        <f>IF(ISBLANK(VLOOKUP($H2436*100+M$2,Feuil2!$A$3:$CQ$931,HLOOKUP(Feuil1!$F2436,Feuil2!$E$1:$DG$2,2,0),0)),"",VLOOKUP($H2436*100+M$2,Feuil2!$A$3:$CQ$931,HLOOKUP(Feuil1!$F2436,Feuil2!$E$1:$DG$2,2,0),0))</f>
        <v>133</v>
      </c>
      <c r="N2436" s="12">
        <f>IF(ISBLANK(VLOOKUP($H2436*100+N$2,Feuil2!$A$3:$CQ$931,HLOOKUP(Feuil1!$F2436,Feuil2!$E$1:$DG$2,2,0),0)),"",VLOOKUP($H2436*100+N$2,Feuil2!$A$3:$CQ$931,HLOOKUP(Feuil1!$F2436,Feuil2!$E$1:$DG$2,2,0),0))</f>
        <v>137.19999999999999</v>
      </c>
      <c r="O2436" s="12">
        <f>IF(ISBLANK(VLOOKUP($H2436*100+O$2,Feuil2!$A$3:$CQ$931,HLOOKUP(Feuil1!$F2436,Feuil2!$E$1:$DG$2,2,0),0)),"",VLOOKUP($H2436*100+O$2,Feuil2!$A$3:$CQ$931,HLOOKUP(Feuil1!$F2436,Feuil2!$E$1:$DG$2,2,0),0))</f>
        <v>66.7</v>
      </c>
      <c r="P2436" s="12">
        <f>IF(ISBLANK(VLOOKUP($H2436*100+P$2,Feuil2!$A$3:$CQ$931,HLOOKUP(Feuil1!$F2436,Feuil2!$E$1:$DG$2,2,0),0)),"",VLOOKUP($H2436*100+P$2,Feuil2!$A$3:$CQ$931,HLOOKUP(Feuil1!$F2436,Feuil2!$E$1:$DG$2,2,0),0))</f>
        <v>42.6</v>
      </c>
      <c r="Q2436" s="12">
        <f>IF(ISBLANK(VLOOKUP($H2436*100+Q$2,Feuil2!$A$3:$CQ$931,HLOOKUP(Feuil1!$F2436,Feuil2!$E$1:$DG$2,2,0),0)),"",VLOOKUP($H2436*100+Q$2,Feuil2!$A$3:$CQ$931,HLOOKUP(Feuil1!$F2436,Feuil2!$E$1:$DG$2,2,0),0))</f>
        <v>32.299999999999997</v>
      </c>
      <c r="R2436" s="12">
        <f>IF(ISBLANK(VLOOKUP($H2436*100+R$2,Feuil2!$A$3:$CQ$931,HLOOKUP(Feuil1!$F2436,Feuil2!$E$1:$DG$2,2,0),0)),"",VLOOKUP($H2436*100+R$2,Feuil2!$A$3:$CQ$931,HLOOKUP(Feuil1!$F2436,Feuil2!$E$1:$DG$2,2,0),0))</f>
        <v>22.6</v>
      </c>
      <c r="S2436" s="12">
        <f>IF(ISBLANK(VLOOKUP($H2436*100+S$2,Feuil2!$A$3:$CQ$931,HLOOKUP(Feuil1!$F2436,Feuil2!$E$1:$DG$2,2,0),0)),"",VLOOKUP($H2436*100+S$2,Feuil2!$A$3:$CQ$931,HLOOKUP(Feuil1!$F2436,Feuil2!$E$1:$DG$2,2,0),0))</f>
        <v>3.8</v>
      </c>
      <c r="T2436" s="12">
        <f>IF(ISBLANK(VLOOKUP($H2436*100+T$2,Feuil2!$A$3:$CQ$931,HLOOKUP(Feuil1!$F2436,Feuil2!$E$1:$DG$2,2,0),0)),"",VLOOKUP($H2436*100+T$2,Feuil2!$A$3:$CQ$931,HLOOKUP(Feuil1!$F2436,Feuil2!$E$1:$DG$2,2,0),0))</f>
        <v>0</v>
      </c>
      <c r="U2436" s="12">
        <f t="shared" si="60"/>
        <v>662.9</v>
      </c>
    </row>
    <row r="2437" spans="1:21" x14ac:dyDescent="0.35">
      <c r="A2437" s="10" t="s">
        <v>81</v>
      </c>
      <c r="B2437" s="8" t="s">
        <v>82</v>
      </c>
      <c r="C2437" s="39">
        <v>576275</v>
      </c>
      <c r="D2437" s="39">
        <v>413100</v>
      </c>
      <c r="E2437" s="39">
        <v>230</v>
      </c>
      <c r="F2437" s="10">
        <v>8440</v>
      </c>
      <c r="G2437" s="5" t="s">
        <v>47</v>
      </c>
      <c r="H2437" s="11">
        <v>2006</v>
      </c>
      <c r="I2437" s="12">
        <f>IF(ISBLANK(VLOOKUP($H2437*100+I$2,Feuil2!$A$3:$CQ$931,HLOOKUP(Feuil1!$F2437,Feuil2!$E$1:$DG$2,2,0),0)),"",VLOOKUP($H2437*100+I$2,Feuil2!$A$3:$CQ$931,HLOOKUP(Feuil1!$F2437,Feuil2!$E$1:$DG$2,2,0),0))</f>
        <v>12.8</v>
      </c>
      <c r="J2437" s="12">
        <f>IF(ISBLANK(VLOOKUP($H2437*100+J$2,Feuil2!$A$3:$CQ$931,HLOOKUP(Feuil1!$F2437,Feuil2!$E$1:$DG$2,2,0),0)),"",VLOOKUP($H2437*100+J$2,Feuil2!$A$3:$CQ$931,HLOOKUP(Feuil1!$F2437,Feuil2!$E$1:$DG$2,2,0),0))</f>
        <v>25.1</v>
      </c>
      <c r="K2437" s="12">
        <f>IF(ISBLANK(VLOOKUP($H2437*100+K$2,Feuil2!$A$3:$CQ$931,HLOOKUP(Feuil1!$F2437,Feuil2!$E$1:$DG$2,2,0),0)),"",VLOOKUP($H2437*100+K$2,Feuil2!$A$3:$CQ$931,HLOOKUP(Feuil1!$F2437,Feuil2!$E$1:$DG$2,2,0),0))</f>
        <v>28.9</v>
      </c>
      <c r="L2437" s="12">
        <f>IF(ISBLANK(VLOOKUP($H2437*100+L$2,Feuil2!$A$3:$CQ$931,HLOOKUP(Feuil1!$F2437,Feuil2!$E$1:$DG$2,2,0),0)),"",VLOOKUP($H2437*100+L$2,Feuil2!$A$3:$CQ$931,HLOOKUP(Feuil1!$F2437,Feuil2!$E$1:$DG$2,2,0),0))</f>
        <v>42</v>
      </c>
      <c r="M2437" s="12">
        <f>IF(ISBLANK(VLOOKUP($H2437*100+M$2,Feuil2!$A$3:$CQ$931,HLOOKUP(Feuil1!$F2437,Feuil2!$E$1:$DG$2,2,0),0)),"",VLOOKUP($H2437*100+M$2,Feuil2!$A$3:$CQ$931,HLOOKUP(Feuil1!$F2437,Feuil2!$E$1:$DG$2,2,0),0))</f>
        <v>21.7</v>
      </c>
      <c r="N2437" s="12">
        <f>IF(ISBLANK(VLOOKUP($H2437*100+N$2,Feuil2!$A$3:$CQ$931,HLOOKUP(Feuil1!$F2437,Feuil2!$E$1:$DG$2,2,0),0)),"",VLOOKUP($H2437*100+N$2,Feuil2!$A$3:$CQ$931,HLOOKUP(Feuil1!$F2437,Feuil2!$E$1:$DG$2,2,0),0))</f>
        <v>50</v>
      </c>
      <c r="O2437" s="12">
        <f>IF(ISBLANK(VLOOKUP($H2437*100+O$2,Feuil2!$A$3:$CQ$931,HLOOKUP(Feuil1!$F2437,Feuil2!$E$1:$DG$2,2,0),0)),"",VLOOKUP($H2437*100+O$2,Feuil2!$A$3:$CQ$931,HLOOKUP(Feuil1!$F2437,Feuil2!$E$1:$DG$2,2,0),0))</f>
        <v>48.7</v>
      </c>
      <c r="P2437" s="12">
        <f>IF(ISBLANK(VLOOKUP($H2437*100+P$2,Feuil2!$A$3:$CQ$931,HLOOKUP(Feuil1!$F2437,Feuil2!$E$1:$DG$2,2,0),0)),"",VLOOKUP($H2437*100+P$2,Feuil2!$A$3:$CQ$931,HLOOKUP(Feuil1!$F2437,Feuil2!$E$1:$DG$2,2,0),0))</f>
        <v>112.7</v>
      </c>
      <c r="Q2437" s="12">
        <f>IF(ISBLANK(VLOOKUP($H2437*100+Q$2,Feuil2!$A$3:$CQ$931,HLOOKUP(Feuil1!$F2437,Feuil2!$E$1:$DG$2,2,0),0)),"",VLOOKUP($H2437*100+Q$2,Feuil2!$A$3:$CQ$931,HLOOKUP(Feuil1!$F2437,Feuil2!$E$1:$DG$2,2,0),0))</f>
        <v>5.6</v>
      </c>
      <c r="R2437" s="12">
        <f>IF(ISBLANK(VLOOKUP($H2437*100+R$2,Feuil2!$A$3:$CQ$931,HLOOKUP(Feuil1!$F2437,Feuil2!$E$1:$DG$2,2,0),0)),"",VLOOKUP($H2437*100+R$2,Feuil2!$A$3:$CQ$931,HLOOKUP(Feuil1!$F2437,Feuil2!$E$1:$DG$2,2,0),0))</f>
        <v>0</v>
      </c>
      <c r="S2437" s="12">
        <f>IF(ISBLANK(VLOOKUP($H2437*100+S$2,Feuil2!$A$3:$CQ$931,HLOOKUP(Feuil1!$F2437,Feuil2!$E$1:$DG$2,2,0),0)),"",VLOOKUP($H2437*100+S$2,Feuil2!$A$3:$CQ$931,HLOOKUP(Feuil1!$F2437,Feuil2!$E$1:$DG$2,2,0),0))</f>
        <v>1.2</v>
      </c>
      <c r="T2437" s="12">
        <f>IF(ISBLANK(VLOOKUP($H2437*100+T$2,Feuil2!$A$3:$CQ$931,HLOOKUP(Feuil1!$F2437,Feuil2!$E$1:$DG$2,2,0),0)),"",VLOOKUP($H2437*100+T$2,Feuil2!$A$3:$CQ$931,HLOOKUP(Feuil1!$F2437,Feuil2!$E$1:$DG$2,2,0),0))</f>
        <v>0</v>
      </c>
      <c r="U2437" s="12">
        <f t="shared" si="60"/>
        <v>348.7</v>
      </c>
    </row>
    <row r="2438" spans="1:21" x14ac:dyDescent="0.35">
      <c r="A2438" s="10" t="s">
        <v>81</v>
      </c>
      <c r="B2438" s="8" t="s">
        <v>82</v>
      </c>
      <c r="C2438" s="39">
        <v>576275</v>
      </c>
      <c r="D2438" s="39">
        <v>413100</v>
      </c>
      <c r="E2438" s="39">
        <v>230</v>
      </c>
      <c r="F2438" s="10">
        <v>8440</v>
      </c>
      <c r="G2438" s="5" t="s">
        <v>47</v>
      </c>
      <c r="H2438" s="11">
        <v>2007</v>
      </c>
      <c r="I2438" s="12">
        <f>IF(ISBLANK(VLOOKUP($H2438*100+I$2,Feuil2!$A$3:$CQ$931,HLOOKUP(Feuil1!$F2438,Feuil2!$E$1:$DG$2,2,0),0)),"",VLOOKUP($H2438*100+I$2,Feuil2!$A$3:$CQ$931,HLOOKUP(Feuil1!$F2438,Feuil2!$E$1:$DG$2,2,0),0))</f>
        <v>19.3</v>
      </c>
      <c r="J2438" s="12">
        <f>IF(ISBLANK(VLOOKUP($H2438*100+J$2,Feuil2!$A$3:$CQ$931,HLOOKUP(Feuil1!$F2438,Feuil2!$E$1:$DG$2,2,0),0)),"",VLOOKUP($H2438*100+J$2,Feuil2!$A$3:$CQ$931,HLOOKUP(Feuil1!$F2438,Feuil2!$E$1:$DG$2,2,0),0))</f>
        <v>43.1</v>
      </c>
      <c r="K2438" s="12">
        <f>IF(ISBLANK(VLOOKUP($H2438*100+K$2,Feuil2!$A$3:$CQ$931,HLOOKUP(Feuil1!$F2438,Feuil2!$E$1:$DG$2,2,0),0)),"",VLOOKUP($H2438*100+K$2,Feuil2!$A$3:$CQ$931,HLOOKUP(Feuil1!$F2438,Feuil2!$E$1:$DG$2,2,0),0))</f>
        <v>58.7</v>
      </c>
      <c r="L2438" s="12">
        <f>IF(ISBLANK(VLOOKUP($H2438*100+L$2,Feuil2!$A$3:$CQ$931,HLOOKUP(Feuil1!$F2438,Feuil2!$E$1:$DG$2,2,0),0)),"",VLOOKUP($H2438*100+L$2,Feuil2!$A$3:$CQ$931,HLOOKUP(Feuil1!$F2438,Feuil2!$E$1:$DG$2,2,0),0))</f>
        <v>42.2</v>
      </c>
      <c r="M2438" s="12">
        <f>IF(ISBLANK(VLOOKUP($H2438*100+M$2,Feuil2!$A$3:$CQ$931,HLOOKUP(Feuil1!$F2438,Feuil2!$E$1:$DG$2,2,0),0)),"",VLOOKUP($H2438*100+M$2,Feuil2!$A$3:$CQ$931,HLOOKUP(Feuil1!$F2438,Feuil2!$E$1:$DG$2,2,0),0))</f>
        <v>96.7</v>
      </c>
      <c r="N2438" s="12">
        <f>IF(ISBLANK(VLOOKUP($H2438*100+N$2,Feuil2!$A$3:$CQ$931,HLOOKUP(Feuil1!$F2438,Feuil2!$E$1:$DG$2,2,0),0)),"",VLOOKUP($H2438*100+N$2,Feuil2!$A$3:$CQ$931,HLOOKUP(Feuil1!$F2438,Feuil2!$E$1:$DG$2,2,0),0))</f>
        <v>47.8</v>
      </c>
      <c r="O2438" s="12">
        <f>IF(ISBLANK(VLOOKUP($H2438*100+O$2,Feuil2!$A$3:$CQ$931,HLOOKUP(Feuil1!$F2438,Feuil2!$E$1:$DG$2,2,0),0)),"",VLOOKUP($H2438*100+O$2,Feuil2!$A$3:$CQ$931,HLOOKUP(Feuil1!$F2438,Feuil2!$E$1:$DG$2,2,0),0))</f>
        <v>22</v>
      </c>
      <c r="P2438" s="12">
        <f>IF(ISBLANK(VLOOKUP($H2438*100+P$2,Feuil2!$A$3:$CQ$931,HLOOKUP(Feuil1!$F2438,Feuil2!$E$1:$DG$2,2,0),0)),"",VLOOKUP($H2438*100+P$2,Feuil2!$A$3:$CQ$931,HLOOKUP(Feuil1!$F2438,Feuil2!$E$1:$DG$2,2,0),0))</f>
        <v>79.900000000000006</v>
      </c>
      <c r="Q2438" s="12">
        <f>IF(ISBLANK(VLOOKUP($H2438*100+Q$2,Feuil2!$A$3:$CQ$931,HLOOKUP(Feuil1!$F2438,Feuil2!$E$1:$DG$2,2,0),0)),"",VLOOKUP($H2438*100+Q$2,Feuil2!$A$3:$CQ$931,HLOOKUP(Feuil1!$F2438,Feuil2!$E$1:$DG$2,2,0),0))</f>
        <v>32.1</v>
      </c>
      <c r="R2438" s="12">
        <f>IF(ISBLANK(VLOOKUP($H2438*100+R$2,Feuil2!$A$3:$CQ$931,HLOOKUP(Feuil1!$F2438,Feuil2!$E$1:$DG$2,2,0),0)),"",VLOOKUP($H2438*100+R$2,Feuil2!$A$3:$CQ$931,HLOOKUP(Feuil1!$F2438,Feuil2!$E$1:$DG$2,2,0),0))</f>
        <v>0</v>
      </c>
      <c r="S2438" s="12">
        <f>IF(ISBLANK(VLOOKUP($H2438*100+S$2,Feuil2!$A$3:$CQ$931,HLOOKUP(Feuil1!$F2438,Feuil2!$E$1:$DG$2,2,0),0)),"",VLOOKUP($H2438*100+S$2,Feuil2!$A$3:$CQ$931,HLOOKUP(Feuil1!$F2438,Feuil2!$E$1:$DG$2,2,0),0))</f>
        <v>0</v>
      </c>
      <c r="T2438" s="12">
        <f>IF(ISBLANK(VLOOKUP($H2438*100+T$2,Feuil2!$A$3:$CQ$931,HLOOKUP(Feuil1!$F2438,Feuil2!$E$1:$DG$2,2,0),0)),"",VLOOKUP($H2438*100+T$2,Feuil2!$A$3:$CQ$931,HLOOKUP(Feuil1!$F2438,Feuil2!$E$1:$DG$2,2,0),0))</f>
        <v>0</v>
      </c>
      <c r="U2438" s="12">
        <f t="shared" si="60"/>
        <v>441.80000000000007</v>
      </c>
    </row>
    <row r="2439" spans="1:21" x14ac:dyDescent="0.35">
      <c r="A2439" s="10" t="s">
        <v>81</v>
      </c>
      <c r="B2439" s="8" t="s">
        <v>82</v>
      </c>
      <c r="C2439" s="39">
        <v>576275</v>
      </c>
      <c r="D2439" s="39">
        <v>413100</v>
      </c>
      <c r="E2439" s="39">
        <v>230</v>
      </c>
      <c r="F2439" s="10">
        <v>8440</v>
      </c>
      <c r="G2439" s="5" t="s">
        <v>47</v>
      </c>
      <c r="H2439" s="11">
        <v>2008</v>
      </c>
      <c r="I2439" s="12">
        <f>IF(ISBLANK(VLOOKUP($H2439*100+I$2,Feuil2!$A$3:$CQ$931,HLOOKUP(Feuil1!$F2439,Feuil2!$E$1:$DG$2,2,0),0)),"",VLOOKUP($H2439*100+I$2,Feuil2!$A$3:$CQ$931,HLOOKUP(Feuil1!$F2439,Feuil2!$E$1:$DG$2,2,0),0))</f>
        <v>55.4</v>
      </c>
      <c r="J2439" s="12">
        <f>IF(ISBLANK(VLOOKUP($H2439*100+J$2,Feuil2!$A$3:$CQ$931,HLOOKUP(Feuil1!$F2439,Feuil2!$E$1:$DG$2,2,0),0)),"",VLOOKUP($H2439*100+J$2,Feuil2!$A$3:$CQ$931,HLOOKUP(Feuil1!$F2439,Feuil2!$E$1:$DG$2,2,0),0))</f>
        <v>136.19999999999999</v>
      </c>
      <c r="K2439" s="12">
        <f>IF(ISBLANK(VLOOKUP($H2439*100+K$2,Feuil2!$A$3:$CQ$931,HLOOKUP(Feuil1!$F2439,Feuil2!$E$1:$DG$2,2,0),0)),"",VLOOKUP($H2439*100+K$2,Feuil2!$A$3:$CQ$931,HLOOKUP(Feuil1!$F2439,Feuil2!$E$1:$DG$2,2,0),0))</f>
        <v>178.8</v>
      </c>
      <c r="L2439" s="12">
        <f>IF(ISBLANK(VLOOKUP($H2439*100+L$2,Feuil2!$A$3:$CQ$931,HLOOKUP(Feuil1!$F2439,Feuil2!$E$1:$DG$2,2,0),0)),"",VLOOKUP($H2439*100+L$2,Feuil2!$A$3:$CQ$931,HLOOKUP(Feuil1!$F2439,Feuil2!$E$1:$DG$2,2,0),0))</f>
        <v>209.7</v>
      </c>
      <c r="M2439" s="12">
        <f>IF(ISBLANK(VLOOKUP($H2439*100+M$2,Feuil2!$A$3:$CQ$931,HLOOKUP(Feuil1!$F2439,Feuil2!$E$1:$DG$2,2,0),0)),"",VLOOKUP($H2439*100+M$2,Feuil2!$A$3:$CQ$931,HLOOKUP(Feuil1!$F2439,Feuil2!$E$1:$DG$2,2,0),0))</f>
        <v>157.19999999999999</v>
      </c>
      <c r="N2439" s="12">
        <f>IF(ISBLANK(VLOOKUP($H2439*100+N$2,Feuil2!$A$3:$CQ$931,HLOOKUP(Feuil1!$F2439,Feuil2!$E$1:$DG$2,2,0),0)),"",VLOOKUP($H2439*100+N$2,Feuil2!$A$3:$CQ$931,HLOOKUP(Feuil1!$F2439,Feuil2!$E$1:$DG$2,2,0),0))</f>
        <v>187.8</v>
      </c>
      <c r="O2439" s="12">
        <f>IF(ISBLANK(VLOOKUP($H2439*100+O$2,Feuil2!$A$3:$CQ$931,HLOOKUP(Feuil1!$F2439,Feuil2!$E$1:$DG$2,2,0),0)),"",VLOOKUP($H2439*100+O$2,Feuil2!$A$3:$CQ$931,HLOOKUP(Feuil1!$F2439,Feuil2!$E$1:$DG$2,2,0),0))</f>
        <v>117.9</v>
      </c>
      <c r="P2439" s="12">
        <f>IF(ISBLANK(VLOOKUP($H2439*100+P$2,Feuil2!$A$3:$CQ$931,HLOOKUP(Feuil1!$F2439,Feuil2!$E$1:$DG$2,2,0),0)),"",VLOOKUP($H2439*100+P$2,Feuil2!$A$3:$CQ$931,HLOOKUP(Feuil1!$F2439,Feuil2!$E$1:$DG$2,2,0),0))</f>
        <v>18.399999999999999</v>
      </c>
      <c r="Q2439" s="12">
        <f>IF(ISBLANK(VLOOKUP($H2439*100+Q$2,Feuil2!$A$3:$CQ$931,HLOOKUP(Feuil1!$F2439,Feuil2!$E$1:$DG$2,2,0),0)),"",VLOOKUP($H2439*100+Q$2,Feuil2!$A$3:$CQ$931,HLOOKUP(Feuil1!$F2439,Feuil2!$E$1:$DG$2,2,0),0))</f>
        <v>2.4</v>
      </c>
      <c r="R2439" s="12">
        <f>IF(ISBLANK(VLOOKUP($H2439*100+R$2,Feuil2!$A$3:$CQ$931,HLOOKUP(Feuil1!$F2439,Feuil2!$E$1:$DG$2,2,0),0)),"",VLOOKUP($H2439*100+R$2,Feuil2!$A$3:$CQ$931,HLOOKUP(Feuil1!$F2439,Feuil2!$E$1:$DG$2,2,0),0))</f>
        <v>14.4</v>
      </c>
      <c r="S2439" s="12">
        <f>IF(ISBLANK(VLOOKUP($H2439*100+S$2,Feuil2!$A$3:$CQ$931,HLOOKUP(Feuil1!$F2439,Feuil2!$E$1:$DG$2,2,0),0)),"",VLOOKUP($H2439*100+S$2,Feuil2!$A$3:$CQ$931,HLOOKUP(Feuil1!$F2439,Feuil2!$E$1:$DG$2,2,0),0))</f>
        <v>0</v>
      </c>
      <c r="T2439" s="12">
        <f>IF(ISBLANK(VLOOKUP($H2439*100+T$2,Feuil2!$A$3:$CQ$931,HLOOKUP(Feuil1!$F2439,Feuil2!$E$1:$DG$2,2,0),0)),"",VLOOKUP($H2439*100+T$2,Feuil2!$A$3:$CQ$931,HLOOKUP(Feuil1!$F2439,Feuil2!$E$1:$DG$2,2,0),0))</f>
        <v>0</v>
      </c>
      <c r="U2439" s="12">
        <f t="shared" si="60"/>
        <v>1078.2000000000003</v>
      </c>
    </row>
    <row r="2440" spans="1:21" x14ac:dyDescent="0.35">
      <c r="A2440" s="10" t="s">
        <v>81</v>
      </c>
      <c r="B2440" s="8" t="s">
        <v>82</v>
      </c>
      <c r="C2440" s="39">
        <v>576275</v>
      </c>
      <c r="D2440" s="39">
        <v>413100</v>
      </c>
      <c r="E2440" s="39">
        <v>230</v>
      </c>
      <c r="F2440" s="10">
        <v>8440</v>
      </c>
      <c r="G2440" s="5" t="s">
        <v>47</v>
      </c>
      <c r="H2440" s="11">
        <v>2009</v>
      </c>
      <c r="I2440" s="12">
        <f>IF(ISBLANK(VLOOKUP($H2440*100+I$2,Feuil2!$A$3:$CQ$931,HLOOKUP(Feuil1!$F2440,Feuil2!$E$1:$DG$2,2,0),0)),"",VLOOKUP($H2440*100+I$2,Feuil2!$A$3:$CQ$931,HLOOKUP(Feuil1!$F2440,Feuil2!$E$1:$DG$2,2,0),0))</f>
        <v>32.1</v>
      </c>
      <c r="J2440" s="12">
        <f>IF(ISBLANK(VLOOKUP($H2440*100+J$2,Feuil2!$A$3:$CQ$931,HLOOKUP(Feuil1!$F2440,Feuil2!$E$1:$DG$2,2,0),0)),"",VLOOKUP($H2440*100+J$2,Feuil2!$A$3:$CQ$931,HLOOKUP(Feuil1!$F2440,Feuil2!$E$1:$DG$2,2,0),0))</f>
        <v>7.6</v>
      </c>
      <c r="K2440" s="12">
        <f>IF(ISBLANK(VLOOKUP($H2440*100+K$2,Feuil2!$A$3:$CQ$931,HLOOKUP(Feuil1!$F2440,Feuil2!$E$1:$DG$2,2,0),0)),"",VLOOKUP($H2440*100+K$2,Feuil2!$A$3:$CQ$931,HLOOKUP(Feuil1!$F2440,Feuil2!$E$1:$DG$2,2,0),0))</f>
        <v>27.9</v>
      </c>
      <c r="L2440" s="12">
        <f>IF(ISBLANK(VLOOKUP($H2440*100+L$2,Feuil2!$A$3:$CQ$931,HLOOKUP(Feuil1!$F2440,Feuil2!$E$1:$DG$2,2,0),0)),"",VLOOKUP($H2440*100+L$2,Feuil2!$A$3:$CQ$931,HLOOKUP(Feuil1!$F2440,Feuil2!$E$1:$DG$2,2,0),0))</f>
        <v>293.10000000000002</v>
      </c>
      <c r="M2440" s="12">
        <f>IF(ISBLANK(VLOOKUP($H2440*100+M$2,Feuil2!$A$3:$CQ$931,HLOOKUP(Feuil1!$F2440,Feuil2!$E$1:$DG$2,2,0),0)),"",VLOOKUP($H2440*100+M$2,Feuil2!$A$3:$CQ$931,HLOOKUP(Feuil1!$F2440,Feuil2!$E$1:$DG$2,2,0),0))</f>
        <v>212.6</v>
      </c>
      <c r="N2440" s="12">
        <f>IF(ISBLANK(VLOOKUP($H2440*100+N$2,Feuil2!$A$3:$CQ$931,HLOOKUP(Feuil1!$F2440,Feuil2!$E$1:$DG$2,2,0),0)),"",VLOOKUP($H2440*100+N$2,Feuil2!$A$3:$CQ$931,HLOOKUP(Feuil1!$F2440,Feuil2!$E$1:$DG$2,2,0),0))</f>
        <v>250.6</v>
      </c>
      <c r="O2440" s="12">
        <f>IF(ISBLANK(VLOOKUP($H2440*100+O$2,Feuil2!$A$3:$CQ$931,HLOOKUP(Feuil1!$F2440,Feuil2!$E$1:$DG$2,2,0),0)),"",VLOOKUP($H2440*100+O$2,Feuil2!$A$3:$CQ$931,HLOOKUP(Feuil1!$F2440,Feuil2!$E$1:$DG$2,2,0),0))</f>
        <v>211.4</v>
      </c>
      <c r="P2440" s="12">
        <f>IF(ISBLANK(VLOOKUP($H2440*100+P$2,Feuil2!$A$3:$CQ$931,HLOOKUP(Feuil1!$F2440,Feuil2!$E$1:$DG$2,2,0),0)),"",VLOOKUP($H2440*100+P$2,Feuil2!$A$3:$CQ$931,HLOOKUP(Feuil1!$F2440,Feuil2!$E$1:$DG$2,2,0),0))</f>
        <v>49.8</v>
      </c>
      <c r="Q2440" s="12">
        <f>IF(ISBLANK(VLOOKUP($H2440*100+Q$2,Feuil2!$A$3:$CQ$931,HLOOKUP(Feuil1!$F2440,Feuil2!$E$1:$DG$2,2,0),0)),"",VLOOKUP($H2440*100+Q$2,Feuil2!$A$3:$CQ$931,HLOOKUP(Feuil1!$F2440,Feuil2!$E$1:$DG$2,2,0),0))</f>
        <v>16.7</v>
      </c>
      <c r="R2440" s="12">
        <f>IF(ISBLANK(VLOOKUP($H2440*100+R$2,Feuil2!$A$3:$CQ$931,HLOOKUP(Feuil1!$F2440,Feuil2!$E$1:$DG$2,2,0),0)),"",VLOOKUP($H2440*100+R$2,Feuil2!$A$3:$CQ$931,HLOOKUP(Feuil1!$F2440,Feuil2!$E$1:$DG$2,2,0),0))</f>
        <v>9.6999999999999993</v>
      </c>
      <c r="S2440" s="12">
        <f>IF(ISBLANK(VLOOKUP($H2440*100+S$2,Feuil2!$A$3:$CQ$931,HLOOKUP(Feuil1!$F2440,Feuil2!$E$1:$DG$2,2,0),0)),"",VLOOKUP($H2440*100+S$2,Feuil2!$A$3:$CQ$931,HLOOKUP(Feuil1!$F2440,Feuil2!$E$1:$DG$2,2,0),0))</f>
        <v>1.2</v>
      </c>
      <c r="T2440" s="12">
        <f>IF(ISBLANK(VLOOKUP($H2440*100+T$2,Feuil2!$A$3:$CQ$931,HLOOKUP(Feuil1!$F2440,Feuil2!$E$1:$DG$2,2,0),0)),"",VLOOKUP($H2440*100+T$2,Feuil2!$A$3:$CQ$931,HLOOKUP(Feuil1!$F2440,Feuil2!$E$1:$DG$2,2,0),0))</f>
        <v>9.3000000000000007</v>
      </c>
      <c r="U2440" s="12">
        <f t="shared" si="60"/>
        <v>1122.0000000000002</v>
      </c>
    </row>
    <row r="2441" spans="1:21" x14ac:dyDescent="0.35">
      <c r="A2441" s="10" t="s">
        <v>81</v>
      </c>
      <c r="B2441" s="8" t="s">
        <v>82</v>
      </c>
      <c r="C2441" s="39">
        <v>576275</v>
      </c>
      <c r="D2441" s="39">
        <v>413100</v>
      </c>
      <c r="E2441" s="39">
        <v>230</v>
      </c>
      <c r="F2441" s="10">
        <v>8440</v>
      </c>
      <c r="G2441" s="5" t="s">
        <v>47</v>
      </c>
      <c r="H2441" s="11">
        <v>2010</v>
      </c>
      <c r="I2441" s="12">
        <f>IF(ISBLANK(VLOOKUP($H2441*100+I$2,Feuil2!$A$3:$CQ$931,HLOOKUP(Feuil1!$F2441,Feuil2!$E$1:$DG$2,2,0),0)),"",VLOOKUP($H2441*100+I$2,Feuil2!$A$3:$CQ$931,HLOOKUP(Feuil1!$F2441,Feuil2!$E$1:$DG$2,2,0),0))</f>
        <v>6.5</v>
      </c>
      <c r="J2441" s="12">
        <f>IF(ISBLANK(VLOOKUP($H2441*100+J$2,Feuil2!$A$3:$CQ$931,HLOOKUP(Feuil1!$F2441,Feuil2!$E$1:$DG$2,2,0),0)),"",VLOOKUP($H2441*100+J$2,Feuil2!$A$3:$CQ$931,HLOOKUP(Feuil1!$F2441,Feuil2!$E$1:$DG$2,2,0),0))</f>
        <v>82.2</v>
      </c>
      <c r="K2441" s="12">
        <f>IF(ISBLANK(VLOOKUP($H2441*100+K$2,Feuil2!$A$3:$CQ$931,HLOOKUP(Feuil1!$F2441,Feuil2!$E$1:$DG$2,2,0),0)),"",VLOOKUP($H2441*100+K$2,Feuil2!$A$3:$CQ$931,HLOOKUP(Feuil1!$F2441,Feuil2!$E$1:$DG$2,2,0),0))</f>
        <v>99.9</v>
      </c>
      <c r="L2441" s="12">
        <f>IF(ISBLANK(VLOOKUP($H2441*100+L$2,Feuil2!$A$3:$CQ$931,HLOOKUP(Feuil1!$F2441,Feuil2!$E$1:$DG$2,2,0),0)),"",VLOOKUP($H2441*100+L$2,Feuil2!$A$3:$CQ$931,HLOOKUP(Feuil1!$F2441,Feuil2!$E$1:$DG$2,2,0),0))</f>
        <v>101.2</v>
      </c>
      <c r="M2441" s="12">
        <f>IF(ISBLANK(VLOOKUP($H2441*100+M$2,Feuil2!$A$3:$CQ$931,HLOOKUP(Feuil1!$F2441,Feuil2!$E$1:$DG$2,2,0),0)),"",VLOOKUP($H2441*100+M$2,Feuil2!$A$3:$CQ$931,HLOOKUP(Feuil1!$F2441,Feuil2!$E$1:$DG$2,2,0),0))</f>
        <v>85.5</v>
      </c>
      <c r="N2441" s="12">
        <f>IF(ISBLANK(VLOOKUP($H2441*100+N$2,Feuil2!$A$3:$CQ$931,HLOOKUP(Feuil1!$F2441,Feuil2!$E$1:$DG$2,2,0),0)),"",VLOOKUP($H2441*100+N$2,Feuil2!$A$3:$CQ$931,HLOOKUP(Feuil1!$F2441,Feuil2!$E$1:$DG$2,2,0),0))</f>
        <v>57.2</v>
      </c>
      <c r="O2441" s="12">
        <f>IF(ISBLANK(VLOOKUP($H2441*100+O$2,Feuil2!$A$3:$CQ$931,HLOOKUP(Feuil1!$F2441,Feuil2!$E$1:$DG$2,2,0),0)),"",VLOOKUP($H2441*100+O$2,Feuil2!$A$3:$CQ$931,HLOOKUP(Feuil1!$F2441,Feuil2!$E$1:$DG$2,2,0),0))</f>
        <v>67.400000000000006</v>
      </c>
      <c r="P2441" s="12">
        <f>IF(ISBLANK(VLOOKUP($H2441*100+P$2,Feuil2!$A$3:$CQ$931,HLOOKUP(Feuil1!$F2441,Feuil2!$E$1:$DG$2,2,0),0)),"",VLOOKUP($H2441*100+P$2,Feuil2!$A$3:$CQ$931,HLOOKUP(Feuil1!$F2441,Feuil2!$E$1:$DG$2,2,0),0))</f>
        <v>80.3</v>
      </c>
      <c r="Q2441" s="12">
        <f>IF(ISBLANK(VLOOKUP($H2441*100+Q$2,Feuil2!$A$3:$CQ$931,HLOOKUP(Feuil1!$F2441,Feuil2!$E$1:$DG$2,2,0),0)),"",VLOOKUP($H2441*100+Q$2,Feuil2!$A$3:$CQ$931,HLOOKUP(Feuil1!$F2441,Feuil2!$E$1:$DG$2,2,0),0))</f>
        <v>99.7</v>
      </c>
      <c r="R2441" s="12">
        <f>IF(ISBLANK(VLOOKUP($H2441*100+R$2,Feuil2!$A$3:$CQ$931,HLOOKUP(Feuil1!$F2441,Feuil2!$E$1:$DG$2,2,0),0)),"",VLOOKUP($H2441*100+R$2,Feuil2!$A$3:$CQ$931,HLOOKUP(Feuil1!$F2441,Feuil2!$E$1:$DG$2,2,0),0))</f>
        <v>16.2</v>
      </c>
      <c r="S2441" s="12">
        <f>IF(ISBLANK(VLOOKUP($H2441*100+S$2,Feuil2!$A$3:$CQ$931,HLOOKUP(Feuil1!$F2441,Feuil2!$E$1:$DG$2,2,0),0)),"",VLOOKUP($H2441*100+S$2,Feuil2!$A$3:$CQ$931,HLOOKUP(Feuil1!$F2441,Feuil2!$E$1:$DG$2,2,0),0))</f>
        <v>2.4</v>
      </c>
      <c r="T2441" s="12">
        <f>IF(ISBLANK(VLOOKUP($H2441*100+T$2,Feuil2!$A$3:$CQ$931,HLOOKUP(Feuil1!$F2441,Feuil2!$E$1:$DG$2,2,0),0)),"",VLOOKUP($H2441*100+T$2,Feuil2!$A$3:$CQ$931,HLOOKUP(Feuil1!$F2441,Feuil2!$E$1:$DG$2,2,0),0))</f>
        <v>1.2</v>
      </c>
      <c r="U2441" s="12">
        <f t="shared" si="60"/>
        <v>699.7</v>
      </c>
    </row>
    <row r="2442" spans="1:21" x14ac:dyDescent="0.35">
      <c r="A2442" s="10" t="s">
        <v>81</v>
      </c>
      <c r="B2442" s="8" t="s">
        <v>82</v>
      </c>
      <c r="C2442" s="39">
        <v>576275</v>
      </c>
      <c r="D2442" s="39">
        <v>413100</v>
      </c>
      <c r="E2442" s="39">
        <v>230</v>
      </c>
      <c r="F2442" s="10">
        <v>8440</v>
      </c>
      <c r="G2442" s="5" t="s">
        <v>47</v>
      </c>
      <c r="H2442" s="11">
        <v>2011</v>
      </c>
      <c r="I2442" s="12">
        <f>IF(ISBLANK(VLOOKUP($H2442*100+I$2,Feuil2!$A$3:$CQ$931,HLOOKUP(Feuil1!$F2442,Feuil2!$E$1:$DG$2,2,0),0)),"",VLOOKUP($H2442*100+I$2,Feuil2!$A$3:$CQ$931,HLOOKUP(Feuil1!$F2442,Feuil2!$E$1:$DG$2,2,0),0))</f>
        <v>13.9</v>
      </c>
      <c r="J2442" s="12">
        <f>IF(ISBLANK(VLOOKUP($H2442*100+J$2,Feuil2!$A$3:$CQ$931,HLOOKUP(Feuil1!$F2442,Feuil2!$E$1:$DG$2,2,0),0)),"",VLOOKUP($H2442*100+J$2,Feuil2!$A$3:$CQ$931,HLOOKUP(Feuil1!$F2442,Feuil2!$E$1:$DG$2,2,0),0))</f>
        <v>26.4</v>
      </c>
      <c r="K2442" s="12">
        <f>IF(ISBLANK(VLOOKUP($H2442*100+K$2,Feuil2!$A$3:$CQ$931,HLOOKUP(Feuil1!$F2442,Feuil2!$E$1:$DG$2,2,0),0)),"",VLOOKUP($H2442*100+K$2,Feuil2!$A$3:$CQ$931,HLOOKUP(Feuil1!$F2442,Feuil2!$E$1:$DG$2,2,0),0))</f>
        <v>239.2</v>
      </c>
      <c r="L2442" s="12">
        <f>IF(ISBLANK(VLOOKUP($H2442*100+L$2,Feuil2!$A$3:$CQ$931,HLOOKUP(Feuil1!$F2442,Feuil2!$E$1:$DG$2,2,0),0)),"",VLOOKUP($H2442*100+L$2,Feuil2!$A$3:$CQ$931,HLOOKUP(Feuil1!$F2442,Feuil2!$E$1:$DG$2,2,0),0))</f>
        <v>8.3000000000000007</v>
      </c>
      <c r="M2442" s="12">
        <f>IF(ISBLANK(VLOOKUP($H2442*100+M$2,Feuil2!$A$3:$CQ$931,HLOOKUP(Feuil1!$F2442,Feuil2!$E$1:$DG$2,2,0),0)),"",VLOOKUP($H2442*100+M$2,Feuil2!$A$3:$CQ$931,HLOOKUP(Feuil1!$F2442,Feuil2!$E$1:$DG$2,2,0),0))</f>
        <v>31.5</v>
      </c>
      <c r="N2442" s="12">
        <f>IF(ISBLANK(VLOOKUP($H2442*100+N$2,Feuil2!$A$3:$CQ$931,HLOOKUP(Feuil1!$F2442,Feuil2!$E$1:$DG$2,2,0),0)),"",VLOOKUP($H2442*100+N$2,Feuil2!$A$3:$CQ$931,HLOOKUP(Feuil1!$F2442,Feuil2!$E$1:$DG$2,2,0),0))</f>
        <v>26.3</v>
      </c>
      <c r="O2442" s="12">
        <f>IF(ISBLANK(VLOOKUP($H2442*100+O$2,Feuil2!$A$3:$CQ$931,HLOOKUP(Feuil1!$F2442,Feuil2!$E$1:$DG$2,2,0),0)),"",VLOOKUP($H2442*100+O$2,Feuil2!$A$3:$CQ$931,HLOOKUP(Feuil1!$F2442,Feuil2!$E$1:$DG$2,2,0),0))</f>
        <v>25</v>
      </c>
      <c r="P2442" s="12">
        <f>IF(ISBLANK(VLOOKUP($H2442*100+P$2,Feuil2!$A$3:$CQ$931,HLOOKUP(Feuil1!$F2442,Feuil2!$E$1:$DG$2,2,0),0)),"",VLOOKUP($H2442*100+P$2,Feuil2!$A$3:$CQ$931,HLOOKUP(Feuil1!$F2442,Feuil2!$E$1:$DG$2,2,0),0))</f>
        <v>83.4</v>
      </c>
      <c r="Q2442" s="12">
        <f>IF(ISBLANK(VLOOKUP($H2442*100+Q$2,Feuil2!$A$3:$CQ$931,HLOOKUP(Feuil1!$F2442,Feuil2!$E$1:$DG$2,2,0),0)),"",VLOOKUP($H2442*100+Q$2,Feuil2!$A$3:$CQ$931,HLOOKUP(Feuil1!$F2442,Feuil2!$E$1:$DG$2,2,0),0))</f>
        <v>8.4</v>
      </c>
      <c r="R2442" s="12">
        <f>IF(ISBLANK(VLOOKUP($H2442*100+R$2,Feuil2!$A$3:$CQ$931,HLOOKUP(Feuil1!$F2442,Feuil2!$E$1:$DG$2,2,0),0)),"",VLOOKUP($H2442*100+R$2,Feuil2!$A$3:$CQ$931,HLOOKUP(Feuil1!$F2442,Feuil2!$E$1:$DG$2,2,0),0))</f>
        <v>0</v>
      </c>
      <c r="S2442" s="12">
        <f>IF(ISBLANK(VLOOKUP($H2442*100+S$2,Feuil2!$A$3:$CQ$931,HLOOKUP(Feuil1!$F2442,Feuil2!$E$1:$DG$2,2,0),0)),"",VLOOKUP($H2442*100+S$2,Feuil2!$A$3:$CQ$931,HLOOKUP(Feuil1!$F2442,Feuil2!$E$1:$DG$2,2,0),0))</f>
        <v>1.6</v>
      </c>
      <c r="T2442" s="12">
        <f>IF(ISBLANK(VLOOKUP($H2442*100+T$2,Feuil2!$A$3:$CQ$931,HLOOKUP(Feuil1!$F2442,Feuil2!$E$1:$DG$2,2,0),0)),"",VLOOKUP($H2442*100+T$2,Feuil2!$A$3:$CQ$931,HLOOKUP(Feuil1!$F2442,Feuil2!$E$1:$DG$2,2,0),0))</f>
        <v>0</v>
      </c>
      <c r="U2442" s="12">
        <f t="shared" si="60"/>
        <v>464</v>
      </c>
    </row>
    <row r="2443" spans="1:21" x14ac:dyDescent="0.35">
      <c r="A2443" s="10" t="s">
        <v>81</v>
      </c>
      <c r="B2443" s="8" t="s">
        <v>82</v>
      </c>
      <c r="C2443" s="39">
        <v>576275</v>
      </c>
      <c r="D2443" s="39">
        <v>413100</v>
      </c>
      <c r="E2443" s="39">
        <v>230</v>
      </c>
      <c r="F2443" s="10">
        <v>8440</v>
      </c>
      <c r="G2443" s="5" t="s">
        <v>47</v>
      </c>
      <c r="H2443" s="11">
        <v>2012</v>
      </c>
      <c r="I2443" s="12">
        <f>IF(ISBLANK(VLOOKUP($H2443*100+I$2,Feuil2!$A$3:$CQ$931,HLOOKUP(Feuil1!$F2443,Feuil2!$E$1:$DG$2,2,0),0)),"",VLOOKUP($H2443*100+I$2,Feuil2!$A$3:$CQ$931,HLOOKUP(Feuil1!$F2443,Feuil2!$E$1:$DG$2,2,0),0))</f>
        <v>53.6</v>
      </c>
      <c r="J2443" s="12">
        <f>IF(ISBLANK(VLOOKUP($H2443*100+J$2,Feuil2!$A$3:$CQ$931,HLOOKUP(Feuil1!$F2443,Feuil2!$E$1:$DG$2,2,0),0)),"",VLOOKUP($H2443*100+J$2,Feuil2!$A$3:$CQ$931,HLOOKUP(Feuil1!$F2443,Feuil2!$E$1:$DG$2,2,0),0))</f>
        <v>118.1</v>
      </c>
      <c r="K2443" s="12">
        <f>IF(ISBLANK(VLOOKUP($H2443*100+K$2,Feuil2!$A$3:$CQ$931,HLOOKUP(Feuil1!$F2443,Feuil2!$E$1:$DG$2,2,0),0)),"",VLOOKUP($H2443*100+K$2,Feuil2!$A$3:$CQ$931,HLOOKUP(Feuil1!$F2443,Feuil2!$E$1:$DG$2,2,0),0))</f>
        <v>181.2</v>
      </c>
      <c r="L2443" s="12">
        <f>IF(ISBLANK(VLOOKUP($H2443*100+L$2,Feuil2!$A$3:$CQ$931,HLOOKUP(Feuil1!$F2443,Feuil2!$E$1:$DG$2,2,0),0)),"",VLOOKUP($H2443*100+L$2,Feuil2!$A$3:$CQ$931,HLOOKUP(Feuil1!$F2443,Feuil2!$E$1:$DG$2,2,0),0))</f>
        <v>24.4</v>
      </c>
      <c r="M2443" s="12">
        <f>IF(ISBLANK(VLOOKUP($H2443*100+M$2,Feuil2!$A$3:$CQ$931,HLOOKUP(Feuil1!$F2443,Feuil2!$E$1:$DG$2,2,0),0)),"",VLOOKUP($H2443*100+M$2,Feuil2!$A$3:$CQ$931,HLOOKUP(Feuil1!$F2443,Feuil2!$E$1:$DG$2,2,0),0))</f>
        <v>124.2</v>
      </c>
      <c r="N2443" s="12">
        <f>IF(ISBLANK(VLOOKUP($H2443*100+N$2,Feuil2!$A$3:$CQ$931,HLOOKUP(Feuil1!$F2443,Feuil2!$E$1:$DG$2,2,0),0)),"",VLOOKUP($H2443*100+N$2,Feuil2!$A$3:$CQ$931,HLOOKUP(Feuil1!$F2443,Feuil2!$E$1:$DG$2,2,0),0))</f>
        <v>55</v>
      </c>
      <c r="O2443" s="12">
        <f>IF(ISBLANK(VLOOKUP($H2443*100+O$2,Feuil2!$A$3:$CQ$931,HLOOKUP(Feuil1!$F2443,Feuil2!$E$1:$DG$2,2,0),0)),"",VLOOKUP($H2443*100+O$2,Feuil2!$A$3:$CQ$931,HLOOKUP(Feuil1!$F2443,Feuil2!$E$1:$DG$2,2,0),0))</f>
        <v>237</v>
      </c>
      <c r="P2443" s="12">
        <f>IF(ISBLANK(VLOOKUP($H2443*100+P$2,Feuil2!$A$3:$CQ$931,HLOOKUP(Feuil1!$F2443,Feuil2!$E$1:$DG$2,2,0),0)),"",VLOOKUP($H2443*100+P$2,Feuil2!$A$3:$CQ$931,HLOOKUP(Feuil1!$F2443,Feuil2!$E$1:$DG$2,2,0),0))</f>
        <v>34</v>
      </c>
      <c r="Q2443" s="12">
        <f>IF(ISBLANK(VLOOKUP($H2443*100+Q$2,Feuil2!$A$3:$CQ$931,HLOOKUP(Feuil1!$F2443,Feuil2!$E$1:$DG$2,2,0),0)),"",VLOOKUP($H2443*100+Q$2,Feuil2!$A$3:$CQ$931,HLOOKUP(Feuil1!$F2443,Feuil2!$E$1:$DG$2,2,0),0))</f>
        <v>24.2</v>
      </c>
      <c r="R2443" s="12">
        <f>IF(ISBLANK(VLOOKUP($H2443*100+R$2,Feuil2!$A$3:$CQ$931,HLOOKUP(Feuil1!$F2443,Feuil2!$E$1:$DG$2,2,0),0)),"",VLOOKUP($H2443*100+R$2,Feuil2!$A$3:$CQ$931,HLOOKUP(Feuil1!$F2443,Feuil2!$E$1:$DG$2,2,0),0))</f>
        <v>0</v>
      </c>
      <c r="S2443" s="12">
        <f>IF(ISBLANK(VLOOKUP($H2443*100+S$2,Feuil2!$A$3:$CQ$931,HLOOKUP(Feuil1!$F2443,Feuil2!$E$1:$DG$2,2,0),0)),"",VLOOKUP($H2443*100+S$2,Feuil2!$A$3:$CQ$931,HLOOKUP(Feuil1!$F2443,Feuil2!$E$1:$DG$2,2,0),0))</f>
        <v>0</v>
      </c>
      <c r="T2443" s="12">
        <f>IF(ISBLANK(VLOOKUP($H2443*100+T$2,Feuil2!$A$3:$CQ$931,HLOOKUP(Feuil1!$F2443,Feuil2!$E$1:$DG$2,2,0),0)),"",VLOOKUP($H2443*100+T$2,Feuil2!$A$3:$CQ$931,HLOOKUP(Feuil1!$F2443,Feuil2!$E$1:$DG$2,2,0),0))</f>
        <v>0</v>
      </c>
      <c r="U2443" s="12">
        <f t="shared" ref="U2443:U2452" si="61">SUM(I2443:T2443)</f>
        <v>851.7</v>
      </c>
    </row>
    <row r="2444" spans="1:21" x14ac:dyDescent="0.35">
      <c r="A2444" s="10" t="s">
        <v>81</v>
      </c>
      <c r="B2444" s="8" t="s">
        <v>82</v>
      </c>
      <c r="C2444" s="39">
        <v>576275</v>
      </c>
      <c r="D2444" s="39">
        <v>413100</v>
      </c>
      <c r="E2444" s="39">
        <v>230</v>
      </c>
      <c r="F2444" s="10">
        <v>8440</v>
      </c>
      <c r="G2444" s="5" t="s">
        <v>47</v>
      </c>
      <c r="H2444" s="11">
        <v>2013</v>
      </c>
      <c r="I2444" s="12">
        <f>IF(ISBLANK(VLOOKUP($H2444*100+I$2,Feuil2!$A$3:$CQ$931,HLOOKUP(Feuil1!$F2444,Feuil2!$E$1:$DG$2,2,0),0)),"",VLOOKUP($H2444*100+I$2,Feuil2!$A$3:$CQ$931,HLOOKUP(Feuil1!$F2444,Feuil2!$E$1:$DG$2,2,0),0))</f>
        <v>24</v>
      </c>
      <c r="J2444" s="12">
        <f>IF(ISBLANK(VLOOKUP($H2444*100+J$2,Feuil2!$A$3:$CQ$931,HLOOKUP(Feuil1!$F2444,Feuil2!$E$1:$DG$2,2,0),0)),"",VLOOKUP($H2444*100+J$2,Feuil2!$A$3:$CQ$931,HLOOKUP(Feuil1!$F2444,Feuil2!$E$1:$DG$2,2,0),0))</f>
        <v>0</v>
      </c>
      <c r="K2444" s="12">
        <f>IF(ISBLANK(VLOOKUP($H2444*100+K$2,Feuil2!$A$3:$CQ$931,HLOOKUP(Feuil1!$F2444,Feuil2!$E$1:$DG$2,2,0),0)),"",VLOOKUP($H2444*100+K$2,Feuil2!$A$3:$CQ$931,HLOOKUP(Feuil1!$F2444,Feuil2!$E$1:$DG$2,2,0),0))</f>
        <v>126</v>
      </c>
      <c r="L2444" s="12">
        <f>IF(ISBLANK(VLOOKUP($H2444*100+L$2,Feuil2!$A$3:$CQ$931,HLOOKUP(Feuil1!$F2444,Feuil2!$E$1:$DG$2,2,0),0)),"",VLOOKUP($H2444*100+L$2,Feuil2!$A$3:$CQ$931,HLOOKUP(Feuil1!$F2444,Feuil2!$E$1:$DG$2,2,0),0))</f>
        <v>44</v>
      </c>
      <c r="M2444" s="12">
        <f>IF(ISBLANK(VLOOKUP($H2444*100+M$2,Feuil2!$A$3:$CQ$931,HLOOKUP(Feuil1!$F2444,Feuil2!$E$1:$DG$2,2,0),0)),"",VLOOKUP($H2444*100+M$2,Feuil2!$A$3:$CQ$931,HLOOKUP(Feuil1!$F2444,Feuil2!$E$1:$DG$2,2,0),0))</f>
        <v>121</v>
      </c>
      <c r="N2444" s="12">
        <f>IF(ISBLANK(VLOOKUP($H2444*100+N$2,Feuil2!$A$3:$CQ$931,HLOOKUP(Feuil1!$F2444,Feuil2!$E$1:$DG$2,2,0),0)),"",VLOOKUP($H2444*100+N$2,Feuil2!$A$3:$CQ$931,HLOOKUP(Feuil1!$F2444,Feuil2!$E$1:$DG$2,2,0),0))</f>
        <v>58</v>
      </c>
      <c r="O2444" s="12">
        <f>IF(ISBLANK(VLOOKUP($H2444*100+O$2,Feuil2!$A$3:$CQ$931,HLOOKUP(Feuil1!$F2444,Feuil2!$E$1:$DG$2,2,0),0)),"",VLOOKUP($H2444*100+O$2,Feuil2!$A$3:$CQ$931,HLOOKUP(Feuil1!$F2444,Feuil2!$E$1:$DG$2,2,0),0))</f>
        <v>40</v>
      </c>
      <c r="P2444" s="12">
        <f>IF(ISBLANK(VLOOKUP($H2444*100+P$2,Feuil2!$A$3:$CQ$931,HLOOKUP(Feuil1!$F2444,Feuil2!$E$1:$DG$2,2,0),0)),"",VLOOKUP($H2444*100+P$2,Feuil2!$A$3:$CQ$931,HLOOKUP(Feuil1!$F2444,Feuil2!$E$1:$DG$2,2,0),0))</f>
        <v>29</v>
      </c>
      <c r="Q2444" s="12">
        <f>IF(ISBLANK(VLOOKUP($H2444*100+Q$2,Feuil2!$A$3:$CQ$931,HLOOKUP(Feuil1!$F2444,Feuil2!$E$1:$DG$2,2,0),0)),"",VLOOKUP($H2444*100+Q$2,Feuil2!$A$3:$CQ$931,HLOOKUP(Feuil1!$F2444,Feuil2!$E$1:$DG$2,2,0),0))</f>
        <v>1</v>
      </c>
      <c r="R2444" s="12">
        <f>IF(ISBLANK(VLOOKUP($H2444*100+R$2,Feuil2!$A$3:$CQ$931,HLOOKUP(Feuil1!$F2444,Feuil2!$E$1:$DG$2,2,0),0)),"",VLOOKUP($H2444*100+R$2,Feuil2!$A$3:$CQ$931,HLOOKUP(Feuil1!$F2444,Feuil2!$E$1:$DG$2,2,0),0))</f>
        <v>11</v>
      </c>
      <c r="S2444" s="12">
        <f>IF(ISBLANK(VLOOKUP($H2444*100+S$2,Feuil2!$A$3:$CQ$931,HLOOKUP(Feuil1!$F2444,Feuil2!$E$1:$DG$2,2,0),0)),"",VLOOKUP($H2444*100+S$2,Feuil2!$A$3:$CQ$931,HLOOKUP(Feuil1!$F2444,Feuil2!$E$1:$DG$2,2,0),0))</f>
        <v>0</v>
      </c>
      <c r="T2444" s="12">
        <f>IF(ISBLANK(VLOOKUP($H2444*100+T$2,Feuil2!$A$3:$CQ$931,HLOOKUP(Feuil1!$F2444,Feuil2!$E$1:$DG$2,2,0),0)),"",VLOOKUP($H2444*100+T$2,Feuil2!$A$3:$CQ$931,HLOOKUP(Feuil1!$F2444,Feuil2!$E$1:$DG$2,2,0),0))</f>
        <v>0</v>
      </c>
      <c r="U2444" s="12">
        <f t="shared" si="61"/>
        <v>454</v>
      </c>
    </row>
    <row r="2445" spans="1:21" x14ac:dyDescent="0.35">
      <c r="A2445" s="10" t="s">
        <v>81</v>
      </c>
      <c r="B2445" s="8" t="s">
        <v>82</v>
      </c>
      <c r="C2445" s="39">
        <v>576275</v>
      </c>
      <c r="D2445" s="39">
        <v>413100</v>
      </c>
      <c r="E2445" s="39">
        <v>230</v>
      </c>
      <c r="F2445" s="10">
        <v>8440</v>
      </c>
      <c r="G2445" s="5" t="s">
        <v>47</v>
      </c>
      <c r="H2445" s="11">
        <v>2014</v>
      </c>
      <c r="I2445" s="12">
        <f>IF(ISBLANK(VLOOKUP($H2445*100+I$2,Feuil2!$A$3:$CQ$931,HLOOKUP(Feuil1!$F2445,Feuil2!$E$1:$DG$2,2,0),0)),"",VLOOKUP($H2445*100+I$2,Feuil2!$A$3:$CQ$931,HLOOKUP(Feuil1!$F2445,Feuil2!$E$1:$DG$2,2,0),0))</f>
        <v>1</v>
      </c>
      <c r="J2445" s="12">
        <f>IF(ISBLANK(VLOOKUP($H2445*100+J$2,Feuil2!$A$3:$CQ$931,HLOOKUP(Feuil1!$F2445,Feuil2!$E$1:$DG$2,2,0),0)),"",VLOOKUP($H2445*100+J$2,Feuil2!$A$3:$CQ$931,HLOOKUP(Feuil1!$F2445,Feuil2!$E$1:$DG$2,2,0),0))</f>
        <v>18</v>
      </c>
      <c r="K2445" s="12">
        <f>IF(ISBLANK(VLOOKUP($H2445*100+K$2,Feuil2!$A$3:$CQ$931,HLOOKUP(Feuil1!$F2445,Feuil2!$E$1:$DG$2,2,0),0)),"",VLOOKUP($H2445*100+K$2,Feuil2!$A$3:$CQ$931,HLOOKUP(Feuil1!$F2445,Feuil2!$E$1:$DG$2,2,0),0))</f>
        <v>143</v>
      </c>
      <c r="L2445" s="12">
        <f>IF(ISBLANK(VLOOKUP($H2445*100+L$2,Feuil2!$A$3:$CQ$931,HLOOKUP(Feuil1!$F2445,Feuil2!$E$1:$DG$2,2,0),0)),"",VLOOKUP($H2445*100+L$2,Feuil2!$A$3:$CQ$931,HLOOKUP(Feuil1!$F2445,Feuil2!$E$1:$DG$2,2,0),0))</f>
        <v>97.8</v>
      </c>
      <c r="M2445" s="12">
        <f>IF(ISBLANK(VLOOKUP($H2445*100+M$2,Feuil2!$A$3:$CQ$931,HLOOKUP(Feuil1!$F2445,Feuil2!$E$1:$DG$2,2,0),0)),"",VLOOKUP($H2445*100+M$2,Feuil2!$A$3:$CQ$931,HLOOKUP(Feuil1!$F2445,Feuil2!$E$1:$DG$2,2,0),0))</f>
        <v>84.9</v>
      </c>
      <c r="N2445" s="12">
        <f>IF(ISBLANK(VLOOKUP($H2445*100+N$2,Feuil2!$A$3:$CQ$931,HLOOKUP(Feuil1!$F2445,Feuil2!$E$1:$DG$2,2,0),0)),"",VLOOKUP($H2445*100+N$2,Feuil2!$A$3:$CQ$931,HLOOKUP(Feuil1!$F2445,Feuil2!$E$1:$DG$2,2,0),0))</f>
        <v>47</v>
      </c>
      <c r="O2445" s="12">
        <f>IF(ISBLANK(VLOOKUP($H2445*100+O$2,Feuil2!$A$3:$CQ$931,HLOOKUP(Feuil1!$F2445,Feuil2!$E$1:$DG$2,2,0),0)),"",VLOOKUP($H2445*100+O$2,Feuil2!$A$3:$CQ$931,HLOOKUP(Feuil1!$F2445,Feuil2!$E$1:$DG$2,2,0),0))</f>
        <v>51</v>
      </c>
      <c r="P2445" s="12">
        <f>IF(ISBLANK(VLOOKUP($H2445*100+P$2,Feuil2!$A$3:$CQ$931,HLOOKUP(Feuil1!$F2445,Feuil2!$E$1:$DG$2,2,0),0)),"",VLOOKUP($H2445*100+P$2,Feuil2!$A$3:$CQ$931,HLOOKUP(Feuil1!$F2445,Feuil2!$E$1:$DG$2,2,0),0))</f>
        <v>20</v>
      </c>
      <c r="Q2445" s="12">
        <f>IF(ISBLANK(VLOOKUP($H2445*100+Q$2,Feuil2!$A$3:$CQ$931,HLOOKUP(Feuil1!$F2445,Feuil2!$E$1:$DG$2,2,0),0)),"",VLOOKUP($H2445*100+Q$2,Feuil2!$A$3:$CQ$931,HLOOKUP(Feuil1!$F2445,Feuil2!$E$1:$DG$2,2,0),0))</f>
        <v>16</v>
      </c>
      <c r="R2445" s="12">
        <f>IF(ISBLANK(VLOOKUP($H2445*100+R$2,Feuil2!$A$3:$CQ$931,HLOOKUP(Feuil1!$F2445,Feuil2!$E$1:$DG$2,2,0),0)),"",VLOOKUP($H2445*100+R$2,Feuil2!$A$3:$CQ$931,HLOOKUP(Feuil1!$F2445,Feuil2!$E$1:$DG$2,2,0),0))</f>
        <v>15</v>
      </c>
      <c r="S2445" s="12">
        <f>IF(ISBLANK(VLOOKUP($H2445*100+S$2,Feuil2!$A$3:$CQ$931,HLOOKUP(Feuil1!$F2445,Feuil2!$E$1:$DG$2,2,0),0)),"",VLOOKUP($H2445*100+S$2,Feuil2!$A$3:$CQ$931,HLOOKUP(Feuil1!$F2445,Feuil2!$E$1:$DG$2,2,0),0))</f>
        <v>1</v>
      </c>
      <c r="T2445" s="12">
        <f>IF(ISBLANK(VLOOKUP($H2445*100+T$2,Feuil2!$A$3:$CQ$931,HLOOKUP(Feuil1!$F2445,Feuil2!$E$1:$DG$2,2,0),0)),"",VLOOKUP($H2445*100+T$2,Feuil2!$A$3:$CQ$931,HLOOKUP(Feuil1!$F2445,Feuil2!$E$1:$DG$2,2,0),0))</f>
        <v>0</v>
      </c>
      <c r="U2445" s="12">
        <f t="shared" si="61"/>
        <v>494.70000000000005</v>
      </c>
    </row>
    <row r="2446" spans="1:21" x14ac:dyDescent="0.35">
      <c r="A2446" s="10" t="s">
        <v>81</v>
      </c>
      <c r="B2446" s="8" t="s">
        <v>82</v>
      </c>
      <c r="C2446" s="39">
        <v>576275</v>
      </c>
      <c r="D2446" s="39">
        <v>413100</v>
      </c>
      <c r="E2446" s="39">
        <v>230</v>
      </c>
      <c r="F2446" s="10">
        <v>8440</v>
      </c>
      <c r="G2446" s="5" t="s">
        <v>47</v>
      </c>
      <c r="H2446" s="11">
        <v>2015</v>
      </c>
      <c r="I2446" s="12">
        <f>IF(ISBLANK(VLOOKUP($H2446*100+I$2,Feuil2!$A$3:$CQ$931,HLOOKUP(Feuil1!$F2446,Feuil2!$E$1:$DG$2,2,0),0)),"",VLOOKUP($H2446*100+I$2,Feuil2!$A$3:$CQ$931,HLOOKUP(Feuil1!$F2446,Feuil2!$E$1:$DG$2,2,0),0))</f>
        <v>10</v>
      </c>
      <c r="J2446" s="12">
        <f>IF(ISBLANK(VLOOKUP($H2446*100+J$2,Feuil2!$A$3:$CQ$931,HLOOKUP(Feuil1!$F2446,Feuil2!$E$1:$DG$2,2,0),0)),"",VLOOKUP($H2446*100+J$2,Feuil2!$A$3:$CQ$931,HLOOKUP(Feuil1!$F2446,Feuil2!$E$1:$DG$2,2,0),0))</f>
        <v>25</v>
      </c>
      <c r="K2446" s="12">
        <f>IF(ISBLANK(VLOOKUP($H2446*100+K$2,Feuil2!$A$3:$CQ$931,HLOOKUP(Feuil1!$F2446,Feuil2!$E$1:$DG$2,2,0),0)),"",VLOOKUP($H2446*100+K$2,Feuil2!$A$3:$CQ$931,HLOOKUP(Feuil1!$F2446,Feuil2!$E$1:$DG$2,2,0),0))</f>
        <v>13</v>
      </c>
      <c r="L2446" s="12">
        <f>IF(ISBLANK(VLOOKUP($H2446*100+L$2,Feuil2!$A$3:$CQ$931,HLOOKUP(Feuil1!$F2446,Feuil2!$E$1:$DG$2,2,0),0)),"",VLOOKUP($H2446*100+L$2,Feuil2!$A$3:$CQ$931,HLOOKUP(Feuil1!$F2446,Feuil2!$E$1:$DG$2,2,0),0))</f>
        <v>0</v>
      </c>
      <c r="M2446" s="12">
        <f>IF(ISBLANK(VLOOKUP($H2446*100+M$2,Feuil2!$A$3:$CQ$931,HLOOKUP(Feuil1!$F2446,Feuil2!$E$1:$DG$2,2,0),0)),"",VLOOKUP($H2446*100+M$2,Feuil2!$A$3:$CQ$931,HLOOKUP(Feuil1!$F2446,Feuil2!$E$1:$DG$2,2,0),0))</f>
        <v>16</v>
      </c>
      <c r="N2446" s="12">
        <f>IF(ISBLANK(VLOOKUP($H2446*100+N$2,Feuil2!$A$3:$CQ$931,HLOOKUP(Feuil1!$F2446,Feuil2!$E$1:$DG$2,2,0),0)),"",VLOOKUP($H2446*100+N$2,Feuil2!$A$3:$CQ$931,HLOOKUP(Feuil1!$F2446,Feuil2!$E$1:$DG$2,2,0),0))</f>
        <v>51</v>
      </c>
      <c r="O2446" s="12">
        <f>IF(ISBLANK(VLOOKUP($H2446*100+O$2,Feuil2!$A$3:$CQ$931,HLOOKUP(Feuil1!$F2446,Feuil2!$E$1:$DG$2,2,0),0)),"",VLOOKUP($H2446*100+O$2,Feuil2!$A$3:$CQ$931,HLOOKUP(Feuil1!$F2446,Feuil2!$E$1:$DG$2,2,0),0))</f>
        <v>93</v>
      </c>
      <c r="P2446" s="12">
        <f>IF(ISBLANK(VLOOKUP($H2446*100+P$2,Feuil2!$A$3:$CQ$931,HLOOKUP(Feuil1!$F2446,Feuil2!$E$1:$DG$2,2,0),0)),"",VLOOKUP($H2446*100+P$2,Feuil2!$A$3:$CQ$931,HLOOKUP(Feuil1!$F2446,Feuil2!$E$1:$DG$2,2,0),0))</f>
        <v>19</v>
      </c>
      <c r="Q2446" s="12">
        <f>IF(ISBLANK(VLOOKUP($H2446*100+Q$2,Feuil2!$A$3:$CQ$931,HLOOKUP(Feuil1!$F2446,Feuil2!$E$1:$DG$2,2,0),0)),"",VLOOKUP($H2446*100+Q$2,Feuil2!$A$3:$CQ$931,HLOOKUP(Feuil1!$F2446,Feuil2!$E$1:$DG$2,2,0),0))</f>
        <v>43</v>
      </c>
      <c r="R2446" s="12">
        <f>IF(ISBLANK(VLOOKUP($H2446*100+R$2,Feuil2!$A$3:$CQ$931,HLOOKUP(Feuil1!$F2446,Feuil2!$E$1:$DG$2,2,0),0)),"",VLOOKUP($H2446*100+R$2,Feuil2!$A$3:$CQ$931,HLOOKUP(Feuil1!$F2446,Feuil2!$E$1:$DG$2,2,0),0))</f>
        <v>10</v>
      </c>
      <c r="S2446" s="12">
        <f>IF(ISBLANK(VLOOKUP($H2446*100+S$2,Feuil2!$A$3:$CQ$931,HLOOKUP(Feuil1!$F2446,Feuil2!$E$1:$DG$2,2,0),0)),"",VLOOKUP($H2446*100+S$2,Feuil2!$A$3:$CQ$931,HLOOKUP(Feuil1!$F2446,Feuil2!$E$1:$DG$2,2,0),0))</f>
        <v>0</v>
      </c>
      <c r="T2446" s="12">
        <f>IF(ISBLANK(VLOOKUP($H2446*100+T$2,Feuil2!$A$3:$CQ$931,HLOOKUP(Feuil1!$F2446,Feuil2!$E$1:$DG$2,2,0),0)),"",VLOOKUP($H2446*100+T$2,Feuil2!$A$3:$CQ$931,HLOOKUP(Feuil1!$F2446,Feuil2!$E$1:$DG$2,2,0),0))</f>
        <v>8</v>
      </c>
      <c r="U2446" s="12">
        <f t="shared" si="61"/>
        <v>288</v>
      </c>
    </row>
    <row r="2447" spans="1:21" x14ac:dyDescent="0.35">
      <c r="A2447" s="10" t="s">
        <v>81</v>
      </c>
      <c r="B2447" s="8" t="s">
        <v>82</v>
      </c>
      <c r="C2447" s="39">
        <v>576275</v>
      </c>
      <c r="D2447" s="39">
        <v>413100</v>
      </c>
      <c r="E2447" s="39">
        <v>230</v>
      </c>
      <c r="F2447" s="10">
        <v>8440</v>
      </c>
      <c r="G2447" s="5" t="s">
        <v>47</v>
      </c>
      <c r="H2447" s="11">
        <v>2016</v>
      </c>
      <c r="I2447" s="12">
        <f>IF(ISBLANK(VLOOKUP($H2447*100+I$2,Feuil2!$A$3:$CQ$931,HLOOKUP(Feuil1!$F2447,Feuil2!$E$1:$DG$2,2,0),0)),"",VLOOKUP($H2447*100+I$2,Feuil2!$A$3:$CQ$931,HLOOKUP(Feuil1!$F2447,Feuil2!$E$1:$DG$2,2,0),0))</f>
        <v>0</v>
      </c>
      <c r="J2447" s="12">
        <f>IF(ISBLANK(VLOOKUP($H2447*100+J$2,Feuil2!$A$3:$CQ$931,HLOOKUP(Feuil1!$F2447,Feuil2!$E$1:$DG$2,2,0),0)),"",VLOOKUP($H2447*100+J$2,Feuil2!$A$3:$CQ$931,HLOOKUP(Feuil1!$F2447,Feuil2!$E$1:$DG$2,2,0),0))</f>
        <v>50</v>
      </c>
      <c r="K2447" s="12">
        <f>IF(ISBLANK(VLOOKUP($H2447*100+K$2,Feuil2!$A$3:$CQ$931,HLOOKUP(Feuil1!$F2447,Feuil2!$E$1:$DG$2,2,0),0)),"",VLOOKUP($H2447*100+K$2,Feuil2!$A$3:$CQ$931,HLOOKUP(Feuil1!$F2447,Feuil2!$E$1:$DG$2,2,0),0))</f>
        <v>103</v>
      </c>
      <c r="L2447" s="12">
        <f>IF(ISBLANK(VLOOKUP($H2447*100+L$2,Feuil2!$A$3:$CQ$931,HLOOKUP(Feuil1!$F2447,Feuil2!$E$1:$DG$2,2,0),0)),"",VLOOKUP($H2447*100+L$2,Feuil2!$A$3:$CQ$931,HLOOKUP(Feuil1!$F2447,Feuil2!$E$1:$DG$2,2,0),0))</f>
        <v>166</v>
      </c>
      <c r="M2447" s="12">
        <f>IF(ISBLANK(VLOOKUP($H2447*100+M$2,Feuil2!$A$3:$CQ$931,HLOOKUP(Feuil1!$F2447,Feuil2!$E$1:$DG$2,2,0),0)),"",VLOOKUP($H2447*100+M$2,Feuil2!$A$3:$CQ$931,HLOOKUP(Feuil1!$F2447,Feuil2!$E$1:$DG$2,2,0),0))</f>
        <v>44</v>
      </c>
      <c r="N2447" s="12">
        <f>IF(ISBLANK(VLOOKUP($H2447*100+N$2,Feuil2!$A$3:$CQ$931,HLOOKUP(Feuil1!$F2447,Feuil2!$E$1:$DG$2,2,0),0)),"",VLOOKUP($H2447*100+N$2,Feuil2!$A$3:$CQ$931,HLOOKUP(Feuil1!$F2447,Feuil2!$E$1:$DG$2,2,0),0))</f>
        <v>69</v>
      </c>
      <c r="O2447" s="12">
        <f>IF(ISBLANK(VLOOKUP($H2447*100+O$2,Feuil2!$A$3:$CQ$931,HLOOKUP(Feuil1!$F2447,Feuil2!$E$1:$DG$2,2,0),0)),"",VLOOKUP($H2447*100+O$2,Feuil2!$A$3:$CQ$931,HLOOKUP(Feuil1!$F2447,Feuil2!$E$1:$DG$2,2,0),0))</f>
        <v>40.4</v>
      </c>
      <c r="P2447" s="12">
        <f>IF(ISBLANK(VLOOKUP($H2447*100+P$2,Feuil2!$A$3:$CQ$931,HLOOKUP(Feuil1!$F2447,Feuil2!$E$1:$DG$2,2,0),0)),"",VLOOKUP($H2447*100+P$2,Feuil2!$A$3:$CQ$931,HLOOKUP(Feuil1!$F2447,Feuil2!$E$1:$DG$2,2,0),0))</f>
        <v>24.7</v>
      </c>
      <c r="Q2447" s="12">
        <f>IF(ISBLANK(VLOOKUP($H2447*100+Q$2,Feuil2!$A$3:$CQ$931,HLOOKUP(Feuil1!$F2447,Feuil2!$E$1:$DG$2,2,0),0)),"",VLOOKUP($H2447*100+Q$2,Feuil2!$A$3:$CQ$931,HLOOKUP(Feuil1!$F2447,Feuil2!$E$1:$DG$2,2,0),0))</f>
        <v>7.1</v>
      </c>
      <c r="R2447" s="12">
        <f>IF(ISBLANK(VLOOKUP($H2447*100+R$2,Feuil2!$A$3:$CQ$931,HLOOKUP(Feuil1!$F2447,Feuil2!$E$1:$DG$2,2,0),0)),"",VLOOKUP($H2447*100+R$2,Feuil2!$A$3:$CQ$931,HLOOKUP(Feuil1!$F2447,Feuil2!$E$1:$DG$2,2,0),0))</f>
        <v>3</v>
      </c>
      <c r="S2447" s="12">
        <f>IF(ISBLANK(VLOOKUP($H2447*100+S$2,Feuil2!$A$3:$CQ$931,HLOOKUP(Feuil1!$F2447,Feuil2!$E$1:$DG$2,2,0),0)),"",VLOOKUP($H2447*100+S$2,Feuil2!$A$3:$CQ$931,HLOOKUP(Feuil1!$F2447,Feuil2!$E$1:$DG$2,2,0),0))</f>
        <v>0</v>
      </c>
      <c r="T2447" s="12">
        <f>IF(ISBLANK(VLOOKUP($H2447*100+T$2,Feuil2!$A$3:$CQ$931,HLOOKUP(Feuil1!$F2447,Feuil2!$E$1:$DG$2,2,0),0)),"",VLOOKUP($H2447*100+T$2,Feuil2!$A$3:$CQ$931,HLOOKUP(Feuil1!$F2447,Feuil2!$E$1:$DG$2,2,0),0))</f>
        <v>53.1</v>
      </c>
      <c r="U2447" s="12">
        <f t="shared" si="61"/>
        <v>560.29999999999995</v>
      </c>
    </row>
    <row r="2448" spans="1:21" x14ac:dyDescent="0.35">
      <c r="A2448" s="29" t="s">
        <v>81</v>
      </c>
      <c r="B2448" s="8" t="s">
        <v>82</v>
      </c>
      <c r="C2448" s="39">
        <v>576275</v>
      </c>
      <c r="D2448" s="40">
        <v>413100</v>
      </c>
      <c r="E2448" s="39">
        <v>230</v>
      </c>
      <c r="F2448" s="29">
        <v>8440</v>
      </c>
      <c r="G2448" s="5" t="s">
        <v>47</v>
      </c>
      <c r="H2448" s="31">
        <v>2017</v>
      </c>
      <c r="I2448" s="12">
        <v>3.4</v>
      </c>
      <c r="J2448" s="12">
        <v>15.1</v>
      </c>
      <c r="K2448" s="12">
        <v>82.1</v>
      </c>
      <c r="L2448" s="12">
        <v>67.7</v>
      </c>
      <c r="M2448" s="12">
        <v>106.2</v>
      </c>
      <c r="N2448" s="12">
        <v>70.7</v>
      </c>
      <c r="O2448" s="12">
        <v>304.7</v>
      </c>
      <c r="P2448" s="12">
        <v>105.6</v>
      </c>
      <c r="Q2448" s="12">
        <v>13</v>
      </c>
      <c r="R2448" s="12">
        <v>0.6</v>
      </c>
      <c r="S2448" s="12">
        <v>0</v>
      </c>
      <c r="T2448" s="12">
        <v>0</v>
      </c>
      <c r="U2448" s="12">
        <f t="shared" si="61"/>
        <v>769.1</v>
      </c>
    </row>
    <row r="2449" spans="1:44" x14ac:dyDescent="0.35">
      <c r="A2449" s="29" t="s">
        <v>81</v>
      </c>
      <c r="B2449" s="8" t="s">
        <v>82</v>
      </c>
      <c r="C2449" s="39">
        <v>576275</v>
      </c>
      <c r="D2449" s="40">
        <v>413100</v>
      </c>
      <c r="E2449" s="39">
        <v>230</v>
      </c>
      <c r="F2449" s="29">
        <v>8440</v>
      </c>
      <c r="G2449" s="5" t="s">
        <v>47</v>
      </c>
      <c r="H2449" s="31">
        <v>2018</v>
      </c>
      <c r="I2449" s="12">
        <v>38</v>
      </c>
      <c r="J2449" s="12">
        <v>199</v>
      </c>
      <c r="K2449" s="12">
        <v>63</v>
      </c>
      <c r="L2449" s="12">
        <v>2.1</v>
      </c>
      <c r="M2449" s="12">
        <v>62.1</v>
      </c>
      <c r="N2449" s="12">
        <v>25</v>
      </c>
      <c r="O2449" s="12">
        <v>17.899999999999999</v>
      </c>
      <c r="P2449" s="12">
        <v>72.599999999999994</v>
      </c>
      <c r="Q2449" s="12">
        <v>0</v>
      </c>
      <c r="R2449" s="12">
        <v>5.0999999999999996</v>
      </c>
      <c r="S2449" s="12">
        <v>1.2</v>
      </c>
      <c r="T2449" s="12">
        <v>0</v>
      </c>
      <c r="U2449" s="12">
        <f t="shared" si="61"/>
        <v>486.00000000000006</v>
      </c>
    </row>
    <row r="2450" spans="1:44" x14ac:dyDescent="0.35">
      <c r="A2450" s="29" t="s">
        <v>81</v>
      </c>
      <c r="B2450" s="8" t="s">
        <v>82</v>
      </c>
      <c r="C2450" s="39">
        <v>576275</v>
      </c>
      <c r="D2450" s="40">
        <v>413100</v>
      </c>
      <c r="E2450" s="39">
        <v>230</v>
      </c>
      <c r="F2450" s="29">
        <v>8440</v>
      </c>
      <c r="G2450" s="5" t="s">
        <v>47</v>
      </c>
      <c r="H2450" s="31">
        <v>2019</v>
      </c>
      <c r="I2450" s="12">
        <v>13.6</v>
      </c>
      <c r="J2450" s="12">
        <v>17.5</v>
      </c>
      <c r="K2450" s="12">
        <v>124.4</v>
      </c>
      <c r="L2450" s="12">
        <v>41.8</v>
      </c>
      <c r="M2450" s="12">
        <v>46.6</v>
      </c>
      <c r="N2450" s="12">
        <v>0</v>
      </c>
      <c r="O2450" s="12">
        <v>72.099999999999994</v>
      </c>
      <c r="P2450" s="12">
        <v>91.5</v>
      </c>
      <c r="Q2450" s="12">
        <v>33.299999999999997</v>
      </c>
      <c r="R2450" s="12">
        <v>2.4</v>
      </c>
      <c r="S2450" s="12">
        <v>0</v>
      </c>
      <c r="T2450" s="12">
        <v>3.8</v>
      </c>
      <c r="U2450" s="12">
        <f t="shared" si="61"/>
        <v>447</v>
      </c>
    </row>
    <row r="2451" spans="1:44" x14ac:dyDescent="0.35">
      <c r="A2451" s="29" t="s">
        <v>81</v>
      </c>
      <c r="B2451" s="8" t="s">
        <v>82</v>
      </c>
      <c r="C2451" s="39">
        <v>576275</v>
      </c>
      <c r="D2451" s="40">
        <v>413100</v>
      </c>
      <c r="E2451" s="39">
        <v>230</v>
      </c>
      <c r="F2451" s="29">
        <v>8440</v>
      </c>
      <c r="G2451" s="5" t="s">
        <v>47</v>
      </c>
      <c r="H2451" s="31">
        <v>2020</v>
      </c>
      <c r="I2451" s="12"/>
      <c r="J2451" s="12">
        <v>20.2</v>
      </c>
      <c r="K2451" s="12">
        <v>51.6</v>
      </c>
      <c r="L2451" s="12">
        <v>94.9</v>
      </c>
      <c r="M2451" s="12">
        <v>195.8</v>
      </c>
      <c r="N2451" s="12">
        <v>41.4</v>
      </c>
      <c r="O2451" s="12">
        <v>78.2</v>
      </c>
      <c r="P2451" s="12">
        <v>51.2</v>
      </c>
      <c r="Q2451" s="12">
        <v>12.8</v>
      </c>
      <c r="R2451" s="12">
        <v>0.2</v>
      </c>
      <c r="S2451" s="12">
        <v>0</v>
      </c>
      <c r="T2451" s="12">
        <v>0.1</v>
      </c>
      <c r="U2451" s="12">
        <f t="shared" si="61"/>
        <v>546.4</v>
      </c>
    </row>
    <row r="2452" spans="1:44" x14ac:dyDescent="0.35">
      <c r="A2452" s="29" t="s">
        <v>81</v>
      </c>
      <c r="B2452" s="8" t="s">
        <v>82</v>
      </c>
      <c r="C2452" s="39">
        <v>576275</v>
      </c>
      <c r="D2452" s="40">
        <v>413100</v>
      </c>
      <c r="E2452" s="39">
        <v>230</v>
      </c>
      <c r="F2452" s="29">
        <v>8440</v>
      </c>
      <c r="G2452" s="5" t="s">
        <v>47</v>
      </c>
      <c r="H2452" s="31">
        <v>2021</v>
      </c>
      <c r="I2452" s="12">
        <v>3.6</v>
      </c>
      <c r="J2452" s="12">
        <v>0</v>
      </c>
      <c r="K2452" s="12">
        <v>34.5</v>
      </c>
      <c r="L2452" s="12">
        <v>46.2</v>
      </c>
      <c r="M2452" s="12">
        <v>7.5</v>
      </c>
      <c r="N2452" s="12">
        <v>12.4</v>
      </c>
      <c r="O2452" s="12">
        <v>114.4</v>
      </c>
      <c r="P2452" s="12">
        <v>55.5</v>
      </c>
      <c r="Q2452" s="12">
        <v>8.6999999999999993</v>
      </c>
      <c r="R2452" s="12">
        <v>0</v>
      </c>
      <c r="S2452" s="12">
        <v>0</v>
      </c>
      <c r="T2452" s="12">
        <v>0</v>
      </c>
      <c r="U2452" s="12">
        <f t="shared" si="61"/>
        <v>282.8</v>
      </c>
      <c r="V2452" s="60">
        <v>539.64</v>
      </c>
    </row>
    <row r="2453" spans="1:44" s="36" customFormat="1" x14ac:dyDescent="0.35">
      <c r="A2453" s="36" t="s">
        <v>83</v>
      </c>
      <c r="B2453" s="36" t="s">
        <v>84</v>
      </c>
      <c r="C2453" s="36">
        <v>598330</v>
      </c>
      <c r="D2453" s="36">
        <v>373400</v>
      </c>
      <c r="E2453" s="36">
        <v>660</v>
      </c>
      <c r="F2453" s="37">
        <v>5635</v>
      </c>
      <c r="G2453" s="36" t="s">
        <v>32</v>
      </c>
      <c r="H2453" s="26">
        <v>1940</v>
      </c>
      <c r="I2453" s="27" t="str">
        <f>IF(ISBLANK(VLOOKUP($H2453*100+I$2,Feuil2!$A$3:$CQ$931,HLOOKUP(Feuil1!$F2453,Feuil2!$E$1:$DG$2,2,0),0)),"",VLOOKUP($H2453*100+I$2,Feuil2!$A$3:$CQ$931,HLOOKUP(Feuil1!$F2453,Feuil2!$E$1:$DG$2,2,0),0))</f>
        <v/>
      </c>
      <c r="J2453" s="27" t="str">
        <f>IF(ISBLANK(VLOOKUP($H2453*100+J$2,Feuil2!$A$3:$CQ$931,HLOOKUP(Feuil1!$F2453,Feuil2!$E$1:$DG$2,2,0),0)),"",VLOOKUP($H2453*100+J$2,Feuil2!$A$3:$CQ$931,HLOOKUP(Feuil1!$F2453,Feuil2!$E$1:$DG$2,2,0),0))</f>
        <v/>
      </c>
      <c r="K2453" s="27" t="str">
        <f>IF(ISBLANK(VLOOKUP($H2453*100+K$2,Feuil2!$A$3:$CQ$931,HLOOKUP(Feuil1!$F2453,Feuil2!$E$1:$DG$2,2,0),0)),"",VLOOKUP($H2453*100+K$2,Feuil2!$A$3:$CQ$931,HLOOKUP(Feuil1!$F2453,Feuil2!$E$1:$DG$2,2,0),0))</f>
        <v/>
      </c>
      <c r="L2453" s="27" t="str">
        <f>IF(ISBLANK(VLOOKUP($H2453*100+L$2,Feuil2!$A$3:$CQ$931,HLOOKUP(Feuil1!$F2453,Feuil2!$E$1:$DG$2,2,0),0)),"",VLOOKUP($H2453*100+L$2,Feuil2!$A$3:$CQ$931,HLOOKUP(Feuil1!$F2453,Feuil2!$E$1:$DG$2,2,0),0))</f>
        <v/>
      </c>
      <c r="M2453" s="27" t="str">
        <f>IF(ISBLANK(VLOOKUP($H2453*100+M$2,Feuil2!$A$3:$CQ$931,HLOOKUP(Feuil1!$F2453,Feuil2!$E$1:$DG$2,2,0),0)),"",VLOOKUP($H2453*100+M$2,Feuil2!$A$3:$CQ$931,HLOOKUP(Feuil1!$F2453,Feuil2!$E$1:$DG$2,2,0),0))</f>
        <v/>
      </c>
      <c r="N2453" s="27" t="str">
        <f>IF(ISBLANK(VLOOKUP($H2453*100+N$2,Feuil2!$A$3:$CQ$931,HLOOKUP(Feuil1!$F2453,Feuil2!$E$1:$DG$2,2,0),0)),"",VLOOKUP($H2453*100+N$2,Feuil2!$A$3:$CQ$931,HLOOKUP(Feuil1!$F2453,Feuil2!$E$1:$DG$2,2,0),0))</f>
        <v/>
      </c>
      <c r="O2453" s="27" t="str">
        <f>IF(ISBLANK(VLOOKUP($H2453*100+O$2,Feuil2!$A$3:$CQ$931,HLOOKUP(Feuil1!$F2453,Feuil2!$E$1:$DG$2,2,0),0)),"",VLOOKUP($H2453*100+O$2,Feuil2!$A$3:$CQ$931,HLOOKUP(Feuil1!$F2453,Feuil2!$E$1:$DG$2,2,0),0))</f>
        <v/>
      </c>
      <c r="P2453" s="27" t="str">
        <f>IF(ISBLANK(VLOOKUP($H2453*100+P$2,Feuil2!$A$3:$CQ$931,HLOOKUP(Feuil1!$F2453,Feuil2!$E$1:$DG$2,2,0),0)),"",VLOOKUP($H2453*100+P$2,Feuil2!$A$3:$CQ$931,HLOOKUP(Feuil1!$F2453,Feuil2!$E$1:$DG$2,2,0),0))</f>
        <v/>
      </c>
      <c r="Q2453" s="27" t="str">
        <f>IF(ISBLANK(VLOOKUP($H2453*100+Q$2,Feuil2!$A$3:$CQ$931,HLOOKUP(Feuil1!$F2453,Feuil2!$E$1:$DG$2,2,0),0)),"",VLOOKUP($H2453*100+Q$2,Feuil2!$A$3:$CQ$931,HLOOKUP(Feuil1!$F2453,Feuil2!$E$1:$DG$2,2,0),0))</f>
        <v/>
      </c>
      <c r="R2453" s="27" t="str">
        <f>IF(ISBLANK(VLOOKUP($H2453*100+R$2,Feuil2!$A$3:$CQ$931,HLOOKUP(Feuil1!$F2453,Feuil2!$E$1:$DG$2,2,0),0)),"",VLOOKUP($H2453*100+R$2,Feuil2!$A$3:$CQ$931,HLOOKUP(Feuil1!$F2453,Feuil2!$E$1:$DG$2,2,0),0))</f>
        <v/>
      </c>
      <c r="S2453" s="27" t="str">
        <f>IF(ISBLANK(VLOOKUP($H2453*100+S$2,Feuil2!$A$3:$CQ$931,HLOOKUP(Feuil1!$F2453,Feuil2!$E$1:$DG$2,2,0),0)),"",VLOOKUP($H2453*100+S$2,Feuil2!$A$3:$CQ$931,HLOOKUP(Feuil1!$F2453,Feuil2!$E$1:$DG$2,2,0),0))</f>
        <v/>
      </c>
      <c r="T2453" s="27" t="str">
        <f>IF(ISBLANK(VLOOKUP($H2453*100+T$2,Feuil2!$A$3:$CQ$931,HLOOKUP(Feuil1!$F2453,Feuil2!$E$1:$DG$2,2,0),0)),"",VLOOKUP($H2453*100+T$2,Feuil2!$A$3:$CQ$931,HLOOKUP(Feuil1!$F2453,Feuil2!$E$1:$DG$2,2,0),0))</f>
        <v/>
      </c>
      <c r="U2453" s="27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</row>
    <row r="2454" spans="1:44" x14ac:dyDescent="0.35">
      <c r="A2454" s="33" t="s">
        <v>83</v>
      </c>
      <c r="B2454" s="8" t="s">
        <v>84</v>
      </c>
      <c r="C2454" s="39">
        <v>598330</v>
      </c>
      <c r="D2454" s="39">
        <v>373400</v>
      </c>
      <c r="E2454" s="39">
        <v>660</v>
      </c>
      <c r="F2454" s="33">
        <v>5635</v>
      </c>
      <c r="G2454" s="5" t="s">
        <v>32</v>
      </c>
      <c r="H2454" s="35">
        <v>1941</v>
      </c>
      <c r="I2454" s="12" t="str">
        <f>IF(ISBLANK(VLOOKUP($H2454*100+I$2,Feuil2!$A$3:$CQ$931,HLOOKUP(Feuil1!$F2454,Feuil2!$E$1:$DG$2,2,0),0)),"",VLOOKUP($H2454*100+I$2,Feuil2!$A$3:$CQ$931,HLOOKUP(Feuil1!$F2454,Feuil2!$E$1:$DG$2,2,0),0))</f>
        <v/>
      </c>
      <c r="J2454" s="12" t="str">
        <f>IF(ISBLANK(VLOOKUP($H2454*100+J$2,Feuil2!$A$3:$CQ$931,HLOOKUP(Feuil1!$F2454,Feuil2!$E$1:$DG$2,2,0),0)),"",VLOOKUP($H2454*100+J$2,Feuil2!$A$3:$CQ$931,HLOOKUP(Feuil1!$F2454,Feuil2!$E$1:$DG$2,2,0),0))</f>
        <v/>
      </c>
      <c r="K2454" s="12" t="str">
        <f>IF(ISBLANK(VLOOKUP($H2454*100+K$2,Feuil2!$A$3:$CQ$931,HLOOKUP(Feuil1!$F2454,Feuil2!$E$1:$DG$2,2,0),0)),"",VLOOKUP($H2454*100+K$2,Feuil2!$A$3:$CQ$931,HLOOKUP(Feuil1!$F2454,Feuil2!$E$1:$DG$2,2,0),0))</f>
        <v/>
      </c>
      <c r="L2454" s="12" t="str">
        <f>IF(ISBLANK(VLOOKUP($H2454*100+L$2,Feuil2!$A$3:$CQ$931,HLOOKUP(Feuil1!$F2454,Feuil2!$E$1:$DG$2,2,0),0)),"",VLOOKUP($H2454*100+L$2,Feuil2!$A$3:$CQ$931,HLOOKUP(Feuil1!$F2454,Feuil2!$E$1:$DG$2,2,0),0))</f>
        <v/>
      </c>
      <c r="M2454" s="12" t="str">
        <f>IF(ISBLANK(VLOOKUP($H2454*100+M$2,Feuil2!$A$3:$CQ$931,HLOOKUP(Feuil1!$F2454,Feuil2!$E$1:$DG$2,2,0),0)),"",VLOOKUP($H2454*100+M$2,Feuil2!$A$3:$CQ$931,HLOOKUP(Feuil1!$F2454,Feuil2!$E$1:$DG$2,2,0),0))</f>
        <v/>
      </c>
      <c r="N2454" s="12" t="str">
        <f>IF(ISBLANK(VLOOKUP($H2454*100+N$2,Feuil2!$A$3:$CQ$931,HLOOKUP(Feuil1!$F2454,Feuil2!$E$1:$DG$2,2,0),0)),"",VLOOKUP($H2454*100+N$2,Feuil2!$A$3:$CQ$931,HLOOKUP(Feuil1!$F2454,Feuil2!$E$1:$DG$2,2,0),0))</f>
        <v/>
      </c>
      <c r="O2454" s="12" t="str">
        <f>IF(ISBLANK(VLOOKUP($H2454*100+O$2,Feuil2!$A$3:$CQ$931,HLOOKUP(Feuil1!$F2454,Feuil2!$E$1:$DG$2,2,0),0)),"",VLOOKUP($H2454*100+O$2,Feuil2!$A$3:$CQ$931,HLOOKUP(Feuil1!$F2454,Feuil2!$E$1:$DG$2,2,0),0))</f>
        <v/>
      </c>
      <c r="P2454" s="12" t="str">
        <f>IF(ISBLANK(VLOOKUP($H2454*100+P$2,Feuil2!$A$3:$CQ$931,HLOOKUP(Feuil1!$F2454,Feuil2!$E$1:$DG$2,2,0),0)),"",VLOOKUP($H2454*100+P$2,Feuil2!$A$3:$CQ$931,HLOOKUP(Feuil1!$F2454,Feuil2!$E$1:$DG$2,2,0),0))</f>
        <v/>
      </c>
      <c r="Q2454" s="12" t="str">
        <f>IF(ISBLANK(VLOOKUP($H2454*100+Q$2,Feuil2!$A$3:$CQ$931,HLOOKUP(Feuil1!$F2454,Feuil2!$E$1:$DG$2,2,0),0)),"",VLOOKUP($H2454*100+Q$2,Feuil2!$A$3:$CQ$931,HLOOKUP(Feuil1!$F2454,Feuil2!$E$1:$DG$2,2,0),0))</f>
        <v/>
      </c>
      <c r="R2454" s="12" t="str">
        <f>IF(ISBLANK(VLOOKUP($H2454*100+R$2,Feuil2!$A$3:$CQ$931,HLOOKUP(Feuil1!$F2454,Feuil2!$E$1:$DG$2,2,0),0)),"",VLOOKUP($H2454*100+R$2,Feuil2!$A$3:$CQ$931,HLOOKUP(Feuil1!$F2454,Feuil2!$E$1:$DG$2,2,0),0))</f>
        <v/>
      </c>
      <c r="S2454" s="12" t="str">
        <f>IF(ISBLANK(VLOOKUP($H2454*100+S$2,Feuil2!$A$3:$CQ$931,HLOOKUP(Feuil1!$F2454,Feuil2!$E$1:$DG$2,2,0),0)),"",VLOOKUP($H2454*100+S$2,Feuil2!$A$3:$CQ$931,HLOOKUP(Feuil1!$F2454,Feuil2!$E$1:$DG$2,2,0),0))</f>
        <v/>
      </c>
      <c r="T2454" s="12" t="str">
        <f>IF(ISBLANK(VLOOKUP($H2454*100+T$2,Feuil2!$A$3:$CQ$931,HLOOKUP(Feuil1!$F2454,Feuil2!$E$1:$DG$2,2,0),0)),"",VLOOKUP($H2454*100+T$2,Feuil2!$A$3:$CQ$931,HLOOKUP(Feuil1!$F2454,Feuil2!$E$1:$DG$2,2,0),0))</f>
        <v/>
      </c>
      <c r="U2454" s="12"/>
      <c r="Y2454" s="36"/>
      <c r="Z2454" s="36"/>
      <c r="AA2454" s="36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  <c r="AO2454" s="36"/>
      <c r="AP2454" s="36"/>
      <c r="AQ2454" s="36"/>
      <c r="AR2454" s="36"/>
    </row>
    <row r="2455" spans="1:44" x14ac:dyDescent="0.35">
      <c r="A2455" s="10" t="s">
        <v>83</v>
      </c>
      <c r="B2455" s="8" t="s">
        <v>84</v>
      </c>
      <c r="C2455" s="39">
        <v>598330</v>
      </c>
      <c r="D2455" s="39">
        <v>373400</v>
      </c>
      <c r="E2455" s="39">
        <v>660</v>
      </c>
      <c r="F2455" s="10">
        <v>5635</v>
      </c>
      <c r="G2455" s="5" t="s">
        <v>32</v>
      </c>
      <c r="H2455" s="11">
        <v>1942</v>
      </c>
      <c r="I2455" s="12" t="str">
        <f>IF(ISBLANK(VLOOKUP($H2455*100+I$2,Feuil2!$A$3:$CQ$931,HLOOKUP(Feuil1!$F2455,Feuil2!$E$1:$DG$2,2,0),0)),"",VLOOKUP($H2455*100+I$2,Feuil2!$A$3:$CQ$931,HLOOKUP(Feuil1!$F2455,Feuil2!$E$1:$DG$2,2,0),0))</f>
        <v/>
      </c>
      <c r="J2455" s="12" t="str">
        <f>IF(ISBLANK(VLOOKUP($H2455*100+J$2,Feuil2!$A$3:$CQ$931,HLOOKUP(Feuil1!$F2455,Feuil2!$E$1:$DG$2,2,0),0)),"",VLOOKUP($H2455*100+J$2,Feuil2!$A$3:$CQ$931,HLOOKUP(Feuil1!$F2455,Feuil2!$E$1:$DG$2,2,0),0))</f>
        <v/>
      </c>
      <c r="K2455" s="12" t="str">
        <f>IF(ISBLANK(VLOOKUP($H2455*100+K$2,Feuil2!$A$3:$CQ$931,HLOOKUP(Feuil1!$F2455,Feuil2!$E$1:$DG$2,2,0),0)),"",VLOOKUP($H2455*100+K$2,Feuil2!$A$3:$CQ$931,HLOOKUP(Feuil1!$F2455,Feuil2!$E$1:$DG$2,2,0),0))</f>
        <v/>
      </c>
      <c r="L2455" s="12" t="str">
        <f>IF(ISBLANK(VLOOKUP($H2455*100+L$2,Feuil2!$A$3:$CQ$931,HLOOKUP(Feuil1!$F2455,Feuil2!$E$1:$DG$2,2,0),0)),"",VLOOKUP($H2455*100+L$2,Feuil2!$A$3:$CQ$931,HLOOKUP(Feuil1!$F2455,Feuil2!$E$1:$DG$2,2,0),0))</f>
        <v/>
      </c>
      <c r="M2455" s="12" t="str">
        <f>IF(ISBLANK(VLOOKUP($H2455*100+M$2,Feuil2!$A$3:$CQ$931,HLOOKUP(Feuil1!$F2455,Feuil2!$E$1:$DG$2,2,0),0)),"",VLOOKUP($H2455*100+M$2,Feuil2!$A$3:$CQ$931,HLOOKUP(Feuil1!$F2455,Feuil2!$E$1:$DG$2,2,0),0))</f>
        <v/>
      </c>
      <c r="N2455" s="12" t="str">
        <f>IF(ISBLANK(VLOOKUP($H2455*100+N$2,Feuil2!$A$3:$CQ$931,HLOOKUP(Feuil1!$F2455,Feuil2!$E$1:$DG$2,2,0),0)),"",VLOOKUP($H2455*100+N$2,Feuil2!$A$3:$CQ$931,HLOOKUP(Feuil1!$F2455,Feuil2!$E$1:$DG$2,2,0),0))</f>
        <v/>
      </c>
      <c r="O2455" s="12" t="str">
        <f>IF(ISBLANK(VLOOKUP($H2455*100+O$2,Feuil2!$A$3:$CQ$931,HLOOKUP(Feuil1!$F2455,Feuil2!$E$1:$DG$2,2,0),0)),"",VLOOKUP($H2455*100+O$2,Feuil2!$A$3:$CQ$931,HLOOKUP(Feuil1!$F2455,Feuil2!$E$1:$DG$2,2,0),0))</f>
        <v/>
      </c>
      <c r="P2455" s="12" t="str">
        <f>IF(ISBLANK(VLOOKUP($H2455*100+P$2,Feuil2!$A$3:$CQ$931,HLOOKUP(Feuil1!$F2455,Feuil2!$E$1:$DG$2,2,0),0)),"",VLOOKUP($H2455*100+P$2,Feuil2!$A$3:$CQ$931,HLOOKUP(Feuil1!$F2455,Feuil2!$E$1:$DG$2,2,0),0))</f>
        <v/>
      </c>
      <c r="Q2455" s="12" t="str">
        <f>IF(ISBLANK(VLOOKUP($H2455*100+Q$2,Feuil2!$A$3:$CQ$931,HLOOKUP(Feuil1!$F2455,Feuil2!$E$1:$DG$2,2,0),0)),"",VLOOKUP($H2455*100+Q$2,Feuil2!$A$3:$CQ$931,HLOOKUP(Feuil1!$F2455,Feuil2!$E$1:$DG$2,2,0),0))</f>
        <v/>
      </c>
      <c r="R2455" s="12" t="str">
        <f>IF(ISBLANK(VLOOKUP($H2455*100+R$2,Feuil2!$A$3:$CQ$931,HLOOKUP(Feuil1!$F2455,Feuil2!$E$1:$DG$2,2,0),0)),"",VLOOKUP($H2455*100+R$2,Feuil2!$A$3:$CQ$931,HLOOKUP(Feuil1!$F2455,Feuil2!$E$1:$DG$2,2,0),0))</f>
        <v/>
      </c>
      <c r="S2455" s="12" t="str">
        <f>IF(ISBLANK(VLOOKUP($H2455*100+S$2,Feuil2!$A$3:$CQ$931,HLOOKUP(Feuil1!$F2455,Feuil2!$E$1:$DG$2,2,0),0)),"",VLOOKUP($H2455*100+S$2,Feuil2!$A$3:$CQ$931,HLOOKUP(Feuil1!$F2455,Feuil2!$E$1:$DG$2,2,0),0))</f>
        <v/>
      </c>
      <c r="T2455" s="12" t="str">
        <f>IF(ISBLANK(VLOOKUP($H2455*100+T$2,Feuil2!$A$3:$CQ$931,HLOOKUP(Feuil1!$F2455,Feuil2!$E$1:$DG$2,2,0),0)),"",VLOOKUP($H2455*100+T$2,Feuil2!$A$3:$CQ$931,HLOOKUP(Feuil1!$F2455,Feuil2!$E$1:$DG$2,2,0),0))</f>
        <v/>
      </c>
      <c r="U2455" s="12"/>
    </row>
    <row r="2456" spans="1:44" x14ac:dyDescent="0.35">
      <c r="A2456" s="10" t="s">
        <v>83</v>
      </c>
      <c r="B2456" s="8" t="s">
        <v>84</v>
      </c>
      <c r="C2456" s="39">
        <v>598330</v>
      </c>
      <c r="D2456" s="39">
        <v>373400</v>
      </c>
      <c r="E2456" s="39">
        <v>660</v>
      </c>
      <c r="F2456" s="10">
        <v>5635</v>
      </c>
      <c r="G2456" s="5" t="s">
        <v>32</v>
      </c>
      <c r="H2456" s="11">
        <v>1943</v>
      </c>
      <c r="I2456" s="12" t="str">
        <f>IF(ISBLANK(VLOOKUP($H2456*100+I$2,Feuil2!$A$3:$CQ$931,HLOOKUP(Feuil1!$F2456,Feuil2!$E$1:$DG$2,2,0),0)),"",VLOOKUP($H2456*100+I$2,Feuil2!$A$3:$CQ$931,HLOOKUP(Feuil1!$F2456,Feuil2!$E$1:$DG$2,2,0),0))</f>
        <v/>
      </c>
      <c r="J2456" s="12" t="str">
        <f>IF(ISBLANK(VLOOKUP($H2456*100+J$2,Feuil2!$A$3:$CQ$931,HLOOKUP(Feuil1!$F2456,Feuil2!$E$1:$DG$2,2,0),0)),"",VLOOKUP($H2456*100+J$2,Feuil2!$A$3:$CQ$931,HLOOKUP(Feuil1!$F2456,Feuil2!$E$1:$DG$2,2,0),0))</f>
        <v/>
      </c>
      <c r="K2456" s="12" t="str">
        <f>IF(ISBLANK(VLOOKUP($H2456*100+K$2,Feuil2!$A$3:$CQ$931,HLOOKUP(Feuil1!$F2456,Feuil2!$E$1:$DG$2,2,0),0)),"",VLOOKUP($H2456*100+K$2,Feuil2!$A$3:$CQ$931,HLOOKUP(Feuil1!$F2456,Feuil2!$E$1:$DG$2,2,0),0))</f>
        <v/>
      </c>
      <c r="L2456" s="12" t="str">
        <f>IF(ISBLANK(VLOOKUP($H2456*100+L$2,Feuil2!$A$3:$CQ$931,HLOOKUP(Feuil1!$F2456,Feuil2!$E$1:$DG$2,2,0),0)),"",VLOOKUP($H2456*100+L$2,Feuil2!$A$3:$CQ$931,HLOOKUP(Feuil1!$F2456,Feuil2!$E$1:$DG$2,2,0),0))</f>
        <v/>
      </c>
      <c r="M2456" s="12" t="str">
        <f>IF(ISBLANK(VLOOKUP($H2456*100+M$2,Feuil2!$A$3:$CQ$931,HLOOKUP(Feuil1!$F2456,Feuil2!$E$1:$DG$2,2,0),0)),"",VLOOKUP($H2456*100+M$2,Feuil2!$A$3:$CQ$931,HLOOKUP(Feuil1!$F2456,Feuil2!$E$1:$DG$2,2,0),0))</f>
        <v/>
      </c>
      <c r="N2456" s="12" t="str">
        <f>IF(ISBLANK(VLOOKUP($H2456*100+N$2,Feuil2!$A$3:$CQ$931,HLOOKUP(Feuil1!$F2456,Feuil2!$E$1:$DG$2,2,0),0)),"",VLOOKUP($H2456*100+N$2,Feuil2!$A$3:$CQ$931,HLOOKUP(Feuil1!$F2456,Feuil2!$E$1:$DG$2,2,0),0))</f>
        <v/>
      </c>
      <c r="O2456" s="12" t="str">
        <f>IF(ISBLANK(VLOOKUP($H2456*100+O$2,Feuil2!$A$3:$CQ$931,HLOOKUP(Feuil1!$F2456,Feuil2!$E$1:$DG$2,2,0),0)),"",VLOOKUP($H2456*100+O$2,Feuil2!$A$3:$CQ$931,HLOOKUP(Feuil1!$F2456,Feuil2!$E$1:$DG$2,2,0),0))</f>
        <v/>
      </c>
      <c r="P2456" s="12" t="str">
        <f>IF(ISBLANK(VLOOKUP($H2456*100+P$2,Feuil2!$A$3:$CQ$931,HLOOKUP(Feuil1!$F2456,Feuil2!$E$1:$DG$2,2,0),0)),"",VLOOKUP($H2456*100+P$2,Feuil2!$A$3:$CQ$931,HLOOKUP(Feuil1!$F2456,Feuil2!$E$1:$DG$2,2,0),0))</f>
        <v/>
      </c>
      <c r="Q2456" s="12" t="str">
        <f>IF(ISBLANK(VLOOKUP($H2456*100+Q$2,Feuil2!$A$3:$CQ$931,HLOOKUP(Feuil1!$F2456,Feuil2!$E$1:$DG$2,2,0),0)),"",VLOOKUP($H2456*100+Q$2,Feuil2!$A$3:$CQ$931,HLOOKUP(Feuil1!$F2456,Feuil2!$E$1:$DG$2,2,0),0))</f>
        <v/>
      </c>
      <c r="R2456" s="12" t="str">
        <f>IF(ISBLANK(VLOOKUP($H2456*100+R$2,Feuil2!$A$3:$CQ$931,HLOOKUP(Feuil1!$F2456,Feuil2!$E$1:$DG$2,2,0),0)),"",VLOOKUP($H2456*100+R$2,Feuil2!$A$3:$CQ$931,HLOOKUP(Feuil1!$F2456,Feuil2!$E$1:$DG$2,2,0),0))</f>
        <v/>
      </c>
      <c r="S2456" s="12" t="str">
        <f>IF(ISBLANK(VLOOKUP($H2456*100+S$2,Feuil2!$A$3:$CQ$931,HLOOKUP(Feuil1!$F2456,Feuil2!$E$1:$DG$2,2,0),0)),"",VLOOKUP($H2456*100+S$2,Feuil2!$A$3:$CQ$931,HLOOKUP(Feuil1!$F2456,Feuil2!$E$1:$DG$2,2,0),0))</f>
        <v/>
      </c>
      <c r="T2456" s="12" t="str">
        <f>IF(ISBLANK(VLOOKUP($H2456*100+T$2,Feuil2!$A$3:$CQ$931,HLOOKUP(Feuil1!$F2456,Feuil2!$E$1:$DG$2,2,0),0)),"",VLOOKUP($H2456*100+T$2,Feuil2!$A$3:$CQ$931,HLOOKUP(Feuil1!$F2456,Feuil2!$E$1:$DG$2,2,0),0))</f>
        <v/>
      </c>
      <c r="U2456" s="12"/>
    </row>
    <row r="2457" spans="1:44" x14ac:dyDescent="0.35">
      <c r="A2457" s="10" t="s">
        <v>83</v>
      </c>
      <c r="B2457" s="8" t="s">
        <v>84</v>
      </c>
      <c r="C2457" s="39">
        <v>598330</v>
      </c>
      <c r="D2457" s="39">
        <v>373400</v>
      </c>
      <c r="E2457" s="39">
        <v>660</v>
      </c>
      <c r="F2457" s="10">
        <v>5635</v>
      </c>
      <c r="G2457" s="5" t="s">
        <v>32</v>
      </c>
      <c r="H2457" s="11">
        <v>1944</v>
      </c>
      <c r="I2457" s="12" t="str">
        <f>IF(ISBLANK(VLOOKUP($H2457*100+I$2,Feuil2!$A$3:$CQ$931,HLOOKUP(Feuil1!$F2457,Feuil2!$E$1:$DG$2,2,0),0)),"",VLOOKUP($H2457*100+I$2,Feuil2!$A$3:$CQ$931,HLOOKUP(Feuil1!$F2457,Feuil2!$E$1:$DG$2,2,0),0))</f>
        <v/>
      </c>
      <c r="J2457" s="12" t="str">
        <f>IF(ISBLANK(VLOOKUP($H2457*100+J$2,Feuil2!$A$3:$CQ$931,HLOOKUP(Feuil1!$F2457,Feuil2!$E$1:$DG$2,2,0),0)),"",VLOOKUP($H2457*100+J$2,Feuil2!$A$3:$CQ$931,HLOOKUP(Feuil1!$F2457,Feuil2!$E$1:$DG$2,2,0),0))</f>
        <v/>
      </c>
      <c r="K2457" s="12" t="str">
        <f>IF(ISBLANK(VLOOKUP($H2457*100+K$2,Feuil2!$A$3:$CQ$931,HLOOKUP(Feuil1!$F2457,Feuil2!$E$1:$DG$2,2,0),0)),"",VLOOKUP($H2457*100+K$2,Feuil2!$A$3:$CQ$931,HLOOKUP(Feuil1!$F2457,Feuil2!$E$1:$DG$2,2,0),0))</f>
        <v/>
      </c>
      <c r="L2457" s="12" t="str">
        <f>IF(ISBLANK(VLOOKUP($H2457*100+L$2,Feuil2!$A$3:$CQ$931,HLOOKUP(Feuil1!$F2457,Feuil2!$E$1:$DG$2,2,0),0)),"",VLOOKUP($H2457*100+L$2,Feuil2!$A$3:$CQ$931,HLOOKUP(Feuil1!$F2457,Feuil2!$E$1:$DG$2,2,0),0))</f>
        <v/>
      </c>
      <c r="M2457" s="12" t="str">
        <f>IF(ISBLANK(VLOOKUP($H2457*100+M$2,Feuil2!$A$3:$CQ$931,HLOOKUP(Feuil1!$F2457,Feuil2!$E$1:$DG$2,2,0),0)),"",VLOOKUP($H2457*100+M$2,Feuil2!$A$3:$CQ$931,HLOOKUP(Feuil1!$F2457,Feuil2!$E$1:$DG$2,2,0),0))</f>
        <v/>
      </c>
      <c r="N2457" s="12" t="str">
        <f>IF(ISBLANK(VLOOKUP($H2457*100+N$2,Feuil2!$A$3:$CQ$931,HLOOKUP(Feuil1!$F2457,Feuil2!$E$1:$DG$2,2,0),0)),"",VLOOKUP($H2457*100+N$2,Feuil2!$A$3:$CQ$931,HLOOKUP(Feuil1!$F2457,Feuil2!$E$1:$DG$2,2,0),0))</f>
        <v/>
      </c>
      <c r="O2457" s="12" t="str">
        <f>IF(ISBLANK(VLOOKUP($H2457*100+O$2,Feuil2!$A$3:$CQ$931,HLOOKUP(Feuil1!$F2457,Feuil2!$E$1:$DG$2,2,0),0)),"",VLOOKUP($H2457*100+O$2,Feuil2!$A$3:$CQ$931,HLOOKUP(Feuil1!$F2457,Feuil2!$E$1:$DG$2,2,0),0))</f>
        <v/>
      </c>
      <c r="P2457" s="12" t="str">
        <f>IF(ISBLANK(VLOOKUP($H2457*100+P$2,Feuil2!$A$3:$CQ$931,HLOOKUP(Feuil1!$F2457,Feuil2!$E$1:$DG$2,2,0),0)),"",VLOOKUP($H2457*100+P$2,Feuil2!$A$3:$CQ$931,HLOOKUP(Feuil1!$F2457,Feuil2!$E$1:$DG$2,2,0),0))</f>
        <v/>
      </c>
      <c r="Q2457" s="12" t="str">
        <f>IF(ISBLANK(VLOOKUP($H2457*100+Q$2,Feuil2!$A$3:$CQ$931,HLOOKUP(Feuil1!$F2457,Feuil2!$E$1:$DG$2,2,0),0)),"",VLOOKUP($H2457*100+Q$2,Feuil2!$A$3:$CQ$931,HLOOKUP(Feuil1!$F2457,Feuil2!$E$1:$DG$2,2,0),0))</f>
        <v/>
      </c>
      <c r="R2457" s="12" t="str">
        <f>IF(ISBLANK(VLOOKUP($H2457*100+R$2,Feuil2!$A$3:$CQ$931,HLOOKUP(Feuil1!$F2457,Feuil2!$E$1:$DG$2,2,0),0)),"",VLOOKUP($H2457*100+R$2,Feuil2!$A$3:$CQ$931,HLOOKUP(Feuil1!$F2457,Feuil2!$E$1:$DG$2,2,0),0))</f>
        <v/>
      </c>
      <c r="S2457" s="12" t="str">
        <f>IF(ISBLANK(VLOOKUP($H2457*100+S$2,Feuil2!$A$3:$CQ$931,HLOOKUP(Feuil1!$F2457,Feuil2!$E$1:$DG$2,2,0),0)),"",VLOOKUP($H2457*100+S$2,Feuil2!$A$3:$CQ$931,HLOOKUP(Feuil1!$F2457,Feuil2!$E$1:$DG$2,2,0),0))</f>
        <v/>
      </c>
      <c r="T2457" s="12" t="str">
        <f>IF(ISBLANK(VLOOKUP($H2457*100+T$2,Feuil2!$A$3:$CQ$931,HLOOKUP(Feuil1!$F2457,Feuil2!$E$1:$DG$2,2,0),0)),"",VLOOKUP($H2457*100+T$2,Feuil2!$A$3:$CQ$931,HLOOKUP(Feuil1!$F2457,Feuil2!$E$1:$DG$2,2,0),0))</f>
        <v/>
      </c>
      <c r="U2457" s="12"/>
    </row>
    <row r="2458" spans="1:44" x14ac:dyDescent="0.35">
      <c r="A2458" s="10" t="s">
        <v>83</v>
      </c>
      <c r="B2458" s="8" t="s">
        <v>84</v>
      </c>
      <c r="C2458" s="39">
        <v>598330</v>
      </c>
      <c r="D2458" s="39">
        <v>373400</v>
      </c>
      <c r="E2458" s="39">
        <v>660</v>
      </c>
      <c r="F2458" s="10">
        <v>5635</v>
      </c>
      <c r="G2458" s="5" t="s">
        <v>32</v>
      </c>
      <c r="H2458" s="11">
        <v>1945</v>
      </c>
      <c r="I2458" s="12" t="str">
        <f>IF(ISBLANK(VLOOKUP($H2458*100+I$2,Feuil2!$A$3:$CQ$931,HLOOKUP(Feuil1!$F2458,Feuil2!$E$1:$DG$2,2,0),0)),"",VLOOKUP($H2458*100+I$2,Feuil2!$A$3:$CQ$931,HLOOKUP(Feuil1!$F2458,Feuil2!$E$1:$DG$2,2,0),0))</f>
        <v/>
      </c>
      <c r="J2458" s="12" t="str">
        <f>IF(ISBLANK(VLOOKUP($H2458*100+J$2,Feuil2!$A$3:$CQ$931,HLOOKUP(Feuil1!$F2458,Feuil2!$E$1:$DG$2,2,0),0)),"",VLOOKUP($H2458*100+J$2,Feuil2!$A$3:$CQ$931,HLOOKUP(Feuil1!$F2458,Feuil2!$E$1:$DG$2,2,0),0))</f>
        <v/>
      </c>
      <c r="K2458" s="12" t="str">
        <f>IF(ISBLANK(VLOOKUP($H2458*100+K$2,Feuil2!$A$3:$CQ$931,HLOOKUP(Feuil1!$F2458,Feuil2!$E$1:$DG$2,2,0),0)),"",VLOOKUP($H2458*100+K$2,Feuil2!$A$3:$CQ$931,HLOOKUP(Feuil1!$F2458,Feuil2!$E$1:$DG$2,2,0),0))</f>
        <v/>
      </c>
      <c r="L2458" s="12" t="str">
        <f>IF(ISBLANK(VLOOKUP($H2458*100+L$2,Feuil2!$A$3:$CQ$931,HLOOKUP(Feuil1!$F2458,Feuil2!$E$1:$DG$2,2,0),0)),"",VLOOKUP($H2458*100+L$2,Feuil2!$A$3:$CQ$931,HLOOKUP(Feuil1!$F2458,Feuil2!$E$1:$DG$2,2,0),0))</f>
        <v/>
      </c>
      <c r="M2458" s="12" t="str">
        <f>IF(ISBLANK(VLOOKUP($H2458*100+M$2,Feuil2!$A$3:$CQ$931,HLOOKUP(Feuil1!$F2458,Feuil2!$E$1:$DG$2,2,0),0)),"",VLOOKUP($H2458*100+M$2,Feuil2!$A$3:$CQ$931,HLOOKUP(Feuil1!$F2458,Feuil2!$E$1:$DG$2,2,0),0))</f>
        <v/>
      </c>
      <c r="N2458" s="12" t="str">
        <f>IF(ISBLANK(VLOOKUP($H2458*100+N$2,Feuil2!$A$3:$CQ$931,HLOOKUP(Feuil1!$F2458,Feuil2!$E$1:$DG$2,2,0),0)),"",VLOOKUP($H2458*100+N$2,Feuil2!$A$3:$CQ$931,HLOOKUP(Feuil1!$F2458,Feuil2!$E$1:$DG$2,2,0),0))</f>
        <v/>
      </c>
      <c r="O2458" s="12" t="str">
        <f>IF(ISBLANK(VLOOKUP($H2458*100+O$2,Feuil2!$A$3:$CQ$931,HLOOKUP(Feuil1!$F2458,Feuil2!$E$1:$DG$2,2,0),0)),"",VLOOKUP($H2458*100+O$2,Feuil2!$A$3:$CQ$931,HLOOKUP(Feuil1!$F2458,Feuil2!$E$1:$DG$2,2,0),0))</f>
        <v/>
      </c>
      <c r="P2458" s="12" t="str">
        <f>IF(ISBLANK(VLOOKUP($H2458*100+P$2,Feuil2!$A$3:$CQ$931,HLOOKUP(Feuil1!$F2458,Feuil2!$E$1:$DG$2,2,0),0)),"",VLOOKUP($H2458*100+P$2,Feuil2!$A$3:$CQ$931,HLOOKUP(Feuil1!$F2458,Feuil2!$E$1:$DG$2,2,0),0))</f>
        <v/>
      </c>
      <c r="Q2458" s="12" t="str">
        <f>IF(ISBLANK(VLOOKUP($H2458*100+Q$2,Feuil2!$A$3:$CQ$931,HLOOKUP(Feuil1!$F2458,Feuil2!$E$1:$DG$2,2,0),0)),"",VLOOKUP($H2458*100+Q$2,Feuil2!$A$3:$CQ$931,HLOOKUP(Feuil1!$F2458,Feuil2!$E$1:$DG$2,2,0),0))</f>
        <v/>
      </c>
      <c r="R2458" s="12" t="str">
        <f>IF(ISBLANK(VLOOKUP($H2458*100+R$2,Feuil2!$A$3:$CQ$931,HLOOKUP(Feuil1!$F2458,Feuil2!$E$1:$DG$2,2,0),0)),"",VLOOKUP($H2458*100+R$2,Feuil2!$A$3:$CQ$931,HLOOKUP(Feuil1!$F2458,Feuil2!$E$1:$DG$2,2,0),0))</f>
        <v/>
      </c>
      <c r="S2458" s="12" t="str">
        <f>IF(ISBLANK(VLOOKUP($H2458*100+S$2,Feuil2!$A$3:$CQ$931,HLOOKUP(Feuil1!$F2458,Feuil2!$E$1:$DG$2,2,0),0)),"",VLOOKUP($H2458*100+S$2,Feuil2!$A$3:$CQ$931,HLOOKUP(Feuil1!$F2458,Feuil2!$E$1:$DG$2,2,0),0))</f>
        <v/>
      </c>
      <c r="T2458" s="12" t="str">
        <f>IF(ISBLANK(VLOOKUP($H2458*100+T$2,Feuil2!$A$3:$CQ$931,HLOOKUP(Feuil1!$F2458,Feuil2!$E$1:$DG$2,2,0),0)),"",VLOOKUP($H2458*100+T$2,Feuil2!$A$3:$CQ$931,HLOOKUP(Feuil1!$F2458,Feuil2!$E$1:$DG$2,2,0),0))</f>
        <v/>
      </c>
      <c r="U2458" s="12"/>
    </row>
    <row r="2459" spans="1:44" x14ac:dyDescent="0.35">
      <c r="A2459" s="10" t="s">
        <v>83</v>
      </c>
      <c r="B2459" s="8" t="s">
        <v>84</v>
      </c>
      <c r="C2459" s="39">
        <v>598330</v>
      </c>
      <c r="D2459" s="39">
        <v>373400</v>
      </c>
      <c r="E2459" s="39">
        <v>660</v>
      </c>
      <c r="F2459" s="10">
        <v>5635</v>
      </c>
      <c r="G2459" s="5" t="s">
        <v>32</v>
      </c>
      <c r="H2459" s="11">
        <v>1946</v>
      </c>
      <c r="I2459" s="12" t="str">
        <f>IF(ISBLANK(VLOOKUP($H2459*100+I$2,Feuil2!$A$3:$CQ$931,HLOOKUP(Feuil1!$F2459,Feuil2!$E$1:$DG$2,2,0),0)),"",VLOOKUP($H2459*100+I$2,Feuil2!$A$3:$CQ$931,HLOOKUP(Feuil1!$F2459,Feuil2!$E$1:$DG$2,2,0),0))</f>
        <v/>
      </c>
      <c r="J2459" s="12" t="str">
        <f>IF(ISBLANK(VLOOKUP($H2459*100+J$2,Feuil2!$A$3:$CQ$931,HLOOKUP(Feuil1!$F2459,Feuil2!$E$1:$DG$2,2,0),0)),"",VLOOKUP($H2459*100+J$2,Feuil2!$A$3:$CQ$931,HLOOKUP(Feuil1!$F2459,Feuil2!$E$1:$DG$2,2,0),0))</f>
        <v/>
      </c>
      <c r="K2459" s="12" t="str">
        <f>IF(ISBLANK(VLOOKUP($H2459*100+K$2,Feuil2!$A$3:$CQ$931,HLOOKUP(Feuil1!$F2459,Feuil2!$E$1:$DG$2,2,0),0)),"",VLOOKUP($H2459*100+K$2,Feuil2!$A$3:$CQ$931,HLOOKUP(Feuil1!$F2459,Feuil2!$E$1:$DG$2,2,0),0))</f>
        <v/>
      </c>
      <c r="L2459" s="12" t="str">
        <f>IF(ISBLANK(VLOOKUP($H2459*100+L$2,Feuil2!$A$3:$CQ$931,HLOOKUP(Feuil1!$F2459,Feuil2!$E$1:$DG$2,2,0),0)),"",VLOOKUP($H2459*100+L$2,Feuil2!$A$3:$CQ$931,HLOOKUP(Feuil1!$F2459,Feuil2!$E$1:$DG$2,2,0),0))</f>
        <v/>
      </c>
      <c r="M2459" s="12" t="str">
        <f>IF(ISBLANK(VLOOKUP($H2459*100+M$2,Feuil2!$A$3:$CQ$931,HLOOKUP(Feuil1!$F2459,Feuil2!$E$1:$DG$2,2,0),0)),"",VLOOKUP($H2459*100+M$2,Feuil2!$A$3:$CQ$931,HLOOKUP(Feuil1!$F2459,Feuil2!$E$1:$DG$2,2,0),0))</f>
        <v/>
      </c>
      <c r="N2459" s="12" t="str">
        <f>IF(ISBLANK(VLOOKUP($H2459*100+N$2,Feuil2!$A$3:$CQ$931,HLOOKUP(Feuil1!$F2459,Feuil2!$E$1:$DG$2,2,0),0)),"",VLOOKUP($H2459*100+N$2,Feuil2!$A$3:$CQ$931,HLOOKUP(Feuil1!$F2459,Feuil2!$E$1:$DG$2,2,0),0))</f>
        <v/>
      </c>
      <c r="O2459" s="12" t="str">
        <f>IF(ISBLANK(VLOOKUP($H2459*100+O$2,Feuil2!$A$3:$CQ$931,HLOOKUP(Feuil1!$F2459,Feuil2!$E$1:$DG$2,2,0),0)),"",VLOOKUP($H2459*100+O$2,Feuil2!$A$3:$CQ$931,HLOOKUP(Feuil1!$F2459,Feuil2!$E$1:$DG$2,2,0),0))</f>
        <v/>
      </c>
      <c r="P2459" s="12" t="str">
        <f>IF(ISBLANK(VLOOKUP($H2459*100+P$2,Feuil2!$A$3:$CQ$931,HLOOKUP(Feuil1!$F2459,Feuil2!$E$1:$DG$2,2,0),0)),"",VLOOKUP($H2459*100+P$2,Feuil2!$A$3:$CQ$931,HLOOKUP(Feuil1!$F2459,Feuil2!$E$1:$DG$2,2,0),0))</f>
        <v/>
      </c>
      <c r="Q2459" s="12" t="str">
        <f>IF(ISBLANK(VLOOKUP($H2459*100+Q$2,Feuil2!$A$3:$CQ$931,HLOOKUP(Feuil1!$F2459,Feuil2!$E$1:$DG$2,2,0),0)),"",VLOOKUP($H2459*100+Q$2,Feuil2!$A$3:$CQ$931,HLOOKUP(Feuil1!$F2459,Feuil2!$E$1:$DG$2,2,0),0))</f>
        <v/>
      </c>
      <c r="R2459" s="12" t="str">
        <f>IF(ISBLANK(VLOOKUP($H2459*100+R$2,Feuil2!$A$3:$CQ$931,HLOOKUP(Feuil1!$F2459,Feuil2!$E$1:$DG$2,2,0),0)),"",VLOOKUP($H2459*100+R$2,Feuil2!$A$3:$CQ$931,HLOOKUP(Feuil1!$F2459,Feuil2!$E$1:$DG$2,2,0),0))</f>
        <v/>
      </c>
      <c r="S2459" s="12" t="str">
        <f>IF(ISBLANK(VLOOKUP($H2459*100+S$2,Feuil2!$A$3:$CQ$931,HLOOKUP(Feuil1!$F2459,Feuil2!$E$1:$DG$2,2,0),0)),"",VLOOKUP($H2459*100+S$2,Feuil2!$A$3:$CQ$931,HLOOKUP(Feuil1!$F2459,Feuil2!$E$1:$DG$2,2,0),0))</f>
        <v/>
      </c>
      <c r="T2459" s="12" t="str">
        <f>IF(ISBLANK(VLOOKUP($H2459*100+T$2,Feuil2!$A$3:$CQ$931,HLOOKUP(Feuil1!$F2459,Feuil2!$E$1:$DG$2,2,0),0)),"",VLOOKUP($H2459*100+T$2,Feuil2!$A$3:$CQ$931,HLOOKUP(Feuil1!$F2459,Feuil2!$E$1:$DG$2,2,0),0))</f>
        <v/>
      </c>
      <c r="U2459" s="12"/>
    </row>
    <row r="2460" spans="1:44" x14ac:dyDescent="0.35">
      <c r="A2460" s="10" t="s">
        <v>83</v>
      </c>
      <c r="B2460" s="8" t="s">
        <v>84</v>
      </c>
      <c r="C2460" s="39">
        <v>598330</v>
      </c>
      <c r="D2460" s="39">
        <v>373400</v>
      </c>
      <c r="E2460" s="39">
        <v>660</v>
      </c>
      <c r="F2460" s="10">
        <v>5635</v>
      </c>
      <c r="G2460" s="5" t="s">
        <v>32</v>
      </c>
      <c r="H2460" s="11">
        <v>1947</v>
      </c>
      <c r="I2460" s="12" t="str">
        <f>IF(ISBLANK(VLOOKUP($H2460*100+I$2,Feuil2!$A$3:$CQ$931,HLOOKUP(Feuil1!$F2460,Feuil2!$E$1:$DG$2,2,0),0)),"",VLOOKUP($H2460*100+I$2,Feuil2!$A$3:$CQ$931,HLOOKUP(Feuil1!$F2460,Feuil2!$E$1:$DG$2,2,0),0))</f>
        <v/>
      </c>
      <c r="J2460" s="12" t="str">
        <f>IF(ISBLANK(VLOOKUP($H2460*100+J$2,Feuil2!$A$3:$CQ$931,HLOOKUP(Feuil1!$F2460,Feuil2!$E$1:$DG$2,2,0),0)),"",VLOOKUP($H2460*100+J$2,Feuil2!$A$3:$CQ$931,HLOOKUP(Feuil1!$F2460,Feuil2!$E$1:$DG$2,2,0),0))</f>
        <v/>
      </c>
      <c r="K2460" s="12" t="str">
        <f>IF(ISBLANK(VLOOKUP($H2460*100+K$2,Feuil2!$A$3:$CQ$931,HLOOKUP(Feuil1!$F2460,Feuil2!$E$1:$DG$2,2,0),0)),"",VLOOKUP($H2460*100+K$2,Feuil2!$A$3:$CQ$931,HLOOKUP(Feuil1!$F2460,Feuil2!$E$1:$DG$2,2,0),0))</f>
        <v/>
      </c>
      <c r="L2460" s="12" t="str">
        <f>IF(ISBLANK(VLOOKUP($H2460*100+L$2,Feuil2!$A$3:$CQ$931,HLOOKUP(Feuil1!$F2460,Feuil2!$E$1:$DG$2,2,0),0)),"",VLOOKUP($H2460*100+L$2,Feuil2!$A$3:$CQ$931,HLOOKUP(Feuil1!$F2460,Feuil2!$E$1:$DG$2,2,0),0))</f>
        <v/>
      </c>
      <c r="M2460" s="12" t="str">
        <f>IF(ISBLANK(VLOOKUP($H2460*100+M$2,Feuil2!$A$3:$CQ$931,HLOOKUP(Feuil1!$F2460,Feuil2!$E$1:$DG$2,2,0),0)),"",VLOOKUP($H2460*100+M$2,Feuil2!$A$3:$CQ$931,HLOOKUP(Feuil1!$F2460,Feuil2!$E$1:$DG$2,2,0),0))</f>
        <v/>
      </c>
      <c r="N2460" s="12" t="str">
        <f>IF(ISBLANK(VLOOKUP($H2460*100+N$2,Feuil2!$A$3:$CQ$931,HLOOKUP(Feuil1!$F2460,Feuil2!$E$1:$DG$2,2,0),0)),"",VLOOKUP($H2460*100+N$2,Feuil2!$A$3:$CQ$931,HLOOKUP(Feuil1!$F2460,Feuil2!$E$1:$DG$2,2,0),0))</f>
        <v/>
      </c>
      <c r="O2460" s="12" t="str">
        <f>IF(ISBLANK(VLOOKUP($H2460*100+O$2,Feuil2!$A$3:$CQ$931,HLOOKUP(Feuil1!$F2460,Feuil2!$E$1:$DG$2,2,0),0)),"",VLOOKUP($H2460*100+O$2,Feuil2!$A$3:$CQ$931,HLOOKUP(Feuil1!$F2460,Feuil2!$E$1:$DG$2,2,0),0))</f>
        <v/>
      </c>
      <c r="P2460" s="12" t="str">
        <f>IF(ISBLANK(VLOOKUP($H2460*100+P$2,Feuil2!$A$3:$CQ$931,HLOOKUP(Feuil1!$F2460,Feuil2!$E$1:$DG$2,2,0),0)),"",VLOOKUP($H2460*100+P$2,Feuil2!$A$3:$CQ$931,HLOOKUP(Feuil1!$F2460,Feuil2!$E$1:$DG$2,2,0),0))</f>
        <v/>
      </c>
      <c r="Q2460" s="12" t="str">
        <f>IF(ISBLANK(VLOOKUP($H2460*100+Q$2,Feuil2!$A$3:$CQ$931,HLOOKUP(Feuil1!$F2460,Feuil2!$E$1:$DG$2,2,0),0)),"",VLOOKUP($H2460*100+Q$2,Feuil2!$A$3:$CQ$931,HLOOKUP(Feuil1!$F2460,Feuil2!$E$1:$DG$2,2,0),0))</f>
        <v/>
      </c>
      <c r="R2460" s="12" t="str">
        <f>IF(ISBLANK(VLOOKUP($H2460*100+R$2,Feuil2!$A$3:$CQ$931,HLOOKUP(Feuil1!$F2460,Feuil2!$E$1:$DG$2,2,0),0)),"",VLOOKUP($H2460*100+R$2,Feuil2!$A$3:$CQ$931,HLOOKUP(Feuil1!$F2460,Feuil2!$E$1:$DG$2,2,0),0))</f>
        <v/>
      </c>
      <c r="S2460" s="12" t="str">
        <f>IF(ISBLANK(VLOOKUP($H2460*100+S$2,Feuil2!$A$3:$CQ$931,HLOOKUP(Feuil1!$F2460,Feuil2!$E$1:$DG$2,2,0),0)),"",VLOOKUP($H2460*100+S$2,Feuil2!$A$3:$CQ$931,HLOOKUP(Feuil1!$F2460,Feuil2!$E$1:$DG$2,2,0),0))</f>
        <v/>
      </c>
      <c r="T2460" s="12" t="str">
        <f>IF(ISBLANK(VLOOKUP($H2460*100+T$2,Feuil2!$A$3:$CQ$931,HLOOKUP(Feuil1!$F2460,Feuil2!$E$1:$DG$2,2,0),0)),"",VLOOKUP($H2460*100+T$2,Feuil2!$A$3:$CQ$931,HLOOKUP(Feuil1!$F2460,Feuil2!$E$1:$DG$2,2,0),0))</f>
        <v/>
      </c>
      <c r="U2460" s="12"/>
    </row>
    <row r="2461" spans="1:44" x14ac:dyDescent="0.35">
      <c r="A2461" s="10" t="s">
        <v>83</v>
      </c>
      <c r="B2461" s="8" t="s">
        <v>84</v>
      </c>
      <c r="C2461" s="39">
        <v>598330</v>
      </c>
      <c r="D2461" s="39">
        <v>373400</v>
      </c>
      <c r="E2461" s="39">
        <v>660</v>
      </c>
      <c r="F2461" s="10">
        <v>5635</v>
      </c>
      <c r="G2461" s="5" t="s">
        <v>32</v>
      </c>
      <c r="H2461" s="11">
        <v>1948</v>
      </c>
      <c r="I2461" s="12" t="str">
        <f>IF(ISBLANK(VLOOKUP($H2461*100+I$2,Feuil2!$A$3:$CQ$931,HLOOKUP(Feuil1!$F2461,Feuil2!$E$1:$DG$2,2,0),0)),"",VLOOKUP($H2461*100+I$2,Feuil2!$A$3:$CQ$931,HLOOKUP(Feuil1!$F2461,Feuil2!$E$1:$DG$2,2,0),0))</f>
        <v/>
      </c>
      <c r="J2461" s="12" t="str">
        <f>IF(ISBLANK(VLOOKUP($H2461*100+J$2,Feuil2!$A$3:$CQ$931,HLOOKUP(Feuil1!$F2461,Feuil2!$E$1:$DG$2,2,0),0)),"",VLOOKUP($H2461*100+J$2,Feuil2!$A$3:$CQ$931,HLOOKUP(Feuil1!$F2461,Feuil2!$E$1:$DG$2,2,0),0))</f>
        <v/>
      </c>
      <c r="K2461" s="12" t="str">
        <f>IF(ISBLANK(VLOOKUP($H2461*100+K$2,Feuil2!$A$3:$CQ$931,HLOOKUP(Feuil1!$F2461,Feuil2!$E$1:$DG$2,2,0),0)),"",VLOOKUP($H2461*100+K$2,Feuil2!$A$3:$CQ$931,HLOOKUP(Feuil1!$F2461,Feuil2!$E$1:$DG$2,2,0),0))</f>
        <v/>
      </c>
      <c r="L2461" s="12" t="str">
        <f>IF(ISBLANK(VLOOKUP($H2461*100+L$2,Feuil2!$A$3:$CQ$931,HLOOKUP(Feuil1!$F2461,Feuil2!$E$1:$DG$2,2,0),0)),"",VLOOKUP($H2461*100+L$2,Feuil2!$A$3:$CQ$931,HLOOKUP(Feuil1!$F2461,Feuil2!$E$1:$DG$2,2,0),0))</f>
        <v/>
      </c>
      <c r="M2461" s="12" t="str">
        <f>IF(ISBLANK(VLOOKUP($H2461*100+M$2,Feuil2!$A$3:$CQ$931,HLOOKUP(Feuil1!$F2461,Feuil2!$E$1:$DG$2,2,0),0)),"",VLOOKUP($H2461*100+M$2,Feuil2!$A$3:$CQ$931,HLOOKUP(Feuil1!$F2461,Feuil2!$E$1:$DG$2,2,0),0))</f>
        <v/>
      </c>
      <c r="N2461" s="12" t="str">
        <f>IF(ISBLANK(VLOOKUP($H2461*100+N$2,Feuil2!$A$3:$CQ$931,HLOOKUP(Feuil1!$F2461,Feuil2!$E$1:$DG$2,2,0),0)),"",VLOOKUP($H2461*100+N$2,Feuil2!$A$3:$CQ$931,HLOOKUP(Feuil1!$F2461,Feuil2!$E$1:$DG$2,2,0),0))</f>
        <v/>
      </c>
      <c r="O2461" s="12" t="str">
        <f>IF(ISBLANK(VLOOKUP($H2461*100+O$2,Feuil2!$A$3:$CQ$931,HLOOKUP(Feuil1!$F2461,Feuil2!$E$1:$DG$2,2,0),0)),"",VLOOKUP($H2461*100+O$2,Feuil2!$A$3:$CQ$931,HLOOKUP(Feuil1!$F2461,Feuil2!$E$1:$DG$2,2,0),0))</f>
        <v/>
      </c>
      <c r="P2461" s="12" t="str">
        <f>IF(ISBLANK(VLOOKUP($H2461*100+P$2,Feuil2!$A$3:$CQ$931,HLOOKUP(Feuil1!$F2461,Feuil2!$E$1:$DG$2,2,0),0)),"",VLOOKUP($H2461*100+P$2,Feuil2!$A$3:$CQ$931,HLOOKUP(Feuil1!$F2461,Feuil2!$E$1:$DG$2,2,0),0))</f>
        <v/>
      </c>
      <c r="Q2461" s="12" t="str">
        <f>IF(ISBLANK(VLOOKUP($H2461*100+Q$2,Feuil2!$A$3:$CQ$931,HLOOKUP(Feuil1!$F2461,Feuil2!$E$1:$DG$2,2,0),0)),"",VLOOKUP($H2461*100+Q$2,Feuil2!$A$3:$CQ$931,HLOOKUP(Feuil1!$F2461,Feuil2!$E$1:$DG$2,2,0),0))</f>
        <v/>
      </c>
      <c r="R2461" s="12" t="str">
        <f>IF(ISBLANK(VLOOKUP($H2461*100+R$2,Feuil2!$A$3:$CQ$931,HLOOKUP(Feuil1!$F2461,Feuil2!$E$1:$DG$2,2,0),0)),"",VLOOKUP($H2461*100+R$2,Feuil2!$A$3:$CQ$931,HLOOKUP(Feuil1!$F2461,Feuil2!$E$1:$DG$2,2,0),0))</f>
        <v/>
      </c>
      <c r="S2461" s="12" t="str">
        <f>IF(ISBLANK(VLOOKUP($H2461*100+S$2,Feuil2!$A$3:$CQ$931,HLOOKUP(Feuil1!$F2461,Feuil2!$E$1:$DG$2,2,0),0)),"",VLOOKUP($H2461*100+S$2,Feuil2!$A$3:$CQ$931,HLOOKUP(Feuil1!$F2461,Feuil2!$E$1:$DG$2,2,0),0))</f>
        <v/>
      </c>
      <c r="T2461" s="12" t="str">
        <f>IF(ISBLANK(VLOOKUP($H2461*100+T$2,Feuil2!$A$3:$CQ$931,HLOOKUP(Feuil1!$F2461,Feuil2!$E$1:$DG$2,2,0),0)),"",VLOOKUP($H2461*100+T$2,Feuil2!$A$3:$CQ$931,HLOOKUP(Feuil1!$F2461,Feuil2!$E$1:$DG$2,2,0),0))</f>
        <v/>
      </c>
      <c r="U2461" s="12"/>
    </row>
    <row r="2462" spans="1:44" x14ac:dyDescent="0.35">
      <c r="A2462" s="10" t="s">
        <v>83</v>
      </c>
      <c r="B2462" s="8" t="s">
        <v>84</v>
      </c>
      <c r="C2462" s="39">
        <v>598330</v>
      </c>
      <c r="D2462" s="39">
        <v>373400</v>
      </c>
      <c r="E2462" s="39">
        <v>660</v>
      </c>
      <c r="F2462" s="10">
        <v>5635</v>
      </c>
      <c r="G2462" s="5" t="s">
        <v>32</v>
      </c>
      <c r="H2462" s="11">
        <v>1949</v>
      </c>
      <c r="I2462" s="12" t="str">
        <f>IF(ISBLANK(VLOOKUP($H2462*100+I$2,Feuil2!$A$3:$CQ$931,HLOOKUP(Feuil1!$F2462,Feuil2!$E$1:$DG$2,2,0),0)),"",VLOOKUP($H2462*100+I$2,Feuil2!$A$3:$CQ$931,HLOOKUP(Feuil1!$F2462,Feuil2!$E$1:$DG$2,2,0),0))</f>
        <v/>
      </c>
      <c r="J2462" s="12" t="str">
        <f>IF(ISBLANK(VLOOKUP($H2462*100+J$2,Feuil2!$A$3:$CQ$931,HLOOKUP(Feuil1!$F2462,Feuil2!$E$1:$DG$2,2,0),0)),"",VLOOKUP($H2462*100+J$2,Feuil2!$A$3:$CQ$931,HLOOKUP(Feuil1!$F2462,Feuil2!$E$1:$DG$2,2,0),0))</f>
        <v/>
      </c>
      <c r="K2462" s="12" t="str">
        <f>IF(ISBLANK(VLOOKUP($H2462*100+K$2,Feuil2!$A$3:$CQ$931,HLOOKUP(Feuil1!$F2462,Feuil2!$E$1:$DG$2,2,0),0)),"",VLOOKUP($H2462*100+K$2,Feuil2!$A$3:$CQ$931,HLOOKUP(Feuil1!$F2462,Feuil2!$E$1:$DG$2,2,0),0))</f>
        <v/>
      </c>
      <c r="L2462" s="12" t="str">
        <f>IF(ISBLANK(VLOOKUP($H2462*100+L$2,Feuil2!$A$3:$CQ$931,HLOOKUP(Feuil1!$F2462,Feuil2!$E$1:$DG$2,2,0),0)),"",VLOOKUP($H2462*100+L$2,Feuil2!$A$3:$CQ$931,HLOOKUP(Feuil1!$F2462,Feuil2!$E$1:$DG$2,2,0),0))</f>
        <v/>
      </c>
      <c r="M2462" s="12" t="str">
        <f>IF(ISBLANK(VLOOKUP($H2462*100+M$2,Feuil2!$A$3:$CQ$931,HLOOKUP(Feuil1!$F2462,Feuil2!$E$1:$DG$2,2,0),0)),"",VLOOKUP($H2462*100+M$2,Feuil2!$A$3:$CQ$931,HLOOKUP(Feuil1!$F2462,Feuil2!$E$1:$DG$2,2,0),0))</f>
        <v/>
      </c>
      <c r="N2462" s="12" t="str">
        <f>IF(ISBLANK(VLOOKUP($H2462*100+N$2,Feuil2!$A$3:$CQ$931,HLOOKUP(Feuil1!$F2462,Feuil2!$E$1:$DG$2,2,0),0)),"",VLOOKUP($H2462*100+N$2,Feuil2!$A$3:$CQ$931,HLOOKUP(Feuil1!$F2462,Feuil2!$E$1:$DG$2,2,0),0))</f>
        <v/>
      </c>
      <c r="O2462" s="12" t="str">
        <f>IF(ISBLANK(VLOOKUP($H2462*100+O$2,Feuil2!$A$3:$CQ$931,HLOOKUP(Feuil1!$F2462,Feuil2!$E$1:$DG$2,2,0),0)),"",VLOOKUP($H2462*100+O$2,Feuil2!$A$3:$CQ$931,HLOOKUP(Feuil1!$F2462,Feuil2!$E$1:$DG$2,2,0),0))</f>
        <v/>
      </c>
      <c r="P2462" s="12" t="str">
        <f>IF(ISBLANK(VLOOKUP($H2462*100+P$2,Feuil2!$A$3:$CQ$931,HLOOKUP(Feuil1!$F2462,Feuil2!$E$1:$DG$2,2,0),0)),"",VLOOKUP($H2462*100+P$2,Feuil2!$A$3:$CQ$931,HLOOKUP(Feuil1!$F2462,Feuil2!$E$1:$DG$2,2,0),0))</f>
        <v/>
      </c>
      <c r="Q2462" s="12" t="str">
        <f>IF(ISBLANK(VLOOKUP($H2462*100+Q$2,Feuil2!$A$3:$CQ$931,HLOOKUP(Feuil1!$F2462,Feuil2!$E$1:$DG$2,2,0),0)),"",VLOOKUP($H2462*100+Q$2,Feuil2!$A$3:$CQ$931,HLOOKUP(Feuil1!$F2462,Feuil2!$E$1:$DG$2,2,0),0))</f>
        <v/>
      </c>
      <c r="R2462" s="12" t="str">
        <f>IF(ISBLANK(VLOOKUP($H2462*100+R$2,Feuil2!$A$3:$CQ$931,HLOOKUP(Feuil1!$F2462,Feuil2!$E$1:$DG$2,2,0),0)),"",VLOOKUP($H2462*100+R$2,Feuil2!$A$3:$CQ$931,HLOOKUP(Feuil1!$F2462,Feuil2!$E$1:$DG$2,2,0),0))</f>
        <v/>
      </c>
      <c r="S2462" s="12" t="str">
        <f>IF(ISBLANK(VLOOKUP($H2462*100+S$2,Feuil2!$A$3:$CQ$931,HLOOKUP(Feuil1!$F2462,Feuil2!$E$1:$DG$2,2,0),0)),"",VLOOKUP($H2462*100+S$2,Feuil2!$A$3:$CQ$931,HLOOKUP(Feuil1!$F2462,Feuil2!$E$1:$DG$2,2,0),0))</f>
        <v/>
      </c>
      <c r="T2462" s="12" t="str">
        <f>IF(ISBLANK(VLOOKUP($H2462*100+T$2,Feuil2!$A$3:$CQ$931,HLOOKUP(Feuil1!$F2462,Feuil2!$E$1:$DG$2,2,0),0)),"",VLOOKUP($H2462*100+T$2,Feuil2!$A$3:$CQ$931,HLOOKUP(Feuil1!$F2462,Feuil2!$E$1:$DG$2,2,0),0))</f>
        <v/>
      </c>
      <c r="U2462" s="12"/>
    </row>
    <row r="2463" spans="1:44" x14ac:dyDescent="0.35">
      <c r="A2463" s="10" t="s">
        <v>83</v>
      </c>
      <c r="B2463" s="8" t="s">
        <v>84</v>
      </c>
      <c r="C2463" s="39">
        <v>598330</v>
      </c>
      <c r="D2463" s="39">
        <v>373400</v>
      </c>
      <c r="E2463" s="39">
        <v>660</v>
      </c>
      <c r="F2463" s="10">
        <v>5635</v>
      </c>
      <c r="G2463" s="5" t="s">
        <v>32</v>
      </c>
      <c r="H2463" s="11">
        <v>1950</v>
      </c>
      <c r="I2463" s="12" t="str">
        <f>IF(ISBLANK(VLOOKUP($H2463*100+I$2,Feuil2!$A$3:$CQ$931,HLOOKUP(Feuil1!$F2463,Feuil2!$E$1:$DG$2,2,0),0)),"",VLOOKUP($H2463*100+I$2,Feuil2!$A$3:$CQ$931,HLOOKUP(Feuil1!$F2463,Feuil2!$E$1:$DG$2,2,0),0))</f>
        <v/>
      </c>
      <c r="J2463" s="12" t="str">
        <f>IF(ISBLANK(VLOOKUP($H2463*100+J$2,Feuil2!$A$3:$CQ$931,HLOOKUP(Feuil1!$F2463,Feuil2!$E$1:$DG$2,2,0),0)),"",VLOOKUP($H2463*100+J$2,Feuil2!$A$3:$CQ$931,HLOOKUP(Feuil1!$F2463,Feuil2!$E$1:$DG$2,2,0),0))</f>
        <v/>
      </c>
      <c r="K2463" s="12" t="str">
        <f>IF(ISBLANK(VLOOKUP($H2463*100+K$2,Feuil2!$A$3:$CQ$931,HLOOKUP(Feuil1!$F2463,Feuil2!$E$1:$DG$2,2,0),0)),"",VLOOKUP($H2463*100+K$2,Feuil2!$A$3:$CQ$931,HLOOKUP(Feuil1!$F2463,Feuil2!$E$1:$DG$2,2,0),0))</f>
        <v/>
      </c>
      <c r="L2463" s="12" t="str">
        <f>IF(ISBLANK(VLOOKUP($H2463*100+L$2,Feuil2!$A$3:$CQ$931,HLOOKUP(Feuil1!$F2463,Feuil2!$E$1:$DG$2,2,0),0)),"",VLOOKUP($H2463*100+L$2,Feuil2!$A$3:$CQ$931,HLOOKUP(Feuil1!$F2463,Feuil2!$E$1:$DG$2,2,0),0))</f>
        <v/>
      </c>
      <c r="M2463" s="12" t="str">
        <f>IF(ISBLANK(VLOOKUP($H2463*100+M$2,Feuil2!$A$3:$CQ$931,HLOOKUP(Feuil1!$F2463,Feuil2!$E$1:$DG$2,2,0),0)),"",VLOOKUP($H2463*100+M$2,Feuil2!$A$3:$CQ$931,HLOOKUP(Feuil1!$F2463,Feuil2!$E$1:$DG$2,2,0),0))</f>
        <v/>
      </c>
      <c r="N2463" s="12" t="str">
        <f>IF(ISBLANK(VLOOKUP($H2463*100+N$2,Feuil2!$A$3:$CQ$931,HLOOKUP(Feuil1!$F2463,Feuil2!$E$1:$DG$2,2,0),0)),"",VLOOKUP($H2463*100+N$2,Feuil2!$A$3:$CQ$931,HLOOKUP(Feuil1!$F2463,Feuil2!$E$1:$DG$2,2,0),0))</f>
        <v/>
      </c>
      <c r="O2463" s="12" t="str">
        <f>IF(ISBLANK(VLOOKUP($H2463*100+O$2,Feuil2!$A$3:$CQ$931,HLOOKUP(Feuil1!$F2463,Feuil2!$E$1:$DG$2,2,0),0)),"",VLOOKUP($H2463*100+O$2,Feuil2!$A$3:$CQ$931,HLOOKUP(Feuil1!$F2463,Feuil2!$E$1:$DG$2,2,0),0))</f>
        <v/>
      </c>
      <c r="P2463" s="12" t="str">
        <f>IF(ISBLANK(VLOOKUP($H2463*100+P$2,Feuil2!$A$3:$CQ$931,HLOOKUP(Feuil1!$F2463,Feuil2!$E$1:$DG$2,2,0),0)),"",VLOOKUP($H2463*100+P$2,Feuil2!$A$3:$CQ$931,HLOOKUP(Feuil1!$F2463,Feuil2!$E$1:$DG$2,2,0),0))</f>
        <v/>
      </c>
      <c r="Q2463" s="12" t="str">
        <f>IF(ISBLANK(VLOOKUP($H2463*100+Q$2,Feuil2!$A$3:$CQ$931,HLOOKUP(Feuil1!$F2463,Feuil2!$E$1:$DG$2,2,0),0)),"",VLOOKUP($H2463*100+Q$2,Feuil2!$A$3:$CQ$931,HLOOKUP(Feuil1!$F2463,Feuil2!$E$1:$DG$2,2,0),0))</f>
        <v/>
      </c>
      <c r="R2463" s="12" t="str">
        <f>IF(ISBLANK(VLOOKUP($H2463*100+R$2,Feuil2!$A$3:$CQ$931,HLOOKUP(Feuil1!$F2463,Feuil2!$E$1:$DG$2,2,0),0)),"",VLOOKUP($H2463*100+R$2,Feuil2!$A$3:$CQ$931,HLOOKUP(Feuil1!$F2463,Feuil2!$E$1:$DG$2,2,0),0))</f>
        <v/>
      </c>
      <c r="S2463" s="12" t="str">
        <f>IF(ISBLANK(VLOOKUP($H2463*100+S$2,Feuil2!$A$3:$CQ$931,HLOOKUP(Feuil1!$F2463,Feuil2!$E$1:$DG$2,2,0),0)),"",VLOOKUP($H2463*100+S$2,Feuil2!$A$3:$CQ$931,HLOOKUP(Feuil1!$F2463,Feuil2!$E$1:$DG$2,2,0),0))</f>
        <v/>
      </c>
      <c r="T2463" s="12" t="str">
        <f>IF(ISBLANK(VLOOKUP($H2463*100+T$2,Feuil2!$A$3:$CQ$931,HLOOKUP(Feuil1!$F2463,Feuil2!$E$1:$DG$2,2,0),0)),"",VLOOKUP($H2463*100+T$2,Feuil2!$A$3:$CQ$931,HLOOKUP(Feuil1!$F2463,Feuil2!$E$1:$DG$2,2,0),0))</f>
        <v/>
      </c>
      <c r="U2463" s="12"/>
    </row>
    <row r="2464" spans="1:44" x14ac:dyDescent="0.35">
      <c r="A2464" s="10" t="s">
        <v>83</v>
      </c>
      <c r="B2464" s="8" t="s">
        <v>84</v>
      </c>
      <c r="C2464" s="39">
        <v>598330</v>
      </c>
      <c r="D2464" s="39">
        <v>373400</v>
      </c>
      <c r="E2464" s="39">
        <v>660</v>
      </c>
      <c r="F2464" s="10">
        <v>5635</v>
      </c>
      <c r="G2464" s="5" t="s">
        <v>32</v>
      </c>
      <c r="H2464" s="11">
        <v>1951</v>
      </c>
      <c r="I2464" s="12" t="str">
        <f>IF(ISBLANK(VLOOKUP($H2464*100+I$2,Feuil2!$A$3:$CQ$931,HLOOKUP(Feuil1!$F2464,Feuil2!$E$1:$DG$2,2,0),0)),"",VLOOKUP($H2464*100+I$2,Feuil2!$A$3:$CQ$931,HLOOKUP(Feuil1!$F2464,Feuil2!$E$1:$DG$2,2,0),0))</f>
        <v/>
      </c>
      <c r="J2464" s="12" t="str">
        <f>IF(ISBLANK(VLOOKUP($H2464*100+J$2,Feuil2!$A$3:$CQ$931,HLOOKUP(Feuil1!$F2464,Feuil2!$E$1:$DG$2,2,0),0)),"",VLOOKUP($H2464*100+J$2,Feuil2!$A$3:$CQ$931,HLOOKUP(Feuil1!$F2464,Feuil2!$E$1:$DG$2,2,0),0))</f>
        <v/>
      </c>
      <c r="K2464" s="12" t="str">
        <f>IF(ISBLANK(VLOOKUP($H2464*100+K$2,Feuil2!$A$3:$CQ$931,HLOOKUP(Feuil1!$F2464,Feuil2!$E$1:$DG$2,2,0),0)),"",VLOOKUP($H2464*100+K$2,Feuil2!$A$3:$CQ$931,HLOOKUP(Feuil1!$F2464,Feuil2!$E$1:$DG$2,2,0),0))</f>
        <v/>
      </c>
      <c r="L2464" s="12" t="str">
        <f>IF(ISBLANK(VLOOKUP($H2464*100+L$2,Feuil2!$A$3:$CQ$931,HLOOKUP(Feuil1!$F2464,Feuil2!$E$1:$DG$2,2,0),0)),"",VLOOKUP($H2464*100+L$2,Feuil2!$A$3:$CQ$931,HLOOKUP(Feuil1!$F2464,Feuil2!$E$1:$DG$2,2,0),0))</f>
        <v/>
      </c>
      <c r="M2464" s="12" t="str">
        <f>IF(ISBLANK(VLOOKUP($H2464*100+M$2,Feuil2!$A$3:$CQ$931,HLOOKUP(Feuil1!$F2464,Feuil2!$E$1:$DG$2,2,0),0)),"",VLOOKUP($H2464*100+M$2,Feuil2!$A$3:$CQ$931,HLOOKUP(Feuil1!$F2464,Feuil2!$E$1:$DG$2,2,0),0))</f>
        <v/>
      </c>
      <c r="N2464" s="12" t="str">
        <f>IF(ISBLANK(VLOOKUP($H2464*100+N$2,Feuil2!$A$3:$CQ$931,HLOOKUP(Feuil1!$F2464,Feuil2!$E$1:$DG$2,2,0),0)),"",VLOOKUP($H2464*100+N$2,Feuil2!$A$3:$CQ$931,HLOOKUP(Feuil1!$F2464,Feuil2!$E$1:$DG$2,2,0),0))</f>
        <v/>
      </c>
      <c r="O2464" s="12" t="str">
        <f>IF(ISBLANK(VLOOKUP($H2464*100+O$2,Feuil2!$A$3:$CQ$931,HLOOKUP(Feuil1!$F2464,Feuil2!$E$1:$DG$2,2,0),0)),"",VLOOKUP($H2464*100+O$2,Feuil2!$A$3:$CQ$931,HLOOKUP(Feuil1!$F2464,Feuil2!$E$1:$DG$2,2,0),0))</f>
        <v/>
      </c>
      <c r="P2464" s="12" t="str">
        <f>IF(ISBLANK(VLOOKUP($H2464*100+P$2,Feuil2!$A$3:$CQ$931,HLOOKUP(Feuil1!$F2464,Feuil2!$E$1:$DG$2,2,0),0)),"",VLOOKUP($H2464*100+P$2,Feuil2!$A$3:$CQ$931,HLOOKUP(Feuil1!$F2464,Feuil2!$E$1:$DG$2,2,0),0))</f>
        <v/>
      </c>
      <c r="Q2464" s="12" t="str">
        <f>IF(ISBLANK(VLOOKUP($H2464*100+Q$2,Feuil2!$A$3:$CQ$931,HLOOKUP(Feuil1!$F2464,Feuil2!$E$1:$DG$2,2,0),0)),"",VLOOKUP($H2464*100+Q$2,Feuil2!$A$3:$CQ$931,HLOOKUP(Feuil1!$F2464,Feuil2!$E$1:$DG$2,2,0),0))</f>
        <v/>
      </c>
      <c r="R2464" s="12" t="str">
        <f>IF(ISBLANK(VLOOKUP($H2464*100+R$2,Feuil2!$A$3:$CQ$931,HLOOKUP(Feuil1!$F2464,Feuil2!$E$1:$DG$2,2,0),0)),"",VLOOKUP($H2464*100+R$2,Feuil2!$A$3:$CQ$931,HLOOKUP(Feuil1!$F2464,Feuil2!$E$1:$DG$2,2,0),0))</f>
        <v/>
      </c>
      <c r="S2464" s="12" t="str">
        <f>IF(ISBLANK(VLOOKUP($H2464*100+S$2,Feuil2!$A$3:$CQ$931,HLOOKUP(Feuil1!$F2464,Feuil2!$E$1:$DG$2,2,0),0)),"",VLOOKUP($H2464*100+S$2,Feuil2!$A$3:$CQ$931,HLOOKUP(Feuil1!$F2464,Feuil2!$E$1:$DG$2,2,0),0))</f>
        <v/>
      </c>
      <c r="T2464" s="12" t="str">
        <f>IF(ISBLANK(VLOOKUP($H2464*100+T$2,Feuil2!$A$3:$CQ$931,HLOOKUP(Feuil1!$F2464,Feuil2!$E$1:$DG$2,2,0),0)),"",VLOOKUP($H2464*100+T$2,Feuil2!$A$3:$CQ$931,HLOOKUP(Feuil1!$F2464,Feuil2!$E$1:$DG$2,2,0),0))</f>
        <v/>
      </c>
      <c r="U2464" s="12"/>
    </row>
    <row r="2465" spans="1:21" x14ac:dyDescent="0.35">
      <c r="A2465" s="10" t="s">
        <v>83</v>
      </c>
      <c r="B2465" s="8" t="s">
        <v>84</v>
      </c>
      <c r="C2465" s="39">
        <v>598330</v>
      </c>
      <c r="D2465" s="39">
        <v>373400</v>
      </c>
      <c r="E2465" s="39">
        <v>660</v>
      </c>
      <c r="F2465" s="10">
        <v>5635</v>
      </c>
      <c r="G2465" s="5" t="s">
        <v>32</v>
      </c>
      <c r="H2465" s="11">
        <v>1952</v>
      </c>
      <c r="I2465" s="12" t="str">
        <f>IF(ISBLANK(VLOOKUP($H2465*100+I$2,Feuil2!$A$3:$CQ$931,HLOOKUP(Feuil1!$F2465,Feuil2!$E$1:$DG$2,2,0),0)),"",VLOOKUP($H2465*100+I$2,Feuil2!$A$3:$CQ$931,HLOOKUP(Feuil1!$F2465,Feuil2!$E$1:$DG$2,2,0),0))</f>
        <v/>
      </c>
      <c r="J2465" s="12" t="str">
        <f>IF(ISBLANK(VLOOKUP($H2465*100+J$2,Feuil2!$A$3:$CQ$931,HLOOKUP(Feuil1!$F2465,Feuil2!$E$1:$DG$2,2,0),0)),"",VLOOKUP($H2465*100+J$2,Feuil2!$A$3:$CQ$931,HLOOKUP(Feuil1!$F2465,Feuil2!$E$1:$DG$2,2,0),0))</f>
        <v/>
      </c>
      <c r="K2465" s="12" t="str">
        <f>IF(ISBLANK(VLOOKUP($H2465*100+K$2,Feuil2!$A$3:$CQ$931,HLOOKUP(Feuil1!$F2465,Feuil2!$E$1:$DG$2,2,0),0)),"",VLOOKUP($H2465*100+K$2,Feuil2!$A$3:$CQ$931,HLOOKUP(Feuil1!$F2465,Feuil2!$E$1:$DG$2,2,0),0))</f>
        <v/>
      </c>
      <c r="L2465" s="12" t="str">
        <f>IF(ISBLANK(VLOOKUP($H2465*100+L$2,Feuil2!$A$3:$CQ$931,HLOOKUP(Feuil1!$F2465,Feuil2!$E$1:$DG$2,2,0),0)),"",VLOOKUP($H2465*100+L$2,Feuil2!$A$3:$CQ$931,HLOOKUP(Feuil1!$F2465,Feuil2!$E$1:$DG$2,2,0),0))</f>
        <v/>
      </c>
      <c r="M2465" s="12" t="str">
        <f>IF(ISBLANK(VLOOKUP($H2465*100+M$2,Feuil2!$A$3:$CQ$931,HLOOKUP(Feuil1!$F2465,Feuil2!$E$1:$DG$2,2,0),0)),"",VLOOKUP($H2465*100+M$2,Feuil2!$A$3:$CQ$931,HLOOKUP(Feuil1!$F2465,Feuil2!$E$1:$DG$2,2,0),0))</f>
        <v/>
      </c>
      <c r="N2465" s="12" t="str">
        <f>IF(ISBLANK(VLOOKUP($H2465*100+N$2,Feuil2!$A$3:$CQ$931,HLOOKUP(Feuil1!$F2465,Feuil2!$E$1:$DG$2,2,0),0)),"",VLOOKUP($H2465*100+N$2,Feuil2!$A$3:$CQ$931,HLOOKUP(Feuil1!$F2465,Feuil2!$E$1:$DG$2,2,0),0))</f>
        <v/>
      </c>
      <c r="O2465" s="12" t="str">
        <f>IF(ISBLANK(VLOOKUP($H2465*100+O$2,Feuil2!$A$3:$CQ$931,HLOOKUP(Feuil1!$F2465,Feuil2!$E$1:$DG$2,2,0),0)),"",VLOOKUP($H2465*100+O$2,Feuil2!$A$3:$CQ$931,HLOOKUP(Feuil1!$F2465,Feuil2!$E$1:$DG$2,2,0),0))</f>
        <v/>
      </c>
      <c r="P2465" s="12" t="str">
        <f>IF(ISBLANK(VLOOKUP($H2465*100+P$2,Feuil2!$A$3:$CQ$931,HLOOKUP(Feuil1!$F2465,Feuil2!$E$1:$DG$2,2,0),0)),"",VLOOKUP($H2465*100+P$2,Feuil2!$A$3:$CQ$931,HLOOKUP(Feuil1!$F2465,Feuil2!$E$1:$DG$2,2,0),0))</f>
        <v/>
      </c>
      <c r="Q2465" s="12" t="str">
        <f>IF(ISBLANK(VLOOKUP($H2465*100+Q$2,Feuil2!$A$3:$CQ$931,HLOOKUP(Feuil1!$F2465,Feuil2!$E$1:$DG$2,2,0),0)),"",VLOOKUP($H2465*100+Q$2,Feuil2!$A$3:$CQ$931,HLOOKUP(Feuil1!$F2465,Feuil2!$E$1:$DG$2,2,0),0))</f>
        <v/>
      </c>
      <c r="R2465" s="12" t="str">
        <f>IF(ISBLANK(VLOOKUP($H2465*100+R$2,Feuil2!$A$3:$CQ$931,HLOOKUP(Feuil1!$F2465,Feuil2!$E$1:$DG$2,2,0),0)),"",VLOOKUP($H2465*100+R$2,Feuil2!$A$3:$CQ$931,HLOOKUP(Feuil1!$F2465,Feuil2!$E$1:$DG$2,2,0),0))</f>
        <v/>
      </c>
      <c r="S2465" s="12" t="str">
        <f>IF(ISBLANK(VLOOKUP($H2465*100+S$2,Feuil2!$A$3:$CQ$931,HLOOKUP(Feuil1!$F2465,Feuil2!$E$1:$DG$2,2,0),0)),"",VLOOKUP($H2465*100+S$2,Feuil2!$A$3:$CQ$931,HLOOKUP(Feuil1!$F2465,Feuil2!$E$1:$DG$2,2,0),0))</f>
        <v/>
      </c>
      <c r="T2465" s="12" t="str">
        <f>IF(ISBLANK(VLOOKUP($H2465*100+T$2,Feuil2!$A$3:$CQ$931,HLOOKUP(Feuil1!$F2465,Feuil2!$E$1:$DG$2,2,0),0)),"",VLOOKUP($H2465*100+T$2,Feuil2!$A$3:$CQ$931,HLOOKUP(Feuil1!$F2465,Feuil2!$E$1:$DG$2,2,0),0))</f>
        <v/>
      </c>
      <c r="U2465" s="12"/>
    </row>
    <row r="2466" spans="1:21" x14ac:dyDescent="0.35">
      <c r="A2466" s="10" t="s">
        <v>83</v>
      </c>
      <c r="B2466" s="8" t="s">
        <v>84</v>
      </c>
      <c r="C2466" s="39">
        <v>598330</v>
      </c>
      <c r="D2466" s="39">
        <v>373400</v>
      </c>
      <c r="E2466" s="39">
        <v>660</v>
      </c>
      <c r="F2466" s="10">
        <v>5635</v>
      </c>
      <c r="G2466" s="5" t="s">
        <v>32</v>
      </c>
      <c r="H2466" s="11">
        <v>1953</v>
      </c>
      <c r="I2466" s="12" t="str">
        <f>IF(ISBLANK(VLOOKUP($H2466*100+I$2,Feuil2!$A$3:$CQ$931,HLOOKUP(Feuil1!$F2466,Feuil2!$E$1:$DG$2,2,0),0)),"",VLOOKUP($H2466*100+I$2,Feuil2!$A$3:$CQ$931,HLOOKUP(Feuil1!$F2466,Feuil2!$E$1:$DG$2,2,0),0))</f>
        <v/>
      </c>
      <c r="J2466" s="12" t="str">
        <f>IF(ISBLANK(VLOOKUP($H2466*100+J$2,Feuil2!$A$3:$CQ$931,HLOOKUP(Feuil1!$F2466,Feuil2!$E$1:$DG$2,2,0),0)),"",VLOOKUP($H2466*100+J$2,Feuil2!$A$3:$CQ$931,HLOOKUP(Feuil1!$F2466,Feuil2!$E$1:$DG$2,2,0),0))</f>
        <v/>
      </c>
      <c r="K2466" s="12" t="str">
        <f>IF(ISBLANK(VLOOKUP($H2466*100+K$2,Feuil2!$A$3:$CQ$931,HLOOKUP(Feuil1!$F2466,Feuil2!$E$1:$DG$2,2,0),0)),"",VLOOKUP($H2466*100+K$2,Feuil2!$A$3:$CQ$931,HLOOKUP(Feuil1!$F2466,Feuil2!$E$1:$DG$2,2,0),0))</f>
        <v/>
      </c>
      <c r="L2466" s="12" t="str">
        <f>IF(ISBLANK(VLOOKUP($H2466*100+L$2,Feuil2!$A$3:$CQ$931,HLOOKUP(Feuil1!$F2466,Feuil2!$E$1:$DG$2,2,0),0)),"",VLOOKUP($H2466*100+L$2,Feuil2!$A$3:$CQ$931,HLOOKUP(Feuil1!$F2466,Feuil2!$E$1:$DG$2,2,0),0))</f>
        <v/>
      </c>
      <c r="M2466" s="12" t="str">
        <f>IF(ISBLANK(VLOOKUP($H2466*100+M$2,Feuil2!$A$3:$CQ$931,HLOOKUP(Feuil1!$F2466,Feuil2!$E$1:$DG$2,2,0),0)),"",VLOOKUP($H2466*100+M$2,Feuil2!$A$3:$CQ$931,HLOOKUP(Feuil1!$F2466,Feuil2!$E$1:$DG$2,2,0),0))</f>
        <v/>
      </c>
      <c r="N2466" s="12" t="str">
        <f>IF(ISBLANK(VLOOKUP($H2466*100+N$2,Feuil2!$A$3:$CQ$931,HLOOKUP(Feuil1!$F2466,Feuil2!$E$1:$DG$2,2,0),0)),"",VLOOKUP($H2466*100+N$2,Feuil2!$A$3:$CQ$931,HLOOKUP(Feuil1!$F2466,Feuil2!$E$1:$DG$2,2,0),0))</f>
        <v/>
      </c>
      <c r="O2466" s="12" t="str">
        <f>IF(ISBLANK(VLOOKUP($H2466*100+O$2,Feuil2!$A$3:$CQ$931,HLOOKUP(Feuil1!$F2466,Feuil2!$E$1:$DG$2,2,0),0)),"",VLOOKUP($H2466*100+O$2,Feuil2!$A$3:$CQ$931,HLOOKUP(Feuil1!$F2466,Feuil2!$E$1:$DG$2,2,0),0))</f>
        <v/>
      </c>
      <c r="P2466" s="12" t="str">
        <f>IF(ISBLANK(VLOOKUP($H2466*100+P$2,Feuil2!$A$3:$CQ$931,HLOOKUP(Feuil1!$F2466,Feuil2!$E$1:$DG$2,2,0),0)),"",VLOOKUP($H2466*100+P$2,Feuil2!$A$3:$CQ$931,HLOOKUP(Feuil1!$F2466,Feuil2!$E$1:$DG$2,2,0),0))</f>
        <v/>
      </c>
      <c r="Q2466" s="12" t="str">
        <f>IF(ISBLANK(VLOOKUP($H2466*100+Q$2,Feuil2!$A$3:$CQ$931,HLOOKUP(Feuil1!$F2466,Feuil2!$E$1:$DG$2,2,0),0)),"",VLOOKUP($H2466*100+Q$2,Feuil2!$A$3:$CQ$931,HLOOKUP(Feuil1!$F2466,Feuil2!$E$1:$DG$2,2,0),0))</f>
        <v/>
      </c>
      <c r="R2466" s="12" t="str">
        <f>IF(ISBLANK(VLOOKUP($H2466*100+R$2,Feuil2!$A$3:$CQ$931,HLOOKUP(Feuil1!$F2466,Feuil2!$E$1:$DG$2,2,0),0)),"",VLOOKUP($H2466*100+R$2,Feuil2!$A$3:$CQ$931,HLOOKUP(Feuil1!$F2466,Feuil2!$E$1:$DG$2,2,0),0))</f>
        <v/>
      </c>
      <c r="S2466" s="12" t="str">
        <f>IF(ISBLANK(VLOOKUP($H2466*100+S$2,Feuil2!$A$3:$CQ$931,HLOOKUP(Feuil1!$F2466,Feuil2!$E$1:$DG$2,2,0),0)),"",VLOOKUP($H2466*100+S$2,Feuil2!$A$3:$CQ$931,HLOOKUP(Feuil1!$F2466,Feuil2!$E$1:$DG$2,2,0),0))</f>
        <v/>
      </c>
      <c r="T2466" s="12" t="str">
        <f>IF(ISBLANK(VLOOKUP($H2466*100+T$2,Feuil2!$A$3:$CQ$931,HLOOKUP(Feuil1!$F2466,Feuil2!$E$1:$DG$2,2,0),0)),"",VLOOKUP($H2466*100+T$2,Feuil2!$A$3:$CQ$931,HLOOKUP(Feuil1!$F2466,Feuil2!$E$1:$DG$2,2,0),0))</f>
        <v/>
      </c>
      <c r="U2466" s="12"/>
    </row>
    <row r="2467" spans="1:21" x14ac:dyDescent="0.35">
      <c r="A2467" s="10" t="s">
        <v>83</v>
      </c>
      <c r="B2467" s="8" t="s">
        <v>84</v>
      </c>
      <c r="C2467" s="39">
        <v>598330</v>
      </c>
      <c r="D2467" s="39">
        <v>373400</v>
      </c>
      <c r="E2467" s="39">
        <v>660</v>
      </c>
      <c r="F2467" s="10">
        <v>5635</v>
      </c>
      <c r="G2467" s="5" t="s">
        <v>32</v>
      </c>
      <c r="H2467" s="11">
        <v>1954</v>
      </c>
      <c r="I2467" s="12" t="str">
        <f>IF(ISBLANK(VLOOKUP($H2467*100+I$2,Feuil2!$A$3:$CQ$931,HLOOKUP(Feuil1!$F2467,Feuil2!$E$1:$DG$2,2,0),0)),"",VLOOKUP($H2467*100+I$2,Feuil2!$A$3:$CQ$931,HLOOKUP(Feuil1!$F2467,Feuil2!$E$1:$DG$2,2,0),0))</f>
        <v/>
      </c>
      <c r="J2467" s="12" t="str">
        <f>IF(ISBLANK(VLOOKUP($H2467*100+J$2,Feuil2!$A$3:$CQ$931,HLOOKUP(Feuil1!$F2467,Feuil2!$E$1:$DG$2,2,0),0)),"",VLOOKUP($H2467*100+J$2,Feuil2!$A$3:$CQ$931,HLOOKUP(Feuil1!$F2467,Feuil2!$E$1:$DG$2,2,0),0))</f>
        <v/>
      </c>
      <c r="K2467" s="12" t="str">
        <f>IF(ISBLANK(VLOOKUP($H2467*100+K$2,Feuil2!$A$3:$CQ$931,HLOOKUP(Feuil1!$F2467,Feuil2!$E$1:$DG$2,2,0),0)),"",VLOOKUP($H2467*100+K$2,Feuil2!$A$3:$CQ$931,HLOOKUP(Feuil1!$F2467,Feuil2!$E$1:$DG$2,2,0),0))</f>
        <v/>
      </c>
      <c r="L2467" s="12" t="str">
        <f>IF(ISBLANK(VLOOKUP($H2467*100+L$2,Feuil2!$A$3:$CQ$931,HLOOKUP(Feuil1!$F2467,Feuil2!$E$1:$DG$2,2,0),0)),"",VLOOKUP($H2467*100+L$2,Feuil2!$A$3:$CQ$931,HLOOKUP(Feuil1!$F2467,Feuil2!$E$1:$DG$2,2,0),0))</f>
        <v/>
      </c>
      <c r="M2467" s="12" t="str">
        <f>IF(ISBLANK(VLOOKUP($H2467*100+M$2,Feuil2!$A$3:$CQ$931,HLOOKUP(Feuil1!$F2467,Feuil2!$E$1:$DG$2,2,0),0)),"",VLOOKUP($H2467*100+M$2,Feuil2!$A$3:$CQ$931,HLOOKUP(Feuil1!$F2467,Feuil2!$E$1:$DG$2,2,0),0))</f>
        <v/>
      </c>
      <c r="N2467" s="12" t="str">
        <f>IF(ISBLANK(VLOOKUP($H2467*100+N$2,Feuil2!$A$3:$CQ$931,HLOOKUP(Feuil1!$F2467,Feuil2!$E$1:$DG$2,2,0),0)),"",VLOOKUP($H2467*100+N$2,Feuil2!$A$3:$CQ$931,HLOOKUP(Feuil1!$F2467,Feuil2!$E$1:$DG$2,2,0),0))</f>
        <v/>
      </c>
      <c r="O2467" s="12" t="str">
        <f>IF(ISBLANK(VLOOKUP($H2467*100+O$2,Feuil2!$A$3:$CQ$931,HLOOKUP(Feuil1!$F2467,Feuil2!$E$1:$DG$2,2,0),0)),"",VLOOKUP($H2467*100+O$2,Feuil2!$A$3:$CQ$931,HLOOKUP(Feuil1!$F2467,Feuil2!$E$1:$DG$2,2,0),0))</f>
        <v/>
      </c>
      <c r="P2467" s="12" t="str">
        <f>IF(ISBLANK(VLOOKUP($H2467*100+P$2,Feuil2!$A$3:$CQ$931,HLOOKUP(Feuil1!$F2467,Feuil2!$E$1:$DG$2,2,0),0)),"",VLOOKUP($H2467*100+P$2,Feuil2!$A$3:$CQ$931,HLOOKUP(Feuil1!$F2467,Feuil2!$E$1:$DG$2,2,0),0))</f>
        <v/>
      </c>
      <c r="Q2467" s="12" t="str">
        <f>IF(ISBLANK(VLOOKUP($H2467*100+Q$2,Feuil2!$A$3:$CQ$931,HLOOKUP(Feuil1!$F2467,Feuil2!$E$1:$DG$2,2,0),0)),"",VLOOKUP($H2467*100+Q$2,Feuil2!$A$3:$CQ$931,HLOOKUP(Feuil1!$F2467,Feuil2!$E$1:$DG$2,2,0),0))</f>
        <v/>
      </c>
      <c r="R2467" s="12" t="str">
        <f>IF(ISBLANK(VLOOKUP($H2467*100+R$2,Feuil2!$A$3:$CQ$931,HLOOKUP(Feuil1!$F2467,Feuil2!$E$1:$DG$2,2,0),0)),"",VLOOKUP($H2467*100+R$2,Feuil2!$A$3:$CQ$931,HLOOKUP(Feuil1!$F2467,Feuil2!$E$1:$DG$2,2,0),0))</f>
        <v/>
      </c>
      <c r="S2467" s="12" t="str">
        <f>IF(ISBLANK(VLOOKUP($H2467*100+S$2,Feuil2!$A$3:$CQ$931,HLOOKUP(Feuil1!$F2467,Feuil2!$E$1:$DG$2,2,0),0)),"",VLOOKUP($H2467*100+S$2,Feuil2!$A$3:$CQ$931,HLOOKUP(Feuil1!$F2467,Feuil2!$E$1:$DG$2,2,0),0))</f>
        <v/>
      </c>
      <c r="T2467" s="12" t="str">
        <f>IF(ISBLANK(VLOOKUP($H2467*100+T$2,Feuil2!$A$3:$CQ$931,HLOOKUP(Feuil1!$F2467,Feuil2!$E$1:$DG$2,2,0),0)),"",VLOOKUP($H2467*100+T$2,Feuil2!$A$3:$CQ$931,HLOOKUP(Feuil1!$F2467,Feuil2!$E$1:$DG$2,2,0),0))</f>
        <v/>
      </c>
      <c r="U2467" s="12"/>
    </row>
    <row r="2468" spans="1:21" x14ac:dyDescent="0.35">
      <c r="A2468" s="10" t="s">
        <v>83</v>
      </c>
      <c r="B2468" s="8" t="s">
        <v>84</v>
      </c>
      <c r="C2468" s="39">
        <v>598330</v>
      </c>
      <c r="D2468" s="39">
        <v>373400</v>
      </c>
      <c r="E2468" s="39">
        <v>660</v>
      </c>
      <c r="F2468" s="10">
        <v>5635</v>
      </c>
      <c r="G2468" s="5" t="s">
        <v>32</v>
      </c>
      <c r="H2468" s="11">
        <v>1955</v>
      </c>
      <c r="I2468" s="12" t="str">
        <f>IF(ISBLANK(VLOOKUP($H2468*100+I$2,Feuil2!$A$3:$CQ$931,HLOOKUP(Feuil1!$F2468,Feuil2!$E$1:$DG$2,2,0),0)),"",VLOOKUP($H2468*100+I$2,Feuil2!$A$3:$CQ$931,HLOOKUP(Feuil1!$F2468,Feuil2!$E$1:$DG$2,2,0),0))</f>
        <v/>
      </c>
      <c r="J2468" s="12" t="str">
        <f>IF(ISBLANK(VLOOKUP($H2468*100+J$2,Feuil2!$A$3:$CQ$931,HLOOKUP(Feuil1!$F2468,Feuil2!$E$1:$DG$2,2,0),0)),"",VLOOKUP($H2468*100+J$2,Feuil2!$A$3:$CQ$931,HLOOKUP(Feuil1!$F2468,Feuil2!$E$1:$DG$2,2,0),0))</f>
        <v/>
      </c>
      <c r="K2468" s="12" t="str">
        <f>IF(ISBLANK(VLOOKUP($H2468*100+K$2,Feuil2!$A$3:$CQ$931,HLOOKUP(Feuil1!$F2468,Feuil2!$E$1:$DG$2,2,0),0)),"",VLOOKUP($H2468*100+K$2,Feuil2!$A$3:$CQ$931,HLOOKUP(Feuil1!$F2468,Feuil2!$E$1:$DG$2,2,0),0))</f>
        <v/>
      </c>
      <c r="L2468" s="12" t="str">
        <f>IF(ISBLANK(VLOOKUP($H2468*100+L$2,Feuil2!$A$3:$CQ$931,HLOOKUP(Feuil1!$F2468,Feuil2!$E$1:$DG$2,2,0),0)),"",VLOOKUP($H2468*100+L$2,Feuil2!$A$3:$CQ$931,HLOOKUP(Feuil1!$F2468,Feuil2!$E$1:$DG$2,2,0),0))</f>
        <v/>
      </c>
      <c r="M2468" s="12" t="str">
        <f>IF(ISBLANK(VLOOKUP($H2468*100+M$2,Feuil2!$A$3:$CQ$931,HLOOKUP(Feuil1!$F2468,Feuil2!$E$1:$DG$2,2,0),0)),"",VLOOKUP($H2468*100+M$2,Feuil2!$A$3:$CQ$931,HLOOKUP(Feuil1!$F2468,Feuil2!$E$1:$DG$2,2,0),0))</f>
        <v/>
      </c>
      <c r="N2468" s="12" t="str">
        <f>IF(ISBLANK(VLOOKUP($H2468*100+N$2,Feuil2!$A$3:$CQ$931,HLOOKUP(Feuil1!$F2468,Feuil2!$E$1:$DG$2,2,0),0)),"",VLOOKUP($H2468*100+N$2,Feuil2!$A$3:$CQ$931,HLOOKUP(Feuil1!$F2468,Feuil2!$E$1:$DG$2,2,0),0))</f>
        <v/>
      </c>
      <c r="O2468" s="12" t="str">
        <f>IF(ISBLANK(VLOOKUP($H2468*100+O$2,Feuil2!$A$3:$CQ$931,HLOOKUP(Feuil1!$F2468,Feuil2!$E$1:$DG$2,2,0),0)),"",VLOOKUP($H2468*100+O$2,Feuil2!$A$3:$CQ$931,HLOOKUP(Feuil1!$F2468,Feuil2!$E$1:$DG$2,2,0),0))</f>
        <v/>
      </c>
      <c r="P2468" s="12" t="str">
        <f>IF(ISBLANK(VLOOKUP($H2468*100+P$2,Feuil2!$A$3:$CQ$931,HLOOKUP(Feuil1!$F2468,Feuil2!$E$1:$DG$2,2,0),0)),"",VLOOKUP($H2468*100+P$2,Feuil2!$A$3:$CQ$931,HLOOKUP(Feuil1!$F2468,Feuil2!$E$1:$DG$2,2,0),0))</f>
        <v/>
      </c>
      <c r="Q2468" s="12" t="str">
        <f>IF(ISBLANK(VLOOKUP($H2468*100+Q$2,Feuil2!$A$3:$CQ$931,HLOOKUP(Feuil1!$F2468,Feuil2!$E$1:$DG$2,2,0),0)),"",VLOOKUP($H2468*100+Q$2,Feuil2!$A$3:$CQ$931,HLOOKUP(Feuil1!$F2468,Feuil2!$E$1:$DG$2,2,0),0))</f>
        <v/>
      </c>
      <c r="R2468" s="12" t="str">
        <f>IF(ISBLANK(VLOOKUP($H2468*100+R$2,Feuil2!$A$3:$CQ$931,HLOOKUP(Feuil1!$F2468,Feuil2!$E$1:$DG$2,2,0),0)),"",VLOOKUP($H2468*100+R$2,Feuil2!$A$3:$CQ$931,HLOOKUP(Feuil1!$F2468,Feuil2!$E$1:$DG$2,2,0),0))</f>
        <v/>
      </c>
      <c r="S2468" s="12" t="str">
        <f>IF(ISBLANK(VLOOKUP($H2468*100+S$2,Feuil2!$A$3:$CQ$931,HLOOKUP(Feuil1!$F2468,Feuil2!$E$1:$DG$2,2,0),0)),"",VLOOKUP($H2468*100+S$2,Feuil2!$A$3:$CQ$931,HLOOKUP(Feuil1!$F2468,Feuil2!$E$1:$DG$2,2,0),0))</f>
        <v/>
      </c>
      <c r="T2468" s="12" t="str">
        <f>IF(ISBLANK(VLOOKUP($H2468*100+T$2,Feuil2!$A$3:$CQ$931,HLOOKUP(Feuil1!$F2468,Feuil2!$E$1:$DG$2,2,0),0)),"",VLOOKUP($H2468*100+T$2,Feuil2!$A$3:$CQ$931,HLOOKUP(Feuil1!$F2468,Feuil2!$E$1:$DG$2,2,0),0))</f>
        <v/>
      </c>
      <c r="U2468" s="12"/>
    </row>
    <row r="2469" spans="1:21" x14ac:dyDescent="0.35">
      <c r="A2469" s="10" t="s">
        <v>83</v>
      </c>
      <c r="B2469" s="8" t="s">
        <v>84</v>
      </c>
      <c r="C2469" s="39">
        <v>598330</v>
      </c>
      <c r="D2469" s="39">
        <v>373400</v>
      </c>
      <c r="E2469" s="39">
        <v>660</v>
      </c>
      <c r="F2469" s="10">
        <v>5635</v>
      </c>
      <c r="G2469" s="5" t="s">
        <v>32</v>
      </c>
      <c r="H2469" s="11">
        <v>1956</v>
      </c>
      <c r="I2469" s="12" t="str">
        <f>IF(ISBLANK(VLOOKUP($H2469*100+I$2,Feuil2!$A$3:$CQ$931,HLOOKUP(Feuil1!$F2469,Feuil2!$E$1:$DG$2,2,0),0)),"",VLOOKUP($H2469*100+I$2,Feuil2!$A$3:$CQ$931,HLOOKUP(Feuil1!$F2469,Feuil2!$E$1:$DG$2,2,0),0))</f>
        <v/>
      </c>
      <c r="J2469" s="12" t="str">
        <f>IF(ISBLANK(VLOOKUP($H2469*100+J$2,Feuil2!$A$3:$CQ$931,HLOOKUP(Feuil1!$F2469,Feuil2!$E$1:$DG$2,2,0),0)),"",VLOOKUP($H2469*100+J$2,Feuil2!$A$3:$CQ$931,HLOOKUP(Feuil1!$F2469,Feuil2!$E$1:$DG$2,2,0),0))</f>
        <v/>
      </c>
      <c r="K2469" s="12" t="str">
        <f>IF(ISBLANK(VLOOKUP($H2469*100+K$2,Feuil2!$A$3:$CQ$931,HLOOKUP(Feuil1!$F2469,Feuil2!$E$1:$DG$2,2,0),0)),"",VLOOKUP($H2469*100+K$2,Feuil2!$A$3:$CQ$931,HLOOKUP(Feuil1!$F2469,Feuil2!$E$1:$DG$2,2,0),0))</f>
        <v/>
      </c>
      <c r="L2469" s="12" t="str">
        <f>IF(ISBLANK(VLOOKUP($H2469*100+L$2,Feuil2!$A$3:$CQ$931,HLOOKUP(Feuil1!$F2469,Feuil2!$E$1:$DG$2,2,0),0)),"",VLOOKUP($H2469*100+L$2,Feuil2!$A$3:$CQ$931,HLOOKUP(Feuil1!$F2469,Feuil2!$E$1:$DG$2,2,0),0))</f>
        <v/>
      </c>
      <c r="M2469" s="12" t="str">
        <f>IF(ISBLANK(VLOOKUP($H2469*100+M$2,Feuil2!$A$3:$CQ$931,HLOOKUP(Feuil1!$F2469,Feuil2!$E$1:$DG$2,2,0),0)),"",VLOOKUP($H2469*100+M$2,Feuil2!$A$3:$CQ$931,HLOOKUP(Feuil1!$F2469,Feuil2!$E$1:$DG$2,2,0),0))</f>
        <v/>
      </c>
      <c r="N2469" s="12" t="str">
        <f>IF(ISBLANK(VLOOKUP($H2469*100+N$2,Feuil2!$A$3:$CQ$931,HLOOKUP(Feuil1!$F2469,Feuil2!$E$1:$DG$2,2,0),0)),"",VLOOKUP($H2469*100+N$2,Feuil2!$A$3:$CQ$931,HLOOKUP(Feuil1!$F2469,Feuil2!$E$1:$DG$2,2,0),0))</f>
        <v/>
      </c>
      <c r="O2469" s="12" t="str">
        <f>IF(ISBLANK(VLOOKUP($H2469*100+O$2,Feuil2!$A$3:$CQ$931,HLOOKUP(Feuil1!$F2469,Feuil2!$E$1:$DG$2,2,0),0)),"",VLOOKUP($H2469*100+O$2,Feuil2!$A$3:$CQ$931,HLOOKUP(Feuil1!$F2469,Feuil2!$E$1:$DG$2,2,0),0))</f>
        <v/>
      </c>
      <c r="P2469" s="12" t="str">
        <f>IF(ISBLANK(VLOOKUP($H2469*100+P$2,Feuil2!$A$3:$CQ$931,HLOOKUP(Feuil1!$F2469,Feuil2!$E$1:$DG$2,2,0),0)),"",VLOOKUP($H2469*100+P$2,Feuil2!$A$3:$CQ$931,HLOOKUP(Feuil1!$F2469,Feuil2!$E$1:$DG$2,2,0),0))</f>
        <v/>
      </c>
      <c r="Q2469" s="12" t="str">
        <f>IF(ISBLANK(VLOOKUP($H2469*100+Q$2,Feuil2!$A$3:$CQ$931,HLOOKUP(Feuil1!$F2469,Feuil2!$E$1:$DG$2,2,0),0)),"",VLOOKUP($H2469*100+Q$2,Feuil2!$A$3:$CQ$931,HLOOKUP(Feuil1!$F2469,Feuil2!$E$1:$DG$2,2,0),0))</f>
        <v/>
      </c>
      <c r="R2469" s="12" t="str">
        <f>IF(ISBLANK(VLOOKUP($H2469*100+R$2,Feuil2!$A$3:$CQ$931,HLOOKUP(Feuil1!$F2469,Feuil2!$E$1:$DG$2,2,0),0)),"",VLOOKUP($H2469*100+R$2,Feuil2!$A$3:$CQ$931,HLOOKUP(Feuil1!$F2469,Feuil2!$E$1:$DG$2,2,0),0))</f>
        <v/>
      </c>
      <c r="S2469" s="12" t="str">
        <f>IF(ISBLANK(VLOOKUP($H2469*100+S$2,Feuil2!$A$3:$CQ$931,HLOOKUP(Feuil1!$F2469,Feuil2!$E$1:$DG$2,2,0),0)),"",VLOOKUP($H2469*100+S$2,Feuil2!$A$3:$CQ$931,HLOOKUP(Feuil1!$F2469,Feuil2!$E$1:$DG$2,2,0),0))</f>
        <v/>
      </c>
      <c r="T2469" s="12" t="str">
        <f>IF(ISBLANK(VLOOKUP($H2469*100+T$2,Feuil2!$A$3:$CQ$931,HLOOKUP(Feuil1!$F2469,Feuil2!$E$1:$DG$2,2,0),0)),"",VLOOKUP($H2469*100+T$2,Feuil2!$A$3:$CQ$931,HLOOKUP(Feuil1!$F2469,Feuil2!$E$1:$DG$2,2,0),0))</f>
        <v/>
      </c>
      <c r="U2469" s="12"/>
    </row>
    <row r="2470" spans="1:21" x14ac:dyDescent="0.35">
      <c r="A2470" s="10" t="s">
        <v>83</v>
      </c>
      <c r="B2470" s="8" t="s">
        <v>84</v>
      </c>
      <c r="C2470" s="39">
        <v>598330</v>
      </c>
      <c r="D2470" s="39">
        <v>373400</v>
      </c>
      <c r="E2470" s="39">
        <v>660</v>
      </c>
      <c r="F2470" s="10">
        <v>5635</v>
      </c>
      <c r="G2470" s="5" t="s">
        <v>32</v>
      </c>
      <c r="H2470" s="11">
        <v>1957</v>
      </c>
      <c r="I2470" s="12" t="str">
        <f>IF(ISBLANK(VLOOKUP($H2470*100+I$2,Feuil2!$A$3:$CQ$931,HLOOKUP(Feuil1!$F2470,Feuil2!$E$1:$DG$2,2,0),0)),"",VLOOKUP($H2470*100+I$2,Feuil2!$A$3:$CQ$931,HLOOKUP(Feuil1!$F2470,Feuil2!$E$1:$DG$2,2,0),0))</f>
        <v/>
      </c>
      <c r="J2470" s="12" t="str">
        <f>IF(ISBLANK(VLOOKUP($H2470*100+J$2,Feuil2!$A$3:$CQ$931,HLOOKUP(Feuil1!$F2470,Feuil2!$E$1:$DG$2,2,0),0)),"",VLOOKUP($H2470*100+J$2,Feuil2!$A$3:$CQ$931,HLOOKUP(Feuil1!$F2470,Feuil2!$E$1:$DG$2,2,0),0))</f>
        <v/>
      </c>
      <c r="K2470" s="12" t="str">
        <f>IF(ISBLANK(VLOOKUP($H2470*100+K$2,Feuil2!$A$3:$CQ$931,HLOOKUP(Feuil1!$F2470,Feuil2!$E$1:$DG$2,2,0),0)),"",VLOOKUP($H2470*100+K$2,Feuil2!$A$3:$CQ$931,HLOOKUP(Feuil1!$F2470,Feuil2!$E$1:$DG$2,2,0),0))</f>
        <v/>
      </c>
      <c r="L2470" s="12" t="str">
        <f>IF(ISBLANK(VLOOKUP($H2470*100+L$2,Feuil2!$A$3:$CQ$931,HLOOKUP(Feuil1!$F2470,Feuil2!$E$1:$DG$2,2,0),0)),"",VLOOKUP($H2470*100+L$2,Feuil2!$A$3:$CQ$931,HLOOKUP(Feuil1!$F2470,Feuil2!$E$1:$DG$2,2,0),0))</f>
        <v/>
      </c>
      <c r="M2470" s="12" t="str">
        <f>IF(ISBLANK(VLOOKUP($H2470*100+M$2,Feuil2!$A$3:$CQ$931,HLOOKUP(Feuil1!$F2470,Feuil2!$E$1:$DG$2,2,0),0)),"",VLOOKUP($H2470*100+M$2,Feuil2!$A$3:$CQ$931,HLOOKUP(Feuil1!$F2470,Feuil2!$E$1:$DG$2,2,0),0))</f>
        <v/>
      </c>
      <c r="N2470" s="12" t="str">
        <f>IF(ISBLANK(VLOOKUP($H2470*100+N$2,Feuil2!$A$3:$CQ$931,HLOOKUP(Feuil1!$F2470,Feuil2!$E$1:$DG$2,2,0),0)),"",VLOOKUP($H2470*100+N$2,Feuil2!$A$3:$CQ$931,HLOOKUP(Feuil1!$F2470,Feuil2!$E$1:$DG$2,2,0),0))</f>
        <v/>
      </c>
      <c r="O2470" s="12" t="str">
        <f>IF(ISBLANK(VLOOKUP($H2470*100+O$2,Feuil2!$A$3:$CQ$931,HLOOKUP(Feuil1!$F2470,Feuil2!$E$1:$DG$2,2,0),0)),"",VLOOKUP($H2470*100+O$2,Feuil2!$A$3:$CQ$931,HLOOKUP(Feuil1!$F2470,Feuil2!$E$1:$DG$2,2,0),0))</f>
        <v/>
      </c>
      <c r="P2470" s="12" t="str">
        <f>IF(ISBLANK(VLOOKUP($H2470*100+P$2,Feuil2!$A$3:$CQ$931,HLOOKUP(Feuil1!$F2470,Feuil2!$E$1:$DG$2,2,0),0)),"",VLOOKUP($H2470*100+P$2,Feuil2!$A$3:$CQ$931,HLOOKUP(Feuil1!$F2470,Feuil2!$E$1:$DG$2,2,0),0))</f>
        <v/>
      </c>
      <c r="Q2470" s="12" t="str">
        <f>IF(ISBLANK(VLOOKUP($H2470*100+Q$2,Feuil2!$A$3:$CQ$931,HLOOKUP(Feuil1!$F2470,Feuil2!$E$1:$DG$2,2,0),0)),"",VLOOKUP($H2470*100+Q$2,Feuil2!$A$3:$CQ$931,HLOOKUP(Feuil1!$F2470,Feuil2!$E$1:$DG$2,2,0),0))</f>
        <v/>
      </c>
      <c r="R2470" s="12" t="str">
        <f>IF(ISBLANK(VLOOKUP($H2470*100+R$2,Feuil2!$A$3:$CQ$931,HLOOKUP(Feuil1!$F2470,Feuil2!$E$1:$DG$2,2,0),0)),"",VLOOKUP($H2470*100+R$2,Feuil2!$A$3:$CQ$931,HLOOKUP(Feuil1!$F2470,Feuil2!$E$1:$DG$2,2,0),0))</f>
        <v/>
      </c>
      <c r="S2470" s="12" t="str">
        <f>IF(ISBLANK(VLOOKUP($H2470*100+S$2,Feuil2!$A$3:$CQ$931,HLOOKUP(Feuil1!$F2470,Feuil2!$E$1:$DG$2,2,0),0)),"",VLOOKUP($H2470*100+S$2,Feuil2!$A$3:$CQ$931,HLOOKUP(Feuil1!$F2470,Feuil2!$E$1:$DG$2,2,0),0))</f>
        <v/>
      </c>
      <c r="T2470" s="12" t="str">
        <f>IF(ISBLANK(VLOOKUP($H2470*100+T$2,Feuil2!$A$3:$CQ$931,HLOOKUP(Feuil1!$F2470,Feuil2!$E$1:$DG$2,2,0),0)),"",VLOOKUP($H2470*100+T$2,Feuil2!$A$3:$CQ$931,HLOOKUP(Feuil1!$F2470,Feuil2!$E$1:$DG$2,2,0),0))</f>
        <v/>
      </c>
      <c r="U2470" s="12"/>
    </row>
    <row r="2471" spans="1:21" x14ac:dyDescent="0.35">
      <c r="A2471" s="10" t="s">
        <v>83</v>
      </c>
      <c r="B2471" s="8" t="s">
        <v>84</v>
      </c>
      <c r="C2471" s="39">
        <v>598330</v>
      </c>
      <c r="D2471" s="39">
        <v>373400</v>
      </c>
      <c r="E2471" s="39">
        <v>660</v>
      </c>
      <c r="F2471" s="10">
        <v>5635</v>
      </c>
      <c r="G2471" s="5" t="s">
        <v>32</v>
      </c>
      <c r="H2471" s="11">
        <v>1958</v>
      </c>
      <c r="I2471" s="12" t="str">
        <f>IF(ISBLANK(VLOOKUP($H2471*100+I$2,Feuil2!$A$3:$CQ$931,HLOOKUP(Feuil1!$F2471,Feuil2!$E$1:$DG$2,2,0),0)),"",VLOOKUP($H2471*100+I$2,Feuil2!$A$3:$CQ$931,HLOOKUP(Feuil1!$F2471,Feuil2!$E$1:$DG$2,2,0),0))</f>
        <v/>
      </c>
      <c r="J2471" s="12" t="str">
        <f>IF(ISBLANK(VLOOKUP($H2471*100+J$2,Feuil2!$A$3:$CQ$931,HLOOKUP(Feuil1!$F2471,Feuil2!$E$1:$DG$2,2,0),0)),"",VLOOKUP($H2471*100+J$2,Feuil2!$A$3:$CQ$931,HLOOKUP(Feuil1!$F2471,Feuil2!$E$1:$DG$2,2,0),0))</f>
        <v/>
      </c>
      <c r="K2471" s="12" t="str">
        <f>IF(ISBLANK(VLOOKUP($H2471*100+K$2,Feuil2!$A$3:$CQ$931,HLOOKUP(Feuil1!$F2471,Feuil2!$E$1:$DG$2,2,0),0)),"",VLOOKUP($H2471*100+K$2,Feuil2!$A$3:$CQ$931,HLOOKUP(Feuil1!$F2471,Feuil2!$E$1:$DG$2,2,0),0))</f>
        <v/>
      </c>
      <c r="L2471" s="12" t="str">
        <f>IF(ISBLANK(VLOOKUP($H2471*100+L$2,Feuil2!$A$3:$CQ$931,HLOOKUP(Feuil1!$F2471,Feuil2!$E$1:$DG$2,2,0),0)),"",VLOOKUP($H2471*100+L$2,Feuil2!$A$3:$CQ$931,HLOOKUP(Feuil1!$F2471,Feuil2!$E$1:$DG$2,2,0),0))</f>
        <v/>
      </c>
      <c r="M2471" s="12" t="str">
        <f>IF(ISBLANK(VLOOKUP($H2471*100+M$2,Feuil2!$A$3:$CQ$931,HLOOKUP(Feuil1!$F2471,Feuil2!$E$1:$DG$2,2,0),0)),"",VLOOKUP($H2471*100+M$2,Feuil2!$A$3:$CQ$931,HLOOKUP(Feuil1!$F2471,Feuil2!$E$1:$DG$2,2,0),0))</f>
        <v/>
      </c>
      <c r="N2471" s="12" t="str">
        <f>IF(ISBLANK(VLOOKUP($H2471*100+N$2,Feuil2!$A$3:$CQ$931,HLOOKUP(Feuil1!$F2471,Feuil2!$E$1:$DG$2,2,0),0)),"",VLOOKUP($H2471*100+N$2,Feuil2!$A$3:$CQ$931,HLOOKUP(Feuil1!$F2471,Feuil2!$E$1:$DG$2,2,0),0))</f>
        <v/>
      </c>
      <c r="O2471" s="12" t="str">
        <f>IF(ISBLANK(VLOOKUP($H2471*100+O$2,Feuil2!$A$3:$CQ$931,HLOOKUP(Feuil1!$F2471,Feuil2!$E$1:$DG$2,2,0),0)),"",VLOOKUP($H2471*100+O$2,Feuil2!$A$3:$CQ$931,HLOOKUP(Feuil1!$F2471,Feuil2!$E$1:$DG$2,2,0),0))</f>
        <v/>
      </c>
      <c r="P2471" s="12" t="str">
        <f>IF(ISBLANK(VLOOKUP($H2471*100+P$2,Feuil2!$A$3:$CQ$931,HLOOKUP(Feuil1!$F2471,Feuil2!$E$1:$DG$2,2,0),0)),"",VLOOKUP($H2471*100+P$2,Feuil2!$A$3:$CQ$931,HLOOKUP(Feuil1!$F2471,Feuil2!$E$1:$DG$2,2,0),0))</f>
        <v/>
      </c>
      <c r="Q2471" s="12" t="str">
        <f>IF(ISBLANK(VLOOKUP($H2471*100+Q$2,Feuil2!$A$3:$CQ$931,HLOOKUP(Feuil1!$F2471,Feuil2!$E$1:$DG$2,2,0),0)),"",VLOOKUP($H2471*100+Q$2,Feuil2!$A$3:$CQ$931,HLOOKUP(Feuil1!$F2471,Feuil2!$E$1:$DG$2,2,0),0))</f>
        <v/>
      </c>
      <c r="R2471" s="12" t="str">
        <f>IF(ISBLANK(VLOOKUP($H2471*100+R$2,Feuil2!$A$3:$CQ$931,HLOOKUP(Feuil1!$F2471,Feuil2!$E$1:$DG$2,2,0),0)),"",VLOOKUP($H2471*100+R$2,Feuil2!$A$3:$CQ$931,HLOOKUP(Feuil1!$F2471,Feuil2!$E$1:$DG$2,2,0),0))</f>
        <v/>
      </c>
      <c r="S2471" s="12" t="str">
        <f>IF(ISBLANK(VLOOKUP($H2471*100+S$2,Feuil2!$A$3:$CQ$931,HLOOKUP(Feuil1!$F2471,Feuil2!$E$1:$DG$2,2,0),0)),"",VLOOKUP($H2471*100+S$2,Feuil2!$A$3:$CQ$931,HLOOKUP(Feuil1!$F2471,Feuil2!$E$1:$DG$2,2,0),0))</f>
        <v/>
      </c>
      <c r="T2471" s="12" t="str">
        <f>IF(ISBLANK(VLOOKUP($H2471*100+T$2,Feuil2!$A$3:$CQ$931,HLOOKUP(Feuil1!$F2471,Feuil2!$E$1:$DG$2,2,0),0)),"",VLOOKUP($H2471*100+T$2,Feuil2!$A$3:$CQ$931,HLOOKUP(Feuil1!$F2471,Feuil2!$E$1:$DG$2,2,0),0))</f>
        <v/>
      </c>
      <c r="U2471" s="12"/>
    </row>
    <row r="2472" spans="1:21" x14ac:dyDescent="0.35">
      <c r="A2472" s="10" t="s">
        <v>83</v>
      </c>
      <c r="B2472" s="8" t="s">
        <v>84</v>
      </c>
      <c r="C2472" s="39">
        <v>598330</v>
      </c>
      <c r="D2472" s="39">
        <v>373400</v>
      </c>
      <c r="E2472" s="39">
        <v>660</v>
      </c>
      <c r="F2472" s="10">
        <v>5635</v>
      </c>
      <c r="G2472" s="5" t="s">
        <v>32</v>
      </c>
      <c r="H2472" s="11">
        <v>1959</v>
      </c>
      <c r="I2472" s="12" t="str">
        <f>IF(ISBLANK(VLOOKUP($H2472*100+I$2,Feuil2!$A$3:$CQ$931,HLOOKUP(Feuil1!$F2472,Feuil2!$E$1:$DG$2,2,0),0)),"",VLOOKUP($H2472*100+I$2,Feuil2!$A$3:$CQ$931,HLOOKUP(Feuil1!$F2472,Feuil2!$E$1:$DG$2,2,0),0))</f>
        <v/>
      </c>
      <c r="J2472" s="12" t="str">
        <f>IF(ISBLANK(VLOOKUP($H2472*100+J$2,Feuil2!$A$3:$CQ$931,HLOOKUP(Feuil1!$F2472,Feuil2!$E$1:$DG$2,2,0),0)),"",VLOOKUP($H2472*100+J$2,Feuil2!$A$3:$CQ$931,HLOOKUP(Feuil1!$F2472,Feuil2!$E$1:$DG$2,2,0),0))</f>
        <v/>
      </c>
      <c r="K2472" s="12" t="str">
        <f>IF(ISBLANK(VLOOKUP($H2472*100+K$2,Feuil2!$A$3:$CQ$931,HLOOKUP(Feuil1!$F2472,Feuil2!$E$1:$DG$2,2,0),0)),"",VLOOKUP($H2472*100+K$2,Feuil2!$A$3:$CQ$931,HLOOKUP(Feuil1!$F2472,Feuil2!$E$1:$DG$2,2,0),0))</f>
        <v/>
      </c>
      <c r="L2472" s="12" t="str">
        <f>IF(ISBLANK(VLOOKUP($H2472*100+L$2,Feuil2!$A$3:$CQ$931,HLOOKUP(Feuil1!$F2472,Feuil2!$E$1:$DG$2,2,0),0)),"",VLOOKUP($H2472*100+L$2,Feuil2!$A$3:$CQ$931,HLOOKUP(Feuil1!$F2472,Feuil2!$E$1:$DG$2,2,0),0))</f>
        <v/>
      </c>
      <c r="M2472" s="12" t="str">
        <f>IF(ISBLANK(VLOOKUP($H2472*100+M$2,Feuil2!$A$3:$CQ$931,HLOOKUP(Feuil1!$F2472,Feuil2!$E$1:$DG$2,2,0),0)),"",VLOOKUP($H2472*100+M$2,Feuil2!$A$3:$CQ$931,HLOOKUP(Feuil1!$F2472,Feuil2!$E$1:$DG$2,2,0),0))</f>
        <v/>
      </c>
      <c r="N2472" s="12" t="str">
        <f>IF(ISBLANK(VLOOKUP($H2472*100+N$2,Feuil2!$A$3:$CQ$931,HLOOKUP(Feuil1!$F2472,Feuil2!$E$1:$DG$2,2,0),0)),"",VLOOKUP($H2472*100+N$2,Feuil2!$A$3:$CQ$931,HLOOKUP(Feuil1!$F2472,Feuil2!$E$1:$DG$2,2,0),0))</f>
        <v/>
      </c>
      <c r="O2472" s="12" t="str">
        <f>IF(ISBLANK(VLOOKUP($H2472*100+O$2,Feuil2!$A$3:$CQ$931,HLOOKUP(Feuil1!$F2472,Feuil2!$E$1:$DG$2,2,0),0)),"",VLOOKUP($H2472*100+O$2,Feuil2!$A$3:$CQ$931,HLOOKUP(Feuil1!$F2472,Feuil2!$E$1:$DG$2,2,0),0))</f>
        <v/>
      </c>
      <c r="P2472" s="12" t="str">
        <f>IF(ISBLANK(VLOOKUP($H2472*100+P$2,Feuil2!$A$3:$CQ$931,HLOOKUP(Feuil1!$F2472,Feuil2!$E$1:$DG$2,2,0),0)),"",VLOOKUP($H2472*100+P$2,Feuil2!$A$3:$CQ$931,HLOOKUP(Feuil1!$F2472,Feuil2!$E$1:$DG$2,2,0),0))</f>
        <v/>
      </c>
      <c r="Q2472" s="12" t="str">
        <f>IF(ISBLANK(VLOOKUP($H2472*100+Q$2,Feuil2!$A$3:$CQ$931,HLOOKUP(Feuil1!$F2472,Feuil2!$E$1:$DG$2,2,0),0)),"",VLOOKUP($H2472*100+Q$2,Feuil2!$A$3:$CQ$931,HLOOKUP(Feuil1!$F2472,Feuil2!$E$1:$DG$2,2,0),0))</f>
        <v/>
      </c>
      <c r="R2472" s="12" t="str">
        <f>IF(ISBLANK(VLOOKUP($H2472*100+R$2,Feuil2!$A$3:$CQ$931,HLOOKUP(Feuil1!$F2472,Feuil2!$E$1:$DG$2,2,0),0)),"",VLOOKUP($H2472*100+R$2,Feuil2!$A$3:$CQ$931,HLOOKUP(Feuil1!$F2472,Feuil2!$E$1:$DG$2,2,0),0))</f>
        <v/>
      </c>
      <c r="S2472" s="12" t="str">
        <f>IF(ISBLANK(VLOOKUP($H2472*100+S$2,Feuil2!$A$3:$CQ$931,HLOOKUP(Feuil1!$F2472,Feuil2!$E$1:$DG$2,2,0),0)),"",VLOOKUP($H2472*100+S$2,Feuil2!$A$3:$CQ$931,HLOOKUP(Feuil1!$F2472,Feuil2!$E$1:$DG$2,2,0),0))</f>
        <v/>
      </c>
      <c r="T2472" s="12" t="str">
        <f>IF(ISBLANK(VLOOKUP($H2472*100+T$2,Feuil2!$A$3:$CQ$931,HLOOKUP(Feuil1!$F2472,Feuil2!$E$1:$DG$2,2,0),0)),"",VLOOKUP($H2472*100+T$2,Feuil2!$A$3:$CQ$931,HLOOKUP(Feuil1!$F2472,Feuil2!$E$1:$DG$2,2,0),0))</f>
        <v/>
      </c>
      <c r="U2472" s="12"/>
    </row>
    <row r="2473" spans="1:21" x14ac:dyDescent="0.35">
      <c r="A2473" s="10" t="s">
        <v>83</v>
      </c>
      <c r="B2473" s="8" t="s">
        <v>84</v>
      </c>
      <c r="C2473" s="39">
        <v>598330</v>
      </c>
      <c r="D2473" s="39">
        <v>373400</v>
      </c>
      <c r="E2473" s="39">
        <v>660</v>
      </c>
      <c r="F2473" s="10">
        <v>5635</v>
      </c>
      <c r="G2473" s="5" t="s">
        <v>32</v>
      </c>
      <c r="H2473" s="11">
        <v>1960</v>
      </c>
      <c r="I2473" s="12" t="str">
        <f>IF(ISBLANK(VLOOKUP($H2473*100+I$2,Feuil2!$A$3:$CQ$931,HLOOKUP(Feuil1!$F2473,Feuil2!$E$1:$DG$2,2,0),0)),"",VLOOKUP($H2473*100+I$2,Feuil2!$A$3:$CQ$931,HLOOKUP(Feuil1!$F2473,Feuil2!$E$1:$DG$2,2,0),0))</f>
        <v/>
      </c>
      <c r="J2473" s="12" t="str">
        <f>IF(ISBLANK(VLOOKUP($H2473*100+J$2,Feuil2!$A$3:$CQ$931,HLOOKUP(Feuil1!$F2473,Feuil2!$E$1:$DG$2,2,0),0)),"",VLOOKUP($H2473*100+J$2,Feuil2!$A$3:$CQ$931,HLOOKUP(Feuil1!$F2473,Feuil2!$E$1:$DG$2,2,0),0))</f>
        <v/>
      </c>
      <c r="K2473" s="12" t="str">
        <f>IF(ISBLANK(VLOOKUP($H2473*100+K$2,Feuil2!$A$3:$CQ$931,HLOOKUP(Feuil1!$F2473,Feuil2!$E$1:$DG$2,2,0),0)),"",VLOOKUP($H2473*100+K$2,Feuil2!$A$3:$CQ$931,HLOOKUP(Feuil1!$F2473,Feuil2!$E$1:$DG$2,2,0),0))</f>
        <v/>
      </c>
      <c r="L2473" s="12" t="str">
        <f>IF(ISBLANK(VLOOKUP($H2473*100+L$2,Feuil2!$A$3:$CQ$931,HLOOKUP(Feuil1!$F2473,Feuil2!$E$1:$DG$2,2,0),0)),"",VLOOKUP($H2473*100+L$2,Feuil2!$A$3:$CQ$931,HLOOKUP(Feuil1!$F2473,Feuil2!$E$1:$DG$2,2,0),0))</f>
        <v/>
      </c>
      <c r="M2473" s="12" t="str">
        <f>IF(ISBLANK(VLOOKUP($H2473*100+M$2,Feuil2!$A$3:$CQ$931,HLOOKUP(Feuil1!$F2473,Feuil2!$E$1:$DG$2,2,0),0)),"",VLOOKUP($H2473*100+M$2,Feuil2!$A$3:$CQ$931,HLOOKUP(Feuil1!$F2473,Feuil2!$E$1:$DG$2,2,0),0))</f>
        <v/>
      </c>
      <c r="N2473" s="12" t="str">
        <f>IF(ISBLANK(VLOOKUP($H2473*100+N$2,Feuil2!$A$3:$CQ$931,HLOOKUP(Feuil1!$F2473,Feuil2!$E$1:$DG$2,2,0),0)),"",VLOOKUP($H2473*100+N$2,Feuil2!$A$3:$CQ$931,HLOOKUP(Feuil1!$F2473,Feuil2!$E$1:$DG$2,2,0),0))</f>
        <v/>
      </c>
      <c r="O2473" s="12" t="str">
        <f>IF(ISBLANK(VLOOKUP($H2473*100+O$2,Feuil2!$A$3:$CQ$931,HLOOKUP(Feuil1!$F2473,Feuil2!$E$1:$DG$2,2,0),0)),"",VLOOKUP($H2473*100+O$2,Feuil2!$A$3:$CQ$931,HLOOKUP(Feuil1!$F2473,Feuil2!$E$1:$DG$2,2,0),0))</f>
        <v/>
      </c>
      <c r="P2473" s="12" t="str">
        <f>IF(ISBLANK(VLOOKUP($H2473*100+P$2,Feuil2!$A$3:$CQ$931,HLOOKUP(Feuil1!$F2473,Feuil2!$E$1:$DG$2,2,0),0)),"",VLOOKUP($H2473*100+P$2,Feuil2!$A$3:$CQ$931,HLOOKUP(Feuil1!$F2473,Feuil2!$E$1:$DG$2,2,0),0))</f>
        <v/>
      </c>
      <c r="Q2473" s="12" t="str">
        <f>IF(ISBLANK(VLOOKUP($H2473*100+Q$2,Feuil2!$A$3:$CQ$931,HLOOKUP(Feuil1!$F2473,Feuil2!$E$1:$DG$2,2,0),0)),"",VLOOKUP($H2473*100+Q$2,Feuil2!$A$3:$CQ$931,HLOOKUP(Feuil1!$F2473,Feuil2!$E$1:$DG$2,2,0),0))</f>
        <v/>
      </c>
      <c r="R2473" s="12" t="str">
        <f>IF(ISBLANK(VLOOKUP($H2473*100+R$2,Feuil2!$A$3:$CQ$931,HLOOKUP(Feuil1!$F2473,Feuil2!$E$1:$DG$2,2,0),0)),"",VLOOKUP($H2473*100+R$2,Feuil2!$A$3:$CQ$931,HLOOKUP(Feuil1!$F2473,Feuil2!$E$1:$DG$2,2,0),0))</f>
        <v/>
      </c>
      <c r="S2473" s="12" t="str">
        <f>IF(ISBLANK(VLOOKUP($H2473*100+S$2,Feuil2!$A$3:$CQ$931,HLOOKUP(Feuil1!$F2473,Feuil2!$E$1:$DG$2,2,0),0)),"",VLOOKUP($H2473*100+S$2,Feuil2!$A$3:$CQ$931,HLOOKUP(Feuil1!$F2473,Feuil2!$E$1:$DG$2,2,0),0))</f>
        <v/>
      </c>
      <c r="T2473" s="12" t="str">
        <f>IF(ISBLANK(VLOOKUP($H2473*100+T$2,Feuil2!$A$3:$CQ$931,HLOOKUP(Feuil1!$F2473,Feuil2!$E$1:$DG$2,2,0),0)),"",VLOOKUP($H2473*100+T$2,Feuil2!$A$3:$CQ$931,HLOOKUP(Feuil1!$F2473,Feuil2!$E$1:$DG$2,2,0),0))</f>
        <v/>
      </c>
      <c r="U2473" s="12"/>
    </row>
    <row r="2474" spans="1:21" x14ac:dyDescent="0.35">
      <c r="A2474" s="10" t="s">
        <v>83</v>
      </c>
      <c r="B2474" s="8" t="s">
        <v>84</v>
      </c>
      <c r="C2474" s="39">
        <v>598330</v>
      </c>
      <c r="D2474" s="39">
        <v>373400</v>
      </c>
      <c r="E2474" s="39">
        <v>660</v>
      </c>
      <c r="F2474" s="10">
        <v>5635</v>
      </c>
      <c r="G2474" s="5" t="s">
        <v>32</v>
      </c>
      <c r="H2474" s="11">
        <v>1961</v>
      </c>
      <c r="I2474" s="12" t="str">
        <f>IF(ISBLANK(VLOOKUP($H2474*100+I$2,Feuil2!$A$3:$CQ$931,HLOOKUP(Feuil1!$F2474,Feuil2!$E$1:$DG$2,2,0),0)),"",VLOOKUP($H2474*100+I$2,Feuil2!$A$3:$CQ$931,HLOOKUP(Feuil1!$F2474,Feuil2!$E$1:$DG$2,2,0),0))</f>
        <v/>
      </c>
      <c r="J2474" s="12" t="str">
        <f>IF(ISBLANK(VLOOKUP($H2474*100+J$2,Feuil2!$A$3:$CQ$931,HLOOKUP(Feuil1!$F2474,Feuil2!$E$1:$DG$2,2,0),0)),"",VLOOKUP($H2474*100+J$2,Feuil2!$A$3:$CQ$931,HLOOKUP(Feuil1!$F2474,Feuil2!$E$1:$DG$2,2,0),0))</f>
        <v/>
      </c>
      <c r="K2474" s="12" t="str">
        <f>IF(ISBLANK(VLOOKUP($H2474*100+K$2,Feuil2!$A$3:$CQ$931,HLOOKUP(Feuil1!$F2474,Feuil2!$E$1:$DG$2,2,0),0)),"",VLOOKUP($H2474*100+K$2,Feuil2!$A$3:$CQ$931,HLOOKUP(Feuil1!$F2474,Feuil2!$E$1:$DG$2,2,0),0))</f>
        <v/>
      </c>
      <c r="L2474" s="12" t="str">
        <f>IF(ISBLANK(VLOOKUP($H2474*100+L$2,Feuil2!$A$3:$CQ$931,HLOOKUP(Feuil1!$F2474,Feuil2!$E$1:$DG$2,2,0),0)),"",VLOOKUP($H2474*100+L$2,Feuil2!$A$3:$CQ$931,HLOOKUP(Feuil1!$F2474,Feuil2!$E$1:$DG$2,2,0),0))</f>
        <v/>
      </c>
      <c r="M2474" s="12" t="str">
        <f>IF(ISBLANK(VLOOKUP($H2474*100+M$2,Feuil2!$A$3:$CQ$931,HLOOKUP(Feuil1!$F2474,Feuil2!$E$1:$DG$2,2,0),0)),"",VLOOKUP($H2474*100+M$2,Feuil2!$A$3:$CQ$931,HLOOKUP(Feuil1!$F2474,Feuil2!$E$1:$DG$2,2,0),0))</f>
        <v/>
      </c>
      <c r="N2474" s="12" t="str">
        <f>IF(ISBLANK(VLOOKUP($H2474*100+N$2,Feuil2!$A$3:$CQ$931,HLOOKUP(Feuil1!$F2474,Feuil2!$E$1:$DG$2,2,0),0)),"",VLOOKUP($H2474*100+N$2,Feuil2!$A$3:$CQ$931,HLOOKUP(Feuil1!$F2474,Feuil2!$E$1:$DG$2,2,0),0))</f>
        <v/>
      </c>
      <c r="O2474" s="12" t="str">
        <f>IF(ISBLANK(VLOOKUP($H2474*100+O$2,Feuil2!$A$3:$CQ$931,HLOOKUP(Feuil1!$F2474,Feuil2!$E$1:$DG$2,2,0),0)),"",VLOOKUP($H2474*100+O$2,Feuil2!$A$3:$CQ$931,HLOOKUP(Feuil1!$F2474,Feuil2!$E$1:$DG$2,2,0),0))</f>
        <v/>
      </c>
      <c r="P2474" s="12" t="str">
        <f>IF(ISBLANK(VLOOKUP($H2474*100+P$2,Feuil2!$A$3:$CQ$931,HLOOKUP(Feuil1!$F2474,Feuil2!$E$1:$DG$2,2,0),0)),"",VLOOKUP($H2474*100+P$2,Feuil2!$A$3:$CQ$931,HLOOKUP(Feuil1!$F2474,Feuil2!$E$1:$DG$2,2,0),0))</f>
        <v/>
      </c>
      <c r="Q2474" s="12" t="str">
        <f>IF(ISBLANK(VLOOKUP($H2474*100+Q$2,Feuil2!$A$3:$CQ$931,HLOOKUP(Feuil1!$F2474,Feuil2!$E$1:$DG$2,2,0),0)),"",VLOOKUP($H2474*100+Q$2,Feuil2!$A$3:$CQ$931,HLOOKUP(Feuil1!$F2474,Feuil2!$E$1:$DG$2,2,0),0))</f>
        <v/>
      </c>
      <c r="R2474" s="12" t="str">
        <f>IF(ISBLANK(VLOOKUP($H2474*100+R$2,Feuil2!$A$3:$CQ$931,HLOOKUP(Feuil1!$F2474,Feuil2!$E$1:$DG$2,2,0),0)),"",VLOOKUP($H2474*100+R$2,Feuil2!$A$3:$CQ$931,HLOOKUP(Feuil1!$F2474,Feuil2!$E$1:$DG$2,2,0),0))</f>
        <v/>
      </c>
      <c r="S2474" s="12" t="str">
        <f>IF(ISBLANK(VLOOKUP($H2474*100+S$2,Feuil2!$A$3:$CQ$931,HLOOKUP(Feuil1!$F2474,Feuil2!$E$1:$DG$2,2,0),0)),"",VLOOKUP($H2474*100+S$2,Feuil2!$A$3:$CQ$931,HLOOKUP(Feuil1!$F2474,Feuil2!$E$1:$DG$2,2,0),0))</f>
        <v/>
      </c>
      <c r="T2474" s="12" t="str">
        <f>IF(ISBLANK(VLOOKUP($H2474*100+T$2,Feuil2!$A$3:$CQ$931,HLOOKUP(Feuil1!$F2474,Feuil2!$E$1:$DG$2,2,0),0)),"",VLOOKUP($H2474*100+T$2,Feuil2!$A$3:$CQ$931,HLOOKUP(Feuil1!$F2474,Feuil2!$E$1:$DG$2,2,0),0))</f>
        <v/>
      </c>
      <c r="U2474" s="12"/>
    </row>
    <row r="2475" spans="1:21" x14ac:dyDescent="0.35">
      <c r="A2475" s="10" t="s">
        <v>83</v>
      </c>
      <c r="B2475" s="8" t="s">
        <v>84</v>
      </c>
      <c r="C2475" s="39">
        <v>598330</v>
      </c>
      <c r="D2475" s="39">
        <v>373400</v>
      </c>
      <c r="E2475" s="39">
        <v>660</v>
      </c>
      <c r="F2475" s="10">
        <v>5635</v>
      </c>
      <c r="G2475" s="5" t="s">
        <v>32</v>
      </c>
      <c r="H2475" s="11">
        <v>1962</v>
      </c>
      <c r="I2475" s="12" t="str">
        <f>IF(ISBLANK(VLOOKUP($H2475*100+I$2,Feuil2!$A$3:$CQ$931,HLOOKUP(Feuil1!$F2475,Feuil2!$E$1:$DG$2,2,0),0)),"",VLOOKUP($H2475*100+I$2,Feuil2!$A$3:$CQ$931,HLOOKUP(Feuil1!$F2475,Feuil2!$E$1:$DG$2,2,0),0))</f>
        <v/>
      </c>
      <c r="J2475" s="12" t="str">
        <f>IF(ISBLANK(VLOOKUP($H2475*100+J$2,Feuil2!$A$3:$CQ$931,HLOOKUP(Feuil1!$F2475,Feuil2!$E$1:$DG$2,2,0),0)),"",VLOOKUP($H2475*100+J$2,Feuil2!$A$3:$CQ$931,HLOOKUP(Feuil1!$F2475,Feuil2!$E$1:$DG$2,2,0),0))</f>
        <v/>
      </c>
      <c r="K2475" s="12" t="str">
        <f>IF(ISBLANK(VLOOKUP($H2475*100+K$2,Feuil2!$A$3:$CQ$931,HLOOKUP(Feuil1!$F2475,Feuil2!$E$1:$DG$2,2,0),0)),"",VLOOKUP($H2475*100+K$2,Feuil2!$A$3:$CQ$931,HLOOKUP(Feuil1!$F2475,Feuil2!$E$1:$DG$2,2,0),0))</f>
        <v/>
      </c>
      <c r="L2475" s="12" t="str">
        <f>IF(ISBLANK(VLOOKUP($H2475*100+L$2,Feuil2!$A$3:$CQ$931,HLOOKUP(Feuil1!$F2475,Feuil2!$E$1:$DG$2,2,0),0)),"",VLOOKUP($H2475*100+L$2,Feuil2!$A$3:$CQ$931,HLOOKUP(Feuil1!$F2475,Feuil2!$E$1:$DG$2,2,0),0))</f>
        <v/>
      </c>
      <c r="M2475" s="12" t="str">
        <f>IF(ISBLANK(VLOOKUP($H2475*100+M$2,Feuil2!$A$3:$CQ$931,HLOOKUP(Feuil1!$F2475,Feuil2!$E$1:$DG$2,2,0),0)),"",VLOOKUP($H2475*100+M$2,Feuil2!$A$3:$CQ$931,HLOOKUP(Feuil1!$F2475,Feuil2!$E$1:$DG$2,2,0),0))</f>
        <v/>
      </c>
      <c r="N2475" s="12" t="str">
        <f>IF(ISBLANK(VLOOKUP($H2475*100+N$2,Feuil2!$A$3:$CQ$931,HLOOKUP(Feuil1!$F2475,Feuil2!$E$1:$DG$2,2,0),0)),"",VLOOKUP($H2475*100+N$2,Feuil2!$A$3:$CQ$931,HLOOKUP(Feuil1!$F2475,Feuil2!$E$1:$DG$2,2,0),0))</f>
        <v/>
      </c>
      <c r="O2475" s="12" t="str">
        <f>IF(ISBLANK(VLOOKUP($H2475*100+O$2,Feuil2!$A$3:$CQ$931,HLOOKUP(Feuil1!$F2475,Feuil2!$E$1:$DG$2,2,0),0)),"",VLOOKUP($H2475*100+O$2,Feuil2!$A$3:$CQ$931,HLOOKUP(Feuil1!$F2475,Feuil2!$E$1:$DG$2,2,0),0))</f>
        <v/>
      </c>
      <c r="P2475" s="12" t="str">
        <f>IF(ISBLANK(VLOOKUP($H2475*100+P$2,Feuil2!$A$3:$CQ$931,HLOOKUP(Feuil1!$F2475,Feuil2!$E$1:$DG$2,2,0),0)),"",VLOOKUP($H2475*100+P$2,Feuil2!$A$3:$CQ$931,HLOOKUP(Feuil1!$F2475,Feuil2!$E$1:$DG$2,2,0),0))</f>
        <v/>
      </c>
      <c r="Q2475" s="12" t="str">
        <f>IF(ISBLANK(VLOOKUP($H2475*100+Q$2,Feuil2!$A$3:$CQ$931,HLOOKUP(Feuil1!$F2475,Feuil2!$E$1:$DG$2,2,0),0)),"",VLOOKUP($H2475*100+Q$2,Feuil2!$A$3:$CQ$931,HLOOKUP(Feuil1!$F2475,Feuil2!$E$1:$DG$2,2,0),0))</f>
        <v/>
      </c>
      <c r="R2475" s="12" t="str">
        <f>IF(ISBLANK(VLOOKUP($H2475*100+R$2,Feuil2!$A$3:$CQ$931,HLOOKUP(Feuil1!$F2475,Feuil2!$E$1:$DG$2,2,0),0)),"",VLOOKUP($H2475*100+R$2,Feuil2!$A$3:$CQ$931,HLOOKUP(Feuil1!$F2475,Feuil2!$E$1:$DG$2,2,0),0))</f>
        <v/>
      </c>
      <c r="S2475" s="12" t="str">
        <f>IF(ISBLANK(VLOOKUP($H2475*100+S$2,Feuil2!$A$3:$CQ$931,HLOOKUP(Feuil1!$F2475,Feuil2!$E$1:$DG$2,2,0),0)),"",VLOOKUP($H2475*100+S$2,Feuil2!$A$3:$CQ$931,HLOOKUP(Feuil1!$F2475,Feuil2!$E$1:$DG$2,2,0),0))</f>
        <v/>
      </c>
      <c r="T2475" s="12" t="str">
        <f>IF(ISBLANK(VLOOKUP($H2475*100+T$2,Feuil2!$A$3:$CQ$931,HLOOKUP(Feuil1!$F2475,Feuil2!$E$1:$DG$2,2,0),0)),"",VLOOKUP($H2475*100+T$2,Feuil2!$A$3:$CQ$931,HLOOKUP(Feuil1!$F2475,Feuil2!$E$1:$DG$2,2,0),0))</f>
        <v/>
      </c>
      <c r="U2475" s="12"/>
    </row>
    <row r="2476" spans="1:21" x14ac:dyDescent="0.35">
      <c r="A2476" s="10" t="s">
        <v>83</v>
      </c>
      <c r="B2476" s="8" t="s">
        <v>84</v>
      </c>
      <c r="C2476" s="39">
        <v>598330</v>
      </c>
      <c r="D2476" s="39">
        <v>373400</v>
      </c>
      <c r="E2476" s="39">
        <v>660</v>
      </c>
      <c r="F2476" s="10">
        <v>5635</v>
      </c>
      <c r="G2476" s="5" t="s">
        <v>32</v>
      </c>
      <c r="H2476" s="11">
        <v>1963</v>
      </c>
      <c r="I2476" s="12" t="str">
        <f>IF(ISBLANK(VLOOKUP($H2476*100+I$2,Feuil2!$A$3:$CQ$931,HLOOKUP(Feuil1!$F2476,Feuil2!$E$1:$DG$2,2,0),0)),"",VLOOKUP($H2476*100+I$2,Feuil2!$A$3:$CQ$931,HLOOKUP(Feuil1!$F2476,Feuil2!$E$1:$DG$2,2,0),0))</f>
        <v/>
      </c>
      <c r="J2476" s="12" t="str">
        <f>IF(ISBLANK(VLOOKUP($H2476*100+J$2,Feuil2!$A$3:$CQ$931,HLOOKUP(Feuil1!$F2476,Feuil2!$E$1:$DG$2,2,0),0)),"",VLOOKUP($H2476*100+J$2,Feuil2!$A$3:$CQ$931,HLOOKUP(Feuil1!$F2476,Feuil2!$E$1:$DG$2,2,0),0))</f>
        <v/>
      </c>
      <c r="K2476" s="12" t="str">
        <f>IF(ISBLANK(VLOOKUP($H2476*100+K$2,Feuil2!$A$3:$CQ$931,HLOOKUP(Feuil1!$F2476,Feuil2!$E$1:$DG$2,2,0),0)),"",VLOOKUP($H2476*100+K$2,Feuil2!$A$3:$CQ$931,HLOOKUP(Feuil1!$F2476,Feuil2!$E$1:$DG$2,2,0),0))</f>
        <v/>
      </c>
      <c r="L2476" s="12" t="str">
        <f>IF(ISBLANK(VLOOKUP($H2476*100+L$2,Feuil2!$A$3:$CQ$931,HLOOKUP(Feuil1!$F2476,Feuil2!$E$1:$DG$2,2,0),0)),"",VLOOKUP($H2476*100+L$2,Feuil2!$A$3:$CQ$931,HLOOKUP(Feuil1!$F2476,Feuil2!$E$1:$DG$2,2,0),0))</f>
        <v/>
      </c>
      <c r="M2476" s="12" t="str">
        <f>IF(ISBLANK(VLOOKUP($H2476*100+M$2,Feuil2!$A$3:$CQ$931,HLOOKUP(Feuil1!$F2476,Feuil2!$E$1:$DG$2,2,0),0)),"",VLOOKUP($H2476*100+M$2,Feuil2!$A$3:$CQ$931,HLOOKUP(Feuil1!$F2476,Feuil2!$E$1:$DG$2,2,0),0))</f>
        <v/>
      </c>
      <c r="N2476" s="12" t="str">
        <f>IF(ISBLANK(VLOOKUP($H2476*100+N$2,Feuil2!$A$3:$CQ$931,HLOOKUP(Feuil1!$F2476,Feuil2!$E$1:$DG$2,2,0),0)),"",VLOOKUP($H2476*100+N$2,Feuil2!$A$3:$CQ$931,HLOOKUP(Feuil1!$F2476,Feuil2!$E$1:$DG$2,2,0),0))</f>
        <v/>
      </c>
      <c r="O2476" s="12" t="str">
        <f>IF(ISBLANK(VLOOKUP($H2476*100+O$2,Feuil2!$A$3:$CQ$931,HLOOKUP(Feuil1!$F2476,Feuil2!$E$1:$DG$2,2,0),0)),"",VLOOKUP($H2476*100+O$2,Feuil2!$A$3:$CQ$931,HLOOKUP(Feuil1!$F2476,Feuil2!$E$1:$DG$2,2,0),0))</f>
        <v/>
      </c>
      <c r="P2476" s="12" t="str">
        <f>IF(ISBLANK(VLOOKUP($H2476*100+P$2,Feuil2!$A$3:$CQ$931,HLOOKUP(Feuil1!$F2476,Feuil2!$E$1:$DG$2,2,0),0)),"",VLOOKUP($H2476*100+P$2,Feuil2!$A$3:$CQ$931,HLOOKUP(Feuil1!$F2476,Feuil2!$E$1:$DG$2,2,0),0))</f>
        <v/>
      </c>
      <c r="Q2476" s="12" t="str">
        <f>IF(ISBLANK(VLOOKUP($H2476*100+Q$2,Feuil2!$A$3:$CQ$931,HLOOKUP(Feuil1!$F2476,Feuil2!$E$1:$DG$2,2,0),0)),"",VLOOKUP($H2476*100+Q$2,Feuil2!$A$3:$CQ$931,HLOOKUP(Feuil1!$F2476,Feuil2!$E$1:$DG$2,2,0),0))</f>
        <v/>
      </c>
      <c r="R2476" s="12" t="str">
        <f>IF(ISBLANK(VLOOKUP($H2476*100+R$2,Feuil2!$A$3:$CQ$931,HLOOKUP(Feuil1!$F2476,Feuil2!$E$1:$DG$2,2,0),0)),"",VLOOKUP($H2476*100+R$2,Feuil2!$A$3:$CQ$931,HLOOKUP(Feuil1!$F2476,Feuil2!$E$1:$DG$2,2,0),0))</f>
        <v/>
      </c>
      <c r="S2476" s="12" t="str">
        <f>IF(ISBLANK(VLOOKUP($H2476*100+S$2,Feuil2!$A$3:$CQ$931,HLOOKUP(Feuil1!$F2476,Feuil2!$E$1:$DG$2,2,0),0)),"",VLOOKUP($H2476*100+S$2,Feuil2!$A$3:$CQ$931,HLOOKUP(Feuil1!$F2476,Feuil2!$E$1:$DG$2,2,0),0))</f>
        <v/>
      </c>
      <c r="T2476" s="12" t="str">
        <f>IF(ISBLANK(VLOOKUP($H2476*100+T$2,Feuil2!$A$3:$CQ$931,HLOOKUP(Feuil1!$F2476,Feuil2!$E$1:$DG$2,2,0),0)),"",VLOOKUP($H2476*100+T$2,Feuil2!$A$3:$CQ$931,HLOOKUP(Feuil1!$F2476,Feuil2!$E$1:$DG$2,2,0),0))</f>
        <v/>
      </c>
      <c r="U2476" s="12"/>
    </row>
    <row r="2477" spans="1:21" x14ac:dyDescent="0.35">
      <c r="A2477" s="10" t="s">
        <v>83</v>
      </c>
      <c r="B2477" s="8" t="s">
        <v>84</v>
      </c>
      <c r="C2477" s="39">
        <v>598330</v>
      </c>
      <c r="D2477" s="39">
        <v>373400</v>
      </c>
      <c r="E2477" s="39">
        <v>660</v>
      </c>
      <c r="F2477" s="10">
        <v>5635</v>
      </c>
      <c r="G2477" s="5" t="s">
        <v>32</v>
      </c>
      <c r="H2477" s="11">
        <v>1964</v>
      </c>
      <c r="I2477" s="12" t="str">
        <f>IF(ISBLANK(VLOOKUP($H2477*100+I$2,Feuil2!$A$3:$CQ$931,HLOOKUP(Feuil1!$F2477,Feuil2!$E$1:$DG$2,2,0),0)),"",VLOOKUP($H2477*100+I$2,Feuil2!$A$3:$CQ$931,HLOOKUP(Feuil1!$F2477,Feuil2!$E$1:$DG$2,2,0),0))</f>
        <v/>
      </c>
      <c r="J2477" s="12" t="str">
        <f>IF(ISBLANK(VLOOKUP($H2477*100+J$2,Feuil2!$A$3:$CQ$931,HLOOKUP(Feuil1!$F2477,Feuil2!$E$1:$DG$2,2,0),0)),"",VLOOKUP($H2477*100+J$2,Feuil2!$A$3:$CQ$931,HLOOKUP(Feuil1!$F2477,Feuil2!$E$1:$DG$2,2,0),0))</f>
        <v/>
      </c>
      <c r="K2477" s="12" t="str">
        <f>IF(ISBLANK(VLOOKUP($H2477*100+K$2,Feuil2!$A$3:$CQ$931,HLOOKUP(Feuil1!$F2477,Feuil2!$E$1:$DG$2,2,0),0)),"",VLOOKUP($H2477*100+K$2,Feuil2!$A$3:$CQ$931,HLOOKUP(Feuil1!$F2477,Feuil2!$E$1:$DG$2,2,0),0))</f>
        <v/>
      </c>
      <c r="L2477" s="12" t="str">
        <f>IF(ISBLANK(VLOOKUP($H2477*100+L$2,Feuil2!$A$3:$CQ$931,HLOOKUP(Feuil1!$F2477,Feuil2!$E$1:$DG$2,2,0),0)),"",VLOOKUP($H2477*100+L$2,Feuil2!$A$3:$CQ$931,HLOOKUP(Feuil1!$F2477,Feuil2!$E$1:$DG$2,2,0),0))</f>
        <v/>
      </c>
      <c r="M2477" s="12" t="str">
        <f>IF(ISBLANK(VLOOKUP($H2477*100+M$2,Feuil2!$A$3:$CQ$931,HLOOKUP(Feuil1!$F2477,Feuil2!$E$1:$DG$2,2,0),0)),"",VLOOKUP($H2477*100+M$2,Feuil2!$A$3:$CQ$931,HLOOKUP(Feuil1!$F2477,Feuil2!$E$1:$DG$2,2,0),0))</f>
        <v/>
      </c>
      <c r="N2477" s="12" t="str">
        <f>IF(ISBLANK(VLOOKUP($H2477*100+N$2,Feuil2!$A$3:$CQ$931,HLOOKUP(Feuil1!$F2477,Feuil2!$E$1:$DG$2,2,0),0)),"",VLOOKUP($H2477*100+N$2,Feuil2!$A$3:$CQ$931,HLOOKUP(Feuil1!$F2477,Feuil2!$E$1:$DG$2,2,0),0))</f>
        <v/>
      </c>
      <c r="O2477" s="12" t="str">
        <f>IF(ISBLANK(VLOOKUP($H2477*100+O$2,Feuil2!$A$3:$CQ$931,HLOOKUP(Feuil1!$F2477,Feuil2!$E$1:$DG$2,2,0),0)),"",VLOOKUP($H2477*100+O$2,Feuil2!$A$3:$CQ$931,HLOOKUP(Feuil1!$F2477,Feuil2!$E$1:$DG$2,2,0),0))</f>
        <v/>
      </c>
      <c r="P2477" s="12" t="str">
        <f>IF(ISBLANK(VLOOKUP($H2477*100+P$2,Feuil2!$A$3:$CQ$931,HLOOKUP(Feuil1!$F2477,Feuil2!$E$1:$DG$2,2,0),0)),"",VLOOKUP($H2477*100+P$2,Feuil2!$A$3:$CQ$931,HLOOKUP(Feuil1!$F2477,Feuil2!$E$1:$DG$2,2,0),0))</f>
        <v/>
      </c>
      <c r="Q2477" s="12" t="str">
        <f>IF(ISBLANK(VLOOKUP($H2477*100+Q$2,Feuil2!$A$3:$CQ$931,HLOOKUP(Feuil1!$F2477,Feuil2!$E$1:$DG$2,2,0),0)),"",VLOOKUP($H2477*100+Q$2,Feuil2!$A$3:$CQ$931,HLOOKUP(Feuil1!$F2477,Feuil2!$E$1:$DG$2,2,0),0))</f>
        <v/>
      </c>
      <c r="R2477" s="12" t="str">
        <f>IF(ISBLANK(VLOOKUP($H2477*100+R$2,Feuil2!$A$3:$CQ$931,HLOOKUP(Feuil1!$F2477,Feuil2!$E$1:$DG$2,2,0),0)),"",VLOOKUP($H2477*100+R$2,Feuil2!$A$3:$CQ$931,HLOOKUP(Feuil1!$F2477,Feuil2!$E$1:$DG$2,2,0),0))</f>
        <v/>
      </c>
      <c r="S2477" s="12" t="str">
        <f>IF(ISBLANK(VLOOKUP($H2477*100+S$2,Feuil2!$A$3:$CQ$931,HLOOKUP(Feuil1!$F2477,Feuil2!$E$1:$DG$2,2,0),0)),"",VLOOKUP($H2477*100+S$2,Feuil2!$A$3:$CQ$931,HLOOKUP(Feuil1!$F2477,Feuil2!$E$1:$DG$2,2,0),0))</f>
        <v/>
      </c>
      <c r="T2477" s="12" t="str">
        <f>IF(ISBLANK(VLOOKUP($H2477*100+T$2,Feuil2!$A$3:$CQ$931,HLOOKUP(Feuil1!$F2477,Feuil2!$E$1:$DG$2,2,0),0)),"",VLOOKUP($H2477*100+T$2,Feuil2!$A$3:$CQ$931,HLOOKUP(Feuil1!$F2477,Feuil2!$E$1:$DG$2,2,0),0))</f>
        <v/>
      </c>
      <c r="U2477" s="12"/>
    </row>
    <row r="2478" spans="1:21" x14ac:dyDescent="0.35">
      <c r="A2478" s="10" t="s">
        <v>83</v>
      </c>
      <c r="B2478" s="8" t="s">
        <v>84</v>
      </c>
      <c r="C2478" s="39">
        <v>598330</v>
      </c>
      <c r="D2478" s="39">
        <v>373400</v>
      </c>
      <c r="E2478" s="39">
        <v>660</v>
      </c>
      <c r="F2478" s="10">
        <v>5635</v>
      </c>
      <c r="G2478" s="5" t="s">
        <v>32</v>
      </c>
      <c r="H2478" s="11">
        <v>1965</v>
      </c>
      <c r="I2478" s="12" t="str">
        <f>IF(ISBLANK(VLOOKUP($H2478*100+I$2,Feuil2!$A$3:$CQ$931,HLOOKUP(Feuil1!$F2478,Feuil2!$E$1:$DG$2,2,0),0)),"",VLOOKUP($H2478*100+I$2,Feuil2!$A$3:$CQ$931,HLOOKUP(Feuil1!$F2478,Feuil2!$E$1:$DG$2,2,0),0))</f>
        <v/>
      </c>
      <c r="J2478" s="12" t="str">
        <f>IF(ISBLANK(VLOOKUP($H2478*100+J$2,Feuil2!$A$3:$CQ$931,HLOOKUP(Feuil1!$F2478,Feuil2!$E$1:$DG$2,2,0),0)),"",VLOOKUP($H2478*100+J$2,Feuil2!$A$3:$CQ$931,HLOOKUP(Feuil1!$F2478,Feuil2!$E$1:$DG$2,2,0),0))</f>
        <v/>
      </c>
      <c r="K2478" s="12" t="str">
        <f>IF(ISBLANK(VLOOKUP($H2478*100+K$2,Feuil2!$A$3:$CQ$931,HLOOKUP(Feuil1!$F2478,Feuil2!$E$1:$DG$2,2,0),0)),"",VLOOKUP($H2478*100+K$2,Feuil2!$A$3:$CQ$931,HLOOKUP(Feuil1!$F2478,Feuil2!$E$1:$DG$2,2,0),0))</f>
        <v/>
      </c>
      <c r="L2478" s="12" t="str">
        <f>IF(ISBLANK(VLOOKUP($H2478*100+L$2,Feuil2!$A$3:$CQ$931,HLOOKUP(Feuil1!$F2478,Feuil2!$E$1:$DG$2,2,0),0)),"",VLOOKUP($H2478*100+L$2,Feuil2!$A$3:$CQ$931,HLOOKUP(Feuil1!$F2478,Feuil2!$E$1:$DG$2,2,0),0))</f>
        <v/>
      </c>
      <c r="M2478" s="12" t="str">
        <f>IF(ISBLANK(VLOOKUP($H2478*100+M$2,Feuil2!$A$3:$CQ$931,HLOOKUP(Feuil1!$F2478,Feuil2!$E$1:$DG$2,2,0),0)),"",VLOOKUP($H2478*100+M$2,Feuil2!$A$3:$CQ$931,HLOOKUP(Feuil1!$F2478,Feuil2!$E$1:$DG$2,2,0),0))</f>
        <v/>
      </c>
      <c r="N2478" s="12" t="str">
        <f>IF(ISBLANK(VLOOKUP($H2478*100+N$2,Feuil2!$A$3:$CQ$931,HLOOKUP(Feuil1!$F2478,Feuil2!$E$1:$DG$2,2,0),0)),"",VLOOKUP($H2478*100+N$2,Feuil2!$A$3:$CQ$931,HLOOKUP(Feuil1!$F2478,Feuil2!$E$1:$DG$2,2,0),0))</f>
        <v/>
      </c>
      <c r="O2478" s="12" t="str">
        <f>IF(ISBLANK(VLOOKUP($H2478*100+O$2,Feuil2!$A$3:$CQ$931,HLOOKUP(Feuil1!$F2478,Feuil2!$E$1:$DG$2,2,0),0)),"",VLOOKUP($H2478*100+O$2,Feuil2!$A$3:$CQ$931,HLOOKUP(Feuil1!$F2478,Feuil2!$E$1:$DG$2,2,0),0))</f>
        <v/>
      </c>
      <c r="P2478" s="12" t="str">
        <f>IF(ISBLANK(VLOOKUP($H2478*100+P$2,Feuil2!$A$3:$CQ$931,HLOOKUP(Feuil1!$F2478,Feuil2!$E$1:$DG$2,2,0),0)),"",VLOOKUP($H2478*100+P$2,Feuil2!$A$3:$CQ$931,HLOOKUP(Feuil1!$F2478,Feuil2!$E$1:$DG$2,2,0),0))</f>
        <v/>
      </c>
      <c r="Q2478" s="12" t="str">
        <f>IF(ISBLANK(VLOOKUP($H2478*100+Q$2,Feuil2!$A$3:$CQ$931,HLOOKUP(Feuil1!$F2478,Feuil2!$E$1:$DG$2,2,0),0)),"",VLOOKUP($H2478*100+Q$2,Feuil2!$A$3:$CQ$931,HLOOKUP(Feuil1!$F2478,Feuil2!$E$1:$DG$2,2,0),0))</f>
        <v/>
      </c>
      <c r="R2478" s="12" t="str">
        <f>IF(ISBLANK(VLOOKUP($H2478*100+R$2,Feuil2!$A$3:$CQ$931,HLOOKUP(Feuil1!$F2478,Feuil2!$E$1:$DG$2,2,0),0)),"",VLOOKUP($H2478*100+R$2,Feuil2!$A$3:$CQ$931,HLOOKUP(Feuil1!$F2478,Feuil2!$E$1:$DG$2,2,0),0))</f>
        <v/>
      </c>
      <c r="S2478" s="12" t="str">
        <f>IF(ISBLANK(VLOOKUP($H2478*100+S$2,Feuil2!$A$3:$CQ$931,HLOOKUP(Feuil1!$F2478,Feuil2!$E$1:$DG$2,2,0),0)),"",VLOOKUP($H2478*100+S$2,Feuil2!$A$3:$CQ$931,HLOOKUP(Feuil1!$F2478,Feuil2!$E$1:$DG$2,2,0),0))</f>
        <v/>
      </c>
      <c r="T2478" s="12" t="str">
        <f>IF(ISBLANK(VLOOKUP($H2478*100+T$2,Feuil2!$A$3:$CQ$931,HLOOKUP(Feuil1!$F2478,Feuil2!$E$1:$DG$2,2,0),0)),"",VLOOKUP($H2478*100+T$2,Feuil2!$A$3:$CQ$931,HLOOKUP(Feuil1!$F2478,Feuil2!$E$1:$DG$2,2,0),0))</f>
        <v/>
      </c>
      <c r="U2478" s="12"/>
    </row>
    <row r="2479" spans="1:21" x14ac:dyDescent="0.35">
      <c r="A2479" s="10" t="s">
        <v>83</v>
      </c>
      <c r="B2479" s="8" t="s">
        <v>84</v>
      </c>
      <c r="C2479" s="39">
        <v>598330</v>
      </c>
      <c r="D2479" s="39">
        <v>373400</v>
      </c>
      <c r="E2479" s="39">
        <v>660</v>
      </c>
      <c r="F2479" s="10">
        <v>5635</v>
      </c>
      <c r="G2479" s="5" t="s">
        <v>32</v>
      </c>
      <c r="H2479" s="11">
        <v>1966</v>
      </c>
      <c r="I2479" s="12" t="str">
        <f>IF(ISBLANK(VLOOKUP($H2479*100+I$2,Feuil2!$A$3:$CQ$931,HLOOKUP(Feuil1!$F2479,Feuil2!$E$1:$DG$2,2,0),0)),"",VLOOKUP($H2479*100+I$2,Feuil2!$A$3:$CQ$931,HLOOKUP(Feuil1!$F2479,Feuil2!$E$1:$DG$2,2,0),0))</f>
        <v/>
      </c>
      <c r="J2479" s="12" t="str">
        <f>IF(ISBLANK(VLOOKUP($H2479*100+J$2,Feuil2!$A$3:$CQ$931,HLOOKUP(Feuil1!$F2479,Feuil2!$E$1:$DG$2,2,0),0)),"",VLOOKUP($H2479*100+J$2,Feuil2!$A$3:$CQ$931,HLOOKUP(Feuil1!$F2479,Feuil2!$E$1:$DG$2,2,0),0))</f>
        <v/>
      </c>
      <c r="K2479" s="12" t="str">
        <f>IF(ISBLANK(VLOOKUP($H2479*100+K$2,Feuil2!$A$3:$CQ$931,HLOOKUP(Feuil1!$F2479,Feuil2!$E$1:$DG$2,2,0),0)),"",VLOOKUP($H2479*100+K$2,Feuil2!$A$3:$CQ$931,HLOOKUP(Feuil1!$F2479,Feuil2!$E$1:$DG$2,2,0),0))</f>
        <v/>
      </c>
      <c r="L2479" s="12" t="str">
        <f>IF(ISBLANK(VLOOKUP($H2479*100+L$2,Feuil2!$A$3:$CQ$931,HLOOKUP(Feuil1!$F2479,Feuil2!$E$1:$DG$2,2,0),0)),"",VLOOKUP($H2479*100+L$2,Feuil2!$A$3:$CQ$931,HLOOKUP(Feuil1!$F2479,Feuil2!$E$1:$DG$2,2,0),0))</f>
        <v/>
      </c>
      <c r="M2479" s="12" t="str">
        <f>IF(ISBLANK(VLOOKUP($H2479*100+M$2,Feuil2!$A$3:$CQ$931,HLOOKUP(Feuil1!$F2479,Feuil2!$E$1:$DG$2,2,0),0)),"",VLOOKUP($H2479*100+M$2,Feuil2!$A$3:$CQ$931,HLOOKUP(Feuil1!$F2479,Feuil2!$E$1:$DG$2,2,0),0))</f>
        <v/>
      </c>
      <c r="N2479" s="12" t="str">
        <f>IF(ISBLANK(VLOOKUP($H2479*100+N$2,Feuil2!$A$3:$CQ$931,HLOOKUP(Feuil1!$F2479,Feuil2!$E$1:$DG$2,2,0),0)),"",VLOOKUP($H2479*100+N$2,Feuil2!$A$3:$CQ$931,HLOOKUP(Feuil1!$F2479,Feuil2!$E$1:$DG$2,2,0),0))</f>
        <v/>
      </c>
      <c r="O2479" s="12" t="str">
        <f>IF(ISBLANK(VLOOKUP($H2479*100+O$2,Feuil2!$A$3:$CQ$931,HLOOKUP(Feuil1!$F2479,Feuil2!$E$1:$DG$2,2,0),0)),"",VLOOKUP($H2479*100+O$2,Feuil2!$A$3:$CQ$931,HLOOKUP(Feuil1!$F2479,Feuil2!$E$1:$DG$2,2,0),0))</f>
        <v/>
      </c>
      <c r="P2479" s="12" t="str">
        <f>IF(ISBLANK(VLOOKUP($H2479*100+P$2,Feuil2!$A$3:$CQ$931,HLOOKUP(Feuil1!$F2479,Feuil2!$E$1:$DG$2,2,0),0)),"",VLOOKUP($H2479*100+P$2,Feuil2!$A$3:$CQ$931,HLOOKUP(Feuil1!$F2479,Feuil2!$E$1:$DG$2,2,0),0))</f>
        <v/>
      </c>
      <c r="Q2479" s="12" t="str">
        <f>IF(ISBLANK(VLOOKUP($H2479*100+Q$2,Feuil2!$A$3:$CQ$931,HLOOKUP(Feuil1!$F2479,Feuil2!$E$1:$DG$2,2,0),0)),"",VLOOKUP($H2479*100+Q$2,Feuil2!$A$3:$CQ$931,HLOOKUP(Feuil1!$F2479,Feuil2!$E$1:$DG$2,2,0),0))</f>
        <v/>
      </c>
      <c r="R2479" s="12" t="str">
        <f>IF(ISBLANK(VLOOKUP($H2479*100+R$2,Feuil2!$A$3:$CQ$931,HLOOKUP(Feuil1!$F2479,Feuil2!$E$1:$DG$2,2,0),0)),"",VLOOKUP($H2479*100+R$2,Feuil2!$A$3:$CQ$931,HLOOKUP(Feuil1!$F2479,Feuil2!$E$1:$DG$2,2,0),0))</f>
        <v/>
      </c>
      <c r="S2479" s="12" t="str">
        <f>IF(ISBLANK(VLOOKUP($H2479*100+S$2,Feuil2!$A$3:$CQ$931,HLOOKUP(Feuil1!$F2479,Feuil2!$E$1:$DG$2,2,0),0)),"",VLOOKUP($H2479*100+S$2,Feuil2!$A$3:$CQ$931,HLOOKUP(Feuil1!$F2479,Feuil2!$E$1:$DG$2,2,0),0))</f>
        <v/>
      </c>
      <c r="T2479" s="12" t="str">
        <f>IF(ISBLANK(VLOOKUP($H2479*100+T$2,Feuil2!$A$3:$CQ$931,HLOOKUP(Feuil1!$F2479,Feuil2!$E$1:$DG$2,2,0),0)),"",VLOOKUP($H2479*100+T$2,Feuil2!$A$3:$CQ$931,HLOOKUP(Feuil1!$F2479,Feuil2!$E$1:$DG$2,2,0),0))</f>
        <v/>
      </c>
      <c r="U2479" s="12"/>
    </row>
    <row r="2480" spans="1:21" x14ac:dyDescent="0.35">
      <c r="A2480" s="10" t="s">
        <v>83</v>
      </c>
      <c r="B2480" s="8" t="s">
        <v>84</v>
      </c>
      <c r="C2480" s="39">
        <v>598330</v>
      </c>
      <c r="D2480" s="39">
        <v>373400</v>
      </c>
      <c r="E2480" s="39">
        <v>660</v>
      </c>
      <c r="F2480" s="10">
        <v>5635</v>
      </c>
      <c r="G2480" s="5" t="s">
        <v>32</v>
      </c>
      <c r="H2480" s="11">
        <v>1967</v>
      </c>
      <c r="I2480" s="12" t="str">
        <f>IF(ISBLANK(VLOOKUP($H2480*100+I$2,Feuil2!$A$3:$CQ$931,HLOOKUP(Feuil1!$F2480,Feuil2!$E$1:$DG$2,2,0),0)),"",VLOOKUP($H2480*100+I$2,Feuil2!$A$3:$CQ$931,HLOOKUP(Feuil1!$F2480,Feuil2!$E$1:$DG$2,2,0),0))</f>
        <v/>
      </c>
      <c r="J2480" s="12" t="str">
        <f>IF(ISBLANK(VLOOKUP($H2480*100+J$2,Feuil2!$A$3:$CQ$931,HLOOKUP(Feuil1!$F2480,Feuil2!$E$1:$DG$2,2,0),0)),"",VLOOKUP($H2480*100+J$2,Feuil2!$A$3:$CQ$931,HLOOKUP(Feuil1!$F2480,Feuil2!$E$1:$DG$2,2,0),0))</f>
        <v/>
      </c>
      <c r="K2480" s="12" t="str">
        <f>IF(ISBLANK(VLOOKUP($H2480*100+K$2,Feuil2!$A$3:$CQ$931,HLOOKUP(Feuil1!$F2480,Feuil2!$E$1:$DG$2,2,0),0)),"",VLOOKUP($H2480*100+K$2,Feuil2!$A$3:$CQ$931,HLOOKUP(Feuil1!$F2480,Feuil2!$E$1:$DG$2,2,0),0))</f>
        <v/>
      </c>
      <c r="L2480" s="12" t="str">
        <f>IF(ISBLANK(VLOOKUP($H2480*100+L$2,Feuil2!$A$3:$CQ$931,HLOOKUP(Feuil1!$F2480,Feuil2!$E$1:$DG$2,2,0),0)),"",VLOOKUP($H2480*100+L$2,Feuil2!$A$3:$CQ$931,HLOOKUP(Feuil1!$F2480,Feuil2!$E$1:$DG$2,2,0),0))</f>
        <v/>
      </c>
      <c r="M2480" s="12" t="str">
        <f>IF(ISBLANK(VLOOKUP($H2480*100+M$2,Feuil2!$A$3:$CQ$931,HLOOKUP(Feuil1!$F2480,Feuil2!$E$1:$DG$2,2,0),0)),"",VLOOKUP($H2480*100+M$2,Feuil2!$A$3:$CQ$931,HLOOKUP(Feuil1!$F2480,Feuil2!$E$1:$DG$2,2,0),0))</f>
        <v/>
      </c>
      <c r="N2480" s="12" t="str">
        <f>IF(ISBLANK(VLOOKUP($H2480*100+N$2,Feuil2!$A$3:$CQ$931,HLOOKUP(Feuil1!$F2480,Feuil2!$E$1:$DG$2,2,0),0)),"",VLOOKUP($H2480*100+N$2,Feuil2!$A$3:$CQ$931,HLOOKUP(Feuil1!$F2480,Feuil2!$E$1:$DG$2,2,0),0))</f>
        <v/>
      </c>
      <c r="O2480" s="12" t="str">
        <f>IF(ISBLANK(VLOOKUP($H2480*100+O$2,Feuil2!$A$3:$CQ$931,HLOOKUP(Feuil1!$F2480,Feuil2!$E$1:$DG$2,2,0),0)),"",VLOOKUP($H2480*100+O$2,Feuil2!$A$3:$CQ$931,HLOOKUP(Feuil1!$F2480,Feuil2!$E$1:$DG$2,2,0),0))</f>
        <v/>
      </c>
      <c r="P2480" s="12" t="str">
        <f>IF(ISBLANK(VLOOKUP($H2480*100+P$2,Feuil2!$A$3:$CQ$931,HLOOKUP(Feuil1!$F2480,Feuil2!$E$1:$DG$2,2,0),0)),"",VLOOKUP($H2480*100+P$2,Feuil2!$A$3:$CQ$931,HLOOKUP(Feuil1!$F2480,Feuil2!$E$1:$DG$2,2,0),0))</f>
        <v/>
      </c>
      <c r="Q2480" s="12" t="str">
        <f>IF(ISBLANK(VLOOKUP($H2480*100+Q$2,Feuil2!$A$3:$CQ$931,HLOOKUP(Feuil1!$F2480,Feuil2!$E$1:$DG$2,2,0),0)),"",VLOOKUP($H2480*100+Q$2,Feuil2!$A$3:$CQ$931,HLOOKUP(Feuil1!$F2480,Feuil2!$E$1:$DG$2,2,0),0))</f>
        <v/>
      </c>
      <c r="R2480" s="12" t="str">
        <f>IF(ISBLANK(VLOOKUP($H2480*100+R$2,Feuil2!$A$3:$CQ$931,HLOOKUP(Feuil1!$F2480,Feuil2!$E$1:$DG$2,2,0),0)),"",VLOOKUP($H2480*100+R$2,Feuil2!$A$3:$CQ$931,HLOOKUP(Feuil1!$F2480,Feuil2!$E$1:$DG$2,2,0),0))</f>
        <v/>
      </c>
      <c r="S2480" s="12" t="str">
        <f>IF(ISBLANK(VLOOKUP($H2480*100+S$2,Feuil2!$A$3:$CQ$931,HLOOKUP(Feuil1!$F2480,Feuil2!$E$1:$DG$2,2,0),0)),"",VLOOKUP($H2480*100+S$2,Feuil2!$A$3:$CQ$931,HLOOKUP(Feuil1!$F2480,Feuil2!$E$1:$DG$2,2,0),0))</f>
        <v/>
      </c>
      <c r="T2480" s="12" t="str">
        <f>IF(ISBLANK(VLOOKUP($H2480*100+T$2,Feuil2!$A$3:$CQ$931,HLOOKUP(Feuil1!$F2480,Feuil2!$E$1:$DG$2,2,0),0)),"",VLOOKUP($H2480*100+T$2,Feuil2!$A$3:$CQ$931,HLOOKUP(Feuil1!$F2480,Feuil2!$E$1:$DG$2,2,0),0))</f>
        <v/>
      </c>
      <c r="U2480" s="12"/>
    </row>
    <row r="2481" spans="1:21" x14ac:dyDescent="0.35">
      <c r="A2481" s="10" t="s">
        <v>83</v>
      </c>
      <c r="B2481" s="8" t="s">
        <v>84</v>
      </c>
      <c r="C2481" s="39">
        <v>598330</v>
      </c>
      <c r="D2481" s="39">
        <v>373400</v>
      </c>
      <c r="E2481" s="39">
        <v>660</v>
      </c>
      <c r="F2481" s="10">
        <v>5635</v>
      </c>
      <c r="G2481" s="5" t="s">
        <v>32</v>
      </c>
      <c r="H2481" s="11">
        <v>1968</v>
      </c>
      <c r="I2481" s="12" t="str">
        <f>IF(ISBLANK(VLOOKUP($H2481*100+I$2,Feuil2!$A$3:$CQ$931,HLOOKUP(Feuil1!$F2481,Feuil2!$E$1:$DG$2,2,0),0)),"",VLOOKUP($H2481*100+I$2,Feuil2!$A$3:$CQ$931,HLOOKUP(Feuil1!$F2481,Feuil2!$E$1:$DG$2,2,0),0))</f>
        <v/>
      </c>
      <c r="J2481" s="12" t="str">
        <f>IF(ISBLANK(VLOOKUP($H2481*100+J$2,Feuil2!$A$3:$CQ$931,HLOOKUP(Feuil1!$F2481,Feuil2!$E$1:$DG$2,2,0),0)),"",VLOOKUP($H2481*100+J$2,Feuil2!$A$3:$CQ$931,HLOOKUP(Feuil1!$F2481,Feuil2!$E$1:$DG$2,2,0),0))</f>
        <v/>
      </c>
      <c r="K2481" s="12" t="str">
        <f>IF(ISBLANK(VLOOKUP($H2481*100+K$2,Feuil2!$A$3:$CQ$931,HLOOKUP(Feuil1!$F2481,Feuil2!$E$1:$DG$2,2,0),0)),"",VLOOKUP($H2481*100+K$2,Feuil2!$A$3:$CQ$931,HLOOKUP(Feuil1!$F2481,Feuil2!$E$1:$DG$2,2,0),0))</f>
        <v/>
      </c>
      <c r="L2481" s="12" t="str">
        <f>IF(ISBLANK(VLOOKUP($H2481*100+L$2,Feuil2!$A$3:$CQ$931,HLOOKUP(Feuil1!$F2481,Feuil2!$E$1:$DG$2,2,0),0)),"",VLOOKUP($H2481*100+L$2,Feuil2!$A$3:$CQ$931,HLOOKUP(Feuil1!$F2481,Feuil2!$E$1:$DG$2,2,0),0))</f>
        <v/>
      </c>
      <c r="M2481" s="12" t="str">
        <f>IF(ISBLANK(VLOOKUP($H2481*100+M$2,Feuil2!$A$3:$CQ$931,HLOOKUP(Feuil1!$F2481,Feuil2!$E$1:$DG$2,2,0),0)),"",VLOOKUP($H2481*100+M$2,Feuil2!$A$3:$CQ$931,HLOOKUP(Feuil1!$F2481,Feuil2!$E$1:$DG$2,2,0),0))</f>
        <v/>
      </c>
      <c r="N2481" s="12" t="str">
        <f>IF(ISBLANK(VLOOKUP($H2481*100+N$2,Feuil2!$A$3:$CQ$931,HLOOKUP(Feuil1!$F2481,Feuil2!$E$1:$DG$2,2,0),0)),"",VLOOKUP($H2481*100+N$2,Feuil2!$A$3:$CQ$931,HLOOKUP(Feuil1!$F2481,Feuil2!$E$1:$DG$2,2,0),0))</f>
        <v/>
      </c>
      <c r="O2481" s="12" t="str">
        <f>IF(ISBLANK(VLOOKUP($H2481*100+O$2,Feuil2!$A$3:$CQ$931,HLOOKUP(Feuil1!$F2481,Feuil2!$E$1:$DG$2,2,0),0)),"",VLOOKUP($H2481*100+O$2,Feuil2!$A$3:$CQ$931,HLOOKUP(Feuil1!$F2481,Feuil2!$E$1:$DG$2,2,0),0))</f>
        <v/>
      </c>
      <c r="P2481" s="12" t="str">
        <f>IF(ISBLANK(VLOOKUP($H2481*100+P$2,Feuil2!$A$3:$CQ$931,HLOOKUP(Feuil1!$F2481,Feuil2!$E$1:$DG$2,2,0),0)),"",VLOOKUP($H2481*100+P$2,Feuil2!$A$3:$CQ$931,HLOOKUP(Feuil1!$F2481,Feuil2!$E$1:$DG$2,2,0),0))</f>
        <v/>
      </c>
      <c r="Q2481" s="12" t="str">
        <f>IF(ISBLANK(VLOOKUP($H2481*100+Q$2,Feuil2!$A$3:$CQ$931,HLOOKUP(Feuil1!$F2481,Feuil2!$E$1:$DG$2,2,0),0)),"",VLOOKUP($H2481*100+Q$2,Feuil2!$A$3:$CQ$931,HLOOKUP(Feuil1!$F2481,Feuil2!$E$1:$DG$2,2,0),0))</f>
        <v/>
      </c>
      <c r="R2481" s="12" t="str">
        <f>IF(ISBLANK(VLOOKUP($H2481*100+R$2,Feuil2!$A$3:$CQ$931,HLOOKUP(Feuil1!$F2481,Feuil2!$E$1:$DG$2,2,0),0)),"",VLOOKUP($H2481*100+R$2,Feuil2!$A$3:$CQ$931,HLOOKUP(Feuil1!$F2481,Feuil2!$E$1:$DG$2,2,0),0))</f>
        <v/>
      </c>
      <c r="S2481" s="12" t="str">
        <f>IF(ISBLANK(VLOOKUP($H2481*100+S$2,Feuil2!$A$3:$CQ$931,HLOOKUP(Feuil1!$F2481,Feuil2!$E$1:$DG$2,2,0),0)),"",VLOOKUP($H2481*100+S$2,Feuil2!$A$3:$CQ$931,HLOOKUP(Feuil1!$F2481,Feuil2!$E$1:$DG$2,2,0),0))</f>
        <v/>
      </c>
      <c r="T2481" s="12" t="str">
        <f>IF(ISBLANK(VLOOKUP($H2481*100+T$2,Feuil2!$A$3:$CQ$931,HLOOKUP(Feuil1!$F2481,Feuil2!$E$1:$DG$2,2,0),0)),"",VLOOKUP($H2481*100+T$2,Feuil2!$A$3:$CQ$931,HLOOKUP(Feuil1!$F2481,Feuil2!$E$1:$DG$2,2,0),0))</f>
        <v/>
      </c>
      <c r="U2481" s="12"/>
    </row>
    <row r="2482" spans="1:21" x14ac:dyDescent="0.35">
      <c r="A2482" s="10" t="s">
        <v>83</v>
      </c>
      <c r="B2482" s="8" t="s">
        <v>84</v>
      </c>
      <c r="C2482" s="39">
        <v>598330</v>
      </c>
      <c r="D2482" s="39">
        <v>373400</v>
      </c>
      <c r="E2482" s="39">
        <v>660</v>
      </c>
      <c r="F2482" s="10">
        <v>5635</v>
      </c>
      <c r="G2482" s="5" t="s">
        <v>32</v>
      </c>
      <c r="H2482" s="11">
        <v>1969</v>
      </c>
      <c r="I2482" s="12" t="str">
        <f>IF(ISBLANK(VLOOKUP($H2482*100+I$2,Feuil2!$A$3:$CQ$931,HLOOKUP(Feuil1!$F2482,Feuil2!$E$1:$DG$2,2,0),0)),"",VLOOKUP($H2482*100+I$2,Feuil2!$A$3:$CQ$931,HLOOKUP(Feuil1!$F2482,Feuil2!$E$1:$DG$2,2,0),0))</f>
        <v/>
      </c>
      <c r="J2482" s="12" t="str">
        <f>IF(ISBLANK(VLOOKUP($H2482*100+J$2,Feuil2!$A$3:$CQ$931,HLOOKUP(Feuil1!$F2482,Feuil2!$E$1:$DG$2,2,0),0)),"",VLOOKUP($H2482*100+J$2,Feuil2!$A$3:$CQ$931,HLOOKUP(Feuil1!$F2482,Feuil2!$E$1:$DG$2,2,0),0))</f>
        <v/>
      </c>
      <c r="K2482" s="12" t="str">
        <f>IF(ISBLANK(VLOOKUP($H2482*100+K$2,Feuil2!$A$3:$CQ$931,HLOOKUP(Feuil1!$F2482,Feuil2!$E$1:$DG$2,2,0),0)),"",VLOOKUP($H2482*100+K$2,Feuil2!$A$3:$CQ$931,HLOOKUP(Feuil1!$F2482,Feuil2!$E$1:$DG$2,2,0),0))</f>
        <v/>
      </c>
      <c r="L2482" s="12" t="str">
        <f>IF(ISBLANK(VLOOKUP($H2482*100+L$2,Feuil2!$A$3:$CQ$931,HLOOKUP(Feuil1!$F2482,Feuil2!$E$1:$DG$2,2,0),0)),"",VLOOKUP($H2482*100+L$2,Feuil2!$A$3:$CQ$931,HLOOKUP(Feuil1!$F2482,Feuil2!$E$1:$DG$2,2,0),0))</f>
        <v/>
      </c>
      <c r="M2482" s="12" t="str">
        <f>IF(ISBLANK(VLOOKUP($H2482*100+M$2,Feuil2!$A$3:$CQ$931,HLOOKUP(Feuil1!$F2482,Feuil2!$E$1:$DG$2,2,0),0)),"",VLOOKUP($H2482*100+M$2,Feuil2!$A$3:$CQ$931,HLOOKUP(Feuil1!$F2482,Feuil2!$E$1:$DG$2,2,0),0))</f>
        <v/>
      </c>
      <c r="N2482" s="12" t="str">
        <f>IF(ISBLANK(VLOOKUP($H2482*100+N$2,Feuil2!$A$3:$CQ$931,HLOOKUP(Feuil1!$F2482,Feuil2!$E$1:$DG$2,2,0),0)),"",VLOOKUP($H2482*100+N$2,Feuil2!$A$3:$CQ$931,HLOOKUP(Feuil1!$F2482,Feuil2!$E$1:$DG$2,2,0),0))</f>
        <v/>
      </c>
      <c r="O2482" s="12" t="str">
        <f>IF(ISBLANK(VLOOKUP($H2482*100+O$2,Feuil2!$A$3:$CQ$931,HLOOKUP(Feuil1!$F2482,Feuil2!$E$1:$DG$2,2,0),0)),"",VLOOKUP($H2482*100+O$2,Feuil2!$A$3:$CQ$931,HLOOKUP(Feuil1!$F2482,Feuil2!$E$1:$DG$2,2,0),0))</f>
        <v/>
      </c>
      <c r="P2482" s="12" t="str">
        <f>IF(ISBLANK(VLOOKUP($H2482*100+P$2,Feuil2!$A$3:$CQ$931,HLOOKUP(Feuil1!$F2482,Feuil2!$E$1:$DG$2,2,0),0)),"",VLOOKUP($H2482*100+P$2,Feuil2!$A$3:$CQ$931,HLOOKUP(Feuil1!$F2482,Feuil2!$E$1:$DG$2,2,0),0))</f>
        <v/>
      </c>
      <c r="Q2482" s="12" t="str">
        <f>IF(ISBLANK(VLOOKUP($H2482*100+Q$2,Feuil2!$A$3:$CQ$931,HLOOKUP(Feuil1!$F2482,Feuil2!$E$1:$DG$2,2,0),0)),"",VLOOKUP($H2482*100+Q$2,Feuil2!$A$3:$CQ$931,HLOOKUP(Feuil1!$F2482,Feuil2!$E$1:$DG$2,2,0),0))</f>
        <v/>
      </c>
      <c r="R2482" s="12" t="str">
        <f>IF(ISBLANK(VLOOKUP($H2482*100+R$2,Feuil2!$A$3:$CQ$931,HLOOKUP(Feuil1!$F2482,Feuil2!$E$1:$DG$2,2,0),0)),"",VLOOKUP($H2482*100+R$2,Feuil2!$A$3:$CQ$931,HLOOKUP(Feuil1!$F2482,Feuil2!$E$1:$DG$2,2,0),0))</f>
        <v/>
      </c>
      <c r="S2482" s="12" t="str">
        <f>IF(ISBLANK(VLOOKUP($H2482*100+S$2,Feuil2!$A$3:$CQ$931,HLOOKUP(Feuil1!$F2482,Feuil2!$E$1:$DG$2,2,0),0)),"",VLOOKUP($H2482*100+S$2,Feuil2!$A$3:$CQ$931,HLOOKUP(Feuil1!$F2482,Feuil2!$E$1:$DG$2,2,0),0))</f>
        <v/>
      </c>
      <c r="T2482" s="12" t="str">
        <f>IF(ISBLANK(VLOOKUP($H2482*100+T$2,Feuil2!$A$3:$CQ$931,HLOOKUP(Feuil1!$F2482,Feuil2!$E$1:$DG$2,2,0),0)),"",VLOOKUP($H2482*100+T$2,Feuil2!$A$3:$CQ$931,HLOOKUP(Feuil1!$F2482,Feuil2!$E$1:$DG$2,2,0),0))</f>
        <v/>
      </c>
      <c r="U2482" s="12"/>
    </row>
    <row r="2483" spans="1:21" x14ac:dyDescent="0.35">
      <c r="A2483" s="10" t="s">
        <v>83</v>
      </c>
      <c r="B2483" s="8" t="s">
        <v>84</v>
      </c>
      <c r="C2483" s="39">
        <v>598330</v>
      </c>
      <c r="D2483" s="39">
        <v>373400</v>
      </c>
      <c r="E2483" s="39">
        <v>660</v>
      </c>
      <c r="F2483" s="10">
        <v>5635</v>
      </c>
      <c r="G2483" s="5" t="s">
        <v>32</v>
      </c>
      <c r="H2483" s="11">
        <v>1970</v>
      </c>
      <c r="I2483" s="12" t="str">
        <f>IF(ISBLANK(VLOOKUP($H2483*100+I$2,Feuil2!$A$3:$CQ$931,HLOOKUP(Feuil1!$F2483,Feuil2!$E$1:$DG$2,2,0),0)),"",VLOOKUP($H2483*100+I$2,Feuil2!$A$3:$CQ$931,HLOOKUP(Feuil1!$F2483,Feuil2!$E$1:$DG$2,2,0),0))</f>
        <v/>
      </c>
      <c r="J2483" s="12" t="str">
        <f>IF(ISBLANK(VLOOKUP($H2483*100+J$2,Feuil2!$A$3:$CQ$931,HLOOKUP(Feuil1!$F2483,Feuil2!$E$1:$DG$2,2,0),0)),"",VLOOKUP($H2483*100+J$2,Feuil2!$A$3:$CQ$931,HLOOKUP(Feuil1!$F2483,Feuil2!$E$1:$DG$2,2,0),0))</f>
        <v/>
      </c>
      <c r="K2483" s="12" t="str">
        <f>IF(ISBLANK(VLOOKUP($H2483*100+K$2,Feuil2!$A$3:$CQ$931,HLOOKUP(Feuil1!$F2483,Feuil2!$E$1:$DG$2,2,0),0)),"",VLOOKUP($H2483*100+K$2,Feuil2!$A$3:$CQ$931,HLOOKUP(Feuil1!$F2483,Feuil2!$E$1:$DG$2,2,0),0))</f>
        <v/>
      </c>
      <c r="L2483" s="12" t="str">
        <f>IF(ISBLANK(VLOOKUP($H2483*100+L$2,Feuil2!$A$3:$CQ$931,HLOOKUP(Feuil1!$F2483,Feuil2!$E$1:$DG$2,2,0),0)),"",VLOOKUP($H2483*100+L$2,Feuil2!$A$3:$CQ$931,HLOOKUP(Feuil1!$F2483,Feuil2!$E$1:$DG$2,2,0),0))</f>
        <v/>
      </c>
      <c r="M2483" s="12" t="str">
        <f>IF(ISBLANK(VLOOKUP($H2483*100+M$2,Feuil2!$A$3:$CQ$931,HLOOKUP(Feuil1!$F2483,Feuil2!$E$1:$DG$2,2,0),0)),"",VLOOKUP($H2483*100+M$2,Feuil2!$A$3:$CQ$931,HLOOKUP(Feuil1!$F2483,Feuil2!$E$1:$DG$2,2,0),0))</f>
        <v/>
      </c>
      <c r="N2483" s="12" t="str">
        <f>IF(ISBLANK(VLOOKUP($H2483*100+N$2,Feuil2!$A$3:$CQ$931,HLOOKUP(Feuil1!$F2483,Feuil2!$E$1:$DG$2,2,0),0)),"",VLOOKUP($H2483*100+N$2,Feuil2!$A$3:$CQ$931,HLOOKUP(Feuil1!$F2483,Feuil2!$E$1:$DG$2,2,0),0))</f>
        <v/>
      </c>
      <c r="O2483" s="12" t="str">
        <f>IF(ISBLANK(VLOOKUP($H2483*100+O$2,Feuil2!$A$3:$CQ$931,HLOOKUP(Feuil1!$F2483,Feuil2!$E$1:$DG$2,2,0),0)),"",VLOOKUP($H2483*100+O$2,Feuil2!$A$3:$CQ$931,HLOOKUP(Feuil1!$F2483,Feuil2!$E$1:$DG$2,2,0),0))</f>
        <v/>
      </c>
      <c r="P2483" s="12" t="str">
        <f>IF(ISBLANK(VLOOKUP($H2483*100+P$2,Feuil2!$A$3:$CQ$931,HLOOKUP(Feuil1!$F2483,Feuil2!$E$1:$DG$2,2,0),0)),"",VLOOKUP($H2483*100+P$2,Feuil2!$A$3:$CQ$931,HLOOKUP(Feuil1!$F2483,Feuil2!$E$1:$DG$2,2,0),0))</f>
        <v/>
      </c>
      <c r="Q2483" s="12" t="str">
        <f>IF(ISBLANK(VLOOKUP($H2483*100+Q$2,Feuil2!$A$3:$CQ$931,HLOOKUP(Feuil1!$F2483,Feuil2!$E$1:$DG$2,2,0),0)),"",VLOOKUP($H2483*100+Q$2,Feuil2!$A$3:$CQ$931,HLOOKUP(Feuil1!$F2483,Feuil2!$E$1:$DG$2,2,0),0))</f>
        <v/>
      </c>
      <c r="R2483" s="12" t="str">
        <f>IF(ISBLANK(VLOOKUP($H2483*100+R$2,Feuil2!$A$3:$CQ$931,HLOOKUP(Feuil1!$F2483,Feuil2!$E$1:$DG$2,2,0),0)),"",VLOOKUP($H2483*100+R$2,Feuil2!$A$3:$CQ$931,HLOOKUP(Feuil1!$F2483,Feuil2!$E$1:$DG$2,2,0),0))</f>
        <v/>
      </c>
      <c r="S2483" s="12" t="str">
        <f>IF(ISBLANK(VLOOKUP($H2483*100+S$2,Feuil2!$A$3:$CQ$931,HLOOKUP(Feuil1!$F2483,Feuil2!$E$1:$DG$2,2,0),0)),"",VLOOKUP($H2483*100+S$2,Feuil2!$A$3:$CQ$931,HLOOKUP(Feuil1!$F2483,Feuil2!$E$1:$DG$2,2,0),0))</f>
        <v/>
      </c>
      <c r="T2483" s="12" t="str">
        <f>IF(ISBLANK(VLOOKUP($H2483*100+T$2,Feuil2!$A$3:$CQ$931,HLOOKUP(Feuil1!$F2483,Feuil2!$E$1:$DG$2,2,0),0)),"",VLOOKUP($H2483*100+T$2,Feuil2!$A$3:$CQ$931,HLOOKUP(Feuil1!$F2483,Feuil2!$E$1:$DG$2,2,0),0))</f>
        <v/>
      </c>
      <c r="U2483" s="12"/>
    </row>
    <row r="2484" spans="1:21" x14ac:dyDescent="0.35">
      <c r="A2484" s="10" t="s">
        <v>83</v>
      </c>
      <c r="B2484" s="8" t="s">
        <v>84</v>
      </c>
      <c r="C2484" s="39">
        <v>598330</v>
      </c>
      <c r="D2484" s="39">
        <v>373400</v>
      </c>
      <c r="E2484" s="39">
        <v>660</v>
      </c>
      <c r="F2484" s="10">
        <v>5635</v>
      </c>
      <c r="G2484" s="5" t="s">
        <v>32</v>
      </c>
      <c r="H2484" s="11">
        <v>1971</v>
      </c>
      <c r="I2484" s="12" t="str">
        <f>IF(ISBLANK(VLOOKUP($H2484*100+I$2,Feuil2!$A$3:$CQ$931,HLOOKUP(Feuil1!$F2484,Feuil2!$E$1:$DG$2,2,0),0)),"",VLOOKUP($H2484*100+I$2,Feuil2!$A$3:$CQ$931,HLOOKUP(Feuil1!$F2484,Feuil2!$E$1:$DG$2,2,0),0))</f>
        <v/>
      </c>
      <c r="J2484" s="12" t="str">
        <f>IF(ISBLANK(VLOOKUP($H2484*100+J$2,Feuil2!$A$3:$CQ$931,HLOOKUP(Feuil1!$F2484,Feuil2!$E$1:$DG$2,2,0),0)),"",VLOOKUP($H2484*100+J$2,Feuil2!$A$3:$CQ$931,HLOOKUP(Feuil1!$F2484,Feuil2!$E$1:$DG$2,2,0),0))</f>
        <v/>
      </c>
      <c r="K2484" s="12" t="str">
        <f>IF(ISBLANK(VLOOKUP($H2484*100+K$2,Feuil2!$A$3:$CQ$931,HLOOKUP(Feuil1!$F2484,Feuil2!$E$1:$DG$2,2,0),0)),"",VLOOKUP($H2484*100+K$2,Feuil2!$A$3:$CQ$931,HLOOKUP(Feuil1!$F2484,Feuil2!$E$1:$DG$2,2,0),0))</f>
        <v/>
      </c>
      <c r="L2484" s="12" t="str">
        <f>IF(ISBLANK(VLOOKUP($H2484*100+L$2,Feuil2!$A$3:$CQ$931,HLOOKUP(Feuil1!$F2484,Feuil2!$E$1:$DG$2,2,0),0)),"",VLOOKUP($H2484*100+L$2,Feuil2!$A$3:$CQ$931,HLOOKUP(Feuil1!$F2484,Feuil2!$E$1:$DG$2,2,0),0))</f>
        <v/>
      </c>
      <c r="M2484" s="12" t="str">
        <f>IF(ISBLANK(VLOOKUP($H2484*100+M$2,Feuil2!$A$3:$CQ$931,HLOOKUP(Feuil1!$F2484,Feuil2!$E$1:$DG$2,2,0),0)),"",VLOOKUP($H2484*100+M$2,Feuil2!$A$3:$CQ$931,HLOOKUP(Feuil1!$F2484,Feuil2!$E$1:$DG$2,2,0),0))</f>
        <v/>
      </c>
      <c r="N2484" s="12" t="str">
        <f>IF(ISBLANK(VLOOKUP($H2484*100+N$2,Feuil2!$A$3:$CQ$931,HLOOKUP(Feuil1!$F2484,Feuil2!$E$1:$DG$2,2,0),0)),"",VLOOKUP($H2484*100+N$2,Feuil2!$A$3:$CQ$931,HLOOKUP(Feuil1!$F2484,Feuil2!$E$1:$DG$2,2,0),0))</f>
        <v/>
      </c>
      <c r="O2484" s="12" t="str">
        <f>IF(ISBLANK(VLOOKUP($H2484*100+O$2,Feuil2!$A$3:$CQ$931,HLOOKUP(Feuil1!$F2484,Feuil2!$E$1:$DG$2,2,0),0)),"",VLOOKUP($H2484*100+O$2,Feuil2!$A$3:$CQ$931,HLOOKUP(Feuil1!$F2484,Feuil2!$E$1:$DG$2,2,0),0))</f>
        <v/>
      </c>
      <c r="P2484" s="12" t="str">
        <f>IF(ISBLANK(VLOOKUP($H2484*100+P$2,Feuil2!$A$3:$CQ$931,HLOOKUP(Feuil1!$F2484,Feuil2!$E$1:$DG$2,2,0),0)),"",VLOOKUP($H2484*100+P$2,Feuil2!$A$3:$CQ$931,HLOOKUP(Feuil1!$F2484,Feuil2!$E$1:$DG$2,2,0),0))</f>
        <v/>
      </c>
      <c r="Q2484" s="12" t="str">
        <f>IF(ISBLANK(VLOOKUP($H2484*100+Q$2,Feuil2!$A$3:$CQ$931,HLOOKUP(Feuil1!$F2484,Feuil2!$E$1:$DG$2,2,0),0)),"",VLOOKUP($H2484*100+Q$2,Feuil2!$A$3:$CQ$931,HLOOKUP(Feuil1!$F2484,Feuil2!$E$1:$DG$2,2,0),0))</f>
        <v/>
      </c>
      <c r="R2484" s="12" t="str">
        <f>IF(ISBLANK(VLOOKUP($H2484*100+R$2,Feuil2!$A$3:$CQ$931,HLOOKUP(Feuil1!$F2484,Feuil2!$E$1:$DG$2,2,0),0)),"",VLOOKUP($H2484*100+R$2,Feuil2!$A$3:$CQ$931,HLOOKUP(Feuil1!$F2484,Feuil2!$E$1:$DG$2,2,0),0))</f>
        <v/>
      </c>
      <c r="S2484" s="12" t="str">
        <f>IF(ISBLANK(VLOOKUP($H2484*100+S$2,Feuil2!$A$3:$CQ$931,HLOOKUP(Feuil1!$F2484,Feuil2!$E$1:$DG$2,2,0),0)),"",VLOOKUP($H2484*100+S$2,Feuil2!$A$3:$CQ$931,HLOOKUP(Feuil1!$F2484,Feuil2!$E$1:$DG$2,2,0),0))</f>
        <v/>
      </c>
      <c r="T2484" s="12" t="str">
        <f>IF(ISBLANK(VLOOKUP($H2484*100+T$2,Feuil2!$A$3:$CQ$931,HLOOKUP(Feuil1!$F2484,Feuil2!$E$1:$DG$2,2,0),0)),"",VLOOKUP($H2484*100+T$2,Feuil2!$A$3:$CQ$931,HLOOKUP(Feuil1!$F2484,Feuil2!$E$1:$DG$2,2,0),0))</f>
        <v/>
      </c>
      <c r="U2484" s="12"/>
    </row>
    <row r="2485" spans="1:21" x14ac:dyDescent="0.35">
      <c r="A2485" s="10" t="s">
        <v>83</v>
      </c>
      <c r="B2485" s="8" t="s">
        <v>84</v>
      </c>
      <c r="C2485" s="39">
        <v>598330</v>
      </c>
      <c r="D2485" s="39">
        <v>373400</v>
      </c>
      <c r="E2485" s="39">
        <v>660</v>
      </c>
      <c r="F2485" s="10">
        <v>5635</v>
      </c>
      <c r="G2485" s="5" t="s">
        <v>32</v>
      </c>
      <c r="H2485" s="11">
        <v>1972</v>
      </c>
      <c r="I2485" s="12" t="str">
        <f>IF(ISBLANK(VLOOKUP($H2485*100+I$2,Feuil2!$A$3:$CQ$931,HLOOKUP(Feuil1!$F2485,Feuil2!$E$1:$DG$2,2,0),0)),"",VLOOKUP($H2485*100+I$2,Feuil2!$A$3:$CQ$931,HLOOKUP(Feuil1!$F2485,Feuil2!$E$1:$DG$2,2,0),0))</f>
        <v/>
      </c>
      <c r="J2485" s="12" t="str">
        <f>IF(ISBLANK(VLOOKUP($H2485*100+J$2,Feuil2!$A$3:$CQ$931,HLOOKUP(Feuil1!$F2485,Feuil2!$E$1:$DG$2,2,0),0)),"",VLOOKUP($H2485*100+J$2,Feuil2!$A$3:$CQ$931,HLOOKUP(Feuil1!$F2485,Feuil2!$E$1:$DG$2,2,0),0))</f>
        <v/>
      </c>
      <c r="K2485" s="12" t="str">
        <f>IF(ISBLANK(VLOOKUP($H2485*100+K$2,Feuil2!$A$3:$CQ$931,HLOOKUP(Feuil1!$F2485,Feuil2!$E$1:$DG$2,2,0),0)),"",VLOOKUP($H2485*100+K$2,Feuil2!$A$3:$CQ$931,HLOOKUP(Feuil1!$F2485,Feuil2!$E$1:$DG$2,2,0),0))</f>
        <v/>
      </c>
      <c r="L2485" s="12" t="str">
        <f>IF(ISBLANK(VLOOKUP($H2485*100+L$2,Feuil2!$A$3:$CQ$931,HLOOKUP(Feuil1!$F2485,Feuil2!$E$1:$DG$2,2,0),0)),"",VLOOKUP($H2485*100+L$2,Feuil2!$A$3:$CQ$931,HLOOKUP(Feuil1!$F2485,Feuil2!$E$1:$DG$2,2,0),0))</f>
        <v/>
      </c>
      <c r="M2485" s="12" t="str">
        <f>IF(ISBLANK(VLOOKUP($H2485*100+M$2,Feuil2!$A$3:$CQ$931,HLOOKUP(Feuil1!$F2485,Feuil2!$E$1:$DG$2,2,0),0)),"",VLOOKUP($H2485*100+M$2,Feuil2!$A$3:$CQ$931,HLOOKUP(Feuil1!$F2485,Feuil2!$E$1:$DG$2,2,0),0))</f>
        <v/>
      </c>
      <c r="N2485" s="12" t="str">
        <f>IF(ISBLANK(VLOOKUP($H2485*100+N$2,Feuil2!$A$3:$CQ$931,HLOOKUP(Feuil1!$F2485,Feuil2!$E$1:$DG$2,2,0),0)),"",VLOOKUP($H2485*100+N$2,Feuil2!$A$3:$CQ$931,HLOOKUP(Feuil1!$F2485,Feuil2!$E$1:$DG$2,2,0),0))</f>
        <v/>
      </c>
      <c r="O2485" s="12" t="str">
        <f>IF(ISBLANK(VLOOKUP($H2485*100+O$2,Feuil2!$A$3:$CQ$931,HLOOKUP(Feuil1!$F2485,Feuil2!$E$1:$DG$2,2,0),0)),"",VLOOKUP($H2485*100+O$2,Feuil2!$A$3:$CQ$931,HLOOKUP(Feuil1!$F2485,Feuil2!$E$1:$DG$2,2,0),0))</f>
        <v/>
      </c>
      <c r="P2485" s="12" t="str">
        <f>IF(ISBLANK(VLOOKUP($H2485*100+P$2,Feuil2!$A$3:$CQ$931,HLOOKUP(Feuil1!$F2485,Feuil2!$E$1:$DG$2,2,0),0)),"",VLOOKUP($H2485*100+P$2,Feuil2!$A$3:$CQ$931,HLOOKUP(Feuil1!$F2485,Feuil2!$E$1:$DG$2,2,0),0))</f>
        <v/>
      </c>
      <c r="Q2485" s="12" t="str">
        <f>IF(ISBLANK(VLOOKUP($H2485*100+Q$2,Feuil2!$A$3:$CQ$931,HLOOKUP(Feuil1!$F2485,Feuil2!$E$1:$DG$2,2,0),0)),"",VLOOKUP($H2485*100+Q$2,Feuil2!$A$3:$CQ$931,HLOOKUP(Feuil1!$F2485,Feuil2!$E$1:$DG$2,2,0),0))</f>
        <v/>
      </c>
      <c r="R2485" s="12" t="str">
        <f>IF(ISBLANK(VLOOKUP($H2485*100+R$2,Feuil2!$A$3:$CQ$931,HLOOKUP(Feuil1!$F2485,Feuil2!$E$1:$DG$2,2,0),0)),"",VLOOKUP($H2485*100+R$2,Feuil2!$A$3:$CQ$931,HLOOKUP(Feuil1!$F2485,Feuil2!$E$1:$DG$2,2,0),0))</f>
        <v/>
      </c>
      <c r="S2485" s="12" t="str">
        <f>IF(ISBLANK(VLOOKUP($H2485*100+S$2,Feuil2!$A$3:$CQ$931,HLOOKUP(Feuil1!$F2485,Feuil2!$E$1:$DG$2,2,0),0)),"",VLOOKUP($H2485*100+S$2,Feuil2!$A$3:$CQ$931,HLOOKUP(Feuil1!$F2485,Feuil2!$E$1:$DG$2,2,0),0))</f>
        <v/>
      </c>
      <c r="T2485" s="12" t="str">
        <f>IF(ISBLANK(VLOOKUP($H2485*100+T$2,Feuil2!$A$3:$CQ$931,HLOOKUP(Feuil1!$F2485,Feuil2!$E$1:$DG$2,2,0),0)),"",VLOOKUP($H2485*100+T$2,Feuil2!$A$3:$CQ$931,HLOOKUP(Feuil1!$F2485,Feuil2!$E$1:$DG$2,2,0),0))</f>
        <v/>
      </c>
      <c r="U2485" s="12"/>
    </row>
    <row r="2486" spans="1:21" x14ac:dyDescent="0.35">
      <c r="A2486" s="10" t="s">
        <v>83</v>
      </c>
      <c r="B2486" s="8" t="s">
        <v>84</v>
      </c>
      <c r="C2486" s="39">
        <v>598330</v>
      </c>
      <c r="D2486" s="39">
        <v>373400</v>
      </c>
      <c r="E2486" s="39">
        <v>660</v>
      </c>
      <c r="F2486" s="10">
        <v>5635</v>
      </c>
      <c r="G2486" s="5" t="s">
        <v>32</v>
      </c>
      <c r="H2486" s="11">
        <v>1973</v>
      </c>
      <c r="I2486" s="12" t="str">
        <f>IF(ISBLANK(VLOOKUP($H2486*100+I$2,Feuil2!$A$3:$CQ$931,HLOOKUP(Feuil1!$F2486,Feuil2!$E$1:$DG$2,2,0),0)),"",VLOOKUP($H2486*100+I$2,Feuil2!$A$3:$CQ$931,HLOOKUP(Feuil1!$F2486,Feuil2!$E$1:$DG$2,2,0),0))</f>
        <v/>
      </c>
      <c r="J2486" s="12" t="str">
        <f>IF(ISBLANK(VLOOKUP($H2486*100+J$2,Feuil2!$A$3:$CQ$931,HLOOKUP(Feuil1!$F2486,Feuil2!$E$1:$DG$2,2,0),0)),"",VLOOKUP($H2486*100+J$2,Feuil2!$A$3:$CQ$931,HLOOKUP(Feuil1!$F2486,Feuil2!$E$1:$DG$2,2,0),0))</f>
        <v/>
      </c>
      <c r="K2486" s="12" t="str">
        <f>IF(ISBLANK(VLOOKUP($H2486*100+K$2,Feuil2!$A$3:$CQ$931,HLOOKUP(Feuil1!$F2486,Feuil2!$E$1:$DG$2,2,0),0)),"",VLOOKUP($H2486*100+K$2,Feuil2!$A$3:$CQ$931,HLOOKUP(Feuil1!$F2486,Feuil2!$E$1:$DG$2,2,0),0))</f>
        <v/>
      </c>
      <c r="L2486" s="12" t="str">
        <f>IF(ISBLANK(VLOOKUP($H2486*100+L$2,Feuil2!$A$3:$CQ$931,HLOOKUP(Feuil1!$F2486,Feuil2!$E$1:$DG$2,2,0),0)),"",VLOOKUP($H2486*100+L$2,Feuil2!$A$3:$CQ$931,HLOOKUP(Feuil1!$F2486,Feuil2!$E$1:$DG$2,2,0),0))</f>
        <v/>
      </c>
      <c r="M2486" s="12" t="str">
        <f>IF(ISBLANK(VLOOKUP($H2486*100+M$2,Feuil2!$A$3:$CQ$931,HLOOKUP(Feuil1!$F2486,Feuil2!$E$1:$DG$2,2,0),0)),"",VLOOKUP($H2486*100+M$2,Feuil2!$A$3:$CQ$931,HLOOKUP(Feuil1!$F2486,Feuil2!$E$1:$DG$2,2,0),0))</f>
        <v/>
      </c>
      <c r="N2486" s="12" t="str">
        <f>IF(ISBLANK(VLOOKUP($H2486*100+N$2,Feuil2!$A$3:$CQ$931,HLOOKUP(Feuil1!$F2486,Feuil2!$E$1:$DG$2,2,0),0)),"",VLOOKUP($H2486*100+N$2,Feuil2!$A$3:$CQ$931,HLOOKUP(Feuil1!$F2486,Feuil2!$E$1:$DG$2,2,0),0))</f>
        <v/>
      </c>
      <c r="O2486" s="12" t="str">
        <f>IF(ISBLANK(VLOOKUP($H2486*100+O$2,Feuil2!$A$3:$CQ$931,HLOOKUP(Feuil1!$F2486,Feuil2!$E$1:$DG$2,2,0),0)),"",VLOOKUP($H2486*100+O$2,Feuil2!$A$3:$CQ$931,HLOOKUP(Feuil1!$F2486,Feuil2!$E$1:$DG$2,2,0),0))</f>
        <v/>
      </c>
      <c r="P2486" s="12" t="str">
        <f>IF(ISBLANK(VLOOKUP($H2486*100+P$2,Feuil2!$A$3:$CQ$931,HLOOKUP(Feuil1!$F2486,Feuil2!$E$1:$DG$2,2,0),0)),"",VLOOKUP($H2486*100+P$2,Feuil2!$A$3:$CQ$931,HLOOKUP(Feuil1!$F2486,Feuil2!$E$1:$DG$2,2,0),0))</f>
        <v/>
      </c>
      <c r="Q2486" s="12" t="str">
        <f>IF(ISBLANK(VLOOKUP($H2486*100+Q$2,Feuil2!$A$3:$CQ$931,HLOOKUP(Feuil1!$F2486,Feuil2!$E$1:$DG$2,2,0),0)),"",VLOOKUP($H2486*100+Q$2,Feuil2!$A$3:$CQ$931,HLOOKUP(Feuil1!$F2486,Feuil2!$E$1:$DG$2,2,0),0))</f>
        <v/>
      </c>
      <c r="R2486" s="12" t="str">
        <f>IF(ISBLANK(VLOOKUP($H2486*100+R$2,Feuil2!$A$3:$CQ$931,HLOOKUP(Feuil1!$F2486,Feuil2!$E$1:$DG$2,2,0),0)),"",VLOOKUP($H2486*100+R$2,Feuil2!$A$3:$CQ$931,HLOOKUP(Feuil1!$F2486,Feuil2!$E$1:$DG$2,2,0),0))</f>
        <v/>
      </c>
      <c r="S2486" s="12" t="str">
        <f>IF(ISBLANK(VLOOKUP($H2486*100+S$2,Feuil2!$A$3:$CQ$931,HLOOKUP(Feuil1!$F2486,Feuil2!$E$1:$DG$2,2,0),0)),"",VLOOKUP($H2486*100+S$2,Feuil2!$A$3:$CQ$931,HLOOKUP(Feuil1!$F2486,Feuil2!$E$1:$DG$2,2,0),0))</f>
        <v/>
      </c>
      <c r="T2486" s="12" t="str">
        <f>IF(ISBLANK(VLOOKUP($H2486*100+T$2,Feuil2!$A$3:$CQ$931,HLOOKUP(Feuil1!$F2486,Feuil2!$E$1:$DG$2,2,0),0)),"",VLOOKUP($H2486*100+T$2,Feuil2!$A$3:$CQ$931,HLOOKUP(Feuil1!$F2486,Feuil2!$E$1:$DG$2,2,0),0))</f>
        <v/>
      </c>
      <c r="U2486" s="12"/>
    </row>
    <row r="2487" spans="1:21" x14ac:dyDescent="0.35">
      <c r="A2487" s="10" t="s">
        <v>83</v>
      </c>
      <c r="B2487" s="8" t="s">
        <v>84</v>
      </c>
      <c r="C2487" s="39">
        <v>598330</v>
      </c>
      <c r="D2487" s="39">
        <v>373400</v>
      </c>
      <c r="E2487" s="39">
        <v>660</v>
      </c>
      <c r="F2487" s="10">
        <v>5635</v>
      </c>
      <c r="G2487" s="5" t="s">
        <v>32</v>
      </c>
      <c r="H2487" s="11">
        <v>1974</v>
      </c>
      <c r="I2487" s="12" t="str">
        <f>IF(ISBLANK(VLOOKUP($H2487*100+I$2,Feuil2!$A$3:$CQ$931,HLOOKUP(Feuil1!$F2487,Feuil2!$E$1:$DG$2,2,0),0)),"",VLOOKUP($H2487*100+I$2,Feuil2!$A$3:$CQ$931,HLOOKUP(Feuil1!$F2487,Feuil2!$E$1:$DG$2,2,0),0))</f>
        <v/>
      </c>
      <c r="J2487" s="12" t="str">
        <f>IF(ISBLANK(VLOOKUP($H2487*100+J$2,Feuil2!$A$3:$CQ$931,HLOOKUP(Feuil1!$F2487,Feuil2!$E$1:$DG$2,2,0),0)),"",VLOOKUP($H2487*100+J$2,Feuil2!$A$3:$CQ$931,HLOOKUP(Feuil1!$F2487,Feuil2!$E$1:$DG$2,2,0),0))</f>
        <v/>
      </c>
      <c r="K2487" s="12" t="str">
        <f>IF(ISBLANK(VLOOKUP($H2487*100+K$2,Feuil2!$A$3:$CQ$931,HLOOKUP(Feuil1!$F2487,Feuil2!$E$1:$DG$2,2,0),0)),"",VLOOKUP($H2487*100+K$2,Feuil2!$A$3:$CQ$931,HLOOKUP(Feuil1!$F2487,Feuil2!$E$1:$DG$2,2,0),0))</f>
        <v/>
      </c>
      <c r="L2487" s="12" t="str">
        <f>IF(ISBLANK(VLOOKUP($H2487*100+L$2,Feuil2!$A$3:$CQ$931,HLOOKUP(Feuil1!$F2487,Feuil2!$E$1:$DG$2,2,0),0)),"",VLOOKUP($H2487*100+L$2,Feuil2!$A$3:$CQ$931,HLOOKUP(Feuil1!$F2487,Feuil2!$E$1:$DG$2,2,0),0))</f>
        <v/>
      </c>
      <c r="M2487" s="12" t="str">
        <f>IF(ISBLANK(VLOOKUP($H2487*100+M$2,Feuil2!$A$3:$CQ$931,HLOOKUP(Feuil1!$F2487,Feuil2!$E$1:$DG$2,2,0),0)),"",VLOOKUP($H2487*100+M$2,Feuil2!$A$3:$CQ$931,HLOOKUP(Feuil1!$F2487,Feuil2!$E$1:$DG$2,2,0),0))</f>
        <v/>
      </c>
      <c r="N2487" s="12" t="str">
        <f>IF(ISBLANK(VLOOKUP($H2487*100+N$2,Feuil2!$A$3:$CQ$931,HLOOKUP(Feuil1!$F2487,Feuil2!$E$1:$DG$2,2,0),0)),"",VLOOKUP($H2487*100+N$2,Feuil2!$A$3:$CQ$931,HLOOKUP(Feuil1!$F2487,Feuil2!$E$1:$DG$2,2,0),0))</f>
        <v/>
      </c>
      <c r="O2487" s="12" t="str">
        <f>IF(ISBLANK(VLOOKUP($H2487*100+O$2,Feuil2!$A$3:$CQ$931,HLOOKUP(Feuil1!$F2487,Feuil2!$E$1:$DG$2,2,0),0)),"",VLOOKUP($H2487*100+O$2,Feuil2!$A$3:$CQ$931,HLOOKUP(Feuil1!$F2487,Feuil2!$E$1:$DG$2,2,0),0))</f>
        <v/>
      </c>
      <c r="P2487" s="12" t="str">
        <f>IF(ISBLANK(VLOOKUP($H2487*100+P$2,Feuil2!$A$3:$CQ$931,HLOOKUP(Feuil1!$F2487,Feuil2!$E$1:$DG$2,2,0),0)),"",VLOOKUP($H2487*100+P$2,Feuil2!$A$3:$CQ$931,HLOOKUP(Feuil1!$F2487,Feuil2!$E$1:$DG$2,2,0),0))</f>
        <v/>
      </c>
      <c r="Q2487" s="12" t="str">
        <f>IF(ISBLANK(VLOOKUP($H2487*100+Q$2,Feuil2!$A$3:$CQ$931,HLOOKUP(Feuil1!$F2487,Feuil2!$E$1:$DG$2,2,0),0)),"",VLOOKUP($H2487*100+Q$2,Feuil2!$A$3:$CQ$931,HLOOKUP(Feuil1!$F2487,Feuil2!$E$1:$DG$2,2,0),0))</f>
        <v/>
      </c>
      <c r="R2487" s="12" t="str">
        <f>IF(ISBLANK(VLOOKUP($H2487*100+R$2,Feuil2!$A$3:$CQ$931,HLOOKUP(Feuil1!$F2487,Feuil2!$E$1:$DG$2,2,0),0)),"",VLOOKUP($H2487*100+R$2,Feuil2!$A$3:$CQ$931,HLOOKUP(Feuil1!$F2487,Feuil2!$E$1:$DG$2,2,0),0))</f>
        <v/>
      </c>
      <c r="S2487" s="12" t="str">
        <f>IF(ISBLANK(VLOOKUP($H2487*100+S$2,Feuil2!$A$3:$CQ$931,HLOOKUP(Feuil1!$F2487,Feuil2!$E$1:$DG$2,2,0),0)),"",VLOOKUP($H2487*100+S$2,Feuil2!$A$3:$CQ$931,HLOOKUP(Feuil1!$F2487,Feuil2!$E$1:$DG$2,2,0),0))</f>
        <v/>
      </c>
      <c r="T2487" s="12" t="str">
        <f>IF(ISBLANK(VLOOKUP($H2487*100+T$2,Feuil2!$A$3:$CQ$931,HLOOKUP(Feuil1!$F2487,Feuil2!$E$1:$DG$2,2,0),0)),"",VLOOKUP($H2487*100+T$2,Feuil2!$A$3:$CQ$931,HLOOKUP(Feuil1!$F2487,Feuil2!$E$1:$DG$2,2,0),0))</f>
        <v/>
      </c>
      <c r="U2487" s="12"/>
    </row>
    <row r="2488" spans="1:21" x14ac:dyDescent="0.35">
      <c r="A2488" s="10" t="s">
        <v>83</v>
      </c>
      <c r="B2488" s="8" t="s">
        <v>84</v>
      </c>
      <c r="C2488" s="39">
        <v>598330</v>
      </c>
      <c r="D2488" s="39">
        <v>373400</v>
      </c>
      <c r="E2488" s="39">
        <v>660</v>
      </c>
      <c r="F2488" s="10">
        <v>5635</v>
      </c>
      <c r="G2488" s="5" t="s">
        <v>32</v>
      </c>
      <c r="H2488" s="11">
        <v>1975</v>
      </c>
      <c r="I2488" s="12" t="str">
        <f>IF(ISBLANK(VLOOKUP($H2488*100+I$2,Feuil2!$A$3:$CQ$931,HLOOKUP(Feuil1!$F2488,Feuil2!$E$1:$DG$2,2,0),0)),"",VLOOKUP($H2488*100+I$2,Feuil2!$A$3:$CQ$931,HLOOKUP(Feuil1!$F2488,Feuil2!$E$1:$DG$2,2,0),0))</f>
        <v/>
      </c>
      <c r="J2488" s="12" t="str">
        <f>IF(ISBLANK(VLOOKUP($H2488*100+J$2,Feuil2!$A$3:$CQ$931,HLOOKUP(Feuil1!$F2488,Feuil2!$E$1:$DG$2,2,0),0)),"",VLOOKUP($H2488*100+J$2,Feuil2!$A$3:$CQ$931,HLOOKUP(Feuil1!$F2488,Feuil2!$E$1:$DG$2,2,0),0))</f>
        <v/>
      </c>
      <c r="K2488" s="12" t="str">
        <f>IF(ISBLANK(VLOOKUP($H2488*100+K$2,Feuil2!$A$3:$CQ$931,HLOOKUP(Feuil1!$F2488,Feuil2!$E$1:$DG$2,2,0),0)),"",VLOOKUP($H2488*100+K$2,Feuil2!$A$3:$CQ$931,HLOOKUP(Feuil1!$F2488,Feuil2!$E$1:$DG$2,2,0),0))</f>
        <v/>
      </c>
      <c r="L2488" s="12" t="str">
        <f>IF(ISBLANK(VLOOKUP($H2488*100+L$2,Feuil2!$A$3:$CQ$931,HLOOKUP(Feuil1!$F2488,Feuil2!$E$1:$DG$2,2,0),0)),"",VLOOKUP($H2488*100+L$2,Feuil2!$A$3:$CQ$931,HLOOKUP(Feuil1!$F2488,Feuil2!$E$1:$DG$2,2,0),0))</f>
        <v/>
      </c>
      <c r="M2488" s="12" t="str">
        <f>IF(ISBLANK(VLOOKUP($H2488*100+M$2,Feuil2!$A$3:$CQ$931,HLOOKUP(Feuil1!$F2488,Feuil2!$E$1:$DG$2,2,0),0)),"",VLOOKUP($H2488*100+M$2,Feuil2!$A$3:$CQ$931,HLOOKUP(Feuil1!$F2488,Feuil2!$E$1:$DG$2,2,0),0))</f>
        <v/>
      </c>
      <c r="N2488" s="12" t="str">
        <f>IF(ISBLANK(VLOOKUP($H2488*100+N$2,Feuil2!$A$3:$CQ$931,HLOOKUP(Feuil1!$F2488,Feuil2!$E$1:$DG$2,2,0),0)),"",VLOOKUP($H2488*100+N$2,Feuil2!$A$3:$CQ$931,HLOOKUP(Feuil1!$F2488,Feuil2!$E$1:$DG$2,2,0),0))</f>
        <v/>
      </c>
      <c r="O2488" s="12" t="str">
        <f>IF(ISBLANK(VLOOKUP($H2488*100+O$2,Feuil2!$A$3:$CQ$931,HLOOKUP(Feuil1!$F2488,Feuil2!$E$1:$DG$2,2,0),0)),"",VLOOKUP($H2488*100+O$2,Feuil2!$A$3:$CQ$931,HLOOKUP(Feuil1!$F2488,Feuil2!$E$1:$DG$2,2,0),0))</f>
        <v/>
      </c>
      <c r="P2488" s="12" t="str">
        <f>IF(ISBLANK(VLOOKUP($H2488*100+P$2,Feuil2!$A$3:$CQ$931,HLOOKUP(Feuil1!$F2488,Feuil2!$E$1:$DG$2,2,0),0)),"",VLOOKUP($H2488*100+P$2,Feuil2!$A$3:$CQ$931,HLOOKUP(Feuil1!$F2488,Feuil2!$E$1:$DG$2,2,0),0))</f>
        <v/>
      </c>
      <c r="Q2488" s="12" t="str">
        <f>IF(ISBLANK(VLOOKUP($H2488*100+Q$2,Feuil2!$A$3:$CQ$931,HLOOKUP(Feuil1!$F2488,Feuil2!$E$1:$DG$2,2,0),0)),"",VLOOKUP($H2488*100+Q$2,Feuil2!$A$3:$CQ$931,HLOOKUP(Feuil1!$F2488,Feuil2!$E$1:$DG$2,2,0),0))</f>
        <v/>
      </c>
      <c r="R2488" s="12" t="str">
        <f>IF(ISBLANK(VLOOKUP($H2488*100+R$2,Feuil2!$A$3:$CQ$931,HLOOKUP(Feuil1!$F2488,Feuil2!$E$1:$DG$2,2,0),0)),"",VLOOKUP($H2488*100+R$2,Feuil2!$A$3:$CQ$931,HLOOKUP(Feuil1!$F2488,Feuil2!$E$1:$DG$2,2,0),0))</f>
        <v/>
      </c>
      <c r="S2488" s="12" t="str">
        <f>IF(ISBLANK(VLOOKUP($H2488*100+S$2,Feuil2!$A$3:$CQ$931,HLOOKUP(Feuil1!$F2488,Feuil2!$E$1:$DG$2,2,0),0)),"",VLOOKUP($H2488*100+S$2,Feuil2!$A$3:$CQ$931,HLOOKUP(Feuil1!$F2488,Feuil2!$E$1:$DG$2,2,0),0))</f>
        <v/>
      </c>
      <c r="T2488" s="12" t="str">
        <f>IF(ISBLANK(VLOOKUP($H2488*100+T$2,Feuil2!$A$3:$CQ$931,HLOOKUP(Feuil1!$F2488,Feuil2!$E$1:$DG$2,2,0),0)),"",VLOOKUP($H2488*100+T$2,Feuil2!$A$3:$CQ$931,HLOOKUP(Feuil1!$F2488,Feuil2!$E$1:$DG$2,2,0),0))</f>
        <v/>
      </c>
      <c r="U2488" s="12"/>
    </row>
    <row r="2489" spans="1:21" x14ac:dyDescent="0.35">
      <c r="A2489" s="10" t="s">
        <v>83</v>
      </c>
      <c r="B2489" s="8" t="s">
        <v>84</v>
      </c>
      <c r="C2489" s="39">
        <v>598330</v>
      </c>
      <c r="D2489" s="39">
        <v>373400</v>
      </c>
      <c r="E2489" s="39">
        <v>660</v>
      </c>
      <c r="F2489" s="10">
        <v>5635</v>
      </c>
      <c r="G2489" s="5" t="s">
        <v>32</v>
      </c>
      <c r="H2489" s="11">
        <v>1976</v>
      </c>
      <c r="I2489" s="12" t="str">
        <f>IF(ISBLANK(VLOOKUP($H2489*100+I$2,Feuil2!$A$3:$CQ$931,HLOOKUP(Feuil1!$F2489,Feuil2!$E$1:$DG$2,2,0),0)),"",VLOOKUP($H2489*100+I$2,Feuil2!$A$3:$CQ$931,HLOOKUP(Feuil1!$F2489,Feuil2!$E$1:$DG$2,2,0),0))</f>
        <v/>
      </c>
      <c r="J2489" s="12" t="str">
        <f>IF(ISBLANK(VLOOKUP($H2489*100+J$2,Feuil2!$A$3:$CQ$931,HLOOKUP(Feuil1!$F2489,Feuil2!$E$1:$DG$2,2,0),0)),"",VLOOKUP($H2489*100+J$2,Feuil2!$A$3:$CQ$931,HLOOKUP(Feuil1!$F2489,Feuil2!$E$1:$DG$2,2,0),0))</f>
        <v/>
      </c>
      <c r="K2489" s="12" t="str">
        <f>IF(ISBLANK(VLOOKUP($H2489*100+K$2,Feuil2!$A$3:$CQ$931,HLOOKUP(Feuil1!$F2489,Feuil2!$E$1:$DG$2,2,0),0)),"",VLOOKUP($H2489*100+K$2,Feuil2!$A$3:$CQ$931,HLOOKUP(Feuil1!$F2489,Feuil2!$E$1:$DG$2,2,0),0))</f>
        <v/>
      </c>
      <c r="L2489" s="12" t="str">
        <f>IF(ISBLANK(VLOOKUP($H2489*100+L$2,Feuil2!$A$3:$CQ$931,HLOOKUP(Feuil1!$F2489,Feuil2!$E$1:$DG$2,2,0),0)),"",VLOOKUP($H2489*100+L$2,Feuil2!$A$3:$CQ$931,HLOOKUP(Feuil1!$F2489,Feuil2!$E$1:$DG$2,2,0),0))</f>
        <v/>
      </c>
      <c r="M2489" s="12" t="str">
        <f>IF(ISBLANK(VLOOKUP($H2489*100+M$2,Feuil2!$A$3:$CQ$931,HLOOKUP(Feuil1!$F2489,Feuil2!$E$1:$DG$2,2,0),0)),"",VLOOKUP($H2489*100+M$2,Feuil2!$A$3:$CQ$931,HLOOKUP(Feuil1!$F2489,Feuil2!$E$1:$DG$2,2,0),0))</f>
        <v/>
      </c>
      <c r="N2489" s="12" t="str">
        <f>IF(ISBLANK(VLOOKUP($H2489*100+N$2,Feuil2!$A$3:$CQ$931,HLOOKUP(Feuil1!$F2489,Feuil2!$E$1:$DG$2,2,0),0)),"",VLOOKUP($H2489*100+N$2,Feuil2!$A$3:$CQ$931,HLOOKUP(Feuil1!$F2489,Feuil2!$E$1:$DG$2,2,0),0))</f>
        <v/>
      </c>
      <c r="O2489" s="12" t="str">
        <f>IF(ISBLANK(VLOOKUP($H2489*100+O$2,Feuil2!$A$3:$CQ$931,HLOOKUP(Feuil1!$F2489,Feuil2!$E$1:$DG$2,2,0),0)),"",VLOOKUP($H2489*100+O$2,Feuil2!$A$3:$CQ$931,HLOOKUP(Feuil1!$F2489,Feuil2!$E$1:$DG$2,2,0),0))</f>
        <v/>
      </c>
      <c r="P2489" s="12" t="str">
        <f>IF(ISBLANK(VLOOKUP($H2489*100+P$2,Feuil2!$A$3:$CQ$931,HLOOKUP(Feuil1!$F2489,Feuil2!$E$1:$DG$2,2,0),0)),"",VLOOKUP($H2489*100+P$2,Feuil2!$A$3:$CQ$931,HLOOKUP(Feuil1!$F2489,Feuil2!$E$1:$DG$2,2,0),0))</f>
        <v/>
      </c>
      <c r="Q2489" s="12" t="str">
        <f>IF(ISBLANK(VLOOKUP($H2489*100+Q$2,Feuil2!$A$3:$CQ$931,HLOOKUP(Feuil1!$F2489,Feuil2!$E$1:$DG$2,2,0),0)),"",VLOOKUP($H2489*100+Q$2,Feuil2!$A$3:$CQ$931,HLOOKUP(Feuil1!$F2489,Feuil2!$E$1:$DG$2,2,0),0))</f>
        <v/>
      </c>
      <c r="R2489" s="12" t="str">
        <f>IF(ISBLANK(VLOOKUP($H2489*100+R$2,Feuil2!$A$3:$CQ$931,HLOOKUP(Feuil1!$F2489,Feuil2!$E$1:$DG$2,2,0),0)),"",VLOOKUP($H2489*100+R$2,Feuil2!$A$3:$CQ$931,HLOOKUP(Feuil1!$F2489,Feuil2!$E$1:$DG$2,2,0),0))</f>
        <v/>
      </c>
      <c r="S2489" s="12" t="str">
        <f>IF(ISBLANK(VLOOKUP($H2489*100+S$2,Feuil2!$A$3:$CQ$931,HLOOKUP(Feuil1!$F2489,Feuil2!$E$1:$DG$2,2,0),0)),"",VLOOKUP($H2489*100+S$2,Feuil2!$A$3:$CQ$931,HLOOKUP(Feuil1!$F2489,Feuil2!$E$1:$DG$2,2,0),0))</f>
        <v/>
      </c>
      <c r="T2489" s="12" t="str">
        <f>IF(ISBLANK(VLOOKUP($H2489*100+T$2,Feuil2!$A$3:$CQ$931,HLOOKUP(Feuil1!$F2489,Feuil2!$E$1:$DG$2,2,0),0)),"",VLOOKUP($H2489*100+T$2,Feuil2!$A$3:$CQ$931,HLOOKUP(Feuil1!$F2489,Feuil2!$E$1:$DG$2,2,0),0))</f>
        <v/>
      </c>
      <c r="U2489" s="12"/>
    </row>
    <row r="2490" spans="1:21" x14ac:dyDescent="0.35">
      <c r="A2490" s="10" t="s">
        <v>83</v>
      </c>
      <c r="B2490" s="8" t="s">
        <v>84</v>
      </c>
      <c r="C2490" s="39">
        <v>598330</v>
      </c>
      <c r="D2490" s="39">
        <v>373400</v>
      </c>
      <c r="E2490" s="39">
        <v>660</v>
      </c>
      <c r="F2490" s="10">
        <v>5635</v>
      </c>
      <c r="G2490" s="5" t="s">
        <v>32</v>
      </c>
      <c r="H2490" s="11">
        <v>1977</v>
      </c>
      <c r="I2490" s="12" t="str">
        <f>IF(ISBLANK(VLOOKUP($H2490*100+I$2,Feuil2!$A$3:$CQ$931,HLOOKUP(Feuil1!$F2490,Feuil2!$E$1:$DG$2,2,0),0)),"",VLOOKUP($H2490*100+I$2,Feuil2!$A$3:$CQ$931,HLOOKUP(Feuil1!$F2490,Feuil2!$E$1:$DG$2,2,0),0))</f>
        <v/>
      </c>
      <c r="J2490" s="12" t="str">
        <f>IF(ISBLANK(VLOOKUP($H2490*100+J$2,Feuil2!$A$3:$CQ$931,HLOOKUP(Feuil1!$F2490,Feuil2!$E$1:$DG$2,2,0),0)),"",VLOOKUP($H2490*100+J$2,Feuil2!$A$3:$CQ$931,HLOOKUP(Feuil1!$F2490,Feuil2!$E$1:$DG$2,2,0),0))</f>
        <v/>
      </c>
      <c r="K2490" s="12" t="str">
        <f>IF(ISBLANK(VLOOKUP($H2490*100+K$2,Feuil2!$A$3:$CQ$931,HLOOKUP(Feuil1!$F2490,Feuil2!$E$1:$DG$2,2,0),0)),"",VLOOKUP($H2490*100+K$2,Feuil2!$A$3:$CQ$931,HLOOKUP(Feuil1!$F2490,Feuil2!$E$1:$DG$2,2,0),0))</f>
        <v/>
      </c>
      <c r="L2490" s="12" t="str">
        <f>IF(ISBLANK(VLOOKUP($H2490*100+L$2,Feuil2!$A$3:$CQ$931,HLOOKUP(Feuil1!$F2490,Feuil2!$E$1:$DG$2,2,0),0)),"",VLOOKUP($H2490*100+L$2,Feuil2!$A$3:$CQ$931,HLOOKUP(Feuil1!$F2490,Feuil2!$E$1:$DG$2,2,0),0))</f>
        <v/>
      </c>
      <c r="M2490" s="12" t="str">
        <f>IF(ISBLANK(VLOOKUP($H2490*100+M$2,Feuil2!$A$3:$CQ$931,HLOOKUP(Feuil1!$F2490,Feuil2!$E$1:$DG$2,2,0),0)),"",VLOOKUP($H2490*100+M$2,Feuil2!$A$3:$CQ$931,HLOOKUP(Feuil1!$F2490,Feuil2!$E$1:$DG$2,2,0),0))</f>
        <v/>
      </c>
      <c r="N2490" s="12" t="str">
        <f>IF(ISBLANK(VLOOKUP($H2490*100+N$2,Feuil2!$A$3:$CQ$931,HLOOKUP(Feuil1!$F2490,Feuil2!$E$1:$DG$2,2,0),0)),"",VLOOKUP($H2490*100+N$2,Feuil2!$A$3:$CQ$931,HLOOKUP(Feuil1!$F2490,Feuil2!$E$1:$DG$2,2,0),0))</f>
        <v/>
      </c>
      <c r="O2490" s="12" t="str">
        <f>IF(ISBLANK(VLOOKUP($H2490*100+O$2,Feuil2!$A$3:$CQ$931,HLOOKUP(Feuil1!$F2490,Feuil2!$E$1:$DG$2,2,0),0)),"",VLOOKUP($H2490*100+O$2,Feuil2!$A$3:$CQ$931,HLOOKUP(Feuil1!$F2490,Feuil2!$E$1:$DG$2,2,0),0))</f>
        <v/>
      </c>
      <c r="P2490" s="12" t="str">
        <f>IF(ISBLANK(VLOOKUP($H2490*100+P$2,Feuil2!$A$3:$CQ$931,HLOOKUP(Feuil1!$F2490,Feuil2!$E$1:$DG$2,2,0),0)),"",VLOOKUP($H2490*100+P$2,Feuil2!$A$3:$CQ$931,HLOOKUP(Feuil1!$F2490,Feuil2!$E$1:$DG$2,2,0),0))</f>
        <v/>
      </c>
      <c r="Q2490" s="12" t="str">
        <f>IF(ISBLANK(VLOOKUP($H2490*100+Q$2,Feuil2!$A$3:$CQ$931,HLOOKUP(Feuil1!$F2490,Feuil2!$E$1:$DG$2,2,0),0)),"",VLOOKUP($H2490*100+Q$2,Feuil2!$A$3:$CQ$931,HLOOKUP(Feuil1!$F2490,Feuil2!$E$1:$DG$2,2,0),0))</f>
        <v/>
      </c>
      <c r="R2490" s="12" t="str">
        <f>IF(ISBLANK(VLOOKUP($H2490*100+R$2,Feuil2!$A$3:$CQ$931,HLOOKUP(Feuil1!$F2490,Feuil2!$E$1:$DG$2,2,0),0)),"",VLOOKUP($H2490*100+R$2,Feuil2!$A$3:$CQ$931,HLOOKUP(Feuil1!$F2490,Feuil2!$E$1:$DG$2,2,0),0))</f>
        <v/>
      </c>
      <c r="S2490" s="12" t="str">
        <f>IF(ISBLANK(VLOOKUP($H2490*100+S$2,Feuil2!$A$3:$CQ$931,HLOOKUP(Feuil1!$F2490,Feuil2!$E$1:$DG$2,2,0),0)),"",VLOOKUP($H2490*100+S$2,Feuil2!$A$3:$CQ$931,HLOOKUP(Feuil1!$F2490,Feuil2!$E$1:$DG$2,2,0),0))</f>
        <v/>
      </c>
      <c r="T2490" s="12" t="str">
        <f>IF(ISBLANK(VLOOKUP($H2490*100+T$2,Feuil2!$A$3:$CQ$931,HLOOKUP(Feuil1!$F2490,Feuil2!$E$1:$DG$2,2,0),0)),"",VLOOKUP($H2490*100+T$2,Feuil2!$A$3:$CQ$931,HLOOKUP(Feuil1!$F2490,Feuil2!$E$1:$DG$2,2,0),0))</f>
        <v/>
      </c>
      <c r="U2490" s="12"/>
    </row>
    <row r="2491" spans="1:21" x14ac:dyDescent="0.35">
      <c r="A2491" s="10" t="s">
        <v>83</v>
      </c>
      <c r="B2491" s="8" t="s">
        <v>84</v>
      </c>
      <c r="C2491" s="39">
        <v>598330</v>
      </c>
      <c r="D2491" s="39">
        <v>373400</v>
      </c>
      <c r="E2491" s="39">
        <v>660</v>
      </c>
      <c r="F2491" s="10">
        <v>5635</v>
      </c>
      <c r="G2491" s="5" t="s">
        <v>32</v>
      </c>
      <c r="H2491" s="11">
        <v>1978</v>
      </c>
      <c r="I2491" s="12" t="str">
        <f>IF(ISBLANK(VLOOKUP($H2491*100+I$2,Feuil2!$A$3:$CQ$931,HLOOKUP(Feuil1!$F2491,Feuil2!$E$1:$DG$2,2,0),0)),"",VLOOKUP($H2491*100+I$2,Feuil2!$A$3:$CQ$931,HLOOKUP(Feuil1!$F2491,Feuil2!$E$1:$DG$2,2,0),0))</f>
        <v/>
      </c>
      <c r="J2491" s="12" t="str">
        <f>IF(ISBLANK(VLOOKUP($H2491*100+J$2,Feuil2!$A$3:$CQ$931,HLOOKUP(Feuil1!$F2491,Feuil2!$E$1:$DG$2,2,0),0)),"",VLOOKUP($H2491*100+J$2,Feuil2!$A$3:$CQ$931,HLOOKUP(Feuil1!$F2491,Feuil2!$E$1:$DG$2,2,0),0))</f>
        <v/>
      </c>
      <c r="K2491" s="12" t="str">
        <f>IF(ISBLANK(VLOOKUP($H2491*100+K$2,Feuil2!$A$3:$CQ$931,HLOOKUP(Feuil1!$F2491,Feuil2!$E$1:$DG$2,2,0),0)),"",VLOOKUP($H2491*100+K$2,Feuil2!$A$3:$CQ$931,HLOOKUP(Feuil1!$F2491,Feuil2!$E$1:$DG$2,2,0),0))</f>
        <v/>
      </c>
      <c r="L2491" s="12" t="str">
        <f>IF(ISBLANK(VLOOKUP($H2491*100+L$2,Feuil2!$A$3:$CQ$931,HLOOKUP(Feuil1!$F2491,Feuil2!$E$1:$DG$2,2,0),0)),"",VLOOKUP($H2491*100+L$2,Feuil2!$A$3:$CQ$931,HLOOKUP(Feuil1!$F2491,Feuil2!$E$1:$DG$2,2,0),0))</f>
        <v/>
      </c>
      <c r="M2491" s="12" t="str">
        <f>IF(ISBLANK(VLOOKUP($H2491*100+M$2,Feuil2!$A$3:$CQ$931,HLOOKUP(Feuil1!$F2491,Feuil2!$E$1:$DG$2,2,0),0)),"",VLOOKUP($H2491*100+M$2,Feuil2!$A$3:$CQ$931,HLOOKUP(Feuil1!$F2491,Feuil2!$E$1:$DG$2,2,0),0))</f>
        <v/>
      </c>
      <c r="N2491" s="12" t="str">
        <f>IF(ISBLANK(VLOOKUP($H2491*100+N$2,Feuil2!$A$3:$CQ$931,HLOOKUP(Feuil1!$F2491,Feuil2!$E$1:$DG$2,2,0),0)),"",VLOOKUP($H2491*100+N$2,Feuil2!$A$3:$CQ$931,HLOOKUP(Feuil1!$F2491,Feuil2!$E$1:$DG$2,2,0),0))</f>
        <v/>
      </c>
      <c r="O2491" s="12" t="str">
        <f>IF(ISBLANK(VLOOKUP($H2491*100+O$2,Feuil2!$A$3:$CQ$931,HLOOKUP(Feuil1!$F2491,Feuil2!$E$1:$DG$2,2,0),0)),"",VLOOKUP($H2491*100+O$2,Feuil2!$A$3:$CQ$931,HLOOKUP(Feuil1!$F2491,Feuil2!$E$1:$DG$2,2,0),0))</f>
        <v/>
      </c>
      <c r="P2491" s="12" t="str">
        <f>IF(ISBLANK(VLOOKUP($H2491*100+P$2,Feuil2!$A$3:$CQ$931,HLOOKUP(Feuil1!$F2491,Feuil2!$E$1:$DG$2,2,0),0)),"",VLOOKUP($H2491*100+P$2,Feuil2!$A$3:$CQ$931,HLOOKUP(Feuil1!$F2491,Feuil2!$E$1:$DG$2,2,0),0))</f>
        <v/>
      </c>
      <c r="Q2491" s="12" t="str">
        <f>IF(ISBLANK(VLOOKUP($H2491*100+Q$2,Feuil2!$A$3:$CQ$931,HLOOKUP(Feuil1!$F2491,Feuil2!$E$1:$DG$2,2,0),0)),"",VLOOKUP($H2491*100+Q$2,Feuil2!$A$3:$CQ$931,HLOOKUP(Feuil1!$F2491,Feuil2!$E$1:$DG$2,2,0),0))</f>
        <v/>
      </c>
      <c r="R2491" s="12" t="str">
        <f>IF(ISBLANK(VLOOKUP($H2491*100+R$2,Feuil2!$A$3:$CQ$931,HLOOKUP(Feuil1!$F2491,Feuil2!$E$1:$DG$2,2,0),0)),"",VLOOKUP($H2491*100+R$2,Feuil2!$A$3:$CQ$931,HLOOKUP(Feuil1!$F2491,Feuil2!$E$1:$DG$2,2,0),0))</f>
        <v/>
      </c>
      <c r="S2491" s="12" t="str">
        <f>IF(ISBLANK(VLOOKUP($H2491*100+S$2,Feuil2!$A$3:$CQ$931,HLOOKUP(Feuil1!$F2491,Feuil2!$E$1:$DG$2,2,0),0)),"",VLOOKUP($H2491*100+S$2,Feuil2!$A$3:$CQ$931,HLOOKUP(Feuil1!$F2491,Feuil2!$E$1:$DG$2,2,0),0))</f>
        <v/>
      </c>
      <c r="T2491" s="12" t="str">
        <f>IF(ISBLANK(VLOOKUP($H2491*100+T$2,Feuil2!$A$3:$CQ$931,HLOOKUP(Feuil1!$F2491,Feuil2!$E$1:$DG$2,2,0),0)),"",VLOOKUP($H2491*100+T$2,Feuil2!$A$3:$CQ$931,HLOOKUP(Feuil1!$F2491,Feuil2!$E$1:$DG$2,2,0),0))</f>
        <v/>
      </c>
      <c r="U2491" s="12"/>
    </row>
    <row r="2492" spans="1:21" x14ac:dyDescent="0.35">
      <c r="A2492" s="10" t="s">
        <v>83</v>
      </c>
      <c r="B2492" s="8" t="s">
        <v>84</v>
      </c>
      <c r="C2492" s="39">
        <v>598330</v>
      </c>
      <c r="D2492" s="39">
        <v>373400</v>
      </c>
      <c r="E2492" s="39">
        <v>660</v>
      </c>
      <c r="F2492" s="10">
        <v>5635</v>
      </c>
      <c r="G2492" s="5" t="s">
        <v>32</v>
      </c>
      <c r="H2492" s="11">
        <v>1979</v>
      </c>
      <c r="I2492" s="12" t="str">
        <f>IF(ISBLANK(VLOOKUP($H2492*100+I$2,Feuil2!$A$3:$CQ$931,HLOOKUP(Feuil1!$F2492,Feuil2!$E$1:$DG$2,2,0),0)),"",VLOOKUP($H2492*100+I$2,Feuil2!$A$3:$CQ$931,HLOOKUP(Feuil1!$F2492,Feuil2!$E$1:$DG$2,2,0),0))</f>
        <v/>
      </c>
      <c r="J2492" s="12" t="str">
        <f>IF(ISBLANK(VLOOKUP($H2492*100+J$2,Feuil2!$A$3:$CQ$931,HLOOKUP(Feuil1!$F2492,Feuil2!$E$1:$DG$2,2,0),0)),"",VLOOKUP($H2492*100+J$2,Feuil2!$A$3:$CQ$931,HLOOKUP(Feuil1!$F2492,Feuil2!$E$1:$DG$2,2,0),0))</f>
        <v/>
      </c>
      <c r="K2492" s="12" t="str">
        <f>IF(ISBLANK(VLOOKUP($H2492*100+K$2,Feuil2!$A$3:$CQ$931,HLOOKUP(Feuil1!$F2492,Feuil2!$E$1:$DG$2,2,0),0)),"",VLOOKUP($H2492*100+K$2,Feuil2!$A$3:$CQ$931,HLOOKUP(Feuil1!$F2492,Feuil2!$E$1:$DG$2,2,0),0))</f>
        <v/>
      </c>
      <c r="L2492" s="12" t="str">
        <f>IF(ISBLANK(VLOOKUP($H2492*100+L$2,Feuil2!$A$3:$CQ$931,HLOOKUP(Feuil1!$F2492,Feuil2!$E$1:$DG$2,2,0),0)),"",VLOOKUP($H2492*100+L$2,Feuil2!$A$3:$CQ$931,HLOOKUP(Feuil1!$F2492,Feuil2!$E$1:$DG$2,2,0),0))</f>
        <v/>
      </c>
      <c r="M2492" s="12" t="str">
        <f>IF(ISBLANK(VLOOKUP($H2492*100+M$2,Feuil2!$A$3:$CQ$931,HLOOKUP(Feuil1!$F2492,Feuil2!$E$1:$DG$2,2,0),0)),"",VLOOKUP($H2492*100+M$2,Feuil2!$A$3:$CQ$931,HLOOKUP(Feuil1!$F2492,Feuil2!$E$1:$DG$2,2,0),0))</f>
        <v/>
      </c>
      <c r="N2492" s="12" t="str">
        <f>IF(ISBLANK(VLOOKUP($H2492*100+N$2,Feuil2!$A$3:$CQ$931,HLOOKUP(Feuil1!$F2492,Feuil2!$E$1:$DG$2,2,0),0)),"",VLOOKUP($H2492*100+N$2,Feuil2!$A$3:$CQ$931,HLOOKUP(Feuil1!$F2492,Feuil2!$E$1:$DG$2,2,0),0))</f>
        <v/>
      </c>
      <c r="O2492" s="12" t="str">
        <f>IF(ISBLANK(VLOOKUP($H2492*100+O$2,Feuil2!$A$3:$CQ$931,HLOOKUP(Feuil1!$F2492,Feuil2!$E$1:$DG$2,2,0),0)),"",VLOOKUP($H2492*100+O$2,Feuil2!$A$3:$CQ$931,HLOOKUP(Feuil1!$F2492,Feuil2!$E$1:$DG$2,2,0),0))</f>
        <v/>
      </c>
      <c r="P2492" s="12" t="str">
        <f>IF(ISBLANK(VLOOKUP($H2492*100+P$2,Feuil2!$A$3:$CQ$931,HLOOKUP(Feuil1!$F2492,Feuil2!$E$1:$DG$2,2,0),0)),"",VLOOKUP($H2492*100+P$2,Feuil2!$A$3:$CQ$931,HLOOKUP(Feuil1!$F2492,Feuil2!$E$1:$DG$2,2,0),0))</f>
        <v/>
      </c>
      <c r="Q2492" s="12" t="str">
        <f>IF(ISBLANK(VLOOKUP($H2492*100+Q$2,Feuil2!$A$3:$CQ$931,HLOOKUP(Feuil1!$F2492,Feuil2!$E$1:$DG$2,2,0),0)),"",VLOOKUP($H2492*100+Q$2,Feuil2!$A$3:$CQ$931,HLOOKUP(Feuil1!$F2492,Feuil2!$E$1:$DG$2,2,0),0))</f>
        <v/>
      </c>
      <c r="R2492" s="12" t="str">
        <f>IF(ISBLANK(VLOOKUP($H2492*100+R$2,Feuil2!$A$3:$CQ$931,HLOOKUP(Feuil1!$F2492,Feuil2!$E$1:$DG$2,2,0),0)),"",VLOOKUP($H2492*100+R$2,Feuil2!$A$3:$CQ$931,HLOOKUP(Feuil1!$F2492,Feuil2!$E$1:$DG$2,2,0),0))</f>
        <v/>
      </c>
      <c r="S2492" s="12" t="str">
        <f>IF(ISBLANK(VLOOKUP($H2492*100+S$2,Feuil2!$A$3:$CQ$931,HLOOKUP(Feuil1!$F2492,Feuil2!$E$1:$DG$2,2,0),0)),"",VLOOKUP($H2492*100+S$2,Feuil2!$A$3:$CQ$931,HLOOKUP(Feuil1!$F2492,Feuil2!$E$1:$DG$2,2,0),0))</f>
        <v/>
      </c>
      <c r="T2492" s="12" t="str">
        <f>IF(ISBLANK(VLOOKUP($H2492*100+T$2,Feuil2!$A$3:$CQ$931,HLOOKUP(Feuil1!$F2492,Feuil2!$E$1:$DG$2,2,0),0)),"",VLOOKUP($H2492*100+T$2,Feuil2!$A$3:$CQ$931,HLOOKUP(Feuil1!$F2492,Feuil2!$E$1:$DG$2,2,0),0))</f>
        <v/>
      </c>
      <c r="U2492" s="12"/>
    </row>
    <row r="2493" spans="1:21" x14ac:dyDescent="0.35">
      <c r="A2493" s="10" t="s">
        <v>83</v>
      </c>
      <c r="B2493" s="8" t="s">
        <v>84</v>
      </c>
      <c r="C2493" s="39">
        <v>598330</v>
      </c>
      <c r="D2493" s="39">
        <v>373400</v>
      </c>
      <c r="E2493" s="39">
        <v>660</v>
      </c>
      <c r="F2493" s="10">
        <v>5635</v>
      </c>
      <c r="G2493" s="5" t="s">
        <v>32</v>
      </c>
      <c r="H2493" s="11">
        <v>1980</v>
      </c>
      <c r="I2493" s="12" t="str">
        <f>IF(ISBLANK(VLOOKUP($H2493*100+I$2,Feuil2!$A$3:$CQ$931,HLOOKUP(Feuil1!$F2493,Feuil2!$E$1:$DG$2,2,0),0)),"",VLOOKUP($H2493*100+I$2,Feuil2!$A$3:$CQ$931,HLOOKUP(Feuil1!$F2493,Feuil2!$E$1:$DG$2,2,0),0))</f>
        <v/>
      </c>
      <c r="J2493" s="12" t="str">
        <f>IF(ISBLANK(VLOOKUP($H2493*100+J$2,Feuil2!$A$3:$CQ$931,HLOOKUP(Feuil1!$F2493,Feuil2!$E$1:$DG$2,2,0),0)),"",VLOOKUP($H2493*100+J$2,Feuil2!$A$3:$CQ$931,HLOOKUP(Feuil1!$F2493,Feuil2!$E$1:$DG$2,2,0),0))</f>
        <v/>
      </c>
      <c r="K2493" s="12" t="str">
        <f>IF(ISBLANK(VLOOKUP($H2493*100+K$2,Feuil2!$A$3:$CQ$931,HLOOKUP(Feuil1!$F2493,Feuil2!$E$1:$DG$2,2,0),0)),"",VLOOKUP($H2493*100+K$2,Feuil2!$A$3:$CQ$931,HLOOKUP(Feuil1!$F2493,Feuil2!$E$1:$DG$2,2,0),0))</f>
        <v/>
      </c>
      <c r="L2493" s="12" t="str">
        <f>IF(ISBLANK(VLOOKUP($H2493*100+L$2,Feuil2!$A$3:$CQ$931,HLOOKUP(Feuil1!$F2493,Feuil2!$E$1:$DG$2,2,0),0)),"",VLOOKUP($H2493*100+L$2,Feuil2!$A$3:$CQ$931,HLOOKUP(Feuil1!$F2493,Feuil2!$E$1:$DG$2,2,0),0))</f>
        <v/>
      </c>
      <c r="M2493" s="12" t="str">
        <f>IF(ISBLANK(VLOOKUP($H2493*100+M$2,Feuil2!$A$3:$CQ$931,HLOOKUP(Feuil1!$F2493,Feuil2!$E$1:$DG$2,2,0),0)),"",VLOOKUP($H2493*100+M$2,Feuil2!$A$3:$CQ$931,HLOOKUP(Feuil1!$F2493,Feuil2!$E$1:$DG$2,2,0),0))</f>
        <v/>
      </c>
      <c r="N2493" s="12" t="str">
        <f>IF(ISBLANK(VLOOKUP($H2493*100+N$2,Feuil2!$A$3:$CQ$931,HLOOKUP(Feuil1!$F2493,Feuil2!$E$1:$DG$2,2,0),0)),"",VLOOKUP($H2493*100+N$2,Feuil2!$A$3:$CQ$931,HLOOKUP(Feuil1!$F2493,Feuil2!$E$1:$DG$2,2,0),0))</f>
        <v/>
      </c>
      <c r="O2493" s="12" t="str">
        <f>IF(ISBLANK(VLOOKUP($H2493*100+O$2,Feuil2!$A$3:$CQ$931,HLOOKUP(Feuil1!$F2493,Feuil2!$E$1:$DG$2,2,0),0)),"",VLOOKUP($H2493*100+O$2,Feuil2!$A$3:$CQ$931,HLOOKUP(Feuil1!$F2493,Feuil2!$E$1:$DG$2,2,0),0))</f>
        <v/>
      </c>
      <c r="P2493" s="12" t="str">
        <f>IF(ISBLANK(VLOOKUP($H2493*100+P$2,Feuil2!$A$3:$CQ$931,HLOOKUP(Feuil1!$F2493,Feuil2!$E$1:$DG$2,2,0),0)),"",VLOOKUP($H2493*100+P$2,Feuil2!$A$3:$CQ$931,HLOOKUP(Feuil1!$F2493,Feuil2!$E$1:$DG$2,2,0),0))</f>
        <v/>
      </c>
      <c r="Q2493" s="12" t="str">
        <f>IF(ISBLANK(VLOOKUP($H2493*100+Q$2,Feuil2!$A$3:$CQ$931,HLOOKUP(Feuil1!$F2493,Feuil2!$E$1:$DG$2,2,0),0)),"",VLOOKUP($H2493*100+Q$2,Feuil2!$A$3:$CQ$931,HLOOKUP(Feuil1!$F2493,Feuil2!$E$1:$DG$2,2,0),0))</f>
        <v/>
      </c>
      <c r="R2493" s="12" t="str">
        <f>IF(ISBLANK(VLOOKUP($H2493*100+R$2,Feuil2!$A$3:$CQ$931,HLOOKUP(Feuil1!$F2493,Feuil2!$E$1:$DG$2,2,0),0)),"",VLOOKUP($H2493*100+R$2,Feuil2!$A$3:$CQ$931,HLOOKUP(Feuil1!$F2493,Feuil2!$E$1:$DG$2,2,0),0))</f>
        <v/>
      </c>
      <c r="S2493" s="12" t="str">
        <f>IF(ISBLANK(VLOOKUP($H2493*100+S$2,Feuil2!$A$3:$CQ$931,HLOOKUP(Feuil1!$F2493,Feuil2!$E$1:$DG$2,2,0),0)),"",VLOOKUP($H2493*100+S$2,Feuil2!$A$3:$CQ$931,HLOOKUP(Feuil1!$F2493,Feuil2!$E$1:$DG$2,2,0),0))</f>
        <v/>
      </c>
      <c r="T2493" s="12" t="str">
        <f>IF(ISBLANK(VLOOKUP($H2493*100+T$2,Feuil2!$A$3:$CQ$931,HLOOKUP(Feuil1!$F2493,Feuil2!$E$1:$DG$2,2,0),0)),"",VLOOKUP($H2493*100+T$2,Feuil2!$A$3:$CQ$931,HLOOKUP(Feuil1!$F2493,Feuil2!$E$1:$DG$2,2,0),0))</f>
        <v/>
      </c>
      <c r="U2493" s="12"/>
    </row>
    <row r="2494" spans="1:21" x14ac:dyDescent="0.35">
      <c r="A2494" s="10" t="s">
        <v>83</v>
      </c>
      <c r="B2494" s="8" t="s">
        <v>84</v>
      </c>
      <c r="C2494" s="39">
        <v>598330</v>
      </c>
      <c r="D2494" s="39">
        <v>373400</v>
      </c>
      <c r="E2494" s="39">
        <v>660</v>
      </c>
      <c r="F2494" s="10">
        <v>5635</v>
      </c>
      <c r="G2494" s="5" t="s">
        <v>32</v>
      </c>
      <c r="H2494" s="11">
        <v>1981</v>
      </c>
      <c r="I2494" s="12" t="str">
        <f>IF(ISBLANK(VLOOKUP($H2494*100+I$2,Feuil2!$A$3:$CQ$931,HLOOKUP(Feuil1!$F2494,Feuil2!$E$1:$DG$2,2,0),0)),"",VLOOKUP($H2494*100+I$2,Feuil2!$A$3:$CQ$931,HLOOKUP(Feuil1!$F2494,Feuil2!$E$1:$DG$2,2,0),0))</f>
        <v/>
      </c>
      <c r="J2494" s="12" t="str">
        <f>IF(ISBLANK(VLOOKUP($H2494*100+J$2,Feuil2!$A$3:$CQ$931,HLOOKUP(Feuil1!$F2494,Feuil2!$E$1:$DG$2,2,0),0)),"",VLOOKUP($H2494*100+J$2,Feuil2!$A$3:$CQ$931,HLOOKUP(Feuil1!$F2494,Feuil2!$E$1:$DG$2,2,0),0))</f>
        <v/>
      </c>
      <c r="K2494" s="12" t="str">
        <f>IF(ISBLANK(VLOOKUP($H2494*100+K$2,Feuil2!$A$3:$CQ$931,HLOOKUP(Feuil1!$F2494,Feuil2!$E$1:$DG$2,2,0),0)),"",VLOOKUP($H2494*100+K$2,Feuil2!$A$3:$CQ$931,HLOOKUP(Feuil1!$F2494,Feuil2!$E$1:$DG$2,2,0),0))</f>
        <v/>
      </c>
      <c r="L2494" s="12" t="str">
        <f>IF(ISBLANK(VLOOKUP($H2494*100+L$2,Feuil2!$A$3:$CQ$931,HLOOKUP(Feuil1!$F2494,Feuil2!$E$1:$DG$2,2,0),0)),"",VLOOKUP($H2494*100+L$2,Feuil2!$A$3:$CQ$931,HLOOKUP(Feuil1!$F2494,Feuil2!$E$1:$DG$2,2,0),0))</f>
        <v/>
      </c>
      <c r="M2494" s="12" t="str">
        <f>IF(ISBLANK(VLOOKUP($H2494*100+M$2,Feuil2!$A$3:$CQ$931,HLOOKUP(Feuil1!$F2494,Feuil2!$E$1:$DG$2,2,0),0)),"",VLOOKUP($H2494*100+M$2,Feuil2!$A$3:$CQ$931,HLOOKUP(Feuil1!$F2494,Feuil2!$E$1:$DG$2,2,0),0))</f>
        <v/>
      </c>
      <c r="N2494" s="12" t="str">
        <f>IF(ISBLANK(VLOOKUP($H2494*100+N$2,Feuil2!$A$3:$CQ$931,HLOOKUP(Feuil1!$F2494,Feuil2!$E$1:$DG$2,2,0),0)),"",VLOOKUP($H2494*100+N$2,Feuil2!$A$3:$CQ$931,HLOOKUP(Feuil1!$F2494,Feuil2!$E$1:$DG$2,2,0),0))</f>
        <v/>
      </c>
      <c r="O2494" s="12" t="str">
        <f>IF(ISBLANK(VLOOKUP($H2494*100+O$2,Feuil2!$A$3:$CQ$931,HLOOKUP(Feuil1!$F2494,Feuil2!$E$1:$DG$2,2,0),0)),"",VLOOKUP($H2494*100+O$2,Feuil2!$A$3:$CQ$931,HLOOKUP(Feuil1!$F2494,Feuil2!$E$1:$DG$2,2,0),0))</f>
        <v/>
      </c>
      <c r="P2494" s="12" t="str">
        <f>IF(ISBLANK(VLOOKUP($H2494*100+P$2,Feuil2!$A$3:$CQ$931,HLOOKUP(Feuil1!$F2494,Feuil2!$E$1:$DG$2,2,0),0)),"",VLOOKUP($H2494*100+P$2,Feuil2!$A$3:$CQ$931,HLOOKUP(Feuil1!$F2494,Feuil2!$E$1:$DG$2,2,0),0))</f>
        <v/>
      </c>
      <c r="Q2494" s="12" t="str">
        <f>IF(ISBLANK(VLOOKUP($H2494*100+Q$2,Feuil2!$A$3:$CQ$931,HLOOKUP(Feuil1!$F2494,Feuil2!$E$1:$DG$2,2,0),0)),"",VLOOKUP($H2494*100+Q$2,Feuil2!$A$3:$CQ$931,HLOOKUP(Feuil1!$F2494,Feuil2!$E$1:$DG$2,2,0),0))</f>
        <v/>
      </c>
      <c r="R2494" s="12" t="str">
        <f>IF(ISBLANK(VLOOKUP($H2494*100+R$2,Feuil2!$A$3:$CQ$931,HLOOKUP(Feuil1!$F2494,Feuil2!$E$1:$DG$2,2,0),0)),"",VLOOKUP($H2494*100+R$2,Feuil2!$A$3:$CQ$931,HLOOKUP(Feuil1!$F2494,Feuil2!$E$1:$DG$2,2,0),0))</f>
        <v/>
      </c>
      <c r="S2494" s="12" t="str">
        <f>IF(ISBLANK(VLOOKUP($H2494*100+S$2,Feuil2!$A$3:$CQ$931,HLOOKUP(Feuil1!$F2494,Feuil2!$E$1:$DG$2,2,0),0)),"",VLOOKUP($H2494*100+S$2,Feuil2!$A$3:$CQ$931,HLOOKUP(Feuil1!$F2494,Feuil2!$E$1:$DG$2,2,0),0))</f>
        <v/>
      </c>
      <c r="T2494" s="12" t="str">
        <f>IF(ISBLANK(VLOOKUP($H2494*100+T$2,Feuil2!$A$3:$CQ$931,HLOOKUP(Feuil1!$F2494,Feuil2!$E$1:$DG$2,2,0),0)),"",VLOOKUP($H2494*100+T$2,Feuil2!$A$3:$CQ$931,HLOOKUP(Feuil1!$F2494,Feuil2!$E$1:$DG$2,2,0),0))</f>
        <v/>
      </c>
      <c r="U2494" s="12"/>
    </row>
    <row r="2495" spans="1:21" x14ac:dyDescent="0.35">
      <c r="A2495" s="10" t="s">
        <v>83</v>
      </c>
      <c r="B2495" s="8" t="s">
        <v>84</v>
      </c>
      <c r="C2495" s="39">
        <v>598330</v>
      </c>
      <c r="D2495" s="39">
        <v>373400</v>
      </c>
      <c r="E2495" s="39">
        <v>660</v>
      </c>
      <c r="F2495" s="10">
        <v>5635</v>
      </c>
      <c r="G2495" s="5" t="s">
        <v>32</v>
      </c>
      <c r="H2495" s="11">
        <v>1982</v>
      </c>
      <c r="I2495" s="12" t="str">
        <f>IF(ISBLANK(VLOOKUP($H2495*100+I$2,Feuil2!$A$3:$CQ$931,HLOOKUP(Feuil1!$F2495,Feuil2!$E$1:$DG$2,2,0),0)),"",VLOOKUP($H2495*100+I$2,Feuil2!$A$3:$CQ$931,HLOOKUP(Feuil1!$F2495,Feuil2!$E$1:$DG$2,2,0),0))</f>
        <v/>
      </c>
      <c r="J2495" s="12" t="str">
        <f>IF(ISBLANK(VLOOKUP($H2495*100+J$2,Feuil2!$A$3:$CQ$931,HLOOKUP(Feuil1!$F2495,Feuil2!$E$1:$DG$2,2,0),0)),"",VLOOKUP($H2495*100+J$2,Feuil2!$A$3:$CQ$931,HLOOKUP(Feuil1!$F2495,Feuil2!$E$1:$DG$2,2,0),0))</f>
        <v/>
      </c>
      <c r="K2495" s="12" t="str">
        <f>IF(ISBLANK(VLOOKUP($H2495*100+K$2,Feuil2!$A$3:$CQ$931,HLOOKUP(Feuil1!$F2495,Feuil2!$E$1:$DG$2,2,0),0)),"",VLOOKUP($H2495*100+K$2,Feuil2!$A$3:$CQ$931,HLOOKUP(Feuil1!$F2495,Feuil2!$E$1:$DG$2,2,0),0))</f>
        <v/>
      </c>
      <c r="L2495" s="12" t="str">
        <f>IF(ISBLANK(VLOOKUP($H2495*100+L$2,Feuil2!$A$3:$CQ$931,HLOOKUP(Feuil1!$F2495,Feuil2!$E$1:$DG$2,2,0),0)),"",VLOOKUP($H2495*100+L$2,Feuil2!$A$3:$CQ$931,HLOOKUP(Feuil1!$F2495,Feuil2!$E$1:$DG$2,2,0),0))</f>
        <v/>
      </c>
      <c r="M2495" s="12" t="str">
        <f>IF(ISBLANK(VLOOKUP($H2495*100+M$2,Feuil2!$A$3:$CQ$931,HLOOKUP(Feuil1!$F2495,Feuil2!$E$1:$DG$2,2,0),0)),"",VLOOKUP($H2495*100+M$2,Feuil2!$A$3:$CQ$931,HLOOKUP(Feuil1!$F2495,Feuil2!$E$1:$DG$2,2,0),0))</f>
        <v/>
      </c>
      <c r="N2495" s="12" t="str">
        <f>IF(ISBLANK(VLOOKUP($H2495*100+N$2,Feuil2!$A$3:$CQ$931,HLOOKUP(Feuil1!$F2495,Feuil2!$E$1:$DG$2,2,0),0)),"",VLOOKUP($H2495*100+N$2,Feuil2!$A$3:$CQ$931,HLOOKUP(Feuil1!$F2495,Feuil2!$E$1:$DG$2,2,0),0))</f>
        <v/>
      </c>
      <c r="O2495" s="12" t="str">
        <f>IF(ISBLANK(VLOOKUP($H2495*100+O$2,Feuil2!$A$3:$CQ$931,HLOOKUP(Feuil1!$F2495,Feuil2!$E$1:$DG$2,2,0),0)),"",VLOOKUP($H2495*100+O$2,Feuil2!$A$3:$CQ$931,HLOOKUP(Feuil1!$F2495,Feuil2!$E$1:$DG$2,2,0),0))</f>
        <v/>
      </c>
      <c r="P2495" s="12" t="str">
        <f>IF(ISBLANK(VLOOKUP($H2495*100+P$2,Feuil2!$A$3:$CQ$931,HLOOKUP(Feuil1!$F2495,Feuil2!$E$1:$DG$2,2,0),0)),"",VLOOKUP($H2495*100+P$2,Feuil2!$A$3:$CQ$931,HLOOKUP(Feuil1!$F2495,Feuil2!$E$1:$DG$2,2,0),0))</f>
        <v/>
      </c>
      <c r="Q2495" s="12" t="str">
        <f>IF(ISBLANK(VLOOKUP($H2495*100+Q$2,Feuil2!$A$3:$CQ$931,HLOOKUP(Feuil1!$F2495,Feuil2!$E$1:$DG$2,2,0),0)),"",VLOOKUP($H2495*100+Q$2,Feuil2!$A$3:$CQ$931,HLOOKUP(Feuil1!$F2495,Feuil2!$E$1:$DG$2,2,0),0))</f>
        <v/>
      </c>
      <c r="R2495" s="12" t="str">
        <f>IF(ISBLANK(VLOOKUP($H2495*100+R$2,Feuil2!$A$3:$CQ$931,HLOOKUP(Feuil1!$F2495,Feuil2!$E$1:$DG$2,2,0),0)),"",VLOOKUP($H2495*100+R$2,Feuil2!$A$3:$CQ$931,HLOOKUP(Feuil1!$F2495,Feuil2!$E$1:$DG$2,2,0),0))</f>
        <v/>
      </c>
      <c r="S2495" s="12" t="str">
        <f>IF(ISBLANK(VLOOKUP($H2495*100+S$2,Feuil2!$A$3:$CQ$931,HLOOKUP(Feuil1!$F2495,Feuil2!$E$1:$DG$2,2,0),0)),"",VLOOKUP($H2495*100+S$2,Feuil2!$A$3:$CQ$931,HLOOKUP(Feuil1!$F2495,Feuil2!$E$1:$DG$2,2,0),0))</f>
        <v/>
      </c>
      <c r="T2495" s="12" t="str">
        <f>IF(ISBLANK(VLOOKUP($H2495*100+T$2,Feuil2!$A$3:$CQ$931,HLOOKUP(Feuil1!$F2495,Feuil2!$E$1:$DG$2,2,0),0)),"",VLOOKUP($H2495*100+T$2,Feuil2!$A$3:$CQ$931,HLOOKUP(Feuil1!$F2495,Feuil2!$E$1:$DG$2,2,0),0))</f>
        <v/>
      </c>
      <c r="U2495" s="12"/>
    </row>
    <row r="2496" spans="1:21" x14ac:dyDescent="0.35">
      <c r="A2496" s="10" t="s">
        <v>83</v>
      </c>
      <c r="B2496" s="8" t="s">
        <v>84</v>
      </c>
      <c r="C2496" s="39">
        <v>598330</v>
      </c>
      <c r="D2496" s="39">
        <v>373400</v>
      </c>
      <c r="E2496" s="39">
        <v>660</v>
      </c>
      <c r="F2496" s="10">
        <v>5635</v>
      </c>
      <c r="G2496" s="5" t="s">
        <v>32</v>
      </c>
      <c r="H2496" s="11">
        <v>1983</v>
      </c>
      <c r="I2496" s="12" t="str">
        <f>IF(ISBLANK(VLOOKUP($H2496*100+I$2,Feuil2!$A$3:$CQ$931,HLOOKUP(Feuil1!$F2496,Feuil2!$E$1:$DG$2,2,0),0)),"",VLOOKUP($H2496*100+I$2,Feuil2!$A$3:$CQ$931,HLOOKUP(Feuil1!$F2496,Feuil2!$E$1:$DG$2,2,0),0))</f>
        <v/>
      </c>
      <c r="J2496" s="12" t="str">
        <f>IF(ISBLANK(VLOOKUP($H2496*100+J$2,Feuil2!$A$3:$CQ$931,HLOOKUP(Feuil1!$F2496,Feuil2!$E$1:$DG$2,2,0),0)),"",VLOOKUP($H2496*100+J$2,Feuil2!$A$3:$CQ$931,HLOOKUP(Feuil1!$F2496,Feuil2!$E$1:$DG$2,2,0),0))</f>
        <v/>
      </c>
      <c r="K2496" s="12" t="str">
        <f>IF(ISBLANK(VLOOKUP($H2496*100+K$2,Feuil2!$A$3:$CQ$931,HLOOKUP(Feuil1!$F2496,Feuil2!$E$1:$DG$2,2,0),0)),"",VLOOKUP($H2496*100+K$2,Feuil2!$A$3:$CQ$931,HLOOKUP(Feuil1!$F2496,Feuil2!$E$1:$DG$2,2,0),0))</f>
        <v/>
      </c>
      <c r="L2496" s="12" t="str">
        <f>IF(ISBLANK(VLOOKUP($H2496*100+L$2,Feuil2!$A$3:$CQ$931,HLOOKUP(Feuil1!$F2496,Feuil2!$E$1:$DG$2,2,0),0)),"",VLOOKUP($H2496*100+L$2,Feuil2!$A$3:$CQ$931,HLOOKUP(Feuil1!$F2496,Feuil2!$E$1:$DG$2,2,0),0))</f>
        <v/>
      </c>
      <c r="M2496" s="12" t="str">
        <f>IF(ISBLANK(VLOOKUP($H2496*100+M$2,Feuil2!$A$3:$CQ$931,HLOOKUP(Feuil1!$F2496,Feuil2!$E$1:$DG$2,2,0),0)),"",VLOOKUP($H2496*100+M$2,Feuil2!$A$3:$CQ$931,HLOOKUP(Feuil1!$F2496,Feuil2!$E$1:$DG$2,2,0),0))</f>
        <v/>
      </c>
      <c r="N2496" s="12" t="str">
        <f>IF(ISBLANK(VLOOKUP($H2496*100+N$2,Feuil2!$A$3:$CQ$931,HLOOKUP(Feuil1!$F2496,Feuil2!$E$1:$DG$2,2,0),0)),"",VLOOKUP($H2496*100+N$2,Feuil2!$A$3:$CQ$931,HLOOKUP(Feuil1!$F2496,Feuil2!$E$1:$DG$2,2,0),0))</f>
        <v/>
      </c>
      <c r="O2496" s="12" t="str">
        <f>IF(ISBLANK(VLOOKUP($H2496*100+O$2,Feuil2!$A$3:$CQ$931,HLOOKUP(Feuil1!$F2496,Feuil2!$E$1:$DG$2,2,0),0)),"",VLOOKUP($H2496*100+O$2,Feuil2!$A$3:$CQ$931,HLOOKUP(Feuil1!$F2496,Feuil2!$E$1:$DG$2,2,0),0))</f>
        <v/>
      </c>
      <c r="P2496" s="12" t="str">
        <f>IF(ISBLANK(VLOOKUP($H2496*100+P$2,Feuil2!$A$3:$CQ$931,HLOOKUP(Feuil1!$F2496,Feuil2!$E$1:$DG$2,2,0),0)),"",VLOOKUP($H2496*100+P$2,Feuil2!$A$3:$CQ$931,HLOOKUP(Feuil1!$F2496,Feuil2!$E$1:$DG$2,2,0),0))</f>
        <v/>
      </c>
      <c r="Q2496" s="12" t="str">
        <f>IF(ISBLANK(VLOOKUP($H2496*100+Q$2,Feuil2!$A$3:$CQ$931,HLOOKUP(Feuil1!$F2496,Feuil2!$E$1:$DG$2,2,0),0)),"",VLOOKUP($H2496*100+Q$2,Feuil2!$A$3:$CQ$931,HLOOKUP(Feuil1!$F2496,Feuil2!$E$1:$DG$2,2,0),0))</f>
        <v/>
      </c>
      <c r="R2496" s="12" t="str">
        <f>IF(ISBLANK(VLOOKUP($H2496*100+R$2,Feuil2!$A$3:$CQ$931,HLOOKUP(Feuil1!$F2496,Feuil2!$E$1:$DG$2,2,0),0)),"",VLOOKUP($H2496*100+R$2,Feuil2!$A$3:$CQ$931,HLOOKUP(Feuil1!$F2496,Feuil2!$E$1:$DG$2,2,0),0))</f>
        <v/>
      </c>
      <c r="S2496" s="12" t="str">
        <f>IF(ISBLANK(VLOOKUP($H2496*100+S$2,Feuil2!$A$3:$CQ$931,HLOOKUP(Feuil1!$F2496,Feuil2!$E$1:$DG$2,2,0),0)),"",VLOOKUP($H2496*100+S$2,Feuil2!$A$3:$CQ$931,HLOOKUP(Feuil1!$F2496,Feuil2!$E$1:$DG$2,2,0),0))</f>
        <v/>
      </c>
      <c r="T2496" s="12" t="str">
        <f>IF(ISBLANK(VLOOKUP($H2496*100+T$2,Feuil2!$A$3:$CQ$931,HLOOKUP(Feuil1!$F2496,Feuil2!$E$1:$DG$2,2,0),0)),"",VLOOKUP($H2496*100+T$2,Feuil2!$A$3:$CQ$931,HLOOKUP(Feuil1!$F2496,Feuil2!$E$1:$DG$2,2,0),0))</f>
        <v/>
      </c>
      <c r="U2496" s="12"/>
    </row>
    <row r="2497" spans="1:21" x14ac:dyDescent="0.35">
      <c r="A2497" s="10" t="s">
        <v>83</v>
      </c>
      <c r="B2497" s="8" t="s">
        <v>84</v>
      </c>
      <c r="C2497" s="39">
        <v>598330</v>
      </c>
      <c r="D2497" s="39">
        <v>373400</v>
      </c>
      <c r="E2497" s="39">
        <v>660</v>
      </c>
      <c r="F2497" s="10">
        <v>5635</v>
      </c>
      <c r="G2497" s="5" t="s">
        <v>32</v>
      </c>
      <c r="H2497" s="11">
        <v>1984</v>
      </c>
      <c r="I2497" s="12" t="str">
        <f>IF(ISBLANK(VLOOKUP($H2497*100+I$2,Feuil2!$A$3:$CQ$931,HLOOKUP(Feuil1!$F2497,Feuil2!$E$1:$DG$2,2,0),0)),"",VLOOKUP($H2497*100+I$2,Feuil2!$A$3:$CQ$931,HLOOKUP(Feuil1!$F2497,Feuil2!$E$1:$DG$2,2,0),0))</f>
        <v/>
      </c>
      <c r="J2497" s="12" t="str">
        <f>IF(ISBLANK(VLOOKUP($H2497*100+J$2,Feuil2!$A$3:$CQ$931,HLOOKUP(Feuil1!$F2497,Feuil2!$E$1:$DG$2,2,0),0)),"",VLOOKUP($H2497*100+J$2,Feuil2!$A$3:$CQ$931,HLOOKUP(Feuil1!$F2497,Feuil2!$E$1:$DG$2,2,0),0))</f>
        <v/>
      </c>
      <c r="K2497" s="12" t="str">
        <f>IF(ISBLANK(VLOOKUP($H2497*100+K$2,Feuil2!$A$3:$CQ$931,HLOOKUP(Feuil1!$F2497,Feuil2!$E$1:$DG$2,2,0),0)),"",VLOOKUP($H2497*100+K$2,Feuil2!$A$3:$CQ$931,HLOOKUP(Feuil1!$F2497,Feuil2!$E$1:$DG$2,2,0),0))</f>
        <v/>
      </c>
      <c r="L2497" s="12" t="str">
        <f>IF(ISBLANK(VLOOKUP($H2497*100+L$2,Feuil2!$A$3:$CQ$931,HLOOKUP(Feuil1!$F2497,Feuil2!$E$1:$DG$2,2,0),0)),"",VLOOKUP($H2497*100+L$2,Feuil2!$A$3:$CQ$931,HLOOKUP(Feuil1!$F2497,Feuil2!$E$1:$DG$2,2,0),0))</f>
        <v/>
      </c>
      <c r="M2497" s="12" t="str">
        <f>IF(ISBLANK(VLOOKUP($H2497*100+M$2,Feuil2!$A$3:$CQ$931,HLOOKUP(Feuil1!$F2497,Feuil2!$E$1:$DG$2,2,0),0)),"",VLOOKUP($H2497*100+M$2,Feuil2!$A$3:$CQ$931,HLOOKUP(Feuil1!$F2497,Feuil2!$E$1:$DG$2,2,0),0))</f>
        <v/>
      </c>
      <c r="N2497" s="12" t="str">
        <f>IF(ISBLANK(VLOOKUP($H2497*100+N$2,Feuil2!$A$3:$CQ$931,HLOOKUP(Feuil1!$F2497,Feuil2!$E$1:$DG$2,2,0),0)),"",VLOOKUP($H2497*100+N$2,Feuil2!$A$3:$CQ$931,HLOOKUP(Feuil1!$F2497,Feuil2!$E$1:$DG$2,2,0),0))</f>
        <v/>
      </c>
      <c r="O2497" s="12" t="str">
        <f>IF(ISBLANK(VLOOKUP($H2497*100+O$2,Feuil2!$A$3:$CQ$931,HLOOKUP(Feuil1!$F2497,Feuil2!$E$1:$DG$2,2,0),0)),"",VLOOKUP($H2497*100+O$2,Feuil2!$A$3:$CQ$931,HLOOKUP(Feuil1!$F2497,Feuil2!$E$1:$DG$2,2,0),0))</f>
        <v/>
      </c>
      <c r="P2497" s="12" t="str">
        <f>IF(ISBLANK(VLOOKUP($H2497*100+P$2,Feuil2!$A$3:$CQ$931,HLOOKUP(Feuil1!$F2497,Feuil2!$E$1:$DG$2,2,0),0)),"",VLOOKUP($H2497*100+P$2,Feuil2!$A$3:$CQ$931,HLOOKUP(Feuil1!$F2497,Feuil2!$E$1:$DG$2,2,0),0))</f>
        <v/>
      </c>
      <c r="Q2497" s="12" t="str">
        <f>IF(ISBLANK(VLOOKUP($H2497*100+Q$2,Feuil2!$A$3:$CQ$931,HLOOKUP(Feuil1!$F2497,Feuil2!$E$1:$DG$2,2,0),0)),"",VLOOKUP($H2497*100+Q$2,Feuil2!$A$3:$CQ$931,HLOOKUP(Feuil1!$F2497,Feuil2!$E$1:$DG$2,2,0),0))</f>
        <v/>
      </c>
      <c r="R2497" s="12" t="str">
        <f>IF(ISBLANK(VLOOKUP($H2497*100+R$2,Feuil2!$A$3:$CQ$931,HLOOKUP(Feuil1!$F2497,Feuil2!$E$1:$DG$2,2,0),0)),"",VLOOKUP($H2497*100+R$2,Feuil2!$A$3:$CQ$931,HLOOKUP(Feuil1!$F2497,Feuil2!$E$1:$DG$2,2,0),0))</f>
        <v/>
      </c>
      <c r="S2497" s="12" t="str">
        <f>IF(ISBLANK(VLOOKUP($H2497*100+S$2,Feuil2!$A$3:$CQ$931,HLOOKUP(Feuil1!$F2497,Feuil2!$E$1:$DG$2,2,0),0)),"",VLOOKUP($H2497*100+S$2,Feuil2!$A$3:$CQ$931,HLOOKUP(Feuil1!$F2497,Feuil2!$E$1:$DG$2,2,0),0))</f>
        <v/>
      </c>
      <c r="T2497" s="12" t="str">
        <f>IF(ISBLANK(VLOOKUP($H2497*100+T$2,Feuil2!$A$3:$CQ$931,HLOOKUP(Feuil1!$F2497,Feuil2!$E$1:$DG$2,2,0),0)),"",VLOOKUP($H2497*100+T$2,Feuil2!$A$3:$CQ$931,HLOOKUP(Feuil1!$F2497,Feuil2!$E$1:$DG$2,2,0),0))</f>
        <v/>
      </c>
      <c r="U2497" s="12"/>
    </row>
    <row r="2498" spans="1:21" x14ac:dyDescent="0.35">
      <c r="A2498" s="10" t="s">
        <v>83</v>
      </c>
      <c r="B2498" s="8" t="s">
        <v>84</v>
      </c>
      <c r="C2498" s="39">
        <v>598330</v>
      </c>
      <c r="D2498" s="39">
        <v>373400</v>
      </c>
      <c r="E2498" s="39">
        <v>660</v>
      </c>
      <c r="F2498" s="10">
        <v>5635</v>
      </c>
      <c r="G2498" s="5" t="s">
        <v>32</v>
      </c>
      <c r="H2498" s="11">
        <v>1985</v>
      </c>
      <c r="I2498" s="12" t="str">
        <f>IF(ISBLANK(VLOOKUP($H2498*100+I$2,Feuil2!$A$3:$CQ$931,HLOOKUP(Feuil1!$F2498,Feuil2!$E$1:$DG$2,2,0),0)),"",VLOOKUP($H2498*100+I$2,Feuil2!$A$3:$CQ$931,HLOOKUP(Feuil1!$F2498,Feuil2!$E$1:$DG$2,2,0),0))</f>
        <v/>
      </c>
      <c r="J2498" s="12" t="str">
        <f>IF(ISBLANK(VLOOKUP($H2498*100+J$2,Feuil2!$A$3:$CQ$931,HLOOKUP(Feuil1!$F2498,Feuil2!$E$1:$DG$2,2,0),0)),"",VLOOKUP($H2498*100+J$2,Feuil2!$A$3:$CQ$931,HLOOKUP(Feuil1!$F2498,Feuil2!$E$1:$DG$2,2,0),0))</f>
        <v/>
      </c>
      <c r="K2498" s="12" t="str">
        <f>IF(ISBLANK(VLOOKUP($H2498*100+K$2,Feuil2!$A$3:$CQ$931,HLOOKUP(Feuil1!$F2498,Feuil2!$E$1:$DG$2,2,0),0)),"",VLOOKUP($H2498*100+K$2,Feuil2!$A$3:$CQ$931,HLOOKUP(Feuil1!$F2498,Feuil2!$E$1:$DG$2,2,0),0))</f>
        <v/>
      </c>
      <c r="L2498" s="12" t="str">
        <f>IF(ISBLANK(VLOOKUP($H2498*100+L$2,Feuil2!$A$3:$CQ$931,HLOOKUP(Feuil1!$F2498,Feuil2!$E$1:$DG$2,2,0),0)),"",VLOOKUP($H2498*100+L$2,Feuil2!$A$3:$CQ$931,HLOOKUP(Feuil1!$F2498,Feuil2!$E$1:$DG$2,2,0),0))</f>
        <v/>
      </c>
      <c r="M2498" s="12" t="str">
        <f>IF(ISBLANK(VLOOKUP($H2498*100+M$2,Feuil2!$A$3:$CQ$931,HLOOKUP(Feuil1!$F2498,Feuil2!$E$1:$DG$2,2,0),0)),"",VLOOKUP($H2498*100+M$2,Feuil2!$A$3:$CQ$931,HLOOKUP(Feuil1!$F2498,Feuil2!$E$1:$DG$2,2,0),0))</f>
        <v/>
      </c>
      <c r="N2498" s="12" t="str">
        <f>IF(ISBLANK(VLOOKUP($H2498*100+N$2,Feuil2!$A$3:$CQ$931,HLOOKUP(Feuil1!$F2498,Feuil2!$E$1:$DG$2,2,0),0)),"",VLOOKUP($H2498*100+N$2,Feuil2!$A$3:$CQ$931,HLOOKUP(Feuil1!$F2498,Feuil2!$E$1:$DG$2,2,0),0))</f>
        <v/>
      </c>
      <c r="O2498" s="12" t="str">
        <f>IF(ISBLANK(VLOOKUP($H2498*100+O$2,Feuil2!$A$3:$CQ$931,HLOOKUP(Feuil1!$F2498,Feuil2!$E$1:$DG$2,2,0),0)),"",VLOOKUP($H2498*100+O$2,Feuil2!$A$3:$CQ$931,HLOOKUP(Feuil1!$F2498,Feuil2!$E$1:$DG$2,2,0),0))</f>
        <v/>
      </c>
      <c r="P2498" s="12" t="str">
        <f>IF(ISBLANK(VLOOKUP($H2498*100+P$2,Feuil2!$A$3:$CQ$931,HLOOKUP(Feuil1!$F2498,Feuil2!$E$1:$DG$2,2,0),0)),"",VLOOKUP($H2498*100+P$2,Feuil2!$A$3:$CQ$931,HLOOKUP(Feuil1!$F2498,Feuil2!$E$1:$DG$2,2,0),0))</f>
        <v/>
      </c>
      <c r="Q2498" s="12" t="str">
        <f>IF(ISBLANK(VLOOKUP($H2498*100+Q$2,Feuil2!$A$3:$CQ$931,HLOOKUP(Feuil1!$F2498,Feuil2!$E$1:$DG$2,2,0),0)),"",VLOOKUP($H2498*100+Q$2,Feuil2!$A$3:$CQ$931,HLOOKUP(Feuil1!$F2498,Feuil2!$E$1:$DG$2,2,0),0))</f>
        <v/>
      </c>
      <c r="R2498" s="12" t="str">
        <f>IF(ISBLANK(VLOOKUP($H2498*100+R$2,Feuil2!$A$3:$CQ$931,HLOOKUP(Feuil1!$F2498,Feuil2!$E$1:$DG$2,2,0),0)),"",VLOOKUP($H2498*100+R$2,Feuil2!$A$3:$CQ$931,HLOOKUP(Feuil1!$F2498,Feuil2!$E$1:$DG$2,2,0),0))</f>
        <v/>
      </c>
      <c r="S2498" s="12" t="str">
        <f>IF(ISBLANK(VLOOKUP($H2498*100+S$2,Feuil2!$A$3:$CQ$931,HLOOKUP(Feuil1!$F2498,Feuil2!$E$1:$DG$2,2,0),0)),"",VLOOKUP($H2498*100+S$2,Feuil2!$A$3:$CQ$931,HLOOKUP(Feuil1!$F2498,Feuil2!$E$1:$DG$2,2,0),0))</f>
        <v/>
      </c>
      <c r="T2498" s="12" t="str">
        <f>IF(ISBLANK(VLOOKUP($H2498*100+T$2,Feuil2!$A$3:$CQ$931,HLOOKUP(Feuil1!$F2498,Feuil2!$E$1:$DG$2,2,0),0)),"",VLOOKUP($H2498*100+T$2,Feuil2!$A$3:$CQ$931,HLOOKUP(Feuil1!$F2498,Feuil2!$E$1:$DG$2,2,0),0))</f>
        <v/>
      </c>
      <c r="U2498" s="12"/>
    </row>
    <row r="2499" spans="1:21" x14ac:dyDescent="0.35">
      <c r="A2499" s="10" t="s">
        <v>83</v>
      </c>
      <c r="B2499" s="8" t="s">
        <v>84</v>
      </c>
      <c r="C2499" s="39">
        <v>598330</v>
      </c>
      <c r="D2499" s="39">
        <v>373400</v>
      </c>
      <c r="E2499" s="39">
        <v>660</v>
      </c>
      <c r="F2499" s="10">
        <v>5635</v>
      </c>
      <c r="G2499" s="5" t="s">
        <v>32</v>
      </c>
      <c r="H2499" s="11">
        <v>1986</v>
      </c>
      <c r="I2499" s="12" t="str">
        <f>IF(ISBLANK(VLOOKUP($H2499*100+I$2,Feuil2!$A$3:$CQ$931,HLOOKUP(Feuil1!$F2499,Feuil2!$E$1:$DG$2,2,0),0)),"",VLOOKUP($H2499*100+I$2,Feuil2!$A$3:$CQ$931,HLOOKUP(Feuil1!$F2499,Feuil2!$E$1:$DG$2,2,0),0))</f>
        <v/>
      </c>
      <c r="J2499" s="12" t="str">
        <f>IF(ISBLANK(VLOOKUP($H2499*100+J$2,Feuil2!$A$3:$CQ$931,HLOOKUP(Feuil1!$F2499,Feuil2!$E$1:$DG$2,2,0),0)),"",VLOOKUP($H2499*100+J$2,Feuil2!$A$3:$CQ$931,HLOOKUP(Feuil1!$F2499,Feuil2!$E$1:$DG$2,2,0),0))</f>
        <v/>
      </c>
      <c r="K2499" s="12" t="str">
        <f>IF(ISBLANK(VLOOKUP($H2499*100+K$2,Feuil2!$A$3:$CQ$931,HLOOKUP(Feuil1!$F2499,Feuil2!$E$1:$DG$2,2,0),0)),"",VLOOKUP($H2499*100+K$2,Feuil2!$A$3:$CQ$931,HLOOKUP(Feuil1!$F2499,Feuil2!$E$1:$DG$2,2,0),0))</f>
        <v/>
      </c>
      <c r="L2499" s="12" t="str">
        <f>IF(ISBLANK(VLOOKUP($H2499*100+L$2,Feuil2!$A$3:$CQ$931,HLOOKUP(Feuil1!$F2499,Feuil2!$E$1:$DG$2,2,0),0)),"",VLOOKUP($H2499*100+L$2,Feuil2!$A$3:$CQ$931,HLOOKUP(Feuil1!$F2499,Feuil2!$E$1:$DG$2,2,0),0))</f>
        <v/>
      </c>
      <c r="M2499" s="12" t="str">
        <f>IF(ISBLANK(VLOOKUP($H2499*100+M$2,Feuil2!$A$3:$CQ$931,HLOOKUP(Feuil1!$F2499,Feuil2!$E$1:$DG$2,2,0),0)),"",VLOOKUP($H2499*100+M$2,Feuil2!$A$3:$CQ$931,HLOOKUP(Feuil1!$F2499,Feuil2!$E$1:$DG$2,2,0),0))</f>
        <v/>
      </c>
      <c r="N2499" s="12" t="str">
        <f>IF(ISBLANK(VLOOKUP($H2499*100+N$2,Feuil2!$A$3:$CQ$931,HLOOKUP(Feuil1!$F2499,Feuil2!$E$1:$DG$2,2,0),0)),"",VLOOKUP($H2499*100+N$2,Feuil2!$A$3:$CQ$931,HLOOKUP(Feuil1!$F2499,Feuil2!$E$1:$DG$2,2,0),0))</f>
        <v/>
      </c>
      <c r="O2499" s="12" t="str">
        <f>IF(ISBLANK(VLOOKUP($H2499*100+O$2,Feuil2!$A$3:$CQ$931,HLOOKUP(Feuil1!$F2499,Feuil2!$E$1:$DG$2,2,0),0)),"",VLOOKUP($H2499*100+O$2,Feuil2!$A$3:$CQ$931,HLOOKUP(Feuil1!$F2499,Feuil2!$E$1:$DG$2,2,0),0))</f>
        <v/>
      </c>
      <c r="P2499" s="12" t="str">
        <f>IF(ISBLANK(VLOOKUP($H2499*100+P$2,Feuil2!$A$3:$CQ$931,HLOOKUP(Feuil1!$F2499,Feuil2!$E$1:$DG$2,2,0),0)),"",VLOOKUP($H2499*100+P$2,Feuil2!$A$3:$CQ$931,HLOOKUP(Feuil1!$F2499,Feuil2!$E$1:$DG$2,2,0),0))</f>
        <v/>
      </c>
      <c r="Q2499" s="12" t="str">
        <f>IF(ISBLANK(VLOOKUP($H2499*100+Q$2,Feuil2!$A$3:$CQ$931,HLOOKUP(Feuil1!$F2499,Feuil2!$E$1:$DG$2,2,0),0)),"",VLOOKUP($H2499*100+Q$2,Feuil2!$A$3:$CQ$931,HLOOKUP(Feuil1!$F2499,Feuil2!$E$1:$DG$2,2,0),0))</f>
        <v/>
      </c>
      <c r="R2499" s="12" t="str">
        <f>IF(ISBLANK(VLOOKUP($H2499*100+R$2,Feuil2!$A$3:$CQ$931,HLOOKUP(Feuil1!$F2499,Feuil2!$E$1:$DG$2,2,0),0)),"",VLOOKUP($H2499*100+R$2,Feuil2!$A$3:$CQ$931,HLOOKUP(Feuil1!$F2499,Feuil2!$E$1:$DG$2,2,0),0))</f>
        <v/>
      </c>
      <c r="S2499" s="12" t="str">
        <f>IF(ISBLANK(VLOOKUP($H2499*100+S$2,Feuil2!$A$3:$CQ$931,HLOOKUP(Feuil1!$F2499,Feuil2!$E$1:$DG$2,2,0),0)),"",VLOOKUP($H2499*100+S$2,Feuil2!$A$3:$CQ$931,HLOOKUP(Feuil1!$F2499,Feuil2!$E$1:$DG$2,2,0),0))</f>
        <v/>
      </c>
      <c r="T2499" s="12" t="str">
        <f>IF(ISBLANK(VLOOKUP($H2499*100+T$2,Feuil2!$A$3:$CQ$931,HLOOKUP(Feuil1!$F2499,Feuil2!$E$1:$DG$2,2,0),0)),"",VLOOKUP($H2499*100+T$2,Feuil2!$A$3:$CQ$931,HLOOKUP(Feuil1!$F2499,Feuil2!$E$1:$DG$2,2,0),0))</f>
        <v/>
      </c>
      <c r="U2499" s="12"/>
    </row>
    <row r="2500" spans="1:21" x14ac:dyDescent="0.35">
      <c r="A2500" s="10" t="s">
        <v>83</v>
      </c>
      <c r="B2500" s="8" t="s">
        <v>84</v>
      </c>
      <c r="C2500" s="39">
        <v>598330</v>
      </c>
      <c r="D2500" s="39">
        <v>373400</v>
      </c>
      <c r="E2500" s="39">
        <v>660</v>
      </c>
      <c r="F2500" s="10">
        <v>5635</v>
      </c>
      <c r="G2500" s="5" t="s">
        <v>32</v>
      </c>
      <c r="H2500" s="11">
        <v>1987</v>
      </c>
      <c r="I2500" s="12" t="str">
        <f>IF(ISBLANK(VLOOKUP($H2500*100+I$2,Feuil2!$A$3:$CQ$931,HLOOKUP(Feuil1!$F2500,Feuil2!$E$1:$DG$2,2,0),0)),"",VLOOKUP($H2500*100+I$2,Feuil2!$A$3:$CQ$931,HLOOKUP(Feuil1!$F2500,Feuil2!$E$1:$DG$2,2,0),0))</f>
        <v/>
      </c>
      <c r="J2500" s="12" t="str">
        <f>IF(ISBLANK(VLOOKUP($H2500*100+J$2,Feuil2!$A$3:$CQ$931,HLOOKUP(Feuil1!$F2500,Feuil2!$E$1:$DG$2,2,0),0)),"",VLOOKUP($H2500*100+J$2,Feuil2!$A$3:$CQ$931,HLOOKUP(Feuil1!$F2500,Feuil2!$E$1:$DG$2,2,0),0))</f>
        <v/>
      </c>
      <c r="K2500" s="12" t="str">
        <f>IF(ISBLANK(VLOOKUP($H2500*100+K$2,Feuil2!$A$3:$CQ$931,HLOOKUP(Feuil1!$F2500,Feuil2!$E$1:$DG$2,2,0),0)),"",VLOOKUP($H2500*100+K$2,Feuil2!$A$3:$CQ$931,HLOOKUP(Feuil1!$F2500,Feuil2!$E$1:$DG$2,2,0),0))</f>
        <v/>
      </c>
      <c r="L2500" s="12" t="str">
        <f>IF(ISBLANK(VLOOKUP($H2500*100+L$2,Feuil2!$A$3:$CQ$931,HLOOKUP(Feuil1!$F2500,Feuil2!$E$1:$DG$2,2,0),0)),"",VLOOKUP($H2500*100+L$2,Feuil2!$A$3:$CQ$931,HLOOKUP(Feuil1!$F2500,Feuil2!$E$1:$DG$2,2,0),0))</f>
        <v/>
      </c>
      <c r="M2500" s="12" t="str">
        <f>IF(ISBLANK(VLOOKUP($H2500*100+M$2,Feuil2!$A$3:$CQ$931,HLOOKUP(Feuil1!$F2500,Feuil2!$E$1:$DG$2,2,0),0)),"",VLOOKUP($H2500*100+M$2,Feuil2!$A$3:$CQ$931,HLOOKUP(Feuil1!$F2500,Feuil2!$E$1:$DG$2,2,0),0))</f>
        <v/>
      </c>
      <c r="N2500" s="12" t="str">
        <f>IF(ISBLANK(VLOOKUP($H2500*100+N$2,Feuil2!$A$3:$CQ$931,HLOOKUP(Feuil1!$F2500,Feuil2!$E$1:$DG$2,2,0),0)),"",VLOOKUP($H2500*100+N$2,Feuil2!$A$3:$CQ$931,HLOOKUP(Feuil1!$F2500,Feuil2!$E$1:$DG$2,2,0),0))</f>
        <v/>
      </c>
      <c r="O2500" s="12" t="str">
        <f>IF(ISBLANK(VLOOKUP($H2500*100+O$2,Feuil2!$A$3:$CQ$931,HLOOKUP(Feuil1!$F2500,Feuil2!$E$1:$DG$2,2,0),0)),"",VLOOKUP($H2500*100+O$2,Feuil2!$A$3:$CQ$931,HLOOKUP(Feuil1!$F2500,Feuil2!$E$1:$DG$2,2,0),0))</f>
        <v/>
      </c>
      <c r="P2500" s="12" t="str">
        <f>IF(ISBLANK(VLOOKUP($H2500*100+P$2,Feuil2!$A$3:$CQ$931,HLOOKUP(Feuil1!$F2500,Feuil2!$E$1:$DG$2,2,0),0)),"",VLOOKUP($H2500*100+P$2,Feuil2!$A$3:$CQ$931,HLOOKUP(Feuil1!$F2500,Feuil2!$E$1:$DG$2,2,0),0))</f>
        <v/>
      </c>
      <c r="Q2500" s="12" t="str">
        <f>IF(ISBLANK(VLOOKUP($H2500*100+Q$2,Feuil2!$A$3:$CQ$931,HLOOKUP(Feuil1!$F2500,Feuil2!$E$1:$DG$2,2,0),0)),"",VLOOKUP($H2500*100+Q$2,Feuil2!$A$3:$CQ$931,HLOOKUP(Feuil1!$F2500,Feuil2!$E$1:$DG$2,2,0),0))</f>
        <v/>
      </c>
      <c r="R2500" s="12" t="str">
        <f>IF(ISBLANK(VLOOKUP($H2500*100+R$2,Feuil2!$A$3:$CQ$931,HLOOKUP(Feuil1!$F2500,Feuil2!$E$1:$DG$2,2,0),0)),"",VLOOKUP($H2500*100+R$2,Feuil2!$A$3:$CQ$931,HLOOKUP(Feuil1!$F2500,Feuil2!$E$1:$DG$2,2,0),0))</f>
        <v/>
      </c>
      <c r="S2500" s="12" t="str">
        <f>IF(ISBLANK(VLOOKUP($H2500*100+S$2,Feuil2!$A$3:$CQ$931,HLOOKUP(Feuil1!$F2500,Feuil2!$E$1:$DG$2,2,0),0)),"",VLOOKUP($H2500*100+S$2,Feuil2!$A$3:$CQ$931,HLOOKUP(Feuil1!$F2500,Feuil2!$E$1:$DG$2,2,0),0))</f>
        <v/>
      </c>
      <c r="T2500" s="12" t="str">
        <f>IF(ISBLANK(VLOOKUP($H2500*100+T$2,Feuil2!$A$3:$CQ$931,HLOOKUP(Feuil1!$F2500,Feuil2!$E$1:$DG$2,2,0),0)),"",VLOOKUP($H2500*100+T$2,Feuil2!$A$3:$CQ$931,HLOOKUP(Feuil1!$F2500,Feuil2!$E$1:$DG$2,2,0),0))</f>
        <v/>
      </c>
      <c r="U2500" s="12"/>
    </row>
    <row r="2501" spans="1:21" x14ac:dyDescent="0.35">
      <c r="A2501" s="10" t="s">
        <v>83</v>
      </c>
      <c r="B2501" s="8" t="s">
        <v>84</v>
      </c>
      <c r="C2501" s="39">
        <v>598330</v>
      </c>
      <c r="D2501" s="39">
        <v>373400</v>
      </c>
      <c r="E2501" s="39">
        <v>660</v>
      </c>
      <c r="F2501" s="10">
        <v>5635</v>
      </c>
      <c r="G2501" s="5" t="s">
        <v>32</v>
      </c>
      <c r="H2501" s="11">
        <v>1988</v>
      </c>
      <c r="I2501" s="12" t="str">
        <f>IF(ISBLANK(VLOOKUP($H2501*100+I$2,Feuil2!$A$3:$CQ$931,HLOOKUP(Feuil1!$F2501,Feuil2!$E$1:$DG$2,2,0),0)),"",VLOOKUP($H2501*100+I$2,Feuil2!$A$3:$CQ$931,HLOOKUP(Feuil1!$F2501,Feuil2!$E$1:$DG$2,2,0),0))</f>
        <v/>
      </c>
      <c r="J2501" s="12" t="str">
        <f>IF(ISBLANK(VLOOKUP($H2501*100+J$2,Feuil2!$A$3:$CQ$931,HLOOKUP(Feuil1!$F2501,Feuil2!$E$1:$DG$2,2,0),0)),"",VLOOKUP($H2501*100+J$2,Feuil2!$A$3:$CQ$931,HLOOKUP(Feuil1!$F2501,Feuil2!$E$1:$DG$2,2,0),0))</f>
        <v/>
      </c>
      <c r="K2501" s="12" t="str">
        <f>IF(ISBLANK(VLOOKUP($H2501*100+K$2,Feuil2!$A$3:$CQ$931,HLOOKUP(Feuil1!$F2501,Feuil2!$E$1:$DG$2,2,0),0)),"",VLOOKUP($H2501*100+K$2,Feuil2!$A$3:$CQ$931,HLOOKUP(Feuil1!$F2501,Feuil2!$E$1:$DG$2,2,0),0))</f>
        <v/>
      </c>
      <c r="L2501" s="12" t="str">
        <f>IF(ISBLANK(VLOOKUP($H2501*100+L$2,Feuil2!$A$3:$CQ$931,HLOOKUP(Feuil1!$F2501,Feuil2!$E$1:$DG$2,2,0),0)),"",VLOOKUP($H2501*100+L$2,Feuil2!$A$3:$CQ$931,HLOOKUP(Feuil1!$F2501,Feuil2!$E$1:$DG$2,2,0),0))</f>
        <v/>
      </c>
      <c r="M2501" s="12" t="str">
        <f>IF(ISBLANK(VLOOKUP($H2501*100+M$2,Feuil2!$A$3:$CQ$931,HLOOKUP(Feuil1!$F2501,Feuil2!$E$1:$DG$2,2,0),0)),"",VLOOKUP($H2501*100+M$2,Feuil2!$A$3:$CQ$931,HLOOKUP(Feuil1!$F2501,Feuil2!$E$1:$DG$2,2,0),0))</f>
        <v/>
      </c>
      <c r="N2501" s="12" t="str">
        <f>IF(ISBLANK(VLOOKUP($H2501*100+N$2,Feuil2!$A$3:$CQ$931,HLOOKUP(Feuil1!$F2501,Feuil2!$E$1:$DG$2,2,0),0)),"",VLOOKUP($H2501*100+N$2,Feuil2!$A$3:$CQ$931,HLOOKUP(Feuil1!$F2501,Feuil2!$E$1:$DG$2,2,0),0))</f>
        <v/>
      </c>
      <c r="O2501" s="12" t="str">
        <f>IF(ISBLANK(VLOOKUP($H2501*100+O$2,Feuil2!$A$3:$CQ$931,HLOOKUP(Feuil1!$F2501,Feuil2!$E$1:$DG$2,2,0),0)),"",VLOOKUP($H2501*100+O$2,Feuil2!$A$3:$CQ$931,HLOOKUP(Feuil1!$F2501,Feuil2!$E$1:$DG$2,2,0),0))</f>
        <v/>
      </c>
      <c r="P2501" s="12" t="str">
        <f>IF(ISBLANK(VLOOKUP($H2501*100+P$2,Feuil2!$A$3:$CQ$931,HLOOKUP(Feuil1!$F2501,Feuil2!$E$1:$DG$2,2,0),0)),"",VLOOKUP($H2501*100+P$2,Feuil2!$A$3:$CQ$931,HLOOKUP(Feuil1!$F2501,Feuil2!$E$1:$DG$2,2,0),0))</f>
        <v/>
      </c>
      <c r="Q2501" s="12" t="str">
        <f>IF(ISBLANK(VLOOKUP($H2501*100+Q$2,Feuil2!$A$3:$CQ$931,HLOOKUP(Feuil1!$F2501,Feuil2!$E$1:$DG$2,2,0),0)),"",VLOOKUP($H2501*100+Q$2,Feuil2!$A$3:$CQ$931,HLOOKUP(Feuil1!$F2501,Feuil2!$E$1:$DG$2,2,0),0))</f>
        <v/>
      </c>
      <c r="R2501" s="12" t="str">
        <f>IF(ISBLANK(VLOOKUP($H2501*100+R$2,Feuil2!$A$3:$CQ$931,HLOOKUP(Feuil1!$F2501,Feuil2!$E$1:$DG$2,2,0),0)),"",VLOOKUP($H2501*100+R$2,Feuil2!$A$3:$CQ$931,HLOOKUP(Feuil1!$F2501,Feuil2!$E$1:$DG$2,2,0),0))</f>
        <v/>
      </c>
      <c r="S2501" s="12" t="str">
        <f>IF(ISBLANK(VLOOKUP($H2501*100+S$2,Feuil2!$A$3:$CQ$931,HLOOKUP(Feuil1!$F2501,Feuil2!$E$1:$DG$2,2,0),0)),"",VLOOKUP($H2501*100+S$2,Feuil2!$A$3:$CQ$931,HLOOKUP(Feuil1!$F2501,Feuil2!$E$1:$DG$2,2,0),0))</f>
        <v/>
      </c>
      <c r="T2501" s="12" t="str">
        <f>IF(ISBLANK(VLOOKUP($H2501*100+T$2,Feuil2!$A$3:$CQ$931,HLOOKUP(Feuil1!$F2501,Feuil2!$E$1:$DG$2,2,0),0)),"",VLOOKUP($H2501*100+T$2,Feuil2!$A$3:$CQ$931,HLOOKUP(Feuil1!$F2501,Feuil2!$E$1:$DG$2,2,0),0))</f>
        <v/>
      </c>
      <c r="U2501" s="12"/>
    </row>
    <row r="2502" spans="1:21" x14ac:dyDescent="0.35">
      <c r="A2502" s="10" t="s">
        <v>83</v>
      </c>
      <c r="B2502" s="8" t="s">
        <v>84</v>
      </c>
      <c r="C2502" s="39">
        <v>598330</v>
      </c>
      <c r="D2502" s="39">
        <v>373400</v>
      </c>
      <c r="E2502" s="39">
        <v>660</v>
      </c>
      <c r="F2502" s="10">
        <v>5635</v>
      </c>
      <c r="G2502" s="5" t="s">
        <v>32</v>
      </c>
      <c r="H2502" s="11">
        <v>1989</v>
      </c>
      <c r="I2502" s="12" t="str">
        <f>IF(ISBLANK(VLOOKUP($H2502*100+I$2,Feuil2!$A$3:$CQ$931,HLOOKUP(Feuil1!$F2502,Feuil2!$E$1:$DG$2,2,0),0)),"",VLOOKUP($H2502*100+I$2,Feuil2!$A$3:$CQ$931,HLOOKUP(Feuil1!$F2502,Feuil2!$E$1:$DG$2,2,0),0))</f>
        <v/>
      </c>
      <c r="J2502" s="12" t="str">
        <f>IF(ISBLANK(VLOOKUP($H2502*100+J$2,Feuil2!$A$3:$CQ$931,HLOOKUP(Feuil1!$F2502,Feuil2!$E$1:$DG$2,2,0),0)),"",VLOOKUP($H2502*100+J$2,Feuil2!$A$3:$CQ$931,HLOOKUP(Feuil1!$F2502,Feuil2!$E$1:$DG$2,2,0),0))</f>
        <v/>
      </c>
      <c r="K2502" s="12" t="str">
        <f>IF(ISBLANK(VLOOKUP($H2502*100+K$2,Feuil2!$A$3:$CQ$931,HLOOKUP(Feuil1!$F2502,Feuil2!$E$1:$DG$2,2,0),0)),"",VLOOKUP($H2502*100+K$2,Feuil2!$A$3:$CQ$931,HLOOKUP(Feuil1!$F2502,Feuil2!$E$1:$DG$2,2,0),0))</f>
        <v/>
      </c>
      <c r="L2502" s="12" t="str">
        <f>IF(ISBLANK(VLOOKUP($H2502*100+L$2,Feuil2!$A$3:$CQ$931,HLOOKUP(Feuil1!$F2502,Feuil2!$E$1:$DG$2,2,0),0)),"",VLOOKUP($H2502*100+L$2,Feuil2!$A$3:$CQ$931,HLOOKUP(Feuil1!$F2502,Feuil2!$E$1:$DG$2,2,0),0))</f>
        <v/>
      </c>
      <c r="M2502" s="12" t="str">
        <f>IF(ISBLANK(VLOOKUP($H2502*100+M$2,Feuil2!$A$3:$CQ$931,HLOOKUP(Feuil1!$F2502,Feuil2!$E$1:$DG$2,2,0),0)),"",VLOOKUP($H2502*100+M$2,Feuil2!$A$3:$CQ$931,HLOOKUP(Feuil1!$F2502,Feuil2!$E$1:$DG$2,2,0),0))</f>
        <v/>
      </c>
      <c r="N2502" s="12" t="str">
        <f>IF(ISBLANK(VLOOKUP($H2502*100+N$2,Feuil2!$A$3:$CQ$931,HLOOKUP(Feuil1!$F2502,Feuil2!$E$1:$DG$2,2,0),0)),"",VLOOKUP($H2502*100+N$2,Feuil2!$A$3:$CQ$931,HLOOKUP(Feuil1!$F2502,Feuil2!$E$1:$DG$2,2,0),0))</f>
        <v/>
      </c>
      <c r="O2502" s="12" t="str">
        <f>IF(ISBLANK(VLOOKUP($H2502*100+O$2,Feuil2!$A$3:$CQ$931,HLOOKUP(Feuil1!$F2502,Feuil2!$E$1:$DG$2,2,0),0)),"",VLOOKUP($H2502*100+O$2,Feuil2!$A$3:$CQ$931,HLOOKUP(Feuil1!$F2502,Feuil2!$E$1:$DG$2,2,0),0))</f>
        <v/>
      </c>
      <c r="P2502" s="12" t="str">
        <f>IF(ISBLANK(VLOOKUP($H2502*100+P$2,Feuil2!$A$3:$CQ$931,HLOOKUP(Feuil1!$F2502,Feuil2!$E$1:$DG$2,2,0),0)),"",VLOOKUP($H2502*100+P$2,Feuil2!$A$3:$CQ$931,HLOOKUP(Feuil1!$F2502,Feuil2!$E$1:$DG$2,2,0),0))</f>
        <v/>
      </c>
      <c r="Q2502" s="12" t="str">
        <f>IF(ISBLANK(VLOOKUP($H2502*100+Q$2,Feuil2!$A$3:$CQ$931,HLOOKUP(Feuil1!$F2502,Feuil2!$E$1:$DG$2,2,0),0)),"",VLOOKUP($H2502*100+Q$2,Feuil2!$A$3:$CQ$931,HLOOKUP(Feuil1!$F2502,Feuil2!$E$1:$DG$2,2,0),0))</f>
        <v/>
      </c>
      <c r="R2502" s="12" t="str">
        <f>IF(ISBLANK(VLOOKUP($H2502*100+R$2,Feuil2!$A$3:$CQ$931,HLOOKUP(Feuil1!$F2502,Feuil2!$E$1:$DG$2,2,0),0)),"",VLOOKUP($H2502*100+R$2,Feuil2!$A$3:$CQ$931,HLOOKUP(Feuil1!$F2502,Feuil2!$E$1:$DG$2,2,0),0))</f>
        <v/>
      </c>
      <c r="S2502" s="12" t="str">
        <f>IF(ISBLANK(VLOOKUP($H2502*100+S$2,Feuil2!$A$3:$CQ$931,HLOOKUP(Feuil1!$F2502,Feuil2!$E$1:$DG$2,2,0),0)),"",VLOOKUP($H2502*100+S$2,Feuil2!$A$3:$CQ$931,HLOOKUP(Feuil1!$F2502,Feuil2!$E$1:$DG$2,2,0),0))</f>
        <v/>
      </c>
      <c r="T2502" s="12" t="str">
        <f>IF(ISBLANK(VLOOKUP($H2502*100+T$2,Feuil2!$A$3:$CQ$931,HLOOKUP(Feuil1!$F2502,Feuil2!$E$1:$DG$2,2,0),0)),"",VLOOKUP($H2502*100+T$2,Feuil2!$A$3:$CQ$931,HLOOKUP(Feuil1!$F2502,Feuil2!$E$1:$DG$2,2,0),0))</f>
        <v/>
      </c>
      <c r="U2502" s="12"/>
    </row>
    <row r="2503" spans="1:21" x14ac:dyDescent="0.35">
      <c r="A2503" s="10" t="s">
        <v>83</v>
      </c>
      <c r="B2503" s="8" t="s">
        <v>84</v>
      </c>
      <c r="C2503" s="39">
        <v>598330</v>
      </c>
      <c r="D2503" s="39">
        <v>373400</v>
      </c>
      <c r="E2503" s="39">
        <v>660</v>
      </c>
      <c r="F2503" s="10">
        <v>5635</v>
      </c>
      <c r="G2503" s="5" t="s">
        <v>32</v>
      </c>
      <c r="H2503" s="11">
        <v>1990</v>
      </c>
      <c r="I2503" s="12" t="str">
        <f>IF(ISBLANK(VLOOKUP($H2503*100+I$2,Feuil2!$A$3:$CQ$931,HLOOKUP(Feuil1!$F2503,Feuil2!$E$1:$DG$2,2,0),0)),"",VLOOKUP($H2503*100+I$2,Feuil2!$A$3:$CQ$931,HLOOKUP(Feuil1!$F2503,Feuil2!$E$1:$DG$2,2,0),0))</f>
        <v/>
      </c>
      <c r="J2503" s="12" t="str">
        <f>IF(ISBLANK(VLOOKUP($H2503*100+J$2,Feuil2!$A$3:$CQ$931,HLOOKUP(Feuil1!$F2503,Feuil2!$E$1:$DG$2,2,0),0)),"",VLOOKUP($H2503*100+J$2,Feuil2!$A$3:$CQ$931,HLOOKUP(Feuil1!$F2503,Feuil2!$E$1:$DG$2,2,0),0))</f>
        <v/>
      </c>
      <c r="K2503" s="12" t="str">
        <f>IF(ISBLANK(VLOOKUP($H2503*100+K$2,Feuil2!$A$3:$CQ$931,HLOOKUP(Feuil1!$F2503,Feuil2!$E$1:$DG$2,2,0),0)),"",VLOOKUP($H2503*100+K$2,Feuil2!$A$3:$CQ$931,HLOOKUP(Feuil1!$F2503,Feuil2!$E$1:$DG$2,2,0),0))</f>
        <v/>
      </c>
      <c r="L2503" s="12" t="str">
        <f>IF(ISBLANK(VLOOKUP($H2503*100+L$2,Feuil2!$A$3:$CQ$931,HLOOKUP(Feuil1!$F2503,Feuil2!$E$1:$DG$2,2,0),0)),"",VLOOKUP($H2503*100+L$2,Feuil2!$A$3:$CQ$931,HLOOKUP(Feuil1!$F2503,Feuil2!$E$1:$DG$2,2,0),0))</f>
        <v/>
      </c>
      <c r="M2503" s="12" t="str">
        <f>IF(ISBLANK(VLOOKUP($H2503*100+M$2,Feuil2!$A$3:$CQ$931,HLOOKUP(Feuil1!$F2503,Feuil2!$E$1:$DG$2,2,0),0)),"",VLOOKUP($H2503*100+M$2,Feuil2!$A$3:$CQ$931,HLOOKUP(Feuil1!$F2503,Feuil2!$E$1:$DG$2,2,0),0))</f>
        <v/>
      </c>
      <c r="N2503" s="12" t="str">
        <f>IF(ISBLANK(VLOOKUP($H2503*100+N$2,Feuil2!$A$3:$CQ$931,HLOOKUP(Feuil1!$F2503,Feuil2!$E$1:$DG$2,2,0),0)),"",VLOOKUP($H2503*100+N$2,Feuil2!$A$3:$CQ$931,HLOOKUP(Feuil1!$F2503,Feuil2!$E$1:$DG$2,2,0),0))</f>
        <v/>
      </c>
      <c r="O2503" s="12" t="str">
        <f>IF(ISBLANK(VLOOKUP($H2503*100+O$2,Feuil2!$A$3:$CQ$931,HLOOKUP(Feuil1!$F2503,Feuil2!$E$1:$DG$2,2,0),0)),"",VLOOKUP($H2503*100+O$2,Feuil2!$A$3:$CQ$931,HLOOKUP(Feuil1!$F2503,Feuil2!$E$1:$DG$2,2,0),0))</f>
        <v/>
      </c>
      <c r="P2503" s="12" t="str">
        <f>IF(ISBLANK(VLOOKUP($H2503*100+P$2,Feuil2!$A$3:$CQ$931,HLOOKUP(Feuil1!$F2503,Feuil2!$E$1:$DG$2,2,0),0)),"",VLOOKUP($H2503*100+P$2,Feuil2!$A$3:$CQ$931,HLOOKUP(Feuil1!$F2503,Feuil2!$E$1:$DG$2,2,0),0))</f>
        <v/>
      </c>
      <c r="Q2503" s="12" t="str">
        <f>IF(ISBLANK(VLOOKUP($H2503*100+Q$2,Feuil2!$A$3:$CQ$931,HLOOKUP(Feuil1!$F2503,Feuil2!$E$1:$DG$2,2,0),0)),"",VLOOKUP($H2503*100+Q$2,Feuil2!$A$3:$CQ$931,HLOOKUP(Feuil1!$F2503,Feuil2!$E$1:$DG$2,2,0),0))</f>
        <v/>
      </c>
      <c r="R2503" s="12" t="str">
        <f>IF(ISBLANK(VLOOKUP($H2503*100+R$2,Feuil2!$A$3:$CQ$931,HLOOKUP(Feuil1!$F2503,Feuil2!$E$1:$DG$2,2,0),0)),"",VLOOKUP($H2503*100+R$2,Feuil2!$A$3:$CQ$931,HLOOKUP(Feuil1!$F2503,Feuil2!$E$1:$DG$2,2,0),0))</f>
        <v/>
      </c>
      <c r="S2503" s="12" t="str">
        <f>IF(ISBLANK(VLOOKUP($H2503*100+S$2,Feuil2!$A$3:$CQ$931,HLOOKUP(Feuil1!$F2503,Feuil2!$E$1:$DG$2,2,0),0)),"",VLOOKUP($H2503*100+S$2,Feuil2!$A$3:$CQ$931,HLOOKUP(Feuil1!$F2503,Feuil2!$E$1:$DG$2,2,0),0))</f>
        <v/>
      </c>
      <c r="T2503" s="12" t="str">
        <f>IF(ISBLANK(VLOOKUP($H2503*100+T$2,Feuil2!$A$3:$CQ$931,HLOOKUP(Feuil1!$F2503,Feuil2!$E$1:$DG$2,2,0),0)),"",VLOOKUP($H2503*100+T$2,Feuil2!$A$3:$CQ$931,HLOOKUP(Feuil1!$F2503,Feuil2!$E$1:$DG$2,2,0),0))</f>
        <v/>
      </c>
      <c r="U2503" s="12"/>
    </row>
    <row r="2504" spans="1:21" x14ac:dyDescent="0.35">
      <c r="A2504" s="10" t="s">
        <v>83</v>
      </c>
      <c r="B2504" s="8" t="s">
        <v>84</v>
      </c>
      <c r="C2504" s="39">
        <v>598330</v>
      </c>
      <c r="D2504" s="39">
        <v>373400</v>
      </c>
      <c r="E2504" s="39">
        <v>660</v>
      </c>
      <c r="F2504" s="10">
        <v>5635</v>
      </c>
      <c r="G2504" s="5" t="s">
        <v>32</v>
      </c>
      <c r="H2504" s="11">
        <v>1991</v>
      </c>
      <c r="I2504" s="12" t="str">
        <f>IF(ISBLANK(VLOOKUP($H2504*100+I$2,Feuil2!$A$3:$CQ$931,HLOOKUP(Feuil1!$F2504,Feuil2!$E$1:$DG$2,2,0),0)),"",VLOOKUP($H2504*100+I$2,Feuil2!$A$3:$CQ$931,HLOOKUP(Feuil1!$F2504,Feuil2!$E$1:$DG$2,2,0),0))</f>
        <v/>
      </c>
      <c r="J2504" s="12" t="str">
        <f>IF(ISBLANK(VLOOKUP($H2504*100+J$2,Feuil2!$A$3:$CQ$931,HLOOKUP(Feuil1!$F2504,Feuil2!$E$1:$DG$2,2,0),0)),"",VLOOKUP($H2504*100+J$2,Feuil2!$A$3:$CQ$931,HLOOKUP(Feuil1!$F2504,Feuil2!$E$1:$DG$2,2,0),0))</f>
        <v/>
      </c>
      <c r="K2504" s="12" t="str">
        <f>IF(ISBLANK(VLOOKUP($H2504*100+K$2,Feuil2!$A$3:$CQ$931,HLOOKUP(Feuil1!$F2504,Feuil2!$E$1:$DG$2,2,0),0)),"",VLOOKUP($H2504*100+K$2,Feuil2!$A$3:$CQ$931,HLOOKUP(Feuil1!$F2504,Feuil2!$E$1:$DG$2,2,0),0))</f>
        <v/>
      </c>
      <c r="L2504" s="12" t="str">
        <f>IF(ISBLANK(VLOOKUP($H2504*100+L$2,Feuil2!$A$3:$CQ$931,HLOOKUP(Feuil1!$F2504,Feuil2!$E$1:$DG$2,2,0),0)),"",VLOOKUP($H2504*100+L$2,Feuil2!$A$3:$CQ$931,HLOOKUP(Feuil1!$F2504,Feuil2!$E$1:$DG$2,2,0),0))</f>
        <v/>
      </c>
      <c r="M2504" s="12" t="str">
        <f>IF(ISBLANK(VLOOKUP($H2504*100+M$2,Feuil2!$A$3:$CQ$931,HLOOKUP(Feuil1!$F2504,Feuil2!$E$1:$DG$2,2,0),0)),"",VLOOKUP($H2504*100+M$2,Feuil2!$A$3:$CQ$931,HLOOKUP(Feuil1!$F2504,Feuil2!$E$1:$DG$2,2,0),0))</f>
        <v/>
      </c>
      <c r="N2504" s="12" t="str">
        <f>IF(ISBLANK(VLOOKUP($H2504*100+N$2,Feuil2!$A$3:$CQ$931,HLOOKUP(Feuil1!$F2504,Feuil2!$E$1:$DG$2,2,0),0)),"",VLOOKUP($H2504*100+N$2,Feuil2!$A$3:$CQ$931,HLOOKUP(Feuil1!$F2504,Feuil2!$E$1:$DG$2,2,0),0))</f>
        <v/>
      </c>
      <c r="O2504" s="12" t="str">
        <f>IF(ISBLANK(VLOOKUP($H2504*100+O$2,Feuil2!$A$3:$CQ$931,HLOOKUP(Feuil1!$F2504,Feuil2!$E$1:$DG$2,2,0),0)),"",VLOOKUP($H2504*100+O$2,Feuil2!$A$3:$CQ$931,HLOOKUP(Feuil1!$F2504,Feuil2!$E$1:$DG$2,2,0),0))</f>
        <v/>
      </c>
      <c r="P2504" s="12" t="str">
        <f>IF(ISBLANK(VLOOKUP($H2504*100+P$2,Feuil2!$A$3:$CQ$931,HLOOKUP(Feuil1!$F2504,Feuil2!$E$1:$DG$2,2,0),0)),"",VLOOKUP($H2504*100+P$2,Feuil2!$A$3:$CQ$931,HLOOKUP(Feuil1!$F2504,Feuil2!$E$1:$DG$2,2,0),0))</f>
        <v/>
      </c>
      <c r="Q2504" s="12" t="str">
        <f>IF(ISBLANK(VLOOKUP($H2504*100+Q$2,Feuil2!$A$3:$CQ$931,HLOOKUP(Feuil1!$F2504,Feuil2!$E$1:$DG$2,2,0),0)),"",VLOOKUP($H2504*100+Q$2,Feuil2!$A$3:$CQ$931,HLOOKUP(Feuil1!$F2504,Feuil2!$E$1:$DG$2,2,0),0))</f>
        <v/>
      </c>
      <c r="R2504" s="12" t="str">
        <f>IF(ISBLANK(VLOOKUP($H2504*100+R$2,Feuil2!$A$3:$CQ$931,HLOOKUP(Feuil1!$F2504,Feuil2!$E$1:$DG$2,2,0),0)),"",VLOOKUP($H2504*100+R$2,Feuil2!$A$3:$CQ$931,HLOOKUP(Feuil1!$F2504,Feuil2!$E$1:$DG$2,2,0),0))</f>
        <v/>
      </c>
      <c r="S2504" s="12" t="str">
        <f>IF(ISBLANK(VLOOKUP($H2504*100+S$2,Feuil2!$A$3:$CQ$931,HLOOKUP(Feuil1!$F2504,Feuil2!$E$1:$DG$2,2,0),0)),"",VLOOKUP($H2504*100+S$2,Feuil2!$A$3:$CQ$931,HLOOKUP(Feuil1!$F2504,Feuil2!$E$1:$DG$2,2,0),0))</f>
        <v/>
      </c>
      <c r="T2504" s="12" t="str">
        <f>IF(ISBLANK(VLOOKUP($H2504*100+T$2,Feuil2!$A$3:$CQ$931,HLOOKUP(Feuil1!$F2504,Feuil2!$E$1:$DG$2,2,0),0)),"",VLOOKUP($H2504*100+T$2,Feuil2!$A$3:$CQ$931,HLOOKUP(Feuil1!$F2504,Feuil2!$E$1:$DG$2,2,0),0))</f>
        <v/>
      </c>
      <c r="U2504" s="12"/>
    </row>
    <row r="2505" spans="1:21" x14ac:dyDescent="0.35">
      <c r="A2505" s="10" t="s">
        <v>83</v>
      </c>
      <c r="B2505" s="8" t="s">
        <v>84</v>
      </c>
      <c r="C2505" s="39">
        <v>598330</v>
      </c>
      <c r="D2505" s="39">
        <v>373400</v>
      </c>
      <c r="E2505" s="39">
        <v>660</v>
      </c>
      <c r="F2505" s="10">
        <v>5635</v>
      </c>
      <c r="G2505" s="5" t="s">
        <v>32</v>
      </c>
      <c r="H2505" s="11">
        <v>1992</v>
      </c>
      <c r="I2505" s="12" t="str">
        <f>IF(ISBLANK(VLOOKUP($H2505*100+I$2,Feuil2!$A$3:$CQ$931,HLOOKUP(Feuil1!$F2505,Feuil2!$E$1:$DG$2,2,0),0)),"",VLOOKUP($H2505*100+I$2,Feuil2!$A$3:$CQ$931,HLOOKUP(Feuil1!$F2505,Feuil2!$E$1:$DG$2,2,0),0))</f>
        <v/>
      </c>
      <c r="J2505" s="12" t="str">
        <f>IF(ISBLANK(VLOOKUP($H2505*100+J$2,Feuil2!$A$3:$CQ$931,HLOOKUP(Feuil1!$F2505,Feuil2!$E$1:$DG$2,2,0),0)),"",VLOOKUP($H2505*100+J$2,Feuil2!$A$3:$CQ$931,HLOOKUP(Feuil1!$F2505,Feuil2!$E$1:$DG$2,2,0),0))</f>
        <v/>
      </c>
      <c r="K2505" s="12" t="str">
        <f>IF(ISBLANK(VLOOKUP($H2505*100+K$2,Feuil2!$A$3:$CQ$931,HLOOKUP(Feuil1!$F2505,Feuil2!$E$1:$DG$2,2,0),0)),"",VLOOKUP($H2505*100+K$2,Feuil2!$A$3:$CQ$931,HLOOKUP(Feuil1!$F2505,Feuil2!$E$1:$DG$2,2,0),0))</f>
        <v/>
      </c>
      <c r="L2505" s="12" t="str">
        <f>IF(ISBLANK(VLOOKUP($H2505*100+L$2,Feuil2!$A$3:$CQ$931,HLOOKUP(Feuil1!$F2505,Feuil2!$E$1:$DG$2,2,0),0)),"",VLOOKUP($H2505*100+L$2,Feuil2!$A$3:$CQ$931,HLOOKUP(Feuil1!$F2505,Feuil2!$E$1:$DG$2,2,0),0))</f>
        <v/>
      </c>
      <c r="M2505" s="12" t="str">
        <f>IF(ISBLANK(VLOOKUP($H2505*100+M$2,Feuil2!$A$3:$CQ$931,HLOOKUP(Feuil1!$F2505,Feuil2!$E$1:$DG$2,2,0),0)),"",VLOOKUP($H2505*100+M$2,Feuil2!$A$3:$CQ$931,HLOOKUP(Feuil1!$F2505,Feuil2!$E$1:$DG$2,2,0),0))</f>
        <v/>
      </c>
      <c r="N2505" s="12" t="str">
        <f>IF(ISBLANK(VLOOKUP($H2505*100+N$2,Feuil2!$A$3:$CQ$931,HLOOKUP(Feuil1!$F2505,Feuil2!$E$1:$DG$2,2,0),0)),"",VLOOKUP($H2505*100+N$2,Feuil2!$A$3:$CQ$931,HLOOKUP(Feuil1!$F2505,Feuil2!$E$1:$DG$2,2,0),0))</f>
        <v/>
      </c>
      <c r="O2505" s="12" t="str">
        <f>IF(ISBLANK(VLOOKUP($H2505*100+O$2,Feuil2!$A$3:$CQ$931,HLOOKUP(Feuil1!$F2505,Feuil2!$E$1:$DG$2,2,0),0)),"",VLOOKUP($H2505*100+O$2,Feuil2!$A$3:$CQ$931,HLOOKUP(Feuil1!$F2505,Feuil2!$E$1:$DG$2,2,0),0))</f>
        <v/>
      </c>
      <c r="P2505" s="12" t="str">
        <f>IF(ISBLANK(VLOOKUP($H2505*100+P$2,Feuil2!$A$3:$CQ$931,HLOOKUP(Feuil1!$F2505,Feuil2!$E$1:$DG$2,2,0),0)),"",VLOOKUP($H2505*100+P$2,Feuil2!$A$3:$CQ$931,HLOOKUP(Feuil1!$F2505,Feuil2!$E$1:$DG$2,2,0),0))</f>
        <v/>
      </c>
      <c r="Q2505" s="12" t="str">
        <f>IF(ISBLANK(VLOOKUP($H2505*100+Q$2,Feuil2!$A$3:$CQ$931,HLOOKUP(Feuil1!$F2505,Feuil2!$E$1:$DG$2,2,0),0)),"",VLOOKUP($H2505*100+Q$2,Feuil2!$A$3:$CQ$931,HLOOKUP(Feuil1!$F2505,Feuil2!$E$1:$DG$2,2,0),0))</f>
        <v/>
      </c>
      <c r="R2505" s="12" t="str">
        <f>IF(ISBLANK(VLOOKUP($H2505*100+R$2,Feuil2!$A$3:$CQ$931,HLOOKUP(Feuil1!$F2505,Feuil2!$E$1:$DG$2,2,0),0)),"",VLOOKUP($H2505*100+R$2,Feuil2!$A$3:$CQ$931,HLOOKUP(Feuil1!$F2505,Feuil2!$E$1:$DG$2,2,0),0))</f>
        <v/>
      </c>
      <c r="S2505" s="12" t="str">
        <f>IF(ISBLANK(VLOOKUP($H2505*100+S$2,Feuil2!$A$3:$CQ$931,HLOOKUP(Feuil1!$F2505,Feuil2!$E$1:$DG$2,2,0),0)),"",VLOOKUP($H2505*100+S$2,Feuil2!$A$3:$CQ$931,HLOOKUP(Feuil1!$F2505,Feuil2!$E$1:$DG$2,2,0),0))</f>
        <v/>
      </c>
      <c r="T2505" s="12" t="str">
        <f>IF(ISBLANK(VLOOKUP($H2505*100+T$2,Feuil2!$A$3:$CQ$931,HLOOKUP(Feuil1!$F2505,Feuil2!$E$1:$DG$2,2,0),0)),"",VLOOKUP($H2505*100+T$2,Feuil2!$A$3:$CQ$931,HLOOKUP(Feuil1!$F2505,Feuil2!$E$1:$DG$2,2,0),0))</f>
        <v/>
      </c>
      <c r="U2505" s="12"/>
    </row>
    <row r="2506" spans="1:21" x14ac:dyDescent="0.35">
      <c r="A2506" s="10" t="s">
        <v>83</v>
      </c>
      <c r="B2506" s="8" t="s">
        <v>84</v>
      </c>
      <c r="C2506" s="39">
        <v>598330</v>
      </c>
      <c r="D2506" s="39">
        <v>373400</v>
      </c>
      <c r="E2506" s="39">
        <v>660</v>
      </c>
      <c r="F2506" s="10">
        <v>5635</v>
      </c>
      <c r="G2506" s="5" t="s">
        <v>32</v>
      </c>
      <c r="H2506" s="11">
        <v>1993</v>
      </c>
      <c r="I2506" s="12" t="str">
        <f>IF(ISBLANK(VLOOKUP($H2506*100+I$2,Feuil2!$A$3:$CQ$931,HLOOKUP(Feuil1!$F2506,Feuil2!$E$1:$DG$2,2,0),0)),"",VLOOKUP($H2506*100+I$2,Feuil2!$A$3:$CQ$931,HLOOKUP(Feuil1!$F2506,Feuil2!$E$1:$DG$2,2,0),0))</f>
        <v/>
      </c>
      <c r="J2506" s="12" t="str">
        <f>IF(ISBLANK(VLOOKUP($H2506*100+J$2,Feuil2!$A$3:$CQ$931,HLOOKUP(Feuil1!$F2506,Feuil2!$E$1:$DG$2,2,0),0)),"",VLOOKUP($H2506*100+J$2,Feuil2!$A$3:$CQ$931,HLOOKUP(Feuil1!$F2506,Feuil2!$E$1:$DG$2,2,0),0))</f>
        <v/>
      </c>
      <c r="K2506" s="12" t="str">
        <f>IF(ISBLANK(VLOOKUP($H2506*100+K$2,Feuil2!$A$3:$CQ$931,HLOOKUP(Feuil1!$F2506,Feuil2!$E$1:$DG$2,2,0),0)),"",VLOOKUP($H2506*100+K$2,Feuil2!$A$3:$CQ$931,HLOOKUP(Feuil1!$F2506,Feuil2!$E$1:$DG$2,2,0),0))</f>
        <v/>
      </c>
      <c r="L2506" s="12" t="str">
        <f>IF(ISBLANK(VLOOKUP($H2506*100+L$2,Feuil2!$A$3:$CQ$931,HLOOKUP(Feuil1!$F2506,Feuil2!$E$1:$DG$2,2,0),0)),"",VLOOKUP($H2506*100+L$2,Feuil2!$A$3:$CQ$931,HLOOKUP(Feuil1!$F2506,Feuil2!$E$1:$DG$2,2,0),0))</f>
        <v/>
      </c>
      <c r="M2506" s="12" t="str">
        <f>IF(ISBLANK(VLOOKUP($H2506*100+M$2,Feuil2!$A$3:$CQ$931,HLOOKUP(Feuil1!$F2506,Feuil2!$E$1:$DG$2,2,0),0)),"",VLOOKUP($H2506*100+M$2,Feuil2!$A$3:$CQ$931,HLOOKUP(Feuil1!$F2506,Feuil2!$E$1:$DG$2,2,0),0))</f>
        <v/>
      </c>
      <c r="N2506" s="12" t="str">
        <f>IF(ISBLANK(VLOOKUP($H2506*100+N$2,Feuil2!$A$3:$CQ$931,HLOOKUP(Feuil1!$F2506,Feuil2!$E$1:$DG$2,2,0),0)),"",VLOOKUP($H2506*100+N$2,Feuil2!$A$3:$CQ$931,HLOOKUP(Feuil1!$F2506,Feuil2!$E$1:$DG$2,2,0),0))</f>
        <v/>
      </c>
      <c r="O2506" s="12" t="str">
        <f>IF(ISBLANK(VLOOKUP($H2506*100+O$2,Feuil2!$A$3:$CQ$931,HLOOKUP(Feuil1!$F2506,Feuil2!$E$1:$DG$2,2,0),0)),"",VLOOKUP($H2506*100+O$2,Feuil2!$A$3:$CQ$931,HLOOKUP(Feuil1!$F2506,Feuil2!$E$1:$DG$2,2,0),0))</f>
        <v/>
      </c>
      <c r="P2506" s="12" t="str">
        <f>IF(ISBLANK(VLOOKUP($H2506*100+P$2,Feuil2!$A$3:$CQ$931,HLOOKUP(Feuil1!$F2506,Feuil2!$E$1:$DG$2,2,0),0)),"",VLOOKUP($H2506*100+P$2,Feuil2!$A$3:$CQ$931,HLOOKUP(Feuil1!$F2506,Feuil2!$E$1:$DG$2,2,0),0))</f>
        <v/>
      </c>
      <c r="Q2506" s="12" t="str">
        <f>IF(ISBLANK(VLOOKUP($H2506*100+Q$2,Feuil2!$A$3:$CQ$931,HLOOKUP(Feuil1!$F2506,Feuil2!$E$1:$DG$2,2,0),0)),"",VLOOKUP($H2506*100+Q$2,Feuil2!$A$3:$CQ$931,HLOOKUP(Feuil1!$F2506,Feuil2!$E$1:$DG$2,2,0),0))</f>
        <v/>
      </c>
      <c r="R2506" s="12" t="str">
        <f>IF(ISBLANK(VLOOKUP($H2506*100+R$2,Feuil2!$A$3:$CQ$931,HLOOKUP(Feuil1!$F2506,Feuil2!$E$1:$DG$2,2,0),0)),"",VLOOKUP($H2506*100+R$2,Feuil2!$A$3:$CQ$931,HLOOKUP(Feuil1!$F2506,Feuil2!$E$1:$DG$2,2,0),0))</f>
        <v/>
      </c>
      <c r="S2506" s="12" t="str">
        <f>IF(ISBLANK(VLOOKUP($H2506*100+S$2,Feuil2!$A$3:$CQ$931,HLOOKUP(Feuil1!$F2506,Feuil2!$E$1:$DG$2,2,0),0)),"",VLOOKUP($H2506*100+S$2,Feuil2!$A$3:$CQ$931,HLOOKUP(Feuil1!$F2506,Feuil2!$E$1:$DG$2,2,0),0))</f>
        <v/>
      </c>
      <c r="T2506" s="12" t="str">
        <f>IF(ISBLANK(VLOOKUP($H2506*100+T$2,Feuil2!$A$3:$CQ$931,HLOOKUP(Feuil1!$F2506,Feuil2!$E$1:$DG$2,2,0),0)),"",VLOOKUP($H2506*100+T$2,Feuil2!$A$3:$CQ$931,HLOOKUP(Feuil1!$F2506,Feuil2!$E$1:$DG$2,2,0),0))</f>
        <v/>
      </c>
      <c r="U2506" s="12"/>
    </row>
    <row r="2507" spans="1:21" x14ac:dyDescent="0.35">
      <c r="A2507" s="10" t="s">
        <v>83</v>
      </c>
      <c r="B2507" s="8" t="s">
        <v>84</v>
      </c>
      <c r="C2507" s="39">
        <v>598330</v>
      </c>
      <c r="D2507" s="39">
        <v>373400</v>
      </c>
      <c r="E2507" s="39">
        <v>660</v>
      </c>
      <c r="F2507" s="10">
        <v>5635</v>
      </c>
      <c r="G2507" s="5" t="s">
        <v>32</v>
      </c>
      <c r="H2507" s="11">
        <v>1994</v>
      </c>
      <c r="I2507" s="12" t="str">
        <f>IF(ISBLANK(VLOOKUP($H2507*100+I$2,Feuil2!$A$3:$CQ$931,HLOOKUP(Feuil1!$F2507,Feuil2!$E$1:$DG$2,2,0),0)),"",VLOOKUP($H2507*100+I$2,Feuil2!$A$3:$CQ$931,HLOOKUP(Feuil1!$F2507,Feuil2!$E$1:$DG$2,2,0),0))</f>
        <v/>
      </c>
      <c r="J2507" s="12" t="str">
        <f>IF(ISBLANK(VLOOKUP($H2507*100+J$2,Feuil2!$A$3:$CQ$931,HLOOKUP(Feuil1!$F2507,Feuil2!$E$1:$DG$2,2,0),0)),"",VLOOKUP($H2507*100+J$2,Feuil2!$A$3:$CQ$931,HLOOKUP(Feuil1!$F2507,Feuil2!$E$1:$DG$2,2,0),0))</f>
        <v/>
      </c>
      <c r="K2507" s="12" t="str">
        <f>IF(ISBLANK(VLOOKUP($H2507*100+K$2,Feuil2!$A$3:$CQ$931,HLOOKUP(Feuil1!$F2507,Feuil2!$E$1:$DG$2,2,0),0)),"",VLOOKUP($H2507*100+K$2,Feuil2!$A$3:$CQ$931,HLOOKUP(Feuil1!$F2507,Feuil2!$E$1:$DG$2,2,0),0))</f>
        <v/>
      </c>
      <c r="L2507" s="12" t="str">
        <f>IF(ISBLANK(VLOOKUP($H2507*100+L$2,Feuil2!$A$3:$CQ$931,HLOOKUP(Feuil1!$F2507,Feuil2!$E$1:$DG$2,2,0),0)),"",VLOOKUP($H2507*100+L$2,Feuil2!$A$3:$CQ$931,HLOOKUP(Feuil1!$F2507,Feuil2!$E$1:$DG$2,2,0),0))</f>
        <v/>
      </c>
      <c r="M2507" s="12" t="str">
        <f>IF(ISBLANK(VLOOKUP($H2507*100+M$2,Feuil2!$A$3:$CQ$931,HLOOKUP(Feuil1!$F2507,Feuil2!$E$1:$DG$2,2,0),0)),"",VLOOKUP($H2507*100+M$2,Feuil2!$A$3:$CQ$931,HLOOKUP(Feuil1!$F2507,Feuil2!$E$1:$DG$2,2,0),0))</f>
        <v/>
      </c>
      <c r="N2507" s="12" t="str">
        <f>IF(ISBLANK(VLOOKUP($H2507*100+N$2,Feuil2!$A$3:$CQ$931,HLOOKUP(Feuil1!$F2507,Feuil2!$E$1:$DG$2,2,0),0)),"",VLOOKUP($H2507*100+N$2,Feuil2!$A$3:$CQ$931,HLOOKUP(Feuil1!$F2507,Feuil2!$E$1:$DG$2,2,0),0))</f>
        <v/>
      </c>
      <c r="O2507" s="12" t="str">
        <f>IF(ISBLANK(VLOOKUP($H2507*100+O$2,Feuil2!$A$3:$CQ$931,HLOOKUP(Feuil1!$F2507,Feuil2!$E$1:$DG$2,2,0),0)),"",VLOOKUP($H2507*100+O$2,Feuil2!$A$3:$CQ$931,HLOOKUP(Feuil1!$F2507,Feuil2!$E$1:$DG$2,2,0),0))</f>
        <v/>
      </c>
      <c r="P2507" s="12" t="str">
        <f>IF(ISBLANK(VLOOKUP($H2507*100+P$2,Feuil2!$A$3:$CQ$931,HLOOKUP(Feuil1!$F2507,Feuil2!$E$1:$DG$2,2,0),0)),"",VLOOKUP($H2507*100+P$2,Feuil2!$A$3:$CQ$931,HLOOKUP(Feuil1!$F2507,Feuil2!$E$1:$DG$2,2,0),0))</f>
        <v/>
      </c>
      <c r="Q2507" s="12" t="str">
        <f>IF(ISBLANK(VLOOKUP($H2507*100+Q$2,Feuil2!$A$3:$CQ$931,HLOOKUP(Feuil1!$F2507,Feuil2!$E$1:$DG$2,2,0),0)),"",VLOOKUP($H2507*100+Q$2,Feuil2!$A$3:$CQ$931,HLOOKUP(Feuil1!$F2507,Feuil2!$E$1:$DG$2,2,0),0))</f>
        <v/>
      </c>
      <c r="R2507" s="12" t="str">
        <f>IF(ISBLANK(VLOOKUP($H2507*100+R$2,Feuil2!$A$3:$CQ$931,HLOOKUP(Feuil1!$F2507,Feuil2!$E$1:$DG$2,2,0),0)),"",VLOOKUP($H2507*100+R$2,Feuil2!$A$3:$CQ$931,HLOOKUP(Feuil1!$F2507,Feuil2!$E$1:$DG$2,2,0),0))</f>
        <v/>
      </c>
      <c r="S2507" s="12" t="str">
        <f>IF(ISBLANK(VLOOKUP($H2507*100+S$2,Feuil2!$A$3:$CQ$931,HLOOKUP(Feuil1!$F2507,Feuil2!$E$1:$DG$2,2,0),0)),"",VLOOKUP($H2507*100+S$2,Feuil2!$A$3:$CQ$931,HLOOKUP(Feuil1!$F2507,Feuil2!$E$1:$DG$2,2,0),0))</f>
        <v/>
      </c>
      <c r="T2507" s="12" t="str">
        <f>IF(ISBLANK(VLOOKUP($H2507*100+T$2,Feuil2!$A$3:$CQ$931,HLOOKUP(Feuil1!$F2507,Feuil2!$E$1:$DG$2,2,0),0)),"",VLOOKUP($H2507*100+T$2,Feuil2!$A$3:$CQ$931,HLOOKUP(Feuil1!$F2507,Feuil2!$E$1:$DG$2,2,0),0))</f>
        <v/>
      </c>
      <c r="U2507" s="12"/>
    </row>
    <row r="2508" spans="1:21" x14ac:dyDescent="0.35">
      <c r="A2508" s="10" t="s">
        <v>83</v>
      </c>
      <c r="B2508" s="8" t="s">
        <v>84</v>
      </c>
      <c r="C2508" s="39">
        <v>598330</v>
      </c>
      <c r="D2508" s="39">
        <v>373400</v>
      </c>
      <c r="E2508" s="39">
        <v>660</v>
      </c>
      <c r="F2508" s="10">
        <v>5635</v>
      </c>
      <c r="G2508" s="5" t="s">
        <v>32</v>
      </c>
      <c r="H2508" s="11">
        <v>1995</v>
      </c>
      <c r="I2508" s="12" t="str">
        <f>IF(ISBLANK(VLOOKUP($H2508*100+I$2,Feuil2!$A$3:$CQ$931,HLOOKUP(Feuil1!$F2508,Feuil2!$E$1:$DG$2,2,0),0)),"",VLOOKUP($H2508*100+I$2,Feuil2!$A$3:$CQ$931,HLOOKUP(Feuil1!$F2508,Feuil2!$E$1:$DG$2,2,0),0))</f>
        <v/>
      </c>
      <c r="J2508" s="12" t="str">
        <f>IF(ISBLANK(VLOOKUP($H2508*100+J$2,Feuil2!$A$3:$CQ$931,HLOOKUP(Feuil1!$F2508,Feuil2!$E$1:$DG$2,2,0),0)),"",VLOOKUP($H2508*100+J$2,Feuil2!$A$3:$CQ$931,HLOOKUP(Feuil1!$F2508,Feuil2!$E$1:$DG$2,2,0),0))</f>
        <v/>
      </c>
      <c r="K2508" s="12" t="str">
        <f>IF(ISBLANK(VLOOKUP($H2508*100+K$2,Feuil2!$A$3:$CQ$931,HLOOKUP(Feuil1!$F2508,Feuil2!$E$1:$DG$2,2,0),0)),"",VLOOKUP($H2508*100+K$2,Feuil2!$A$3:$CQ$931,HLOOKUP(Feuil1!$F2508,Feuil2!$E$1:$DG$2,2,0),0))</f>
        <v/>
      </c>
      <c r="L2508" s="12" t="str">
        <f>IF(ISBLANK(VLOOKUP($H2508*100+L$2,Feuil2!$A$3:$CQ$931,HLOOKUP(Feuil1!$F2508,Feuil2!$E$1:$DG$2,2,0),0)),"",VLOOKUP($H2508*100+L$2,Feuil2!$A$3:$CQ$931,HLOOKUP(Feuil1!$F2508,Feuil2!$E$1:$DG$2,2,0),0))</f>
        <v/>
      </c>
      <c r="M2508" s="12" t="str">
        <f>IF(ISBLANK(VLOOKUP($H2508*100+M$2,Feuil2!$A$3:$CQ$931,HLOOKUP(Feuil1!$F2508,Feuil2!$E$1:$DG$2,2,0),0)),"",VLOOKUP($H2508*100+M$2,Feuil2!$A$3:$CQ$931,HLOOKUP(Feuil1!$F2508,Feuil2!$E$1:$DG$2,2,0),0))</f>
        <v/>
      </c>
      <c r="N2508" s="12" t="str">
        <f>IF(ISBLANK(VLOOKUP($H2508*100+N$2,Feuil2!$A$3:$CQ$931,HLOOKUP(Feuil1!$F2508,Feuil2!$E$1:$DG$2,2,0),0)),"",VLOOKUP($H2508*100+N$2,Feuil2!$A$3:$CQ$931,HLOOKUP(Feuil1!$F2508,Feuil2!$E$1:$DG$2,2,0),0))</f>
        <v/>
      </c>
      <c r="O2508" s="12" t="str">
        <f>IF(ISBLANK(VLOOKUP($H2508*100+O$2,Feuil2!$A$3:$CQ$931,HLOOKUP(Feuil1!$F2508,Feuil2!$E$1:$DG$2,2,0),0)),"",VLOOKUP($H2508*100+O$2,Feuil2!$A$3:$CQ$931,HLOOKUP(Feuil1!$F2508,Feuil2!$E$1:$DG$2,2,0),0))</f>
        <v/>
      </c>
      <c r="P2508" s="12" t="str">
        <f>IF(ISBLANK(VLOOKUP($H2508*100+P$2,Feuil2!$A$3:$CQ$931,HLOOKUP(Feuil1!$F2508,Feuil2!$E$1:$DG$2,2,0),0)),"",VLOOKUP($H2508*100+P$2,Feuil2!$A$3:$CQ$931,HLOOKUP(Feuil1!$F2508,Feuil2!$E$1:$DG$2,2,0),0))</f>
        <v/>
      </c>
      <c r="Q2508" s="12" t="str">
        <f>IF(ISBLANK(VLOOKUP($H2508*100+Q$2,Feuil2!$A$3:$CQ$931,HLOOKUP(Feuil1!$F2508,Feuil2!$E$1:$DG$2,2,0),0)),"",VLOOKUP($H2508*100+Q$2,Feuil2!$A$3:$CQ$931,HLOOKUP(Feuil1!$F2508,Feuil2!$E$1:$DG$2,2,0),0))</f>
        <v/>
      </c>
      <c r="R2508" s="12" t="str">
        <f>IF(ISBLANK(VLOOKUP($H2508*100+R$2,Feuil2!$A$3:$CQ$931,HLOOKUP(Feuil1!$F2508,Feuil2!$E$1:$DG$2,2,0),0)),"",VLOOKUP($H2508*100+R$2,Feuil2!$A$3:$CQ$931,HLOOKUP(Feuil1!$F2508,Feuil2!$E$1:$DG$2,2,0),0))</f>
        <v/>
      </c>
      <c r="S2508" s="12" t="str">
        <f>IF(ISBLANK(VLOOKUP($H2508*100+S$2,Feuil2!$A$3:$CQ$931,HLOOKUP(Feuil1!$F2508,Feuil2!$E$1:$DG$2,2,0),0)),"",VLOOKUP($H2508*100+S$2,Feuil2!$A$3:$CQ$931,HLOOKUP(Feuil1!$F2508,Feuil2!$E$1:$DG$2,2,0),0))</f>
        <v/>
      </c>
      <c r="T2508" s="12" t="str">
        <f>IF(ISBLANK(VLOOKUP($H2508*100+T$2,Feuil2!$A$3:$CQ$931,HLOOKUP(Feuil1!$F2508,Feuil2!$E$1:$DG$2,2,0),0)),"",VLOOKUP($H2508*100+T$2,Feuil2!$A$3:$CQ$931,HLOOKUP(Feuil1!$F2508,Feuil2!$E$1:$DG$2,2,0),0))</f>
        <v/>
      </c>
      <c r="U2508" s="12"/>
    </row>
    <row r="2509" spans="1:21" x14ac:dyDescent="0.35">
      <c r="A2509" s="10" t="s">
        <v>83</v>
      </c>
      <c r="B2509" s="8" t="s">
        <v>84</v>
      </c>
      <c r="C2509" s="39">
        <v>598330</v>
      </c>
      <c r="D2509" s="39">
        <v>373400</v>
      </c>
      <c r="E2509" s="39">
        <v>660</v>
      </c>
      <c r="F2509" s="10">
        <v>5635</v>
      </c>
      <c r="G2509" s="5" t="s">
        <v>32</v>
      </c>
      <c r="H2509" s="11">
        <v>1996</v>
      </c>
      <c r="I2509" s="12" t="str">
        <f>IF(ISBLANK(VLOOKUP($H2509*100+I$2,Feuil2!$A$3:$CQ$931,HLOOKUP(Feuil1!$F2509,Feuil2!$E$1:$DG$2,2,0),0)),"",VLOOKUP($H2509*100+I$2,Feuil2!$A$3:$CQ$931,HLOOKUP(Feuil1!$F2509,Feuil2!$E$1:$DG$2,2,0),0))</f>
        <v/>
      </c>
      <c r="J2509" s="12" t="str">
        <f>IF(ISBLANK(VLOOKUP($H2509*100+J$2,Feuil2!$A$3:$CQ$931,HLOOKUP(Feuil1!$F2509,Feuil2!$E$1:$DG$2,2,0),0)),"",VLOOKUP($H2509*100+J$2,Feuil2!$A$3:$CQ$931,HLOOKUP(Feuil1!$F2509,Feuil2!$E$1:$DG$2,2,0),0))</f>
        <v/>
      </c>
      <c r="K2509" s="12" t="str">
        <f>IF(ISBLANK(VLOOKUP($H2509*100+K$2,Feuil2!$A$3:$CQ$931,HLOOKUP(Feuil1!$F2509,Feuil2!$E$1:$DG$2,2,0),0)),"",VLOOKUP($H2509*100+K$2,Feuil2!$A$3:$CQ$931,HLOOKUP(Feuil1!$F2509,Feuil2!$E$1:$DG$2,2,0),0))</f>
        <v/>
      </c>
      <c r="L2509" s="12" t="str">
        <f>IF(ISBLANK(VLOOKUP($H2509*100+L$2,Feuil2!$A$3:$CQ$931,HLOOKUP(Feuil1!$F2509,Feuil2!$E$1:$DG$2,2,0),0)),"",VLOOKUP($H2509*100+L$2,Feuil2!$A$3:$CQ$931,HLOOKUP(Feuil1!$F2509,Feuil2!$E$1:$DG$2,2,0),0))</f>
        <v/>
      </c>
      <c r="M2509" s="12" t="str">
        <f>IF(ISBLANK(VLOOKUP($H2509*100+M$2,Feuil2!$A$3:$CQ$931,HLOOKUP(Feuil1!$F2509,Feuil2!$E$1:$DG$2,2,0),0)),"",VLOOKUP($H2509*100+M$2,Feuil2!$A$3:$CQ$931,HLOOKUP(Feuil1!$F2509,Feuil2!$E$1:$DG$2,2,0),0))</f>
        <v/>
      </c>
      <c r="N2509" s="12" t="str">
        <f>IF(ISBLANK(VLOOKUP($H2509*100+N$2,Feuil2!$A$3:$CQ$931,HLOOKUP(Feuil1!$F2509,Feuil2!$E$1:$DG$2,2,0),0)),"",VLOOKUP($H2509*100+N$2,Feuil2!$A$3:$CQ$931,HLOOKUP(Feuil1!$F2509,Feuil2!$E$1:$DG$2,2,0),0))</f>
        <v/>
      </c>
      <c r="O2509" s="12" t="str">
        <f>IF(ISBLANK(VLOOKUP($H2509*100+O$2,Feuil2!$A$3:$CQ$931,HLOOKUP(Feuil1!$F2509,Feuil2!$E$1:$DG$2,2,0),0)),"",VLOOKUP($H2509*100+O$2,Feuil2!$A$3:$CQ$931,HLOOKUP(Feuil1!$F2509,Feuil2!$E$1:$DG$2,2,0),0))</f>
        <v/>
      </c>
      <c r="P2509" s="12" t="str">
        <f>IF(ISBLANK(VLOOKUP($H2509*100+P$2,Feuil2!$A$3:$CQ$931,HLOOKUP(Feuil1!$F2509,Feuil2!$E$1:$DG$2,2,0),0)),"",VLOOKUP($H2509*100+P$2,Feuil2!$A$3:$CQ$931,HLOOKUP(Feuil1!$F2509,Feuil2!$E$1:$DG$2,2,0),0))</f>
        <v/>
      </c>
      <c r="Q2509" s="12" t="str">
        <f>IF(ISBLANK(VLOOKUP($H2509*100+Q$2,Feuil2!$A$3:$CQ$931,HLOOKUP(Feuil1!$F2509,Feuil2!$E$1:$DG$2,2,0),0)),"",VLOOKUP($H2509*100+Q$2,Feuil2!$A$3:$CQ$931,HLOOKUP(Feuil1!$F2509,Feuil2!$E$1:$DG$2,2,0),0))</f>
        <v/>
      </c>
      <c r="R2509" s="12" t="str">
        <f>IF(ISBLANK(VLOOKUP($H2509*100+R$2,Feuil2!$A$3:$CQ$931,HLOOKUP(Feuil1!$F2509,Feuil2!$E$1:$DG$2,2,0),0)),"",VLOOKUP($H2509*100+R$2,Feuil2!$A$3:$CQ$931,HLOOKUP(Feuil1!$F2509,Feuil2!$E$1:$DG$2,2,0),0))</f>
        <v/>
      </c>
      <c r="S2509" s="12" t="str">
        <f>IF(ISBLANK(VLOOKUP($H2509*100+S$2,Feuil2!$A$3:$CQ$931,HLOOKUP(Feuil1!$F2509,Feuil2!$E$1:$DG$2,2,0),0)),"",VLOOKUP($H2509*100+S$2,Feuil2!$A$3:$CQ$931,HLOOKUP(Feuil1!$F2509,Feuil2!$E$1:$DG$2,2,0),0))</f>
        <v/>
      </c>
      <c r="T2509" s="12" t="str">
        <f>IF(ISBLANK(VLOOKUP($H2509*100+T$2,Feuil2!$A$3:$CQ$931,HLOOKUP(Feuil1!$F2509,Feuil2!$E$1:$DG$2,2,0),0)),"",VLOOKUP($H2509*100+T$2,Feuil2!$A$3:$CQ$931,HLOOKUP(Feuil1!$F2509,Feuil2!$E$1:$DG$2,2,0),0))</f>
        <v/>
      </c>
      <c r="U2509" s="12"/>
    </row>
    <row r="2510" spans="1:21" x14ac:dyDescent="0.35">
      <c r="A2510" s="10" t="s">
        <v>83</v>
      </c>
      <c r="B2510" s="8" t="s">
        <v>84</v>
      </c>
      <c r="C2510" s="39">
        <v>598330</v>
      </c>
      <c r="D2510" s="39">
        <v>373400</v>
      </c>
      <c r="E2510" s="39">
        <v>660</v>
      </c>
      <c r="F2510" s="10">
        <v>5635</v>
      </c>
      <c r="G2510" s="5" t="s">
        <v>32</v>
      </c>
      <c r="H2510" s="11">
        <v>1997</v>
      </c>
      <c r="I2510" s="12" t="str">
        <f>IF(ISBLANK(VLOOKUP($H2510*100+I$2,Feuil2!$A$3:$CQ$931,HLOOKUP(Feuil1!$F2510,Feuil2!$E$1:$DG$2,2,0),0)),"",VLOOKUP($H2510*100+I$2,Feuil2!$A$3:$CQ$931,HLOOKUP(Feuil1!$F2510,Feuil2!$E$1:$DG$2,2,0),0))</f>
        <v/>
      </c>
      <c r="J2510" s="12" t="str">
        <f>IF(ISBLANK(VLOOKUP($H2510*100+J$2,Feuil2!$A$3:$CQ$931,HLOOKUP(Feuil1!$F2510,Feuil2!$E$1:$DG$2,2,0),0)),"",VLOOKUP($H2510*100+J$2,Feuil2!$A$3:$CQ$931,HLOOKUP(Feuil1!$F2510,Feuil2!$E$1:$DG$2,2,0),0))</f>
        <v/>
      </c>
      <c r="K2510" s="12" t="str">
        <f>IF(ISBLANK(VLOOKUP($H2510*100+K$2,Feuil2!$A$3:$CQ$931,HLOOKUP(Feuil1!$F2510,Feuil2!$E$1:$DG$2,2,0),0)),"",VLOOKUP($H2510*100+K$2,Feuil2!$A$3:$CQ$931,HLOOKUP(Feuil1!$F2510,Feuil2!$E$1:$DG$2,2,0),0))</f>
        <v/>
      </c>
      <c r="L2510" s="12" t="str">
        <f>IF(ISBLANK(VLOOKUP($H2510*100+L$2,Feuil2!$A$3:$CQ$931,HLOOKUP(Feuil1!$F2510,Feuil2!$E$1:$DG$2,2,0),0)),"",VLOOKUP($H2510*100+L$2,Feuil2!$A$3:$CQ$931,HLOOKUP(Feuil1!$F2510,Feuil2!$E$1:$DG$2,2,0),0))</f>
        <v/>
      </c>
      <c r="M2510" s="12" t="str">
        <f>IF(ISBLANK(VLOOKUP($H2510*100+M$2,Feuil2!$A$3:$CQ$931,HLOOKUP(Feuil1!$F2510,Feuil2!$E$1:$DG$2,2,0),0)),"",VLOOKUP($H2510*100+M$2,Feuil2!$A$3:$CQ$931,HLOOKUP(Feuil1!$F2510,Feuil2!$E$1:$DG$2,2,0),0))</f>
        <v/>
      </c>
      <c r="N2510" s="12" t="str">
        <f>IF(ISBLANK(VLOOKUP($H2510*100+N$2,Feuil2!$A$3:$CQ$931,HLOOKUP(Feuil1!$F2510,Feuil2!$E$1:$DG$2,2,0),0)),"",VLOOKUP($H2510*100+N$2,Feuil2!$A$3:$CQ$931,HLOOKUP(Feuil1!$F2510,Feuil2!$E$1:$DG$2,2,0),0))</f>
        <v/>
      </c>
      <c r="O2510" s="12" t="str">
        <f>IF(ISBLANK(VLOOKUP($H2510*100+O$2,Feuil2!$A$3:$CQ$931,HLOOKUP(Feuil1!$F2510,Feuil2!$E$1:$DG$2,2,0),0)),"",VLOOKUP($H2510*100+O$2,Feuil2!$A$3:$CQ$931,HLOOKUP(Feuil1!$F2510,Feuil2!$E$1:$DG$2,2,0),0))</f>
        <v/>
      </c>
      <c r="P2510" s="12" t="str">
        <f>IF(ISBLANK(VLOOKUP($H2510*100+P$2,Feuil2!$A$3:$CQ$931,HLOOKUP(Feuil1!$F2510,Feuil2!$E$1:$DG$2,2,0),0)),"",VLOOKUP($H2510*100+P$2,Feuil2!$A$3:$CQ$931,HLOOKUP(Feuil1!$F2510,Feuil2!$E$1:$DG$2,2,0),0))</f>
        <v/>
      </c>
      <c r="Q2510" s="12" t="str">
        <f>IF(ISBLANK(VLOOKUP($H2510*100+Q$2,Feuil2!$A$3:$CQ$931,HLOOKUP(Feuil1!$F2510,Feuil2!$E$1:$DG$2,2,0),0)),"",VLOOKUP($H2510*100+Q$2,Feuil2!$A$3:$CQ$931,HLOOKUP(Feuil1!$F2510,Feuil2!$E$1:$DG$2,2,0),0))</f>
        <v/>
      </c>
      <c r="R2510" s="12" t="str">
        <f>IF(ISBLANK(VLOOKUP($H2510*100+R$2,Feuil2!$A$3:$CQ$931,HLOOKUP(Feuil1!$F2510,Feuil2!$E$1:$DG$2,2,0),0)),"",VLOOKUP($H2510*100+R$2,Feuil2!$A$3:$CQ$931,HLOOKUP(Feuil1!$F2510,Feuil2!$E$1:$DG$2,2,0),0))</f>
        <v/>
      </c>
      <c r="S2510" s="12" t="str">
        <f>IF(ISBLANK(VLOOKUP($H2510*100+S$2,Feuil2!$A$3:$CQ$931,HLOOKUP(Feuil1!$F2510,Feuil2!$E$1:$DG$2,2,0),0)),"",VLOOKUP($H2510*100+S$2,Feuil2!$A$3:$CQ$931,HLOOKUP(Feuil1!$F2510,Feuil2!$E$1:$DG$2,2,0),0))</f>
        <v/>
      </c>
      <c r="T2510" s="12" t="str">
        <f>IF(ISBLANK(VLOOKUP($H2510*100+T$2,Feuil2!$A$3:$CQ$931,HLOOKUP(Feuil1!$F2510,Feuil2!$E$1:$DG$2,2,0),0)),"",VLOOKUP($H2510*100+T$2,Feuil2!$A$3:$CQ$931,HLOOKUP(Feuil1!$F2510,Feuil2!$E$1:$DG$2,2,0),0))</f>
        <v/>
      </c>
      <c r="U2510" s="12"/>
    </row>
    <row r="2511" spans="1:21" x14ac:dyDescent="0.35">
      <c r="A2511" s="10" t="s">
        <v>83</v>
      </c>
      <c r="B2511" s="8" t="s">
        <v>84</v>
      </c>
      <c r="C2511" s="39">
        <v>598330</v>
      </c>
      <c r="D2511" s="39">
        <v>373400</v>
      </c>
      <c r="E2511" s="39">
        <v>660</v>
      </c>
      <c r="F2511" s="10">
        <v>5635</v>
      </c>
      <c r="G2511" s="5" t="s">
        <v>32</v>
      </c>
      <c r="H2511" s="11">
        <v>1998</v>
      </c>
      <c r="I2511" s="12">
        <f>IF(ISBLANK(VLOOKUP($H2511*100+I$2,Feuil2!$A$3:$CQ$931,HLOOKUP(Feuil1!$F2511,Feuil2!$E$1:$DG$2,2,0),0)),"",VLOOKUP($H2511*100+I$2,Feuil2!$A$3:$CQ$931,HLOOKUP(Feuil1!$F2511,Feuil2!$E$1:$DG$2,2,0),0))</f>
        <v>0</v>
      </c>
      <c r="J2511" s="12">
        <f>IF(ISBLANK(VLOOKUP($H2511*100+J$2,Feuil2!$A$3:$CQ$931,HLOOKUP(Feuil1!$F2511,Feuil2!$E$1:$DG$2,2,0),0)),"",VLOOKUP($H2511*100+J$2,Feuil2!$A$3:$CQ$931,HLOOKUP(Feuil1!$F2511,Feuil2!$E$1:$DG$2,2,0),0))</f>
        <v>12.7</v>
      </c>
      <c r="K2511" s="12">
        <f>IF(ISBLANK(VLOOKUP($H2511*100+K$2,Feuil2!$A$3:$CQ$931,HLOOKUP(Feuil1!$F2511,Feuil2!$E$1:$DG$2,2,0),0)),"",VLOOKUP($H2511*100+K$2,Feuil2!$A$3:$CQ$931,HLOOKUP(Feuil1!$F2511,Feuil2!$E$1:$DG$2,2,0),0))</f>
        <v>0.1</v>
      </c>
      <c r="L2511" s="12">
        <f>IF(ISBLANK(VLOOKUP($H2511*100+L$2,Feuil2!$A$3:$CQ$931,HLOOKUP(Feuil1!$F2511,Feuil2!$E$1:$DG$2,2,0),0)),"",VLOOKUP($H2511*100+L$2,Feuil2!$A$3:$CQ$931,HLOOKUP(Feuil1!$F2511,Feuil2!$E$1:$DG$2,2,0),0))</f>
        <v>68.5</v>
      </c>
      <c r="M2511" s="12">
        <f>IF(ISBLANK(VLOOKUP($H2511*100+M$2,Feuil2!$A$3:$CQ$931,HLOOKUP(Feuil1!$F2511,Feuil2!$E$1:$DG$2,2,0),0)),"",VLOOKUP($H2511*100+M$2,Feuil2!$A$3:$CQ$931,HLOOKUP(Feuil1!$F2511,Feuil2!$E$1:$DG$2,2,0),0))</f>
        <v>122.9</v>
      </c>
      <c r="N2511" s="12">
        <f>IF(ISBLANK(VLOOKUP($H2511*100+N$2,Feuil2!$A$3:$CQ$931,HLOOKUP(Feuil1!$F2511,Feuil2!$E$1:$DG$2,2,0),0)),"",VLOOKUP($H2511*100+N$2,Feuil2!$A$3:$CQ$931,HLOOKUP(Feuil1!$F2511,Feuil2!$E$1:$DG$2,2,0),0))</f>
        <v>49.8</v>
      </c>
      <c r="O2511" s="12">
        <f>IF(ISBLANK(VLOOKUP($H2511*100+O$2,Feuil2!$A$3:$CQ$931,HLOOKUP(Feuil1!$F2511,Feuil2!$E$1:$DG$2,2,0),0)),"",VLOOKUP($H2511*100+O$2,Feuil2!$A$3:$CQ$931,HLOOKUP(Feuil1!$F2511,Feuil2!$E$1:$DG$2,2,0),0))</f>
        <v>81</v>
      </c>
      <c r="P2511" s="12">
        <f>IF(ISBLANK(VLOOKUP($H2511*100+P$2,Feuil2!$A$3:$CQ$931,HLOOKUP(Feuil1!$F2511,Feuil2!$E$1:$DG$2,2,0),0)),"",VLOOKUP($H2511*100+P$2,Feuil2!$A$3:$CQ$931,HLOOKUP(Feuil1!$F2511,Feuil2!$E$1:$DG$2,2,0),0))</f>
        <v>5.7</v>
      </c>
      <c r="Q2511" s="12">
        <f>IF(ISBLANK(VLOOKUP($H2511*100+Q$2,Feuil2!$A$3:$CQ$931,HLOOKUP(Feuil1!$F2511,Feuil2!$E$1:$DG$2,2,0),0)),"",VLOOKUP($H2511*100+Q$2,Feuil2!$A$3:$CQ$931,HLOOKUP(Feuil1!$F2511,Feuil2!$E$1:$DG$2,2,0),0))</f>
        <v>33.1</v>
      </c>
      <c r="R2511" s="12">
        <f>IF(ISBLANK(VLOOKUP($H2511*100+R$2,Feuil2!$A$3:$CQ$931,HLOOKUP(Feuil1!$F2511,Feuil2!$E$1:$DG$2,2,0),0)),"",VLOOKUP($H2511*100+R$2,Feuil2!$A$3:$CQ$931,HLOOKUP(Feuil1!$F2511,Feuil2!$E$1:$DG$2,2,0),0))</f>
        <v>0</v>
      </c>
      <c r="S2511" s="12">
        <f>IF(ISBLANK(VLOOKUP($H2511*100+S$2,Feuil2!$A$3:$CQ$931,HLOOKUP(Feuil1!$F2511,Feuil2!$E$1:$DG$2,2,0),0)),"",VLOOKUP($H2511*100+S$2,Feuil2!$A$3:$CQ$931,HLOOKUP(Feuil1!$F2511,Feuil2!$E$1:$DG$2,2,0),0))</f>
        <v>0</v>
      </c>
      <c r="T2511" s="12">
        <f>IF(ISBLANK(VLOOKUP($H2511*100+T$2,Feuil2!$A$3:$CQ$931,HLOOKUP(Feuil1!$F2511,Feuil2!$E$1:$DG$2,2,0),0)),"",VLOOKUP($H2511*100+T$2,Feuil2!$A$3:$CQ$931,HLOOKUP(Feuil1!$F2511,Feuil2!$E$1:$DG$2,2,0),0))</f>
        <v>2</v>
      </c>
      <c r="U2511" s="12">
        <f t="shared" ref="U2511:U2570" si="62">SUM(I2511:T2511)</f>
        <v>375.8</v>
      </c>
    </row>
    <row r="2512" spans="1:21" x14ac:dyDescent="0.35">
      <c r="A2512" s="10" t="s">
        <v>83</v>
      </c>
      <c r="B2512" s="8" t="s">
        <v>84</v>
      </c>
      <c r="C2512" s="39">
        <v>598330</v>
      </c>
      <c r="D2512" s="39">
        <v>373400</v>
      </c>
      <c r="E2512" s="39">
        <v>660</v>
      </c>
      <c r="F2512" s="10">
        <v>5635</v>
      </c>
      <c r="G2512" s="5" t="s">
        <v>32</v>
      </c>
      <c r="H2512" s="11">
        <v>1999</v>
      </c>
      <c r="I2512" s="12">
        <f>IF(ISBLANK(VLOOKUP($H2512*100+I$2,Feuil2!$A$3:$CQ$931,HLOOKUP(Feuil1!$F2512,Feuil2!$E$1:$DG$2,2,0),0)),"",VLOOKUP($H2512*100+I$2,Feuil2!$A$3:$CQ$931,HLOOKUP(Feuil1!$F2512,Feuil2!$E$1:$DG$2,2,0),0))</f>
        <v>7.1</v>
      </c>
      <c r="J2512" s="12">
        <f>IF(ISBLANK(VLOOKUP($H2512*100+J$2,Feuil2!$A$3:$CQ$931,HLOOKUP(Feuil1!$F2512,Feuil2!$E$1:$DG$2,2,0),0)),"",VLOOKUP($H2512*100+J$2,Feuil2!$A$3:$CQ$931,HLOOKUP(Feuil1!$F2512,Feuil2!$E$1:$DG$2,2,0),0))</f>
        <v>0</v>
      </c>
      <c r="K2512" s="12">
        <f>IF(ISBLANK(VLOOKUP($H2512*100+K$2,Feuil2!$A$3:$CQ$931,HLOOKUP(Feuil1!$F2512,Feuil2!$E$1:$DG$2,2,0),0)),"",VLOOKUP($H2512*100+K$2,Feuil2!$A$3:$CQ$931,HLOOKUP(Feuil1!$F2512,Feuil2!$E$1:$DG$2,2,0),0))</f>
        <v>60.7</v>
      </c>
      <c r="L2512" s="12">
        <f>IF(ISBLANK(VLOOKUP($H2512*100+L$2,Feuil2!$A$3:$CQ$931,HLOOKUP(Feuil1!$F2512,Feuil2!$E$1:$DG$2,2,0),0)),"",VLOOKUP($H2512*100+L$2,Feuil2!$A$3:$CQ$931,HLOOKUP(Feuil1!$F2512,Feuil2!$E$1:$DG$2,2,0),0))</f>
        <v>49.1</v>
      </c>
      <c r="M2512" s="12">
        <f>IF(ISBLANK(VLOOKUP($H2512*100+M$2,Feuil2!$A$3:$CQ$931,HLOOKUP(Feuil1!$F2512,Feuil2!$E$1:$DG$2,2,0),0)),"",VLOOKUP($H2512*100+M$2,Feuil2!$A$3:$CQ$931,HLOOKUP(Feuil1!$F2512,Feuil2!$E$1:$DG$2,2,0),0))</f>
        <v>28.2</v>
      </c>
      <c r="N2512" s="12">
        <f>IF(ISBLANK(VLOOKUP($H2512*100+N$2,Feuil2!$A$3:$CQ$931,HLOOKUP(Feuil1!$F2512,Feuil2!$E$1:$DG$2,2,0),0)),"",VLOOKUP($H2512*100+N$2,Feuil2!$A$3:$CQ$931,HLOOKUP(Feuil1!$F2512,Feuil2!$E$1:$DG$2,2,0),0))</f>
        <v>0</v>
      </c>
      <c r="O2512" s="12">
        <f>IF(ISBLANK(VLOOKUP($H2512*100+O$2,Feuil2!$A$3:$CQ$931,HLOOKUP(Feuil1!$F2512,Feuil2!$E$1:$DG$2,2,0),0)),"",VLOOKUP($H2512*100+O$2,Feuil2!$A$3:$CQ$931,HLOOKUP(Feuil1!$F2512,Feuil2!$E$1:$DG$2,2,0),0))</f>
        <v>0</v>
      </c>
      <c r="P2512" s="12">
        <f>IF(ISBLANK(VLOOKUP($H2512*100+P$2,Feuil2!$A$3:$CQ$931,HLOOKUP(Feuil1!$F2512,Feuil2!$E$1:$DG$2,2,0),0)),"",VLOOKUP($H2512*100+P$2,Feuil2!$A$3:$CQ$931,HLOOKUP(Feuil1!$F2512,Feuil2!$E$1:$DG$2,2,0),0))</f>
        <v>101.8</v>
      </c>
      <c r="Q2512" s="12">
        <f>IF(ISBLANK(VLOOKUP($H2512*100+Q$2,Feuil2!$A$3:$CQ$931,HLOOKUP(Feuil1!$F2512,Feuil2!$E$1:$DG$2,2,0),0)),"",VLOOKUP($H2512*100+Q$2,Feuil2!$A$3:$CQ$931,HLOOKUP(Feuil1!$F2512,Feuil2!$E$1:$DG$2,2,0),0))</f>
        <v>84.7</v>
      </c>
      <c r="R2512" s="12">
        <f>IF(ISBLANK(VLOOKUP($H2512*100+R$2,Feuil2!$A$3:$CQ$931,HLOOKUP(Feuil1!$F2512,Feuil2!$E$1:$DG$2,2,0),0)),"",VLOOKUP($H2512*100+R$2,Feuil2!$A$3:$CQ$931,HLOOKUP(Feuil1!$F2512,Feuil2!$E$1:$DG$2,2,0),0))</f>
        <v>11.8</v>
      </c>
      <c r="S2512" s="12">
        <f>IF(ISBLANK(VLOOKUP($H2512*100+S$2,Feuil2!$A$3:$CQ$931,HLOOKUP(Feuil1!$F2512,Feuil2!$E$1:$DG$2,2,0),0)),"",VLOOKUP($H2512*100+S$2,Feuil2!$A$3:$CQ$931,HLOOKUP(Feuil1!$F2512,Feuil2!$E$1:$DG$2,2,0),0))</f>
        <v>0</v>
      </c>
      <c r="T2512" s="12">
        <f>IF(ISBLANK(VLOOKUP($H2512*100+T$2,Feuil2!$A$3:$CQ$931,HLOOKUP(Feuil1!$F2512,Feuil2!$E$1:$DG$2,2,0),0)),"",VLOOKUP($H2512*100+T$2,Feuil2!$A$3:$CQ$931,HLOOKUP(Feuil1!$F2512,Feuil2!$E$1:$DG$2,2,0),0))</f>
        <v>0</v>
      </c>
      <c r="U2512" s="12">
        <f t="shared" si="62"/>
        <v>343.4</v>
      </c>
    </row>
    <row r="2513" spans="1:21" x14ac:dyDescent="0.35">
      <c r="A2513" s="10" t="s">
        <v>83</v>
      </c>
      <c r="B2513" s="8" t="s">
        <v>84</v>
      </c>
      <c r="C2513" s="39">
        <v>598330</v>
      </c>
      <c r="D2513" s="39">
        <v>373400</v>
      </c>
      <c r="E2513" s="39">
        <v>660</v>
      </c>
      <c r="F2513" s="10">
        <v>5635</v>
      </c>
      <c r="G2513" s="5" t="s">
        <v>32</v>
      </c>
      <c r="H2513" s="11">
        <v>2000</v>
      </c>
      <c r="I2513" s="12">
        <f>IF(ISBLANK(VLOOKUP($H2513*100+I$2,Feuil2!$A$3:$CQ$931,HLOOKUP(Feuil1!$F2513,Feuil2!$E$1:$DG$2,2,0),0)),"",VLOOKUP($H2513*100+I$2,Feuil2!$A$3:$CQ$931,HLOOKUP(Feuil1!$F2513,Feuil2!$E$1:$DG$2,2,0),0))</f>
        <v>16.8</v>
      </c>
      <c r="J2513" s="12">
        <f>IF(ISBLANK(VLOOKUP($H2513*100+J$2,Feuil2!$A$3:$CQ$931,HLOOKUP(Feuil1!$F2513,Feuil2!$E$1:$DG$2,2,0),0)),"",VLOOKUP($H2513*100+J$2,Feuil2!$A$3:$CQ$931,HLOOKUP(Feuil1!$F2513,Feuil2!$E$1:$DG$2,2,0),0))</f>
        <v>157.6</v>
      </c>
      <c r="K2513" s="12">
        <f>IF(ISBLANK(VLOOKUP($H2513*100+K$2,Feuil2!$A$3:$CQ$931,HLOOKUP(Feuil1!$F2513,Feuil2!$E$1:$DG$2,2,0),0)),"",VLOOKUP($H2513*100+K$2,Feuil2!$A$3:$CQ$931,HLOOKUP(Feuil1!$F2513,Feuil2!$E$1:$DG$2,2,0),0))</f>
        <v>75.599999999999994</v>
      </c>
      <c r="L2513" s="12">
        <f>IF(ISBLANK(VLOOKUP($H2513*100+L$2,Feuil2!$A$3:$CQ$931,HLOOKUP(Feuil1!$F2513,Feuil2!$E$1:$DG$2,2,0),0)),"",VLOOKUP($H2513*100+L$2,Feuil2!$A$3:$CQ$931,HLOOKUP(Feuil1!$F2513,Feuil2!$E$1:$DG$2,2,0),0))</f>
        <v>151.4</v>
      </c>
      <c r="M2513" s="12">
        <f>IF(ISBLANK(VLOOKUP($H2513*100+M$2,Feuil2!$A$3:$CQ$931,HLOOKUP(Feuil1!$F2513,Feuil2!$E$1:$DG$2,2,0),0)),"",VLOOKUP($H2513*100+M$2,Feuil2!$A$3:$CQ$931,HLOOKUP(Feuil1!$F2513,Feuil2!$E$1:$DG$2,2,0),0))</f>
        <v>109.7</v>
      </c>
      <c r="N2513" s="12">
        <f>IF(ISBLANK(VLOOKUP($H2513*100+N$2,Feuil2!$A$3:$CQ$931,HLOOKUP(Feuil1!$F2513,Feuil2!$E$1:$DG$2,2,0),0)),"",VLOOKUP($H2513*100+N$2,Feuil2!$A$3:$CQ$931,HLOOKUP(Feuil1!$F2513,Feuil2!$E$1:$DG$2,2,0),0))</f>
        <v>37.9</v>
      </c>
      <c r="O2513" s="12">
        <f>IF(ISBLANK(VLOOKUP($H2513*100+O$2,Feuil2!$A$3:$CQ$931,HLOOKUP(Feuil1!$F2513,Feuil2!$E$1:$DG$2,2,0),0)),"",VLOOKUP($H2513*100+O$2,Feuil2!$A$3:$CQ$931,HLOOKUP(Feuil1!$F2513,Feuil2!$E$1:$DG$2,2,0),0))</f>
        <v>29.4</v>
      </c>
      <c r="P2513" s="12">
        <f>IF(ISBLANK(VLOOKUP($H2513*100+P$2,Feuil2!$A$3:$CQ$931,HLOOKUP(Feuil1!$F2513,Feuil2!$E$1:$DG$2,2,0),0)),"",VLOOKUP($H2513*100+P$2,Feuil2!$A$3:$CQ$931,HLOOKUP(Feuil1!$F2513,Feuil2!$E$1:$DG$2,2,0),0))</f>
        <v>16.100000000000001</v>
      </c>
      <c r="Q2513" s="12">
        <f>IF(ISBLANK(VLOOKUP($H2513*100+Q$2,Feuil2!$A$3:$CQ$931,HLOOKUP(Feuil1!$F2513,Feuil2!$E$1:$DG$2,2,0),0)),"",VLOOKUP($H2513*100+Q$2,Feuil2!$A$3:$CQ$931,HLOOKUP(Feuil1!$F2513,Feuil2!$E$1:$DG$2,2,0),0))</f>
        <v>30.9</v>
      </c>
      <c r="R2513" s="12">
        <f>IF(ISBLANK(VLOOKUP($H2513*100+R$2,Feuil2!$A$3:$CQ$931,HLOOKUP(Feuil1!$F2513,Feuil2!$E$1:$DG$2,2,0),0)),"",VLOOKUP($H2513*100+R$2,Feuil2!$A$3:$CQ$931,HLOOKUP(Feuil1!$F2513,Feuil2!$E$1:$DG$2,2,0),0))</f>
        <v>0.2</v>
      </c>
      <c r="S2513" s="12">
        <f>IF(ISBLANK(VLOOKUP($H2513*100+S$2,Feuil2!$A$3:$CQ$931,HLOOKUP(Feuil1!$F2513,Feuil2!$E$1:$DG$2,2,0),0)),"",VLOOKUP($H2513*100+S$2,Feuil2!$A$3:$CQ$931,HLOOKUP(Feuil1!$F2513,Feuil2!$E$1:$DG$2,2,0),0))</f>
        <v>0.1</v>
      </c>
      <c r="T2513" s="12">
        <f>IF(ISBLANK(VLOOKUP($H2513*100+T$2,Feuil2!$A$3:$CQ$931,HLOOKUP(Feuil1!$F2513,Feuil2!$E$1:$DG$2,2,0),0)),"",VLOOKUP($H2513*100+T$2,Feuil2!$A$3:$CQ$931,HLOOKUP(Feuil1!$F2513,Feuil2!$E$1:$DG$2,2,0),0))</f>
        <v>0.4</v>
      </c>
      <c r="U2513" s="12">
        <f t="shared" si="62"/>
        <v>626.1</v>
      </c>
    </row>
    <row r="2514" spans="1:21" x14ac:dyDescent="0.35">
      <c r="A2514" s="10" t="s">
        <v>83</v>
      </c>
      <c r="B2514" s="8" t="s">
        <v>84</v>
      </c>
      <c r="C2514" s="39">
        <v>598330</v>
      </c>
      <c r="D2514" s="39">
        <v>373400</v>
      </c>
      <c r="E2514" s="39">
        <v>660</v>
      </c>
      <c r="F2514" s="10">
        <v>5635</v>
      </c>
      <c r="G2514" s="5" t="s">
        <v>32</v>
      </c>
      <c r="H2514" s="11">
        <v>2001</v>
      </c>
      <c r="I2514" s="12">
        <f>IF(ISBLANK(VLOOKUP($H2514*100+I$2,Feuil2!$A$3:$CQ$931,HLOOKUP(Feuil1!$F2514,Feuil2!$E$1:$DG$2,2,0),0)),"",VLOOKUP($H2514*100+I$2,Feuil2!$A$3:$CQ$931,HLOOKUP(Feuil1!$F2514,Feuil2!$E$1:$DG$2,2,0),0))</f>
        <v>40</v>
      </c>
      <c r="J2514" s="12">
        <f>IF(ISBLANK(VLOOKUP($H2514*100+J$2,Feuil2!$A$3:$CQ$931,HLOOKUP(Feuil1!$F2514,Feuil2!$E$1:$DG$2,2,0),0)),"",VLOOKUP($H2514*100+J$2,Feuil2!$A$3:$CQ$931,HLOOKUP(Feuil1!$F2514,Feuil2!$E$1:$DG$2,2,0),0))</f>
        <v>19.899999999999999</v>
      </c>
      <c r="K2514" s="12">
        <f>IF(ISBLANK(VLOOKUP($H2514*100+K$2,Feuil2!$A$3:$CQ$931,HLOOKUP(Feuil1!$F2514,Feuil2!$E$1:$DG$2,2,0),0)),"",VLOOKUP($H2514*100+K$2,Feuil2!$A$3:$CQ$931,HLOOKUP(Feuil1!$F2514,Feuil2!$E$1:$DG$2,2,0),0))</f>
        <v>21.7</v>
      </c>
      <c r="L2514" s="12">
        <f>IF(ISBLANK(VLOOKUP($H2514*100+L$2,Feuil2!$A$3:$CQ$931,HLOOKUP(Feuil1!$F2514,Feuil2!$E$1:$DG$2,2,0),0)),"",VLOOKUP($H2514*100+L$2,Feuil2!$A$3:$CQ$931,HLOOKUP(Feuil1!$F2514,Feuil2!$E$1:$DG$2,2,0),0))</f>
        <v>121.5</v>
      </c>
      <c r="M2514" s="12">
        <f>IF(ISBLANK(VLOOKUP($H2514*100+M$2,Feuil2!$A$3:$CQ$931,HLOOKUP(Feuil1!$F2514,Feuil2!$E$1:$DG$2,2,0),0)),"",VLOOKUP($H2514*100+M$2,Feuil2!$A$3:$CQ$931,HLOOKUP(Feuil1!$F2514,Feuil2!$E$1:$DG$2,2,0),0))</f>
        <v>1.5</v>
      </c>
      <c r="N2514" s="12">
        <f>IF(ISBLANK(VLOOKUP($H2514*100+N$2,Feuil2!$A$3:$CQ$931,HLOOKUP(Feuil1!$F2514,Feuil2!$E$1:$DG$2,2,0),0)),"",VLOOKUP($H2514*100+N$2,Feuil2!$A$3:$CQ$931,HLOOKUP(Feuil1!$F2514,Feuil2!$E$1:$DG$2,2,0),0))</f>
        <v>7.7</v>
      </c>
      <c r="O2514" s="12">
        <f>IF(ISBLANK(VLOOKUP($H2514*100+O$2,Feuil2!$A$3:$CQ$931,HLOOKUP(Feuil1!$F2514,Feuil2!$E$1:$DG$2,2,0),0)),"",VLOOKUP($H2514*100+O$2,Feuil2!$A$3:$CQ$931,HLOOKUP(Feuil1!$F2514,Feuil2!$E$1:$DG$2,2,0),0))</f>
        <v>71.400000000000006</v>
      </c>
      <c r="P2514" s="12">
        <f>IF(ISBLANK(VLOOKUP($H2514*100+P$2,Feuil2!$A$3:$CQ$931,HLOOKUP(Feuil1!$F2514,Feuil2!$E$1:$DG$2,2,0),0)),"",VLOOKUP($H2514*100+P$2,Feuil2!$A$3:$CQ$931,HLOOKUP(Feuil1!$F2514,Feuil2!$E$1:$DG$2,2,0),0))</f>
        <v>196.7</v>
      </c>
      <c r="Q2514" s="12">
        <f>IF(ISBLANK(VLOOKUP($H2514*100+Q$2,Feuil2!$A$3:$CQ$931,HLOOKUP(Feuil1!$F2514,Feuil2!$E$1:$DG$2,2,0),0)),"",VLOOKUP($H2514*100+Q$2,Feuil2!$A$3:$CQ$931,HLOOKUP(Feuil1!$F2514,Feuil2!$E$1:$DG$2,2,0),0))</f>
        <v>59.7</v>
      </c>
      <c r="R2514" s="12">
        <f>IF(ISBLANK(VLOOKUP($H2514*100+R$2,Feuil2!$A$3:$CQ$931,HLOOKUP(Feuil1!$F2514,Feuil2!$E$1:$DG$2,2,0),0)),"",VLOOKUP($H2514*100+R$2,Feuil2!$A$3:$CQ$931,HLOOKUP(Feuil1!$F2514,Feuil2!$E$1:$DG$2,2,0),0))</f>
        <v>1.3</v>
      </c>
      <c r="S2514" s="12">
        <f>IF(ISBLANK(VLOOKUP($H2514*100+S$2,Feuil2!$A$3:$CQ$931,HLOOKUP(Feuil1!$F2514,Feuil2!$E$1:$DG$2,2,0),0)),"",VLOOKUP($H2514*100+S$2,Feuil2!$A$3:$CQ$931,HLOOKUP(Feuil1!$F2514,Feuil2!$E$1:$DG$2,2,0),0))</f>
        <v>0</v>
      </c>
      <c r="T2514" s="12">
        <f>IF(ISBLANK(VLOOKUP($H2514*100+T$2,Feuil2!$A$3:$CQ$931,HLOOKUP(Feuil1!$F2514,Feuil2!$E$1:$DG$2,2,0),0)),"",VLOOKUP($H2514*100+T$2,Feuil2!$A$3:$CQ$931,HLOOKUP(Feuil1!$F2514,Feuil2!$E$1:$DG$2,2,0),0))</f>
        <v>3.1</v>
      </c>
      <c r="U2514" s="12">
        <f t="shared" si="62"/>
        <v>544.5</v>
      </c>
    </row>
    <row r="2515" spans="1:21" x14ac:dyDescent="0.35">
      <c r="A2515" s="10" t="s">
        <v>83</v>
      </c>
      <c r="B2515" s="8" t="s">
        <v>84</v>
      </c>
      <c r="C2515" s="39">
        <v>598330</v>
      </c>
      <c r="D2515" s="39">
        <v>373400</v>
      </c>
      <c r="E2515" s="39">
        <v>660</v>
      </c>
      <c r="F2515" s="10">
        <v>5635</v>
      </c>
      <c r="G2515" s="5" t="s">
        <v>32</v>
      </c>
      <c r="H2515" s="11">
        <v>2002</v>
      </c>
      <c r="I2515" s="12">
        <f>IF(ISBLANK(VLOOKUP($H2515*100+I$2,Feuil2!$A$3:$CQ$931,HLOOKUP(Feuil1!$F2515,Feuil2!$E$1:$DG$2,2,0),0)),"",VLOOKUP($H2515*100+I$2,Feuil2!$A$3:$CQ$931,HLOOKUP(Feuil1!$F2515,Feuil2!$E$1:$DG$2,2,0),0))</f>
        <v>0</v>
      </c>
      <c r="J2515" s="12">
        <f>IF(ISBLANK(VLOOKUP($H2515*100+J$2,Feuil2!$A$3:$CQ$931,HLOOKUP(Feuil1!$F2515,Feuil2!$E$1:$DG$2,2,0),0)),"",VLOOKUP($H2515*100+J$2,Feuil2!$A$3:$CQ$931,HLOOKUP(Feuil1!$F2515,Feuil2!$E$1:$DG$2,2,0),0))</f>
        <v>82.7</v>
      </c>
      <c r="K2515" s="12">
        <f>IF(ISBLANK(VLOOKUP($H2515*100+K$2,Feuil2!$A$3:$CQ$931,HLOOKUP(Feuil1!$F2515,Feuil2!$E$1:$DG$2,2,0),0)),"",VLOOKUP($H2515*100+K$2,Feuil2!$A$3:$CQ$931,HLOOKUP(Feuil1!$F2515,Feuil2!$E$1:$DG$2,2,0),0))</f>
        <v>162.80000000000001</v>
      </c>
      <c r="L2515" s="12">
        <f>IF(ISBLANK(VLOOKUP($H2515*100+L$2,Feuil2!$A$3:$CQ$931,HLOOKUP(Feuil1!$F2515,Feuil2!$E$1:$DG$2,2,0),0)),"",VLOOKUP($H2515*100+L$2,Feuil2!$A$3:$CQ$931,HLOOKUP(Feuil1!$F2515,Feuil2!$E$1:$DG$2,2,0),0))</f>
        <v>66.099999999999994</v>
      </c>
      <c r="M2515" s="12">
        <f>IF(ISBLANK(VLOOKUP($H2515*100+M$2,Feuil2!$A$3:$CQ$931,HLOOKUP(Feuil1!$F2515,Feuil2!$E$1:$DG$2,2,0),0)),"",VLOOKUP($H2515*100+M$2,Feuil2!$A$3:$CQ$931,HLOOKUP(Feuil1!$F2515,Feuil2!$E$1:$DG$2,2,0),0))</f>
        <v>146.9</v>
      </c>
      <c r="N2515" s="12">
        <f>IF(ISBLANK(VLOOKUP($H2515*100+N$2,Feuil2!$A$3:$CQ$931,HLOOKUP(Feuil1!$F2515,Feuil2!$E$1:$DG$2,2,0),0)),"",VLOOKUP($H2515*100+N$2,Feuil2!$A$3:$CQ$931,HLOOKUP(Feuil1!$F2515,Feuil2!$E$1:$DG$2,2,0),0))</f>
        <v>74.099999999999994</v>
      </c>
      <c r="O2515" s="12">
        <f>IF(ISBLANK(VLOOKUP($H2515*100+O$2,Feuil2!$A$3:$CQ$931,HLOOKUP(Feuil1!$F2515,Feuil2!$E$1:$DG$2,2,0),0)),"",VLOOKUP($H2515*100+O$2,Feuil2!$A$3:$CQ$931,HLOOKUP(Feuil1!$F2515,Feuil2!$E$1:$DG$2,2,0),0))</f>
        <v>67.8</v>
      </c>
      <c r="P2515" s="12">
        <f>IF(ISBLANK(VLOOKUP($H2515*100+P$2,Feuil2!$A$3:$CQ$931,HLOOKUP(Feuil1!$F2515,Feuil2!$E$1:$DG$2,2,0),0)),"",VLOOKUP($H2515*100+P$2,Feuil2!$A$3:$CQ$931,HLOOKUP(Feuil1!$F2515,Feuil2!$E$1:$DG$2,2,0),0))</f>
        <v>140.69999999999999</v>
      </c>
      <c r="Q2515" s="12">
        <f>IF(ISBLANK(VLOOKUP($H2515*100+Q$2,Feuil2!$A$3:$CQ$931,HLOOKUP(Feuil1!$F2515,Feuil2!$E$1:$DG$2,2,0),0)),"",VLOOKUP($H2515*100+Q$2,Feuil2!$A$3:$CQ$931,HLOOKUP(Feuil1!$F2515,Feuil2!$E$1:$DG$2,2,0),0))</f>
        <v>11.2</v>
      </c>
      <c r="R2515" s="12">
        <f>IF(ISBLANK(VLOOKUP($H2515*100+R$2,Feuil2!$A$3:$CQ$931,HLOOKUP(Feuil1!$F2515,Feuil2!$E$1:$DG$2,2,0),0)),"",VLOOKUP($H2515*100+R$2,Feuil2!$A$3:$CQ$931,HLOOKUP(Feuil1!$F2515,Feuil2!$E$1:$DG$2,2,0),0))</f>
        <v>23.2</v>
      </c>
      <c r="S2515" s="12">
        <f>IF(ISBLANK(VLOOKUP($H2515*100+S$2,Feuil2!$A$3:$CQ$931,HLOOKUP(Feuil1!$F2515,Feuil2!$E$1:$DG$2,2,0),0)),"",VLOOKUP($H2515*100+S$2,Feuil2!$A$3:$CQ$931,HLOOKUP(Feuil1!$F2515,Feuil2!$E$1:$DG$2,2,0),0))</f>
        <v>1.7</v>
      </c>
      <c r="T2515" s="12">
        <f>IF(ISBLANK(VLOOKUP($H2515*100+T$2,Feuil2!$A$3:$CQ$931,HLOOKUP(Feuil1!$F2515,Feuil2!$E$1:$DG$2,2,0),0)),"",VLOOKUP($H2515*100+T$2,Feuil2!$A$3:$CQ$931,HLOOKUP(Feuil1!$F2515,Feuil2!$E$1:$DG$2,2,0),0))</f>
        <v>3.7</v>
      </c>
      <c r="U2515" s="12">
        <f t="shared" si="62"/>
        <v>780.90000000000009</v>
      </c>
    </row>
    <row r="2516" spans="1:21" x14ac:dyDescent="0.35">
      <c r="A2516" s="10" t="s">
        <v>83</v>
      </c>
      <c r="B2516" s="8" t="s">
        <v>84</v>
      </c>
      <c r="C2516" s="39">
        <v>598330</v>
      </c>
      <c r="D2516" s="39">
        <v>373400</v>
      </c>
      <c r="E2516" s="39">
        <v>660</v>
      </c>
      <c r="F2516" s="10">
        <v>5635</v>
      </c>
      <c r="G2516" s="5" t="s">
        <v>32</v>
      </c>
      <c r="H2516" s="11">
        <v>2003</v>
      </c>
      <c r="I2516" s="12">
        <f>IF(ISBLANK(VLOOKUP($H2516*100+I$2,Feuil2!$A$3:$CQ$931,HLOOKUP(Feuil1!$F2516,Feuil2!$E$1:$DG$2,2,0),0)),"",VLOOKUP($H2516*100+I$2,Feuil2!$A$3:$CQ$931,HLOOKUP(Feuil1!$F2516,Feuil2!$E$1:$DG$2,2,0),0))</f>
        <v>0</v>
      </c>
      <c r="J2516" s="12">
        <f>IF(ISBLANK(VLOOKUP($H2516*100+J$2,Feuil2!$A$3:$CQ$931,HLOOKUP(Feuil1!$F2516,Feuil2!$E$1:$DG$2,2,0),0)),"",VLOOKUP($H2516*100+J$2,Feuil2!$A$3:$CQ$931,HLOOKUP(Feuil1!$F2516,Feuil2!$E$1:$DG$2,2,0),0))</f>
        <v>116.7</v>
      </c>
      <c r="K2516" s="12">
        <f>IF(ISBLANK(VLOOKUP($H2516*100+K$2,Feuil2!$A$3:$CQ$931,HLOOKUP(Feuil1!$F2516,Feuil2!$E$1:$DG$2,2,0),0)),"",VLOOKUP($H2516*100+K$2,Feuil2!$A$3:$CQ$931,HLOOKUP(Feuil1!$F2516,Feuil2!$E$1:$DG$2,2,0),0))</f>
        <v>166.2</v>
      </c>
      <c r="L2516" s="12">
        <f>IF(ISBLANK(VLOOKUP($H2516*100+L$2,Feuil2!$A$3:$CQ$931,HLOOKUP(Feuil1!$F2516,Feuil2!$E$1:$DG$2,2,0),0)),"",VLOOKUP($H2516*100+L$2,Feuil2!$A$3:$CQ$931,HLOOKUP(Feuil1!$F2516,Feuil2!$E$1:$DG$2,2,0),0))</f>
        <v>184.36</v>
      </c>
      <c r="M2516" s="12">
        <f>IF(ISBLANK(VLOOKUP($H2516*100+M$2,Feuil2!$A$3:$CQ$931,HLOOKUP(Feuil1!$F2516,Feuil2!$E$1:$DG$2,2,0),0)),"",VLOOKUP($H2516*100+M$2,Feuil2!$A$3:$CQ$931,HLOOKUP(Feuil1!$F2516,Feuil2!$E$1:$DG$2,2,0),0))</f>
        <v>9.3000000000000007</v>
      </c>
      <c r="N2516" s="12">
        <f>IF(ISBLANK(VLOOKUP($H2516*100+N$2,Feuil2!$A$3:$CQ$931,HLOOKUP(Feuil1!$F2516,Feuil2!$E$1:$DG$2,2,0),0)),"",VLOOKUP($H2516*100+N$2,Feuil2!$A$3:$CQ$931,HLOOKUP(Feuil1!$F2516,Feuil2!$E$1:$DG$2,2,0),0))</f>
        <v>70.5</v>
      </c>
      <c r="O2516" s="12">
        <f>IF(ISBLANK(VLOOKUP($H2516*100+O$2,Feuil2!$A$3:$CQ$931,HLOOKUP(Feuil1!$F2516,Feuil2!$E$1:$DG$2,2,0),0)),"",VLOOKUP($H2516*100+O$2,Feuil2!$A$3:$CQ$931,HLOOKUP(Feuil1!$F2516,Feuil2!$E$1:$DG$2,2,0),0))</f>
        <v>85</v>
      </c>
      <c r="P2516" s="12">
        <f>IF(ISBLANK(VLOOKUP($H2516*100+P$2,Feuil2!$A$3:$CQ$931,HLOOKUP(Feuil1!$F2516,Feuil2!$E$1:$DG$2,2,0),0)),"",VLOOKUP($H2516*100+P$2,Feuil2!$A$3:$CQ$931,HLOOKUP(Feuil1!$F2516,Feuil2!$E$1:$DG$2,2,0),0))</f>
        <v>105.6</v>
      </c>
      <c r="Q2516" s="12">
        <f>IF(ISBLANK(VLOOKUP($H2516*100+Q$2,Feuil2!$A$3:$CQ$931,HLOOKUP(Feuil1!$F2516,Feuil2!$E$1:$DG$2,2,0),0)),"",VLOOKUP($H2516*100+Q$2,Feuil2!$A$3:$CQ$931,HLOOKUP(Feuil1!$F2516,Feuil2!$E$1:$DG$2,2,0),0))</f>
        <v>66.2</v>
      </c>
      <c r="R2516" s="12">
        <f>IF(ISBLANK(VLOOKUP($H2516*100+R$2,Feuil2!$A$3:$CQ$931,HLOOKUP(Feuil1!$F2516,Feuil2!$E$1:$DG$2,2,0),0)),"",VLOOKUP($H2516*100+R$2,Feuil2!$A$3:$CQ$931,HLOOKUP(Feuil1!$F2516,Feuil2!$E$1:$DG$2,2,0),0))</f>
        <v>0</v>
      </c>
      <c r="S2516" s="12">
        <f>IF(ISBLANK(VLOOKUP($H2516*100+S$2,Feuil2!$A$3:$CQ$931,HLOOKUP(Feuil1!$F2516,Feuil2!$E$1:$DG$2,2,0),0)),"",VLOOKUP($H2516*100+S$2,Feuil2!$A$3:$CQ$931,HLOOKUP(Feuil1!$F2516,Feuil2!$E$1:$DG$2,2,0),0))</f>
        <v>2</v>
      </c>
      <c r="T2516" s="12">
        <f>IF(ISBLANK(VLOOKUP($H2516*100+T$2,Feuil2!$A$3:$CQ$931,HLOOKUP(Feuil1!$F2516,Feuil2!$E$1:$DG$2,2,0),0)),"",VLOOKUP($H2516*100+T$2,Feuil2!$A$3:$CQ$931,HLOOKUP(Feuil1!$F2516,Feuil2!$E$1:$DG$2,2,0),0))</f>
        <v>4.3</v>
      </c>
      <c r="U2516" s="12">
        <f t="shared" si="62"/>
        <v>810.16</v>
      </c>
    </row>
    <row r="2517" spans="1:21" x14ac:dyDescent="0.35">
      <c r="A2517" s="10" t="s">
        <v>83</v>
      </c>
      <c r="B2517" s="8" t="s">
        <v>84</v>
      </c>
      <c r="C2517" s="39">
        <v>598330</v>
      </c>
      <c r="D2517" s="39">
        <v>373400</v>
      </c>
      <c r="E2517" s="39">
        <v>660</v>
      </c>
      <c r="F2517" s="10">
        <v>5635</v>
      </c>
      <c r="G2517" s="5" t="s">
        <v>32</v>
      </c>
      <c r="H2517" s="11">
        <v>2004</v>
      </c>
      <c r="I2517" s="12">
        <f>IF(ISBLANK(VLOOKUP($H2517*100+I$2,Feuil2!$A$3:$CQ$931,HLOOKUP(Feuil1!$F2517,Feuil2!$E$1:$DG$2,2,0),0)),"",VLOOKUP($H2517*100+I$2,Feuil2!$A$3:$CQ$931,HLOOKUP(Feuil1!$F2517,Feuil2!$E$1:$DG$2,2,0),0))</f>
        <v>0</v>
      </c>
      <c r="J2517" s="12">
        <f>IF(ISBLANK(VLOOKUP($H2517*100+J$2,Feuil2!$A$3:$CQ$931,HLOOKUP(Feuil1!$F2517,Feuil2!$E$1:$DG$2,2,0),0)),"",VLOOKUP($H2517*100+J$2,Feuil2!$A$3:$CQ$931,HLOOKUP(Feuil1!$F2517,Feuil2!$E$1:$DG$2,2,0),0))</f>
        <v>98.8</v>
      </c>
      <c r="K2517" s="12">
        <f>IF(ISBLANK(VLOOKUP($H2517*100+K$2,Feuil2!$A$3:$CQ$931,HLOOKUP(Feuil1!$F2517,Feuil2!$E$1:$DG$2,2,0),0)),"",VLOOKUP($H2517*100+K$2,Feuil2!$A$3:$CQ$931,HLOOKUP(Feuil1!$F2517,Feuil2!$E$1:$DG$2,2,0),0))</f>
        <v>65.7</v>
      </c>
      <c r="L2517" s="12">
        <f>IF(ISBLANK(VLOOKUP($H2517*100+L$2,Feuil2!$A$3:$CQ$931,HLOOKUP(Feuil1!$F2517,Feuil2!$E$1:$DG$2,2,0),0)),"",VLOOKUP($H2517*100+L$2,Feuil2!$A$3:$CQ$931,HLOOKUP(Feuil1!$F2517,Feuil2!$E$1:$DG$2,2,0),0))</f>
        <v>108.6</v>
      </c>
      <c r="M2517" s="12">
        <f>IF(ISBLANK(VLOOKUP($H2517*100+M$2,Feuil2!$A$3:$CQ$931,HLOOKUP(Feuil1!$F2517,Feuil2!$E$1:$DG$2,2,0),0)),"",VLOOKUP($H2517*100+M$2,Feuil2!$A$3:$CQ$931,HLOOKUP(Feuil1!$F2517,Feuil2!$E$1:$DG$2,2,0),0))</f>
        <v>6.3</v>
      </c>
      <c r="N2517" s="12">
        <f>IF(ISBLANK(VLOOKUP($H2517*100+N$2,Feuil2!$A$3:$CQ$931,HLOOKUP(Feuil1!$F2517,Feuil2!$E$1:$DG$2,2,0),0)),"",VLOOKUP($H2517*100+N$2,Feuil2!$A$3:$CQ$931,HLOOKUP(Feuil1!$F2517,Feuil2!$E$1:$DG$2,2,0),0))</f>
        <v>77.099999999999994</v>
      </c>
      <c r="O2517" s="12">
        <f>IF(ISBLANK(VLOOKUP($H2517*100+O$2,Feuil2!$A$3:$CQ$931,HLOOKUP(Feuil1!$F2517,Feuil2!$E$1:$DG$2,2,0),0)),"",VLOOKUP($H2517*100+O$2,Feuil2!$A$3:$CQ$931,HLOOKUP(Feuil1!$F2517,Feuil2!$E$1:$DG$2,2,0),0))</f>
        <v>44.9</v>
      </c>
      <c r="P2517" s="12">
        <f>IF(ISBLANK(VLOOKUP($H2517*100+P$2,Feuil2!$A$3:$CQ$931,HLOOKUP(Feuil1!$F2517,Feuil2!$E$1:$DG$2,2,0),0)),"",VLOOKUP($H2517*100+P$2,Feuil2!$A$3:$CQ$931,HLOOKUP(Feuil1!$F2517,Feuil2!$E$1:$DG$2,2,0),0))</f>
        <v>8.1</v>
      </c>
      <c r="Q2517" s="12">
        <f>IF(ISBLANK(VLOOKUP($H2517*100+Q$2,Feuil2!$A$3:$CQ$931,HLOOKUP(Feuil1!$F2517,Feuil2!$E$1:$DG$2,2,0),0)),"",VLOOKUP($H2517*100+Q$2,Feuil2!$A$3:$CQ$931,HLOOKUP(Feuil1!$F2517,Feuil2!$E$1:$DG$2,2,0),0))</f>
        <v>0.7</v>
      </c>
      <c r="R2517" s="12">
        <f>IF(ISBLANK(VLOOKUP($H2517*100+R$2,Feuil2!$A$3:$CQ$931,HLOOKUP(Feuil1!$F2517,Feuil2!$E$1:$DG$2,2,0),0)),"",VLOOKUP($H2517*100+R$2,Feuil2!$A$3:$CQ$931,HLOOKUP(Feuil1!$F2517,Feuil2!$E$1:$DG$2,2,0),0))</f>
        <v>9.5</v>
      </c>
      <c r="S2517" s="12">
        <f>IF(ISBLANK(VLOOKUP($H2517*100+S$2,Feuil2!$A$3:$CQ$931,HLOOKUP(Feuil1!$F2517,Feuil2!$E$1:$DG$2,2,0),0)),"",VLOOKUP($H2517*100+S$2,Feuil2!$A$3:$CQ$931,HLOOKUP(Feuil1!$F2517,Feuil2!$E$1:$DG$2,2,0),0))</f>
        <v>0</v>
      </c>
      <c r="T2517" s="12">
        <f>IF(ISBLANK(VLOOKUP($H2517*100+T$2,Feuil2!$A$3:$CQ$931,HLOOKUP(Feuil1!$F2517,Feuil2!$E$1:$DG$2,2,0),0)),"",VLOOKUP($H2517*100+T$2,Feuil2!$A$3:$CQ$931,HLOOKUP(Feuil1!$F2517,Feuil2!$E$1:$DG$2,2,0),0))</f>
        <v>0.4</v>
      </c>
      <c r="U2517" s="12">
        <f t="shared" si="62"/>
        <v>420.09999999999997</v>
      </c>
    </row>
    <row r="2518" spans="1:21" x14ac:dyDescent="0.35">
      <c r="A2518" s="10" t="s">
        <v>83</v>
      </c>
      <c r="B2518" s="8" t="s">
        <v>84</v>
      </c>
      <c r="C2518" s="39">
        <v>598330</v>
      </c>
      <c r="D2518" s="39">
        <v>373400</v>
      </c>
      <c r="E2518" s="39">
        <v>660</v>
      </c>
      <c r="F2518" s="10">
        <v>5635</v>
      </c>
      <c r="G2518" s="5" t="s">
        <v>32</v>
      </c>
      <c r="H2518" s="11">
        <v>2005</v>
      </c>
      <c r="I2518" s="12">
        <f>IF(ISBLANK(VLOOKUP($H2518*100+I$2,Feuil2!$A$3:$CQ$931,HLOOKUP(Feuil1!$F2518,Feuil2!$E$1:$DG$2,2,0),0)),"",VLOOKUP($H2518*100+I$2,Feuil2!$A$3:$CQ$931,HLOOKUP(Feuil1!$F2518,Feuil2!$E$1:$DG$2,2,0),0))</f>
        <v>15.1</v>
      </c>
      <c r="J2518" s="12">
        <f>IF(ISBLANK(VLOOKUP($H2518*100+J$2,Feuil2!$A$3:$CQ$931,HLOOKUP(Feuil1!$F2518,Feuil2!$E$1:$DG$2,2,0),0)),"",VLOOKUP($H2518*100+J$2,Feuil2!$A$3:$CQ$931,HLOOKUP(Feuil1!$F2518,Feuil2!$E$1:$DG$2,2,0),0))</f>
        <v>54</v>
      </c>
      <c r="K2518" s="12">
        <f>IF(ISBLANK(VLOOKUP($H2518*100+K$2,Feuil2!$A$3:$CQ$931,HLOOKUP(Feuil1!$F2518,Feuil2!$E$1:$DG$2,2,0),0)),"",VLOOKUP($H2518*100+K$2,Feuil2!$A$3:$CQ$931,HLOOKUP(Feuil1!$F2518,Feuil2!$E$1:$DG$2,2,0),0))</f>
        <v>99.9</v>
      </c>
      <c r="L2518" s="12">
        <f>IF(ISBLANK(VLOOKUP($H2518*100+L$2,Feuil2!$A$3:$CQ$931,HLOOKUP(Feuil1!$F2518,Feuil2!$E$1:$DG$2,2,0),0)),"",VLOOKUP($H2518*100+L$2,Feuil2!$A$3:$CQ$931,HLOOKUP(Feuil1!$F2518,Feuil2!$E$1:$DG$2,2,0),0))</f>
        <v>48.5</v>
      </c>
      <c r="M2518" s="12">
        <f>IF(ISBLANK(VLOOKUP($H2518*100+M$2,Feuil2!$A$3:$CQ$931,HLOOKUP(Feuil1!$F2518,Feuil2!$E$1:$DG$2,2,0),0)),"",VLOOKUP($H2518*100+M$2,Feuil2!$A$3:$CQ$931,HLOOKUP(Feuil1!$F2518,Feuil2!$E$1:$DG$2,2,0),0))</f>
        <v>147.9</v>
      </c>
      <c r="N2518" s="12">
        <f>IF(ISBLANK(VLOOKUP($H2518*100+N$2,Feuil2!$A$3:$CQ$931,HLOOKUP(Feuil1!$F2518,Feuil2!$E$1:$DG$2,2,0),0)),"",VLOOKUP($H2518*100+N$2,Feuil2!$A$3:$CQ$931,HLOOKUP(Feuil1!$F2518,Feuil2!$E$1:$DG$2,2,0),0))</f>
        <v>188.5</v>
      </c>
      <c r="O2518" s="12">
        <f>IF(ISBLANK(VLOOKUP($H2518*100+O$2,Feuil2!$A$3:$CQ$931,HLOOKUP(Feuil1!$F2518,Feuil2!$E$1:$DG$2,2,0),0)),"",VLOOKUP($H2518*100+O$2,Feuil2!$A$3:$CQ$931,HLOOKUP(Feuil1!$F2518,Feuil2!$E$1:$DG$2,2,0),0))</f>
        <v>112.3</v>
      </c>
      <c r="P2518" s="12">
        <f>IF(ISBLANK(VLOOKUP($H2518*100+P$2,Feuil2!$A$3:$CQ$931,HLOOKUP(Feuil1!$F2518,Feuil2!$E$1:$DG$2,2,0),0)),"",VLOOKUP($H2518*100+P$2,Feuil2!$A$3:$CQ$931,HLOOKUP(Feuil1!$F2518,Feuil2!$E$1:$DG$2,2,0),0))</f>
        <v>52.8</v>
      </c>
      <c r="Q2518" s="12">
        <f>IF(ISBLANK(VLOOKUP($H2518*100+Q$2,Feuil2!$A$3:$CQ$931,HLOOKUP(Feuil1!$F2518,Feuil2!$E$1:$DG$2,2,0),0)),"",VLOOKUP($H2518*100+Q$2,Feuil2!$A$3:$CQ$931,HLOOKUP(Feuil1!$F2518,Feuil2!$E$1:$DG$2,2,0),0))</f>
        <v>50.8</v>
      </c>
      <c r="R2518" s="12">
        <f>IF(ISBLANK(VLOOKUP($H2518*100+R$2,Feuil2!$A$3:$CQ$931,HLOOKUP(Feuil1!$F2518,Feuil2!$E$1:$DG$2,2,0),0)),"",VLOOKUP($H2518*100+R$2,Feuil2!$A$3:$CQ$931,HLOOKUP(Feuil1!$F2518,Feuil2!$E$1:$DG$2,2,0),0))</f>
        <v>0</v>
      </c>
      <c r="S2518" s="12">
        <f>IF(ISBLANK(VLOOKUP($H2518*100+S$2,Feuil2!$A$3:$CQ$931,HLOOKUP(Feuil1!$F2518,Feuil2!$E$1:$DG$2,2,0),0)),"",VLOOKUP($H2518*100+S$2,Feuil2!$A$3:$CQ$931,HLOOKUP(Feuil1!$F2518,Feuil2!$E$1:$DG$2,2,0),0))</f>
        <v>1.3</v>
      </c>
      <c r="T2518" s="12">
        <f>IF(ISBLANK(VLOOKUP($H2518*100+T$2,Feuil2!$A$3:$CQ$931,HLOOKUP(Feuil1!$F2518,Feuil2!$E$1:$DG$2,2,0),0)),"",VLOOKUP($H2518*100+T$2,Feuil2!$A$3:$CQ$931,HLOOKUP(Feuil1!$F2518,Feuil2!$E$1:$DG$2,2,0),0))</f>
        <v>0</v>
      </c>
      <c r="U2518" s="12">
        <f t="shared" si="62"/>
        <v>771.0999999999998</v>
      </c>
    </row>
    <row r="2519" spans="1:21" x14ac:dyDescent="0.35">
      <c r="A2519" s="10" t="s">
        <v>83</v>
      </c>
      <c r="B2519" s="8" t="s">
        <v>84</v>
      </c>
      <c r="C2519" s="39">
        <v>598330</v>
      </c>
      <c r="D2519" s="39">
        <v>373400</v>
      </c>
      <c r="E2519" s="39">
        <v>660</v>
      </c>
      <c r="F2519" s="10">
        <v>5635</v>
      </c>
      <c r="G2519" s="5" t="s">
        <v>32</v>
      </c>
      <c r="H2519" s="11">
        <v>2006</v>
      </c>
      <c r="I2519" s="12">
        <f>IF(ISBLANK(VLOOKUP($H2519*100+I$2,Feuil2!$A$3:$CQ$931,HLOOKUP(Feuil1!$F2519,Feuil2!$E$1:$DG$2,2,0),0)),"",VLOOKUP($H2519*100+I$2,Feuil2!$A$3:$CQ$931,HLOOKUP(Feuil1!$F2519,Feuil2!$E$1:$DG$2,2,0),0))</f>
        <v>16.8</v>
      </c>
      <c r="J2519" s="12">
        <f>IF(ISBLANK(VLOOKUP($H2519*100+J$2,Feuil2!$A$3:$CQ$931,HLOOKUP(Feuil1!$F2519,Feuil2!$E$1:$DG$2,2,0),0)),"",VLOOKUP($H2519*100+J$2,Feuil2!$A$3:$CQ$931,HLOOKUP(Feuil1!$F2519,Feuil2!$E$1:$DG$2,2,0),0))</f>
        <v>33</v>
      </c>
      <c r="K2519" s="12">
        <f>IF(ISBLANK(VLOOKUP($H2519*100+K$2,Feuil2!$A$3:$CQ$931,HLOOKUP(Feuil1!$F2519,Feuil2!$E$1:$DG$2,2,0),0)),"",VLOOKUP($H2519*100+K$2,Feuil2!$A$3:$CQ$931,HLOOKUP(Feuil1!$F2519,Feuil2!$E$1:$DG$2,2,0),0))</f>
        <v>23.9</v>
      </c>
      <c r="L2519" s="12">
        <f>IF(ISBLANK(VLOOKUP($H2519*100+L$2,Feuil2!$A$3:$CQ$931,HLOOKUP(Feuil1!$F2519,Feuil2!$E$1:$DG$2,2,0),0)),"",VLOOKUP($H2519*100+L$2,Feuil2!$A$3:$CQ$931,HLOOKUP(Feuil1!$F2519,Feuil2!$E$1:$DG$2,2,0),0))</f>
        <v>68.2</v>
      </c>
      <c r="M2519" s="12">
        <f>IF(ISBLANK(VLOOKUP($H2519*100+M$2,Feuil2!$A$3:$CQ$931,HLOOKUP(Feuil1!$F2519,Feuil2!$E$1:$DG$2,2,0),0)),"",VLOOKUP($H2519*100+M$2,Feuil2!$A$3:$CQ$931,HLOOKUP(Feuil1!$F2519,Feuil2!$E$1:$DG$2,2,0),0))</f>
        <v>28.5</v>
      </c>
      <c r="N2519" s="12">
        <f>IF(ISBLANK(VLOOKUP($H2519*100+N$2,Feuil2!$A$3:$CQ$931,HLOOKUP(Feuil1!$F2519,Feuil2!$E$1:$DG$2,2,0),0)),"",VLOOKUP($H2519*100+N$2,Feuil2!$A$3:$CQ$931,HLOOKUP(Feuil1!$F2519,Feuil2!$E$1:$DG$2,2,0),0))</f>
        <v>55.4</v>
      </c>
      <c r="O2519" s="12">
        <f>IF(ISBLANK(VLOOKUP($H2519*100+O$2,Feuil2!$A$3:$CQ$931,HLOOKUP(Feuil1!$F2519,Feuil2!$E$1:$DG$2,2,0),0)),"",VLOOKUP($H2519*100+O$2,Feuil2!$A$3:$CQ$931,HLOOKUP(Feuil1!$F2519,Feuil2!$E$1:$DG$2,2,0),0))</f>
        <v>71.5</v>
      </c>
      <c r="P2519" s="12">
        <f>IF(ISBLANK(VLOOKUP($H2519*100+P$2,Feuil2!$A$3:$CQ$931,HLOOKUP(Feuil1!$F2519,Feuil2!$E$1:$DG$2,2,0),0)),"",VLOOKUP($H2519*100+P$2,Feuil2!$A$3:$CQ$931,HLOOKUP(Feuil1!$F2519,Feuil2!$E$1:$DG$2,2,0),0))</f>
        <v>157</v>
      </c>
      <c r="Q2519" s="12">
        <f>IF(ISBLANK(VLOOKUP($H2519*100+Q$2,Feuil2!$A$3:$CQ$931,HLOOKUP(Feuil1!$F2519,Feuil2!$E$1:$DG$2,2,0),0)),"",VLOOKUP($H2519*100+Q$2,Feuil2!$A$3:$CQ$931,HLOOKUP(Feuil1!$F2519,Feuil2!$E$1:$DG$2,2,0),0))</f>
        <v>23.1</v>
      </c>
      <c r="R2519" s="12">
        <f>IF(ISBLANK(VLOOKUP($H2519*100+R$2,Feuil2!$A$3:$CQ$931,HLOOKUP(Feuil1!$F2519,Feuil2!$E$1:$DG$2,2,0),0)),"",VLOOKUP($H2519*100+R$2,Feuil2!$A$3:$CQ$931,HLOOKUP(Feuil1!$F2519,Feuil2!$E$1:$DG$2,2,0),0))</f>
        <v>0</v>
      </c>
      <c r="S2519" s="12">
        <f>IF(ISBLANK(VLOOKUP($H2519*100+S$2,Feuil2!$A$3:$CQ$931,HLOOKUP(Feuil1!$F2519,Feuil2!$E$1:$DG$2,2,0),0)),"",VLOOKUP($H2519*100+S$2,Feuil2!$A$3:$CQ$931,HLOOKUP(Feuil1!$F2519,Feuil2!$E$1:$DG$2,2,0),0))</f>
        <v>2.2999999999999998</v>
      </c>
      <c r="T2519" s="12">
        <f>IF(ISBLANK(VLOOKUP($H2519*100+T$2,Feuil2!$A$3:$CQ$931,HLOOKUP(Feuil1!$F2519,Feuil2!$E$1:$DG$2,2,0),0)),"",VLOOKUP($H2519*100+T$2,Feuil2!$A$3:$CQ$931,HLOOKUP(Feuil1!$F2519,Feuil2!$E$1:$DG$2,2,0),0))</f>
        <v>1.4</v>
      </c>
      <c r="U2519" s="12">
        <f t="shared" si="62"/>
        <v>481.09999999999997</v>
      </c>
    </row>
    <row r="2520" spans="1:21" x14ac:dyDescent="0.35">
      <c r="A2520" s="10" t="s">
        <v>83</v>
      </c>
      <c r="B2520" s="8" t="s">
        <v>84</v>
      </c>
      <c r="C2520" s="39">
        <v>598330</v>
      </c>
      <c r="D2520" s="39">
        <v>373400</v>
      </c>
      <c r="E2520" s="39">
        <v>660</v>
      </c>
      <c r="F2520" s="10">
        <v>5635</v>
      </c>
      <c r="G2520" s="5" t="s">
        <v>32</v>
      </c>
      <c r="H2520" s="11">
        <v>2007</v>
      </c>
      <c r="I2520" s="12">
        <f>IF(ISBLANK(VLOOKUP($H2520*100+I$2,Feuil2!$A$3:$CQ$931,HLOOKUP(Feuil1!$F2520,Feuil2!$E$1:$DG$2,2,0),0)),"",VLOOKUP($H2520*100+I$2,Feuil2!$A$3:$CQ$931,HLOOKUP(Feuil1!$F2520,Feuil2!$E$1:$DG$2,2,0),0))</f>
        <v>9.9</v>
      </c>
      <c r="J2520" s="12">
        <f>IF(ISBLANK(VLOOKUP($H2520*100+J$2,Feuil2!$A$3:$CQ$931,HLOOKUP(Feuil1!$F2520,Feuil2!$E$1:$DG$2,2,0),0)),"",VLOOKUP($H2520*100+J$2,Feuil2!$A$3:$CQ$931,HLOOKUP(Feuil1!$F2520,Feuil2!$E$1:$DG$2,2,0),0))</f>
        <v>49.5</v>
      </c>
      <c r="K2520" s="12">
        <f>IF(ISBLANK(VLOOKUP($H2520*100+K$2,Feuil2!$A$3:$CQ$931,HLOOKUP(Feuil1!$F2520,Feuil2!$E$1:$DG$2,2,0),0)),"",VLOOKUP($H2520*100+K$2,Feuil2!$A$3:$CQ$931,HLOOKUP(Feuil1!$F2520,Feuil2!$E$1:$DG$2,2,0),0))</f>
        <v>67.400000000000006</v>
      </c>
      <c r="L2520" s="12">
        <f>IF(ISBLANK(VLOOKUP($H2520*100+L$2,Feuil2!$A$3:$CQ$931,HLOOKUP(Feuil1!$F2520,Feuil2!$E$1:$DG$2,2,0),0)),"",VLOOKUP($H2520*100+L$2,Feuil2!$A$3:$CQ$931,HLOOKUP(Feuil1!$F2520,Feuil2!$E$1:$DG$2,2,0),0))</f>
        <v>20.3</v>
      </c>
      <c r="M2520" s="12">
        <f>IF(ISBLANK(VLOOKUP($H2520*100+M$2,Feuil2!$A$3:$CQ$931,HLOOKUP(Feuil1!$F2520,Feuil2!$E$1:$DG$2,2,0),0)),"",VLOOKUP($H2520*100+M$2,Feuil2!$A$3:$CQ$931,HLOOKUP(Feuil1!$F2520,Feuil2!$E$1:$DG$2,2,0),0))</f>
        <v>98.5</v>
      </c>
      <c r="N2520" s="12">
        <f>IF(ISBLANK(VLOOKUP($H2520*100+N$2,Feuil2!$A$3:$CQ$931,HLOOKUP(Feuil1!$F2520,Feuil2!$E$1:$DG$2,2,0),0)),"",VLOOKUP($H2520*100+N$2,Feuil2!$A$3:$CQ$931,HLOOKUP(Feuil1!$F2520,Feuil2!$E$1:$DG$2,2,0),0))</f>
        <v>87.1</v>
      </c>
      <c r="O2520" s="12">
        <f>IF(ISBLANK(VLOOKUP($H2520*100+O$2,Feuil2!$A$3:$CQ$931,HLOOKUP(Feuil1!$F2520,Feuil2!$E$1:$DG$2,2,0),0)),"",VLOOKUP($H2520*100+O$2,Feuil2!$A$3:$CQ$931,HLOOKUP(Feuil1!$F2520,Feuil2!$E$1:$DG$2,2,0),0))</f>
        <v>18.5</v>
      </c>
      <c r="P2520" s="12">
        <f>IF(ISBLANK(VLOOKUP($H2520*100+P$2,Feuil2!$A$3:$CQ$931,HLOOKUP(Feuil1!$F2520,Feuil2!$E$1:$DG$2,2,0),0)),"",VLOOKUP($H2520*100+P$2,Feuil2!$A$3:$CQ$931,HLOOKUP(Feuil1!$F2520,Feuil2!$E$1:$DG$2,2,0),0))</f>
        <v>47.3</v>
      </c>
      <c r="Q2520" s="12">
        <f>IF(ISBLANK(VLOOKUP($H2520*100+Q$2,Feuil2!$A$3:$CQ$931,HLOOKUP(Feuil1!$F2520,Feuil2!$E$1:$DG$2,2,0),0)),"",VLOOKUP($H2520*100+Q$2,Feuil2!$A$3:$CQ$931,HLOOKUP(Feuil1!$F2520,Feuil2!$E$1:$DG$2,2,0),0))</f>
        <v>71</v>
      </c>
      <c r="R2520" s="12">
        <f>IF(ISBLANK(VLOOKUP($H2520*100+R$2,Feuil2!$A$3:$CQ$931,HLOOKUP(Feuil1!$F2520,Feuil2!$E$1:$DG$2,2,0),0)),"",VLOOKUP($H2520*100+R$2,Feuil2!$A$3:$CQ$931,HLOOKUP(Feuil1!$F2520,Feuil2!$E$1:$DG$2,2,0),0))</f>
        <v>0</v>
      </c>
      <c r="S2520" s="12">
        <f>IF(ISBLANK(VLOOKUP($H2520*100+S$2,Feuil2!$A$3:$CQ$931,HLOOKUP(Feuil1!$F2520,Feuil2!$E$1:$DG$2,2,0),0)),"",VLOOKUP($H2520*100+S$2,Feuil2!$A$3:$CQ$931,HLOOKUP(Feuil1!$F2520,Feuil2!$E$1:$DG$2,2,0),0))</f>
        <v>0</v>
      </c>
      <c r="T2520" s="12">
        <f>IF(ISBLANK(VLOOKUP($H2520*100+T$2,Feuil2!$A$3:$CQ$931,HLOOKUP(Feuil1!$F2520,Feuil2!$E$1:$DG$2,2,0),0)),"",VLOOKUP($H2520*100+T$2,Feuil2!$A$3:$CQ$931,HLOOKUP(Feuil1!$F2520,Feuil2!$E$1:$DG$2,2,0),0))</f>
        <v>0</v>
      </c>
      <c r="U2520" s="12">
        <f t="shared" si="62"/>
        <v>469.50000000000006</v>
      </c>
    </row>
    <row r="2521" spans="1:21" x14ac:dyDescent="0.35">
      <c r="A2521" s="10" t="s">
        <v>83</v>
      </c>
      <c r="B2521" s="8" t="s">
        <v>84</v>
      </c>
      <c r="C2521" s="39">
        <v>598330</v>
      </c>
      <c r="D2521" s="39">
        <v>373400</v>
      </c>
      <c r="E2521" s="39">
        <v>660</v>
      </c>
      <c r="F2521" s="10">
        <v>5635</v>
      </c>
      <c r="G2521" s="5" t="s">
        <v>32</v>
      </c>
      <c r="H2521" s="11">
        <v>2008</v>
      </c>
      <c r="I2521" s="12">
        <f>IF(ISBLANK(VLOOKUP($H2521*100+I$2,Feuil2!$A$3:$CQ$931,HLOOKUP(Feuil1!$F2521,Feuil2!$E$1:$DG$2,2,0),0)),"",VLOOKUP($H2521*100+I$2,Feuil2!$A$3:$CQ$931,HLOOKUP(Feuil1!$F2521,Feuil2!$E$1:$DG$2,2,0),0))</f>
        <v>98.2</v>
      </c>
      <c r="J2521" s="12">
        <f>IF(ISBLANK(VLOOKUP($H2521*100+J$2,Feuil2!$A$3:$CQ$931,HLOOKUP(Feuil1!$F2521,Feuil2!$E$1:$DG$2,2,0),0)),"",VLOOKUP($H2521*100+J$2,Feuil2!$A$3:$CQ$931,HLOOKUP(Feuil1!$F2521,Feuil2!$E$1:$DG$2,2,0),0))</f>
        <v>122.4</v>
      </c>
      <c r="K2521" s="12">
        <f>IF(ISBLANK(VLOOKUP($H2521*100+K$2,Feuil2!$A$3:$CQ$931,HLOOKUP(Feuil1!$F2521,Feuil2!$E$1:$DG$2,2,0),0)),"",VLOOKUP($H2521*100+K$2,Feuil2!$A$3:$CQ$931,HLOOKUP(Feuil1!$F2521,Feuil2!$E$1:$DG$2,2,0),0))</f>
        <v>162.19999999999999</v>
      </c>
      <c r="L2521" s="12">
        <f>IF(ISBLANK(VLOOKUP($H2521*100+L$2,Feuil2!$A$3:$CQ$931,HLOOKUP(Feuil1!$F2521,Feuil2!$E$1:$DG$2,2,0),0)),"",VLOOKUP($H2521*100+L$2,Feuil2!$A$3:$CQ$931,HLOOKUP(Feuil1!$F2521,Feuil2!$E$1:$DG$2,2,0),0))</f>
        <v>213.4</v>
      </c>
      <c r="M2521" s="12">
        <f>IF(ISBLANK(VLOOKUP($H2521*100+M$2,Feuil2!$A$3:$CQ$931,HLOOKUP(Feuil1!$F2521,Feuil2!$E$1:$DG$2,2,0),0)),"",VLOOKUP($H2521*100+M$2,Feuil2!$A$3:$CQ$931,HLOOKUP(Feuil1!$F2521,Feuil2!$E$1:$DG$2,2,0),0))</f>
        <v>240.2</v>
      </c>
      <c r="N2521" s="12">
        <f>IF(ISBLANK(VLOOKUP($H2521*100+N$2,Feuil2!$A$3:$CQ$931,HLOOKUP(Feuil1!$F2521,Feuil2!$E$1:$DG$2,2,0),0)),"",VLOOKUP($H2521*100+N$2,Feuil2!$A$3:$CQ$931,HLOOKUP(Feuil1!$F2521,Feuil2!$E$1:$DG$2,2,0),0))</f>
        <v>109.8</v>
      </c>
      <c r="O2521" s="12">
        <f>IF(ISBLANK(VLOOKUP($H2521*100+O$2,Feuil2!$A$3:$CQ$931,HLOOKUP(Feuil1!$F2521,Feuil2!$E$1:$DG$2,2,0),0)),"",VLOOKUP($H2521*100+O$2,Feuil2!$A$3:$CQ$931,HLOOKUP(Feuil1!$F2521,Feuil2!$E$1:$DG$2,2,0),0))</f>
        <v>76.7</v>
      </c>
      <c r="P2521" s="12">
        <f>IF(ISBLANK(VLOOKUP($H2521*100+P$2,Feuil2!$A$3:$CQ$931,HLOOKUP(Feuil1!$F2521,Feuil2!$E$1:$DG$2,2,0),0)),"",VLOOKUP($H2521*100+P$2,Feuil2!$A$3:$CQ$931,HLOOKUP(Feuil1!$F2521,Feuil2!$E$1:$DG$2,2,0),0))</f>
        <v>40.799999999999997</v>
      </c>
      <c r="Q2521" s="12">
        <f>IF(ISBLANK(VLOOKUP($H2521*100+Q$2,Feuil2!$A$3:$CQ$931,HLOOKUP(Feuil1!$F2521,Feuil2!$E$1:$DG$2,2,0),0)),"",VLOOKUP($H2521*100+Q$2,Feuil2!$A$3:$CQ$931,HLOOKUP(Feuil1!$F2521,Feuil2!$E$1:$DG$2,2,0),0))</f>
        <v>8</v>
      </c>
      <c r="R2521" s="12">
        <f>IF(ISBLANK(VLOOKUP($H2521*100+R$2,Feuil2!$A$3:$CQ$931,HLOOKUP(Feuil1!$F2521,Feuil2!$E$1:$DG$2,2,0),0)),"",VLOOKUP($H2521*100+R$2,Feuil2!$A$3:$CQ$931,HLOOKUP(Feuil1!$F2521,Feuil2!$E$1:$DG$2,2,0),0))</f>
        <v>13.5</v>
      </c>
      <c r="S2521" s="12">
        <f>IF(ISBLANK(VLOOKUP($H2521*100+S$2,Feuil2!$A$3:$CQ$931,HLOOKUP(Feuil1!$F2521,Feuil2!$E$1:$DG$2,2,0),0)),"",VLOOKUP($H2521*100+S$2,Feuil2!$A$3:$CQ$931,HLOOKUP(Feuil1!$F2521,Feuil2!$E$1:$DG$2,2,0),0))</f>
        <v>1</v>
      </c>
      <c r="T2521" s="12">
        <f>IF(ISBLANK(VLOOKUP($H2521*100+T$2,Feuil2!$A$3:$CQ$931,HLOOKUP(Feuil1!$F2521,Feuil2!$E$1:$DG$2,2,0),0)),"",VLOOKUP($H2521*100+T$2,Feuil2!$A$3:$CQ$931,HLOOKUP(Feuil1!$F2521,Feuil2!$E$1:$DG$2,2,0),0))</f>
        <v>0</v>
      </c>
      <c r="U2521" s="12">
        <f t="shared" si="62"/>
        <v>1086.2</v>
      </c>
    </row>
    <row r="2522" spans="1:21" x14ac:dyDescent="0.35">
      <c r="A2522" s="10" t="s">
        <v>83</v>
      </c>
      <c r="B2522" s="8" t="s">
        <v>84</v>
      </c>
      <c r="C2522" s="39">
        <v>598330</v>
      </c>
      <c r="D2522" s="39">
        <v>373400</v>
      </c>
      <c r="E2522" s="39">
        <v>660</v>
      </c>
      <c r="F2522" s="10">
        <v>5635</v>
      </c>
      <c r="G2522" s="5" t="s">
        <v>32</v>
      </c>
      <c r="H2522" s="11">
        <v>2009</v>
      </c>
      <c r="I2522" s="12">
        <f>IF(ISBLANK(VLOOKUP($H2522*100+I$2,Feuil2!$A$3:$CQ$931,HLOOKUP(Feuil1!$F2522,Feuil2!$E$1:$DG$2,2,0),0)),"",VLOOKUP($H2522*100+I$2,Feuil2!$A$3:$CQ$931,HLOOKUP(Feuil1!$F2522,Feuil2!$E$1:$DG$2,2,0),0))</f>
        <v>78.5</v>
      </c>
      <c r="J2522" s="12">
        <f>IF(ISBLANK(VLOOKUP($H2522*100+J$2,Feuil2!$A$3:$CQ$931,HLOOKUP(Feuil1!$F2522,Feuil2!$E$1:$DG$2,2,0),0)),"",VLOOKUP($H2522*100+J$2,Feuil2!$A$3:$CQ$931,HLOOKUP(Feuil1!$F2522,Feuil2!$E$1:$DG$2,2,0),0))</f>
        <v>9.1</v>
      </c>
      <c r="K2522" s="12">
        <f>IF(ISBLANK(VLOOKUP($H2522*100+K$2,Feuil2!$A$3:$CQ$931,HLOOKUP(Feuil1!$F2522,Feuil2!$E$1:$DG$2,2,0),0)),"",VLOOKUP($H2522*100+K$2,Feuil2!$A$3:$CQ$931,HLOOKUP(Feuil1!$F2522,Feuil2!$E$1:$DG$2,2,0),0))</f>
        <v>57.2</v>
      </c>
      <c r="L2522" s="12">
        <f>IF(ISBLANK(VLOOKUP($H2522*100+L$2,Feuil2!$A$3:$CQ$931,HLOOKUP(Feuil1!$F2522,Feuil2!$E$1:$DG$2,2,0),0)),"",VLOOKUP($H2522*100+L$2,Feuil2!$A$3:$CQ$931,HLOOKUP(Feuil1!$F2522,Feuil2!$E$1:$DG$2,2,0),0))</f>
        <v>167</v>
      </c>
      <c r="M2522" s="12">
        <f>IF(ISBLANK(VLOOKUP($H2522*100+M$2,Feuil2!$A$3:$CQ$931,HLOOKUP(Feuil1!$F2522,Feuil2!$E$1:$DG$2,2,0),0)),"",VLOOKUP($H2522*100+M$2,Feuil2!$A$3:$CQ$931,HLOOKUP(Feuil1!$F2522,Feuil2!$E$1:$DG$2,2,0),0))</f>
        <v>156.80000000000001</v>
      </c>
      <c r="N2522" s="12">
        <f>IF(ISBLANK(VLOOKUP($H2522*100+N$2,Feuil2!$A$3:$CQ$931,HLOOKUP(Feuil1!$F2522,Feuil2!$E$1:$DG$2,2,0),0)),"",VLOOKUP($H2522*100+N$2,Feuil2!$A$3:$CQ$931,HLOOKUP(Feuil1!$F2522,Feuil2!$E$1:$DG$2,2,0),0))</f>
        <v>257.39999999999998</v>
      </c>
      <c r="O2522" s="12">
        <f>IF(ISBLANK(VLOOKUP($H2522*100+O$2,Feuil2!$A$3:$CQ$931,HLOOKUP(Feuil1!$F2522,Feuil2!$E$1:$DG$2,2,0),0)),"",VLOOKUP($H2522*100+O$2,Feuil2!$A$3:$CQ$931,HLOOKUP(Feuil1!$F2522,Feuil2!$E$1:$DG$2,2,0),0))</f>
        <v>230.8</v>
      </c>
      <c r="P2522" s="12">
        <f>IF(ISBLANK(VLOOKUP($H2522*100+P$2,Feuil2!$A$3:$CQ$931,HLOOKUP(Feuil1!$F2522,Feuil2!$E$1:$DG$2,2,0),0)),"",VLOOKUP($H2522*100+P$2,Feuil2!$A$3:$CQ$931,HLOOKUP(Feuil1!$F2522,Feuil2!$E$1:$DG$2,2,0),0))</f>
        <v>238.9</v>
      </c>
      <c r="Q2522" s="12">
        <f>IF(ISBLANK(VLOOKUP($H2522*100+Q$2,Feuil2!$A$3:$CQ$931,HLOOKUP(Feuil1!$F2522,Feuil2!$E$1:$DG$2,2,0),0)),"",VLOOKUP($H2522*100+Q$2,Feuil2!$A$3:$CQ$931,HLOOKUP(Feuil1!$F2522,Feuil2!$E$1:$DG$2,2,0),0))</f>
        <v>22.4</v>
      </c>
      <c r="R2522" s="12">
        <f>IF(ISBLANK(VLOOKUP($H2522*100+R$2,Feuil2!$A$3:$CQ$931,HLOOKUP(Feuil1!$F2522,Feuil2!$E$1:$DG$2,2,0),0)),"",VLOOKUP($H2522*100+R$2,Feuil2!$A$3:$CQ$931,HLOOKUP(Feuil1!$F2522,Feuil2!$E$1:$DG$2,2,0),0))</f>
        <v>4.9000000000000004</v>
      </c>
      <c r="S2522" s="12">
        <f>IF(ISBLANK(VLOOKUP($H2522*100+S$2,Feuil2!$A$3:$CQ$931,HLOOKUP(Feuil1!$F2522,Feuil2!$E$1:$DG$2,2,0),0)),"",VLOOKUP($H2522*100+S$2,Feuil2!$A$3:$CQ$931,HLOOKUP(Feuil1!$F2522,Feuil2!$E$1:$DG$2,2,0),0))</f>
        <v>0</v>
      </c>
      <c r="T2522" s="12">
        <f>IF(ISBLANK(VLOOKUP($H2522*100+T$2,Feuil2!$A$3:$CQ$931,HLOOKUP(Feuil1!$F2522,Feuil2!$E$1:$DG$2,2,0),0)),"",VLOOKUP($H2522*100+T$2,Feuil2!$A$3:$CQ$931,HLOOKUP(Feuil1!$F2522,Feuil2!$E$1:$DG$2,2,0),0))</f>
        <v>30.3</v>
      </c>
      <c r="U2522" s="12">
        <f t="shared" si="62"/>
        <v>1253.3000000000002</v>
      </c>
    </row>
    <row r="2523" spans="1:21" x14ac:dyDescent="0.35">
      <c r="A2523" s="10" t="s">
        <v>83</v>
      </c>
      <c r="B2523" s="8" t="s">
        <v>84</v>
      </c>
      <c r="C2523" s="39">
        <v>598330</v>
      </c>
      <c r="D2523" s="39">
        <v>373400</v>
      </c>
      <c r="E2523" s="39">
        <v>660</v>
      </c>
      <c r="F2523" s="10">
        <v>5635</v>
      </c>
      <c r="G2523" s="5" t="s">
        <v>32</v>
      </c>
      <c r="H2523" s="11">
        <v>2010</v>
      </c>
      <c r="I2523" s="12">
        <f>IF(ISBLANK(VLOOKUP($H2523*100+I$2,Feuil2!$A$3:$CQ$931,HLOOKUP(Feuil1!$F2523,Feuil2!$E$1:$DG$2,2,0),0)),"",VLOOKUP($H2523*100+I$2,Feuil2!$A$3:$CQ$931,HLOOKUP(Feuil1!$F2523,Feuil2!$E$1:$DG$2,2,0),0))</f>
        <v>16.399999999999999</v>
      </c>
      <c r="J2523" s="12">
        <f>IF(ISBLANK(VLOOKUP($H2523*100+J$2,Feuil2!$A$3:$CQ$931,HLOOKUP(Feuil1!$F2523,Feuil2!$E$1:$DG$2,2,0),0)),"",VLOOKUP($H2523*100+J$2,Feuil2!$A$3:$CQ$931,HLOOKUP(Feuil1!$F2523,Feuil2!$E$1:$DG$2,2,0),0))</f>
        <v>104.8</v>
      </c>
      <c r="K2523" s="12">
        <f>IF(ISBLANK(VLOOKUP($H2523*100+K$2,Feuil2!$A$3:$CQ$931,HLOOKUP(Feuil1!$F2523,Feuil2!$E$1:$DG$2,2,0),0)),"",VLOOKUP($H2523*100+K$2,Feuil2!$A$3:$CQ$931,HLOOKUP(Feuil1!$F2523,Feuil2!$E$1:$DG$2,2,0),0))</f>
        <v>111.9</v>
      </c>
      <c r="L2523" s="12">
        <f>IF(ISBLANK(VLOOKUP($H2523*100+L$2,Feuil2!$A$3:$CQ$931,HLOOKUP(Feuil1!$F2523,Feuil2!$E$1:$DG$2,2,0),0)),"",VLOOKUP($H2523*100+L$2,Feuil2!$A$3:$CQ$931,HLOOKUP(Feuil1!$F2523,Feuil2!$E$1:$DG$2,2,0),0))</f>
        <v>98.8</v>
      </c>
      <c r="M2523" s="12">
        <f>IF(ISBLANK(VLOOKUP($H2523*100+M$2,Feuil2!$A$3:$CQ$931,HLOOKUP(Feuil1!$F2523,Feuil2!$E$1:$DG$2,2,0),0)),"",VLOOKUP($H2523*100+M$2,Feuil2!$A$3:$CQ$931,HLOOKUP(Feuil1!$F2523,Feuil2!$E$1:$DG$2,2,0),0))</f>
        <v>94</v>
      </c>
      <c r="N2523" s="12">
        <f>IF(ISBLANK(VLOOKUP($H2523*100+N$2,Feuil2!$A$3:$CQ$931,HLOOKUP(Feuil1!$F2523,Feuil2!$E$1:$DG$2,2,0),0)),"",VLOOKUP($H2523*100+N$2,Feuil2!$A$3:$CQ$931,HLOOKUP(Feuil1!$F2523,Feuil2!$E$1:$DG$2,2,0),0))</f>
        <v>66.2</v>
      </c>
      <c r="O2523" s="12">
        <f>IF(ISBLANK(VLOOKUP($H2523*100+O$2,Feuil2!$A$3:$CQ$931,HLOOKUP(Feuil1!$F2523,Feuil2!$E$1:$DG$2,2,0),0)),"",VLOOKUP($H2523*100+O$2,Feuil2!$A$3:$CQ$931,HLOOKUP(Feuil1!$F2523,Feuil2!$E$1:$DG$2,2,0),0))</f>
        <v>78.099999999999994</v>
      </c>
      <c r="P2523" s="12">
        <f>IF(ISBLANK(VLOOKUP($H2523*100+P$2,Feuil2!$A$3:$CQ$931,HLOOKUP(Feuil1!$F2523,Feuil2!$E$1:$DG$2,2,0),0)),"",VLOOKUP($H2523*100+P$2,Feuil2!$A$3:$CQ$931,HLOOKUP(Feuil1!$F2523,Feuil2!$E$1:$DG$2,2,0),0))</f>
        <v>98.6</v>
      </c>
      <c r="Q2523" s="12">
        <f>IF(ISBLANK(VLOOKUP($H2523*100+Q$2,Feuil2!$A$3:$CQ$931,HLOOKUP(Feuil1!$F2523,Feuil2!$E$1:$DG$2,2,0),0)),"",VLOOKUP($H2523*100+Q$2,Feuil2!$A$3:$CQ$931,HLOOKUP(Feuil1!$F2523,Feuil2!$E$1:$DG$2,2,0),0))</f>
        <v>80.7</v>
      </c>
      <c r="R2523" s="12">
        <f>IF(ISBLANK(VLOOKUP($H2523*100+R$2,Feuil2!$A$3:$CQ$931,HLOOKUP(Feuil1!$F2523,Feuil2!$E$1:$DG$2,2,0),0)),"",VLOOKUP($H2523*100+R$2,Feuil2!$A$3:$CQ$931,HLOOKUP(Feuil1!$F2523,Feuil2!$E$1:$DG$2,2,0),0))</f>
        <v>19.600000000000001</v>
      </c>
      <c r="S2523" s="12">
        <f>IF(ISBLANK(VLOOKUP($H2523*100+S$2,Feuil2!$A$3:$CQ$931,HLOOKUP(Feuil1!$F2523,Feuil2!$E$1:$DG$2,2,0),0)),"",VLOOKUP($H2523*100+S$2,Feuil2!$A$3:$CQ$931,HLOOKUP(Feuil1!$F2523,Feuil2!$E$1:$DG$2,2,0),0))</f>
        <v>0.4</v>
      </c>
      <c r="T2523" s="12">
        <f>IF(ISBLANK(VLOOKUP($H2523*100+T$2,Feuil2!$A$3:$CQ$931,HLOOKUP(Feuil1!$F2523,Feuil2!$E$1:$DG$2,2,0),0)),"",VLOOKUP($H2523*100+T$2,Feuil2!$A$3:$CQ$931,HLOOKUP(Feuil1!$F2523,Feuil2!$E$1:$DG$2,2,0),0))</f>
        <v>8.3000000000000007</v>
      </c>
      <c r="U2523" s="12">
        <f t="shared" si="62"/>
        <v>777.8</v>
      </c>
    </row>
    <row r="2524" spans="1:21" x14ac:dyDescent="0.35">
      <c r="A2524" s="10" t="s">
        <v>83</v>
      </c>
      <c r="B2524" s="8" t="s">
        <v>84</v>
      </c>
      <c r="C2524" s="39">
        <v>598330</v>
      </c>
      <c r="D2524" s="39">
        <v>373400</v>
      </c>
      <c r="E2524" s="39">
        <v>660</v>
      </c>
      <c r="F2524" s="10">
        <v>5635</v>
      </c>
      <c r="G2524" s="5" t="s">
        <v>32</v>
      </c>
      <c r="H2524" s="11">
        <v>2011</v>
      </c>
      <c r="I2524" s="12">
        <f>IF(ISBLANK(VLOOKUP($H2524*100+I$2,Feuil2!$A$3:$CQ$931,HLOOKUP(Feuil1!$F2524,Feuil2!$E$1:$DG$2,2,0),0)),"",VLOOKUP($H2524*100+I$2,Feuil2!$A$3:$CQ$931,HLOOKUP(Feuil1!$F2524,Feuil2!$E$1:$DG$2,2,0),0))</f>
        <v>5.7</v>
      </c>
      <c r="J2524" s="12">
        <f>IF(ISBLANK(VLOOKUP($H2524*100+J$2,Feuil2!$A$3:$CQ$931,HLOOKUP(Feuil1!$F2524,Feuil2!$E$1:$DG$2,2,0),0)),"",VLOOKUP($H2524*100+J$2,Feuil2!$A$3:$CQ$931,HLOOKUP(Feuil1!$F2524,Feuil2!$E$1:$DG$2,2,0),0))</f>
        <v>71.3</v>
      </c>
      <c r="K2524" s="12">
        <f>IF(ISBLANK(VLOOKUP($H2524*100+K$2,Feuil2!$A$3:$CQ$931,HLOOKUP(Feuil1!$F2524,Feuil2!$E$1:$DG$2,2,0),0)),"",VLOOKUP($H2524*100+K$2,Feuil2!$A$3:$CQ$931,HLOOKUP(Feuil1!$F2524,Feuil2!$E$1:$DG$2,2,0),0))</f>
        <v>169.7</v>
      </c>
      <c r="L2524" s="12">
        <f>IF(ISBLANK(VLOOKUP($H2524*100+L$2,Feuil2!$A$3:$CQ$931,HLOOKUP(Feuil1!$F2524,Feuil2!$E$1:$DG$2,2,0),0)),"",VLOOKUP($H2524*100+L$2,Feuil2!$A$3:$CQ$931,HLOOKUP(Feuil1!$F2524,Feuil2!$E$1:$DG$2,2,0),0))</f>
        <v>27.5</v>
      </c>
      <c r="M2524" s="12">
        <f>IF(ISBLANK(VLOOKUP($H2524*100+M$2,Feuil2!$A$3:$CQ$931,HLOOKUP(Feuil1!$F2524,Feuil2!$E$1:$DG$2,2,0),0)),"",VLOOKUP($H2524*100+M$2,Feuil2!$A$3:$CQ$931,HLOOKUP(Feuil1!$F2524,Feuil2!$E$1:$DG$2,2,0),0))</f>
        <v>32.1</v>
      </c>
      <c r="N2524" s="12">
        <f>IF(ISBLANK(VLOOKUP($H2524*100+N$2,Feuil2!$A$3:$CQ$931,HLOOKUP(Feuil1!$F2524,Feuil2!$E$1:$DG$2,2,0),0)),"",VLOOKUP($H2524*100+N$2,Feuil2!$A$3:$CQ$931,HLOOKUP(Feuil1!$F2524,Feuil2!$E$1:$DG$2,2,0),0))</f>
        <v>19</v>
      </c>
      <c r="O2524" s="12">
        <f>IF(ISBLANK(VLOOKUP($H2524*100+O$2,Feuil2!$A$3:$CQ$931,HLOOKUP(Feuil1!$F2524,Feuil2!$E$1:$DG$2,2,0),0)),"",VLOOKUP($H2524*100+O$2,Feuil2!$A$3:$CQ$931,HLOOKUP(Feuil1!$F2524,Feuil2!$E$1:$DG$2,2,0),0))</f>
        <v>30.4</v>
      </c>
      <c r="P2524" s="12">
        <f>IF(ISBLANK(VLOOKUP($H2524*100+P$2,Feuil2!$A$3:$CQ$931,HLOOKUP(Feuil1!$F2524,Feuil2!$E$1:$DG$2,2,0),0)),"",VLOOKUP($H2524*100+P$2,Feuil2!$A$3:$CQ$931,HLOOKUP(Feuil1!$F2524,Feuil2!$E$1:$DG$2,2,0),0))</f>
        <v>142.19999999999999</v>
      </c>
      <c r="Q2524" s="12">
        <f>IF(ISBLANK(VLOOKUP($H2524*100+Q$2,Feuil2!$A$3:$CQ$931,HLOOKUP(Feuil1!$F2524,Feuil2!$E$1:$DG$2,2,0),0)),"",VLOOKUP($H2524*100+Q$2,Feuil2!$A$3:$CQ$931,HLOOKUP(Feuil1!$F2524,Feuil2!$E$1:$DG$2,2,0),0))</f>
        <v>17.5</v>
      </c>
      <c r="R2524" s="12">
        <f>IF(ISBLANK(VLOOKUP($H2524*100+R$2,Feuil2!$A$3:$CQ$931,HLOOKUP(Feuil1!$F2524,Feuil2!$E$1:$DG$2,2,0),0)),"",VLOOKUP($H2524*100+R$2,Feuil2!$A$3:$CQ$931,HLOOKUP(Feuil1!$F2524,Feuil2!$E$1:$DG$2,2,0),0))</f>
        <v>0</v>
      </c>
      <c r="S2524" s="12">
        <f>IF(ISBLANK(VLOOKUP($H2524*100+S$2,Feuil2!$A$3:$CQ$931,HLOOKUP(Feuil1!$F2524,Feuil2!$E$1:$DG$2,2,0),0)),"",VLOOKUP($H2524*100+S$2,Feuil2!$A$3:$CQ$931,HLOOKUP(Feuil1!$F2524,Feuil2!$E$1:$DG$2,2,0),0))</f>
        <v>0</v>
      </c>
      <c r="T2524" s="12">
        <f>IF(ISBLANK(VLOOKUP($H2524*100+T$2,Feuil2!$A$3:$CQ$931,HLOOKUP(Feuil1!$F2524,Feuil2!$E$1:$DG$2,2,0),0)),"",VLOOKUP($H2524*100+T$2,Feuil2!$A$3:$CQ$931,HLOOKUP(Feuil1!$F2524,Feuil2!$E$1:$DG$2,2,0),0))</f>
        <v>14.8</v>
      </c>
      <c r="U2524" s="12">
        <f t="shared" si="62"/>
        <v>530.19999999999993</v>
      </c>
    </row>
    <row r="2525" spans="1:21" x14ac:dyDescent="0.35">
      <c r="A2525" s="10" t="s">
        <v>83</v>
      </c>
      <c r="B2525" s="8" t="s">
        <v>84</v>
      </c>
      <c r="C2525" s="39">
        <v>598330</v>
      </c>
      <c r="D2525" s="39">
        <v>373400</v>
      </c>
      <c r="E2525" s="39">
        <v>660</v>
      </c>
      <c r="F2525" s="10">
        <v>5635</v>
      </c>
      <c r="G2525" s="5" t="s">
        <v>32</v>
      </c>
      <c r="H2525" s="11">
        <v>2012</v>
      </c>
      <c r="I2525" s="12">
        <f>IF(ISBLANK(VLOOKUP($H2525*100+I$2,Feuil2!$A$3:$CQ$931,HLOOKUP(Feuil1!$F2525,Feuil2!$E$1:$DG$2,2,0),0)),"",VLOOKUP($H2525*100+I$2,Feuil2!$A$3:$CQ$931,HLOOKUP(Feuil1!$F2525,Feuil2!$E$1:$DG$2,2,0),0))</f>
        <v>52.4</v>
      </c>
      <c r="J2525" s="12">
        <f>IF(ISBLANK(VLOOKUP($H2525*100+J$2,Feuil2!$A$3:$CQ$931,HLOOKUP(Feuil1!$F2525,Feuil2!$E$1:$DG$2,2,0),0)),"",VLOOKUP($H2525*100+J$2,Feuil2!$A$3:$CQ$931,HLOOKUP(Feuil1!$F2525,Feuil2!$E$1:$DG$2,2,0),0))</f>
        <v>121</v>
      </c>
      <c r="K2525" s="12">
        <f>IF(ISBLANK(VLOOKUP($H2525*100+K$2,Feuil2!$A$3:$CQ$931,HLOOKUP(Feuil1!$F2525,Feuil2!$E$1:$DG$2,2,0),0)),"",VLOOKUP($H2525*100+K$2,Feuil2!$A$3:$CQ$931,HLOOKUP(Feuil1!$F2525,Feuil2!$E$1:$DG$2,2,0),0))</f>
        <v>248</v>
      </c>
      <c r="L2525" s="12">
        <f>IF(ISBLANK(VLOOKUP($H2525*100+L$2,Feuil2!$A$3:$CQ$931,HLOOKUP(Feuil1!$F2525,Feuil2!$E$1:$DG$2,2,0),0)),"",VLOOKUP($H2525*100+L$2,Feuil2!$A$3:$CQ$931,HLOOKUP(Feuil1!$F2525,Feuil2!$E$1:$DG$2,2,0),0))</f>
        <v>21</v>
      </c>
      <c r="M2525" s="12">
        <f>IF(ISBLANK(VLOOKUP($H2525*100+M$2,Feuil2!$A$3:$CQ$931,HLOOKUP(Feuil1!$F2525,Feuil2!$E$1:$DG$2,2,0),0)),"",VLOOKUP($H2525*100+M$2,Feuil2!$A$3:$CQ$931,HLOOKUP(Feuil1!$F2525,Feuil2!$E$1:$DG$2,2,0),0))</f>
        <v>176</v>
      </c>
      <c r="N2525" s="12">
        <f>IF(ISBLANK(VLOOKUP($H2525*100+N$2,Feuil2!$A$3:$CQ$931,HLOOKUP(Feuil1!$F2525,Feuil2!$E$1:$DG$2,2,0),0)),"",VLOOKUP($H2525*100+N$2,Feuil2!$A$3:$CQ$931,HLOOKUP(Feuil1!$F2525,Feuil2!$E$1:$DG$2,2,0),0))</f>
        <v>113</v>
      </c>
      <c r="O2525" s="12">
        <f>IF(ISBLANK(VLOOKUP($H2525*100+O$2,Feuil2!$A$3:$CQ$931,HLOOKUP(Feuil1!$F2525,Feuil2!$E$1:$DG$2,2,0),0)),"",VLOOKUP($H2525*100+O$2,Feuil2!$A$3:$CQ$931,HLOOKUP(Feuil1!$F2525,Feuil2!$E$1:$DG$2,2,0),0))</f>
        <v>248</v>
      </c>
      <c r="P2525" s="12">
        <f>IF(ISBLANK(VLOOKUP($H2525*100+P$2,Feuil2!$A$3:$CQ$931,HLOOKUP(Feuil1!$F2525,Feuil2!$E$1:$DG$2,2,0),0)),"",VLOOKUP($H2525*100+P$2,Feuil2!$A$3:$CQ$931,HLOOKUP(Feuil1!$F2525,Feuil2!$E$1:$DG$2,2,0),0))</f>
        <v>46</v>
      </c>
      <c r="Q2525" s="12">
        <f>IF(ISBLANK(VLOOKUP($H2525*100+Q$2,Feuil2!$A$3:$CQ$931,HLOOKUP(Feuil1!$F2525,Feuil2!$E$1:$DG$2,2,0),0)),"",VLOOKUP($H2525*100+Q$2,Feuil2!$A$3:$CQ$931,HLOOKUP(Feuil1!$F2525,Feuil2!$E$1:$DG$2,2,0),0))</f>
        <v>38.700000000000003</v>
      </c>
      <c r="R2525" s="12">
        <f>IF(ISBLANK(VLOOKUP($H2525*100+R$2,Feuil2!$A$3:$CQ$931,HLOOKUP(Feuil1!$F2525,Feuil2!$E$1:$DG$2,2,0),0)),"",VLOOKUP($H2525*100+R$2,Feuil2!$A$3:$CQ$931,HLOOKUP(Feuil1!$F2525,Feuil2!$E$1:$DG$2,2,0),0))</f>
        <v>1</v>
      </c>
      <c r="S2525" s="12">
        <f>IF(ISBLANK(VLOOKUP($H2525*100+S$2,Feuil2!$A$3:$CQ$931,HLOOKUP(Feuil1!$F2525,Feuil2!$E$1:$DG$2,2,0),0)),"",VLOOKUP($H2525*100+S$2,Feuil2!$A$3:$CQ$931,HLOOKUP(Feuil1!$F2525,Feuil2!$E$1:$DG$2,2,0),0))</f>
        <v>1</v>
      </c>
      <c r="T2525" s="12">
        <f>IF(ISBLANK(VLOOKUP($H2525*100+T$2,Feuil2!$A$3:$CQ$931,HLOOKUP(Feuil1!$F2525,Feuil2!$E$1:$DG$2,2,0),0)),"",VLOOKUP($H2525*100+T$2,Feuil2!$A$3:$CQ$931,HLOOKUP(Feuil1!$F2525,Feuil2!$E$1:$DG$2,2,0),0))</f>
        <v>0</v>
      </c>
      <c r="U2525" s="12">
        <f t="shared" si="62"/>
        <v>1066.1000000000001</v>
      </c>
    </row>
    <row r="2526" spans="1:21" x14ac:dyDescent="0.35">
      <c r="A2526" s="10" t="s">
        <v>83</v>
      </c>
      <c r="B2526" s="8" t="s">
        <v>84</v>
      </c>
      <c r="C2526" s="39">
        <v>598330</v>
      </c>
      <c r="D2526" s="39">
        <v>373400</v>
      </c>
      <c r="E2526" s="39">
        <v>660</v>
      </c>
      <c r="F2526" s="10">
        <v>5635</v>
      </c>
      <c r="G2526" s="5" t="s">
        <v>32</v>
      </c>
      <c r="H2526" s="11">
        <v>2013</v>
      </c>
      <c r="I2526" s="12">
        <f>IF(ISBLANK(VLOOKUP($H2526*100+I$2,Feuil2!$A$3:$CQ$931,HLOOKUP(Feuil1!$F2526,Feuil2!$E$1:$DG$2,2,0),0)),"",VLOOKUP($H2526*100+I$2,Feuil2!$A$3:$CQ$931,HLOOKUP(Feuil1!$F2526,Feuil2!$E$1:$DG$2,2,0),0))</f>
        <v>16</v>
      </c>
      <c r="J2526" s="12">
        <f>IF(ISBLANK(VLOOKUP($H2526*100+J$2,Feuil2!$A$3:$CQ$931,HLOOKUP(Feuil1!$F2526,Feuil2!$E$1:$DG$2,2,0),0)),"",VLOOKUP($H2526*100+J$2,Feuil2!$A$3:$CQ$931,HLOOKUP(Feuil1!$F2526,Feuil2!$E$1:$DG$2,2,0),0))</f>
        <v>0</v>
      </c>
      <c r="K2526" s="12">
        <f>IF(ISBLANK(VLOOKUP($H2526*100+K$2,Feuil2!$A$3:$CQ$931,HLOOKUP(Feuil1!$F2526,Feuil2!$E$1:$DG$2,2,0),0)),"",VLOOKUP($H2526*100+K$2,Feuil2!$A$3:$CQ$931,HLOOKUP(Feuil1!$F2526,Feuil2!$E$1:$DG$2,2,0),0))</f>
        <v>106</v>
      </c>
      <c r="L2526" s="12">
        <f>IF(ISBLANK(VLOOKUP($H2526*100+L$2,Feuil2!$A$3:$CQ$931,HLOOKUP(Feuil1!$F2526,Feuil2!$E$1:$DG$2,2,0),0)),"",VLOOKUP($H2526*100+L$2,Feuil2!$A$3:$CQ$931,HLOOKUP(Feuil1!$F2526,Feuil2!$E$1:$DG$2,2,0),0))</f>
        <v>45</v>
      </c>
      <c r="M2526" s="12">
        <f>IF(ISBLANK(VLOOKUP($H2526*100+M$2,Feuil2!$A$3:$CQ$931,HLOOKUP(Feuil1!$F2526,Feuil2!$E$1:$DG$2,2,0),0)),"",VLOOKUP($H2526*100+M$2,Feuil2!$A$3:$CQ$931,HLOOKUP(Feuil1!$F2526,Feuil2!$E$1:$DG$2,2,0),0))</f>
        <v>156</v>
      </c>
      <c r="N2526" s="12">
        <f>IF(ISBLANK(VLOOKUP($H2526*100+N$2,Feuil2!$A$3:$CQ$931,HLOOKUP(Feuil1!$F2526,Feuil2!$E$1:$DG$2,2,0),0)),"",VLOOKUP($H2526*100+N$2,Feuil2!$A$3:$CQ$931,HLOOKUP(Feuil1!$F2526,Feuil2!$E$1:$DG$2,2,0),0))</f>
        <v>82</v>
      </c>
      <c r="O2526" s="12">
        <f>IF(ISBLANK(VLOOKUP($H2526*100+O$2,Feuil2!$A$3:$CQ$931,HLOOKUP(Feuil1!$F2526,Feuil2!$E$1:$DG$2,2,0),0)),"",VLOOKUP($H2526*100+O$2,Feuil2!$A$3:$CQ$931,HLOOKUP(Feuil1!$F2526,Feuil2!$E$1:$DG$2,2,0),0))</f>
        <v>46</v>
      </c>
      <c r="P2526" s="12">
        <f>IF(ISBLANK(VLOOKUP($H2526*100+P$2,Feuil2!$A$3:$CQ$931,HLOOKUP(Feuil1!$F2526,Feuil2!$E$1:$DG$2,2,0),0)),"",VLOOKUP($H2526*100+P$2,Feuil2!$A$3:$CQ$931,HLOOKUP(Feuil1!$F2526,Feuil2!$E$1:$DG$2,2,0),0))</f>
        <v>58</v>
      </c>
      <c r="Q2526" s="12">
        <f>IF(ISBLANK(VLOOKUP($H2526*100+Q$2,Feuil2!$A$3:$CQ$931,HLOOKUP(Feuil1!$F2526,Feuil2!$E$1:$DG$2,2,0),0)),"",VLOOKUP($H2526*100+Q$2,Feuil2!$A$3:$CQ$931,HLOOKUP(Feuil1!$F2526,Feuil2!$E$1:$DG$2,2,0),0))</f>
        <v>8</v>
      </c>
      <c r="R2526" s="12">
        <f>IF(ISBLANK(VLOOKUP($H2526*100+R$2,Feuil2!$A$3:$CQ$931,HLOOKUP(Feuil1!$F2526,Feuil2!$E$1:$DG$2,2,0),0)),"",VLOOKUP($H2526*100+R$2,Feuil2!$A$3:$CQ$931,HLOOKUP(Feuil1!$F2526,Feuil2!$E$1:$DG$2,2,0),0))</f>
        <v>13.3</v>
      </c>
      <c r="S2526" s="12">
        <f>IF(ISBLANK(VLOOKUP($H2526*100+S$2,Feuil2!$A$3:$CQ$931,HLOOKUP(Feuil1!$F2526,Feuil2!$E$1:$DG$2,2,0),0)),"",VLOOKUP($H2526*100+S$2,Feuil2!$A$3:$CQ$931,HLOOKUP(Feuil1!$F2526,Feuil2!$E$1:$DG$2,2,0),0))</f>
        <v>4.5999999999999996</v>
      </c>
      <c r="T2526" s="12">
        <f>IF(ISBLANK(VLOOKUP($H2526*100+T$2,Feuil2!$A$3:$CQ$931,HLOOKUP(Feuil1!$F2526,Feuil2!$E$1:$DG$2,2,0),0)),"",VLOOKUP($H2526*100+T$2,Feuil2!$A$3:$CQ$931,HLOOKUP(Feuil1!$F2526,Feuil2!$E$1:$DG$2,2,0),0))</f>
        <v>0</v>
      </c>
      <c r="U2526" s="12">
        <f t="shared" si="62"/>
        <v>534.9</v>
      </c>
    </row>
    <row r="2527" spans="1:21" x14ac:dyDescent="0.35">
      <c r="A2527" s="10" t="s">
        <v>83</v>
      </c>
      <c r="B2527" s="8" t="s">
        <v>84</v>
      </c>
      <c r="C2527" s="39">
        <v>598330</v>
      </c>
      <c r="D2527" s="39">
        <v>373400</v>
      </c>
      <c r="E2527" s="39">
        <v>660</v>
      </c>
      <c r="F2527" s="10">
        <v>5635</v>
      </c>
      <c r="G2527" s="5" t="s">
        <v>32</v>
      </c>
      <c r="H2527" s="11">
        <v>2014</v>
      </c>
      <c r="I2527" s="12">
        <f>IF(ISBLANK(VLOOKUP($H2527*100+I$2,Feuil2!$A$3:$CQ$931,HLOOKUP(Feuil1!$F2527,Feuil2!$E$1:$DG$2,2,0),0)),"",VLOOKUP($H2527*100+I$2,Feuil2!$A$3:$CQ$931,HLOOKUP(Feuil1!$F2527,Feuil2!$E$1:$DG$2,2,0),0))</f>
        <v>1</v>
      </c>
      <c r="J2527" s="12">
        <f>IF(ISBLANK(VLOOKUP($H2527*100+J$2,Feuil2!$A$3:$CQ$931,HLOOKUP(Feuil1!$F2527,Feuil2!$E$1:$DG$2,2,0),0)),"",VLOOKUP($H2527*100+J$2,Feuil2!$A$3:$CQ$931,HLOOKUP(Feuil1!$F2527,Feuil2!$E$1:$DG$2,2,0),0))</f>
        <v>42.4</v>
      </c>
      <c r="K2527" s="12">
        <f>IF(ISBLANK(VLOOKUP($H2527*100+K$2,Feuil2!$A$3:$CQ$931,HLOOKUP(Feuil1!$F2527,Feuil2!$E$1:$DG$2,2,0),0)),"",VLOOKUP($H2527*100+K$2,Feuil2!$A$3:$CQ$931,HLOOKUP(Feuil1!$F2527,Feuil2!$E$1:$DG$2,2,0),0))</f>
        <v>149.5</v>
      </c>
      <c r="L2527" s="12">
        <f>IF(ISBLANK(VLOOKUP($H2527*100+L$2,Feuil2!$A$3:$CQ$931,HLOOKUP(Feuil1!$F2527,Feuil2!$E$1:$DG$2,2,0),0)),"",VLOOKUP($H2527*100+L$2,Feuil2!$A$3:$CQ$931,HLOOKUP(Feuil1!$F2527,Feuil2!$E$1:$DG$2,2,0),0))</f>
        <v>88.4</v>
      </c>
      <c r="M2527" s="12">
        <f>IF(ISBLANK(VLOOKUP($H2527*100+M$2,Feuil2!$A$3:$CQ$931,HLOOKUP(Feuil1!$F2527,Feuil2!$E$1:$DG$2,2,0),0)),"",VLOOKUP($H2527*100+M$2,Feuil2!$A$3:$CQ$931,HLOOKUP(Feuil1!$F2527,Feuil2!$E$1:$DG$2,2,0),0))</f>
        <v>129</v>
      </c>
      <c r="N2527" s="12">
        <f>IF(ISBLANK(VLOOKUP($H2527*100+N$2,Feuil2!$A$3:$CQ$931,HLOOKUP(Feuil1!$F2527,Feuil2!$E$1:$DG$2,2,0),0)),"",VLOOKUP($H2527*100+N$2,Feuil2!$A$3:$CQ$931,HLOOKUP(Feuil1!$F2527,Feuil2!$E$1:$DG$2,2,0),0))</f>
        <v>76.5</v>
      </c>
      <c r="O2527" s="12">
        <f>IF(ISBLANK(VLOOKUP($H2527*100+O$2,Feuil2!$A$3:$CQ$931,HLOOKUP(Feuil1!$F2527,Feuil2!$E$1:$DG$2,2,0),0)),"",VLOOKUP($H2527*100+O$2,Feuil2!$A$3:$CQ$931,HLOOKUP(Feuil1!$F2527,Feuil2!$E$1:$DG$2,2,0),0))</f>
        <v>110.7</v>
      </c>
      <c r="P2527" s="12">
        <f>IF(ISBLANK(VLOOKUP($H2527*100+P$2,Feuil2!$A$3:$CQ$931,HLOOKUP(Feuil1!$F2527,Feuil2!$E$1:$DG$2,2,0),0)),"",VLOOKUP($H2527*100+P$2,Feuil2!$A$3:$CQ$931,HLOOKUP(Feuil1!$F2527,Feuil2!$E$1:$DG$2,2,0),0))</f>
        <v>29.4</v>
      </c>
      <c r="Q2527" s="12">
        <f>IF(ISBLANK(VLOOKUP($H2527*100+Q$2,Feuil2!$A$3:$CQ$931,HLOOKUP(Feuil1!$F2527,Feuil2!$E$1:$DG$2,2,0),0)),"",VLOOKUP($H2527*100+Q$2,Feuil2!$A$3:$CQ$931,HLOOKUP(Feuil1!$F2527,Feuil2!$E$1:$DG$2,2,0),0))</f>
        <v>41</v>
      </c>
      <c r="R2527" s="12">
        <f>IF(ISBLANK(VLOOKUP($H2527*100+R$2,Feuil2!$A$3:$CQ$931,HLOOKUP(Feuil1!$F2527,Feuil2!$E$1:$DG$2,2,0),0)),"",VLOOKUP($H2527*100+R$2,Feuil2!$A$3:$CQ$931,HLOOKUP(Feuil1!$F2527,Feuil2!$E$1:$DG$2,2,0),0))</f>
        <v>6</v>
      </c>
      <c r="S2527" s="12">
        <f>IF(ISBLANK(VLOOKUP($H2527*100+S$2,Feuil2!$A$3:$CQ$931,HLOOKUP(Feuil1!$F2527,Feuil2!$E$1:$DG$2,2,0),0)),"",VLOOKUP($H2527*100+S$2,Feuil2!$A$3:$CQ$931,HLOOKUP(Feuil1!$F2527,Feuil2!$E$1:$DG$2,2,0),0))</f>
        <v>0</v>
      </c>
      <c r="T2527" s="12">
        <f>IF(ISBLANK(VLOOKUP($H2527*100+T$2,Feuil2!$A$3:$CQ$931,HLOOKUP(Feuil1!$F2527,Feuil2!$E$1:$DG$2,2,0),0)),"",VLOOKUP($H2527*100+T$2,Feuil2!$A$3:$CQ$931,HLOOKUP(Feuil1!$F2527,Feuil2!$E$1:$DG$2,2,0),0))</f>
        <v>11</v>
      </c>
      <c r="U2527" s="12">
        <f t="shared" si="62"/>
        <v>684.9</v>
      </c>
    </row>
    <row r="2528" spans="1:21" x14ac:dyDescent="0.35">
      <c r="A2528" s="10" t="s">
        <v>83</v>
      </c>
      <c r="B2528" s="8" t="s">
        <v>84</v>
      </c>
      <c r="C2528" s="39">
        <v>598330</v>
      </c>
      <c r="D2528" s="39">
        <v>373400</v>
      </c>
      <c r="E2528" s="39">
        <v>660</v>
      </c>
      <c r="F2528" s="10">
        <v>5635</v>
      </c>
      <c r="G2528" s="5" t="s">
        <v>32</v>
      </c>
      <c r="H2528" s="11">
        <v>2015</v>
      </c>
      <c r="I2528" s="12">
        <f>IF(ISBLANK(VLOOKUP($H2528*100+I$2,Feuil2!$A$3:$CQ$931,HLOOKUP(Feuil1!$F2528,Feuil2!$E$1:$DG$2,2,0),0)),"",VLOOKUP($H2528*100+I$2,Feuil2!$A$3:$CQ$931,HLOOKUP(Feuil1!$F2528,Feuil2!$E$1:$DG$2,2,0),0))</f>
        <v>13.7</v>
      </c>
      <c r="J2528" s="12">
        <f>IF(ISBLANK(VLOOKUP($H2528*100+J$2,Feuil2!$A$3:$CQ$931,HLOOKUP(Feuil1!$F2528,Feuil2!$E$1:$DG$2,2,0),0)),"",VLOOKUP($H2528*100+J$2,Feuil2!$A$3:$CQ$931,HLOOKUP(Feuil1!$F2528,Feuil2!$E$1:$DG$2,2,0),0))</f>
        <v>44.1</v>
      </c>
      <c r="K2528" s="12">
        <f>IF(ISBLANK(VLOOKUP($H2528*100+K$2,Feuil2!$A$3:$CQ$931,HLOOKUP(Feuil1!$F2528,Feuil2!$E$1:$DG$2,2,0),0)),"",VLOOKUP($H2528*100+K$2,Feuil2!$A$3:$CQ$931,HLOOKUP(Feuil1!$F2528,Feuil2!$E$1:$DG$2,2,0),0))</f>
        <v>17.8</v>
      </c>
      <c r="L2528" s="12">
        <f>IF(ISBLANK(VLOOKUP($H2528*100+L$2,Feuil2!$A$3:$CQ$931,HLOOKUP(Feuil1!$F2528,Feuil2!$E$1:$DG$2,2,0),0)),"",VLOOKUP($H2528*100+L$2,Feuil2!$A$3:$CQ$931,HLOOKUP(Feuil1!$F2528,Feuil2!$E$1:$DG$2,2,0),0))</f>
        <v>0</v>
      </c>
      <c r="M2528" s="12">
        <f>IF(ISBLANK(VLOOKUP($H2528*100+M$2,Feuil2!$A$3:$CQ$931,HLOOKUP(Feuil1!$F2528,Feuil2!$E$1:$DG$2,2,0),0)),"",VLOOKUP($H2528*100+M$2,Feuil2!$A$3:$CQ$931,HLOOKUP(Feuil1!$F2528,Feuil2!$E$1:$DG$2,2,0),0))</f>
        <v>37.1</v>
      </c>
      <c r="N2528" s="12">
        <f>IF(ISBLANK(VLOOKUP($H2528*100+N$2,Feuil2!$A$3:$CQ$931,HLOOKUP(Feuil1!$F2528,Feuil2!$E$1:$DG$2,2,0),0)),"",VLOOKUP($H2528*100+N$2,Feuil2!$A$3:$CQ$931,HLOOKUP(Feuil1!$F2528,Feuil2!$E$1:$DG$2,2,0),0))</f>
        <v>128</v>
      </c>
      <c r="O2528" s="12">
        <f>IF(ISBLANK(VLOOKUP($H2528*100+O$2,Feuil2!$A$3:$CQ$931,HLOOKUP(Feuil1!$F2528,Feuil2!$E$1:$DG$2,2,0),0)),"",VLOOKUP($H2528*100+O$2,Feuil2!$A$3:$CQ$931,HLOOKUP(Feuil1!$F2528,Feuil2!$E$1:$DG$2,2,0),0))</f>
        <v>92</v>
      </c>
      <c r="P2528" s="12">
        <f>IF(ISBLANK(VLOOKUP($H2528*100+P$2,Feuil2!$A$3:$CQ$931,HLOOKUP(Feuil1!$F2528,Feuil2!$E$1:$DG$2,2,0),0)),"",VLOOKUP($H2528*100+P$2,Feuil2!$A$3:$CQ$931,HLOOKUP(Feuil1!$F2528,Feuil2!$E$1:$DG$2,2,0),0))</f>
        <v>48</v>
      </c>
      <c r="Q2528" s="12">
        <f>IF(ISBLANK(VLOOKUP($H2528*100+Q$2,Feuil2!$A$3:$CQ$931,HLOOKUP(Feuil1!$F2528,Feuil2!$E$1:$DG$2,2,0),0)),"",VLOOKUP($H2528*100+Q$2,Feuil2!$A$3:$CQ$931,HLOOKUP(Feuil1!$F2528,Feuil2!$E$1:$DG$2,2,0),0))</f>
        <v>79</v>
      </c>
      <c r="R2528" s="12">
        <f>IF(ISBLANK(VLOOKUP($H2528*100+R$2,Feuil2!$A$3:$CQ$931,HLOOKUP(Feuil1!$F2528,Feuil2!$E$1:$DG$2,2,0),0)),"",VLOOKUP($H2528*100+R$2,Feuil2!$A$3:$CQ$931,HLOOKUP(Feuil1!$F2528,Feuil2!$E$1:$DG$2,2,0),0))</f>
        <v>6</v>
      </c>
      <c r="S2528" s="12">
        <f>IF(ISBLANK(VLOOKUP($H2528*100+S$2,Feuil2!$A$3:$CQ$931,HLOOKUP(Feuil1!$F2528,Feuil2!$E$1:$DG$2,2,0),0)),"",VLOOKUP($H2528*100+S$2,Feuil2!$A$3:$CQ$931,HLOOKUP(Feuil1!$F2528,Feuil2!$E$1:$DG$2,2,0),0))</f>
        <v>1</v>
      </c>
      <c r="T2528" s="12">
        <f>IF(ISBLANK(VLOOKUP($H2528*100+T$2,Feuil2!$A$3:$CQ$931,HLOOKUP(Feuil1!$F2528,Feuil2!$E$1:$DG$2,2,0),0)),"",VLOOKUP($H2528*100+T$2,Feuil2!$A$3:$CQ$931,HLOOKUP(Feuil1!$F2528,Feuil2!$E$1:$DG$2,2,0),0))</f>
        <v>18</v>
      </c>
      <c r="U2528" s="12">
        <f t="shared" si="62"/>
        <v>484.7</v>
      </c>
    </row>
    <row r="2529" spans="1:44" x14ac:dyDescent="0.35">
      <c r="A2529" s="10" t="s">
        <v>83</v>
      </c>
      <c r="B2529" s="8" t="s">
        <v>84</v>
      </c>
      <c r="C2529" s="39">
        <v>598330</v>
      </c>
      <c r="D2529" s="39">
        <v>373400</v>
      </c>
      <c r="E2529" s="39">
        <v>660</v>
      </c>
      <c r="F2529" s="10">
        <v>5635</v>
      </c>
      <c r="G2529" s="5" t="s">
        <v>32</v>
      </c>
      <c r="H2529" s="11">
        <v>2016</v>
      </c>
      <c r="I2529" s="12">
        <f>IF(ISBLANK(VLOOKUP($H2529*100+I$2,Feuil2!$A$3:$CQ$931,HLOOKUP(Feuil1!$F2529,Feuil2!$E$1:$DG$2,2,0),0)),"",VLOOKUP($H2529*100+I$2,Feuil2!$A$3:$CQ$931,HLOOKUP(Feuil1!$F2529,Feuil2!$E$1:$DG$2,2,0),0))</f>
        <v>4</v>
      </c>
      <c r="J2529" s="12">
        <f>IF(ISBLANK(VLOOKUP($H2529*100+J$2,Feuil2!$A$3:$CQ$931,HLOOKUP(Feuil1!$F2529,Feuil2!$E$1:$DG$2,2,0),0)),"",VLOOKUP($H2529*100+J$2,Feuil2!$A$3:$CQ$931,HLOOKUP(Feuil1!$F2529,Feuil2!$E$1:$DG$2,2,0),0))</f>
        <v>53</v>
      </c>
      <c r="K2529" s="12">
        <f>IF(ISBLANK(VLOOKUP($H2529*100+K$2,Feuil2!$A$3:$CQ$931,HLOOKUP(Feuil1!$F2529,Feuil2!$E$1:$DG$2,2,0),0)),"",VLOOKUP($H2529*100+K$2,Feuil2!$A$3:$CQ$931,HLOOKUP(Feuil1!$F2529,Feuil2!$E$1:$DG$2,2,0),0))</f>
        <v>103</v>
      </c>
      <c r="L2529" s="12">
        <f>IF(ISBLANK(VLOOKUP($H2529*100+L$2,Feuil2!$A$3:$CQ$931,HLOOKUP(Feuil1!$F2529,Feuil2!$E$1:$DG$2,2,0),0)),"",VLOOKUP($H2529*100+L$2,Feuil2!$A$3:$CQ$931,HLOOKUP(Feuil1!$F2529,Feuil2!$E$1:$DG$2,2,0),0))</f>
        <v>164</v>
      </c>
      <c r="M2529" s="12">
        <f>IF(ISBLANK(VLOOKUP($H2529*100+M$2,Feuil2!$A$3:$CQ$931,HLOOKUP(Feuil1!$F2529,Feuil2!$E$1:$DG$2,2,0),0)),"",VLOOKUP($H2529*100+M$2,Feuil2!$A$3:$CQ$931,HLOOKUP(Feuil1!$F2529,Feuil2!$E$1:$DG$2,2,0),0))</f>
        <v>69</v>
      </c>
      <c r="N2529" s="12">
        <f>IF(ISBLANK(VLOOKUP($H2529*100+N$2,Feuil2!$A$3:$CQ$931,HLOOKUP(Feuil1!$F2529,Feuil2!$E$1:$DG$2,2,0),0)),"",VLOOKUP($H2529*100+N$2,Feuil2!$A$3:$CQ$931,HLOOKUP(Feuil1!$F2529,Feuil2!$E$1:$DG$2,2,0),0))</f>
        <v>55</v>
      </c>
      <c r="O2529" s="12">
        <f>IF(ISBLANK(VLOOKUP($H2529*100+O$2,Feuil2!$A$3:$CQ$931,HLOOKUP(Feuil1!$F2529,Feuil2!$E$1:$DG$2,2,0),0)),"",VLOOKUP($H2529*100+O$2,Feuil2!$A$3:$CQ$931,HLOOKUP(Feuil1!$F2529,Feuil2!$E$1:$DG$2,2,0),0))</f>
        <v>27</v>
      </c>
      <c r="P2529" s="12">
        <f>IF(ISBLANK(VLOOKUP($H2529*100+P$2,Feuil2!$A$3:$CQ$931,HLOOKUP(Feuil1!$F2529,Feuil2!$E$1:$DG$2,2,0),0)),"",VLOOKUP($H2529*100+P$2,Feuil2!$A$3:$CQ$931,HLOOKUP(Feuil1!$F2529,Feuil2!$E$1:$DG$2,2,0),0))</f>
        <v>17</v>
      </c>
      <c r="Q2529" s="12">
        <f>IF(ISBLANK(VLOOKUP($H2529*100+Q$2,Feuil2!$A$3:$CQ$931,HLOOKUP(Feuil1!$F2529,Feuil2!$E$1:$DG$2,2,0),0)),"",VLOOKUP($H2529*100+Q$2,Feuil2!$A$3:$CQ$931,HLOOKUP(Feuil1!$F2529,Feuil2!$E$1:$DG$2,2,0),0))</f>
        <v>15</v>
      </c>
      <c r="R2529" s="12">
        <f>IF(ISBLANK(VLOOKUP($H2529*100+R$2,Feuil2!$A$3:$CQ$931,HLOOKUP(Feuil1!$F2529,Feuil2!$E$1:$DG$2,2,0),0)),"",VLOOKUP($H2529*100+R$2,Feuil2!$A$3:$CQ$931,HLOOKUP(Feuil1!$F2529,Feuil2!$E$1:$DG$2,2,0),0))</f>
        <v>0</v>
      </c>
      <c r="S2529" s="12">
        <f>IF(ISBLANK(VLOOKUP($H2529*100+S$2,Feuil2!$A$3:$CQ$931,HLOOKUP(Feuil1!$F2529,Feuil2!$E$1:$DG$2,2,0),0)),"",VLOOKUP($H2529*100+S$2,Feuil2!$A$3:$CQ$931,HLOOKUP(Feuil1!$F2529,Feuil2!$E$1:$DG$2,2,0),0))</f>
        <v>0</v>
      </c>
      <c r="T2529" s="12">
        <f>IF(ISBLANK(VLOOKUP($H2529*100+T$2,Feuil2!$A$3:$CQ$931,HLOOKUP(Feuil1!$F2529,Feuil2!$E$1:$DG$2,2,0),0)),"",VLOOKUP($H2529*100+T$2,Feuil2!$A$3:$CQ$931,HLOOKUP(Feuil1!$F2529,Feuil2!$E$1:$DG$2,2,0),0))</f>
        <v>16</v>
      </c>
      <c r="U2529" s="12">
        <f t="shared" si="62"/>
        <v>523</v>
      </c>
    </row>
    <row r="2530" spans="1:44" x14ac:dyDescent="0.35">
      <c r="A2530" s="10" t="s">
        <v>83</v>
      </c>
      <c r="B2530" s="8" t="s">
        <v>84</v>
      </c>
      <c r="C2530" s="39">
        <v>598330</v>
      </c>
      <c r="D2530" s="39">
        <v>373400</v>
      </c>
      <c r="E2530" s="39">
        <v>660</v>
      </c>
      <c r="F2530" s="10">
        <v>5635</v>
      </c>
      <c r="G2530" s="5" t="s">
        <v>32</v>
      </c>
      <c r="H2530" s="11">
        <v>2017</v>
      </c>
      <c r="I2530" s="12">
        <v>5.5</v>
      </c>
      <c r="J2530" s="12">
        <v>57.3</v>
      </c>
      <c r="K2530" s="12">
        <v>48.2</v>
      </c>
      <c r="L2530" s="12">
        <v>42.1</v>
      </c>
      <c r="M2530" s="12">
        <v>99</v>
      </c>
      <c r="N2530" s="12">
        <v>120.6</v>
      </c>
      <c r="O2530" s="12">
        <v>192.1</v>
      </c>
      <c r="P2530" s="12">
        <v>126.1</v>
      </c>
      <c r="Q2530" s="12">
        <v>77.8</v>
      </c>
      <c r="R2530" s="12">
        <v>1</v>
      </c>
      <c r="S2530" s="12">
        <v>0</v>
      </c>
      <c r="T2530" s="12">
        <v>6.2</v>
      </c>
      <c r="U2530" s="12">
        <f t="shared" si="62"/>
        <v>775.9</v>
      </c>
    </row>
    <row r="2531" spans="1:44" x14ac:dyDescent="0.35">
      <c r="A2531" s="10" t="s">
        <v>83</v>
      </c>
      <c r="B2531" s="8" t="s">
        <v>84</v>
      </c>
      <c r="C2531" s="39">
        <v>598330</v>
      </c>
      <c r="D2531" s="39">
        <v>373400</v>
      </c>
      <c r="E2531" s="39">
        <v>660</v>
      </c>
      <c r="F2531" s="10">
        <v>5635</v>
      </c>
      <c r="G2531" s="5" t="s">
        <v>32</v>
      </c>
      <c r="H2531" s="11">
        <v>2018</v>
      </c>
      <c r="I2531" s="12">
        <v>30.8</v>
      </c>
      <c r="J2531" s="12">
        <v>216.3</v>
      </c>
      <c r="K2531" s="12">
        <v>91.6</v>
      </c>
      <c r="L2531" s="12">
        <v>22</v>
      </c>
      <c r="M2531" s="12">
        <v>88.7</v>
      </c>
      <c r="N2531" s="12">
        <v>52</v>
      </c>
      <c r="O2531" s="12">
        <v>76.3</v>
      </c>
      <c r="P2531" s="12">
        <v>107</v>
      </c>
      <c r="Q2531" s="12">
        <v>2.1</v>
      </c>
      <c r="R2531" s="12">
        <v>9.4</v>
      </c>
      <c r="S2531" s="12">
        <v>4</v>
      </c>
      <c r="T2531" s="12">
        <v>0</v>
      </c>
      <c r="U2531" s="12">
        <f t="shared" si="62"/>
        <v>700.2</v>
      </c>
    </row>
    <row r="2532" spans="1:44" x14ac:dyDescent="0.35">
      <c r="A2532" s="10" t="s">
        <v>83</v>
      </c>
      <c r="B2532" s="8" t="s">
        <v>84</v>
      </c>
      <c r="C2532" s="39">
        <v>598330</v>
      </c>
      <c r="D2532" s="39">
        <v>373400</v>
      </c>
      <c r="E2532" s="39">
        <v>660</v>
      </c>
      <c r="F2532" s="10">
        <v>5635</v>
      </c>
      <c r="G2532" s="5" t="s">
        <v>32</v>
      </c>
      <c r="H2532" s="11">
        <v>2019</v>
      </c>
      <c r="I2532" s="12">
        <v>2.5</v>
      </c>
      <c r="J2532" s="12">
        <v>43.8</v>
      </c>
      <c r="K2532" s="12">
        <v>167.5</v>
      </c>
      <c r="L2532" s="12">
        <v>74.5</v>
      </c>
      <c r="M2532" s="12">
        <v>36</v>
      </c>
      <c r="N2532" s="12">
        <v>0.5</v>
      </c>
      <c r="O2532" s="12">
        <v>87.8</v>
      </c>
      <c r="P2532" s="12">
        <v>105.3</v>
      </c>
      <c r="Q2532" s="12">
        <v>64.599999999999994</v>
      </c>
      <c r="R2532" s="12">
        <v>2.4</v>
      </c>
      <c r="S2532" s="12">
        <v>0.7</v>
      </c>
      <c r="T2532" s="12">
        <v>9.5</v>
      </c>
      <c r="U2532" s="12">
        <f t="shared" si="62"/>
        <v>595.1</v>
      </c>
    </row>
    <row r="2533" spans="1:44" x14ac:dyDescent="0.35">
      <c r="A2533" s="10" t="s">
        <v>83</v>
      </c>
      <c r="B2533" s="8" t="s">
        <v>84</v>
      </c>
      <c r="C2533" s="39">
        <v>598330</v>
      </c>
      <c r="D2533" s="39">
        <v>373400</v>
      </c>
      <c r="E2533" s="39">
        <v>660</v>
      </c>
      <c r="F2533" s="10">
        <v>5635</v>
      </c>
      <c r="G2533" s="5" t="s">
        <v>32</v>
      </c>
      <c r="H2533" s="11">
        <v>2020</v>
      </c>
      <c r="I2533" s="12">
        <v>3.8</v>
      </c>
      <c r="J2533" s="12">
        <v>23.2</v>
      </c>
      <c r="K2533" s="12">
        <v>34.200000000000003</v>
      </c>
      <c r="L2533" s="12">
        <v>133.4</v>
      </c>
      <c r="M2533" s="12">
        <v>126.8</v>
      </c>
      <c r="N2533" s="12">
        <v>30.8</v>
      </c>
      <c r="O2533" s="12">
        <v>110.6</v>
      </c>
      <c r="P2533" s="12">
        <v>49.3</v>
      </c>
      <c r="Q2533" s="12">
        <v>11.1</v>
      </c>
      <c r="R2533" s="12">
        <v>3.9</v>
      </c>
      <c r="S2533" s="12">
        <v>0</v>
      </c>
      <c r="T2533" s="12">
        <v>4.3</v>
      </c>
      <c r="U2533" s="12">
        <f t="shared" si="62"/>
        <v>531.4</v>
      </c>
    </row>
    <row r="2534" spans="1:44" x14ac:dyDescent="0.35">
      <c r="A2534" s="10" t="s">
        <v>83</v>
      </c>
      <c r="B2534" s="8" t="s">
        <v>84</v>
      </c>
      <c r="C2534" s="39">
        <v>598330</v>
      </c>
      <c r="D2534" s="39">
        <v>373400</v>
      </c>
      <c r="E2534" s="39">
        <v>660</v>
      </c>
      <c r="F2534" s="10">
        <v>5635</v>
      </c>
      <c r="G2534" s="5" t="s">
        <v>32</v>
      </c>
      <c r="H2534" s="11">
        <v>2021</v>
      </c>
      <c r="I2534" s="12">
        <v>2.2999999999999998</v>
      </c>
      <c r="J2534" s="12">
        <v>0</v>
      </c>
      <c r="K2534" s="12">
        <v>59.8</v>
      </c>
      <c r="L2534" s="12">
        <v>60.5</v>
      </c>
      <c r="M2534" s="12">
        <v>9.4</v>
      </c>
      <c r="N2534" s="12">
        <v>16.899999999999999</v>
      </c>
      <c r="O2534" s="12">
        <v>117</v>
      </c>
      <c r="P2534" s="12">
        <v>72.7</v>
      </c>
      <c r="Q2534" s="12">
        <v>12.4</v>
      </c>
      <c r="R2534" s="12">
        <v>0.8</v>
      </c>
      <c r="S2534" s="12">
        <v>3.5</v>
      </c>
      <c r="T2534" s="12">
        <v>0</v>
      </c>
      <c r="U2534" s="12">
        <f t="shared" si="62"/>
        <v>355.29999999999995</v>
      </c>
      <c r="V2534" s="60">
        <v>646.73</v>
      </c>
    </row>
    <row r="2535" spans="1:44" s="36" customFormat="1" x14ac:dyDescent="0.35">
      <c r="A2535" s="36" t="s">
        <v>85</v>
      </c>
      <c r="B2535" s="36" t="s">
        <v>76</v>
      </c>
      <c r="C2535" s="36">
        <v>559700</v>
      </c>
      <c r="D2535" s="36">
        <v>396200</v>
      </c>
      <c r="E2535" s="36">
        <v>200</v>
      </c>
      <c r="F2535" s="37">
        <v>4250</v>
      </c>
      <c r="G2535" s="36" t="s">
        <v>32</v>
      </c>
      <c r="H2535" s="26">
        <v>1940</v>
      </c>
      <c r="I2535" s="27" t="str">
        <f>IF(ISBLANK(VLOOKUP($H2535*100+I$2,Feuil2!$A$3:$CQ$931,HLOOKUP(Feuil1!$F2535,Feuil2!$E$1:$DG$2,2,0),0)),"",VLOOKUP($H2535*100+I$2,Feuil2!$A$3:$CQ$931,HLOOKUP(Feuil1!$F2535,Feuil2!$E$1:$DG$2,2,0),0))</f>
        <v/>
      </c>
      <c r="J2535" s="27" t="str">
        <f>IF(ISBLANK(VLOOKUP($H2535*100+J$2,Feuil2!$A$3:$CQ$931,HLOOKUP(Feuil1!$F2535,Feuil2!$E$1:$DG$2,2,0),0)),"",VLOOKUP($H2535*100+J$2,Feuil2!$A$3:$CQ$931,HLOOKUP(Feuil1!$F2535,Feuil2!$E$1:$DG$2,2,0),0))</f>
        <v/>
      </c>
      <c r="K2535" s="27" t="str">
        <f>IF(ISBLANK(VLOOKUP($H2535*100+K$2,Feuil2!$A$3:$CQ$931,HLOOKUP(Feuil1!$F2535,Feuil2!$E$1:$DG$2,2,0),0)),"",VLOOKUP($H2535*100+K$2,Feuil2!$A$3:$CQ$931,HLOOKUP(Feuil1!$F2535,Feuil2!$E$1:$DG$2,2,0),0))</f>
        <v/>
      </c>
      <c r="L2535" s="27" t="str">
        <f>IF(ISBLANK(VLOOKUP($H2535*100+L$2,Feuil2!$A$3:$CQ$931,HLOOKUP(Feuil1!$F2535,Feuil2!$E$1:$DG$2,2,0),0)),"",VLOOKUP($H2535*100+L$2,Feuil2!$A$3:$CQ$931,HLOOKUP(Feuil1!$F2535,Feuil2!$E$1:$DG$2,2,0),0))</f>
        <v/>
      </c>
      <c r="M2535" s="27" t="str">
        <f>IF(ISBLANK(VLOOKUP($H2535*100+M$2,Feuil2!$A$3:$CQ$931,HLOOKUP(Feuil1!$F2535,Feuil2!$E$1:$DG$2,2,0),0)),"",VLOOKUP($H2535*100+M$2,Feuil2!$A$3:$CQ$931,HLOOKUP(Feuil1!$F2535,Feuil2!$E$1:$DG$2,2,0),0))</f>
        <v/>
      </c>
      <c r="N2535" s="27" t="str">
        <f>IF(ISBLANK(VLOOKUP($H2535*100+N$2,Feuil2!$A$3:$CQ$931,HLOOKUP(Feuil1!$F2535,Feuil2!$E$1:$DG$2,2,0),0)),"",VLOOKUP($H2535*100+N$2,Feuil2!$A$3:$CQ$931,HLOOKUP(Feuil1!$F2535,Feuil2!$E$1:$DG$2,2,0),0))</f>
        <v/>
      </c>
      <c r="O2535" s="27" t="str">
        <f>IF(ISBLANK(VLOOKUP($H2535*100+O$2,Feuil2!$A$3:$CQ$931,HLOOKUP(Feuil1!$F2535,Feuil2!$E$1:$DG$2,2,0),0)),"",VLOOKUP($H2535*100+O$2,Feuil2!$A$3:$CQ$931,HLOOKUP(Feuil1!$F2535,Feuil2!$E$1:$DG$2,2,0),0))</f>
        <v/>
      </c>
      <c r="P2535" s="27" t="str">
        <f>IF(ISBLANK(VLOOKUP($H2535*100+P$2,Feuil2!$A$3:$CQ$931,HLOOKUP(Feuil1!$F2535,Feuil2!$E$1:$DG$2,2,0),0)),"",VLOOKUP($H2535*100+P$2,Feuil2!$A$3:$CQ$931,HLOOKUP(Feuil1!$F2535,Feuil2!$E$1:$DG$2,2,0),0))</f>
        <v/>
      </c>
      <c r="Q2535" s="27" t="str">
        <f>IF(ISBLANK(VLOOKUP($H2535*100+Q$2,Feuil2!$A$3:$CQ$931,HLOOKUP(Feuil1!$F2535,Feuil2!$E$1:$DG$2,2,0),0)),"",VLOOKUP($H2535*100+Q$2,Feuil2!$A$3:$CQ$931,HLOOKUP(Feuil1!$F2535,Feuil2!$E$1:$DG$2,2,0),0))</f>
        <v/>
      </c>
      <c r="R2535" s="27" t="str">
        <f>IF(ISBLANK(VLOOKUP($H2535*100+R$2,Feuil2!$A$3:$CQ$931,HLOOKUP(Feuil1!$F2535,Feuil2!$E$1:$DG$2,2,0),0)),"",VLOOKUP($H2535*100+R$2,Feuil2!$A$3:$CQ$931,HLOOKUP(Feuil1!$F2535,Feuil2!$E$1:$DG$2,2,0),0))</f>
        <v/>
      </c>
      <c r="S2535" s="27" t="str">
        <f>IF(ISBLANK(VLOOKUP($H2535*100+S$2,Feuil2!$A$3:$CQ$931,HLOOKUP(Feuil1!$F2535,Feuil2!$E$1:$DG$2,2,0),0)),"",VLOOKUP($H2535*100+S$2,Feuil2!$A$3:$CQ$931,HLOOKUP(Feuil1!$F2535,Feuil2!$E$1:$DG$2,2,0),0))</f>
        <v/>
      </c>
      <c r="T2535" s="27" t="str">
        <f>IF(ISBLANK(VLOOKUP($H2535*100+T$2,Feuil2!$A$3:$CQ$931,HLOOKUP(Feuil1!$F2535,Feuil2!$E$1:$DG$2,2,0),0)),"",VLOOKUP($H2535*100+T$2,Feuil2!$A$3:$CQ$931,HLOOKUP(Feuil1!$F2535,Feuil2!$E$1:$DG$2,2,0),0))</f>
        <v/>
      </c>
      <c r="U2535" s="27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</row>
    <row r="2536" spans="1:44" x14ac:dyDescent="0.35">
      <c r="A2536" s="33" t="s">
        <v>85</v>
      </c>
      <c r="B2536" s="8" t="s">
        <v>76</v>
      </c>
      <c r="C2536" s="39">
        <v>559700</v>
      </c>
      <c r="D2536" s="39">
        <v>396200</v>
      </c>
      <c r="E2536" s="39">
        <v>200</v>
      </c>
      <c r="F2536" s="33">
        <v>4250</v>
      </c>
      <c r="G2536" s="5" t="s">
        <v>32</v>
      </c>
      <c r="H2536" s="35">
        <v>1941</v>
      </c>
      <c r="I2536" s="12" t="str">
        <f>IF(ISBLANK(VLOOKUP($H2536*100+I$2,Feuil2!$A$3:$CQ$931,HLOOKUP(Feuil1!$F2536,Feuil2!$E$1:$DG$2,2,0),0)),"",VLOOKUP($H2536*100+I$2,Feuil2!$A$3:$CQ$931,HLOOKUP(Feuil1!$F2536,Feuil2!$E$1:$DG$2,2,0),0))</f>
        <v/>
      </c>
      <c r="J2536" s="12" t="str">
        <f>IF(ISBLANK(VLOOKUP($H2536*100+J$2,Feuil2!$A$3:$CQ$931,HLOOKUP(Feuil1!$F2536,Feuil2!$E$1:$DG$2,2,0),0)),"",VLOOKUP($H2536*100+J$2,Feuil2!$A$3:$CQ$931,HLOOKUP(Feuil1!$F2536,Feuil2!$E$1:$DG$2,2,0),0))</f>
        <v/>
      </c>
      <c r="K2536" s="12" t="str">
        <f>IF(ISBLANK(VLOOKUP($H2536*100+K$2,Feuil2!$A$3:$CQ$931,HLOOKUP(Feuil1!$F2536,Feuil2!$E$1:$DG$2,2,0),0)),"",VLOOKUP($H2536*100+K$2,Feuil2!$A$3:$CQ$931,HLOOKUP(Feuil1!$F2536,Feuil2!$E$1:$DG$2,2,0),0))</f>
        <v/>
      </c>
      <c r="L2536" s="12" t="str">
        <f>IF(ISBLANK(VLOOKUP($H2536*100+L$2,Feuil2!$A$3:$CQ$931,HLOOKUP(Feuil1!$F2536,Feuil2!$E$1:$DG$2,2,0),0)),"",VLOOKUP($H2536*100+L$2,Feuil2!$A$3:$CQ$931,HLOOKUP(Feuil1!$F2536,Feuil2!$E$1:$DG$2,2,0),0))</f>
        <v/>
      </c>
      <c r="M2536" s="12" t="str">
        <f>IF(ISBLANK(VLOOKUP($H2536*100+M$2,Feuil2!$A$3:$CQ$931,HLOOKUP(Feuil1!$F2536,Feuil2!$E$1:$DG$2,2,0),0)),"",VLOOKUP($H2536*100+M$2,Feuil2!$A$3:$CQ$931,HLOOKUP(Feuil1!$F2536,Feuil2!$E$1:$DG$2,2,0),0))</f>
        <v/>
      </c>
      <c r="N2536" s="12" t="str">
        <f>IF(ISBLANK(VLOOKUP($H2536*100+N$2,Feuil2!$A$3:$CQ$931,HLOOKUP(Feuil1!$F2536,Feuil2!$E$1:$DG$2,2,0),0)),"",VLOOKUP($H2536*100+N$2,Feuil2!$A$3:$CQ$931,HLOOKUP(Feuil1!$F2536,Feuil2!$E$1:$DG$2,2,0),0))</f>
        <v/>
      </c>
      <c r="O2536" s="12" t="str">
        <f>IF(ISBLANK(VLOOKUP($H2536*100+O$2,Feuil2!$A$3:$CQ$931,HLOOKUP(Feuil1!$F2536,Feuil2!$E$1:$DG$2,2,0),0)),"",VLOOKUP($H2536*100+O$2,Feuil2!$A$3:$CQ$931,HLOOKUP(Feuil1!$F2536,Feuil2!$E$1:$DG$2,2,0),0))</f>
        <v/>
      </c>
      <c r="P2536" s="12" t="str">
        <f>IF(ISBLANK(VLOOKUP($H2536*100+P$2,Feuil2!$A$3:$CQ$931,HLOOKUP(Feuil1!$F2536,Feuil2!$E$1:$DG$2,2,0),0)),"",VLOOKUP($H2536*100+P$2,Feuil2!$A$3:$CQ$931,HLOOKUP(Feuil1!$F2536,Feuil2!$E$1:$DG$2,2,0),0))</f>
        <v/>
      </c>
      <c r="Q2536" s="12" t="str">
        <f>IF(ISBLANK(VLOOKUP($H2536*100+Q$2,Feuil2!$A$3:$CQ$931,HLOOKUP(Feuil1!$F2536,Feuil2!$E$1:$DG$2,2,0),0)),"",VLOOKUP($H2536*100+Q$2,Feuil2!$A$3:$CQ$931,HLOOKUP(Feuil1!$F2536,Feuil2!$E$1:$DG$2,2,0),0))</f>
        <v/>
      </c>
      <c r="R2536" s="12" t="str">
        <f>IF(ISBLANK(VLOOKUP($H2536*100+R$2,Feuil2!$A$3:$CQ$931,HLOOKUP(Feuil1!$F2536,Feuil2!$E$1:$DG$2,2,0),0)),"",VLOOKUP($H2536*100+R$2,Feuil2!$A$3:$CQ$931,HLOOKUP(Feuil1!$F2536,Feuil2!$E$1:$DG$2,2,0),0))</f>
        <v/>
      </c>
      <c r="S2536" s="12" t="str">
        <f>IF(ISBLANK(VLOOKUP($H2536*100+S$2,Feuil2!$A$3:$CQ$931,HLOOKUP(Feuil1!$F2536,Feuil2!$E$1:$DG$2,2,0),0)),"",VLOOKUP($H2536*100+S$2,Feuil2!$A$3:$CQ$931,HLOOKUP(Feuil1!$F2536,Feuil2!$E$1:$DG$2,2,0),0))</f>
        <v/>
      </c>
      <c r="T2536" s="12" t="str">
        <f>IF(ISBLANK(VLOOKUP($H2536*100+T$2,Feuil2!$A$3:$CQ$931,HLOOKUP(Feuil1!$F2536,Feuil2!$E$1:$DG$2,2,0),0)),"",VLOOKUP($H2536*100+T$2,Feuil2!$A$3:$CQ$931,HLOOKUP(Feuil1!$F2536,Feuil2!$E$1:$DG$2,2,0),0))</f>
        <v/>
      </c>
      <c r="U2536" s="12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</row>
    <row r="2537" spans="1:44" x14ac:dyDescent="0.35">
      <c r="A2537" s="10" t="s">
        <v>85</v>
      </c>
      <c r="B2537" s="8" t="s">
        <v>76</v>
      </c>
      <c r="C2537" s="39">
        <v>559700</v>
      </c>
      <c r="D2537" s="39">
        <v>396200</v>
      </c>
      <c r="E2537" s="39">
        <v>200</v>
      </c>
      <c r="F2537" s="10">
        <v>4250</v>
      </c>
      <c r="G2537" s="5" t="s">
        <v>32</v>
      </c>
      <c r="H2537" s="11">
        <v>1942</v>
      </c>
      <c r="I2537" s="12" t="str">
        <f>IF(ISBLANK(VLOOKUP($H2537*100+I$2,Feuil2!$A$3:$CQ$931,HLOOKUP(Feuil1!$F2537,Feuil2!$E$1:$DG$2,2,0),0)),"",VLOOKUP($H2537*100+I$2,Feuil2!$A$3:$CQ$931,HLOOKUP(Feuil1!$F2537,Feuil2!$E$1:$DG$2,2,0),0))</f>
        <v/>
      </c>
      <c r="J2537" s="12" t="str">
        <f>IF(ISBLANK(VLOOKUP($H2537*100+J$2,Feuil2!$A$3:$CQ$931,HLOOKUP(Feuil1!$F2537,Feuil2!$E$1:$DG$2,2,0),0)),"",VLOOKUP($H2537*100+J$2,Feuil2!$A$3:$CQ$931,HLOOKUP(Feuil1!$F2537,Feuil2!$E$1:$DG$2,2,0),0))</f>
        <v/>
      </c>
      <c r="K2537" s="12" t="str">
        <f>IF(ISBLANK(VLOOKUP($H2537*100+K$2,Feuil2!$A$3:$CQ$931,HLOOKUP(Feuil1!$F2537,Feuil2!$E$1:$DG$2,2,0),0)),"",VLOOKUP($H2537*100+K$2,Feuil2!$A$3:$CQ$931,HLOOKUP(Feuil1!$F2537,Feuil2!$E$1:$DG$2,2,0),0))</f>
        <v/>
      </c>
      <c r="L2537" s="12" t="str">
        <f>IF(ISBLANK(VLOOKUP($H2537*100+L$2,Feuil2!$A$3:$CQ$931,HLOOKUP(Feuil1!$F2537,Feuil2!$E$1:$DG$2,2,0),0)),"",VLOOKUP($H2537*100+L$2,Feuil2!$A$3:$CQ$931,HLOOKUP(Feuil1!$F2537,Feuil2!$E$1:$DG$2,2,0),0))</f>
        <v/>
      </c>
      <c r="M2537" s="12" t="str">
        <f>IF(ISBLANK(VLOOKUP($H2537*100+M$2,Feuil2!$A$3:$CQ$931,HLOOKUP(Feuil1!$F2537,Feuil2!$E$1:$DG$2,2,0),0)),"",VLOOKUP($H2537*100+M$2,Feuil2!$A$3:$CQ$931,HLOOKUP(Feuil1!$F2537,Feuil2!$E$1:$DG$2,2,0),0))</f>
        <v/>
      </c>
      <c r="N2537" s="12" t="str">
        <f>IF(ISBLANK(VLOOKUP($H2537*100+N$2,Feuil2!$A$3:$CQ$931,HLOOKUP(Feuil1!$F2537,Feuil2!$E$1:$DG$2,2,0),0)),"",VLOOKUP($H2537*100+N$2,Feuil2!$A$3:$CQ$931,HLOOKUP(Feuil1!$F2537,Feuil2!$E$1:$DG$2,2,0),0))</f>
        <v/>
      </c>
      <c r="O2537" s="12" t="str">
        <f>IF(ISBLANK(VLOOKUP($H2537*100+O$2,Feuil2!$A$3:$CQ$931,HLOOKUP(Feuil1!$F2537,Feuil2!$E$1:$DG$2,2,0),0)),"",VLOOKUP($H2537*100+O$2,Feuil2!$A$3:$CQ$931,HLOOKUP(Feuil1!$F2537,Feuil2!$E$1:$DG$2,2,0),0))</f>
        <v/>
      </c>
      <c r="P2537" s="12" t="str">
        <f>IF(ISBLANK(VLOOKUP($H2537*100+P$2,Feuil2!$A$3:$CQ$931,HLOOKUP(Feuil1!$F2537,Feuil2!$E$1:$DG$2,2,0),0)),"",VLOOKUP($H2537*100+P$2,Feuil2!$A$3:$CQ$931,HLOOKUP(Feuil1!$F2537,Feuil2!$E$1:$DG$2,2,0),0))</f>
        <v/>
      </c>
      <c r="Q2537" s="12" t="str">
        <f>IF(ISBLANK(VLOOKUP($H2537*100+Q$2,Feuil2!$A$3:$CQ$931,HLOOKUP(Feuil1!$F2537,Feuil2!$E$1:$DG$2,2,0),0)),"",VLOOKUP($H2537*100+Q$2,Feuil2!$A$3:$CQ$931,HLOOKUP(Feuil1!$F2537,Feuil2!$E$1:$DG$2,2,0),0))</f>
        <v/>
      </c>
      <c r="R2537" s="12" t="str">
        <f>IF(ISBLANK(VLOOKUP($H2537*100+R$2,Feuil2!$A$3:$CQ$931,HLOOKUP(Feuil1!$F2537,Feuil2!$E$1:$DG$2,2,0),0)),"",VLOOKUP($H2537*100+R$2,Feuil2!$A$3:$CQ$931,HLOOKUP(Feuil1!$F2537,Feuil2!$E$1:$DG$2,2,0),0))</f>
        <v/>
      </c>
      <c r="S2537" s="12" t="str">
        <f>IF(ISBLANK(VLOOKUP($H2537*100+S$2,Feuil2!$A$3:$CQ$931,HLOOKUP(Feuil1!$F2537,Feuil2!$E$1:$DG$2,2,0),0)),"",VLOOKUP($H2537*100+S$2,Feuil2!$A$3:$CQ$931,HLOOKUP(Feuil1!$F2537,Feuil2!$E$1:$DG$2,2,0),0))</f>
        <v/>
      </c>
      <c r="T2537" s="12" t="str">
        <f>IF(ISBLANK(VLOOKUP($H2537*100+T$2,Feuil2!$A$3:$CQ$931,HLOOKUP(Feuil1!$F2537,Feuil2!$E$1:$DG$2,2,0),0)),"",VLOOKUP($H2537*100+T$2,Feuil2!$A$3:$CQ$931,HLOOKUP(Feuil1!$F2537,Feuil2!$E$1:$DG$2,2,0),0))</f>
        <v/>
      </c>
      <c r="U2537" s="12"/>
    </row>
    <row r="2538" spans="1:44" x14ac:dyDescent="0.35">
      <c r="A2538" s="10" t="s">
        <v>85</v>
      </c>
      <c r="B2538" s="8" t="s">
        <v>76</v>
      </c>
      <c r="C2538" s="39">
        <v>559700</v>
      </c>
      <c r="D2538" s="39">
        <v>396200</v>
      </c>
      <c r="E2538" s="39">
        <v>200</v>
      </c>
      <c r="F2538" s="10">
        <v>4250</v>
      </c>
      <c r="G2538" s="5" t="s">
        <v>32</v>
      </c>
      <c r="H2538" s="11">
        <v>1943</v>
      </c>
      <c r="I2538" s="12" t="str">
        <f>IF(ISBLANK(VLOOKUP($H2538*100+I$2,Feuil2!$A$3:$CQ$931,HLOOKUP(Feuil1!$F2538,Feuil2!$E$1:$DG$2,2,0),0)),"",VLOOKUP($H2538*100+I$2,Feuil2!$A$3:$CQ$931,HLOOKUP(Feuil1!$F2538,Feuil2!$E$1:$DG$2,2,0),0))</f>
        <v/>
      </c>
      <c r="J2538" s="12" t="str">
        <f>IF(ISBLANK(VLOOKUP($H2538*100+J$2,Feuil2!$A$3:$CQ$931,HLOOKUP(Feuil1!$F2538,Feuil2!$E$1:$DG$2,2,0),0)),"",VLOOKUP($H2538*100+J$2,Feuil2!$A$3:$CQ$931,HLOOKUP(Feuil1!$F2538,Feuil2!$E$1:$DG$2,2,0),0))</f>
        <v/>
      </c>
      <c r="K2538" s="12" t="str">
        <f>IF(ISBLANK(VLOOKUP($H2538*100+K$2,Feuil2!$A$3:$CQ$931,HLOOKUP(Feuil1!$F2538,Feuil2!$E$1:$DG$2,2,0),0)),"",VLOOKUP($H2538*100+K$2,Feuil2!$A$3:$CQ$931,HLOOKUP(Feuil1!$F2538,Feuil2!$E$1:$DG$2,2,0),0))</f>
        <v/>
      </c>
      <c r="L2538" s="12" t="str">
        <f>IF(ISBLANK(VLOOKUP($H2538*100+L$2,Feuil2!$A$3:$CQ$931,HLOOKUP(Feuil1!$F2538,Feuil2!$E$1:$DG$2,2,0),0)),"",VLOOKUP($H2538*100+L$2,Feuil2!$A$3:$CQ$931,HLOOKUP(Feuil1!$F2538,Feuil2!$E$1:$DG$2,2,0),0))</f>
        <v/>
      </c>
      <c r="M2538" s="12" t="str">
        <f>IF(ISBLANK(VLOOKUP($H2538*100+M$2,Feuil2!$A$3:$CQ$931,HLOOKUP(Feuil1!$F2538,Feuil2!$E$1:$DG$2,2,0),0)),"",VLOOKUP($H2538*100+M$2,Feuil2!$A$3:$CQ$931,HLOOKUP(Feuil1!$F2538,Feuil2!$E$1:$DG$2,2,0),0))</f>
        <v/>
      </c>
      <c r="N2538" s="12" t="str">
        <f>IF(ISBLANK(VLOOKUP($H2538*100+N$2,Feuil2!$A$3:$CQ$931,HLOOKUP(Feuil1!$F2538,Feuil2!$E$1:$DG$2,2,0),0)),"",VLOOKUP($H2538*100+N$2,Feuil2!$A$3:$CQ$931,HLOOKUP(Feuil1!$F2538,Feuil2!$E$1:$DG$2,2,0),0))</f>
        <v/>
      </c>
      <c r="O2538" s="12" t="str">
        <f>IF(ISBLANK(VLOOKUP($H2538*100+O$2,Feuil2!$A$3:$CQ$931,HLOOKUP(Feuil1!$F2538,Feuil2!$E$1:$DG$2,2,0),0)),"",VLOOKUP($H2538*100+O$2,Feuil2!$A$3:$CQ$931,HLOOKUP(Feuil1!$F2538,Feuil2!$E$1:$DG$2,2,0),0))</f>
        <v/>
      </c>
      <c r="P2538" s="12" t="str">
        <f>IF(ISBLANK(VLOOKUP($H2538*100+P$2,Feuil2!$A$3:$CQ$931,HLOOKUP(Feuil1!$F2538,Feuil2!$E$1:$DG$2,2,0),0)),"",VLOOKUP($H2538*100+P$2,Feuil2!$A$3:$CQ$931,HLOOKUP(Feuil1!$F2538,Feuil2!$E$1:$DG$2,2,0),0))</f>
        <v/>
      </c>
      <c r="Q2538" s="12" t="str">
        <f>IF(ISBLANK(VLOOKUP($H2538*100+Q$2,Feuil2!$A$3:$CQ$931,HLOOKUP(Feuil1!$F2538,Feuil2!$E$1:$DG$2,2,0),0)),"",VLOOKUP($H2538*100+Q$2,Feuil2!$A$3:$CQ$931,HLOOKUP(Feuil1!$F2538,Feuil2!$E$1:$DG$2,2,0),0))</f>
        <v/>
      </c>
      <c r="R2538" s="12" t="str">
        <f>IF(ISBLANK(VLOOKUP($H2538*100+R$2,Feuil2!$A$3:$CQ$931,HLOOKUP(Feuil1!$F2538,Feuil2!$E$1:$DG$2,2,0),0)),"",VLOOKUP($H2538*100+R$2,Feuil2!$A$3:$CQ$931,HLOOKUP(Feuil1!$F2538,Feuil2!$E$1:$DG$2,2,0),0))</f>
        <v/>
      </c>
      <c r="S2538" s="12" t="str">
        <f>IF(ISBLANK(VLOOKUP($H2538*100+S$2,Feuil2!$A$3:$CQ$931,HLOOKUP(Feuil1!$F2538,Feuil2!$E$1:$DG$2,2,0),0)),"",VLOOKUP($H2538*100+S$2,Feuil2!$A$3:$CQ$931,HLOOKUP(Feuil1!$F2538,Feuil2!$E$1:$DG$2,2,0),0))</f>
        <v/>
      </c>
      <c r="T2538" s="12" t="str">
        <f>IF(ISBLANK(VLOOKUP($H2538*100+T$2,Feuil2!$A$3:$CQ$931,HLOOKUP(Feuil1!$F2538,Feuil2!$E$1:$DG$2,2,0),0)),"",VLOOKUP($H2538*100+T$2,Feuil2!$A$3:$CQ$931,HLOOKUP(Feuil1!$F2538,Feuil2!$E$1:$DG$2,2,0),0))</f>
        <v/>
      </c>
      <c r="U2538" s="12"/>
    </row>
    <row r="2539" spans="1:44" x14ac:dyDescent="0.35">
      <c r="A2539" s="10" t="s">
        <v>85</v>
      </c>
      <c r="B2539" s="8" t="s">
        <v>76</v>
      </c>
      <c r="C2539" s="39">
        <v>559700</v>
      </c>
      <c r="D2539" s="39">
        <v>396200</v>
      </c>
      <c r="E2539" s="39">
        <v>200</v>
      </c>
      <c r="F2539" s="10">
        <v>4250</v>
      </c>
      <c r="G2539" s="5" t="s">
        <v>32</v>
      </c>
      <c r="H2539" s="11">
        <v>1944</v>
      </c>
      <c r="I2539" s="12" t="str">
        <f>IF(ISBLANK(VLOOKUP($H2539*100+I$2,Feuil2!$A$3:$CQ$931,HLOOKUP(Feuil1!$F2539,Feuil2!$E$1:$DG$2,2,0),0)),"",VLOOKUP($H2539*100+I$2,Feuil2!$A$3:$CQ$931,HLOOKUP(Feuil1!$F2539,Feuil2!$E$1:$DG$2,2,0),0))</f>
        <v/>
      </c>
      <c r="J2539" s="12" t="str">
        <f>IF(ISBLANK(VLOOKUP($H2539*100+J$2,Feuil2!$A$3:$CQ$931,HLOOKUP(Feuil1!$F2539,Feuil2!$E$1:$DG$2,2,0),0)),"",VLOOKUP($H2539*100+J$2,Feuil2!$A$3:$CQ$931,HLOOKUP(Feuil1!$F2539,Feuil2!$E$1:$DG$2,2,0),0))</f>
        <v/>
      </c>
      <c r="K2539" s="12" t="str">
        <f>IF(ISBLANK(VLOOKUP($H2539*100+K$2,Feuil2!$A$3:$CQ$931,HLOOKUP(Feuil1!$F2539,Feuil2!$E$1:$DG$2,2,0),0)),"",VLOOKUP($H2539*100+K$2,Feuil2!$A$3:$CQ$931,HLOOKUP(Feuil1!$F2539,Feuil2!$E$1:$DG$2,2,0),0))</f>
        <v/>
      </c>
      <c r="L2539" s="12" t="str">
        <f>IF(ISBLANK(VLOOKUP($H2539*100+L$2,Feuil2!$A$3:$CQ$931,HLOOKUP(Feuil1!$F2539,Feuil2!$E$1:$DG$2,2,0),0)),"",VLOOKUP($H2539*100+L$2,Feuil2!$A$3:$CQ$931,HLOOKUP(Feuil1!$F2539,Feuil2!$E$1:$DG$2,2,0),0))</f>
        <v/>
      </c>
      <c r="M2539" s="12" t="str">
        <f>IF(ISBLANK(VLOOKUP($H2539*100+M$2,Feuil2!$A$3:$CQ$931,HLOOKUP(Feuil1!$F2539,Feuil2!$E$1:$DG$2,2,0),0)),"",VLOOKUP($H2539*100+M$2,Feuil2!$A$3:$CQ$931,HLOOKUP(Feuil1!$F2539,Feuil2!$E$1:$DG$2,2,0),0))</f>
        <v/>
      </c>
      <c r="N2539" s="12" t="str">
        <f>IF(ISBLANK(VLOOKUP($H2539*100+N$2,Feuil2!$A$3:$CQ$931,HLOOKUP(Feuil1!$F2539,Feuil2!$E$1:$DG$2,2,0),0)),"",VLOOKUP($H2539*100+N$2,Feuil2!$A$3:$CQ$931,HLOOKUP(Feuil1!$F2539,Feuil2!$E$1:$DG$2,2,0),0))</f>
        <v/>
      </c>
      <c r="O2539" s="12" t="str">
        <f>IF(ISBLANK(VLOOKUP($H2539*100+O$2,Feuil2!$A$3:$CQ$931,HLOOKUP(Feuil1!$F2539,Feuil2!$E$1:$DG$2,2,0),0)),"",VLOOKUP($H2539*100+O$2,Feuil2!$A$3:$CQ$931,HLOOKUP(Feuil1!$F2539,Feuil2!$E$1:$DG$2,2,0),0))</f>
        <v/>
      </c>
      <c r="P2539" s="12" t="str">
        <f>IF(ISBLANK(VLOOKUP($H2539*100+P$2,Feuil2!$A$3:$CQ$931,HLOOKUP(Feuil1!$F2539,Feuil2!$E$1:$DG$2,2,0),0)),"",VLOOKUP($H2539*100+P$2,Feuil2!$A$3:$CQ$931,HLOOKUP(Feuil1!$F2539,Feuil2!$E$1:$DG$2,2,0),0))</f>
        <v/>
      </c>
      <c r="Q2539" s="12" t="str">
        <f>IF(ISBLANK(VLOOKUP($H2539*100+Q$2,Feuil2!$A$3:$CQ$931,HLOOKUP(Feuil1!$F2539,Feuil2!$E$1:$DG$2,2,0),0)),"",VLOOKUP($H2539*100+Q$2,Feuil2!$A$3:$CQ$931,HLOOKUP(Feuil1!$F2539,Feuil2!$E$1:$DG$2,2,0),0))</f>
        <v/>
      </c>
      <c r="R2539" s="12" t="str">
        <f>IF(ISBLANK(VLOOKUP($H2539*100+R$2,Feuil2!$A$3:$CQ$931,HLOOKUP(Feuil1!$F2539,Feuil2!$E$1:$DG$2,2,0),0)),"",VLOOKUP($H2539*100+R$2,Feuil2!$A$3:$CQ$931,HLOOKUP(Feuil1!$F2539,Feuil2!$E$1:$DG$2,2,0),0))</f>
        <v/>
      </c>
      <c r="S2539" s="12" t="str">
        <f>IF(ISBLANK(VLOOKUP($H2539*100+S$2,Feuil2!$A$3:$CQ$931,HLOOKUP(Feuil1!$F2539,Feuil2!$E$1:$DG$2,2,0),0)),"",VLOOKUP($H2539*100+S$2,Feuil2!$A$3:$CQ$931,HLOOKUP(Feuil1!$F2539,Feuil2!$E$1:$DG$2,2,0),0))</f>
        <v/>
      </c>
      <c r="T2539" s="12" t="str">
        <f>IF(ISBLANK(VLOOKUP($H2539*100+T$2,Feuil2!$A$3:$CQ$931,HLOOKUP(Feuil1!$F2539,Feuil2!$E$1:$DG$2,2,0),0)),"",VLOOKUP($H2539*100+T$2,Feuil2!$A$3:$CQ$931,HLOOKUP(Feuil1!$F2539,Feuil2!$E$1:$DG$2,2,0),0))</f>
        <v/>
      </c>
      <c r="U2539" s="12"/>
    </row>
    <row r="2540" spans="1:44" x14ac:dyDescent="0.35">
      <c r="A2540" s="10" t="s">
        <v>85</v>
      </c>
      <c r="B2540" s="8" t="s">
        <v>76</v>
      </c>
      <c r="C2540" s="39">
        <v>559700</v>
      </c>
      <c r="D2540" s="39">
        <v>396200</v>
      </c>
      <c r="E2540" s="39">
        <v>200</v>
      </c>
      <c r="F2540" s="10">
        <v>4250</v>
      </c>
      <c r="G2540" s="5" t="s">
        <v>32</v>
      </c>
      <c r="H2540" s="11">
        <v>1945</v>
      </c>
      <c r="I2540" s="12" t="str">
        <f>IF(ISBLANK(VLOOKUP($H2540*100+I$2,Feuil2!$A$3:$CQ$931,HLOOKUP(Feuil1!$F2540,Feuil2!$E$1:$DG$2,2,0),0)),"",VLOOKUP($H2540*100+I$2,Feuil2!$A$3:$CQ$931,HLOOKUP(Feuil1!$F2540,Feuil2!$E$1:$DG$2,2,0),0))</f>
        <v/>
      </c>
      <c r="J2540" s="12" t="str">
        <f>IF(ISBLANK(VLOOKUP($H2540*100+J$2,Feuil2!$A$3:$CQ$931,HLOOKUP(Feuil1!$F2540,Feuil2!$E$1:$DG$2,2,0),0)),"",VLOOKUP($H2540*100+J$2,Feuil2!$A$3:$CQ$931,HLOOKUP(Feuil1!$F2540,Feuil2!$E$1:$DG$2,2,0),0))</f>
        <v/>
      </c>
      <c r="K2540" s="12" t="str">
        <f>IF(ISBLANK(VLOOKUP($H2540*100+K$2,Feuil2!$A$3:$CQ$931,HLOOKUP(Feuil1!$F2540,Feuil2!$E$1:$DG$2,2,0),0)),"",VLOOKUP($H2540*100+K$2,Feuil2!$A$3:$CQ$931,HLOOKUP(Feuil1!$F2540,Feuil2!$E$1:$DG$2,2,0),0))</f>
        <v/>
      </c>
      <c r="L2540" s="12" t="str">
        <f>IF(ISBLANK(VLOOKUP($H2540*100+L$2,Feuil2!$A$3:$CQ$931,HLOOKUP(Feuil1!$F2540,Feuil2!$E$1:$DG$2,2,0),0)),"",VLOOKUP($H2540*100+L$2,Feuil2!$A$3:$CQ$931,HLOOKUP(Feuil1!$F2540,Feuil2!$E$1:$DG$2,2,0),0))</f>
        <v/>
      </c>
      <c r="M2540" s="12" t="str">
        <f>IF(ISBLANK(VLOOKUP($H2540*100+M$2,Feuil2!$A$3:$CQ$931,HLOOKUP(Feuil1!$F2540,Feuil2!$E$1:$DG$2,2,0),0)),"",VLOOKUP($H2540*100+M$2,Feuil2!$A$3:$CQ$931,HLOOKUP(Feuil1!$F2540,Feuil2!$E$1:$DG$2,2,0),0))</f>
        <v/>
      </c>
      <c r="N2540" s="12" t="str">
        <f>IF(ISBLANK(VLOOKUP($H2540*100+N$2,Feuil2!$A$3:$CQ$931,HLOOKUP(Feuil1!$F2540,Feuil2!$E$1:$DG$2,2,0),0)),"",VLOOKUP($H2540*100+N$2,Feuil2!$A$3:$CQ$931,HLOOKUP(Feuil1!$F2540,Feuil2!$E$1:$DG$2,2,0),0))</f>
        <v/>
      </c>
      <c r="O2540" s="12" t="str">
        <f>IF(ISBLANK(VLOOKUP($H2540*100+O$2,Feuil2!$A$3:$CQ$931,HLOOKUP(Feuil1!$F2540,Feuil2!$E$1:$DG$2,2,0),0)),"",VLOOKUP($H2540*100+O$2,Feuil2!$A$3:$CQ$931,HLOOKUP(Feuil1!$F2540,Feuil2!$E$1:$DG$2,2,0),0))</f>
        <v/>
      </c>
      <c r="P2540" s="12" t="str">
        <f>IF(ISBLANK(VLOOKUP($H2540*100+P$2,Feuil2!$A$3:$CQ$931,HLOOKUP(Feuil1!$F2540,Feuil2!$E$1:$DG$2,2,0),0)),"",VLOOKUP($H2540*100+P$2,Feuil2!$A$3:$CQ$931,HLOOKUP(Feuil1!$F2540,Feuil2!$E$1:$DG$2,2,0),0))</f>
        <v/>
      </c>
      <c r="Q2540" s="12" t="str">
        <f>IF(ISBLANK(VLOOKUP($H2540*100+Q$2,Feuil2!$A$3:$CQ$931,HLOOKUP(Feuil1!$F2540,Feuil2!$E$1:$DG$2,2,0),0)),"",VLOOKUP($H2540*100+Q$2,Feuil2!$A$3:$CQ$931,HLOOKUP(Feuil1!$F2540,Feuil2!$E$1:$DG$2,2,0),0))</f>
        <v/>
      </c>
      <c r="R2540" s="12" t="str">
        <f>IF(ISBLANK(VLOOKUP($H2540*100+R$2,Feuil2!$A$3:$CQ$931,HLOOKUP(Feuil1!$F2540,Feuil2!$E$1:$DG$2,2,0),0)),"",VLOOKUP($H2540*100+R$2,Feuil2!$A$3:$CQ$931,HLOOKUP(Feuil1!$F2540,Feuil2!$E$1:$DG$2,2,0),0))</f>
        <v/>
      </c>
      <c r="S2540" s="12" t="str">
        <f>IF(ISBLANK(VLOOKUP($H2540*100+S$2,Feuil2!$A$3:$CQ$931,HLOOKUP(Feuil1!$F2540,Feuil2!$E$1:$DG$2,2,0),0)),"",VLOOKUP($H2540*100+S$2,Feuil2!$A$3:$CQ$931,HLOOKUP(Feuil1!$F2540,Feuil2!$E$1:$DG$2,2,0),0))</f>
        <v/>
      </c>
      <c r="T2540" s="12" t="str">
        <f>IF(ISBLANK(VLOOKUP($H2540*100+T$2,Feuil2!$A$3:$CQ$931,HLOOKUP(Feuil1!$F2540,Feuil2!$E$1:$DG$2,2,0),0)),"",VLOOKUP($H2540*100+T$2,Feuil2!$A$3:$CQ$931,HLOOKUP(Feuil1!$F2540,Feuil2!$E$1:$DG$2,2,0),0))</f>
        <v/>
      </c>
      <c r="U2540" s="12"/>
    </row>
    <row r="2541" spans="1:44" x14ac:dyDescent="0.35">
      <c r="A2541" s="10" t="s">
        <v>85</v>
      </c>
      <c r="B2541" s="8" t="s">
        <v>76</v>
      </c>
      <c r="C2541" s="39">
        <v>559700</v>
      </c>
      <c r="D2541" s="39">
        <v>396200</v>
      </c>
      <c r="E2541" s="39">
        <v>200</v>
      </c>
      <c r="F2541" s="10">
        <v>4250</v>
      </c>
      <c r="G2541" s="5" t="s">
        <v>32</v>
      </c>
      <c r="H2541" s="11">
        <v>1946</v>
      </c>
      <c r="I2541" s="12" t="str">
        <f>IF(ISBLANK(VLOOKUP($H2541*100+I$2,Feuil2!$A$3:$CQ$931,HLOOKUP(Feuil1!$F2541,Feuil2!$E$1:$DG$2,2,0),0)),"",VLOOKUP($H2541*100+I$2,Feuil2!$A$3:$CQ$931,HLOOKUP(Feuil1!$F2541,Feuil2!$E$1:$DG$2,2,0),0))</f>
        <v/>
      </c>
      <c r="J2541" s="12" t="str">
        <f>IF(ISBLANK(VLOOKUP($H2541*100+J$2,Feuil2!$A$3:$CQ$931,HLOOKUP(Feuil1!$F2541,Feuil2!$E$1:$DG$2,2,0),0)),"",VLOOKUP($H2541*100+J$2,Feuil2!$A$3:$CQ$931,HLOOKUP(Feuil1!$F2541,Feuil2!$E$1:$DG$2,2,0),0))</f>
        <v/>
      </c>
      <c r="K2541" s="12" t="str">
        <f>IF(ISBLANK(VLOOKUP($H2541*100+K$2,Feuil2!$A$3:$CQ$931,HLOOKUP(Feuil1!$F2541,Feuil2!$E$1:$DG$2,2,0),0)),"",VLOOKUP($H2541*100+K$2,Feuil2!$A$3:$CQ$931,HLOOKUP(Feuil1!$F2541,Feuil2!$E$1:$DG$2,2,0),0))</f>
        <v/>
      </c>
      <c r="L2541" s="12" t="str">
        <f>IF(ISBLANK(VLOOKUP($H2541*100+L$2,Feuil2!$A$3:$CQ$931,HLOOKUP(Feuil1!$F2541,Feuil2!$E$1:$DG$2,2,0),0)),"",VLOOKUP($H2541*100+L$2,Feuil2!$A$3:$CQ$931,HLOOKUP(Feuil1!$F2541,Feuil2!$E$1:$DG$2,2,0),0))</f>
        <v/>
      </c>
      <c r="M2541" s="12" t="str">
        <f>IF(ISBLANK(VLOOKUP($H2541*100+M$2,Feuil2!$A$3:$CQ$931,HLOOKUP(Feuil1!$F2541,Feuil2!$E$1:$DG$2,2,0),0)),"",VLOOKUP($H2541*100+M$2,Feuil2!$A$3:$CQ$931,HLOOKUP(Feuil1!$F2541,Feuil2!$E$1:$DG$2,2,0),0))</f>
        <v/>
      </c>
      <c r="N2541" s="12" t="str">
        <f>IF(ISBLANK(VLOOKUP($H2541*100+N$2,Feuil2!$A$3:$CQ$931,HLOOKUP(Feuil1!$F2541,Feuil2!$E$1:$DG$2,2,0),0)),"",VLOOKUP($H2541*100+N$2,Feuil2!$A$3:$CQ$931,HLOOKUP(Feuil1!$F2541,Feuil2!$E$1:$DG$2,2,0),0))</f>
        <v/>
      </c>
      <c r="O2541" s="12" t="str">
        <f>IF(ISBLANK(VLOOKUP($H2541*100+O$2,Feuil2!$A$3:$CQ$931,HLOOKUP(Feuil1!$F2541,Feuil2!$E$1:$DG$2,2,0),0)),"",VLOOKUP($H2541*100+O$2,Feuil2!$A$3:$CQ$931,HLOOKUP(Feuil1!$F2541,Feuil2!$E$1:$DG$2,2,0),0))</f>
        <v/>
      </c>
      <c r="P2541" s="12" t="str">
        <f>IF(ISBLANK(VLOOKUP($H2541*100+P$2,Feuil2!$A$3:$CQ$931,HLOOKUP(Feuil1!$F2541,Feuil2!$E$1:$DG$2,2,0),0)),"",VLOOKUP($H2541*100+P$2,Feuil2!$A$3:$CQ$931,HLOOKUP(Feuil1!$F2541,Feuil2!$E$1:$DG$2,2,0),0))</f>
        <v/>
      </c>
      <c r="Q2541" s="12" t="str">
        <f>IF(ISBLANK(VLOOKUP($H2541*100+Q$2,Feuil2!$A$3:$CQ$931,HLOOKUP(Feuil1!$F2541,Feuil2!$E$1:$DG$2,2,0),0)),"",VLOOKUP($H2541*100+Q$2,Feuil2!$A$3:$CQ$931,HLOOKUP(Feuil1!$F2541,Feuil2!$E$1:$DG$2,2,0),0))</f>
        <v/>
      </c>
      <c r="R2541" s="12" t="str">
        <f>IF(ISBLANK(VLOOKUP($H2541*100+R$2,Feuil2!$A$3:$CQ$931,HLOOKUP(Feuil1!$F2541,Feuil2!$E$1:$DG$2,2,0),0)),"",VLOOKUP($H2541*100+R$2,Feuil2!$A$3:$CQ$931,HLOOKUP(Feuil1!$F2541,Feuil2!$E$1:$DG$2,2,0),0))</f>
        <v/>
      </c>
      <c r="S2541" s="12" t="str">
        <f>IF(ISBLANK(VLOOKUP($H2541*100+S$2,Feuil2!$A$3:$CQ$931,HLOOKUP(Feuil1!$F2541,Feuil2!$E$1:$DG$2,2,0),0)),"",VLOOKUP($H2541*100+S$2,Feuil2!$A$3:$CQ$931,HLOOKUP(Feuil1!$F2541,Feuil2!$E$1:$DG$2,2,0),0))</f>
        <v/>
      </c>
      <c r="T2541" s="12" t="str">
        <f>IF(ISBLANK(VLOOKUP($H2541*100+T$2,Feuil2!$A$3:$CQ$931,HLOOKUP(Feuil1!$F2541,Feuil2!$E$1:$DG$2,2,0),0)),"",VLOOKUP($H2541*100+T$2,Feuil2!$A$3:$CQ$931,HLOOKUP(Feuil1!$F2541,Feuil2!$E$1:$DG$2,2,0),0))</f>
        <v/>
      </c>
      <c r="U2541" s="12"/>
    </row>
    <row r="2542" spans="1:44" x14ac:dyDescent="0.35">
      <c r="A2542" s="10" t="s">
        <v>85</v>
      </c>
      <c r="B2542" s="8" t="s">
        <v>76</v>
      </c>
      <c r="C2542" s="39">
        <v>559700</v>
      </c>
      <c r="D2542" s="39">
        <v>396200</v>
      </c>
      <c r="E2542" s="39">
        <v>200</v>
      </c>
      <c r="F2542" s="10">
        <v>4250</v>
      </c>
      <c r="G2542" s="5" t="s">
        <v>32</v>
      </c>
      <c r="H2542" s="11">
        <v>1947</v>
      </c>
      <c r="I2542" s="12" t="str">
        <f>IF(ISBLANK(VLOOKUP($H2542*100+I$2,Feuil2!$A$3:$CQ$931,HLOOKUP(Feuil1!$F2542,Feuil2!$E$1:$DG$2,2,0),0)),"",VLOOKUP($H2542*100+I$2,Feuil2!$A$3:$CQ$931,HLOOKUP(Feuil1!$F2542,Feuil2!$E$1:$DG$2,2,0),0))</f>
        <v/>
      </c>
      <c r="J2542" s="12" t="str">
        <f>IF(ISBLANK(VLOOKUP($H2542*100+J$2,Feuil2!$A$3:$CQ$931,HLOOKUP(Feuil1!$F2542,Feuil2!$E$1:$DG$2,2,0),0)),"",VLOOKUP($H2542*100+J$2,Feuil2!$A$3:$CQ$931,HLOOKUP(Feuil1!$F2542,Feuil2!$E$1:$DG$2,2,0),0))</f>
        <v/>
      </c>
      <c r="K2542" s="12" t="str">
        <f>IF(ISBLANK(VLOOKUP($H2542*100+K$2,Feuil2!$A$3:$CQ$931,HLOOKUP(Feuil1!$F2542,Feuil2!$E$1:$DG$2,2,0),0)),"",VLOOKUP($H2542*100+K$2,Feuil2!$A$3:$CQ$931,HLOOKUP(Feuil1!$F2542,Feuil2!$E$1:$DG$2,2,0),0))</f>
        <v/>
      </c>
      <c r="L2542" s="12" t="str">
        <f>IF(ISBLANK(VLOOKUP($H2542*100+L$2,Feuil2!$A$3:$CQ$931,HLOOKUP(Feuil1!$F2542,Feuil2!$E$1:$DG$2,2,0),0)),"",VLOOKUP($H2542*100+L$2,Feuil2!$A$3:$CQ$931,HLOOKUP(Feuil1!$F2542,Feuil2!$E$1:$DG$2,2,0),0))</f>
        <v/>
      </c>
      <c r="M2542" s="12" t="str">
        <f>IF(ISBLANK(VLOOKUP($H2542*100+M$2,Feuil2!$A$3:$CQ$931,HLOOKUP(Feuil1!$F2542,Feuil2!$E$1:$DG$2,2,0),0)),"",VLOOKUP($H2542*100+M$2,Feuil2!$A$3:$CQ$931,HLOOKUP(Feuil1!$F2542,Feuil2!$E$1:$DG$2,2,0),0))</f>
        <v/>
      </c>
      <c r="N2542" s="12" t="str">
        <f>IF(ISBLANK(VLOOKUP($H2542*100+N$2,Feuil2!$A$3:$CQ$931,HLOOKUP(Feuil1!$F2542,Feuil2!$E$1:$DG$2,2,0),0)),"",VLOOKUP($H2542*100+N$2,Feuil2!$A$3:$CQ$931,HLOOKUP(Feuil1!$F2542,Feuil2!$E$1:$DG$2,2,0),0))</f>
        <v/>
      </c>
      <c r="O2542" s="12" t="str">
        <f>IF(ISBLANK(VLOOKUP($H2542*100+O$2,Feuil2!$A$3:$CQ$931,HLOOKUP(Feuil1!$F2542,Feuil2!$E$1:$DG$2,2,0),0)),"",VLOOKUP($H2542*100+O$2,Feuil2!$A$3:$CQ$931,HLOOKUP(Feuil1!$F2542,Feuil2!$E$1:$DG$2,2,0),0))</f>
        <v/>
      </c>
      <c r="P2542" s="12" t="str">
        <f>IF(ISBLANK(VLOOKUP($H2542*100+P$2,Feuil2!$A$3:$CQ$931,HLOOKUP(Feuil1!$F2542,Feuil2!$E$1:$DG$2,2,0),0)),"",VLOOKUP($H2542*100+P$2,Feuil2!$A$3:$CQ$931,HLOOKUP(Feuil1!$F2542,Feuil2!$E$1:$DG$2,2,0),0))</f>
        <v/>
      </c>
      <c r="Q2542" s="12" t="str">
        <f>IF(ISBLANK(VLOOKUP($H2542*100+Q$2,Feuil2!$A$3:$CQ$931,HLOOKUP(Feuil1!$F2542,Feuil2!$E$1:$DG$2,2,0),0)),"",VLOOKUP($H2542*100+Q$2,Feuil2!$A$3:$CQ$931,HLOOKUP(Feuil1!$F2542,Feuil2!$E$1:$DG$2,2,0),0))</f>
        <v/>
      </c>
      <c r="R2542" s="12" t="str">
        <f>IF(ISBLANK(VLOOKUP($H2542*100+R$2,Feuil2!$A$3:$CQ$931,HLOOKUP(Feuil1!$F2542,Feuil2!$E$1:$DG$2,2,0),0)),"",VLOOKUP($H2542*100+R$2,Feuil2!$A$3:$CQ$931,HLOOKUP(Feuil1!$F2542,Feuil2!$E$1:$DG$2,2,0),0))</f>
        <v/>
      </c>
      <c r="S2542" s="12" t="str">
        <f>IF(ISBLANK(VLOOKUP($H2542*100+S$2,Feuil2!$A$3:$CQ$931,HLOOKUP(Feuil1!$F2542,Feuil2!$E$1:$DG$2,2,0),0)),"",VLOOKUP($H2542*100+S$2,Feuil2!$A$3:$CQ$931,HLOOKUP(Feuil1!$F2542,Feuil2!$E$1:$DG$2,2,0),0))</f>
        <v/>
      </c>
      <c r="T2542" s="12" t="str">
        <f>IF(ISBLANK(VLOOKUP($H2542*100+T$2,Feuil2!$A$3:$CQ$931,HLOOKUP(Feuil1!$F2542,Feuil2!$E$1:$DG$2,2,0),0)),"",VLOOKUP($H2542*100+T$2,Feuil2!$A$3:$CQ$931,HLOOKUP(Feuil1!$F2542,Feuil2!$E$1:$DG$2,2,0),0))</f>
        <v/>
      </c>
      <c r="U2542" s="12"/>
    </row>
    <row r="2543" spans="1:44" x14ac:dyDescent="0.35">
      <c r="A2543" s="10" t="s">
        <v>85</v>
      </c>
      <c r="B2543" s="8" t="s">
        <v>76</v>
      </c>
      <c r="C2543" s="39">
        <v>559700</v>
      </c>
      <c r="D2543" s="39">
        <v>396200</v>
      </c>
      <c r="E2543" s="39">
        <v>200</v>
      </c>
      <c r="F2543" s="10">
        <v>4250</v>
      </c>
      <c r="G2543" s="5" t="s">
        <v>32</v>
      </c>
      <c r="H2543" s="11">
        <v>1948</v>
      </c>
      <c r="I2543" s="12" t="str">
        <f>IF(ISBLANK(VLOOKUP($H2543*100+I$2,Feuil2!$A$3:$CQ$931,HLOOKUP(Feuil1!$F2543,Feuil2!$E$1:$DG$2,2,0),0)),"",VLOOKUP($H2543*100+I$2,Feuil2!$A$3:$CQ$931,HLOOKUP(Feuil1!$F2543,Feuil2!$E$1:$DG$2,2,0),0))</f>
        <v/>
      </c>
      <c r="J2543" s="12" t="str">
        <f>IF(ISBLANK(VLOOKUP($H2543*100+J$2,Feuil2!$A$3:$CQ$931,HLOOKUP(Feuil1!$F2543,Feuil2!$E$1:$DG$2,2,0),0)),"",VLOOKUP($H2543*100+J$2,Feuil2!$A$3:$CQ$931,HLOOKUP(Feuil1!$F2543,Feuil2!$E$1:$DG$2,2,0),0))</f>
        <v/>
      </c>
      <c r="K2543" s="12" t="str">
        <f>IF(ISBLANK(VLOOKUP($H2543*100+K$2,Feuil2!$A$3:$CQ$931,HLOOKUP(Feuil1!$F2543,Feuil2!$E$1:$DG$2,2,0),0)),"",VLOOKUP($H2543*100+K$2,Feuil2!$A$3:$CQ$931,HLOOKUP(Feuil1!$F2543,Feuil2!$E$1:$DG$2,2,0),0))</f>
        <v/>
      </c>
      <c r="L2543" s="12" t="str">
        <f>IF(ISBLANK(VLOOKUP($H2543*100+L$2,Feuil2!$A$3:$CQ$931,HLOOKUP(Feuil1!$F2543,Feuil2!$E$1:$DG$2,2,0),0)),"",VLOOKUP($H2543*100+L$2,Feuil2!$A$3:$CQ$931,HLOOKUP(Feuil1!$F2543,Feuil2!$E$1:$DG$2,2,0),0))</f>
        <v/>
      </c>
      <c r="M2543" s="12" t="str">
        <f>IF(ISBLANK(VLOOKUP($H2543*100+M$2,Feuil2!$A$3:$CQ$931,HLOOKUP(Feuil1!$F2543,Feuil2!$E$1:$DG$2,2,0),0)),"",VLOOKUP($H2543*100+M$2,Feuil2!$A$3:$CQ$931,HLOOKUP(Feuil1!$F2543,Feuil2!$E$1:$DG$2,2,0),0))</f>
        <v/>
      </c>
      <c r="N2543" s="12" t="str">
        <f>IF(ISBLANK(VLOOKUP($H2543*100+N$2,Feuil2!$A$3:$CQ$931,HLOOKUP(Feuil1!$F2543,Feuil2!$E$1:$DG$2,2,0),0)),"",VLOOKUP($H2543*100+N$2,Feuil2!$A$3:$CQ$931,HLOOKUP(Feuil1!$F2543,Feuil2!$E$1:$DG$2,2,0),0))</f>
        <v/>
      </c>
      <c r="O2543" s="12" t="str">
        <f>IF(ISBLANK(VLOOKUP($H2543*100+O$2,Feuil2!$A$3:$CQ$931,HLOOKUP(Feuil1!$F2543,Feuil2!$E$1:$DG$2,2,0),0)),"",VLOOKUP($H2543*100+O$2,Feuil2!$A$3:$CQ$931,HLOOKUP(Feuil1!$F2543,Feuil2!$E$1:$DG$2,2,0),0))</f>
        <v/>
      </c>
      <c r="P2543" s="12" t="str">
        <f>IF(ISBLANK(VLOOKUP($H2543*100+P$2,Feuil2!$A$3:$CQ$931,HLOOKUP(Feuil1!$F2543,Feuil2!$E$1:$DG$2,2,0),0)),"",VLOOKUP($H2543*100+P$2,Feuil2!$A$3:$CQ$931,HLOOKUP(Feuil1!$F2543,Feuil2!$E$1:$DG$2,2,0),0))</f>
        <v/>
      </c>
      <c r="Q2543" s="12" t="str">
        <f>IF(ISBLANK(VLOOKUP($H2543*100+Q$2,Feuil2!$A$3:$CQ$931,HLOOKUP(Feuil1!$F2543,Feuil2!$E$1:$DG$2,2,0),0)),"",VLOOKUP($H2543*100+Q$2,Feuil2!$A$3:$CQ$931,HLOOKUP(Feuil1!$F2543,Feuil2!$E$1:$DG$2,2,0),0))</f>
        <v/>
      </c>
      <c r="R2543" s="12" t="str">
        <f>IF(ISBLANK(VLOOKUP($H2543*100+R$2,Feuil2!$A$3:$CQ$931,HLOOKUP(Feuil1!$F2543,Feuil2!$E$1:$DG$2,2,0),0)),"",VLOOKUP($H2543*100+R$2,Feuil2!$A$3:$CQ$931,HLOOKUP(Feuil1!$F2543,Feuil2!$E$1:$DG$2,2,0),0))</f>
        <v/>
      </c>
      <c r="S2543" s="12" t="str">
        <f>IF(ISBLANK(VLOOKUP($H2543*100+S$2,Feuil2!$A$3:$CQ$931,HLOOKUP(Feuil1!$F2543,Feuil2!$E$1:$DG$2,2,0),0)),"",VLOOKUP($H2543*100+S$2,Feuil2!$A$3:$CQ$931,HLOOKUP(Feuil1!$F2543,Feuil2!$E$1:$DG$2,2,0),0))</f>
        <v/>
      </c>
      <c r="T2543" s="12" t="str">
        <f>IF(ISBLANK(VLOOKUP($H2543*100+T$2,Feuil2!$A$3:$CQ$931,HLOOKUP(Feuil1!$F2543,Feuil2!$E$1:$DG$2,2,0),0)),"",VLOOKUP($H2543*100+T$2,Feuil2!$A$3:$CQ$931,HLOOKUP(Feuil1!$F2543,Feuil2!$E$1:$DG$2,2,0),0))</f>
        <v/>
      </c>
      <c r="U2543" s="12"/>
    </row>
    <row r="2544" spans="1:44" x14ac:dyDescent="0.35">
      <c r="A2544" s="10" t="s">
        <v>85</v>
      </c>
      <c r="B2544" s="8" t="s">
        <v>76</v>
      </c>
      <c r="C2544" s="39">
        <v>559700</v>
      </c>
      <c r="D2544" s="39">
        <v>396200</v>
      </c>
      <c r="E2544" s="39">
        <v>200</v>
      </c>
      <c r="F2544" s="10">
        <v>4250</v>
      </c>
      <c r="G2544" s="5" t="s">
        <v>32</v>
      </c>
      <c r="H2544" s="11">
        <v>1949</v>
      </c>
      <c r="I2544" s="12" t="str">
        <f>IF(ISBLANK(VLOOKUP($H2544*100+I$2,Feuil2!$A$3:$CQ$931,HLOOKUP(Feuil1!$F2544,Feuil2!$E$1:$DG$2,2,0),0)),"",VLOOKUP($H2544*100+I$2,Feuil2!$A$3:$CQ$931,HLOOKUP(Feuil1!$F2544,Feuil2!$E$1:$DG$2,2,0),0))</f>
        <v/>
      </c>
      <c r="J2544" s="12" t="str">
        <f>IF(ISBLANK(VLOOKUP($H2544*100+J$2,Feuil2!$A$3:$CQ$931,HLOOKUP(Feuil1!$F2544,Feuil2!$E$1:$DG$2,2,0),0)),"",VLOOKUP($H2544*100+J$2,Feuil2!$A$3:$CQ$931,HLOOKUP(Feuil1!$F2544,Feuil2!$E$1:$DG$2,2,0),0))</f>
        <v/>
      </c>
      <c r="K2544" s="12" t="str">
        <f>IF(ISBLANK(VLOOKUP($H2544*100+K$2,Feuil2!$A$3:$CQ$931,HLOOKUP(Feuil1!$F2544,Feuil2!$E$1:$DG$2,2,0),0)),"",VLOOKUP($H2544*100+K$2,Feuil2!$A$3:$CQ$931,HLOOKUP(Feuil1!$F2544,Feuil2!$E$1:$DG$2,2,0),0))</f>
        <v/>
      </c>
      <c r="L2544" s="12" t="str">
        <f>IF(ISBLANK(VLOOKUP($H2544*100+L$2,Feuil2!$A$3:$CQ$931,HLOOKUP(Feuil1!$F2544,Feuil2!$E$1:$DG$2,2,0),0)),"",VLOOKUP($H2544*100+L$2,Feuil2!$A$3:$CQ$931,HLOOKUP(Feuil1!$F2544,Feuil2!$E$1:$DG$2,2,0),0))</f>
        <v/>
      </c>
      <c r="M2544" s="12" t="str">
        <f>IF(ISBLANK(VLOOKUP($H2544*100+M$2,Feuil2!$A$3:$CQ$931,HLOOKUP(Feuil1!$F2544,Feuil2!$E$1:$DG$2,2,0),0)),"",VLOOKUP($H2544*100+M$2,Feuil2!$A$3:$CQ$931,HLOOKUP(Feuil1!$F2544,Feuil2!$E$1:$DG$2,2,0),0))</f>
        <v/>
      </c>
      <c r="N2544" s="12" t="str">
        <f>IF(ISBLANK(VLOOKUP($H2544*100+N$2,Feuil2!$A$3:$CQ$931,HLOOKUP(Feuil1!$F2544,Feuil2!$E$1:$DG$2,2,0),0)),"",VLOOKUP($H2544*100+N$2,Feuil2!$A$3:$CQ$931,HLOOKUP(Feuil1!$F2544,Feuil2!$E$1:$DG$2,2,0),0))</f>
        <v/>
      </c>
      <c r="O2544" s="12" t="str">
        <f>IF(ISBLANK(VLOOKUP($H2544*100+O$2,Feuil2!$A$3:$CQ$931,HLOOKUP(Feuil1!$F2544,Feuil2!$E$1:$DG$2,2,0),0)),"",VLOOKUP($H2544*100+O$2,Feuil2!$A$3:$CQ$931,HLOOKUP(Feuil1!$F2544,Feuil2!$E$1:$DG$2,2,0),0))</f>
        <v/>
      </c>
      <c r="P2544" s="12" t="str">
        <f>IF(ISBLANK(VLOOKUP($H2544*100+P$2,Feuil2!$A$3:$CQ$931,HLOOKUP(Feuil1!$F2544,Feuil2!$E$1:$DG$2,2,0),0)),"",VLOOKUP($H2544*100+P$2,Feuil2!$A$3:$CQ$931,HLOOKUP(Feuil1!$F2544,Feuil2!$E$1:$DG$2,2,0),0))</f>
        <v/>
      </c>
      <c r="Q2544" s="12" t="str">
        <f>IF(ISBLANK(VLOOKUP($H2544*100+Q$2,Feuil2!$A$3:$CQ$931,HLOOKUP(Feuil1!$F2544,Feuil2!$E$1:$DG$2,2,0),0)),"",VLOOKUP($H2544*100+Q$2,Feuil2!$A$3:$CQ$931,HLOOKUP(Feuil1!$F2544,Feuil2!$E$1:$DG$2,2,0),0))</f>
        <v/>
      </c>
      <c r="R2544" s="12" t="str">
        <f>IF(ISBLANK(VLOOKUP($H2544*100+R$2,Feuil2!$A$3:$CQ$931,HLOOKUP(Feuil1!$F2544,Feuil2!$E$1:$DG$2,2,0),0)),"",VLOOKUP($H2544*100+R$2,Feuil2!$A$3:$CQ$931,HLOOKUP(Feuil1!$F2544,Feuil2!$E$1:$DG$2,2,0),0))</f>
        <v/>
      </c>
      <c r="S2544" s="12" t="str">
        <f>IF(ISBLANK(VLOOKUP($H2544*100+S$2,Feuil2!$A$3:$CQ$931,HLOOKUP(Feuil1!$F2544,Feuil2!$E$1:$DG$2,2,0),0)),"",VLOOKUP($H2544*100+S$2,Feuil2!$A$3:$CQ$931,HLOOKUP(Feuil1!$F2544,Feuil2!$E$1:$DG$2,2,0),0))</f>
        <v/>
      </c>
      <c r="T2544" s="12" t="str">
        <f>IF(ISBLANK(VLOOKUP($H2544*100+T$2,Feuil2!$A$3:$CQ$931,HLOOKUP(Feuil1!$F2544,Feuil2!$E$1:$DG$2,2,0),0)),"",VLOOKUP($H2544*100+T$2,Feuil2!$A$3:$CQ$931,HLOOKUP(Feuil1!$F2544,Feuil2!$E$1:$DG$2,2,0),0))</f>
        <v/>
      </c>
      <c r="U2544" s="12"/>
    </row>
    <row r="2545" spans="1:21" x14ac:dyDescent="0.35">
      <c r="A2545" s="10" t="s">
        <v>85</v>
      </c>
      <c r="B2545" s="8" t="s">
        <v>76</v>
      </c>
      <c r="C2545" s="39">
        <v>559700</v>
      </c>
      <c r="D2545" s="39">
        <v>396200</v>
      </c>
      <c r="E2545" s="39">
        <v>200</v>
      </c>
      <c r="F2545" s="10">
        <v>4250</v>
      </c>
      <c r="G2545" s="5" t="s">
        <v>32</v>
      </c>
      <c r="H2545" s="11">
        <v>1950</v>
      </c>
      <c r="I2545" s="12" t="str">
        <f>IF(ISBLANK(VLOOKUP($H2545*100+I$2,Feuil2!$A$3:$CQ$931,HLOOKUP(Feuil1!$F2545,Feuil2!$E$1:$DG$2,2,0),0)),"",VLOOKUP($H2545*100+I$2,Feuil2!$A$3:$CQ$931,HLOOKUP(Feuil1!$F2545,Feuil2!$E$1:$DG$2,2,0),0))</f>
        <v/>
      </c>
      <c r="J2545" s="12" t="str">
        <f>IF(ISBLANK(VLOOKUP($H2545*100+J$2,Feuil2!$A$3:$CQ$931,HLOOKUP(Feuil1!$F2545,Feuil2!$E$1:$DG$2,2,0),0)),"",VLOOKUP($H2545*100+J$2,Feuil2!$A$3:$CQ$931,HLOOKUP(Feuil1!$F2545,Feuil2!$E$1:$DG$2,2,0),0))</f>
        <v/>
      </c>
      <c r="K2545" s="12" t="str">
        <f>IF(ISBLANK(VLOOKUP($H2545*100+K$2,Feuil2!$A$3:$CQ$931,HLOOKUP(Feuil1!$F2545,Feuil2!$E$1:$DG$2,2,0),0)),"",VLOOKUP($H2545*100+K$2,Feuil2!$A$3:$CQ$931,HLOOKUP(Feuil1!$F2545,Feuil2!$E$1:$DG$2,2,0),0))</f>
        <v/>
      </c>
      <c r="L2545" s="12" t="str">
        <f>IF(ISBLANK(VLOOKUP($H2545*100+L$2,Feuil2!$A$3:$CQ$931,HLOOKUP(Feuil1!$F2545,Feuil2!$E$1:$DG$2,2,0),0)),"",VLOOKUP($H2545*100+L$2,Feuil2!$A$3:$CQ$931,HLOOKUP(Feuil1!$F2545,Feuil2!$E$1:$DG$2,2,0),0))</f>
        <v/>
      </c>
      <c r="M2545" s="12" t="str">
        <f>IF(ISBLANK(VLOOKUP($H2545*100+M$2,Feuil2!$A$3:$CQ$931,HLOOKUP(Feuil1!$F2545,Feuil2!$E$1:$DG$2,2,0),0)),"",VLOOKUP($H2545*100+M$2,Feuil2!$A$3:$CQ$931,HLOOKUP(Feuil1!$F2545,Feuil2!$E$1:$DG$2,2,0),0))</f>
        <v/>
      </c>
      <c r="N2545" s="12" t="str">
        <f>IF(ISBLANK(VLOOKUP($H2545*100+N$2,Feuil2!$A$3:$CQ$931,HLOOKUP(Feuil1!$F2545,Feuil2!$E$1:$DG$2,2,0),0)),"",VLOOKUP($H2545*100+N$2,Feuil2!$A$3:$CQ$931,HLOOKUP(Feuil1!$F2545,Feuil2!$E$1:$DG$2,2,0),0))</f>
        <v/>
      </c>
      <c r="O2545" s="12" t="str">
        <f>IF(ISBLANK(VLOOKUP($H2545*100+O$2,Feuil2!$A$3:$CQ$931,HLOOKUP(Feuil1!$F2545,Feuil2!$E$1:$DG$2,2,0),0)),"",VLOOKUP($H2545*100+O$2,Feuil2!$A$3:$CQ$931,HLOOKUP(Feuil1!$F2545,Feuil2!$E$1:$DG$2,2,0),0))</f>
        <v/>
      </c>
      <c r="P2545" s="12" t="str">
        <f>IF(ISBLANK(VLOOKUP($H2545*100+P$2,Feuil2!$A$3:$CQ$931,HLOOKUP(Feuil1!$F2545,Feuil2!$E$1:$DG$2,2,0),0)),"",VLOOKUP($H2545*100+P$2,Feuil2!$A$3:$CQ$931,HLOOKUP(Feuil1!$F2545,Feuil2!$E$1:$DG$2,2,0),0))</f>
        <v/>
      </c>
      <c r="Q2545" s="12" t="str">
        <f>IF(ISBLANK(VLOOKUP($H2545*100+Q$2,Feuil2!$A$3:$CQ$931,HLOOKUP(Feuil1!$F2545,Feuil2!$E$1:$DG$2,2,0),0)),"",VLOOKUP($H2545*100+Q$2,Feuil2!$A$3:$CQ$931,HLOOKUP(Feuil1!$F2545,Feuil2!$E$1:$DG$2,2,0),0))</f>
        <v/>
      </c>
      <c r="R2545" s="12" t="str">
        <f>IF(ISBLANK(VLOOKUP($H2545*100+R$2,Feuil2!$A$3:$CQ$931,HLOOKUP(Feuil1!$F2545,Feuil2!$E$1:$DG$2,2,0),0)),"",VLOOKUP($H2545*100+R$2,Feuil2!$A$3:$CQ$931,HLOOKUP(Feuil1!$F2545,Feuil2!$E$1:$DG$2,2,0),0))</f>
        <v/>
      </c>
      <c r="S2545" s="12" t="str">
        <f>IF(ISBLANK(VLOOKUP($H2545*100+S$2,Feuil2!$A$3:$CQ$931,HLOOKUP(Feuil1!$F2545,Feuil2!$E$1:$DG$2,2,0),0)),"",VLOOKUP($H2545*100+S$2,Feuil2!$A$3:$CQ$931,HLOOKUP(Feuil1!$F2545,Feuil2!$E$1:$DG$2,2,0),0))</f>
        <v/>
      </c>
      <c r="T2545" s="12" t="str">
        <f>IF(ISBLANK(VLOOKUP($H2545*100+T$2,Feuil2!$A$3:$CQ$931,HLOOKUP(Feuil1!$F2545,Feuil2!$E$1:$DG$2,2,0),0)),"",VLOOKUP($H2545*100+T$2,Feuil2!$A$3:$CQ$931,HLOOKUP(Feuil1!$F2545,Feuil2!$E$1:$DG$2,2,0),0))</f>
        <v/>
      </c>
      <c r="U2545" s="12"/>
    </row>
    <row r="2546" spans="1:21" x14ac:dyDescent="0.35">
      <c r="A2546" s="10" t="s">
        <v>85</v>
      </c>
      <c r="B2546" s="8" t="s">
        <v>76</v>
      </c>
      <c r="C2546" s="39">
        <v>559700</v>
      </c>
      <c r="D2546" s="39">
        <v>396200</v>
      </c>
      <c r="E2546" s="39">
        <v>200</v>
      </c>
      <c r="F2546" s="10">
        <v>4250</v>
      </c>
      <c r="G2546" s="5" t="s">
        <v>32</v>
      </c>
      <c r="H2546" s="11">
        <v>1951</v>
      </c>
      <c r="I2546" s="12" t="str">
        <f>IF(ISBLANK(VLOOKUP($H2546*100+I$2,Feuil2!$A$3:$CQ$931,HLOOKUP(Feuil1!$F2546,Feuil2!$E$1:$DG$2,2,0),0)),"",VLOOKUP($H2546*100+I$2,Feuil2!$A$3:$CQ$931,HLOOKUP(Feuil1!$F2546,Feuil2!$E$1:$DG$2,2,0),0))</f>
        <v/>
      </c>
      <c r="J2546" s="12" t="str">
        <f>IF(ISBLANK(VLOOKUP($H2546*100+J$2,Feuil2!$A$3:$CQ$931,HLOOKUP(Feuil1!$F2546,Feuil2!$E$1:$DG$2,2,0),0)),"",VLOOKUP($H2546*100+J$2,Feuil2!$A$3:$CQ$931,HLOOKUP(Feuil1!$F2546,Feuil2!$E$1:$DG$2,2,0),0))</f>
        <v/>
      </c>
      <c r="K2546" s="12" t="str">
        <f>IF(ISBLANK(VLOOKUP($H2546*100+K$2,Feuil2!$A$3:$CQ$931,HLOOKUP(Feuil1!$F2546,Feuil2!$E$1:$DG$2,2,0),0)),"",VLOOKUP($H2546*100+K$2,Feuil2!$A$3:$CQ$931,HLOOKUP(Feuil1!$F2546,Feuil2!$E$1:$DG$2,2,0),0))</f>
        <v/>
      </c>
      <c r="L2546" s="12" t="str">
        <f>IF(ISBLANK(VLOOKUP($H2546*100+L$2,Feuil2!$A$3:$CQ$931,HLOOKUP(Feuil1!$F2546,Feuil2!$E$1:$DG$2,2,0),0)),"",VLOOKUP($H2546*100+L$2,Feuil2!$A$3:$CQ$931,HLOOKUP(Feuil1!$F2546,Feuil2!$E$1:$DG$2,2,0),0))</f>
        <v/>
      </c>
      <c r="M2546" s="12" t="str">
        <f>IF(ISBLANK(VLOOKUP($H2546*100+M$2,Feuil2!$A$3:$CQ$931,HLOOKUP(Feuil1!$F2546,Feuil2!$E$1:$DG$2,2,0),0)),"",VLOOKUP($H2546*100+M$2,Feuil2!$A$3:$CQ$931,HLOOKUP(Feuil1!$F2546,Feuil2!$E$1:$DG$2,2,0),0))</f>
        <v/>
      </c>
      <c r="N2546" s="12" t="str">
        <f>IF(ISBLANK(VLOOKUP($H2546*100+N$2,Feuil2!$A$3:$CQ$931,HLOOKUP(Feuil1!$F2546,Feuil2!$E$1:$DG$2,2,0),0)),"",VLOOKUP($H2546*100+N$2,Feuil2!$A$3:$CQ$931,HLOOKUP(Feuil1!$F2546,Feuil2!$E$1:$DG$2,2,0),0))</f>
        <v/>
      </c>
      <c r="O2546" s="12" t="str">
        <f>IF(ISBLANK(VLOOKUP($H2546*100+O$2,Feuil2!$A$3:$CQ$931,HLOOKUP(Feuil1!$F2546,Feuil2!$E$1:$DG$2,2,0),0)),"",VLOOKUP($H2546*100+O$2,Feuil2!$A$3:$CQ$931,HLOOKUP(Feuil1!$F2546,Feuil2!$E$1:$DG$2,2,0),0))</f>
        <v/>
      </c>
      <c r="P2546" s="12" t="str">
        <f>IF(ISBLANK(VLOOKUP($H2546*100+P$2,Feuil2!$A$3:$CQ$931,HLOOKUP(Feuil1!$F2546,Feuil2!$E$1:$DG$2,2,0),0)),"",VLOOKUP($H2546*100+P$2,Feuil2!$A$3:$CQ$931,HLOOKUP(Feuil1!$F2546,Feuil2!$E$1:$DG$2,2,0),0))</f>
        <v/>
      </c>
      <c r="Q2546" s="12" t="str">
        <f>IF(ISBLANK(VLOOKUP($H2546*100+Q$2,Feuil2!$A$3:$CQ$931,HLOOKUP(Feuil1!$F2546,Feuil2!$E$1:$DG$2,2,0),0)),"",VLOOKUP($H2546*100+Q$2,Feuil2!$A$3:$CQ$931,HLOOKUP(Feuil1!$F2546,Feuil2!$E$1:$DG$2,2,0),0))</f>
        <v/>
      </c>
      <c r="R2546" s="12" t="str">
        <f>IF(ISBLANK(VLOOKUP($H2546*100+R$2,Feuil2!$A$3:$CQ$931,HLOOKUP(Feuil1!$F2546,Feuil2!$E$1:$DG$2,2,0),0)),"",VLOOKUP($H2546*100+R$2,Feuil2!$A$3:$CQ$931,HLOOKUP(Feuil1!$F2546,Feuil2!$E$1:$DG$2,2,0),0))</f>
        <v/>
      </c>
      <c r="S2546" s="12" t="str">
        <f>IF(ISBLANK(VLOOKUP($H2546*100+S$2,Feuil2!$A$3:$CQ$931,HLOOKUP(Feuil1!$F2546,Feuil2!$E$1:$DG$2,2,0),0)),"",VLOOKUP($H2546*100+S$2,Feuil2!$A$3:$CQ$931,HLOOKUP(Feuil1!$F2546,Feuil2!$E$1:$DG$2,2,0),0))</f>
        <v/>
      </c>
      <c r="T2546" s="12" t="str">
        <f>IF(ISBLANK(VLOOKUP($H2546*100+T$2,Feuil2!$A$3:$CQ$931,HLOOKUP(Feuil1!$F2546,Feuil2!$E$1:$DG$2,2,0),0)),"",VLOOKUP($H2546*100+T$2,Feuil2!$A$3:$CQ$931,HLOOKUP(Feuil1!$F2546,Feuil2!$E$1:$DG$2,2,0),0))</f>
        <v/>
      </c>
      <c r="U2546" s="12"/>
    </row>
    <row r="2547" spans="1:21" x14ac:dyDescent="0.35">
      <c r="A2547" s="10" t="s">
        <v>85</v>
      </c>
      <c r="B2547" s="8" t="s">
        <v>76</v>
      </c>
      <c r="C2547" s="39">
        <v>559700</v>
      </c>
      <c r="D2547" s="39">
        <v>396200</v>
      </c>
      <c r="E2547" s="39">
        <v>200</v>
      </c>
      <c r="F2547" s="10">
        <v>4250</v>
      </c>
      <c r="G2547" s="5" t="s">
        <v>32</v>
      </c>
      <c r="H2547" s="11">
        <v>1952</v>
      </c>
      <c r="I2547" s="12" t="str">
        <f>IF(ISBLANK(VLOOKUP($H2547*100+I$2,Feuil2!$A$3:$CQ$931,HLOOKUP(Feuil1!$F2547,Feuil2!$E$1:$DG$2,2,0),0)),"",VLOOKUP($H2547*100+I$2,Feuil2!$A$3:$CQ$931,HLOOKUP(Feuil1!$F2547,Feuil2!$E$1:$DG$2,2,0),0))</f>
        <v/>
      </c>
      <c r="J2547" s="12" t="str">
        <f>IF(ISBLANK(VLOOKUP($H2547*100+J$2,Feuil2!$A$3:$CQ$931,HLOOKUP(Feuil1!$F2547,Feuil2!$E$1:$DG$2,2,0),0)),"",VLOOKUP($H2547*100+J$2,Feuil2!$A$3:$CQ$931,HLOOKUP(Feuil1!$F2547,Feuil2!$E$1:$DG$2,2,0),0))</f>
        <v/>
      </c>
      <c r="K2547" s="12" t="str">
        <f>IF(ISBLANK(VLOOKUP($H2547*100+K$2,Feuil2!$A$3:$CQ$931,HLOOKUP(Feuil1!$F2547,Feuil2!$E$1:$DG$2,2,0),0)),"",VLOOKUP($H2547*100+K$2,Feuil2!$A$3:$CQ$931,HLOOKUP(Feuil1!$F2547,Feuil2!$E$1:$DG$2,2,0),0))</f>
        <v/>
      </c>
      <c r="L2547" s="12" t="str">
        <f>IF(ISBLANK(VLOOKUP($H2547*100+L$2,Feuil2!$A$3:$CQ$931,HLOOKUP(Feuil1!$F2547,Feuil2!$E$1:$DG$2,2,0),0)),"",VLOOKUP($H2547*100+L$2,Feuil2!$A$3:$CQ$931,HLOOKUP(Feuil1!$F2547,Feuil2!$E$1:$DG$2,2,0),0))</f>
        <v/>
      </c>
      <c r="M2547" s="12" t="str">
        <f>IF(ISBLANK(VLOOKUP($H2547*100+M$2,Feuil2!$A$3:$CQ$931,HLOOKUP(Feuil1!$F2547,Feuil2!$E$1:$DG$2,2,0),0)),"",VLOOKUP($H2547*100+M$2,Feuil2!$A$3:$CQ$931,HLOOKUP(Feuil1!$F2547,Feuil2!$E$1:$DG$2,2,0),0))</f>
        <v/>
      </c>
      <c r="N2547" s="12" t="str">
        <f>IF(ISBLANK(VLOOKUP($H2547*100+N$2,Feuil2!$A$3:$CQ$931,HLOOKUP(Feuil1!$F2547,Feuil2!$E$1:$DG$2,2,0),0)),"",VLOOKUP($H2547*100+N$2,Feuil2!$A$3:$CQ$931,HLOOKUP(Feuil1!$F2547,Feuil2!$E$1:$DG$2,2,0),0))</f>
        <v/>
      </c>
      <c r="O2547" s="12" t="str">
        <f>IF(ISBLANK(VLOOKUP($H2547*100+O$2,Feuil2!$A$3:$CQ$931,HLOOKUP(Feuil1!$F2547,Feuil2!$E$1:$DG$2,2,0),0)),"",VLOOKUP($H2547*100+O$2,Feuil2!$A$3:$CQ$931,HLOOKUP(Feuil1!$F2547,Feuil2!$E$1:$DG$2,2,0),0))</f>
        <v/>
      </c>
      <c r="P2547" s="12" t="str">
        <f>IF(ISBLANK(VLOOKUP($H2547*100+P$2,Feuil2!$A$3:$CQ$931,HLOOKUP(Feuil1!$F2547,Feuil2!$E$1:$DG$2,2,0),0)),"",VLOOKUP($H2547*100+P$2,Feuil2!$A$3:$CQ$931,HLOOKUP(Feuil1!$F2547,Feuil2!$E$1:$DG$2,2,0),0))</f>
        <v/>
      </c>
      <c r="Q2547" s="12" t="str">
        <f>IF(ISBLANK(VLOOKUP($H2547*100+Q$2,Feuil2!$A$3:$CQ$931,HLOOKUP(Feuil1!$F2547,Feuil2!$E$1:$DG$2,2,0),0)),"",VLOOKUP($H2547*100+Q$2,Feuil2!$A$3:$CQ$931,HLOOKUP(Feuil1!$F2547,Feuil2!$E$1:$DG$2,2,0),0))</f>
        <v/>
      </c>
      <c r="R2547" s="12" t="str">
        <f>IF(ISBLANK(VLOOKUP($H2547*100+R$2,Feuil2!$A$3:$CQ$931,HLOOKUP(Feuil1!$F2547,Feuil2!$E$1:$DG$2,2,0),0)),"",VLOOKUP($H2547*100+R$2,Feuil2!$A$3:$CQ$931,HLOOKUP(Feuil1!$F2547,Feuil2!$E$1:$DG$2,2,0),0))</f>
        <v/>
      </c>
      <c r="S2547" s="12" t="str">
        <f>IF(ISBLANK(VLOOKUP($H2547*100+S$2,Feuil2!$A$3:$CQ$931,HLOOKUP(Feuil1!$F2547,Feuil2!$E$1:$DG$2,2,0),0)),"",VLOOKUP($H2547*100+S$2,Feuil2!$A$3:$CQ$931,HLOOKUP(Feuil1!$F2547,Feuil2!$E$1:$DG$2,2,0),0))</f>
        <v/>
      </c>
      <c r="T2547" s="12" t="str">
        <f>IF(ISBLANK(VLOOKUP($H2547*100+T$2,Feuil2!$A$3:$CQ$931,HLOOKUP(Feuil1!$F2547,Feuil2!$E$1:$DG$2,2,0),0)),"",VLOOKUP($H2547*100+T$2,Feuil2!$A$3:$CQ$931,HLOOKUP(Feuil1!$F2547,Feuil2!$E$1:$DG$2,2,0),0))</f>
        <v/>
      </c>
      <c r="U2547" s="12"/>
    </row>
    <row r="2548" spans="1:21" x14ac:dyDescent="0.35">
      <c r="A2548" s="10" t="s">
        <v>85</v>
      </c>
      <c r="B2548" s="8" t="s">
        <v>76</v>
      </c>
      <c r="C2548" s="39">
        <v>559700</v>
      </c>
      <c r="D2548" s="39">
        <v>396200</v>
      </c>
      <c r="E2548" s="39">
        <v>200</v>
      </c>
      <c r="F2548" s="10">
        <v>4250</v>
      </c>
      <c r="G2548" s="5" t="s">
        <v>32</v>
      </c>
      <c r="H2548" s="11">
        <v>1953</v>
      </c>
      <c r="I2548" s="12" t="str">
        <f>IF(ISBLANK(VLOOKUP($H2548*100+I$2,Feuil2!$A$3:$CQ$931,HLOOKUP(Feuil1!$F2548,Feuil2!$E$1:$DG$2,2,0),0)),"",VLOOKUP($H2548*100+I$2,Feuil2!$A$3:$CQ$931,HLOOKUP(Feuil1!$F2548,Feuil2!$E$1:$DG$2,2,0),0))</f>
        <v/>
      </c>
      <c r="J2548" s="12" t="str">
        <f>IF(ISBLANK(VLOOKUP($H2548*100+J$2,Feuil2!$A$3:$CQ$931,HLOOKUP(Feuil1!$F2548,Feuil2!$E$1:$DG$2,2,0),0)),"",VLOOKUP($H2548*100+J$2,Feuil2!$A$3:$CQ$931,HLOOKUP(Feuil1!$F2548,Feuil2!$E$1:$DG$2,2,0),0))</f>
        <v/>
      </c>
      <c r="K2548" s="12" t="str">
        <f>IF(ISBLANK(VLOOKUP($H2548*100+K$2,Feuil2!$A$3:$CQ$931,HLOOKUP(Feuil1!$F2548,Feuil2!$E$1:$DG$2,2,0),0)),"",VLOOKUP($H2548*100+K$2,Feuil2!$A$3:$CQ$931,HLOOKUP(Feuil1!$F2548,Feuil2!$E$1:$DG$2,2,0),0))</f>
        <v/>
      </c>
      <c r="L2548" s="12" t="str">
        <f>IF(ISBLANK(VLOOKUP($H2548*100+L$2,Feuil2!$A$3:$CQ$931,HLOOKUP(Feuil1!$F2548,Feuil2!$E$1:$DG$2,2,0),0)),"",VLOOKUP($H2548*100+L$2,Feuil2!$A$3:$CQ$931,HLOOKUP(Feuil1!$F2548,Feuil2!$E$1:$DG$2,2,0),0))</f>
        <v/>
      </c>
      <c r="M2548" s="12" t="str">
        <f>IF(ISBLANK(VLOOKUP($H2548*100+M$2,Feuil2!$A$3:$CQ$931,HLOOKUP(Feuil1!$F2548,Feuil2!$E$1:$DG$2,2,0),0)),"",VLOOKUP($H2548*100+M$2,Feuil2!$A$3:$CQ$931,HLOOKUP(Feuil1!$F2548,Feuil2!$E$1:$DG$2,2,0),0))</f>
        <v/>
      </c>
      <c r="N2548" s="12" t="str">
        <f>IF(ISBLANK(VLOOKUP($H2548*100+N$2,Feuil2!$A$3:$CQ$931,HLOOKUP(Feuil1!$F2548,Feuil2!$E$1:$DG$2,2,0),0)),"",VLOOKUP($H2548*100+N$2,Feuil2!$A$3:$CQ$931,HLOOKUP(Feuil1!$F2548,Feuil2!$E$1:$DG$2,2,0),0))</f>
        <v/>
      </c>
      <c r="O2548" s="12" t="str">
        <f>IF(ISBLANK(VLOOKUP($H2548*100+O$2,Feuil2!$A$3:$CQ$931,HLOOKUP(Feuil1!$F2548,Feuil2!$E$1:$DG$2,2,0),0)),"",VLOOKUP($H2548*100+O$2,Feuil2!$A$3:$CQ$931,HLOOKUP(Feuil1!$F2548,Feuil2!$E$1:$DG$2,2,0),0))</f>
        <v/>
      </c>
      <c r="P2548" s="12" t="str">
        <f>IF(ISBLANK(VLOOKUP($H2548*100+P$2,Feuil2!$A$3:$CQ$931,HLOOKUP(Feuil1!$F2548,Feuil2!$E$1:$DG$2,2,0),0)),"",VLOOKUP($H2548*100+P$2,Feuil2!$A$3:$CQ$931,HLOOKUP(Feuil1!$F2548,Feuil2!$E$1:$DG$2,2,0),0))</f>
        <v/>
      </c>
      <c r="Q2548" s="12" t="str">
        <f>IF(ISBLANK(VLOOKUP($H2548*100+Q$2,Feuil2!$A$3:$CQ$931,HLOOKUP(Feuil1!$F2548,Feuil2!$E$1:$DG$2,2,0),0)),"",VLOOKUP($H2548*100+Q$2,Feuil2!$A$3:$CQ$931,HLOOKUP(Feuil1!$F2548,Feuil2!$E$1:$DG$2,2,0),0))</f>
        <v/>
      </c>
      <c r="R2548" s="12" t="str">
        <f>IF(ISBLANK(VLOOKUP($H2548*100+R$2,Feuil2!$A$3:$CQ$931,HLOOKUP(Feuil1!$F2548,Feuil2!$E$1:$DG$2,2,0),0)),"",VLOOKUP($H2548*100+R$2,Feuil2!$A$3:$CQ$931,HLOOKUP(Feuil1!$F2548,Feuil2!$E$1:$DG$2,2,0),0))</f>
        <v/>
      </c>
      <c r="S2548" s="12" t="str">
        <f>IF(ISBLANK(VLOOKUP($H2548*100+S$2,Feuil2!$A$3:$CQ$931,HLOOKUP(Feuil1!$F2548,Feuil2!$E$1:$DG$2,2,0),0)),"",VLOOKUP($H2548*100+S$2,Feuil2!$A$3:$CQ$931,HLOOKUP(Feuil1!$F2548,Feuil2!$E$1:$DG$2,2,0),0))</f>
        <v/>
      </c>
      <c r="T2548" s="12" t="str">
        <f>IF(ISBLANK(VLOOKUP($H2548*100+T$2,Feuil2!$A$3:$CQ$931,HLOOKUP(Feuil1!$F2548,Feuil2!$E$1:$DG$2,2,0),0)),"",VLOOKUP($H2548*100+T$2,Feuil2!$A$3:$CQ$931,HLOOKUP(Feuil1!$F2548,Feuil2!$E$1:$DG$2,2,0),0))</f>
        <v/>
      </c>
      <c r="U2548" s="12"/>
    </row>
    <row r="2549" spans="1:21" x14ac:dyDescent="0.35">
      <c r="A2549" s="10" t="s">
        <v>85</v>
      </c>
      <c r="B2549" s="8" t="s">
        <v>76</v>
      </c>
      <c r="C2549" s="39">
        <v>559700</v>
      </c>
      <c r="D2549" s="39">
        <v>396200</v>
      </c>
      <c r="E2549" s="39">
        <v>200</v>
      </c>
      <c r="F2549" s="10">
        <v>4250</v>
      </c>
      <c r="G2549" s="5" t="s">
        <v>32</v>
      </c>
      <c r="H2549" s="11">
        <v>1954</v>
      </c>
      <c r="I2549" s="12" t="str">
        <f>IF(ISBLANK(VLOOKUP($H2549*100+I$2,Feuil2!$A$3:$CQ$931,HLOOKUP(Feuil1!$F2549,Feuil2!$E$1:$DG$2,2,0),0)),"",VLOOKUP($H2549*100+I$2,Feuil2!$A$3:$CQ$931,HLOOKUP(Feuil1!$F2549,Feuil2!$E$1:$DG$2,2,0),0))</f>
        <v/>
      </c>
      <c r="J2549" s="12" t="str">
        <f>IF(ISBLANK(VLOOKUP($H2549*100+J$2,Feuil2!$A$3:$CQ$931,HLOOKUP(Feuil1!$F2549,Feuil2!$E$1:$DG$2,2,0),0)),"",VLOOKUP($H2549*100+J$2,Feuil2!$A$3:$CQ$931,HLOOKUP(Feuil1!$F2549,Feuil2!$E$1:$DG$2,2,0),0))</f>
        <v/>
      </c>
      <c r="K2549" s="12" t="str">
        <f>IF(ISBLANK(VLOOKUP($H2549*100+K$2,Feuil2!$A$3:$CQ$931,HLOOKUP(Feuil1!$F2549,Feuil2!$E$1:$DG$2,2,0),0)),"",VLOOKUP($H2549*100+K$2,Feuil2!$A$3:$CQ$931,HLOOKUP(Feuil1!$F2549,Feuil2!$E$1:$DG$2,2,0),0))</f>
        <v/>
      </c>
      <c r="L2549" s="12" t="str">
        <f>IF(ISBLANK(VLOOKUP($H2549*100+L$2,Feuil2!$A$3:$CQ$931,HLOOKUP(Feuil1!$F2549,Feuil2!$E$1:$DG$2,2,0),0)),"",VLOOKUP($H2549*100+L$2,Feuil2!$A$3:$CQ$931,HLOOKUP(Feuil1!$F2549,Feuil2!$E$1:$DG$2,2,0),0))</f>
        <v/>
      </c>
      <c r="M2549" s="12" t="str">
        <f>IF(ISBLANK(VLOOKUP($H2549*100+M$2,Feuil2!$A$3:$CQ$931,HLOOKUP(Feuil1!$F2549,Feuil2!$E$1:$DG$2,2,0),0)),"",VLOOKUP($H2549*100+M$2,Feuil2!$A$3:$CQ$931,HLOOKUP(Feuil1!$F2549,Feuil2!$E$1:$DG$2,2,0),0))</f>
        <v/>
      </c>
      <c r="N2549" s="12" t="str">
        <f>IF(ISBLANK(VLOOKUP($H2549*100+N$2,Feuil2!$A$3:$CQ$931,HLOOKUP(Feuil1!$F2549,Feuil2!$E$1:$DG$2,2,0),0)),"",VLOOKUP($H2549*100+N$2,Feuil2!$A$3:$CQ$931,HLOOKUP(Feuil1!$F2549,Feuil2!$E$1:$DG$2,2,0),0))</f>
        <v/>
      </c>
      <c r="O2549" s="12" t="str">
        <f>IF(ISBLANK(VLOOKUP($H2549*100+O$2,Feuil2!$A$3:$CQ$931,HLOOKUP(Feuil1!$F2549,Feuil2!$E$1:$DG$2,2,0),0)),"",VLOOKUP($H2549*100+O$2,Feuil2!$A$3:$CQ$931,HLOOKUP(Feuil1!$F2549,Feuil2!$E$1:$DG$2,2,0),0))</f>
        <v/>
      </c>
      <c r="P2549" s="12" t="str">
        <f>IF(ISBLANK(VLOOKUP($H2549*100+P$2,Feuil2!$A$3:$CQ$931,HLOOKUP(Feuil1!$F2549,Feuil2!$E$1:$DG$2,2,0),0)),"",VLOOKUP($H2549*100+P$2,Feuil2!$A$3:$CQ$931,HLOOKUP(Feuil1!$F2549,Feuil2!$E$1:$DG$2,2,0),0))</f>
        <v/>
      </c>
      <c r="Q2549" s="12" t="str">
        <f>IF(ISBLANK(VLOOKUP($H2549*100+Q$2,Feuil2!$A$3:$CQ$931,HLOOKUP(Feuil1!$F2549,Feuil2!$E$1:$DG$2,2,0),0)),"",VLOOKUP($H2549*100+Q$2,Feuil2!$A$3:$CQ$931,HLOOKUP(Feuil1!$F2549,Feuil2!$E$1:$DG$2,2,0),0))</f>
        <v/>
      </c>
      <c r="R2549" s="12" t="str">
        <f>IF(ISBLANK(VLOOKUP($H2549*100+R$2,Feuil2!$A$3:$CQ$931,HLOOKUP(Feuil1!$F2549,Feuil2!$E$1:$DG$2,2,0),0)),"",VLOOKUP($H2549*100+R$2,Feuil2!$A$3:$CQ$931,HLOOKUP(Feuil1!$F2549,Feuil2!$E$1:$DG$2,2,0),0))</f>
        <v/>
      </c>
      <c r="S2549" s="12" t="str">
        <f>IF(ISBLANK(VLOOKUP($H2549*100+S$2,Feuil2!$A$3:$CQ$931,HLOOKUP(Feuil1!$F2549,Feuil2!$E$1:$DG$2,2,0),0)),"",VLOOKUP($H2549*100+S$2,Feuil2!$A$3:$CQ$931,HLOOKUP(Feuil1!$F2549,Feuil2!$E$1:$DG$2,2,0),0))</f>
        <v/>
      </c>
      <c r="T2549" s="12" t="str">
        <f>IF(ISBLANK(VLOOKUP($H2549*100+T$2,Feuil2!$A$3:$CQ$931,HLOOKUP(Feuil1!$F2549,Feuil2!$E$1:$DG$2,2,0),0)),"",VLOOKUP($H2549*100+T$2,Feuil2!$A$3:$CQ$931,HLOOKUP(Feuil1!$F2549,Feuil2!$E$1:$DG$2,2,0),0))</f>
        <v/>
      </c>
      <c r="U2549" s="12"/>
    </row>
    <row r="2550" spans="1:21" x14ac:dyDescent="0.35">
      <c r="A2550" s="10" t="s">
        <v>85</v>
      </c>
      <c r="B2550" s="8" t="s">
        <v>76</v>
      </c>
      <c r="C2550" s="39">
        <v>559700</v>
      </c>
      <c r="D2550" s="39">
        <v>396200</v>
      </c>
      <c r="E2550" s="39">
        <v>200</v>
      </c>
      <c r="F2550" s="10">
        <v>4250</v>
      </c>
      <c r="G2550" s="5" t="s">
        <v>32</v>
      </c>
      <c r="H2550" s="11">
        <v>1955</v>
      </c>
      <c r="I2550" s="12" t="str">
        <f>IF(ISBLANK(VLOOKUP($H2550*100+I$2,Feuil2!$A$3:$CQ$931,HLOOKUP(Feuil1!$F2550,Feuil2!$E$1:$DG$2,2,0),0)),"",VLOOKUP($H2550*100+I$2,Feuil2!$A$3:$CQ$931,HLOOKUP(Feuil1!$F2550,Feuil2!$E$1:$DG$2,2,0),0))</f>
        <v/>
      </c>
      <c r="J2550" s="12" t="str">
        <f>IF(ISBLANK(VLOOKUP($H2550*100+J$2,Feuil2!$A$3:$CQ$931,HLOOKUP(Feuil1!$F2550,Feuil2!$E$1:$DG$2,2,0),0)),"",VLOOKUP($H2550*100+J$2,Feuil2!$A$3:$CQ$931,HLOOKUP(Feuil1!$F2550,Feuil2!$E$1:$DG$2,2,0),0))</f>
        <v/>
      </c>
      <c r="K2550" s="12" t="str">
        <f>IF(ISBLANK(VLOOKUP($H2550*100+K$2,Feuil2!$A$3:$CQ$931,HLOOKUP(Feuil1!$F2550,Feuil2!$E$1:$DG$2,2,0),0)),"",VLOOKUP($H2550*100+K$2,Feuil2!$A$3:$CQ$931,HLOOKUP(Feuil1!$F2550,Feuil2!$E$1:$DG$2,2,0),0))</f>
        <v/>
      </c>
      <c r="L2550" s="12" t="str">
        <f>IF(ISBLANK(VLOOKUP($H2550*100+L$2,Feuil2!$A$3:$CQ$931,HLOOKUP(Feuil1!$F2550,Feuil2!$E$1:$DG$2,2,0),0)),"",VLOOKUP($H2550*100+L$2,Feuil2!$A$3:$CQ$931,HLOOKUP(Feuil1!$F2550,Feuil2!$E$1:$DG$2,2,0),0))</f>
        <v/>
      </c>
      <c r="M2550" s="12" t="str">
        <f>IF(ISBLANK(VLOOKUP($H2550*100+M$2,Feuil2!$A$3:$CQ$931,HLOOKUP(Feuil1!$F2550,Feuil2!$E$1:$DG$2,2,0),0)),"",VLOOKUP($H2550*100+M$2,Feuil2!$A$3:$CQ$931,HLOOKUP(Feuil1!$F2550,Feuil2!$E$1:$DG$2,2,0),0))</f>
        <v/>
      </c>
      <c r="N2550" s="12" t="str">
        <f>IF(ISBLANK(VLOOKUP($H2550*100+N$2,Feuil2!$A$3:$CQ$931,HLOOKUP(Feuil1!$F2550,Feuil2!$E$1:$DG$2,2,0),0)),"",VLOOKUP($H2550*100+N$2,Feuil2!$A$3:$CQ$931,HLOOKUP(Feuil1!$F2550,Feuil2!$E$1:$DG$2,2,0),0))</f>
        <v/>
      </c>
      <c r="O2550" s="12" t="str">
        <f>IF(ISBLANK(VLOOKUP($H2550*100+O$2,Feuil2!$A$3:$CQ$931,HLOOKUP(Feuil1!$F2550,Feuil2!$E$1:$DG$2,2,0),0)),"",VLOOKUP($H2550*100+O$2,Feuil2!$A$3:$CQ$931,HLOOKUP(Feuil1!$F2550,Feuil2!$E$1:$DG$2,2,0),0))</f>
        <v/>
      </c>
      <c r="P2550" s="12" t="str">
        <f>IF(ISBLANK(VLOOKUP($H2550*100+P$2,Feuil2!$A$3:$CQ$931,HLOOKUP(Feuil1!$F2550,Feuil2!$E$1:$DG$2,2,0),0)),"",VLOOKUP($H2550*100+P$2,Feuil2!$A$3:$CQ$931,HLOOKUP(Feuil1!$F2550,Feuil2!$E$1:$DG$2,2,0),0))</f>
        <v/>
      </c>
      <c r="Q2550" s="12" t="str">
        <f>IF(ISBLANK(VLOOKUP($H2550*100+Q$2,Feuil2!$A$3:$CQ$931,HLOOKUP(Feuil1!$F2550,Feuil2!$E$1:$DG$2,2,0),0)),"",VLOOKUP($H2550*100+Q$2,Feuil2!$A$3:$CQ$931,HLOOKUP(Feuil1!$F2550,Feuil2!$E$1:$DG$2,2,0),0))</f>
        <v/>
      </c>
      <c r="R2550" s="12" t="str">
        <f>IF(ISBLANK(VLOOKUP($H2550*100+R$2,Feuil2!$A$3:$CQ$931,HLOOKUP(Feuil1!$F2550,Feuil2!$E$1:$DG$2,2,0),0)),"",VLOOKUP($H2550*100+R$2,Feuil2!$A$3:$CQ$931,HLOOKUP(Feuil1!$F2550,Feuil2!$E$1:$DG$2,2,0),0))</f>
        <v/>
      </c>
      <c r="S2550" s="12" t="str">
        <f>IF(ISBLANK(VLOOKUP($H2550*100+S$2,Feuil2!$A$3:$CQ$931,HLOOKUP(Feuil1!$F2550,Feuil2!$E$1:$DG$2,2,0),0)),"",VLOOKUP($H2550*100+S$2,Feuil2!$A$3:$CQ$931,HLOOKUP(Feuil1!$F2550,Feuil2!$E$1:$DG$2,2,0),0))</f>
        <v/>
      </c>
      <c r="T2550" s="12" t="str">
        <f>IF(ISBLANK(VLOOKUP($H2550*100+T$2,Feuil2!$A$3:$CQ$931,HLOOKUP(Feuil1!$F2550,Feuil2!$E$1:$DG$2,2,0),0)),"",VLOOKUP($H2550*100+T$2,Feuil2!$A$3:$CQ$931,HLOOKUP(Feuil1!$F2550,Feuil2!$E$1:$DG$2,2,0),0))</f>
        <v/>
      </c>
      <c r="U2550" s="12"/>
    </row>
    <row r="2551" spans="1:21" x14ac:dyDescent="0.35">
      <c r="A2551" s="10" t="s">
        <v>85</v>
      </c>
      <c r="B2551" s="8" t="s">
        <v>76</v>
      </c>
      <c r="C2551" s="39">
        <v>559700</v>
      </c>
      <c r="D2551" s="39">
        <v>396200</v>
      </c>
      <c r="E2551" s="39">
        <v>200</v>
      </c>
      <c r="F2551" s="10">
        <v>4250</v>
      </c>
      <c r="G2551" s="5" t="s">
        <v>32</v>
      </c>
      <c r="H2551" s="11">
        <v>1956</v>
      </c>
      <c r="I2551" s="12" t="str">
        <f>IF(ISBLANK(VLOOKUP($H2551*100+I$2,Feuil2!$A$3:$CQ$931,HLOOKUP(Feuil1!$F2551,Feuil2!$E$1:$DG$2,2,0),0)),"",VLOOKUP($H2551*100+I$2,Feuil2!$A$3:$CQ$931,HLOOKUP(Feuil1!$F2551,Feuil2!$E$1:$DG$2,2,0),0))</f>
        <v/>
      </c>
      <c r="J2551" s="12" t="str">
        <f>IF(ISBLANK(VLOOKUP($H2551*100+J$2,Feuil2!$A$3:$CQ$931,HLOOKUP(Feuil1!$F2551,Feuil2!$E$1:$DG$2,2,0),0)),"",VLOOKUP($H2551*100+J$2,Feuil2!$A$3:$CQ$931,HLOOKUP(Feuil1!$F2551,Feuil2!$E$1:$DG$2,2,0),0))</f>
        <v/>
      </c>
      <c r="K2551" s="12" t="str">
        <f>IF(ISBLANK(VLOOKUP($H2551*100+K$2,Feuil2!$A$3:$CQ$931,HLOOKUP(Feuil1!$F2551,Feuil2!$E$1:$DG$2,2,0),0)),"",VLOOKUP($H2551*100+K$2,Feuil2!$A$3:$CQ$931,HLOOKUP(Feuil1!$F2551,Feuil2!$E$1:$DG$2,2,0),0))</f>
        <v/>
      </c>
      <c r="L2551" s="12" t="str">
        <f>IF(ISBLANK(VLOOKUP($H2551*100+L$2,Feuil2!$A$3:$CQ$931,HLOOKUP(Feuil1!$F2551,Feuil2!$E$1:$DG$2,2,0),0)),"",VLOOKUP($H2551*100+L$2,Feuil2!$A$3:$CQ$931,HLOOKUP(Feuil1!$F2551,Feuil2!$E$1:$DG$2,2,0),0))</f>
        <v/>
      </c>
      <c r="M2551" s="12" t="str">
        <f>IF(ISBLANK(VLOOKUP($H2551*100+M$2,Feuil2!$A$3:$CQ$931,HLOOKUP(Feuil1!$F2551,Feuil2!$E$1:$DG$2,2,0),0)),"",VLOOKUP($H2551*100+M$2,Feuil2!$A$3:$CQ$931,HLOOKUP(Feuil1!$F2551,Feuil2!$E$1:$DG$2,2,0),0))</f>
        <v/>
      </c>
      <c r="N2551" s="12" t="str">
        <f>IF(ISBLANK(VLOOKUP($H2551*100+N$2,Feuil2!$A$3:$CQ$931,HLOOKUP(Feuil1!$F2551,Feuil2!$E$1:$DG$2,2,0),0)),"",VLOOKUP($H2551*100+N$2,Feuil2!$A$3:$CQ$931,HLOOKUP(Feuil1!$F2551,Feuil2!$E$1:$DG$2,2,0),0))</f>
        <v/>
      </c>
      <c r="O2551" s="12" t="str">
        <f>IF(ISBLANK(VLOOKUP($H2551*100+O$2,Feuil2!$A$3:$CQ$931,HLOOKUP(Feuil1!$F2551,Feuil2!$E$1:$DG$2,2,0),0)),"",VLOOKUP($H2551*100+O$2,Feuil2!$A$3:$CQ$931,HLOOKUP(Feuil1!$F2551,Feuil2!$E$1:$DG$2,2,0),0))</f>
        <v/>
      </c>
      <c r="P2551" s="12" t="str">
        <f>IF(ISBLANK(VLOOKUP($H2551*100+P$2,Feuil2!$A$3:$CQ$931,HLOOKUP(Feuil1!$F2551,Feuil2!$E$1:$DG$2,2,0),0)),"",VLOOKUP($H2551*100+P$2,Feuil2!$A$3:$CQ$931,HLOOKUP(Feuil1!$F2551,Feuil2!$E$1:$DG$2,2,0),0))</f>
        <v/>
      </c>
      <c r="Q2551" s="12" t="str">
        <f>IF(ISBLANK(VLOOKUP($H2551*100+Q$2,Feuil2!$A$3:$CQ$931,HLOOKUP(Feuil1!$F2551,Feuil2!$E$1:$DG$2,2,0),0)),"",VLOOKUP($H2551*100+Q$2,Feuil2!$A$3:$CQ$931,HLOOKUP(Feuil1!$F2551,Feuil2!$E$1:$DG$2,2,0),0))</f>
        <v/>
      </c>
      <c r="R2551" s="12" t="str">
        <f>IF(ISBLANK(VLOOKUP($H2551*100+R$2,Feuil2!$A$3:$CQ$931,HLOOKUP(Feuil1!$F2551,Feuil2!$E$1:$DG$2,2,0),0)),"",VLOOKUP($H2551*100+R$2,Feuil2!$A$3:$CQ$931,HLOOKUP(Feuil1!$F2551,Feuil2!$E$1:$DG$2,2,0),0))</f>
        <v/>
      </c>
      <c r="S2551" s="12" t="str">
        <f>IF(ISBLANK(VLOOKUP($H2551*100+S$2,Feuil2!$A$3:$CQ$931,HLOOKUP(Feuil1!$F2551,Feuil2!$E$1:$DG$2,2,0),0)),"",VLOOKUP($H2551*100+S$2,Feuil2!$A$3:$CQ$931,HLOOKUP(Feuil1!$F2551,Feuil2!$E$1:$DG$2,2,0),0))</f>
        <v/>
      </c>
      <c r="T2551" s="12" t="str">
        <f>IF(ISBLANK(VLOOKUP($H2551*100+T$2,Feuil2!$A$3:$CQ$931,HLOOKUP(Feuil1!$F2551,Feuil2!$E$1:$DG$2,2,0),0)),"",VLOOKUP($H2551*100+T$2,Feuil2!$A$3:$CQ$931,HLOOKUP(Feuil1!$F2551,Feuil2!$E$1:$DG$2,2,0),0))</f>
        <v/>
      </c>
      <c r="U2551" s="12"/>
    </row>
    <row r="2552" spans="1:21" x14ac:dyDescent="0.35">
      <c r="A2552" s="10" t="s">
        <v>85</v>
      </c>
      <c r="B2552" s="8" t="s">
        <v>76</v>
      </c>
      <c r="C2552" s="39">
        <v>559700</v>
      </c>
      <c r="D2552" s="39">
        <v>396200</v>
      </c>
      <c r="E2552" s="39">
        <v>200</v>
      </c>
      <c r="F2552" s="10">
        <v>4250</v>
      </c>
      <c r="G2552" s="5" t="s">
        <v>32</v>
      </c>
      <c r="H2552" s="11">
        <v>1957</v>
      </c>
      <c r="I2552" s="12" t="str">
        <f>IF(ISBLANK(VLOOKUP($H2552*100+I$2,Feuil2!$A$3:$CQ$931,HLOOKUP(Feuil1!$F2552,Feuil2!$E$1:$DG$2,2,0),0)),"",VLOOKUP($H2552*100+I$2,Feuil2!$A$3:$CQ$931,HLOOKUP(Feuil1!$F2552,Feuil2!$E$1:$DG$2,2,0),0))</f>
        <v/>
      </c>
      <c r="J2552" s="12" t="str">
        <f>IF(ISBLANK(VLOOKUP($H2552*100+J$2,Feuil2!$A$3:$CQ$931,HLOOKUP(Feuil1!$F2552,Feuil2!$E$1:$DG$2,2,0),0)),"",VLOOKUP($H2552*100+J$2,Feuil2!$A$3:$CQ$931,HLOOKUP(Feuil1!$F2552,Feuil2!$E$1:$DG$2,2,0),0))</f>
        <v/>
      </c>
      <c r="K2552" s="12" t="str">
        <f>IF(ISBLANK(VLOOKUP($H2552*100+K$2,Feuil2!$A$3:$CQ$931,HLOOKUP(Feuil1!$F2552,Feuil2!$E$1:$DG$2,2,0),0)),"",VLOOKUP($H2552*100+K$2,Feuil2!$A$3:$CQ$931,HLOOKUP(Feuil1!$F2552,Feuil2!$E$1:$DG$2,2,0),0))</f>
        <v/>
      </c>
      <c r="L2552" s="12" t="str">
        <f>IF(ISBLANK(VLOOKUP($H2552*100+L$2,Feuil2!$A$3:$CQ$931,HLOOKUP(Feuil1!$F2552,Feuil2!$E$1:$DG$2,2,0),0)),"",VLOOKUP($H2552*100+L$2,Feuil2!$A$3:$CQ$931,HLOOKUP(Feuil1!$F2552,Feuil2!$E$1:$DG$2,2,0),0))</f>
        <v/>
      </c>
      <c r="M2552" s="12" t="str">
        <f>IF(ISBLANK(VLOOKUP($H2552*100+M$2,Feuil2!$A$3:$CQ$931,HLOOKUP(Feuil1!$F2552,Feuil2!$E$1:$DG$2,2,0),0)),"",VLOOKUP($H2552*100+M$2,Feuil2!$A$3:$CQ$931,HLOOKUP(Feuil1!$F2552,Feuil2!$E$1:$DG$2,2,0),0))</f>
        <v/>
      </c>
      <c r="N2552" s="12" t="str">
        <f>IF(ISBLANK(VLOOKUP($H2552*100+N$2,Feuil2!$A$3:$CQ$931,HLOOKUP(Feuil1!$F2552,Feuil2!$E$1:$DG$2,2,0),0)),"",VLOOKUP($H2552*100+N$2,Feuil2!$A$3:$CQ$931,HLOOKUP(Feuil1!$F2552,Feuil2!$E$1:$DG$2,2,0),0))</f>
        <v/>
      </c>
      <c r="O2552" s="12" t="str">
        <f>IF(ISBLANK(VLOOKUP($H2552*100+O$2,Feuil2!$A$3:$CQ$931,HLOOKUP(Feuil1!$F2552,Feuil2!$E$1:$DG$2,2,0),0)),"",VLOOKUP($H2552*100+O$2,Feuil2!$A$3:$CQ$931,HLOOKUP(Feuil1!$F2552,Feuil2!$E$1:$DG$2,2,0),0))</f>
        <v/>
      </c>
      <c r="P2552" s="12" t="str">
        <f>IF(ISBLANK(VLOOKUP($H2552*100+P$2,Feuil2!$A$3:$CQ$931,HLOOKUP(Feuil1!$F2552,Feuil2!$E$1:$DG$2,2,0),0)),"",VLOOKUP($H2552*100+P$2,Feuil2!$A$3:$CQ$931,HLOOKUP(Feuil1!$F2552,Feuil2!$E$1:$DG$2,2,0),0))</f>
        <v/>
      </c>
      <c r="Q2552" s="12" t="str">
        <f>IF(ISBLANK(VLOOKUP($H2552*100+Q$2,Feuil2!$A$3:$CQ$931,HLOOKUP(Feuil1!$F2552,Feuil2!$E$1:$DG$2,2,0),0)),"",VLOOKUP($H2552*100+Q$2,Feuil2!$A$3:$CQ$931,HLOOKUP(Feuil1!$F2552,Feuil2!$E$1:$DG$2,2,0),0))</f>
        <v/>
      </c>
      <c r="R2552" s="12" t="str">
        <f>IF(ISBLANK(VLOOKUP($H2552*100+R$2,Feuil2!$A$3:$CQ$931,HLOOKUP(Feuil1!$F2552,Feuil2!$E$1:$DG$2,2,0),0)),"",VLOOKUP($H2552*100+R$2,Feuil2!$A$3:$CQ$931,HLOOKUP(Feuil1!$F2552,Feuil2!$E$1:$DG$2,2,0),0))</f>
        <v/>
      </c>
      <c r="S2552" s="12" t="str">
        <f>IF(ISBLANK(VLOOKUP($H2552*100+S$2,Feuil2!$A$3:$CQ$931,HLOOKUP(Feuil1!$F2552,Feuil2!$E$1:$DG$2,2,0),0)),"",VLOOKUP($H2552*100+S$2,Feuil2!$A$3:$CQ$931,HLOOKUP(Feuil1!$F2552,Feuil2!$E$1:$DG$2,2,0),0))</f>
        <v/>
      </c>
      <c r="T2552" s="12" t="str">
        <f>IF(ISBLANK(VLOOKUP($H2552*100+T$2,Feuil2!$A$3:$CQ$931,HLOOKUP(Feuil1!$F2552,Feuil2!$E$1:$DG$2,2,0),0)),"",VLOOKUP($H2552*100+T$2,Feuil2!$A$3:$CQ$931,HLOOKUP(Feuil1!$F2552,Feuil2!$E$1:$DG$2,2,0),0))</f>
        <v/>
      </c>
      <c r="U2552" s="12"/>
    </row>
    <row r="2553" spans="1:21" x14ac:dyDescent="0.35">
      <c r="A2553" s="10" t="s">
        <v>85</v>
      </c>
      <c r="B2553" s="8" t="s">
        <v>76</v>
      </c>
      <c r="C2553" s="39">
        <v>559700</v>
      </c>
      <c r="D2553" s="39">
        <v>396200</v>
      </c>
      <c r="E2553" s="39">
        <v>200</v>
      </c>
      <c r="F2553" s="10">
        <v>4250</v>
      </c>
      <c r="G2553" s="5" t="s">
        <v>32</v>
      </c>
      <c r="H2553" s="11">
        <v>1958</v>
      </c>
      <c r="I2553" s="12" t="str">
        <f>IF(ISBLANK(VLOOKUP($H2553*100+I$2,Feuil2!$A$3:$CQ$931,HLOOKUP(Feuil1!$F2553,Feuil2!$E$1:$DG$2,2,0),0)),"",VLOOKUP($H2553*100+I$2,Feuil2!$A$3:$CQ$931,HLOOKUP(Feuil1!$F2553,Feuil2!$E$1:$DG$2,2,0),0))</f>
        <v/>
      </c>
      <c r="J2553" s="12" t="str">
        <f>IF(ISBLANK(VLOOKUP($H2553*100+J$2,Feuil2!$A$3:$CQ$931,HLOOKUP(Feuil1!$F2553,Feuil2!$E$1:$DG$2,2,0),0)),"",VLOOKUP($H2553*100+J$2,Feuil2!$A$3:$CQ$931,HLOOKUP(Feuil1!$F2553,Feuil2!$E$1:$DG$2,2,0),0))</f>
        <v/>
      </c>
      <c r="K2553" s="12" t="str">
        <f>IF(ISBLANK(VLOOKUP($H2553*100+K$2,Feuil2!$A$3:$CQ$931,HLOOKUP(Feuil1!$F2553,Feuil2!$E$1:$DG$2,2,0),0)),"",VLOOKUP($H2553*100+K$2,Feuil2!$A$3:$CQ$931,HLOOKUP(Feuil1!$F2553,Feuil2!$E$1:$DG$2,2,0),0))</f>
        <v/>
      </c>
      <c r="L2553" s="12" t="str">
        <f>IF(ISBLANK(VLOOKUP($H2553*100+L$2,Feuil2!$A$3:$CQ$931,HLOOKUP(Feuil1!$F2553,Feuil2!$E$1:$DG$2,2,0),0)),"",VLOOKUP($H2553*100+L$2,Feuil2!$A$3:$CQ$931,HLOOKUP(Feuil1!$F2553,Feuil2!$E$1:$DG$2,2,0),0))</f>
        <v/>
      </c>
      <c r="M2553" s="12" t="str">
        <f>IF(ISBLANK(VLOOKUP($H2553*100+M$2,Feuil2!$A$3:$CQ$931,HLOOKUP(Feuil1!$F2553,Feuil2!$E$1:$DG$2,2,0),0)),"",VLOOKUP($H2553*100+M$2,Feuil2!$A$3:$CQ$931,HLOOKUP(Feuil1!$F2553,Feuil2!$E$1:$DG$2,2,0),0))</f>
        <v/>
      </c>
      <c r="N2553" s="12" t="str">
        <f>IF(ISBLANK(VLOOKUP($H2553*100+N$2,Feuil2!$A$3:$CQ$931,HLOOKUP(Feuil1!$F2553,Feuil2!$E$1:$DG$2,2,0),0)),"",VLOOKUP($H2553*100+N$2,Feuil2!$A$3:$CQ$931,HLOOKUP(Feuil1!$F2553,Feuil2!$E$1:$DG$2,2,0),0))</f>
        <v/>
      </c>
      <c r="O2553" s="12" t="str">
        <f>IF(ISBLANK(VLOOKUP($H2553*100+O$2,Feuil2!$A$3:$CQ$931,HLOOKUP(Feuil1!$F2553,Feuil2!$E$1:$DG$2,2,0),0)),"",VLOOKUP($H2553*100+O$2,Feuil2!$A$3:$CQ$931,HLOOKUP(Feuil1!$F2553,Feuil2!$E$1:$DG$2,2,0),0))</f>
        <v/>
      </c>
      <c r="P2553" s="12" t="str">
        <f>IF(ISBLANK(VLOOKUP($H2553*100+P$2,Feuil2!$A$3:$CQ$931,HLOOKUP(Feuil1!$F2553,Feuil2!$E$1:$DG$2,2,0),0)),"",VLOOKUP($H2553*100+P$2,Feuil2!$A$3:$CQ$931,HLOOKUP(Feuil1!$F2553,Feuil2!$E$1:$DG$2,2,0),0))</f>
        <v/>
      </c>
      <c r="Q2553" s="12" t="str">
        <f>IF(ISBLANK(VLOOKUP($H2553*100+Q$2,Feuil2!$A$3:$CQ$931,HLOOKUP(Feuil1!$F2553,Feuil2!$E$1:$DG$2,2,0),0)),"",VLOOKUP($H2553*100+Q$2,Feuil2!$A$3:$CQ$931,HLOOKUP(Feuil1!$F2553,Feuil2!$E$1:$DG$2,2,0),0))</f>
        <v/>
      </c>
      <c r="R2553" s="12" t="str">
        <f>IF(ISBLANK(VLOOKUP($H2553*100+R$2,Feuil2!$A$3:$CQ$931,HLOOKUP(Feuil1!$F2553,Feuil2!$E$1:$DG$2,2,0),0)),"",VLOOKUP($H2553*100+R$2,Feuil2!$A$3:$CQ$931,HLOOKUP(Feuil1!$F2553,Feuil2!$E$1:$DG$2,2,0),0))</f>
        <v/>
      </c>
      <c r="S2553" s="12" t="str">
        <f>IF(ISBLANK(VLOOKUP($H2553*100+S$2,Feuil2!$A$3:$CQ$931,HLOOKUP(Feuil1!$F2553,Feuil2!$E$1:$DG$2,2,0),0)),"",VLOOKUP($H2553*100+S$2,Feuil2!$A$3:$CQ$931,HLOOKUP(Feuil1!$F2553,Feuil2!$E$1:$DG$2,2,0),0))</f>
        <v/>
      </c>
      <c r="T2553" s="12" t="str">
        <f>IF(ISBLANK(VLOOKUP($H2553*100+T$2,Feuil2!$A$3:$CQ$931,HLOOKUP(Feuil1!$F2553,Feuil2!$E$1:$DG$2,2,0),0)),"",VLOOKUP($H2553*100+T$2,Feuil2!$A$3:$CQ$931,HLOOKUP(Feuil1!$F2553,Feuil2!$E$1:$DG$2,2,0),0))</f>
        <v/>
      </c>
      <c r="U2553" s="12"/>
    </row>
    <row r="2554" spans="1:21" x14ac:dyDescent="0.35">
      <c r="A2554" s="10" t="s">
        <v>85</v>
      </c>
      <c r="B2554" s="8" t="s">
        <v>76</v>
      </c>
      <c r="C2554" s="39">
        <v>559700</v>
      </c>
      <c r="D2554" s="39">
        <v>396200</v>
      </c>
      <c r="E2554" s="39">
        <v>200</v>
      </c>
      <c r="F2554" s="10">
        <v>4250</v>
      </c>
      <c r="G2554" s="5" t="s">
        <v>32</v>
      </c>
      <c r="H2554" s="11">
        <v>1959</v>
      </c>
      <c r="I2554" s="12" t="str">
        <f>IF(ISBLANK(VLOOKUP($H2554*100+I$2,Feuil2!$A$3:$CQ$931,HLOOKUP(Feuil1!$F2554,Feuil2!$E$1:$DG$2,2,0),0)),"",VLOOKUP($H2554*100+I$2,Feuil2!$A$3:$CQ$931,HLOOKUP(Feuil1!$F2554,Feuil2!$E$1:$DG$2,2,0),0))</f>
        <v/>
      </c>
      <c r="J2554" s="12" t="str">
        <f>IF(ISBLANK(VLOOKUP($H2554*100+J$2,Feuil2!$A$3:$CQ$931,HLOOKUP(Feuil1!$F2554,Feuil2!$E$1:$DG$2,2,0),0)),"",VLOOKUP($H2554*100+J$2,Feuil2!$A$3:$CQ$931,HLOOKUP(Feuil1!$F2554,Feuil2!$E$1:$DG$2,2,0),0))</f>
        <v/>
      </c>
      <c r="K2554" s="12" t="str">
        <f>IF(ISBLANK(VLOOKUP($H2554*100+K$2,Feuil2!$A$3:$CQ$931,HLOOKUP(Feuil1!$F2554,Feuil2!$E$1:$DG$2,2,0),0)),"",VLOOKUP($H2554*100+K$2,Feuil2!$A$3:$CQ$931,HLOOKUP(Feuil1!$F2554,Feuil2!$E$1:$DG$2,2,0),0))</f>
        <v/>
      </c>
      <c r="L2554" s="12" t="str">
        <f>IF(ISBLANK(VLOOKUP($H2554*100+L$2,Feuil2!$A$3:$CQ$931,HLOOKUP(Feuil1!$F2554,Feuil2!$E$1:$DG$2,2,0),0)),"",VLOOKUP($H2554*100+L$2,Feuil2!$A$3:$CQ$931,HLOOKUP(Feuil1!$F2554,Feuil2!$E$1:$DG$2,2,0),0))</f>
        <v/>
      </c>
      <c r="M2554" s="12" t="str">
        <f>IF(ISBLANK(VLOOKUP($H2554*100+M$2,Feuil2!$A$3:$CQ$931,HLOOKUP(Feuil1!$F2554,Feuil2!$E$1:$DG$2,2,0),0)),"",VLOOKUP($H2554*100+M$2,Feuil2!$A$3:$CQ$931,HLOOKUP(Feuil1!$F2554,Feuil2!$E$1:$DG$2,2,0),0))</f>
        <v/>
      </c>
      <c r="N2554" s="12" t="str">
        <f>IF(ISBLANK(VLOOKUP($H2554*100+N$2,Feuil2!$A$3:$CQ$931,HLOOKUP(Feuil1!$F2554,Feuil2!$E$1:$DG$2,2,0),0)),"",VLOOKUP($H2554*100+N$2,Feuil2!$A$3:$CQ$931,HLOOKUP(Feuil1!$F2554,Feuil2!$E$1:$DG$2,2,0),0))</f>
        <v/>
      </c>
      <c r="O2554" s="12" t="str">
        <f>IF(ISBLANK(VLOOKUP($H2554*100+O$2,Feuil2!$A$3:$CQ$931,HLOOKUP(Feuil1!$F2554,Feuil2!$E$1:$DG$2,2,0),0)),"",VLOOKUP($H2554*100+O$2,Feuil2!$A$3:$CQ$931,HLOOKUP(Feuil1!$F2554,Feuil2!$E$1:$DG$2,2,0),0))</f>
        <v/>
      </c>
      <c r="P2554" s="12" t="str">
        <f>IF(ISBLANK(VLOOKUP($H2554*100+P$2,Feuil2!$A$3:$CQ$931,HLOOKUP(Feuil1!$F2554,Feuil2!$E$1:$DG$2,2,0),0)),"",VLOOKUP($H2554*100+P$2,Feuil2!$A$3:$CQ$931,HLOOKUP(Feuil1!$F2554,Feuil2!$E$1:$DG$2,2,0),0))</f>
        <v/>
      </c>
      <c r="Q2554" s="12" t="str">
        <f>IF(ISBLANK(VLOOKUP($H2554*100+Q$2,Feuil2!$A$3:$CQ$931,HLOOKUP(Feuil1!$F2554,Feuil2!$E$1:$DG$2,2,0),0)),"",VLOOKUP($H2554*100+Q$2,Feuil2!$A$3:$CQ$931,HLOOKUP(Feuil1!$F2554,Feuil2!$E$1:$DG$2,2,0),0))</f>
        <v/>
      </c>
      <c r="R2554" s="12" t="str">
        <f>IF(ISBLANK(VLOOKUP($H2554*100+R$2,Feuil2!$A$3:$CQ$931,HLOOKUP(Feuil1!$F2554,Feuil2!$E$1:$DG$2,2,0),0)),"",VLOOKUP($H2554*100+R$2,Feuil2!$A$3:$CQ$931,HLOOKUP(Feuil1!$F2554,Feuil2!$E$1:$DG$2,2,0),0))</f>
        <v/>
      </c>
      <c r="S2554" s="12" t="str">
        <f>IF(ISBLANK(VLOOKUP($H2554*100+S$2,Feuil2!$A$3:$CQ$931,HLOOKUP(Feuil1!$F2554,Feuil2!$E$1:$DG$2,2,0),0)),"",VLOOKUP($H2554*100+S$2,Feuil2!$A$3:$CQ$931,HLOOKUP(Feuil1!$F2554,Feuil2!$E$1:$DG$2,2,0),0))</f>
        <v/>
      </c>
      <c r="T2554" s="12" t="str">
        <f>IF(ISBLANK(VLOOKUP($H2554*100+T$2,Feuil2!$A$3:$CQ$931,HLOOKUP(Feuil1!$F2554,Feuil2!$E$1:$DG$2,2,0),0)),"",VLOOKUP($H2554*100+T$2,Feuil2!$A$3:$CQ$931,HLOOKUP(Feuil1!$F2554,Feuil2!$E$1:$DG$2,2,0),0))</f>
        <v/>
      </c>
      <c r="U2554" s="12"/>
    </row>
    <row r="2555" spans="1:21" x14ac:dyDescent="0.35">
      <c r="A2555" s="10" t="s">
        <v>85</v>
      </c>
      <c r="B2555" s="8" t="s">
        <v>76</v>
      </c>
      <c r="C2555" s="39">
        <v>559700</v>
      </c>
      <c r="D2555" s="39">
        <v>396200</v>
      </c>
      <c r="E2555" s="39">
        <v>200</v>
      </c>
      <c r="F2555" s="10">
        <v>4250</v>
      </c>
      <c r="G2555" s="5" t="s">
        <v>32</v>
      </c>
      <c r="H2555" s="11">
        <v>1960</v>
      </c>
      <c r="I2555" s="12" t="str">
        <f>IF(ISBLANK(VLOOKUP($H2555*100+I$2,Feuil2!$A$3:$CQ$931,HLOOKUP(Feuil1!$F2555,Feuil2!$E$1:$DG$2,2,0),0)),"",VLOOKUP($H2555*100+I$2,Feuil2!$A$3:$CQ$931,HLOOKUP(Feuil1!$F2555,Feuil2!$E$1:$DG$2,2,0),0))</f>
        <v/>
      </c>
      <c r="J2555" s="12" t="str">
        <f>IF(ISBLANK(VLOOKUP($H2555*100+J$2,Feuil2!$A$3:$CQ$931,HLOOKUP(Feuil1!$F2555,Feuil2!$E$1:$DG$2,2,0),0)),"",VLOOKUP($H2555*100+J$2,Feuil2!$A$3:$CQ$931,HLOOKUP(Feuil1!$F2555,Feuil2!$E$1:$DG$2,2,0),0))</f>
        <v/>
      </c>
      <c r="K2555" s="12" t="str">
        <f>IF(ISBLANK(VLOOKUP($H2555*100+K$2,Feuil2!$A$3:$CQ$931,HLOOKUP(Feuil1!$F2555,Feuil2!$E$1:$DG$2,2,0),0)),"",VLOOKUP($H2555*100+K$2,Feuil2!$A$3:$CQ$931,HLOOKUP(Feuil1!$F2555,Feuil2!$E$1:$DG$2,2,0),0))</f>
        <v/>
      </c>
      <c r="L2555" s="12" t="str">
        <f>IF(ISBLANK(VLOOKUP($H2555*100+L$2,Feuil2!$A$3:$CQ$931,HLOOKUP(Feuil1!$F2555,Feuil2!$E$1:$DG$2,2,0),0)),"",VLOOKUP($H2555*100+L$2,Feuil2!$A$3:$CQ$931,HLOOKUP(Feuil1!$F2555,Feuil2!$E$1:$DG$2,2,0),0))</f>
        <v/>
      </c>
      <c r="M2555" s="12" t="str">
        <f>IF(ISBLANK(VLOOKUP($H2555*100+M$2,Feuil2!$A$3:$CQ$931,HLOOKUP(Feuil1!$F2555,Feuil2!$E$1:$DG$2,2,0),0)),"",VLOOKUP($H2555*100+M$2,Feuil2!$A$3:$CQ$931,HLOOKUP(Feuil1!$F2555,Feuil2!$E$1:$DG$2,2,0),0))</f>
        <v/>
      </c>
      <c r="N2555" s="12" t="str">
        <f>IF(ISBLANK(VLOOKUP($H2555*100+N$2,Feuil2!$A$3:$CQ$931,HLOOKUP(Feuil1!$F2555,Feuil2!$E$1:$DG$2,2,0),0)),"",VLOOKUP($H2555*100+N$2,Feuil2!$A$3:$CQ$931,HLOOKUP(Feuil1!$F2555,Feuil2!$E$1:$DG$2,2,0),0))</f>
        <v/>
      </c>
      <c r="O2555" s="12" t="str">
        <f>IF(ISBLANK(VLOOKUP($H2555*100+O$2,Feuil2!$A$3:$CQ$931,HLOOKUP(Feuil1!$F2555,Feuil2!$E$1:$DG$2,2,0),0)),"",VLOOKUP($H2555*100+O$2,Feuil2!$A$3:$CQ$931,HLOOKUP(Feuil1!$F2555,Feuil2!$E$1:$DG$2,2,0),0))</f>
        <v/>
      </c>
      <c r="P2555" s="12" t="str">
        <f>IF(ISBLANK(VLOOKUP($H2555*100+P$2,Feuil2!$A$3:$CQ$931,HLOOKUP(Feuil1!$F2555,Feuil2!$E$1:$DG$2,2,0),0)),"",VLOOKUP($H2555*100+P$2,Feuil2!$A$3:$CQ$931,HLOOKUP(Feuil1!$F2555,Feuil2!$E$1:$DG$2,2,0),0))</f>
        <v/>
      </c>
      <c r="Q2555" s="12" t="str">
        <f>IF(ISBLANK(VLOOKUP($H2555*100+Q$2,Feuil2!$A$3:$CQ$931,HLOOKUP(Feuil1!$F2555,Feuil2!$E$1:$DG$2,2,0),0)),"",VLOOKUP($H2555*100+Q$2,Feuil2!$A$3:$CQ$931,HLOOKUP(Feuil1!$F2555,Feuil2!$E$1:$DG$2,2,0),0))</f>
        <v/>
      </c>
      <c r="R2555" s="12" t="str">
        <f>IF(ISBLANK(VLOOKUP($H2555*100+R$2,Feuil2!$A$3:$CQ$931,HLOOKUP(Feuil1!$F2555,Feuil2!$E$1:$DG$2,2,0),0)),"",VLOOKUP($H2555*100+R$2,Feuil2!$A$3:$CQ$931,HLOOKUP(Feuil1!$F2555,Feuil2!$E$1:$DG$2,2,0),0))</f>
        <v/>
      </c>
      <c r="S2555" s="12" t="str">
        <f>IF(ISBLANK(VLOOKUP($H2555*100+S$2,Feuil2!$A$3:$CQ$931,HLOOKUP(Feuil1!$F2555,Feuil2!$E$1:$DG$2,2,0),0)),"",VLOOKUP($H2555*100+S$2,Feuil2!$A$3:$CQ$931,HLOOKUP(Feuil1!$F2555,Feuil2!$E$1:$DG$2,2,0),0))</f>
        <v/>
      </c>
      <c r="T2555" s="12" t="str">
        <f>IF(ISBLANK(VLOOKUP($H2555*100+T$2,Feuil2!$A$3:$CQ$931,HLOOKUP(Feuil1!$F2555,Feuil2!$E$1:$DG$2,2,0),0)),"",VLOOKUP($H2555*100+T$2,Feuil2!$A$3:$CQ$931,HLOOKUP(Feuil1!$F2555,Feuil2!$E$1:$DG$2,2,0),0))</f>
        <v/>
      </c>
      <c r="U2555" s="12"/>
    </row>
    <row r="2556" spans="1:21" x14ac:dyDescent="0.35">
      <c r="A2556" s="10" t="s">
        <v>85</v>
      </c>
      <c r="B2556" s="8" t="s">
        <v>76</v>
      </c>
      <c r="C2556" s="39">
        <v>559700</v>
      </c>
      <c r="D2556" s="39">
        <v>396200</v>
      </c>
      <c r="E2556" s="39">
        <v>200</v>
      </c>
      <c r="F2556" s="10">
        <v>4250</v>
      </c>
      <c r="G2556" s="5" t="s">
        <v>32</v>
      </c>
      <c r="H2556" s="11">
        <v>1961</v>
      </c>
      <c r="I2556" s="12" t="str">
        <f>IF(ISBLANK(VLOOKUP($H2556*100+I$2,Feuil2!$A$3:$CQ$931,HLOOKUP(Feuil1!$F2556,Feuil2!$E$1:$DG$2,2,0),0)),"",VLOOKUP($H2556*100+I$2,Feuil2!$A$3:$CQ$931,HLOOKUP(Feuil1!$F2556,Feuil2!$E$1:$DG$2,2,0),0))</f>
        <v/>
      </c>
      <c r="J2556" s="12" t="str">
        <f>IF(ISBLANK(VLOOKUP($H2556*100+J$2,Feuil2!$A$3:$CQ$931,HLOOKUP(Feuil1!$F2556,Feuil2!$E$1:$DG$2,2,0),0)),"",VLOOKUP($H2556*100+J$2,Feuil2!$A$3:$CQ$931,HLOOKUP(Feuil1!$F2556,Feuil2!$E$1:$DG$2,2,0),0))</f>
        <v/>
      </c>
      <c r="K2556" s="12" t="str">
        <f>IF(ISBLANK(VLOOKUP($H2556*100+K$2,Feuil2!$A$3:$CQ$931,HLOOKUP(Feuil1!$F2556,Feuil2!$E$1:$DG$2,2,0),0)),"",VLOOKUP($H2556*100+K$2,Feuil2!$A$3:$CQ$931,HLOOKUP(Feuil1!$F2556,Feuil2!$E$1:$DG$2,2,0),0))</f>
        <v/>
      </c>
      <c r="L2556" s="12" t="str">
        <f>IF(ISBLANK(VLOOKUP($H2556*100+L$2,Feuil2!$A$3:$CQ$931,HLOOKUP(Feuil1!$F2556,Feuil2!$E$1:$DG$2,2,0),0)),"",VLOOKUP($H2556*100+L$2,Feuil2!$A$3:$CQ$931,HLOOKUP(Feuil1!$F2556,Feuil2!$E$1:$DG$2,2,0),0))</f>
        <v/>
      </c>
      <c r="M2556" s="12" t="str">
        <f>IF(ISBLANK(VLOOKUP($H2556*100+M$2,Feuil2!$A$3:$CQ$931,HLOOKUP(Feuil1!$F2556,Feuil2!$E$1:$DG$2,2,0),0)),"",VLOOKUP($H2556*100+M$2,Feuil2!$A$3:$CQ$931,HLOOKUP(Feuil1!$F2556,Feuil2!$E$1:$DG$2,2,0),0))</f>
        <v/>
      </c>
      <c r="N2556" s="12" t="str">
        <f>IF(ISBLANK(VLOOKUP($H2556*100+N$2,Feuil2!$A$3:$CQ$931,HLOOKUP(Feuil1!$F2556,Feuil2!$E$1:$DG$2,2,0),0)),"",VLOOKUP($H2556*100+N$2,Feuil2!$A$3:$CQ$931,HLOOKUP(Feuil1!$F2556,Feuil2!$E$1:$DG$2,2,0),0))</f>
        <v/>
      </c>
      <c r="O2556" s="12" t="str">
        <f>IF(ISBLANK(VLOOKUP($H2556*100+O$2,Feuil2!$A$3:$CQ$931,HLOOKUP(Feuil1!$F2556,Feuil2!$E$1:$DG$2,2,0),0)),"",VLOOKUP($H2556*100+O$2,Feuil2!$A$3:$CQ$931,HLOOKUP(Feuil1!$F2556,Feuil2!$E$1:$DG$2,2,0),0))</f>
        <v/>
      </c>
      <c r="P2556" s="12" t="str">
        <f>IF(ISBLANK(VLOOKUP($H2556*100+P$2,Feuil2!$A$3:$CQ$931,HLOOKUP(Feuil1!$F2556,Feuil2!$E$1:$DG$2,2,0),0)),"",VLOOKUP($H2556*100+P$2,Feuil2!$A$3:$CQ$931,HLOOKUP(Feuil1!$F2556,Feuil2!$E$1:$DG$2,2,0),0))</f>
        <v/>
      </c>
      <c r="Q2556" s="12" t="str">
        <f>IF(ISBLANK(VLOOKUP($H2556*100+Q$2,Feuil2!$A$3:$CQ$931,HLOOKUP(Feuil1!$F2556,Feuil2!$E$1:$DG$2,2,0),0)),"",VLOOKUP($H2556*100+Q$2,Feuil2!$A$3:$CQ$931,HLOOKUP(Feuil1!$F2556,Feuil2!$E$1:$DG$2,2,0),0))</f>
        <v/>
      </c>
      <c r="R2556" s="12" t="str">
        <f>IF(ISBLANK(VLOOKUP($H2556*100+R$2,Feuil2!$A$3:$CQ$931,HLOOKUP(Feuil1!$F2556,Feuil2!$E$1:$DG$2,2,0),0)),"",VLOOKUP($H2556*100+R$2,Feuil2!$A$3:$CQ$931,HLOOKUP(Feuil1!$F2556,Feuil2!$E$1:$DG$2,2,0),0))</f>
        <v/>
      </c>
      <c r="S2556" s="12" t="str">
        <f>IF(ISBLANK(VLOOKUP($H2556*100+S$2,Feuil2!$A$3:$CQ$931,HLOOKUP(Feuil1!$F2556,Feuil2!$E$1:$DG$2,2,0),0)),"",VLOOKUP($H2556*100+S$2,Feuil2!$A$3:$CQ$931,HLOOKUP(Feuil1!$F2556,Feuil2!$E$1:$DG$2,2,0),0))</f>
        <v/>
      </c>
      <c r="T2556" s="12" t="str">
        <f>IF(ISBLANK(VLOOKUP($H2556*100+T$2,Feuil2!$A$3:$CQ$931,HLOOKUP(Feuil1!$F2556,Feuil2!$E$1:$DG$2,2,0),0)),"",VLOOKUP($H2556*100+T$2,Feuil2!$A$3:$CQ$931,HLOOKUP(Feuil1!$F2556,Feuil2!$E$1:$DG$2,2,0),0))</f>
        <v/>
      </c>
      <c r="U2556" s="12"/>
    </row>
    <row r="2557" spans="1:21" x14ac:dyDescent="0.35">
      <c r="A2557" s="10" t="s">
        <v>85</v>
      </c>
      <c r="B2557" s="8" t="s">
        <v>76</v>
      </c>
      <c r="C2557" s="39">
        <v>559700</v>
      </c>
      <c r="D2557" s="39">
        <v>396200</v>
      </c>
      <c r="E2557" s="39">
        <v>200</v>
      </c>
      <c r="F2557" s="10">
        <v>4250</v>
      </c>
      <c r="G2557" s="5" t="s">
        <v>32</v>
      </c>
      <c r="H2557" s="11">
        <v>1962</v>
      </c>
      <c r="I2557" s="12">
        <f>IF(ISBLANK(VLOOKUP($H2557*100+I$2,Feuil2!$A$3:$CQ$931,HLOOKUP(Feuil1!$F2557,Feuil2!$E$1:$DG$2,2,0),0)),"",VLOOKUP($H2557*100+I$2,Feuil2!$A$3:$CQ$931,HLOOKUP(Feuil1!$F2557,Feuil2!$E$1:$DG$2,2,0),0))</f>
        <v>5.14</v>
      </c>
      <c r="J2557" s="12">
        <f>IF(ISBLANK(VLOOKUP($H2557*100+J$2,Feuil2!$A$3:$CQ$931,HLOOKUP(Feuil1!$F2557,Feuil2!$E$1:$DG$2,2,0),0)),"",VLOOKUP($H2557*100+J$2,Feuil2!$A$3:$CQ$931,HLOOKUP(Feuil1!$F2557,Feuil2!$E$1:$DG$2,2,0),0))</f>
        <v>5.14</v>
      </c>
      <c r="K2557" s="12" t="str">
        <f>IF(ISBLANK(VLOOKUP($H2557*100+K$2,Feuil2!$A$3:$CQ$931,HLOOKUP(Feuil1!$F2557,Feuil2!$E$1:$DG$2,2,0),0)),"",VLOOKUP($H2557*100+K$2,Feuil2!$A$3:$CQ$931,HLOOKUP(Feuil1!$F2557,Feuil2!$E$1:$DG$2,2,0),0))</f>
        <v/>
      </c>
      <c r="L2557" s="12">
        <f>IF(ISBLANK(VLOOKUP($H2557*100+L$2,Feuil2!$A$3:$CQ$931,HLOOKUP(Feuil1!$F2557,Feuil2!$E$1:$DG$2,2,0),0)),"",VLOOKUP($H2557*100+L$2,Feuil2!$A$3:$CQ$931,HLOOKUP(Feuil1!$F2557,Feuil2!$E$1:$DG$2,2,0),0))</f>
        <v>62.08</v>
      </c>
      <c r="M2557" s="12">
        <f>IF(ISBLANK(VLOOKUP($H2557*100+M$2,Feuil2!$A$3:$CQ$931,HLOOKUP(Feuil1!$F2557,Feuil2!$E$1:$DG$2,2,0),0)),"",VLOOKUP($H2557*100+M$2,Feuil2!$A$3:$CQ$931,HLOOKUP(Feuil1!$F2557,Feuil2!$E$1:$DG$2,2,0),0))</f>
        <v>152.46</v>
      </c>
      <c r="N2557" s="12">
        <f>IF(ISBLANK(VLOOKUP($H2557*100+N$2,Feuil2!$A$3:$CQ$931,HLOOKUP(Feuil1!$F2557,Feuil2!$E$1:$DG$2,2,0),0)),"",VLOOKUP($H2557*100+N$2,Feuil2!$A$3:$CQ$931,HLOOKUP(Feuil1!$F2557,Feuil2!$E$1:$DG$2,2,0),0))</f>
        <v>138.29</v>
      </c>
      <c r="O2557" s="12">
        <f>IF(ISBLANK(VLOOKUP($H2557*100+O$2,Feuil2!$A$3:$CQ$931,HLOOKUP(Feuil1!$F2557,Feuil2!$E$1:$DG$2,2,0),0)),"",VLOOKUP($H2557*100+O$2,Feuil2!$A$3:$CQ$931,HLOOKUP(Feuil1!$F2557,Feuil2!$E$1:$DG$2,2,0),0))</f>
        <v>13.24</v>
      </c>
      <c r="P2557" s="12">
        <f>IF(ISBLANK(VLOOKUP($H2557*100+P$2,Feuil2!$A$3:$CQ$931,HLOOKUP(Feuil1!$F2557,Feuil2!$E$1:$DG$2,2,0),0)),"",VLOOKUP($H2557*100+P$2,Feuil2!$A$3:$CQ$931,HLOOKUP(Feuil1!$F2557,Feuil2!$E$1:$DG$2,2,0),0))</f>
        <v>31.65</v>
      </c>
      <c r="Q2557" s="12">
        <f>IF(ISBLANK(VLOOKUP($H2557*100+Q$2,Feuil2!$A$3:$CQ$931,HLOOKUP(Feuil1!$F2557,Feuil2!$E$1:$DG$2,2,0),0)),"",VLOOKUP($H2557*100+Q$2,Feuil2!$A$3:$CQ$931,HLOOKUP(Feuil1!$F2557,Feuil2!$E$1:$DG$2,2,0),0))</f>
        <v>81.81</v>
      </c>
      <c r="R2557" s="12">
        <f>IF(ISBLANK(VLOOKUP($H2557*100+R$2,Feuil2!$A$3:$CQ$931,HLOOKUP(Feuil1!$F2557,Feuil2!$E$1:$DG$2,2,0),0)),"",VLOOKUP($H2557*100+R$2,Feuil2!$A$3:$CQ$931,HLOOKUP(Feuil1!$F2557,Feuil2!$E$1:$DG$2,2,0),0))</f>
        <v>5.14</v>
      </c>
      <c r="S2557" s="12">
        <f>IF(ISBLANK(VLOOKUP($H2557*100+S$2,Feuil2!$A$3:$CQ$931,HLOOKUP(Feuil1!$F2557,Feuil2!$E$1:$DG$2,2,0),0)),"",VLOOKUP($H2557*100+S$2,Feuil2!$A$3:$CQ$931,HLOOKUP(Feuil1!$F2557,Feuil2!$E$1:$DG$2,2,0),0))</f>
        <v>5.14</v>
      </c>
      <c r="T2557" s="12">
        <f>IF(ISBLANK(VLOOKUP($H2557*100+T$2,Feuil2!$A$3:$CQ$931,HLOOKUP(Feuil1!$F2557,Feuil2!$E$1:$DG$2,2,0),0)),"",VLOOKUP($H2557*100+T$2,Feuil2!$A$3:$CQ$931,HLOOKUP(Feuil1!$F2557,Feuil2!$E$1:$DG$2,2,0),0))</f>
        <v>9.4499999999999993</v>
      </c>
      <c r="U2557" s="12">
        <f t="shared" si="62"/>
        <v>509.53999999999996</v>
      </c>
    </row>
    <row r="2558" spans="1:21" x14ac:dyDescent="0.35">
      <c r="A2558" s="10" t="s">
        <v>85</v>
      </c>
      <c r="B2558" s="8" t="s">
        <v>76</v>
      </c>
      <c r="C2558" s="39">
        <v>559700</v>
      </c>
      <c r="D2558" s="39">
        <v>396200</v>
      </c>
      <c r="E2558" s="39">
        <v>200</v>
      </c>
      <c r="F2558" s="10">
        <v>4250</v>
      </c>
      <c r="G2558" s="5" t="s">
        <v>32</v>
      </c>
      <c r="H2558" s="11">
        <v>1963</v>
      </c>
      <c r="I2558" s="12">
        <f>IF(ISBLANK(VLOOKUP($H2558*100+I$2,Feuil2!$A$3:$CQ$931,HLOOKUP(Feuil1!$F2558,Feuil2!$E$1:$DG$2,2,0),0)),"",VLOOKUP($H2558*100+I$2,Feuil2!$A$3:$CQ$931,HLOOKUP(Feuil1!$F2558,Feuil2!$E$1:$DG$2,2,0),0))</f>
        <v>8.01</v>
      </c>
      <c r="J2558" s="12">
        <f>IF(ISBLANK(VLOOKUP($H2558*100+J$2,Feuil2!$A$3:$CQ$931,HLOOKUP(Feuil1!$F2558,Feuil2!$E$1:$DG$2,2,0),0)),"",VLOOKUP($H2558*100+J$2,Feuil2!$A$3:$CQ$931,HLOOKUP(Feuil1!$F2558,Feuil2!$E$1:$DG$2,2,0),0))</f>
        <v>6.9</v>
      </c>
      <c r="K2558" s="12">
        <f>IF(ISBLANK(VLOOKUP($H2558*100+K$2,Feuil2!$A$3:$CQ$931,HLOOKUP(Feuil1!$F2558,Feuil2!$E$1:$DG$2,2,0),0)),"",VLOOKUP($H2558*100+K$2,Feuil2!$A$3:$CQ$931,HLOOKUP(Feuil1!$F2558,Feuil2!$E$1:$DG$2,2,0),0))</f>
        <v>25.32</v>
      </c>
      <c r="L2558" s="12">
        <f>IF(ISBLANK(VLOOKUP($H2558*100+L$2,Feuil2!$A$3:$CQ$931,HLOOKUP(Feuil1!$F2558,Feuil2!$E$1:$DG$2,2,0),0)),"",VLOOKUP($H2558*100+L$2,Feuil2!$A$3:$CQ$931,HLOOKUP(Feuil1!$F2558,Feuil2!$E$1:$DG$2,2,0),0))</f>
        <v>175.38</v>
      </c>
      <c r="M2558" s="12">
        <f>IF(ISBLANK(VLOOKUP($H2558*100+M$2,Feuil2!$A$3:$CQ$931,HLOOKUP(Feuil1!$F2558,Feuil2!$E$1:$DG$2,2,0),0)),"",VLOOKUP($H2558*100+M$2,Feuil2!$A$3:$CQ$931,HLOOKUP(Feuil1!$F2558,Feuil2!$E$1:$DG$2,2,0),0))</f>
        <v>11.8</v>
      </c>
      <c r="N2558" s="12">
        <f>IF(ISBLANK(VLOOKUP($H2558*100+N$2,Feuil2!$A$3:$CQ$931,HLOOKUP(Feuil1!$F2558,Feuil2!$E$1:$DG$2,2,0),0)),"",VLOOKUP($H2558*100+N$2,Feuil2!$A$3:$CQ$931,HLOOKUP(Feuil1!$F2558,Feuil2!$E$1:$DG$2,2,0),0))</f>
        <v>64.11</v>
      </c>
      <c r="O2558" s="12">
        <f>IF(ISBLANK(VLOOKUP($H2558*100+O$2,Feuil2!$A$3:$CQ$931,HLOOKUP(Feuil1!$F2558,Feuil2!$E$1:$DG$2,2,0),0)),"",VLOOKUP($H2558*100+O$2,Feuil2!$A$3:$CQ$931,HLOOKUP(Feuil1!$F2558,Feuil2!$E$1:$DG$2,2,0),0))</f>
        <v>83.37</v>
      </c>
      <c r="P2558" s="12">
        <f>IF(ISBLANK(VLOOKUP($H2558*100+P$2,Feuil2!$A$3:$CQ$931,HLOOKUP(Feuil1!$F2558,Feuil2!$E$1:$DG$2,2,0),0)),"",VLOOKUP($H2558*100+P$2,Feuil2!$A$3:$CQ$931,HLOOKUP(Feuil1!$F2558,Feuil2!$E$1:$DG$2,2,0),0))</f>
        <v>74.430000000000007</v>
      </c>
      <c r="Q2558" s="12">
        <f>IF(ISBLANK(VLOOKUP($H2558*100+Q$2,Feuil2!$A$3:$CQ$931,HLOOKUP(Feuil1!$F2558,Feuil2!$E$1:$DG$2,2,0),0)),"",VLOOKUP($H2558*100+Q$2,Feuil2!$A$3:$CQ$931,HLOOKUP(Feuil1!$F2558,Feuil2!$E$1:$DG$2,2,0),0))</f>
        <v>12.65</v>
      </c>
      <c r="R2558" s="12">
        <f>IF(ISBLANK(VLOOKUP($H2558*100+R$2,Feuil2!$A$3:$CQ$931,HLOOKUP(Feuil1!$F2558,Feuil2!$E$1:$DG$2,2,0),0)),"",VLOOKUP($H2558*100+R$2,Feuil2!$A$3:$CQ$931,HLOOKUP(Feuil1!$F2558,Feuil2!$E$1:$DG$2,2,0),0))</f>
        <v>8.6</v>
      </c>
      <c r="S2558" s="12">
        <f>IF(ISBLANK(VLOOKUP($H2558*100+S$2,Feuil2!$A$3:$CQ$931,HLOOKUP(Feuil1!$F2558,Feuil2!$E$1:$DG$2,2,0),0)),"",VLOOKUP($H2558*100+S$2,Feuil2!$A$3:$CQ$931,HLOOKUP(Feuil1!$F2558,Feuil2!$E$1:$DG$2,2,0),0))</f>
        <v>5.14</v>
      </c>
      <c r="T2558" s="12">
        <f>IF(ISBLANK(VLOOKUP($H2558*100+T$2,Feuil2!$A$3:$CQ$931,HLOOKUP(Feuil1!$F2558,Feuil2!$E$1:$DG$2,2,0),0)),"",VLOOKUP($H2558*100+T$2,Feuil2!$A$3:$CQ$931,HLOOKUP(Feuil1!$F2558,Feuil2!$E$1:$DG$2,2,0),0))</f>
        <v>5.14</v>
      </c>
      <c r="U2558" s="12">
        <f t="shared" si="62"/>
        <v>480.85</v>
      </c>
    </row>
    <row r="2559" spans="1:21" x14ac:dyDescent="0.35">
      <c r="A2559" s="10" t="s">
        <v>85</v>
      </c>
      <c r="B2559" s="8" t="s">
        <v>76</v>
      </c>
      <c r="C2559" s="39">
        <v>559700</v>
      </c>
      <c r="D2559" s="39">
        <v>396200</v>
      </c>
      <c r="E2559" s="39">
        <v>200</v>
      </c>
      <c r="F2559" s="10">
        <v>4250</v>
      </c>
      <c r="G2559" s="5" t="s">
        <v>32</v>
      </c>
      <c r="H2559" s="11">
        <v>1964</v>
      </c>
      <c r="I2559" s="12">
        <f>IF(ISBLANK(VLOOKUP($H2559*100+I$2,Feuil2!$A$3:$CQ$931,HLOOKUP(Feuil1!$F2559,Feuil2!$E$1:$DG$2,2,0),0)),"",VLOOKUP($H2559*100+I$2,Feuil2!$A$3:$CQ$931,HLOOKUP(Feuil1!$F2559,Feuil2!$E$1:$DG$2,2,0),0))</f>
        <v>6.77</v>
      </c>
      <c r="J2559" s="12">
        <f>IF(ISBLANK(VLOOKUP($H2559*100+J$2,Feuil2!$A$3:$CQ$931,HLOOKUP(Feuil1!$F2559,Feuil2!$E$1:$DG$2,2,0),0)),"",VLOOKUP($H2559*100+J$2,Feuil2!$A$3:$CQ$931,HLOOKUP(Feuil1!$F2559,Feuil2!$E$1:$DG$2,2,0),0))</f>
        <v>12.39</v>
      </c>
      <c r="K2559" s="12">
        <f>IF(ISBLANK(VLOOKUP($H2559*100+K$2,Feuil2!$A$3:$CQ$931,HLOOKUP(Feuil1!$F2559,Feuil2!$E$1:$DG$2,2,0),0)),"",VLOOKUP($H2559*100+K$2,Feuil2!$A$3:$CQ$931,HLOOKUP(Feuil1!$F2559,Feuil2!$E$1:$DG$2,2,0),0))</f>
        <v>106.62</v>
      </c>
      <c r="L2559" s="12">
        <f>IF(ISBLANK(VLOOKUP($H2559*100+L$2,Feuil2!$A$3:$CQ$931,HLOOKUP(Feuil1!$F2559,Feuil2!$E$1:$DG$2,2,0),0)),"",VLOOKUP($H2559*100+L$2,Feuil2!$A$3:$CQ$931,HLOOKUP(Feuil1!$F2559,Feuil2!$E$1:$DG$2,2,0),0))</f>
        <v>102.77</v>
      </c>
      <c r="M2559" s="12">
        <f>IF(ISBLANK(VLOOKUP($H2559*100+M$2,Feuil2!$A$3:$CQ$931,HLOOKUP(Feuil1!$F2559,Feuil2!$E$1:$DG$2,2,0),0)),"",VLOOKUP($H2559*100+M$2,Feuil2!$A$3:$CQ$931,HLOOKUP(Feuil1!$F2559,Feuil2!$E$1:$DG$2,2,0),0))</f>
        <v>60.13</v>
      </c>
      <c r="N2559" s="12">
        <f>IF(ISBLANK(VLOOKUP($H2559*100+N$2,Feuil2!$A$3:$CQ$931,HLOOKUP(Feuil1!$F2559,Feuil2!$E$1:$DG$2,2,0),0)),"",VLOOKUP($H2559*100+N$2,Feuil2!$A$3:$CQ$931,HLOOKUP(Feuil1!$F2559,Feuil2!$E$1:$DG$2,2,0),0))</f>
        <v>59.02</v>
      </c>
      <c r="O2559" s="12">
        <f>IF(ISBLANK(VLOOKUP($H2559*100+O$2,Feuil2!$A$3:$CQ$931,HLOOKUP(Feuil1!$F2559,Feuil2!$E$1:$DG$2,2,0),0)),"",VLOOKUP($H2559*100+O$2,Feuil2!$A$3:$CQ$931,HLOOKUP(Feuil1!$F2559,Feuil2!$E$1:$DG$2,2,0),0))</f>
        <v>71.42</v>
      </c>
      <c r="P2559" s="12">
        <f>IF(ISBLANK(VLOOKUP($H2559*100+P$2,Feuil2!$A$3:$CQ$931,HLOOKUP(Feuil1!$F2559,Feuil2!$E$1:$DG$2,2,0),0)),"",VLOOKUP($H2559*100+P$2,Feuil2!$A$3:$CQ$931,HLOOKUP(Feuil1!$F2559,Feuil2!$E$1:$DG$2,2,0),0))</f>
        <v>44.19</v>
      </c>
      <c r="Q2559" s="12">
        <f>IF(ISBLANK(VLOOKUP($H2559*100+Q$2,Feuil2!$A$3:$CQ$931,HLOOKUP(Feuil1!$F2559,Feuil2!$E$1:$DG$2,2,0),0)),"",VLOOKUP($H2559*100+Q$2,Feuil2!$A$3:$CQ$931,HLOOKUP(Feuil1!$F2559,Feuil2!$E$1:$DG$2,2,0),0))</f>
        <v>6.12</v>
      </c>
      <c r="R2559" s="12">
        <f>IF(ISBLANK(VLOOKUP($H2559*100+R$2,Feuil2!$A$3:$CQ$931,HLOOKUP(Feuil1!$F2559,Feuil2!$E$1:$DG$2,2,0),0)),"",VLOOKUP($H2559*100+R$2,Feuil2!$A$3:$CQ$931,HLOOKUP(Feuil1!$F2559,Feuil2!$E$1:$DG$2,2,0),0))</f>
        <v>28.45</v>
      </c>
      <c r="S2559" s="12">
        <f>IF(ISBLANK(VLOOKUP($H2559*100+S$2,Feuil2!$A$3:$CQ$931,HLOOKUP(Feuil1!$F2559,Feuil2!$E$1:$DG$2,2,0),0)),"",VLOOKUP($H2559*100+S$2,Feuil2!$A$3:$CQ$931,HLOOKUP(Feuil1!$F2559,Feuil2!$E$1:$DG$2,2,0),0))</f>
        <v>5.34</v>
      </c>
      <c r="T2559" s="12">
        <f>IF(ISBLANK(VLOOKUP($H2559*100+T$2,Feuil2!$A$3:$CQ$931,HLOOKUP(Feuil1!$F2559,Feuil2!$E$1:$DG$2,2,0),0)),"",VLOOKUP($H2559*100+T$2,Feuil2!$A$3:$CQ$931,HLOOKUP(Feuil1!$F2559,Feuil2!$E$1:$DG$2,2,0),0))</f>
        <v>5.14</v>
      </c>
      <c r="U2559" s="12">
        <f t="shared" si="62"/>
        <v>508.35999999999996</v>
      </c>
    </row>
    <row r="2560" spans="1:21" x14ac:dyDescent="0.35">
      <c r="A2560" s="10" t="s">
        <v>85</v>
      </c>
      <c r="B2560" s="8" t="s">
        <v>76</v>
      </c>
      <c r="C2560" s="39">
        <v>559700</v>
      </c>
      <c r="D2560" s="39">
        <v>396200</v>
      </c>
      <c r="E2560" s="39">
        <v>200</v>
      </c>
      <c r="F2560" s="10">
        <v>4250</v>
      </c>
      <c r="G2560" s="5" t="s">
        <v>32</v>
      </c>
      <c r="H2560" s="11">
        <v>1965</v>
      </c>
      <c r="I2560" s="12">
        <f>IF(ISBLANK(VLOOKUP($H2560*100+I$2,Feuil2!$A$3:$CQ$931,HLOOKUP(Feuil1!$F2560,Feuil2!$E$1:$DG$2,2,0),0)),"",VLOOKUP($H2560*100+I$2,Feuil2!$A$3:$CQ$931,HLOOKUP(Feuil1!$F2560,Feuil2!$E$1:$DG$2,2,0),0))</f>
        <v>14.09</v>
      </c>
      <c r="J2560" s="12">
        <f>IF(ISBLANK(VLOOKUP($H2560*100+J$2,Feuil2!$A$3:$CQ$931,HLOOKUP(Feuil1!$F2560,Feuil2!$E$1:$DG$2,2,0),0)),"",VLOOKUP($H2560*100+J$2,Feuil2!$A$3:$CQ$931,HLOOKUP(Feuil1!$F2560,Feuil2!$E$1:$DG$2,2,0),0))</f>
        <v>45.04</v>
      </c>
      <c r="K2560" s="12">
        <f>IF(ISBLANK(VLOOKUP($H2560*100+K$2,Feuil2!$A$3:$CQ$931,HLOOKUP(Feuil1!$F2560,Feuil2!$E$1:$DG$2,2,0),0)),"",VLOOKUP($H2560*100+K$2,Feuil2!$A$3:$CQ$931,HLOOKUP(Feuil1!$F2560,Feuil2!$E$1:$DG$2,2,0),0))</f>
        <v>66.069999999999993</v>
      </c>
      <c r="L2560" s="12">
        <f>IF(ISBLANK(VLOOKUP($H2560*100+L$2,Feuil2!$A$3:$CQ$931,HLOOKUP(Feuil1!$F2560,Feuil2!$E$1:$DG$2,2,0),0)),"",VLOOKUP($H2560*100+L$2,Feuil2!$A$3:$CQ$931,HLOOKUP(Feuil1!$F2560,Feuil2!$E$1:$DG$2,2,0),0))</f>
        <v>30.15</v>
      </c>
      <c r="M2560" s="12">
        <f>IF(ISBLANK(VLOOKUP($H2560*100+M$2,Feuil2!$A$3:$CQ$931,HLOOKUP(Feuil1!$F2560,Feuil2!$E$1:$DG$2,2,0),0)),"",VLOOKUP($H2560*100+M$2,Feuil2!$A$3:$CQ$931,HLOOKUP(Feuil1!$F2560,Feuil2!$E$1:$DG$2,2,0),0))</f>
        <v>40.4</v>
      </c>
      <c r="N2560" s="12">
        <f>IF(ISBLANK(VLOOKUP($H2560*100+N$2,Feuil2!$A$3:$CQ$931,HLOOKUP(Feuil1!$F2560,Feuil2!$E$1:$DG$2,2,0),0)),"",VLOOKUP($H2560*100+N$2,Feuil2!$A$3:$CQ$931,HLOOKUP(Feuil1!$F2560,Feuil2!$E$1:$DG$2,2,0),0))</f>
        <v>63.91</v>
      </c>
      <c r="O2560" s="12">
        <f>IF(ISBLANK(VLOOKUP($H2560*100+O$2,Feuil2!$A$3:$CQ$931,HLOOKUP(Feuil1!$F2560,Feuil2!$E$1:$DG$2,2,0),0)),"",VLOOKUP($H2560*100+O$2,Feuil2!$A$3:$CQ$931,HLOOKUP(Feuil1!$F2560,Feuil2!$E$1:$DG$2,2,0),0))</f>
        <v>5.53</v>
      </c>
      <c r="P2560" s="12">
        <f>IF(ISBLANK(VLOOKUP($H2560*100+P$2,Feuil2!$A$3:$CQ$931,HLOOKUP(Feuil1!$F2560,Feuil2!$E$1:$DG$2,2,0),0)),"",VLOOKUP($H2560*100+P$2,Feuil2!$A$3:$CQ$931,HLOOKUP(Feuil1!$F2560,Feuil2!$E$1:$DG$2,2,0),0))</f>
        <v>20.68</v>
      </c>
      <c r="Q2560" s="12">
        <f>IF(ISBLANK(VLOOKUP($H2560*100+Q$2,Feuil2!$A$3:$CQ$931,HLOOKUP(Feuil1!$F2560,Feuil2!$E$1:$DG$2,2,0),0)),"",VLOOKUP($H2560*100+Q$2,Feuil2!$A$3:$CQ$931,HLOOKUP(Feuil1!$F2560,Feuil2!$E$1:$DG$2,2,0),0))</f>
        <v>10.82</v>
      </c>
      <c r="R2560" s="12">
        <f>IF(ISBLANK(VLOOKUP($H2560*100+R$2,Feuil2!$A$3:$CQ$931,HLOOKUP(Feuil1!$F2560,Feuil2!$E$1:$DG$2,2,0),0)),"",VLOOKUP($H2560*100+R$2,Feuil2!$A$3:$CQ$931,HLOOKUP(Feuil1!$F2560,Feuil2!$E$1:$DG$2,2,0),0))</f>
        <v>7.69</v>
      </c>
      <c r="S2560" s="12">
        <f>IF(ISBLANK(VLOOKUP($H2560*100+S$2,Feuil2!$A$3:$CQ$931,HLOOKUP(Feuil1!$F2560,Feuil2!$E$1:$DG$2,2,0),0)),"",VLOOKUP($H2560*100+S$2,Feuil2!$A$3:$CQ$931,HLOOKUP(Feuil1!$F2560,Feuil2!$E$1:$DG$2,2,0),0))</f>
        <v>5.14</v>
      </c>
      <c r="T2560" s="12">
        <f>IF(ISBLANK(VLOOKUP($H2560*100+T$2,Feuil2!$A$3:$CQ$931,HLOOKUP(Feuil1!$F2560,Feuil2!$E$1:$DG$2,2,0),0)),"",VLOOKUP($H2560*100+T$2,Feuil2!$A$3:$CQ$931,HLOOKUP(Feuil1!$F2560,Feuil2!$E$1:$DG$2,2,0),0))</f>
        <v>5.14</v>
      </c>
      <c r="U2560" s="12">
        <f t="shared" si="62"/>
        <v>314.65999999999991</v>
      </c>
    </row>
    <row r="2561" spans="1:21" x14ac:dyDescent="0.35">
      <c r="A2561" s="10" t="s">
        <v>85</v>
      </c>
      <c r="B2561" s="8" t="s">
        <v>76</v>
      </c>
      <c r="C2561" s="39">
        <v>559700</v>
      </c>
      <c r="D2561" s="39">
        <v>396200</v>
      </c>
      <c r="E2561" s="39">
        <v>200</v>
      </c>
      <c r="F2561" s="10">
        <v>4250</v>
      </c>
      <c r="G2561" s="5" t="s">
        <v>32</v>
      </c>
      <c r="H2561" s="11">
        <v>1966</v>
      </c>
      <c r="I2561" s="12">
        <f>IF(ISBLANK(VLOOKUP($H2561*100+I$2,Feuil2!$A$3:$CQ$931,HLOOKUP(Feuil1!$F2561,Feuil2!$E$1:$DG$2,2,0),0)),"",VLOOKUP($H2561*100+I$2,Feuil2!$A$3:$CQ$931,HLOOKUP(Feuil1!$F2561,Feuil2!$E$1:$DG$2,2,0),0))</f>
        <v>7.56</v>
      </c>
      <c r="J2561" s="12">
        <f>IF(ISBLANK(VLOOKUP($H2561*100+J$2,Feuil2!$A$3:$CQ$931,HLOOKUP(Feuil1!$F2561,Feuil2!$E$1:$DG$2,2,0),0)),"",VLOOKUP($H2561*100+J$2,Feuil2!$A$3:$CQ$931,HLOOKUP(Feuil1!$F2561,Feuil2!$E$1:$DG$2,2,0),0))</f>
        <v>73.19</v>
      </c>
      <c r="K2561" s="12">
        <f>IF(ISBLANK(VLOOKUP($H2561*100+K$2,Feuil2!$A$3:$CQ$931,HLOOKUP(Feuil1!$F2561,Feuil2!$E$1:$DG$2,2,0),0)),"",VLOOKUP($H2561*100+K$2,Feuil2!$A$3:$CQ$931,HLOOKUP(Feuil1!$F2561,Feuil2!$E$1:$DG$2,2,0),0))</f>
        <v>29.76</v>
      </c>
      <c r="L2561" s="12">
        <f>IF(ISBLANK(VLOOKUP($H2561*100+L$2,Feuil2!$A$3:$CQ$931,HLOOKUP(Feuil1!$F2561,Feuil2!$E$1:$DG$2,2,0),0)),"",VLOOKUP($H2561*100+L$2,Feuil2!$A$3:$CQ$931,HLOOKUP(Feuil1!$F2561,Feuil2!$E$1:$DG$2,2,0),0))</f>
        <v>7.17</v>
      </c>
      <c r="M2561" s="12">
        <f>IF(ISBLANK(VLOOKUP($H2561*100+M$2,Feuil2!$A$3:$CQ$931,HLOOKUP(Feuil1!$F2561,Feuil2!$E$1:$DG$2,2,0),0)),"",VLOOKUP($H2561*100+M$2,Feuil2!$A$3:$CQ$931,HLOOKUP(Feuil1!$F2561,Feuil2!$E$1:$DG$2,2,0),0))</f>
        <v>24.54</v>
      </c>
      <c r="N2561" s="12">
        <f>IF(ISBLANK(VLOOKUP($H2561*100+N$2,Feuil2!$A$3:$CQ$931,HLOOKUP(Feuil1!$F2561,Feuil2!$E$1:$DG$2,2,0),0)),"",VLOOKUP($H2561*100+N$2,Feuil2!$A$3:$CQ$931,HLOOKUP(Feuil1!$F2561,Feuil2!$E$1:$DG$2,2,0),0))</f>
        <v>63.46</v>
      </c>
      <c r="O2561" s="12">
        <f>IF(ISBLANK(VLOOKUP($H2561*100+O$2,Feuil2!$A$3:$CQ$931,HLOOKUP(Feuil1!$F2561,Feuil2!$E$1:$DG$2,2,0),0)),"",VLOOKUP($H2561*100+O$2,Feuil2!$A$3:$CQ$931,HLOOKUP(Feuil1!$F2561,Feuil2!$E$1:$DG$2,2,0),0))</f>
        <v>25.91</v>
      </c>
      <c r="P2561" s="12">
        <f>IF(ISBLANK(VLOOKUP($H2561*100+P$2,Feuil2!$A$3:$CQ$931,HLOOKUP(Feuil1!$F2561,Feuil2!$E$1:$DG$2,2,0),0)),"",VLOOKUP($H2561*100+P$2,Feuil2!$A$3:$CQ$931,HLOOKUP(Feuil1!$F2561,Feuil2!$E$1:$DG$2,2,0),0))</f>
        <v>48.11</v>
      </c>
      <c r="Q2561" s="12">
        <f>IF(ISBLANK(VLOOKUP($H2561*100+Q$2,Feuil2!$A$3:$CQ$931,HLOOKUP(Feuil1!$F2561,Feuil2!$E$1:$DG$2,2,0),0)),"",VLOOKUP($H2561*100+Q$2,Feuil2!$A$3:$CQ$931,HLOOKUP(Feuil1!$F2561,Feuil2!$E$1:$DG$2,2,0),0))</f>
        <v>12</v>
      </c>
      <c r="R2561" s="12">
        <f>IF(ISBLANK(VLOOKUP($H2561*100+R$2,Feuil2!$A$3:$CQ$931,HLOOKUP(Feuil1!$F2561,Feuil2!$E$1:$DG$2,2,0),0)),"",VLOOKUP($H2561*100+R$2,Feuil2!$A$3:$CQ$931,HLOOKUP(Feuil1!$F2561,Feuil2!$E$1:$DG$2,2,0),0))</f>
        <v>23.36</v>
      </c>
      <c r="S2561" s="12">
        <f>IF(ISBLANK(VLOOKUP($H2561*100+S$2,Feuil2!$A$3:$CQ$931,HLOOKUP(Feuil1!$F2561,Feuil2!$E$1:$DG$2,2,0),0)),"",VLOOKUP($H2561*100+S$2,Feuil2!$A$3:$CQ$931,HLOOKUP(Feuil1!$F2561,Feuil2!$E$1:$DG$2,2,0),0))</f>
        <v>5.14</v>
      </c>
      <c r="T2561" s="12">
        <f>IF(ISBLANK(VLOOKUP($H2561*100+T$2,Feuil2!$A$3:$CQ$931,HLOOKUP(Feuil1!$F2561,Feuil2!$E$1:$DG$2,2,0),0)),"",VLOOKUP($H2561*100+T$2,Feuil2!$A$3:$CQ$931,HLOOKUP(Feuil1!$F2561,Feuil2!$E$1:$DG$2,2,0),0))</f>
        <v>5.14</v>
      </c>
      <c r="U2561" s="12">
        <f t="shared" si="62"/>
        <v>325.33999999999997</v>
      </c>
    </row>
    <row r="2562" spans="1:21" x14ac:dyDescent="0.35">
      <c r="A2562" s="10" t="s">
        <v>85</v>
      </c>
      <c r="B2562" s="8" t="s">
        <v>76</v>
      </c>
      <c r="C2562" s="39">
        <v>559700</v>
      </c>
      <c r="D2562" s="39">
        <v>396200</v>
      </c>
      <c r="E2562" s="39">
        <v>200</v>
      </c>
      <c r="F2562" s="10">
        <v>4250</v>
      </c>
      <c r="G2562" s="5" t="s">
        <v>32</v>
      </c>
      <c r="H2562" s="11">
        <v>1967</v>
      </c>
      <c r="I2562" s="12">
        <f>IF(ISBLANK(VLOOKUP($H2562*100+I$2,Feuil2!$A$3:$CQ$931,HLOOKUP(Feuil1!$F2562,Feuil2!$E$1:$DG$2,2,0),0)),"",VLOOKUP($H2562*100+I$2,Feuil2!$A$3:$CQ$931,HLOOKUP(Feuil1!$F2562,Feuil2!$E$1:$DG$2,2,0),0))</f>
        <v>6.06</v>
      </c>
      <c r="J2562" s="12">
        <f>IF(ISBLANK(VLOOKUP($H2562*100+J$2,Feuil2!$A$3:$CQ$931,HLOOKUP(Feuil1!$F2562,Feuil2!$E$1:$DG$2,2,0),0)),"",VLOOKUP($H2562*100+J$2,Feuil2!$A$3:$CQ$931,HLOOKUP(Feuil1!$F2562,Feuil2!$E$1:$DG$2,2,0),0))</f>
        <v>34.53</v>
      </c>
      <c r="K2562" s="12">
        <f>IF(ISBLANK(VLOOKUP($H2562*100+K$2,Feuil2!$A$3:$CQ$931,HLOOKUP(Feuil1!$F2562,Feuil2!$E$1:$DG$2,2,0),0)),"",VLOOKUP($H2562*100+K$2,Feuil2!$A$3:$CQ$931,HLOOKUP(Feuil1!$F2562,Feuil2!$E$1:$DG$2,2,0),0))</f>
        <v>62.74</v>
      </c>
      <c r="L2562" s="12">
        <f>IF(ISBLANK(VLOOKUP($H2562*100+L$2,Feuil2!$A$3:$CQ$931,HLOOKUP(Feuil1!$F2562,Feuil2!$E$1:$DG$2,2,0),0)),"",VLOOKUP($H2562*100+L$2,Feuil2!$A$3:$CQ$931,HLOOKUP(Feuil1!$F2562,Feuil2!$E$1:$DG$2,2,0),0))</f>
        <v>32.049999999999997</v>
      </c>
      <c r="M2562" s="12">
        <f>IF(ISBLANK(VLOOKUP($H2562*100+M$2,Feuil2!$A$3:$CQ$931,HLOOKUP(Feuil1!$F2562,Feuil2!$E$1:$DG$2,2,0),0)),"",VLOOKUP($H2562*100+M$2,Feuil2!$A$3:$CQ$931,HLOOKUP(Feuil1!$F2562,Feuil2!$E$1:$DG$2,2,0),0))</f>
        <v>8.34</v>
      </c>
      <c r="N2562" s="12">
        <f>IF(ISBLANK(VLOOKUP($H2562*100+N$2,Feuil2!$A$3:$CQ$931,HLOOKUP(Feuil1!$F2562,Feuil2!$E$1:$DG$2,2,0),0)),"",VLOOKUP($H2562*100+N$2,Feuil2!$A$3:$CQ$931,HLOOKUP(Feuil1!$F2562,Feuil2!$E$1:$DG$2,2,0),0))</f>
        <v>107.8</v>
      </c>
      <c r="O2562" s="12">
        <f>IF(ISBLANK(VLOOKUP($H2562*100+O$2,Feuil2!$A$3:$CQ$931,HLOOKUP(Feuil1!$F2562,Feuil2!$E$1:$DG$2,2,0),0)),"",VLOOKUP($H2562*100+O$2,Feuil2!$A$3:$CQ$931,HLOOKUP(Feuil1!$F2562,Feuil2!$E$1:$DG$2,2,0),0))</f>
        <v>82.2</v>
      </c>
      <c r="P2562" s="12">
        <f>IF(ISBLANK(VLOOKUP($H2562*100+P$2,Feuil2!$A$3:$CQ$931,HLOOKUP(Feuil1!$F2562,Feuil2!$E$1:$DG$2,2,0),0)),"",VLOOKUP($H2562*100+P$2,Feuil2!$A$3:$CQ$931,HLOOKUP(Feuil1!$F2562,Feuil2!$E$1:$DG$2,2,0),0))</f>
        <v>32.83</v>
      </c>
      <c r="Q2562" s="12">
        <f>IF(ISBLANK(VLOOKUP($H2562*100+Q$2,Feuil2!$A$3:$CQ$931,HLOOKUP(Feuil1!$F2562,Feuil2!$E$1:$DG$2,2,0),0)),"",VLOOKUP($H2562*100+Q$2,Feuil2!$A$3:$CQ$931,HLOOKUP(Feuil1!$F2562,Feuil2!$E$1:$DG$2,2,0),0))</f>
        <v>24.86</v>
      </c>
      <c r="R2562" s="12">
        <f>IF(ISBLANK(VLOOKUP($H2562*100+R$2,Feuil2!$A$3:$CQ$931,HLOOKUP(Feuil1!$F2562,Feuil2!$E$1:$DG$2,2,0),0)),"",VLOOKUP($H2562*100+R$2,Feuil2!$A$3:$CQ$931,HLOOKUP(Feuil1!$F2562,Feuil2!$E$1:$DG$2,2,0),0))</f>
        <v>14.48</v>
      </c>
      <c r="S2562" s="12">
        <f>IF(ISBLANK(VLOOKUP($H2562*100+S$2,Feuil2!$A$3:$CQ$931,HLOOKUP(Feuil1!$F2562,Feuil2!$E$1:$DG$2,2,0),0)),"",VLOOKUP($H2562*100+S$2,Feuil2!$A$3:$CQ$931,HLOOKUP(Feuil1!$F2562,Feuil2!$E$1:$DG$2,2,0),0))</f>
        <v>5.14</v>
      </c>
      <c r="T2562" s="12">
        <f>IF(ISBLANK(VLOOKUP($H2562*100+T$2,Feuil2!$A$3:$CQ$931,HLOOKUP(Feuil1!$F2562,Feuil2!$E$1:$DG$2,2,0),0)),"",VLOOKUP($H2562*100+T$2,Feuil2!$A$3:$CQ$931,HLOOKUP(Feuil1!$F2562,Feuil2!$E$1:$DG$2,2,0),0))</f>
        <v>7.04</v>
      </c>
      <c r="U2562" s="12">
        <f t="shared" si="62"/>
        <v>418.07</v>
      </c>
    </row>
    <row r="2563" spans="1:21" x14ac:dyDescent="0.35">
      <c r="A2563" s="10" t="s">
        <v>85</v>
      </c>
      <c r="B2563" s="8" t="s">
        <v>76</v>
      </c>
      <c r="C2563" s="39">
        <v>559700</v>
      </c>
      <c r="D2563" s="39">
        <v>396200</v>
      </c>
      <c r="E2563" s="39">
        <v>200</v>
      </c>
      <c r="F2563" s="10">
        <v>4250</v>
      </c>
      <c r="G2563" s="5" t="s">
        <v>32</v>
      </c>
      <c r="H2563" s="11">
        <v>1968</v>
      </c>
      <c r="I2563" s="12">
        <f>IF(ISBLANK(VLOOKUP($H2563*100+I$2,Feuil2!$A$3:$CQ$931,HLOOKUP(Feuil1!$F2563,Feuil2!$E$1:$DG$2,2,0),0)),"",VLOOKUP($H2563*100+I$2,Feuil2!$A$3:$CQ$931,HLOOKUP(Feuil1!$F2563,Feuil2!$E$1:$DG$2,2,0),0))</f>
        <v>5.34</v>
      </c>
      <c r="J2563" s="12">
        <f>IF(ISBLANK(VLOOKUP($H2563*100+J$2,Feuil2!$A$3:$CQ$931,HLOOKUP(Feuil1!$F2563,Feuil2!$E$1:$DG$2,2,0),0)),"",VLOOKUP($H2563*100+J$2,Feuil2!$A$3:$CQ$931,HLOOKUP(Feuil1!$F2563,Feuil2!$E$1:$DG$2,2,0),0))</f>
        <v>5.14</v>
      </c>
      <c r="K2563" s="12">
        <f>IF(ISBLANK(VLOOKUP($H2563*100+K$2,Feuil2!$A$3:$CQ$931,HLOOKUP(Feuil1!$F2563,Feuil2!$E$1:$DG$2,2,0),0)),"",VLOOKUP($H2563*100+K$2,Feuil2!$A$3:$CQ$931,HLOOKUP(Feuil1!$F2563,Feuil2!$E$1:$DG$2,2,0),0))</f>
        <v>134.05000000000001</v>
      </c>
      <c r="L2563" s="12">
        <f>IF(ISBLANK(VLOOKUP($H2563*100+L$2,Feuil2!$A$3:$CQ$931,HLOOKUP(Feuil1!$F2563,Feuil2!$E$1:$DG$2,2,0),0)),"",VLOOKUP($H2563*100+L$2,Feuil2!$A$3:$CQ$931,HLOOKUP(Feuil1!$F2563,Feuil2!$E$1:$DG$2,2,0),0))</f>
        <v>63</v>
      </c>
      <c r="M2563" s="12">
        <f>IF(ISBLANK(VLOOKUP($H2563*100+M$2,Feuil2!$A$3:$CQ$931,HLOOKUP(Feuil1!$F2563,Feuil2!$E$1:$DG$2,2,0),0)),"",VLOOKUP($H2563*100+M$2,Feuil2!$A$3:$CQ$931,HLOOKUP(Feuil1!$F2563,Feuil2!$E$1:$DG$2,2,0),0))</f>
        <v>80.5</v>
      </c>
      <c r="N2563" s="12">
        <f>IF(ISBLANK(VLOOKUP($H2563*100+N$2,Feuil2!$A$3:$CQ$931,HLOOKUP(Feuil1!$F2563,Feuil2!$E$1:$DG$2,2,0),0)),"",VLOOKUP($H2563*100+N$2,Feuil2!$A$3:$CQ$931,HLOOKUP(Feuil1!$F2563,Feuil2!$E$1:$DG$2,2,0),0))</f>
        <v>150.69999999999999</v>
      </c>
      <c r="O2563" s="12">
        <f>IF(ISBLANK(VLOOKUP($H2563*100+O$2,Feuil2!$A$3:$CQ$931,HLOOKUP(Feuil1!$F2563,Feuil2!$E$1:$DG$2,2,0),0)),"",VLOOKUP($H2563*100+O$2,Feuil2!$A$3:$CQ$931,HLOOKUP(Feuil1!$F2563,Feuil2!$E$1:$DG$2,2,0),0))</f>
        <v>96.56</v>
      </c>
      <c r="P2563" s="12">
        <f>IF(ISBLANK(VLOOKUP($H2563*100+P$2,Feuil2!$A$3:$CQ$931,HLOOKUP(Feuil1!$F2563,Feuil2!$E$1:$DG$2,2,0),0)),"",VLOOKUP($H2563*100+P$2,Feuil2!$A$3:$CQ$931,HLOOKUP(Feuil1!$F2563,Feuil2!$E$1:$DG$2,2,0),0))</f>
        <v>59.8</v>
      </c>
      <c r="Q2563" s="12">
        <f>IF(ISBLANK(VLOOKUP($H2563*100+Q$2,Feuil2!$A$3:$CQ$931,HLOOKUP(Feuil1!$F2563,Feuil2!$E$1:$DG$2,2,0),0)),"",VLOOKUP($H2563*100+Q$2,Feuil2!$A$3:$CQ$931,HLOOKUP(Feuil1!$F2563,Feuil2!$E$1:$DG$2,2,0),0))</f>
        <v>17.09</v>
      </c>
      <c r="R2563" s="12">
        <f>IF(ISBLANK(VLOOKUP($H2563*100+R$2,Feuil2!$A$3:$CQ$931,HLOOKUP(Feuil1!$F2563,Feuil2!$E$1:$DG$2,2,0),0)),"",VLOOKUP($H2563*100+R$2,Feuil2!$A$3:$CQ$931,HLOOKUP(Feuil1!$F2563,Feuil2!$E$1:$DG$2,2,0),0))</f>
        <v>22.32</v>
      </c>
      <c r="S2563" s="12">
        <f>IF(ISBLANK(VLOOKUP($H2563*100+S$2,Feuil2!$A$3:$CQ$931,HLOOKUP(Feuil1!$F2563,Feuil2!$E$1:$DG$2,2,0),0)),"",VLOOKUP($H2563*100+S$2,Feuil2!$A$3:$CQ$931,HLOOKUP(Feuil1!$F2563,Feuil2!$E$1:$DG$2,2,0),0))</f>
        <v>10.89</v>
      </c>
      <c r="T2563" s="12">
        <f>IF(ISBLANK(VLOOKUP($H2563*100+T$2,Feuil2!$A$3:$CQ$931,HLOOKUP(Feuil1!$F2563,Feuil2!$E$1:$DG$2,2,0),0)),"",VLOOKUP($H2563*100+T$2,Feuil2!$A$3:$CQ$931,HLOOKUP(Feuil1!$F2563,Feuil2!$E$1:$DG$2,2,0),0))</f>
        <v>7.1</v>
      </c>
      <c r="U2563" s="12">
        <f t="shared" si="62"/>
        <v>652.49</v>
      </c>
    </row>
    <row r="2564" spans="1:21" x14ac:dyDescent="0.35">
      <c r="A2564" s="10" t="s">
        <v>85</v>
      </c>
      <c r="B2564" s="8" t="s">
        <v>76</v>
      </c>
      <c r="C2564" s="39">
        <v>559700</v>
      </c>
      <c r="D2564" s="39">
        <v>396200</v>
      </c>
      <c r="E2564" s="39">
        <v>200</v>
      </c>
      <c r="F2564" s="10">
        <v>4250</v>
      </c>
      <c r="G2564" s="5" t="s">
        <v>32</v>
      </c>
      <c r="H2564" s="11">
        <v>1969</v>
      </c>
      <c r="I2564" s="12">
        <f>IF(ISBLANK(VLOOKUP($H2564*100+I$2,Feuil2!$A$3:$CQ$931,HLOOKUP(Feuil1!$F2564,Feuil2!$E$1:$DG$2,2,0),0)),"",VLOOKUP($H2564*100+I$2,Feuil2!$A$3:$CQ$931,HLOOKUP(Feuil1!$F2564,Feuil2!$E$1:$DG$2,2,0),0))</f>
        <v>19.510000000000002</v>
      </c>
      <c r="J2564" s="12">
        <f>IF(ISBLANK(VLOOKUP($H2564*100+J$2,Feuil2!$A$3:$CQ$931,HLOOKUP(Feuil1!$F2564,Feuil2!$E$1:$DG$2,2,0),0)),"",VLOOKUP($H2564*100+J$2,Feuil2!$A$3:$CQ$931,HLOOKUP(Feuil1!$F2564,Feuil2!$E$1:$DG$2,2,0),0))</f>
        <v>48.31</v>
      </c>
      <c r="K2564" s="12">
        <f>IF(ISBLANK(VLOOKUP($H2564*100+K$2,Feuil2!$A$3:$CQ$931,HLOOKUP(Feuil1!$F2564,Feuil2!$E$1:$DG$2,2,0),0)),"",VLOOKUP($H2564*100+K$2,Feuil2!$A$3:$CQ$931,HLOOKUP(Feuil1!$F2564,Feuil2!$E$1:$DG$2,2,0),0))</f>
        <v>88.27</v>
      </c>
      <c r="L2564" s="12">
        <f>IF(ISBLANK(VLOOKUP($H2564*100+L$2,Feuil2!$A$3:$CQ$931,HLOOKUP(Feuil1!$F2564,Feuil2!$E$1:$DG$2,2,0),0)),"",VLOOKUP($H2564*100+L$2,Feuil2!$A$3:$CQ$931,HLOOKUP(Feuil1!$F2564,Feuil2!$E$1:$DG$2,2,0),0))</f>
        <v>98.59</v>
      </c>
      <c r="M2564" s="12">
        <f>IF(ISBLANK(VLOOKUP($H2564*100+M$2,Feuil2!$A$3:$CQ$931,HLOOKUP(Feuil1!$F2564,Feuil2!$E$1:$DG$2,2,0),0)),"",VLOOKUP($H2564*100+M$2,Feuil2!$A$3:$CQ$931,HLOOKUP(Feuil1!$F2564,Feuil2!$E$1:$DG$2,2,0),0))</f>
        <v>161.28</v>
      </c>
      <c r="N2564" s="12">
        <f>IF(ISBLANK(VLOOKUP($H2564*100+N$2,Feuil2!$A$3:$CQ$931,HLOOKUP(Feuil1!$F2564,Feuil2!$E$1:$DG$2,2,0),0)),"",VLOOKUP($H2564*100+N$2,Feuil2!$A$3:$CQ$931,HLOOKUP(Feuil1!$F2564,Feuil2!$E$1:$DG$2,2,0),0))</f>
        <v>5.79</v>
      </c>
      <c r="O2564" s="12">
        <f>IF(ISBLANK(VLOOKUP($H2564*100+O$2,Feuil2!$A$3:$CQ$931,HLOOKUP(Feuil1!$F2564,Feuil2!$E$1:$DG$2,2,0),0)),"",VLOOKUP($H2564*100+O$2,Feuil2!$A$3:$CQ$931,HLOOKUP(Feuil1!$F2564,Feuil2!$E$1:$DG$2,2,0),0))</f>
        <v>73.900000000000006</v>
      </c>
      <c r="P2564" s="12">
        <f>IF(ISBLANK(VLOOKUP($H2564*100+P$2,Feuil2!$A$3:$CQ$931,HLOOKUP(Feuil1!$F2564,Feuil2!$E$1:$DG$2,2,0),0)),"",VLOOKUP($H2564*100+P$2,Feuil2!$A$3:$CQ$931,HLOOKUP(Feuil1!$F2564,Feuil2!$E$1:$DG$2,2,0),0))</f>
        <v>33.68</v>
      </c>
      <c r="Q2564" s="12">
        <f>IF(ISBLANK(VLOOKUP($H2564*100+Q$2,Feuil2!$A$3:$CQ$931,HLOOKUP(Feuil1!$F2564,Feuil2!$E$1:$DG$2,2,0),0)),"",VLOOKUP($H2564*100+Q$2,Feuil2!$A$3:$CQ$931,HLOOKUP(Feuil1!$F2564,Feuil2!$E$1:$DG$2,2,0),0))</f>
        <v>12.91</v>
      </c>
      <c r="R2564" s="12">
        <f>IF(ISBLANK(VLOOKUP($H2564*100+R$2,Feuil2!$A$3:$CQ$931,HLOOKUP(Feuil1!$F2564,Feuil2!$E$1:$DG$2,2,0),0)),"",VLOOKUP($H2564*100+R$2,Feuil2!$A$3:$CQ$931,HLOOKUP(Feuil1!$F2564,Feuil2!$E$1:$DG$2,2,0),0))</f>
        <v>6.19</v>
      </c>
      <c r="S2564" s="12">
        <f>IF(ISBLANK(VLOOKUP($H2564*100+S$2,Feuil2!$A$3:$CQ$931,HLOOKUP(Feuil1!$F2564,Feuil2!$E$1:$DG$2,2,0),0)),"",VLOOKUP($H2564*100+S$2,Feuil2!$A$3:$CQ$931,HLOOKUP(Feuil1!$F2564,Feuil2!$E$1:$DG$2,2,0),0))</f>
        <v>5.14</v>
      </c>
      <c r="T2564" s="12">
        <f>IF(ISBLANK(VLOOKUP($H2564*100+T$2,Feuil2!$A$3:$CQ$931,HLOOKUP(Feuil1!$F2564,Feuil2!$E$1:$DG$2,2,0),0)),"",VLOOKUP($H2564*100+T$2,Feuil2!$A$3:$CQ$931,HLOOKUP(Feuil1!$F2564,Feuil2!$E$1:$DG$2,2,0),0))</f>
        <v>6.06</v>
      </c>
      <c r="U2564" s="12">
        <f t="shared" si="62"/>
        <v>559.63</v>
      </c>
    </row>
    <row r="2565" spans="1:21" x14ac:dyDescent="0.35">
      <c r="A2565" s="10" t="s">
        <v>85</v>
      </c>
      <c r="B2565" s="8" t="s">
        <v>76</v>
      </c>
      <c r="C2565" s="39">
        <v>559700</v>
      </c>
      <c r="D2565" s="39">
        <v>396200</v>
      </c>
      <c r="E2565" s="39">
        <v>200</v>
      </c>
      <c r="F2565" s="10">
        <v>4250</v>
      </c>
      <c r="G2565" s="5" t="s">
        <v>32</v>
      </c>
      <c r="H2565" s="11">
        <v>1970</v>
      </c>
      <c r="I2565" s="12">
        <f>IF(ISBLANK(VLOOKUP($H2565*100+I$2,Feuil2!$A$3:$CQ$931,HLOOKUP(Feuil1!$F2565,Feuil2!$E$1:$DG$2,2,0),0)),"",VLOOKUP($H2565*100+I$2,Feuil2!$A$3:$CQ$931,HLOOKUP(Feuil1!$F2565,Feuil2!$E$1:$DG$2,2,0),0))</f>
        <v>5.53</v>
      </c>
      <c r="J2565" s="12">
        <f>IF(ISBLANK(VLOOKUP($H2565*100+J$2,Feuil2!$A$3:$CQ$931,HLOOKUP(Feuil1!$F2565,Feuil2!$E$1:$DG$2,2,0),0)),"",VLOOKUP($H2565*100+J$2,Feuil2!$A$3:$CQ$931,HLOOKUP(Feuil1!$F2565,Feuil2!$E$1:$DG$2,2,0),0))</f>
        <v>25.91</v>
      </c>
      <c r="K2565" s="12">
        <f>IF(ISBLANK(VLOOKUP($H2565*100+K$2,Feuil2!$A$3:$CQ$931,HLOOKUP(Feuil1!$F2565,Feuil2!$E$1:$DG$2,2,0),0)),"",VLOOKUP($H2565*100+K$2,Feuil2!$A$3:$CQ$931,HLOOKUP(Feuil1!$F2565,Feuil2!$E$1:$DG$2,2,0),0))</f>
        <v>28.06</v>
      </c>
      <c r="L2565" s="12">
        <f>IF(ISBLANK(VLOOKUP($H2565*100+L$2,Feuil2!$A$3:$CQ$931,HLOOKUP(Feuil1!$F2565,Feuil2!$E$1:$DG$2,2,0),0)),"",VLOOKUP($H2565*100+L$2,Feuil2!$A$3:$CQ$931,HLOOKUP(Feuil1!$F2565,Feuil2!$E$1:$DG$2,2,0),0))</f>
        <v>81.41</v>
      </c>
      <c r="M2565" s="12">
        <f>IF(ISBLANK(VLOOKUP($H2565*100+M$2,Feuil2!$A$3:$CQ$931,HLOOKUP(Feuil1!$F2565,Feuil2!$E$1:$DG$2,2,0),0)),"",VLOOKUP($H2565*100+M$2,Feuil2!$A$3:$CQ$931,HLOOKUP(Feuil1!$F2565,Feuil2!$E$1:$DG$2,2,0),0))</f>
        <v>118.83</v>
      </c>
      <c r="N2565" s="12">
        <f>IF(ISBLANK(VLOOKUP($H2565*100+N$2,Feuil2!$A$3:$CQ$931,HLOOKUP(Feuil1!$F2565,Feuil2!$E$1:$DG$2,2,0),0)),"",VLOOKUP($H2565*100+N$2,Feuil2!$A$3:$CQ$931,HLOOKUP(Feuil1!$F2565,Feuil2!$E$1:$DG$2,2,0),0))</f>
        <v>8.93</v>
      </c>
      <c r="O2565" s="12">
        <f>IF(ISBLANK(VLOOKUP($H2565*100+O$2,Feuil2!$A$3:$CQ$931,HLOOKUP(Feuil1!$F2565,Feuil2!$E$1:$DG$2,2,0),0)),"",VLOOKUP($H2565*100+O$2,Feuil2!$A$3:$CQ$931,HLOOKUP(Feuil1!$F2565,Feuil2!$E$1:$DG$2,2,0),0))</f>
        <v>79.45</v>
      </c>
      <c r="P2565" s="12">
        <f>IF(ISBLANK(VLOOKUP($H2565*100+P$2,Feuil2!$A$3:$CQ$931,HLOOKUP(Feuil1!$F2565,Feuil2!$E$1:$DG$2,2,0),0)),"",VLOOKUP($H2565*100+P$2,Feuil2!$A$3:$CQ$931,HLOOKUP(Feuil1!$F2565,Feuil2!$E$1:$DG$2,2,0),0))</f>
        <v>134.05000000000001</v>
      </c>
      <c r="Q2565" s="12">
        <f>IF(ISBLANK(VLOOKUP($H2565*100+Q$2,Feuil2!$A$3:$CQ$931,HLOOKUP(Feuil1!$F2565,Feuil2!$E$1:$DG$2,2,0),0)),"",VLOOKUP($H2565*100+Q$2,Feuil2!$A$3:$CQ$931,HLOOKUP(Feuil1!$F2565,Feuil2!$E$1:$DG$2,2,0),0))</f>
        <v>37.6</v>
      </c>
      <c r="R2565" s="12">
        <f>IF(ISBLANK(VLOOKUP($H2565*100+R$2,Feuil2!$A$3:$CQ$931,HLOOKUP(Feuil1!$F2565,Feuil2!$E$1:$DG$2,2,0),0)),"",VLOOKUP($H2565*100+R$2,Feuil2!$A$3:$CQ$931,HLOOKUP(Feuil1!$F2565,Feuil2!$E$1:$DG$2,2,0),0))</f>
        <v>36.090000000000003</v>
      </c>
      <c r="S2565" s="12">
        <f>IF(ISBLANK(VLOOKUP($H2565*100+S$2,Feuil2!$A$3:$CQ$931,HLOOKUP(Feuil1!$F2565,Feuil2!$E$1:$DG$2,2,0),0)),"",VLOOKUP($H2565*100+S$2,Feuil2!$A$3:$CQ$931,HLOOKUP(Feuil1!$F2565,Feuil2!$E$1:$DG$2,2,0),0))</f>
        <v>5.4</v>
      </c>
      <c r="T2565" s="12">
        <f>IF(ISBLANK(VLOOKUP($H2565*100+T$2,Feuil2!$A$3:$CQ$931,HLOOKUP(Feuil1!$F2565,Feuil2!$E$1:$DG$2,2,0),0)),"",VLOOKUP($H2565*100+T$2,Feuil2!$A$3:$CQ$931,HLOOKUP(Feuil1!$F2565,Feuil2!$E$1:$DG$2,2,0),0))</f>
        <v>5.34</v>
      </c>
      <c r="U2565" s="12">
        <f t="shared" si="62"/>
        <v>566.6</v>
      </c>
    </row>
    <row r="2566" spans="1:21" x14ac:dyDescent="0.35">
      <c r="A2566" s="10" t="s">
        <v>85</v>
      </c>
      <c r="B2566" s="8" t="s">
        <v>76</v>
      </c>
      <c r="C2566" s="39">
        <v>559700</v>
      </c>
      <c r="D2566" s="39">
        <v>396200</v>
      </c>
      <c r="E2566" s="39">
        <v>200</v>
      </c>
      <c r="F2566" s="10">
        <v>4250</v>
      </c>
      <c r="G2566" s="5" t="s">
        <v>32</v>
      </c>
      <c r="H2566" s="11">
        <v>1971</v>
      </c>
      <c r="I2566" s="12">
        <f>IF(ISBLANK(VLOOKUP($H2566*100+I$2,Feuil2!$A$3:$CQ$931,HLOOKUP(Feuil1!$F2566,Feuil2!$E$1:$DG$2,2,0),0)),"",VLOOKUP($H2566*100+I$2,Feuil2!$A$3:$CQ$931,HLOOKUP(Feuil1!$F2566,Feuil2!$E$1:$DG$2,2,0),0))</f>
        <v>21.08</v>
      </c>
      <c r="J2566" s="12">
        <f>IF(ISBLANK(VLOOKUP($H2566*100+J$2,Feuil2!$A$3:$CQ$931,HLOOKUP(Feuil1!$F2566,Feuil2!$E$1:$DG$2,2,0),0)),"",VLOOKUP($H2566*100+J$2,Feuil2!$A$3:$CQ$931,HLOOKUP(Feuil1!$F2566,Feuil2!$E$1:$DG$2,2,0),0))</f>
        <v>5.14</v>
      </c>
      <c r="K2566" s="12">
        <f>IF(ISBLANK(VLOOKUP($H2566*100+K$2,Feuil2!$A$3:$CQ$931,HLOOKUP(Feuil1!$F2566,Feuil2!$E$1:$DG$2,2,0),0)),"",VLOOKUP($H2566*100+K$2,Feuil2!$A$3:$CQ$931,HLOOKUP(Feuil1!$F2566,Feuil2!$E$1:$DG$2,2,0),0))</f>
        <v>72.66</v>
      </c>
      <c r="L2566" s="12">
        <f>IF(ISBLANK(VLOOKUP($H2566*100+L$2,Feuil2!$A$3:$CQ$931,HLOOKUP(Feuil1!$F2566,Feuil2!$E$1:$DG$2,2,0),0)),"",VLOOKUP($H2566*100+L$2,Feuil2!$A$3:$CQ$931,HLOOKUP(Feuil1!$F2566,Feuil2!$E$1:$DG$2,2,0),0))</f>
        <v>64.7</v>
      </c>
      <c r="M2566" s="12">
        <f>IF(ISBLANK(VLOOKUP($H2566*100+M$2,Feuil2!$A$3:$CQ$931,HLOOKUP(Feuil1!$F2566,Feuil2!$E$1:$DG$2,2,0),0)),"",VLOOKUP($H2566*100+M$2,Feuil2!$A$3:$CQ$931,HLOOKUP(Feuil1!$F2566,Feuil2!$E$1:$DG$2,2,0),0))</f>
        <v>49.55</v>
      </c>
      <c r="N2566" s="12">
        <f>IF(ISBLANK(VLOOKUP($H2566*100+N$2,Feuil2!$A$3:$CQ$931,HLOOKUP(Feuil1!$F2566,Feuil2!$E$1:$DG$2,2,0),0)),"",VLOOKUP($H2566*100+N$2,Feuil2!$A$3:$CQ$931,HLOOKUP(Feuil1!$F2566,Feuil2!$E$1:$DG$2,2,0),0))</f>
        <v>78.209999999999994</v>
      </c>
      <c r="O2566" s="12">
        <f>IF(ISBLANK(VLOOKUP($H2566*100+O$2,Feuil2!$A$3:$CQ$931,HLOOKUP(Feuil1!$F2566,Feuil2!$E$1:$DG$2,2,0),0)),"",VLOOKUP($H2566*100+O$2,Feuil2!$A$3:$CQ$931,HLOOKUP(Feuil1!$F2566,Feuil2!$E$1:$DG$2,2,0),0))</f>
        <v>71.680000000000007</v>
      </c>
      <c r="P2566" s="12">
        <f>IF(ISBLANK(VLOOKUP($H2566*100+P$2,Feuil2!$A$3:$CQ$931,HLOOKUP(Feuil1!$F2566,Feuil2!$E$1:$DG$2,2,0),0)),"",VLOOKUP($H2566*100+P$2,Feuil2!$A$3:$CQ$931,HLOOKUP(Feuil1!$F2566,Feuil2!$E$1:$DG$2,2,0),0))</f>
        <v>13.5</v>
      </c>
      <c r="Q2566" s="12">
        <f>IF(ISBLANK(VLOOKUP($H2566*100+Q$2,Feuil2!$A$3:$CQ$931,HLOOKUP(Feuil1!$F2566,Feuil2!$E$1:$DG$2,2,0),0)),"",VLOOKUP($H2566*100+Q$2,Feuil2!$A$3:$CQ$931,HLOOKUP(Feuil1!$F2566,Feuil2!$E$1:$DG$2,2,0),0))</f>
        <v>47.33</v>
      </c>
      <c r="R2566" s="12">
        <f>IF(ISBLANK(VLOOKUP($H2566*100+R$2,Feuil2!$A$3:$CQ$931,HLOOKUP(Feuil1!$F2566,Feuil2!$E$1:$DG$2,2,0),0)),"",VLOOKUP($H2566*100+R$2,Feuil2!$A$3:$CQ$931,HLOOKUP(Feuil1!$F2566,Feuil2!$E$1:$DG$2,2,0),0))</f>
        <v>9.84</v>
      </c>
      <c r="S2566" s="12">
        <f>IF(ISBLANK(VLOOKUP($H2566*100+S$2,Feuil2!$A$3:$CQ$931,HLOOKUP(Feuil1!$F2566,Feuil2!$E$1:$DG$2,2,0),0)),"",VLOOKUP($H2566*100+S$2,Feuil2!$A$3:$CQ$931,HLOOKUP(Feuil1!$F2566,Feuil2!$E$1:$DG$2,2,0),0))</f>
        <v>5.14</v>
      </c>
      <c r="T2566" s="12">
        <f>IF(ISBLANK(VLOOKUP($H2566*100+T$2,Feuil2!$A$3:$CQ$931,HLOOKUP(Feuil1!$F2566,Feuil2!$E$1:$DG$2,2,0),0)),"",VLOOKUP($H2566*100+T$2,Feuil2!$A$3:$CQ$931,HLOOKUP(Feuil1!$F2566,Feuil2!$E$1:$DG$2,2,0),0))</f>
        <v>9.9700000000000006</v>
      </c>
      <c r="U2566" s="12">
        <f t="shared" si="62"/>
        <v>448.79999999999995</v>
      </c>
    </row>
    <row r="2567" spans="1:21" x14ac:dyDescent="0.35">
      <c r="A2567" s="10" t="s">
        <v>85</v>
      </c>
      <c r="B2567" s="8" t="s">
        <v>76</v>
      </c>
      <c r="C2567" s="39">
        <v>559700</v>
      </c>
      <c r="D2567" s="39">
        <v>396200</v>
      </c>
      <c r="E2567" s="39">
        <v>200</v>
      </c>
      <c r="F2567" s="10">
        <v>4250</v>
      </c>
      <c r="G2567" s="5" t="s">
        <v>32</v>
      </c>
      <c r="H2567" s="11">
        <v>1972</v>
      </c>
      <c r="I2567" s="12">
        <f>IF(ISBLANK(VLOOKUP($H2567*100+I$2,Feuil2!$A$3:$CQ$931,HLOOKUP(Feuil1!$F2567,Feuil2!$E$1:$DG$2,2,0),0)),"",VLOOKUP($H2567*100+I$2,Feuil2!$A$3:$CQ$931,HLOOKUP(Feuil1!$F2567,Feuil2!$E$1:$DG$2,2,0),0))</f>
        <v>26.04</v>
      </c>
      <c r="J2567" s="12">
        <f>IF(ISBLANK(VLOOKUP($H2567*100+J$2,Feuil2!$A$3:$CQ$931,HLOOKUP(Feuil1!$F2567,Feuil2!$E$1:$DG$2,2,0),0)),"",VLOOKUP($H2567*100+J$2,Feuil2!$A$3:$CQ$931,HLOOKUP(Feuil1!$F2567,Feuil2!$E$1:$DG$2,2,0),0))</f>
        <v>31</v>
      </c>
      <c r="K2567" s="12">
        <f>IF(ISBLANK(VLOOKUP($H2567*100+K$2,Feuil2!$A$3:$CQ$931,HLOOKUP(Feuil1!$F2567,Feuil2!$E$1:$DG$2,2,0),0)),"",VLOOKUP($H2567*100+K$2,Feuil2!$A$3:$CQ$931,HLOOKUP(Feuil1!$F2567,Feuil2!$E$1:$DG$2,2,0),0))</f>
        <v>32.630000000000003</v>
      </c>
      <c r="L2567" s="12">
        <f>IF(ISBLANK(VLOOKUP($H2567*100+L$2,Feuil2!$A$3:$CQ$931,HLOOKUP(Feuil1!$F2567,Feuil2!$E$1:$DG$2,2,0),0)),"",VLOOKUP($H2567*100+L$2,Feuil2!$A$3:$CQ$931,HLOOKUP(Feuil1!$F2567,Feuil2!$E$1:$DG$2,2,0),0))</f>
        <v>30.67</v>
      </c>
      <c r="M2567" s="12">
        <f>IF(ISBLANK(VLOOKUP($H2567*100+M$2,Feuil2!$A$3:$CQ$931,HLOOKUP(Feuil1!$F2567,Feuil2!$E$1:$DG$2,2,0),0)),"",VLOOKUP($H2567*100+M$2,Feuil2!$A$3:$CQ$931,HLOOKUP(Feuil1!$F2567,Feuil2!$E$1:$DG$2,2,0),0))</f>
        <v>40.99</v>
      </c>
      <c r="N2567" s="12">
        <f>IF(ISBLANK(VLOOKUP($H2567*100+N$2,Feuil2!$A$3:$CQ$931,HLOOKUP(Feuil1!$F2567,Feuil2!$E$1:$DG$2,2,0),0)),"",VLOOKUP($H2567*100+N$2,Feuil2!$A$3:$CQ$931,HLOOKUP(Feuil1!$F2567,Feuil2!$E$1:$DG$2,2,0),0))</f>
        <v>46.35</v>
      </c>
      <c r="O2567" s="12">
        <f>IF(ISBLANK(VLOOKUP($H2567*100+O$2,Feuil2!$A$3:$CQ$931,HLOOKUP(Feuil1!$F2567,Feuil2!$E$1:$DG$2,2,0),0)),"",VLOOKUP($H2567*100+O$2,Feuil2!$A$3:$CQ$931,HLOOKUP(Feuil1!$F2567,Feuil2!$E$1:$DG$2,2,0),0))</f>
        <v>45.04</v>
      </c>
      <c r="P2567" s="12">
        <f>IF(ISBLANK(VLOOKUP($H2567*100+P$2,Feuil2!$A$3:$CQ$931,HLOOKUP(Feuil1!$F2567,Feuil2!$E$1:$DG$2,2,0),0)),"",VLOOKUP($H2567*100+P$2,Feuil2!$A$3:$CQ$931,HLOOKUP(Feuil1!$F2567,Feuil2!$E$1:$DG$2,2,0),0))</f>
        <v>34.92</v>
      </c>
      <c r="Q2567" s="12">
        <f>IF(ISBLANK(VLOOKUP($H2567*100+Q$2,Feuil2!$A$3:$CQ$931,HLOOKUP(Feuil1!$F2567,Feuil2!$E$1:$DG$2,2,0),0)),"",VLOOKUP($H2567*100+Q$2,Feuil2!$A$3:$CQ$931,HLOOKUP(Feuil1!$F2567,Feuil2!$E$1:$DG$2,2,0),0))</f>
        <v>16.309999999999999</v>
      </c>
      <c r="R2567" s="12">
        <f>IF(ISBLANK(VLOOKUP($H2567*100+R$2,Feuil2!$A$3:$CQ$931,HLOOKUP(Feuil1!$F2567,Feuil2!$E$1:$DG$2,2,0),0)),"",VLOOKUP($H2567*100+R$2,Feuil2!$A$3:$CQ$931,HLOOKUP(Feuil1!$F2567,Feuil2!$E$1:$DG$2,2,0),0))</f>
        <v>5.14</v>
      </c>
      <c r="S2567" s="12">
        <f>IF(ISBLANK(VLOOKUP($H2567*100+S$2,Feuil2!$A$3:$CQ$931,HLOOKUP(Feuil1!$F2567,Feuil2!$E$1:$DG$2,2,0),0)),"",VLOOKUP($H2567*100+S$2,Feuil2!$A$3:$CQ$931,HLOOKUP(Feuil1!$F2567,Feuil2!$E$1:$DG$2,2,0),0))</f>
        <v>7.43</v>
      </c>
      <c r="T2567" s="12">
        <f>IF(ISBLANK(VLOOKUP($H2567*100+T$2,Feuil2!$A$3:$CQ$931,HLOOKUP(Feuil1!$F2567,Feuil2!$E$1:$DG$2,2,0),0)),"",VLOOKUP($H2567*100+T$2,Feuil2!$A$3:$CQ$931,HLOOKUP(Feuil1!$F2567,Feuil2!$E$1:$DG$2,2,0),0))</f>
        <v>5.14</v>
      </c>
      <c r="U2567" s="12">
        <f t="shared" si="62"/>
        <v>321.65999999999997</v>
      </c>
    </row>
    <row r="2568" spans="1:21" x14ac:dyDescent="0.35">
      <c r="A2568" s="10" t="s">
        <v>85</v>
      </c>
      <c r="B2568" s="8" t="s">
        <v>76</v>
      </c>
      <c r="C2568" s="39">
        <v>559700</v>
      </c>
      <c r="D2568" s="39">
        <v>396200</v>
      </c>
      <c r="E2568" s="39">
        <v>200</v>
      </c>
      <c r="F2568" s="10">
        <v>4250</v>
      </c>
      <c r="G2568" s="5" t="s">
        <v>32</v>
      </c>
      <c r="H2568" s="11">
        <v>1973</v>
      </c>
      <c r="I2568" s="12">
        <f>IF(ISBLANK(VLOOKUP($H2568*100+I$2,Feuil2!$A$3:$CQ$931,HLOOKUP(Feuil1!$F2568,Feuil2!$E$1:$DG$2,2,0),0)),"",VLOOKUP($H2568*100+I$2,Feuil2!$A$3:$CQ$931,HLOOKUP(Feuil1!$F2568,Feuil2!$E$1:$DG$2,2,0),0))</f>
        <v>9.1300000000000008</v>
      </c>
      <c r="J2568" s="12">
        <f>IF(ISBLANK(VLOOKUP($H2568*100+J$2,Feuil2!$A$3:$CQ$931,HLOOKUP(Feuil1!$F2568,Feuil2!$E$1:$DG$2,2,0),0)),"",VLOOKUP($H2568*100+J$2,Feuil2!$A$3:$CQ$931,HLOOKUP(Feuil1!$F2568,Feuil2!$E$1:$DG$2,2,0),0))</f>
        <v>16.57</v>
      </c>
      <c r="K2568" s="12">
        <f>IF(ISBLANK(VLOOKUP($H2568*100+K$2,Feuil2!$A$3:$CQ$931,HLOOKUP(Feuil1!$F2568,Feuil2!$E$1:$DG$2,2,0),0)),"",VLOOKUP($H2568*100+K$2,Feuil2!$A$3:$CQ$931,HLOOKUP(Feuil1!$F2568,Feuil2!$E$1:$DG$2,2,0),0))</f>
        <v>22.51</v>
      </c>
      <c r="L2568" s="12">
        <f>IF(ISBLANK(VLOOKUP($H2568*100+L$2,Feuil2!$A$3:$CQ$931,HLOOKUP(Feuil1!$F2568,Feuil2!$E$1:$DG$2,2,0),0)),"",VLOOKUP($H2568*100+L$2,Feuil2!$A$3:$CQ$931,HLOOKUP(Feuil1!$F2568,Feuil2!$E$1:$DG$2,2,0),0))</f>
        <v>115.24</v>
      </c>
      <c r="M2568" s="12">
        <f>IF(ISBLANK(VLOOKUP($H2568*100+M$2,Feuil2!$A$3:$CQ$931,HLOOKUP(Feuil1!$F2568,Feuil2!$E$1:$DG$2,2,0),0)),"",VLOOKUP($H2568*100+M$2,Feuil2!$A$3:$CQ$931,HLOOKUP(Feuil1!$F2568,Feuil2!$E$1:$DG$2,2,0),0))</f>
        <v>14.81</v>
      </c>
      <c r="N2568" s="12">
        <f>IF(ISBLANK(VLOOKUP($H2568*100+N$2,Feuil2!$A$3:$CQ$931,HLOOKUP(Feuil1!$F2568,Feuil2!$E$1:$DG$2,2,0),0)),"",VLOOKUP($H2568*100+N$2,Feuil2!$A$3:$CQ$931,HLOOKUP(Feuil1!$F2568,Feuil2!$E$1:$DG$2,2,0),0))</f>
        <v>68.09</v>
      </c>
      <c r="O2568" s="12">
        <f>IF(ISBLANK(VLOOKUP($H2568*100+O$2,Feuil2!$A$3:$CQ$931,HLOOKUP(Feuil1!$F2568,Feuil2!$E$1:$DG$2,2,0),0)),"",VLOOKUP($H2568*100+O$2,Feuil2!$A$3:$CQ$931,HLOOKUP(Feuil1!$F2568,Feuil2!$E$1:$DG$2,2,0),0))</f>
        <v>68.42</v>
      </c>
      <c r="P2568" s="12">
        <f>IF(ISBLANK(VLOOKUP($H2568*100+P$2,Feuil2!$A$3:$CQ$931,HLOOKUP(Feuil1!$F2568,Feuil2!$E$1:$DG$2,2,0),0)),"",VLOOKUP($H2568*100+P$2,Feuil2!$A$3:$CQ$931,HLOOKUP(Feuil1!$F2568,Feuil2!$E$1:$DG$2,2,0),0))</f>
        <v>100.42</v>
      </c>
      <c r="Q2568" s="12">
        <f>IF(ISBLANK(VLOOKUP($H2568*100+Q$2,Feuil2!$A$3:$CQ$931,HLOOKUP(Feuil1!$F2568,Feuil2!$E$1:$DG$2,2,0),0)),"",VLOOKUP($H2568*100+Q$2,Feuil2!$A$3:$CQ$931,HLOOKUP(Feuil1!$F2568,Feuil2!$E$1:$DG$2,2,0),0))</f>
        <v>5.14</v>
      </c>
      <c r="R2568" s="12">
        <f>IF(ISBLANK(VLOOKUP($H2568*100+R$2,Feuil2!$A$3:$CQ$931,HLOOKUP(Feuil1!$F2568,Feuil2!$E$1:$DG$2,2,0),0)),"",VLOOKUP($H2568*100+R$2,Feuil2!$A$3:$CQ$931,HLOOKUP(Feuil1!$F2568,Feuil2!$E$1:$DG$2,2,0),0))</f>
        <v>22.32</v>
      </c>
      <c r="S2568" s="12">
        <f>IF(ISBLANK(VLOOKUP($H2568*100+S$2,Feuil2!$A$3:$CQ$931,HLOOKUP(Feuil1!$F2568,Feuil2!$E$1:$DG$2,2,0),0)),"",VLOOKUP($H2568*100+S$2,Feuil2!$A$3:$CQ$931,HLOOKUP(Feuil1!$F2568,Feuil2!$E$1:$DG$2,2,0),0))</f>
        <v>5.79</v>
      </c>
      <c r="T2568" s="12">
        <f>IF(ISBLANK(VLOOKUP($H2568*100+T$2,Feuil2!$A$3:$CQ$931,HLOOKUP(Feuil1!$F2568,Feuil2!$E$1:$DG$2,2,0),0)),"",VLOOKUP($H2568*100+T$2,Feuil2!$A$3:$CQ$931,HLOOKUP(Feuil1!$F2568,Feuil2!$E$1:$DG$2,2,0),0))</f>
        <v>5.14</v>
      </c>
      <c r="U2568" s="12">
        <f t="shared" si="62"/>
        <v>453.58</v>
      </c>
    </row>
    <row r="2569" spans="1:21" x14ac:dyDescent="0.35">
      <c r="A2569" s="10" t="s">
        <v>85</v>
      </c>
      <c r="B2569" s="8" t="s">
        <v>76</v>
      </c>
      <c r="C2569" s="39">
        <v>559700</v>
      </c>
      <c r="D2569" s="39">
        <v>396200</v>
      </c>
      <c r="E2569" s="39">
        <v>200</v>
      </c>
      <c r="F2569" s="10">
        <v>4250</v>
      </c>
      <c r="G2569" s="5" t="s">
        <v>32</v>
      </c>
      <c r="H2569" s="11">
        <v>1974</v>
      </c>
      <c r="I2569" s="12">
        <f>IF(ISBLANK(VLOOKUP($H2569*100+I$2,Feuil2!$A$3:$CQ$931,HLOOKUP(Feuil1!$F2569,Feuil2!$E$1:$DG$2,2,0),0)),"",VLOOKUP($H2569*100+I$2,Feuil2!$A$3:$CQ$931,HLOOKUP(Feuil1!$F2569,Feuil2!$E$1:$DG$2,2,0),0))</f>
        <v>5.14</v>
      </c>
      <c r="J2569" s="12">
        <f>IF(ISBLANK(VLOOKUP($H2569*100+J$2,Feuil2!$A$3:$CQ$931,HLOOKUP(Feuil1!$F2569,Feuil2!$E$1:$DG$2,2,0),0)),"",VLOOKUP($H2569*100+J$2,Feuil2!$A$3:$CQ$931,HLOOKUP(Feuil1!$F2569,Feuil2!$E$1:$DG$2,2,0),0))</f>
        <v>26.3</v>
      </c>
      <c r="K2569" s="12">
        <f>IF(ISBLANK(VLOOKUP($H2569*100+K$2,Feuil2!$A$3:$CQ$931,HLOOKUP(Feuil1!$F2569,Feuil2!$E$1:$DG$2,2,0),0)),"",VLOOKUP($H2569*100+K$2,Feuil2!$A$3:$CQ$931,HLOOKUP(Feuil1!$F2569,Feuil2!$E$1:$DG$2,2,0),0))</f>
        <v>11.74</v>
      </c>
      <c r="L2569" s="12">
        <f>IF(ISBLANK(VLOOKUP($H2569*100+L$2,Feuil2!$A$3:$CQ$931,HLOOKUP(Feuil1!$F2569,Feuil2!$E$1:$DG$2,2,0),0)),"",VLOOKUP($H2569*100+L$2,Feuil2!$A$3:$CQ$931,HLOOKUP(Feuil1!$F2569,Feuil2!$E$1:$DG$2,2,0),0))</f>
        <v>5.14</v>
      </c>
      <c r="M2569" s="12">
        <f>IF(ISBLANK(VLOOKUP($H2569*100+M$2,Feuil2!$A$3:$CQ$931,HLOOKUP(Feuil1!$F2569,Feuil2!$E$1:$DG$2,2,0),0)),"",VLOOKUP($H2569*100+M$2,Feuil2!$A$3:$CQ$931,HLOOKUP(Feuil1!$F2569,Feuil2!$E$1:$DG$2,2,0),0))</f>
        <v>25.58</v>
      </c>
      <c r="N2569" s="12">
        <f>IF(ISBLANK(VLOOKUP($H2569*100+N$2,Feuil2!$A$3:$CQ$931,HLOOKUP(Feuil1!$F2569,Feuil2!$E$1:$DG$2,2,0),0)),"",VLOOKUP($H2569*100+N$2,Feuil2!$A$3:$CQ$931,HLOOKUP(Feuil1!$F2569,Feuil2!$E$1:$DG$2,2,0),0))</f>
        <v>64.099999999999994</v>
      </c>
      <c r="O2569" s="12">
        <f>IF(ISBLANK(VLOOKUP($H2569*100+O$2,Feuil2!$A$3:$CQ$931,HLOOKUP(Feuil1!$F2569,Feuil2!$E$1:$DG$2,2,0),0)),"",VLOOKUP($H2569*100+O$2,Feuil2!$A$3:$CQ$931,HLOOKUP(Feuil1!$F2569,Feuil2!$E$1:$DG$2,2,0),0))</f>
        <v>129.4</v>
      </c>
      <c r="P2569" s="12">
        <f>IF(ISBLANK(VLOOKUP($H2569*100+P$2,Feuil2!$A$3:$CQ$931,HLOOKUP(Feuil1!$F2569,Feuil2!$E$1:$DG$2,2,0),0)),"",VLOOKUP($H2569*100+P$2,Feuil2!$A$3:$CQ$931,HLOOKUP(Feuil1!$F2569,Feuil2!$E$1:$DG$2,2,0),0))</f>
        <v>74.5</v>
      </c>
      <c r="Q2569" s="12">
        <f>IF(ISBLANK(VLOOKUP($H2569*100+Q$2,Feuil2!$A$3:$CQ$931,HLOOKUP(Feuil1!$F2569,Feuil2!$E$1:$DG$2,2,0),0)),"",VLOOKUP($H2569*100+Q$2,Feuil2!$A$3:$CQ$931,HLOOKUP(Feuil1!$F2569,Feuil2!$E$1:$DG$2,2,0),0))</f>
        <v>38.1</v>
      </c>
      <c r="R2569" s="12">
        <f>IF(ISBLANK(VLOOKUP($H2569*100+R$2,Feuil2!$A$3:$CQ$931,HLOOKUP(Feuil1!$F2569,Feuil2!$E$1:$DG$2,2,0),0)),"",VLOOKUP($H2569*100+R$2,Feuil2!$A$3:$CQ$931,HLOOKUP(Feuil1!$F2569,Feuil2!$E$1:$DG$2,2,0),0))</f>
        <v>12.8</v>
      </c>
      <c r="S2569" s="12">
        <f>IF(ISBLANK(VLOOKUP($H2569*100+S$2,Feuil2!$A$3:$CQ$931,HLOOKUP(Feuil1!$F2569,Feuil2!$E$1:$DG$2,2,0),0)),"",VLOOKUP($H2569*100+S$2,Feuil2!$A$3:$CQ$931,HLOOKUP(Feuil1!$F2569,Feuil2!$E$1:$DG$2,2,0),0))</f>
        <v>0</v>
      </c>
      <c r="T2569" s="12">
        <f>IF(ISBLANK(VLOOKUP($H2569*100+T$2,Feuil2!$A$3:$CQ$931,HLOOKUP(Feuil1!$F2569,Feuil2!$E$1:$DG$2,2,0),0)),"",VLOOKUP($H2569*100+T$2,Feuil2!$A$3:$CQ$931,HLOOKUP(Feuil1!$F2569,Feuil2!$E$1:$DG$2,2,0),0))</f>
        <v>4.5</v>
      </c>
      <c r="U2569" s="12">
        <f t="shared" si="62"/>
        <v>397.3</v>
      </c>
    </row>
    <row r="2570" spans="1:21" x14ac:dyDescent="0.35">
      <c r="A2570" s="10" t="s">
        <v>85</v>
      </c>
      <c r="B2570" s="8" t="s">
        <v>76</v>
      </c>
      <c r="C2570" s="39">
        <v>559700</v>
      </c>
      <c r="D2570" s="39">
        <v>396200</v>
      </c>
      <c r="E2570" s="39">
        <v>200</v>
      </c>
      <c r="F2570" s="10">
        <v>4250</v>
      </c>
      <c r="G2570" s="5" t="s">
        <v>32</v>
      </c>
      <c r="H2570" s="11">
        <v>1975</v>
      </c>
      <c r="I2570" s="12">
        <f>IF(ISBLANK(VLOOKUP($H2570*100+I$2,Feuil2!$A$3:$CQ$931,HLOOKUP(Feuil1!$F2570,Feuil2!$E$1:$DG$2,2,0),0)),"",VLOOKUP($H2570*100+I$2,Feuil2!$A$3:$CQ$931,HLOOKUP(Feuil1!$F2570,Feuil2!$E$1:$DG$2,2,0),0))</f>
        <v>13</v>
      </c>
      <c r="J2570" s="12">
        <f>IF(ISBLANK(VLOOKUP($H2570*100+J$2,Feuil2!$A$3:$CQ$931,HLOOKUP(Feuil1!$F2570,Feuil2!$E$1:$DG$2,2,0),0)),"",VLOOKUP($H2570*100+J$2,Feuil2!$A$3:$CQ$931,HLOOKUP(Feuil1!$F2570,Feuil2!$E$1:$DG$2,2,0),0))</f>
        <v>5.14</v>
      </c>
      <c r="K2570" s="12">
        <f>IF(ISBLANK(VLOOKUP($H2570*100+K$2,Feuil2!$A$3:$CQ$931,HLOOKUP(Feuil1!$F2570,Feuil2!$E$1:$DG$2,2,0),0)),"",VLOOKUP($H2570*100+K$2,Feuil2!$A$3:$CQ$931,HLOOKUP(Feuil1!$F2570,Feuil2!$E$1:$DG$2,2,0),0))</f>
        <v>24.1</v>
      </c>
      <c r="L2570" s="12">
        <f>IF(ISBLANK(VLOOKUP($H2570*100+L$2,Feuil2!$A$3:$CQ$931,HLOOKUP(Feuil1!$F2570,Feuil2!$E$1:$DG$2,2,0),0)),"",VLOOKUP($H2570*100+L$2,Feuil2!$A$3:$CQ$931,HLOOKUP(Feuil1!$F2570,Feuil2!$E$1:$DG$2,2,0),0))</f>
        <v>59.2</v>
      </c>
      <c r="M2570" s="12">
        <f>IF(ISBLANK(VLOOKUP($H2570*100+M$2,Feuil2!$A$3:$CQ$931,HLOOKUP(Feuil1!$F2570,Feuil2!$E$1:$DG$2,2,0),0)),"",VLOOKUP($H2570*100+M$2,Feuil2!$A$3:$CQ$931,HLOOKUP(Feuil1!$F2570,Feuil2!$E$1:$DG$2,2,0),0))</f>
        <v>20.3</v>
      </c>
      <c r="N2570" s="12">
        <f>IF(ISBLANK(VLOOKUP($H2570*100+N$2,Feuil2!$A$3:$CQ$931,HLOOKUP(Feuil1!$F2570,Feuil2!$E$1:$DG$2,2,0),0)),"",VLOOKUP($H2570*100+N$2,Feuil2!$A$3:$CQ$931,HLOOKUP(Feuil1!$F2570,Feuil2!$E$1:$DG$2,2,0),0))</f>
        <v>65</v>
      </c>
      <c r="O2570" s="12">
        <f>IF(ISBLANK(VLOOKUP($H2570*100+O$2,Feuil2!$A$3:$CQ$931,HLOOKUP(Feuil1!$F2570,Feuil2!$E$1:$DG$2,2,0),0)),"",VLOOKUP($H2570*100+O$2,Feuil2!$A$3:$CQ$931,HLOOKUP(Feuil1!$F2570,Feuil2!$E$1:$DG$2,2,0),0))</f>
        <v>66.599999999999994</v>
      </c>
      <c r="P2570" s="12">
        <f>IF(ISBLANK(VLOOKUP($H2570*100+P$2,Feuil2!$A$3:$CQ$931,HLOOKUP(Feuil1!$F2570,Feuil2!$E$1:$DG$2,2,0),0)),"",VLOOKUP($H2570*100+P$2,Feuil2!$A$3:$CQ$931,HLOOKUP(Feuil1!$F2570,Feuil2!$E$1:$DG$2,2,0),0))</f>
        <v>85.7</v>
      </c>
      <c r="Q2570" s="12">
        <f>IF(ISBLANK(VLOOKUP($H2570*100+Q$2,Feuil2!$A$3:$CQ$931,HLOOKUP(Feuil1!$F2570,Feuil2!$E$1:$DG$2,2,0),0)),"",VLOOKUP($H2570*100+Q$2,Feuil2!$A$3:$CQ$931,HLOOKUP(Feuil1!$F2570,Feuil2!$E$1:$DG$2,2,0),0))</f>
        <v>111.6</v>
      </c>
      <c r="R2570" s="12">
        <f>IF(ISBLANK(VLOOKUP($H2570*100+R$2,Feuil2!$A$3:$CQ$931,HLOOKUP(Feuil1!$F2570,Feuil2!$E$1:$DG$2,2,0),0)),"",VLOOKUP($H2570*100+R$2,Feuil2!$A$3:$CQ$931,HLOOKUP(Feuil1!$F2570,Feuil2!$E$1:$DG$2,2,0),0))</f>
        <v>2.6</v>
      </c>
      <c r="S2570" s="12">
        <f>IF(ISBLANK(VLOOKUP($H2570*100+S$2,Feuil2!$A$3:$CQ$931,HLOOKUP(Feuil1!$F2570,Feuil2!$E$1:$DG$2,2,0),0)),"",VLOOKUP($H2570*100+S$2,Feuil2!$A$3:$CQ$931,HLOOKUP(Feuil1!$F2570,Feuil2!$E$1:$DG$2,2,0),0))</f>
        <v>1.9</v>
      </c>
      <c r="T2570" s="12">
        <f>IF(ISBLANK(VLOOKUP($H2570*100+T$2,Feuil2!$A$3:$CQ$931,HLOOKUP(Feuil1!$F2570,Feuil2!$E$1:$DG$2,2,0),0)),"",VLOOKUP($H2570*100+T$2,Feuil2!$A$3:$CQ$931,HLOOKUP(Feuil1!$F2570,Feuil2!$E$1:$DG$2,2,0),0))</f>
        <v>6.32</v>
      </c>
      <c r="U2570" s="12">
        <f t="shared" si="62"/>
        <v>461.46</v>
      </c>
    </row>
    <row r="2571" spans="1:21" x14ac:dyDescent="0.35">
      <c r="A2571" s="10" t="s">
        <v>85</v>
      </c>
      <c r="B2571" s="8" t="s">
        <v>76</v>
      </c>
      <c r="C2571" s="39">
        <v>559700</v>
      </c>
      <c r="D2571" s="39">
        <v>396200</v>
      </c>
      <c r="E2571" s="39">
        <v>200</v>
      </c>
      <c r="F2571" s="10">
        <v>4250</v>
      </c>
      <c r="G2571" s="5" t="s">
        <v>32</v>
      </c>
      <c r="H2571" s="11">
        <v>1976</v>
      </c>
      <c r="I2571" s="12">
        <f>IF(ISBLANK(VLOOKUP($H2571*100+I$2,Feuil2!$A$3:$CQ$931,HLOOKUP(Feuil1!$F2571,Feuil2!$E$1:$DG$2,2,0),0)),"",VLOOKUP($H2571*100+I$2,Feuil2!$A$3:$CQ$931,HLOOKUP(Feuil1!$F2571,Feuil2!$E$1:$DG$2,2,0),0))</f>
        <v>4.2</v>
      </c>
      <c r="J2571" s="12">
        <f>IF(ISBLANK(VLOOKUP($H2571*100+J$2,Feuil2!$A$3:$CQ$931,HLOOKUP(Feuil1!$F2571,Feuil2!$E$1:$DG$2,2,0),0)),"",VLOOKUP($H2571*100+J$2,Feuil2!$A$3:$CQ$931,HLOOKUP(Feuil1!$F2571,Feuil2!$E$1:$DG$2,2,0),0))</f>
        <v>82.8</v>
      </c>
      <c r="K2571" s="12">
        <f>IF(ISBLANK(VLOOKUP($H2571*100+K$2,Feuil2!$A$3:$CQ$931,HLOOKUP(Feuil1!$F2571,Feuil2!$E$1:$DG$2,2,0),0)),"",VLOOKUP($H2571*100+K$2,Feuil2!$A$3:$CQ$931,HLOOKUP(Feuil1!$F2571,Feuil2!$E$1:$DG$2,2,0),0))</f>
        <v>1</v>
      </c>
      <c r="L2571" s="12">
        <f>IF(ISBLANK(VLOOKUP($H2571*100+L$2,Feuil2!$A$3:$CQ$931,HLOOKUP(Feuil1!$F2571,Feuil2!$E$1:$DG$2,2,0),0)),"",VLOOKUP($H2571*100+L$2,Feuil2!$A$3:$CQ$931,HLOOKUP(Feuil1!$F2571,Feuil2!$E$1:$DG$2,2,0),0))</f>
        <v>97.6</v>
      </c>
      <c r="M2571" s="12">
        <f>IF(ISBLANK(VLOOKUP($H2571*100+M$2,Feuil2!$A$3:$CQ$931,HLOOKUP(Feuil1!$F2571,Feuil2!$E$1:$DG$2,2,0),0)),"",VLOOKUP($H2571*100+M$2,Feuil2!$A$3:$CQ$931,HLOOKUP(Feuil1!$F2571,Feuil2!$E$1:$DG$2,2,0),0))</f>
        <v>114.8</v>
      </c>
      <c r="N2571" s="12">
        <f>IF(ISBLANK(VLOOKUP($H2571*100+N$2,Feuil2!$A$3:$CQ$931,HLOOKUP(Feuil1!$F2571,Feuil2!$E$1:$DG$2,2,0),0)),"",VLOOKUP($H2571*100+N$2,Feuil2!$A$3:$CQ$931,HLOOKUP(Feuil1!$F2571,Feuil2!$E$1:$DG$2,2,0),0))</f>
        <v>95</v>
      </c>
      <c r="O2571" s="12">
        <f>IF(ISBLANK(VLOOKUP($H2571*100+O$2,Feuil2!$A$3:$CQ$931,HLOOKUP(Feuil1!$F2571,Feuil2!$E$1:$DG$2,2,0),0)),"",VLOOKUP($H2571*100+O$2,Feuil2!$A$3:$CQ$931,HLOOKUP(Feuil1!$F2571,Feuil2!$E$1:$DG$2,2,0),0))</f>
        <v>14.9</v>
      </c>
      <c r="P2571" s="12">
        <f>IF(ISBLANK(VLOOKUP($H2571*100+P$2,Feuil2!$A$3:$CQ$931,HLOOKUP(Feuil1!$F2571,Feuil2!$E$1:$DG$2,2,0),0)),"",VLOOKUP($H2571*100+P$2,Feuil2!$A$3:$CQ$931,HLOOKUP(Feuil1!$F2571,Feuil2!$E$1:$DG$2,2,0),0))</f>
        <v>3.8</v>
      </c>
      <c r="Q2571" s="12">
        <f>IF(ISBLANK(VLOOKUP($H2571*100+Q$2,Feuil2!$A$3:$CQ$931,HLOOKUP(Feuil1!$F2571,Feuil2!$E$1:$DG$2,2,0),0)),"",VLOOKUP($H2571*100+Q$2,Feuil2!$A$3:$CQ$931,HLOOKUP(Feuil1!$F2571,Feuil2!$E$1:$DG$2,2,0),0))</f>
        <v>13.6</v>
      </c>
      <c r="R2571" s="12">
        <f>IF(ISBLANK(VLOOKUP($H2571*100+R$2,Feuil2!$A$3:$CQ$931,HLOOKUP(Feuil1!$F2571,Feuil2!$E$1:$DG$2,2,0),0)),"",VLOOKUP($H2571*100+R$2,Feuil2!$A$3:$CQ$931,HLOOKUP(Feuil1!$F2571,Feuil2!$E$1:$DG$2,2,0),0))</f>
        <v>1.7</v>
      </c>
      <c r="S2571" s="12">
        <f>IF(ISBLANK(VLOOKUP($H2571*100+S$2,Feuil2!$A$3:$CQ$931,HLOOKUP(Feuil1!$F2571,Feuil2!$E$1:$DG$2,2,0),0)),"",VLOOKUP($H2571*100+S$2,Feuil2!$A$3:$CQ$931,HLOOKUP(Feuil1!$F2571,Feuil2!$E$1:$DG$2,2,0),0))</f>
        <v>5.14</v>
      </c>
      <c r="T2571" s="12">
        <f>IF(ISBLANK(VLOOKUP($H2571*100+T$2,Feuil2!$A$3:$CQ$931,HLOOKUP(Feuil1!$F2571,Feuil2!$E$1:$DG$2,2,0),0)),"",VLOOKUP($H2571*100+T$2,Feuil2!$A$3:$CQ$931,HLOOKUP(Feuil1!$F2571,Feuil2!$E$1:$DG$2,2,0),0))</f>
        <v>5.14</v>
      </c>
      <c r="U2571" s="12">
        <f t="shared" ref="U2571:U2616" si="63">SUM(I2571:T2571)</f>
        <v>439.67999999999995</v>
      </c>
    </row>
    <row r="2572" spans="1:21" x14ac:dyDescent="0.35">
      <c r="A2572" s="10" t="s">
        <v>85</v>
      </c>
      <c r="B2572" s="8" t="s">
        <v>76</v>
      </c>
      <c r="C2572" s="39">
        <v>559700</v>
      </c>
      <c r="D2572" s="39">
        <v>396200</v>
      </c>
      <c r="E2572" s="39">
        <v>200</v>
      </c>
      <c r="F2572" s="10">
        <v>4250</v>
      </c>
      <c r="G2572" s="5" t="s">
        <v>32</v>
      </c>
      <c r="H2572" s="11">
        <v>1977</v>
      </c>
      <c r="I2572" s="12">
        <f>IF(ISBLANK(VLOOKUP($H2572*100+I$2,Feuil2!$A$3:$CQ$931,HLOOKUP(Feuil1!$F2572,Feuil2!$E$1:$DG$2,2,0),0)),"",VLOOKUP($H2572*100+I$2,Feuil2!$A$3:$CQ$931,HLOOKUP(Feuil1!$F2572,Feuil2!$E$1:$DG$2,2,0),0))</f>
        <v>6</v>
      </c>
      <c r="J2572" s="12">
        <f>IF(ISBLANK(VLOOKUP($H2572*100+J$2,Feuil2!$A$3:$CQ$931,HLOOKUP(Feuil1!$F2572,Feuil2!$E$1:$DG$2,2,0),0)),"",VLOOKUP($H2572*100+J$2,Feuil2!$A$3:$CQ$931,HLOOKUP(Feuil1!$F2572,Feuil2!$E$1:$DG$2,2,0),0))</f>
        <v>87.7</v>
      </c>
      <c r="K2572" s="12">
        <f>IF(ISBLANK(VLOOKUP($H2572*100+K$2,Feuil2!$A$3:$CQ$931,HLOOKUP(Feuil1!$F2572,Feuil2!$E$1:$DG$2,2,0),0)),"",VLOOKUP($H2572*100+K$2,Feuil2!$A$3:$CQ$931,HLOOKUP(Feuil1!$F2572,Feuil2!$E$1:$DG$2,2,0),0))</f>
        <v>51.6</v>
      </c>
      <c r="L2572" s="12">
        <f>IF(ISBLANK(VLOOKUP($H2572*100+L$2,Feuil2!$A$3:$CQ$931,HLOOKUP(Feuil1!$F2572,Feuil2!$E$1:$DG$2,2,0),0)),"",VLOOKUP($H2572*100+L$2,Feuil2!$A$3:$CQ$931,HLOOKUP(Feuil1!$F2572,Feuil2!$E$1:$DG$2,2,0),0))</f>
        <v>46.5</v>
      </c>
      <c r="M2572" s="12">
        <f>IF(ISBLANK(VLOOKUP($H2572*100+M$2,Feuil2!$A$3:$CQ$931,HLOOKUP(Feuil1!$F2572,Feuil2!$E$1:$DG$2,2,0),0)),"",VLOOKUP($H2572*100+M$2,Feuil2!$A$3:$CQ$931,HLOOKUP(Feuil1!$F2572,Feuil2!$E$1:$DG$2,2,0),0))</f>
        <v>48.9</v>
      </c>
      <c r="N2572" s="12">
        <f>IF(ISBLANK(VLOOKUP($H2572*100+N$2,Feuil2!$A$3:$CQ$931,HLOOKUP(Feuil1!$F2572,Feuil2!$E$1:$DG$2,2,0),0)),"",VLOOKUP($H2572*100+N$2,Feuil2!$A$3:$CQ$931,HLOOKUP(Feuil1!$F2572,Feuil2!$E$1:$DG$2,2,0),0))</f>
        <v>69.5</v>
      </c>
      <c r="O2572" s="12">
        <f>IF(ISBLANK(VLOOKUP($H2572*100+O$2,Feuil2!$A$3:$CQ$931,HLOOKUP(Feuil1!$F2572,Feuil2!$E$1:$DG$2,2,0),0)),"",VLOOKUP($H2572*100+O$2,Feuil2!$A$3:$CQ$931,HLOOKUP(Feuil1!$F2572,Feuil2!$E$1:$DG$2,2,0),0))</f>
        <v>49.3</v>
      </c>
      <c r="P2572" s="12">
        <f>IF(ISBLANK(VLOOKUP($H2572*100+P$2,Feuil2!$A$3:$CQ$931,HLOOKUP(Feuil1!$F2572,Feuil2!$E$1:$DG$2,2,0),0)),"",VLOOKUP($H2572*100+P$2,Feuil2!$A$3:$CQ$931,HLOOKUP(Feuil1!$F2572,Feuil2!$E$1:$DG$2,2,0),0))</f>
        <v>108.5</v>
      </c>
      <c r="Q2572" s="12">
        <f>IF(ISBLANK(VLOOKUP($H2572*100+Q$2,Feuil2!$A$3:$CQ$931,HLOOKUP(Feuil1!$F2572,Feuil2!$E$1:$DG$2,2,0),0)),"",VLOOKUP($H2572*100+Q$2,Feuil2!$A$3:$CQ$931,HLOOKUP(Feuil1!$F2572,Feuil2!$E$1:$DG$2,2,0),0))</f>
        <v>53.5</v>
      </c>
      <c r="R2572" s="12">
        <f>IF(ISBLANK(VLOOKUP($H2572*100+R$2,Feuil2!$A$3:$CQ$931,HLOOKUP(Feuil1!$F2572,Feuil2!$E$1:$DG$2,2,0),0)),"",VLOOKUP($H2572*100+R$2,Feuil2!$A$3:$CQ$931,HLOOKUP(Feuil1!$F2572,Feuil2!$E$1:$DG$2,2,0),0))</f>
        <v>10.4</v>
      </c>
      <c r="S2572" s="12">
        <f>IF(ISBLANK(VLOOKUP($H2572*100+S$2,Feuil2!$A$3:$CQ$931,HLOOKUP(Feuil1!$F2572,Feuil2!$E$1:$DG$2,2,0),0)),"",VLOOKUP($H2572*100+S$2,Feuil2!$A$3:$CQ$931,HLOOKUP(Feuil1!$F2572,Feuil2!$E$1:$DG$2,2,0),0))</f>
        <v>5.14</v>
      </c>
      <c r="T2572" s="12">
        <f>IF(ISBLANK(VLOOKUP($H2572*100+T$2,Feuil2!$A$3:$CQ$931,HLOOKUP(Feuil1!$F2572,Feuil2!$E$1:$DG$2,2,0),0)),"",VLOOKUP($H2572*100+T$2,Feuil2!$A$3:$CQ$931,HLOOKUP(Feuil1!$F2572,Feuil2!$E$1:$DG$2,2,0),0))</f>
        <v>2.2000000000000002</v>
      </c>
      <c r="U2572" s="12">
        <f t="shared" si="63"/>
        <v>539.24</v>
      </c>
    </row>
    <row r="2573" spans="1:21" x14ac:dyDescent="0.35">
      <c r="A2573" s="10" t="s">
        <v>85</v>
      </c>
      <c r="B2573" s="8" t="s">
        <v>76</v>
      </c>
      <c r="C2573" s="39">
        <v>559700</v>
      </c>
      <c r="D2573" s="39">
        <v>396200</v>
      </c>
      <c r="E2573" s="39">
        <v>200</v>
      </c>
      <c r="F2573" s="10">
        <v>4250</v>
      </c>
      <c r="G2573" s="5" t="s">
        <v>32</v>
      </c>
      <c r="H2573" s="11">
        <v>1978</v>
      </c>
      <c r="I2573" s="12">
        <f>IF(ISBLANK(VLOOKUP($H2573*100+I$2,Feuil2!$A$3:$CQ$931,HLOOKUP(Feuil1!$F2573,Feuil2!$E$1:$DG$2,2,0),0)),"",VLOOKUP($H2573*100+I$2,Feuil2!$A$3:$CQ$931,HLOOKUP(Feuil1!$F2573,Feuil2!$E$1:$DG$2,2,0),0))</f>
        <v>0.1</v>
      </c>
      <c r="J2573" s="12">
        <f>IF(ISBLANK(VLOOKUP($H2573*100+J$2,Feuil2!$A$3:$CQ$931,HLOOKUP(Feuil1!$F2573,Feuil2!$E$1:$DG$2,2,0),0)),"",VLOOKUP($H2573*100+J$2,Feuil2!$A$3:$CQ$931,HLOOKUP(Feuil1!$F2573,Feuil2!$E$1:$DG$2,2,0),0))</f>
        <v>13.3</v>
      </c>
      <c r="K2573" s="12">
        <f>IF(ISBLANK(VLOOKUP($H2573*100+K$2,Feuil2!$A$3:$CQ$931,HLOOKUP(Feuil1!$F2573,Feuil2!$E$1:$DG$2,2,0),0)),"",VLOOKUP($H2573*100+K$2,Feuil2!$A$3:$CQ$931,HLOOKUP(Feuil1!$F2573,Feuil2!$E$1:$DG$2,2,0),0))</f>
        <v>13.7</v>
      </c>
      <c r="L2573" s="12">
        <f>IF(ISBLANK(VLOOKUP($H2573*100+L$2,Feuil2!$A$3:$CQ$931,HLOOKUP(Feuil1!$F2573,Feuil2!$E$1:$DG$2,2,0),0)),"",VLOOKUP($H2573*100+L$2,Feuil2!$A$3:$CQ$931,HLOOKUP(Feuil1!$F2573,Feuil2!$E$1:$DG$2,2,0),0))</f>
        <v>81.599999999999994</v>
      </c>
      <c r="M2573" s="12">
        <f>IF(ISBLANK(VLOOKUP($H2573*100+M$2,Feuil2!$A$3:$CQ$931,HLOOKUP(Feuil1!$F2573,Feuil2!$E$1:$DG$2,2,0),0)),"",VLOOKUP($H2573*100+M$2,Feuil2!$A$3:$CQ$931,HLOOKUP(Feuil1!$F2573,Feuil2!$E$1:$DG$2,2,0),0))</f>
        <v>89.7</v>
      </c>
      <c r="N2573" s="12">
        <f>IF(ISBLANK(VLOOKUP($H2573*100+N$2,Feuil2!$A$3:$CQ$931,HLOOKUP(Feuil1!$F2573,Feuil2!$E$1:$DG$2,2,0),0)),"",VLOOKUP($H2573*100+N$2,Feuil2!$A$3:$CQ$931,HLOOKUP(Feuil1!$F2573,Feuil2!$E$1:$DG$2,2,0),0))</f>
        <v>165.8</v>
      </c>
      <c r="O2573" s="12">
        <f>IF(ISBLANK(VLOOKUP($H2573*100+O$2,Feuil2!$A$3:$CQ$931,HLOOKUP(Feuil1!$F2573,Feuil2!$E$1:$DG$2,2,0),0)),"",VLOOKUP($H2573*100+O$2,Feuil2!$A$3:$CQ$931,HLOOKUP(Feuil1!$F2573,Feuil2!$E$1:$DG$2,2,0),0))</f>
        <v>44.4</v>
      </c>
      <c r="P2573" s="12">
        <f>IF(ISBLANK(VLOOKUP($H2573*100+P$2,Feuil2!$A$3:$CQ$931,HLOOKUP(Feuil1!$F2573,Feuil2!$E$1:$DG$2,2,0),0)),"",VLOOKUP($H2573*100+P$2,Feuil2!$A$3:$CQ$931,HLOOKUP(Feuil1!$F2573,Feuil2!$E$1:$DG$2,2,0),0))</f>
        <v>21.1</v>
      </c>
      <c r="Q2573" s="12">
        <f>IF(ISBLANK(VLOOKUP($H2573*100+Q$2,Feuil2!$A$3:$CQ$931,HLOOKUP(Feuil1!$F2573,Feuil2!$E$1:$DG$2,2,0),0)),"",VLOOKUP($H2573*100+Q$2,Feuil2!$A$3:$CQ$931,HLOOKUP(Feuil1!$F2573,Feuil2!$E$1:$DG$2,2,0),0))</f>
        <v>19.899999999999999</v>
      </c>
      <c r="R2573" s="12">
        <f>IF(ISBLANK(VLOOKUP($H2573*100+R$2,Feuil2!$A$3:$CQ$931,HLOOKUP(Feuil1!$F2573,Feuil2!$E$1:$DG$2,2,0),0)),"",VLOOKUP($H2573*100+R$2,Feuil2!$A$3:$CQ$931,HLOOKUP(Feuil1!$F2573,Feuil2!$E$1:$DG$2,2,0),0))</f>
        <v>1.2</v>
      </c>
      <c r="S2573" s="12">
        <f>IF(ISBLANK(VLOOKUP($H2573*100+S$2,Feuil2!$A$3:$CQ$931,HLOOKUP(Feuil1!$F2573,Feuil2!$E$1:$DG$2,2,0),0)),"",VLOOKUP($H2573*100+S$2,Feuil2!$A$3:$CQ$931,HLOOKUP(Feuil1!$F2573,Feuil2!$E$1:$DG$2,2,0),0))</f>
        <v>2.8</v>
      </c>
      <c r="T2573" s="12">
        <f>IF(ISBLANK(VLOOKUP($H2573*100+T$2,Feuil2!$A$3:$CQ$931,HLOOKUP(Feuil1!$F2573,Feuil2!$E$1:$DG$2,2,0),0)),"",VLOOKUP($H2573*100+T$2,Feuil2!$A$3:$CQ$931,HLOOKUP(Feuil1!$F2573,Feuil2!$E$1:$DG$2,2,0),0))</f>
        <v>5.14</v>
      </c>
      <c r="U2573" s="12">
        <f t="shared" si="63"/>
        <v>458.73999999999995</v>
      </c>
    </row>
    <row r="2574" spans="1:21" x14ac:dyDescent="0.35">
      <c r="A2574" s="10" t="s">
        <v>85</v>
      </c>
      <c r="B2574" s="8" t="s">
        <v>76</v>
      </c>
      <c r="C2574" s="39">
        <v>559700</v>
      </c>
      <c r="D2574" s="39">
        <v>396200</v>
      </c>
      <c r="E2574" s="39">
        <v>200</v>
      </c>
      <c r="F2574" s="10">
        <v>4250</v>
      </c>
      <c r="G2574" s="5" t="s">
        <v>32</v>
      </c>
      <c r="H2574" s="11">
        <v>1979</v>
      </c>
      <c r="I2574" s="12">
        <f>IF(ISBLANK(VLOOKUP($H2574*100+I$2,Feuil2!$A$3:$CQ$931,HLOOKUP(Feuil1!$F2574,Feuil2!$E$1:$DG$2,2,0),0)),"",VLOOKUP($H2574*100+I$2,Feuil2!$A$3:$CQ$931,HLOOKUP(Feuil1!$F2574,Feuil2!$E$1:$DG$2,2,0),0))</f>
        <v>5.2</v>
      </c>
      <c r="J2574" s="12">
        <f>IF(ISBLANK(VLOOKUP($H2574*100+J$2,Feuil2!$A$3:$CQ$931,HLOOKUP(Feuil1!$F2574,Feuil2!$E$1:$DG$2,2,0),0)),"",VLOOKUP($H2574*100+J$2,Feuil2!$A$3:$CQ$931,HLOOKUP(Feuil1!$F2574,Feuil2!$E$1:$DG$2,2,0),0))</f>
        <v>134</v>
      </c>
      <c r="K2574" s="12">
        <f>IF(ISBLANK(VLOOKUP($H2574*100+K$2,Feuil2!$A$3:$CQ$931,HLOOKUP(Feuil1!$F2574,Feuil2!$E$1:$DG$2,2,0),0)),"",VLOOKUP($H2574*100+K$2,Feuil2!$A$3:$CQ$931,HLOOKUP(Feuil1!$F2574,Feuil2!$E$1:$DG$2,2,0),0))</f>
        <v>16.5</v>
      </c>
      <c r="L2574" s="12">
        <f>IF(ISBLANK(VLOOKUP($H2574*100+L$2,Feuil2!$A$3:$CQ$931,HLOOKUP(Feuil1!$F2574,Feuil2!$E$1:$DG$2,2,0),0)),"",VLOOKUP($H2574*100+L$2,Feuil2!$A$3:$CQ$931,HLOOKUP(Feuil1!$F2574,Feuil2!$E$1:$DG$2,2,0),0))</f>
        <v>10.3</v>
      </c>
      <c r="M2574" s="12">
        <f>IF(ISBLANK(VLOOKUP($H2574*100+M$2,Feuil2!$A$3:$CQ$931,HLOOKUP(Feuil1!$F2574,Feuil2!$E$1:$DG$2,2,0),0)),"",VLOOKUP($H2574*100+M$2,Feuil2!$A$3:$CQ$931,HLOOKUP(Feuil1!$F2574,Feuil2!$E$1:$DG$2,2,0),0))</f>
        <v>46.8</v>
      </c>
      <c r="N2574" s="12">
        <f>IF(ISBLANK(VLOOKUP($H2574*100+N$2,Feuil2!$A$3:$CQ$931,HLOOKUP(Feuil1!$F2574,Feuil2!$E$1:$DG$2,2,0),0)),"",VLOOKUP($H2574*100+N$2,Feuil2!$A$3:$CQ$931,HLOOKUP(Feuil1!$F2574,Feuil2!$E$1:$DG$2,2,0),0))</f>
        <v>44.3</v>
      </c>
      <c r="O2574" s="12">
        <f>IF(ISBLANK(VLOOKUP($H2574*100+O$2,Feuil2!$A$3:$CQ$931,HLOOKUP(Feuil1!$F2574,Feuil2!$E$1:$DG$2,2,0),0)),"",VLOOKUP($H2574*100+O$2,Feuil2!$A$3:$CQ$931,HLOOKUP(Feuil1!$F2574,Feuil2!$E$1:$DG$2,2,0),0))</f>
        <v>116.5</v>
      </c>
      <c r="P2574" s="12">
        <f>IF(ISBLANK(VLOOKUP($H2574*100+P$2,Feuil2!$A$3:$CQ$931,HLOOKUP(Feuil1!$F2574,Feuil2!$E$1:$DG$2,2,0),0)),"",VLOOKUP($H2574*100+P$2,Feuil2!$A$3:$CQ$931,HLOOKUP(Feuil1!$F2574,Feuil2!$E$1:$DG$2,2,0),0))</f>
        <v>45.7</v>
      </c>
      <c r="Q2574" s="12">
        <f>IF(ISBLANK(VLOOKUP($H2574*100+Q$2,Feuil2!$A$3:$CQ$931,HLOOKUP(Feuil1!$F2574,Feuil2!$E$1:$DG$2,2,0),0)),"",VLOOKUP($H2574*100+Q$2,Feuil2!$A$3:$CQ$931,HLOOKUP(Feuil1!$F2574,Feuil2!$E$1:$DG$2,2,0),0))</f>
        <v>41.9</v>
      </c>
      <c r="R2574" s="12">
        <f>IF(ISBLANK(VLOOKUP($H2574*100+R$2,Feuil2!$A$3:$CQ$931,HLOOKUP(Feuil1!$F2574,Feuil2!$E$1:$DG$2,2,0),0)),"",VLOOKUP($H2574*100+R$2,Feuil2!$A$3:$CQ$931,HLOOKUP(Feuil1!$F2574,Feuil2!$E$1:$DG$2,2,0),0))</f>
        <v>6.2</v>
      </c>
      <c r="S2574" s="12">
        <f>IF(ISBLANK(VLOOKUP($H2574*100+S$2,Feuil2!$A$3:$CQ$931,HLOOKUP(Feuil1!$F2574,Feuil2!$E$1:$DG$2,2,0),0)),"",VLOOKUP($H2574*100+S$2,Feuil2!$A$3:$CQ$931,HLOOKUP(Feuil1!$F2574,Feuil2!$E$1:$DG$2,2,0),0))</f>
        <v>5.14</v>
      </c>
      <c r="T2574" s="12">
        <f>IF(ISBLANK(VLOOKUP($H2574*100+T$2,Feuil2!$A$3:$CQ$931,HLOOKUP(Feuil1!$F2574,Feuil2!$E$1:$DG$2,2,0),0)),"",VLOOKUP($H2574*100+T$2,Feuil2!$A$3:$CQ$931,HLOOKUP(Feuil1!$F2574,Feuil2!$E$1:$DG$2,2,0),0))</f>
        <v>1.5</v>
      </c>
      <c r="U2574" s="12">
        <f t="shared" si="63"/>
        <v>474.03999999999996</v>
      </c>
    </row>
    <row r="2575" spans="1:21" x14ac:dyDescent="0.35">
      <c r="A2575" s="10" t="s">
        <v>85</v>
      </c>
      <c r="B2575" s="8" t="s">
        <v>76</v>
      </c>
      <c r="C2575" s="39">
        <v>559700</v>
      </c>
      <c r="D2575" s="39">
        <v>396200</v>
      </c>
      <c r="E2575" s="39">
        <v>200</v>
      </c>
      <c r="F2575" s="10">
        <v>4250</v>
      </c>
      <c r="G2575" s="5" t="s">
        <v>32</v>
      </c>
      <c r="H2575" s="11">
        <v>1980</v>
      </c>
      <c r="I2575" s="12">
        <f>IF(ISBLANK(VLOOKUP($H2575*100+I$2,Feuil2!$A$3:$CQ$931,HLOOKUP(Feuil1!$F2575,Feuil2!$E$1:$DG$2,2,0),0)),"",VLOOKUP($H2575*100+I$2,Feuil2!$A$3:$CQ$931,HLOOKUP(Feuil1!$F2575,Feuil2!$E$1:$DG$2,2,0),0))</f>
        <v>18.399999999999999</v>
      </c>
      <c r="J2575" s="12">
        <f>IF(ISBLANK(VLOOKUP($H2575*100+J$2,Feuil2!$A$3:$CQ$931,HLOOKUP(Feuil1!$F2575,Feuil2!$E$1:$DG$2,2,0),0)),"",VLOOKUP($H2575*100+J$2,Feuil2!$A$3:$CQ$931,HLOOKUP(Feuil1!$F2575,Feuil2!$E$1:$DG$2,2,0),0))</f>
        <v>54.3</v>
      </c>
      <c r="K2575" s="12">
        <f>IF(ISBLANK(VLOOKUP($H2575*100+K$2,Feuil2!$A$3:$CQ$931,HLOOKUP(Feuil1!$F2575,Feuil2!$E$1:$DG$2,2,0),0)),"",VLOOKUP($H2575*100+K$2,Feuil2!$A$3:$CQ$931,HLOOKUP(Feuil1!$F2575,Feuil2!$E$1:$DG$2,2,0),0))</f>
        <v>54.1</v>
      </c>
      <c r="L2575" s="12">
        <f>IF(ISBLANK(VLOOKUP($H2575*100+L$2,Feuil2!$A$3:$CQ$931,HLOOKUP(Feuil1!$F2575,Feuil2!$E$1:$DG$2,2,0),0)),"",VLOOKUP($H2575*100+L$2,Feuil2!$A$3:$CQ$931,HLOOKUP(Feuil1!$F2575,Feuil2!$E$1:$DG$2,2,0),0))</f>
        <v>8.6999999999999993</v>
      </c>
      <c r="M2575" s="12">
        <f>IF(ISBLANK(VLOOKUP($H2575*100+M$2,Feuil2!$A$3:$CQ$931,HLOOKUP(Feuil1!$F2575,Feuil2!$E$1:$DG$2,2,0),0)),"",VLOOKUP($H2575*100+M$2,Feuil2!$A$3:$CQ$931,HLOOKUP(Feuil1!$F2575,Feuil2!$E$1:$DG$2,2,0),0))</f>
        <v>29.3</v>
      </c>
      <c r="N2575" s="12">
        <f>IF(ISBLANK(VLOOKUP($H2575*100+N$2,Feuil2!$A$3:$CQ$931,HLOOKUP(Feuil1!$F2575,Feuil2!$E$1:$DG$2,2,0),0)),"",VLOOKUP($H2575*100+N$2,Feuil2!$A$3:$CQ$931,HLOOKUP(Feuil1!$F2575,Feuil2!$E$1:$DG$2,2,0),0))</f>
        <v>16.399999999999999</v>
      </c>
      <c r="O2575" s="12">
        <f>IF(ISBLANK(VLOOKUP($H2575*100+O$2,Feuil2!$A$3:$CQ$931,HLOOKUP(Feuil1!$F2575,Feuil2!$E$1:$DG$2,2,0),0)),"",VLOOKUP($H2575*100+O$2,Feuil2!$A$3:$CQ$931,HLOOKUP(Feuil1!$F2575,Feuil2!$E$1:$DG$2,2,0),0))</f>
        <v>68.099999999999994</v>
      </c>
      <c r="P2575" s="12">
        <f>IF(ISBLANK(VLOOKUP($H2575*100+P$2,Feuil2!$A$3:$CQ$931,HLOOKUP(Feuil1!$F2575,Feuil2!$E$1:$DG$2,2,0),0)),"",VLOOKUP($H2575*100+P$2,Feuil2!$A$3:$CQ$931,HLOOKUP(Feuil1!$F2575,Feuil2!$E$1:$DG$2,2,0),0))</f>
        <v>54</v>
      </c>
      <c r="Q2575" s="12">
        <f>IF(ISBLANK(VLOOKUP($H2575*100+Q$2,Feuil2!$A$3:$CQ$931,HLOOKUP(Feuil1!$F2575,Feuil2!$E$1:$DG$2,2,0),0)),"",VLOOKUP($H2575*100+Q$2,Feuil2!$A$3:$CQ$931,HLOOKUP(Feuil1!$F2575,Feuil2!$E$1:$DG$2,2,0),0))</f>
        <v>40.9</v>
      </c>
      <c r="R2575" s="12">
        <f>IF(ISBLANK(VLOOKUP($H2575*100+R$2,Feuil2!$A$3:$CQ$931,HLOOKUP(Feuil1!$F2575,Feuil2!$E$1:$DG$2,2,0),0)),"",VLOOKUP($H2575*100+R$2,Feuil2!$A$3:$CQ$931,HLOOKUP(Feuil1!$F2575,Feuil2!$E$1:$DG$2,2,0),0))</f>
        <v>2.2999999999999998</v>
      </c>
      <c r="S2575" s="12">
        <f>IF(ISBLANK(VLOOKUP($H2575*100+S$2,Feuil2!$A$3:$CQ$931,HLOOKUP(Feuil1!$F2575,Feuil2!$E$1:$DG$2,2,0),0)),"",VLOOKUP($H2575*100+S$2,Feuil2!$A$3:$CQ$931,HLOOKUP(Feuil1!$F2575,Feuil2!$E$1:$DG$2,2,0),0))</f>
        <v>5.14</v>
      </c>
      <c r="T2575" s="12">
        <f>IF(ISBLANK(VLOOKUP($H2575*100+T$2,Feuil2!$A$3:$CQ$931,HLOOKUP(Feuil1!$F2575,Feuil2!$E$1:$DG$2,2,0),0)),"",VLOOKUP($H2575*100+T$2,Feuil2!$A$3:$CQ$931,HLOOKUP(Feuil1!$F2575,Feuil2!$E$1:$DG$2,2,0),0))</f>
        <v>2.7</v>
      </c>
      <c r="U2575" s="12">
        <f t="shared" si="63"/>
        <v>354.33999999999992</v>
      </c>
    </row>
    <row r="2576" spans="1:21" x14ac:dyDescent="0.35">
      <c r="A2576" s="10" t="s">
        <v>85</v>
      </c>
      <c r="B2576" s="8" t="s">
        <v>76</v>
      </c>
      <c r="C2576" s="39">
        <v>559700</v>
      </c>
      <c r="D2576" s="39">
        <v>396200</v>
      </c>
      <c r="E2576" s="39">
        <v>200</v>
      </c>
      <c r="F2576" s="10">
        <v>4250</v>
      </c>
      <c r="G2576" s="5" t="s">
        <v>32</v>
      </c>
      <c r="H2576" s="11">
        <v>1981</v>
      </c>
      <c r="I2576" s="12">
        <f>IF(ISBLANK(VLOOKUP($H2576*100+I$2,Feuil2!$A$3:$CQ$931,HLOOKUP(Feuil1!$F2576,Feuil2!$E$1:$DG$2,2,0),0)),"",VLOOKUP($H2576*100+I$2,Feuil2!$A$3:$CQ$931,HLOOKUP(Feuil1!$F2576,Feuil2!$E$1:$DG$2,2,0),0))</f>
        <v>5.0999999999999996</v>
      </c>
      <c r="J2576" s="12">
        <f>IF(ISBLANK(VLOOKUP($H2576*100+J$2,Feuil2!$A$3:$CQ$931,HLOOKUP(Feuil1!$F2576,Feuil2!$E$1:$DG$2,2,0),0)),"",VLOOKUP($H2576*100+J$2,Feuil2!$A$3:$CQ$931,HLOOKUP(Feuil1!$F2576,Feuil2!$E$1:$DG$2,2,0),0))</f>
        <v>5.2</v>
      </c>
      <c r="K2576" s="12">
        <f>IF(ISBLANK(VLOOKUP($H2576*100+K$2,Feuil2!$A$3:$CQ$931,HLOOKUP(Feuil1!$F2576,Feuil2!$E$1:$DG$2,2,0),0)),"",VLOOKUP($H2576*100+K$2,Feuil2!$A$3:$CQ$931,HLOOKUP(Feuil1!$F2576,Feuil2!$E$1:$DG$2,2,0),0))</f>
        <v>5.14</v>
      </c>
      <c r="L2576" s="12">
        <f>IF(ISBLANK(VLOOKUP($H2576*100+L$2,Feuil2!$A$3:$CQ$931,HLOOKUP(Feuil1!$F2576,Feuil2!$E$1:$DG$2,2,0),0)),"",VLOOKUP($H2576*100+L$2,Feuil2!$A$3:$CQ$931,HLOOKUP(Feuil1!$F2576,Feuil2!$E$1:$DG$2,2,0),0))</f>
        <v>54.5</v>
      </c>
      <c r="M2576" s="12">
        <f>IF(ISBLANK(VLOOKUP($H2576*100+M$2,Feuil2!$A$3:$CQ$931,HLOOKUP(Feuil1!$F2576,Feuil2!$E$1:$DG$2,2,0),0)),"",VLOOKUP($H2576*100+M$2,Feuil2!$A$3:$CQ$931,HLOOKUP(Feuil1!$F2576,Feuil2!$E$1:$DG$2,2,0),0))</f>
        <v>58.8</v>
      </c>
      <c r="N2576" s="12">
        <f>IF(ISBLANK(VLOOKUP($H2576*100+N$2,Feuil2!$A$3:$CQ$931,HLOOKUP(Feuil1!$F2576,Feuil2!$E$1:$DG$2,2,0),0)),"",VLOOKUP($H2576*100+N$2,Feuil2!$A$3:$CQ$931,HLOOKUP(Feuil1!$F2576,Feuil2!$E$1:$DG$2,2,0),0))</f>
        <v>51.7</v>
      </c>
      <c r="O2576" s="12">
        <f>IF(ISBLANK(VLOOKUP($H2576*100+O$2,Feuil2!$A$3:$CQ$931,HLOOKUP(Feuil1!$F2576,Feuil2!$E$1:$DG$2,2,0),0)),"",VLOOKUP($H2576*100+O$2,Feuil2!$A$3:$CQ$931,HLOOKUP(Feuil1!$F2576,Feuil2!$E$1:$DG$2,2,0),0))</f>
        <v>24.3</v>
      </c>
      <c r="P2576" s="12">
        <f>IF(ISBLANK(VLOOKUP($H2576*100+P$2,Feuil2!$A$3:$CQ$931,HLOOKUP(Feuil1!$F2576,Feuil2!$E$1:$DG$2,2,0),0)),"",VLOOKUP($H2576*100+P$2,Feuil2!$A$3:$CQ$931,HLOOKUP(Feuil1!$F2576,Feuil2!$E$1:$DG$2,2,0),0))</f>
        <v>109.9</v>
      </c>
      <c r="Q2576" s="12">
        <f>IF(ISBLANK(VLOOKUP($H2576*100+Q$2,Feuil2!$A$3:$CQ$931,HLOOKUP(Feuil1!$F2576,Feuil2!$E$1:$DG$2,2,0),0)),"",VLOOKUP($H2576*100+Q$2,Feuil2!$A$3:$CQ$931,HLOOKUP(Feuil1!$F2576,Feuil2!$E$1:$DG$2,2,0),0))</f>
        <v>51.2</v>
      </c>
      <c r="R2576" s="12">
        <f>IF(ISBLANK(VLOOKUP($H2576*100+R$2,Feuil2!$A$3:$CQ$931,HLOOKUP(Feuil1!$F2576,Feuil2!$E$1:$DG$2,2,0),0)),"",VLOOKUP($H2576*100+R$2,Feuil2!$A$3:$CQ$931,HLOOKUP(Feuil1!$F2576,Feuil2!$E$1:$DG$2,2,0),0))</f>
        <v>5.14</v>
      </c>
      <c r="S2576" s="12">
        <f>IF(ISBLANK(VLOOKUP($H2576*100+S$2,Feuil2!$A$3:$CQ$931,HLOOKUP(Feuil1!$F2576,Feuil2!$E$1:$DG$2,2,0),0)),"",VLOOKUP($H2576*100+S$2,Feuil2!$A$3:$CQ$931,HLOOKUP(Feuil1!$F2576,Feuil2!$E$1:$DG$2,2,0),0))</f>
        <v>0.2</v>
      </c>
      <c r="T2576" s="12">
        <f>IF(ISBLANK(VLOOKUP($H2576*100+T$2,Feuil2!$A$3:$CQ$931,HLOOKUP(Feuil1!$F2576,Feuil2!$E$1:$DG$2,2,0),0)),"",VLOOKUP($H2576*100+T$2,Feuil2!$A$3:$CQ$931,HLOOKUP(Feuil1!$F2576,Feuil2!$E$1:$DG$2,2,0),0))</f>
        <v>17.100000000000001</v>
      </c>
      <c r="U2576" s="12">
        <f t="shared" si="63"/>
        <v>388.28</v>
      </c>
    </row>
    <row r="2577" spans="1:21" x14ac:dyDescent="0.35">
      <c r="A2577" s="10" t="s">
        <v>85</v>
      </c>
      <c r="B2577" s="8" t="s">
        <v>76</v>
      </c>
      <c r="C2577" s="39">
        <v>559700</v>
      </c>
      <c r="D2577" s="39">
        <v>396200</v>
      </c>
      <c r="E2577" s="39">
        <v>200</v>
      </c>
      <c r="F2577" s="10">
        <v>4250</v>
      </c>
      <c r="G2577" s="5" t="s">
        <v>32</v>
      </c>
      <c r="H2577" s="11">
        <v>1982</v>
      </c>
      <c r="I2577" s="12">
        <f>IF(ISBLANK(VLOOKUP($H2577*100+I$2,Feuil2!$A$3:$CQ$931,HLOOKUP(Feuil1!$F2577,Feuil2!$E$1:$DG$2,2,0),0)),"",VLOOKUP($H2577*100+I$2,Feuil2!$A$3:$CQ$931,HLOOKUP(Feuil1!$F2577,Feuil2!$E$1:$DG$2,2,0),0))</f>
        <v>0.5</v>
      </c>
      <c r="J2577" s="12">
        <f>IF(ISBLANK(VLOOKUP($H2577*100+J$2,Feuil2!$A$3:$CQ$931,HLOOKUP(Feuil1!$F2577,Feuil2!$E$1:$DG$2,2,0),0)),"",VLOOKUP($H2577*100+J$2,Feuil2!$A$3:$CQ$931,HLOOKUP(Feuil1!$F2577,Feuil2!$E$1:$DG$2,2,0),0))</f>
        <v>102.1</v>
      </c>
      <c r="K2577" s="12">
        <f>IF(ISBLANK(VLOOKUP($H2577*100+K$2,Feuil2!$A$3:$CQ$931,HLOOKUP(Feuil1!$F2577,Feuil2!$E$1:$DG$2,2,0),0)),"",VLOOKUP($H2577*100+K$2,Feuil2!$A$3:$CQ$931,HLOOKUP(Feuil1!$F2577,Feuil2!$E$1:$DG$2,2,0),0))</f>
        <v>56.5</v>
      </c>
      <c r="L2577" s="12">
        <f>IF(ISBLANK(VLOOKUP($H2577*100+L$2,Feuil2!$A$3:$CQ$931,HLOOKUP(Feuil1!$F2577,Feuil2!$E$1:$DG$2,2,0),0)),"",VLOOKUP($H2577*100+L$2,Feuil2!$A$3:$CQ$931,HLOOKUP(Feuil1!$F2577,Feuil2!$E$1:$DG$2,2,0),0))</f>
        <v>32.700000000000003</v>
      </c>
      <c r="M2577" s="12">
        <f>IF(ISBLANK(VLOOKUP($H2577*100+M$2,Feuil2!$A$3:$CQ$931,HLOOKUP(Feuil1!$F2577,Feuil2!$E$1:$DG$2,2,0),0)),"",VLOOKUP($H2577*100+M$2,Feuil2!$A$3:$CQ$931,HLOOKUP(Feuil1!$F2577,Feuil2!$E$1:$DG$2,2,0),0))</f>
        <v>5.14</v>
      </c>
      <c r="N2577" s="12">
        <f>IF(ISBLANK(VLOOKUP($H2577*100+N$2,Feuil2!$A$3:$CQ$931,HLOOKUP(Feuil1!$F2577,Feuil2!$E$1:$DG$2,2,0),0)),"",VLOOKUP($H2577*100+N$2,Feuil2!$A$3:$CQ$931,HLOOKUP(Feuil1!$F2577,Feuil2!$E$1:$DG$2,2,0),0))</f>
        <v>118.1</v>
      </c>
      <c r="O2577" s="12">
        <f>IF(ISBLANK(VLOOKUP($H2577*100+O$2,Feuil2!$A$3:$CQ$931,HLOOKUP(Feuil1!$F2577,Feuil2!$E$1:$DG$2,2,0),0)),"",VLOOKUP($H2577*100+O$2,Feuil2!$A$3:$CQ$931,HLOOKUP(Feuil1!$F2577,Feuil2!$E$1:$DG$2,2,0),0))</f>
        <v>36.1</v>
      </c>
      <c r="P2577" s="12">
        <f>IF(ISBLANK(VLOOKUP($H2577*100+P$2,Feuil2!$A$3:$CQ$931,HLOOKUP(Feuil1!$F2577,Feuil2!$E$1:$DG$2,2,0),0)),"",VLOOKUP($H2577*100+P$2,Feuil2!$A$3:$CQ$931,HLOOKUP(Feuil1!$F2577,Feuil2!$E$1:$DG$2,2,0),0))</f>
        <v>8.9</v>
      </c>
      <c r="Q2577" s="12">
        <f>IF(ISBLANK(VLOOKUP($H2577*100+Q$2,Feuil2!$A$3:$CQ$931,HLOOKUP(Feuil1!$F2577,Feuil2!$E$1:$DG$2,2,0),0)),"",VLOOKUP($H2577*100+Q$2,Feuil2!$A$3:$CQ$931,HLOOKUP(Feuil1!$F2577,Feuil2!$E$1:$DG$2,2,0),0))</f>
        <v>11.7</v>
      </c>
      <c r="R2577" s="12">
        <f>IF(ISBLANK(VLOOKUP($H2577*100+R$2,Feuil2!$A$3:$CQ$931,HLOOKUP(Feuil1!$F2577,Feuil2!$E$1:$DG$2,2,0),0)),"",VLOOKUP($H2577*100+R$2,Feuil2!$A$3:$CQ$931,HLOOKUP(Feuil1!$F2577,Feuil2!$E$1:$DG$2,2,0),0))</f>
        <v>0.3</v>
      </c>
      <c r="S2577" s="12">
        <f>IF(ISBLANK(VLOOKUP($H2577*100+S$2,Feuil2!$A$3:$CQ$931,HLOOKUP(Feuil1!$F2577,Feuil2!$E$1:$DG$2,2,0),0)),"",VLOOKUP($H2577*100+S$2,Feuil2!$A$3:$CQ$931,HLOOKUP(Feuil1!$F2577,Feuil2!$E$1:$DG$2,2,0),0))</f>
        <v>5.14</v>
      </c>
      <c r="T2577" s="12">
        <f>IF(ISBLANK(VLOOKUP($H2577*100+T$2,Feuil2!$A$3:$CQ$931,HLOOKUP(Feuil1!$F2577,Feuil2!$E$1:$DG$2,2,0),0)),"",VLOOKUP($H2577*100+T$2,Feuil2!$A$3:$CQ$931,HLOOKUP(Feuil1!$F2577,Feuil2!$E$1:$DG$2,2,0),0))</f>
        <v>5.14</v>
      </c>
      <c r="U2577" s="12">
        <f t="shared" si="63"/>
        <v>382.31999999999994</v>
      </c>
    </row>
    <row r="2578" spans="1:21" x14ac:dyDescent="0.35">
      <c r="A2578" s="10" t="s">
        <v>85</v>
      </c>
      <c r="B2578" s="8" t="s">
        <v>76</v>
      </c>
      <c r="C2578" s="39">
        <v>559700</v>
      </c>
      <c r="D2578" s="39">
        <v>396200</v>
      </c>
      <c r="E2578" s="39">
        <v>200</v>
      </c>
      <c r="F2578" s="10">
        <v>4250</v>
      </c>
      <c r="G2578" s="5" t="s">
        <v>32</v>
      </c>
      <c r="H2578" s="11">
        <v>1983</v>
      </c>
      <c r="I2578" s="12">
        <f>IF(ISBLANK(VLOOKUP($H2578*100+I$2,Feuil2!$A$3:$CQ$931,HLOOKUP(Feuil1!$F2578,Feuil2!$E$1:$DG$2,2,0),0)),"",VLOOKUP($H2578*100+I$2,Feuil2!$A$3:$CQ$931,HLOOKUP(Feuil1!$F2578,Feuil2!$E$1:$DG$2,2,0),0))</f>
        <v>5.14</v>
      </c>
      <c r="J2578" s="12">
        <f>IF(ISBLANK(VLOOKUP($H2578*100+J$2,Feuil2!$A$3:$CQ$931,HLOOKUP(Feuil1!$F2578,Feuil2!$E$1:$DG$2,2,0),0)),"",VLOOKUP($H2578*100+J$2,Feuil2!$A$3:$CQ$931,HLOOKUP(Feuil1!$F2578,Feuil2!$E$1:$DG$2,2,0),0))</f>
        <v>4.5</v>
      </c>
      <c r="K2578" s="12">
        <f>IF(ISBLANK(VLOOKUP($H2578*100+K$2,Feuil2!$A$3:$CQ$931,HLOOKUP(Feuil1!$F2578,Feuil2!$E$1:$DG$2,2,0),0)),"",VLOOKUP($H2578*100+K$2,Feuil2!$A$3:$CQ$931,HLOOKUP(Feuil1!$F2578,Feuil2!$E$1:$DG$2,2,0),0))</f>
        <v>99.7</v>
      </c>
      <c r="L2578" s="12">
        <f>IF(ISBLANK(VLOOKUP($H2578*100+L$2,Feuil2!$A$3:$CQ$931,HLOOKUP(Feuil1!$F2578,Feuil2!$E$1:$DG$2,2,0),0)),"",VLOOKUP($H2578*100+L$2,Feuil2!$A$3:$CQ$931,HLOOKUP(Feuil1!$F2578,Feuil2!$E$1:$DG$2,2,0),0))</f>
        <v>48.9</v>
      </c>
      <c r="M2578" s="12">
        <f>IF(ISBLANK(VLOOKUP($H2578*100+M$2,Feuil2!$A$3:$CQ$931,HLOOKUP(Feuil1!$F2578,Feuil2!$E$1:$DG$2,2,0),0)),"",VLOOKUP($H2578*100+M$2,Feuil2!$A$3:$CQ$931,HLOOKUP(Feuil1!$F2578,Feuil2!$E$1:$DG$2,2,0),0))</f>
        <v>16.600000000000001</v>
      </c>
      <c r="N2578" s="12">
        <f>IF(ISBLANK(VLOOKUP($H2578*100+N$2,Feuil2!$A$3:$CQ$931,HLOOKUP(Feuil1!$F2578,Feuil2!$E$1:$DG$2,2,0),0)),"",VLOOKUP($H2578*100+N$2,Feuil2!$A$3:$CQ$931,HLOOKUP(Feuil1!$F2578,Feuil2!$E$1:$DG$2,2,0),0))</f>
        <v>7.5</v>
      </c>
      <c r="O2578" s="12">
        <f>IF(ISBLANK(VLOOKUP($H2578*100+O$2,Feuil2!$A$3:$CQ$931,HLOOKUP(Feuil1!$F2578,Feuil2!$E$1:$DG$2,2,0),0)),"",VLOOKUP($H2578*100+O$2,Feuil2!$A$3:$CQ$931,HLOOKUP(Feuil1!$F2578,Feuil2!$E$1:$DG$2,2,0),0))</f>
        <v>52.5</v>
      </c>
      <c r="P2578" s="12">
        <f>IF(ISBLANK(VLOOKUP($H2578*100+P$2,Feuil2!$A$3:$CQ$931,HLOOKUP(Feuil1!$F2578,Feuil2!$E$1:$DG$2,2,0),0)),"",VLOOKUP($H2578*100+P$2,Feuil2!$A$3:$CQ$931,HLOOKUP(Feuil1!$F2578,Feuil2!$E$1:$DG$2,2,0),0))</f>
        <v>32.9</v>
      </c>
      <c r="Q2578" s="12">
        <f>IF(ISBLANK(VLOOKUP($H2578*100+Q$2,Feuil2!$A$3:$CQ$931,HLOOKUP(Feuil1!$F2578,Feuil2!$E$1:$DG$2,2,0),0)),"",VLOOKUP($H2578*100+Q$2,Feuil2!$A$3:$CQ$931,HLOOKUP(Feuil1!$F2578,Feuil2!$E$1:$DG$2,2,0),0))</f>
        <v>95</v>
      </c>
      <c r="R2578" s="12">
        <f>IF(ISBLANK(VLOOKUP($H2578*100+R$2,Feuil2!$A$3:$CQ$931,HLOOKUP(Feuil1!$F2578,Feuil2!$E$1:$DG$2,2,0),0)),"",VLOOKUP($H2578*100+R$2,Feuil2!$A$3:$CQ$931,HLOOKUP(Feuil1!$F2578,Feuil2!$E$1:$DG$2,2,0),0))</f>
        <v>16.399999999999999</v>
      </c>
      <c r="S2578" s="12">
        <f>IF(ISBLANK(VLOOKUP($H2578*100+S$2,Feuil2!$A$3:$CQ$931,HLOOKUP(Feuil1!$F2578,Feuil2!$E$1:$DG$2,2,0),0)),"",VLOOKUP($H2578*100+S$2,Feuil2!$A$3:$CQ$931,HLOOKUP(Feuil1!$F2578,Feuil2!$E$1:$DG$2,2,0),0))</f>
        <v>5.14</v>
      </c>
      <c r="T2578" s="12">
        <f>IF(ISBLANK(VLOOKUP($H2578*100+T$2,Feuil2!$A$3:$CQ$931,HLOOKUP(Feuil1!$F2578,Feuil2!$E$1:$DG$2,2,0),0)),"",VLOOKUP($H2578*100+T$2,Feuil2!$A$3:$CQ$931,HLOOKUP(Feuil1!$F2578,Feuil2!$E$1:$DG$2,2,0),0))</f>
        <v>5.14</v>
      </c>
      <c r="U2578" s="12">
        <f t="shared" si="63"/>
        <v>389.41999999999996</v>
      </c>
    </row>
    <row r="2579" spans="1:21" x14ac:dyDescent="0.35">
      <c r="A2579" s="10" t="s">
        <v>85</v>
      </c>
      <c r="B2579" s="8" t="s">
        <v>76</v>
      </c>
      <c r="C2579" s="39">
        <v>559700</v>
      </c>
      <c r="D2579" s="39">
        <v>396200</v>
      </c>
      <c r="E2579" s="39">
        <v>200</v>
      </c>
      <c r="F2579" s="10">
        <v>4250</v>
      </c>
      <c r="G2579" s="5" t="s">
        <v>32</v>
      </c>
      <c r="H2579" s="11">
        <v>1984</v>
      </c>
      <c r="I2579" s="12">
        <f>IF(ISBLANK(VLOOKUP($H2579*100+I$2,Feuil2!$A$3:$CQ$931,HLOOKUP(Feuil1!$F2579,Feuil2!$E$1:$DG$2,2,0),0)),"",VLOOKUP($H2579*100+I$2,Feuil2!$A$3:$CQ$931,HLOOKUP(Feuil1!$F2579,Feuil2!$E$1:$DG$2,2,0),0))</f>
        <v>0.5</v>
      </c>
      <c r="J2579" s="12">
        <f>IF(ISBLANK(VLOOKUP($H2579*100+J$2,Feuil2!$A$3:$CQ$931,HLOOKUP(Feuil1!$F2579,Feuil2!$E$1:$DG$2,2,0),0)),"",VLOOKUP($H2579*100+J$2,Feuil2!$A$3:$CQ$931,HLOOKUP(Feuil1!$F2579,Feuil2!$E$1:$DG$2,2,0),0))</f>
        <v>5.14</v>
      </c>
      <c r="K2579" s="12">
        <f>IF(ISBLANK(VLOOKUP($H2579*100+K$2,Feuil2!$A$3:$CQ$931,HLOOKUP(Feuil1!$F2579,Feuil2!$E$1:$DG$2,2,0),0)),"",VLOOKUP($H2579*100+K$2,Feuil2!$A$3:$CQ$931,HLOOKUP(Feuil1!$F2579,Feuil2!$E$1:$DG$2,2,0),0))</f>
        <v>100.4</v>
      </c>
      <c r="L2579" s="12">
        <f>IF(ISBLANK(VLOOKUP($H2579*100+L$2,Feuil2!$A$3:$CQ$931,HLOOKUP(Feuil1!$F2579,Feuil2!$E$1:$DG$2,2,0),0)),"",VLOOKUP($H2579*100+L$2,Feuil2!$A$3:$CQ$931,HLOOKUP(Feuil1!$F2579,Feuil2!$E$1:$DG$2,2,0),0))</f>
        <v>9.1999999999999993</v>
      </c>
      <c r="M2579" s="12">
        <f>IF(ISBLANK(VLOOKUP($H2579*100+M$2,Feuil2!$A$3:$CQ$931,HLOOKUP(Feuil1!$F2579,Feuil2!$E$1:$DG$2,2,0),0)),"",VLOOKUP($H2579*100+M$2,Feuil2!$A$3:$CQ$931,HLOOKUP(Feuil1!$F2579,Feuil2!$E$1:$DG$2,2,0),0))</f>
        <v>101.8</v>
      </c>
      <c r="N2579" s="12">
        <f>IF(ISBLANK(VLOOKUP($H2579*100+N$2,Feuil2!$A$3:$CQ$931,HLOOKUP(Feuil1!$F2579,Feuil2!$E$1:$DG$2,2,0),0)),"",VLOOKUP($H2579*100+N$2,Feuil2!$A$3:$CQ$931,HLOOKUP(Feuil1!$F2579,Feuil2!$E$1:$DG$2,2,0),0))</f>
        <v>23.8</v>
      </c>
      <c r="O2579" s="12">
        <f>IF(ISBLANK(VLOOKUP($H2579*100+O$2,Feuil2!$A$3:$CQ$931,HLOOKUP(Feuil1!$F2579,Feuil2!$E$1:$DG$2,2,0),0)),"",VLOOKUP($H2579*100+O$2,Feuil2!$A$3:$CQ$931,HLOOKUP(Feuil1!$F2579,Feuil2!$E$1:$DG$2,2,0),0))</f>
        <v>20.5</v>
      </c>
      <c r="P2579" s="12">
        <f>IF(ISBLANK(VLOOKUP($H2579*100+P$2,Feuil2!$A$3:$CQ$931,HLOOKUP(Feuil1!$F2579,Feuil2!$E$1:$DG$2,2,0),0)),"",VLOOKUP($H2579*100+P$2,Feuil2!$A$3:$CQ$931,HLOOKUP(Feuil1!$F2579,Feuil2!$E$1:$DG$2,2,0),0))</f>
        <v>35.799999999999997</v>
      </c>
      <c r="Q2579" s="12">
        <f>IF(ISBLANK(VLOOKUP($H2579*100+Q$2,Feuil2!$A$3:$CQ$931,HLOOKUP(Feuil1!$F2579,Feuil2!$E$1:$DG$2,2,0),0)),"",VLOOKUP($H2579*100+Q$2,Feuil2!$A$3:$CQ$931,HLOOKUP(Feuil1!$F2579,Feuil2!$E$1:$DG$2,2,0),0))</f>
        <v>33.200000000000003</v>
      </c>
      <c r="R2579" s="12">
        <f>IF(ISBLANK(VLOOKUP($H2579*100+R$2,Feuil2!$A$3:$CQ$931,HLOOKUP(Feuil1!$F2579,Feuil2!$E$1:$DG$2,2,0),0)),"",VLOOKUP($H2579*100+R$2,Feuil2!$A$3:$CQ$931,HLOOKUP(Feuil1!$F2579,Feuil2!$E$1:$DG$2,2,0),0))</f>
        <v>5.14</v>
      </c>
      <c r="S2579" s="12">
        <f>IF(ISBLANK(VLOOKUP($H2579*100+S$2,Feuil2!$A$3:$CQ$931,HLOOKUP(Feuil1!$F2579,Feuil2!$E$1:$DG$2,2,0),0)),"",VLOOKUP($H2579*100+S$2,Feuil2!$A$3:$CQ$931,HLOOKUP(Feuil1!$F2579,Feuil2!$E$1:$DG$2,2,0),0))</f>
        <v>5.14</v>
      </c>
      <c r="T2579" s="12">
        <f>IF(ISBLANK(VLOOKUP($H2579*100+T$2,Feuil2!$A$3:$CQ$931,HLOOKUP(Feuil1!$F2579,Feuil2!$E$1:$DG$2,2,0),0)),"",VLOOKUP($H2579*100+T$2,Feuil2!$A$3:$CQ$931,HLOOKUP(Feuil1!$F2579,Feuil2!$E$1:$DG$2,2,0),0))</f>
        <v>5.2</v>
      </c>
      <c r="U2579" s="12">
        <f t="shared" si="63"/>
        <v>345.82</v>
      </c>
    </row>
    <row r="2580" spans="1:21" x14ac:dyDescent="0.35">
      <c r="A2580" s="10" t="s">
        <v>85</v>
      </c>
      <c r="B2580" s="8" t="s">
        <v>76</v>
      </c>
      <c r="C2580" s="39">
        <v>559700</v>
      </c>
      <c r="D2580" s="39">
        <v>396200</v>
      </c>
      <c r="E2580" s="39">
        <v>200</v>
      </c>
      <c r="F2580" s="10">
        <v>4250</v>
      </c>
      <c r="G2580" s="5" t="s">
        <v>32</v>
      </c>
      <c r="H2580" s="11">
        <v>1985</v>
      </c>
      <c r="I2580" s="12">
        <f>IF(ISBLANK(VLOOKUP($H2580*100+I$2,Feuil2!$A$3:$CQ$931,HLOOKUP(Feuil1!$F2580,Feuil2!$E$1:$DG$2,2,0),0)),"",VLOOKUP($H2580*100+I$2,Feuil2!$A$3:$CQ$931,HLOOKUP(Feuil1!$F2580,Feuil2!$E$1:$DG$2,2,0),0))</f>
        <v>7.8</v>
      </c>
      <c r="J2580" s="12">
        <f>IF(ISBLANK(VLOOKUP($H2580*100+J$2,Feuil2!$A$3:$CQ$931,HLOOKUP(Feuil1!$F2580,Feuil2!$E$1:$DG$2,2,0),0)),"",VLOOKUP($H2580*100+J$2,Feuil2!$A$3:$CQ$931,HLOOKUP(Feuil1!$F2580,Feuil2!$E$1:$DG$2,2,0),0))</f>
        <v>5.14</v>
      </c>
      <c r="K2580" s="12">
        <f>IF(ISBLANK(VLOOKUP($H2580*100+K$2,Feuil2!$A$3:$CQ$931,HLOOKUP(Feuil1!$F2580,Feuil2!$E$1:$DG$2,2,0),0)),"",VLOOKUP($H2580*100+K$2,Feuil2!$A$3:$CQ$931,HLOOKUP(Feuil1!$F2580,Feuil2!$E$1:$DG$2,2,0),0))</f>
        <v>88.9</v>
      </c>
      <c r="L2580" s="12">
        <f>IF(ISBLANK(VLOOKUP($H2580*100+L$2,Feuil2!$A$3:$CQ$931,HLOOKUP(Feuil1!$F2580,Feuil2!$E$1:$DG$2,2,0),0)),"",VLOOKUP($H2580*100+L$2,Feuil2!$A$3:$CQ$931,HLOOKUP(Feuil1!$F2580,Feuil2!$E$1:$DG$2,2,0),0))</f>
        <v>50.9</v>
      </c>
      <c r="M2580" s="12">
        <f>IF(ISBLANK(VLOOKUP($H2580*100+M$2,Feuil2!$A$3:$CQ$931,HLOOKUP(Feuil1!$F2580,Feuil2!$E$1:$DG$2,2,0),0)),"",VLOOKUP($H2580*100+M$2,Feuil2!$A$3:$CQ$931,HLOOKUP(Feuil1!$F2580,Feuil2!$E$1:$DG$2,2,0),0))</f>
        <v>70</v>
      </c>
      <c r="N2580" s="12">
        <f>IF(ISBLANK(VLOOKUP($H2580*100+N$2,Feuil2!$A$3:$CQ$931,HLOOKUP(Feuil1!$F2580,Feuil2!$E$1:$DG$2,2,0),0)),"",VLOOKUP($H2580*100+N$2,Feuil2!$A$3:$CQ$931,HLOOKUP(Feuil1!$F2580,Feuil2!$E$1:$DG$2,2,0),0))</f>
        <v>88.4</v>
      </c>
      <c r="O2580" s="12">
        <f>IF(ISBLANK(VLOOKUP($H2580*100+O$2,Feuil2!$A$3:$CQ$931,HLOOKUP(Feuil1!$F2580,Feuil2!$E$1:$DG$2,2,0),0)),"",VLOOKUP($H2580*100+O$2,Feuil2!$A$3:$CQ$931,HLOOKUP(Feuil1!$F2580,Feuil2!$E$1:$DG$2,2,0),0))</f>
        <v>86.4</v>
      </c>
      <c r="P2580" s="12">
        <f>IF(ISBLANK(VLOOKUP($H2580*100+P$2,Feuil2!$A$3:$CQ$931,HLOOKUP(Feuil1!$F2580,Feuil2!$E$1:$DG$2,2,0),0)),"",VLOOKUP($H2580*100+P$2,Feuil2!$A$3:$CQ$931,HLOOKUP(Feuil1!$F2580,Feuil2!$E$1:$DG$2,2,0),0))</f>
        <v>59.5</v>
      </c>
      <c r="Q2580" s="12">
        <f>IF(ISBLANK(VLOOKUP($H2580*100+Q$2,Feuil2!$A$3:$CQ$931,HLOOKUP(Feuil1!$F2580,Feuil2!$E$1:$DG$2,2,0),0)),"",VLOOKUP($H2580*100+Q$2,Feuil2!$A$3:$CQ$931,HLOOKUP(Feuil1!$F2580,Feuil2!$E$1:$DG$2,2,0),0))</f>
        <v>0.3</v>
      </c>
      <c r="R2580" s="12">
        <f>IF(ISBLANK(VLOOKUP($H2580*100+R$2,Feuil2!$A$3:$CQ$931,HLOOKUP(Feuil1!$F2580,Feuil2!$E$1:$DG$2,2,0),0)),"",VLOOKUP($H2580*100+R$2,Feuil2!$A$3:$CQ$931,HLOOKUP(Feuil1!$F2580,Feuil2!$E$1:$DG$2,2,0),0))</f>
        <v>14</v>
      </c>
      <c r="S2580" s="12">
        <f>IF(ISBLANK(VLOOKUP($H2580*100+S$2,Feuil2!$A$3:$CQ$931,HLOOKUP(Feuil1!$F2580,Feuil2!$E$1:$DG$2,2,0),0)),"",VLOOKUP($H2580*100+S$2,Feuil2!$A$3:$CQ$931,HLOOKUP(Feuil1!$F2580,Feuil2!$E$1:$DG$2,2,0),0))</f>
        <v>0.6</v>
      </c>
      <c r="T2580" s="12">
        <f>IF(ISBLANK(VLOOKUP($H2580*100+T$2,Feuil2!$A$3:$CQ$931,HLOOKUP(Feuil1!$F2580,Feuil2!$E$1:$DG$2,2,0),0)),"",VLOOKUP($H2580*100+T$2,Feuil2!$A$3:$CQ$931,HLOOKUP(Feuil1!$F2580,Feuil2!$E$1:$DG$2,2,0),0))</f>
        <v>5.14</v>
      </c>
      <c r="U2580" s="12">
        <f t="shared" si="63"/>
        <v>477.08</v>
      </c>
    </row>
    <row r="2581" spans="1:21" x14ac:dyDescent="0.35">
      <c r="A2581" s="10" t="s">
        <v>85</v>
      </c>
      <c r="B2581" s="8" t="s">
        <v>76</v>
      </c>
      <c r="C2581" s="39">
        <v>559700</v>
      </c>
      <c r="D2581" s="39">
        <v>396200</v>
      </c>
      <c r="E2581" s="39">
        <v>200</v>
      </c>
      <c r="F2581" s="10">
        <v>4250</v>
      </c>
      <c r="G2581" s="5" t="s">
        <v>32</v>
      </c>
      <c r="H2581" s="11">
        <v>1986</v>
      </c>
      <c r="I2581" s="12">
        <f>IF(ISBLANK(VLOOKUP($H2581*100+I$2,Feuil2!$A$3:$CQ$931,HLOOKUP(Feuil1!$F2581,Feuil2!$E$1:$DG$2,2,0),0)),"",VLOOKUP($H2581*100+I$2,Feuil2!$A$3:$CQ$931,HLOOKUP(Feuil1!$F2581,Feuil2!$E$1:$DG$2,2,0),0))</f>
        <v>2.7</v>
      </c>
      <c r="J2581" s="12">
        <f>IF(ISBLANK(VLOOKUP($H2581*100+J$2,Feuil2!$A$3:$CQ$931,HLOOKUP(Feuil1!$F2581,Feuil2!$E$1:$DG$2,2,0),0)),"",VLOOKUP($H2581*100+J$2,Feuil2!$A$3:$CQ$931,HLOOKUP(Feuil1!$F2581,Feuil2!$E$1:$DG$2,2,0),0))</f>
        <v>31.3</v>
      </c>
      <c r="K2581" s="12">
        <f>IF(ISBLANK(VLOOKUP($H2581*100+K$2,Feuil2!$A$3:$CQ$931,HLOOKUP(Feuil1!$F2581,Feuil2!$E$1:$DG$2,2,0),0)),"",VLOOKUP($H2581*100+K$2,Feuil2!$A$3:$CQ$931,HLOOKUP(Feuil1!$F2581,Feuil2!$E$1:$DG$2,2,0),0))</f>
        <v>39.799999999999997</v>
      </c>
      <c r="L2581" s="12">
        <f>IF(ISBLANK(VLOOKUP($H2581*100+L$2,Feuil2!$A$3:$CQ$931,HLOOKUP(Feuil1!$F2581,Feuil2!$E$1:$DG$2,2,0),0)),"",VLOOKUP($H2581*100+L$2,Feuil2!$A$3:$CQ$931,HLOOKUP(Feuil1!$F2581,Feuil2!$E$1:$DG$2,2,0),0))</f>
        <v>15</v>
      </c>
      <c r="M2581" s="12">
        <f>IF(ISBLANK(VLOOKUP($H2581*100+M$2,Feuil2!$A$3:$CQ$931,HLOOKUP(Feuil1!$F2581,Feuil2!$E$1:$DG$2,2,0),0)),"",VLOOKUP($H2581*100+M$2,Feuil2!$A$3:$CQ$931,HLOOKUP(Feuil1!$F2581,Feuil2!$E$1:$DG$2,2,0),0))</f>
        <v>119.4</v>
      </c>
      <c r="N2581" s="12">
        <f>IF(ISBLANK(VLOOKUP($H2581*100+N$2,Feuil2!$A$3:$CQ$931,HLOOKUP(Feuil1!$F2581,Feuil2!$E$1:$DG$2,2,0),0)),"",VLOOKUP($H2581*100+N$2,Feuil2!$A$3:$CQ$931,HLOOKUP(Feuil1!$F2581,Feuil2!$E$1:$DG$2,2,0),0))</f>
        <v>90.3</v>
      </c>
      <c r="O2581" s="12">
        <f>IF(ISBLANK(VLOOKUP($H2581*100+O$2,Feuil2!$A$3:$CQ$931,HLOOKUP(Feuil1!$F2581,Feuil2!$E$1:$DG$2,2,0),0)),"",VLOOKUP($H2581*100+O$2,Feuil2!$A$3:$CQ$931,HLOOKUP(Feuil1!$F2581,Feuil2!$E$1:$DG$2,2,0),0))</f>
        <v>0.3</v>
      </c>
      <c r="P2581" s="12">
        <f>IF(ISBLANK(VLOOKUP($H2581*100+P$2,Feuil2!$A$3:$CQ$931,HLOOKUP(Feuil1!$F2581,Feuil2!$E$1:$DG$2,2,0),0)),"",VLOOKUP($H2581*100+P$2,Feuil2!$A$3:$CQ$931,HLOOKUP(Feuil1!$F2581,Feuil2!$E$1:$DG$2,2,0),0))</f>
        <v>13.2</v>
      </c>
      <c r="Q2581" s="12">
        <f>IF(ISBLANK(VLOOKUP($H2581*100+Q$2,Feuil2!$A$3:$CQ$931,HLOOKUP(Feuil1!$F2581,Feuil2!$E$1:$DG$2,2,0),0)),"",VLOOKUP($H2581*100+Q$2,Feuil2!$A$3:$CQ$931,HLOOKUP(Feuil1!$F2581,Feuil2!$E$1:$DG$2,2,0),0))</f>
        <v>7</v>
      </c>
      <c r="R2581" s="12">
        <f>IF(ISBLANK(VLOOKUP($H2581*100+R$2,Feuil2!$A$3:$CQ$931,HLOOKUP(Feuil1!$F2581,Feuil2!$E$1:$DG$2,2,0),0)),"",VLOOKUP($H2581*100+R$2,Feuil2!$A$3:$CQ$931,HLOOKUP(Feuil1!$F2581,Feuil2!$E$1:$DG$2,2,0),0))</f>
        <v>1.5</v>
      </c>
      <c r="S2581" s="12">
        <f>IF(ISBLANK(VLOOKUP($H2581*100+S$2,Feuil2!$A$3:$CQ$931,HLOOKUP(Feuil1!$F2581,Feuil2!$E$1:$DG$2,2,0),0)),"",VLOOKUP($H2581*100+S$2,Feuil2!$A$3:$CQ$931,HLOOKUP(Feuil1!$F2581,Feuil2!$E$1:$DG$2,2,0),0))</f>
        <v>5.14</v>
      </c>
      <c r="T2581" s="12">
        <f>IF(ISBLANK(VLOOKUP($H2581*100+T$2,Feuil2!$A$3:$CQ$931,HLOOKUP(Feuil1!$F2581,Feuil2!$E$1:$DG$2,2,0),0)),"",VLOOKUP($H2581*100+T$2,Feuil2!$A$3:$CQ$931,HLOOKUP(Feuil1!$F2581,Feuil2!$E$1:$DG$2,2,0),0))</f>
        <v>5.14</v>
      </c>
      <c r="U2581" s="12">
        <f t="shared" si="63"/>
        <v>330.78</v>
      </c>
    </row>
    <row r="2582" spans="1:21" x14ac:dyDescent="0.35">
      <c r="A2582" s="10" t="s">
        <v>85</v>
      </c>
      <c r="B2582" s="8" t="s">
        <v>76</v>
      </c>
      <c r="C2582" s="39">
        <v>559700</v>
      </c>
      <c r="D2582" s="39">
        <v>396200</v>
      </c>
      <c r="E2582" s="39">
        <v>200</v>
      </c>
      <c r="F2582" s="10">
        <v>4250</v>
      </c>
      <c r="G2582" s="5" t="s">
        <v>32</v>
      </c>
      <c r="H2582" s="11">
        <v>1987</v>
      </c>
      <c r="I2582" s="12">
        <f>IF(ISBLANK(VLOOKUP($H2582*100+I$2,Feuil2!$A$3:$CQ$931,HLOOKUP(Feuil1!$F2582,Feuil2!$E$1:$DG$2,2,0),0)),"",VLOOKUP($H2582*100+I$2,Feuil2!$A$3:$CQ$931,HLOOKUP(Feuil1!$F2582,Feuil2!$E$1:$DG$2,2,0),0))</f>
        <v>10.039999999999999</v>
      </c>
      <c r="J2582" s="12">
        <f>IF(ISBLANK(VLOOKUP($H2582*100+J$2,Feuil2!$A$3:$CQ$931,HLOOKUP(Feuil1!$F2582,Feuil2!$E$1:$DG$2,2,0),0)),"",VLOOKUP($H2582*100+J$2,Feuil2!$A$3:$CQ$931,HLOOKUP(Feuil1!$F2582,Feuil2!$E$1:$DG$2,2,0),0))</f>
        <v>22.64</v>
      </c>
      <c r="K2582" s="12">
        <f>IF(ISBLANK(VLOOKUP($H2582*100+K$2,Feuil2!$A$3:$CQ$931,HLOOKUP(Feuil1!$F2582,Feuil2!$E$1:$DG$2,2,0),0)),"",VLOOKUP($H2582*100+K$2,Feuil2!$A$3:$CQ$931,HLOOKUP(Feuil1!$F2582,Feuil2!$E$1:$DG$2,2,0),0))</f>
        <v>81.540000000000006</v>
      </c>
      <c r="L2582" s="12">
        <f>IF(ISBLANK(VLOOKUP($H2582*100+L$2,Feuil2!$A$3:$CQ$931,HLOOKUP(Feuil1!$F2582,Feuil2!$E$1:$DG$2,2,0),0)),"",VLOOKUP($H2582*100+L$2,Feuil2!$A$3:$CQ$931,HLOOKUP(Feuil1!$F2582,Feuil2!$E$1:$DG$2,2,0),0))</f>
        <v>45.89</v>
      </c>
      <c r="M2582" s="12">
        <f>IF(ISBLANK(VLOOKUP($H2582*100+M$2,Feuil2!$A$3:$CQ$931,HLOOKUP(Feuil1!$F2582,Feuil2!$E$1:$DG$2,2,0),0)),"",VLOOKUP($H2582*100+M$2,Feuil2!$A$3:$CQ$931,HLOOKUP(Feuil1!$F2582,Feuil2!$E$1:$DG$2,2,0),0))</f>
        <v>56.8</v>
      </c>
      <c r="N2582" s="12">
        <f>IF(ISBLANK(VLOOKUP($H2582*100+N$2,Feuil2!$A$3:$CQ$931,HLOOKUP(Feuil1!$F2582,Feuil2!$E$1:$DG$2,2,0),0)),"",VLOOKUP($H2582*100+N$2,Feuil2!$A$3:$CQ$931,HLOOKUP(Feuil1!$F2582,Feuil2!$E$1:$DG$2,2,0),0))</f>
        <v>30.15</v>
      </c>
      <c r="O2582" s="12">
        <f>IF(ISBLANK(VLOOKUP($H2582*100+O$2,Feuil2!$A$3:$CQ$931,HLOOKUP(Feuil1!$F2582,Feuil2!$E$1:$DG$2,2,0),0)),"",VLOOKUP($H2582*100+O$2,Feuil2!$A$3:$CQ$931,HLOOKUP(Feuil1!$F2582,Feuil2!$E$1:$DG$2,2,0),0))</f>
        <v>15.59</v>
      </c>
      <c r="P2582" s="12">
        <f>IF(ISBLANK(VLOOKUP($H2582*100+P$2,Feuil2!$A$3:$CQ$931,HLOOKUP(Feuil1!$F2582,Feuil2!$E$1:$DG$2,2,0),0)),"",VLOOKUP($H2582*100+P$2,Feuil2!$A$3:$CQ$931,HLOOKUP(Feuil1!$F2582,Feuil2!$E$1:$DG$2,2,0),0))</f>
        <v>23.62</v>
      </c>
      <c r="Q2582" s="12">
        <f>IF(ISBLANK(VLOOKUP($H2582*100+Q$2,Feuil2!$A$3:$CQ$931,HLOOKUP(Feuil1!$F2582,Feuil2!$E$1:$DG$2,2,0),0)),"",VLOOKUP($H2582*100+Q$2,Feuil2!$A$3:$CQ$931,HLOOKUP(Feuil1!$F2582,Feuil2!$E$1:$DG$2,2,0),0))</f>
        <v>31.65</v>
      </c>
      <c r="R2582" s="12">
        <f>IF(ISBLANK(VLOOKUP($H2582*100+R$2,Feuil2!$A$3:$CQ$931,HLOOKUP(Feuil1!$F2582,Feuil2!$E$1:$DG$2,2,0),0)),"",VLOOKUP($H2582*100+R$2,Feuil2!$A$3:$CQ$931,HLOOKUP(Feuil1!$F2582,Feuil2!$E$1:$DG$2,2,0),0))</f>
        <v>9.7100000000000009</v>
      </c>
      <c r="S2582" s="12">
        <f>IF(ISBLANK(VLOOKUP($H2582*100+S$2,Feuil2!$A$3:$CQ$931,HLOOKUP(Feuil1!$F2582,Feuil2!$E$1:$DG$2,2,0),0)),"",VLOOKUP($H2582*100+S$2,Feuil2!$A$3:$CQ$931,HLOOKUP(Feuil1!$F2582,Feuil2!$E$1:$DG$2,2,0),0))</f>
        <v>5.14</v>
      </c>
      <c r="T2582" s="12">
        <f>IF(ISBLANK(VLOOKUP($H2582*100+T$2,Feuil2!$A$3:$CQ$931,HLOOKUP(Feuil1!$F2582,Feuil2!$E$1:$DG$2,2,0),0)),"",VLOOKUP($H2582*100+T$2,Feuil2!$A$3:$CQ$931,HLOOKUP(Feuil1!$F2582,Feuil2!$E$1:$DG$2,2,0),0))</f>
        <v>5.14</v>
      </c>
      <c r="U2582" s="12">
        <f t="shared" si="63"/>
        <v>337.90999999999997</v>
      </c>
    </row>
    <row r="2583" spans="1:21" x14ac:dyDescent="0.35">
      <c r="A2583" s="10" t="s">
        <v>85</v>
      </c>
      <c r="B2583" s="8" t="s">
        <v>76</v>
      </c>
      <c r="C2583" s="39">
        <v>559700</v>
      </c>
      <c r="D2583" s="39">
        <v>396200</v>
      </c>
      <c r="E2583" s="39">
        <v>200</v>
      </c>
      <c r="F2583" s="10">
        <v>4250</v>
      </c>
      <c r="G2583" s="5" t="s">
        <v>32</v>
      </c>
      <c r="H2583" s="11">
        <v>1988</v>
      </c>
      <c r="I2583" s="12">
        <f>IF(ISBLANK(VLOOKUP($H2583*100+I$2,Feuil2!$A$3:$CQ$931,HLOOKUP(Feuil1!$F2583,Feuil2!$E$1:$DG$2,2,0),0)),"",VLOOKUP($H2583*100+I$2,Feuil2!$A$3:$CQ$931,HLOOKUP(Feuil1!$F2583,Feuil2!$E$1:$DG$2,2,0),0))</f>
        <v>5.14</v>
      </c>
      <c r="J2583" s="12">
        <f>IF(ISBLANK(VLOOKUP($H2583*100+J$2,Feuil2!$A$3:$CQ$931,HLOOKUP(Feuil1!$F2583,Feuil2!$E$1:$DG$2,2,0),0)),"",VLOOKUP($H2583*100+J$2,Feuil2!$A$3:$CQ$931,HLOOKUP(Feuil1!$F2583,Feuil2!$E$1:$DG$2,2,0),0))</f>
        <v>30.87</v>
      </c>
      <c r="K2583" s="12">
        <f>IF(ISBLANK(VLOOKUP($H2583*100+K$2,Feuil2!$A$3:$CQ$931,HLOOKUP(Feuil1!$F2583,Feuil2!$E$1:$DG$2,2,0),0)),"",VLOOKUP($H2583*100+K$2,Feuil2!$A$3:$CQ$931,HLOOKUP(Feuil1!$F2583,Feuil2!$E$1:$DG$2,2,0),0))</f>
        <v>49.55</v>
      </c>
      <c r="L2583" s="12">
        <f>IF(ISBLANK(VLOOKUP($H2583*100+L$2,Feuil2!$A$3:$CQ$931,HLOOKUP(Feuil1!$F2583,Feuil2!$E$1:$DG$2,2,0),0)),"",VLOOKUP($H2583*100+L$2,Feuil2!$A$3:$CQ$931,HLOOKUP(Feuil1!$F2583,Feuil2!$E$1:$DG$2,2,0),0))</f>
        <v>10.24</v>
      </c>
      <c r="M2583" s="12">
        <f>IF(ISBLANK(VLOOKUP($H2583*100+M$2,Feuil2!$A$3:$CQ$931,HLOOKUP(Feuil1!$F2583,Feuil2!$E$1:$DG$2,2,0),0)),"",VLOOKUP($H2583*100+M$2,Feuil2!$A$3:$CQ$931,HLOOKUP(Feuil1!$F2583,Feuil2!$E$1:$DG$2,2,0),0))</f>
        <v>17.739999999999998</v>
      </c>
      <c r="N2583" s="12">
        <f>IF(ISBLANK(VLOOKUP($H2583*100+N$2,Feuil2!$A$3:$CQ$931,HLOOKUP(Feuil1!$F2583,Feuil2!$E$1:$DG$2,2,0),0)),"",VLOOKUP($H2583*100+N$2,Feuil2!$A$3:$CQ$931,HLOOKUP(Feuil1!$F2583,Feuil2!$E$1:$DG$2,2,0),0))</f>
        <v>31.85</v>
      </c>
      <c r="O2583" s="12">
        <f>IF(ISBLANK(VLOOKUP($H2583*100+O$2,Feuil2!$A$3:$CQ$931,HLOOKUP(Feuil1!$F2583,Feuil2!$E$1:$DG$2,2,0),0)),"",VLOOKUP($H2583*100+O$2,Feuil2!$A$3:$CQ$931,HLOOKUP(Feuil1!$F2583,Feuil2!$E$1:$DG$2,2,0),0))</f>
        <v>31.2</v>
      </c>
      <c r="P2583" s="12">
        <f>IF(ISBLANK(VLOOKUP($H2583*100+P$2,Feuil2!$A$3:$CQ$931,HLOOKUP(Feuil1!$F2583,Feuil2!$E$1:$DG$2,2,0),0)),"",VLOOKUP($H2583*100+P$2,Feuil2!$A$3:$CQ$931,HLOOKUP(Feuil1!$F2583,Feuil2!$E$1:$DG$2,2,0),0))</f>
        <v>74.489999999999995</v>
      </c>
      <c r="Q2583" s="12">
        <f>IF(ISBLANK(VLOOKUP($H2583*100+Q$2,Feuil2!$A$3:$CQ$931,HLOOKUP(Feuil1!$F2583,Feuil2!$E$1:$DG$2,2,0),0)),"",VLOOKUP($H2583*100+Q$2,Feuil2!$A$3:$CQ$931,HLOOKUP(Feuil1!$F2583,Feuil2!$E$1:$DG$2,2,0),0))</f>
        <v>16.63</v>
      </c>
      <c r="R2583" s="12">
        <f>IF(ISBLANK(VLOOKUP($H2583*100+R$2,Feuil2!$A$3:$CQ$931,HLOOKUP(Feuil1!$F2583,Feuil2!$E$1:$DG$2,2,0),0)),"",VLOOKUP($H2583*100+R$2,Feuil2!$A$3:$CQ$931,HLOOKUP(Feuil1!$F2583,Feuil2!$E$1:$DG$2,2,0),0))</f>
        <v>9.7799999999999994</v>
      </c>
      <c r="S2583" s="12">
        <f>IF(ISBLANK(VLOOKUP($H2583*100+S$2,Feuil2!$A$3:$CQ$931,HLOOKUP(Feuil1!$F2583,Feuil2!$E$1:$DG$2,2,0),0)),"",VLOOKUP($H2583*100+S$2,Feuil2!$A$3:$CQ$931,HLOOKUP(Feuil1!$F2583,Feuil2!$E$1:$DG$2,2,0),0))</f>
        <v>5.14</v>
      </c>
      <c r="T2583" s="12">
        <f>IF(ISBLANK(VLOOKUP($H2583*100+T$2,Feuil2!$A$3:$CQ$931,HLOOKUP(Feuil1!$F2583,Feuil2!$E$1:$DG$2,2,0),0)),"",VLOOKUP($H2583*100+T$2,Feuil2!$A$3:$CQ$931,HLOOKUP(Feuil1!$F2583,Feuil2!$E$1:$DG$2,2,0),0))</f>
        <v>7.75</v>
      </c>
      <c r="U2583" s="12">
        <f t="shared" si="63"/>
        <v>290.37999999999994</v>
      </c>
    </row>
    <row r="2584" spans="1:21" x14ac:dyDescent="0.35">
      <c r="A2584" s="10" t="s">
        <v>85</v>
      </c>
      <c r="B2584" s="8" t="s">
        <v>76</v>
      </c>
      <c r="C2584" s="39">
        <v>559700</v>
      </c>
      <c r="D2584" s="39">
        <v>396200</v>
      </c>
      <c r="E2584" s="39">
        <v>200</v>
      </c>
      <c r="F2584" s="10">
        <v>4250</v>
      </c>
      <c r="G2584" s="5" t="s">
        <v>32</v>
      </c>
      <c r="H2584" s="11">
        <v>1989</v>
      </c>
      <c r="I2584" s="12">
        <f>IF(ISBLANK(VLOOKUP($H2584*100+I$2,Feuil2!$A$3:$CQ$931,HLOOKUP(Feuil1!$F2584,Feuil2!$E$1:$DG$2,2,0),0)),"",VLOOKUP($H2584*100+I$2,Feuil2!$A$3:$CQ$931,HLOOKUP(Feuil1!$F2584,Feuil2!$E$1:$DG$2,2,0),0))</f>
        <v>5.34</v>
      </c>
      <c r="J2584" s="12">
        <f>IF(ISBLANK(VLOOKUP($H2584*100+J$2,Feuil2!$A$3:$CQ$931,HLOOKUP(Feuil1!$F2584,Feuil2!$E$1:$DG$2,2,0),0)),"",VLOOKUP($H2584*100+J$2,Feuil2!$A$3:$CQ$931,HLOOKUP(Feuil1!$F2584,Feuil2!$E$1:$DG$2,2,0),0))</f>
        <v>38.450000000000003</v>
      </c>
      <c r="K2584" s="12">
        <f>IF(ISBLANK(VLOOKUP($H2584*100+K$2,Feuil2!$A$3:$CQ$931,HLOOKUP(Feuil1!$F2584,Feuil2!$E$1:$DG$2,2,0),0)),"",VLOOKUP($H2584*100+K$2,Feuil2!$A$3:$CQ$931,HLOOKUP(Feuil1!$F2584,Feuil2!$E$1:$DG$2,2,0),0))</f>
        <v>82.2</v>
      </c>
      <c r="L2584" s="12">
        <f>IF(ISBLANK(VLOOKUP($H2584*100+L$2,Feuil2!$A$3:$CQ$931,HLOOKUP(Feuil1!$F2584,Feuil2!$E$1:$DG$2,2,0),0)),"",VLOOKUP($H2584*100+L$2,Feuil2!$A$3:$CQ$931,HLOOKUP(Feuil1!$F2584,Feuil2!$E$1:$DG$2,2,0),0))</f>
        <v>103.6</v>
      </c>
      <c r="M2584" s="12">
        <f>IF(ISBLANK(VLOOKUP($H2584*100+M$2,Feuil2!$A$3:$CQ$931,HLOOKUP(Feuil1!$F2584,Feuil2!$E$1:$DG$2,2,0),0)),"",VLOOKUP($H2584*100+M$2,Feuil2!$A$3:$CQ$931,HLOOKUP(Feuil1!$F2584,Feuil2!$E$1:$DG$2,2,0),0))</f>
        <v>45.4</v>
      </c>
      <c r="N2584" s="12">
        <f>IF(ISBLANK(VLOOKUP($H2584*100+N$2,Feuil2!$A$3:$CQ$931,HLOOKUP(Feuil1!$F2584,Feuil2!$E$1:$DG$2,2,0),0)),"",VLOOKUP($H2584*100+N$2,Feuil2!$A$3:$CQ$931,HLOOKUP(Feuil1!$F2584,Feuil2!$E$1:$DG$2,2,0),0))</f>
        <v>2.5</v>
      </c>
      <c r="O2584" s="12">
        <f>IF(ISBLANK(VLOOKUP($H2584*100+O$2,Feuil2!$A$3:$CQ$931,HLOOKUP(Feuil1!$F2584,Feuil2!$E$1:$DG$2,2,0),0)),"",VLOOKUP($H2584*100+O$2,Feuil2!$A$3:$CQ$931,HLOOKUP(Feuil1!$F2584,Feuil2!$E$1:$DG$2,2,0),0))</f>
        <v>48.4</v>
      </c>
      <c r="P2584" s="12">
        <f>IF(ISBLANK(VLOOKUP($H2584*100+P$2,Feuil2!$A$3:$CQ$931,HLOOKUP(Feuil1!$F2584,Feuil2!$E$1:$DG$2,2,0),0)),"",VLOOKUP($H2584*100+P$2,Feuil2!$A$3:$CQ$931,HLOOKUP(Feuil1!$F2584,Feuil2!$E$1:$DG$2,2,0),0))</f>
        <v>77.5</v>
      </c>
      <c r="Q2584" s="12">
        <f>IF(ISBLANK(VLOOKUP($H2584*100+Q$2,Feuil2!$A$3:$CQ$931,HLOOKUP(Feuil1!$F2584,Feuil2!$E$1:$DG$2,2,0),0)),"",VLOOKUP($H2584*100+Q$2,Feuil2!$A$3:$CQ$931,HLOOKUP(Feuil1!$F2584,Feuil2!$E$1:$DG$2,2,0),0))</f>
        <v>15.8</v>
      </c>
      <c r="R2584" s="12">
        <f>IF(ISBLANK(VLOOKUP($H2584*100+R$2,Feuil2!$A$3:$CQ$931,HLOOKUP(Feuil1!$F2584,Feuil2!$E$1:$DG$2,2,0),0)),"",VLOOKUP($H2584*100+R$2,Feuil2!$A$3:$CQ$931,HLOOKUP(Feuil1!$F2584,Feuil2!$E$1:$DG$2,2,0),0))</f>
        <v>5.14</v>
      </c>
      <c r="S2584" s="12">
        <f>IF(ISBLANK(VLOOKUP($H2584*100+S$2,Feuil2!$A$3:$CQ$931,HLOOKUP(Feuil1!$F2584,Feuil2!$E$1:$DG$2,2,0),0)),"",VLOOKUP($H2584*100+S$2,Feuil2!$A$3:$CQ$931,HLOOKUP(Feuil1!$F2584,Feuil2!$E$1:$DG$2,2,0),0))</f>
        <v>0.8</v>
      </c>
      <c r="T2584" s="12">
        <f>IF(ISBLANK(VLOOKUP($H2584*100+T$2,Feuil2!$A$3:$CQ$931,HLOOKUP(Feuil1!$F2584,Feuil2!$E$1:$DG$2,2,0),0)),"",VLOOKUP($H2584*100+T$2,Feuil2!$A$3:$CQ$931,HLOOKUP(Feuil1!$F2584,Feuil2!$E$1:$DG$2,2,0),0))</f>
        <v>5.14</v>
      </c>
      <c r="U2584" s="12">
        <f t="shared" si="63"/>
        <v>430.27</v>
      </c>
    </row>
    <row r="2585" spans="1:21" x14ac:dyDescent="0.35">
      <c r="A2585" s="10" t="s">
        <v>85</v>
      </c>
      <c r="B2585" s="8" t="s">
        <v>76</v>
      </c>
      <c r="C2585" s="39">
        <v>559700</v>
      </c>
      <c r="D2585" s="39">
        <v>396200</v>
      </c>
      <c r="E2585" s="39">
        <v>200</v>
      </c>
      <c r="F2585" s="10">
        <v>4250</v>
      </c>
      <c r="G2585" s="5" t="s">
        <v>32</v>
      </c>
      <c r="H2585" s="11">
        <v>1990</v>
      </c>
      <c r="I2585" s="12">
        <f>IF(ISBLANK(VLOOKUP($H2585*100+I$2,Feuil2!$A$3:$CQ$931,HLOOKUP(Feuil1!$F2585,Feuil2!$E$1:$DG$2,2,0),0)),"",VLOOKUP($H2585*100+I$2,Feuil2!$A$3:$CQ$931,HLOOKUP(Feuil1!$F2585,Feuil2!$E$1:$DG$2,2,0),0))</f>
        <v>19.12</v>
      </c>
      <c r="J2585" s="12">
        <f>IF(ISBLANK(VLOOKUP($H2585*100+J$2,Feuil2!$A$3:$CQ$931,HLOOKUP(Feuil1!$F2585,Feuil2!$E$1:$DG$2,2,0),0)),"",VLOOKUP($H2585*100+J$2,Feuil2!$A$3:$CQ$931,HLOOKUP(Feuil1!$F2585,Feuil2!$E$1:$DG$2,2,0),0))</f>
        <v>29.89</v>
      </c>
      <c r="K2585" s="12">
        <f>IF(ISBLANK(VLOOKUP($H2585*100+K$2,Feuil2!$A$3:$CQ$931,HLOOKUP(Feuil1!$F2585,Feuil2!$E$1:$DG$2,2,0),0)),"",VLOOKUP($H2585*100+K$2,Feuil2!$A$3:$CQ$931,HLOOKUP(Feuil1!$F2585,Feuil2!$E$1:$DG$2,2,0),0))</f>
        <v>61.7</v>
      </c>
      <c r="L2585" s="12">
        <f>IF(ISBLANK(VLOOKUP($H2585*100+L$2,Feuil2!$A$3:$CQ$931,HLOOKUP(Feuil1!$F2585,Feuil2!$E$1:$DG$2,2,0),0)),"",VLOOKUP($H2585*100+L$2,Feuil2!$A$3:$CQ$931,HLOOKUP(Feuil1!$F2585,Feuil2!$E$1:$DG$2,2,0),0))</f>
        <v>97.5</v>
      </c>
      <c r="M2585" s="12">
        <f>IF(ISBLANK(VLOOKUP($H2585*100+M$2,Feuil2!$A$3:$CQ$931,HLOOKUP(Feuil1!$F2585,Feuil2!$E$1:$DG$2,2,0),0)),"",VLOOKUP($H2585*100+M$2,Feuil2!$A$3:$CQ$931,HLOOKUP(Feuil1!$F2585,Feuil2!$E$1:$DG$2,2,0),0))</f>
        <v>5.2</v>
      </c>
      <c r="N2585" s="12">
        <f>IF(ISBLANK(VLOOKUP($H2585*100+N$2,Feuil2!$A$3:$CQ$931,HLOOKUP(Feuil1!$F2585,Feuil2!$E$1:$DG$2,2,0),0)),"",VLOOKUP($H2585*100+N$2,Feuil2!$A$3:$CQ$931,HLOOKUP(Feuil1!$F2585,Feuil2!$E$1:$DG$2,2,0),0))</f>
        <v>83.76</v>
      </c>
      <c r="O2585" s="12">
        <f>IF(ISBLANK(VLOOKUP($H2585*100+O$2,Feuil2!$A$3:$CQ$931,HLOOKUP(Feuil1!$F2585,Feuil2!$E$1:$DG$2,2,0),0)),"",VLOOKUP($H2585*100+O$2,Feuil2!$A$3:$CQ$931,HLOOKUP(Feuil1!$F2585,Feuil2!$E$1:$DG$2,2,0),0))</f>
        <v>95.78</v>
      </c>
      <c r="P2585" s="12">
        <f>IF(ISBLANK(VLOOKUP($H2585*100+P$2,Feuil2!$A$3:$CQ$931,HLOOKUP(Feuil1!$F2585,Feuil2!$E$1:$DG$2,2,0),0)),"",VLOOKUP($H2585*100+P$2,Feuil2!$A$3:$CQ$931,HLOOKUP(Feuil1!$F2585,Feuil2!$E$1:$DG$2,2,0),0))</f>
        <v>5.79</v>
      </c>
      <c r="Q2585" s="12">
        <f>IF(ISBLANK(VLOOKUP($H2585*100+Q$2,Feuil2!$A$3:$CQ$931,HLOOKUP(Feuil1!$F2585,Feuil2!$E$1:$DG$2,2,0),0)),"",VLOOKUP($H2585*100+Q$2,Feuil2!$A$3:$CQ$931,HLOOKUP(Feuil1!$F2585,Feuil2!$E$1:$DG$2,2,0),0))</f>
        <v>5.73</v>
      </c>
      <c r="R2585" s="12">
        <f>IF(ISBLANK(VLOOKUP($H2585*100+R$2,Feuil2!$A$3:$CQ$931,HLOOKUP(Feuil1!$F2585,Feuil2!$E$1:$DG$2,2,0),0)),"",VLOOKUP($H2585*100+R$2,Feuil2!$A$3:$CQ$931,HLOOKUP(Feuil1!$F2585,Feuil2!$E$1:$DG$2,2,0),0))</f>
        <v>5.14</v>
      </c>
      <c r="S2585" s="12">
        <f>IF(ISBLANK(VLOOKUP($H2585*100+S$2,Feuil2!$A$3:$CQ$931,HLOOKUP(Feuil1!$F2585,Feuil2!$E$1:$DG$2,2,0),0)),"",VLOOKUP($H2585*100+S$2,Feuil2!$A$3:$CQ$931,HLOOKUP(Feuil1!$F2585,Feuil2!$E$1:$DG$2,2,0),0))</f>
        <v>5.14</v>
      </c>
      <c r="T2585" s="12">
        <f>IF(ISBLANK(VLOOKUP($H2585*100+T$2,Feuil2!$A$3:$CQ$931,HLOOKUP(Feuil1!$F2585,Feuil2!$E$1:$DG$2,2,0),0)),"",VLOOKUP($H2585*100+T$2,Feuil2!$A$3:$CQ$931,HLOOKUP(Feuil1!$F2585,Feuil2!$E$1:$DG$2,2,0),0))</f>
        <v>5.14</v>
      </c>
      <c r="U2585" s="12">
        <f t="shared" si="63"/>
        <v>419.89000000000004</v>
      </c>
    </row>
    <row r="2586" spans="1:21" x14ac:dyDescent="0.35">
      <c r="A2586" s="10" t="s">
        <v>85</v>
      </c>
      <c r="B2586" s="8" t="s">
        <v>76</v>
      </c>
      <c r="C2586" s="39">
        <v>559700</v>
      </c>
      <c r="D2586" s="39">
        <v>396200</v>
      </c>
      <c r="E2586" s="39">
        <v>200</v>
      </c>
      <c r="F2586" s="10">
        <v>4250</v>
      </c>
      <c r="G2586" s="5" t="s">
        <v>32</v>
      </c>
      <c r="H2586" s="11">
        <v>1991</v>
      </c>
      <c r="I2586" s="12">
        <f>IF(ISBLANK(VLOOKUP($H2586*100+I$2,Feuil2!$A$3:$CQ$931,HLOOKUP(Feuil1!$F2586,Feuil2!$E$1:$DG$2,2,0),0)),"",VLOOKUP($H2586*100+I$2,Feuil2!$A$3:$CQ$931,HLOOKUP(Feuil1!$F2586,Feuil2!$E$1:$DG$2,2,0),0))</f>
        <v>31</v>
      </c>
      <c r="J2586" s="12">
        <f>IF(ISBLANK(VLOOKUP($H2586*100+J$2,Feuil2!$A$3:$CQ$931,HLOOKUP(Feuil1!$F2586,Feuil2!$E$1:$DG$2,2,0),0)),"",VLOOKUP($H2586*100+J$2,Feuil2!$A$3:$CQ$931,HLOOKUP(Feuil1!$F2586,Feuil2!$E$1:$DG$2,2,0),0))</f>
        <v>49.5</v>
      </c>
      <c r="K2586" s="12">
        <f>IF(ISBLANK(VLOOKUP($H2586*100+K$2,Feuil2!$A$3:$CQ$931,HLOOKUP(Feuil1!$F2586,Feuil2!$E$1:$DG$2,2,0),0)),"",VLOOKUP($H2586*100+K$2,Feuil2!$A$3:$CQ$931,HLOOKUP(Feuil1!$F2586,Feuil2!$E$1:$DG$2,2,0),0))</f>
        <v>12</v>
      </c>
      <c r="L2586" s="12">
        <f>IF(ISBLANK(VLOOKUP($H2586*100+L$2,Feuil2!$A$3:$CQ$931,HLOOKUP(Feuil1!$F2586,Feuil2!$E$1:$DG$2,2,0),0)),"",VLOOKUP($H2586*100+L$2,Feuil2!$A$3:$CQ$931,HLOOKUP(Feuil1!$F2586,Feuil2!$E$1:$DG$2,2,0),0))</f>
        <v>14.6</v>
      </c>
      <c r="M2586" s="12">
        <f>IF(ISBLANK(VLOOKUP($H2586*100+M$2,Feuil2!$A$3:$CQ$931,HLOOKUP(Feuil1!$F2586,Feuil2!$E$1:$DG$2,2,0),0)),"",VLOOKUP($H2586*100+M$2,Feuil2!$A$3:$CQ$931,HLOOKUP(Feuil1!$F2586,Feuil2!$E$1:$DG$2,2,0),0))</f>
        <v>0.1</v>
      </c>
      <c r="N2586" s="12">
        <f>IF(ISBLANK(VLOOKUP($H2586*100+N$2,Feuil2!$A$3:$CQ$931,HLOOKUP(Feuil1!$F2586,Feuil2!$E$1:$DG$2,2,0),0)),"",VLOOKUP($H2586*100+N$2,Feuil2!$A$3:$CQ$931,HLOOKUP(Feuil1!$F2586,Feuil2!$E$1:$DG$2,2,0),0))</f>
        <v>26.6</v>
      </c>
      <c r="O2586" s="12">
        <f>IF(ISBLANK(VLOOKUP($H2586*100+O$2,Feuil2!$A$3:$CQ$931,HLOOKUP(Feuil1!$F2586,Feuil2!$E$1:$DG$2,2,0),0)),"",VLOOKUP($H2586*100+O$2,Feuil2!$A$3:$CQ$931,HLOOKUP(Feuil1!$F2586,Feuil2!$E$1:$DG$2,2,0),0))</f>
        <v>60.2</v>
      </c>
      <c r="P2586" s="12">
        <f>IF(ISBLANK(VLOOKUP($H2586*100+P$2,Feuil2!$A$3:$CQ$931,HLOOKUP(Feuil1!$F2586,Feuil2!$E$1:$DG$2,2,0),0)),"",VLOOKUP($H2586*100+P$2,Feuil2!$A$3:$CQ$931,HLOOKUP(Feuil1!$F2586,Feuil2!$E$1:$DG$2,2,0),0))</f>
        <v>86.83</v>
      </c>
      <c r="Q2586" s="12">
        <f>IF(ISBLANK(VLOOKUP($H2586*100+Q$2,Feuil2!$A$3:$CQ$931,HLOOKUP(Feuil1!$F2586,Feuil2!$E$1:$DG$2,2,0),0)),"",VLOOKUP($H2586*100+Q$2,Feuil2!$A$3:$CQ$931,HLOOKUP(Feuil1!$F2586,Feuil2!$E$1:$DG$2,2,0),0))</f>
        <v>33.700000000000003</v>
      </c>
      <c r="R2586" s="12">
        <f>IF(ISBLANK(VLOOKUP($H2586*100+R$2,Feuil2!$A$3:$CQ$931,HLOOKUP(Feuil1!$F2586,Feuil2!$E$1:$DG$2,2,0),0)),"",VLOOKUP($H2586*100+R$2,Feuil2!$A$3:$CQ$931,HLOOKUP(Feuil1!$F2586,Feuil2!$E$1:$DG$2,2,0),0))</f>
        <v>43.4</v>
      </c>
      <c r="S2586" s="12">
        <f>IF(ISBLANK(VLOOKUP($H2586*100+S$2,Feuil2!$A$3:$CQ$931,HLOOKUP(Feuil1!$F2586,Feuil2!$E$1:$DG$2,2,0),0)),"",VLOOKUP($H2586*100+S$2,Feuil2!$A$3:$CQ$931,HLOOKUP(Feuil1!$F2586,Feuil2!$E$1:$DG$2,2,0),0))</f>
        <v>5.14</v>
      </c>
      <c r="T2586" s="12">
        <f>IF(ISBLANK(VLOOKUP($H2586*100+T$2,Feuil2!$A$3:$CQ$931,HLOOKUP(Feuil1!$F2586,Feuil2!$E$1:$DG$2,2,0),0)),"",VLOOKUP($H2586*100+T$2,Feuil2!$A$3:$CQ$931,HLOOKUP(Feuil1!$F2586,Feuil2!$E$1:$DG$2,2,0),0))</f>
        <v>9.3000000000000007</v>
      </c>
      <c r="U2586" s="12">
        <f t="shared" si="63"/>
        <v>372.36999999999995</v>
      </c>
    </row>
    <row r="2587" spans="1:21" x14ac:dyDescent="0.35">
      <c r="A2587" s="10" t="s">
        <v>85</v>
      </c>
      <c r="B2587" s="8" t="s">
        <v>76</v>
      </c>
      <c r="C2587" s="39">
        <v>559700</v>
      </c>
      <c r="D2587" s="39">
        <v>396200</v>
      </c>
      <c r="E2587" s="39">
        <v>200</v>
      </c>
      <c r="F2587" s="10">
        <v>4250</v>
      </c>
      <c r="G2587" s="5" t="s">
        <v>32</v>
      </c>
      <c r="H2587" s="11">
        <v>1992</v>
      </c>
      <c r="I2587" s="12">
        <f>IF(ISBLANK(VLOOKUP($H2587*100+I$2,Feuil2!$A$3:$CQ$931,HLOOKUP(Feuil1!$F2587,Feuil2!$E$1:$DG$2,2,0),0)),"",VLOOKUP($H2587*100+I$2,Feuil2!$A$3:$CQ$931,HLOOKUP(Feuil1!$F2587,Feuil2!$E$1:$DG$2,2,0),0))</f>
        <v>5.14</v>
      </c>
      <c r="J2587" s="12">
        <f>IF(ISBLANK(VLOOKUP($H2587*100+J$2,Feuil2!$A$3:$CQ$931,HLOOKUP(Feuil1!$F2587,Feuil2!$E$1:$DG$2,2,0),0)),"",VLOOKUP($H2587*100+J$2,Feuil2!$A$3:$CQ$931,HLOOKUP(Feuil1!$F2587,Feuil2!$E$1:$DG$2,2,0),0))</f>
        <v>26.3</v>
      </c>
      <c r="K2587" s="12">
        <f>IF(ISBLANK(VLOOKUP($H2587*100+K$2,Feuil2!$A$3:$CQ$931,HLOOKUP(Feuil1!$F2587,Feuil2!$E$1:$DG$2,2,0),0)),"",VLOOKUP($H2587*100+K$2,Feuil2!$A$3:$CQ$931,HLOOKUP(Feuil1!$F2587,Feuil2!$E$1:$DG$2,2,0),0))</f>
        <v>20.100000000000001</v>
      </c>
      <c r="L2587" s="12">
        <f>IF(ISBLANK(VLOOKUP($H2587*100+L$2,Feuil2!$A$3:$CQ$931,HLOOKUP(Feuil1!$F2587,Feuil2!$E$1:$DG$2,2,0),0)),"",VLOOKUP($H2587*100+L$2,Feuil2!$A$3:$CQ$931,HLOOKUP(Feuil1!$F2587,Feuil2!$E$1:$DG$2,2,0),0))</f>
        <v>12.4</v>
      </c>
      <c r="M2587" s="12">
        <f>IF(ISBLANK(VLOOKUP($H2587*100+M$2,Feuil2!$A$3:$CQ$931,HLOOKUP(Feuil1!$F2587,Feuil2!$E$1:$DG$2,2,0),0)),"",VLOOKUP($H2587*100+M$2,Feuil2!$A$3:$CQ$931,HLOOKUP(Feuil1!$F2587,Feuil2!$E$1:$DG$2,2,0),0))</f>
        <v>16</v>
      </c>
      <c r="N2587" s="12">
        <f>IF(ISBLANK(VLOOKUP($H2587*100+N$2,Feuil2!$A$3:$CQ$931,HLOOKUP(Feuil1!$F2587,Feuil2!$E$1:$DG$2,2,0),0)),"",VLOOKUP($H2587*100+N$2,Feuil2!$A$3:$CQ$931,HLOOKUP(Feuil1!$F2587,Feuil2!$E$1:$DG$2,2,0),0))</f>
        <v>23.1</v>
      </c>
      <c r="O2587" s="12">
        <f>IF(ISBLANK(VLOOKUP($H2587*100+O$2,Feuil2!$A$3:$CQ$931,HLOOKUP(Feuil1!$F2587,Feuil2!$E$1:$DG$2,2,0),0)),"",VLOOKUP($H2587*100+O$2,Feuil2!$A$3:$CQ$931,HLOOKUP(Feuil1!$F2587,Feuil2!$E$1:$DG$2,2,0),0))</f>
        <v>33.299999999999997</v>
      </c>
      <c r="P2587" s="12">
        <f>IF(ISBLANK(VLOOKUP($H2587*100+P$2,Feuil2!$A$3:$CQ$931,HLOOKUP(Feuil1!$F2587,Feuil2!$E$1:$DG$2,2,0),0)),"",VLOOKUP($H2587*100+P$2,Feuil2!$A$3:$CQ$931,HLOOKUP(Feuil1!$F2587,Feuil2!$E$1:$DG$2,2,0),0))</f>
        <v>49.3</v>
      </c>
      <c r="Q2587" s="12">
        <f>IF(ISBLANK(VLOOKUP($H2587*100+Q$2,Feuil2!$A$3:$CQ$931,HLOOKUP(Feuil1!$F2587,Feuil2!$E$1:$DG$2,2,0),0)),"",VLOOKUP($H2587*100+Q$2,Feuil2!$A$3:$CQ$931,HLOOKUP(Feuil1!$F2587,Feuil2!$E$1:$DG$2,2,0),0))</f>
        <v>20.7</v>
      </c>
      <c r="R2587" s="12">
        <f>IF(ISBLANK(VLOOKUP($H2587*100+R$2,Feuil2!$A$3:$CQ$931,HLOOKUP(Feuil1!$F2587,Feuil2!$E$1:$DG$2,2,0),0)),"",VLOOKUP($H2587*100+R$2,Feuil2!$A$3:$CQ$931,HLOOKUP(Feuil1!$F2587,Feuil2!$E$1:$DG$2,2,0),0))</f>
        <v>5.14</v>
      </c>
      <c r="S2587" s="12">
        <f>IF(ISBLANK(VLOOKUP($H2587*100+S$2,Feuil2!$A$3:$CQ$931,HLOOKUP(Feuil1!$F2587,Feuil2!$E$1:$DG$2,2,0),0)),"",VLOOKUP($H2587*100+S$2,Feuil2!$A$3:$CQ$931,HLOOKUP(Feuil1!$F2587,Feuil2!$E$1:$DG$2,2,0),0))</f>
        <v>5.14</v>
      </c>
      <c r="T2587" s="12">
        <f>IF(ISBLANK(VLOOKUP($H2587*100+T$2,Feuil2!$A$3:$CQ$931,HLOOKUP(Feuil1!$F2587,Feuil2!$E$1:$DG$2,2,0),0)),"",VLOOKUP($H2587*100+T$2,Feuil2!$A$3:$CQ$931,HLOOKUP(Feuil1!$F2587,Feuil2!$E$1:$DG$2,2,0),0))</f>
        <v>5.14</v>
      </c>
      <c r="U2587" s="12">
        <f t="shared" si="63"/>
        <v>221.75999999999993</v>
      </c>
    </row>
    <row r="2588" spans="1:21" x14ac:dyDescent="0.35">
      <c r="A2588" s="10" t="s">
        <v>85</v>
      </c>
      <c r="B2588" s="8" t="s">
        <v>76</v>
      </c>
      <c r="C2588" s="39">
        <v>559700</v>
      </c>
      <c r="D2588" s="39">
        <v>396200</v>
      </c>
      <c r="E2588" s="39">
        <v>200</v>
      </c>
      <c r="F2588" s="10">
        <v>4250</v>
      </c>
      <c r="G2588" s="5" t="s">
        <v>32</v>
      </c>
      <c r="H2588" s="11">
        <v>1993</v>
      </c>
      <c r="I2588" s="12">
        <f>IF(ISBLANK(VLOOKUP($H2588*100+I$2,Feuil2!$A$3:$CQ$931,HLOOKUP(Feuil1!$F2588,Feuil2!$E$1:$DG$2,2,0),0)),"",VLOOKUP($H2588*100+I$2,Feuil2!$A$3:$CQ$931,HLOOKUP(Feuil1!$F2588,Feuil2!$E$1:$DG$2,2,0),0))</f>
        <v>2.8</v>
      </c>
      <c r="J2588" s="12">
        <f>IF(ISBLANK(VLOOKUP($H2588*100+J$2,Feuil2!$A$3:$CQ$931,HLOOKUP(Feuil1!$F2588,Feuil2!$E$1:$DG$2,2,0),0)),"",VLOOKUP($H2588*100+J$2,Feuil2!$A$3:$CQ$931,HLOOKUP(Feuil1!$F2588,Feuil2!$E$1:$DG$2,2,0),0))</f>
        <v>29.5</v>
      </c>
      <c r="K2588" s="12">
        <f>IF(ISBLANK(VLOOKUP($H2588*100+K$2,Feuil2!$A$3:$CQ$931,HLOOKUP(Feuil1!$F2588,Feuil2!$E$1:$DG$2,2,0),0)),"",VLOOKUP($H2588*100+K$2,Feuil2!$A$3:$CQ$931,HLOOKUP(Feuil1!$F2588,Feuil2!$E$1:$DG$2,2,0),0))</f>
        <v>112.2</v>
      </c>
      <c r="L2588" s="12">
        <f>IF(ISBLANK(VLOOKUP($H2588*100+L$2,Feuil2!$A$3:$CQ$931,HLOOKUP(Feuil1!$F2588,Feuil2!$E$1:$DG$2,2,0),0)),"",VLOOKUP($H2588*100+L$2,Feuil2!$A$3:$CQ$931,HLOOKUP(Feuil1!$F2588,Feuil2!$E$1:$DG$2,2,0),0))</f>
        <v>23.3</v>
      </c>
      <c r="M2588" s="12">
        <f>IF(ISBLANK(VLOOKUP($H2588*100+M$2,Feuil2!$A$3:$CQ$931,HLOOKUP(Feuil1!$F2588,Feuil2!$E$1:$DG$2,2,0),0)),"",VLOOKUP($H2588*100+M$2,Feuil2!$A$3:$CQ$931,HLOOKUP(Feuil1!$F2588,Feuil2!$E$1:$DG$2,2,0),0))</f>
        <v>28.6</v>
      </c>
      <c r="N2588" s="12">
        <f>IF(ISBLANK(VLOOKUP($H2588*100+N$2,Feuil2!$A$3:$CQ$931,HLOOKUP(Feuil1!$F2588,Feuil2!$E$1:$DG$2,2,0),0)),"",VLOOKUP($H2588*100+N$2,Feuil2!$A$3:$CQ$931,HLOOKUP(Feuil1!$F2588,Feuil2!$E$1:$DG$2,2,0),0))</f>
        <v>89</v>
      </c>
      <c r="O2588" s="12">
        <f>IF(ISBLANK(VLOOKUP($H2588*100+O$2,Feuil2!$A$3:$CQ$931,HLOOKUP(Feuil1!$F2588,Feuil2!$E$1:$DG$2,2,0),0)),"",VLOOKUP($H2588*100+O$2,Feuil2!$A$3:$CQ$931,HLOOKUP(Feuil1!$F2588,Feuil2!$E$1:$DG$2,2,0),0))</f>
        <v>30.3</v>
      </c>
      <c r="P2588" s="12">
        <f>IF(ISBLANK(VLOOKUP($H2588*100+P$2,Feuil2!$A$3:$CQ$931,HLOOKUP(Feuil1!$F2588,Feuil2!$E$1:$DG$2,2,0),0)),"",VLOOKUP($H2588*100+P$2,Feuil2!$A$3:$CQ$931,HLOOKUP(Feuil1!$F2588,Feuil2!$E$1:$DG$2,2,0),0))</f>
        <v>12.6</v>
      </c>
      <c r="Q2588" s="12">
        <f>IF(ISBLANK(VLOOKUP($H2588*100+Q$2,Feuil2!$A$3:$CQ$931,HLOOKUP(Feuil1!$F2588,Feuil2!$E$1:$DG$2,2,0),0)),"",VLOOKUP($H2588*100+Q$2,Feuil2!$A$3:$CQ$931,HLOOKUP(Feuil1!$F2588,Feuil2!$E$1:$DG$2,2,0),0))</f>
        <v>13.7</v>
      </c>
      <c r="R2588" s="12">
        <f>IF(ISBLANK(VLOOKUP($H2588*100+R$2,Feuil2!$A$3:$CQ$931,HLOOKUP(Feuil1!$F2588,Feuil2!$E$1:$DG$2,2,0),0)),"",VLOOKUP($H2588*100+R$2,Feuil2!$A$3:$CQ$931,HLOOKUP(Feuil1!$F2588,Feuil2!$E$1:$DG$2,2,0),0))</f>
        <v>0.5</v>
      </c>
      <c r="S2588" s="12">
        <f>IF(ISBLANK(VLOOKUP($H2588*100+S$2,Feuil2!$A$3:$CQ$931,HLOOKUP(Feuil1!$F2588,Feuil2!$E$1:$DG$2,2,0),0)),"",VLOOKUP($H2588*100+S$2,Feuil2!$A$3:$CQ$931,HLOOKUP(Feuil1!$F2588,Feuil2!$E$1:$DG$2,2,0),0))</f>
        <v>5.14</v>
      </c>
      <c r="T2588" s="12">
        <f>IF(ISBLANK(VLOOKUP($H2588*100+T$2,Feuil2!$A$3:$CQ$931,HLOOKUP(Feuil1!$F2588,Feuil2!$E$1:$DG$2,2,0),0)),"",VLOOKUP($H2588*100+T$2,Feuil2!$A$3:$CQ$931,HLOOKUP(Feuil1!$F2588,Feuil2!$E$1:$DG$2,2,0),0))</f>
        <v>5.14</v>
      </c>
      <c r="U2588" s="12">
        <f t="shared" si="63"/>
        <v>352.78</v>
      </c>
    </row>
    <row r="2589" spans="1:21" x14ac:dyDescent="0.35">
      <c r="A2589" s="10" t="s">
        <v>85</v>
      </c>
      <c r="B2589" s="8" t="s">
        <v>76</v>
      </c>
      <c r="C2589" s="39">
        <v>559700</v>
      </c>
      <c r="D2589" s="39">
        <v>396200</v>
      </c>
      <c r="E2589" s="39">
        <v>200</v>
      </c>
      <c r="F2589" s="10">
        <v>4250</v>
      </c>
      <c r="G2589" s="5" t="s">
        <v>32</v>
      </c>
      <c r="H2589" s="11">
        <v>1994</v>
      </c>
      <c r="I2589" s="12">
        <f>IF(ISBLANK(VLOOKUP($H2589*100+I$2,Feuil2!$A$3:$CQ$931,HLOOKUP(Feuil1!$F2589,Feuil2!$E$1:$DG$2,2,0),0)),"",VLOOKUP($H2589*100+I$2,Feuil2!$A$3:$CQ$931,HLOOKUP(Feuil1!$F2589,Feuil2!$E$1:$DG$2,2,0),0))</f>
        <v>20.8</v>
      </c>
      <c r="J2589" s="12">
        <f>IF(ISBLANK(VLOOKUP($H2589*100+J$2,Feuil2!$A$3:$CQ$931,HLOOKUP(Feuil1!$F2589,Feuil2!$E$1:$DG$2,2,0),0)),"",VLOOKUP($H2589*100+J$2,Feuil2!$A$3:$CQ$931,HLOOKUP(Feuil1!$F2589,Feuil2!$E$1:$DG$2,2,0),0))</f>
        <v>30.4</v>
      </c>
      <c r="K2589" s="12">
        <f>IF(ISBLANK(VLOOKUP($H2589*100+K$2,Feuil2!$A$3:$CQ$931,HLOOKUP(Feuil1!$F2589,Feuil2!$E$1:$DG$2,2,0),0)),"",VLOOKUP($H2589*100+K$2,Feuil2!$A$3:$CQ$931,HLOOKUP(Feuil1!$F2589,Feuil2!$E$1:$DG$2,2,0),0))</f>
        <v>24</v>
      </c>
      <c r="L2589" s="12">
        <f>IF(ISBLANK(VLOOKUP($H2589*100+L$2,Feuil2!$A$3:$CQ$931,HLOOKUP(Feuil1!$F2589,Feuil2!$E$1:$DG$2,2,0),0)),"",VLOOKUP($H2589*100+L$2,Feuil2!$A$3:$CQ$931,HLOOKUP(Feuil1!$F2589,Feuil2!$E$1:$DG$2,2,0),0))</f>
        <v>0.6</v>
      </c>
      <c r="M2589" s="12">
        <f>IF(ISBLANK(VLOOKUP($H2589*100+M$2,Feuil2!$A$3:$CQ$931,HLOOKUP(Feuil1!$F2589,Feuil2!$E$1:$DG$2,2,0),0)),"",VLOOKUP($H2589*100+M$2,Feuil2!$A$3:$CQ$931,HLOOKUP(Feuil1!$F2589,Feuil2!$E$1:$DG$2,2,0),0))</f>
        <v>9.4</v>
      </c>
      <c r="N2589" s="12">
        <f>IF(ISBLANK(VLOOKUP($H2589*100+N$2,Feuil2!$A$3:$CQ$931,HLOOKUP(Feuil1!$F2589,Feuil2!$E$1:$DG$2,2,0),0)),"",VLOOKUP($H2589*100+N$2,Feuil2!$A$3:$CQ$931,HLOOKUP(Feuil1!$F2589,Feuil2!$E$1:$DG$2,2,0),0))</f>
        <v>6.4</v>
      </c>
      <c r="O2589" s="12">
        <f>IF(ISBLANK(VLOOKUP($H2589*100+O$2,Feuil2!$A$3:$CQ$931,HLOOKUP(Feuil1!$F2589,Feuil2!$E$1:$DG$2,2,0),0)),"",VLOOKUP($H2589*100+O$2,Feuil2!$A$3:$CQ$931,HLOOKUP(Feuil1!$F2589,Feuil2!$E$1:$DG$2,2,0),0))</f>
        <v>46.9</v>
      </c>
      <c r="P2589" s="12">
        <f>IF(ISBLANK(VLOOKUP($H2589*100+P$2,Feuil2!$A$3:$CQ$931,HLOOKUP(Feuil1!$F2589,Feuil2!$E$1:$DG$2,2,0),0)),"",VLOOKUP($H2589*100+P$2,Feuil2!$A$3:$CQ$931,HLOOKUP(Feuil1!$F2589,Feuil2!$E$1:$DG$2,2,0),0))</f>
        <v>13.4</v>
      </c>
      <c r="Q2589" s="12">
        <f>IF(ISBLANK(VLOOKUP($H2589*100+Q$2,Feuil2!$A$3:$CQ$931,HLOOKUP(Feuil1!$F2589,Feuil2!$E$1:$DG$2,2,0),0)),"",VLOOKUP($H2589*100+Q$2,Feuil2!$A$3:$CQ$931,HLOOKUP(Feuil1!$F2589,Feuil2!$E$1:$DG$2,2,0),0))</f>
        <v>5.0999999999999996</v>
      </c>
      <c r="R2589" s="12">
        <f>IF(ISBLANK(VLOOKUP($H2589*100+R$2,Feuil2!$A$3:$CQ$931,HLOOKUP(Feuil1!$F2589,Feuil2!$E$1:$DG$2,2,0),0)),"",VLOOKUP($H2589*100+R$2,Feuil2!$A$3:$CQ$931,HLOOKUP(Feuil1!$F2589,Feuil2!$E$1:$DG$2,2,0),0))</f>
        <v>22.6</v>
      </c>
      <c r="S2589" s="12">
        <f>IF(ISBLANK(VLOOKUP($H2589*100+S$2,Feuil2!$A$3:$CQ$931,HLOOKUP(Feuil1!$F2589,Feuil2!$E$1:$DG$2,2,0),0)),"",VLOOKUP($H2589*100+S$2,Feuil2!$A$3:$CQ$931,HLOOKUP(Feuil1!$F2589,Feuil2!$E$1:$DG$2,2,0),0))</f>
        <v>5.14</v>
      </c>
      <c r="T2589" s="12">
        <f>IF(ISBLANK(VLOOKUP($H2589*100+T$2,Feuil2!$A$3:$CQ$931,HLOOKUP(Feuil1!$F2589,Feuil2!$E$1:$DG$2,2,0),0)),"",VLOOKUP($H2589*100+T$2,Feuil2!$A$3:$CQ$931,HLOOKUP(Feuil1!$F2589,Feuil2!$E$1:$DG$2,2,0),0))</f>
        <v>2</v>
      </c>
      <c r="U2589" s="12">
        <f t="shared" si="63"/>
        <v>186.73999999999998</v>
      </c>
    </row>
    <row r="2590" spans="1:21" x14ac:dyDescent="0.35">
      <c r="A2590" s="10" t="s">
        <v>85</v>
      </c>
      <c r="B2590" s="8" t="s">
        <v>76</v>
      </c>
      <c r="C2590" s="39">
        <v>559700</v>
      </c>
      <c r="D2590" s="39">
        <v>396200</v>
      </c>
      <c r="E2590" s="39">
        <v>200</v>
      </c>
      <c r="F2590" s="10">
        <v>4250</v>
      </c>
      <c r="G2590" s="5" t="s">
        <v>32</v>
      </c>
      <c r="H2590" s="11">
        <v>1995</v>
      </c>
      <c r="I2590" s="12">
        <f>IF(ISBLANK(VLOOKUP($H2590*100+I$2,Feuil2!$A$3:$CQ$931,HLOOKUP(Feuil1!$F2590,Feuil2!$E$1:$DG$2,2,0),0)),"",VLOOKUP($H2590*100+I$2,Feuil2!$A$3:$CQ$931,HLOOKUP(Feuil1!$F2590,Feuil2!$E$1:$DG$2,2,0),0))</f>
        <v>4.3</v>
      </c>
      <c r="J2590" s="12">
        <f>IF(ISBLANK(VLOOKUP($H2590*100+J$2,Feuil2!$A$3:$CQ$931,HLOOKUP(Feuil1!$F2590,Feuil2!$E$1:$DG$2,2,0),0)),"",VLOOKUP($H2590*100+J$2,Feuil2!$A$3:$CQ$931,HLOOKUP(Feuil1!$F2590,Feuil2!$E$1:$DG$2,2,0),0))</f>
        <v>3.6</v>
      </c>
      <c r="K2590" s="12">
        <f>IF(ISBLANK(VLOOKUP($H2590*100+K$2,Feuil2!$A$3:$CQ$931,HLOOKUP(Feuil1!$F2590,Feuil2!$E$1:$DG$2,2,0),0)),"",VLOOKUP($H2590*100+K$2,Feuil2!$A$3:$CQ$931,HLOOKUP(Feuil1!$F2590,Feuil2!$E$1:$DG$2,2,0),0))</f>
        <v>50.6</v>
      </c>
      <c r="L2590" s="12">
        <f>IF(ISBLANK(VLOOKUP($H2590*100+L$2,Feuil2!$A$3:$CQ$931,HLOOKUP(Feuil1!$F2590,Feuil2!$E$1:$DG$2,2,0),0)),"",VLOOKUP($H2590*100+L$2,Feuil2!$A$3:$CQ$931,HLOOKUP(Feuil1!$F2590,Feuil2!$E$1:$DG$2,2,0),0))</f>
        <v>92.8</v>
      </c>
      <c r="M2590" s="12">
        <f>IF(ISBLANK(VLOOKUP($H2590*100+M$2,Feuil2!$A$3:$CQ$931,HLOOKUP(Feuil1!$F2590,Feuil2!$E$1:$DG$2,2,0),0)),"",VLOOKUP($H2590*100+M$2,Feuil2!$A$3:$CQ$931,HLOOKUP(Feuil1!$F2590,Feuil2!$E$1:$DG$2,2,0),0))</f>
        <v>145.69999999999999</v>
      </c>
      <c r="N2590" s="12">
        <f>IF(ISBLANK(VLOOKUP($H2590*100+N$2,Feuil2!$A$3:$CQ$931,HLOOKUP(Feuil1!$F2590,Feuil2!$E$1:$DG$2,2,0),0)),"",VLOOKUP($H2590*100+N$2,Feuil2!$A$3:$CQ$931,HLOOKUP(Feuil1!$F2590,Feuil2!$E$1:$DG$2,2,0),0))</f>
        <v>31.7</v>
      </c>
      <c r="O2590" s="12">
        <f>IF(ISBLANK(VLOOKUP($H2590*100+O$2,Feuil2!$A$3:$CQ$931,HLOOKUP(Feuil1!$F2590,Feuil2!$E$1:$DG$2,2,0),0)),"",VLOOKUP($H2590*100+O$2,Feuil2!$A$3:$CQ$931,HLOOKUP(Feuil1!$F2590,Feuil2!$E$1:$DG$2,2,0),0))</f>
        <v>69.599999999999994</v>
      </c>
      <c r="P2590" s="12">
        <f>IF(ISBLANK(VLOOKUP($H2590*100+P$2,Feuil2!$A$3:$CQ$931,HLOOKUP(Feuil1!$F2590,Feuil2!$E$1:$DG$2,2,0),0)),"",VLOOKUP($H2590*100+P$2,Feuil2!$A$3:$CQ$931,HLOOKUP(Feuil1!$F2590,Feuil2!$E$1:$DG$2,2,0),0))</f>
        <v>42.4</v>
      </c>
      <c r="Q2590" s="12">
        <f>IF(ISBLANK(VLOOKUP($H2590*100+Q$2,Feuil2!$A$3:$CQ$931,HLOOKUP(Feuil1!$F2590,Feuil2!$E$1:$DG$2,2,0),0)),"",VLOOKUP($H2590*100+Q$2,Feuil2!$A$3:$CQ$931,HLOOKUP(Feuil1!$F2590,Feuil2!$E$1:$DG$2,2,0),0))</f>
        <v>62.2</v>
      </c>
      <c r="R2590" s="12">
        <f>IF(ISBLANK(VLOOKUP($H2590*100+R$2,Feuil2!$A$3:$CQ$931,HLOOKUP(Feuil1!$F2590,Feuil2!$E$1:$DG$2,2,0),0)),"",VLOOKUP($H2590*100+R$2,Feuil2!$A$3:$CQ$931,HLOOKUP(Feuil1!$F2590,Feuil2!$E$1:$DG$2,2,0),0))</f>
        <v>1</v>
      </c>
      <c r="S2590" s="12">
        <f>IF(ISBLANK(VLOOKUP($H2590*100+S$2,Feuil2!$A$3:$CQ$931,HLOOKUP(Feuil1!$F2590,Feuil2!$E$1:$DG$2,2,0),0)),"",VLOOKUP($H2590*100+S$2,Feuil2!$A$3:$CQ$931,HLOOKUP(Feuil1!$F2590,Feuil2!$E$1:$DG$2,2,0),0))</f>
        <v>11.5</v>
      </c>
      <c r="T2590" s="12">
        <f>IF(ISBLANK(VLOOKUP($H2590*100+T$2,Feuil2!$A$3:$CQ$931,HLOOKUP(Feuil1!$F2590,Feuil2!$E$1:$DG$2,2,0),0)),"",VLOOKUP($H2590*100+T$2,Feuil2!$A$3:$CQ$931,HLOOKUP(Feuil1!$F2590,Feuil2!$E$1:$DG$2,2,0),0))</f>
        <v>3.6</v>
      </c>
      <c r="U2590" s="12">
        <f t="shared" si="63"/>
        <v>518.99999999999989</v>
      </c>
    </row>
    <row r="2591" spans="1:21" x14ac:dyDescent="0.35">
      <c r="A2591" s="10" t="s">
        <v>85</v>
      </c>
      <c r="B2591" s="8" t="s">
        <v>76</v>
      </c>
      <c r="C2591" s="39">
        <v>559700</v>
      </c>
      <c r="D2591" s="39">
        <v>396200</v>
      </c>
      <c r="E2591" s="39">
        <v>200</v>
      </c>
      <c r="F2591" s="10">
        <v>4250</v>
      </c>
      <c r="G2591" s="5" t="s">
        <v>32</v>
      </c>
      <c r="H2591" s="11">
        <v>1996</v>
      </c>
      <c r="I2591" s="12">
        <f>IF(ISBLANK(VLOOKUP($H2591*100+I$2,Feuil2!$A$3:$CQ$931,HLOOKUP(Feuil1!$F2591,Feuil2!$E$1:$DG$2,2,0),0)),"",VLOOKUP($H2591*100+I$2,Feuil2!$A$3:$CQ$931,HLOOKUP(Feuil1!$F2591,Feuil2!$E$1:$DG$2,2,0),0))</f>
        <v>31.5</v>
      </c>
      <c r="J2591" s="12">
        <f>IF(ISBLANK(VLOOKUP($H2591*100+J$2,Feuil2!$A$3:$CQ$931,HLOOKUP(Feuil1!$F2591,Feuil2!$E$1:$DG$2,2,0),0)),"",VLOOKUP($H2591*100+J$2,Feuil2!$A$3:$CQ$931,HLOOKUP(Feuil1!$F2591,Feuil2!$E$1:$DG$2,2,0),0))</f>
        <v>18.899999999999999</v>
      </c>
      <c r="K2591" s="12">
        <f>IF(ISBLANK(VLOOKUP($H2591*100+K$2,Feuil2!$A$3:$CQ$931,HLOOKUP(Feuil1!$F2591,Feuil2!$E$1:$DG$2,2,0),0)),"",VLOOKUP($H2591*100+K$2,Feuil2!$A$3:$CQ$931,HLOOKUP(Feuil1!$F2591,Feuil2!$E$1:$DG$2,2,0),0))</f>
        <v>5.6</v>
      </c>
      <c r="L2591" s="12">
        <f>IF(ISBLANK(VLOOKUP($H2591*100+L$2,Feuil2!$A$3:$CQ$931,HLOOKUP(Feuil1!$F2591,Feuil2!$E$1:$DG$2,2,0),0)),"",VLOOKUP($H2591*100+L$2,Feuil2!$A$3:$CQ$931,HLOOKUP(Feuil1!$F2591,Feuil2!$E$1:$DG$2,2,0),0))</f>
        <v>192.3</v>
      </c>
      <c r="M2591" s="12">
        <f>IF(ISBLANK(VLOOKUP($H2591*100+M$2,Feuil2!$A$3:$CQ$931,HLOOKUP(Feuil1!$F2591,Feuil2!$E$1:$DG$2,2,0),0)),"",VLOOKUP($H2591*100+M$2,Feuil2!$A$3:$CQ$931,HLOOKUP(Feuil1!$F2591,Feuil2!$E$1:$DG$2,2,0),0))</f>
        <v>85.8</v>
      </c>
      <c r="N2591" s="12">
        <f>IF(ISBLANK(VLOOKUP($H2591*100+N$2,Feuil2!$A$3:$CQ$931,HLOOKUP(Feuil1!$F2591,Feuil2!$E$1:$DG$2,2,0),0)),"",VLOOKUP($H2591*100+N$2,Feuil2!$A$3:$CQ$931,HLOOKUP(Feuil1!$F2591,Feuil2!$E$1:$DG$2,2,0),0))</f>
        <v>5.14</v>
      </c>
      <c r="O2591" s="12">
        <f>IF(ISBLANK(VLOOKUP($H2591*100+O$2,Feuil2!$A$3:$CQ$931,HLOOKUP(Feuil1!$F2591,Feuil2!$E$1:$DG$2,2,0),0)),"",VLOOKUP($H2591*100+O$2,Feuil2!$A$3:$CQ$931,HLOOKUP(Feuil1!$F2591,Feuil2!$E$1:$DG$2,2,0),0))</f>
        <v>8.8000000000000007</v>
      </c>
      <c r="P2591" s="12">
        <f>IF(ISBLANK(VLOOKUP($H2591*100+P$2,Feuil2!$A$3:$CQ$931,HLOOKUP(Feuil1!$F2591,Feuil2!$E$1:$DG$2,2,0),0)),"",VLOOKUP($H2591*100+P$2,Feuil2!$A$3:$CQ$931,HLOOKUP(Feuil1!$F2591,Feuil2!$E$1:$DG$2,2,0),0))</f>
        <v>72</v>
      </c>
      <c r="Q2591" s="12">
        <f>IF(ISBLANK(VLOOKUP($H2591*100+Q$2,Feuil2!$A$3:$CQ$931,HLOOKUP(Feuil1!$F2591,Feuil2!$E$1:$DG$2,2,0),0)),"",VLOOKUP($H2591*100+Q$2,Feuil2!$A$3:$CQ$931,HLOOKUP(Feuil1!$F2591,Feuil2!$E$1:$DG$2,2,0),0))</f>
        <v>34.4</v>
      </c>
      <c r="R2591" s="12">
        <f>IF(ISBLANK(VLOOKUP($H2591*100+R$2,Feuil2!$A$3:$CQ$931,HLOOKUP(Feuil1!$F2591,Feuil2!$E$1:$DG$2,2,0),0)),"",VLOOKUP($H2591*100+R$2,Feuil2!$A$3:$CQ$931,HLOOKUP(Feuil1!$F2591,Feuil2!$E$1:$DG$2,2,0),0))</f>
        <v>7.8</v>
      </c>
      <c r="S2591" s="12">
        <f>IF(ISBLANK(VLOOKUP($H2591*100+S$2,Feuil2!$A$3:$CQ$931,HLOOKUP(Feuil1!$F2591,Feuil2!$E$1:$DG$2,2,0),0)),"",VLOOKUP($H2591*100+S$2,Feuil2!$A$3:$CQ$931,HLOOKUP(Feuil1!$F2591,Feuil2!$E$1:$DG$2,2,0),0))</f>
        <v>5.14</v>
      </c>
      <c r="T2591" s="12">
        <f>IF(ISBLANK(VLOOKUP($H2591*100+T$2,Feuil2!$A$3:$CQ$931,HLOOKUP(Feuil1!$F2591,Feuil2!$E$1:$DG$2,2,0),0)),"",VLOOKUP($H2591*100+T$2,Feuil2!$A$3:$CQ$931,HLOOKUP(Feuil1!$F2591,Feuil2!$E$1:$DG$2,2,0),0))</f>
        <v>2</v>
      </c>
      <c r="U2591" s="12">
        <f t="shared" si="63"/>
        <v>469.38</v>
      </c>
    </row>
    <row r="2592" spans="1:21" x14ac:dyDescent="0.35">
      <c r="A2592" s="10" t="s">
        <v>85</v>
      </c>
      <c r="B2592" s="8" t="s">
        <v>76</v>
      </c>
      <c r="C2592" s="39">
        <v>559700</v>
      </c>
      <c r="D2592" s="39">
        <v>396200</v>
      </c>
      <c r="E2592" s="39">
        <v>200</v>
      </c>
      <c r="F2592" s="10">
        <v>4250</v>
      </c>
      <c r="G2592" s="5" t="s">
        <v>32</v>
      </c>
      <c r="H2592" s="11">
        <v>1997</v>
      </c>
      <c r="I2592" s="12">
        <f>IF(ISBLANK(VLOOKUP($H2592*100+I$2,Feuil2!$A$3:$CQ$931,HLOOKUP(Feuil1!$F2592,Feuil2!$E$1:$DG$2,2,0),0)),"",VLOOKUP($H2592*100+I$2,Feuil2!$A$3:$CQ$931,HLOOKUP(Feuil1!$F2592,Feuil2!$E$1:$DG$2,2,0),0))</f>
        <v>30.1</v>
      </c>
      <c r="J2592" s="12">
        <f>IF(ISBLANK(VLOOKUP($H2592*100+J$2,Feuil2!$A$3:$CQ$931,HLOOKUP(Feuil1!$F2592,Feuil2!$E$1:$DG$2,2,0),0)),"",VLOOKUP($H2592*100+J$2,Feuil2!$A$3:$CQ$931,HLOOKUP(Feuil1!$F2592,Feuil2!$E$1:$DG$2,2,0),0))</f>
        <v>13</v>
      </c>
      <c r="K2592" s="12">
        <f>IF(ISBLANK(VLOOKUP($H2592*100+K$2,Feuil2!$A$3:$CQ$931,HLOOKUP(Feuil1!$F2592,Feuil2!$E$1:$DG$2,2,0),0)),"",VLOOKUP($H2592*100+K$2,Feuil2!$A$3:$CQ$931,HLOOKUP(Feuil1!$F2592,Feuil2!$E$1:$DG$2,2,0),0))</f>
        <v>96.1</v>
      </c>
      <c r="L2592" s="12">
        <f>IF(ISBLANK(VLOOKUP($H2592*100+L$2,Feuil2!$A$3:$CQ$931,HLOOKUP(Feuil1!$F2592,Feuil2!$E$1:$DG$2,2,0),0)),"",VLOOKUP($H2592*100+L$2,Feuil2!$A$3:$CQ$931,HLOOKUP(Feuil1!$F2592,Feuil2!$E$1:$DG$2,2,0),0))</f>
        <v>88.5</v>
      </c>
      <c r="M2592" s="12">
        <f>IF(ISBLANK(VLOOKUP($H2592*100+M$2,Feuil2!$A$3:$CQ$931,HLOOKUP(Feuil1!$F2592,Feuil2!$E$1:$DG$2,2,0),0)),"",VLOOKUP($H2592*100+M$2,Feuil2!$A$3:$CQ$931,HLOOKUP(Feuil1!$F2592,Feuil2!$E$1:$DG$2,2,0),0))</f>
        <v>51.2</v>
      </c>
      <c r="N2592" s="12">
        <f>IF(ISBLANK(VLOOKUP($H2592*100+N$2,Feuil2!$A$3:$CQ$931,HLOOKUP(Feuil1!$F2592,Feuil2!$E$1:$DG$2,2,0),0)),"",VLOOKUP($H2592*100+N$2,Feuil2!$A$3:$CQ$931,HLOOKUP(Feuil1!$F2592,Feuil2!$E$1:$DG$2,2,0),0))</f>
        <v>46.7</v>
      </c>
      <c r="O2592" s="12">
        <f>IF(ISBLANK(VLOOKUP($H2592*100+O$2,Feuil2!$A$3:$CQ$931,HLOOKUP(Feuil1!$F2592,Feuil2!$E$1:$DG$2,2,0),0)),"",VLOOKUP($H2592*100+O$2,Feuil2!$A$3:$CQ$931,HLOOKUP(Feuil1!$F2592,Feuil2!$E$1:$DG$2,2,0),0))</f>
        <v>16.7</v>
      </c>
      <c r="P2592" s="12">
        <f>IF(ISBLANK(VLOOKUP($H2592*100+P$2,Feuil2!$A$3:$CQ$931,HLOOKUP(Feuil1!$F2592,Feuil2!$E$1:$DG$2,2,0),0)),"",VLOOKUP($H2592*100+P$2,Feuil2!$A$3:$CQ$931,HLOOKUP(Feuil1!$F2592,Feuil2!$E$1:$DG$2,2,0),0))</f>
        <v>10.1</v>
      </c>
      <c r="Q2592" s="12">
        <f>IF(ISBLANK(VLOOKUP($H2592*100+Q$2,Feuil2!$A$3:$CQ$931,HLOOKUP(Feuil1!$F2592,Feuil2!$E$1:$DG$2,2,0),0)),"",VLOOKUP($H2592*100+Q$2,Feuil2!$A$3:$CQ$931,HLOOKUP(Feuil1!$F2592,Feuil2!$E$1:$DG$2,2,0),0))</f>
        <v>63.4</v>
      </c>
      <c r="R2592" s="12">
        <f>IF(ISBLANK(VLOOKUP($H2592*100+R$2,Feuil2!$A$3:$CQ$931,HLOOKUP(Feuil1!$F2592,Feuil2!$E$1:$DG$2,2,0),0)),"",VLOOKUP($H2592*100+R$2,Feuil2!$A$3:$CQ$931,HLOOKUP(Feuil1!$F2592,Feuil2!$E$1:$DG$2,2,0),0))</f>
        <v>5.5</v>
      </c>
      <c r="S2592" s="12">
        <f>IF(ISBLANK(VLOOKUP($H2592*100+S$2,Feuil2!$A$3:$CQ$931,HLOOKUP(Feuil1!$F2592,Feuil2!$E$1:$DG$2,2,0),0)),"",VLOOKUP($H2592*100+S$2,Feuil2!$A$3:$CQ$931,HLOOKUP(Feuil1!$F2592,Feuil2!$E$1:$DG$2,2,0),0))</f>
        <v>5.14</v>
      </c>
      <c r="T2592" s="12">
        <f>IF(ISBLANK(VLOOKUP($H2592*100+T$2,Feuil2!$A$3:$CQ$931,HLOOKUP(Feuil1!$F2592,Feuil2!$E$1:$DG$2,2,0),0)),"",VLOOKUP($H2592*100+T$2,Feuil2!$A$3:$CQ$931,HLOOKUP(Feuil1!$F2592,Feuil2!$E$1:$DG$2,2,0),0))</f>
        <v>5.14</v>
      </c>
      <c r="U2592" s="12">
        <f t="shared" si="63"/>
        <v>431.57999999999993</v>
      </c>
    </row>
    <row r="2593" spans="1:21" x14ac:dyDescent="0.35">
      <c r="A2593" s="10" t="s">
        <v>85</v>
      </c>
      <c r="B2593" s="8" t="s">
        <v>76</v>
      </c>
      <c r="C2593" s="39">
        <v>559700</v>
      </c>
      <c r="D2593" s="39">
        <v>396200</v>
      </c>
      <c r="E2593" s="39">
        <v>200</v>
      </c>
      <c r="F2593" s="10">
        <v>4250</v>
      </c>
      <c r="G2593" s="5" t="s">
        <v>32</v>
      </c>
      <c r="H2593" s="11">
        <v>1998</v>
      </c>
      <c r="I2593" s="12">
        <f>IF(ISBLANK(VLOOKUP($H2593*100+I$2,Feuil2!$A$3:$CQ$931,HLOOKUP(Feuil1!$F2593,Feuil2!$E$1:$DG$2,2,0),0)),"",VLOOKUP($H2593*100+I$2,Feuil2!$A$3:$CQ$931,HLOOKUP(Feuil1!$F2593,Feuil2!$E$1:$DG$2,2,0),0))</f>
        <v>14.8</v>
      </c>
      <c r="J2593" s="12">
        <f>IF(ISBLANK(VLOOKUP($H2593*100+J$2,Feuil2!$A$3:$CQ$931,HLOOKUP(Feuil1!$F2593,Feuil2!$E$1:$DG$2,2,0),0)),"",VLOOKUP($H2593*100+J$2,Feuil2!$A$3:$CQ$931,HLOOKUP(Feuil1!$F2593,Feuil2!$E$1:$DG$2,2,0),0))</f>
        <v>18.100000000000001</v>
      </c>
      <c r="K2593" s="12">
        <f>IF(ISBLANK(VLOOKUP($H2593*100+K$2,Feuil2!$A$3:$CQ$931,HLOOKUP(Feuil1!$F2593,Feuil2!$E$1:$DG$2,2,0),0)),"",VLOOKUP($H2593*100+K$2,Feuil2!$A$3:$CQ$931,HLOOKUP(Feuil1!$F2593,Feuil2!$E$1:$DG$2,2,0),0))</f>
        <v>5.14</v>
      </c>
      <c r="L2593" s="12">
        <f>IF(ISBLANK(VLOOKUP($H2593*100+L$2,Feuil2!$A$3:$CQ$931,HLOOKUP(Feuil1!$F2593,Feuil2!$E$1:$DG$2,2,0),0)),"",VLOOKUP($H2593*100+L$2,Feuil2!$A$3:$CQ$931,HLOOKUP(Feuil1!$F2593,Feuil2!$E$1:$DG$2,2,0),0))</f>
        <v>32.799999999999997</v>
      </c>
      <c r="M2593" s="12">
        <f>IF(ISBLANK(VLOOKUP($H2593*100+M$2,Feuil2!$A$3:$CQ$931,HLOOKUP(Feuil1!$F2593,Feuil2!$E$1:$DG$2,2,0),0)),"",VLOOKUP($H2593*100+M$2,Feuil2!$A$3:$CQ$931,HLOOKUP(Feuil1!$F2593,Feuil2!$E$1:$DG$2,2,0),0))</f>
        <v>59.6</v>
      </c>
      <c r="N2593" s="12">
        <f>IF(ISBLANK(VLOOKUP($H2593*100+N$2,Feuil2!$A$3:$CQ$931,HLOOKUP(Feuil1!$F2593,Feuil2!$E$1:$DG$2,2,0),0)),"",VLOOKUP($H2593*100+N$2,Feuil2!$A$3:$CQ$931,HLOOKUP(Feuil1!$F2593,Feuil2!$E$1:$DG$2,2,0),0))</f>
        <v>25.9</v>
      </c>
      <c r="O2593" s="12">
        <f>IF(ISBLANK(VLOOKUP($H2593*100+O$2,Feuil2!$A$3:$CQ$931,HLOOKUP(Feuil1!$F2593,Feuil2!$E$1:$DG$2,2,0),0)),"",VLOOKUP($H2593*100+O$2,Feuil2!$A$3:$CQ$931,HLOOKUP(Feuil1!$F2593,Feuil2!$E$1:$DG$2,2,0),0))</f>
        <v>23.2</v>
      </c>
      <c r="P2593" s="12">
        <f>IF(ISBLANK(VLOOKUP($H2593*100+P$2,Feuil2!$A$3:$CQ$931,HLOOKUP(Feuil1!$F2593,Feuil2!$E$1:$DG$2,2,0),0)),"",VLOOKUP($H2593*100+P$2,Feuil2!$A$3:$CQ$931,HLOOKUP(Feuil1!$F2593,Feuil2!$E$1:$DG$2,2,0),0))</f>
        <v>0.6</v>
      </c>
      <c r="Q2593" s="12">
        <f>IF(ISBLANK(VLOOKUP($H2593*100+Q$2,Feuil2!$A$3:$CQ$931,HLOOKUP(Feuil1!$F2593,Feuil2!$E$1:$DG$2,2,0),0)),"",VLOOKUP($H2593*100+Q$2,Feuil2!$A$3:$CQ$931,HLOOKUP(Feuil1!$F2593,Feuil2!$E$1:$DG$2,2,0),0))</f>
        <v>12.4</v>
      </c>
      <c r="R2593" s="12">
        <f>IF(ISBLANK(VLOOKUP($H2593*100+R$2,Feuil2!$A$3:$CQ$931,HLOOKUP(Feuil1!$F2593,Feuil2!$E$1:$DG$2,2,0),0)),"",VLOOKUP($H2593*100+R$2,Feuil2!$A$3:$CQ$931,HLOOKUP(Feuil1!$F2593,Feuil2!$E$1:$DG$2,2,0),0))</f>
        <v>5.47</v>
      </c>
      <c r="S2593" s="12">
        <f>IF(ISBLANK(VLOOKUP($H2593*100+S$2,Feuil2!$A$3:$CQ$931,HLOOKUP(Feuil1!$F2593,Feuil2!$E$1:$DG$2,2,0),0)),"",VLOOKUP($H2593*100+S$2,Feuil2!$A$3:$CQ$931,HLOOKUP(Feuil1!$F2593,Feuil2!$E$1:$DG$2,2,0),0))</f>
        <v>0.9</v>
      </c>
      <c r="T2593" s="12">
        <f>IF(ISBLANK(VLOOKUP($H2593*100+T$2,Feuil2!$A$3:$CQ$931,HLOOKUP(Feuil1!$F2593,Feuil2!$E$1:$DG$2,2,0),0)),"",VLOOKUP($H2593*100+T$2,Feuil2!$A$3:$CQ$931,HLOOKUP(Feuil1!$F2593,Feuil2!$E$1:$DG$2,2,0),0))</f>
        <v>1.4</v>
      </c>
      <c r="U2593" s="12">
        <f t="shared" si="63"/>
        <v>200.31</v>
      </c>
    </row>
    <row r="2594" spans="1:21" x14ac:dyDescent="0.35">
      <c r="A2594" s="10" t="s">
        <v>85</v>
      </c>
      <c r="B2594" s="8" t="s">
        <v>76</v>
      </c>
      <c r="C2594" s="39">
        <v>559700</v>
      </c>
      <c r="D2594" s="39">
        <v>396200</v>
      </c>
      <c r="E2594" s="39">
        <v>200</v>
      </c>
      <c r="F2594" s="10">
        <v>4250</v>
      </c>
      <c r="G2594" s="5" t="s">
        <v>32</v>
      </c>
      <c r="H2594" s="11">
        <v>1999</v>
      </c>
      <c r="I2594" s="12">
        <f>IF(ISBLANK(VLOOKUP($H2594*100+I$2,Feuil2!$A$3:$CQ$931,HLOOKUP(Feuil1!$F2594,Feuil2!$E$1:$DG$2,2,0),0)),"",VLOOKUP($H2594*100+I$2,Feuil2!$A$3:$CQ$931,HLOOKUP(Feuil1!$F2594,Feuil2!$E$1:$DG$2,2,0),0))</f>
        <v>2.2999999999999998</v>
      </c>
      <c r="J2594" s="12">
        <f>IF(ISBLANK(VLOOKUP($H2594*100+J$2,Feuil2!$A$3:$CQ$931,HLOOKUP(Feuil1!$F2594,Feuil2!$E$1:$DG$2,2,0),0)),"",VLOOKUP($H2594*100+J$2,Feuil2!$A$3:$CQ$931,HLOOKUP(Feuil1!$F2594,Feuil2!$E$1:$DG$2,2,0),0))</f>
        <v>68</v>
      </c>
      <c r="K2594" s="12">
        <f>IF(ISBLANK(VLOOKUP($H2594*100+K$2,Feuil2!$A$3:$CQ$931,HLOOKUP(Feuil1!$F2594,Feuil2!$E$1:$DG$2,2,0),0)),"",VLOOKUP($H2594*100+K$2,Feuil2!$A$3:$CQ$931,HLOOKUP(Feuil1!$F2594,Feuil2!$E$1:$DG$2,2,0),0))</f>
        <v>28.2</v>
      </c>
      <c r="L2594" s="12">
        <f>IF(ISBLANK(VLOOKUP($H2594*100+L$2,Feuil2!$A$3:$CQ$931,HLOOKUP(Feuil1!$F2594,Feuil2!$E$1:$DG$2,2,0),0)),"",VLOOKUP($H2594*100+L$2,Feuil2!$A$3:$CQ$931,HLOOKUP(Feuil1!$F2594,Feuil2!$E$1:$DG$2,2,0),0))</f>
        <v>24.3</v>
      </c>
      <c r="M2594" s="12">
        <f>IF(ISBLANK(VLOOKUP($H2594*100+M$2,Feuil2!$A$3:$CQ$931,HLOOKUP(Feuil1!$F2594,Feuil2!$E$1:$DG$2,2,0),0)),"",VLOOKUP($H2594*100+M$2,Feuil2!$A$3:$CQ$931,HLOOKUP(Feuil1!$F2594,Feuil2!$E$1:$DG$2,2,0),0))</f>
        <v>19.5</v>
      </c>
      <c r="N2594" s="12">
        <f>IF(ISBLANK(VLOOKUP($H2594*100+N$2,Feuil2!$A$3:$CQ$931,HLOOKUP(Feuil1!$F2594,Feuil2!$E$1:$DG$2,2,0),0)),"",VLOOKUP($H2594*100+N$2,Feuil2!$A$3:$CQ$931,HLOOKUP(Feuil1!$F2594,Feuil2!$E$1:$DG$2,2,0),0))</f>
        <v>0</v>
      </c>
      <c r="O2594" s="12">
        <f>IF(ISBLANK(VLOOKUP($H2594*100+O$2,Feuil2!$A$3:$CQ$931,HLOOKUP(Feuil1!$F2594,Feuil2!$E$1:$DG$2,2,0),0)),"",VLOOKUP($H2594*100+O$2,Feuil2!$A$3:$CQ$931,HLOOKUP(Feuil1!$F2594,Feuil2!$E$1:$DG$2,2,0),0))</f>
        <v>0</v>
      </c>
      <c r="P2594" s="12">
        <f>IF(ISBLANK(VLOOKUP($H2594*100+P$2,Feuil2!$A$3:$CQ$931,HLOOKUP(Feuil1!$F2594,Feuil2!$E$1:$DG$2,2,0),0)),"",VLOOKUP($H2594*100+P$2,Feuil2!$A$3:$CQ$931,HLOOKUP(Feuil1!$F2594,Feuil2!$E$1:$DG$2,2,0),0))</f>
        <v>65.5</v>
      </c>
      <c r="Q2594" s="12">
        <f>IF(ISBLANK(VLOOKUP($H2594*100+Q$2,Feuil2!$A$3:$CQ$931,HLOOKUP(Feuil1!$F2594,Feuil2!$E$1:$DG$2,2,0),0)),"",VLOOKUP($H2594*100+Q$2,Feuil2!$A$3:$CQ$931,HLOOKUP(Feuil1!$F2594,Feuil2!$E$1:$DG$2,2,0),0))</f>
        <v>52.7</v>
      </c>
      <c r="R2594" s="12">
        <f>IF(ISBLANK(VLOOKUP($H2594*100+R$2,Feuil2!$A$3:$CQ$931,HLOOKUP(Feuil1!$F2594,Feuil2!$E$1:$DG$2,2,0),0)),"",VLOOKUP($H2594*100+R$2,Feuil2!$A$3:$CQ$931,HLOOKUP(Feuil1!$F2594,Feuil2!$E$1:$DG$2,2,0),0))</f>
        <v>0</v>
      </c>
      <c r="S2594" s="12">
        <f>IF(ISBLANK(VLOOKUP($H2594*100+S$2,Feuil2!$A$3:$CQ$931,HLOOKUP(Feuil1!$F2594,Feuil2!$E$1:$DG$2,2,0),0)),"",VLOOKUP($H2594*100+S$2,Feuil2!$A$3:$CQ$931,HLOOKUP(Feuil1!$F2594,Feuil2!$E$1:$DG$2,2,0),0))</f>
        <v>0</v>
      </c>
      <c r="T2594" s="12">
        <f>IF(ISBLANK(VLOOKUP($H2594*100+T$2,Feuil2!$A$3:$CQ$931,HLOOKUP(Feuil1!$F2594,Feuil2!$E$1:$DG$2,2,0),0)),"",VLOOKUP($H2594*100+T$2,Feuil2!$A$3:$CQ$931,HLOOKUP(Feuil1!$F2594,Feuil2!$E$1:$DG$2,2,0),0))</f>
        <v>0</v>
      </c>
      <c r="U2594" s="12">
        <f t="shared" si="63"/>
        <v>260.5</v>
      </c>
    </row>
    <row r="2595" spans="1:21" x14ac:dyDescent="0.35">
      <c r="A2595" s="10" t="s">
        <v>85</v>
      </c>
      <c r="B2595" s="8" t="s">
        <v>76</v>
      </c>
      <c r="C2595" s="39">
        <v>559700</v>
      </c>
      <c r="D2595" s="39">
        <v>396200</v>
      </c>
      <c r="E2595" s="39">
        <v>200</v>
      </c>
      <c r="F2595" s="10">
        <v>4250</v>
      </c>
      <c r="G2595" s="5" t="s">
        <v>32</v>
      </c>
      <c r="H2595" s="11">
        <v>2000</v>
      </c>
      <c r="I2595" s="12">
        <f>IF(ISBLANK(VLOOKUP($H2595*100+I$2,Feuil2!$A$3:$CQ$931,HLOOKUP(Feuil1!$F2595,Feuil2!$E$1:$DG$2,2,0),0)),"",VLOOKUP($H2595*100+I$2,Feuil2!$A$3:$CQ$931,HLOOKUP(Feuil1!$F2595,Feuil2!$E$1:$DG$2,2,0),0))</f>
        <v>10.4</v>
      </c>
      <c r="J2595" s="12">
        <f>IF(ISBLANK(VLOOKUP($H2595*100+J$2,Feuil2!$A$3:$CQ$931,HLOOKUP(Feuil1!$F2595,Feuil2!$E$1:$DG$2,2,0),0)),"",VLOOKUP($H2595*100+J$2,Feuil2!$A$3:$CQ$931,HLOOKUP(Feuil1!$F2595,Feuil2!$E$1:$DG$2,2,0),0))</f>
        <v>113.8</v>
      </c>
      <c r="K2595" s="12">
        <f>IF(ISBLANK(VLOOKUP($H2595*100+K$2,Feuil2!$A$3:$CQ$931,HLOOKUP(Feuil1!$F2595,Feuil2!$E$1:$DG$2,2,0),0)),"",VLOOKUP($H2595*100+K$2,Feuil2!$A$3:$CQ$931,HLOOKUP(Feuil1!$F2595,Feuil2!$E$1:$DG$2,2,0),0))</f>
        <v>37.299999999999997</v>
      </c>
      <c r="L2595" s="12">
        <f>IF(ISBLANK(VLOOKUP($H2595*100+L$2,Feuil2!$A$3:$CQ$931,HLOOKUP(Feuil1!$F2595,Feuil2!$E$1:$DG$2,2,0),0)),"",VLOOKUP($H2595*100+L$2,Feuil2!$A$3:$CQ$931,HLOOKUP(Feuil1!$F2595,Feuil2!$E$1:$DG$2,2,0),0))</f>
        <v>141.69999999999999</v>
      </c>
      <c r="M2595" s="12">
        <f>IF(ISBLANK(VLOOKUP($H2595*100+M$2,Feuil2!$A$3:$CQ$931,HLOOKUP(Feuil1!$F2595,Feuil2!$E$1:$DG$2,2,0),0)),"",VLOOKUP($H2595*100+M$2,Feuil2!$A$3:$CQ$931,HLOOKUP(Feuil1!$F2595,Feuil2!$E$1:$DG$2,2,0),0))</f>
        <v>56</v>
      </c>
      <c r="N2595" s="12">
        <f>IF(ISBLANK(VLOOKUP($H2595*100+N$2,Feuil2!$A$3:$CQ$931,HLOOKUP(Feuil1!$F2595,Feuil2!$E$1:$DG$2,2,0),0)),"",VLOOKUP($H2595*100+N$2,Feuil2!$A$3:$CQ$931,HLOOKUP(Feuil1!$F2595,Feuil2!$E$1:$DG$2,2,0),0))</f>
        <v>27.3</v>
      </c>
      <c r="O2595" s="12">
        <f>IF(ISBLANK(VLOOKUP($H2595*100+O$2,Feuil2!$A$3:$CQ$931,HLOOKUP(Feuil1!$F2595,Feuil2!$E$1:$DG$2,2,0),0)),"",VLOOKUP($H2595*100+O$2,Feuil2!$A$3:$CQ$931,HLOOKUP(Feuil1!$F2595,Feuil2!$E$1:$DG$2,2,0),0))</f>
        <v>16.3</v>
      </c>
      <c r="P2595" s="12">
        <f>IF(ISBLANK(VLOOKUP($H2595*100+P$2,Feuil2!$A$3:$CQ$931,HLOOKUP(Feuil1!$F2595,Feuil2!$E$1:$DG$2,2,0),0)),"",VLOOKUP($H2595*100+P$2,Feuil2!$A$3:$CQ$931,HLOOKUP(Feuil1!$F2595,Feuil2!$E$1:$DG$2,2,0),0))</f>
        <v>1.3</v>
      </c>
      <c r="Q2595" s="12">
        <f>IF(ISBLANK(VLOOKUP($H2595*100+Q$2,Feuil2!$A$3:$CQ$931,HLOOKUP(Feuil1!$F2595,Feuil2!$E$1:$DG$2,2,0),0)),"",VLOOKUP($H2595*100+Q$2,Feuil2!$A$3:$CQ$931,HLOOKUP(Feuil1!$F2595,Feuil2!$E$1:$DG$2,2,0),0))</f>
        <v>17.100000000000001</v>
      </c>
      <c r="R2595" s="12">
        <f>IF(ISBLANK(VLOOKUP($H2595*100+R$2,Feuil2!$A$3:$CQ$931,HLOOKUP(Feuil1!$F2595,Feuil2!$E$1:$DG$2,2,0),0)),"",VLOOKUP($H2595*100+R$2,Feuil2!$A$3:$CQ$931,HLOOKUP(Feuil1!$F2595,Feuil2!$E$1:$DG$2,2,0),0))</f>
        <v>0</v>
      </c>
      <c r="S2595" s="12">
        <f>IF(ISBLANK(VLOOKUP($H2595*100+S$2,Feuil2!$A$3:$CQ$931,HLOOKUP(Feuil1!$F2595,Feuil2!$E$1:$DG$2,2,0),0)),"",VLOOKUP($H2595*100+S$2,Feuil2!$A$3:$CQ$931,HLOOKUP(Feuil1!$F2595,Feuil2!$E$1:$DG$2,2,0),0))</f>
        <v>0</v>
      </c>
      <c r="T2595" s="12">
        <f>IF(ISBLANK(VLOOKUP($H2595*100+T$2,Feuil2!$A$3:$CQ$931,HLOOKUP(Feuil1!$F2595,Feuil2!$E$1:$DG$2,2,0),0)),"",VLOOKUP($H2595*100+T$2,Feuil2!$A$3:$CQ$931,HLOOKUP(Feuil1!$F2595,Feuil2!$E$1:$DG$2,2,0),0))</f>
        <v>2</v>
      </c>
      <c r="U2595" s="12">
        <f t="shared" si="63"/>
        <v>423.20000000000005</v>
      </c>
    </row>
    <row r="2596" spans="1:21" x14ac:dyDescent="0.35">
      <c r="A2596" s="10" t="s">
        <v>85</v>
      </c>
      <c r="B2596" s="8" t="s">
        <v>76</v>
      </c>
      <c r="C2596" s="39">
        <v>559700</v>
      </c>
      <c r="D2596" s="39">
        <v>396200</v>
      </c>
      <c r="E2596" s="39">
        <v>200</v>
      </c>
      <c r="F2596" s="10">
        <v>4250</v>
      </c>
      <c r="G2596" s="5" t="s">
        <v>32</v>
      </c>
      <c r="H2596" s="11">
        <v>2001</v>
      </c>
      <c r="I2596" s="12">
        <f>IF(ISBLANK(VLOOKUP($H2596*100+I$2,Feuil2!$A$3:$CQ$931,HLOOKUP(Feuil1!$F2596,Feuil2!$E$1:$DG$2,2,0),0)),"",VLOOKUP($H2596*100+I$2,Feuil2!$A$3:$CQ$931,HLOOKUP(Feuil1!$F2596,Feuil2!$E$1:$DG$2,2,0),0))</f>
        <v>5.9</v>
      </c>
      <c r="J2596" s="12">
        <f>IF(ISBLANK(VLOOKUP($H2596*100+J$2,Feuil2!$A$3:$CQ$931,HLOOKUP(Feuil1!$F2596,Feuil2!$E$1:$DG$2,2,0),0)),"",VLOOKUP($H2596*100+J$2,Feuil2!$A$3:$CQ$931,HLOOKUP(Feuil1!$F2596,Feuil2!$E$1:$DG$2,2,0),0))</f>
        <v>1.1000000000000001</v>
      </c>
      <c r="K2596" s="12">
        <f>IF(ISBLANK(VLOOKUP($H2596*100+K$2,Feuil2!$A$3:$CQ$931,HLOOKUP(Feuil1!$F2596,Feuil2!$E$1:$DG$2,2,0),0)),"",VLOOKUP($H2596*100+K$2,Feuil2!$A$3:$CQ$931,HLOOKUP(Feuil1!$F2596,Feuil2!$E$1:$DG$2,2,0),0))</f>
        <v>2.7</v>
      </c>
      <c r="L2596" s="12">
        <f>IF(ISBLANK(VLOOKUP($H2596*100+L$2,Feuil2!$A$3:$CQ$931,HLOOKUP(Feuil1!$F2596,Feuil2!$E$1:$DG$2,2,0),0)),"",VLOOKUP($H2596*100+L$2,Feuil2!$A$3:$CQ$931,HLOOKUP(Feuil1!$F2596,Feuil2!$E$1:$DG$2,2,0),0))</f>
        <v>113.2</v>
      </c>
      <c r="M2596" s="12">
        <f>IF(ISBLANK(VLOOKUP($H2596*100+M$2,Feuil2!$A$3:$CQ$931,HLOOKUP(Feuil1!$F2596,Feuil2!$E$1:$DG$2,2,0),0)),"",VLOOKUP($H2596*100+M$2,Feuil2!$A$3:$CQ$931,HLOOKUP(Feuil1!$F2596,Feuil2!$E$1:$DG$2,2,0),0))</f>
        <v>89.2</v>
      </c>
      <c r="N2596" s="12">
        <f>IF(ISBLANK(VLOOKUP($H2596*100+N$2,Feuil2!$A$3:$CQ$931,HLOOKUP(Feuil1!$F2596,Feuil2!$E$1:$DG$2,2,0),0)),"",VLOOKUP($H2596*100+N$2,Feuil2!$A$3:$CQ$931,HLOOKUP(Feuil1!$F2596,Feuil2!$E$1:$DG$2,2,0),0))</f>
        <v>2.6</v>
      </c>
      <c r="O2596" s="12">
        <f>IF(ISBLANK(VLOOKUP($H2596*100+O$2,Feuil2!$A$3:$CQ$931,HLOOKUP(Feuil1!$F2596,Feuil2!$E$1:$DG$2,2,0),0)),"",VLOOKUP($H2596*100+O$2,Feuil2!$A$3:$CQ$931,HLOOKUP(Feuil1!$F2596,Feuil2!$E$1:$DG$2,2,0),0))</f>
        <v>36.700000000000003</v>
      </c>
      <c r="P2596" s="12">
        <f>IF(ISBLANK(VLOOKUP($H2596*100+P$2,Feuil2!$A$3:$CQ$931,HLOOKUP(Feuil1!$F2596,Feuil2!$E$1:$DG$2,2,0),0)),"",VLOOKUP($H2596*100+P$2,Feuil2!$A$3:$CQ$931,HLOOKUP(Feuil1!$F2596,Feuil2!$E$1:$DG$2,2,0),0))</f>
        <v>109.3</v>
      </c>
      <c r="Q2596" s="12">
        <f>IF(ISBLANK(VLOOKUP($H2596*100+Q$2,Feuil2!$A$3:$CQ$931,HLOOKUP(Feuil1!$F2596,Feuil2!$E$1:$DG$2,2,0),0)),"",VLOOKUP($H2596*100+Q$2,Feuil2!$A$3:$CQ$931,HLOOKUP(Feuil1!$F2596,Feuil2!$E$1:$DG$2,2,0),0))</f>
        <v>14.5</v>
      </c>
      <c r="R2596" s="12">
        <f>IF(ISBLANK(VLOOKUP($H2596*100+R$2,Feuil2!$A$3:$CQ$931,HLOOKUP(Feuil1!$F2596,Feuil2!$E$1:$DG$2,2,0),0)),"",VLOOKUP($H2596*100+R$2,Feuil2!$A$3:$CQ$931,HLOOKUP(Feuil1!$F2596,Feuil2!$E$1:$DG$2,2,0),0))</f>
        <v>0</v>
      </c>
      <c r="S2596" s="12">
        <f>IF(ISBLANK(VLOOKUP($H2596*100+S$2,Feuil2!$A$3:$CQ$931,HLOOKUP(Feuil1!$F2596,Feuil2!$E$1:$DG$2,2,0),0)),"",VLOOKUP($H2596*100+S$2,Feuil2!$A$3:$CQ$931,HLOOKUP(Feuil1!$F2596,Feuil2!$E$1:$DG$2,2,0),0))</f>
        <v>0</v>
      </c>
      <c r="T2596" s="12">
        <f>IF(ISBLANK(VLOOKUP($H2596*100+T$2,Feuil2!$A$3:$CQ$931,HLOOKUP(Feuil1!$F2596,Feuil2!$E$1:$DG$2,2,0),0)),"",VLOOKUP($H2596*100+T$2,Feuil2!$A$3:$CQ$931,HLOOKUP(Feuil1!$F2596,Feuil2!$E$1:$DG$2,2,0),0))</f>
        <v>0</v>
      </c>
      <c r="U2596" s="12">
        <f t="shared" si="63"/>
        <v>375.20000000000005</v>
      </c>
    </row>
    <row r="2597" spans="1:21" x14ac:dyDescent="0.35">
      <c r="A2597" s="10" t="s">
        <v>85</v>
      </c>
      <c r="B2597" s="8" t="s">
        <v>76</v>
      </c>
      <c r="C2597" s="39">
        <v>559700</v>
      </c>
      <c r="D2597" s="39">
        <v>396200</v>
      </c>
      <c r="E2597" s="39">
        <v>200</v>
      </c>
      <c r="F2597" s="10">
        <v>4250</v>
      </c>
      <c r="G2597" s="5" t="s">
        <v>32</v>
      </c>
      <c r="H2597" s="11">
        <v>2002</v>
      </c>
      <c r="I2597" s="12">
        <f>IF(ISBLANK(VLOOKUP($H2597*100+I$2,Feuil2!$A$3:$CQ$931,HLOOKUP(Feuil1!$F2597,Feuil2!$E$1:$DG$2,2,0),0)),"",VLOOKUP($H2597*100+I$2,Feuil2!$A$3:$CQ$931,HLOOKUP(Feuil1!$F2597,Feuil2!$E$1:$DG$2,2,0),0))</f>
        <v>0</v>
      </c>
      <c r="J2597" s="12">
        <f>IF(ISBLANK(VLOOKUP($H2597*100+J$2,Feuil2!$A$3:$CQ$931,HLOOKUP(Feuil1!$F2597,Feuil2!$E$1:$DG$2,2,0),0)),"",VLOOKUP($H2597*100+J$2,Feuil2!$A$3:$CQ$931,HLOOKUP(Feuil1!$F2597,Feuil2!$E$1:$DG$2,2,0),0))</f>
        <v>68.2</v>
      </c>
      <c r="K2597" s="12">
        <f>IF(ISBLANK(VLOOKUP($H2597*100+K$2,Feuil2!$A$3:$CQ$931,HLOOKUP(Feuil1!$F2597,Feuil2!$E$1:$DG$2,2,0),0)),"",VLOOKUP($H2597*100+K$2,Feuil2!$A$3:$CQ$931,HLOOKUP(Feuil1!$F2597,Feuil2!$E$1:$DG$2,2,0),0))</f>
        <v>154.9</v>
      </c>
      <c r="L2597" s="12">
        <f>IF(ISBLANK(VLOOKUP($H2597*100+L$2,Feuil2!$A$3:$CQ$931,HLOOKUP(Feuil1!$F2597,Feuil2!$E$1:$DG$2,2,0),0)),"",VLOOKUP($H2597*100+L$2,Feuil2!$A$3:$CQ$931,HLOOKUP(Feuil1!$F2597,Feuil2!$E$1:$DG$2,2,0),0))</f>
        <v>37.700000000000003</v>
      </c>
      <c r="M2597" s="12">
        <f>IF(ISBLANK(VLOOKUP($H2597*100+M$2,Feuil2!$A$3:$CQ$931,HLOOKUP(Feuil1!$F2597,Feuil2!$E$1:$DG$2,2,0),0)),"",VLOOKUP($H2597*100+M$2,Feuil2!$A$3:$CQ$931,HLOOKUP(Feuil1!$F2597,Feuil2!$E$1:$DG$2,2,0),0))</f>
        <v>89.2</v>
      </c>
      <c r="N2597" s="12">
        <f>IF(ISBLANK(VLOOKUP($H2597*100+N$2,Feuil2!$A$3:$CQ$931,HLOOKUP(Feuil1!$F2597,Feuil2!$E$1:$DG$2,2,0),0)),"",VLOOKUP($H2597*100+N$2,Feuil2!$A$3:$CQ$931,HLOOKUP(Feuil1!$F2597,Feuil2!$E$1:$DG$2,2,0),0))</f>
        <v>53.3</v>
      </c>
      <c r="O2597" s="12">
        <f>IF(ISBLANK(VLOOKUP($H2597*100+O$2,Feuil2!$A$3:$CQ$931,HLOOKUP(Feuil1!$F2597,Feuil2!$E$1:$DG$2,2,0),0)),"",VLOOKUP($H2597*100+O$2,Feuil2!$A$3:$CQ$931,HLOOKUP(Feuil1!$F2597,Feuil2!$E$1:$DG$2,2,0),0))</f>
        <v>48.5</v>
      </c>
      <c r="P2597" s="12">
        <f>IF(ISBLANK(VLOOKUP($H2597*100+P$2,Feuil2!$A$3:$CQ$931,HLOOKUP(Feuil1!$F2597,Feuil2!$E$1:$DG$2,2,0),0)),"",VLOOKUP($H2597*100+P$2,Feuil2!$A$3:$CQ$931,HLOOKUP(Feuil1!$F2597,Feuil2!$E$1:$DG$2,2,0),0))</f>
        <v>49.1</v>
      </c>
      <c r="Q2597" s="12">
        <f>IF(ISBLANK(VLOOKUP($H2597*100+Q$2,Feuil2!$A$3:$CQ$931,HLOOKUP(Feuil1!$F2597,Feuil2!$E$1:$DG$2,2,0),0)),"",VLOOKUP($H2597*100+Q$2,Feuil2!$A$3:$CQ$931,HLOOKUP(Feuil1!$F2597,Feuil2!$E$1:$DG$2,2,0),0))</f>
        <v>6.5</v>
      </c>
      <c r="R2597" s="12">
        <f>IF(ISBLANK(VLOOKUP($H2597*100+R$2,Feuil2!$A$3:$CQ$931,HLOOKUP(Feuil1!$F2597,Feuil2!$E$1:$DG$2,2,0),0)),"",VLOOKUP($H2597*100+R$2,Feuil2!$A$3:$CQ$931,HLOOKUP(Feuil1!$F2597,Feuil2!$E$1:$DG$2,2,0),0))</f>
        <v>5.4</v>
      </c>
      <c r="S2597" s="12">
        <f>IF(ISBLANK(VLOOKUP($H2597*100+S$2,Feuil2!$A$3:$CQ$931,HLOOKUP(Feuil1!$F2597,Feuil2!$E$1:$DG$2,2,0),0)),"",VLOOKUP($H2597*100+S$2,Feuil2!$A$3:$CQ$931,HLOOKUP(Feuil1!$F2597,Feuil2!$E$1:$DG$2,2,0),0))</f>
        <v>0</v>
      </c>
      <c r="T2597" s="12">
        <f>IF(ISBLANK(VLOOKUP($H2597*100+T$2,Feuil2!$A$3:$CQ$931,HLOOKUP(Feuil1!$F2597,Feuil2!$E$1:$DG$2,2,0),0)),"",VLOOKUP($H2597*100+T$2,Feuil2!$A$3:$CQ$931,HLOOKUP(Feuil1!$F2597,Feuil2!$E$1:$DG$2,2,0),0))</f>
        <v>0</v>
      </c>
      <c r="U2597" s="12">
        <f t="shared" si="63"/>
        <v>512.80000000000007</v>
      </c>
    </row>
    <row r="2598" spans="1:21" x14ac:dyDescent="0.35">
      <c r="A2598" s="10" t="s">
        <v>85</v>
      </c>
      <c r="B2598" s="8" t="s">
        <v>76</v>
      </c>
      <c r="C2598" s="39">
        <v>559700</v>
      </c>
      <c r="D2598" s="39">
        <v>396200</v>
      </c>
      <c r="E2598" s="39">
        <v>200</v>
      </c>
      <c r="F2598" s="10">
        <v>4250</v>
      </c>
      <c r="G2598" s="5" t="s">
        <v>32</v>
      </c>
      <c r="H2598" s="11">
        <v>2003</v>
      </c>
      <c r="I2598" s="12">
        <f>IF(ISBLANK(VLOOKUP($H2598*100+I$2,Feuil2!$A$3:$CQ$931,HLOOKUP(Feuil1!$F2598,Feuil2!$E$1:$DG$2,2,0),0)),"",VLOOKUP($H2598*100+I$2,Feuil2!$A$3:$CQ$931,HLOOKUP(Feuil1!$F2598,Feuil2!$E$1:$DG$2,2,0),0))</f>
        <v>0</v>
      </c>
      <c r="J2598" s="12">
        <f>IF(ISBLANK(VLOOKUP($H2598*100+J$2,Feuil2!$A$3:$CQ$931,HLOOKUP(Feuil1!$F2598,Feuil2!$E$1:$DG$2,2,0),0)),"",VLOOKUP($H2598*100+J$2,Feuil2!$A$3:$CQ$931,HLOOKUP(Feuil1!$F2598,Feuil2!$E$1:$DG$2,2,0),0))</f>
        <v>65.5</v>
      </c>
      <c r="K2598" s="12">
        <f>IF(ISBLANK(VLOOKUP($H2598*100+K$2,Feuil2!$A$3:$CQ$931,HLOOKUP(Feuil1!$F2598,Feuil2!$E$1:$DG$2,2,0),0)),"",VLOOKUP($H2598*100+K$2,Feuil2!$A$3:$CQ$931,HLOOKUP(Feuil1!$F2598,Feuil2!$E$1:$DG$2,2,0),0))</f>
        <v>94.6</v>
      </c>
      <c r="L2598" s="12">
        <f>IF(ISBLANK(VLOOKUP($H2598*100+L$2,Feuil2!$A$3:$CQ$931,HLOOKUP(Feuil1!$F2598,Feuil2!$E$1:$DG$2,2,0),0)),"",VLOOKUP($H2598*100+L$2,Feuil2!$A$3:$CQ$931,HLOOKUP(Feuil1!$F2598,Feuil2!$E$1:$DG$2,2,0),0))</f>
        <v>114.2</v>
      </c>
      <c r="M2598" s="12">
        <f>IF(ISBLANK(VLOOKUP($H2598*100+M$2,Feuil2!$A$3:$CQ$931,HLOOKUP(Feuil1!$F2598,Feuil2!$E$1:$DG$2,2,0),0)),"",VLOOKUP($H2598*100+M$2,Feuil2!$A$3:$CQ$931,HLOOKUP(Feuil1!$F2598,Feuil2!$E$1:$DG$2,2,0),0))</f>
        <v>29.9</v>
      </c>
      <c r="N2598" s="12">
        <f>IF(ISBLANK(VLOOKUP($H2598*100+N$2,Feuil2!$A$3:$CQ$931,HLOOKUP(Feuil1!$F2598,Feuil2!$E$1:$DG$2,2,0),0)),"",VLOOKUP($H2598*100+N$2,Feuil2!$A$3:$CQ$931,HLOOKUP(Feuil1!$F2598,Feuil2!$E$1:$DG$2,2,0),0))</f>
        <v>36.6</v>
      </c>
      <c r="O2598" s="12">
        <f>IF(ISBLANK(VLOOKUP($H2598*100+O$2,Feuil2!$A$3:$CQ$931,HLOOKUP(Feuil1!$F2598,Feuil2!$E$1:$DG$2,2,0),0)),"",VLOOKUP($H2598*100+O$2,Feuil2!$A$3:$CQ$931,HLOOKUP(Feuil1!$F2598,Feuil2!$E$1:$DG$2,2,0),0))</f>
        <v>41.9</v>
      </c>
      <c r="P2598" s="12">
        <f>IF(ISBLANK(VLOOKUP($H2598*100+P$2,Feuil2!$A$3:$CQ$931,HLOOKUP(Feuil1!$F2598,Feuil2!$E$1:$DG$2,2,0),0)),"",VLOOKUP($H2598*100+P$2,Feuil2!$A$3:$CQ$931,HLOOKUP(Feuil1!$F2598,Feuil2!$E$1:$DG$2,2,0),0))</f>
        <v>26.1</v>
      </c>
      <c r="Q2598" s="12">
        <f>IF(ISBLANK(VLOOKUP($H2598*100+Q$2,Feuil2!$A$3:$CQ$931,HLOOKUP(Feuil1!$F2598,Feuil2!$E$1:$DG$2,2,0),0)),"",VLOOKUP($H2598*100+Q$2,Feuil2!$A$3:$CQ$931,HLOOKUP(Feuil1!$F2598,Feuil2!$E$1:$DG$2,2,0),0))</f>
        <v>35.200000000000003</v>
      </c>
      <c r="R2598" s="12">
        <f>IF(ISBLANK(VLOOKUP($H2598*100+R$2,Feuil2!$A$3:$CQ$931,HLOOKUP(Feuil1!$F2598,Feuil2!$E$1:$DG$2,2,0),0)),"",VLOOKUP($H2598*100+R$2,Feuil2!$A$3:$CQ$931,HLOOKUP(Feuil1!$F2598,Feuil2!$E$1:$DG$2,2,0),0))</f>
        <v>0</v>
      </c>
      <c r="S2598" s="12">
        <f>IF(ISBLANK(VLOOKUP($H2598*100+S$2,Feuil2!$A$3:$CQ$931,HLOOKUP(Feuil1!$F2598,Feuil2!$E$1:$DG$2,2,0),0)),"",VLOOKUP($H2598*100+S$2,Feuil2!$A$3:$CQ$931,HLOOKUP(Feuil1!$F2598,Feuil2!$E$1:$DG$2,2,0),0))</f>
        <v>0</v>
      </c>
      <c r="T2598" s="12">
        <f>IF(ISBLANK(VLOOKUP($H2598*100+T$2,Feuil2!$A$3:$CQ$931,HLOOKUP(Feuil1!$F2598,Feuil2!$E$1:$DG$2,2,0),0)),"",VLOOKUP($H2598*100+T$2,Feuil2!$A$3:$CQ$931,HLOOKUP(Feuil1!$F2598,Feuil2!$E$1:$DG$2,2,0),0))</f>
        <v>1.4</v>
      </c>
      <c r="U2598" s="12">
        <f t="shared" si="63"/>
        <v>445.4</v>
      </c>
    </row>
    <row r="2599" spans="1:21" x14ac:dyDescent="0.35">
      <c r="A2599" s="10" t="s">
        <v>85</v>
      </c>
      <c r="B2599" s="8" t="s">
        <v>76</v>
      </c>
      <c r="C2599" s="39">
        <v>559700</v>
      </c>
      <c r="D2599" s="39">
        <v>396200</v>
      </c>
      <c r="E2599" s="39">
        <v>200</v>
      </c>
      <c r="F2599" s="10">
        <v>4250</v>
      </c>
      <c r="G2599" s="5" t="s">
        <v>32</v>
      </c>
      <c r="H2599" s="11">
        <v>2004</v>
      </c>
      <c r="I2599" s="12">
        <f>IF(ISBLANK(VLOOKUP($H2599*100+I$2,Feuil2!$A$3:$CQ$931,HLOOKUP(Feuil1!$F2599,Feuil2!$E$1:$DG$2,2,0),0)),"",VLOOKUP($H2599*100+I$2,Feuil2!$A$3:$CQ$931,HLOOKUP(Feuil1!$F2599,Feuil2!$E$1:$DG$2,2,0),0))</f>
        <v>3.2</v>
      </c>
      <c r="J2599" s="12">
        <f>IF(ISBLANK(VLOOKUP($H2599*100+J$2,Feuil2!$A$3:$CQ$931,HLOOKUP(Feuil1!$F2599,Feuil2!$E$1:$DG$2,2,0),0)),"",VLOOKUP($H2599*100+J$2,Feuil2!$A$3:$CQ$931,HLOOKUP(Feuil1!$F2599,Feuil2!$E$1:$DG$2,2,0),0))</f>
        <v>98.8</v>
      </c>
      <c r="K2599" s="12">
        <f>IF(ISBLANK(VLOOKUP($H2599*100+K$2,Feuil2!$A$3:$CQ$931,HLOOKUP(Feuil1!$F2599,Feuil2!$E$1:$DG$2,2,0),0)),"",VLOOKUP($H2599*100+K$2,Feuil2!$A$3:$CQ$931,HLOOKUP(Feuil1!$F2599,Feuil2!$E$1:$DG$2,2,0),0))</f>
        <v>36.799999999999997</v>
      </c>
      <c r="L2599" s="12">
        <f>IF(ISBLANK(VLOOKUP($H2599*100+L$2,Feuil2!$A$3:$CQ$931,HLOOKUP(Feuil1!$F2599,Feuil2!$E$1:$DG$2,2,0),0)),"",VLOOKUP($H2599*100+L$2,Feuil2!$A$3:$CQ$931,HLOOKUP(Feuil1!$F2599,Feuil2!$E$1:$DG$2,2,0),0))</f>
        <v>55.5</v>
      </c>
      <c r="M2599" s="12">
        <f>IF(ISBLANK(VLOOKUP($H2599*100+M$2,Feuil2!$A$3:$CQ$931,HLOOKUP(Feuil1!$F2599,Feuil2!$E$1:$DG$2,2,0),0)),"",VLOOKUP($H2599*100+M$2,Feuil2!$A$3:$CQ$931,HLOOKUP(Feuil1!$F2599,Feuil2!$E$1:$DG$2,2,0),0))</f>
        <v>0.5</v>
      </c>
      <c r="N2599" s="12">
        <f>IF(ISBLANK(VLOOKUP($H2599*100+N$2,Feuil2!$A$3:$CQ$931,HLOOKUP(Feuil1!$F2599,Feuil2!$E$1:$DG$2,2,0),0)),"",VLOOKUP($H2599*100+N$2,Feuil2!$A$3:$CQ$931,HLOOKUP(Feuil1!$F2599,Feuil2!$E$1:$DG$2,2,0),0))</f>
        <v>44.5</v>
      </c>
      <c r="O2599" s="12">
        <f>IF(ISBLANK(VLOOKUP($H2599*100+O$2,Feuil2!$A$3:$CQ$931,HLOOKUP(Feuil1!$F2599,Feuil2!$E$1:$DG$2,2,0),0)),"",VLOOKUP($H2599*100+O$2,Feuil2!$A$3:$CQ$931,HLOOKUP(Feuil1!$F2599,Feuil2!$E$1:$DG$2,2,0),0))</f>
        <v>27.6</v>
      </c>
      <c r="P2599" s="12">
        <f>IF(ISBLANK(VLOOKUP($H2599*100+P$2,Feuil2!$A$3:$CQ$931,HLOOKUP(Feuil1!$F2599,Feuil2!$E$1:$DG$2,2,0),0)),"",VLOOKUP($H2599*100+P$2,Feuil2!$A$3:$CQ$931,HLOOKUP(Feuil1!$F2599,Feuil2!$E$1:$DG$2,2,0),0))</f>
        <v>0</v>
      </c>
      <c r="Q2599" s="12">
        <f>IF(ISBLANK(VLOOKUP($H2599*100+Q$2,Feuil2!$A$3:$CQ$931,HLOOKUP(Feuil1!$F2599,Feuil2!$E$1:$DG$2,2,0),0)),"",VLOOKUP($H2599*100+Q$2,Feuil2!$A$3:$CQ$931,HLOOKUP(Feuil1!$F2599,Feuil2!$E$1:$DG$2,2,0),0))</f>
        <v>0</v>
      </c>
      <c r="R2599" s="12">
        <f>IF(ISBLANK(VLOOKUP($H2599*100+R$2,Feuil2!$A$3:$CQ$931,HLOOKUP(Feuil1!$F2599,Feuil2!$E$1:$DG$2,2,0),0)),"",VLOOKUP($H2599*100+R$2,Feuil2!$A$3:$CQ$931,HLOOKUP(Feuil1!$F2599,Feuil2!$E$1:$DG$2,2,0),0))</f>
        <v>1.2</v>
      </c>
      <c r="S2599" s="12">
        <f>IF(ISBLANK(VLOOKUP($H2599*100+S$2,Feuil2!$A$3:$CQ$931,HLOOKUP(Feuil1!$F2599,Feuil2!$E$1:$DG$2,2,0),0)),"",VLOOKUP($H2599*100+S$2,Feuil2!$A$3:$CQ$931,HLOOKUP(Feuil1!$F2599,Feuil2!$E$1:$DG$2,2,0),0))</f>
        <v>0</v>
      </c>
      <c r="T2599" s="12">
        <f>IF(ISBLANK(VLOOKUP($H2599*100+T$2,Feuil2!$A$3:$CQ$931,HLOOKUP(Feuil1!$F2599,Feuil2!$E$1:$DG$2,2,0),0)),"",VLOOKUP($H2599*100+T$2,Feuil2!$A$3:$CQ$931,HLOOKUP(Feuil1!$F2599,Feuil2!$E$1:$DG$2,2,0),0))</f>
        <v>0</v>
      </c>
      <c r="U2599" s="12">
        <f t="shared" si="63"/>
        <v>268.10000000000002</v>
      </c>
    </row>
    <row r="2600" spans="1:21" x14ac:dyDescent="0.35">
      <c r="A2600" s="10" t="s">
        <v>85</v>
      </c>
      <c r="B2600" s="8" t="s">
        <v>76</v>
      </c>
      <c r="C2600" s="39">
        <v>559700</v>
      </c>
      <c r="D2600" s="39">
        <v>396200</v>
      </c>
      <c r="E2600" s="39">
        <v>200</v>
      </c>
      <c r="F2600" s="10">
        <v>4250</v>
      </c>
      <c r="G2600" s="5" t="s">
        <v>32</v>
      </c>
      <c r="H2600" s="11">
        <v>2005</v>
      </c>
      <c r="I2600" s="12">
        <f>IF(ISBLANK(VLOOKUP($H2600*100+I$2,Feuil2!$A$3:$CQ$931,HLOOKUP(Feuil1!$F2600,Feuil2!$E$1:$DG$2,2,0),0)),"",VLOOKUP($H2600*100+I$2,Feuil2!$A$3:$CQ$931,HLOOKUP(Feuil1!$F2600,Feuil2!$E$1:$DG$2,2,0),0))</f>
        <v>0</v>
      </c>
      <c r="J2600" s="12">
        <f>IF(ISBLANK(VLOOKUP($H2600*100+J$2,Feuil2!$A$3:$CQ$931,HLOOKUP(Feuil1!$F2600,Feuil2!$E$1:$DG$2,2,0),0)),"",VLOOKUP($H2600*100+J$2,Feuil2!$A$3:$CQ$931,HLOOKUP(Feuil1!$F2600,Feuil2!$E$1:$DG$2,2,0),0))</f>
        <v>33.4</v>
      </c>
      <c r="K2600" s="12">
        <f>IF(ISBLANK(VLOOKUP($H2600*100+K$2,Feuil2!$A$3:$CQ$931,HLOOKUP(Feuil1!$F2600,Feuil2!$E$1:$DG$2,2,0),0)),"",VLOOKUP($H2600*100+K$2,Feuil2!$A$3:$CQ$931,HLOOKUP(Feuil1!$F2600,Feuil2!$E$1:$DG$2,2,0),0))</f>
        <v>75</v>
      </c>
      <c r="L2600" s="12">
        <f>IF(ISBLANK(VLOOKUP($H2600*100+L$2,Feuil2!$A$3:$CQ$931,HLOOKUP(Feuil1!$F2600,Feuil2!$E$1:$DG$2,2,0),0)),"",VLOOKUP($H2600*100+L$2,Feuil2!$A$3:$CQ$931,HLOOKUP(Feuil1!$F2600,Feuil2!$E$1:$DG$2,2,0),0))</f>
        <v>24.2</v>
      </c>
      <c r="M2600" s="12">
        <f>IF(ISBLANK(VLOOKUP($H2600*100+M$2,Feuil2!$A$3:$CQ$931,HLOOKUP(Feuil1!$F2600,Feuil2!$E$1:$DG$2,2,0),0)),"",VLOOKUP($H2600*100+M$2,Feuil2!$A$3:$CQ$931,HLOOKUP(Feuil1!$F2600,Feuil2!$E$1:$DG$2,2,0),0))</f>
        <v>96.7</v>
      </c>
      <c r="N2600" s="12">
        <f>IF(ISBLANK(VLOOKUP($H2600*100+N$2,Feuil2!$A$3:$CQ$931,HLOOKUP(Feuil1!$F2600,Feuil2!$E$1:$DG$2,2,0),0)),"",VLOOKUP($H2600*100+N$2,Feuil2!$A$3:$CQ$931,HLOOKUP(Feuil1!$F2600,Feuil2!$E$1:$DG$2,2,0),0))</f>
        <v>88.4</v>
      </c>
      <c r="O2600" s="12">
        <f>IF(ISBLANK(VLOOKUP($H2600*100+O$2,Feuil2!$A$3:$CQ$931,HLOOKUP(Feuil1!$F2600,Feuil2!$E$1:$DG$2,2,0),0)),"",VLOOKUP($H2600*100+O$2,Feuil2!$A$3:$CQ$931,HLOOKUP(Feuil1!$F2600,Feuil2!$E$1:$DG$2,2,0),0))</f>
        <v>57.5</v>
      </c>
      <c r="P2600" s="12">
        <f>IF(ISBLANK(VLOOKUP($H2600*100+P$2,Feuil2!$A$3:$CQ$931,HLOOKUP(Feuil1!$F2600,Feuil2!$E$1:$DG$2,2,0),0)),"",VLOOKUP($H2600*100+P$2,Feuil2!$A$3:$CQ$931,HLOOKUP(Feuil1!$F2600,Feuil2!$E$1:$DG$2,2,0),0))</f>
        <v>30.7</v>
      </c>
      <c r="Q2600" s="12">
        <f>IF(ISBLANK(VLOOKUP($H2600*100+Q$2,Feuil2!$A$3:$CQ$931,HLOOKUP(Feuil1!$F2600,Feuil2!$E$1:$DG$2,2,0),0)),"",VLOOKUP($H2600*100+Q$2,Feuil2!$A$3:$CQ$931,HLOOKUP(Feuil1!$F2600,Feuil2!$E$1:$DG$2,2,0),0))</f>
        <v>29.4</v>
      </c>
      <c r="R2600" s="12">
        <f>IF(ISBLANK(VLOOKUP($H2600*100+R$2,Feuil2!$A$3:$CQ$931,HLOOKUP(Feuil1!$F2600,Feuil2!$E$1:$DG$2,2,0),0)),"",VLOOKUP($H2600*100+R$2,Feuil2!$A$3:$CQ$931,HLOOKUP(Feuil1!$F2600,Feuil2!$E$1:$DG$2,2,0),0))</f>
        <v>0</v>
      </c>
      <c r="S2600" s="12">
        <f>IF(ISBLANK(VLOOKUP($H2600*100+S$2,Feuil2!$A$3:$CQ$931,HLOOKUP(Feuil1!$F2600,Feuil2!$E$1:$DG$2,2,0),0)),"",VLOOKUP($H2600*100+S$2,Feuil2!$A$3:$CQ$931,HLOOKUP(Feuil1!$F2600,Feuil2!$E$1:$DG$2,2,0),0))</f>
        <v>0</v>
      </c>
      <c r="T2600" s="12">
        <f>IF(ISBLANK(VLOOKUP($H2600*100+T$2,Feuil2!$A$3:$CQ$931,HLOOKUP(Feuil1!$F2600,Feuil2!$E$1:$DG$2,2,0),0)),"",VLOOKUP($H2600*100+T$2,Feuil2!$A$3:$CQ$931,HLOOKUP(Feuil1!$F2600,Feuil2!$E$1:$DG$2,2,0),0))</f>
        <v>0</v>
      </c>
      <c r="U2600" s="12">
        <f t="shared" si="63"/>
        <v>435.3</v>
      </c>
    </row>
    <row r="2601" spans="1:21" x14ac:dyDescent="0.35">
      <c r="A2601" s="10" t="s">
        <v>85</v>
      </c>
      <c r="B2601" s="8" t="s">
        <v>76</v>
      </c>
      <c r="C2601" s="39">
        <v>559700</v>
      </c>
      <c r="D2601" s="39">
        <v>396200</v>
      </c>
      <c r="E2601" s="39">
        <v>200</v>
      </c>
      <c r="F2601" s="10">
        <v>4250</v>
      </c>
      <c r="G2601" s="5" t="s">
        <v>32</v>
      </c>
      <c r="H2601" s="11">
        <v>2006</v>
      </c>
      <c r="I2601" s="12">
        <f>IF(ISBLANK(VLOOKUP($H2601*100+I$2,Feuil2!$A$3:$CQ$931,HLOOKUP(Feuil1!$F2601,Feuil2!$E$1:$DG$2,2,0),0)),"",VLOOKUP($H2601*100+I$2,Feuil2!$A$3:$CQ$931,HLOOKUP(Feuil1!$F2601,Feuil2!$E$1:$DG$2,2,0),0))</f>
        <v>6.2</v>
      </c>
      <c r="J2601" s="12">
        <f>IF(ISBLANK(VLOOKUP($H2601*100+J$2,Feuil2!$A$3:$CQ$931,HLOOKUP(Feuil1!$F2601,Feuil2!$E$1:$DG$2,2,0),0)),"",VLOOKUP($H2601*100+J$2,Feuil2!$A$3:$CQ$931,HLOOKUP(Feuil1!$F2601,Feuil2!$E$1:$DG$2,2,0),0))</f>
        <v>24.3</v>
      </c>
      <c r="K2601" s="12">
        <f>IF(ISBLANK(VLOOKUP($H2601*100+K$2,Feuil2!$A$3:$CQ$931,HLOOKUP(Feuil1!$F2601,Feuil2!$E$1:$DG$2,2,0),0)),"",VLOOKUP($H2601*100+K$2,Feuil2!$A$3:$CQ$931,HLOOKUP(Feuil1!$F2601,Feuil2!$E$1:$DG$2,2,0),0))</f>
        <v>31.8</v>
      </c>
      <c r="L2601" s="12">
        <f>IF(ISBLANK(VLOOKUP($H2601*100+L$2,Feuil2!$A$3:$CQ$931,HLOOKUP(Feuil1!$F2601,Feuil2!$E$1:$DG$2,2,0),0)),"",VLOOKUP($H2601*100+L$2,Feuil2!$A$3:$CQ$931,HLOOKUP(Feuil1!$F2601,Feuil2!$E$1:$DG$2,2,0),0))</f>
        <v>16.7</v>
      </c>
      <c r="M2601" s="12">
        <f>IF(ISBLANK(VLOOKUP($H2601*100+M$2,Feuil2!$A$3:$CQ$931,HLOOKUP(Feuil1!$F2601,Feuil2!$E$1:$DG$2,2,0),0)),"",VLOOKUP($H2601*100+M$2,Feuil2!$A$3:$CQ$931,HLOOKUP(Feuil1!$F2601,Feuil2!$E$1:$DG$2,2,0),0))</f>
        <v>17.8</v>
      </c>
      <c r="N2601" s="12">
        <f>IF(ISBLANK(VLOOKUP($H2601*100+N$2,Feuil2!$A$3:$CQ$931,HLOOKUP(Feuil1!$F2601,Feuil2!$E$1:$DG$2,2,0),0)),"",VLOOKUP($H2601*100+N$2,Feuil2!$A$3:$CQ$931,HLOOKUP(Feuil1!$F2601,Feuil2!$E$1:$DG$2,2,0),0))</f>
        <v>29</v>
      </c>
      <c r="O2601" s="12">
        <f>IF(ISBLANK(VLOOKUP($H2601*100+O$2,Feuil2!$A$3:$CQ$931,HLOOKUP(Feuil1!$F2601,Feuil2!$E$1:$DG$2,2,0),0)),"",VLOOKUP($H2601*100+O$2,Feuil2!$A$3:$CQ$931,HLOOKUP(Feuil1!$F2601,Feuil2!$E$1:$DG$2,2,0),0))</f>
        <v>37.1</v>
      </c>
      <c r="P2601" s="12">
        <f>IF(ISBLANK(VLOOKUP($H2601*100+P$2,Feuil2!$A$3:$CQ$931,HLOOKUP(Feuil1!$F2601,Feuil2!$E$1:$DG$2,2,0),0)),"",VLOOKUP($H2601*100+P$2,Feuil2!$A$3:$CQ$931,HLOOKUP(Feuil1!$F2601,Feuil2!$E$1:$DG$2,2,0),0))</f>
        <v>119.5</v>
      </c>
      <c r="Q2601" s="12">
        <f>IF(ISBLANK(VLOOKUP($H2601*100+Q$2,Feuil2!$A$3:$CQ$931,HLOOKUP(Feuil1!$F2601,Feuil2!$E$1:$DG$2,2,0),0)),"",VLOOKUP($H2601*100+Q$2,Feuil2!$A$3:$CQ$931,HLOOKUP(Feuil1!$F2601,Feuil2!$E$1:$DG$2,2,0),0))</f>
        <v>3.2</v>
      </c>
      <c r="R2601" s="12">
        <f>IF(ISBLANK(VLOOKUP($H2601*100+R$2,Feuil2!$A$3:$CQ$931,HLOOKUP(Feuil1!$F2601,Feuil2!$E$1:$DG$2,2,0),0)),"",VLOOKUP($H2601*100+R$2,Feuil2!$A$3:$CQ$931,HLOOKUP(Feuil1!$F2601,Feuil2!$E$1:$DG$2,2,0),0))</f>
        <v>0</v>
      </c>
      <c r="S2601" s="12">
        <f>IF(ISBLANK(VLOOKUP($H2601*100+S$2,Feuil2!$A$3:$CQ$931,HLOOKUP(Feuil1!$F2601,Feuil2!$E$1:$DG$2,2,0),0)),"",VLOOKUP($H2601*100+S$2,Feuil2!$A$3:$CQ$931,HLOOKUP(Feuil1!$F2601,Feuil2!$E$1:$DG$2,2,0),0))</f>
        <v>0</v>
      </c>
      <c r="T2601" s="12">
        <f>IF(ISBLANK(VLOOKUP($H2601*100+T$2,Feuil2!$A$3:$CQ$931,HLOOKUP(Feuil1!$F2601,Feuil2!$E$1:$DG$2,2,0),0)),"",VLOOKUP($H2601*100+T$2,Feuil2!$A$3:$CQ$931,HLOOKUP(Feuil1!$F2601,Feuil2!$E$1:$DG$2,2,0),0))</f>
        <v>0</v>
      </c>
      <c r="U2601" s="12">
        <f t="shared" si="63"/>
        <v>285.59999999999997</v>
      </c>
    </row>
    <row r="2602" spans="1:21" x14ac:dyDescent="0.35">
      <c r="A2602" s="10" t="s">
        <v>85</v>
      </c>
      <c r="B2602" s="8" t="s">
        <v>76</v>
      </c>
      <c r="C2602" s="39">
        <v>559700</v>
      </c>
      <c r="D2602" s="39">
        <v>396200</v>
      </c>
      <c r="E2602" s="39">
        <v>200</v>
      </c>
      <c r="F2602" s="10">
        <v>4250</v>
      </c>
      <c r="G2602" s="5" t="s">
        <v>32</v>
      </c>
      <c r="H2602" s="11">
        <v>2007</v>
      </c>
      <c r="I2602" s="12">
        <f>IF(ISBLANK(VLOOKUP($H2602*100+I$2,Feuil2!$A$3:$CQ$931,HLOOKUP(Feuil1!$F2602,Feuil2!$E$1:$DG$2,2,0),0)),"",VLOOKUP($H2602*100+I$2,Feuil2!$A$3:$CQ$931,HLOOKUP(Feuil1!$F2602,Feuil2!$E$1:$DG$2,2,0),0))</f>
        <v>12</v>
      </c>
      <c r="J2602" s="12">
        <f>IF(ISBLANK(VLOOKUP($H2602*100+J$2,Feuil2!$A$3:$CQ$931,HLOOKUP(Feuil1!$F2602,Feuil2!$E$1:$DG$2,2,0),0)),"",VLOOKUP($H2602*100+J$2,Feuil2!$A$3:$CQ$931,HLOOKUP(Feuil1!$F2602,Feuil2!$E$1:$DG$2,2,0),0))</f>
        <v>33.6</v>
      </c>
      <c r="K2602" s="12">
        <f>IF(ISBLANK(VLOOKUP($H2602*100+K$2,Feuil2!$A$3:$CQ$931,HLOOKUP(Feuil1!$F2602,Feuil2!$E$1:$DG$2,2,0),0)),"",VLOOKUP($H2602*100+K$2,Feuil2!$A$3:$CQ$931,HLOOKUP(Feuil1!$F2602,Feuil2!$E$1:$DG$2,2,0),0))</f>
        <v>51.9</v>
      </c>
      <c r="L2602" s="12">
        <f>IF(ISBLANK(VLOOKUP($H2602*100+L$2,Feuil2!$A$3:$CQ$931,HLOOKUP(Feuil1!$F2602,Feuil2!$E$1:$DG$2,2,0),0)),"",VLOOKUP($H2602*100+L$2,Feuil2!$A$3:$CQ$931,HLOOKUP(Feuil1!$F2602,Feuil2!$E$1:$DG$2,2,0),0))</f>
        <v>17.399999999999999</v>
      </c>
      <c r="M2602" s="12">
        <f>IF(ISBLANK(VLOOKUP($H2602*100+M$2,Feuil2!$A$3:$CQ$931,HLOOKUP(Feuil1!$F2602,Feuil2!$E$1:$DG$2,2,0),0)),"",VLOOKUP($H2602*100+M$2,Feuil2!$A$3:$CQ$931,HLOOKUP(Feuil1!$F2602,Feuil2!$E$1:$DG$2,2,0),0))</f>
        <v>49.1</v>
      </c>
      <c r="N2602" s="12">
        <f>IF(ISBLANK(VLOOKUP($H2602*100+N$2,Feuil2!$A$3:$CQ$931,HLOOKUP(Feuil1!$F2602,Feuil2!$E$1:$DG$2,2,0),0)),"",VLOOKUP($H2602*100+N$2,Feuil2!$A$3:$CQ$931,HLOOKUP(Feuil1!$F2602,Feuil2!$E$1:$DG$2,2,0),0))</f>
        <v>54.1</v>
      </c>
      <c r="O2602" s="12">
        <f>IF(ISBLANK(VLOOKUP($H2602*100+O$2,Feuil2!$A$3:$CQ$931,HLOOKUP(Feuil1!$F2602,Feuil2!$E$1:$DG$2,2,0),0)),"",VLOOKUP($H2602*100+O$2,Feuil2!$A$3:$CQ$931,HLOOKUP(Feuil1!$F2602,Feuil2!$E$1:$DG$2,2,0),0))</f>
        <v>16.399999999999999</v>
      </c>
      <c r="P2602" s="12">
        <f>IF(ISBLANK(VLOOKUP($H2602*100+P$2,Feuil2!$A$3:$CQ$931,HLOOKUP(Feuil1!$F2602,Feuil2!$E$1:$DG$2,2,0),0)),"",VLOOKUP($H2602*100+P$2,Feuil2!$A$3:$CQ$931,HLOOKUP(Feuil1!$F2602,Feuil2!$E$1:$DG$2,2,0),0))</f>
        <v>33.9</v>
      </c>
      <c r="Q2602" s="12">
        <f>IF(ISBLANK(VLOOKUP($H2602*100+Q$2,Feuil2!$A$3:$CQ$931,HLOOKUP(Feuil1!$F2602,Feuil2!$E$1:$DG$2,2,0),0)),"",VLOOKUP($H2602*100+Q$2,Feuil2!$A$3:$CQ$931,HLOOKUP(Feuil1!$F2602,Feuil2!$E$1:$DG$2,2,0),0))</f>
        <v>19.399999999999999</v>
      </c>
      <c r="R2602" s="12">
        <f>IF(ISBLANK(VLOOKUP($H2602*100+R$2,Feuil2!$A$3:$CQ$931,HLOOKUP(Feuil1!$F2602,Feuil2!$E$1:$DG$2,2,0),0)),"",VLOOKUP($H2602*100+R$2,Feuil2!$A$3:$CQ$931,HLOOKUP(Feuil1!$F2602,Feuil2!$E$1:$DG$2,2,0),0))</f>
        <v>0</v>
      </c>
      <c r="S2602" s="12">
        <f>IF(ISBLANK(VLOOKUP($H2602*100+S$2,Feuil2!$A$3:$CQ$931,HLOOKUP(Feuil1!$F2602,Feuil2!$E$1:$DG$2,2,0),0)),"",VLOOKUP($H2602*100+S$2,Feuil2!$A$3:$CQ$931,HLOOKUP(Feuil1!$F2602,Feuil2!$E$1:$DG$2,2,0),0))</f>
        <v>0</v>
      </c>
      <c r="T2602" s="12">
        <f>IF(ISBLANK(VLOOKUP($H2602*100+T$2,Feuil2!$A$3:$CQ$931,HLOOKUP(Feuil1!$F2602,Feuil2!$E$1:$DG$2,2,0),0)),"",VLOOKUP($H2602*100+T$2,Feuil2!$A$3:$CQ$931,HLOOKUP(Feuil1!$F2602,Feuil2!$E$1:$DG$2,2,0),0))</f>
        <v>0</v>
      </c>
      <c r="U2602" s="12">
        <f t="shared" si="63"/>
        <v>287.79999999999995</v>
      </c>
    </row>
    <row r="2603" spans="1:21" x14ac:dyDescent="0.35">
      <c r="A2603" s="10" t="s">
        <v>85</v>
      </c>
      <c r="B2603" s="8" t="s">
        <v>76</v>
      </c>
      <c r="C2603" s="39">
        <v>559700</v>
      </c>
      <c r="D2603" s="39">
        <v>396200</v>
      </c>
      <c r="E2603" s="39">
        <v>200</v>
      </c>
      <c r="F2603" s="10">
        <v>4250</v>
      </c>
      <c r="G2603" s="5" t="s">
        <v>32</v>
      </c>
      <c r="H2603" s="11">
        <v>2008</v>
      </c>
      <c r="I2603" s="12">
        <f>IF(ISBLANK(VLOOKUP($H2603*100+I$2,Feuil2!$A$3:$CQ$931,HLOOKUP(Feuil1!$F2603,Feuil2!$E$1:$DG$2,2,0),0)),"",VLOOKUP($H2603*100+I$2,Feuil2!$A$3:$CQ$931,HLOOKUP(Feuil1!$F2603,Feuil2!$E$1:$DG$2,2,0),0))</f>
        <v>52.8</v>
      </c>
      <c r="J2603" s="12">
        <f>IF(ISBLANK(VLOOKUP($H2603*100+J$2,Feuil2!$A$3:$CQ$931,HLOOKUP(Feuil1!$F2603,Feuil2!$E$1:$DG$2,2,0),0)),"",VLOOKUP($H2603*100+J$2,Feuil2!$A$3:$CQ$931,HLOOKUP(Feuil1!$F2603,Feuil2!$E$1:$DG$2,2,0),0))</f>
        <v>79.900000000000006</v>
      </c>
      <c r="K2603" s="12">
        <f>IF(ISBLANK(VLOOKUP($H2603*100+K$2,Feuil2!$A$3:$CQ$931,HLOOKUP(Feuil1!$F2603,Feuil2!$E$1:$DG$2,2,0),0)),"",VLOOKUP($H2603*100+K$2,Feuil2!$A$3:$CQ$931,HLOOKUP(Feuil1!$F2603,Feuil2!$E$1:$DG$2,2,0),0))</f>
        <v>100.8</v>
      </c>
      <c r="L2603" s="12">
        <f>IF(ISBLANK(VLOOKUP($H2603*100+L$2,Feuil2!$A$3:$CQ$931,HLOOKUP(Feuil1!$F2603,Feuil2!$E$1:$DG$2,2,0),0)),"",VLOOKUP($H2603*100+L$2,Feuil2!$A$3:$CQ$931,HLOOKUP(Feuil1!$F2603,Feuil2!$E$1:$DG$2,2,0),0))</f>
        <v>142.1</v>
      </c>
      <c r="M2603" s="12">
        <f>IF(ISBLANK(VLOOKUP($H2603*100+M$2,Feuil2!$A$3:$CQ$931,HLOOKUP(Feuil1!$F2603,Feuil2!$E$1:$DG$2,2,0),0)),"",VLOOKUP($H2603*100+M$2,Feuil2!$A$3:$CQ$931,HLOOKUP(Feuil1!$F2603,Feuil2!$E$1:$DG$2,2,0),0))</f>
        <v>98.9</v>
      </c>
      <c r="N2603" s="12">
        <f>IF(ISBLANK(VLOOKUP($H2603*100+N$2,Feuil2!$A$3:$CQ$931,HLOOKUP(Feuil1!$F2603,Feuil2!$E$1:$DG$2,2,0),0)),"",VLOOKUP($H2603*100+N$2,Feuil2!$A$3:$CQ$931,HLOOKUP(Feuil1!$F2603,Feuil2!$E$1:$DG$2,2,0),0))</f>
        <v>109.7</v>
      </c>
      <c r="O2603" s="12">
        <f>IF(ISBLANK(VLOOKUP($H2603*100+O$2,Feuil2!$A$3:$CQ$931,HLOOKUP(Feuil1!$F2603,Feuil2!$E$1:$DG$2,2,0),0)),"",VLOOKUP($H2603*100+O$2,Feuil2!$A$3:$CQ$931,HLOOKUP(Feuil1!$F2603,Feuil2!$E$1:$DG$2,2,0),0))</f>
        <v>53.9</v>
      </c>
      <c r="P2603" s="12">
        <f>IF(ISBLANK(VLOOKUP($H2603*100+P$2,Feuil2!$A$3:$CQ$931,HLOOKUP(Feuil1!$F2603,Feuil2!$E$1:$DG$2,2,0),0)),"",VLOOKUP($H2603*100+P$2,Feuil2!$A$3:$CQ$931,HLOOKUP(Feuil1!$F2603,Feuil2!$E$1:$DG$2,2,0),0))</f>
        <v>9</v>
      </c>
      <c r="Q2603" s="12">
        <f>IF(ISBLANK(VLOOKUP($H2603*100+Q$2,Feuil2!$A$3:$CQ$931,HLOOKUP(Feuil1!$F2603,Feuil2!$E$1:$DG$2,2,0),0)),"",VLOOKUP($H2603*100+Q$2,Feuil2!$A$3:$CQ$931,HLOOKUP(Feuil1!$F2603,Feuil2!$E$1:$DG$2,2,0),0))</f>
        <v>4.4000000000000004</v>
      </c>
      <c r="R2603" s="12">
        <f>IF(ISBLANK(VLOOKUP($H2603*100+R$2,Feuil2!$A$3:$CQ$931,HLOOKUP(Feuil1!$F2603,Feuil2!$E$1:$DG$2,2,0),0)),"",VLOOKUP($H2603*100+R$2,Feuil2!$A$3:$CQ$931,HLOOKUP(Feuil1!$F2603,Feuil2!$E$1:$DG$2,2,0),0))</f>
        <v>2.5</v>
      </c>
      <c r="S2603" s="12">
        <f>IF(ISBLANK(VLOOKUP($H2603*100+S$2,Feuil2!$A$3:$CQ$931,HLOOKUP(Feuil1!$F2603,Feuil2!$E$1:$DG$2,2,0),0)),"",VLOOKUP($H2603*100+S$2,Feuil2!$A$3:$CQ$931,HLOOKUP(Feuil1!$F2603,Feuil2!$E$1:$DG$2,2,0),0))</f>
        <v>0</v>
      </c>
      <c r="T2603" s="12">
        <f>IF(ISBLANK(VLOOKUP($H2603*100+T$2,Feuil2!$A$3:$CQ$931,HLOOKUP(Feuil1!$F2603,Feuil2!$E$1:$DG$2,2,0),0)),"",VLOOKUP($H2603*100+T$2,Feuil2!$A$3:$CQ$931,HLOOKUP(Feuil1!$F2603,Feuil2!$E$1:$DG$2,2,0),0))</f>
        <v>0</v>
      </c>
      <c r="U2603" s="12">
        <f t="shared" si="63"/>
        <v>654</v>
      </c>
    </row>
    <row r="2604" spans="1:21" x14ac:dyDescent="0.35">
      <c r="A2604" s="10" t="s">
        <v>85</v>
      </c>
      <c r="B2604" s="8" t="s">
        <v>76</v>
      </c>
      <c r="C2604" s="39">
        <v>559700</v>
      </c>
      <c r="D2604" s="39">
        <v>396200</v>
      </c>
      <c r="E2604" s="39">
        <v>200</v>
      </c>
      <c r="F2604" s="10">
        <v>4250</v>
      </c>
      <c r="G2604" s="5" t="s">
        <v>32</v>
      </c>
      <c r="H2604" s="11">
        <v>2009</v>
      </c>
      <c r="I2604" s="12">
        <f>IF(ISBLANK(VLOOKUP($H2604*100+I$2,Feuil2!$A$3:$CQ$931,HLOOKUP(Feuil1!$F2604,Feuil2!$E$1:$DG$2,2,0),0)),"",VLOOKUP($H2604*100+I$2,Feuil2!$A$3:$CQ$931,HLOOKUP(Feuil1!$F2604,Feuil2!$E$1:$DG$2,2,0),0))</f>
        <v>30.2</v>
      </c>
      <c r="J2604" s="12">
        <f>IF(ISBLANK(VLOOKUP($H2604*100+J$2,Feuil2!$A$3:$CQ$931,HLOOKUP(Feuil1!$F2604,Feuil2!$E$1:$DG$2,2,0),0)),"",VLOOKUP($H2604*100+J$2,Feuil2!$A$3:$CQ$931,HLOOKUP(Feuil1!$F2604,Feuil2!$E$1:$DG$2,2,0),0))</f>
        <v>8</v>
      </c>
      <c r="K2604" s="12">
        <f>IF(ISBLANK(VLOOKUP($H2604*100+K$2,Feuil2!$A$3:$CQ$931,HLOOKUP(Feuil1!$F2604,Feuil2!$E$1:$DG$2,2,0),0)),"",VLOOKUP($H2604*100+K$2,Feuil2!$A$3:$CQ$931,HLOOKUP(Feuil1!$F2604,Feuil2!$E$1:$DG$2,2,0),0))</f>
        <v>13.3</v>
      </c>
      <c r="L2604" s="12">
        <f>IF(ISBLANK(VLOOKUP($H2604*100+L$2,Feuil2!$A$3:$CQ$931,HLOOKUP(Feuil1!$F2604,Feuil2!$E$1:$DG$2,2,0),0)),"",VLOOKUP($H2604*100+L$2,Feuil2!$A$3:$CQ$931,HLOOKUP(Feuil1!$F2604,Feuil2!$E$1:$DG$2,2,0),0))</f>
        <v>138.80000000000001</v>
      </c>
      <c r="M2604" s="12">
        <f>IF(ISBLANK(VLOOKUP($H2604*100+M$2,Feuil2!$A$3:$CQ$931,HLOOKUP(Feuil1!$F2604,Feuil2!$E$1:$DG$2,2,0),0)),"",VLOOKUP($H2604*100+M$2,Feuil2!$A$3:$CQ$931,HLOOKUP(Feuil1!$F2604,Feuil2!$E$1:$DG$2,2,0),0))</f>
        <v>114.8</v>
      </c>
      <c r="N2604" s="12">
        <f>IF(ISBLANK(VLOOKUP($H2604*100+N$2,Feuil2!$A$3:$CQ$931,HLOOKUP(Feuil1!$F2604,Feuil2!$E$1:$DG$2,2,0),0)),"",VLOOKUP($H2604*100+N$2,Feuil2!$A$3:$CQ$931,HLOOKUP(Feuil1!$F2604,Feuil2!$E$1:$DG$2,2,0),0))</f>
        <v>125.2</v>
      </c>
      <c r="O2604" s="12">
        <f>IF(ISBLANK(VLOOKUP($H2604*100+O$2,Feuil2!$A$3:$CQ$931,HLOOKUP(Feuil1!$F2604,Feuil2!$E$1:$DG$2,2,0),0)),"",VLOOKUP($H2604*100+O$2,Feuil2!$A$3:$CQ$931,HLOOKUP(Feuil1!$F2604,Feuil2!$E$1:$DG$2,2,0),0))</f>
        <v>120.8</v>
      </c>
      <c r="P2604" s="12">
        <f>IF(ISBLANK(VLOOKUP($H2604*100+P$2,Feuil2!$A$3:$CQ$931,HLOOKUP(Feuil1!$F2604,Feuil2!$E$1:$DG$2,2,0),0)),"",VLOOKUP($H2604*100+P$2,Feuil2!$A$3:$CQ$931,HLOOKUP(Feuil1!$F2604,Feuil2!$E$1:$DG$2,2,0),0))</f>
        <v>63.3</v>
      </c>
      <c r="Q2604" s="12">
        <f>IF(ISBLANK(VLOOKUP($H2604*100+Q$2,Feuil2!$A$3:$CQ$931,HLOOKUP(Feuil1!$F2604,Feuil2!$E$1:$DG$2,2,0),0)),"",VLOOKUP($H2604*100+Q$2,Feuil2!$A$3:$CQ$931,HLOOKUP(Feuil1!$F2604,Feuil2!$E$1:$DG$2,2,0),0))</f>
        <v>27.2</v>
      </c>
      <c r="R2604" s="12">
        <f>IF(ISBLANK(VLOOKUP($H2604*100+R$2,Feuil2!$A$3:$CQ$931,HLOOKUP(Feuil1!$F2604,Feuil2!$E$1:$DG$2,2,0),0)),"",VLOOKUP($H2604*100+R$2,Feuil2!$A$3:$CQ$931,HLOOKUP(Feuil1!$F2604,Feuil2!$E$1:$DG$2,2,0),0))</f>
        <v>3.5</v>
      </c>
      <c r="S2604" s="12">
        <f>IF(ISBLANK(VLOOKUP($H2604*100+S$2,Feuil2!$A$3:$CQ$931,HLOOKUP(Feuil1!$F2604,Feuil2!$E$1:$DG$2,2,0),0)),"",VLOOKUP($H2604*100+S$2,Feuil2!$A$3:$CQ$931,HLOOKUP(Feuil1!$F2604,Feuil2!$E$1:$DG$2,2,0),0))</f>
        <v>4.4000000000000004</v>
      </c>
      <c r="T2604" s="12">
        <f>IF(ISBLANK(VLOOKUP($H2604*100+T$2,Feuil2!$A$3:$CQ$931,HLOOKUP(Feuil1!$F2604,Feuil2!$E$1:$DG$2,2,0),0)),"",VLOOKUP($H2604*100+T$2,Feuil2!$A$3:$CQ$931,HLOOKUP(Feuil1!$F2604,Feuil2!$E$1:$DG$2,2,0),0))</f>
        <v>35.5</v>
      </c>
      <c r="U2604" s="12">
        <f t="shared" si="63"/>
        <v>685</v>
      </c>
    </row>
    <row r="2605" spans="1:21" x14ac:dyDescent="0.35">
      <c r="A2605" s="10" t="s">
        <v>85</v>
      </c>
      <c r="B2605" s="8" t="s">
        <v>76</v>
      </c>
      <c r="C2605" s="39">
        <v>559700</v>
      </c>
      <c r="D2605" s="39">
        <v>396200</v>
      </c>
      <c r="E2605" s="39">
        <v>200</v>
      </c>
      <c r="F2605" s="10">
        <v>4250</v>
      </c>
      <c r="G2605" s="5" t="s">
        <v>32</v>
      </c>
      <c r="H2605" s="11">
        <v>2010</v>
      </c>
      <c r="I2605" s="12">
        <f>IF(ISBLANK(VLOOKUP($H2605*100+I$2,Feuil2!$A$3:$CQ$931,HLOOKUP(Feuil1!$F2605,Feuil2!$E$1:$DG$2,2,0),0)),"",VLOOKUP($H2605*100+I$2,Feuil2!$A$3:$CQ$931,HLOOKUP(Feuil1!$F2605,Feuil2!$E$1:$DG$2,2,0),0))</f>
        <v>1.5</v>
      </c>
      <c r="J2605" s="12">
        <f>IF(ISBLANK(VLOOKUP($H2605*100+J$2,Feuil2!$A$3:$CQ$931,HLOOKUP(Feuil1!$F2605,Feuil2!$E$1:$DG$2,2,0),0)),"",VLOOKUP($H2605*100+J$2,Feuil2!$A$3:$CQ$931,HLOOKUP(Feuil1!$F2605,Feuil2!$E$1:$DG$2,2,0),0))</f>
        <v>56.3</v>
      </c>
      <c r="K2605" s="12">
        <f>IF(ISBLANK(VLOOKUP($H2605*100+K$2,Feuil2!$A$3:$CQ$931,HLOOKUP(Feuil1!$F2605,Feuil2!$E$1:$DG$2,2,0),0)),"",VLOOKUP($H2605*100+K$2,Feuil2!$A$3:$CQ$931,HLOOKUP(Feuil1!$F2605,Feuil2!$E$1:$DG$2,2,0),0))</f>
        <v>101.3</v>
      </c>
      <c r="L2605" s="12">
        <f>IF(ISBLANK(VLOOKUP($H2605*100+L$2,Feuil2!$A$3:$CQ$931,HLOOKUP(Feuil1!$F2605,Feuil2!$E$1:$DG$2,2,0),0)),"",VLOOKUP($H2605*100+L$2,Feuil2!$A$3:$CQ$931,HLOOKUP(Feuil1!$F2605,Feuil2!$E$1:$DG$2,2,0),0))</f>
        <v>64.099999999999994</v>
      </c>
      <c r="M2605" s="12">
        <f>IF(ISBLANK(VLOOKUP($H2605*100+M$2,Feuil2!$A$3:$CQ$931,HLOOKUP(Feuil1!$F2605,Feuil2!$E$1:$DG$2,2,0),0)),"",VLOOKUP($H2605*100+M$2,Feuil2!$A$3:$CQ$931,HLOOKUP(Feuil1!$F2605,Feuil2!$E$1:$DG$2,2,0),0))</f>
        <v>34</v>
      </c>
      <c r="N2605" s="12">
        <f>IF(ISBLANK(VLOOKUP($H2605*100+N$2,Feuil2!$A$3:$CQ$931,HLOOKUP(Feuil1!$F2605,Feuil2!$E$1:$DG$2,2,0),0)),"",VLOOKUP($H2605*100+N$2,Feuil2!$A$3:$CQ$931,HLOOKUP(Feuil1!$F2605,Feuil2!$E$1:$DG$2,2,0),0))</f>
        <v>49.5</v>
      </c>
      <c r="O2605" s="12">
        <f>IF(ISBLANK(VLOOKUP($H2605*100+O$2,Feuil2!$A$3:$CQ$931,HLOOKUP(Feuil1!$F2605,Feuil2!$E$1:$DG$2,2,0),0)),"",VLOOKUP($H2605*100+O$2,Feuil2!$A$3:$CQ$931,HLOOKUP(Feuil1!$F2605,Feuil2!$E$1:$DG$2,2,0),0))</f>
        <v>55.7</v>
      </c>
      <c r="P2605" s="12">
        <f>IF(ISBLANK(VLOOKUP($H2605*100+P$2,Feuil2!$A$3:$CQ$931,HLOOKUP(Feuil1!$F2605,Feuil2!$E$1:$DG$2,2,0),0)),"",VLOOKUP($H2605*100+P$2,Feuil2!$A$3:$CQ$931,HLOOKUP(Feuil1!$F2605,Feuil2!$E$1:$DG$2,2,0),0))</f>
        <v>46.9</v>
      </c>
      <c r="Q2605" s="12">
        <f>IF(ISBLANK(VLOOKUP($H2605*100+Q$2,Feuil2!$A$3:$CQ$931,HLOOKUP(Feuil1!$F2605,Feuil2!$E$1:$DG$2,2,0),0)),"",VLOOKUP($H2605*100+Q$2,Feuil2!$A$3:$CQ$931,HLOOKUP(Feuil1!$F2605,Feuil2!$E$1:$DG$2,2,0),0))</f>
        <v>135</v>
      </c>
      <c r="R2605" s="12">
        <f>IF(ISBLANK(VLOOKUP($H2605*100+R$2,Feuil2!$A$3:$CQ$931,HLOOKUP(Feuil1!$F2605,Feuil2!$E$1:$DG$2,2,0),0)),"",VLOOKUP($H2605*100+R$2,Feuil2!$A$3:$CQ$931,HLOOKUP(Feuil1!$F2605,Feuil2!$E$1:$DG$2,2,0),0))</f>
        <v>11.7</v>
      </c>
      <c r="S2605" s="12">
        <f>IF(ISBLANK(VLOOKUP($H2605*100+S$2,Feuil2!$A$3:$CQ$931,HLOOKUP(Feuil1!$F2605,Feuil2!$E$1:$DG$2,2,0),0)),"",VLOOKUP($H2605*100+S$2,Feuil2!$A$3:$CQ$931,HLOOKUP(Feuil1!$F2605,Feuil2!$E$1:$DG$2,2,0),0))</f>
        <v>0</v>
      </c>
      <c r="T2605" s="12">
        <f>IF(ISBLANK(VLOOKUP($H2605*100+T$2,Feuil2!$A$3:$CQ$931,HLOOKUP(Feuil1!$F2605,Feuil2!$E$1:$DG$2,2,0),0)),"",VLOOKUP($H2605*100+T$2,Feuil2!$A$3:$CQ$931,HLOOKUP(Feuil1!$F2605,Feuil2!$E$1:$DG$2,2,0),0))</f>
        <v>3.8</v>
      </c>
      <c r="U2605" s="12">
        <f t="shared" si="63"/>
        <v>559.79999999999995</v>
      </c>
    </row>
    <row r="2606" spans="1:21" x14ac:dyDescent="0.35">
      <c r="A2606" s="10" t="s">
        <v>85</v>
      </c>
      <c r="B2606" s="8" t="s">
        <v>76</v>
      </c>
      <c r="C2606" s="39">
        <v>559700</v>
      </c>
      <c r="D2606" s="39">
        <v>396200</v>
      </c>
      <c r="E2606" s="39">
        <v>200</v>
      </c>
      <c r="F2606" s="10">
        <v>4250</v>
      </c>
      <c r="G2606" s="5" t="s">
        <v>32</v>
      </c>
      <c r="H2606" s="11">
        <v>2011</v>
      </c>
      <c r="I2606" s="12">
        <f>IF(ISBLANK(VLOOKUP($H2606*100+I$2,Feuil2!$A$3:$CQ$931,HLOOKUP(Feuil1!$F2606,Feuil2!$E$1:$DG$2,2,0),0)),"",VLOOKUP($H2606*100+I$2,Feuil2!$A$3:$CQ$931,HLOOKUP(Feuil1!$F2606,Feuil2!$E$1:$DG$2,2,0),0))</f>
        <v>2.5</v>
      </c>
      <c r="J2606" s="12">
        <f>IF(ISBLANK(VLOOKUP($H2606*100+J$2,Feuil2!$A$3:$CQ$931,HLOOKUP(Feuil1!$F2606,Feuil2!$E$1:$DG$2,2,0),0)),"",VLOOKUP($H2606*100+J$2,Feuil2!$A$3:$CQ$931,HLOOKUP(Feuil1!$F2606,Feuil2!$E$1:$DG$2,2,0),0))</f>
        <v>26.5</v>
      </c>
      <c r="K2606" s="12">
        <f>IF(ISBLANK(VLOOKUP($H2606*100+K$2,Feuil2!$A$3:$CQ$931,HLOOKUP(Feuil1!$F2606,Feuil2!$E$1:$DG$2,2,0),0)),"",VLOOKUP($H2606*100+K$2,Feuil2!$A$3:$CQ$931,HLOOKUP(Feuil1!$F2606,Feuil2!$E$1:$DG$2,2,0),0))</f>
        <v>109</v>
      </c>
      <c r="L2606" s="12">
        <f>IF(ISBLANK(VLOOKUP($H2606*100+L$2,Feuil2!$A$3:$CQ$931,HLOOKUP(Feuil1!$F2606,Feuil2!$E$1:$DG$2,2,0),0)),"",VLOOKUP($H2606*100+L$2,Feuil2!$A$3:$CQ$931,HLOOKUP(Feuil1!$F2606,Feuil2!$E$1:$DG$2,2,0),0))</f>
        <v>8.5</v>
      </c>
      <c r="M2606" s="12">
        <f>IF(ISBLANK(VLOOKUP($H2606*100+M$2,Feuil2!$A$3:$CQ$931,HLOOKUP(Feuil1!$F2606,Feuil2!$E$1:$DG$2,2,0),0)),"",VLOOKUP($H2606*100+M$2,Feuil2!$A$3:$CQ$931,HLOOKUP(Feuil1!$F2606,Feuil2!$E$1:$DG$2,2,0),0))</f>
        <v>17.2</v>
      </c>
      <c r="N2606" s="12">
        <f>IF(ISBLANK(VLOOKUP($H2606*100+N$2,Feuil2!$A$3:$CQ$931,HLOOKUP(Feuil1!$F2606,Feuil2!$E$1:$DG$2,2,0),0)),"",VLOOKUP($H2606*100+N$2,Feuil2!$A$3:$CQ$931,HLOOKUP(Feuil1!$F2606,Feuil2!$E$1:$DG$2,2,0),0))</f>
        <v>5.5</v>
      </c>
      <c r="O2606" s="12">
        <f>IF(ISBLANK(VLOOKUP($H2606*100+O$2,Feuil2!$A$3:$CQ$931,HLOOKUP(Feuil1!$F2606,Feuil2!$E$1:$DG$2,2,0),0)),"",VLOOKUP($H2606*100+O$2,Feuil2!$A$3:$CQ$931,HLOOKUP(Feuil1!$F2606,Feuil2!$E$1:$DG$2,2,0),0))</f>
        <v>9.1999999999999993</v>
      </c>
      <c r="P2606" s="12">
        <f>IF(ISBLANK(VLOOKUP($H2606*100+P$2,Feuil2!$A$3:$CQ$931,HLOOKUP(Feuil1!$F2606,Feuil2!$E$1:$DG$2,2,0),0)),"",VLOOKUP($H2606*100+P$2,Feuil2!$A$3:$CQ$931,HLOOKUP(Feuil1!$F2606,Feuil2!$E$1:$DG$2,2,0),0))</f>
        <v>74.7</v>
      </c>
      <c r="Q2606" s="12">
        <f>IF(ISBLANK(VLOOKUP($H2606*100+Q$2,Feuil2!$A$3:$CQ$931,HLOOKUP(Feuil1!$F2606,Feuil2!$E$1:$DG$2,2,0),0)),"",VLOOKUP($H2606*100+Q$2,Feuil2!$A$3:$CQ$931,HLOOKUP(Feuil1!$F2606,Feuil2!$E$1:$DG$2,2,0),0))</f>
        <v>6</v>
      </c>
      <c r="R2606" s="12">
        <f>IF(ISBLANK(VLOOKUP($H2606*100+R$2,Feuil2!$A$3:$CQ$931,HLOOKUP(Feuil1!$F2606,Feuil2!$E$1:$DG$2,2,0),0)),"",VLOOKUP($H2606*100+R$2,Feuil2!$A$3:$CQ$931,HLOOKUP(Feuil1!$F2606,Feuil2!$E$1:$DG$2,2,0),0))</f>
        <v>0</v>
      </c>
      <c r="S2606" s="12">
        <f>IF(ISBLANK(VLOOKUP($H2606*100+S$2,Feuil2!$A$3:$CQ$931,HLOOKUP(Feuil1!$F2606,Feuil2!$E$1:$DG$2,2,0),0)),"",VLOOKUP($H2606*100+S$2,Feuil2!$A$3:$CQ$931,HLOOKUP(Feuil1!$F2606,Feuil2!$E$1:$DG$2,2,0),0))</f>
        <v>0</v>
      </c>
      <c r="T2606" s="12">
        <f>IF(ISBLANK(VLOOKUP($H2606*100+T$2,Feuil2!$A$3:$CQ$931,HLOOKUP(Feuil1!$F2606,Feuil2!$E$1:$DG$2,2,0),0)),"",VLOOKUP($H2606*100+T$2,Feuil2!$A$3:$CQ$931,HLOOKUP(Feuil1!$F2606,Feuil2!$E$1:$DG$2,2,0),0))</f>
        <v>0</v>
      </c>
      <c r="U2606" s="12">
        <f t="shared" si="63"/>
        <v>259.09999999999997</v>
      </c>
    </row>
    <row r="2607" spans="1:21" x14ac:dyDescent="0.35">
      <c r="A2607" s="10" t="s">
        <v>85</v>
      </c>
      <c r="B2607" s="8" t="s">
        <v>76</v>
      </c>
      <c r="C2607" s="39">
        <v>559700</v>
      </c>
      <c r="D2607" s="39">
        <v>396200</v>
      </c>
      <c r="E2607" s="39">
        <v>200</v>
      </c>
      <c r="F2607" s="10">
        <v>4250</v>
      </c>
      <c r="G2607" s="5" t="s">
        <v>32</v>
      </c>
      <c r="H2607" s="11">
        <v>2012</v>
      </c>
      <c r="I2607" s="12">
        <f>IF(ISBLANK(VLOOKUP($H2607*100+I$2,Feuil2!$A$3:$CQ$931,HLOOKUP(Feuil1!$F2607,Feuil2!$E$1:$DG$2,2,0),0)),"",VLOOKUP($H2607*100+I$2,Feuil2!$A$3:$CQ$931,HLOOKUP(Feuil1!$F2607,Feuil2!$E$1:$DG$2,2,0),0))</f>
        <v>55.3</v>
      </c>
      <c r="J2607" s="12">
        <f>IF(ISBLANK(VLOOKUP($H2607*100+J$2,Feuil2!$A$3:$CQ$931,HLOOKUP(Feuil1!$F2607,Feuil2!$E$1:$DG$2,2,0),0)),"",VLOOKUP($H2607*100+J$2,Feuil2!$A$3:$CQ$931,HLOOKUP(Feuil1!$F2607,Feuil2!$E$1:$DG$2,2,0),0))</f>
        <v>92</v>
      </c>
      <c r="K2607" s="12">
        <f>IF(ISBLANK(VLOOKUP($H2607*100+K$2,Feuil2!$A$3:$CQ$931,HLOOKUP(Feuil1!$F2607,Feuil2!$E$1:$DG$2,2,0),0)),"",VLOOKUP($H2607*100+K$2,Feuil2!$A$3:$CQ$931,HLOOKUP(Feuil1!$F2607,Feuil2!$E$1:$DG$2,2,0),0))</f>
        <v>156</v>
      </c>
      <c r="L2607" s="12">
        <f>IF(ISBLANK(VLOOKUP($H2607*100+L$2,Feuil2!$A$3:$CQ$931,HLOOKUP(Feuil1!$F2607,Feuil2!$E$1:$DG$2,2,0),0)),"",VLOOKUP($H2607*100+L$2,Feuil2!$A$3:$CQ$931,HLOOKUP(Feuil1!$F2607,Feuil2!$E$1:$DG$2,2,0),0))</f>
        <v>18.8</v>
      </c>
      <c r="M2607" s="12">
        <f>IF(ISBLANK(VLOOKUP($H2607*100+M$2,Feuil2!$A$3:$CQ$931,HLOOKUP(Feuil1!$F2607,Feuil2!$E$1:$DG$2,2,0),0)),"",VLOOKUP($H2607*100+M$2,Feuil2!$A$3:$CQ$931,HLOOKUP(Feuil1!$F2607,Feuil2!$E$1:$DG$2,2,0),0))</f>
        <v>81</v>
      </c>
      <c r="N2607" s="12">
        <f>IF(ISBLANK(VLOOKUP($H2607*100+N$2,Feuil2!$A$3:$CQ$931,HLOOKUP(Feuil1!$F2607,Feuil2!$E$1:$DG$2,2,0),0)),"",VLOOKUP($H2607*100+N$2,Feuil2!$A$3:$CQ$931,HLOOKUP(Feuil1!$F2607,Feuil2!$E$1:$DG$2,2,0),0))</f>
        <v>46</v>
      </c>
      <c r="O2607" s="12">
        <f>IF(ISBLANK(VLOOKUP($H2607*100+O$2,Feuil2!$A$3:$CQ$931,HLOOKUP(Feuil1!$F2607,Feuil2!$E$1:$DG$2,2,0),0)),"",VLOOKUP($H2607*100+O$2,Feuil2!$A$3:$CQ$931,HLOOKUP(Feuil1!$F2607,Feuil2!$E$1:$DG$2,2,0),0))</f>
        <v>158</v>
      </c>
      <c r="P2607" s="12">
        <f>IF(ISBLANK(VLOOKUP($H2607*100+P$2,Feuil2!$A$3:$CQ$931,HLOOKUP(Feuil1!$F2607,Feuil2!$E$1:$DG$2,2,0),0)),"",VLOOKUP($H2607*100+P$2,Feuil2!$A$3:$CQ$931,HLOOKUP(Feuil1!$F2607,Feuil2!$E$1:$DG$2,2,0),0))</f>
        <v>19.100000000000001</v>
      </c>
      <c r="Q2607" s="12">
        <f>IF(ISBLANK(VLOOKUP($H2607*100+Q$2,Feuil2!$A$3:$CQ$931,HLOOKUP(Feuil1!$F2607,Feuil2!$E$1:$DG$2,2,0),0)),"",VLOOKUP($H2607*100+Q$2,Feuil2!$A$3:$CQ$931,HLOOKUP(Feuil1!$F2607,Feuil2!$E$1:$DG$2,2,0),0))</f>
        <v>17</v>
      </c>
      <c r="R2607" s="12">
        <f>IF(ISBLANK(VLOOKUP($H2607*100+R$2,Feuil2!$A$3:$CQ$931,HLOOKUP(Feuil1!$F2607,Feuil2!$E$1:$DG$2,2,0),0)),"",VLOOKUP($H2607*100+R$2,Feuil2!$A$3:$CQ$931,HLOOKUP(Feuil1!$F2607,Feuil2!$E$1:$DG$2,2,0),0))</f>
        <v>0</v>
      </c>
      <c r="S2607" s="12">
        <f>IF(ISBLANK(VLOOKUP($H2607*100+S$2,Feuil2!$A$3:$CQ$931,HLOOKUP(Feuil1!$F2607,Feuil2!$E$1:$DG$2,2,0),0)),"",VLOOKUP($H2607*100+S$2,Feuil2!$A$3:$CQ$931,HLOOKUP(Feuil1!$F2607,Feuil2!$E$1:$DG$2,2,0),0))</f>
        <v>0</v>
      </c>
      <c r="T2607" s="12">
        <f>IF(ISBLANK(VLOOKUP($H2607*100+T$2,Feuil2!$A$3:$CQ$931,HLOOKUP(Feuil1!$F2607,Feuil2!$E$1:$DG$2,2,0),0)),"",VLOOKUP($H2607*100+T$2,Feuil2!$A$3:$CQ$931,HLOOKUP(Feuil1!$F2607,Feuil2!$E$1:$DG$2,2,0),0))</f>
        <v>0</v>
      </c>
      <c r="U2607" s="12">
        <f t="shared" si="63"/>
        <v>643.20000000000005</v>
      </c>
    </row>
    <row r="2608" spans="1:21" x14ac:dyDescent="0.35">
      <c r="A2608" s="10" t="s">
        <v>85</v>
      </c>
      <c r="B2608" s="8" t="s">
        <v>76</v>
      </c>
      <c r="C2608" s="39">
        <v>559700</v>
      </c>
      <c r="D2608" s="39">
        <v>396200</v>
      </c>
      <c r="E2608" s="39">
        <v>200</v>
      </c>
      <c r="F2608" s="10">
        <v>4250</v>
      </c>
      <c r="G2608" s="5" t="s">
        <v>32</v>
      </c>
      <c r="H2608" s="11">
        <v>2013</v>
      </c>
      <c r="I2608" s="12">
        <f>IF(ISBLANK(VLOOKUP($H2608*100+I$2,Feuil2!$A$3:$CQ$931,HLOOKUP(Feuil1!$F2608,Feuil2!$E$1:$DG$2,2,0),0)),"",VLOOKUP($H2608*100+I$2,Feuil2!$A$3:$CQ$931,HLOOKUP(Feuil1!$F2608,Feuil2!$E$1:$DG$2,2,0),0))</f>
        <v>19</v>
      </c>
      <c r="J2608" s="12">
        <f>IF(ISBLANK(VLOOKUP($H2608*100+J$2,Feuil2!$A$3:$CQ$931,HLOOKUP(Feuil1!$F2608,Feuil2!$E$1:$DG$2,2,0),0)),"",VLOOKUP($H2608*100+J$2,Feuil2!$A$3:$CQ$931,HLOOKUP(Feuil1!$F2608,Feuil2!$E$1:$DG$2,2,0),0))</f>
        <v>2</v>
      </c>
      <c r="K2608" s="12">
        <f>IF(ISBLANK(VLOOKUP($H2608*100+K$2,Feuil2!$A$3:$CQ$931,HLOOKUP(Feuil1!$F2608,Feuil2!$E$1:$DG$2,2,0),0)),"",VLOOKUP($H2608*100+K$2,Feuil2!$A$3:$CQ$931,HLOOKUP(Feuil1!$F2608,Feuil2!$E$1:$DG$2,2,0),0))</f>
        <v>84</v>
      </c>
      <c r="L2608" s="12">
        <f>IF(ISBLANK(VLOOKUP($H2608*100+L$2,Feuil2!$A$3:$CQ$931,HLOOKUP(Feuil1!$F2608,Feuil2!$E$1:$DG$2,2,0),0)),"",VLOOKUP($H2608*100+L$2,Feuil2!$A$3:$CQ$931,HLOOKUP(Feuil1!$F2608,Feuil2!$E$1:$DG$2,2,0),0))</f>
        <v>30</v>
      </c>
      <c r="M2608" s="12">
        <f>IF(ISBLANK(VLOOKUP($H2608*100+M$2,Feuil2!$A$3:$CQ$931,HLOOKUP(Feuil1!$F2608,Feuil2!$E$1:$DG$2,2,0),0)),"",VLOOKUP($H2608*100+M$2,Feuil2!$A$3:$CQ$931,HLOOKUP(Feuil1!$F2608,Feuil2!$E$1:$DG$2,2,0),0))</f>
        <v>79</v>
      </c>
      <c r="N2608" s="12">
        <f>IF(ISBLANK(VLOOKUP($H2608*100+N$2,Feuil2!$A$3:$CQ$931,HLOOKUP(Feuil1!$F2608,Feuil2!$E$1:$DG$2,2,0),0)),"",VLOOKUP($H2608*100+N$2,Feuil2!$A$3:$CQ$931,HLOOKUP(Feuil1!$F2608,Feuil2!$E$1:$DG$2,2,0),0))</f>
        <v>44</v>
      </c>
      <c r="O2608" s="12">
        <f>IF(ISBLANK(VLOOKUP($H2608*100+O$2,Feuil2!$A$3:$CQ$931,HLOOKUP(Feuil1!$F2608,Feuil2!$E$1:$DG$2,2,0),0)),"",VLOOKUP($H2608*100+O$2,Feuil2!$A$3:$CQ$931,HLOOKUP(Feuil1!$F2608,Feuil2!$E$1:$DG$2,2,0),0))</f>
        <v>17</v>
      </c>
      <c r="P2608" s="12">
        <f>IF(ISBLANK(VLOOKUP($H2608*100+P$2,Feuil2!$A$3:$CQ$931,HLOOKUP(Feuil1!$F2608,Feuil2!$E$1:$DG$2,2,0),0)),"",VLOOKUP($H2608*100+P$2,Feuil2!$A$3:$CQ$931,HLOOKUP(Feuil1!$F2608,Feuil2!$E$1:$DG$2,2,0),0))</f>
        <v>18</v>
      </c>
      <c r="Q2608" s="12">
        <f>IF(ISBLANK(VLOOKUP($H2608*100+Q$2,Feuil2!$A$3:$CQ$931,HLOOKUP(Feuil1!$F2608,Feuil2!$E$1:$DG$2,2,0),0)),"",VLOOKUP($H2608*100+Q$2,Feuil2!$A$3:$CQ$931,HLOOKUP(Feuil1!$F2608,Feuil2!$E$1:$DG$2,2,0),0))</f>
        <v>4</v>
      </c>
      <c r="R2608" s="12">
        <f>IF(ISBLANK(VLOOKUP($H2608*100+R$2,Feuil2!$A$3:$CQ$931,HLOOKUP(Feuil1!$F2608,Feuil2!$E$1:$DG$2,2,0),0)),"",VLOOKUP($H2608*100+R$2,Feuil2!$A$3:$CQ$931,HLOOKUP(Feuil1!$F2608,Feuil2!$E$1:$DG$2,2,0),0))</f>
        <v>1</v>
      </c>
      <c r="S2608" s="12">
        <f>IF(ISBLANK(VLOOKUP($H2608*100+S$2,Feuil2!$A$3:$CQ$931,HLOOKUP(Feuil1!$F2608,Feuil2!$E$1:$DG$2,2,0),0)),"",VLOOKUP($H2608*100+S$2,Feuil2!$A$3:$CQ$931,HLOOKUP(Feuil1!$F2608,Feuil2!$E$1:$DG$2,2,0),0))</f>
        <v>0</v>
      </c>
      <c r="T2608" s="12">
        <f>IF(ISBLANK(VLOOKUP($H2608*100+T$2,Feuil2!$A$3:$CQ$931,HLOOKUP(Feuil1!$F2608,Feuil2!$E$1:$DG$2,2,0),0)),"",VLOOKUP($H2608*100+T$2,Feuil2!$A$3:$CQ$931,HLOOKUP(Feuil1!$F2608,Feuil2!$E$1:$DG$2,2,0),0))</f>
        <v>0</v>
      </c>
      <c r="U2608" s="12">
        <f t="shared" si="63"/>
        <v>298</v>
      </c>
    </row>
    <row r="2609" spans="1:44" x14ac:dyDescent="0.35">
      <c r="A2609" s="10" t="s">
        <v>85</v>
      </c>
      <c r="B2609" s="8" t="s">
        <v>76</v>
      </c>
      <c r="C2609" s="39">
        <v>559700</v>
      </c>
      <c r="D2609" s="39">
        <v>396200</v>
      </c>
      <c r="E2609" s="39">
        <v>200</v>
      </c>
      <c r="F2609" s="10">
        <v>4250</v>
      </c>
      <c r="G2609" s="5" t="s">
        <v>32</v>
      </c>
      <c r="H2609" s="11">
        <v>2014</v>
      </c>
      <c r="I2609" s="12">
        <f>IF(ISBLANK(VLOOKUP($H2609*100+I$2,Feuil2!$A$3:$CQ$931,HLOOKUP(Feuil1!$F2609,Feuil2!$E$1:$DG$2,2,0),0)),"",VLOOKUP($H2609*100+I$2,Feuil2!$A$3:$CQ$931,HLOOKUP(Feuil1!$F2609,Feuil2!$E$1:$DG$2,2,0),0))</f>
        <v>2</v>
      </c>
      <c r="J2609" s="12">
        <f>IF(ISBLANK(VLOOKUP($H2609*100+J$2,Feuil2!$A$3:$CQ$931,HLOOKUP(Feuil1!$F2609,Feuil2!$E$1:$DG$2,2,0),0)),"",VLOOKUP($H2609*100+J$2,Feuil2!$A$3:$CQ$931,HLOOKUP(Feuil1!$F2609,Feuil2!$E$1:$DG$2,2,0),0))</f>
        <v>25</v>
      </c>
      <c r="K2609" s="12">
        <f>IF(ISBLANK(VLOOKUP($H2609*100+K$2,Feuil2!$A$3:$CQ$931,HLOOKUP(Feuil1!$F2609,Feuil2!$E$1:$DG$2,2,0),0)),"",VLOOKUP($H2609*100+K$2,Feuil2!$A$3:$CQ$931,HLOOKUP(Feuil1!$F2609,Feuil2!$E$1:$DG$2,2,0),0))</f>
        <v>105</v>
      </c>
      <c r="L2609" s="12">
        <f>IF(ISBLANK(VLOOKUP($H2609*100+L$2,Feuil2!$A$3:$CQ$931,HLOOKUP(Feuil1!$F2609,Feuil2!$E$1:$DG$2,2,0),0)),"",VLOOKUP($H2609*100+L$2,Feuil2!$A$3:$CQ$931,HLOOKUP(Feuil1!$F2609,Feuil2!$E$1:$DG$2,2,0),0))</f>
        <v>52</v>
      </c>
      <c r="M2609" s="12">
        <f>IF(ISBLANK(VLOOKUP($H2609*100+M$2,Feuil2!$A$3:$CQ$931,HLOOKUP(Feuil1!$F2609,Feuil2!$E$1:$DG$2,2,0),0)),"",VLOOKUP($H2609*100+M$2,Feuil2!$A$3:$CQ$931,HLOOKUP(Feuil1!$F2609,Feuil2!$E$1:$DG$2,2,0),0))</f>
        <v>50</v>
      </c>
      <c r="N2609" s="12">
        <f>IF(ISBLANK(VLOOKUP($H2609*100+N$2,Feuil2!$A$3:$CQ$931,HLOOKUP(Feuil1!$F2609,Feuil2!$E$1:$DG$2,2,0),0)),"",VLOOKUP($H2609*100+N$2,Feuil2!$A$3:$CQ$931,HLOOKUP(Feuil1!$F2609,Feuil2!$E$1:$DG$2,2,0),0))</f>
        <v>47</v>
      </c>
      <c r="O2609" s="12">
        <f>IF(ISBLANK(VLOOKUP($H2609*100+O$2,Feuil2!$A$3:$CQ$931,HLOOKUP(Feuil1!$F2609,Feuil2!$E$1:$DG$2,2,0),0)),"",VLOOKUP($H2609*100+O$2,Feuil2!$A$3:$CQ$931,HLOOKUP(Feuil1!$F2609,Feuil2!$E$1:$DG$2,2,0),0))</f>
        <v>46</v>
      </c>
      <c r="P2609" s="12">
        <f>IF(ISBLANK(VLOOKUP($H2609*100+P$2,Feuil2!$A$3:$CQ$931,HLOOKUP(Feuil1!$F2609,Feuil2!$E$1:$DG$2,2,0),0)),"",VLOOKUP($H2609*100+P$2,Feuil2!$A$3:$CQ$931,HLOOKUP(Feuil1!$F2609,Feuil2!$E$1:$DG$2,2,0),0))</f>
        <v>11.4</v>
      </c>
      <c r="Q2609" s="12">
        <f>IF(ISBLANK(VLOOKUP($H2609*100+Q$2,Feuil2!$A$3:$CQ$931,HLOOKUP(Feuil1!$F2609,Feuil2!$E$1:$DG$2,2,0),0)),"",VLOOKUP($H2609*100+Q$2,Feuil2!$A$3:$CQ$931,HLOOKUP(Feuil1!$F2609,Feuil2!$E$1:$DG$2,2,0),0))</f>
        <v>3</v>
      </c>
      <c r="R2609" s="12">
        <f>IF(ISBLANK(VLOOKUP($H2609*100+R$2,Feuil2!$A$3:$CQ$931,HLOOKUP(Feuil1!$F2609,Feuil2!$E$1:$DG$2,2,0),0)),"",VLOOKUP($H2609*100+R$2,Feuil2!$A$3:$CQ$931,HLOOKUP(Feuil1!$F2609,Feuil2!$E$1:$DG$2,2,0),0))</f>
        <v>6</v>
      </c>
      <c r="S2609" s="12">
        <f>IF(ISBLANK(VLOOKUP($H2609*100+S$2,Feuil2!$A$3:$CQ$931,HLOOKUP(Feuil1!$F2609,Feuil2!$E$1:$DG$2,2,0),0)),"",VLOOKUP($H2609*100+S$2,Feuil2!$A$3:$CQ$931,HLOOKUP(Feuil1!$F2609,Feuil2!$E$1:$DG$2,2,0),0))</f>
        <v>0</v>
      </c>
      <c r="T2609" s="12">
        <f>IF(ISBLANK(VLOOKUP($H2609*100+T$2,Feuil2!$A$3:$CQ$931,HLOOKUP(Feuil1!$F2609,Feuil2!$E$1:$DG$2,2,0),0)),"",VLOOKUP($H2609*100+T$2,Feuil2!$A$3:$CQ$931,HLOOKUP(Feuil1!$F2609,Feuil2!$E$1:$DG$2,2,0),0))</f>
        <v>0</v>
      </c>
      <c r="U2609" s="12">
        <f t="shared" si="63"/>
        <v>347.4</v>
      </c>
    </row>
    <row r="2610" spans="1:44" x14ac:dyDescent="0.35">
      <c r="A2610" s="10" t="s">
        <v>85</v>
      </c>
      <c r="B2610" s="8" t="s">
        <v>76</v>
      </c>
      <c r="C2610" s="39">
        <v>559700</v>
      </c>
      <c r="D2610" s="39">
        <v>396200</v>
      </c>
      <c r="E2610" s="39">
        <v>200</v>
      </c>
      <c r="F2610" s="10">
        <v>4250</v>
      </c>
      <c r="G2610" s="5" t="s">
        <v>32</v>
      </c>
      <c r="H2610" s="11">
        <v>2015</v>
      </c>
      <c r="I2610" s="12">
        <f>IF(ISBLANK(VLOOKUP($H2610*100+I$2,Feuil2!$A$3:$CQ$931,HLOOKUP(Feuil1!$F2610,Feuil2!$E$1:$DG$2,2,0),0)),"",VLOOKUP($H2610*100+I$2,Feuil2!$A$3:$CQ$931,HLOOKUP(Feuil1!$F2610,Feuil2!$E$1:$DG$2,2,0),0))</f>
        <v>8</v>
      </c>
      <c r="J2610" s="12">
        <f>IF(ISBLANK(VLOOKUP($H2610*100+J$2,Feuil2!$A$3:$CQ$931,HLOOKUP(Feuil1!$F2610,Feuil2!$E$1:$DG$2,2,0),0)),"",VLOOKUP($H2610*100+J$2,Feuil2!$A$3:$CQ$931,HLOOKUP(Feuil1!$F2610,Feuil2!$E$1:$DG$2,2,0),0))</f>
        <v>55</v>
      </c>
      <c r="K2610" s="12">
        <f>IF(ISBLANK(VLOOKUP($H2610*100+K$2,Feuil2!$A$3:$CQ$931,HLOOKUP(Feuil1!$F2610,Feuil2!$E$1:$DG$2,2,0),0)),"",VLOOKUP($H2610*100+K$2,Feuil2!$A$3:$CQ$931,HLOOKUP(Feuil1!$F2610,Feuil2!$E$1:$DG$2,2,0),0))</f>
        <v>9</v>
      </c>
      <c r="L2610" s="12">
        <f>IF(ISBLANK(VLOOKUP($H2610*100+L$2,Feuil2!$A$3:$CQ$931,HLOOKUP(Feuil1!$F2610,Feuil2!$E$1:$DG$2,2,0),0)),"",VLOOKUP($H2610*100+L$2,Feuil2!$A$3:$CQ$931,HLOOKUP(Feuil1!$F2610,Feuil2!$E$1:$DG$2,2,0),0))</f>
        <v>0</v>
      </c>
      <c r="M2610" s="12">
        <f>IF(ISBLANK(VLOOKUP($H2610*100+M$2,Feuil2!$A$3:$CQ$931,HLOOKUP(Feuil1!$F2610,Feuil2!$E$1:$DG$2,2,0),0)),"",VLOOKUP($H2610*100+M$2,Feuil2!$A$3:$CQ$931,HLOOKUP(Feuil1!$F2610,Feuil2!$E$1:$DG$2,2,0),0))</f>
        <v>13</v>
      </c>
      <c r="N2610" s="12">
        <f>IF(ISBLANK(VLOOKUP($H2610*100+N$2,Feuil2!$A$3:$CQ$931,HLOOKUP(Feuil1!$F2610,Feuil2!$E$1:$DG$2,2,0),0)),"",VLOOKUP($H2610*100+N$2,Feuil2!$A$3:$CQ$931,HLOOKUP(Feuil1!$F2610,Feuil2!$E$1:$DG$2,2,0),0))</f>
        <v>69</v>
      </c>
      <c r="O2610" s="12">
        <f>IF(ISBLANK(VLOOKUP($H2610*100+O$2,Feuil2!$A$3:$CQ$931,HLOOKUP(Feuil1!$F2610,Feuil2!$E$1:$DG$2,2,0),0)),"",VLOOKUP($H2610*100+O$2,Feuil2!$A$3:$CQ$931,HLOOKUP(Feuil1!$F2610,Feuil2!$E$1:$DG$2,2,0),0))</f>
        <v>48</v>
      </c>
      <c r="P2610" s="12">
        <f>IF(ISBLANK(VLOOKUP($H2610*100+P$2,Feuil2!$A$3:$CQ$931,HLOOKUP(Feuil1!$F2610,Feuil2!$E$1:$DG$2,2,0),0)),"",VLOOKUP($H2610*100+P$2,Feuil2!$A$3:$CQ$931,HLOOKUP(Feuil1!$F2610,Feuil2!$E$1:$DG$2,2,0),0))</f>
        <v>14</v>
      </c>
      <c r="Q2610" s="12">
        <f>IF(ISBLANK(VLOOKUP($H2610*100+Q$2,Feuil2!$A$3:$CQ$931,HLOOKUP(Feuil1!$F2610,Feuil2!$E$1:$DG$2,2,0),0)),"",VLOOKUP($H2610*100+Q$2,Feuil2!$A$3:$CQ$931,HLOOKUP(Feuil1!$F2610,Feuil2!$E$1:$DG$2,2,0),0))</f>
        <v>41</v>
      </c>
      <c r="R2610" s="12">
        <f>IF(ISBLANK(VLOOKUP($H2610*100+R$2,Feuil2!$A$3:$CQ$931,HLOOKUP(Feuil1!$F2610,Feuil2!$E$1:$DG$2,2,0),0)),"",VLOOKUP($H2610*100+R$2,Feuil2!$A$3:$CQ$931,HLOOKUP(Feuil1!$F2610,Feuil2!$E$1:$DG$2,2,0),0))</f>
        <v>3</v>
      </c>
      <c r="S2610" s="12">
        <f>IF(ISBLANK(VLOOKUP($H2610*100+S$2,Feuil2!$A$3:$CQ$931,HLOOKUP(Feuil1!$F2610,Feuil2!$E$1:$DG$2,2,0),0)),"",VLOOKUP($H2610*100+S$2,Feuil2!$A$3:$CQ$931,HLOOKUP(Feuil1!$F2610,Feuil2!$E$1:$DG$2,2,0),0))</f>
        <v>0</v>
      </c>
      <c r="T2610" s="12">
        <f>IF(ISBLANK(VLOOKUP($H2610*100+T$2,Feuil2!$A$3:$CQ$931,HLOOKUP(Feuil1!$F2610,Feuil2!$E$1:$DG$2,2,0),0)),"",VLOOKUP($H2610*100+T$2,Feuil2!$A$3:$CQ$931,HLOOKUP(Feuil1!$F2610,Feuil2!$E$1:$DG$2,2,0),0))</f>
        <v>3</v>
      </c>
      <c r="U2610" s="12">
        <f t="shared" si="63"/>
        <v>263</v>
      </c>
    </row>
    <row r="2611" spans="1:44" x14ac:dyDescent="0.35">
      <c r="A2611" s="10" t="s">
        <v>85</v>
      </c>
      <c r="B2611" s="8" t="s">
        <v>76</v>
      </c>
      <c r="C2611" s="39">
        <v>559700</v>
      </c>
      <c r="D2611" s="39">
        <v>396200</v>
      </c>
      <c r="E2611" s="39">
        <v>200</v>
      </c>
      <c r="F2611" s="10">
        <v>4250</v>
      </c>
      <c r="G2611" s="5" t="s">
        <v>32</v>
      </c>
      <c r="H2611" s="11">
        <v>2016</v>
      </c>
      <c r="I2611" s="12">
        <f>IF(ISBLANK(VLOOKUP($H2611*100+I$2,Feuil2!$A$3:$CQ$931,HLOOKUP(Feuil1!$F2611,Feuil2!$E$1:$DG$2,2,0),0)),"",VLOOKUP($H2611*100+I$2,Feuil2!$A$3:$CQ$931,HLOOKUP(Feuil1!$F2611,Feuil2!$E$1:$DG$2,2,0),0))</f>
        <v>0</v>
      </c>
      <c r="J2611" s="12">
        <f>IF(ISBLANK(VLOOKUP($H2611*100+J$2,Feuil2!$A$3:$CQ$931,HLOOKUP(Feuil1!$F2611,Feuil2!$E$1:$DG$2,2,0),0)),"",VLOOKUP($H2611*100+J$2,Feuil2!$A$3:$CQ$931,HLOOKUP(Feuil1!$F2611,Feuil2!$E$1:$DG$2,2,0),0))</f>
        <v>54</v>
      </c>
      <c r="K2611" s="12">
        <f>IF(ISBLANK(VLOOKUP($H2611*100+K$2,Feuil2!$A$3:$CQ$931,HLOOKUP(Feuil1!$F2611,Feuil2!$E$1:$DG$2,2,0),0)),"",VLOOKUP($H2611*100+K$2,Feuil2!$A$3:$CQ$931,HLOOKUP(Feuil1!$F2611,Feuil2!$E$1:$DG$2,2,0),0))</f>
        <v>69</v>
      </c>
      <c r="L2611" s="12">
        <f>IF(ISBLANK(VLOOKUP($H2611*100+L$2,Feuil2!$A$3:$CQ$931,HLOOKUP(Feuil1!$F2611,Feuil2!$E$1:$DG$2,2,0),0)),"",VLOOKUP($H2611*100+L$2,Feuil2!$A$3:$CQ$931,HLOOKUP(Feuil1!$F2611,Feuil2!$E$1:$DG$2,2,0),0))</f>
        <v>96</v>
      </c>
      <c r="M2611" s="12">
        <f>IF(ISBLANK(VLOOKUP($H2611*100+M$2,Feuil2!$A$3:$CQ$931,HLOOKUP(Feuil1!$F2611,Feuil2!$E$1:$DG$2,2,0),0)),"",VLOOKUP($H2611*100+M$2,Feuil2!$A$3:$CQ$931,HLOOKUP(Feuil1!$F2611,Feuil2!$E$1:$DG$2,2,0),0))</f>
        <v>17</v>
      </c>
      <c r="N2611" s="12">
        <f>IF(ISBLANK(VLOOKUP($H2611*100+N$2,Feuil2!$A$3:$CQ$931,HLOOKUP(Feuil1!$F2611,Feuil2!$E$1:$DG$2,2,0),0)),"",VLOOKUP($H2611*100+N$2,Feuil2!$A$3:$CQ$931,HLOOKUP(Feuil1!$F2611,Feuil2!$E$1:$DG$2,2,0),0))</f>
        <v>47</v>
      </c>
      <c r="O2611" s="12">
        <f>IF(ISBLANK(VLOOKUP($H2611*100+O$2,Feuil2!$A$3:$CQ$931,HLOOKUP(Feuil1!$F2611,Feuil2!$E$1:$DG$2,2,0),0)),"",VLOOKUP($H2611*100+O$2,Feuil2!$A$3:$CQ$931,HLOOKUP(Feuil1!$F2611,Feuil2!$E$1:$DG$2,2,0),0))</f>
        <v>21</v>
      </c>
      <c r="P2611" s="12">
        <f>IF(ISBLANK(VLOOKUP($H2611*100+P$2,Feuil2!$A$3:$CQ$931,HLOOKUP(Feuil1!$F2611,Feuil2!$E$1:$DG$2,2,0),0)),"",VLOOKUP($H2611*100+P$2,Feuil2!$A$3:$CQ$931,HLOOKUP(Feuil1!$F2611,Feuil2!$E$1:$DG$2,2,0),0))</f>
        <v>14</v>
      </c>
      <c r="Q2611" s="12">
        <f>IF(ISBLANK(VLOOKUP($H2611*100+Q$2,Feuil2!$A$3:$CQ$931,HLOOKUP(Feuil1!$F2611,Feuil2!$E$1:$DG$2,2,0),0)),"",VLOOKUP($H2611*100+Q$2,Feuil2!$A$3:$CQ$931,HLOOKUP(Feuil1!$F2611,Feuil2!$E$1:$DG$2,2,0),0))</f>
        <v>6</v>
      </c>
      <c r="R2611" s="12">
        <f>IF(ISBLANK(VLOOKUP($H2611*100+R$2,Feuil2!$A$3:$CQ$931,HLOOKUP(Feuil1!$F2611,Feuil2!$E$1:$DG$2,2,0),0)),"",VLOOKUP($H2611*100+R$2,Feuil2!$A$3:$CQ$931,HLOOKUP(Feuil1!$F2611,Feuil2!$E$1:$DG$2,2,0),0))</f>
        <v>0</v>
      </c>
      <c r="S2611" s="12">
        <f>IF(ISBLANK(VLOOKUP($H2611*100+S$2,Feuil2!$A$3:$CQ$931,HLOOKUP(Feuil1!$F2611,Feuil2!$E$1:$DG$2,2,0),0)),"",VLOOKUP($H2611*100+S$2,Feuil2!$A$3:$CQ$931,HLOOKUP(Feuil1!$F2611,Feuil2!$E$1:$DG$2,2,0),0))</f>
        <v>0</v>
      </c>
      <c r="T2611" s="12">
        <f>IF(ISBLANK(VLOOKUP($H2611*100+T$2,Feuil2!$A$3:$CQ$931,HLOOKUP(Feuil1!$F2611,Feuil2!$E$1:$DG$2,2,0),0)),"",VLOOKUP($H2611*100+T$2,Feuil2!$A$3:$CQ$931,HLOOKUP(Feuil1!$F2611,Feuil2!$E$1:$DG$2,2,0),0))</f>
        <v>13</v>
      </c>
      <c r="U2611" s="12">
        <f t="shared" si="63"/>
        <v>337</v>
      </c>
    </row>
    <row r="2612" spans="1:44" x14ac:dyDescent="0.35">
      <c r="A2612" s="10" t="s">
        <v>85</v>
      </c>
      <c r="B2612" s="8" t="s">
        <v>76</v>
      </c>
      <c r="C2612" s="39">
        <v>559700</v>
      </c>
      <c r="D2612" s="39">
        <v>396200</v>
      </c>
      <c r="E2612" s="39">
        <v>200</v>
      </c>
      <c r="F2612" s="10">
        <v>4250</v>
      </c>
      <c r="G2612" s="5" t="s">
        <v>32</v>
      </c>
      <c r="H2612" s="11">
        <v>2017</v>
      </c>
      <c r="I2612" s="12">
        <v>2.1</v>
      </c>
      <c r="J2612" s="12">
        <v>8.9</v>
      </c>
      <c r="K2612" s="12">
        <v>58.1</v>
      </c>
      <c r="L2612" s="12">
        <v>32.799999999999997</v>
      </c>
      <c r="M2612" s="12">
        <v>61</v>
      </c>
      <c r="N2612" s="12">
        <v>58</v>
      </c>
      <c r="O2612" s="12">
        <v>190.8</v>
      </c>
      <c r="P2612" s="12">
        <v>77.599999999999994</v>
      </c>
      <c r="Q2612" s="12">
        <v>13.8</v>
      </c>
      <c r="R2612" s="12">
        <v>1.2</v>
      </c>
      <c r="S2612" s="12">
        <v>0</v>
      </c>
      <c r="T2612" s="12">
        <v>0</v>
      </c>
      <c r="U2612" s="12">
        <f t="shared" si="63"/>
        <v>504.29999999999995</v>
      </c>
    </row>
    <row r="2613" spans="1:44" x14ac:dyDescent="0.35">
      <c r="A2613" s="10" t="s">
        <v>85</v>
      </c>
      <c r="B2613" s="8" t="s">
        <v>76</v>
      </c>
      <c r="C2613" s="39">
        <v>559700</v>
      </c>
      <c r="D2613" s="39">
        <v>396200</v>
      </c>
      <c r="E2613" s="39">
        <v>200</v>
      </c>
      <c r="F2613" s="10">
        <v>4250</v>
      </c>
      <c r="G2613" s="5" t="s">
        <v>32</v>
      </c>
      <c r="H2613" s="11">
        <v>2018</v>
      </c>
      <c r="I2613" s="12">
        <v>39.700000000000003</v>
      </c>
      <c r="J2613" s="12">
        <v>119.5</v>
      </c>
      <c r="K2613" s="12">
        <v>56.5</v>
      </c>
      <c r="L2613" s="12">
        <v>0.4</v>
      </c>
      <c r="M2613" s="12">
        <v>34.6</v>
      </c>
      <c r="N2613" s="12">
        <v>28.7</v>
      </c>
      <c r="O2613" s="12">
        <v>23</v>
      </c>
      <c r="P2613" s="12">
        <v>73.900000000000006</v>
      </c>
      <c r="Q2613" s="12">
        <v>0</v>
      </c>
      <c r="R2613" s="12">
        <v>4</v>
      </c>
      <c r="S2613" s="12">
        <v>1</v>
      </c>
      <c r="T2613" s="12">
        <v>0</v>
      </c>
      <c r="U2613" s="12">
        <f t="shared" si="63"/>
        <v>381.29999999999995</v>
      </c>
    </row>
    <row r="2614" spans="1:44" x14ac:dyDescent="0.35">
      <c r="A2614" s="10" t="s">
        <v>85</v>
      </c>
      <c r="B2614" s="8" t="s">
        <v>76</v>
      </c>
      <c r="C2614" s="39">
        <v>559700</v>
      </c>
      <c r="D2614" s="39">
        <v>396200</v>
      </c>
      <c r="E2614" s="39">
        <v>200</v>
      </c>
      <c r="F2614" s="10">
        <v>4250</v>
      </c>
      <c r="G2614" s="5" t="s">
        <v>32</v>
      </c>
      <c r="H2614" s="11">
        <v>2019</v>
      </c>
      <c r="I2614" s="12">
        <v>1.4</v>
      </c>
      <c r="J2614" s="12">
        <v>6.4</v>
      </c>
      <c r="K2614" s="12">
        <v>46.3</v>
      </c>
      <c r="L2614" s="12">
        <v>35.6</v>
      </c>
      <c r="M2614" s="12">
        <v>21.4</v>
      </c>
      <c r="N2614" s="12">
        <v>0</v>
      </c>
      <c r="O2614" s="12">
        <v>44.9</v>
      </c>
      <c r="P2614" s="12">
        <v>68.3</v>
      </c>
      <c r="Q2614" s="12">
        <v>42.8</v>
      </c>
      <c r="R2614" s="12">
        <v>0.7</v>
      </c>
      <c r="S2614" s="12">
        <v>0</v>
      </c>
      <c r="T2614" s="12">
        <v>4.5999999999999996</v>
      </c>
      <c r="U2614" s="12">
        <f t="shared" si="63"/>
        <v>272.40000000000003</v>
      </c>
    </row>
    <row r="2615" spans="1:44" x14ac:dyDescent="0.35">
      <c r="A2615" s="10" t="s">
        <v>85</v>
      </c>
      <c r="B2615" s="8" t="s">
        <v>76</v>
      </c>
      <c r="C2615" s="39">
        <v>559700</v>
      </c>
      <c r="D2615" s="39">
        <v>396200</v>
      </c>
      <c r="E2615" s="39">
        <v>200</v>
      </c>
      <c r="F2615" s="10">
        <v>4250</v>
      </c>
      <c r="G2615" s="5" t="s">
        <v>32</v>
      </c>
      <c r="H2615" s="11">
        <v>2020</v>
      </c>
      <c r="I2615" s="12">
        <v>0</v>
      </c>
      <c r="J2615" s="12">
        <v>12.8</v>
      </c>
      <c r="K2615" s="12">
        <v>31.1</v>
      </c>
      <c r="L2615" s="12">
        <v>66.2</v>
      </c>
      <c r="M2615" s="12">
        <v>102.7</v>
      </c>
      <c r="N2615" s="12">
        <v>21.7</v>
      </c>
      <c r="O2615" s="12">
        <v>83.5</v>
      </c>
      <c r="P2615" s="12">
        <v>52.5</v>
      </c>
      <c r="Q2615" s="12">
        <v>12.9</v>
      </c>
      <c r="R2615" s="12">
        <v>0</v>
      </c>
      <c r="S2615" s="12">
        <v>0</v>
      </c>
      <c r="T2615" s="12">
        <v>0</v>
      </c>
      <c r="U2615" s="12">
        <f t="shared" si="63"/>
        <v>383.4</v>
      </c>
    </row>
    <row r="2616" spans="1:44" x14ac:dyDescent="0.35">
      <c r="A2616" s="10" t="s">
        <v>85</v>
      </c>
      <c r="B2616" s="8" t="s">
        <v>76</v>
      </c>
      <c r="C2616" s="39">
        <v>559700</v>
      </c>
      <c r="D2616" s="39">
        <v>396200</v>
      </c>
      <c r="E2616" s="39">
        <v>200</v>
      </c>
      <c r="F2616" s="10">
        <v>4250</v>
      </c>
      <c r="G2616" s="5" t="s">
        <v>32</v>
      </c>
      <c r="H2616" s="11">
        <v>2021</v>
      </c>
      <c r="I2616" s="12">
        <v>3.5</v>
      </c>
      <c r="J2616" s="12">
        <v>0</v>
      </c>
      <c r="K2616" s="12">
        <v>50.2</v>
      </c>
      <c r="L2616" s="12">
        <v>52.4</v>
      </c>
      <c r="M2616" s="12">
        <v>5.7</v>
      </c>
      <c r="N2616" s="12">
        <v>17</v>
      </c>
      <c r="O2616" s="12">
        <v>107.6</v>
      </c>
      <c r="P2616" s="12">
        <v>40.299999999999997</v>
      </c>
      <c r="Q2616" s="12">
        <v>4.3</v>
      </c>
      <c r="R2616" s="12">
        <v>0</v>
      </c>
      <c r="S2616" s="12">
        <v>0</v>
      </c>
      <c r="T2616" s="12">
        <v>0</v>
      </c>
      <c r="U2616" s="12">
        <f t="shared" si="63"/>
        <v>281</v>
      </c>
      <c r="V2616" s="60">
        <v>406.55</v>
      </c>
    </row>
    <row r="2617" spans="1:44" s="36" customFormat="1" x14ac:dyDescent="0.35">
      <c r="A2617" s="36" t="s">
        <v>86</v>
      </c>
      <c r="B2617" s="36" t="s">
        <v>21</v>
      </c>
      <c r="C2617" s="36">
        <v>566650</v>
      </c>
      <c r="D2617" s="36">
        <v>370540</v>
      </c>
      <c r="E2617" s="36">
        <v>430</v>
      </c>
      <c r="F2617" s="37">
        <v>876</v>
      </c>
      <c r="G2617" s="36" t="s">
        <v>49</v>
      </c>
      <c r="H2617" s="26">
        <v>1940</v>
      </c>
      <c r="I2617" s="27" t="str">
        <f>IF(ISBLANK(VLOOKUP($H2617*100+I$2,Feuil2!$A$3:$CQ$931,HLOOKUP(Feuil1!$F2617,Feuil2!$E$1:$DG$2,2,0),0)),"",VLOOKUP($H2617*100+I$2,Feuil2!$A$3:$CQ$931,HLOOKUP(Feuil1!$F2617,Feuil2!$E$1:$DG$2,2,0),0))</f>
        <v/>
      </c>
      <c r="J2617" s="27" t="str">
        <f>IF(ISBLANK(VLOOKUP($H2617*100+J$2,Feuil2!$A$3:$CQ$931,HLOOKUP(Feuil1!$F2617,Feuil2!$E$1:$DG$2,2,0),0)),"",VLOOKUP($H2617*100+J$2,Feuil2!$A$3:$CQ$931,HLOOKUP(Feuil1!$F2617,Feuil2!$E$1:$DG$2,2,0),0))</f>
        <v/>
      </c>
      <c r="K2617" s="27" t="str">
        <f>IF(ISBLANK(VLOOKUP($H2617*100+K$2,Feuil2!$A$3:$CQ$931,HLOOKUP(Feuil1!$F2617,Feuil2!$E$1:$DG$2,2,0),0)),"",VLOOKUP($H2617*100+K$2,Feuil2!$A$3:$CQ$931,HLOOKUP(Feuil1!$F2617,Feuil2!$E$1:$DG$2,2,0),0))</f>
        <v/>
      </c>
      <c r="L2617" s="27" t="str">
        <f>IF(ISBLANK(VLOOKUP($H2617*100+L$2,Feuil2!$A$3:$CQ$931,HLOOKUP(Feuil1!$F2617,Feuil2!$E$1:$DG$2,2,0),0)),"",VLOOKUP($H2617*100+L$2,Feuil2!$A$3:$CQ$931,HLOOKUP(Feuil1!$F2617,Feuil2!$E$1:$DG$2,2,0),0))</f>
        <v/>
      </c>
      <c r="M2617" s="27" t="str">
        <f>IF(ISBLANK(VLOOKUP($H2617*100+M$2,Feuil2!$A$3:$CQ$931,HLOOKUP(Feuil1!$F2617,Feuil2!$E$1:$DG$2,2,0),0)),"",VLOOKUP($H2617*100+M$2,Feuil2!$A$3:$CQ$931,HLOOKUP(Feuil1!$F2617,Feuil2!$E$1:$DG$2,2,0),0))</f>
        <v/>
      </c>
      <c r="N2617" s="27" t="str">
        <f>IF(ISBLANK(VLOOKUP($H2617*100+N$2,Feuil2!$A$3:$CQ$931,HLOOKUP(Feuil1!$F2617,Feuil2!$E$1:$DG$2,2,0),0)),"",VLOOKUP($H2617*100+N$2,Feuil2!$A$3:$CQ$931,HLOOKUP(Feuil1!$F2617,Feuil2!$E$1:$DG$2,2,0),0))</f>
        <v/>
      </c>
      <c r="O2617" s="27" t="str">
        <f>IF(ISBLANK(VLOOKUP($H2617*100+O$2,Feuil2!$A$3:$CQ$931,HLOOKUP(Feuil1!$F2617,Feuil2!$E$1:$DG$2,2,0),0)),"",VLOOKUP($H2617*100+O$2,Feuil2!$A$3:$CQ$931,HLOOKUP(Feuil1!$F2617,Feuil2!$E$1:$DG$2,2,0),0))</f>
        <v/>
      </c>
      <c r="P2617" s="27" t="str">
        <f>IF(ISBLANK(VLOOKUP($H2617*100+P$2,Feuil2!$A$3:$CQ$931,HLOOKUP(Feuil1!$F2617,Feuil2!$E$1:$DG$2,2,0),0)),"",VLOOKUP($H2617*100+P$2,Feuil2!$A$3:$CQ$931,HLOOKUP(Feuil1!$F2617,Feuil2!$E$1:$DG$2,2,0),0))</f>
        <v/>
      </c>
      <c r="Q2617" s="27" t="str">
        <f>IF(ISBLANK(VLOOKUP($H2617*100+Q$2,Feuil2!$A$3:$CQ$931,HLOOKUP(Feuil1!$F2617,Feuil2!$E$1:$DG$2,2,0),0)),"",VLOOKUP($H2617*100+Q$2,Feuil2!$A$3:$CQ$931,HLOOKUP(Feuil1!$F2617,Feuil2!$E$1:$DG$2,2,0),0))</f>
        <v/>
      </c>
      <c r="R2617" s="27" t="str">
        <f>IF(ISBLANK(VLOOKUP($H2617*100+R$2,Feuil2!$A$3:$CQ$931,HLOOKUP(Feuil1!$F2617,Feuil2!$E$1:$DG$2,2,0),0)),"",VLOOKUP($H2617*100+R$2,Feuil2!$A$3:$CQ$931,HLOOKUP(Feuil1!$F2617,Feuil2!$E$1:$DG$2,2,0),0))</f>
        <v/>
      </c>
      <c r="S2617" s="27" t="str">
        <f>IF(ISBLANK(VLOOKUP($H2617*100+S$2,Feuil2!$A$3:$CQ$931,HLOOKUP(Feuil1!$F2617,Feuil2!$E$1:$DG$2,2,0),0)),"",VLOOKUP($H2617*100+S$2,Feuil2!$A$3:$CQ$931,HLOOKUP(Feuil1!$F2617,Feuil2!$E$1:$DG$2,2,0),0))</f>
        <v/>
      </c>
      <c r="T2617" s="27" t="str">
        <f>IF(ISBLANK(VLOOKUP($H2617*100+T$2,Feuil2!$A$3:$CQ$931,HLOOKUP(Feuil1!$F2617,Feuil2!$E$1:$DG$2,2,0),0)),"",VLOOKUP($H2617*100+T$2,Feuil2!$A$3:$CQ$931,HLOOKUP(Feuil1!$F2617,Feuil2!$E$1:$DG$2,2,0),0))</f>
        <v/>
      </c>
      <c r="U2617" s="2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</row>
    <row r="2618" spans="1:44" x14ac:dyDescent="0.35">
      <c r="A2618" s="33" t="s">
        <v>86</v>
      </c>
      <c r="B2618" s="34" t="s">
        <v>21</v>
      </c>
      <c r="C2618" s="39">
        <v>566650</v>
      </c>
      <c r="D2618" s="39">
        <v>370540</v>
      </c>
      <c r="E2618" s="39">
        <v>430</v>
      </c>
      <c r="F2618" s="33">
        <v>876</v>
      </c>
      <c r="G2618" s="51" t="s">
        <v>49</v>
      </c>
      <c r="H2618" s="35">
        <v>1941</v>
      </c>
      <c r="I2618" s="12" t="str">
        <f>IF(ISBLANK(VLOOKUP($H2618*100+I$2,Feuil2!$A$3:$CQ$931,HLOOKUP(Feuil1!$F2618,Feuil2!$E$1:$DG$2,2,0),0)),"",VLOOKUP($H2618*100+I$2,Feuil2!$A$3:$CQ$931,HLOOKUP(Feuil1!$F2618,Feuil2!$E$1:$DG$2,2,0),0))</f>
        <v/>
      </c>
      <c r="J2618" s="12" t="str">
        <f>IF(ISBLANK(VLOOKUP($H2618*100+J$2,Feuil2!$A$3:$CQ$931,HLOOKUP(Feuil1!$F2618,Feuil2!$E$1:$DG$2,2,0),0)),"",VLOOKUP($H2618*100+J$2,Feuil2!$A$3:$CQ$931,HLOOKUP(Feuil1!$F2618,Feuil2!$E$1:$DG$2,2,0),0))</f>
        <v/>
      </c>
      <c r="K2618" s="12" t="str">
        <f>IF(ISBLANK(VLOOKUP($H2618*100+K$2,Feuil2!$A$3:$CQ$931,HLOOKUP(Feuil1!$F2618,Feuil2!$E$1:$DG$2,2,0),0)),"",VLOOKUP($H2618*100+K$2,Feuil2!$A$3:$CQ$931,HLOOKUP(Feuil1!$F2618,Feuil2!$E$1:$DG$2,2,0),0))</f>
        <v/>
      </c>
      <c r="L2618" s="12" t="str">
        <f>IF(ISBLANK(VLOOKUP($H2618*100+L$2,Feuil2!$A$3:$CQ$931,HLOOKUP(Feuil1!$F2618,Feuil2!$E$1:$DG$2,2,0),0)),"",VLOOKUP($H2618*100+L$2,Feuil2!$A$3:$CQ$931,HLOOKUP(Feuil1!$F2618,Feuil2!$E$1:$DG$2,2,0),0))</f>
        <v/>
      </c>
      <c r="M2618" s="12" t="str">
        <f>IF(ISBLANK(VLOOKUP($H2618*100+M$2,Feuil2!$A$3:$CQ$931,HLOOKUP(Feuil1!$F2618,Feuil2!$E$1:$DG$2,2,0),0)),"",VLOOKUP($H2618*100+M$2,Feuil2!$A$3:$CQ$931,HLOOKUP(Feuil1!$F2618,Feuil2!$E$1:$DG$2,2,0),0))</f>
        <v/>
      </c>
      <c r="N2618" s="12" t="str">
        <f>IF(ISBLANK(VLOOKUP($H2618*100+N$2,Feuil2!$A$3:$CQ$931,HLOOKUP(Feuil1!$F2618,Feuil2!$E$1:$DG$2,2,0),0)),"",VLOOKUP($H2618*100+N$2,Feuil2!$A$3:$CQ$931,HLOOKUP(Feuil1!$F2618,Feuil2!$E$1:$DG$2,2,0),0))</f>
        <v/>
      </c>
      <c r="O2618" s="12" t="str">
        <f>IF(ISBLANK(VLOOKUP($H2618*100+O$2,Feuil2!$A$3:$CQ$931,HLOOKUP(Feuil1!$F2618,Feuil2!$E$1:$DG$2,2,0),0)),"",VLOOKUP($H2618*100+O$2,Feuil2!$A$3:$CQ$931,HLOOKUP(Feuil1!$F2618,Feuil2!$E$1:$DG$2,2,0),0))</f>
        <v/>
      </c>
      <c r="P2618" s="12" t="str">
        <f>IF(ISBLANK(VLOOKUP($H2618*100+P$2,Feuil2!$A$3:$CQ$931,HLOOKUP(Feuil1!$F2618,Feuil2!$E$1:$DG$2,2,0),0)),"",VLOOKUP($H2618*100+P$2,Feuil2!$A$3:$CQ$931,HLOOKUP(Feuil1!$F2618,Feuil2!$E$1:$DG$2,2,0),0))</f>
        <v/>
      </c>
      <c r="Q2618" s="12" t="str">
        <f>IF(ISBLANK(VLOOKUP($H2618*100+Q$2,Feuil2!$A$3:$CQ$931,HLOOKUP(Feuil1!$F2618,Feuil2!$E$1:$DG$2,2,0),0)),"",VLOOKUP($H2618*100+Q$2,Feuil2!$A$3:$CQ$931,HLOOKUP(Feuil1!$F2618,Feuil2!$E$1:$DG$2,2,0),0))</f>
        <v/>
      </c>
      <c r="R2618" s="12" t="str">
        <f>IF(ISBLANK(VLOOKUP($H2618*100+R$2,Feuil2!$A$3:$CQ$931,HLOOKUP(Feuil1!$F2618,Feuil2!$E$1:$DG$2,2,0),0)),"",VLOOKUP($H2618*100+R$2,Feuil2!$A$3:$CQ$931,HLOOKUP(Feuil1!$F2618,Feuil2!$E$1:$DG$2,2,0),0))</f>
        <v/>
      </c>
      <c r="S2618" s="12" t="str">
        <f>IF(ISBLANK(VLOOKUP($H2618*100+S$2,Feuil2!$A$3:$CQ$931,HLOOKUP(Feuil1!$F2618,Feuil2!$E$1:$DG$2,2,0),0)),"",VLOOKUP($H2618*100+S$2,Feuil2!$A$3:$CQ$931,HLOOKUP(Feuil1!$F2618,Feuil2!$E$1:$DG$2,2,0),0))</f>
        <v/>
      </c>
      <c r="T2618" s="12" t="str">
        <f>IF(ISBLANK(VLOOKUP($H2618*100+T$2,Feuil2!$A$3:$CQ$931,HLOOKUP(Feuil1!$F2618,Feuil2!$E$1:$DG$2,2,0),0)),"",VLOOKUP($H2618*100+T$2,Feuil2!$A$3:$CQ$931,HLOOKUP(Feuil1!$F2618,Feuil2!$E$1:$DG$2,2,0),0))</f>
        <v/>
      </c>
      <c r="U2618" s="12"/>
      <c r="Y2618" s="36"/>
      <c r="Z2618" s="36"/>
      <c r="AA2618" s="36"/>
      <c r="AB2618" s="36"/>
      <c r="AC2618" s="36"/>
      <c r="AD2618" s="36"/>
      <c r="AE2618" s="36"/>
      <c r="AF2618" s="36"/>
      <c r="AG2618" s="36"/>
      <c r="AH2618" s="36"/>
      <c r="AI2618" s="36"/>
      <c r="AJ2618" s="36"/>
      <c r="AK2618" s="36"/>
      <c r="AL2618" s="36"/>
      <c r="AM2618" s="36"/>
      <c r="AN2618" s="36"/>
      <c r="AO2618" s="36"/>
      <c r="AP2618" s="36"/>
      <c r="AQ2618" s="36"/>
      <c r="AR2618" s="36"/>
    </row>
    <row r="2619" spans="1:44" x14ac:dyDescent="0.35">
      <c r="A2619" s="10" t="s">
        <v>86</v>
      </c>
      <c r="B2619" s="8" t="s">
        <v>21</v>
      </c>
      <c r="C2619" s="39">
        <v>566650</v>
      </c>
      <c r="D2619" s="39">
        <v>370540</v>
      </c>
      <c r="E2619" s="39">
        <v>430</v>
      </c>
      <c r="F2619" s="10">
        <v>876</v>
      </c>
      <c r="G2619" s="5" t="s">
        <v>49</v>
      </c>
      <c r="H2619" s="11">
        <v>1942</v>
      </c>
      <c r="I2619" s="12" t="str">
        <f>IF(ISBLANK(VLOOKUP($H2619*100+I$2,Feuil2!$A$3:$CQ$931,HLOOKUP(Feuil1!$F2619,Feuil2!$E$1:$DG$2,2,0),0)),"",VLOOKUP($H2619*100+I$2,Feuil2!$A$3:$CQ$931,HLOOKUP(Feuil1!$F2619,Feuil2!$E$1:$DG$2,2,0),0))</f>
        <v/>
      </c>
      <c r="J2619" s="12" t="str">
        <f>IF(ISBLANK(VLOOKUP($H2619*100+J$2,Feuil2!$A$3:$CQ$931,HLOOKUP(Feuil1!$F2619,Feuil2!$E$1:$DG$2,2,0),0)),"",VLOOKUP($H2619*100+J$2,Feuil2!$A$3:$CQ$931,HLOOKUP(Feuil1!$F2619,Feuil2!$E$1:$DG$2,2,0),0))</f>
        <v/>
      </c>
      <c r="K2619" s="12" t="str">
        <f>IF(ISBLANK(VLOOKUP($H2619*100+K$2,Feuil2!$A$3:$CQ$931,HLOOKUP(Feuil1!$F2619,Feuil2!$E$1:$DG$2,2,0),0)),"",VLOOKUP($H2619*100+K$2,Feuil2!$A$3:$CQ$931,HLOOKUP(Feuil1!$F2619,Feuil2!$E$1:$DG$2,2,0),0))</f>
        <v/>
      </c>
      <c r="L2619" s="12" t="str">
        <f>IF(ISBLANK(VLOOKUP($H2619*100+L$2,Feuil2!$A$3:$CQ$931,HLOOKUP(Feuil1!$F2619,Feuil2!$E$1:$DG$2,2,0),0)),"",VLOOKUP($H2619*100+L$2,Feuil2!$A$3:$CQ$931,HLOOKUP(Feuil1!$F2619,Feuil2!$E$1:$DG$2,2,0),0))</f>
        <v/>
      </c>
      <c r="M2619" s="12" t="str">
        <f>IF(ISBLANK(VLOOKUP($H2619*100+M$2,Feuil2!$A$3:$CQ$931,HLOOKUP(Feuil1!$F2619,Feuil2!$E$1:$DG$2,2,0),0)),"",VLOOKUP($H2619*100+M$2,Feuil2!$A$3:$CQ$931,HLOOKUP(Feuil1!$F2619,Feuil2!$E$1:$DG$2,2,0),0))</f>
        <v/>
      </c>
      <c r="N2619" s="12" t="str">
        <f>IF(ISBLANK(VLOOKUP($H2619*100+N$2,Feuil2!$A$3:$CQ$931,HLOOKUP(Feuil1!$F2619,Feuil2!$E$1:$DG$2,2,0),0)),"",VLOOKUP($H2619*100+N$2,Feuil2!$A$3:$CQ$931,HLOOKUP(Feuil1!$F2619,Feuil2!$E$1:$DG$2,2,0),0))</f>
        <v/>
      </c>
      <c r="O2619" s="12" t="str">
        <f>IF(ISBLANK(VLOOKUP($H2619*100+O$2,Feuil2!$A$3:$CQ$931,HLOOKUP(Feuil1!$F2619,Feuil2!$E$1:$DG$2,2,0),0)),"",VLOOKUP($H2619*100+O$2,Feuil2!$A$3:$CQ$931,HLOOKUP(Feuil1!$F2619,Feuil2!$E$1:$DG$2,2,0),0))</f>
        <v/>
      </c>
      <c r="P2619" s="12" t="str">
        <f>IF(ISBLANK(VLOOKUP($H2619*100+P$2,Feuil2!$A$3:$CQ$931,HLOOKUP(Feuil1!$F2619,Feuil2!$E$1:$DG$2,2,0),0)),"",VLOOKUP($H2619*100+P$2,Feuil2!$A$3:$CQ$931,HLOOKUP(Feuil1!$F2619,Feuil2!$E$1:$DG$2,2,0),0))</f>
        <v/>
      </c>
      <c r="Q2619" s="12" t="str">
        <f>IF(ISBLANK(VLOOKUP($H2619*100+Q$2,Feuil2!$A$3:$CQ$931,HLOOKUP(Feuil1!$F2619,Feuil2!$E$1:$DG$2,2,0),0)),"",VLOOKUP($H2619*100+Q$2,Feuil2!$A$3:$CQ$931,HLOOKUP(Feuil1!$F2619,Feuil2!$E$1:$DG$2,2,0),0))</f>
        <v/>
      </c>
      <c r="R2619" s="12" t="str">
        <f>IF(ISBLANK(VLOOKUP($H2619*100+R$2,Feuil2!$A$3:$CQ$931,HLOOKUP(Feuil1!$F2619,Feuil2!$E$1:$DG$2,2,0),0)),"",VLOOKUP($H2619*100+R$2,Feuil2!$A$3:$CQ$931,HLOOKUP(Feuil1!$F2619,Feuil2!$E$1:$DG$2,2,0),0))</f>
        <v/>
      </c>
      <c r="S2619" s="12" t="str">
        <f>IF(ISBLANK(VLOOKUP($H2619*100+S$2,Feuil2!$A$3:$CQ$931,HLOOKUP(Feuil1!$F2619,Feuil2!$E$1:$DG$2,2,0),0)),"",VLOOKUP($H2619*100+S$2,Feuil2!$A$3:$CQ$931,HLOOKUP(Feuil1!$F2619,Feuil2!$E$1:$DG$2,2,0),0))</f>
        <v/>
      </c>
      <c r="T2619" s="12" t="str">
        <f>IF(ISBLANK(VLOOKUP($H2619*100+T$2,Feuil2!$A$3:$CQ$931,HLOOKUP(Feuil1!$F2619,Feuil2!$E$1:$DG$2,2,0),0)),"",VLOOKUP($H2619*100+T$2,Feuil2!$A$3:$CQ$931,HLOOKUP(Feuil1!$F2619,Feuil2!$E$1:$DG$2,2,0),0))</f>
        <v/>
      </c>
      <c r="U2619" s="12"/>
    </row>
    <row r="2620" spans="1:44" x14ac:dyDescent="0.35">
      <c r="A2620" s="10" t="s">
        <v>86</v>
      </c>
      <c r="B2620" s="8" t="s">
        <v>21</v>
      </c>
      <c r="C2620" s="39">
        <v>566650</v>
      </c>
      <c r="D2620" s="39">
        <v>370540</v>
      </c>
      <c r="E2620" s="39">
        <v>430</v>
      </c>
      <c r="F2620" s="10">
        <v>876</v>
      </c>
      <c r="G2620" s="5" t="s">
        <v>49</v>
      </c>
      <c r="H2620" s="11">
        <v>1943</v>
      </c>
      <c r="I2620" s="12" t="str">
        <f>IF(ISBLANK(VLOOKUP($H2620*100+I$2,Feuil2!$A$3:$CQ$931,HLOOKUP(Feuil1!$F2620,Feuil2!$E$1:$DG$2,2,0),0)),"",VLOOKUP($H2620*100+I$2,Feuil2!$A$3:$CQ$931,HLOOKUP(Feuil1!$F2620,Feuil2!$E$1:$DG$2,2,0),0))</f>
        <v/>
      </c>
      <c r="J2620" s="12" t="str">
        <f>IF(ISBLANK(VLOOKUP($H2620*100+J$2,Feuil2!$A$3:$CQ$931,HLOOKUP(Feuil1!$F2620,Feuil2!$E$1:$DG$2,2,0),0)),"",VLOOKUP($H2620*100+J$2,Feuil2!$A$3:$CQ$931,HLOOKUP(Feuil1!$F2620,Feuil2!$E$1:$DG$2,2,0),0))</f>
        <v/>
      </c>
      <c r="K2620" s="12" t="str">
        <f>IF(ISBLANK(VLOOKUP($H2620*100+K$2,Feuil2!$A$3:$CQ$931,HLOOKUP(Feuil1!$F2620,Feuil2!$E$1:$DG$2,2,0),0)),"",VLOOKUP($H2620*100+K$2,Feuil2!$A$3:$CQ$931,HLOOKUP(Feuil1!$F2620,Feuil2!$E$1:$DG$2,2,0),0))</f>
        <v/>
      </c>
      <c r="L2620" s="12" t="str">
        <f>IF(ISBLANK(VLOOKUP($H2620*100+L$2,Feuil2!$A$3:$CQ$931,HLOOKUP(Feuil1!$F2620,Feuil2!$E$1:$DG$2,2,0),0)),"",VLOOKUP($H2620*100+L$2,Feuil2!$A$3:$CQ$931,HLOOKUP(Feuil1!$F2620,Feuil2!$E$1:$DG$2,2,0),0))</f>
        <v/>
      </c>
      <c r="M2620" s="12" t="str">
        <f>IF(ISBLANK(VLOOKUP($H2620*100+M$2,Feuil2!$A$3:$CQ$931,HLOOKUP(Feuil1!$F2620,Feuil2!$E$1:$DG$2,2,0),0)),"",VLOOKUP($H2620*100+M$2,Feuil2!$A$3:$CQ$931,HLOOKUP(Feuil1!$F2620,Feuil2!$E$1:$DG$2,2,0),0))</f>
        <v/>
      </c>
      <c r="N2620" s="12" t="str">
        <f>IF(ISBLANK(VLOOKUP($H2620*100+N$2,Feuil2!$A$3:$CQ$931,HLOOKUP(Feuil1!$F2620,Feuil2!$E$1:$DG$2,2,0),0)),"",VLOOKUP($H2620*100+N$2,Feuil2!$A$3:$CQ$931,HLOOKUP(Feuil1!$F2620,Feuil2!$E$1:$DG$2,2,0),0))</f>
        <v/>
      </c>
      <c r="O2620" s="12" t="str">
        <f>IF(ISBLANK(VLOOKUP($H2620*100+O$2,Feuil2!$A$3:$CQ$931,HLOOKUP(Feuil1!$F2620,Feuil2!$E$1:$DG$2,2,0),0)),"",VLOOKUP($H2620*100+O$2,Feuil2!$A$3:$CQ$931,HLOOKUP(Feuil1!$F2620,Feuil2!$E$1:$DG$2,2,0),0))</f>
        <v/>
      </c>
      <c r="P2620" s="12" t="str">
        <f>IF(ISBLANK(VLOOKUP($H2620*100+P$2,Feuil2!$A$3:$CQ$931,HLOOKUP(Feuil1!$F2620,Feuil2!$E$1:$DG$2,2,0),0)),"",VLOOKUP($H2620*100+P$2,Feuil2!$A$3:$CQ$931,HLOOKUP(Feuil1!$F2620,Feuil2!$E$1:$DG$2,2,0),0))</f>
        <v/>
      </c>
      <c r="Q2620" s="12" t="str">
        <f>IF(ISBLANK(VLOOKUP($H2620*100+Q$2,Feuil2!$A$3:$CQ$931,HLOOKUP(Feuil1!$F2620,Feuil2!$E$1:$DG$2,2,0),0)),"",VLOOKUP($H2620*100+Q$2,Feuil2!$A$3:$CQ$931,HLOOKUP(Feuil1!$F2620,Feuil2!$E$1:$DG$2,2,0),0))</f>
        <v/>
      </c>
      <c r="R2620" s="12" t="str">
        <f>IF(ISBLANK(VLOOKUP($H2620*100+R$2,Feuil2!$A$3:$CQ$931,HLOOKUP(Feuil1!$F2620,Feuil2!$E$1:$DG$2,2,0),0)),"",VLOOKUP($H2620*100+R$2,Feuil2!$A$3:$CQ$931,HLOOKUP(Feuil1!$F2620,Feuil2!$E$1:$DG$2,2,0),0))</f>
        <v/>
      </c>
      <c r="S2620" s="12" t="str">
        <f>IF(ISBLANK(VLOOKUP($H2620*100+S$2,Feuil2!$A$3:$CQ$931,HLOOKUP(Feuil1!$F2620,Feuil2!$E$1:$DG$2,2,0),0)),"",VLOOKUP($H2620*100+S$2,Feuil2!$A$3:$CQ$931,HLOOKUP(Feuil1!$F2620,Feuil2!$E$1:$DG$2,2,0),0))</f>
        <v/>
      </c>
      <c r="T2620" s="12" t="str">
        <f>IF(ISBLANK(VLOOKUP($H2620*100+T$2,Feuil2!$A$3:$CQ$931,HLOOKUP(Feuil1!$F2620,Feuil2!$E$1:$DG$2,2,0),0)),"",VLOOKUP($H2620*100+T$2,Feuil2!$A$3:$CQ$931,HLOOKUP(Feuil1!$F2620,Feuil2!$E$1:$DG$2,2,0),0))</f>
        <v/>
      </c>
      <c r="U2620" s="12"/>
    </row>
    <row r="2621" spans="1:44" x14ac:dyDescent="0.35">
      <c r="A2621" s="10" t="s">
        <v>86</v>
      </c>
      <c r="B2621" s="8" t="s">
        <v>21</v>
      </c>
      <c r="C2621" s="39">
        <v>566650</v>
      </c>
      <c r="D2621" s="39">
        <v>370540</v>
      </c>
      <c r="E2621" s="39">
        <v>430</v>
      </c>
      <c r="F2621" s="10">
        <v>876</v>
      </c>
      <c r="G2621" s="5" t="s">
        <v>49</v>
      </c>
      <c r="H2621" s="11">
        <v>1944</v>
      </c>
      <c r="I2621" s="12" t="str">
        <f>IF(ISBLANK(VLOOKUP($H2621*100+I$2,Feuil2!$A$3:$CQ$931,HLOOKUP(Feuil1!$F2621,Feuil2!$E$1:$DG$2,2,0),0)),"",VLOOKUP($H2621*100+I$2,Feuil2!$A$3:$CQ$931,HLOOKUP(Feuil1!$F2621,Feuil2!$E$1:$DG$2,2,0),0))</f>
        <v/>
      </c>
      <c r="J2621" s="12" t="str">
        <f>IF(ISBLANK(VLOOKUP($H2621*100+J$2,Feuil2!$A$3:$CQ$931,HLOOKUP(Feuil1!$F2621,Feuil2!$E$1:$DG$2,2,0),0)),"",VLOOKUP($H2621*100+J$2,Feuil2!$A$3:$CQ$931,HLOOKUP(Feuil1!$F2621,Feuil2!$E$1:$DG$2,2,0),0))</f>
        <v/>
      </c>
      <c r="K2621" s="12" t="str">
        <f>IF(ISBLANK(VLOOKUP($H2621*100+K$2,Feuil2!$A$3:$CQ$931,HLOOKUP(Feuil1!$F2621,Feuil2!$E$1:$DG$2,2,0),0)),"",VLOOKUP($H2621*100+K$2,Feuil2!$A$3:$CQ$931,HLOOKUP(Feuil1!$F2621,Feuil2!$E$1:$DG$2,2,0),0))</f>
        <v/>
      </c>
      <c r="L2621" s="12" t="str">
        <f>IF(ISBLANK(VLOOKUP($H2621*100+L$2,Feuil2!$A$3:$CQ$931,HLOOKUP(Feuil1!$F2621,Feuil2!$E$1:$DG$2,2,0),0)),"",VLOOKUP($H2621*100+L$2,Feuil2!$A$3:$CQ$931,HLOOKUP(Feuil1!$F2621,Feuil2!$E$1:$DG$2,2,0),0))</f>
        <v/>
      </c>
      <c r="M2621" s="12" t="str">
        <f>IF(ISBLANK(VLOOKUP($H2621*100+M$2,Feuil2!$A$3:$CQ$931,HLOOKUP(Feuil1!$F2621,Feuil2!$E$1:$DG$2,2,0),0)),"",VLOOKUP($H2621*100+M$2,Feuil2!$A$3:$CQ$931,HLOOKUP(Feuil1!$F2621,Feuil2!$E$1:$DG$2,2,0),0))</f>
        <v/>
      </c>
      <c r="N2621" s="12" t="str">
        <f>IF(ISBLANK(VLOOKUP($H2621*100+N$2,Feuil2!$A$3:$CQ$931,HLOOKUP(Feuil1!$F2621,Feuil2!$E$1:$DG$2,2,0),0)),"",VLOOKUP($H2621*100+N$2,Feuil2!$A$3:$CQ$931,HLOOKUP(Feuil1!$F2621,Feuil2!$E$1:$DG$2,2,0),0))</f>
        <v/>
      </c>
      <c r="O2621" s="12" t="str">
        <f>IF(ISBLANK(VLOOKUP($H2621*100+O$2,Feuil2!$A$3:$CQ$931,HLOOKUP(Feuil1!$F2621,Feuil2!$E$1:$DG$2,2,0),0)),"",VLOOKUP($H2621*100+O$2,Feuil2!$A$3:$CQ$931,HLOOKUP(Feuil1!$F2621,Feuil2!$E$1:$DG$2,2,0),0))</f>
        <v/>
      </c>
      <c r="P2621" s="12" t="str">
        <f>IF(ISBLANK(VLOOKUP($H2621*100+P$2,Feuil2!$A$3:$CQ$931,HLOOKUP(Feuil1!$F2621,Feuil2!$E$1:$DG$2,2,0),0)),"",VLOOKUP($H2621*100+P$2,Feuil2!$A$3:$CQ$931,HLOOKUP(Feuil1!$F2621,Feuil2!$E$1:$DG$2,2,0),0))</f>
        <v/>
      </c>
      <c r="Q2621" s="12" t="str">
        <f>IF(ISBLANK(VLOOKUP($H2621*100+Q$2,Feuil2!$A$3:$CQ$931,HLOOKUP(Feuil1!$F2621,Feuil2!$E$1:$DG$2,2,0),0)),"",VLOOKUP($H2621*100+Q$2,Feuil2!$A$3:$CQ$931,HLOOKUP(Feuil1!$F2621,Feuil2!$E$1:$DG$2,2,0),0))</f>
        <v/>
      </c>
      <c r="R2621" s="12" t="str">
        <f>IF(ISBLANK(VLOOKUP($H2621*100+R$2,Feuil2!$A$3:$CQ$931,HLOOKUP(Feuil1!$F2621,Feuil2!$E$1:$DG$2,2,0),0)),"",VLOOKUP($H2621*100+R$2,Feuil2!$A$3:$CQ$931,HLOOKUP(Feuil1!$F2621,Feuil2!$E$1:$DG$2,2,0),0))</f>
        <v/>
      </c>
      <c r="S2621" s="12" t="str">
        <f>IF(ISBLANK(VLOOKUP($H2621*100+S$2,Feuil2!$A$3:$CQ$931,HLOOKUP(Feuil1!$F2621,Feuil2!$E$1:$DG$2,2,0),0)),"",VLOOKUP($H2621*100+S$2,Feuil2!$A$3:$CQ$931,HLOOKUP(Feuil1!$F2621,Feuil2!$E$1:$DG$2,2,0),0))</f>
        <v/>
      </c>
      <c r="T2621" s="12" t="str">
        <f>IF(ISBLANK(VLOOKUP($H2621*100+T$2,Feuil2!$A$3:$CQ$931,HLOOKUP(Feuil1!$F2621,Feuil2!$E$1:$DG$2,2,0),0)),"",VLOOKUP($H2621*100+T$2,Feuil2!$A$3:$CQ$931,HLOOKUP(Feuil1!$F2621,Feuil2!$E$1:$DG$2,2,0),0))</f>
        <v/>
      </c>
      <c r="U2621" s="12"/>
    </row>
    <row r="2622" spans="1:44" x14ac:dyDescent="0.35">
      <c r="A2622" s="10" t="s">
        <v>86</v>
      </c>
      <c r="B2622" s="8" t="s">
        <v>21</v>
      </c>
      <c r="C2622" s="39">
        <v>566650</v>
      </c>
      <c r="D2622" s="39">
        <v>370540</v>
      </c>
      <c r="E2622" s="39">
        <v>430</v>
      </c>
      <c r="F2622" s="10">
        <v>876</v>
      </c>
      <c r="G2622" s="5" t="s">
        <v>49</v>
      </c>
      <c r="H2622" s="11">
        <v>1945</v>
      </c>
      <c r="I2622" s="12" t="str">
        <f>IF(ISBLANK(VLOOKUP($H2622*100+I$2,Feuil2!$A$3:$CQ$931,HLOOKUP(Feuil1!$F2622,Feuil2!$E$1:$DG$2,2,0),0)),"",VLOOKUP($H2622*100+I$2,Feuil2!$A$3:$CQ$931,HLOOKUP(Feuil1!$F2622,Feuil2!$E$1:$DG$2,2,0),0))</f>
        <v/>
      </c>
      <c r="J2622" s="12" t="str">
        <f>IF(ISBLANK(VLOOKUP($H2622*100+J$2,Feuil2!$A$3:$CQ$931,HLOOKUP(Feuil1!$F2622,Feuil2!$E$1:$DG$2,2,0),0)),"",VLOOKUP($H2622*100+J$2,Feuil2!$A$3:$CQ$931,HLOOKUP(Feuil1!$F2622,Feuil2!$E$1:$DG$2,2,0),0))</f>
        <v/>
      </c>
      <c r="K2622" s="12" t="str">
        <f>IF(ISBLANK(VLOOKUP($H2622*100+K$2,Feuil2!$A$3:$CQ$931,HLOOKUP(Feuil1!$F2622,Feuil2!$E$1:$DG$2,2,0),0)),"",VLOOKUP($H2622*100+K$2,Feuil2!$A$3:$CQ$931,HLOOKUP(Feuil1!$F2622,Feuil2!$E$1:$DG$2,2,0),0))</f>
        <v/>
      </c>
      <c r="L2622" s="12" t="str">
        <f>IF(ISBLANK(VLOOKUP($H2622*100+L$2,Feuil2!$A$3:$CQ$931,HLOOKUP(Feuil1!$F2622,Feuil2!$E$1:$DG$2,2,0),0)),"",VLOOKUP($H2622*100+L$2,Feuil2!$A$3:$CQ$931,HLOOKUP(Feuil1!$F2622,Feuil2!$E$1:$DG$2,2,0),0))</f>
        <v/>
      </c>
      <c r="M2622" s="12" t="str">
        <f>IF(ISBLANK(VLOOKUP($H2622*100+M$2,Feuil2!$A$3:$CQ$931,HLOOKUP(Feuil1!$F2622,Feuil2!$E$1:$DG$2,2,0),0)),"",VLOOKUP($H2622*100+M$2,Feuil2!$A$3:$CQ$931,HLOOKUP(Feuil1!$F2622,Feuil2!$E$1:$DG$2,2,0),0))</f>
        <v/>
      </c>
      <c r="N2622" s="12" t="str">
        <f>IF(ISBLANK(VLOOKUP($H2622*100+N$2,Feuil2!$A$3:$CQ$931,HLOOKUP(Feuil1!$F2622,Feuil2!$E$1:$DG$2,2,0),0)),"",VLOOKUP($H2622*100+N$2,Feuil2!$A$3:$CQ$931,HLOOKUP(Feuil1!$F2622,Feuil2!$E$1:$DG$2,2,0),0))</f>
        <v/>
      </c>
      <c r="O2622" s="12" t="str">
        <f>IF(ISBLANK(VLOOKUP($H2622*100+O$2,Feuil2!$A$3:$CQ$931,HLOOKUP(Feuil1!$F2622,Feuil2!$E$1:$DG$2,2,0),0)),"",VLOOKUP($H2622*100+O$2,Feuil2!$A$3:$CQ$931,HLOOKUP(Feuil1!$F2622,Feuil2!$E$1:$DG$2,2,0),0))</f>
        <v/>
      </c>
      <c r="P2622" s="12" t="str">
        <f>IF(ISBLANK(VLOOKUP($H2622*100+P$2,Feuil2!$A$3:$CQ$931,HLOOKUP(Feuil1!$F2622,Feuil2!$E$1:$DG$2,2,0),0)),"",VLOOKUP($H2622*100+P$2,Feuil2!$A$3:$CQ$931,HLOOKUP(Feuil1!$F2622,Feuil2!$E$1:$DG$2,2,0),0))</f>
        <v/>
      </c>
      <c r="Q2622" s="12" t="str">
        <f>IF(ISBLANK(VLOOKUP($H2622*100+Q$2,Feuil2!$A$3:$CQ$931,HLOOKUP(Feuil1!$F2622,Feuil2!$E$1:$DG$2,2,0),0)),"",VLOOKUP($H2622*100+Q$2,Feuil2!$A$3:$CQ$931,HLOOKUP(Feuil1!$F2622,Feuil2!$E$1:$DG$2,2,0),0))</f>
        <v/>
      </c>
      <c r="R2622" s="12" t="str">
        <f>IF(ISBLANK(VLOOKUP($H2622*100+R$2,Feuil2!$A$3:$CQ$931,HLOOKUP(Feuil1!$F2622,Feuil2!$E$1:$DG$2,2,0),0)),"",VLOOKUP($H2622*100+R$2,Feuil2!$A$3:$CQ$931,HLOOKUP(Feuil1!$F2622,Feuil2!$E$1:$DG$2,2,0),0))</f>
        <v/>
      </c>
      <c r="S2622" s="12" t="str">
        <f>IF(ISBLANK(VLOOKUP($H2622*100+S$2,Feuil2!$A$3:$CQ$931,HLOOKUP(Feuil1!$F2622,Feuil2!$E$1:$DG$2,2,0),0)),"",VLOOKUP($H2622*100+S$2,Feuil2!$A$3:$CQ$931,HLOOKUP(Feuil1!$F2622,Feuil2!$E$1:$DG$2,2,0),0))</f>
        <v/>
      </c>
      <c r="T2622" s="12" t="str">
        <f>IF(ISBLANK(VLOOKUP($H2622*100+T$2,Feuil2!$A$3:$CQ$931,HLOOKUP(Feuil1!$F2622,Feuil2!$E$1:$DG$2,2,0),0)),"",VLOOKUP($H2622*100+T$2,Feuil2!$A$3:$CQ$931,HLOOKUP(Feuil1!$F2622,Feuil2!$E$1:$DG$2,2,0),0))</f>
        <v/>
      </c>
      <c r="U2622" s="12"/>
    </row>
    <row r="2623" spans="1:44" x14ac:dyDescent="0.35">
      <c r="A2623" s="10" t="s">
        <v>86</v>
      </c>
      <c r="B2623" s="8" t="s">
        <v>21</v>
      </c>
      <c r="C2623" s="39">
        <v>566650</v>
      </c>
      <c r="D2623" s="39">
        <v>370540</v>
      </c>
      <c r="E2623" s="39">
        <v>430</v>
      </c>
      <c r="F2623" s="10">
        <v>876</v>
      </c>
      <c r="G2623" s="5" t="s">
        <v>49</v>
      </c>
      <c r="H2623" s="11">
        <v>1946</v>
      </c>
      <c r="I2623" s="12" t="str">
        <f>IF(ISBLANK(VLOOKUP($H2623*100+I$2,Feuil2!$A$3:$CQ$931,HLOOKUP(Feuil1!$F2623,Feuil2!$E$1:$DG$2,2,0),0)),"",VLOOKUP($H2623*100+I$2,Feuil2!$A$3:$CQ$931,HLOOKUP(Feuil1!$F2623,Feuil2!$E$1:$DG$2,2,0),0))</f>
        <v/>
      </c>
      <c r="J2623" s="12" t="str">
        <f>IF(ISBLANK(VLOOKUP($H2623*100+J$2,Feuil2!$A$3:$CQ$931,HLOOKUP(Feuil1!$F2623,Feuil2!$E$1:$DG$2,2,0),0)),"",VLOOKUP($H2623*100+J$2,Feuil2!$A$3:$CQ$931,HLOOKUP(Feuil1!$F2623,Feuil2!$E$1:$DG$2,2,0),0))</f>
        <v/>
      </c>
      <c r="K2623" s="12" t="str">
        <f>IF(ISBLANK(VLOOKUP($H2623*100+K$2,Feuil2!$A$3:$CQ$931,HLOOKUP(Feuil1!$F2623,Feuil2!$E$1:$DG$2,2,0),0)),"",VLOOKUP($H2623*100+K$2,Feuil2!$A$3:$CQ$931,HLOOKUP(Feuil1!$F2623,Feuil2!$E$1:$DG$2,2,0),0))</f>
        <v/>
      </c>
      <c r="L2623" s="12" t="str">
        <f>IF(ISBLANK(VLOOKUP($H2623*100+L$2,Feuil2!$A$3:$CQ$931,HLOOKUP(Feuil1!$F2623,Feuil2!$E$1:$DG$2,2,0),0)),"",VLOOKUP($H2623*100+L$2,Feuil2!$A$3:$CQ$931,HLOOKUP(Feuil1!$F2623,Feuil2!$E$1:$DG$2,2,0),0))</f>
        <v/>
      </c>
      <c r="M2623" s="12" t="str">
        <f>IF(ISBLANK(VLOOKUP($H2623*100+M$2,Feuil2!$A$3:$CQ$931,HLOOKUP(Feuil1!$F2623,Feuil2!$E$1:$DG$2,2,0),0)),"",VLOOKUP($H2623*100+M$2,Feuil2!$A$3:$CQ$931,HLOOKUP(Feuil1!$F2623,Feuil2!$E$1:$DG$2,2,0),0))</f>
        <v/>
      </c>
      <c r="N2623" s="12" t="str">
        <f>IF(ISBLANK(VLOOKUP($H2623*100+N$2,Feuil2!$A$3:$CQ$931,HLOOKUP(Feuil1!$F2623,Feuil2!$E$1:$DG$2,2,0),0)),"",VLOOKUP($H2623*100+N$2,Feuil2!$A$3:$CQ$931,HLOOKUP(Feuil1!$F2623,Feuil2!$E$1:$DG$2,2,0),0))</f>
        <v/>
      </c>
      <c r="O2623" s="12" t="str">
        <f>IF(ISBLANK(VLOOKUP($H2623*100+O$2,Feuil2!$A$3:$CQ$931,HLOOKUP(Feuil1!$F2623,Feuil2!$E$1:$DG$2,2,0),0)),"",VLOOKUP($H2623*100+O$2,Feuil2!$A$3:$CQ$931,HLOOKUP(Feuil1!$F2623,Feuil2!$E$1:$DG$2,2,0),0))</f>
        <v/>
      </c>
      <c r="P2623" s="12" t="str">
        <f>IF(ISBLANK(VLOOKUP($H2623*100+P$2,Feuil2!$A$3:$CQ$931,HLOOKUP(Feuil1!$F2623,Feuil2!$E$1:$DG$2,2,0),0)),"",VLOOKUP($H2623*100+P$2,Feuil2!$A$3:$CQ$931,HLOOKUP(Feuil1!$F2623,Feuil2!$E$1:$DG$2,2,0),0))</f>
        <v/>
      </c>
      <c r="Q2623" s="12" t="str">
        <f>IF(ISBLANK(VLOOKUP($H2623*100+Q$2,Feuil2!$A$3:$CQ$931,HLOOKUP(Feuil1!$F2623,Feuil2!$E$1:$DG$2,2,0),0)),"",VLOOKUP($H2623*100+Q$2,Feuil2!$A$3:$CQ$931,HLOOKUP(Feuil1!$F2623,Feuil2!$E$1:$DG$2,2,0),0))</f>
        <v/>
      </c>
      <c r="R2623" s="12" t="str">
        <f>IF(ISBLANK(VLOOKUP($H2623*100+R$2,Feuil2!$A$3:$CQ$931,HLOOKUP(Feuil1!$F2623,Feuil2!$E$1:$DG$2,2,0),0)),"",VLOOKUP($H2623*100+R$2,Feuil2!$A$3:$CQ$931,HLOOKUP(Feuil1!$F2623,Feuil2!$E$1:$DG$2,2,0),0))</f>
        <v/>
      </c>
      <c r="S2623" s="12" t="str">
        <f>IF(ISBLANK(VLOOKUP($H2623*100+S$2,Feuil2!$A$3:$CQ$931,HLOOKUP(Feuil1!$F2623,Feuil2!$E$1:$DG$2,2,0),0)),"",VLOOKUP($H2623*100+S$2,Feuil2!$A$3:$CQ$931,HLOOKUP(Feuil1!$F2623,Feuil2!$E$1:$DG$2,2,0),0))</f>
        <v/>
      </c>
      <c r="T2623" s="12" t="str">
        <f>IF(ISBLANK(VLOOKUP($H2623*100+T$2,Feuil2!$A$3:$CQ$931,HLOOKUP(Feuil1!$F2623,Feuil2!$E$1:$DG$2,2,0),0)),"",VLOOKUP($H2623*100+T$2,Feuil2!$A$3:$CQ$931,HLOOKUP(Feuil1!$F2623,Feuil2!$E$1:$DG$2,2,0),0))</f>
        <v/>
      </c>
      <c r="U2623" s="12"/>
    </row>
    <row r="2624" spans="1:44" x14ac:dyDescent="0.35">
      <c r="A2624" s="10" t="s">
        <v>86</v>
      </c>
      <c r="B2624" s="8" t="s">
        <v>21</v>
      </c>
      <c r="C2624" s="39">
        <v>566650</v>
      </c>
      <c r="D2624" s="39">
        <v>370540</v>
      </c>
      <c r="E2624" s="39">
        <v>430</v>
      </c>
      <c r="F2624" s="10">
        <v>876</v>
      </c>
      <c r="G2624" s="5" t="s">
        <v>49</v>
      </c>
      <c r="H2624" s="11">
        <v>1947</v>
      </c>
      <c r="I2624" s="12" t="str">
        <f>IF(ISBLANK(VLOOKUP($H2624*100+I$2,Feuil2!$A$3:$CQ$931,HLOOKUP(Feuil1!$F2624,Feuil2!$E$1:$DG$2,2,0),0)),"",VLOOKUP($H2624*100+I$2,Feuil2!$A$3:$CQ$931,HLOOKUP(Feuil1!$F2624,Feuil2!$E$1:$DG$2,2,0),0))</f>
        <v/>
      </c>
      <c r="J2624" s="12" t="str">
        <f>IF(ISBLANK(VLOOKUP($H2624*100+J$2,Feuil2!$A$3:$CQ$931,HLOOKUP(Feuil1!$F2624,Feuil2!$E$1:$DG$2,2,0),0)),"",VLOOKUP($H2624*100+J$2,Feuil2!$A$3:$CQ$931,HLOOKUP(Feuil1!$F2624,Feuil2!$E$1:$DG$2,2,0),0))</f>
        <v/>
      </c>
      <c r="K2624" s="12" t="str">
        <f>IF(ISBLANK(VLOOKUP($H2624*100+K$2,Feuil2!$A$3:$CQ$931,HLOOKUP(Feuil1!$F2624,Feuil2!$E$1:$DG$2,2,0),0)),"",VLOOKUP($H2624*100+K$2,Feuil2!$A$3:$CQ$931,HLOOKUP(Feuil1!$F2624,Feuil2!$E$1:$DG$2,2,0),0))</f>
        <v/>
      </c>
      <c r="L2624" s="12" t="str">
        <f>IF(ISBLANK(VLOOKUP($H2624*100+L$2,Feuil2!$A$3:$CQ$931,HLOOKUP(Feuil1!$F2624,Feuil2!$E$1:$DG$2,2,0),0)),"",VLOOKUP($H2624*100+L$2,Feuil2!$A$3:$CQ$931,HLOOKUP(Feuil1!$F2624,Feuil2!$E$1:$DG$2,2,0),0))</f>
        <v/>
      </c>
      <c r="M2624" s="12" t="str">
        <f>IF(ISBLANK(VLOOKUP($H2624*100+M$2,Feuil2!$A$3:$CQ$931,HLOOKUP(Feuil1!$F2624,Feuil2!$E$1:$DG$2,2,0),0)),"",VLOOKUP($H2624*100+M$2,Feuil2!$A$3:$CQ$931,HLOOKUP(Feuil1!$F2624,Feuil2!$E$1:$DG$2,2,0),0))</f>
        <v/>
      </c>
      <c r="N2624" s="12" t="str">
        <f>IF(ISBLANK(VLOOKUP($H2624*100+N$2,Feuil2!$A$3:$CQ$931,HLOOKUP(Feuil1!$F2624,Feuil2!$E$1:$DG$2,2,0),0)),"",VLOOKUP($H2624*100+N$2,Feuil2!$A$3:$CQ$931,HLOOKUP(Feuil1!$F2624,Feuil2!$E$1:$DG$2,2,0),0))</f>
        <v/>
      </c>
      <c r="O2624" s="12" t="str">
        <f>IF(ISBLANK(VLOOKUP($H2624*100+O$2,Feuil2!$A$3:$CQ$931,HLOOKUP(Feuil1!$F2624,Feuil2!$E$1:$DG$2,2,0),0)),"",VLOOKUP($H2624*100+O$2,Feuil2!$A$3:$CQ$931,HLOOKUP(Feuil1!$F2624,Feuil2!$E$1:$DG$2,2,0),0))</f>
        <v/>
      </c>
      <c r="P2624" s="12" t="str">
        <f>IF(ISBLANK(VLOOKUP($H2624*100+P$2,Feuil2!$A$3:$CQ$931,HLOOKUP(Feuil1!$F2624,Feuil2!$E$1:$DG$2,2,0),0)),"",VLOOKUP($H2624*100+P$2,Feuil2!$A$3:$CQ$931,HLOOKUP(Feuil1!$F2624,Feuil2!$E$1:$DG$2,2,0),0))</f>
        <v/>
      </c>
      <c r="Q2624" s="12" t="str">
        <f>IF(ISBLANK(VLOOKUP($H2624*100+Q$2,Feuil2!$A$3:$CQ$931,HLOOKUP(Feuil1!$F2624,Feuil2!$E$1:$DG$2,2,0),0)),"",VLOOKUP($H2624*100+Q$2,Feuil2!$A$3:$CQ$931,HLOOKUP(Feuil1!$F2624,Feuil2!$E$1:$DG$2,2,0),0))</f>
        <v/>
      </c>
      <c r="R2624" s="12" t="str">
        <f>IF(ISBLANK(VLOOKUP($H2624*100+R$2,Feuil2!$A$3:$CQ$931,HLOOKUP(Feuil1!$F2624,Feuil2!$E$1:$DG$2,2,0),0)),"",VLOOKUP($H2624*100+R$2,Feuil2!$A$3:$CQ$931,HLOOKUP(Feuil1!$F2624,Feuil2!$E$1:$DG$2,2,0),0))</f>
        <v/>
      </c>
      <c r="S2624" s="12" t="str">
        <f>IF(ISBLANK(VLOOKUP($H2624*100+S$2,Feuil2!$A$3:$CQ$931,HLOOKUP(Feuil1!$F2624,Feuil2!$E$1:$DG$2,2,0),0)),"",VLOOKUP($H2624*100+S$2,Feuil2!$A$3:$CQ$931,HLOOKUP(Feuil1!$F2624,Feuil2!$E$1:$DG$2,2,0),0))</f>
        <v/>
      </c>
      <c r="T2624" s="12" t="str">
        <f>IF(ISBLANK(VLOOKUP($H2624*100+T$2,Feuil2!$A$3:$CQ$931,HLOOKUP(Feuil1!$F2624,Feuil2!$E$1:$DG$2,2,0),0)),"",VLOOKUP($H2624*100+T$2,Feuil2!$A$3:$CQ$931,HLOOKUP(Feuil1!$F2624,Feuil2!$E$1:$DG$2,2,0),0))</f>
        <v/>
      </c>
      <c r="U2624" s="12"/>
    </row>
    <row r="2625" spans="1:21" x14ac:dyDescent="0.35">
      <c r="A2625" s="10" t="s">
        <v>86</v>
      </c>
      <c r="B2625" s="8" t="s">
        <v>21</v>
      </c>
      <c r="C2625" s="39">
        <v>566650</v>
      </c>
      <c r="D2625" s="39">
        <v>370540</v>
      </c>
      <c r="E2625" s="39">
        <v>430</v>
      </c>
      <c r="F2625" s="10">
        <v>876</v>
      </c>
      <c r="G2625" s="5" t="s">
        <v>49</v>
      </c>
      <c r="H2625" s="11">
        <v>1948</v>
      </c>
      <c r="I2625" s="12" t="str">
        <f>IF(ISBLANK(VLOOKUP($H2625*100+I$2,Feuil2!$A$3:$CQ$931,HLOOKUP(Feuil1!$F2625,Feuil2!$E$1:$DG$2,2,0),0)),"",VLOOKUP($H2625*100+I$2,Feuil2!$A$3:$CQ$931,HLOOKUP(Feuil1!$F2625,Feuil2!$E$1:$DG$2,2,0),0))</f>
        <v/>
      </c>
      <c r="J2625" s="12" t="str">
        <f>IF(ISBLANK(VLOOKUP($H2625*100+J$2,Feuil2!$A$3:$CQ$931,HLOOKUP(Feuil1!$F2625,Feuil2!$E$1:$DG$2,2,0),0)),"",VLOOKUP($H2625*100+J$2,Feuil2!$A$3:$CQ$931,HLOOKUP(Feuil1!$F2625,Feuil2!$E$1:$DG$2,2,0),0))</f>
        <v/>
      </c>
      <c r="K2625" s="12" t="str">
        <f>IF(ISBLANK(VLOOKUP($H2625*100+K$2,Feuil2!$A$3:$CQ$931,HLOOKUP(Feuil1!$F2625,Feuil2!$E$1:$DG$2,2,0),0)),"",VLOOKUP($H2625*100+K$2,Feuil2!$A$3:$CQ$931,HLOOKUP(Feuil1!$F2625,Feuil2!$E$1:$DG$2,2,0),0))</f>
        <v/>
      </c>
      <c r="L2625" s="12" t="str">
        <f>IF(ISBLANK(VLOOKUP($H2625*100+L$2,Feuil2!$A$3:$CQ$931,HLOOKUP(Feuil1!$F2625,Feuil2!$E$1:$DG$2,2,0),0)),"",VLOOKUP($H2625*100+L$2,Feuil2!$A$3:$CQ$931,HLOOKUP(Feuil1!$F2625,Feuil2!$E$1:$DG$2,2,0),0))</f>
        <v/>
      </c>
      <c r="M2625" s="12" t="str">
        <f>IF(ISBLANK(VLOOKUP($H2625*100+M$2,Feuil2!$A$3:$CQ$931,HLOOKUP(Feuil1!$F2625,Feuil2!$E$1:$DG$2,2,0),0)),"",VLOOKUP($H2625*100+M$2,Feuil2!$A$3:$CQ$931,HLOOKUP(Feuil1!$F2625,Feuil2!$E$1:$DG$2,2,0),0))</f>
        <v/>
      </c>
      <c r="N2625" s="12" t="str">
        <f>IF(ISBLANK(VLOOKUP($H2625*100+N$2,Feuil2!$A$3:$CQ$931,HLOOKUP(Feuil1!$F2625,Feuil2!$E$1:$DG$2,2,0),0)),"",VLOOKUP($H2625*100+N$2,Feuil2!$A$3:$CQ$931,HLOOKUP(Feuil1!$F2625,Feuil2!$E$1:$DG$2,2,0),0))</f>
        <v/>
      </c>
      <c r="O2625" s="12" t="str">
        <f>IF(ISBLANK(VLOOKUP($H2625*100+O$2,Feuil2!$A$3:$CQ$931,HLOOKUP(Feuil1!$F2625,Feuil2!$E$1:$DG$2,2,0),0)),"",VLOOKUP($H2625*100+O$2,Feuil2!$A$3:$CQ$931,HLOOKUP(Feuil1!$F2625,Feuil2!$E$1:$DG$2,2,0),0))</f>
        <v/>
      </c>
      <c r="P2625" s="12" t="str">
        <f>IF(ISBLANK(VLOOKUP($H2625*100+P$2,Feuil2!$A$3:$CQ$931,HLOOKUP(Feuil1!$F2625,Feuil2!$E$1:$DG$2,2,0),0)),"",VLOOKUP($H2625*100+P$2,Feuil2!$A$3:$CQ$931,HLOOKUP(Feuil1!$F2625,Feuil2!$E$1:$DG$2,2,0),0))</f>
        <v/>
      </c>
      <c r="Q2625" s="12" t="str">
        <f>IF(ISBLANK(VLOOKUP($H2625*100+Q$2,Feuil2!$A$3:$CQ$931,HLOOKUP(Feuil1!$F2625,Feuil2!$E$1:$DG$2,2,0),0)),"",VLOOKUP($H2625*100+Q$2,Feuil2!$A$3:$CQ$931,HLOOKUP(Feuil1!$F2625,Feuil2!$E$1:$DG$2,2,0),0))</f>
        <v/>
      </c>
      <c r="R2625" s="12" t="str">
        <f>IF(ISBLANK(VLOOKUP($H2625*100+R$2,Feuil2!$A$3:$CQ$931,HLOOKUP(Feuil1!$F2625,Feuil2!$E$1:$DG$2,2,0),0)),"",VLOOKUP($H2625*100+R$2,Feuil2!$A$3:$CQ$931,HLOOKUP(Feuil1!$F2625,Feuil2!$E$1:$DG$2,2,0),0))</f>
        <v/>
      </c>
      <c r="S2625" s="12" t="str">
        <f>IF(ISBLANK(VLOOKUP($H2625*100+S$2,Feuil2!$A$3:$CQ$931,HLOOKUP(Feuil1!$F2625,Feuil2!$E$1:$DG$2,2,0),0)),"",VLOOKUP($H2625*100+S$2,Feuil2!$A$3:$CQ$931,HLOOKUP(Feuil1!$F2625,Feuil2!$E$1:$DG$2,2,0),0))</f>
        <v/>
      </c>
      <c r="T2625" s="12" t="str">
        <f>IF(ISBLANK(VLOOKUP($H2625*100+T$2,Feuil2!$A$3:$CQ$931,HLOOKUP(Feuil1!$F2625,Feuil2!$E$1:$DG$2,2,0),0)),"",VLOOKUP($H2625*100+T$2,Feuil2!$A$3:$CQ$931,HLOOKUP(Feuil1!$F2625,Feuil2!$E$1:$DG$2,2,0),0))</f>
        <v/>
      </c>
      <c r="U2625" s="12"/>
    </row>
    <row r="2626" spans="1:21" x14ac:dyDescent="0.35">
      <c r="A2626" s="10" t="s">
        <v>86</v>
      </c>
      <c r="B2626" s="8" t="s">
        <v>21</v>
      </c>
      <c r="C2626" s="39">
        <v>566650</v>
      </c>
      <c r="D2626" s="39">
        <v>370540</v>
      </c>
      <c r="E2626" s="39">
        <v>430</v>
      </c>
      <c r="F2626" s="10">
        <v>876</v>
      </c>
      <c r="G2626" s="5" t="s">
        <v>49</v>
      </c>
      <c r="H2626" s="11">
        <v>1949</v>
      </c>
      <c r="I2626" s="12" t="str">
        <f>IF(ISBLANK(VLOOKUP($H2626*100+I$2,Feuil2!$A$3:$CQ$931,HLOOKUP(Feuil1!$F2626,Feuil2!$E$1:$DG$2,2,0),0)),"",VLOOKUP($H2626*100+I$2,Feuil2!$A$3:$CQ$931,HLOOKUP(Feuil1!$F2626,Feuil2!$E$1:$DG$2,2,0),0))</f>
        <v/>
      </c>
      <c r="J2626" s="12" t="str">
        <f>IF(ISBLANK(VLOOKUP($H2626*100+J$2,Feuil2!$A$3:$CQ$931,HLOOKUP(Feuil1!$F2626,Feuil2!$E$1:$DG$2,2,0),0)),"",VLOOKUP($H2626*100+J$2,Feuil2!$A$3:$CQ$931,HLOOKUP(Feuil1!$F2626,Feuil2!$E$1:$DG$2,2,0),0))</f>
        <v/>
      </c>
      <c r="K2626" s="12" t="str">
        <f>IF(ISBLANK(VLOOKUP($H2626*100+K$2,Feuil2!$A$3:$CQ$931,HLOOKUP(Feuil1!$F2626,Feuil2!$E$1:$DG$2,2,0),0)),"",VLOOKUP($H2626*100+K$2,Feuil2!$A$3:$CQ$931,HLOOKUP(Feuil1!$F2626,Feuil2!$E$1:$DG$2,2,0),0))</f>
        <v/>
      </c>
      <c r="L2626" s="12" t="str">
        <f>IF(ISBLANK(VLOOKUP($H2626*100+L$2,Feuil2!$A$3:$CQ$931,HLOOKUP(Feuil1!$F2626,Feuil2!$E$1:$DG$2,2,0),0)),"",VLOOKUP($H2626*100+L$2,Feuil2!$A$3:$CQ$931,HLOOKUP(Feuil1!$F2626,Feuil2!$E$1:$DG$2,2,0),0))</f>
        <v/>
      </c>
      <c r="M2626" s="12" t="str">
        <f>IF(ISBLANK(VLOOKUP($H2626*100+M$2,Feuil2!$A$3:$CQ$931,HLOOKUP(Feuil1!$F2626,Feuil2!$E$1:$DG$2,2,0),0)),"",VLOOKUP($H2626*100+M$2,Feuil2!$A$3:$CQ$931,HLOOKUP(Feuil1!$F2626,Feuil2!$E$1:$DG$2,2,0),0))</f>
        <v/>
      </c>
      <c r="N2626" s="12" t="str">
        <f>IF(ISBLANK(VLOOKUP($H2626*100+N$2,Feuil2!$A$3:$CQ$931,HLOOKUP(Feuil1!$F2626,Feuil2!$E$1:$DG$2,2,0),0)),"",VLOOKUP($H2626*100+N$2,Feuil2!$A$3:$CQ$931,HLOOKUP(Feuil1!$F2626,Feuil2!$E$1:$DG$2,2,0),0))</f>
        <v/>
      </c>
      <c r="O2626" s="12" t="str">
        <f>IF(ISBLANK(VLOOKUP($H2626*100+O$2,Feuil2!$A$3:$CQ$931,HLOOKUP(Feuil1!$F2626,Feuil2!$E$1:$DG$2,2,0),0)),"",VLOOKUP($H2626*100+O$2,Feuil2!$A$3:$CQ$931,HLOOKUP(Feuil1!$F2626,Feuil2!$E$1:$DG$2,2,0),0))</f>
        <v/>
      </c>
      <c r="P2626" s="12" t="str">
        <f>IF(ISBLANK(VLOOKUP($H2626*100+P$2,Feuil2!$A$3:$CQ$931,HLOOKUP(Feuil1!$F2626,Feuil2!$E$1:$DG$2,2,0),0)),"",VLOOKUP($H2626*100+P$2,Feuil2!$A$3:$CQ$931,HLOOKUP(Feuil1!$F2626,Feuil2!$E$1:$DG$2,2,0),0))</f>
        <v/>
      </c>
      <c r="Q2626" s="12" t="str">
        <f>IF(ISBLANK(VLOOKUP($H2626*100+Q$2,Feuil2!$A$3:$CQ$931,HLOOKUP(Feuil1!$F2626,Feuil2!$E$1:$DG$2,2,0),0)),"",VLOOKUP($H2626*100+Q$2,Feuil2!$A$3:$CQ$931,HLOOKUP(Feuil1!$F2626,Feuil2!$E$1:$DG$2,2,0),0))</f>
        <v/>
      </c>
      <c r="R2626" s="12" t="str">
        <f>IF(ISBLANK(VLOOKUP($H2626*100+R$2,Feuil2!$A$3:$CQ$931,HLOOKUP(Feuil1!$F2626,Feuil2!$E$1:$DG$2,2,0),0)),"",VLOOKUP($H2626*100+R$2,Feuil2!$A$3:$CQ$931,HLOOKUP(Feuil1!$F2626,Feuil2!$E$1:$DG$2,2,0),0))</f>
        <v/>
      </c>
      <c r="S2626" s="12" t="str">
        <f>IF(ISBLANK(VLOOKUP($H2626*100+S$2,Feuil2!$A$3:$CQ$931,HLOOKUP(Feuil1!$F2626,Feuil2!$E$1:$DG$2,2,0),0)),"",VLOOKUP($H2626*100+S$2,Feuil2!$A$3:$CQ$931,HLOOKUP(Feuil1!$F2626,Feuil2!$E$1:$DG$2,2,0),0))</f>
        <v/>
      </c>
      <c r="T2626" s="12" t="str">
        <f>IF(ISBLANK(VLOOKUP($H2626*100+T$2,Feuil2!$A$3:$CQ$931,HLOOKUP(Feuil1!$F2626,Feuil2!$E$1:$DG$2,2,0),0)),"",VLOOKUP($H2626*100+T$2,Feuil2!$A$3:$CQ$931,HLOOKUP(Feuil1!$F2626,Feuil2!$E$1:$DG$2,2,0),0))</f>
        <v/>
      </c>
      <c r="U2626" s="12"/>
    </row>
    <row r="2627" spans="1:21" x14ac:dyDescent="0.35">
      <c r="A2627" s="10" t="s">
        <v>86</v>
      </c>
      <c r="B2627" s="8" t="s">
        <v>21</v>
      </c>
      <c r="C2627" s="39">
        <v>566650</v>
      </c>
      <c r="D2627" s="39">
        <v>370540</v>
      </c>
      <c r="E2627" s="39">
        <v>430</v>
      </c>
      <c r="F2627" s="10">
        <v>876</v>
      </c>
      <c r="G2627" s="5" t="s">
        <v>49</v>
      </c>
      <c r="H2627" s="11">
        <v>1950</v>
      </c>
      <c r="I2627" s="12" t="str">
        <f>IF(ISBLANK(VLOOKUP($H2627*100+I$2,Feuil2!$A$3:$CQ$931,HLOOKUP(Feuil1!$F2627,Feuil2!$E$1:$DG$2,2,0),0)),"",VLOOKUP($H2627*100+I$2,Feuil2!$A$3:$CQ$931,HLOOKUP(Feuil1!$F2627,Feuil2!$E$1:$DG$2,2,0),0))</f>
        <v/>
      </c>
      <c r="J2627" s="12" t="str">
        <f>IF(ISBLANK(VLOOKUP($H2627*100+J$2,Feuil2!$A$3:$CQ$931,HLOOKUP(Feuil1!$F2627,Feuil2!$E$1:$DG$2,2,0),0)),"",VLOOKUP($H2627*100+J$2,Feuil2!$A$3:$CQ$931,HLOOKUP(Feuil1!$F2627,Feuil2!$E$1:$DG$2,2,0),0))</f>
        <v/>
      </c>
      <c r="K2627" s="12" t="str">
        <f>IF(ISBLANK(VLOOKUP($H2627*100+K$2,Feuil2!$A$3:$CQ$931,HLOOKUP(Feuil1!$F2627,Feuil2!$E$1:$DG$2,2,0),0)),"",VLOOKUP($H2627*100+K$2,Feuil2!$A$3:$CQ$931,HLOOKUP(Feuil1!$F2627,Feuil2!$E$1:$DG$2,2,0),0))</f>
        <v/>
      </c>
      <c r="L2627" s="12" t="str">
        <f>IF(ISBLANK(VLOOKUP($H2627*100+L$2,Feuil2!$A$3:$CQ$931,HLOOKUP(Feuil1!$F2627,Feuil2!$E$1:$DG$2,2,0),0)),"",VLOOKUP($H2627*100+L$2,Feuil2!$A$3:$CQ$931,HLOOKUP(Feuil1!$F2627,Feuil2!$E$1:$DG$2,2,0),0))</f>
        <v/>
      </c>
      <c r="M2627" s="12" t="str">
        <f>IF(ISBLANK(VLOOKUP($H2627*100+M$2,Feuil2!$A$3:$CQ$931,HLOOKUP(Feuil1!$F2627,Feuil2!$E$1:$DG$2,2,0),0)),"",VLOOKUP($H2627*100+M$2,Feuil2!$A$3:$CQ$931,HLOOKUP(Feuil1!$F2627,Feuil2!$E$1:$DG$2,2,0),0))</f>
        <v/>
      </c>
      <c r="N2627" s="12" t="str">
        <f>IF(ISBLANK(VLOOKUP($H2627*100+N$2,Feuil2!$A$3:$CQ$931,HLOOKUP(Feuil1!$F2627,Feuil2!$E$1:$DG$2,2,0),0)),"",VLOOKUP($H2627*100+N$2,Feuil2!$A$3:$CQ$931,HLOOKUP(Feuil1!$F2627,Feuil2!$E$1:$DG$2,2,0),0))</f>
        <v/>
      </c>
      <c r="O2627" s="12" t="str">
        <f>IF(ISBLANK(VLOOKUP($H2627*100+O$2,Feuil2!$A$3:$CQ$931,HLOOKUP(Feuil1!$F2627,Feuil2!$E$1:$DG$2,2,0),0)),"",VLOOKUP($H2627*100+O$2,Feuil2!$A$3:$CQ$931,HLOOKUP(Feuil1!$F2627,Feuil2!$E$1:$DG$2,2,0),0))</f>
        <v/>
      </c>
      <c r="P2627" s="12" t="str">
        <f>IF(ISBLANK(VLOOKUP($H2627*100+P$2,Feuil2!$A$3:$CQ$931,HLOOKUP(Feuil1!$F2627,Feuil2!$E$1:$DG$2,2,0),0)),"",VLOOKUP($H2627*100+P$2,Feuil2!$A$3:$CQ$931,HLOOKUP(Feuil1!$F2627,Feuil2!$E$1:$DG$2,2,0),0))</f>
        <v/>
      </c>
      <c r="Q2627" s="12" t="str">
        <f>IF(ISBLANK(VLOOKUP($H2627*100+Q$2,Feuil2!$A$3:$CQ$931,HLOOKUP(Feuil1!$F2627,Feuil2!$E$1:$DG$2,2,0),0)),"",VLOOKUP($H2627*100+Q$2,Feuil2!$A$3:$CQ$931,HLOOKUP(Feuil1!$F2627,Feuil2!$E$1:$DG$2,2,0),0))</f>
        <v/>
      </c>
      <c r="R2627" s="12" t="str">
        <f>IF(ISBLANK(VLOOKUP($H2627*100+R$2,Feuil2!$A$3:$CQ$931,HLOOKUP(Feuil1!$F2627,Feuil2!$E$1:$DG$2,2,0),0)),"",VLOOKUP($H2627*100+R$2,Feuil2!$A$3:$CQ$931,HLOOKUP(Feuil1!$F2627,Feuil2!$E$1:$DG$2,2,0),0))</f>
        <v/>
      </c>
      <c r="S2627" s="12" t="str">
        <f>IF(ISBLANK(VLOOKUP($H2627*100+S$2,Feuil2!$A$3:$CQ$931,HLOOKUP(Feuil1!$F2627,Feuil2!$E$1:$DG$2,2,0),0)),"",VLOOKUP($H2627*100+S$2,Feuil2!$A$3:$CQ$931,HLOOKUP(Feuil1!$F2627,Feuil2!$E$1:$DG$2,2,0),0))</f>
        <v/>
      </c>
      <c r="T2627" s="12" t="str">
        <f>IF(ISBLANK(VLOOKUP($H2627*100+T$2,Feuil2!$A$3:$CQ$931,HLOOKUP(Feuil1!$F2627,Feuil2!$E$1:$DG$2,2,0),0)),"",VLOOKUP($H2627*100+T$2,Feuil2!$A$3:$CQ$931,HLOOKUP(Feuil1!$F2627,Feuil2!$E$1:$DG$2,2,0),0))</f>
        <v/>
      </c>
      <c r="U2627" s="12"/>
    </row>
    <row r="2628" spans="1:21" x14ac:dyDescent="0.35">
      <c r="A2628" s="10" t="s">
        <v>86</v>
      </c>
      <c r="B2628" s="8" t="s">
        <v>21</v>
      </c>
      <c r="C2628" s="39">
        <v>566650</v>
      </c>
      <c r="D2628" s="39">
        <v>370540</v>
      </c>
      <c r="E2628" s="39">
        <v>430</v>
      </c>
      <c r="F2628" s="10">
        <v>876</v>
      </c>
      <c r="G2628" s="5" t="s">
        <v>49</v>
      </c>
      <c r="H2628" s="11">
        <v>1951</v>
      </c>
      <c r="I2628" s="12" t="str">
        <f>IF(ISBLANK(VLOOKUP($H2628*100+I$2,Feuil2!$A$3:$CQ$931,HLOOKUP(Feuil1!$F2628,Feuil2!$E$1:$DG$2,2,0),0)),"",VLOOKUP($H2628*100+I$2,Feuil2!$A$3:$CQ$931,HLOOKUP(Feuil1!$F2628,Feuil2!$E$1:$DG$2,2,0),0))</f>
        <v/>
      </c>
      <c r="J2628" s="12" t="str">
        <f>IF(ISBLANK(VLOOKUP($H2628*100+J$2,Feuil2!$A$3:$CQ$931,HLOOKUP(Feuil1!$F2628,Feuil2!$E$1:$DG$2,2,0),0)),"",VLOOKUP($H2628*100+J$2,Feuil2!$A$3:$CQ$931,HLOOKUP(Feuil1!$F2628,Feuil2!$E$1:$DG$2,2,0),0))</f>
        <v/>
      </c>
      <c r="K2628" s="12" t="str">
        <f>IF(ISBLANK(VLOOKUP($H2628*100+K$2,Feuil2!$A$3:$CQ$931,HLOOKUP(Feuil1!$F2628,Feuil2!$E$1:$DG$2,2,0),0)),"",VLOOKUP($H2628*100+K$2,Feuil2!$A$3:$CQ$931,HLOOKUP(Feuil1!$F2628,Feuil2!$E$1:$DG$2,2,0),0))</f>
        <v/>
      </c>
      <c r="L2628" s="12" t="str">
        <f>IF(ISBLANK(VLOOKUP($H2628*100+L$2,Feuil2!$A$3:$CQ$931,HLOOKUP(Feuil1!$F2628,Feuil2!$E$1:$DG$2,2,0),0)),"",VLOOKUP($H2628*100+L$2,Feuil2!$A$3:$CQ$931,HLOOKUP(Feuil1!$F2628,Feuil2!$E$1:$DG$2,2,0),0))</f>
        <v/>
      </c>
      <c r="M2628" s="12" t="str">
        <f>IF(ISBLANK(VLOOKUP($H2628*100+M$2,Feuil2!$A$3:$CQ$931,HLOOKUP(Feuil1!$F2628,Feuil2!$E$1:$DG$2,2,0),0)),"",VLOOKUP($H2628*100+M$2,Feuil2!$A$3:$CQ$931,HLOOKUP(Feuil1!$F2628,Feuil2!$E$1:$DG$2,2,0),0))</f>
        <v/>
      </c>
      <c r="N2628" s="12" t="str">
        <f>IF(ISBLANK(VLOOKUP($H2628*100+N$2,Feuil2!$A$3:$CQ$931,HLOOKUP(Feuil1!$F2628,Feuil2!$E$1:$DG$2,2,0),0)),"",VLOOKUP($H2628*100+N$2,Feuil2!$A$3:$CQ$931,HLOOKUP(Feuil1!$F2628,Feuil2!$E$1:$DG$2,2,0),0))</f>
        <v/>
      </c>
      <c r="O2628" s="12" t="str">
        <f>IF(ISBLANK(VLOOKUP($H2628*100+O$2,Feuil2!$A$3:$CQ$931,HLOOKUP(Feuil1!$F2628,Feuil2!$E$1:$DG$2,2,0),0)),"",VLOOKUP($H2628*100+O$2,Feuil2!$A$3:$CQ$931,HLOOKUP(Feuil1!$F2628,Feuil2!$E$1:$DG$2,2,0),0))</f>
        <v/>
      </c>
      <c r="P2628" s="12" t="str">
        <f>IF(ISBLANK(VLOOKUP($H2628*100+P$2,Feuil2!$A$3:$CQ$931,HLOOKUP(Feuil1!$F2628,Feuil2!$E$1:$DG$2,2,0),0)),"",VLOOKUP($H2628*100+P$2,Feuil2!$A$3:$CQ$931,HLOOKUP(Feuil1!$F2628,Feuil2!$E$1:$DG$2,2,0),0))</f>
        <v/>
      </c>
      <c r="Q2628" s="12" t="str">
        <f>IF(ISBLANK(VLOOKUP($H2628*100+Q$2,Feuil2!$A$3:$CQ$931,HLOOKUP(Feuil1!$F2628,Feuil2!$E$1:$DG$2,2,0),0)),"",VLOOKUP($H2628*100+Q$2,Feuil2!$A$3:$CQ$931,HLOOKUP(Feuil1!$F2628,Feuil2!$E$1:$DG$2,2,0),0))</f>
        <v/>
      </c>
      <c r="R2628" s="12" t="str">
        <f>IF(ISBLANK(VLOOKUP($H2628*100+R$2,Feuil2!$A$3:$CQ$931,HLOOKUP(Feuil1!$F2628,Feuil2!$E$1:$DG$2,2,0),0)),"",VLOOKUP($H2628*100+R$2,Feuil2!$A$3:$CQ$931,HLOOKUP(Feuil1!$F2628,Feuil2!$E$1:$DG$2,2,0),0))</f>
        <v/>
      </c>
      <c r="S2628" s="12" t="str">
        <f>IF(ISBLANK(VLOOKUP($H2628*100+S$2,Feuil2!$A$3:$CQ$931,HLOOKUP(Feuil1!$F2628,Feuil2!$E$1:$DG$2,2,0),0)),"",VLOOKUP($H2628*100+S$2,Feuil2!$A$3:$CQ$931,HLOOKUP(Feuil1!$F2628,Feuil2!$E$1:$DG$2,2,0),0))</f>
        <v/>
      </c>
      <c r="T2628" s="12" t="str">
        <f>IF(ISBLANK(VLOOKUP($H2628*100+T$2,Feuil2!$A$3:$CQ$931,HLOOKUP(Feuil1!$F2628,Feuil2!$E$1:$DG$2,2,0),0)),"",VLOOKUP($H2628*100+T$2,Feuil2!$A$3:$CQ$931,HLOOKUP(Feuil1!$F2628,Feuil2!$E$1:$DG$2,2,0),0))</f>
        <v/>
      </c>
      <c r="U2628" s="12"/>
    </row>
    <row r="2629" spans="1:21" x14ac:dyDescent="0.35">
      <c r="A2629" s="10" t="s">
        <v>86</v>
      </c>
      <c r="B2629" s="8" t="s">
        <v>21</v>
      </c>
      <c r="C2629" s="39">
        <v>566650</v>
      </c>
      <c r="D2629" s="39">
        <v>370540</v>
      </c>
      <c r="E2629" s="39">
        <v>430</v>
      </c>
      <c r="F2629" s="10">
        <v>876</v>
      </c>
      <c r="G2629" s="5" t="s">
        <v>49</v>
      </c>
      <c r="H2629" s="11">
        <v>1952</v>
      </c>
      <c r="I2629" s="12" t="str">
        <f>IF(ISBLANK(VLOOKUP($H2629*100+I$2,Feuil2!$A$3:$CQ$931,HLOOKUP(Feuil1!$F2629,Feuil2!$E$1:$DG$2,2,0),0)),"",VLOOKUP($H2629*100+I$2,Feuil2!$A$3:$CQ$931,HLOOKUP(Feuil1!$F2629,Feuil2!$E$1:$DG$2,2,0),0))</f>
        <v/>
      </c>
      <c r="J2629" s="12" t="str">
        <f>IF(ISBLANK(VLOOKUP($H2629*100+J$2,Feuil2!$A$3:$CQ$931,HLOOKUP(Feuil1!$F2629,Feuil2!$E$1:$DG$2,2,0),0)),"",VLOOKUP($H2629*100+J$2,Feuil2!$A$3:$CQ$931,HLOOKUP(Feuil1!$F2629,Feuil2!$E$1:$DG$2,2,0),0))</f>
        <v/>
      </c>
      <c r="K2629" s="12" t="str">
        <f>IF(ISBLANK(VLOOKUP($H2629*100+K$2,Feuil2!$A$3:$CQ$931,HLOOKUP(Feuil1!$F2629,Feuil2!$E$1:$DG$2,2,0),0)),"",VLOOKUP($H2629*100+K$2,Feuil2!$A$3:$CQ$931,HLOOKUP(Feuil1!$F2629,Feuil2!$E$1:$DG$2,2,0),0))</f>
        <v/>
      </c>
      <c r="L2629" s="12" t="str">
        <f>IF(ISBLANK(VLOOKUP($H2629*100+L$2,Feuil2!$A$3:$CQ$931,HLOOKUP(Feuil1!$F2629,Feuil2!$E$1:$DG$2,2,0),0)),"",VLOOKUP($H2629*100+L$2,Feuil2!$A$3:$CQ$931,HLOOKUP(Feuil1!$F2629,Feuil2!$E$1:$DG$2,2,0),0))</f>
        <v/>
      </c>
      <c r="M2629" s="12" t="str">
        <f>IF(ISBLANK(VLOOKUP($H2629*100+M$2,Feuil2!$A$3:$CQ$931,HLOOKUP(Feuil1!$F2629,Feuil2!$E$1:$DG$2,2,0),0)),"",VLOOKUP($H2629*100+M$2,Feuil2!$A$3:$CQ$931,HLOOKUP(Feuil1!$F2629,Feuil2!$E$1:$DG$2,2,0),0))</f>
        <v/>
      </c>
      <c r="N2629" s="12" t="str">
        <f>IF(ISBLANK(VLOOKUP($H2629*100+N$2,Feuil2!$A$3:$CQ$931,HLOOKUP(Feuil1!$F2629,Feuil2!$E$1:$DG$2,2,0),0)),"",VLOOKUP($H2629*100+N$2,Feuil2!$A$3:$CQ$931,HLOOKUP(Feuil1!$F2629,Feuil2!$E$1:$DG$2,2,0),0))</f>
        <v/>
      </c>
      <c r="O2629" s="12" t="str">
        <f>IF(ISBLANK(VLOOKUP($H2629*100+O$2,Feuil2!$A$3:$CQ$931,HLOOKUP(Feuil1!$F2629,Feuil2!$E$1:$DG$2,2,0),0)),"",VLOOKUP($H2629*100+O$2,Feuil2!$A$3:$CQ$931,HLOOKUP(Feuil1!$F2629,Feuil2!$E$1:$DG$2,2,0),0))</f>
        <v/>
      </c>
      <c r="P2629" s="12" t="str">
        <f>IF(ISBLANK(VLOOKUP($H2629*100+P$2,Feuil2!$A$3:$CQ$931,HLOOKUP(Feuil1!$F2629,Feuil2!$E$1:$DG$2,2,0),0)),"",VLOOKUP($H2629*100+P$2,Feuil2!$A$3:$CQ$931,HLOOKUP(Feuil1!$F2629,Feuil2!$E$1:$DG$2,2,0),0))</f>
        <v/>
      </c>
      <c r="Q2629" s="12" t="str">
        <f>IF(ISBLANK(VLOOKUP($H2629*100+Q$2,Feuil2!$A$3:$CQ$931,HLOOKUP(Feuil1!$F2629,Feuil2!$E$1:$DG$2,2,0),0)),"",VLOOKUP($H2629*100+Q$2,Feuil2!$A$3:$CQ$931,HLOOKUP(Feuil1!$F2629,Feuil2!$E$1:$DG$2,2,0),0))</f>
        <v/>
      </c>
      <c r="R2629" s="12" t="str">
        <f>IF(ISBLANK(VLOOKUP($H2629*100+R$2,Feuil2!$A$3:$CQ$931,HLOOKUP(Feuil1!$F2629,Feuil2!$E$1:$DG$2,2,0),0)),"",VLOOKUP($H2629*100+R$2,Feuil2!$A$3:$CQ$931,HLOOKUP(Feuil1!$F2629,Feuil2!$E$1:$DG$2,2,0),0))</f>
        <v/>
      </c>
      <c r="S2629" s="12" t="str">
        <f>IF(ISBLANK(VLOOKUP($H2629*100+S$2,Feuil2!$A$3:$CQ$931,HLOOKUP(Feuil1!$F2629,Feuil2!$E$1:$DG$2,2,0),0)),"",VLOOKUP($H2629*100+S$2,Feuil2!$A$3:$CQ$931,HLOOKUP(Feuil1!$F2629,Feuil2!$E$1:$DG$2,2,0),0))</f>
        <v/>
      </c>
      <c r="T2629" s="12" t="str">
        <f>IF(ISBLANK(VLOOKUP($H2629*100+T$2,Feuil2!$A$3:$CQ$931,HLOOKUP(Feuil1!$F2629,Feuil2!$E$1:$DG$2,2,0),0)),"",VLOOKUP($H2629*100+T$2,Feuil2!$A$3:$CQ$931,HLOOKUP(Feuil1!$F2629,Feuil2!$E$1:$DG$2,2,0),0))</f>
        <v/>
      </c>
      <c r="U2629" s="12"/>
    </row>
    <row r="2630" spans="1:21" x14ac:dyDescent="0.35">
      <c r="A2630" s="10" t="s">
        <v>86</v>
      </c>
      <c r="B2630" s="8" t="s">
        <v>21</v>
      </c>
      <c r="C2630" s="39">
        <v>566650</v>
      </c>
      <c r="D2630" s="39">
        <v>370540</v>
      </c>
      <c r="E2630" s="39">
        <v>430</v>
      </c>
      <c r="F2630" s="10">
        <v>876</v>
      </c>
      <c r="G2630" s="5" t="s">
        <v>49</v>
      </c>
      <c r="H2630" s="11">
        <v>1953</v>
      </c>
      <c r="I2630" s="12" t="str">
        <f>IF(ISBLANK(VLOOKUP($H2630*100+I$2,Feuil2!$A$3:$CQ$931,HLOOKUP(Feuil1!$F2630,Feuil2!$E$1:$DG$2,2,0),0)),"",VLOOKUP($H2630*100+I$2,Feuil2!$A$3:$CQ$931,HLOOKUP(Feuil1!$F2630,Feuil2!$E$1:$DG$2,2,0),0))</f>
        <v/>
      </c>
      <c r="J2630" s="12" t="str">
        <f>IF(ISBLANK(VLOOKUP($H2630*100+J$2,Feuil2!$A$3:$CQ$931,HLOOKUP(Feuil1!$F2630,Feuil2!$E$1:$DG$2,2,0),0)),"",VLOOKUP($H2630*100+J$2,Feuil2!$A$3:$CQ$931,HLOOKUP(Feuil1!$F2630,Feuil2!$E$1:$DG$2,2,0),0))</f>
        <v/>
      </c>
      <c r="K2630" s="12" t="str">
        <f>IF(ISBLANK(VLOOKUP($H2630*100+K$2,Feuil2!$A$3:$CQ$931,HLOOKUP(Feuil1!$F2630,Feuil2!$E$1:$DG$2,2,0),0)),"",VLOOKUP($H2630*100+K$2,Feuil2!$A$3:$CQ$931,HLOOKUP(Feuil1!$F2630,Feuil2!$E$1:$DG$2,2,0),0))</f>
        <v/>
      </c>
      <c r="L2630" s="12" t="str">
        <f>IF(ISBLANK(VLOOKUP($H2630*100+L$2,Feuil2!$A$3:$CQ$931,HLOOKUP(Feuil1!$F2630,Feuil2!$E$1:$DG$2,2,0),0)),"",VLOOKUP($H2630*100+L$2,Feuil2!$A$3:$CQ$931,HLOOKUP(Feuil1!$F2630,Feuil2!$E$1:$DG$2,2,0),0))</f>
        <v/>
      </c>
      <c r="M2630" s="12" t="str">
        <f>IF(ISBLANK(VLOOKUP($H2630*100+M$2,Feuil2!$A$3:$CQ$931,HLOOKUP(Feuil1!$F2630,Feuil2!$E$1:$DG$2,2,0),0)),"",VLOOKUP($H2630*100+M$2,Feuil2!$A$3:$CQ$931,HLOOKUP(Feuil1!$F2630,Feuil2!$E$1:$DG$2,2,0),0))</f>
        <v/>
      </c>
      <c r="N2630" s="12" t="str">
        <f>IF(ISBLANK(VLOOKUP($H2630*100+N$2,Feuil2!$A$3:$CQ$931,HLOOKUP(Feuil1!$F2630,Feuil2!$E$1:$DG$2,2,0),0)),"",VLOOKUP($H2630*100+N$2,Feuil2!$A$3:$CQ$931,HLOOKUP(Feuil1!$F2630,Feuil2!$E$1:$DG$2,2,0),0))</f>
        <v/>
      </c>
      <c r="O2630" s="12" t="str">
        <f>IF(ISBLANK(VLOOKUP($H2630*100+O$2,Feuil2!$A$3:$CQ$931,HLOOKUP(Feuil1!$F2630,Feuil2!$E$1:$DG$2,2,0),0)),"",VLOOKUP($H2630*100+O$2,Feuil2!$A$3:$CQ$931,HLOOKUP(Feuil1!$F2630,Feuil2!$E$1:$DG$2,2,0),0))</f>
        <v/>
      </c>
      <c r="P2630" s="12" t="str">
        <f>IF(ISBLANK(VLOOKUP($H2630*100+P$2,Feuil2!$A$3:$CQ$931,HLOOKUP(Feuil1!$F2630,Feuil2!$E$1:$DG$2,2,0),0)),"",VLOOKUP($H2630*100+P$2,Feuil2!$A$3:$CQ$931,HLOOKUP(Feuil1!$F2630,Feuil2!$E$1:$DG$2,2,0),0))</f>
        <v/>
      </c>
      <c r="Q2630" s="12" t="str">
        <f>IF(ISBLANK(VLOOKUP($H2630*100+Q$2,Feuil2!$A$3:$CQ$931,HLOOKUP(Feuil1!$F2630,Feuil2!$E$1:$DG$2,2,0),0)),"",VLOOKUP($H2630*100+Q$2,Feuil2!$A$3:$CQ$931,HLOOKUP(Feuil1!$F2630,Feuil2!$E$1:$DG$2,2,0),0))</f>
        <v/>
      </c>
      <c r="R2630" s="12" t="str">
        <f>IF(ISBLANK(VLOOKUP($H2630*100+R$2,Feuil2!$A$3:$CQ$931,HLOOKUP(Feuil1!$F2630,Feuil2!$E$1:$DG$2,2,0),0)),"",VLOOKUP($H2630*100+R$2,Feuil2!$A$3:$CQ$931,HLOOKUP(Feuil1!$F2630,Feuil2!$E$1:$DG$2,2,0),0))</f>
        <v/>
      </c>
      <c r="S2630" s="12" t="str">
        <f>IF(ISBLANK(VLOOKUP($H2630*100+S$2,Feuil2!$A$3:$CQ$931,HLOOKUP(Feuil1!$F2630,Feuil2!$E$1:$DG$2,2,0),0)),"",VLOOKUP($H2630*100+S$2,Feuil2!$A$3:$CQ$931,HLOOKUP(Feuil1!$F2630,Feuil2!$E$1:$DG$2,2,0),0))</f>
        <v/>
      </c>
      <c r="T2630" s="12" t="str">
        <f>IF(ISBLANK(VLOOKUP($H2630*100+T$2,Feuil2!$A$3:$CQ$931,HLOOKUP(Feuil1!$F2630,Feuil2!$E$1:$DG$2,2,0),0)),"",VLOOKUP($H2630*100+T$2,Feuil2!$A$3:$CQ$931,HLOOKUP(Feuil1!$F2630,Feuil2!$E$1:$DG$2,2,0),0))</f>
        <v/>
      </c>
      <c r="U2630" s="12"/>
    </row>
    <row r="2631" spans="1:21" x14ac:dyDescent="0.35">
      <c r="A2631" s="10" t="s">
        <v>86</v>
      </c>
      <c r="B2631" s="8" t="s">
        <v>21</v>
      </c>
      <c r="C2631" s="39">
        <v>566650</v>
      </c>
      <c r="D2631" s="39">
        <v>370540</v>
      </c>
      <c r="E2631" s="39">
        <v>430</v>
      </c>
      <c r="F2631" s="10">
        <v>876</v>
      </c>
      <c r="G2631" s="5" t="s">
        <v>49</v>
      </c>
      <c r="H2631" s="11">
        <v>1954</v>
      </c>
      <c r="I2631" s="12" t="str">
        <f>IF(ISBLANK(VLOOKUP($H2631*100+I$2,Feuil2!$A$3:$CQ$931,HLOOKUP(Feuil1!$F2631,Feuil2!$E$1:$DG$2,2,0),0)),"",VLOOKUP($H2631*100+I$2,Feuil2!$A$3:$CQ$931,HLOOKUP(Feuil1!$F2631,Feuil2!$E$1:$DG$2,2,0),0))</f>
        <v/>
      </c>
      <c r="J2631" s="12" t="str">
        <f>IF(ISBLANK(VLOOKUP($H2631*100+J$2,Feuil2!$A$3:$CQ$931,HLOOKUP(Feuil1!$F2631,Feuil2!$E$1:$DG$2,2,0),0)),"",VLOOKUP($H2631*100+J$2,Feuil2!$A$3:$CQ$931,HLOOKUP(Feuil1!$F2631,Feuil2!$E$1:$DG$2,2,0),0))</f>
        <v/>
      </c>
      <c r="K2631" s="12" t="str">
        <f>IF(ISBLANK(VLOOKUP($H2631*100+K$2,Feuil2!$A$3:$CQ$931,HLOOKUP(Feuil1!$F2631,Feuil2!$E$1:$DG$2,2,0),0)),"",VLOOKUP($H2631*100+K$2,Feuil2!$A$3:$CQ$931,HLOOKUP(Feuil1!$F2631,Feuil2!$E$1:$DG$2,2,0),0))</f>
        <v/>
      </c>
      <c r="L2631" s="12" t="str">
        <f>IF(ISBLANK(VLOOKUP($H2631*100+L$2,Feuil2!$A$3:$CQ$931,HLOOKUP(Feuil1!$F2631,Feuil2!$E$1:$DG$2,2,0),0)),"",VLOOKUP($H2631*100+L$2,Feuil2!$A$3:$CQ$931,HLOOKUP(Feuil1!$F2631,Feuil2!$E$1:$DG$2,2,0),0))</f>
        <v/>
      </c>
      <c r="M2631" s="12" t="str">
        <f>IF(ISBLANK(VLOOKUP($H2631*100+M$2,Feuil2!$A$3:$CQ$931,HLOOKUP(Feuil1!$F2631,Feuil2!$E$1:$DG$2,2,0),0)),"",VLOOKUP($H2631*100+M$2,Feuil2!$A$3:$CQ$931,HLOOKUP(Feuil1!$F2631,Feuil2!$E$1:$DG$2,2,0),0))</f>
        <v/>
      </c>
      <c r="N2631" s="12" t="str">
        <f>IF(ISBLANK(VLOOKUP($H2631*100+N$2,Feuil2!$A$3:$CQ$931,HLOOKUP(Feuil1!$F2631,Feuil2!$E$1:$DG$2,2,0),0)),"",VLOOKUP($H2631*100+N$2,Feuil2!$A$3:$CQ$931,HLOOKUP(Feuil1!$F2631,Feuil2!$E$1:$DG$2,2,0),0))</f>
        <v/>
      </c>
      <c r="O2631" s="12" t="str">
        <f>IF(ISBLANK(VLOOKUP($H2631*100+O$2,Feuil2!$A$3:$CQ$931,HLOOKUP(Feuil1!$F2631,Feuil2!$E$1:$DG$2,2,0),0)),"",VLOOKUP($H2631*100+O$2,Feuil2!$A$3:$CQ$931,HLOOKUP(Feuil1!$F2631,Feuil2!$E$1:$DG$2,2,0),0))</f>
        <v/>
      </c>
      <c r="P2631" s="12" t="str">
        <f>IF(ISBLANK(VLOOKUP($H2631*100+P$2,Feuil2!$A$3:$CQ$931,HLOOKUP(Feuil1!$F2631,Feuil2!$E$1:$DG$2,2,0),0)),"",VLOOKUP($H2631*100+P$2,Feuil2!$A$3:$CQ$931,HLOOKUP(Feuil1!$F2631,Feuil2!$E$1:$DG$2,2,0),0))</f>
        <v/>
      </c>
      <c r="Q2631" s="12" t="str">
        <f>IF(ISBLANK(VLOOKUP($H2631*100+Q$2,Feuil2!$A$3:$CQ$931,HLOOKUP(Feuil1!$F2631,Feuil2!$E$1:$DG$2,2,0),0)),"",VLOOKUP($H2631*100+Q$2,Feuil2!$A$3:$CQ$931,HLOOKUP(Feuil1!$F2631,Feuil2!$E$1:$DG$2,2,0),0))</f>
        <v/>
      </c>
      <c r="R2631" s="12" t="str">
        <f>IF(ISBLANK(VLOOKUP($H2631*100+R$2,Feuil2!$A$3:$CQ$931,HLOOKUP(Feuil1!$F2631,Feuil2!$E$1:$DG$2,2,0),0)),"",VLOOKUP($H2631*100+R$2,Feuil2!$A$3:$CQ$931,HLOOKUP(Feuil1!$F2631,Feuil2!$E$1:$DG$2,2,0),0))</f>
        <v/>
      </c>
      <c r="S2631" s="12" t="str">
        <f>IF(ISBLANK(VLOOKUP($H2631*100+S$2,Feuil2!$A$3:$CQ$931,HLOOKUP(Feuil1!$F2631,Feuil2!$E$1:$DG$2,2,0),0)),"",VLOOKUP($H2631*100+S$2,Feuil2!$A$3:$CQ$931,HLOOKUP(Feuil1!$F2631,Feuil2!$E$1:$DG$2,2,0),0))</f>
        <v/>
      </c>
      <c r="T2631" s="12" t="str">
        <f>IF(ISBLANK(VLOOKUP($H2631*100+T$2,Feuil2!$A$3:$CQ$931,HLOOKUP(Feuil1!$F2631,Feuil2!$E$1:$DG$2,2,0),0)),"",VLOOKUP($H2631*100+T$2,Feuil2!$A$3:$CQ$931,HLOOKUP(Feuil1!$F2631,Feuil2!$E$1:$DG$2,2,0),0))</f>
        <v/>
      </c>
      <c r="U2631" s="12"/>
    </row>
    <row r="2632" spans="1:21" x14ac:dyDescent="0.35">
      <c r="A2632" s="10" t="s">
        <v>86</v>
      </c>
      <c r="B2632" s="8" t="s">
        <v>21</v>
      </c>
      <c r="C2632" s="39">
        <v>566650</v>
      </c>
      <c r="D2632" s="39">
        <v>370540</v>
      </c>
      <c r="E2632" s="39">
        <v>430</v>
      </c>
      <c r="F2632" s="10">
        <v>876</v>
      </c>
      <c r="G2632" s="5" t="s">
        <v>49</v>
      </c>
      <c r="H2632" s="11">
        <v>1955</v>
      </c>
      <c r="I2632" s="12" t="str">
        <f>IF(ISBLANK(VLOOKUP($H2632*100+I$2,Feuil2!$A$3:$CQ$931,HLOOKUP(Feuil1!$F2632,Feuil2!$E$1:$DG$2,2,0),0)),"",VLOOKUP($H2632*100+I$2,Feuil2!$A$3:$CQ$931,HLOOKUP(Feuil1!$F2632,Feuil2!$E$1:$DG$2,2,0),0))</f>
        <v/>
      </c>
      <c r="J2632" s="12" t="str">
        <f>IF(ISBLANK(VLOOKUP($H2632*100+J$2,Feuil2!$A$3:$CQ$931,HLOOKUP(Feuil1!$F2632,Feuil2!$E$1:$DG$2,2,0),0)),"",VLOOKUP($H2632*100+J$2,Feuil2!$A$3:$CQ$931,HLOOKUP(Feuil1!$F2632,Feuil2!$E$1:$DG$2,2,0),0))</f>
        <v/>
      </c>
      <c r="K2632" s="12" t="str">
        <f>IF(ISBLANK(VLOOKUP($H2632*100+K$2,Feuil2!$A$3:$CQ$931,HLOOKUP(Feuil1!$F2632,Feuil2!$E$1:$DG$2,2,0),0)),"",VLOOKUP($H2632*100+K$2,Feuil2!$A$3:$CQ$931,HLOOKUP(Feuil1!$F2632,Feuil2!$E$1:$DG$2,2,0),0))</f>
        <v/>
      </c>
      <c r="L2632" s="12" t="str">
        <f>IF(ISBLANK(VLOOKUP($H2632*100+L$2,Feuil2!$A$3:$CQ$931,HLOOKUP(Feuil1!$F2632,Feuil2!$E$1:$DG$2,2,0),0)),"",VLOOKUP($H2632*100+L$2,Feuil2!$A$3:$CQ$931,HLOOKUP(Feuil1!$F2632,Feuil2!$E$1:$DG$2,2,0),0))</f>
        <v/>
      </c>
      <c r="M2632" s="12" t="str">
        <f>IF(ISBLANK(VLOOKUP($H2632*100+M$2,Feuil2!$A$3:$CQ$931,HLOOKUP(Feuil1!$F2632,Feuil2!$E$1:$DG$2,2,0),0)),"",VLOOKUP($H2632*100+M$2,Feuil2!$A$3:$CQ$931,HLOOKUP(Feuil1!$F2632,Feuil2!$E$1:$DG$2,2,0),0))</f>
        <v/>
      </c>
      <c r="N2632" s="12" t="str">
        <f>IF(ISBLANK(VLOOKUP($H2632*100+N$2,Feuil2!$A$3:$CQ$931,HLOOKUP(Feuil1!$F2632,Feuil2!$E$1:$DG$2,2,0),0)),"",VLOOKUP($H2632*100+N$2,Feuil2!$A$3:$CQ$931,HLOOKUP(Feuil1!$F2632,Feuil2!$E$1:$DG$2,2,0),0))</f>
        <v/>
      </c>
      <c r="O2632" s="12" t="str">
        <f>IF(ISBLANK(VLOOKUP($H2632*100+O$2,Feuil2!$A$3:$CQ$931,HLOOKUP(Feuil1!$F2632,Feuil2!$E$1:$DG$2,2,0),0)),"",VLOOKUP($H2632*100+O$2,Feuil2!$A$3:$CQ$931,HLOOKUP(Feuil1!$F2632,Feuil2!$E$1:$DG$2,2,0),0))</f>
        <v/>
      </c>
      <c r="P2632" s="12" t="str">
        <f>IF(ISBLANK(VLOOKUP($H2632*100+P$2,Feuil2!$A$3:$CQ$931,HLOOKUP(Feuil1!$F2632,Feuil2!$E$1:$DG$2,2,0),0)),"",VLOOKUP($H2632*100+P$2,Feuil2!$A$3:$CQ$931,HLOOKUP(Feuil1!$F2632,Feuil2!$E$1:$DG$2,2,0),0))</f>
        <v/>
      </c>
      <c r="Q2632" s="12" t="str">
        <f>IF(ISBLANK(VLOOKUP($H2632*100+Q$2,Feuil2!$A$3:$CQ$931,HLOOKUP(Feuil1!$F2632,Feuil2!$E$1:$DG$2,2,0),0)),"",VLOOKUP($H2632*100+Q$2,Feuil2!$A$3:$CQ$931,HLOOKUP(Feuil1!$F2632,Feuil2!$E$1:$DG$2,2,0),0))</f>
        <v/>
      </c>
      <c r="R2632" s="12" t="str">
        <f>IF(ISBLANK(VLOOKUP($H2632*100+R$2,Feuil2!$A$3:$CQ$931,HLOOKUP(Feuil1!$F2632,Feuil2!$E$1:$DG$2,2,0),0)),"",VLOOKUP($H2632*100+R$2,Feuil2!$A$3:$CQ$931,HLOOKUP(Feuil1!$F2632,Feuil2!$E$1:$DG$2,2,0),0))</f>
        <v/>
      </c>
      <c r="S2632" s="12" t="str">
        <f>IF(ISBLANK(VLOOKUP($H2632*100+S$2,Feuil2!$A$3:$CQ$931,HLOOKUP(Feuil1!$F2632,Feuil2!$E$1:$DG$2,2,0),0)),"",VLOOKUP($H2632*100+S$2,Feuil2!$A$3:$CQ$931,HLOOKUP(Feuil1!$F2632,Feuil2!$E$1:$DG$2,2,0),0))</f>
        <v/>
      </c>
      <c r="T2632" s="12" t="str">
        <f>IF(ISBLANK(VLOOKUP($H2632*100+T$2,Feuil2!$A$3:$CQ$931,HLOOKUP(Feuil1!$F2632,Feuil2!$E$1:$DG$2,2,0),0)),"",VLOOKUP($H2632*100+T$2,Feuil2!$A$3:$CQ$931,HLOOKUP(Feuil1!$F2632,Feuil2!$E$1:$DG$2,2,0),0))</f>
        <v/>
      </c>
      <c r="U2632" s="12"/>
    </row>
    <row r="2633" spans="1:21" x14ac:dyDescent="0.35">
      <c r="A2633" s="10" t="s">
        <v>86</v>
      </c>
      <c r="B2633" s="8" t="s">
        <v>21</v>
      </c>
      <c r="C2633" s="39">
        <v>566650</v>
      </c>
      <c r="D2633" s="39">
        <v>370540</v>
      </c>
      <c r="E2633" s="39">
        <v>430</v>
      </c>
      <c r="F2633" s="10">
        <v>876</v>
      </c>
      <c r="G2633" s="5" t="s">
        <v>49</v>
      </c>
      <c r="H2633" s="11">
        <v>1956</v>
      </c>
      <c r="I2633" s="12" t="str">
        <f>IF(ISBLANK(VLOOKUP($H2633*100+I$2,Feuil2!$A$3:$CQ$931,HLOOKUP(Feuil1!$F2633,Feuil2!$E$1:$DG$2,2,0),0)),"",VLOOKUP($H2633*100+I$2,Feuil2!$A$3:$CQ$931,HLOOKUP(Feuil1!$F2633,Feuil2!$E$1:$DG$2,2,0),0))</f>
        <v/>
      </c>
      <c r="J2633" s="12" t="str">
        <f>IF(ISBLANK(VLOOKUP($H2633*100+J$2,Feuil2!$A$3:$CQ$931,HLOOKUP(Feuil1!$F2633,Feuil2!$E$1:$DG$2,2,0),0)),"",VLOOKUP($H2633*100+J$2,Feuil2!$A$3:$CQ$931,HLOOKUP(Feuil1!$F2633,Feuil2!$E$1:$DG$2,2,0),0))</f>
        <v/>
      </c>
      <c r="K2633" s="12" t="str">
        <f>IF(ISBLANK(VLOOKUP($H2633*100+K$2,Feuil2!$A$3:$CQ$931,HLOOKUP(Feuil1!$F2633,Feuil2!$E$1:$DG$2,2,0),0)),"",VLOOKUP($H2633*100+K$2,Feuil2!$A$3:$CQ$931,HLOOKUP(Feuil1!$F2633,Feuil2!$E$1:$DG$2,2,0),0))</f>
        <v/>
      </c>
      <c r="L2633" s="12" t="str">
        <f>IF(ISBLANK(VLOOKUP($H2633*100+L$2,Feuil2!$A$3:$CQ$931,HLOOKUP(Feuil1!$F2633,Feuil2!$E$1:$DG$2,2,0),0)),"",VLOOKUP($H2633*100+L$2,Feuil2!$A$3:$CQ$931,HLOOKUP(Feuil1!$F2633,Feuil2!$E$1:$DG$2,2,0),0))</f>
        <v/>
      </c>
      <c r="M2633" s="12" t="str">
        <f>IF(ISBLANK(VLOOKUP($H2633*100+M$2,Feuil2!$A$3:$CQ$931,HLOOKUP(Feuil1!$F2633,Feuil2!$E$1:$DG$2,2,0),0)),"",VLOOKUP($H2633*100+M$2,Feuil2!$A$3:$CQ$931,HLOOKUP(Feuil1!$F2633,Feuil2!$E$1:$DG$2,2,0),0))</f>
        <v/>
      </c>
      <c r="N2633" s="12" t="str">
        <f>IF(ISBLANK(VLOOKUP($H2633*100+N$2,Feuil2!$A$3:$CQ$931,HLOOKUP(Feuil1!$F2633,Feuil2!$E$1:$DG$2,2,0),0)),"",VLOOKUP($H2633*100+N$2,Feuil2!$A$3:$CQ$931,HLOOKUP(Feuil1!$F2633,Feuil2!$E$1:$DG$2,2,0),0))</f>
        <v/>
      </c>
      <c r="O2633" s="12" t="str">
        <f>IF(ISBLANK(VLOOKUP($H2633*100+O$2,Feuil2!$A$3:$CQ$931,HLOOKUP(Feuil1!$F2633,Feuil2!$E$1:$DG$2,2,0),0)),"",VLOOKUP($H2633*100+O$2,Feuil2!$A$3:$CQ$931,HLOOKUP(Feuil1!$F2633,Feuil2!$E$1:$DG$2,2,0),0))</f>
        <v/>
      </c>
      <c r="P2633" s="12" t="str">
        <f>IF(ISBLANK(VLOOKUP($H2633*100+P$2,Feuil2!$A$3:$CQ$931,HLOOKUP(Feuil1!$F2633,Feuil2!$E$1:$DG$2,2,0),0)),"",VLOOKUP($H2633*100+P$2,Feuil2!$A$3:$CQ$931,HLOOKUP(Feuil1!$F2633,Feuil2!$E$1:$DG$2,2,0),0))</f>
        <v/>
      </c>
      <c r="Q2633" s="12" t="str">
        <f>IF(ISBLANK(VLOOKUP($H2633*100+Q$2,Feuil2!$A$3:$CQ$931,HLOOKUP(Feuil1!$F2633,Feuil2!$E$1:$DG$2,2,0),0)),"",VLOOKUP($H2633*100+Q$2,Feuil2!$A$3:$CQ$931,HLOOKUP(Feuil1!$F2633,Feuil2!$E$1:$DG$2,2,0),0))</f>
        <v/>
      </c>
      <c r="R2633" s="12" t="str">
        <f>IF(ISBLANK(VLOOKUP($H2633*100+R$2,Feuil2!$A$3:$CQ$931,HLOOKUP(Feuil1!$F2633,Feuil2!$E$1:$DG$2,2,0),0)),"",VLOOKUP($H2633*100+R$2,Feuil2!$A$3:$CQ$931,HLOOKUP(Feuil1!$F2633,Feuil2!$E$1:$DG$2,2,0),0))</f>
        <v/>
      </c>
      <c r="S2633" s="12" t="str">
        <f>IF(ISBLANK(VLOOKUP($H2633*100+S$2,Feuil2!$A$3:$CQ$931,HLOOKUP(Feuil1!$F2633,Feuil2!$E$1:$DG$2,2,0),0)),"",VLOOKUP($H2633*100+S$2,Feuil2!$A$3:$CQ$931,HLOOKUP(Feuil1!$F2633,Feuil2!$E$1:$DG$2,2,0),0))</f>
        <v/>
      </c>
      <c r="T2633" s="12" t="str">
        <f>IF(ISBLANK(VLOOKUP($H2633*100+T$2,Feuil2!$A$3:$CQ$931,HLOOKUP(Feuil1!$F2633,Feuil2!$E$1:$DG$2,2,0),0)),"",VLOOKUP($H2633*100+T$2,Feuil2!$A$3:$CQ$931,HLOOKUP(Feuil1!$F2633,Feuil2!$E$1:$DG$2,2,0),0))</f>
        <v/>
      </c>
      <c r="U2633" s="12"/>
    </row>
    <row r="2634" spans="1:21" x14ac:dyDescent="0.35">
      <c r="A2634" s="10" t="s">
        <v>86</v>
      </c>
      <c r="B2634" s="8" t="s">
        <v>21</v>
      </c>
      <c r="C2634" s="39">
        <v>566650</v>
      </c>
      <c r="D2634" s="39">
        <v>370540</v>
      </c>
      <c r="E2634" s="39">
        <v>430</v>
      </c>
      <c r="F2634" s="10">
        <v>876</v>
      </c>
      <c r="G2634" s="5" t="s">
        <v>49</v>
      </c>
      <c r="H2634" s="11">
        <v>1957</v>
      </c>
      <c r="I2634" s="12" t="str">
        <f>IF(ISBLANK(VLOOKUP($H2634*100+I$2,Feuil2!$A$3:$CQ$931,HLOOKUP(Feuil1!$F2634,Feuil2!$E$1:$DG$2,2,0),0)),"",VLOOKUP($H2634*100+I$2,Feuil2!$A$3:$CQ$931,HLOOKUP(Feuil1!$F2634,Feuil2!$E$1:$DG$2,2,0),0))</f>
        <v/>
      </c>
      <c r="J2634" s="12" t="str">
        <f>IF(ISBLANK(VLOOKUP($H2634*100+J$2,Feuil2!$A$3:$CQ$931,HLOOKUP(Feuil1!$F2634,Feuil2!$E$1:$DG$2,2,0),0)),"",VLOOKUP($H2634*100+J$2,Feuil2!$A$3:$CQ$931,HLOOKUP(Feuil1!$F2634,Feuil2!$E$1:$DG$2,2,0),0))</f>
        <v/>
      </c>
      <c r="K2634" s="12" t="str">
        <f>IF(ISBLANK(VLOOKUP($H2634*100+K$2,Feuil2!$A$3:$CQ$931,HLOOKUP(Feuil1!$F2634,Feuil2!$E$1:$DG$2,2,0),0)),"",VLOOKUP($H2634*100+K$2,Feuil2!$A$3:$CQ$931,HLOOKUP(Feuil1!$F2634,Feuil2!$E$1:$DG$2,2,0),0))</f>
        <v/>
      </c>
      <c r="L2634" s="12" t="str">
        <f>IF(ISBLANK(VLOOKUP($H2634*100+L$2,Feuil2!$A$3:$CQ$931,HLOOKUP(Feuil1!$F2634,Feuil2!$E$1:$DG$2,2,0),0)),"",VLOOKUP($H2634*100+L$2,Feuil2!$A$3:$CQ$931,HLOOKUP(Feuil1!$F2634,Feuil2!$E$1:$DG$2,2,0),0))</f>
        <v/>
      </c>
      <c r="M2634" s="12" t="str">
        <f>IF(ISBLANK(VLOOKUP($H2634*100+M$2,Feuil2!$A$3:$CQ$931,HLOOKUP(Feuil1!$F2634,Feuil2!$E$1:$DG$2,2,0),0)),"",VLOOKUP($H2634*100+M$2,Feuil2!$A$3:$CQ$931,HLOOKUP(Feuil1!$F2634,Feuil2!$E$1:$DG$2,2,0),0))</f>
        <v/>
      </c>
      <c r="N2634" s="12" t="str">
        <f>IF(ISBLANK(VLOOKUP($H2634*100+N$2,Feuil2!$A$3:$CQ$931,HLOOKUP(Feuil1!$F2634,Feuil2!$E$1:$DG$2,2,0),0)),"",VLOOKUP($H2634*100+N$2,Feuil2!$A$3:$CQ$931,HLOOKUP(Feuil1!$F2634,Feuil2!$E$1:$DG$2,2,0),0))</f>
        <v/>
      </c>
      <c r="O2634" s="12" t="str">
        <f>IF(ISBLANK(VLOOKUP($H2634*100+O$2,Feuil2!$A$3:$CQ$931,HLOOKUP(Feuil1!$F2634,Feuil2!$E$1:$DG$2,2,0),0)),"",VLOOKUP($H2634*100+O$2,Feuil2!$A$3:$CQ$931,HLOOKUP(Feuil1!$F2634,Feuil2!$E$1:$DG$2,2,0),0))</f>
        <v/>
      </c>
      <c r="P2634" s="12" t="str">
        <f>IF(ISBLANK(VLOOKUP($H2634*100+P$2,Feuil2!$A$3:$CQ$931,HLOOKUP(Feuil1!$F2634,Feuil2!$E$1:$DG$2,2,0),0)),"",VLOOKUP($H2634*100+P$2,Feuil2!$A$3:$CQ$931,HLOOKUP(Feuil1!$F2634,Feuil2!$E$1:$DG$2,2,0),0))</f>
        <v/>
      </c>
      <c r="Q2634" s="12" t="str">
        <f>IF(ISBLANK(VLOOKUP($H2634*100+Q$2,Feuil2!$A$3:$CQ$931,HLOOKUP(Feuil1!$F2634,Feuil2!$E$1:$DG$2,2,0),0)),"",VLOOKUP($H2634*100+Q$2,Feuil2!$A$3:$CQ$931,HLOOKUP(Feuil1!$F2634,Feuil2!$E$1:$DG$2,2,0),0))</f>
        <v/>
      </c>
      <c r="R2634" s="12" t="str">
        <f>IF(ISBLANK(VLOOKUP($H2634*100+R$2,Feuil2!$A$3:$CQ$931,HLOOKUP(Feuil1!$F2634,Feuil2!$E$1:$DG$2,2,0),0)),"",VLOOKUP($H2634*100+R$2,Feuil2!$A$3:$CQ$931,HLOOKUP(Feuil1!$F2634,Feuil2!$E$1:$DG$2,2,0),0))</f>
        <v/>
      </c>
      <c r="S2634" s="12" t="str">
        <f>IF(ISBLANK(VLOOKUP($H2634*100+S$2,Feuil2!$A$3:$CQ$931,HLOOKUP(Feuil1!$F2634,Feuil2!$E$1:$DG$2,2,0),0)),"",VLOOKUP($H2634*100+S$2,Feuil2!$A$3:$CQ$931,HLOOKUP(Feuil1!$F2634,Feuil2!$E$1:$DG$2,2,0),0))</f>
        <v/>
      </c>
      <c r="T2634" s="12" t="str">
        <f>IF(ISBLANK(VLOOKUP($H2634*100+T$2,Feuil2!$A$3:$CQ$931,HLOOKUP(Feuil1!$F2634,Feuil2!$E$1:$DG$2,2,0),0)),"",VLOOKUP($H2634*100+T$2,Feuil2!$A$3:$CQ$931,HLOOKUP(Feuil1!$F2634,Feuil2!$E$1:$DG$2,2,0),0))</f>
        <v/>
      </c>
      <c r="U2634" s="12"/>
    </row>
    <row r="2635" spans="1:21" x14ac:dyDescent="0.35">
      <c r="A2635" s="10" t="s">
        <v>86</v>
      </c>
      <c r="B2635" s="8" t="s">
        <v>21</v>
      </c>
      <c r="C2635" s="39">
        <v>566650</v>
      </c>
      <c r="D2635" s="39">
        <v>370540</v>
      </c>
      <c r="E2635" s="39">
        <v>430</v>
      </c>
      <c r="F2635" s="10">
        <v>876</v>
      </c>
      <c r="G2635" s="5" t="s">
        <v>49</v>
      </c>
      <c r="H2635" s="11">
        <v>1958</v>
      </c>
      <c r="I2635" s="12" t="str">
        <f>IF(ISBLANK(VLOOKUP($H2635*100+I$2,Feuil2!$A$3:$CQ$931,HLOOKUP(Feuil1!$F2635,Feuil2!$E$1:$DG$2,2,0),0)),"",VLOOKUP($H2635*100+I$2,Feuil2!$A$3:$CQ$931,HLOOKUP(Feuil1!$F2635,Feuil2!$E$1:$DG$2,2,0),0))</f>
        <v/>
      </c>
      <c r="J2635" s="12" t="str">
        <f>IF(ISBLANK(VLOOKUP($H2635*100+J$2,Feuil2!$A$3:$CQ$931,HLOOKUP(Feuil1!$F2635,Feuil2!$E$1:$DG$2,2,0),0)),"",VLOOKUP($H2635*100+J$2,Feuil2!$A$3:$CQ$931,HLOOKUP(Feuil1!$F2635,Feuil2!$E$1:$DG$2,2,0),0))</f>
        <v/>
      </c>
      <c r="K2635" s="12" t="str">
        <f>IF(ISBLANK(VLOOKUP($H2635*100+K$2,Feuil2!$A$3:$CQ$931,HLOOKUP(Feuil1!$F2635,Feuil2!$E$1:$DG$2,2,0),0)),"",VLOOKUP($H2635*100+K$2,Feuil2!$A$3:$CQ$931,HLOOKUP(Feuil1!$F2635,Feuil2!$E$1:$DG$2,2,0),0))</f>
        <v/>
      </c>
      <c r="L2635" s="12" t="str">
        <f>IF(ISBLANK(VLOOKUP($H2635*100+L$2,Feuil2!$A$3:$CQ$931,HLOOKUP(Feuil1!$F2635,Feuil2!$E$1:$DG$2,2,0),0)),"",VLOOKUP($H2635*100+L$2,Feuil2!$A$3:$CQ$931,HLOOKUP(Feuil1!$F2635,Feuil2!$E$1:$DG$2,2,0),0))</f>
        <v/>
      </c>
      <c r="M2635" s="12" t="str">
        <f>IF(ISBLANK(VLOOKUP($H2635*100+M$2,Feuil2!$A$3:$CQ$931,HLOOKUP(Feuil1!$F2635,Feuil2!$E$1:$DG$2,2,0),0)),"",VLOOKUP($H2635*100+M$2,Feuil2!$A$3:$CQ$931,HLOOKUP(Feuil1!$F2635,Feuil2!$E$1:$DG$2,2,0),0))</f>
        <v/>
      </c>
      <c r="N2635" s="12" t="str">
        <f>IF(ISBLANK(VLOOKUP($H2635*100+N$2,Feuil2!$A$3:$CQ$931,HLOOKUP(Feuil1!$F2635,Feuil2!$E$1:$DG$2,2,0),0)),"",VLOOKUP($H2635*100+N$2,Feuil2!$A$3:$CQ$931,HLOOKUP(Feuil1!$F2635,Feuil2!$E$1:$DG$2,2,0),0))</f>
        <v/>
      </c>
      <c r="O2635" s="12" t="str">
        <f>IF(ISBLANK(VLOOKUP($H2635*100+O$2,Feuil2!$A$3:$CQ$931,HLOOKUP(Feuil1!$F2635,Feuil2!$E$1:$DG$2,2,0),0)),"",VLOOKUP($H2635*100+O$2,Feuil2!$A$3:$CQ$931,HLOOKUP(Feuil1!$F2635,Feuil2!$E$1:$DG$2,2,0),0))</f>
        <v/>
      </c>
      <c r="P2635" s="12" t="str">
        <f>IF(ISBLANK(VLOOKUP($H2635*100+P$2,Feuil2!$A$3:$CQ$931,HLOOKUP(Feuil1!$F2635,Feuil2!$E$1:$DG$2,2,0),0)),"",VLOOKUP($H2635*100+P$2,Feuil2!$A$3:$CQ$931,HLOOKUP(Feuil1!$F2635,Feuil2!$E$1:$DG$2,2,0),0))</f>
        <v/>
      </c>
      <c r="Q2635" s="12" t="str">
        <f>IF(ISBLANK(VLOOKUP($H2635*100+Q$2,Feuil2!$A$3:$CQ$931,HLOOKUP(Feuil1!$F2635,Feuil2!$E$1:$DG$2,2,0),0)),"",VLOOKUP($H2635*100+Q$2,Feuil2!$A$3:$CQ$931,HLOOKUP(Feuil1!$F2635,Feuil2!$E$1:$DG$2,2,0),0))</f>
        <v/>
      </c>
      <c r="R2635" s="12" t="str">
        <f>IF(ISBLANK(VLOOKUP($H2635*100+R$2,Feuil2!$A$3:$CQ$931,HLOOKUP(Feuil1!$F2635,Feuil2!$E$1:$DG$2,2,0),0)),"",VLOOKUP($H2635*100+R$2,Feuil2!$A$3:$CQ$931,HLOOKUP(Feuil1!$F2635,Feuil2!$E$1:$DG$2,2,0),0))</f>
        <v/>
      </c>
      <c r="S2635" s="12" t="str">
        <f>IF(ISBLANK(VLOOKUP($H2635*100+S$2,Feuil2!$A$3:$CQ$931,HLOOKUP(Feuil1!$F2635,Feuil2!$E$1:$DG$2,2,0),0)),"",VLOOKUP($H2635*100+S$2,Feuil2!$A$3:$CQ$931,HLOOKUP(Feuil1!$F2635,Feuil2!$E$1:$DG$2,2,0),0))</f>
        <v/>
      </c>
      <c r="T2635" s="12" t="str">
        <f>IF(ISBLANK(VLOOKUP($H2635*100+T$2,Feuil2!$A$3:$CQ$931,HLOOKUP(Feuil1!$F2635,Feuil2!$E$1:$DG$2,2,0),0)),"",VLOOKUP($H2635*100+T$2,Feuil2!$A$3:$CQ$931,HLOOKUP(Feuil1!$F2635,Feuil2!$E$1:$DG$2,2,0),0))</f>
        <v/>
      </c>
      <c r="U2635" s="12"/>
    </row>
    <row r="2636" spans="1:21" x14ac:dyDescent="0.35">
      <c r="A2636" s="10" t="s">
        <v>86</v>
      </c>
      <c r="B2636" s="8" t="s">
        <v>21</v>
      </c>
      <c r="C2636" s="39">
        <v>566650</v>
      </c>
      <c r="D2636" s="39">
        <v>370540</v>
      </c>
      <c r="E2636" s="39">
        <v>430</v>
      </c>
      <c r="F2636" s="10">
        <v>876</v>
      </c>
      <c r="G2636" s="5" t="s">
        <v>49</v>
      </c>
      <c r="H2636" s="11">
        <v>1959</v>
      </c>
      <c r="I2636" s="12" t="str">
        <f>IF(ISBLANK(VLOOKUP($H2636*100+I$2,Feuil2!$A$3:$CQ$931,HLOOKUP(Feuil1!$F2636,Feuil2!$E$1:$DG$2,2,0),0)),"",VLOOKUP($H2636*100+I$2,Feuil2!$A$3:$CQ$931,HLOOKUP(Feuil1!$F2636,Feuil2!$E$1:$DG$2,2,0),0))</f>
        <v/>
      </c>
      <c r="J2636" s="12" t="str">
        <f>IF(ISBLANK(VLOOKUP($H2636*100+J$2,Feuil2!$A$3:$CQ$931,HLOOKUP(Feuil1!$F2636,Feuil2!$E$1:$DG$2,2,0),0)),"",VLOOKUP($H2636*100+J$2,Feuil2!$A$3:$CQ$931,HLOOKUP(Feuil1!$F2636,Feuil2!$E$1:$DG$2,2,0),0))</f>
        <v/>
      </c>
      <c r="K2636" s="12" t="str">
        <f>IF(ISBLANK(VLOOKUP($H2636*100+K$2,Feuil2!$A$3:$CQ$931,HLOOKUP(Feuil1!$F2636,Feuil2!$E$1:$DG$2,2,0),0)),"",VLOOKUP($H2636*100+K$2,Feuil2!$A$3:$CQ$931,HLOOKUP(Feuil1!$F2636,Feuil2!$E$1:$DG$2,2,0),0))</f>
        <v/>
      </c>
      <c r="L2636" s="12" t="str">
        <f>IF(ISBLANK(VLOOKUP($H2636*100+L$2,Feuil2!$A$3:$CQ$931,HLOOKUP(Feuil1!$F2636,Feuil2!$E$1:$DG$2,2,0),0)),"",VLOOKUP($H2636*100+L$2,Feuil2!$A$3:$CQ$931,HLOOKUP(Feuil1!$F2636,Feuil2!$E$1:$DG$2,2,0),0))</f>
        <v/>
      </c>
      <c r="M2636" s="12" t="str">
        <f>IF(ISBLANK(VLOOKUP($H2636*100+M$2,Feuil2!$A$3:$CQ$931,HLOOKUP(Feuil1!$F2636,Feuil2!$E$1:$DG$2,2,0),0)),"",VLOOKUP($H2636*100+M$2,Feuil2!$A$3:$CQ$931,HLOOKUP(Feuil1!$F2636,Feuil2!$E$1:$DG$2,2,0),0))</f>
        <v/>
      </c>
      <c r="N2636" s="12" t="str">
        <f>IF(ISBLANK(VLOOKUP($H2636*100+N$2,Feuil2!$A$3:$CQ$931,HLOOKUP(Feuil1!$F2636,Feuil2!$E$1:$DG$2,2,0),0)),"",VLOOKUP($H2636*100+N$2,Feuil2!$A$3:$CQ$931,HLOOKUP(Feuil1!$F2636,Feuil2!$E$1:$DG$2,2,0),0))</f>
        <v/>
      </c>
      <c r="O2636" s="12" t="str">
        <f>IF(ISBLANK(VLOOKUP($H2636*100+O$2,Feuil2!$A$3:$CQ$931,HLOOKUP(Feuil1!$F2636,Feuil2!$E$1:$DG$2,2,0),0)),"",VLOOKUP($H2636*100+O$2,Feuil2!$A$3:$CQ$931,HLOOKUP(Feuil1!$F2636,Feuil2!$E$1:$DG$2,2,0),0))</f>
        <v/>
      </c>
      <c r="P2636" s="12" t="str">
        <f>IF(ISBLANK(VLOOKUP($H2636*100+P$2,Feuil2!$A$3:$CQ$931,HLOOKUP(Feuil1!$F2636,Feuil2!$E$1:$DG$2,2,0),0)),"",VLOOKUP($H2636*100+P$2,Feuil2!$A$3:$CQ$931,HLOOKUP(Feuil1!$F2636,Feuil2!$E$1:$DG$2,2,0),0))</f>
        <v/>
      </c>
      <c r="Q2636" s="12" t="str">
        <f>IF(ISBLANK(VLOOKUP($H2636*100+Q$2,Feuil2!$A$3:$CQ$931,HLOOKUP(Feuil1!$F2636,Feuil2!$E$1:$DG$2,2,0),0)),"",VLOOKUP($H2636*100+Q$2,Feuil2!$A$3:$CQ$931,HLOOKUP(Feuil1!$F2636,Feuil2!$E$1:$DG$2,2,0),0))</f>
        <v/>
      </c>
      <c r="R2636" s="12" t="str">
        <f>IF(ISBLANK(VLOOKUP($H2636*100+R$2,Feuil2!$A$3:$CQ$931,HLOOKUP(Feuil1!$F2636,Feuil2!$E$1:$DG$2,2,0),0)),"",VLOOKUP($H2636*100+R$2,Feuil2!$A$3:$CQ$931,HLOOKUP(Feuil1!$F2636,Feuil2!$E$1:$DG$2,2,0),0))</f>
        <v/>
      </c>
      <c r="S2636" s="12" t="str">
        <f>IF(ISBLANK(VLOOKUP($H2636*100+S$2,Feuil2!$A$3:$CQ$931,HLOOKUP(Feuil1!$F2636,Feuil2!$E$1:$DG$2,2,0),0)),"",VLOOKUP($H2636*100+S$2,Feuil2!$A$3:$CQ$931,HLOOKUP(Feuil1!$F2636,Feuil2!$E$1:$DG$2,2,0),0))</f>
        <v/>
      </c>
      <c r="T2636" s="12" t="str">
        <f>IF(ISBLANK(VLOOKUP($H2636*100+T$2,Feuil2!$A$3:$CQ$931,HLOOKUP(Feuil1!$F2636,Feuil2!$E$1:$DG$2,2,0),0)),"",VLOOKUP($H2636*100+T$2,Feuil2!$A$3:$CQ$931,HLOOKUP(Feuil1!$F2636,Feuil2!$E$1:$DG$2,2,0),0))</f>
        <v/>
      </c>
      <c r="U2636" s="12"/>
    </row>
    <row r="2637" spans="1:21" x14ac:dyDescent="0.35">
      <c r="A2637" s="10" t="s">
        <v>86</v>
      </c>
      <c r="B2637" s="8" t="s">
        <v>21</v>
      </c>
      <c r="C2637" s="39">
        <v>566650</v>
      </c>
      <c r="D2637" s="39">
        <v>370540</v>
      </c>
      <c r="E2637" s="39">
        <v>430</v>
      </c>
      <c r="F2637" s="10">
        <v>876</v>
      </c>
      <c r="G2637" s="5" t="s">
        <v>49</v>
      </c>
      <c r="H2637" s="11">
        <v>1960</v>
      </c>
      <c r="I2637" s="12" t="str">
        <f>IF(ISBLANK(VLOOKUP($H2637*100+I$2,Feuil2!$A$3:$CQ$931,HLOOKUP(Feuil1!$F2637,Feuil2!$E$1:$DG$2,2,0),0)),"",VLOOKUP($H2637*100+I$2,Feuil2!$A$3:$CQ$931,HLOOKUP(Feuil1!$F2637,Feuil2!$E$1:$DG$2,2,0),0))</f>
        <v/>
      </c>
      <c r="J2637" s="12" t="str">
        <f>IF(ISBLANK(VLOOKUP($H2637*100+J$2,Feuil2!$A$3:$CQ$931,HLOOKUP(Feuil1!$F2637,Feuil2!$E$1:$DG$2,2,0),0)),"",VLOOKUP($H2637*100+J$2,Feuil2!$A$3:$CQ$931,HLOOKUP(Feuil1!$F2637,Feuil2!$E$1:$DG$2,2,0),0))</f>
        <v/>
      </c>
      <c r="K2637" s="12" t="str">
        <f>IF(ISBLANK(VLOOKUP($H2637*100+K$2,Feuil2!$A$3:$CQ$931,HLOOKUP(Feuil1!$F2637,Feuil2!$E$1:$DG$2,2,0),0)),"",VLOOKUP($H2637*100+K$2,Feuil2!$A$3:$CQ$931,HLOOKUP(Feuil1!$F2637,Feuil2!$E$1:$DG$2,2,0),0))</f>
        <v/>
      </c>
      <c r="L2637" s="12" t="str">
        <f>IF(ISBLANK(VLOOKUP($H2637*100+L$2,Feuil2!$A$3:$CQ$931,HLOOKUP(Feuil1!$F2637,Feuil2!$E$1:$DG$2,2,0),0)),"",VLOOKUP($H2637*100+L$2,Feuil2!$A$3:$CQ$931,HLOOKUP(Feuil1!$F2637,Feuil2!$E$1:$DG$2,2,0),0))</f>
        <v/>
      </c>
      <c r="M2637" s="12" t="str">
        <f>IF(ISBLANK(VLOOKUP($H2637*100+M$2,Feuil2!$A$3:$CQ$931,HLOOKUP(Feuil1!$F2637,Feuil2!$E$1:$DG$2,2,0),0)),"",VLOOKUP($H2637*100+M$2,Feuil2!$A$3:$CQ$931,HLOOKUP(Feuil1!$F2637,Feuil2!$E$1:$DG$2,2,0),0))</f>
        <v/>
      </c>
      <c r="N2637" s="12" t="str">
        <f>IF(ISBLANK(VLOOKUP($H2637*100+N$2,Feuil2!$A$3:$CQ$931,HLOOKUP(Feuil1!$F2637,Feuil2!$E$1:$DG$2,2,0),0)),"",VLOOKUP($H2637*100+N$2,Feuil2!$A$3:$CQ$931,HLOOKUP(Feuil1!$F2637,Feuil2!$E$1:$DG$2,2,0),0))</f>
        <v/>
      </c>
      <c r="O2637" s="12" t="str">
        <f>IF(ISBLANK(VLOOKUP($H2637*100+O$2,Feuil2!$A$3:$CQ$931,HLOOKUP(Feuil1!$F2637,Feuil2!$E$1:$DG$2,2,0),0)),"",VLOOKUP($H2637*100+O$2,Feuil2!$A$3:$CQ$931,HLOOKUP(Feuil1!$F2637,Feuil2!$E$1:$DG$2,2,0),0))</f>
        <v/>
      </c>
      <c r="P2637" s="12" t="str">
        <f>IF(ISBLANK(VLOOKUP($H2637*100+P$2,Feuil2!$A$3:$CQ$931,HLOOKUP(Feuil1!$F2637,Feuil2!$E$1:$DG$2,2,0),0)),"",VLOOKUP($H2637*100+P$2,Feuil2!$A$3:$CQ$931,HLOOKUP(Feuil1!$F2637,Feuil2!$E$1:$DG$2,2,0),0))</f>
        <v/>
      </c>
      <c r="Q2637" s="12" t="str">
        <f>IF(ISBLANK(VLOOKUP($H2637*100+Q$2,Feuil2!$A$3:$CQ$931,HLOOKUP(Feuil1!$F2637,Feuil2!$E$1:$DG$2,2,0),0)),"",VLOOKUP($H2637*100+Q$2,Feuil2!$A$3:$CQ$931,HLOOKUP(Feuil1!$F2637,Feuil2!$E$1:$DG$2,2,0),0))</f>
        <v/>
      </c>
      <c r="R2637" s="12" t="str">
        <f>IF(ISBLANK(VLOOKUP($H2637*100+R$2,Feuil2!$A$3:$CQ$931,HLOOKUP(Feuil1!$F2637,Feuil2!$E$1:$DG$2,2,0),0)),"",VLOOKUP($H2637*100+R$2,Feuil2!$A$3:$CQ$931,HLOOKUP(Feuil1!$F2637,Feuil2!$E$1:$DG$2,2,0),0))</f>
        <v/>
      </c>
      <c r="S2637" s="12" t="str">
        <f>IF(ISBLANK(VLOOKUP($H2637*100+S$2,Feuil2!$A$3:$CQ$931,HLOOKUP(Feuil1!$F2637,Feuil2!$E$1:$DG$2,2,0),0)),"",VLOOKUP($H2637*100+S$2,Feuil2!$A$3:$CQ$931,HLOOKUP(Feuil1!$F2637,Feuil2!$E$1:$DG$2,2,0),0))</f>
        <v/>
      </c>
      <c r="T2637" s="12" t="str">
        <f>IF(ISBLANK(VLOOKUP($H2637*100+T$2,Feuil2!$A$3:$CQ$931,HLOOKUP(Feuil1!$F2637,Feuil2!$E$1:$DG$2,2,0),0)),"",VLOOKUP($H2637*100+T$2,Feuil2!$A$3:$CQ$931,HLOOKUP(Feuil1!$F2637,Feuil2!$E$1:$DG$2,2,0),0))</f>
        <v/>
      </c>
      <c r="U2637" s="12"/>
    </row>
    <row r="2638" spans="1:21" x14ac:dyDescent="0.35">
      <c r="A2638" s="10" t="s">
        <v>86</v>
      </c>
      <c r="B2638" s="8" t="s">
        <v>21</v>
      </c>
      <c r="C2638" s="39">
        <v>566650</v>
      </c>
      <c r="D2638" s="39">
        <v>370540</v>
      </c>
      <c r="E2638" s="39">
        <v>430</v>
      </c>
      <c r="F2638" s="10">
        <v>876</v>
      </c>
      <c r="G2638" s="5" t="s">
        <v>49</v>
      </c>
      <c r="H2638" s="11">
        <v>1961</v>
      </c>
      <c r="I2638" s="12" t="str">
        <f>IF(ISBLANK(VLOOKUP($H2638*100+I$2,Feuil2!$A$3:$CQ$931,HLOOKUP(Feuil1!$F2638,Feuil2!$E$1:$DG$2,2,0),0)),"",VLOOKUP($H2638*100+I$2,Feuil2!$A$3:$CQ$931,HLOOKUP(Feuil1!$F2638,Feuil2!$E$1:$DG$2,2,0),0))</f>
        <v/>
      </c>
      <c r="J2638" s="12" t="str">
        <f>IF(ISBLANK(VLOOKUP($H2638*100+J$2,Feuil2!$A$3:$CQ$931,HLOOKUP(Feuil1!$F2638,Feuil2!$E$1:$DG$2,2,0),0)),"",VLOOKUP($H2638*100+J$2,Feuil2!$A$3:$CQ$931,HLOOKUP(Feuil1!$F2638,Feuil2!$E$1:$DG$2,2,0),0))</f>
        <v/>
      </c>
      <c r="K2638" s="12" t="str">
        <f>IF(ISBLANK(VLOOKUP($H2638*100+K$2,Feuil2!$A$3:$CQ$931,HLOOKUP(Feuil1!$F2638,Feuil2!$E$1:$DG$2,2,0),0)),"",VLOOKUP($H2638*100+K$2,Feuil2!$A$3:$CQ$931,HLOOKUP(Feuil1!$F2638,Feuil2!$E$1:$DG$2,2,0),0))</f>
        <v/>
      </c>
      <c r="L2638" s="12" t="str">
        <f>IF(ISBLANK(VLOOKUP($H2638*100+L$2,Feuil2!$A$3:$CQ$931,HLOOKUP(Feuil1!$F2638,Feuil2!$E$1:$DG$2,2,0),0)),"",VLOOKUP($H2638*100+L$2,Feuil2!$A$3:$CQ$931,HLOOKUP(Feuil1!$F2638,Feuil2!$E$1:$DG$2,2,0),0))</f>
        <v/>
      </c>
      <c r="M2638" s="12" t="str">
        <f>IF(ISBLANK(VLOOKUP($H2638*100+M$2,Feuil2!$A$3:$CQ$931,HLOOKUP(Feuil1!$F2638,Feuil2!$E$1:$DG$2,2,0),0)),"",VLOOKUP($H2638*100+M$2,Feuil2!$A$3:$CQ$931,HLOOKUP(Feuil1!$F2638,Feuil2!$E$1:$DG$2,2,0),0))</f>
        <v/>
      </c>
      <c r="N2638" s="12" t="str">
        <f>IF(ISBLANK(VLOOKUP($H2638*100+N$2,Feuil2!$A$3:$CQ$931,HLOOKUP(Feuil1!$F2638,Feuil2!$E$1:$DG$2,2,0),0)),"",VLOOKUP($H2638*100+N$2,Feuil2!$A$3:$CQ$931,HLOOKUP(Feuil1!$F2638,Feuil2!$E$1:$DG$2,2,0),0))</f>
        <v/>
      </c>
      <c r="O2638" s="12" t="str">
        <f>IF(ISBLANK(VLOOKUP($H2638*100+O$2,Feuil2!$A$3:$CQ$931,HLOOKUP(Feuil1!$F2638,Feuil2!$E$1:$DG$2,2,0),0)),"",VLOOKUP($H2638*100+O$2,Feuil2!$A$3:$CQ$931,HLOOKUP(Feuil1!$F2638,Feuil2!$E$1:$DG$2,2,0),0))</f>
        <v/>
      </c>
      <c r="P2638" s="12" t="str">
        <f>IF(ISBLANK(VLOOKUP($H2638*100+P$2,Feuil2!$A$3:$CQ$931,HLOOKUP(Feuil1!$F2638,Feuil2!$E$1:$DG$2,2,0),0)),"",VLOOKUP($H2638*100+P$2,Feuil2!$A$3:$CQ$931,HLOOKUP(Feuil1!$F2638,Feuil2!$E$1:$DG$2,2,0),0))</f>
        <v/>
      </c>
      <c r="Q2638" s="12" t="str">
        <f>IF(ISBLANK(VLOOKUP($H2638*100+Q$2,Feuil2!$A$3:$CQ$931,HLOOKUP(Feuil1!$F2638,Feuil2!$E$1:$DG$2,2,0),0)),"",VLOOKUP($H2638*100+Q$2,Feuil2!$A$3:$CQ$931,HLOOKUP(Feuil1!$F2638,Feuil2!$E$1:$DG$2,2,0),0))</f>
        <v/>
      </c>
      <c r="R2638" s="12" t="str">
        <f>IF(ISBLANK(VLOOKUP($H2638*100+R$2,Feuil2!$A$3:$CQ$931,HLOOKUP(Feuil1!$F2638,Feuil2!$E$1:$DG$2,2,0),0)),"",VLOOKUP($H2638*100+R$2,Feuil2!$A$3:$CQ$931,HLOOKUP(Feuil1!$F2638,Feuil2!$E$1:$DG$2,2,0),0))</f>
        <v/>
      </c>
      <c r="S2638" s="12" t="str">
        <f>IF(ISBLANK(VLOOKUP($H2638*100+S$2,Feuil2!$A$3:$CQ$931,HLOOKUP(Feuil1!$F2638,Feuil2!$E$1:$DG$2,2,0),0)),"",VLOOKUP($H2638*100+S$2,Feuil2!$A$3:$CQ$931,HLOOKUP(Feuil1!$F2638,Feuil2!$E$1:$DG$2,2,0),0))</f>
        <v/>
      </c>
      <c r="T2638" s="12" t="str">
        <f>IF(ISBLANK(VLOOKUP($H2638*100+T$2,Feuil2!$A$3:$CQ$931,HLOOKUP(Feuil1!$F2638,Feuil2!$E$1:$DG$2,2,0),0)),"",VLOOKUP($H2638*100+T$2,Feuil2!$A$3:$CQ$931,HLOOKUP(Feuil1!$F2638,Feuil2!$E$1:$DG$2,2,0),0))</f>
        <v/>
      </c>
      <c r="U2638" s="12"/>
    </row>
    <row r="2639" spans="1:21" x14ac:dyDescent="0.35">
      <c r="A2639" s="10" t="s">
        <v>86</v>
      </c>
      <c r="B2639" s="8" t="s">
        <v>21</v>
      </c>
      <c r="C2639" s="39">
        <v>566650</v>
      </c>
      <c r="D2639" s="39">
        <v>370540</v>
      </c>
      <c r="E2639" s="39">
        <v>430</v>
      </c>
      <c r="F2639" s="10">
        <v>876</v>
      </c>
      <c r="G2639" s="5" t="s">
        <v>49</v>
      </c>
      <c r="H2639" s="11">
        <v>1962</v>
      </c>
      <c r="I2639" s="12" t="str">
        <f>IF(ISBLANK(VLOOKUP($H2639*100+I$2,Feuil2!$A$3:$CQ$931,HLOOKUP(Feuil1!$F2639,Feuil2!$E$1:$DG$2,2,0),0)),"",VLOOKUP($H2639*100+I$2,Feuil2!$A$3:$CQ$931,HLOOKUP(Feuil1!$F2639,Feuil2!$E$1:$DG$2,2,0),0))</f>
        <v/>
      </c>
      <c r="J2639" s="12" t="str">
        <f>IF(ISBLANK(VLOOKUP($H2639*100+J$2,Feuil2!$A$3:$CQ$931,HLOOKUP(Feuil1!$F2639,Feuil2!$E$1:$DG$2,2,0),0)),"",VLOOKUP($H2639*100+J$2,Feuil2!$A$3:$CQ$931,HLOOKUP(Feuil1!$F2639,Feuil2!$E$1:$DG$2,2,0),0))</f>
        <v/>
      </c>
      <c r="K2639" s="12" t="str">
        <f>IF(ISBLANK(VLOOKUP($H2639*100+K$2,Feuil2!$A$3:$CQ$931,HLOOKUP(Feuil1!$F2639,Feuil2!$E$1:$DG$2,2,0),0)),"",VLOOKUP($H2639*100+K$2,Feuil2!$A$3:$CQ$931,HLOOKUP(Feuil1!$F2639,Feuil2!$E$1:$DG$2,2,0),0))</f>
        <v/>
      </c>
      <c r="L2639" s="12" t="str">
        <f>IF(ISBLANK(VLOOKUP($H2639*100+L$2,Feuil2!$A$3:$CQ$931,HLOOKUP(Feuil1!$F2639,Feuil2!$E$1:$DG$2,2,0),0)),"",VLOOKUP($H2639*100+L$2,Feuil2!$A$3:$CQ$931,HLOOKUP(Feuil1!$F2639,Feuil2!$E$1:$DG$2,2,0),0))</f>
        <v/>
      </c>
      <c r="M2639" s="12" t="str">
        <f>IF(ISBLANK(VLOOKUP($H2639*100+M$2,Feuil2!$A$3:$CQ$931,HLOOKUP(Feuil1!$F2639,Feuil2!$E$1:$DG$2,2,0),0)),"",VLOOKUP($H2639*100+M$2,Feuil2!$A$3:$CQ$931,HLOOKUP(Feuil1!$F2639,Feuil2!$E$1:$DG$2,2,0),0))</f>
        <v/>
      </c>
      <c r="N2639" s="12" t="str">
        <f>IF(ISBLANK(VLOOKUP($H2639*100+N$2,Feuil2!$A$3:$CQ$931,HLOOKUP(Feuil1!$F2639,Feuil2!$E$1:$DG$2,2,0),0)),"",VLOOKUP($H2639*100+N$2,Feuil2!$A$3:$CQ$931,HLOOKUP(Feuil1!$F2639,Feuil2!$E$1:$DG$2,2,0),0))</f>
        <v/>
      </c>
      <c r="O2639" s="12" t="str">
        <f>IF(ISBLANK(VLOOKUP($H2639*100+O$2,Feuil2!$A$3:$CQ$931,HLOOKUP(Feuil1!$F2639,Feuil2!$E$1:$DG$2,2,0),0)),"",VLOOKUP($H2639*100+O$2,Feuil2!$A$3:$CQ$931,HLOOKUP(Feuil1!$F2639,Feuil2!$E$1:$DG$2,2,0),0))</f>
        <v/>
      </c>
      <c r="P2639" s="12" t="str">
        <f>IF(ISBLANK(VLOOKUP($H2639*100+P$2,Feuil2!$A$3:$CQ$931,HLOOKUP(Feuil1!$F2639,Feuil2!$E$1:$DG$2,2,0),0)),"",VLOOKUP($H2639*100+P$2,Feuil2!$A$3:$CQ$931,HLOOKUP(Feuil1!$F2639,Feuil2!$E$1:$DG$2,2,0),0))</f>
        <v/>
      </c>
      <c r="Q2639" s="12" t="str">
        <f>IF(ISBLANK(VLOOKUP($H2639*100+Q$2,Feuil2!$A$3:$CQ$931,HLOOKUP(Feuil1!$F2639,Feuil2!$E$1:$DG$2,2,0),0)),"",VLOOKUP($H2639*100+Q$2,Feuil2!$A$3:$CQ$931,HLOOKUP(Feuil1!$F2639,Feuil2!$E$1:$DG$2,2,0),0))</f>
        <v/>
      </c>
      <c r="R2639" s="12" t="str">
        <f>IF(ISBLANK(VLOOKUP($H2639*100+R$2,Feuil2!$A$3:$CQ$931,HLOOKUP(Feuil1!$F2639,Feuil2!$E$1:$DG$2,2,0),0)),"",VLOOKUP($H2639*100+R$2,Feuil2!$A$3:$CQ$931,HLOOKUP(Feuil1!$F2639,Feuil2!$E$1:$DG$2,2,0),0))</f>
        <v/>
      </c>
      <c r="S2639" s="12" t="str">
        <f>IF(ISBLANK(VLOOKUP($H2639*100+S$2,Feuil2!$A$3:$CQ$931,HLOOKUP(Feuil1!$F2639,Feuil2!$E$1:$DG$2,2,0),0)),"",VLOOKUP($H2639*100+S$2,Feuil2!$A$3:$CQ$931,HLOOKUP(Feuil1!$F2639,Feuil2!$E$1:$DG$2,2,0),0))</f>
        <v/>
      </c>
      <c r="T2639" s="12" t="str">
        <f>IF(ISBLANK(VLOOKUP($H2639*100+T$2,Feuil2!$A$3:$CQ$931,HLOOKUP(Feuil1!$F2639,Feuil2!$E$1:$DG$2,2,0),0)),"",VLOOKUP($H2639*100+T$2,Feuil2!$A$3:$CQ$931,HLOOKUP(Feuil1!$F2639,Feuil2!$E$1:$DG$2,2,0),0))</f>
        <v/>
      </c>
      <c r="U2639" s="12"/>
    </row>
    <row r="2640" spans="1:21" x14ac:dyDescent="0.35">
      <c r="A2640" s="10" t="s">
        <v>86</v>
      </c>
      <c r="B2640" s="8" t="s">
        <v>21</v>
      </c>
      <c r="C2640" s="39">
        <v>566650</v>
      </c>
      <c r="D2640" s="39">
        <v>370540</v>
      </c>
      <c r="E2640" s="39">
        <v>430</v>
      </c>
      <c r="F2640" s="10">
        <v>876</v>
      </c>
      <c r="G2640" s="5" t="s">
        <v>49</v>
      </c>
      <c r="H2640" s="11">
        <v>1963</v>
      </c>
      <c r="I2640" s="12" t="str">
        <f>IF(ISBLANK(VLOOKUP($H2640*100+I$2,Feuil2!$A$3:$CQ$931,HLOOKUP(Feuil1!$F2640,Feuil2!$E$1:$DG$2,2,0),0)),"",VLOOKUP($H2640*100+I$2,Feuil2!$A$3:$CQ$931,HLOOKUP(Feuil1!$F2640,Feuil2!$E$1:$DG$2,2,0),0))</f>
        <v/>
      </c>
      <c r="J2640" s="12" t="str">
        <f>IF(ISBLANK(VLOOKUP($H2640*100+J$2,Feuil2!$A$3:$CQ$931,HLOOKUP(Feuil1!$F2640,Feuil2!$E$1:$DG$2,2,0),0)),"",VLOOKUP($H2640*100+J$2,Feuil2!$A$3:$CQ$931,HLOOKUP(Feuil1!$F2640,Feuil2!$E$1:$DG$2,2,0),0))</f>
        <v/>
      </c>
      <c r="K2640" s="12" t="str">
        <f>IF(ISBLANK(VLOOKUP($H2640*100+K$2,Feuil2!$A$3:$CQ$931,HLOOKUP(Feuil1!$F2640,Feuil2!$E$1:$DG$2,2,0),0)),"",VLOOKUP($H2640*100+K$2,Feuil2!$A$3:$CQ$931,HLOOKUP(Feuil1!$F2640,Feuil2!$E$1:$DG$2,2,0),0))</f>
        <v/>
      </c>
      <c r="L2640" s="12" t="str">
        <f>IF(ISBLANK(VLOOKUP($H2640*100+L$2,Feuil2!$A$3:$CQ$931,HLOOKUP(Feuil1!$F2640,Feuil2!$E$1:$DG$2,2,0),0)),"",VLOOKUP($H2640*100+L$2,Feuil2!$A$3:$CQ$931,HLOOKUP(Feuil1!$F2640,Feuil2!$E$1:$DG$2,2,0),0))</f>
        <v/>
      </c>
      <c r="M2640" s="12" t="str">
        <f>IF(ISBLANK(VLOOKUP($H2640*100+M$2,Feuil2!$A$3:$CQ$931,HLOOKUP(Feuil1!$F2640,Feuil2!$E$1:$DG$2,2,0),0)),"",VLOOKUP($H2640*100+M$2,Feuil2!$A$3:$CQ$931,HLOOKUP(Feuil1!$F2640,Feuil2!$E$1:$DG$2,2,0),0))</f>
        <v/>
      </c>
      <c r="N2640" s="12" t="str">
        <f>IF(ISBLANK(VLOOKUP($H2640*100+N$2,Feuil2!$A$3:$CQ$931,HLOOKUP(Feuil1!$F2640,Feuil2!$E$1:$DG$2,2,0),0)),"",VLOOKUP($H2640*100+N$2,Feuil2!$A$3:$CQ$931,HLOOKUP(Feuil1!$F2640,Feuil2!$E$1:$DG$2,2,0),0))</f>
        <v/>
      </c>
      <c r="O2640" s="12" t="str">
        <f>IF(ISBLANK(VLOOKUP($H2640*100+O$2,Feuil2!$A$3:$CQ$931,HLOOKUP(Feuil1!$F2640,Feuil2!$E$1:$DG$2,2,0),0)),"",VLOOKUP($H2640*100+O$2,Feuil2!$A$3:$CQ$931,HLOOKUP(Feuil1!$F2640,Feuil2!$E$1:$DG$2,2,0),0))</f>
        <v/>
      </c>
      <c r="P2640" s="12" t="str">
        <f>IF(ISBLANK(VLOOKUP($H2640*100+P$2,Feuil2!$A$3:$CQ$931,HLOOKUP(Feuil1!$F2640,Feuil2!$E$1:$DG$2,2,0),0)),"",VLOOKUP($H2640*100+P$2,Feuil2!$A$3:$CQ$931,HLOOKUP(Feuil1!$F2640,Feuil2!$E$1:$DG$2,2,0),0))</f>
        <v/>
      </c>
      <c r="Q2640" s="12" t="str">
        <f>IF(ISBLANK(VLOOKUP($H2640*100+Q$2,Feuil2!$A$3:$CQ$931,HLOOKUP(Feuil1!$F2640,Feuil2!$E$1:$DG$2,2,0),0)),"",VLOOKUP($H2640*100+Q$2,Feuil2!$A$3:$CQ$931,HLOOKUP(Feuil1!$F2640,Feuil2!$E$1:$DG$2,2,0),0))</f>
        <v/>
      </c>
      <c r="R2640" s="12" t="str">
        <f>IF(ISBLANK(VLOOKUP($H2640*100+R$2,Feuil2!$A$3:$CQ$931,HLOOKUP(Feuil1!$F2640,Feuil2!$E$1:$DG$2,2,0),0)),"",VLOOKUP($H2640*100+R$2,Feuil2!$A$3:$CQ$931,HLOOKUP(Feuil1!$F2640,Feuil2!$E$1:$DG$2,2,0),0))</f>
        <v/>
      </c>
      <c r="S2640" s="12" t="str">
        <f>IF(ISBLANK(VLOOKUP($H2640*100+S$2,Feuil2!$A$3:$CQ$931,HLOOKUP(Feuil1!$F2640,Feuil2!$E$1:$DG$2,2,0),0)),"",VLOOKUP($H2640*100+S$2,Feuil2!$A$3:$CQ$931,HLOOKUP(Feuil1!$F2640,Feuil2!$E$1:$DG$2,2,0),0))</f>
        <v/>
      </c>
      <c r="T2640" s="12" t="str">
        <f>IF(ISBLANK(VLOOKUP($H2640*100+T$2,Feuil2!$A$3:$CQ$931,HLOOKUP(Feuil1!$F2640,Feuil2!$E$1:$DG$2,2,0),0)),"",VLOOKUP($H2640*100+T$2,Feuil2!$A$3:$CQ$931,HLOOKUP(Feuil1!$F2640,Feuil2!$E$1:$DG$2,2,0),0))</f>
        <v/>
      </c>
      <c r="U2640" s="12"/>
    </row>
    <row r="2641" spans="1:21" x14ac:dyDescent="0.35">
      <c r="A2641" s="10" t="s">
        <v>86</v>
      </c>
      <c r="B2641" s="8" t="s">
        <v>21</v>
      </c>
      <c r="C2641" s="39">
        <v>566650</v>
      </c>
      <c r="D2641" s="39">
        <v>370540</v>
      </c>
      <c r="E2641" s="39">
        <v>430</v>
      </c>
      <c r="F2641" s="10">
        <v>876</v>
      </c>
      <c r="G2641" s="5" t="s">
        <v>49</v>
      </c>
      <c r="H2641" s="11">
        <v>1964</v>
      </c>
      <c r="I2641" s="12" t="str">
        <f>IF(ISBLANK(VLOOKUP($H2641*100+I$2,Feuil2!$A$3:$CQ$931,HLOOKUP(Feuil1!$F2641,Feuil2!$E$1:$DG$2,2,0),0)),"",VLOOKUP($H2641*100+I$2,Feuil2!$A$3:$CQ$931,HLOOKUP(Feuil1!$F2641,Feuil2!$E$1:$DG$2,2,0),0))</f>
        <v/>
      </c>
      <c r="J2641" s="12" t="str">
        <f>IF(ISBLANK(VLOOKUP($H2641*100+J$2,Feuil2!$A$3:$CQ$931,HLOOKUP(Feuil1!$F2641,Feuil2!$E$1:$DG$2,2,0),0)),"",VLOOKUP($H2641*100+J$2,Feuil2!$A$3:$CQ$931,HLOOKUP(Feuil1!$F2641,Feuil2!$E$1:$DG$2,2,0),0))</f>
        <v/>
      </c>
      <c r="K2641" s="12" t="str">
        <f>IF(ISBLANK(VLOOKUP($H2641*100+K$2,Feuil2!$A$3:$CQ$931,HLOOKUP(Feuil1!$F2641,Feuil2!$E$1:$DG$2,2,0),0)),"",VLOOKUP($H2641*100+K$2,Feuil2!$A$3:$CQ$931,HLOOKUP(Feuil1!$F2641,Feuil2!$E$1:$DG$2,2,0),0))</f>
        <v/>
      </c>
      <c r="L2641" s="12" t="str">
        <f>IF(ISBLANK(VLOOKUP($H2641*100+L$2,Feuil2!$A$3:$CQ$931,HLOOKUP(Feuil1!$F2641,Feuil2!$E$1:$DG$2,2,0),0)),"",VLOOKUP($H2641*100+L$2,Feuil2!$A$3:$CQ$931,HLOOKUP(Feuil1!$F2641,Feuil2!$E$1:$DG$2,2,0),0))</f>
        <v/>
      </c>
      <c r="M2641" s="12" t="str">
        <f>IF(ISBLANK(VLOOKUP($H2641*100+M$2,Feuil2!$A$3:$CQ$931,HLOOKUP(Feuil1!$F2641,Feuil2!$E$1:$DG$2,2,0),0)),"",VLOOKUP($H2641*100+M$2,Feuil2!$A$3:$CQ$931,HLOOKUP(Feuil1!$F2641,Feuil2!$E$1:$DG$2,2,0),0))</f>
        <v/>
      </c>
      <c r="N2641" s="12" t="str">
        <f>IF(ISBLANK(VLOOKUP($H2641*100+N$2,Feuil2!$A$3:$CQ$931,HLOOKUP(Feuil1!$F2641,Feuil2!$E$1:$DG$2,2,0),0)),"",VLOOKUP($H2641*100+N$2,Feuil2!$A$3:$CQ$931,HLOOKUP(Feuil1!$F2641,Feuil2!$E$1:$DG$2,2,0),0))</f>
        <v/>
      </c>
      <c r="O2641" s="12" t="str">
        <f>IF(ISBLANK(VLOOKUP($H2641*100+O$2,Feuil2!$A$3:$CQ$931,HLOOKUP(Feuil1!$F2641,Feuil2!$E$1:$DG$2,2,0),0)),"",VLOOKUP($H2641*100+O$2,Feuil2!$A$3:$CQ$931,HLOOKUP(Feuil1!$F2641,Feuil2!$E$1:$DG$2,2,0),0))</f>
        <v/>
      </c>
      <c r="P2641" s="12" t="str">
        <f>IF(ISBLANK(VLOOKUP($H2641*100+P$2,Feuil2!$A$3:$CQ$931,HLOOKUP(Feuil1!$F2641,Feuil2!$E$1:$DG$2,2,0),0)),"",VLOOKUP($H2641*100+P$2,Feuil2!$A$3:$CQ$931,HLOOKUP(Feuil1!$F2641,Feuil2!$E$1:$DG$2,2,0),0))</f>
        <v/>
      </c>
      <c r="Q2641" s="12" t="str">
        <f>IF(ISBLANK(VLOOKUP($H2641*100+Q$2,Feuil2!$A$3:$CQ$931,HLOOKUP(Feuil1!$F2641,Feuil2!$E$1:$DG$2,2,0),0)),"",VLOOKUP($H2641*100+Q$2,Feuil2!$A$3:$CQ$931,HLOOKUP(Feuil1!$F2641,Feuil2!$E$1:$DG$2,2,0),0))</f>
        <v/>
      </c>
      <c r="R2641" s="12" t="str">
        <f>IF(ISBLANK(VLOOKUP($H2641*100+R$2,Feuil2!$A$3:$CQ$931,HLOOKUP(Feuil1!$F2641,Feuil2!$E$1:$DG$2,2,0),0)),"",VLOOKUP($H2641*100+R$2,Feuil2!$A$3:$CQ$931,HLOOKUP(Feuil1!$F2641,Feuil2!$E$1:$DG$2,2,0),0))</f>
        <v/>
      </c>
      <c r="S2641" s="12" t="str">
        <f>IF(ISBLANK(VLOOKUP($H2641*100+S$2,Feuil2!$A$3:$CQ$931,HLOOKUP(Feuil1!$F2641,Feuil2!$E$1:$DG$2,2,0),0)),"",VLOOKUP($H2641*100+S$2,Feuil2!$A$3:$CQ$931,HLOOKUP(Feuil1!$F2641,Feuil2!$E$1:$DG$2,2,0),0))</f>
        <v/>
      </c>
      <c r="T2641" s="12" t="str">
        <f>IF(ISBLANK(VLOOKUP($H2641*100+T$2,Feuil2!$A$3:$CQ$931,HLOOKUP(Feuil1!$F2641,Feuil2!$E$1:$DG$2,2,0),0)),"",VLOOKUP($H2641*100+T$2,Feuil2!$A$3:$CQ$931,HLOOKUP(Feuil1!$F2641,Feuil2!$E$1:$DG$2,2,0),0))</f>
        <v/>
      </c>
      <c r="U2641" s="12"/>
    </row>
    <row r="2642" spans="1:21" x14ac:dyDescent="0.35">
      <c r="A2642" s="10" t="s">
        <v>86</v>
      </c>
      <c r="B2642" s="8" t="s">
        <v>21</v>
      </c>
      <c r="C2642" s="39">
        <v>566650</v>
      </c>
      <c r="D2642" s="39">
        <v>370540</v>
      </c>
      <c r="E2642" s="39">
        <v>430</v>
      </c>
      <c r="F2642" s="10">
        <v>876</v>
      </c>
      <c r="G2642" s="5" t="s">
        <v>49</v>
      </c>
      <c r="H2642" s="11">
        <v>1965</v>
      </c>
      <c r="I2642" s="12" t="str">
        <f>IF(ISBLANK(VLOOKUP($H2642*100+I$2,Feuil2!$A$3:$CQ$931,HLOOKUP(Feuil1!$F2642,Feuil2!$E$1:$DG$2,2,0),0)),"",VLOOKUP($H2642*100+I$2,Feuil2!$A$3:$CQ$931,HLOOKUP(Feuil1!$F2642,Feuil2!$E$1:$DG$2,2,0),0))</f>
        <v/>
      </c>
      <c r="J2642" s="12" t="str">
        <f>IF(ISBLANK(VLOOKUP($H2642*100+J$2,Feuil2!$A$3:$CQ$931,HLOOKUP(Feuil1!$F2642,Feuil2!$E$1:$DG$2,2,0),0)),"",VLOOKUP($H2642*100+J$2,Feuil2!$A$3:$CQ$931,HLOOKUP(Feuil1!$F2642,Feuil2!$E$1:$DG$2,2,0),0))</f>
        <v/>
      </c>
      <c r="K2642" s="12" t="str">
        <f>IF(ISBLANK(VLOOKUP($H2642*100+K$2,Feuil2!$A$3:$CQ$931,HLOOKUP(Feuil1!$F2642,Feuil2!$E$1:$DG$2,2,0),0)),"",VLOOKUP($H2642*100+K$2,Feuil2!$A$3:$CQ$931,HLOOKUP(Feuil1!$F2642,Feuil2!$E$1:$DG$2,2,0),0))</f>
        <v/>
      </c>
      <c r="L2642" s="12" t="str">
        <f>IF(ISBLANK(VLOOKUP($H2642*100+L$2,Feuil2!$A$3:$CQ$931,HLOOKUP(Feuil1!$F2642,Feuil2!$E$1:$DG$2,2,0),0)),"",VLOOKUP($H2642*100+L$2,Feuil2!$A$3:$CQ$931,HLOOKUP(Feuil1!$F2642,Feuil2!$E$1:$DG$2,2,0),0))</f>
        <v/>
      </c>
      <c r="M2642" s="12" t="str">
        <f>IF(ISBLANK(VLOOKUP($H2642*100+M$2,Feuil2!$A$3:$CQ$931,HLOOKUP(Feuil1!$F2642,Feuil2!$E$1:$DG$2,2,0),0)),"",VLOOKUP($H2642*100+M$2,Feuil2!$A$3:$CQ$931,HLOOKUP(Feuil1!$F2642,Feuil2!$E$1:$DG$2,2,0),0))</f>
        <v/>
      </c>
      <c r="N2642" s="12" t="str">
        <f>IF(ISBLANK(VLOOKUP($H2642*100+N$2,Feuil2!$A$3:$CQ$931,HLOOKUP(Feuil1!$F2642,Feuil2!$E$1:$DG$2,2,0),0)),"",VLOOKUP($H2642*100+N$2,Feuil2!$A$3:$CQ$931,HLOOKUP(Feuil1!$F2642,Feuil2!$E$1:$DG$2,2,0),0))</f>
        <v/>
      </c>
      <c r="O2642" s="12" t="str">
        <f>IF(ISBLANK(VLOOKUP($H2642*100+O$2,Feuil2!$A$3:$CQ$931,HLOOKUP(Feuil1!$F2642,Feuil2!$E$1:$DG$2,2,0),0)),"",VLOOKUP($H2642*100+O$2,Feuil2!$A$3:$CQ$931,HLOOKUP(Feuil1!$F2642,Feuil2!$E$1:$DG$2,2,0),0))</f>
        <v/>
      </c>
      <c r="P2642" s="12" t="str">
        <f>IF(ISBLANK(VLOOKUP($H2642*100+P$2,Feuil2!$A$3:$CQ$931,HLOOKUP(Feuil1!$F2642,Feuil2!$E$1:$DG$2,2,0),0)),"",VLOOKUP($H2642*100+P$2,Feuil2!$A$3:$CQ$931,HLOOKUP(Feuil1!$F2642,Feuil2!$E$1:$DG$2,2,0),0))</f>
        <v/>
      </c>
      <c r="Q2642" s="12" t="str">
        <f>IF(ISBLANK(VLOOKUP($H2642*100+Q$2,Feuil2!$A$3:$CQ$931,HLOOKUP(Feuil1!$F2642,Feuil2!$E$1:$DG$2,2,0),0)),"",VLOOKUP($H2642*100+Q$2,Feuil2!$A$3:$CQ$931,HLOOKUP(Feuil1!$F2642,Feuil2!$E$1:$DG$2,2,0),0))</f>
        <v/>
      </c>
      <c r="R2642" s="12" t="str">
        <f>IF(ISBLANK(VLOOKUP($H2642*100+R$2,Feuil2!$A$3:$CQ$931,HLOOKUP(Feuil1!$F2642,Feuil2!$E$1:$DG$2,2,0),0)),"",VLOOKUP($H2642*100+R$2,Feuil2!$A$3:$CQ$931,HLOOKUP(Feuil1!$F2642,Feuil2!$E$1:$DG$2,2,0),0))</f>
        <v/>
      </c>
      <c r="S2642" s="12" t="str">
        <f>IF(ISBLANK(VLOOKUP($H2642*100+S$2,Feuil2!$A$3:$CQ$931,HLOOKUP(Feuil1!$F2642,Feuil2!$E$1:$DG$2,2,0),0)),"",VLOOKUP($H2642*100+S$2,Feuil2!$A$3:$CQ$931,HLOOKUP(Feuil1!$F2642,Feuil2!$E$1:$DG$2,2,0),0))</f>
        <v/>
      </c>
      <c r="T2642" s="12" t="str">
        <f>IF(ISBLANK(VLOOKUP($H2642*100+T$2,Feuil2!$A$3:$CQ$931,HLOOKUP(Feuil1!$F2642,Feuil2!$E$1:$DG$2,2,0),0)),"",VLOOKUP($H2642*100+T$2,Feuil2!$A$3:$CQ$931,HLOOKUP(Feuil1!$F2642,Feuil2!$E$1:$DG$2,2,0),0))</f>
        <v/>
      </c>
      <c r="U2642" s="12"/>
    </row>
    <row r="2643" spans="1:21" x14ac:dyDescent="0.35">
      <c r="A2643" s="10" t="s">
        <v>86</v>
      </c>
      <c r="B2643" s="8" t="s">
        <v>21</v>
      </c>
      <c r="C2643" s="39">
        <v>566650</v>
      </c>
      <c r="D2643" s="39">
        <v>370540</v>
      </c>
      <c r="E2643" s="39">
        <v>430</v>
      </c>
      <c r="F2643" s="10">
        <v>876</v>
      </c>
      <c r="G2643" s="5" t="s">
        <v>49</v>
      </c>
      <c r="H2643" s="11">
        <v>1966</v>
      </c>
      <c r="I2643" s="12" t="str">
        <f>IF(ISBLANK(VLOOKUP($H2643*100+I$2,Feuil2!$A$3:$CQ$931,HLOOKUP(Feuil1!$F2643,Feuil2!$E$1:$DG$2,2,0),0)),"",VLOOKUP($H2643*100+I$2,Feuil2!$A$3:$CQ$931,HLOOKUP(Feuil1!$F2643,Feuil2!$E$1:$DG$2,2,0),0))</f>
        <v/>
      </c>
      <c r="J2643" s="12" t="str">
        <f>IF(ISBLANK(VLOOKUP($H2643*100+J$2,Feuil2!$A$3:$CQ$931,HLOOKUP(Feuil1!$F2643,Feuil2!$E$1:$DG$2,2,0),0)),"",VLOOKUP($H2643*100+J$2,Feuil2!$A$3:$CQ$931,HLOOKUP(Feuil1!$F2643,Feuil2!$E$1:$DG$2,2,0),0))</f>
        <v/>
      </c>
      <c r="K2643" s="12" t="str">
        <f>IF(ISBLANK(VLOOKUP($H2643*100+K$2,Feuil2!$A$3:$CQ$931,HLOOKUP(Feuil1!$F2643,Feuil2!$E$1:$DG$2,2,0),0)),"",VLOOKUP($H2643*100+K$2,Feuil2!$A$3:$CQ$931,HLOOKUP(Feuil1!$F2643,Feuil2!$E$1:$DG$2,2,0),0))</f>
        <v/>
      </c>
      <c r="L2643" s="12" t="str">
        <f>IF(ISBLANK(VLOOKUP($H2643*100+L$2,Feuil2!$A$3:$CQ$931,HLOOKUP(Feuil1!$F2643,Feuil2!$E$1:$DG$2,2,0),0)),"",VLOOKUP($H2643*100+L$2,Feuil2!$A$3:$CQ$931,HLOOKUP(Feuil1!$F2643,Feuil2!$E$1:$DG$2,2,0),0))</f>
        <v/>
      </c>
      <c r="M2643" s="12" t="str">
        <f>IF(ISBLANK(VLOOKUP($H2643*100+M$2,Feuil2!$A$3:$CQ$931,HLOOKUP(Feuil1!$F2643,Feuil2!$E$1:$DG$2,2,0),0)),"",VLOOKUP($H2643*100+M$2,Feuil2!$A$3:$CQ$931,HLOOKUP(Feuil1!$F2643,Feuil2!$E$1:$DG$2,2,0),0))</f>
        <v/>
      </c>
      <c r="N2643" s="12" t="str">
        <f>IF(ISBLANK(VLOOKUP($H2643*100+N$2,Feuil2!$A$3:$CQ$931,HLOOKUP(Feuil1!$F2643,Feuil2!$E$1:$DG$2,2,0),0)),"",VLOOKUP($H2643*100+N$2,Feuil2!$A$3:$CQ$931,HLOOKUP(Feuil1!$F2643,Feuil2!$E$1:$DG$2,2,0),0))</f>
        <v/>
      </c>
      <c r="O2643" s="12" t="str">
        <f>IF(ISBLANK(VLOOKUP($H2643*100+O$2,Feuil2!$A$3:$CQ$931,HLOOKUP(Feuil1!$F2643,Feuil2!$E$1:$DG$2,2,0),0)),"",VLOOKUP($H2643*100+O$2,Feuil2!$A$3:$CQ$931,HLOOKUP(Feuil1!$F2643,Feuil2!$E$1:$DG$2,2,0),0))</f>
        <v/>
      </c>
      <c r="P2643" s="12" t="str">
        <f>IF(ISBLANK(VLOOKUP($H2643*100+P$2,Feuil2!$A$3:$CQ$931,HLOOKUP(Feuil1!$F2643,Feuil2!$E$1:$DG$2,2,0),0)),"",VLOOKUP($H2643*100+P$2,Feuil2!$A$3:$CQ$931,HLOOKUP(Feuil1!$F2643,Feuil2!$E$1:$DG$2,2,0),0))</f>
        <v/>
      </c>
      <c r="Q2643" s="12" t="str">
        <f>IF(ISBLANK(VLOOKUP($H2643*100+Q$2,Feuil2!$A$3:$CQ$931,HLOOKUP(Feuil1!$F2643,Feuil2!$E$1:$DG$2,2,0),0)),"",VLOOKUP($H2643*100+Q$2,Feuil2!$A$3:$CQ$931,HLOOKUP(Feuil1!$F2643,Feuil2!$E$1:$DG$2,2,0),0))</f>
        <v/>
      </c>
      <c r="R2643" s="12" t="str">
        <f>IF(ISBLANK(VLOOKUP($H2643*100+R$2,Feuil2!$A$3:$CQ$931,HLOOKUP(Feuil1!$F2643,Feuil2!$E$1:$DG$2,2,0),0)),"",VLOOKUP($H2643*100+R$2,Feuil2!$A$3:$CQ$931,HLOOKUP(Feuil1!$F2643,Feuil2!$E$1:$DG$2,2,0),0))</f>
        <v/>
      </c>
      <c r="S2643" s="12" t="str">
        <f>IF(ISBLANK(VLOOKUP($H2643*100+S$2,Feuil2!$A$3:$CQ$931,HLOOKUP(Feuil1!$F2643,Feuil2!$E$1:$DG$2,2,0),0)),"",VLOOKUP($H2643*100+S$2,Feuil2!$A$3:$CQ$931,HLOOKUP(Feuil1!$F2643,Feuil2!$E$1:$DG$2,2,0),0))</f>
        <v/>
      </c>
      <c r="T2643" s="12" t="str">
        <f>IF(ISBLANK(VLOOKUP($H2643*100+T$2,Feuil2!$A$3:$CQ$931,HLOOKUP(Feuil1!$F2643,Feuil2!$E$1:$DG$2,2,0),0)),"",VLOOKUP($H2643*100+T$2,Feuil2!$A$3:$CQ$931,HLOOKUP(Feuil1!$F2643,Feuil2!$E$1:$DG$2,2,0),0))</f>
        <v/>
      </c>
      <c r="U2643" s="12"/>
    </row>
    <row r="2644" spans="1:21" x14ac:dyDescent="0.35">
      <c r="A2644" s="10" t="s">
        <v>86</v>
      </c>
      <c r="B2644" s="8" t="s">
        <v>21</v>
      </c>
      <c r="C2644" s="39">
        <v>566650</v>
      </c>
      <c r="D2644" s="39">
        <v>370540</v>
      </c>
      <c r="E2644" s="39">
        <v>430</v>
      </c>
      <c r="F2644" s="10">
        <v>876</v>
      </c>
      <c r="G2644" s="5" t="s">
        <v>49</v>
      </c>
      <c r="H2644" s="11">
        <v>1967</v>
      </c>
      <c r="I2644" s="12" t="str">
        <f>IF(ISBLANK(VLOOKUP($H2644*100+I$2,Feuil2!$A$3:$CQ$931,HLOOKUP(Feuil1!$F2644,Feuil2!$E$1:$DG$2,2,0),0)),"",VLOOKUP($H2644*100+I$2,Feuil2!$A$3:$CQ$931,HLOOKUP(Feuil1!$F2644,Feuil2!$E$1:$DG$2,2,0),0))</f>
        <v/>
      </c>
      <c r="J2644" s="12" t="str">
        <f>IF(ISBLANK(VLOOKUP($H2644*100+J$2,Feuil2!$A$3:$CQ$931,HLOOKUP(Feuil1!$F2644,Feuil2!$E$1:$DG$2,2,0),0)),"",VLOOKUP($H2644*100+J$2,Feuil2!$A$3:$CQ$931,HLOOKUP(Feuil1!$F2644,Feuil2!$E$1:$DG$2,2,0),0))</f>
        <v/>
      </c>
      <c r="K2644" s="12" t="str">
        <f>IF(ISBLANK(VLOOKUP($H2644*100+K$2,Feuil2!$A$3:$CQ$931,HLOOKUP(Feuil1!$F2644,Feuil2!$E$1:$DG$2,2,0),0)),"",VLOOKUP($H2644*100+K$2,Feuil2!$A$3:$CQ$931,HLOOKUP(Feuil1!$F2644,Feuil2!$E$1:$DG$2,2,0),0))</f>
        <v/>
      </c>
      <c r="L2644" s="12" t="str">
        <f>IF(ISBLANK(VLOOKUP($H2644*100+L$2,Feuil2!$A$3:$CQ$931,HLOOKUP(Feuil1!$F2644,Feuil2!$E$1:$DG$2,2,0),0)),"",VLOOKUP($H2644*100+L$2,Feuil2!$A$3:$CQ$931,HLOOKUP(Feuil1!$F2644,Feuil2!$E$1:$DG$2,2,0),0))</f>
        <v/>
      </c>
      <c r="M2644" s="12" t="str">
        <f>IF(ISBLANK(VLOOKUP($H2644*100+M$2,Feuil2!$A$3:$CQ$931,HLOOKUP(Feuil1!$F2644,Feuil2!$E$1:$DG$2,2,0),0)),"",VLOOKUP($H2644*100+M$2,Feuil2!$A$3:$CQ$931,HLOOKUP(Feuil1!$F2644,Feuil2!$E$1:$DG$2,2,0),0))</f>
        <v/>
      </c>
      <c r="N2644" s="12" t="str">
        <f>IF(ISBLANK(VLOOKUP($H2644*100+N$2,Feuil2!$A$3:$CQ$931,HLOOKUP(Feuil1!$F2644,Feuil2!$E$1:$DG$2,2,0),0)),"",VLOOKUP($H2644*100+N$2,Feuil2!$A$3:$CQ$931,HLOOKUP(Feuil1!$F2644,Feuil2!$E$1:$DG$2,2,0),0))</f>
        <v/>
      </c>
      <c r="O2644" s="12" t="str">
        <f>IF(ISBLANK(VLOOKUP($H2644*100+O$2,Feuil2!$A$3:$CQ$931,HLOOKUP(Feuil1!$F2644,Feuil2!$E$1:$DG$2,2,0),0)),"",VLOOKUP($H2644*100+O$2,Feuil2!$A$3:$CQ$931,HLOOKUP(Feuil1!$F2644,Feuil2!$E$1:$DG$2,2,0),0))</f>
        <v/>
      </c>
      <c r="P2644" s="12" t="str">
        <f>IF(ISBLANK(VLOOKUP($H2644*100+P$2,Feuil2!$A$3:$CQ$931,HLOOKUP(Feuil1!$F2644,Feuil2!$E$1:$DG$2,2,0),0)),"",VLOOKUP($H2644*100+P$2,Feuil2!$A$3:$CQ$931,HLOOKUP(Feuil1!$F2644,Feuil2!$E$1:$DG$2,2,0),0))</f>
        <v/>
      </c>
      <c r="Q2644" s="12" t="str">
        <f>IF(ISBLANK(VLOOKUP($H2644*100+Q$2,Feuil2!$A$3:$CQ$931,HLOOKUP(Feuil1!$F2644,Feuil2!$E$1:$DG$2,2,0),0)),"",VLOOKUP($H2644*100+Q$2,Feuil2!$A$3:$CQ$931,HLOOKUP(Feuil1!$F2644,Feuil2!$E$1:$DG$2,2,0),0))</f>
        <v/>
      </c>
      <c r="R2644" s="12" t="str">
        <f>IF(ISBLANK(VLOOKUP($H2644*100+R$2,Feuil2!$A$3:$CQ$931,HLOOKUP(Feuil1!$F2644,Feuil2!$E$1:$DG$2,2,0),0)),"",VLOOKUP($H2644*100+R$2,Feuil2!$A$3:$CQ$931,HLOOKUP(Feuil1!$F2644,Feuil2!$E$1:$DG$2,2,0),0))</f>
        <v/>
      </c>
      <c r="S2644" s="12" t="str">
        <f>IF(ISBLANK(VLOOKUP($H2644*100+S$2,Feuil2!$A$3:$CQ$931,HLOOKUP(Feuil1!$F2644,Feuil2!$E$1:$DG$2,2,0),0)),"",VLOOKUP($H2644*100+S$2,Feuil2!$A$3:$CQ$931,HLOOKUP(Feuil1!$F2644,Feuil2!$E$1:$DG$2,2,0),0))</f>
        <v/>
      </c>
      <c r="T2644" s="12" t="str">
        <f>IF(ISBLANK(VLOOKUP($H2644*100+T$2,Feuil2!$A$3:$CQ$931,HLOOKUP(Feuil1!$F2644,Feuil2!$E$1:$DG$2,2,0),0)),"",VLOOKUP($H2644*100+T$2,Feuil2!$A$3:$CQ$931,HLOOKUP(Feuil1!$F2644,Feuil2!$E$1:$DG$2,2,0),0))</f>
        <v/>
      </c>
      <c r="U2644" s="12"/>
    </row>
    <row r="2645" spans="1:21" x14ac:dyDescent="0.35">
      <c r="A2645" s="10" t="s">
        <v>86</v>
      </c>
      <c r="B2645" s="8" t="s">
        <v>21</v>
      </c>
      <c r="C2645" s="39">
        <v>566650</v>
      </c>
      <c r="D2645" s="39">
        <v>370540</v>
      </c>
      <c r="E2645" s="39">
        <v>430</v>
      </c>
      <c r="F2645" s="10">
        <v>876</v>
      </c>
      <c r="G2645" s="5" t="s">
        <v>49</v>
      </c>
      <c r="H2645" s="11">
        <v>1968</v>
      </c>
      <c r="I2645" s="12" t="str">
        <f>IF(ISBLANK(VLOOKUP($H2645*100+I$2,Feuil2!$A$3:$CQ$931,HLOOKUP(Feuil1!$F2645,Feuil2!$E$1:$DG$2,2,0),0)),"",VLOOKUP($H2645*100+I$2,Feuil2!$A$3:$CQ$931,HLOOKUP(Feuil1!$F2645,Feuil2!$E$1:$DG$2,2,0),0))</f>
        <v/>
      </c>
      <c r="J2645" s="12" t="str">
        <f>IF(ISBLANK(VLOOKUP($H2645*100+J$2,Feuil2!$A$3:$CQ$931,HLOOKUP(Feuil1!$F2645,Feuil2!$E$1:$DG$2,2,0),0)),"",VLOOKUP($H2645*100+J$2,Feuil2!$A$3:$CQ$931,HLOOKUP(Feuil1!$F2645,Feuil2!$E$1:$DG$2,2,0),0))</f>
        <v/>
      </c>
      <c r="K2645" s="12" t="str">
        <f>IF(ISBLANK(VLOOKUP($H2645*100+K$2,Feuil2!$A$3:$CQ$931,HLOOKUP(Feuil1!$F2645,Feuil2!$E$1:$DG$2,2,0),0)),"",VLOOKUP($H2645*100+K$2,Feuil2!$A$3:$CQ$931,HLOOKUP(Feuil1!$F2645,Feuil2!$E$1:$DG$2,2,0),0))</f>
        <v/>
      </c>
      <c r="L2645" s="12" t="str">
        <f>IF(ISBLANK(VLOOKUP($H2645*100+L$2,Feuil2!$A$3:$CQ$931,HLOOKUP(Feuil1!$F2645,Feuil2!$E$1:$DG$2,2,0),0)),"",VLOOKUP($H2645*100+L$2,Feuil2!$A$3:$CQ$931,HLOOKUP(Feuil1!$F2645,Feuil2!$E$1:$DG$2,2,0),0))</f>
        <v/>
      </c>
      <c r="M2645" s="12" t="str">
        <f>IF(ISBLANK(VLOOKUP($H2645*100+M$2,Feuil2!$A$3:$CQ$931,HLOOKUP(Feuil1!$F2645,Feuil2!$E$1:$DG$2,2,0),0)),"",VLOOKUP($H2645*100+M$2,Feuil2!$A$3:$CQ$931,HLOOKUP(Feuil1!$F2645,Feuil2!$E$1:$DG$2,2,0),0))</f>
        <v/>
      </c>
      <c r="N2645" s="12" t="str">
        <f>IF(ISBLANK(VLOOKUP($H2645*100+N$2,Feuil2!$A$3:$CQ$931,HLOOKUP(Feuil1!$F2645,Feuil2!$E$1:$DG$2,2,0),0)),"",VLOOKUP($H2645*100+N$2,Feuil2!$A$3:$CQ$931,HLOOKUP(Feuil1!$F2645,Feuil2!$E$1:$DG$2,2,0),0))</f>
        <v/>
      </c>
      <c r="O2645" s="12" t="str">
        <f>IF(ISBLANK(VLOOKUP($H2645*100+O$2,Feuil2!$A$3:$CQ$931,HLOOKUP(Feuil1!$F2645,Feuil2!$E$1:$DG$2,2,0),0)),"",VLOOKUP($H2645*100+O$2,Feuil2!$A$3:$CQ$931,HLOOKUP(Feuil1!$F2645,Feuil2!$E$1:$DG$2,2,0),0))</f>
        <v/>
      </c>
      <c r="P2645" s="12" t="str">
        <f>IF(ISBLANK(VLOOKUP($H2645*100+P$2,Feuil2!$A$3:$CQ$931,HLOOKUP(Feuil1!$F2645,Feuil2!$E$1:$DG$2,2,0),0)),"",VLOOKUP($H2645*100+P$2,Feuil2!$A$3:$CQ$931,HLOOKUP(Feuil1!$F2645,Feuil2!$E$1:$DG$2,2,0),0))</f>
        <v/>
      </c>
      <c r="Q2645" s="12" t="str">
        <f>IF(ISBLANK(VLOOKUP($H2645*100+Q$2,Feuil2!$A$3:$CQ$931,HLOOKUP(Feuil1!$F2645,Feuil2!$E$1:$DG$2,2,0),0)),"",VLOOKUP($H2645*100+Q$2,Feuil2!$A$3:$CQ$931,HLOOKUP(Feuil1!$F2645,Feuil2!$E$1:$DG$2,2,0),0))</f>
        <v/>
      </c>
      <c r="R2645" s="12" t="str">
        <f>IF(ISBLANK(VLOOKUP($H2645*100+R$2,Feuil2!$A$3:$CQ$931,HLOOKUP(Feuil1!$F2645,Feuil2!$E$1:$DG$2,2,0),0)),"",VLOOKUP($H2645*100+R$2,Feuil2!$A$3:$CQ$931,HLOOKUP(Feuil1!$F2645,Feuil2!$E$1:$DG$2,2,0),0))</f>
        <v/>
      </c>
      <c r="S2645" s="12" t="str">
        <f>IF(ISBLANK(VLOOKUP($H2645*100+S$2,Feuil2!$A$3:$CQ$931,HLOOKUP(Feuil1!$F2645,Feuil2!$E$1:$DG$2,2,0),0)),"",VLOOKUP($H2645*100+S$2,Feuil2!$A$3:$CQ$931,HLOOKUP(Feuil1!$F2645,Feuil2!$E$1:$DG$2,2,0),0))</f>
        <v/>
      </c>
      <c r="T2645" s="12" t="str">
        <f>IF(ISBLANK(VLOOKUP($H2645*100+T$2,Feuil2!$A$3:$CQ$931,HLOOKUP(Feuil1!$F2645,Feuil2!$E$1:$DG$2,2,0),0)),"",VLOOKUP($H2645*100+T$2,Feuil2!$A$3:$CQ$931,HLOOKUP(Feuil1!$F2645,Feuil2!$E$1:$DG$2,2,0),0))</f>
        <v/>
      </c>
      <c r="U2645" s="12"/>
    </row>
    <row r="2646" spans="1:21" x14ac:dyDescent="0.35">
      <c r="A2646" s="10" t="s">
        <v>86</v>
      </c>
      <c r="B2646" s="8" t="s">
        <v>21</v>
      </c>
      <c r="C2646" s="39">
        <v>566650</v>
      </c>
      <c r="D2646" s="39">
        <v>370540</v>
      </c>
      <c r="E2646" s="39">
        <v>430</v>
      </c>
      <c r="F2646" s="10">
        <v>876</v>
      </c>
      <c r="G2646" s="5" t="s">
        <v>49</v>
      </c>
      <c r="H2646" s="11">
        <v>1969</v>
      </c>
      <c r="I2646" s="12" t="str">
        <f>IF(ISBLANK(VLOOKUP($H2646*100+I$2,Feuil2!$A$3:$CQ$931,HLOOKUP(Feuil1!$F2646,Feuil2!$E$1:$DG$2,2,0),0)),"",VLOOKUP($H2646*100+I$2,Feuil2!$A$3:$CQ$931,HLOOKUP(Feuil1!$F2646,Feuil2!$E$1:$DG$2,2,0),0))</f>
        <v/>
      </c>
      <c r="J2646" s="12" t="str">
        <f>IF(ISBLANK(VLOOKUP($H2646*100+J$2,Feuil2!$A$3:$CQ$931,HLOOKUP(Feuil1!$F2646,Feuil2!$E$1:$DG$2,2,0),0)),"",VLOOKUP($H2646*100+J$2,Feuil2!$A$3:$CQ$931,HLOOKUP(Feuil1!$F2646,Feuil2!$E$1:$DG$2,2,0),0))</f>
        <v/>
      </c>
      <c r="K2646" s="12" t="str">
        <f>IF(ISBLANK(VLOOKUP($H2646*100+K$2,Feuil2!$A$3:$CQ$931,HLOOKUP(Feuil1!$F2646,Feuil2!$E$1:$DG$2,2,0),0)),"",VLOOKUP($H2646*100+K$2,Feuil2!$A$3:$CQ$931,HLOOKUP(Feuil1!$F2646,Feuil2!$E$1:$DG$2,2,0),0))</f>
        <v/>
      </c>
      <c r="L2646" s="12" t="str">
        <f>IF(ISBLANK(VLOOKUP($H2646*100+L$2,Feuil2!$A$3:$CQ$931,HLOOKUP(Feuil1!$F2646,Feuil2!$E$1:$DG$2,2,0),0)),"",VLOOKUP($H2646*100+L$2,Feuil2!$A$3:$CQ$931,HLOOKUP(Feuil1!$F2646,Feuil2!$E$1:$DG$2,2,0),0))</f>
        <v/>
      </c>
      <c r="M2646" s="12" t="str">
        <f>IF(ISBLANK(VLOOKUP($H2646*100+M$2,Feuil2!$A$3:$CQ$931,HLOOKUP(Feuil1!$F2646,Feuil2!$E$1:$DG$2,2,0),0)),"",VLOOKUP($H2646*100+M$2,Feuil2!$A$3:$CQ$931,HLOOKUP(Feuil1!$F2646,Feuil2!$E$1:$DG$2,2,0),0))</f>
        <v/>
      </c>
      <c r="N2646" s="12" t="str">
        <f>IF(ISBLANK(VLOOKUP($H2646*100+N$2,Feuil2!$A$3:$CQ$931,HLOOKUP(Feuil1!$F2646,Feuil2!$E$1:$DG$2,2,0),0)),"",VLOOKUP($H2646*100+N$2,Feuil2!$A$3:$CQ$931,HLOOKUP(Feuil1!$F2646,Feuil2!$E$1:$DG$2,2,0),0))</f>
        <v/>
      </c>
      <c r="O2646" s="12" t="str">
        <f>IF(ISBLANK(VLOOKUP($H2646*100+O$2,Feuil2!$A$3:$CQ$931,HLOOKUP(Feuil1!$F2646,Feuil2!$E$1:$DG$2,2,0),0)),"",VLOOKUP($H2646*100+O$2,Feuil2!$A$3:$CQ$931,HLOOKUP(Feuil1!$F2646,Feuil2!$E$1:$DG$2,2,0),0))</f>
        <v/>
      </c>
      <c r="P2646" s="12" t="str">
        <f>IF(ISBLANK(VLOOKUP($H2646*100+P$2,Feuil2!$A$3:$CQ$931,HLOOKUP(Feuil1!$F2646,Feuil2!$E$1:$DG$2,2,0),0)),"",VLOOKUP($H2646*100+P$2,Feuil2!$A$3:$CQ$931,HLOOKUP(Feuil1!$F2646,Feuil2!$E$1:$DG$2,2,0),0))</f>
        <v/>
      </c>
      <c r="Q2646" s="12" t="str">
        <f>IF(ISBLANK(VLOOKUP($H2646*100+Q$2,Feuil2!$A$3:$CQ$931,HLOOKUP(Feuil1!$F2646,Feuil2!$E$1:$DG$2,2,0),0)),"",VLOOKUP($H2646*100+Q$2,Feuil2!$A$3:$CQ$931,HLOOKUP(Feuil1!$F2646,Feuil2!$E$1:$DG$2,2,0),0))</f>
        <v/>
      </c>
      <c r="R2646" s="12" t="str">
        <f>IF(ISBLANK(VLOOKUP($H2646*100+R$2,Feuil2!$A$3:$CQ$931,HLOOKUP(Feuil1!$F2646,Feuil2!$E$1:$DG$2,2,0),0)),"",VLOOKUP($H2646*100+R$2,Feuil2!$A$3:$CQ$931,HLOOKUP(Feuil1!$F2646,Feuil2!$E$1:$DG$2,2,0),0))</f>
        <v/>
      </c>
      <c r="S2646" s="12" t="str">
        <f>IF(ISBLANK(VLOOKUP($H2646*100+S$2,Feuil2!$A$3:$CQ$931,HLOOKUP(Feuil1!$F2646,Feuil2!$E$1:$DG$2,2,0),0)),"",VLOOKUP($H2646*100+S$2,Feuil2!$A$3:$CQ$931,HLOOKUP(Feuil1!$F2646,Feuil2!$E$1:$DG$2,2,0),0))</f>
        <v/>
      </c>
      <c r="T2646" s="12" t="str">
        <f>IF(ISBLANK(VLOOKUP($H2646*100+T$2,Feuil2!$A$3:$CQ$931,HLOOKUP(Feuil1!$F2646,Feuil2!$E$1:$DG$2,2,0),0)),"",VLOOKUP($H2646*100+T$2,Feuil2!$A$3:$CQ$931,HLOOKUP(Feuil1!$F2646,Feuil2!$E$1:$DG$2,2,0),0))</f>
        <v/>
      </c>
      <c r="U2646" s="12"/>
    </row>
    <row r="2647" spans="1:21" x14ac:dyDescent="0.35">
      <c r="A2647" s="10" t="s">
        <v>86</v>
      </c>
      <c r="B2647" s="8" t="s">
        <v>21</v>
      </c>
      <c r="C2647" s="39">
        <v>566650</v>
      </c>
      <c r="D2647" s="39">
        <v>370540</v>
      </c>
      <c r="E2647" s="39">
        <v>430</v>
      </c>
      <c r="F2647" s="10">
        <v>876</v>
      </c>
      <c r="G2647" s="5" t="s">
        <v>49</v>
      </c>
      <c r="H2647" s="11">
        <v>1970</v>
      </c>
      <c r="I2647" s="12" t="str">
        <f>IF(ISBLANK(VLOOKUP($H2647*100+I$2,Feuil2!$A$3:$CQ$931,HLOOKUP(Feuil1!$F2647,Feuil2!$E$1:$DG$2,2,0),0)),"",VLOOKUP($H2647*100+I$2,Feuil2!$A$3:$CQ$931,HLOOKUP(Feuil1!$F2647,Feuil2!$E$1:$DG$2,2,0),0))</f>
        <v/>
      </c>
      <c r="J2647" s="12" t="str">
        <f>IF(ISBLANK(VLOOKUP($H2647*100+J$2,Feuil2!$A$3:$CQ$931,HLOOKUP(Feuil1!$F2647,Feuil2!$E$1:$DG$2,2,0),0)),"",VLOOKUP($H2647*100+J$2,Feuil2!$A$3:$CQ$931,HLOOKUP(Feuil1!$F2647,Feuil2!$E$1:$DG$2,2,0),0))</f>
        <v/>
      </c>
      <c r="K2647" s="12" t="str">
        <f>IF(ISBLANK(VLOOKUP($H2647*100+K$2,Feuil2!$A$3:$CQ$931,HLOOKUP(Feuil1!$F2647,Feuil2!$E$1:$DG$2,2,0),0)),"",VLOOKUP($H2647*100+K$2,Feuil2!$A$3:$CQ$931,HLOOKUP(Feuil1!$F2647,Feuil2!$E$1:$DG$2,2,0),0))</f>
        <v/>
      </c>
      <c r="L2647" s="12" t="str">
        <f>IF(ISBLANK(VLOOKUP($H2647*100+L$2,Feuil2!$A$3:$CQ$931,HLOOKUP(Feuil1!$F2647,Feuil2!$E$1:$DG$2,2,0),0)),"",VLOOKUP($H2647*100+L$2,Feuil2!$A$3:$CQ$931,HLOOKUP(Feuil1!$F2647,Feuil2!$E$1:$DG$2,2,0),0))</f>
        <v/>
      </c>
      <c r="M2647" s="12" t="str">
        <f>IF(ISBLANK(VLOOKUP($H2647*100+M$2,Feuil2!$A$3:$CQ$931,HLOOKUP(Feuil1!$F2647,Feuil2!$E$1:$DG$2,2,0),0)),"",VLOOKUP($H2647*100+M$2,Feuil2!$A$3:$CQ$931,HLOOKUP(Feuil1!$F2647,Feuil2!$E$1:$DG$2,2,0),0))</f>
        <v/>
      </c>
      <c r="N2647" s="12" t="str">
        <f>IF(ISBLANK(VLOOKUP($H2647*100+N$2,Feuil2!$A$3:$CQ$931,HLOOKUP(Feuil1!$F2647,Feuil2!$E$1:$DG$2,2,0),0)),"",VLOOKUP($H2647*100+N$2,Feuil2!$A$3:$CQ$931,HLOOKUP(Feuil1!$F2647,Feuil2!$E$1:$DG$2,2,0),0))</f>
        <v/>
      </c>
      <c r="O2647" s="12" t="str">
        <f>IF(ISBLANK(VLOOKUP($H2647*100+O$2,Feuil2!$A$3:$CQ$931,HLOOKUP(Feuil1!$F2647,Feuil2!$E$1:$DG$2,2,0),0)),"",VLOOKUP($H2647*100+O$2,Feuil2!$A$3:$CQ$931,HLOOKUP(Feuil1!$F2647,Feuil2!$E$1:$DG$2,2,0),0))</f>
        <v/>
      </c>
      <c r="P2647" s="12" t="str">
        <f>IF(ISBLANK(VLOOKUP($H2647*100+P$2,Feuil2!$A$3:$CQ$931,HLOOKUP(Feuil1!$F2647,Feuil2!$E$1:$DG$2,2,0),0)),"",VLOOKUP($H2647*100+P$2,Feuil2!$A$3:$CQ$931,HLOOKUP(Feuil1!$F2647,Feuil2!$E$1:$DG$2,2,0),0))</f>
        <v/>
      </c>
      <c r="Q2647" s="12" t="str">
        <f>IF(ISBLANK(VLOOKUP($H2647*100+Q$2,Feuil2!$A$3:$CQ$931,HLOOKUP(Feuil1!$F2647,Feuil2!$E$1:$DG$2,2,0),0)),"",VLOOKUP($H2647*100+Q$2,Feuil2!$A$3:$CQ$931,HLOOKUP(Feuil1!$F2647,Feuil2!$E$1:$DG$2,2,0),0))</f>
        <v/>
      </c>
      <c r="R2647" s="12" t="str">
        <f>IF(ISBLANK(VLOOKUP($H2647*100+R$2,Feuil2!$A$3:$CQ$931,HLOOKUP(Feuil1!$F2647,Feuil2!$E$1:$DG$2,2,0),0)),"",VLOOKUP($H2647*100+R$2,Feuil2!$A$3:$CQ$931,HLOOKUP(Feuil1!$F2647,Feuil2!$E$1:$DG$2,2,0),0))</f>
        <v/>
      </c>
      <c r="S2647" s="12" t="str">
        <f>IF(ISBLANK(VLOOKUP($H2647*100+S$2,Feuil2!$A$3:$CQ$931,HLOOKUP(Feuil1!$F2647,Feuil2!$E$1:$DG$2,2,0),0)),"",VLOOKUP($H2647*100+S$2,Feuil2!$A$3:$CQ$931,HLOOKUP(Feuil1!$F2647,Feuil2!$E$1:$DG$2,2,0),0))</f>
        <v/>
      </c>
      <c r="T2647" s="12" t="str">
        <f>IF(ISBLANK(VLOOKUP($H2647*100+T$2,Feuil2!$A$3:$CQ$931,HLOOKUP(Feuil1!$F2647,Feuil2!$E$1:$DG$2,2,0),0)),"",VLOOKUP($H2647*100+T$2,Feuil2!$A$3:$CQ$931,HLOOKUP(Feuil1!$F2647,Feuil2!$E$1:$DG$2,2,0),0))</f>
        <v/>
      </c>
      <c r="U2647" s="12"/>
    </row>
    <row r="2648" spans="1:21" x14ac:dyDescent="0.35">
      <c r="A2648" s="10" t="s">
        <v>86</v>
      </c>
      <c r="B2648" s="8" t="s">
        <v>21</v>
      </c>
      <c r="C2648" s="39">
        <v>566650</v>
      </c>
      <c r="D2648" s="39">
        <v>370540</v>
      </c>
      <c r="E2648" s="39">
        <v>430</v>
      </c>
      <c r="F2648" s="10">
        <v>876</v>
      </c>
      <c r="G2648" s="5" t="s">
        <v>49</v>
      </c>
      <c r="H2648" s="11">
        <v>1971</v>
      </c>
      <c r="I2648" s="12" t="str">
        <f>IF(ISBLANK(VLOOKUP($H2648*100+I$2,Feuil2!$A$3:$CQ$931,HLOOKUP(Feuil1!$F2648,Feuil2!$E$1:$DG$2,2,0),0)),"",VLOOKUP($H2648*100+I$2,Feuil2!$A$3:$CQ$931,HLOOKUP(Feuil1!$F2648,Feuil2!$E$1:$DG$2,2,0),0))</f>
        <v/>
      </c>
      <c r="J2648" s="12" t="str">
        <f>IF(ISBLANK(VLOOKUP($H2648*100+J$2,Feuil2!$A$3:$CQ$931,HLOOKUP(Feuil1!$F2648,Feuil2!$E$1:$DG$2,2,0),0)),"",VLOOKUP($H2648*100+J$2,Feuil2!$A$3:$CQ$931,HLOOKUP(Feuil1!$F2648,Feuil2!$E$1:$DG$2,2,0),0))</f>
        <v/>
      </c>
      <c r="K2648" s="12" t="str">
        <f>IF(ISBLANK(VLOOKUP($H2648*100+K$2,Feuil2!$A$3:$CQ$931,HLOOKUP(Feuil1!$F2648,Feuil2!$E$1:$DG$2,2,0),0)),"",VLOOKUP($H2648*100+K$2,Feuil2!$A$3:$CQ$931,HLOOKUP(Feuil1!$F2648,Feuil2!$E$1:$DG$2,2,0),0))</f>
        <v/>
      </c>
      <c r="L2648" s="12" t="str">
        <f>IF(ISBLANK(VLOOKUP($H2648*100+L$2,Feuil2!$A$3:$CQ$931,HLOOKUP(Feuil1!$F2648,Feuil2!$E$1:$DG$2,2,0),0)),"",VLOOKUP($H2648*100+L$2,Feuil2!$A$3:$CQ$931,HLOOKUP(Feuil1!$F2648,Feuil2!$E$1:$DG$2,2,0),0))</f>
        <v/>
      </c>
      <c r="M2648" s="12" t="str">
        <f>IF(ISBLANK(VLOOKUP($H2648*100+M$2,Feuil2!$A$3:$CQ$931,HLOOKUP(Feuil1!$F2648,Feuil2!$E$1:$DG$2,2,0),0)),"",VLOOKUP($H2648*100+M$2,Feuil2!$A$3:$CQ$931,HLOOKUP(Feuil1!$F2648,Feuil2!$E$1:$DG$2,2,0),0))</f>
        <v/>
      </c>
      <c r="N2648" s="12" t="str">
        <f>IF(ISBLANK(VLOOKUP($H2648*100+N$2,Feuil2!$A$3:$CQ$931,HLOOKUP(Feuil1!$F2648,Feuil2!$E$1:$DG$2,2,0),0)),"",VLOOKUP($H2648*100+N$2,Feuil2!$A$3:$CQ$931,HLOOKUP(Feuil1!$F2648,Feuil2!$E$1:$DG$2,2,0),0))</f>
        <v/>
      </c>
      <c r="O2648" s="12" t="str">
        <f>IF(ISBLANK(VLOOKUP($H2648*100+O$2,Feuil2!$A$3:$CQ$931,HLOOKUP(Feuil1!$F2648,Feuil2!$E$1:$DG$2,2,0),0)),"",VLOOKUP($H2648*100+O$2,Feuil2!$A$3:$CQ$931,HLOOKUP(Feuil1!$F2648,Feuil2!$E$1:$DG$2,2,0),0))</f>
        <v/>
      </c>
      <c r="P2648" s="12" t="str">
        <f>IF(ISBLANK(VLOOKUP($H2648*100+P$2,Feuil2!$A$3:$CQ$931,HLOOKUP(Feuil1!$F2648,Feuil2!$E$1:$DG$2,2,0),0)),"",VLOOKUP($H2648*100+P$2,Feuil2!$A$3:$CQ$931,HLOOKUP(Feuil1!$F2648,Feuil2!$E$1:$DG$2,2,0),0))</f>
        <v/>
      </c>
      <c r="Q2648" s="12" t="str">
        <f>IF(ISBLANK(VLOOKUP($H2648*100+Q$2,Feuil2!$A$3:$CQ$931,HLOOKUP(Feuil1!$F2648,Feuil2!$E$1:$DG$2,2,0),0)),"",VLOOKUP($H2648*100+Q$2,Feuil2!$A$3:$CQ$931,HLOOKUP(Feuil1!$F2648,Feuil2!$E$1:$DG$2,2,0),0))</f>
        <v/>
      </c>
      <c r="R2648" s="12" t="str">
        <f>IF(ISBLANK(VLOOKUP($H2648*100+R$2,Feuil2!$A$3:$CQ$931,HLOOKUP(Feuil1!$F2648,Feuil2!$E$1:$DG$2,2,0),0)),"",VLOOKUP($H2648*100+R$2,Feuil2!$A$3:$CQ$931,HLOOKUP(Feuil1!$F2648,Feuil2!$E$1:$DG$2,2,0),0))</f>
        <v/>
      </c>
      <c r="S2648" s="12" t="str">
        <f>IF(ISBLANK(VLOOKUP($H2648*100+S$2,Feuil2!$A$3:$CQ$931,HLOOKUP(Feuil1!$F2648,Feuil2!$E$1:$DG$2,2,0),0)),"",VLOOKUP($H2648*100+S$2,Feuil2!$A$3:$CQ$931,HLOOKUP(Feuil1!$F2648,Feuil2!$E$1:$DG$2,2,0),0))</f>
        <v/>
      </c>
      <c r="T2648" s="12" t="str">
        <f>IF(ISBLANK(VLOOKUP($H2648*100+T$2,Feuil2!$A$3:$CQ$931,HLOOKUP(Feuil1!$F2648,Feuil2!$E$1:$DG$2,2,0),0)),"",VLOOKUP($H2648*100+T$2,Feuil2!$A$3:$CQ$931,HLOOKUP(Feuil1!$F2648,Feuil2!$E$1:$DG$2,2,0),0))</f>
        <v/>
      </c>
      <c r="U2648" s="12"/>
    </row>
    <row r="2649" spans="1:21" x14ac:dyDescent="0.35">
      <c r="A2649" s="10" t="s">
        <v>86</v>
      </c>
      <c r="B2649" s="8" t="s">
        <v>21</v>
      </c>
      <c r="C2649" s="39">
        <v>566650</v>
      </c>
      <c r="D2649" s="39">
        <v>370540</v>
      </c>
      <c r="E2649" s="39">
        <v>430</v>
      </c>
      <c r="F2649" s="10">
        <v>876</v>
      </c>
      <c r="G2649" s="5" t="s">
        <v>49</v>
      </c>
      <c r="H2649" s="11">
        <v>1972</v>
      </c>
      <c r="I2649" s="12" t="str">
        <f>IF(ISBLANK(VLOOKUP($H2649*100+I$2,Feuil2!$A$3:$CQ$931,HLOOKUP(Feuil1!$F2649,Feuil2!$E$1:$DG$2,2,0),0)),"",VLOOKUP($H2649*100+I$2,Feuil2!$A$3:$CQ$931,HLOOKUP(Feuil1!$F2649,Feuil2!$E$1:$DG$2,2,0),0))</f>
        <v/>
      </c>
      <c r="J2649" s="12" t="str">
        <f>IF(ISBLANK(VLOOKUP($H2649*100+J$2,Feuil2!$A$3:$CQ$931,HLOOKUP(Feuil1!$F2649,Feuil2!$E$1:$DG$2,2,0),0)),"",VLOOKUP($H2649*100+J$2,Feuil2!$A$3:$CQ$931,HLOOKUP(Feuil1!$F2649,Feuil2!$E$1:$DG$2,2,0),0))</f>
        <v/>
      </c>
      <c r="K2649" s="12" t="str">
        <f>IF(ISBLANK(VLOOKUP($H2649*100+K$2,Feuil2!$A$3:$CQ$931,HLOOKUP(Feuil1!$F2649,Feuil2!$E$1:$DG$2,2,0),0)),"",VLOOKUP($H2649*100+K$2,Feuil2!$A$3:$CQ$931,HLOOKUP(Feuil1!$F2649,Feuil2!$E$1:$DG$2,2,0),0))</f>
        <v/>
      </c>
      <c r="L2649" s="12" t="str">
        <f>IF(ISBLANK(VLOOKUP($H2649*100+L$2,Feuil2!$A$3:$CQ$931,HLOOKUP(Feuil1!$F2649,Feuil2!$E$1:$DG$2,2,0),0)),"",VLOOKUP($H2649*100+L$2,Feuil2!$A$3:$CQ$931,HLOOKUP(Feuil1!$F2649,Feuil2!$E$1:$DG$2,2,0),0))</f>
        <v/>
      </c>
      <c r="M2649" s="12" t="str">
        <f>IF(ISBLANK(VLOOKUP($H2649*100+M$2,Feuil2!$A$3:$CQ$931,HLOOKUP(Feuil1!$F2649,Feuil2!$E$1:$DG$2,2,0),0)),"",VLOOKUP($H2649*100+M$2,Feuil2!$A$3:$CQ$931,HLOOKUP(Feuil1!$F2649,Feuil2!$E$1:$DG$2,2,0),0))</f>
        <v/>
      </c>
      <c r="N2649" s="12" t="str">
        <f>IF(ISBLANK(VLOOKUP($H2649*100+N$2,Feuil2!$A$3:$CQ$931,HLOOKUP(Feuil1!$F2649,Feuil2!$E$1:$DG$2,2,0),0)),"",VLOOKUP($H2649*100+N$2,Feuil2!$A$3:$CQ$931,HLOOKUP(Feuil1!$F2649,Feuil2!$E$1:$DG$2,2,0),0))</f>
        <v/>
      </c>
      <c r="O2649" s="12" t="str">
        <f>IF(ISBLANK(VLOOKUP($H2649*100+O$2,Feuil2!$A$3:$CQ$931,HLOOKUP(Feuil1!$F2649,Feuil2!$E$1:$DG$2,2,0),0)),"",VLOOKUP($H2649*100+O$2,Feuil2!$A$3:$CQ$931,HLOOKUP(Feuil1!$F2649,Feuil2!$E$1:$DG$2,2,0),0))</f>
        <v/>
      </c>
      <c r="P2649" s="12" t="str">
        <f>IF(ISBLANK(VLOOKUP($H2649*100+P$2,Feuil2!$A$3:$CQ$931,HLOOKUP(Feuil1!$F2649,Feuil2!$E$1:$DG$2,2,0),0)),"",VLOOKUP($H2649*100+P$2,Feuil2!$A$3:$CQ$931,HLOOKUP(Feuil1!$F2649,Feuil2!$E$1:$DG$2,2,0),0))</f>
        <v/>
      </c>
      <c r="Q2649" s="12" t="str">
        <f>IF(ISBLANK(VLOOKUP($H2649*100+Q$2,Feuil2!$A$3:$CQ$931,HLOOKUP(Feuil1!$F2649,Feuil2!$E$1:$DG$2,2,0),0)),"",VLOOKUP($H2649*100+Q$2,Feuil2!$A$3:$CQ$931,HLOOKUP(Feuil1!$F2649,Feuil2!$E$1:$DG$2,2,0),0))</f>
        <v/>
      </c>
      <c r="R2649" s="12" t="str">
        <f>IF(ISBLANK(VLOOKUP($H2649*100+R$2,Feuil2!$A$3:$CQ$931,HLOOKUP(Feuil1!$F2649,Feuil2!$E$1:$DG$2,2,0),0)),"",VLOOKUP($H2649*100+R$2,Feuil2!$A$3:$CQ$931,HLOOKUP(Feuil1!$F2649,Feuil2!$E$1:$DG$2,2,0),0))</f>
        <v/>
      </c>
      <c r="S2649" s="12" t="str">
        <f>IF(ISBLANK(VLOOKUP($H2649*100+S$2,Feuil2!$A$3:$CQ$931,HLOOKUP(Feuil1!$F2649,Feuil2!$E$1:$DG$2,2,0),0)),"",VLOOKUP($H2649*100+S$2,Feuil2!$A$3:$CQ$931,HLOOKUP(Feuil1!$F2649,Feuil2!$E$1:$DG$2,2,0),0))</f>
        <v/>
      </c>
      <c r="T2649" s="12" t="str">
        <f>IF(ISBLANK(VLOOKUP($H2649*100+T$2,Feuil2!$A$3:$CQ$931,HLOOKUP(Feuil1!$F2649,Feuil2!$E$1:$DG$2,2,0),0)),"",VLOOKUP($H2649*100+T$2,Feuil2!$A$3:$CQ$931,HLOOKUP(Feuil1!$F2649,Feuil2!$E$1:$DG$2,2,0),0))</f>
        <v/>
      </c>
      <c r="U2649" s="12"/>
    </row>
    <row r="2650" spans="1:21" x14ac:dyDescent="0.35">
      <c r="A2650" s="10" t="s">
        <v>86</v>
      </c>
      <c r="B2650" s="8" t="s">
        <v>21</v>
      </c>
      <c r="C2650" s="39">
        <v>566650</v>
      </c>
      <c r="D2650" s="39">
        <v>370540</v>
      </c>
      <c r="E2650" s="39">
        <v>430</v>
      </c>
      <c r="F2650" s="10">
        <v>876</v>
      </c>
      <c r="G2650" s="5" t="s">
        <v>49</v>
      </c>
      <c r="H2650" s="11">
        <v>1973</v>
      </c>
      <c r="I2650" s="12" t="str">
        <f>IF(ISBLANK(VLOOKUP($H2650*100+I$2,Feuil2!$A$3:$CQ$931,HLOOKUP(Feuil1!$F2650,Feuil2!$E$1:$DG$2,2,0),0)),"",VLOOKUP($H2650*100+I$2,Feuil2!$A$3:$CQ$931,HLOOKUP(Feuil1!$F2650,Feuil2!$E$1:$DG$2,2,0),0))</f>
        <v/>
      </c>
      <c r="J2650" s="12" t="str">
        <f>IF(ISBLANK(VLOOKUP($H2650*100+J$2,Feuil2!$A$3:$CQ$931,HLOOKUP(Feuil1!$F2650,Feuil2!$E$1:$DG$2,2,0),0)),"",VLOOKUP($H2650*100+J$2,Feuil2!$A$3:$CQ$931,HLOOKUP(Feuil1!$F2650,Feuil2!$E$1:$DG$2,2,0),0))</f>
        <v/>
      </c>
      <c r="K2650" s="12" t="str">
        <f>IF(ISBLANK(VLOOKUP($H2650*100+K$2,Feuil2!$A$3:$CQ$931,HLOOKUP(Feuil1!$F2650,Feuil2!$E$1:$DG$2,2,0),0)),"",VLOOKUP($H2650*100+K$2,Feuil2!$A$3:$CQ$931,HLOOKUP(Feuil1!$F2650,Feuil2!$E$1:$DG$2,2,0),0))</f>
        <v/>
      </c>
      <c r="L2650" s="12" t="str">
        <f>IF(ISBLANK(VLOOKUP($H2650*100+L$2,Feuil2!$A$3:$CQ$931,HLOOKUP(Feuil1!$F2650,Feuil2!$E$1:$DG$2,2,0),0)),"",VLOOKUP($H2650*100+L$2,Feuil2!$A$3:$CQ$931,HLOOKUP(Feuil1!$F2650,Feuil2!$E$1:$DG$2,2,0),0))</f>
        <v/>
      </c>
      <c r="M2650" s="12" t="str">
        <f>IF(ISBLANK(VLOOKUP($H2650*100+M$2,Feuil2!$A$3:$CQ$931,HLOOKUP(Feuil1!$F2650,Feuil2!$E$1:$DG$2,2,0),0)),"",VLOOKUP($H2650*100+M$2,Feuil2!$A$3:$CQ$931,HLOOKUP(Feuil1!$F2650,Feuil2!$E$1:$DG$2,2,0),0))</f>
        <v/>
      </c>
      <c r="N2650" s="12" t="str">
        <f>IF(ISBLANK(VLOOKUP($H2650*100+N$2,Feuil2!$A$3:$CQ$931,HLOOKUP(Feuil1!$F2650,Feuil2!$E$1:$DG$2,2,0),0)),"",VLOOKUP($H2650*100+N$2,Feuil2!$A$3:$CQ$931,HLOOKUP(Feuil1!$F2650,Feuil2!$E$1:$DG$2,2,0),0))</f>
        <v/>
      </c>
      <c r="O2650" s="12" t="str">
        <f>IF(ISBLANK(VLOOKUP($H2650*100+O$2,Feuil2!$A$3:$CQ$931,HLOOKUP(Feuil1!$F2650,Feuil2!$E$1:$DG$2,2,0),0)),"",VLOOKUP($H2650*100+O$2,Feuil2!$A$3:$CQ$931,HLOOKUP(Feuil1!$F2650,Feuil2!$E$1:$DG$2,2,0),0))</f>
        <v/>
      </c>
      <c r="P2650" s="12" t="str">
        <f>IF(ISBLANK(VLOOKUP($H2650*100+P$2,Feuil2!$A$3:$CQ$931,HLOOKUP(Feuil1!$F2650,Feuil2!$E$1:$DG$2,2,0),0)),"",VLOOKUP($H2650*100+P$2,Feuil2!$A$3:$CQ$931,HLOOKUP(Feuil1!$F2650,Feuil2!$E$1:$DG$2,2,0),0))</f>
        <v/>
      </c>
      <c r="Q2650" s="12" t="str">
        <f>IF(ISBLANK(VLOOKUP($H2650*100+Q$2,Feuil2!$A$3:$CQ$931,HLOOKUP(Feuil1!$F2650,Feuil2!$E$1:$DG$2,2,0),0)),"",VLOOKUP($H2650*100+Q$2,Feuil2!$A$3:$CQ$931,HLOOKUP(Feuil1!$F2650,Feuil2!$E$1:$DG$2,2,0),0))</f>
        <v/>
      </c>
      <c r="R2650" s="12" t="str">
        <f>IF(ISBLANK(VLOOKUP($H2650*100+R$2,Feuil2!$A$3:$CQ$931,HLOOKUP(Feuil1!$F2650,Feuil2!$E$1:$DG$2,2,0),0)),"",VLOOKUP($H2650*100+R$2,Feuil2!$A$3:$CQ$931,HLOOKUP(Feuil1!$F2650,Feuil2!$E$1:$DG$2,2,0),0))</f>
        <v/>
      </c>
      <c r="S2650" s="12" t="str">
        <f>IF(ISBLANK(VLOOKUP($H2650*100+S$2,Feuil2!$A$3:$CQ$931,HLOOKUP(Feuil1!$F2650,Feuil2!$E$1:$DG$2,2,0),0)),"",VLOOKUP($H2650*100+S$2,Feuil2!$A$3:$CQ$931,HLOOKUP(Feuil1!$F2650,Feuil2!$E$1:$DG$2,2,0),0))</f>
        <v/>
      </c>
      <c r="T2650" s="12" t="str">
        <f>IF(ISBLANK(VLOOKUP($H2650*100+T$2,Feuil2!$A$3:$CQ$931,HLOOKUP(Feuil1!$F2650,Feuil2!$E$1:$DG$2,2,0),0)),"",VLOOKUP($H2650*100+T$2,Feuil2!$A$3:$CQ$931,HLOOKUP(Feuil1!$F2650,Feuil2!$E$1:$DG$2,2,0),0))</f>
        <v/>
      </c>
      <c r="U2650" s="12"/>
    </row>
    <row r="2651" spans="1:21" x14ac:dyDescent="0.35">
      <c r="A2651" s="10" t="s">
        <v>86</v>
      </c>
      <c r="B2651" s="8" t="s">
        <v>21</v>
      </c>
      <c r="C2651" s="39">
        <v>566650</v>
      </c>
      <c r="D2651" s="39">
        <v>370540</v>
      </c>
      <c r="E2651" s="39">
        <v>430</v>
      </c>
      <c r="F2651" s="10">
        <v>876</v>
      </c>
      <c r="G2651" s="5" t="s">
        <v>49</v>
      </c>
      <c r="H2651" s="11">
        <v>1974</v>
      </c>
      <c r="I2651" s="12" t="str">
        <f>IF(ISBLANK(VLOOKUP($H2651*100+I$2,Feuil2!$A$3:$CQ$931,HLOOKUP(Feuil1!$F2651,Feuil2!$E$1:$DG$2,2,0),0)),"",VLOOKUP($H2651*100+I$2,Feuil2!$A$3:$CQ$931,HLOOKUP(Feuil1!$F2651,Feuil2!$E$1:$DG$2,2,0),0))</f>
        <v/>
      </c>
      <c r="J2651" s="12" t="str">
        <f>IF(ISBLANK(VLOOKUP($H2651*100+J$2,Feuil2!$A$3:$CQ$931,HLOOKUP(Feuil1!$F2651,Feuil2!$E$1:$DG$2,2,0),0)),"",VLOOKUP($H2651*100+J$2,Feuil2!$A$3:$CQ$931,HLOOKUP(Feuil1!$F2651,Feuil2!$E$1:$DG$2,2,0),0))</f>
        <v/>
      </c>
      <c r="K2651" s="12" t="str">
        <f>IF(ISBLANK(VLOOKUP($H2651*100+K$2,Feuil2!$A$3:$CQ$931,HLOOKUP(Feuil1!$F2651,Feuil2!$E$1:$DG$2,2,0),0)),"",VLOOKUP($H2651*100+K$2,Feuil2!$A$3:$CQ$931,HLOOKUP(Feuil1!$F2651,Feuil2!$E$1:$DG$2,2,0),0))</f>
        <v/>
      </c>
      <c r="L2651" s="12" t="str">
        <f>IF(ISBLANK(VLOOKUP($H2651*100+L$2,Feuil2!$A$3:$CQ$931,HLOOKUP(Feuil1!$F2651,Feuil2!$E$1:$DG$2,2,0),0)),"",VLOOKUP($H2651*100+L$2,Feuil2!$A$3:$CQ$931,HLOOKUP(Feuil1!$F2651,Feuil2!$E$1:$DG$2,2,0),0))</f>
        <v/>
      </c>
      <c r="M2651" s="12" t="str">
        <f>IF(ISBLANK(VLOOKUP($H2651*100+M$2,Feuil2!$A$3:$CQ$931,HLOOKUP(Feuil1!$F2651,Feuil2!$E$1:$DG$2,2,0),0)),"",VLOOKUP($H2651*100+M$2,Feuil2!$A$3:$CQ$931,HLOOKUP(Feuil1!$F2651,Feuil2!$E$1:$DG$2,2,0),0))</f>
        <v/>
      </c>
      <c r="N2651" s="12" t="str">
        <f>IF(ISBLANK(VLOOKUP($H2651*100+N$2,Feuil2!$A$3:$CQ$931,HLOOKUP(Feuil1!$F2651,Feuil2!$E$1:$DG$2,2,0),0)),"",VLOOKUP($H2651*100+N$2,Feuil2!$A$3:$CQ$931,HLOOKUP(Feuil1!$F2651,Feuil2!$E$1:$DG$2,2,0),0))</f>
        <v/>
      </c>
      <c r="O2651" s="12" t="str">
        <f>IF(ISBLANK(VLOOKUP($H2651*100+O$2,Feuil2!$A$3:$CQ$931,HLOOKUP(Feuil1!$F2651,Feuil2!$E$1:$DG$2,2,0),0)),"",VLOOKUP($H2651*100+O$2,Feuil2!$A$3:$CQ$931,HLOOKUP(Feuil1!$F2651,Feuil2!$E$1:$DG$2,2,0),0))</f>
        <v/>
      </c>
      <c r="P2651" s="12" t="str">
        <f>IF(ISBLANK(VLOOKUP($H2651*100+P$2,Feuil2!$A$3:$CQ$931,HLOOKUP(Feuil1!$F2651,Feuil2!$E$1:$DG$2,2,0),0)),"",VLOOKUP($H2651*100+P$2,Feuil2!$A$3:$CQ$931,HLOOKUP(Feuil1!$F2651,Feuil2!$E$1:$DG$2,2,0),0))</f>
        <v/>
      </c>
      <c r="Q2651" s="12" t="str">
        <f>IF(ISBLANK(VLOOKUP($H2651*100+Q$2,Feuil2!$A$3:$CQ$931,HLOOKUP(Feuil1!$F2651,Feuil2!$E$1:$DG$2,2,0),0)),"",VLOOKUP($H2651*100+Q$2,Feuil2!$A$3:$CQ$931,HLOOKUP(Feuil1!$F2651,Feuil2!$E$1:$DG$2,2,0),0))</f>
        <v/>
      </c>
      <c r="R2651" s="12" t="str">
        <f>IF(ISBLANK(VLOOKUP($H2651*100+R$2,Feuil2!$A$3:$CQ$931,HLOOKUP(Feuil1!$F2651,Feuil2!$E$1:$DG$2,2,0),0)),"",VLOOKUP($H2651*100+R$2,Feuil2!$A$3:$CQ$931,HLOOKUP(Feuil1!$F2651,Feuil2!$E$1:$DG$2,2,0),0))</f>
        <v/>
      </c>
      <c r="S2651" s="12" t="str">
        <f>IF(ISBLANK(VLOOKUP($H2651*100+S$2,Feuil2!$A$3:$CQ$931,HLOOKUP(Feuil1!$F2651,Feuil2!$E$1:$DG$2,2,0),0)),"",VLOOKUP($H2651*100+S$2,Feuil2!$A$3:$CQ$931,HLOOKUP(Feuil1!$F2651,Feuil2!$E$1:$DG$2,2,0),0))</f>
        <v/>
      </c>
      <c r="T2651" s="12" t="str">
        <f>IF(ISBLANK(VLOOKUP($H2651*100+T$2,Feuil2!$A$3:$CQ$931,HLOOKUP(Feuil1!$F2651,Feuil2!$E$1:$DG$2,2,0),0)),"",VLOOKUP($H2651*100+T$2,Feuil2!$A$3:$CQ$931,HLOOKUP(Feuil1!$F2651,Feuil2!$E$1:$DG$2,2,0),0))</f>
        <v/>
      </c>
      <c r="U2651" s="12"/>
    </row>
    <row r="2652" spans="1:21" x14ac:dyDescent="0.35">
      <c r="A2652" s="10" t="s">
        <v>86</v>
      </c>
      <c r="B2652" s="8" t="s">
        <v>21</v>
      </c>
      <c r="C2652" s="39">
        <v>566650</v>
      </c>
      <c r="D2652" s="39">
        <v>370540</v>
      </c>
      <c r="E2652" s="39">
        <v>430</v>
      </c>
      <c r="F2652" s="10">
        <v>876</v>
      </c>
      <c r="G2652" s="5" t="s">
        <v>49</v>
      </c>
      <c r="H2652" s="11">
        <v>1975</v>
      </c>
      <c r="I2652" s="12" t="str">
        <f>IF(ISBLANK(VLOOKUP($H2652*100+I$2,Feuil2!$A$3:$CQ$931,HLOOKUP(Feuil1!$F2652,Feuil2!$E$1:$DG$2,2,0),0)),"",VLOOKUP($H2652*100+I$2,Feuil2!$A$3:$CQ$931,HLOOKUP(Feuil1!$F2652,Feuil2!$E$1:$DG$2,2,0),0))</f>
        <v/>
      </c>
      <c r="J2652" s="12" t="str">
        <f>IF(ISBLANK(VLOOKUP($H2652*100+J$2,Feuil2!$A$3:$CQ$931,HLOOKUP(Feuil1!$F2652,Feuil2!$E$1:$DG$2,2,0),0)),"",VLOOKUP($H2652*100+J$2,Feuil2!$A$3:$CQ$931,HLOOKUP(Feuil1!$F2652,Feuil2!$E$1:$DG$2,2,0),0))</f>
        <v/>
      </c>
      <c r="K2652" s="12" t="str">
        <f>IF(ISBLANK(VLOOKUP($H2652*100+K$2,Feuil2!$A$3:$CQ$931,HLOOKUP(Feuil1!$F2652,Feuil2!$E$1:$DG$2,2,0),0)),"",VLOOKUP($H2652*100+K$2,Feuil2!$A$3:$CQ$931,HLOOKUP(Feuil1!$F2652,Feuil2!$E$1:$DG$2,2,0),0))</f>
        <v/>
      </c>
      <c r="L2652" s="12" t="str">
        <f>IF(ISBLANK(VLOOKUP($H2652*100+L$2,Feuil2!$A$3:$CQ$931,HLOOKUP(Feuil1!$F2652,Feuil2!$E$1:$DG$2,2,0),0)),"",VLOOKUP($H2652*100+L$2,Feuil2!$A$3:$CQ$931,HLOOKUP(Feuil1!$F2652,Feuil2!$E$1:$DG$2,2,0),0))</f>
        <v/>
      </c>
      <c r="M2652" s="12" t="str">
        <f>IF(ISBLANK(VLOOKUP($H2652*100+M$2,Feuil2!$A$3:$CQ$931,HLOOKUP(Feuil1!$F2652,Feuil2!$E$1:$DG$2,2,0),0)),"",VLOOKUP($H2652*100+M$2,Feuil2!$A$3:$CQ$931,HLOOKUP(Feuil1!$F2652,Feuil2!$E$1:$DG$2,2,0),0))</f>
        <v/>
      </c>
      <c r="N2652" s="12" t="str">
        <f>IF(ISBLANK(VLOOKUP($H2652*100+N$2,Feuil2!$A$3:$CQ$931,HLOOKUP(Feuil1!$F2652,Feuil2!$E$1:$DG$2,2,0),0)),"",VLOOKUP($H2652*100+N$2,Feuil2!$A$3:$CQ$931,HLOOKUP(Feuil1!$F2652,Feuil2!$E$1:$DG$2,2,0),0))</f>
        <v/>
      </c>
      <c r="O2652" s="12" t="str">
        <f>IF(ISBLANK(VLOOKUP($H2652*100+O$2,Feuil2!$A$3:$CQ$931,HLOOKUP(Feuil1!$F2652,Feuil2!$E$1:$DG$2,2,0),0)),"",VLOOKUP($H2652*100+O$2,Feuil2!$A$3:$CQ$931,HLOOKUP(Feuil1!$F2652,Feuil2!$E$1:$DG$2,2,0),0))</f>
        <v/>
      </c>
      <c r="P2652" s="12" t="str">
        <f>IF(ISBLANK(VLOOKUP($H2652*100+P$2,Feuil2!$A$3:$CQ$931,HLOOKUP(Feuil1!$F2652,Feuil2!$E$1:$DG$2,2,0),0)),"",VLOOKUP($H2652*100+P$2,Feuil2!$A$3:$CQ$931,HLOOKUP(Feuil1!$F2652,Feuil2!$E$1:$DG$2,2,0),0))</f>
        <v/>
      </c>
      <c r="Q2652" s="12" t="str">
        <f>IF(ISBLANK(VLOOKUP($H2652*100+Q$2,Feuil2!$A$3:$CQ$931,HLOOKUP(Feuil1!$F2652,Feuil2!$E$1:$DG$2,2,0),0)),"",VLOOKUP($H2652*100+Q$2,Feuil2!$A$3:$CQ$931,HLOOKUP(Feuil1!$F2652,Feuil2!$E$1:$DG$2,2,0),0))</f>
        <v/>
      </c>
      <c r="R2652" s="12" t="str">
        <f>IF(ISBLANK(VLOOKUP($H2652*100+R$2,Feuil2!$A$3:$CQ$931,HLOOKUP(Feuil1!$F2652,Feuil2!$E$1:$DG$2,2,0),0)),"",VLOOKUP($H2652*100+R$2,Feuil2!$A$3:$CQ$931,HLOOKUP(Feuil1!$F2652,Feuil2!$E$1:$DG$2,2,0),0))</f>
        <v/>
      </c>
      <c r="S2652" s="12" t="str">
        <f>IF(ISBLANK(VLOOKUP($H2652*100+S$2,Feuil2!$A$3:$CQ$931,HLOOKUP(Feuil1!$F2652,Feuil2!$E$1:$DG$2,2,0),0)),"",VLOOKUP($H2652*100+S$2,Feuil2!$A$3:$CQ$931,HLOOKUP(Feuil1!$F2652,Feuil2!$E$1:$DG$2,2,0),0))</f>
        <v/>
      </c>
      <c r="T2652" s="12" t="str">
        <f>IF(ISBLANK(VLOOKUP($H2652*100+T$2,Feuil2!$A$3:$CQ$931,HLOOKUP(Feuil1!$F2652,Feuil2!$E$1:$DG$2,2,0),0)),"",VLOOKUP($H2652*100+T$2,Feuil2!$A$3:$CQ$931,HLOOKUP(Feuil1!$F2652,Feuil2!$E$1:$DG$2,2,0),0))</f>
        <v/>
      </c>
      <c r="U2652" s="12"/>
    </row>
    <row r="2653" spans="1:21" x14ac:dyDescent="0.35">
      <c r="A2653" s="10" t="s">
        <v>86</v>
      </c>
      <c r="B2653" s="8" t="s">
        <v>21</v>
      </c>
      <c r="C2653" s="39">
        <v>566650</v>
      </c>
      <c r="D2653" s="39">
        <v>370540</v>
      </c>
      <c r="E2653" s="39">
        <v>430</v>
      </c>
      <c r="F2653" s="10">
        <v>876</v>
      </c>
      <c r="G2653" s="5" t="s">
        <v>49</v>
      </c>
      <c r="H2653" s="11">
        <v>1976</v>
      </c>
      <c r="I2653" s="12" t="str">
        <f>IF(ISBLANK(VLOOKUP($H2653*100+I$2,Feuil2!$A$3:$CQ$931,HLOOKUP(Feuil1!$F2653,Feuil2!$E$1:$DG$2,2,0),0)),"",VLOOKUP($H2653*100+I$2,Feuil2!$A$3:$CQ$931,HLOOKUP(Feuil1!$F2653,Feuil2!$E$1:$DG$2,2,0),0))</f>
        <v/>
      </c>
      <c r="J2653" s="12" t="str">
        <f>IF(ISBLANK(VLOOKUP($H2653*100+J$2,Feuil2!$A$3:$CQ$931,HLOOKUP(Feuil1!$F2653,Feuil2!$E$1:$DG$2,2,0),0)),"",VLOOKUP($H2653*100+J$2,Feuil2!$A$3:$CQ$931,HLOOKUP(Feuil1!$F2653,Feuil2!$E$1:$DG$2,2,0),0))</f>
        <v/>
      </c>
      <c r="K2653" s="12" t="str">
        <f>IF(ISBLANK(VLOOKUP($H2653*100+K$2,Feuil2!$A$3:$CQ$931,HLOOKUP(Feuil1!$F2653,Feuil2!$E$1:$DG$2,2,0),0)),"",VLOOKUP($H2653*100+K$2,Feuil2!$A$3:$CQ$931,HLOOKUP(Feuil1!$F2653,Feuil2!$E$1:$DG$2,2,0),0))</f>
        <v/>
      </c>
      <c r="L2653" s="12" t="str">
        <f>IF(ISBLANK(VLOOKUP($H2653*100+L$2,Feuil2!$A$3:$CQ$931,HLOOKUP(Feuil1!$F2653,Feuil2!$E$1:$DG$2,2,0),0)),"",VLOOKUP($H2653*100+L$2,Feuil2!$A$3:$CQ$931,HLOOKUP(Feuil1!$F2653,Feuil2!$E$1:$DG$2,2,0),0))</f>
        <v/>
      </c>
      <c r="M2653" s="12" t="str">
        <f>IF(ISBLANK(VLOOKUP($H2653*100+M$2,Feuil2!$A$3:$CQ$931,HLOOKUP(Feuil1!$F2653,Feuil2!$E$1:$DG$2,2,0),0)),"",VLOOKUP($H2653*100+M$2,Feuil2!$A$3:$CQ$931,HLOOKUP(Feuil1!$F2653,Feuil2!$E$1:$DG$2,2,0),0))</f>
        <v/>
      </c>
      <c r="N2653" s="12" t="str">
        <f>IF(ISBLANK(VLOOKUP($H2653*100+N$2,Feuil2!$A$3:$CQ$931,HLOOKUP(Feuil1!$F2653,Feuil2!$E$1:$DG$2,2,0),0)),"",VLOOKUP($H2653*100+N$2,Feuil2!$A$3:$CQ$931,HLOOKUP(Feuil1!$F2653,Feuil2!$E$1:$DG$2,2,0),0))</f>
        <v/>
      </c>
      <c r="O2653" s="12" t="str">
        <f>IF(ISBLANK(VLOOKUP($H2653*100+O$2,Feuil2!$A$3:$CQ$931,HLOOKUP(Feuil1!$F2653,Feuil2!$E$1:$DG$2,2,0),0)),"",VLOOKUP($H2653*100+O$2,Feuil2!$A$3:$CQ$931,HLOOKUP(Feuil1!$F2653,Feuil2!$E$1:$DG$2,2,0),0))</f>
        <v/>
      </c>
      <c r="P2653" s="12" t="str">
        <f>IF(ISBLANK(VLOOKUP($H2653*100+P$2,Feuil2!$A$3:$CQ$931,HLOOKUP(Feuil1!$F2653,Feuil2!$E$1:$DG$2,2,0),0)),"",VLOOKUP($H2653*100+P$2,Feuil2!$A$3:$CQ$931,HLOOKUP(Feuil1!$F2653,Feuil2!$E$1:$DG$2,2,0),0))</f>
        <v/>
      </c>
      <c r="Q2653" s="12" t="str">
        <f>IF(ISBLANK(VLOOKUP($H2653*100+Q$2,Feuil2!$A$3:$CQ$931,HLOOKUP(Feuil1!$F2653,Feuil2!$E$1:$DG$2,2,0),0)),"",VLOOKUP($H2653*100+Q$2,Feuil2!$A$3:$CQ$931,HLOOKUP(Feuil1!$F2653,Feuil2!$E$1:$DG$2,2,0),0))</f>
        <v/>
      </c>
      <c r="R2653" s="12" t="str">
        <f>IF(ISBLANK(VLOOKUP($H2653*100+R$2,Feuil2!$A$3:$CQ$931,HLOOKUP(Feuil1!$F2653,Feuil2!$E$1:$DG$2,2,0),0)),"",VLOOKUP($H2653*100+R$2,Feuil2!$A$3:$CQ$931,HLOOKUP(Feuil1!$F2653,Feuil2!$E$1:$DG$2,2,0),0))</f>
        <v/>
      </c>
      <c r="S2653" s="12" t="str">
        <f>IF(ISBLANK(VLOOKUP($H2653*100+S$2,Feuil2!$A$3:$CQ$931,HLOOKUP(Feuil1!$F2653,Feuil2!$E$1:$DG$2,2,0),0)),"",VLOOKUP($H2653*100+S$2,Feuil2!$A$3:$CQ$931,HLOOKUP(Feuil1!$F2653,Feuil2!$E$1:$DG$2,2,0),0))</f>
        <v/>
      </c>
      <c r="T2653" s="12" t="str">
        <f>IF(ISBLANK(VLOOKUP($H2653*100+T$2,Feuil2!$A$3:$CQ$931,HLOOKUP(Feuil1!$F2653,Feuil2!$E$1:$DG$2,2,0),0)),"",VLOOKUP($H2653*100+T$2,Feuil2!$A$3:$CQ$931,HLOOKUP(Feuil1!$F2653,Feuil2!$E$1:$DG$2,2,0),0))</f>
        <v/>
      </c>
      <c r="U2653" s="12"/>
    </row>
    <row r="2654" spans="1:21" x14ac:dyDescent="0.35">
      <c r="A2654" s="10" t="s">
        <v>86</v>
      </c>
      <c r="B2654" s="8" t="s">
        <v>21</v>
      </c>
      <c r="C2654" s="39">
        <v>566650</v>
      </c>
      <c r="D2654" s="39">
        <v>370540</v>
      </c>
      <c r="E2654" s="39">
        <v>430</v>
      </c>
      <c r="F2654" s="10">
        <v>876</v>
      </c>
      <c r="G2654" s="5" t="s">
        <v>49</v>
      </c>
      <c r="H2654" s="11">
        <v>1977</v>
      </c>
      <c r="I2654" s="12" t="str">
        <f>IF(ISBLANK(VLOOKUP($H2654*100+I$2,Feuil2!$A$3:$CQ$931,HLOOKUP(Feuil1!$F2654,Feuil2!$E$1:$DG$2,2,0),0)),"",VLOOKUP($H2654*100+I$2,Feuil2!$A$3:$CQ$931,HLOOKUP(Feuil1!$F2654,Feuil2!$E$1:$DG$2,2,0),0))</f>
        <v/>
      </c>
      <c r="J2654" s="12" t="str">
        <f>IF(ISBLANK(VLOOKUP($H2654*100+J$2,Feuil2!$A$3:$CQ$931,HLOOKUP(Feuil1!$F2654,Feuil2!$E$1:$DG$2,2,0),0)),"",VLOOKUP($H2654*100+J$2,Feuil2!$A$3:$CQ$931,HLOOKUP(Feuil1!$F2654,Feuil2!$E$1:$DG$2,2,0),0))</f>
        <v/>
      </c>
      <c r="K2654" s="12" t="str">
        <f>IF(ISBLANK(VLOOKUP($H2654*100+K$2,Feuil2!$A$3:$CQ$931,HLOOKUP(Feuil1!$F2654,Feuil2!$E$1:$DG$2,2,0),0)),"",VLOOKUP($H2654*100+K$2,Feuil2!$A$3:$CQ$931,HLOOKUP(Feuil1!$F2654,Feuil2!$E$1:$DG$2,2,0),0))</f>
        <v/>
      </c>
      <c r="L2654" s="12" t="str">
        <f>IF(ISBLANK(VLOOKUP($H2654*100+L$2,Feuil2!$A$3:$CQ$931,HLOOKUP(Feuil1!$F2654,Feuil2!$E$1:$DG$2,2,0),0)),"",VLOOKUP($H2654*100+L$2,Feuil2!$A$3:$CQ$931,HLOOKUP(Feuil1!$F2654,Feuil2!$E$1:$DG$2,2,0),0))</f>
        <v/>
      </c>
      <c r="M2654" s="12" t="str">
        <f>IF(ISBLANK(VLOOKUP($H2654*100+M$2,Feuil2!$A$3:$CQ$931,HLOOKUP(Feuil1!$F2654,Feuil2!$E$1:$DG$2,2,0),0)),"",VLOOKUP($H2654*100+M$2,Feuil2!$A$3:$CQ$931,HLOOKUP(Feuil1!$F2654,Feuil2!$E$1:$DG$2,2,0),0))</f>
        <v/>
      </c>
      <c r="N2654" s="12" t="str">
        <f>IF(ISBLANK(VLOOKUP($H2654*100+N$2,Feuil2!$A$3:$CQ$931,HLOOKUP(Feuil1!$F2654,Feuil2!$E$1:$DG$2,2,0),0)),"",VLOOKUP($H2654*100+N$2,Feuil2!$A$3:$CQ$931,HLOOKUP(Feuil1!$F2654,Feuil2!$E$1:$DG$2,2,0),0))</f>
        <v/>
      </c>
      <c r="O2654" s="12" t="str">
        <f>IF(ISBLANK(VLOOKUP($H2654*100+O$2,Feuil2!$A$3:$CQ$931,HLOOKUP(Feuil1!$F2654,Feuil2!$E$1:$DG$2,2,0),0)),"",VLOOKUP($H2654*100+O$2,Feuil2!$A$3:$CQ$931,HLOOKUP(Feuil1!$F2654,Feuil2!$E$1:$DG$2,2,0),0))</f>
        <v/>
      </c>
      <c r="P2654" s="12" t="str">
        <f>IF(ISBLANK(VLOOKUP($H2654*100+P$2,Feuil2!$A$3:$CQ$931,HLOOKUP(Feuil1!$F2654,Feuil2!$E$1:$DG$2,2,0),0)),"",VLOOKUP($H2654*100+P$2,Feuil2!$A$3:$CQ$931,HLOOKUP(Feuil1!$F2654,Feuil2!$E$1:$DG$2,2,0),0))</f>
        <v/>
      </c>
      <c r="Q2654" s="12" t="str">
        <f>IF(ISBLANK(VLOOKUP($H2654*100+Q$2,Feuil2!$A$3:$CQ$931,HLOOKUP(Feuil1!$F2654,Feuil2!$E$1:$DG$2,2,0),0)),"",VLOOKUP($H2654*100+Q$2,Feuil2!$A$3:$CQ$931,HLOOKUP(Feuil1!$F2654,Feuil2!$E$1:$DG$2,2,0),0))</f>
        <v/>
      </c>
      <c r="R2654" s="12" t="str">
        <f>IF(ISBLANK(VLOOKUP($H2654*100+R$2,Feuil2!$A$3:$CQ$931,HLOOKUP(Feuil1!$F2654,Feuil2!$E$1:$DG$2,2,0),0)),"",VLOOKUP($H2654*100+R$2,Feuil2!$A$3:$CQ$931,HLOOKUP(Feuil1!$F2654,Feuil2!$E$1:$DG$2,2,0),0))</f>
        <v/>
      </c>
      <c r="S2654" s="12" t="str">
        <f>IF(ISBLANK(VLOOKUP($H2654*100+S$2,Feuil2!$A$3:$CQ$931,HLOOKUP(Feuil1!$F2654,Feuil2!$E$1:$DG$2,2,0),0)),"",VLOOKUP($H2654*100+S$2,Feuil2!$A$3:$CQ$931,HLOOKUP(Feuil1!$F2654,Feuil2!$E$1:$DG$2,2,0),0))</f>
        <v/>
      </c>
      <c r="T2654" s="12" t="str">
        <f>IF(ISBLANK(VLOOKUP($H2654*100+T$2,Feuil2!$A$3:$CQ$931,HLOOKUP(Feuil1!$F2654,Feuil2!$E$1:$DG$2,2,0),0)),"",VLOOKUP($H2654*100+T$2,Feuil2!$A$3:$CQ$931,HLOOKUP(Feuil1!$F2654,Feuil2!$E$1:$DG$2,2,0),0))</f>
        <v/>
      </c>
      <c r="U2654" s="12"/>
    </row>
    <row r="2655" spans="1:21" x14ac:dyDescent="0.35">
      <c r="A2655" s="10" t="s">
        <v>86</v>
      </c>
      <c r="B2655" s="8" t="s">
        <v>21</v>
      </c>
      <c r="C2655" s="39">
        <v>566650</v>
      </c>
      <c r="D2655" s="39">
        <v>370540</v>
      </c>
      <c r="E2655" s="39">
        <v>430</v>
      </c>
      <c r="F2655" s="10">
        <v>876</v>
      </c>
      <c r="G2655" s="5" t="s">
        <v>49</v>
      </c>
      <c r="H2655" s="11">
        <v>1978</v>
      </c>
      <c r="I2655" s="12" t="str">
        <f>IF(ISBLANK(VLOOKUP($H2655*100+I$2,Feuil2!$A$3:$CQ$931,HLOOKUP(Feuil1!$F2655,Feuil2!$E$1:$DG$2,2,0),0)),"",VLOOKUP($H2655*100+I$2,Feuil2!$A$3:$CQ$931,HLOOKUP(Feuil1!$F2655,Feuil2!$E$1:$DG$2,2,0),0))</f>
        <v/>
      </c>
      <c r="J2655" s="12" t="str">
        <f>IF(ISBLANK(VLOOKUP($H2655*100+J$2,Feuil2!$A$3:$CQ$931,HLOOKUP(Feuil1!$F2655,Feuil2!$E$1:$DG$2,2,0),0)),"",VLOOKUP($H2655*100+J$2,Feuil2!$A$3:$CQ$931,HLOOKUP(Feuil1!$F2655,Feuil2!$E$1:$DG$2,2,0),0))</f>
        <v/>
      </c>
      <c r="K2655" s="12" t="str">
        <f>IF(ISBLANK(VLOOKUP($H2655*100+K$2,Feuil2!$A$3:$CQ$931,HLOOKUP(Feuil1!$F2655,Feuil2!$E$1:$DG$2,2,0),0)),"",VLOOKUP($H2655*100+K$2,Feuil2!$A$3:$CQ$931,HLOOKUP(Feuil1!$F2655,Feuil2!$E$1:$DG$2,2,0),0))</f>
        <v/>
      </c>
      <c r="L2655" s="12" t="str">
        <f>IF(ISBLANK(VLOOKUP($H2655*100+L$2,Feuil2!$A$3:$CQ$931,HLOOKUP(Feuil1!$F2655,Feuil2!$E$1:$DG$2,2,0),0)),"",VLOOKUP($H2655*100+L$2,Feuil2!$A$3:$CQ$931,HLOOKUP(Feuil1!$F2655,Feuil2!$E$1:$DG$2,2,0),0))</f>
        <v/>
      </c>
      <c r="M2655" s="12" t="str">
        <f>IF(ISBLANK(VLOOKUP($H2655*100+M$2,Feuil2!$A$3:$CQ$931,HLOOKUP(Feuil1!$F2655,Feuil2!$E$1:$DG$2,2,0),0)),"",VLOOKUP($H2655*100+M$2,Feuil2!$A$3:$CQ$931,HLOOKUP(Feuil1!$F2655,Feuil2!$E$1:$DG$2,2,0),0))</f>
        <v/>
      </c>
      <c r="N2655" s="12" t="str">
        <f>IF(ISBLANK(VLOOKUP($H2655*100+N$2,Feuil2!$A$3:$CQ$931,HLOOKUP(Feuil1!$F2655,Feuil2!$E$1:$DG$2,2,0),0)),"",VLOOKUP($H2655*100+N$2,Feuil2!$A$3:$CQ$931,HLOOKUP(Feuil1!$F2655,Feuil2!$E$1:$DG$2,2,0),0))</f>
        <v/>
      </c>
      <c r="O2655" s="12" t="str">
        <f>IF(ISBLANK(VLOOKUP($H2655*100+O$2,Feuil2!$A$3:$CQ$931,HLOOKUP(Feuil1!$F2655,Feuil2!$E$1:$DG$2,2,0),0)),"",VLOOKUP($H2655*100+O$2,Feuil2!$A$3:$CQ$931,HLOOKUP(Feuil1!$F2655,Feuil2!$E$1:$DG$2,2,0),0))</f>
        <v/>
      </c>
      <c r="P2655" s="12" t="str">
        <f>IF(ISBLANK(VLOOKUP($H2655*100+P$2,Feuil2!$A$3:$CQ$931,HLOOKUP(Feuil1!$F2655,Feuil2!$E$1:$DG$2,2,0),0)),"",VLOOKUP($H2655*100+P$2,Feuil2!$A$3:$CQ$931,HLOOKUP(Feuil1!$F2655,Feuil2!$E$1:$DG$2,2,0),0))</f>
        <v/>
      </c>
      <c r="Q2655" s="12" t="str">
        <f>IF(ISBLANK(VLOOKUP($H2655*100+Q$2,Feuil2!$A$3:$CQ$931,HLOOKUP(Feuil1!$F2655,Feuil2!$E$1:$DG$2,2,0),0)),"",VLOOKUP($H2655*100+Q$2,Feuil2!$A$3:$CQ$931,HLOOKUP(Feuil1!$F2655,Feuil2!$E$1:$DG$2,2,0),0))</f>
        <v/>
      </c>
      <c r="R2655" s="12" t="str">
        <f>IF(ISBLANK(VLOOKUP($H2655*100+R$2,Feuil2!$A$3:$CQ$931,HLOOKUP(Feuil1!$F2655,Feuil2!$E$1:$DG$2,2,0),0)),"",VLOOKUP($H2655*100+R$2,Feuil2!$A$3:$CQ$931,HLOOKUP(Feuil1!$F2655,Feuil2!$E$1:$DG$2,2,0),0))</f>
        <v/>
      </c>
      <c r="S2655" s="12" t="str">
        <f>IF(ISBLANK(VLOOKUP($H2655*100+S$2,Feuil2!$A$3:$CQ$931,HLOOKUP(Feuil1!$F2655,Feuil2!$E$1:$DG$2,2,0),0)),"",VLOOKUP($H2655*100+S$2,Feuil2!$A$3:$CQ$931,HLOOKUP(Feuil1!$F2655,Feuil2!$E$1:$DG$2,2,0),0))</f>
        <v/>
      </c>
      <c r="T2655" s="12" t="str">
        <f>IF(ISBLANK(VLOOKUP($H2655*100+T$2,Feuil2!$A$3:$CQ$931,HLOOKUP(Feuil1!$F2655,Feuil2!$E$1:$DG$2,2,0),0)),"",VLOOKUP($H2655*100+T$2,Feuil2!$A$3:$CQ$931,HLOOKUP(Feuil1!$F2655,Feuil2!$E$1:$DG$2,2,0),0))</f>
        <v/>
      </c>
      <c r="U2655" s="12"/>
    </row>
    <row r="2656" spans="1:21" x14ac:dyDescent="0.35">
      <c r="A2656" s="10" t="s">
        <v>86</v>
      </c>
      <c r="B2656" s="8" t="s">
        <v>21</v>
      </c>
      <c r="C2656" s="39">
        <v>566650</v>
      </c>
      <c r="D2656" s="39">
        <v>370540</v>
      </c>
      <c r="E2656" s="39">
        <v>430</v>
      </c>
      <c r="F2656" s="10">
        <v>876</v>
      </c>
      <c r="G2656" s="5" t="s">
        <v>49</v>
      </c>
      <c r="H2656" s="11">
        <v>1979</v>
      </c>
      <c r="I2656" s="12" t="str">
        <f>IF(ISBLANK(VLOOKUP($H2656*100+I$2,Feuil2!$A$3:$CQ$931,HLOOKUP(Feuil1!$F2656,Feuil2!$E$1:$DG$2,2,0),0)),"",VLOOKUP($H2656*100+I$2,Feuil2!$A$3:$CQ$931,HLOOKUP(Feuil1!$F2656,Feuil2!$E$1:$DG$2,2,0),0))</f>
        <v/>
      </c>
      <c r="J2656" s="12" t="str">
        <f>IF(ISBLANK(VLOOKUP($H2656*100+J$2,Feuil2!$A$3:$CQ$931,HLOOKUP(Feuil1!$F2656,Feuil2!$E$1:$DG$2,2,0),0)),"",VLOOKUP($H2656*100+J$2,Feuil2!$A$3:$CQ$931,HLOOKUP(Feuil1!$F2656,Feuil2!$E$1:$DG$2,2,0),0))</f>
        <v/>
      </c>
      <c r="K2656" s="12" t="str">
        <f>IF(ISBLANK(VLOOKUP($H2656*100+K$2,Feuil2!$A$3:$CQ$931,HLOOKUP(Feuil1!$F2656,Feuil2!$E$1:$DG$2,2,0),0)),"",VLOOKUP($H2656*100+K$2,Feuil2!$A$3:$CQ$931,HLOOKUP(Feuil1!$F2656,Feuil2!$E$1:$DG$2,2,0),0))</f>
        <v/>
      </c>
      <c r="L2656" s="12" t="str">
        <f>IF(ISBLANK(VLOOKUP($H2656*100+L$2,Feuil2!$A$3:$CQ$931,HLOOKUP(Feuil1!$F2656,Feuil2!$E$1:$DG$2,2,0),0)),"",VLOOKUP($H2656*100+L$2,Feuil2!$A$3:$CQ$931,HLOOKUP(Feuil1!$F2656,Feuil2!$E$1:$DG$2,2,0),0))</f>
        <v/>
      </c>
      <c r="M2656" s="12" t="str">
        <f>IF(ISBLANK(VLOOKUP($H2656*100+M$2,Feuil2!$A$3:$CQ$931,HLOOKUP(Feuil1!$F2656,Feuil2!$E$1:$DG$2,2,0),0)),"",VLOOKUP($H2656*100+M$2,Feuil2!$A$3:$CQ$931,HLOOKUP(Feuil1!$F2656,Feuil2!$E$1:$DG$2,2,0),0))</f>
        <v/>
      </c>
      <c r="N2656" s="12" t="str">
        <f>IF(ISBLANK(VLOOKUP($H2656*100+N$2,Feuil2!$A$3:$CQ$931,HLOOKUP(Feuil1!$F2656,Feuil2!$E$1:$DG$2,2,0),0)),"",VLOOKUP($H2656*100+N$2,Feuil2!$A$3:$CQ$931,HLOOKUP(Feuil1!$F2656,Feuil2!$E$1:$DG$2,2,0),0))</f>
        <v/>
      </c>
      <c r="O2656" s="12" t="str">
        <f>IF(ISBLANK(VLOOKUP($H2656*100+O$2,Feuil2!$A$3:$CQ$931,HLOOKUP(Feuil1!$F2656,Feuil2!$E$1:$DG$2,2,0),0)),"",VLOOKUP($H2656*100+O$2,Feuil2!$A$3:$CQ$931,HLOOKUP(Feuil1!$F2656,Feuil2!$E$1:$DG$2,2,0),0))</f>
        <v/>
      </c>
      <c r="P2656" s="12" t="str">
        <f>IF(ISBLANK(VLOOKUP($H2656*100+P$2,Feuil2!$A$3:$CQ$931,HLOOKUP(Feuil1!$F2656,Feuil2!$E$1:$DG$2,2,0),0)),"",VLOOKUP($H2656*100+P$2,Feuil2!$A$3:$CQ$931,HLOOKUP(Feuil1!$F2656,Feuil2!$E$1:$DG$2,2,0),0))</f>
        <v/>
      </c>
      <c r="Q2656" s="12" t="str">
        <f>IF(ISBLANK(VLOOKUP($H2656*100+Q$2,Feuil2!$A$3:$CQ$931,HLOOKUP(Feuil1!$F2656,Feuil2!$E$1:$DG$2,2,0),0)),"",VLOOKUP($H2656*100+Q$2,Feuil2!$A$3:$CQ$931,HLOOKUP(Feuil1!$F2656,Feuil2!$E$1:$DG$2,2,0),0))</f>
        <v/>
      </c>
      <c r="R2656" s="12" t="str">
        <f>IF(ISBLANK(VLOOKUP($H2656*100+R$2,Feuil2!$A$3:$CQ$931,HLOOKUP(Feuil1!$F2656,Feuil2!$E$1:$DG$2,2,0),0)),"",VLOOKUP($H2656*100+R$2,Feuil2!$A$3:$CQ$931,HLOOKUP(Feuil1!$F2656,Feuil2!$E$1:$DG$2,2,0),0))</f>
        <v/>
      </c>
      <c r="S2656" s="12" t="str">
        <f>IF(ISBLANK(VLOOKUP($H2656*100+S$2,Feuil2!$A$3:$CQ$931,HLOOKUP(Feuil1!$F2656,Feuil2!$E$1:$DG$2,2,0),0)),"",VLOOKUP($H2656*100+S$2,Feuil2!$A$3:$CQ$931,HLOOKUP(Feuil1!$F2656,Feuil2!$E$1:$DG$2,2,0),0))</f>
        <v/>
      </c>
      <c r="T2656" s="12" t="str">
        <f>IF(ISBLANK(VLOOKUP($H2656*100+T$2,Feuil2!$A$3:$CQ$931,HLOOKUP(Feuil1!$F2656,Feuil2!$E$1:$DG$2,2,0),0)),"",VLOOKUP($H2656*100+T$2,Feuil2!$A$3:$CQ$931,HLOOKUP(Feuil1!$F2656,Feuil2!$E$1:$DG$2,2,0),0))</f>
        <v/>
      </c>
      <c r="U2656" s="12"/>
    </row>
    <row r="2657" spans="1:21" x14ac:dyDescent="0.35">
      <c r="A2657" s="10" t="s">
        <v>86</v>
      </c>
      <c r="B2657" s="8" t="s">
        <v>21</v>
      </c>
      <c r="C2657" s="39">
        <v>566650</v>
      </c>
      <c r="D2657" s="39">
        <v>370540</v>
      </c>
      <c r="E2657" s="39">
        <v>430</v>
      </c>
      <c r="F2657" s="10">
        <v>876</v>
      </c>
      <c r="G2657" s="5" t="s">
        <v>49</v>
      </c>
      <c r="H2657" s="11">
        <v>1980</v>
      </c>
      <c r="I2657" s="12" t="str">
        <f>IF(ISBLANK(VLOOKUP($H2657*100+I$2,Feuil2!$A$3:$CQ$931,HLOOKUP(Feuil1!$F2657,Feuil2!$E$1:$DG$2,2,0),0)),"",VLOOKUP($H2657*100+I$2,Feuil2!$A$3:$CQ$931,HLOOKUP(Feuil1!$F2657,Feuil2!$E$1:$DG$2,2,0),0))</f>
        <v/>
      </c>
      <c r="J2657" s="12" t="str">
        <f>IF(ISBLANK(VLOOKUP($H2657*100+J$2,Feuil2!$A$3:$CQ$931,HLOOKUP(Feuil1!$F2657,Feuil2!$E$1:$DG$2,2,0),0)),"",VLOOKUP($H2657*100+J$2,Feuil2!$A$3:$CQ$931,HLOOKUP(Feuil1!$F2657,Feuil2!$E$1:$DG$2,2,0),0))</f>
        <v/>
      </c>
      <c r="K2657" s="12" t="str">
        <f>IF(ISBLANK(VLOOKUP($H2657*100+K$2,Feuil2!$A$3:$CQ$931,HLOOKUP(Feuil1!$F2657,Feuil2!$E$1:$DG$2,2,0),0)),"",VLOOKUP($H2657*100+K$2,Feuil2!$A$3:$CQ$931,HLOOKUP(Feuil1!$F2657,Feuil2!$E$1:$DG$2,2,0),0))</f>
        <v/>
      </c>
      <c r="L2657" s="12" t="str">
        <f>IF(ISBLANK(VLOOKUP($H2657*100+L$2,Feuil2!$A$3:$CQ$931,HLOOKUP(Feuil1!$F2657,Feuil2!$E$1:$DG$2,2,0),0)),"",VLOOKUP($H2657*100+L$2,Feuil2!$A$3:$CQ$931,HLOOKUP(Feuil1!$F2657,Feuil2!$E$1:$DG$2,2,0),0))</f>
        <v/>
      </c>
      <c r="M2657" s="12" t="str">
        <f>IF(ISBLANK(VLOOKUP($H2657*100+M$2,Feuil2!$A$3:$CQ$931,HLOOKUP(Feuil1!$F2657,Feuil2!$E$1:$DG$2,2,0),0)),"",VLOOKUP($H2657*100+M$2,Feuil2!$A$3:$CQ$931,HLOOKUP(Feuil1!$F2657,Feuil2!$E$1:$DG$2,2,0),0))</f>
        <v/>
      </c>
      <c r="N2657" s="12" t="str">
        <f>IF(ISBLANK(VLOOKUP($H2657*100+N$2,Feuil2!$A$3:$CQ$931,HLOOKUP(Feuil1!$F2657,Feuil2!$E$1:$DG$2,2,0),0)),"",VLOOKUP($H2657*100+N$2,Feuil2!$A$3:$CQ$931,HLOOKUP(Feuil1!$F2657,Feuil2!$E$1:$DG$2,2,0),0))</f>
        <v/>
      </c>
      <c r="O2657" s="12" t="str">
        <f>IF(ISBLANK(VLOOKUP($H2657*100+O$2,Feuil2!$A$3:$CQ$931,HLOOKUP(Feuil1!$F2657,Feuil2!$E$1:$DG$2,2,0),0)),"",VLOOKUP($H2657*100+O$2,Feuil2!$A$3:$CQ$931,HLOOKUP(Feuil1!$F2657,Feuil2!$E$1:$DG$2,2,0),0))</f>
        <v/>
      </c>
      <c r="P2657" s="12" t="str">
        <f>IF(ISBLANK(VLOOKUP($H2657*100+P$2,Feuil2!$A$3:$CQ$931,HLOOKUP(Feuil1!$F2657,Feuil2!$E$1:$DG$2,2,0),0)),"",VLOOKUP($H2657*100+P$2,Feuil2!$A$3:$CQ$931,HLOOKUP(Feuil1!$F2657,Feuil2!$E$1:$DG$2,2,0),0))</f>
        <v/>
      </c>
      <c r="Q2657" s="12" t="str">
        <f>IF(ISBLANK(VLOOKUP($H2657*100+Q$2,Feuil2!$A$3:$CQ$931,HLOOKUP(Feuil1!$F2657,Feuil2!$E$1:$DG$2,2,0),0)),"",VLOOKUP($H2657*100+Q$2,Feuil2!$A$3:$CQ$931,HLOOKUP(Feuil1!$F2657,Feuil2!$E$1:$DG$2,2,0),0))</f>
        <v/>
      </c>
      <c r="R2657" s="12" t="str">
        <f>IF(ISBLANK(VLOOKUP($H2657*100+R$2,Feuil2!$A$3:$CQ$931,HLOOKUP(Feuil1!$F2657,Feuil2!$E$1:$DG$2,2,0),0)),"",VLOOKUP($H2657*100+R$2,Feuil2!$A$3:$CQ$931,HLOOKUP(Feuil1!$F2657,Feuil2!$E$1:$DG$2,2,0),0))</f>
        <v/>
      </c>
      <c r="S2657" s="12" t="str">
        <f>IF(ISBLANK(VLOOKUP($H2657*100+S$2,Feuil2!$A$3:$CQ$931,HLOOKUP(Feuil1!$F2657,Feuil2!$E$1:$DG$2,2,0),0)),"",VLOOKUP($H2657*100+S$2,Feuil2!$A$3:$CQ$931,HLOOKUP(Feuil1!$F2657,Feuil2!$E$1:$DG$2,2,0),0))</f>
        <v/>
      </c>
      <c r="T2657" s="12" t="str">
        <f>IF(ISBLANK(VLOOKUP($H2657*100+T$2,Feuil2!$A$3:$CQ$931,HLOOKUP(Feuil1!$F2657,Feuil2!$E$1:$DG$2,2,0),0)),"",VLOOKUP($H2657*100+T$2,Feuil2!$A$3:$CQ$931,HLOOKUP(Feuil1!$F2657,Feuil2!$E$1:$DG$2,2,0),0))</f>
        <v/>
      </c>
      <c r="U2657" s="12"/>
    </row>
    <row r="2658" spans="1:21" x14ac:dyDescent="0.35">
      <c r="A2658" s="10" t="s">
        <v>86</v>
      </c>
      <c r="B2658" s="8" t="s">
        <v>21</v>
      </c>
      <c r="C2658" s="39">
        <v>566650</v>
      </c>
      <c r="D2658" s="39">
        <v>370540</v>
      </c>
      <c r="E2658" s="39">
        <v>430</v>
      </c>
      <c r="F2658" s="10">
        <v>876</v>
      </c>
      <c r="G2658" s="5" t="s">
        <v>49</v>
      </c>
      <c r="H2658" s="11">
        <v>1981</v>
      </c>
      <c r="I2658" s="12" t="str">
        <f>IF(ISBLANK(VLOOKUP($H2658*100+I$2,Feuil2!$A$3:$CQ$931,HLOOKUP(Feuil1!$F2658,Feuil2!$E$1:$DG$2,2,0),0)),"",VLOOKUP($H2658*100+I$2,Feuil2!$A$3:$CQ$931,HLOOKUP(Feuil1!$F2658,Feuil2!$E$1:$DG$2,2,0),0))</f>
        <v/>
      </c>
      <c r="J2658" s="12" t="str">
        <f>IF(ISBLANK(VLOOKUP($H2658*100+J$2,Feuil2!$A$3:$CQ$931,HLOOKUP(Feuil1!$F2658,Feuil2!$E$1:$DG$2,2,0),0)),"",VLOOKUP($H2658*100+J$2,Feuil2!$A$3:$CQ$931,HLOOKUP(Feuil1!$F2658,Feuil2!$E$1:$DG$2,2,0),0))</f>
        <v/>
      </c>
      <c r="K2658" s="12" t="str">
        <f>IF(ISBLANK(VLOOKUP($H2658*100+K$2,Feuil2!$A$3:$CQ$931,HLOOKUP(Feuil1!$F2658,Feuil2!$E$1:$DG$2,2,0),0)),"",VLOOKUP($H2658*100+K$2,Feuil2!$A$3:$CQ$931,HLOOKUP(Feuil1!$F2658,Feuil2!$E$1:$DG$2,2,0),0))</f>
        <v/>
      </c>
      <c r="L2658" s="12" t="str">
        <f>IF(ISBLANK(VLOOKUP($H2658*100+L$2,Feuil2!$A$3:$CQ$931,HLOOKUP(Feuil1!$F2658,Feuil2!$E$1:$DG$2,2,0),0)),"",VLOOKUP($H2658*100+L$2,Feuil2!$A$3:$CQ$931,HLOOKUP(Feuil1!$F2658,Feuil2!$E$1:$DG$2,2,0),0))</f>
        <v/>
      </c>
      <c r="M2658" s="12" t="str">
        <f>IF(ISBLANK(VLOOKUP($H2658*100+M$2,Feuil2!$A$3:$CQ$931,HLOOKUP(Feuil1!$F2658,Feuil2!$E$1:$DG$2,2,0),0)),"",VLOOKUP($H2658*100+M$2,Feuil2!$A$3:$CQ$931,HLOOKUP(Feuil1!$F2658,Feuil2!$E$1:$DG$2,2,0),0))</f>
        <v/>
      </c>
      <c r="N2658" s="12" t="str">
        <f>IF(ISBLANK(VLOOKUP($H2658*100+N$2,Feuil2!$A$3:$CQ$931,HLOOKUP(Feuil1!$F2658,Feuil2!$E$1:$DG$2,2,0),0)),"",VLOOKUP($H2658*100+N$2,Feuil2!$A$3:$CQ$931,HLOOKUP(Feuil1!$F2658,Feuil2!$E$1:$DG$2,2,0),0))</f>
        <v/>
      </c>
      <c r="O2658" s="12" t="str">
        <f>IF(ISBLANK(VLOOKUP($H2658*100+O$2,Feuil2!$A$3:$CQ$931,HLOOKUP(Feuil1!$F2658,Feuil2!$E$1:$DG$2,2,0),0)),"",VLOOKUP($H2658*100+O$2,Feuil2!$A$3:$CQ$931,HLOOKUP(Feuil1!$F2658,Feuil2!$E$1:$DG$2,2,0),0))</f>
        <v/>
      </c>
      <c r="P2658" s="12" t="str">
        <f>IF(ISBLANK(VLOOKUP($H2658*100+P$2,Feuil2!$A$3:$CQ$931,HLOOKUP(Feuil1!$F2658,Feuil2!$E$1:$DG$2,2,0),0)),"",VLOOKUP($H2658*100+P$2,Feuil2!$A$3:$CQ$931,HLOOKUP(Feuil1!$F2658,Feuil2!$E$1:$DG$2,2,0),0))</f>
        <v/>
      </c>
      <c r="Q2658" s="12" t="str">
        <f>IF(ISBLANK(VLOOKUP($H2658*100+Q$2,Feuil2!$A$3:$CQ$931,HLOOKUP(Feuil1!$F2658,Feuil2!$E$1:$DG$2,2,0),0)),"",VLOOKUP($H2658*100+Q$2,Feuil2!$A$3:$CQ$931,HLOOKUP(Feuil1!$F2658,Feuil2!$E$1:$DG$2,2,0),0))</f>
        <v/>
      </c>
      <c r="R2658" s="12" t="str">
        <f>IF(ISBLANK(VLOOKUP($H2658*100+R$2,Feuil2!$A$3:$CQ$931,HLOOKUP(Feuil1!$F2658,Feuil2!$E$1:$DG$2,2,0),0)),"",VLOOKUP($H2658*100+R$2,Feuil2!$A$3:$CQ$931,HLOOKUP(Feuil1!$F2658,Feuil2!$E$1:$DG$2,2,0),0))</f>
        <v/>
      </c>
      <c r="S2658" s="12" t="str">
        <f>IF(ISBLANK(VLOOKUP($H2658*100+S$2,Feuil2!$A$3:$CQ$931,HLOOKUP(Feuil1!$F2658,Feuil2!$E$1:$DG$2,2,0),0)),"",VLOOKUP($H2658*100+S$2,Feuil2!$A$3:$CQ$931,HLOOKUP(Feuil1!$F2658,Feuil2!$E$1:$DG$2,2,0),0))</f>
        <v/>
      </c>
      <c r="T2658" s="12" t="str">
        <f>IF(ISBLANK(VLOOKUP($H2658*100+T$2,Feuil2!$A$3:$CQ$931,HLOOKUP(Feuil1!$F2658,Feuil2!$E$1:$DG$2,2,0),0)),"",VLOOKUP($H2658*100+T$2,Feuil2!$A$3:$CQ$931,HLOOKUP(Feuil1!$F2658,Feuil2!$E$1:$DG$2,2,0),0))</f>
        <v/>
      </c>
      <c r="U2658" s="12"/>
    </row>
    <row r="2659" spans="1:21" x14ac:dyDescent="0.35">
      <c r="A2659" s="10" t="s">
        <v>86</v>
      </c>
      <c r="B2659" s="8" t="s">
        <v>21</v>
      </c>
      <c r="C2659" s="39">
        <v>566650</v>
      </c>
      <c r="D2659" s="39">
        <v>370540</v>
      </c>
      <c r="E2659" s="39">
        <v>430</v>
      </c>
      <c r="F2659" s="10">
        <v>876</v>
      </c>
      <c r="G2659" s="5" t="s">
        <v>49</v>
      </c>
      <c r="H2659" s="11">
        <v>1982</v>
      </c>
      <c r="I2659" s="12" t="str">
        <f>IF(ISBLANK(VLOOKUP($H2659*100+I$2,Feuil2!$A$3:$CQ$931,HLOOKUP(Feuil1!$F2659,Feuil2!$E$1:$DG$2,2,0),0)),"",VLOOKUP($H2659*100+I$2,Feuil2!$A$3:$CQ$931,HLOOKUP(Feuil1!$F2659,Feuil2!$E$1:$DG$2,2,0),0))</f>
        <v/>
      </c>
      <c r="J2659" s="12" t="str">
        <f>IF(ISBLANK(VLOOKUP($H2659*100+J$2,Feuil2!$A$3:$CQ$931,HLOOKUP(Feuil1!$F2659,Feuil2!$E$1:$DG$2,2,0),0)),"",VLOOKUP($H2659*100+J$2,Feuil2!$A$3:$CQ$931,HLOOKUP(Feuil1!$F2659,Feuil2!$E$1:$DG$2,2,0),0))</f>
        <v/>
      </c>
      <c r="K2659" s="12" t="str">
        <f>IF(ISBLANK(VLOOKUP($H2659*100+K$2,Feuil2!$A$3:$CQ$931,HLOOKUP(Feuil1!$F2659,Feuil2!$E$1:$DG$2,2,0),0)),"",VLOOKUP($H2659*100+K$2,Feuil2!$A$3:$CQ$931,HLOOKUP(Feuil1!$F2659,Feuil2!$E$1:$DG$2,2,0),0))</f>
        <v/>
      </c>
      <c r="L2659" s="12" t="str">
        <f>IF(ISBLANK(VLOOKUP($H2659*100+L$2,Feuil2!$A$3:$CQ$931,HLOOKUP(Feuil1!$F2659,Feuil2!$E$1:$DG$2,2,0),0)),"",VLOOKUP($H2659*100+L$2,Feuil2!$A$3:$CQ$931,HLOOKUP(Feuil1!$F2659,Feuil2!$E$1:$DG$2,2,0),0))</f>
        <v/>
      </c>
      <c r="M2659" s="12" t="str">
        <f>IF(ISBLANK(VLOOKUP($H2659*100+M$2,Feuil2!$A$3:$CQ$931,HLOOKUP(Feuil1!$F2659,Feuil2!$E$1:$DG$2,2,0),0)),"",VLOOKUP($H2659*100+M$2,Feuil2!$A$3:$CQ$931,HLOOKUP(Feuil1!$F2659,Feuil2!$E$1:$DG$2,2,0),0))</f>
        <v/>
      </c>
      <c r="N2659" s="12" t="str">
        <f>IF(ISBLANK(VLOOKUP($H2659*100+N$2,Feuil2!$A$3:$CQ$931,HLOOKUP(Feuil1!$F2659,Feuil2!$E$1:$DG$2,2,0),0)),"",VLOOKUP($H2659*100+N$2,Feuil2!$A$3:$CQ$931,HLOOKUP(Feuil1!$F2659,Feuil2!$E$1:$DG$2,2,0),0))</f>
        <v/>
      </c>
      <c r="O2659" s="12" t="str">
        <f>IF(ISBLANK(VLOOKUP($H2659*100+O$2,Feuil2!$A$3:$CQ$931,HLOOKUP(Feuil1!$F2659,Feuil2!$E$1:$DG$2,2,0),0)),"",VLOOKUP($H2659*100+O$2,Feuil2!$A$3:$CQ$931,HLOOKUP(Feuil1!$F2659,Feuil2!$E$1:$DG$2,2,0),0))</f>
        <v/>
      </c>
      <c r="P2659" s="12" t="str">
        <f>IF(ISBLANK(VLOOKUP($H2659*100+P$2,Feuil2!$A$3:$CQ$931,HLOOKUP(Feuil1!$F2659,Feuil2!$E$1:$DG$2,2,0),0)),"",VLOOKUP($H2659*100+P$2,Feuil2!$A$3:$CQ$931,HLOOKUP(Feuil1!$F2659,Feuil2!$E$1:$DG$2,2,0),0))</f>
        <v/>
      </c>
      <c r="Q2659" s="12" t="str">
        <f>IF(ISBLANK(VLOOKUP($H2659*100+Q$2,Feuil2!$A$3:$CQ$931,HLOOKUP(Feuil1!$F2659,Feuil2!$E$1:$DG$2,2,0),0)),"",VLOOKUP($H2659*100+Q$2,Feuil2!$A$3:$CQ$931,HLOOKUP(Feuil1!$F2659,Feuil2!$E$1:$DG$2,2,0),0))</f>
        <v/>
      </c>
      <c r="R2659" s="12" t="str">
        <f>IF(ISBLANK(VLOOKUP($H2659*100+R$2,Feuil2!$A$3:$CQ$931,HLOOKUP(Feuil1!$F2659,Feuil2!$E$1:$DG$2,2,0),0)),"",VLOOKUP($H2659*100+R$2,Feuil2!$A$3:$CQ$931,HLOOKUP(Feuil1!$F2659,Feuil2!$E$1:$DG$2,2,0),0))</f>
        <v/>
      </c>
      <c r="S2659" s="12" t="str">
        <f>IF(ISBLANK(VLOOKUP($H2659*100+S$2,Feuil2!$A$3:$CQ$931,HLOOKUP(Feuil1!$F2659,Feuil2!$E$1:$DG$2,2,0),0)),"",VLOOKUP($H2659*100+S$2,Feuil2!$A$3:$CQ$931,HLOOKUP(Feuil1!$F2659,Feuil2!$E$1:$DG$2,2,0),0))</f>
        <v/>
      </c>
      <c r="T2659" s="12" t="str">
        <f>IF(ISBLANK(VLOOKUP($H2659*100+T$2,Feuil2!$A$3:$CQ$931,HLOOKUP(Feuil1!$F2659,Feuil2!$E$1:$DG$2,2,0),0)),"",VLOOKUP($H2659*100+T$2,Feuil2!$A$3:$CQ$931,HLOOKUP(Feuil1!$F2659,Feuil2!$E$1:$DG$2,2,0),0))</f>
        <v/>
      </c>
      <c r="U2659" s="12"/>
    </row>
    <row r="2660" spans="1:21" x14ac:dyDescent="0.35">
      <c r="A2660" s="10" t="s">
        <v>86</v>
      </c>
      <c r="B2660" s="8" t="s">
        <v>21</v>
      </c>
      <c r="C2660" s="39">
        <v>566650</v>
      </c>
      <c r="D2660" s="39">
        <v>370540</v>
      </c>
      <c r="E2660" s="39">
        <v>430</v>
      </c>
      <c r="F2660" s="10">
        <v>876</v>
      </c>
      <c r="G2660" s="5" t="s">
        <v>49</v>
      </c>
      <c r="H2660" s="11">
        <v>1983</v>
      </c>
      <c r="I2660" s="12" t="str">
        <f>IF(ISBLANK(VLOOKUP($H2660*100+I$2,Feuil2!$A$3:$CQ$931,HLOOKUP(Feuil1!$F2660,Feuil2!$E$1:$DG$2,2,0),0)),"",VLOOKUP($H2660*100+I$2,Feuil2!$A$3:$CQ$931,HLOOKUP(Feuil1!$F2660,Feuil2!$E$1:$DG$2,2,0),0))</f>
        <v/>
      </c>
      <c r="J2660" s="12" t="str">
        <f>IF(ISBLANK(VLOOKUP($H2660*100+J$2,Feuil2!$A$3:$CQ$931,HLOOKUP(Feuil1!$F2660,Feuil2!$E$1:$DG$2,2,0),0)),"",VLOOKUP($H2660*100+J$2,Feuil2!$A$3:$CQ$931,HLOOKUP(Feuil1!$F2660,Feuil2!$E$1:$DG$2,2,0),0))</f>
        <v/>
      </c>
      <c r="K2660" s="12" t="str">
        <f>IF(ISBLANK(VLOOKUP($H2660*100+K$2,Feuil2!$A$3:$CQ$931,HLOOKUP(Feuil1!$F2660,Feuil2!$E$1:$DG$2,2,0),0)),"",VLOOKUP($H2660*100+K$2,Feuil2!$A$3:$CQ$931,HLOOKUP(Feuil1!$F2660,Feuil2!$E$1:$DG$2,2,0),0))</f>
        <v/>
      </c>
      <c r="L2660" s="12" t="str">
        <f>IF(ISBLANK(VLOOKUP($H2660*100+L$2,Feuil2!$A$3:$CQ$931,HLOOKUP(Feuil1!$F2660,Feuil2!$E$1:$DG$2,2,0),0)),"",VLOOKUP($H2660*100+L$2,Feuil2!$A$3:$CQ$931,HLOOKUP(Feuil1!$F2660,Feuil2!$E$1:$DG$2,2,0),0))</f>
        <v/>
      </c>
      <c r="M2660" s="12" t="str">
        <f>IF(ISBLANK(VLOOKUP($H2660*100+M$2,Feuil2!$A$3:$CQ$931,HLOOKUP(Feuil1!$F2660,Feuil2!$E$1:$DG$2,2,0),0)),"",VLOOKUP($H2660*100+M$2,Feuil2!$A$3:$CQ$931,HLOOKUP(Feuil1!$F2660,Feuil2!$E$1:$DG$2,2,0),0))</f>
        <v/>
      </c>
      <c r="N2660" s="12" t="str">
        <f>IF(ISBLANK(VLOOKUP($H2660*100+N$2,Feuil2!$A$3:$CQ$931,HLOOKUP(Feuil1!$F2660,Feuil2!$E$1:$DG$2,2,0),0)),"",VLOOKUP($H2660*100+N$2,Feuil2!$A$3:$CQ$931,HLOOKUP(Feuil1!$F2660,Feuil2!$E$1:$DG$2,2,0),0))</f>
        <v/>
      </c>
      <c r="O2660" s="12" t="str">
        <f>IF(ISBLANK(VLOOKUP($H2660*100+O$2,Feuil2!$A$3:$CQ$931,HLOOKUP(Feuil1!$F2660,Feuil2!$E$1:$DG$2,2,0),0)),"",VLOOKUP($H2660*100+O$2,Feuil2!$A$3:$CQ$931,HLOOKUP(Feuil1!$F2660,Feuil2!$E$1:$DG$2,2,0),0))</f>
        <v/>
      </c>
      <c r="P2660" s="12" t="str">
        <f>IF(ISBLANK(VLOOKUP($H2660*100+P$2,Feuil2!$A$3:$CQ$931,HLOOKUP(Feuil1!$F2660,Feuil2!$E$1:$DG$2,2,0),0)),"",VLOOKUP($H2660*100+P$2,Feuil2!$A$3:$CQ$931,HLOOKUP(Feuil1!$F2660,Feuil2!$E$1:$DG$2,2,0),0))</f>
        <v/>
      </c>
      <c r="Q2660" s="12" t="str">
        <f>IF(ISBLANK(VLOOKUP($H2660*100+Q$2,Feuil2!$A$3:$CQ$931,HLOOKUP(Feuil1!$F2660,Feuil2!$E$1:$DG$2,2,0),0)),"",VLOOKUP($H2660*100+Q$2,Feuil2!$A$3:$CQ$931,HLOOKUP(Feuil1!$F2660,Feuil2!$E$1:$DG$2,2,0),0))</f>
        <v/>
      </c>
      <c r="R2660" s="12" t="str">
        <f>IF(ISBLANK(VLOOKUP($H2660*100+R$2,Feuil2!$A$3:$CQ$931,HLOOKUP(Feuil1!$F2660,Feuil2!$E$1:$DG$2,2,0),0)),"",VLOOKUP($H2660*100+R$2,Feuil2!$A$3:$CQ$931,HLOOKUP(Feuil1!$F2660,Feuil2!$E$1:$DG$2,2,0),0))</f>
        <v/>
      </c>
      <c r="S2660" s="12" t="str">
        <f>IF(ISBLANK(VLOOKUP($H2660*100+S$2,Feuil2!$A$3:$CQ$931,HLOOKUP(Feuil1!$F2660,Feuil2!$E$1:$DG$2,2,0),0)),"",VLOOKUP($H2660*100+S$2,Feuil2!$A$3:$CQ$931,HLOOKUP(Feuil1!$F2660,Feuil2!$E$1:$DG$2,2,0),0))</f>
        <v/>
      </c>
      <c r="T2660" s="12" t="str">
        <f>IF(ISBLANK(VLOOKUP($H2660*100+T$2,Feuil2!$A$3:$CQ$931,HLOOKUP(Feuil1!$F2660,Feuil2!$E$1:$DG$2,2,0),0)),"",VLOOKUP($H2660*100+T$2,Feuil2!$A$3:$CQ$931,HLOOKUP(Feuil1!$F2660,Feuil2!$E$1:$DG$2,2,0),0))</f>
        <v/>
      </c>
      <c r="U2660" s="12"/>
    </row>
    <row r="2661" spans="1:21" x14ac:dyDescent="0.35">
      <c r="A2661" s="10" t="s">
        <v>86</v>
      </c>
      <c r="B2661" s="8" t="s">
        <v>21</v>
      </c>
      <c r="C2661" s="39">
        <v>566650</v>
      </c>
      <c r="D2661" s="39">
        <v>370540</v>
      </c>
      <c r="E2661" s="39">
        <v>430</v>
      </c>
      <c r="F2661" s="10">
        <v>876</v>
      </c>
      <c r="G2661" s="5" t="s">
        <v>49</v>
      </c>
      <c r="H2661" s="11">
        <v>1984</v>
      </c>
      <c r="I2661" s="12" t="str">
        <f>IF(ISBLANK(VLOOKUP($H2661*100+I$2,Feuil2!$A$3:$CQ$931,HLOOKUP(Feuil1!$F2661,Feuil2!$E$1:$DG$2,2,0),0)),"",VLOOKUP($H2661*100+I$2,Feuil2!$A$3:$CQ$931,HLOOKUP(Feuil1!$F2661,Feuil2!$E$1:$DG$2,2,0),0))</f>
        <v/>
      </c>
      <c r="J2661" s="12" t="str">
        <f>IF(ISBLANK(VLOOKUP($H2661*100+J$2,Feuil2!$A$3:$CQ$931,HLOOKUP(Feuil1!$F2661,Feuil2!$E$1:$DG$2,2,0),0)),"",VLOOKUP($H2661*100+J$2,Feuil2!$A$3:$CQ$931,HLOOKUP(Feuil1!$F2661,Feuil2!$E$1:$DG$2,2,0),0))</f>
        <v/>
      </c>
      <c r="K2661" s="12" t="str">
        <f>IF(ISBLANK(VLOOKUP($H2661*100+K$2,Feuil2!$A$3:$CQ$931,HLOOKUP(Feuil1!$F2661,Feuil2!$E$1:$DG$2,2,0),0)),"",VLOOKUP($H2661*100+K$2,Feuil2!$A$3:$CQ$931,HLOOKUP(Feuil1!$F2661,Feuil2!$E$1:$DG$2,2,0),0))</f>
        <v/>
      </c>
      <c r="L2661" s="12" t="str">
        <f>IF(ISBLANK(VLOOKUP($H2661*100+L$2,Feuil2!$A$3:$CQ$931,HLOOKUP(Feuil1!$F2661,Feuil2!$E$1:$DG$2,2,0),0)),"",VLOOKUP($H2661*100+L$2,Feuil2!$A$3:$CQ$931,HLOOKUP(Feuil1!$F2661,Feuil2!$E$1:$DG$2,2,0),0))</f>
        <v/>
      </c>
      <c r="M2661" s="12" t="str">
        <f>IF(ISBLANK(VLOOKUP($H2661*100+M$2,Feuil2!$A$3:$CQ$931,HLOOKUP(Feuil1!$F2661,Feuil2!$E$1:$DG$2,2,0),0)),"",VLOOKUP($H2661*100+M$2,Feuil2!$A$3:$CQ$931,HLOOKUP(Feuil1!$F2661,Feuil2!$E$1:$DG$2,2,0),0))</f>
        <v/>
      </c>
      <c r="N2661" s="12" t="str">
        <f>IF(ISBLANK(VLOOKUP($H2661*100+N$2,Feuil2!$A$3:$CQ$931,HLOOKUP(Feuil1!$F2661,Feuil2!$E$1:$DG$2,2,0),0)),"",VLOOKUP($H2661*100+N$2,Feuil2!$A$3:$CQ$931,HLOOKUP(Feuil1!$F2661,Feuil2!$E$1:$DG$2,2,0),0))</f>
        <v/>
      </c>
      <c r="O2661" s="12" t="str">
        <f>IF(ISBLANK(VLOOKUP($H2661*100+O$2,Feuil2!$A$3:$CQ$931,HLOOKUP(Feuil1!$F2661,Feuil2!$E$1:$DG$2,2,0),0)),"",VLOOKUP($H2661*100+O$2,Feuil2!$A$3:$CQ$931,HLOOKUP(Feuil1!$F2661,Feuil2!$E$1:$DG$2,2,0),0))</f>
        <v/>
      </c>
      <c r="P2661" s="12" t="str">
        <f>IF(ISBLANK(VLOOKUP($H2661*100+P$2,Feuil2!$A$3:$CQ$931,HLOOKUP(Feuil1!$F2661,Feuil2!$E$1:$DG$2,2,0),0)),"",VLOOKUP($H2661*100+P$2,Feuil2!$A$3:$CQ$931,HLOOKUP(Feuil1!$F2661,Feuil2!$E$1:$DG$2,2,0),0))</f>
        <v/>
      </c>
      <c r="Q2661" s="12" t="str">
        <f>IF(ISBLANK(VLOOKUP($H2661*100+Q$2,Feuil2!$A$3:$CQ$931,HLOOKUP(Feuil1!$F2661,Feuil2!$E$1:$DG$2,2,0),0)),"",VLOOKUP($H2661*100+Q$2,Feuil2!$A$3:$CQ$931,HLOOKUP(Feuil1!$F2661,Feuil2!$E$1:$DG$2,2,0),0))</f>
        <v/>
      </c>
      <c r="R2661" s="12" t="str">
        <f>IF(ISBLANK(VLOOKUP($H2661*100+R$2,Feuil2!$A$3:$CQ$931,HLOOKUP(Feuil1!$F2661,Feuil2!$E$1:$DG$2,2,0),0)),"",VLOOKUP($H2661*100+R$2,Feuil2!$A$3:$CQ$931,HLOOKUP(Feuil1!$F2661,Feuil2!$E$1:$DG$2,2,0),0))</f>
        <v/>
      </c>
      <c r="S2661" s="12" t="str">
        <f>IF(ISBLANK(VLOOKUP($H2661*100+S$2,Feuil2!$A$3:$CQ$931,HLOOKUP(Feuil1!$F2661,Feuil2!$E$1:$DG$2,2,0),0)),"",VLOOKUP($H2661*100+S$2,Feuil2!$A$3:$CQ$931,HLOOKUP(Feuil1!$F2661,Feuil2!$E$1:$DG$2,2,0),0))</f>
        <v/>
      </c>
      <c r="T2661" s="12" t="str">
        <f>IF(ISBLANK(VLOOKUP($H2661*100+T$2,Feuil2!$A$3:$CQ$931,HLOOKUP(Feuil1!$F2661,Feuil2!$E$1:$DG$2,2,0),0)),"",VLOOKUP($H2661*100+T$2,Feuil2!$A$3:$CQ$931,HLOOKUP(Feuil1!$F2661,Feuil2!$E$1:$DG$2,2,0),0))</f>
        <v/>
      </c>
      <c r="U2661" s="12"/>
    </row>
    <row r="2662" spans="1:21" x14ac:dyDescent="0.35">
      <c r="A2662" s="10" t="s">
        <v>86</v>
      </c>
      <c r="B2662" s="8" t="s">
        <v>21</v>
      </c>
      <c r="C2662" s="39">
        <v>566650</v>
      </c>
      <c r="D2662" s="39">
        <v>370540</v>
      </c>
      <c r="E2662" s="39">
        <v>430</v>
      </c>
      <c r="F2662" s="10">
        <v>876</v>
      </c>
      <c r="G2662" s="5" t="s">
        <v>49</v>
      </c>
      <c r="H2662" s="11">
        <v>1985</v>
      </c>
      <c r="I2662" s="12" t="str">
        <f>IF(ISBLANK(VLOOKUP($H2662*100+I$2,Feuil2!$A$3:$CQ$931,HLOOKUP(Feuil1!$F2662,Feuil2!$E$1:$DG$2,2,0),0)),"",VLOOKUP($H2662*100+I$2,Feuil2!$A$3:$CQ$931,HLOOKUP(Feuil1!$F2662,Feuil2!$E$1:$DG$2,2,0),0))</f>
        <v/>
      </c>
      <c r="J2662" s="12" t="str">
        <f>IF(ISBLANK(VLOOKUP($H2662*100+J$2,Feuil2!$A$3:$CQ$931,HLOOKUP(Feuil1!$F2662,Feuil2!$E$1:$DG$2,2,0),0)),"",VLOOKUP($H2662*100+J$2,Feuil2!$A$3:$CQ$931,HLOOKUP(Feuil1!$F2662,Feuil2!$E$1:$DG$2,2,0),0))</f>
        <v/>
      </c>
      <c r="K2662" s="12" t="str">
        <f>IF(ISBLANK(VLOOKUP($H2662*100+K$2,Feuil2!$A$3:$CQ$931,HLOOKUP(Feuil1!$F2662,Feuil2!$E$1:$DG$2,2,0),0)),"",VLOOKUP($H2662*100+K$2,Feuil2!$A$3:$CQ$931,HLOOKUP(Feuil1!$F2662,Feuil2!$E$1:$DG$2,2,0),0))</f>
        <v/>
      </c>
      <c r="L2662" s="12" t="str">
        <f>IF(ISBLANK(VLOOKUP($H2662*100+L$2,Feuil2!$A$3:$CQ$931,HLOOKUP(Feuil1!$F2662,Feuil2!$E$1:$DG$2,2,0),0)),"",VLOOKUP($H2662*100+L$2,Feuil2!$A$3:$CQ$931,HLOOKUP(Feuil1!$F2662,Feuil2!$E$1:$DG$2,2,0),0))</f>
        <v/>
      </c>
      <c r="M2662" s="12" t="str">
        <f>IF(ISBLANK(VLOOKUP($H2662*100+M$2,Feuil2!$A$3:$CQ$931,HLOOKUP(Feuil1!$F2662,Feuil2!$E$1:$DG$2,2,0),0)),"",VLOOKUP($H2662*100+M$2,Feuil2!$A$3:$CQ$931,HLOOKUP(Feuil1!$F2662,Feuil2!$E$1:$DG$2,2,0),0))</f>
        <v/>
      </c>
      <c r="N2662" s="12" t="str">
        <f>IF(ISBLANK(VLOOKUP($H2662*100+N$2,Feuil2!$A$3:$CQ$931,HLOOKUP(Feuil1!$F2662,Feuil2!$E$1:$DG$2,2,0),0)),"",VLOOKUP($H2662*100+N$2,Feuil2!$A$3:$CQ$931,HLOOKUP(Feuil1!$F2662,Feuil2!$E$1:$DG$2,2,0),0))</f>
        <v/>
      </c>
      <c r="O2662" s="12" t="str">
        <f>IF(ISBLANK(VLOOKUP($H2662*100+O$2,Feuil2!$A$3:$CQ$931,HLOOKUP(Feuil1!$F2662,Feuil2!$E$1:$DG$2,2,0),0)),"",VLOOKUP($H2662*100+O$2,Feuil2!$A$3:$CQ$931,HLOOKUP(Feuil1!$F2662,Feuil2!$E$1:$DG$2,2,0),0))</f>
        <v/>
      </c>
      <c r="P2662" s="12" t="str">
        <f>IF(ISBLANK(VLOOKUP($H2662*100+P$2,Feuil2!$A$3:$CQ$931,HLOOKUP(Feuil1!$F2662,Feuil2!$E$1:$DG$2,2,0),0)),"",VLOOKUP($H2662*100+P$2,Feuil2!$A$3:$CQ$931,HLOOKUP(Feuil1!$F2662,Feuil2!$E$1:$DG$2,2,0),0))</f>
        <v/>
      </c>
      <c r="Q2662" s="12" t="str">
        <f>IF(ISBLANK(VLOOKUP($H2662*100+Q$2,Feuil2!$A$3:$CQ$931,HLOOKUP(Feuil1!$F2662,Feuil2!$E$1:$DG$2,2,0),0)),"",VLOOKUP($H2662*100+Q$2,Feuil2!$A$3:$CQ$931,HLOOKUP(Feuil1!$F2662,Feuil2!$E$1:$DG$2,2,0),0))</f>
        <v/>
      </c>
      <c r="R2662" s="12" t="str">
        <f>IF(ISBLANK(VLOOKUP($H2662*100+R$2,Feuil2!$A$3:$CQ$931,HLOOKUP(Feuil1!$F2662,Feuil2!$E$1:$DG$2,2,0),0)),"",VLOOKUP($H2662*100+R$2,Feuil2!$A$3:$CQ$931,HLOOKUP(Feuil1!$F2662,Feuil2!$E$1:$DG$2,2,0),0))</f>
        <v/>
      </c>
      <c r="S2662" s="12" t="str">
        <f>IF(ISBLANK(VLOOKUP($H2662*100+S$2,Feuil2!$A$3:$CQ$931,HLOOKUP(Feuil1!$F2662,Feuil2!$E$1:$DG$2,2,0),0)),"",VLOOKUP($H2662*100+S$2,Feuil2!$A$3:$CQ$931,HLOOKUP(Feuil1!$F2662,Feuil2!$E$1:$DG$2,2,0),0))</f>
        <v/>
      </c>
      <c r="T2662" s="12" t="str">
        <f>IF(ISBLANK(VLOOKUP($H2662*100+T$2,Feuil2!$A$3:$CQ$931,HLOOKUP(Feuil1!$F2662,Feuil2!$E$1:$DG$2,2,0),0)),"",VLOOKUP($H2662*100+T$2,Feuil2!$A$3:$CQ$931,HLOOKUP(Feuil1!$F2662,Feuil2!$E$1:$DG$2,2,0),0))</f>
        <v/>
      </c>
      <c r="U2662" s="12"/>
    </row>
    <row r="2663" spans="1:21" x14ac:dyDescent="0.35">
      <c r="A2663" s="10" t="s">
        <v>86</v>
      </c>
      <c r="B2663" s="8" t="s">
        <v>21</v>
      </c>
      <c r="C2663" s="39">
        <v>566650</v>
      </c>
      <c r="D2663" s="39">
        <v>370540</v>
      </c>
      <c r="E2663" s="39">
        <v>430</v>
      </c>
      <c r="F2663" s="10">
        <v>876</v>
      </c>
      <c r="G2663" s="5" t="s">
        <v>49</v>
      </c>
      <c r="H2663" s="11">
        <v>1986</v>
      </c>
      <c r="I2663" s="12" t="str">
        <f>IF(ISBLANK(VLOOKUP($H2663*100+I$2,Feuil2!$A$3:$CQ$931,HLOOKUP(Feuil1!$F2663,Feuil2!$E$1:$DG$2,2,0),0)),"",VLOOKUP($H2663*100+I$2,Feuil2!$A$3:$CQ$931,HLOOKUP(Feuil1!$F2663,Feuil2!$E$1:$DG$2,2,0),0))</f>
        <v/>
      </c>
      <c r="J2663" s="12" t="str">
        <f>IF(ISBLANK(VLOOKUP($H2663*100+J$2,Feuil2!$A$3:$CQ$931,HLOOKUP(Feuil1!$F2663,Feuil2!$E$1:$DG$2,2,0),0)),"",VLOOKUP($H2663*100+J$2,Feuil2!$A$3:$CQ$931,HLOOKUP(Feuil1!$F2663,Feuil2!$E$1:$DG$2,2,0),0))</f>
        <v/>
      </c>
      <c r="K2663" s="12" t="str">
        <f>IF(ISBLANK(VLOOKUP($H2663*100+K$2,Feuil2!$A$3:$CQ$931,HLOOKUP(Feuil1!$F2663,Feuil2!$E$1:$DG$2,2,0),0)),"",VLOOKUP($H2663*100+K$2,Feuil2!$A$3:$CQ$931,HLOOKUP(Feuil1!$F2663,Feuil2!$E$1:$DG$2,2,0),0))</f>
        <v/>
      </c>
      <c r="L2663" s="12" t="str">
        <f>IF(ISBLANK(VLOOKUP($H2663*100+L$2,Feuil2!$A$3:$CQ$931,HLOOKUP(Feuil1!$F2663,Feuil2!$E$1:$DG$2,2,0),0)),"",VLOOKUP($H2663*100+L$2,Feuil2!$A$3:$CQ$931,HLOOKUP(Feuil1!$F2663,Feuil2!$E$1:$DG$2,2,0),0))</f>
        <v/>
      </c>
      <c r="M2663" s="12" t="str">
        <f>IF(ISBLANK(VLOOKUP($H2663*100+M$2,Feuil2!$A$3:$CQ$931,HLOOKUP(Feuil1!$F2663,Feuil2!$E$1:$DG$2,2,0),0)),"",VLOOKUP($H2663*100+M$2,Feuil2!$A$3:$CQ$931,HLOOKUP(Feuil1!$F2663,Feuil2!$E$1:$DG$2,2,0),0))</f>
        <v/>
      </c>
      <c r="N2663" s="12" t="str">
        <f>IF(ISBLANK(VLOOKUP($H2663*100+N$2,Feuil2!$A$3:$CQ$931,HLOOKUP(Feuil1!$F2663,Feuil2!$E$1:$DG$2,2,0),0)),"",VLOOKUP($H2663*100+N$2,Feuil2!$A$3:$CQ$931,HLOOKUP(Feuil1!$F2663,Feuil2!$E$1:$DG$2,2,0),0))</f>
        <v/>
      </c>
      <c r="O2663" s="12" t="str">
        <f>IF(ISBLANK(VLOOKUP($H2663*100+O$2,Feuil2!$A$3:$CQ$931,HLOOKUP(Feuil1!$F2663,Feuil2!$E$1:$DG$2,2,0),0)),"",VLOOKUP($H2663*100+O$2,Feuil2!$A$3:$CQ$931,HLOOKUP(Feuil1!$F2663,Feuil2!$E$1:$DG$2,2,0),0))</f>
        <v/>
      </c>
      <c r="P2663" s="12" t="str">
        <f>IF(ISBLANK(VLOOKUP($H2663*100+P$2,Feuil2!$A$3:$CQ$931,HLOOKUP(Feuil1!$F2663,Feuil2!$E$1:$DG$2,2,0),0)),"",VLOOKUP($H2663*100+P$2,Feuil2!$A$3:$CQ$931,HLOOKUP(Feuil1!$F2663,Feuil2!$E$1:$DG$2,2,0),0))</f>
        <v/>
      </c>
      <c r="Q2663" s="12" t="str">
        <f>IF(ISBLANK(VLOOKUP($H2663*100+Q$2,Feuil2!$A$3:$CQ$931,HLOOKUP(Feuil1!$F2663,Feuil2!$E$1:$DG$2,2,0),0)),"",VLOOKUP($H2663*100+Q$2,Feuil2!$A$3:$CQ$931,HLOOKUP(Feuil1!$F2663,Feuil2!$E$1:$DG$2,2,0),0))</f>
        <v/>
      </c>
      <c r="R2663" s="12" t="str">
        <f>IF(ISBLANK(VLOOKUP($H2663*100+R$2,Feuil2!$A$3:$CQ$931,HLOOKUP(Feuil1!$F2663,Feuil2!$E$1:$DG$2,2,0),0)),"",VLOOKUP($H2663*100+R$2,Feuil2!$A$3:$CQ$931,HLOOKUP(Feuil1!$F2663,Feuil2!$E$1:$DG$2,2,0),0))</f>
        <v/>
      </c>
      <c r="S2663" s="12" t="str">
        <f>IF(ISBLANK(VLOOKUP($H2663*100+S$2,Feuil2!$A$3:$CQ$931,HLOOKUP(Feuil1!$F2663,Feuil2!$E$1:$DG$2,2,0),0)),"",VLOOKUP($H2663*100+S$2,Feuil2!$A$3:$CQ$931,HLOOKUP(Feuil1!$F2663,Feuil2!$E$1:$DG$2,2,0),0))</f>
        <v/>
      </c>
      <c r="T2663" s="12" t="str">
        <f>IF(ISBLANK(VLOOKUP($H2663*100+T$2,Feuil2!$A$3:$CQ$931,HLOOKUP(Feuil1!$F2663,Feuil2!$E$1:$DG$2,2,0),0)),"",VLOOKUP($H2663*100+T$2,Feuil2!$A$3:$CQ$931,HLOOKUP(Feuil1!$F2663,Feuil2!$E$1:$DG$2,2,0),0))</f>
        <v/>
      </c>
      <c r="U2663" s="12"/>
    </row>
    <row r="2664" spans="1:21" x14ac:dyDescent="0.35">
      <c r="A2664" s="10" t="s">
        <v>86</v>
      </c>
      <c r="B2664" s="8" t="s">
        <v>21</v>
      </c>
      <c r="C2664" s="39">
        <v>566650</v>
      </c>
      <c r="D2664" s="39">
        <v>370540</v>
      </c>
      <c r="E2664" s="39">
        <v>430</v>
      </c>
      <c r="F2664" s="10">
        <v>876</v>
      </c>
      <c r="G2664" s="5" t="s">
        <v>49</v>
      </c>
      <c r="H2664" s="11">
        <v>1987</v>
      </c>
      <c r="I2664" s="12" t="str">
        <f>IF(ISBLANK(VLOOKUP($H2664*100+I$2,Feuil2!$A$3:$CQ$931,HLOOKUP(Feuil1!$F2664,Feuil2!$E$1:$DG$2,2,0),0)),"",VLOOKUP($H2664*100+I$2,Feuil2!$A$3:$CQ$931,HLOOKUP(Feuil1!$F2664,Feuil2!$E$1:$DG$2,2,0),0))</f>
        <v/>
      </c>
      <c r="J2664" s="12" t="str">
        <f>IF(ISBLANK(VLOOKUP($H2664*100+J$2,Feuil2!$A$3:$CQ$931,HLOOKUP(Feuil1!$F2664,Feuil2!$E$1:$DG$2,2,0),0)),"",VLOOKUP($H2664*100+J$2,Feuil2!$A$3:$CQ$931,HLOOKUP(Feuil1!$F2664,Feuil2!$E$1:$DG$2,2,0),0))</f>
        <v/>
      </c>
      <c r="K2664" s="12" t="str">
        <f>IF(ISBLANK(VLOOKUP($H2664*100+K$2,Feuil2!$A$3:$CQ$931,HLOOKUP(Feuil1!$F2664,Feuil2!$E$1:$DG$2,2,0),0)),"",VLOOKUP($H2664*100+K$2,Feuil2!$A$3:$CQ$931,HLOOKUP(Feuil1!$F2664,Feuil2!$E$1:$DG$2,2,0),0))</f>
        <v/>
      </c>
      <c r="L2664" s="12" t="str">
        <f>IF(ISBLANK(VLOOKUP($H2664*100+L$2,Feuil2!$A$3:$CQ$931,HLOOKUP(Feuil1!$F2664,Feuil2!$E$1:$DG$2,2,0),0)),"",VLOOKUP($H2664*100+L$2,Feuil2!$A$3:$CQ$931,HLOOKUP(Feuil1!$F2664,Feuil2!$E$1:$DG$2,2,0),0))</f>
        <v/>
      </c>
      <c r="M2664" s="12" t="str">
        <f>IF(ISBLANK(VLOOKUP($H2664*100+M$2,Feuil2!$A$3:$CQ$931,HLOOKUP(Feuil1!$F2664,Feuil2!$E$1:$DG$2,2,0),0)),"",VLOOKUP($H2664*100+M$2,Feuil2!$A$3:$CQ$931,HLOOKUP(Feuil1!$F2664,Feuil2!$E$1:$DG$2,2,0),0))</f>
        <v/>
      </c>
      <c r="N2664" s="12" t="str">
        <f>IF(ISBLANK(VLOOKUP($H2664*100+N$2,Feuil2!$A$3:$CQ$931,HLOOKUP(Feuil1!$F2664,Feuil2!$E$1:$DG$2,2,0),0)),"",VLOOKUP($H2664*100+N$2,Feuil2!$A$3:$CQ$931,HLOOKUP(Feuil1!$F2664,Feuil2!$E$1:$DG$2,2,0),0))</f>
        <v/>
      </c>
      <c r="O2664" s="12" t="str">
        <f>IF(ISBLANK(VLOOKUP($H2664*100+O$2,Feuil2!$A$3:$CQ$931,HLOOKUP(Feuil1!$F2664,Feuil2!$E$1:$DG$2,2,0),0)),"",VLOOKUP($H2664*100+O$2,Feuil2!$A$3:$CQ$931,HLOOKUP(Feuil1!$F2664,Feuil2!$E$1:$DG$2,2,0),0))</f>
        <v/>
      </c>
      <c r="P2664" s="12" t="str">
        <f>IF(ISBLANK(VLOOKUP($H2664*100+P$2,Feuil2!$A$3:$CQ$931,HLOOKUP(Feuil1!$F2664,Feuil2!$E$1:$DG$2,2,0),0)),"",VLOOKUP($H2664*100+P$2,Feuil2!$A$3:$CQ$931,HLOOKUP(Feuil1!$F2664,Feuil2!$E$1:$DG$2,2,0),0))</f>
        <v/>
      </c>
      <c r="Q2664" s="12" t="str">
        <f>IF(ISBLANK(VLOOKUP($H2664*100+Q$2,Feuil2!$A$3:$CQ$931,HLOOKUP(Feuil1!$F2664,Feuil2!$E$1:$DG$2,2,0),0)),"",VLOOKUP($H2664*100+Q$2,Feuil2!$A$3:$CQ$931,HLOOKUP(Feuil1!$F2664,Feuil2!$E$1:$DG$2,2,0),0))</f>
        <v/>
      </c>
      <c r="R2664" s="12" t="str">
        <f>IF(ISBLANK(VLOOKUP($H2664*100+R$2,Feuil2!$A$3:$CQ$931,HLOOKUP(Feuil1!$F2664,Feuil2!$E$1:$DG$2,2,0),0)),"",VLOOKUP($H2664*100+R$2,Feuil2!$A$3:$CQ$931,HLOOKUP(Feuil1!$F2664,Feuil2!$E$1:$DG$2,2,0),0))</f>
        <v/>
      </c>
      <c r="S2664" s="12" t="str">
        <f>IF(ISBLANK(VLOOKUP($H2664*100+S$2,Feuil2!$A$3:$CQ$931,HLOOKUP(Feuil1!$F2664,Feuil2!$E$1:$DG$2,2,0),0)),"",VLOOKUP($H2664*100+S$2,Feuil2!$A$3:$CQ$931,HLOOKUP(Feuil1!$F2664,Feuil2!$E$1:$DG$2,2,0),0))</f>
        <v/>
      </c>
      <c r="T2664" s="12" t="str">
        <f>IF(ISBLANK(VLOOKUP($H2664*100+T$2,Feuil2!$A$3:$CQ$931,HLOOKUP(Feuil1!$F2664,Feuil2!$E$1:$DG$2,2,0),0)),"",VLOOKUP($H2664*100+T$2,Feuil2!$A$3:$CQ$931,HLOOKUP(Feuil1!$F2664,Feuil2!$E$1:$DG$2,2,0),0))</f>
        <v/>
      </c>
      <c r="U2664" s="12"/>
    </row>
    <row r="2665" spans="1:21" x14ac:dyDescent="0.35">
      <c r="A2665" s="10" t="s">
        <v>86</v>
      </c>
      <c r="B2665" s="8" t="s">
        <v>21</v>
      </c>
      <c r="C2665" s="39">
        <v>566650</v>
      </c>
      <c r="D2665" s="39">
        <v>370540</v>
      </c>
      <c r="E2665" s="39">
        <v>430</v>
      </c>
      <c r="F2665" s="10">
        <v>876</v>
      </c>
      <c r="G2665" s="5" t="s">
        <v>49</v>
      </c>
      <c r="H2665" s="11">
        <v>1988</v>
      </c>
      <c r="I2665" s="12" t="str">
        <f>IF(ISBLANK(VLOOKUP($H2665*100+I$2,Feuil2!$A$3:$CQ$931,HLOOKUP(Feuil1!$F2665,Feuil2!$E$1:$DG$2,2,0),0)),"",VLOOKUP($H2665*100+I$2,Feuil2!$A$3:$CQ$931,HLOOKUP(Feuil1!$F2665,Feuil2!$E$1:$DG$2,2,0),0))</f>
        <v/>
      </c>
      <c r="J2665" s="12" t="str">
        <f>IF(ISBLANK(VLOOKUP($H2665*100+J$2,Feuil2!$A$3:$CQ$931,HLOOKUP(Feuil1!$F2665,Feuil2!$E$1:$DG$2,2,0),0)),"",VLOOKUP($H2665*100+J$2,Feuil2!$A$3:$CQ$931,HLOOKUP(Feuil1!$F2665,Feuil2!$E$1:$DG$2,2,0),0))</f>
        <v/>
      </c>
      <c r="K2665" s="12" t="str">
        <f>IF(ISBLANK(VLOOKUP($H2665*100+K$2,Feuil2!$A$3:$CQ$931,HLOOKUP(Feuil1!$F2665,Feuil2!$E$1:$DG$2,2,0),0)),"",VLOOKUP($H2665*100+K$2,Feuil2!$A$3:$CQ$931,HLOOKUP(Feuil1!$F2665,Feuil2!$E$1:$DG$2,2,0),0))</f>
        <v/>
      </c>
      <c r="L2665" s="12" t="str">
        <f>IF(ISBLANK(VLOOKUP($H2665*100+L$2,Feuil2!$A$3:$CQ$931,HLOOKUP(Feuil1!$F2665,Feuil2!$E$1:$DG$2,2,0),0)),"",VLOOKUP($H2665*100+L$2,Feuil2!$A$3:$CQ$931,HLOOKUP(Feuil1!$F2665,Feuil2!$E$1:$DG$2,2,0),0))</f>
        <v/>
      </c>
      <c r="M2665" s="12" t="str">
        <f>IF(ISBLANK(VLOOKUP($H2665*100+M$2,Feuil2!$A$3:$CQ$931,HLOOKUP(Feuil1!$F2665,Feuil2!$E$1:$DG$2,2,0),0)),"",VLOOKUP($H2665*100+M$2,Feuil2!$A$3:$CQ$931,HLOOKUP(Feuil1!$F2665,Feuil2!$E$1:$DG$2,2,0),0))</f>
        <v/>
      </c>
      <c r="N2665" s="12" t="str">
        <f>IF(ISBLANK(VLOOKUP($H2665*100+N$2,Feuil2!$A$3:$CQ$931,HLOOKUP(Feuil1!$F2665,Feuil2!$E$1:$DG$2,2,0),0)),"",VLOOKUP($H2665*100+N$2,Feuil2!$A$3:$CQ$931,HLOOKUP(Feuil1!$F2665,Feuil2!$E$1:$DG$2,2,0),0))</f>
        <v/>
      </c>
      <c r="O2665" s="12" t="str">
        <f>IF(ISBLANK(VLOOKUP($H2665*100+O$2,Feuil2!$A$3:$CQ$931,HLOOKUP(Feuil1!$F2665,Feuil2!$E$1:$DG$2,2,0),0)),"",VLOOKUP($H2665*100+O$2,Feuil2!$A$3:$CQ$931,HLOOKUP(Feuil1!$F2665,Feuil2!$E$1:$DG$2,2,0),0))</f>
        <v/>
      </c>
      <c r="P2665" s="12" t="str">
        <f>IF(ISBLANK(VLOOKUP($H2665*100+P$2,Feuil2!$A$3:$CQ$931,HLOOKUP(Feuil1!$F2665,Feuil2!$E$1:$DG$2,2,0),0)),"",VLOOKUP($H2665*100+P$2,Feuil2!$A$3:$CQ$931,HLOOKUP(Feuil1!$F2665,Feuil2!$E$1:$DG$2,2,0),0))</f>
        <v/>
      </c>
      <c r="Q2665" s="12" t="str">
        <f>IF(ISBLANK(VLOOKUP($H2665*100+Q$2,Feuil2!$A$3:$CQ$931,HLOOKUP(Feuil1!$F2665,Feuil2!$E$1:$DG$2,2,0),0)),"",VLOOKUP($H2665*100+Q$2,Feuil2!$A$3:$CQ$931,HLOOKUP(Feuil1!$F2665,Feuil2!$E$1:$DG$2,2,0),0))</f>
        <v/>
      </c>
      <c r="R2665" s="12" t="str">
        <f>IF(ISBLANK(VLOOKUP($H2665*100+R$2,Feuil2!$A$3:$CQ$931,HLOOKUP(Feuil1!$F2665,Feuil2!$E$1:$DG$2,2,0),0)),"",VLOOKUP($H2665*100+R$2,Feuil2!$A$3:$CQ$931,HLOOKUP(Feuil1!$F2665,Feuil2!$E$1:$DG$2,2,0),0))</f>
        <v/>
      </c>
      <c r="S2665" s="12" t="str">
        <f>IF(ISBLANK(VLOOKUP($H2665*100+S$2,Feuil2!$A$3:$CQ$931,HLOOKUP(Feuil1!$F2665,Feuil2!$E$1:$DG$2,2,0),0)),"",VLOOKUP($H2665*100+S$2,Feuil2!$A$3:$CQ$931,HLOOKUP(Feuil1!$F2665,Feuil2!$E$1:$DG$2,2,0),0))</f>
        <v/>
      </c>
      <c r="T2665" s="12" t="str">
        <f>IF(ISBLANK(VLOOKUP($H2665*100+T$2,Feuil2!$A$3:$CQ$931,HLOOKUP(Feuil1!$F2665,Feuil2!$E$1:$DG$2,2,0),0)),"",VLOOKUP($H2665*100+T$2,Feuil2!$A$3:$CQ$931,HLOOKUP(Feuil1!$F2665,Feuil2!$E$1:$DG$2,2,0),0))</f>
        <v/>
      </c>
      <c r="U2665" s="12"/>
    </row>
    <row r="2666" spans="1:21" x14ac:dyDescent="0.35">
      <c r="A2666" s="10" t="s">
        <v>86</v>
      </c>
      <c r="B2666" s="8" t="s">
        <v>21</v>
      </c>
      <c r="C2666" s="39">
        <v>566650</v>
      </c>
      <c r="D2666" s="39">
        <v>370540</v>
      </c>
      <c r="E2666" s="39">
        <v>430</v>
      </c>
      <c r="F2666" s="10">
        <v>876</v>
      </c>
      <c r="G2666" s="5" t="s">
        <v>49</v>
      </c>
      <c r="H2666" s="11">
        <v>1989</v>
      </c>
      <c r="I2666" s="12" t="str">
        <f>IF(ISBLANK(VLOOKUP($H2666*100+I$2,Feuil2!$A$3:$CQ$931,HLOOKUP(Feuil1!$F2666,Feuil2!$E$1:$DG$2,2,0),0)),"",VLOOKUP($H2666*100+I$2,Feuil2!$A$3:$CQ$931,HLOOKUP(Feuil1!$F2666,Feuil2!$E$1:$DG$2,2,0),0))</f>
        <v/>
      </c>
      <c r="J2666" s="12" t="str">
        <f>IF(ISBLANK(VLOOKUP($H2666*100+J$2,Feuil2!$A$3:$CQ$931,HLOOKUP(Feuil1!$F2666,Feuil2!$E$1:$DG$2,2,0),0)),"",VLOOKUP($H2666*100+J$2,Feuil2!$A$3:$CQ$931,HLOOKUP(Feuil1!$F2666,Feuil2!$E$1:$DG$2,2,0),0))</f>
        <v/>
      </c>
      <c r="K2666" s="12" t="str">
        <f>IF(ISBLANK(VLOOKUP($H2666*100+K$2,Feuil2!$A$3:$CQ$931,HLOOKUP(Feuil1!$F2666,Feuil2!$E$1:$DG$2,2,0),0)),"",VLOOKUP($H2666*100+K$2,Feuil2!$A$3:$CQ$931,HLOOKUP(Feuil1!$F2666,Feuil2!$E$1:$DG$2,2,0),0))</f>
        <v/>
      </c>
      <c r="L2666" s="12" t="str">
        <f>IF(ISBLANK(VLOOKUP($H2666*100+L$2,Feuil2!$A$3:$CQ$931,HLOOKUP(Feuil1!$F2666,Feuil2!$E$1:$DG$2,2,0),0)),"",VLOOKUP($H2666*100+L$2,Feuil2!$A$3:$CQ$931,HLOOKUP(Feuil1!$F2666,Feuil2!$E$1:$DG$2,2,0),0))</f>
        <v/>
      </c>
      <c r="M2666" s="12" t="str">
        <f>IF(ISBLANK(VLOOKUP($H2666*100+M$2,Feuil2!$A$3:$CQ$931,HLOOKUP(Feuil1!$F2666,Feuil2!$E$1:$DG$2,2,0),0)),"",VLOOKUP($H2666*100+M$2,Feuil2!$A$3:$CQ$931,HLOOKUP(Feuil1!$F2666,Feuil2!$E$1:$DG$2,2,0),0))</f>
        <v/>
      </c>
      <c r="N2666" s="12" t="str">
        <f>IF(ISBLANK(VLOOKUP($H2666*100+N$2,Feuil2!$A$3:$CQ$931,HLOOKUP(Feuil1!$F2666,Feuil2!$E$1:$DG$2,2,0),0)),"",VLOOKUP($H2666*100+N$2,Feuil2!$A$3:$CQ$931,HLOOKUP(Feuil1!$F2666,Feuil2!$E$1:$DG$2,2,0),0))</f>
        <v/>
      </c>
      <c r="O2666" s="12" t="str">
        <f>IF(ISBLANK(VLOOKUP($H2666*100+O$2,Feuil2!$A$3:$CQ$931,HLOOKUP(Feuil1!$F2666,Feuil2!$E$1:$DG$2,2,0),0)),"",VLOOKUP($H2666*100+O$2,Feuil2!$A$3:$CQ$931,HLOOKUP(Feuil1!$F2666,Feuil2!$E$1:$DG$2,2,0),0))</f>
        <v/>
      </c>
      <c r="P2666" s="12" t="str">
        <f>IF(ISBLANK(VLOOKUP($H2666*100+P$2,Feuil2!$A$3:$CQ$931,HLOOKUP(Feuil1!$F2666,Feuil2!$E$1:$DG$2,2,0),0)),"",VLOOKUP($H2666*100+P$2,Feuil2!$A$3:$CQ$931,HLOOKUP(Feuil1!$F2666,Feuil2!$E$1:$DG$2,2,0),0))</f>
        <v/>
      </c>
      <c r="Q2666" s="12" t="str">
        <f>IF(ISBLANK(VLOOKUP($H2666*100+Q$2,Feuil2!$A$3:$CQ$931,HLOOKUP(Feuil1!$F2666,Feuil2!$E$1:$DG$2,2,0),0)),"",VLOOKUP($H2666*100+Q$2,Feuil2!$A$3:$CQ$931,HLOOKUP(Feuil1!$F2666,Feuil2!$E$1:$DG$2,2,0),0))</f>
        <v/>
      </c>
      <c r="R2666" s="12" t="str">
        <f>IF(ISBLANK(VLOOKUP($H2666*100+R$2,Feuil2!$A$3:$CQ$931,HLOOKUP(Feuil1!$F2666,Feuil2!$E$1:$DG$2,2,0),0)),"",VLOOKUP($H2666*100+R$2,Feuil2!$A$3:$CQ$931,HLOOKUP(Feuil1!$F2666,Feuil2!$E$1:$DG$2,2,0),0))</f>
        <v/>
      </c>
      <c r="S2666" s="12" t="str">
        <f>IF(ISBLANK(VLOOKUP($H2666*100+S$2,Feuil2!$A$3:$CQ$931,HLOOKUP(Feuil1!$F2666,Feuil2!$E$1:$DG$2,2,0),0)),"",VLOOKUP($H2666*100+S$2,Feuil2!$A$3:$CQ$931,HLOOKUP(Feuil1!$F2666,Feuil2!$E$1:$DG$2,2,0),0))</f>
        <v/>
      </c>
      <c r="T2666" s="12" t="str">
        <f>IF(ISBLANK(VLOOKUP($H2666*100+T$2,Feuil2!$A$3:$CQ$931,HLOOKUP(Feuil1!$F2666,Feuil2!$E$1:$DG$2,2,0),0)),"",VLOOKUP($H2666*100+T$2,Feuil2!$A$3:$CQ$931,HLOOKUP(Feuil1!$F2666,Feuil2!$E$1:$DG$2,2,0),0))</f>
        <v/>
      </c>
      <c r="U2666" s="12"/>
    </row>
    <row r="2667" spans="1:21" x14ac:dyDescent="0.35">
      <c r="A2667" s="10" t="s">
        <v>86</v>
      </c>
      <c r="B2667" s="8" t="s">
        <v>21</v>
      </c>
      <c r="C2667" s="39">
        <v>566650</v>
      </c>
      <c r="D2667" s="39">
        <v>370540</v>
      </c>
      <c r="E2667" s="39">
        <v>430</v>
      </c>
      <c r="F2667" s="10">
        <v>876</v>
      </c>
      <c r="G2667" s="5" t="s">
        <v>49</v>
      </c>
      <c r="H2667" s="11">
        <v>1990</v>
      </c>
      <c r="I2667" s="12" t="str">
        <f>IF(ISBLANK(VLOOKUP($H2667*100+I$2,Feuil2!$A$3:$CQ$931,HLOOKUP(Feuil1!$F2667,Feuil2!$E$1:$DG$2,2,0),0)),"",VLOOKUP($H2667*100+I$2,Feuil2!$A$3:$CQ$931,HLOOKUP(Feuil1!$F2667,Feuil2!$E$1:$DG$2,2,0),0))</f>
        <v/>
      </c>
      <c r="J2667" s="12" t="str">
        <f>IF(ISBLANK(VLOOKUP($H2667*100+J$2,Feuil2!$A$3:$CQ$931,HLOOKUP(Feuil1!$F2667,Feuil2!$E$1:$DG$2,2,0),0)),"",VLOOKUP($H2667*100+J$2,Feuil2!$A$3:$CQ$931,HLOOKUP(Feuil1!$F2667,Feuil2!$E$1:$DG$2,2,0),0))</f>
        <v/>
      </c>
      <c r="K2667" s="12" t="str">
        <f>IF(ISBLANK(VLOOKUP($H2667*100+K$2,Feuil2!$A$3:$CQ$931,HLOOKUP(Feuil1!$F2667,Feuil2!$E$1:$DG$2,2,0),0)),"",VLOOKUP($H2667*100+K$2,Feuil2!$A$3:$CQ$931,HLOOKUP(Feuil1!$F2667,Feuil2!$E$1:$DG$2,2,0),0))</f>
        <v/>
      </c>
      <c r="L2667" s="12" t="str">
        <f>IF(ISBLANK(VLOOKUP($H2667*100+L$2,Feuil2!$A$3:$CQ$931,HLOOKUP(Feuil1!$F2667,Feuil2!$E$1:$DG$2,2,0),0)),"",VLOOKUP($H2667*100+L$2,Feuil2!$A$3:$CQ$931,HLOOKUP(Feuil1!$F2667,Feuil2!$E$1:$DG$2,2,0),0))</f>
        <v/>
      </c>
      <c r="M2667" s="12" t="str">
        <f>IF(ISBLANK(VLOOKUP($H2667*100+M$2,Feuil2!$A$3:$CQ$931,HLOOKUP(Feuil1!$F2667,Feuil2!$E$1:$DG$2,2,0),0)),"",VLOOKUP($H2667*100+M$2,Feuil2!$A$3:$CQ$931,HLOOKUP(Feuil1!$F2667,Feuil2!$E$1:$DG$2,2,0),0))</f>
        <v/>
      </c>
      <c r="N2667" s="12" t="str">
        <f>IF(ISBLANK(VLOOKUP($H2667*100+N$2,Feuil2!$A$3:$CQ$931,HLOOKUP(Feuil1!$F2667,Feuil2!$E$1:$DG$2,2,0),0)),"",VLOOKUP($H2667*100+N$2,Feuil2!$A$3:$CQ$931,HLOOKUP(Feuil1!$F2667,Feuil2!$E$1:$DG$2,2,0),0))</f>
        <v/>
      </c>
      <c r="O2667" s="12" t="str">
        <f>IF(ISBLANK(VLOOKUP($H2667*100+O$2,Feuil2!$A$3:$CQ$931,HLOOKUP(Feuil1!$F2667,Feuil2!$E$1:$DG$2,2,0),0)),"",VLOOKUP($H2667*100+O$2,Feuil2!$A$3:$CQ$931,HLOOKUP(Feuil1!$F2667,Feuil2!$E$1:$DG$2,2,0),0))</f>
        <v/>
      </c>
      <c r="P2667" s="12" t="str">
        <f>IF(ISBLANK(VLOOKUP($H2667*100+P$2,Feuil2!$A$3:$CQ$931,HLOOKUP(Feuil1!$F2667,Feuil2!$E$1:$DG$2,2,0),0)),"",VLOOKUP($H2667*100+P$2,Feuil2!$A$3:$CQ$931,HLOOKUP(Feuil1!$F2667,Feuil2!$E$1:$DG$2,2,0),0))</f>
        <v/>
      </c>
      <c r="Q2667" s="12" t="str">
        <f>IF(ISBLANK(VLOOKUP($H2667*100+Q$2,Feuil2!$A$3:$CQ$931,HLOOKUP(Feuil1!$F2667,Feuil2!$E$1:$DG$2,2,0),0)),"",VLOOKUP($H2667*100+Q$2,Feuil2!$A$3:$CQ$931,HLOOKUP(Feuil1!$F2667,Feuil2!$E$1:$DG$2,2,0),0))</f>
        <v/>
      </c>
      <c r="R2667" s="12" t="str">
        <f>IF(ISBLANK(VLOOKUP($H2667*100+R$2,Feuil2!$A$3:$CQ$931,HLOOKUP(Feuil1!$F2667,Feuil2!$E$1:$DG$2,2,0),0)),"",VLOOKUP($H2667*100+R$2,Feuil2!$A$3:$CQ$931,HLOOKUP(Feuil1!$F2667,Feuil2!$E$1:$DG$2,2,0),0))</f>
        <v/>
      </c>
      <c r="S2667" s="12" t="str">
        <f>IF(ISBLANK(VLOOKUP($H2667*100+S$2,Feuil2!$A$3:$CQ$931,HLOOKUP(Feuil1!$F2667,Feuil2!$E$1:$DG$2,2,0),0)),"",VLOOKUP($H2667*100+S$2,Feuil2!$A$3:$CQ$931,HLOOKUP(Feuil1!$F2667,Feuil2!$E$1:$DG$2,2,0),0))</f>
        <v/>
      </c>
      <c r="T2667" s="12" t="str">
        <f>IF(ISBLANK(VLOOKUP($H2667*100+T$2,Feuil2!$A$3:$CQ$931,HLOOKUP(Feuil1!$F2667,Feuil2!$E$1:$DG$2,2,0),0)),"",VLOOKUP($H2667*100+T$2,Feuil2!$A$3:$CQ$931,HLOOKUP(Feuil1!$F2667,Feuil2!$E$1:$DG$2,2,0),0))</f>
        <v/>
      </c>
      <c r="U2667" s="12"/>
    </row>
    <row r="2668" spans="1:21" x14ac:dyDescent="0.35">
      <c r="A2668" s="10" t="s">
        <v>86</v>
      </c>
      <c r="B2668" s="8" t="s">
        <v>21</v>
      </c>
      <c r="C2668" s="39">
        <v>566650</v>
      </c>
      <c r="D2668" s="39">
        <v>370540</v>
      </c>
      <c r="E2668" s="39">
        <v>430</v>
      </c>
      <c r="F2668" s="10">
        <v>876</v>
      </c>
      <c r="G2668" s="5" t="s">
        <v>49</v>
      </c>
      <c r="H2668" s="11">
        <v>1991</v>
      </c>
      <c r="I2668" s="12" t="str">
        <f>IF(ISBLANK(VLOOKUP($H2668*100+I$2,Feuil2!$A$3:$CQ$931,HLOOKUP(Feuil1!$F2668,Feuil2!$E$1:$DG$2,2,0),0)),"",VLOOKUP($H2668*100+I$2,Feuil2!$A$3:$CQ$931,HLOOKUP(Feuil1!$F2668,Feuil2!$E$1:$DG$2,2,0),0))</f>
        <v/>
      </c>
      <c r="J2668" s="12" t="str">
        <f>IF(ISBLANK(VLOOKUP($H2668*100+J$2,Feuil2!$A$3:$CQ$931,HLOOKUP(Feuil1!$F2668,Feuil2!$E$1:$DG$2,2,0),0)),"",VLOOKUP($H2668*100+J$2,Feuil2!$A$3:$CQ$931,HLOOKUP(Feuil1!$F2668,Feuil2!$E$1:$DG$2,2,0),0))</f>
        <v/>
      </c>
      <c r="K2668" s="12" t="str">
        <f>IF(ISBLANK(VLOOKUP($H2668*100+K$2,Feuil2!$A$3:$CQ$931,HLOOKUP(Feuil1!$F2668,Feuil2!$E$1:$DG$2,2,0),0)),"",VLOOKUP($H2668*100+K$2,Feuil2!$A$3:$CQ$931,HLOOKUP(Feuil1!$F2668,Feuil2!$E$1:$DG$2,2,0),0))</f>
        <v/>
      </c>
      <c r="L2668" s="12" t="str">
        <f>IF(ISBLANK(VLOOKUP($H2668*100+L$2,Feuil2!$A$3:$CQ$931,HLOOKUP(Feuil1!$F2668,Feuil2!$E$1:$DG$2,2,0),0)),"",VLOOKUP($H2668*100+L$2,Feuil2!$A$3:$CQ$931,HLOOKUP(Feuil1!$F2668,Feuil2!$E$1:$DG$2,2,0),0))</f>
        <v/>
      </c>
      <c r="M2668" s="12" t="str">
        <f>IF(ISBLANK(VLOOKUP($H2668*100+M$2,Feuil2!$A$3:$CQ$931,HLOOKUP(Feuil1!$F2668,Feuil2!$E$1:$DG$2,2,0),0)),"",VLOOKUP($H2668*100+M$2,Feuil2!$A$3:$CQ$931,HLOOKUP(Feuil1!$F2668,Feuil2!$E$1:$DG$2,2,0),0))</f>
        <v/>
      </c>
      <c r="N2668" s="12" t="str">
        <f>IF(ISBLANK(VLOOKUP($H2668*100+N$2,Feuil2!$A$3:$CQ$931,HLOOKUP(Feuil1!$F2668,Feuil2!$E$1:$DG$2,2,0),0)),"",VLOOKUP($H2668*100+N$2,Feuil2!$A$3:$CQ$931,HLOOKUP(Feuil1!$F2668,Feuil2!$E$1:$DG$2,2,0),0))</f>
        <v/>
      </c>
      <c r="O2668" s="12" t="str">
        <f>IF(ISBLANK(VLOOKUP($H2668*100+O$2,Feuil2!$A$3:$CQ$931,HLOOKUP(Feuil1!$F2668,Feuil2!$E$1:$DG$2,2,0),0)),"",VLOOKUP($H2668*100+O$2,Feuil2!$A$3:$CQ$931,HLOOKUP(Feuil1!$F2668,Feuil2!$E$1:$DG$2,2,0),0))</f>
        <v/>
      </c>
      <c r="P2668" s="12" t="str">
        <f>IF(ISBLANK(VLOOKUP($H2668*100+P$2,Feuil2!$A$3:$CQ$931,HLOOKUP(Feuil1!$F2668,Feuil2!$E$1:$DG$2,2,0),0)),"",VLOOKUP($H2668*100+P$2,Feuil2!$A$3:$CQ$931,HLOOKUP(Feuil1!$F2668,Feuil2!$E$1:$DG$2,2,0),0))</f>
        <v/>
      </c>
      <c r="Q2668" s="12" t="str">
        <f>IF(ISBLANK(VLOOKUP($H2668*100+Q$2,Feuil2!$A$3:$CQ$931,HLOOKUP(Feuil1!$F2668,Feuil2!$E$1:$DG$2,2,0),0)),"",VLOOKUP($H2668*100+Q$2,Feuil2!$A$3:$CQ$931,HLOOKUP(Feuil1!$F2668,Feuil2!$E$1:$DG$2,2,0),0))</f>
        <v/>
      </c>
      <c r="R2668" s="12" t="str">
        <f>IF(ISBLANK(VLOOKUP($H2668*100+R$2,Feuil2!$A$3:$CQ$931,HLOOKUP(Feuil1!$F2668,Feuil2!$E$1:$DG$2,2,0),0)),"",VLOOKUP($H2668*100+R$2,Feuil2!$A$3:$CQ$931,HLOOKUP(Feuil1!$F2668,Feuil2!$E$1:$DG$2,2,0),0))</f>
        <v/>
      </c>
      <c r="S2668" s="12" t="str">
        <f>IF(ISBLANK(VLOOKUP($H2668*100+S$2,Feuil2!$A$3:$CQ$931,HLOOKUP(Feuil1!$F2668,Feuil2!$E$1:$DG$2,2,0),0)),"",VLOOKUP($H2668*100+S$2,Feuil2!$A$3:$CQ$931,HLOOKUP(Feuil1!$F2668,Feuil2!$E$1:$DG$2,2,0),0))</f>
        <v/>
      </c>
      <c r="T2668" s="12" t="str">
        <f>IF(ISBLANK(VLOOKUP($H2668*100+T$2,Feuil2!$A$3:$CQ$931,HLOOKUP(Feuil1!$F2668,Feuil2!$E$1:$DG$2,2,0),0)),"",VLOOKUP($H2668*100+T$2,Feuil2!$A$3:$CQ$931,HLOOKUP(Feuil1!$F2668,Feuil2!$E$1:$DG$2,2,0),0))</f>
        <v/>
      </c>
      <c r="U2668" s="12"/>
    </row>
    <row r="2669" spans="1:21" x14ac:dyDescent="0.35">
      <c r="A2669" s="10" t="s">
        <v>86</v>
      </c>
      <c r="B2669" s="8" t="s">
        <v>21</v>
      </c>
      <c r="C2669" s="39">
        <v>566650</v>
      </c>
      <c r="D2669" s="39">
        <v>370540</v>
      </c>
      <c r="E2669" s="39">
        <v>430</v>
      </c>
      <c r="F2669" s="10">
        <v>876</v>
      </c>
      <c r="G2669" s="5" t="s">
        <v>49</v>
      </c>
      <c r="H2669" s="11">
        <v>1992</v>
      </c>
      <c r="I2669" s="12" t="str">
        <f>IF(ISBLANK(VLOOKUP($H2669*100+I$2,Feuil2!$A$3:$CQ$931,HLOOKUP(Feuil1!$F2669,Feuil2!$E$1:$DG$2,2,0),0)),"",VLOOKUP($H2669*100+I$2,Feuil2!$A$3:$CQ$931,HLOOKUP(Feuil1!$F2669,Feuil2!$E$1:$DG$2,2,0),0))</f>
        <v/>
      </c>
      <c r="J2669" s="12" t="str">
        <f>IF(ISBLANK(VLOOKUP($H2669*100+J$2,Feuil2!$A$3:$CQ$931,HLOOKUP(Feuil1!$F2669,Feuil2!$E$1:$DG$2,2,0),0)),"",VLOOKUP($H2669*100+J$2,Feuil2!$A$3:$CQ$931,HLOOKUP(Feuil1!$F2669,Feuil2!$E$1:$DG$2,2,0),0))</f>
        <v/>
      </c>
      <c r="K2669" s="12" t="str">
        <f>IF(ISBLANK(VLOOKUP($H2669*100+K$2,Feuil2!$A$3:$CQ$931,HLOOKUP(Feuil1!$F2669,Feuil2!$E$1:$DG$2,2,0),0)),"",VLOOKUP($H2669*100+K$2,Feuil2!$A$3:$CQ$931,HLOOKUP(Feuil1!$F2669,Feuil2!$E$1:$DG$2,2,0),0))</f>
        <v/>
      </c>
      <c r="L2669" s="12" t="str">
        <f>IF(ISBLANK(VLOOKUP($H2669*100+L$2,Feuil2!$A$3:$CQ$931,HLOOKUP(Feuil1!$F2669,Feuil2!$E$1:$DG$2,2,0),0)),"",VLOOKUP($H2669*100+L$2,Feuil2!$A$3:$CQ$931,HLOOKUP(Feuil1!$F2669,Feuil2!$E$1:$DG$2,2,0),0))</f>
        <v/>
      </c>
      <c r="M2669" s="12" t="str">
        <f>IF(ISBLANK(VLOOKUP($H2669*100+M$2,Feuil2!$A$3:$CQ$931,HLOOKUP(Feuil1!$F2669,Feuil2!$E$1:$DG$2,2,0),0)),"",VLOOKUP($H2669*100+M$2,Feuil2!$A$3:$CQ$931,HLOOKUP(Feuil1!$F2669,Feuil2!$E$1:$DG$2,2,0),0))</f>
        <v/>
      </c>
      <c r="N2669" s="12" t="str">
        <f>IF(ISBLANK(VLOOKUP($H2669*100+N$2,Feuil2!$A$3:$CQ$931,HLOOKUP(Feuil1!$F2669,Feuil2!$E$1:$DG$2,2,0),0)),"",VLOOKUP($H2669*100+N$2,Feuil2!$A$3:$CQ$931,HLOOKUP(Feuil1!$F2669,Feuil2!$E$1:$DG$2,2,0),0))</f>
        <v/>
      </c>
      <c r="O2669" s="12" t="str">
        <f>IF(ISBLANK(VLOOKUP($H2669*100+O$2,Feuil2!$A$3:$CQ$931,HLOOKUP(Feuil1!$F2669,Feuil2!$E$1:$DG$2,2,0),0)),"",VLOOKUP($H2669*100+O$2,Feuil2!$A$3:$CQ$931,HLOOKUP(Feuil1!$F2669,Feuil2!$E$1:$DG$2,2,0),0))</f>
        <v/>
      </c>
      <c r="P2669" s="12" t="str">
        <f>IF(ISBLANK(VLOOKUP($H2669*100+P$2,Feuil2!$A$3:$CQ$931,HLOOKUP(Feuil1!$F2669,Feuil2!$E$1:$DG$2,2,0),0)),"",VLOOKUP($H2669*100+P$2,Feuil2!$A$3:$CQ$931,HLOOKUP(Feuil1!$F2669,Feuil2!$E$1:$DG$2,2,0),0))</f>
        <v/>
      </c>
      <c r="Q2669" s="12" t="str">
        <f>IF(ISBLANK(VLOOKUP($H2669*100+Q$2,Feuil2!$A$3:$CQ$931,HLOOKUP(Feuil1!$F2669,Feuil2!$E$1:$DG$2,2,0),0)),"",VLOOKUP($H2669*100+Q$2,Feuil2!$A$3:$CQ$931,HLOOKUP(Feuil1!$F2669,Feuil2!$E$1:$DG$2,2,0),0))</f>
        <v/>
      </c>
      <c r="R2669" s="12" t="str">
        <f>IF(ISBLANK(VLOOKUP($H2669*100+R$2,Feuil2!$A$3:$CQ$931,HLOOKUP(Feuil1!$F2669,Feuil2!$E$1:$DG$2,2,0),0)),"",VLOOKUP($H2669*100+R$2,Feuil2!$A$3:$CQ$931,HLOOKUP(Feuil1!$F2669,Feuil2!$E$1:$DG$2,2,0),0))</f>
        <v/>
      </c>
      <c r="S2669" s="12" t="str">
        <f>IF(ISBLANK(VLOOKUP($H2669*100+S$2,Feuil2!$A$3:$CQ$931,HLOOKUP(Feuil1!$F2669,Feuil2!$E$1:$DG$2,2,0),0)),"",VLOOKUP($H2669*100+S$2,Feuil2!$A$3:$CQ$931,HLOOKUP(Feuil1!$F2669,Feuil2!$E$1:$DG$2,2,0),0))</f>
        <v/>
      </c>
      <c r="T2669" s="12" t="str">
        <f>IF(ISBLANK(VLOOKUP($H2669*100+T$2,Feuil2!$A$3:$CQ$931,HLOOKUP(Feuil1!$F2669,Feuil2!$E$1:$DG$2,2,0),0)),"",VLOOKUP($H2669*100+T$2,Feuil2!$A$3:$CQ$931,HLOOKUP(Feuil1!$F2669,Feuil2!$E$1:$DG$2,2,0),0))</f>
        <v/>
      </c>
      <c r="U2669" s="12"/>
    </row>
    <row r="2670" spans="1:21" x14ac:dyDescent="0.35">
      <c r="A2670" s="10" t="s">
        <v>86</v>
      </c>
      <c r="B2670" s="8" t="s">
        <v>21</v>
      </c>
      <c r="C2670" s="39">
        <v>566650</v>
      </c>
      <c r="D2670" s="39">
        <v>370540</v>
      </c>
      <c r="E2670" s="39">
        <v>430</v>
      </c>
      <c r="F2670" s="10">
        <v>876</v>
      </c>
      <c r="G2670" s="5" t="s">
        <v>49</v>
      </c>
      <c r="H2670" s="11">
        <v>1993</v>
      </c>
      <c r="I2670" s="12" t="str">
        <f>IF(ISBLANK(VLOOKUP($H2670*100+I$2,Feuil2!$A$3:$CQ$931,HLOOKUP(Feuil1!$F2670,Feuil2!$E$1:$DG$2,2,0),0)),"",VLOOKUP($H2670*100+I$2,Feuil2!$A$3:$CQ$931,HLOOKUP(Feuil1!$F2670,Feuil2!$E$1:$DG$2,2,0),0))</f>
        <v/>
      </c>
      <c r="J2670" s="12" t="str">
        <f>IF(ISBLANK(VLOOKUP($H2670*100+J$2,Feuil2!$A$3:$CQ$931,HLOOKUP(Feuil1!$F2670,Feuil2!$E$1:$DG$2,2,0),0)),"",VLOOKUP($H2670*100+J$2,Feuil2!$A$3:$CQ$931,HLOOKUP(Feuil1!$F2670,Feuil2!$E$1:$DG$2,2,0),0))</f>
        <v/>
      </c>
      <c r="K2670" s="12" t="str">
        <f>IF(ISBLANK(VLOOKUP($H2670*100+K$2,Feuil2!$A$3:$CQ$931,HLOOKUP(Feuil1!$F2670,Feuil2!$E$1:$DG$2,2,0),0)),"",VLOOKUP($H2670*100+K$2,Feuil2!$A$3:$CQ$931,HLOOKUP(Feuil1!$F2670,Feuil2!$E$1:$DG$2,2,0),0))</f>
        <v/>
      </c>
      <c r="L2670" s="12" t="str">
        <f>IF(ISBLANK(VLOOKUP($H2670*100+L$2,Feuil2!$A$3:$CQ$931,HLOOKUP(Feuil1!$F2670,Feuil2!$E$1:$DG$2,2,0),0)),"",VLOOKUP($H2670*100+L$2,Feuil2!$A$3:$CQ$931,HLOOKUP(Feuil1!$F2670,Feuil2!$E$1:$DG$2,2,0),0))</f>
        <v/>
      </c>
      <c r="M2670" s="12" t="str">
        <f>IF(ISBLANK(VLOOKUP($H2670*100+M$2,Feuil2!$A$3:$CQ$931,HLOOKUP(Feuil1!$F2670,Feuil2!$E$1:$DG$2,2,0),0)),"",VLOOKUP($H2670*100+M$2,Feuil2!$A$3:$CQ$931,HLOOKUP(Feuil1!$F2670,Feuil2!$E$1:$DG$2,2,0),0))</f>
        <v/>
      </c>
      <c r="N2670" s="12" t="str">
        <f>IF(ISBLANK(VLOOKUP($H2670*100+N$2,Feuil2!$A$3:$CQ$931,HLOOKUP(Feuil1!$F2670,Feuil2!$E$1:$DG$2,2,0),0)),"",VLOOKUP($H2670*100+N$2,Feuil2!$A$3:$CQ$931,HLOOKUP(Feuil1!$F2670,Feuil2!$E$1:$DG$2,2,0),0))</f>
        <v/>
      </c>
      <c r="O2670" s="12" t="str">
        <f>IF(ISBLANK(VLOOKUP($H2670*100+O$2,Feuil2!$A$3:$CQ$931,HLOOKUP(Feuil1!$F2670,Feuil2!$E$1:$DG$2,2,0),0)),"",VLOOKUP($H2670*100+O$2,Feuil2!$A$3:$CQ$931,HLOOKUP(Feuil1!$F2670,Feuil2!$E$1:$DG$2,2,0),0))</f>
        <v/>
      </c>
      <c r="P2670" s="12" t="str">
        <f>IF(ISBLANK(VLOOKUP($H2670*100+P$2,Feuil2!$A$3:$CQ$931,HLOOKUP(Feuil1!$F2670,Feuil2!$E$1:$DG$2,2,0),0)),"",VLOOKUP($H2670*100+P$2,Feuil2!$A$3:$CQ$931,HLOOKUP(Feuil1!$F2670,Feuil2!$E$1:$DG$2,2,0),0))</f>
        <v/>
      </c>
      <c r="Q2670" s="12" t="str">
        <f>IF(ISBLANK(VLOOKUP($H2670*100+Q$2,Feuil2!$A$3:$CQ$931,HLOOKUP(Feuil1!$F2670,Feuil2!$E$1:$DG$2,2,0),0)),"",VLOOKUP($H2670*100+Q$2,Feuil2!$A$3:$CQ$931,HLOOKUP(Feuil1!$F2670,Feuil2!$E$1:$DG$2,2,0),0))</f>
        <v/>
      </c>
      <c r="R2670" s="12" t="str">
        <f>IF(ISBLANK(VLOOKUP($H2670*100+R$2,Feuil2!$A$3:$CQ$931,HLOOKUP(Feuil1!$F2670,Feuil2!$E$1:$DG$2,2,0),0)),"",VLOOKUP($H2670*100+R$2,Feuil2!$A$3:$CQ$931,HLOOKUP(Feuil1!$F2670,Feuil2!$E$1:$DG$2,2,0),0))</f>
        <v/>
      </c>
      <c r="S2670" s="12" t="str">
        <f>IF(ISBLANK(VLOOKUP($H2670*100+S$2,Feuil2!$A$3:$CQ$931,HLOOKUP(Feuil1!$F2670,Feuil2!$E$1:$DG$2,2,0),0)),"",VLOOKUP($H2670*100+S$2,Feuil2!$A$3:$CQ$931,HLOOKUP(Feuil1!$F2670,Feuil2!$E$1:$DG$2,2,0),0))</f>
        <v/>
      </c>
      <c r="T2670" s="12" t="str">
        <f>IF(ISBLANK(VLOOKUP($H2670*100+T$2,Feuil2!$A$3:$CQ$931,HLOOKUP(Feuil1!$F2670,Feuil2!$E$1:$DG$2,2,0),0)),"",VLOOKUP($H2670*100+T$2,Feuil2!$A$3:$CQ$931,HLOOKUP(Feuil1!$F2670,Feuil2!$E$1:$DG$2,2,0),0))</f>
        <v/>
      </c>
      <c r="U2670" s="12"/>
    </row>
    <row r="2671" spans="1:21" x14ac:dyDescent="0.35">
      <c r="A2671" s="10" t="s">
        <v>86</v>
      </c>
      <c r="B2671" s="8" t="s">
        <v>21</v>
      </c>
      <c r="C2671" s="39">
        <v>566650</v>
      </c>
      <c r="D2671" s="39">
        <v>370540</v>
      </c>
      <c r="E2671" s="39">
        <v>430</v>
      </c>
      <c r="F2671" s="10">
        <v>876</v>
      </c>
      <c r="G2671" s="5" t="s">
        <v>49</v>
      </c>
      <c r="H2671" s="11">
        <v>1994</v>
      </c>
      <c r="I2671" s="12" t="str">
        <f>IF(ISBLANK(VLOOKUP($H2671*100+I$2,Feuil2!$A$3:$CQ$931,HLOOKUP(Feuil1!$F2671,Feuil2!$E$1:$DG$2,2,0),0)),"",VLOOKUP($H2671*100+I$2,Feuil2!$A$3:$CQ$931,HLOOKUP(Feuil1!$F2671,Feuil2!$E$1:$DG$2,2,0),0))</f>
        <v/>
      </c>
      <c r="J2671" s="12" t="str">
        <f>IF(ISBLANK(VLOOKUP($H2671*100+J$2,Feuil2!$A$3:$CQ$931,HLOOKUP(Feuil1!$F2671,Feuil2!$E$1:$DG$2,2,0),0)),"",VLOOKUP($H2671*100+J$2,Feuil2!$A$3:$CQ$931,HLOOKUP(Feuil1!$F2671,Feuil2!$E$1:$DG$2,2,0),0))</f>
        <v/>
      </c>
      <c r="K2671" s="12" t="str">
        <f>IF(ISBLANK(VLOOKUP($H2671*100+K$2,Feuil2!$A$3:$CQ$931,HLOOKUP(Feuil1!$F2671,Feuil2!$E$1:$DG$2,2,0),0)),"",VLOOKUP($H2671*100+K$2,Feuil2!$A$3:$CQ$931,HLOOKUP(Feuil1!$F2671,Feuil2!$E$1:$DG$2,2,0),0))</f>
        <v/>
      </c>
      <c r="L2671" s="12" t="str">
        <f>IF(ISBLANK(VLOOKUP($H2671*100+L$2,Feuil2!$A$3:$CQ$931,HLOOKUP(Feuil1!$F2671,Feuil2!$E$1:$DG$2,2,0),0)),"",VLOOKUP($H2671*100+L$2,Feuil2!$A$3:$CQ$931,HLOOKUP(Feuil1!$F2671,Feuil2!$E$1:$DG$2,2,0),0))</f>
        <v/>
      </c>
      <c r="M2671" s="12" t="str">
        <f>IF(ISBLANK(VLOOKUP($H2671*100+M$2,Feuil2!$A$3:$CQ$931,HLOOKUP(Feuil1!$F2671,Feuil2!$E$1:$DG$2,2,0),0)),"",VLOOKUP($H2671*100+M$2,Feuil2!$A$3:$CQ$931,HLOOKUP(Feuil1!$F2671,Feuil2!$E$1:$DG$2,2,0),0))</f>
        <v/>
      </c>
      <c r="N2671" s="12" t="str">
        <f>IF(ISBLANK(VLOOKUP($H2671*100+N$2,Feuil2!$A$3:$CQ$931,HLOOKUP(Feuil1!$F2671,Feuil2!$E$1:$DG$2,2,0),0)),"",VLOOKUP($H2671*100+N$2,Feuil2!$A$3:$CQ$931,HLOOKUP(Feuil1!$F2671,Feuil2!$E$1:$DG$2,2,0),0))</f>
        <v/>
      </c>
      <c r="O2671" s="12" t="str">
        <f>IF(ISBLANK(VLOOKUP($H2671*100+O$2,Feuil2!$A$3:$CQ$931,HLOOKUP(Feuil1!$F2671,Feuil2!$E$1:$DG$2,2,0),0)),"",VLOOKUP($H2671*100+O$2,Feuil2!$A$3:$CQ$931,HLOOKUP(Feuil1!$F2671,Feuil2!$E$1:$DG$2,2,0),0))</f>
        <v/>
      </c>
      <c r="P2671" s="12" t="str">
        <f>IF(ISBLANK(VLOOKUP($H2671*100+P$2,Feuil2!$A$3:$CQ$931,HLOOKUP(Feuil1!$F2671,Feuil2!$E$1:$DG$2,2,0),0)),"",VLOOKUP($H2671*100+P$2,Feuil2!$A$3:$CQ$931,HLOOKUP(Feuil1!$F2671,Feuil2!$E$1:$DG$2,2,0),0))</f>
        <v/>
      </c>
      <c r="Q2671" s="12" t="str">
        <f>IF(ISBLANK(VLOOKUP($H2671*100+Q$2,Feuil2!$A$3:$CQ$931,HLOOKUP(Feuil1!$F2671,Feuil2!$E$1:$DG$2,2,0),0)),"",VLOOKUP($H2671*100+Q$2,Feuil2!$A$3:$CQ$931,HLOOKUP(Feuil1!$F2671,Feuil2!$E$1:$DG$2,2,0),0))</f>
        <v/>
      </c>
      <c r="R2671" s="12" t="str">
        <f>IF(ISBLANK(VLOOKUP($H2671*100+R$2,Feuil2!$A$3:$CQ$931,HLOOKUP(Feuil1!$F2671,Feuil2!$E$1:$DG$2,2,0),0)),"",VLOOKUP($H2671*100+R$2,Feuil2!$A$3:$CQ$931,HLOOKUP(Feuil1!$F2671,Feuil2!$E$1:$DG$2,2,0),0))</f>
        <v/>
      </c>
      <c r="S2671" s="12" t="str">
        <f>IF(ISBLANK(VLOOKUP($H2671*100+S$2,Feuil2!$A$3:$CQ$931,HLOOKUP(Feuil1!$F2671,Feuil2!$E$1:$DG$2,2,0),0)),"",VLOOKUP($H2671*100+S$2,Feuil2!$A$3:$CQ$931,HLOOKUP(Feuil1!$F2671,Feuil2!$E$1:$DG$2,2,0),0))</f>
        <v/>
      </c>
      <c r="T2671" s="12" t="str">
        <f>IF(ISBLANK(VLOOKUP($H2671*100+T$2,Feuil2!$A$3:$CQ$931,HLOOKUP(Feuil1!$F2671,Feuil2!$E$1:$DG$2,2,0),0)),"",VLOOKUP($H2671*100+T$2,Feuil2!$A$3:$CQ$931,HLOOKUP(Feuil1!$F2671,Feuil2!$E$1:$DG$2,2,0),0))</f>
        <v/>
      </c>
      <c r="U2671" s="12"/>
    </row>
    <row r="2672" spans="1:21" x14ac:dyDescent="0.35">
      <c r="A2672" s="10" t="s">
        <v>86</v>
      </c>
      <c r="B2672" s="8" t="s">
        <v>21</v>
      </c>
      <c r="C2672" s="39">
        <v>566650</v>
      </c>
      <c r="D2672" s="39">
        <v>370540</v>
      </c>
      <c r="E2672" s="39">
        <v>430</v>
      </c>
      <c r="F2672" s="10">
        <v>876</v>
      </c>
      <c r="G2672" s="5" t="s">
        <v>49</v>
      </c>
      <c r="H2672" s="11">
        <v>1995</v>
      </c>
      <c r="I2672" s="12" t="str">
        <f>IF(ISBLANK(VLOOKUP($H2672*100+I$2,Feuil2!$A$3:$CQ$931,HLOOKUP(Feuil1!$F2672,Feuil2!$E$1:$DG$2,2,0),0)),"",VLOOKUP($H2672*100+I$2,Feuil2!$A$3:$CQ$931,HLOOKUP(Feuil1!$F2672,Feuil2!$E$1:$DG$2,2,0),0))</f>
        <v/>
      </c>
      <c r="J2672" s="12" t="str">
        <f>IF(ISBLANK(VLOOKUP($H2672*100+J$2,Feuil2!$A$3:$CQ$931,HLOOKUP(Feuil1!$F2672,Feuil2!$E$1:$DG$2,2,0),0)),"",VLOOKUP($H2672*100+J$2,Feuil2!$A$3:$CQ$931,HLOOKUP(Feuil1!$F2672,Feuil2!$E$1:$DG$2,2,0),0))</f>
        <v/>
      </c>
      <c r="K2672" s="12" t="str">
        <f>IF(ISBLANK(VLOOKUP($H2672*100+K$2,Feuil2!$A$3:$CQ$931,HLOOKUP(Feuil1!$F2672,Feuil2!$E$1:$DG$2,2,0),0)),"",VLOOKUP($H2672*100+K$2,Feuil2!$A$3:$CQ$931,HLOOKUP(Feuil1!$F2672,Feuil2!$E$1:$DG$2,2,0),0))</f>
        <v/>
      </c>
      <c r="L2672" s="12" t="str">
        <f>IF(ISBLANK(VLOOKUP($H2672*100+L$2,Feuil2!$A$3:$CQ$931,HLOOKUP(Feuil1!$F2672,Feuil2!$E$1:$DG$2,2,0),0)),"",VLOOKUP($H2672*100+L$2,Feuil2!$A$3:$CQ$931,HLOOKUP(Feuil1!$F2672,Feuil2!$E$1:$DG$2,2,0),0))</f>
        <v/>
      </c>
      <c r="M2672" s="12" t="str">
        <f>IF(ISBLANK(VLOOKUP($H2672*100+M$2,Feuil2!$A$3:$CQ$931,HLOOKUP(Feuil1!$F2672,Feuil2!$E$1:$DG$2,2,0),0)),"",VLOOKUP($H2672*100+M$2,Feuil2!$A$3:$CQ$931,HLOOKUP(Feuil1!$F2672,Feuil2!$E$1:$DG$2,2,0),0))</f>
        <v/>
      </c>
      <c r="N2672" s="12" t="str">
        <f>IF(ISBLANK(VLOOKUP($H2672*100+N$2,Feuil2!$A$3:$CQ$931,HLOOKUP(Feuil1!$F2672,Feuil2!$E$1:$DG$2,2,0),0)),"",VLOOKUP($H2672*100+N$2,Feuil2!$A$3:$CQ$931,HLOOKUP(Feuil1!$F2672,Feuil2!$E$1:$DG$2,2,0),0))</f>
        <v/>
      </c>
      <c r="O2672" s="12" t="str">
        <f>IF(ISBLANK(VLOOKUP($H2672*100+O$2,Feuil2!$A$3:$CQ$931,HLOOKUP(Feuil1!$F2672,Feuil2!$E$1:$DG$2,2,0),0)),"",VLOOKUP($H2672*100+O$2,Feuil2!$A$3:$CQ$931,HLOOKUP(Feuil1!$F2672,Feuil2!$E$1:$DG$2,2,0),0))</f>
        <v/>
      </c>
      <c r="P2672" s="12" t="str">
        <f>IF(ISBLANK(VLOOKUP($H2672*100+P$2,Feuil2!$A$3:$CQ$931,HLOOKUP(Feuil1!$F2672,Feuil2!$E$1:$DG$2,2,0),0)),"",VLOOKUP($H2672*100+P$2,Feuil2!$A$3:$CQ$931,HLOOKUP(Feuil1!$F2672,Feuil2!$E$1:$DG$2,2,0),0))</f>
        <v/>
      </c>
      <c r="Q2672" s="12" t="str">
        <f>IF(ISBLANK(VLOOKUP($H2672*100+Q$2,Feuil2!$A$3:$CQ$931,HLOOKUP(Feuil1!$F2672,Feuil2!$E$1:$DG$2,2,0),0)),"",VLOOKUP($H2672*100+Q$2,Feuil2!$A$3:$CQ$931,HLOOKUP(Feuil1!$F2672,Feuil2!$E$1:$DG$2,2,0),0))</f>
        <v/>
      </c>
      <c r="R2672" s="12" t="str">
        <f>IF(ISBLANK(VLOOKUP($H2672*100+R$2,Feuil2!$A$3:$CQ$931,HLOOKUP(Feuil1!$F2672,Feuil2!$E$1:$DG$2,2,0),0)),"",VLOOKUP($H2672*100+R$2,Feuil2!$A$3:$CQ$931,HLOOKUP(Feuil1!$F2672,Feuil2!$E$1:$DG$2,2,0),0))</f>
        <v/>
      </c>
      <c r="S2672" s="12" t="str">
        <f>IF(ISBLANK(VLOOKUP($H2672*100+S$2,Feuil2!$A$3:$CQ$931,HLOOKUP(Feuil1!$F2672,Feuil2!$E$1:$DG$2,2,0),0)),"",VLOOKUP($H2672*100+S$2,Feuil2!$A$3:$CQ$931,HLOOKUP(Feuil1!$F2672,Feuil2!$E$1:$DG$2,2,0),0))</f>
        <v/>
      </c>
      <c r="T2672" s="12" t="str">
        <f>IF(ISBLANK(VLOOKUP($H2672*100+T$2,Feuil2!$A$3:$CQ$931,HLOOKUP(Feuil1!$F2672,Feuil2!$E$1:$DG$2,2,0),0)),"",VLOOKUP($H2672*100+T$2,Feuil2!$A$3:$CQ$931,HLOOKUP(Feuil1!$F2672,Feuil2!$E$1:$DG$2,2,0),0))</f>
        <v/>
      </c>
      <c r="U2672" s="12"/>
    </row>
    <row r="2673" spans="1:21" x14ac:dyDescent="0.35">
      <c r="A2673" s="10" t="s">
        <v>86</v>
      </c>
      <c r="B2673" s="8" t="s">
        <v>21</v>
      </c>
      <c r="C2673" s="39">
        <v>566650</v>
      </c>
      <c r="D2673" s="39">
        <v>370540</v>
      </c>
      <c r="E2673" s="39">
        <v>430</v>
      </c>
      <c r="F2673" s="10">
        <v>876</v>
      </c>
      <c r="G2673" s="5" t="s">
        <v>49</v>
      </c>
      <c r="H2673" s="11">
        <v>1996</v>
      </c>
      <c r="I2673" s="12" t="str">
        <f>IF(ISBLANK(VLOOKUP($H2673*100+I$2,Feuil2!$A$3:$CQ$931,HLOOKUP(Feuil1!$F2673,Feuil2!$E$1:$DG$2,2,0),0)),"",VLOOKUP($H2673*100+I$2,Feuil2!$A$3:$CQ$931,HLOOKUP(Feuil1!$F2673,Feuil2!$E$1:$DG$2,2,0),0))</f>
        <v/>
      </c>
      <c r="J2673" s="12" t="str">
        <f>IF(ISBLANK(VLOOKUP($H2673*100+J$2,Feuil2!$A$3:$CQ$931,HLOOKUP(Feuil1!$F2673,Feuil2!$E$1:$DG$2,2,0),0)),"",VLOOKUP($H2673*100+J$2,Feuil2!$A$3:$CQ$931,HLOOKUP(Feuil1!$F2673,Feuil2!$E$1:$DG$2,2,0),0))</f>
        <v/>
      </c>
      <c r="K2673" s="12" t="str">
        <f>IF(ISBLANK(VLOOKUP($H2673*100+K$2,Feuil2!$A$3:$CQ$931,HLOOKUP(Feuil1!$F2673,Feuil2!$E$1:$DG$2,2,0),0)),"",VLOOKUP($H2673*100+K$2,Feuil2!$A$3:$CQ$931,HLOOKUP(Feuil1!$F2673,Feuil2!$E$1:$DG$2,2,0),0))</f>
        <v/>
      </c>
      <c r="L2673" s="12" t="str">
        <f>IF(ISBLANK(VLOOKUP($H2673*100+L$2,Feuil2!$A$3:$CQ$931,HLOOKUP(Feuil1!$F2673,Feuil2!$E$1:$DG$2,2,0),0)),"",VLOOKUP($H2673*100+L$2,Feuil2!$A$3:$CQ$931,HLOOKUP(Feuil1!$F2673,Feuil2!$E$1:$DG$2,2,0),0))</f>
        <v/>
      </c>
      <c r="M2673" s="12" t="str">
        <f>IF(ISBLANK(VLOOKUP($H2673*100+M$2,Feuil2!$A$3:$CQ$931,HLOOKUP(Feuil1!$F2673,Feuil2!$E$1:$DG$2,2,0),0)),"",VLOOKUP($H2673*100+M$2,Feuil2!$A$3:$CQ$931,HLOOKUP(Feuil1!$F2673,Feuil2!$E$1:$DG$2,2,0),0))</f>
        <v/>
      </c>
      <c r="N2673" s="12" t="str">
        <f>IF(ISBLANK(VLOOKUP($H2673*100+N$2,Feuil2!$A$3:$CQ$931,HLOOKUP(Feuil1!$F2673,Feuil2!$E$1:$DG$2,2,0),0)),"",VLOOKUP($H2673*100+N$2,Feuil2!$A$3:$CQ$931,HLOOKUP(Feuil1!$F2673,Feuil2!$E$1:$DG$2,2,0),0))</f>
        <v/>
      </c>
      <c r="O2673" s="12" t="str">
        <f>IF(ISBLANK(VLOOKUP($H2673*100+O$2,Feuil2!$A$3:$CQ$931,HLOOKUP(Feuil1!$F2673,Feuil2!$E$1:$DG$2,2,0),0)),"",VLOOKUP($H2673*100+O$2,Feuil2!$A$3:$CQ$931,HLOOKUP(Feuil1!$F2673,Feuil2!$E$1:$DG$2,2,0),0))</f>
        <v/>
      </c>
      <c r="P2673" s="12" t="str">
        <f>IF(ISBLANK(VLOOKUP($H2673*100+P$2,Feuil2!$A$3:$CQ$931,HLOOKUP(Feuil1!$F2673,Feuil2!$E$1:$DG$2,2,0),0)),"",VLOOKUP($H2673*100+P$2,Feuil2!$A$3:$CQ$931,HLOOKUP(Feuil1!$F2673,Feuil2!$E$1:$DG$2,2,0),0))</f>
        <v/>
      </c>
      <c r="Q2673" s="12" t="str">
        <f>IF(ISBLANK(VLOOKUP($H2673*100+Q$2,Feuil2!$A$3:$CQ$931,HLOOKUP(Feuil1!$F2673,Feuil2!$E$1:$DG$2,2,0),0)),"",VLOOKUP($H2673*100+Q$2,Feuil2!$A$3:$CQ$931,HLOOKUP(Feuil1!$F2673,Feuil2!$E$1:$DG$2,2,0),0))</f>
        <v/>
      </c>
      <c r="R2673" s="12" t="str">
        <f>IF(ISBLANK(VLOOKUP($H2673*100+R$2,Feuil2!$A$3:$CQ$931,HLOOKUP(Feuil1!$F2673,Feuil2!$E$1:$DG$2,2,0),0)),"",VLOOKUP($H2673*100+R$2,Feuil2!$A$3:$CQ$931,HLOOKUP(Feuil1!$F2673,Feuil2!$E$1:$DG$2,2,0),0))</f>
        <v/>
      </c>
      <c r="S2673" s="12" t="str">
        <f>IF(ISBLANK(VLOOKUP($H2673*100+S$2,Feuil2!$A$3:$CQ$931,HLOOKUP(Feuil1!$F2673,Feuil2!$E$1:$DG$2,2,0),0)),"",VLOOKUP($H2673*100+S$2,Feuil2!$A$3:$CQ$931,HLOOKUP(Feuil1!$F2673,Feuil2!$E$1:$DG$2,2,0),0))</f>
        <v/>
      </c>
      <c r="T2673" s="12" t="str">
        <f>IF(ISBLANK(VLOOKUP($H2673*100+T$2,Feuil2!$A$3:$CQ$931,HLOOKUP(Feuil1!$F2673,Feuil2!$E$1:$DG$2,2,0),0)),"",VLOOKUP($H2673*100+T$2,Feuil2!$A$3:$CQ$931,HLOOKUP(Feuil1!$F2673,Feuil2!$E$1:$DG$2,2,0),0))</f>
        <v/>
      </c>
      <c r="U2673" s="12"/>
    </row>
    <row r="2674" spans="1:21" x14ac:dyDescent="0.35">
      <c r="A2674" s="10" t="s">
        <v>86</v>
      </c>
      <c r="B2674" s="8" t="s">
        <v>21</v>
      </c>
      <c r="C2674" s="39">
        <v>566650</v>
      </c>
      <c r="D2674" s="39">
        <v>370540</v>
      </c>
      <c r="E2674" s="39">
        <v>430</v>
      </c>
      <c r="F2674" s="10">
        <v>876</v>
      </c>
      <c r="G2674" s="5" t="s">
        <v>49</v>
      </c>
      <c r="H2674" s="11">
        <v>1997</v>
      </c>
      <c r="I2674" s="12" t="str">
        <f>IF(ISBLANK(VLOOKUP($H2674*100+I$2,Feuil2!$A$3:$CQ$931,HLOOKUP(Feuil1!$F2674,Feuil2!$E$1:$DG$2,2,0),0)),"",VLOOKUP($H2674*100+I$2,Feuil2!$A$3:$CQ$931,HLOOKUP(Feuil1!$F2674,Feuil2!$E$1:$DG$2,2,0),0))</f>
        <v/>
      </c>
      <c r="J2674" s="12" t="str">
        <f>IF(ISBLANK(VLOOKUP($H2674*100+J$2,Feuil2!$A$3:$CQ$931,HLOOKUP(Feuil1!$F2674,Feuil2!$E$1:$DG$2,2,0),0)),"",VLOOKUP($H2674*100+J$2,Feuil2!$A$3:$CQ$931,HLOOKUP(Feuil1!$F2674,Feuil2!$E$1:$DG$2,2,0),0))</f>
        <v/>
      </c>
      <c r="K2674" s="12" t="str">
        <f>IF(ISBLANK(VLOOKUP($H2674*100+K$2,Feuil2!$A$3:$CQ$931,HLOOKUP(Feuil1!$F2674,Feuil2!$E$1:$DG$2,2,0),0)),"",VLOOKUP($H2674*100+K$2,Feuil2!$A$3:$CQ$931,HLOOKUP(Feuil1!$F2674,Feuil2!$E$1:$DG$2,2,0),0))</f>
        <v/>
      </c>
      <c r="L2674" s="12" t="str">
        <f>IF(ISBLANK(VLOOKUP($H2674*100+L$2,Feuil2!$A$3:$CQ$931,HLOOKUP(Feuil1!$F2674,Feuil2!$E$1:$DG$2,2,0),0)),"",VLOOKUP($H2674*100+L$2,Feuil2!$A$3:$CQ$931,HLOOKUP(Feuil1!$F2674,Feuil2!$E$1:$DG$2,2,0),0))</f>
        <v/>
      </c>
      <c r="M2674" s="12" t="str">
        <f>IF(ISBLANK(VLOOKUP($H2674*100+M$2,Feuil2!$A$3:$CQ$931,HLOOKUP(Feuil1!$F2674,Feuil2!$E$1:$DG$2,2,0),0)),"",VLOOKUP($H2674*100+M$2,Feuil2!$A$3:$CQ$931,HLOOKUP(Feuil1!$F2674,Feuil2!$E$1:$DG$2,2,0),0))</f>
        <v/>
      </c>
      <c r="N2674" s="12" t="str">
        <f>IF(ISBLANK(VLOOKUP($H2674*100+N$2,Feuil2!$A$3:$CQ$931,HLOOKUP(Feuil1!$F2674,Feuil2!$E$1:$DG$2,2,0),0)),"",VLOOKUP($H2674*100+N$2,Feuil2!$A$3:$CQ$931,HLOOKUP(Feuil1!$F2674,Feuil2!$E$1:$DG$2,2,0),0))</f>
        <v/>
      </c>
      <c r="O2674" s="12" t="str">
        <f>IF(ISBLANK(VLOOKUP($H2674*100+O$2,Feuil2!$A$3:$CQ$931,HLOOKUP(Feuil1!$F2674,Feuil2!$E$1:$DG$2,2,0),0)),"",VLOOKUP($H2674*100+O$2,Feuil2!$A$3:$CQ$931,HLOOKUP(Feuil1!$F2674,Feuil2!$E$1:$DG$2,2,0),0))</f>
        <v/>
      </c>
      <c r="P2674" s="12" t="str">
        <f>IF(ISBLANK(VLOOKUP($H2674*100+P$2,Feuil2!$A$3:$CQ$931,HLOOKUP(Feuil1!$F2674,Feuil2!$E$1:$DG$2,2,0),0)),"",VLOOKUP($H2674*100+P$2,Feuil2!$A$3:$CQ$931,HLOOKUP(Feuil1!$F2674,Feuil2!$E$1:$DG$2,2,0),0))</f>
        <v/>
      </c>
      <c r="Q2674" s="12" t="str">
        <f>IF(ISBLANK(VLOOKUP($H2674*100+Q$2,Feuil2!$A$3:$CQ$931,HLOOKUP(Feuil1!$F2674,Feuil2!$E$1:$DG$2,2,0),0)),"",VLOOKUP($H2674*100+Q$2,Feuil2!$A$3:$CQ$931,HLOOKUP(Feuil1!$F2674,Feuil2!$E$1:$DG$2,2,0),0))</f>
        <v/>
      </c>
      <c r="R2674" s="12" t="str">
        <f>IF(ISBLANK(VLOOKUP($H2674*100+R$2,Feuil2!$A$3:$CQ$931,HLOOKUP(Feuil1!$F2674,Feuil2!$E$1:$DG$2,2,0),0)),"",VLOOKUP($H2674*100+R$2,Feuil2!$A$3:$CQ$931,HLOOKUP(Feuil1!$F2674,Feuil2!$E$1:$DG$2,2,0),0))</f>
        <v/>
      </c>
      <c r="S2674" s="12" t="str">
        <f>IF(ISBLANK(VLOOKUP($H2674*100+S$2,Feuil2!$A$3:$CQ$931,HLOOKUP(Feuil1!$F2674,Feuil2!$E$1:$DG$2,2,0),0)),"",VLOOKUP($H2674*100+S$2,Feuil2!$A$3:$CQ$931,HLOOKUP(Feuil1!$F2674,Feuil2!$E$1:$DG$2,2,0),0))</f>
        <v/>
      </c>
      <c r="T2674" s="12" t="str">
        <f>IF(ISBLANK(VLOOKUP($H2674*100+T$2,Feuil2!$A$3:$CQ$931,HLOOKUP(Feuil1!$F2674,Feuil2!$E$1:$DG$2,2,0),0)),"",VLOOKUP($H2674*100+T$2,Feuil2!$A$3:$CQ$931,HLOOKUP(Feuil1!$F2674,Feuil2!$E$1:$DG$2,2,0),0))</f>
        <v/>
      </c>
      <c r="U2674" s="12"/>
    </row>
    <row r="2675" spans="1:21" x14ac:dyDescent="0.35">
      <c r="A2675" s="10" t="s">
        <v>86</v>
      </c>
      <c r="B2675" s="8" t="s">
        <v>21</v>
      </c>
      <c r="C2675" s="39">
        <v>566650</v>
      </c>
      <c r="D2675" s="39">
        <v>370540</v>
      </c>
      <c r="E2675" s="39">
        <v>430</v>
      </c>
      <c r="F2675" s="10">
        <v>876</v>
      </c>
      <c r="G2675" s="5" t="s">
        <v>49</v>
      </c>
      <c r="H2675" s="11">
        <v>1998</v>
      </c>
      <c r="I2675" s="12" t="str">
        <f>IF(ISBLANK(VLOOKUP($H2675*100+I$2,Feuil2!$A$3:$CQ$931,HLOOKUP(Feuil1!$F2675,Feuil2!$E$1:$DG$2,2,0),0)),"",VLOOKUP($H2675*100+I$2,Feuil2!$A$3:$CQ$931,HLOOKUP(Feuil1!$F2675,Feuil2!$E$1:$DG$2,2,0),0))</f>
        <v/>
      </c>
      <c r="J2675" s="12" t="str">
        <f>IF(ISBLANK(VLOOKUP($H2675*100+J$2,Feuil2!$A$3:$CQ$931,HLOOKUP(Feuil1!$F2675,Feuil2!$E$1:$DG$2,2,0),0)),"",VLOOKUP($H2675*100+J$2,Feuil2!$A$3:$CQ$931,HLOOKUP(Feuil1!$F2675,Feuil2!$E$1:$DG$2,2,0),0))</f>
        <v/>
      </c>
      <c r="K2675" s="12" t="str">
        <f>IF(ISBLANK(VLOOKUP($H2675*100+K$2,Feuil2!$A$3:$CQ$931,HLOOKUP(Feuil1!$F2675,Feuil2!$E$1:$DG$2,2,0),0)),"",VLOOKUP($H2675*100+K$2,Feuil2!$A$3:$CQ$931,HLOOKUP(Feuil1!$F2675,Feuil2!$E$1:$DG$2,2,0),0))</f>
        <v/>
      </c>
      <c r="L2675" s="12" t="str">
        <f>IF(ISBLANK(VLOOKUP($H2675*100+L$2,Feuil2!$A$3:$CQ$931,HLOOKUP(Feuil1!$F2675,Feuil2!$E$1:$DG$2,2,0),0)),"",VLOOKUP($H2675*100+L$2,Feuil2!$A$3:$CQ$931,HLOOKUP(Feuil1!$F2675,Feuil2!$E$1:$DG$2,2,0),0))</f>
        <v/>
      </c>
      <c r="M2675" s="12" t="str">
        <f>IF(ISBLANK(VLOOKUP($H2675*100+M$2,Feuil2!$A$3:$CQ$931,HLOOKUP(Feuil1!$F2675,Feuil2!$E$1:$DG$2,2,0),0)),"",VLOOKUP($H2675*100+M$2,Feuil2!$A$3:$CQ$931,HLOOKUP(Feuil1!$F2675,Feuil2!$E$1:$DG$2,2,0),0))</f>
        <v/>
      </c>
      <c r="N2675" s="12" t="str">
        <f>IF(ISBLANK(VLOOKUP($H2675*100+N$2,Feuil2!$A$3:$CQ$931,HLOOKUP(Feuil1!$F2675,Feuil2!$E$1:$DG$2,2,0),0)),"",VLOOKUP($H2675*100+N$2,Feuil2!$A$3:$CQ$931,HLOOKUP(Feuil1!$F2675,Feuil2!$E$1:$DG$2,2,0),0))</f>
        <v/>
      </c>
      <c r="O2675" s="12" t="str">
        <f>IF(ISBLANK(VLOOKUP($H2675*100+O$2,Feuil2!$A$3:$CQ$931,HLOOKUP(Feuil1!$F2675,Feuil2!$E$1:$DG$2,2,0),0)),"",VLOOKUP($H2675*100+O$2,Feuil2!$A$3:$CQ$931,HLOOKUP(Feuil1!$F2675,Feuil2!$E$1:$DG$2,2,0),0))</f>
        <v/>
      </c>
      <c r="P2675" s="12" t="str">
        <f>IF(ISBLANK(VLOOKUP($H2675*100+P$2,Feuil2!$A$3:$CQ$931,HLOOKUP(Feuil1!$F2675,Feuil2!$E$1:$DG$2,2,0),0)),"",VLOOKUP($H2675*100+P$2,Feuil2!$A$3:$CQ$931,HLOOKUP(Feuil1!$F2675,Feuil2!$E$1:$DG$2,2,0),0))</f>
        <v/>
      </c>
      <c r="Q2675" s="12" t="str">
        <f>IF(ISBLANK(VLOOKUP($H2675*100+Q$2,Feuil2!$A$3:$CQ$931,HLOOKUP(Feuil1!$F2675,Feuil2!$E$1:$DG$2,2,0),0)),"",VLOOKUP($H2675*100+Q$2,Feuil2!$A$3:$CQ$931,HLOOKUP(Feuil1!$F2675,Feuil2!$E$1:$DG$2,2,0),0))</f>
        <v/>
      </c>
      <c r="R2675" s="12" t="str">
        <f>IF(ISBLANK(VLOOKUP($H2675*100+R$2,Feuil2!$A$3:$CQ$931,HLOOKUP(Feuil1!$F2675,Feuil2!$E$1:$DG$2,2,0),0)),"",VLOOKUP($H2675*100+R$2,Feuil2!$A$3:$CQ$931,HLOOKUP(Feuil1!$F2675,Feuil2!$E$1:$DG$2,2,0),0))</f>
        <v/>
      </c>
      <c r="S2675" s="12" t="str">
        <f>IF(ISBLANK(VLOOKUP($H2675*100+S$2,Feuil2!$A$3:$CQ$931,HLOOKUP(Feuil1!$F2675,Feuil2!$E$1:$DG$2,2,0),0)),"",VLOOKUP($H2675*100+S$2,Feuil2!$A$3:$CQ$931,HLOOKUP(Feuil1!$F2675,Feuil2!$E$1:$DG$2,2,0),0))</f>
        <v/>
      </c>
      <c r="T2675" s="12" t="str">
        <f>IF(ISBLANK(VLOOKUP($H2675*100+T$2,Feuil2!$A$3:$CQ$931,HLOOKUP(Feuil1!$F2675,Feuil2!$E$1:$DG$2,2,0),0)),"",VLOOKUP($H2675*100+T$2,Feuil2!$A$3:$CQ$931,HLOOKUP(Feuil1!$F2675,Feuil2!$E$1:$DG$2,2,0),0))</f>
        <v/>
      </c>
      <c r="U2675" s="12"/>
    </row>
    <row r="2676" spans="1:21" x14ac:dyDescent="0.35">
      <c r="A2676" s="10" t="s">
        <v>86</v>
      </c>
      <c r="B2676" s="8" t="s">
        <v>21</v>
      </c>
      <c r="C2676" s="39">
        <v>566650</v>
      </c>
      <c r="D2676" s="39">
        <v>370540</v>
      </c>
      <c r="E2676" s="39">
        <v>430</v>
      </c>
      <c r="F2676" s="10">
        <v>876</v>
      </c>
      <c r="G2676" s="5" t="s">
        <v>49</v>
      </c>
      <c r="H2676" s="11">
        <v>1999</v>
      </c>
      <c r="I2676" s="12">
        <f>IF(ISBLANK(VLOOKUP($H2676*100+I$2,Feuil2!$A$3:$CQ$931,HLOOKUP(Feuil1!$F2676,Feuil2!$E$1:$DG$2,2,0),0)),"",VLOOKUP($H2676*100+I$2,Feuil2!$A$3:$CQ$931,HLOOKUP(Feuil1!$F2676,Feuil2!$E$1:$DG$2,2,0),0))</f>
        <v>9.1999999999999993</v>
      </c>
      <c r="J2676" s="12">
        <f>IF(ISBLANK(VLOOKUP($H2676*100+J$2,Feuil2!$A$3:$CQ$931,HLOOKUP(Feuil1!$F2676,Feuil2!$E$1:$DG$2,2,0),0)),"",VLOOKUP($H2676*100+J$2,Feuil2!$A$3:$CQ$931,HLOOKUP(Feuil1!$F2676,Feuil2!$E$1:$DG$2,2,0),0))</f>
        <v>30.3</v>
      </c>
      <c r="K2676" s="12">
        <f>IF(ISBLANK(VLOOKUP($H2676*100+K$2,Feuil2!$A$3:$CQ$931,HLOOKUP(Feuil1!$F2676,Feuil2!$E$1:$DG$2,2,0),0)),"",VLOOKUP($H2676*100+K$2,Feuil2!$A$3:$CQ$931,HLOOKUP(Feuil1!$F2676,Feuil2!$E$1:$DG$2,2,0),0))</f>
        <v>41.1</v>
      </c>
      <c r="L2676" s="12">
        <f>IF(ISBLANK(VLOOKUP($H2676*100+L$2,Feuil2!$A$3:$CQ$931,HLOOKUP(Feuil1!$F2676,Feuil2!$E$1:$DG$2,2,0),0)),"",VLOOKUP($H2676*100+L$2,Feuil2!$A$3:$CQ$931,HLOOKUP(Feuil1!$F2676,Feuil2!$E$1:$DG$2,2,0),0))</f>
        <v>15.2</v>
      </c>
      <c r="M2676" s="12">
        <f>IF(ISBLANK(VLOOKUP($H2676*100+M$2,Feuil2!$A$3:$CQ$931,HLOOKUP(Feuil1!$F2676,Feuil2!$E$1:$DG$2,2,0),0)),"",VLOOKUP($H2676*100+M$2,Feuil2!$A$3:$CQ$931,HLOOKUP(Feuil1!$F2676,Feuil2!$E$1:$DG$2,2,0),0))</f>
        <v>17.600000000000001</v>
      </c>
      <c r="N2676" s="12">
        <f>IF(ISBLANK(VLOOKUP($H2676*100+N$2,Feuil2!$A$3:$CQ$931,HLOOKUP(Feuil1!$F2676,Feuil2!$E$1:$DG$2,2,0),0)),"",VLOOKUP($H2676*100+N$2,Feuil2!$A$3:$CQ$931,HLOOKUP(Feuil1!$F2676,Feuil2!$E$1:$DG$2,2,0),0))</f>
        <v>0</v>
      </c>
      <c r="O2676" s="12">
        <f>IF(ISBLANK(VLOOKUP($H2676*100+O$2,Feuil2!$A$3:$CQ$931,HLOOKUP(Feuil1!$F2676,Feuil2!$E$1:$DG$2,2,0),0)),"",VLOOKUP($H2676*100+O$2,Feuil2!$A$3:$CQ$931,HLOOKUP(Feuil1!$F2676,Feuil2!$E$1:$DG$2,2,0),0))</f>
        <v>0</v>
      </c>
      <c r="P2676" s="12">
        <f>IF(ISBLANK(VLOOKUP($H2676*100+P$2,Feuil2!$A$3:$CQ$931,HLOOKUP(Feuil1!$F2676,Feuil2!$E$1:$DG$2,2,0),0)),"",VLOOKUP($H2676*100+P$2,Feuil2!$A$3:$CQ$931,HLOOKUP(Feuil1!$F2676,Feuil2!$E$1:$DG$2,2,0),0))</f>
        <v>44.1</v>
      </c>
      <c r="Q2676" s="12">
        <f>IF(ISBLANK(VLOOKUP($H2676*100+Q$2,Feuil2!$A$3:$CQ$931,HLOOKUP(Feuil1!$F2676,Feuil2!$E$1:$DG$2,2,0),0)),"",VLOOKUP($H2676*100+Q$2,Feuil2!$A$3:$CQ$931,HLOOKUP(Feuil1!$F2676,Feuil2!$E$1:$DG$2,2,0),0))</f>
        <v>38.9</v>
      </c>
      <c r="R2676" s="12">
        <f>IF(ISBLANK(VLOOKUP($H2676*100+R$2,Feuil2!$A$3:$CQ$931,HLOOKUP(Feuil1!$F2676,Feuil2!$E$1:$DG$2,2,0),0)),"",VLOOKUP($H2676*100+R$2,Feuil2!$A$3:$CQ$931,HLOOKUP(Feuil1!$F2676,Feuil2!$E$1:$DG$2,2,0),0))</f>
        <v>8.6999999999999993</v>
      </c>
      <c r="S2676" s="12">
        <f>IF(ISBLANK(VLOOKUP($H2676*100+S$2,Feuil2!$A$3:$CQ$931,HLOOKUP(Feuil1!$F2676,Feuil2!$E$1:$DG$2,2,0),0)),"",VLOOKUP($H2676*100+S$2,Feuil2!$A$3:$CQ$931,HLOOKUP(Feuil1!$F2676,Feuil2!$E$1:$DG$2,2,0),0))</f>
        <v>0</v>
      </c>
      <c r="T2676" s="12">
        <f>IF(ISBLANK(VLOOKUP($H2676*100+T$2,Feuil2!$A$3:$CQ$931,HLOOKUP(Feuil1!$F2676,Feuil2!$E$1:$DG$2,2,0),0)),"",VLOOKUP($H2676*100+T$2,Feuil2!$A$3:$CQ$931,HLOOKUP(Feuil1!$F2676,Feuil2!$E$1:$DG$2,2,0),0))</f>
        <v>0</v>
      </c>
      <c r="U2676" s="12">
        <f>SUM(I2676:T2676)</f>
        <v>205.1</v>
      </c>
    </row>
    <row r="2677" spans="1:21" x14ac:dyDescent="0.35">
      <c r="A2677" s="10" t="s">
        <v>86</v>
      </c>
      <c r="B2677" s="8" t="s">
        <v>21</v>
      </c>
      <c r="C2677" s="39">
        <v>566650</v>
      </c>
      <c r="D2677" s="39">
        <v>370540</v>
      </c>
      <c r="E2677" s="39">
        <v>430</v>
      </c>
      <c r="F2677" s="10">
        <v>876</v>
      </c>
      <c r="G2677" s="5" t="s">
        <v>49</v>
      </c>
      <c r="H2677" s="11">
        <v>2000</v>
      </c>
      <c r="I2677" s="12">
        <f>IF(ISBLANK(VLOOKUP($H2677*100+I$2,Feuil2!$A$3:$CQ$931,HLOOKUP(Feuil1!$F2677,Feuil2!$E$1:$DG$2,2,0),0)),"",VLOOKUP($H2677*100+I$2,Feuil2!$A$3:$CQ$931,HLOOKUP(Feuil1!$F2677,Feuil2!$E$1:$DG$2,2,0),0))</f>
        <v>8.4</v>
      </c>
      <c r="J2677" s="12">
        <f>IF(ISBLANK(VLOOKUP($H2677*100+J$2,Feuil2!$A$3:$CQ$931,HLOOKUP(Feuil1!$F2677,Feuil2!$E$1:$DG$2,2,0),0)),"",VLOOKUP($H2677*100+J$2,Feuil2!$A$3:$CQ$931,HLOOKUP(Feuil1!$F2677,Feuil2!$E$1:$DG$2,2,0),0))</f>
        <v>118</v>
      </c>
      <c r="K2677" s="12">
        <f>IF(ISBLANK(VLOOKUP($H2677*100+K$2,Feuil2!$A$3:$CQ$931,HLOOKUP(Feuil1!$F2677,Feuil2!$E$1:$DG$2,2,0),0)),"",VLOOKUP($H2677*100+K$2,Feuil2!$A$3:$CQ$931,HLOOKUP(Feuil1!$F2677,Feuil2!$E$1:$DG$2,2,0),0))</f>
        <v>31</v>
      </c>
      <c r="L2677" s="12">
        <f>IF(ISBLANK(VLOOKUP($H2677*100+L$2,Feuil2!$A$3:$CQ$931,HLOOKUP(Feuil1!$F2677,Feuil2!$E$1:$DG$2,2,0),0)),"",VLOOKUP($H2677*100+L$2,Feuil2!$A$3:$CQ$931,HLOOKUP(Feuil1!$F2677,Feuil2!$E$1:$DG$2,2,0),0))</f>
        <v>69.2</v>
      </c>
      <c r="M2677" s="12">
        <f>IF(ISBLANK(VLOOKUP($H2677*100+M$2,Feuil2!$A$3:$CQ$931,HLOOKUP(Feuil1!$F2677,Feuil2!$E$1:$DG$2,2,0),0)),"",VLOOKUP($H2677*100+M$2,Feuil2!$A$3:$CQ$931,HLOOKUP(Feuil1!$F2677,Feuil2!$E$1:$DG$2,2,0),0))</f>
        <v>66.400000000000006</v>
      </c>
      <c r="N2677" s="12">
        <f>IF(ISBLANK(VLOOKUP($H2677*100+N$2,Feuil2!$A$3:$CQ$931,HLOOKUP(Feuil1!$F2677,Feuil2!$E$1:$DG$2,2,0),0)),"",VLOOKUP($H2677*100+N$2,Feuil2!$A$3:$CQ$931,HLOOKUP(Feuil1!$F2677,Feuil2!$E$1:$DG$2,2,0),0))</f>
        <v>16.600000000000001</v>
      </c>
      <c r="O2677" s="12">
        <f>IF(ISBLANK(VLOOKUP($H2677*100+O$2,Feuil2!$A$3:$CQ$931,HLOOKUP(Feuil1!$F2677,Feuil2!$E$1:$DG$2,2,0),0)),"",VLOOKUP($H2677*100+O$2,Feuil2!$A$3:$CQ$931,HLOOKUP(Feuil1!$F2677,Feuil2!$E$1:$DG$2,2,0),0))</f>
        <v>66.400000000000006</v>
      </c>
      <c r="P2677" s="12">
        <f>IF(ISBLANK(VLOOKUP($H2677*100+P$2,Feuil2!$A$3:$CQ$931,HLOOKUP(Feuil1!$F2677,Feuil2!$E$1:$DG$2,2,0),0)),"",VLOOKUP($H2677*100+P$2,Feuil2!$A$3:$CQ$931,HLOOKUP(Feuil1!$F2677,Feuil2!$E$1:$DG$2,2,0),0))</f>
        <v>3.7</v>
      </c>
      <c r="Q2677" s="12">
        <f>IF(ISBLANK(VLOOKUP($H2677*100+Q$2,Feuil2!$A$3:$CQ$931,HLOOKUP(Feuil1!$F2677,Feuil2!$E$1:$DG$2,2,0),0)),"",VLOOKUP($H2677*100+Q$2,Feuil2!$A$3:$CQ$931,HLOOKUP(Feuil1!$F2677,Feuil2!$E$1:$DG$2,2,0),0))</f>
        <v>5.7</v>
      </c>
      <c r="R2677" s="12">
        <f>IF(ISBLANK(VLOOKUP($H2677*100+R$2,Feuil2!$A$3:$CQ$931,HLOOKUP(Feuil1!$F2677,Feuil2!$E$1:$DG$2,2,0),0)),"",VLOOKUP($H2677*100+R$2,Feuil2!$A$3:$CQ$931,HLOOKUP(Feuil1!$F2677,Feuil2!$E$1:$DG$2,2,0),0))</f>
        <v>0</v>
      </c>
      <c r="S2677" s="12">
        <f>IF(ISBLANK(VLOOKUP($H2677*100+S$2,Feuil2!$A$3:$CQ$931,HLOOKUP(Feuil1!$F2677,Feuil2!$E$1:$DG$2,2,0),0)),"",VLOOKUP($H2677*100+S$2,Feuil2!$A$3:$CQ$931,HLOOKUP(Feuil1!$F2677,Feuil2!$E$1:$DG$2,2,0),0))</f>
        <v>0</v>
      </c>
      <c r="T2677" s="12">
        <f>IF(ISBLANK(VLOOKUP($H2677*100+T$2,Feuil2!$A$3:$CQ$931,HLOOKUP(Feuil1!$F2677,Feuil2!$E$1:$DG$2,2,0),0)),"",VLOOKUP($H2677*100+T$2,Feuil2!$A$3:$CQ$931,HLOOKUP(Feuil1!$F2677,Feuil2!$E$1:$DG$2,2,0),0))</f>
        <v>0</v>
      </c>
      <c r="U2677" s="12">
        <f t="shared" ref="U2677:U2698" si="64">SUM(I2677:T2677)</f>
        <v>385.4</v>
      </c>
    </row>
    <row r="2678" spans="1:21" x14ac:dyDescent="0.35">
      <c r="A2678" s="10" t="s">
        <v>86</v>
      </c>
      <c r="B2678" s="8" t="s">
        <v>21</v>
      </c>
      <c r="C2678" s="39">
        <v>566650</v>
      </c>
      <c r="D2678" s="39">
        <v>370540</v>
      </c>
      <c r="E2678" s="39">
        <v>430</v>
      </c>
      <c r="F2678" s="10">
        <v>876</v>
      </c>
      <c r="G2678" s="5" t="s">
        <v>49</v>
      </c>
      <c r="H2678" s="11">
        <v>2001</v>
      </c>
      <c r="I2678" s="12">
        <f>IF(ISBLANK(VLOOKUP($H2678*100+I$2,Feuil2!$A$3:$CQ$931,HLOOKUP(Feuil1!$F2678,Feuil2!$E$1:$DG$2,2,0),0)),"",VLOOKUP($H2678*100+I$2,Feuil2!$A$3:$CQ$931,HLOOKUP(Feuil1!$F2678,Feuil2!$E$1:$DG$2,2,0),0))</f>
        <v>43.5</v>
      </c>
      <c r="J2678" s="12">
        <f>IF(ISBLANK(VLOOKUP($H2678*100+J$2,Feuil2!$A$3:$CQ$931,HLOOKUP(Feuil1!$F2678,Feuil2!$E$1:$DG$2,2,0),0)),"",VLOOKUP($H2678*100+J$2,Feuil2!$A$3:$CQ$931,HLOOKUP(Feuil1!$F2678,Feuil2!$E$1:$DG$2,2,0),0))</f>
        <v>0</v>
      </c>
      <c r="K2678" s="12">
        <f>IF(ISBLANK(VLOOKUP($H2678*100+K$2,Feuil2!$A$3:$CQ$931,HLOOKUP(Feuil1!$F2678,Feuil2!$E$1:$DG$2,2,0),0)),"",VLOOKUP($H2678*100+K$2,Feuil2!$A$3:$CQ$931,HLOOKUP(Feuil1!$F2678,Feuil2!$E$1:$DG$2,2,0),0))</f>
        <v>8.1999999999999993</v>
      </c>
      <c r="L2678" s="12">
        <f>IF(ISBLANK(VLOOKUP($H2678*100+L$2,Feuil2!$A$3:$CQ$931,HLOOKUP(Feuil1!$F2678,Feuil2!$E$1:$DG$2,2,0),0)),"",VLOOKUP($H2678*100+L$2,Feuil2!$A$3:$CQ$931,HLOOKUP(Feuil1!$F2678,Feuil2!$E$1:$DG$2,2,0),0))</f>
        <v>97.2</v>
      </c>
      <c r="M2678" s="12">
        <f>IF(ISBLANK(VLOOKUP($H2678*100+M$2,Feuil2!$A$3:$CQ$931,HLOOKUP(Feuil1!$F2678,Feuil2!$E$1:$DG$2,2,0),0)),"",VLOOKUP($H2678*100+M$2,Feuil2!$A$3:$CQ$931,HLOOKUP(Feuil1!$F2678,Feuil2!$E$1:$DG$2,2,0),0))</f>
        <v>1</v>
      </c>
      <c r="N2678" s="12">
        <f>IF(ISBLANK(VLOOKUP($H2678*100+N$2,Feuil2!$A$3:$CQ$931,HLOOKUP(Feuil1!$F2678,Feuil2!$E$1:$DG$2,2,0),0)),"",VLOOKUP($H2678*100+N$2,Feuil2!$A$3:$CQ$931,HLOOKUP(Feuil1!$F2678,Feuil2!$E$1:$DG$2,2,0),0))</f>
        <v>2.6</v>
      </c>
      <c r="O2678" s="12">
        <f>IF(ISBLANK(VLOOKUP($H2678*100+O$2,Feuil2!$A$3:$CQ$931,HLOOKUP(Feuil1!$F2678,Feuil2!$E$1:$DG$2,2,0),0)),"",VLOOKUP($H2678*100+O$2,Feuil2!$A$3:$CQ$931,HLOOKUP(Feuil1!$F2678,Feuil2!$E$1:$DG$2,2,0),0))</f>
        <v>26.7</v>
      </c>
      <c r="P2678" s="12">
        <f>IF(ISBLANK(VLOOKUP($H2678*100+P$2,Feuil2!$A$3:$CQ$931,HLOOKUP(Feuil1!$F2678,Feuil2!$E$1:$DG$2,2,0),0)),"",VLOOKUP($H2678*100+P$2,Feuil2!$A$3:$CQ$931,HLOOKUP(Feuil1!$F2678,Feuil2!$E$1:$DG$2,2,0),0))</f>
        <v>152.9</v>
      </c>
      <c r="Q2678" s="12">
        <f>IF(ISBLANK(VLOOKUP($H2678*100+Q$2,Feuil2!$A$3:$CQ$931,HLOOKUP(Feuil1!$F2678,Feuil2!$E$1:$DG$2,2,0),0)),"",VLOOKUP($H2678*100+Q$2,Feuil2!$A$3:$CQ$931,HLOOKUP(Feuil1!$F2678,Feuil2!$E$1:$DG$2,2,0),0))</f>
        <v>16.899999999999999</v>
      </c>
      <c r="R2678" s="12">
        <f>IF(ISBLANK(VLOOKUP($H2678*100+R$2,Feuil2!$A$3:$CQ$931,HLOOKUP(Feuil1!$F2678,Feuil2!$E$1:$DG$2,2,0),0)),"",VLOOKUP($H2678*100+R$2,Feuil2!$A$3:$CQ$931,HLOOKUP(Feuil1!$F2678,Feuil2!$E$1:$DG$2,2,0),0))</f>
        <v>0</v>
      </c>
      <c r="S2678" s="12">
        <f>IF(ISBLANK(VLOOKUP($H2678*100+S$2,Feuil2!$A$3:$CQ$931,HLOOKUP(Feuil1!$F2678,Feuil2!$E$1:$DG$2,2,0),0)),"",VLOOKUP($H2678*100+S$2,Feuil2!$A$3:$CQ$931,HLOOKUP(Feuil1!$F2678,Feuil2!$E$1:$DG$2,2,0),0))</f>
        <v>0</v>
      </c>
      <c r="T2678" s="12">
        <f>IF(ISBLANK(VLOOKUP($H2678*100+T$2,Feuil2!$A$3:$CQ$931,HLOOKUP(Feuil1!$F2678,Feuil2!$E$1:$DG$2,2,0),0)),"",VLOOKUP($H2678*100+T$2,Feuil2!$A$3:$CQ$931,HLOOKUP(Feuil1!$F2678,Feuil2!$E$1:$DG$2,2,0),0))</f>
        <v>0</v>
      </c>
      <c r="U2678" s="12">
        <f t="shared" si="64"/>
        <v>349</v>
      </c>
    </row>
    <row r="2679" spans="1:21" x14ac:dyDescent="0.35">
      <c r="A2679" s="10" t="s">
        <v>86</v>
      </c>
      <c r="B2679" s="8" t="s">
        <v>21</v>
      </c>
      <c r="C2679" s="39">
        <v>566650</v>
      </c>
      <c r="D2679" s="39">
        <v>370540</v>
      </c>
      <c r="E2679" s="39">
        <v>430</v>
      </c>
      <c r="F2679" s="10">
        <v>876</v>
      </c>
      <c r="G2679" s="5" t="s">
        <v>49</v>
      </c>
      <c r="H2679" s="11">
        <v>2002</v>
      </c>
      <c r="I2679" s="12">
        <f>IF(ISBLANK(VLOOKUP($H2679*100+I$2,Feuil2!$A$3:$CQ$931,HLOOKUP(Feuil1!$F2679,Feuil2!$E$1:$DG$2,2,0),0)),"",VLOOKUP($H2679*100+I$2,Feuil2!$A$3:$CQ$931,HLOOKUP(Feuil1!$F2679,Feuil2!$E$1:$DG$2,2,0),0))</f>
        <v>0</v>
      </c>
      <c r="J2679" s="12">
        <f>IF(ISBLANK(VLOOKUP($H2679*100+J$2,Feuil2!$A$3:$CQ$931,HLOOKUP(Feuil1!$F2679,Feuil2!$E$1:$DG$2,2,0),0)),"",VLOOKUP($H2679*100+J$2,Feuil2!$A$3:$CQ$931,HLOOKUP(Feuil1!$F2679,Feuil2!$E$1:$DG$2,2,0),0))</f>
        <v>47.5</v>
      </c>
      <c r="K2679" s="12">
        <f>IF(ISBLANK(VLOOKUP($H2679*100+K$2,Feuil2!$A$3:$CQ$931,HLOOKUP(Feuil1!$F2679,Feuil2!$E$1:$DG$2,2,0),0)),"",VLOOKUP($H2679*100+K$2,Feuil2!$A$3:$CQ$931,HLOOKUP(Feuil1!$F2679,Feuil2!$E$1:$DG$2,2,0),0))</f>
        <v>98.6</v>
      </c>
      <c r="L2679" s="12">
        <f>IF(ISBLANK(VLOOKUP($H2679*100+L$2,Feuil2!$A$3:$CQ$931,HLOOKUP(Feuil1!$F2679,Feuil2!$E$1:$DG$2,2,0),0)),"",VLOOKUP($H2679*100+L$2,Feuil2!$A$3:$CQ$931,HLOOKUP(Feuil1!$F2679,Feuil2!$E$1:$DG$2,2,0),0))</f>
        <v>38.700000000000003</v>
      </c>
      <c r="M2679" s="12">
        <f>IF(ISBLANK(VLOOKUP($H2679*100+M$2,Feuil2!$A$3:$CQ$931,HLOOKUP(Feuil1!$F2679,Feuil2!$E$1:$DG$2,2,0),0)),"",VLOOKUP($H2679*100+M$2,Feuil2!$A$3:$CQ$931,HLOOKUP(Feuil1!$F2679,Feuil2!$E$1:$DG$2,2,0),0))</f>
        <v>84.6</v>
      </c>
      <c r="N2679" s="12">
        <f>IF(ISBLANK(VLOOKUP($H2679*100+N$2,Feuil2!$A$3:$CQ$931,HLOOKUP(Feuil1!$F2679,Feuil2!$E$1:$DG$2,2,0),0)),"",VLOOKUP($H2679*100+N$2,Feuil2!$A$3:$CQ$931,HLOOKUP(Feuil1!$F2679,Feuil2!$E$1:$DG$2,2,0),0))</f>
        <v>27.2</v>
      </c>
      <c r="O2679" s="12">
        <f>IF(ISBLANK(VLOOKUP($H2679*100+O$2,Feuil2!$A$3:$CQ$931,HLOOKUP(Feuil1!$F2679,Feuil2!$E$1:$DG$2,2,0),0)),"",VLOOKUP($H2679*100+O$2,Feuil2!$A$3:$CQ$931,HLOOKUP(Feuil1!$F2679,Feuil2!$E$1:$DG$2,2,0),0))</f>
        <v>52.4</v>
      </c>
      <c r="P2679" s="12">
        <f>IF(ISBLANK(VLOOKUP($H2679*100+P$2,Feuil2!$A$3:$CQ$931,HLOOKUP(Feuil1!$F2679,Feuil2!$E$1:$DG$2,2,0),0)),"",VLOOKUP($H2679*100+P$2,Feuil2!$A$3:$CQ$931,HLOOKUP(Feuil1!$F2679,Feuil2!$E$1:$DG$2,2,0),0))</f>
        <v>58.2</v>
      </c>
      <c r="Q2679" s="12">
        <f>IF(ISBLANK(VLOOKUP($H2679*100+Q$2,Feuil2!$A$3:$CQ$931,HLOOKUP(Feuil1!$F2679,Feuil2!$E$1:$DG$2,2,0),0)),"",VLOOKUP($H2679*100+Q$2,Feuil2!$A$3:$CQ$931,HLOOKUP(Feuil1!$F2679,Feuil2!$E$1:$DG$2,2,0),0))</f>
        <v>7.8</v>
      </c>
      <c r="R2679" s="12">
        <f>IF(ISBLANK(VLOOKUP($H2679*100+R$2,Feuil2!$A$3:$CQ$931,HLOOKUP(Feuil1!$F2679,Feuil2!$E$1:$DG$2,2,0),0)),"",VLOOKUP($H2679*100+R$2,Feuil2!$A$3:$CQ$931,HLOOKUP(Feuil1!$F2679,Feuil2!$E$1:$DG$2,2,0),0))</f>
        <v>5.5</v>
      </c>
      <c r="S2679" s="12">
        <f>IF(ISBLANK(VLOOKUP($H2679*100+S$2,Feuil2!$A$3:$CQ$931,HLOOKUP(Feuil1!$F2679,Feuil2!$E$1:$DG$2,2,0),0)),"",VLOOKUP($H2679*100+S$2,Feuil2!$A$3:$CQ$931,HLOOKUP(Feuil1!$F2679,Feuil2!$E$1:$DG$2,2,0),0))</f>
        <v>0</v>
      </c>
      <c r="T2679" s="12">
        <f>IF(ISBLANK(VLOOKUP($H2679*100+T$2,Feuil2!$A$3:$CQ$931,HLOOKUP(Feuil1!$F2679,Feuil2!$E$1:$DG$2,2,0),0)),"",VLOOKUP($H2679*100+T$2,Feuil2!$A$3:$CQ$931,HLOOKUP(Feuil1!$F2679,Feuil2!$E$1:$DG$2,2,0),0))</f>
        <v>2</v>
      </c>
      <c r="U2679" s="12">
        <f t="shared" si="64"/>
        <v>422.49999999999994</v>
      </c>
    </row>
    <row r="2680" spans="1:21" x14ac:dyDescent="0.35">
      <c r="A2680" s="10" t="s">
        <v>86</v>
      </c>
      <c r="B2680" s="8" t="s">
        <v>21</v>
      </c>
      <c r="C2680" s="39">
        <v>566650</v>
      </c>
      <c r="D2680" s="39">
        <v>370540</v>
      </c>
      <c r="E2680" s="39">
        <v>430</v>
      </c>
      <c r="F2680" s="10">
        <v>876</v>
      </c>
      <c r="G2680" s="5" t="s">
        <v>49</v>
      </c>
      <c r="H2680" s="11">
        <v>2003</v>
      </c>
      <c r="I2680" s="12">
        <f>IF(ISBLANK(VLOOKUP($H2680*100+I$2,Feuil2!$A$3:$CQ$931,HLOOKUP(Feuil1!$F2680,Feuil2!$E$1:$DG$2,2,0),0)),"",VLOOKUP($H2680*100+I$2,Feuil2!$A$3:$CQ$931,HLOOKUP(Feuil1!$F2680,Feuil2!$E$1:$DG$2,2,0),0))</f>
        <v>0</v>
      </c>
      <c r="J2680" s="12">
        <f>IF(ISBLANK(VLOOKUP($H2680*100+J$2,Feuil2!$A$3:$CQ$931,HLOOKUP(Feuil1!$F2680,Feuil2!$E$1:$DG$2,2,0),0)),"",VLOOKUP($H2680*100+J$2,Feuil2!$A$3:$CQ$931,HLOOKUP(Feuil1!$F2680,Feuil2!$E$1:$DG$2,2,0),0))</f>
        <v>88.9</v>
      </c>
      <c r="K2680" s="12">
        <f>IF(ISBLANK(VLOOKUP($H2680*100+K$2,Feuil2!$A$3:$CQ$931,HLOOKUP(Feuil1!$F2680,Feuil2!$E$1:$DG$2,2,0),0)),"",VLOOKUP($H2680*100+K$2,Feuil2!$A$3:$CQ$931,HLOOKUP(Feuil1!$F2680,Feuil2!$E$1:$DG$2,2,0),0))</f>
        <v>113.4</v>
      </c>
      <c r="L2680" s="12">
        <f>IF(ISBLANK(VLOOKUP($H2680*100+L$2,Feuil2!$A$3:$CQ$931,HLOOKUP(Feuil1!$F2680,Feuil2!$E$1:$DG$2,2,0),0)),"",VLOOKUP($H2680*100+L$2,Feuil2!$A$3:$CQ$931,HLOOKUP(Feuil1!$F2680,Feuil2!$E$1:$DG$2,2,0),0))</f>
        <v>104.2</v>
      </c>
      <c r="M2680" s="12">
        <f>IF(ISBLANK(VLOOKUP($H2680*100+M$2,Feuil2!$A$3:$CQ$931,HLOOKUP(Feuil1!$F2680,Feuil2!$E$1:$DG$2,2,0),0)),"",VLOOKUP($H2680*100+M$2,Feuil2!$A$3:$CQ$931,HLOOKUP(Feuil1!$F2680,Feuil2!$E$1:$DG$2,2,0),0))</f>
        <v>24.7</v>
      </c>
      <c r="N2680" s="12">
        <f>IF(ISBLANK(VLOOKUP($H2680*100+N$2,Feuil2!$A$3:$CQ$931,HLOOKUP(Feuil1!$F2680,Feuil2!$E$1:$DG$2,2,0),0)),"",VLOOKUP($H2680*100+N$2,Feuil2!$A$3:$CQ$931,HLOOKUP(Feuil1!$F2680,Feuil2!$E$1:$DG$2,2,0),0))</f>
        <v>32.700000000000003</v>
      </c>
      <c r="O2680" s="12">
        <f>IF(ISBLANK(VLOOKUP($H2680*100+O$2,Feuil2!$A$3:$CQ$931,HLOOKUP(Feuil1!$F2680,Feuil2!$E$1:$DG$2,2,0),0)),"",VLOOKUP($H2680*100+O$2,Feuil2!$A$3:$CQ$931,HLOOKUP(Feuil1!$F2680,Feuil2!$E$1:$DG$2,2,0),0))</f>
        <v>38</v>
      </c>
      <c r="P2680" s="12">
        <f>IF(ISBLANK(VLOOKUP($H2680*100+P$2,Feuil2!$A$3:$CQ$931,HLOOKUP(Feuil1!$F2680,Feuil2!$E$1:$DG$2,2,0),0)),"",VLOOKUP($H2680*100+P$2,Feuil2!$A$3:$CQ$931,HLOOKUP(Feuil1!$F2680,Feuil2!$E$1:$DG$2,2,0),0))</f>
        <v>68.8</v>
      </c>
      <c r="Q2680" s="12">
        <f>IF(ISBLANK(VLOOKUP($H2680*100+Q$2,Feuil2!$A$3:$CQ$931,HLOOKUP(Feuil1!$F2680,Feuil2!$E$1:$DG$2,2,0),0)),"",VLOOKUP($H2680*100+Q$2,Feuil2!$A$3:$CQ$931,HLOOKUP(Feuil1!$F2680,Feuil2!$E$1:$DG$2,2,0),0))</f>
        <v>34</v>
      </c>
      <c r="R2680" s="12">
        <f>IF(ISBLANK(VLOOKUP($H2680*100+R$2,Feuil2!$A$3:$CQ$931,HLOOKUP(Feuil1!$F2680,Feuil2!$E$1:$DG$2,2,0),0)),"",VLOOKUP($H2680*100+R$2,Feuil2!$A$3:$CQ$931,HLOOKUP(Feuil1!$F2680,Feuil2!$E$1:$DG$2,2,0),0))</f>
        <v>0</v>
      </c>
      <c r="S2680" s="12">
        <f>IF(ISBLANK(VLOOKUP($H2680*100+S$2,Feuil2!$A$3:$CQ$931,HLOOKUP(Feuil1!$F2680,Feuil2!$E$1:$DG$2,2,0),0)),"",VLOOKUP($H2680*100+S$2,Feuil2!$A$3:$CQ$931,HLOOKUP(Feuil1!$F2680,Feuil2!$E$1:$DG$2,2,0),0))</f>
        <v>0</v>
      </c>
      <c r="T2680" s="12">
        <f>IF(ISBLANK(VLOOKUP($H2680*100+T$2,Feuil2!$A$3:$CQ$931,HLOOKUP(Feuil1!$F2680,Feuil2!$E$1:$DG$2,2,0),0)),"",VLOOKUP($H2680*100+T$2,Feuil2!$A$3:$CQ$931,HLOOKUP(Feuil1!$F2680,Feuil2!$E$1:$DG$2,2,0),0))</f>
        <v>0</v>
      </c>
      <c r="U2680" s="12">
        <f t="shared" si="64"/>
        <v>504.7</v>
      </c>
    </row>
    <row r="2681" spans="1:21" x14ac:dyDescent="0.35">
      <c r="A2681" s="10" t="s">
        <v>86</v>
      </c>
      <c r="B2681" s="8" t="s">
        <v>21</v>
      </c>
      <c r="C2681" s="39">
        <v>566650</v>
      </c>
      <c r="D2681" s="39">
        <v>370540</v>
      </c>
      <c r="E2681" s="39">
        <v>430</v>
      </c>
      <c r="F2681" s="10">
        <v>876</v>
      </c>
      <c r="G2681" s="5" t="s">
        <v>49</v>
      </c>
      <c r="H2681" s="11">
        <v>2004</v>
      </c>
      <c r="I2681" s="12">
        <f>IF(ISBLANK(VLOOKUP($H2681*100+I$2,Feuil2!$A$3:$CQ$931,HLOOKUP(Feuil1!$F2681,Feuil2!$E$1:$DG$2,2,0),0)),"",VLOOKUP($H2681*100+I$2,Feuil2!$A$3:$CQ$931,HLOOKUP(Feuil1!$F2681,Feuil2!$E$1:$DG$2,2,0),0))</f>
        <v>0</v>
      </c>
      <c r="J2681" s="12">
        <f>IF(ISBLANK(VLOOKUP($H2681*100+J$2,Feuil2!$A$3:$CQ$931,HLOOKUP(Feuil1!$F2681,Feuil2!$E$1:$DG$2,2,0),0)),"",VLOOKUP($H2681*100+J$2,Feuil2!$A$3:$CQ$931,HLOOKUP(Feuil1!$F2681,Feuil2!$E$1:$DG$2,2,0),0))</f>
        <v>71.599999999999994</v>
      </c>
      <c r="K2681" s="12">
        <f>IF(ISBLANK(VLOOKUP($H2681*100+K$2,Feuil2!$A$3:$CQ$931,HLOOKUP(Feuil1!$F2681,Feuil2!$E$1:$DG$2,2,0),0)),"",VLOOKUP($H2681*100+K$2,Feuil2!$A$3:$CQ$931,HLOOKUP(Feuil1!$F2681,Feuil2!$E$1:$DG$2,2,0),0))</f>
        <v>66.5</v>
      </c>
      <c r="L2681" s="12">
        <f>IF(ISBLANK(VLOOKUP($H2681*100+L$2,Feuil2!$A$3:$CQ$931,HLOOKUP(Feuil1!$F2681,Feuil2!$E$1:$DG$2,2,0),0)),"",VLOOKUP($H2681*100+L$2,Feuil2!$A$3:$CQ$931,HLOOKUP(Feuil1!$F2681,Feuil2!$E$1:$DG$2,2,0),0))</f>
        <v>68.8</v>
      </c>
      <c r="M2681" s="12">
        <f>IF(ISBLANK(VLOOKUP($H2681*100+M$2,Feuil2!$A$3:$CQ$931,HLOOKUP(Feuil1!$F2681,Feuil2!$E$1:$DG$2,2,0),0)),"",VLOOKUP($H2681*100+M$2,Feuil2!$A$3:$CQ$931,HLOOKUP(Feuil1!$F2681,Feuil2!$E$1:$DG$2,2,0),0))</f>
        <v>0</v>
      </c>
      <c r="N2681" s="12">
        <f>IF(ISBLANK(VLOOKUP($H2681*100+N$2,Feuil2!$A$3:$CQ$931,HLOOKUP(Feuil1!$F2681,Feuil2!$E$1:$DG$2,2,0),0)),"",VLOOKUP($H2681*100+N$2,Feuil2!$A$3:$CQ$931,HLOOKUP(Feuil1!$F2681,Feuil2!$E$1:$DG$2,2,0),0))</f>
        <v>34.200000000000003</v>
      </c>
      <c r="O2681" s="12">
        <f>IF(ISBLANK(VLOOKUP($H2681*100+O$2,Feuil2!$A$3:$CQ$931,HLOOKUP(Feuil1!$F2681,Feuil2!$E$1:$DG$2,2,0),0)),"",VLOOKUP($H2681*100+O$2,Feuil2!$A$3:$CQ$931,HLOOKUP(Feuil1!$F2681,Feuil2!$E$1:$DG$2,2,0),0))</f>
        <v>24.8</v>
      </c>
      <c r="P2681" s="12">
        <f>IF(ISBLANK(VLOOKUP($H2681*100+P$2,Feuil2!$A$3:$CQ$931,HLOOKUP(Feuil1!$F2681,Feuil2!$E$1:$DG$2,2,0),0)),"",VLOOKUP($H2681*100+P$2,Feuil2!$A$3:$CQ$931,HLOOKUP(Feuil1!$F2681,Feuil2!$E$1:$DG$2,2,0),0))</f>
        <v>3.2</v>
      </c>
      <c r="Q2681" s="12">
        <f>IF(ISBLANK(VLOOKUP($H2681*100+Q$2,Feuil2!$A$3:$CQ$931,HLOOKUP(Feuil1!$F2681,Feuil2!$E$1:$DG$2,2,0),0)),"",VLOOKUP($H2681*100+Q$2,Feuil2!$A$3:$CQ$931,HLOOKUP(Feuil1!$F2681,Feuil2!$E$1:$DG$2,2,0),0))</f>
        <v>1.5</v>
      </c>
      <c r="R2681" s="12">
        <f>IF(ISBLANK(VLOOKUP($H2681*100+R$2,Feuil2!$A$3:$CQ$931,HLOOKUP(Feuil1!$F2681,Feuil2!$E$1:$DG$2,2,0),0)),"",VLOOKUP($H2681*100+R$2,Feuil2!$A$3:$CQ$931,HLOOKUP(Feuil1!$F2681,Feuil2!$E$1:$DG$2,2,0),0))</f>
        <v>6</v>
      </c>
      <c r="S2681" s="12">
        <f>IF(ISBLANK(VLOOKUP($H2681*100+S$2,Feuil2!$A$3:$CQ$931,HLOOKUP(Feuil1!$F2681,Feuil2!$E$1:$DG$2,2,0),0)),"",VLOOKUP($H2681*100+S$2,Feuil2!$A$3:$CQ$931,HLOOKUP(Feuil1!$F2681,Feuil2!$E$1:$DG$2,2,0),0))</f>
        <v>0</v>
      </c>
      <c r="T2681" s="12">
        <f>IF(ISBLANK(VLOOKUP($H2681*100+T$2,Feuil2!$A$3:$CQ$931,HLOOKUP(Feuil1!$F2681,Feuil2!$E$1:$DG$2,2,0),0)),"",VLOOKUP($H2681*100+T$2,Feuil2!$A$3:$CQ$931,HLOOKUP(Feuil1!$F2681,Feuil2!$E$1:$DG$2,2,0),0))</f>
        <v>0</v>
      </c>
      <c r="U2681" s="12">
        <f t="shared" si="64"/>
        <v>276.59999999999997</v>
      </c>
    </row>
    <row r="2682" spans="1:21" x14ac:dyDescent="0.35">
      <c r="A2682" s="10" t="s">
        <v>86</v>
      </c>
      <c r="B2682" s="8" t="s">
        <v>21</v>
      </c>
      <c r="C2682" s="39">
        <v>566650</v>
      </c>
      <c r="D2682" s="39">
        <v>370540</v>
      </c>
      <c r="E2682" s="39">
        <v>430</v>
      </c>
      <c r="F2682" s="10">
        <v>876</v>
      </c>
      <c r="G2682" s="5" t="s">
        <v>49</v>
      </c>
      <c r="H2682" s="11">
        <v>2005</v>
      </c>
      <c r="I2682" s="12">
        <f>IF(ISBLANK(VLOOKUP($H2682*100+I$2,Feuil2!$A$3:$CQ$931,HLOOKUP(Feuil1!$F2682,Feuil2!$E$1:$DG$2,2,0),0)),"",VLOOKUP($H2682*100+I$2,Feuil2!$A$3:$CQ$931,HLOOKUP(Feuil1!$F2682,Feuil2!$E$1:$DG$2,2,0),0))</f>
        <v>0.6</v>
      </c>
      <c r="J2682" s="12">
        <f>IF(ISBLANK(VLOOKUP($H2682*100+J$2,Feuil2!$A$3:$CQ$931,HLOOKUP(Feuil1!$F2682,Feuil2!$E$1:$DG$2,2,0),0)),"",VLOOKUP($H2682*100+J$2,Feuil2!$A$3:$CQ$931,HLOOKUP(Feuil1!$F2682,Feuil2!$E$1:$DG$2,2,0),0))</f>
        <v>73.2</v>
      </c>
      <c r="K2682" s="12">
        <f>IF(ISBLANK(VLOOKUP($H2682*100+K$2,Feuil2!$A$3:$CQ$931,HLOOKUP(Feuil1!$F2682,Feuil2!$E$1:$DG$2,2,0),0)),"",VLOOKUP($H2682*100+K$2,Feuil2!$A$3:$CQ$931,HLOOKUP(Feuil1!$F2682,Feuil2!$E$1:$DG$2,2,0),0))</f>
        <v>65.5</v>
      </c>
      <c r="L2682" s="12">
        <f>IF(ISBLANK(VLOOKUP($H2682*100+L$2,Feuil2!$A$3:$CQ$931,HLOOKUP(Feuil1!$F2682,Feuil2!$E$1:$DG$2,2,0),0)),"",VLOOKUP($H2682*100+L$2,Feuil2!$A$3:$CQ$931,HLOOKUP(Feuil1!$F2682,Feuil2!$E$1:$DG$2,2,0),0))</f>
        <v>31.4</v>
      </c>
      <c r="M2682" s="12">
        <f>IF(ISBLANK(VLOOKUP($H2682*100+M$2,Feuil2!$A$3:$CQ$931,HLOOKUP(Feuil1!$F2682,Feuil2!$E$1:$DG$2,2,0),0)),"",VLOOKUP($H2682*100+M$2,Feuil2!$A$3:$CQ$931,HLOOKUP(Feuil1!$F2682,Feuil2!$E$1:$DG$2,2,0),0))</f>
        <v>79.400000000000006</v>
      </c>
      <c r="N2682" s="12">
        <f>IF(ISBLANK(VLOOKUP($H2682*100+N$2,Feuil2!$A$3:$CQ$931,HLOOKUP(Feuil1!$F2682,Feuil2!$E$1:$DG$2,2,0),0)),"",VLOOKUP($H2682*100+N$2,Feuil2!$A$3:$CQ$931,HLOOKUP(Feuil1!$F2682,Feuil2!$E$1:$DG$2,2,0),0))</f>
        <v>62</v>
      </c>
      <c r="O2682" s="12">
        <f>IF(ISBLANK(VLOOKUP($H2682*100+O$2,Feuil2!$A$3:$CQ$931,HLOOKUP(Feuil1!$F2682,Feuil2!$E$1:$DG$2,2,0),0)),"",VLOOKUP($H2682*100+O$2,Feuil2!$A$3:$CQ$931,HLOOKUP(Feuil1!$F2682,Feuil2!$E$1:$DG$2,2,0),0))</f>
        <v>47</v>
      </c>
      <c r="P2682" s="12">
        <f>IF(ISBLANK(VLOOKUP($H2682*100+P$2,Feuil2!$A$3:$CQ$931,HLOOKUP(Feuil1!$F2682,Feuil2!$E$1:$DG$2,2,0),0)),"",VLOOKUP($H2682*100+P$2,Feuil2!$A$3:$CQ$931,HLOOKUP(Feuil1!$F2682,Feuil2!$E$1:$DG$2,2,0),0))</f>
        <v>31.8</v>
      </c>
      <c r="Q2682" s="12">
        <f>IF(ISBLANK(VLOOKUP($H2682*100+Q$2,Feuil2!$A$3:$CQ$931,HLOOKUP(Feuil1!$F2682,Feuil2!$E$1:$DG$2,2,0),0)),"",VLOOKUP($H2682*100+Q$2,Feuil2!$A$3:$CQ$931,HLOOKUP(Feuil1!$F2682,Feuil2!$E$1:$DG$2,2,0),0))</f>
        <v>20.100000000000001</v>
      </c>
      <c r="R2682" s="12">
        <f>IF(ISBLANK(VLOOKUP($H2682*100+R$2,Feuil2!$A$3:$CQ$931,HLOOKUP(Feuil1!$F2682,Feuil2!$E$1:$DG$2,2,0),0)),"",VLOOKUP($H2682*100+R$2,Feuil2!$A$3:$CQ$931,HLOOKUP(Feuil1!$F2682,Feuil2!$E$1:$DG$2,2,0),0))</f>
        <v>34.5</v>
      </c>
      <c r="S2682" s="12">
        <f>IF(ISBLANK(VLOOKUP($H2682*100+S$2,Feuil2!$A$3:$CQ$931,HLOOKUP(Feuil1!$F2682,Feuil2!$E$1:$DG$2,2,0),0)),"",VLOOKUP($H2682*100+S$2,Feuil2!$A$3:$CQ$931,HLOOKUP(Feuil1!$F2682,Feuil2!$E$1:$DG$2,2,0),0))</f>
        <v>0</v>
      </c>
      <c r="T2682" s="12">
        <f>IF(ISBLANK(VLOOKUP($H2682*100+T$2,Feuil2!$A$3:$CQ$931,HLOOKUP(Feuil1!$F2682,Feuil2!$E$1:$DG$2,2,0),0)),"",VLOOKUP($H2682*100+T$2,Feuil2!$A$3:$CQ$931,HLOOKUP(Feuil1!$F2682,Feuil2!$E$1:$DG$2,2,0),0))</f>
        <v>0</v>
      </c>
      <c r="U2682" s="12">
        <f t="shared" si="64"/>
        <v>445.50000000000006</v>
      </c>
    </row>
    <row r="2683" spans="1:21" x14ac:dyDescent="0.35">
      <c r="A2683" s="10" t="s">
        <v>86</v>
      </c>
      <c r="B2683" s="8" t="s">
        <v>21</v>
      </c>
      <c r="C2683" s="39">
        <v>566650</v>
      </c>
      <c r="D2683" s="39">
        <v>370540</v>
      </c>
      <c r="E2683" s="39">
        <v>430</v>
      </c>
      <c r="F2683" s="10">
        <v>876</v>
      </c>
      <c r="G2683" s="5" t="s">
        <v>49</v>
      </c>
      <c r="H2683" s="11">
        <v>2006</v>
      </c>
      <c r="I2683" s="12">
        <f>IF(ISBLANK(VLOOKUP($H2683*100+I$2,Feuil2!$A$3:$CQ$931,HLOOKUP(Feuil1!$F2683,Feuil2!$E$1:$DG$2,2,0),0)),"",VLOOKUP($H2683*100+I$2,Feuil2!$A$3:$CQ$931,HLOOKUP(Feuil1!$F2683,Feuil2!$E$1:$DG$2,2,0),0))</f>
        <v>0</v>
      </c>
      <c r="J2683" s="12">
        <f>IF(ISBLANK(VLOOKUP($H2683*100+J$2,Feuil2!$A$3:$CQ$931,HLOOKUP(Feuil1!$F2683,Feuil2!$E$1:$DG$2,2,0),0)),"",VLOOKUP($H2683*100+J$2,Feuil2!$A$3:$CQ$931,HLOOKUP(Feuil1!$F2683,Feuil2!$E$1:$DG$2,2,0),0))</f>
        <v>27.3</v>
      </c>
      <c r="K2683" s="12">
        <f>IF(ISBLANK(VLOOKUP($H2683*100+K$2,Feuil2!$A$3:$CQ$931,HLOOKUP(Feuil1!$F2683,Feuil2!$E$1:$DG$2,2,0),0)),"",VLOOKUP($H2683*100+K$2,Feuil2!$A$3:$CQ$931,HLOOKUP(Feuil1!$F2683,Feuil2!$E$1:$DG$2,2,0),0))</f>
        <v>12.7</v>
      </c>
      <c r="L2683" s="12">
        <f>IF(ISBLANK(VLOOKUP($H2683*100+L$2,Feuil2!$A$3:$CQ$931,HLOOKUP(Feuil1!$F2683,Feuil2!$E$1:$DG$2,2,0),0)),"",VLOOKUP($H2683*100+L$2,Feuil2!$A$3:$CQ$931,HLOOKUP(Feuil1!$F2683,Feuil2!$E$1:$DG$2,2,0),0))</f>
        <v>29.9</v>
      </c>
      <c r="M2683" s="12">
        <f>IF(ISBLANK(VLOOKUP($H2683*100+M$2,Feuil2!$A$3:$CQ$931,HLOOKUP(Feuil1!$F2683,Feuil2!$E$1:$DG$2,2,0),0)),"",VLOOKUP($H2683*100+M$2,Feuil2!$A$3:$CQ$931,HLOOKUP(Feuil1!$F2683,Feuil2!$E$1:$DG$2,2,0),0))</f>
        <v>23.8</v>
      </c>
      <c r="N2683" s="12">
        <f>IF(ISBLANK(VLOOKUP($H2683*100+N$2,Feuil2!$A$3:$CQ$931,HLOOKUP(Feuil1!$F2683,Feuil2!$E$1:$DG$2,2,0),0)),"",VLOOKUP($H2683*100+N$2,Feuil2!$A$3:$CQ$931,HLOOKUP(Feuil1!$F2683,Feuil2!$E$1:$DG$2,2,0),0))</f>
        <v>23.5</v>
      </c>
      <c r="O2683" s="12">
        <f>IF(ISBLANK(VLOOKUP($H2683*100+O$2,Feuil2!$A$3:$CQ$931,HLOOKUP(Feuil1!$F2683,Feuil2!$E$1:$DG$2,2,0),0)),"",VLOOKUP($H2683*100+O$2,Feuil2!$A$3:$CQ$931,HLOOKUP(Feuil1!$F2683,Feuil2!$E$1:$DG$2,2,0),0))</f>
        <v>29</v>
      </c>
      <c r="P2683" s="12">
        <f>IF(ISBLANK(VLOOKUP($H2683*100+P$2,Feuil2!$A$3:$CQ$931,HLOOKUP(Feuil1!$F2683,Feuil2!$E$1:$DG$2,2,0),0)),"",VLOOKUP($H2683*100+P$2,Feuil2!$A$3:$CQ$931,HLOOKUP(Feuil1!$F2683,Feuil2!$E$1:$DG$2,2,0),0))</f>
        <v>124.1</v>
      </c>
      <c r="Q2683" s="12">
        <f>IF(ISBLANK(VLOOKUP($H2683*100+Q$2,Feuil2!$A$3:$CQ$931,HLOOKUP(Feuil1!$F2683,Feuil2!$E$1:$DG$2,2,0),0)),"",VLOOKUP($H2683*100+Q$2,Feuil2!$A$3:$CQ$931,HLOOKUP(Feuil1!$F2683,Feuil2!$E$1:$DG$2,2,0),0))</f>
        <v>7.3</v>
      </c>
      <c r="R2683" s="12">
        <f>IF(ISBLANK(VLOOKUP($H2683*100+R$2,Feuil2!$A$3:$CQ$931,HLOOKUP(Feuil1!$F2683,Feuil2!$E$1:$DG$2,2,0),0)),"",VLOOKUP($H2683*100+R$2,Feuil2!$A$3:$CQ$931,HLOOKUP(Feuil1!$F2683,Feuil2!$E$1:$DG$2,2,0),0))</f>
        <v>0</v>
      </c>
      <c r="S2683" s="12">
        <f>IF(ISBLANK(VLOOKUP($H2683*100+S$2,Feuil2!$A$3:$CQ$931,HLOOKUP(Feuil1!$F2683,Feuil2!$E$1:$DG$2,2,0),0)),"",VLOOKUP($H2683*100+S$2,Feuil2!$A$3:$CQ$931,HLOOKUP(Feuil1!$F2683,Feuil2!$E$1:$DG$2,2,0),0))</f>
        <v>4.5999999999999996</v>
      </c>
      <c r="T2683" s="12">
        <f>IF(ISBLANK(VLOOKUP($H2683*100+T$2,Feuil2!$A$3:$CQ$931,HLOOKUP(Feuil1!$F2683,Feuil2!$E$1:$DG$2,2,0),0)),"",VLOOKUP($H2683*100+T$2,Feuil2!$A$3:$CQ$931,HLOOKUP(Feuil1!$F2683,Feuil2!$E$1:$DG$2,2,0),0))</f>
        <v>0.7</v>
      </c>
      <c r="U2683" s="12">
        <f t="shared" si="64"/>
        <v>282.89999999999998</v>
      </c>
    </row>
    <row r="2684" spans="1:21" x14ac:dyDescent="0.35">
      <c r="A2684" s="10" t="s">
        <v>86</v>
      </c>
      <c r="B2684" s="8" t="s">
        <v>21</v>
      </c>
      <c r="C2684" s="39">
        <v>566650</v>
      </c>
      <c r="D2684" s="39">
        <v>370540</v>
      </c>
      <c r="E2684" s="39">
        <v>430</v>
      </c>
      <c r="F2684" s="10">
        <v>876</v>
      </c>
      <c r="G2684" s="5" t="s">
        <v>49</v>
      </c>
      <c r="H2684" s="11">
        <v>2007</v>
      </c>
      <c r="I2684" s="12">
        <f>IF(ISBLANK(VLOOKUP($H2684*100+I$2,Feuil2!$A$3:$CQ$931,HLOOKUP(Feuil1!$F2684,Feuil2!$E$1:$DG$2,2,0),0)),"",VLOOKUP($H2684*100+I$2,Feuil2!$A$3:$CQ$931,HLOOKUP(Feuil1!$F2684,Feuil2!$E$1:$DG$2,2,0),0))</f>
        <v>1.6</v>
      </c>
      <c r="J2684" s="12">
        <f>IF(ISBLANK(VLOOKUP($H2684*100+J$2,Feuil2!$A$3:$CQ$931,HLOOKUP(Feuil1!$F2684,Feuil2!$E$1:$DG$2,2,0),0)),"",VLOOKUP($H2684*100+J$2,Feuil2!$A$3:$CQ$931,HLOOKUP(Feuil1!$F2684,Feuil2!$E$1:$DG$2,2,0),0))</f>
        <v>35.1</v>
      </c>
      <c r="K2684" s="12">
        <f>IF(ISBLANK(VLOOKUP($H2684*100+K$2,Feuil2!$A$3:$CQ$931,HLOOKUP(Feuil1!$F2684,Feuil2!$E$1:$DG$2,2,0),0)),"",VLOOKUP($H2684*100+K$2,Feuil2!$A$3:$CQ$931,HLOOKUP(Feuil1!$F2684,Feuil2!$E$1:$DG$2,2,0),0))</f>
        <v>30.8</v>
      </c>
      <c r="L2684" s="12">
        <f>IF(ISBLANK(VLOOKUP($H2684*100+L$2,Feuil2!$A$3:$CQ$931,HLOOKUP(Feuil1!$F2684,Feuil2!$E$1:$DG$2,2,0),0)),"",VLOOKUP($H2684*100+L$2,Feuil2!$A$3:$CQ$931,HLOOKUP(Feuil1!$F2684,Feuil2!$E$1:$DG$2,2,0),0))</f>
        <v>15.4</v>
      </c>
      <c r="M2684" s="12">
        <f>IF(ISBLANK(VLOOKUP($H2684*100+M$2,Feuil2!$A$3:$CQ$931,HLOOKUP(Feuil1!$F2684,Feuil2!$E$1:$DG$2,2,0),0)),"",VLOOKUP($H2684*100+M$2,Feuil2!$A$3:$CQ$931,HLOOKUP(Feuil1!$F2684,Feuil2!$E$1:$DG$2,2,0),0))</f>
        <v>62.7</v>
      </c>
      <c r="N2684" s="12">
        <f>IF(ISBLANK(VLOOKUP($H2684*100+N$2,Feuil2!$A$3:$CQ$931,HLOOKUP(Feuil1!$F2684,Feuil2!$E$1:$DG$2,2,0),0)),"",VLOOKUP($H2684*100+N$2,Feuil2!$A$3:$CQ$931,HLOOKUP(Feuil1!$F2684,Feuil2!$E$1:$DG$2,2,0),0))</f>
        <v>60.6</v>
      </c>
      <c r="O2684" s="12">
        <f>IF(ISBLANK(VLOOKUP($H2684*100+O$2,Feuil2!$A$3:$CQ$931,HLOOKUP(Feuil1!$F2684,Feuil2!$E$1:$DG$2,2,0),0)),"",VLOOKUP($H2684*100+O$2,Feuil2!$A$3:$CQ$931,HLOOKUP(Feuil1!$F2684,Feuil2!$E$1:$DG$2,2,0),0))</f>
        <v>10.5</v>
      </c>
      <c r="P2684" s="12">
        <f>IF(ISBLANK(VLOOKUP($H2684*100+P$2,Feuil2!$A$3:$CQ$931,HLOOKUP(Feuil1!$F2684,Feuil2!$E$1:$DG$2,2,0),0)),"",VLOOKUP($H2684*100+P$2,Feuil2!$A$3:$CQ$931,HLOOKUP(Feuil1!$F2684,Feuil2!$E$1:$DG$2,2,0),0))</f>
        <v>21.6</v>
      </c>
      <c r="Q2684" s="12">
        <f>IF(ISBLANK(VLOOKUP($H2684*100+Q$2,Feuil2!$A$3:$CQ$931,HLOOKUP(Feuil1!$F2684,Feuil2!$E$1:$DG$2,2,0),0)),"",VLOOKUP($H2684*100+Q$2,Feuil2!$A$3:$CQ$931,HLOOKUP(Feuil1!$F2684,Feuil2!$E$1:$DG$2,2,0),0))</f>
        <v>46.1</v>
      </c>
      <c r="R2684" s="12">
        <f>IF(ISBLANK(VLOOKUP($H2684*100+R$2,Feuil2!$A$3:$CQ$931,HLOOKUP(Feuil1!$F2684,Feuil2!$E$1:$DG$2,2,0),0)),"",VLOOKUP($H2684*100+R$2,Feuil2!$A$3:$CQ$931,HLOOKUP(Feuil1!$F2684,Feuil2!$E$1:$DG$2,2,0),0))</f>
        <v>0</v>
      </c>
      <c r="S2684" s="12">
        <f>IF(ISBLANK(VLOOKUP($H2684*100+S$2,Feuil2!$A$3:$CQ$931,HLOOKUP(Feuil1!$F2684,Feuil2!$E$1:$DG$2,2,0),0)),"",VLOOKUP($H2684*100+S$2,Feuil2!$A$3:$CQ$931,HLOOKUP(Feuil1!$F2684,Feuil2!$E$1:$DG$2,2,0),0))</f>
        <v>0</v>
      </c>
      <c r="T2684" s="12">
        <f>IF(ISBLANK(VLOOKUP($H2684*100+T$2,Feuil2!$A$3:$CQ$931,HLOOKUP(Feuil1!$F2684,Feuil2!$E$1:$DG$2,2,0),0)),"",VLOOKUP($H2684*100+T$2,Feuil2!$A$3:$CQ$931,HLOOKUP(Feuil1!$F2684,Feuil2!$E$1:$DG$2,2,0),0))</f>
        <v>0</v>
      </c>
      <c r="U2684" s="12">
        <f t="shared" si="64"/>
        <v>284.40000000000003</v>
      </c>
    </row>
    <row r="2685" spans="1:21" x14ac:dyDescent="0.35">
      <c r="A2685" s="10" t="s">
        <v>86</v>
      </c>
      <c r="B2685" s="8" t="s">
        <v>21</v>
      </c>
      <c r="C2685" s="39">
        <v>566650</v>
      </c>
      <c r="D2685" s="39">
        <v>370540</v>
      </c>
      <c r="E2685" s="39">
        <v>430</v>
      </c>
      <c r="F2685" s="10">
        <v>876</v>
      </c>
      <c r="G2685" s="5" t="s">
        <v>49</v>
      </c>
      <c r="H2685" s="11">
        <v>2008</v>
      </c>
      <c r="I2685" s="12">
        <f>IF(ISBLANK(VLOOKUP($H2685*100+I$2,Feuil2!$A$3:$CQ$931,HLOOKUP(Feuil1!$F2685,Feuil2!$E$1:$DG$2,2,0),0)),"",VLOOKUP($H2685*100+I$2,Feuil2!$A$3:$CQ$931,HLOOKUP(Feuil1!$F2685,Feuil2!$E$1:$DG$2,2,0),0))</f>
        <v>98.4</v>
      </c>
      <c r="J2685" s="12">
        <f>IF(ISBLANK(VLOOKUP($H2685*100+J$2,Feuil2!$A$3:$CQ$931,HLOOKUP(Feuil1!$F2685,Feuil2!$E$1:$DG$2,2,0),0)),"",VLOOKUP($H2685*100+J$2,Feuil2!$A$3:$CQ$931,HLOOKUP(Feuil1!$F2685,Feuil2!$E$1:$DG$2,2,0),0))</f>
        <v>110.1</v>
      </c>
      <c r="K2685" s="12" t="str">
        <f>IF(ISBLANK(VLOOKUP($H2685*100+K$2,Feuil2!$A$3:$CQ$931,HLOOKUP(Feuil1!$F2685,Feuil2!$E$1:$DG$2,2,0),0)),"",VLOOKUP($H2685*100+K$2,Feuil2!$A$3:$CQ$931,HLOOKUP(Feuil1!$F2685,Feuil2!$E$1:$DG$2,2,0),0))</f>
        <v/>
      </c>
      <c r="L2685" s="12" t="str">
        <f>IF(ISBLANK(VLOOKUP($H2685*100+L$2,Feuil2!$A$3:$CQ$931,HLOOKUP(Feuil1!$F2685,Feuil2!$E$1:$DG$2,2,0),0)),"",VLOOKUP($H2685*100+L$2,Feuil2!$A$3:$CQ$931,HLOOKUP(Feuil1!$F2685,Feuil2!$E$1:$DG$2,2,0),0))</f>
        <v/>
      </c>
      <c r="M2685" s="12">
        <f>IF(ISBLANK(VLOOKUP($H2685*100+M$2,Feuil2!$A$3:$CQ$931,HLOOKUP(Feuil1!$F2685,Feuil2!$E$1:$DG$2,2,0),0)),"",VLOOKUP($H2685*100+M$2,Feuil2!$A$3:$CQ$931,HLOOKUP(Feuil1!$F2685,Feuil2!$E$1:$DG$2,2,0),0))</f>
        <v>144</v>
      </c>
      <c r="N2685" s="12">
        <f>IF(ISBLANK(VLOOKUP($H2685*100+N$2,Feuil2!$A$3:$CQ$931,HLOOKUP(Feuil1!$F2685,Feuil2!$E$1:$DG$2,2,0),0)),"",VLOOKUP($H2685*100+N$2,Feuil2!$A$3:$CQ$931,HLOOKUP(Feuil1!$F2685,Feuil2!$E$1:$DG$2,2,0),0))</f>
        <v>47.4</v>
      </c>
      <c r="O2685" s="12">
        <f>IF(ISBLANK(VLOOKUP($H2685*100+O$2,Feuil2!$A$3:$CQ$931,HLOOKUP(Feuil1!$F2685,Feuil2!$E$1:$DG$2,2,0),0)),"",VLOOKUP($H2685*100+O$2,Feuil2!$A$3:$CQ$931,HLOOKUP(Feuil1!$F2685,Feuil2!$E$1:$DG$2,2,0),0))</f>
        <v>0</v>
      </c>
      <c r="P2685" s="12">
        <f>IF(ISBLANK(VLOOKUP($H2685*100+P$2,Feuil2!$A$3:$CQ$931,HLOOKUP(Feuil1!$F2685,Feuil2!$E$1:$DG$2,2,0),0)),"",VLOOKUP($H2685*100+P$2,Feuil2!$A$3:$CQ$931,HLOOKUP(Feuil1!$F2685,Feuil2!$E$1:$DG$2,2,0),0))</f>
        <v>10.8</v>
      </c>
      <c r="Q2685" s="12">
        <f>IF(ISBLANK(VLOOKUP($H2685*100+Q$2,Feuil2!$A$3:$CQ$931,HLOOKUP(Feuil1!$F2685,Feuil2!$E$1:$DG$2,2,0),0)),"",VLOOKUP($H2685*100+Q$2,Feuil2!$A$3:$CQ$931,HLOOKUP(Feuil1!$F2685,Feuil2!$E$1:$DG$2,2,0),0))</f>
        <v>3.8</v>
      </c>
      <c r="R2685" s="12">
        <f>IF(ISBLANK(VLOOKUP($H2685*100+R$2,Feuil2!$A$3:$CQ$931,HLOOKUP(Feuil1!$F2685,Feuil2!$E$1:$DG$2,2,0),0)),"",VLOOKUP($H2685*100+R$2,Feuil2!$A$3:$CQ$931,HLOOKUP(Feuil1!$F2685,Feuil2!$E$1:$DG$2,2,0),0))</f>
        <v>17.3</v>
      </c>
      <c r="S2685" s="12">
        <f>IF(ISBLANK(VLOOKUP($H2685*100+S$2,Feuil2!$A$3:$CQ$931,HLOOKUP(Feuil1!$F2685,Feuil2!$E$1:$DG$2,2,0),0)),"",VLOOKUP($H2685*100+S$2,Feuil2!$A$3:$CQ$931,HLOOKUP(Feuil1!$F2685,Feuil2!$E$1:$DG$2,2,0),0))</f>
        <v>0</v>
      </c>
      <c r="T2685" s="12">
        <f>IF(ISBLANK(VLOOKUP($H2685*100+T$2,Feuil2!$A$3:$CQ$931,HLOOKUP(Feuil1!$F2685,Feuil2!$E$1:$DG$2,2,0),0)),"",VLOOKUP($H2685*100+T$2,Feuil2!$A$3:$CQ$931,HLOOKUP(Feuil1!$F2685,Feuil2!$E$1:$DG$2,2,0),0))</f>
        <v>0</v>
      </c>
      <c r="U2685" s="12">
        <f t="shared" si="64"/>
        <v>431.8</v>
      </c>
    </row>
    <row r="2686" spans="1:21" x14ac:dyDescent="0.35">
      <c r="A2686" s="10" t="s">
        <v>86</v>
      </c>
      <c r="B2686" s="8" t="s">
        <v>21</v>
      </c>
      <c r="C2686" s="39">
        <v>566650</v>
      </c>
      <c r="D2686" s="39">
        <v>370540</v>
      </c>
      <c r="E2686" s="39">
        <v>430</v>
      </c>
      <c r="F2686" s="10">
        <v>876</v>
      </c>
      <c r="G2686" s="5" t="s">
        <v>49</v>
      </c>
      <c r="H2686" s="11">
        <v>2009</v>
      </c>
      <c r="I2686" s="12">
        <f>IF(ISBLANK(VLOOKUP($H2686*100+I$2,Feuil2!$A$3:$CQ$931,HLOOKUP(Feuil1!$F2686,Feuil2!$E$1:$DG$2,2,0),0)),"",VLOOKUP($H2686*100+I$2,Feuil2!$A$3:$CQ$931,HLOOKUP(Feuil1!$F2686,Feuil2!$E$1:$DG$2,2,0),0))</f>
        <v>45.2</v>
      </c>
      <c r="J2686" s="12">
        <f>IF(ISBLANK(VLOOKUP($H2686*100+J$2,Feuil2!$A$3:$CQ$931,HLOOKUP(Feuil1!$F2686,Feuil2!$E$1:$DG$2,2,0),0)),"",VLOOKUP($H2686*100+J$2,Feuil2!$A$3:$CQ$931,HLOOKUP(Feuil1!$F2686,Feuil2!$E$1:$DG$2,2,0),0))</f>
        <v>5.5</v>
      </c>
      <c r="K2686" s="12">
        <f>IF(ISBLANK(VLOOKUP($H2686*100+K$2,Feuil2!$A$3:$CQ$931,HLOOKUP(Feuil1!$F2686,Feuil2!$E$1:$DG$2,2,0),0)),"",VLOOKUP($H2686*100+K$2,Feuil2!$A$3:$CQ$931,HLOOKUP(Feuil1!$F2686,Feuil2!$E$1:$DG$2,2,0),0))</f>
        <v>32.5</v>
      </c>
      <c r="L2686" s="12">
        <f>IF(ISBLANK(VLOOKUP($H2686*100+L$2,Feuil2!$A$3:$CQ$931,HLOOKUP(Feuil1!$F2686,Feuil2!$E$1:$DG$2,2,0),0)),"",VLOOKUP($H2686*100+L$2,Feuil2!$A$3:$CQ$931,HLOOKUP(Feuil1!$F2686,Feuil2!$E$1:$DG$2,2,0),0))</f>
        <v>81.599999999999994</v>
      </c>
      <c r="M2686" s="12">
        <f>IF(ISBLANK(VLOOKUP($H2686*100+M$2,Feuil2!$A$3:$CQ$931,HLOOKUP(Feuil1!$F2686,Feuil2!$E$1:$DG$2,2,0),0)),"",VLOOKUP($H2686*100+M$2,Feuil2!$A$3:$CQ$931,HLOOKUP(Feuil1!$F2686,Feuil2!$E$1:$DG$2,2,0),0))</f>
        <v>91.1</v>
      </c>
      <c r="N2686" s="12">
        <f>IF(ISBLANK(VLOOKUP($H2686*100+N$2,Feuil2!$A$3:$CQ$931,HLOOKUP(Feuil1!$F2686,Feuil2!$E$1:$DG$2,2,0),0)),"",VLOOKUP($H2686*100+N$2,Feuil2!$A$3:$CQ$931,HLOOKUP(Feuil1!$F2686,Feuil2!$E$1:$DG$2,2,0),0))</f>
        <v>121.1</v>
      </c>
      <c r="O2686" s="12" t="str">
        <f>IF(ISBLANK(VLOOKUP($H2686*100+O$2,Feuil2!$A$3:$CQ$931,HLOOKUP(Feuil1!$F2686,Feuil2!$E$1:$DG$2,2,0),0)),"",VLOOKUP($H2686*100+O$2,Feuil2!$A$3:$CQ$931,HLOOKUP(Feuil1!$F2686,Feuil2!$E$1:$DG$2,2,0),0))</f>
        <v/>
      </c>
      <c r="P2686" s="12">
        <f>IF(ISBLANK(VLOOKUP($H2686*100+P$2,Feuil2!$A$3:$CQ$931,HLOOKUP(Feuil1!$F2686,Feuil2!$E$1:$DG$2,2,0),0)),"",VLOOKUP($H2686*100+P$2,Feuil2!$A$3:$CQ$931,HLOOKUP(Feuil1!$F2686,Feuil2!$E$1:$DG$2,2,0),0))</f>
        <v>62.1</v>
      </c>
      <c r="Q2686" s="12">
        <f>IF(ISBLANK(VLOOKUP($H2686*100+Q$2,Feuil2!$A$3:$CQ$931,HLOOKUP(Feuil1!$F2686,Feuil2!$E$1:$DG$2,2,0),0)),"",VLOOKUP($H2686*100+Q$2,Feuil2!$A$3:$CQ$931,HLOOKUP(Feuil1!$F2686,Feuil2!$E$1:$DG$2,2,0),0))</f>
        <v>26.4</v>
      </c>
      <c r="R2686" s="12">
        <f>IF(ISBLANK(VLOOKUP($H2686*100+R$2,Feuil2!$A$3:$CQ$931,HLOOKUP(Feuil1!$F2686,Feuil2!$E$1:$DG$2,2,0),0)),"",VLOOKUP($H2686*100+R$2,Feuil2!$A$3:$CQ$931,HLOOKUP(Feuil1!$F2686,Feuil2!$E$1:$DG$2,2,0),0))</f>
        <v>6.1</v>
      </c>
      <c r="S2686" s="12">
        <f>IF(ISBLANK(VLOOKUP($H2686*100+S$2,Feuil2!$A$3:$CQ$931,HLOOKUP(Feuil1!$F2686,Feuil2!$E$1:$DG$2,2,0),0)),"",VLOOKUP($H2686*100+S$2,Feuil2!$A$3:$CQ$931,HLOOKUP(Feuil1!$F2686,Feuil2!$E$1:$DG$2,2,0),0))</f>
        <v>7.6</v>
      </c>
      <c r="T2686" s="12">
        <f>IF(ISBLANK(VLOOKUP($H2686*100+T$2,Feuil2!$A$3:$CQ$931,HLOOKUP(Feuil1!$F2686,Feuil2!$E$1:$DG$2,2,0),0)),"",VLOOKUP($H2686*100+T$2,Feuil2!$A$3:$CQ$931,HLOOKUP(Feuil1!$F2686,Feuil2!$E$1:$DG$2,2,0),0))</f>
        <v>45.7</v>
      </c>
      <c r="U2686" s="12">
        <f t="shared" si="64"/>
        <v>524.90000000000009</v>
      </c>
    </row>
    <row r="2687" spans="1:21" x14ac:dyDescent="0.35">
      <c r="A2687" s="10" t="s">
        <v>86</v>
      </c>
      <c r="B2687" s="8" t="s">
        <v>21</v>
      </c>
      <c r="C2687" s="39">
        <v>566650</v>
      </c>
      <c r="D2687" s="39">
        <v>370540</v>
      </c>
      <c r="E2687" s="39">
        <v>430</v>
      </c>
      <c r="F2687" s="10">
        <v>876</v>
      </c>
      <c r="G2687" s="5" t="s">
        <v>49</v>
      </c>
      <c r="H2687" s="11">
        <v>2010</v>
      </c>
      <c r="I2687" s="12">
        <f>IF(ISBLANK(VLOOKUP($H2687*100+I$2,Feuil2!$A$3:$CQ$931,HLOOKUP(Feuil1!$F2687,Feuil2!$E$1:$DG$2,2,0),0)),"",VLOOKUP($H2687*100+I$2,Feuil2!$A$3:$CQ$931,HLOOKUP(Feuil1!$F2687,Feuil2!$E$1:$DG$2,2,0),0))</f>
        <v>5.2</v>
      </c>
      <c r="J2687" s="12">
        <f>IF(ISBLANK(VLOOKUP($H2687*100+J$2,Feuil2!$A$3:$CQ$931,HLOOKUP(Feuil1!$F2687,Feuil2!$E$1:$DG$2,2,0),0)),"",VLOOKUP($H2687*100+J$2,Feuil2!$A$3:$CQ$931,HLOOKUP(Feuil1!$F2687,Feuil2!$E$1:$DG$2,2,0),0))</f>
        <v>65.5</v>
      </c>
      <c r="K2687" s="12">
        <f>IF(ISBLANK(VLOOKUP($H2687*100+K$2,Feuil2!$A$3:$CQ$931,HLOOKUP(Feuil1!$F2687,Feuil2!$E$1:$DG$2,2,0),0)),"",VLOOKUP($H2687*100+K$2,Feuil2!$A$3:$CQ$931,HLOOKUP(Feuil1!$F2687,Feuil2!$E$1:$DG$2,2,0),0))</f>
        <v>101.3</v>
      </c>
      <c r="L2687" s="12">
        <f>IF(ISBLANK(VLOOKUP($H2687*100+L$2,Feuil2!$A$3:$CQ$931,HLOOKUP(Feuil1!$F2687,Feuil2!$E$1:$DG$2,2,0),0)),"",VLOOKUP($H2687*100+L$2,Feuil2!$A$3:$CQ$931,HLOOKUP(Feuil1!$F2687,Feuil2!$E$1:$DG$2,2,0),0))</f>
        <v>64.099999999999994</v>
      </c>
      <c r="M2687" s="12">
        <f>IF(ISBLANK(VLOOKUP($H2687*100+M$2,Feuil2!$A$3:$CQ$931,HLOOKUP(Feuil1!$F2687,Feuil2!$E$1:$DG$2,2,0),0)),"",VLOOKUP($H2687*100+M$2,Feuil2!$A$3:$CQ$931,HLOOKUP(Feuil1!$F2687,Feuil2!$E$1:$DG$2,2,0),0))</f>
        <v>34</v>
      </c>
      <c r="N2687" s="12">
        <f>IF(ISBLANK(VLOOKUP($H2687*100+N$2,Feuil2!$A$3:$CQ$931,HLOOKUP(Feuil1!$F2687,Feuil2!$E$1:$DG$2,2,0),0)),"",VLOOKUP($H2687*100+N$2,Feuil2!$A$3:$CQ$931,HLOOKUP(Feuil1!$F2687,Feuil2!$E$1:$DG$2,2,0),0))</f>
        <v>49.5</v>
      </c>
      <c r="O2687" s="12">
        <f>IF(ISBLANK(VLOOKUP($H2687*100+O$2,Feuil2!$A$3:$CQ$931,HLOOKUP(Feuil1!$F2687,Feuil2!$E$1:$DG$2,2,0),0)),"",VLOOKUP($H2687*100+O$2,Feuil2!$A$3:$CQ$931,HLOOKUP(Feuil1!$F2687,Feuil2!$E$1:$DG$2,2,0),0))</f>
        <v>34.6</v>
      </c>
      <c r="P2687" s="12">
        <f>IF(ISBLANK(VLOOKUP($H2687*100+P$2,Feuil2!$A$3:$CQ$931,HLOOKUP(Feuil1!$F2687,Feuil2!$E$1:$DG$2,2,0),0)),"",VLOOKUP($H2687*100+P$2,Feuil2!$A$3:$CQ$931,HLOOKUP(Feuil1!$F2687,Feuil2!$E$1:$DG$2,2,0),0))</f>
        <v>69.8</v>
      </c>
      <c r="Q2687" s="12">
        <f>IF(ISBLANK(VLOOKUP($H2687*100+Q$2,Feuil2!$A$3:$CQ$931,HLOOKUP(Feuil1!$F2687,Feuil2!$E$1:$DG$2,2,0),0)),"",VLOOKUP($H2687*100+Q$2,Feuil2!$A$3:$CQ$931,HLOOKUP(Feuil1!$F2687,Feuil2!$E$1:$DG$2,2,0),0))</f>
        <v>89.1</v>
      </c>
      <c r="R2687" s="12">
        <f>IF(ISBLANK(VLOOKUP($H2687*100+R$2,Feuil2!$A$3:$CQ$931,HLOOKUP(Feuil1!$F2687,Feuil2!$E$1:$DG$2,2,0),0)),"",VLOOKUP($H2687*100+R$2,Feuil2!$A$3:$CQ$931,HLOOKUP(Feuil1!$F2687,Feuil2!$E$1:$DG$2,2,0),0))</f>
        <v>25.7</v>
      </c>
      <c r="S2687" s="12">
        <f>IF(ISBLANK(VLOOKUP($H2687*100+S$2,Feuil2!$A$3:$CQ$931,HLOOKUP(Feuil1!$F2687,Feuil2!$E$1:$DG$2,2,0),0)),"",VLOOKUP($H2687*100+S$2,Feuil2!$A$3:$CQ$931,HLOOKUP(Feuil1!$F2687,Feuil2!$E$1:$DG$2,2,0),0))</f>
        <v>0</v>
      </c>
      <c r="T2687" s="12">
        <f>IF(ISBLANK(VLOOKUP($H2687*100+T$2,Feuil2!$A$3:$CQ$931,HLOOKUP(Feuil1!$F2687,Feuil2!$E$1:$DG$2,2,0),0)),"",VLOOKUP($H2687*100+T$2,Feuil2!$A$3:$CQ$931,HLOOKUP(Feuil1!$F2687,Feuil2!$E$1:$DG$2,2,0),0))</f>
        <v>3.8</v>
      </c>
      <c r="U2687" s="12">
        <f t="shared" si="64"/>
        <v>542.6</v>
      </c>
    </row>
    <row r="2688" spans="1:21" x14ac:dyDescent="0.35">
      <c r="A2688" s="10" t="s">
        <v>86</v>
      </c>
      <c r="B2688" s="8" t="s">
        <v>21</v>
      </c>
      <c r="C2688" s="39">
        <v>566650</v>
      </c>
      <c r="D2688" s="39">
        <v>370540</v>
      </c>
      <c r="E2688" s="39">
        <v>430</v>
      </c>
      <c r="F2688" s="10">
        <v>876</v>
      </c>
      <c r="G2688" s="5" t="s">
        <v>49</v>
      </c>
      <c r="H2688" s="11">
        <v>2011</v>
      </c>
      <c r="I2688" s="12">
        <f>IF(ISBLANK(VLOOKUP($H2688*100+I$2,Feuil2!$A$3:$CQ$931,HLOOKUP(Feuil1!$F2688,Feuil2!$E$1:$DG$2,2,0),0)),"",VLOOKUP($H2688*100+I$2,Feuil2!$A$3:$CQ$931,HLOOKUP(Feuil1!$F2688,Feuil2!$E$1:$DG$2,2,0),0))</f>
        <v>4.3</v>
      </c>
      <c r="J2688" s="12">
        <f>IF(ISBLANK(VLOOKUP($H2688*100+J$2,Feuil2!$A$3:$CQ$931,HLOOKUP(Feuil1!$F2688,Feuil2!$E$1:$DG$2,2,0),0)),"",VLOOKUP($H2688*100+J$2,Feuil2!$A$3:$CQ$931,HLOOKUP(Feuil1!$F2688,Feuil2!$E$1:$DG$2,2,0),0))</f>
        <v>34.299999999999997</v>
      </c>
      <c r="K2688" s="12">
        <f>IF(ISBLANK(VLOOKUP($H2688*100+K$2,Feuil2!$A$3:$CQ$931,HLOOKUP(Feuil1!$F2688,Feuil2!$E$1:$DG$2,2,0),0)),"",VLOOKUP($H2688*100+K$2,Feuil2!$A$3:$CQ$931,HLOOKUP(Feuil1!$F2688,Feuil2!$E$1:$DG$2,2,0),0))</f>
        <v>96.7</v>
      </c>
      <c r="L2688" s="12">
        <f>IF(ISBLANK(VLOOKUP($H2688*100+L$2,Feuil2!$A$3:$CQ$931,HLOOKUP(Feuil1!$F2688,Feuil2!$E$1:$DG$2,2,0),0)),"",VLOOKUP($H2688*100+L$2,Feuil2!$A$3:$CQ$931,HLOOKUP(Feuil1!$F2688,Feuil2!$E$1:$DG$2,2,0),0))</f>
        <v>13.7</v>
      </c>
      <c r="M2688" s="12">
        <f>IF(ISBLANK(VLOOKUP($H2688*100+M$2,Feuil2!$A$3:$CQ$931,HLOOKUP(Feuil1!$F2688,Feuil2!$E$1:$DG$2,2,0),0)),"",VLOOKUP($H2688*100+M$2,Feuil2!$A$3:$CQ$931,HLOOKUP(Feuil1!$F2688,Feuil2!$E$1:$DG$2,2,0),0))</f>
        <v>17.2</v>
      </c>
      <c r="N2688" s="12">
        <f>IF(ISBLANK(VLOOKUP($H2688*100+N$2,Feuil2!$A$3:$CQ$931,HLOOKUP(Feuil1!$F2688,Feuil2!$E$1:$DG$2,2,0),0)),"",VLOOKUP($H2688*100+N$2,Feuil2!$A$3:$CQ$931,HLOOKUP(Feuil1!$F2688,Feuil2!$E$1:$DG$2,2,0),0))</f>
        <v>11.2</v>
      </c>
      <c r="O2688" s="12">
        <f>IF(ISBLANK(VLOOKUP($H2688*100+O$2,Feuil2!$A$3:$CQ$931,HLOOKUP(Feuil1!$F2688,Feuil2!$E$1:$DG$2,2,0),0)),"",VLOOKUP($H2688*100+O$2,Feuil2!$A$3:$CQ$931,HLOOKUP(Feuil1!$F2688,Feuil2!$E$1:$DG$2,2,0),0))</f>
        <v>13.6</v>
      </c>
      <c r="P2688" s="12">
        <f>IF(ISBLANK(VLOOKUP($H2688*100+P$2,Feuil2!$A$3:$CQ$931,HLOOKUP(Feuil1!$F2688,Feuil2!$E$1:$DG$2,2,0),0)),"",VLOOKUP($H2688*100+P$2,Feuil2!$A$3:$CQ$931,HLOOKUP(Feuil1!$F2688,Feuil2!$E$1:$DG$2,2,0),0))</f>
        <v>75.7</v>
      </c>
      <c r="Q2688" s="12">
        <f>IF(ISBLANK(VLOOKUP($H2688*100+Q$2,Feuil2!$A$3:$CQ$931,HLOOKUP(Feuil1!$F2688,Feuil2!$E$1:$DG$2,2,0),0)),"",VLOOKUP($H2688*100+Q$2,Feuil2!$A$3:$CQ$931,HLOOKUP(Feuil1!$F2688,Feuil2!$E$1:$DG$2,2,0),0))</f>
        <v>8.6999999999999993</v>
      </c>
      <c r="R2688" s="12">
        <f>IF(ISBLANK(VLOOKUP($H2688*100+R$2,Feuil2!$A$3:$CQ$931,HLOOKUP(Feuil1!$F2688,Feuil2!$E$1:$DG$2,2,0),0)),"",VLOOKUP($H2688*100+R$2,Feuil2!$A$3:$CQ$931,HLOOKUP(Feuil1!$F2688,Feuil2!$E$1:$DG$2,2,0),0))</f>
        <v>0</v>
      </c>
      <c r="S2688" s="12">
        <f>IF(ISBLANK(VLOOKUP($H2688*100+S$2,Feuil2!$A$3:$CQ$931,HLOOKUP(Feuil1!$F2688,Feuil2!$E$1:$DG$2,2,0),0)),"",VLOOKUP($H2688*100+S$2,Feuil2!$A$3:$CQ$931,HLOOKUP(Feuil1!$F2688,Feuil2!$E$1:$DG$2,2,0),0))</f>
        <v>0</v>
      </c>
      <c r="T2688" s="12">
        <f>IF(ISBLANK(VLOOKUP($H2688*100+T$2,Feuil2!$A$3:$CQ$931,HLOOKUP(Feuil1!$F2688,Feuil2!$E$1:$DG$2,2,0),0)),"",VLOOKUP($H2688*100+T$2,Feuil2!$A$3:$CQ$931,HLOOKUP(Feuil1!$F2688,Feuil2!$E$1:$DG$2,2,0),0))</f>
        <v>0</v>
      </c>
      <c r="U2688" s="12">
        <f t="shared" si="64"/>
        <v>275.39999999999998</v>
      </c>
    </row>
    <row r="2689" spans="1:44" x14ac:dyDescent="0.35">
      <c r="A2689" s="10" t="s">
        <v>86</v>
      </c>
      <c r="B2689" s="8" t="s">
        <v>21</v>
      </c>
      <c r="C2689" s="39">
        <v>566650</v>
      </c>
      <c r="D2689" s="39">
        <v>370540</v>
      </c>
      <c r="E2689" s="39">
        <v>430</v>
      </c>
      <c r="F2689" s="10">
        <v>876</v>
      </c>
      <c r="G2689" s="5" t="s">
        <v>49</v>
      </c>
      <c r="H2689" s="11">
        <v>2012</v>
      </c>
      <c r="I2689" s="12">
        <f>IF(ISBLANK(VLOOKUP($H2689*100+I$2,Feuil2!$A$3:$CQ$931,HLOOKUP(Feuil1!$F2689,Feuil2!$E$1:$DG$2,2,0),0)),"",VLOOKUP($H2689*100+I$2,Feuil2!$A$3:$CQ$931,HLOOKUP(Feuil1!$F2689,Feuil2!$E$1:$DG$2,2,0),0))</f>
        <v>22</v>
      </c>
      <c r="J2689" s="12">
        <f>IF(ISBLANK(VLOOKUP($H2689*100+J$2,Feuil2!$A$3:$CQ$931,HLOOKUP(Feuil1!$F2689,Feuil2!$E$1:$DG$2,2,0),0)),"",VLOOKUP($H2689*100+J$2,Feuil2!$A$3:$CQ$931,HLOOKUP(Feuil1!$F2689,Feuil2!$E$1:$DG$2,2,0),0))</f>
        <v>84.7</v>
      </c>
      <c r="K2689" s="12">
        <f>IF(ISBLANK(VLOOKUP($H2689*100+K$2,Feuil2!$A$3:$CQ$931,HLOOKUP(Feuil1!$F2689,Feuil2!$E$1:$DG$2,2,0),0)),"",VLOOKUP($H2689*100+K$2,Feuil2!$A$3:$CQ$931,HLOOKUP(Feuil1!$F2689,Feuil2!$E$1:$DG$2,2,0),0))</f>
        <v>94</v>
      </c>
      <c r="L2689" s="12">
        <f>IF(ISBLANK(VLOOKUP($H2689*100+L$2,Feuil2!$A$3:$CQ$931,HLOOKUP(Feuil1!$F2689,Feuil2!$E$1:$DG$2,2,0),0)),"",VLOOKUP($H2689*100+L$2,Feuil2!$A$3:$CQ$931,HLOOKUP(Feuil1!$F2689,Feuil2!$E$1:$DG$2,2,0),0))</f>
        <v>21</v>
      </c>
      <c r="M2689" s="12">
        <f>IF(ISBLANK(VLOOKUP($H2689*100+M$2,Feuil2!$A$3:$CQ$931,HLOOKUP(Feuil1!$F2689,Feuil2!$E$1:$DG$2,2,0),0)),"",VLOOKUP($H2689*100+M$2,Feuil2!$A$3:$CQ$931,HLOOKUP(Feuil1!$F2689,Feuil2!$E$1:$DG$2,2,0),0))</f>
        <v>63</v>
      </c>
      <c r="N2689" s="12">
        <f>IF(ISBLANK(VLOOKUP($H2689*100+N$2,Feuil2!$A$3:$CQ$931,HLOOKUP(Feuil1!$F2689,Feuil2!$E$1:$DG$2,2,0),0)),"",VLOOKUP($H2689*100+N$2,Feuil2!$A$3:$CQ$931,HLOOKUP(Feuil1!$F2689,Feuil2!$E$1:$DG$2,2,0),0))</f>
        <v>65</v>
      </c>
      <c r="O2689" s="12">
        <f>IF(ISBLANK(VLOOKUP($H2689*100+O$2,Feuil2!$A$3:$CQ$931,HLOOKUP(Feuil1!$F2689,Feuil2!$E$1:$DG$2,2,0),0)),"",VLOOKUP($H2689*100+O$2,Feuil2!$A$3:$CQ$931,HLOOKUP(Feuil1!$F2689,Feuil2!$E$1:$DG$2,2,0),0))</f>
        <v>160</v>
      </c>
      <c r="P2689" s="12">
        <f>IF(ISBLANK(VLOOKUP($H2689*100+P$2,Feuil2!$A$3:$CQ$931,HLOOKUP(Feuil1!$F2689,Feuil2!$E$1:$DG$2,2,0),0)),"",VLOOKUP($H2689*100+P$2,Feuil2!$A$3:$CQ$931,HLOOKUP(Feuil1!$F2689,Feuil2!$E$1:$DG$2,2,0),0))</f>
        <v>16</v>
      </c>
      <c r="Q2689" s="12">
        <f>IF(ISBLANK(VLOOKUP($H2689*100+Q$2,Feuil2!$A$3:$CQ$931,HLOOKUP(Feuil1!$F2689,Feuil2!$E$1:$DG$2,2,0),0)),"",VLOOKUP($H2689*100+Q$2,Feuil2!$A$3:$CQ$931,HLOOKUP(Feuil1!$F2689,Feuil2!$E$1:$DG$2,2,0),0))</f>
        <v>23</v>
      </c>
      <c r="R2689" s="12">
        <f>IF(ISBLANK(VLOOKUP($H2689*100+R$2,Feuil2!$A$3:$CQ$931,HLOOKUP(Feuil1!$F2689,Feuil2!$E$1:$DG$2,2,0),0)),"",VLOOKUP($H2689*100+R$2,Feuil2!$A$3:$CQ$931,HLOOKUP(Feuil1!$F2689,Feuil2!$E$1:$DG$2,2,0),0))</f>
        <v>2</v>
      </c>
      <c r="S2689" s="12">
        <f>IF(ISBLANK(VLOOKUP($H2689*100+S$2,Feuil2!$A$3:$CQ$931,HLOOKUP(Feuil1!$F2689,Feuil2!$E$1:$DG$2,2,0),0)),"",VLOOKUP($H2689*100+S$2,Feuil2!$A$3:$CQ$931,HLOOKUP(Feuil1!$F2689,Feuil2!$E$1:$DG$2,2,0),0))</f>
        <v>0</v>
      </c>
      <c r="T2689" s="12">
        <f>IF(ISBLANK(VLOOKUP($H2689*100+T$2,Feuil2!$A$3:$CQ$931,HLOOKUP(Feuil1!$F2689,Feuil2!$E$1:$DG$2,2,0),0)),"",VLOOKUP($H2689*100+T$2,Feuil2!$A$3:$CQ$931,HLOOKUP(Feuil1!$F2689,Feuil2!$E$1:$DG$2,2,0),0))</f>
        <v>0</v>
      </c>
      <c r="U2689" s="12">
        <f t="shared" si="64"/>
        <v>550.70000000000005</v>
      </c>
    </row>
    <row r="2690" spans="1:44" x14ac:dyDescent="0.35">
      <c r="A2690" s="10" t="s">
        <v>86</v>
      </c>
      <c r="B2690" s="8" t="s">
        <v>21</v>
      </c>
      <c r="C2690" s="39">
        <v>566650</v>
      </c>
      <c r="D2690" s="39">
        <v>370540</v>
      </c>
      <c r="E2690" s="39">
        <v>430</v>
      </c>
      <c r="F2690" s="10">
        <v>876</v>
      </c>
      <c r="G2690" s="5" t="s">
        <v>49</v>
      </c>
      <c r="H2690" s="11">
        <v>2013</v>
      </c>
      <c r="I2690" s="12">
        <f>IF(ISBLANK(VLOOKUP($H2690*100+I$2,Feuil2!$A$3:$CQ$931,HLOOKUP(Feuil1!$F2690,Feuil2!$E$1:$DG$2,2,0),0)),"",VLOOKUP($H2690*100+I$2,Feuil2!$A$3:$CQ$931,HLOOKUP(Feuil1!$F2690,Feuil2!$E$1:$DG$2,2,0),0))</f>
        <v>14</v>
      </c>
      <c r="J2690" s="12">
        <f>IF(ISBLANK(VLOOKUP($H2690*100+J$2,Feuil2!$A$3:$CQ$931,HLOOKUP(Feuil1!$F2690,Feuil2!$E$1:$DG$2,2,0),0)),"",VLOOKUP($H2690*100+J$2,Feuil2!$A$3:$CQ$931,HLOOKUP(Feuil1!$F2690,Feuil2!$E$1:$DG$2,2,0),0))</f>
        <v>0</v>
      </c>
      <c r="K2690" s="12">
        <f>IF(ISBLANK(VLOOKUP($H2690*100+K$2,Feuil2!$A$3:$CQ$931,HLOOKUP(Feuil1!$F2690,Feuil2!$E$1:$DG$2,2,0),0)),"",VLOOKUP($H2690*100+K$2,Feuil2!$A$3:$CQ$931,HLOOKUP(Feuil1!$F2690,Feuil2!$E$1:$DG$2,2,0),0))</f>
        <v>103</v>
      </c>
      <c r="L2690" s="12">
        <f>IF(ISBLANK(VLOOKUP($H2690*100+L$2,Feuil2!$A$3:$CQ$931,HLOOKUP(Feuil1!$F2690,Feuil2!$E$1:$DG$2,2,0),0)),"",VLOOKUP($H2690*100+L$2,Feuil2!$A$3:$CQ$931,HLOOKUP(Feuil1!$F2690,Feuil2!$E$1:$DG$2,2,0),0))</f>
        <v>23</v>
      </c>
      <c r="M2690" s="12">
        <f>IF(ISBLANK(VLOOKUP($H2690*100+M$2,Feuil2!$A$3:$CQ$931,HLOOKUP(Feuil1!$F2690,Feuil2!$E$1:$DG$2,2,0),0)),"",VLOOKUP($H2690*100+M$2,Feuil2!$A$3:$CQ$931,HLOOKUP(Feuil1!$F2690,Feuil2!$E$1:$DG$2,2,0),0))</f>
        <v>71</v>
      </c>
      <c r="N2690" s="12">
        <f>IF(ISBLANK(VLOOKUP($H2690*100+N$2,Feuil2!$A$3:$CQ$931,HLOOKUP(Feuil1!$F2690,Feuil2!$E$1:$DG$2,2,0),0)),"",VLOOKUP($H2690*100+N$2,Feuil2!$A$3:$CQ$931,HLOOKUP(Feuil1!$F2690,Feuil2!$E$1:$DG$2,2,0),0))</f>
        <v>75</v>
      </c>
      <c r="O2690" s="12">
        <f>IF(ISBLANK(VLOOKUP($H2690*100+O$2,Feuil2!$A$3:$CQ$931,HLOOKUP(Feuil1!$F2690,Feuil2!$E$1:$DG$2,2,0),0)),"",VLOOKUP($H2690*100+O$2,Feuil2!$A$3:$CQ$931,HLOOKUP(Feuil1!$F2690,Feuil2!$E$1:$DG$2,2,0),0))</f>
        <v>9.3000000000000007</v>
      </c>
      <c r="P2690" s="12">
        <f>IF(ISBLANK(VLOOKUP($H2690*100+P$2,Feuil2!$A$3:$CQ$931,HLOOKUP(Feuil1!$F2690,Feuil2!$E$1:$DG$2,2,0),0)),"",VLOOKUP($H2690*100+P$2,Feuil2!$A$3:$CQ$931,HLOOKUP(Feuil1!$F2690,Feuil2!$E$1:$DG$2,2,0),0))</f>
        <v>18.899999999999999</v>
      </c>
      <c r="Q2690" s="12">
        <f>IF(ISBLANK(VLOOKUP($H2690*100+Q$2,Feuil2!$A$3:$CQ$931,HLOOKUP(Feuil1!$F2690,Feuil2!$E$1:$DG$2,2,0),0)),"",VLOOKUP($H2690*100+Q$2,Feuil2!$A$3:$CQ$931,HLOOKUP(Feuil1!$F2690,Feuil2!$E$1:$DG$2,2,0),0))</f>
        <v>8.6999999999999993</v>
      </c>
      <c r="R2690" s="12">
        <f>IF(ISBLANK(VLOOKUP($H2690*100+R$2,Feuil2!$A$3:$CQ$931,HLOOKUP(Feuil1!$F2690,Feuil2!$E$1:$DG$2,2,0),0)),"",VLOOKUP($H2690*100+R$2,Feuil2!$A$3:$CQ$931,HLOOKUP(Feuil1!$F2690,Feuil2!$E$1:$DG$2,2,0),0))</f>
        <v>0</v>
      </c>
      <c r="S2690" s="12">
        <f>IF(ISBLANK(VLOOKUP($H2690*100+S$2,Feuil2!$A$3:$CQ$931,HLOOKUP(Feuil1!$F2690,Feuil2!$E$1:$DG$2,2,0),0)),"",VLOOKUP($H2690*100+S$2,Feuil2!$A$3:$CQ$931,HLOOKUP(Feuil1!$F2690,Feuil2!$E$1:$DG$2,2,0),0))</f>
        <v>0</v>
      </c>
      <c r="T2690" s="12">
        <f>IF(ISBLANK(VLOOKUP($H2690*100+T$2,Feuil2!$A$3:$CQ$931,HLOOKUP(Feuil1!$F2690,Feuil2!$E$1:$DG$2,2,0),0)),"",VLOOKUP($H2690*100+T$2,Feuil2!$A$3:$CQ$931,HLOOKUP(Feuil1!$F2690,Feuil2!$E$1:$DG$2,2,0),0))</f>
        <v>0</v>
      </c>
      <c r="U2690" s="12">
        <f t="shared" si="64"/>
        <v>322.89999999999998</v>
      </c>
    </row>
    <row r="2691" spans="1:44" x14ac:dyDescent="0.35">
      <c r="A2691" s="10" t="s">
        <v>86</v>
      </c>
      <c r="B2691" s="8" t="s">
        <v>21</v>
      </c>
      <c r="C2691" s="39">
        <v>566650</v>
      </c>
      <c r="D2691" s="39">
        <v>370540</v>
      </c>
      <c r="E2691" s="39">
        <v>430</v>
      </c>
      <c r="F2691" s="10">
        <v>876</v>
      </c>
      <c r="G2691" s="5" t="s">
        <v>49</v>
      </c>
      <c r="H2691" s="11">
        <v>2014</v>
      </c>
      <c r="I2691" s="12">
        <f>IF(ISBLANK(VLOOKUP($H2691*100+I$2,Feuil2!$A$3:$CQ$931,HLOOKUP(Feuil1!$F2691,Feuil2!$E$1:$DG$2,2,0),0)),"",VLOOKUP($H2691*100+I$2,Feuil2!$A$3:$CQ$931,HLOOKUP(Feuil1!$F2691,Feuil2!$E$1:$DG$2,2,0),0))</f>
        <v>10</v>
      </c>
      <c r="J2691" s="12">
        <f>IF(ISBLANK(VLOOKUP($H2691*100+J$2,Feuil2!$A$3:$CQ$931,HLOOKUP(Feuil1!$F2691,Feuil2!$E$1:$DG$2,2,0),0)),"",VLOOKUP($H2691*100+J$2,Feuil2!$A$3:$CQ$931,HLOOKUP(Feuil1!$F2691,Feuil2!$E$1:$DG$2,2,0),0))</f>
        <v>12</v>
      </c>
      <c r="K2691" s="12">
        <f>IF(ISBLANK(VLOOKUP($H2691*100+K$2,Feuil2!$A$3:$CQ$931,HLOOKUP(Feuil1!$F2691,Feuil2!$E$1:$DG$2,2,0),0)),"",VLOOKUP($H2691*100+K$2,Feuil2!$A$3:$CQ$931,HLOOKUP(Feuil1!$F2691,Feuil2!$E$1:$DG$2,2,0),0))</f>
        <v>82</v>
      </c>
      <c r="L2691" s="12">
        <f>IF(ISBLANK(VLOOKUP($H2691*100+L$2,Feuil2!$A$3:$CQ$931,HLOOKUP(Feuil1!$F2691,Feuil2!$E$1:$DG$2,2,0),0)),"",VLOOKUP($H2691*100+L$2,Feuil2!$A$3:$CQ$931,HLOOKUP(Feuil1!$F2691,Feuil2!$E$1:$DG$2,2,0),0))</f>
        <v>34</v>
      </c>
      <c r="M2691" s="12">
        <f>IF(ISBLANK(VLOOKUP($H2691*100+M$2,Feuil2!$A$3:$CQ$931,HLOOKUP(Feuil1!$F2691,Feuil2!$E$1:$DG$2,2,0),0)),"",VLOOKUP($H2691*100+M$2,Feuil2!$A$3:$CQ$931,HLOOKUP(Feuil1!$F2691,Feuil2!$E$1:$DG$2,2,0),0))</f>
        <v>74</v>
      </c>
      <c r="N2691" s="12">
        <f>IF(ISBLANK(VLOOKUP($H2691*100+N$2,Feuil2!$A$3:$CQ$931,HLOOKUP(Feuil1!$F2691,Feuil2!$E$1:$DG$2,2,0),0)),"",VLOOKUP($H2691*100+N$2,Feuil2!$A$3:$CQ$931,HLOOKUP(Feuil1!$F2691,Feuil2!$E$1:$DG$2,2,0),0))</f>
        <v>44</v>
      </c>
      <c r="O2691" s="12">
        <f>IF(ISBLANK(VLOOKUP($H2691*100+O$2,Feuil2!$A$3:$CQ$931,HLOOKUP(Feuil1!$F2691,Feuil2!$E$1:$DG$2,2,0),0)),"",VLOOKUP($H2691*100+O$2,Feuil2!$A$3:$CQ$931,HLOOKUP(Feuil1!$F2691,Feuil2!$E$1:$DG$2,2,0),0))</f>
        <v>64</v>
      </c>
      <c r="P2691" s="12">
        <f>IF(ISBLANK(VLOOKUP($H2691*100+P$2,Feuil2!$A$3:$CQ$931,HLOOKUP(Feuil1!$F2691,Feuil2!$E$1:$DG$2,2,0),0)),"",VLOOKUP($H2691*100+P$2,Feuil2!$A$3:$CQ$931,HLOOKUP(Feuil1!$F2691,Feuil2!$E$1:$DG$2,2,0),0))</f>
        <v>29</v>
      </c>
      <c r="Q2691" s="12">
        <f>IF(ISBLANK(VLOOKUP($H2691*100+Q$2,Feuil2!$A$3:$CQ$931,HLOOKUP(Feuil1!$F2691,Feuil2!$E$1:$DG$2,2,0),0)),"",VLOOKUP($H2691*100+Q$2,Feuil2!$A$3:$CQ$931,HLOOKUP(Feuil1!$F2691,Feuil2!$E$1:$DG$2,2,0),0))</f>
        <v>29</v>
      </c>
      <c r="R2691" s="12">
        <f>IF(ISBLANK(VLOOKUP($H2691*100+R$2,Feuil2!$A$3:$CQ$931,HLOOKUP(Feuil1!$F2691,Feuil2!$E$1:$DG$2,2,0),0)),"",VLOOKUP($H2691*100+R$2,Feuil2!$A$3:$CQ$931,HLOOKUP(Feuil1!$F2691,Feuil2!$E$1:$DG$2,2,0),0))</f>
        <v>7</v>
      </c>
      <c r="S2691" s="12">
        <f>IF(ISBLANK(VLOOKUP($H2691*100+S$2,Feuil2!$A$3:$CQ$931,HLOOKUP(Feuil1!$F2691,Feuil2!$E$1:$DG$2,2,0),0)),"",VLOOKUP($H2691*100+S$2,Feuil2!$A$3:$CQ$931,HLOOKUP(Feuil1!$F2691,Feuil2!$E$1:$DG$2,2,0),0))</f>
        <v>3</v>
      </c>
      <c r="T2691" s="12">
        <f>IF(ISBLANK(VLOOKUP($H2691*100+T$2,Feuil2!$A$3:$CQ$931,HLOOKUP(Feuil1!$F2691,Feuil2!$E$1:$DG$2,2,0),0)),"",VLOOKUP($H2691*100+T$2,Feuil2!$A$3:$CQ$931,HLOOKUP(Feuil1!$F2691,Feuil2!$E$1:$DG$2,2,0),0))</f>
        <v>0</v>
      </c>
      <c r="U2691" s="12">
        <f t="shared" si="64"/>
        <v>388</v>
      </c>
    </row>
    <row r="2692" spans="1:44" x14ac:dyDescent="0.35">
      <c r="A2692" s="10" t="s">
        <v>86</v>
      </c>
      <c r="B2692" s="8" t="s">
        <v>21</v>
      </c>
      <c r="C2692" s="39">
        <v>566650</v>
      </c>
      <c r="D2692" s="39">
        <v>370540</v>
      </c>
      <c r="E2692" s="39">
        <v>430</v>
      </c>
      <c r="F2692" s="10">
        <v>876</v>
      </c>
      <c r="G2692" s="5" t="s">
        <v>49</v>
      </c>
      <c r="H2692" s="11">
        <v>2015</v>
      </c>
      <c r="I2692" s="12">
        <f>IF(ISBLANK(VLOOKUP($H2692*100+I$2,Feuil2!$A$3:$CQ$931,HLOOKUP(Feuil1!$F2692,Feuil2!$E$1:$DG$2,2,0),0)),"",VLOOKUP($H2692*100+I$2,Feuil2!$A$3:$CQ$931,HLOOKUP(Feuil1!$F2692,Feuil2!$E$1:$DG$2,2,0),0))</f>
        <v>22</v>
      </c>
      <c r="J2692" s="12">
        <f>IF(ISBLANK(VLOOKUP($H2692*100+J$2,Feuil2!$A$3:$CQ$931,HLOOKUP(Feuil1!$F2692,Feuil2!$E$1:$DG$2,2,0),0)),"",VLOOKUP($H2692*100+J$2,Feuil2!$A$3:$CQ$931,HLOOKUP(Feuil1!$F2692,Feuil2!$E$1:$DG$2,2,0),0))</f>
        <v>42</v>
      </c>
      <c r="K2692" s="12">
        <f>IF(ISBLANK(VLOOKUP($H2692*100+K$2,Feuil2!$A$3:$CQ$931,HLOOKUP(Feuil1!$F2692,Feuil2!$E$1:$DG$2,2,0),0)),"",VLOOKUP($H2692*100+K$2,Feuil2!$A$3:$CQ$931,HLOOKUP(Feuil1!$F2692,Feuil2!$E$1:$DG$2,2,0),0))</f>
        <v>13</v>
      </c>
      <c r="L2692" s="12">
        <f>IF(ISBLANK(VLOOKUP($H2692*100+L$2,Feuil2!$A$3:$CQ$931,HLOOKUP(Feuil1!$F2692,Feuil2!$E$1:$DG$2,2,0),0)),"",VLOOKUP($H2692*100+L$2,Feuil2!$A$3:$CQ$931,HLOOKUP(Feuil1!$F2692,Feuil2!$E$1:$DG$2,2,0),0))</f>
        <v>0</v>
      </c>
      <c r="M2692" s="12">
        <f>IF(ISBLANK(VLOOKUP($H2692*100+M$2,Feuil2!$A$3:$CQ$931,HLOOKUP(Feuil1!$F2692,Feuil2!$E$1:$DG$2,2,0),0)),"",VLOOKUP($H2692*100+M$2,Feuil2!$A$3:$CQ$931,HLOOKUP(Feuil1!$F2692,Feuil2!$E$1:$DG$2,2,0),0))</f>
        <v>15</v>
      </c>
      <c r="N2692" s="12">
        <f>IF(ISBLANK(VLOOKUP($H2692*100+N$2,Feuil2!$A$3:$CQ$931,HLOOKUP(Feuil1!$F2692,Feuil2!$E$1:$DG$2,2,0),0)),"",VLOOKUP($H2692*100+N$2,Feuil2!$A$3:$CQ$931,HLOOKUP(Feuil1!$F2692,Feuil2!$E$1:$DG$2,2,0),0))</f>
        <v>85</v>
      </c>
      <c r="O2692" s="12">
        <f>IF(ISBLANK(VLOOKUP($H2692*100+O$2,Feuil2!$A$3:$CQ$931,HLOOKUP(Feuil1!$F2692,Feuil2!$E$1:$DG$2,2,0),0)),"",VLOOKUP($H2692*100+O$2,Feuil2!$A$3:$CQ$931,HLOOKUP(Feuil1!$F2692,Feuil2!$E$1:$DG$2,2,0),0))</f>
        <v>67</v>
      </c>
      <c r="P2692" s="12">
        <f>IF(ISBLANK(VLOOKUP($H2692*100+P$2,Feuil2!$A$3:$CQ$931,HLOOKUP(Feuil1!$F2692,Feuil2!$E$1:$DG$2,2,0),0)),"",VLOOKUP($H2692*100+P$2,Feuil2!$A$3:$CQ$931,HLOOKUP(Feuil1!$F2692,Feuil2!$E$1:$DG$2,2,0),0))</f>
        <v>30</v>
      </c>
      <c r="Q2692" s="12">
        <f>IF(ISBLANK(VLOOKUP($H2692*100+Q$2,Feuil2!$A$3:$CQ$931,HLOOKUP(Feuil1!$F2692,Feuil2!$E$1:$DG$2,2,0),0)),"",VLOOKUP($H2692*100+Q$2,Feuil2!$A$3:$CQ$931,HLOOKUP(Feuil1!$F2692,Feuil2!$E$1:$DG$2,2,0),0))</f>
        <v>48</v>
      </c>
      <c r="R2692" s="12">
        <f>IF(ISBLANK(VLOOKUP($H2692*100+R$2,Feuil2!$A$3:$CQ$931,HLOOKUP(Feuil1!$F2692,Feuil2!$E$1:$DG$2,2,0),0)),"",VLOOKUP($H2692*100+R$2,Feuil2!$A$3:$CQ$931,HLOOKUP(Feuil1!$F2692,Feuil2!$E$1:$DG$2,2,0),0))</f>
        <v>5</v>
      </c>
      <c r="S2692" s="12">
        <f>IF(ISBLANK(VLOOKUP($H2692*100+S$2,Feuil2!$A$3:$CQ$931,HLOOKUP(Feuil1!$F2692,Feuil2!$E$1:$DG$2,2,0),0)),"",VLOOKUP($H2692*100+S$2,Feuil2!$A$3:$CQ$931,HLOOKUP(Feuil1!$F2692,Feuil2!$E$1:$DG$2,2,0),0))</f>
        <v>0</v>
      </c>
      <c r="T2692" s="12">
        <f>IF(ISBLANK(VLOOKUP($H2692*100+T$2,Feuil2!$A$3:$CQ$931,HLOOKUP(Feuil1!$F2692,Feuil2!$E$1:$DG$2,2,0),0)),"",VLOOKUP($H2692*100+T$2,Feuil2!$A$3:$CQ$931,HLOOKUP(Feuil1!$F2692,Feuil2!$E$1:$DG$2,2,0),0))</f>
        <v>7</v>
      </c>
      <c r="U2692" s="12">
        <f t="shared" si="64"/>
        <v>334</v>
      </c>
    </row>
    <row r="2693" spans="1:44" x14ac:dyDescent="0.35">
      <c r="A2693" s="10" t="s">
        <v>86</v>
      </c>
      <c r="B2693" s="8" t="s">
        <v>21</v>
      </c>
      <c r="C2693" s="39">
        <v>566650</v>
      </c>
      <c r="D2693" s="39">
        <v>370540</v>
      </c>
      <c r="E2693" s="39">
        <v>430</v>
      </c>
      <c r="F2693" s="10">
        <v>876</v>
      </c>
      <c r="G2693" s="5" t="s">
        <v>49</v>
      </c>
      <c r="H2693" s="11">
        <v>2016</v>
      </c>
      <c r="I2693" s="12">
        <f>IF(ISBLANK(VLOOKUP($H2693*100+I$2,Feuil2!$A$3:$CQ$931,HLOOKUP(Feuil1!$F2693,Feuil2!$E$1:$DG$2,2,0),0)),"",VLOOKUP($H2693*100+I$2,Feuil2!$A$3:$CQ$931,HLOOKUP(Feuil1!$F2693,Feuil2!$E$1:$DG$2,2,0),0))</f>
        <v>3</v>
      </c>
      <c r="J2693" s="12">
        <f>IF(ISBLANK(VLOOKUP($H2693*100+J$2,Feuil2!$A$3:$CQ$931,HLOOKUP(Feuil1!$F2693,Feuil2!$E$1:$DG$2,2,0),0)),"",VLOOKUP($H2693*100+J$2,Feuil2!$A$3:$CQ$931,HLOOKUP(Feuil1!$F2693,Feuil2!$E$1:$DG$2,2,0),0))</f>
        <v>27</v>
      </c>
      <c r="K2693" s="12">
        <f>IF(ISBLANK(VLOOKUP($H2693*100+K$2,Feuil2!$A$3:$CQ$931,HLOOKUP(Feuil1!$F2693,Feuil2!$E$1:$DG$2,2,0),0)),"",VLOOKUP($H2693*100+K$2,Feuil2!$A$3:$CQ$931,HLOOKUP(Feuil1!$F2693,Feuil2!$E$1:$DG$2,2,0),0))</f>
        <v>70</v>
      </c>
      <c r="L2693" s="12">
        <f>IF(ISBLANK(VLOOKUP($H2693*100+L$2,Feuil2!$A$3:$CQ$931,HLOOKUP(Feuil1!$F2693,Feuil2!$E$1:$DG$2,2,0),0)),"",VLOOKUP($H2693*100+L$2,Feuil2!$A$3:$CQ$931,HLOOKUP(Feuil1!$F2693,Feuil2!$E$1:$DG$2,2,0),0))</f>
        <v>87</v>
      </c>
      <c r="M2693" s="12">
        <f>IF(ISBLANK(VLOOKUP($H2693*100+M$2,Feuil2!$A$3:$CQ$931,HLOOKUP(Feuil1!$F2693,Feuil2!$E$1:$DG$2,2,0),0)),"",VLOOKUP($H2693*100+M$2,Feuil2!$A$3:$CQ$931,HLOOKUP(Feuil1!$F2693,Feuil2!$E$1:$DG$2,2,0),0))</f>
        <v>33</v>
      </c>
      <c r="N2693" s="12">
        <f>IF(ISBLANK(VLOOKUP($H2693*100+N$2,Feuil2!$A$3:$CQ$931,HLOOKUP(Feuil1!$F2693,Feuil2!$E$1:$DG$2,2,0),0)),"",VLOOKUP($H2693*100+N$2,Feuil2!$A$3:$CQ$931,HLOOKUP(Feuil1!$F2693,Feuil2!$E$1:$DG$2,2,0),0))</f>
        <v>76</v>
      </c>
      <c r="O2693" s="12">
        <f>IF(ISBLANK(VLOOKUP($H2693*100+O$2,Feuil2!$A$3:$CQ$931,HLOOKUP(Feuil1!$F2693,Feuil2!$E$1:$DG$2,2,0),0)),"",VLOOKUP($H2693*100+O$2,Feuil2!$A$3:$CQ$931,HLOOKUP(Feuil1!$F2693,Feuil2!$E$1:$DG$2,2,0),0))</f>
        <v>4</v>
      </c>
      <c r="P2693" s="12">
        <f>IF(ISBLANK(VLOOKUP($H2693*100+P$2,Feuil2!$A$3:$CQ$931,HLOOKUP(Feuil1!$F2693,Feuil2!$E$1:$DG$2,2,0),0)),"",VLOOKUP($H2693*100+P$2,Feuil2!$A$3:$CQ$931,HLOOKUP(Feuil1!$F2693,Feuil2!$E$1:$DG$2,2,0),0))</f>
        <v>12</v>
      </c>
      <c r="Q2693" s="12">
        <f>IF(ISBLANK(VLOOKUP($H2693*100+Q$2,Feuil2!$A$3:$CQ$931,HLOOKUP(Feuil1!$F2693,Feuil2!$E$1:$DG$2,2,0),0)),"",VLOOKUP($H2693*100+Q$2,Feuil2!$A$3:$CQ$931,HLOOKUP(Feuil1!$F2693,Feuil2!$E$1:$DG$2,2,0),0))</f>
        <v>10</v>
      </c>
      <c r="R2693" s="12">
        <f>IF(ISBLANK(VLOOKUP($H2693*100+R$2,Feuil2!$A$3:$CQ$931,HLOOKUP(Feuil1!$F2693,Feuil2!$E$1:$DG$2,2,0),0)),"",VLOOKUP($H2693*100+R$2,Feuil2!$A$3:$CQ$931,HLOOKUP(Feuil1!$F2693,Feuil2!$E$1:$DG$2,2,0),0))</f>
        <v>0</v>
      </c>
      <c r="S2693" s="12">
        <f>IF(ISBLANK(VLOOKUP($H2693*100+S$2,Feuil2!$A$3:$CQ$931,HLOOKUP(Feuil1!$F2693,Feuil2!$E$1:$DG$2,2,0),0)),"",VLOOKUP($H2693*100+S$2,Feuil2!$A$3:$CQ$931,HLOOKUP(Feuil1!$F2693,Feuil2!$E$1:$DG$2,2,0),0))</f>
        <v>0</v>
      </c>
      <c r="T2693" s="12">
        <f>IF(ISBLANK(VLOOKUP($H2693*100+T$2,Feuil2!$A$3:$CQ$931,HLOOKUP(Feuil1!$F2693,Feuil2!$E$1:$DG$2,2,0),0)),"",VLOOKUP($H2693*100+T$2,Feuil2!$A$3:$CQ$931,HLOOKUP(Feuil1!$F2693,Feuil2!$E$1:$DG$2,2,0),0))</f>
        <v>15</v>
      </c>
      <c r="U2693" s="12">
        <f t="shared" si="64"/>
        <v>337</v>
      </c>
    </row>
    <row r="2694" spans="1:44" x14ac:dyDescent="0.35">
      <c r="A2694" s="29" t="s">
        <v>86</v>
      </c>
      <c r="B2694" s="8" t="s">
        <v>21</v>
      </c>
      <c r="C2694" s="39">
        <v>566650</v>
      </c>
      <c r="D2694" s="39">
        <v>370540</v>
      </c>
      <c r="E2694" s="39">
        <v>430</v>
      </c>
      <c r="F2694" s="29">
        <v>876</v>
      </c>
      <c r="G2694" s="5" t="s">
        <v>49</v>
      </c>
      <c r="H2694" s="31">
        <v>2017</v>
      </c>
      <c r="I2694" s="12">
        <v>5.4</v>
      </c>
      <c r="J2694" s="12">
        <v>17.2</v>
      </c>
      <c r="K2694" s="12">
        <v>19.3</v>
      </c>
      <c r="L2694" s="12">
        <v>27.6</v>
      </c>
      <c r="M2694" s="12">
        <v>48.6</v>
      </c>
      <c r="N2694" s="12">
        <v>43.9</v>
      </c>
      <c r="O2694" s="12">
        <v>108.2</v>
      </c>
      <c r="P2694" s="12">
        <v>74.099999999999994</v>
      </c>
      <c r="Q2694" s="12">
        <v>34.4</v>
      </c>
      <c r="R2694" s="12" t="s">
        <v>112</v>
      </c>
      <c r="S2694" s="12">
        <v>0</v>
      </c>
      <c r="T2694" s="12">
        <v>7</v>
      </c>
      <c r="U2694" s="12">
        <f t="shared" si="64"/>
        <v>385.69999999999993</v>
      </c>
    </row>
    <row r="2695" spans="1:44" x14ac:dyDescent="0.35">
      <c r="A2695" s="29" t="s">
        <v>86</v>
      </c>
      <c r="B2695" s="8" t="s">
        <v>21</v>
      </c>
      <c r="C2695" s="39">
        <v>566650</v>
      </c>
      <c r="D2695" s="39">
        <v>370540</v>
      </c>
      <c r="E2695" s="39">
        <v>430</v>
      </c>
      <c r="F2695" s="29">
        <v>876</v>
      </c>
      <c r="G2695" s="5" t="s">
        <v>49</v>
      </c>
      <c r="H2695" s="31">
        <v>2018</v>
      </c>
      <c r="I2695" s="12">
        <v>39.1</v>
      </c>
      <c r="J2695" s="12">
        <v>114.5</v>
      </c>
      <c r="K2695" s="12">
        <v>68.599999999999994</v>
      </c>
      <c r="L2695" s="12">
        <v>12.5</v>
      </c>
      <c r="M2695" s="12">
        <v>52</v>
      </c>
      <c r="N2695" s="12">
        <v>20.9</v>
      </c>
      <c r="O2695" s="12">
        <v>27.7</v>
      </c>
      <c r="P2695" s="12">
        <v>63.1</v>
      </c>
      <c r="Q2695" s="12">
        <v>0.6</v>
      </c>
      <c r="R2695" s="12">
        <v>5.5</v>
      </c>
      <c r="S2695" s="12">
        <v>0.5</v>
      </c>
      <c r="T2695" s="12">
        <v>0</v>
      </c>
      <c r="U2695" s="12">
        <f t="shared" si="64"/>
        <v>405</v>
      </c>
    </row>
    <row r="2696" spans="1:44" x14ac:dyDescent="0.35">
      <c r="A2696" s="29" t="s">
        <v>86</v>
      </c>
      <c r="B2696" s="8" t="s">
        <v>21</v>
      </c>
      <c r="C2696" s="39">
        <v>566650</v>
      </c>
      <c r="D2696" s="39">
        <v>370540</v>
      </c>
      <c r="E2696" s="39">
        <v>430</v>
      </c>
      <c r="F2696" s="29">
        <v>876</v>
      </c>
      <c r="G2696" s="5" t="s">
        <v>49</v>
      </c>
      <c r="H2696" s="31">
        <v>2019</v>
      </c>
      <c r="I2696" s="12">
        <v>29.1</v>
      </c>
      <c r="J2696" s="12">
        <v>28.5</v>
      </c>
      <c r="K2696" s="12">
        <v>71.8</v>
      </c>
      <c r="L2696" s="12">
        <v>37.200000000000003</v>
      </c>
      <c r="M2696" s="12">
        <v>21.1</v>
      </c>
      <c r="N2696" s="12">
        <v>0</v>
      </c>
      <c r="O2696" s="12">
        <v>28.9</v>
      </c>
      <c r="P2696" s="12">
        <v>53.3</v>
      </c>
      <c r="Q2696" s="12">
        <v>34.700000000000003</v>
      </c>
      <c r="R2696" s="12">
        <v>2.2000000000000002</v>
      </c>
      <c r="S2696" s="12">
        <v>1.6</v>
      </c>
      <c r="T2696" s="12">
        <v>14.1</v>
      </c>
      <c r="U2696" s="12">
        <f t="shared" si="64"/>
        <v>322.50000000000006</v>
      </c>
    </row>
    <row r="2697" spans="1:44" x14ac:dyDescent="0.35">
      <c r="A2697" s="29" t="s">
        <v>86</v>
      </c>
      <c r="B2697" s="8" t="s">
        <v>21</v>
      </c>
      <c r="C2697" s="39">
        <v>566650</v>
      </c>
      <c r="D2697" s="39">
        <v>370540</v>
      </c>
      <c r="E2697" s="39">
        <v>430</v>
      </c>
      <c r="F2697" s="29">
        <v>876</v>
      </c>
      <c r="G2697" s="5" t="s">
        <v>49</v>
      </c>
      <c r="H2697" s="31">
        <v>2020</v>
      </c>
      <c r="I2697" s="12">
        <v>1</v>
      </c>
      <c r="J2697" s="12">
        <v>24.4</v>
      </c>
      <c r="K2697" s="12">
        <v>27</v>
      </c>
      <c r="L2697" s="12">
        <v>65.7</v>
      </c>
      <c r="M2697" s="12">
        <v>77</v>
      </c>
      <c r="N2697" s="12">
        <v>13</v>
      </c>
      <c r="O2697" s="12">
        <v>53.6</v>
      </c>
      <c r="P2697" s="12">
        <v>59.2</v>
      </c>
      <c r="Q2697" s="12">
        <v>22.6</v>
      </c>
      <c r="R2697" s="12">
        <v>0</v>
      </c>
      <c r="S2697" s="12">
        <v>0</v>
      </c>
      <c r="T2697" s="12">
        <v>0</v>
      </c>
      <c r="U2697" s="12">
        <f t="shared" si="64"/>
        <v>343.5</v>
      </c>
    </row>
    <row r="2698" spans="1:44" x14ac:dyDescent="0.35">
      <c r="A2698" s="29" t="s">
        <v>86</v>
      </c>
      <c r="B2698" s="8" t="s">
        <v>21</v>
      </c>
      <c r="C2698" s="39">
        <v>566650</v>
      </c>
      <c r="D2698" s="39">
        <v>370540</v>
      </c>
      <c r="E2698" s="39">
        <v>430</v>
      </c>
      <c r="F2698" s="29">
        <v>876</v>
      </c>
      <c r="G2698" s="5" t="s">
        <v>49</v>
      </c>
      <c r="H2698" s="31">
        <v>2021</v>
      </c>
      <c r="I2698" s="12">
        <v>6.8</v>
      </c>
      <c r="J2698" s="12">
        <v>0</v>
      </c>
      <c r="K2698" s="12">
        <v>31.8</v>
      </c>
      <c r="L2698" s="12">
        <v>45.4</v>
      </c>
      <c r="M2698" s="12">
        <v>6</v>
      </c>
      <c r="N2698" s="12">
        <v>48.9</v>
      </c>
      <c r="O2698" s="12">
        <v>104.4</v>
      </c>
      <c r="P2698" s="12">
        <v>23.1</v>
      </c>
      <c r="Q2698" s="12">
        <v>5.7</v>
      </c>
      <c r="R2698" s="12">
        <v>0</v>
      </c>
      <c r="S2698" s="12">
        <v>0.8</v>
      </c>
      <c r="T2698" s="12">
        <v>4.9000000000000004</v>
      </c>
      <c r="U2698" s="12">
        <f t="shared" si="64"/>
        <v>277.8</v>
      </c>
      <c r="V2698" s="60">
        <v>373.83</v>
      </c>
    </row>
    <row r="2699" spans="1:44" s="36" customFormat="1" x14ac:dyDescent="0.35">
      <c r="A2699" s="36" t="s">
        <v>87</v>
      </c>
      <c r="B2699" s="36" t="s">
        <v>40</v>
      </c>
      <c r="C2699" s="36">
        <v>546700</v>
      </c>
      <c r="D2699" s="36">
        <v>428800</v>
      </c>
      <c r="E2699" s="36">
        <v>230</v>
      </c>
      <c r="F2699" s="50">
        <v>236</v>
      </c>
      <c r="G2699" s="36" t="s">
        <v>47</v>
      </c>
      <c r="H2699" s="26">
        <v>1940</v>
      </c>
      <c r="I2699" s="27" t="str">
        <f>IF(ISBLANK(VLOOKUP($H2699*100+I$2,Feuil2!$A$3:$CQ$931,HLOOKUP(Feuil1!$F2699,Feuil2!$E$1:$DG$2,2,0),0)),"",VLOOKUP($H2699*100+I$2,Feuil2!$A$3:$CQ$931,HLOOKUP(Feuil1!$F2699,Feuil2!$E$1:$DG$2,2,0),0))</f>
        <v/>
      </c>
      <c r="J2699" s="27" t="str">
        <f>IF(ISBLANK(VLOOKUP($H2699*100+J$2,Feuil2!$A$3:$CQ$931,HLOOKUP(Feuil1!$F2699,Feuil2!$E$1:$DG$2,2,0),0)),"",VLOOKUP($H2699*100+J$2,Feuil2!$A$3:$CQ$931,HLOOKUP(Feuil1!$F2699,Feuil2!$E$1:$DG$2,2,0),0))</f>
        <v/>
      </c>
      <c r="K2699" s="27" t="str">
        <f>IF(ISBLANK(VLOOKUP($H2699*100+K$2,Feuil2!$A$3:$CQ$931,HLOOKUP(Feuil1!$F2699,Feuil2!$E$1:$DG$2,2,0),0)),"",VLOOKUP($H2699*100+K$2,Feuil2!$A$3:$CQ$931,HLOOKUP(Feuil1!$F2699,Feuil2!$E$1:$DG$2,2,0),0))</f>
        <v/>
      </c>
      <c r="L2699" s="27" t="str">
        <f>IF(ISBLANK(VLOOKUP($H2699*100+L$2,Feuil2!$A$3:$CQ$931,HLOOKUP(Feuil1!$F2699,Feuil2!$E$1:$DG$2,2,0),0)),"",VLOOKUP($H2699*100+L$2,Feuil2!$A$3:$CQ$931,HLOOKUP(Feuil1!$F2699,Feuil2!$E$1:$DG$2,2,0),0))</f>
        <v/>
      </c>
      <c r="M2699" s="27" t="str">
        <f>IF(ISBLANK(VLOOKUP($H2699*100+M$2,Feuil2!$A$3:$CQ$931,HLOOKUP(Feuil1!$F2699,Feuil2!$E$1:$DG$2,2,0),0)),"",VLOOKUP($H2699*100+M$2,Feuil2!$A$3:$CQ$931,HLOOKUP(Feuil1!$F2699,Feuil2!$E$1:$DG$2,2,0),0))</f>
        <v/>
      </c>
      <c r="N2699" s="27" t="str">
        <f>IF(ISBLANK(VLOOKUP($H2699*100+N$2,Feuil2!$A$3:$CQ$931,HLOOKUP(Feuil1!$F2699,Feuil2!$E$1:$DG$2,2,0),0)),"",VLOOKUP($H2699*100+N$2,Feuil2!$A$3:$CQ$931,HLOOKUP(Feuil1!$F2699,Feuil2!$E$1:$DG$2,2,0),0))</f>
        <v/>
      </c>
      <c r="O2699" s="27" t="str">
        <f>IF(ISBLANK(VLOOKUP($H2699*100+O$2,Feuil2!$A$3:$CQ$931,HLOOKUP(Feuil1!$F2699,Feuil2!$E$1:$DG$2,2,0),0)),"",VLOOKUP($H2699*100+O$2,Feuil2!$A$3:$CQ$931,HLOOKUP(Feuil1!$F2699,Feuil2!$E$1:$DG$2,2,0),0))</f>
        <v/>
      </c>
      <c r="P2699" s="27" t="str">
        <f>IF(ISBLANK(VLOOKUP($H2699*100+P$2,Feuil2!$A$3:$CQ$931,HLOOKUP(Feuil1!$F2699,Feuil2!$E$1:$DG$2,2,0),0)),"",VLOOKUP($H2699*100+P$2,Feuil2!$A$3:$CQ$931,HLOOKUP(Feuil1!$F2699,Feuil2!$E$1:$DG$2,2,0),0))</f>
        <v/>
      </c>
      <c r="Q2699" s="27" t="str">
        <f>IF(ISBLANK(VLOOKUP($H2699*100+Q$2,Feuil2!$A$3:$CQ$931,HLOOKUP(Feuil1!$F2699,Feuil2!$E$1:$DG$2,2,0),0)),"",VLOOKUP($H2699*100+Q$2,Feuil2!$A$3:$CQ$931,HLOOKUP(Feuil1!$F2699,Feuil2!$E$1:$DG$2,2,0),0))</f>
        <v/>
      </c>
      <c r="R2699" s="27" t="str">
        <f>IF(ISBLANK(VLOOKUP($H2699*100+R$2,Feuil2!$A$3:$CQ$931,HLOOKUP(Feuil1!$F2699,Feuil2!$E$1:$DG$2,2,0),0)),"",VLOOKUP($H2699*100+R$2,Feuil2!$A$3:$CQ$931,HLOOKUP(Feuil1!$F2699,Feuil2!$E$1:$DG$2,2,0),0))</f>
        <v/>
      </c>
      <c r="S2699" s="27" t="str">
        <f>IF(ISBLANK(VLOOKUP($H2699*100+S$2,Feuil2!$A$3:$CQ$931,HLOOKUP(Feuil1!$F2699,Feuil2!$E$1:$DG$2,2,0),0)),"",VLOOKUP($H2699*100+S$2,Feuil2!$A$3:$CQ$931,HLOOKUP(Feuil1!$F2699,Feuil2!$E$1:$DG$2,2,0),0))</f>
        <v/>
      </c>
      <c r="T2699" s="27" t="str">
        <f>IF(ISBLANK(VLOOKUP($H2699*100+T$2,Feuil2!$A$3:$CQ$931,HLOOKUP(Feuil1!$F2699,Feuil2!$E$1:$DG$2,2,0),0)),"",VLOOKUP($H2699*100+T$2,Feuil2!$A$3:$CQ$931,HLOOKUP(Feuil1!$F2699,Feuil2!$E$1:$DG$2,2,0),0))</f>
        <v/>
      </c>
      <c r="U2699" s="27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</row>
    <row r="2700" spans="1:44" x14ac:dyDescent="0.35">
      <c r="A2700" s="33" t="s">
        <v>87</v>
      </c>
      <c r="B2700" s="8" t="s">
        <v>40</v>
      </c>
      <c r="C2700" s="39">
        <v>546700</v>
      </c>
      <c r="D2700" s="39">
        <v>428800</v>
      </c>
      <c r="E2700" s="39">
        <v>230</v>
      </c>
      <c r="F2700" s="33">
        <v>236</v>
      </c>
      <c r="G2700" s="5" t="s">
        <v>47</v>
      </c>
      <c r="H2700" s="35">
        <v>1941</v>
      </c>
      <c r="I2700" s="12" t="str">
        <f>IF(ISBLANK(VLOOKUP($H2700*100+I$2,Feuil2!$A$3:$CQ$931,HLOOKUP(Feuil1!$F2700,Feuil2!$E$1:$DG$2,2,0),0)),"",VLOOKUP($H2700*100+I$2,Feuil2!$A$3:$CQ$931,HLOOKUP(Feuil1!$F2700,Feuil2!$E$1:$DG$2,2,0),0))</f>
        <v/>
      </c>
      <c r="J2700" s="12" t="str">
        <f>IF(ISBLANK(VLOOKUP($H2700*100+J$2,Feuil2!$A$3:$CQ$931,HLOOKUP(Feuil1!$F2700,Feuil2!$E$1:$DG$2,2,0),0)),"",VLOOKUP($H2700*100+J$2,Feuil2!$A$3:$CQ$931,HLOOKUP(Feuil1!$F2700,Feuil2!$E$1:$DG$2,2,0),0))</f>
        <v/>
      </c>
      <c r="K2700" s="12" t="str">
        <f>IF(ISBLANK(VLOOKUP($H2700*100+K$2,Feuil2!$A$3:$CQ$931,HLOOKUP(Feuil1!$F2700,Feuil2!$E$1:$DG$2,2,0),0)),"",VLOOKUP($H2700*100+K$2,Feuil2!$A$3:$CQ$931,HLOOKUP(Feuil1!$F2700,Feuil2!$E$1:$DG$2,2,0),0))</f>
        <v/>
      </c>
      <c r="L2700" s="12" t="str">
        <f>IF(ISBLANK(VLOOKUP($H2700*100+L$2,Feuil2!$A$3:$CQ$931,HLOOKUP(Feuil1!$F2700,Feuil2!$E$1:$DG$2,2,0),0)),"",VLOOKUP($H2700*100+L$2,Feuil2!$A$3:$CQ$931,HLOOKUP(Feuil1!$F2700,Feuil2!$E$1:$DG$2,2,0),0))</f>
        <v/>
      </c>
      <c r="M2700" s="12" t="str">
        <f>IF(ISBLANK(VLOOKUP($H2700*100+M$2,Feuil2!$A$3:$CQ$931,HLOOKUP(Feuil1!$F2700,Feuil2!$E$1:$DG$2,2,0),0)),"",VLOOKUP($H2700*100+M$2,Feuil2!$A$3:$CQ$931,HLOOKUP(Feuil1!$F2700,Feuil2!$E$1:$DG$2,2,0),0))</f>
        <v/>
      </c>
      <c r="N2700" s="12" t="str">
        <f>IF(ISBLANK(VLOOKUP($H2700*100+N$2,Feuil2!$A$3:$CQ$931,HLOOKUP(Feuil1!$F2700,Feuil2!$E$1:$DG$2,2,0),0)),"",VLOOKUP($H2700*100+N$2,Feuil2!$A$3:$CQ$931,HLOOKUP(Feuil1!$F2700,Feuil2!$E$1:$DG$2,2,0),0))</f>
        <v/>
      </c>
      <c r="O2700" s="12" t="str">
        <f>IF(ISBLANK(VLOOKUP($H2700*100+O$2,Feuil2!$A$3:$CQ$931,HLOOKUP(Feuil1!$F2700,Feuil2!$E$1:$DG$2,2,0),0)),"",VLOOKUP($H2700*100+O$2,Feuil2!$A$3:$CQ$931,HLOOKUP(Feuil1!$F2700,Feuil2!$E$1:$DG$2,2,0),0))</f>
        <v/>
      </c>
      <c r="P2700" s="12" t="str">
        <f>IF(ISBLANK(VLOOKUP($H2700*100+P$2,Feuil2!$A$3:$CQ$931,HLOOKUP(Feuil1!$F2700,Feuil2!$E$1:$DG$2,2,0),0)),"",VLOOKUP($H2700*100+P$2,Feuil2!$A$3:$CQ$931,HLOOKUP(Feuil1!$F2700,Feuil2!$E$1:$DG$2,2,0),0))</f>
        <v/>
      </c>
      <c r="Q2700" s="12" t="str">
        <f>IF(ISBLANK(VLOOKUP($H2700*100+Q$2,Feuil2!$A$3:$CQ$931,HLOOKUP(Feuil1!$F2700,Feuil2!$E$1:$DG$2,2,0),0)),"",VLOOKUP($H2700*100+Q$2,Feuil2!$A$3:$CQ$931,HLOOKUP(Feuil1!$F2700,Feuil2!$E$1:$DG$2,2,0),0))</f>
        <v/>
      </c>
      <c r="R2700" s="12" t="str">
        <f>IF(ISBLANK(VLOOKUP($H2700*100+R$2,Feuil2!$A$3:$CQ$931,HLOOKUP(Feuil1!$F2700,Feuil2!$E$1:$DG$2,2,0),0)),"",VLOOKUP($H2700*100+R$2,Feuil2!$A$3:$CQ$931,HLOOKUP(Feuil1!$F2700,Feuil2!$E$1:$DG$2,2,0),0))</f>
        <v/>
      </c>
      <c r="S2700" s="12" t="str">
        <f>IF(ISBLANK(VLOOKUP($H2700*100+S$2,Feuil2!$A$3:$CQ$931,HLOOKUP(Feuil1!$F2700,Feuil2!$E$1:$DG$2,2,0),0)),"",VLOOKUP($H2700*100+S$2,Feuil2!$A$3:$CQ$931,HLOOKUP(Feuil1!$F2700,Feuil2!$E$1:$DG$2,2,0),0))</f>
        <v/>
      </c>
      <c r="T2700" s="12" t="str">
        <f>IF(ISBLANK(VLOOKUP($H2700*100+T$2,Feuil2!$A$3:$CQ$931,HLOOKUP(Feuil1!$F2700,Feuil2!$E$1:$DG$2,2,0),0)),"",VLOOKUP($H2700*100+T$2,Feuil2!$A$3:$CQ$931,HLOOKUP(Feuil1!$F2700,Feuil2!$E$1:$DG$2,2,0),0))</f>
        <v/>
      </c>
      <c r="U2700" s="12"/>
      <c r="Y2700" s="36"/>
      <c r="Z2700" s="36"/>
      <c r="AA2700" s="36"/>
      <c r="AB2700" s="36"/>
      <c r="AC2700" s="36"/>
      <c r="AD2700" s="36"/>
      <c r="AE2700" s="36"/>
      <c r="AF2700" s="36"/>
      <c r="AG2700" s="36"/>
      <c r="AH2700" s="36"/>
      <c r="AI2700" s="36"/>
      <c r="AJ2700" s="36"/>
      <c r="AK2700" s="36"/>
      <c r="AL2700" s="36"/>
      <c r="AM2700" s="36"/>
      <c r="AN2700" s="36"/>
      <c r="AO2700" s="36"/>
      <c r="AP2700" s="36"/>
      <c r="AQ2700" s="36"/>
      <c r="AR2700" s="36"/>
    </row>
    <row r="2701" spans="1:44" x14ac:dyDescent="0.35">
      <c r="A2701" s="10" t="s">
        <v>87</v>
      </c>
      <c r="B2701" s="8" t="s">
        <v>40</v>
      </c>
      <c r="C2701" s="39">
        <v>546700</v>
      </c>
      <c r="D2701" s="39">
        <v>428800</v>
      </c>
      <c r="E2701" s="39">
        <v>230</v>
      </c>
      <c r="F2701" s="10">
        <v>236</v>
      </c>
      <c r="G2701" s="5" t="s">
        <v>47</v>
      </c>
      <c r="H2701" s="11">
        <v>1942</v>
      </c>
      <c r="I2701" s="12" t="str">
        <f>IF(ISBLANK(VLOOKUP($H2701*100+I$2,Feuil2!$A$3:$CQ$931,HLOOKUP(Feuil1!$F2701,Feuil2!$E$1:$DG$2,2,0),0)),"",VLOOKUP($H2701*100+I$2,Feuil2!$A$3:$CQ$931,HLOOKUP(Feuil1!$F2701,Feuil2!$E$1:$DG$2,2,0),0))</f>
        <v/>
      </c>
      <c r="J2701" s="12" t="str">
        <f>IF(ISBLANK(VLOOKUP($H2701*100+J$2,Feuil2!$A$3:$CQ$931,HLOOKUP(Feuil1!$F2701,Feuil2!$E$1:$DG$2,2,0),0)),"",VLOOKUP($H2701*100+J$2,Feuil2!$A$3:$CQ$931,HLOOKUP(Feuil1!$F2701,Feuil2!$E$1:$DG$2,2,0),0))</f>
        <v/>
      </c>
      <c r="K2701" s="12" t="str">
        <f>IF(ISBLANK(VLOOKUP($H2701*100+K$2,Feuil2!$A$3:$CQ$931,HLOOKUP(Feuil1!$F2701,Feuil2!$E$1:$DG$2,2,0),0)),"",VLOOKUP($H2701*100+K$2,Feuil2!$A$3:$CQ$931,HLOOKUP(Feuil1!$F2701,Feuil2!$E$1:$DG$2,2,0),0))</f>
        <v/>
      </c>
      <c r="L2701" s="12" t="str">
        <f>IF(ISBLANK(VLOOKUP($H2701*100+L$2,Feuil2!$A$3:$CQ$931,HLOOKUP(Feuil1!$F2701,Feuil2!$E$1:$DG$2,2,0),0)),"",VLOOKUP($H2701*100+L$2,Feuil2!$A$3:$CQ$931,HLOOKUP(Feuil1!$F2701,Feuil2!$E$1:$DG$2,2,0),0))</f>
        <v/>
      </c>
      <c r="M2701" s="12" t="str">
        <f>IF(ISBLANK(VLOOKUP($H2701*100+M$2,Feuil2!$A$3:$CQ$931,HLOOKUP(Feuil1!$F2701,Feuil2!$E$1:$DG$2,2,0),0)),"",VLOOKUP($H2701*100+M$2,Feuil2!$A$3:$CQ$931,HLOOKUP(Feuil1!$F2701,Feuil2!$E$1:$DG$2,2,0),0))</f>
        <v/>
      </c>
      <c r="N2701" s="12" t="str">
        <f>IF(ISBLANK(VLOOKUP($H2701*100+N$2,Feuil2!$A$3:$CQ$931,HLOOKUP(Feuil1!$F2701,Feuil2!$E$1:$DG$2,2,0),0)),"",VLOOKUP($H2701*100+N$2,Feuil2!$A$3:$CQ$931,HLOOKUP(Feuil1!$F2701,Feuil2!$E$1:$DG$2,2,0),0))</f>
        <v/>
      </c>
      <c r="O2701" s="12" t="str">
        <f>IF(ISBLANK(VLOOKUP($H2701*100+O$2,Feuil2!$A$3:$CQ$931,HLOOKUP(Feuil1!$F2701,Feuil2!$E$1:$DG$2,2,0),0)),"",VLOOKUP($H2701*100+O$2,Feuil2!$A$3:$CQ$931,HLOOKUP(Feuil1!$F2701,Feuil2!$E$1:$DG$2,2,0),0))</f>
        <v/>
      </c>
      <c r="P2701" s="12" t="str">
        <f>IF(ISBLANK(VLOOKUP($H2701*100+P$2,Feuil2!$A$3:$CQ$931,HLOOKUP(Feuil1!$F2701,Feuil2!$E$1:$DG$2,2,0),0)),"",VLOOKUP($H2701*100+P$2,Feuil2!$A$3:$CQ$931,HLOOKUP(Feuil1!$F2701,Feuil2!$E$1:$DG$2,2,0),0))</f>
        <v/>
      </c>
      <c r="Q2701" s="12" t="str">
        <f>IF(ISBLANK(VLOOKUP($H2701*100+Q$2,Feuil2!$A$3:$CQ$931,HLOOKUP(Feuil1!$F2701,Feuil2!$E$1:$DG$2,2,0),0)),"",VLOOKUP($H2701*100+Q$2,Feuil2!$A$3:$CQ$931,HLOOKUP(Feuil1!$F2701,Feuil2!$E$1:$DG$2,2,0),0))</f>
        <v/>
      </c>
      <c r="R2701" s="12" t="str">
        <f>IF(ISBLANK(VLOOKUP($H2701*100+R$2,Feuil2!$A$3:$CQ$931,HLOOKUP(Feuil1!$F2701,Feuil2!$E$1:$DG$2,2,0),0)),"",VLOOKUP($H2701*100+R$2,Feuil2!$A$3:$CQ$931,HLOOKUP(Feuil1!$F2701,Feuil2!$E$1:$DG$2,2,0),0))</f>
        <v/>
      </c>
      <c r="S2701" s="12" t="str">
        <f>IF(ISBLANK(VLOOKUP($H2701*100+S$2,Feuil2!$A$3:$CQ$931,HLOOKUP(Feuil1!$F2701,Feuil2!$E$1:$DG$2,2,0),0)),"",VLOOKUP($H2701*100+S$2,Feuil2!$A$3:$CQ$931,HLOOKUP(Feuil1!$F2701,Feuil2!$E$1:$DG$2,2,0),0))</f>
        <v/>
      </c>
      <c r="T2701" s="12" t="str">
        <f>IF(ISBLANK(VLOOKUP($H2701*100+T$2,Feuil2!$A$3:$CQ$931,HLOOKUP(Feuil1!$F2701,Feuil2!$E$1:$DG$2,2,0),0)),"",VLOOKUP($H2701*100+T$2,Feuil2!$A$3:$CQ$931,HLOOKUP(Feuil1!$F2701,Feuil2!$E$1:$DG$2,2,0),0))</f>
        <v/>
      </c>
      <c r="U2701" s="12"/>
    </row>
    <row r="2702" spans="1:44" x14ac:dyDescent="0.35">
      <c r="A2702" s="10" t="s">
        <v>87</v>
      </c>
      <c r="B2702" s="8" t="s">
        <v>40</v>
      </c>
      <c r="C2702" s="39">
        <v>546700</v>
      </c>
      <c r="D2702" s="39">
        <v>428800</v>
      </c>
      <c r="E2702" s="39">
        <v>230</v>
      </c>
      <c r="F2702" s="10">
        <v>236</v>
      </c>
      <c r="G2702" s="5" t="s">
        <v>47</v>
      </c>
      <c r="H2702" s="11">
        <v>1943</v>
      </c>
      <c r="I2702" s="12" t="str">
        <f>IF(ISBLANK(VLOOKUP($H2702*100+I$2,Feuil2!$A$3:$CQ$931,HLOOKUP(Feuil1!$F2702,Feuil2!$E$1:$DG$2,2,0),0)),"",VLOOKUP($H2702*100+I$2,Feuil2!$A$3:$CQ$931,HLOOKUP(Feuil1!$F2702,Feuil2!$E$1:$DG$2,2,0),0))</f>
        <v/>
      </c>
      <c r="J2702" s="12" t="str">
        <f>IF(ISBLANK(VLOOKUP($H2702*100+J$2,Feuil2!$A$3:$CQ$931,HLOOKUP(Feuil1!$F2702,Feuil2!$E$1:$DG$2,2,0),0)),"",VLOOKUP($H2702*100+J$2,Feuil2!$A$3:$CQ$931,HLOOKUP(Feuil1!$F2702,Feuil2!$E$1:$DG$2,2,0),0))</f>
        <v/>
      </c>
      <c r="K2702" s="12" t="str">
        <f>IF(ISBLANK(VLOOKUP($H2702*100+K$2,Feuil2!$A$3:$CQ$931,HLOOKUP(Feuil1!$F2702,Feuil2!$E$1:$DG$2,2,0),0)),"",VLOOKUP($H2702*100+K$2,Feuil2!$A$3:$CQ$931,HLOOKUP(Feuil1!$F2702,Feuil2!$E$1:$DG$2,2,0),0))</f>
        <v/>
      </c>
      <c r="L2702" s="12" t="str">
        <f>IF(ISBLANK(VLOOKUP($H2702*100+L$2,Feuil2!$A$3:$CQ$931,HLOOKUP(Feuil1!$F2702,Feuil2!$E$1:$DG$2,2,0),0)),"",VLOOKUP($H2702*100+L$2,Feuil2!$A$3:$CQ$931,HLOOKUP(Feuil1!$F2702,Feuil2!$E$1:$DG$2,2,0),0))</f>
        <v/>
      </c>
      <c r="M2702" s="12" t="str">
        <f>IF(ISBLANK(VLOOKUP($H2702*100+M$2,Feuil2!$A$3:$CQ$931,HLOOKUP(Feuil1!$F2702,Feuil2!$E$1:$DG$2,2,0),0)),"",VLOOKUP($H2702*100+M$2,Feuil2!$A$3:$CQ$931,HLOOKUP(Feuil1!$F2702,Feuil2!$E$1:$DG$2,2,0),0))</f>
        <v/>
      </c>
      <c r="N2702" s="12" t="str">
        <f>IF(ISBLANK(VLOOKUP($H2702*100+N$2,Feuil2!$A$3:$CQ$931,HLOOKUP(Feuil1!$F2702,Feuil2!$E$1:$DG$2,2,0),0)),"",VLOOKUP($H2702*100+N$2,Feuil2!$A$3:$CQ$931,HLOOKUP(Feuil1!$F2702,Feuil2!$E$1:$DG$2,2,0),0))</f>
        <v/>
      </c>
      <c r="O2702" s="12" t="str">
        <f>IF(ISBLANK(VLOOKUP($H2702*100+O$2,Feuil2!$A$3:$CQ$931,HLOOKUP(Feuil1!$F2702,Feuil2!$E$1:$DG$2,2,0),0)),"",VLOOKUP($H2702*100+O$2,Feuil2!$A$3:$CQ$931,HLOOKUP(Feuil1!$F2702,Feuil2!$E$1:$DG$2,2,0),0))</f>
        <v/>
      </c>
      <c r="P2702" s="12" t="str">
        <f>IF(ISBLANK(VLOOKUP($H2702*100+P$2,Feuil2!$A$3:$CQ$931,HLOOKUP(Feuil1!$F2702,Feuil2!$E$1:$DG$2,2,0),0)),"",VLOOKUP($H2702*100+P$2,Feuil2!$A$3:$CQ$931,HLOOKUP(Feuil1!$F2702,Feuil2!$E$1:$DG$2,2,0),0))</f>
        <v/>
      </c>
      <c r="Q2702" s="12" t="str">
        <f>IF(ISBLANK(VLOOKUP($H2702*100+Q$2,Feuil2!$A$3:$CQ$931,HLOOKUP(Feuil1!$F2702,Feuil2!$E$1:$DG$2,2,0),0)),"",VLOOKUP($H2702*100+Q$2,Feuil2!$A$3:$CQ$931,HLOOKUP(Feuil1!$F2702,Feuil2!$E$1:$DG$2,2,0),0))</f>
        <v/>
      </c>
      <c r="R2702" s="12" t="str">
        <f>IF(ISBLANK(VLOOKUP($H2702*100+R$2,Feuil2!$A$3:$CQ$931,HLOOKUP(Feuil1!$F2702,Feuil2!$E$1:$DG$2,2,0),0)),"",VLOOKUP($H2702*100+R$2,Feuil2!$A$3:$CQ$931,HLOOKUP(Feuil1!$F2702,Feuil2!$E$1:$DG$2,2,0),0))</f>
        <v/>
      </c>
      <c r="S2702" s="12" t="str">
        <f>IF(ISBLANK(VLOOKUP($H2702*100+S$2,Feuil2!$A$3:$CQ$931,HLOOKUP(Feuil1!$F2702,Feuil2!$E$1:$DG$2,2,0),0)),"",VLOOKUP($H2702*100+S$2,Feuil2!$A$3:$CQ$931,HLOOKUP(Feuil1!$F2702,Feuil2!$E$1:$DG$2,2,0),0))</f>
        <v/>
      </c>
      <c r="T2702" s="12" t="str">
        <f>IF(ISBLANK(VLOOKUP($H2702*100+T$2,Feuil2!$A$3:$CQ$931,HLOOKUP(Feuil1!$F2702,Feuil2!$E$1:$DG$2,2,0),0)),"",VLOOKUP($H2702*100+T$2,Feuil2!$A$3:$CQ$931,HLOOKUP(Feuil1!$F2702,Feuil2!$E$1:$DG$2,2,0),0))</f>
        <v/>
      </c>
      <c r="U2702" s="12"/>
    </row>
    <row r="2703" spans="1:44" x14ac:dyDescent="0.35">
      <c r="A2703" s="10" t="s">
        <v>87</v>
      </c>
      <c r="B2703" s="8" t="s">
        <v>40</v>
      </c>
      <c r="C2703" s="39">
        <v>546700</v>
      </c>
      <c r="D2703" s="39">
        <v>428800</v>
      </c>
      <c r="E2703" s="39">
        <v>230</v>
      </c>
      <c r="F2703" s="10">
        <v>236</v>
      </c>
      <c r="G2703" s="5" t="s">
        <v>47</v>
      </c>
      <c r="H2703" s="11">
        <v>1944</v>
      </c>
      <c r="I2703" s="12" t="str">
        <f>IF(ISBLANK(VLOOKUP($H2703*100+I$2,Feuil2!$A$3:$CQ$931,HLOOKUP(Feuil1!$F2703,Feuil2!$E$1:$DG$2,2,0),0)),"",VLOOKUP($H2703*100+I$2,Feuil2!$A$3:$CQ$931,HLOOKUP(Feuil1!$F2703,Feuil2!$E$1:$DG$2,2,0),0))</f>
        <v/>
      </c>
      <c r="J2703" s="12" t="str">
        <f>IF(ISBLANK(VLOOKUP($H2703*100+J$2,Feuil2!$A$3:$CQ$931,HLOOKUP(Feuil1!$F2703,Feuil2!$E$1:$DG$2,2,0),0)),"",VLOOKUP($H2703*100+J$2,Feuil2!$A$3:$CQ$931,HLOOKUP(Feuil1!$F2703,Feuil2!$E$1:$DG$2,2,0),0))</f>
        <v/>
      </c>
      <c r="K2703" s="12" t="str">
        <f>IF(ISBLANK(VLOOKUP($H2703*100+K$2,Feuil2!$A$3:$CQ$931,HLOOKUP(Feuil1!$F2703,Feuil2!$E$1:$DG$2,2,0),0)),"",VLOOKUP($H2703*100+K$2,Feuil2!$A$3:$CQ$931,HLOOKUP(Feuil1!$F2703,Feuil2!$E$1:$DG$2,2,0),0))</f>
        <v/>
      </c>
      <c r="L2703" s="12" t="str">
        <f>IF(ISBLANK(VLOOKUP($H2703*100+L$2,Feuil2!$A$3:$CQ$931,HLOOKUP(Feuil1!$F2703,Feuil2!$E$1:$DG$2,2,0),0)),"",VLOOKUP($H2703*100+L$2,Feuil2!$A$3:$CQ$931,HLOOKUP(Feuil1!$F2703,Feuil2!$E$1:$DG$2,2,0),0))</f>
        <v/>
      </c>
      <c r="M2703" s="12" t="str">
        <f>IF(ISBLANK(VLOOKUP($H2703*100+M$2,Feuil2!$A$3:$CQ$931,HLOOKUP(Feuil1!$F2703,Feuil2!$E$1:$DG$2,2,0),0)),"",VLOOKUP($H2703*100+M$2,Feuil2!$A$3:$CQ$931,HLOOKUP(Feuil1!$F2703,Feuil2!$E$1:$DG$2,2,0),0))</f>
        <v/>
      </c>
      <c r="N2703" s="12" t="str">
        <f>IF(ISBLANK(VLOOKUP($H2703*100+N$2,Feuil2!$A$3:$CQ$931,HLOOKUP(Feuil1!$F2703,Feuil2!$E$1:$DG$2,2,0),0)),"",VLOOKUP($H2703*100+N$2,Feuil2!$A$3:$CQ$931,HLOOKUP(Feuil1!$F2703,Feuil2!$E$1:$DG$2,2,0),0))</f>
        <v/>
      </c>
      <c r="O2703" s="12" t="str">
        <f>IF(ISBLANK(VLOOKUP($H2703*100+O$2,Feuil2!$A$3:$CQ$931,HLOOKUP(Feuil1!$F2703,Feuil2!$E$1:$DG$2,2,0),0)),"",VLOOKUP($H2703*100+O$2,Feuil2!$A$3:$CQ$931,HLOOKUP(Feuil1!$F2703,Feuil2!$E$1:$DG$2,2,0),0))</f>
        <v/>
      </c>
      <c r="P2703" s="12" t="str">
        <f>IF(ISBLANK(VLOOKUP($H2703*100+P$2,Feuil2!$A$3:$CQ$931,HLOOKUP(Feuil1!$F2703,Feuil2!$E$1:$DG$2,2,0),0)),"",VLOOKUP($H2703*100+P$2,Feuil2!$A$3:$CQ$931,HLOOKUP(Feuil1!$F2703,Feuil2!$E$1:$DG$2,2,0),0))</f>
        <v/>
      </c>
      <c r="Q2703" s="12" t="str">
        <f>IF(ISBLANK(VLOOKUP($H2703*100+Q$2,Feuil2!$A$3:$CQ$931,HLOOKUP(Feuil1!$F2703,Feuil2!$E$1:$DG$2,2,0),0)),"",VLOOKUP($H2703*100+Q$2,Feuil2!$A$3:$CQ$931,HLOOKUP(Feuil1!$F2703,Feuil2!$E$1:$DG$2,2,0),0))</f>
        <v/>
      </c>
      <c r="R2703" s="12" t="str">
        <f>IF(ISBLANK(VLOOKUP($H2703*100+R$2,Feuil2!$A$3:$CQ$931,HLOOKUP(Feuil1!$F2703,Feuil2!$E$1:$DG$2,2,0),0)),"",VLOOKUP($H2703*100+R$2,Feuil2!$A$3:$CQ$931,HLOOKUP(Feuil1!$F2703,Feuil2!$E$1:$DG$2,2,0),0))</f>
        <v/>
      </c>
      <c r="S2703" s="12" t="str">
        <f>IF(ISBLANK(VLOOKUP($H2703*100+S$2,Feuil2!$A$3:$CQ$931,HLOOKUP(Feuil1!$F2703,Feuil2!$E$1:$DG$2,2,0),0)),"",VLOOKUP($H2703*100+S$2,Feuil2!$A$3:$CQ$931,HLOOKUP(Feuil1!$F2703,Feuil2!$E$1:$DG$2,2,0),0))</f>
        <v/>
      </c>
      <c r="T2703" s="12" t="str">
        <f>IF(ISBLANK(VLOOKUP($H2703*100+T$2,Feuil2!$A$3:$CQ$931,HLOOKUP(Feuil1!$F2703,Feuil2!$E$1:$DG$2,2,0),0)),"",VLOOKUP($H2703*100+T$2,Feuil2!$A$3:$CQ$931,HLOOKUP(Feuil1!$F2703,Feuil2!$E$1:$DG$2,2,0),0))</f>
        <v/>
      </c>
      <c r="U2703" s="12"/>
    </row>
    <row r="2704" spans="1:44" x14ac:dyDescent="0.35">
      <c r="A2704" s="10" t="s">
        <v>87</v>
      </c>
      <c r="B2704" s="8" t="s">
        <v>40</v>
      </c>
      <c r="C2704" s="39">
        <v>546700</v>
      </c>
      <c r="D2704" s="39">
        <v>428800</v>
      </c>
      <c r="E2704" s="39">
        <v>230</v>
      </c>
      <c r="F2704" s="10">
        <v>236</v>
      </c>
      <c r="G2704" s="5" t="s">
        <v>47</v>
      </c>
      <c r="H2704" s="11">
        <v>1945</v>
      </c>
      <c r="I2704" s="12" t="str">
        <f>IF(ISBLANK(VLOOKUP($H2704*100+I$2,Feuil2!$A$3:$CQ$931,HLOOKUP(Feuil1!$F2704,Feuil2!$E$1:$DG$2,2,0),0)),"",VLOOKUP($H2704*100+I$2,Feuil2!$A$3:$CQ$931,HLOOKUP(Feuil1!$F2704,Feuil2!$E$1:$DG$2,2,0),0))</f>
        <v/>
      </c>
      <c r="J2704" s="12" t="str">
        <f>IF(ISBLANK(VLOOKUP($H2704*100+J$2,Feuil2!$A$3:$CQ$931,HLOOKUP(Feuil1!$F2704,Feuil2!$E$1:$DG$2,2,0),0)),"",VLOOKUP($H2704*100+J$2,Feuil2!$A$3:$CQ$931,HLOOKUP(Feuil1!$F2704,Feuil2!$E$1:$DG$2,2,0),0))</f>
        <v/>
      </c>
      <c r="K2704" s="12" t="str">
        <f>IF(ISBLANK(VLOOKUP($H2704*100+K$2,Feuil2!$A$3:$CQ$931,HLOOKUP(Feuil1!$F2704,Feuil2!$E$1:$DG$2,2,0),0)),"",VLOOKUP($H2704*100+K$2,Feuil2!$A$3:$CQ$931,HLOOKUP(Feuil1!$F2704,Feuil2!$E$1:$DG$2,2,0),0))</f>
        <v/>
      </c>
      <c r="L2704" s="12" t="str">
        <f>IF(ISBLANK(VLOOKUP($H2704*100+L$2,Feuil2!$A$3:$CQ$931,HLOOKUP(Feuil1!$F2704,Feuil2!$E$1:$DG$2,2,0),0)),"",VLOOKUP($H2704*100+L$2,Feuil2!$A$3:$CQ$931,HLOOKUP(Feuil1!$F2704,Feuil2!$E$1:$DG$2,2,0),0))</f>
        <v/>
      </c>
      <c r="M2704" s="12" t="str">
        <f>IF(ISBLANK(VLOOKUP($H2704*100+M$2,Feuil2!$A$3:$CQ$931,HLOOKUP(Feuil1!$F2704,Feuil2!$E$1:$DG$2,2,0),0)),"",VLOOKUP($H2704*100+M$2,Feuil2!$A$3:$CQ$931,HLOOKUP(Feuil1!$F2704,Feuil2!$E$1:$DG$2,2,0),0))</f>
        <v/>
      </c>
      <c r="N2704" s="12" t="str">
        <f>IF(ISBLANK(VLOOKUP($H2704*100+N$2,Feuil2!$A$3:$CQ$931,HLOOKUP(Feuil1!$F2704,Feuil2!$E$1:$DG$2,2,0),0)),"",VLOOKUP($H2704*100+N$2,Feuil2!$A$3:$CQ$931,HLOOKUP(Feuil1!$F2704,Feuil2!$E$1:$DG$2,2,0),0))</f>
        <v/>
      </c>
      <c r="O2704" s="12" t="str">
        <f>IF(ISBLANK(VLOOKUP($H2704*100+O$2,Feuil2!$A$3:$CQ$931,HLOOKUP(Feuil1!$F2704,Feuil2!$E$1:$DG$2,2,0),0)),"",VLOOKUP($H2704*100+O$2,Feuil2!$A$3:$CQ$931,HLOOKUP(Feuil1!$F2704,Feuil2!$E$1:$DG$2,2,0),0))</f>
        <v/>
      </c>
      <c r="P2704" s="12" t="str">
        <f>IF(ISBLANK(VLOOKUP($H2704*100+P$2,Feuil2!$A$3:$CQ$931,HLOOKUP(Feuil1!$F2704,Feuil2!$E$1:$DG$2,2,0),0)),"",VLOOKUP($H2704*100+P$2,Feuil2!$A$3:$CQ$931,HLOOKUP(Feuil1!$F2704,Feuil2!$E$1:$DG$2,2,0),0))</f>
        <v/>
      </c>
      <c r="Q2704" s="12" t="str">
        <f>IF(ISBLANK(VLOOKUP($H2704*100+Q$2,Feuil2!$A$3:$CQ$931,HLOOKUP(Feuil1!$F2704,Feuil2!$E$1:$DG$2,2,0),0)),"",VLOOKUP($H2704*100+Q$2,Feuil2!$A$3:$CQ$931,HLOOKUP(Feuil1!$F2704,Feuil2!$E$1:$DG$2,2,0),0))</f>
        <v/>
      </c>
      <c r="R2704" s="12" t="str">
        <f>IF(ISBLANK(VLOOKUP($H2704*100+R$2,Feuil2!$A$3:$CQ$931,HLOOKUP(Feuil1!$F2704,Feuil2!$E$1:$DG$2,2,0),0)),"",VLOOKUP($H2704*100+R$2,Feuil2!$A$3:$CQ$931,HLOOKUP(Feuil1!$F2704,Feuil2!$E$1:$DG$2,2,0),0))</f>
        <v/>
      </c>
      <c r="S2704" s="12" t="str">
        <f>IF(ISBLANK(VLOOKUP($H2704*100+S$2,Feuil2!$A$3:$CQ$931,HLOOKUP(Feuil1!$F2704,Feuil2!$E$1:$DG$2,2,0),0)),"",VLOOKUP($H2704*100+S$2,Feuil2!$A$3:$CQ$931,HLOOKUP(Feuil1!$F2704,Feuil2!$E$1:$DG$2,2,0),0))</f>
        <v/>
      </c>
      <c r="T2704" s="12" t="str">
        <f>IF(ISBLANK(VLOOKUP($H2704*100+T$2,Feuil2!$A$3:$CQ$931,HLOOKUP(Feuil1!$F2704,Feuil2!$E$1:$DG$2,2,0),0)),"",VLOOKUP($H2704*100+T$2,Feuil2!$A$3:$CQ$931,HLOOKUP(Feuil1!$F2704,Feuil2!$E$1:$DG$2,2,0),0))</f>
        <v/>
      </c>
      <c r="U2704" s="12"/>
    </row>
    <row r="2705" spans="1:21" x14ac:dyDescent="0.35">
      <c r="A2705" s="10" t="s">
        <v>87</v>
      </c>
      <c r="B2705" s="8" t="s">
        <v>40</v>
      </c>
      <c r="C2705" s="39">
        <v>546700</v>
      </c>
      <c r="D2705" s="39">
        <v>428800</v>
      </c>
      <c r="E2705" s="39">
        <v>230</v>
      </c>
      <c r="F2705" s="10">
        <v>236</v>
      </c>
      <c r="G2705" s="5" t="s">
        <v>47</v>
      </c>
      <c r="H2705" s="11">
        <v>1946</v>
      </c>
      <c r="I2705" s="12" t="str">
        <f>IF(ISBLANK(VLOOKUP($H2705*100+I$2,Feuil2!$A$3:$CQ$931,HLOOKUP(Feuil1!$F2705,Feuil2!$E$1:$DG$2,2,0),0)),"",VLOOKUP($H2705*100+I$2,Feuil2!$A$3:$CQ$931,HLOOKUP(Feuil1!$F2705,Feuil2!$E$1:$DG$2,2,0),0))</f>
        <v/>
      </c>
      <c r="J2705" s="12" t="str">
        <f>IF(ISBLANK(VLOOKUP($H2705*100+J$2,Feuil2!$A$3:$CQ$931,HLOOKUP(Feuil1!$F2705,Feuil2!$E$1:$DG$2,2,0),0)),"",VLOOKUP($H2705*100+J$2,Feuil2!$A$3:$CQ$931,HLOOKUP(Feuil1!$F2705,Feuil2!$E$1:$DG$2,2,0),0))</f>
        <v/>
      </c>
      <c r="K2705" s="12" t="str">
        <f>IF(ISBLANK(VLOOKUP($H2705*100+K$2,Feuil2!$A$3:$CQ$931,HLOOKUP(Feuil1!$F2705,Feuil2!$E$1:$DG$2,2,0),0)),"",VLOOKUP($H2705*100+K$2,Feuil2!$A$3:$CQ$931,HLOOKUP(Feuil1!$F2705,Feuil2!$E$1:$DG$2,2,0),0))</f>
        <v/>
      </c>
      <c r="L2705" s="12" t="str">
        <f>IF(ISBLANK(VLOOKUP($H2705*100+L$2,Feuil2!$A$3:$CQ$931,HLOOKUP(Feuil1!$F2705,Feuil2!$E$1:$DG$2,2,0),0)),"",VLOOKUP($H2705*100+L$2,Feuil2!$A$3:$CQ$931,HLOOKUP(Feuil1!$F2705,Feuil2!$E$1:$DG$2,2,0),0))</f>
        <v/>
      </c>
      <c r="M2705" s="12" t="str">
        <f>IF(ISBLANK(VLOOKUP($H2705*100+M$2,Feuil2!$A$3:$CQ$931,HLOOKUP(Feuil1!$F2705,Feuil2!$E$1:$DG$2,2,0),0)),"",VLOOKUP($H2705*100+M$2,Feuil2!$A$3:$CQ$931,HLOOKUP(Feuil1!$F2705,Feuil2!$E$1:$DG$2,2,0),0))</f>
        <v/>
      </c>
      <c r="N2705" s="12" t="str">
        <f>IF(ISBLANK(VLOOKUP($H2705*100+N$2,Feuil2!$A$3:$CQ$931,HLOOKUP(Feuil1!$F2705,Feuil2!$E$1:$DG$2,2,0),0)),"",VLOOKUP($H2705*100+N$2,Feuil2!$A$3:$CQ$931,HLOOKUP(Feuil1!$F2705,Feuil2!$E$1:$DG$2,2,0),0))</f>
        <v/>
      </c>
      <c r="O2705" s="12" t="str">
        <f>IF(ISBLANK(VLOOKUP($H2705*100+O$2,Feuil2!$A$3:$CQ$931,HLOOKUP(Feuil1!$F2705,Feuil2!$E$1:$DG$2,2,0),0)),"",VLOOKUP($H2705*100+O$2,Feuil2!$A$3:$CQ$931,HLOOKUP(Feuil1!$F2705,Feuil2!$E$1:$DG$2,2,0),0))</f>
        <v/>
      </c>
      <c r="P2705" s="12" t="str">
        <f>IF(ISBLANK(VLOOKUP($H2705*100+P$2,Feuil2!$A$3:$CQ$931,HLOOKUP(Feuil1!$F2705,Feuil2!$E$1:$DG$2,2,0),0)),"",VLOOKUP($H2705*100+P$2,Feuil2!$A$3:$CQ$931,HLOOKUP(Feuil1!$F2705,Feuil2!$E$1:$DG$2,2,0),0))</f>
        <v/>
      </c>
      <c r="Q2705" s="12" t="str">
        <f>IF(ISBLANK(VLOOKUP($H2705*100+Q$2,Feuil2!$A$3:$CQ$931,HLOOKUP(Feuil1!$F2705,Feuil2!$E$1:$DG$2,2,0),0)),"",VLOOKUP($H2705*100+Q$2,Feuil2!$A$3:$CQ$931,HLOOKUP(Feuil1!$F2705,Feuil2!$E$1:$DG$2,2,0),0))</f>
        <v/>
      </c>
      <c r="R2705" s="12" t="str">
        <f>IF(ISBLANK(VLOOKUP($H2705*100+R$2,Feuil2!$A$3:$CQ$931,HLOOKUP(Feuil1!$F2705,Feuil2!$E$1:$DG$2,2,0),0)),"",VLOOKUP($H2705*100+R$2,Feuil2!$A$3:$CQ$931,HLOOKUP(Feuil1!$F2705,Feuil2!$E$1:$DG$2,2,0),0))</f>
        <v/>
      </c>
      <c r="S2705" s="12" t="str">
        <f>IF(ISBLANK(VLOOKUP($H2705*100+S$2,Feuil2!$A$3:$CQ$931,HLOOKUP(Feuil1!$F2705,Feuil2!$E$1:$DG$2,2,0),0)),"",VLOOKUP($H2705*100+S$2,Feuil2!$A$3:$CQ$931,HLOOKUP(Feuil1!$F2705,Feuil2!$E$1:$DG$2,2,0),0))</f>
        <v/>
      </c>
      <c r="T2705" s="12" t="str">
        <f>IF(ISBLANK(VLOOKUP($H2705*100+T$2,Feuil2!$A$3:$CQ$931,HLOOKUP(Feuil1!$F2705,Feuil2!$E$1:$DG$2,2,0),0)),"",VLOOKUP($H2705*100+T$2,Feuil2!$A$3:$CQ$931,HLOOKUP(Feuil1!$F2705,Feuil2!$E$1:$DG$2,2,0),0))</f>
        <v/>
      </c>
      <c r="U2705" s="12"/>
    </row>
    <row r="2706" spans="1:21" x14ac:dyDescent="0.35">
      <c r="A2706" s="10" t="s">
        <v>87</v>
      </c>
      <c r="B2706" s="8" t="s">
        <v>40</v>
      </c>
      <c r="C2706" s="39">
        <v>546700</v>
      </c>
      <c r="D2706" s="39">
        <v>428800</v>
      </c>
      <c r="E2706" s="39">
        <v>230</v>
      </c>
      <c r="F2706" s="10">
        <v>236</v>
      </c>
      <c r="G2706" s="5" t="s">
        <v>47</v>
      </c>
      <c r="H2706" s="11">
        <v>1947</v>
      </c>
      <c r="I2706" s="12" t="str">
        <f>IF(ISBLANK(VLOOKUP($H2706*100+I$2,Feuil2!$A$3:$CQ$931,HLOOKUP(Feuil1!$F2706,Feuil2!$E$1:$DG$2,2,0),0)),"",VLOOKUP($H2706*100+I$2,Feuil2!$A$3:$CQ$931,HLOOKUP(Feuil1!$F2706,Feuil2!$E$1:$DG$2,2,0),0))</f>
        <v/>
      </c>
      <c r="J2706" s="12" t="str">
        <f>IF(ISBLANK(VLOOKUP($H2706*100+J$2,Feuil2!$A$3:$CQ$931,HLOOKUP(Feuil1!$F2706,Feuil2!$E$1:$DG$2,2,0),0)),"",VLOOKUP($H2706*100+J$2,Feuil2!$A$3:$CQ$931,HLOOKUP(Feuil1!$F2706,Feuil2!$E$1:$DG$2,2,0),0))</f>
        <v/>
      </c>
      <c r="K2706" s="12" t="str">
        <f>IF(ISBLANK(VLOOKUP($H2706*100+K$2,Feuil2!$A$3:$CQ$931,HLOOKUP(Feuil1!$F2706,Feuil2!$E$1:$DG$2,2,0),0)),"",VLOOKUP($H2706*100+K$2,Feuil2!$A$3:$CQ$931,HLOOKUP(Feuil1!$F2706,Feuil2!$E$1:$DG$2,2,0),0))</f>
        <v/>
      </c>
      <c r="L2706" s="12" t="str">
        <f>IF(ISBLANK(VLOOKUP($H2706*100+L$2,Feuil2!$A$3:$CQ$931,HLOOKUP(Feuil1!$F2706,Feuil2!$E$1:$DG$2,2,0),0)),"",VLOOKUP($H2706*100+L$2,Feuil2!$A$3:$CQ$931,HLOOKUP(Feuil1!$F2706,Feuil2!$E$1:$DG$2,2,0),0))</f>
        <v/>
      </c>
      <c r="M2706" s="12" t="str">
        <f>IF(ISBLANK(VLOOKUP($H2706*100+M$2,Feuil2!$A$3:$CQ$931,HLOOKUP(Feuil1!$F2706,Feuil2!$E$1:$DG$2,2,0),0)),"",VLOOKUP($H2706*100+M$2,Feuil2!$A$3:$CQ$931,HLOOKUP(Feuil1!$F2706,Feuil2!$E$1:$DG$2,2,0),0))</f>
        <v/>
      </c>
      <c r="N2706" s="12" t="str">
        <f>IF(ISBLANK(VLOOKUP($H2706*100+N$2,Feuil2!$A$3:$CQ$931,HLOOKUP(Feuil1!$F2706,Feuil2!$E$1:$DG$2,2,0),0)),"",VLOOKUP($H2706*100+N$2,Feuil2!$A$3:$CQ$931,HLOOKUP(Feuil1!$F2706,Feuil2!$E$1:$DG$2,2,0),0))</f>
        <v/>
      </c>
      <c r="O2706" s="12" t="str">
        <f>IF(ISBLANK(VLOOKUP($H2706*100+O$2,Feuil2!$A$3:$CQ$931,HLOOKUP(Feuil1!$F2706,Feuil2!$E$1:$DG$2,2,0),0)),"",VLOOKUP($H2706*100+O$2,Feuil2!$A$3:$CQ$931,HLOOKUP(Feuil1!$F2706,Feuil2!$E$1:$DG$2,2,0),0))</f>
        <v/>
      </c>
      <c r="P2706" s="12" t="str">
        <f>IF(ISBLANK(VLOOKUP($H2706*100+P$2,Feuil2!$A$3:$CQ$931,HLOOKUP(Feuil1!$F2706,Feuil2!$E$1:$DG$2,2,0),0)),"",VLOOKUP($H2706*100+P$2,Feuil2!$A$3:$CQ$931,HLOOKUP(Feuil1!$F2706,Feuil2!$E$1:$DG$2,2,0),0))</f>
        <v/>
      </c>
      <c r="Q2706" s="12" t="str">
        <f>IF(ISBLANK(VLOOKUP($H2706*100+Q$2,Feuil2!$A$3:$CQ$931,HLOOKUP(Feuil1!$F2706,Feuil2!$E$1:$DG$2,2,0),0)),"",VLOOKUP($H2706*100+Q$2,Feuil2!$A$3:$CQ$931,HLOOKUP(Feuil1!$F2706,Feuil2!$E$1:$DG$2,2,0),0))</f>
        <v/>
      </c>
      <c r="R2706" s="12" t="str">
        <f>IF(ISBLANK(VLOOKUP($H2706*100+R$2,Feuil2!$A$3:$CQ$931,HLOOKUP(Feuil1!$F2706,Feuil2!$E$1:$DG$2,2,0),0)),"",VLOOKUP($H2706*100+R$2,Feuil2!$A$3:$CQ$931,HLOOKUP(Feuil1!$F2706,Feuil2!$E$1:$DG$2,2,0),0))</f>
        <v/>
      </c>
      <c r="S2706" s="12" t="str">
        <f>IF(ISBLANK(VLOOKUP($H2706*100+S$2,Feuil2!$A$3:$CQ$931,HLOOKUP(Feuil1!$F2706,Feuil2!$E$1:$DG$2,2,0),0)),"",VLOOKUP($H2706*100+S$2,Feuil2!$A$3:$CQ$931,HLOOKUP(Feuil1!$F2706,Feuil2!$E$1:$DG$2,2,0),0))</f>
        <v/>
      </c>
      <c r="T2706" s="12" t="str">
        <f>IF(ISBLANK(VLOOKUP($H2706*100+T$2,Feuil2!$A$3:$CQ$931,HLOOKUP(Feuil1!$F2706,Feuil2!$E$1:$DG$2,2,0),0)),"",VLOOKUP($H2706*100+T$2,Feuil2!$A$3:$CQ$931,HLOOKUP(Feuil1!$F2706,Feuil2!$E$1:$DG$2,2,0),0))</f>
        <v/>
      </c>
      <c r="U2706" s="12"/>
    </row>
    <row r="2707" spans="1:21" x14ac:dyDescent="0.35">
      <c r="A2707" s="10" t="s">
        <v>87</v>
      </c>
      <c r="B2707" s="8" t="s">
        <v>40</v>
      </c>
      <c r="C2707" s="39">
        <v>546700</v>
      </c>
      <c r="D2707" s="39">
        <v>428800</v>
      </c>
      <c r="E2707" s="39">
        <v>230</v>
      </c>
      <c r="F2707" s="10">
        <v>236</v>
      </c>
      <c r="G2707" s="5" t="s">
        <v>47</v>
      </c>
      <c r="H2707" s="11">
        <v>1948</v>
      </c>
      <c r="I2707" s="12" t="str">
        <f>IF(ISBLANK(VLOOKUP($H2707*100+I$2,Feuil2!$A$3:$CQ$931,HLOOKUP(Feuil1!$F2707,Feuil2!$E$1:$DG$2,2,0),0)),"",VLOOKUP($H2707*100+I$2,Feuil2!$A$3:$CQ$931,HLOOKUP(Feuil1!$F2707,Feuil2!$E$1:$DG$2,2,0),0))</f>
        <v/>
      </c>
      <c r="J2707" s="12" t="str">
        <f>IF(ISBLANK(VLOOKUP($H2707*100+J$2,Feuil2!$A$3:$CQ$931,HLOOKUP(Feuil1!$F2707,Feuil2!$E$1:$DG$2,2,0),0)),"",VLOOKUP($H2707*100+J$2,Feuil2!$A$3:$CQ$931,HLOOKUP(Feuil1!$F2707,Feuil2!$E$1:$DG$2,2,0),0))</f>
        <v/>
      </c>
      <c r="K2707" s="12" t="str">
        <f>IF(ISBLANK(VLOOKUP($H2707*100+K$2,Feuil2!$A$3:$CQ$931,HLOOKUP(Feuil1!$F2707,Feuil2!$E$1:$DG$2,2,0),0)),"",VLOOKUP($H2707*100+K$2,Feuil2!$A$3:$CQ$931,HLOOKUP(Feuil1!$F2707,Feuil2!$E$1:$DG$2,2,0),0))</f>
        <v/>
      </c>
      <c r="L2707" s="12" t="str">
        <f>IF(ISBLANK(VLOOKUP($H2707*100+L$2,Feuil2!$A$3:$CQ$931,HLOOKUP(Feuil1!$F2707,Feuil2!$E$1:$DG$2,2,0),0)),"",VLOOKUP($H2707*100+L$2,Feuil2!$A$3:$CQ$931,HLOOKUP(Feuil1!$F2707,Feuil2!$E$1:$DG$2,2,0),0))</f>
        <v/>
      </c>
      <c r="M2707" s="12" t="str">
        <f>IF(ISBLANK(VLOOKUP($H2707*100+M$2,Feuil2!$A$3:$CQ$931,HLOOKUP(Feuil1!$F2707,Feuil2!$E$1:$DG$2,2,0),0)),"",VLOOKUP($H2707*100+M$2,Feuil2!$A$3:$CQ$931,HLOOKUP(Feuil1!$F2707,Feuil2!$E$1:$DG$2,2,0),0))</f>
        <v/>
      </c>
      <c r="N2707" s="12" t="str">
        <f>IF(ISBLANK(VLOOKUP($H2707*100+N$2,Feuil2!$A$3:$CQ$931,HLOOKUP(Feuil1!$F2707,Feuil2!$E$1:$DG$2,2,0),0)),"",VLOOKUP($H2707*100+N$2,Feuil2!$A$3:$CQ$931,HLOOKUP(Feuil1!$F2707,Feuil2!$E$1:$DG$2,2,0),0))</f>
        <v/>
      </c>
      <c r="O2707" s="12" t="str">
        <f>IF(ISBLANK(VLOOKUP($H2707*100+O$2,Feuil2!$A$3:$CQ$931,HLOOKUP(Feuil1!$F2707,Feuil2!$E$1:$DG$2,2,0),0)),"",VLOOKUP($H2707*100+O$2,Feuil2!$A$3:$CQ$931,HLOOKUP(Feuil1!$F2707,Feuil2!$E$1:$DG$2,2,0),0))</f>
        <v/>
      </c>
      <c r="P2707" s="12" t="str">
        <f>IF(ISBLANK(VLOOKUP($H2707*100+P$2,Feuil2!$A$3:$CQ$931,HLOOKUP(Feuil1!$F2707,Feuil2!$E$1:$DG$2,2,0),0)),"",VLOOKUP($H2707*100+P$2,Feuil2!$A$3:$CQ$931,HLOOKUP(Feuil1!$F2707,Feuil2!$E$1:$DG$2,2,0),0))</f>
        <v/>
      </c>
      <c r="Q2707" s="12" t="str">
        <f>IF(ISBLANK(VLOOKUP($H2707*100+Q$2,Feuil2!$A$3:$CQ$931,HLOOKUP(Feuil1!$F2707,Feuil2!$E$1:$DG$2,2,0),0)),"",VLOOKUP($H2707*100+Q$2,Feuil2!$A$3:$CQ$931,HLOOKUP(Feuil1!$F2707,Feuil2!$E$1:$DG$2,2,0),0))</f>
        <v/>
      </c>
      <c r="R2707" s="12" t="str">
        <f>IF(ISBLANK(VLOOKUP($H2707*100+R$2,Feuil2!$A$3:$CQ$931,HLOOKUP(Feuil1!$F2707,Feuil2!$E$1:$DG$2,2,0),0)),"",VLOOKUP($H2707*100+R$2,Feuil2!$A$3:$CQ$931,HLOOKUP(Feuil1!$F2707,Feuil2!$E$1:$DG$2,2,0),0))</f>
        <v/>
      </c>
      <c r="S2707" s="12" t="str">
        <f>IF(ISBLANK(VLOOKUP($H2707*100+S$2,Feuil2!$A$3:$CQ$931,HLOOKUP(Feuil1!$F2707,Feuil2!$E$1:$DG$2,2,0),0)),"",VLOOKUP($H2707*100+S$2,Feuil2!$A$3:$CQ$931,HLOOKUP(Feuil1!$F2707,Feuil2!$E$1:$DG$2,2,0),0))</f>
        <v/>
      </c>
      <c r="T2707" s="12" t="str">
        <f>IF(ISBLANK(VLOOKUP($H2707*100+T$2,Feuil2!$A$3:$CQ$931,HLOOKUP(Feuil1!$F2707,Feuil2!$E$1:$DG$2,2,0),0)),"",VLOOKUP($H2707*100+T$2,Feuil2!$A$3:$CQ$931,HLOOKUP(Feuil1!$F2707,Feuil2!$E$1:$DG$2,2,0),0))</f>
        <v/>
      </c>
      <c r="U2707" s="12"/>
    </row>
    <row r="2708" spans="1:21" x14ac:dyDescent="0.35">
      <c r="A2708" s="10" t="s">
        <v>87</v>
      </c>
      <c r="B2708" s="8" t="s">
        <v>40</v>
      </c>
      <c r="C2708" s="39">
        <v>546700</v>
      </c>
      <c r="D2708" s="39">
        <v>428800</v>
      </c>
      <c r="E2708" s="39">
        <v>230</v>
      </c>
      <c r="F2708" s="10">
        <v>236</v>
      </c>
      <c r="G2708" s="5" t="s">
        <v>47</v>
      </c>
      <c r="H2708" s="11">
        <v>1949</v>
      </c>
      <c r="I2708" s="12" t="str">
        <f>IF(ISBLANK(VLOOKUP($H2708*100+I$2,Feuil2!$A$3:$CQ$931,HLOOKUP(Feuil1!$F2708,Feuil2!$E$1:$DG$2,2,0),0)),"",VLOOKUP($H2708*100+I$2,Feuil2!$A$3:$CQ$931,HLOOKUP(Feuil1!$F2708,Feuil2!$E$1:$DG$2,2,0),0))</f>
        <v/>
      </c>
      <c r="J2708" s="12" t="str">
        <f>IF(ISBLANK(VLOOKUP($H2708*100+J$2,Feuil2!$A$3:$CQ$931,HLOOKUP(Feuil1!$F2708,Feuil2!$E$1:$DG$2,2,0),0)),"",VLOOKUP($H2708*100+J$2,Feuil2!$A$3:$CQ$931,HLOOKUP(Feuil1!$F2708,Feuil2!$E$1:$DG$2,2,0),0))</f>
        <v/>
      </c>
      <c r="K2708" s="12" t="str">
        <f>IF(ISBLANK(VLOOKUP($H2708*100+K$2,Feuil2!$A$3:$CQ$931,HLOOKUP(Feuil1!$F2708,Feuil2!$E$1:$DG$2,2,0),0)),"",VLOOKUP($H2708*100+K$2,Feuil2!$A$3:$CQ$931,HLOOKUP(Feuil1!$F2708,Feuil2!$E$1:$DG$2,2,0),0))</f>
        <v/>
      </c>
      <c r="L2708" s="12" t="str">
        <f>IF(ISBLANK(VLOOKUP($H2708*100+L$2,Feuil2!$A$3:$CQ$931,HLOOKUP(Feuil1!$F2708,Feuil2!$E$1:$DG$2,2,0),0)),"",VLOOKUP($H2708*100+L$2,Feuil2!$A$3:$CQ$931,HLOOKUP(Feuil1!$F2708,Feuil2!$E$1:$DG$2,2,0),0))</f>
        <v/>
      </c>
      <c r="M2708" s="12" t="str">
        <f>IF(ISBLANK(VLOOKUP($H2708*100+M$2,Feuil2!$A$3:$CQ$931,HLOOKUP(Feuil1!$F2708,Feuil2!$E$1:$DG$2,2,0),0)),"",VLOOKUP($H2708*100+M$2,Feuil2!$A$3:$CQ$931,HLOOKUP(Feuil1!$F2708,Feuil2!$E$1:$DG$2,2,0),0))</f>
        <v/>
      </c>
      <c r="N2708" s="12" t="str">
        <f>IF(ISBLANK(VLOOKUP($H2708*100+N$2,Feuil2!$A$3:$CQ$931,HLOOKUP(Feuil1!$F2708,Feuil2!$E$1:$DG$2,2,0),0)),"",VLOOKUP($H2708*100+N$2,Feuil2!$A$3:$CQ$931,HLOOKUP(Feuil1!$F2708,Feuil2!$E$1:$DG$2,2,0),0))</f>
        <v/>
      </c>
      <c r="O2708" s="12" t="str">
        <f>IF(ISBLANK(VLOOKUP($H2708*100+O$2,Feuil2!$A$3:$CQ$931,HLOOKUP(Feuil1!$F2708,Feuil2!$E$1:$DG$2,2,0),0)),"",VLOOKUP($H2708*100+O$2,Feuil2!$A$3:$CQ$931,HLOOKUP(Feuil1!$F2708,Feuil2!$E$1:$DG$2,2,0),0))</f>
        <v/>
      </c>
      <c r="P2708" s="12" t="str">
        <f>IF(ISBLANK(VLOOKUP($H2708*100+P$2,Feuil2!$A$3:$CQ$931,HLOOKUP(Feuil1!$F2708,Feuil2!$E$1:$DG$2,2,0),0)),"",VLOOKUP($H2708*100+P$2,Feuil2!$A$3:$CQ$931,HLOOKUP(Feuil1!$F2708,Feuil2!$E$1:$DG$2,2,0),0))</f>
        <v/>
      </c>
      <c r="Q2708" s="12" t="str">
        <f>IF(ISBLANK(VLOOKUP($H2708*100+Q$2,Feuil2!$A$3:$CQ$931,HLOOKUP(Feuil1!$F2708,Feuil2!$E$1:$DG$2,2,0),0)),"",VLOOKUP($H2708*100+Q$2,Feuil2!$A$3:$CQ$931,HLOOKUP(Feuil1!$F2708,Feuil2!$E$1:$DG$2,2,0),0))</f>
        <v/>
      </c>
      <c r="R2708" s="12" t="str">
        <f>IF(ISBLANK(VLOOKUP($H2708*100+R$2,Feuil2!$A$3:$CQ$931,HLOOKUP(Feuil1!$F2708,Feuil2!$E$1:$DG$2,2,0),0)),"",VLOOKUP($H2708*100+R$2,Feuil2!$A$3:$CQ$931,HLOOKUP(Feuil1!$F2708,Feuil2!$E$1:$DG$2,2,0),0))</f>
        <v/>
      </c>
      <c r="S2708" s="12" t="str">
        <f>IF(ISBLANK(VLOOKUP($H2708*100+S$2,Feuil2!$A$3:$CQ$931,HLOOKUP(Feuil1!$F2708,Feuil2!$E$1:$DG$2,2,0),0)),"",VLOOKUP($H2708*100+S$2,Feuil2!$A$3:$CQ$931,HLOOKUP(Feuil1!$F2708,Feuil2!$E$1:$DG$2,2,0),0))</f>
        <v/>
      </c>
      <c r="T2708" s="12" t="str">
        <f>IF(ISBLANK(VLOOKUP($H2708*100+T$2,Feuil2!$A$3:$CQ$931,HLOOKUP(Feuil1!$F2708,Feuil2!$E$1:$DG$2,2,0),0)),"",VLOOKUP($H2708*100+T$2,Feuil2!$A$3:$CQ$931,HLOOKUP(Feuil1!$F2708,Feuil2!$E$1:$DG$2,2,0),0))</f>
        <v/>
      </c>
      <c r="U2708" s="12"/>
    </row>
    <row r="2709" spans="1:21" x14ac:dyDescent="0.35">
      <c r="A2709" s="10" t="s">
        <v>87</v>
      </c>
      <c r="B2709" s="8" t="s">
        <v>40</v>
      </c>
      <c r="C2709" s="39">
        <v>546700</v>
      </c>
      <c r="D2709" s="39">
        <v>428800</v>
      </c>
      <c r="E2709" s="39">
        <v>230</v>
      </c>
      <c r="F2709" s="10">
        <v>236</v>
      </c>
      <c r="G2709" s="5" t="s">
        <v>47</v>
      </c>
      <c r="H2709" s="11">
        <v>1950</v>
      </c>
      <c r="I2709" s="12" t="str">
        <f>IF(ISBLANK(VLOOKUP($H2709*100+I$2,Feuil2!$A$3:$CQ$931,HLOOKUP(Feuil1!$F2709,Feuil2!$E$1:$DG$2,2,0),0)),"",VLOOKUP($H2709*100+I$2,Feuil2!$A$3:$CQ$931,HLOOKUP(Feuil1!$F2709,Feuil2!$E$1:$DG$2,2,0),0))</f>
        <v/>
      </c>
      <c r="J2709" s="12" t="str">
        <f>IF(ISBLANK(VLOOKUP($H2709*100+J$2,Feuil2!$A$3:$CQ$931,HLOOKUP(Feuil1!$F2709,Feuil2!$E$1:$DG$2,2,0),0)),"",VLOOKUP($H2709*100+J$2,Feuil2!$A$3:$CQ$931,HLOOKUP(Feuil1!$F2709,Feuil2!$E$1:$DG$2,2,0),0))</f>
        <v/>
      </c>
      <c r="K2709" s="12" t="str">
        <f>IF(ISBLANK(VLOOKUP($H2709*100+K$2,Feuil2!$A$3:$CQ$931,HLOOKUP(Feuil1!$F2709,Feuil2!$E$1:$DG$2,2,0),0)),"",VLOOKUP($H2709*100+K$2,Feuil2!$A$3:$CQ$931,HLOOKUP(Feuil1!$F2709,Feuil2!$E$1:$DG$2,2,0),0))</f>
        <v/>
      </c>
      <c r="L2709" s="12" t="str">
        <f>IF(ISBLANK(VLOOKUP($H2709*100+L$2,Feuil2!$A$3:$CQ$931,HLOOKUP(Feuil1!$F2709,Feuil2!$E$1:$DG$2,2,0),0)),"",VLOOKUP($H2709*100+L$2,Feuil2!$A$3:$CQ$931,HLOOKUP(Feuil1!$F2709,Feuil2!$E$1:$DG$2,2,0),0))</f>
        <v/>
      </c>
      <c r="M2709" s="12" t="str">
        <f>IF(ISBLANK(VLOOKUP($H2709*100+M$2,Feuil2!$A$3:$CQ$931,HLOOKUP(Feuil1!$F2709,Feuil2!$E$1:$DG$2,2,0),0)),"",VLOOKUP($H2709*100+M$2,Feuil2!$A$3:$CQ$931,HLOOKUP(Feuil1!$F2709,Feuil2!$E$1:$DG$2,2,0),0))</f>
        <v/>
      </c>
      <c r="N2709" s="12" t="str">
        <f>IF(ISBLANK(VLOOKUP($H2709*100+N$2,Feuil2!$A$3:$CQ$931,HLOOKUP(Feuil1!$F2709,Feuil2!$E$1:$DG$2,2,0),0)),"",VLOOKUP($H2709*100+N$2,Feuil2!$A$3:$CQ$931,HLOOKUP(Feuil1!$F2709,Feuil2!$E$1:$DG$2,2,0),0))</f>
        <v/>
      </c>
      <c r="O2709" s="12" t="str">
        <f>IF(ISBLANK(VLOOKUP($H2709*100+O$2,Feuil2!$A$3:$CQ$931,HLOOKUP(Feuil1!$F2709,Feuil2!$E$1:$DG$2,2,0),0)),"",VLOOKUP($H2709*100+O$2,Feuil2!$A$3:$CQ$931,HLOOKUP(Feuil1!$F2709,Feuil2!$E$1:$DG$2,2,0),0))</f>
        <v/>
      </c>
      <c r="P2709" s="12" t="str">
        <f>IF(ISBLANK(VLOOKUP($H2709*100+P$2,Feuil2!$A$3:$CQ$931,HLOOKUP(Feuil1!$F2709,Feuil2!$E$1:$DG$2,2,0),0)),"",VLOOKUP($H2709*100+P$2,Feuil2!$A$3:$CQ$931,HLOOKUP(Feuil1!$F2709,Feuil2!$E$1:$DG$2,2,0),0))</f>
        <v/>
      </c>
      <c r="Q2709" s="12" t="str">
        <f>IF(ISBLANK(VLOOKUP($H2709*100+Q$2,Feuil2!$A$3:$CQ$931,HLOOKUP(Feuil1!$F2709,Feuil2!$E$1:$DG$2,2,0),0)),"",VLOOKUP($H2709*100+Q$2,Feuil2!$A$3:$CQ$931,HLOOKUP(Feuil1!$F2709,Feuil2!$E$1:$DG$2,2,0),0))</f>
        <v/>
      </c>
      <c r="R2709" s="12" t="str">
        <f>IF(ISBLANK(VLOOKUP($H2709*100+R$2,Feuil2!$A$3:$CQ$931,HLOOKUP(Feuil1!$F2709,Feuil2!$E$1:$DG$2,2,0),0)),"",VLOOKUP($H2709*100+R$2,Feuil2!$A$3:$CQ$931,HLOOKUP(Feuil1!$F2709,Feuil2!$E$1:$DG$2,2,0),0))</f>
        <v/>
      </c>
      <c r="S2709" s="12" t="str">
        <f>IF(ISBLANK(VLOOKUP($H2709*100+S$2,Feuil2!$A$3:$CQ$931,HLOOKUP(Feuil1!$F2709,Feuil2!$E$1:$DG$2,2,0),0)),"",VLOOKUP($H2709*100+S$2,Feuil2!$A$3:$CQ$931,HLOOKUP(Feuil1!$F2709,Feuil2!$E$1:$DG$2,2,0),0))</f>
        <v/>
      </c>
      <c r="T2709" s="12" t="str">
        <f>IF(ISBLANK(VLOOKUP($H2709*100+T$2,Feuil2!$A$3:$CQ$931,HLOOKUP(Feuil1!$F2709,Feuil2!$E$1:$DG$2,2,0),0)),"",VLOOKUP($H2709*100+T$2,Feuil2!$A$3:$CQ$931,HLOOKUP(Feuil1!$F2709,Feuil2!$E$1:$DG$2,2,0),0))</f>
        <v/>
      </c>
      <c r="U2709" s="12"/>
    </row>
    <row r="2710" spans="1:21" x14ac:dyDescent="0.35">
      <c r="A2710" s="10" t="s">
        <v>87</v>
      </c>
      <c r="B2710" s="8" t="s">
        <v>40</v>
      </c>
      <c r="C2710" s="39">
        <v>546700</v>
      </c>
      <c r="D2710" s="39">
        <v>428800</v>
      </c>
      <c r="E2710" s="39">
        <v>230</v>
      </c>
      <c r="F2710" s="10">
        <v>236</v>
      </c>
      <c r="G2710" s="5" t="s">
        <v>47</v>
      </c>
      <c r="H2710" s="11">
        <v>1951</v>
      </c>
      <c r="I2710" s="12" t="str">
        <f>IF(ISBLANK(VLOOKUP($H2710*100+I$2,Feuil2!$A$3:$CQ$931,HLOOKUP(Feuil1!$F2710,Feuil2!$E$1:$DG$2,2,0),0)),"",VLOOKUP($H2710*100+I$2,Feuil2!$A$3:$CQ$931,HLOOKUP(Feuil1!$F2710,Feuil2!$E$1:$DG$2,2,0),0))</f>
        <v/>
      </c>
      <c r="J2710" s="12" t="str">
        <f>IF(ISBLANK(VLOOKUP($H2710*100+J$2,Feuil2!$A$3:$CQ$931,HLOOKUP(Feuil1!$F2710,Feuil2!$E$1:$DG$2,2,0),0)),"",VLOOKUP($H2710*100+J$2,Feuil2!$A$3:$CQ$931,HLOOKUP(Feuil1!$F2710,Feuil2!$E$1:$DG$2,2,0),0))</f>
        <v/>
      </c>
      <c r="K2710" s="12" t="str">
        <f>IF(ISBLANK(VLOOKUP($H2710*100+K$2,Feuil2!$A$3:$CQ$931,HLOOKUP(Feuil1!$F2710,Feuil2!$E$1:$DG$2,2,0),0)),"",VLOOKUP($H2710*100+K$2,Feuil2!$A$3:$CQ$931,HLOOKUP(Feuil1!$F2710,Feuil2!$E$1:$DG$2,2,0),0))</f>
        <v/>
      </c>
      <c r="L2710" s="12" t="str">
        <f>IF(ISBLANK(VLOOKUP($H2710*100+L$2,Feuil2!$A$3:$CQ$931,HLOOKUP(Feuil1!$F2710,Feuil2!$E$1:$DG$2,2,0),0)),"",VLOOKUP($H2710*100+L$2,Feuil2!$A$3:$CQ$931,HLOOKUP(Feuil1!$F2710,Feuil2!$E$1:$DG$2,2,0),0))</f>
        <v/>
      </c>
      <c r="M2710" s="12" t="str">
        <f>IF(ISBLANK(VLOOKUP($H2710*100+M$2,Feuil2!$A$3:$CQ$931,HLOOKUP(Feuil1!$F2710,Feuil2!$E$1:$DG$2,2,0),0)),"",VLOOKUP($H2710*100+M$2,Feuil2!$A$3:$CQ$931,HLOOKUP(Feuil1!$F2710,Feuil2!$E$1:$DG$2,2,0),0))</f>
        <v/>
      </c>
      <c r="N2710" s="12" t="str">
        <f>IF(ISBLANK(VLOOKUP($H2710*100+N$2,Feuil2!$A$3:$CQ$931,HLOOKUP(Feuil1!$F2710,Feuil2!$E$1:$DG$2,2,0),0)),"",VLOOKUP($H2710*100+N$2,Feuil2!$A$3:$CQ$931,HLOOKUP(Feuil1!$F2710,Feuil2!$E$1:$DG$2,2,0),0))</f>
        <v/>
      </c>
      <c r="O2710" s="12" t="str">
        <f>IF(ISBLANK(VLOOKUP($H2710*100+O$2,Feuil2!$A$3:$CQ$931,HLOOKUP(Feuil1!$F2710,Feuil2!$E$1:$DG$2,2,0),0)),"",VLOOKUP($H2710*100+O$2,Feuil2!$A$3:$CQ$931,HLOOKUP(Feuil1!$F2710,Feuil2!$E$1:$DG$2,2,0),0))</f>
        <v/>
      </c>
      <c r="P2710" s="12" t="str">
        <f>IF(ISBLANK(VLOOKUP($H2710*100+P$2,Feuil2!$A$3:$CQ$931,HLOOKUP(Feuil1!$F2710,Feuil2!$E$1:$DG$2,2,0),0)),"",VLOOKUP($H2710*100+P$2,Feuil2!$A$3:$CQ$931,HLOOKUP(Feuil1!$F2710,Feuil2!$E$1:$DG$2,2,0),0))</f>
        <v/>
      </c>
      <c r="Q2710" s="12" t="str">
        <f>IF(ISBLANK(VLOOKUP($H2710*100+Q$2,Feuil2!$A$3:$CQ$931,HLOOKUP(Feuil1!$F2710,Feuil2!$E$1:$DG$2,2,0),0)),"",VLOOKUP($H2710*100+Q$2,Feuil2!$A$3:$CQ$931,HLOOKUP(Feuil1!$F2710,Feuil2!$E$1:$DG$2,2,0),0))</f>
        <v/>
      </c>
      <c r="R2710" s="12" t="str">
        <f>IF(ISBLANK(VLOOKUP($H2710*100+R$2,Feuil2!$A$3:$CQ$931,HLOOKUP(Feuil1!$F2710,Feuil2!$E$1:$DG$2,2,0),0)),"",VLOOKUP($H2710*100+R$2,Feuil2!$A$3:$CQ$931,HLOOKUP(Feuil1!$F2710,Feuil2!$E$1:$DG$2,2,0),0))</f>
        <v/>
      </c>
      <c r="S2710" s="12" t="str">
        <f>IF(ISBLANK(VLOOKUP($H2710*100+S$2,Feuil2!$A$3:$CQ$931,HLOOKUP(Feuil1!$F2710,Feuil2!$E$1:$DG$2,2,0),0)),"",VLOOKUP($H2710*100+S$2,Feuil2!$A$3:$CQ$931,HLOOKUP(Feuil1!$F2710,Feuil2!$E$1:$DG$2,2,0),0))</f>
        <v/>
      </c>
      <c r="T2710" s="12" t="str">
        <f>IF(ISBLANK(VLOOKUP($H2710*100+T$2,Feuil2!$A$3:$CQ$931,HLOOKUP(Feuil1!$F2710,Feuil2!$E$1:$DG$2,2,0),0)),"",VLOOKUP($H2710*100+T$2,Feuil2!$A$3:$CQ$931,HLOOKUP(Feuil1!$F2710,Feuil2!$E$1:$DG$2,2,0),0))</f>
        <v/>
      </c>
      <c r="U2710" s="12"/>
    </row>
    <row r="2711" spans="1:21" x14ac:dyDescent="0.35">
      <c r="A2711" s="10" t="s">
        <v>87</v>
      </c>
      <c r="B2711" s="8" t="s">
        <v>40</v>
      </c>
      <c r="C2711" s="39">
        <v>546700</v>
      </c>
      <c r="D2711" s="39">
        <v>428800</v>
      </c>
      <c r="E2711" s="39">
        <v>230</v>
      </c>
      <c r="F2711" s="10">
        <v>236</v>
      </c>
      <c r="G2711" s="5" t="s">
        <v>47</v>
      </c>
      <c r="H2711" s="11">
        <v>1952</v>
      </c>
      <c r="I2711" s="12" t="str">
        <f>IF(ISBLANK(VLOOKUP($H2711*100+I$2,Feuil2!$A$3:$CQ$931,HLOOKUP(Feuil1!$F2711,Feuil2!$E$1:$DG$2,2,0),0)),"",VLOOKUP($H2711*100+I$2,Feuil2!$A$3:$CQ$931,HLOOKUP(Feuil1!$F2711,Feuil2!$E$1:$DG$2,2,0),0))</f>
        <v/>
      </c>
      <c r="J2711" s="12" t="str">
        <f>IF(ISBLANK(VLOOKUP($H2711*100+J$2,Feuil2!$A$3:$CQ$931,HLOOKUP(Feuil1!$F2711,Feuil2!$E$1:$DG$2,2,0),0)),"",VLOOKUP($H2711*100+J$2,Feuil2!$A$3:$CQ$931,HLOOKUP(Feuil1!$F2711,Feuil2!$E$1:$DG$2,2,0),0))</f>
        <v/>
      </c>
      <c r="K2711" s="12" t="str">
        <f>IF(ISBLANK(VLOOKUP($H2711*100+K$2,Feuil2!$A$3:$CQ$931,HLOOKUP(Feuil1!$F2711,Feuil2!$E$1:$DG$2,2,0),0)),"",VLOOKUP($H2711*100+K$2,Feuil2!$A$3:$CQ$931,HLOOKUP(Feuil1!$F2711,Feuil2!$E$1:$DG$2,2,0),0))</f>
        <v/>
      </c>
      <c r="L2711" s="12" t="str">
        <f>IF(ISBLANK(VLOOKUP($H2711*100+L$2,Feuil2!$A$3:$CQ$931,HLOOKUP(Feuil1!$F2711,Feuil2!$E$1:$DG$2,2,0),0)),"",VLOOKUP($H2711*100+L$2,Feuil2!$A$3:$CQ$931,HLOOKUP(Feuil1!$F2711,Feuil2!$E$1:$DG$2,2,0),0))</f>
        <v/>
      </c>
      <c r="M2711" s="12" t="str">
        <f>IF(ISBLANK(VLOOKUP($H2711*100+M$2,Feuil2!$A$3:$CQ$931,HLOOKUP(Feuil1!$F2711,Feuil2!$E$1:$DG$2,2,0),0)),"",VLOOKUP($H2711*100+M$2,Feuil2!$A$3:$CQ$931,HLOOKUP(Feuil1!$F2711,Feuil2!$E$1:$DG$2,2,0),0))</f>
        <v/>
      </c>
      <c r="N2711" s="12" t="str">
        <f>IF(ISBLANK(VLOOKUP($H2711*100+N$2,Feuil2!$A$3:$CQ$931,HLOOKUP(Feuil1!$F2711,Feuil2!$E$1:$DG$2,2,0),0)),"",VLOOKUP($H2711*100+N$2,Feuil2!$A$3:$CQ$931,HLOOKUP(Feuil1!$F2711,Feuil2!$E$1:$DG$2,2,0),0))</f>
        <v/>
      </c>
      <c r="O2711" s="12" t="str">
        <f>IF(ISBLANK(VLOOKUP($H2711*100+O$2,Feuil2!$A$3:$CQ$931,HLOOKUP(Feuil1!$F2711,Feuil2!$E$1:$DG$2,2,0),0)),"",VLOOKUP($H2711*100+O$2,Feuil2!$A$3:$CQ$931,HLOOKUP(Feuil1!$F2711,Feuil2!$E$1:$DG$2,2,0),0))</f>
        <v/>
      </c>
      <c r="P2711" s="12" t="str">
        <f>IF(ISBLANK(VLOOKUP($H2711*100+P$2,Feuil2!$A$3:$CQ$931,HLOOKUP(Feuil1!$F2711,Feuil2!$E$1:$DG$2,2,0),0)),"",VLOOKUP($H2711*100+P$2,Feuil2!$A$3:$CQ$931,HLOOKUP(Feuil1!$F2711,Feuil2!$E$1:$DG$2,2,0),0))</f>
        <v/>
      </c>
      <c r="Q2711" s="12" t="str">
        <f>IF(ISBLANK(VLOOKUP($H2711*100+Q$2,Feuil2!$A$3:$CQ$931,HLOOKUP(Feuil1!$F2711,Feuil2!$E$1:$DG$2,2,0),0)),"",VLOOKUP($H2711*100+Q$2,Feuil2!$A$3:$CQ$931,HLOOKUP(Feuil1!$F2711,Feuil2!$E$1:$DG$2,2,0),0))</f>
        <v/>
      </c>
      <c r="R2711" s="12" t="str">
        <f>IF(ISBLANK(VLOOKUP($H2711*100+R$2,Feuil2!$A$3:$CQ$931,HLOOKUP(Feuil1!$F2711,Feuil2!$E$1:$DG$2,2,0),0)),"",VLOOKUP($H2711*100+R$2,Feuil2!$A$3:$CQ$931,HLOOKUP(Feuil1!$F2711,Feuil2!$E$1:$DG$2,2,0),0))</f>
        <v/>
      </c>
      <c r="S2711" s="12" t="str">
        <f>IF(ISBLANK(VLOOKUP($H2711*100+S$2,Feuil2!$A$3:$CQ$931,HLOOKUP(Feuil1!$F2711,Feuil2!$E$1:$DG$2,2,0),0)),"",VLOOKUP($H2711*100+S$2,Feuil2!$A$3:$CQ$931,HLOOKUP(Feuil1!$F2711,Feuil2!$E$1:$DG$2,2,0),0))</f>
        <v/>
      </c>
      <c r="T2711" s="12" t="str">
        <f>IF(ISBLANK(VLOOKUP($H2711*100+T$2,Feuil2!$A$3:$CQ$931,HLOOKUP(Feuil1!$F2711,Feuil2!$E$1:$DG$2,2,0),0)),"",VLOOKUP($H2711*100+T$2,Feuil2!$A$3:$CQ$931,HLOOKUP(Feuil1!$F2711,Feuil2!$E$1:$DG$2,2,0),0))</f>
        <v/>
      </c>
      <c r="U2711" s="12"/>
    </row>
    <row r="2712" spans="1:21" x14ac:dyDescent="0.35">
      <c r="A2712" s="10" t="s">
        <v>87</v>
      </c>
      <c r="B2712" s="8" t="s">
        <v>40</v>
      </c>
      <c r="C2712" s="39">
        <v>546700</v>
      </c>
      <c r="D2712" s="39">
        <v>428800</v>
      </c>
      <c r="E2712" s="39">
        <v>230</v>
      </c>
      <c r="F2712" s="10">
        <v>236</v>
      </c>
      <c r="G2712" s="5" t="s">
        <v>47</v>
      </c>
      <c r="H2712" s="11">
        <v>1953</v>
      </c>
      <c r="I2712" s="12" t="str">
        <f>IF(ISBLANK(VLOOKUP($H2712*100+I$2,Feuil2!$A$3:$CQ$931,HLOOKUP(Feuil1!$F2712,Feuil2!$E$1:$DG$2,2,0),0)),"",VLOOKUP($H2712*100+I$2,Feuil2!$A$3:$CQ$931,HLOOKUP(Feuil1!$F2712,Feuil2!$E$1:$DG$2,2,0),0))</f>
        <v/>
      </c>
      <c r="J2712" s="12" t="str">
        <f>IF(ISBLANK(VLOOKUP($H2712*100+J$2,Feuil2!$A$3:$CQ$931,HLOOKUP(Feuil1!$F2712,Feuil2!$E$1:$DG$2,2,0),0)),"",VLOOKUP($H2712*100+J$2,Feuil2!$A$3:$CQ$931,HLOOKUP(Feuil1!$F2712,Feuil2!$E$1:$DG$2,2,0),0))</f>
        <v/>
      </c>
      <c r="K2712" s="12" t="str">
        <f>IF(ISBLANK(VLOOKUP($H2712*100+K$2,Feuil2!$A$3:$CQ$931,HLOOKUP(Feuil1!$F2712,Feuil2!$E$1:$DG$2,2,0),0)),"",VLOOKUP($H2712*100+K$2,Feuil2!$A$3:$CQ$931,HLOOKUP(Feuil1!$F2712,Feuil2!$E$1:$DG$2,2,0),0))</f>
        <v/>
      </c>
      <c r="L2712" s="12" t="str">
        <f>IF(ISBLANK(VLOOKUP($H2712*100+L$2,Feuil2!$A$3:$CQ$931,HLOOKUP(Feuil1!$F2712,Feuil2!$E$1:$DG$2,2,0),0)),"",VLOOKUP($H2712*100+L$2,Feuil2!$A$3:$CQ$931,HLOOKUP(Feuil1!$F2712,Feuil2!$E$1:$DG$2,2,0),0))</f>
        <v/>
      </c>
      <c r="M2712" s="12" t="str">
        <f>IF(ISBLANK(VLOOKUP($H2712*100+M$2,Feuil2!$A$3:$CQ$931,HLOOKUP(Feuil1!$F2712,Feuil2!$E$1:$DG$2,2,0),0)),"",VLOOKUP($H2712*100+M$2,Feuil2!$A$3:$CQ$931,HLOOKUP(Feuil1!$F2712,Feuil2!$E$1:$DG$2,2,0),0))</f>
        <v/>
      </c>
      <c r="N2712" s="12" t="str">
        <f>IF(ISBLANK(VLOOKUP($H2712*100+N$2,Feuil2!$A$3:$CQ$931,HLOOKUP(Feuil1!$F2712,Feuil2!$E$1:$DG$2,2,0),0)),"",VLOOKUP($H2712*100+N$2,Feuil2!$A$3:$CQ$931,HLOOKUP(Feuil1!$F2712,Feuil2!$E$1:$DG$2,2,0),0))</f>
        <v/>
      </c>
      <c r="O2712" s="12" t="str">
        <f>IF(ISBLANK(VLOOKUP($H2712*100+O$2,Feuil2!$A$3:$CQ$931,HLOOKUP(Feuil1!$F2712,Feuil2!$E$1:$DG$2,2,0),0)),"",VLOOKUP($H2712*100+O$2,Feuil2!$A$3:$CQ$931,HLOOKUP(Feuil1!$F2712,Feuil2!$E$1:$DG$2,2,0),0))</f>
        <v/>
      </c>
      <c r="P2712" s="12" t="str">
        <f>IF(ISBLANK(VLOOKUP($H2712*100+P$2,Feuil2!$A$3:$CQ$931,HLOOKUP(Feuil1!$F2712,Feuil2!$E$1:$DG$2,2,0),0)),"",VLOOKUP($H2712*100+P$2,Feuil2!$A$3:$CQ$931,HLOOKUP(Feuil1!$F2712,Feuil2!$E$1:$DG$2,2,0),0))</f>
        <v/>
      </c>
      <c r="Q2712" s="12" t="str">
        <f>IF(ISBLANK(VLOOKUP($H2712*100+Q$2,Feuil2!$A$3:$CQ$931,HLOOKUP(Feuil1!$F2712,Feuil2!$E$1:$DG$2,2,0),0)),"",VLOOKUP($H2712*100+Q$2,Feuil2!$A$3:$CQ$931,HLOOKUP(Feuil1!$F2712,Feuil2!$E$1:$DG$2,2,0),0))</f>
        <v/>
      </c>
      <c r="R2712" s="12" t="str">
        <f>IF(ISBLANK(VLOOKUP($H2712*100+R$2,Feuil2!$A$3:$CQ$931,HLOOKUP(Feuil1!$F2712,Feuil2!$E$1:$DG$2,2,0),0)),"",VLOOKUP($H2712*100+R$2,Feuil2!$A$3:$CQ$931,HLOOKUP(Feuil1!$F2712,Feuil2!$E$1:$DG$2,2,0),0))</f>
        <v/>
      </c>
      <c r="S2712" s="12" t="str">
        <f>IF(ISBLANK(VLOOKUP($H2712*100+S$2,Feuil2!$A$3:$CQ$931,HLOOKUP(Feuil1!$F2712,Feuil2!$E$1:$DG$2,2,0),0)),"",VLOOKUP($H2712*100+S$2,Feuil2!$A$3:$CQ$931,HLOOKUP(Feuil1!$F2712,Feuil2!$E$1:$DG$2,2,0),0))</f>
        <v/>
      </c>
      <c r="T2712" s="12" t="str">
        <f>IF(ISBLANK(VLOOKUP($H2712*100+T$2,Feuil2!$A$3:$CQ$931,HLOOKUP(Feuil1!$F2712,Feuil2!$E$1:$DG$2,2,0),0)),"",VLOOKUP($H2712*100+T$2,Feuil2!$A$3:$CQ$931,HLOOKUP(Feuil1!$F2712,Feuil2!$E$1:$DG$2,2,0),0))</f>
        <v/>
      </c>
      <c r="U2712" s="12"/>
    </row>
    <row r="2713" spans="1:21" x14ac:dyDescent="0.35">
      <c r="A2713" s="10" t="s">
        <v>87</v>
      </c>
      <c r="B2713" s="8" t="s">
        <v>40</v>
      </c>
      <c r="C2713" s="39">
        <v>546700</v>
      </c>
      <c r="D2713" s="39">
        <v>428800</v>
      </c>
      <c r="E2713" s="39">
        <v>230</v>
      </c>
      <c r="F2713" s="10">
        <v>236</v>
      </c>
      <c r="G2713" s="5" t="s">
        <v>47</v>
      </c>
      <c r="H2713" s="11">
        <v>1954</v>
      </c>
      <c r="I2713" s="12" t="str">
        <f>IF(ISBLANK(VLOOKUP($H2713*100+I$2,Feuil2!$A$3:$CQ$931,HLOOKUP(Feuil1!$F2713,Feuil2!$E$1:$DG$2,2,0),0)),"",VLOOKUP($H2713*100+I$2,Feuil2!$A$3:$CQ$931,HLOOKUP(Feuil1!$F2713,Feuil2!$E$1:$DG$2,2,0),0))</f>
        <v/>
      </c>
      <c r="J2713" s="12" t="str">
        <f>IF(ISBLANK(VLOOKUP($H2713*100+J$2,Feuil2!$A$3:$CQ$931,HLOOKUP(Feuil1!$F2713,Feuil2!$E$1:$DG$2,2,0),0)),"",VLOOKUP($H2713*100+J$2,Feuil2!$A$3:$CQ$931,HLOOKUP(Feuil1!$F2713,Feuil2!$E$1:$DG$2,2,0),0))</f>
        <v/>
      </c>
      <c r="K2713" s="12" t="str">
        <f>IF(ISBLANK(VLOOKUP($H2713*100+K$2,Feuil2!$A$3:$CQ$931,HLOOKUP(Feuil1!$F2713,Feuil2!$E$1:$DG$2,2,0),0)),"",VLOOKUP($H2713*100+K$2,Feuil2!$A$3:$CQ$931,HLOOKUP(Feuil1!$F2713,Feuil2!$E$1:$DG$2,2,0),0))</f>
        <v/>
      </c>
      <c r="L2713" s="12" t="str">
        <f>IF(ISBLANK(VLOOKUP($H2713*100+L$2,Feuil2!$A$3:$CQ$931,HLOOKUP(Feuil1!$F2713,Feuil2!$E$1:$DG$2,2,0),0)),"",VLOOKUP($H2713*100+L$2,Feuil2!$A$3:$CQ$931,HLOOKUP(Feuil1!$F2713,Feuil2!$E$1:$DG$2,2,0),0))</f>
        <v/>
      </c>
      <c r="M2713" s="12" t="str">
        <f>IF(ISBLANK(VLOOKUP($H2713*100+M$2,Feuil2!$A$3:$CQ$931,HLOOKUP(Feuil1!$F2713,Feuil2!$E$1:$DG$2,2,0),0)),"",VLOOKUP($H2713*100+M$2,Feuil2!$A$3:$CQ$931,HLOOKUP(Feuil1!$F2713,Feuil2!$E$1:$DG$2,2,0),0))</f>
        <v/>
      </c>
      <c r="N2713" s="12" t="str">
        <f>IF(ISBLANK(VLOOKUP($H2713*100+N$2,Feuil2!$A$3:$CQ$931,HLOOKUP(Feuil1!$F2713,Feuil2!$E$1:$DG$2,2,0),0)),"",VLOOKUP($H2713*100+N$2,Feuil2!$A$3:$CQ$931,HLOOKUP(Feuil1!$F2713,Feuil2!$E$1:$DG$2,2,0),0))</f>
        <v/>
      </c>
      <c r="O2713" s="12" t="str">
        <f>IF(ISBLANK(VLOOKUP($H2713*100+O$2,Feuil2!$A$3:$CQ$931,HLOOKUP(Feuil1!$F2713,Feuil2!$E$1:$DG$2,2,0),0)),"",VLOOKUP($H2713*100+O$2,Feuil2!$A$3:$CQ$931,HLOOKUP(Feuil1!$F2713,Feuil2!$E$1:$DG$2,2,0),0))</f>
        <v/>
      </c>
      <c r="P2713" s="12" t="str">
        <f>IF(ISBLANK(VLOOKUP($H2713*100+P$2,Feuil2!$A$3:$CQ$931,HLOOKUP(Feuil1!$F2713,Feuil2!$E$1:$DG$2,2,0),0)),"",VLOOKUP($H2713*100+P$2,Feuil2!$A$3:$CQ$931,HLOOKUP(Feuil1!$F2713,Feuil2!$E$1:$DG$2,2,0),0))</f>
        <v/>
      </c>
      <c r="Q2713" s="12" t="str">
        <f>IF(ISBLANK(VLOOKUP($H2713*100+Q$2,Feuil2!$A$3:$CQ$931,HLOOKUP(Feuil1!$F2713,Feuil2!$E$1:$DG$2,2,0),0)),"",VLOOKUP($H2713*100+Q$2,Feuil2!$A$3:$CQ$931,HLOOKUP(Feuil1!$F2713,Feuil2!$E$1:$DG$2,2,0),0))</f>
        <v/>
      </c>
      <c r="R2713" s="12" t="str">
        <f>IF(ISBLANK(VLOOKUP($H2713*100+R$2,Feuil2!$A$3:$CQ$931,HLOOKUP(Feuil1!$F2713,Feuil2!$E$1:$DG$2,2,0),0)),"",VLOOKUP($H2713*100+R$2,Feuil2!$A$3:$CQ$931,HLOOKUP(Feuil1!$F2713,Feuil2!$E$1:$DG$2,2,0),0))</f>
        <v/>
      </c>
      <c r="S2713" s="12" t="str">
        <f>IF(ISBLANK(VLOOKUP($H2713*100+S$2,Feuil2!$A$3:$CQ$931,HLOOKUP(Feuil1!$F2713,Feuil2!$E$1:$DG$2,2,0),0)),"",VLOOKUP($H2713*100+S$2,Feuil2!$A$3:$CQ$931,HLOOKUP(Feuil1!$F2713,Feuil2!$E$1:$DG$2,2,0),0))</f>
        <v/>
      </c>
      <c r="T2713" s="12" t="str">
        <f>IF(ISBLANK(VLOOKUP($H2713*100+T$2,Feuil2!$A$3:$CQ$931,HLOOKUP(Feuil1!$F2713,Feuil2!$E$1:$DG$2,2,0),0)),"",VLOOKUP($H2713*100+T$2,Feuil2!$A$3:$CQ$931,HLOOKUP(Feuil1!$F2713,Feuil2!$E$1:$DG$2,2,0),0))</f>
        <v/>
      </c>
      <c r="U2713" s="12"/>
    </row>
    <row r="2714" spans="1:21" x14ac:dyDescent="0.35">
      <c r="A2714" s="10" t="s">
        <v>87</v>
      </c>
      <c r="B2714" s="8" t="s">
        <v>40</v>
      </c>
      <c r="C2714" s="39">
        <v>546700</v>
      </c>
      <c r="D2714" s="39">
        <v>428800</v>
      </c>
      <c r="E2714" s="39">
        <v>230</v>
      </c>
      <c r="F2714" s="10">
        <v>236</v>
      </c>
      <c r="G2714" s="5" t="s">
        <v>47</v>
      </c>
      <c r="H2714" s="11">
        <v>1955</v>
      </c>
      <c r="I2714" s="12" t="str">
        <f>IF(ISBLANK(VLOOKUP($H2714*100+I$2,Feuil2!$A$3:$CQ$931,HLOOKUP(Feuil1!$F2714,Feuil2!$E$1:$DG$2,2,0),0)),"",VLOOKUP($H2714*100+I$2,Feuil2!$A$3:$CQ$931,HLOOKUP(Feuil1!$F2714,Feuil2!$E$1:$DG$2,2,0),0))</f>
        <v/>
      </c>
      <c r="J2714" s="12" t="str">
        <f>IF(ISBLANK(VLOOKUP($H2714*100+J$2,Feuil2!$A$3:$CQ$931,HLOOKUP(Feuil1!$F2714,Feuil2!$E$1:$DG$2,2,0),0)),"",VLOOKUP($H2714*100+J$2,Feuil2!$A$3:$CQ$931,HLOOKUP(Feuil1!$F2714,Feuil2!$E$1:$DG$2,2,0),0))</f>
        <v/>
      </c>
      <c r="K2714" s="12" t="str">
        <f>IF(ISBLANK(VLOOKUP($H2714*100+K$2,Feuil2!$A$3:$CQ$931,HLOOKUP(Feuil1!$F2714,Feuil2!$E$1:$DG$2,2,0),0)),"",VLOOKUP($H2714*100+K$2,Feuil2!$A$3:$CQ$931,HLOOKUP(Feuil1!$F2714,Feuil2!$E$1:$DG$2,2,0),0))</f>
        <v/>
      </c>
      <c r="L2714" s="12" t="str">
        <f>IF(ISBLANK(VLOOKUP($H2714*100+L$2,Feuil2!$A$3:$CQ$931,HLOOKUP(Feuil1!$F2714,Feuil2!$E$1:$DG$2,2,0),0)),"",VLOOKUP($H2714*100+L$2,Feuil2!$A$3:$CQ$931,HLOOKUP(Feuil1!$F2714,Feuil2!$E$1:$DG$2,2,0),0))</f>
        <v/>
      </c>
      <c r="M2714" s="12" t="str">
        <f>IF(ISBLANK(VLOOKUP($H2714*100+M$2,Feuil2!$A$3:$CQ$931,HLOOKUP(Feuil1!$F2714,Feuil2!$E$1:$DG$2,2,0),0)),"",VLOOKUP($H2714*100+M$2,Feuil2!$A$3:$CQ$931,HLOOKUP(Feuil1!$F2714,Feuil2!$E$1:$DG$2,2,0),0))</f>
        <v/>
      </c>
      <c r="N2714" s="12" t="str">
        <f>IF(ISBLANK(VLOOKUP($H2714*100+N$2,Feuil2!$A$3:$CQ$931,HLOOKUP(Feuil1!$F2714,Feuil2!$E$1:$DG$2,2,0),0)),"",VLOOKUP($H2714*100+N$2,Feuil2!$A$3:$CQ$931,HLOOKUP(Feuil1!$F2714,Feuil2!$E$1:$DG$2,2,0),0))</f>
        <v/>
      </c>
      <c r="O2714" s="12" t="str">
        <f>IF(ISBLANK(VLOOKUP($H2714*100+O$2,Feuil2!$A$3:$CQ$931,HLOOKUP(Feuil1!$F2714,Feuil2!$E$1:$DG$2,2,0),0)),"",VLOOKUP($H2714*100+O$2,Feuil2!$A$3:$CQ$931,HLOOKUP(Feuil1!$F2714,Feuil2!$E$1:$DG$2,2,0),0))</f>
        <v/>
      </c>
      <c r="P2714" s="12" t="str">
        <f>IF(ISBLANK(VLOOKUP($H2714*100+P$2,Feuil2!$A$3:$CQ$931,HLOOKUP(Feuil1!$F2714,Feuil2!$E$1:$DG$2,2,0),0)),"",VLOOKUP($H2714*100+P$2,Feuil2!$A$3:$CQ$931,HLOOKUP(Feuil1!$F2714,Feuil2!$E$1:$DG$2,2,0),0))</f>
        <v/>
      </c>
      <c r="Q2714" s="12" t="str">
        <f>IF(ISBLANK(VLOOKUP($H2714*100+Q$2,Feuil2!$A$3:$CQ$931,HLOOKUP(Feuil1!$F2714,Feuil2!$E$1:$DG$2,2,0),0)),"",VLOOKUP($H2714*100+Q$2,Feuil2!$A$3:$CQ$931,HLOOKUP(Feuil1!$F2714,Feuil2!$E$1:$DG$2,2,0),0))</f>
        <v/>
      </c>
      <c r="R2714" s="12" t="str">
        <f>IF(ISBLANK(VLOOKUP($H2714*100+R$2,Feuil2!$A$3:$CQ$931,HLOOKUP(Feuil1!$F2714,Feuil2!$E$1:$DG$2,2,0),0)),"",VLOOKUP($H2714*100+R$2,Feuil2!$A$3:$CQ$931,HLOOKUP(Feuil1!$F2714,Feuil2!$E$1:$DG$2,2,0),0))</f>
        <v/>
      </c>
      <c r="S2714" s="12" t="str">
        <f>IF(ISBLANK(VLOOKUP($H2714*100+S$2,Feuil2!$A$3:$CQ$931,HLOOKUP(Feuil1!$F2714,Feuil2!$E$1:$DG$2,2,0),0)),"",VLOOKUP($H2714*100+S$2,Feuil2!$A$3:$CQ$931,HLOOKUP(Feuil1!$F2714,Feuil2!$E$1:$DG$2,2,0),0))</f>
        <v/>
      </c>
      <c r="T2714" s="12" t="str">
        <f>IF(ISBLANK(VLOOKUP($H2714*100+T$2,Feuil2!$A$3:$CQ$931,HLOOKUP(Feuil1!$F2714,Feuil2!$E$1:$DG$2,2,0),0)),"",VLOOKUP($H2714*100+T$2,Feuil2!$A$3:$CQ$931,HLOOKUP(Feuil1!$F2714,Feuil2!$E$1:$DG$2,2,0),0))</f>
        <v/>
      </c>
      <c r="U2714" s="12"/>
    </row>
    <row r="2715" spans="1:21" x14ac:dyDescent="0.35">
      <c r="A2715" s="10" t="s">
        <v>87</v>
      </c>
      <c r="B2715" s="8" t="s">
        <v>40</v>
      </c>
      <c r="C2715" s="39">
        <v>546700</v>
      </c>
      <c r="D2715" s="39">
        <v>428800</v>
      </c>
      <c r="E2715" s="39">
        <v>230</v>
      </c>
      <c r="F2715" s="10">
        <v>236</v>
      </c>
      <c r="G2715" s="5" t="s">
        <v>47</v>
      </c>
      <c r="H2715" s="11">
        <v>1956</v>
      </c>
      <c r="I2715" s="12" t="str">
        <f>IF(ISBLANK(VLOOKUP($H2715*100+I$2,Feuil2!$A$3:$CQ$931,HLOOKUP(Feuil1!$F2715,Feuil2!$E$1:$DG$2,2,0),0)),"",VLOOKUP($H2715*100+I$2,Feuil2!$A$3:$CQ$931,HLOOKUP(Feuil1!$F2715,Feuil2!$E$1:$DG$2,2,0),0))</f>
        <v/>
      </c>
      <c r="J2715" s="12" t="str">
        <f>IF(ISBLANK(VLOOKUP($H2715*100+J$2,Feuil2!$A$3:$CQ$931,HLOOKUP(Feuil1!$F2715,Feuil2!$E$1:$DG$2,2,0),0)),"",VLOOKUP($H2715*100+J$2,Feuil2!$A$3:$CQ$931,HLOOKUP(Feuil1!$F2715,Feuil2!$E$1:$DG$2,2,0),0))</f>
        <v/>
      </c>
      <c r="K2715" s="12" t="str">
        <f>IF(ISBLANK(VLOOKUP($H2715*100+K$2,Feuil2!$A$3:$CQ$931,HLOOKUP(Feuil1!$F2715,Feuil2!$E$1:$DG$2,2,0),0)),"",VLOOKUP($H2715*100+K$2,Feuil2!$A$3:$CQ$931,HLOOKUP(Feuil1!$F2715,Feuil2!$E$1:$DG$2,2,0),0))</f>
        <v/>
      </c>
      <c r="L2715" s="12" t="str">
        <f>IF(ISBLANK(VLOOKUP($H2715*100+L$2,Feuil2!$A$3:$CQ$931,HLOOKUP(Feuil1!$F2715,Feuil2!$E$1:$DG$2,2,0),0)),"",VLOOKUP($H2715*100+L$2,Feuil2!$A$3:$CQ$931,HLOOKUP(Feuil1!$F2715,Feuil2!$E$1:$DG$2,2,0),0))</f>
        <v/>
      </c>
      <c r="M2715" s="12">
        <f>IF(ISBLANK(VLOOKUP($H2715*100+M$2,Feuil2!$A$3:$CQ$931,HLOOKUP(Feuil1!$F2715,Feuil2!$E$1:$DG$2,2,0),0)),"",VLOOKUP($H2715*100+M$2,Feuil2!$A$3:$CQ$931,HLOOKUP(Feuil1!$F2715,Feuil2!$E$1:$DG$2,2,0),0))</f>
        <v>3.39</v>
      </c>
      <c r="N2715" s="12">
        <f>IF(ISBLANK(VLOOKUP($H2715*100+N$2,Feuil2!$A$3:$CQ$931,HLOOKUP(Feuil1!$F2715,Feuil2!$E$1:$DG$2,2,0),0)),"",VLOOKUP($H2715*100+N$2,Feuil2!$A$3:$CQ$931,HLOOKUP(Feuil1!$F2715,Feuil2!$E$1:$DG$2,2,0),0))</f>
        <v>3.39</v>
      </c>
      <c r="O2715" s="12">
        <f>IF(ISBLANK(VLOOKUP($H2715*100+O$2,Feuil2!$A$3:$CQ$931,HLOOKUP(Feuil1!$F2715,Feuil2!$E$1:$DG$2,2,0),0)),"",VLOOKUP($H2715*100+O$2,Feuil2!$A$3:$CQ$931,HLOOKUP(Feuil1!$F2715,Feuil2!$E$1:$DG$2,2,0),0))</f>
        <v>26.73</v>
      </c>
      <c r="P2715" s="12">
        <f>IF(ISBLANK(VLOOKUP($H2715*100+P$2,Feuil2!$A$3:$CQ$931,HLOOKUP(Feuil1!$F2715,Feuil2!$E$1:$DG$2,2,0),0)),"",VLOOKUP($H2715*100+P$2,Feuil2!$A$3:$CQ$931,HLOOKUP(Feuil1!$F2715,Feuil2!$E$1:$DG$2,2,0),0))</f>
        <v>66.58</v>
      </c>
      <c r="Q2715" s="12">
        <f>IF(ISBLANK(VLOOKUP($H2715*100+Q$2,Feuil2!$A$3:$CQ$931,HLOOKUP(Feuil1!$F2715,Feuil2!$E$1:$DG$2,2,0),0)),"",VLOOKUP($H2715*100+Q$2,Feuil2!$A$3:$CQ$931,HLOOKUP(Feuil1!$F2715,Feuil2!$E$1:$DG$2,2,0),0))</f>
        <v>16.22</v>
      </c>
      <c r="R2715" s="12">
        <f>IF(ISBLANK(VLOOKUP($H2715*100+R$2,Feuil2!$A$3:$CQ$931,HLOOKUP(Feuil1!$F2715,Feuil2!$E$1:$DG$2,2,0),0)),"",VLOOKUP($H2715*100+R$2,Feuil2!$A$3:$CQ$931,HLOOKUP(Feuil1!$F2715,Feuil2!$E$1:$DG$2,2,0),0))</f>
        <v>10.09</v>
      </c>
      <c r="S2715" s="12" t="str">
        <f>IF(ISBLANK(VLOOKUP($H2715*100+S$2,Feuil2!$A$3:$CQ$931,HLOOKUP(Feuil1!$F2715,Feuil2!$E$1:$DG$2,2,0),0)),"",VLOOKUP($H2715*100+S$2,Feuil2!$A$3:$CQ$931,HLOOKUP(Feuil1!$F2715,Feuil2!$E$1:$DG$2,2,0),0))</f>
        <v/>
      </c>
      <c r="T2715" s="12">
        <f>IF(ISBLANK(VLOOKUP($H2715*100+T$2,Feuil2!$A$3:$CQ$931,HLOOKUP(Feuil1!$F2715,Feuil2!$E$1:$DG$2,2,0),0)),"",VLOOKUP($H2715*100+T$2,Feuil2!$A$3:$CQ$931,HLOOKUP(Feuil1!$F2715,Feuil2!$E$1:$DG$2,2,0),0))</f>
        <v>3.39</v>
      </c>
      <c r="U2715" s="12">
        <f t="shared" ref="U2715:U2762" si="65">SUM(I2715:T2715)</f>
        <v>129.79</v>
      </c>
    </row>
    <row r="2716" spans="1:21" x14ac:dyDescent="0.35">
      <c r="A2716" s="10" t="s">
        <v>87</v>
      </c>
      <c r="B2716" s="8" t="s">
        <v>40</v>
      </c>
      <c r="C2716" s="39">
        <v>546700</v>
      </c>
      <c r="D2716" s="39">
        <v>428800</v>
      </c>
      <c r="E2716" s="39">
        <v>230</v>
      </c>
      <c r="F2716" s="10">
        <v>236</v>
      </c>
      <c r="G2716" s="5" t="s">
        <v>47</v>
      </c>
      <c r="H2716" s="11">
        <v>1957</v>
      </c>
      <c r="I2716" s="12">
        <f>IF(ISBLANK(VLOOKUP($H2716*100+I$2,Feuil2!$A$3:$CQ$931,HLOOKUP(Feuil1!$F2716,Feuil2!$E$1:$DG$2,2,0),0)),"",VLOOKUP($H2716*100+I$2,Feuil2!$A$3:$CQ$931,HLOOKUP(Feuil1!$F2716,Feuil2!$E$1:$DG$2,2,0),0))</f>
        <v>10.37</v>
      </c>
      <c r="J2716" s="12">
        <f>IF(ISBLANK(VLOOKUP($H2716*100+J$2,Feuil2!$A$3:$CQ$931,HLOOKUP(Feuil1!$F2716,Feuil2!$E$1:$DG$2,2,0),0)),"",VLOOKUP($H2716*100+J$2,Feuil2!$A$3:$CQ$931,HLOOKUP(Feuil1!$F2716,Feuil2!$E$1:$DG$2,2,0),0))</f>
        <v>62.91</v>
      </c>
      <c r="K2716" s="12">
        <f>IF(ISBLANK(VLOOKUP($H2716*100+K$2,Feuil2!$A$3:$CQ$931,HLOOKUP(Feuil1!$F2716,Feuil2!$E$1:$DG$2,2,0),0)),"",VLOOKUP($H2716*100+K$2,Feuil2!$A$3:$CQ$931,HLOOKUP(Feuil1!$F2716,Feuil2!$E$1:$DG$2,2,0),0))</f>
        <v>128.43</v>
      </c>
      <c r="L2716" s="12">
        <f>IF(ISBLANK(VLOOKUP($H2716*100+L$2,Feuil2!$A$3:$CQ$931,HLOOKUP(Feuil1!$F2716,Feuil2!$E$1:$DG$2,2,0),0)),"",VLOOKUP($H2716*100+L$2,Feuil2!$A$3:$CQ$931,HLOOKUP(Feuil1!$F2716,Feuil2!$E$1:$DG$2,2,0),0))</f>
        <v>228.86</v>
      </c>
      <c r="M2716" s="12">
        <f>IF(ISBLANK(VLOOKUP($H2716*100+M$2,Feuil2!$A$3:$CQ$931,HLOOKUP(Feuil1!$F2716,Feuil2!$E$1:$DG$2,2,0),0)),"",VLOOKUP($H2716*100+M$2,Feuil2!$A$3:$CQ$931,HLOOKUP(Feuil1!$F2716,Feuil2!$E$1:$DG$2,2,0),0))</f>
        <v>72.150000000000006</v>
      </c>
      <c r="N2716" s="12">
        <f>IF(ISBLANK(VLOOKUP($H2716*100+N$2,Feuil2!$A$3:$CQ$931,HLOOKUP(Feuil1!$F2716,Feuil2!$E$1:$DG$2,2,0),0)),"",VLOOKUP($H2716*100+N$2,Feuil2!$A$3:$CQ$931,HLOOKUP(Feuil1!$F2716,Feuil2!$E$1:$DG$2,2,0),0))</f>
        <v>16.43</v>
      </c>
      <c r="O2716" s="12">
        <f>IF(ISBLANK(VLOOKUP($H2716*100+O$2,Feuil2!$A$3:$CQ$931,HLOOKUP(Feuil1!$F2716,Feuil2!$E$1:$DG$2,2,0),0)),"",VLOOKUP($H2716*100+O$2,Feuil2!$A$3:$CQ$931,HLOOKUP(Feuil1!$F2716,Feuil2!$E$1:$DG$2,2,0),0))</f>
        <v>58.19</v>
      </c>
      <c r="P2716" s="12">
        <f>IF(ISBLANK(VLOOKUP($H2716*100+P$2,Feuil2!$A$3:$CQ$931,HLOOKUP(Feuil1!$F2716,Feuil2!$E$1:$DG$2,2,0),0)),"",VLOOKUP($H2716*100+P$2,Feuil2!$A$3:$CQ$931,HLOOKUP(Feuil1!$F2716,Feuil2!$E$1:$DG$2,2,0),0))</f>
        <v>99.16</v>
      </c>
      <c r="Q2716" s="12">
        <f>IF(ISBLANK(VLOOKUP($H2716*100+Q$2,Feuil2!$A$3:$CQ$931,HLOOKUP(Feuil1!$F2716,Feuil2!$E$1:$DG$2,2,0),0)),"",VLOOKUP($H2716*100+Q$2,Feuil2!$A$3:$CQ$931,HLOOKUP(Feuil1!$F2716,Feuil2!$E$1:$DG$2,2,0),0))</f>
        <v>12.34</v>
      </c>
      <c r="R2716" s="12">
        <f>IF(ISBLANK(VLOOKUP($H2716*100+R$2,Feuil2!$A$3:$CQ$931,HLOOKUP(Feuil1!$F2716,Feuil2!$E$1:$DG$2,2,0),0)),"",VLOOKUP($H2716*100+R$2,Feuil2!$A$3:$CQ$931,HLOOKUP(Feuil1!$F2716,Feuil2!$E$1:$DG$2,2,0),0))</f>
        <v>7.2</v>
      </c>
      <c r="S2716" s="12">
        <f>IF(ISBLANK(VLOOKUP($H2716*100+S$2,Feuil2!$A$3:$CQ$931,HLOOKUP(Feuil1!$F2716,Feuil2!$E$1:$DG$2,2,0),0)),"",VLOOKUP($H2716*100+S$2,Feuil2!$A$3:$CQ$931,HLOOKUP(Feuil1!$F2716,Feuil2!$E$1:$DG$2,2,0),0))</f>
        <v>3.39</v>
      </c>
      <c r="T2716" s="12">
        <f>IF(ISBLANK(VLOOKUP($H2716*100+T$2,Feuil2!$A$3:$CQ$931,HLOOKUP(Feuil1!$F2716,Feuil2!$E$1:$DG$2,2,0),0)),"",VLOOKUP($H2716*100+T$2,Feuil2!$A$3:$CQ$931,HLOOKUP(Feuil1!$F2716,Feuil2!$E$1:$DG$2,2,0),0))</f>
        <v>3.39</v>
      </c>
      <c r="U2716" s="12">
        <f t="shared" si="65"/>
        <v>702.81999999999994</v>
      </c>
    </row>
    <row r="2717" spans="1:21" x14ac:dyDescent="0.35">
      <c r="A2717" s="10" t="s">
        <v>87</v>
      </c>
      <c r="B2717" s="8" t="s">
        <v>40</v>
      </c>
      <c r="C2717" s="39">
        <v>546700</v>
      </c>
      <c r="D2717" s="39">
        <v>428800</v>
      </c>
      <c r="E2717" s="39">
        <v>230</v>
      </c>
      <c r="F2717" s="10">
        <v>236</v>
      </c>
      <c r="G2717" s="5" t="s">
        <v>47</v>
      </c>
      <c r="H2717" s="11">
        <v>1958</v>
      </c>
      <c r="I2717" s="12">
        <f>IF(ISBLANK(VLOOKUP($H2717*100+I$2,Feuil2!$A$3:$CQ$931,HLOOKUP(Feuil1!$F2717,Feuil2!$E$1:$DG$2,2,0),0)),"",VLOOKUP($H2717*100+I$2,Feuil2!$A$3:$CQ$931,HLOOKUP(Feuil1!$F2717,Feuil2!$E$1:$DG$2,2,0),0))</f>
        <v>3.39</v>
      </c>
      <c r="J2717" s="12">
        <f>IF(ISBLANK(VLOOKUP($H2717*100+J$2,Feuil2!$A$3:$CQ$931,HLOOKUP(Feuil1!$F2717,Feuil2!$E$1:$DG$2,2,0),0)),"",VLOOKUP($H2717*100+J$2,Feuil2!$A$3:$CQ$931,HLOOKUP(Feuil1!$F2717,Feuil2!$E$1:$DG$2,2,0),0))</f>
        <v>32.090000000000003</v>
      </c>
      <c r="K2717" s="12">
        <f>IF(ISBLANK(VLOOKUP($H2717*100+K$2,Feuil2!$A$3:$CQ$931,HLOOKUP(Feuil1!$F2717,Feuil2!$E$1:$DG$2,2,0),0)),"",VLOOKUP($H2717*100+K$2,Feuil2!$A$3:$CQ$931,HLOOKUP(Feuil1!$F2717,Feuil2!$E$1:$DG$2,2,0),0))</f>
        <v>35.69</v>
      </c>
      <c r="L2717" s="12">
        <f>IF(ISBLANK(VLOOKUP($H2717*100+L$2,Feuil2!$A$3:$CQ$931,HLOOKUP(Feuil1!$F2717,Feuil2!$E$1:$DG$2,2,0),0)),"",VLOOKUP($H2717*100+L$2,Feuil2!$A$3:$CQ$931,HLOOKUP(Feuil1!$F2717,Feuil2!$E$1:$DG$2,2,0),0))</f>
        <v>310.25</v>
      </c>
      <c r="M2717" s="12">
        <f>IF(ISBLANK(VLOOKUP($H2717*100+M$2,Feuil2!$A$3:$CQ$931,HLOOKUP(Feuil1!$F2717,Feuil2!$E$1:$DG$2,2,0),0)),"",VLOOKUP($H2717*100+M$2,Feuil2!$A$3:$CQ$931,HLOOKUP(Feuil1!$F2717,Feuil2!$E$1:$DG$2,2,0),0))</f>
        <v>33.36</v>
      </c>
      <c r="N2717" s="12">
        <f>IF(ISBLANK(VLOOKUP($H2717*100+N$2,Feuil2!$A$3:$CQ$931,HLOOKUP(Feuil1!$F2717,Feuil2!$E$1:$DG$2,2,0),0)),"",VLOOKUP($H2717*100+N$2,Feuil2!$A$3:$CQ$931,HLOOKUP(Feuil1!$F2717,Feuil2!$E$1:$DG$2,2,0),0))</f>
        <v>48.38</v>
      </c>
      <c r="O2717" s="12">
        <f>IF(ISBLANK(VLOOKUP($H2717*100+O$2,Feuil2!$A$3:$CQ$931,HLOOKUP(Feuil1!$F2717,Feuil2!$E$1:$DG$2,2,0),0)),"",VLOOKUP($H2717*100+O$2,Feuil2!$A$3:$CQ$931,HLOOKUP(Feuil1!$F2717,Feuil2!$E$1:$DG$2,2,0),0))</f>
        <v>87.31</v>
      </c>
      <c r="P2717" s="12">
        <f>IF(ISBLANK(VLOOKUP($H2717*100+P$2,Feuil2!$A$3:$CQ$931,HLOOKUP(Feuil1!$F2717,Feuil2!$E$1:$DG$2,2,0),0)),"",VLOOKUP($H2717*100+P$2,Feuil2!$A$3:$CQ$931,HLOOKUP(Feuil1!$F2717,Feuil2!$E$1:$DG$2,2,0),0))</f>
        <v>28.21</v>
      </c>
      <c r="Q2717" s="12">
        <f>IF(ISBLANK(VLOOKUP($H2717*100+Q$2,Feuil2!$A$3:$CQ$931,HLOOKUP(Feuil1!$F2717,Feuil2!$E$1:$DG$2,2,0),0)),"",VLOOKUP($H2717*100+Q$2,Feuil2!$A$3:$CQ$931,HLOOKUP(Feuil1!$F2717,Feuil2!$E$1:$DG$2,2,0),0))</f>
        <v>71.94</v>
      </c>
      <c r="R2717" s="12">
        <f>IF(ISBLANK(VLOOKUP($H2717*100+R$2,Feuil2!$A$3:$CQ$931,HLOOKUP(Feuil1!$F2717,Feuil2!$E$1:$DG$2,2,0),0)),"",VLOOKUP($H2717*100+R$2,Feuil2!$A$3:$CQ$931,HLOOKUP(Feuil1!$F2717,Feuil2!$E$1:$DG$2,2,0),0))</f>
        <v>3.39</v>
      </c>
      <c r="S2717" s="12">
        <f>IF(ISBLANK(VLOOKUP($H2717*100+S$2,Feuil2!$A$3:$CQ$931,HLOOKUP(Feuil1!$F2717,Feuil2!$E$1:$DG$2,2,0),0)),"",VLOOKUP($H2717*100+S$2,Feuil2!$A$3:$CQ$931,HLOOKUP(Feuil1!$F2717,Feuil2!$E$1:$DG$2,2,0),0))</f>
        <v>4.09</v>
      </c>
      <c r="T2717" s="12">
        <f>IF(ISBLANK(VLOOKUP($H2717*100+T$2,Feuil2!$A$3:$CQ$931,HLOOKUP(Feuil1!$F2717,Feuil2!$E$1:$DG$2,2,0),0)),"",VLOOKUP($H2717*100+T$2,Feuil2!$A$3:$CQ$931,HLOOKUP(Feuil1!$F2717,Feuil2!$E$1:$DG$2,2,0),0))</f>
        <v>3.39</v>
      </c>
      <c r="U2717" s="12">
        <f t="shared" si="65"/>
        <v>661.49000000000012</v>
      </c>
    </row>
    <row r="2718" spans="1:21" x14ac:dyDescent="0.35">
      <c r="A2718" s="10" t="s">
        <v>87</v>
      </c>
      <c r="B2718" s="8" t="s">
        <v>40</v>
      </c>
      <c r="C2718" s="39">
        <v>546700</v>
      </c>
      <c r="D2718" s="39">
        <v>428800</v>
      </c>
      <c r="E2718" s="39">
        <v>230</v>
      </c>
      <c r="F2718" s="10">
        <v>236</v>
      </c>
      <c r="G2718" s="5" t="s">
        <v>47</v>
      </c>
      <c r="H2718" s="11">
        <v>1959</v>
      </c>
      <c r="I2718" s="12">
        <f>IF(ISBLANK(VLOOKUP($H2718*100+I$2,Feuil2!$A$3:$CQ$931,HLOOKUP(Feuil1!$F2718,Feuil2!$E$1:$DG$2,2,0),0)),"",VLOOKUP($H2718*100+I$2,Feuil2!$A$3:$CQ$931,HLOOKUP(Feuil1!$F2718,Feuil2!$E$1:$DG$2,2,0),0))</f>
        <v>12.77</v>
      </c>
      <c r="J2718" s="12">
        <f>IF(ISBLANK(VLOOKUP($H2718*100+J$2,Feuil2!$A$3:$CQ$931,HLOOKUP(Feuil1!$F2718,Feuil2!$E$1:$DG$2,2,0),0)),"",VLOOKUP($H2718*100+J$2,Feuil2!$A$3:$CQ$931,HLOOKUP(Feuil1!$F2718,Feuil2!$E$1:$DG$2,2,0),0))</f>
        <v>18.97</v>
      </c>
      <c r="K2718" s="12">
        <f>IF(ISBLANK(VLOOKUP($H2718*100+K$2,Feuil2!$A$3:$CQ$931,HLOOKUP(Feuil1!$F2718,Feuil2!$E$1:$DG$2,2,0),0)),"",VLOOKUP($H2718*100+K$2,Feuil2!$A$3:$CQ$931,HLOOKUP(Feuil1!$F2718,Feuil2!$E$1:$DG$2,2,0),0))</f>
        <v>120.32</v>
      </c>
      <c r="L2718" s="12">
        <f>IF(ISBLANK(VLOOKUP($H2718*100+L$2,Feuil2!$A$3:$CQ$931,HLOOKUP(Feuil1!$F2718,Feuil2!$E$1:$DG$2,2,0),0)),"",VLOOKUP($H2718*100+L$2,Feuil2!$A$3:$CQ$931,HLOOKUP(Feuil1!$F2718,Feuil2!$E$1:$DG$2,2,0),0))</f>
        <v>93.31</v>
      </c>
      <c r="M2718" s="12">
        <f>IF(ISBLANK(VLOOKUP($H2718*100+M$2,Feuil2!$A$3:$CQ$931,HLOOKUP(Feuil1!$F2718,Feuil2!$E$1:$DG$2,2,0),0)),"",VLOOKUP($H2718*100+M$2,Feuil2!$A$3:$CQ$931,HLOOKUP(Feuil1!$F2718,Feuil2!$E$1:$DG$2,2,0),0))</f>
        <v>185.49</v>
      </c>
      <c r="N2718" s="12">
        <f>IF(ISBLANK(VLOOKUP($H2718*100+N$2,Feuil2!$A$3:$CQ$931,HLOOKUP(Feuil1!$F2718,Feuil2!$E$1:$DG$2,2,0),0)),"",VLOOKUP($H2718*100+N$2,Feuil2!$A$3:$CQ$931,HLOOKUP(Feuil1!$F2718,Feuil2!$E$1:$DG$2,2,0),0))</f>
        <v>109.39</v>
      </c>
      <c r="O2718" s="12">
        <f>IF(ISBLANK(VLOOKUP($H2718*100+O$2,Feuil2!$A$3:$CQ$931,HLOOKUP(Feuil1!$F2718,Feuil2!$E$1:$DG$2,2,0),0)),"",VLOOKUP($H2718*100+O$2,Feuil2!$A$3:$CQ$931,HLOOKUP(Feuil1!$F2718,Feuil2!$E$1:$DG$2,2,0),0))</f>
        <v>210.38</v>
      </c>
      <c r="P2718" s="12">
        <f>IF(ISBLANK(VLOOKUP($H2718*100+P$2,Feuil2!$A$3:$CQ$931,HLOOKUP(Feuil1!$F2718,Feuil2!$E$1:$DG$2,2,0),0)),"",VLOOKUP($H2718*100+P$2,Feuil2!$A$3:$CQ$931,HLOOKUP(Feuil1!$F2718,Feuil2!$E$1:$DG$2,2,0),0))</f>
        <v>10.51</v>
      </c>
      <c r="Q2718" s="12">
        <f>IF(ISBLANK(VLOOKUP($H2718*100+Q$2,Feuil2!$A$3:$CQ$931,HLOOKUP(Feuil1!$F2718,Feuil2!$E$1:$DG$2,2,0),0)),"",VLOOKUP($H2718*100+Q$2,Feuil2!$A$3:$CQ$931,HLOOKUP(Feuil1!$F2718,Feuil2!$E$1:$DG$2,2,0),0))</f>
        <v>19.68</v>
      </c>
      <c r="R2718" s="12">
        <f>IF(ISBLANK(VLOOKUP($H2718*100+R$2,Feuil2!$A$3:$CQ$931,HLOOKUP(Feuil1!$F2718,Feuil2!$E$1:$DG$2,2,0),0)),"",VLOOKUP($H2718*100+R$2,Feuil2!$A$3:$CQ$931,HLOOKUP(Feuil1!$F2718,Feuil2!$E$1:$DG$2,2,0),0))</f>
        <v>24.33</v>
      </c>
      <c r="S2718" s="12">
        <f>IF(ISBLANK(VLOOKUP($H2718*100+S$2,Feuil2!$A$3:$CQ$931,HLOOKUP(Feuil1!$F2718,Feuil2!$E$1:$DG$2,2,0),0)),"",VLOOKUP($H2718*100+S$2,Feuil2!$A$3:$CQ$931,HLOOKUP(Feuil1!$F2718,Feuil2!$E$1:$DG$2,2,0),0))</f>
        <v>3.39</v>
      </c>
      <c r="T2718" s="12">
        <f>IF(ISBLANK(VLOOKUP($H2718*100+T$2,Feuil2!$A$3:$CQ$931,HLOOKUP(Feuil1!$F2718,Feuil2!$E$1:$DG$2,2,0),0)),"",VLOOKUP($H2718*100+T$2,Feuil2!$A$3:$CQ$931,HLOOKUP(Feuil1!$F2718,Feuil2!$E$1:$DG$2,2,0),0))</f>
        <v>3.39</v>
      </c>
      <c r="U2718" s="12">
        <f t="shared" si="65"/>
        <v>811.93</v>
      </c>
    </row>
    <row r="2719" spans="1:21" x14ac:dyDescent="0.35">
      <c r="A2719" s="10" t="s">
        <v>87</v>
      </c>
      <c r="B2719" s="8" t="s">
        <v>40</v>
      </c>
      <c r="C2719" s="39">
        <v>546700</v>
      </c>
      <c r="D2719" s="39">
        <v>428800</v>
      </c>
      <c r="E2719" s="39">
        <v>230</v>
      </c>
      <c r="F2719" s="10">
        <v>236</v>
      </c>
      <c r="G2719" s="5" t="s">
        <v>47</v>
      </c>
      <c r="H2719" s="11">
        <v>1960</v>
      </c>
      <c r="I2719" s="12">
        <f>IF(ISBLANK(VLOOKUP($H2719*100+I$2,Feuil2!$A$3:$CQ$931,HLOOKUP(Feuil1!$F2719,Feuil2!$E$1:$DG$2,2,0),0)),"",VLOOKUP($H2719*100+I$2,Feuil2!$A$3:$CQ$931,HLOOKUP(Feuil1!$F2719,Feuil2!$E$1:$DG$2,2,0),0))</f>
        <v>3.39</v>
      </c>
      <c r="J2719" s="12">
        <f>IF(ISBLANK(VLOOKUP($H2719*100+J$2,Feuil2!$A$3:$CQ$931,HLOOKUP(Feuil1!$F2719,Feuil2!$E$1:$DG$2,2,0),0)),"",VLOOKUP($H2719*100+J$2,Feuil2!$A$3:$CQ$931,HLOOKUP(Feuil1!$F2719,Feuil2!$E$1:$DG$2,2,0),0))</f>
        <v>90.35</v>
      </c>
      <c r="K2719" s="12">
        <f>IF(ISBLANK(VLOOKUP($H2719*100+K$2,Feuil2!$A$3:$CQ$931,HLOOKUP(Feuil1!$F2719,Feuil2!$E$1:$DG$2,2,0),0)),"",VLOOKUP($H2719*100+K$2,Feuil2!$A$3:$CQ$931,HLOOKUP(Feuil1!$F2719,Feuil2!$E$1:$DG$2,2,0),0))</f>
        <v>57.06</v>
      </c>
      <c r="L2719" s="12">
        <f>IF(ISBLANK(VLOOKUP($H2719*100+L$2,Feuil2!$A$3:$CQ$931,HLOOKUP(Feuil1!$F2719,Feuil2!$E$1:$DG$2,2,0),0)),"",VLOOKUP($H2719*100+L$2,Feuil2!$A$3:$CQ$931,HLOOKUP(Feuil1!$F2719,Feuil2!$E$1:$DG$2,2,0),0))</f>
        <v>138.16</v>
      </c>
      <c r="M2719" s="12">
        <f>IF(ISBLANK(VLOOKUP($H2719*100+M$2,Feuil2!$A$3:$CQ$931,HLOOKUP(Feuil1!$F2719,Feuil2!$E$1:$DG$2,2,0),0)),"",VLOOKUP($H2719*100+M$2,Feuil2!$A$3:$CQ$931,HLOOKUP(Feuil1!$F2719,Feuil2!$E$1:$DG$2,2,0),0))</f>
        <v>48.24</v>
      </c>
      <c r="N2719" s="12">
        <f>IF(ISBLANK(VLOOKUP($H2719*100+N$2,Feuil2!$A$3:$CQ$931,HLOOKUP(Feuil1!$F2719,Feuil2!$E$1:$DG$2,2,0),0)),"",VLOOKUP($H2719*100+N$2,Feuil2!$A$3:$CQ$931,HLOOKUP(Feuil1!$F2719,Feuil2!$E$1:$DG$2,2,0),0))</f>
        <v>13.61</v>
      </c>
      <c r="O2719" s="12">
        <f>IF(ISBLANK(VLOOKUP($H2719*100+O$2,Feuil2!$A$3:$CQ$931,HLOOKUP(Feuil1!$F2719,Feuil2!$E$1:$DG$2,2,0),0)),"",VLOOKUP($H2719*100+O$2,Feuil2!$A$3:$CQ$931,HLOOKUP(Feuil1!$F2719,Feuil2!$E$1:$DG$2,2,0),0))</f>
        <v>32.799999999999997</v>
      </c>
      <c r="P2719" s="12">
        <f>IF(ISBLANK(VLOOKUP($H2719*100+P$2,Feuil2!$A$3:$CQ$931,HLOOKUP(Feuil1!$F2719,Feuil2!$E$1:$DG$2,2,0),0)),"",VLOOKUP($H2719*100+P$2,Feuil2!$A$3:$CQ$931,HLOOKUP(Feuil1!$F2719,Feuil2!$E$1:$DG$2,2,0),0))</f>
        <v>34.14</v>
      </c>
      <c r="Q2719" s="12">
        <f>IF(ISBLANK(VLOOKUP($H2719*100+Q$2,Feuil2!$A$3:$CQ$931,HLOOKUP(Feuil1!$F2719,Feuil2!$E$1:$DG$2,2,0),0)),"",VLOOKUP($H2719*100+Q$2,Feuil2!$A$3:$CQ$931,HLOOKUP(Feuil1!$F2719,Feuil2!$E$1:$DG$2,2,0),0))</f>
        <v>41.9</v>
      </c>
      <c r="R2719" s="12">
        <f>IF(ISBLANK(VLOOKUP($H2719*100+R$2,Feuil2!$A$3:$CQ$931,HLOOKUP(Feuil1!$F2719,Feuil2!$E$1:$DG$2,2,0),0)),"",VLOOKUP($H2719*100+R$2,Feuil2!$A$3:$CQ$931,HLOOKUP(Feuil1!$F2719,Feuil2!$E$1:$DG$2,2,0),0))</f>
        <v>29.06</v>
      </c>
      <c r="S2719" s="12">
        <f>IF(ISBLANK(VLOOKUP($H2719*100+S$2,Feuil2!$A$3:$CQ$931,HLOOKUP(Feuil1!$F2719,Feuil2!$E$1:$DG$2,2,0),0)),"",VLOOKUP($H2719*100+S$2,Feuil2!$A$3:$CQ$931,HLOOKUP(Feuil1!$F2719,Feuil2!$E$1:$DG$2,2,0),0))</f>
        <v>3.39</v>
      </c>
      <c r="T2719" s="12">
        <f>IF(ISBLANK(VLOOKUP($H2719*100+T$2,Feuil2!$A$3:$CQ$931,HLOOKUP(Feuil1!$F2719,Feuil2!$E$1:$DG$2,2,0),0)),"",VLOOKUP($H2719*100+T$2,Feuil2!$A$3:$CQ$931,HLOOKUP(Feuil1!$F2719,Feuil2!$E$1:$DG$2,2,0),0))</f>
        <v>3.39</v>
      </c>
      <c r="U2719" s="12">
        <f t="shared" si="65"/>
        <v>495.49</v>
      </c>
    </row>
    <row r="2720" spans="1:21" x14ac:dyDescent="0.35">
      <c r="A2720" s="10" t="s">
        <v>87</v>
      </c>
      <c r="B2720" s="8" t="s">
        <v>40</v>
      </c>
      <c r="C2720" s="39">
        <v>546700</v>
      </c>
      <c r="D2720" s="39">
        <v>428800</v>
      </c>
      <c r="E2720" s="39">
        <v>230</v>
      </c>
      <c r="F2720" s="10">
        <v>236</v>
      </c>
      <c r="G2720" s="5" t="s">
        <v>47</v>
      </c>
      <c r="H2720" s="11">
        <v>1961</v>
      </c>
      <c r="I2720" s="12">
        <f>IF(ISBLANK(VLOOKUP($H2720*100+I$2,Feuil2!$A$3:$CQ$931,HLOOKUP(Feuil1!$F2720,Feuil2!$E$1:$DG$2,2,0),0)),"",VLOOKUP($H2720*100+I$2,Feuil2!$A$3:$CQ$931,HLOOKUP(Feuil1!$F2720,Feuil2!$E$1:$DG$2,2,0),0))</f>
        <v>8.82</v>
      </c>
      <c r="J2720" s="12">
        <f>IF(ISBLANK(VLOOKUP($H2720*100+J$2,Feuil2!$A$3:$CQ$931,HLOOKUP(Feuil1!$F2720,Feuil2!$E$1:$DG$2,2,0),0)),"",VLOOKUP($H2720*100+J$2,Feuil2!$A$3:$CQ$931,HLOOKUP(Feuil1!$F2720,Feuil2!$E$1:$DG$2,2,0),0))</f>
        <v>38.090000000000003</v>
      </c>
      <c r="K2720" s="12">
        <f>IF(ISBLANK(VLOOKUP($H2720*100+K$2,Feuil2!$A$3:$CQ$931,HLOOKUP(Feuil1!$F2720,Feuil2!$E$1:$DG$2,2,0),0)),"",VLOOKUP($H2720*100+K$2,Feuil2!$A$3:$CQ$931,HLOOKUP(Feuil1!$F2720,Feuil2!$E$1:$DG$2,2,0),0))</f>
        <v>171.81</v>
      </c>
      <c r="L2720" s="12">
        <f>IF(ISBLANK(VLOOKUP($H2720*100+L$2,Feuil2!$A$3:$CQ$931,HLOOKUP(Feuil1!$F2720,Feuil2!$E$1:$DG$2,2,0),0)),"",VLOOKUP($H2720*100+L$2,Feuil2!$A$3:$CQ$931,HLOOKUP(Feuil1!$F2720,Feuil2!$E$1:$DG$2,2,0),0))</f>
        <v>91.33</v>
      </c>
      <c r="M2720" s="12">
        <f>IF(ISBLANK(VLOOKUP($H2720*100+M$2,Feuil2!$A$3:$CQ$931,HLOOKUP(Feuil1!$F2720,Feuil2!$E$1:$DG$2,2,0),0)),"",VLOOKUP($H2720*100+M$2,Feuil2!$A$3:$CQ$931,HLOOKUP(Feuil1!$F2720,Feuil2!$E$1:$DG$2,2,0),0))</f>
        <v>30.68</v>
      </c>
      <c r="N2720" s="12">
        <f>IF(ISBLANK(VLOOKUP($H2720*100+N$2,Feuil2!$A$3:$CQ$931,HLOOKUP(Feuil1!$F2720,Feuil2!$E$1:$DG$2,2,0),0)),"",VLOOKUP($H2720*100+N$2,Feuil2!$A$3:$CQ$931,HLOOKUP(Feuil1!$F2720,Feuil2!$E$1:$DG$2,2,0),0))</f>
        <v>13.83</v>
      </c>
      <c r="O2720" s="12">
        <f>IF(ISBLANK(VLOOKUP($H2720*100+O$2,Feuil2!$A$3:$CQ$931,HLOOKUP(Feuil1!$F2720,Feuil2!$E$1:$DG$2,2,0),0)),"",VLOOKUP($H2720*100+O$2,Feuil2!$A$3:$CQ$931,HLOOKUP(Feuil1!$F2720,Feuil2!$E$1:$DG$2,2,0),0))</f>
        <v>234.79</v>
      </c>
      <c r="P2720" s="12">
        <f>IF(ISBLANK(VLOOKUP($H2720*100+P$2,Feuil2!$A$3:$CQ$931,HLOOKUP(Feuil1!$F2720,Feuil2!$E$1:$DG$2,2,0),0)),"",VLOOKUP($H2720*100+P$2,Feuil2!$A$3:$CQ$931,HLOOKUP(Feuil1!$F2720,Feuil2!$E$1:$DG$2,2,0),0))</f>
        <v>56.71</v>
      </c>
      <c r="Q2720" s="12">
        <f>IF(ISBLANK(VLOOKUP($H2720*100+Q$2,Feuil2!$A$3:$CQ$931,HLOOKUP(Feuil1!$F2720,Feuil2!$E$1:$DG$2,2,0),0)),"",VLOOKUP($H2720*100+Q$2,Feuil2!$A$3:$CQ$931,HLOOKUP(Feuil1!$F2720,Feuil2!$E$1:$DG$2,2,0),0))</f>
        <v>15.73</v>
      </c>
      <c r="R2720" s="12">
        <f>IF(ISBLANK(VLOOKUP($H2720*100+R$2,Feuil2!$A$3:$CQ$931,HLOOKUP(Feuil1!$F2720,Feuil2!$E$1:$DG$2,2,0),0)),"",VLOOKUP($H2720*100+R$2,Feuil2!$A$3:$CQ$931,HLOOKUP(Feuil1!$F2720,Feuil2!$E$1:$DG$2,2,0),0))</f>
        <v>10.09</v>
      </c>
      <c r="S2720" s="12">
        <f>IF(ISBLANK(VLOOKUP($H2720*100+S$2,Feuil2!$A$3:$CQ$931,HLOOKUP(Feuil1!$F2720,Feuil2!$E$1:$DG$2,2,0),0)),"",VLOOKUP($H2720*100+S$2,Feuil2!$A$3:$CQ$931,HLOOKUP(Feuil1!$F2720,Feuil2!$E$1:$DG$2,2,0),0))</f>
        <v>3.39</v>
      </c>
      <c r="T2720" s="12">
        <f>IF(ISBLANK(VLOOKUP($H2720*100+T$2,Feuil2!$A$3:$CQ$931,HLOOKUP(Feuil1!$F2720,Feuil2!$E$1:$DG$2,2,0),0)),"",VLOOKUP($H2720*100+T$2,Feuil2!$A$3:$CQ$931,HLOOKUP(Feuil1!$F2720,Feuil2!$E$1:$DG$2,2,0),0))</f>
        <v>4.66</v>
      </c>
      <c r="U2720" s="12">
        <f t="shared" si="65"/>
        <v>679.93000000000006</v>
      </c>
    </row>
    <row r="2721" spans="1:21" x14ac:dyDescent="0.35">
      <c r="A2721" s="10" t="s">
        <v>87</v>
      </c>
      <c r="B2721" s="8" t="s">
        <v>40</v>
      </c>
      <c r="C2721" s="39">
        <v>546700</v>
      </c>
      <c r="D2721" s="39">
        <v>428800</v>
      </c>
      <c r="E2721" s="39">
        <v>230</v>
      </c>
      <c r="F2721" s="10">
        <v>236</v>
      </c>
      <c r="G2721" s="5" t="s">
        <v>47</v>
      </c>
      <c r="H2721" s="11">
        <v>1962</v>
      </c>
      <c r="I2721" s="12">
        <f>IF(ISBLANK(VLOOKUP($H2721*100+I$2,Feuil2!$A$3:$CQ$931,HLOOKUP(Feuil1!$F2721,Feuil2!$E$1:$DG$2,2,0),0)),"",VLOOKUP($H2721*100+I$2,Feuil2!$A$3:$CQ$931,HLOOKUP(Feuil1!$F2721,Feuil2!$E$1:$DG$2,2,0),0))</f>
        <v>13.97</v>
      </c>
      <c r="J2721" s="12">
        <f>IF(ISBLANK(VLOOKUP($H2721*100+J$2,Feuil2!$A$3:$CQ$931,HLOOKUP(Feuil1!$F2721,Feuil2!$E$1:$DG$2,2,0),0)),"",VLOOKUP($H2721*100+J$2,Feuil2!$A$3:$CQ$931,HLOOKUP(Feuil1!$F2721,Feuil2!$E$1:$DG$2,2,0),0))</f>
        <v>45.99</v>
      </c>
      <c r="K2721" s="12">
        <f>IF(ISBLANK(VLOOKUP($H2721*100+K$2,Feuil2!$A$3:$CQ$931,HLOOKUP(Feuil1!$F2721,Feuil2!$E$1:$DG$2,2,0),0)),"",VLOOKUP($H2721*100+K$2,Feuil2!$A$3:$CQ$931,HLOOKUP(Feuil1!$F2721,Feuil2!$E$1:$DG$2,2,0),0))</f>
        <v>244.24</v>
      </c>
      <c r="L2721" s="12">
        <f>IF(ISBLANK(VLOOKUP($H2721*100+L$2,Feuil2!$A$3:$CQ$931,HLOOKUP(Feuil1!$F2721,Feuil2!$E$1:$DG$2,2,0),0)),"",VLOOKUP($H2721*100+L$2,Feuil2!$A$3:$CQ$931,HLOOKUP(Feuil1!$F2721,Feuil2!$E$1:$DG$2,2,0),0))</f>
        <v>123.35</v>
      </c>
      <c r="M2721" s="12">
        <f>IF(ISBLANK(VLOOKUP($H2721*100+M$2,Feuil2!$A$3:$CQ$931,HLOOKUP(Feuil1!$F2721,Feuil2!$E$1:$DG$2,2,0),0)),"",VLOOKUP($H2721*100+M$2,Feuil2!$A$3:$CQ$931,HLOOKUP(Feuil1!$F2721,Feuil2!$E$1:$DG$2,2,0),0))</f>
        <v>301.01</v>
      </c>
      <c r="N2721" s="12">
        <f>IF(ISBLANK(VLOOKUP($H2721*100+N$2,Feuil2!$A$3:$CQ$931,HLOOKUP(Feuil1!$F2721,Feuil2!$E$1:$DG$2,2,0),0)),"",VLOOKUP($H2721*100+N$2,Feuil2!$A$3:$CQ$931,HLOOKUP(Feuil1!$F2721,Feuil2!$E$1:$DG$2,2,0),0))</f>
        <v>262.14999999999998</v>
      </c>
      <c r="O2721" s="12">
        <f>IF(ISBLANK(VLOOKUP($H2721*100+O$2,Feuil2!$A$3:$CQ$931,HLOOKUP(Feuil1!$F2721,Feuil2!$E$1:$DG$2,2,0),0)),"",VLOOKUP($H2721*100+O$2,Feuil2!$A$3:$CQ$931,HLOOKUP(Feuil1!$F2721,Feuil2!$E$1:$DG$2,2,0),0))</f>
        <v>13.05</v>
      </c>
      <c r="P2721" s="12">
        <f>IF(ISBLANK(VLOOKUP($H2721*100+P$2,Feuil2!$A$3:$CQ$931,HLOOKUP(Feuil1!$F2721,Feuil2!$E$1:$DG$2,2,0),0)),"",VLOOKUP($H2721*100+P$2,Feuil2!$A$3:$CQ$931,HLOOKUP(Feuil1!$F2721,Feuil2!$E$1:$DG$2,2,0),0))</f>
        <v>44.08</v>
      </c>
      <c r="Q2721" s="12">
        <f>IF(ISBLANK(VLOOKUP($H2721*100+Q$2,Feuil2!$A$3:$CQ$931,HLOOKUP(Feuil1!$F2721,Feuil2!$E$1:$DG$2,2,0),0)),"",VLOOKUP($H2721*100+Q$2,Feuil2!$A$3:$CQ$931,HLOOKUP(Feuil1!$F2721,Feuil2!$E$1:$DG$2,2,0),0))</f>
        <v>81.25</v>
      </c>
      <c r="R2721" s="12">
        <f>IF(ISBLANK(VLOOKUP($H2721*100+R$2,Feuil2!$A$3:$CQ$931,HLOOKUP(Feuil1!$F2721,Feuil2!$E$1:$DG$2,2,0),0)),"",VLOOKUP($H2721*100+R$2,Feuil2!$A$3:$CQ$931,HLOOKUP(Feuil1!$F2721,Feuil2!$E$1:$DG$2,2,0),0))</f>
        <v>8.75</v>
      </c>
      <c r="S2721" s="12">
        <f>IF(ISBLANK(VLOOKUP($H2721*100+S$2,Feuil2!$A$3:$CQ$931,HLOOKUP(Feuil1!$F2721,Feuil2!$E$1:$DG$2,2,0),0)),"",VLOOKUP($H2721*100+S$2,Feuil2!$A$3:$CQ$931,HLOOKUP(Feuil1!$F2721,Feuil2!$E$1:$DG$2,2,0),0))</f>
        <v>8.5399999999999991</v>
      </c>
      <c r="T2721" s="12">
        <f>IF(ISBLANK(VLOOKUP($H2721*100+T$2,Feuil2!$A$3:$CQ$931,HLOOKUP(Feuil1!$F2721,Feuil2!$E$1:$DG$2,2,0),0)),"",VLOOKUP($H2721*100+T$2,Feuil2!$A$3:$CQ$931,HLOOKUP(Feuil1!$F2721,Feuil2!$E$1:$DG$2,2,0),0))</f>
        <v>7.05</v>
      </c>
      <c r="U2721" s="12">
        <f t="shared" si="65"/>
        <v>1153.4299999999998</v>
      </c>
    </row>
    <row r="2722" spans="1:21" x14ac:dyDescent="0.35">
      <c r="A2722" s="10" t="s">
        <v>87</v>
      </c>
      <c r="B2722" s="8" t="s">
        <v>40</v>
      </c>
      <c r="C2722" s="39">
        <v>546700</v>
      </c>
      <c r="D2722" s="39">
        <v>428800</v>
      </c>
      <c r="E2722" s="39">
        <v>230</v>
      </c>
      <c r="F2722" s="10">
        <v>236</v>
      </c>
      <c r="G2722" s="5" t="s">
        <v>47</v>
      </c>
      <c r="H2722" s="11">
        <v>1963</v>
      </c>
      <c r="I2722" s="12">
        <f>IF(ISBLANK(VLOOKUP($H2722*100+I$2,Feuil2!$A$3:$CQ$931,HLOOKUP(Feuil1!$F2722,Feuil2!$E$1:$DG$2,2,0),0)),"",VLOOKUP($H2722*100+I$2,Feuil2!$A$3:$CQ$931,HLOOKUP(Feuil1!$F2722,Feuil2!$E$1:$DG$2,2,0),0))</f>
        <v>11.92</v>
      </c>
      <c r="J2722" s="12">
        <f>IF(ISBLANK(VLOOKUP($H2722*100+J$2,Feuil2!$A$3:$CQ$931,HLOOKUP(Feuil1!$F2722,Feuil2!$E$1:$DG$2,2,0),0)),"",VLOOKUP($H2722*100+J$2,Feuil2!$A$3:$CQ$931,HLOOKUP(Feuil1!$F2722,Feuil2!$E$1:$DG$2,2,0),0))</f>
        <v>8.68</v>
      </c>
      <c r="K2722" s="12">
        <f>IF(ISBLANK(VLOOKUP($H2722*100+K$2,Feuil2!$A$3:$CQ$931,HLOOKUP(Feuil1!$F2722,Feuil2!$E$1:$DG$2,2,0),0)),"",VLOOKUP($H2722*100+K$2,Feuil2!$A$3:$CQ$931,HLOOKUP(Feuil1!$F2722,Feuil2!$E$1:$DG$2,2,0),0))</f>
        <v>57.48</v>
      </c>
      <c r="L2722" s="12">
        <f>IF(ISBLANK(VLOOKUP($H2722*100+L$2,Feuil2!$A$3:$CQ$931,HLOOKUP(Feuil1!$F2722,Feuil2!$E$1:$DG$2,2,0),0)),"",VLOOKUP($H2722*100+L$2,Feuil2!$A$3:$CQ$931,HLOOKUP(Feuil1!$F2722,Feuil2!$E$1:$DG$2,2,0),0))</f>
        <v>417.17</v>
      </c>
      <c r="M2722" s="12">
        <f>IF(ISBLANK(VLOOKUP($H2722*100+M$2,Feuil2!$A$3:$CQ$931,HLOOKUP(Feuil1!$F2722,Feuil2!$E$1:$DG$2,2,0),0)),"",VLOOKUP($H2722*100+M$2,Feuil2!$A$3:$CQ$931,HLOOKUP(Feuil1!$F2722,Feuil2!$E$1:$DG$2,2,0),0))</f>
        <v>12.77</v>
      </c>
      <c r="N2722" s="12">
        <f>IF(ISBLANK(VLOOKUP($H2722*100+N$2,Feuil2!$A$3:$CQ$931,HLOOKUP(Feuil1!$F2722,Feuil2!$E$1:$DG$2,2,0),0)),"",VLOOKUP($H2722*100+N$2,Feuil2!$A$3:$CQ$931,HLOOKUP(Feuil1!$F2722,Feuil2!$E$1:$DG$2,2,0),0))</f>
        <v>115.24</v>
      </c>
      <c r="O2722" s="12">
        <f>IF(ISBLANK(VLOOKUP($H2722*100+O$2,Feuil2!$A$3:$CQ$931,HLOOKUP(Feuil1!$F2722,Feuil2!$E$1:$DG$2,2,0),0)),"",VLOOKUP($H2722*100+O$2,Feuil2!$A$3:$CQ$931,HLOOKUP(Feuil1!$F2722,Feuil2!$E$1:$DG$2,2,0),0))</f>
        <v>122.86</v>
      </c>
      <c r="P2722" s="12">
        <f>IF(ISBLANK(VLOOKUP($H2722*100+P$2,Feuil2!$A$3:$CQ$931,HLOOKUP(Feuil1!$F2722,Feuil2!$E$1:$DG$2,2,0),0)),"",VLOOKUP($H2722*100+P$2,Feuil2!$A$3:$CQ$931,HLOOKUP(Feuil1!$F2722,Feuil2!$E$1:$DG$2,2,0),0))</f>
        <v>108.75</v>
      </c>
      <c r="Q2722" s="12">
        <f>IF(ISBLANK(VLOOKUP($H2722*100+Q$2,Feuil2!$A$3:$CQ$931,HLOOKUP(Feuil1!$F2722,Feuil2!$E$1:$DG$2,2,0),0)),"",VLOOKUP($H2722*100+Q$2,Feuil2!$A$3:$CQ$931,HLOOKUP(Feuil1!$F2722,Feuil2!$E$1:$DG$2,2,0),0))</f>
        <v>8.68</v>
      </c>
      <c r="R2722" s="12">
        <f>IF(ISBLANK(VLOOKUP($H2722*100+R$2,Feuil2!$A$3:$CQ$931,HLOOKUP(Feuil1!$F2722,Feuil2!$E$1:$DG$2,2,0),0)),"",VLOOKUP($H2722*100+R$2,Feuil2!$A$3:$CQ$931,HLOOKUP(Feuil1!$F2722,Feuil2!$E$1:$DG$2,2,0),0))</f>
        <v>5.79</v>
      </c>
      <c r="S2722" s="12">
        <f>IF(ISBLANK(VLOOKUP($H2722*100+S$2,Feuil2!$A$3:$CQ$931,HLOOKUP(Feuil1!$F2722,Feuil2!$E$1:$DG$2,2,0),0)),"",VLOOKUP($H2722*100+S$2,Feuil2!$A$3:$CQ$931,HLOOKUP(Feuil1!$F2722,Feuil2!$E$1:$DG$2,2,0),0))</f>
        <v>3.39</v>
      </c>
      <c r="T2722" s="12">
        <f>IF(ISBLANK(VLOOKUP($H2722*100+T$2,Feuil2!$A$3:$CQ$931,HLOOKUP(Feuil1!$F2722,Feuil2!$E$1:$DG$2,2,0),0)),"",VLOOKUP($H2722*100+T$2,Feuil2!$A$3:$CQ$931,HLOOKUP(Feuil1!$F2722,Feuil2!$E$1:$DG$2,2,0),0))</f>
        <v>5.15</v>
      </c>
      <c r="U2722" s="12">
        <f t="shared" si="65"/>
        <v>877.87999999999988</v>
      </c>
    </row>
    <row r="2723" spans="1:21" x14ac:dyDescent="0.35">
      <c r="A2723" s="10" t="s">
        <v>87</v>
      </c>
      <c r="B2723" s="8" t="s">
        <v>40</v>
      </c>
      <c r="C2723" s="39">
        <v>546700</v>
      </c>
      <c r="D2723" s="39">
        <v>428800</v>
      </c>
      <c r="E2723" s="39">
        <v>230</v>
      </c>
      <c r="F2723" s="10">
        <v>236</v>
      </c>
      <c r="G2723" s="5" t="s">
        <v>47</v>
      </c>
      <c r="H2723" s="11">
        <v>1964</v>
      </c>
      <c r="I2723" s="12">
        <f>IF(ISBLANK(VLOOKUP($H2723*100+I$2,Feuil2!$A$3:$CQ$931,HLOOKUP(Feuil1!$F2723,Feuil2!$E$1:$DG$2,2,0),0)),"",VLOOKUP($H2723*100+I$2,Feuil2!$A$3:$CQ$931,HLOOKUP(Feuil1!$F2723,Feuil2!$E$1:$DG$2,2,0),0))</f>
        <v>7.48</v>
      </c>
      <c r="J2723" s="12">
        <f>IF(ISBLANK(VLOOKUP($H2723*100+J$2,Feuil2!$A$3:$CQ$931,HLOOKUP(Feuil1!$F2723,Feuil2!$E$1:$DG$2,2,0),0)),"",VLOOKUP($H2723*100+J$2,Feuil2!$A$3:$CQ$931,HLOOKUP(Feuil1!$F2723,Feuil2!$E$1:$DG$2,2,0),0))</f>
        <v>8.25</v>
      </c>
      <c r="K2723" s="12">
        <f>IF(ISBLANK(VLOOKUP($H2723*100+K$2,Feuil2!$A$3:$CQ$931,HLOOKUP(Feuil1!$F2723,Feuil2!$E$1:$DG$2,2,0),0)),"",VLOOKUP($H2723*100+K$2,Feuil2!$A$3:$CQ$931,HLOOKUP(Feuil1!$F2723,Feuil2!$E$1:$DG$2,2,0),0))</f>
        <v>121.24</v>
      </c>
      <c r="L2723" s="12">
        <f>IF(ISBLANK(VLOOKUP($H2723*100+L$2,Feuil2!$A$3:$CQ$931,HLOOKUP(Feuil1!$F2723,Feuil2!$E$1:$DG$2,2,0),0)),"",VLOOKUP($H2723*100+L$2,Feuil2!$A$3:$CQ$931,HLOOKUP(Feuil1!$F2723,Feuil2!$E$1:$DG$2,2,0),0))</f>
        <v>163.34</v>
      </c>
      <c r="M2723" s="12">
        <f>IF(ISBLANK(VLOOKUP($H2723*100+M$2,Feuil2!$A$3:$CQ$931,HLOOKUP(Feuil1!$F2723,Feuil2!$E$1:$DG$2,2,0),0)),"",VLOOKUP($H2723*100+M$2,Feuil2!$A$3:$CQ$931,HLOOKUP(Feuil1!$F2723,Feuil2!$E$1:$DG$2,2,0),0))</f>
        <v>90.84</v>
      </c>
      <c r="N2723" s="12">
        <f>IF(ISBLANK(VLOOKUP($H2723*100+N$2,Feuil2!$A$3:$CQ$931,HLOOKUP(Feuil1!$F2723,Feuil2!$E$1:$DG$2,2,0),0)),"",VLOOKUP($H2723*100+N$2,Feuil2!$A$3:$CQ$931,HLOOKUP(Feuil1!$F2723,Feuil2!$E$1:$DG$2,2,0),0))</f>
        <v>121.73</v>
      </c>
      <c r="O2723" s="12">
        <f>IF(ISBLANK(VLOOKUP($H2723*100+O$2,Feuil2!$A$3:$CQ$931,HLOOKUP(Feuil1!$F2723,Feuil2!$E$1:$DG$2,2,0),0)),"",VLOOKUP($H2723*100+O$2,Feuil2!$A$3:$CQ$931,HLOOKUP(Feuil1!$F2723,Feuil2!$E$1:$DG$2,2,0),0))</f>
        <v>51.35</v>
      </c>
      <c r="P2723" s="12">
        <f>IF(ISBLANK(VLOOKUP($H2723*100+P$2,Feuil2!$A$3:$CQ$931,HLOOKUP(Feuil1!$F2723,Feuil2!$E$1:$DG$2,2,0),0)),"",VLOOKUP($H2723*100+P$2,Feuil2!$A$3:$CQ$931,HLOOKUP(Feuil1!$F2723,Feuil2!$E$1:$DG$2,2,0),0))</f>
        <v>47.18</v>
      </c>
      <c r="Q2723" s="12">
        <f>IF(ISBLANK(VLOOKUP($H2723*100+Q$2,Feuil2!$A$3:$CQ$931,HLOOKUP(Feuil1!$F2723,Feuil2!$E$1:$DG$2,2,0),0)),"",VLOOKUP($H2723*100+Q$2,Feuil2!$A$3:$CQ$931,HLOOKUP(Feuil1!$F2723,Feuil2!$E$1:$DG$2,2,0),0))</f>
        <v>5.08</v>
      </c>
      <c r="R2723" s="12">
        <f>IF(ISBLANK(VLOOKUP($H2723*100+R$2,Feuil2!$A$3:$CQ$931,HLOOKUP(Feuil1!$F2723,Feuil2!$E$1:$DG$2,2,0),0)),"",VLOOKUP($H2723*100+R$2,Feuil2!$A$3:$CQ$931,HLOOKUP(Feuil1!$F2723,Feuil2!$E$1:$DG$2,2,0),0))</f>
        <v>35.9</v>
      </c>
      <c r="S2723" s="12">
        <f>IF(ISBLANK(VLOOKUP($H2723*100+S$2,Feuil2!$A$3:$CQ$931,HLOOKUP(Feuil1!$F2723,Feuil2!$E$1:$DG$2,2,0),0)),"",VLOOKUP($H2723*100+S$2,Feuil2!$A$3:$CQ$931,HLOOKUP(Feuil1!$F2723,Feuil2!$E$1:$DG$2,2,0),0))</f>
        <v>3.88</v>
      </c>
      <c r="T2723" s="12">
        <f>IF(ISBLANK(VLOOKUP($H2723*100+T$2,Feuil2!$A$3:$CQ$931,HLOOKUP(Feuil1!$F2723,Feuil2!$E$1:$DG$2,2,0),0)),"",VLOOKUP($H2723*100+T$2,Feuil2!$A$3:$CQ$931,HLOOKUP(Feuil1!$F2723,Feuil2!$E$1:$DG$2,2,0),0))</f>
        <v>4.09</v>
      </c>
      <c r="U2723" s="12">
        <f t="shared" si="65"/>
        <v>660.36</v>
      </c>
    </row>
    <row r="2724" spans="1:21" x14ac:dyDescent="0.35">
      <c r="A2724" s="10" t="s">
        <v>87</v>
      </c>
      <c r="B2724" s="8" t="s">
        <v>40</v>
      </c>
      <c r="C2724" s="39">
        <v>546700</v>
      </c>
      <c r="D2724" s="39">
        <v>428800</v>
      </c>
      <c r="E2724" s="39">
        <v>230</v>
      </c>
      <c r="F2724" s="10">
        <v>236</v>
      </c>
      <c r="G2724" s="5" t="s">
        <v>47</v>
      </c>
      <c r="H2724" s="11">
        <v>1965</v>
      </c>
      <c r="I2724" s="12">
        <f>IF(ISBLANK(VLOOKUP($H2724*100+I$2,Feuil2!$A$3:$CQ$931,HLOOKUP(Feuil1!$F2724,Feuil2!$E$1:$DG$2,2,0),0)),"",VLOOKUP($H2724*100+I$2,Feuil2!$A$3:$CQ$931,HLOOKUP(Feuil1!$F2724,Feuil2!$E$1:$DG$2,2,0),0))</f>
        <v>46.69</v>
      </c>
      <c r="J2724" s="12">
        <f>IF(ISBLANK(VLOOKUP($H2724*100+J$2,Feuil2!$A$3:$CQ$931,HLOOKUP(Feuil1!$F2724,Feuil2!$E$1:$DG$2,2,0),0)),"",VLOOKUP($H2724*100+J$2,Feuil2!$A$3:$CQ$931,HLOOKUP(Feuil1!$F2724,Feuil2!$E$1:$DG$2,2,0),0))</f>
        <v>97.26</v>
      </c>
      <c r="K2724" s="12">
        <f>IF(ISBLANK(VLOOKUP($H2724*100+K$2,Feuil2!$A$3:$CQ$931,HLOOKUP(Feuil1!$F2724,Feuil2!$E$1:$DG$2,2,0),0)),"",VLOOKUP($H2724*100+K$2,Feuil2!$A$3:$CQ$931,HLOOKUP(Feuil1!$F2724,Feuil2!$E$1:$DG$2,2,0),0))</f>
        <v>89.01</v>
      </c>
      <c r="L2724" s="12">
        <f>IF(ISBLANK(VLOOKUP($H2724*100+L$2,Feuil2!$A$3:$CQ$931,HLOOKUP(Feuil1!$F2724,Feuil2!$E$1:$DG$2,2,0),0)),"",VLOOKUP($H2724*100+L$2,Feuil2!$A$3:$CQ$931,HLOOKUP(Feuil1!$F2724,Feuil2!$E$1:$DG$2,2,0),0))</f>
        <v>63.97</v>
      </c>
      <c r="M2724" s="12">
        <f>IF(ISBLANK(VLOOKUP($H2724*100+M$2,Feuil2!$A$3:$CQ$931,HLOOKUP(Feuil1!$F2724,Feuil2!$E$1:$DG$2,2,0),0)),"",VLOOKUP($H2724*100+M$2,Feuil2!$A$3:$CQ$931,HLOOKUP(Feuil1!$F2724,Feuil2!$E$1:$DG$2,2,0),0))</f>
        <v>96.62</v>
      </c>
      <c r="N2724" s="12">
        <f>IF(ISBLANK(VLOOKUP($H2724*100+N$2,Feuil2!$A$3:$CQ$931,HLOOKUP(Feuil1!$F2724,Feuil2!$E$1:$DG$2,2,0),0)),"",VLOOKUP($H2724*100+N$2,Feuil2!$A$3:$CQ$931,HLOOKUP(Feuil1!$F2724,Feuil2!$E$1:$DG$2,2,0),0))</f>
        <v>132.72999999999999</v>
      </c>
      <c r="O2724" s="12">
        <f>IF(ISBLANK(VLOOKUP($H2724*100+O$2,Feuil2!$A$3:$CQ$931,HLOOKUP(Feuil1!$F2724,Feuil2!$E$1:$DG$2,2,0),0)),"",VLOOKUP($H2724*100+O$2,Feuil2!$A$3:$CQ$931,HLOOKUP(Feuil1!$F2724,Feuil2!$E$1:$DG$2,2,0),0))</f>
        <v>15.31</v>
      </c>
      <c r="P2724" s="12">
        <f>IF(ISBLANK(VLOOKUP($H2724*100+P$2,Feuil2!$A$3:$CQ$931,HLOOKUP(Feuil1!$F2724,Feuil2!$E$1:$DG$2,2,0),0)),"",VLOOKUP($H2724*100+P$2,Feuil2!$A$3:$CQ$931,HLOOKUP(Feuil1!$F2724,Feuil2!$E$1:$DG$2,2,0),0))</f>
        <v>18.760000000000002</v>
      </c>
      <c r="Q2724" s="12">
        <f>IF(ISBLANK(VLOOKUP($H2724*100+Q$2,Feuil2!$A$3:$CQ$931,HLOOKUP(Feuil1!$F2724,Feuil2!$E$1:$DG$2,2,0),0)),"",VLOOKUP($H2724*100+Q$2,Feuil2!$A$3:$CQ$931,HLOOKUP(Feuil1!$F2724,Feuil2!$E$1:$DG$2,2,0),0))</f>
        <v>17.28</v>
      </c>
      <c r="R2724" s="12">
        <f>IF(ISBLANK(VLOOKUP($H2724*100+R$2,Feuil2!$A$3:$CQ$931,HLOOKUP(Feuil1!$F2724,Feuil2!$E$1:$DG$2,2,0),0)),"",VLOOKUP($H2724*100+R$2,Feuil2!$A$3:$CQ$931,HLOOKUP(Feuil1!$F2724,Feuil2!$E$1:$DG$2,2,0),0))</f>
        <v>5.08</v>
      </c>
      <c r="S2724" s="12">
        <f>IF(ISBLANK(VLOOKUP($H2724*100+S$2,Feuil2!$A$3:$CQ$931,HLOOKUP(Feuil1!$F2724,Feuil2!$E$1:$DG$2,2,0),0)),"",VLOOKUP($H2724*100+S$2,Feuil2!$A$3:$CQ$931,HLOOKUP(Feuil1!$F2724,Feuil2!$E$1:$DG$2,2,0),0))</f>
        <v>3.39</v>
      </c>
      <c r="T2724" s="12">
        <f>IF(ISBLANK(VLOOKUP($H2724*100+T$2,Feuil2!$A$3:$CQ$931,HLOOKUP(Feuil1!$F2724,Feuil2!$E$1:$DG$2,2,0),0)),"",VLOOKUP($H2724*100+T$2,Feuil2!$A$3:$CQ$931,HLOOKUP(Feuil1!$F2724,Feuil2!$E$1:$DG$2,2,0),0))</f>
        <v>3.39</v>
      </c>
      <c r="U2724" s="12">
        <f t="shared" si="65"/>
        <v>589.4899999999999</v>
      </c>
    </row>
    <row r="2725" spans="1:21" x14ac:dyDescent="0.35">
      <c r="A2725" s="10" t="s">
        <v>87</v>
      </c>
      <c r="B2725" s="8" t="s">
        <v>40</v>
      </c>
      <c r="C2725" s="39">
        <v>546700</v>
      </c>
      <c r="D2725" s="39">
        <v>428800</v>
      </c>
      <c r="E2725" s="39">
        <v>230</v>
      </c>
      <c r="F2725" s="10">
        <v>236</v>
      </c>
      <c r="G2725" s="5" t="s">
        <v>47</v>
      </c>
      <c r="H2725" s="11">
        <v>1966</v>
      </c>
      <c r="I2725" s="12">
        <f>IF(ISBLANK(VLOOKUP($H2725*100+I$2,Feuil2!$A$3:$CQ$931,HLOOKUP(Feuil1!$F2725,Feuil2!$E$1:$DG$2,2,0),0)),"",VLOOKUP($H2725*100+I$2,Feuil2!$A$3:$CQ$931,HLOOKUP(Feuil1!$F2725,Feuil2!$E$1:$DG$2,2,0),0))</f>
        <v>6.84</v>
      </c>
      <c r="J2725" s="12">
        <f>IF(ISBLANK(VLOOKUP($H2725*100+J$2,Feuil2!$A$3:$CQ$931,HLOOKUP(Feuil1!$F2725,Feuil2!$E$1:$DG$2,2,0),0)),"",VLOOKUP($H2725*100+J$2,Feuil2!$A$3:$CQ$931,HLOOKUP(Feuil1!$F2725,Feuil2!$E$1:$DG$2,2,0),0))</f>
        <v>83.65</v>
      </c>
      <c r="K2725" s="12">
        <f>IF(ISBLANK(VLOOKUP($H2725*100+K$2,Feuil2!$A$3:$CQ$931,HLOOKUP(Feuil1!$F2725,Feuil2!$E$1:$DG$2,2,0),0)),"",VLOOKUP($H2725*100+K$2,Feuil2!$A$3:$CQ$931,HLOOKUP(Feuil1!$F2725,Feuil2!$E$1:$DG$2,2,0),0))</f>
        <v>39</v>
      </c>
      <c r="L2725" s="12">
        <f>IF(ISBLANK(VLOOKUP($H2725*100+L$2,Feuil2!$A$3:$CQ$931,HLOOKUP(Feuil1!$F2725,Feuil2!$E$1:$DG$2,2,0),0)),"",VLOOKUP($H2725*100+L$2,Feuil2!$A$3:$CQ$931,HLOOKUP(Feuil1!$F2725,Feuil2!$E$1:$DG$2,2,0),0))</f>
        <v>18.829999999999998</v>
      </c>
      <c r="M2725" s="12">
        <f>IF(ISBLANK(VLOOKUP($H2725*100+M$2,Feuil2!$A$3:$CQ$931,HLOOKUP(Feuil1!$F2725,Feuil2!$E$1:$DG$2,2,0),0)),"",VLOOKUP($H2725*100+M$2,Feuil2!$A$3:$CQ$931,HLOOKUP(Feuil1!$F2725,Feuil2!$E$1:$DG$2,2,0),0))</f>
        <v>24.33</v>
      </c>
      <c r="N2725" s="12">
        <f>IF(ISBLANK(VLOOKUP($H2725*100+N$2,Feuil2!$A$3:$CQ$931,HLOOKUP(Feuil1!$F2725,Feuil2!$E$1:$DG$2,2,0),0)),"",VLOOKUP($H2725*100+N$2,Feuil2!$A$3:$CQ$931,HLOOKUP(Feuil1!$F2725,Feuil2!$E$1:$DG$2,2,0),0))</f>
        <v>123.78</v>
      </c>
      <c r="O2725" s="12">
        <f>IF(ISBLANK(VLOOKUP($H2725*100+O$2,Feuil2!$A$3:$CQ$931,HLOOKUP(Feuil1!$F2725,Feuil2!$E$1:$DG$2,2,0),0)),"",VLOOKUP($H2725*100+O$2,Feuil2!$A$3:$CQ$931,HLOOKUP(Feuil1!$F2725,Feuil2!$E$1:$DG$2,2,0),0))</f>
        <v>30.89</v>
      </c>
      <c r="P2725" s="12">
        <f>IF(ISBLANK(VLOOKUP($H2725*100+P$2,Feuil2!$A$3:$CQ$931,HLOOKUP(Feuil1!$F2725,Feuil2!$E$1:$DG$2,2,0),0)),"",VLOOKUP($H2725*100+P$2,Feuil2!$A$3:$CQ$931,HLOOKUP(Feuil1!$F2725,Feuil2!$E$1:$DG$2,2,0),0))</f>
        <v>54.45</v>
      </c>
      <c r="Q2725" s="12">
        <f>IF(ISBLANK(VLOOKUP($H2725*100+Q$2,Feuil2!$A$3:$CQ$931,HLOOKUP(Feuil1!$F2725,Feuil2!$E$1:$DG$2,2,0),0)),"",VLOOKUP($H2725*100+Q$2,Feuil2!$A$3:$CQ$931,HLOOKUP(Feuil1!$F2725,Feuil2!$E$1:$DG$2,2,0),0))</f>
        <v>19.04</v>
      </c>
      <c r="R2725" s="12">
        <f>IF(ISBLANK(VLOOKUP($H2725*100+R$2,Feuil2!$A$3:$CQ$931,HLOOKUP(Feuil1!$F2725,Feuil2!$E$1:$DG$2,2,0),0)),"",VLOOKUP($H2725*100+R$2,Feuil2!$A$3:$CQ$931,HLOOKUP(Feuil1!$F2725,Feuil2!$E$1:$DG$2,2,0),0))</f>
        <v>25.04</v>
      </c>
      <c r="S2725" s="12">
        <f>IF(ISBLANK(VLOOKUP($H2725*100+S$2,Feuil2!$A$3:$CQ$931,HLOOKUP(Feuil1!$F2725,Feuil2!$E$1:$DG$2,2,0),0)),"",VLOOKUP($H2725*100+S$2,Feuil2!$A$3:$CQ$931,HLOOKUP(Feuil1!$F2725,Feuil2!$E$1:$DG$2,2,0),0))</f>
        <v>3.39</v>
      </c>
      <c r="T2725" s="12">
        <f>IF(ISBLANK(VLOOKUP($H2725*100+T$2,Feuil2!$A$3:$CQ$931,HLOOKUP(Feuil1!$F2725,Feuil2!$E$1:$DG$2,2,0),0)),"",VLOOKUP($H2725*100+T$2,Feuil2!$A$3:$CQ$931,HLOOKUP(Feuil1!$F2725,Feuil2!$E$1:$DG$2,2,0),0))</f>
        <v>3.39</v>
      </c>
      <c r="U2725" s="12">
        <f t="shared" si="65"/>
        <v>432.62999999999994</v>
      </c>
    </row>
    <row r="2726" spans="1:21" x14ac:dyDescent="0.35">
      <c r="A2726" s="10" t="s">
        <v>87</v>
      </c>
      <c r="B2726" s="8" t="s">
        <v>40</v>
      </c>
      <c r="C2726" s="39">
        <v>546700</v>
      </c>
      <c r="D2726" s="39">
        <v>428800</v>
      </c>
      <c r="E2726" s="39">
        <v>230</v>
      </c>
      <c r="F2726" s="10">
        <v>236</v>
      </c>
      <c r="G2726" s="5" t="s">
        <v>47</v>
      </c>
      <c r="H2726" s="11">
        <v>1967</v>
      </c>
      <c r="I2726" s="12">
        <f>IF(ISBLANK(VLOOKUP($H2726*100+I$2,Feuil2!$A$3:$CQ$931,HLOOKUP(Feuil1!$F2726,Feuil2!$E$1:$DG$2,2,0),0)),"",VLOOKUP($H2726*100+I$2,Feuil2!$A$3:$CQ$931,HLOOKUP(Feuil1!$F2726,Feuil2!$E$1:$DG$2,2,0),0))</f>
        <v>7.76</v>
      </c>
      <c r="J2726" s="12">
        <f>IF(ISBLANK(VLOOKUP($H2726*100+J$2,Feuil2!$A$3:$CQ$931,HLOOKUP(Feuil1!$F2726,Feuil2!$E$1:$DG$2,2,0),0)),"",VLOOKUP($H2726*100+J$2,Feuil2!$A$3:$CQ$931,HLOOKUP(Feuil1!$F2726,Feuil2!$E$1:$DG$2,2,0),0))</f>
        <v>32.520000000000003</v>
      </c>
      <c r="K2726" s="12">
        <f>IF(ISBLANK(VLOOKUP($H2726*100+K$2,Feuil2!$A$3:$CQ$931,HLOOKUP(Feuil1!$F2726,Feuil2!$E$1:$DG$2,2,0),0)),"",VLOOKUP($H2726*100+K$2,Feuil2!$A$3:$CQ$931,HLOOKUP(Feuil1!$F2726,Feuil2!$E$1:$DG$2,2,0),0))</f>
        <v>125.12</v>
      </c>
      <c r="L2726" s="12">
        <f>IF(ISBLANK(VLOOKUP($H2726*100+L$2,Feuil2!$A$3:$CQ$931,HLOOKUP(Feuil1!$F2726,Feuil2!$E$1:$DG$2,2,0),0)),"",VLOOKUP($H2726*100+L$2,Feuil2!$A$3:$CQ$931,HLOOKUP(Feuil1!$F2726,Feuil2!$E$1:$DG$2,2,0),0))</f>
        <v>40.270000000000003</v>
      </c>
      <c r="M2726" s="12">
        <f>IF(ISBLANK(VLOOKUP($H2726*100+M$2,Feuil2!$A$3:$CQ$931,HLOOKUP(Feuil1!$F2726,Feuil2!$E$1:$DG$2,2,0),0)),"",VLOOKUP($H2726*100+M$2,Feuil2!$A$3:$CQ$931,HLOOKUP(Feuil1!$F2726,Feuil2!$E$1:$DG$2,2,0),0))</f>
        <v>9.31</v>
      </c>
      <c r="N2726" s="12">
        <f>IF(ISBLANK(VLOOKUP($H2726*100+N$2,Feuil2!$A$3:$CQ$931,HLOOKUP(Feuil1!$F2726,Feuil2!$E$1:$DG$2,2,0),0)),"",VLOOKUP($H2726*100+N$2,Feuil2!$A$3:$CQ$931,HLOOKUP(Feuil1!$F2726,Feuil2!$E$1:$DG$2,2,0),0))</f>
        <v>156.22</v>
      </c>
      <c r="O2726" s="12">
        <f>IF(ISBLANK(VLOOKUP($H2726*100+O$2,Feuil2!$A$3:$CQ$931,HLOOKUP(Feuil1!$F2726,Feuil2!$E$1:$DG$2,2,0),0)),"",VLOOKUP($H2726*100+O$2,Feuil2!$A$3:$CQ$931,HLOOKUP(Feuil1!$F2726,Feuil2!$E$1:$DG$2,2,0),0))</f>
        <v>130.69</v>
      </c>
      <c r="P2726" s="12">
        <f>IF(ISBLANK(VLOOKUP($H2726*100+P$2,Feuil2!$A$3:$CQ$931,HLOOKUP(Feuil1!$F2726,Feuil2!$E$1:$DG$2,2,0),0)),"",VLOOKUP($H2726*100+P$2,Feuil2!$A$3:$CQ$931,HLOOKUP(Feuil1!$F2726,Feuil2!$E$1:$DG$2,2,0),0))</f>
        <v>38.44</v>
      </c>
      <c r="Q2726" s="12">
        <f>IF(ISBLANK(VLOOKUP($H2726*100+Q$2,Feuil2!$A$3:$CQ$931,HLOOKUP(Feuil1!$F2726,Feuil2!$E$1:$DG$2,2,0),0)),"",VLOOKUP($H2726*100+Q$2,Feuil2!$A$3:$CQ$931,HLOOKUP(Feuil1!$F2726,Feuil2!$E$1:$DG$2,2,0),0))</f>
        <v>33.86</v>
      </c>
      <c r="R2726" s="12">
        <f>IF(ISBLANK(VLOOKUP($H2726*100+R$2,Feuil2!$A$3:$CQ$931,HLOOKUP(Feuil1!$F2726,Feuil2!$E$1:$DG$2,2,0),0)),"",VLOOKUP($H2726*100+R$2,Feuil2!$A$3:$CQ$931,HLOOKUP(Feuil1!$F2726,Feuil2!$E$1:$DG$2,2,0),0))</f>
        <v>15.02</v>
      </c>
      <c r="S2726" s="12">
        <f>IF(ISBLANK(VLOOKUP($H2726*100+S$2,Feuil2!$A$3:$CQ$931,HLOOKUP(Feuil1!$F2726,Feuil2!$E$1:$DG$2,2,0),0)),"",VLOOKUP($H2726*100+S$2,Feuil2!$A$3:$CQ$931,HLOOKUP(Feuil1!$F2726,Feuil2!$E$1:$DG$2,2,0),0))</f>
        <v>3.39</v>
      </c>
      <c r="T2726" s="12">
        <f>IF(ISBLANK(VLOOKUP($H2726*100+T$2,Feuil2!$A$3:$CQ$931,HLOOKUP(Feuil1!$F2726,Feuil2!$E$1:$DG$2,2,0),0)),"",VLOOKUP($H2726*100+T$2,Feuil2!$A$3:$CQ$931,HLOOKUP(Feuil1!$F2726,Feuil2!$E$1:$DG$2,2,0),0))</f>
        <v>10.16</v>
      </c>
      <c r="U2726" s="12">
        <f t="shared" si="65"/>
        <v>602.76</v>
      </c>
    </row>
    <row r="2727" spans="1:21" x14ac:dyDescent="0.35">
      <c r="A2727" s="10" t="s">
        <v>87</v>
      </c>
      <c r="B2727" s="8" t="s">
        <v>40</v>
      </c>
      <c r="C2727" s="39">
        <v>546700</v>
      </c>
      <c r="D2727" s="39">
        <v>428800</v>
      </c>
      <c r="E2727" s="39">
        <v>230</v>
      </c>
      <c r="F2727" s="10">
        <v>236</v>
      </c>
      <c r="G2727" s="5" t="s">
        <v>47</v>
      </c>
      <c r="H2727" s="11">
        <v>1968</v>
      </c>
      <c r="I2727" s="12">
        <f>IF(ISBLANK(VLOOKUP($H2727*100+I$2,Feuil2!$A$3:$CQ$931,HLOOKUP(Feuil1!$F2727,Feuil2!$E$1:$DG$2,2,0),0)),"",VLOOKUP($H2727*100+I$2,Feuil2!$A$3:$CQ$931,HLOOKUP(Feuil1!$F2727,Feuil2!$E$1:$DG$2,2,0),0))</f>
        <v>4.66</v>
      </c>
      <c r="J2727" s="12">
        <f>IF(ISBLANK(VLOOKUP($H2727*100+J$2,Feuil2!$A$3:$CQ$931,HLOOKUP(Feuil1!$F2727,Feuil2!$E$1:$DG$2,2,0),0)),"",VLOOKUP($H2727*100+J$2,Feuil2!$A$3:$CQ$931,HLOOKUP(Feuil1!$F2727,Feuil2!$E$1:$DG$2,2,0),0))</f>
        <v>3.39</v>
      </c>
      <c r="K2727" s="12">
        <f>IF(ISBLANK(VLOOKUP($H2727*100+K$2,Feuil2!$A$3:$CQ$931,HLOOKUP(Feuil1!$F2727,Feuil2!$E$1:$DG$2,2,0),0)),"",VLOOKUP($H2727*100+K$2,Feuil2!$A$3:$CQ$931,HLOOKUP(Feuil1!$F2727,Feuil2!$E$1:$DG$2,2,0),0))</f>
        <v>216.1</v>
      </c>
      <c r="L2727" s="12">
        <f>IF(ISBLANK(VLOOKUP($H2727*100+L$2,Feuil2!$A$3:$CQ$931,HLOOKUP(Feuil1!$F2727,Feuil2!$E$1:$DG$2,2,0),0)),"",VLOOKUP($H2727*100+L$2,Feuil2!$A$3:$CQ$931,HLOOKUP(Feuil1!$F2727,Feuil2!$E$1:$DG$2,2,0),0))</f>
        <v>147.54</v>
      </c>
      <c r="M2727" s="12">
        <f>IF(ISBLANK(VLOOKUP($H2727*100+M$2,Feuil2!$A$3:$CQ$931,HLOOKUP(Feuil1!$F2727,Feuil2!$E$1:$DG$2,2,0),0)),"",VLOOKUP($H2727*100+M$2,Feuil2!$A$3:$CQ$931,HLOOKUP(Feuil1!$F2727,Feuil2!$E$1:$DG$2,2,0),0))</f>
        <v>177.38</v>
      </c>
      <c r="N2727" s="12">
        <f>IF(ISBLANK(VLOOKUP($H2727*100+N$2,Feuil2!$A$3:$CQ$931,HLOOKUP(Feuil1!$F2727,Feuil2!$E$1:$DG$2,2,0),0)),"",VLOOKUP($H2727*100+N$2,Feuil2!$A$3:$CQ$931,HLOOKUP(Feuil1!$F2727,Feuil2!$E$1:$DG$2,2,0),0))</f>
        <v>236.62</v>
      </c>
      <c r="O2727" s="12">
        <f>IF(ISBLANK(VLOOKUP($H2727*100+O$2,Feuil2!$A$3:$CQ$931,HLOOKUP(Feuil1!$F2727,Feuil2!$E$1:$DG$2,2,0),0)),"",VLOOKUP($H2727*100+O$2,Feuil2!$A$3:$CQ$931,HLOOKUP(Feuil1!$F2727,Feuil2!$E$1:$DG$2,2,0),0))</f>
        <v>128.29</v>
      </c>
      <c r="P2727" s="12">
        <f>IF(ISBLANK(VLOOKUP($H2727*100+P$2,Feuil2!$A$3:$CQ$931,HLOOKUP(Feuil1!$F2727,Feuil2!$E$1:$DG$2,2,0),0)),"",VLOOKUP($H2727*100+P$2,Feuil2!$A$3:$CQ$931,HLOOKUP(Feuil1!$F2727,Feuil2!$E$1:$DG$2,2,0),0))</f>
        <v>101.35</v>
      </c>
      <c r="Q2727" s="12">
        <f>IF(ISBLANK(VLOOKUP($H2727*100+Q$2,Feuil2!$A$3:$CQ$931,HLOOKUP(Feuil1!$F2727,Feuil2!$E$1:$DG$2,2,0),0)),"",VLOOKUP($H2727*100+Q$2,Feuil2!$A$3:$CQ$931,HLOOKUP(Feuil1!$F2727,Feuil2!$E$1:$DG$2,2,0),0))</f>
        <v>19.89</v>
      </c>
      <c r="R2727" s="12">
        <f>IF(ISBLANK(VLOOKUP($H2727*100+R$2,Feuil2!$A$3:$CQ$931,HLOOKUP(Feuil1!$F2727,Feuil2!$E$1:$DG$2,2,0),0)),"",VLOOKUP($H2727*100+R$2,Feuil2!$A$3:$CQ$931,HLOOKUP(Feuil1!$F2727,Feuil2!$E$1:$DG$2,2,0),0))</f>
        <v>22.92</v>
      </c>
      <c r="S2727" s="12">
        <f>IF(ISBLANK(VLOOKUP($H2727*100+S$2,Feuil2!$A$3:$CQ$931,HLOOKUP(Feuil1!$F2727,Feuil2!$E$1:$DG$2,2,0),0)),"",VLOOKUP($H2727*100+S$2,Feuil2!$A$3:$CQ$931,HLOOKUP(Feuil1!$F2727,Feuil2!$E$1:$DG$2,2,0),0))</f>
        <v>3.95</v>
      </c>
      <c r="T2727" s="12">
        <f>IF(ISBLANK(VLOOKUP($H2727*100+T$2,Feuil2!$A$3:$CQ$931,HLOOKUP(Feuil1!$F2727,Feuil2!$E$1:$DG$2,2,0),0)),"",VLOOKUP($H2727*100+T$2,Feuil2!$A$3:$CQ$931,HLOOKUP(Feuil1!$F2727,Feuil2!$E$1:$DG$2,2,0),0))</f>
        <v>3.39</v>
      </c>
      <c r="U2727" s="12">
        <f t="shared" si="65"/>
        <v>1065.4800000000002</v>
      </c>
    </row>
    <row r="2728" spans="1:21" x14ac:dyDescent="0.35">
      <c r="A2728" s="10" t="s">
        <v>87</v>
      </c>
      <c r="B2728" s="8" t="s">
        <v>40</v>
      </c>
      <c r="C2728" s="39">
        <v>546700</v>
      </c>
      <c r="D2728" s="39">
        <v>428800</v>
      </c>
      <c r="E2728" s="39">
        <v>230</v>
      </c>
      <c r="F2728" s="10">
        <v>236</v>
      </c>
      <c r="G2728" s="5" t="s">
        <v>47</v>
      </c>
      <c r="H2728" s="11">
        <v>1969</v>
      </c>
      <c r="I2728" s="12">
        <f>IF(ISBLANK(VLOOKUP($H2728*100+I$2,Feuil2!$A$3:$CQ$931,HLOOKUP(Feuil1!$F2728,Feuil2!$E$1:$DG$2,2,0),0)),"",VLOOKUP($H2728*100+I$2,Feuil2!$A$3:$CQ$931,HLOOKUP(Feuil1!$F2728,Feuil2!$E$1:$DG$2,2,0),0))</f>
        <v>23.91</v>
      </c>
      <c r="J2728" s="12">
        <f>IF(ISBLANK(VLOOKUP($H2728*100+J$2,Feuil2!$A$3:$CQ$931,HLOOKUP(Feuil1!$F2728,Feuil2!$E$1:$DG$2,2,0),0)),"",VLOOKUP($H2728*100+J$2,Feuil2!$A$3:$CQ$931,HLOOKUP(Feuil1!$F2728,Feuil2!$E$1:$DG$2,2,0),0))</f>
        <v>39.99</v>
      </c>
      <c r="K2728" s="12">
        <f>IF(ISBLANK(VLOOKUP($H2728*100+K$2,Feuil2!$A$3:$CQ$931,HLOOKUP(Feuil1!$F2728,Feuil2!$E$1:$DG$2,2,0),0)),"",VLOOKUP($H2728*100+K$2,Feuil2!$A$3:$CQ$931,HLOOKUP(Feuil1!$F2728,Feuil2!$E$1:$DG$2,2,0),0))</f>
        <v>132.94999999999999</v>
      </c>
      <c r="L2728" s="12">
        <f>IF(ISBLANK(VLOOKUP($H2728*100+L$2,Feuil2!$A$3:$CQ$931,HLOOKUP(Feuil1!$F2728,Feuil2!$E$1:$DG$2,2,0),0)),"",VLOOKUP($H2728*100+L$2,Feuil2!$A$3:$CQ$931,HLOOKUP(Feuil1!$F2728,Feuil2!$E$1:$DG$2,2,0),0))</f>
        <v>214.76</v>
      </c>
      <c r="M2728" s="12">
        <f>IF(ISBLANK(VLOOKUP($H2728*100+M$2,Feuil2!$A$3:$CQ$931,HLOOKUP(Feuil1!$F2728,Feuil2!$E$1:$DG$2,2,0),0)),"",VLOOKUP($H2728*100+M$2,Feuil2!$A$3:$CQ$931,HLOOKUP(Feuil1!$F2728,Feuil2!$E$1:$DG$2,2,0),0))</f>
        <v>406.87</v>
      </c>
      <c r="N2728" s="12">
        <f>IF(ISBLANK(VLOOKUP($H2728*100+N$2,Feuil2!$A$3:$CQ$931,HLOOKUP(Feuil1!$F2728,Feuil2!$E$1:$DG$2,2,0),0)),"",VLOOKUP($H2728*100+N$2,Feuil2!$A$3:$CQ$931,HLOOKUP(Feuil1!$F2728,Feuil2!$E$1:$DG$2,2,0),0))</f>
        <v>5.5</v>
      </c>
      <c r="O2728" s="12">
        <f>IF(ISBLANK(VLOOKUP($H2728*100+O$2,Feuil2!$A$3:$CQ$931,HLOOKUP(Feuil1!$F2728,Feuil2!$E$1:$DG$2,2,0),0)),"",VLOOKUP($H2728*100+O$2,Feuil2!$A$3:$CQ$931,HLOOKUP(Feuil1!$F2728,Feuil2!$E$1:$DG$2,2,0),0))</f>
        <v>115.31</v>
      </c>
      <c r="P2728" s="12">
        <f>IF(ISBLANK(VLOOKUP($H2728*100+P$2,Feuil2!$A$3:$CQ$931,HLOOKUP(Feuil1!$F2728,Feuil2!$E$1:$DG$2,2,0),0)),"",VLOOKUP($H2728*100+P$2,Feuil2!$A$3:$CQ$931,HLOOKUP(Feuil1!$F2728,Feuil2!$E$1:$DG$2,2,0),0))</f>
        <v>44.72</v>
      </c>
      <c r="Q2728" s="12">
        <f>IF(ISBLANK(VLOOKUP($H2728*100+Q$2,Feuil2!$A$3:$CQ$931,HLOOKUP(Feuil1!$F2728,Feuil2!$E$1:$DG$2,2,0),0)),"",VLOOKUP($H2728*100+Q$2,Feuil2!$A$3:$CQ$931,HLOOKUP(Feuil1!$F2728,Feuil2!$E$1:$DG$2,2,0),0))</f>
        <v>27.37</v>
      </c>
      <c r="R2728" s="12">
        <f>IF(ISBLANK(VLOOKUP($H2728*100+R$2,Feuil2!$A$3:$CQ$931,HLOOKUP(Feuil1!$F2728,Feuil2!$E$1:$DG$2,2,0),0)),"",VLOOKUP($H2728*100+R$2,Feuil2!$A$3:$CQ$931,HLOOKUP(Feuil1!$F2728,Feuil2!$E$1:$DG$2,2,0),0))</f>
        <v>6.14</v>
      </c>
      <c r="S2728" s="12">
        <f>IF(ISBLANK(VLOOKUP($H2728*100+S$2,Feuil2!$A$3:$CQ$931,HLOOKUP(Feuil1!$F2728,Feuil2!$E$1:$DG$2,2,0),0)),"",VLOOKUP($H2728*100+S$2,Feuil2!$A$3:$CQ$931,HLOOKUP(Feuil1!$F2728,Feuil2!$E$1:$DG$2,2,0),0))</f>
        <v>3.39</v>
      </c>
      <c r="T2728" s="12">
        <f>IF(ISBLANK(VLOOKUP($H2728*100+T$2,Feuil2!$A$3:$CQ$931,HLOOKUP(Feuil1!$F2728,Feuil2!$E$1:$DG$2,2,0),0)),"",VLOOKUP($H2728*100+T$2,Feuil2!$A$3:$CQ$931,HLOOKUP(Feuil1!$F2728,Feuil2!$E$1:$DG$2,2,0),0))</f>
        <v>3.39</v>
      </c>
      <c r="U2728" s="12">
        <f t="shared" si="65"/>
        <v>1024.3</v>
      </c>
    </row>
    <row r="2729" spans="1:21" x14ac:dyDescent="0.35">
      <c r="A2729" s="10" t="s">
        <v>87</v>
      </c>
      <c r="B2729" s="8" t="s">
        <v>40</v>
      </c>
      <c r="C2729" s="39">
        <v>546700</v>
      </c>
      <c r="D2729" s="39">
        <v>428800</v>
      </c>
      <c r="E2729" s="39">
        <v>230</v>
      </c>
      <c r="F2729" s="10">
        <v>236</v>
      </c>
      <c r="G2729" s="5" t="s">
        <v>47</v>
      </c>
      <c r="H2729" s="11">
        <v>1970</v>
      </c>
      <c r="I2729" s="12">
        <f>IF(ISBLANK(VLOOKUP($H2729*100+I$2,Feuil2!$A$3:$CQ$931,HLOOKUP(Feuil1!$F2729,Feuil2!$E$1:$DG$2,2,0),0)),"",VLOOKUP($H2729*100+I$2,Feuil2!$A$3:$CQ$931,HLOOKUP(Feuil1!$F2729,Feuil2!$E$1:$DG$2,2,0),0))</f>
        <v>26.87</v>
      </c>
      <c r="J2729" s="12">
        <f>IF(ISBLANK(VLOOKUP($H2729*100+J$2,Feuil2!$A$3:$CQ$931,HLOOKUP(Feuil1!$F2729,Feuil2!$E$1:$DG$2,2,0),0)),"",VLOOKUP($H2729*100+J$2,Feuil2!$A$3:$CQ$931,HLOOKUP(Feuil1!$F2729,Feuil2!$E$1:$DG$2,2,0),0))</f>
        <v>24.69</v>
      </c>
      <c r="K2729" s="12">
        <f>IF(ISBLANK(VLOOKUP($H2729*100+K$2,Feuil2!$A$3:$CQ$931,HLOOKUP(Feuil1!$F2729,Feuil2!$E$1:$DG$2,2,0),0)),"",VLOOKUP($H2729*100+K$2,Feuil2!$A$3:$CQ$931,HLOOKUP(Feuil1!$F2729,Feuil2!$E$1:$DG$2,2,0),0))</f>
        <v>33.36</v>
      </c>
      <c r="L2729" s="12">
        <f>IF(ISBLANK(VLOOKUP($H2729*100+L$2,Feuil2!$A$3:$CQ$931,HLOOKUP(Feuil1!$F2729,Feuil2!$E$1:$DG$2,2,0),0)),"",VLOOKUP($H2729*100+L$2,Feuil2!$A$3:$CQ$931,HLOOKUP(Feuil1!$F2729,Feuil2!$E$1:$DG$2,2,0),0))</f>
        <v>145.43</v>
      </c>
      <c r="M2729" s="12">
        <f>IF(ISBLANK(VLOOKUP($H2729*100+M$2,Feuil2!$A$3:$CQ$931,HLOOKUP(Feuil1!$F2729,Feuil2!$E$1:$DG$2,2,0),0)),"",VLOOKUP($H2729*100+M$2,Feuil2!$A$3:$CQ$931,HLOOKUP(Feuil1!$F2729,Feuil2!$E$1:$DG$2,2,0),0))</f>
        <v>170.75</v>
      </c>
      <c r="N2729" s="12">
        <f>IF(ISBLANK(VLOOKUP($H2729*100+N$2,Feuil2!$A$3:$CQ$931,HLOOKUP(Feuil1!$F2729,Feuil2!$E$1:$DG$2,2,0),0)),"",VLOOKUP($H2729*100+N$2,Feuil2!$A$3:$CQ$931,HLOOKUP(Feuil1!$F2729,Feuil2!$E$1:$DG$2,2,0),0))</f>
        <v>10.02</v>
      </c>
      <c r="O2729" s="12">
        <f>IF(ISBLANK(VLOOKUP($H2729*100+O$2,Feuil2!$A$3:$CQ$931,HLOOKUP(Feuil1!$F2729,Feuil2!$E$1:$DG$2,2,0),0)),"",VLOOKUP($H2729*100+O$2,Feuil2!$A$3:$CQ$931,HLOOKUP(Feuil1!$F2729,Feuil2!$E$1:$DG$2,2,0),0))</f>
        <v>138.94</v>
      </c>
      <c r="P2729" s="12">
        <f>IF(ISBLANK(VLOOKUP($H2729*100+P$2,Feuil2!$A$3:$CQ$931,HLOOKUP(Feuil1!$F2729,Feuil2!$E$1:$DG$2,2,0),0)),"",VLOOKUP($H2729*100+P$2,Feuil2!$A$3:$CQ$931,HLOOKUP(Feuil1!$F2729,Feuil2!$E$1:$DG$2,2,0),0))</f>
        <v>285.14</v>
      </c>
      <c r="Q2729" s="12">
        <f>IF(ISBLANK(VLOOKUP($H2729*100+Q$2,Feuil2!$A$3:$CQ$931,HLOOKUP(Feuil1!$F2729,Feuil2!$E$1:$DG$2,2,0),0)),"",VLOOKUP($H2729*100+Q$2,Feuil2!$A$3:$CQ$931,HLOOKUP(Feuil1!$F2729,Feuil2!$E$1:$DG$2,2,0),0))</f>
        <v>54.66</v>
      </c>
      <c r="R2729" s="12">
        <f>IF(ISBLANK(VLOOKUP($H2729*100+R$2,Feuil2!$A$3:$CQ$931,HLOOKUP(Feuil1!$F2729,Feuil2!$E$1:$DG$2,2,0),0)),"",VLOOKUP($H2729*100+R$2,Feuil2!$A$3:$CQ$931,HLOOKUP(Feuil1!$F2729,Feuil2!$E$1:$DG$2,2,0),0))</f>
        <v>41.4</v>
      </c>
      <c r="S2729" s="12">
        <f>IF(ISBLANK(VLOOKUP($H2729*100+S$2,Feuil2!$A$3:$CQ$931,HLOOKUP(Feuil1!$F2729,Feuil2!$E$1:$DG$2,2,0),0)),"",VLOOKUP($H2729*100+S$2,Feuil2!$A$3:$CQ$931,HLOOKUP(Feuil1!$F2729,Feuil2!$E$1:$DG$2,2,0),0))</f>
        <v>14.88</v>
      </c>
      <c r="T2729" s="12">
        <f>IF(ISBLANK(VLOOKUP($H2729*100+T$2,Feuil2!$A$3:$CQ$931,HLOOKUP(Feuil1!$F2729,Feuil2!$E$1:$DG$2,2,0),0)),"",VLOOKUP($H2729*100+T$2,Feuil2!$A$3:$CQ$931,HLOOKUP(Feuil1!$F2729,Feuil2!$E$1:$DG$2,2,0),0))</f>
        <v>3.39</v>
      </c>
      <c r="U2729" s="12">
        <f t="shared" si="65"/>
        <v>949.52999999999986</v>
      </c>
    </row>
    <row r="2730" spans="1:21" x14ac:dyDescent="0.35">
      <c r="A2730" s="10" t="s">
        <v>87</v>
      </c>
      <c r="B2730" s="8" t="s">
        <v>40</v>
      </c>
      <c r="C2730" s="39">
        <v>546700</v>
      </c>
      <c r="D2730" s="39">
        <v>428800</v>
      </c>
      <c r="E2730" s="39">
        <v>230</v>
      </c>
      <c r="F2730" s="10">
        <v>236</v>
      </c>
      <c r="G2730" s="5" t="s">
        <v>47</v>
      </c>
      <c r="H2730" s="11">
        <v>1971</v>
      </c>
      <c r="I2730" s="12">
        <f>IF(ISBLANK(VLOOKUP($H2730*100+I$2,Feuil2!$A$3:$CQ$931,HLOOKUP(Feuil1!$F2730,Feuil2!$E$1:$DG$2,2,0),0)),"",VLOOKUP($H2730*100+I$2,Feuil2!$A$3:$CQ$931,HLOOKUP(Feuil1!$F2730,Feuil2!$E$1:$DG$2,2,0),0))</f>
        <v>12.77</v>
      </c>
      <c r="J2730" s="12">
        <f>IF(ISBLANK(VLOOKUP($H2730*100+J$2,Feuil2!$A$3:$CQ$931,HLOOKUP(Feuil1!$F2730,Feuil2!$E$1:$DG$2,2,0),0)),"",VLOOKUP($H2730*100+J$2,Feuil2!$A$3:$CQ$931,HLOOKUP(Feuil1!$F2730,Feuil2!$E$1:$DG$2,2,0),0))</f>
        <v>3.67</v>
      </c>
      <c r="K2730" s="12">
        <f>IF(ISBLANK(VLOOKUP($H2730*100+K$2,Feuil2!$A$3:$CQ$931,HLOOKUP(Feuil1!$F2730,Feuil2!$E$1:$DG$2,2,0),0)),"",VLOOKUP($H2730*100+K$2,Feuil2!$A$3:$CQ$931,HLOOKUP(Feuil1!$F2730,Feuil2!$E$1:$DG$2,2,0),0))</f>
        <v>93.17</v>
      </c>
      <c r="L2730" s="12">
        <f>IF(ISBLANK(VLOOKUP($H2730*100+L$2,Feuil2!$A$3:$CQ$931,HLOOKUP(Feuil1!$F2730,Feuil2!$E$1:$DG$2,2,0),0)),"",VLOOKUP($H2730*100+L$2,Feuil2!$A$3:$CQ$931,HLOOKUP(Feuil1!$F2730,Feuil2!$E$1:$DG$2,2,0),0))</f>
        <v>62.56</v>
      </c>
      <c r="M2730" s="12">
        <f>IF(ISBLANK(VLOOKUP($H2730*100+M$2,Feuil2!$A$3:$CQ$931,HLOOKUP(Feuil1!$F2730,Feuil2!$E$1:$DG$2,2,0),0)),"",VLOOKUP($H2730*100+M$2,Feuil2!$A$3:$CQ$931,HLOOKUP(Feuil1!$F2730,Feuil2!$E$1:$DG$2,2,0),0))</f>
        <v>90.7</v>
      </c>
      <c r="N2730" s="12">
        <f>IF(ISBLANK(VLOOKUP($H2730*100+N$2,Feuil2!$A$3:$CQ$931,HLOOKUP(Feuil1!$F2730,Feuil2!$E$1:$DG$2,2,0),0)),"",VLOOKUP($H2730*100+N$2,Feuil2!$A$3:$CQ$931,HLOOKUP(Feuil1!$F2730,Feuil2!$E$1:$DG$2,2,0),0))</f>
        <v>82.66</v>
      </c>
      <c r="O2730" s="12">
        <f>IF(ISBLANK(VLOOKUP($H2730*100+O$2,Feuil2!$A$3:$CQ$931,HLOOKUP(Feuil1!$F2730,Feuil2!$E$1:$DG$2,2,0),0)),"",VLOOKUP($H2730*100+O$2,Feuil2!$A$3:$CQ$931,HLOOKUP(Feuil1!$F2730,Feuil2!$E$1:$DG$2,2,0),0))</f>
        <v>75.540000000000006</v>
      </c>
      <c r="P2730" s="12">
        <f>IF(ISBLANK(VLOOKUP($H2730*100+P$2,Feuil2!$A$3:$CQ$931,HLOOKUP(Feuil1!$F2730,Feuil2!$E$1:$DG$2,2,0),0)),"",VLOOKUP($H2730*100+P$2,Feuil2!$A$3:$CQ$931,HLOOKUP(Feuil1!$F2730,Feuil2!$E$1:$DG$2,2,0),0))</f>
        <v>27.37</v>
      </c>
      <c r="Q2730" s="12">
        <f>IF(ISBLANK(VLOOKUP($H2730*100+Q$2,Feuil2!$A$3:$CQ$931,HLOOKUP(Feuil1!$F2730,Feuil2!$E$1:$DG$2,2,0),0)),"",VLOOKUP($H2730*100+Q$2,Feuil2!$A$3:$CQ$931,HLOOKUP(Feuil1!$F2730,Feuil2!$E$1:$DG$2,2,0),0))</f>
        <v>88.51</v>
      </c>
      <c r="R2730" s="12">
        <f>IF(ISBLANK(VLOOKUP($H2730*100+R$2,Feuil2!$A$3:$CQ$931,HLOOKUP(Feuil1!$F2730,Feuil2!$E$1:$DG$2,2,0),0)),"",VLOOKUP($H2730*100+R$2,Feuil2!$A$3:$CQ$931,HLOOKUP(Feuil1!$F2730,Feuil2!$E$1:$DG$2,2,0),0))</f>
        <v>11.43</v>
      </c>
      <c r="S2730" s="12">
        <f>IF(ISBLANK(VLOOKUP($H2730*100+S$2,Feuil2!$A$3:$CQ$931,HLOOKUP(Feuil1!$F2730,Feuil2!$E$1:$DG$2,2,0),0)),"",VLOOKUP($H2730*100+S$2,Feuil2!$A$3:$CQ$931,HLOOKUP(Feuil1!$F2730,Feuil2!$E$1:$DG$2,2,0),0))</f>
        <v>3.39</v>
      </c>
      <c r="T2730" s="12">
        <f>IF(ISBLANK(VLOOKUP($H2730*100+T$2,Feuil2!$A$3:$CQ$931,HLOOKUP(Feuil1!$F2730,Feuil2!$E$1:$DG$2,2,0),0)),"",VLOOKUP($H2730*100+T$2,Feuil2!$A$3:$CQ$931,HLOOKUP(Feuil1!$F2730,Feuil2!$E$1:$DG$2,2,0),0))</f>
        <v>3.39</v>
      </c>
      <c r="U2730" s="12">
        <f t="shared" si="65"/>
        <v>555.16</v>
      </c>
    </row>
    <row r="2731" spans="1:21" x14ac:dyDescent="0.35">
      <c r="A2731" s="10" t="s">
        <v>87</v>
      </c>
      <c r="B2731" s="8" t="s">
        <v>40</v>
      </c>
      <c r="C2731" s="39">
        <v>546700</v>
      </c>
      <c r="D2731" s="39">
        <v>428800</v>
      </c>
      <c r="E2731" s="39">
        <v>230</v>
      </c>
      <c r="F2731" s="10">
        <v>236</v>
      </c>
      <c r="G2731" s="5" t="s">
        <v>47</v>
      </c>
      <c r="H2731" s="11">
        <v>1972</v>
      </c>
      <c r="I2731" s="12">
        <f>IF(ISBLANK(VLOOKUP($H2731*100+I$2,Feuil2!$A$3:$CQ$931,HLOOKUP(Feuil1!$F2731,Feuil2!$E$1:$DG$2,2,0),0)),"",VLOOKUP($H2731*100+I$2,Feuil2!$A$3:$CQ$931,HLOOKUP(Feuil1!$F2731,Feuil2!$E$1:$DG$2,2,0),0))</f>
        <v>16.22</v>
      </c>
      <c r="J2731" s="12">
        <f>IF(ISBLANK(VLOOKUP($H2731*100+J$2,Feuil2!$A$3:$CQ$931,HLOOKUP(Feuil1!$F2731,Feuil2!$E$1:$DG$2,2,0),0)),"",VLOOKUP($H2731*100+J$2,Feuil2!$A$3:$CQ$931,HLOOKUP(Feuil1!$F2731,Feuil2!$E$1:$DG$2,2,0),0))</f>
        <v>138.87</v>
      </c>
      <c r="K2731" s="12">
        <f>IF(ISBLANK(VLOOKUP($H2731*100+K$2,Feuil2!$A$3:$CQ$931,HLOOKUP(Feuil1!$F2731,Feuil2!$E$1:$DG$2,2,0),0)),"",VLOOKUP($H2731*100+K$2,Feuil2!$A$3:$CQ$931,HLOOKUP(Feuil1!$F2731,Feuil2!$E$1:$DG$2,2,0),0))</f>
        <v>39.29</v>
      </c>
      <c r="L2731" s="12">
        <f>IF(ISBLANK(VLOOKUP($H2731*100+L$2,Feuil2!$A$3:$CQ$931,HLOOKUP(Feuil1!$F2731,Feuil2!$E$1:$DG$2,2,0),0)),"",VLOOKUP($H2731*100+L$2,Feuil2!$A$3:$CQ$931,HLOOKUP(Feuil1!$F2731,Feuil2!$E$1:$DG$2,2,0),0))</f>
        <v>36.25</v>
      </c>
      <c r="M2731" s="12">
        <f>IF(ISBLANK(VLOOKUP($H2731*100+M$2,Feuil2!$A$3:$CQ$931,HLOOKUP(Feuil1!$F2731,Feuil2!$E$1:$DG$2,2,0),0)),"",VLOOKUP($H2731*100+M$2,Feuil2!$A$3:$CQ$931,HLOOKUP(Feuil1!$F2731,Feuil2!$E$1:$DG$2,2,0),0))</f>
        <v>69.819999999999993</v>
      </c>
      <c r="N2731" s="12">
        <f>IF(ISBLANK(VLOOKUP($H2731*100+N$2,Feuil2!$A$3:$CQ$931,HLOOKUP(Feuil1!$F2731,Feuil2!$E$1:$DG$2,2,0),0)),"",VLOOKUP($H2731*100+N$2,Feuil2!$A$3:$CQ$931,HLOOKUP(Feuil1!$F2731,Feuil2!$E$1:$DG$2,2,0),0))</f>
        <v>46.55</v>
      </c>
      <c r="O2731" s="12">
        <f>IF(ISBLANK(VLOOKUP($H2731*100+O$2,Feuil2!$A$3:$CQ$931,HLOOKUP(Feuil1!$F2731,Feuil2!$E$1:$DG$2,2,0),0)),"",VLOOKUP($H2731*100+O$2,Feuil2!$A$3:$CQ$931,HLOOKUP(Feuil1!$F2731,Feuil2!$E$1:$DG$2,2,0),0))</f>
        <v>49.3</v>
      </c>
      <c r="P2731" s="12">
        <f>IF(ISBLANK(VLOOKUP($H2731*100+P$2,Feuil2!$A$3:$CQ$931,HLOOKUP(Feuil1!$F2731,Feuil2!$E$1:$DG$2,2,0),0)),"",VLOOKUP($H2731*100+P$2,Feuil2!$A$3:$CQ$931,HLOOKUP(Feuil1!$F2731,Feuil2!$E$1:$DG$2,2,0),0))</f>
        <v>23.84</v>
      </c>
      <c r="Q2731" s="12">
        <f>IF(ISBLANK(VLOOKUP($H2731*100+Q$2,Feuil2!$A$3:$CQ$931,HLOOKUP(Feuil1!$F2731,Feuil2!$E$1:$DG$2,2,0),0)),"",VLOOKUP($H2731*100+Q$2,Feuil2!$A$3:$CQ$931,HLOOKUP(Feuil1!$F2731,Feuil2!$E$1:$DG$2,2,0),0))</f>
        <v>20.95</v>
      </c>
      <c r="R2731" s="12">
        <f>IF(ISBLANK(VLOOKUP($H2731*100+R$2,Feuil2!$A$3:$CQ$931,HLOOKUP(Feuil1!$F2731,Feuil2!$E$1:$DG$2,2,0),0)),"",VLOOKUP($H2731*100+R$2,Feuil2!$A$3:$CQ$931,HLOOKUP(Feuil1!$F2731,Feuil2!$E$1:$DG$2,2,0),0))</f>
        <v>14.6</v>
      </c>
      <c r="S2731" s="12">
        <f>IF(ISBLANK(VLOOKUP($H2731*100+S$2,Feuil2!$A$3:$CQ$931,HLOOKUP(Feuil1!$F2731,Feuil2!$E$1:$DG$2,2,0),0)),"",VLOOKUP($H2731*100+S$2,Feuil2!$A$3:$CQ$931,HLOOKUP(Feuil1!$F2731,Feuil2!$E$1:$DG$2,2,0),0))</f>
        <v>3.39</v>
      </c>
      <c r="T2731" s="12">
        <f>IF(ISBLANK(VLOOKUP($H2731*100+T$2,Feuil2!$A$3:$CQ$931,HLOOKUP(Feuil1!$F2731,Feuil2!$E$1:$DG$2,2,0),0)),"",VLOOKUP($H2731*100+T$2,Feuil2!$A$3:$CQ$931,HLOOKUP(Feuil1!$F2731,Feuil2!$E$1:$DG$2,2,0),0))</f>
        <v>4.87</v>
      </c>
      <c r="U2731" s="12">
        <f t="shared" si="65"/>
        <v>463.95</v>
      </c>
    </row>
    <row r="2732" spans="1:21" x14ac:dyDescent="0.35">
      <c r="A2732" s="10" t="s">
        <v>87</v>
      </c>
      <c r="B2732" s="8" t="s">
        <v>40</v>
      </c>
      <c r="C2732" s="39">
        <v>546700</v>
      </c>
      <c r="D2732" s="39">
        <v>428800</v>
      </c>
      <c r="E2732" s="39">
        <v>230</v>
      </c>
      <c r="F2732" s="10">
        <v>236</v>
      </c>
      <c r="G2732" s="5" t="s">
        <v>47</v>
      </c>
      <c r="H2732" s="11">
        <v>1973</v>
      </c>
      <c r="I2732" s="12">
        <f>IF(ISBLANK(VLOOKUP($H2732*100+I$2,Feuil2!$A$3:$CQ$931,HLOOKUP(Feuil1!$F2732,Feuil2!$E$1:$DG$2,2,0),0)),"",VLOOKUP($H2732*100+I$2,Feuil2!$A$3:$CQ$931,HLOOKUP(Feuil1!$F2732,Feuil2!$E$1:$DG$2,2,0),0))</f>
        <v>3.39</v>
      </c>
      <c r="J2732" s="12">
        <f>IF(ISBLANK(VLOOKUP($H2732*100+J$2,Feuil2!$A$3:$CQ$931,HLOOKUP(Feuil1!$F2732,Feuil2!$E$1:$DG$2,2,0),0)),"",VLOOKUP($H2732*100+J$2,Feuil2!$A$3:$CQ$931,HLOOKUP(Feuil1!$F2732,Feuil2!$E$1:$DG$2,2,0),0))</f>
        <v>13.68</v>
      </c>
      <c r="K2732" s="12">
        <f>IF(ISBLANK(VLOOKUP($H2732*100+K$2,Feuil2!$A$3:$CQ$931,HLOOKUP(Feuil1!$F2732,Feuil2!$E$1:$DG$2,2,0),0)),"",VLOOKUP($H2732*100+K$2,Feuil2!$A$3:$CQ$931,HLOOKUP(Feuil1!$F2732,Feuil2!$E$1:$DG$2,2,0),0))</f>
        <v>19.260000000000002</v>
      </c>
      <c r="L2732" s="12">
        <f>IF(ISBLANK(VLOOKUP($H2732*100+L$2,Feuil2!$A$3:$CQ$931,HLOOKUP(Feuil1!$F2732,Feuil2!$E$1:$DG$2,2,0),0)),"",VLOOKUP($H2732*100+L$2,Feuil2!$A$3:$CQ$931,HLOOKUP(Feuil1!$F2732,Feuil2!$E$1:$DG$2,2,0),0))</f>
        <v>218.92</v>
      </c>
      <c r="M2732" s="12">
        <f>IF(ISBLANK(VLOOKUP($H2732*100+M$2,Feuil2!$A$3:$CQ$931,HLOOKUP(Feuil1!$F2732,Feuil2!$E$1:$DG$2,2,0),0)),"",VLOOKUP($H2732*100+M$2,Feuil2!$A$3:$CQ$931,HLOOKUP(Feuil1!$F2732,Feuil2!$E$1:$DG$2,2,0),0))</f>
        <v>23.84</v>
      </c>
      <c r="N2732" s="12">
        <f>IF(ISBLANK(VLOOKUP($H2732*100+N$2,Feuil2!$A$3:$CQ$931,HLOOKUP(Feuil1!$F2732,Feuil2!$E$1:$DG$2,2,0),0)),"",VLOOKUP($H2732*100+N$2,Feuil2!$A$3:$CQ$931,HLOOKUP(Feuil1!$F2732,Feuil2!$E$1:$DG$2,2,0),0))</f>
        <v>74.760000000000005</v>
      </c>
      <c r="O2732" s="12">
        <f>IF(ISBLANK(VLOOKUP($H2732*100+O$2,Feuil2!$A$3:$CQ$931,HLOOKUP(Feuil1!$F2732,Feuil2!$E$1:$DG$2,2,0),0)),"",VLOOKUP($H2732*100+O$2,Feuil2!$A$3:$CQ$931,HLOOKUP(Feuil1!$F2732,Feuil2!$E$1:$DG$2,2,0),0))</f>
        <v>81.25</v>
      </c>
      <c r="P2732" s="12">
        <f>IF(ISBLANK(VLOOKUP($H2732*100+P$2,Feuil2!$A$3:$CQ$931,HLOOKUP(Feuil1!$F2732,Feuil2!$E$1:$DG$2,2,0),0)),"",VLOOKUP($H2732*100+P$2,Feuil2!$A$3:$CQ$931,HLOOKUP(Feuil1!$F2732,Feuil2!$E$1:$DG$2,2,0),0))</f>
        <v>198.68</v>
      </c>
      <c r="Q2732" s="12">
        <f>IF(ISBLANK(VLOOKUP($H2732*100+Q$2,Feuil2!$A$3:$CQ$931,HLOOKUP(Feuil1!$F2732,Feuil2!$E$1:$DG$2,2,0),0)),"",VLOOKUP($H2732*100+Q$2,Feuil2!$A$3:$CQ$931,HLOOKUP(Feuil1!$F2732,Feuil2!$E$1:$DG$2,2,0),0))</f>
        <v>4.3</v>
      </c>
      <c r="R2732" s="12">
        <f>IF(ISBLANK(VLOOKUP($H2732*100+R$2,Feuil2!$A$3:$CQ$931,HLOOKUP(Feuil1!$F2732,Feuil2!$E$1:$DG$2,2,0),0)),"",VLOOKUP($H2732*100+R$2,Feuil2!$A$3:$CQ$931,HLOOKUP(Feuil1!$F2732,Feuil2!$E$1:$DG$2,2,0),0))</f>
        <v>29.48</v>
      </c>
      <c r="S2732" s="12">
        <f>IF(ISBLANK(VLOOKUP($H2732*100+S$2,Feuil2!$A$3:$CQ$931,HLOOKUP(Feuil1!$F2732,Feuil2!$E$1:$DG$2,2,0),0)),"",VLOOKUP($H2732*100+S$2,Feuil2!$A$3:$CQ$931,HLOOKUP(Feuil1!$F2732,Feuil2!$E$1:$DG$2,2,0),0))</f>
        <v>3.74</v>
      </c>
      <c r="T2732" s="12">
        <f>IF(ISBLANK(VLOOKUP($H2732*100+T$2,Feuil2!$A$3:$CQ$931,HLOOKUP(Feuil1!$F2732,Feuil2!$E$1:$DG$2,2,0),0)),"",VLOOKUP($H2732*100+T$2,Feuil2!$A$3:$CQ$931,HLOOKUP(Feuil1!$F2732,Feuil2!$E$1:$DG$2,2,0),0))</f>
        <v>3.39</v>
      </c>
      <c r="U2732" s="12">
        <f t="shared" si="65"/>
        <v>674.68999999999994</v>
      </c>
    </row>
    <row r="2733" spans="1:21" x14ac:dyDescent="0.35">
      <c r="A2733" s="10" t="s">
        <v>87</v>
      </c>
      <c r="B2733" s="8" t="s">
        <v>40</v>
      </c>
      <c r="C2733" s="39">
        <v>546700</v>
      </c>
      <c r="D2733" s="39">
        <v>428800</v>
      </c>
      <c r="E2733" s="39">
        <v>230</v>
      </c>
      <c r="F2733" s="10">
        <v>236</v>
      </c>
      <c r="G2733" s="5" t="s">
        <v>47</v>
      </c>
      <c r="H2733" s="11">
        <v>1974</v>
      </c>
      <c r="I2733" s="12">
        <f>IF(ISBLANK(VLOOKUP($H2733*100+I$2,Feuil2!$A$3:$CQ$931,HLOOKUP(Feuil1!$F2733,Feuil2!$E$1:$DG$2,2,0),0)),"",VLOOKUP($H2733*100+I$2,Feuil2!$A$3:$CQ$931,HLOOKUP(Feuil1!$F2733,Feuil2!$E$1:$DG$2,2,0),0))</f>
        <v>3.39</v>
      </c>
      <c r="J2733" s="12">
        <f>IF(ISBLANK(VLOOKUP($H2733*100+J$2,Feuil2!$A$3:$CQ$931,HLOOKUP(Feuil1!$F2733,Feuil2!$E$1:$DG$2,2,0),0)),"",VLOOKUP($H2733*100+J$2,Feuil2!$A$3:$CQ$931,HLOOKUP(Feuil1!$F2733,Feuil2!$E$1:$DG$2,2,0),0))</f>
        <v>20.81</v>
      </c>
      <c r="K2733" s="12">
        <f>IF(ISBLANK(VLOOKUP($H2733*100+K$2,Feuil2!$A$3:$CQ$931,HLOOKUP(Feuil1!$F2733,Feuil2!$E$1:$DG$2,2,0),0)),"",VLOOKUP($H2733*100+K$2,Feuil2!$A$3:$CQ$931,HLOOKUP(Feuil1!$F2733,Feuil2!$E$1:$DG$2,2,0),0))</f>
        <v>16.43</v>
      </c>
      <c r="L2733" s="12">
        <f>IF(ISBLANK(VLOOKUP($H2733*100+L$2,Feuil2!$A$3:$CQ$931,HLOOKUP(Feuil1!$F2733,Feuil2!$E$1:$DG$2,2,0),0)),"",VLOOKUP($H2733*100+L$2,Feuil2!$A$3:$CQ$931,HLOOKUP(Feuil1!$F2733,Feuil2!$E$1:$DG$2,2,0),0))</f>
        <v>3.39</v>
      </c>
      <c r="M2733" s="12">
        <f>IF(ISBLANK(VLOOKUP($H2733*100+M$2,Feuil2!$A$3:$CQ$931,HLOOKUP(Feuil1!$F2733,Feuil2!$E$1:$DG$2,2,0),0)),"",VLOOKUP($H2733*100+M$2,Feuil2!$A$3:$CQ$931,HLOOKUP(Feuil1!$F2733,Feuil2!$E$1:$DG$2,2,0),0))</f>
        <v>47.04</v>
      </c>
      <c r="N2733" s="12">
        <f>IF(ISBLANK(VLOOKUP($H2733*100+N$2,Feuil2!$A$3:$CQ$931,HLOOKUP(Feuil1!$F2733,Feuil2!$E$1:$DG$2,2,0),0)),"",VLOOKUP($H2733*100+N$2,Feuil2!$A$3:$CQ$931,HLOOKUP(Feuil1!$F2733,Feuil2!$E$1:$DG$2,2,0),0))</f>
        <v>57.27</v>
      </c>
      <c r="O2733" s="12">
        <f>IF(ISBLANK(VLOOKUP($H2733*100+O$2,Feuil2!$A$3:$CQ$931,HLOOKUP(Feuil1!$F2733,Feuil2!$E$1:$DG$2,2,0),0)),"",VLOOKUP($H2733*100+O$2,Feuil2!$A$3:$CQ$931,HLOOKUP(Feuil1!$F2733,Feuil2!$E$1:$DG$2,2,0),0))</f>
        <v>153.88999999999999</v>
      </c>
      <c r="P2733" s="12">
        <f>IF(ISBLANK(VLOOKUP($H2733*100+P$2,Feuil2!$A$3:$CQ$931,HLOOKUP(Feuil1!$F2733,Feuil2!$E$1:$DG$2,2,0),0)),"",VLOOKUP($H2733*100+P$2,Feuil2!$A$3:$CQ$931,HLOOKUP(Feuil1!$F2733,Feuil2!$E$1:$DG$2,2,0),0))</f>
        <v>58.26</v>
      </c>
      <c r="Q2733" s="12">
        <f>IF(ISBLANK(VLOOKUP($H2733*100+Q$2,Feuil2!$A$3:$CQ$931,HLOOKUP(Feuil1!$F2733,Feuil2!$E$1:$DG$2,2,0),0)),"",VLOOKUP($H2733*100+Q$2,Feuil2!$A$3:$CQ$931,HLOOKUP(Feuil1!$F2733,Feuil2!$E$1:$DG$2,2,0),0))</f>
        <v>32.369999999999997</v>
      </c>
      <c r="R2733" s="12">
        <f>IF(ISBLANK(VLOOKUP($H2733*100+R$2,Feuil2!$A$3:$CQ$931,HLOOKUP(Feuil1!$F2733,Feuil2!$E$1:$DG$2,2,0),0)),"",VLOOKUP($H2733*100+R$2,Feuil2!$A$3:$CQ$931,HLOOKUP(Feuil1!$F2733,Feuil2!$E$1:$DG$2,2,0),0))</f>
        <v>23.06</v>
      </c>
      <c r="S2733" s="12">
        <f>IF(ISBLANK(VLOOKUP($H2733*100+S$2,Feuil2!$A$3:$CQ$931,HLOOKUP(Feuil1!$F2733,Feuil2!$E$1:$DG$2,2,0),0)),"",VLOOKUP($H2733*100+S$2,Feuil2!$A$3:$CQ$931,HLOOKUP(Feuil1!$F2733,Feuil2!$E$1:$DG$2,2,0),0))</f>
        <v>3.39</v>
      </c>
      <c r="T2733" s="12">
        <f>IF(ISBLANK(VLOOKUP($H2733*100+T$2,Feuil2!$A$3:$CQ$931,HLOOKUP(Feuil1!$F2733,Feuil2!$E$1:$DG$2,2,0),0)),"",VLOOKUP($H2733*100+T$2,Feuil2!$A$3:$CQ$931,HLOOKUP(Feuil1!$F2733,Feuil2!$E$1:$DG$2,2,0),0))</f>
        <v>3.39</v>
      </c>
      <c r="U2733" s="12">
        <f t="shared" si="65"/>
        <v>422.69</v>
      </c>
    </row>
    <row r="2734" spans="1:21" x14ac:dyDescent="0.35">
      <c r="A2734" s="10" t="s">
        <v>87</v>
      </c>
      <c r="B2734" s="8" t="s">
        <v>40</v>
      </c>
      <c r="C2734" s="39">
        <v>546700</v>
      </c>
      <c r="D2734" s="39">
        <v>428800</v>
      </c>
      <c r="E2734" s="39">
        <v>230</v>
      </c>
      <c r="F2734" s="10">
        <v>236</v>
      </c>
      <c r="G2734" s="5" t="s">
        <v>47</v>
      </c>
      <c r="H2734" s="11">
        <v>1975</v>
      </c>
      <c r="I2734" s="12">
        <f>IF(ISBLANK(VLOOKUP($H2734*100+I$2,Feuil2!$A$3:$CQ$931,HLOOKUP(Feuil1!$F2734,Feuil2!$E$1:$DG$2,2,0),0)),"",VLOOKUP($H2734*100+I$2,Feuil2!$A$3:$CQ$931,HLOOKUP(Feuil1!$F2734,Feuil2!$E$1:$DG$2,2,0),0))</f>
        <v>3.39</v>
      </c>
      <c r="J2734" s="12">
        <f>IF(ISBLANK(VLOOKUP($H2734*100+J$2,Feuil2!$A$3:$CQ$931,HLOOKUP(Feuil1!$F2734,Feuil2!$E$1:$DG$2,2,0),0)),"",VLOOKUP($H2734*100+J$2,Feuil2!$A$3:$CQ$931,HLOOKUP(Feuil1!$F2734,Feuil2!$E$1:$DG$2,2,0),0))</f>
        <v>3.39</v>
      </c>
      <c r="K2734" s="12">
        <f>IF(ISBLANK(VLOOKUP($H2734*100+K$2,Feuil2!$A$3:$CQ$931,HLOOKUP(Feuil1!$F2734,Feuil2!$E$1:$DG$2,2,0),0)),"",VLOOKUP($H2734*100+K$2,Feuil2!$A$3:$CQ$931,HLOOKUP(Feuil1!$F2734,Feuil2!$E$1:$DG$2,2,0),0))</f>
        <v>15.87</v>
      </c>
      <c r="L2734" s="12">
        <f>IF(ISBLANK(VLOOKUP($H2734*100+L$2,Feuil2!$A$3:$CQ$931,HLOOKUP(Feuil1!$F2734,Feuil2!$E$1:$DG$2,2,0),0)),"",VLOOKUP($H2734*100+L$2,Feuil2!$A$3:$CQ$931,HLOOKUP(Feuil1!$F2734,Feuil2!$E$1:$DG$2,2,0),0))</f>
        <v>139.22</v>
      </c>
      <c r="M2734" s="12">
        <f>IF(ISBLANK(VLOOKUP($H2734*100+M$2,Feuil2!$A$3:$CQ$931,HLOOKUP(Feuil1!$F2734,Feuil2!$E$1:$DG$2,2,0),0)),"",VLOOKUP($H2734*100+M$2,Feuil2!$A$3:$CQ$931,HLOOKUP(Feuil1!$F2734,Feuil2!$E$1:$DG$2,2,0),0))</f>
        <v>49.37</v>
      </c>
      <c r="N2734" s="12">
        <f>IF(ISBLANK(VLOOKUP($H2734*100+N$2,Feuil2!$A$3:$CQ$931,HLOOKUP(Feuil1!$F2734,Feuil2!$E$1:$DG$2,2,0),0)),"",VLOOKUP($H2734*100+N$2,Feuil2!$A$3:$CQ$931,HLOOKUP(Feuil1!$F2734,Feuil2!$E$1:$DG$2,2,0),0))</f>
        <v>57.62</v>
      </c>
      <c r="O2734" s="12">
        <f>IF(ISBLANK(VLOOKUP($H2734*100+O$2,Feuil2!$A$3:$CQ$931,HLOOKUP(Feuil1!$F2734,Feuil2!$E$1:$DG$2,2,0),0)),"",VLOOKUP($H2734*100+O$2,Feuil2!$A$3:$CQ$931,HLOOKUP(Feuil1!$F2734,Feuil2!$E$1:$DG$2,2,0),0))</f>
        <v>63.83</v>
      </c>
      <c r="P2734" s="12">
        <f>IF(ISBLANK(VLOOKUP($H2734*100+P$2,Feuil2!$A$3:$CQ$931,HLOOKUP(Feuil1!$F2734,Feuil2!$E$1:$DG$2,2,0),0)),"",VLOOKUP($H2734*100+P$2,Feuil2!$A$3:$CQ$931,HLOOKUP(Feuil1!$F2734,Feuil2!$E$1:$DG$2,2,0),0))</f>
        <v>106.78</v>
      </c>
      <c r="Q2734" s="12">
        <f>IF(ISBLANK(VLOOKUP($H2734*100+Q$2,Feuil2!$A$3:$CQ$931,HLOOKUP(Feuil1!$F2734,Feuil2!$E$1:$DG$2,2,0),0)),"",VLOOKUP($H2734*100+Q$2,Feuil2!$A$3:$CQ$931,HLOOKUP(Feuil1!$F2734,Feuil2!$E$1:$DG$2,2,0),0))</f>
        <v>55.15</v>
      </c>
      <c r="R2734" s="12">
        <f>IF(ISBLANK(VLOOKUP($H2734*100+R$2,Feuil2!$A$3:$CQ$931,HLOOKUP(Feuil1!$F2734,Feuil2!$E$1:$DG$2,2,0),0)),"",VLOOKUP($H2734*100+R$2,Feuil2!$A$3:$CQ$931,HLOOKUP(Feuil1!$F2734,Feuil2!$E$1:$DG$2,2,0),0))</f>
        <v>17</v>
      </c>
      <c r="S2734" s="12">
        <f>IF(ISBLANK(VLOOKUP($H2734*100+S$2,Feuil2!$A$3:$CQ$931,HLOOKUP(Feuil1!$F2734,Feuil2!$E$1:$DG$2,2,0),0)),"",VLOOKUP($H2734*100+S$2,Feuil2!$A$3:$CQ$931,HLOOKUP(Feuil1!$F2734,Feuil2!$E$1:$DG$2,2,0),0))</f>
        <v>14.18</v>
      </c>
      <c r="T2734" s="12">
        <f>IF(ISBLANK(VLOOKUP($H2734*100+T$2,Feuil2!$A$3:$CQ$931,HLOOKUP(Feuil1!$F2734,Feuil2!$E$1:$DG$2,2,0),0)),"",VLOOKUP($H2734*100+T$2,Feuil2!$A$3:$CQ$931,HLOOKUP(Feuil1!$F2734,Feuil2!$E$1:$DG$2,2,0),0))</f>
        <v>5.5</v>
      </c>
      <c r="U2734" s="12">
        <f t="shared" si="65"/>
        <v>531.29999999999995</v>
      </c>
    </row>
    <row r="2735" spans="1:21" x14ac:dyDescent="0.35">
      <c r="A2735" s="10" t="s">
        <v>87</v>
      </c>
      <c r="B2735" s="8" t="s">
        <v>40</v>
      </c>
      <c r="C2735" s="39">
        <v>546700</v>
      </c>
      <c r="D2735" s="39">
        <v>428800</v>
      </c>
      <c r="E2735" s="39">
        <v>230</v>
      </c>
      <c r="F2735" s="10">
        <v>236</v>
      </c>
      <c r="G2735" s="5" t="s">
        <v>47</v>
      </c>
      <c r="H2735" s="11">
        <v>1976</v>
      </c>
      <c r="I2735" s="12">
        <f>IF(ISBLANK(VLOOKUP($H2735*100+I$2,Feuil2!$A$3:$CQ$931,HLOOKUP(Feuil1!$F2735,Feuil2!$E$1:$DG$2,2,0),0)),"",VLOOKUP($H2735*100+I$2,Feuil2!$A$3:$CQ$931,HLOOKUP(Feuil1!$F2735,Feuil2!$E$1:$DG$2,2,0),0))</f>
        <v>8.9600000000000009</v>
      </c>
      <c r="J2735" s="12">
        <f>IF(ISBLANK(VLOOKUP($H2735*100+J$2,Feuil2!$A$3:$CQ$931,HLOOKUP(Feuil1!$F2735,Feuil2!$E$1:$DG$2,2,0),0)),"",VLOOKUP($H2735*100+J$2,Feuil2!$A$3:$CQ$931,HLOOKUP(Feuil1!$F2735,Feuil2!$E$1:$DG$2,2,0),0))</f>
        <v>111.43</v>
      </c>
      <c r="K2735" s="12">
        <f>IF(ISBLANK(VLOOKUP($H2735*100+K$2,Feuil2!$A$3:$CQ$931,HLOOKUP(Feuil1!$F2735,Feuil2!$E$1:$DG$2,2,0),0)),"",VLOOKUP($H2735*100+K$2,Feuil2!$A$3:$CQ$931,HLOOKUP(Feuil1!$F2735,Feuil2!$E$1:$DG$2,2,0),0))</f>
        <v>6.84</v>
      </c>
      <c r="L2735" s="12">
        <f>IF(ISBLANK(VLOOKUP($H2735*100+L$2,Feuil2!$A$3:$CQ$931,HLOOKUP(Feuil1!$F2735,Feuil2!$E$1:$DG$2,2,0),0)),"",VLOOKUP($H2735*100+L$2,Feuil2!$A$3:$CQ$931,HLOOKUP(Feuil1!$F2735,Feuil2!$E$1:$DG$2,2,0),0))</f>
        <v>187.25</v>
      </c>
      <c r="M2735" s="12">
        <f>IF(ISBLANK(VLOOKUP($H2735*100+M$2,Feuil2!$A$3:$CQ$931,HLOOKUP(Feuil1!$F2735,Feuil2!$E$1:$DG$2,2,0),0)),"",VLOOKUP($H2735*100+M$2,Feuil2!$A$3:$CQ$931,HLOOKUP(Feuil1!$F2735,Feuil2!$E$1:$DG$2,2,0),0))</f>
        <v>206.22</v>
      </c>
      <c r="N2735" s="12">
        <f>IF(ISBLANK(VLOOKUP($H2735*100+N$2,Feuil2!$A$3:$CQ$931,HLOOKUP(Feuil1!$F2735,Feuil2!$E$1:$DG$2,2,0),0)),"",VLOOKUP($H2735*100+N$2,Feuil2!$A$3:$CQ$931,HLOOKUP(Feuil1!$F2735,Feuil2!$E$1:$DG$2,2,0),0))</f>
        <v>82.59</v>
      </c>
      <c r="O2735" s="12">
        <f>IF(ISBLANK(VLOOKUP($H2735*100+O$2,Feuil2!$A$3:$CQ$931,HLOOKUP(Feuil1!$F2735,Feuil2!$E$1:$DG$2,2,0),0)),"",VLOOKUP($H2735*100+O$2,Feuil2!$A$3:$CQ$931,HLOOKUP(Feuil1!$F2735,Feuil2!$E$1:$DG$2,2,0),0))</f>
        <v>13.47</v>
      </c>
      <c r="P2735" s="12">
        <f>IF(ISBLANK(VLOOKUP($H2735*100+P$2,Feuil2!$A$3:$CQ$931,HLOOKUP(Feuil1!$F2735,Feuil2!$E$1:$DG$2,2,0),0)),"",VLOOKUP($H2735*100+P$2,Feuil2!$A$3:$CQ$931,HLOOKUP(Feuil1!$F2735,Feuil2!$E$1:$DG$2,2,0),0))</f>
        <v>3.74</v>
      </c>
      <c r="Q2735" s="12">
        <f>IF(ISBLANK(VLOOKUP($H2735*100+Q$2,Feuil2!$A$3:$CQ$931,HLOOKUP(Feuil1!$F2735,Feuil2!$E$1:$DG$2,2,0),0)),"",VLOOKUP($H2735*100+Q$2,Feuil2!$A$3:$CQ$931,HLOOKUP(Feuil1!$F2735,Feuil2!$E$1:$DG$2,2,0),0))</f>
        <v>41.54</v>
      </c>
      <c r="R2735" s="12">
        <f>IF(ISBLANK(VLOOKUP($H2735*100+R$2,Feuil2!$A$3:$CQ$931,HLOOKUP(Feuil1!$F2735,Feuil2!$E$1:$DG$2,2,0),0)),"",VLOOKUP($H2735*100+R$2,Feuil2!$A$3:$CQ$931,HLOOKUP(Feuil1!$F2735,Feuil2!$E$1:$DG$2,2,0),0))</f>
        <v>5.86</v>
      </c>
      <c r="S2735" s="12">
        <f>IF(ISBLANK(VLOOKUP($H2735*100+S$2,Feuil2!$A$3:$CQ$931,HLOOKUP(Feuil1!$F2735,Feuil2!$E$1:$DG$2,2,0),0)),"",VLOOKUP($H2735*100+S$2,Feuil2!$A$3:$CQ$931,HLOOKUP(Feuil1!$F2735,Feuil2!$E$1:$DG$2,2,0),0))</f>
        <v>4.9400000000000004</v>
      </c>
      <c r="T2735" s="12">
        <f>IF(ISBLANK(VLOOKUP($H2735*100+T$2,Feuil2!$A$3:$CQ$931,HLOOKUP(Feuil1!$F2735,Feuil2!$E$1:$DG$2,2,0),0)),"",VLOOKUP($H2735*100+T$2,Feuil2!$A$3:$CQ$931,HLOOKUP(Feuil1!$F2735,Feuil2!$E$1:$DG$2,2,0),0))</f>
        <v>3.39</v>
      </c>
      <c r="U2735" s="12">
        <f t="shared" si="65"/>
        <v>676.23000000000013</v>
      </c>
    </row>
    <row r="2736" spans="1:21" x14ac:dyDescent="0.35">
      <c r="A2736" s="10" t="s">
        <v>87</v>
      </c>
      <c r="B2736" s="8" t="s">
        <v>40</v>
      </c>
      <c r="C2736" s="39">
        <v>546700</v>
      </c>
      <c r="D2736" s="39">
        <v>428800</v>
      </c>
      <c r="E2736" s="39">
        <v>230</v>
      </c>
      <c r="F2736" s="10">
        <v>236</v>
      </c>
      <c r="G2736" s="5" t="s">
        <v>47</v>
      </c>
      <c r="H2736" s="11">
        <v>1977</v>
      </c>
      <c r="I2736" s="12">
        <f>IF(ISBLANK(VLOOKUP($H2736*100+I$2,Feuil2!$A$3:$CQ$931,HLOOKUP(Feuil1!$F2736,Feuil2!$E$1:$DG$2,2,0),0)),"",VLOOKUP($H2736*100+I$2,Feuil2!$A$3:$CQ$931,HLOOKUP(Feuil1!$F2736,Feuil2!$E$1:$DG$2,2,0),0))</f>
        <v>7.05</v>
      </c>
      <c r="J2736" s="12">
        <f>IF(ISBLANK(VLOOKUP($H2736*100+J$2,Feuil2!$A$3:$CQ$931,HLOOKUP(Feuil1!$F2736,Feuil2!$E$1:$DG$2,2,0),0)),"",VLOOKUP($H2736*100+J$2,Feuil2!$A$3:$CQ$931,HLOOKUP(Feuil1!$F2736,Feuil2!$E$1:$DG$2,2,0),0))</f>
        <v>61.22</v>
      </c>
      <c r="K2736" s="12">
        <f>IF(ISBLANK(VLOOKUP($H2736*100+K$2,Feuil2!$A$3:$CQ$931,HLOOKUP(Feuil1!$F2736,Feuil2!$E$1:$DG$2,2,0),0)),"",VLOOKUP($H2736*100+K$2,Feuil2!$A$3:$CQ$931,HLOOKUP(Feuil1!$F2736,Feuil2!$E$1:$DG$2,2,0),0))</f>
        <v>87.67</v>
      </c>
      <c r="L2736" s="12">
        <f>IF(ISBLANK(VLOOKUP($H2736*100+L$2,Feuil2!$A$3:$CQ$931,HLOOKUP(Feuil1!$F2736,Feuil2!$E$1:$DG$2,2,0),0)),"",VLOOKUP($H2736*100+L$2,Feuil2!$A$3:$CQ$931,HLOOKUP(Feuil1!$F2736,Feuil2!$E$1:$DG$2,2,0),0))</f>
        <v>71.45</v>
      </c>
      <c r="M2736" s="12">
        <f>IF(ISBLANK(VLOOKUP($H2736*100+M$2,Feuil2!$A$3:$CQ$931,HLOOKUP(Feuil1!$F2736,Feuil2!$E$1:$DG$2,2,0),0)),"",VLOOKUP($H2736*100+M$2,Feuil2!$A$3:$CQ$931,HLOOKUP(Feuil1!$F2736,Feuil2!$E$1:$DG$2,2,0),0))</f>
        <v>81.95</v>
      </c>
      <c r="N2736" s="12">
        <f>IF(ISBLANK(VLOOKUP($H2736*100+N$2,Feuil2!$A$3:$CQ$931,HLOOKUP(Feuil1!$F2736,Feuil2!$E$1:$DG$2,2,0),0)),"",VLOOKUP($H2736*100+N$2,Feuil2!$A$3:$CQ$931,HLOOKUP(Feuil1!$F2736,Feuil2!$E$1:$DG$2,2,0),0))</f>
        <v>140.99</v>
      </c>
      <c r="O2736" s="12">
        <f>IF(ISBLANK(VLOOKUP($H2736*100+O$2,Feuil2!$A$3:$CQ$931,HLOOKUP(Feuil1!$F2736,Feuil2!$E$1:$DG$2,2,0),0)),"",VLOOKUP($H2736*100+O$2,Feuil2!$A$3:$CQ$931,HLOOKUP(Feuil1!$F2736,Feuil2!$E$1:$DG$2,2,0),0))</f>
        <v>53.04</v>
      </c>
      <c r="P2736" s="12">
        <f>IF(ISBLANK(VLOOKUP($H2736*100+P$2,Feuil2!$A$3:$CQ$931,HLOOKUP(Feuil1!$F2736,Feuil2!$E$1:$DG$2,2,0),0)),"",VLOOKUP($H2736*100+P$2,Feuil2!$A$3:$CQ$931,HLOOKUP(Feuil1!$F2736,Feuil2!$E$1:$DG$2,2,0),0))</f>
        <v>121.45</v>
      </c>
      <c r="Q2736" s="12">
        <f>IF(ISBLANK(VLOOKUP($H2736*100+Q$2,Feuil2!$A$3:$CQ$931,HLOOKUP(Feuil1!$F2736,Feuil2!$E$1:$DG$2,2,0),0)),"",VLOOKUP($H2736*100+Q$2,Feuil2!$A$3:$CQ$931,HLOOKUP(Feuil1!$F2736,Feuil2!$E$1:$DG$2,2,0),0))</f>
        <v>81.95</v>
      </c>
      <c r="R2736" s="12">
        <f>IF(ISBLANK(VLOOKUP($H2736*100+R$2,Feuil2!$A$3:$CQ$931,HLOOKUP(Feuil1!$F2736,Feuil2!$E$1:$DG$2,2,0),0)),"",VLOOKUP($H2736*100+R$2,Feuil2!$A$3:$CQ$931,HLOOKUP(Feuil1!$F2736,Feuil2!$E$1:$DG$2,2,0),0))</f>
        <v>15.02</v>
      </c>
      <c r="S2736" s="12">
        <f>IF(ISBLANK(VLOOKUP($H2736*100+S$2,Feuil2!$A$3:$CQ$931,HLOOKUP(Feuil1!$F2736,Feuil2!$E$1:$DG$2,2,0),0)),"",VLOOKUP($H2736*100+S$2,Feuil2!$A$3:$CQ$931,HLOOKUP(Feuil1!$F2736,Feuil2!$E$1:$DG$2,2,0),0))</f>
        <v>3.39</v>
      </c>
      <c r="T2736" s="12">
        <f>IF(ISBLANK(VLOOKUP($H2736*100+T$2,Feuil2!$A$3:$CQ$931,HLOOKUP(Feuil1!$F2736,Feuil2!$E$1:$DG$2,2,0),0)),"",VLOOKUP($H2736*100+T$2,Feuil2!$A$3:$CQ$931,HLOOKUP(Feuil1!$F2736,Feuil2!$E$1:$DG$2,2,0),0))</f>
        <v>3.6</v>
      </c>
      <c r="U2736" s="12">
        <f t="shared" si="65"/>
        <v>728.78000000000009</v>
      </c>
    </row>
    <row r="2737" spans="1:21" x14ac:dyDescent="0.35">
      <c r="A2737" s="10" t="s">
        <v>87</v>
      </c>
      <c r="B2737" s="8" t="s">
        <v>40</v>
      </c>
      <c r="C2737" s="39">
        <v>546700</v>
      </c>
      <c r="D2737" s="39">
        <v>428800</v>
      </c>
      <c r="E2737" s="39">
        <v>230</v>
      </c>
      <c r="F2737" s="10">
        <v>236</v>
      </c>
      <c r="G2737" s="5" t="s">
        <v>47</v>
      </c>
      <c r="H2737" s="11">
        <v>1978</v>
      </c>
      <c r="I2737" s="12">
        <f>IF(ISBLANK(VLOOKUP($H2737*100+I$2,Feuil2!$A$3:$CQ$931,HLOOKUP(Feuil1!$F2737,Feuil2!$E$1:$DG$2,2,0),0)),"",VLOOKUP($H2737*100+I$2,Feuil2!$A$3:$CQ$931,HLOOKUP(Feuil1!$F2737,Feuil2!$E$1:$DG$2,2,0),0))</f>
        <v>4.8</v>
      </c>
      <c r="J2737" s="12">
        <f>IF(ISBLANK(VLOOKUP($H2737*100+J$2,Feuil2!$A$3:$CQ$931,HLOOKUP(Feuil1!$F2737,Feuil2!$E$1:$DG$2,2,0),0)),"",VLOOKUP($H2737*100+J$2,Feuil2!$A$3:$CQ$931,HLOOKUP(Feuil1!$F2737,Feuil2!$E$1:$DG$2,2,0),0))</f>
        <v>5.57</v>
      </c>
      <c r="K2737" s="12">
        <f>IF(ISBLANK(VLOOKUP($H2737*100+K$2,Feuil2!$A$3:$CQ$931,HLOOKUP(Feuil1!$F2737,Feuil2!$E$1:$DG$2,2,0),0)),"",VLOOKUP($H2737*100+K$2,Feuil2!$A$3:$CQ$931,HLOOKUP(Feuil1!$F2737,Feuil2!$E$1:$DG$2,2,0),0))</f>
        <v>9.66</v>
      </c>
      <c r="L2737" s="12">
        <f>IF(ISBLANK(VLOOKUP($H2737*100+L$2,Feuil2!$A$3:$CQ$931,HLOOKUP(Feuil1!$F2737,Feuil2!$E$1:$DG$2,2,0),0)),"",VLOOKUP($H2737*100+L$2,Feuil2!$A$3:$CQ$931,HLOOKUP(Feuil1!$F2737,Feuil2!$E$1:$DG$2,2,0),0))</f>
        <v>105.16</v>
      </c>
      <c r="M2737" s="12">
        <f>IF(ISBLANK(VLOOKUP($H2737*100+M$2,Feuil2!$A$3:$CQ$931,HLOOKUP(Feuil1!$F2737,Feuil2!$E$1:$DG$2,2,0),0)),"",VLOOKUP($H2737*100+M$2,Feuil2!$A$3:$CQ$931,HLOOKUP(Feuil1!$F2737,Feuil2!$E$1:$DG$2,2,0),0))</f>
        <v>148.74</v>
      </c>
      <c r="N2737" s="12">
        <f>IF(ISBLANK(VLOOKUP($H2737*100+N$2,Feuil2!$A$3:$CQ$931,HLOOKUP(Feuil1!$F2737,Feuil2!$E$1:$DG$2,2,0),0)),"",VLOOKUP($H2737*100+N$2,Feuil2!$A$3:$CQ$931,HLOOKUP(Feuil1!$F2737,Feuil2!$E$1:$DG$2,2,0),0))</f>
        <v>208.34</v>
      </c>
      <c r="O2737" s="12">
        <f>IF(ISBLANK(VLOOKUP($H2737*100+O$2,Feuil2!$A$3:$CQ$931,HLOOKUP(Feuil1!$F2737,Feuil2!$E$1:$DG$2,2,0),0)),"",VLOOKUP($H2737*100+O$2,Feuil2!$A$3:$CQ$931,HLOOKUP(Feuil1!$F2737,Feuil2!$E$1:$DG$2,2,0),0))</f>
        <v>3.39</v>
      </c>
      <c r="P2737" s="12">
        <f>IF(ISBLANK(VLOOKUP($H2737*100+P$2,Feuil2!$A$3:$CQ$931,HLOOKUP(Feuil1!$F2737,Feuil2!$E$1:$DG$2,2,0),0)),"",VLOOKUP($H2737*100+P$2,Feuil2!$A$3:$CQ$931,HLOOKUP(Feuil1!$F2737,Feuil2!$E$1:$DG$2,2,0),0))</f>
        <v>34.700000000000003</v>
      </c>
      <c r="Q2737" s="12">
        <f>IF(ISBLANK(VLOOKUP($H2737*100+Q$2,Feuil2!$A$3:$CQ$931,HLOOKUP(Feuil1!$F2737,Feuil2!$E$1:$DG$2,2,0),0)),"",VLOOKUP($H2737*100+Q$2,Feuil2!$A$3:$CQ$931,HLOOKUP(Feuil1!$F2737,Feuil2!$E$1:$DG$2,2,0),0))</f>
        <v>26.59</v>
      </c>
      <c r="R2737" s="12">
        <f>IF(ISBLANK(VLOOKUP($H2737*100+R$2,Feuil2!$A$3:$CQ$931,HLOOKUP(Feuil1!$F2737,Feuil2!$E$1:$DG$2,2,0),0)),"",VLOOKUP($H2737*100+R$2,Feuil2!$A$3:$CQ$931,HLOOKUP(Feuil1!$F2737,Feuil2!$E$1:$DG$2,2,0),0))</f>
        <v>3.39</v>
      </c>
      <c r="S2737" s="12">
        <f>IF(ISBLANK(VLOOKUP($H2737*100+S$2,Feuil2!$A$3:$CQ$931,HLOOKUP(Feuil1!$F2737,Feuil2!$E$1:$DG$2,2,0),0)),"",VLOOKUP($H2737*100+S$2,Feuil2!$A$3:$CQ$931,HLOOKUP(Feuil1!$F2737,Feuil2!$E$1:$DG$2,2,0),0))</f>
        <v>6.56</v>
      </c>
      <c r="T2737" s="12">
        <f>IF(ISBLANK(VLOOKUP($H2737*100+T$2,Feuil2!$A$3:$CQ$931,HLOOKUP(Feuil1!$F2737,Feuil2!$E$1:$DG$2,2,0),0)),"",VLOOKUP($H2737*100+T$2,Feuil2!$A$3:$CQ$931,HLOOKUP(Feuil1!$F2737,Feuil2!$E$1:$DG$2,2,0),0))</f>
        <v>3.39</v>
      </c>
      <c r="U2737" s="12">
        <f t="shared" si="65"/>
        <v>560.29</v>
      </c>
    </row>
    <row r="2738" spans="1:21" x14ac:dyDescent="0.35">
      <c r="A2738" s="10" t="s">
        <v>87</v>
      </c>
      <c r="B2738" s="8" t="s">
        <v>40</v>
      </c>
      <c r="C2738" s="39">
        <v>546700</v>
      </c>
      <c r="D2738" s="39">
        <v>428800</v>
      </c>
      <c r="E2738" s="39">
        <v>230</v>
      </c>
      <c r="F2738" s="10">
        <v>236</v>
      </c>
      <c r="G2738" s="5" t="s">
        <v>47</v>
      </c>
      <c r="H2738" s="11">
        <v>1979</v>
      </c>
      <c r="I2738" s="12">
        <f>IF(ISBLANK(VLOOKUP($H2738*100+I$2,Feuil2!$A$3:$CQ$931,HLOOKUP(Feuil1!$F2738,Feuil2!$E$1:$DG$2,2,0),0)),"",VLOOKUP($H2738*100+I$2,Feuil2!$A$3:$CQ$931,HLOOKUP(Feuil1!$F2738,Feuil2!$E$1:$DG$2,2,0),0))</f>
        <v>22.15</v>
      </c>
      <c r="J2738" s="12">
        <f>IF(ISBLANK(VLOOKUP($H2738*100+J$2,Feuil2!$A$3:$CQ$931,HLOOKUP(Feuil1!$F2738,Feuil2!$E$1:$DG$2,2,0),0)),"",VLOOKUP($H2738*100+J$2,Feuil2!$A$3:$CQ$931,HLOOKUP(Feuil1!$F2738,Feuil2!$E$1:$DG$2,2,0),0))</f>
        <v>145.36000000000001</v>
      </c>
      <c r="K2738" s="12">
        <f>IF(ISBLANK(VLOOKUP($H2738*100+K$2,Feuil2!$A$3:$CQ$931,HLOOKUP(Feuil1!$F2738,Feuil2!$E$1:$DG$2,2,0),0)),"",VLOOKUP($H2738*100+K$2,Feuil2!$A$3:$CQ$931,HLOOKUP(Feuil1!$F2738,Feuil2!$E$1:$DG$2,2,0),0))</f>
        <v>22.85</v>
      </c>
      <c r="L2738" s="12">
        <f>IF(ISBLANK(VLOOKUP($H2738*100+L$2,Feuil2!$A$3:$CQ$931,HLOOKUP(Feuil1!$F2738,Feuil2!$E$1:$DG$2,2,0),0)),"",VLOOKUP($H2738*100+L$2,Feuil2!$A$3:$CQ$931,HLOOKUP(Feuil1!$F2738,Feuil2!$E$1:$DG$2,2,0),0))</f>
        <v>21.72</v>
      </c>
      <c r="M2738" s="12">
        <f>IF(ISBLANK(VLOOKUP($H2738*100+M$2,Feuil2!$A$3:$CQ$931,HLOOKUP(Feuil1!$F2738,Feuil2!$E$1:$DG$2,2,0),0)),"",VLOOKUP($H2738*100+M$2,Feuil2!$A$3:$CQ$931,HLOOKUP(Feuil1!$F2738,Feuil2!$E$1:$DG$2,2,0),0))</f>
        <v>56.14</v>
      </c>
      <c r="N2738" s="12">
        <f>IF(ISBLANK(VLOOKUP($H2738*100+N$2,Feuil2!$A$3:$CQ$931,HLOOKUP(Feuil1!$F2738,Feuil2!$E$1:$DG$2,2,0),0)),"",VLOOKUP($H2738*100+N$2,Feuil2!$A$3:$CQ$931,HLOOKUP(Feuil1!$F2738,Feuil2!$E$1:$DG$2,2,0),0))</f>
        <v>22.71</v>
      </c>
      <c r="O2738" s="12">
        <f>IF(ISBLANK(VLOOKUP($H2738*100+O$2,Feuil2!$A$3:$CQ$931,HLOOKUP(Feuil1!$F2738,Feuil2!$E$1:$DG$2,2,0),0)),"",VLOOKUP($H2738*100+O$2,Feuil2!$A$3:$CQ$931,HLOOKUP(Feuil1!$F2738,Feuil2!$E$1:$DG$2,2,0),0))</f>
        <v>79.27</v>
      </c>
      <c r="P2738" s="12">
        <f>IF(ISBLANK(VLOOKUP($H2738*100+P$2,Feuil2!$A$3:$CQ$931,HLOOKUP(Feuil1!$F2738,Feuil2!$E$1:$DG$2,2,0),0)),"",VLOOKUP($H2738*100+P$2,Feuil2!$A$3:$CQ$931,HLOOKUP(Feuil1!$F2738,Feuil2!$E$1:$DG$2,2,0),0))</f>
        <v>44.79</v>
      </c>
      <c r="Q2738" s="12">
        <f>IF(ISBLANK(VLOOKUP($H2738*100+Q$2,Feuil2!$A$3:$CQ$931,HLOOKUP(Feuil1!$F2738,Feuil2!$E$1:$DG$2,2,0),0)),"",VLOOKUP($H2738*100+Q$2,Feuil2!$A$3:$CQ$931,HLOOKUP(Feuil1!$F2738,Feuil2!$E$1:$DG$2,2,0),0))</f>
        <v>64.53</v>
      </c>
      <c r="R2738" s="12">
        <f>IF(ISBLANK(VLOOKUP($H2738*100+R$2,Feuil2!$A$3:$CQ$931,HLOOKUP(Feuil1!$F2738,Feuil2!$E$1:$DG$2,2,0),0)),"",VLOOKUP($H2738*100+R$2,Feuil2!$A$3:$CQ$931,HLOOKUP(Feuil1!$F2738,Feuil2!$E$1:$DG$2,2,0),0))</f>
        <v>10.23</v>
      </c>
      <c r="S2738" s="12">
        <f>IF(ISBLANK(VLOOKUP($H2738*100+S$2,Feuil2!$A$3:$CQ$931,HLOOKUP(Feuil1!$F2738,Feuil2!$E$1:$DG$2,2,0),0)),"",VLOOKUP($H2738*100+S$2,Feuil2!$A$3:$CQ$931,HLOOKUP(Feuil1!$F2738,Feuil2!$E$1:$DG$2,2,0),0))</f>
        <v>3.46</v>
      </c>
      <c r="T2738" s="12">
        <f>IF(ISBLANK(VLOOKUP($H2738*100+T$2,Feuil2!$A$3:$CQ$931,HLOOKUP(Feuil1!$F2738,Feuil2!$E$1:$DG$2,2,0),0)),"",VLOOKUP($H2738*100+T$2,Feuil2!$A$3:$CQ$931,HLOOKUP(Feuil1!$F2738,Feuil2!$E$1:$DG$2,2,0),0))</f>
        <v>3.39</v>
      </c>
      <c r="U2738" s="12">
        <f t="shared" si="65"/>
        <v>496.59999999999997</v>
      </c>
    </row>
    <row r="2739" spans="1:21" x14ac:dyDescent="0.35">
      <c r="A2739" s="10" t="s">
        <v>87</v>
      </c>
      <c r="B2739" s="8" t="s">
        <v>40</v>
      </c>
      <c r="C2739" s="39">
        <v>546700</v>
      </c>
      <c r="D2739" s="39">
        <v>428800</v>
      </c>
      <c r="E2739" s="39">
        <v>230</v>
      </c>
      <c r="F2739" s="10">
        <v>236</v>
      </c>
      <c r="G2739" s="5" t="s">
        <v>47</v>
      </c>
      <c r="H2739" s="11">
        <v>1980</v>
      </c>
      <c r="I2739" s="12">
        <f>IF(ISBLANK(VLOOKUP($H2739*100+I$2,Feuil2!$A$3:$CQ$931,HLOOKUP(Feuil1!$F2739,Feuil2!$E$1:$DG$2,2,0),0)),"",VLOOKUP($H2739*100+I$2,Feuil2!$A$3:$CQ$931,HLOOKUP(Feuil1!$F2739,Feuil2!$E$1:$DG$2,2,0),0))</f>
        <v>8.4700000000000006</v>
      </c>
      <c r="J2739" s="12">
        <f>IF(ISBLANK(VLOOKUP($H2739*100+J$2,Feuil2!$A$3:$CQ$931,HLOOKUP(Feuil1!$F2739,Feuil2!$E$1:$DG$2,2,0),0)),"",VLOOKUP($H2739*100+J$2,Feuil2!$A$3:$CQ$931,HLOOKUP(Feuil1!$F2739,Feuil2!$E$1:$DG$2,2,0),0))</f>
        <v>71.16</v>
      </c>
      <c r="K2739" s="12">
        <f>IF(ISBLANK(VLOOKUP($H2739*100+K$2,Feuil2!$A$3:$CQ$931,HLOOKUP(Feuil1!$F2739,Feuil2!$E$1:$DG$2,2,0),0)),"",VLOOKUP($H2739*100+K$2,Feuil2!$A$3:$CQ$931,HLOOKUP(Feuil1!$F2739,Feuil2!$E$1:$DG$2,2,0),0))</f>
        <v>95.28</v>
      </c>
      <c r="L2739" s="12">
        <f>IF(ISBLANK(VLOOKUP($H2739*100+L$2,Feuil2!$A$3:$CQ$931,HLOOKUP(Feuil1!$F2739,Feuil2!$E$1:$DG$2,2,0),0)),"",VLOOKUP($H2739*100+L$2,Feuil2!$A$3:$CQ$931,HLOOKUP(Feuil1!$F2739,Feuil2!$E$1:$DG$2,2,0),0))</f>
        <v>32.590000000000003</v>
      </c>
      <c r="M2739" s="12">
        <f>IF(ISBLANK(VLOOKUP($H2739*100+M$2,Feuil2!$A$3:$CQ$931,HLOOKUP(Feuil1!$F2739,Feuil2!$E$1:$DG$2,2,0),0)),"",VLOOKUP($H2739*100+M$2,Feuil2!$A$3:$CQ$931,HLOOKUP(Feuil1!$F2739,Feuil2!$E$1:$DG$2,2,0),0))</f>
        <v>15.31</v>
      </c>
      <c r="N2739" s="12">
        <f>IF(ISBLANK(VLOOKUP($H2739*100+N$2,Feuil2!$A$3:$CQ$931,HLOOKUP(Feuil1!$F2739,Feuil2!$E$1:$DG$2,2,0),0)),"",VLOOKUP($H2739*100+N$2,Feuil2!$A$3:$CQ$931,HLOOKUP(Feuil1!$F2739,Feuil2!$E$1:$DG$2,2,0),0))</f>
        <v>16.36</v>
      </c>
      <c r="O2739" s="12">
        <f>IF(ISBLANK(VLOOKUP($H2739*100+O$2,Feuil2!$A$3:$CQ$931,HLOOKUP(Feuil1!$F2739,Feuil2!$E$1:$DG$2,2,0),0)),"",VLOOKUP($H2739*100+O$2,Feuil2!$A$3:$CQ$931,HLOOKUP(Feuil1!$F2739,Feuil2!$E$1:$DG$2,2,0),0))</f>
        <v>42.88</v>
      </c>
      <c r="P2739" s="12">
        <f>IF(ISBLANK(VLOOKUP($H2739*100+P$2,Feuil2!$A$3:$CQ$931,HLOOKUP(Feuil1!$F2739,Feuil2!$E$1:$DG$2,2,0),0)),"",VLOOKUP($H2739*100+P$2,Feuil2!$A$3:$CQ$931,HLOOKUP(Feuil1!$F2739,Feuil2!$E$1:$DG$2,2,0),0))</f>
        <v>84.07</v>
      </c>
      <c r="Q2739" s="12">
        <f>IF(ISBLANK(VLOOKUP($H2739*100+Q$2,Feuil2!$A$3:$CQ$931,HLOOKUP(Feuil1!$F2739,Feuil2!$E$1:$DG$2,2,0),0)),"",VLOOKUP($H2739*100+Q$2,Feuil2!$A$3:$CQ$931,HLOOKUP(Feuil1!$F2739,Feuil2!$E$1:$DG$2,2,0),0))</f>
        <v>31.03</v>
      </c>
      <c r="R2739" s="12">
        <f>IF(ISBLANK(VLOOKUP($H2739*100+R$2,Feuil2!$A$3:$CQ$931,HLOOKUP(Feuil1!$F2739,Feuil2!$E$1:$DG$2,2,0),0)),"",VLOOKUP($H2739*100+R$2,Feuil2!$A$3:$CQ$931,HLOOKUP(Feuil1!$F2739,Feuil2!$E$1:$DG$2,2,0),0))</f>
        <v>6.42</v>
      </c>
      <c r="S2739" s="12">
        <f>IF(ISBLANK(VLOOKUP($H2739*100+S$2,Feuil2!$A$3:$CQ$931,HLOOKUP(Feuil1!$F2739,Feuil2!$E$1:$DG$2,2,0),0)),"",VLOOKUP($H2739*100+S$2,Feuil2!$A$3:$CQ$931,HLOOKUP(Feuil1!$F2739,Feuil2!$E$1:$DG$2,2,0),0))</f>
        <v>3.39</v>
      </c>
      <c r="T2739" s="12">
        <f>IF(ISBLANK(VLOOKUP($H2739*100+T$2,Feuil2!$A$3:$CQ$931,HLOOKUP(Feuil1!$F2739,Feuil2!$E$1:$DG$2,2,0),0)),"",VLOOKUP($H2739*100+T$2,Feuil2!$A$3:$CQ$931,HLOOKUP(Feuil1!$F2739,Feuil2!$E$1:$DG$2,2,0),0))</f>
        <v>5.71</v>
      </c>
      <c r="U2739" s="12">
        <f t="shared" si="65"/>
        <v>412.66999999999996</v>
      </c>
    </row>
    <row r="2740" spans="1:21" x14ac:dyDescent="0.35">
      <c r="A2740" s="10" t="s">
        <v>87</v>
      </c>
      <c r="B2740" s="8" t="s">
        <v>40</v>
      </c>
      <c r="C2740" s="39">
        <v>546700</v>
      </c>
      <c r="D2740" s="39">
        <v>428800</v>
      </c>
      <c r="E2740" s="39">
        <v>230</v>
      </c>
      <c r="F2740" s="10">
        <v>236</v>
      </c>
      <c r="G2740" s="5" t="s">
        <v>47</v>
      </c>
      <c r="H2740" s="11">
        <v>1981</v>
      </c>
      <c r="I2740" s="12">
        <f>IF(ISBLANK(VLOOKUP($H2740*100+I$2,Feuil2!$A$3:$CQ$931,HLOOKUP(Feuil1!$F2740,Feuil2!$E$1:$DG$2,2,0),0)),"",VLOOKUP($H2740*100+I$2,Feuil2!$A$3:$CQ$931,HLOOKUP(Feuil1!$F2740,Feuil2!$E$1:$DG$2,2,0),0))</f>
        <v>6</v>
      </c>
      <c r="J2740" s="12">
        <f>IF(ISBLANK(VLOOKUP($H2740*100+J$2,Feuil2!$A$3:$CQ$931,HLOOKUP(Feuil1!$F2740,Feuil2!$E$1:$DG$2,2,0),0)),"",VLOOKUP($H2740*100+J$2,Feuil2!$A$3:$CQ$931,HLOOKUP(Feuil1!$F2740,Feuil2!$E$1:$DG$2,2,0),0))</f>
        <v>7.1</v>
      </c>
      <c r="K2740" s="12">
        <f>IF(ISBLANK(VLOOKUP($H2740*100+K$2,Feuil2!$A$3:$CQ$931,HLOOKUP(Feuil1!$F2740,Feuil2!$E$1:$DG$2,2,0),0)),"",VLOOKUP($H2740*100+K$2,Feuil2!$A$3:$CQ$931,HLOOKUP(Feuil1!$F2740,Feuil2!$E$1:$DG$2,2,0),0))</f>
        <v>3.39</v>
      </c>
      <c r="L2740" s="12">
        <f>IF(ISBLANK(VLOOKUP($H2740*100+L$2,Feuil2!$A$3:$CQ$931,HLOOKUP(Feuil1!$F2740,Feuil2!$E$1:$DG$2,2,0),0)),"",VLOOKUP($H2740*100+L$2,Feuil2!$A$3:$CQ$931,HLOOKUP(Feuil1!$F2740,Feuil2!$E$1:$DG$2,2,0),0))</f>
        <v>146.1</v>
      </c>
      <c r="M2740" s="12">
        <f>IF(ISBLANK(VLOOKUP($H2740*100+M$2,Feuil2!$A$3:$CQ$931,HLOOKUP(Feuil1!$F2740,Feuil2!$E$1:$DG$2,2,0),0)),"",VLOOKUP($H2740*100+M$2,Feuil2!$A$3:$CQ$931,HLOOKUP(Feuil1!$F2740,Feuil2!$E$1:$DG$2,2,0),0))</f>
        <v>78.400000000000006</v>
      </c>
      <c r="N2740" s="12">
        <f>IF(ISBLANK(VLOOKUP($H2740*100+N$2,Feuil2!$A$3:$CQ$931,HLOOKUP(Feuil1!$F2740,Feuil2!$E$1:$DG$2,2,0),0)),"",VLOOKUP($H2740*100+N$2,Feuil2!$A$3:$CQ$931,HLOOKUP(Feuil1!$F2740,Feuil2!$E$1:$DG$2,2,0),0))</f>
        <v>77.3</v>
      </c>
      <c r="O2740" s="12">
        <f>IF(ISBLANK(VLOOKUP($H2740*100+O$2,Feuil2!$A$3:$CQ$931,HLOOKUP(Feuil1!$F2740,Feuil2!$E$1:$DG$2,2,0),0)),"",VLOOKUP($H2740*100+O$2,Feuil2!$A$3:$CQ$931,HLOOKUP(Feuil1!$F2740,Feuil2!$E$1:$DG$2,2,0),0))</f>
        <v>40.6</v>
      </c>
      <c r="P2740" s="12">
        <f>IF(ISBLANK(VLOOKUP($H2740*100+P$2,Feuil2!$A$3:$CQ$931,HLOOKUP(Feuil1!$F2740,Feuil2!$E$1:$DG$2,2,0),0)),"",VLOOKUP($H2740*100+P$2,Feuil2!$A$3:$CQ$931,HLOOKUP(Feuil1!$F2740,Feuil2!$E$1:$DG$2,2,0),0))</f>
        <v>65.8</v>
      </c>
      <c r="Q2740" s="12">
        <f>IF(ISBLANK(VLOOKUP($H2740*100+Q$2,Feuil2!$A$3:$CQ$931,HLOOKUP(Feuil1!$F2740,Feuil2!$E$1:$DG$2,2,0),0)),"",VLOOKUP($H2740*100+Q$2,Feuil2!$A$3:$CQ$931,HLOOKUP(Feuil1!$F2740,Feuil2!$E$1:$DG$2,2,0),0))</f>
        <v>26.3</v>
      </c>
      <c r="R2740" s="12">
        <f>IF(ISBLANK(VLOOKUP($H2740*100+R$2,Feuil2!$A$3:$CQ$931,HLOOKUP(Feuil1!$F2740,Feuil2!$E$1:$DG$2,2,0),0)),"",VLOOKUP($H2740*100+R$2,Feuil2!$A$3:$CQ$931,HLOOKUP(Feuil1!$F2740,Feuil2!$E$1:$DG$2,2,0),0))</f>
        <v>0</v>
      </c>
      <c r="S2740" s="12">
        <f>IF(ISBLANK(VLOOKUP($H2740*100+S$2,Feuil2!$A$3:$CQ$931,HLOOKUP(Feuil1!$F2740,Feuil2!$E$1:$DG$2,2,0),0)),"",VLOOKUP($H2740*100+S$2,Feuil2!$A$3:$CQ$931,HLOOKUP(Feuil1!$F2740,Feuil2!$E$1:$DG$2,2,0),0))</f>
        <v>0</v>
      </c>
      <c r="T2740" s="12">
        <f>IF(ISBLANK(VLOOKUP($H2740*100+T$2,Feuil2!$A$3:$CQ$931,HLOOKUP(Feuil1!$F2740,Feuil2!$E$1:$DG$2,2,0),0)),"",VLOOKUP($H2740*100+T$2,Feuil2!$A$3:$CQ$931,HLOOKUP(Feuil1!$F2740,Feuil2!$E$1:$DG$2,2,0),0))</f>
        <v>3</v>
      </c>
      <c r="U2740" s="12">
        <f t="shared" si="65"/>
        <v>453.99000000000007</v>
      </c>
    </row>
    <row r="2741" spans="1:21" x14ac:dyDescent="0.35">
      <c r="A2741" s="10" t="s">
        <v>87</v>
      </c>
      <c r="B2741" s="8" t="s">
        <v>40</v>
      </c>
      <c r="C2741" s="39">
        <v>546700</v>
      </c>
      <c r="D2741" s="39">
        <v>428800</v>
      </c>
      <c r="E2741" s="39">
        <v>230</v>
      </c>
      <c r="F2741" s="10">
        <v>236</v>
      </c>
      <c r="G2741" s="5" t="s">
        <v>47</v>
      </c>
      <c r="H2741" s="11">
        <v>1982</v>
      </c>
      <c r="I2741" s="12">
        <f>IF(ISBLANK(VLOOKUP($H2741*100+I$2,Feuil2!$A$3:$CQ$931,HLOOKUP(Feuil1!$F2741,Feuil2!$E$1:$DG$2,2,0),0)),"",VLOOKUP($H2741*100+I$2,Feuil2!$A$3:$CQ$931,HLOOKUP(Feuil1!$F2741,Feuil2!$E$1:$DG$2,2,0),0))</f>
        <v>3.39</v>
      </c>
      <c r="J2741" s="12">
        <f>IF(ISBLANK(VLOOKUP($H2741*100+J$2,Feuil2!$A$3:$CQ$931,HLOOKUP(Feuil1!$F2741,Feuil2!$E$1:$DG$2,2,0),0)),"",VLOOKUP($H2741*100+J$2,Feuil2!$A$3:$CQ$931,HLOOKUP(Feuil1!$F2741,Feuil2!$E$1:$DG$2,2,0),0))</f>
        <v>84.2</v>
      </c>
      <c r="K2741" s="12">
        <f>IF(ISBLANK(VLOOKUP($H2741*100+K$2,Feuil2!$A$3:$CQ$931,HLOOKUP(Feuil1!$F2741,Feuil2!$E$1:$DG$2,2,0),0)),"",VLOOKUP($H2741*100+K$2,Feuil2!$A$3:$CQ$931,HLOOKUP(Feuil1!$F2741,Feuil2!$E$1:$DG$2,2,0),0))</f>
        <v>57.2</v>
      </c>
      <c r="L2741" s="12">
        <f>IF(ISBLANK(VLOOKUP($H2741*100+L$2,Feuil2!$A$3:$CQ$931,HLOOKUP(Feuil1!$F2741,Feuil2!$E$1:$DG$2,2,0),0)),"",VLOOKUP($H2741*100+L$2,Feuil2!$A$3:$CQ$931,HLOOKUP(Feuil1!$F2741,Feuil2!$E$1:$DG$2,2,0),0))</f>
        <v>35.200000000000003</v>
      </c>
      <c r="M2741" s="12">
        <f>IF(ISBLANK(VLOOKUP($H2741*100+M$2,Feuil2!$A$3:$CQ$931,HLOOKUP(Feuil1!$F2741,Feuil2!$E$1:$DG$2,2,0),0)),"",VLOOKUP($H2741*100+M$2,Feuil2!$A$3:$CQ$931,HLOOKUP(Feuil1!$F2741,Feuil2!$E$1:$DG$2,2,0),0))</f>
        <v>3.39</v>
      </c>
      <c r="N2741" s="12">
        <f>IF(ISBLANK(VLOOKUP($H2741*100+N$2,Feuil2!$A$3:$CQ$931,HLOOKUP(Feuil1!$F2741,Feuil2!$E$1:$DG$2,2,0),0)),"",VLOOKUP($H2741*100+N$2,Feuil2!$A$3:$CQ$931,HLOOKUP(Feuil1!$F2741,Feuil2!$E$1:$DG$2,2,0),0))</f>
        <v>144.69999999999999</v>
      </c>
      <c r="O2741" s="12">
        <f>IF(ISBLANK(VLOOKUP($H2741*100+O$2,Feuil2!$A$3:$CQ$931,HLOOKUP(Feuil1!$F2741,Feuil2!$E$1:$DG$2,2,0),0)),"",VLOOKUP($H2741*100+O$2,Feuil2!$A$3:$CQ$931,HLOOKUP(Feuil1!$F2741,Feuil2!$E$1:$DG$2,2,0),0))</f>
        <v>31.3</v>
      </c>
      <c r="P2741" s="12">
        <f>IF(ISBLANK(VLOOKUP($H2741*100+P$2,Feuil2!$A$3:$CQ$931,HLOOKUP(Feuil1!$F2741,Feuil2!$E$1:$DG$2,2,0),0)),"",VLOOKUP($H2741*100+P$2,Feuil2!$A$3:$CQ$931,HLOOKUP(Feuil1!$F2741,Feuil2!$E$1:$DG$2,2,0),0))</f>
        <v>10.8</v>
      </c>
      <c r="Q2741" s="12">
        <f>IF(ISBLANK(VLOOKUP($H2741*100+Q$2,Feuil2!$A$3:$CQ$931,HLOOKUP(Feuil1!$F2741,Feuil2!$E$1:$DG$2,2,0),0)),"",VLOOKUP($H2741*100+Q$2,Feuil2!$A$3:$CQ$931,HLOOKUP(Feuil1!$F2741,Feuil2!$E$1:$DG$2,2,0),0))</f>
        <v>8.9</v>
      </c>
      <c r="R2741" s="12">
        <f>IF(ISBLANK(VLOOKUP($H2741*100+R$2,Feuil2!$A$3:$CQ$931,HLOOKUP(Feuil1!$F2741,Feuil2!$E$1:$DG$2,2,0),0)),"",VLOOKUP($H2741*100+R$2,Feuil2!$A$3:$CQ$931,HLOOKUP(Feuil1!$F2741,Feuil2!$E$1:$DG$2,2,0),0))</f>
        <v>4.45</v>
      </c>
      <c r="S2741" s="12">
        <f>IF(ISBLANK(VLOOKUP($H2741*100+S$2,Feuil2!$A$3:$CQ$931,HLOOKUP(Feuil1!$F2741,Feuil2!$E$1:$DG$2,2,0),0)),"",VLOOKUP($H2741*100+S$2,Feuil2!$A$3:$CQ$931,HLOOKUP(Feuil1!$F2741,Feuil2!$E$1:$DG$2,2,0),0))</f>
        <v>3.39</v>
      </c>
      <c r="T2741" s="12">
        <f>IF(ISBLANK(VLOOKUP($H2741*100+T$2,Feuil2!$A$3:$CQ$931,HLOOKUP(Feuil1!$F2741,Feuil2!$E$1:$DG$2,2,0),0)),"",VLOOKUP($H2741*100+T$2,Feuil2!$A$3:$CQ$931,HLOOKUP(Feuil1!$F2741,Feuil2!$E$1:$DG$2,2,0),0))</f>
        <v>3.46</v>
      </c>
      <c r="U2741" s="12">
        <f t="shared" si="65"/>
        <v>390.37999999999994</v>
      </c>
    </row>
    <row r="2742" spans="1:21" x14ac:dyDescent="0.35">
      <c r="A2742" s="10" t="s">
        <v>87</v>
      </c>
      <c r="B2742" s="8" t="s">
        <v>40</v>
      </c>
      <c r="C2742" s="39">
        <v>546700</v>
      </c>
      <c r="D2742" s="39">
        <v>428800</v>
      </c>
      <c r="E2742" s="39">
        <v>230</v>
      </c>
      <c r="F2742" s="10">
        <v>236</v>
      </c>
      <c r="G2742" s="5" t="s">
        <v>47</v>
      </c>
      <c r="H2742" s="11">
        <v>1983</v>
      </c>
      <c r="I2742" s="12">
        <f>IF(ISBLANK(VLOOKUP($H2742*100+I$2,Feuil2!$A$3:$CQ$931,HLOOKUP(Feuil1!$F2742,Feuil2!$E$1:$DG$2,2,0),0)),"",VLOOKUP($H2742*100+I$2,Feuil2!$A$3:$CQ$931,HLOOKUP(Feuil1!$F2742,Feuil2!$E$1:$DG$2,2,0),0))</f>
        <v>3.39</v>
      </c>
      <c r="J2742" s="12">
        <f>IF(ISBLANK(VLOOKUP($H2742*100+J$2,Feuil2!$A$3:$CQ$931,HLOOKUP(Feuil1!$F2742,Feuil2!$E$1:$DG$2,2,0),0)),"",VLOOKUP($H2742*100+J$2,Feuil2!$A$3:$CQ$931,HLOOKUP(Feuil1!$F2742,Feuil2!$E$1:$DG$2,2,0),0))</f>
        <v>3.46</v>
      </c>
      <c r="K2742" s="12">
        <f>IF(ISBLANK(VLOOKUP($H2742*100+K$2,Feuil2!$A$3:$CQ$931,HLOOKUP(Feuil1!$F2742,Feuil2!$E$1:$DG$2,2,0),0)),"",VLOOKUP($H2742*100+K$2,Feuil2!$A$3:$CQ$931,HLOOKUP(Feuil1!$F2742,Feuil2!$E$1:$DG$2,2,0),0))</f>
        <v>168.9</v>
      </c>
      <c r="L2742" s="12">
        <f>IF(ISBLANK(VLOOKUP($H2742*100+L$2,Feuil2!$A$3:$CQ$931,HLOOKUP(Feuil1!$F2742,Feuil2!$E$1:$DG$2,2,0),0)),"",VLOOKUP($H2742*100+L$2,Feuil2!$A$3:$CQ$931,HLOOKUP(Feuil1!$F2742,Feuil2!$E$1:$DG$2,2,0),0))</f>
        <v>133.30000000000001</v>
      </c>
      <c r="M2742" s="12">
        <f>IF(ISBLANK(VLOOKUP($H2742*100+M$2,Feuil2!$A$3:$CQ$931,HLOOKUP(Feuil1!$F2742,Feuil2!$E$1:$DG$2,2,0),0)),"",VLOOKUP($H2742*100+M$2,Feuil2!$A$3:$CQ$931,HLOOKUP(Feuil1!$F2742,Feuil2!$E$1:$DG$2,2,0),0))</f>
        <v>14.9</v>
      </c>
      <c r="N2742" s="12">
        <f>IF(ISBLANK(VLOOKUP($H2742*100+N$2,Feuil2!$A$3:$CQ$931,HLOOKUP(Feuil1!$F2742,Feuil2!$E$1:$DG$2,2,0),0)),"",VLOOKUP($H2742*100+N$2,Feuil2!$A$3:$CQ$931,HLOOKUP(Feuil1!$F2742,Feuil2!$E$1:$DG$2,2,0),0))</f>
        <v>8.3000000000000007</v>
      </c>
      <c r="O2742" s="12">
        <f>IF(ISBLANK(VLOOKUP($H2742*100+O$2,Feuil2!$A$3:$CQ$931,HLOOKUP(Feuil1!$F2742,Feuil2!$E$1:$DG$2,2,0),0)),"",VLOOKUP($H2742*100+O$2,Feuil2!$A$3:$CQ$931,HLOOKUP(Feuil1!$F2742,Feuil2!$E$1:$DG$2,2,0),0))</f>
        <v>69.5</v>
      </c>
      <c r="P2742" s="12">
        <f>IF(ISBLANK(VLOOKUP($H2742*100+P$2,Feuil2!$A$3:$CQ$931,HLOOKUP(Feuil1!$F2742,Feuil2!$E$1:$DG$2,2,0),0)),"",VLOOKUP($H2742*100+P$2,Feuil2!$A$3:$CQ$931,HLOOKUP(Feuil1!$F2742,Feuil2!$E$1:$DG$2,2,0),0))</f>
        <v>67.5</v>
      </c>
      <c r="Q2742" s="12">
        <f>IF(ISBLANK(VLOOKUP($H2742*100+Q$2,Feuil2!$A$3:$CQ$931,HLOOKUP(Feuil1!$F2742,Feuil2!$E$1:$DG$2,2,0),0)),"",VLOOKUP($H2742*100+Q$2,Feuil2!$A$3:$CQ$931,HLOOKUP(Feuil1!$F2742,Feuil2!$E$1:$DG$2,2,0),0))</f>
        <v>107.3</v>
      </c>
      <c r="R2742" s="12">
        <f>IF(ISBLANK(VLOOKUP($H2742*100+R$2,Feuil2!$A$3:$CQ$931,HLOOKUP(Feuil1!$F2742,Feuil2!$E$1:$DG$2,2,0),0)),"",VLOOKUP($H2742*100+R$2,Feuil2!$A$3:$CQ$931,HLOOKUP(Feuil1!$F2742,Feuil2!$E$1:$DG$2,2,0),0))</f>
        <v>2.5</v>
      </c>
      <c r="S2742" s="12">
        <f>IF(ISBLANK(VLOOKUP($H2742*100+S$2,Feuil2!$A$3:$CQ$931,HLOOKUP(Feuil1!$F2742,Feuil2!$E$1:$DG$2,2,0),0)),"",VLOOKUP($H2742*100+S$2,Feuil2!$A$3:$CQ$931,HLOOKUP(Feuil1!$F2742,Feuil2!$E$1:$DG$2,2,0),0))</f>
        <v>3.9</v>
      </c>
      <c r="T2742" s="12">
        <f>IF(ISBLANK(VLOOKUP($H2742*100+T$2,Feuil2!$A$3:$CQ$931,HLOOKUP(Feuil1!$F2742,Feuil2!$E$1:$DG$2,2,0),0)),"",VLOOKUP($H2742*100+T$2,Feuil2!$A$3:$CQ$931,HLOOKUP(Feuil1!$F2742,Feuil2!$E$1:$DG$2,2,0),0))</f>
        <v>3.39</v>
      </c>
      <c r="U2742" s="12">
        <f t="shared" si="65"/>
        <v>586.33999999999992</v>
      </c>
    </row>
    <row r="2743" spans="1:21" x14ac:dyDescent="0.35">
      <c r="A2743" s="10" t="s">
        <v>87</v>
      </c>
      <c r="B2743" s="8" t="s">
        <v>40</v>
      </c>
      <c r="C2743" s="39">
        <v>546700</v>
      </c>
      <c r="D2743" s="39">
        <v>428800</v>
      </c>
      <c r="E2743" s="39">
        <v>230</v>
      </c>
      <c r="F2743" s="10">
        <v>236</v>
      </c>
      <c r="G2743" s="5" t="s">
        <v>47</v>
      </c>
      <c r="H2743" s="11">
        <v>1984</v>
      </c>
      <c r="I2743" s="12">
        <f>IF(ISBLANK(VLOOKUP($H2743*100+I$2,Feuil2!$A$3:$CQ$931,HLOOKUP(Feuil1!$F2743,Feuil2!$E$1:$DG$2,2,0),0)),"",VLOOKUP($H2743*100+I$2,Feuil2!$A$3:$CQ$931,HLOOKUP(Feuil1!$F2743,Feuil2!$E$1:$DG$2,2,0),0))</f>
        <v>3.6</v>
      </c>
      <c r="J2743" s="12">
        <f>IF(ISBLANK(VLOOKUP($H2743*100+J$2,Feuil2!$A$3:$CQ$931,HLOOKUP(Feuil1!$F2743,Feuil2!$E$1:$DG$2,2,0),0)),"",VLOOKUP($H2743*100+J$2,Feuil2!$A$3:$CQ$931,HLOOKUP(Feuil1!$F2743,Feuil2!$E$1:$DG$2,2,0),0))</f>
        <v>3.6</v>
      </c>
      <c r="K2743" s="12">
        <f>IF(ISBLANK(VLOOKUP($H2743*100+K$2,Feuil2!$A$3:$CQ$931,HLOOKUP(Feuil1!$F2743,Feuil2!$E$1:$DG$2,2,0),0)),"",VLOOKUP($H2743*100+K$2,Feuil2!$A$3:$CQ$931,HLOOKUP(Feuil1!$F2743,Feuil2!$E$1:$DG$2,2,0),0))</f>
        <v>123.1</v>
      </c>
      <c r="L2743" s="12">
        <f>IF(ISBLANK(VLOOKUP($H2743*100+L$2,Feuil2!$A$3:$CQ$931,HLOOKUP(Feuil1!$F2743,Feuil2!$E$1:$DG$2,2,0),0)),"",VLOOKUP($H2743*100+L$2,Feuil2!$A$3:$CQ$931,HLOOKUP(Feuil1!$F2743,Feuil2!$E$1:$DG$2,2,0),0))</f>
        <v>18.399999999999999</v>
      </c>
      <c r="M2743" s="12">
        <f>IF(ISBLANK(VLOOKUP($H2743*100+M$2,Feuil2!$A$3:$CQ$931,HLOOKUP(Feuil1!$F2743,Feuil2!$E$1:$DG$2,2,0),0)),"",VLOOKUP($H2743*100+M$2,Feuil2!$A$3:$CQ$931,HLOOKUP(Feuil1!$F2743,Feuil2!$E$1:$DG$2,2,0),0))</f>
        <v>109.7</v>
      </c>
      <c r="N2743" s="12">
        <f>IF(ISBLANK(VLOOKUP($H2743*100+N$2,Feuil2!$A$3:$CQ$931,HLOOKUP(Feuil1!$F2743,Feuil2!$E$1:$DG$2,2,0),0)),"",VLOOKUP($H2743*100+N$2,Feuil2!$A$3:$CQ$931,HLOOKUP(Feuil1!$F2743,Feuil2!$E$1:$DG$2,2,0),0))</f>
        <v>64.599999999999994</v>
      </c>
      <c r="O2743" s="12">
        <f>IF(ISBLANK(VLOOKUP($H2743*100+O$2,Feuil2!$A$3:$CQ$931,HLOOKUP(Feuil1!$F2743,Feuil2!$E$1:$DG$2,2,0),0)),"",VLOOKUP($H2743*100+O$2,Feuil2!$A$3:$CQ$931,HLOOKUP(Feuil1!$F2743,Feuil2!$E$1:$DG$2,2,0),0))</f>
        <v>21.9</v>
      </c>
      <c r="P2743" s="12">
        <f>IF(ISBLANK(VLOOKUP($H2743*100+P$2,Feuil2!$A$3:$CQ$931,HLOOKUP(Feuil1!$F2743,Feuil2!$E$1:$DG$2,2,0),0)),"",VLOOKUP($H2743*100+P$2,Feuil2!$A$3:$CQ$931,HLOOKUP(Feuil1!$F2743,Feuil2!$E$1:$DG$2,2,0),0))</f>
        <v>35.200000000000003</v>
      </c>
      <c r="Q2743" s="12">
        <f>IF(ISBLANK(VLOOKUP($H2743*100+Q$2,Feuil2!$A$3:$CQ$931,HLOOKUP(Feuil1!$F2743,Feuil2!$E$1:$DG$2,2,0),0)),"",VLOOKUP($H2743*100+Q$2,Feuil2!$A$3:$CQ$931,HLOOKUP(Feuil1!$F2743,Feuil2!$E$1:$DG$2,2,0),0))</f>
        <v>38.5</v>
      </c>
      <c r="R2743" s="12">
        <f>IF(ISBLANK(VLOOKUP($H2743*100+R$2,Feuil2!$A$3:$CQ$931,HLOOKUP(Feuil1!$F2743,Feuil2!$E$1:$DG$2,2,0),0)),"",VLOOKUP($H2743*100+R$2,Feuil2!$A$3:$CQ$931,HLOOKUP(Feuil1!$F2743,Feuil2!$E$1:$DG$2,2,0),0))</f>
        <v>1.1000000000000001</v>
      </c>
      <c r="S2743" s="12">
        <f>IF(ISBLANK(VLOOKUP($H2743*100+S$2,Feuil2!$A$3:$CQ$931,HLOOKUP(Feuil1!$F2743,Feuil2!$E$1:$DG$2,2,0),0)),"",VLOOKUP($H2743*100+S$2,Feuil2!$A$3:$CQ$931,HLOOKUP(Feuil1!$F2743,Feuil2!$E$1:$DG$2,2,0),0))</f>
        <v>0</v>
      </c>
      <c r="T2743" s="12">
        <f>IF(ISBLANK(VLOOKUP($H2743*100+T$2,Feuil2!$A$3:$CQ$931,HLOOKUP(Feuil1!$F2743,Feuil2!$E$1:$DG$2,2,0),0)),"",VLOOKUP($H2743*100+T$2,Feuil2!$A$3:$CQ$931,HLOOKUP(Feuil1!$F2743,Feuil2!$E$1:$DG$2,2,0),0))</f>
        <v>3.88</v>
      </c>
      <c r="U2743" s="12">
        <f t="shared" si="65"/>
        <v>423.58</v>
      </c>
    </row>
    <row r="2744" spans="1:21" x14ac:dyDescent="0.35">
      <c r="A2744" s="10" t="s">
        <v>87</v>
      </c>
      <c r="B2744" s="8" t="s">
        <v>40</v>
      </c>
      <c r="C2744" s="39">
        <v>546700</v>
      </c>
      <c r="D2744" s="39">
        <v>428800</v>
      </c>
      <c r="E2744" s="39">
        <v>230</v>
      </c>
      <c r="F2744" s="10">
        <v>236</v>
      </c>
      <c r="G2744" s="5" t="s">
        <v>47</v>
      </c>
      <c r="H2744" s="11">
        <v>1985</v>
      </c>
      <c r="I2744" s="12">
        <f>IF(ISBLANK(VLOOKUP($H2744*100+I$2,Feuil2!$A$3:$CQ$931,HLOOKUP(Feuil1!$F2744,Feuil2!$E$1:$DG$2,2,0),0)),"",VLOOKUP($H2744*100+I$2,Feuil2!$A$3:$CQ$931,HLOOKUP(Feuil1!$F2744,Feuil2!$E$1:$DG$2,2,0),0))</f>
        <v>0</v>
      </c>
      <c r="J2744" s="12">
        <f>IF(ISBLANK(VLOOKUP($H2744*100+J$2,Feuil2!$A$3:$CQ$931,HLOOKUP(Feuil1!$F2744,Feuil2!$E$1:$DG$2,2,0),0)),"",VLOOKUP($H2744*100+J$2,Feuil2!$A$3:$CQ$931,HLOOKUP(Feuil1!$F2744,Feuil2!$E$1:$DG$2,2,0),0))</f>
        <v>28.3</v>
      </c>
      <c r="K2744" s="12">
        <f>IF(ISBLANK(VLOOKUP($H2744*100+K$2,Feuil2!$A$3:$CQ$931,HLOOKUP(Feuil1!$F2744,Feuil2!$E$1:$DG$2,2,0),0)),"",VLOOKUP($H2744*100+K$2,Feuil2!$A$3:$CQ$931,HLOOKUP(Feuil1!$F2744,Feuil2!$E$1:$DG$2,2,0),0))</f>
        <v>176.5</v>
      </c>
      <c r="L2744" s="12">
        <f>IF(ISBLANK(VLOOKUP($H2744*100+L$2,Feuil2!$A$3:$CQ$931,HLOOKUP(Feuil1!$F2744,Feuil2!$E$1:$DG$2,2,0),0)),"",VLOOKUP($H2744*100+L$2,Feuil2!$A$3:$CQ$931,HLOOKUP(Feuil1!$F2744,Feuil2!$E$1:$DG$2,2,0),0))</f>
        <v>70.2</v>
      </c>
      <c r="M2744" s="12">
        <f>IF(ISBLANK(VLOOKUP($H2744*100+M$2,Feuil2!$A$3:$CQ$931,HLOOKUP(Feuil1!$F2744,Feuil2!$E$1:$DG$2,2,0),0)),"",VLOOKUP($H2744*100+M$2,Feuil2!$A$3:$CQ$931,HLOOKUP(Feuil1!$F2744,Feuil2!$E$1:$DG$2,2,0),0))</f>
        <v>96.1</v>
      </c>
      <c r="N2744" s="12">
        <f>IF(ISBLANK(VLOOKUP($H2744*100+N$2,Feuil2!$A$3:$CQ$931,HLOOKUP(Feuil1!$F2744,Feuil2!$E$1:$DG$2,2,0),0)),"",VLOOKUP($H2744*100+N$2,Feuil2!$A$3:$CQ$931,HLOOKUP(Feuil1!$F2744,Feuil2!$E$1:$DG$2,2,0),0))</f>
        <v>223.9</v>
      </c>
      <c r="O2744" s="12">
        <f>IF(ISBLANK(VLOOKUP($H2744*100+O$2,Feuil2!$A$3:$CQ$931,HLOOKUP(Feuil1!$F2744,Feuil2!$E$1:$DG$2,2,0),0)),"",VLOOKUP($H2744*100+O$2,Feuil2!$A$3:$CQ$931,HLOOKUP(Feuil1!$F2744,Feuil2!$E$1:$DG$2,2,0),0))</f>
        <v>53.1</v>
      </c>
      <c r="P2744" s="12">
        <f>IF(ISBLANK(VLOOKUP($H2744*100+P$2,Feuil2!$A$3:$CQ$931,HLOOKUP(Feuil1!$F2744,Feuil2!$E$1:$DG$2,2,0),0)),"",VLOOKUP($H2744*100+P$2,Feuil2!$A$3:$CQ$931,HLOOKUP(Feuil1!$F2744,Feuil2!$E$1:$DG$2,2,0),0))</f>
        <v>86.4</v>
      </c>
      <c r="Q2744" s="12">
        <f>IF(ISBLANK(VLOOKUP($H2744*100+Q$2,Feuil2!$A$3:$CQ$931,HLOOKUP(Feuil1!$F2744,Feuil2!$E$1:$DG$2,2,0),0)),"",VLOOKUP($H2744*100+Q$2,Feuil2!$A$3:$CQ$931,HLOOKUP(Feuil1!$F2744,Feuil2!$E$1:$DG$2,2,0),0))</f>
        <v>0</v>
      </c>
      <c r="R2744" s="12">
        <f>IF(ISBLANK(VLOOKUP($H2744*100+R$2,Feuil2!$A$3:$CQ$931,HLOOKUP(Feuil1!$F2744,Feuil2!$E$1:$DG$2,2,0),0)),"",VLOOKUP($H2744*100+R$2,Feuil2!$A$3:$CQ$931,HLOOKUP(Feuil1!$F2744,Feuil2!$E$1:$DG$2,2,0),0))</f>
        <v>3.5</v>
      </c>
      <c r="S2744" s="12">
        <f>IF(ISBLANK(VLOOKUP($H2744*100+S$2,Feuil2!$A$3:$CQ$931,HLOOKUP(Feuil1!$F2744,Feuil2!$E$1:$DG$2,2,0),0)),"",VLOOKUP($H2744*100+S$2,Feuil2!$A$3:$CQ$931,HLOOKUP(Feuil1!$F2744,Feuil2!$E$1:$DG$2,2,0),0))</f>
        <v>3.39</v>
      </c>
      <c r="T2744" s="12">
        <f>IF(ISBLANK(VLOOKUP($H2744*100+T$2,Feuil2!$A$3:$CQ$931,HLOOKUP(Feuil1!$F2744,Feuil2!$E$1:$DG$2,2,0),0)),"",VLOOKUP($H2744*100+T$2,Feuil2!$A$3:$CQ$931,HLOOKUP(Feuil1!$F2744,Feuil2!$E$1:$DG$2,2,0),0))</f>
        <v>3.39</v>
      </c>
      <c r="U2744" s="12">
        <f t="shared" si="65"/>
        <v>744.78</v>
      </c>
    </row>
    <row r="2745" spans="1:21" x14ac:dyDescent="0.35">
      <c r="A2745" s="10" t="s">
        <v>87</v>
      </c>
      <c r="B2745" s="8" t="s">
        <v>40</v>
      </c>
      <c r="C2745" s="39">
        <v>546700</v>
      </c>
      <c r="D2745" s="39">
        <v>428800</v>
      </c>
      <c r="E2745" s="39">
        <v>230</v>
      </c>
      <c r="F2745" s="10">
        <v>236</v>
      </c>
      <c r="G2745" s="5" t="s">
        <v>47</v>
      </c>
      <c r="H2745" s="11">
        <v>1986</v>
      </c>
      <c r="I2745" s="12">
        <f>IF(ISBLANK(VLOOKUP($H2745*100+I$2,Feuil2!$A$3:$CQ$931,HLOOKUP(Feuil1!$F2745,Feuil2!$E$1:$DG$2,2,0),0)),"",VLOOKUP($H2745*100+I$2,Feuil2!$A$3:$CQ$931,HLOOKUP(Feuil1!$F2745,Feuil2!$E$1:$DG$2,2,0),0))</f>
        <v>6.2</v>
      </c>
      <c r="J2745" s="12">
        <f>IF(ISBLANK(VLOOKUP($H2745*100+J$2,Feuil2!$A$3:$CQ$931,HLOOKUP(Feuil1!$F2745,Feuil2!$E$1:$DG$2,2,0),0)),"",VLOOKUP($H2745*100+J$2,Feuil2!$A$3:$CQ$931,HLOOKUP(Feuil1!$F2745,Feuil2!$E$1:$DG$2,2,0),0))</f>
        <v>51.4</v>
      </c>
      <c r="K2745" s="12">
        <f>IF(ISBLANK(VLOOKUP($H2745*100+K$2,Feuil2!$A$3:$CQ$931,HLOOKUP(Feuil1!$F2745,Feuil2!$E$1:$DG$2,2,0),0)),"",VLOOKUP($H2745*100+K$2,Feuil2!$A$3:$CQ$931,HLOOKUP(Feuil1!$F2745,Feuil2!$E$1:$DG$2,2,0),0))</f>
        <v>23.8</v>
      </c>
      <c r="L2745" s="12">
        <f>IF(ISBLANK(VLOOKUP($H2745*100+L$2,Feuil2!$A$3:$CQ$931,HLOOKUP(Feuil1!$F2745,Feuil2!$E$1:$DG$2,2,0),0)),"",VLOOKUP($H2745*100+L$2,Feuil2!$A$3:$CQ$931,HLOOKUP(Feuil1!$F2745,Feuil2!$E$1:$DG$2,2,0),0))</f>
        <v>20.7</v>
      </c>
      <c r="M2745" s="12">
        <f>IF(ISBLANK(VLOOKUP($H2745*100+M$2,Feuil2!$A$3:$CQ$931,HLOOKUP(Feuil1!$F2745,Feuil2!$E$1:$DG$2,2,0),0)),"",VLOOKUP($H2745*100+M$2,Feuil2!$A$3:$CQ$931,HLOOKUP(Feuil1!$F2745,Feuil2!$E$1:$DG$2,2,0),0))</f>
        <v>220.9</v>
      </c>
      <c r="N2745" s="12">
        <f>IF(ISBLANK(VLOOKUP($H2745*100+N$2,Feuil2!$A$3:$CQ$931,HLOOKUP(Feuil1!$F2745,Feuil2!$E$1:$DG$2,2,0),0)),"",VLOOKUP($H2745*100+N$2,Feuil2!$A$3:$CQ$931,HLOOKUP(Feuil1!$F2745,Feuil2!$E$1:$DG$2,2,0),0))</f>
        <v>130.9</v>
      </c>
      <c r="O2745" s="12">
        <f>IF(ISBLANK(VLOOKUP($H2745*100+O$2,Feuil2!$A$3:$CQ$931,HLOOKUP(Feuil1!$F2745,Feuil2!$E$1:$DG$2,2,0),0)),"",VLOOKUP($H2745*100+O$2,Feuil2!$A$3:$CQ$931,HLOOKUP(Feuil1!$F2745,Feuil2!$E$1:$DG$2,2,0),0))</f>
        <v>1.7</v>
      </c>
      <c r="P2745" s="12">
        <f>IF(ISBLANK(VLOOKUP($H2745*100+P$2,Feuil2!$A$3:$CQ$931,HLOOKUP(Feuil1!$F2745,Feuil2!$E$1:$DG$2,2,0),0)),"",VLOOKUP($H2745*100+P$2,Feuil2!$A$3:$CQ$931,HLOOKUP(Feuil1!$F2745,Feuil2!$E$1:$DG$2,2,0),0))</f>
        <v>28</v>
      </c>
      <c r="Q2745" s="12">
        <f>IF(ISBLANK(VLOOKUP($H2745*100+Q$2,Feuil2!$A$3:$CQ$931,HLOOKUP(Feuil1!$F2745,Feuil2!$E$1:$DG$2,2,0),0)),"",VLOOKUP($H2745*100+Q$2,Feuil2!$A$3:$CQ$931,HLOOKUP(Feuil1!$F2745,Feuil2!$E$1:$DG$2,2,0),0))</f>
        <v>2.9</v>
      </c>
      <c r="R2745" s="12">
        <f>IF(ISBLANK(VLOOKUP($H2745*100+R$2,Feuil2!$A$3:$CQ$931,HLOOKUP(Feuil1!$F2745,Feuil2!$E$1:$DG$2,2,0),0)),"",VLOOKUP($H2745*100+R$2,Feuil2!$A$3:$CQ$931,HLOOKUP(Feuil1!$F2745,Feuil2!$E$1:$DG$2,2,0),0))</f>
        <v>0</v>
      </c>
      <c r="S2745" s="12">
        <f>IF(ISBLANK(VLOOKUP($H2745*100+S$2,Feuil2!$A$3:$CQ$931,HLOOKUP(Feuil1!$F2745,Feuil2!$E$1:$DG$2,2,0),0)),"",VLOOKUP($H2745*100+S$2,Feuil2!$A$3:$CQ$931,HLOOKUP(Feuil1!$F2745,Feuil2!$E$1:$DG$2,2,0),0))</f>
        <v>6.56</v>
      </c>
      <c r="T2745" s="12">
        <f>IF(ISBLANK(VLOOKUP($H2745*100+T$2,Feuil2!$A$3:$CQ$931,HLOOKUP(Feuil1!$F2745,Feuil2!$E$1:$DG$2,2,0),0)),"",VLOOKUP($H2745*100+T$2,Feuil2!$A$3:$CQ$931,HLOOKUP(Feuil1!$F2745,Feuil2!$E$1:$DG$2,2,0),0))</f>
        <v>3.39</v>
      </c>
      <c r="U2745" s="12">
        <f t="shared" si="65"/>
        <v>496.44999999999993</v>
      </c>
    </row>
    <row r="2746" spans="1:21" x14ac:dyDescent="0.35">
      <c r="A2746" s="10" t="s">
        <v>87</v>
      </c>
      <c r="B2746" s="8" t="s">
        <v>40</v>
      </c>
      <c r="C2746" s="39">
        <v>546700</v>
      </c>
      <c r="D2746" s="39">
        <v>428800</v>
      </c>
      <c r="E2746" s="39">
        <v>230</v>
      </c>
      <c r="F2746" s="10">
        <v>236</v>
      </c>
      <c r="G2746" s="5" t="s">
        <v>47</v>
      </c>
      <c r="H2746" s="11">
        <v>1987</v>
      </c>
      <c r="I2746" s="12">
        <f>IF(ISBLANK(VLOOKUP($H2746*100+I$2,Feuil2!$A$3:$CQ$931,HLOOKUP(Feuil1!$F2746,Feuil2!$E$1:$DG$2,2,0),0)),"",VLOOKUP($H2746*100+I$2,Feuil2!$A$3:$CQ$931,HLOOKUP(Feuil1!$F2746,Feuil2!$E$1:$DG$2,2,0),0))</f>
        <v>16.600000000000001</v>
      </c>
      <c r="J2746" s="12">
        <f>IF(ISBLANK(VLOOKUP($H2746*100+J$2,Feuil2!$A$3:$CQ$931,HLOOKUP(Feuil1!$F2746,Feuil2!$E$1:$DG$2,2,0),0)),"",VLOOKUP($H2746*100+J$2,Feuil2!$A$3:$CQ$931,HLOOKUP(Feuil1!$F2746,Feuil2!$E$1:$DG$2,2,0),0))</f>
        <v>11.2</v>
      </c>
      <c r="K2746" s="12">
        <f>IF(ISBLANK(VLOOKUP($H2746*100+K$2,Feuil2!$A$3:$CQ$931,HLOOKUP(Feuil1!$F2746,Feuil2!$E$1:$DG$2,2,0),0)),"",VLOOKUP($H2746*100+K$2,Feuil2!$A$3:$CQ$931,HLOOKUP(Feuil1!$F2746,Feuil2!$E$1:$DG$2,2,0),0))</f>
        <v>124.5</v>
      </c>
      <c r="L2746" s="12">
        <f>IF(ISBLANK(VLOOKUP($H2746*100+L$2,Feuil2!$A$3:$CQ$931,HLOOKUP(Feuil1!$F2746,Feuil2!$E$1:$DG$2,2,0),0)),"",VLOOKUP($H2746*100+L$2,Feuil2!$A$3:$CQ$931,HLOOKUP(Feuil1!$F2746,Feuil2!$E$1:$DG$2,2,0),0))</f>
        <v>72.3</v>
      </c>
      <c r="M2746" s="12">
        <f>IF(ISBLANK(VLOOKUP($H2746*100+M$2,Feuil2!$A$3:$CQ$931,HLOOKUP(Feuil1!$F2746,Feuil2!$E$1:$DG$2,2,0),0)),"",VLOOKUP($H2746*100+M$2,Feuil2!$A$3:$CQ$931,HLOOKUP(Feuil1!$F2746,Feuil2!$E$1:$DG$2,2,0),0))</f>
        <v>114.2</v>
      </c>
      <c r="N2746" s="12">
        <f>IF(ISBLANK(VLOOKUP($H2746*100+N$2,Feuil2!$A$3:$CQ$931,HLOOKUP(Feuil1!$F2746,Feuil2!$E$1:$DG$2,2,0),0)),"",VLOOKUP($H2746*100+N$2,Feuil2!$A$3:$CQ$931,HLOOKUP(Feuil1!$F2746,Feuil2!$E$1:$DG$2,2,0),0))</f>
        <v>42.6</v>
      </c>
      <c r="O2746" s="12">
        <f>IF(ISBLANK(VLOOKUP($H2746*100+O$2,Feuil2!$A$3:$CQ$931,HLOOKUP(Feuil1!$F2746,Feuil2!$E$1:$DG$2,2,0),0)),"",VLOOKUP($H2746*100+O$2,Feuil2!$A$3:$CQ$931,HLOOKUP(Feuil1!$F2746,Feuil2!$E$1:$DG$2,2,0),0))</f>
        <v>28.4</v>
      </c>
      <c r="P2746" s="12">
        <f>IF(ISBLANK(VLOOKUP($H2746*100+P$2,Feuil2!$A$3:$CQ$931,HLOOKUP(Feuil1!$F2746,Feuil2!$E$1:$DG$2,2,0),0)),"",VLOOKUP($H2746*100+P$2,Feuil2!$A$3:$CQ$931,HLOOKUP(Feuil1!$F2746,Feuil2!$E$1:$DG$2,2,0),0))</f>
        <v>41.9</v>
      </c>
      <c r="Q2746" s="12">
        <f>IF(ISBLANK(VLOOKUP($H2746*100+Q$2,Feuil2!$A$3:$CQ$931,HLOOKUP(Feuil1!$F2746,Feuil2!$E$1:$DG$2,2,0),0)),"",VLOOKUP($H2746*100+Q$2,Feuil2!$A$3:$CQ$931,HLOOKUP(Feuil1!$F2746,Feuil2!$E$1:$DG$2,2,0),0))</f>
        <v>38.1</v>
      </c>
      <c r="R2746" s="12">
        <f>IF(ISBLANK(VLOOKUP($H2746*100+R$2,Feuil2!$A$3:$CQ$931,HLOOKUP(Feuil1!$F2746,Feuil2!$E$1:$DG$2,2,0),0)),"",VLOOKUP($H2746*100+R$2,Feuil2!$A$3:$CQ$931,HLOOKUP(Feuil1!$F2746,Feuil2!$E$1:$DG$2,2,0),0))</f>
        <v>4.45</v>
      </c>
      <c r="S2746" s="12">
        <f>IF(ISBLANK(VLOOKUP($H2746*100+S$2,Feuil2!$A$3:$CQ$931,HLOOKUP(Feuil1!$F2746,Feuil2!$E$1:$DG$2,2,0),0)),"",VLOOKUP($H2746*100+S$2,Feuil2!$A$3:$CQ$931,HLOOKUP(Feuil1!$F2746,Feuil2!$E$1:$DG$2,2,0),0))</f>
        <v>3.39</v>
      </c>
      <c r="T2746" s="12">
        <f>IF(ISBLANK(VLOOKUP($H2746*100+T$2,Feuil2!$A$3:$CQ$931,HLOOKUP(Feuil1!$F2746,Feuil2!$E$1:$DG$2,2,0),0)),"",VLOOKUP($H2746*100+T$2,Feuil2!$A$3:$CQ$931,HLOOKUP(Feuil1!$F2746,Feuil2!$E$1:$DG$2,2,0),0))</f>
        <v>3.39</v>
      </c>
      <c r="U2746" s="12">
        <f t="shared" si="65"/>
        <v>501.03</v>
      </c>
    </row>
    <row r="2747" spans="1:21" x14ac:dyDescent="0.35">
      <c r="A2747" s="10" t="s">
        <v>87</v>
      </c>
      <c r="B2747" s="8" t="s">
        <v>40</v>
      </c>
      <c r="C2747" s="39">
        <v>546700</v>
      </c>
      <c r="D2747" s="39">
        <v>428800</v>
      </c>
      <c r="E2747" s="39">
        <v>230</v>
      </c>
      <c r="F2747" s="10">
        <v>236</v>
      </c>
      <c r="G2747" s="5" t="s">
        <v>47</v>
      </c>
      <c r="H2747" s="11">
        <v>1988</v>
      </c>
      <c r="I2747" s="12">
        <f>IF(ISBLANK(VLOOKUP($H2747*100+I$2,Feuil2!$A$3:$CQ$931,HLOOKUP(Feuil1!$F2747,Feuil2!$E$1:$DG$2,2,0),0)),"",VLOOKUP($H2747*100+I$2,Feuil2!$A$3:$CQ$931,HLOOKUP(Feuil1!$F2747,Feuil2!$E$1:$DG$2,2,0),0))</f>
        <v>3.39</v>
      </c>
      <c r="J2747" s="12">
        <f>IF(ISBLANK(VLOOKUP($H2747*100+J$2,Feuil2!$A$3:$CQ$931,HLOOKUP(Feuil1!$F2747,Feuil2!$E$1:$DG$2,2,0),0)),"",VLOOKUP($H2747*100+J$2,Feuil2!$A$3:$CQ$931,HLOOKUP(Feuil1!$F2747,Feuil2!$E$1:$DG$2,2,0),0))</f>
        <v>65.5</v>
      </c>
      <c r="K2747" s="12">
        <f>IF(ISBLANK(VLOOKUP($H2747*100+K$2,Feuil2!$A$3:$CQ$931,HLOOKUP(Feuil1!$F2747,Feuil2!$E$1:$DG$2,2,0),0)),"",VLOOKUP($H2747*100+K$2,Feuil2!$A$3:$CQ$931,HLOOKUP(Feuil1!$F2747,Feuil2!$E$1:$DG$2,2,0),0))</f>
        <v>108.7</v>
      </c>
      <c r="L2747" s="12">
        <f>IF(ISBLANK(VLOOKUP($H2747*100+L$2,Feuil2!$A$3:$CQ$931,HLOOKUP(Feuil1!$F2747,Feuil2!$E$1:$DG$2,2,0),0)),"",VLOOKUP($H2747*100+L$2,Feuil2!$A$3:$CQ$931,HLOOKUP(Feuil1!$F2747,Feuil2!$E$1:$DG$2,2,0),0))</f>
        <v>19</v>
      </c>
      <c r="M2747" s="12">
        <f>IF(ISBLANK(VLOOKUP($H2747*100+M$2,Feuil2!$A$3:$CQ$931,HLOOKUP(Feuil1!$F2747,Feuil2!$E$1:$DG$2,2,0),0)),"",VLOOKUP($H2747*100+M$2,Feuil2!$A$3:$CQ$931,HLOOKUP(Feuil1!$F2747,Feuil2!$E$1:$DG$2,2,0),0))</f>
        <v>20.7</v>
      </c>
      <c r="N2747" s="12">
        <f>IF(ISBLANK(VLOOKUP($H2747*100+N$2,Feuil2!$A$3:$CQ$931,HLOOKUP(Feuil1!$F2747,Feuil2!$E$1:$DG$2,2,0),0)),"",VLOOKUP($H2747*100+N$2,Feuil2!$A$3:$CQ$931,HLOOKUP(Feuil1!$F2747,Feuil2!$E$1:$DG$2,2,0),0))</f>
        <v>77.5</v>
      </c>
      <c r="O2747" s="12">
        <f>IF(ISBLANK(VLOOKUP($H2747*100+O$2,Feuil2!$A$3:$CQ$931,HLOOKUP(Feuil1!$F2747,Feuil2!$E$1:$DG$2,2,0),0)),"",VLOOKUP($H2747*100+O$2,Feuil2!$A$3:$CQ$931,HLOOKUP(Feuil1!$F2747,Feuil2!$E$1:$DG$2,2,0),0))</f>
        <v>32.799999999999997</v>
      </c>
      <c r="P2747" s="12">
        <f>IF(ISBLANK(VLOOKUP($H2747*100+P$2,Feuil2!$A$3:$CQ$931,HLOOKUP(Feuil1!$F2747,Feuil2!$E$1:$DG$2,2,0),0)),"",VLOOKUP($H2747*100+P$2,Feuil2!$A$3:$CQ$931,HLOOKUP(Feuil1!$F2747,Feuil2!$E$1:$DG$2,2,0),0))</f>
        <v>131.19999999999999</v>
      </c>
      <c r="Q2747" s="12">
        <f>IF(ISBLANK(VLOOKUP($H2747*100+Q$2,Feuil2!$A$3:$CQ$931,HLOOKUP(Feuil1!$F2747,Feuil2!$E$1:$DG$2,2,0),0)),"",VLOOKUP($H2747*100+Q$2,Feuil2!$A$3:$CQ$931,HLOOKUP(Feuil1!$F2747,Feuil2!$E$1:$DG$2,2,0),0))</f>
        <v>29.3</v>
      </c>
      <c r="R2747" s="12">
        <f>IF(ISBLANK(VLOOKUP($H2747*100+R$2,Feuil2!$A$3:$CQ$931,HLOOKUP(Feuil1!$F2747,Feuil2!$E$1:$DG$2,2,0),0)),"",VLOOKUP($H2747*100+R$2,Feuil2!$A$3:$CQ$931,HLOOKUP(Feuil1!$F2747,Feuil2!$E$1:$DG$2,2,0),0))</f>
        <v>2.2000000000000002</v>
      </c>
      <c r="S2747" s="12">
        <f>IF(ISBLANK(VLOOKUP($H2747*100+S$2,Feuil2!$A$3:$CQ$931,HLOOKUP(Feuil1!$F2747,Feuil2!$E$1:$DG$2,2,0),0)),"",VLOOKUP($H2747*100+S$2,Feuil2!$A$3:$CQ$931,HLOOKUP(Feuil1!$F2747,Feuil2!$E$1:$DG$2,2,0),0))</f>
        <v>3.39</v>
      </c>
      <c r="T2747" s="12">
        <f>IF(ISBLANK(VLOOKUP($H2747*100+T$2,Feuil2!$A$3:$CQ$931,HLOOKUP(Feuil1!$F2747,Feuil2!$E$1:$DG$2,2,0),0)),"",VLOOKUP($H2747*100+T$2,Feuil2!$A$3:$CQ$931,HLOOKUP(Feuil1!$F2747,Feuil2!$E$1:$DG$2,2,0),0))</f>
        <v>0</v>
      </c>
      <c r="U2747" s="12">
        <f t="shared" si="65"/>
        <v>493.67999999999995</v>
      </c>
    </row>
    <row r="2748" spans="1:21" x14ac:dyDescent="0.35">
      <c r="A2748" s="10" t="s">
        <v>87</v>
      </c>
      <c r="B2748" s="8" t="s">
        <v>40</v>
      </c>
      <c r="C2748" s="39">
        <v>546700</v>
      </c>
      <c r="D2748" s="39">
        <v>428800</v>
      </c>
      <c r="E2748" s="39">
        <v>230</v>
      </c>
      <c r="F2748" s="10">
        <v>236</v>
      </c>
      <c r="G2748" s="5" t="s">
        <v>47</v>
      </c>
      <c r="H2748" s="11">
        <v>1989</v>
      </c>
      <c r="I2748" s="12">
        <f>IF(ISBLANK(VLOOKUP($H2748*100+I$2,Feuil2!$A$3:$CQ$931,HLOOKUP(Feuil1!$F2748,Feuil2!$E$1:$DG$2,2,0),0)),"",VLOOKUP($H2748*100+I$2,Feuil2!$A$3:$CQ$931,HLOOKUP(Feuil1!$F2748,Feuil2!$E$1:$DG$2,2,0),0))</f>
        <v>5.15</v>
      </c>
      <c r="J2748" s="12">
        <f>IF(ISBLANK(VLOOKUP($H2748*100+J$2,Feuil2!$A$3:$CQ$931,HLOOKUP(Feuil1!$F2748,Feuil2!$E$1:$DG$2,2,0),0)),"",VLOOKUP($H2748*100+J$2,Feuil2!$A$3:$CQ$931,HLOOKUP(Feuil1!$F2748,Feuil2!$E$1:$DG$2,2,0),0))</f>
        <v>51.6</v>
      </c>
      <c r="K2748" s="12">
        <f>IF(ISBLANK(VLOOKUP($H2748*100+K$2,Feuil2!$A$3:$CQ$931,HLOOKUP(Feuil1!$F2748,Feuil2!$E$1:$DG$2,2,0),0)),"",VLOOKUP($H2748*100+K$2,Feuil2!$A$3:$CQ$931,HLOOKUP(Feuil1!$F2748,Feuil2!$E$1:$DG$2,2,0),0))</f>
        <v>136.6</v>
      </c>
      <c r="L2748" s="12">
        <f>IF(ISBLANK(VLOOKUP($H2748*100+L$2,Feuil2!$A$3:$CQ$931,HLOOKUP(Feuil1!$F2748,Feuil2!$E$1:$DG$2,2,0),0)),"",VLOOKUP($H2748*100+L$2,Feuil2!$A$3:$CQ$931,HLOOKUP(Feuil1!$F2748,Feuil2!$E$1:$DG$2,2,0),0))</f>
        <v>130.80000000000001</v>
      </c>
      <c r="M2748" s="12">
        <f>IF(ISBLANK(VLOOKUP($H2748*100+M$2,Feuil2!$A$3:$CQ$931,HLOOKUP(Feuil1!$F2748,Feuil2!$E$1:$DG$2,2,0),0)),"",VLOOKUP($H2748*100+M$2,Feuil2!$A$3:$CQ$931,HLOOKUP(Feuil1!$F2748,Feuil2!$E$1:$DG$2,2,0),0))</f>
        <v>70.2</v>
      </c>
      <c r="N2748" s="12">
        <f>IF(ISBLANK(VLOOKUP($H2748*100+N$2,Feuil2!$A$3:$CQ$931,HLOOKUP(Feuil1!$F2748,Feuil2!$E$1:$DG$2,2,0),0)),"",VLOOKUP($H2748*100+N$2,Feuil2!$A$3:$CQ$931,HLOOKUP(Feuil1!$F2748,Feuil2!$E$1:$DG$2,2,0),0))</f>
        <v>3.39</v>
      </c>
      <c r="O2748" s="12">
        <f>IF(ISBLANK(VLOOKUP($H2748*100+O$2,Feuil2!$A$3:$CQ$931,HLOOKUP(Feuil1!$F2748,Feuil2!$E$1:$DG$2,2,0),0)),"",VLOOKUP($H2748*100+O$2,Feuil2!$A$3:$CQ$931,HLOOKUP(Feuil1!$F2748,Feuil2!$E$1:$DG$2,2,0),0))</f>
        <v>47.3</v>
      </c>
      <c r="P2748" s="12">
        <f>IF(ISBLANK(VLOOKUP($H2748*100+P$2,Feuil2!$A$3:$CQ$931,HLOOKUP(Feuil1!$F2748,Feuil2!$E$1:$DG$2,2,0),0)),"",VLOOKUP($H2748*100+P$2,Feuil2!$A$3:$CQ$931,HLOOKUP(Feuil1!$F2748,Feuil2!$E$1:$DG$2,2,0),0))</f>
        <v>112.8</v>
      </c>
      <c r="Q2748" s="12">
        <f>IF(ISBLANK(VLOOKUP($H2748*100+Q$2,Feuil2!$A$3:$CQ$931,HLOOKUP(Feuil1!$F2748,Feuil2!$E$1:$DG$2,2,0),0)),"",VLOOKUP($H2748*100+Q$2,Feuil2!$A$3:$CQ$931,HLOOKUP(Feuil1!$F2748,Feuil2!$E$1:$DG$2,2,0),0))</f>
        <v>10</v>
      </c>
      <c r="R2748" s="12">
        <f>IF(ISBLANK(VLOOKUP($H2748*100+R$2,Feuil2!$A$3:$CQ$931,HLOOKUP(Feuil1!$F2748,Feuil2!$E$1:$DG$2,2,0),0)),"",VLOOKUP($H2748*100+R$2,Feuil2!$A$3:$CQ$931,HLOOKUP(Feuil1!$F2748,Feuil2!$E$1:$DG$2,2,0),0))</f>
        <v>0</v>
      </c>
      <c r="S2748" s="12">
        <f>IF(ISBLANK(VLOOKUP($H2748*100+S$2,Feuil2!$A$3:$CQ$931,HLOOKUP(Feuil1!$F2748,Feuil2!$E$1:$DG$2,2,0),0)),"",VLOOKUP($H2748*100+S$2,Feuil2!$A$3:$CQ$931,HLOOKUP(Feuil1!$F2748,Feuil2!$E$1:$DG$2,2,0),0))</f>
        <v>4.16</v>
      </c>
      <c r="T2748" s="12">
        <f>IF(ISBLANK(VLOOKUP($H2748*100+T$2,Feuil2!$A$3:$CQ$931,HLOOKUP(Feuil1!$F2748,Feuil2!$E$1:$DG$2,2,0),0)),"",VLOOKUP($H2748*100+T$2,Feuil2!$A$3:$CQ$931,HLOOKUP(Feuil1!$F2748,Feuil2!$E$1:$DG$2,2,0),0))</f>
        <v>3.39</v>
      </c>
      <c r="U2748" s="12">
        <f t="shared" si="65"/>
        <v>575.38999999999987</v>
      </c>
    </row>
    <row r="2749" spans="1:21" x14ac:dyDescent="0.35">
      <c r="A2749" s="10" t="s">
        <v>87</v>
      </c>
      <c r="B2749" s="8" t="s">
        <v>40</v>
      </c>
      <c r="C2749" s="39">
        <v>546700</v>
      </c>
      <c r="D2749" s="39">
        <v>428800</v>
      </c>
      <c r="E2749" s="39">
        <v>230</v>
      </c>
      <c r="F2749" s="10">
        <v>236</v>
      </c>
      <c r="G2749" s="5" t="s">
        <v>47</v>
      </c>
      <c r="H2749" s="11">
        <v>1990</v>
      </c>
      <c r="I2749" s="12">
        <f>IF(ISBLANK(VLOOKUP($H2749*100+I$2,Feuil2!$A$3:$CQ$931,HLOOKUP(Feuil1!$F2749,Feuil2!$E$1:$DG$2,2,0),0)),"",VLOOKUP($H2749*100+I$2,Feuil2!$A$3:$CQ$931,HLOOKUP(Feuil1!$F2749,Feuil2!$E$1:$DG$2,2,0),0))</f>
        <v>26.1</v>
      </c>
      <c r="J2749" s="12">
        <f>IF(ISBLANK(VLOOKUP($H2749*100+J$2,Feuil2!$A$3:$CQ$931,HLOOKUP(Feuil1!$F2749,Feuil2!$E$1:$DG$2,2,0),0)),"",VLOOKUP($H2749*100+J$2,Feuil2!$A$3:$CQ$931,HLOOKUP(Feuil1!$F2749,Feuil2!$E$1:$DG$2,2,0),0))</f>
        <v>33.200000000000003</v>
      </c>
      <c r="K2749" s="12">
        <f>IF(ISBLANK(VLOOKUP($H2749*100+K$2,Feuil2!$A$3:$CQ$931,HLOOKUP(Feuil1!$F2749,Feuil2!$E$1:$DG$2,2,0),0)),"",VLOOKUP($H2749*100+K$2,Feuil2!$A$3:$CQ$931,HLOOKUP(Feuil1!$F2749,Feuil2!$E$1:$DG$2,2,0),0))</f>
        <v>65.599999999999994</v>
      </c>
      <c r="L2749" s="12">
        <f>IF(ISBLANK(VLOOKUP($H2749*100+L$2,Feuil2!$A$3:$CQ$931,HLOOKUP(Feuil1!$F2749,Feuil2!$E$1:$DG$2,2,0),0)),"",VLOOKUP($H2749*100+L$2,Feuil2!$A$3:$CQ$931,HLOOKUP(Feuil1!$F2749,Feuil2!$E$1:$DG$2,2,0),0))</f>
        <v>138.1</v>
      </c>
      <c r="M2749" s="12">
        <f>IF(ISBLANK(VLOOKUP($H2749*100+M$2,Feuil2!$A$3:$CQ$931,HLOOKUP(Feuil1!$F2749,Feuil2!$E$1:$DG$2,2,0),0)),"",VLOOKUP($H2749*100+M$2,Feuil2!$A$3:$CQ$931,HLOOKUP(Feuil1!$F2749,Feuil2!$E$1:$DG$2,2,0),0))</f>
        <v>4.2</v>
      </c>
      <c r="N2749" s="12">
        <f>IF(ISBLANK(VLOOKUP($H2749*100+N$2,Feuil2!$A$3:$CQ$931,HLOOKUP(Feuil1!$F2749,Feuil2!$E$1:$DG$2,2,0),0)),"",VLOOKUP($H2749*100+N$2,Feuil2!$A$3:$CQ$931,HLOOKUP(Feuil1!$F2749,Feuil2!$E$1:$DG$2,2,0),0))</f>
        <v>130</v>
      </c>
      <c r="O2749" s="12">
        <f>IF(ISBLANK(VLOOKUP($H2749*100+O$2,Feuil2!$A$3:$CQ$931,HLOOKUP(Feuil1!$F2749,Feuil2!$E$1:$DG$2,2,0),0)),"",VLOOKUP($H2749*100+O$2,Feuil2!$A$3:$CQ$931,HLOOKUP(Feuil1!$F2749,Feuil2!$E$1:$DG$2,2,0),0))</f>
        <v>141</v>
      </c>
      <c r="P2749" s="12">
        <f>IF(ISBLANK(VLOOKUP($H2749*100+P$2,Feuil2!$A$3:$CQ$931,HLOOKUP(Feuil1!$F2749,Feuil2!$E$1:$DG$2,2,0),0)),"",VLOOKUP($H2749*100+P$2,Feuil2!$A$3:$CQ$931,HLOOKUP(Feuil1!$F2749,Feuil2!$E$1:$DG$2,2,0),0))</f>
        <v>9.9</v>
      </c>
      <c r="Q2749" s="12">
        <f>IF(ISBLANK(VLOOKUP($H2749*100+Q$2,Feuil2!$A$3:$CQ$931,HLOOKUP(Feuil1!$F2749,Feuil2!$E$1:$DG$2,2,0),0)),"",VLOOKUP($H2749*100+Q$2,Feuil2!$A$3:$CQ$931,HLOOKUP(Feuil1!$F2749,Feuil2!$E$1:$DG$2,2,0),0))</f>
        <v>6.21</v>
      </c>
      <c r="R2749" s="12">
        <f>IF(ISBLANK(VLOOKUP($H2749*100+R$2,Feuil2!$A$3:$CQ$931,HLOOKUP(Feuil1!$F2749,Feuil2!$E$1:$DG$2,2,0),0)),"",VLOOKUP($H2749*100+R$2,Feuil2!$A$3:$CQ$931,HLOOKUP(Feuil1!$F2749,Feuil2!$E$1:$DG$2,2,0),0))</f>
        <v>0</v>
      </c>
      <c r="S2749" s="12">
        <f>IF(ISBLANK(VLOOKUP($H2749*100+S$2,Feuil2!$A$3:$CQ$931,HLOOKUP(Feuil1!$F2749,Feuil2!$E$1:$DG$2,2,0),0)),"",VLOOKUP($H2749*100+S$2,Feuil2!$A$3:$CQ$931,HLOOKUP(Feuil1!$F2749,Feuil2!$E$1:$DG$2,2,0),0))</f>
        <v>0</v>
      </c>
      <c r="T2749" s="12">
        <f>IF(ISBLANK(VLOOKUP($H2749*100+T$2,Feuil2!$A$3:$CQ$931,HLOOKUP(Feuil1!$F2749,Feuil2!$E$1:$DG$2,2,0),0)),"",VLOOKUP($H2749*100+T$2,Feuil2!$A$3:$CQ$931,HLOOKUP(Feuil1!$F2749,Feuil2!$E$1:$DG$2,2,0),0))</f>
        <v>3.46</v>
      </c>
      <c r="U2749" s="12">
        <f t="shared" si="65"/>
        <v>557.7700000000001</v>
      </c>
    </row>
    <row r="2750" spans="1:21" x14ac:dyDescent="0.35">
      <c r="A2750" s="10" t="s">
        <v>87</v>
      </c>
      <c r="B2750" s="8" t="s">
        <v>40</v>
      </c>
      <c r="C2750" s="39">
        <v>546700</v>
      </c>
      <c r="D2750" s="39">
        <v>428800</v>
      </c>
      <c r="E2750" s="39">
        <v>230</v>
      </c>
      <c r="F2750" s="10">
        <v>236</v>
      </c>
      <c r="G2750" s="5" t="s">
        <v>47</v>
      </c>
      <c r="H2750" s="11">
        <v>1991</v>
      </c>
      <c r="I2750" s="12">
        <f>IF(ISBLANK(VLOOKUP($H2750*100+I$2,Feuil2!$A$3:$CQ$931,HLOOKUP(Feuil1!$F2750,Feuil2!$E$1:$DG$2,2,0),0)),"",VLOOKUP($H2750*100+I$2,Feuil2!$A$3:$CQ$931,HLOOKUP(Feuil1!$F2750,Feuil2!$E$1:$DG$2,2,0),0))</f>
        <v>35</v>
      </c>
      <c r="J2750" s="12">
        <f>IF(ISBLANK(VLOOKUP($H2750*100+J$2,Feuil2!$A$3:$CQ$931,HLOOKUP(Feuil1!$F2750,Feuil2!$E$1:$DG$2,2,0),0)),"",VLOOKUP($H2750*100+J$2,Feuil2!$A$3:$CQ$931,HLOOKUP(Feuil1!$F2750,Feuil2!$E$1:$DG$2,2,0),0))</f>
        <v>57.8</v>
      </c>
      <c r="K2750" s="12">
        <f>IF(ISBLANK(VLOOKUP($H2750*100+K$2,Feuil2!$A$3:$CQ$931,HLOOKUP(Feuil1!$F2750,Feuil2!$E$1:$DG$2,2,0),0)),"",VLOOKUP($H2750*100+K$2,Feuil2!$A$3:$CQ$931,HLOOKUP(Feuil1!$F2750,Feuil2!$E$1:$DG$2,2,0),0))</f>
        <v>15.2</v>
      </c>
      <c r="L2750" s="12">
        <f>IF(ISBLANK(VLOOKUP($H2750*100+L$2,Feuil2!$A$3:$CQ$931,HLOOKUP(Feuil1!$F2750,Feuil2!$E$1:$DG$2,2,0),0)),"",VLOOKUP($H2750*100+L$2,Feuil2!$A$3:$CQ$931,HLOOKUP(Feuil1!$F2750,Feuil2!$E$1:$DG$2,2,0),0))</f>
        <v>28.5</v>
      </c>
      <c r="M2750" s="12">
        <f>IF(ISBLANK(VLOOKUP($H2750*100+M$2,Feuil2!$A$3:$CQ$931,HLOOKUP(Feuil1!$F2750,Feuil2!$E$1:$DG$2,2,0),0)),"",VLOOKUP($H2750*100+M$2,Feuil2!$A$3:$CQ$931,HLOOKUP(Feuil1!$F2750,Feuil2!$E$1:$DG$2,2,0),0))</f>
        <v>0</v>
      </c>
      <c r="N2750" s="12">
        <f>IF(ISBLANK(VLOOKUP($H2750*100+N$2,Feuil2!$A$3:$CQ$931,HLOOKUP(Feuil1!$F2750,Feuil2!$E$1:$DG$2,2,0),0)),"",VLOOKUP($H2750*100+N$2,Feuil2!$A$3:$CQ$931,HLOOKUP(Feuil1!$F2750,Feuil2!$E$1:$DG$2,2,0),0))</f>
        <v>59.1</v>
      </c>
      <c r="O2750" s="12">
        <f>IF(ISBLANK(VLOOKUP($H2750*100+O$2,Feuil2!$A$3:$CQ$931,HLOOKUP(Feuil1!$F2750,Feuil2!$E$1:$DG$2,2,0),0)),"",VLOOKUP($H2750*100+O$2,Feuil2!$A$3:$CQ$931,HLOOKUP(Feuil1!$F2750,Feuil2!$E$1:$DG$2,2,0),0))</f>
        <v>84.7</v>
      </c>
      <c r="P2750" s="12">
        <f>IF(ISBLANK(VLOOKUP($H2750*100+P$2,Feuil2!$A$3:$CQ$931,HLOOKUP(Feuil1!$F2750,Feuil2!$E$1:$DG$2,2,0),0)),"",VLOOKUP($H2750*100+P$2,Feuil2!$A$3:$CQ$931,HLOOKUP(Feuil1!$F2750,Feuil2!$E$1:$DG$2,2,0),0))</f>
        <v>141.19999999999999</v>
      </c>
      <c r="Q2750" s="12">
        <f>IF(ISBLANK(VLOOKUP($H2750*100+Q$2,Feuil2!$A$3:$CQ$931,HLOOKUP(Feuil1!$F2750,Feuil2!$E$1:$DG$2,2,0),0)),"",VLOOKUP($H2750*100+Q$2,Feuil2!$A$3:$CQ$931,HLOOKUP(Feuil1!$F2750,Feuil2!$E$1:$DG$2,2,0),0))</f>
        <v>12.2</v>
      </c>
      <c r="R2750" s="12">
        <f>IF(ISBLANK(VLOOKUP($H2750*100+R$2,Feuil2!$A$3:$CQ$931,HLOOKUP(Feuil1!$F2750,Feuil2!$E$1:$DG$2,2,0),0)),"",VLOOKUP($H2750*100+R$2,Feuil2!$A$3:$CQ$931,HLOOKUP(Feuil1!$F2750,Feuil2!$E$1:$DG$2,2,0),0))</f>
        <v>37.299999999999997</v>
      </c>
      <c r="S2750" s="12">
        <f>IF(ISBLANK(VLOOKUP($H2750*100+S$2,Feuil2!$A$3:$CQ$931,HLOOKUP(Feuil1!$F2750,Feuil2!$E$1:$DG$2,2,0),0)),"",VLOOKUP($H2750*100+S$2,Feuil2!$A$3:$CQ$931,HLOOKUP(Feuil1!$F2750,Feuil2!$E$1:$DG$2,2,0),0))</f>
        <v>3.39</v>
      </c>
      <c r="T2750" s="12">
        <f>IF(ISBLANK(VLOOKUP($H2750*100+T$2,Feuil2!$A$3:$CQ$931,HLOOKUP(Feuil1!$F2750,Feuil2!$E$1:$DG$2,2,0),0)),"",VLOOKUP($H2750*100+T$2,Feuil2!$A$3:$CQ$931,HLOOKUP(Feuil1!$F2750,Feuil2!$E$1:$DG$2,2,0),0))</f>
        <v>13.33</v>
      </c>
      <c r="U2750" s="12">
        <f t="shared" si="65"/>
        <v>487.71999999999997</v>
      </c>
    </row>
    <row r="2751" spans="1:21" x14ac:dyDescent="0.35">
      <c r="A2751" s="10" t="s">
        <v>87</v>
      </c>
      <c r="B2751" s="8" t="s">
        <v>40</v>
      </c>
      <c r="C2751" s="39">
        <v>546700</v>
      </c>
      <c r="D2751" s="39">
        <v>428800</v>
      </c>
      <c r="E2751" s="39">
        <v>230</v>
      </c>
      <c r="F2751" s="10">
        <v>236</v>
      </c>
      <c r="G2751" s="5" t="s">
        <v>47</v>
      </c>
      <c r="H2751" s="11">
        <v>1992</v>
      </c>
      <c r="I2751" s="12">
        <f>IF(ISBLANK(VLOOKUP($H2751*100+I$2,Feuil2!$A$3:$CQ$931,HLOOKUP(Feuil1!$F2751,Feuil2!$E$1:$DG$2,2,0),0)),"",VLOOKUP($H2751*100+I$2,Feuil2!$A$3:$CQ$931,HLOOKUP(Feuil1!$F2751,Feuil2!$E$1:$DG$2,2,0),0))</f>
        <v>0</v>
      </c>
      <c r="J2751" s="12">
        <f>IF(ISBLANK(VLOOKUP($H2751*100+J$2,Feuil2!$A$3:$CQ$931,HLOOKUP(Feuil1!$F2751,Feuil2!$E$1:$DG$2,2,0),0)),"",VLOOKUP($H2751*100+J$2,Feuil2!$A$3:$CQ$931,HLOOKUP(Feuil1!$F2751,Feuil2!$E$1:$DG$2,2,0),0))</f>
        <v>36.1</v>
      </c>
      <c r="K2751" s="12">
        <f>IF(ISBLANK(VLOOKUP($H2751*100+K$2,Feuil2!$A$3:$CQ$931,HLOOKUP(Feuil1!$F2751,Feuil2!$E$1:$DG$2,2,0),0)),"",VLOOKUP($H2751*100+K$2,Feuil2!$A$3:$CQ$931,HLOOKUP(Feuil1!$F2751,Feuil2!$E$1:$DG$2,2,0),0))</f>
        <v>6.3</v>
      </c>
      <c r="L2751" s="12">
        <f>IF(ISBLANK(VLOOKUP($H2751*100+L$2,Feuil2!$A$3:$CQ$931,HLOOKUP(Feuil1!$F2751,Feuil2!$E$1:$DG$2,2,0),0)),"",VLOOKUP($H2751*100+L$2,Feuil2!$A$3:$CQ$931,HLOOKUP(Feuil1!$F2751,Feuil2!$E$1:$DG$2,2,0),0))</f>
        <v>17.3</v>
      </c>
      <c r="M2751" s="12">
        <f>IF(ISBLANK(VLOOKUP($H2751*100+M$2,Feuil2!$A$3:$CQ$931,HLOOKUP(Feuil1!$F2751,Feuil2!$E$1:$DG$2,2,0),0)),"",VLOOKUP($H2751*100+M$2,Feuil2!$A$3:$CQ$931,HLOOKUP(Feuil1!$F2751,Feuil2!$E$1:$DG$2,2,0),0))</f>
        <v>6</v>
      </c>
      <c r="N2751" s="12">
        <f>IF(ISBLANK(VLOOKUP($H2751*100+N$2,Feuil2!$A$3:$CQ$931,HLOOKUP(Feuil1!$F2751,Feuil2!$E$1:$DG$2,2,0),0)),"",VLOOKUP($H2751*100+N$2,Feuil2!$A$3:$CQ$931,HLOOKUP(Feuil1!$F2751,Feuil2!$E$1:$DG$2,2,0),0))</f>
        <v>21.3</v>
      </c>
      <c r="O2751" s="12">
        <f>IF(ISBLANK(VLOOKUP($H2751*100+O$2,Feuil2!$A$3:$CQ$931,HLOOKUP(Feuil1!$F2751,Feuil2!$E$1:$DG$2,2,0),0)),"",VLOOKUP($H2751*100+O$2,Feuil2!$A$3:$CQ$931,HLOOKUP(Feuil1!$F2751,Feuil2!$E$1:$DG$2,2,0),0))</f>
        <v>56.5</v>
      </c>
      <c r="P2751" s="12">
        <f>IF(ISBLANK(VLOOKUP($H2751*100+P$2,Feuil2!$A$3:$CQ$931,HLOOKUP(Feuil1!$F2751,Feuil2!$E$1:$DG$2,2,0),0)),"",VLOOKUP($H2751*100+P$2,Feuil2!$A$3:$CQ$931,HLOOKUP(Feuil1!$F2751,Feuil2!$E$1:$DG$2,2,0),0))</f>
        <v>87.1</v>
      </c>
      <c r="Q2751" s="12">
        <f>IF(ISBLANK(VLOOKUP($H2751*100+Q$2,Feuil2!$A$3:$CQ$931,HLOOKUP(Feuil1!$F2751,Feuil2!$E$1:$DG$2,2,0),0)),"",VLOOKUP($H2751*100+Q$2,Feuil2!$A$3:$CQ$931,HLOOKUP(Feuil1!$F2751,Feuil2!$E$1:$DG$2,2,0),0))</f>
        <v>32.9</v>
      </c>
      <c r="R2751" s="12">
        <f>IF(ISBLANK(VLOOKUP($H2751*100+R$2,Feuil2!$A$3:$CQ$931,HLOOKUP(Feuil1!$F2751,Feuil2!$E$1:$DG$2,2,0),0)),"",VLOOKUP($H2751*100+R$2,Feuil2!$A$3:$CQ$931,HLOOKUP(Feuil1!$F2751,Feuil2!$E$1:$DG$2,2,0),0))</f>
        <v>3.39</v>
      </c>
      <c r="S2751" s="12">
        <f>IF(ISBLANK(VLOOKUP($H2751*100+S$2,Feuil2!$A$3:$CQ$931,HLOOKUP(Feuil1!$F2751,Feuil2!$E$1:$DG$2,2,0),0)),"",VLOOKUP($H2751*100+S$2,Feuil2!$A$3:$CQ$931,HLOOKUP(Feuil1!$F2751,Feuil2!$E$1:$DG$2,2,0),0))</f>
        <v>3.39</v>
      </c>
      <c r="T2751" s="12">
        <f>IF(ISBLANK(VLOOKUP($H2751*100+T$2,Feuil2!$A$3:$CQ$931,HLOOKUP(Feuil1!$F2751,Feuil2!$E$1:$DG$2,2,0),0)),"",VLOOKUP($H2751*100+T$2,Feuil2!$A$3:$CQ$931,HLOOKUP(Feuil1!$F2751,Feuil2!$E$1:$DG$2,2,0),0))</f>
        <v>3.39</v>
      </c>
      <c r="U2751" s="12">
        <f t="shared" si="65"/>
        <v>273.66999999999996</v>
      </c>
    </row>
    <row r="2752" spans="1:21" x14ac:dyDescent="0.35">
      <c r="A2752" s="10" t="s">
        <v>87</v>
      </c>
      <c r="B2752" s="8" t="s">
        <v>40</v>
      </c>
      <c r="C2752" s="39">
        <v>546700</v>
      </c>
      <c r="D2752" s="39">
        <v>428800</v>
      </c>
      <c r="E2752" s="39">
        <v>230</v>
      </c>
      <c r="F2752" s="10">
        <v>236</v>
      </c>
      <c r="G2752" s="5" t="s">
        <v>47</v>
      </c>
      <c r="H2752" s="11">
        <v>1993</v>
      </c>
      <c r="I2752" s="12">
        <f>IF(ISBLANK(VLOOKUP($H2752*100+I$2,Feuil2!$A$3:$CQ$931,HLOOKUP(Feuil1!$F2752,Feuil2!$E$1:$DG$2,2,0),0)),"",VLOOKUP($H2752*100+I$2,Feuil2!$A$3:$CQ$931,HLOOKUP(Feuil1!$F2752,Feuil2!$E$1:$DG$2,2,0),0))</f>
        <v>7</v>
      </c>
      <c r="J2752" s="12">
        <f>IF(ISBLANK(VLOOKUP($H2752*100+J$2,Feuil2!$A$3:$CQ$931,HLOOKUP(Feuil1!$F2752,Feuil2!$E$1:$DG$2,2,0),0)),"",VLOOKUP($H2752*100+J$2,Feuil2!$A$3:$CQ$931,HLOOKUP(Feuil1!$F2752,Feuil2!$E$1:$DG$2,2,0),0))</f>
        <v>45.2</v>
      </c>
      <c r="K2752" s="12">
        <f>IF(ISBLANK(VLOOKUP($H2752*100+K$2,Feuil2!$A$3:$CQ$931,HLOOKUP(Feuil1!$F2752,Feuil2!$E$1:$DG$2,2,0),0)),"",VLOOKUP($H2752*100+K$2,Feuil2!$A$3:$CQ$931,HLOOKUP(Feuil1!$F2752,Feuil2!$E$1:$DG$2,2,0),0))</f>
        <v>182.9</v>
      </c>
      <c r="L2752" s="12">
        <f>IF(ISBLANK(VLOOKUP($H2752*100+L$2,Feuil2!$A$3:$CQ$931,HLOOKUP(Feuil1!$F2752,Feuil2!$E$1:$DG$2,2,0),0)),"",VLOOKUP($H2752*100+L$2,Feuil2!$A$3:$CQ$931,HLOOKUP(Feuil1!$F2752,Feuil2!$E$1:$DG$2,2,0),0))</f>
        <v>28.1</v>
      </c>
      <c r="M2752" s="12">
        <f>IF(ISBLANK(VLOOKUP($H2752*100+M$2,Feuil2!$A$3:$CQ$931,HLOOKUP(Feuil1!$F2752,Feuil2!$E$1:$DG$2,2,0),0)),"",VLOOKUP($H2752*100+M$2,Feuil2!$A$3:$CQ$931,HLOOKUP(Feuil1!$F2752,Feuil2!$E$1:$DG$2,2,0),0))</f>
        <v>59</v>
      </c>
      <c r="N2752" s="12">
        <f>IF(ISBLANK(VLOOKUP($H2752*100+N$2,Feuil2!$A$3:$CQ$931,HLOOKUP(Feuil1!$F2752,Feuil2!$E$1:$DG$2,2,0),0)),"",VLOOKUP($H2752*100+N$2,Feuil2!$A$3:$CQ$931,HLOOKUP(Feuil1!$F2752,Feuil2!$E$1:$DG$2,2,0),0))</f>
        <v>116.1</v>
      </c>
      <c r="O2752" s="12">
        <f>IF(ISBLANK(VLOOKUP($H2752*100+O$2,Feuil2!$A$3:$CQ$931,HLOOKUP(Feuil1!$F2752,Feuil2!$E$1:$DG$2,2,0),0)),"",VLOOKUP($H2752*100+O$2,Feuil2!$A$3:$CQ$931,HLOOKUP(Feuil1!$F2752,Feuil2!$E$1:$DG$2,2,0),0))</f>
        <v>25</v>
      </c>
      <c r="P2752" s="12">
        <f>IF(ISBLANK(VLOOKUP($H2752*100+P$2,Feuil2!$A$3:$CQ$931,HLOOKUP(Feuil1!$F2752,Feuil2!$E$1:$DG$2,2,0),0)),"",VLOOKUP($H2752*100+P$2,Feuil2!$A$3:$CQ$931,HLOOKUP(Feuil1!$F2752,Feuil2!$E$1:$DG$2,2,0),0))</f>
        <v>16.7</v>
      </c>
      <c r="Q2752" s="12">
        <f>IF(ISBLANK(VLOOKUP($H2752*100+Q$2,Feuil2!$A$3:$CQ$931,HLOOKUP(Feuil1!$F2752,Feuil2!$E$1:$DG$2,2,0),0)),"",VLOOKUP($H2752*100+Q$2,Feuil2!$A$3:$CQ$931,HLOOKUP(Feuil1!$F2752,Feuil2!$E$1:$DG$2,2,0),0))</f>
        <v>14.6</v>
      </c>
      <c r="R2752" s="12">
        <f>IF(ISBLANK(VLOOKUP($H2752*100+R$2,Feuil2!$A$3:$CQ$931,HLOOKUP(Feuil1!$F2752,Feuil2!$E$1:$DG$2,2,0),0)),"",VLOOKUP($H2752*100+R$2,Feuil2!$A$3:$CQ$931,HLOOKUP(Feuil1!$F2752,Feuil2!$E$1:$DG$2,2,0),0))</f>
        <v>0</v>
      </c>
      <c r="S2752" s="12">
        <f>IF(ISBLANK(VLOOKUP($H2752*100+S$2,Feuil2!$A$3:$CQ$931,HLOOKUP(Feuil1!$F2752,Feuil2!$E$1:$DG$2,2,0),0)),"",VLOOKUP($H2752*100+S$2,Feuil2!$A$3:$CQ$931,HLOOKUP(Feuil1!$F2752,Feuil2!$E$1:$DG$2,2,0),0))</f>
        <v>3.6</v>
      </c>
      <c r="T2752" s="12">
        <f>IF(ISBLANK(VLOOKUP($H2752*100+T$2,Feuil2!$A$3:$CQ$931,HLOOKUP(Feuil1!$F2752,Feuil2!$E$1:$DG$2,2,0),0)),"",VLOOKUP($H2752*100+T$2,Feuil2!$A$3:$CQ$931,HLOOKUP(Feuil1!$F2752,Feuil2!$E$1:$DG$2,2,0),0))</f>
        <v>3.39</v>
      </c>
      <c r="U2752" s="12">
        <f t="shared" si="65"/>
        <v>501.59000000000009</v>
      </c>
    </row>
    <row r="2753" spans="1:21" x14ac:dyDescent="0.35">
      <c r="A2753" s="10" t="s">
        <v>87</v>
      </c>
      <c r="B2753" s="8" t="s">
        <v>40</v>
      </c>
      <c r="C2753" s="39">
        <v>546700</v>
      </c>
      <c r="D2753" s="39">
        <v>428800</v>
      </c>
      <c r="E2753" s="39">
        <v>230</v>
      </c>
      <c r="F2753" s="10">
        <v>236</v>
      </c>
      <c r="G2753" s="5" t="s">
        <v>47</v>
      </c>
      <c r="H2753" s="11">
        <v>1994</v>
      </c>
      <c r="I2753" s="12">
        <f>IF(ISBLANK(VLOOKUP($H2753*100+I$2,Feuil2!$A$3:$CQ$931,HLOOKUP(Feuil1!$F2753,Feuil2!$E$1:$DG$2,2,0),0)),"",VLOOKUP($H2753*100+I$2,Feuil2!$A$3:$CQ$931,HLOOKUP(Feuil1!$F2753,Feuil2!$E$1:$DG$2,2,0),0))</f>
        <v>13.2</v>
      </c>
      <c r="J2753" s="12">
        <f>IF(ISBLANK(VLOOKUP($H2753*100+J$2,Feuil2!$A$3:$CQ$931,HLOOKUP(Feuil1!$F2753,Feuil2!$E$1:$DG$2,2,0),0)),"",VLOOKUP($H2753*100+J$2,Feuil2!$A$3:$CQ$931,HLOOKUP(Feuil1!$F2753,Feuil2!$E$1:$DG$2,2,0),0))</f>
        <v>57.6</v>
      </c>
      <c r="K2753" s="12">
        <f>IF(ISBLANK(VLOOKUP($H2753*100+K$2,Feuil2!$A$3:$CQ$931,HLOOKUP(Feuil1!$F2753,Feuil2!$E$1:$DG$2,2,0),0)),"",VLOOKUP($H2753*100+K$2,Feuil2!$A$3:$CQ$931,HLOOKUP(Feuil1!$F2753,Feuil2!$E$1:$DG$2,2,0),0))</f>
        <v>43.5</v>
      </c>
      <c r="L2753" s="12">
        <f>IF(ISBLANK(VLOOKUP($H2753*100+L$2,Feuil2!$A$3:$CQ$931,HLOOKUP(Feuil1!$F2753,Feuil2!$E$1:$DG$2,2,0),0)),"",VLOOKUP($H2753*100+L$2,Feuil2!$A$3:$CQ$931,HLOOKUP(Feuil1!$F2753,Feuil2!$E$1:$DG$2,2,0),0))</f>
        <v>2</v>
      </c>
      <c r="M2753" s="12">
        <f>IF(ISBLANK(VLOOKUP($H2753*100+M$2,Feuil2!$A$3:$CQ$931,HLOOKUP(Feuil1!$F2753,Feuil2!$E$1:$DG$2,2,0),0)),"",VLOOKUP($H2753*100+M$2,Feuil2!$A$3:$CQ$931,HLOOKUP(Feuil1!$F2753,Feuil2!$E$1:$DG$2,2,0),0))</f>
        <v>17.899999999999999</v>
      </c>
      <c r="N2753" s="12">
        <f>IF(ISBLANK(VLOOKUP($H2753*100+N$2,Feuil2!$A$3:$CQ$931,HLOOKUP(Feuil1!$F2753,Feuil2!$E$1:$DG$2,2,0),0)),"",VLOOKUP($H2753*100+N$2,Feuil2!$A$3:$CQ$931,HLOOKUP(Feuil1!$F2753,Feuil2!$E$1:$DG$2,2,0),0))</f>
        <v>11.1</v>
      </c>
      <c r="O2753" s="12">
        <f>IF(ISBLANK(VLOOKUP($H2753*100+O$2,Feuil2!$A$3:$CQ$931,HLOOKUP(Feuil1!$F2753,Feuil2!$E$1:$DG$2,2,0),0)),"",VLOOKUP($H2753*100+O$2,Feuil2!$A$3:$CQ$931,HLOOKUP(Feuil1!$F2753,Feuil2!$E$1:$DG$2,2,0),0))</f>
        <v>64.7</v>
      </c>
      <c r="P2753" s="12">
        <f>IF(ISBLANK(VLOOKUP($H2753*100+P$2,Feuil2!$A$3:$CQ$931,HLOOKUP(Feuil1!$F2753,Feuil2!$E$1:$DG$2,2,0),0)),"",VLOOKUP($H2753*100+P$2,Feuil2!$A$3:$CQ$931,HLOOKUP(Feuil1!$F2753,Feuil2!$E$1:$DG$2,2,0),0))</f>
        <v>16.3</v>
      </c>
      <c r="Q2753" s="12">
        <f>IF(ISBLANK(VLOOKUP($H2753*100+Q$2,Feuil2!$A$3:$CQ$931,HLOOKUP(Feuil1!$F2753,Feuil2!$E$1:$DG$2,2,0),0)),"",VLOOKUP($H2753*100+Q$2,Feuil2!$A$3:$CQ$931,HLOOKUP(Feuil1!$F2753,Feuil2!$E$1:$DG$2,2,0),0))</f>
        <v>15.8</v>
      </c>
      <c r="R2753" s="12">
        <f>IF(ISBLANK(VLOOKUP($H2753*100+R$2,Feuil2!$A$3:$CQ$931,HLOOKUP(Feuil1!$F2753,Feuil2!$E$1:$DG$2,2,0),0)),"",VLOOKUP($H2753*100+R$2,Feuil2!$A$3:$CQ$931,HLOOKUP(Feuil1!$F2753,Feuil2!$E$1:$DG$2,2,0),0))</f>
        <v>43.6</v>
      </c>
      <c r="S2753" s="12">
        <f>IF(ISBLANK(VLOOKUP($H2753*100+S$2,Feuil2!$A$3:$CQ$931,HLOOKUP(Feuil1!$F2753,Feuil2!$E$1:$DG$2,2,0),0)),"",VLOOKUP($H2753*100+S$2,Feuil2!$A$3:$CQ$931,HLOOKUP(Feuil1!$F2753,Feuil2!$E$1:$DG$2,2,0),0))</f>
        <v>2.5499999999999998</v>
      </c>
      <c r="T2753" s="12">
        <f>IF(ISBLANK(VLOOKUP($H2753*100+T$2,Feuil2!$A$3:$CQ$931,HLOOKUP(Feuil1!$F2753,Feuil2!$E$1:$DG$2,2,0),0)),"",VLOOKUP($H2753*100+T$2,Feuil2!$A$3:$CQ$931,HLOOKUP(Feuil1!$F2753,Feuil2!$E$1:$DG$2,2,0),0))</f>
        <v>4.34</v>
      </c>
      <c r="U2753" s="12">
        <f t="shared" si="65"/>
        <v>292.59000000000003</v>
      </c>
    </row>
    <row r="2754" spans="1:21" x14ac:dyDescent="0.35">
      <c r="A2754" s="10" t="s">
        <v>87</v>
      </c>
      <c r="B2754" s="8" t="s">
        <v>40</v>
      </c>
      <c r="C2754" s="39">
        <v>546700</v>
      </c>
      <c r="D2754" s="39">
        <v>428800</v>
      </c>
      <c r="E2754" s="39">
        <v>230</v>
      </c>
      <c r="F2754" s="10">
        <v>236</v>
      </c>
      <c r="G2754" s="5" t="s">
        <v>47</v>
      </c>
      <c r="H2754" s="11">
        <v>1995</v>
      </c>
      <c r="I2754" s="12">
        <f>IF(ISBLANK(VLOOKUP($H2754*100+I$2,Feuil2!$A$3:$CQ$931,HLOOKUP(Feuil1!$F2754,Feuil2!$E$1:$DG$2,2,0),0)),"",VLOOKUP($H2754*100+I$2,Feuil2!$A$3:$CQ$931,HLOOKUP(Feuil1!$F2754,Feuil2!$E$1:$DG$2,2,0),0))</f>
        <v>3.5</v>
      </c>
      <c r="J2754" s="12">
        <f>IF(ISBLANK(VLOOKUP($H2754*100+J$2,Feuil2!$A$3:$CQ$931,HLOOKUP(Feuil1!$F2754,Feuil2!$E$1:$DG$2,2,0),0)),"",VLOOKUP($H2754*100+J$2,Feuil2!$A$3:$CQ$931,HLOOKUP(Feuil1!$F2754,Feuil2!$E$1:$DG$2,2,0),0))</f>
        <v>2.4</v>
      </c>
      <c r="K2754" s="12">
        <f>IF(ISBLANK(VLOOKUP($H2754*100+K$2,Feuil2!$A$3:$CQ$931,HLOOKUP(Feuil1!$F2754,Feuil2!$E$1:$DG$2,2,0),0)),"",VLOOKUP($H2754*100+K$2,Feuil2!$A$3:$CQ$931,HLOOKUP(Feuil1!$F2754,Feuil2!$E$1:$DG$2,2,0),0))</f>
        <v>62.1</v>
      </c>
      <c r="L2754" s="12">
        <f>IF(ISBLANK(VLOOKUP($H2754*100+L$2,Feuil2!$A$3:$CQ$931,HLOOKUP(Feuil1!$F2754,Feuil2!$E$1:$DG$2,2,0),0)),"",VLOOKUP($H2754*100+L$2,Feuil2!$A$3:$CQ$931,HLOOKUP(Feuil1!$F2754,Feuil2!$E$1:$DG$2,2,0),0))</f>
        <v>124.3</v>
      </c>
      <c r="M2754" s="12">
        <f>IF(ISBLANK(VLOOKUP($H2754*100+M$2,Feuil2!$A$3:$CQ$931,HLOOKUP(Feuil1!$F2754,Feuil2!$E$1:$DG$2,2,0),0)),"",VLOOKUP($H2754*100+M$2,Feuil2!$A$3:$CQ$931,HLOOKUP(Feuil1!$F2754,Feuil2!$E$1:$DG$2,2,0),0))</f>
        <v>275.2</v>
      </c>
      <c r="N2754" s="12">
        <f>IF(ISBLANK(VLOOKUP($H2754*100+N$2,Feuil2!$A$3:$CQ$931,HLOOKUP(Feuil1!$F2754,Feuil2!$E$1:$DG$2,2,0),0)),"",VLOOKUP($H2754*100+N$2,Feuil2!$A$3:$CQ$931,HLOOKUP(Feuil1!$F2754,Feuil2!$E$1:$DG$2,2,0),0))</f>
        <v>48.7</v>
      </c>
      <c r="O2754" s="12">
        <f>IF(ISBLANK(VLOOKUP($H2754*100+O$2,Feuil2!$A$3:$CQ$931,HLOOKUP(Feuil1!$F2754,Feuil2!$E$1:$DG$2,2,0),0)),"",VLOOKUP($H2754*100+O$2,Feuil2!$A$3:$CQ$931,HLOOKUP(Feuil1!$F2754,Feuil2!$E$1:$DG$2,2,0),0))</f>
        <v>145.69999999999999</v>
      </c>
      <c r="P2754" s="12">
        <f>IF(ISBLANK(VLOOKUP($H2754*100+P$2,Feuil2!$A$3:$CQ$931,HLOOKUP(Feuil1!$F2754,Feuil2!$E$1:$DG$2,2,0),0)),"",VLOOKUP($H2754*100+P$2,Feuil2!$A$3:$CQ$931,HLOOKUP(Feuil1!$F2754,Feuil2!$E$1:$DG$2,2,0),0))</f>
        <v>42.4</v>
      </c>
      <c r="Q2754" s="12">
        <f>IF(ISBLANK(VLOOKUP($H2754*100+Q$2,Feuil2!$A$3:$CQ$931,HLOOKUP(Feuil1!$F2754,Feuil2!$E$1:$DG$2,2,0),0)),"",VLOOKUP($H2754*100+Q$2,Feuil2!$A$3:$CQ$931,HLOOKUP(Feuil1!$F2754,Feuil2!$E$1:$DG$2,2,0),0))</f>
        <v>129.19999999999999</v>
      </c>
      <c r="R2754" s="12">
        <f>IF(ISBLANK(VLOOKUP($H2754*100+R$2,Feuil2!$A$3:$CQ$931,HLOOKUP(Feuil1!$F2754,Feuil2!$E$1:$DG$2,2,0),0)),"",VLOOKUP($H2754*100+R$2,Feuil2!$A$3:$CQ$931,HLOOKUP(Feuil1!$F2754,Feuil2!$E$1:$DG$2,2,0),0))</f>
        <v>0</v>
      </c>
      <c r="S2754" s="12">
        <f>IF(ISBLANK(VLOOKUP($H2754*100+S$2,Feuil2!$A$3:$CQ$931,HLOOKUP(Feuil1!$F2754,Feuil2!$E$1:$DG$2,2,0),0)),"",VLOOKUP($H2754*100+S$2,Feuil2!$A$3:$CQ$931,HLOOKUP(Feuil1!$F2754,Feuil2!$E$1:$DG$2,2,0),0))</f>
        <v>9.1</v>
      </c>
      <c r="T2754" s="12">
        <f>IF(ISBLANK(VLOOKUP($H2754*100+T$2,Feuil2!$A$3:$CQ$931,HLOOKUP(Feuil1!$F2754,Feuil2!$E$1:$DG$2,2,0),0)),"",VLOOKUP($H2754*100+T$2,Feuil2!$A$3:$CQ$931,HLOOKUP(Feuil1!$F2754,Feuil2!$E$1:$DG$2,2,0),0))</f>
        <v>3</v>
      </c>
      <c r="U2754" s="12">
        <f t="shared" si="65"/>
        <v>845.6</v>
      </c>
    </row>
    <row r="2755" spans="1:21" x14ac:dyDescent="0.35">
      <c r="A2755" s="10" t="s">
        <v>87</v>
      </c>
      <c r="B2755" s="8" t="s">
        <v>40</v>
      </c>
      <c r="C2755" s="39">
        <v>546700</v>
      </c>
      <c r="D2755" s="39">
        <v>428800</v>
      </c>
      <c r="E2755" s="39">
        <v>230</v>
      </c>
      <c r="F2755" s="10">
        <v>236</v>
      </c>
      <c r="G2755" s="5" t="s">
        <v>47</v>
      </c>
      <c r="H2755" s="11">
        <v>1996</v>
      </c>
      <c r="I2755" s="12">
        <f>IF(ISBLANK(VLOOKUP($H2755*100+I$2,Feuil2!$A$3:$CQ$931,HLOOKUP(Feuil1!$F2755,Feuil2!$E$1:$DG$2,2,0),0)),"",VLOOKUP($H2755*100+I$2,Feuil2!$A$3:$CQ$931,HLOOKUP(Feuil1!$F2755,Feuil2!$E$1:$DG$2,2,0),0))</f>
        <v>46.4</v>
      </c>
      <c r="J2755" s="12">
        <f>IF(ISBLANK(VLOOKUP($H2755*100+J$2,Feuil2!$A$3:$CQ$931,HLOOKUP(Feuil1!$F2755,Feuil2!$E$1:$DG$2,2,0),0)),"",VLOOKUP($H2755*100+J$2,Feuil2!$A$3:$CQ$931,HLOOKUP(Feuil1!$F2755,Feuil2!$E$1:$DG$2,2,0),0))</f>
        <v>46.5</v>
      </c>
      <c r="K2755" s="12">
        <f>IF(ISBLANK(VLOOKUP($H2755*100+K$2,Feuil2!$A$3:$CQ$931,HLOOKUP(Feuil1!$F2755,Feuil2!$E$1:$DG$2,2,0),0)),"",VLOOKUP($H2755*100+K$2,Feuil2!$A$3:$CQ$931,HLOOKUP(Feuil1!$F2755,Feuil2!$E$1:$DG$2,2,0),0))</f>
        <v>26.4</v>
      </c>
      <c r="L2755" s="12">
        <f>IF(ISBLANK(VLOOKUP($H2755*100+L$2,Feuil2!$A$3:$CQ$931,HLOOKUP(Feuil1!$F2755,Feuil2!$E$1:$DG$2,2,0),0)),"",VLOOKUP($H2755*100+L$2,Feuil2!$A$3:$CQ$931,HLOOKUP(Feuil1!$F2755,Feuil2!$E$1:$DG$2,2,0),0))</f>
        <v>352.8</v>
      </c>
      <c r="M2755" s="12">
        <f>IF(ISBLANK(VLOOKUP($H2755*100+M$2,Feuil2!$A$3:$CQ$931,HLOOKUP(Feuil1!$F2755,Feuil2!$E$1:$DG$2,2,0),0)),"",VLOOKUP($H2755*100+M$2,Feuil2!$A$3:$CQ$931,HLOOKUP(Feuil1!$F2755,Feuil2!$E$1:$DG$2,2,0),0))</f>
        <v>150.4</v>
      </c>
      <c r="N2755" s="12">
        <f>IF(ISBLANK(VLOOKUP($H2755*100+N$2,Feuil2!$A$3:$CQ$931,HLOOKUP(Feuil1!$F2755,Feuil2!$E$1:$DG$2,2,0),0)),"",VLOOKUP($H2755*100+N$2,Feuil2!$A$3:$CQ$931,HLOOKUP(Feuil1!$F2755,Feuil2!$E$1:$DG$2,2,0),0))</f>
        <v>3.39</v>
      </c>
      <c r="O2755" s="12">
        <f>IF(ISBLANK(VLOOKUP($H2755*100+O$2,Feuil2!$A$3:$CQ$931,HLOOKUP(Feuil1!$F2755,Feuil2!$E$1:$DG$2,2,0),0)),"",VLOOKUP($H2755*100+O$2,Feuil2!$A$3:$CQ$931,HLOOKUP(Feuil1!$F2755,Feuil2!$E$1:$DG$2,2,0),0))</f>
        <v>10.8</v>
      </c>
      <c r="P2755" s="12">
        <f>IF(ISBLANK(VLOOKUP($H2755*100+P$2,Feuil2!$A$3:$CQ$931,HLOOKUP(Feuil1!$F2755,Feuil2!$E$1:$DG$2,2,0),0)),"",VLOOKUP($H2755*100+P$2,Feuil2!$A$3:$CQ$931,HLOOKUP(Feuil1!$F2755,Feuil2!$E$1:$DG$2,2,0),0))</f>
        <v>84.6</v>
      </c>
      <c r="Q2755" s="12">
        <f>IF(ISBLANK(VLOOKUP($H2755*100+Q$2,Feuil2!$A$3:$CQ$931,HLOOKUP(Feuil1!$F2755,Feuil2!$E$1:$DG$2,2,0),0)),"",VLOOKUP($H2755*100+Q$2,Feuil2!$A$3:$CQ$931,HLOOKUP(Feuil1!$F2755,Feuil2!$E$1:$DG$2,2,0),0))</f>
        <v>40.1</v>
      </c>
      <c r="R2755" s="12">
        <f>IF(ISBLANK(VLOOKUP($H2755*100+R$2,Feuil2!$A$3:$CQ$931,HLOOKUP(Feuil1!$F2755,Feuil2!$E$1:$DG$2,2,0),0)),"",VLOOKUP($H2755*100+R$2,Feuil2!$A$3:$CQ$931,HLOOKUP(Feuil1!$F2755,Feuil2!$E$1:$DG$2,2,0),0))</f>
        <v>18.399999999999999</v>
      </c>
      <c r="S2755" s="12">
        <f>IF(ISBLANK(VLOOKUP($H2755*100+S$2,Feuil2!$A$3:$CQ$931,HLOOKUP(Feuil1!$F2755,Feuil2!$E$1:$DG$2,2,0),0)),"",VLOOKUP($H2755*100+S$2,Feuil2!$A$3:$CQ$931,HLOOKUP(Feuil1!$F2755,Feuil2!$E$1:$DG$2,2,0),0))</f>
        <v>2.5499999999999998</v>
      </c>
      <c r="T2755" s="12">
        <f>IF(ISBLANK(VLOOKUP($H2755*100+T$2,Feuil2!$A$3:$CQ$931,HLOOKUP(Feuil1!$F2755,Feuil2!$E$1:$DG$2,2,0),0)),"",VLOOKUP($H2755*100+T$2,Feuil2!$A$3:$CQ$931,HLOOKUP(Feuil1!$F2755,Feuil2!$E$1:$DG$2,2,0),0))</f>
        <v>8.5</v>
      </c>
      <c r="U2755" s="12">
        <f t="shared" si="65"/>
        <v>790.83999999999992</v>
      </c>
    </row>
    <row r="2756" spans="1:21" x14ac:dyDescent="0.35">
      <c r="A2756" s="10" t="s">
        <v>87</v>
      </c>
      <c r="B2756" s="8" t="s">
        <v>40</v>
      </c>
      <c r="C2756" s="39">
        <v>546700</v>
      </c>
      <c r="D2756" s="39">
        <v>428800</v>
      </c>
      <c r="E2756" s="39">
        <v>230</v>
      </c>
      <c r="F2756" s="10">
        <v>236</v>
      </c>
      <c r="G2756" s="5" t="s">
        <v>47</v>
      </c>
      <c r="H2756" s="11">
        <v>1997</v>
      </c>
      <c r="I2756" s="12">
        <f>IF(ISBLANK(VLOOKUP($H2756*100+I$2,Feuil2!$A$3:$CQ$931,HLOOKUP(Feuil1!$F2756,Feuil2!$E$1:$DG$2,2,0),0)),"",VLOOKUP($H2756*100+I$2,Feuil2!$A$3:$CQ$931,HLOOKUP(Feuil1!$F2756,Feuil2!$E$1:$DG$2,2,0),0))</f>
        <v>43.4</v>
      </c>
      <c r="J2756" s="12">
        <f>IF(ISBLANK(VLOOKUP($H2756*100+J$2,Feuil2!$A$3:$CQ$931,HLOOKUP(Feuil1!$F2756,Feuil2!$E$1:$DG$2,2,0),0)),"",VLOOKUP($H2756*100+J$2,Feuil2!$A$3:$CQ$931,HLOOKUP(Feuil1!$F2756,Feuil2!$E$1:$DG$2,2,0),0))</f>
        <v>27.4</v>
      </c>
      <c r="K2756" s="12">
        <f>IF(ISBLANK(VLOOKUP($H2756*100+K$2,Feuil2!$A$3:$CQ$931,HLOOKUP(Feuil1!$F2756,Feuil2!$E$1:$DG$2,2,0),0)),"",VLOOKUP($H2756*100+K$2,Feuil2!$A$3:$CQ$931,HLOOKUP(Feuil1!$F2756,Feuil2!$E$1:$DG$2,2,0),0))</f>
        <v>196.5</v>
      </c>
      <c r="L2756" s="12">
        <f>IF(ISBLANK(VLOOKUP($H2756*100+L$2,Feuil2!$A$3:$CQ$931,HLOOKUP(Feuil1!$F2756,Feuil2!$E$1:$DG$2,2,0),0)),"",VLOOKUP($H2756*100+L$2,Feuil2!$A$3:$CQ$931,HLOOKUP(Feuil1!$F2756,Feuil2!$E$1:$DG$2,2,0),0))</f>
        <v>124.2</v>
      </c>
      <c r="M2756" s="12">
        <f>IF(ISBLANK(VLOOKUP($H2756*100+M$2,Feuil2!$A$3:$CQ$931,HLOOKUP(Feuil1!$F2756,Feuil2!$E$1:$DG$2,2,0),0)),"",VLOOKUP($H2756*100+M$2,Feuil2!$A$3:$CQ$931,HLOOKUP(Feuil1!$F2756,Feuil2!$E$1:$DG$2,2,0),0))</f>
        <v>78.3</v>
      </c>
      <c r="N2756" s="12">
        <f>IF(ISBLANK(VLOOKUP($H2756*100+N$2,Feuil2!$A$3:$CQ$931,HLOOKUP(Feuil1!$F2756,Feuil2!$E$1:$DG$2,2,0),0)),"",VLOOKUP($H2756*100+N$2,Feuil2!$A$3:$CQ$931,HLOOKUP(Feuil1!$F2756,Feuil2!$E$1:$DG$2,2,0),0))</f>
        <v>100.8</v>
      </c>
      <c r="O2756" s="12">
        <f>IF(ISBLANK(VLOOKUP($H2756*100+O$2,Feuil2!$A$3:$CQ$931,HLOOKUP(Feuil1!$F2756,Feuil2!$E$1:$DG$2,2,0),0)),"",VLOOKUP($H2756*100+O$2,Feuil2!$A$3:$CQ$931,HLOOKUP(Feuil1!$F2756,Feuil2!$E$1:$DG$2,2,0),0))</f>
        <v>6.8</v>
      </c>
      <c r="P2756" s="12">
        <f>IF(ISBLANK(VLOOKUP($H2756*100+P$2,Feuil2!$A$3:$CQ$931,HLOOKUP(Feuil1!$F2756,Feuil2!$E$1:$DG$2,2,0),0)),"",VLOOKUP($H2756*100+P$2,Feuil2!$A$3:$CQ$931,HLOOKUP(Feuil1!$F2756,Feuil2!$E$1:$DG$2,2,0),0))</f>
        <v>24.3</v>
      </c>
      <c r="Q2756" s="12">
        <f>IF(ISBLANK(VLOOKUP($H2756*100+Q$2,Feuil2!$A$3:$CQ$931,HLOOKUP(Feuil1!$F2756,Feuil2!$E$1:$DG$2,2,0),0)),"",VLOOKUP($H2756*100+Q$2,Feuil2!$A$3:$CQ$931,HLOOKUP(Feuil1!$F2756,Feuil2!$E$1:$DG$2,2,0),0))</f>
        <v>120.2</v>
      </c>
      <c r="R2756" s="12">
        <f>IF(ISBLANK(VLOOKUP($H2756*100+R$2,Feuil2!$A$3:$CQ$931,HLOOKUP(Feuil1!$F2756,Feuil2!$E$1:$DG$2,2,0),0)),"",VLOOKUP($H2756*100+R$2,Feuil2!$A$3:$CQ$931,HLOOKUP(Feuil1!$F2756,Feuil2!$E$1:$DG$2,2,0),0))</f>
        <v>4.7</v>
      </c>
      <c r="S2756" s="12">
        <f>IF(ISBLANK(VLOOKUP($H2756*100+S$2,Feuil2!$A$3:$CQ$931,HLOOKUP(Feuil1!$F2756,Feuil2!$E$1:$DG$2,2,0),0)),"",VLOOKUP($H2756*100+S$2,Feuil2!$A$3:$CQ$931,HLOOKUP(Feuil1!$F2756,Feuil2!$E$1:$DG$2,2,0),0))</f>
        <v>2.5499999999999998</v>
      </c>
      <c r="T2756" s="12">
        <f>IF(ISBLANK(VLOOKUP($H2756*100+T$2,Feuil2!$A$3:$CQ$931,HLOOKUP(Feuil1!$F2756,Feuil2!$E$1:$DG$2,2,0),0)),"",VLOOKUP($H2756*100+T$2,Feuil2!$A$3:$CQ$931,HLOOKUP(Feuil1!$F2756,Feuil2!$E$1:$DG$2,2,0),0))</f>
        <v>2.61</v>
      </c>
      <c r="U2756" s="12">
        <f t="shared" si="65"/>
        <v>731.76</v>
      </c>
    </row>
    <row r="2757" spans="1:21" x14ac:dyDescent="0.35">
      <c r="A2757" s="10" t="s">
        <v>87</v>
      </c>
      <c r="B2757" s="8" t="s">
        <v>40</v>
      </c>
      <c r="C2757" s="39">
        <v>546700</v>
      </c>
      <c r="D2757" s="39">
        <v>428800</v>
      </c>
      <c r="E2757" s="39">
        <v>230</v>
      </c>
      <c r="F2757" s="10">
        <v>236</v>
      </c>
      <c r="G2757" s="5" t="s">
        <v>47</v>
      </c>
      <c r="H2757" s="11">
        <v>1998</v>
      </c>
      <c r="I2757" s="12">
        <f>IF(ISBLANK(VLOOKUP($H2757*100+I$2,Feuil2!$A$3:$CQ$931,HLOOKUP(Feuil1!$F2757,Feuil2!$E$1:$DG$2,2,0),0)),"",VLOOKUP($H2757*100+I$2,Feuil2!$A$3:$CQ$931,HLOOKUP(Feuil1!$F2757,Feuil2!$E$1:$DG$2,2,0),0))</f>
        <v>15.2</v>
      </c>
      <c r="J2757" s="12">
        <f>IF(ISBLANK(VLOOKUP($H2757*100+J$2,Feuil2!$A$3:$CQ$931,HLOOKUP(Feuil1!$F2757,Feuil2!$E$1:$DG$2,2,0),0)),"",VLOOKUP($H2757*100+J$2,Feuil2!$A$3:$CQ$931,HLOOKUP(Feuil1!$F2757,Feuil2!$E$1:$DG$2,2,0),0))</f>
        <v>11</v>
      </c>
      <c r="K2757" s="12">
        <f>IF(ISBLANK(VLOOKUP($H2757*100+K$2,Feuil2!$A$3:$CQ$931,HLOOKUP(Feuil1!$F2757,Feuil2!$E$1:$DG$2,2,0),0)),"",VLOOKUP($H2757*100+K$2,Feuil2!$A$3:$CQ$931,HLOOKUP(Feuil1!$F2757,Feuil2!$E$1:$DG$2,2,0),0))</f>
        <v>0</v>
      </c>
      <c r="L2757" s="12">
        <f>IF(ISBLANK(VLOOKUP($H2757*100+L$2,Feuil2!$A$3:$CQ$931,HLOOKUP(Feuil1!$F2757,Feuil2!$E$1:$DG$2,2,0),0)),"",VLOOKUP($H2757*100+L$2,Feuil2!$A$3:$CQ$931,HLOOKUP(Feuil1!$F2757,Feuil2!$E$1:$DG$2,2,0),0))</f>
        <v>59.5</v>
      </c>
      <c r="M2757" s="12">
        <f>IF(ISBLANK(VLOOKUP($H2757*100+M$2,Feuil2!$A$3:$CQ$931,HLOOKUP(Feuil1!$F2757,Feuil2!$E$1:$DG$2,2,0),0)),"",VLOOKUP($H2757*100+M$2,Feuil2!$A$3:$CQ$931,HLOOKUP(Feuil1!$F2757,Feuil2!$E$1:$DG$2,2,0),0))</f>
        <v>65.7</v>
      </c>
      <c r="N2757" s="12">
        <f>IF(ISBLANK(VLOOKUP($H2757*100+N$2,Feuil2!$A$3:$CQ$931,HLOOKUP(Feuil1!$F2757,Feuil2!$E$1:$DG$2,2,0),0)),"",VLOOKUP($H2757*100+N$2,Feuil2!$A$3:$CQ$931,HLOOKUP(Feuil1!$F2757,Feuil2!$E$1:$DG$2,2,0),0))</f>
        <v>29.1</v>
      </c>
      <c r="O2757" s="12">
        <f>IF(ISBLANK(VLOOKUP($H2757*100+O$2,Feuil2!$A$3:$CQ$931,HLOOKUP(Feuil1!$F2757,Feuil2!$E$1:$DG$2,2,0),0)),"",VLOOKUP($H2757*100+O$2,Feuil2!$A$3:$CQ$931,HLOOKUP(Feuil1!$F2757,Feuil2!$E$1:$DG$2,2,0),0))</f>
        <v>38.6</v>
      </c>
      <c r="P2757" s="12">
        <f>IF(ISBLANK(VLOOKUP($H2757*100+P$2,Feuil2!$A$3:$CQ$931,HLOOKUP(Feuil1!$F2757,Feuil2!$E$1:$DG$2,2,0),0)),"",VLOOKUP($H2757*100+P$2,Feuil2!$A$3:$CQ$931,HLOOKUP(Feuil1!$F2757,Feuil2!$E$1:$DG$2,2,0),0))</f>
        <v>2.86</v>
      </c>
      <c r="Q2757" s="12">
        <f>IF(ISBLANK(VLOOKUP($H2757*100+Q$2,Feuil2!$A$3:$CQ$931,HLOOKUP(Feuil1!$F2757,Feuil2!$E$1:$DG$2,2,0),0)),"",VLOOKUP($H2757*100+Q$2,Feuil2!$A$3:$CQ$931,HLOOKUP(Feuil1!$F2757,Feuil2!$E$1:$DG$2,2,0),0))</f>
        <v>18.8</v>
      </c>
      <c r="R2757" s="12">
        <f>IF(ISBLANK(VLOOKUP($H2757*100+R$2,Feuil2!$A$3:$CQ$931,HLOOKUP(Feuil1!$F2757,Feuil2!$E$1:$DG$2,2,0),0)),"",VLOOKUP($H2757*100+R$2,Feuil2!$A$3:$CQ$931,HLOOKUP(Feuil1!$F2757,Feuil2!$E$1:$DG$2,2,0),0))</f>
        <v>3.73</v>
      </c>
      <c r="S2757" s="12">
        <f>IF(ISBLANK(VLOOKUP($H2757*100+S$2,Feuil2!$A$3:$CQ$931,HLOOKUP(Feuil1!$F2757,Feuil2!$E$1:$DG$2,2,0),0)),"",VLOOKUP($H2757*100+S$2,Feuil2!$A$3:$CQ$931,HLOOKUP(Feuil1!$F2757,Feuil2!$E$1:$DG$2,2,0),0))</f>
        <v>0</v>
      </c>
      <c r="T2757" s="12">
        <f>IF(ISBLANK(VLOOKUP($H2757*100+T$2,Feuil2!$A$3:$CQ$931,HLOOKUP(Feuil1!$F2757,Feuil2!$E$1:$DG$2,2,0),0)),"",VLOOKUP($H2757*100+T$2,Feuil2!$A$3:$CQ$931,HLOOKUP(Feuil1!$F2757,Feuil2!$E$1:$DG$2,2,0),0))</f>
        <v>2.9</v>
      </c>
      <c r="U2757" s="12">
        <f t="shared" si="65"/>
        <v>247.39000000000001</v>
      </c>
    </row>
    <row r="2758" spans="1:21" x14ac:dyDescent="0.35">
      <c r="A2758" s="10" t="s">
        <v>87</v>
      </c>
      <c r="B2758" s="8" t="s">
        <v>40</v>
      </c>
      <c r="C2758" s="39">
        <v>546700</v>
      </c>
      <c r="D2758" s="39">
        <v>428800</v>
      </c>
      <c r="E2758" s="39">
        <v>230</v>
      </c>
      <c r="F2758" s="10">
        <v>236</v>
      </c>
      <c r="G2758" s="5" t="s">
        <v>47</v>
      </c>
      <c r="H2758" s="11">
        <v>1999</v>
      </c>
      <c r="I2758" s="12">
        <f>IF(ISBLANK(VLOOKUP($H2758*100+I$2,Feuil2!$A$3:$CQ$931,HLOOKUP(Feuil1!$F2758,Feuil2!$E$1:$DG$2,2,0),0)),"",VLOOKUP($H2758*100+I$2,Feuil2!$A$3:$CQ$931,HLOOKUP(Feuil1!$F2758,Feuil2!$E$1:$DG$2,2,0),0))</f>
        <v>1.5</v>
      </c>
      <c r="J2758" s="12">
        <f>IF(ISBLANK(VLOOKUP($H2758*100+J$2,Feuil2!$A$3:$CQ$931,HLOOKUP(Feuil1!$F2758,Feuil2!$E$1:$DG$2,2,0),0)),"",VLOOKUP($H2758*100+J$2,Feuil2!$A$3:$CQ$931,HLOOKUP(Feuil1!$F2758,Feuil2!$E$1:$DG$2,2,0),0))</f>
        <v>78.3</v>
      </c>
      <c r="K2758" s="12">
        <f>IF(ISBLANK(VLOOKUP($H2758*100+K$2,Feuil2!$A$3:$CQ$931,HLOOKUP(Feuil1!$F2758,Feuil2!$E$1:$DG$2,2,0),0)),"",VLOOKUP($H2758*100+K$2,Feuil2!$A$3:$CQ$931,HLOOKUP(Feuil1!$F2758,Feuil2!$E$1:$DG$2,2,0),0))</f>
        <v>58.2</v>
      </c>
      <c r="L2758" s="12">
        <f>IF(ISBLANK(VLOOKUP($H2758*100+L$2,Feuil2!$A$3:$CQ$931,HLOOKUP(Feuil1!$F2758,Feuil2!$E$1:$DG$2,2,0),0)),"",VLOOKUP($H2758*100+L$2,Feuil2!$A$3:$CQ$931,HLOOKUP(Feuil1!$F2758,Feuil2!$E$1:$DG$2,2,0),0))</f>
        <v>30.6</v>
      </c>
      <c r="M2758" s="12">
        <f>IF(ISBLANK(VLOOKUP($H2758*100+M$2,Feuil2!$A$3:$CQ$931,HLOOKUP(Feuil1!$F2758,Feuil2!$E$1:$DG$2,2,0),0)),"",VLOOKUP($H2758*100+M$2,Feuil2!$A$3:$CQ$931,HLOOKUP(Feuil1!$F2758,Feuil2!$E$1:$DG$2,2,0),0))</f>
        <v>27.3</v>
      </c>
      <c r="N2758" s="12">
        <f>IF(ISBLANK(VLOOKUP($H2758*100+N$2,Feuil2!$A$3:$CQ$931,HLOOKUP(Feuil1!$F2758,Feuil2!$E$1:$DG$2,2,0),0)),"",VLOOKUP($H2758*100+N$2,Feuil2!$A$3:$CQ$931,HLOOKUP(Feuil1!$F2758,Feuil2!$E$1:$DG$2,2,0),0))</f>
        <v>0</v>
      </c>
      <c r="O2758" s="12">
        <f>IF(ISBLANK(VLOOKUP($H2758*100+O$2,Feuil2!$A$3:$CQ$931,HLOOKUP(Feuil1!$F2758,Feuil2!$E$1:$DG$2,2,0),0)),"",VLOOKUP($H2758*100+O$2,Feuil2!$A$3:$CQ$931,HLOOKUP(Feuil1!$F2758,Feuil2!$E$1:$DG$2,2,0),0))</f>
        <v>0</v>
      </c>
      <c r="P2758" s="12">
        <f>IF(ISBLANK(VLOOKUP($H2758*100+P$2,Feuil2!$A$3:$CQ$931,HLOOKUP(Feuil1!$F2758,Feuil2!$E$1:$DG$2,2,0),0)),"",VLOOKUP($H2758*100+P$2,Feuil2!$A$3:$CQ$931,HLOOKUP(Feuil1!$F2758,Feuil2!$E$1:$DG$2,2,0),0))</f>
        <v>93.6</v>
      </c>
      <c r="Q2758" s="12">
        <f>IF(ISBLANK(VLOOKUP($H2758*100+Q$2,Feuil2!$A$3:$CQ$931,HLOOKUP(Feuil1!$F2758,Feuil2!$E$1:$DG$2,2,0),0)),"",VLOOKUP($H2758*100+Q$2,Feuil2!$A$3:$CQ$931,HLOOKUP(Feuil1!$F2758,Feuil2!$E$1:$DG$2,2,0),0))</f>
        <v>80.5</v>
      </c>
      <c r="R2758" s="12">
        <f>IF(ISBLANK(VLOOKUP($H2758*100+R$2,Feuil2!$A$3:$CQ$931,HLOOKUP(Feuil1!$F2758,Feuil2!$E$1:$DG$2,2,0),0)),"",VLOOKUP($H2758*100+R$2,Feuil2!$A$3:$CQ$931,HLOOKUP(Feuil1!$F2758,Feuil2!$E$1:$DG$2,2,0),0))</f>
        <v>0</v>
      </c>
      <c r="S2758" s="12">
        <f>IF(ISBLANK(VLOOKUP($H2758*100+S$2,Feuil2!$A$3:$CQ$931,HLOOKUP(Feuil1!$F2758,Feuil2!$E$1:$DG$2,2,0),0)),"",VLOOKUP($H2758*100+S$2,Feuil2!$A$3:$CQ$931,HLOOKUP(Feuil1!$F2758,Feuil2!$E$1:$DG$2,2,0),0))</f>
        <v>0</v>
      </c>
      <c r="T2758" s="12">
        <f>IF(ISBLANK(VLOOKUP($H2758*100+T$2,Feuil2!$A$3:$CQ$931,HLOOKUP(Feuil1!$F2758,Feuil2!$E$1:$DG$2,2,0),0)),"",VLOOKUP($H2758*100+T$2,Feuil2!$A$3:$CQ$931,HLOOKUP(Feuil1!$F2758,Feuil2!$E$1:$DG$2,2,0),0))</f>
        <v>0</v>
      </c>
      <c r="U2758" s="12">
        <f t="shared" si="65"/>
        <v>370</v>
      </c>
    </row>
    <row r="2759" spans="1:21" x14ac:dyDescent="0.35">
      <c r="A2759" s="10" t="s">
        <v>87</v>
      </c>
      <c r="B2759" s="8" t="s">
        <v>40</v>
      </c>
      <c r="C2759" s="39">
        <v>546700</v>
      </c>
      <c r="D2759" s="39">
        <v>428800</v>
      </c>
      <c r="E2759" s="39">
        <v>230</v>
      </c>
      <c r="F2759" s="10">
        <v>236</v>
      </c>
      <c r="G2759" s="5" t="s">
        <v>47</v>
      </c>
      <c r="H2759" s="11">
        <v>2000</v>
      </c>
      <c r="I2759" s="12">
        <f>IF(ISBLANK(VLOOKUP($H2759*100+I$2,Feuil2!$A$3:$CQ$931,HLOOKUP(Feuil1!$F2759,Feuil2!$E$1:$DG$2,2,0),0)),"",VLOOKUP($H2759*100+I$2,Feuil2!$A$3:$CQ$931,HLOOKUP(Feuil1!$F2759,Feuil2!$E$1:$DG$2,2,0),0))</f>
        <v>28.4</v>
      </c>
      <c r="J2759" s="12">
        <f>IF(ISBLANK(VLOOKUP($H2759*100+J$2,Feuil2!$A$3:$CQ$931,HLOOKUP(Feuil1!$F2759,Feuil2!$E$1:$DG$2,2,0),0)),"",VLOOKUP($H2759*100+J$2,Feuil2!$A$3:$CQ$931,HLOOKUP(Feuil1!$F2759,Feuil2!$E$1:$DG$2,2,0),0))</f>
        <v>89.4</v>
      </c>
      <c r="K2759" s="12">
        <f>IF(ISBLANK(VLOOKUP($H2759*100+K$2,Feuil2!$A$3:$CQ$931,HLOOKUP(Feuil1!$F2759,Feuil2!$E$1:$DG$2,2,0),0)),"",VLOOKUP($H2759*100+K$2,Feuil2!$A$3:$CQ$931,HLOOKUP(Feuil1!$F2759,Feuil2!$E$1:$DG$2,2,0),0))</f>
        <v>48.3</v>
      </c>
      <c r="L2759" s="12">
        <f>IF(ISBLANK(VLOOKUP($H2759*100+L$2,Feuil2!$A$3:$CQ$931,HLOOKUP(Feuil1!$F2759,Feuil2!$E$1:$DG$2,2,0),0)),"",VLOOKUP($H2759*100+L$2,Feuil2!$A$3:$CQ$931,HLOOKUP(Feuil1!$F2759,Feuil2!$E$1:$DG$2,2,0),0))</f>
        <v>178.4</v>
      </c>
      <c r="M2759" s="12">
        <f>IF(ISBLANK(VLOOKUP($H2759*100+M$2,Feuil2!$A$3:$CQ$931,HLOOKUP(Feuil1!$F2759,Feuil2!$E$1:$DG$2,2,0),0)),"",VLOOKUP($H2759*100+M$2,Feuil2!$A$3:$CQ$931,HLOOKUP(Feuil1!$F2759,Feuil2!$E$1:$DG$2,2,0),0))</f>
        <v>87.4</v>
      </c>
      <c r="N2759" s="12">
        <f>IF(ISBLANK(VLOOKUP($H2759*100+N$2,Feuil2!$A$3:$CQ$931,HLOOKUP(Feuil1!$F2759,Feuil2!$E$1:$DG$2,2,0),0)),"",VLOOKUP($H2759*100+N$2,Feuil2!$A$3:$CQ$931,HLOOKUP(Feuil1!$F2759,Feuil2!$E$1:$DG$2,2,0),0))</f>
        <v>47.5</v>
      </c>
      <c r="O2759" s="12">
        <f>IF(ISBLANK(VLOOKUP($H2759*100+O$2,Feuil2!$A$3:$CQ$931,HLOOKUP(Feuil1!$F2759,Feuil2!$E$1:$DG$2,2,0),0)),"",VLOOKUP($H2759*100+O$2,Feuil2!$A$3:$CQ$931,HLOOKUP(Feuil1!$F2759,Feuil2!$E$1:$DG$2,2,0),0))</f>
        <v>35.1</v>
      </c>
      <c r="P2759" s="12">
        <f>IF(ISBLANK(VLOOKUP($H2759*100+P$2,Feuil2!$A$3:$CQ$931,HLOOKUP(Feuil1!$F2759,Feuil2!$E$1:$DG$2,2,0),0)),"",VLOOKUP($H2759*100+P$2,Feuil2!$A$3:$CQ$931,HLOOKUP(Feuil1!$F2759,Feuil2!$E$1:$DG$2,2,0),0))</f>
        <v>0</v>
      </c>
      <c r="Q2759" s="12">
        <f>IF(ISBLANK(VLOOKUP($H2759*100+Q$2,Feuil2!$A$3:$CQ$931,HLOOKUP(Feuil1!$F2759,Feuil2!$E$1:$DG$2,2,0),0)),"",VLOOKUP($H2759*100+Q$2,Feuil2!$A$3:$CQ$931,HLOOKUP(Feuil1!$F2759,Feuil2!$E$1:$DG$2,2,0),0))</f>
        <v>23.5</v>
      </c>
      <c r="R2759" s="12">
        <f>IF(ISBLANK(VLOOKUP($H2759*100+R$2,Feuil2!$A$3:$CQ$931,HLOOKUP(Feuil1!$F2759,Feuil2!$E$1:$DG$2,2,0),0)),"",VLOOKUP($H2759*100+R$2,Feuil2!$A$3:$CQ$931,HLOOKUP(Feuil1!$F2759,Feuil2!$E$1:$DG$2,2,0),0))</f>
        <v>0</v>
      </c>
      <c r="S2759" s="12">
        <f>IF(ISBLANK(VLOOKUP($H2759*100+S$2,Feuil2!$A$3:$CQ$931,HLOOKUP(Feuil1!$F2759,Feuil2!$E$1:$DG$2,2,0),0)),"",VLOOKUP($H2759*100+S$2,Feuil2!$A$3:$CQ$931,HLOOKUP(Feuil1!$F2759,Feuil2!$E$1:$DG$2,2,0),0))</f>
        <v>0</v>
      </c>
      <c r="T2759" s="12">
        <f>IF(ISBLANK(VLOOKUP($H2759*100+T$2,Feuil2!$A$3:$CQ$931,HLOOKUP(Feuil1!$F2759,Feuil2!$E$1:$DG$2,2,0),0)),"",VLOOKUP($H2759*100+T$2,Feuil2!$A$3:$CQ$931,HLOOKUP(Feuil1!$F2759,Feuil2!$E$1:$DG$2,2,0),0))</f>
        <v>1</v>
      </c>
      <c r="U2759" s="12">
        <f t="shared" si="65"/>
        <v>539</v>
      </c>
    </row>
    <row r="2760" spans="1:21" x14ac:dyDescent="0.35">
      <c r="A2760" s="10" t="s">
        <v>87</v>
      </c>
      <c r="B2760" s="8" t="s">
        <v>40</v>
      </c>
      <c r="C2760" s="39">
        <v>546700</v>
      </c>
      <c r="D2760" s="39">
        <v>428800</v>
      </c>
      <c r="E2760" s="39">
        <v>230</v>
      </c>
      <c r="F2760" s="10">
        <v>236</v>
      </c>
      <c r="G2760" s="5" t="s">
        <v>47</v>
      </c>
      <c r="H2760" s="11">
        <v>2001</v>
      </c>
      <c r="I2760" s="12">
        <f>IF(ISBLANK(VLOOKUP($H2760*100+I$2,Feuil2!$A$3:$CQ$931,HLOOKUP(Feuil1!$F2760,Feuil2!$E$1:$DG$2,2,0),0)),"",VLOOKUP($H2760*100+I$2,Feuil2!$A$3:$CQ$931,HLOOKUP(Feuil1!$F2760,Feuil2!$E$1:$DG$2,2,0),0))</f>
        <v>4.2</v>
      </c>
      <c r="J2760" s="12">
        <f>IF(ISBLANK(VLOOKUP($H2760*100+J$2,Feuil2!$A$3:$CQ$931,HLOOKUP(Feuil1!$F2760,Feuil2!$E$1:$DG$2,2,0),0)),"",VLOOKUP($H2760*100+J$2,Feuil2!$A$3:$CQ$931,HLOOKUP(Feuil1!$F2760,Feuil2!$E$1:$DG$2,2,0),0))</f>
        <v>5.9</v>
      </c>
      <c r="K2760" s="12">
        <f>IF(ISBLANK(VLOOKUP($H2760*100+K$2,Feuil2!$A$3:$CQ$931,HLOOKUP(Feuil1!$F2760,Feuil2!$E$1:$DG$2,2,0),0)),"",VLOOKUP($H2760*100+K$2,Feuil2!$A$3:$CQ$931,HLOOKUP(Feuil1!$F2760,Feuil2!$E$1:$DG$2,2,0),0))</f>
        <v>3.2</v>
      </c>
      <c r="L2760" s="12">
        <f>IF(ISBLANK(VLOOKUP($H2760*100+L$2,Feuil2!$A$3:$CQ$931,HLOOKUP(Feuil1!$F2760,Feuil2!$E$1:$DG$2,2,0),0)),"",VLOOKUP($H2760*100+L$2,Feuil2!$A$3:$CQ$931,HLOOKUP(Feuil1!$F2760,Feuil2!$E$1:$DG$2,2,0),0))</f>
        <v>135.9</v>
      </c>
      <c r="M2760" s="12">
        <f>IF(ISBLANK(VLOOKUP($H2760*100+M$2,Feuil2!$A$3:$CQ$931,HLOOKUP(Feuil1!$F2760,Feuil2!$E$1:$DG$2,2,0),0)),"",VLOOKUP($H2760*100+M$2,Feuil2!$A$3:$CQ$931,HLOOKUP(Feuil1!$F2760,Feuil2!$E$1:$DG$2,2,0),0))</f>
        <v>2</v>
      </c>
      <c r="N2760" s="12">
        <f>IF(ISBLANK(VLOOKUP($H2760*100+N$2,Feuil2!$A$3:$CQ$931,HLOOKUP(Feuil1!$F2760,Feuil2!$E$1:$DG$2,2,0),0)),"",VLOOKUP($H2760*100+N$2,Feuil2!$A$3:$CQ$931,HLOOKUP(Feuil1!$F2760,Feuil2!$E$1:$DG$2,2,0),0))</f>
        <v>1.8</v>
      </c>
      <c r="O2760" s="12">
        <f>IF(ISBLANK(VLOOKUP($H2760*100+O$2,Feuil2!$A$3:$CQ$931,HLOOKUP(Feuil1!$F2760,Feuil2!$E$1:$DG$2,2,0),0)),"",VLOOKUP($H2760*100+O$2,Feuil2!$A$3:$CQ$931,HLOOKUP(Feuil1!$F2760,Feuil2!$E$1:$DG$2,2,0),0))</f>
        <v>107.2</v>
      </c>
      <c r="P2760" s="12">
        <f>IF(ISBLANK(VLOOKUP($H2760*100+P$2,Feuil2!$A$3:$CQ$931,HLOOKUP(Feuil1!$F2760,Feuil2!$E$1:$DG$2,2,0),0)),"",VLOOKUP($H2760*100+P$2,Feuil2!$A$3:$CQ$931,HLOOKUP(Feuil1!$F2760,Feuil2!$E$1:$DG$2,2,0),0))</f>
        <v>167</v>
      </c>
      <c r="Q2760" s="12">
        <f>IF(ISBLANK(VLOOKUP($H2760*100+Q$2,Feuil2!$A$3:$CQ$931,HLOOKUP(Feuil1!$F2760,Feuil2!$E$1:$DG$2,2,0),0)),"",VLOOKUP($H2760*100+Q$2,Feuil2!$A$3:$CQ$931,HLOOKUP(Feuil1!$F2760,Feuil2!$E$1:$DG$2,2,0),0))</f>
        <v>19.3</v>
      </c>
      <c r="R2760" s="12">
        <f>IF(ISBLANK(VLOOKUP($H2760*100+R$2,Feuil2!$A$3:$CQ$931,HLOOKUP(Feuil1!$F2760,Feuil2!$E$1:$DG$2,2,0),0)),"",VLOOKUP($H2760*100+R$2,Feuil2!$A$3:$CQ$931,HLOOKUP(Feuil1!$F2760,Feuil2!$E$1:$DG$2,2,0),0))</f>
        <v>0</v>
      </c>
      <c r="S2760" s="12">
        <f>IF(ISBLANK(VLOOKUP($H2760*100+S$2,Feuil2!$A$3:$CQ$931,HLOOKUP(Feuil1!$F2760,Feuil2!$E$1:$DG$2,2,0),0)),"",VLOOKUP($H2760*100+S$2,Feuil2!$A$3:$CQ$931,HLOOKUP(Feuil1!$F2760,Feuil2!$E$1:$DG$2,2,0),0))</f>
        <v>0</v>
      </c>
      <c r="T2760" s="12">
        <f>IF(ISBLANK(VLOOKUP($H2760*100+T$2,Feuil2!$A$3:$CQ$931,HLOOKUP(Feuil1!$F2760,Feuil2!$E$1:$DG$2,2,0),0)),"",VLOOKUP($H2760*100+T$2,Feuil2!$A$3:$CQ$931,HLOOKUP(Feuil1!$F2760,Feuil2!$E$1:$DG$2,2,0),0))</f>
        <v>0</v>
      </c>
      <c r="U2760" s="12">
        <f t="shared" si="65"/>
        <v>446.50000000000006</v>
      </c>
    </row>
    <row r="2761" spans="1:21" x14ac:dyDescent="0.35">
      <c r="A2761" s="10" t="s">
        <v>87</v>
      </c>
      <c r="B2761" s="8" t="s">
        <v>40</v>
      </c>
      <c r="C2761" s="39">
        <v>546700</v>
      </c>
      <c r="D2761" s="39">
        <v>428800</v>
      </c>
      <c r="E2761" s="39">
        <v>230</v>
      </c>
      <c r="F2761" s="10">
        <v>236</v>
      </c>
      <c r="G2761" s="5" t="s">
        <v>47</v>
      </c>
      <c r="H2761" s="11">
        <v>2002</v>
      </c>
      <c r="I2761" s="12">
        <f>IF(ISBLANK(VLOOKUP($H2761*100+I$2,Feuil2!$A$3:$CQ$931,HLOOKUP(Feuil1!$F2761,Feuil2!$E$1:$DG$2,2,0),0)),"",VLOOKUP($H2761*100+I$2,Feuil2!$A$3:$CQ$931,HLOOKUP(Feuil1!$F2761,Feuil2!$E$1:$DG$2,2,0),0))</f>
        <v>0</v>
      </c>
      <c r="J2761" s="12">
        <f>IF(ISBLANK(VLOOKUP($H2761*100+J$2,Feuil2!$A$3:$CQ$931,HLOOKUP(Feuil1!$F2761,Feuil2!$E$1:$DG$2,2,0),0)),"",VLOOKUP($H2761*100+J$2,Feuil2!$A$3:$CQ$931,HLOOKUP(Feuil1!$F2761,Feuil2!$E$1:$DG$2,2,0),0))</f>
        <v>73.099999999999994</v>
      </c>
      <c r="K2761" s="12">
        <f>IF(ISBLANK(VLOOKUP($H2761*100+K$2,Feuil2!$A$3:$CQ$931,HLOOKUP(Feuil1!$F2761,Feuil2!$E$1:$DG$2,2,0),0)),"",VLOOKUP($H2761*100+K$2,Feuil2!$A$3:$CQ$931,HLOOKUP(Feuil1!$F2761,Feuil2!$E$1:$DG$2,2,0),0))</f>
        <v>173.2</v>
      </c>
      <c r="L2761" s="12">
        <f>IF(ISBLANK(VLOOKUP($H2761*100+L$2,Feuil2!$A$3:$CQ$931,HLOOKUP(Feuil1!$F2761,Feuil2!$E$1:$DG$2,2,0),0)),"",VLOOKUP($H2761*100+L$2,Feuil2!$A$3:$CQ$931,HLOOKUP(Feuil1!$F2761,Feuil2!$E$1:$DG$2,2,0),0))</f>
        <v>38.299999999999997</v>
      </c>
      <c r="M2761" s="12">
        <f>IF(ISBLANK(VLOOKUP($H2761*100+M$2,Feuil2!$A$3:$CQ$931,HLOOKUP(Feuil1!$F2761,Feuil2!$E$1:$DG$2,2,0),0)),"",VLOOKUP($H2761*100+M$2,Feuil2!$A$3:$CQ$931,HLOOKUP(Feuil1!$F2761,Feuil2!$E$1:$DG$2,2,0),0))</f>
        <v>83.5</v>
      </c>
      <c r="N2761" s="12">
        <f>IF(ISBLANK(VLOOKUP($H2761*100+N$2,Feuil2!$A$3:$CQ$931,HLOOKUP(Feuil1!$F2761,Feuil2!$E$1:$DG$2,2,0),0)),"",VLOOKUP($H2761*100+N$2,Feuil2!$A$3:$CQ$931,HLOOKUP(Feuil1!$F2761,Feuil2!$E$1:$DG$2,2,0),0))</f>
        <v>62</v>
      </c>
      <c r="O2761" s="12">
        <f>IF(ISBLANK(VLOOKUP($H2761*100+O$2,Feuil2!$A$3:$CQ$931,HLOOKUP(Feuil1!$F2761,Feuil2!$E$1:$DG$2,2,0),0)),"",VLOOKUP($H2761*100+O$2,Feuil2!$A$3:$CQ$931,HLOOKUP(Feuil1!$F2761,Feuil2!$E$1:$DG$2,2,0),0))</f>
        <v>61</v>
      </c>
      <c r="P2761" s="12">
        <f>IF(ISBLANK(VLOOKUP($H2761*100+P$2,Feuil2!$A$3:$CQ$931,HLOOKUP(Feuil1!$F2761,Feuil2!$E$1:$DG$2,2,0),0)),"",VLOOKUP($H2761*100+P$2,Feuil2!$A$3:$CQ$931,HLOOKUP(Feuil1!$F2761,Feuil2!$E$1:$DG$2,2,0),0))</f>
        <v>77.3</v>
      </c>
      <c r="Q2761" s="12">
        <f>IF(ISBLANK(VLOOKUP($H2761*100+Q$2,Feuil2!$A$3:$CQ$931,HLOOKUP(Feuil1!$F2761,Feuil2!$E$1:$DG$2,2,0),0)),"",VLOOKUP($H2761*100+Q$2,Feuil2!$A$3:$CQ$931,HLOOKUP(Feuil1!$F2761,Feuil2!$E$1:$DG$2,2,0),0))</f>
        <v>17.5</v>
      </c>
      <c r="R2761" s="12">
        <f>IF(ISBLANK(VLOOKUP($H2761*100+R$2,Feuil2!$A$3:$CQ$931,HLOOKUP(Feuil1!$F2761,Feuil2!$E$1:$DG$2,2,0),0)),"",VLOOKUP($H2761*100+R$2,Feuil2!$A$3:$CQ$931,HLOOKUP(Feuil1!$F2761,Feuil2!$E$1:$DG$2,2,0),0))</f>
        <v>5.5</v>
      </c>
      <c r="S2761" s="12">
        <f>IF(ISBLANK(VLOOKUP($H2761*100+S$2,Feuil2!$A$3:$CQ$931,HLOOKUP(Feuil1!$F2761,Feuil2!$E$1:$DG$2,2,0),0)),"",VLOOKUP($H2761*100+S$2,Feuil2!$A$3:$CQ$931,HLOOKUP(Feuil1!$F2761,Feuil2!$E$1:$DG$2,2,0),0))</f>
        <v>0</v>
      </c>
      <c r="T2761" s="12">
        <f>IF(ISBLANK(VLOOKUP($H2761*100+T$2,Feuil2!$A$3:$CQ$931,HLOOKUP(Feuil1!$F2761,Feuil2!$E$1:$DG$2,2,0),0)),"",VLOOKUP($H2761*100+T$2,Feuil2!$A$3:$CQ$931,HLOOKUP(Feuil1!$F2761,Feuil2!$E$1:$DG$2,2,0),0))</f>
        <v>4.4000000000000004</v>
      </c>
      <c r="U2761" s="12">
        <f t="shared" si="65"/>
        <v>595.79999999999995</v>
      </c>
    </row>
    <row r="2762" spans="1:21" x14ac:dyDescent="0.35">
      <c r="A2762" s="10" t="s">
        <v>87</v>
      </c>
      <c r="B2762" s="8" t="s">
        <v>40</v>
      </c>
      <c r="C2762" s="39">
        <v>546700</v>
      </c>
      <c r="D2762" s="39">
        <v>428800</v>
      </c>
      <c r="E2762" s="39">
        <v>230</v>
      </c>
      <c r="F2762" s="10">
        <v>236</v>
      </c>
      <c r="G2762" s="5" t="s">
        <v>47</v>
      </c>
      <c r="H2762" s="11">
        <v>2003</v>
      </c>
      <c r="I2762" s="12">
        <f>IF(ISBLANK(VLOOKUP($H2762*100+I$2,Feuil2!$A$3:$CQ$931,HLOOKUP(Feuil1!$F2762,Feuil2!$E$1:$DG$2,2,0),0)),"",VLOOKUP($H2762*100+I$2,Feuil2!$A$3:$CQ$931,HLOOKUP(Feuil1!$F2762,Feuil2!$E$1:$DG$2,2,0),0))</f>
        <v>0</v>
      </c>
      <c r="J2762" s="12">
        <f>IF(ISBLANK(VLOOKUP($H2762*100+J$2,Feuil2!$A$3:$CQ$931,HLOOKUP(Feuil1!$F2762,Feuil2!$E$1:$DG$2,2,0),0)),"",VLOOKUP($H2762*100+J$2,Feuil2!$A$3:$CQ$931,HLOOKUP(Feuil1!$F2762,Feuil2!$E$1:$DG$2,2,0),0))</f>
        <v>69.3</v>
      </c>
      <c r="K2762" s="12">
        <f>IF(ISBLANK(VLOOKUP($H2762*100+K$2,Feuil2!$A$3:$CQ$931,HLOOKUP(Feuil1!$F2762,Feuil2!$E$1:$DG$2,2,0),0)),"",VLOOKUP($H2762*100+K$2,Feuil2!$A$3:$CQ$931,HLOOKUP(Feuil1!$F2762,Feuil2!$E$1:$DG$2,2,0),0))</f>
        <v>88.8</v>
      </c>
      <c r="L2762" s="12">
        <f>IF(ISBLANK(VLOOKUP($H2762*100+L$2,Feuil2!$A$3:$CQ$931,HLOOKUP(Feuil1!$F2762,Feuil2!$E$1:$DG$2,2,0),0)),"",VLOOKUP($H2762*100+L$2,Feuil2!$A$3:$CQ$931,HLOOKUP(Feuil1!$F2762,Feuil2!$E$1:$DG$2,2,0),0))</f>
        <v>125</v>
      </c>
      <c r="M2762" s="12">
        <f>IF(ISBLANK(VLOOKUP($H2762*100+M$2,Feuil2!$A$3:$CQ$931,HLOOKUP(Feuil1!$F2762,Feuil2!$E$1:$DG$2,2,0),0)),"",VLOOKUP($H2762*100+M$2,Feuil2!$A$3:$CQ$931,HLOOKUP(Feuil1!$F2762,Feuil2!$E$1:$DG$2,2,0),0))</f>
        <v>3.3</v>
      </c>
      <c r="N2762" s="12">
        <f>IF(ISBLANK(VLOOKUP($H2762*100+N$2,Feuil2!$A$3:$CQ$931,HLOOKUP(Feuil1!$F2762,Feuil2!$E$1:$DG$2,2,0),0)),"",VLOOKUP($H2762*100+N$2,Feuil2!$A$3:$CQ$931,HLOOKUP(Feuil1!$F2762,Feuil2!$E$1:$DG$2,2,0),0))</f>
        <v>39.4</v>
      </c>
      <c r="O2762" s="12">
        <f>IF(ISBLANK(VLOOKUP($H2762*100+O$2,Feuil2!$A$3:$CQ$931,HLOOKUP(Feuil1!$F2762,Feuil2!$E$1:$DG$2,2,0),0)),"",VLOOKUP($H2762*100+O$2,Feuil2!$A$3:$CQ$931,HLOOKUP(Feuil1!$F2762,Feuil2!$E$1:$DG$2,2,0),0))</f>
        <v>44.8</v>
      </c>
      <c r="P2762" s="12">
        <f>IF(ISBLANK(VLOOKUP($H2762*100+P$2,Feuil2!$A$3:$CQ$931,HLOOKUP(Feuil1!$F2762,Feuil2!$E$1:$DG$2,2,0),0)),"",VLOOKUP($H2762*100+P$2,Feuil2!$A$3:$CQ$931,HLOOKUP(Feuil1!$F2762,Feuil2!$E$1:$DG$2,2,0),0))</f>
        <v>38.5</v>
      </c>
      <c r="Q2762" s="12">
        <f>IF(ISBLANK(VLOOKUP($H2762*100+Q$2,Feuil2!$A$3:$CQ$931,HLOOKUP(Feuil1!$F2762,Feuil2!$E$1:$DG$2,2,0),0)),"",VLOOKUP($H2762*100+Q$2,Feuil2!$A$3:$CQ$931,HLOOKUP(Feuil1!$F2762,Feuil2!$E$1:$DG$2,2,0),0))</f>
        <v>52.3</v>
      </c>
      <c r="R2762" s="12">
        <f>IF(ISBLANK(VLOOKUP($H2762*100+R$2,Feuil2!$A$3:$CQ$931,HLOOKUP(Feuil1!$F2762,Feuil2!$E$1:$DG$2,2,0),0)),"",VLOOKUP($H2762*100+R$2,Feuil2!$A$3:$CQ$931,HLOOKUP(Feuil1!$F2762,Feuil2!$E$1:$DG$2,2,0),0))</f>
        <v>0</v>
      </c>
      <c r="S2762" s="12">
        <f>IF(ISBLANK(VLOOKUP($H2762*100+S$2,Feuil2!$A$3:$CQ$931,HLOOKUP(Feuil1!$F2762,Feuil2!$E$1:$DG$2,2,0),0)),"",VLOOKUP($H2762*100+S$2,Feuil2!$A$3:$CQ$931,HLOOKUP(Feuil1!$F2762,Feuil2!$E$1:$DG$2,2,0),0))</f>
        <v>0</v>
      </c>
      <c r="T2762" s="12">
        <f>IF(ISBLANK(VLOOKUP($H2762*100+T$2,Feuil2!$A$3:$CQ$931,HLOOKUP(Feuil1!$F2762,Feuil2!$E$1:$DG$2,2,0),0)),"",VLOOKUP($H2762*100+T$2,Feuil2!$A$3:$CQ$931,HLOOKUP(Feuil1!$F2762,Feuil2!$E$1:$DG$2,2,0),0))</f>
        <v>2.2999999999999998</v>
      </c>
      <c r="U2762" s="12">
        <f t="shared" si="65"/>
        <v>463.70000000000005</v>
      </c>
    </row>
    <row r="2763" spans="1:21" x14ac:dyDescent="0.35">
      <c r="A2763" s="10" t="s">
        <v>87</v>
      </c>
      <c r="B2763" s="8" t="s">
        <v>40</v>
      </c>
      <c r="C2763" s="39">
        <v>546700</v>
      </c>
      <c r="D2763" s="39">
        <v>428800</v>
      </c>
      <c r="E2763" s="39">
        <v>230</v>
      </c>
      <c r="F2763" s="10">
        <v>236</v>
      </c>
      <c r="G2763" s="5" t="s">
        <v>47</v>
      </c>
      <c r="H2763" s="11">
        <v>2004</v>
      </c>
      <c r="I2763" s="12">
        <f>IF(ISBLANK(VLOOKUP($H2763*100+I$2,Feuil2!$A$3:$CQ$931,HLOOKUP(Feuil1!$F2763,Feuil2!$E$1:$DG$2,2,0),0)),"",VLOOKUP($H2763*100+I$2,Feuil2!$A$3:$CQ$931,HLOOKUP(Feuil1!$F2763,Feuil2!$E$1:$DG$2,2,0),0))</f>
        <v>0</v>
      </c>
      <c r="J2763" s="12">
        <f>IF(ISBLANK(VLOOKUP($H2763*100+J$2,Feuil2!$A$3:$CQ$931,HLOOKUP(Feuil1!$F2763,Feuil2!$E$1:$DG$2,2,0),0)),"",VLOOKUP($H2763*100+J$2,Feuil2!$A$3:$CQ$931,HLOOKUP(Feuil1!$F2763,Feuil2!$E$1:$DG$2,2,0),0))</f>
        <v>93.9</v>
      </c>
      <c r="K2763" s="12">
        <f>IF(ISBLANK(VLOOKUP($H2763*100+K$2,Feuil2!$A$3:$CQ$931,HLOOKUP(Feuil1!$F2763,Feuil2!$E$1:$DG$2,2,0),0)),"",VLOOKUP($H2763*100+K$2,Feuil2!$A$3:$CQ$931,HLOOKUP(Feuil1!$F2763,Feuil2!$E$1:$DG$2,2,0),0))</f>
        <v>36.1</v>
      </c>
      <c r="L2763" s="12">
        <f>IF(ISBLANK(VLOOKUP($H2763*100+L$2,Feuil2!$A$3:$CQ$931,HLOOKUP(Feuil1!$F2763,Feuil2!$E$1:$DG$2,2,0),0)),"",VLOOKUP($H2763*100+L$2,Feuil2!$A$3:$CQ$931,HLOOKUP(Feuil1!$F2763,Feuil2!$E$1:$DG$2,2,0),0))</f>
        <v>32.299999999999997</v>
      </c>
      <c r="M2763" s="12">
        <f>IF(ISBLANK(VLOOKUP($H2763*100+M$2,Feuil2!$A$3:$CQ$931,HLOOKUP(Feuil1!$F2763,Feuil2!$E$1:$DG$2,2,0),0)),"",VLOOKUP($H2763*100+M$2,Feuil2!$A$3:$CQ$931,HLOOKUP(Feuil1!$F2763,Feuil2!$E$1:$DG$2,2,0),0))</f>
        <v>0</v>
      </c>
      <c r="N2763" s="12">
        <f>IF(ISBLANK(VLOOKUP($H2763*100+N$2,Feuil2!$A$3:$CQ$931,HLOOKUP(Feuil1!$F2763,Feuil2!$E$1:$DG$2,2,0),0)),"",VLOOKUP($H2763*100+N$2,Feuil2!$A$3:$CQ$931,HLOOKUP(Feuil1!$F2763,Feuil2!$E$1:$DG$2,2,0),0))</f>
        <v>51.2</v>
      </c>
      <c r="O2763" s="12">
        <f>IF(ISBLANK(VLOOKUP($H2763*100+O$2,Feuil2!$A$3:$CQ$931,HLOOKUP(Feuil1!$F2763,Feuil2!$E$1:$DG$2,2,0),0)),"",VLOOKUP($H2763*100+O$2,Feuil2!$A$3:$CQ$931,HLOOKUP(Feuil1!$F2763,Feuil2!$E$1:$DG$2,2,0),0))</f>
        <v>31.7</v>
      </c>
      <c r="P2763" s="12">
        <f>IF(ISBLANK(VLOOKUP($H2763*100+P$2,Feuil2!$A$3:$CQ$931,HLOOKUP(Feuil1!$F2763,Feuil2!$E$1:$DG$2,2,0),0)),"",VLOOKUP($H2763*100+P$2,Feuil2!$A$3:$CQ$931,HLOOKUP(Feuil1!$F2763,Feuil2!$E$1:$DG$2,2,0),0))</f>
        <v>0</v>
      </c>
      <c r="Q2763" s="12">
        <f>IF(ISBLANK(VLOOKUP($H2763*100+Q$2,Feuil2!$A$3:$CQ$931,HLOOKUP(Feuil1!$F2763,Feuil2!$E$1:$DG$2,2,0),0)),"",VLOOKUP($H2763*100+Q$2,Feuil2!$A$3:$CQ$931,HLOOKUP(Feuil1!$F2763,Feuil2!$E$1:$DG$2,2,0),0))</f>
        <v>0</v>
      </c>
      <c r="R2763" s="12">
        <f>IF(ISBLANK(VLOOKUP($H2763*100+R$2,Feuil2!$A$3:$CQ$931,HLOOKUP(Feuil1!$F2763,Feuil2!$E$1:$DG$2,2,0),0)),"",VLOOKUP($H2763*100+R$2,Feuil2!$A$3:$CQ$931,HLOOKUP(Feuil1!$F2763,Feuil2!$E$1:$DG$2,2,0),0))</f>
        <v>4.2</v>
      </c>
      <c r="S2763" s="12">
        <f>IF(ISBLANK(VLOOKUP($H2763*100+S$2,Feuil2!$A$3:$CQ$931,HLOOKUP(Feuil1!$F2763,Feuil2!$E$1:$DG$2,2,0),0)),"",VLOOKUP($H2763*100+S$2,Feuil2!$A$3:$CQ$931,HLOOKUP(Feuil1!$F2763,Feuil2!$E$1:$DG$2,2,0),0))</f>
        <v>0</v>
      </c>
      <c r="T2763" s="12">
        <f>IF(ISBLANK(VLOOKUP($H2763*100+T$2,Feuil2!$A$3:$CQ$931,HLOOKUP(Feuil1!$F2763,Feuil2!$E$1:$DG$2,2,0),0)),"",VLOOKUP($H2763*100+T$2,Feuil2!$A$3:$CQ$931,HLOOKUP(Feuil1!$F2763,Feuil2!$E$1:$DG$2,2,0),0))</f>
        <v>0</v>
      </c>
      <c r="U2763" s="12">
        <f t="shared" ref="U2763:U2826" si="66">SUM(I2763:T2763)</f>
        <v>249.39999999999998</v>
      </c>
    </row>
    <row r="2764" spans="1:21" x14ac:dyDescent="0.35">
      <c r="A2764" s="10" t="s">
        <v>87</v>
      </c>
      <c r="B2764" s="8" t="s">
        <v>40</v>
      </c>
      <c r="C2764" s="39">
        <v>546700</v>
      </c>
      <c r="D2764" s="39">
        <v>428800</v>
      </c>
      <c r="E2764" s="39">
        <v>230</v>
      </c>
      <c r="F2764" s="10">
        <v>236</v>
      </c>
      <c r="G2764" s="5" t="s">
        <v>47</v>
      </c>
      <c r="H2764" s="11">
        <v>2005</v>
      </c>
      <c r="I2764" s="12">
        <f>IF(ISBLANK(VLOOKUP($H2764*100+I$2,Feuil2!$A$3:$CQ$931,HLOOKUP(Feuil1!$F2764,Feuil2!$E$1:$DG$2,2,0),0)),"",VLOOKUP($H2764*100+I$2,Feuil2!$A$3:$CQ$931,HLOOKUP(Feuil1!$F2764,Feuil2!$E$1:$DG$2,2,0),0))</f>
        <v>20</v>
      </c>
      <c r="J2764" s="12">
        <f>IF(ISBLANK(VLOOKUP($H2764*100+J$2,Feuil2!$A$3:$CQ$931,HLOOKUP(Feuil1!$F2764,Feuil2!$E$1:$DG$2,2,0),0)),"",VLOOKUP($H2764*100+J$2,Feuil2!$A$3:$CQ$931,HLOOKUP(Feuil1!$F2764,Feuil2!$E$1:$DG$2,2,0),0))</f>
        <v>31.8</v>
      </c>
      <c r="K2764" s="12">
        <f>IF(ISBLANK(VLOOKUP($H2764*100+K$2,Feuil2!$A$3:$CQ$931,HLOOKUP(Feuil1!$F2764,Feuil2!$E$1:$DG$2,2,0),0)),"",VLOOKUP($H2764*100+K$2,Feuil2!$A$3:$CQ$931,HLOOKUP(Feuil1!$F2764,Feuil2!$E$1:$DG$2,2,0),0))</f>
        <v>80.599999999999994</v>
      </c>
      <c r="L2764" s="12">
        <f>IF(ISBLANK(VLOOKUP($H2764*100+L$2,Feuil2!$A$3:$CQ$931,HLOOKUP(Feuil1!$F2764,Feuil2!$E$1:$DG$2,2,0),0)),"",VLOOKUP($H2764*100+L$2,Feuil2!$A$3:$CQ$931,HLOOKUP(Feuil1!$F2764,Feuil2!$E$1:$DG$2,2,0),0))</f>
        <v>31.8</v>
      </c>
      <c r="M2764" s="12">
        <f>IF(ISBLANK(VLOOKUP($H2764*100+M$2,Feuil2!$A$3:$CQ$931,HLOOKUP(Feuil1!$F2764,Feuil2!$E$1:$DG$2,2,0),0)),"",VLOOKUP($H2764*100+M$2,Feuil2!$A$3:$CQ$931,HLOOKUP(Feuil1!$F2764,Feuil2!$E$1:$DG$2,2,0),0))</f>
        <v>107.5</v>
      </c>
      <c r="N2764" s="12">
        <f>IF(ISBLANK(VLOOKUP($H2764*100+N$2,Feuil2!$A$3:$CQ$931,HLOOKUP(Feuil1!$F2764,Feuil2!$E$1:$DG$2,2,0),0)),"",VLOOKUP($H2764*100+N$2,Feuil2!$A$3:$CQ$931,HLOOKUP(Feuil1!$F2764,Feuil2!$E$1:$DG$2,2,0),0))</f>
        <v>112.9</v>
      </c>
      <c r="O2764" s="12">
        <f>IF(ISBLANK(VLOOKUP($H2764*100+O$2,Feuil2!$A$3:$CQ$931,HLOOKUP(Feuil1!$F2764,Feuil2!$E$1:$DG$2,2,0),0)),"",VLOOKUP($H2764*100+O$2,Feuil2!$A$3:$CQ$931,HLOOKUP(Feuil1!$F2764,Feuil2!$E$1:$DG$2,2,0),0))</f>
        <v>63.5</v>
      </c>
      <c r="P2764" s="12">
        <f>IF(ISBLANK(VLOOKUP($H2764*100+P$2,Feuil2!$A$3:$CQ$931,HLOOKUP(Feuil1!$F2764,Feuil2!$E$1:$DG$2,2,0),0)),"",VLOOKUP($H2764*100+P$2,Feuil2!$A$3:$CQ$931,HLOOKUP(Feuil1!$F2764,Feuil2!$E$1:$DG$2,2,0),0))</f>
        <v>33.5</v>
      </c>
      <c r="Q2764" s="12">
        <f>IF(ISBLANK(VLOOKUP($H2764*100+Q$2,Feuil2!$A$3:$CQ$931,HLOOKUP(Feuil1!$F2764,Feuil2!$E$1:$DG$2,2,0),0)),"",VLOOKUP($H2764*100+Q$2,Feuil2!$A$3:$CQ$931,HLOOKUP(Feuil1!$F2764,Feuil2!$E$1:$DG$2,2,0),0))</f>
        <v>21.2</v>
      </c>
      <c r="R2764" s="12">
        <f>IF(ISBLANK(VLOOKUP($H2764*100+R$2,Feuil2!$A$3:$CQ$931,HLOOKUP(Feuil1!$F2764,Feuil2!$E$1:$DG$2,2,0),0)),"",VLOOKUP($H2764*100+R$2,Feuil2!$A$3:$CQ$931,HLOOKUP(Feuil1!$F2764,Feuil2!$E$1:$DG$2,2,0),0))</f>
        <v>8.1</v>
      </c>
      <c r="S2764" s="12">
        <f>IF(ISBLANK(VLOOKUP($H2764*100+S$2,Feuil2!$A$3:$CQ$931,HLOOKUP(Feuil1!$F2764,Feuil2!$E$1:$DG$2,2,0),0)),"",VLOOKUP($H2764*100+S$2,Feuil2!$A$3:$CQ$931,HLOOKUP(Feuil1!$F2764,Feuil2!$E$1:$DG$2,2,0),0))</f>
        <v>1</v>
      </c>
      <c r="T2764" s="12">
        <f>IF(ISBLANK(VLOOKUP($H2764*100+T$2,Feuil2!$A$3:$CQ$931,HLOOKUP(Feuil1!$F2764,Feuil2!$E$1:$DG$2,2,0),0)),"",VLOOKUP($H2764*100+T$2,Feuil2!$A$3:$CQ$931,HLOOKUP(Feuil1!$F2764,Feuil2!$E$1:$DG$2,2,0),0))</f>
        <v>0</v>
      </c>
      <c r="U2764" s="12">
        <f t="shared" si="66"/>
        <v>511.90000000000003</v>
      </c>
    </row>
    <row r="2765" spans="1:21" x14ac:dyDescent="0.35">
      <c r="A2765" s="10" t="s">
        <v>87</v>
      </c>
      <c r="B2765" s="8" t="s">
        <v>40</v>
      </c>
      <c r="C2765" s="39">
        <v>546700</v>
      </c>
      <c r="D2765" s="39">
        <v>428800</v>
      </c>
      <c r="E2765" s="39">
        <v>230</v>
      </c>
      <c r="F2765" s="10">
        <v>236</v>
      </c>
      <c r="G2765" s="5" t="s">
        <v>47</v>
      </c>
      <c r="H2765" s="11">
        <v>2006</v>
      </c>
      <c r="I2765" s="12">
        <f>IF(ISBLANK(VLOOKUP($H2765*100+I$2,Feuil2!$A$3:$CQ$931,HLOOKUP(Feuil1!$F2765,Feuil2!$E$1:$DG$2,2,0),0)),"",VLOOKUP($H2765*100+I$2,Feuil2!$A$3:$CQ$931,HLOOKUP(Feuil1!$F2765,Feuil2!$E$1:$DG$2,2,0),0))</f>
        <v>11.5</v>
      </c>
      <c r="J2765" s="12">
        <f>IF(ISBLANK(VLOOKUP($H2765*100+J$2,Feuil2!$A$3:$CQ$931,HLOOKUP(Feuil1!$F2765,Feuil2!$E$1:$DG$2,2,0),0)),"",VLOOKUP($H2765*100+J$2,Feuil2!$A$3:$CQ$931,HLOOKUP(Feuil1!$F2765,Feuil2!$E$1:$DG$2,2,0),0))</f>
        <v>17.8</v>
      </c>
      <c r="K2765" s="12">
        <f>IF(ISBLANK(VLOOKUP($H2765*100+K$2,Feuil2!$A$3:$CQ$931,HLOOKUP(Feuil1!$F2765,Feuil2!$E$1:$DG$2,2,0),0)),"",VLOOKUP($H2765*100+K$2,Feuil2!$A$3:$CQ$931,HLOOKUP(Feuil1!$F2765,Feuil2!$E$1:$DG$2,2,0),0))</f>
        <v>19.8</v>
      </c>
      <c r="L2765" s="12">
        <f>IF(ISBLANK(VLOOKUP($H2765*100+L$2,Feuil2!$A$3:$CQ$931,HLOOKUP(Feuil1!$F2765,Feuil2!$E$1:$DG$2,2,0),0)),"",VLOOKUP($H2765*100+L$2,Feuil2!$A$3:$CQ$931,HLOOKUP(Feuil1!$F2765,Feuil2!$E$1:$DG$2,2,0),0))</f>
        <v>34.200000000000003</v>
      </c>
      <c r="M2765" s="12">
        <f>IF(ISBLANK(VLOOKUP($H2765*100+M$2,Feuil2!$A$3:$CQ$931,HLOOKUP(Feuil1!$F2765,Feuil2!$E$1:$DG$2,2,0),0)),"",VLOOKUP($H2765*100+M$2,Feuil2!$A$3:$CQ$931,HLOOKUP(Feuil1!$F2765,Feuil2!$E$1:$DG$2,2,0),0))</f>
        <v>20.6</v>
      </c>
      <c r="N2765" s="12">
        <f>IF(ISBLANK(VLOOKUP($H2765*100+N$2,Feuil2!$A$3:$CQ$931,HLOOKUP(Feuil1!$F2765,Feuil2!$E$1:$DG$2,2,0),0)),"",VLOOKUP($H2765*100+N$2,Feuil2!$A$3:$CQ$931,HLOOKUP(Feuil1!$F2765,Feuil2!$E$1:$DG$2,2,0),0))</f>
        <v>60.5</v>
      </c>
      <c r="O2765" s="12">
        <f>IF(ISBLANK(VLOOKUP($H2765*100+O$2,Feuil2!$A$3:$CQ$931,HLOOKUP(Feuil1!$F2765,Feuil2!$E$1:$DG$2,2,0),0)),"",VLOOKUP($H2765*100+O$2,Feuil2!$A$3:$CQ$931,HLOOKUP(Feuil1!$F2765,Feuil2!$E$1:$DG$2,2,0),0))</f>
        <v>44</v>
      </c>
      <c r="P2765" s="12">
        <f>IF(ISBLANK(VLOOKUP($H2765*100+P$2,Feuil2!$A$3:$CQ$931,HLOOKUP(Feuil1!$F2765,Feuil2!$E$1:$DG$2,2,0),0)),"",VLOOKUP($H2765*100+P$2,Feuil2!$A$3:$CQ$931,HLOOKUP(Feuil1!$F2765,Feuil2!$E$1:$DG$2,2,0),0))</f>
        <v>105.9</v>
      </c>
      <c r="Q2765" s="12">
        <f>IF(ISBLANK(VLOOKUP($H2765*100+Q$2,Feuil2!$A$3:$CQ$931,HLOOKUP(Feuil1!$F2765,Feuil2!$E$1:$DG$2,2,0),0)),"",VLOOKUP($H2765*100+Q$2,Feuil2!$A$3:$CQ$931,HLOOKUP(Feuil1!$F2765,Feuil2!$E$1:$DG$2,2,0),0))</f>
        <v>5.6</v>
      </c>
      <c r="R2765" s="12">
        <f>IF(ISBLANK(VLOOKUP($H2765*100+R$2,Feuil2!$A$3:$CQ$931,HLOOKUP(Feuil1!$F2765,Feuil2!$E$1:$DG$2,2,0),0)),"",VLOOKUP($H2765*100+R$2,Feuil2!$A$3:$CQ$931,HLOOKUP(Feuil1!$F2765,Feuil2!$E$1:$DG$2,2,0),0))</f>
        <v>0</v>
      </c>
      <c r="S2765" s="12">
        <f>IF(ISBLANK(VLOOKUP($H2765*100+S$2,Feuil2!$A$3:$CQ$931,HLOOKUP(Feuil1!$F2765,Feuil2!$E$1:$DG$2,2,0),0)),"",VLOOKUP($H2765*100+S$2,Feuil2!$A$3:$CQ$931,HLOOKUP(Feuil1!$F2765,Feuil2!$E$1:$DG$2,2,0),0))</f>
        <v>0</v>
      </c>
      <c r="T2765" s="12">
        <f>IF(ISBLANK(VLOOKUP($H2765*100+T$2,Feuil2!$A$3:$CQ$931,HLOOKUP(Feuil1!$F2765,Feuil2!$E$1:$DG$2,2,0),0)),"",VLOOKUP($H2765*100+T$2,Feuil2!$A$3:$CQ$931,HLOOKUP(Feuil1!$F2765,Feuil2!$E$1:$DG$2,2,0),0))</f>
        <v>2.5</v>
      </c>
      <c r="U2765" s="12">
        <f t="shared" si="66"/>
        <v>322.40000000000003</v>
      </c>
    </row>
    <row r="2766" spans="1:21" x14ac:dyDescent="0.35">
      <c r="A2766" s="10" t="s">
        <v>87</v>
      </c>
      <c r="B2766" s="8" t="s">
        <v>40</v>
      </c>
      <c r="C2766" s="39">
        <v>546700</v>
      </c>
      <c r="D2766" s="39">
        <v>428800</v>
      </c>
      <c r="E2766" s="39">
        <v>230</v>
      </c>
      <c r="F2766" s="10">
        <v>236</v>
      </c>
      <c r="G2766" s="5" t="s">
        <v>47</v>
      </c>
      <c r="H2766" s="11">
        <v>2007</v>
      </c>
      <c r="I2766" s="12">
        <f>IF(ISBLANK(VLOOKUP($H2766*100+I$2,Feuil2!$A$3:$CQ$931,HLOOKUP(Feuil1!$F2766,Feuil2!$E$1:$DG$2,2,0),0)),"",VLOOKUP($H2766*100+I$2,Feuil2!$A$3:$CQ$931,HLOOKUP(Feuil1!$F2766,Feuil2!$E$1:$DG$2,2,0),0))</f>
        <v>4.3</v>
      </c>
      <c r="J2766" s="12">
        <f>IF(ISBLANK(VLOOKUP($H2766*100+J$2,Feuil2!$A$3:$CQ$931,HLOOKUP(Feuil1!$F2766,Feuil2!$E$1:$DG$2,2,0),0)),"",VLOOKUP($H2766*100+J$2,Feuil2!$A$3:$CQ$931,HLOOKUP(Feuil1!$F2766,Feuil2!$E$1:$DG$2,2,0),0))</f>
        <v>37.9</v>
      </c>
      <c r="K2766" s="12">
        <f>IF(ISBLANK(VLOOKUP($H2766*100+K$2,Feuil2!$A$3:$CQ$931,HLOOKUP(Feuil1!$F2766,Feuil2!$E$1:$DG$2,2,0),0)),"",VLOOKUP($H2766*100+K$2,Feuil2!$A$3:$CQ$931,HLOOKUP(Feuil1!$F2766,Feuil2!$E$1:$DG$2,2,0),0))</f>
        <v>57.2</v>
      </c>
      <c r="L2766" s="12">
        <f>IF(ISBLANK(VLOOKUP($H2766*100+L$2,Feuil2!$A$3:$CQ$931,HLOOKUP(Feuil1!$F2766,Feuil2!$E$1:$DG$2,2,0),0)),"",VLOOKUP($H2766*100+L$2,Feuil2!$A$3:$CQ$931,HLOOKUP(Feuil1!$F2766,Feuil2!$E$1:$DG$2,2,0),0))</f>
        <v>48.5</v>
      </c>
      <c r="M2766" s="12">
        <f>IF(ISBLANK(VLOOKUP($H2766*100+M$2,Feuil2!$A$3:$CQ$931,HLOOKUP(Feuil1!$F2766,Feuil2!$E$1:$DG$2,2,0),0)),"",VLOOKUP($H2766*100+M$2,Feuil2!$A$3:$CQ$931,HLOOKUP(Feuil1!$F2766,Feuil2!$E$1:$DG$2,2,0),0))</f>
        <v>73.8</v>
      </c>
      <c r="N2766" s="12">
        <f>IF(ISBLANK(VLOOKUP($H2766*100+N$2,Feuil2!$A$3:$CQ$931,HLOOKUP(Feuil1!$F2766,Feuil2!$E$1:$DG$2,2,0),0)),"",VLOOKUP($H2766*100+N$2,Feuil2!$A$3:$CQ$931,HLOOKUP(Feuil1!$F2766,Feuil2!$E$1:$DG$2,2,0),0))</f>
        <v>38.299999999999997</v>
      </c>
      <c r="O2766" s="12">
        <f>IF(ISBLANK(VLOOKUP($H2766*100+O$2,Feuil2!$A$3:$CQ$931,HLOOKUP(Feuil1!$F2766,Feuil2!$E$1:$DG$2,2,0),0)),"",VLOOKUP($H2766*100+O$2,Feuil2!$A$3:$CQ$931,HLOOKUP(Feuil1!$F2766,Feuil2!$E$1:$DG$2,2,0),0))</f>
        <v>10.5</v>
      </c>
      <c r="P2766" s="12">
        <f>IF(ISBLANK(VLOOKUP($H2766*100+P$2,Feuil2!$A$3:$CQ$931,HLOOKUP(Feuil1!$F2766,Feuil2!$E$1:$DG$2,2,0),0)),"",VLOOKUP($H2766*100+P$2,Feuil2!$A$3:$CQ$931,HLOOKUP(Feuil1!$F2766,Feuil2!$E$1:$DG$2,2,0),0))</f>
        <v>41.5</v>
      </c>
      <c r="Q2766" s="12">
        <f>IF(ISBLANK(VLOOKUP($H2766*100+Q$2,Feuil2!$A$3:$CQ$931,HLOOKUP(Feuil1!$F2766,Feuil2!$E$1:$DG$2,2,0),0)),"",VLOOKUP($H2766*100+Q$2,Feuil2!$A$3:$CQ$931,HLOOKUP(Feuil1!$F2766,Feuil2!$E$1:$DG$2,2,0),0))</f>
        <v>29</v>
      </c>
      <c r="R2766" s="12">
        <f>IF(ISBLANK(VLOOKUP($H2766*100+R$2,Feuil2!$A$3:$CQ$931,HLOOKUP(Feuil1!$F2766,Feuil2!$E$1:$DG$2,2,0),0)),"",VLOOKUP($H2766*100+R$2,Feuil2!$A$3:$CQ$931,HLOOKUP(Feuil1!$F2766,Feuil2!$E$1:$DG$2,2,0),0))</f>
        <v>0</v>
      </c>
      <c r="S2766" s="12">
        <f>IF(ISBLANK(VLOOKUP($H2766*100+S$2,Feuil2!$A$3:$CQ$931,HLOOKUP(Feuil1!$F2766,Feuil2!$E$1:$DG$2,2,0),0)),"",VLOOKUP($H2766*100+S$2,Feuil2!$A$3:$CQ$931,HLOOKUP(Feuil1!$F2766,Feuil2!$E$1:$DG$2,2,0),0))</f>
        <v>0</v>
      </c>
      <c r="T2766" s="12">
        <f>IF(ISBLANK(VLOOKUP($H2766*100+T$2,Feuil2!$A$3:$CQ$931,HLOOKUP(Feuil1!$F2766,Feuil2!$E$1:$DG$2,2,0),0)),"",VLOOKUP($H2766*100+T$2,Feuil2!$A$3:$CQ$931,HLOOKUP(Feuil1!$F2766,Feuil2!$E$1:$DG$2,2,0),0))</f>
        <v>0</v>
      </c>
      <c r="U2766" s="12">
        <f t="shared" si="66"/>
        <v>341</v>
      </c>
    </row>
    <row r="2767" spans="1:21" x14ac:dyDescent="0.35">
      <c r="A2767" s="10" t="s">
        <v>87</v>
      </c>
      <c r="B2767" s="8" t="s">
        <v>40</v>
      </c>
      <c r="C2767" s="39">
        <v>546700</v>
      </c>
      <c r="D2767" s="39">
        <v>428800</v>
      </c>
      <c r="E2767" s="39">
        <v>230</v>
      </c>
      <c r="F2767" s="10">
        <v>236</v>
      </c>
      <c r="G2767" s="5" t="s">
        <v>47</v>
      </c>
      <c r="H2767" s="11">
        <v>2008</v>
      </c>
      <c r="I2767" s="12">
        <f>IF(ISBLANK(VLOOKUP($H2767*100+I$2,Feuil2!$A$3:$CQ$931,HLOOKUP(Feuil1!$F2767,Feuil2!$E$1:$DG$2,2,0),0)),"",VLOOKUP($H2767*100+I$2,Feuil2!$A$3:$CQ$931,HLOOKUP(Feuil1!$F2767,Feuil2!$E$1:$DG$2,2,0),0))</f>
        <v>36.799999999999997</v>
      </c>
      <c r="J2767" s="12">
        <f>IF(ISBLANK(VLOOKUP($H2767*100+J$2,Feuil2!$A$3:$CQ$931,HLOOKUP(Feuil1!$F2767,Feuil2!$E$1:$DG$2,2,0),0)),"",VLOOKUP($H2767*100+J$2,Feuil2!$A$3:$CQ$931,HLOOKUP(Feuil1!$F2767,Feuil2!$E$1:$DG$2,2,0),0))</f>
        <v>112.9</v>
      </c>
      <c r="K2767" s="12">
        <f>IF(ISBLANK(VLOOKUP($H2767*100+K$2,Feuil2!$A$3:$CQ$931,HLOOKUP(Feuil1!$F2767,Feuil2!$E$1:$DG$2,2,0),0)),"",VLOOKUP($H2767*100+K$2,Feuil2!$A$3:$CQ$931,HLOOKUP(Feuil1!$F2767,Feuil2!$E$1:$DG$2,2,0),0))</f>
        <v>131.9</v>
      </c>
      <c r="L2767" s="12">
        <f>IF(ISBLANK(VLOOKUP($H2767*100+L$2,Feuil2!$A$3:$CQ$931,HLOOKUP(Feuil1!$F2767,Feuil2!$E$1:$DG$2,2,0),0)),"",VLOOKUP($H2767*100+L$2,Feuil2!$A$3:$CQ$931,HLOOKUP(Feuil1!$F2767,Feuil2!$E$1:$DG$2,2,0),0))</f>
        <v>154.4</v>
      </c>
      <c r="M2767" s="12">
        <f>IF(ISBLANK(VLOOKUP($H2767*100+M$2,Feuil2!$A$3:$CQ$931,HLOOKUP(Feuil1!$F2767,Feuil2!$E$1:$DG$2,2,0),0)),"",VLOOKUP($H2767*100+M$2,Feuil2!$A$3:$CQ$931,HLOOKUP(Feuil1!$F2767,Feuil2!$E$1:$DG$2,2,0),0))</f>
        <v>130.4</v>
      </c>
      <c r="N2767" s="12">
        <f>IF(ISBLANK(VLOOKUP($H2767*100+N$2,Feuil2!$A$3:$CQ$931,HLOOKUP(Feuil1!$F2767,Feuil2!$E$1:$DG$2,2,0),0)),"",VLOOKUP($H2767*100+N$2,Feuil2!$A$3:$CQ$931,HLOOKUP(Feuil1!$F2767,Feuil2!$E$1:$DG$2,2,0),0))</f>
        <v>129.9</v>
      </c>
      <c r="O2767" s="12">
        <f>IF(ISBLANK(VLOOKUP($H2767*100+O$2,Feuil2!$A$3:$CQ$931,HLOOKUP(Feuil1!$F2767,Feuil2!$E$1:$DG$2,2,0),0)),"",VLOOKUP($H2767*100+O$2,Feuil2!$A$3:$CQ$931,HLOOKUP(Feuil1!$F2767,Feuil2!$E$1:$DG$2,2,0),0))</f>
        <v>58.1</v>
      </c>
      <c r="P2767" s="12">
        <f>IF(ISBLANK(VLOOKUP($H2767*100+P$2,Feuil2!$A$3:$CQ$931,HLOOKUP(Feuil1!$F2767,Feuil2!$E$1:$DG$2,2,0),0)),"",VLOOKUP($H2767*100+P$2,Feuil2!$A$3:$CQ$931,HLOOKUP(Feuil1!$F2767,Feuil2!$E$1:$DG$2,2,0),0))</f>
        <v>21.9</v>
      </c>
      <c r="Q2767" s="12">
        <f>IF(ISBLANK(VLOOKUP($H2767*100+Q$2,Feuil2!$A$3:$CQ$931,HLOOKUP(Feuil1!$F2767,Feuil2!$E$1:$DG$2,2,0),0)),"",VLOOKUP($H2767*100+Q$2,Feuil2!$A$3:$CQ$931,HLOOKUP(Feuil1!$F2767,Feuil2!$E$1:$DG$2,2,0),0))</f>
        <v>2.5</v>
      </c>
      <c r="R2767" s="12">
        <f>IF(ISBLANK(VLOOKUP($H2767*100+R$2,Feuil2!$A$3:$CQ$931,HLOOKUP(Feuil1!$F2767,Feuil2!$E$1:$DG$2,2,0),0)),"",VLOOKUP($H2767*100+R$2,Feuil2!$A$3:$CQ$931,HLOOKUP(Feuil1!$F2767,Feuil2!$E$1:$DG$2,2,0),0))</f>
        <v>7.3</v>
      </c>
      <c r="S2767" s="12">
        <f>IF(ISBLANK(VLOOKUP($H2767*100+S$2,Feuil2!$A$3:$CQ$931,HLOOKUP(Feuil1!$F2767,Feuil2!$E$1:$DG$2,2,0),0)),"",VLOOKUP($H2767*100+S$2,Feuil2!$A$3:$CQ$931,HLOOKUP(Feuil1!$F2767,Feuil2!$E$1:$DG$2,2,0),0))</f>
        <v>0</v>
      </c>
      <c r="T2767" s="12">
        <f>IF(ISBLANK(VLOOKUP($H2767*100+T$2,Feuil2!$A$3:$CQ$931,HLOOKUP(Feuil1!$F2767,Feuil2!$E$1:$DG$2,2,0),0)),"",VLOOKUP($H2767*100+T$2,Feuil2!$A$3:$CQ$931,HLOOKUP(Feuil1!$F2767,Feuil2!$E$1:$DG$2,2,0),0))</f>
        <v>0</v>
      </c>
      <c r="U2767" s="12">
        <f t="shared" si="66"/>
        <v>786.09999999999991</v>
      </c>
    </row>
    <row r="2768" spans="1:21" x14ac:dyDescent="0.35">
      <c r="A2768" s="10" t="s">
        <v>87</v>
      </c>
      <c r="B2768" s="8" t="s">
        <v>40</v>
      </c>
      <c r="C2768" s="39">
        <v>546700</v>
      </c>
      <c r="D2768" s="39">
        <v>428800</v>
      </c>
      <c r="E2768" s="39">
        <v>230</v>
      </c>
      <c r="F2768" s="10">
        <v>236</v>
      </c>
      <c r="G2768" s="5" t="s">
        <v>47</v>
      </c>
      <c r="H2768" s="11">
        <v>2009</v>
      </c>
      <c r="I2768" s="12">
        <f>IF(ISBLANK(VLOOKUP($H2768*100+I$2,Feuil2!$A$3:$CQ$931,HLOOKUP(Feuil1!$F2768,Feuil2!$E$1:$DG$2,2,0),0)),"",VLOOKUP($H2768*100+I$2,Feuil2!$A$3:$CQ$931,HLOOKUP(Feuil1!$F2768,Feuil2!$E$1:$DG$2,2,0),0))</f>
        <v>38.700000000000003</v>
      </c>
      <c r="J2768" s="12">
        <f>IF(ISBLANK(VLOOKUP($H2768*100+J$2,Feuil2!$A$3:$CQ$931,HLOOKUP(Feuil1!$F2768,Feuil2!$E$1:$DG$2,2,0),0)),"",VLOOKUP($H2768*100+J$2,Feuil2!$A$3:$CQ$931,HLOOKUP(Feuil1!$F2768,Feuil2!$E$1:$DG$2,2,0),0))</f>
        <v>3.2</v>
      </c>
      <c r="K2768" s="12">
        <f>IF(ISBLANK(VLOOKUP($H2768*100+K$2,Feuil2!$A$3:$CQ$931,HLOOKUP(Feuil1!$F2768,Feuil2!$E$1:$DG$2,2,0),0)),"",VLOOKUP($H2768*100+K$2,Feuil2!$A$3:$CQ$931,HLOOKUP(Feuil1!$F2768,Feuil2!$E$1:$DG$2,2,0),0))</f>
        <v>16.3</v>
      </c>
      <c r="L2768" s="12">
        <f>IF(ISBLANK(VLOOKUP($H2768*100+L$2,Feuil2!$A$3:$CQ$931,HLOOKUP(Feuil1!$F2768,Feuil2!$E$1:$DG$2,2,0),0)),"",VLOOKUP($H2768*100+L$2,Feuil2!$A$3:$CQ$931,HLOOKUP(Feuil1!$F2768,Feuil2!$E$1:$DG$2,2,0),0))</f>
        <v>274.5</v>
      </c>
      <c r="M2768" s="12">
        <f>IF(ISBLANK(VLOOKUP($H2768*100+M$2,Feuil2!$A$3:$CQ$931,HLOOKUP(Feuil1!$F2768,Feuil2!$E$1:$DG$2,2,0),0)),"",VLOOKUP($H2768*100+M$2,Feuil2!$A$3:$CQ$931,HLOOKUP(Feuil1!$F2768,Feuil2!$E$1:$DG$2,2,0),0))</f>
        <v>153.30000000000001</v>
      </c>
      <c r="N2768" s="12">
        <f>IF(ISBLANK(VLOOKUP($H2768*100+N$2,Feuil2!$A$3:$CQ$931,HLOOKUP(Feuil1!$F2768,Feuil2!$E$1:$DG$2,2,0),0)),"",VLOOKUP($H2768*100+N$2,Feuil2!$A$3:$CQ$931,HLOOKUP(Feuil1!$F2768,Feuil2!$E$1:$DG$2,2,0),0))</f>
        <v>187.8</v>
      </c>
      <c r="O2768" s="12">
        <f>IF(ISBLANK(VLOOKUP($H2768*100+O$2,Feuil2!$A$3:$CQ$931,HLOOKUP(Feuil1!$F2768,Feuil2!$E$1:$DG$2,2,0),0)),"",VLOOKUP($H2768*100+O$2,Feuil2!$A$3:$CQ$931,HLOOKUP(Feuil1!$F2768,Feuil2!$E$1:$DG$2,2,0),0))</f>
        <v>141.1</v>
      </c>
      <c r="P2768" s="12">
        <f>IF(ISBLANK(VLOOKUP($H2768*100+P$2,Feuil2!$A$3:$CQ$931,HLOOKUP(Feuil1!$F2768,Feuil2!$E$1:$DG$2,2,0),0)),"",VLOOKUP($H2768*100+P$2,Feuil2!$A$3:$CQ$931,HLOOKUP(Feuil1!$F2768,Feuil2!$E$1:$DG$2,2,0),0))</f>
        <v>40.4</v>
      </c>
      <c r="Q2768" s="12">
        <f>IF(ISBLANK(VLOOKUP($H2768*100+Q$2,Feuil2!$A$3:$CQ$931,HLOOKUP(Feuil1!$F2768,Feuil2!$E$1:$DG$2,2,0),0)),"",VLOOKUP($H2768*100+Q$2,Feuil2!$A$3:$CQ$931,HLOOKUP(Feuil1!$F2768,Feuil2!$E$1:$DG$2,2,0),0))</f>
        <v>10.7</v>
      </c>
      <c r="R2768" s="12">
        <f>IF(ISBLANK(VLOOKUP($H2768*100+R$2,Feuil2!$A$3:$CQ$931,HLOOKUP(Feuil1!$F2768,Feuil2!$E$1:$DG$2,2,0),0)),"",VLOOKUP($H2768*100+R$2,Feuil2!$A$3:$CQ$931,HLOOKUP(Feuil1!$F2768,Feuil2!$E$1:$DG$2,2,0),0))</f>
        <v>0</v>
      </c>
      <c r="S2768" s="12">
        <f>IF(ISBLANK(VLOOKUP($H2768*100+S$2,Feuil2!$A$3:$CQ$931,HLOOKUP(Feuil1!$F2768,Feuil2!$E$1:$DG$2,2,0),0)),"",VLOOKUP($H2768*100+S$2,Feuil2!$A$3:$CQ$931,HLOOKUP(Feuil1!$F2768,Feuil2!$E$1:$DG$2,2,0),0))</f>
        <v>2.7</v>
      </c>
      <c r="T2768" s="12">
        <f>IF(ISBLANK(VLOOKUP($H2768*100+T$2,Feuil2!$A$3:$CQ$931,HLOOKUP(Feuil1!$F2768,Feuil2!$E$1:$DG$2,2,0),0)),"",VLOOKUP($H2768*100+T$2,Feuil2!$A$3:$CQ$931,HLOOKUP(Feuil1!$F2768,Feuil2!$E$1:$DG$2,2,0),0))</f>
        <v>10</v>
      </c>
      <c r="U2768" s="12">
        <f t="shared" si="66"/>
        <v>878.7</v>
      </c>
    </row>
    <row r="2769" spans="1:44" x14ac:dyDescent="0.35">
      <c r="A2769" s="10" t="s">
        <v>87</v>
      </c>
      <c r="B2769" s="8" t="s">
        <v>40</v>
      </c>
      <c r="C2769" s="39">
        <v>546700</v>
      </c>
      <c r="D2769" s="39">
        <v>428800</v>
      </c>
      <c r="E2769" s="39">
        <v>230</v>
      </c>
      <c r="F2769" s="10">
        <v>236</v>
      </c>
      <c r="G2769" s="5" t="s">
        <v>47</v>
      </c>
      <c r="H2769" s="11">
        <v>2010</v>
      </c>
      <c r="I2769" s="12">
        <f>IF(ISBLANK(VLOOKUP($H2769*100+I$2,Feuil2!$A$3:$CQ$931,HLOOKUP(Feuil1!$F2769,Feuil2!$E$1:$DG$2,2,0),0)),"",VLOOKUP($H2769*100+I$2,Feuil2!$A$3:$CQ$931,HLOOKUP(Feuil1!$F2769,Feuil2!$E$1:$DG$2,2,0),0))</f>
        <v>5.7</v>
      </c>
      <c r="J2769" s="12">
        <f>IF(ISBLANK(VLOOKUP($H2769*100+J$2,Feuil2!$A$3:$CQ$931,HLOOKUP(Feuil1!$F2769,Feuil2!$E$1:$DG$2,2,0),0)),"",VLOOKUP($H2769*100+J$2,Feuil2!$A$3:$CQ$931,HLOOKUP(Feuil1!$F2769,Feuil2!$E$1:$DG$2,2,0),0))</f>
        <v>132.69999999999999</v>
      </c>
      <c r="K2769" s="12">
        <f>IF(ISBLANK(VLOOKUP($H2769*100+K$2,Feuil2!$A$3:$CQ$931,HLOOKUP(Feuil1!$F2769,Feuil2!$E$1:$DG$2,2,0),0)),"",VLOOKUP($H2769*100+K$2,Feuil2!$A$3:$CQ$931,HLOOKUP(Feuil1!$F2769,Feuil2!$E$1:$DG$2,2,0),0))</f>
        <v>119.7</v>
      </c>
      <c r="L2769" s="12">
        <f>IF(ISBLANK(VLOOKUP($H2769*100+L$2,Feuil2!$A$3:$CQ$931,HLOOKUP(Feuil1!$F2769,Feuil2!$E$1:$DG$2,2,0),0)),"",VLOOKUP($H2769*100+L$2,Feuil2!$A$3:$CQ$931,HLOOKUP(Feuil1!$F2769,Feuil2!$E$1:$DG$2,2,0),0))</f>
        <v>95.6</v>
      </c>
      <c r="M2769" s="12">
        <f>IF(ISBLANK(VLOOKUP($H2769*100+M$2,Feuil2!$A$3:$CQ$931,HLOOKUP(Feuil1!$F2769,Feuil2!$E$1:$DG$2,2,0),0)),"",VLOOKUP($H2769*100+M$2,Feuil2!$A$3:$CQ$931,HLOOKUP(Feuil1!$F2769,Feuil2!$E$1:$DG$2,2,0),0))</f>
        <v>54.7</v>
      </c>
      <c r="N2769" s="12">
        <f>IF(ISBLANK(VLOOKUP($H2769*100+N$2,Feuil2!$A$3:$CQ$931,HLOOKUP(Feuil1!$F2769,Feuil2!$E$1:$DG$2,2,0),0)),"",VLOOKUP($H2769*100+N$2,Feuil2!$A$3:$CQ$931,HLOOKUP(Feuil1!$F2769,Feuil2!$E$1:$DG$2,2,0),0))</f>
        <v>55.4</v>
      </c>
      <c r="O2769" s="12">
        <f>IF(ISBLANK(VLOOKUP($H2769*100+O$2,Feuil2!$A$3:$CQ$931,HLOOKUP(Feuil1!$F2769,Feuil2!$E$1:$DG$2,2,0),0)),"",VLOOKUP($H2769*100+O$2,Feuil2!$A$3:$CQ$931,HLOOKUP(Feuil1!$F2769,Feuil2!$E$1:$DG$2,2,0),0))</f>
        <v>56.2</v>
      </c>
      <c r="P2769" s="12">
        <f>IF(ISBLANK(VLOOKUP($H2769*100+P$2,Feuil2!$A$3:$CQ$931,HLOOKUP(Feuil1!$F2769,Feuil2!$E$1:$DG$2,2,0),0)),"",VLOOKUP($H2769*100+P$2,Feuil2!$A$3:$CQ$931,HLOOKUP(Feuil1!$F2769,Feuil2!$E$1:$DG$2,2,0),0))</f>
        <v>64.5</v>
      </c>
      <c r="Q2769" s="12">
        <f>IF(ISBLANK(VLOOKUP($H2769*100+Q$2,Feuil2!$A$3:$CQ$931,HLOOKUP(Feuil1!$F2769,Feuil2!$E$1:$DG$2,2,0),0)),"",VLOOKUP($H2769*100+Q$2,Feuil2!$A$3:$CQ$931,HLOOKUP(Feuil1!$F2769,Feuil2!$E$1:$DG$2,2,0),0))</f>
        <v>67.8</v>
      </c>
      <c r="R2769" s="12">
        <f>IF(ISBLANK(VLOOKUP($H2769*100+R$2,Feuil2!$A$3:$CQ$931,HLOOKUP(Feuil1!$F2769,Feuil2!$E$1:$DG$2,2,0),0)),"",VLOOKUP($H2769*100+R$2,Feuil2!$A$3:$CQ$931,HLOOKUP(Feuil1!$F2769,Feuil2!$E$1:$DG$2,2,0),0))</f>
        <v>7.6</v>
      </c>
      <c r="S2769" s="12">
        <f>IF(ISBLANK(VLOOKUP($H2769*100+S$2,Feuil2!$A$3:$CQ$931,HLOOKUP(Feuil1!$F2769,Feuil2!$E$1:$DG$2,2,0),0)),"",VLOOKUP($H2769*100+S$2,Feuil2!$A$3:$CQ$931,HLOOKUP(Feuil1!$F2769,Feuil2!$E$1:$DG$2,2,0),0))</f>
        <v>2.7</v>
      </c>
      <c r="T2769" s="12">
        <f>IF(ISBLANK(VLOOKUP($H2769*100+T$2,Feuil2!$A$3:$CQ$931,HLOOKUP(Feuil1!$F2769,Feuil2!$E$1:$DG$2,2,0),0)),"",VLOOKUP($H2769*100+T$2,Feuil2!$A$3:$CQ$931,HLOOKUP(Feuil1!$F2769,Feuil2!$E$1:$DG$2,2,0),0))</f>
        <v>10</v>
      </c>
      <c r="U2769" s="12">
        <f t="shared" si="66"/>
        <v>672.59999999999991</v>
      </c>
    </row>
    <row r="2770" spans="1:44" x14ac:dyDescent="0.35">
      <c r="A2770" s="10" t="s">
        <v>87</v>
      </c>
      <c r="B2770" s="8" t="s">
        <v>40</v>
      </c>
      <c r="C2770" s="39">
        <v>546700</v>
      </c>
      <c r="D2770" s="39">
        <v>428800</v>
      </c>
      <c r="E2770" s="39">
        <v>230</v>
      </c>
      <c r="F2770" s="10">
        <v>236</v>
      </c>
      <c r="G2770" s="5" t="s">
        <v>47</v>
      </c>
      <c r="H2770" s="11">
        <v>2011</v>
      </c>
      <c r="I2770" s="12">
        <f>IF(ISBLANK(VLOOKUP($H2770*100+I$2,Feuil2!$A$3:$CQ$931,HLOOKUP(Feuil1!$F2770,Feuil2!$E$1:$DG$2,2,0),0)),"",VLOOKUP($H2770*100+I$2,Feuil2!$A$3:$CQ$931,HLOOKUP(Feuil1!$F2770,Feuil2!$E$1:$DG$2,2,0),0))</f>
        <v>11.2</v>
      </c>
      <c r="J2770" s="12">
        <f>IF(ISBLANK(VLOOKUP($H2770*100+J$2,Feuil2!$A$3:$CQ$931,HLOOKUP(Feuil1!$F2770,Feuil2!$E$1:$DG$2,2,0),0)),"",VLOOKUP($H2770*100+J$2,Feuil2!$A$3:$CQ$931,HLOOKUP(Feuil1!$F2770,Feuil2!$E$1:$DG$2,2,0),0))</f>
        <v>35.799999999999997</v>
      </c>
      <c r="K2770" s="12">
        <f>IF(ISBLANK(VLOOKUP($H2770*100+K$2,Feuil2!$A$3:$CQ$931,HLOOKUP(Feuil1!$F2770,Feuil2!$E$1:$DG$2,2,0),0)),"",VLOOKUP($H2770*100+K$2,Feuil2!$A$3:$CQ$931,HLOOKUP(Feuil1!$F2770,Feuil2!$E$1:$DG$2,2,0),0))</f>
        <v>113.5</v>
      </c>
      <c r="L2770" s="12">
        <f>IF(ISBLANK(VLOOKUP($H2770*100+L$2,Feuil2!$A$3:$CQ$931,HLOOKUP(Feuil1!$F2770,Feuil2!$E$1:$DG$2,2,0),0)),"",VLOOKUP($H2770*100+L$2,Feuil2!$A$3:$CQ$931,HLOOKUP(Feuil1!$F2770,Feuil2!$E$1:$DG$2,2,0),0))</f>
        <v>8</v>
      </c>
      <c r="M2770" s="12">
        <f>IF(ISBLANK(VLOOKUP($H2770*100+M$2,Feuil2!$A$3:$CQ$931,HLOOKUP(Feuil1!$F2770,Feuil2!$E$1:$DG$2,2,0),0)),"",VLOOKUP($H2770*100+M$2,Feuil2!$A$3:$CQ$931,HLOOKUP(Feuil1!$F2770,Feuil2!$E$1:$DG$2,2,0),0))</f>
        <v>22.6</v>
      </c>
      <c r="N2770" s="12">
        <f>IF(ISBLANK(VLOOKUP($H2770*100+N$2,Feuil2!$A$3:$CQ$931,HLOOKUP(Feuil1!$F2770,Feuil2!$E$1:$DG$2,2,0),0)),"",VLOOKUP($H2770*100+N$2,Feuil2!$A$3:$CQ$931,HLOOKUP(Feuil1!$F2770,Feuil2!$E$1:$DG$2,2,0),0))</f>
        <v>10.5</v>
      </c>
      <c r="O2770" s="12">
        <f>IF(ISBLANK(VLOOKUP($H2770*100+O$2,Feuil2!$A$3:$CQ$931,HLOOKUP(Feuil1!$F2770,Feuil2!$E$1:$DG$2,2,0),0)),"",VLOOKUP($H2770*100+O$2,Feuil2!$A$3:$CQ$931,HLOOKUP(Feuil1!$F2770,Feuil2!$E$1:$DG$2,2,0),0))</f>
        <v>12.8</v>
      </c>
      <c r="P2770" s="12">
        <f>IF(ISBLANK(VLOOKUP($H2770*100+P$2,Feuil2!$A$3:$CQ$931,HLOOKUP(Feuil1!$F2770,Feuil2!$E$1:$DG$2,2,0),0)),"",VLOOKUP($H2770*100+P$2,Feuil2!$A$3:$CQ$931,HLOOKUP(Feuil1!$F2770,Feuil2!$E$1:$DG$2,2,0),0))</f>
        <v>50.2</v>
      </c>
      <c r="Q2770" s="12">
        <f>IF(ISBLANK(VLOOKUP($H2770*100+Q$2,Feuil2!$A$3:$CQ$931,HLOOKUP(Feuil1!$F2770,Feuil2!$E$1:$DG$2,2,0),0)),"",VLOOKUP($H2770*100+Q$2,Feuil2!$A$3:$CQ$931,HLOOKUP(Feuil1!$F2770,Feuil2!$E$1:$DG$2,2,0),0))</f>
        <v>5.9</v>
      </c>
      <c r="R2770" s="12">
        <f>IF(ISBLANK(VLOOKUP($H2770*100+R$2,Feuil2!$A$3:$CQ$931,HLOOKUP(Feuil1!$F2770,Feuil2!$E$1:$DG$2,2,0),0)),"",VLOOKUP($H2770*100+R$2,Feuil2!$A$3:$CQ$931,HLOOKUP(Feuil1!$F2770,Feuil2!$E$1:$DG$2,2,0),0))</f>
        <v>2</v>
      </c>
      <c r="S2770" s="12">
        <f>IF(ISBLANK(VLOOKUP($H2770*100+S$2,Feuil2!$A$3:$CQ$931,HLOOKUP(Feuil1!$F2770,Feuil2!$E$1:$DG$2,2,0),0)),"",VLOOKUP($H2770*100+S$2,Feuil2!$A$3:$CQ$931,HLOOKUP(Feuil1!$F2770,Feuil2!$E$1:$DG$2,2,0),0))</f>
        <v>0</v>
      </c>
      <c r="T2770" s="12">
        <f>IF(ISBLANK(VLOOKUP($H2770*100+T$2,Feuil2!$A$3:$CQ$931,HLOOKUP(Feuil1!$F2770,Feuil2!$E$1:$DG$2,2,0),0)),"",VLOOKUP($H2770*100+T$2,Feuil2!$A$3:$CQ$931,HLOOKUP(Feuil1!$F2770,Feuil2!$E$1:$DG$2,2,0),0))</f>
        <v>0</v>
      </c>
      <c r="U2770" s="12">
        <f t="shared" si="66"/>
        <v>272.5</v>
      </c>
    </row>
    <row r="2771" spans="1:44" x14ac:dyDescent="0.35">
      <c r="A2771" s="10" t="s">
        <v>87</v>
      </c>
      <c r="B2771" s="8" t="s">
        <v>40</v>
      </c>
      <c r="C2771" s="39">
        <v>546700</v>
      </c>
      <c r="D2771" s="39">
        <v>428800</v>
      </c>
      <c r="E2771" s="39">
        <v>230</v>
      </c>
      <c r="F2771" s="10">
        <v>236</v>
      </c>
      <c r="G2771" s="5" t="s">
        <v>47</v>
      </c>
      <c r="H2771" s="11">
        <v>2012</v>
      </c>
      <c r="I2771" s="12">
        <f>IF(ISBLANK(VLOOKUP($H2771*100+I$2,Feuil2!$A$3:$CQ$931,HLOOKUP(Feuil1!$F2771,Feuil2!$E$1:$DG$2,2,0),0)),"",VLOOKUP($H2771*100+I$2,Feuil2!$A$3:$CQ$931,HLOOKUP(Feuil1!$F2771,Feuil2!$E$1:$DG$2,2,0),0))</f>
        <v>53.9</v>
      </c>
      <c r="J2771" s="12">
        <f>IF(ISBLANK(VLOOKUP($H2771*100+J$2,Feuil2!$A$3:$CQ$931,HLOOKUP(Feuil1!$F2771,Feuil2!$E$1:$DG$2,2,0),0)),"",VLOOKUP($H2771*100+J$2,Feuil2!$A$3:$CQ$931,HLOOKUP(Feuil1!$F2771,Feuil2!$E$1:$DG$2,2,0),0))</f>
        <v>106.4</v>
      </c>
      <c r="K2771" s="12">
        <f>IF(ISBLANK(VLOOKUP($H2771*100+K$2,Feuil2!$A$3:$CQ$931,HLOOKUP(Feuil1!$F2771,Feuil2!$E$1:$DG$2,2,0),0)),"",VLOOKUP($H2771*100+K$2,Feuil2!$A$3:$CQ$931,HLOOKUP(Feuil1!$F2771,Feuil2!$E$1:$DG$2,2,0),0))</f>
        <v>134.19999999999999</v>
      </c>
      <c r="L2771" s="12">
        <f>IF(ISBLANK(VLOOKUP($H2771*100+L$2,Feuil2!$A$3:$CQ$931,HLOOKUP(Feuil1!$F2771,Feuil2!$E$1:$DG$2,2,0),0)),"",VLOOKUP($H2771*100+L$2,Feuil2!$A$3:$CQ$931,HLOOKUP(Feuil1!$F2771,Feuil2!$E$1:$DG$2,2,0),0))</f>
        <v>21</v>
      </c>
      <c r="M2771" s="12">
        <f>IF(ISBLANK(VLOOKUP($H2771*100+M$2,Feuil2!$A$3:$CQ$931,HLOOKUP(Feuil1!$F2771,Feuil2!$E$1:$DG$2,2,0),0)),"",VLOOKUP($H2771*100+M$2,Feuil2!$A$3:$CQ$931,HLOOKUP(Feuil1!$F2771,Feuil2!$E$1:$DG$2,2,0),0))</f>
        <v>84</v>
      </c>
      <c r="N2771" s="12">
        <f>IF(ISBLANK(VLOOKUP($H2771*100+N$2,Feuil2!$A$3:$CQ$931,HLOOKUP(Feuil1!$F2771,Feuil2!$E$1:$DG$2,2,0),0)),"",VLOOKUP($H2771*100+N$2,Feuil2!$A$3:$CQ$931,HLOOKUP(Feuil1!$F2771,Feuil2!$E$1:$DG$2,2,0),0))</f>
        <v>54</v>
      </c>
      <c r="O2771" s="12">
        <f>IF(ISBLANK(VLOOKUP($H2771*100+O$2,Feuil2!$A$3:$CQ$931,HLOOKUP(Feuil1!$F2771,Feuil2!$E$1:$DG$2,2,0),0)),"",VLOOKUP($H2771*100+O$2,Feuil2!$A$3:$CQ$931,HLOOKUP(Feuil1!$F2771,Feuil2!$E$1:$DG$2,2,0),0))</f>
        <v>216</v>
      </c>
      <c r="P2771" s="12">
        <f>IF(ISBLANK(VLOOKUP($H2771*100+P$2,Feuil2!$A$3:$CQ$931,HLOOKUP(Feuil1!$F2771,Feuil2!$E$1:$DG$2,2,0),0)),"",VLOOKUP($H2771*100+P$2,Feuil2!$A$3:$CQ$931,HLOOKUP(Feuil1!$F2771,Feuil2!$E$1:$DG$2,2,0),0))</f>
        <v>39</v>
      </c>
      <c r="Q2771" s="12">
        <f>IF(ISBLANK(VLOOKUP($H2771*100+Q$2,Feuil2!$A$3:$CQ$931,HLOOKUP(Feuil1!$F2771,Feuil2!$E$1:$DG$2,2,0),0)),"",VLOOKUP($H2771*100+Q$2,Feuil2!$A$3:$CQ$931,HLOOKUP(Feuil1!$F2771,Feuil2!$E$1:$DG$2,2,0),0))</f>
        <v>17.100000000000001</v>
      </c>
      <c r="R2771" s="12">
        <f>IF(ISBLANK(VLOOKUP($H2771*100+R$2,Feuil2!$A$3:$CQ$931,HLOOKUP(Feuil1!$F2771,Feuil2!$E$1:$DG$2,2,0),0)),"",VLOOKUP($H2771*100+R$2,Feuil2!$A$3:$CQ$931,HLOOKUP(Feuil1!$F2771,Feuil2!$E$1:$DG$2,2,0),0))</f>
        <v>0</v>
      </c>
      <c r="S2771" s="12">
        <f>IF(ISBLANK(VLOOKUP($H2771*100+S$2,Feuil2!$A$3:$CQ$931,HLOOKUP(Feuil1!$F2771,Feuil2!$E$1:$DG$2,2,0),0)),"",VLOOKUP($H2771*100+S$2,Feuil2!$A$3:$CQ$931,HLOOKUP(Feuil1!$F2771,Feuil2!$E$1:$DG$2,2,0),0))</f>
        <v>0</v>
      </c>
      <c r="T2771" s="12">
        <f>IF(ISBLANK(VLOOKUP($H2771*100+T$2,Feuil2!$A$3:$CQ$931,HLOOKUP(Feuil1!$F2771,Feuil2!$E$1:$DG$2,2,0),0)),"",VLOOKUP($H2771*100+T$2,Feuil2!$A$3:$CQ$931,HLOOKUP(Feuil1!$F2771,Feuil2!$E$1:$DG$2,2,0),0))</f>
        <v>0</v>
      </c>
      <c r="U2771" s="12">
        <f t="shared" si="66"/>
        <v>725.6</v>
      </c>
    </row>
    <row r="2772" spans="1:44" x14ac:dyDescent="0.35">
      <c r="A2772" s="10" t="s">
        <v>87</v>
      </c>
      <c r="B2772" s="8" t="s">
        <v>40</v>
      </c>
      <c r="C2772" s="39">
        <v>546700</v>
      </c>
      <c r="D2772" s="39">
        <v>428800</v>
      </c>
      <c r="E2772" s="39">
        <v>230</v>
      </c>
      <c r="F2772" s="10">
        <v>236</v>
      </c>
      <c r="G2772" s="5" t="s">
        <v>47</v>
      </c>
      <c r="H2772" s="11">
        <v>2013</v>
      </c>
      <c r="I2772" s="12">
        <f>IF(ISBLANK(VLOOKUP($H2772*100+I$2,Feuil2!$A$3:$CQ$931,HLOOKUP(Feuil1!$F2772,Feuil2!$E$1:$DG$2,2,0),0)),"",VLOOKUP($H2772*100+I$2,Feuil2!$A$3:$CQ$931,HLOOKUP(Feuil1!$F2772,Feuil2!$E$1:$DG$2,2,0),0))</f>
        <v>55</v>
      </c>
      <c r="J2772" s="12">
        <f>IF(ISBLANK(VLOOKUP($H2772*100+J$2,Feuil2!$A$3:$CQ$931,HLOOKUP(Feuil1!$F2772,Feuil2!$E$1:$DG$2,2,0),0)),"",VLOOKUP($H2772*100+J$2,Feuil2!$A$3:$CQ$931,HLOOKUP(Feuil1!$F2772,Feuil2!$E$1:$DG$2,2,0),0))</f>
        <v>0</v>
      </c>
      <c r="K2772" s="12">
        <f>IF(ISBLANK(VLOOKUP($H2772*100+K$2,Feuil2!$A$3:$CQ$931,HLOOKUP(Feuil1!$F2772,Feuil2!$E$1:$DG$2,2,0),0)),"",VLOOKUP($H2772*100+K$2,Feuil2!$A$3:$CQ$931,HLOOKUP(Feuil1!$F2772,Feuil2!$E$1:$DG$2,2,0),0))</f>
        <v>106</v>
      </c>
      <c r="L2772" s="12">
        <f>IF(ISBLANK(VLOOKUP($H2772*100+L$2,Feuil2!$A$3:$CQ$931,HLOOKUP(Feuil1!$F2772,Feuil2!$E$1:$DG$2,2,0),0)),"",VLOOKUP($H2772*100+L$2,Feuil2!$A$3:$CQ$931,HLOOKUP(Feuil1!$F2772,Feuil2!$E$1:$DG$2,2,0),0))</f>
        <v>33</v>
      </c>
      <c r="M2772" s="12">
        <f>IF(ISBLANK(VLOOKUP($H2772*100+M$2,Feuil2!$A$3:$CQ$931,HLOOKUP(Feuil1!$F2772,Feuil2!$E$1:$DG$2,2,0),0)),"",VLOOKUP($H2772*100+M$2,Feuil2!$A$3:$CQ$931,HLOOKUP(Feuil1!$F2772,Feuil2!$E$1:$DG$2,2,0),0))</f>
        <v>87</v>
      </c>
      <c r="N2772" s="12">
        <f>IF(ISBLANK(VLOOKUP($H2772*100+N$2,Feuil2!$A$3:$CQ$931,HLOOKUP(Feuil1!$F2772,Feuil2!$E$1:$DG$2,2,0),0)),"",VLOOKUP($H2772*100+N$2,Feuil2!$A$3:$CQ$931,HLOOKUP(Feuil1!$F2772,Feuil2!$E$1:$DG$2,2,0),0))</f>
        <v>44</v>
      </c>
      <c r="O2772" s="12">
        <f>IF(ISBLANK(VLOOKUP($H2772*100+O$2,Feuil2!$A$3:$CQ$931,HLOOKUP(Feuil1!$F2772,Feuil2!$E$1:$DG$2,2,0),0)),"",VLOOKUP($H2772*100+O$2,Feuil2!$A$3:$CQ$931,HLOOKUP(Feuil1!$F2772,Feuil2!$E$1:$DG$2,2,0),0))</f>
        <v>30</v>
      </c>
      <c r="P2772" s="12">
        <f>IF(ISBLANK(VLOOKUP($H2772*100+P$2,Feuil2!$A$3:$CQ$931,HLOOKUP(Feuil1!$F2772,Feuil2!$E$1:$DG$2,2,0),0)),"",VLOOKUP($H2772*100+P$2,Feuil2!$A$3:$CQ$931,HLOOKUP(Feuil1!$F2772,Feuil2!$E$1:$DG$2,2,0),0))</f>
        <v>47</v>
      </c>
      <c r="Q2772" s="12">
        <f>IF(ISBLANK(VLOOKUP($H2772*100+Q$2,Feuil2!$A$3:$CQ$931,HLOOKUP(Feuil1!$F2772,Feuil2!$E$1:$DG$2,2,0),0)),"",VLOOKUP($H2772*100+Q$2,Feuil2!$A$3:$CQ$931,HLOOKUP(Feuil1!$F2772,Feuil2!$E$1:$DG$2,2,0),0))</f>
        <v>0</v>
      </c>
      <c r="R2772" s="12">
        <f>IF(ISBLANK(VLOOKUP($H2772*100+R$2,Feuil2!$A$3:$CQ$931,HLOOKUP(Feuil1!$F2772,Feuil2!$E$1:$DG$2,2,0),0)),"",VLOOKUP($H2772*100+R$2,Feuil2!$A$3:$CQ$931,HLOOKUP(Feuil1!$F2772,Feuil2!$E$1:$DG$2,2,0),0))</f>
        <v>8</v>
      </c>
      <c r="S2772" s="12">
        <f>IF(ISBLANK(VLOOKUP($H2772*100+S$2,Feuil2!$A$3:$CQ$931,HLOOKUP(Feuil1!$F2772,Feuil2!$E$1:$DG$2,2,0),0)),"",VLOOKUP($H2772*100+S$2,Feuil2!$A$3:$CQ$931,HLOOKUP(Feuil1!$F2772,Feuil2!$E$1:$DG$2,2,0),0))</f>
        <v>0</v>
      </c>
      <c r="T2772" s="12">
        <f>IF(ISBLANK(VLOOKUP($H2772*100+T$2,Feuil2!$A$3:$CQ$931,HLOOKUP(Feuil1!$F2772,Feuil2!$E$1:$DG$2,2,0),0)),"",VLOOKUP($H2772*100+T$2,Feuil2!$A$3:$CQ$931,HLOOKUP(Feuil1!$F2772,Feuil2!$E$1:$DG$2,2,0),0))</f>
        <v>0</v>
      </c>
      <c r="U2772" s="12">
        <f t="shared" si="66"/>
        <v>410</v>
      </c>
    </row>
    <row r="2773" spans="1:44" x14ac:dyDescent="0.35">
      <c r="A2773" s="10" t="s">
        <v>87</v>
      </c>
      <c r="B2773" s="8" t="s">
        <v>40</v>
      </c>
      <c r="C2773" s="39">
        <v>546700</v>
      </c>
      <c r="D2773" s="39">
        <v>428800</v>
      </c>
      <c r="E2773" s="39">
        <v>230</v>
      </c>
      <c r="F2773" s="10">
        <v>236</v>
      </c>
      <c r="G2773" s="5" t="s">
        <v>47</v>
      </c>
      <c r="H2773" s="11">
        <v>2014</v>
      </c>
      <c r="I2773" s="12">
        <f>IF(ISBLANK(VLOOKUP($H2773*100+I$2,Feuil2!$A$3:$CQ$931,HLOOKUP(Feuil1!$F2773,Feuil2!$E$1:$DG$2,2,0),0)),"",VLOOKUP($H2773*100+I$2,Feuil2!$A$3:$CQ$931,HLOOKUP(Feuil1!$F2773,Feuil2!$E$1:$DG$2,2,0),0))</f>
        <v>0</v>
      </c>
      <c r="J2773" s="12">
        <f>IF(ISBLANK(VLOOKUP($H2773*100+J$2,Feuil2!$A$3:$CQ$931,HLOOKUP(Feuil1!$F2773,Feuil2!$E$1:$DG$2,2,0),0)),"",VLOOKUP($H2773*100+J$2,Feuil2!$A$3:$CQ$931,HLOOKUP(Feuil1!$F2773,Feuil2!$E$1:$DG$2,2,0),0))</f>
        <v>19</v>
      </c>
      <c r="K2773" s="12">
        <f>IF(ISBLANK(VLOOKUP($H2773*100+K$2,Feuil2!$A$3:$CQ$931,HLOOKUP(Feuil1!$F2773,Feuil2!$E$1:$DG$2,2,0),0)),"",VLOOKUP($H2773*100+K$2,Feuil2!$A$3:$CQ$931,HLOOKUP(Feuil1!$F2773,Feuil2!$E$1:$DG$2,2,0),0))</f>
        <v>140</v>
      </c>
      <c r="L2773" s="12">
        <f>IF(ISBLANK(VLOOKUP($H2773*100+L$2,Feuil2!$A$3:$CQ$931,HLOOKUP(Feuil1!$F2773,Feuil2!$E$1:$DG$2,2,0),0)),"",VLOOKUP($H2773*100+L$2,Feuil2!$A$3:$CQ$931,HLOOKUP(Feuil1!$F2773,Feuil2!$E$1:$DG$2,2,0),0))</f>
        <v>89</v>
      </c>
      <c r="M2773" s="12">
        <f>IF(ISBLANK(VLOOKUP($H2773*100+M$2,Feuil2!$A$3:$CQ$931,HLOOKUP(Feuil1!$F2773,Feuil2!$E$1:$DG$2,2,0),0)),"",VLOOKUP($H2773*100+M$2,Feuil2!$A$3:$CQ$931,HLOOKUP(Feuil1!$F2773,Feuil2!$E$1:$DG$2,2,0),0))</f>
        <v>68.3</v>
      </c>
      <c r="N2773" s="12">
        <f>IF(ISBLANK(VLOOKUP($H2773*100+N$2,Feuil2!$A$3:$CQ$931,HLOOKUP(Feuil1!$F2773,Feuil2!$E$1:$DG$2,2,0),0)),"",VLOOKUP($H2773*100+N$2,Feuil2!$A$3:$CQ$931,HLOOKUP(Feuil1!$F2773,Feuil2!$E$1:$DG$2,2,0),0))</f>
        <v>35</v>
      </c>
      <c r="O2773" s="12">
        <f>IF(ISBLANK(VLOOKUP($H2773*100+O$2,Feuil2!$A$3:$CQ$931,HLOOKUP(Feuil1!$F2773,Feuil2!$E$1:$DG$2,2,0),0)),"",VLOOKUP($H2773*100+O$2,Feuil2!$A$3:$CQ$931,HLOOKUP(Feuil1!$F2773,Feuil2!$E$1:$DG$2,2,0),0))</f>
        <v>34</v>
      </c>
      <c r="P2773" s="12">
        <f>IF(ISBLANK(VLOOKUP($H2773*100+P$2,Feuil2!$A$3:$CQ$931,HLOOKUP(Feuil1!$F2773,Feuil2!$E$1:$DG$2,2,0),0)),"",VLOOKUP($H2773*100+P$2,Feuil2!$A$3:$CQ$931,HLOOKUP(Feuil1!$F2773,Feuil2!$E$1:$DG$2,2,0),0))</f>
        <v>20</v>
      </c>
      <c r="Q2773" s="12">
        <f>IF(ISBLANK(VLOOKUP($H2773*100+Q$2,Feuil2!$A$3:$CQ$931,HLOOKUP(Feuil1!$F2773,Feuil2!$E$1:$DG$2,2,0),0)),"",VLOOKUP($H2773*100+Q$2,Feuil2!$A$3:$CQ$931,HLOOKUP(Feuil1!$F2773,Feuil2!$E$1:$DG$2,2,0),0))</f>
        <v>8</v>
      </c>
      <c r="R2773" s="12">
        <f>IF(ISBLANK(VLOOKUP($H2773*100+R$2,Feuil2!$A$3:$CQ$931,HLOOKUP(Feuil1!$F2773,Feuil2!$E$1:$DG$2,2,0),0)),"",VLOOKUP($H2773*100+R$2,Feuil2!$A$3:$CQ$931,HLOOKUP(Feuil1!$F2773,Feuil2!$E$1:$DG$2,2,0),0))</f>
        <v>5</v>
      </c>
      <c r="S2773" s="12">
        <f>IF(ISBLANK(VLOOKUP($H2773*100+S$2,Feuil2!$A$3:$CQ$931,HLOOKUP(Feuil1!$F2773,Feuil2!$E$1:$DG$2,2,0),0)),"",VLOOKUP($H2773*100+S$2,Feuil2!$A$3:$CQ$931,HLOOKUP(Feuil1!$F2773,Feuil2!$E$1:$DG$2,2,0),0))</f>
        <v>0</v>
      </c>
      <c r="T2773" s="12">
        <f>IF(ISBLANK(VLOOKUP($H2773*100+T$2,Feuil2!$A$3:$CQ$931,HLOOKUP(Feuil1!$F2773,Feuil2!$E$1:$DG$2,2,0),0)),"",VLOOKUP($H2773*100+T$2,Feuil2!$A$3:$CQ$931,HLOOKUP(Feuil1!$F2773,Feuil2!$E$1:$DG$2,2,0),0))</f>
        <v>1</v>
      </c>
      <c r="U2773" s="12">
        <f t="shared" si="66"/>
        <v>419.3</v>
      </c>
    </row>
    <row r="2774" spans="1:44" x14ac:dyDescent="0.35">
      <c r="A2774" s="10" t="s">
        <v>87</v>
      </c>
      <c r="B2774" s="8" t="s">
        <v>40</v>
      </c>
      <c r="C2774" s="39">
        <v>546700</v>
      </c>
      <c r="D2774" s="39">
        <v>428800</v>
      </c>
      <c r="E2774" s="39">
        <v>230</v>
      </c>
      <c r="F2774" s="10">
        <v>236</v>
      </c>
      <c r="G2774" s="5" t="s">
        <v>47</v>
      </c>
      <c r="H2774" s="11">
        <v>2015</v>
      </c>
      <c r="I2774" s="12">
        <f>IF(ISBLANK(VLOOKUP($H2774*100+I$2,Feuil2!$A$3:$CQ$931,HLOOKUP(Feuil1!$F2774,Feuil2!$E$1:$DG$2,2,0),0)),"",VLOOKUP($H2774*100+I$2,Feuil2!$A$3:$CQ$931,HLOOKUP(Feuil1!$F2774,Feuil2!$E$1:$DG$2,2,0),0))</f>
        <v>0</v>
      </c>
      <c r="J2774" s="12">
        <f>IF(ISBLANK(VLOOKUP($H2774*100+J$2,Feuil2!$A$3:$CQ$931,HLOOKUP(Feuil1!$F2774,Feuil2!$E$1:$DG$2,2,0),0)),"",VLOOKUP($H2774*100+J$2,Feuil2!$A$3:$CQ$931,HLOOKUP(Feuil1!$F2774,Feuil2!$E$1:$DG$2,2,0),0))</f>
        <v>32</v>
      </c>
      <c r="K2774" s="12">
        <f>IF(ISBLANK(VLOOKUP($H2774*100+K$2,Feuil2!$A$3:$CQ$931,HLOOKUP(Feuil1!$F2774,Feuil2!$E$1:$DG$2,2,0),0)),"",VLOOKUP($H2774*100+K$2,Feuil2!$A$3:$CQ$931,HLOOKUP(Feuil1!$F2774,Feuil2!$E$1:$DG$2,2,0),0))</f>
        <v>7</v>
      </c>
      <c r="L2774" s="12">
        <f>IF(ISBLANK(VLOOKUP($H2774*100+L$2,Feuil2!$A$3:$CQ$931,HLOOKUP(Feuil1!$F2774,Feuil2!$E$1:$DG$2,2,0),0)),"",VLOOKUP($H2774*100+L$2,Feuil2!$A$3:$CQ$931,HLOOKUP(Feuil1!$F2774,Feuil2!$E$1:$DG$2,2,0),0))</f>
        <v>0</v>
      </c>
      <c r="M2774" s="12">
        <f>IF(ISBLANK(VLOOKUP($H2774*100+M$2,Feuil2!$A$3:$CQ$931,HLOOKUP(Feuil1!$F2774,Feuil2!$E$1:$DG$2,2,0),0)),"",VLOOKUP($H2774*100+M$2,Feuil2!$A$3:$CQ$931,HLOOKUP(Feuil1!$F2774,Feuil2!$E$1:$DG$2,2,0),0))</f>
        <v>24</v>
      </c>
      <c r="N2774" s="12">
        <f>IF(ISBLANK(VLOOKUP($H2774*100+N$2,Feuil2!$A$3:$CQ$931,HLOOKUP(Feuil1!$F2774,Feuil2!$E$1:$DG$2,2,0),0)),"",VLOOKUP($H2774*100+N$2,Feuil2!$A$3:$CQ$931,HLOOKUP(Feuil1!$F2774,Feuil2!$E$1:$DG$2,2,0),0))</f>
        <v>51</v>
      </c>
      <c r="O2774" s="12">
        <f>IF(ISBLANK(VLOOKUP($H2774*100+O$2,Feuil2!$A$3:$CQ$931,HLOOKUP(Feuil1!$F2774,Feuil2!$E$1:$DG$2,2,0),0)),"",VLOOKUP($H2774*100+O$2,Feuil2!$A$3:$CQ$931,HLOOKUP(Feuil1!$F2774,Feuil2!$E$1:$DG$2,2,0),0))</f>
        <v>53</v>
      </c>
      <c r="P2774" s="12">
        <f>IF(ISBLANK(VLOOKUP($H2774*100+P$2,Feuil2!$A$3:$CQ$931,HLOOKUP(Feuil1!$F2774,Feuil2!$E$1:$DG$2,2,0),0)),"",VLOOKUP($H2774*100+P$2,Feuil2!$A$3:$CQ$931,HLOOKUP(Feuil1!$F2774,Feuil2!$E$1:$DG$2,2,0),0))</f>
        <v>18</v>
      </c>
      <c r="Q2774" s="12">
        <f>IF(ISBLANK(VLOOKUP($H2774*100+Q$2,Feuil2!$A$3:$CQ$931,HLOOKUP(Feuil1!$F2774,Feuil2!$E$1:$DG$2,2,0),0)),"",VLOOKUP($H2774*100+Q$2,Feuil2!$A$3:$CQ$931,HLOOKUP(Feuil1!$F2774,Feuil2!$E$1:$DG$2,2,0),0))</f>
        <v>42</v>
      </c>
      <c r="R2774" s="12">
        <f>IF(ISBLANK(VLOOKUP($H2774*100+R$2,Feuil2!$A$3:$CQ$931,HLOOKUP(Feuil1!$F2774,Feuil2!$E$1:$DG$2,2,0),0)),"",VLOOKUP($H2774*100+R$2,Feuil2!$A$3:$CQ$931,HLOOKUP(Feuil1!$F2774,Feuil2!$E$1:$DG$2,2,0),0))</f>
        <v>1</v>
      </c>
      <c r="S2774" s="12">
        <f>IF(ISBLANK(VLOOKUP($H2774*100+S$2,Feuil2!$A$3:$CQ$931,HLOOKUP(Feuil1!$F2774,Feuil2!$E$1:$DG$2,2,0),0)),"",VLOOKUP($H2774*100+S$2,Feuil2!$A$3:$CQ$931,HLOOKUP(Feuil1!$F2774,Feuil2!$E$1:$DG$2,2,0),0))</f>
        <v>0</v>
      </c>
      <c r="T2774" s="12">
        <f>IF(ISBLANK(VLOOKUP($H2774*100+T$2,Feuil2!$A$3:$CQ$931,HLOOKUP(Feuil1!$F2774,Feuil2!$E$1:$DG$2,2,0),0)),"",VLOOKUP($H2774*100+T$2,Feuil2!$A$3:$CQ$931,HLOOKUP(Feuil1!$F2774,Feuil2!$E$1:$DG$2,2,0),0))</f>
        <v>0</v>
      </c>
      <c r="U2774" s="12">
        <f t="shared" si="66"/>
        <v>228</v>
      </c>
    </row>
    <row r="2775" spans="1:44" x14ac:dyDescent="0.35">
      <c r="A2775" s="10" t="s">
        <v>87</v>
      </c>
      <c r="B2775" s="8" t="s">
        <v>40</v>
      </c>
      <c r="C2775" s="39">
        <v>546700</v>
      </c>
      <c r="D2775" s="39">
        <v>428800</v>
      </c>
      <c r="E2775" s="39">
        <v>230</v>
      </c>
      <c r="F2775" s="10">
        <v>236</v>
      </c>
      <c r="G2775" s="5" t="s">
        <v>47</v>
      </c>
      <c r="H2775" s="11">
        <v>2016</v>
      </c>
      <c r="I2775" s="12">
        <f>IF(ISBLANK(VLOOKUP($H2775*100+I$2,Feuil2!$A$3:$CQ$931,HLOOKUP(Feuil1!$F2775,Feuil2!$E$1:$DG$2,2,0),0)),"",VLOOKUP($H2775*100+I$2,Feuil2!$A$3:$CQ$931,HLOOKUP(Feuil1!$F2775,Feuil2!$E$1:$DG$2,2,0),0))</f>
        <v>0</v>
      </c>
      <c r="J2775" s="12">
        <f>IF(ISBLANK(VLOOKUP($H2775*100+J$2,Feuil2!$A$3:$CQ$931,HLOOKUP(Feuil1!$F2775,Feuil2!$E$1:$DG$2,2,0),0)),"",VLOOKUP($H2775*100+J$2,Feuil2!$A$3:$CQ$931,HLOOKUP(Feuil1!$F2775,Feuil2!$E$1:$DG$2,2,0),0))</f>
        <v>29</v>
      </c>
      <c r="K2775" s="12">
        <f>IF(ISBLANK(VLOOKUP($H2775*100+K$2,Feuil2!$A$3:$CQ$931,HLOOKUP(Feuil1!$F2775,Feuil2!$E$1:$DG$2,2,0),0)),"",VLOOKUP($H2775*100+K$2,Feuil2!$A$3:$CQ$931,HLOOKUP(Feuil1!$F2775,Feuil2!$E$1:$DG$2,2,0),0))</f>
        <v>88</v>
      </c>
      <c r="L2775" s="12">
        <f>IF(ISBLANK(VLOOKUP($H2775*100+L$2,Feuil2!$A$3:$CQ$931,HLOOKUP(Feuil1!$F2775,Feuil2!$E$1:$DG$2,2,0),0)),"",VLOOKUP($H2775*100+L$2,Feuil2!$A$3:$CQ$931,HLOOKUP(Feuil1!$F2775,Feuil2!$E$1:$DG$2,2,0),0))</f>
        <v>168.3</v>
      </c>
      <c r="M2775" s="12">
        <f>IF(ISBLANK(VLOOKUP($H2775*100+M$2,Feuil2!$A$3:$CQ$931,HLOOKUP(Feuil1!$F2775,Feuil2!$E$1:$DG$2,2,0),0)),"",VLOOKUP($H2775*100+M$2,Feuil2!$A$3:$CQ$931,HLOOKUP(Feuil1!$F2775,Feuil2!$E$1:$DG$2,2,0),0))</f>
        <v>43.4</v>
      </c>
      <c r="N2775" s="12">
        <f>IF(ISBLANK(VLOOKUP($H2775*100+N$2,Feuil2!$A$3:$CQ$931,HLOOKUP(Feuil1!$F2775,Feuil2!$E$1:$DG$2,2,0),0)),"",VLOOKUP($H2775*100+N$2,Feuil2!$A$3:$CQ$931,HLOOKUP(Feuil1!$F2775,Feuil2!$E$1:$DG$2,2,0),0))</f>
        <v>58.6</v>
      </c>
      <c r="O2775" s="12">
        <f>IF(ISBLANK(VLOOKUP($H2775*100+O$2,Feuil2!$A$3:$CQ$931,HLOOKUP(Feuil1!$F2775,Feuil2!$E$1:$DG$2,2,0),0)),"",VLOOKUP($H2775*100+O$2,Feuil2!$A$3:$CQ$931,HLOOKUP(Feuil1!$F2775,Feuil2!$E$1:$DG$2,2,0),0))</f>
        <v>25</v>
      </c>
      <c r="P2775" s="12">
        <f>IF(ISBLANK(VLOOKUP($H2775*100+P$2,Feuil2!$A$3:$CQ$931,HLOOKUP(Feuil1!$F2775,Feuil2!$E$1:$DG$2,2,0),0)),"",VLOOKUP($H2775*100+P$2,Feuil2!$A$3:$CQ$931,HLOOKUP(Feuil1!$F2775,Feuil2!$E$1:$DG$2,2,0),0))</f>
        <v>46</v>
      </c>
      <c r="Q2775" s="12">
        <f>IF(ISBLANK(VLOOKUP($H2775*100+Q$2,Feuil2!$A$3:$CQ$931,HLOOKUP(Feuil1!$F2775,Feuil2!$E$1:$DG$2,2,0),0)),"",VLOOKUP($H2775*100+Q$2,Feuil2!$A$3:$CQ$931,HLOOKUP(Feuil1!$F2775,Feuil2!$E$1:$DG$2,2,0),0))</f>
        <v>14</v>
      </c>
      <c r="R2775" s="12">
        <f>IF(ISBLANK(VLOOKUP($H2775*100+R$2,Feuil2!$A$3:$CQ$931,HLOOKUP(Feuil1!$F2775,Feuil2!$E$1:$DG$2,2,0),0)),"",VLOOKUP($H2775*100+R$2,Feuil2!$A$3:$CQ$931,HLOOKUP(Feuil1!$F2775,Feuil2!$E$1:$DG$2,2,0),0))</f>
        <v>3</v>
      </c>
      <c r="S2775" s="12">
        <f>IF(ISBLANK(VLOOKUP($H2775*100+S$2,Feuil2!$A$3:$CQ$931,HLOOKUP(Feuil1!$F2775,Feuil2!$E$1:$DG$2,2,0),0)),"",VLOOKUP($H2775*100+S$2,Feuil2!$A$3:$CQ$931,HLOOKUP(Feuil1!$F2775,Feuil2!$E$1:$DG$2,2,0),0))</f>
        <v>0</v>
      </c>
      <c r="T2775" s="12">
        <f>IF(ISBLANK(VLOOKUP($H2775*100+T$2,Feuil2!$A$3:$CQ$931,HLOOKUP(Feuil1!$F2775,Feuil2!$E$1:$DG$2,2,0),0)),"",VLOOKUP($H2775*100+T$2,Feuil2!$A$3:$CQ$931,HLOOKUP(Feuil1!$F2775,Feuil2!$E$1:$DG$2,2,0),0))</f>
        <v>28</v>
      </c>
      <c r="U2775" s="12">
        <f t="shared" si="66"/>
        <v>503.3</v>
      </c>
    </row>
    <row r="2776" spans="1:44" x14ac:dyDescent="0.35">
      <c r="A2776" s="29" t="s">
        <v>87</v>
      </c>
      <c r="B2776" s="8" t="s">
        <v>40</v>
      </c>
      <c r="C2776" s="40">
        <v>546700</v>
      </c>
      <c r="D2776" s="40">
        <v>428800</v>
      </c>
      <c r="E2776" s="39">
        <v>230</v>
      </c>
      <c r="F2776" s="29">
        <v>236</v>
      </c>
      <c r="G2776" s="5" t="s">
        <v>47</v>
      </c>
      <c r="H2776" s="31">
        <v>2017</v>
      </c>
      <c r="I2776" s="12">
        <v>0</v>
      </c>
      <c r="J2776" s="12">
        <v>16.100000000000001</v>
      </c>
      <c r="K2776" s="12">
        <v>68.7</v>
      </c>
      <c r="L2776" s="12">
        <v>90.2</v>
      </c>
      <c r="M2776" s="12">
        <v>116.9</v>
      </c>
      <c r="N2776" s="12">
        <v>96.7</v>
      </c>
      <c r="O2776" s="12">
        <v>337.5</v>
      </c>
      <c r="P2776" s="12">
        <v>126.1</v>
      </c>
      <c r="Q2776" s="12">
        <v>34.6</v>
      </c>
      <c r="R2776" s="12" t="s">
        <v>112</v>
      </c>
      <c r="S2776" s="12">
        <v>0</v>
      </c>
      <c r="T2776" s="12">
        <v>0</v>
      </c>
      <c r="U2776" s="12">
        <f t="shared" si="66"/>
        <v>886.8</v>
      </c>
    </row>
    <row r="2777" spans="1:44" x14ac:dyDescent="0.35">
      <c r="A2777" s="29" t="s">
        <v>87</v>
      </c>
      <c r="B2777" s="8" t="s">
        <v>40</v>
      </c>
      <c r="C2777" s="40">
        <v>546700</v>
      </c>
      <c r="D2777" s="40">
        <v>428800</v>
      </c>
      <c r="E2777" s="39">
        <v>230</v>
      </c>
      <c r="F2777" s="29">
        <v>236</v>
      </c>
      <c r="G2777" s="5" t="s">
        <v>47</v>
      </c>
      <c r="H2777" s="31">
        <v>2018</v>
      </c>
      <c r="I2777" s="12">
        <v>105.5</v>
      </c>
      <c r="J2777" s="12">
        <v>273.5</v>
      </c>
      <c r="K2777" s="12">
        <v>75.400000000000006</v>
      </c>
      <c r="L2777" s="12">
        <v>2.2999999999999998</v>
      </c>
      <c r="M2777" s="12">
        <v>82.4</v>
      </c>
      <c r="N2777" s="12">
        <v>24.1</v>
      </c>
      <c r="O2777" s="12">
        <v>20.399999999999999</v>
      </c>
      <c r="P2777" s="12">
        <v>73.2</v>
      </c>
      <c r="Q2777" s="12">
        <v>0</v>
      </c>
      <c r="R2777" s="12">
        <v>2.8</v>
      </c>
      <c r="S2777" s="12">
        <v>0</v>
      </c>
      <c r="T2777" s="12">
        <v>1.2</v>
      </c>
      <c r="U2777" s="12">
        <f t="shared" si="66"/>
        <v>660.80000000000007</v>
      </c>
    </row>
    <row r="2778" spans="1:44" x14ac:dyDescent="0.35">
      <c r="A2778" s="29" t="s">
        <v>87</v>
      </c>
      <c r="B2778" s="8" t="s">
        <v>40</v>
      </c>
      <c r="C2778" s="40">
        <v>546700</v>
      </c>
      <c r="D2778" s="40">
        <v>428800</v>
      </c>
      <c r="E2778" s="39">
        <v>230</v>
      </c>
      <c r="F2778" s="29">
        <v>236</v>
      </c>
      <c r="G2778" s="5" t="s">
        <v>47</v>
      </c>
      <c r="H2778" s="31">
        <v>2019</v>
      </c>
      <c r="I2778" s="12">
        <v>3.6</v>
      </c>
      <c r="J2778" s="12">
        <v>27.5</v>
      </c>
      <c r="K2778" s="12">
        <v>129.19999999999999</v>
      </c>
      <c r="L2778" s="12">
        <v>180.7</v>
      </c>
      <c r="M2778" s="12">
        <v>41.6</v>
      </c>
      <c r="N2778" s="12">
        <v>1.1000000000000001</v>
      </c>
      <c r="O2778" s="12">
        <v>80.8</v>
      </c>
      <c r="P2778" s="12">
        <v>79.599999999999994</v>
      </c>
      <c r="Q2778" s="12">
        <v>25</v>
      </c>
      <c r="R2778" s="12">
        <v>10.8</v>
      </c>
      <c r="S2778" s="12">
        <v>0</v>
      </c>
      <c r="T2778" s="12">
        <v>4.8</v>
      </c>
      <c r="U2778" s="12">
        <f t="shared" si="66"/>
        <v>584.69999999999993</v>
      </c>
    </row>
    <row r="2779" spans="1:44" x14ac:dyDescent="0.35">
      <c r="A2779" s="29" t="s">
        <v>87</v>
      </c>
      <c r="B2779" s="8" t="s">
        <v>40</v>
      </c>
      <c r="C2779" s="40">
        <v>546700</v>
      </c>
      <c r="D2779" s="40">
        <v>428800</v>
      </c>
      <c r="E2779" s="39">
        <v>230</v>
      </c>
      <c r="F2779" s="29">
        <v>236</v>
      </c>
      <c r="G2779" s="5" t="s">
        <v>47</v>
      </c>
      <c r="H2779" s="31">
        <v>2020</v>
      </c>
      <c r="I2779" s="12">
        <v>0.6</v>
      </c>
      <c r="J2779" s="12">
        <v>30.1</v>
      </c>
      <c r="K2779" s="12">
        <v>49.6</v>
      </c>
      <c r="L2779" s="12">
        <v>144.6</v>
      </c>
      <c r="M2779" s="12">
        <v>249.8</v>
      </c>
      <c r="N2779" s="12">
        <v>90.3</v>
      </c>
      <c r="O2779" s="12">
        <v>104.9</v>
      </c>
      <c r="P2779" s="12">
        <v>30.7</v>
      </c>
      <c r="Q2779" s="12">
        <v>12.3</v>
      </c>
      <c r="R2779" s="12">
        <v>8.1999999999999993</v>
      </c>
      <c r="S2779" s="12">
        <v>0</v>
      </c>
      <c r="T2779" s="12" t="s">
        <v>112</v>
      </c>
      <c r="U2779" s="12">
        <f t="shared" si="66"/>
        <v>721.1</v>
      </c>
    </row>
    <row r="2780" spans="1:44" x14ac:dyDescent="0.35">
      <c r="A2780" s="29" t="s">
        <v>87</v>
      </c>
      <c r="B2780" s="8" t="s">
        <v>40</v>
      </c>
      <c r="C2780" s="40">
        <v>546700</v>
      </c>
      <c r="D2780" s="40">
        <v>428800</v>
      </c>
      <c r="E2780" s="39">
        <v>230</v>
      </c>
      <c r="F2780" s="29">
        <v>236</v>
      </c>
      <c r="G2780" s="5" t="s">
        <v>47</v>
      </c>
      <c r="H2780" s="31">
        <v>2021</v>
      </c>
      <c r="I2780" s="12">
        <v>19.399999999999999</v>
      </c>
      <c r="J2780" s="12">
        <v>0</v>
      </c>
      <c r="K2780" s="12">
        <v>56.5</v>
      </c>
      <c r="L2780" s="12">
        <v>59.1</v>
      </c>
      <c r="M2780" s="12">
        <v>17.5</v>
      </c>
      <c r="N2780" s="12">
        <v>15.5</v>
      </c>
      <c r="O2780" s="12">
        <v>119.6</v>
      </c>
      <c r="P2780" s="12">
        <v>52</v>
      </c>
      <c r="Q2780" s="12">
        <v>9.1999999999999993</v>
      </c>
      <c r="R2780" s="12">
        <v>1.2</v>
      </c>
      <c r="S2780" s="12">
        <v>0</v>
      </c>
      <c r="T2780" s="12">
        <v>0</v>
      </c>
      <c r="U2780" s="12">
        <f t="shared" si="66"/>
        <v>350</v>
      </c>
      <c r="V2780" s="60">
        <v>571.11</v>
      </c>
    </row>
    <row r="2781" spans="1:44" s="36" customFormat="1" x14ac:dyDescent="0.35">
      <c r="A2781" s="36" t="s">
        <v>88</v>
      </c>
      <c r="B2781" s="36" t="s">
        <v>89</v>
      </c>
      <c r="C2781" s="36">
        <v>610720</v>
      </c>
      <c r="D2781" s="36">
        <v>448720</v>
      </c>
      <c r="E2781" s="36">
        <v>760</v>
      </c>
      <c r="F2781" s="50">
        <v>1250</v>
      </c>
      <c r="G2781" s="36" t="s">
        <v>47</v>
      </c>
      <c r="H2781" s="26">
        <v>1940</v>
      </c>
      <c r="I2781" s="27" t="str">
        <f>IF(ISBLANK(VLOOKUP($H2781*100+I$2,Feuil2!$A$3:$CQ$931,HLOOKUP(Feuil1!$F2781,Feuil2!$E$1:$DG$2,2,0),0)),"",VLOOKUP($H2781*100+I$2,Feuil2!$A$3:$CQ$931,HLOOKUP(Feuil1!$F2781,Feuil2!$E$1:$DG$2,2,0),0))</f>
        <v/>
      </c>
      <c r="J2781" s="27" t="str">
        <f>IF(ISBLANK(VLOOKUP($H2781*100+J$2,Feuil2!$A$3:$CQ$931,HLOOKUP(Feuil1!$F2781,Feuil2!$E$1:$DG$2,2,0),0)),"",VLOOKUP($H2781*100+J$2,Feuil2!$A$3:$CQ$931,HLOOKUP(Feuil1!$F2781,Feuil2!$E$1:$DG$2,2,0),0))</f>
        <v/>
      </c>
      <c r="K2781" s="27" t="str">
        <f>IF(ISBLANK(VLOOKUP($H2781*100+K$2,Feuil2!$A$3:$CQ$931,HLOOKUP(Feuil1!$F2781,Feuil2!$E$1:$DG$2,2,0),0)),"",VLOOKUP($H2781*100+K$2,Feuil2!$A$3:$CQ$931,HLOOKUP(Feuil1!$F2781,Feuil2!$E$1:$DG$2,2,0),0))</f>
        <v/>
      </c>
      <c r="L2781" s="27" t="str">
        <f>IF(ISBLANK(VLOOKUP($H2781*100+L$2,Feuil2!$A$3:$CQ$931,HLOOKUP(Feuil1!$F2781,Feuil2!$E$1:$DG$2,2,0),0)),"",VLOOKUP($H2781*100+L$2,Feuil2!$A$3:$CQ$931,HLOOKUP(Feuil1!$F2781,Feuil2!$E$1:$DG$2,2,0),0))</f>
        <v/>
      </c>
      <c r="M2781" s="27" t="str">
        <f>IF(ISBLANK(VLOOKUP($H2781*100+M$2,Feuil2!$A$3:$CQ$931,HLOOKUP(Feuil1!$F2781,Feuil2!$E$1:$DG$2,2,0),0)),"",VLOOKUP($H2781*100+M$2,Feuil2!$A$3:$CQ$931,HLOOKUP(Feuil1!$F2781,Feuil2!$E$1:$DG$2,2,0),0))</f>
        <v/>
      </c>
      <c r="N2781" s="27" t="str">
        <f>IF(ISBLANK(VLOOKUP($H2781*100+N$2,Feuil2!$A$3:$CQ$931,HLOOKUP(Feuil1!$F2781,Feuil2!$E$1:$DG$2,2,0),0)),"",VLOOKUP($H2781*100+N$2,Feuil2!$A$3:$CQ$931,HLOOKUP(Feuil1!$F2781,Feuil2!$E$1:$DG$2,2,0),0))</f>
        <v/>
      </c>
      <c r="O2781" s="27" t="str">
        <f>IF(ISBLANK(VLOOKUP($H2781*100+O$2,Feuil2!$A$3:$CQ$931,HLOOKUP(Feuil1!$F2781,Feuil2!$E$1:$DG$2,2,0),0)),"",VLOOKUP($H2781*100+O$2,Feuil2!$A$3:$CQ$931,HLOOKUP(Feuil1!$F2781,Feuil2!$E$1:$DG$2,2,0),0))</f>
        <v/>
      </c>
      <c r="P2781" s="27" t="str">
        <f>IF(ISBLANK(VLOOKUP($H2781*100+P$2,Feuil2!$A$3:$CQ$931,HLOOKUP(Feuil1!$F2781,Feuil2!$E$1:$DG$2,2,0),0)),"",VLOOKUP($H2781*100+P$2,Feuil2!$A$3:$CQ$931,HLOOKUP(Feuil1!$F2781,Feuil2!$E$1:$DG$2,2,0),0))</f>
        <v/>
      </c>
      <c r="Q2781" s="27" t="str">
        <f>IF(ISBLANK(VLOOKUP($H2781*100+Q$2,Feuil2!$A$3:$CQ$931,HLOOKUP(Feuil1!$F2781,Feuil2!$E$1:$DG$2,2,0),0)),"",VLOOKUP($H2781*100+Q$2,Feuil2!$A$3:$CQ$931,HLOOKUP(Feuil1!$F2781,Feuil2!$E$1:$DG$2,2,0),0))</f>
        <v/>
      </c>
      <c r="R2781" s="27" t="str">
        <f>IF(ISBLANK(VLOOKUP($H2781*100+R$2,Feuil2!$A$3:$CQ$931,HLOOKUP(Feuil1!$F2781,Feuil2!$E$1:$DG$2,2,0),0)),"",VLOOKUP($H2781*100+R$2,Feuil2!$A$3:$CQ$931,HLOOKUP(Feuil1!$F2781,Feuil2!$E$1:$DG$2,2,0),0))</f>
        <v/>
      </c>
      <c r="S2781" s="27" t="str">
        <f>IF(ISBLANK(VLOOKUP($H2781*100+S$2,Feuil2!$A$3:$CQ$931,HLOOKUP(Feuil1!$F2781,Feuil2!$E$1:$DG$2,2,0),0)),"",VLOOKUP($H2781*100+S$2,Feuil2!$A$3:$CQ$931,HLOOKUP(Feuil1!$F2781,Feuil2!$E$1:$DG$2,2,0),0))</f>
        <v/>
      </c>
      <c r="T2781" s="27" t="str">
        <f>IF(ISBLANK(VLOOKUP($H2781*100+T$2,Feuil2!$A$3:$CQ$931,HLOOKUP(Feuil1!$F2781,Feuil2!$E$1:$DG$2,2,0),0)),"",VLOOKUP($H2781*100+T$2,Feuil2!$A$3:$CQ$931,HLOOKUP(Feuil1!$F2781,Feuil2!$E$1:$DG$2,2,0),0))</f>
        <v/>
      </c>
      <c r="U2781" s="27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</row>
    <row r="2782" spans="1:44" x14ac:dyDescent="0.35">
      <c r="A2782" s="33" t="s">
        <v>88</v>
      </c>
      <c r="B2782" s="8" t="s">
        <v>89</v>
      </c>
      <c r="C2782" s="39">
        <v>610720</v>
      </c>
      <c r="D2782" s="39">
        <v>448720</v>
      </c>
      <c r="E2782" s="39">
        <v>670</v>
      </c>
      <c r="F2782" s="33">
        <v>1250</v>
      </c>
      <c r="G2782" s="5" t="s">
        <v>47</v>
      </c>
      <c r="H2782" s="35">
        <v>1941</v>
      </c>
      <c r="I2782" s="12" t="str">
        <f>IF(ISBLANK(VLOOKUP($H2782*100+I$2,Feuil2!$A$3:$CQ$931,HLOOKUP(Feuil1!$F2782,Feuil2!$E$1:$DG$2,2,0),0)),"",VLOOKUP($H2782*100+I$2,Feuil2!$A$3:$CQ$931,HLOOKUP(Feuil1!$F2782,Feuil2!$E$1:$DG$2,2,0),0))</f>
        <v/>
      </c>
      <c r="J2782" s="12" t="str">
        <f>IF(ISBLANK(VLOOKUP($H2782*100+J$2,Feuil2!$A$3:$CQ$931,HLOOKUP(Feuil1!$F2782,Feuil2!$E$1:$DG$2,2,0),0)),"",VLOOKUP($H2782*100+J$2,Feuil2!$A$3:$CQ$931,HLOOKUP(Feuil1!$F2782,Feuil2!$E$1:$DG$2,2,0),0))</f>
        <v/>
      </c>
      <c r="K2782" s="12" t="str">
        <f>IF(ISBLANK(VLOOKUP($H2782*100+K$2,Feuil2!$A$3:$CQ$931,HLOOKUP(Feuil1!$F2782,Feuil2!$E$1:$DG$2,2,0),0)),"",VLOOKUP($H2782*100+K$2,Feuil2!$A$3:$CQ$931,HLOOKUP(Feuil1!$F2782,Feuil2!$E$1:$DG$2,2,0),0))</f>
        <v/>
      </c>
      <c r="L2782" s="12" t="str">
        <f>IF(ISBLANK(VLOOKUP($H2782*100+L$2,Feuil2!$A$3:$CQ$931,HLOOKUP(Feuil1!$F2782,Feuil2!$E$1:$DG$2,2,0),0)),"",VLOOKUP($H2782*100+L$2,Feuil2!$A$3:$CQ$931,HLOOKUP(Feuil1!$F2782,Feuil2!$E$1:$DG$2,2,0),0))</f>
        <v/>
      </c>
      <c r="M2782" s="12" t="str">
        <f>IF(ISBLANK(VLOOKUP($H2782*100+M$2,Feuil2!$A$3:$CQ$931,HLOOKUP(Feuil1!$F2782,Feuil2!$E$1:$DG$2,2,0),0)),"",VLOOKUP($H2782*100+M$2,Feuil2!$A$3:$CQ$931,HLOOKUP(Feuil1!$F2782,Feuil2!$E$1:$DG$2,2,0),0))</f>
        <v/>
      </c>
      <c r="N2782" s="12" t="str">
        <f>IF(ISBLANK(VLOOKUP($H2782*100+N$2,Feuil2!$A$3:$CQ$931,HLOOKUP(Feuil1!$F2782,Feuil2!$E$1:$DG$2,2,0),0)),"",VLOOKUP($H2782*100+N$2,Feuil2!$A$3:$CQ$931,HLOOKUP(Feuil1!$F2782,Feuil2!$E$1:$DG$2,2,0),0))</f>
        <v/>
      </c>
      <c r="O2782" s="12" t="str">
        <f>IF(ISBLANK(VLOOKUP($H2782*100+O$2,Feuil2!$A$3:$CQ$931,HLOOKUP(Feuil1!$F2782,Feuil2!$E$1:$DG$2,2,0),0)),"",VLOOKUP($H2782*100+O$2,Feuil2!$A$3:$CQ$931,HLOOKUP(Feuil1!$F2782,Feuil2!$E$1:$DG$2,2,0),0))</f>
        <v/>
      </c>
      <c r="P2782" s="12" t="str">
        <f>IF(ISBLANK(VLOOKUP($H2782*100+P$2,Feuil2!$A$3:$CQ$931,HLOOKUP(Feuil1!$F2782,Feuil2!$E$1:$DG$2,2,0),0)),"",VLOOKUP($H2782*100+P$2,Feuil2!$A$3:$CQ$931,HLOOKUP(Feuil1!$F2782,Feuil2!$E$1:$DG$2,2,0),0))</f>
        <v/>
      </c>
      <c r="Q2782" s="12" t="str">
        <f>IF(ISBLANK(VLOOKUP($H2782*100+Q$2,Feuil2!$A$3:$CQ$931,HLOOKUP(Feuil1!$F2782,Feuil2!$E$1:$DG$2,2,0),0)),"",VLOOKUP($H2782*100+Q$2,Feuil2!$A$3:$CQ$931,HLOOKUP(Feuil1!$F2782,Feuil2!$E$1:$DG$2,2,0),0))</f>
        <v/>
      </c>
      <c r="R2782" s="12" t="str">
        <f>IF(ISBLANK(VLOOKUP($H2782*100+R$2,Feuil2!$A$3:$CQ$931,HLOOKUP(Feuil1!$F2782,Feuil2!$E$1:$DG$2,2,0),0)),"",VLOOKUP($H2782*100+R$2,Feuil2!$A$3:$CQ$931,HLOOKUP(Feuil1!$F2782,Feuil2!$E$1:$DG$2,2,0),0))</f>
        <v/>
      </c>
      <c r="S2782" s="12" t="str">
        <f>IF(ISBLANK(VLOOKUP($H2782*100+S$2,Feuil2!$A$3:$CQ$931,HLOOKUP(Feuil1!$F2782,Feuil2!$E$1:$DG$2,2,0),0)),"",VLOOKUP($H2782*100+S$2,Feuil2!$A$3:$CQ$931,HLOOKUP(Feuil1!$F2782,Feuil2!$E$1:$DG$2,2,0),0))</f>
        <v/>
      </c>
      <c r="T2782" s="12" t="str">
        <f>IF(ISBLANK(VLOOKUP($H2782*100+T$2,Feuil2!$A$3:$CQ$931,HLOOKUP(Feuil1!$F2782,Feuil2!$E$1:$DG$2,2,0),0)),"",VLOOKUP($H2782*100+T$2,Feuil2!$A$3:$CQ$931,HLOOKUP(Feuil1!$F2782,Feuil2!$E$1:$DG$2,2,0),0))</f>
        <v/>
      </c>
      <c r="U2782" s="12"/>
      <c r="Y2782" s="36"/>
      <c r="Z2782" s="36"/>
      <c r="AA2782" s="36"/>
      <c r="AB2782" s="36"/>
      <c r="AC2782" s="36"/>
      <c r="AD2782" s="36"/>
      <c r="AE2782" s="36"/>
      <c r="AF2782" s="36"/>
      <c r="AG2782" s="36"/>
      <c r="AH2782" s="36"/>
      <c r="AI2782" s="36"/>
      <c r="AJ2782" s="36"/>
      <c r="AK2782" s="36"/>
      <c r="AL2782" s="36"/>
      <c r="AM2782" s="36"/>
      <c r="AN2782" s="36"/>
      <c r="AO2782" s="36"/>
      <c r="AP2782" s="36"/>
      <c r="AQ2782" s="36"/>
      <c r="AR2782" s="36"/>
    </row>
    <row r="2783" spans="1:44" x14ac:dyDescent="0.35">
      <c r="A2783" s="10" t="s">
        <v>88</v>
      </c>
      <c r="B2783" s="8" t="s">
        <v>89</v>
      </c>
      <c r="C2783" s="39">
        <v>610720</v>
      </c>
      <c r="D2783" s="39">
        <v>448720</v>
      </c>
      <c r="E2783" s="39">
        <v>670</v>
      </c>
      <c r="F2783" s="10">
        <v>1250</v>
      </c>
      <c r="G2783" s="5" t="s">
        <v>47</v>
      </c>
      <c r="H2783" s="11">
        <v>1942</v>
      </c>
      <c r="I2783" s="12" t="str">
        <f>IF(ISBLANK(VLOOKUP($H2783*100+I$2,Feuil2!$A$3:$CQ$931,HLOOKUP(Feuil1!$F2783,Feuil2!$E$1:$DG$2,2,0),0)),"",VLOOKUP($H2783*100+I$2,Feuil2!$A$3:$CQ$931,HLOOKUP(Feuil1!$F2783,Feuil2!$E$1:$DG$2,2,0),0))</f>
        <v/>
      </c>
      <c r="J2783" s="12" t="str">
        <f>IF(ISBLANK(VLOOKUP($H2783*100+J$2,Feuil2!$A$3:$CQ$931,HLOOKUP(Feuil1!$F2783,Feuil2!$E$1:$DG$2,2,0),0)),"",VLOOKUP($H2783*100+J$2,Feuil2!$A$3:$CQ$931,HLOOKUP(Feuil1!$F2783,Feuil2!$E$1:$DG$2,2,0),0))</f>
        <v/>
      </c>
      <c r="K2783" s="12" t="str">
        <f>IF(ISBLANK(VLOOKUP($H2783*100+K$2,Feuil2!$A$3:$CQ$931,HLOOKUP(Feuil1!$F2783,Feuil2!$E$1:$DG$2,2,0),0)),"",VLOOKUP($H2783*100+K$2,Feuil2!$A$3:$CQ$931,HLOOKUP(Feuil1!$F2783,Feuil2!$E$1:$DG$2,2,0),0))</f>
        <v/>
      </c>
      <c r="L2783" s="12" t="str">
        <f>IF(ISBLANK(VLOOKUP($H2783*100+L$2,Feuil2!$A$3:$CQ$931,HLOOKUP(Feuil1!$F2783,Feuil2!$E$1:$DG$2,2,0),0)),"",VLOOKUP($H2783*100+L$2,Feuil2!$A$3:$CQ$931,HLOOKUP(Feuil1!$F2783,Feuil2!$E$1:$DG$2,2,0),0))</f>
        <v/>
      </c>
      <c r="M2783" s="12" t="str">
        <f>IF(ISBLANK(VLOOKUP($H2783*100+M$2,Feuil2!$A$3:$CQ$931,HLOOKUP(Feuil1!$F2783,Feuil2!$E$1:$DG$2,2,0),0)),"",VLOOKUP($H2783*100+M$2,Feuil2!$A$3:$CQ$931,HLOOKUP(Feuil1!$F2783,Feuil2!$E$1:$DG$2,2,0),0))</f>
        <v/>
      </c>
      <c r="N2783" s="12" t="str">
        <f>IF(ISBLANK(VLOOKUP($H2783*100+N$2,Feuil2!$A$3:$CQ$931,HLOOKUP(Feuil1!$F2783,Feuil2!$E$1:$DG$2,2,0),0)),"",VLOOKUP($H2783*100+N$2,Feuil2!$A$3:$CQ$931,HLOOKUP(Feuil1!$F2783,Feuil2!$E$1:$DG$2,2,0),0))</f>
        <v/>
      </c>
      <c r="O2783" s="12" t="str">
        <f>IF(ISBLANK(VLOOKUP($H2783*100+O$2,Feuil2!$A$3:$CQ$931,HLOOKUP(Feuil1!$F2783,Feuil2!$E$1:$DG$2,2,0),0)),"",VLOOKUP($H2783*100+O$2,Feuil2!$A$3:$CQ$931,HLOOKUP(Feuil1!$F2783,Feuil2!$E$1:$DG$2,2,0),0))</f>
        <v/>
      </c>
      <c r="P2783" s="12" t="str">
        <f>IF(ISBLANK(VLOOKUP($H2783*100+P$2,Feuil2!$A$3:$CQ$931,HLOOKUP(Feuil1!$F2783,Feuil2!$E$1:$DG$2,2,0),0)),"",VLOOKUP($H2783*100+P$2,Feuil2!$A$3:$CQ$931,HLOOKUP(Feuil1!$F2783,Feuil2!$E$1:$DG$2,2,0),0))</f>
        <v/>
      </c>
      <c r="Q2783" s="12" t="str">
        <f>IF(ISBLANK(VLOOKUP($H2783*100+Q$2,Feuil2!$A$3:$CQ$931,HLOOKUP(Feuil1!$F2783,Feuil2!$E$1:$DG$2,2,0),0)),"",VLOOKUP($H2783*100+Q$2,Feuil2!$A$3:$CQ$931,HLOOKUP(Feuil1!$F2783,Feuil2!$E$1:$DG$2,2,0),0))</f>
        <v/>
      </c>
      <c r="R2783" s="12" t="str">
        <f>IF(ISBLANK(VLOOKUP($H2783*100+R$2,Feuil2!$A$3:$CQ$931,HLOOKUP(Feuil1!$F2783,Feuil2!$E$1:$DG$2,2,0),0)),"",VLOOKUP($H2783*100+R$2,Feuil2!$A$3:$CQ$931,HLOOKUP(Feuil1!$F2783,Feuil2!$E$1:$DG$2,2,0),0))</f>
        <v/>
      </c>
      <c r="S2783" s="12" t="str">
        <f>IF(ISBLANK(VLOOKUP($H2783*100+S$2,Feuil2!$A$3:$CQ$931,HLOOKUP(Feuil1!$F2783,Feuil2!$E$1:$DG$2,2,0),0)),"",VLOOKUP($H2783*100+S$2,Feuil2!$A$3:$CQ$931,HLOOKUP(Feuil1!$F2783,Feuil2!$E$1:$DG$2,2,0),0))</f>
        <v/>
      </c>
      <c r="T2783" s="12" t="str">
        <f>IF(ISBLANK(VLOOKUP($H2783*100+T$2,Feuil2!$A$3:$CQ$931,HLOOKUP(Feuil1!$F2783,Feuil2!$E$1:$DG$2,2,0),0)),"",VLOOKUP($H2783*100+T$2,Feuil2!$A$3:$CQ$931,HLOOKUP(Feuil1!$F2783,Feuil2!$E$1:$DG$2,2,0),0))</f>
        <v/>
      </c>
      <c r="U2783" s="12"/>
    </row>
    <row r="2784" spans="1:44" x14ac:dyDescent="0.35">
      <c r="A2784" s="10" t="s">
        <v>88</v>
      </c>
      <c r="B2784" s="8" t="s">
        <v>89</v>
      </c>
      <c r="C2784" s="39">
        <v>610720</v>
      </c>
      <c r="D2784" s="39">
        <v>448720</v>
      </c>
      <c r="E2784" s="39">
        <v>670</v>
      </c>
      <c r="F2784" s="10">
        <v>1250</v>
      </c>
      <c r="G2784" s="5" t="s">
        <v>47</v>
      </c>
      <c r="H2784" s="11">
        <v>1943</v>
      </c>
      <c r="I2784" s="12" t="str">
        <f>IF(ISBLANK(VLOOKUP($H2784*100+I$2,Feuil2!$A$3:$CQ$931,HLOOKUP(Feuil1!$F2784,Feuil2!$E$1:$DG$2,2,0),0)),"",VLOOKUP($H2784*100+I$2,Feuil2!$A$3:$CQ$931,HLOOKUP(Feuil1!$F2784,Feuil2!$E$1:$DG$2,2,0),0))</f>
        <v/>
      </c>
      <c r="J2784" s="12" t="str">
        <f>IF(ISBLANK(VLOOKUP($H2784*100+J$2,Feuil2!$A$3:$CQ$931,HLOOKUP(Feuil1!$F2784,Feuil2!$E$1:$DG$2,2,0),0)),"",VLOOKUP($H2784*100+J$2,Feuil2!$A$3:$CQ$931,HLOOKUP(Feuil1!$F2784,Feuil2!$E$1:$DG$2,2,0),0))</f>
        <v/>
      </c>
      <c r="K2784" s="12" t="str">
        <f>IF(ISBLANK(VLOOKUP($H2784*100+K$2,Feuil2!$A$3:$CQ$931,HLOOKUP(Feuil1!$F2784,Feuil2!$E$1:$DG$2,2,0),0)),"",VLOOKUP($H2784*100+K$2,Feuil2!$A$3:$CQ$931,HLOOKUP(Feuil1!$F2784,Feuil2!$E$1:$DG$2,2,0),0))</f>
        <v/>
      </c>
      <c r="L2784" s="12" t="str">
        <f>IF(ISBLANK(VLOOKUP($H2784*100+L$2,Feuil2!$A$3:$CQ$931,HLOOKUP(Feuil1!$F2784,Feuil2!$E$1:$DG$2,2,0),0)),"",VLOOKUP($H2784*100+L$2,Feuil2!$A$3:$CQ$931,HLOOKUP(Feuil1!$F2784,Feuil2!$E$1:$DG$2,2,0),0))</f>
        <v/>
      </c>
      <c r="M2784" s="12" t="str">
        <f>IF(ISBLANK(VLOOKUP($H2784*100+M$2,Feuil2!$A$3:$CQ$931,HLOOKUP(Feuil1!$F2784,Feuil2!$E$1:$DG$2,2,0),0)),"",VLOOKUP($H2784*100+M$2,Feuil2!$A$3:$CQ$931,HLOOKUP(Feuil1!$F2784,Feuil2!$E$1:$DG$2,2,0),0))</f>
        <v/>
      </c>
      <c r="N2784" s="12" t="str">
        <f>IF(ISBLANK(VLOOKUP($H2784*100+N$2,Feuil2!$A$3:$CQ$931,HLOOKUP(Feuil1!$F2784,Feuil2!$E$1:$DG$2,2,0),0)),"",VLOOKUP($H2784*100+N$2,Feuil2!$A$3:$CQ$931,HLOOKUP(Feuil1!$F2784,Feuil2!$E$1:$DG$2,2,0),0))</f>
        <v/>
      </c>
      <c r="O2784" s="12" t="str">
        <f>IF(ISBLANK(VLOOKUP($H2784*100+O$2,Feuil2!$A$3:$CQ$931,HLOOKUP(Feuil1!$F2784,Feuil2!$E$1:$DG$2,2,0),0)),"",VLOOKUP($H2784*100+O$2,Feuil2!$A$3:$CQ$931,HLOOKUP(Feuil1!$F2784,Feuil2!$E$1:$DG$2,2,0),0))</f>
        <v/>
      </c>
      <c r="P2784" s="12" t="str">
        <f>IF(ISBLANK(VLOOKUP($H2784*100+P$2,Feuil2!$A$3:$CQ$931,HLOOKUP(Feuil1!$F2784,Feuil2!$E$1:$DG$2,2,0),0)),"",VLOOKUP($H2784*100+P$2,Feuil2!$A$3:$CQ$931,HLOOKUP(Feuil1!$F2784,Feuil2!$E$1:$DG$2,2,0),0))</f>
        <v/>
      </c>
      <c r="Q2784" s="12" t="str">
        <f>IF(ISBLANK(VLOOKUP($H2784*100+Q$2,Feuil2!$A$3:$CQ$931,HLOOKUP(Feuil1!$F2784,Feuil2!$E$1:$DG$2,2,0),0)),"",VLOOKUP($H2784*100+Q$2,Feuil2!$A$3:$CQ$931,HLOOKUP(Feuil1!$F2784,Feuil2!$E$1:$DG$2,2,0),0))</f>
        <v/>
      </c>
      <c r="R2784" s="12" t="str">
        <f>IF(ISBLANK(VLOOKUP($H2784*100+R$2,Feuil2!$A$3:$CQ$931,HLOOKUP(Feuil1!$F2784,Feuil2!$E$1:$DG$2,2,0),0)),"",VLOOKUP($H2784*100+R$2,Feuil2!$A$3:$CQ$931,HLOOKUP(Feuil1!$F2784,Feuil2!$E$1:$DG$2,2,0),0))</f>
        <v/>
      </c>
      <c r="S2784" s="12" t="str">
        <f>IF(ISBLANK(VLOOKUP($H2784*100+S$2,Feuil2!$A$3:$CQ$931,HLOOKUP(Feuil1!$F2784,Feuil2!$E$1:$DG$2,2,0),0)),"",VLOOKUP($H2784*100+S$2,Feuil2!$A$3:$CQ$931,HLOOKUP(Feuil1!$F2784,Feuil2!$E$1:$DG$2,2,0),0))</f>
        <v/>
      </c>
      <c r="T2784" s="12" t="str">
        <f>IF(ISBLANK(VLOOKUP($H2784*100+T$2,Feuil2!$A$3:$CQ$931,HLOOKUP(Feuil1!$F2784,Feuil2!$E$1:$DG$2,2,0),0)),"",VLOOKUP($H2784*100+T$2,Feuil2!$A$3:$CQ$931,HLOOKUP(Feuil1!$F2784,Feuil2!$E$1:$DG$2,2,0),0))</f>
        <v/>
      </c>
      <c r="U2784" s="12"/>
    </row>
    <row r="2785" spans="1:21" x14ac:dyDescent="0.35">
      <c r="A2785" s="10" t="s">
        <v>88</v>
      </c>
      <c r="B2785" s="8" t="s">
        <v>89</v>
      </c>
      <c r="C2785" s="39">
        <v>610720</v>
      </c>
      <c r="D2785" s="39">
        <v>448720</v>
      </c>
      <c r="E2785" s="39">
        <v>670</v>
      </c>
      <c r="F2785" s="10">
        <v>1250</v>
      </c>
      <c r="G2785" s="5" t="s">
        <v>47</v>
      </c>
      <c r="H2785" s="11">
        <v>1944</v>
      </c>
      <c r="I2785" s="12" t="str">
        <f>IF(ISBLANK(VLOOKUP($H2785*100+I$2,Feuil2!$A$3:$CQ$931,HLOOKUP(Feuil1!$F2785,Feuil2!$E$1:$DG$2,2,0),0)),"",VLOOKUP($H2785*100+I$2,Feuil2!$A$3:$CQ$931,HLOOKUP(Feuil1!$F2785,Feuil2!$E$1:$DG$2,2,0),0))</f>
        <v/>
      </c>
      <c r="J2785" s="12" t="str">
        <f>IF(ISBLANK(VLOOKUP($H2785*100+J$2,Feuil2!$A$3:$CQ$931,HLOOKUP(Feuil1!$F2785,Feuil2!$E$1:$DG$2,2,0),0)),"",VLOOKUP($H2785*100+J$2,Feuil2!$A$3:$CQ$931,HLOOKUP(Feuil1!$F2785,Feuil2!$E$1:$DG$2,2,0),0))</f>
        <v/>
      </c>
      <c r="K2785" s="12" t="str">
        <f>IF(ISBLANK(VLOOKUP($H2785*100+K$2,Feuil2!$A$3:$CQ$931,HLOOKUP(Feuil1!$F2785,Feuil2!$E$1:$DG$2,2,0),0)),"",VLOOKUP($H2785*100+K$2,Feuil2!$A$3:$CQ$931,HLOOKUP(Feuil1!$F2785,Feuil2!$E$1:$DG$2,2,0),0))</f>
        <v/>
      </c>
      <c r="L2785" s="12" t="str">
        <f>IF(ISBLANK(VLOOKUP($H2785*100+L$2,Feuil2!$A$3:$CQ$931,HLOOKUP(Feuil1!$F2785,Feuil2!$E$1:$DG$2,2,0),0)),"",VLOOKUP($H2785*100+L$2,Feuil2!$A$3:$CQ$931,HLOOKUP(Feuil1!$F2785,Feuil2!$E$1:$DG$2,2,0),0))</f>
        <v/>
      </c>
      <c r="M2785" s="12" t="str">
        <f>IF(ISBLANK(VLOOKUP($H2785*100+M$2,Feuil2!$A$3:$CQ$931,HLOOKUP(Feuil1!$F2785,Feuil2!$E$1:$DG$2,2,0),0)),"",VLOOKUP($H2785*100+M$2,Feuil2!$A$3:$CQ$931,HLOOKUP(Feuil1!$F2785,Feuil2!$E$1:$DG$2,2,0),0))</f>
        <v/>
      </c>
      <c r="N2785" s="12" t="str">
        <f>IF(ISBLANK(VLOOKUP($H2785*100+N$2,Feuil2!$A$3:$CQ$931,HLOOKUP(Feuil1!$F2785,Feuil2!$E$1:$DG$2,2,0),0)),"",VLOOKUP($H2785*100+N$2,Feuil2!$A$3:$CQ$931,HLOOKUP(Feuil1!$F2785,Feuil2!$E$1:$DG$2,2,0),0))</f>
        <v/>
      </c>
      <c r="O2785" s="12" t="str">
        <f>IF(ISBLANK(VLOOKUP($H2785*100+O$2,Feuil2!$A$3:$CQ$931,HLOOKUP(Feuil1!$F2785,Feuil2!$E$1:$DG$2,2,0),0)),"",VLOOKUP($H2785*100+O$2,Feuil2!$A$3:$CQ$931,HLOOKUP(Feuil1!$F2785,Feuil2!$E$1:$DG$2,2,0),0))</f>
        <v/>
      </c>
      <c r="P2785" s="12" t="str">
        <f>IF(ISBLANK(VLOOKUP($H2785*100+P$2,Feuil2!$A$3:$CQ$931,HLOOKUP(Feuil1!$F2785,Feuil2!$E$1:$DG$2,2,0),0)),"",VLOOKUP($H2785*100+P$2,Feuil2!$A$3:$CQ$931,HLOOKUP(Feuil1!$F2785,Feuil2!$E$1:$DG$2,2,0),0))</f>
        <v/>
      </c>
      <c r="Q2785" s="12" t="str">
        <f>IF(ISBLANK(VLOOKUP($H2785*100+Q$2,Feuil2!$A$3:$CQ$931,HLOOKUP(Feuil1!$F2785,Feuil2!$E$1:$DG$2,2,0),0)),"",VLOOKUP($H2785*100+Q$2,Feuil2!$A$3:$CQ$931,HLOOKUP(Feuil1!$F2785,Feuil2!$E$1:$DG$2,2,0),0))</f>
        <v/>
      </c>
      <c r="R2785" s="12" t="str">
        <f>IF(ISBLANK(VLOOKUP($H2785*100+R$2,Feuil2!$A$3:$CQ$931,HLOOKUP(Feuil1!$F2785,Feuil2!$E$1:$DG$2,2,0),0)),"",VLOOKUP($H2785*100+R$2,Feuil2!$A$3:$CQ$931,HLOOKUP(Feuil1!$F2785,Feuil2!$E$1:$DG$2,2,0),0))</f>
        <v/>
      </c>
      <c r="S2785" s="12" t="str">
        <f>IF(ISBLANK(VLOOKUP($H2785*100+S$2,Feuil2!$A$3:$CQ$931,HLOOKUP(Feuil1!$F2785,Feuil2!$E$1:$DG$2,2,0),0)),"",VLOOKUP($H2785*100+S$2,Feuil2!$A$3:$CQ$931,HLOOKUP(Feuil1!$F2785,Feuil2!$E$1:$DG$2,2,0),0))</f>
        <v/>
      </c>
      <c r="T2785" s="12" t="str">
        <f>IF(ISBLANK(VLOOKUP($H2785*100+T$2,Feuil2!$A$3:$CQ$931,HLOOKUP(Feuil1!$F2785,Feuil2!$E$1:$DG$2,2,0),0)),"",VLOOKUP($H2785*100+T$2,Feuil2!$A$3:$CQ$931,HLOOKUP(Feuil1!$F2785,Feuil2!$E$1:$DG$2,2,0),0))</f>
        <v/>
      </c>
      <c r="U2785" s="12"/>
    </row>
    <row r="2786" spans="1:21" x14ac:dyDescent="0.35">
      <c r="A2786" s="10" t="s">
        <v>88</v>
      </c>
      <c r="B2786" s="8" t="s">
        <v>89</v>
      </c>
      <c r="C2786" s="39">
        <v>610720</v>
      </c>
      <c r="D2786" s="39">
        <v>448720</v>
      </c>
      <c r="E2786" s="39">
        <v>670</v>
      </c>
      <c r="F2786" s="10">
        <v>1250</v>
      </c>
      <c r="G2786" s="5" t="s">
        <v>47</v>
      </c>
      <c r="H2786" s="11">
        <v>1945</v>
      </c>
      <c r="I2786" s="12" t="str">
        <f>IF(ISBLANK(VLOOKUP($H2786*100+I$2,Feuil2!$A$3:$CQ$931,HLOOKUP(Feuil1!$F2786,Feuil2!$E$1:$DG$2,2,0),0)),"",VLOOKUP($H2786*100+I$2,Feuil2!$A$3:$CQ$931,HLOOKUP(Feuil1!$F2786,Feuil2!$E$1:$DG$2,2,0),0))</f>
        <v/>
      </c>
      <c r="J2786" s="12" t="str">
        <f>IF(ISBLANK(VLOOKUP($H2786*100+J$2,Feuil2!$A$3:$CQ$931,HLOOKUP(Feuil1!$F2786,Feuil2!$E$1:$DG$2,2,0),0)),"",VLOOKUP($H2786*100+J$2,Feuil2!$A$3:$CQ$931,HLOOKUP(Feuil1!$F2786,Feuil2!$E$1:$DG$2,2,0),0))</f>
        <v/>
      </c>
      <c r="K2786" s="12" t="str">
        <f>IF(ISBLANK(VLOOKUP($H2786*100+K$2,Feuil2!$A$3:$CQ$931,HLOOKUP(Feuil1!$F2786,Feuil2!$E$1:$DG$2,2,0),0)),"",VLOOKUP($H2786*100+K$2,Feuil2!$A$3:$CQ$931,HLOOKUP(Feuil1!$F2786,Feuil2!$E$1:$DG$2,2,0),0))</f>
        <v/>
      </c>
      <c r="L2786" s="12" t="str">
        <f>IF(ISBLANK(VLOOKUP($H2786*100+L$2,Feuil2!$A$3:$CQ$931,HLOOKUP(Feuil1!$F2786,Feuil2!$E$1:$DG$2,2,0),0)),"",VLOOKUP($H2786*100+L$2,Feuil2!$A$3:$CQ$931,HLOOKUP(Feuil1!$F2786,Feuil2!$E$1:$DG$2,2,0),0))</f>
        <v/>
      </c>
      <c r="M2786" s="12" t="str">
        <f>IF(ISBLANK(VLOOKUP($H2786*100+M$2,Feuil2!$A$3:$CQ$931,HLOOKUP(Feuil1!$F2786,Feuil2!$E$1:$DG$2,2,0),0)),"",VLOOKUP($H2786*100+M$2,Feuil2!$A$3:$CQ$931,HLOOKUP(Feuil1!$F2786,Feuil2!$E$1:$DG$2,2,0),0))</f>
        <v/>
      </c>
      <c r="N2786" s="12" t="str">
        <f>IF(ISBLANK(VLOOKUP($H2786*100+N$2,Feuil2!$A$3:$CQ$931,HLOOKUP(Feuil1!$F2786,Feuil2!$E$1:$DG$2,2,0),0)),"",VLOOKUP($H2786*100+N$2,Feuil2!$A$3:$CQ$931,HLOOKUP(Feuil1!$F2786,Feuil2!$E$1:$DG$2,2,0),0))</f>
        <v/>
      </c>
      <c r="O2786" s="12" t="str">
        <f>IF(ISBLANK(VLOOKUP($H2786*100+O$2,Feuil2!$A$3:$CQ$931,HLOOKUP(Feuil1!$F2786,Feuil2!$E$1:$DG$2,2,0),0)),"",VLOOKUP($H2786*100+O$2,Feuil2!$A$3:$CQ$931,HLOOKUP(Feuil1!$F2786,Feuil2!$E$1:$DG$2,2,0),0))</f>
        <v/>
      </c>
      <c r="P2786" s="12" t="str">
        <f>IF(ISBLANK(VLOOKUP($H2786*100+P$2,Feuil2!$A$3:$CQ$931,HLOOKUP(Feuil1!$F2786,Feuil2!$E$1:$DG$2,2,0),0)),"",VLOOKUP($H2786*100+P$2,Feuil2!$A$3:$CQ$931,HLOOKUP(Feuil1!$F2786,Feuil2!$E$1:$DG$2,2,0),0))</f>
        <v/>
      </c>
      <c r="Q2786" s="12" t="str">
        <f>IF(ISBLANK(VLOOKUP($H2786*100+Q$2,Feuil2!$A$3:$CQ$931,HLOOKUP(Feuil1!$F2786,Feuil2!$E$1:$DG$2,2,0),0)),"",VLOOKUP($H2786*100+Q$2,Feuil2!$A$3:$CQ$931,HLOOKUP(Feuil1!$F2786,Feuil2!$E$1:$DG$2,2,0),0))</f>
        <v/>
      </c>
      <c r="R2786" s="12" t="str">
        <f>IF(ISBLANK(VLOOKUP($H2786*100+R$2,Feuil2!$A$3:$CQ$931,HLOOKUP(Feuil1!$F2786,Feuil2!$E$1:$DG$2,2,0),0)),"",VLOOKUP($H2786*100+R$2,Feuil2!$A$3:$CQ$931,HLOOKUP(Feuil1!$F2786,Feuil2!$E$1:$DG$2,2,0),0))</f>
        <v/>
      </c>
      <c r="S2786" s="12" t="str">
        <f>IF(ISBLANK(VLOOKUP($H2786*100+S$2,Feuil2!$A$3:$CQ$931,HLOOKUP(Feuil1!$F2786,Feuil2!$E$1:$DG$2,2,0),0)),"",VLOOKUP($H2786*100+S$2,Feuil2!$A$3:$CQ$931,HLOOKUP(Feuil1!$F2786,Feuil2!$E$1:$DG$2,2,0),0))</f>
        <v/>
      </c>
      <c r="T2786" s="12" t="str">
        <f>IF(ISBLANK(VLOOKUP($H2786*100+T$2,Feuil2!$A$3:$CQ$931,HLOOKUP(Feuil1!$F2786,Feuil2!$E$1:$DG$2,2,0),0)),"",VLOOKUP($H2786*100+T$2,Feuil2!$A$3:$CQ$931,HLOOKUP(Feuil1!$F2786,Feuil2!$E$1:$DG$2,2,0),0))</f>
        <v/>
      </c>
      <c r="U2786" s="12"/>
    </row>
    <row r="2787" spans="1:21" x14ac:dyDescent="0.35">
      <c r="A2787" s="10" t="s">
        <v>88</v>
      </c>
      <c r="B2787" s="8" t="s">
        <v>89</v>
      </c>
      <c r="C2787" s="39">
        <v>610720</v>
      </c>
      <c r="D2787" s="39">
        <v>448720</v>
      </c>
      <c r="E2787" s="39">
        <v>670</v>
      </c>
      <c r="F2787" s="10">
        <v>1250</v>
      </c>
      <c r="G2787" s="5" t="s">
        <v>47</v>
      </c>
      <c r="H2787" s="11">
        <v>1946</v>
      </c>
      <c r="I2787" s="12" t="str">
        <f>IF(ISBLANK(VLOOKUP($H2787*100+I$2,Feuil2!$A$3:$CQ$931,HLOOKUP(Feuil1!$F2787,Feuil2!$E$1:$DG$2,2,0),0)),"",VLOOKUP($H2787*100+I$2,Feuil2!$A$3:$CQ$931,HLOOKUP(Feuil1!$F2787,Feuil2!$E$1:$DG$2,2,0),0))</f>
        <v/>
      </c>
      <c r="J2787" s="12" t="str">
        <f>IF(ISBLANK(VLOOKUP($H2787*100+J$2,Feuil2!$A$3:$CQ$931,HLOOKUP(Feuil1!$F2787,Feuil2!$E$1:$DG$2,2,0),0)),"",VLOOKUP($H2787*100+J$2,Feuil2!$A$3:$CQ$931,HLOOKUP(Feuil1!$F2787,Feuil2!$E$1:$DG$2,2,0),0))</f>
        <v/>
      </c>
      <c r="K2787" s="12" t="str">
        <f>IF(ISBLANK(VLOOKUP($H2787*100+K$2,Feuil2!$A$3:$CQ$931,HLOOKUP(Feuil1!$F2787,Feuil2!$E$1:$DG$2,2,0),0)),"",VLOOKUP($H2787*100+K$2,Feuil2!$A$3:$CQ$931,HLOOKUP(Feuil1!$F2787,Feuil2!$E$1:$DG$2,2,0),0))</f>
        <v/>
      </c>
      <c r="L2787" s="12" t="str">
        <f>IF(ISBLANK(VLOOKUP($H2787*100+L$2,Feuil2!$A$3:$CQ$931,HLOOKUP(Feuil1!$F2787,Feuil2!$E$1:$DG$2,2,0),0)),"",VLOOKUP($H2787*100+L$2,Feuil2!$A$3:$CQ$931,HLOOKUP(Feuil1!$F2787,Feuil2!$E$1:$DG$2,2,0),0))</f>
        <v/>
      </c>
      <c r="M2787" s="12" t="str">
        <f>IF(ISBLANK(VLOOKUP($H2787*100+M$2,Feuil2!$A$3:$CQ$931,HLOOKUP(Feuil1!$F2787,Feuil2!$E$1:$DG$2,2,0),0)),"",VLOOKUP($H2787*100+M$2,Feuil2!$A$3:$CQ$931,HLOOKUP(Feuil1!$F2787,Feuil2!$E$1:$DG$2,2,0),0))</f>
        <v/>
      </c>
      <c r="N2787" s="12" t="str">
        <f>IF(ISBLANK(VLOOKUP($H2787*100+N$2,Feuil2!$A$3:$CQ$931,HLOOKUP(Feuil1!$F2787,Feuil2!$E$1:$DG$2,2,0),0)),"",VLOOKUP($H2787*100+N$2,Feuil2!$A$3:$CQ$931,HLOOKUP(Feuil1!$F2787,Feuil2!$E$1:$DG$2,2,0),0))</f>
        <v/>
      </c>
      <c r="O2787" s="12" t="str">
        <f>IF(ISBLANK(VLOOKUP($H2787*100+O$2,Feuil2!$A$3:$CQ$931,HLOOKUP(Feuil1!$F2787,Feuil2!$E$1:$DG$2,2,0),0)),"",VLOOKUP($H2787*100+O$2,Feuil2!$A$3:$CQ$931,HLOOKUP(Feuil1!$F2787,Feuil2!$E$1:$DG$2,2,0),0))</f>
        <v/>
      </c>
      <c r="P2787" s="12" t="str">
        <f>IF(ISBLANK(VLOOKUP($H2787*100+P$2,Feuil2!$A$3:$CQ$931,HLOOKUP(Feuil1!$F2787,Feuil2!$E$1:$DG$2,2,0),0)),"",VLOOKUP($H2787*100+P$2,Feuil2!$A$3:$CQ$931,HLOOKUP(Feuil1!$F2787,Feuil2!$E$1:$DG$2,2,0),0))</f>
        <v/>
      </c>
      <c r="Q2787" s="12" t="str">
        <f>IF(ISBLANK(VLOOKUP($H2787*100+Q$2,Feuil2!$A$3:$CQ$931,HLOOKUP(Feuil1!$F2787,Feuil2!$E$1:$DG$2,2,0),0)),"",VLOOKUP($H2787*100+Q$2,Feuil2!$A$3:$CQ$931,HLOOKUP(Feuil1!$F2787,Feuil2!$E$1:$DG$2,2,0),0))</f>
        <v/>
      </c>
      <c r="R2787" s="12" t="str">
        <f>IF(ISBLANK(VLOOKUP($H2787*100+R$2,Feuil2!$A$3:$CQ$931,HLOOKUP(Feuil1!$F2787,Feuil2!$E$1:$DG$2,2,0),0)),"",VLOOKUP($H2787*100+R$2,Feuil2!$A$3:$CQ$931,HLOOKUP(Feuil1!$F2787,Feuil2!$E$1:$DG$2,2,0),0))</f>
        <v/>
      </c>
      <c r="S2787" s="12" t="str">
        <f>IF(ISBLANK(VLOOKUP($H2787*100+S$2,Feuil2!$A$3:$CQ$931,HLOOKUP(Feuil1!$F2787,Feuil2!$E$1:$DG$2,2,0),0)),"",VLOOKUP($H2787*100+S$2,Feuil2!$A$3:$CQ$931,HLOOKUP(Feuil1!$F2787,Feuil2!$E$1:$DG$2,2,0),0))</f>
        <v/>
      </c>
      <c r="T2787" s="12" t="str">
        <f>IF(ISBLANK(VLOOKUP($H2787*100+T$2,Feuil2!$A$3:$CQ$931,HLOOKUP(Feuil1!$F2787,Feuil2!$E$1:$DG$2,2,0),0)),"",VLOOKUP($H2787*100+T$2,Feuil2!$A$3:$CQ$931,HLOOKUP(Feuil1!$F2787,Feuil2!$E$1:$DG$2,2,0),0))</f>
        <v/>
      </c>
      <c r="U2787" s="12"/>
    </row>
    <row r="2788" spans="1:21" x14ac:dyDescent="0.35">
      <c r="A2788" s="10" t="s">
        <v>88</v>
      </c>
      <c r="B2788" s="8" t="s">
        <v>89</v>
      </c>
      <c r="C2788" s="39">
        <v>610720</v>
      </c>
      <c r="D2788" s="39">
        <v>448720</v>
      </c>
      <c r="E2788" s="39">
        <v>670</v>
      </c>
      <c r="F2788" s="10">
        <v>1250</v>
      </c>
      <c r="G2788" s="5" t="s">
        <v>47</v>
      </c>
      <c r="H2788" s="11">
        <v>1947</v>
      </c>
      <c r="I2788" s="12" t="str">
        <f>IF(ISBLANK(VLOOKUP($H2788*100+I$2,Feuil2!$A$3:$CQ$931,HLOOKUP(Feuil1!$F2788,Feuil2!$E$1:$DG$2,2,0),0)),"",VLOOKUP($H2788*100+I$2,Feuil2!$A$3:$CQ$931,HLOOKUP(Feuil1!$F2788,Feuil2!$E$1:$DG$2,2,0),0))</f>
        <v/>
      </c>
      <c r="J2788" s="12" t="str">
        <f>IF(ISBLANK(VLOOKUP($H2788*100+J$2,Feuil2!$A$3:$CQ$931,HLOOKUP(Feuil1!$F2788,Feuil2!$E$1:$DG$2,2,0),0)),"",VLOOKUP($H2788*100+J$2,Feuil2!$A$3:$CQ$931,HLOOKUP(Feuil1!$F2788,Feuil2!$E$1:$DG$2,2,0),0))</f>
        <v/>
      </c>
      <c r="K2788" s="12" t="str">
        <f>IF(ISBLANK(VLOOKUP($H2788*100+K$2,Feuil2!$A$3:$CQ$931,HLOOKUP(Feuil1!$F2788,Feuil2!$E$1:$DG$2,2,0),0)),"",VLOOKUP($H2788*100+K$2,Feuil2!$A$3:$CQ$931,HLOOKUP(Feuil1!$F2788,Feuil2!$E$1:$DG$2,2,0),0))</f>
        <v/>
      </c>
      <c r="L2788" s="12" t="str">
        <f>IF(ISBLANK(VLOOKUP($H2788*100+L$2,Feuil2!$A$3:$CQ$931,HLOOKUP(Feuil1!$F2788,Feuil2!$E$1:$DG$2,2,0),0)),"",VLOOKUP($H2788*100+L$2,Feuil2!$A$3:$CQ$931,HLOOKUP(Feuil1!$F2788,Feuil2!$E$1:$DG$2,2,0),0))</f>
        <v/>
      </c>
      <c r="M2788" s="12" t="str">
        <f>IF(ISBLANK(VLOOKUP($H2788*100+M$2,Feuil2!$A$3:$CQ$931,HLOOKUP(Feuil1!$F2788,Feuil2!$E$1:$DG$2,2,0),0)),"",VLOOKUP($H2788*100+M$2,Feuil2!$A$3:$CQ$931,HLOOKUP(Feuil1!$F2788,Feuil2!$E$1:$DG$2,2,0),0))</f>
        <v/>
      </c>
      <c r="N2788" s="12" t="str">
        <f>IF(ISBLANK(VLOOKUP($H2788*100+N$2,Feuil2!$A$3:$CQ$931,HLOOKUP(Feuil1!$F2788,Feuil2!$E$1:$DG$2,2,0),0)),"",VLOOKUP($H2788*100+N$2,Feuil2!$A$3:$CQ$931,HLOOKUP(Feuil1!$F2788,Feuil2!$E$1:$DG$2,2,0),0))</f>
        <v/>
      </c>
      <c r="O2788" s="12" t="str">
        <f>IF(ISBLANK(VLOOKUP($H2788*100+O$2,Feuil2!$A$3:$CQ$931,HLOOKUP(Feuil1!$F2788,Feuil2!$E$1:$DG$2,2,0),0)),"",VLOOKUP($H2788*100+O$2,Feuil2!$A$3:$CQ$931,HLOOKUP(Feuil1!$F2788,Feuil2!$E$1:$DG$2,2,0),0))</f>
        <v/>
      </c>
      <c r="P2788" s="12" t="str">
        <f>IF(ISBLANK(VLOOKUP($H2788*100+P$2,Feuil2!$A$3:$CQ$931,HLOOKUP(Feuil1!$F2788,Feuil2!$E$1:$DG$2,2,0),0)),"",VLOOKUP($H2788*100+P$2,Feuil2!$A$3:$CQ$931,HLOOKUP(Feuil1!$F2788,Feuil2!$E$1:$DG$2,2,0),0))</f>
        <v/>
      </c>
      <c r="Q2788" s="12" t="str">
        <f>IF(ISBLANK(VLOOKUP($H2788*100+Q$2,Feuil2!$A$3:$CQ$931,HLOOKUP(Feuil1!$F2788,Feuil2!$E$1:$DG$2,2,0),0)),"",VLOOKUP($H2788*100+Q$2,Feuil2!$A$3:$CQ$931,HLOOKUP(Feuil1!$F2788,Feuil2!$E$1:$DG$2,2,0),0))</f>
        <v/>
      </c>
      <c r="R2788" s="12" t="str">
        <f>IF(ISBLANK(VLOOKUP($H2788*100+R$2,Feuil2!$A$3:$CQ$931,HLOOKUP(Feuil1!$F2788,Feuil2!$E$1:$DG$2,2,0),0)),"",VLOOKUP($H2788*100+R$2,Feuil2!$A$3:$CQ$931,HLOOKUP(Feuil1!$F2788,Feuil2!$E$1:$DG$2,2,0),0))</f>
        <v/>
      </c>
      <c r="S2788" s="12" t="str">
        <f>IF(ISBLANK(VLOOKUP($H2788*100+S$2,Feuil2!$A$3:$CQ$931,HLOOKUP(Feuil1!$F2788,Feuil2!$E$1:$DG$2,2,0),0)),"",VLOOKUP($H2788*100+S$2,Feuil2!$A$3:$CQ$931,HLOOKUP(Feuil1!$F2788,Feuil2!$E$1:$DG$2,2,0),0))</f>
        <v/>
      </c>
      <c r="T2788" s="12" t="str">
        <f>IF(ISBLANK(VLOOKUP($H2788*100+T$2,Feuil2!$A$3:$CQ$931,HLOOKUP(Feuil1!$F2788,Feuil2!$E$1:$DG$2,2,0),0)),"",VLOOKUP($H2788*100+T$2,Feuil2!$A$3:$CQ$931,HLOOKUP(Feuil1!$F2788,Feuil2!$E$1:$DG$2,2,0),0))</f>
        <v/>
      </c>
      <c r="U2788" s="12"/>
    </row>
    <row r="2789" spans="1:21" x14ac:dyDescent="0.35">
      <c r="A2789" s="10" t="s">
        <v>88</v>
      </c>
      <c r="B2789" s="8" t="s">
        <v>89</v>
      </c>
      <c r="C2789" s="39">
        <v>610720</v>
      </c>
      <c r="D2789" s="39">
        <v>448720</v>
      </c>
      <c r="E2789" s="39">
        <v>670</v>
      </c>
      <c r="F2789" s="10">
        <v>1250</v>
      </c>
      <c r="G2789" s="5" t="s">
        <v>47</v>
      </c>
      <c r="H2789" s="11">
        <v>1948</v>
      </c>
      <c r="I2789" s="12" t="str">
        <f>IF(ISBLANK(VLOOKUP($H2789*100+I$2,Feuil2!$A$3:$CQ$931,HLOOKUP(Feuil1!$F2789,Feuil2!$E$1:$DG$2,2,0),0)),"",VLOOKUP($H2789*100+I$2,Feuil2!$A$3:$CQ$931,HLOOKUP(Feuil1!$F2789,Feuil2!$E$1:$DG$2,2,0),0))</f>
        <v/>
      </c>
      <c r="J2789" s="12" t="str">
        <f>IF(ISBLANK(VLOOKUP($H2789*100+J$2,Feuil2!$A$3:$CQ$931,HLOOKUP(Feuil1!$F2789,Feuil2!$E$1:$DG$2,2,0),0)),"",VLOOKUP($H2789*100+J$2,Feuil2!$A$3:$CQ$931,HLOOKUP(Feuil1!$F2789,Feuil2!$E$1:$DG$2,2,0),0))</f>
        <v/>
      </c>
      <c r="K2789" s="12" t="str">
        <f>IF(ISBLANK(VLOOKUP($H2789*100+K$2,Feuil2!$A$3:$CQ$931,HLOOKUP(Feuil1!$F2789,Feuil2!$E$1:$DG$2,2,0),0)),"",VLOOKUP($H2789*100+K$2,Feuil2!$A$3:$CQ$931,HLOOKUP(Feuil1!$F2789,Feuil2!$E$1:$DG$2,2,0),0))</f>
        <v/>
      </c>
      <c r="L2789" s="12" t="str">
        <f>IF(ISBLANK(VLOOKUP($H2789*100+L$2,Feuil2!$A$3:$CQ$931,HLOOKUP(Feuil1!$F2789,Feuil2!$E$1:$DG$2,2,0),0)),"",VLOOKUP($H2789*100+L$2,Feuil2!$A$3:$CQ$931,HLOOKUP(Feuil1!$F2789,Feuil2!$E$1:$DG$2,2,0),0))</f>
        <v/>
      </c>
      <c r="M2789" s="12" t="str">
        <f>IF(ISBLANK(VLOOKUP($H2789*100+M$2,Feuil2!$A$3:$CQ$931,HLOOKUP(Feuil1!$F2789,Feuil2!$E$1:$DG$2,2,0),0)),"",VLOOKUP($H2789*100+M$2,Feuil2!$A$3:$CQ$931,HLOOKUP(Feuil1!$F2789,Feuil2!$E$1:$DG$2,2,0),0))</f>
        <v/>
      </c>
      <c r="N2789" s="12" t="str">
        <f>IF(ISBLANK(VLOOKUP($H2789*100+N$2,Feuil2!$A$3:$CQ$931,HLOOKUP(Feuil1!$F2789,Feuil2!$E$1:$DG$2,2,0),0)),"",VLOOKUP($H2789*100+N$2,Feuil2!$A$3:$CQ$931,HLOOKUP(Feuil1!$F2789,Feuil2!$E$1:$DG$2,2,0),0))</f>
        <v/>
      </c>
      <c r="O2789" s="12" t="str">
        <f>IF(ISBLANK(VLOOKUP($H2789*100+O$2,Feuil2!$A$3:$CQ$931,HLOOKUP(Feuil1!$F2789,Feuil2!$E$1:$DG$2,2,0),0)),"",VLOOKUP($H2789*100+O$2,Feuil2!$A$3:$CQ$931,HLOOKUP(Feuil1!$F2789,Feuil2!$E$1:$DG$2,2,0),0))</f>
        <v/>
      </c>
      <c r="P2789" s="12" t="str">
        <f>IF(ISBLANK(VLOOKUP($H2789*100+P$2,Feuil2!$A$3:$CQ$931,HLOOKUP(Feuil1!$F2789,Feuil2!$E$1:$DG$2,2,0),0)),"",VLOOKUP($H2789*100+P$2,Feuil2!$A$3:$CQ$931,HLOOKUP(Feuil1!$F2789,Feuil2!$E$1:$DG$2,2,0),0))</f>
        <v/>
      </c>
      <c r="Q2789" s="12" t="str">
        <f>IF(ISBLANK(VLOOKUP($H2789*100+Q$2,Feuil2!$A$3:$CQ$931,HLOOKUP(Feuil1!$F2789,Feuil2!$E$1:$DG$2,2,0),0)),"",VLOOKUP($H2789*100+Q$2,Feuil2!$A$3:$CQ$931,HLOOKUP(Feuil1!$F2789,Feuil2!$E$1:$DG$2,2,0),0))</f>
        <v/>
      </c>
      <c r="R2789" s="12" t="str">
        <f>IF(ISBLANK(VLOOKUP($H2789*100+R$2,Feuil2!$A$3:$CQ$931,HLOOKUP(Feuil1!$F2789,Feuil2!$E$1:$DG$2,2,0),0)),"",VLOOKUP($H2789*100+R$2,Feuil2!$A$3:$CQ$931,HLOOKUP(Feuil1!$F2789,Feuil2!$E$1:$DG$2,2,0),0))</f>
        <v/>
      </c>
      <c r="S2789" s="12" t="str">
        <f>IF(ISBLANK(VLOOKUP($H2789*100+S$2,Feuil2!$A$3:$CQ$931,HLOOKUP(Feuil1!$F2789,Feuil2!$E$1:$DG$2,2,0),0)),"",VLOOKUP($H2789*100+S$2,Feuil2!$A$3:$CQ$931,HLOOKUP(Feuil1!$F2789,Feuil2!$E$1:$DG$2,2,0),0))</f>
        <v/>
      </c>
      <c r="T2789" s="12" t="str">
        <f>IF(ISBLANK(VLOOKUP($H2789*100+T$2,Feuil2!$A$3:$CQ$931,HLOOKUP(Feuil1!$F2789,Feuil2!$E$1:$DG$2,2,0),0)),"",VLOOKUP($H2789*100+T$2,Feuil2!$A$3:$CQ$931,HLOOKUP(Feuil1!$F2789,Feuil2!$E$1:$DG$2,2,0),0))</f>
        <v/>
      </c>
      <c r="U2789" s="12"/>
    </row>
    <row r="2790" spans="1:21" x14ac:dyDescent="0.35">
      <c r="A2790" s="10" t="s">
        <v>88</v>
      </c>
      <c r="B2790" s="8" t="s">
        <v>89</v>
      </c>
      <c r="C2790" s="39">
        <v>610720</v>
      </c>
      <c r="D2790" s="39">
        <v>448720</v>
      </c>
      <c r="E2790" s="39">
        <v>670</v>
      </c>
      <c r="F2790" s="10">
        <v>1250</v>
      </c>
      <c r="G2790" s="5" t="s">
        <v>47</v>
      </c>
      <c r="H2790" s="11">
        <v>1949</v>
      </c>
      <c r="I2790" s="12" t="str">
        <f>IF(ISBLANK(VLOOKUP($H2790*100+I$2,Feuil2!$A$3:$CQ$931,HLOOKUP(Feuil1!$F2790,Feuil2!$E$1:$DG$2,2,0),0)),"",VLOOKUP($H2790*100+I$2,Feuil2!$A$3:$CQ$931,HLOOKUP(Feuil1!$F2790,Feuil2!$E$1:$DG$2,2,0),0))</f>
        <v/>
      </c>
      <c r="J2790" s="12" t="str">
        <f>IF(ISBLANK(VLOOKUP($H2790*100+J$2,Feuil2!$A$3:$CQ$931,HLOOKUP(Feuil1!$F2790,Feuil2!$E$1:$DG$2,2,0),0)),"",VLOOKUP($H2790*100+J$2,Feuil2!$A$3:$CQ$931,HLOOKUP(Feuil1!$F2790,Feuil2!$E$1:$DG$2,2,0),0))</f>
        <v/>
      </c>
      <c r="K2790" s="12" t="str">
        <f>IF(ISBLANK(VLOOKUP($H2790*100+K$2,Feuil2!$A$3:$CQ$931,HLOOKUP(Feuil1!$F2790,Feuil2!$E$1:$DG$2,2,0),0)),"",VLOOKUP($H2790*100+K$2,Feuil2!$A$3:$CQ$931,HLOOKUP(Feuil1!$F2790,Feuil2!$E$1:$DG$2,2,0),0))</f>
        <v/>
      </c>
      <c r="L2790" s="12" t="str">
        <f>IF(ISBLANK(VLOOKUP($H2790*100+L$2,Feuil2!$A$3:$CQ$931,HLOOKUP(Feuil1!$F2790,Feuil2!$E$1:$DG$2,2,0),0)),"",VLOOKUP($H2790*100+L$2,Feuil2!$A$3:$CQ$931,HLOOKUP(Feuil1!$F2790,Feuil2!$E$1:$DG$2,2,0),0))</f>
        <v/>
      </c>
      <c r="M2790" s="12" t="str">
        <f>IF(ISBLANK(VLOOKUP($H2790*100+M$2,Feuil2!$A$3:$CQ$931,HLOOKUP(Feuil1!$F2790,Feuil2!$E$1:$DG$2,2,0),0)),"",VLOOKUP($H2790*100+M$2,Feuil2!$A$3:$CQ$931,HLOOKUP(Feuil1!$F2790,Feuil2!$E$1:$DG$2,2,0),0))</f>
        <v/>
      </c>
      <c r="N2790" s="12" t="str">
        <f>IF(ISBLANK(VLOOKUP($H2790*100+N$2,Feuil2!$A$3:$CQ$931,HLOOKUP(Feuil1!$F2790,Feuil2!$E$1:$DG$2,2,0),0)),"",VLOOKUP($H2790*100+N$2,Feuil2!$A$3:$CQ$931,HLOOKUP(Feuil1!$F2790,Feuil2!$E$1:$DG$2,2,0),0))</f>
        <v/>
      </c>
      <c r="O2790" s="12" t="str">
        <f>IF(ISBLANK(VLOOKUP($H2790*100+O$2,Feuil2!$A$3:$CQ$931,HLOOKUP(Feuil1!$F2790,Feuil2!$E$1:$DG$2,2,0),0)),"",VLOOKUP($H2790*100+O$2,Feuil2!$A$3:$CQ$931,HLOOKUP(Feuil1!$F2790,Feuil2!$E$1:$DG$2,2,0),0))</f>
        <v/>
      </c>
      <c r="P2790" s="12" t="str">
        <f>IF(ISBLANK(VLOOKUP($H2790*100+P$2,Feuil2!$A$3:$CQ$931,HLOOKUP(Feuil1!$F2790,Feuil2!$E$1:$DG$2,2,0),0)),"",VLOOKUP($H2790*100+P$2,Feuil2!$A$3:$CQ$931,HLOOKUP(Feuil1!$F2790,Feuil2!$E$1:$DG$2,2,0),0))</f>
        <v/>
      </c>
      <c r="Q2790" s="12" t="str">
        <f>IF(ISBLANK(VLOOKUP($H2790*100+Q$2,Feuil2!$A$3:$CQ$931,HLOOKUP(Feuil1!$F2790,Feuil2!$E$1:$DG$2,2,0),0)),"",VLOOKUP($H2790*100+Q$2,Feuil2!$A$3:$CQ$931,HLOOKUP(Feuil1!$F2790,Feuil2!$E$1:$DG$2,2,0),0))</f>
        <v/>
      </c>
      <c r="R2790" s="12" t="str">
        <f>IF(ISBLANK(VLOOKUP($H2790*100+R$2,Feuil2!$A$3:$CQ$931,HLOOKUP(Feuil1!$F2790,Feuil2!$E$1:$DG$2,2,0),0)),"",VLOOKUP($H2790*100+R$2,Feuil2!$A$3:$CQ$931,HLOOKUP(Feuil1!$F2790,Feuil2!$E$1:$DG$2,2,0),0))</f>
        <v/>
      </c>
      <c r="S2790" s="12" t="str">
        <f>IF(ISBLANK(VLOOKUP($H2790*100+S$2,Feuil2!$A$3:$CQ$931,HLOOKUP(Feuil1!$F2790,Feuil2!$E$1:$DG$2,2,0),0)),"",VLOOKUP($H2790*100+S$2,Feuil2!$A$3:$CQ$931,HLOOKUP(Feuil1!$F2790,Feuil2!$E$1:$DG$2,2,0),0))</f>
        <v/>
      </c>
      <c r="T2790" s="12" t="str">
        <f>IF(ISBLANK(VLOOKUP($H2790*100+T$2,Feuil2!$A$3:$CQ$931,HLOOKUP(Feuil1!$F2790,Feuil2!$E$1:$DG$2,2,0),0)),"",VLOOKUP($H2790*100+T$2,Feuil2!$A$3:$CQ$931,HLOOKUP(Feuil1!$F2790,Feuil2!$E$1:$DG$2,2,0),0))</f>
        <v/>
      </c>
      <c r="U2790" s="12"/>
    </row>
    <row r="2791" spans="1:21" x14ac:dyDescent="0.35">
      <c r="A2791" s="10" t="s">
        <v>88</v>
      </c>
      <c r="B2791" s="8" t="s">
        <v>89</v>
      </c>
      <c r="C2791" s="39">
        <v>610720</v>
      </c>
      <c r="D2791" s="39">
        <v>448720</v>
      </c>
      <c r="E2791" s="39">
        <v>670</v>
      </c>
      <c r="F2791" s="10">
        <v>1250</v>
      </c>
      <c r="G2791" s="5" t="s">
        <v>47</v>
      </c>
      <c r="H2791" s="11">
        <v>1950</v>
      </c>
      <c r="I2791" s="12" t="str">
        <f>IF(ISBLANK(VLOOKUP($H2791*100+I$2,Feuil2!$A$3:$CQ$931,HLOOKUP(Feuil1!$F2791,Feuil2!$E$1:$DG$2,2,0),0)),"",VLOOKUP($H2791*100+I$2,Feuil2!$A$3:$CQ$931,HLOOKUP(Feuil1!$F2791,Feuil2!$E$1:$DG$2,2,0),0))</f>
        <v/>
      </c>
      <c r="J2791" s="12" t="str">
        <f>IF(ISBLANK(VLOOKUP($H2791*100+J$2,Feuil2!$A$3:$CQ$931,HLOOKUP(Feuil1!$F2791,Feuil2!$E$1:$DG$2,2,0),0)),"",VLOOKUP($H2791*100+J$2,Feuil2!$A$3:$CQ$931,HLOOKUP(Feuil1!$F2791,Feuil2!$E$1:$DG$2,2,0),0))</f>
        <v/>
      </c>
      <c r="K2791" s="12" t="str">
        <f>IF(ISBLANK(VLOOKUP($H2791*100+K$2,Feuil2!$A$3:$CQ$931,HLOOKUP(Feuil1!$F2791,Feuil2!$E$1:$DG$2,2,0),0)),"",VLOOKUP($H2791*100+K$2,Feuil2!$A$3:$CQ$931,HLOOKUP(Feuil1!$F2791,Feuil2!$E$1:$DG$2,2,0),0))</f>
        <v/>
      </c>
      <c r="L2791" s="12" t="str">
        <f>IF(ISBLANK(VLOOKUP($H2791*100+L$2,Feuil2!$A$3:$CQ$931,HLOOKUP(Feuil1!$F2791,Feuil2!$E$1:$DG$2,2,0),0)),"",VLOOKUP($H2791*100+L$2,Feuil2!$A$3:$CQ$931,HLOOKUP(Feuil1!$F2791,Feuil2!$E$1:$DG$2,2,0),0))</f>
        <v/>
      </c>
      <c r="M2791" s="12" t="str">
        <f>IF(ISBLANK(VLOOKUP($H2791*100+M$2,Feuil2!$A$3:$CQ$931,HLOOKUP(Feuil1!$F2791,Feuil2!$E$1:$DG$2,2,0),0)),"",VLOOKUP($H2791*100+M$2,Feuil2!$A$3:$CQ$931,HLOOKUP(Feuil1!$F2791,Feuil2!$E$1:$DG$2,2,0),0))</f>
        <v/>
      </c>
      <c r="N2791" s="12" t="str">
        <f>IF(ISBLANK(VLOOKUP($H2791*100+N$2,Feuil2!$A$3:$CQ$931,HLOOKUP(Feuil1!$F2791,Feuil2!$E$1:$DG$2,2,0),0)),"",VLOOKUP($H2791*100+N$2,Feuil2!$A$3:$CQ$931,HLOOKUP(Feuil1!$F2791,Feuil2!$E$1:$DG$2,2,0),0))</f>
        <v/>
      </c>
      <c r="O2791" s="12" t="str">
        <f>IF(ISBLANK(VLOOKUP($H2791*100+O$2,Feuil2!$A$3:$CQ$931,HLOOKUP(Feuil1!$F2791,Feuil2!$E$1:$DG$2,2,0),0)),"",VLOOKUP($H2791*100+O$2,Feuil2!$A$3:$CQ$931,HLOOKUP(Feuil1!$F2791,Feuil2!$E$1:$DG$2,2,0),0))</f>
        <v/>
      </c>
      <c r="P2791" s="12" t="str">
        <f>IF(ISBLANK(VLOOKUP($H2791*100+P$2,Feuil2!$A$3:$CQ$931,HLOOKUP(Feuil1!$F2791,Feuil2!$E$1:$DG$2,2,0),0)),"",VLOOKUP($H2791*100+P$2,Feuil2!$A$3:$CQ$931,HLOOKUP(Feuil1!$F2791,Feuil2!$E$1:$DG$2,2,0),0))</f>
        <v/>
      </c>
      <c r="Q2791" s="12" t="str">
        <f>IF(ISBLANK(VLOOKUP($H2791*100+Q$2,Feuil2!$A$3:$CQ$931,HLOOKUP(Feuil1!$F2791,Feuil2!$E$1:$DG$2,2,0),0)),"",VLOOKUP($H2791*100+Q$2,Feuil2!$A$3:$CQ$931,HLOOKUP(Feuil1!$F2791,Feuil2!$E$1:$DG$2,2,0),0))</f>
        <v/>
      </c>
      <c r="R2791" s="12" t="str">
        <f>IF(ISBLANK(VLOOKUP($H2791*100+R$2,Feuil2!$A$3:$CQ$931,HLOOKUP(Feuil1!$F2791,Feuil2!$E$1:$DG$2,2,0),0)),"",VLOOKUP($H2791*100+R$2,Feuil2!$A$3:$CQ$931,HLOOKUP(Feuil1!$F2791,Feuil2!$E$1:$DG$2,2,0),0))</f>
        <v/>
      </c>
      <c r="S2791" s="12" t="str">
        <f>IF(ISBLANK(VLOOKUP($H2791*100+S$2,Feuil2!$A$3:$CQ$931,HLOOKUP(Feuil1!$F2791,Feuil2!$E$1:$DG$2,2,0),0)),"",VLOOKUP($H2791*100+S$2,Feuil2!$A$3:$CQ$931,HLOOKUP(Feuil1!$F2791,Feuil2!$E$1:$DG$2,2,0),0))</f>
        <v/>
      </c>
      <c r="T2791" s="12" t="str">
        <f>IF(ISBLANK(VLOOKUP($H2791*100+T$2,Feuil2!$A$3:$CQ$931,HLOOKUP(Feuil1!$F2791,Feuil2!$E$1:$DG$2,2,0),0)),"",VLOOKUP($H2791*100+T$2,Feuil2!$A$3:$CQ$931,HLOOKUP(Feuil1!$F2791,Feuil2!$E$1:$DG$2,2,0),0))</f>
        <v/>
      </c>
      <c r="U2791" s="12"/>
    </row>
    <row r="2792" spans="1:21" x14ac:dyDescent="0.35">
      <c r="A2792" s="10" t="s">
        <v>88</v>
      </c>
      <c r="B2792" s="8" t="s">
        <v>89</v>
      </c>
      <c r="C2792" s="39">
        <v>610720</v>
      </c>
      <c r="D2792" s="39">
        <v>448720</v>
      </c>
      <c r="E2792" s="39">
        <v>670</v>
      </c>
      <c r="F2792" s="10">
        <v>1250</v>
      </c>
      <c r="G2792" s="5" t="s">
        <v>47</v>
      </c>
      <c r="H2792" s="11">
        <v>1951</v>
      </c>
      <c r="I2792" s="12" t="str">
        <f>IF(ISBLANK(VLOOKUP($H2792*100+I$2,Feuil2!$A$3:$CQ$931,HLOOKUP(Feuil1!$F2792,Feuil2!$E$1:$DG$2,2,0),0)),"",VLOOKUP($H2792*100+I$2,Feuil2!$A$3:$CQ$931,HLOOKUP(Feuil1!$F2792,Feuil2!$E$1:$DG$2,2,0),0))</f>
        <v/>
      </c>
      <c r="J2792" s="12" t="str">
        <f>IF(ISBLANK(VLOOKUP($H2792*100+J$2,Feuil2!$A$3:$CQ$931,HLOOKUP(Feuil1!$F2792,Feuil2!$E$1:$DG$2,2,0),0)),"",VLOOKUP($H2792*100+J$2,Feuil2!$A$3:$CQ$931,HLOOKUP(Feuil1!$F2792,Feuil2!$E$1:$DG$2,2,0),0))</f>
        <v/>
      </c>
      <c r="K2792" s="12" t="str">
        <f>IF(ISBLANK(VLOOKUP($H2792*100+K$2,Feuil2!$A$3:$CQ$931,HLOOKUP(Feuil1!$F2792,Feuil2!$E$1:$DG$2,2,0),0)),"",VLOOKUP($H2792*100+K$2,Feuil2!$A$3:$CQ$931,HLOOKUP(Feuil1!$F2792,Feuil2!$E$1:$DG$2,2,0),0))</f>
        <v/>
      </c>
      <c r="L2792" s="12" t="str">
        <f>IF(ISBLANK(VLOOKUP($H2792*100+L$2,Feuil2!$A$3:$CQ$931,HLOOKUP(Feuil1!$F2792,Feuil2!$E$1:$DG$2,2,0),0)),"",VLOOKUP($H2792*100+L$2,Feuil2!$A$3:$CQ$931,HLOOKUP(Feuil1!$F2792,Feuil2!$E$1:$DG$2,2,0),0))</f>
        <v/>
      </c>
      <c r="M2792" s="12" t="str">
        <f>IF(ISBLANK(VLOOKUP($H2792*100+M$2,Feuil2!$A$3:$CQ$931,HLOOKUP(Feuil1!$F2792,Feuil2!$E$1:$DG$2,2,0),0)),"",VLOOKUP($H2792*100+M$2,Feuil2!$A$3:$CQ$931,HLOOKUP(Feuil1!$F2792,Feuil2!$E$1:$DG$2,2,0),0))</f>
        <v/>
      </c>
      <c r="N2792" s="12" t="str">
        <f>IF(ISBLANK(VLOOKUP($H2792*100+N$2,Feuil2!$A$3:$CQ$931,HLOOKUP(Feuil1!$F2792,Feuil2!$E$1:$DG$2,2,0),0)),"",VLOOKUP($H2792*100+N$2,Feuil2!$A$3:$CQ$931,HLOOKUP(Feuil1!$F2792,Feuil2!$E$1:$DG$2,2,0),0))</f>
        <v/>
      </c>
      <c r="O2792" s="12" t="str">
        <f>IF(ISBLANK(VLOOKUP($H2792*100+O$2,Feuil2!$A$3:$CQ$931,HLOOKUP(Feuil1!$F2792,Feuil2!$E$1:$DG$2,2,0),0)),"",VLOOKUP($H2792*100+O$2,Feuil2!$A$3:$CQ$931,HLOOKUP(Feuil1!$F2792,Feuil2!$E$1:$DG$2,2,0),0))</f>
        <v/>
      </c>
      <c r="P2792" s="12" t="str">
        <f>IF(ISBLANK(VLOOKUP($H2792*100+P$2,Feuil2!$A$3:$CQ$931,HLOOKUP(Feuil1!$F2792,Feuil2!$E$1:$DG$2,2,0),0)),"",VLOOKUP($H2792*100+P$2,Feuil2!$A$3:$CQ$931,HLOOKUP(Feuil1!$F2792,Feuil2!$E$1:$DG$2,2,0),0))</f>
        <v/>
      </c>
      <c r="Q2792" s="12" t="str">
        <f>IF(ISBLANK(VLOOKUP($H2792*100+Q$2,Feuil2!$A$3:$CQ$931,HLOOKUP(Feuil1!$F2792,Feuil2!$E$1:$DG$2,2,0),0)),"",VLOOKUP($H2792*100+Q$2,Feuil2!$A$3:$CQ$931,HLOOKUP(Feuil1!$F2792,Feuil2!$E$1:$DG$2,2,0),0))</f>
        <v/>
      </c>
      <c r="R2792" s="12" t="str">
        <f>IF(ISBLANK(VLOOKUP($H2792*100+R$2,Feuil2!$A$3:$CQ$931,HLOOKUP(Feuil1!$F2792,Feuil2!$E$1:$DG$2,2,0),0)),"",VLOOKUP($H2792*100+R$2,Feuil2!$A$3:$CQ$931,HLOOKUP(Feuil1!$F2792,Feuil2!$E$1:$DG$2,2,0),0))</f>
        <v/>
      </c>
      <c r="S2792" s="12" t="str">
        <f>IF(ISBLANK(VLOOKUP($H2792*100+S$2,Feuil2!$A$3:$CQ$931,HLOOKUP(Feuil1!$F2792,Feuil2!$E$1:$DG$2,2,0),0)),"",VLOOKUP($H2792*100+S$2,Feuil2!$A$3:$CQ$931,HLOOKUP(Feuil1!$F2792,Feuil2!$E$1:$DG$2,2,0),0))</f>
        <v/>
      </c>
      <c r="T2792" s="12" t="str">
        <f>IF(ISBLANK(VLOOKUP($H2792*100+T$2,Feuil2!$A$3:$CQ$931,HLOOKUP(Feuil1!$F2792,Feuil2!$E$1:$DG$2,2,0),0)),"",VLOOKUP($H2792*100+T$2,Feuil2!$A$3:$CQ$931,HLOOKUP(Feuil1!$F2792,Feuil2!$E$1:$DG$2,2,0),0))</f>
        <v/>
      </c>
      <c r="U2792" s="12"/>
    </row>
    <row r="2793" spans="1:21" x14ac:dyDescent="0.35">
      <c r="A2793" s="10" t="s">
        <v>88</v>
      </c>
      <c r="B2793" s="8" t="s">
        <v>89</v>
      </c>
      <c r="C2793" s="39">
        <v>610720</v>
      </c>
      <c r="D2793" s="39">
        <v>448720</v>
      </c>
      <c r="E2793" s="39">
        <v>670</v>
      </c>
      <c r="F2793" s="10">
        <v>1250</v>
      </c>
      <c r="G2793" s="5" t="s">
        <v>47</v>
      </c>
      <c r="H2793" s="11">
        <v>1952</v>
      </c>
      <c r="I2793" s="12" t="str">
        <f>IF(ISBLANK(VLOOKUP($H2793*100+I$2,Feuil2!$A$3:$CQ$931,HLOOKUP(Feuil1!$F2793,Feuil2!$E$1:$DG$2,2,0),0)),"",VLOOKUP($H2793*100+I$2,Feuil2!$A$3:$CQ$931,HLOOKUP(Feuil1!$F2793,Feuil2!$E$1:$DG$2,2,0),0))</f>
        <v/>
      </c>
      <c r="J2793" s="12" t="str">
        <f>IF(ISBLANK(VLOOKUP($H2793*100+J$2,Feuil2!$A$3:$CQ$931,HLOOKUP(Feuil1!$F2793,Feuil2!$E$1:$DG$2,2,0),0)),"",VLOOKUP($H2793*100+J$2,Feuil2!$A$3:$CQ$931,HLOOKUP(Feuil1!$F2793,Feuil2!$E$1:$DG$2,2,0),0))</f>
        <v/>
      </c>
      <c r="K2793" s="12" t="str">
        <f>IF(ISBLANK(VLOOKUP($H2793*100+K$2,Feuil2!$A$3:$CQ$931,HLOOKUP(Feuil1!$F2793,Feuil2!$E$1:$DG$2,2,0),0)),"",VLOOKUP($H2793*100+K$2,Feuil2!$A$3:$CQ$931,HLOOKUP(Feuil1!$F2793,Feuil2!$E$1:$DG$2,2,0),0))</f>
        <v/>
      </c>
      <c r="L2793" s="12" t="str">
        <f>IF(ISBLANK(VLOOKUP($H2793*100+L$2,Feuil2!$A$3:$CQ$931,HLOOKUP(Feuil1!$F2793,Feuil2!$E$1:$DG$2,2,0),0)),"",VLOOKUP($H2793*100+L$2,Feuil2!$A$3:$CQ$931,HLOOKUP(Feuil1!$F2793,Feuil2!$E$1:$DG$2,2,0),0))</f>
        <v/>
      </c>
      <c r="M2793" s="12" t="str">
        <f>IF(ISBLANK(VLOOKUP($H2793*100+M$2,Feuil2!$A$3:$CQ$931,HLOOKUP(Feuil1!$F2793,Feuil2!$E$1:$DG$2,2,0),0)),"",VLOOKUP($H2793*100+M$2,Feuil2!$A$3:$CQ$931,HLOOKUP(Feuil1!$F2793,Feuil2!$E$1:$DG$2,2,0),0))</f>
        <v/>
      </c>
      <c r="N2793" s="12" t="str">
        <f>IF(ISBLANK(VLOOKUP($H2793*100+N$2,Feuil2!$A$3:$CQ$931,HLOOKUP(Feuil1!$F2793,Feuil2!$E$1:$DG$2,2,0),0)),"",VLOOKUP($H2793*100+N$2,Feuil2!$A$3:$CQ$931,HLOOKUP(Feuil1!$F2793,Feuil2!$E$1:$DG$2,2,0),0))</f>
        <v/>
      </c>
      <c r="O2793" s="12" t="str">
        <f>IF(ISBLANK(VLOOKUP($H2793*100+O$2,Feuil2!$A$3:$CQ$931,HLOOKUP(Feuil1!$F2793,Feuil2!$E$1:$DG$2,2,0),0)),"",VLOOKUP($H2793*100+O$2,Feuil2!$A$3:$CQ$931,HLOOKUP(Feuil1!$F2793,Feuil2!$E$1:$DG$2,2,0),0))</f>
        <v/>
      </c>
      <c r="P2793" s="12" t="str">
        <f>IF(ISBLANK(VLOOKUP($H2793*100+P$2,Feuil2!$A$3:$CQ$931,HLOOKUP(Feuil1!$F2793,Feuil2!$E$1:$DG$2,2,0),0)),"",VLOOKUP($H2793*100+P$2,Feuil2!$A$3:$CQ$931,HLOOKUP(Feuil1!$F2793,Feuil2!$E$1:$DG$2,2,0),0))</f>
        <v/>
      </c>
      <c r="Q2793" s="12" t="str">
        <f>IF(ISBLANK(VLOOKUP($H2793*100+Q$2,Feuil2!$A$3:$CQ$931,HLOOKUP(Feuil1!$F2793,Feuil2!$E$1:$DG$2,2,0),0)),"",VLOOKUP($H2793*100+Q$2,Feuil2!$A$3:$CQ$931,HLOOKUP(Feuil1!$F2793,Feuil2!$E$1:$DG$2,2,0),0))</f>
        <v/>
      </c>
      <c r="R2793" s="12" t="str">
        <f>IF(ISBLANK(VLOOKUP($H2793*100+R$2,Feuil2!$A$3:$CQ$931,HLOOKUP(Feuil1!$F2793,Feuil2!$E$1:$DG$2,2,0),0)),"",VLOOKUP($H2793*100+R$2,Feuil2!$A$3:$CQ$931,HLOOKUP(Feuil1!$F2793,Feuil2!$E$1:$DG$2,2,0),0))</f>
        <v/>
      </c>
      <c r="S2793" s="12" t="str">
        <f>IF(ISBLANK(VLOOKUP($H2793*100+S$2,Feuil2!$A$3:$CQ$931,HLOOKUP(Feuil1!$F2793,Feuil2!$E$1:$DG$2,2,0),0)),"",VLOOKUP($H2793*100+S$2,Feuil2!$A$3:$CQ$931,HLOOKUP(Feuil1!$F2793,Feuil2!$E$1:$DG$2,2,0),0))</f>
        <v/>
      </c>
      <c r="T2793" s="12" t="str">
        <f>IF(ISBLANK(VLOOKUP($H2793*100+T$2,Feuil2!$A$3:$CQ$931,HLOOKUP(Feuil1!$F2793,Feuil2!$E$1:$DG$2,2,0),0)),"",VLOOKUP($H2793*100+T$2,Feuil2!$A$3:$CQ$931,HLOOKUP(Feuil1!$F2793,Feuil2!$E$1:$DG$2,2,0),0))</f>
        <v/>
      </c>
      <c r="U2793" s="12"/>
    </row>
    <row r="2794" spans="1:21" x14ac:dyDescent="0.35">
      <c r="A2794" s="10" t="s">
        <v>88</v>
      </c>
      <c r="B2794" s="8" t="s">
        <v>89</v>
      </c>
      <c r="C2794" s="39">
        <v>610720</v>
      </c>
      <c r="D2794" s="39">
        <v>448720</v>
      </c>
      <c r="E2794" s="39">
        <v>670</v>
      </c>
      <c r="F2794" s="10">
        <v>1250</v>
      </c>
      <c r="G2794" s="5" t="s">
        <v>47</v>
      </c>
      <c r="H2794" s="11">
        <v>1953</v>
      </c>
      <c r="I2794" s="12" t="str">
        <f>IF(ISBLANK(VLOOKUP($H2794*100+I$2,Feuil2!$A$3:$CQ$931,HLOOKUP(Feuil1!$F2794,Feuil2!$E$1:$DG$2,2,0),0)),"",VLOOKUP($H2794*100+I$2,Feuil2!$A$3:$CQ$931,HLOOKUP(Feuil1!$F2794,Feuil2!$E$1:$DG$2,2,0),0))</f>
        <v/>
      </c>
      <c r="J2794" s="12" t="str">
        <f>IF(ISBLANK(VLOOKUP($H2794*100+J$2,Feuil2!$A$3:$CQ$931,HLOOKUP(Feuil1!$F2794,Feuil2!$E$1:$DG$2,2,0),0)),"",VLOOKUP($H2794*100+J$2,Feuil2!$A$3:$CQ$931,HLOOKUP(Feuil1!$F2794,Feuil2!$E$1:$DG$2,2,0),0))</f>
        <v/>
      </c>
      <c r="K2794" s="12" t="str">
        <f>IF(ISBLANK(VLOOKUP($H2794*100+K$2,Feuil2!$A$3:$CQ$931,HLOOKUP(Feuil1!$F2794,Feuil2!$E$1:$DG$2,2,0),0)),"",VLOOKUP($H2794*100+K$2,Feuil2!$A$3:$CQ$931,HLOOKUP(Feuil1!$F2794,Feuil2!$E$1:$DG$2,2,0),0))</f>
        <v/>
      </c>
      <c r="L2794" s="12" t="str">
        <f>IF(ISBLANK(VLOOKUP($H2794*100+L$2,Feuil2!$A$3:$CQ$931,HLOOKUP(Feuil1!$F2794,Feuil2!$E$1:$DG$2,2,0),0)),"",VLOOKUP($H2794*100+L$2,Feuil2!$A$3:$CQ$931,HLOOKUP(Feuil1!$F2794,Feuil2!$E$1:$DG$2,2,0),0))</f>
        <v/>
      </c>
      <c r="M2794" s="12" t="str">
        <f>IF(ISBLANK(VLOOKUP($H2794*100+M$2,Feuil2!$A$3:$CQ$931,HLOOKUP(Feuil1!$F2794,Feuil2!$E$1:$DG$2,2,0),0)),"",VLOOKUP($H2794*100+M$2,Feuil2!$A$3:$CQ$931,HLOOKUP(Feuil1!$F2794,Feuil2!$E$1:$DG$2,2,0),0))</f>
        <v/>
      </c>
      <c r="N2794" s="12" t="str">
        <f>IF(ISBLANK(VLOOKUP($H2794*100+N$2,Feuil2!$A$3:$CQ$931,HLOOKUP(Feuil1!$F2794,Feuil2!$E$1:$DG$2,2,0),0)),"",VLOOKUP($H2794*100+N$2,Feuil2!$A$3:$CQ$931,HLOOKUP(Feuil1!$F2794,Feuil2!$E$1:$DG$2,2,0),0))</f>
        <v/>
      </c>
      <c r="O2794" s="12" t="str">
        <f>IF(ISBLANK(VLOOKUP($H2794*100+O$2,Feuil2!$A$3:$CQ$931,HLOOKUP(Feuil1!$F2794,Feuil2!$E$1:$DG$2,2,0),0)),"",VLOOKUP($H2794*100+O$2,Feuil2!$A$3:$CQ$931,HLOOKUP(Feuil1!$F2794,Feuil2!$E$1:$DG$2,2,0),0))</f>
        <v/>
      </c>
      <c r="P2794" s="12" t="str">
        <f>IF(ISBLANK(VLOOKUP($H2794*100+P$2,Feuil2!$A$3:$CQ$931,HLOOKUP(Feuil1!$F2794,Feuil2!$E$1:$DG$2,2,0),0)),"",VLOOKUP($H2794*100+P$2,Feuil2!$A$3:$CQ$931,HLOOKUP(Feuil1!$F2794,Feuil2!$E$1:$DG$2,2,0),0))</f>
        <v/>
      </c>
      <c r="Q2794" s="12" t="str">
        <f>IF(ISBLANK(VLOOKUP($H2794*100+Q$2,Feuil2!$A$3:$CQ$931,HLOOKUP(Feuil1!$F2794,Feuil2!$E$1:$DG$2,2,0),0)),"",VLOOKUP($H2794*100+Q$2,Feuil2!$A$3:$CQ$931,HLOOKUP(Feuil1!$F2794,Feuil2!$E$1:$DG$2,2,0),0))</f>
        <v/>
      </c>
      <c r="R2794" s="12" t="str">
        <f>IF(ISBLANK(VLOOKUP($H2794*100+R$2,Feuil2!$A$3:$CQ$931,HLOOKUP(Feuil1!$F2794,Feuil2!$E$1:$DG$2,2,0),0)),"",VLOOKUP($H2794*100+R$2,Feuil2!$A$3:$CQ$931,HLOOKUP(Feuil1!$F2794,Feuil2!$E$1:$DG$2,2,0),0))</f>
        <v/>
      </c>
      <c r="S2794" s="12" t="str">
        <f>IF(ISBLANK(VLOOKUP($H2794*100+S$2,Feuil2!$A$3:$CQ$931,HLOOKUP(Feuil1!$F2794,Feuil2!$E$1:$DG$2,2,0),0)),"",VLOOKUP($H2794*100+S$2,Feuil2!$A$3:$CQ$931,HLOOKUP(Feuil1!$F2794,Feuil2!$E$1:$DG$2,2,0),0))</f>
        <v/>
      </c>
      <c r="T2794" s="12" t="str">
        <f>IF(ISBLANK(VLOOKUP($H2794*100+T$2,Feuil2!$A$3:$CQ$931,HLOOKUP(Feuil1!$F2794,Feuil2!$E$1:$DG$2,2,0),0)),"",VLOOKUP($H2794*100+T$2,Feuil2!$A$3:$CQ$931,HLOOKUP(Feuil1!$F2794,Feuil2!$E$1:$DG$2,2,0),0))</f>
        <v/>
      </c>
      <c r="U2794" s="12"/>
    </row>
    <row r="2795" spans="1:21" x14ac:dyDescent="0.35">
      <c r="A2795" s="10" t="s">
        <v>88</v>
      </c>
      <c r="B2795" s="8" t="s">
        <v>89</v>
      </c>
      <c r="C2795" s="39">
        <v>610720</v>
      </c>
      <c r="D2795" s="39">
        <v>448720</v>
      </c>
      <c r="E2795" s="39">
        <v>670</v>
      </c>
      <c r="F2795" s="10">
        <v>1250</v>
      </c>
      <c r="G2795" s="5" t="s">
        <v>47</v>
      </c>
      <c r="H2795" s="11">
        <v>1954</v>
      </c>
      <c r="I2795" s="12" t="str">
        <f>IF(ISBLANK(VLOOKUP($H2795*100+I$2,Feuil2!$A$3:$CQ$931,HLOOKUP(Feuil1!$F2795,Feuil2!$E$1:$DG$2,2,0),0)),"",VLOOKUP($H2795*100+I$2,Feuil2!$A$3:$CQ$931,HLOOKUP(Feuil1!$F2795,Feuil2!$E$1:$DG$2,2,0),0))</f>
        <v/>
      </c>
      <c r="J2795" s="12" t="str">
        <f>IF(ISBLANK(VLOOKUP($H2795*100+J$2,Feuil2!$A$3:$CQ$931,HLOOKUP(Feuil1!$F2795,Feuil2!$E$1:$DG$2,2,0),0)),"",VLOOKUP($H2795*100+J$2,Feuil2!$A$3:$CQ$931,HLOOKUP(Feuil1!$F2795,Feuil2!$E$1:$DG$2,2,0),0))</f>
        <v/>
      </c>
      <c r="K2795" s="12" t="str">
        <f>IF(ISBLANK(VLOOKUP($H2795*100+K$2,Feuil2!$A$3:$CQ$931,HLOOKUP(Feuil1!$F2795,Feuil2!$E$1:$DG$2,2,0),0)),"",VLOOKUP($H2795*100+K$2,Feuil2!$A$3:$CQ$931,HLOOKUP(Feuil1!$F2795,Feuil2!$E$1:$DG$2,2,0),0))</f>
        <v/>
      </c>
      <c r="L2795" s="12" t="str">
        <f>IF(ISBLANK(VLOOKUP($H2795*100+L$2,Feuil2!$A$3:$CQ$931,HLOOKUP(Feuil1!$F2795,Feuil2!$E$1:$DG$2,2,0),0)),"",VLOOKUP($H2795*100+L$2,Feuil2!$A$3:$CQ$931,HLOOKUP(Feuil1!$F2795,Feuil2!$E$1:$DG$2,2,0),0))</f>
        <v/>
      </c>
      <c r="M2795" s="12" t="str">
        <f>IF(ISBLANK(VLOOKUP($H2795*100+M$2,Feuil2!$A$3:$CQ$931,HLOOKUP(Feuil1!$F2795,Feuil2!$E$1:$DG$2,2,0),0)),"",VLOOKUP($H2795*100+M$2,Feuil2!$A$3:$CQ$931,HLOOKUP(Feuil1!$F2795,Feuil2!$E$1:$DG$2,2,0),0))</f>
        <v/>
      </c>
      <c r="N2795" s="12" t="str">
        <f>IF(ISBLANK(VLOOKUP($H2795*100+N$2,Feuil2!$A$3:$CQ$931,HLOOKUP(Feuil1!$F2795,Feuil2!$E$1:$DG$2,2,0),0)),"",VLOOKUP($H2795*100+N$2,Feuil2!$A$3:$CQ$931,HLOOKUP(Feuil1!$F2795,Feuil2!$E$1:$DG$2,2,0),0))</f>
        <v/>
      </c>
      <c r="O2795" s="12" t="str">
        <f>IF(ISBLANK(VLOOKUP($H2795*100+O$2,Feuil2!$A$3:$CQ$931,HLOOKUP(Feuil1!$F2795,Feuil2!$E$1:$DG$2,2,0),0)),"",VLOOKUP($H2795*100+O$2,Feuil2!$A$3:$CQ$931,HLOOKUP(Feuil1!$F2795,Feuil2!$E$1:$DG$2,2,0),0))</f>
        <v/>
      </c>
      <c r="P2795" s="12" t="str">
        <f>IF(ISBLANK(VLOOKUP($H2795*100+P$2,Feuil2!$A$3:$CQ$931,HLOOKUP(Feuil1!$F2795,Feuil2!$E$1:$DG$2,2,0),0)),"",VLOOKUP($H2795*100+P$2,Feuil2!$A$3:$CQ$931,HLOOKUP(Feuil1!$F2795,Feuil2!$E$1:$DG$2,2,0),0))</f>
        <v/>
      </c>
      <c r="Q2795" s="12" t="str">
        <f>IF(ISBLANK(VLOOKUP($H2795*100+Q$2,Feuil2!$A$3:$CQ$931,HLOOKUP(Feuil1!$F2795,Feuil2!$E$1:$DG$2,2,0),0)),"",VLOOKUP($H2795*100+Q$2,Feuil2!$A$3:$CQ$931,HLOOKUP(Feuil1!$F2795,Feuil2!$E$1:$DG$2,2,0),0))</f>
        <v/>
      </c>
      <c r="R2795" s="12" t="str">
        <f>IF(ISBLANK(VLOOKUP($H2795*100+R$2,Feuil2!$A$3:$CQ$931,HLOOKUP(Feuil1!$F2795,Feuil2!$E$1:$DG$2,2,0),0)),"",VLOOKUP($H2795*100+R$2,Feuil2!$A$3:$CQ$931,HLOOKUP(Feuil1!$F2795,Feuil2!$E$1:$DG$2,2,0),0))</f>
        <v/>
      </c>
      <c r="S2795" s="12" t="str">
        <f>IF(ISBLANK(VLOOKUP($H2795*100+S$2,Feuil2!$A$3:$CQ$931,HLOOKUP(Feuil1!$F2795,Feuil2!$E$1:$DG$2,2,0),0)),"",VLOOKUP($H2795*100+S$2,Feuil2!$A$3:$CQ$931,HLOOKUP(Feuil1!$F2795,Feuil2!$E$1:$DG$2,2,0),0))</f>
        <v/>
      </c>
      <c r="T2795" s="12" t="str">
        <f>IF(ISBLANK(VLOOKUP($H2795*100+T$2,Feuil2!$A$3:$CQ$931,HLOOKUP(Feuil1!$F2795,Feuil2!$E$1:$DG$2,2,0),0)),"",VLOOKUP($H2795*100+T$2,Feuil2!$A$3:$CQ$931,HLOOKUP(Feuil1!$F2795,Feuil2!$E$1:$DG$2,2,0),0))</f>
        <v/>
      </c>
      <c r="U2795" s="12"/>
    </row>
    <row r="2796" spans="1:21" x14ac:dyDescent="0.35">
      <c r="A2796" s="10" t="s">
        <v>88</v>
      </c>
      <c r="B2796" s="8" t="s">
        <v>89</v>
      </c>
      <c r="C2796" s="39">
        <v>610720</v>
      </c>
      <c r="D2796" s="39">
        <v>448720</v>
      </c>
      <c r="E2796" s="39">
        <v>670</v>
      </c>
      <c r="F2796" s="10">
        <v>1250</v>
      </c>
      <c r="G2796" s="5" t="s">
        <v>47</v>
      </c>
      <c r="H2796" s="11">
        <v>1955</v>
      </c>
      <c r="I2796" s="12" t="str">
        <f>IF(ISBLANK(VLOOKUP($H2796*100+I$2,Feuil2!$A$3:$CQ$931,HLOOKUP(Feuil1!$F2796,Feuil2!$E$1:$DG$2,2,0),0)),"",VLOOKUP($H2796*100+I$2,Feuil2!$A$3:$CQ$931,HLOOKUP(Feuil1!$F2796,Feuil2!$E$1:$DG$2,2,0),0))</f>
        <v/>
      </c>
      <c r="J2796" s="12" t="str">
        <f>IF(ISBLANK(VLOOKUP($H2796*100+J$2,Feuil2!$A$3:$CQ$931,HLOOKUP(Feuil1!$F2796,Feuil2!$E$1:$DG$2,2,0),0)),"",VLOOKUP($H2796*100+J$2,Feuil2!$A$3:$CQ$931,HLOOKUP(Feuil1!$F2796,Feuil2!$E$1:$DG$2,2,0),0))</f>
        <v/>
      </c>
      <c r="K2796" s="12" t="str">
        <f>IF(ISBLANK(VLOOKUP($H2796*100+K$2,Feuil2!$A$3:$CQ$931,HLOOKUP(Feuil1!$F2796,Feuil2!$E$1:$DG$2,2,0),0)),"",VLOOKUP($H2796*100+K$2,Feuil2!$A$3:$CQ$931,HLOOKUP(Feuil1!$F2796,Feuil2!$E$1:$DG$2,2,0),0))</f>
        <v/>
      </c>
      <c r="L2796" s="12" t="str">
        <f>IF(ISBLANK(VLOOKUP($H2796*100+L$2,Feuil2!$A$3:$CQ$931,HLOOKUP(Feuil1!$F2796,Feuil2!$E$1:$DG$2,2,0),0)),"",VLOOKUP($H2796*100+L$2,Feuil2!$A$3:$CQ$931,HLOOKUP(Feuil1!$F2796,Feuil2!$E$1:$DG$2,2,0),0))</f>
        <v/>
      </c>
      <c r="M2796" s="12" t="str">
        <f>IF(ISBLANK(VLOOKUP($H2796*100+M$2,Feuil2!$A$3:$CQ$931,HLOOKUP(Feuil1!$F2796,Feuil2!$E$1:$DG$2,2,0),0)),"",VLOOKUP($H2796*100+M$2,Feuil2!$A$3:$CQ$931,HLOOKUP(Feuil1!$F2796,Feuil2!$E$1:$DG$2,2,0),0))</f>
        <v/>
      </c>
      <c r="N2796" s="12" t="str">
        <f>IF(ISBLANK(VLOOKUP($H2796*100+N$2,Feuil2!$A$3:$CQ$931,HLOOKUP(Feuil1!$F2796,Feuil2!$E$1:$DG$2,2,0),0)),"",VLOOKUP($H2796*100+N$2,Feuil2!$A$3:$CQ$931,HLOOKUP(Feuil1!$F2796,Feuil2!$E$1:$DG$2,2,0),0))</f>
        <v/>
      </c>
      <c r="O2796" s="12" t="str">
        <f>IF(ISBLANK(VLOOKUP($H2796*100+O$2,Feuil2!$A$3:$CQ$931,HLOOKUP(Feuil1!$F2796,Feuil2!$E$1:$DG$2,2,0),0)),"",VLOOKUP($H2796*100+O$2,Feuil2!$A$3:$CQ$931,HLOOKUP(Feuil1!$F2796,Feuil2!$E$1:$DG$2,2,0),0))</f>
        <v/>
      </c>
      <c r="P2796" s="12" t="str">
        <f>IF(ISBLANK(VLOOKUP($H2796*100+P$2,Feuil2!$A$3:$CQ$931,HLOOKUP(Feuil1!$F2796,Feuil2!$E$1:$DG$2,2,0),0)),"",VLOOKUP($H2796*100+P$2,Feuil2!$A$3:$CQ$931,HLOOKUP(Feuil1!$F2796,Feuil2!$E$1:$DG$2,2,0),0))</f>
        <v/>
      </c>
      <c r="Q2796" s="12" t="str">
        <f>IF(ISBLANK(VLOOKUP($H2796*100+Q$2,Feuil2!$A$3:$CQ$931,HLOOKUP(Feuil1!$F2796,Feuil2!$E$1:$DG$2,2,0),0)),"",VLOOKUP($H2796*100+Q$2,Feuil2!$A$3:$CQ$931,HLOOKUP(Feuil1!$F2796,Feuil2!$E$1:$DG$2,2,0),0))</f>
        <v/>
      </c>
      <c r="R2796" s="12" t="str">
        <f>IF(ISBLANK(VLOOKUP($H2796*100+R$2,Feuil2!$A$3:$CQ$931,HLOOKUP(Feuil1!$F2796,Feuil2!$E$1:$DG$2,2,0),0)),"",VLOOKUP($H2796*100+R$2,Feuil2!$A$3:$CQ$931,HLOOKUP(Feuil1!$F2796,Feuil2!$E$1:$DG$2,2,0),0))</f>
        <v/>
      </c>
      <c r="S2796" s="12" t="str">
        <f>IF(ISBLANK(VLOOKUP($H2796*100+S$2,Feuil2!$A$3:$CQ$931,HLOOKUP(Feuil1!$F2796,Feuil2!$E$1:$DG$2,2,0),0)),"",VLOOKUP($H2796*100+S$2,Feuil2!$A$3:$CQ$931,HLOOKUP(Feuil1!$F2796,Feuil2!$E$1:$DG$2,2,0),0))</f>
        <v/>
      </c>
      <c r="T2796" s="12" t="str">
        <f>IF(ISBLANK(VLOOKUP($H2796*100+T$2,Feuil2!$A$3:$CQ$931,HLOOKUP(Feuil1!$F2796,Feuil2!$E$1:$DG$2,2,0),0)),"",VLOOKUP($H2796*100+T$2,Feuil2!$A$3:$CQ$931,HLOOKUP(Feuil1!$F2796,Feuil2!$E$1:$DG$2,2,0),0))</f>
        <v/>
      </c>
      <c r="U2796" s="12"/>
    </row>
    <row r="2797" spans="1:21" x14ac:dyDescent="0.35">
      <c r="A2797" s="10" t="s">
        <v>88</v>
      </c>
      <c r="B2797" s="8" t="s">
        <v>89</v>
      </c>
      <c r="C2797" s="39">
        <v>610720</v>
      </c>
      <c r="D2797" s="39">
        <v>448720</v>
      </c>
      <c r="E2797" s="39">
        <v>670</v>
      </c>
      <c r="F2797" s="10">
        <v>1250</v>
      </c>
      <c r="G2797" s="5" t="s">
        <v>47</v>
      </c>
      <c r="H2797" s="11">
        <v>1956</v>
      </c>
      <c r="I2797" s="12" t="str">
        <f>IF(ISBLANK(VLOOKUP($H2797*100+I$2,Feuil2!$A$3:$CQ$931,HLOOKUP(Feuil1!$F2797,Feuil2!$E$1:$DG$2,2,0),0)),"",VLOOKUP($H2797*100+I$2,Feuil2!$A$3:$CQ$931,HLOOKUP(Feuil1!$F2797,Feuil2!$E$1:$DG$2,2,0),0))</f>
        <v/>
      </c>
      <c r="J2797" s="12" t="str">
        <f>IF(ISBLANK(VLOOKUP($H2797*100+J$2,Feuil2!$A$3:$CQ$931,HLOOKUP(Feuil1!$F2797,Feuil2!$E$1:$DG$2,2,0),0)),"",VLOOKUP($H2797*100+J$2,Feuil2!$A$3:$CQ$931,HLOOKUP(Feuil1!$F2797,Feuil2!$E$1:$DG$2,2,0),0))</f>
        <v/>
      </c>
      <c r="K2797" s="12" t="str">
        <f>IF(ISBLANK(VLOOKUP($H2797*100+K$2,Feuil2!$A$3:$CQ$931,HLOOKUP(Feuil1!$F2797,Feuil2!$E$1:$DG$2,2,0),0)),"",VLOOKUP($H2797*100+K$2,Feuil2!$A$3:$CQ$931,HLOOKUP(Feuil1!$F2797,Feuil2!$E$1:$DG$2,2,0),0))</f>
        <v/>
      </c>
      <c r="L2797" s="12" t="str">
        <f>IF(ISBLANK(VLOOKUP($H2797*100+L$2,Feuil2!$A$3:$CQ$931,HLOOKUP(Feuil1!$F2797,Feuil2!$E$1:$DG$2,2,0),0)),"",VLOOKUP($H2797*100+L$2,Feuil2!$A$3:$CQ$931,HLOOKUP(Feuil1!$F2797,Feuil2!$E$1:$DG$2,2,0),0))</f>
        <v/>
      </c>
      <c r="M2797" s="12">
        <f>IF(ISBLANK(VLOOKUP($H2797*100+M$2,Feuil2!$A$3:$CQ$931,HLOOKUP(Feuil1!$F2797,Feuil2!$E$1:$DG$2,2,0),0)),"",VLOOKUP($H2797*100+M$2,Feuil2!$A$3:$CQ$931,HLOOKUP(Feuil1!$F2797,Feuil2!$E$1:$DG$2,2,0),0))</f>
        <v>5.79</v>
      </c>
      <c r="N2797" s="12">
        <f>IF(ISBLANK(VLOOKUP($H2797*100+N$2,Feuil2!$A$3:$CQ$931,HLOOKUP(Feuil1!$F2797,Feuil2!$E$1:$DG$2,2,0),0)),"",VLOOKUP($H2797*100+N$2,Feuil2!$A$3:$CQ$931,HLOOKUP(Feuil1!$F2797,Feuil2!$E$1:$DG$2,2,0),0))</f>
        <v>5.79</v>
      </c>
      <c r="O2797" s="12">
        <f>IF(ISBLANK(VLOOKUP($H2797*100+O$2,Feuil2!$A$3:$CQ$931,HLOOKUP(Feuil1!$F2797,Feuil2!$E$1:$DG$2,2,0),0)),"",VLOOKUP($H2797*100+O$2,Feuil2!$A$3:$CQ$931,HLOOKUP(Feuil1!$F2797,Feuil2!$E$1:$DG$2,2,0),0))</f>
        <v>32.01</v>
      </c>
      <c r="P2797" s="12">
        <f>IF(ISBLANK(VLOOKUP($H2797*100+P$2,Feuil2!$A$3:$CQ$931,HLOOKUP(Feuil1!$F2797,Feuil2!$E$1:$DG$2,2,0),0)),"",VLOOKUP($H2797*100+P$2,Feuil2!$A$3:$CQ$931,HLOOKUP(Feuil1!$F2797,Feuil2!$E$1:$DG$2,2,0),0))</f>
        <v>76.77</v>
      </c>
      <c r="Q2797" s="12">
        <f>IF(ISBLANK(VLOOKUP($H2797*100+Q$2,Feuil2!$A$3:$CQ$931,HLOOKUP(Feuil1!$F2797,Feuil2!$E$1:$DG$2,2,0),0)),"",VLOOKUP($H2797*100+Q$2,Feuil2!$A$3:$CQ$931,HLOOKUP(Feuil1!$F2797,Feuil2!$E$1:$DG$2,2,0),0))</f>
        <v>20.21</v>
      </c>
      <c r="R2797" s="12">
        <f>IF(ISBLANK(VLOOKUP($H2797*100+R$2,Feuil2!$A$3:$CQ$931,HLOOKUP(Feuil1!$F2797,Feuil2!$E$1:$DG$2,2,0),0)),"",VLOOKUP($H2797*100+R$2,Feuil2!$A$3:$CQ$931,HLOOKUP(Feuil1!$F2797,Feuil2!$E$1:$DG$2,2,0),0))</f>
        <v>13.32</v>
      </c>
      <c r="S2797" s="12" t="str">
        <f>IF(ISBLANK(VLOOKUP($H2797*100+S$2,Feuil2!$A$3:$CQ$931,HLOOKUP(Feuil1!$F2797,Feuil2!$E$1:$DG$2,2,0),0)),"",VLOOKUP($H2797*100+S$2,Feuil2!$A$3:$CQ$931,HLOOKUP(Feuil1!$F2797,Feuil2!$E$1:$DG$2,2,0),0))</f>
        <v/>
      </c>
      <c r="T2797" s="12">
        <f>IF(ISBLANK(VLOOKUP($H2797*100+T$2,Feuil2!$A$3:$CQ$931,HLOOKUP(Feuil1!$F2797,Feuil2!$E$1:$DG$2,2,0),0)),"",VLOOKUP($H2797*100+T$2,Feuil2!$A$3:$CQ$931,HLOOKUP(Feuil1!$F2797,Feuil2!$E$1:$DG$2,2,0),0))</f>
        <v>5.79</v>
      </c>
      <c r="U2797" s="12">
        <f t="shared" si="66"/>
        <v>159.67999999999998</v>
      </c>
    </row>
    <row r="2798" spans="1:21" x14ac:dyDescent="0.35">
      <c r="A2798" s="10" t="s">
        <v>88</v>
      </c>
      <c r="B2798" s="8" t="s">
        <v>89</v>
      </c>
      <c r="C2798" s="39">
        <v>610720</v>
      </c>
      <c r="D2798" s="39">
        <v>448720</v>
      </c>
      <c r="E2798" s="39">
        <v>670</v>
      </c>
      <c r="F2798" s="10">
        <v>1250</v>
      </c>
      <c r="G2798" s="5" t="s">
        <v>47</v>
      </c>
      <c r="H2798" s="11">
        <v>1957</v>
      </c>
      <c r="I2798" s="12">
        <f>IF(ISBLANK(VLOOKUP($H2798*100+I$2,Feuil2!$A$3:$CQ$931,HLOOKUP(Feuil1!$F2798,Feuil2!$E$1:$DG$2,2,0),0)),"",VLOOKUP($H2798*100+I$2,Feuil2!$A$3:$CQ$931,HLOOKUP(Feuil1!$F2798,Feuil2!$E$1:$DG$2,2,0),0))</f>
        <v>13.63</v>
      </c>
      <c r="J2798" s="12">
        <f>IF(ISBLANK(VLOOKUP($H2798*100+J$2,Feuil2!$A$3:$CQ$931,HLOOKUP(Feuil1!$F2798,Feuil2!$E$1:$DG$2,2,0),0)),"",VLOOKUP($H2798*100+J$2,Feuil2!$A$3:$CQ$931,HLOOKUP(Feuil1!$F2798,Feuil2!$E$1:$DG$2,2,0),0))</f>
        <v>72.66</v>
      </c>
      <c r="K2798" s="12">
        <f>IF(ISBLANK(VLOOKUP($H2798*100+K$2,Feuil2!$A$3:$CQ$931,HLOOKUP(Feuil1!$F2798,Feuil2!$E$1:$DG$2,2,0),0)),"",VLOOKUP($H2798*100+K$2,Feuil2!$A$3:$CQ$931,HLOOKUP(Feuil1!$F2798,Feuil2!$E$1:$DG$2,2,0),0))</f>
        <v>146.26</v>
      </c>
      <c r="L2798" s="12">
        <f>IF(ISBLANK(VLOOKUP($H2798*100+L$2,Feuil2!$A$3:$CQ$931,HLOOKUP(Feuil1!$F2798,Feuil2!$E$1:$DG$2,2,0),0)),"",VLOOKUP($H2798*100+L$2,Feuil2!$A$3:$CQ$931,HLOOKUP(Feuil1!$F2798,Feuil2!$E$1:$DG$2,2,0),0))</f>
        <v>259.07</v>
      </c>
      <c r="M2798" s="12">
        <f>IF(ISBLANK(VLOOKUP($H2798*100+M$2,Feuil2!$A$3:$CQ$931,HLOOKUP(Feuil1!$F2798,Feuil2!$E$1:$DG$2,2,0),0)),"",VLOOKUP($H2798*100+M$2,Feuil2!$A$3:$CQ$931,HLOOKUP(Feuil1!$F2798,Feuil2!$E$1:$DG$2,2,0),0))</f>
        <v>83.03</v>
      </c>
      <c r="N2798" s="12">
        <f>IF(ISBLANK(VLOOKUP($H2798*100+N$2,Feuil2!$A$3:$CQ$931,HLOOKUP(Feuil1!$F2798,Feuil2!$E$1:$DG$2,2,0),0)),"",VLOOKUP($H2798*100+N$2,Feuil2!$A$3:$CQ$931,HLOOKUP(Feuil1!$F2798,Feuil2!$E$1:$DG$2,2,0),0))</f>
        <v>20.45</v>
      </c>
      <c r="O2798" s="12">
        <f>IF(ISBLANK(VLOOKUP($H2798*100+O$2,Feuil2!$A$3:$CQ$931,HLOOKUP(Feuil1!$F2798,Feuil2!$E$1:$DG$2,2,0),0)),"",VLOOKUP($H2798*100+O$2,Feuil2!$A$3:$CQ$931,HLOOKUP(Feuil1!$F2798,Feuil2!$E$1:$DG$2,2,0),0))</f>
        <v>67.349999999999994</v>
      </c>
      <c r="P2798" s="12">
        <f>IF(ISBLANK(VLOOKUP($H2798*100+P$2,Feuil2!$A$3:$CQ$931,HLOOKUP(Feuil1!$F2798,Feuil2!$E$1:$DG$2,2,0),0)),"",VLOOKUP($H2798*100+P$2,Feuil2!$A$3:$CQ$931,HLOOKUP(Feuil1!$F2798,Feuil2!$E$1:$DG$2,2,0),0))</f>
        <v>113.38</v>
      </c>
      <c r="Q2798" s="12">
        <f>IF(ISBLANK(VLOOKUP($H2798*100+Q$2,Feuil2!$A$3:$CQ$931,HLOOKUP(Feuil1!$F2798,Feuil2!$E$1:$DG$2,2,0),0)),"",VLOOKUP($H2798*100+Q$2,Feuil2!$A$3:$CQ$931,HLOOKUP(Feuil1!$F2798,Feuil2!$E$1:$DG$2,2,0),0))</f>
        <v>15.85</v>
      </c>
      <c r="R2798" s="12">
        <f>IF(ISBLANK(VLOOKUP($H2798*100+R$2,Feuil2!$A$3:$CQ$931,HLOOKUP(Feuil1!$F2798,Feuil2!$E$1:$DG$2,2,0),0)),"",VLOOKUP($H2798*100+R$2,Feuil2!$A$3:$CQ$931,HLOOKUP(Feuil1!$F2798,Feuil2!$E$1:$DG$2,2,0),0))</f>
        <v>10.07</v>
      </c>
      <c r="S2798" s="12">
        <f>IF(ISBLANK(VLOOKUP($H2798*100+S$2,Feuil2!$A$3:$CQ$931,HLOOKUP(Feuil1!$F2798,Feuil2!$E$1:$DG$2,2,0),0)),"",VLOOKUP($H2798*100+S$2,Feuil2!$A$3:$CQ$931,HLOOKUP(Feuil1!$F2798,Feuil2!$E$1:$DG$2,2,0),0))</f>
        <v>5.79</v>
      </c>
      <c r="T2798" s="12">
        <f>IF(ISBLANK(VLOOKUP($H2798*100+T$2,Feuil2!$A$3:$CQ$931,HLOOKUP(Feuil1!$F2798,Feuil2!$E$1:$DG$2,2,0),0)),"",VLOOKUP($H2798*100+T$2,Feuil2!$A$3:$CQ$931,HLOOKUP(Feuil1!$F2798,Feuil2!$E$1:$DG$2,2,0),0))</f>
        <v>5.79</v>
      </c>
      <c r="U2798" s="12">
        <f t="shared" si="66"/>
        <v>813.33</v>
      </c>
    </row>
    <row r="2799" spans="1:21" x14ac:dyDescent="0.35">
      <c r="A2799" s="10" t="s">
        <v>88</v>
      </c>
      <c r="B2799" s="8" t="s">
        <v>89</v>
      </c>
      <c r="C2799" s="39">
        <v>610720</v>
      </c>
      <c r="D2799" s="39">
        <v>448720</v>
      </c>
      <c r="E2799" s="39">
        <v>670</v>
      </c>
      <c r="F2799" s="10">
        <v>1250</v>
      </c>
      <c r="G2799" s="5" t="s">
        <v>47</v>
      </c>
      <c r="H2799" s="11">
        <v>1958</v>
      </c>
      <c r="I2799" s="12">
        <f>IF(ISBLANK(VLOOKUP($H2799*100+I$2,Feuil2!$A$3:$CQ$931,HLOOKUP(Feuil1!$F2799,Feuil2!$E$1:$DG$2,2,0),0)),"",VLOOKUP($H2799*100+I$2,Feuil2!$A$3:$CQ$931,HLOOKUP(Feuil1!$F2799,Feuil2!$E$1:$DG$2,2,0),0))</f>
        <v>5.79</v>
      </c>
      <c r="J2799" s="12">
        <f>IF(ISBLANK(VLOOKUP($H2799*100+J$2,Feuil2!$A$3:$CQ$931,HLOOKUP(Feuil1!$F2799,Feuil2!$E$1:$DG$2,2,0),0)),"",VLOOKUP($H2799*100+J$2,Feuil2!$A$3:$CQ$931,HLOOKUP(Feuil1!$F2799,Feuil2!$E$1:$DG$2,2,0),0))</f>
        <v>38.03</v>
      </c>
      <c r="K2799" s="12">
        <f>IF(ISBLANK(VLOOKUP($H2799*100+K$2,Feuil2!$A$3:$CQ$931,HLOOKUP(Feuil1!$F2799,Feuil2!$E$1:$DG$2,2,0),0)),"",VLOOKUP($H2799*100+K$2,Feuil2!$A$3:$CQ$931,HLOOKUP(Feuil1!$F2799,Feuil2!$E$1:$DG$2,2,0),0))</f>
        <v>42.07</v>
      </c>
      <c r="L2799" s="12">
        <f>IF(ISBLANK(VLOOKUP($H2799*100+L$2,Feuil2!$A$3:$CQ$931,HLOOKUP(Feuil1!$F2799,Feuil2!$E$1:$DG$2,2,0),0)),"",VLOOKUP($H2799*100+L$2,Feuil2!$A$3:$CQ$931,HLOOKUP(Feuil1!$F2799,Feuil2!$E$1:$DG$2,2,0),0))</f>
        <v>350.5</v>
      </c>
      <c r="M2799" s="12">
        <f>IF(ISBLANK(VLOOKUP($H2799*100+M$2,Feuil2!$A$3:$CQ$931,HLOOKUP(Feuil1!$F2799,Feuil2!$E$1:$DG$2,2,0),0)),"",VLOOKUP($H2799*100+M$2,Feuil2!$A$3:$CQ$931,HLOOKUP(Feuil1!$F2799,Feuil2!$E$1:$DG$2,2,0),0))</f>
        <v>39.46</v>
      </c>
      <c r="N2799" s="12">
        <f>IF(ISBLANK(VLOOKUP($H2799*100+N$2,Feuil2!$A$3:$CQ$931,HLOOKUP(Feuil1!$F2799,Feuil2!$E$1:$DG$2,2,0),0)),"",VLOOKUP($H2799*100+N$2,Feuil2!$A$3:$CQ$931,HLOOKUP(Feuil1!$F2799,Feuil2!$E$1:$DG$2,2,0),0))</f>
        <v>56.33</v>
      </c>
      <c r="O2799" s="12">
        <f>IF(ISBLANK(VLOOKUP($H2799*100+O$2,Feuil2!$A$3:$CQ$931,HLOOKUP(Feuil1!$F2799,Feuil2!$E$1:$DG$2,2,0),0)),"",VLOOKUP($H2799*100+O$2,Feuil2!$A$3:$CQ$931,HLOOKUP(Feuil1!$F2799,Feuil2!$E$1:$DG$2,2,0),0))</f>
        <v>100.07</v>
      </c>
      <c r="P2799" s="12">
        <f>IF(ISBLANK(VLOOKUP($H2799*100+P$2,Feuil2!$A$3:$CQ$931,HLOOKUP(Feuil1!$F2799,Feuil2!$E$1:$DG$2,2,0),0)),"",VLOOKUP($H2799*100+P$2,Feuil2!$A$3:$CQ$931,HLOOKUP(Feuil1!$F2799,Feuil2!$E$1:$DG$2,2,0),0))</f>
        <v>33.68</v>
      </c>
      <c r="Q2799" s="12">
        <f>IF(ISBLANK(VLOOKUP($H2799*100+Q$2,Feuil2!$A$3:$CQ$931,HLOOKUP(Feuil1!$F2799,Feuil2!$E$1:$DG$2,2,0),0)),"",VLOOKUP($H2799*100+Q$2,Feuil2!$A$3:$CQ$931,HLOOKUP(Feuil1!$F2799,Feuil2!$E$1:$DG$2,2,0),0))</f>
        <v>82.8</v>
      </c>
      <c r="R2799" s="12">
        <f>IF(ISBLANK(VLOOKUP($H2799*100+R$2,Feuil2!$A$3:$CQ$931,HLOOKUP(Feuil1!$F2799,Feuil2!$E$1:$DG$2,2,0),0)),"",VLOOKUP($H2799*100+R$2,Feuil2!$A$3:$CQ$931,HLOOKUP(Feuil1!$F2799,Feuil2!$E$1:$DG$2,2,0),0))</f>
        <v>5.79</v>
      </c>
      <c r="S2799" s="12">
        <f>IF(ISBLANK(VLOOKUP($H2799*100+S$2,Feuil2!$A$3:$CQ$931,HLOOKUP(Feuil1!$F2799,Feuil2!$E$1:$DG$2,2,0),0)),"",VLOOKUP($H2799*100+S$2,Feuil2!$A$3:$CQ$931,HLOOKUP(Feuil1!$F2799,Feuil2!$E$1:$DG$2,2,0),0))</f>
        <v>6.58</v>
      </c>
      <c r="T2799" s="12">
        <f>IF(ISBLANK(VLOOKUP($H2799*100+T$2,Feuil2!$A$3:$CQ$931,HLOOKUP(Feuil1!$F2799,Feuil2!$E$1:$DG$2,2,0),0)),"",VLOOKUP($H2799*100+T$2,Feuil2!$A$3:$CQ$931,HLOOKUP(Feuil1!$F2799,Feuil2!$E$1:$DG$2,2,0),0))</f>
        <v>5.79</v>
      </c>
      <c r="U2799" s="12">
        <f t="shared" si="66"/>
        <v>766.88999999999987</v>
      </c>
    </row>
    <row r="2800" spans="1:21" x14ac:dyDescent="0.35">
      <c r="A2800" s="10" t="s">
        <v>88</v>
      </c>
      <c r="B2800" s="8" t="s">
        <v>89</v>
      </c>
      <c r="C2800" s="39">
        <v>610720</v>
      </c>
      <c r="D2800" s="39">
        <v>448720</v>
      </c>
      <c r="E2800" s="39">
        <v>670</v>
      </c>
      <c r="F2800" s="10">
        <v>1250</v>
      </c>
      <c r="G2800" s="5" t="s">
        <v>47</v>
      </c>
      <c r="H2800" s="11">
        <v>1959</v>
      </c>
      <c r="I2800" s="12">
        <f>IF(ISBLANK(VLOOKUP($H2800*100+I$2,Feuil2!$A$3:$CQ$931,HLOOKUP(Feuil1!$F2800,Feuil2!$E$1:$DG$2,2,0),0)),"",VLOOKUP($H2800*100+I$2,Feuil2!$A$3:$CQ$931,HLOOKUP(Feuil1!$F2800,Feuil2!$E$1:$DG$2,2,0),0))</f>
        <v>16.329999999999998</v>
      </c>
      <c r="J2800" s="12">
        <f>IF(ISBLANK(VLOOKUP($H2800*100+J$2,Feuil2!$A$3:$CQ$931,HLOOKUP(Feuil1!$F2800,Feuil2!$E$1:$DG$2,2,0),0)),"",VLOOKUP($H2800*100+J$2,Feuil2!$A$3:$CQ$931,HLOOKUP(Feuil1!$F2800,Feuil2!$E$1:$DG$2,2,0),0))</f>
        <v>23.3</v>
      </c>
      <c r="K2800" s="12">
        <f>IF(ISBLANK(VLOOKUP($H2800*100+K$2,Feuil2!$A$3:$CQ$931,HLOOKUP(Feuil1!$F2800,Feuil2!$E$1:$DG$2,2,0),0)),"",VLOOKUP($H2800*100+K$2,Feuil2!$A$3:$CQ$931,HLOOKUP(Feuil1!$F2800,Feuil2!$E$1:$DG$2,2,0),0))</f>
        <v>137.13999999999999</v>
      </c>
      <c r="L2800" s="12">
        <f>IF(ISBLANK(VLOOKUP($H2800*100+L$2,Feuil2!$A$3:$CQ$931,HLOOKUP(Feuil1!$F2800,Feuil2!$E$1:$DG$2,2,0),0)),"",VLOOKUP($H2800*100+L$2,Feuil2!$A$3:$CQ$931,HLOOKUP(Feuil1!$F2800,Feuil2!$E$1:$DG$2,2,0),0))</f>
        <v>106.8</v>
      </c>
      <c r="M2800" s="12">
        <f>IF(ISBLANK(VLOOKUP($H2800*100+M$2,Feuil2!$A$3:$CQ$931,HLOOKUP(Feuil1!$F2800,Feuil2!$E$1:$DG$2,2,0),0)),"",VLOOKUP($H2800*100+M$2,Feuil2!$A$3:$CQ$931,HLOOKUP(Feuil1!$F2800,Feuil2!$E$1:$DG$2,2,0),0))</f>
        <v>210.35</v>
      </c>
      <c r="N2800" s="12">
        <f>IF(ISBLANK(VLOOKUP($H2800*100+N$2,Feuil2!$A$3:$CQ$931,HLOOKUP(Feuil1!$F2800,Feuil2!$E$1:$DG$2,2,0),0)),"",VLOOKUP($H2800*100+N$2,Feuil2!$A$3:$CQ$931,HLOOKUP(Feuil1!$F2800,Feuil2!$E$1:$DG$2,2,0),0))</f>
        <v>124.86</v>
      </c>
      <c r="O2800" s="12">
        <f>IF(ISBLANK(VLOOKUP($H2800*100+O$2,Feuil2!$A$3:$CQ$931,HLOOKUP(Feuil1!$F2800,Feuil2!$E$1:$DG$2,2,0),0)),"",VLOOKUP($H2800*100+O$2,Feuil2!$A$3:$CQ$931,HLOOKUP(Feuil1!$F2800,Feuil2!$E$1:$DG$2,2,0),0))</f>
        <v>238.31</v>
      </c>
      <c r="P2800" s="12">
        <f>IF(ISBLANK(VLOOKUP($H2800*100+P$2,Feuil2!$A$3:$CQ$931,HLOOKUP(Feuil1!$F2800,Feuil2!$E$1:$DG$2,2,0),0)),"",VLOOKUP($H2800*100+P$2,Feuil2!$A$3:$CQ$931,HLOOKUP(Feuil1!$F2800,Feuil2!$E$1:$DG$2,2,0),0))</f>
        <v>13.79</v>
      </c>
      <c r="Q2800" s="12">
        <f>IF(ISBLANK(VLOOKUP($H2800*100+Q$2,Feuil2!$A$3:$CQ$931,HLOOKUP(Feuil1!$F2800,Feuil2!$E$1:$DG$2,2,0),0)),"",VLOOKUP($H2800*100+Q$2,Feuil2!$A$3:$CQ$931,HLOOKUP(Feuil1!$F2800,Feuil2!$E$1:$DG$2,2,0),0))</f>
        <v>24.09</v>
      </c>
      <c r="R2800" s="12">
        <f>IF(ISBLANK(VLOOKUP($H2800*100+R$2,Feuil2!$A$3:$CQ$931,HLOOKUP(Feuil1!$F2800,Feuil2!$E$1:$DG$2,2,0),0)),"",VLOOKUP($H2800*100+R$2,Feuil2!$A$3:$CQ$931,HLOOKUP(Feuil1!$F2800,Feuil2!$E$1:$DG$2,2,0),0))</f>
        <v>29.32</v>
      </c>
      <c r="S2800" s="12">
        <f>IF(ISBLANK(VLOOKUP($H2800*100+S$2,Feuil2!$A$3:$CQ$931,HLOOKUP(Feuil1!$F2800,Feuil2!$E$1:$DG$2,2,0),0)),"",VLOOKUP($H2800*100+S$2,Feuil2!$A$3:$CQ$931,HLOOKUP(Feuil1!$F2800,Feuil2!$E$1:$DG$2,2,0),0))</f>
        <v>5.79</v>
      </c>
      <c r="T2800" s="12">
        <f>IF(ISBLANK(VLOOKUP($H2800*100+T$2,Feuil2!$A$3:$CQ$931,HLOOKUP(Feuil1!$F2800,Feuil2!$E$1:$DG$2,2,0),0)),"",VLOOKUP($H2800*100+T$2,Feuil2!$A$3:$CQ$931,HLOOKUP(Feuil1!$F2800,Feuil2!$E$1:$DG$2,2,0),0))</f>
        <v>5.79</v>
      </c>
      <c r="U2800" s="12">
        <f t="shared" si="66"/>
        <v>935.86999999999989</v>
      </c>
    </row>
    <row r="2801" spans="1:21" x14ac:dyDescent="0.35">
      <c r="A2801" s="10" t="s">
        <v>88</v>
      </c>
      <c r="B2801" s="8" t="s">
        <v>89</v>
      </c>
      <c r="C2801" s="39">
        <v>610720</v>
      </c>
      <c r="D2801" s="39">
        <v>448720</v>
      </c>
      <c r="E2801" s="39">
        <v>670</v>
      </c>
      <c r="F2801" s="10">
        <v>1250</v>
      </c>
      <c r="G2801" s="5" t="s">
        <v>47</v>
      </c>
      <c r="H2801" s="11">
        <v>1960</v>
      </c>
      <c r="I2801" s="12">
        <f>IF(ISBLANK(VLOOKUP($H2801*100+I$2,Feuil2!$A$3:$CQ$931,HLOOKUP(Feuil1!$F2801,Feuil2!$E$1:$DG$2,2,0),0)),"",VLOOKUP($H2801*100+I$2,Feuil2!$A$3:$CQ$931,HLOOKUP(Feuil1!$F2801,Feuil2!$E$1:$DG$2,2,0),0))</f>
        <v>5.79</v>
      </c>
      <c r="J2801" s="12">
        <f>IF(ISBLANK(VLOOKUP($H2801*100+J$2,Feuil2!$A$3:$CQ$931,HLOOKUP(Feuil1!$F2801,Feuil2!$E$1:$DG$2,2,0),0)),"",VLOOKUP($H2801*100+J$2,Feuil2!$A$3:$CQ$931,HLOOKUP(Feuil1!$F2801,Feuil2!$E$1:$DG$2,2,0),0))</f>
        <v>103.47</v>
      </c>
      <c r="K2801" s="12">
        <f>IF(ISBLANK(VLOOKUP($H2801*100+K$2,Feuil2!$A$3:$CQ$931,HLOOKUP(Feuil1!$F2801,Feuil2!$E$1:$DG$2,2,0),0)),"",VLOOKUP($H2801*100+K$2,Feuil2!$A$3:$CQ$931,HLOOKUP(Feuil1!$F2801,Feuil2!$E$1:$DG$2,2,0),0))</f>
        <v>66.08</v>
      </c>
      <c r="L2801" s="12">
        <f>IF(ISBLANK(VLOOKUP($H2801*100+L$2,Feuil2!$A$3:$CQ$931,HLOOKUP(Feuil1!$F2801,Feuil2!$E$1:$DG$2,2,0),0)),"",VLOOKUP($H2801*100+L$2,Feuil2!$A$3:$CQ$931,HLOOKUP(Feuil1!$F2801,Feuil2!$E$1:$DG$2,2,0),0))</f>
        <v>157.19</v>
      </c>
      <c r="M2801" s="12">
        <f>IF(ISBLANK(VLOOKUP($H2801*100+M$2,Feuil2!$A$3:$CQ$931,HLOOKUP(Feuil1!$F2801,Feuil2!$E$1:$DG$2,2,0),0)),"",VLOOKUP($H2801*100+M$2,Feuil2!$A$3:$CQ$931,HLOOKUP(Feuil1!$F2801,Feuil2!$E$1:$DG$2,2,0),0))</f>
        <v>56.18</v>
      </c>
      <c r="N2801" s="12">
        <f>IF(ISBLANK(VLOOKUP($H2801*100+N$2,Feuil2!$A$3:$CQ$931,HLOOKUP(Feuil1!$F2801,Feuil2!$E$1:$DG$2,2,0),0)),"",VLOOKUP($H2801*100+N$2,Feuil2!$A$3:$CQ$931,HLOOKUP(Feuil1!$F2801,Feuil2!$E$1:$DG$2,2,0),0))</f>
        <v>17.28</v>
      </c>
      <c r="O2801" s="12">
        <f>IF(ISBLANK(VLOOKUP($H2801*100+O$2,Feuil2!$A$3:$CQ$931,HLOOKUP(Feuil1!$F2801,Feuil2!$E$1:$DG$2,2,0),0)),"",VLOOKUP($H2801*100+O$2,Feuil2!$A$3:$CQ$931,HLOOKUP(Feuil1!$F2801,Feuil2!$E$1:$DG$2,2,0),0))</f>
        <v>38.83</v>
      </c>
      <c r="P2801" s="12">
        <f>IF(ISBLANK(VLOOKUP($H2801*100+P$2,Feuil2!$A$3:$CQ$931,HLOOKUP(Feuil1!$F2801,Feuil2!$E$1:$DG$2,2,0),0)),"",VLOOKUP($H2801*100+P$2,Feuil2!$A$3:$CQ$931,HLOOKUP(Feuil1!$F2801,Feuil2!$E$1:$DG$2,2,0),0))</f>
        <v>40.33</v>
      </c>
      <c r="Q2801" s="12">
        <f>IF(ISBLANK(VLOOKUP($H2801*100+Q$2,Feuil2!$A$3:$CQ$931,HLOOKUP(Feuil1!$F2801,Feuil2!$E$1:$DG$2,2,0),0)),"",VLOOKUP($H2801*100+Q$2,Feuil2!$A$3:$CQ$931,HLOOKUP(Feuil1!$F2801,Feuil2!$E$1:$DG$2,2,0),0))</f>
        <v>49.05</v>
      </c>
      <c r="R2801" s="12">
        <f>IF(ISBLANK(VLOOKUP($H2801*100+R$2,Feuil2!$A$3:$CQ$931,HLOOKUP(Feuil1!$F2801,Feuil2!$E$1:$DG$2,2,0),0)),"",VLOOKUP($H2801*100+R$2,Feuil2!$A$3:$CQ$931,HLOOKUP(Feuil1!$F2801,Feuil2!$E$1:$DG$2,2,0),0))</f>
        <v>34.630000000000003</v>
      </c>
      <c r="S2801" s="12">
        <f>IF(ISBLANK(VLOOKUP($H2801*100+S$2,Feuil2!$A$3:$CQ$931,HLOOKUP(Feuil1!$F2801,Feuil2!$E$1:$DG$2,2,0),0)),"",VLOOKUP($H2801*100+S$2,Feuil2!$A$3:$CQ$931,HLOOKUP(Feuil1!$F2801,Feuil2!$E$1:$DG$2,2,0),0))</f>
        <v>5.79</v>
      </c>
      <c r="T2801" s="12">
        <f>IF(ISBLANK(VLOOKUP($H2801*100+T$2,Feuil2!$A$3:$CQ$931,HLOOKUP(Feuil1!$F2801,Feuil2!$E$1:$DG$2,2,0),0)),"",VLOOKUP($H2801*100+T$2,Feuil2!$A$3:$CQ$931,HLOOKUP(Feuil1!$F2801,Feuil2!$E$1:$DG$2,2,0),0))</f>
        <v>5.79</v>
      </c>
      <c r="U2801" s="12">
        <f t="shared" si="66"/>
        <v>580.40999999999985</v>
      </c>
    </row>
    <row r="2802" spans="1:21" x14ac:dyDescent="0.35">
      <c r="A2802" s="10" t="s">
        <v>88</v>
      </c>
      <c r="B2802" s="8" t="s">
        <v>89</v>
      </c>
      <c r="C2802" s="39">
        <v>610720</v>
      </c>
      <c r="D2802" s="39">
        <v>448720</v>
      </c>
      <c r="E2802" s="39">
        <v>670</v>
      </c>
      <c r="F2802" s="10">
        <v>1250</v>
      </c>
      <c r="G2802" s="5" t="s">
        <v>47</v>
      </c>
      <c r="H2802" s="11">
        <v>1961</v>
      </c>
      <c r="I2802" s="12">
        <f>IF(ISBLANK(VLOOKUP($H2802*100+I$2,Feuil2!$A$3:$CQ$931,HLOOKUP(Feuil1!$F2802,Feuil2!$E$1:$DG$2,2,0),0)),"",VLOOKUP($H2802*100+I$2,Feuil2!$A$3:$CQ$931,HLOOKUP(Feuil1!$F2802,Feuil2!$E$1:$DG$2,2,0),0))</f>
        <v>11.89</v>
      </c>
      <c r="J2802" s="12">
        <f>IF(ISBLANK(VLOOKUP($H2802*100+J$2,Feuil2!$A$3:$CQ$931,HLOOKUP(Feuil1!$F2802,Feuil2!$E$1:$DG$2,2,0),0)),"",VLOOKUP($H2802*100+J$2,Feuil2!$A$3:$CQ$931,HLOOKUP(Feuil1!$F2802,Feuil2!$E$1:$DG$2,2,0),0))</f>
        <v>44.77</v>
      </c>
      <c r="K2802" s="12">
        <f>IF(ISBLANK(VLOOKUP($H2802*100+K$2,Feuil2!$A$3:$CQ$931,HLOOKUP(Feuil1!$F2802,Feuil2!$E$1:$DG$2,2,0),0)),"",VLOOKUP($H2802*100+K$2,Feuil2!$A$3:$CQ$931,HLOOKUP(Feuil1!$F2802,Feuil2!$E$1:$DG$2,2,0),0))</f>
        <v>194.98</v>
      </c>
      <c r="L2802" s="12">
        <f>IF(ISBLANK(VLOOKUP($H2802*100+L$2,Feuil2!$A$3:$CQ$931,HLOOKUP(Feuil1!$F2802,Feuil2!$E$1:$DG$2,2,0),0)),"",VLOOKUP($H2802*100+L$2,Feuil2!$A$3:$CQ$931,HLOOKUP(Feuil1!$F2802,Feuil2!$E$1:$DG$2,2,0),0))</f>
        <v>104.58</v>
      </c>
      <c r="M2802" s="12">
        <f>IF(ISBLANK(VLOOKUP($H2802*100+M$2,Feuil2!$A$3:$CQ$931,HLOOKUP(Feuil1!$F2802,Feuil2!$E$1:$DG$2,2,0),0)),"",VLOOKUP($H2802*100+M$2,Feuil2!$A$3:$CQ$931,HLOOKUP(Feuil1!$F2802,Feuil2!$E$1:$DG$2,2,0),0))</f>
        <v>36.450000000000003</v>
      </c>
      <c r="N2802" s="12">
        <f>IF(ISBLANK(VLOOKUP($H2802*100+N$2,Feuil2!$A$3:$CQ$931,HLOOKUP(Feuil1!$F2802,Feuil2!$E$1:$DG$2,2,0),0)),"",VLOOKUP($H2802*100+N$2,Feuil2!$A$3:$CQ$931,HLOOKUP(Feuil1!$F2802,Feuil2!$E$1:$DG$2,2,0),0))</f>
        <v>17.510000000000002</v>
      </c>
      <c r="O2802" s="12">
        <f>IF(ISBLANK(VLOOKUP($H2802*100+O$2,Feuil2!$A$3:$CQ$931,HLOOKUP(Feuil1!$F2802,Feuil2!$E$1:$DG$2,2,0),0)),"",VLOOKUP($H2802*100+O$2,Feuil2!$A$3:$CQ$931,HLOOKUP(Feuil1!$F2802,Feuil2!$E$1:$DG$2,2,0),0))</f>
        <v>265.73</v>
      </c>
      <c r="P2802" s="12">
        <f>IF(ISBLANK(VLOOKUP($H2802*100+P$2,Feuil2!$A$3:$CQ$931,HLOOKUP(Feuil1!$F2802,Feuil2!$E$1:$DG$2,2,0),0)),"",VLOOKUP($H2802*100+P$2,Feuil2!$A$3:$CQ$931,HLOOKUP(Feuil1!$F2802,Feuil2!$E$1:$DG$2,2,0),0))</f>
        <v>65.680000000000007</v>
      </c>
      <c r="Q2802" s="12">
        <f>IF(ISBLANK(VLOOKUP($H2802*100+Q$2,Feuil2!$A$3:$CQ$931,HLOOKUP(Feuil1!$F2802,Feuil2!$E$1:$DG$2,2,0),0)),"",VLOOKUP($H2802*100+Q$2,Feuil2!$A$3:$CQ$931,HLOOKUP(Feuil1!$F2802,Feuil2!$E$1:$DG$2,2,0),0))</f>
        <v>19.649999999999999</v>
      </c>
      <c r="R2802" s="12">
        <f>IF(ISBLANK(VLOOKUP($H2802*100+R$2,Feuil2!$A$3:$CQ$931,HLOOKUP(Feuil1!$F2802,Feuil2!$E$1:$DG$2,2,0),0)),"",VLOOKUP($H2802*100+R$2,Feuil2!$A$3:$CQ$931,HLOOKUP(Feuil1!$F2802,Feuil2!$E$1:$DG$2,2,0),0))</f>
        <v>13.32</v>
      </c>
      <c r="S2802" s="12">
        <f>IF(ISBLANK(VLOOKUP($H2802*100+S$2,Feuil2!$A$3:$CQ$931,HLOOKUP(Feuil1!$F2802,Feuil2!$E$1:$DG$2,2,0),0)),"",VLOOKUP($H2802*100+S$2,Feuil2!$A$3:$CQ$931,HLOOKUP(Feuil1!$F2802,Feuil2!$E$1:$DG$2,2,0),0))</f>
        <v>5.79</v>
      </c>
      <c r="T2802" s="12">
        <f>IF(ISBLANK(VLOOKUP($H2802*100+T$2,Feuil2!$A$3:$CQ$931,HLOOKUP(Feuil1!$F2802,Feuil2!$E$1:$DG$2,2,0),0)),"",VLOOKUP($H2802*100+T$2,Feuil2!$A$3:$CQ$931,HLOOKUP(Feuil1!$F2802,Feuil2!$E$1:$DG$2,2,0),0))</f>
        <v>7.22</v>
      </c>
      <c r="U2802" s="12">
        <f t="shared" si="66"/>
        <v>787.56999999999994</v>
      </c>
    </row>
    <row r="2803" spans="1:21" x14ac:dyDescent="0.35">
      <c r="A2803" s="10" t="s">
        <v>88</v>
      </c>
      <c r="B2803" s="8" t="s">
        <v>89</v>
      </c>
      <c r="C2803" s="39">
        <v>610720</v>
      </c>
      <c r="D2803" s="39">
        <v>448720</v>
      </c>
      <c r="E2803" s="39">
        <v>670</v>
      </c>
      <c r="F2803" s="10">
        <v>1250</v>
      </c>
      <c r="G2803" s="5" t="s">
        <v>47</v>
      </c>
      <c r="H2803" s="11">
        <v>1962</v>
      </c>
      <c r="I2803" s="12">
        <f>IF(ISBLANK(VLOOKUP($H2803*100+I$2,Feuil2!$A$3:$CQ$931,HLOOKUP(Feuil1!$F2803,Feuil2!$E$1:$DG$2,2,0),0)),"",VLOOKUP($H2803*100+I$2,Feuil2!$A$3:$CQ$931,HLOOKUP(Feuil1!$F2803,Feuil2!$E$1:$DG$2,2,0),0))</f>
        <v>17.670000000000002</v>
      </c>
      <c r="J2803" s="12">
        <f>IF(ISBLANK(VLOOKUP($H2803*100+J$2,Feuil2!$A$3:$CQ$931,HLOOKUP(Feuil1!$F2803,Feuil2!$E$1:$DG$2,2,0),0)),"",VLOOKUP($H2803*100+J$2,Feuil2!$A$3:$CQ$931,HLOOKUP(Feuil1!$F2803,Feuil2!$E$1:$DG$2,2,0),0))</f>
        <v>53.64</v>
      </c>
      <c r="K2803" s="12">
        <f>IF(ISBLANK(VLOOKUP($H2803*100+K$2,Feuil2!$A$3:$CQ$931,HLOOKUP(Feuil1!$F2803,Feuil2!$E$1:$DG$2,2,0),0)),"",VLOOKUP($H2803*100+K$2,Feuil2!$A$3:$CQ$931,HLOOKUP(Feuil1!$F2803,Feuil2!$E$1:$DG$2,2,0),0))</f>
        <v>276.33999999999997</v>
      </c>
      <c r="L2803" s="12">
        <f>IF(ISBLANK(VLOOKUP($H2803*100+L$2,Feuil2!$A$3:$CQ$931,HLOOKUP(Feuil1!$F2803,Feuil2!$E$1:$DG$2,2,0),0)),"",VLOOKUP($H2803*100+L$2,Feuil2!$A$3:$CQ$931,HLOOKUP(Feuil1!$F2803,Feuil2!$E$1:$DG$2,2,0),0))</f>
        <v>140.55000000000001</v>
      </c>
      <c r="M2803" s="12">
        <f>IF(ISBLANK(VLOOKUP($H2803*100+M$2,Feuil2!$A$3:$CQ$931,HLOOKUP(Feuil1!$F2803,Feuil2!$E$1:$DG$2,2,0),0)),"",VLOOKUP($H2803*100+M$2,Feuil2!$A$3:$CQ$931,HLOOKUP(Feuil1!$F2803,Feuil2!$E$1:$DG$2,2,0),0))</f>
        <v>340.12</v>
      </c>
      <c r="N2803" s="12">
        <f>IF(ISBLANK(VLOOKUP($H2803*100+N$2,Feuil2!$A$3:$CQ$931,HLOOKUP(Feuil1!$F2803,Feuil2!$E$1:$DG$2,2,0),0)),"",VLOOKUP($H2803*100+N$2,Feuil2!$A$3:$CQ$931,HLOOKUP(Feuil1!$F2803,Feuil2!$E$1:$DG$2,2,0),0))</f>
        <v>296.47000000000003</v>
      </c>
      <c r="O2803" s="12">
        <f>IF(ISBLANK(VLOOKUP($H2803*100+O$2,Feuil2!$A$3:$CQ$931,HLOOKUP(Feuil1!$F2803,Feuil2!$E$1:$DG$2,2,0),0)),"",VLOOKUP($H2803*100+O$2,Feuil2!$A$3:$CQ$931,HLOOKUP(Feuil1!$F2803,Feuil2!$E$1:$DG$2,2,0),0))</f>
        <v>16.64</v>
      </c>
      <c r="P2803" s="12">
        <f>IF(ISBLANK(VLOOKUP($H2803*100+P$2,Feuil2!$A$3:$CQ$931,HLOOKUP(Feuil1!$F2803,Feuil2!$E$1:$DG$2,2,0),0)),"",VLOOKUP($H2803*100+P$2,Feuil2!$A$3:$CQ$931,HLOOKUP(Feuil1!$F2803,Feuil2!$E$1:$DG$2,2,0),0))</f>
        <v>51.5</v>
      </c>
      <c r="Q2803" s="12">
        <f>IF(ISBLANK(VLOOKUP($H2803*100+Q$2,Feuil2!$A$3:$CQ$931,HLOOKUP(Feuil1!$F2803,Feuil2!$E$1:$DG$2,2,0),0)),"",VLOOKUP($H2803*100+Q$2,Feuil2!$A$3:$CQ$931,HLOOKUP(Feuil1!$F2803,Feuil2!$E$1:$DG$2,2,0),0))</f>
        <v>93.25</v>
      </c>
      <c r="R2803" s="12">
        <f>IF(ISBLANK(VLOOKUP($H2803*100+R$2,Feuil2!$A$3:$CQ$931,HLOOKUP(Feuil1!$F2803,Feuil2!$E$1:$DG$2,2,0),0)),"",VLOOKUP($H2803*100+R$2,Feuil2!$A$3:$CQ$931,HLOOKUP(Feuil1!$F2803,Feuil2!$E$1:$DG$2,2,0),0))</f>
        <v>11.81</v>
      </c>
      <c r="S2803" s="12">
        <f>IF(ISBLANK(VLOOKUP($H2803*100+S$2,Feuil2!$A$3:$CQ$931,HLOOKUP(Feuil1!$F2803,Feuil2!$E$1:$DG$2,2,0),0)),"",VLOOKUP($H2803*100+S$2,Feuil2!$A$3:$CQ$931,HLOOKUP(Feuil1!$F2803,Feuil2!$E$1:$DG$2,2,0),0))</f>
        <v>11.57</v>
      </c>
      <c r="T2803" s="12">
        <f>IF(ISBLANK(VLOOKUP($H2803*100+T$2,Feuil2!$A$3:$CQ$931,HLOOKUP(Feuil1!$F2803,Feuil2!$E$1:$DG$2,2,0),0)),"",VLOOKUP($H2803*100+T$2,Feuil2!$A$3:$CQ$931,HLOOKUP(Feuil1!$F2803,Feuil2!$E$1:$DG$2,2,0),0))</f>
        <v>9.91</v>
      </c>
      <c r="U2803" s="12">
        <f t="shared" si="66"/>
        <v>1319.47</v>
      </c>
    </row>
    <row r="2804" spans="1:21" x14ac:dyDescent="0.35">
      <c r="A2804" s="10" t="s">
        <v>88</v>
      </c>
      <c r="B2804" s="8" t="s">
        <v>89</v>
      </c>
      <c r="C2804" s="39">
        <v>610720</v>
      </c>
      <c r="D2804" s="39">
        <v>448720</v>
      </c>
      <c r="E2804" s="39">
        <v>670</v>
      </c>
      <c r="F2804" s="10">
        <v>1250</v>
      </c>
      <c r="G2804" s="5" t="s">
        <v>47</v>
      </c>
      <c r="H2804" s="11">
        <v>1963</v>
      </c>
      <c r="I2804" s="12">
        <f>IF(ISBLANK(VLOOKUP($H2804*100+I$2,Feuil2!$A$3:$CQ$931,HLOOKUP(Feuil1!$F2804,Feuil2!$E$1:$DG$2,2,0),0)),"",VLOOKUP($H2804*100+I$2,Feuil2!$A$3:$CQ$931,HLOOKUP(Feuil1!$F2804,Feuil2!$E$1:$DG$2,2,0),0))</f>
        <v>15.38</v>
      </c>
      <c r="J2804" s="12">
        <f>IF(ISBLANK(VLOOKUP($H2804*100+J$2,Feuil2!$A$3:$CQ$931,HLOOKUP(Feuil1!$F2804,Feuil2!$E$1:$DG$2,2,0),0)),"",VLOOKUP($H2804*100+J$2,Feuil2!$A$3:$CQ$931,HLOOKUP(Feuil1!$F2804,Feuil2!$E$1:$DG$2,2,0),0))</f>
        <v>11.73</v>
      </c>
      <c r="K2804" s="12">
        <f>IF(ISBLANK(VLOOKUP($H2804*100+K$2,Feuil2!$A$3:$CQ$931,HLOOKUP(Feuil1!$F2804,Feuil2!$E$1:$DG$2,2,0),0)),"",VLOOKUP($H2804*100+K$2,Feuil2!$A$3:$CQ$931,HLOOKUP(Feuil1!$F2804,Feuil2!$E$1:$DG$2,2,0),0))</f>
        <v>66.55</v>
      </c>
      <c r="L2804" s="12">
        <f>IF(ISBLANK(VLOOKUP($H2804*100+L$2,Feuil2!$A$3:$CQ$931,HLOOKUP(Feuil1!$F2804,Feuil2!$E$1:$DG$2,2,0),0)),"",VLOOKUP($H2804*100+L$2,Feuil2!$A$3:$CQ$931,HLOOKUP(Feuil1!$F2804,Feuil2!$E$1:$DG$2,2,0),0))</f>
        <v>470.6</v>
      </c>
      <c r="M2804" s="12">
        <f>IF(ISBLANK(VLOOKUP($H2804*100+M$2,Feuil2!$A$3:$CQ$931,HLOOKUP(Feuil1!$F2804,Feuil2!$E$1:$DG$2,2,0),0)),"",VLOOKUP($H2804*100+M$2,Feuil2!$A$3:$CQ$931,HLOOKUP(Feuil1!$F2804,Feuil2!$E$1:$DG$2,2,0),0))</f>
        <v>16.329999999999998</v>
      </c>
      <c r="N2804" s="12">
        <f>IF(ISBLANK(VLOOKUP($H2804*100+N$2,Feuil2!$A$3:$CQ$931,HLOOKUP(Feuil1!$F2804,Feuil2!$E$1:$DG$2,2,0),0)),"",VLOOKUP($H2804*100+N$2,Feuil2!$A$3:$CQ$931,HLOOKUP(Feuil1!$F2804,Feuil2!$E$1:$DG$2,2,0),0))</f>
        <v>131.44</v>
      </c>
      <c r="O2804" s="12">
        <f>IF(ISBLANK(VLOOKUP($H2804*100+O$2,Feuil2!$A$3:$CQ$931,HLOOKUP(Feuil1!$F2804,Feuil2!$E$1:$DG$2,2,0),0)),"",VLOOKUP($H2804*100+O$2,Feuil2!$A$3:$CQ$931,HLOOKUP(Feuil1!$F2804,Feuil2!$E$1:$DG$2,2,0),0))</f>
        <v>140</v>
      </c>
      <c r="P2804" s="12">
        <f>IF(ISBLANK(VLOOKUP($H2804*100+P$2,Feuil2!$A$3:$CQ$931,HLOOKUP(Feuil1!$F2804,Feuil2!$E$1:$DG$2,2,0),0)),"",VLOOKUP($H2804*100+P$2,Feuil2!$A$3:$CQ$931,HLOOKUP(Feuil1!$F2804,Feuil2!$E$1:$DG$2,2,0),0))</f>
        <v>124.15</v>
      </c>
      <c r="Q2804" s="12">
        <f>IF(ISBLANK(VLOOKUP($H2804*100+Q$2,Feuil2!$A$3:$CQ$931,HLOOKUP(Feuil1!$F2804,Feuil2!$E$1:$DG$2,2,0),0)),"",VLOOKUP($H2804*100+Q$2,Feuil2!$A$3:$CQ$931,HLOOKUP(Feuil1!$F2804,Feuil2!$E$1:$DG$2,2,0),0))</f>
        <v>11.73</v>
      </c>
      <c r="R2804" s="12">
        <f>IF(ISBLANK(VLOOKUP($H2804*100+R$2,Feuil2!$A$3:$CQ$931,HLOOKUP(Feuil1!$F2804,Feuil2!$E$1:$DG$2,2,0),0)),"",VLOOKUP($H2804*100+R$2,Feuil2!$A$3:$CQ$931,HLOOKUP(Feuil1!$F2804,Feuil2!$E$1:$DG$2,2,0),0))</f>
        <v>8.48</v>
      </c>
      <c r="S2804" s="12">
        <f>IF(ISBLANK(VLOOKUP($H2804*100+S$2,Feuil2!$A$3:$CQ$931,HLOOKUP(Feuil1!$F2804,Feuil2!$E$1:$DG$2,2,0),0)),"",VLOOKUP($H2804*100+S$2,Feuil2!$A$3:$CQ$931,HLOOKUP(Feuil1!$F2804,Feuil2!$E$1:$DG$2,2,0),0))</f>
        <v>5.79</v>
      </c>
      <c r="T2804" s="12">
        <f>IF(ISBLANK(VLOOKUP($H2804*100+T$2,Feuil2!$A$3:$CQ$931,HLOOKUP(Feuil1!$F2804,Feuil2!$E$1:$DG$2,2,0),0)),"",VLOOKUP($H2804*100+T$2,Feuil2!$A$3:$CQ$931,HLOOKUP(Feuil1!$F2804,Feuil2!$E$1:$DG$2,2,0),0))</f>
        <v>7.77</v>
      </c>
      <c r="U2804" s="12">
        <f t="shared" si="66"/>
        <v>1009.9499999999999</v>
      </c>
    </row>
    <row r="2805" spans="1:21" x14ac:dyDescent="0.35">
      <c r="A2805" s="10" t="s">
        <v>88</v>
      </c>
      <c r="B2805" s="8" t="s">
        <v>89</v>
      </c>
      <c r="C2805" s="39">
        <v>610720</v>
      </c>
      <c r="D2805" s="39">
        <v>448720</v>
      </c>
      <c r="E2805" s="39">
        <v>670</v>
      </c>
      <c r="F2805" s="10">
        <v>1250</v>
      </c>
      <c r="G2805" s="5" t="s">
        <v>47</v>
      </c>
      <c r="H2805" s="11">
        <v>1964</v>
      </c>
      <c r="I2805" s="12">
        <f>IF(ISBLANK(VLOOKUP($H2805*100+I$2,Feuil2!$A$3:$CQ$931,HLOOKUP(Feuil1!$F2805,Feuil2!$E$1:$DG$2,2,0),0)),"",VLOOKUP($H2805*100+I$2,Feuil2!$A$3:$CQ$931,HLOOKUP(Feuil1!$F2805,Feuil2!$E$1:$DG$2,2,0),0))</f>
        <v>10.38</v>
      </c>
      <c r="J2805" s="12">
        <f>IF(ISBLANK(VLOOKUP($H2805*100+J$2,Feuil2!$A$3:$CQ$931,HLOOKUP(Feuil1!$F2805,Feuil2!$E$1:$DG$2,2,0),0)),"",VLOOKUP($H2805*100+J$2,Feuil2!$A$3:$CQ$931,HLOOKUP(Feuil1!$F2805,Feuil2!$E$1:$DG$2,2,0),0))</f>
        <v>11.26</v>
      </c>
      <c r="K2805" s="12">
        <f>IF(ISBLANK(VLOOKUP($H2805*100+K$2,Feuil2!$A$3:$CQ$931,HLOOKUP(Feuil1!$F2805,Feuil2!$E$1:$DG$2,2,0),0)),"",VLOOKUP($H2805*100+K$2,Feuil2!$A$3:$CQ$931,HLOOKUP(Feuil1!$F2805,Feuil2!$E$1:$DG$2,2,0),0))</f>
        <v>138.16999999999999</v>
      </c>
      <c r="L2805" s="12">
        <f>IF(ISBLANK(VLOOKUP($H2805*100+L$2,Feuil2!$A$3:$CQ$931,HLOOKUP(Feuil1!$F2805,Feuil2!$E$1:$DG$2,2,0),0)),"",VLOOKUP($H2805*100+L$2,Feuil2!$A$3:$CQ$931,HLOOKUP(Feuil1!$F2805,Feuil2!$E$1:$DG$2,2,0),0))</f>
        <v>185.47</v>
      </c>
      <c r="M2805" s="12">
        <f>IF(ISBLANK(VLOOKUP($H2805*100+M$2,Feuil2!$A$3:$CQ$931,HLOOKUP(Feuil1!$F2805,Feuil2!$E$1:$DG$2,2,0),0)),"",VLOOKUP($H2805*100+M$2,Feuil2!$A$3:$CQ$931,HLOOKUP(Feuil1!$F2805,Feuil2!$E$1:$DG$2,2,0),0))</f>
        <v>104.03</v>
      </c>
      <c r="N2805" s="12">
        <f>IF(ISBLANK(VLOOKUP($H2805*100+N$2,Feuil2!$A$3:$CQ$931,HLOOKUP(Feuil1!$F2805,Feuil2!$E$1:$DG$2,2,0),0)),"",VLOOKUP($H2805*100+N$2,Feuil2!$A$3:$CQ$931,HLOOKUP(Feuil1!$F2805,Feuil2!$E$1:$DG$2,2,0),0))</f>
        <v>138.72999999999999</v>
      </c>
      <c r="O2805" s="12">
        <f>IF(ISBLANK(VLOOKUP($H2805*100+O$2,Feuil2!$A$3:$CQ$931,HLOOKUP(Feuil1!$F2805,Feuil2!$E$1:$DG$2,2,0),0)),"",VLOOKUP($H2805*100+O$2,Feuil2!$A$3:$CQ$931,HLOOKUP(Feuil1!$F2805,Feuil2!$E$1:$DG$2,2,0),0))</f>
        <v>59.66</v>
      </c>
      <c r="P2805" s="12">
        <f>IF(ISBLANK(VLOOKUP($H2805*100+P$2,Feuil2!$A$3:$CQ$931,HLOOKUP(Feuil1!$F2805,Feuil2!$E$1:$DG$2,2,0),0)),"",VLOOKUP($H2805*100+P$2,Feuil2!$A$3:$CQ$931,HLOOKUP(Feuil1!$F2805,Feuil2!$E$1:$DG$2,2,0),0))</f>
        <v>54.99</v>
      </c>
      <c r="Q2805" s="12">
        <f>IF(ISBLANK(VLOOKUP($H2805*100+Q$2,Feuil2!$A$3:$CQ$931,HLOOKUP(Feuil1!$F2805,Feuil2!$E$1:$DG$2,2,0),0)),"",VLOOKUP($H2805*100+Q$2,Feuil2!$A$3:$CQ$931,HLOOKUP(Feuil1!$F2805,Feuil2!$E$1:$DG$2,2,0),0))</f>
        <v>7.69</v>
      </c>
      <c r="R2805" s="12">
        <f>IF(ISBLANK(VLOOKUP($H2805*100+R$2,Feuil2!$A$3:$CQ$931,HLOOKUP(Feuil1!$F2805,Feuil2!$E$1:$DG$2,2,0),0)),"",VLOOKUP($H2805*100+R$2,Feuil2!$A$3:$CQ$931,HLOOKUP(Feuil1!$F2805,Feuil2!$E$1:$DG$2,2,0),0))</f>
        <v>42.31</v>
      </c>
      <c r="S2805" s="12">
        <f>IF(ISBLANK(VLOOKUP($H2805*100+S$2,Feuil2!$A$3:$CQ$931,HLOOKUP(Feuil1!$F2805,Feuil2!$E$1:$DG$2,2,0),0)),"",VLOOKUP($H2805*100+S$2,Feuil2!$A$3:$CQ$931,HLOOKUP(Feuil1!$F2805,Feuil2!$E$1:$DG$2,2,0),0))</f>
        <v>6.34</v>
      </c>
      <c r="T2805" s="12">
        <f>IF(ISBLANK(VLOOKUP($H2805*100+T$2,Feuil2!$A$3:$CQ$931,HLOOKUP(Feuil1!$F2805,Feuil2!$E$1:$DG$2,2,0),0)),"",VLOOKUP($H2805*100+T$2,Feuil2!$A$3:$CQ$931,HLOOKUP(Feuil1!$F2805,Feuil2!$E$1:$DG$2,2,0),0))</f>
        <v>6.58</v>
      </c>
      <c r="U2805" s="12">
        <f t="shared" si="66"/>
        <v>765.61000000000013</v>
      </c>
    </row>
    <row r="2806" spans="1:21" x14ac:dyDescent="0.35">
      <c r="A2806" s="10" t="s">
        <v>88</v>
      </c>
      <c r="B2806" s="8" t="s">
        <v>89</v>
      </c>
      <c r="C2806" s="39">
        <v>610720</v>
      </c>
      <c r="D2806" s="39">
        <v>448720</v>
      </c>
      <c r="E2806" s="39">
        <v>670</v>
      </c>
      <c r="F2806" s="10">
        <v>1250</v>
      </c>
      <c r="G2806" s="5" t="s">
        <v>47</v>
      </c>
      <c r="H2806" s="11">
        <v>1965</v>
      </c>
      <c r="I2806" s="12">
        <f>IF(ISBLANK(VLOOKUP($H2806*100+I$2,Feuil2!$A$3:$CQ$931,HLOOKUP(Feuil1!$F2806,Feuil2!$E$1:$DG$2,2,0),0)),"",VLOOKUP($H2806*100+I$2,Feuil2!$A$3:$CQ$931,HLOOKUP(Feuil1!$F2806,Feuil2!$E$1:$DG$2,2,0),0))</f>
        <v>54.43</v>
      </c>
      <c r="J2806" s="12">
        <f>IF(ISBLANK(VLOOKUP($H2806*100+J$2,Feuil2!$A$3:$CQ$931,HLOOKUP(Feuil1!$F2806,Feuil2!$E$1:$DG$2,2,0),0)),"",VLOOKUP($H2806*100+J$2,Feuil2!$A$3:$CQ$931,HLOOKUP(Feuil1!$F2806,Feuil2!$E$1:$DG$2,2,0),0))</f>
        <v>111.24</v>
      </c>
      <c r="K2806" s="12">
        <f>IF(ISBLANK(VLOOKUP($H2806*100+K$2,Feuil2!$A$3:$CQ$931,HLOOKUP(Feuil1!$F2806,Feuil2!$E$1:$DG$2,2,0),0)),"",VLOOKUP($H2806*100+K$2,Feuil2!$A$3:$CQ$931,HLOOKUP(Feuil1!$F2806,Feuil2!$E$1:$DG$2,2,0),0))</f>
        <v>101.97</v>
      </c>
      <c r="L2806" s="12">
        <f>IF(ISBLANK(VLOOKUP($H2806*100+L$2,Feuil2!$A$3:$CQ$931,HLOOKUP(Feuil1!$F2806,Feuil2!$E$1:$DG$2,2,0),0)),"",VLOOKUP($H2806*100+L$2,Feuil2!$A$3:$CQ$931,HLOOKUP(Feuil1!$F2806,Feuil2!$E$1:$DG$2,2,0),0))</f>
        <v>73.84</v>
      </c>
      <c r="M2806" s="12">
        <f>IF(ISBLANK(VLOOKUP($H2806*100+M$2,Feuil2!$A$3:$CQ$931,HLOOKUP(Feuil1!$F2806,Feuil2!$E$1:$DG$2,2,0),0)),"",VLOOKUP($H2806*100+M$2,Feuil2!$A$3:$CQ$931,HLOOKUP(Feuil1!$F2806,Feuil2!$E$1:$DG$2,2,0),0))</f>
        <v>110.52</v>
      </c>
      <c r="N2806" s="12">
        <f>IF(ISBLANK(VLOOKUP($H2806*100+N$2,Feuil2!$A$3:$CQ$931,HLOOKUP(Feuil1!$F2806,Feuil2!$E$1:$DG$2,2,0),0)),"",VLOOKUP($H2806*100+N$2,Feuil2!$A$3:$CQ$931,HLOOKUP(Feuil1!$F2806,Feuil2!$E$1:$DG$2,2,0),0))</f>
        <v>151.09</v>
      </c>
      <c r="O2806" s="12">
        <f>IF(ISBLANK(VLOOKUP($H2806*100+O$2,Feuil2!$A$3:$CQ$931,HLOOKUP(Feuil1!$F2806,Feuil2!$E$1:$DG$2,2,0),0)),"",VLOOKUP($H2806*100+O$2,Feuil2!$A$3:$CQ$931,HLOOKUP(Feuil1!$F2806,Feuil2!$E$1:$DG$2,2,0),0))</f>
        <v>19.18</v>
      </c>
      <c r="P2806" s="12">
        <f>IF(ISBLANK(VLOOKUP($H2806*100+P$2,Feuil2!$A$3:$CQ$931,HLOOKUP(Feuil1!$F2806,Feuil2!$E$1:$DG$2,2,0),0)),"",VLOOKUP($H2806*100+P$2,Feuil2!$A$3:$CQ$931,HLOOKUP(Feuil1!$F2806,Feuil2!$E$1:$DG$2,2,0),0))</f>
        <v>23.06</v>
      </c>
      <c r="Q2806" s="12">
        <f>IF(ISBLANK(VLOOKUP($H2806*100+Q$2,Feuil2!$A$3:$CQ$931,HLOOKUP(Feuil1!$F2806,Feuil2!$E$1:$DG$2,2,0),0)),"",VLOOKUP($H2806*100+Q$2,Feuil2!$A$3:$CQ$931,HLOOKUP(Feuil1!$F2806,Feuil2!$E$1:$DG$2,2,0),0))</f>
        <v>21.4</v>
      </c>
      <c r="R2806" s="12">
        <f>IF(ISBLANK(VLOOKUP($H2806*100+R$2,Feuil2!$A$3:$CQ$931,HLOOKUP(Feuil1!$F2806,Feuil2!$E$1:$DG$2,2,0),0)),"",VLOOKUP($H2806*100+R$2,Feuil2!$A$3:$CQ$931,HLOOKUP(Feuil1!$F2806,Feuil2!$E$1:$DG$2,2,0),0))</f>
        <v>7.69</v>
      </c>
      <c r="S2806" s="12">
        <f>IF(ISBLANK(VLOOKUP($H2806*100+S$2,Feuil2!$A$3:$CQ$931,HLOOKUP(Feuil1!$F2806,Feuil2!$E$1:$DG$2,2,0),0)),"",VLOOKUP($H2806*100+S$2,Feuil2!$A$3:$CQ$931,HLOOKUP(Feuil1!$F2806,Feuil2!$E$1:$DG$2,2,0),0))</f>
        <v>5.79</v>
      </c>
      <c r="T2806" s="12">
        <f>IF(ISBLANK(VLOOKUP($H2806*100+T$2,Feuil2!$A$3:$CQ$931,HLOOKUP(Feuil1!$F2806,Feuil2!$E$1:$DG$2,2,0),0)),"",VLOOKUP($H2806*100+T$2,Feuil2!$A$3:$CQ$931,HLOOKUP(Feuil1!$F2806,Feuil2!$E$1:$DG$2,2,0),0))</f>
        <v>5.79</v>
      </c>
      <c r="U2806" s="12">
        <f t="shared" si="66"/>
        <v>685.99999999999989</v>
      </c>
    </row>
    <row r="2807" spans="1:21" x14ac:dyDescent="0.35">
      <c r="A2807" s="10" t="s">
        <v>88</v>
      </c>
      <c r="B2807" s="8" t="s">
        <v>89</v>
      </c>
      <c r="C2807" s="39">
        <v>610720</v>
      </c>
      <c r="D2807" s="39">
        <v>448720</v>
      </c>
      <c r="E2807" s="39">
        <v>670</v>
      </c>
      <c r="F2807" s="10">
        <v>1250</v>
      </c>
      <c r="G2807" s="5" t="s">
        <v>47</v>
      </c>
      <c r="H2807" s="11">
        <v>1966</v>
      </c>
      <c r="I2807" s="12">
        <f>IF(ISBLANK(VLOOKUP($H2807*100+I$2,Feuil2!$A$3:$CQ$931,HLOOKUP(Feuil1!$F2807,Feuil2!$E$1:$DG$2,2,0),0)),"",VLOOKUP($H2807*100+I$2,Feuil2!$A$3:$CQ$931,HLOOKUP(Feuil1!$F2807,Feuil2!$E$1:$DG$2,2,0),0))</f>
        <v>9.67</v>
      </c>
      <c r="J2807" s="12">
        <f>IF(ISBLANK(VLOOKUP($H2807*100+J$2,Feuil2!$A$3:$CQ$931,HLOOKUP(Feuil1!$F2807,Feuil2!$E$1:$DG$2,2,0),0)),"",VLOOKUP($H2807*100+J$2,Feuil2!$A$3:$CQ$931,HLOOKUP(Feuil1!$F2807,Feuil2!$E$1:$DG$2,2,0),0))</f>
        <v>95.95</v>
      </c>
      <c r="K2807" s="12">
        <f>IF(ISBLANK(VLOOKUP($H2807*100+K$2,Feuil2!$A$3:$CQ$931,HLOOKUP(Feuil1!$F2807,Feuil2!$E$1:$DG$2,2,0),0)),"",VLOOKUP($H2807*100+K$2,Feuil2!$A$3:$CQ$931,HLOOKUP(Feuil1!$F2807,Feuil2!$E$1:$DG$2,2,0),0))</f>
        <v>45.8</v>
      </c>
      <c r="L2807" s="12">
        <f>IF(ISBLANK(VLOOKUP($H2807*100+L$2,Feuil2!$A$3:$CQ$931,HLOOKUP(Feuil1!$F2807,Feuil2!$E$1:$DG$2,2,0),0)),"",VLOOKUP($H2807*100+L$2,Feuil2!$A$3:$CQ$931,HLOOKUP(Feuil1!$F2807,Feuil2!$E$1:$DG$2,2,0),0))</f>
        <v>23.14</v>
      </c>
      <c r="M2807" s="12">
        <f>IF(ISBLANK(VLOOKUP($H2807*100+M$2,Feuil2!$A$3:$CQ$931,HLOOKUP(Feuil1!$F2807,Feuil2!$E$1:$DG$2,2,0),0)),"",VLOOKUP($H2807*100+M$2,Feuil2!$A$3:$CQ$931,HLOOKUP(Feuil1!$F2807,Feuil2!$E$1:$DG$2,2,0),0))</f>
        <v>29.32</v>
      </c>
      <c r="N2807" s="12">
        <f>IF(ISBLANK(VLOOKUP($H2807*100+N$2,Feuil2!$A$3:$CQ$931,HLOOKUP(Feuil1!$F2807,Feuil2!$E$1:$DG$2,2,0),0)),"",VLOOKUP($H2807*100+N$2,Feuil2!$A$3:$CQ$931,HLOOKUP(Feuil1!$F2807,Feuil2!$E$1:$DG$2,2,0),0))</f>
        <v>141.03</v>
      </c>
      <c r="O2807" s="12">
        <f>IF(ISBLANK(VLOOKUP($H2807*100+O$2,Feuil2!$A$3:$CQ$931,HLOOKUP(Feuil1!$F2807,Feuil2!$E$1:$DG$2,2,0),0)),"",VLOOKUP($H2807*100+O$2,Feuil2!$A$3:$CQ$931,HLOOKUP(Feuil1!$F2807,Feuil2!$E$1:$DG$2,2,0),0))</f>
        <v>36.69</v>
      </c>
      <c r="P2807" s="12">
        <f>IF(ISBLANK(VLOOKUP($H2807*100+P$2,Feuil2!$A$3:$CQ$931,HLOOKUP(Feuil1!$F2807,Feuil2!$E$1:$DG$2,2,0),0)),"",VLOOKUP($H2807*100+P$2,Feuil2!$A$3:$CQ$931,HLOOKUP(Feuil1!$F2807,Feuil2!$E$1:$DG$2,2,0),0))</f>
        <v>63.15</v>
      </c>
      <c r="Q2807" s="12">
        <f>IF(ISBLANK(VLOOKUP($H2807*100+Q$2,Feuil2!$A$3:$CQ$931,HLOOKUP(Feuil1!$F2807,Feuil2!$E$1:$DG$2,2,0),0)),"",VLOOKUP($H2807*100+Q$2,Feuil2!$A$3:$CQ$931,HLOOKUP(Feuil1!$F2807,Feuil2!$E$1:$DG$2,2,0),0))</f>
        <v>23.38</v>
      </c>
      <c r="R2807" s="12">
        <f>IF(ISBLANK(VLOOKUP($H2807*100+R$2,Feuil2!$A$3:$CQ$931,HLOOKUP(Feuil1!$F2807,Feuil2!$E$1:$DG$2,2,0),0)),"",VLOOKUP($H2807*100+R$2,Feuil2!$A$3:$CQ$931,HLOOKUP(Feuil1!$F2807,Feuil2!$E$1:$DG$2,2,0),0))</f>
        <v>30.11</v>
      </c>
      <c r="S2807" s="12">
        <f>IF(ISBLANK(VLOOKUP($H2807*100+S$2,Feuil2!$A$3:$CQ$931,HLOOKUP(Feuil1!$F2807,Feuil2!$E$1:$DG$2,2,0),0)),"",VLOOKUP($H2807*100+S$2,Feuil2!$A$3:$CQ$931,HLOOKUP(Feuil1!$F2807,Feuil2!$E$1:$DG$2,2,0),0))</f>
        <v>5.79</v>
      </c>
      <c r="T2807" s="12">
        <f>IF(ISBLANK(VLOOKUP($H2807*100+T$2,Feuil2!$A$3:$CQ$931,HLOOKUP(Feuil1!$F2807,Feuil2!$E$1:$DG$2,2,0),0)),"",VLOOKUP($H2807*100+T$2,Feuil2!$A$3:$CQ$931,HLOOKUP(Feuil1!$F2807,Feuil2!$E$1:$DG$2,2,0),0))</f>
        <v>5.79</v>
      </c>
      <c r="U2807" s="12">
        <f t="shared" si="66"/>
        <v>509.82</v>
      </c>
    </row>
    <row r="2808" spans="1:21" x14ac:dyDescent="0.35">
      <c r="A2808" s="10" t="s">
        <v>88</v>
      </c>
      <c r="B2808" s="8" t="s">
        <v>89</v>
      </c>
      <c r="C2808" s="39">
        <v>610720</v>
      </c>
      <c r="D2808" s="39">
        <v>448720</v>
      </c>
      <c r="E2808" s="39">
        <v>670</v>
      </c>
      <c r="F2808" s="10">
        <v>1250</v>
      </c>
      <c r="G2808" s="5" t="s">
        <v>47</v>
      </c>
      <c r="H2808" s="11">
        <v>1967</v>
      </c>
      <c r="I2808" s="12">
        <f>IF(ISBLANK(VLOOKUP($H2808*100+I$2,Feuil2!$A$3:$CQ$931,HLOOKUP(Feuil1!$F2808,Feuil2!$E$1:$DG$2,2,0),0)),"",VLOOKUP($H2808*100+I$2,Feuil2!$A$3:$CQ$931,HLOOKUP(Feuil1!$F2808,Feuil2!$E$1:$DG$2,2,0),0))</f>
        <v>10.7</v>
      </c>
      <c r="J2808" s="12">
        <f>IF(ISBLANK(VLOOKUP($H2808*100+J$2,Feuil2!$A$3:$CQ$931,HLOOKUP(Feuil1!$F2808,Feuil2!$E$1:$DG$2,2,0),0)),"",VLOOKUP($H2808*100+J$2,Feuil2!$A$3:$CQ$931,HLOOKUP(Feuil1!$F2808,Feuil2!$E$1:$DG$2,2,0),0))</f>
        <v>38.51</v>
      </c>
      <c r="K2808" s="12">
        <f>IF(ISBLANK(VLOOKUP($H2808*100+K$2,Feuil2!$A$3:$CQ$931,HLOOKUP(Feuil1!$F2808,Feuil2!$E$1:$DG$2,2,0),0)),"",VLOOKUP($H2808*100+K$2,Feuil2!$A$3:$CQ$931,HLOOKUP(Feuil1!$F2808,Feuil2!$E$1:$DG$2,2,0),0))</f>
        <v>142.53</v>
      </c>
      <c r="L2808" s="12">
        <f>IF(ISBLANK(VLOOKUP($H2808*100+L$2,Feuil2!$A$3:$CQ$931,HLOOKUP(Feuil1!$F2808,Feuil2!$E$1:$DG$2,2,0),0)),"",VLOOKUP($H2808*100+L$2,Feuil2!$A$3:$CQ$931,HLOOKUP(Feuil1!$F2808,Feuil2!$E$1:$DG$2,2,0),0))</f>
        <v>47.22</v>
      </c>
      <c r="M2808" s="12">
        <f>IF(ISBLANK(VLOOKUP($H2808*100+M$2,Feuil2!$A$3:$CQ$931,HLOOKUP(Feuil1!$F2808,Feuil2!$E$1:$DG$2,2,0),0)),"",VLOOKUP($H2808*100+M$2,Feuil2!$A$3:$CQ$931,HLOOKUP(Feuil1!$F2808,Feuil2!$E$1:$DG$2,2,0),0))</f>
        <v>12.44</v>
      </c>
      <c r="N2808" s="12">
        <f>IF(ISBLANK(VLOOKUP($H2808*100+N$2,Feuil2!$A$3:$CQ$931,HLOOKUP(Feuil1!$F2808,Feuil2!$E$1:$DG$2,2,0),0)),"",VLOOKUP($H2808*100+N$2,Feuil2!$A$3:$CQ$931,HLOOKUP(Feuil1!$F2808,Feuil2!$E$1:$DG$2,2,0),0))</f>
        <v>177.47</v>
      </c>
      <c r="O2808" s="12">
        <f>IF(ISBLANK(VLOOKUP($H2808*100+O$2,Feuil2!$A$3:$CQ$931,HLOOKUP(Feuil1!$F2808,Feuil2!$E$1:$DG$2,2,0),0)),"",VLOOKUP($H2808*100+O$2,Feuil2!$A$3:$CQ$931,HLOOKUP(Feuil1!$F2808,Feuil2!$E$1:$DG$2,2,0),0))</f>
        <v>148.79</v>
      </c>
      <c r="P2808" s="12">
        <f>IF(ISBLANK(VLOOKUP($H2808*100+P$2,Feuil2!$A$3:$CQ$931,HLOOKUP(Feuil1!$F2808,Feuil2!$E$1:$DG$2,2,0),0)),"",VLOOKUP($H2808*100+P$2,Feuil2!$A$3:$CQ$931,HLOOKUP(Feuil1!$F2808,Feuil2!$E$1:$DG$2,2,0),0))</f>
        <v>45.16</v>
      </c>
      <c r="Q2808" s="12">
        <f>IF(ISBLANK(VLOOKUP($H2808*100+Q$2,Feuil2!$A$3:$CQ$931,HLOOKUP(Feuil1!$F2808,Feuil2!$E$1:$DG$2,2,0),0)),"",VLOOKUP($H2808*100+Q$2,Feuil2!$A$3:$CQ$931,HLOOKUP(Feuil1!$F2808,Feuil2!$E$1:$DG$2,2,0),0))</f>
        <v>40.01</v>
      </c>
      <c r="R2808" s="12">
        <f>IF(ISBLANK(VLOOKUP($H2808*100+R$2,Feuil2!$A$3:$CQ$931,HLOOKUP(Feuil1!$F2808,Feuil2!$E$1:$DG$2,2,0),0)),"",VLOOKUP($H2808*100+R$2,Feuil2!$A$3:$CQ$931,HLOOKUP(Feuil1!$F2808,Feuil2!$E$1:$DG$2,2,0),0))</f>
        <v>18.86</v>
      </c>
      <c r="S2808" s="12">
        <f>IF(ISBLANK(VLOOKUP($H2808*100+S$2,Feuil2!$A$3:$CQ$931,HLOOKUP(Feuil1!$F2808,Feuil2!$E$1:$DG$2,2,0),0)),"",VLOOKUP($H2808*100+S$2,Feuil2!$A$3:$CQ$931,HLOOKUP(Feuil1!$F2808,Feuil2!$E$1:$DG$2,2,0),0))</f>
        <v>5.79</v>
      </c>
      <c r="T2808" s="12">
        <f>IF(ISBLANK(VLOOKUP($H2808*100+T$2,Feuil2!$A$3:$CQ$931,HLOOKUP(Feuil1!$F2808,Feuil2!$E$1:$DG$2,2,0),0)),"",VLOOKUP($H2808*100+T$2,Feuil2!$A$3:$CQ$931,HLOOKUP(Feuil1!$F2808,Feuil2!$E$1:$DG$2,2,0),0))</f>
        <v>13.4</v>
      </c>
      <c r="U2808" s="12">
        <f t="shared" si="66"/>
        <v>700.87999999999988</v>
      </c>
    </row>
    <row r="2809" spans="1:21" x14ac:dyDescent="0.35">
      <c r="A2809" s="10" t="s">
        <v>88</v>
      </c>
      <c r="B2809" s="8" t="s">
        <v>89</v>
      </c>
      <c r="C2809" s="39">
        <v>610720</v>
      </c>
      <c r="D2809" s="39">
        <v>448720</v>
      </c>
      <c r="E2809" s="39">
        <v>670</v>
      </c>
      <c r="F2809" s="10">
        <v>1250</v>
      </c>
      <c r="G2809" s="5" t="s">
        <v>47</v>
      </c>
      <c r="H2809" s="11">
        <v>1968</v>
      </c>
      <c r="I2809" s="12">
        <f>IF(ISBLANK(VLOOKUP($H2809*100+I$2,Feuil2!$A$3:$CQ$931,HLOOKUP(Feuil1!$F2809,Feuil2!$E$1:$DG$2,2,0),0)),"",VLOOKUP($H2809*100+I$2,Feuil2!$A$3:$CQ$931,HLOOKUP(Feuil1!$F2809,Feuil2!$E$1:$DG$2,2,0),0))</f>
        <v>7.22</v>
      </c>
      <c r="J2809" s="12">
        <f>IF(ISBLANK(VLOOKUP($H2809*100+J$2,Feuil2!$A$3:$CQ$931,HLOOKUP(Feuil1!$F2809,Feuil2!$E$1:$DG$2,2,0),0)),"",VLOOKUP($H2809*100+J$2,Feuil2!$A$3:$CQ$931,HLOOKUP(Feuil1!$F2809,Feuil2!$E$1:$DG$2,2,0),0))</f>
        <v>5.79</v>
      </c>
      <c r="K2809" s="12">
        <f>IF(ISBLANK(VLOOKUP($H2809*100+K$2,Feuil2!$A$3:$CQ$931,HLOOKUP(Feuil1!$F2809,Feuil2!$E$1:$DG$2,2,0),0)),"",VLOOKUP($H2809*100+K$2,Feuil2!$A$3:$CQ$931,HLOOKUP(Feuil1!$F2809,Feuil2!$E$1:$DG$2,2,0),0))</f>
        <v>244.73</v>
      </c>
      <c r="L2809" s="12">
        <f>IF(ISBLANK(VLOOKUP($H2809*100+L$2,Feuil2!$A$3:$CQ$931,HLOOKUP(Feuil1!$F2809,Feuil2!$E$1:$DG$2,2,0),0)),"",VLOOKUP($H2809*100+L$2,Feuil2!$A$3:$CQ$931,HLOOKUP(Feuil1!$F2809,Feuil2!$E$1:$DG$2,2,0),0))</f>
        <v>167.73</v>
      </c>
      <c r="M2809" s="12">
        <f>IF(ISBLANK(VLOOKUP($H2809*100+M$2,Feuil2!$A$3:$CQ$931,HLOOKUP(Feuil1!$F2809,Feuil2!$E$1:$DG$2,2,0),0)),"",VLOOKUP($H2809*100+M$2,Feuil2!$A$3:$CQ$931,HLOOKUP(Feuil1!$F2809,Feuil2!$E$1:$DG$2,2,0),0))</f>
        <v>201.24</v>
      </c>
      <c r="N2809" s="12">
        <f>IF(ISBLANK(VLOOKUP($H2809*100+N$2,Feuil2!$A$3:$CQ$931,HLOOKUP(Feuil1!$F2809,Feuil2!$E$1:$DG$2,2,0),0)),"",VLOOKUP($H2809*100+N$2,Feuil2!$A$3:$CQ$931,HLOOKUP(Feuil1!$F2809,Feuil2!$E$1:$DG$2,2,0),0))</f>
        <v>267.79000000000002</v>
      </c>
      <c r="O2809" s="12">
        <f>IF(ISBLANK(VLOOKUP($H2809*100+O$2,Feuil2!$A$3:$CQ$931,HLOOKUP(Feuil1!$F2809,Feuil2!$E$1:$DG$2,2,0),0)),"",VLOOKUP($H2809*100+O$2,Feuil2!$A$3:$CQ$931,HLOOKUP(Feuil1!$F2809,Feuil2!$E$1:$DG$2,2,0),0))</f>
        <v>146.1</v>
      </c>
      <c r="P2809" s="12">
        <f>IF(ISBLANK(VLOOKUP($H2809*100+P$2,Feuil2!$A$3:$CQ$931,HLOOKUP(Feuil1!$F2809,Feuil2!$E$1:$DG$2,2,0),0)),"",VLOOKUP($H2809*100+P$2,Feuil2!$A$3:$CQ$931,HLOOKUP(Feuil1!$F2809,Feuil2!$E$1:$DG$2,2,0),0))</f>
        <v>115.83</v>
      </c>
      <c r="Q2809" s="12">
        <f>IF(ISBLANK(VLOOKUP($H2809*100+Q$2,Feuil2!$A$3:$CQ$931,HLOOKUP(Feuil1!$F2809,Feuil2!$E$1:$DG$2,2,0),0)),"",VLOOKUP($H2809*100+Q$2,Feuil2!$A$3:$CQ$931,HLOOKUP(Feuil1!$F2809,Feuil2!$E$1:$DG$2,2,0),0))</f>
        <v>24.33</v>
      </c>
      <c r="R2809" s="12">
        <f>IF(ISBLANK(VLOOKUP($H2809*100+R$2,Feuil2!$A$3:$CQ$931,HLOOKUP(Feuil1!$F2809,Feuil2!$E$1:$DG$2,2,0),0)),"",VLOOKUP($H2809*100+R$2,Feuil2!$A$3:$CQ$931,HLOOKUP(Feuil1!$F2809,Feuil2!$E$1:$DG$2,2,0),0))</f>
        <v>27.73</v>
      </c>
      <c r="S2809" s="12">
        <f>IF(ISBLANK(VLOOKUP($H2809*100+S$2,Feuil2!$A$3:$CQ$931,HLOOKUP(Feuil1!$F2809,Feuil2!$E$1:$DG$2,2,0),0)),"",VLOOKUP($H2809*100+S$2,Feuil2!$A$3:$CQ$931,HLOOKUP(Feuil1!$F2809,Feuil2!$E$1:$DG$2,2,0),0))</f>
        <v>6.42</v>
      </c>
      <c r="T2809" s="12">
        <f>IF(ISBLANK(VLOOKUP($H2809*100+T$2,Feuil2!$A$3:$CQ$931,HLOOKUP(Feuil1!$F2809,Feuil2!$E$1:$DG$2,2,0),0)),"",VLOOKUP($H2809*100+T$2,Feuil2!$A$3:$CQ$931,HLOOKUP(Feuil1!$F2809,Feuil2!$E$1:$DG$2,2,0),0))</f>
        <v>5.79</v>
      </c>
      <c r="U2809" s="12">
        <f t="shared" si="66"/>
        <v>1220.6999999999998</v>
      </c>
    </row>
    <row r="2810" spans="1:21" x14ac:dyDescent="0.35">
      <c r="A2810" s="10" t="s">
        <v>88</v>
      </c>
      <c r="B2810" s="8" t="s">
        <v>89</v>
      </c>
      <c r="C2810" s="39">
        <v>610720</v>
      </c>
      <c r="D2810" s="39">
        <v>448720</v>
      </c>
      <c r="E2810" s="39">
        <v>670</v>
      </c>
      <c r="F2810" s="10">
        <v>1250</v>
      </c>
      <c r="G2810" s="5" t="s">
        <v>47</v>
      </c>
      <c r="H2810" s="11">
        <v>1969</v>
      </c>
      <c r="I2810" s="12">
        <f>IF(ISBLANK(VLOOKUP($H2810*100+I$2,Feuil2!$A$3:$CQ$931,HLOOKUP(Feuil1!$F2810,Feuil2!$E$1:$DG$2,2,0),0)),"",VLOOKUP($H2810*100+I$2,Feuil2!$A$3:$CQ$931,HLOOKUP(Feuil1!$F2810,Feuil2!$E$1:$DG$2,2,0),0))</f>
        <v>28.84</v>
      </c>
      <c r="J2810" s="12">
        <f>IF(ISBLANK(VLOOKUP($H2810*100+J$2,Feuil2!$A$3:$CQ$931,HLOOKUP(Feuil1!$F2810,Feuil2!$E$1:$DG$2,2,0),0)),"",VLOOKUP($H2810*100+J$2,Feuil2!$A$3:$CQ$931,HLOOKUP(Feuil1!$F2810,Feuil2!$E$1:$DG$2,2,0),0))</f>
        <v>46.91</v>
      </c>
      <c r="K2810" s="12">
        <f>IF(ISBLANK(VLOOKUP($H2810*100+K$2,Feuil2!$A$3:$CQ$931,HLOOKUP(Feuil1!$F2810,Feuil2!$E$1:$DG$2,2,0),0)),"",VLOOKUP($H2810*100+K$2,Feuil2!$A$3:$CQ$931,HLOOKUP(Feuil1!$F2810,Feuil2!$E$1:$DG$2,2,0),0))</f>
        <v>151.33000000000001</v>
      </c>
      <c r="L2810" s="12">
        <f>IF(ISBLANK(VLOOKUP($H2810*100+L$2,Feuil2!$A$3:$CQ$931,HLOOKUP(Feuil1!$F2810,Feuil2!$E$1:$DG$2,2,0),0)),"",VLOOKUP($H2810*100+L$2,Feuil2!$A$3:$CQ$931,HLOOKUP(Feuil1!$F2810,Feuil2!$E$1:$DG$2,2,0),0))</f>
        <v>243.23</v>
      </c>
      <c r="M2810" s="12">
        <f>IF(ISBLANK(VLOOKUP($H2810*100+M$2,Feuil2!$A$3:$CQ$931,HLOOKUP(Feuil1!$F2810,Feuil2!$E$1:$DG$2,2,0),0)),"",VLOOKUP($H2810*100+M$2,Feuil2!$A$3:$CQ$931,HLOOKUP(Feuil1!$F2810,Feuil2!$E$1:$DG$2,2,0),0))</f>
        <v>459.03</v>
      </c>
      <c r="N2810" s="12">
        <f>IF(ISBLANK(VLOOKUP($H2810*100+N$2,Feuil2!$A$3:$CQ$931,HLOOKUP(Feuil1!$F2810,Feuil2!$E$1:$DG$2,2,0),0)),"",VLOOKUP($H2810*100+N$2,Feuil2!$A$3:$CQ$931,HLOOKUP(Feuil1!$F2810,Feuil2!$E$1:$DG$2,2,0),0))</f>
        <v>8.17</v>
      </c>
      <c r="O2810" s="12">
        <f>IF(ISBLANK(VLOOKUP($H2810*100+O$2,Feuil2!$A$3:$CQ$931,HLOOKUP(Feuil1!$F2810,Feuil2!$E$1:$DG$2,2,0),0)),"",VLOOKUP($H2810*100+O$2,Feuil2!$A$3:$CQ$931,HLOOKUP(Feuil1!$F2810,Feuil2!$E$1:$DG$2,2,0),0))</f>
        <v>131.52000000000001</v>
      </c>
      <c r="P2810" s="12">
        <f>IF(ISBLANK(VLOOKUP($H2810*100+P$2,Feuil2!$A$3:$CQ$931,HLOOKUP(Feuil1!$F2810,Feuil2!$E$1:$DG$2,2,0),0)),"",VLOOKUP($H2810*100+P$2,Feuil2!$A$3:$CQ$931,HLOOKUP(Feuil1!$F2810,Feuil2!$E$1:$DG$2,2,0),0))</f>
        <v>52.22</v>
      </c>
      <c r="Q2810" s="12">
        <f>IF(ISBLANK(VLOOKUP($H2810*100+Q$2,Feuil2!$A$3:$CQ$931,HLOOKUP(Feuil1!$F2810,Feuil2!$E$1:$DG$2,2,0),0)),"",VLOOKUP($H2810*100+Q$2,Feuil2!$A$3:$CQ$931,HLOOKUP(Feuil1!$F2810,Feuil2!$E$1:$DG$2,2,0),0))</f>
        <v>32.729999999999997</v>
      </c>
      <c r="R2810" s="12">
        <f>IF(ISBLANK(VLOOKUP($H2810*100+R$2,Feuil2!$A$3:$CQ$931,HLOOKUP(Feuil1!$F2810,Feuil2!$E$1:$DG$2,2,0),0)),"",VLOOKUP($H2810*100+R$2,Feuil2!$A$3:$CQ$931,HLOOKUP(Feuil1!$F2810,Feuil2!$E$1:$DG$2,2,0),0))</f>
        <v>8.8800000000000008</v>
      </c>
      <c r="S2810" s="12">
        <f>IF(ISBLANK(VLOOKUP($H2810*100+S$2,Feuil2!$A$3:$CQ$931,HLOOKUP(Feuil1!$F2810,Feuil2!$E$1:$DG$2,2,0),0)),"",VLOOKUP($H2810*100+S$2,Feuil2!$A$3:$CQ$931,HLOOKUP(Feuil1!$F2810,Feuil2!$E$1:$DG$2,2,0),0))</f>
        <v>5.79</v>
      </c>
      <c r="T2810" s="12">
        <f>IF(ISBLANK(VLOOKUP($H2810*100+T$2,Feuil2!$A$3:$CQ$931,HLOOKUP(Feuil1!$F2810,Feuil2!$E$1:$DG$2,2,0),0)),"",VLOOKUP($H2810*100+T$2,Feuil2!$A$3:$CQ$931,HLOOKUP(Feuil1!$F2810,Feuil2!$E$1:$DG$2,2,0),0))</f>
        <v>5.79</v>
      </c>
      <c r="U2810" s="12">
        <f t="shared" si="66"/>
        <v>1174.44</v>
      </c>
    </row>
    <row r="2811" spans="1:21" x14ac:dyDescent="0.35">
      <c r="A2811" s="10" t="s">
        <v>88</v>
      </c>
      <c r="B2811" s="8" t="s">
        <v>89</v>
      </c>
      <c r="C2811" s="39">
        <v>610720</v>
      </c>
      <c r="D2811" s="39">
        <v>448720</v>
      </c>
      <c r="E2811" s="39">
        <v>670</v>
      </c>
      <c r="F2811" s="10">
        <v>1250</v>
      </c>
      <c r="G2811" s="5" t="s">
        <v>47</v>
      </c>
      <c r="H2811" s="11">
        <v>1970</v>
      </c>
      <c r="I2811" s="12">
        <f>IF(ISBLANK(VLOOKUP($H2811*100+I$2,Feuil2!$A$3:$CQ$931,HLOOKUP(Feuil1!$F2811,Feuil2!$E$1:$DG$2,2,0),0)),"",VLOOKUP($H2811*100+I$2,Feuil2!$A$3:$CQ$931,HLOOKUP(Feuil1!$F2811,Feuil2!$E$1:$DG$2,2,0),0))</f>
        <v>32.17</v>
      </c>
      <c r="J2811" s="12">
        <f>IF(ISBLANK(VLOOKUP($H2811*100+J$2,Feuil2!$A$3:$CQ$931,HLOOKUP(Feuil1!$F2811,Feuil2!$E$1:$DG$2,2,0),0)),"",VLOOKUP($H2811*100+J$2,Feuil2!$A$3:$CQ$931,HLOOKUP(Feuil1!$F2811,Feuil2!$E$1:$DG$2,2,0),0))</f>
        <v>29.72</v>
      </c>
      <c r="K2811" s="12">
        <f>IF(ISBLANK(VLOOKUP($H2811*100+K$2,Feuil2!$A$3:$CQ$931,HLOOKUP(Feuil1!$F2811,Feuil2!$E$1:$DG$2,2,0),0)),"",VLOOKUP($H2811*100+K$2,Feuil2!$A$3:$CQ$931,HLOOKUP(Feuil1!$F2811,Feuil2!$E$1:$DG$2,2,0),0))</f>
        <v>39.46</v>
      </c>
      <c r="L2811" s="12">
        <f>IF(ISBLANK(VLOOKUP($H2811*100+L$2,Feuil2!$A$3:$CQ$931,HLOOKUP(Feuil1!$F2811,Feuil2!$E$1:$DG$2,2,0),0)),"",VLOOKUP($H2811*100+L$2,Feuil2!$A$3:$CQ$931,HLOOKUP(Feuil1!$F2811,Feuil2!$E$1:$DG$2,2,0),0))</f>
        <v>165.35</v>
      </c>
      <c r="M2811" s="12">
        <f>IF(ISBLANK(VLOOKUP($H2811*100+M$2,Feuil2!$A$3:$CQ$931,HLOOKUP(Feuil1!$F2811,Feuil2!$E$1:$DG$2,2,0),0)),"",VLOOKUP($H2811*100+M$2,Feuil2!$A$3:$CQ$931,HLOOKUP(Feuil1!$F2811,Feuil2!$E$1:$DG$2,2,0),0))</f>
        <v>193.79</v>
      </c>
      <c r="N2811" s="12">
        <f>IF(ISBLANK(VLOOKUP($H2811*100+N$2,Feuil2!$A$3:$CQ$931,HLOOKUP(Feuil1!$F2811,Feuil2!$E$1:$DG$2,2,0),0)),"",VLOOKUP($H2811*100+N$2,Feuil2!$A$3:$CQ$931,HLOOKUP(Feuil1!$F2811,Feuil2!$E$1:$DG$2,2,0),0))</f>
        <v>13.24</v>
      </c>
      <c r="O2811" s="12">
        <f>IF(ISBLANK(VLOOKUP($H2811*100+O$2,Feuil2!$A$3:$CQ$931,HLOOKUP(Feuil1!$F2811,Feuil2!$E$1:$DG$2,2,0),0)),"",VLOOKUP($H2811*100+O$2,Feuil2!$A$3:$CQ$931,HLOOKUP(Feuil1!$F2811,Feuil2!$E$1:$DG$2,2,0),0))</f>
        <v>158.06</v>
      </c>
      <c r="P2811" s="12">
        <f>IF(ISBLANK(VLOOKUP($H2811*100+P$2,Feuil2!$A$3:$CQ$931,HLOOKUP(Feuil1!$F2811,Feuil2!$E$1:$DG$2,2,0),0)),"",VLOOKUP($H2811*100+P$2,Feuil2!$A$3:$CQ$931,HLOOKUP(Feuil1!$F2811,Feuil2!$E$1:$DG$2,2,0),0))</f>
        <v>322.29000000000002</v>
      </c>
      <c r="Q2811" s="12">
        <f>IF(ISBLANK(VLOOKUP($H2811*100+Q$2,Feuil2!$A$3:$CQ$931,HLOOKUP(Feuil1!$F2811,Feuil2!$E$1:$DG$2,2,0),0)),"",VLOOKUP($H2811*100+Q$2,Feuil2!$A$3:$CQ$931,HLOOKUP(Feuil1!$F2811,Feuil2!$E$1:$DG$2,2,0),0))</f>
        <v>63.39</v>
      </c>
      <c r="R2811" s="12">
        <f>IF(ISBLANK(VLOOKUP($H2811*100+R$2,Feuil2!$A$3:$CQ$931,HLOOKUP(Feuil1!$F2811,Feuil2!$E$1:$DG$2,2,0),0)),"",VLOOKUP($H2811*100+R$2,Feuil2!$A$3:$CQ$931,HLOOKUP(Feuil1!$F2811,Feuil2!$E$1:$DG$2,2,0),0))</f>
        <v>48.49</v>
      </c>
      <c r="S2811" s="12">
        <f>IF(ISBLANK(VLOOKUP($H2811*100+S$2,Feuil2!$A$3:$CQ$931,HLOOKUP(Feuil1!$F2811,Feuil2!$E$1:$DG$2,2,0),0)),"",VLOOKUP($H2811*100+S$2,Feuil2!$A$3:$CQ$931,HLOOKUP(Feuil1!$F2811,Feuil2!$E$1:$DG$2,2,0),0))</f>
        <v>18.7</v>
      </c>
      <c r="T2811" s="12">
        <f>IF(ISBLANK(VLOOKUP($H2811*100+T$2,Feuil2!$A$3:$CQ$931,HLOOKUP(Feuil1!$F2811,Feuil2!$E$1:$DG$2,2,0),0)),"",VLOOKUP($H2811*100+T$2,Feuil2!$A$3:$CQ$931,HLOOKUP(Feuil1!$F2811,Feuil2!$E$1:$DG$2,2,0),0))</f>
        <v>5.79</v>
      </c>
      <c r="U2811" s="12">
        <f t="shared" si="66"/>
        <v>1090.4499999999998</v>
      </c>
    </row>
    <row r="2812" spans="1:21" x14ac:dyDescent="0.35">
      <c r="A2812" s="10" t="s">
        <v>88</v>
      </c>
      <c r="B2812" s="8" t="s">
        <v>89</v>
      </c>
      <c r="C2812" s="39">
        <v>610720</v>
      </c>
      <c r="D2812" s="39">
        <v>448720</v>
      </c>
      <c r="E2812" s="39">
        <v>670</v>
      </c>
      <c r="F2812" s="10">
        <v>1250</v>
      </c>
      <c r="G2812" s="5" t="s">
        <v>47</v>
      </c>
      <c r="H2812" s="11">
        <v>1971</v>
      </c>
      <c r="I2812" s="12">
        <f>IF(ISBLANK(VLOOKUP($H2812*100+I$2,Feuil2!$A$3:$CQ$931,HLOOKUP(Feuil1!$F2812,Feuil2!$E$1:$DG$2,2,0),0)),"",VLOOKUP($H2812*100+I$2,Feuil2!$A$3:$CQ$931,HLOOKUP(Feuil1!$F2812,Feuil2!$E$1:$DG$2,2,0),0))</f>
        <v>16.329999999999998</v>
      </c>
      <c r="J2812" s="12">
        <f>IF(ISBLANK(VLOOKUP($H2812*100+J$2,Feuil2!$A$3:$CQ$931,HLOOKUP(Feuil1!$F2812,Feuil2!$E$1:$DG$2,2,0),0)),"",VLOOKUP($H2812*100+J$2,Feuil2!$A$3:$CQ$931,HLOOKUP(Feuil1!$F2812,Feuil2!$E$1:$DG$2,2,0),0))</f>
        <v>6.11</v>
      </c>
      <c r="K2812" s="12">
        <f>IF(ISBLANK(VLOOKUP($H2812*100+K$2,Feuil2!$A$3:$CQ$931,HLOOKUP(Feuil1!$F2812,Feuil2!$E$1:$DG$2,2,0),0)),"",VLOOKUP($H2812*100+K$2,Feuil2!$A$3:$CQ$931,HLOOKUP(Feuil1!$F2812,Feuil2!$E$1:$DG$2,2,0),0))</f>
        <v>106.64</v>
      </c>
      <c r="L2812" s="12">
        <f>IF(ISBLANK(VLOOKUP($H2812*100+L$2,Feuil2!$A$3:$CQ$931,HLOOKUP(Feuil1!$F2812,Feuil2!$E$1:$DG$2,2,0),0)),"",VLOOKUP($H2812*100+L$2,Feuil2!$A$3:$CQ$931,HLOOKUP(Feuil1!$F2812,Feuil2!$E$1:$DG$2,2,0),0))</f>
        <v>72.260000000000005</v>
      </c>
      <c r="M2812" s="12">
        <f>IF(ISBLANK(VLOOKUP($H2812*100+M$2,Feuil2!$A$3:$CQ$931,HLOOKUP(Feuil1!$F2812,Feuil2!$E$1:$DG$2,2,0),0)),"",VLOOKUP($H2812*100+M$2,Feuil2!$A$3:$CQ$931,HLOOKUP(Feuil1!$F2812,Feuil2!$E$1:$DG$2,2,0),0))</f>
        <v>103.87</v>
      </c>
      <c r="N2812" s="12">
        <f>IF(ISBLANK(VLOOKUP($H2812*100+N$2,Feuil2!$A$3:$CQ$931,HLOOKUP(Feuil1!$F2812,Feuil2!$E$1:$DG$2,2,0),0)),"",VLOOKUP($H2812*100+N$2,Feuil2!$A$3:$CQ$931,HLOOKUP(Feuil1!$F2812,Feuil2!$E$1:$DG$2,2,0),0))</f>
        <v>94.84</v>
      </c>
      <c r="O2812" s="12">
        <f>IF(ISBLANK(VLOOKUP($H2812*100+O$2,Feuil2!$A$3:$CQ$931,HLOOKUP(Feuil1!$F2812,Feuil2!$E$1:$DG$2,2,0),0)),"",VLOOKUP($H2812*100+O$2,Feuil2!$A$3:$CQ$931,HLOOKUP(Feuil1!$F2812,Feuil2!$E$1:$DG$2,2,0),0))</f>
        <v>86.84</v>
      </c>
      <c r="P2812" s="12">
        <f>IF(ISBLANK(VLOOKUP($H2812*100+P$2,Feuil2!$A$3:$CQ$931,HLOOKUP(Feuil1!$F2812,Feuil2!$E$1:$DG$2,2,0),0)),"",VLOOKUP($H2812*100+P$2,Feuil2!$A$3:$CQ$931,HLOOKUP(Feuil1!$F2812,Feuil2!$E$1:$DG$2,2,0),0))</f>
        <v>32.729999999999997</v>
      </c>
      <c r="Q2812" s="12">
        <f>IF(ISBLANK(VLOOKUP($H2812*100+Q$2,Feuil2!$A$3:$CQ$931,HLOOKUP(Feuil1!$F2812,Feuil2!$E$1:$DG$2,2,0),0)),"",VLOOKUP($H2812*100+Q$2,Feuil2!$A$3:$CQ$931,HLOOKUP(Feuil1!$F2812,Feuil2!$E$1:$DG$2,2,0),0))</f>
        <v>101.41</v>
      </c>
      <c r="R2812" s="12">
        <f>IF(ISBLANK(VLOOKUP($H2812*100+R$2,Feuil2!$A$3:$CQ$931,HLOOKUP(Feuil1!$F2812,Feuil2!$E$1:$DG$2,2,0),0)),"",VLOOKUP($H2812*100+R$2,Feuil2!$A$3:$CQ$931,HLOOKUP(Feuil1!$F2812,Feuil2!$E$1:$DG$2,2,0),0))</f>
        <v>14.82</v>
      </c>
      <c r="S2812" s="12">
        <f>IF(ISBLANK(VLOOKUP($H2812*100+S$2,Feuil2!$A$3:$CQ$931,HLOOKUP(Feuil1!$F2812,Feuil2!$E$1:$DG$2,2,0),0)),"",VLOOKUP($H2812*100+S$2,Feuil2!$A$3:$CQ$931,HLOOKUP(Feuil1!$F2812,Feuil2!$E$1:$DG$2,2,0),0))</f>
        <v>5.79</v>
      </c>
      <c r="T2812" s="12">
        <f>IF(ISBLANK(VLOOKUP($H2812*100+T$2,Feuil2!$A$3:$CQ$931,HLOOKUP(Feuil1!$F2812,Feuil2!$E$1:$DG$2,2,0),0)),"",VLOOKUP($H2812*100+T$2,Feuil2!$A$3:$CQ$931,HLOOKUP(Feuil1!$F2812,Feuil2!$E$1:$DG$2,2,0),0))</f>
        <v>5.79</v>
      </c>
      <c r="U2812" s="12">
        <f t="shared" si="66"/>
        <v>647.42999999999995</v>
      </c>
    </row>
    <row r="2813" spans="1:21" x14ac:dyDescent="0.35">
      <c r="A2813" s="10" t="s">
        <v>88</v>
      </c>
      <c r="B2813" s="8" t="s">
        <v>89</v>
      </c>
      <c r="C2813" s="39">
        <v>610720</v>
      </c>
      <c r="D2813" s="39">
        <v>448720</v>
      </c>
      <c r="E2813" s="39">
        <v>670</v>
      </c>
      <c r="F2813" s="10">
        <v>1250</v>
      </c>
      <c r="G2813" s="5" t="s">
        <v>47</v>
      </c>
      <c r="H2813" s="11">
        <v>1972</v>
      </c>
      <c r="I2813" s="12">
        <f>IF(ISBLANK(VLOOKUP($H2813*100+I$2,Feuil2!$A$3:$CQ$931,HLOOKUP(Feuil1!$F2813,Feuil2!$E$1:$DG$2,2,0),0)),"",VLOOKUP($H2813*100+I$2,Feuil2!$A$3:$CQ$931,HLOOKUP(Feuil1!$F2813,Feuil2!$E$1:$DG$2,2,0),0))</f>
        <v>20.21</v>
      </c>
      <c r="J2813" s="12">
        <f>IF(ISBLANK(VLOOKUP($H2813*100+J$2,Feuil2!$A$3:$CQ$931,HLOOKUP(Feuil1!$F2813,Feuil2!$E$1:$DG$2,2,0),0)),"",VLOOKUP($H2813*100+J$2,Feuil2!$A$3:$CQ$931,HLOOKUP(Feuil1!$F2813,Feuil2!$E$1:$DG$2,2,0),0))</f>
        <v>157.97999999999999</v>
      </c>
      <c r="K2813" s="12">
        <f>IF(ISBLANK(VLOOKUP($H2813*100+K$2,Feuil2!$A$3:$CQ$931,HLOOKUP(Feuil1!$F2813,Feuil2!$E$1:$DG$2,2,0),0)),"",VLOOKUP($H2813*100+K$2,Feuil2!$A$3:$CQ$931,HLOOKUP(Feuil1!$F2813,Feuil2!$E$1:$DG$2,2,0),0))</f>
        <v>46.11</v>
      </c>
      <c r="L2813" s="12">
        <f>IF(ISBLANK(VLOOKUP($H2813*100+L$2,Feuil2!$A$3:$CQ$931,HLOOKUP(Feuil1!$F2813,Feuil2!$E$1:$DG$2,2,0),0)),"",VLOOKUP($H2813*100+L$2,Feuil2!$A$3:$CQ$931,HLOOKUP(Feuil1!$F2813,Feuil2!$E$1:$DG$2,2,0),0))</f>
        <v>42.71</v>
      </c>
      <c r="M2813" s="12">
        <f>IF(ISBLANK(VLOOKUP($H2813*100+M$2,Feuil2!$A$3:$CQ$931,HLOOKUP(Feuil1!$F2813,Feuil2!$E$1:$DG$2,2,0),0)),"",VLOOKUP($H2813*100+M$2,Feuil2!$A$3:$CQ$931,HLOOKUP(Feuil1!$F2813,Feuil2!$E$1:$DG$2,2,0),0))</f>
        <v>80.42</v>
      </c>
      <c r="N2813" s="12">
        <f>IF(ISBLANK(VLOOKUP($H2813*100+N$2,Feuil2!$A$3:$CQ$931,HLOOKUP(Feuil1!$F2813,Feuil2!$E$1:$DG$2,2,0),0)),"",VLOOKUP($H2813*100+N$2,Feuil2!$A$3:$CQ$931,HLOOKUP(Feuil1!$F2813,Feuil2!$E$1:$DG$2,2,0),0))</f>
        <v>54.28</v>
      </c>
      <c r="O2813" s="12">
        <f>IF(ISBLANK(VLOOKUP($H2813*100+O$2,Feuil2!$A$3:$CQ$931,HLOOKUP(Feuil1!$F2813,Feuil2!$E$1:$DG$2,2,0),0)),"",VLOOKUP($H2813*100+O$2,Feuil2!$A$3:$CQ$931,HLOOKUP(Feuil1!$F2813,Feuil2!$E$1:$DG$2,2,0),0))</f>
        <v>57.36</v>
      </c>
      <c r="P2813" s="12">
        <f>IF(ISBLANK(VLOOKUP($H2813*100+P$2,Feuil2!$A$3:$CQ$931,HLOOKUP(Feuil1!$F2813,Feuil2!$E$1:$DG$2,2,0),0)),"",VLOOKUP($H2813*100+P$2,Feuil2!$A$3:$CQ$931,HLOOKUP(Feuil1!$F2813,Feuil2!$E$1:$DG$2,2,0),0))</f>
        <v>28.76</v>
      </c>
      <c r="Q2813" s="12">
        <f>IF(ISBLANK(VLOOKUP($H2813*100+Q$2,Feuil2!$A$3:$CQ$931,HLOOKUP(Feuil1!$F2813,Feuil2!$E$1:$DG$2,2,0),0)),"",VLOOKUP($H2813*100+Q$2,Feuil2!$A$3:$CQ$931,HLOOKUP(Feuil1!$F2813,Feuil2!$E$1:$DG$2,2,0),0))</f>
        <v>25.52</v>
      </c>
      <c r="R2813" s="12">
        <f>IF(ISBLANK(VLOOKUP($H2813*100+R$2,Feuil2!$A$3:$CQ$931,HLOOKUP(Feuil1!$F2813,Feuil2!$E$1:$DG$2,2,0),0)),"",VLOOKUP($H2813*100+R$2,Feuil2!$A$3:$CQ$931,HLOOKUP(Feuil1!$F2813,Feuil2!$E$1:$DG$2,2,0),0))</f>
        <v>18.39</v>
      </c>
      <c r="S2813" s="12">
        <f>IF(ISBLANK(VLOOKUP($H2813*100+S$2,Feuil2!$A$3:$CQ$931,HLOOKUP(Feuil1!$F2813,Feuil2!$E$1:$DG$2,2,0),0)),"",VLOOKUP($H2813*100+S$2,Feuil2!$A$3:$CQ$931,HLOOKUP(Feuil1!$F2813,Feuil2!$E$1:$DG$2,2,0),0))</f>
        <v>5.79</v>
      </c>
      <c r="T2813" s="12">
        <f>IF(ISBLANK(VLOOKUP($H2813*100+T$2,Feuil2!$A$3:$CQ$931,HLOOKUP(Feuil1!$F2813,Feuil2!$E$1:$DG$2,2,0),0)),"",VLOOKUP($H2813*100+T$2,Feuil2!$A$3:$CQ$931,HLOOKUP(Feuil1!$F2813,Feuil2!$E$1:$DG$2,2,0),0))</f>
        <v>7.45</v>
      </c>
      <c r="U2813" s="12">
        <f t="shared" si="66"/>
        <v>544.98</v>
      </c>
    </row>
    <row r="2814" spans="1:21" x14ac:dyDescent="0.35">
      <c r="A2814" s="10" t="s">
        <v>88</v>
      </c>
      <c r="B2814" s="8" t="s">
        <v>89</v>
      </c>
      <c r="C2814" s="39">
        <v>610720</v>
      </c>
      <c r="D2814" s="39">
        <v>448720</v>
      </c>
      <c r="E2814" s="39">
        <v>670</v>
      </c>
      <c r="F2814" s="10">
        <v>1250</v>
      </c>
      <c r="G2814" s="5" t="s">
        <v>47</v>
      </c>
      <c r="H2814" s="11">
        <v>1973</v>
      </c>
      <c r="I2814" s="12">
        <f>IF(ISBLANK(VLOOKUP($H2814*100+I$2,Feuil2!$A$3:$CQ$931,HLOOKUP(Feuil1!$F2814,Feuil2!$E$1:$DG$2,2,0),0)),"",VLOOKUP($H2814*100+I$2,Feuil2!$A$3:$CQ$931,HLOOKUP(Feuil1!$F2814,Feuil2!$E$1:$DG$2,2,0),0))</f>
        <v>5.79</v>
      </c>
      <c r="J2814" s="12">
        <f>IF(ISBLANK(VLOOKUP($H2814*100+J$2,Feuil2!$A$3:$CQ$931,HLOOKUP(Feuil1!$F2814,Feuil2!$E$1:$DG$2,2,0),0)),"",VLOOKUP($H2814*100+J$2,Feuil2!$A$3:$CQ$931,HLOOKUP(Feuil1!$F2814,Feuil2!$E$1:$DG$2,2,0),0))</f>
        <v>17.36</v>
      </c>
      <c r="K2814" s="12">
        <f>IF(ISBLANK(VLOOKUP($H2814*100+K$2,Feuil2!$A$3:$CQ$931,HLOOKUP(Feuil1!$F2814,Feuil2!$E$1:$DG$2,2,0),0)),"",VLOOKUP($H2814*100+K$2,Feuil2!$A$3:$CQ$931,HLOOKUP(Feuil1!$F2814,Feuil2!$E$1:$DG$2,2,0),0))</f>
        <v>23.62</v>
      </c>
      <c r="L2814" s="12">
        <f>IF(ISBLANK(VLOOKUP($H2814*100+L$2,Feuil2!$A$3:$CQ$931,HLOOKUP(Feuil1!$F2814,Feuil2!$E$1:$DG$2,2,0),0)),"",VLOOKUP($H2814*100+L$2,Feuil2!$A$3:$CQ$931,HLOOKUP(Feuil1!$F2814,Feuil2!$E$1:$DG$2,2,0),0))</f>
        <v>247.9</v>
      </c>
      <c r="M2814" s="12">
        <f>IF(ISBLANK(VLOOKUP($H2814*100+M$2,Feuil2!$A$3:$CQ$931,HLOOKUP(Feuil1!$F2814,Feuil2!$E$1:$DG$2,2,0),0)),"",VLOOKUP($H2814*100+M$2,Feuil2!$A$3:$CQ$931,HLOOKUP(Feuil1!$F2814,Feuil2!$E$1:$DG$2,2,0),0))</f>
        <v>28.76</v>
      </c>
      <c r="N2814" s="12">
        <f>IF(ISBLANK(VLOOKUP($H2814*100+N$2,Feuil2!$A$3:$CQ$931,HLOOKUP(Feuil1!$F2814,Feuil2!$E$1:$DG$2,2,0),0)),"",VLOOKUP($H2814*100+N$2,Feuil2!$A$3:$CQ$931,HLOOKUP(Feuil1!$F2814,Feuil2!$E$1:$DG$2,2,0),0))</f>
        <v>85.97</v>
      </c>
      <c r="O2814" s="12">
        <f>IF(ISBLANK(VLOOKUP($H2814*100+O$2,Feuil2!$A$3:$CQ$931,HLOOKUP(Feuil1!$F2814,Feuil2!$E$1:$DG$2,2,0),0)),"",VLOOKUP($H2814*100+O$2,Feuil2!$A$3:$CQ$931,HLOOKUP(Feuil1!$F2814,Feuil2!$E$1:$DG$2,2,0),0))</f>
        <v>93.25</v>
      </c>
      <c r="P2814" s="12">
        <f>IF(ISBLANK(VLOOKUP($H2814*100+P$2,Feuil2!$A$3:$CQ$931,HLOOKUP(Feuil1!$F2814,Feuil2!$E$1:$DG$2,2,0),0)),"",VLOOKUP($H2814*100+P$2,Feuil2!$A$3:$CQ$931,HLOOKUP(Feuil1!$F2814,Feuil2!$E$1:$DG$2,2,0),0))</f>
        <v>225.16</v>
      </c>
      <c r="Q2814" s="12">
        <f>IF(ISBLANK(VLOOKUP($H2814*100+Q$2,Feuil2!$A$3:$CQ$931,HLOOKUP(Feuil1!$F2814,Feuil2!$E$1:$DG$2,2,0),0)),"",VLOOKUP($H2814*100+Q$2,Feuil2!$A$3:$CQ$931,HLOOKUP(Feuil1!$F2814,Feuil2!$E$1:$DG$2,2,0),0))</f>
        <v>6.82</v>
      </c>
      <c r="R2814" s="12">
        <f>IF(ISBLANK(VLOOKUP($H2814*100+R$2,Feuil2!$A$3:$CQ$931,HLOOKUP(Feuil1!$F2814,Feuil2!$E$1:$DG$2,2,0),0)),"",VLOOKUP($H2814*100+R$2,Feuil2!$A$3:$CQ$931,HLOOKUP(Feuil1!$F2814,Feuil2!$E$1:$DG$2,2,0),0))</f>
        <v>35.1</v>
      </c>
      <c r="S2814" s="12">
        <f>IF(ISBLANK(VLOOKUP($H2814*100+S$2,Feuil2!$A$3:$CQ$931,HLOOKUP(Feuil1!$F2814,Feuil2!$E$1:$DG$2,2,0),0)),"",VLOOKUP($H2814*100+S$2,Feuil2!$A$3:$CQ$931,HLOOKUP(Feuil1!$F2814,Feuil2!$E$1:$DG$2,2,0),0))</f>
        <v>6.19</v>
      </c>
      <c r="T2814" s="12">
        <f>IF(ISBLANK(VLOOKUP($H2814*100+T$2,Feuil2!$A$3:$CQ$931,HLOOKUP(Feuil1!$F2814,Feuil2!$E$1:$DG$2,2,0),0)),"",VLOOKUP($H2814*100+T$2,Feuil2!$A$3:$CQ$931,HLOOKUP(Feuil1!$F2814,Feuil2!$E$1:$DG$2,2,0),0))</f>
        <v>5.79</v>
      </c>
      <c r="U2814" s="12">
        <f t="shared" si="66"/>
        <v>781.71</v>
      </c>
    </row>
    <row r="2815" spans="1:21" x14ac:dyDescent="0.35">
      <c r="A2815" s="10" t="s">
        <v>88</v>
      </c>
      <c r="B2815" s="8" t="s">
        <v>89</v>
      </c>
      <c r="C2815" s="39">
        <v>610720</v>
      </c>
      <c r="D2815" s="39">
        <v>448720</v>
      </c>
      <c r="E2815" s="39">
        <v>670</v>
      </c>
      <c r="F2815" s="10">
        <v>1250</v>
      </c>
      <c r="G2815" s="5" t="s">
        <v>47</v>
      </c>
      <c r="H2815" s="11">
        <v>1974</v>
      </c>
      <c r="I2815" s="12">
        <f>IF(ISBLANK(VLOOKUP($H2815*100+I$2,Feuil2!$A$3:$CQ$931,HLOOKUP(Feuil1!$F2815,Feuil2!$E$1:$DG$2,2,0),0)),"",VLOOKUP($H2815*100+I$2,Feuil2!$A$3:$CQ$931,HLOOKUP(Feuil1!$F2815,Feuil2!$E$1:$DG$2,2,0),0))</f>
        <v>5.79</v>
      </c>
      <c r="J2815" s="12">
        <f>IF(ISBLANK(VLOOKUP($H2815*100+J$2,Feuil2!$A$3:$CQ$931,HLOOKUP(Feuil1!$F2815,Feuil2!$E$1:$DG$2,2,0),0)),"",VLOOKUP($H2815*100+J$2,Feuil2!$A$3:$CQ$931,HLOOKUP(Feuil1!$F2815,Feuil2!$E$1:$DG$2,2,0),0))</f>
        <v>25.36</v>
      </c>
      <c r="K2815" s="12">
        <f>IF(ISBLANK(VLOOKUP($H2815*100+K$2,Feuil2!$A$3:$CQ$931,HLOOKUP(Feuil1!$F2815,Feuil2!$E$1:$DG$2,2,0),0)),"",VLOOKUP($H2815*100+K$2,Feuil2!$A$3:$CQ$931,HLOOKUP(Feuil1!$F2815,Feuil2!$E$1:$DG$2,2,0),0))</f>
        <v>20.45</v>
      </c>
      <c r="L2815" s="12">
        <f>IF(ISBLANK(VLOOKUP($H2815*100+L$2,Feuil2!$A$3:$CQ$931,HLOOKUP(Feuil1!$F2815,Feuil2!$E$1:$DG$2,2,0),0)),"",VLOOKUP($H2815*100+L$2,Feuil2!$A$3:$CQ$931,HLOOKUP(Feuil1!$F2815,Feuil2!$E$1:$DG$2,2,0),0))</f>
        <v>5.79</v>
      </c>
      <c r="M2815" s="12">
        <f>IF(ISBLANK(VLOOKUP($H2815*100+M$2,Feuil2!$A$3:$CQ$931,HLOOKUP(Feuil1!$F2815,Feuil2!$E$1:$DG$2,2,0),0)),"",VLOOKUP($H2815*100+M$2,Feuil2!$A$3:$CQ$931,HLOOKUP(Feuil1!$F2815,Feuil2!$E$1:$DG$2,2,0),0))</f>
        <v>54.83</v>
      </c>
      <c r="N2815" s="12">
        <f>IF(ISBLANK(VLOOKUP($H2815*100+N$2,Feuil2!$A$3:$CQ$931,HLOOKUP(Feuil1!$F2815,Feuil2!$E$1:$DG$2,2,0),0)),"",VLOOKUP($H2815*100+N$2,Feuil2!$A$3:$CQ$931,HLOOKUP(Feuil1!$F2815,Feuil2!$E$1:$DG$2,2,0),0))</f>
        <v>66.319999999999993</v>
      </c>
      <c r="O2815" s="12">
        <f>IF(ISBLANK(VLOOKUP($H2815*100+O$2,Feuil2!$A$3:$CQ$931,HLOOKUP(Feuil1!$F2815,Feuil2!$E$1:$DG$2,2,0),0)),"",VLOOKUP($H2815*100+O$2,Feuil2!$A$3:$CQ$931,HLOOKUP(Feuil1!$F2815,Feuil2!$E$1:$DG$2,2,0),0))</f>
        <v>174.86</v>
      </c>
      <c r="P2815" s="12">
        <f>IF(ISBLANK(VLOOKUP($H2815*100+P$2,Feuil2!$A$3:$CQ$931,HLOOKUP(Feuil1!$F2815,Feuil2!$E$1:$DG$2,2,0),0)),"",VLOOKUP($H2815*100+P$2,Feuil2!$A$3:$CQ$931,HLOOKUP(Feuil1!$F2815,Feuil2!$E$1:$DG$2,2,0),0))</f>
        <v>67.430000000000007</v>
      </c>
      <c r="Q2815" s="12">
        <f>IF(ISBLANK(VLOOKUP($H2815*100+Q$2,Feuil2!$A$3:$CQ$931,HLOOKUP(Feuil1!$F2815,Feuil2!$E$1:$DG$2,2,0),0)),"",VLOOKUP($H2815*100+Q$2,Feuil2!$A$3:$CQ$931,HLOOKUP(Feuil1!$F2815,Feuil2!$E$1:$DG$2,2,0),0))</f>
        <v>38.35</v>
      </c>
      <c r="R2815" s="12">
        <f>IF(ISBLANK(VLOOKUP($H2815*100+R$2,Feuil2!$A$3:$CQ$931,HLOOKUP(Feuil1!$F2815,Feuil2!$E$1:$DG$2,2,0),0)),"",VLOOKUP($H2815*100+R$2,Feuil2!$A$3:$CQ$931,HLOOKUP(Feuil1!$F2815,Feuil2!$E$1:$DG$2,2,0),0))</f>
        <v>27.89</v>
      </c>
      <c r="S2815" s="12">
        <f>IF(ISBLANK(VLOOKUP($H2815*100+S$2,Feuil2!$A$3:$CQ$931,HLOOKUP(Feuil1!$F2815,Feuil2!$E$1:$DG$2,2,0),0)),"",VLOOKUP($H2815*100+S$2,Feuil2!$A$3:$CQ$931,HLOOKUP(Feuil1!$F2815,Feuil2!$E$1:$DG$2,2,0),0))</f>
        <v>5.79</v>
      </c>
      <c r="T2815" s="12">
        <f>IF(ISBLANK(VLOOKUP($H2815*100+T$2,Feuil2!$A$3:$CQ$931,HLOOKUP(Feuil1!$F2815,Feuil2!$E$1:$DG$2,2,0),0)),"",VLOOKUP($H2815*100+T$2,Feuil2!$A$3:$CQ$931,HLOOKUP(Feuil1!$F2815,Feuil2!$E$1:$DG$2,2,0),0))</f>
        <v>5.79</v>
      </c>
      <c r="U2815" s="12">
        <f t="shared" si="66"/>
        <v>498.65000000000003</v>
      </c>
    </row>
    <row r="2816" spans="1:21" x14ac:dyDescent="0.35">
      <c r="A2816" s="10" t="s">
        <v>88</v>
      </c>
      <c r="B2816" s="8" t="s">
        <v>89</v>
      </c>
      <c r="C2816" s="39">
        <v>610720</v>
      </c>
      <c r="D2816" s="39">
        <v>448720</v>
      </c>
      <c r="E2816" s="39">
        <v>670</v>
      </c>
      <c r="F2816" s="10">
        <v>1250</v>
      </c>
      <c r="G2816" s="5" t="s">
        <v>47</v>
      </c>
      <c r="H2816" s="11">
        <v>1975</v>
      </c>
      <c r="I2816" s="12">
        <f>IF(ISBLANK(VLOOKUP($H2816*100+I$2,Feuil2!$A$3:$CQ$931,HLOOKUP(Feuil1!$F2816,Feuil2!$E$1:$DG$2,2,0),0)),"",VLOOKUP($H2816*100+I$2,Feuil2!$A$3:$CQ$931,HLOOKUP(Feuil1!$F2816,Feuil2!$E$1:$DG$2,2,0),0))</f>
        <v>5.79</v>
      </c>
      <c r="J2816" s="12">
        <f>IF(ISBLANK(VLOOKUP($H2816*100+J$2,Feuil2!$A$3:$CQ$931,HLOOKUP(Feuil1!$F2816,Feuil2!$E$1:$DG$2,2,0),0)),"",VLOOKUP($H2816*100+J$2,Feuil2!$A$3:$CQ$931,HLOOKUP(Feuil1!$F2816,Feuil2!$E$1:$DG$2,2,0),0))</f>
        <v>5.79</v>
      </c>
      <c r="K2816" s="12">
        <f>IF(ISBLANK(VLOOKUP($H2816*100+K$2,Feuil2!$A$3:$CQ$931,HLOOKUP(Feuil1!$F2816,Feuil2!$E$1:$DG$2,2,0),0)),"",VLOOKUP($H2816*100+K$2,Feuil2!$A$3:$CQ$931,HLOOKUP(Feuil1!$F2816,Feuil2!$E$1:$DG$2,2,0),0))</f>
        <v>19.809999999999999</v>
      </c>
      <c r="L2816" s="12">
        <f>IF(ISBLANK(VLOOKUP($H2816*100+L$2,Feuil2!$A$3:$CQ$931,HLOOKUP(Feuil1!$F2816,Feuil2!$E$1:$DG$2,2,0),0)),"",VLOOKUP($H2816*100+L$2,Feuil2!$A$3:$CQ$931,HLOOKUP(Feuil1!$F2816,Feuil2!$E$1:$DG$2,2,0),0))</f>
        <v>158.38</v>
      </c>
      <c r="M2816" s="12">
        <f>IF(ISBLANK(VLOOKUP($H2816*100+M$2,Feuil2!$A$3:$CQ$931,HLOOKUP(Feuil1!$F2816,Feuil2!$E$1:$DG$2,2,0),0)),"",VLOOKUP($H2816*100+M$2,Feuil2!$A$3:$CQ$931,HLOOKUP(Feuil1!$F2816,Feuil2!$E$1:$DG$2,2,0),0))</f>
        <v>57.44</v>
      </c>
      <c r="N2816" s="12">
        <f>IF(ISBLANK(VLOOKUP($H2816*100+N$2,Feuil2!$A$3:$CQ$931,HLOOKUP(Feuil1!$F2816,Feuil2!$E$1:$DG$2,2,0),0)),"",VLOOKUP($H2816*100+N$2,Feuil2!$A$3:$CQ$931,HLOOKUP(Feuil1!$F2816,Feuil2!$E$1:$DG$2,2,0),0))</f>
        <v>66.709999999999994</v>
      </c>
      <c r="O2816" s="12">
        <f>IF(ISBLANK(VLOOKUP($H2816*100+O$2,Feuil2!$A$3:$CQ$931,HLOOKUP(Feuil1!$F2816,Feuil2!$E$1:$DG$2,2,0),0)),"",VLOOKUP($H2816*100+O$2,Feuil2!$A$3:$CQ$931,HLOOKUP(Feuil1!$F2816,Feuil2!$E$1:$DG$2,2,0),0))</f>
        <v>73.69</v>
      </c>
      <c r="P2816" s="12">
        <f>IF(ISBLANK(VLOOKUP($H2816*100+P$2,Feuil2!$A$3:$CQ$931,HLOOKUP(Feuil1!$F2816,Feuil2!$E$1:$DG$2,2,0),0)),"",VLOOKUP($H2816*100+P$2,Feuil2!$A$3:$CQ$931,HLOOKUP(Feuil1!$F2816,Feuil2!$E$1:$DG$2,2,0),0))</f>
        <v>121.93</v>
      </c>
      <c r="Q2816" s="12">
        <f>IF(ISBLANK(VLOOKUP($H2816*100+Q$2,Feuil2!$A$3:$CQ$931,HLOOKUP(Feuil1!$F2816,Feuil2!$E$1:$DG$2,2,0),0)),"",VLOOKUP($H2816*100+Q$2,Feuil2!$A$3:$CQ$931,HLOOKUP(Feuil1!$F2816,Feuil2!$E$1:$DG$2,2,0),0))</f>
        <v>63.94</v>
      </c>
      <c r="R2816" s="12">
        <f>IF(ISBLANK(VLOOKUP($H2816*100+R$2,Feuil2!$A$3:$CQ$931,HLOOKUP(Feuil1!$F2816,Feuil2!$E$1:$DG$2,2,0),0)),"",VLOOKUP($H2816*100+R$2,Feuil2!$A$3:$CQ$931,HLOOKUP(Feuil1!$F2816,Feuil2!$E$1:$DG$2,2,0),0))</f>
        <v>21.08</v>
      </c>
      <c r="S2816" s="12">
        <f>IF(ISBLANK(VLOOKUP($H2816*100+S$2,Feuil2!$A$3:$CQ$931,HLOOKUP(Feuil1!$F2816,Feuil2!$E$1:$DG$2,2,0),0)),"",VLOOKUP($H2816*100+S$2,Feuil2!$A$3:$CQ$931,HLOOKUP(Feuil1!$F2816,Feuil2!$E$1:$DG$2,2,0),0))</f>
        <v>17.91</v>
      </c>
      <c r="T2816" s="12">
        <f>IF(ISBLANK(VLOOKUP($H2816*100+T$2,Feuil2!$A$3:$CQ$931,HLOOKUP(Feuil1!$F2816,Feuil2!$E$1:$DG$2,2,0),0)),"",VLOOKUP($H2816*100+T$2,Feuil2!$A$3:$CQ$931,HLOOKUP(Feuil1!$F2816,Feuil2!$E$1:$DG$2,2,0),0))</f>
        <v>8.17</v>
      </c>
      <c r="U2816" s="12">
        <f t="shared" si="66"/>
        <v>620.64</v>
      </c>
    </row>
    <row r="2817" spans="1:21" x14ac:dyDescent="0.35">
      <c r="A2817" s="10" t="s">
        <v>88</v>
      </c>
      <c r="B2817" s="8" t="s">
        <v>89</v>
      </c>
      <c r="C2817" s="39">
        <v>610720</v>
      </c>
      <c r="D2817" s="39">
        <v>448720</v>
      </c>
      <c r="E2817" s="39">
        <v>670</v>
      </c>
      <c r="F2817" s="10">
        <v>1250</v>
      </c>
      <c r="G2817" s="5" t="s">
        <v>47</v>
      </c>
      <c r="H2817" s="11">
        <v>1976</v>
      </c>
      <c r="I2817" s="12">
        <f>IF(ISBLANK(VLOOKUP($H2817*100+I$2,Feuil2!$A$3:$CQ$931,HLOOKUP(Feuil1!$F2817,Feuil2!$E$1:$DG$2,2,0),0)),"",VLOOKUP($H2817*100+I$2,Feuil2!$A$3:$CQ$931,HLOOKUP(Feuil1!$F2817,Feuil2!$E$1:$DG$2,2,0),0))</f>
        <v>12.05</v>
      </c>
      <c r="J2817" s="12">
        <f>IF(ISBLANK(VLOOKUP($H2817*100+J$2,Feuil2!$A$3:$CQ$931,HLOOKUP(Feuil1!$F2817,Feuil2!$E$1:$DG$2,2,0),0)),"",VLOOKUP($H2817*100+J$2,Feuil2!$A$3:$CQ$931,HLOOKUP(Feuil1!$F2817,Feuil2!$E$1:$DG$2,2,0),0))</f>
        <v>127.16</v>
      </c>
      <c r="K2817" s="12">
        <f>IF(ISBLANK(VLOOKUP($H2817*100+K$2,Feuil2!$A$3:$CQ$931,HLOOKUP(Feuil1!$F2817,Feuil2!$E$1:$DG$2,2,0),0)),"",VLOOKUP($H2817*100+K$2,Feuil2!$A$3:$CQ$931,HLOOKUP(Feuil1!$F2817,Feuil2!$E$1:$DG$2,2,0),0))</f>
        <v>9.67</v>
      </c>
      <c r="L2817" s="12">
        <f>IF(ISBLANK(VLOOKUP($H2817*100+L$2,Feuil2!$A$3:$CQ$931,HLOOKUP(Feuil1!$F2817,Feuil2!$E$1:$DG$2,2,0),0)),"",VLOOKUP($H2817*100+L$2,Feuil2!$A$3:$CQ$931,HLOOKUP(Feuil1!$F2817,Feuil2!$E$1:$DG$2,2,0),0))</f>
        <v>212.33</v>
      </c>
      <c r="M2817" s="12">
        <f>IF(ISBLANK(VLOOKUP($H2817*100+M$2,Feuil2!$A$3:$CQ$931,HLOOKUP(Feuil1!$F2817,Feuil2!$E$1:$DG$2,2,0),0)),"",VLOOKUP($H2817*100+M$2,Feuil2!$A$3:$CQ$931,HLOOKUP(Feuil1!$F2817,Feuil2!$E$1:$DG$2,2,0),0))</f>
        <v>233.64</v>
      </c>
      <c r="N2817" s="12">
        <f>IF(ISBLANK(VLOOKUP($H2817*100+N$2,Feuil2!$A$3:$CQ$931,HLOOKUP(Feuil1!$F2817,Feuil2!$E$1:$DG$2,2,0),0)),"",VLOOKUP($H2817*100+N$2,Feuil2!$A$3:$CQ$931,HLOOKUP(Feuil1!$F2817,Feuil2!$E$1:$DG$2,2,0),0))</f>
        <v>94.76</v>
      </c>
      <c r="O2817" s="12">
        <f>IF(ISBLANK(VLOOKUP($H2817*100+O$2,Feuil2!$A$3:$CQ$931,HLOOKUP(Feuil1!$F2817,Feuil2!$E$1:$DG$2,2,0),0)),"",VLOOKUP($H2817*100+O$2,Feuil2!$A$3:$CQ$931,HLOOKUP(Feuil1!$F2817,Feuil2!$E$1:$DG$2,2,0),0))</f>
        <v>17.12</v>
      </c>
      <c r="P2817" s="12">
        <f>IF(ISBLANK(VLOOKUP($H2817*100+P$2,Feuil2!$A$3:$CQ$931,HLOOKUP(Feuil1!$F2817,Feuil2!$E$1:$DG$2,2,0),0)),"",VLOOKUP($H2817*100+P$2,Feuil2!$A$3:$CQ$931,HLOOKUP(Feuil1!$F2817,Feuil2!$E$1:$DG$2,2,0),0))</f>
        <v>6.19</v>
      </c>
      <c r="Q2817" s="12">
        <f>IF(ISBLANK(VLOOKUP($H2817*100+Q$2,Feuil2!$A$3:$CQ$931,HLOOKUP(Feuil1!$F2817,Feuil2!$E$1:$DG$2,2,0),0)),"",VLOOKUP($H2817*100+Q$2,Feuil2!$A$3:$CQ$931,HLOOKUP(Feuil1!$F2817,Feuil2!$E$1:$DG$2,2,0),0))</f>
        <v>48.65</v>
      </c>
      <c r="R2817" s="12">
        <f>IF(ISBLANK(VLOOKUP($H2817*100+R$2,Feuil2!$A$3:$CQ$931,HLOOKUP(Feuil1!$F2817,Feuil2!$E$1:$DG$2,2,0),0)),"",VLOOKUP($H2817*100+R$2,Feuil2!$A$3:$CQ$931,HLOOKUP(Feuil1!$F2817,Feuil2!$E$1:$DG$2,2,0),0))</f>
        <v>8.56</v>
      </c>
      <c r="S2817" s="12">
        <f>IF(ISBLANK(VLOOKUP($H2817*100+S$2,Feuil2!$A$3:$CQ$931,HLOOKUP(Feuil1!$F2817,Feuil2!$E$1:$DG$2,2,0),0)),"",VLOOKUP($H2817*100+S$2,Feuil2!$A$3:$CQ$931,HLOOKUP(Feuil1!$F2817,Feuil2!$E$1:$DG$2,2,0),0))</f>
        <v>7.53</v>
      </c>
      <c r="T2817" s="12">
        <f>IF(ISBLANK(VLOOKUP($H2817*100+T$2,Feuil2!$A$3:$CQ$931,HLOOKUP(Feuil1!$F2817,Feuil2!$E$1:$DG$2,2,0),0)),"",VLOOKUP($H2817*100+T$2,Feuil2!$A$3:$CQ$931,HLOOKUP(Feuil1!$F2817,Feuil2!$E$1:$DG$2,2,0),0))</f>
        <v>5.79</v>
      </c>
      <c r="U2817" s="12">
        <f t="shared" si="66"/>
        <v>783.44999999999993</v>
      </c>
    </row>
    <row r="2818" spans="1:21" x14ac:dyDescent="0.35">
      <c r="A2818" s="10" t="s">
        <v>88</v>
      </c>
      <c r="B2818" s="8" t="s">
        <v>89</v>
      </c>
      <c r="C2818" s="39">
        <v>610720</v>
      </c>
      <c r="D2818" s="39">
        <v>448720</v>
      </c>
      <c r="E2818" s="39">
        <v>670</v>
      </c>
      <c r="F2818" s="10">
        <v>1250</v>
      </c>
      <c r="G2818" s="5" t="s">
        <v>47</v>
      </c>
      <c r="H2818" s="11">
        <v>1977</v>
      </c>
      <c r="I2818" s="12">
        <f>IF(ISBLANK(VLOOKUP($H2818*100+I$2,Feuil2!$A$3:$CQ$931,HLOOKUP(Feuil1!$F2818,Feuil2!$E$1:$DG$2,2,0),0)),"",VLOOKUP($H2818*100+I$2,Feuil2!$A$3:$CQ$931,HLOOKUP(Feuil1!$F2818,Feuil2!$E$1:$DG$2,2,0),0))</f>
        <v>9.91</v>
      </c>
      <c r="J2818" s="12">
        <f>IF(ISBLANK(VLOOKUP($H2818*100+J$2,Feuil2!$A$3:$CQ$931,HLOOKUP(Feuil1!$F2818,Feuil2!$E$1:$DG$2,2,0),0)),"",VLOOKUP($H2818*100+J$2,Feuil2!$A$3:$CQ$931,HLOOKUP(Feuil1!$F2818,Feuil2!$E$1:$DG$2,2,0),0))</f>
        <v>70.75</v>
      </c>
      <c r="K2818" s="12">
        <f>IF(ISBLANK(VLOOKUP($H2818*100+K$2,Feuil2!$A$3:$CQ$931,HLOOKUP(Feuil1!$F2818,Feuil2!$E$1:$DG$2,2,0),0)),"",VLOOKUP($H2818*100+K$2,Feuil2!$A$3:$CQ$931,HLOOKUP(Feuil1!$F2818,Feuil2!$E$1:$DG$2,2,0),0))</f>
        <v>100.46</v>
      </c>
      <c r="L2818" s="12">
        <f>IF(ISBLANK(VLOOKUP($H2818*100+L$2,Feuil2!$A$3:$CQ$931,HLOOKUP(Feuil1!$F2818,Feuil2!$E$1:$DG$2,2,0),0)),"",VLOOKUP($H2818*100+L$2,Feuil2!$A$3:$CQ$931,HLOOKUP(Feuil1!$F2818,Feuil2!$E$1:$DG$2,2,0),0))</f>
        <v>82.24</v>
      </c>
      <c r="M2818" s="12">
        <f>IF(ISBLANK(VLOOKUP($H2818*100+M$2,Feuil2!$A$3:$CQ$931,HLOOKUP(Feuil1!$F2818,Feuil2!$E$1:$DG$2,2,0),0)),"",VLOOKUP($H2818*100+M$2,Feuil2!$A$3:$CQ$931,HLOOKUP(Feuil1!$F2818,Feuil2!$E$1:$DG$2,2,0),0))</f>
        <v>94.05</v>
      </c>
      <c r="N2818" s="12">
        <f>IF(ISBLANK(VLOOKUP($H2818*100+N$2,Feuil2!$A$3:$CQ$931,HLOOKUP(Feuil1!$F2818,Feuil2!$E$1:$DG$2,2,0),0)),"",VLOOKUP($H2818*100+N$2,Feuil2!$A$3:$CQ$931,HLOOKUP(Feuil1!$F2818,Feuil2!$E$1:$DG$2,2,0),0))</f>
        <v>160.36000000000001</v>
      </c>
      <c r="O2818" s="12">
        <f>IF(ISBLANK(VLOOKUP($H2818*100+O$2,Feuil2!$A$3:$CQ$931,HLOOKUP(Feuil1!$F2818,Feuil2!$E$1:$DG$2,2,0),0)),"",VLOOKUP($H2818*100+O$2,Feuil2!$A$3:$CQ$931,HLOOKUP(Feuil1!$F2818,Feuil2!$E$1:$DG$2,2,0),0))</f>
        <v>61.56</v>
      </c>
      <c r="P2818" s="12">
        <f>IF(ISBLANK(VLOOKUP($H2818*100+P$2,Feuil2!$A$3:$CQ$931,HLOOKUP(Feuil1!$F2818,Feuil2!$E$1:$DG$2,2,0),0)),"",VLOOKUP($H2818*100+P$2,Feuil2!$A$3:$CQ$931,HLOOKUP(Feuil1!$F2818,Feuil2!$E$1:$DG$2,2,0),0))</f>
        <v>138.41</v>
      </c>
      <c r="Q2818" s="12">
        <f>IF(ISBLANK(VLOOKUP($H2818*100+Q$2,Feuil2!$A$3:$CQ$931,HLOOKUP(Feuil1!$F2818,Feuil2!$E$1:$DG$2,2,0),0)),"",VLOOKUP($H2818*100+Q$2,Feuil2!$A$3:$CQ$931,HLOOKUP(Feuil1!$F2818,Feuil2!$E$1:$DG$2,2,0),0))</f>
        <v>94.05</v>
      </c>
      <c r="R2818" s="12">
        <f>IF(ISBLANK(VLOOKUP($H2818*100+R$2,Feuil2!$A$3:$CQ$931,HLOOKUP(Feuil1!$F2818,Feuil2!$E$1:$DG$2,2,0),0)),"",VLOOKUP($H2818*100+R$2,Feuil2!$A$3:$CQ$931,HLOOKUP(Feuil1!$F2818,Feuil2!$E$1:$DG$2,2,0),0))</f>
        <v>18.86</v>
      </c>
      <c r="S2818" s="12">
        <f>IF(ISBLANK(VLOOKUP($H2818*100+S$2,Feuil2!$A$3:$CQ$931,HLOOKUP(Feuil1!$F2818,Feuil2!$E$1:$DG$2,2,0),0)),"",VLOOKUP($H2818*100+S$2,Feuil2!$A$3:$CQ$931,HLOOKUP(Feuil1!$F2818,Feuil2!$E$1:$DG$2,2,0),0))</f>
        <v>5.79</v>
      </c>
      <c r="T2818" s="12">
        <f>IF(ISBLANK(VLOOKUP($H2818*100+T$2,Feuil2!$A$3:$CQ$931,HLOOKUP(Feuil1!$F2818,Feuil2!$E$1:$DG$2,2,0),0)),"",VLOOKUP($H2818*100+T$2,Feuil2!$A$3:$CQ$931,HLOOKUP(Feuil1!$F2818,Feuil2!$E$1:$DG$2,2,0),0))</f>
        <v>6.03</v>
      </c>
      <c r="U2818" s="12">
        <f t="shared" si="66"/>
        <v>842.4699999999998</v>
      </c>
    </row>
    <row r="2819" spans="1:21" x14ac:dyDescent="0.35">
      <c r="A2819" s="10" t="s">
        <v>88</v>
      </c>
      <c r="B2819" s="8" t="s">
        <v>89</v>
      </c>
      <c r="C2819" s="39">
        <v>610720</v>
      </c>
      <c r="D2819" s="39">
        <v>448720</v>
      </c>
      <c r="E2819" s="39">
        <v>670</v>
      </c>
      <c r="F2819" s="10">
        <v>1250</v>
      </c>
      <c r="G2819" s="5" t="s">
        <v>47</v>
      </c>
      <c r="H2819" s="11">
        <v>1978</v>
      </c>
      <c r="I2819" s="12">
        <f>IF(ISBLANK(VLOOKUP($H2819*100+I$2,Feuil2!$A$3:$CQ$931,HLOOKUP(Feuil1!$F2819,Feuil2!$E$1:$DG$2,2,0),0)),"",VLOOKUP($H2819*100+I$2,Feuil2!$A$3:$CQ$931,HLOOKUP(Feuil1!$F2819,Feuil2!$E$1:$DG$2,2,0),0))</f>
        <v>7.37</v>
      </c>
      <c r="J2819" s="12">
        <f>IF(ISBLANK(VLOOKUP($H2819*100+J$2,Feuil2!$A$3:$CQ$931,HLOOKUP(Feuil1!$F2819,Feuil2!$E$1:$DG$2,2,0),0)),"",VLOOKUP($H2819*100+J$2,Feuil2!$A$3:$CQ$931,HLOOKUP(Feuil1!$F2819,Feuil2!$E$1:$DG$2,2,0),0))</f>
        <v>8.25</v>
      </c>
      <c r="K2819" s="12">
        <f>IF(ISBLANK(VLOOKUP($H2819*100+K$2,Feuil2!$A$3:$CQ$931,HLOOKUP(Feuil1!$F2819,Feuil2!$E$1:$DG$2,2,0),0)),"",VLOOKUP($H2819*100+K$2,Feuil2!$A$3:$CQ$931,HLOOKUP(Feuil1!$F2819,Feuil2!$E$1:$DG$2,2,0),0))</f>
        <v>12.84</v>
      </c>
      <c r="L2819" s="12">
        <f>IF(ISBLANK(VLOOKUP($H2819*100+L$2,Feuil2!$A$3:$CQ$931,HLOOKUP(Feuil1!$F2819,Feuil2!$E$1:$DG$2,2,0),0)),"",VLOOKUP($H2819*100+L$2,Feuil2!$A$3:$CQ$931,HLOOKUP(Feuil1!$F2819,Feuil2!$E$1:$DG$2,2,0),0))</f>
        <v>120.11</v>
      </c>
      <c r="M2819" s="12">
        <f>IF(ISBLANK(VLOOKUP($H2819*100+M$2,Feuil2!$A$3:$CQ$931,HLOOKUP(Feuil1!$F2819,Feuil2!$E$1:$DG$2,2,0),0)),"",VLOOKUP($H2819*100+M$2,Feuil2!$A$3:$CQ$931,HLOOKUP(Feuil1!$F2819,Feuil2!$E$1:$DG$2,2,0),0))</f>
        <v>169.07</v>
      </c>
      <c r="N2819" s="12">
        <f>IF(ISBLANK(VLOOKUP($H2819*100+N$2,Feuil2!$A$3:$CQ$931,HLOOKUP(Feuil1!$F2819,Feuil2!$E$1:$DG$2,2,0),0)),"",VLOOKUP($H2819*100+N$2,Feuil2!$A$3:$CQ$931,HLOOKUP(Feuil1!$F2819,Feuil2!$E$1:$DG$2,2,0),0))</f>
        <v>236.02</v>
      </c>
      <c r="O2819" s="12">
        <f>IF(ISBLANK(VLOOKUP($H2819*100+O$2,Feuil2!$A$3:$CQ$931,HLOOKUP(Feuil1!$F2819,Feuil2!$E$1:$DG$2,2,0),0)),"",VLOOKUP($H2819*100+O$2,Feuil2!$A$3:$CQ$931,HLOOKUP(Feuil1!$F2819,Feuil2!$E$1:$DG$2,2,0),0))</f>
        <v>5.79</v>
      </c>
      <c r="P2819" s="12">
        <f>IF(ISBLANK(VLOOKUP($H2819*100+P$2,Feuil2!$A$3:$CQ$931,HLOOKUP(Feuil1!$F2819,Feuil2!$E$1:$DG$2,2,0),0)),"",VLOOKUP($H2819*100+P$2,Feuil2!$A$3:$CQ$931,HLOOKUP(Feuil1!$F2819,Feuil2!$E$1:$DG$2,2,0),0))</f>
        <v>40.97</v>
      </c>
      <c r="Q2819" s="12">
        <f>IF(ISBLANK(VLOOKUP($H2819*100+Q$2,Feuil2!$A$3:$CQ$931,HLOOKUP(Feuil1!$F2819,Feuil2!$E$1:$DG$2,2,0),0)),"",VLOOKUP($H2819*100+Q$2,Feuil2!$A$3:$CQ$931,HLOOKUP(Feuil1!$F2819,Feuil2!$E$1:$DG$2,2,0),0))</f>
        <v>31.85</v>
      </c>
      <c r="R2819" s="12">
        <f>IF(ISBLANK(VLOOKUP($H2819*100+R$2,Feuil2!$A$3:$CQ$931,HLOOKUP(Feuil1!$F2819,Feuil2!$E$1:$DG$2,2,0),0)),"",VLOOKUP($H2819*100+R$2,Feuil2!$A$3:$CQ$931,HLOOKUP(Feuil1!$F2819,Feuil2!$E$1:$DG$2,2,0),0))</f>
        <v>5.79</v>
      </c>
      <c r="S2819" s="12">
        <f>IF(ISBLANK(VLOOKUP($H2819*100+S$2,Feuil2!$A$3:$CQ$931,HLOOKUP(Feuil1!$F2819,Feuil2!$E$1:$DG$2,2,0),0)),"",VLOOKUP($H2819*100+S$2,Feuil2!$A$3:$CQ$931,HLOOKUP(Feuil1!$F2819,Feuil2!$E$1:$DG$2,2,0),0))</f>
        <v>9.35</v>
      </c>
      <c r="T2819" s="12">
        <f>IF(ISBLANK(VLOOKUP($H2819*100+T$2,Feuil2!$A$3:$CQ$931,HLOOKUP(Feuil1!$F2819,Feuil2!$E$1:$DG$2,2,0),0)),"",VLOOKUP($H2819*100+T$2,Feuil2!$A$3:$CQ$931,HLOOKUP(Feuil1!$F2819,Feuil2!$E$1:$DG$2,2,0),0))</f>
        <v>5.79</v>
      </c>
      <c r="U2819" s="12">
        <f t="shared" si="66"/>
        <v>653.19999999999993</v>
      </c>
    </row>
    <row r="2820" spans="1:21" x14ac:dyDescent="0.35">
      <c r="A2820" s="10" t="s">
        <v>88</v>
      </c>
      <c r="B2820" s="8" t="s">
        <v>89</v>
      </c>
      <c r="C2820" s="39">
        <v>610720</v>
      </c>
      <c r="D2820" s="39">
        <v>448720</v>
      </c>
      <c r="E2820" s="39">
        <v>670</v>
      </c>
      <c r="F2820" s="10">
        <v>1250</v>
      </c>
      <c r="G2820" s="5" t="s">
        <v>47</v>
      </c>
      <c r="H2820" s="11">
        <v>1979</v>
      </c>
      <c r="I2820" s="12">
        <f>IF(ISBLANK(VLOOKUP($H2820*100+I$2,Feuil2!$A$3:$CQ$931,HLOOKUP(Feuil1!$F2820,Feuil2!$E$1:$DG$2,2,0),0)),"",VLOOKUP($H2820*100+I$2,Feuil2!$A$3:$CQ$931,HLOOKUP(Feuil1!$F2820,Feuil2!$E$1:$DG$2,2,0),0))</f>
        <v>26.86</v>
      </c>
      <c r="J2820" s="12">
        <f>IF(ISBLANK(VLOOKUP($H2820*100+J$2,Feuil2!$A$3:$CQ$931,HLOOKUP(Feuil1!$F2820,Feuil2!$E$1:$DG$2,2,0),0)),"",VLOOKUP($H2820*100+J$2,Feuil2!$A$3:$CQ$931,HLOOKUP(Feuil1!$F2820,Feuil2!$E$1:$DG$2,2,0),0))</f>
        <v>165.27</v>
      </c>
      <c r="K2820" s="12">
        <f>IF(ISBLANK(VLOOKUP($H2820*100+K$2,Feuil2!$A$3:$CQ$931,HLOOKUP(Feuil1!$F2820,Feuil2!$E$1:$DG$2,2,0),0)),"",VLOOKUP($H2820*100+K$2,Feuil2!$A$3:$CQ$931,HLOOKUP(Feuil1!$F2820,Feuil2!$E$1:$DG$2,2,0),0))</f>
        <v>27.66</v>
      </c>
      <c r="L2820" s="12">
        <f>IF(ISBLANK(VLOOKUP($H2820*100+L$2,Feuil2!$A$3:$CQ$931,HLOOKUP(Feuil1!$F2820,Feuil2!$E$1:$DG$2,2,0),0)),"",VLOOKUP($H2820*100+L$2,Feuil2!$A$3:$CQ$931,HLOOKUP(Feuil1!$F2820,Feuil2!$E$1:$DG$2,2,0),0))</f>
        <v>26.39</v>
      </c>
      <c r="M2820" s="12">
        <f>IF(ISBLANK(VLOOKUP($H2820*100+M$2,Feuil2!$A$3:$CQ$931,HLOOKUP(Feuil1!$F2820,Feuil2!$E$1:$DG$2,2,0),0)),"",VLOOKUP($H2820*100+M$2,Feuil2!$A$3:$CQ$931,HLOOKUP(Feuil1!$F2820,Feuil2!$E$1:$DG$2,2,0),0))</f>
        <v>65.05</v>
      </c>
      <c r="N2820" s="12">
        <f>IF(ISBLANK(VLOOKUP($H2820*100+N$2,Feuil2!$A$3:$CQ$931,HLOOKUP(Feuil1!$F2820,Feuil2!$E$1:$DG$2,2,0),0)),"",VLOOKUP($H2820*100+N$2,Feuil2!$A$3:$CQ$931,HLOOKUP(Feuil1!$F2820,Feuil2!$E$1:$DG$2,2,0),0))</f>
        <v>27.5</v>
      </c>
      <c r="O2820" s="12">
        <f>IF(ISBLANK(VLOOKUP($H2820*100+O$2,Feuil2!$A$3:$CQ$931,HLOOKUP(Feuil1!$F2820,Feuil2!$E$1:$DG$2,2,0),0)),"",VLOOKUP($H2820*100+O$2,Feuil2!$A$3:$CQ$931,HLOOKUP(Feuil1!$F2820,Feuil2!$E$1:$DG$2,2,0),0))</f>
        <v>91.04</v>
      </c>
      <c r="P2820" s="12">
        <f>IF(ISBLANK(VLOOKUP($H2820*100+P$2,Feuil2!$A$3:$CQ$931,HLOOKUP(Feuil1!$F2820,Feuil2!$E$1:$DG$2,2,0),0)),"",VLOOKUP($H2820*100+P$2,Feuil2!$A$3:$CQ$931,HLOOKUP(Feuil1!$F2820,Feuil2!$E$1:$DG$2,2,0),0))</f>
        <v>52.29</v>
      </c>
      <c r="Q2820" s="12">
        <f>IF(ISBLANK(VLOOKUP($H2820*100+Q$2,Feuil2!$A$3:$CQ$931,HLOOKUP(Feuil1!$F2820,Feuil2!$E$1:$DG$2,2,0),0)),"",VLOOKUP($H2820*100+Q$2,Feuil2!$A$3:$CQ$931,HLOOKUP(Feuil1!$F2820,Feuil2!$E$1:$DG$2,2,0),0))</f>
        <v>74.48</v>
      </c>
      <c r="R2820" s="12">
        <f>IF(ISBLANK(VLOOKUP($H2820*100+R$2,Feuil2!$A$3:$CQ$931,HLOOKUP(Feuil1!$F2820,Feuil2!$E$1:$DG$2,2,0),0)),"",VLOOKUP($H2820*100+R$2,Feuil2!$A$3:$CQ$931,HLOOKUP(Feuil1!$F2820,Feuil2!$E$1:$DG$2,2,0),0))</f>
        <v>13.47</v>
      </c>
      <c r="S2820" s="12">
        <f>IF(ISBLANK(VLOOKUP($H2820*100+S$2,Feuil2!$A$3:$CQ$931,HLOOKUP(Feuil1!$F2820,Feuil2!$E$1:$DG$2,2,0),0)),"",VLOOKUP($H2820*100+S$2,Feuil2!$A$3:$CQ$931,HLOOKUP(Feuil1!$F2820,Feuil2!$E$1:$DG$2,2,0),0))</f>
        <v>5.87</v>
      </c>
      <c r="T2820" s="12">
        <f>IF(ISBLANK(VLOOKUP($H2820*100+T$2,Feuil2!$A$3:$CQ$931,HLOOKUP(Feuil1!$F2820,Feuil2!$E$1:$DG$2,2,0),0)),"",VLOOKUP($H2820*100+T$2,Feuil2!$A$3:$CQ$931,HLOOKUP(Feuil1!$F2820,Feuil2!$E$1:$DG$2,2,0),0))</f>
        <v>5.79</v>
      </c>
      <c r="U2820" s="12">
        <f t="shared" si="66"/>
        <v>581.67000000000007</v>
      </c>
    </row>
    <row r="2821" spans="1:21" x14ac:dyDescent="0.35">
      <c r="A2821" s="10" t="s">
        <v>88</v>
      </c>
      <c r="B2821" s="8" t="s">
        <v>89</v>
      </c>
      <c r="C2821" s="39">
        <v>610720</v>
      </c>
      <c r="D2821" s="39">
        <v>448720</v>
      </c>
      <c r="E2821" s="39">
        <v>670</v>
      </c>
      <c r="F2821" s="10">
        <v>1250</v>
      </c>
      <c r="G2821" s="5" t="s">
        <v>47</v>
      </c>
      <c r="H2821" s="11">
        <v>1980</v>
      </c>
      <c r="I2821" s="12">
        <f>IF(ISBLANK(VLOOKUP($H2821*100+I$2,Feuil2!$A$3:$CQ$931,HLOOKUP(Feuil1!$F2821,Feuil2!$E$1:$DG$2,2,0),0)),"",VLOOKUP($H2821*100+I$2,Feuil2!$A$3:$CQ$931,HLOOKUP(Feuil1!$F2821,Feuil2!$E$1:$DG$2,2,0),0))</f>
        <v>11.49</v>
      </c>
      <c r="J2821" s="12">
        <f>IF(ISBLANK(VLOOKUP($H2821*100+J$2,Feuil2!$A$3:$CQ$931,HLOOKUP(Feuil1!$F2821,Feuil2!$E$1:$DG$2,2,0),0)),"",VLOOKUP($H2821*100+J$2,Feuil2!$A$3:$CQ$931,HLOOKUP(Feuil1!$F2821,Feuil2!$E$1:$DG$2,2,0),0))</f>
        <v>81.92</v>
      </c>
      <c r="K2821" s="12">
        <f>IF(ISBLANK(VLOOKUP($H2821*100+K$2,Feuil2!$A$3:$CQ$931,HLOOKUP(Feuil1!$F2821,Feuil2!$E$1:$DG$2,2,0),0)),"",VLOOKUP($H2821*100+K$2,Feuil2!$A$3:$CQ$931,HLOOKUP(Feuil1!$F2821,Feuil2!$E$1:$DG$2,2,0),0))</f>
        <v>109.02</v>
      </c>
      <c r="L2821" s="12">
        <f>IF(ISBLANK(VLOOKUP($H2821*100+L$2,Feuil2!$A$3:$CQ$931,HLOOKUP(Feuil1!$F2821,Feuil2!$E$1:$DG$2,2,0),0)),"",VLOOKUP($H2821*100+L$2,Feuil2!$A$3:$CQ$931,HLOOKUP(Feuil1!$F2821,Feuil2!$E$1:$DG$2,2,0),0))</f>
        <v>38.590000000000003</v>
      </c>
      <c r="M2821" s="12">
        <f>IF(ISBLANK(VLOOKUP($H2821*100+M$2,Feuil2!$A$3:$CQ$931,HLOOKUP(Feuil1!$F2821,Feuil2!$E$1:$DG$2,2,0),0)),"",VLOOKUP($H2821*100+M$2,Feuil2!$A$3:$CQ$931,HLOOKUP(Feuil1!$F2821,Feuil2!$E$1:$DG$2,2,0),0))</f>
        <v>19.18</v>
      </c>
      <c r="N2821" s="12">
        <f>IF(ISBLANK(VLOOKUP($H2821*100+N$2,Feuil2!$A$3:$CQ$931,HLOOKUP(Feuil1!$F2821,Feuil2!$E$1:$DG$2,2,0),0)),"",VLOOKUP($H2821*100+N$2,Feuil2!$A$3:$CQ$931,HLOOKUP(Feuil1!$F2821,Feuil2!$E$1:$DG$2,2,0),0))</f>
        <v>20.37</v>
      </c>
      <c r="O2821" s="12">
        <f>IF(ISBLANK(VLOOKUP($H2821*100+O$2,Feuil2!$A$3:$CQ$931,HLOOKUP(Feuil1!$F2821,Feuil2!$E$1:$DG$2,2,0),0)),"",VLOOKUP($H2821*100+O$2,Feuil2!$A$3:$CQ$931,HLOOKUP(Feuil1!$F2821,Feuil2!$E$1:$DG$2,2,0),0))</f>
        <v>50.16</v>
      </c>
      <c r="P2821" s="12">
        <f>IF(ISBLANK(VLOOKUP($H2821*100+P$2,Feuil2!$A$3:$CQ$931,HLOOKUP(Feuil1!$F2821,Feuil2!$E$1:$DG$2,2,0),0)),"",VLOOKUP($H2821*100+P$2,Feuil2!$A$3:$CQ$931,HLOOKUP(Feuil1!$F2821,Feuil2!$E$1:$DG$2,2,0),0))</f>
        <v>96.42</v>
      </c>
      <c r="Q2821" s="12">
        <f>IF(ISBLANK(VLOOKUP($H2821*100+Q$2,Feuil2!$A$3:$CQ$931,HLOOKUP(Feuil1!$F2821,Feuil2!$E$1:$DG$2,2,0),0)),"",VLOOKUP($H2821*100+Q$2,Feuil2!$A$3:$CQ$931,HLOOKUP(Feuil1!$F2821,Feuil2!$E$1:$DG$2,2,0),0))</f>
        <v>36.85</v>
      </c>
      <c r="R2821" s="12">
        <f>IF(ISBLANK(VLOOKUP($H2821*100+R$2,Feuil2!$A$3:$CQ$931,HLOOKUP(Feuil1!$F2821,Feuil2!$E$1:$DG$2,2,0),0)),"",VLOOKUP($H2821*100+R$2,Feuil2!$A$3:$CQ$931,HLOOKUP(Feuil1!$F2821,Feuil2!$E$1:$DG$2,2,0),0))</f>
        <v>9.1999999999999993</v>
      </c>
      <c r="S2821" s="12">
        <f>IF(ISBLANK(VLOOKUP($H2821*100+S$2,Feuil2!$A$3:$CQ$931,HLOOKUP(Feuil1!$F2821,Feuil2!$E$1:$DG$2,2,0),0)),"",VLOOKUP($H2821*100+S$2,Feuil2!$A$3:$CQ$931,HLOOKUP(Feuil1!$F2821,Feuil2!$E$1:$DG$2,2,0),0))</f>
        <v>5.79</v>
      </c>
      <c r="T2821" s="12">
        <f>IF(ISBLANK(VLOOKUP($H2821*100+T$2,Feuil2!$A$3:$CQ$931,HLOOKUP(Feuil1!$F2821,Feuil2!$E$1:$DG$2,2,0),0)),"",VLOOKUP($H2821*100+T$2,Feuil2!$A$3:$CQ$931,HLOOKUP(Feuil1!$F2821,Feuil2!$E$1:$DG$2,2,0),0))</f>
        <v>8.4</v>
      </c>
      <c r="U2821" s="12">
        <f t="shared" si="66"/>
        <v>487.39000000000004</v>
      </c>
    </row>
    <row r="2822" spans="1:21" x14ac:dyDescent="0.35">
      <c r="A2822" s="10" t="s">
        <v>88</v>
      </c>
      <c r="B2822" s="8" t="s">
        <v>89</v>
      </c>
      <c r="C2822" s="39">
        <v>610720</v>
      </c>
      <c r="D2822" s="39">
        <v>448720</v>
      </c>
      <c r="E2822" s="39">
        <v>670</v>
      </c>
      <c r="F2822" s="10">
        <v>1250</v>
      </c>
      <c r="G2822" s="5" t="s">
        <v>47</v>
      </c>
      <c r="H2822" s="11">
        <v>1981</v>
      </c>
      <c r="I2822" s="12">
        <f>IF(ISBLANK(VLOOKUP($H2822*100+I$2,Feuil2!$A$3:$CQ$931,HLOOKUP(Feuil1!$F2822,Feuil2!$E$1:$DG$2,2,0),0)),"",VLOOKUP($H2822*100+I$2,Feuil2!$A$3:$CQ$931,HLOOKUP(Feuil1!$F2822,Feuil2!$E$1:$DG$2,2,0),0))</f>
        <v>8.7200000000000006</v>
      </c>
      <c r="J2822" s="12">
        <f>IF(ISBLANK(VLOOKUP($H2822*100+J$2,Feuil2!$A$3:$CQ$931,HLOOKUP(Feuil1!$F2822,Feuil2!$E$1:$DG$2,2,0),0)),"",VLOOKUP($H2822*100+J$2,Feuil2!$A$3:$CQ$931,HLOOKUP(Feuil1!$F2822,Feuil2!$E$1:$DG$2,2,0),0))</f>
        <v>11.49</v>
      </c>
      <c r="K2822" s="12">
        <f>IF(ISBLANK(VLOOKUP($H2822*100+K$2,Feuil2!$A$3:$CQ$931,HLOOKUP(Feuil1!$F2822,Feuil2!$E$1:$DG$2,2,0),0)),"",VLOOKUP($H2822*100+K$2,Feuil2!$A$3:$CQ$931,HLOOKUP(Feuil1!$F2822,Feuil2!$E$1:$DG$2,2,0),0))</f>
        <v>5.79</v>
      </c>
      <c r="L2822" s="12">
        <f>IF(ISBLANK(VLOOKUP($H2822*100+L$2,Feuil2!$A$3:$CQ$931,HLOOKUP(Feuil1!$F2822,Feuil2!$E$1:$DG$2,2,0),0)),"",VLOOKUP($H2822*100+L$2,Feuil2!$A$3:$CQ$931,HLOOKUP(Feuil1!$F2822,Feuil2!$E$1:$DG$2,2,0),0))</f>
        <v>195.53</v>
      </c>
      <c r="M2822" s="12">
        <f>IF(ISBLANK(VLOOKUP($H2822*100+M$2,Feuil2!$A$3:$CQ$931,HLOOKUP(Feuil1!$F2822,Feuil2!$E$1:$DG$2,2,0),0)),"",VLOOKUP($H2822*100+M$2,Feuil2!$A$3:$CQ$931,HLOOKUP(Feuil1!$F2822,Feuil2!$E$1:$DG$2,2,0),0))</f>
        <v>99.27</v>
      </c>
      <c r="N2822" s="12">
        <f>IF(ISBLANK(VLOOKUP($H2822*100+N$2,Feuil2!$A$3:$CQ$931,HLOOKUP(Feuil1!$F2822,Feuil2!$E$1:$DG$2,2,0),0)),"",VLOOKUP($H2822*100+N$2,Feuil2!$A$3:$CQ$931,HLOOKUP(Feuil1!$F2822,Feuil2!$E$1:$DG$2,2,0),0))</f>
        <v>57.44</v>
      </c>
      <c r="O2822" s="12">
        <f>IF(ISBLANK(VLOOKUP($H2822*100+O$2,Feuil2!$A$3:$CQ$931,HLOOKUP(Feuil1!$F2822,Feuil2!$E$1:$DG$2,2,0),0)),"",VLOOKUP($H2822*100+O$2,Feuil2!$A$3:$CQ$931,HLOOKUP(Feuil1!$F2822,Feuil2!$E$1:$DG$2,2,0),0))</f>
        <v>52.85</v>
      </c>
      <c r="P2822" s="12">
        <f>IF(ISBLANK(VLOOKUP($H2822*100+P$2,Feuil2!$A$3:$CQ$931,HLOOKUP(Feuil1!$F2822,Feuil2!$E$1:$DG$2,2,0),0)),"",VLOOKUP($H2822*100+P$2,Feuil2!$A$3:$CQ$931,HLOOKUP(Feuil1!$F2822,Feuil2!$E$1:$DG$2,2,0),0))</f>
        <v>61.56</v>
      </c>
      <c r="Q2822" s="12">
        <f>IF(ISBLANK(VLOOKUP($H2822*100+Q$2,Feuil2!$A$3:$CQ$931,HLOOKUP(Feuil1!$F2822,Feuil2!$E$1:$DG$2,2,0),0)),"",VLOOKUP($H2822*100+Q$2,Feuil2!$A$3:$CQ$931,HLOOKUP(Feuil1!$F2822,Feuil2!$E$1:$DG$2,2,0),0))</f>
        <v>30.59</v>
      </c>
      <c r="R2822" s="12">
        <f>IF(ISBLANK(VLOOKUP($H2822*100+R$2,Feuil2!$A$3:$CQ$931,HLOOKUP(Feuil1!$F2822,Feuil2!$E$1:$DG$2,2,0),0)),"",VLOOKUP($H2822*100+R$2,Feuil2!$A$3:$CQ$931,HLOOKUP(Feuil1!$F2822,Feuil2!$E$1:$DG$2,2,0),0))</f>
        <v>5.79</v>
      </c>
      <c r="S2822" s="12">
        <f>IF(ISBLANK(VLOOKUP($H2822*100+S$2,Feuil2!$A$3:$CQ$931,HLOOKUP(Feuil1!$F2822,Feuil2!$E$1:$DG$2,2,0),0)),"",VLOOKUP($H2822*100+S$2,Feuil2!$A$3:$CQ$931,HLOOKUP(Feuil1!$F2822,Feuil2!$E$1:$DG$2,2,0),0))</f>
        <v>7.06</v>
      </c>
      <c r="T2822" s="12">
        <f>IF(ISBLANK(VLOOKUP($H2822*100+T$2,Feuil2!$A$3:$CQ$931,HLOOKUP(Feuil1!$F2822,Feuil2!$E$1:$DG$2,2,0),0)),"",VLOOKUP($H2822*100+T$2,Feuil2!$A$3:$CQ$931,HLOOKUP(Feuil1!$F2822,Feuil2!$E$1:$DG$2,2,0),0))</f>
        <v>9.99</v>
      </c>
      <c r="U2822" s="12">
        <f t="shared" si="66"/>
        <v>546.07999999999993</v>
      </c>
    </row>
    <row r="2823" spans="1:21" x14ac:dyDescent="0.35">
      <c r="A2823" s="10" t="s">
        <v>88</v>
      </c>
      <c r="B2823" s="8" t="s">
        <v>89</v>
      </c>
      <c r="C2823" s="39">
        <v>610720</v>
      </c>
      <c r="D2823" s="39">
        <v>448720</v>
      </c>
      <c r="E2823" s="39">
        <v>670</v>
      </c>
      <c r="F2823" s="10">
        <v>1250</v>
      </c>
      <c r="G2823" s="5" t="s">
        <v>47</v>
      </c>
      <c r="H2823" s="11">
        <v>1982</v>
      </c>
      <c r="I2823" s="12">
        <f>IF(ISBLANK(VLOOKUP($H2823*100+I$2,Feuil2!$A$3:$CQ$931,HLOOKUP(Feuil1!$F2823,Feuil2!$E$1:$DG$2,2,0),0)),"",VLOOKUP($H2823*100+I$2,Feuil2!$A$3:$CQ$931,HLOOKUP(Feuil1!$F2823,Feuil2!$E$1:$DG$2,2,0),0))</f>
        <v>5.79</v>
      </c>
      <c r="J2823" s="12">
        <f>IF(ISBLANK(VLOOKUP($H2823*100+J$2,Feuil2!$A$3:$CQ$931,HLOOKUP(Feuil1!$F2823,Feuil2!$E$1:$DG$2,2,0),0)),"",VLOOKUP($H2823*100+J$2,Feuil2!$A$3:$CQ$931,HLOOKUP(Feuil1!$F2823,Feuil2!$E$1:$DG$2,2,0),0))</f>
        <v>63.94</v>
      </c>
      <c r="K2823" s="12">
        <f>IF(ISBLANK(VLOOKUP($H2823*100+K$2,Feuil2!$A$3:$CQ$931,HLOOKUP(Feuil1!$F2823,Feuil2!$E$1:$DG$2,2,0),0)),"",VLOOKUP($H2823*100+K$2,Feuil2!$A$3:$CQ$931,HLOOKUP(Feuil1!$F2823,Feuil2!$E$1:$DG$2,2,0),0))</f>
        <v>73.84</v>
      </c>
      <c r="L2823" s="12">
        <f>IF(ISBLANK(VLOOKUP($H2823*100+L$2,Feuil2!$A$3:$CQ$931,HLOOKUP(Feuil1!$F2823,Feuil2!$E$1:$DG$2,2,0),0)),"",VLOOKUP($H2823*100+L$2,Feuil2!$A$3:$CQ$931,HLOOKUP(Feuil1!$F2823,Feuil2!$E$1:$DG$2,2,0),0))</f>
        <v>32.17</v>
      </c>
      <c r="M2823" s="12">
        <f>IF(ISBLANK(VLOOKUP($H2823*100+M$2,Feuil2!$A$3:$CQ$931,HLOOKUP(Feuil1!$F2823,Feuil2!$E$1:$DG$2,2,0),0)),"",VLOOKUP($H2823*100+M$2,Feuil2!$A$3:$CQ$931,HLOOKUP(Feuil1!$F2823,Feuil2!$E$1:$DG$2,2,0),0))</f>
        <v>5.79</v>
      </c>
      <c r="N2823" s="12">
        <f>IF(ISBLANK(VLOOKUP($H2823*100+N$2,Feuil2!$A$3:$CQ$931,HLOOKUP(Feuil1!$F2823,Feuil2!$E$1:$DG$2,2,0),0)),"",VLOOKUP($H2823*100+N$2,Feuil2!$A$3:$CQ$931,HLOOKUP(Feuil1!$F2823,Feuil2!$E$1:$DG$2,2,0),0))</f>
        <v>157.97999999999999</v>
      </c>
      <c r="O2823" s="12">
        <f>IF(ISBLANK(VLOOKUP($H2823*100+O$2,Feuil2!$A$3:$CQ$931,HLOOKUP(Feuil1!$F2823,Feuil2!$E$1:$DG$2,2,0),0)),"",VLOOKUP($H2823*100+O$2,Feuil2!$A$3:$CQ$931,HLOOKUP(Feuil1!$F2823,Feuil2!$E$1:$DG$2,2,0),0))</f>
        <v>34.47</v>
      </c>
      <c r="P2823" s="12">
        <f>IF(ISBLANK(VLOOKUP($H2823*100+P$2,Feuil2!$A$3:$CQ$931,HLOOKUP(Feuil1!$F2823,Feuil2!$E$1:$DG$2,2,0),0)),"",VLOOKUP($H2823*100+P$2,Feuil2!$A$3:$CQ$931,HLOOKUP(Feuil1!$F2823,Feuil2!$E$1:$DG$2,2,0),0))</f>
        <v>25.04</v>
      </c>
      <c r="Q2823" s="12">
        <f>IF(ISBLANK(VLOOKUP($H2823*100+Q$2,Feuil2!$A$3:$CQ$931,HLOOKUP(Feuil1!$F2823,Feuil2!$E$1:$DG$2,2,0),0)),"",VLOOKUP($H2823*100+Q$2,Feuil2!$A$3:$CQ$931,HLOOKUP(Feuil1!$F2823,Feuil2!$E$1:$DG$2,2,0),0))</f>
        <v>19.57</v>
      </c>
      <c r="R2823" s="12">
        <f>IF(ISBLANK(VLOOKUP($H2823*100+R$2,Feuil2!$A$3:$CQ$931,HLOOKUP(Feuil1!$F2823,Feuil2!$E$1:$DG$2,2,0),0)),"",VLOOKUP($H2823*100+R$2,Feuil2!$A$3:$CQ$931,HLOOKUP(Feuil1!$F2823,Feuil2!$E$1:$DG$2,2,0),0))</f>
        <v>6.98</v>
      </c>
      <c r="S2823" s="12">
        <f>IF(ISBLANK(VLOOKUP($H2823*100+S$2,Feuil2!$A$3:$CQ$931,HLOOKUP(Feuil1!$F2823,Feuil2!$E$1:$DG$2,2,0),0)),"",VLOOKUP($H2823*100+S$2,Feuil2!$A$3:$CQ$931,HLOOKUP(Feuil1!$F2823,Feuil2!$E$1:$DG$2,2,0),0))</f>
        <v>5.79</v>
      </c>
      <c r="T2823" s="12">
        <f>IF(ISBLANK(VLOOKUP($H2823*100+T$2,Feuil2!$A$3:$CQ$931,HLOOKUP(Feuil1!$F2823,Feuil2!$E$1:$DG$2,2,0),0)),"",VLOOKUP($H2823*100+T$2,Feuil2!$A$3:$CQ$931,HLOOKUP(Feuil1!$F2823,Feuil2!$E$1:$DG$2,2,0),0))</f>
        <v>5.87</v>
      </c>
      <c r="U2823" s="12">
        <f t="shared" si="66"/>
        <v>437.23000000000008</v>
      </c>
    </row>
    <row r="2824" spans="1:21" x14ac:dyDescent="0.35">
      <c r="A2824" s="10" t="s">
        <v>88</v>
      </c>
      <c r="B2824" s="8" t="s">
        <v>89</v>
      </c>
      <c r="C2824" s="39">
        <v>610720</v>
      </c>
      <c r="D2824" s="39">
        <v>448720</v>
      </c>
      <c r="E2824" s="39">
        <v>670</v>
      </c>
      <c r="F2824" s="10">
        <v>1250</v>
      </c>
      <c r="G2824" s="5" t="s">
        <v>47</v>
      </c>
      <c r="H2824" s="11">
        <v>1983</v>
      </c>
      <c r="I2824" s="12">
        <f>IF(ISBLANK(VLOOKUP($H2824*100+I$2,Feuil2!$A$3:$CQ$931,HLOOKUP(Feuil1!$F2824,Feuil2!$E$1:$DG$2,2,0),0)),"",VLOOKUP($H2824*100+I$2,Feuil2!$A$3:$CQ$931,HLOOKUP(Feuil1!$F2824,Feuil2!$E$1:$DG$2,2,0),0))</f>
        <v>5.79</v>
      </c>
      <c r="J2824" s="12">
        <f>IF(ISBLANK(VLOOKUP($H2824*100+J$2,Feuil2!$A$3:$CQ$931,HLOOKUP(Feuil1!$F2824,Feuil2!$E$1:$DG$2,2,0),0)),"",VLOOKUP($H2824*100+J$2,Feuil2!$A$3:$CQ$931,HLOOKUP(Feuil1!$F2824,Feuil2!$E$1:$DG$2,2,0),0))</f>
        <v>5.87</v>
      </c>
      <c r="K2824" s="12">
        <f>IF(ISBLANK(VLOOKUP($H2824*100+K$2,Feuil2!$A$3:$CQ$931,HLOOKUP(Feuil1!$F2824,Feuil2!$E$1:$DG$2,2,0),0)),"",VLOOKUP($H2824*100+K$2,Feuil2!$A$3:$CQ$931,HLOOKUP(Feuil1!$F2824,Feuil2!$E$1:$DG$2,2,0),0))</f>
        <v>199.81</v>
      </c>
      <c r="L2824" s="12">
        <f>IF(ISBLANK(VLOOKUP($H2824*100+L$2,Feuil2!$A$3:$CQ$931,HLOOKUP(Feuil1!$F2824,Feuil2!$E$1:$DG$2,2,0),0)),"",VLOOKUP($H2824*100+L$2,Feuil2!$A$3:$CQ$931,HLOOKUP(Feuil1!$F2824,Feuil2!$E$1:$DG$2,2,0),0))</f>
        <v>159.80000000000001</v>
      </c>
      <c r="M2824" s="12">
        <f>IF(ISBLANK(VLOOKUP($H2824*100+M$2,Feuil2!$A$3:$CQ$931,HLOOKUP(Feuil1!$F2824,Feuil2!$E$1:$DG$2,2,0),0)),"",VLOOKUP($H2824*100+M$2,Feuil2!$A$3:$CQ$931,HLOOKUP(Feuil1!$F2824,Feuil2!$E$1:$DG$2,2,0),0))</f>
        <v>18.940000000000001</v>
      </c>
      <c r="N2824" s="12">
        <f>IF(ISBLANK(VLOOKUP($H2824*100+N$2,Feuil2!$A$3:$CQ$931,HLOOKUP(Feuil1!$F2824,Feuil2!$E$1:$DG$2,2,0),0)),"",VLOOKUP($H2824*100+N$2,Feuil2!$A$3:$CQ$931,HLOOKUP(Feuil1!$F2824,Feuil2!$E$1:$DG$2,2,0),0))</f>
        <v>19.89</v>
      </c>
      <c r="O2824" s="12">
        <f>IF(ISBLANK(VLOOKUP($H2824*100+O$2,Feuil2!$A$3:$CQ$931,HLOOKUP(Feuil1!$F2824,Feuil2!$E$1:$DG$2,2,0),0)),"",VLOOKUP($H2824*100+O$2,Feuil2!$A$3:$CQ$931,HLOOKUP(Feuil1!$F2824,Feuil2!$E$1:$DG$2,2,0),0))</f>
        <v>86.99</v>
      </c>
      <c r="P2824" s="12">
        <f>IF(ISBLANK(VLOOKUP($H2824*100+P$2,Feuil2!$A$3:$CQ$931,HLOOKUP(Feuil1!$F2824,Feuil2!$E$1:$DG$2,2,0),0)),"",VLOOKUP($H2824*100+P$2,Feuil2!$A$3:$CQ$931,HLOOKUP(Feuil1!$F2824,Feuil2!$E$1:$DG$2,2,0),0))</f>
        <v>61.25</v>
      </c>
      <c r="Q2824" s="12">
        <f>IF(ISBLANK(VLOOKUP($H2824*100+Q$2,Feuil2!$A$3:$CQ$931,HLOOKUP(Feuil1!$F2824,Feuil2!$E$1:$DG$2,2,0),0)),"",VLOOKUP($H2824*100+Q$2,Feuil2!$A$3:$CQ$931,HLOOKUP(Feuil1!$F2824,Feuil2!$E$1:$DG$2,2,0),0))</f>
        <v>114.33</v>
      </c>
      <c r="R2824" s="12">
        <f>IF(ISBLANK(VLOOKUP($H2824*100+R$2,Feuil2!$A$3:$CQ$931,HLOOKUP(Feuil1!$F2824,Feuil2!$E$1:$DG$2,2,0),0)),"",VLOOKUP($H2824*100+R$2,Feuil2!$A$3:$CQ$931,HLOOKUP(Feuil1!$F2824,Feuil2!$E$1:$DG$2,2,0),0))</f>
        <v>10.7</v>
      </c>
      <c r="S2824" s="12">
        <f>IF(ISBLANK(VLOOKUP($H2824*100+S$2,Feuil2!$A$3:$CQ$931,HLOOKUP(Feuil1!$F2824,Feuil2!$E$1:$DG$2,2,0),0)),"",VLOOKUP($H2824*100+S$2,Feuil2!$A$3:$CQ$931,HLOOKUP(Feuil1!$F2824,Feuil2!$E$1:$DG$2,2,0),0))</f>
        <v>8.01</v>
      </c>
      <c r="T2824" s="12">
        <f>IF(ISBLANK(VLOOKUP($H2824*100+T$2,Feuil2!$A$3:$CQ$931,HLOOKUP(Feuil1!$F2824,Feuil2!$E$1:$DG$2,2,0),0)),"",VLOOKUP($H2824*100+T$2,Feuil2!$A$3:$CQ$931,HLOOKUP(Feuil1!$F2824,Feuil2!$E$1:$DG$2,2,0),0))</f>
        <v>5.79</v>
      </c>
      <c r="U2824" s="12">
        <f t="shared" si="66"/>
        <v>697.17</v>
      </c>
    </row>
    <row r="2825" spans="1:21" x14ac:dyDescent="0.35">
      <c r="A2825" s="10" t="s">
        <v>88</v>
      </c>
      <c r="B2825" s="8" t="s">
        <v>89</v>
      </c>
      <c r="C2825" s="39">
        <v>610720</v>
      </c>
      <c r="D2825" s="39">
        <v>448720</v>
      </c>
      <c r="E2825" s="39">
        <v>670</v>
      </c>
      <c r="F2825" s="10">
        <v>1250</v>
      </c>
      <c r="G2825" s="5" t="s">
        <v>47</v>
      </c>
      <c r="H2825" s="11">
        <v>1984</v>
      </c>
      <c r="I2825" s="12">
        <f>IF(ISBLANK(VLOOKUP($H2825*100+I$2,Feuil2!$A$3:$CQ$931,HLOOKUP(Feuil1!$F2825,Feuil2!$E$1:$DG$2,2,0),0)),"",VLOOKUP($H2825*100+I$2,Feuil2!$A$3:$CQ$931,HLOOKUP(Feuil1!$F2825,Feuil2!$E$1:$DG$2,2,0),0))</f>
        <v>6.03</v>
      </c>
      <c r="J2825" s="12">
        <f>IF(ISBLANK(VLOOKUP($H2825*100+J$2,Feuil2!$A$3:$CQ$931,HLOOKUP(Feuil1!$F2825,Feuil2!$E$1:$DG$2,2,0),0)),"",VLOOKUP($H2825*100+J$2,Feuil2!$A$3:$CQ$931,HLOOKUP(Feuil1!$F2825,Feuil2!$E$1:$DG$2,2,0),0))</f>
        <v>6.03</v>
      </c>
      <c r="K2825" s="12">
        <f>IF(ISBLANK(VLOOKUP($H2825*100+K$2,Feuil2!$A$3:$CQ$931,HLOOKUP(Feuil1!$F2825,Feuil2!$E$1:$DG$2,2,0),0)),"",VLOOKUP($H2825*100+K$2,Feuil2!$A$3:$CQ$931,HLOOKUP(Feuil1!$F2825,Feuil2!$E$1:$DG$2,2,0),0))</f>
        <v>126.53</v>
      </c>
      <c r="L2825" s="12">
        <f>IF(ISBLANK(VLOOKUP($H2825*100+L$2,Feuil2!$A$3:$CQ$931,HLOOKUP(Feuil1!$F2825,Feuil2!$E$1:$DG$2,2,0),0)),"",VLOOKUP($H2825*100+L$2,Feuil2!$A$3:$CQ$931,HLOOKUP(Feuil1!$F2825,Feuil2!$E$1:$DG$2,2,0),0))</f>
        <v>18.149999999999999</v>
      </c>
      <c r="M2825" s="12">
        <f>IF(ISBLANK(VLOOKUP($H2825*100+M$2,Feuil2!$A$3:$CQ$931,HLOOKUP(Feuil1!$F2825,Feuil2!$E$1:$DG$2,2,0),0)),"",VLOOKUP($H2825*100+M$2,Feuil2!$A$3:$CQ$931,HLOOKUP(Feuil1!$F2825,Feuil2!$E$1:$DG$2,2,0),0))</f>
        <v>93.65</v>
      </c>
      <c r="N2825" s="12">
        <f>IF(ISBLANK(VLOOKUP($H2825*100+N$2,Feuil2!$A$3:$CQ$931,HLOOKUP(Feuil1!$F2825,Feuil2!$E$1:$DG$2,2,0),0)),"",VLOOKUP($H2825*100+N$2,Feuil2!$A$3:$CQ$931,HLOOKUP(Feuil1!$F2825,Feuil2!$E$1:$DG$2,2,0),0))</f>
        <v>80.819999999999993</v>
      </c>
      <c r="O2825" s="12">
        <f>IF(ISBLANK(VLOOKUP($H2825*100+O$2,Feuil2!$A$3:$CQ$931,HLOOKUP(Feuil1!$F2825,Feuil2!$E$1:$DG$2,2,0),0)),"",VLOOKUP($H2825*100+O$2,Feuil2!$A$3:$CQ$931,HLOOKUP(Feuil1!$F2825,Feuil2!$E$1:$DG$2,2,0),0))</f>
        <v>24.33</v>
      </c>
      <c r="P2825" s="12">
        <f>IF(ISBLANK(VLOOKUP($H2825*100+P$2,Feuil2!$A$3:$CQ$931,HLOOKUP(Feuil1!$F2825,Feuil2!$E$1:$DG$2,2,0),0)),"",VLOOKUP($H2825*100+P$2,Feuil2!$A$3:$CQ$931,HLOOKUP(Feuil1!$F2825,Feuil2!$E$1:$DG$2,2,0),0))</f>
        <v>39.14</v>
      </c>
      <c r="Q2825" s="12">
        <f>IF(ISBLANK(VLOOKUP($H2825*100+Q$2,Feuil2!$A$3:$CQ$931,HLOOKUP(Feuil1!$F2825,Feuil2!$E$1:$DG$2,2,0),0)),"",VLOOKUP($H2825*100+Q$2,Feuil2!$A$3:$CQ$931,HLOOKUP(Feuil1!$F2825,Feuil2!$E$1:$DG$2,2,0),0))</f>
        <v>31.46</v>
      </c>
      <c r="R2825" s="12">
        <f>IF(ISBLANK(VLOOKUP($H2825*100+R$2,Feuil2!$A$3:$CQ$931,HLOOKUP(Feuil1!$F2825,Feuil2!$E$1:$DG$2,2,0),0)),"",VLOOKUP($H2825*100+R$2,Feuil2!$A$3:$CQ$931,HLOOKUP(Feuil1!$F2825,Feuil2!$E$1:$DG$2,2,0),0))</f>
        <v>10.7</v>
      </c>
      <c r="S2825" s="12">
        <f>IF(ISBLANK(VLOOKUP($H2825*100+S$2,Feuil2!$A$3:$CQ$931,HLOOKUP(Feuil1!$F2825,Feuil2!$E$1:$DG$2,2,0),0)),"",VLOOKUP($H2825*100+S$2,Feuil2!$A$3:$CQ$931,HLOOKUP(Feuil1!$F2825,Feuil2!$E$1:$DG$2,2,0),0))</f>
        <v>5.79</v>
      </c>
      <c r="T2825" s="12">
        <f>IF(ISBLANK(VLOOKUP($H2825*100+T$2,Feuil2!$A$3:$CQ$931,HLOOKUP(Feuil1!$F2825,Feuil2!$E$1:$DG$2,2,0),0)),"",VLOOKUP($H2825*100+T$2,Feuil2!$A$3:$CQ$931,HLOOKUP(Feuil1!$F2825,Feuil2!$E$1:$DG$2,2,0),0))</f>
        <v>6.34</v>
      </c>
      <c r="U2825" s="12">
        <f t="shared" si="66"/>
        <v>448.96999999999997</v>
      </c>
    </row>
    <row r="2826" spans="1:21" x14ac:dyDescent="0.35">
      <c r="A2826" s="10" t="s">
        <v>88</v>
      </c>
      <c r="B2826" s="8" t="s">
        <v>89</v>
      </c>
      <c r="C2826" s="39">
        <v>610720</v>
      </c>
      <c r="D2826" s="39">
        <v>448720</v>
      </c>
      <c r="E2826" s="39">
        <v>670</v>
      </c>
      <c r="F2826" s="10">
        <v>1250</v>
      </c>
      <c r="G2826" s="5" t="s">
        <v>47</v>
      </c>
      <c r="H2826" s="11">
        <v>1985</v>
      </c>
      <c r="I2826" s="12">
        <f>IF(ISBLANK(VLOOKUP($H2826*100+I$2,Feuil2!$A$3:$CQ$931,HLOOKUP(Feuil1!$F2826,Feuil2!$E$1:$DG$2,2,0),0)),"",VLOOKUP($H2826*100+I$2,Feuil2!$A$3:$CQ$931,HLOOKUP(Feuil1!$F2826,Feuil2!$E$1:$DG$2,2,0),0))</f>
        <v>17.28</v>
      </c>
      <c r="J2826" s="12">
        <f>IF(ISBLANK(VLOOKUP($H2826*100+J$2,Feuil2!$A$3:$CQ$931,HLOOKUP(Feuil1!$F2826,Feuil2!$E$1:$DG$2,2,0),0)),"",VLOOKUP($H2826*100+J$2,Feuil2!$A$3:$CQ$931,HLOOKUP(Feuil1!$F2826,Feuil2!$E$1:$DG$2,2,0),0))</f>
        <v>26.23</v>
      </c>
      <c r="K2826" s="12">
        <f>IF(ISBLANK(VLOOKUP($H2826*100+K$2,Feuil2!$A$3:$CQ$931,HLOOKUP(Feuil1!$F2826,Feuil2!$E$1:$DG$2,2,0),0)),"",VLOOKUP($H2826*100+K$2,Feuil2!$A$3:$CQ$931,HLOOKUP(Feuil1!$F2826,Feuil2!$E$1:$DG$2,2,0),0))</f>
        <v>177.63</v>
      </c>
      <c r="L2826" s="12">
        <f>IF(ISBLANK(VLOOKUP($H2826*100+L$2,Feuil2!$A$3:$CQ$931,HLOOKUP(Feuil1!$F2826,Feuil2!$E$1:$DG$2,2,0),0)),"",VLOOKUP($H2826*100+L$2,Feuil2!$A$3:$CQ$931,HLOOKUP(Feuil1!$F2826,Feuil2!$E$1:$DG$2,2,0),0))</f>
        <v>73.37</v>
      </c>
      <c r="M2826" s="12">
        <f>IF(ISBLANK(VLOOKUP($H2826*100+M$2,Feuil2!$A$3:$CQ$931,HLOOKUP(Feuil1!$F2826,Feuil2!$E$1:$DG$2,2,0),0)),"",VLOOKUP($H2826*100+M$2,Feuil2!$A$3:$CQ$931,HLOOKUP(Feuil1!$F2826,Feuil2!$E$1:$DG$2,2,0),0))</f>
        <v>127.32</v>
      </c>
      <c r="N2826" s="12">
        <f>IF(ISBLANK(VLOOKUP($H2826*100+N$2,Feuil2!$A$3:$CQ$931,HLOOKUP(Feuil1!$F2826,Feuil2!$E$1:$DG$2,2,0),0)),"",VLOOKUP($H2826*100+N$2,Feuil2!$A$3:$CQ$931,HLOOKUP(Feuil1!$F2826,Feuil2!$E$1:$DG$2,2,0),0))</f>
        <v>191.57</v>
      </c>
      <c r="O2826" s="12">
        <f>IF(ISBLANK(VLOOKUP($H2826*100+O$2,Feuil2!$A$3:$CQ$931,HLOOKUP(Feuil1!$F2826,Feuil2!$E$1:$DG$2,2,0),0)),"",VLOOKUP($H2826*100+O$2,Feuil2!$A$3:$CQ$931,HLOOKUP(Feuil1!$F2826,Feuil2!$E$1:$DG$2,2,0),0))</f>
        <v>50.16</v>
      </c>
      <c r="P2826" s="12">
        <f>IF(ISBLANK(VLOOKUP($H2826*100+P$2,Feuil2!$A$3:$CQ$931,HLOOKUP(Feuil1!$F2826,Feuil2!$E$1:$DG$2,2,0),0)),"",VLOOKUP($H2826*100+P$2,Feuil2!$A$3:$CQ$931,HLOOKUP(Feuil1!$F2826,Feuil2!$E$1:$DG$2,2,0),0))</f>
        <v>94.28</v>
      </c>
      <c r="Q2826" s="12">
        <f>IF(ISBLANK(VLOOKUP($H2826*100+Q$2,Feuil2!$A$3:$CQ$931,HLOOKUP(Feuil1!$F2826,Feuil2!$E$1:$DG$2,2,0),0)),"",VLOOKUP($H2826*100+Q$2,Feuil2!$A$3:$CQ$931,HLOOKUP(Feuil1!$F2826,Feuil2!$E$1:$DG$2,2,0),0))</f>
        <v>6.9</v>
      </c>
      <c r="R2826" s="12">
        <f>IF(ISBLANK(VLOOKUP($H2826*100+R$2,Feuil2!$A$3:$CQ$931,HLOOKUP(Feuil1!$F2826,Feuil2!$E$1:$DG$2,2,0),0)),"",VLOOKUP($H2826*100+R$2,Feuil2!$A$3:$CQ$931,HLOOKUP(Feuil1!$F2826,Feuil2!$E$1:$DG$2,2,0),0))</f>
        <v>8.48</v>
      </c>
      <c r="S2826" s="12">
        <f>IF(ISBLANK(VLOOKUP($H2826*100+S$2,Feuil2!$A$3:$CQ$931,HLOOKUP(Feuil1!$F2826,Feuil2!$E$1:$DG$2,2,0),0)),"",VLOOKUP($H2826*100+S$2,Feuil2!$A$3:$CQ$931,HLOOKUP(Feuil1!$F2826,Feuil2!$E$1:$DG$2,2,0),0))</f>
        <v>5.79</v>
      </c>
      <c r="T2826" s="12">
        <f>IF(ISBLANK(VLOOKUP($H2826*100+T$2,Feuil2!$A$3:$CQ$931,HLOOKUP(Feuil1!$F2826,Feuil2!$E$1:$DG$2,2,0),0)),"",VLOOKUP($H2826*100+T$2,Feuil2!$A$3:$CQ$931,HLOOKUP(Feuil1!$F2826,Feuil2!$E$1:$DG$2,2,0),0))</f>
        <v>5.79</v>
      </c>
      <c r="U2826" s="12">
        <f t="shared" si="66"/>
        <v>784.79999999999984</v>
      </c>
    </row>
    <row r="2827" spans="1:21" x14ac:dyDescent="0.35">
      <c r="A2827" s="10" t="s">
        <v>88</v>
      </c>
      <c r="B2827" s="8" t="s">
        <v>89</v>
      </c>
      <c r="C2827" s="39">
        <v>610720</v>
      </c>
      <c r="D2827" s="39">
        <v>448720</v>
      </c>
      <c r="E2827" s="39">
        <v>670</v>
      </c>
      <c r="F2827" s="10">
        <v>1250</v>
      </c>
      <c r="G2827" s="5" t="s">
        <v>47</v>
      </c>
      <c r="H2827" s="11">
        <v>1986</v>
      </c>
      <c r="I2827" s="12">
        <f>IF(ISBLANK(VLOOKUP($H2827*100+I$2,Feuil2!$A$3:$CQ$931,HLOOKUP(Feuil1!$F2827,Feuil2!$E$1:$DG$2,2,0),0)),"",VLOOKUP($H2827*100+I$2,Feuil2!$A$3:$CQ$931,HLOOKUP(Feuil1!$F2827,Feuil2!$E$1:$DG$2,2,0),0))</f>
        <v>12.37</v>
      </c>
      <c r="J2827" s="12">
        <f>IF(ISBLANK(VLOOKUP($H2827*100+J$2,Feuil2!$A$3:$CQ$931,HLOOKUP(Feuil1!$F2827,Feuil2!$E$1:$DG$2,2,0),0)),"",VLOOKUP($H2827*100+J$2,Feuil2!$A$3:$CQ$931,HLOOKUP(Feuil1!$F2827,Feuil2!$E$1:$DG$2,2,0),0))</f>
        <v>43.58</v>
      </c>
      <c r="K2827" s="12">
        <f>IF(ISBLANK(VLOOKUP($H2827*100+K$2,Feuil2!$A$3:$CQ$931,HLOOKUP(Feuil1!$F2827,Feuil2!$E$1:$DG$2,2,0),0)),"",VLOOKUP($H2827*100+K$2,Feuil2!$A$3:$CQ$931,HLOOKUP(Feuil1!$F2827,Feuil2!$E$1:$DG$2,2,0),0))</f>
        <v>31.93</v>
      </c>
      <c r="L2827" s="12">
        <f>IF(ISBLANK(VLOOKUP($H2827*100+L$2,Feuil2!$A$3:$CQ$931,HLOOKUP(Feuil1!$F2827,Feuil2!$E$1:$DG$2,2,0),0)),"",VLOOKUP($H2827*100+L$2,Feuil2!$A$3:$CQ$931,HLOOKUP(Feuil1!$F2827,Feuil2!$E$1:$DG$2,2,0),0))</f>
        <v>19.100000000000001</v>
      </c>
      <c r="M2827" s="12">
        <f>IF(ISBLANK(VLOOKUP($H2827*100+M$2,Feuil2!$A$3:$CQ$931,HLOOKUP(Feuil1!$F2827,Feuil2!$E$1:$DG$2,2,0),0)),"",VLOOKUP($H2827*100+M$2,Feuil2!$A$3:$CQ$931,HLOOKUP(Feuil1!$F2827,Feuil2!$E$1:$DG$2,2,0),0))</f>
        <v>198.86</v>
      </c>
      <c r="N2827" s="12">
        <f>IF(ISBLANK(VLOOKUP($H2827*100+N$2,Feuil2!$A$3:$CQ$931,HLOOKUP(Feuil1!$F2827,Feuil2!$E$1:$DG$2,2,0),0)),"",VLOOKUP($H2827*100+N$2,Feuil2!$A$3:$CQ$931,HLOOKUP(Feuil1!$F2827,Feuil2!$E$1:$DG$2,2,0),0))</f>
        <v>138.41</v>
      </c>
      <c r="O2827" s="12">
        <f>IF(ISBLANK(VLOOKUP($H2827*100+O$2,Feuil2!$A$3:$CQ$931,HLOOKUP(Feuil1!$F2827,Feuil2!$E$1:$DG$2,2,0),0)),"",VLOOKUP($H2827*100+O$2,Feuil2!$A$3:$CQ$931,HLOOKUP(Feuil1!$F2827,Feuil2!$E$1:$DG$2,2,0),0))</f>
        <v>6.42</v>
      </c>
      <c r="P2827" s="12">
        <f>IF(ISBLANK(VLOOKUP($H2827*100+P$2,Feuil2!$A$3:$CQ$931,HLOOKUP(Feuil1!$F2827,Feuil2!$E$1:$DG$2,2,0),0)),"",VLOOKUP($H2827*100+P$2,Feuil2!$A$3:$CQ$931,HLOOKUP(Feuil1!$F2827,Feuil2!$E$1:$DG$2,2,0),0))</f>
        <v>25.2</v>
      </c>
      <c r="Q2827" s="12">
        <f>IF(ISBLANK(VLOOKUP($H2827*100+Q$2,Feuil2!$A$3:$CQ$931,HLOOKUP(Feuil1!$F2827,Feuil2!$E$1:$DG$2,2,0),0)),"",VLOOKUP($H2827*100+Q$2,Feuil2!$A$3:$CQ$931,HLOOKUP(Feuil1!$F2827,Feuil2!$E$1:$DG$2,2,0),0))</f>
        <v>6.58</v>
      </c>
      <c r="R2827" s="12">
        <f>IF(ISBLANK(VLOOKUP($H2827*100+R$2,Feuil2!$A$3:$CQ$931,HLOOKUP(Feuil1!$F2827,Feuil2!$E$1:$DG$2,2,0),0)),"",VLOOKUP($H2827*100+R$2,Feuil2!$A$3:$CQ$931,HLOOKUP(Feuil1!$F2827,Feuil2!$E$1:$DG$2,2,0),0))</f>
        <v>5.95</v>
      </c>
      <c r="S2827" s="12">
        <f>IF(ISBLANK(VLOOKUP($H2827*100+S$2,Feuil2!$A$3:$CQ$931,HLOOKUP(Feuil1!$F2827,Feuil2!$E$1:$DG$2,2,0),0)),"",VLOOKUP($H2827*100+S$2,Feuil2!$A$3:$CQ$931,HLOOKUP(Feuil1!$F2827,Feuil2!$E$1:$DG$2,2,0),0))</f>
        <v>9.35</v>
      </c>
      <c r="T2827" s="12">
        <f>IF(ISBLANK(VLOOKUP($H2827*100+T$2,Feuil2!$A$3:$CQ$931,HLOOKUP(Feuil1!$F2827,Feuil2!$E$1:$DG$2,2,0),0)),"",VLOOKUP($H2827*100+T$2,Feuil2!$A$3:$CQ$931,HLOOKUP(Feuil1!$F2827,Feuil2!$E$1:$DG$2,2,0),0))</f>
        <v>5.79</v>
      </c>
      <c r="U2827" s="12">
        <f t="shared" ref="U2827:U2890" si="67">SUM(I2827:T2827)</f>
        <v>503.54</v>
      </c>
    </row>
    <row r="2828" spans="1:21" x14ac:dyDescent="0.35">
      <c r="A2828" s="10" t="s">
        <v>88</v>
      </c>
      <c r="B2828" s="8" t="s">
        <v>89</v>
      </c>
      <c r="C2828" s="39">
        <v>610720</v>
      </c>
      <c r="D2828" s="39">
        <v>448720</v>
      </c>
      <c r="E2828" s="39">
        <v>670</v>
      </c>
      <c r="F2828" s="10">
        <v>1250</v>
      </c>
      <c r="G2828" s="5" t="s">
        <v>47</v>
      </c>
      <c r="H2828" s="11">
        <v>1987</v>
      </c>
      <c r="I2828" s="12">
        <f>IF(ISBLANK(VLOOKUP($H2828*100+I$2,Feuil2!$A$3:$CQ$931,HLOOKUP(Feuil1!$F2828,Feuil2!$E$1:$DG$2,2,0),0)),"",VLOOKUP($H2828*100+I$2,Feuil2!$A$3:$CQ$931,HLOOKUP(Feuil1!$F2828,Feuil2!$E$1:$DG$2,2,0),0))</f>
        <v>10.07</v>
      </c>
      <c r="J2828" s="12">
        <f>IF(ISBLANK(VLOOKUP($H2828*100+J$2,Feuil2!$A$3:$CQ$931,HLOOKUP(Feuil1!$F2828,Feuil2!$E$1:$DG$2,2,0),0)),"",VLOOKUP($H2828*100+J$2,Feuil2!$A$3:$CQ$931,HLOOKUP(Feuil1!$F2828,Feuil2!$E$1:$DG$2,2,0),0))</f>
        <v>21.63</v>
      </c>
      <c r="K2828" s="12">
        <f>IF(ISBLANK(VLOOKUP($H2828*100+K$2,Feuil2!$A$3:$CQ$931,HLOOKUP(Feuil1!$F2828,Feuil2!$E$1:$DG$2,2,0),0)),"",VLOOKUP($H2828*100+K$2,Feuil2!$A$3:$CQ$931,HLOOKUP(Feuil1!$F2828,Feuil2!$E$1:$DG$2,2,0),0))</f>
        <v>98.96</v>
      </c>
      <c r="L2828" s="12">
        <f>IF(ISBLANK(VLOOKUP($H2828*100+L$2,Feuil2!$A$3:$CQ$931,HLOOKUP(Feuil1!$F2828,Feuil2!$E$1:$DG$2,2,0),0)),"",VLOOKUP($H2828*100+L$2,Feuil2!$A$3:$CQ$931,HLOOKUP(Feuil1!$F2828,Feuil2!$E$1:$DG$2,2,0),0))</f>
        <v>85.09</v>
      </c>
      <c r="M2828" s="12">
        <f>IF(ISBLANK(VLOOKUP($H2828*100+M$2,Feuil2!$A$3:$CQ$931,HLOOKUP(Feuil1!$F2828,Feuil2!$E$1:$DG$2,2,0),0)),"",VLOOKUP($H2828*100+M$2,Feuil2!$A$3:$CQ$931,HLOOKUP(Feuil1!$F2828,Feuil2!$E$1:$DG$2,2,0),0))</f>
        <v>99.83</v>
      </c>
      <c r="N2828" s="12">
        <f>IF(ISBLANK(VLOOKUP($H2828*100+N$2,Feuil2!$A$3:$CQ$931,HLOOKUP(Feuil1!$F2828,Feuil2!$E$1:$DG$2,2,0),0)),"",VLOOKUP($H2828*100+N$2,Feuil2!$A$3:$CQ$931,HLOOKUP(Feuil1!$F2828,Feuil2!$E$1:$DG$2,2,0),0))</f>
        <v>37.159999999999997</v>
      </c>
      <c r="O2828" s="12">
        <f>IF(ISBLANK(VLOOKUP($H2828*100+O$2,Feuil2!$A$3:$CQ$931,HLOOKUP(Feuil1!$F2828,Feuil2!$E$1:$DG$2,2,0),0)),"",VLOOKUP($H2828*100+O$2,Feuil2!$A$3:$CQ$931,HLOOKUP(Feuil1!$F2828,Feuil2!$E$1:$DG$2,2,0),0))</f>
        <v>25.36</v>
      </c>
      <c r="P2828" s="12">
        <f>IF(ISBLANK(VLOOKUP($H2828*100+P$2,Feuil2!$A$3:$CQ$931,HLOOKUP(Feuil1!$F2828,Feuil2!$E$1:$DG$2,2,0),0)),"",VLOOKUP($H2828*100+P$2,Feuil2!$A$3:$CQ$931,HLOOKUP(Feuil1!$F2828,Feuil2!$E$1:$DG$2,2,0),0))</f>
        <v>41.2</v>
      </c>
      <c r="Q2828" s="12">
        <f>IF(ISBLANK(VLOOKUP($H2828*100+Q$2,Feuil2!$A$3:$CQ$931,HLOOKUP(Feuil1!$F2828,Feuil2!$E$1:$DG$2,2,0),0)),"",VLOOKUP($H2828*100+Q$2,Feuil2!$A$3:$CQ$931,HLOOKUP(Feuil1!$F2828,Feuil2!$E$1:$DG$2,2,0),0))</f>
        <v>43.34</v>
      </c>
      <c r="R2828" s="12">
        <f>IF(ISBLANK(VLOOKUP($H2828*100+R$2,Feuil2!$A$3:$CQ$931,HLOOKUP(Feuil1!$F2828,Feuil2!$E$1:$DG$2,2,0),0)),"",VLOOKUP($H2828*100+R$2,Feuil2!$A$3:$CQ$931,HLOOKUP(Feuil1!$F2828,Feuil2!$E$1:$DG$2,2,0),0))</f>
        <v>6.98</v>
      </c>
      <c r="S2828" s="12">
        <f>IF(ISBLANK(VLOOKUP($H2828*100+S$2,Feuil2!$A$3:$CQ$931,HLOOKUP(Feuil1!$F2828,Feuil2!$E$1:$DG$2,2,0),0)),"",VLOOKUP($H2828*100+S$2,Feuil2!$A$3:$CQ$931,HLOOKUP(Feuil1!$F2828,Feuil2!$E$1:$DG$2,2,0),0))</f>
        <v>5.79</v>
      </c>
      <c r="T2828" s="12">
        <f>IF(ISBLANK(VLOOKUP($H2828*100+T$2,Feuil2!$A$3:$CQ$931,HLOOKUP(Feuil1!$F2828,Feuil2!$E$1:$DG$2,2,0),0)),"",VLOOKUP($H2828*100+T$2,Feuil2!$A$3:$CQ$931,HLOOKUP(Feuil1!$F2828,Feuil2!$E$1:$DG$2,2,0),0))</f>
        <v>5.79</v>
      </c>
      <c r="U2828" s="12">
        <f t="shared" si="67"/>
        <v>481.20000000000005</v>
      </c>
    </row>
    <row r="2829" spans="1:21" x14ac:dyDescent="0.35">
      <c r="A2829" s="10" t="s">
        <v>88</v>
      </c>
      <c r="B2829" s="8" t="s">
        <v>89</v>
      </c>
      <c r="C2829" s="39">
        <v>610720</v>
      </c>
      <c r="D2829" s="39">
        <v>448720</v>
      </c>
      <c r="E2829" s="39">
        <v>670</v>
      </c>
      <c r="F2829" s="10">
        <v>1250</v>
      </c>
      <c r="G2829" s="5" t="s">
        <v>47</v>
      </c>
      <c r="H2829" s="11">
        <v>1988</v>
      </c>
      <c r="I2829" s="12">
        <f>IF(ISBLANK(VLOOKUP($H2829*100+I$2,Feuil2!$A$3:$CQ$931,HLOOKUP(Feuil1!$F2829,Feuil2!$E$1:$DG$2,2,0),0)),"",VLOOKUP($H2829*100+I$2,Feuil2!$A$3:$CQ$931,HLOOKUP(Feuil1!$F2829,Feuil2!$E$1:$DG$2,2,0),0))</f>
        <v>5.79</v>
      </c>
      <c r="J2829" s="12">
        <f>IF(ISBLANK(VLOOKUP($H2829*100+J$2,Feuil2!$A$3:$CQ$931,HLOOKUP(Feuil1!$F2829,Feuil2!$E$1:$DG$2,2,0),0)),"",VLOOKUP($H2829*100+J$2,Feuil2!$A$3:$CQ$931,HLOOKUP(Feuil1!$F2829,Feuil2!$E$1:$DG$2,2,0),0))</f>
        <v>36.21</v>
      </c>
      <c r="K2829" s="12">
        <f>IF(ISBLANK(VLOOKUP($H2829*100+K$2,Feuil2!$A$3:$CQ$931,HLOOKUP(Feuil1!$F2829,Feuil2!$E$1:$DG$2,2,0),0)),"",VLOOKUP($H2829*100+K$2,Feuil2!$A$3:$CQ$931,HLOOKUP(Feuil1!$F2829,Feuil2!$E$1:$DG$2,2,0),0))</f>
        <v>93.73</v>
      </c>
      <c r="L2829" s="12">
        <f>IF(ISBLANK(VLOOKUP($H2829*100+L$2,Feuil2!$A$3:$CQ$931,HLOOKUP(Feuil1!$F2829,Feuil2!$E$1:$DG$2,2,0),0)),"",VLOOKUP($H2829*100+L$2,Feuil2!$A$3:$CQ$931,HLOOKUP(Feuil1!$F2829,Feuil2!$E$1:$DG$2,2,0),0))</f>
        <v>17.12</v>
      </c>
      <c r="M2829" s="12">
        <f>IF(ISBLANK(VLOOKUP($H2829*100+M$2,Feuil2!$A$3:$CQ$931,HLOOKUP(Feuil1!$F2829,Feuil2!$E$1:$DG$2,2,0),0)),"",VLOOKUP($H2829*100+M$2,Feuil2!$A$3:$CQ$931,HLOOKUP(Feuil1!$F2829,Feuil2!$E$1:$DG$2,2,0),0))</f>
        <v>29.48</v>
      </c>
      <c r="N2829" s="12">
        <f>IF(ISBLANK(VLOOKUP($H2829*100+N$2,Feuil2!$A$3:$CQ$931,HLOOKUP(Feuil1!$F2829,Feuil2!$E$1:$DG$2,2,0),0)),"",VLOOKUP($H2829*100+N$2,Feuil2!$A$3:$CQ$931,HLOOKUP(Feuil1!$F2829,Feuil2!$E$1:$DG$2,2,0),0))</f>
        <v>79.55</v>
      </c>
      <c r="O2829" s="12">
        <f>IF(ISBLANK(VLOOKUP($H2829*100+O$2,Feuil2!$A$3:$CQ$931,HLOOKUP(Feuil1!$F2829,Feuil2!$E$1:$DG$2,2,0),0)),"",VLOOKUP($H2829*100+O$2,Feuil2!$A$3:$CQ$931,HLOOKUP(Feuil1!$F2829,Feuil2!$E$1:$DG$2,2,0),0))</f>
        <v>54.67</v>
      </c>
      <c r="P2829" s="12">
        <f>IF(ISBLANK(VLOOKUP($H2829*100+P$2,Feuil2!$A$3:$CQ$931,HLOOKUP(Feuil1!$F2829,Feuil2!$E$1:$DG$2,2,0),0)),"",VLOOKUP($H2829*100+P$2,Feuil2!$A$3:$CQ$931,HLOOKUP(Feuil1!$F2829,Feuil2!$E$1:$DG$2,2,0),0))</f>
        <v>136.27000000000001</v>
      </c>
      <c r="Q2829" s="12">
        <f>IF(ISBLANK(VLOOKUP($H2829*100+Q$2,Feuil2!$A$3:$CQ$931,HLOOKUP(Feuil1!$F2829,Feuil2!$E$1:$DG$2,2,0),0)),"",VLOOKUP($H2829*100+Q$2,Feuil2!$A$3:$CQ$931,HLOOKUP(Feuil1!$F2829,Feuil2!$E$1:$DG$2,2,0),0))</f>
        <v>37.32</v>
      </c>
      <c r="R2829" s="12">
        <f>IF(ISBLANK(VLOOKUP($H2829*100+R$2,Feuil2!$A$3:$CQ$931,HLOOKUP(Feuil1!$F2829,Feuil2!$E$1:$DG$2,2,0),0)),"",VLOOKUP($H2829*100+R$2,Feuil2!$A$3:$CQ$931,HLOOKUP(Feuil1!$F2829,Feuil2!$E$1:$DG$2,2,0),0))</f>
        <v>15.06</v>
      </c>
      <c r="S2829" s="12">
        <f>IF(ISBLANK(VLOOKUP($H2829*100+S$2,Feuil2!$A$3:$CQ$931,HLOOKUP(Feuil1!$F2829,Feuil2!$E$1:$DG$2,2,0),0)),"",VLOOKUP($H2829*100+S$2,Feuil2!$A$3:$CQ$931,HLOOKUP(Feuil1!$F2829,Feuil2!$E$1:$DG$2,2,0),0))</f>
        <v>5.79</v>
      </c>
      <c r="T2829" s="12">
        <f>IF(ISBLANK(VLOOKUP($H2829*100+T$2,Feuil2!$A$3:$CQ$931,HLOOKUP(Feuil1!$F2829,Feuil2!$E$1:$DG$2,2,0),0)),"",VLOOKUP($H2829*100+T$2,Feuil2!$A$3:$CQ$931,HLOOKUP(Feuil1!$F2829,Feuil2!$E$1:$DG$2,2,0),0))</f>
        <v>6.5</v>
      </c>
      <c r="U2829" s="12">
        <f t="shared" si="67"/>
        <v>517.49</v>
      </c>
    </row>
    <row r="2830" spans="1:21" x14ac:dyDescent="0.35">
      <c r="A2830" s="10" t="s">
        <v>88</v>
      </c>
      <c r="B2830" s="8" t="s">
        <v>89</v>
      </c>
      <c r="C2830" s="39">
        <v>610720</v>
      </c>
      <c r="D2830" s="39">
        <v>448720</v>
      </c>
      <c r="E2830" s="39">
        <v>670</v>
      </c>
      <c r="F2830" s="10">
        <v>1250</v>
      </c>
      <c r="G2830" s="5" t="s">
        <v>47</v>
      </c>
      <c r="H2830" s="11">
        <v>1989</v>
      </c>
      <c r="I2830" s="12">
        <f>IF(ISBLANK(VLOOKUP($H2830*100+I$2,Feuil2!$A$3:$CQ$931,HLOOKUP(Feuil1!$F2830,Feuil2!$E$1:$DG$2,2,0),0)),"",VLOOKUP($H2830*100+I$2,Feuil2!$A$3:$CQ$931,HLOOKUP(Feuil1!$F2830,Feuil2!$E$1:$DG$2,2,0),0))</f>
        <v>7.77</v>
      </c>
      <c r="J2830" s="12">
        <f>IF(ISBLANK(VLOOKUP($H2830*100+J$2,Feuil2!$A$3:$CQ$931,HLOOKUP(Feuil1!$F2830,Feuil2!$E$1:$DG$2,2,0),0)),"",VLOOKUP($H2830*100+J$2,Feuil2!$A$3:$CQ$931,HLOOKUP(Feuil1!$F2830,Feuil2!$E$1:$DG$2,2,0),0))</f>
        <v>48.73</v>
      </c>
      <c r="K2830" s="12">
        <f>IF(ISBLANK(VLOOKUP($H2830*100+K$2,Feuil2!$A$3:$CQ$931,HLOOKUP(Feuil1!$F2830,Feuil2!$E$1:$DG$2,2,0),0)),"",VLOOKUP($H2830*100+K$2,Feuil2!$A$3:$CQ$931,HLOOKUP(Feuil1!$F2830,Feuil2!$E$1:$DG$2,2,0),0))</f>
        <v>152.59</v>
      </c>
      <c r="L2830" s="12">
        <f>IF(ISBLANK(VLOOKUP($H2830*100+L$2,Feuil2!$A$3:$CQ$931,HLOOKUP(Feuil1!$F2830,Feuil2!$E$1:$DG$2,2,0),0)),"",VLOOKUP($H2830*100+L$2,Feuil2!$A$3:$CQ$931,HLOOKUP(Feuil1!$F2830,Feuil2!$E$1:$DG$2,2,0),0))</f>
        <v>163.44999999999999</v>
      </c>
      <c r="M2830" s="12">
        <f>IF(ISBLANK(VLOOKUP($H2830*100+M$2,Feuil2!$A$3:$CQ$931,HLOOKUP(Feuil1!$F2830,Feuil2!$E$1:$DG$2,2,0),0)),"",VLOOKUP($H2830*100+M$2,Feuil2!$A$3:$CQ$931,HLOOKUP(Feuil1!$F2830,Feuil2!$E$1:$DG$2,2,0),0))</f>
        <v>74.72</v>
      </c>
      <c r="N2830" s="12">
        <f>IF(ISBLANK(VLOOKUP($H2830*100+N$2,Feuil2!$A$3:$CQ$931,HLOOKUP(Feuil1!$F2830,Feuil2!$E$1:$DG$2,2,0),0)),"",VLOOKUP($H2830*100+N$2,Feuil2!$A$3:$CQ$931,HLOOKUP(Feuil1!$F2830,Feuil2!$E$1:$DG$2,2,0),0))</f>
        <v>5.79</v>
      </c>
      <c r="O2830" s="12">
        <f>IF(ISBLANK(VLOOKUP($H2830*100+O$2,Feuil2!$A$3:$CQ$931,HLOOKUP(Feuil1!$F2830,Feuil2!$E$1:$DG$2,2,0),0)),"",VLOOKUP($H2830*100+O$2,Feuil2!$A$3:$CQ$931,HLOOKUP(Feuil1!$F2830,Feuil2!$E$1:$DG$2,2,0),0))</f>
        <v>34.86</v>
      </c>
      <c r="P2830" s="12">
        <f>IF(ISBLANK(VLOOKUP($H2830*100+P$2,Feuil2!$A$3:$CQ$931,HLOOKUP(Feuil1!$F2830,Feuil2!$E$1:$DG$2,2,0),0)),"",VLOOKUP($H2830*100+P$2,Feuil2!$A$3:$CQ$931,HLOOKUP(Feuil1!$F2830,Feuil2!$E$1:$DG$2,2,0),0))</f>
        <v>97.29</v>
      </c>
      <c r="Q2830" s="12">
        <f>IF(ISBLANK(VLOOKUP($H2830*100+Q$2,Feuil2!$A$3:$CQ$931,HLOOKUP(Feuil1!$F2830,Feuil2!$E$1:$DG$2,2,0),0)),"",VLOOKUP($H2830*100+Q$2,Feuil2!$A$3:$CQ$931,HLOOKUP(Feuil1!$F2830,Feuil2!$E$1:$DG$2,2,0),0))</f>
        <v>19.18</v>
      </c>
      <c r="R2830" s="12">
        <f>IF(ISBLANK(VLOOKUP($H2830*100+R$2,Feuil2!$A$3:$CQ$931,HLOOKUP(Feuil1!$F2830,Feuil2!$E$1:$DG$2,2,0),0)),"",VLOOKUP($H2830*100+R$2,Feuil2!$A$3:$CQ$931,HLOOKUP(Feuil1!$F2830,Feuil2!$E$1:$DG$2,2,0),0))</f>
        <v>5.79</v>
      </c>
      <c r="S2830" s="12">
        <f>IF(ISBLANK(VLOOKUP($H2830*100+S$2,Feuil2!$A$3:$CQ$931,HLOOKUP(Feuil1!$F2830,Feuil2!$E$1:$DG$2,2,0),0)),"",VLOOKUP($H2830*100+S$2,Feuil2!$A$3:$CQ$931,HLOOKUP(Feuil1!$F2830,Feuil2!$E$1:$DG$2,2,0),0))</f>
        <v>6.66</v>
      </c>
      <c r="T2830" s="12">
        <f>IF(ISBLANK(VLOOKUP($H2830*100+T$2,Feuil2!$A$3:$CQ$931,HLOOKUP(Feuil1!$F2830,Feuil2!$E$1:$DG$2,2,0),0)),"",VLOOKUP($H2830*100+T$2,Feuil2!$A$3:$CQ$931,HLOOKUP(Feuil1!$F2830,Feuil2!$E$1:$DG$2,2,0),0))</f>
        <v>5.79</v>
      </c>
      <c r="U2830" s="12">
        <f t="shared" si="67"/>
        <v>622.61999999999989</v>
      </c>
    </row>
    <row r="2831" spans="1:21" x14ac:dyDescent="0.35">
      <c r="A2831" s="10" t="s">
        <v>88</v>
      </c>
      <c r="B2831" s="8" t="s">
        <v>89</v>
      </c>
      <c r="C2831" s="39">
        <v>610720</v>
      </c>
      <c r="D2831" s="39">
        <v>448720</v>
      </c>
      <c r="E2831" s="39">
        <v>670</v>
      </c>
      <c r="F2831" s="10">
        <v>1250</v>
      </c>
      <c r="G2831" s="5" t="s">
        <v>47</v>
      </c>
      <c r="H2831" s="11">
        <v>1990</v>
      </c>
      <c r="I2831" s="12">
        <f>IF(ISBLANK(VLOOKUP($H2831*100+I$2,Feuil2!$A$3:$CQ$931,HLOOKUP(Feuil1!$F2831,Feuil2!$E$1:$DG$2,2,0),0)),"",VLOOKUP($H2831*100+I$2,Feuil2!$A$3:$CQ$931,HLOOKUP(Feuil1!$F2831,Feuil2!$E$1:$DG$2,2,0),0))</f>
        <v>21</v>
      </c>
      <c r="J2831" s="12">
        <f>IF(ISBLANK(VLOOKUP($H2831*100+J$2,Feuil2!$A$3:$CQ$931,HLOOKUP(Feuil1!$F2831,Feuil2!$E$1:$DG$2,2,0),0)),"",VLOOKUP($H2831*100+J$2,Feuil2!$A$3:$CQ$931,HLOOKUP(Feuil1!$F2831,Feuil2!$E$1:$DG$2,2,0),0))</f>
        <v>40.17</v>
      </c>
      <c r="K2831" s="12">
        <f>IF(ISBLANK(VLOOKUP($H2831*100+K$2,Feuil2!$A$3:$CQ$931,HLOOKUP(Feuil1!$F2831,Feuil2!$E$1:$DG$2,2,0),0)),"",VLOOKUP($H2831*100+K$2,Feuil2!$A$3:$CQ$931,HLOOKUP(Feuil1!$F2831,Feuil2!$E$1:$DG$2,2,0),0))</f>
        <v>70.83</v>
      </c>
      <c r="L2831" s="12">
        <f>IF(ISBLANK(VLOOKUP($H2831*100+L$2,Feuil2!$A$3:$CQ$931,HLOOKUP(Feuil1!$F2831,Feuil2!$E$1:$DG$2,2,0),0)),"",VLOOKUP($H2831*100+L$2,Feuil2!$A$3:$CQ$931,HLOOKUP(Feuil1!$F2831,Feuil2!$E$1:$DG$2,2,0),0))</f>
        <v>132.79</v>
      </c>
      <c r="M2831" s="12">
        <f>IF(ISBLANK(VLOOKUP($H2831*100+M$2,Feuil2!$A$3:$CQ$931,HLOOKUP(Feuil1!$F2831,Feuil2!$E$1:$DG$2,2,0),0)),"",VLOOKUP($H2831*100+M$2,Feuil2!$A$3:$CQ$931,HLOOKUP(Feuil1!$F2831,Feuil2!$E$1:$DG$2,2,0),0))</f>
        <v>18.47</v>
      </c>
      <c r="N2831" s="12">
        <f>IF(ISBLANK(VLOOKUP($H2831*100+N$2,Feuil2!$A$3:$CQ$931,HLOOKUP(Feuil1!$F2831,Feuil2!$E$1:$DG$2,2,0),0)),"",VLOOKUP($H2831*100+N$2,Feuil2!$A$3:$CQ$931,HLOOKUP(Feuil1!$F2831,Feuil2!$E$1:$DG$2,2,0),0))</f>
        <v>133.5</v>
      </c>
      <c r="O2831" s="12">
        <f>IF(ISBLANK(VLOOKUP($H2831*100+O$2,Feuil2!$A$3:$CQ$931,HLOOKUP(Feuil1!$F2831,Feuil2!$E$1:$DG$2,2,0),0)),"",VLOOKUP($H2831*100+O$2,Feuil2!$A$3:$CQ$931,HLOOKUP(Feuil1!$F2831,Feuil2!$E$1:$DG$2,2,0),0))</f>
        <v>175.17</v>
      </c>
      <c r="P2831" s="12">
        <f>IF(ISBLANK(VLOOKUP($H2831*100+P$2,Feuil2!$A$3:$CQ$931,HLOOKUP(Feuil1!$F2831,Feuil2!$E$1:$DG$2,2,0),0)),"",VLOOKUP($H2831*100+P$2,Feuil2!$A$3:$CQ$931,HLOOKUP(Feuil1!$F2831,Feuil2!$E$1:$DG$2,2,0),0))</f>
        <v>15.45</v>
      </c>
      <c r="Q2831" s="12">
        <f>IF(ISBLANK(VLOOKUP($H2831*100+Q$2,Feuil2!$A$3:$CQ$931,HLOOKUP(Feuil1!$F2831,Feuil2!$E$1:$DG$2,2,0),0)),"",VLOOKUP($H2831*100+Q$2,Feuil2!$A$3:$CQ$931,HLOOKUP(Feuil1!$F2831,Feuil2!$E$1:$DG$2,2,0),0))</f>
        <v>8.9600000000000009</v>
      </c>
      <c r="R2831" s="12">
        <f>IF(ISBLANK(VLOOKUP($H2831*100+R$2,Feuil2!$A$3:$CQ$931,HLOOKUP(Feuil1!$F2831,Feuil2!$E$1:$DG$2,2,0),0)),"",VLOOKUP($H2831*100+R$2,Feuil2!$A$3:$CQ$931,HLOOKUP(Feuil1!$F2831,Feuil2!$E$1:$DG$2,2,0),0))</f>
        <v>5.79</v>
      </c>
      <c r="S2831" s="12">
        <f>IF(ISBLANK(VLOOKUP($H2831*100+S$2,Feuil2!$A$3:$CQ$931,HLOOKUP(Feuil1!$F2831,Feuil2!$E$1:$DG$2,2,0),0)),"",VLOOKUP($H2831*100+S$2,Feuil2!$A$3:$CQ$931,HLOOKUP(Feuil1!$F2831,Feuil2!$E$1:$DG$2,2,0),0))</f>
        <v>7.45</v>
      </c>
      <c r="T2831" s="12">
        <f>IF(ISBLANK(VLOOKUP($H2831*100+T$2,Feuil2!$A$3:$CQ$931,HLOOKUP(Feuil1!$F2831,Feuil2!$E$1:$DG$2,2,0),0)),"",VLOOKUP($H2831*100+T$2,Feuil2!$A$3:$CQ$931,HLOOKUP(Feuil1!$F2831,Feuil2!$E$1:$DG$2,2,0),0))</f>
        <v>5.87</v>
      </c>
      <c r="U2831" s="12">
        <f t="shared" si="67"/>
        <v>635.45000000000005</v>
      </c>
    </row>
    <row r="2832" spans="1:21" x14ac:dyDescent="0.35">
      <c r="A2832" s="10" t="s">
        <v>88</v>
      </c>
      <c r="B2832" s="8" t="s">
        <v>89</v>
      </c>
      <c r="C2832" s="39">
        <v>610720</v>
      </c>
      <c r="D2832" s="39">
        <v>448720</v>
      </c>
      <c r="E2832" s="39">
        <v>670</v>
      </c>
      <c r="F2832" s="10">
        <v>1250</v>
      </c>
      <c r="G2832" s="5" t="s">
        <v>47</v>
      </c>
      <c r="H2832" s="11">
        <v>1991</v>
      </c>
      <c r="I2832" s="12">
        <f>IF(ISBLANK(VLOOKUP($H2832*100+I$2,Feuil2!$A$3:$CQ$931,HLOOKUP(Feuil1!$F2832,Feuil2!$E$1:$DG$2,2,0),0)),"",VLOOKUP($H2832*100+I$2,Feuil2!$A$3:$CQ$931,HLOOKUP(Feuil1!$F2832,Feuil2!$E$1:$DG$2,2,0),0))</f>
        <v>39.14</v>
      </c>
      <c r="J2832" s="12">
        <f>IF(ISBLANK(VLOOKUP($H2832*100+J$2,Feuil2!$A$3:$CQ$931,HLOOKUP(Feuil1!$F2832,Feuil2!$E$1:$DG$2,2,0),0)),"",VLOOKUP($H2832*100+J$2,Feuil2!$A$3:$CQ$931,HLOOKUP(Feuil1!$F2832,Feuil2!$E$1:$DG$2,2,0),0))</f>
        <v>45.64</v>
      </c>
      <c r="K2832" s="12">
        <f>IF(ISBLANK(VLOOKUP($H2832*100+K$2,Feuil2!$A$3:$CQ$931,HLOOKUP(Feuil1!$F2832,Feuil2!$E$1:$DG$2,2,0),0)),"",VLOOKUP($H2832*100+K$2,Feuil2!$A$3:$CQ$931,HLOOKUP(Feuil1!$F2832,Feuil2!$E$1:$DG$2,2,0),0))</f>
        <v>28.45</v>
      </c>
      <c r="L2832" s="12">
        <f>IF(ISBLANK(VLOOKUP($H2832*100+L$2,Feuil2!$A$3:$CQ$931,HLOOKUP(Feuil1!$F2832,Feuil2!$E$1:$DG$2,2,0),0)),"",VLOOKUP($H2832*100+L$2,Feuil2!$A$3:$CQ$931,HLOOKUP(Feuil1!$F2832,Feuil2!$E$1:$DG$2,2,0),0))</f>
        <v>29.4</v>
      </c>
      <c r="M2832" s="12">
        <f>IF(ISBLANK(VLOOKUP($H2832*100+M$2,Feuil2!$A$3:$CQ$931,HLOOKUP(Feuil1!$F2832,Feuil2!$E$1:$DG$2,2,0),0)),"",VLOOKUP($H2832*100+M$2,Feuil2!$A$3:$CQ$931,HLOOKUP(Feuil1!$F2832,Feuil2!$E$1:$DG$2,2,0),0))</f>
        <v>8.64</v>
      </c>
      <c r="N2832" s="12">
        <f>IF(ISBLANK(VLOOKUP($H2832*100+N$2,Feuil2!$A$3:$CQ$931,HLOOKUP(Feuil1!$F2832,Feuil2!$E$1:$DG$2,2,0),0)),"",VLOOKUP($H2832*100+N$2,Feuil2!$A$3:$CQ$931,HLOOKUP(Feuil1!$F2832,Feuil2!$E$1:$DG$2,2,0),0))</f>
        <v>72.89</v>
      </c>
      <c r="O2832" s="12">
        <f>IF(ISBLANK(VLOOKUP($H2832*100+O$2,Feuil2!$A$3:$CQ$931,HLOOKUP(Feuil1!$F2832,Feuil2!$E$1:$DG$2,2,0),0)),"",VLOOKUP($H2832*100+O$2,Feuil2!$A$3:$CQ$931,HLOOKUP(Feuil1!$F2832,Feuil2!$E$1:$DG$2,2,0),0))</f>
        <v>42.79</v>
      </c>
      <c r="P2832" s="12">
        <f>IF(ISBLANK(VLOOKUP($H2832*100+P$2,Feuil2!$A$3:$CQ$931,HLOOKUP(Feuil1!$F2832,Feuil2!$E$1:$DG$2,2,0),0)),"",VLOOKUP($H2832*100+P$2,Feuil2!$A$3:$CQ$931,HLOOKUP(Feuil1!$F2832,Feuil2!$E$1:$DG$2,2,0),0))</f>
        <v>106.88</v>
      </c>
      <c r="Q2832" s="12">
        <f>IF(ISBLANK(VLOOKUP($H2832*100+Q$2,Feuil2!$A$3:$CQ$931,HLOOKUP(Feuil1!$F2832,Feuil2!$E$1:$DG$2,2,0),0)),"",VLOOKUP($H2832*100+Q$2,Feuil2!$A$3:$CQ$931,HLOOKUP(Feuil1!$F2832,Feuil2!$E$1:$DG$2,2,0),0))</f>
        <v>12.44</v>
      </c>
      <c r="R2832" s="12">
        <f>IF(ISBLANK(VLOOKUP($H2832*100+R$2,Feuil2!$A$3:$CQ$931,HLOOKUP(Feuil1!$F2832,Feuil2!$E$1:$DG$2,2,0),0)),"",VLOOKUP($H2832*100+R$2,Feuil2!$A$3:$CQ$931,HLOOKUP(Feuil1!$F2832,Feuil2!$E$1:$DG$2,2,0),0))</f>
        <v>48.33</v>
      </c>
      <c r="S2832" s="12">
        <f>IF(ISBLANK(VLOOKUP($H2832*100+S$2,Feuil2!$A$3:$CQ$931,HLOOKUP(Feuil1!$F2832,Feuil2!$E$1:$DG$2,2,0),0)),"",VLOOKUP($H2832*100+S$2,Feuil2!$A$3:$CQ$931,HLOOKUP(Feuil1!$F2832,Feuil2!$E$1:$DG$2,2,0),0))</f>
        <v>5.79</v>
      </c>
      <c r="T2832" s="12">
        <f>IF(ISBLANK(VLOOKUP($H2832*100+T$2,Feuil2!$A$3:$CQ$931,HLOOKUP(Feuil1!$F2832,Feuil2!$E$1:$DG$2,2,0),0)),"",VLOOKUP($H2832*100+T$2,Feuil2!$A$3:$CQ$931,HLOOKUP(Feuil1!$F2832,Feuil2!$E$1:$DG$2,2,0),0))</f>
        <v>16.96</v>
      </c>
      <c r="U2832" s="12">
        <f t="shared" si="67"/>
        <v>457.34999999999997</v>
      </c>
    </row>
    <row r="2833" spans="1:21" x14ac:dyDescent="0.35">
      <c r="A2833" s="10" t="s">
        <v>88</v>
      </c>
      <c r="B2833" s="8" t="s">
        <v>89</v>
      </c>
      <c r="C2833" s="39">
        <v>610720</v>
      </c>
      <c r="D2833" s="39">
        <v>448720</v>
      </c>
      <c r="E2833" s="39">
        <v>670</v>
      </c>
      <c r="F2833" s="10">
        <v>1250</v>
      </c>
      <c r="G2833" s="5" t="s">
        <v>47</v>
      </c>
      <c r="H2833" s="11">
        <v>1992</v>
      </c>
      <c r="I2833" s="12">
        <f>IF(ISBLANK(VLOOKUP($H2833*100+I$2,Feuil2!$A$3:$CQ$931,HLOOKUP(Feuil1!$F2833,Feuil2!$E$1:$DG$2,2,0),0)),"",VLOOKUP($H2833*100+I$2,Feuil2!$A$3:$CQ$931,HLOOKUP(Feuil1!$F2833,Feuil2!$E$1:$DG$2,2,0),0))</f>
        <v>7.85</v>
      </c>
      <c r="J2833" s="12">
        <f>IF(ISBLANK(VLOOKUP($H2833*100+J$2,Feuil2!$A$3:$CQ$931,HLOOKUP(Feuil1!$F2833,Feuil2!$E$1:$DG$2,2,0),0)),"",VLOOKUP($H2833*100+J$2,Feuil2!$A$3:$CQ$931,HLOOKUP(Feuil1!$F2833,Feuil2!$E$1:$DG$2,2,0),0))</f>
        <v>63.94</v>
      </c>
      <c r="K2833" s="12">
        <f>IF(ISBLANK(VLOOKUP($H2833*100+K$2,Feuil2!$A$3:$CQ$931,HLOOKUP(Feuil1!$F2833,Feuil2!$E$1:$DG$2,2,0),0)),"",VLOOKUP($H2833*100+K$2,Feuil2!$A$3:$CQ$931,HLOOKUP(Feuil1!$F2833,Feuil2!$E$1:$DG$2,2,0),0))</f>
        <v>9.1199999999999992</v>
      </c>
      <c r="L2833" s="12">
        <f>IF(ISBLANK(VLOOKUP($H2833*100+L$2,Feuil2!$A$3:$CQ$931,HLOOKUP(Feuil1!$F2833,Feuil2!$E$1:$DG$2,2,0),0)),"",VLOOKUP($H2833*100+L$2,Feuil2!$A$3:$CQ$931,HLOOKUP(Feuil1!$F2833,Feuil2!$E$1:$DG$2,2,0),0))</f>
        <v>42.31</v>
      </c>
      <c r="M2833" s="12">
        <f>IF(ISBLANK(VLOOKUP($H2833*100+M$2,Feuil2!$A$3:$CQ$931,HLOOKUP(Feuil1!$F2833,Feuil2!$E$1:$DG$2,2,0),0)),"",VLOOKUP($H2833*100+M$2,Feuil2!$A$3:$CQ$931,HLOOKUP(Feuil1!$F2833,Feuil2!$E$1:$DG$2,2,0),0))</f>
        <v>10.78</v>
      </c>
      <c r="N2833" s="12">
        <f>IF(ISBLANK(VLOOKUP($H2833*100+N$2,Feuil2!$A$3:$CQ$931,HLOOKUP(Feuil1!$F2833,Feuil2!$E$1:$DG$2,2,0),0)),"",VLOOKUP($H2833*100+N$2,Feuil2!$A$3:$CQ$931,HLOOKUP(Feuil1!$F2833,Feuil2!$E$1:$DG$2,2,0),0))</f>
        <v>17.28</v>
      </c>
      <c r="O2833" s="12">
        <f>IF(ISBLANK(VLOOKUP($H2833*100+O$2,Feuil2!$A$3:$CQ$931,HLOOKUP(Feuil1!$F2833,Feuil2!$E$1:$DG$2,2,0),0)),"",VLOOKUP($H2833*100+O$2,Feuil2!$A$3:$CQ$931,HLOOKUP(Feuil1!$F2833,Feuil2!$E$1:$DG$2,2,0),0))</f>
        <v>47.78</v>
      </c>
      <c r="P2833" s="12">
        <f>IF(ISBLANK(VLOOKUP($H2833*100+P$2,Feuil2!$A$3:$CQ$931,HLOOKUP(Feuil1!$F2833,Feuil2!$E$1:$DG$2,2,0),0)),"",VLOOKUP($H2833*100+P$2,Feuil2!$A$3:$CQ$931,HLOOKUP(Feuil1!$F2833,Feuil2!$E$1:$DG$2,2,0),0))</f>
        <v>67.430000000000007</v>
      </c>
      <c r="Q2833" s="12">
        <f>IF(ISBLANK(VLOOKUP($H2833*100+Q$2,Feuil2!$A$3:$CQ$931,HLOOKUP(Feuil1!$F2833,Feuil2!$E$1:$DG$2,2,0),0)),"",VLOOKUP($H2833*100+Q$2,Feuil2!$A$3:$CQ$931,HLOOKUP(Feuil1!$F2833,Feuil2!$E$1:$DG$2,2,0),0))</f>
        <v>49.2</v>
      </c>
      <c r="R2833" s="12">
        <f>IF(ISBLANK(VLOOKUP($H2833*100+R$2,Feuil2!$A$3:$CQ$931,HLOOKUP(Feuil1!$F2833,Feuil2!$E$1:$DG$2,2,0),0)),"",VLOOKUP($H2833*100+R$2,Feuil2!$A$3:$CQ$931,HLOOKUP(Feuil1!$F2833,Feuil2!$E$1:$DG$2,2,0),0))</f>
        <v>5.79</v>
      </c>
      <c r="S2833" s="12">
        <f>IF(ISBLANK(VLOOKUP($H2833*100+S$2,Feuil2!$A$3:$CQ$931,HLOOKUP(Feuil1!$F2833,Feuil2!$E$1:$DG$2,2,0),0)),"",VLOOKUP($H2833*100+S$2,Feuil2!$A$3:$CQ$931,HLOOKUP(Feuil1!$F2833,Feuil2!$E$1:$DG$2,2,0),0))</f>
        <v>5.79</v>
      </c>
      <c r="T2833" s="12">
        <f>IF(ISBLANK(VLOOKUP($H2833*100+T$2,Feuil2!$A$3:$CQ$931,HLOOKUP(Feuil1!$F2833,Feuil2!$E$1:$DG$2,2,0),0)),"",VLOOKUP($H2833*100+T$2,Feuil2!$A$3:$CQ$931,HLOOKUP(Feuil1!$F2833,Feuil2!$E$1:$DG$2,2,0),0))</f>
        <v>5.79</v>
      </c>
      <c r="U2833" s="12">
        <f t="shared" si="67"/>
        <v>333.06000000000006</v>
      </c>
    </row>
    <row r="2834" spans="1:21" x14ac:dyDescent="0.35">
      <c r="A2834" s="10" t="s">
        <v>88</v>
      </c>
      <c r="B2834" s="8" t="s">
        <v>89</v>
      </c>
      <c r="C2834" s="39">
        <v>610720</v>
      </c>
      <c r="D2834" s="39">
        <v>448720</v>
      </c>
      <c r="E2834" s="39">
        <v>670</v>
      </c>
      <c r="F2834" s="10">
        <v>1250</v>
      </c>
      <c r="G2834" s="5" t="s">
        <v>47</v>
      </c>
      <c r="H2834" s="11">
        <v>1993</v>
      </c>
      <c r="I2834" s="12">
        <f>IF(ISBLANK(VLOOKUP($H2834*100+I$2,Feuil2!$A$3:$CQ$931,HLOOKUP(Feuil1!$F2834,Feuil2!$E$1:$DG$2,2,0),0)),"",VLOOKUP($H2834*100+I$2,Feuil2!$A$3:$CQ$931,HLOOKUP(Feuil1!$F2834,Feuil2!$E$1:$DG$2,2,0),0))</f>
        <v>24.72</v>
      </c>
      <c r="J2834" s="12">
        <f>IF(ISBLANK(VLOOKUP($H2834*100+J$2,Feuil2!$A$3:$CQ$931,HLOOKUP(Feuil1!$F2834,Feuil2!$E$1:$DG$2,2,0),0)),"",VLOOKUP($H2834*100+J$2,Feuil2!$A$3:$CQ$931,HLOOKUP(Feuil1!$F2834,Feuil2!$E$1:$DG$2,2,0),0))</f>
        <v>61.72</v>
      </c>
      <c r="K2834" s="12">
        <f>IF(ISBLANK(VLOOKUP($H2834*100+K$2,Feuil2!$A$3:$CQ$931,HLOOKUP(Feuil1!$F2834,Feuil2!$E$1:$DG$2,2,0),0)),"",VLOOKUP($H2834*100+K$2,Feuil2!$A$3:$CQ$931,HLOOKUP(Feuil1!$F2834,Feuil2!$E$1:$DG$2,2,0),0))</f>
        <v>173.98</v>
      </c>
      <c r="L2834" s="12">
        <f>IF(ISBLANK(VLOOKUP($H2834*100+L$2,Feuil2!$A$3:$CQ$931,HLOOKUP(Feuil1!$F2834,Feuil2!$E$1:$DG$2,2,0),0)),"",VLOOKUP($H2834*100+L$2,Feuil2!$A$3:$CQ$931,HLOOKUP(Feuil1!$F2834,Feuil2!$E$1:$DG$2,2,0),0))</f>
        <v>41.76</v>
      </c>
      <c r="M2834" s="12">
        <f>IF(ISBLANK(VLOOKUP($H2834*100+M$2,Feuil2!$A$3:$CQ$931,HLOOKUP(Feuil1!$F2834,Feuil2!$E$1:$DG$2,2,0),0)),"",VLOOKUP($H2834*100+M$2,Feuil2!$A$3:$CQ$931,HLOOKUP(Feuil1!$F2834,Feuil2!$E$1:$DG$2,2,0),0))</f>
        <v>55.3</v>
      </c>
      <c r="N2834" s="12">
        <f>IF(ISBLANK(VLOOKUP($H2834*100+N$2,Feuil2!$A$3:$CQ$931,HLOOKUP(Feuil1!$F2834,Feuil2!$E$1:$DG$2,2,0),0)),"",VLOOKUP($H2834*100+N$2,Feuil2!$A$3:$CQ$931,HLOOKUP(Feuil1!$F2834,Feuil2!$E$1:$DG$2,2,0),0))</f>
        <v>110.37</v>
      </c>
      <c r="O2834" s="12">
        <f>IF(ISBLANK(VLOOKUP($H2834*100+O$2,Feuil2!$A$3:$CQ$931,HLOOKUP(Feuil1!$F2834,Feuil2!$E$1:$DG$2,2,0),0)),"",VLOOKUP($H2834*100+O$2,Feuil2!$A$3:$CQ$931,HLOOKUP(Feuil1!$F2834,Feuil2!$E$1:$DG$2,2,0),0))</f>
        <v>12.84</v>
      </c>
      <c r="P2834" s="12">
        <f>IF(ISBLANK(VLOOKUP($H2834*100+P$2,Feuil2!$A$3:$CQ$931,HLOOKUP(Feuil1!$F2834,Feuil2!$E$1:$DG$2,2,0),0)),"",VLOOKUP($H2834*100+P$2,Feuil2!$A$3:$CQ$931,HLOOKUP(Feuil1!$F2834,Feuil2!$E$1:$DG$2,2,0),0))</f>
        <v>32.57</v>
      </c>
      <c r="Q2834" s="12">
        <f>IF(ISBLANK(VLOOKUP($H2834*100+Q$2,Feuil2!$A$3:$CQ$931,HLOOKUP(Feuil1!$F2834,Feuil2!$E$1:$DG$2,2,0),0)),"",VLOOKUP($H2834*100+Q$2,Feuil2!$A$3:$CQ$931,HLOOKUP(Feuil1!$F2834,Feuil2!$E$1:$DG$2,2,0),0))</f>
        <v>27.81</v>
      </c>
      <c r="R2834" s="12">
        <f>IF(ISBLANK(VLOOKUP($H2834*100+R$2,Feuil2!$A$3:$CQ$931,HLOOKUP(Feuil1!$F2834,Feuil2!$E$1:$DG$2,2,0),0)),"",VLOOKUP($H2834*100+R$2,Feuil2!$A$3:$CQ$931,HLOOKUP(Feuil1!$F2834,Feuil2!$E$1:$DG$2,2,0),0))</f>
        <v>5.79</v>
      </c>
      <c r="S2834" s="12">
        <f>IF(ISBLANK(VLOOKUP($H2834*100+S$2,Feuil2!$A$3:$CQ$931,HLOOKUP(Feuil1!$F2834,Feuil2!$E$1:$DG$2,2,0),0)),"",VLOOKUP($H2834*100+S$2,Feuil2!$A$3:$CQ$931,HLOOKUP(Feuil1!$F2834,Feuil2!$E$1:$DG$2,2,0),0))</f>
        <v>6.03</v>
      </c>
      <c r="T2834" s="12">
        <f>IF(ISBLANK(VLOOKUP($H2834*100+T$2,Feuil2!$A$3:$CQ$931,HLOOKUP(Feuil1!$F2834,Feuil2!$E$1:$DG$2,2,0),0)),"",VLOOKUP($H2834*100+T$2,Feuil2!$A$3:$CQ$931,HLOOKUP(Feuil1!$F2834,Feuil2!$E$1:$DG$2,2,0),0))</f>
        <v>5.79</v>
      </c>
      <c r="U2834" s="12">
        <f t="shared" si="67"/>
        <v>558.67999999999984</v>
      </c>
    </row>
    <row r="2835" spans="1:21" x14ac:dyDescent="0.35">
      <c r="A2835" s="10" t="s">
        <v>88</v>
      </c>
      <c r="B2835" s="8" t="s">
        <v>89</v>
      </c>
      <c r="C2835" s="39">
        <v>610720</v>
      </c>
      <c r="D2835" s="39">
        <v>448720</v>
      </c>
      <c r="E2835" s="39">
        <v>670</v>
      </c>
      <c r="F2835" s="10">
        <v>1250</v>
      </c>
      <c r="G2835" s="5" t="s">
        <v>47</v>
      </c>
      <c r="H2835" s="11">
        <v>1994</v>
      </c>
      <c r="I2835" s="12">
        <f>IF(ISBLANK(VLOOKUP($H2835*100+I$2,Feuil2!$A$3:$CQ$931,HLOOKUP(Feuil1!$F2835,Feuil2!$E$1:$DG$2,2,0),0)),"",VLOOKUP($H2835*100+I$2,Feuil2!$A$3:$CQ$931,HLOOKUP(Feuil1!$F2835,Feuil2!$E$1:$DG$2,2,0),0))</f>
        <v>28.29</v>
      </c>
      <c r="J2835" s="12">
        <f>IF(ISBLANK(VLOOKUP($H2835*100+J$2,Feuil2!$A$3:$CQ$931,HLOOKUP(Feuil1!$F2835,Feuil2!$E$1:$DG$2,2,0),0)),"",VLOOKUP($H2835*100+J$2,Feuil2!$A$3:$CQ$931,HLOOKUP(Feuil1!$F2835,Feuil2!$E$1:$DG$2,2,0),0))</f>
        <v>95.39</v>
      </c>
      <c r="K2835" s="12">
        <f>IF(ISBLANK(VLOOKUP($H2835*100+K$2,Feuil2!$A$3:$CQ$931,HLOOKUP(Feuil1!$F2835,Feuil2!$E$1:$DG$2,2,0),0)),"",VLOOKUP($H2835*100+K$2,Feuil2!$A$3:$CQ$931,HLOOKUP(Feuil1!$F2835,Feuil2!$E$1:$DG$2,2,0),0))</f>
        <v>67.98</v>
      </c>
      <c r="L2835" s="12">
        <f>IF(ISBLANK(VLOOKUP($H2835*100+L$2,Feuil2!$A$3:$CQ$931,HLOOKUP(Feuil1!$F2835,Feuil2!$E$1:$DG$2,2,0),0)),"",VLOOKUP($H2835*100+L$2,Feuil2!$A$3:$CQ$931,HLOOKUP(Feuil1!$F2835,Feuil2!$E$1:$DG$2,2,0),0))</f>
        <v>10.78</v>
      </c>
      <c r="M2835" s="12">
        <f>IF(ISBLANK(VLOOKUP($H2835*100+M$2,Feuil2!$A$3:$CQ$931,HLOOKUP(Feuil1!$F2835,Feuil2!$E$1:$DG$2,2,0),0)),"",VLOOKUP($H2835*100+M$2,Feuil2!$A$3:$CQ$931,HLOOKUP(Feuil1!$F2835,Feuil2!$E$1:$DG$2,2,0),0))</f>
        <v>21</v>
      </c>
      <c r="N2835" s="12">
        <f>IF(ISBLANK(VLOOKUP($H2835*100+N$2,Feuil2!$A$3:$CQ$931,HLOOKUP(Feuil1!$F2835,Feuil2!$E$1:$DG$2,2,0),0)),"",VLOOKUP($H2835*100+N$2,Feuil2!$A$3:$CQ$931,HLOOKUP(Feuil1!$F2835,Feuil2!$E$1:$DG$2,2,0),0))</f>
        <v>26.78</v>
      </c>
      <c r="O2835" s="12">
        <f>IF(ISBLANK(VLOOKUP($H2835*100+O$2,Feuil2!$A$3:$CQ$931,HLOOKUP(Feuil1!$F2835,Feuil2!$E$1:$DG$2,2,0),0)),"",VLOOKUP($H2835*100+O$2,Feuil2!$A$3:$CQ$931,HLOOKUP(Feuil1!$F2835,Feuil2!$E$1:$DG$2,2,0),0))</f>
        <v>43.98</v>
      </c>
      <c r="P2835" s="12">
        <f>IF(ISBLANK(VLOOKUP($H2835*100+P$2,Feuil2!$A$3:$CQ$931,HLOOKUP(Feuil1!$F2835,Feuil2!$E$1:$DG$2,2,0),0)),"",VLOOKUP($H2835*100+P$2,Feuil2!$A$3:$CQ$931,HLOOKUP(Feuil1!$F2835,Feuil2!$E$1:$DG$2,2,0),0))</f>
        <v>71.78</v>
      </c>
      <c r="Q2835" s="12">
        <f>IF(ISBLANK(VLOOKUP($H2835*100+Q$2,Feuil2!$A$3:$CQ$931,HLOOKUP(Feuil1!$F2835,Feuil2!$E$1:$DG$2,2,0),0)),"",VLOOKUP($H2835*100+Q$2,Feuil2!$A$3:$CQ$931,HLOOKUP(Feuil1!$F2835,Feuil2!$E$1:$DG$2,2,0),0))</f>
        <v>14.42</v>
      </c>
      <c r="R2835" s="12">
        <f>IF(ISBLANK(VLOOKUP($H2835*100+R$2,Feuil2!$A$3:$CQ$931,HLOOKUP(Feuil1!$F2835,Feuil2!$E$1:$DG$2,2,0),0)),"",VLOOKUP($H2835*100+R$2,Feuil2!$A$3:$CQ$931,HLOOKUP(Feuil1!$F2835,Feuil2!$E$1:$DG$2,2,0),0))</f>
        <v>41.36</v>
      </c>
      <c r="S2835" s="12">
        <f>IF(ISBLANK(VLOOKUP($H2835*100+S$2,Feuil2!$A$3:$CQ$931,HLOOKUP(Feuil1!$F2835,Feuil2!$E$1:$DG$2,2,0),0)),"",VLOOKUP($H2835*100+S$2,Feuil2!$A$3:$CQ$931,HLOOKUP(Feuil1!$F2835,Feuil2!$E$1:$DG$2,2,0),0))</f>
        <v>6.5</v>
      </c>
      <c r="T2835" s="12">
        <f>IF(ISBLANK(VLOOKUP($H2835*100+T$2,Feuil2!$A$3:$CQ$931,HLOOKUP(Feuil1!$F2835,Feuil2!$E$1:$DG$2,2,0),0)),"",VLOOKUP($H2835*100+T$2,Feuil2!$A$3:$CQ$931,HLOOKUP(Feuil1!$F2835,Feuil2!$E$1:$DG$2,2,0),0))</f>
        <v>8.32</v>
      </c>
      <c r="U2835" s="12">
        <f t="shared" si="67"/>
        <v>436.58000000000004</v>
      </c>
    </row>
    <row r="2836" spans="1:21" x14ac:dyDescent="0.35">
      <c r="A2836" s="10" t="s">
        <v>88</v>
      </c>
      <c r="B2836" s="8" t="s">
        <v>89</v>
      </c>
      <c r="C2836" s="39">
        <v>610720</v>
      </c>
      <c r="D2836" s="39">
        <v>448720</v>
      </c>
      <c r="E2836" s="39">
        <v>670</v>
      </c>
      <c r="F2836" s="10">
        <v>1250</v>
      </c>
      <c r="G2836" s="5" t="s">
        <v>47</v>
      </c>
      <c r="H2836" s="11">
        <v>1995</v>
      </c>
      <c r="I2836" s="12">
        <f>IF(ISBLANK(VLOOKUP($H2836*100+I$2,Feuil2!$A$3:$CQ$931,HLOOKUP(Feuil1!$F2836,Feuil2!$E$1:$DG$2,2,0),0)),"",VLOOKUP($H2836*100+I$2,Feuil2!$A$3:$CQ$931,HLOOKUP(Feuil1!$F2836,Feuil2!$E$1:$DG$2,2,0),0))</f>
        <v>8.25</v>
      </c>
      <c r="J2836" s="12">
        <f>IF(ISBLANK(VLOOKUP($H2836*100+J$2,Feuil2!$A$3:$CQ$931,HLOOKUP(Feuil1!$F2836,Feuil2!$E$1:$DG$2,2,0),0)),"",VLOOKUP($H2836*100+J$2,Feuil2!$A$3:$CQ$931,HLOOKUP(Feuil1!$F2836,Feuil2!$E$1:$DG$2,2,0),0))</f>
        <v>12.92</v>
      </c>
      <c r="K2836" s="12">
        <f>IF(ISBLANK(VLOOKUP($H2836*100+K$2,Feuil2!$A$3:$CQ$931,HLOOKUP(Feuil1!$F2836,Feuil2!$E$1:$DG$2,2,0),0)),"",VLOOKUP($H2836*100+K$2,Feuil2!$A$3:$CQ$931,HLOOKUP(Feuil1!$F2836,Feuil2!$E$1:$DG$2,2,0),0))</f>
        <v>52.93</v>
      </c>
      <c r="L2836" s="12">
        <f>IF(ISBLANK(VLOOKUP($H2836*100+L$2,Feuil2!$A$3:$CQ$931,HLOOKUP(Feuil1!$F2836,Feuil2!$E$1:$DG$2,2,0),0)),"",VLOOKUP($H2836*100+L$2,Feuil2!$A$3:$CQ$931,HLOOKUP(Feuil1!$F2836,Feuil2!$E$1:$DG$2,2,0),0))</f>
        <v>135.56</v>
      </c>
      <c r="M2836" s="12">
        <f>IF(ISBLANK(VLOOKUP($H2836*100+M$2,Feuil2!$A$3:$CQ$931,HLOOKUP(Feuil1!$F2836,Feuil2!$E$1:$DG$2,2,0),0)),"",VLOOKUP($H2836*100+M$2,Feuil2!$A$3:$CQ$931,HLOOKUP(Feuil1!$F2836,Feuil2!$E$1:$DG$2,2,0),0))</f>
        <v>285.69</v>
      </c>
      <c r="N2836" s="12">
        <f>IF(ISBLANK(VLOOKUP($H2836*100+N$2,Feuil2!$A$3:$CQ$931,HLOOKUP(Feuil1!$F2836,Feuil2!$E$1:$DG$2,2,0),0)),"",VLOOKUP($H2836*100+N$2,Feuil2!$A$3:$CQ$931,HLOOKUP(Feuil1!$F2836,Feuil2!$E$1:$DG$2,2,0),0))</f>
        <v>55.78</v>
      </c>
      <c r="O2836" s="12">
        <f>IF(ISBLANK(VLOOKUP($H2836*100+O$2,Feuil2!$A$3:$CQ$931,HLOOKUP(Feuil1!$F2836,Feuil2!$E$1:$DG$2,2,0),0)),"",VLOOKUP($H2836*100+O$2,Feuil2!$A$3:$CQ$931,HLOOKUP(Feuil1!$F2836,Feuil2!$E$1:$DG$2,2,0),0))</f>
        <v>124.63</v>
      </c>
      <c r="P2836" s="12">
        <f>IF(ISBLANK(VLOOKUP($H2836*100+P$2,Feuil2!$A$3:$CQ$931,HLOOKUP(Feuil1!$F2836,Feuil2!$E$1:$DG$2,2,0),0)),"",VLOOKUP($H2836*100+P$2,Feuil2!$A$3:$CQ$931,HLOOKUP(Feuil1!$F2836,Feuil2!$E$1:$DG$2,2,0),0))</f>
        <v>59.82</v>
      </c>
      <c r="Q2836" s="12">
        <f>IF(ISBLANK(VLOOKUP($H2836*100+Q$2,Feuil2!$A$3:$CQ$931,HLOOKUP(Feuil1!$F2836,Feuil2!$E$1:$DG$2,2,0),0)),"",VLOOKUP($H2836*100+Q$2,Feuil2!$A$3:$CQ$931,HLOOKUP(Feuil1!$F2836,Feuil2!$E$1:$DG$2,2,0),0))</f>
        <v>96.74</v>
      </c>
      <c r="R2836" s="12">
        <f>IF(ISBLANK(VLOOKUP($H2836*100+R$2,Feuil2!$A$3:$CQ$931,HLOOKUP(Feuil1!$F2836,Feuil2!$E$1:$DG$2,2,0),0)),"",VLOOKUP($H2836*100+R$2,Feuil2!$A$3:$CQ$931,HLOOKUP(Feuil1!$F2836,Feuil2!$E$1:$DG$2,2,0),0))</f>
        <v>9.75</v>
      </c>
      <c r="S2836" s="12">
        <f>IF(ISBLANK(VLOOKUP($H2836*100+S$2,Feuil2!$A$3:$CQ$931,HLOOKUP(Feuil1!$F2836,Feuil2!$E$1:$DG$2,2,0),0)),"",VLOOKUP($H2836*100+S$2,Feuil2!$A$3:$CQ$931,HLOOKUP(Feuil1!$F2836,Feuil2!$E$1:$DG$2,2,0),0))</f>
        <v>16.64</v>
      </c>
      <c r="T2836" s="12">
        <f>IF(ISBLANK(VLOOKUP($H2836*100+T$2,Feuil2!$A$3:$CQ$931,HLOOKUP(Feuil1!$F2836,Feuil2!$E$1:$DG$2,2,0),0)),"",VLOOKUP($H2836*100+T$2,Feuil2!$A$3:$CQ$931,HLOOKUP(Feuil1!$F2836,Feuil2!$E$1:$DG$2,2,0),0))</f>
        <v>6.11</v>
      </c>
      <c r="U2836" s="12">
        <f t="shared" si="67"/>
        <v>864.82</v>
      </c>
    </row>
    <row r="2837" spans="1:21" x14ac:dyDescent="0.35">
      <c r="A2837" s="10" t="s">
        <v>88</v>
      </c>
      <c r="B2837" s="8" t="s">
        <v>89</v>
      </c>
      <c r="C2837" s="39">
        <v>610720</v>
      </c>
      <c r="D2837" s="39">
        <v>448720</v>
      </c>
      <c r="E2837" s="39">
        <v>670</v>
      </c>
      <c r="F2837" s="10">
        <v>1250</v>
      </c>
      <c r="G2837" s="5" t="s">
        <v>47</v>
      </c>
      <c r="H2837" s="11">
        <v>1996</v>
      </c>
      <c r="I2837" s="12">
        <f>IF(ISBLANK(VLOOKUP($H2837*100+I$2,Feuil2!$A$3:$CQ$931,HLOOKUP(Feuil1!$F2837,Feuil2!$E$1:$DG$2,2,0),0)),"",VLOOKUP($H2837*100+I$2,Feuil2!$A$3:$CQ$931,HLOOKUP(Feuil1!$F2837,Feuil2!$E$1:$DG$2,2,0),0))</f>
        <v>58.08</v>
      </c>
      <c r="J2837" s="12">
        <f>IF(ISBLANK(VLOOKUP($H2837*100+J$2,Feuil2!$A$3:$CQ$931,HLOOKUP(Feuil1!$F2837,Feuil2!$E$1:$DG$2,2,0),0)),"",VLOOKUP($H2837*100+J$2,Feuil2!$A$3:$CQ$931,HLOOKUP(Feuil1!$F2837,Feuil2!$E$1:$DG$2,2,0),0))</f>
        <v>58.24</v>
      </c>
      <c r="K2837" s="12">
        <f>IF(ISBLANK(VLOOKUP($H2837*100+K$2,Feuil2!$A$3:$CQ$931,HLOOKUP(Feuil1!$F2837,Feuil2!$E$1:$DG$2,2,0),0)),"",VLOOKUP($H2837*100+K$2,Feuil2!$A$3:$CQ$931,HLOOKUP(Feuil1!$F2837,Feuil2!$E$1:$DG$2,2,0),0))</f>
        <v>40.409999999999997</v>
      </c>
      <c r="L2837" s="12">
        <f>IF(ISBLANK(VLOOKUP($H2837*100+L$2,Feuil2!$A$3:$CQ$931,HLOOKUP(Feuil1!$F2837,Feuil2!$E$1:$DG$2,2,0),0)),"",VLOOKUP($H2837*100+L$2,Feuil2!$A$3:$CQ$931,HLOOKUP(Feuil1!$F2837,Feuil2!$E$1:$DG$2,2,0),0))</f>
        <v>362.3</v>
      </c>
      <c r="M2837" s="12">
        <f>IF(ISBLANK(VLOOKUP($H2837*100+M$2,Feuil2!$A$3:$CQ$931,HLOOKUP(Feuil1!$F2837,Feuil2!$E$1:$DG$2,2,0),0)),"",VLOOKUP($H2837*100+M$2,Feuil2!$A$3:$CQ$931,HLOOKUP(Feuil1!$F2837,Feuil2!$E$1:$DG$2,2,0),0))</f>
        <v>133.58000000000001</v>
      </c>
      <c r="N2837" s="12">
        <f>IF(ISBLANK(VLOOKUP($H2837*100+N$2,Feuil2!$A$3:$CQ$931,HLOOKUP(Feuil1!$F2837,Feuil2!$E$1:$DG$2,2,0),0)),"",VLOOKUP($H2837*100+N$2,Feuil2!$A$3:$CQ$931,HLOOKUP(Feuil1!$F2837,Feuil2!$E$1:$DG$2,2,0),0))</f>
        <v>5.79</v>
      </c>
      <c r="O2837" s="12">
        <f>IF(ISBLANK(VLOOKUP($H2837*100+O$2,Feuil2!$A$3:$CQ$931,HLOOKUP(Feuil1!$F2837,Feuil2!$E$1:$DG$2,2,0),0)),"",VLOOKUP($H2837*100+O$2,Feuil2!$A$3:$CQ$931,HLOOKUP(Feuil1!$F2837,Feuil2!$E$1:$DG$2,2,0),0))</f>
        <v>6.98</v>
      </c>
      <c r="P2837" s="12">
        <f>IF(ISBLANK(VLOOKUP($H2837*100+P$2,Feuil2!$A$3:$CQ$931,HLOOKUP(Feuil1!$F2837,Feuil2!$E$1:$DG$2,2,0),0)),"",VLOOKUP($H2837*100+P$2,Feuil2!$A$3:$CQ$931,HLOOKUP(Feuil1!$F2837,Feuil2!$E$1:$DG$2,2,0),0))</f>
        <v>89.85</v>
      </c>
      <c r="Q2837" s="12">
        <f>IF(ISBLANK(VLOOKUP($H2837*100+Q$2,Feuil2!$A$3:$CQ$931,HLOOKUP(Feuil1!$F2837,Feuil2!$E$1:$DG$2,2,0),0)),"",VLOOKUP($H2837*100+Q$2,Feuil2!$A$3:$CQ$931,HLOOKUP(Feuil1!$F2837,Feuil2!$E$1:$DG$2,2,0),0))</f>
        <v>35.340000000000003</v>
      </c>
      <c r="R2837" s="12">
        <f>IF(ISBLANK(VLOOKUP($H2837*100+R$2,Feuil2!$A$3:$CQ$931,HLOOKUP(Feuil1!$F2837,Feuil2!$E$1:$DG$2,2,0),0)),"",VLOOKUP($H2837*100+R$2,Feuil2!$A$3:$CQ$931,HLOOKUP(Feuil1!$F2837,Feuil2!$E$1:$DG$2,2,0),0))</f>
        <v>10.15</v>
      </c>
      <c r="S2837" s="12">
        <f>IF(ISBLANK(VLOOKUP($H2837*100+S$2,Feuil2!$A$3:$CQ$931,HLOOKUP(Feuil1!$F2837,Feuil2!$E$1:$DG$2,2,0),0)),"",VLOOKUP($H2837*100+S$2,Feuil2!$A$3:$CQ$931,HLOOKUP(Feuil1!$F2837,Feuil2!$E$1:$DG$2,2,0),0))</f>
        <v>5.79</v>
      </c>
      <c r="T2837" s="12">
        <f>IF(ISBLANK(VLOOKUP($H2837*100+T$2,Feuil2!$A$3:$CQ$931,HLOOKUP(Feuil1!$F2837,Feuil2!$E$1:$DG$2,2,0),0)),"",VLOOKUP($H2837*100+T$2,Feuil2!$A$3:$CQ$931,HLOOKUP(Feuil1!$F2837,Feuil2!$E$1:$DG$2,2,0),0))</f>
        <v>5.79</v>
      </c>
      <c r="U2837" s="12">
        <f t="shared" si="67"/>
        <v>812.3</v>
      </c>
    </row>
    <row r="2838" spans="1:21" x14ac:dyDescent="0.35">
      <c r="A2838" s="10" t="s">
        <v>88</v>
      </c>
      <c r="B2838" s="8" t="s">
        <v>89</v>
      </c>
      <c r="C2838" s="39">
        <v>610720</v>
      </c>
      <c r="D2838" s="39">
        <v>448720</v>
      </c>
      <c r="E2838" s="39">
        <v>670</v>
      </c>
      <c r="F2838" s="10">
        <v>1250</v>
      </c>
      <c r="G2838" s="5" t="s">
        <v>47</v>
      </c>
      <c r="H2838" s="11">
        <v>1997</v>
      </c>
      <c r="I2838" s="12">
        <f>IF(ISBLANK(VLOOKUP($H2838*100+I$2,Feuil2!$A$3:$CQ$931,HLOOKUP(Feuil1!$F2838,Feuil2!$E$1:$DG$2,2,0),0)),"",VLOOKUP($H2838*100+I$2,Feuil2!$A$3:$CQ$931,HLOOKUP(Feuil1!$F2838,Feuil2!$E$1:$DG$2,2,0),0))</f>
        <v>41.28</v>
      </c>
      <c r="J2838" s="12">
        <f>IF(ISBLANK(VLOOKUP($H2838*100+J$2,Feuil2!$A$3:$CQ$931,HLOOKUP(Feuil1!$F2838,Feuil2!$E$1:$DG$2,2,0),0)),"",VLOOKUP($H2838*100+J$2,Feuil2!$A$3:$CQ$931,HLOOKUP(Feuil1!$F2838,Feuil2!$E$1:$DG$2,2,0),0))</f>
        <v>42.95</v>
      </c>
      <c r="K2838" s="12">
        <f>IF(ISBLANK(VLOOKUP($H2838*100+K$2,Feuil2!$A$3:$CQ$931,HLOOKUP(Feuil1!$F2838,Feuil2!$E$1:$DG$2,2,0),0)),"",VLOOKUP($H2838*100+K$2,Feuil2!$A$3:$CQ$931,HLOOKUP(Feuil1!$F2838,Feuil2!$E$1:$DG$2,2,0),0))</f>
        <v>236.41</v>
      </c>
      <c r="L2838" s="12">
        <f>IF(ISBLANK(VLOOKUP($H2838*100+L$2,Feuil2!$A$3:$CQ$931,HLOOKUP(Feuil1!$F2838,Feuil2!$E$1:$DG$2,2,0),0)),"",VLOOKUP($H2838*100+L$2,Feuil2!$A$3:$CQ$931,HLOOKUP(Feuil1!$F2838,Feuil2!$E$1:$DG$2,2,0),0))</f>
        <v>145.46</v>
      </c>
      <c r="M2838" s="12">
        <f>IF(ISBLANK(VLOOKUP($H2838*100+M$2,Feuil2!$A$3:$CQ$931,HLOOKUP(Feuil1!$F2838,Feuil2!$E$1:$DG$2,2,0),0)),"",VLOOKUP($H2838*100+M$2,Feuil2!$A$3:$CQ$931,HLOOKUP(Feuil1!$F2838,Feuil2!$E$1:$DG$2,2,0),0))</f>
        <v>64.260000000000005</v>
      </c>
      <c r="N2838" s="12">
        <f>IF(ISBLANK(VLOOKUP($H2838*100+N$2,Feuil2!$A$3:$CQ$931,HLOOKUP(Feuil1!$F2838,Feuil2!$E$1:$DG$2,2,0),0)),"",VLOOKUP($H2838*100+N$2,Feuil2!$A$3:$CQ$931,HLOOKUP(Feuil1!$F2838,Feuil2!$E$1:$DG$2,2,0),0))</f>
        <v>136.51</v>
      </c>
      <c r="O2838" s="12">
        <f>IF(ISBLANK(VLOOKUP($H2838*100+O$2,Feuil2!$A$3:$CQ$931,HLOOKUP(Feuil1!$F2838,Feuil2!$E$1:$DG$2,2,0),0)),"",VLOOKUP($H2838*100+O$2,Feuil2!$A$3:$CQ$931,HLOOKUP(Feuil1!$F2838,Feuil2!$E$1:$DG$2,2,0),0))</f>
        <v>22.59</v>
      </c>
      <c r="P2838" s="12">
        <f>IF(ISBLANK(VLOOKUP($H2838*100+P$2,Feuil2!$A$3:$CQ$931,HLOOKUP(Feuil1!$F2838,Feuil2!$E$1:$DG$2,2,0),0)),"",VLOOKUP($H2838*100+P$2,Feuil2!$A$3:$CQ$931,HLOOKUP(Feuil1!$F2838,Feuil2!$E$1:$DG$2,2,0),0))</f>
        <v>25.75</v>
      </c>
      <c r="Q2838" s="12">
        <f>IF(ISBLANK(VLOOKUP($H2838*100+Q$2,Feuil2!$A$3:$CQ$931,HLOOKUP(Feuil1!$F2838,Feuil2!$E$1:$DG$2,2,0),0)),"",VLOOKUP($H2838*100+Q$2,Feuil2!$A$3:$CQ$931,HLOOKUP(Feuil1!$F2838,Feuil2!$E$1:$DG$2,2,0),0))</f>
        <v>88.66</v>
      </c>
      <c r="R2838" s="12">
        <f>IF(ISBLANK(VLOOKUP($H2838*100+R$2,Feuil2!$A$3:$CQ$931,HLOOKUP(Feuil1!$F2838,Feuil2!$E$1:$DG$2,2,0),0)),"",VLOOKUP($H2838*100+R$2,Feuil2!$A$3:$CQ$931,HLOOKUP(Feuil1!$F2838,Feuil2!$E$1:$DG$2,2,0),0))</f>
        <v>8.64</v>
      </c>
      <c r="S2838" s="12">
        <f>IF(ISBLANK(VLOOKUP($H2838*100+S$2,Feuil2!$A$3:$CQ$931,HLOOKUP(Feuil1!$F2838,Feuil2!$E$1:$DG$2,2,0),0)),"",VLOOKUP($H2838*100+S$2,Feuil2!$A$3:$CQ$931,HLOOKUP(Feuil1!$F2838,Feuil2!$E$1:$DG$2,2,0),0))</f>
        <v>5.79</v>
      </c>
      <c r="T2838" s="12">
        <f>IF(ISBLANK(VLOOKUP($H2838*100+T$2,Feuil2!$A$3:$CQ$931,HLOOKUP(Feuil1!$F2838,Feuil2!$E$1:$DG$2,2,0),0)),"",VLOOKUP($H2838*100+T$2,Feuil2!$A$3:$CQ$931,HLOOKUP(Feuil1!$F2838,Feuil2!$E$1:$DG$2,2,0),0))</f>
        <v>6.34</v>
      </c>
      <c r="U2838" s="12">
        <f t="shared" si="67"/>
        <v>824.64</v>
      </c>
    </row>
    <row r="2839" spans="1:21" x14ac:dyDescent="0.35">
      <c r="A2839" s="10" t="s">
        <v>88</v>
      </c>
      <c r="B2839" s="8" t="s">
        <v>89</v>
      </c>
      <c r="C2839" s="39">
        <v>610720</v>
      </c>
      <c r="D2839" s="39">
        <v>448720</v>
      </c>
      <c r="E2839" s="39">
        <v>670</v>
      </c>
      <c r="F2839" s="10">
        <v>1250</v>
      </c>
      <c r="G2839" s="5" t="s">
        <v>47</v>
      </c>
      <c r="H2839" s="11">
        <v>1998</v>
      </c>
      <c r="I2839" s="12">
        <f>IF(ISBLANK(VLOOKUP($H2839*100+I$2,Feuil2!$A$3:$CQ$931,HLOOKUP(Feuil1!$F2839,Feuil2!$E$1:$DG$2,2,0),0)),"",VLOOKUP($H2839*100+I$2,Feuil2!$A$3:$CQ$931,HLOOKUP(Feuil1!$F2839,Feuil2!$E$1:$DG$2,2,0),0))</f>
        <v>51.41</v>
      </c>
      <c r="J2839" s="12">
        <f>IF(ISBLANK(VLOOKUP($H2839*100+J$2,Feuil2!$A$3:$CQ$931,HLOOKUP(Feuil1!$F2839,Feuil2!$E$1:$DG$2,2,0),0)),"",VLOOKUP($H2839*100+J$2,Feuil2!$A$3:$CQ$931,HLOOKUP(Feuil1!$F2839,Feuil2!$E$1:$DG$2,2,0),0))</f>
        <v>8.32</v>
      </c>
      <c r="K2839" s="12">
        <f>IF(ISBLANK(VLOOKUP($H2839*100+K$2,Feuil2!$A$3:$CQ$931,HLOOKUP(Feuil1!$F2839,Feuil2!$E$1:$DG$2,2,0),0)),"",VLOOKUP($H2839*100+K$2,Feuil2!$A$3:$CQ$931,HLOOKUP(Feuil1!$F2839,Feuil2!$E$1:$DG$2,2,0),0))</f>
        <v>6.54</v>
      </c>
      <c r="L2839" s="12">
        <f>IF(ISBLANK(VLOOKUP($H2839*100+L$2,Feuil2!$A$3:$CQ$931,HLOOKUP(Feuil1!$F2839,Feuil2!$E$1:$DG$2,2,0),0)),"",VLOOKUP($H2839*100+L$2,Feuil2!$A$3:$CQ$931,HLOOKUP(Feuil1!$F2839,Feuil2!$E$1:$DG$2,2,0),0))</f>
        <v>43.88</v>
      </c>
      <c r="M2839" s="12">
        <f>IF(ISBLANK(VLOOKUP($H2839*100+M$2,Feuil2!$A$3:$CQ$931,HLOOKUP(Feuil1!$F2839,Feuil2!$E$1:$DG$2,2,0),0)),"",VLOOKUP($H2839*100+M$2,Feuil2!$A$3:$CQ$931,HLOOKUP(Feuil1!$F2839,Feuil2!$E$1:$DG$2,2,0),0))</f>
        <v>71.92</v>
      </c>
      <c r="N2839" s="12">
        <f>IF(ISBLANK(VLOOKUP($H2839*100+N$2,Feuil2!$A$3:$CQ$931,HLOOKUP(Feuil1!$F2839,Feuil2!$E$1:$DG$2,2,0),0)),"",VLOOKUP($H2839*100+N$2,Feuil2!$A$3:$CQ$931,HLOOKUP(Feuil1!$F2839,Feuil2!$E$1:$DG$2,2,0),0))</f>
        <v>47.45</v>
      </c>
      <c r="O2839" s="12">
        <f>IF(ISBLANK(VLOOKUP($H2839*100+O$2,Feuil2!$A$3:$CQ$931,HLOOKUP(Feuil1!$F2839,Feuil2!$E$1:$DG$2,2,0),0)),"",VLOOKUP($H2839*100+O$2,Feuil2!$A$3:$CQ$931,HLOOKUP(Feuil1!$F2839,Feuil2!$E$1:$DG$2,2,0),0))</f>
        <v>82.02</v>
      </c>
      <c r="P2839" s="12">
        <f>IF(ISBLANK(VLOOKUP($H2839*100+P$2,Feuil2!$A$3:$CQ$931,HLOOKUP(Feuil1!$F2839,Feuil2!$E$1:$DG$2,2,0),0)),"",VLOOKUP($H2839*100+P$2,Feuil2!$A$3:$CQ$931,HLOOKUP(Feuil1!$F2839,Feuil2!$E$1:$DG$2,2,0),0))</f>
        <v>9.41</v>
      </c>
      <c r="Q2839" s="12">
        <f>IF(ISBLANK(VLOOKUP($H2839*100+Q$2,Feuil2!$A$3:$CQ$931,HLOOKUP(Feuil1!$F2839,Feuil2!$E$1:$DG$2,2,0),0)),"",VLOOKUP($H2839*100+Q$2,Feuil2!$A$3:$CQ$931,HLOOKUP(Feuil1!$F2839,Feuil2!$E$1:$DG$2,2,0),0))</f>
        <v>12.88</v>
      </c>
      <c r="R2839" s="12">
        <f>IF(ISBLANK(VLOOKUP($H2839*100+R$2,Feuil2!$A$3:$CQ$931,HLOOKUP(Feuil1!$F2839,Feuil2!$E$1:$DG$2,2,0),0)),"",VLOOKUP($H2839*100+R$2,Feuil2!$A$3:$CQ$931,HLOOKUP(Feuil1!$F2839,Feuil2!$E$1:$DG$2,2,0),0))</f>
        <v>11.39</v>
      </c>
      <c r="S2839" s="12">
        <f>IF(ISBLANK(VLOOKUP($H2839*100+S$2,Feuil2!$A$3:$CQ$931,HLOOKUP(Feuil1!$F2839,Feuil2!$E$1:$DG$2,2,0),0)),"",VLOOKUP($H2839*100+S$2,Feuil2!$A$3:$CQ$931,HLOOKUP(Feuil1!$F2839,Feuil2!$E$1:$DG$2,2,0),0))</f>
        <v>6.54</v>
      </c>
      <c r="T2839" s="12">
        <f>IF(ISBLANK(VLOOKUP($H2839*100+T$2,Feuil2!$A$3:$CQ$931,HLOOKUP(Feuil1!$F2839,Feuil2!$E$1:$DG$2,2,0),0)),"",VLOOKUP($H2839*100+T$2,Feuil2!$A$3:$CQ$931,HLOOKUP(Feuil1!$F2839,Feuil2!$E$1:$DG$2,2,0),0))</f>
        <v>20.61</v>
      </c>
      <c r="U2839" s="12">
        <f t="shared" si="67"/>
        <v>372.37</v>
      </c>
    </row>
    <row r="2840" spans="1:21" x14ac:dyDescent="0.35">
      <c r="A2840" s="10" t="s">
        <v>88</v>
      </c>
      <c r="B2840" s="8" t="s">
        <v>89</v>
      </c>
      <c r="C2840" s="39">
        <v>610720</v>
      </c>
      <c r="D2840" s="39">
        <v>448720</v>
      </c>
      <c r="E2840" s="39">
        <v>670</v>
      </c>
      <c r="F2840" s="10">
        <v>1250</v>
      </c>
      <c r="G2840" s="5" t="s">
        <v>47</v>
      </c>
      <c r="H2840" s="11">
        <v>1999</v>
      </c>
      <c r="I2840" s="12">
        <f>IF(ISBLANK(VLOOKUP($H2840*100+I$2,Feuil2!$A$3:$CQ$931,HLOOKUP(Feuil1!$F2840,Feuil2!$E$1:$DG$2,2,0),0)),"",VLOOKUP($H2840*100+I$2,Feuil2!$A$3:$CQ$931,HLOOKUP(Feuil1!$F2840,Feuil2!$E$1:$DG$2,2,0),0))</f>
        <v>15.75</v>
      </c>
      <c r="J2840" s="12">
        <f>IF(ISBLANK(VLOOKUP($H2840*100+J$2,Feuil2!$A$3:$CQ$931,HLOOKUP(Feuil1!$F2840,Feuil2!$E$1:$DG$2,2,0),0)),"",VLOOKUP($H2840*100+J$2,Feuil2!$A$3:$CQ$931,HLOOKUP(Feuil1!$F2840,Feuil2!$E$1:$DG$2,2,0),0))</f>
        <v>70.53</v>
      </c>
      <c r="K2840" s="12">
        <f>IF(ISBLANK(VLOOKUP($H2840*100+K$2,Feuil2!$A$3:$CQ$931,HLOOKUP(Feuil1!$F2840,Feuil2!$E$1:$DG$2,2,0),0)),"",VLOOKUP($H2840*100+K$2,Feuil2!$A$3:$CQ$931,HLOOKUP(Feuil1!$F2840,Feuil2!$E$1:$DG$2,2,0),0))</f>
        <v>46.96</v>
      </c>
      <c r="L2840" s="12">
        <f>IF(ISBLANK(VLOOKUP($H2840*100+L$2,Feuil2!$A$3:$CQ$931,HLOOKUP(Feuil1!$F2840,Feuil2!$E$1:$DG$2,2,0),0)),"",VLOOKUP($H2840*100+L$2,Feuil2!$A$3:$CQ$931,HLOOKUP(Feuil1!$F2840,Feuil2!$E$1:$DG$2,2,0),0))</f>
        <v>19.02</v>
      </c>
      <c r="M2840" s="12">
        <f>IF(ISBLANK(VLOOKUP($H2840*100+M$2,Feuil2!$A$3:$CQ$931,HLOOKUP(Feuil1!$F2840,Feuil2!$E$1:$DG$2,2,0),0)),"",VLOOKUP($H2840*100+M$2,Feuil2!$A$3:$CQ$931,HLOOKUP(Feuil1!$F2840,Feuil2!$E$1:$DG$2,2,0),0))</f>
        <v>20.51</v>
      </c>
      <c r="N2840" s="12">
        <f>IF(ISBLANK(VLOOKUP($H2840*100+N$2,Feuil2!$A$3:$CQ$931,HLOOKUP(Feuil1!$F2840,Feuil2!$E$1:$DG$2,2,0),0)),"",VLOOKUP($H2840*100+N$2,Feuil2!$A$3:$CQ$931,HLOOKUP(Feuil1!$F2840,Feuil2!$E$1:$DG$2,2,0),0))</f>
        <v>6.54</v>
      </c>
      <c r="O2840" s="12">
        <f>IF(ISBLANK(VLOOKUP($H2840*100+O$2,Feuil2!$A$3:$CQ$931,HLOOKUP(Feuil1!$F2840,Feuil2!$E$1:$DG$2,2,0),0)),"",VLOOKUP($H2840*100+O$2,Feuil2!$A$3:$CQ$931,HLOOKUP(Feuil1!$F2840,Feuil2!$E$1:$DG$2,2,0),0))</f>
        <v>6.54</v>
      </c>
      <c r="P2840" s="12">
        <f>IF(ISBLANK(VLOOKUP($H2840*100+P$2,Feuil2!$A$3:$CQ$931,HLOOKUP(Feuil1!$F2840,Feuil2!$E$1:$DG$2,2,0),0)),"",VLOOKUP($H2840*100+P$2,Feuil2!$A$3:$CQ$931,HLOOKUP(Feuil1!$F2840,Feuil2!$E$1:$DG$2,2,0),0))</f>
        <v>109.76</v>
      </c>
      <c r="Q2840" s="12">
        <f>IF(ISBLANK(VLOOKUP($H2840*100+Q$2,Feuil2!$A$3:$CQ$931,HLOOKUP(Feuil1!$F2840,Feuil2!$E$1:$DG$2,2,0),0)),"",VLOOKUP($H2840*100+Q$2,Feuil2!$A$3:$CQ$931,HLOOKUP(Feuil1!$F2840,Feuil2!$E$1:$DG$2,2,0),0))</f>
        <v>85.69</v>
      </c>
      <c r="R2840" s="12">
        <f>IF(ISBLANK(VLOOKUP($H2840*100+R$2,Feuil2!$A$3:$CQ$931,HLOOKUP(Feuil1!$F2840,Feuil2!$E$1:$DG$2,2,0),0)),"",VLOOKUP($H2840*100+R$2,Feuil2!$A$3:$CQ$931,HLOOKUP(Feuil1!$F2840,Feuil2!$E$1:$DG$2,2,0),0))</f>
        <v>7.04</v>
      </c>
      <c r="S2840" s="12">
        <f>IF(ISBLANK(VLOOKUP($H2840*100+S$2,Feuil2!$A$3:$CQ$931,HLOOKUP(Feuil1!$F2840,Feuil2!$E$1:$DG$2,2,0),0)),"",VLOOKUP($H2840*100+S$2,Feuil2!$A$3:$CQ$931,HLOOKUP(Feuil1!$F2840,Feuil2!$E$1:$DG$2,2,0),0))</f>
        <v>8.0299999999999994</v>
      </c>
      <c r="T2840" s="12">
        <f>IF(ISBLANK(VLOOKUP($H2840*100+T$2,Feuil2!$A$3:$CQ$931,HLOOKUP(Feuil1!$F2840,Feuil2!$E$1:$DG$2,2,0),0)),"",VLOOKUP($H2840*100+T$2,Feuil2!$A$3:$CQ$931,HLOOKUP(Feuil1!$F2840,Feuil2!$E$1:$DG$2,2,0),0))</f>
        <v>12.38</v>
      </c>
      <c r="U2840" s="12">
        <f t="shared" si="67"/>
        <v>408.75</v>
      </c>
    </row>
    <row r="2841" spans="1:21" x14ac:dyDescent="0.35">
      <c r="A2841" s="10" t="s">
        <v>88</v>
      </c>
      <c r="B2841" s="8" t="s">
        <v>89</v>
      </c>
      <c r="C2841" s="39">
        <v>610720</v>
      </c>
      <c r="D2841" s="39">
        <v>448720</v>
      </c>
      <c r="E2841" s="39">
        <v>670</v>
      </c>
      <c r="F2841" s="10">
        <v>1250</v>
      </c>
      <c r="G2841" s="5" t="s">
        <v>47</v>
      </c>
      <c r="H2841" s="11">
        <v>2000</v>
      </c>
      <c r="I2841" s="12">
        <f>IF(ISBLANK(VLOOKUP($H2841*100+I$2,Feuil2!$A$3:$CQ$931,HLOOKUP(Feuil1!$F2841,Feuil2!$E$1:$DG$2,2,0),0)),"",VLOOKUP($H2841*100+I$2,Feuil2!$A$3:$CQ$931,HLOOKUP(Feuil1!$F2841,Feuil2!$E$1:$DG$2,2,0),0))</f>
        <v>18.7</v>
      </c>
      <c r="J2841" s="12">
        <f>IF(ISBLANK(VLOOKUP($H2841*100+J$2,Feuil2!$A$3:$CQ$931,HLOOKUP(Feuil1!$F2841,Feuil2!$E$1:$DG$2,2,0),0)),"",VLOOKUP($H2841*100+J$2,Feuil2!$A$3:$CQ$931,HLOOKUP(Feuil1!$F2841,Feuil2!$E$1:$DG$2,2,0),0))</f>
        <v>140.30000000000001</v>
      </c>
      <c r="K2841" s="12">
        <f>IF(ISBLANK(VLOOKUP($H2841*100+K$2,Feuil2!$A$3:$CQ$931,HLOOKUP(Feuil1!$F2841,Feuil2!$E$1:$DG$2,2,0),0)),"",VLOOKUP($H2841*100+K$2,Feuil2!$A$3:$CQ$931,HLOOKUP(Feuil1!$F2841,Feuil2!$E$1:$DG$2,2,0),0))</f>
        <v>50.6</v>
      </c>
      <c r="L2841" s="12">
        <f>IF(ISBLANK(VLOOKUP($H2841*100+L$2,Feuil2!$A$3:$CQ$931,HLOOKUP(Feuil1!$F2841,Feuil2!$E$1:$DG$2,2,0),0)),"",VLOOKUP($H2841*100+L$2,Feuil2!$A$3:$CQ$931,HLOOKUP(Feuil1!$F2841,Feuil2!$E$1:$DG$2,2,0),0))</f>
        <v>185.7</v>
      </c>
      <c r="M2841" s="12">
        <f>IF(ISBLANK(VLOOKUP($H2841*100+M$2,Feuil2!$A$3:$CQ$931,HLOOKUP(Feuil1!$F2841,Feuil2!$E$1:$DG$2,2,0),0)),"",VLOOKUP($H2841*100+M$2,Feuil2!$A$3:$CQ$931,HLOOKUP(Feuil1!$F2841,Feuil2!$E$1:$DG$2,2,0),0))</f>
        <v>104.3</v>
      </c>
      <c r="N2841" s="12">
        <f>IF(ISBLANK(VLOOKUP($H2841*100+N$2,Feuil2!$A$3:$CQ$931,HLOOKUP(Feuil1!$F2841,Feuil2!$E$1:$DG$2,2,0),0)),"",VLOOKUP($H2841*100+N$2,Feuil2!$A$3:$CQ$931,HLOOKUP(Feuil1!$F2841,Feuil2!$E$1:$DG$2,2,0),0))</f>
        <v>45.7</v>
      </c>
      <c r="O2841" s="12">
        <f>IF(ISBLANK(VLOOKUP($H2841*100+O$2,Feuil2!$A$3:$CQ$931,HLOOKUP(Feuil1!$F2841,Feuil2!$E$1:$DG$2,2,0),0)),"",VLOOKUP($H2841*100+O$2,Feuil2!$A$3:$CQ$931,HLOOKUP(Feuil1!$F2841,Feuil2!$E$1:$DG$2,2,0),0))</f>
        <v>68.900000000000006</v>
      </c>
      <c r="P2841" s="12">
        <f>IF(ISBLANK(VLOOKUP($H2841*100+P$2,Feuil2!$A$3:$CQ$931,HLOOKUP(Feuil1!$F2841,Feuil2!$E$1:$DG$2,2,0),0)),"",VLOOKUP($H2841*100+P$2,Feuil2!$A$3:$CQ$931,HLOOKUP(Feuil1!$F2841,Feuil2!$E$1:$DG$2,2,0),0))</f>
        <v>1.8</v>
      </c>
      <c r="Q2841" s="12">
        <f>IF(ISBLANK(VLOOKUP($H2841*100+Q$2,Feuil2!$A$3:$CQ$931,HLOOKUP(Feuil1!$F2841,Feuil2!$E$1:$DG$2,2,0),0)),"",VLOOKUP($H2841*100+Q$2,Feuil2!$A$3:$CQ$931,HLOOKUP(Feuil1!$F2841,Feuil2!$E$1:$DG$2,2,0),0))</f>
        <v>25.3</v>
      </c>
      <c r="R2841" s="12">
        <f>IF(ISBLANK(VLOOKUP($H2841*100+R$2,Feuil2!$A$3:$CQ$931,HLOOKUP(Feuil1!$F2841,Feuil2!$E$1:$DG$2,2,0),0)),"",VLOOKUP($H2841*100+R$2,Feuil2!$A$3:$CQ$931,HLOOKUP(Feuil1!$F2841,Feuil2!$E$1:$DG$2,2,0),0))</f>
        <v>0</v>
      </c>
      <c r="S2841" s="12">
        <f>IF(ISBLANK(VLOOKUP($H2841*100+S$2,Feuil2!$A$3:$CQ$931,HLOOKUP(Feuil1!$F2841,Feuil2!$E$1:$DG$2,2,0),0)),"",VLOOKUP($H2841*100+S$2,Feuil2!$A$3:$CQ$931,HLOOKUP(Feuil1!$F2841,Feuil2!$E$1:$DG$2,2,0),0))</f>
        <v>0.3</v>
      </c>
      <c r="T2841" s="12">
        <f>IF(ISBLANK(VLOOKUP($H2841*100+T$2,Feuil2!$A$3:$CQ$931,HLOOKUP(Feuil1!$F2841,Feuil2!$E$1:$DG$2,2,0),0)),"",VLOOKUP($H2841*100+T$2,Feuil2!$A$3:$CQ$931,HLOOKUP(Feuil1!$F2841,Feuil2!$E$1:$DG$2,2,0),0))</f>
        <v>6.2</v>
      </c>
      <c r="U2841" s="12">
        <f t="shared" si="67"/>
        <v>647.79999999999984</v>
      </c>
    </row>
    <row r="2842" spans="1:21" x14ac:dyDescent="0.35">
      <c r="A2842" s="10" t="s">
        <v>88</v>
      </c>
      <c r="B2842" s="8" t="s">
        <v>89</v>
      </c>
      <c r="C2842" s="39">
        <v>610720</v>
      </c>
      <c r="D2842" s="39">
        <v>448720</v>
      </c>
      <c r="E2842" s="39">
        <v>670</v>
      </c>
      <c r="F2842" s="10">
        <v>1250</v>
      </c>
      <c r="G2842" s="5" t="s">
        <v>47</v>
      </c>
      <c r="H2842" s="11">
        <v>2001</v>
      </c>
      <c r="I2842" s="12">
        <f>IF(ISBLANK(VLOOKUP($H2842*100+I$2,Feuil2!$A$3:$CQ$931,HLOOKUP(Feuil1!$F2842,Feuil2!$E$1:$DG$2,2,0),0)),"",VLOOKUP($H2842*100+I$2,Feuil2!$A$3:$CQ$931,HLOOKUP(Feuil1!$F2842,Feuil2!$E$1:$DG$2,2,0),0))</f>
        <v>9.5</v>
      </c>
      <c r="J2842" s="12">
        <f>IF(ISBLANK(VLOOKUP($H2842*100+J$2,Feuil2!$A$3:$CQ$931,HLOOKUP(Feuil1!$F2842,Feuil2!$E$1:$DG$2,2,0),0)),"",VLOOKUP($H2842*100+J$2,Feuil2!$A$3:$CQ$931,HLOOKUP(Feuil1!$F2842,Feuil2!$E$1:$DG$2,2,0),0))</f>
        <v>3.2</v>
      </c>
      <c r="K2842" s="12">
        <f>IF(ISBLANK(VLOOKUP($H2842*100+K$2,Feuil2!$A$3:$CQ$931,HLOOKUP(Feuil1!$F2842,Feuil2!$E$1:$DG$2,2,0),0)),"",VLOOKUP($H2842*100+K$2,Feuil2!$A$3:$CQ$931,HLOOKUP(Feuil1!$F2842,Feuil2!$E$1:$DG$2,2,0),0))</f>
        <v>14</v>
      </c>
      <c r="L2842" s="12">
        <f>IF(ISBLANK(VLOOKUP($H2842*100+L$2,Feuil2!$A$3:$CQ$931,HLOOKUP(Feuil1!$F2842,Feuil2!$E$1:$DG$2,2,0),0)),"",VLOOKUP($H2842*100+L$2,Feuil2!$A$3:$CQ$931,HLOOKUP(Feuil1!$F2842,Feuil2!$E$1:$DG$2,2,0),0))</f>
        <v>166.1</v>
      </c>
      <c r="M2842" s="12">
        <f>IF(ISBLANK(VLOOKUP($H2842*100+M$2,Feuil2!$A$3:$CQ$931,HLOOKUP(Feuil1!$F2842,Feuil2!$E$1:$DG$2,2,0),0)),"",VLOOKUP($H2842*100+M$2,Feuil2!$A$3:$CQ$931,HLOOKUP(Feuil1!$F2842,Feuil2!$E$1:$DG$2,2,0),0))</f>
        <v>3.9</v>
      </c>
      <c r="N2842" s="12">
        <f>IF(ISBLANK(VLOOKUP($H2842*100+N$2,Feuil2!$A$3:$CQ$931,HLOOKUP(Feuil1!$F2842,Feuil2!$E$1:$DG$2,2,0),0)),"",VLOOKUP($H2842*100+N$2,Feuil2!$A$3:$CQ$931,HLOOKUP(Feuil1!$F2842,Feuil2!$E$1:$DG$2,2,0),0))</f>
        <v>0.9</v>
      </c>
      <c r="O2842" s="12">
        <f>IF(ISBLANK(VLOOKUP($H2842*100+O$2,Feuil2!$A$3:$CQ$931,HLOOKUP(Feuil1!$F2842,Feuil2!$E$1:$DG$2,2,0),0)),"",VLOOKUP($H2842*100+O$2,Feuil2!$A$3:$CQ$931,HLOOKUP(Feuil1!$F2842,Feuil2!$E$1:$DG$2,2,0),0))</f>
        <v>45.8</v>
      </c>
      <c r="P2842" s="12">
        <f>IF(ISBLANK(VLOOKUP($H2842*100+P$2,Feuil2!$A$3:$CQ$931,HLOOKUP(Feuil1!$F2842,Feuil2!$E$1:$DG$2,2,0),0)),"",VLOOKUP($H2842*100+P$2,Feuil2!$A$3:$CQ$931,HLOOKUP(Feuil1!$F2842,Feuil2!$E$1:$DG$2,2,0),0))</f>
        <v>141.69999999999999</v>
      </c>
      <c r="Q2842" s="12">
        <f>IF(ISBLANK(VLOOKUP($H2842*100+Q$2,Feuil2!$A$3:$CQ$931,HLOOKUP(Feuil1!$F2842,Feuil2!$E$1:$DG$2,2,0),0)),"",VLOOKUP($H2842*100+Q$2,Feuil2!$A$3:$CQ$931,HLOOKUP(Feuil1!$F2842,Feuil2!$E$1:$DG$2,2,0),0))</f>
        <v>25</v>
      </c>
      <c r="R2842" s="12">
        <f>IF(ISBLANK(VLOOKUP($H2842*100+R$2,Feuil2!$A$3:$CQ$931,HLOOKUP(Feuil1!$F2842,Feuil2!$E$1:$DG$2,2,0),0)),"",VLOOKUP($H2842*100+R$2,Feuil2!$A$3:$CQ$931,HLOOKUP(Feuil1!$F2842,Feuil2!$E$1:$DG$2,2,0),0))</f>
        <v>4.8</v>
      </c>
      <c r="S2842" s="12">
        <f>IF(ISBLANK(VLOOKUP($H2842*100+S$2,Feuil2!$A$3:$CQ$931,HLOOKUP(Feuil1!$F2842,Feuil2!$E$1:$DG$2,2,0),0)),"",VLOOKUP($H2842*100+S$2,Feuil2!$A$3:$CQ$931,HLOOKUP(Feuil1!$F2842,Feuil2!$E$1:$DG$2,2,0),0))</f>
        <v>0</v>
      </c>
      <c r="T2842" s="12">
        <f>IF(ISBLANK(VLOOKUP($H2842*100+T$2,Feuil2!$A$3:$CQ$931,HLOOKUP(Feuil1!$F2842,Feuil2!$E$1:$DG$2,2,0),0)),"",VLOOKUP($H2842*100+T$2,Feuil2!$A$3:$CQ$931,HLOOKUP(Feuil1!$F2842,Feuil2!$E$1:$DG$2,2,0),0))</f>
        <v>0.7</v>
      </c>
      <c r="U2842" s="12">
        <f t="shared" si="67"/>
        <v>415.59999999999997</v>
      </c>
    </row>
    <row r="2843" spans="1:21" x14ac:dyDescent="0.35">
      <c r="A2843" s="10" t="s">
        <v>88</v>
      </c>
      <c r="B2843" s="8" t="s">
        <v>89</v>
      </c>
      <c r="C2843" s="39">
        <v>610720</v>
      </c>
      <c r="D2843" s="39">
        <v>448720</v>
      </c>
      <c r="E2843" s="39">
        <v>670</v>
      </c>
      <c r="F2843" s="10">
        <v>1250</v>
      </c>
      <c r="G2843" s="5" t="s">
        <v>47</v>
      </c>
      <c r="H2843" s="11">
        <v>2002</v>
      </c>
      <c r="I2843" s="12">
        <f>IF(ISBLANK(VLOOKUP($H2843*100+I$2,Feuil2!$A$3:$CQ$931,HLOOKUP(Feuil1!$F2843,Feuil2!$E$1:$DG$2,2,0),0)),"",VLOOKUP($H2843*100+I$2,Feuil2!$A$3:$CQ$931,HLOOKUP(Feuil1!$F2843,Feuil2!$E$1:$DG$2,2,0),0))</f>
        <v>1</v>
      </c>
      <c r="J2843" s="12">
        <f>IF(ISBLANK(VLOOKUP($H2843*100+J$2,Feuil2!$A$3:$CQ$931,HLOOKUP(Feuil1!$F2843,Feuil2!$E$1:$DG$2,2,0),0)),"",VLOOKUP($H2843*100+J$2,Feuil2!$A$3:$CQ$931,HLOOKUP(Feuil1!$F2843,Feuil2!$E$1:$DG$2,2,0),0))</f>
        <v>89</v>
      </c>
      <c r="K2843" s="12">
        <f>IF(ISBLANK(VLOOKUP($H2843*100+K$2,Feuil2!$A$3:$CQ$931,HLOOKUP(Feuil1!$F2843,Feuil2!$E$1:$DG$2,2,0),0)),"",VLOOKUP($H2843*100+K$2,Feuil2!$A$3:$CQ$931,HLOOKUP(Feuil1!$F2843,Feuil2!$E$1:$DG$2,2,0),0))</f>
        <v>235.5</v>
      </c>
      <c r="L2843" s="12">
        <f>IF(ISBLANK(VLOOKUP($H2843*100+L$2,Feuil2!$A$3:$CQ$931,HLOOKUP(Feuil1!$F2843,Feuil2!$E$1:$DG$2,2,0),0)),"",VLOOKUP($H2843*100+L$2,Feuil2!$A$3:$CQ$931,HLOOKUP(Feuil1!$F2843,Feuil2!$E$1:$DG$2,2,0),0))</f>
        <v>55.9</v>
      </c>
      <c r="M2843" s="12">
        <f>IF(ISBLANK(VLOOKUP($H2843*100+M$2,Feuil2!$A$3:$CQ$931,HLOOKUP(Feuil1!$F2843,Feuil2!$E$1:$DG$2,2,0),0)),"",VLOOKUP($H2843*100+M$2,Feuil2!$A$3:$CQ$931,HLOOKUP(Feuil1!$F2843,Feuil2!$E$1:$DG$2,2,0),0))</f>
        <v>102.7</v>
      </c>
      <c r="N2843" s="12">
        <f>IF(ISBLANK(VLOOKUP($H2843*100+N$2,Feuil2!$A$3:$CQ$931,HLOOKUP(Feuil1!$F2843,Feuil2!$E$1:$DG$2,2,0),0)),"",VLOOKUP($H2843*100+N$2,Feuil2!$A$3:$CQ$931,HLOOKUP(Feuil1!$F2843,Feuil2!$E$1:$DG$2,2,0),0))</f>
        <v>61.1</v>
      </c>
      <c r="O2843" s="12">
        <f>IF(ISBLANK(VLOOKUP($H2843*100+O$2,Feuil2!$A$3:$CQ$931,HLOOKUP(Feuil1!$F2843,Feuil2!$E$1:$DG$2,2,0),0)),"",VLOOKUP($H2843*100+O$2,Feuil2!$A$3:$CQ$931,HLOOKUP(Feuil1!$F2843,Feuil2!$E$1:$DG$2,2,0),0))</f>
        <v>89.8</v>
      </c>
      <c r="P2843" s="12">
        <f>IF(ISBLANK(VLOOKUP($H2843*100+P$2,Feuil2!$A$3:$CQ$931,HLOOKUP(Feuil1!$F2843,Feuil2!$E$1:$DG$2,2,0),0)),"",VLOOKUP($H2843*100+P$2,Feuil2!$A$3:$CQ$931,HLOOKUP(Feuil1!$F2843,Feuil2!$E$1:$DG$2,2,0),0))</f>
        <v>80.400000000000006</v>
      </c>
      <c r="Q2843" s="12">
        <f>IF(ISBLANK(VLOOKUP($H2843*100+Q$2,Feuil2!$A$3:$CQ$931,HLOOKUP(Feuil1!$F2843,Feuil2!$E$1:$DG$2,2,0),0)),"",VLOOKUP($H2843*100+Q$2,Feuil2!$A$3:$CQ$931,HLOOKUP(Feuil1!$F2843,Feuil2!$E$1:$DG$2,2,0),0))</f>
        <v>48.4</v>
      </c>
      <c r="R2843" s="12">
        <f>IF(ISBLANK(VLOOKUP($H2843*100+R$2,Feuil2!$A$3:$CQ$931,HLOOKUP(Feuil1!$F2843,Feuil2!$E$1:$DG$2,2,0),0)),"",VLOOKUP($H2843*100+R$2,Feuil2!$A$3:$CQ$931,HLOOKUP(Feuil1!$F2843,Feuil2!$E$1:$DG$2,2,0),0))</f>
        <v>18.399999999999999</v>
      </c>
      <c r="S2843" s="12">
        <f>IF(ISBLANK(VLOOKUP($H2843*100+S$2,Feuil2!$A$3:$CQ$931,HLOOKUP(Feuil1!$F2843,Feuil2!$E$1:$DG$2,2,0),0)),"",VLOOKUP($H2843*100+S$2,Feuil2!$A$3:$CQ$931,HLOOKUP(Feuil1!$F2843,Feuil2!$E$1:$DG$2,2,0),0))</f>
        <v>0</v>
      </c>
      <c r="T2843" s="12">
        <f>IF(ISBLANK(VLOOKUP($H2843*100+T$2,Feuil2!$A$3:$CQ$931,HLOOKUP(Feuil1!$F2843,Feuil2!$E$1:$DG$2,2,0),0)),"",VLOOKUP($H2843*100+T$2,Feuil2!$A$3:$CQ$931,HLOOKUP(Feuil1!$F2843,Feuil2!$E$1:$DG$2,2,0),0))</f>
        <v>45.7</v>
      </c>
      <c r="U2843" s="12">
        <f t="shared" si="67"/>
        <v>827.89999999999986</v>
      </c>
    </row>
    <row r="2844" spans="1:21" x14ac:dyDescent="0.35">
      <c r="A2844" s="10" t="s">
        <v>88</v>
      </c>
      <c r="B2844" s="8" t="s">
        <v>89</v>
      </c>
      <c r="C2844" s="39">
        <v>610720</v>
      </c>
      <c r="D2844" s="39">
        <v>448720</v>
      </c>
      <c r="E2844" s="39">
        <v>670</v>
      </c>
      <c r="F2844" s="10">
        <v>1250</v>
      </c>
      <c r="G2844" s="5" t="s">
        <v>47</v>
      </c>
      <c r="H2844" s="11">
        <v>2003</v>
      </c>
      <c r="I2844" s="12">
        <f>IF(ISBLANK(VLOOKUP($H2844*100+I$2,Feuil2!$A$3:$CQ$931,HLOOKUP(Feuil1!$F2844,Feuil2!$E$1:$DG$2,2,0),0)),"",VLOOKUP($H2844*100+I$2,Feuil2!$A$3:$CQ$931,HLOOKUP(Feuil1!$F2844,Feuil2!$E$1:$DG$2,2,0),0))</f>
        <v>0</v>
      </c>
      <c r="J2844" s="12">
        <f>IF(ISBLANK(VLOOKUP($H2844*100+J$2,Feuil2!$A$3:$CQ$931,HLOOKUP(Feuil1!$F2844,Feuil2!$E$1:$DG$2,2,0),0)),"",VLOOKUP($H2844*100+J$2,Feuil2!$A$3:$CQ$931,HLOOKUP(Feuil1!$F2844,Feuil2!$E$1:$DG$2,2,0),0))</f>
        <v>95.6</v>
      </c>
      <c r="K2844" s="12">
        <f>IF(ISBLANK(VLOOKUP($H2844*100+K$2,Feuil2!$A$3:$CQ$931,HLOOKUP(Feuil1!$F2844,Feuil2!$E$1:$DG$2,2,0),0)),"",VLOOKUP($H2844*100+K$2,Feuil2!$A$3:$CQ$931,HLOOKUP(Feuil1!$F2844,Feuil2!$E$1:$DG$2,2,0),0))</f>
        <v>178.8</v>
      </c>
      <c r="L2844" s="12">
        <f>IF(ISBLANK(VLOOKUP($H2844*100+L$2,Feuil2!$A$3:$CQ$931,HLOOKUP(Feuil1!$F2844,Feuil2!$E$1:$DG$2,2,0),0)),"",VLOOKUP($H2844*100+L$2,Feuil2!$A$3:$CQ$931,HLOOKUP(Feuil1!$F2844,Feuil2!$E$1:$DG$2,2,0),0))</f>
        <v>126.3</v>
      </c>
      <c r="M2844" s="12">
        <f>IF(ISBLANK(VLOOKUP($H2844*100+M$2,Feuil2!$A$3:$CQ$931,HLOOKUP(Feuil1!$F2844,Feuil2!$E$1:$DG$2,2,0),0)),"",VLOOKUP($H2844*100+M$2,Feuil2!$A$3:$CQ$931,HLOOKUP(Feuil1!$F2844,Feuil2!$E$1:$DG$2,2,0),0))</f>
        <v>5.3</v>
      </c>
      <c r="N2844" s="12">
        <f>IF(ISBLANK(VLOOKUP($H2844*100+N$2,Feuil2!$A$3:$CQ$931,HLOOKUP(Feuil1!$F2844,Feuil2!$E$1:$DG$2,2,0),0)),"",VLOOKUP($H2844*100+N$2,Feuil2!$A$3:$CQ$931,HLOOKUP(Feuil1!$F2844,Feuil2!$E$1:$DG$2,2,0),0))</f>
        <v>77.7</v>
      </c>
      <c r="O2844" s="12">
        <f>IF(ISBLANK(VLOOKUP($H2844*100+O$2,Feuil2!$A$3:$CQ$931,HLOOKUP(Feuil1!$F2844,Feuil2!$E$1:$DG$2,2,0),0)),"",VLOOKUP($H2844*100+O$2,Feuil2!$A$3:$CQ$931,HLOOKUP(Feuil1!$F2844,Feuil2!$E$1:$DG$2,2,0),0))</f>
        <v>92.7</v>
      </c>
      <c r="P2844" s="12">
        <f>IF(ISBLANK(VLOOKUP($H2844*100+P$2,Feuil2!$A$3:$CQ$931,HLOOKUP(Feuil1!$F2844,Feuil2!$E$1:$DG$2,2,0),0)),"",VLOOKUP($H2844*100+P$2,Feuil2!$A$3:$CQ$931,HLOOKUP(Feuil1!$F2844,Feuil2!$E$1:$DG$2,2,0),0))</f>
        <v>59.2</v>
      </c>
      <c r="Q2844" s="12">
        <f>IF(ISBLANK(VLOOKUP($H2844*100+Q$2,Feuil2!$A$3:$CQ$931,HLOOKUP(Feuil1!$F2844,Feuil2!$E$1:$DG$2,2,0),0)),"",VLOOKUP($H2844*100+Q$2,Feuil2!$A$3:$CQ$931,HLOOKUP(Feuil1!$F2844,Feuil2!$E$1:$DG$2,2,0),0))</f>
        <v>103.7</v>
      </c>
      <c r="R2844" s="12">
        <f>IF(ISBLANK(VLOOKUP($H2844*100+R$2,Feuil2!$A$3:$CQ$931,HLOOKUP(Feuil1!$F2844,Feuil2!$E$1:$DG$2,2,0),0)),"",VLOOKUP($H2844*100+R$2,Feuil2!$A$3:$CQ$931,HLOOKUP(Feuil1!$F2844,Feuil2!$E$1:$DG$2,2,0),0))</f>
        <v>3.6</v>
      </c>
      <c r="S2844" s="12">
        <f>IF(ISBLANK(VLOOKUP($H2844*100+S$2,Feuil2!$A$3:$CQ$931,HLOOKUP(Feuil1!$F2844,Feuil2!$E$1:$DG$2,2,0),0)),"",VLOOKUP($H2844*100+S$2,Feuil2!$A$3:$CQ$931,HLOOKUP(Feuil1!$F2844,Feuil2!$E$1:$DG$2,2,0),0))</f>
        <v>0</v>
      </c>
      <c r="T2844" s="12">
        <f>IF(ISBLANK(VLOOKUP($H2844*100+T$2,Feuil2!$A$3:$CQ$931,HLOOKUP(Feuil1!$F2844,Feuil2!$E$1:$DG$2,2,0),0)),"",VLOOKUP($H2844*100+T$2,Feuil2!$A$3:$CQ$931,HLOOKUP(Feuil1!$F2844,Feuil2!$E$1:$DG$2,2,0),0))</f>
        <v>0</v>
      </c>
      <c r="U2844" s="12">
        <f t="shared" si="67"/>
        <v>742.90000000000009</v>
      </c>
    </row>
    <row r="2845" spans="1:21" x14ac:dyDescent="0.35">
      <c r="A2845" s="10" t="s">
        <v>88</v>
      </c>
      <c r="B2845" s="8" t="s">
        <v>89</v>
      </c>
      <c r="C2845" s="39">
        <v>610720</v>
      </c>
      <c r="D2845" s="39">
        <v>448720</v>
      </c>
      <c r="E2845" s="39">
        <v>670</v>
      </c>
      <c r="F2845" s="10">
        <v>1250</v>
      </c>
      <c r="G2845" s="5" t="s">
        <v>47</v>
      </c>
      <c r="H2845" s="11">
        <v>2004</v>
      </c>
      <c r="I2845" s="12">
        <f>IF(ISBLANK(VLOOKUP($H2845*100+I$2,Feuil2!$A$3:$CQ$931,HLOOKUP(Feuil1!$F2845,Feuil2!$E$1:$DG$2,2,0),0)),"",VLOOKUP($H2845*100+I$2,Feuil2!$A$3:$CQ$931,HLOOKUP(Feuil1!$F2845,Feuil2!$E$1:$DG$2,2,0),0))</f>
        <v>4</v>
      </c>
      <c r="J2845" s="12">
        <f>IF(ISBLANK(VLOOKUP($H2845*100+J$2,Feuil2!$A$3:$CQ$931,HLOOKUP(Feuil1!$F2845,Feuil2!$E$1:$DG$2,2,0),0)),"",VLOOKUP($H2845*100+J$2,Feuil2!$A$3:$CQ$931,HLOOKUP(Feuil1!$F2845,Feuil2!$E$1:$DG$2,2,0),0))</f>
        <v>67</v>
      </c>
      <c r="K2845" s="12">
        <f>IF(ISBLANK(VLOOKUP($H2845*100+K$2,Feuil2!$A$3:$CQ$931,HLOOKUP(Feuil1!$F2845,Feuil2!$E$1:$DG$2,2,0),0)),"",VLOOKUP($H2845*100+K$2,Feuil2!$A$3:$CQ$931,HLOOKUP(Feuil1!$F2845,Feuil2!$E$1:$DG$2,2,0),0))</f>
        <v>32.9</v>
      </c>
      <c r="L2845" s="12">
        <f>IF(ISBLANK(VLOOKUP($H2845*100+L$2,Feuil2!$A$3:$CQ$931,HLOOKUP(Feuil1!$F2845,Feuil2!$E$1:$DG$2,2,0),0)),"",VLOOKUP($H2845*100+L$2,Feuil2!$A$3:$CQ$931,HLOOKUP(Feuil1!$F2845,Feuil2!$E$1:$DG$2,2,0),0))</f>
        <v>50.9</v>
      </c>
      <c r="M2845" s="12">
        <f>IF(ISBLANK(VLOOKUP($H2845*100+M$2,Feuil2!$A$3:$CQ$931,HLOOKUP(Feuil1!$F2845,Feuil2!$E$1:$DG$2,2,0),0)),"",VLOOKUP($H2845*100+M$2,Feuil2!$A$3:$CQ$931,HLOOKUP(Feuil1!$F2845,Feuil2!$E$1:$DG$2,2,0),0))</f>
        <v>1.1000000000000001</v>
      </c>
      <c r="N2845" s="12">
        <f>IF(ISBLANK(VLOOKUP($H2845*100+N$2,Feuil2!$A$3:$CQ$931,HLOOKUP(Feuil1!$F2845,Feuil2!$E$1:$DG$2,2,0),0)),"",VLOOKUP($H2845*100+N$2,Feuil2!$A$3:$CQ$931,HLOOKUP(Feuil1!$F2845,Feuil2!$E$1:$DG$2,2,0),0))</f>
        <v>94.1</v>
      </c>
      <c r="O2845" s="12">
        <f>IF(ISBLANK(VLOOKUP($H2845*100+O$2,Feuil2!$A$3:$CQ$931,HLOOKUP(Feuil1!$F2845,Feuil2!$E$1:$DG$2,2,0),0)),"",VLOOKUP($H2845*100+O$2,Feuil2!$A$3:$CQ$931,HLOOKUP(Feuil1!$F2845,Feuil2!$E$1:$DG$2,2,0),0))</f>
        <v>60</v>
      </c>
      <c r="P2845" s="12">
        <f>IF(ISBLANK(VLOOKUP($H2845*100+P$2,Feuil2!$A$3:$CQ$931,HLOOKUP(Feuil1!$F2845,Feuil2!$E$1:$DG$2,2,0),0)),"",VLOOKUP($H2845*100+P$2,Feuil2!$A$3:$CQ$931,HLOOKUP(Feuil1!$F2845,Feuil2!$E$1:$DG$2,2,0),0))</f>
        <v>3.5</v>
      </c>
      <c r="Q2845" s="12">
        <f>IF(ISBLANK(VLOOKUP($H2845*100+Q$2,Feuil2!$A$3:$CQ$931,HLOOKUP(Feuil1!$F2845,Feuil2!$E$1:$DG$2,2,0),0)),"",VLOOKUP($H2845*100+Q$2,Feuil2!$A$3:$CQ$931,HLOOKUP(Feuil1!$F2845,Feuil2!$E$1:$DG$2,2,0),0))</f>
        <v>2.6</v>
      </c>
      <c r="R2845" s="12">
        <f>IF(ISBLANK(VLOOKUP($H2845*100+R$2,Feuil2!$A$3:$CQ$931,HLOOKUP(Feuil1!$F2845,Feuil2!$E$1:$DG$2,2,0),0)),"",VLOOKUP($H2845*100+R$2,Feuil2!$A$3:$CQ$931,HLOOKUP(Feuil1!$F2845,Feuil2!$E$1:$DG$2,2,0),0))</f>
        <v>0</v>
      </c>
      <c r="S2845" s="12">
        <f>IF(ISBLANK(VLOOKUP($H2845*100+S$2,Feuil2!$A$3:$CQ$931,HLOOKUP(Feuil1!$F2845,Feuil2!$E$1:$DG$2,2,0),0)),"",VLOOKUP($H2845*100+S$2,Feuil2!$A$3:$CQ$931,HLOOKUP(Feuil1!$F2845,Feuil2!$E$1:$DG$2,2,0),0))</f>
        <v>0</v>
      </c>
      <c r="T2845" s="12">
        <f>IF(ISBLANK(VLOOKUP($H2845*100+T$2,Feuil2!$A$3:$CQ$931,HLOOKUP(Feuil1!$F2845,Feuil2!$E$1:$DG$2,2,0),0)),"",VLOOKUP($H2845*100+T$2,Feuil2!$A$3:$CQ$931,HLOOKUP(Feuil1!$F2845,Feuil2!$E$1:$DG$2,2,0),0))</f>
        <v>1.9</v>
      </c>
      <c r="U2845" s="12">
        <f t="shared" si="67"/>
        <v>318</v>
      </c>
    </row>
    <row r="2846" spans="1:21" x14ac:dyDescent="0.35">
      <c r="A2846" s="10" t="s">
        <v>88</v>
      </c>
      <c r="B2846" s="8" t="s">
        <v>89</v>
      </c>
      <c r="C2846" s="39">
        <v>610720</v>
      </c>
      <c r="D2846" s="39">
        <v>448720</v>
      </c>
      <c r="E2846" s="39">
        <v>670</v>
      </c>
      <c r="F2846" s="10">
        <v>1250</v>
      </c>
      <c r="G2846" s="5" t="s">
        <v>47</v>
      </c>
      <c r="H2846" s="11">
        <v>2005</v>
      </c>
      <c r="I2846" s="12">
        <f>IF(ISBLANK(VLOOKUP($H2846*100+I$2,Feuil2!$A$3:$CQ$931,HLOOKUP(Feuil1!$F2846,Feuil2!$E$1:$DG$2,2,0),0)),"",VLOOKUP($H2846*100+I$2,Feuil2!$A$3:$CQ$931,HLOOKUP(Feuil1!$F2846,Feuil2!$E$1:$DG$2,2,0),0))</f>
        <v>7.4</v>
      </c>
      <c r="J2846" s="12">
        <f>IF(ISBLANK(VLOOKUP($H2846*100+J$2,Feuil2!$A$3:$CQ$931,HLOOKUP(Feuil1!$F2846,Feuil2!$E$1:$DG$2,2,0),0)),"",VLOOKUP($H2846*100+J$2,Feuil2!$A$3:$CQ$931,HLOOKUP(Feuil1!$F2846,Feuil2!$E$1:$DG$2,2,0),0))</f>
        <v>63.8</v>
      </c>
      <c r="K2846" s="12">
        <f>IF(ISBLANK(VLOOKUP($H2846*100+K$2,Feuil2!$A$3:$CQ$931,HLOOKUP(Feuil1!$F2846,Feuil2!$E$1:$DG$2,2,0),0)),"",VLOOKUP($H2846*100+K$2,Feuil2!$A$3:$CQ$931,HLOOKUP(Feuil1!$F2846,Feuil2!$E$1:$DG$2,2,0),0))</f>
        <v>91.7</v>
      </c>
      <c r="L2846" s="12">
        <f>IF(ISBLANK(VLOOKUP($H2846*100+L$2,Feuil2!$A$3:$CQ$931,HLOOKUP(Feuil1!$F2846,Feuil2!$E$1:$DG$2,2,0),0)),"",VLOOKUP($H2846*100+L$2,Feuil2!$A$3:$CQ$931,HLOOKUP(Feuil1!$F2846,Feuil2!$E$1:$DG$2,2,0),0))</f>
        <v>37.299999999999997</v>
      </c>
      <c r="M2846" s="12">
        <f>IF(ISBLANK(VLOOKUP($H2846*100+M$2,Feuil2!$A$3:$CQ$931,HLOOKUP(Feuil1!$F2846,Feuil2!$E$1:$DG$2,2,0),0)),"",VLOOKUP($H2846*100+M$2,Feuil2!$A$3:$CQ$931,HLOOKUP(Feuil1!$F2846,Feuil2!$E$1:$DG$2,2,0),0))</f>
        <v>74.7</v>
      </c>
      <c r="N2846" s="12">
        <f>IF(ISBLANK(VLOOKUP($H2846*100+N$2,Feuil2!$A$3:$CQ$931,HLOOKUP(Feuil1!$F2846,Feuil2!$E$1:$DG$2,2,0),0)),"",VLOOKUP($H2846*100+N$2,Feuil2!$A$3:$CQ$931,HLOOKUP(Feuil1!$F2846,Feuil2!$E$1:$DG$2,2,0),0))</f>
        <v>166.6</v>
      </c>
      <c r="O2846" s="12">
        <f>IF(ISBLANK(VLOOKUP($H2846*100+O$2,Feuil2!$A$3:$CQ$931,HLOOKUP(Feuil1!$F2846,Feuil2!$E$1:$DG$2,2,0),0)),"",VLOOKUP($H2846*100+O$2,Feuil2!$A$3:$CQ$931,HLOOKUP(Feuil1!$F2846,Feuil2!$E$1:$DG$2,2,0),0))</f>
        <v>81.5</v>
      </c>
      <c r="P2846" s="12">
        <f>IF(ISBLANK(VLOOKUP($H2846*100+P$2,Feuil2!$A$3:$CQ$931,HLOOKUP(Feuil1!$F2846,Feuil2!$E$1:$DG$2,2,0),0)),"",VLOOKUP($H2846*100+P$2,Feuil2!$A$3:$CQ$931,HLOOKUP(Feuil1!$F2846,Feuil2!$E$1:$DG$2,2,0),0))</f>
        <v>39.9</v>
      </c>
      <c r="Q2846" s="12">
        <f>IF(ISBLANK(VLOOKUP($H2846*100+Q$2,Feuil2!$A$3:$CQ$931,HLOOKUP(Feuil1!$F2846,Feuil2!$E$1:$DG$2,2,0),0)),"",VLOOKUP($H2846*100+Q$2,Feuil2!$A$3:$CQ$931,HLOOKUP(Feuil1!$F2846,Feuil2!$E$1:$DG$2,2,0),0))</f>
        <v>26.2</v>
      </c>
      <c r="R2846" s="12">
        <f>IF(ISBLANK(VLOOKUP($H2846*100+R$2,Feuil2!$A$3:$CQ$931,HLOOKUP(Feuil1!$F2846,Feuil2!$E$1:$DG$2,2,0),0)),"",VLOOKUP($H2846*100+R$2,Feuil2!$A$3:$CQ$931,HLOOKUP(Feuil1!$F2846,Feuil2!$E$1:$DG$2,2,0),0))</f>
        <v>0</v>
      </c>
      <c r="S2846" s="12">
        <f>IF(ISBLANK(VLOOKUP($H2846*100+S$2,Feuil2!$A$3:$CQ$931,HLOOKUP(Feuil1!$F2846,Feuil2!$E$1:$DG$2,2,0),0)),"",VLOOKUP($H2846*100+S$2,Feuil2!$A$3:$CQ$931,HLOOKUP(Feuil1!$F2846,Feuil2!$E$1:$DG$2,2,0),0))</f>
        <v>27.1</v>
      </c>
      <c r="T2846" s="12">
        <f>IF(ISBLANK(VLOOKUP($H2846*100+T$2,Feuil2!$A$3:$CQ$931,HLOOKUP(Feuil1!$F2846,Feuil2!$E$1:$DG$2,2,0),0)),"",VLOOKUP($H2846*100+T$2,Feuil2!$A$3:$CQ$931,HLOOKUP(Feuil1!$F2846,Feuil2!$E$1:$DG$2,2,0),0))</f>
        <v>0</v>
      </c>
      <c r="U2846" s="12">
        <f t="shared" si="67"/>
        <v>616.20000000000005</v>
      </c>
    </row>
    <row r="2847" spans="1:21" x14ac:dyDescent="0.35">
      <c r="A2847" s="10" t="s">
        <v>88</v>
      </c>
      <c r="B2847" s="8" t="s">
        <v>89</v>
      </c>
      <c r="C2847" s="39">
        <v>610720</v>
      </c>
      <c r="D2847" s="39">
        <v>448720</v>
      </c>
      <c r="E2847" s="39">
        <v>670</v>
      </c>
      <c r="F2847" s="10">
        <v>1250</v>
      </c>
      <c r="G2847" s="5" t="s">
        <v>47</v>
      </c>
      <c r="H2847" s="11">
        <v>2006</v>
      </c>
      <c r="I2847" s="12">
        <f>IF(ISBLANK(VLOOKUP($H2847*100+I$2,Feuil2!$A$3:$CQ$931,HLOOKUP(Feuil1!$F2847,Feuil2!$E$1:$DG$2,2,0),0)),"",VLOOKUP($H2847*100+I$2,Feuil2!$A$3:$CQ$931,HLOOKUP(Feuil1!$F2847,Feuil2!$E$1:$DG$2,2,0),0))</f>
        <v>19.899999999999999</v>
      </c>
      <c r="J2847" s="12">
        <f>IF(ISBLANK(VLOOKUP($H2847*100+J$2,Feuil2!$A$3:$CQ$931,HLOOKUP(Feuil1!$F2847,Feuil2!$E$1:$DG$2,2,0),0)),"",VLOOKUP($H2847*100+J$2,Feuil2!$A$3:$CQ$931,HLOOKUP(Feuil1!$F2847,Feuil2!$E$1:$DG$2,2,0),0))</f>
        <v>6.6</v>
      </c>
      <c r="K2847" s="12">
        <f>IF(ISBLANK(VLOOKUP($H2847*100+K$2,Feuil2!$A$3:$CQ$931,HLOOKUP(Feuil1!$F2847,Feuil2!$E$1:$DG$2,2,0),0)),"",VLOOKUP($H2847*100+K$2,Feuil2!$A$3:$CQ$931,HLOOKUP(Feuil1!$F2847,Feuil2!$E$1:$DG$2,2,0),0))</f>
        <v>28.4</v>
      </c>
      <c r="L2847" s="12">
        <f>IF(ISBLANK(VLOOKUP($H2847*100+L$2,Feuil2!$A$3:$CQ$931,HLOOKUP(Feuil1!$F2847,Feuil2!$E$1:$DG$2,2,0),0)),"",VLOOKUP($H2847*100+L$2,Feuil2!$A$3:$CQ$931,HLOOKUP(Feuil1!$F2847,Feuil2!$E$1:$DG$2,2,0),0))</f>
        <v>24.2</v>
      </c>
      <c r="M2847" s="12">
        <f>IF(ISBLANK(VLOOKUP($H2847*100+M$2,Feuil2!$A$3:$CQ$931,HLOOKUP(Feuil1!$F2847,Feuil2!$E$1:$DG$2,2,0),0)),"",VLOOKUP($H2847*100+M$2,Feuil2!$A$3:$CQ$931,HLOOKUP(Feuil1!$F2847,Feuil2!$E$1:$DG$2,2,0),0))</f>
        <v>6.3</v>
      </c>
      <c r="N2847" s="12">
        <f>IF(ISBLANK(VLOOKUP($H2847*100+N$2,Feuil2!$A$3:$CQ$931,HLOOKUP(Feuil1!$F2847,Feuil2!$E$1:$DG$2,2,0),0)),"",VLOOKUP($H2847*100+N$2,Feuil2!$A$3:$CQ$931,HLOOKUP(Feuil1!$F2847,Feuil2!$E$1:$DG$2,2,0),0))</f>
        <v>43</v>
      </c>
      <c r="O2847" s="12">
        <f>IF(ISBLANK(VLOOKUP($H2847*100+O$2,Feuil2!$A$3:$CQ$931,HLOOKUP(Feuil1!$F2847,Feuil2!$E$1:$DG$2,2,0),0)),"",VLOOKUP($H2847*100+O$2,Feuil2!$A$3:$CQ$931,HLOOKUP(Feuil1!$F2847,Feuil2!$E$1:$DG$2,2,0),0))</f>
        <v>52.7</v>
      </c>
      <c r="P2847" s="12">
        <f>IF(ISBLANK(VLOOKUP($H2847*100+P$2,Feuil2!$A$3:$CQ$931,HLOOKUP(Feuil1!$F2847,Feuil2!$E$1:$DG$2,2,0),0)),"",VLOOKUP($H2847*100+P$2,Feuil2!$A$3:$CQ$931,HLOOKUP(Feuil1!$F2847,Feuil2!$E$1:$DG$2,2,0),0))</f>
        <v>122.5</v>
      </c>
      <c r="Q2847" s="12">
        <f>IF(ISBLANK(VLOOKUP($H2847*100+Q$2,Feuil2!$A$3:$CQ$931,HLOOKUP(Feuil1!$F2847,Feuil2!$E$1:$DG$2,2,0),0)),"",VLOOKUP($H2847*100+Q$2,Feuil2!$A$3:$CQ$931,HLOOKUP(Feuil1!$F2847,Feuil2!$E$1:$DG$2,2,0),0))</f>
        <v>36.700000000000003</v>
      </c>
      <c r="R2847" s="12">
        <f>IF(ISBLANK(VLOOKUP($H2847*100+R$2,Feuil2!$A$3:$CQ$931,HLOOKUP(Feuil1!$F2847,Feuil2!$E$1:$DG$2,2,0),0)),"",VLOOKUP($H2847*100+R$2,Feuil2!$A$3:$CQ$931,HLOOKUP(Feuil1!$F2847,Feuil2!$E$1:$DG$2,2,0),0))</f>
        <v>0</v>
      </c>
      <c r="S2847" s="12">
        <f>IF(ISBLANK(VLOOKUP($H2847*100+S$2,Feuil2!$A$3:$CQ$931,HLOOKUP(Feuil1!$F2847,Feuil2!$E$1:$DG$2,2,0),0)),"",VLOOKUP($H2847*100+S$2,Feuil2!$A$3:$CQ$931,HLOOKUP(Feuil1!$F2847,Feuil2!$E$1:$DG$2,2,0),0))</f>
        <v>0</v>
      </c>
      <c r="T2847" s="12">
        <f>IF(ISBLANK(VLOOKUP($H2847*100+T$2,Feuil2!$A$3:$CQ$931,HLOOKUP(Feuil1!$F2847,Feuil2!$E$1:$DG$2,2,0),0)),"",VLOOKUP($H2847*100+T$2,Feuil2!$A$3:$CQ$931,HLOOKUP(Feuil1!$F2847,Feuil2!$E$1:$DG$2,2,0),0))</f>
        <v>16.2</v>
      </c>
      <c r="U2847" s="12">
        <f t="shared" si="67"/>
        <v>356.49999999999994</v>
      </c>
    </row>
    <row r="2848" spans="1:21" x14ac:dyDescent="0.35">
      <c r="A2848" s="10" t="s">
        <v>88</v>
      </c>
      <c r="B2848" s="8" t="s">
        <v>89</v>
      </c>
      <c r="C2848" s="39">
        <v>610720</v>
      </c>
      <c r="D2848" s="39">
        <v>448720</v>
      </c>
      <c r="E2848" s="39">
        <v>670</v>
      </c>
      <c r="F2848" s="10">
        <v>1250</v>
      </c>
      <c r="G2848" s="5" t="s">
        <v>47</v>
      </c>
      <c r="H2848" s="11">
        <v>2007</v>
      </c>
      <c r="I2848" s="12">
        <f>IF(ISBLANK(VLOOKUP($H2848*100+I$2,Feuil2!$A$3:$CQ$931,HLOOKUP(Feuil1!$F2848,Feuil2!$E$1:$DG$2,2,0),0)),"",VLOOKUP($H2848*100+I$2,Feuil2!$A$3:$CQ$931,HLOOKUP(Feuil1!$F2848,Feuil2!$E$1:$DG$2,2,0),0))</f>
        <v>8.5</v>
      </c>
      <c r="J2848" s="12">
        <f>IF(ISBLANK(VLOOKUP($H2848*100+J$2,Feuil2!$A$3:$CQ$931,HLOOKUP(Feuil1!$F2848,Feuil2!$E$1:$DG$2,2,0),0)),"",VLOOKUP($H2848*100+J$2,Feuil2!$A$3:$CQ$931,HLOOKUP(Feuil1!$F2848,Feuil2!$E$1:$DG$2,2,0),0))</f>
        <v>24.2</v>
      </c>
      <c r="K2848" s="12">
        <f>IF(ISBLANK(VLOOKUP($H2848*100+K$2,Feuil2!$A$3:$CQ$931,HLOOKUP(Feuil1!$F2848,Feuil2!$E$1:$DG$2,2,0),0)),"",VLOOKUP($H2848*100+K$2,Feuil2!$A$3:$CQ$931,HLOOKUP(Feuil1!$F2848,Feuil2!$E$1:$DG$2,2,0),0))</f>
        <v>88.6</v>
      </c>
      <c r="L2848" s="12">
        <f>IF(ISBLANK(VLOOKUP($H2848*100+L$2,Feuil2!$A$3:$CQ$931,HLOOKUP(Feuil1!$F2848,Feuil2!$E$1:$DG$2,2,0),0)),"",VLOOKUP($H2848*100+L$2,Feuil2!$A$3:$CQ$931,HLOOKUP(Feuil1!$F2848,Feuil2!$E$1:$DG$2,2,0),0))</f>
        <v>35.4</v>
      </c>
      <c r="M2848" s="12">
        <f>IF(ISBLANK(VLOOKUP($H2848*100+M$2,Feuil2!$A$3:$CQ$931,HLOOKUP(Feuil1!$F2848,Feuil2!$E$1:$DG$2,2,0),0)),"",VLOOKUP($H2848*100+M$2,Feuil2!$A$3:$CQ$931,HLOOKUP(Feuil1!$F2848,Feuil2!$E$1:$DG$2,2,0),0))</f>
        <v>104.5</v>
      </c>
      <c r="N2848" s="12">
        <f>IF(ISBLANK(VLOOKUP($H2848*100+N$2,Feuil2!$A$3:$CQ$931,HLOOKUP(Feuil1!$F2848,Feuil2!$E$1:$DG$2,2,0),0)),"",VLOOKUP($H2848*100+N$2,Feuil2!$A$3:$CQ$931,HLOOKUP(Feuil1!$F2848,Feuil2!$E$1:$DG$2,2,0),0))</f>
        <v>72.5</v>
      </c>
      <c r="O2848" s="12">
        <f>IF(ISBLANK(VLOOKUP($H2848*100+O$2,Feuil2!$A$3:$CQ$931,HLOOKUP(Feuil1!$F2848,Feuil2!$E$1:$DG$2,2,0),0)),"",VLOOKUP($H2848*100+O$2,Feuil2!$A$3:$CQ$931,HLOOKUP(Feuil1!$F2848,Feuil2!$E$1:$DG$2,2,0),0))</f>
        <v>17.5</v>
      </c>
      <c r="P2848" s="12">
        <f>IF(ISBLANK(VLOOKUP($H2848*100+P$2,Feuil2!$A$3:$CQ$931,HLOOKUP(Feuil1!$F2848,Feuil2!$E$1:$DG$2,2,0),0)),"",VLOOKUP($H2848*100+P$2,Feuil2!$A$3:$CQ$931,HLOOKUP(Feuil1!$F2848,Feuil2!$E$1:$DG$2,2,0),0))</f>
        <v>91.6</v>
      </c>
      <c r="Q2848" s="12">
        <f>IF(ISBLANK(VLOOKUP($H2848*100+Q$2,Feuil2!$A$3:$CQ$931,HLOOKUP(Feuil1!$F2848,Feuil2!$E$1:$DG$2,2,0),0)),"",VLOOKUP($H2848*100+Q$2,Feuil2!$A$3:$CQ$931,HLOOKUP(Feuil1!$F2848,Feuil2!$E$1:$DG$2,2,0),0))</f>
        <v>30.6</v>
      </c>
      <c r="R2848" s="12">
        <f>IF(ISBLANK(VLOOKUP($H2848*100+R$2,Feuil2!$A$3:$CQ$931,HLOOKUP(Feuil1!$F2848,Feuil2!$E$1:$DG$2,2,0),0)),"",VLOOKUP($H2848*100+R$2,Feuil2!$A$3:$CQ$931,HLOOKUP(Feuil1!$F2848,Feuil2!$E$1:$DG$2,2,0),0))</f>
        <v>0</v>
      </c>
      <c r="S2848" s="12">
        <f>IF(ISBLANK(VLOOKUP($H2848*100+S$2,Feuil2!$A$3:$CQ$931,HLOOKUP(Feuil1!$F2848,Feuil2!$E$1:$DG$2,2,0),0)),"",VLOOKUP($H2848*100+S$2,Feuil2!$A$3:$CQ$931,HLOOKUP(Feuil1!$F2848,Feuil2!$E$1:$DG$2,2,0),0))</f>
        <v>2</v>
      </c>
      <c r="T2848" s="12">
        <f>IF(ISBLANK(VLOOKUP($H2848*100+T$2,Feuil2!$A$3:$CQ$931,HLOOKUP(Feuil1!$F2848,Feuil2!$E$1:$DG$2,2,0),0)),"",VLOOKUP($H2848*100+T$2,Feuil2!$A$3:$CQ$931,HLOOKUP(Feuil1!$F2848,Feuil2!$E$1:$DG$2,2,0),0))</f>
        <v>0</v>
      </c>
      <c r="U2848" s="12">
        <f t="shared" si="67"/>
        <v>475.4</v>
      </c>
    </row>
    <row r="2849" spans="1:44" x14ac:dyDescent="0.35">
      <c r="A2849" s="10" t="s">
        <v>88</v>
      </c>
      <c r="B2849" s="8" t="s">
        <v>89</v>
      </c>
      <c r="C2849" s="39">
        <v>610720</v>
      </c>
      <c r="D2849" s="39">
        <v>448720</v>
      </c>
      <c r="E2849" s="39">
        <v>670</v>
      </c>
      <c r="F2849" s="10">
        <v>1250</v>
      </c>
      <c r="G2849" s="5" t="s">
        <v>47</v>
      </c>
      <c r="H2849" s="11">
        <v>2008</v>
      </c>
      <c r="I2849" s="12">
        <f>IF(ISBLANK(VLOOKUP($H2849*100+I$2,Feuil2!$A$3:$CQ$931,HLOOKUP(Feuil1!$F2849,Feuil2!$E$1:$DG$2,2,0),0)),"",VLOOKUP($H2849*100+I$2,Feuil2!$A$3:$CQ$931,HLOOKUP(Feuil1!$F2849,Feuil2!$E$1:$DG$2,2,0),0))</f>
        <v>58.6</v>
      </c>
      <c r="J2849" s="12">
        <f>IF(ISBLANK(VLOOKUP($H2849*100+J$2,Feuil2!$A$3:$CQ$931,HLOOKUP(Feuil1!$F2849,Feuil2!$E$1:$DG$2,2,0),0)),"",VLOOKUP($H2849*100+J$2,Feuil2!$A$3:$CQ$931,HLOOKUP(Feuil1!$F2849,Feuil2!$E$1:$DG$2,2,0),0))</f>
        <v>85.9</v>
      </c>
      <c r="K2849" s="12">
        <f>IF(ISBLANK(VLOOKUP($H2849*100+K$2,Feuil2!$A$3:$CQ$931,HLOOKUP(Feuil1!$F2849,Feuil2!$E$1:$DG$2,2,0),0)),"",VLOOKUP($H2849*100+K$2,Feuil2!$A$3:$CQ$931,HLOOKUP(Feuil1!$F2849,Feuil2!$E$1:$DG$2,2,0),0))</f>
        <v>129.80000000000001</v>
      </c>
      <c r="L2849" s="12">
        <f>IF(ISBLANK(VLOOKUP($H2849*100+L$2,Feuil2!$A$3:$CQ$931,HLOOKUP(Feuil1!$F2849,Feuil2!$E$1:$DG$2,2,0),0)),"",VLOOKUP($H2849*100+L$2,Feuil2!$A$3:$CQ$931,HLOOKUP(Feuil1!$F2849,Feuil2!$E$1:$DG$2,2,0),0))</f>
        <v>141.5</v>
      </c>
      <c r="M2849" s="12">
        <f>IF(ISBLANK(VLOOKUP($H2849*100+M$2,Feuil2!$A$3:$CQ$931,HLOOKUP(Feuil1!$F2849,Feuil2!$E$1:$DG$2,2,0),0)),"",VLOOKUP($H2849*100+M$2,Feuil2!$A$3:$CQ$931,HLOOKUP(Feuil1!$F2849,Feuil2!$E$1:$DG$2,2,0),0))</f>
        <v>119.3</v>
      </c>
      <c r="N2849" s="12">
        <f>IF(ISBLANK(VLOOKUP($H2849*100+N$2,Feuil2!$A$3:$CQ$931,HLOOKUP(Feuil1!$F2849,Feuil2!$E$1:$DG$2,2,0),0)),"",VLOOKUP($H2849*100+N$2,Feuil2!$A$3:$CQ$931,HLOOKUP(Feuil1!$F2849,Feuil2!$E$1:$DG$2,2,0),0))</f>
        <v>186.8</v>
      </c>
      <c r="O2849" s="12">
        <f>IF(ISBLANK(VLOOKUP($H2849*100+O$2,Feuil2!$A$3:$CQ$931,HLOOKUP(Feuil1!$F2849,Feuil2!$E$1:$DG$2,2,0),0)),"",VLOOKUP($H2849*100+O$2,Feuil2!$A$3:$CQ$931,HLOOKUP(Feuil1!$F2849,Feuil2!$E$1:$DG$2,2,0),0))</f>
        <v>90.1</v>
      </c>
      <c r="P2849" s="12">
        <f>IF(ISBLANK(VLOOKUP($H2849*100+P$2,Feuil2!$A$3:$CQ$931,HLOOKUP(Feuil1!$F2849,Feuil2!$E$1:$DG$2,2,0),0)),"",VLOOKUP($H2849*100+P$2,Feuil2!$A$3:$CQ$931,HLOOKUP(Feuil1!$F2849,Feuil2!$E$1:$DG$2,2,0),0))</f>
        <v>36.200000000000003</v>
      </c>
      <c r="Q2849" s="12">
        <f>IF(ISBLANK(VLOOKUP($H2849*100+Q$2,Feuil2!$A$3:$CQ$931,HLOOKUP(Feuil1!$F2849,Feuil2!$E$1:$DG$2,2,0),0)),"",VLOOKUP($H2849*100+Q$2,Feuil2!$A$3:$CQ$931,HLOOKUP(Feuil1!$F2849,Feuil2!$E$1:$DG$2,2,0),0))</f>
        <v>15.1</v>
      </c>
      <c r="R2849" s="12">
        <f>IF(ISBLANK(VLOOKUP($H2849*100+R$2,Feuil2!$A$3:$CQ$931,HLOOKUP(Feuil1!$F2849,Feuil2!$E$1:$DG$2,2,0),0)),"",VLOOKUP($H2849*100+R$2,Feuil2!$A$3:$CQ$931,HLOOKUP(Feuil1!$F2849,Feuil2!$E$1:$DG$2,2,0),0))</f>
        <v>17.100000000000001</v>
      </c>
      <c r="S2849" s="12">
        <f>IF(ISBLANK(VLOOKUP($H2849*100+S$2,Feuil2!$A$3:$CQ$931,HLOOKUP(Feuil1!$F2849,Feuil2!$E$1:$DG$2,2,0),0)),"",VLOOKUP($H2849*100+S$2,Feuil2!$A$3:$CQ$931,HLOOKUP(Feuil1!$F2849,Feuil2!$E$1:$DG$2,2,0),0))</f>
        <v>2</v>
      </c>
      <c r="T2849" s="12">
        <f>IF(ISBLANK(VLOOKUP($H2849*100+T$2,Feuil2!$A$3:$CQ$931,HLOOKUP(Feuil1!$F2849,Feuil2!$E$1:$DG$2,2,0),0)),"",VLOOKUP($H2849*100+T$2,Feuil2!$A$3:$CQ$931,HLOOKUP(Feuil1!$F2849,Feuil2!$E$1:$DG$2,2,0),0))</f>
        <v>0</v>
      </c>
      <c r="U2849" s="12">
        <f t="shared" si="67"/>
        <v>882.4000000000002</v>
      </c>
    </row>
    <row r="2850" spans="1:44" x14ac:dyDescent="0.35">
      <c r="A2850" s="10" t="s">
        <v>88</v>
      </c>
      <c r="B2850" s="8" t="s">
        <v>89</v>
      </c>
      <c r="C2850" s="39">
        <v>610720</v>
      </c>
      <c r="D2850" s="39">
        <v>448720</v>
      </c>
      <c r="E2850" s="39">
        <v>670</v>
      </c>
      <c r="F2850" s="10">
        <v>1250</v>
      </c>
      <c r="G2850" s="5" t="s">
        <v>47</v>
      </c>
      <c r="H2850" s="11">
        <v>2009</v>
      </c>
      <c r="I2850" s="12">
        <f>IF(ISBLANK(VLOOKUP($H2850*100+I$2,Feuil2!$A$3:$CQ$931,HLOOKUP(Feuil1!$F2850,Feuil2!$E$1:$DG$2,2,0),0)),"",VLOOKUP($H2850*100+I$2,Feuil2!$A$3:$CQ$931,HLOOKUP(Feuil1!$F2850,Feuil2!$E$1:$DG$2,2,0),0))</f>
        <v>56.7</v>
      </c>
      <c r="J2850" s="12">
        <f>IF(ISBLANK(VLOOKUP($H2850*100+J$2,Feuil2!$A$3:$CQ$931,HLOOKUP(Feuil1!$F2850,Feuil2!$E$1:$DG$2,2,0),0)),"",VLOOKUP($H2850*100+J$2,Feuil2!$A$3:$CQ$931,HLOOKUP(Feuil1!$F2850,Feuil2!$E$1:$DG$2,2,0),0))</f>
        <v>11.4</v>
      </c>
      <c r="K2850" s="12">
        <f>IF(ISBLANK(VLOOKUP($H2850*100+K$2,Feuil2!$A$3:$CQ$931,HLOOKUP(Feuil1!$F2850,Feuil2!$E$1:$DG$2,2,0),0)),"",VLOOKUP($H2850*100+K$2,Feuil2!$A$3:$CQ$931,HLOOKUP(Feuil1!$F2850,Feuil2!$E$1:$DG$2,2,0),0))</f>
        <v>23.4</v>
      </c>
      <c r="L2850" s="12">
        <f>IF(ISBLANK(VLOOKUP($H2850*100+L$2,Feuil2!$A$3:$CQ$931,HLOOKUP(Feuil1!$F2850,Feuil2!$E$1:$DG$2,2,0),0)),"",VLOOKUP($H2850*100+L$2,Feuil2!$A$3:$CQ$931,HLOOKUP(Feuil1!$F2850,Feuil2!$E$1:$DG$2,2,0),0))</f>
        <v>363.9</v>
      </c>
      <c r="M2850" s="12">
        <f>IF(ISBLANK(VLOOKUP($H2850*100+M$2,Feuil2!$A$3:$CQ$931,HLOOKUP(Feuil1!$F2850,Feuil2!$E$1:$DG$2,2,0),0)),"",VLOOKUP($H2850*100+M$2,Feuil2!$A$3:$CQ$931,HLOOKUP(Feuil1!$F2850,Feuil2!$E$1:$DG$2,2,0),0))</f>
        <v>279.2</v>
      </c>
      <c r="N2850" s="12">
        <f>IF(ISBLANK(VLOOKUP($H2850*100+N$2,Feuil2!$A$3:$CQ$931,HLOOKUP(Feuil1!$F2850,Feuil2!$E$1:$DG$2,2,0),0)),"",VLOOKUP($H2850*100+N$2,Feuil2!$A$3:$CQ$931,HLOOKUP(Feuil1!$F2850,Feuil2!$E$1:$DG$2,2,0),0))</f>
        <v>279.60000000000002</v>
      </c>
      <c r="O2850" s="12">
        <f>IF(ISBLANK(VLOOKUP($H2850*100+O$2,Feuil2!$A$3:$CQ$931,HLOOKUP(Feuil1!$F2850,Feuil2!$E$1:$DG$2,2,0),0)),"",VLOOKUP($H2850*100+O$2,Feuil2!$A$3:$CQ$931,HLOOKUP(Feuil1!$F2850,Feuil2!$E$1:$DG$2,2,0),0))</f>
        <v>138.5</v>
      </c>
      <c r="P2850" s="12">
        <f>IF(ISBLANK(VLOOKUP($H2850*100+P$2,Feuil2!$A$3:$CQ$931,HLOOKUP(Feuil1!$F2850,Feuil2!$E$1:$DG$2,2,0),0)),"",VLOOKUP($H2850*100+P$2,Feuil2!$A$3:$CQ$931,HLOOKUP(Feuil1!$F2850,Feuil2!$E$1:$DG$2,2,0),0))</f>
        <v>75.599999999999994</v>
      </c>
      <c r="Q2850" s="12">
        <f>IF(ISBLANK(VLOOKUP($H2850*100+Q$2,Feuil2!$A$3:$CQ$931,HLOOKUP(Feuil1!$F2850,Feuil2!$E$1:$DG$2,2,0),0)),"",VLOOKUP($H2850*100+Q$2,Feuil2!$A$3:$CQ$931,HLOOKUP(Feuil1!$F2850,Feuil2!$E$1:$DG$2,2,0),0))</f>
        <v>14.5</v>
      </c>
      <c r="R2850" s="12">
        <f>IF(ISBLANK(VLOOKUP($H2850*100+R$2,Feuil2!$A$3:$CQ$931,HLOOKUP(Feuil1!$F2850,Feuil2!$E$1:$DG$2,2,0),0)),"",VLOOKUP($H2850*100+R$2,Feuil2!$A$3:$CQ$931,HLOOKUP(Feuil1!$F2850,Feuil2!$E$1:$DG$2,2,0),0))</f>
        <v>5.3</v>
      </c>
      <c r="S2850" s="12">
        <f>IF(ISBLANK(VLOOKUP($H2850*100+S$2,Feuil2!$A$3:$CQ$931,HLOOKUP(Feuil1!$F2850,Feuil2!$E$1:$DG$2,2,0),0)),"",VLOOKUP($H2850*100+S$2,Feuil2!$A$3:$CQ$931,HLOOKUP(Feuil1!$F2850,Feuil2!$E$1:$DG$2,2,0),0))</f>
        <v>4.5</v>
      </c>
      <c r="T2850" s="12">
        <f>IF(ISBLANK(VLOOKUP($H2850*100+T$2,Feuil2!$A$3:$CQ$931,HLOOKUP(Feuil1!$F2850,Feuil2!$E$1:$DG$2,2,0),0)),"",VLOOKUP($H2850*100+T$2,Feuil2!$A$3:$CQ$931,HLOOKUP(Feuil1!$F2850,Feuil2!$E$1:$DG$2,2,0),0))</f>
        <v>14.5</v>
      </c>
      <c r="U2850" s="12">
        <f t="shared" si="67"/>
        <v>1267.0999999999997</v>
      </c>
    </row>
    <row r="2851" spans="1:44" x14ac:dyDescent="0.35">
      <c r="A2851" s="10" t="s">
        <v>88</v>
      </c>
      <c r="B2851" s="8" t="s">
        <v>89</v>
      </c>
      <c r="C2851" s="39">
        <v>610720</v>
      </c>
      <c r="D2851" s="39">
        <v>448720</v>
      </c>
      <c r="E2851" s="39">
        <v>670</v>
      </c>
      <c r="F2851" s="10">
        <v>1250</v>
      </c>
      <c r="G2851" s="5" t="s">
        <v>47</v>
      </c>
      <c r="H2851" s="11">
        <v>2010</v>
      </c>
      <c r="I2851" s="12">
        <f>IF(ISBLANK(VLOOKUP($H2851*100+I$2,Feuil2!$A$3:$CQ$931,HLOOKUP(Feuil1!$F2851,Feuil2!$E$1:$DG$2,2,0),0)),"",VLOOKUP($H2851*100+I$2,Feuil2!$A$3:$CQ$931,HLOOKUP(Feuil1!$F2851,Feuil2!$E$1:$DG$2,2,0),0))</f>
        <v>8.6999999999999993</v>
      </c>
      <c r="J2851" s="12">
        <f>IF(ISBLANK(VLOOKUP($H2851*100+J$2,Feuil2!$A$3:$CQ$931,HLOOKUP(Feuil1!$F2851,Feuil2!$E$1:$DG$2,2,0),0)),"",VLOOKUP($H2851*100+J$2,Feuil2!$A$3:$CQ$931,HLOOKUP(Feuil1!$F2851,Feuil2!$E$1:$DG$2,2,0),0))</f>
        <v>126.3</v>
      </c>
      <c r="K2851" s="12">
        <f>IF(ISBLANK(VLOOKUP($H2851*100+K$2,Feuil2!$A$3:$CQ$931,HLOOKUP(Feuil1!$F2851,Feuil2!$E$1:$DG$2,2,0),0)),"",VLOOKUP($H2851*100+K$2,Feuil2!$A$3:$CQ$931,HLOOKUP(Feuil1!$F2851,Feuil2!$E$1:$DG$2,2,0),0))</f>
        <v>251.8</v>
      </c>
      <c r="L2851" s="12">
        <f>IF(ISBLANK(VLOOKUP($H2851*100+L$2,Feuil2!$A$3:$CQ$931,HLOOKUP(Feuil1!$F2851,Feuil2!$E$1:$DG$2,2,0),0)),"",VLOOKUP($H2851*100+L$2,Feuil2!$A$3:$CQ$931,HLOOKUP(Feuil1!$F2851,Feuil2!$E$1:$DG$2,2,0),0))</f>
        <v>144.19999999999999</v>
      </c>
      <c r="M2851" s="12">
        <f>IF(ISBLANK(VLOOKUP($H2851*100+M$2,Feuil2!$A$3:$CQ$931,HLOOKUP(Feuil1!$F2851,Feuil2!$E$1:$DG$2,2,0),0)),"",VLOOKUP($H2851*100+M$2,Feuil2!$A$3:$CQ$931,HLOOKUP(Feuil1!$F2851,Feuil2!$E$1:$DG$2,2,0),0))</f>
        <v>87</v>
      </c>
      <c r="N2851" s="12">
        <f>IF(ISBLANK(VLOOKUP($H2851*100+N$2,Feuil2!$A$3:$CQ$931,HLOOKUP(Feuil1!$F2851,Feuil2!$E$1:$DG$2,2,0),0)),"",VLOOKUP($H2851*100+N$2,Feuil2!$A$3:$CQ$931,HLOOKUP(Feuil1!$F2851,Feuil2!$E$1:$DG$2,2,0),0))</f>
        <v>73.7</v>
      </c>
      <c r="O2851" s="12">
        <f>IF(ISBLANK(VLOOKUP($H2851*100+O$2,Feuil2!$A$3:$CQ$931,HLOOKUP(Feuil1!$F2851,Feuil2!$E$1:$DG$2,2,0),0)),"",VLOOKUP($H2851*100+O$2,Feuil2!$A$3:$CQ$931,HLOOKUP(Feuil1!$F2851,Feuil2!$E$1:$DG$2,2,0),0))</f>
        <v>79.599999999999994</v>
      </c>
      <c r="P2851" s="12">
        <f>IF(ISBLANK(VLOOKUP($H2851*100+P$2,Feuil2!$A$3:$CQ$931,HLOOKUP(Feuil1!$F2851,Feuil2!$E$1:$DG$2,2,0),0)),"",VLOOKUP($H2851*100+P$2,Feuil2!$A$3:$CQ$931,HLOOKUP(Feuil1!$F2851,Feuil2!$E$1:$DG$2,2,0),0))</f>
        <v>81.8</v>
      </c>
      <c r="Q2851" s="12">
        <f>IF(ISBLANK(VLOOKUP($H2851*100+Q$2,Feuil2!$A$3:$CQ$931,HLOOKUP(Feuil1!$F2851,Feuil2!$E$1:$DG$2,2,0),0)),"",VLOOKUP($H2851*100+Q$2,Feuil2!$A$3:$CQ$931,HLOOKUP(Feuil1!$F2851,Feuil2!$E$1:$DG$2,2,0),0))</f>
        <v>63.6</v>
      </c>
      <c r="R2851" s="12">
        <f>IF(ISBLANK(VLOOKUP($H2851*100+R$2,Feuil2!$A$3:$CQ$931,HLOOKUP(Feuil1!$F2851,Feuil2!$E$1:$DG$2,2,0),0)),"",VLOOKUP($H2851*100+R$2,Feuil2!$A$3:$CQ$931,HLOOKUP(Feuil1!$F2851,Feuil2!$E$1:$DG$2,2,0),0))</f>
        <v>41</v>
      </c>
      <c r="S2851" s="12">
        <f>IF(ISBLANK(VLOOKUP($H2851*100+S$2,Feuil2!$A$3:$CQ$931,HLOOKUP(Feuil1!$F2851,Feuil2!$E$1:$DG$2,2,0),0)),"",VLOOKUP($H2851*100+S$2,Feuil2!$A$3:$CQ$931,HLOOKUP(Feuil1!$F2851,Feuil2!$E$1:$DG$2,2,0),0))</f>
        <v>0.4</v>
      </c>
      <c r="T2851" s="12">
        <f>IF(ISBLANK(VLOOKUP($H2851*100+T$2,Feuil2!$A$3:$CQ$931,HLOOKUP(Feuil1!$F2851,Feuil2!$E$1:$DG$2,2,0),0)),"",VLOOKUP($H2851*100+T$2,Feuil2!$A$3:$CQ$931,HLOOKUP(Feuil1!$F2851,Feuil2!$E$1:$DG$2,2,0),0))</f>
        <v>0.6</v>
      </c>
      <c r="U2851" s="12">
        <f t="shared" si="67"/>
        <v>958.7</v>
      </c>
    </row>
    <row r="2852" spans="1:44" x14ac:dyDescent="0.35">
      <c r="A2852" s="10" t="s">
        <v>88</v>
      </c>
      <c r="B2852" s="8" t="s">
        <v>89</v>
      </c>
      <c r="C2852" s="39">
        <v>610720</v>
      </c>
      <c r="D2852" s="39">
        <v>448720</v>
      </c>
      <c r="E2852" s="39">
        <v>670</v>
      </c>
      <c r="F2852" s="10">
        <v>1250</v>
      </c>
      <c r="G2852" s="5" t="s">
        <v>47</v>
      </c>
      <c r="H2852" s="11">
        <v>2011</v>
      </c>
      <c r="I2852" s="12">
        <f>IF(ISBLANK(VLOOKUP($H2852*100+I$2,Feuil2!$A$3:$CQ$931,HLOOKUP(Feuil1!$F2852,Feuil2!$E$1:$DG$2,2,0),0)),"",VLOOKUP($H2852*100+I$2,Feuil2!$A$3:$CQ$931,HLOOKUP(Feuil1!$F2852,Feuil2!$E$1:$DG$2,2,0),0))</f>
        <v>7.7</v>
      </c>
      <c r="J2852" s="12">
        <f>IF(ISBLANK(VLOOKUP($H2852*100+J$2,Feuil2!$A$3:$CQ$931,HLOOKUP(Feuil1!$F2852,Feuil2!$E$1:$DG$2,2,0),0)),"",VLOOKUP($H2852*100+J$2,Feuil2!$A$3:$CQ$931,HLOOKUP(Feuil1!$F2852,Feuil2!$E$1:$DG$2,2,0),0))</f>
        <v>66.3</v>
      </c>
      <c r="K2852" s="12">
        <f>IF(ISBLANK(VLOOKUP($H2852*100+K$2,Feuil2!$A$3:$CQ$931,HLOOKUP(Feuil1!$F2852,Feuil2!$E$1:$DG$2,2,0),0)),"",VLOOKUP($H2852*100+K$2,Feuil2!$A$3:$CQ$931,HLOOKUP(Feuil1!$F2852,Feuil2!$E$1:$DG$2,2,0),0))</f>
        <v>136.30000000000001</v>
      </c>
      <c r="L2852" s="12">
        <f>IF(ISBLANK(VLOOKUP($H2852*100+L$2,Feuil2!$A$3:$CQ$931,HLOOKUP(Feuil1!$F2852,Feuil2!$E$1:$DG$2,2,0),0)),"",VLOOKUP($H2852*100+L$2,Feuil2!$A$3:$CQ$931,HLOOKUP(Feuil1!$F2852,Feuil2!$E$1:$DG$2,2,0),0))</f>
        <v>7.8</v>
      </c>
      <c r="M2852" s="12">
        <f>IF(ISBLANK(VLOOKUP($H2852*100+M$2,Feuil2!$A$3:$CQ$931,HLOOKUP(Feuil1!$F2852,Feuil2!$E$1:$DG$2,2,0),0)),"",VLOOKUP($H2852*100+M$2,Feuil2!$A$3:$CQ$931,HLOOKUP(Feuil1!$F2852,Feuil2!$E$1:$DG$2,2,0),0))</f>
        <v>59.6</v>
      </c>
      <c r="N2852" s="12">
        <f>IF(ISBLANK(VLOOKUP($H2852*100+N$2,Feuil2!$A$3:$CQ$931,HLOOKUP(Feuil1!$F2852,Feuil2!$E$1:$DG$2,2,0),0)),"",VLOOKUP($H2852*100+N$2,Feuil2!$A$3:$CQ$931,HLOOKUP(Feuil1!$F2852,Feuil2!$E$1:$DG$2,2,0),0))</f>
        <v>15.3</v>
      </c>
      <c r="O2852" s="12">
        <f>IF(ISBLANK(VLOOKUP($H2852*100+O$2,Feuil2!$A$3:$CQ$931,HLOOKUP(Feuil1!$F2852,Feuil2!$E$1:$DG$2,2,0),0)),"",VLOOKUP($H2852*100+O$2,Feuil2!$A$3:$CQ$931,HLOOKUP(Feuil1!$F2852,Feuil2!$E$1:$DG$2,2,0),0))</f>
        <v>65.2</v>
      </c>
      <c r="P2852" s="12">
        <f>IF(ISBLANK(VLOOKUP($H2852*100+P$2,Feuil2!$A$3:$CQ$931,HLOOKUP(Feuil1!$F2852,Feuil2!$E$1:$DG$2,2,0),0)),"",VLOOKUP($H2852*100+P$2,Feuil2!$A$3:$CQ$931,HLOOKUP(Feuil1!$F2852,Feuil2!$E$1:$DG$2,2,0),0))</f>
        <v>49.5</v>
      </c>
      <c r="Q2852" s="12">
        <f>IF(ISBLANK(VLOOKUP($H2852*100+Q$2,Feuil2!$A$3:$CQ$931,HLOOKUP(Feuil1!$F2852,Feuil2!$E$1:$DG$2,2,0),0)),"",VLOOKUP($H2852*100+Q$2,Feuil2!$A$3:$CQ$931,HLOOKUP(Feuil1!$F2852,Feuil2!$E$1:$DG$2,2,0),0))</f>
        <v>14.6</v>
      </c>
      <c r="R2852" s="12">
        <f>IF(ISBLANK(VLOOKUP($H2852*100+R$2,Feuil2!$A$3:$CQ$931,HLOOKUP(Feuil1!$F2852,Feuil2!$E$1:$DG$2,2,0),0)),"",VLOOKUP($H2852*100+R$2,Feuil2!$A$3:$CQ$931,HLOOKUP(Feuil1!$F2852,Feuil2!$E$1:$DG$2,2,0),0))</f>
        <v>0</v>
      </c>
      <c r="S2852" s="12">
        <f>IF(ISBLANK(VLOOKUP($H2852*100+S$2,Feuil2!$A$3:$CQ$931,HLOOKUP(Feuil1!$F2852,Feuil2!$E$1:$DG$2,2,0),0)),"",VLOOKUP($H2852*100+S$2,Feuil2!$A$3:$CQ$931,HLOOKUP(Feuil1!$F2852,Feuil2!$E$1:$DG$2,2,0),0))</f>
        <v>5</v>
      </c>
      <c r="T2852" s="12">
        <f>IF(ISBLANK(VLOOKUP($H2852*100+T$2,Feuil2!$A$3:$CQ$931,HLOOKUP(Feuil1!$F2852,Feuil2!$E$1:$DG$2,2,0),0)),"",VLOOKUP($H2852*100+T$2,Feuil2!$A$3:$CQ$931,HLOOKUP(Feuil1!$F2852,Feuil2!$E$1:$DG$2,2,0),0))</f>
        <v>5</v>
      </c>
      <c r="U2852" s="12">
        <f t="shared" si="67"/>
        <v>432.30000000000007</v>
      </c>
    </row>
    <row r="2853" spans="1:44" x14ac:dyDescent="0.35">
      <c r="A2853" s="10" t="s">
        <v>88</v>
      </c>
      <c r="B2853" s="8" t="s">
        <v>89</v>
      </c>
      <c r="C2853" s="39">
        <v>610720</v>
      </c>
      <c r="D2853" s="39">
        <v>448720</v>
      </c>
      <c r="E2853" s="39">
        <v>670</v>
      </c>
      <c r="F2853" s="10">
        <v>1250</v>
      </c>
      <c r="G2853" s="5" t="s">
        <v>47</v>
      </c>
      <c r="H2853" s="11">
        <v>2012</v>
      </c>
      <c r="I2853" s="12">
        <f>IF(ISBLANK(VLOOKUP($H2853*100+I$2,Feuil2!$A$3:$CQ$931,HLOOKUP(Feuil1!$F2853,Feuil2!$E$1:$DG$2,2,0),0)),"",VLOOKUP($H2853*100+I$2,Feuil2!$A$3:$CQ$931,HLOOKUP(Feuil1!$F2853,Feuil2!$E$1:$DG$2,2,0),0))</f>
        <v>57.8</v>
      </c>
      <c r="J2853" s="12">
        <f>IF(ISBLANK(VLOOKUP($H2853*100+J$2,Feuil2!$A$3:$CQ$931,HLOOKUP(Feuil1!$F2853,Feuil2!$E$1:$DG$2,2,0),0)),"",VLOOKUP($H2853*100+J$2,Feuil2!$A$3:$CQ$931,HLOOKUP(Feuil1!$F2853,Feuil2!$E$1:$DG$2,2,0),0))</f>
        <v>145</v>
      </c>
      <c r="K2853" s="12">
        <f>IF(ISBLANK(VLOOKUP($H2853*100+K$2,Feuil2!$A$3:$CQ$931,HLOOKUP(Feuil1!$F2853,Feuil2!$E$1:$DG$2,2,0),0)),"",VLOOKUP($H2853*100+K$2,Feuil2!$A$3:$CQ$931,HLOOKUP(Feuil1!$F2853,Feuil2!$E$1:$DG$2,2,0),0))</f>
        <v>155</v>
      </c>
      <c r="L2853" s="12">
        <f>IF(ISBLANK(VLOOKUP($H2853*100+L$2,Feuil2!$A$3:$CQ$931,HLOOKUP(Feuil1!$F2853,Feuil2!$E$1:$DG$2,2,0),0)),"",VLOOKUP($H2853*100+L$2,Feuil2!$A$3:$CQ$931,HLOOKUP(Feuil1!$F2853,Feuil2!$E$1:$DG$2,2,0),0))</f>
        <v>29</v>
      </c>
      <c r="M2853" s="12">
        <f>IF(ISBLANK(VLOOKUP($H2853*100+M$2,Feuil2!$A$3:$CQ$931,HLOOKUP(Feuil1!$F2853,Feuil2!$E$1:$DG$2,2,0),0)),"",VLOOKUP($H2853*100+M$2,Feuil2!$A$3:$CQ$931,HLOOKUP(Feuil1!$F2853,Feuil2!$E$1:$DG$2,2,0),0))</f>
        <v>70</v>
      </c>
      <c r="N2853" s="12">
        <f>IF(ISBLANK(VLOOKUP($H2853*100+N$2,Feuil2!$A$3:$CQ$931,HLOOKUP(Feuil1!$F2853,Feuil2!$E$1:$DG$2,2,0),0)),"",VLOOKUP($H2853*100+N$2,Feuil2!$A$3:$CQ$931,HLOOKUP(Feuil1!$F2853,Feuil2!$E$1:$DG$2,2,0),0))</f>
        <v>81</v>
      </c>
      <c r="O2853" s="12">
        <f>IF(ISBLANK(VLOOKUP($H2853*100+O$2,Feuil2!$A$3:$CQ$931,HLOOKUP(Feuil1!$F2853,Feuil2!$E$1:$DG$2,2,0),0)),"",VLOOKUP($H2853*100+O$2,Feuil2!$A$3:$CQ$931,HLOOKUP(Feuil1!$F2853,Feuil2!$E$1:$DG$2,2,0),0))</f>
        <v>265</v>
      </c>
      <c r="P2853" s="12">
        <f>IF(ISBLANK(VLOOKUP($H2853*100+P$2,Feuil2!$A$3:$CQ$931,HLOOKUP(Feuil1!$F2853,Feuil2!$E$1:$DG$2,2,0),0)),"",VLOOKUP($H2853*100+P$2,Feuil2!$A$3:$CQ$931,HLOOKUP(Feuil1!$F2853,Feuil2!$E$1:$DG$2,2,0),0))</f>
        <v>55</v>
      </c>
      <c r="Q2853" s="12">
        <f>IF(ISBLANK(VLOOKUP($H2853*100+Q$2,Feuil2!$A$3:$CQ$931,HLOOKUP(Feuil1!$F2853,Feuil2!$E$1:$DG$2,2,0),0)),"",VLOOKUP($H2853*100+Q$2,Feuil2!$A$3:$CQ$931,HLOOKUP(Feuil1!$F2853,Feuil2!$E$1:$DG$2,2,0),0))</f>
        <v>21</v>
      </c>
      <c r="R2853" s="12">
        <f>IF(ISBLANK(VLOOKUP($H2853*100+R$2,Feuil2!$A$3:$CQ$931,HLOOKUP(Feuil1!$F2853,Feuil2!$E$1:$DG$2,2,0),0)),"",VLOOKUP($H2853*100+R$2,Feuil2!$A$3:$CQ$931,HLOOKUP(Feuil1!$F2853,Feuil2!$E$1:$DG$2,2,0),0))</f>
        <v>1</v>
      </c>
      <c r="S2853" s="12">
        <f>IF(ISBLANK(VLOOKUP($H2853*100+S$2,Feuil2!$A$3:$CQ$931,HLOOKUP(Feuil1!$F2853,Feuil2!$E$1:$DG$2,2,0),0)),"",VLOOKUP($H2853*100+S$2,Feuil2!$A$3:$CQ$931,HLOOKUP(Feuil1!$F2853,Feuil2!$E$1:$DG$2,2,0),0))</f>
        <v>1</v>
      </c>
      <c r="T2853" s="12">
        <f>IF(ISBLANK(VLOOKUP($H2853*100+T$2,Feuil2!$A$3:$CQ$931,HLOOKUP(Feuil1!$F2853,Feuil2!$E$1:$DG$2,2,0),0)),"",VLOOKUP($H2853*100+T$2,Feuil2!$A$3:$CQ$931,HLOOKUP(Feuil1!$F2853,Feuil2!$E$1:$DG$2,2,0),0))</f>
        <v>5.3</v>
      </c>
      <c r="U2853" s="12">
        <f t="shared" si="67"/>
        <v>886.09999999999991</v>
      </c>
    </row>
    <row r="2854" spans="1:44" x14ac:dyDescent="0.35">
      <c r="A2854" s="10" t="s">
        <v>88</v>
      </c>
      <c r="B2854" s="8" t="s">
        <v>89</v>
      </c>
      <c r="C2854" s="39">
        <v>610720</v>
      </c>
      <c r="D2854" s="39">
        <v>448720</v>
      </c>
      <c r="E2854" s="39">
        <v>670</v>
      </c>
      <c r="F2854" s="10">
        <v>1250</v>
      </c>
      <c r="G2854" s="5" t="s">
        <v>47</v>
      </c>
      <c r="H2854" s="11">
        <v>2013</v>
      </c>
      <c r="I2854" s="12">
        <f>IF(ISBLANK(VLOOKUP($H2854*100+I$2,Feuil2!$A$3:$CQ$931,HLOOKUP(Feuil1!$F2854,Feuil2!$E$1:$DG$2,2,0),0)),"",VLOOKUP($H2854*100+I$2,Feuil2!$A$3:$CQ$931,HLOOKUP(Feuil1!$F2854,Feuil2!$E$1:$DG$2,2,0),0))</f>
        <v>65.900000000000006</v>
      </c>
      <c r="J2854" s="12">
        <f>IF(ISBLANK(VLOOKUP($H2854*100+J$2,Feuil2!$A$3:$CQ$931,HLOOKUP(Feuil1!$F2854,Feuil2!$E$1:$DG$2,2,0),0)),"",VLOOKUP($H2854*100+J$2,Feuil2!$A$3:$CQ$931,HLOOKUP(Feuil1!$F2854,Feuil2!$E$1:$DG$2,2,0),0))</f>
        <v>0</v>
      </c>
      <c r="K2854" s="12">
        <f>IF(ISBLANK(VLOOKUP($H2854*100+K$2,Feuil2!$A$3:$CQ$931,HLOOKUP(Feuil1!$F2854,Feuil2!$E$1:$DG$2,2,0),0)),"",VLOOKUP($H2854*100+K$2,Feuil2!$A$3:$CQ$931,HLOOKUP(Feuil1!$F2854,Feuil2!$E$1:$DG$2,2,0),0))</f>
        <v>67.2</v>
      </c>
      <c r="L2854" s="12">
        <f>IF(ISBLANK(VLOOKUP($H2854*100+L$2,Feuil2!$A$3:$CQ$931,HLOOKUP(Feuil1!$F2854,Feuil2!$E$1:$DG$2,2,0),0)),"",VLOOKUP($H2854*100+L$2,Feuil2!$A$3:$CQ$931,HLOOKUP(Feuil1!$F2854,Feuil2!$E$1:$DG$2,2,0),0))</f>
        <v>73.8</v>
      </c>
      <c r="M2854" s="12">
        <f>IF(ISBLANK(VLOOKUP($H2854*100+M$2,Feuil2!$A$3:$CQ$931,HLOOKUP(Feuil1!$F2854,Feuil2!$E$1:$DG$2,2,0),0)),"",VLOOKUP($H2854*100+M$2,Feuil2!$A$3:$CQ$931,HLOOKUP(Feuil1!$F2854,Feuil2!$E$1:$DG$2,2,0),0))</f>
        <v>98.1</v>
      </c>
      <c r="N2854" s="12">
        <f>IF(ISBLANK(VLOOKUP($H2854*100+N$2,Feuil2!$A$3:$CQ$931,HLOOKUP(Feuil1!$F2854,Feuil2!$E$1:$DG$2,2,0),0)),"",VLOOKUP($H2854*100+N$2,Feuil2!$A$3:$CQ$931,HLOOKUP(Feuil1!$F2854,Feuil2!$E$1:$DG$2,2,0),0))</f>
        <v>61.3</v>
      </c>
      <c r="O2854" s="12">
        <f>IF(ISBLANK(VLOOKUP($H2854*100+O$2,Feuil2!$A$3:$CQ$931,HLOOKUP(Feuil1!$F2854,Feuil2!$E$1:$DG$2,2,0),0)),"",VLOOKUP($H2854*100+O$2,Feuil2!$A$3:$CQ$931,HLOOKUP(Feuil1!$F2854,Feuil2!$E$1:$DG$2,2,0),0))</f>
        <v>21</v>
      </c>
      <c r="P2854" s="12">
        <f>IF(ISBLANK(VLOOKUP($H2854*100+P$2,Feuil2!$A$3:$CQ$931,HLOOKUP(Feuil1!$F2854,Feuil2!$E$1:$DG$2,2,0),0)),"",VLOOKUP($H2854*100+P$2,Feuil2!$A$3:$CQ$931,HLOOKUP(Feuil1!$F2854,Feuil2!$E$1:$DG$2,2,0),0))</f>
        <v>55.7</v>
      </c>
      <c r="Q2854" s="12">
        <f>IF(ISBLANK(VLOOKUP($H2854*100+Q$2,Feuil2!$A$3:$CQ$931,HLOOKUP(Feuil1!$F2854,Feuil2!$E$1:$DG$2,2,0),0)),"",VLOOKUP($H2854*100+Q$2,Feuil2!$A$3:$CQ$931,HLOOKUP(Feuil1!$F2854,Feuil2!$E$1:$DG$2,2,0),0))</f>
        <v>2.2999999999999998</v>
      </c>
      <c r="R2854" s="12">
        <f>IF(ISBLANK(VLOOKUP($H2854*100+R$2,Feuil2!$A$3:$CQ$931,HLOOKUP(Feuil1!$F2854,Feuil2!$E$1:$DG$2,2,0),0)),"",VLOOKUP($H2854*100+R$2,Feuil2!$A$3:$CQ$931,HLOOKUP(Feuil1!$F2854,Feuil2!$E$1:$DG$2,2,0),0))</f>
        <v>5.8</v>
      </c>
      <c r="S2854" s="12">
        <f>IF(ISBLANK(VLOOKUP($H2854*100+S$2,Feuil2!$A$3:$CQ$931,HLOOKUP(Feuil1!$F2854,Feuil2!$E$1:$DG$2,2,0),0)),"",VLOOKUP($H2854*100+S$2,Feuil2!$A$3:$CQ$931,HLOOKUP(Feuil1!$F2854,Feuil2!$E$1:$DG$2,2,0),0))</f>
        <v>0</v>
      </c>
      <c r="T2854" s="12">
        <f>IF(ISBLANK(VLOOKUP($H2854*100+T$2,Feuil2!$A$3:$CQ$931,HLOOKUP(Feuil1!$F2854,Feuil2!$E$1:$DG$2,2,0),0)),"",VLOOKUP($H2854*100+T$2,Feuil2!$A$3:$CQ$931,HLOOKUP(Feuil1!$F2854,Feuil2!$E$1:$DG$2,2,0),0))</f>
        <v>0</v>
      </c>
      <c r="U2854" s="12">
        <f t="shared" si="67"/>
        <v>451.1</v>
      </c>
    </row>
    <row r="2855" spans="1:44" x14ac:dyDescent="0.35">
      <c r="A2855" s="10" t="s">
        <v>88</v>
      </c>
      <c r="B2855" s="8" t="s">
        <v>89</v>
      </c>
      <c r="C2855" s="39">
        <v>610720</v>
      </c>
      <c r="D2855" s="39">
        <v>448720</v>
      </c>
      <c r="E2855" s="39">
        <v>670</v>
      </c>
      <c r="F2855" s="10">
        <v>1250</v>
      </c>
      <c r="G2855" s="5" t="s">
        <v>47</v>
      </c>
      <c r="H2855" s="11">
        <v>2014</v>
      </c>
      <c r="I2855" s="12">
        <f>IF(ISBLANK(VLOOKUP($H2855*100+I$2,Feuil2!$A$3:$CQ$931,HLOOKUP(Feuil1!$F2855,Feuil2!$E$1:$DG$2,2,0),0)),"",VLOOKUP($H2855*100+I$2,Feuil2!$A$3:$CQ$931,HLOOKUP(Feuil1!$F2855,Feuil2!$E$1:$DG$2,2,0),0))</f>
        <v>5</v>
      </c>
      <c r="J2855" s="12">
        <f>IF(ISBLANK(VLOOKUP($H2855*100+J$2,Feuil2!$A$3:$CQ$931,HLOOKUP(Feuil1!$F2855,Feuil2!$E$1:$DG$2,2,0),0)),"",VLOOKUP($H2855*100+J$2,Feuil2!$A$3:$CQ$931,HLOOKUP(Feuil1!$F2855,Feuil2!$E$1:$DG$2,2,0),0))</f>
        <v>21</v>
      </c>
      <c r="K2855" s="12">
        <f>IF(ISBLANK(VLOOKUP($H2855*100+K$2,Feuil2!$A$3:$CQ$931,HLOOKUP(Feuil1!$F2855,Feuil2!$E$1:$DG$2,2,0),0)),"",VLOOKUP($H2855*100+K$2,Feuil2!$A$3:$CQ$931,HLOOKUP(Feuil1!$F2855,Feuil2!$E$1:$DG$2,2,0),0))</f>
        <v>132</v>
      </c>
      <c r="L2855" s="12">
        <f>IF(ISBLANK(VLOOKUP($H2855*100+L$2,Feuil2!$A$3:$CQ$931,HLOOKUP(Feuil1!$F2855,Feuil2!$E$1:$DG$2,2,0),0)),"",VLOOKUP($H2855*100+L$2,Feuil2!$A$3:$CQ$931,HLOOKUP(Feuil1!$F2855,Feuil2!$E$1:$DG$2,2,0),0))</f>
        <v>85</v>
      </c>
      <c r="M2855" s="12">
        <f>IF(ISBLANK(VLOOKUP($H2855*100+M$2,Feuil2!$A$3:$CQ$931,HLOOKUP(Feuil1!$F2855,Feuil2!$E$1:$DG$2,2,0),0)),"",VLOOKUP($H2855*100+M$2,Feuil2!$A$3:$CQ$931,HLOOKUP(Feuil1!$F2855,Feuil2!$E$1:$DG$2,2,0),0))</f>
        <v>63</v>
      </c>
      <c r="N2855" s="12">
        <f>IF(ISBLANK(VLOOKUP($H2855*100+N$2,Feuil2!$A$3:$CQ$931,HLOOKUP(Feuil1!$F2855,Feuil2!$E$1:$DG$2,2,0),0)),"",VLOOKUP($H2855*100+N$2,Feuil2!$A$3:$CQ$931,HLOOKUP(Feuil1!$F2855,Feuil2!$E$1:$DG$2,2,0),0))</f>
        <v>46</v>
      </c>
      <c r="O2855" s="12">
        <f>IF(ISBLANK(VLOOKUP($H2855*100+O$2,Feuil2!$A$3:$CQ$931,HLOOKUP(Feuil1!$F2855,Feuil2!$E$1:$DG$2,2,0),0)),"",VLOOKUP($H2855*100+O$2,Feuil2!$A$3:$CQ$931,HLOOKUP(Feuil1!$F2855,Feuil2!$E$1:$DG$2,2,0),0))</f>
        <v>55</v>
      </c>
      <c r="P2855" s="12">
        <f>IF(ISBLANK(VLOOKUP($H2855*100+P$2,Feuil2!$A$3:$CQ$931,HLOOKUP(Feuil1!$F2855,Feuil2!$E$1:$DG$2,2,0),0)),"",VLOOKUP($H2855*100+P$2,Feuil2!$A$3:$CQ$931,HLOOKUP(Feuil1!$F2855,Feuil2!$E$1:$DG$2,2,0),0))</f>
        <v>40</v>
      </c>
      <c r="Q2855" s="12">
        <f>IF(ISBLANK(VLOOKUP($H2855*100+Q$2,Feuil2!$A$3:$CQ$931,HLOOKUP(Feuil1!$F2855,Feuil2!$E$1:$DG$2,2,0),0)),"",VLOOKUP($H2855*100+Q$2,Feuil2!$A$3:$CQ$931,HLOOKUP(Feuil1!$F2855,Feuil2!$E$1:$DG$2,2,0),0))</f>
        <v>54</v>
      </c>
      <c r="R2855" s="12">
        <f>IF(ISBLANK(VLOOKUP($H2855*100+R$2,Feuil2!$A$3:$CQ$931,HLOOKUP(Feuil1!$F2855,Feuil2!$E$1:$DG$2,2,0),0)),"",VLOOKUP($H2855*100+R$2,Feuil2!$A$3:$CQ$931,HLOOKUP(Feuil1!$F2855,Feuil2!$E$1:$DG$2,2,0),0))</f>
        <v>6</v>
      </c>
      <c r="S2855" s="12">
        <f>IF(ISBLANK(VLOOKUP($H2855*100+S$2,Feuil2!$A$3:$CQ$931,HLOOKUP(Feuil1!$F2855,Feuil2!$E$1:$DG$2,2,0),0)),"",VLOOKUP($H2855*100+S$2,Feuil2!$A$3:$CQ$931,HLOOKUP(Feuil1!$F2855,Feuil2!$E$1:$DG$2,2,0),0))</f>
        <v>8</v>
      </c>
      <c r="T2855" s="12">
        <f>IF(ISBLANK(VLOOKUP($H2855*100+T$2,Feuil2!$A$3:$CQ$931,HLOOKUP(Feuil1!$F2855,Feuil2!$E$1:$DG$2,2,0),0)),"",VLOOKUP($H2855*100+T$2,Feuil2!$A$3:$CQ$931,HLOOKUP(Feuil1!$F2855,Feuil2!$E$1:$DG$2,2,0),0))</f>
        <v>8</v>
      </c>
      <c r="U2855" s="12">
        <f t="shared" si="67"/>
        <v>523</v>
      </c>
    </row>
    <row r="2856" spans="1:44" x14ac:dyDescent="0.35">
      <c r="A2856" s="10" t="s">
        <v>88</v>
      </c>
      <c r="B2856" s="8" t="s">
        <v>89</v>
      </c>
      <c r="C2856" s="39">
        <v>610720</v>
      </c>
      <c r="D2856" s="39">
        <v>448720</v>
      </c>
      <c r="E2856" s="39">
        <v>670</v>
      </c>
      <c r="F2856" s="10">
        <v>1250</v>
      </c>
      <c r="G2856" s="5" t="s">
        <v>47</v>
      </c>
      <c r="H2856" s="11">
        <v>2015</v>
      </c>
      <c r="I2856" s="12">
        <f>IF(ISBLANK(VLOOKUP($H2856*100+I$2,Feuil2!$A$3:$CQ$931,HLOOKUP(Feuil1!$F2856,Feuil2!$E$1:$DG$2,2,0),0)),"",VLOOKUP($H2856*100+I$2,Feuil2!$A$3:$CQ$931,HLOOKUP(Feuil1!$F2856,Feuil2!$E$1:$DG$2,2,0),0))</f>
        <v>7.5</v>
      </c>
      <c r="J2856" s="12">
        <f>IF(ISBLANK(VLOOKUP($H2856*100+J$2,Feuil2!$A$3:$CQ$931,HLOOKUP(Feuil1!$F2856,Feuil2!$E$1:$DG$2,2,0),0)),"",VLOOKUP($H2856*100+J$2,Feuil2!$A$3:$CQ$931,HLOOKUP(Feuil1!$F2856,Feuil2!$E$1:$DG$2,2,0),0))</f>
        <v>56.5</v>
      </c>
      <c r="K2856" s="12">
        <f>IF(ISBLANK(VLOOKUP($H2856*100+K$2,Feuil2!$A$3:$CQ$931,HLOOKUP(Feuil1!$F2856,Feuil2!$E$1:$DG$2,2,0),0)),"",VLOOKUP($H2856*100+K$2,Feuil2!$A$3:$CQ$931,HLOOKUP(Feuil1!$F2856,Feuil2!$E$1:$DG$2,2,0),0))</f>
        <v>13.4</v>
      </c>
      <c r="L2856" s="12">
        <f>IF(ISBLANK(VLOOKUP($H2856*100+L$2,Feuil2!$A$3:$CQ$931,HLOOKUP(Feuil1!$F2856,Feuil2!$E$1:$DG$2,2,0),0)),"",VLOOKUP($H2856*100+L$2,Feuil2!$A$3:$CQ$931,HLOOKUP(Feuil1!$F2856,Feuil2!$E$1:$DG$2,2,0),0))</f>
        <v>0</v>
      </c>
      <c r="M2856" s="12">
        <f>IF(ISBLANK(VLOOKUP($H2856*100+M$2,Feuil2!$A$3:$CQ$931,HLOOKUP(Feuil1!$F2856,Feuil2!$E$1:$DG$2,2,0),0)),"",VLOOKUP($H2856*100+M$2,Feuil2!$A$3:$CQ$931,HLOOKUP(Feuil1!$F2856,Feuil2!$E$1:$DG$2,2,0),0))</f>
        <v>32.799999999999997</v>
      </c>
      <c r="N2856" s="12">
        <f>IF(ISBLANK(VLOOKUP($H2856*100+N$2,Feuil2!$A$3:$CQ$931,HLOOKUP(Feuil1!$F2856,Feuil2!$E$1:$DG$2,2,0),0)),"",VLOOKUP($H2856*100+N$2,Feuil2!$A$3:$CQ$931,HLOOKUP(Feuil1!$F2856,Feuil2!$E$1:$DG$2,2,0),0))</f>
        <v>61.3</v>
      </c>
      <c r="O2856" s="12">
        <f>IF(ISBLANK(VLOOKUP($H2856*100+O$2,Feuil2!$A$3:$CQ$931,HLOOKUP(Feuil1!$F2856,Feuil2!$E$1:$DG$2,2,0),0)),"",VLOOKUP($H2856*100+O$2,Feuil2!$A$3:$CQ$931,HLOOKUP(Feuil1!$F2856,Feuil2!$E$1:$DG$2,2,0),0))</f>
        <v>48.7</v>
      </c>
      <c r="P2856" s="12">
        <f>IF(ISBLANK(VLOOKUP($H2856*100+P$2,Feuil2!$A$3:$CQ$931,HLOOKUP(Feuil1!$F2856,Feuil2!$E$1:$DG$2,2,0),0)),"",VLOOKUP($H2856*100+P$2,Feuil2!$A$3:$CQ$931,HLOOKUP(Feuil1!$F2856,Feuil2!$E$1:$DG$2,2,0),0))</f>
        <v>24.4</v>
      </c>
      <c r="Q2856" s="12">
        <f>IF(ISBLANK(VLOOKUP($H2856*100+Q$2,Feuil2!$A$3:$CQ$931,HLOOKUP(Feuil1!$F2856,Feuil2!$E$1:$DG$2,2,0),0)),"",VLOOKUP($H2856*100+Q$2,Feuil2!$A$3:$CQ$931,HLOOKUP(Feuil1!$F2856,Feuil2!$E$1:$DG$2,2,0),0))</f>
        <v>66.599999999999994</v>
      </c>
      <c r="R2856" s="12">
        <f>IF(ISBLANK(VLOOKUP($H2856*100+R$2,Feuil2!$A$3:$CQ$931,HLOOKUP(Feuil1!$F2856,Feuil2!$E$1:$DG$2,2,0),0)),"",VLOOKUP($H2856*100+R$2,Feuil2!$A$3:$CQ$931,HLOOKUP(Feuil1!$F2856,Feuil2!$E$1:$DG$2,2,0),0))</f>
        <v>7.5</v>
      </c>
      <c r="S2856" s="12">
        <f>IF(ISBLANK(VLOOKUP($H2856*100+S$2,Feuil2!$A$3:$CQ$931,HLOOKUP(Feuil1!$F2856,Feuil2!$E$1:$DG$2,2,0),0)),"",VLOOKUP($H2856*100+S$2,Feuil2!$A$3:$CQ$931,HLOOKUP(Feuil1!$F2856,Feuil2!$E$1:$DG$2,2,0),0))</f>
        <v>0</v>
      </c>
      <c r="T2856" s="12">
        <f>IF(ISBLANK(VLOOKUP($H2856*100+T$2,Feuil2!$A$3:$CQ$931,HLOOKUP(Feuil1!$F2856,Feuil2!$E$1:$DG$2,2,0),0)),"",VLOOKUP($H2856*100+T$2,Feuil2!$A$3:$CQ$931,HLOOKUP(Feuil1!$F2856,Feuil2!$E$1:$DG$2,2,0),0))</f>
        <v>16</v>
      </c>
      <c r="U2856" s="12">
        <f t="shared" si="67"/>
        <v>334.7</v>
      </c>
    </row>
    <row r="2857" spans="1:44" x14ac:dyDescent="0.35">
      <c r="A2857" s="10" t="s">
        <v>88</v>
      </c>
      <c r="B2857" s="8" t="s">
        <v>89</v>
      </c>
      <c r="C2857" s="39">
        <v>610720</v>
      </c>
      <c r="D2857" s="39">
        <v>448720</v>
      </c>
      <c r="E2857" s="39">
        <v>670</v>
      </c>
      <c r="F2857" s="10">
        <v>1250</v>
      </c>
      <c r="G2857" s="5" t="s">
        <v>47</v>
      </c>
      <c r="H2857" s="11">
        <v>2016</v>
      </c>
      <c r="I2857" s="12">
        <f>IF(ISBLANK(VLOOKUP($H2857*100+I$2,Feuil2!$A$3:$CQ$931,HLOOKUP(Feuil1!$F2857,Feuil2!$E$1:$DG$2,2,0),0)),"",VLOOKUP($H2857*100+I$2,Feuil2!$A$3:$CQ$931,HLOOKUP(Feuil1!$F2857,Feuil2!$E$1:$DG$2,2,0),0))</f>
        <v>0</v>
      </c>
      <c r="J2857" s="12">
        <f>IF(ISBLANK(VLOOKUP($H2857*100+J$2,Feuil2!$A$3:$CQ$931,HLOOKUP(Feuil1!$F2857,Feuil2!$E$1:$DG$2,2,0),0)),"",VLOOKUP($H2857*100+J$2,Feuil2!$A$3:$CQ$931,HLOOKUP(Feuil1!$F2857,Feuil2!$E$1:$DG$2,2,0),0))</f>
        <v>51.8</v>
      </c>
      <c r="K2857" s="12">
        <f>IF(ISBLANK(VLOOKUP($H2857*100+K$2,Feuil2!$A$3:$CQ$931,HLOOKUP(Feuil1!$F2857,Feuil2!$E$1:$DG$2,2,0),0)),"",VLOOKUP($H2857*100+K$2,Feuil2!$A$3:$CQ$931,HLOOKUP(Feuil1!$F2857,Feuil2!$E$1:$DG$2,2,0),0))</f>
        <v>100.4</v>
      </c>
      <c r="L2857" s="12">
        <f>IF(ISBLANK(VLOOKUP($H2857*100+L$2,Feuil2!$A$3:$CQ$931,HLOOKUP(Feuil1!$F2857,Feuil2!$E$1:$DG$2,2,0),0)),"",VLOOKUP($H2857*100+L$2,Feuil2!$A$3:$CQ$931,HLOOKUP(Feuil1!$F2857,Feuil2!$E$1:$DG$2,2,0),0))</f>
        <v>149</v>
      </c>
      <c r="M2857" s="12">
        <f>IF(ISBLANK(VLOOKUP($H2857*100+M$2,Feuil2!$A$3:$CQ$931,HLOOKUP(Feuil1!$F2857,Feuil2!$E$1:$DG$2,2,0),0)),"",VLOOKUP($H2857*100+M$2,Feuil2!$A$3:$CQ$931,HLOOKUP(Feuil1!$F2857,Feuil2!$E$1:$DG$2,2,0),0))</f>
        <v>29.9</v>
      </c>
      <c r="N2857" s="12">
        <f>IF(ISBLANK(VLOOKUP($H2857*100+N$2,Feuil2!$A$3:$CQ$931,HLOOKUP(Feuil1!$F2857,Feuil2!$E$1:$DG$2,2,0),0)),"",VLOOKUP($H2857*100+N$2,Feuil2!$A$3:$CQ$931,HLOOKUP(Feuil1!$F2857,Feuil2!$E$1:$DG$2,2,0),0))</f>
        <v>56.4</v>
      </c>
      <c r="O2857" s="12">
        <f>IF(ISBLANK(VLOOKUP($H2857*100+O$2,Feuil2!$A$3:$CQ$931,HLOOKUP(Feuil1!$F2857,Feuil2!$E$1:$DG$2,2,0),0)),"",VLOOKUP($H2857*100+O$2,Feuil2!$A$3:$CQ$931,HLOOKUP(Feuil1!$F2857,Feuil2!$E$1:$DG$2,2,0),0))</f>
        <v>25.1</v>
      </c>
      <c r="P2857" s="12">
        <f>IF(ISBLANK(VLOOKUP($H2857*100+P$2,Feuil2!$A$3:$CQ$931,HLOOKUP(Feuil1!$F2857,Feuil2!$E$1:$DG$2,2,0),0)),"",VLOOKUP($H2857*100+P$2,Feuil2!$A$3:$CQ$931,HLOOKUP(Feuil1!$F2857,Feuil2!$E$1:$DG$2,2,0),0))</f>
        <v>21.4</v>
      </c>
      <c r="Q2857" s="12">
        <f>IF(ISBLANK(VLOOKUP($H2857*100+Q$2,Feuil2!$A$3:$CQ$931,HLOOKUP(Feuil1!$F2857,Feuil2!$E$1:$DG$2,2,0),0)),"",VLOOKUP($H2857*100+Q$2,Feuil2!$A$3:$CQ$931,HLOOKUP(Feuil1!$F2857,Feuil2!$E$1:$DG$2,2,0),0))</f>
        <v>11.8</v>
      </c>
      <c r="R2857" s="12">
        <f>IF(ISBLANK(VLOOKUP($H2857*100+R$2,Feuil2!$A$3:$CQ$931,HLOOKUP(Feuil1!$F2857,Feuil2!$E$1:$DG$2,2,0),0)),"",VLOOKUP($H2857*100+R$2,Feuil2!$A$3:$CQ$931,HLOOKUP(Feuil1!$F2857,Feuil2!$E$1:$DG$2,2,0),0))</f>
        <v>20</v>
      </c>
      <c r="S2857" s="12">
        <f>IF(ISBLANK(VLOOKUP($H2857*100+S$2,Feuil2!$A$3:$CQ$931,HLOOKUP(Feuil1!$F2857,Feuil2!$E$1:$DG$2,2,0),0)),"",VLOOKUP($H2857*100+S$2,Feuil2!$A$3:$CQ$931,HLOOKUP(Feuil1!$F2857,Feuil2!$E$1:$DG$2,2,0),0))</f>
        <v>3.6</v>
      </c>
      <c r="T2857" s="12">
        <f>IF(ISBLANK(VLOOKUP($H2857*100+T$2,Feuil2!$A$3:$CQ$931,HLOOKUP(Feuil1!$F2857,Feuil2!$E$1:$DG$2,2,0),0)),"",VLOOKUP($H2857*100+T$2,Feuil2!$A$3:$CQ$931,HLOOKUP(Feuil1!$F2857,Feuil2!$E$1:$DG$2,2,0),0))</f>
        <v>50.4</v>
      </c>
      <c r="U2857" s="12">
        <f t="shared" si="67"/>
        <v>519.79999999999995</v>
      </c>
    </row>
    <row r="2858" spans="1:44" x14ac:dyDescent="0.35">
      <c r="A2858" s="10" t="s">
        <v>88</v>
      </c>
      <c r="B2858" s="8" t="s">
        <v>89</v>
      </c>
      <c r="C2858" s="39">
        <v>610720</v>
      </c>
      <c r="D2858" s="39">
        <v>448720</v>
      </c>
      <c r="E2858" s="39">
        <v>670</v>
      </c>
      <c r="F2858" s="29">
        <v>1250</v>
      </c>
      <c r="G2858" s="5" t="s">
        <v>47</v>
      </c>
      <c r="H2858" s="31">
        <v>2017</v>
      </c>
      <c r="I2858" s="12">
        <v>10.199999999999999</v>
      </c>
      <c r="J2858" s="12">
        <v>35.200000000000003</v>
      </c>
      <c r="K2858" s="12">
        <v>63.3</v>
      </c>
      <c r="L2858" s="12">
        <v>45.6</v>
      </c>
      <c r="M2858" s="12">
        <v>84.8</v>
      </c>
      <c r="N2858" s="12">
        <v>79.900000000000006</v>
      </c>
      <c r="O2858" s="12">
        <v>303.2</v>
      </c>
      <c r="P2858" s="12">
        <v>122.1</v>
      </c>
      <c r="Q2858" s="12">
        <v>30</v>
      </c>
      <c r="R2858" s="12">
        <v>0.6</v>
      </c>
      <c r="S2858" s="12">
        <v>0</v>
      </c>
      <c r="T2858" s="12" t="s">
        <v>112</v>
      </c>
      <c r="U2858" s="12">
        <f t="shared" si="67"/>
        <v>774.90000000000009</v>
      </c>
    </row>
    <row r="2859" spans="1:44" x14ac:dyDescent="0.35">
      <c r="A2859" s="10" t="s">
        <v>88</v>
      </c>
      <c r="B2859" s="8" t="s">
        <v>89</v>
      </c>
      <c r="C2859" s="39">
        <v>610720</v>
      </c>
      <c r="D2859" s="39">
        <v>448720</v>
      </c>
      <c r="E2859" s="39">
        <v>670</v>
      </c>
      <c r="F2859" s="29">
        <v>1250</v>
      </c>
      <c r="G2859" s="5" t="s">
        <v>47</v>
      </c>
      <c r="H2859" s="31">
        <v>2018</v>
      </c>
      <c r="I2859" s="12">
        <v>103.4</v>
      </c>
      <c r="J2859" s="12">
        <v>165.9</v>
      </c>
      <c r="K2859" s="12">
        <v>62.5</v>
      </c>
      <c r="L2859" s="12">
        <v>4.2</v>
      </c>
      <c r="M2859" s="12">
        <v>37.6</v>
      </c>
      <c r="N2859" s="12">
        <v>24.5</v>
      </c>
      <c r="O2859" s="12">
        <v>18</v>
      </c>
      <c r="P2859" s="12">
        <v>59.4</v>
      </c>
      <c r="Q2859" s="12">
        <v>0.5</v>
      </c>
      <c r="R2859" s="12">
        <v>7.5</v>
      </c>
      <c r="S2859" s="12">
        <v>0</v>
      </c>
      <c r="T2859" s="12">
        <v>4.2</v>
      </c>
      <c r="U2859" s="12">
        <f t="shared" si="67"/>
        <v>487.7</v>
      </c>
    </row>
    <row r="2860" spans="1:44" x14ac:dyDescent="0.35">
      <c r="A2860" s="10" t="s">
        <v>88</v>
      </c>
      <c r="B2860" s="8" t="s">
        <v>89</v>
      </c>
      <c r="C2860" s="39">
        <v>610720</v>
      </c>
      <c r="D2860" s="39">
        <v>448720</v>
      </c>
      <c r="E2860" s="39">
        <v>670</v>
      </c>
      <c r="F2860" s="29">
        <v>1250</v>
      </c>
      <c r="G2860" s="5" t="s">
        <v>47</v>
      </c>
      <c r="H2860" s="31">
        <v>2019</v>
      </c>
      <c r="I2860" s="12">
        <v>13.9</v>
      </c>
      <c r="J2860" s="12">
        <v>42.7</v>
      </c>
      <c r="K2860" s="12">
        <v>77.5</v>
      </c>
      <c r="L2860" s="12">
        <v>74.8</v>
      </c>
      <c r="M2860" s="12">
        <v>42.5</v>
      </c>
      <c r="N2860" s="12">
        <v>2.2999999999999998</v>
      </c>
      <c r="O2860" s="12">
        <v>88.3</v>
      </c>
      <c r="P2860" s="12">
        <v>135.5</v>
      </c>
      <c r="Q2860" s="12">
        <v>24.9</v>
      </c>
      <c r="R2860" s="12">
        <v>6.6</v>
      </c>
      <c r="S2860" s="12">
        <v>0</v>
      </c>
      <c r="T2860" s="12">
        <v>14.2</v>
      </c>
      <c r="U2860" s="12">
        <f t="shared" si="67"/>
        <v>523.20000000000005</v>
      </c>
    </row>
    <row r="2861" spans="1:44" x14ac:dyDescent="0.35">
      <c r="A2861" s="10" t="s">
        <v>88</v>
      </c>
      <c r="B2861" s="8" t="s">
        <v>89</v>
      </c>
      <c r="C2861" s="39">
        <v>610720</v>
      </c>
      <c r="D2861" s="39">
        <v>448720</v>
      </c>
      <c r="E2861" s="39">
        <v>670</v>
      </c>
      <c r="F2861" s="29">
        <v>1250</v>
      </c>
      <c r="G2861" s="5" t="s">
        <v>47</v>
      </c>
      <c r="H2861" s="31">
        <v>2020</v>
      </c>
      <c r="I2861" s="12">
        <v>6</v>
      </c>
      <c r="J2861" s="12">
        <v>9.1999999999999993</v>
      </c>
      <c r="K2861" s="12">
        <v>33.1</v>
      </c>
      <c r="L2861" s="12">
        <v>66.599999999999994</v>
      </c>
      <c r="M2861" s="12">
        <v>252.9</v>
      </c>
      <c r="N2861" s="12">
        <v>43.6</v>
      </c>
      <c r="O2861" s="12">
        <v>54</v>
      </c>
      <c r="P2861" s="12">
        <v>42.5</v>
      </c>
      <c r="Q2861" s="12">
        <v>8.6</v>
      </c>
      <c r="R2861" s="12">
        <v>6.3</v>
      </c>
      <c r="S2861" s="12">
        <v>0</v>
      </c>
      <c r="T2861" s="12">
        <v>1.8</v>
      </c>
      <c r="U2861" s="12">
        <f t="shared" si="67"/>
        <v>524.59999999999991</v>
      </c>
    </row>
    <row r="2862" spans="1:44" x14ac:dyDescent="0.35">
      <c r="A2862" s="10" t="s">
        <v>88</v>
      </c>
      <c r="B2862" s="8" t="s">
        <v>89</v>
      </c>
      <c r="C2862" s="39">
        <v>610720</v>
      </c>
      <c r="D2862" s="39">
        <v>448720</v>
      </c>
      <c r="E2862" s="39">
        <v>670</v>
      </c>
      <c r="F2862" s="29">
        <v>1250</v>
      </c>
      <c r="G2862" s="5" t="s">
        <v>47</v>
      </c>
      <c r="H2862" s="31">
        <v>2021</v>
      </c>
      <c r="I2862" s="12">
        <v>34.6</v>
      </c>
      <c r="J2862" s="12">
        <v>24.8</v>
      </c>
      <c r="K2862" s="12">
        <v>34.700000000000003</v>
      </c>
      <c r="L2862" s="12">
        <v>43.2</v>
      </c>
      <c r="M2862" s="12">
        <v>7.6</v>
      </c>
      <c r="N2862" s="12">
        <v>22.5</v>
      </c>
      <c r="O2862" s="12">
        <v>72.7</v>
      </c>
      <c r="P2862" s="12">
        <v>43.1</v>
      </c>
      <c r="Q2862" s="12">
        <v>4.4000000000000004</v>
      </c>
      <c r="R2862" s="12">
        <v>4.8</v>
      </c>
      <c r="S2862" s="12">
        <v>18.8</v>
      </c>
      <c r="T2862" s="12">
        <v>0.4</v>
      </c>
      <c r="U2862" s="12">
        <f t="shared" si="67"/>
        <v>311.60000000000002</v>
      </c>
      <c r="V2862" s="60">
        <v>651.26</v>
      </c>
    </row>
    <row r="2863" spans="1:44" s="36" customFormat="1" x14ac:dyDescent="0.35">
      <c r="A2863" s="36" t="s">
        <v>90</v>
      </c>
      <c r="B2863" s="36" t="s">
        <v>91</v>
      </c>
      <c r="C2863" s="36">
        <v>575900</v>
      </c>
      <c r="D2863" s="36">
        <v>444500</v>
      </c>
      <c r="E2863" s="36">
        <v>400</v>
      </c>
      <c r="F2863" s="50">
        <v>2258</v>
      </c>
      <c r="G2863" s="36" t="s">
        <v>47</v>
      </c>
      <c r="H2863" s="26">
        <v>1940</v>
      </c>
      <c r="I2863" s="27" t="str">
        <f>IF(ISBLANK(VLOOKUP($H2863*100+I$2,Feuil2!$A$3:$CQ$931,HLOOKUP(Feuil1!$F2863,Feuil2!$E$1:$DG$2,2,0),0)),"",VLOOKUP($H2863*100+I$2,Feuil2!$A$3:$CQ$931,HLOOKUP(Feuil1!$F2863,Feuil2!$E$1:$DG$2,2,0),0))</f>
        <v/>
      </c>
      <c r="J2863" s="27" t="str">
        <f>IF(ISBLANK(VLOOKUP($H2863*100+J$2,Feuil2!$A$3:$CQ$931,HLOOKUP(Feuil1!$F2863,Feuil2!$E$1:$DG$2,2,0),0)),"",VLOOKUP($H2863*100+J$2,Feuil2!$A$3:$CQ$931,HLOOKUP(Feuil1!$F2863,Feuil2!$E$1:$DG$2,2,0),0))</f>
        <v/>
      </c>
      <c r="K2863" s="27" t="str">
        <f>IF(ISBLANK(VLOOKUP($H2863*100+K$2,Feuil2!$A$3:$CQ$931,HLOOKUP(Feuil1!$F2863,Feuil2!$E$1:$DG$2,2,0),0)),"",VLOOKUP($H2863*100+K$2,Feuil2!$A$3:$CQ$931,HLOOKUP(Feuil1!$F2863,Feuil2!$E$1:$DG$2,2,0),0))</f>
        <v/>
      </c>
      <c r="L2863" s="27" t="str">
        <f>IF(ISBLANK(VLOOKUP($H2863*100+L$2,Feuil2!$A$3:$CQ$931,HLOOKUP(Feuil1!$F2863,Feuil2!$E$1:$DG$2,2,0),0)),"",VLOOKUP($H2863*100+L$2,Feuil2!$A$3:$CQ$931,HLOOKUP(Feuil1!$F2863,Feuil2!$E$1:$DG$2,2,0),0))</f>
        <v/>
      </c>
      <c r="M2863" s="27" t="str">
        <f>IF(ISBLANK(VLOOKUP($H2863*100+M$2,Feuil2!$A$3:$CQ$931,HLOOKUP(Feuil1!$F2863,Feuil2!$E$1:$DG$2,2,0),0)),"",VLOOKUP($H2863*100+M$2,Feuil2!$A$3:$CQ$931,HLOOKUP(Feuil1!$F2863,Feuil2!$E$1:$DG$2,2,0),0))</f>
        <v/>
      </c>
      <c r="N2863" s="27" t="str">
        <f>IF(ISBLANK(VLOOKUP($H2863*100+N$2,Feuil2!$A$3:$CQ$931,HLOOKUP(Feuil1!$F2863,Feuil2!$E$1:$DG$2,2,0),0)),"",VLOOKUP($H2863*100+N$2,Feuil2!$A$3:$CQ$931,HLOOKUP(Feuil1!$F2863,Feuil2!$E$1:$DG$2,2,0),0))</f>
        <v/>
      </c>
      <c r="O2863" s="27" t="str">
        <f>IF(ISBLANK(VLOOKUP($H2863*100+O$2,Feuil2!$A$3:$CQ$931,HLOOKUP(Feuil1!$F2863,Feuil2!$E$1:$DG$2,2,0),0)),"",VLOOKUP($H2863*100+O$2,Feuil2!$A$3:$CQ$931,HLOOKUP(Feuil1!$F2863,Feuil2!$E$1:$DG$2,2,0),0))</f>
        <v/>
      </c>
      <c r="P2863" s="27" t="str">
        <f>IF(ISBLANK(VLOOKUP($H2863*100+P$2,Feuil2!$A$3:$CQ$931,HLOOKUP(Feuil1!$F2863,Feuil2!$E$1:$DG$2,2,0),0)),"",VLOOKUP($H2863*100+P$2,Feuil2!$A$3:$CQ$931,HLOOKUP(Feuil1!$F2863,Feuil2!$E$1:$DG$2,2,0),0))</f>
        <v/>
      </c>
      <c r="Q2863" s="27" t="str">
        <f>IF(ISBLANK(VLOOKUP($H2863*100+Q$2,Feuil2!$A$3:$CQ$931,HLOOKUP(Feuil1!$F2863,Feuil2!$E$1:$DG$2,2,0),0)),"",VLOOKUP($H2863*100+Q$2,Feuil2!$A$3:$CQ$931,HLOOKUP(Feuil1!$F2863,Feuil2!$E$1:$DG$2,2,0),0))</f>
        <v/>
      </c>
      <c r="R2863" s="27" t="str">
        <f>IF(ISBLANK(VLOOKUP($H2863*100+R$2,Feuil2!$A$3:$CQ$931,HLOOKUP(Feuil1!$F2863,Feuil2!$E$1:$DG$2,2,0),0)),"",VLOOKUP($H2863*100+R$2,Feuil2!$A$3:$CQ$931,HLOOKUP(Feuil1!$F2863,Feuil2!$E$1:$DG$2,2,0),0))</f>
        <v/>
      </c>
      <c r="S2863" s="27" t="str">
        <f>IF(ISBLANK(VLOOKUP($H2863*100+S$2,Feuil2!$A$3:$CQ$931,HLOOKUP(Feuil1!$F2863,Feuil2!$E$1:$DG$2,2,0),0)),"",VLOOKUP($H2863*100+S$2,Feuil2!$A$3:$CQ$931,HLOOKUP(Feuil1!$F2863,Feuil2!$E$1:$DG$2,2,0),0))</f>
        <v/>
      </c>
      <c r="T2863" s="27" t="str">
        <f>IF(ISBLANK(VLOOKUP($H2863*100+T$2,Feuil2!$A$3:$CQ$931,HLOOKUP(Feuil1!$F2863,Feuil2!$E$1:$DG$2,2,0),0)),"",VLOOKUP($H2863*100+T$2,Feuil2!$A$3:$CQ$931,HLOOKUP(Feuil1!$F2863,Feuil2!$E$1:$DG$2,2,0),0))</f>
        <v/>
      </c>
      <c r="U2863" s="27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</row>
    <row r="2864" spans="1:44" x14ac:dyDescent="0.35">
      <c r="A2864" s="10" t="s">
        <v>90</v>
      </c>
      <c r="B2864" s="8" t="s">
        <v>91</v>
      </c>
      <c r="C2864" s="39">
        <v>575900</v>
      </c>
      <c r="D2864" s="39">
        <v>444500</v>
      </c>
      <c r="E2864" s="39">
        <v>400</v>
      </c>
      <c r="F2864" s="33">
        <v>2258</v>
      </c>
      <c r="G2864" s="5" t="s">
        <v>47</v>
      </c>
      <c r="H2864" s="35">
        <v>1941</v>
      </c>
      <c r="I2864" s="12" t="str">
        <f>IF(ISBLANK(VLOOKUP($H2864*100+I$2,Feuil2!$A$3:$CQ$931,HLOOKUP(Feuil1!$F2864,Feuil2!$E$1:$DG$2,2,0),0)),"",VLOOKUP($H2864*100+I$2,Feuil2!$A$3:$CQ$931,HLOOKUP(Feuil1!$F2864,Feuil2!$E$1:$DG$2,2,0),0))</f>
        <v/>
      </c>
      <c r="J2864" s="12" t="str">
        <f>IF(ISBLANK(VLOOKUP($H2864*100+J$2,Feuil2!$A$3:$CQ$931,HLOOKUP(Feuil1!$F2864,Feuil2!$E$1:$DG$2,2,0),0)),"",VLOOKUP($H2864*100+J$2,Feuil2!$A$3:$CQ$931,HLOOKUP(Feuil1!$F2864,Feuil2!$E$1:$DG$2,2,0),0))</f>
        <v/>
      </c>
      <c r="K2864" s="12" t="str">
        <f>IF(ISBLANK(VLOOKUP($H2864*100+K$2,Feuil2!$A$3:$CQ$931,HLOOKUP(Feuil1!$F2864,Feuil2!$E$1:$DG$2,2,0),0)),"",VLOOKUP($H2864*100+K$2,Feuil2!$A$3:$CQ$931,HLOOKUP(Feuil1!$F2864,Feuil2!$E$1:$DG$2,2,0),0))</f>
        <v/>
      </c>
      <c r="L2864" s="12" t="str">
        <f>IF(ISBLANK(VLOOKUP($H2864*100+L$2,Feuil2!$A$3:$CQ$931,HLOOKUP(Feuil1!$F2864,Feuil2!$E$1:$DG$2,2,0),0)),"",VLOOKUP($H2864*100+L$2,Feuil2!$A$3:$CQ$931,HLOOKUP(Feuil1!$F2864,Feuil2!$E$1:$DG$2,2,0),0))</f>
        <v/>
      </c>
      <c r="M2864" s="12" t="str">
        <f>IF(ISBLANK(VLOOKUP($H2864*100+M$2,Feuil2!$A$3:$CQ$931,HLOOKUP(Feuil1!$F2864,Feuil2!$E$1:$DG$2,2,0),0)),"",VLOOKUP($H2864*100+M$2,Feuil2!$A$3:$CQ$931,HLOOKUP(Feuil1!$F2864,Feuil2!$E$1:$DG$2,2,0),0))</f>
        <v/>
      </c>
      <c r="N2864" s="12" t="str">
        <f>IF(ISBLANK(VLOOKUP($H2864*100+N$2,Feuil2!$A$3:$CQ$931,HLOOKUP(Feuil1!$F2864,Feuil2!$E$1:$DG$2,2,0),0)),"",VLOOKUP($H2864*100+N$2,Feuil2!$A$3:$CQ$931,HLOOKUP(Feuil1!$F2864,Feuil2!$E$1:$DG$2,2,0),0))</f>
        <v/>
      </c>
      <c r="O2864" s="12" t="str">
        <f>IF(ISBLANK(VLOOKUP($H2864*100+O$2,Feuil2!$A$3:$CQ$931,HLOOKUP(Feuil1!$F2864,Feuil2!$E$1:$DG$2,2,0),0)),"",VLOOKUP($H2864*100+O$2,Feuil2!$A$3:$CQ$931,HLOOKUP(Feuil1!$F2864,Feuil2!$E$1:$DG$2,2,0),0))</f>
        <v/>
      </c>
      <c r="P2864" s="12" t="str">
        <f>IF(ISBLANK(VLOOKUP($H2864*100+P$2,Feuil2!$A$3:$CQ$931,HLOOKUP(Feuil1!$F2864,Feuil2!$E$1:$DG$2,2,0),0)),"",VLOOKUP($H2864*100+P$2,Feuil2!$A$3:$CQ$931,HLOOKUP(Feuil1!$F2864,Feuil2!$E$1:$DG$2,2,0),0))</f>
        <v/>
      </c>
      <c r="Q2864" s="12" t="str">
        <f>IF(ISBLANK(VLOOKUP($H2864*100+Q$2,Feuil2!$A$3:$CQ$931,HLOOKUP(Feuil1!$F2864,Feuil2!$E$1:$DG$2,2,0),0)),"",VLOOKUP($H2864*100+Q$2,Feuil2!$A$3:$CQ$931,HLOOKUP(Feuil1!$F2864,Feuil2!$E$1:$DG$2,2,0),0))</f>
        <v/>
      </c>
      <c r="R2864" s="12" t="str">
        <f>IF(ISBLANK(VLOOKUP($H2864*100+R$2,Feuil2!$A$3:$CQ$931,HLOOKUP(Feuil1!$F2864,Feuil2!$E$1:$DG$2,2,0),0)),"",VLOOKUP($H2864*100+R$2,Feuil2!$A$3:$CQ$931,HLOOKUP(Feuil1!$F2864,Feuil2!$E$1:$DG$2,2,0),0))</f>
        <v/>
      </c>
      <c r="S2864" s="12" t="str">
        <f>IF(ISBLANK(VLOOKUP($H2864*100+S$2,Feuil2!$A$3:$CQ$931,HLOOKUP(Feuil1!$F2864,Feuil2!$E$1:$DG$2,2,0),0)),"",VLOOKUP($H2864*100+S$2,Feuil2!$A$3:$CQ$931,HLOOKUP(Feuil1!$F2864,Feuil2!$E$1:$DG$2,2,0),0))</f>
        <v/>
      </c>
      <c r="T2864" s="12" t="str">
        <f>IF(ISBLANK(VLOOKUP($H2864*100+T$2,Feuil2!$A$3:$CQ$931,HLOOKUP(Feuil1!$F2864,Feuil2!$E$1:$DG$2,2,0),0)),"",VLOOKUP($H2864*100+T$2,Feuil2!$A$3:$CQ$931,HLOOKUP(Feuil1!$F2864,Feuil2!$E$1:$DG$2,2,0),0))</f>
        <v/>
      </c>
      <c r="U2864" s="12"/>
      <c r="Y2864" s="36"/>
      <c r="Z2864" s="36"/>
      <c r="AA2864" s="36"/>
      <c r="AB2864" s="36"/>
      <c r="AC2864" s="36"/>
      <c r="AD2864" s="36"/>
      <c r="AE2864" s="36"/>
      <c r="AF2864" s="36"/>
      <c r="AG2864" s="36"/>
      <c r="AH2864" s="36"/>
      <c r="AI2864" s="36"/>
      <c r="AJ2864" s="36"/>
      <c r="AK2864" s="36"/>
      <c r="AL2864" s="36"/>
      <c r="AM2864" s="36"/>
      <c r="AN2864" s="36"/>
      <c r="AO2864" s="36"/>
      <c r="AP2864" s="36"/>
      <c r="AQ2864" s="36"/>
      <c r="AR2864" s="36"/>
    </row>
    <row r="2865" spans="1:21" x14ac:dyDescent="0.35">
      <c r="A2865" s="10" t="s">
        <v>90</v>
      </c>
      <c r="B2865" s="8" t="s">
        <v>91</v>
      </c>
      <c r="C2865" s="39">
        <v>575900</v>
      </c>
      <c r="D2865" s="39">
        <v>444500</v>
      </c>
      <c r="E2865" s="39">
        <v>400</v>
      </c>
      <c r="F2865" s="10">
        <v>2258</v>
      </c>
      <c r="G2865" s="5" t="s">
        <v>47</v>
      </c>
      <c r="H2865" s="11">
        <v>1942</v>
      </c>
      <c r="I2865" s="12" t="str">
        <f>IF(ISBLANK(VLOOKUP($H2865*100+I$2,Feuil2!$A$3:$CQ$931,HLOOKUP(Feuil1!$F2865,Feuil2!$E$1:$DG$2,2,0),0)),"",VLOOKUP($H2865*100+I$2,Feuil2!$A$3:$CQ$931,HLOOKUP(Feuil1!$F2865,Feuil2!$E$1:$DG$2,2,0),0))</f>
        <v/>
      </c>
      <c r="J2865" s="12" t="str">
        <f>IF(ISBLANK(VLOOKUP($H2865*100+J$2,Feuil2!$A$3:$CQ$931,HLOOKUP(Feuil1!$F2865,Feuil2!$E$1:$DG$2,2,0),0)),"",VLOOKUP($H2865*100+J$2,Feuil2!$A$3:$CQ$931,HLOOKUP(Feuil1!$F2865,Feuil2!$E$1:$DG$2,2,0),0))</f>
        <v/>
      </c>
      <c r="K2865" s="12" t="str">
        <f>IF(ISBLANK(VLOOKUP($H2865*100+K$2,Feuil2!$A$3:$CQ$931,HLOOKUP(Feuil1!$F2865,Feuil2!$E$1:$DG$2,2,0),0)),"",VLOOKUP($H2865*100+K$2,Feuil2!$A$3:$CQ$931,HLOOKUP(Feuil1!$F2865,Feuil2!$E$1:$DG$2,2,0),0))</f>
        <v/>
      </c>
      <c r="L2865" s="12" t="str">
        <f>IF(ISBLANK(VLOOKUP($H2865*100+L$2,Feuil2!$A$3:$CQ$931,HLOOKUP(Feuil1!$F2865,Feuil2!$E$1:$DG$2,2,0),0)),"",VLOOKUP($H2865*100+L$2,Feuil2!$A$3:$CQ$931,HLOOKUP(Feuil1!$F2865,Feuil2!$E$1:$DG$2,2,0),0))</f>
        <v/>
      </c>
      <c r="M2865" s="12" t="str">
        <f>IF(ISBLANK(VLOOKUP($H2865*100+M$2,Feuil2!$A$3:$CQ$931,HLOOKUP(Feuil1!$F2865,Feuil2!$E$1:$DG$2,2,0),0)),"",VLOOKUP($H2865*100+M$2,Feuil2!$A$3:$CQ$931,HLOOKUP(Feuil1!$F2865,Feuil2!$E$1:$DG$2,2,0),0))</f>
        <v/>
      </c>
      <c r="N2865" s="12" t="str">
        <f>IF(ISBLANK(VLOOKUP($H2865*100+N$2,Feuil2!$A$3:$CQ$931,HLOOKUP(Feuil1!$F2865,Feuil2!$E$1:$DG$2,2,0),0)),"",VLOOKUP($H2865*100+N$2,Feuil2!$A$3:$CQ$931,HLOOKUP(Feuil1!$F2865,Feuil2!$E$1:$DG$2,2,0),0))</f>
        <v/>
      </c>
      <c r="O2865" s="12" t="str">
        <f>IF(ISBLANK(VLOOKUP($H2865*100+O$2,Feuil2!$A$3:$CQ$931,HLOOKUP(Feuil1!$F2865,Feuil2!$E$1:$DG$2,2,0),0)),"",VLOOKUP($H2865*100+O$2,Feuil2!$A$3:$CQ$931,HLOOKUP(Feuil1!$F2865,Feuil2!$E$1:$DG$2,2,0),0))</f>
        <v/>
      </c>
      <c r="P2865" s="12" t="str">
        <f>IF(ISBLANK(VLOOKUP($H2865*100+P$2,Feuil2!$A$3:$CQ$931,HLOOKUP(Feuil1!$F2865,Feuil2!$E$1:$DG$2,2,0),0)),"",VLOOKUP($H2865*100+P$2,Feuil2!$A$3:$CQ$931,HLOOKUP(Feuil1!$F2865,Feuil2!$E$1:$DG$2,2,0),0))</f>
        <v/>
      </c>
      <c r="Q2865" s="12" t="str">
        <f>IF(ISBLANK(VLOOKUP($H2865*100+Q$2,Feuil2!$A$3:$CQ$931,HLOOKUP(Feuil1!$F2865,Feuil2!$E$1:$DG$2,2,0),0)),"",VLOOKUP($H2865*100+Q$2,Feuil2!$A$3:$CQ$931,HLOOKUP(Feuil1!$F2865,Feuil2!$E$1:$DG$2,2,0),0))</f>
        <v/>
      </c>
      <c r="R2865" s="12" t="str">
        <f>IF(ISBLANK(VLOOKUP($H2865*100+R$2,Feuil2!$A$3:$CQ$931,HLOOKUP(Feuil1!$F2865,Feuil2!$E$1:$DG$2,2,0),0)),"",VLOOKUP($H2865*100+R$2,Feuil2!$A$3:$CQ$931,HLOOKUP(Feuil1!$F2865,Feuil2!$E$1:$DG$2,2,0),0))</f>
        <v/>
      </c>
      <c r="S2865" s="12" t="str">
        <f>IF(ISBLANK(VLOOKUP($H2865*100+S$2,Feuil2!$A$3:$CQ$931,HLOOKUP(Feuil1!$F2865,Feuil2!$E$1:$DG$2,2,0),0)),"",VLOOKUP($H2865*100+S$2,Feuil2!$A$3:$CQ$931,HLOOKUP(Feuil1!$F2865,Feuil2!$E$1:$DG$2,2,0),0))</f>
        <v/>
      </c>
      <c r="T2865" s="12" t="str">
        <f>IF(ISBLANK(VLOOKUP($H2865*100+T$2,Feuil2!$A$3:$CQ$931,HLOOKUP(Feuil1!$F2865,Feuil2!$E$1:$DG$2,2,0),0)),"",VLOOKUP($H2865*100+T$2,Feuil2!$A$3:$CQ$931,HLOOKUP(Feuil1!$F2865,Feuil2!$E$1:$DG$2,2,0),0))</f>
        <v/>
      </c>
      <c r="U2865" s="12"/>
    </row>
    <row r="2866" spans="1:21" x14ac:dyDescent="0.35">
      <c r="A2866" s="10" t="s">
        <v>90</v>
      </c>
      <c r="B2866" s="8" t="s">
        <v>91</v>
      </c>
      <c r="C2866" s="39">
        <v>575900</v>
      </c>
      <c r="D2866" s="39">
        <v>444500</v>
      </c>
      <c r="E2866" s="39">
        <v>400</v>
      </c>
      <c r="F2866" s="10">
        <v>2258</v>
      </c>
      <c r="G2866" s="5" t="s">
        <v>47</v>
      </c>
      <c r="H2866" s="11">
        <v>1943</v>
      </c>
      <c r="I2866" s="12" t="str">
        <f>IF(ISBLANK(VLOOKUP($H2866*100+I$2,Feuil2!$A$3:$CQ$931,HLOOKUP(Feuil1!$F2866,Feuil2!$E$1:$DG$2,2,0),0)),"",VLOOKUP($H2866*100+I$2,Feuil2!$A$3:$CQ$931,HLOOKUP(Feuil1!$F2866,Feuil2!$E$1:$DG$2,2,0),0))</f>
        <v/>
      </c>
      <c r="J2866" s="12" t="str">
        <f>IF(ISBLANK(VLOOKUP($H2866*100+J$2,Feuil2!$A$3:$CQ$931,HLOOKUP(Feuil1!$F2866,Feuil2!$E$1:$DG$2,2,0),0)),"",VLOOKUP($H2866*100+J$2,Feuil2!$A$3:$CQ$931,HLOOKUP(Feuil1!$F2866,Feuil2!$E$1:$DG$2,2,0),0))</f>
        <v/>
      </c>
      <c r="K2866" s="12" t="str">
        <f>IF(ISBLANK(VLOOKUP($H2866*100+K$2,Feuil2!$A$3:$CQ$931,HLOOKUP(Feuil1!$F2866,Feuil2!$E$1:$DG$2,2,0),0)),"",VLOOKUP($H2866*100+K$2,Feuil2!$A$3:$CQ$931,HLOOKUP(Feuil1!$F2866,Feuil2!$E$1:$DG$2,2,0),0))</f>
        <v/>
      </c>
      <c r="L2866" s="12" t="str">
        <f>IF(ISBLANK(VLOOKUP($H2866*100+L$2,Feuil2!$A$3:$CQ$931,HLOOKUP(Feuil1!$F2866,Feuil2!$E$1:$DG$2,2,0),0)),"",VLOOKUP($H2866*100+L$2,Feuil2!$A$3:$CQ$931,HLOOKUP(Feuil1!$F2866,Feuil2!$E$1:$DG$2,2,0),0))</f>
        <v/>
      </c>
      <c r="M2866" s="12" t="str">
        <f>IF(ISBLANK(VLOOKUP($H2866*100+M$2,Feuil2!$A$3:$CQ$931,HLOOKUP(Feuil1!$F2866,Feuil2!$E$1:$DG$2,2,0),0)),"",VLOOKUP($H2866*100+M$2,Feuil2!$A$3:$CQ$931,HLOOKUP(Feuil1!$F2866,Feuil2!$E$1:$DG$2,2,0),0))</f>
        <v/>
      </c>
      <c r="N2866" s="12" t="str">
        <f>IF(ISBLANK(VLOOKUP($H2866*100+N$2,Feuil2!$A$3:$CQ$931,HLOOKUP(Feuil1!$F2866,Feuil2!$E$1:$DG$2,2,0),0)),"",VLOOKUP($H2866*100+N$2,Feuil2!$A$3:$CQ$931,HLOOKUP(Feuil1!$F2866,Feuil2!$E$1:$DG$2,2,0),0))</f>
        <v/>
      </c>
      <c r="O2866" s="12" t="str">
        <f>IF(ISBLANK(VLOOKUP($H2866*100+O$2,Feuil2!$A$3:$CQ$931,HLOOKUP(Feuil1!$F2866,Feuil2!$E$1:$DG$2,2,0),0)),"",VLOOKUP($H2866*100+O$2,Feuil2!$A$3:$CQ$931,HLOOKUP(Feuil1!$F2866,Feuil2!$E$1:$DG$2,2,0),0))</f>
        <v/>
      </c>
      <c r="P2866" s="12" t="str">
        <f>IF(ISBLANK(VLOOKUP($H2866*100+P$2,Feuil2!$A$3:$CQ$931,HLOOKUP(Feuil1!$F2866,Feuil2!$E$1:$DG$2,2,0),0)),"",VLOOKUP($H2866*100+P$2,Feuil2!$A$3:$CQ$931,HLOOKUP(Feuil1!$F2866,Feuil2!$E$1:$DG$2,2,0),0))</f>
        <v/>
      </c>
      <c r="Q2866" s="12" t="str">
        <f>IF(ISBLANK(VLOOKUP($H2866*100+Q$2,Feuil2!$A$3:$CQ$931,HLOOKUP(Feuil1!$F2866,Feuil2!$E$1:$DG$2,2,0),0)),"",VLOOKUP($H2866*100+Q$2,Feuil2!$A$3:$CQ$931,HLOOKUP(Feuil1!$F2866,Feuil2!$E$1:$DG$2,2,0),0))</f>
        <v/>
      </c>
      <c r="R2866" s="12" t="str">
        <f>IF(ISBLANK(VLOOKUP($H2866*100+R$2,Feuil2!$A$3:$CQ$931,HLOOKUP(Feuil1!$F2866,Feuil2!$E$1:$DG$2,2,0),0)),"",VLOOKUP($H2866*100+R$2,Feuil2!$A$3:$CQ$931,HLOOKUP(Feuil1!$F2866,Feuil2!$E$1:$DG$2,2,0),0))</f>
        <v/>
      </c>
      <c r="S2866" s="12" t="str">
        <f>IF(ISBLANK(VLOOKUP($H2866*100+S$2,Feuil2!$A$3:$CQ$931,HLOOKUP(Feuil1!$F2866,Feuil2!$E$1:$DG$2,2,0),0)),"",VLOOKUP($H2866*100+S$2,Feuil2!$A$3:$CQ$931,HLOOKUP(Feuil1!$F2866,Feuil2!$E$1:$DG$2,2,0),0))</f>
        <v/>
      </c>
      <c r="T2866" s="12" t="str">
        <f>IF(ISBLANK(VLOOKUP($H2866*100+T$2,Feuil2!$A$3:$CQ$931,HLOOKUP(Feuil1!$F2866,Feuil2!$E$1:$DG$2,2,0),0)),"",VLOOKUP($H2866*100+T$2,Feuil2!$A$3:$CQ$931,HLOOKUP(Feuil1!$F2866,Feuil2!$E$1:$DG$2,2,0),0))</f>
        <v/>
      </c>
      <c r="U2866" s="12"/>
    </row>
    <row r="2867" spans="1:21" x14ac:dyDescent="0.35">
      <c r="A2867" s="10" t="s">
        <v>90</v>
      </c>
      <c r="B2867" s="8" t="s">
        <v>91</v>
      </c>
      <c r="C2867" s="39">
        <v>575900</v>
      </c>
      <c r="D2867" s="39">
        <v>444500</v>
      </c>
      <c r="E2867" s="39">
        <v>400</v>
      </c>
      <c r="F2867" s="10">
        <v>2258</v>
      </c>
      <c r="G2867" s="5" t="s">
        <v>47</v>
      </c>
      <c r="H2867" s="11">
        <v>1944</v>
      </c>
      <c r="I2867" s="12" t="str">
        <f>IF(ISBLANK(VLOOKUP($H2867*100+I$2,Feuil2!$A$3:$CQ$931,HLOOKUP(Feuil1!$F2867,Feuil2!$E$1:$DG$2,2,0),0)),"",VLOOKUP($H2867*100+I$2,Feuil2!$A$3:$CQ$931,HLOOKUP(Feuil1!$F2867,Feuil2!$E$1:$DG$2,2,0),0))</f>
        <v/>
      </c>
      <c r="J2867" s="12" t="str">
        <f>IF(ISBLANK(VLOOKUP($H2867*100+J$2,Feuil2!$A$3:$CQ$931,HLOOKUP(Feuil1!$F2867,Feuil2!$E$1:$DG$2,2,0),0)),"",VLOOKUP($H2867*100+J$2,Feuil2!$A$3:$CQ$931,HLOOKUP(Feuil1!$F2867,Feuil2!$E$1:$DG$2,2,0),0))</f>
        <v/>
      </c>
      <c r="K2867" s="12" t="str">
        <f>IF(ISBLANK(VLOOKUP($H2867*100+K$2,Feuil2!$A$3:$CQ$931,HLOOKUP(Feuil1!$F2867,Feuil2!$E$1:$DG$2,2,0),0)),"",VLOOKUP($H2867*100+K$2,Feuil2!$A$3:$CQ$931,HLOOKUP(Feuil1!$F2867,Feuil2!$E$1:$DG$2,2,0),0))</f>
        <v/>
      </c>
      <c r="L2867" s="12" t="str">
        <f>IF(ISBLANK(VLOOKUP($H2867*100+L$2,Feuil2!$A$3:$CQ$931,HLOOKUP(Feuil1!$F2867,Feuil2!$E$1:$DG$2,2,0),0)),"",VLOOKUP($H2867*100+L$2,Feuil2!$A$3:$CQ$931,HLOOKUP(Feuil1!$F2867,Feuil2!$E$1:$DG$2,2,0),0))</f>
        <v/>
      </c>
      <c r="M2867" s="12" t="str">
        <f>IF(ISBLANK(VLOOKUP($H2867*100+M$2,Feuil2!$A$3:$CQ$931,HLOOKUP(Feuil1!$F2867,Feuil2!$E$1:$DG$2,2,0),0)),"",VLOOKUP($H2867*100+M$2,Feuil2!$A$3:$CQ$931,HLOOKUP(Feuil1!$F2867,Feuil2!$E$1:$DG$2,2,0),0))</f>
        <v/>
      </c>
      <c r="N2867" s="12" t="str">
        <f>IF(ISBLANK(VLOOKUP($H2867*100+N$2,Feuil2!$A$3:$CQ$931,HLOOKUP(Feuil1!$F2867,Feuil2!$E$1:$DG$2,2,0),0)),"",VLOOKUP($H2867*100+N$2,Feuil2!$A$3:$CQ$931,HLOOKUP(Feuil1!$F2867,Feuil2!$E$1:$DG$2,2,0),0))</f>
        <v/>
      </c>
      <c r="O2867" s="12" t="str">
        <f>IF(ISBLANK(VLOOKUP($H2867*100+O$2,Feuil2!$A$3:$CQ$931,HLOOKUP(Feuil1!$F2867,Feuil2!$E$1:$DG$2,2,0),0)),"",VLOOKUP($H2867*100+O$2,Feuil2!$A$3:$CQ$931,HLOOKUP(Feuil1!$F2867,Feuil2!$E$1:$DG$2,2,0),0))</f>
        <v/>
      </c>
      <c r="P2867" s="12" t="str">
        <f>IF(ISBLANK(VLOOKUP($H2867*100+P$2,Feuil2!$A$3:$CQ$931,HLOOKUP(Feuil1!$F2867,Feuil2!$E$1:$DG$2,2,0),0)),"",VLOOKUP($H2867*100+P$2,Feuil2!$A$3:$CQ$931,HLOOKUP(Feuil1!$F2867,Feuil2!$E$1:$DG$2,2,0),0))</f>
        <v/>
      </c>
      <c r="Q2867" s="12" t="str">
        <f>IF(ISBLANK(VLOOKUP($H2867*100+Q$2,Feuil2!$A$3:$CQ$931,HLOOKUP(Feuil1!$F2867,Feuil2!$E$1:$DG$2,2,0),0)),"",VLOOKUP($H2867*100+Q$2,Feuil2!$A$3:$CQ$931,HLOOKUP(Feuil1!$F2867,Feuil2!$E$1:$DG$2,2,0),0))</f>
        <v/>
      </c>
      <c r="R2867" s="12" t="str">
        <f>IF(ISBLANK(VLOOKUP($H2867*100+R$2,Feuil2!$A$3:$CQ$931,HLOOKUP(Feuil1!$F2867,Feuil2!$E$1:$DG$2,2,0),0)),"",VLOOKUP($H2867*100+R$2,Feuil2!$A$3:$CQ$931,HLOOKUP(Feuil1!$F2867,Feuil2!$E$1:$DG$2,2,0),0))</f>
        <v/>
      </c>
      <c r="S2867" s="12" t="str">
        <f>IF(ISBLANK(VLOOKUP($H2867*100+S$2,Feuil2!$A$3:$CQ$931,HLOOKUP(Feuil1!$F2867,Feuil2!$E$1:$DG$2,2,0),0)),"",VLOOKUP($H2867*100+S$2,Feuil2!$A$3:$CQ$931,HLOOKUP(Feuil1!$F2867,Feuil2!$E$1:$DG$2,2,0),0))</f>
        <v/>
      </c>
      <c r="T2867" s="12" t="str">
        <f>IF(ISBLANK(VLOOKUP($H2867*100+T$2,Feuil2!$A$3:$CQ$931,HLOOKUP(Feuil1!$F2867,Feuil2!$E$1:$DG$2,2,0),0)),"",VLOOKUP($H2867*100+T$2,Feuil2!$A$3:$CQ$931,HLOOKUP(Feuil1!$F2867,Feuil2!$E$1:$DG$2,2,0),0))</f>
        <v/>
      </c>
      <c r="U2867" s="12"/>
    </row>
    <row r="2868" spans="1:21" x14ac:dyDescent="0.35">
      <c r="A2868" s="10" t="s">
        <v>90</v>
      </c>
      <c r="B2868" s="8" t="s">
        <v>91</v>
      </c>
      <c r="C2868" s="39">
        <v>575900</v>
      </c>
      <c r="D2868" s="39">
        <v>444500</v>
      </c>
      <c r="E2868" s="39">
        <v>400</v>
      </c>
      <c r="F2868" s="10">
        <v>2258</v>
      </c>
      <c r="G2868" s="5" t="s">
        <v>47</v>
      </c>
      <c r="H2868" s="11">
        <v>1945</v>
      </c>
      <c r="I2868" s="12" t="str">
        <f>IF(ISBLANK(VLOOKUP($H2868*100+I$2,Feuil2!$A$3:$CQ$931,HLOOKUP(Feuil1!$F2868,Feuil2!$E$1:$DG$2,2,0),0)),"",VLOOKUP($H2868*100+I$2,Feuil2!$A$3:$CQ$931,HLOOKUP(Feuil1!$F2868,Feuil2!$E$1:$DG$2,2,0),0))</f>
        <v/>
      </c>
      <c r="J2868" s="12" t="str">
        <f>IF(ISBLANK(VLOOKUP($H2868*100+J$2,Feuil2!$A$3:$CQ$931,HLOOKUP(Feuil1!$F2868,Feuil2!$E$1:$DG$2,2,0),0)),"",VLOOKUP($H2868*100+J$2,Feuil2!$A$3:$CQ$931,HLOOKUP(Feuil1!$F2868,Feuil2!$E$1:$DG$2,2,0),0))</f>
        <v/>
      </c>
      <c r="K2868" s="12" t="str">
        <f>IF(ISBLANK(VLOOKUP($H2868*100+K$2,Feuil2!$A$3:$CQ$931,HLOOKUP(Feuil1!$F2868,Feuil2!$E$1:$DG$2,2,0),0)),"",VLOOKUP($H2868*100+K$2,Feuil2!$A$3:$CQ$931,HLOOKUP(Feuil1!$F2868,Feuil2!$E$1:$DG$2,2,0),0))</f>
        <v/>
      </c>
      <c r="L2868" s="12" t="str">
        <f>IF(ISBLANK(VLOOKUP($H2868*100+L$2,Feuil2!$A$3:$CQ$931,HLOOKUP(Feuil1!$F2868,Feuil2!$E$1:$DG$2,2,0),0)),"",VLOOKUP($H2868*100+L$2,Feuil2!$A$3:$CQ$931,HLOOKUP(Feuil1!$F2868,Feuil2!$E$1:$DG$2,2,0),0))</f>
        <v/>
      </c>
      <c r="M2868" s="12" t="str">
        <f>IF(ISBLANK(VLOOKUP($H2868*100+M$2,Feuil2!$A$3:$CQ$931,HLOOKUP(Feuil1!$F2868,Feuil2!$E$1:$DG$2,2,0),0)),"",VLOOKUP($H2868*100+M$2,Feuil2!$A$3:$CQ$931,HLOOKUP(Feuil1!$F2868,Feuil2!$E$1:$DG$2,2,0),0))</f>
        <v/>
      </c>
      <c r="N2868" s="12" t="str">
        <f>IF(ISBLANK(VLOOKUP($H2868*100+N$2,Feuil2!$A$3:$CQ$931,HLOOKUP(Feuil1!$F2868,Feuil2!$E$1:$DG$2,2,0),0)),"",VLOOKUP($H2868*100+N$2,Feuil2!$A$3:$CQ$931,HLOOKUP(Feuil1!$F2868,Feuil2!$E$1:$DG$2,2,0),0))</f>
        <v/>
      </c>
      <c r="O2868" s="12" t="str">
        <f>IF(ISBLANK(VLOOKUP($H2868*100+O$2,Feuil2!$A$3:$CQ$931,HLOOKUP(Feuil1!$F2868,Feuil2!$E$1:$DG$2,2,0),0)),"",VLOOKUP($H2868*100+O$2,Feuil2!$A$3:$CQ$931,HLOOKUP(Feuil1!$F2868,Feuil2!$E$1:$DG$2,2,0),0))</f>
        <v/>
      </c>
      <c r="P2868" s="12" t="str">
        <f>IF(ISBLANK(VLOOKUP($H2868*100+P$2,Feuil2!$A$3:$CQ$931,HLOOKUP(Feuil1!$F2868,Feuil2!$E$1:$DG$2,2,0),0)),"",VLOOKUP($H2868*100+P$2,Feuil2!$A$3:$CQ$931,HLOOKUP(Feuil1!$F2868,Feuil2!$E$1:$DG$2,2,0),0))</f>
        <v/>
      </c>
      <c r="Q2868" s="12" t="str">
        <f>IF(ISBLANK(VLOOKUP($H2868*100+Q$2,Feuil2!$A$3:$CQ$931,HLOOKUP(Feuil1!$F2868,Feuil2!$E$1:$DG$2,2,0),0)),"",VLOOKUP($H2868*100+Q$2,Feuil2!$A$3:$CQ$931,HLOOKUP(Feuil1!$F2868,Feuil2!$E$1:$DG$2,2,0),0))</f>
        <v/>
      </c>
      <c r="R2868" s="12" t="str">
        <f>IF(ISBLANK(VLOOKUP($H2868*100+R$2,Feuil2!$A$3:$CQ$931,HLOOKUP(Feuil1!$F2868,Feuil2!$E$1:$DG$2,2,0),0)),"",VLOOKUP($H2868*100+R$2,Feuil2!$A$3:$CQ$931,HLOOKUP(Feuil1!$F2868,Feuil2!$E$1:$DG$2,2,0),0))</f>
        <v/>
      </c>
      <c r="S2868" s="12" t="str">
        <f>IF(ISBLANK(VLOOKUP($H2868*100+S$2,Feuil2!$A$3:$CQ$931,HLOOKUP(Feuil1!$F2868,Feuil2!$E$1:$DG$2,2,0),0)),"",VLOOKUP($H2868*100+S$2,Feuil2!$A$3:$CQ$931,HLOOKUP(Feuil1!$F2868,Feuil2!$E$1:$DG$2,2,0),0))</f>
        <v/>
      </c>
      <c r="T2868" s="12" t="str">
        <f>IF(ISBLANK(VLOOKUP($H2868*100+T$2,Feuil2!$A$3:$CQ$931,HLOOKUP(Feuil1!$F2868,Feuil2!$E$1:$DG$2,2,0),0)),"",VLOOKUP($H2868*100+T$2,Feuil2!$A$3:$CQ$931,HLOOKUP(Feuil1!$F2868,Feuil2!$E$1:$DG$2,2,0),0))</f>
        <v/>
      </c>
      <c r="U2868" s="12"/>
    </row>
    <row r="2869" spans="1:21" x14ac:dyDescent="0.35">
      <c r="A2869" s="10" t="s">
        <v>90</v>
      </c>
      <c r="B2869" s="8" t="s">
        <v>91</v>
      </c>
      <c r="C2869" s="39">
        <v>575900</v>
      </c>
      <c r="D2869" s="39">
        <v>444500</v>
      </c>
      <c r="E2869" s="39">
        <v>400</v>
      </c>
      <c r="F2869" s="10">
        <v>2258</v>
      </c>
      <c r="G2869" s="5" t="s">
        <v>47</v>
      </c>
      <c r="H2869" s="11">
        <v>1946</v>
      </c>
      <c r="I2869" s="12" t="str">
        <f>IF(ISBLANK(VLOOKUP($H2869*100+I$2,Feuil2!$A$3:$CQ$931,HLOOKUP(Feuil1!$F2869,Feuil2!$E$1:$DG$2,2,0),0)),"",VLOOKUP($H2869*100+I$2,Feuil2!$A$3:$CQ$931,HLOOKUP(Feuil1!$F2869,Feuil2!$E$1:$DG$2,2,0),0))</f>
        <v/>
      </c>
      <c r="J2869" s="12" t="str">
        <f>IF(ISBLANK(VLOOKUP($H2869*100+J$2,Feuil2!$A$3:$CQ$931,HLOOKUP(Feuil1!$F2869,Feuil2!$E$1:$DG$2,2,0),0)),"",VLOOKUP($H2869*100+J$2,Feuil2!$A$3:$CQ$931,HLOOKUP(Feuil1!$F2869,Feuil2!$E$1:$DG$2,2,0),0))</f>
        <v/>
      </c>
      <c r="K2869" s="12" t="str">
        <f>IF(ISBLANK(VLOOKUP($H2869*100+K$2,Feuil2!$A$3:$CQ$931,HLOOKUP(Feuil1!$F2869,Feuil2!$E$1:$DG$2,2,0),0)),"",VLOOKUP($H2869*100+K$2,Feuil2!$A$3:$CQ$931,HLOOKUP(Feuil1!$F2869,Feuil2!$E$1:$DG$2,2,0),0))</f>
        <v/>
      </c>
      <c r="L2869" s="12" t="str">
        <f>IF(ISBLANK(VLOOKUP($H2869*100+L$2,Feuil2!$A$3:$CQ$931,HLOOKUP(Feuil1!$F2869,Feuil2!$E$1:$DG$2,2,0),0)),"",VLOOKUP($H2869*100+L$2,Feuil2!$A$3:$CQ$931,HLOOKUP(Feuil1!$F2869,Feuil2!$E$1:$DG$2,2,0),0))</f>
        <v/>
      </c>
      <c r="M2869" s="12" t="str">
        <f>IF(ISBLANK(VLOOKUP($H2869*100+M$2,Feuil2!$A$3:$CQ$931,HLOOKUP(Feuil1!$F2869,Feuil2!$E$1:$DG$2,2,0),0)),"",VLOOKUP($H2869*100+M$2,Feuil2!$A$3:$CQ$931,HLOOKUP(Feuil1!$F2869,Feuil2!$E$1:$DG$2,2,0),0))</f>
        <v/>
      </c>
      <c r="N2869" s="12" t="str">
        <f>IF(ISBLANK(VLOOKUP($H2869*100+N$2,Feuil2!$A$3:$CQ$931,HLOOKUP(Feuil1!$F2869,Feuil2!$E$1:$DG$2,2,0),0)),"",VLOOKUP($H2869*100+N$2,Feuil2!$A$3:$CQ$931,HLOOKUP(Feuil1!$F2869,Feuil2!$E$1:$DG$2,2,0),0))</f>
        <v/>
      </c>
      <c r="O2869" s="12" t="str">
        <f>IF(ISBLANK(VLOOKUP($H2869*100+O$2,Feuil2!$A$3:$CQ$931,HLOOKUP(Feuil1!$F2869,Feuil2!$E$1:$DG$2,2,0),0)),"",VLOOKUP($H2869*100+O$2,Feuil2!$A$3:$CQ$931,HLOOKUP(Feuil1!$F2869,Feuil2!$E$1:$DG$2,2,0),0))</f>
        <v/>
      </c>
      <c r="P2869" s="12" t="str">
        <f>IF(ISBLANK(VLOOKUP($H2869*100+P$2,Feuil2!$A$3:$CQ$931,HLOOKUP(Feuil1!$F2869,Feuil2!$E$1:$DG$2,2,0),0)),"",VLOOKUP($H2869*100+P$2,Feuil2!$A$3:$CQ$931,HLOOKUP(Feuil1!$F2869,Feuil2!$E$1:$DG$2,2,0),0))</f>
        <v/>
      </c>
      <c r="Q2869" s="12" t="str">
        <f>IF(ISBLANK(VLOOKUP($H2869*100+Q$2,Feuil2!$A$3:$CQ$931,HLOOKUP(Feuil1!$F2869,Feuil2!$E$1:$DG$2,2,0),0)),"",VLOOKUP($H2869*100+Q$2,Feuil2!$A$3:$CQ$931,HLOOKUP(Feuil1!$F2869,Feuil2!$E$1:$DG$2,2,0),0))</f>
        <v/>
      </c>
      <c r="R2869" s="12" t="str">
        <f>IF(ISBLANK(VLOOKUP($H2869*100+R$2,Feuil2!$A$3:$CQ$931,HLOOKUP(Feuil1!$F2869,Feuil2!$E$1:$DG$2,2,0),0)),"",VLOOKUP($H2869*100+R$2,Feuil2!$A$3:$CQ$931,HLOOKUP(Feuil1!$F2869,Feuil2!$E$1:$DG$2,2,0),0))</f>
        <v/>
      </c>
      <c r="S2869" s="12" t="str">
        <f>IF(ISBLANK(VLOOKUP($H2869*100+S$2,Feuil2!$A$3:$CQ$931,HLOOKUP(Feuil1!$F2869,Feuil2!$E$1:$DG$2,2,0),0)),"",VLOOKUP($H2869*100+S$2,Feuil2!$A$3:$CQ$931,HLOOKUP(Feuil1!$F2869,Feuil2!$E$1:$DG$2,2,0),0))</f>
        <v/>
      </c>
      <c r="T2869" s="12" t="str">
        <f>IF(ISBLANK(VLOOKUP($H2869*100+T$2,Feuil2!$A$3:$CQ$931,HLOOKUP(Feuil1!$F2869,Feuil2!$E$1:$DG$2,2,0),0)),"",VLOOKUP($H2869*100+T$2,Feuil2!$A$3:$CQ$931,HLOOKUP(Feuil1!$F2869,Feuil2!$E$1:$DG$2,2,0),0))</f>
        <v/>
      </c>
      <c r="U2869" s="12"/>
    </row>
    <row r="2870" spans="1:21" x14ac:dyDescent="0.35">
      <c r="A2870" s="10" t="s">
        <v>90</v>
      </c>
      <c r="B2870" s="8" t="s">
        <v>91</v>
      </c>
      <c r="C2870" s="39">
        <v>575900</v>
      </c>
      <c r="D2870" s="39">
        <v>444500</v>
      </c>
      <c r="E2870" s="39">
        <v>400</v>
      </c>
      <c r="F2870" s="10">
        <v>2258</v>
      </c>
      <c r="G2870" s="5" t="s">
        <v>47</v>
      </c>
      <c r="H2870" s="11">
        <v>1947</v>
      </c>
      <c r="I2870" s="12" t="str">
        <f>IF(ISBLANK(VLOOKUP($H2870*100+I$2,Feuil2!$A$3:$CQ$931,HLOOKUP(Feuil1!$F2870,Feuil2!$E$1:$DG$2,2,0),0)),"",VLOOKUP($H2870*100+I$2,Feuil2!$A$3:$CQ$931,HLOOKUP(Feuil1!$F2870,Feuil2!$E$1:$DG$2,2,0),0))</f>
        <v/>
      </c>
      <c r="J2870" s="12" t="str">
        <f>IF(ISBLANK(VLOOKUP($H2870*100+J$2,Feuil2!$A$3:$CQ$931,HLOOKUP(Feuil1!$F2870,Feuil2!$E$1:$DG$2,2,0),0)),"",VLOOKUP($H2870*100+J$2,Feuil2!$A$3:$CQ$931,HLOOKUP(Feuil1!$F2870,Feuil2!$E$1:$DG$2,2,0),0))</f>
        <v/>
      </c>
      <c r="K2870" s="12" t="str">
        <f>IF(ISBLANK(VLOOKUP($H2870*100+K$2,Feuil2!$A$3:$CQ$931,HLOOKUP(Feuil1!$F2870,Feuil2!$E$1:$DG$2,2,0),0)),"",VLOOKUP($H2870*100+K$2,Feuil2!$A$3:$CQ$931,HLOOKUP(Feuil1!$F2870,Feuil2!$E$1:$DG$2,2,0),0))</f>
        <v/>
      </c>
      <c r="L2870" s="12" t="str">
        <f>IF(ISBLANK(VLOOKUP($H2870*100+L$2,Feuil2!$A$3:$CQ$931,HLOOKUP(Feuil1!$F2870,Feuil2!$E$1:$DG$2,2,0),0)),"",VLOOKUP($H2870*100+L$2,Feuil2!$A$3:$CQ$931,HLOOKUP(Feuil1!$F2870,Feuil2!$E$1:$DG$2,2,0),0))</f>
        <v/>
      </c>
      <c r="M2870" s="12" t="str">
        <f>IF(ISBLANK(VLOOKUP($H2870*100+M$2,Feuil2!$A$3:$CQ$931,HLOOKUP(Feuil1!$F2870,Feuil2!$E$1:$DG$2,2,0),0)),"",VLOOKUP($H2870*100+M$2,Feuil2!$A$3:$CQ$931,HLOOKUP(Feuil1!$F2870,Feuil2!$E$1:$DG$2,2,0),0))</f>
        <v/>
      </c>
      <c r="N2870" s="12" t="str">
        <f>IF(ISBLANK(VLOOKUP($H2870*100+N$2,Feuil2!$A$3:$CQ$931,HLOOKUP(Feuil1!$F2870,Feuil2!$E$1:$DG$2,2,0),0)),"",VLOOKUP($H2870*100+N$2,Feuil2!$A$3:$CQ$931,HLOOKUP(Feuil1!$F2870,Feuil2!$E$1:$DG$2,2,0),0))</f>
        <v/>
      </c>
      <c r="O2870" s="12" t="str">
        <f>IF(ISBLANK(VLOOKUP($H2870*100+O$2,Feuil2!$A$3:$CQ$931,HLOOKUP(Feuil1!$F2870,Feuil2!$E$1:$DG$2,2,0),0)),"",VLOOKUP($H2870*100+O$2,Feuil2!$A$3:$CQ$931,HLOOKUP(Feuil1!$F2870,Feuil2!$E$1:$DG$2,2,0),0))</f>
        <v/>
      </c>
      <c r="P2870" s="12" t="str">
        <f>IF(ISBLANK(VLOOKUP($H2870*100+P$2,Feuil2!$A$3:$CQ$931,HLOOKUP(Feuil1!$F2870,Feuil2!$E$1:$DG$2,2,0),0)),"",VLOOKUP($H2870*100+P$2,Feuil2!$A$3:$CQ$931,HLOOKUP(Feuil1!$F2870,Feuil2!$E$1:$DG$2,2,0),0))</f>
        <v/>
      </c>
      <c r="Q2870" s="12" t="str">
        <f>IF(ISBLANK(VLOOKUP($H2870*100+Q$2,Feuil2!$A$3:$CQ$931,HLOOKUP(Feuil1!$F2870,Feuil2!$E$1:$DG$2,2,0),0)),"",VLOOKUP($H2870*100+Q$2,Feuil2!$A$3:$CQ$931,HLOOKUP(Feuil1!$F2870,Feuil2!$E$1:$DG$2,2,0),0))</f>
        <v/>
      </c>
      <c r="R2870" s="12" t="str">
        <f>IF(ISBLANK(VLOOKUP($H2870*100+R$2,Feuil2!$A$3:$CQ$931,HLOOKUP(Feuil1!$F2870,Feuil2!$E$1:$DG$2,2,0),0)),"",VLOOKUP($H2870*100+R$2,Feuil2!$A$3:$CQ$931,HLOOKUP(Feuil1!$F2870,Feuil2!$E$1:$DG$2,2,0),0))</f>
        <v/>
      </c>
      <c r="S2870" s="12" t="str">
        <f>IF(ISBLANK(VLOOKUP($H2870*100+S$2,Feuil2!$A$3:$CQ$931,HLOOKUP(Feuil1!$F2870,Feuil2!$E$1:$DG$2,2,0),0)),"",VLOOKUP($H2870*100+S$2,Feuil2!$A$3:$CQ$931,HLOOKUP(Feuil1!$F2870,Feuil2!$E$1:$DG$2,2,0),0))</f>
        <v/>
      </c>
      <c r="T2870" s="12" t="str">
        <f>IF(ISBLANK(VLOOKUP($H2870*100+T$2,Feuil2!$A$3:$CQ$931,HLOOKUP(Feuil1!$F2870,Feuil2!$E$1:$DG$2,2,0),0)),"",VLOOKUP($H2870*100+T$2,Feuil2!$A$3:$CQ$931,HLOOKUP(Feuil1!$F2870,Feuil2!$E$1:$DG$2,2,0),0))</f>
        <v/>
      </c>
      <c r="U2870" s="12"/>
    </row>
    <row r="2871" spans="1:21" x14ac:dyDescent="0.35">
      <c r="A2871" s="10" t="s">
        <v>90</v>
      </c>
      <c r="B2871" s="8" t="s">
        <v>91</v>
      </c>
      <c r="C2871" s="39">
        <v>575900</v>
      </c>
      <c r="D2871" s="39">
        <v>444500</v>
      </c>
      <c r="E2871" s="39">
        <v>400</v>
      </c>
      <c r="F2871" s="10">
        <v>2258</v>
      </c>
      <c r="G2871" s="5" t="s">
        <v>47</v>
      </c>
      <c r="H2871" s="11">
        <v>1948</v>
      </c>
      <c r="I2871" s="12" t="str">
        <f>IF(ISBLANK(VLOOKUP($H2871*100+I$2,Feuil2!$A$3:$CQ$931,HLOOKUP(Feuil1!$F2871,Feuil2!$E$1:$DG$2,2,0),0)),"",VLOOKUP($H2871*100+I$2,Feuil2!$A$3:$CQ$931,HLOOKUP(Feuil1!$F2871,Feuil2!$E$1:$DG$2,2,0),0))</f>
        <v/>
      </c>
      <c r="J2871" s="12" t="str">
        <f>IF(ISBLANK(VLOOKUP($H2871*100+J$2,Feuil2!$A$3:$CQ$931,HLOOKUP(Feuil1!$F2871,Feuil2!$E$1:$DG$2,2,0),0)),"",VLOOKUP($H2871*100+J$2,Feuil2!$A$3:$CQ$931,HLOOKUP(Feuil1!$F2871,Feuil2!$E$1:$DG$2,2,0),0))</f>
        <v/>
      </c>
      <c r="K2871" s="12" t="str">
        <f>IF(ISBLANK(VLOOKUP($H2871*100+K$2,Feuil2!$A$3:$CQ$931,HLOOKUP(Feuil1!$F2871,Feuil2!$E$1:$DG$2,2,0),0)),"",VLOOKUP($H2871*100+K$2,Feuil2!$A$3:$CQ$931,HLOOKUP(Feuil1!$F2871,Feuil2!$E$1:$DG$2,2,0),0))</f>
        <v/>
      </c>
      <c r="L2871" s="12" t="str">
        <f>IF(ISBLANK(VLOOKUP($H2871*100+L$2,Feuil2!$A$3:$CQ$931,HLOOKUP(Feuil1!$F2871,Feuil2!$E$1:$DG$2,2,0),0)),"",VLOOKUP($H2871*100+L$2,Feuil2!$A$3:$CQ$931,HLOOKUP(Feuil1!$F2871,Feuil2!$E$1:$DG$2,2,0),0))</f>
        <v/>
      </c>
      <c r="M2871" s="12" t="str">
        <f>IF(ISBLANK(VLOOKUP($H2871*100+M$2,Feuil2!$A$3:$CQ$931,HLOOKUP(Feuil1!$F2871,Feuil2!$E$1:$DG$2,2,0),0)),"",VLOOKUP($H2871*100+M$2,Feuil2!$A$3:$CQ$931,HLOOKUP(Feuil1!$F2871,Feuil2!$E$1:$DG$2,2,0),0))</f>
        <v/>
      </c>
      <c r="N2871" s="12" t="str">
        <f>IF(ISBLANK(VLOOKUP($H2871*100+N$2,Feuil2!$A$3:$CQ$931,HLOOKUP(Feuil1!$F2871,Feuil2!$E$1:$DG$2,2,0),0)),"",VLOOKUP($H2871*100+N$2,Feuil2!$A$3:$CQ$931,HLOOKUP(Feuil1!$F2871,Feuil2!$E$1:$DG$2,2,0),0))</f>
        <v/>
      </c>
      <c r="O2871" s="12" t="str">
        <f>IF(ISBLANK(VLOOKUP($H2871*100+O$2,Feuil2!$A$3:$CQ$931,HLOOKUP(Feuil1!$F2871,Feuil2!$E$1:$DG$2,2,0),0)),"",VLOOKUP($H2871*100+O$2,Feuil2!$A$3:$CQ$931,HLOOKUP(Feuil1!$F2871,Feuil2!$E$1:$DG$2,2,0),0))</f>
        <v/>
      </c>
      <c r="P2871" s="12" t="str">
        <f>IF(ISBLANK(VLOOKUP($H2871*100+P$2,Feuil2!$A$3:$CQ$931,HLOOKUP(Feuil1!$F2871,Feuil2!$E$1:$DG$2,2,0),0)),"",VLOOKUP($H2871*100+P$2,Feuil2!$A$3:$CQ$931,HLOOKUP(Feuil1!$F2871,Feuil2!$E$1:$DG$2,2,0),0))</f>
        <v/>
      </c>
      <c r="Q2871" s="12" t="str">
        <f>IF(ISBLANK(VLOOKUP($H2871*100+Q$2,Feuil2!$A$3:$CQ$931,HLOOKUP(Feuil1!$F2871,Feuil2!$E$1:$DG$2,2,0),0)),"",VLOOKUP($H2871*100+Q$2,Feuil2!$A$3:$CQ$931,HLOOKUP(Feuil1!$F2871,Feuil2!$E$1:$DG$2,2,0),0))</f>
        <v/>
      </c>
      <c r="R2871" s="12" t="str">
        <f>IF(ISBLANK(VLOOKUP($H2871*100+R$2,Feuil2!$A$3:$CQ$931,HLOOKUP(Feuil1!$F2871,Feuil2!$E$1:$DG$2,2,0),0)),"",VLOOKUP($H2871*100+R$2,Feuil2!$A$3:$CQ$931,HLOOKUP(Feuil1!$F2871,Feuil2!$E$1:$DG$2,2,0),0))</f>
        <v/>
      </c>
      <c r="S2871" s="12" t="str">
        <f>IF(ISBLANK(VLOOKUP($H2871*100+S$2,Feuil2!$A$3:$CQ$931,HLOOKUP(Feuil1!$F2871,Feuil2!$E$1:$DG$2,2,0),0)),"",VLOOKUP($H2871*100+S$2,Feuil2!$A$3:$CQ$931,HLOOKUP(Feuil1!$F2871,Feuil2!$E$1:$DG$2,2,0),0))</f>
        <v/>
      </c>
      <c r="T2871" s="12" t="str">
        <f>IF(ISBLANK(VLOOKUP($H2871*100+T$2,Feuil2!$A$3:$CQ$931,HLOOKUP(Feuil1!$F2871,Feuil2!$E$1:$DG$2,2,0),0)),"",VLOOKUP($H2871*100+T$2,Feuil2!$A$3:$CQ$931,HLOOKUP(Feuil1!$F2871,Feuil2!$E$1:$DG$2,2,0),0))</f>
        <v/>
      </c>
      <c r="U2871" s="12"/>
    </row>
    <row r="2872" spans="1:21" x14ac:dyDescent="0.35">
      <c r="A2872" s="10" t="s">
        <v>90</v>
      </c>
      <c r="B2872" s="8" t="s">
        <v>91</v>
      </c>
      <c r="C2872" s="39">
        <v>575900</v>
      </c>
      <c r="D2872" s="39">
        <v>444500</v>
      </c>
      <c r="E2872" s="39">
        <v>400</v>
      </c>
      <c r="F2872" s="10">
        <v>2258</v>
      </c>
      <c r="G2872" s="5" t="s">
        <v>47</v>
      </c>
      <c r="H2872" s="11">
        <v>1949</v>
      </c>
      <c r="I2872" s="12" t="str">
        <f>IF(ISBLANK(VLOOKUP($H2872*100+I$2,Feuil2!$A$3:$CQ$931,HLOOKUP(Feuil1!$F2872,Feuil2!$E$1:$DG$2,2,0),0)),"",VLOOKUP($H2872*100+I$2,Feuil2!$A$3:$CQ$931,HLOOKUP(Feuil1!$F2872,Feuil2!$E$1:$DG$2,2,0),0))</f>
        <v/>
      </c>
      <c r="J2872" s="12" t="str">
        <f>IF(ISBLANK(VLOOKUP($H2872*100+J$2,Feuil2!$A$3:$CQ$931,HLOOKUP(Feuil1!$F2872,Feuil2!$E$1:$DG$2,2,0),0)),"",VLOOKUP($H2872*100+J$2,Feuil2!$A$3:$CQ$931,HLOOKUP(Feuil1!$F2872,Feuil2!$E$1:$DG$2,2,0),0))</f>
        <v/>
      </c>
      <c r="K2872" s="12" t="str">
        <f>IF(ISBLANK(VLOOKUP($H2872*100+K$2,Feuil2!$A$3:$CQ$931,HLOOKUP(Feuil1!$F2872,Feuil2!$E$1:$DG$2,2,0),0)),"",VLOOKUP($H2872*100+K$2,Feuil2!$A$3:$CQ$931,HLOOKUP(Feuil1!$F2872,Feuil2!$E$1:$DG$2,2,0),0))</f>
        <v/>
      </c>
      <c r="L2872" s="12" t="str">
        <f>IF(ISBLANK(VLOOKUP($H2872*100+L$2,Feuil2!$A$3:$CQ$931,HLOOKUP(Feuil1!$F2872,Feuil2!$E$1:$DG$2,2,0),0)),"",VLOOKUP($H2872*100+L$2,Feuil2!$A$3:$CQ$931,HLOOKUP(Feuil1!$F2872,Feuil2!$E$1:$DG$2,2,0),0))</f>
        <v/>
      </c>
      <c r="M2872" s="12" t="str">
        <f>IF(ISBLANK(VLOOKUP($H2872*100+M$2,Feuil2!$A$3:$CQ$931,HLOOKUP(Feuil1!$F2872,Feuil2!$E$1:$DG$2,2,0),0)),"",VLOOKUP($H2872*100+M$2,Feuil2!$A$3:$CQ$931,HLOOKUP(Feuil1!$F2872,Feuil2!$E$1:$DG$2,2,0),0))</f>
        <v/>
      </c>
      <c r="N2872" s="12" t="str">
        <f>IF(ISBLANK(VLOOKUP($H2872*100+N$2,Feuil2!$A$3:$CQ$931,HLOOKUP(Feuil1!$F2872,Feuil2!$E$1:$DG$2,2,0),0)),"",VLOOKUP($H2872*100+N$2,Feuil2!$A$3:$CQ$931,HLOOKUP(Feuil1!$F2872,Feuil2!$E$1:$DG$2,2,0),0))</f>
        <v/>
      </c>
      <c r="O2872" s="12" t="str">
        <f>IF(ISBLANK(VLOOKUP($H2872*100+O$2,Feuil2!$A$3:$CQ$931,HLOOKUP(Feuil1!$F2872,Feuil2!$E$1:$DG$2,2,0),0)),"",VLOOKUP($H2872*100+O$2,Feuil2!$A$3:$CQ$931,HLOOKUP(Feuil1!$F2872,Feuil2!$E$1:$DG$2,2,0),0))</f>
        <v/>
      </c>
      <c r="P2872" s="12" t="str">
        <f>IF(ISBLANK(VLOOKUP($H2872*100+P$2,Feuil2!$A$3:$CQ$931,HLOOKUP(Feuil1!$F2872,Feuil2!$E$1:$DG$2,2,0),0)),"",VLOOKUP($H2872*100+P$2,Feuil2!$A$3:$CQ$931,HLOOKUP(Feuil1!$F2872,Feuil2!$E$1:$DG$2,2,0),0))</f>
        <v/>
      </c>
      <c r="Q2872" s="12" t="str">
        <f>IF(ISBLANK(VLOOKUP($H2872*100+Q$2,Feuil2!$A$3:$CQ$931,HLOOKUP(Feuil1!$F2872,Feuil2!$E$1:$DG$2,2,0),0)),"",VLOOKUP($H2872*100+Q$2,Feuil2!$A$3:$CQ$931,HLOOKUP(Feuil1!$F2872,Feuil2!$E$1:$DG$2,2,0),0))</f>
        <v/>
      </c>
      <c r="R2872" s="12" t="str">
        <f>IF(ISBLANK(VLOOKUP($H2872*100+R$2,Feuil2!$A$3:$CQ$931,HLOOKUP(Feuil1!$F2872,Feuil2!$E$1:$DG$2,2,0),0)),"",VLOOKUP($H2872*100+R$2,Feuil2!$A$3:$CQ$931,HLOOKUP(Feuil1!$F2872,Feuil2!$E$1:$DG$2,2,0),0))</f>
        <v/>
      </c>
      <c r="S2872" s="12" t="str">
        <f>IF(ISBLANK(VLOOKUP($H2872*100+S$2,Feuil2!$A$3:$CQ$931,HLOOKUP(Feuil1!$F2872,Feuil2!$E$1:$DG$2,2,0),0)),"",VLOOKUP($H2872*100+S$2,Feuil2!$A$3:$CQ$931,HLOOKUP(Feuil1!$F2872,Feuil2!$E$1:$DG$2,2,0),0))</f>
        <v/>
      </c>
      <c r="T2872" s="12" t="str">
        <f>IF(ISBLANK(VLOOKUP($H2872*100+T$2,Feuil2!$A$3:$CQ$931,HLOOKUP(Feuil1!$F2872,Feuil2!$E$1:$DG$2,2,0),0)),"",VLOOKUP($H2872*100+T$2,Feuil2!$A$3:$CQ$931,HLOOKUP(Feuil1!$F2872,Feuil2!$E$1:$DG$2,2,0),0))</f>
        <v/>
      </c>
      <c r="U2872" s="12"/>
    </row>
    <row r="2873" spans="1:21" x14ac:dyDescent="0.35">
      <c r="A2873" s="10" t="s">
        <v>90</v>
      </c>
      <c r="B2873" s="8" t="s">
        <v>91</v>
      </c>
      <c r="C2873" s="39">
        <v>575900</v>
      </c>
      <c r="D2873" s="39">
        <v>444500</v>
      </c>
      <c r="E2873" s="39">
        <v>400</v>
      </c>
      <c r="F2873" s="10">
        <v>2258</v>
      </c>
      <c r="G2873" s="5" t="s">
        <v>47</v>
      </c>
      <c r="H2873" s="11">
        <v>1950</v>
      </c>
      <c r="I2873" s="12" t="str">
        <f>IF(ISBLANK(VLOOKUP($H2873*100+I$2,Feuil2!$A$3:$CQ$931,HLOOKUP(Feuil1!$F2873,Feuil2!$E$1:$DG$2,2,0),0)),"",VLOOKUP($H2873*100+I$2,Feuil2!$A$3:$CQ$931,HLOOKUP(Feuil1!$F2873,Feuil2!$E$1:$DG$2,2,0),0))</f>
        <v/>
      </c>
      <c r="J2873" s="12" t="str">
        <f>IF(ISBLANK(VLOOKUP($H2873*100+J$2,Feuil2!$A$3:$CQ$931,HLOOKUP(Feuil1!$F2873,Feuil2!$E$1:$DG$2,2,0),0)),"",VLOOKUP($H2873*100+J$2,Feuil2!$A$3:$CQ$931,HLOOKUP(Feuil1!$F2873,Feuil2!$E$1:$DG$2,2,0),0))</f>
        <v/>
      </c>
      <c r="K2873" s="12" t="str">
        <f>IF(ISBLANK(VLOOKUP($H2873*100+K$2,Feuil2!$A$3:$CQ$931,HLOOKUP(Feuil1!$F2873,Feuil2!$E$1:$DG$2,2,0),0)),"",VLOOKUP($H2873*100+K$2,Feuil2!$A$3:$CQ$931,HLOOKUP(Feuil1!$F2873,Feuil2!$E$1:$DG$2,2,0),0))</f>
        <v/>
      </c>
      <c r="L2873" s="12" t="str">
        <f>IF(ISBLANK(VLOOKUP($H2873*100+L$2,Feuil2!$A$3:$CQ$931,HLOOKUP(Feuil1!$F2873,Feuil2!$E$1:$DG$2,2,0),0)),"",VLOOKUP($H2873*100+L$2,Feuil2!$A$3:$CQ$931,HLOOKUP(Feuil1!$F2873,Feuil2!$E$1:$DG$2,2,0),0))</f>
        <v/>
      </c>
      <c r="M2873" s="12" t="str">
        <f>IF(ISBLANK(VLOOKUP($H2873*100+M$2,Feuil2!$A$3:$CQ$931,HLOOKUP(Feuil1!$F2873,Feuil2!$E$1:$DG$2,2,0),0)),"",VLOOKUP($H2873*100+M$2,Feuil2!$A$3:$CQ$931,HLOOKUP(Feuil1!$F2873,Feuil2!$E$1:$DG$2,2,0),0))</f>
        <v/>
      </c>
      <c r="N2873" s="12" t="str">
        <f>IF(ISBLANK(VLOOKUP($H2873*100+N$2,Feuil2!$A$3:$CQ$931,HLOOKUP(Feuil1!$F2873,Feuil2!$E$1:$DG$2,2,0),0)),"",VLOOKUP($H2873*100+N$2,Feuil2!$A$3:$CQ$931,HLOOKUP(Feuil1!$F2873,Feuil2!$E$1:$DG$2,2,0),0))</f>
        <v/>
      </c>
      <c r="O2873" s="12" t="str">
        <f>IF(ISBLANK(VLOOKUP($H2873*100+O$2,Feuil2!$A$3:$CQ$931,HLOOKUP(Feuil1!$F2873,Feuil2!$E$1:$DG$2,2,0),0)),"",VLOOKUP($H2873*100+O$2,Feuil2!$A$3:$CQ$931,HLOOKUP(Feuil1!$F2873,Feuil2!$E$1:$DG$2,2,0),0))</f>
        <v/>
      </c>
      <c r="P2873" s="12" t="str">
        <f>IF(ISBLANK(VLOOKUP($H2873*100+P$2,Feuil2!$A$3:$CQ$931,HLOOKUP(Feuil1!$F2873,Feuil2!$E$1:$DG$2,2,0),0)),"",VLOOKUP($H2873*100+P$2,Feuil2!$A$3:$CQ$931,HLOOKUP(Feuil1!$F2873,Feuil2!$E$1:$DG$2,2,0),0))</f>
        <v/>
      </c>
      <c r="Q2873" s="12" t="str">
        <f>IF(ISBLANK(VLOOKUP($H2873*100+Q$2,Feuil2!$A$3:$CQ$931,HLOOKUP(Feuil1!$F2873,Feuil2!$E$1:$DG$2,2,0),0)),"",VLOOKUP($H2873*100+Q$2,Feuil2!$A$3:$CQ$931,HLOOKUP(Feuil1!$F2873,Feuil2!$E$1:$DG$2,2,0),0))</f>
        <v/>
      </c>
      <c r="R2873" s="12" t="str">
        <f>IF(ISBLANK(VLOOKUP($H2873*100+R$2,Feuil2!$A$3:$CQ$931,HLOOKUP(Feuil1!$F2873,Feuil2!$E$1:$DG$2,2,0),0)),"",VLOOKUP($H2873*100+R$2,Feuil2!$A$3:$CQ$931,HLOOKUP(Feuil1!$F2873,Feuil2!$E$1:$DG$2,2,0),0))</f>
        <v/>
      </c>
      <c r="S2873" s="12" t="str">
        <f>IF(ISBLANK(VLOOKUP($H2873*100+S$2,Feuil2!$A$3:$CQ$931,HLOOKUP(Feuil1!$F2873,Feuil2!$E$1:$DG$2,2,0),0)),"",VLOOKUP($H2873*100+S$2,Feuil2!$A$3:$CQ$931,HLOOKUP(Feuil1!$F2873,Feuil2!$E$1:$DG$2,2,0),0))</f>
        <v/>
      </c>
      <c r="T2873" s="12" t="str">
        <f>IF(ISBLANK(VLOOKUP($H2873*100+T$2,Feuil2!$A$3:$CQ$931,HLOOKUP(Feuil1!$F2873,Feuil2!$E$1:$DG$2,2,0),0)),"",VLOOKUP($H2873*100+T$2,Feuil2!$A$3:$CQ$931,HLOOKUP(Feuil1!$F2873,Feuil2!$E$1:$DG$2,2,0),0))</f>
        <v/>
      </c>
      <c r="U2873" s="12"/>
    </row>
    <row r="2874" spans="1:21" x14ac:dyDescent="0.35">
      <c r="A2874" s="10" t="s">
        <v>90</v>
      </c>
      <c r="B2874" s="8" t="s">
        <v>91</v>
      </c>
      <c r="C2874" s="39">
        <v>575900</v>
      </c>
      <c r="D2874" s="39">
        <v>444500</v>
      </c>
      <c r="E2874" s="39">
        <v>400</v>
      </c>
      <c r="F2874" s="10">
        <v>2258</v>
      </c>
      <c r="G2874" s="5" t="s">
        <v>47</v>
      </c>
      <c r="H2874" s="11">
        <v>1951</v>
      </c>
      <c r="I2874" s="12" t="str">
        <f>IF(ISBLANK(VLOOKUP($H2874*100+I$2,Feuil2!$A$3:$CQ$931,HLOOKUP(Feuil1!$F2874,Feuil2!$E$1:$DG$2,2,0),0)),"",VLOOKUP($H2874*100+I$2,Feuil2!$A$3:$CQ$931,HLOOKUP(Feuil1!$F2874,Feuil2!$E$1:$DG$2,2,0),0))</f>
        <v/>
      </c>
      <c r="J2874" s="12" t="str">
        <f>IF(ISBLANK(VLOOKUP($H2874*100+J$2,Feuil2!$A$3:$CQ$931,HLOOKUP(Feuil1!$F2874,Feuil2!$E$1:$DG$2,2,0),0)),"",VLOOKUP($H2874*100+J$2,Feuil2!$A$3:$CQ$931,HLOOKUP(Feuil1!$F2874,Feuil2!$E$1:$DG$2,2,0),0))</f>
        <v/>
      </c>
      <c r="K2874" s="12" t="str">
        <f>IF(ISBLANK(VLOOKUP($H2874*100+K$2,Feuil2!$A$3:$CQ$931,HLOOKUP(Feuil1!$F2874,Feuil2!$E$1:$DG$2,2,0),0)),"",VLOOKUP($H2874*100+K$2,Feuil2!$A$3:$CQ$931,HLOOKUP(Feuil1!$F2874,Feuil2!$E$1:$DG$2,2,0),0))</f>
        <v/>
      </c>
      <c r="L2874" s="12" t="str">
        <f>IF(ISBLANK(VLOOKUP($H2874*100+L$2,Feuil2!$A$3:$CQ$931,HLOOKUP(Feuil1!$F2874,Feuil2!$E$1:$DG$2,2,0),0)),"",VLOOKUP($H2874*100+L$2,Feuil2!$A$3:$CQ$931,HLOOKUP(Feuil1!$F2874,Feuil2!$E$1:$DG$2,2,0),0))</f>
        <v/>
      </c>
      <c r="M2874" s="12" t="str">
        <f>IF(ISBLANK(VLOOKUP($H2874*100+M$2,Feuil2!$A$3:$CQ$931,HLOOKUP(Feuil1!$F2874,Feuil2!$E$1:$DG$2,2,0),0)),"",VLOOKUP($H2874*100+M$2,Feuil2!$A$3:$CQ$931,HLOOKUP(Feuil1!$F2874,Feuil2!$E$1:$DG$2,2,0),0))</f>
        <v/>
      </c>
      <c r="N2874" s="12" t="str">
        <f>IF(ISBLANK(VLOOKUP($H2874*100+N$2,Feuil2!$A$3:$CQ$931,HLOOKUP(Feuil1!$F2874,Feuil2!$E$1:$DG$2,2,0),0)),"",VLOOKUP($H2874*100+N$2,Feuil2!$A$3:$CQ$931,HLOOKUP(Feuil1!$F2874,Feuil2!$E$1:$DG$2,2,0),0))</f>
        <v/>
      </c>
      <c r="O2874" s="12" t="str">
        <f>IF(ISBLANK(VLOOKUP($H2874*100+O$2,Feuil2!$A$3:$CQ$931,HLOOKUP(Feuil1!$F2874,Feuil2!$E$1:$DG$2,2,0),0)),"",VLOOKUP($H2874*100+O$2,Feuil2!$A$3:$CQ$931,HLOOKUP(Feuil1!$F2874,Feuil2!$E$1:$DG$2,2,0),0))</f>
        <v/>
      </c>
      <c r="P2874" s="12" t="str">
        <f>IF(ISBLANK(VLOOKUP($H2874*100+P$2,Feuil2!$A$3:$CQ$931,HLOOKUP(Feuil1!$F2874,Feuil2!$E$1:$DG$2,2,0),0)),"",VLOOKUP($H2874*100+P$2,Feuil2!$A$3:$CQ$931,HLOOKUP(Feuil1!$F2874,Feuil2!$E$1:$DG$2,2,0),0))</f>
        <v/>
      </c>
      <c r="Q2874" s="12" t="str">
        <f>IF(ISBLANK(VLOOKUP($H2874*100+Q$2,Feuil2!$A$3:$CQ$931,HLOOKUP(Feuil1!$F2874,Feuil2!$E$1:$DG$2,2,0),0)),"",VLOOKUP($H2874*100+Q$2,Feuil2!$A$3:$CQ$931,HLOOKUP(Feuil1!$F2874,Feuil2!$E$1:$DG$2,2,0),0))</f>
        <v/>
      </c>
      <c r="R2874" s="12" t="str">
        <f>IF(ISBLANK(VLOOKUP($H2874*100+R$2,Feuil2!$A$3:$CQ$931,HLOOKUP(Feuil1!$F2874,Feuil2!$E$1:$DG$2,2,0),0)),"",VLOOKUP($H2874*100+R$2,Feuil2!$A$3:$CQ$931,HLOOKUP(Feuil1!$F2874,Feuil2!$E$1:$DG$2,2,0),0))</f>
        <v/>
      </c>
      <c r="S2874" s="12" t="str">
        <f>IF(ISBLANK(VLOOKUP($H2874*100+S$2,Feuil2!$A$3:$CQ$931,HLOOKUP(Feuil1!$F2874,Feuil2!$E$1:$DG$2,2,0),0)),"",VLOOKUP($H2874*100+S$2,Feuil2!$A$3:$CQ$931,HLOOKUP(Feuil1!$F2874,Feuil2!$E$1:$DG$2,2,0),0))</f>
        <v/>
      </c>
      <c r="T2874" s="12" t="str">
        <f>IF(ISBLANK(VLOOKUP($H2874*100+T$2,Feuil2!$A$3:$CQ$931,HLOOKUP(Feuil1!$F2874,Feuil2!$E$1:$DG$2,2,0),0)),"",VLOOKUP($H2874*100+T$2,Feuil2!$A$3:$CQ$931,HLOOKUP(Feuil1!$F2874,Feuil2!$E$1:$DG$2,2,0),0))</f>
        <v/>
      </c>
      <c r="U2874" s="12"/>
    </row>
    <row r="2875" spans="1:21" x14ac:dyDescent="0.35">
      <c r="A2875" s="10" t="s">
        <v>90</v>
      </c>
      <c r="B2875" s="8" t="s">
        <v>91</v>
      </c>
      <c r="C2875" s="39">
        <v>575900</v>
      </c>
      <c r="D2875" s="39">
        <v>444500</v>
      </c>
      <c r="E2875" s="39">
        <v>400</v>
      </c>
      <c r="F2875" s="10">
        <v>2258</v>
      </c>
      <c r="G2875" s="5" t="s">
        <v>47</v>
      </c>
      <c r="H2875" s="11">
        <v>1952</v>
      </c>
      <c r="I2875" s="12" t="str">
        <f>IF(ISBLANK(VLOOKUP($H2875*100+I$2,Feuil2!$A$3:$CQ$931,HLOOKUP(Feuil1!$F2875,Feuil2!$E$1:$DG$2,2,0),0)),"",VLOOKUP($H2875*100+I$2,Feuil2!$A$3:$CQ$931,HLOOKUP(Feuil1!$F2875,Feuil2!$E$1:$DG$2,2,0),0))</f>
        <v/>
      </c>
      <c r="J2875" s="12" t="str">
        <f>IF(ISBLANK(VLOOKUP($H2875*100+J$2,Feuil2!$A$3:$CQ$931,HLOOKUP(Feuil1!$F2875,Feuil2!$E$1:$DG$2,2,0),0)),"",VLOOKUP($H2875*100+J$2,Feuil2!$A$3:$CQ$931,HLOOKUP(Feuil1!$F2875,Feuil2!$E$1:$DG$2,2,0),0))</f>
        <v/>
      </c>
      <c r="K2875" s="12" t="str">
        <f>IF(ISBLANK(VLOOKUP($H2875*100+K$2,Feuil2!$A$3:$CQ$931,HLOOKUP(Feuil1!$F2875,Feuil2!$E$1:$DG$2,2,0),0)),"",VLOOKUP($H2875*100+K$2,Feuil2!$A$3:$CQ$931,HLOOKUP(Feuil1!$F2875,Feuil2!$E$1:$DG$2,2,0),0))</f>
        <v/>
      </c>
      <c r="L2875" s="12" t="str">
        <f>IF(ISBLANK(VLOOKUP($H2875*100+L$2,Feuil2!$A$3:$CQ$931,HLOOKUP(Feuil1!$F2875,Feuil2!$E$1:$DG$2,2,0),0)),"",VLOOKUP($H2875*100+L$2,Feuil2!$A$3:$CQ$931,HLOOKUP(Feuil1!$F2875,Feuil2!$E$1:$DG$2,2,0),0))</f>
        <v/>
      </c>
      <c r="M2875" s="12" t="str">
        <f>IF(ISBLANK(VLOOKUP($H2875*100+M$2,Feuil2!$A$3:$CQ$931,HLOOKUP(Feuil1!$F2875,Feuil2!$E$1:$DG$2,2,0),0)),"",VLOOKUP($H2875*100+M$2,Feuil2!$A$3:$CQ$931,HLOOKUP(Feuil1!$F2875,Feuil2!$E$1:$DG$2,2,0),0))</f>
        <v/>
      </c>
      <c r="N2875" s="12" t="str">
        <f>IF(ISBLANK(VLOOKUP($H2875*100+N$2,Feuil2!$A$3:$CQ$931,HLOOKUP(Feuil1!$F2875,Feuil2!$E$1:$DG$2,2,0),0)),"",VLOOKUP($H2875*100+N$2,Feuil2!$A$3:$CQ$931,HLOOKUP(Feuil1!$F2875,Feuil2!$E$1:$DG$2,2,0),0))</f>
        <v/>
      </c>
      <c r="O2875" s="12" t="str">
        <f>IF(ISBLANK(VLOOKUP($H2875*100+O$2,Feuil2!$A$3:$CQ$931,HLOOKUP(Feuil1!$F2875,Feuil2!$E$1:$DG$2,2,0),0)),"",VLOOKUP($H2875*100+O$2,Feuil2!$A$3:$CQ$931,HLOOKUP(Feuil1!$F2875,Feuil2!$E$1:$DG$2,2,0),0))</f>
        <v/>
      </c>
      <c r="P2875" s="12" t="str">
        <f>IF(ISBLANK(VLOOKUP($H2875*100+P$2,Feuil2!$A$3:$CQ$931,HLOOKUP(Feuil1!$F2875,Feuil2!$E$1:$DG$2,2,0),0)),"",VLOOKUP($H2875*100+P$2,Feuil2!$A$3:$CQ$931,HLOOKUP(Feuil1!$F2875,Feuil2!$E$1:$DG$2,2,0),0))</f>
        <v/>
      </c>
      <c r="Q2875" s="12" t="str">
        <f>IF(ISBLANK(VLOOKUP($H2875*100+Q$2,Feuil2!$A$3:$CQ$931,HLOOKUP(Feuil1!$F2875,Feuil2!$E$1:$DG$2,2,0),0)),"",VLOOKUP($H2875*100+Q$2,Feuil2!$A$3:$CQ$931,HLOOKUP(Feuil1!$F2875,Feuil2!$E$1:$DG$2,2,0),0))</f>
        <v/>
      </c>
      <c r="R2875" s="12" t="str">
        <f>IF(ISBLANK(VLOOKUP($H2875*100+R$2,Feuil2!$A$3:$CQ$931,HLOOKUP(Feuil1!$F2875,Feuil2!$E$1:$DG$2,2,0),0)),"",VLOOKUP($H2875*100+R$2,Feuil2!$A$3:$CQ$931,HLOOKUP(Feuil1!$F2875,Feuil2!$E$1:$DG$2,2,0),0))</f>
        <v/>
      </c>
      <c r="S2875" s="12" t="str">
        <f>IF(ISBLANK(VLOOKUP($H2875*100+S$2,Feuil2!$A$3:$CQ$931,HLOOKUP(Feuil1!$F2875,Feuil2!$E$1:$DG$2,2,0),0)),"",VLOOKUP($H2875*100+S$2,Feuil2!$A$3:$CQ$931,HLOOKUP(Feuil1!$F2875,Feuil2!$E$1:$DG$2,2,0),0))</f>
        <v/>
      </c>
      <c r="T2875" s="12" t="str">
        <f>IF(ISBLANK(VLOOKUP($H2875*100+T$2,Feuil2!$A$3:$CQ$931,HLOOKUP(Feuil1!$F2875,Feuil2!$E$1:$DG$2,2,0),0)),"",VLOOKUP($H2875*100+T$2,Feuil2!$A$3:$CQ$931,HLOOKUP(Feuil1!$F2875,Feuil2!$E$1:$DG$2,2,0),0))</f>
        <v/>
      </c>
      <c r="U2875" s="12"/>
    </row>
    <row r="2876" spans="1:21" x14ac:dyDescent="0.35">
      <c r="A2876" s="10" t="s">
        <v>90</v>
      </c>
      <c r="B2876" s="8" t="s">
        <v>91</v>
      </c>
      <c r="C2876" s="39">
        <v>575900</v>
      </c>
      <c r="D2876" s="39">
        <v>444500</v>
      </c>
      <c r="E2876" s="39">
        <v>400</v>
      </c>
      <c r="F2876" s="10">
        <v>2258</v>
      </c>
      <c r="G2876" s="5" t="s">
        <v>47</v>
      </c>
      <c r="H2876" s="11">
        <v>1953</v>
      </c>
      <c r="I2876" s="12" t="str">
        <f>IF(ISBLANK(VLOOKUP($H2876*100+I$2,Feuil2!$A$3:$CQ$931,HLOOKUP(Feuil1!$F2876,Feuil2!$E$1:$DG$2,2,0),0)),"",VLOOKUP($H2876*100+I$2,Feuil2!$A$3:$CQ$931,HLOOKUP(Feuil1!$F2876,Feuil2!$E$1:$DG$2,2,0),0))</f>
        <v/>
      </c>
      <c r="J2876" s="12" t="str">
        <f>IF(ISBLANK(VLOOKUP($H2876*100+J$2,Feuil2!$A$3:$CQ$931,HLOOKUP(Feuil1!$F2876,Feuil2!$E$1:$DG$2,2,0),0)),"",VLOOKUP($H2876*100+J$2,Feuil2!$A$3:$CQ$931,HLOOKUP(Feuil1!$F2876,Feuil2!$E$1:$DG$2,2,0),0))</f>
        <v/>
      </c>
      <c r="K2876" s="12" t="str">
        <f>IF(ISBLANK(VLOOKUP($H2876*100+K$2,Feuil2!$A$3:$CQ$931,HLOOKUP(Feuil1!$F2876,Feuil2!$E$1:$DG$2,2,0),0)),"",VLOOKUP($H2876*100+K$2,Feuil2!$A$3:$CQ$931,HLOOKUP(Feuil1!$F2876,Feuil2!$E$1:$DG$2,2,0),0))</f>
        <v/>
      </c>
      <c r="L2876" s="12" t="str">
        <f>IF(ISBLANK(VLOOKUP($H2876*100+L$2,Feuil2!$A$3:$CQ$931,HLOOKUP(Feuil1!$F2876,Feuil2!$E$1:$DG$2,2,0),0)),"",VLOOKUP($H2876*100+L$2,Feuil2!$A$3:$CQ$931,HLOOKUP(Feuil1!$F2876,Feuil2!$E$1:$DG$2,2,0),0))</f>
        <v/>
      </c>
      <c r="M2876" s="12" t="str">
        <f>IF(ISBLANK(VLOOKUP($H2876*100+M$2,Feuil2!$A$3:$CQ$931,HLOOKUP(Feuil1!$F2876,Feuil2!$E$1:$DG$2,2,0),0)),"",VLOOKUP($H2876*100+M$2,Feuil2!$A$3:$CQ$931,HLOOKUP(Feuil1!$F2876,Feuil2!$E$1:$DG$2,2,0),0))</f>
        <v/>
      </c>
      <c r="N2876" s="12" t="str">
        <f>IF(ISBLANK(VLOOKUP($H2876*100+N$2,Feuil2!$A$3:$CQ$931,HLOOKUP(Feuil1!$F2876,Feuil2!$E$1:$DG$2,2,0),0)),"",VLOOKUP($H2876*100+N$2,Feuil2!$A$3:$CQ$931,HLOOKUP(Feuil1!$F2876,Feuil2!$E$1:$DG$2,2,0),0))</f>
        <v/>
      </c>
      <c r="O2876" s="12" t="str">
        <f>IF(ISBLANK(VLOOKUP($H2876*100+O$2,Feuil2!$A$3:$CQ$931,HLOOKUP(Feuil1!$F2876,Feuil2!$E$1:$DG$2,2,0),0)),"",VLOOKUP($H2876*100+O$2,Feuil2!$A$3:$CQ$931,HLOOKUP(Feuil1!$F2876,Feuil2!$E$1:$DG$2,2,0),0))</f>
        <v/>
      </c>
      <c r="P2876" s="12" t="str">
        <f>IF(ISBLANK(VLOOKUP($H2876*100+P$2,Feuil2!$A$3:$CQ$931,HLOOKUP(Feuil1!$F2876,Feuil2!$E$1:$DG$2,2,0),0)),"",VLOOKUP($H2876*100+P$2,Feuil2!$A$3:$CQ$931,HLOOKUP(Feuil1!$F2876,Feuil2!$E$1:$DG$2,2,0),0))</f>
        <v/>
      </c>
      <c r="Q2876" s="12" t="str">
        <f>IF(ISBLANK(VLOOKUP($H2876*100+Q$2,Feuil2!$A$3:$CQ$931,HLOOKUP(Feuil1!$F2876,Feuil2!$E$1:$DG$2,2,0),0)),"",VLOOKUP($H2876*100+Q$2,Feuil2!$A$3:$CQ$931,HLOOKUP(Feuil1!$F2876,Feuil2!$E$1:$DG$2,2,0),0))</f>
        <v/>
      </c>
      <c r="R2876" s="12" t="str">
        <f>IF(ISBLANK(VLOOKUP($H2876*100+R$2,Feuil2!$A$3:$CQ$931,HLOOKUP(Feuil1!$F2876,Feuil2!$E$1:$DG$2,2,0),0)),"",VLOOKUP($H2876*100+R$2,Feuil2!$A$3:$CQ$931,HLOOKUP(Feuil1!$F2876,Feuil2!$E$1:$DG$2,2,0),0))</f>
        <v/>
      </c>
      <c r="S2876" s="12" t="str">
        <f>IF(ISBLANK(VLOOKUP($H2876*100+S$2,Feuil2!$A$3:$CQ$931,HLOOKUP(Feuil1!$F2876,Feuil2!$E$1:$DG$2,2,0),0)),"",VLOOKUP($H2876*100+S$2,Feuil2!$A$3:$CQ$931,HLOOKUP(Feuil1!$F2876,Feuil2!$E$1:$DG$2,2,0),0))</f>
        <v/>
      </c>
      <c r="T2876" s="12" t="str">
        <f>IF(ISBLANK(VLOOKUP($H2876*100+T$2,Feuil2!$A$3:$CQ$931,HLOOKUP(Feuil1!$F2876,Feuil2!$E$1:$DG$2,2,0),0)),"",VLOOKUP($H2876*100+T$2,Feuil2!$A$3:$CQ$931,HLOOKUP(Feuil1!$F2876,Feuil2!$E$1:$DG$2,2,0),0))</f>
        <v/>
      </c>
      <c r="U2876" s="12"/>
    </row>
    <row r="2877" spans="1:21" x14ac:dyDescent="0.35">
      <c r="A2877" s="10" t="s">
        <v>90</v>
      </c>
      <c r="B2877" s="8" t="s">
        <v>91</v>
      </c>
      <c r="C2877" s="39">
        <v>575900</v>
      </c>
      <c r="D2877" s="39">
        <v>444500</v>
      </c>
      <c r="E2877" s="39">
        <v>400</v>
      </c>
      <c r="F2877" s="10">
        <v>2258</v>
      </c>
      <c r="G2877" s="5" t="s">
        <v>47</v>
      </c>
      <c r="H2877" s="11">
        <v>1954</v>
      </c>
      <c r="I2877" s="12" t="str">
        <f>IF(ISBLANK(VLOOKUP($H2877*100+I$2,Feuil2!$A$3:$CQ$931,HLOOKUP(Feuil1!$F2877,Feuil2!$E$1:$DG$2,2,0),0)),"",VLOOKUP($H2877*100+I$2,Feuil2!$A$3:$CQ$931,HLOOKUP(Feuil1!$F2877,Feuil2!$E$1:$DG$2,2,0),0))</f>
        <v/>
      </c>
      <c r="J2877" s="12" t="str">
        <f>IF(ISBLANK(VLOOKUP($H2877*100+J$2,Feuil2!$A$3:$CQ$931,HLOOKUP(Feuil1!$F2877,Feuil2!$E$1:$DG$2,2,0),0)),"",VLOOKUP($H2877*100+J$2,Feuil2!$A$3:$CQ$931,HLOOKUP(Feuil1!$F2877,Feuil2!$E$1:$DG$2,2,0),0))</f>
        <v/>
      </c>
      <c r="K2877" s="12" t="str">
        <f>IF(ISBLANK(VLOOKUP($H2877*100+K$2,Feuil2!$A$3:$CQ$931,HLOOKUP(Feuil1!$F2877,Feuil2!$E$1:$DG$2,2,0),0)),"",VLOOKUP($H2877*100+K$2,Feuil2!$A$3:$CQ$931,HLOOKUP(Feuil1!$F2877,Feuil2!$E$1:$DG$2,2,0),0))</f>
        <v/>
      </c>
      <c r="L2877" s="12" t="str">
        <f>IF(ISBLANK(VLOOKUP($H2877*100+L$2,Feuil2!$A$3:$CQ$931,HLOOKUP(Feuil1!$F2877,Feuil2!$E$1:$DG$2,2,0),0)),"",VLOOKUP($H2877*100+L$2,Feuil2!$A$3:$CQ$931,HLOOKUP(Feuil1!$F2877,Feuil2!$E$1:$DG$2,2,0),0))</f>
        <v/>
      </c>
      <c r="M2877" s="12" t="str">
        <f>IF(ISBLANK(VLOOKUP($H2877*100+M$2,Feuil2!$A$3:$CQ$931,HLOOKUP(Feuil1!$F2877,Feuil2!$E$1:$DG$2,2,0),0)),"",VLOOKUP($H2877*100+M$2,Feuil2!$A$3:$CQ$931,HLOOKUP(Feuil1!$F2877,Feuil2!$E$1:$DG$2,2,0),0))</f>
        <v/>
      </c>
      <c r="N2877" s="12" t="str">
        <f>IF(ISBLANK(VLOOKUP($H2877*100+N$2,Feuil2!$A$3:$CQ$931,HLOOKUP(Feuil1!$F2877,Feuil2!$E$1:$DG$2,2,0),0)),"",VLOOKUP($H2877*100+N$2,Feuil2!$A$3:$CQ$931,HLOOKUP(Feuil1!$F2877,Feuil2!$E$1:$DG$2,2,0),0))</f>
        <v/>
      </c>
      <c r="O2877" s="12" t="str">
        <f>IF(ISBLANK(VLOOKUP($H2877*100+O$2,Feuil2!$A$3:$CQ$931,HLOOKUP(Feuil1!$F2877,Feuil2!$E$1:$DG$2,2,0),0)),"",VLOOKUP($H2877*100+O$2,Feuil2!$A$3:$CQ$931,HLOOKUP(Feuil1!$F2877,Feuil2!$E$1:$DG$2,2,0),0))</f>
        <v/>
      </c>
      <c r="P2877" s="12" t="str">
        <f>IF(ISBLANK(VLOOKUP($H2877*100+P$2,Feuil2!$A$3:$CQ$931,HLOOKUP(Feuil1!$F2877,Feuil2!$E$1:$DG$2,2,0),0)),"",VLOOKUP($H2877*100+P$2,Feuil2!$A$3:$CQ$931,HLOOKUP(Feuil1!$F2877,Feuil2!$E$1:$DG$2,2,0),0))</f>
        <v/>
      </c>
      <c r="Q2877" s="12" t="str">
        <f>IF(ISBLANK(VLOOKUP($H2877*100+Q$2,Feuil2!$A$3:$CQ$931,HLOOKUP(Feuil1!$F2877,Feuil2!$E$1:$DG$2,2,0),0)),"",VLOOKUP($H2877*100+Q$2,Feuil2!$A$3:$CQ$931,HLOOKUP(Feuil1!$F2877,Feuil2!$E$1:$DG$2,2,0),0))</f>
        <v/>
      </c>
      <c r="R2877" s="12" t="str">
        <f>IF(ISBLANK(VLOOKUP($H2877*100+R$2,Feuil2!$A$3:$CQ$931,HLOOKUP(Feuil1!$F2877,Feuil2!$E$1:$DG$2,2,0),0)),"",VLOOKUP($H2877*100+R$2,Feuil2!$A$3:$CQ$931,HLOOKUP(Feuil1!$F2877,Feuil2!$E$1:$DG$2,2,0),0))</f>
        <v/>
      </c>
      <c r="S2877" s="12" t="str">
        <f>IF(ISBLANK(VLOOKUP($H2877*100+S$2,Feuil2!$A$3:$CQ$931,HLOOKUP(Feuil1!$F2877,Feuil2!$E$1:$DG$2,2,0),0)),"",VLOOKUP($H2877*100+S$2,Feuil2!$A$3:$CQ$931,HLOOKUP(Feuil1!$F2877,Feuil2!$E$1:$DG$2,2,0),0))</f>
        <v/>
      </c>
      <c r="T2877" s="12" t="str">
        <f>IF(ISBLANK(VLOOKUP($H2877*100+T$2,Feuil2!$A$3:$CQ$931,HLOOKUP(Feuil1!$F2877,Feuil2!$E$1:$DG$2,2,0),0)),"",VLOOKUP($H2877*100+T$2,Feuil2!$A$3:$CQ$931,HLOOKUP(Feuil1!$F2877,Feuil2!$E$1:$DG$2,2,0),0))</f>
        <v/>
      </c>
      <c r="U2877" s="12"/>
    </row>
    <row r="2878" spans="1:21" x14ac:dyDescent="0.35">
      <c r="A2878" s="10" t="s">
        <v>90</v>
      </c>
      <c r="B2878" s="8" t="s">
        <v>91</v>
      </c>
      <c r="C2878" s="39">
        <v>575900</v>
      </c>
      <c r="D2878" s="39">
        <v>444500</v>
      </c>
      <c r="E2878" s="39">
        <v>400</v>
      </c>
      <c r="F2878" s="10">
        <v>2258</v>
      </c>
      <c r="G2878" s="5" t="s">
        <v>47</v>
      </c>
      <c r="H2878" s="11">
        <v>1955</v>
      </c>
      <c r="I2878" s="12" t="str">
        <f>IF(ISBLANK(VLOOKUP($H2878*100+I$2,Feuil2!$A$3:$CQ$931,HLOOKUP(Feuil1!$F2878,Feuil2!$E$1:$DG$2,2,0),0)),"",VLOOKUP($H2878*100+I$2,Feuil2!$A$3:$CQ$931,HLOOKUP(Feuil1!$F2878,Feuil2!$E$1:$DG$2,2,0),0))</f>
        <v/>
      </c>
      <c r="J2878" s="12" t="str">
        <f>IF(ISBLANK(VLOOKUP($H2878*100+J$2,Feuil2!$A$3:$CQ$931,HLOOKUP(Feuil1!$F2878,Feuil2!$E$1:$DG$2,2,0),0)),"",VLOOKUP($H2878*100+J$2,Feuil2!$A$3:$CQ$931,HLOOKUP(Feuil1!$F2878,Feuil2!$E$1:$DG$2,2,0),0))</f>
        <v/>
      </c>
      <c r="K2878" s="12" t="str">
        <f>IF(ISBLANK(VLOOKUP($H2878*100+K$2,Feuil2!$A$3:$CQ$931,HLOOKUP(Feuil1!$F2878,Feuil2!$E$1:$DG$2,2,0),0)),"",VLOOKUP($H2878*100+K$2,Feuil2!$A$3:$CQ$931,HLOOKUP(Feuil1!$F2878,Feuil2!$E$1:$DG$2,2,0),0))</f>
        <v/>
      </c>
      <c r="L2878" s="12" t="str">
        <f>IF(ISBLANK(VLOOKUP($H2878*100+L$2,Feuil2!$A$3:$CQ$931,HLOOKUP(Feuil1!$F2878,Feuil2!$E$1:$DG$2,2,0),0)),"",VLOOKUP($H2878*100+L$2,Feuil2!$A$3:$CQ$931,HLOOKUP(Feuil1!$F2878,Feuil2!$E$1:$DG$2,2,0),0))</f>
        <v/>
      </c>
      <c r="M2878" s="12" t="str">
        <f>IF(ISBLANK(VLOOKUP($H2878*100+M$2,Feuil2!$A$3:$CQ$931,HLOOKUP(Feuil1!$F2878,Feuil2!$E$1:$DG$2,2,0),0)),"",VLOOKUP($H2878*100+M$2,Feuil2!$A$3:$CQ$931,HLOOKUP(Feuil1!$F2878,Feuil2!$E$1:$DG$2,2,0),0))</f>
        <v/>
      </c>
      <c r="N2878" s="12" t="str">
        <f>IF(ISBLANK(VLOOKUP($H2878*100+N$2,Feuil2!$A$3:$CQ$931,HLOOKUP(Feuil1!$F2878,Feuil2!$E$1:$DG$2,2,0),0)),"",VLOOKUP($H2878*100+N$2,Feuil2!$A$3:$CQ$931,HLOOKUP(Feuil1!$F2878,Feuil2!$E$1:$DG$2,2,0),0))</f>
        <v/>
      </c>
      <c r="O2878" s="12" t="str">
        <f>IF(ISBLANK(VLOOKUP($H2878*100+O$2,Feuil2!$A$3:$CQ$931,HLOOKUP(Feuil1!$F2878,Feuil2!$E$1:$DG$2,2,0),0)),"",VLOOKUP($H2878*100+O$2,Feuil2!$A$3:$CQ$931,HLOOKUP(Feuil1!$F2878,Feuil2!$E$1:$DG$2,2,0),0))</f>
        <v/>
      </c>
      <c r="P2878" s="12" t="str">
        <f>IF(ISBLANK(VLOOKUP($H2878*100+P$2,Feuil2!$A$3:$CQ$931,HLOOKUP(Feuil1!$F2878,Feuil2!$E$1:$DG$2,2,0),0)),"",VLOOKUP($H2878*100+P$2,Feuil2!$A$3:$CQ$931,HLOOKUP(Feuil1!$F2878,Feuil2!$E$1:$DG$2,2,0),0))</f>
        <v/>
      </c>
      <c r="Q2878" s="12" t="str">
        <f>IF(ISBLANK(VLOOKUP($H2878*100+Q$2,Feuil2!$A$3:$CQ$931,HLOOKUP(Feuil1!$F2878,Feuil2!$E$1:$DG$2,2,0),0)),"",VLOOKUP($H2878*100+Q$2,Feuil2!$A$3:$CQ$931,HLOOKUP(Feuil1!$F2878,Feuil2!$E$1:$DG$2,2,0),0))</f>
        <v/>
      </c>
      <c r="R2878" s="12" t="str">
        <f>IF(ISBLANK(VLOOKUP($H2878*100+R$2,Feuil2!$A$3:$CQ$931,HLOOKUP(Feuil1!$F2878,Feuil2!$E$1:$DG$2,2,0),0)),"",VLOOKUP($H2878*100+R$2,Feuil2!$A$3:$CQ$931,HLOOKUP(Feuil1!$F2878,Feuil2!$E$1:$DG$2,2,0),0))</f>
        <v/>
      </c>
      <c r="S2878" s="12" t="str">
        <f>IF(ISBLANK(VLOOKUP($H2878*100+S$2,Feuil2!$A$3:$CQ$931,HLOOKUP(Feuil1!$F2878,Feuil2!$E$1:$DG$2,2,0),0)),"",VLOOKUP($H2878*100+S$2,Feuil2!$A$3:$CQ$931,HLOOKUP(Feuil1!$F2878,Feuil2!$E$1:$DG$2,2,0),0))</f>
        <v/>
      </c>
      <c r="T2878" s="12" t="str">
        <f>IF(ISBLANK(VLOOKUP($H2878*100+T$2,Feuil2!$A$3:$CQ$931,HLOOKUP(Feuil1!$F2878,Feuil2!$E$1:$DG$2,2,0),0)),"",VLOOKUP($H2878*100+T$2,Feuil2!$A$3:$CQ$931,HLOOKUP(Feuil1!$F2878,Feuil2!$E$1:$DG$2,2,0),0))</f>
        <v/>
      </c>
      <c r="U2878" s="12"/>
    </row>
    <row r="2879" spans="1:21" x14ac:dyDescent="0.35">
      <c r="A2879" s="10" t="s">
        <v>90</v>
      </c>
      <c r="B2879" s="8" t="s">
        <v>91</v>
      </c>
      <c r="C2879" s="39">
        <v>575900</v>
      </c>
      <c r="D2879" s="39">
        <v>444500</v>
      </c>
      <c r="E2879" s="39">
        <v>400</v>
      </c>
      <c r="F2879" s="10">
        <v>2258</v>
      </c>
      <c r="G2879" s="5" t="s">
        <v>47</v>
      </c>
      <c r="H2879" s="11">
        <v>1956</v>
      </c>
      <c r="I2879" s="12" t="str">
        <f>IF(ISBLANK(VLOOKUP($H2879*100+I$2,Feuil2!$A$3:$CQ$931,HLOOKUP(Feuil1!$F2879,Feuil2!$E$1:$DG$2,2,0),0)),"",VLOOKUP($H2879*100+I$2,Feuil2!$A$3:$CQ$931,HLOOKUP(Feuil1!$F2879,Feuil2!$E$1:$DG$2,2,0),0))</f>
        <v/>
      </c>
      <c r="J2879" s="12" t="str">
        <f>IF(ISBLANK(VLOOKUP($H2879*100+J$2,Feuil2!$A$3:$CQ$931,HLOOKUP(Feuil1!$F2879,Feuil2!$E$1:$DG$2,2,0),0)),"",VLOOKUP($H2879*100+J$2,Feuil2!$A$3:$CQ$931,HLOOKUP(Feuil1!$F2879,Feuil2!$E$1:$DG$2,2,0),0))</f>
        <v/>
      </c>
      <c r="K2879" s="12" t="str">
        <f>IF(ISBLANK(VLOOKUP($H2879*100+K$2,Feuil2!$A$3:$CQ$931,HLOOKUP(Feuil1!$F2879,Feuil2!$E$1:$DG$2,2,0),0)),"",VLOOKUP($H2879*100+K$2,Feuil2!$A$3:$CQ$931,HLOOKUP(Feuil1!$F2879,Feuil2!$E$1:$DG$2,2,0),0))</f>
        <v/>
      </c>
      <c r="L2879" s="12" t="str">
        <f>IF(ISBLANK(VLOOKUP($H2879*100+L$2,Feuil2!$A$3:$CQ$931,HLOOKUP(Feuil1!$F2879,Feuil2!$E$1:$DG$2,2,0),0)),"",VLOOKUP($H2879*100+L$2,Feuil2!$A$3:$CQ$931,HLOOKUP(Feuil1!$F2879,Feuil2!$E$1:$DG$2,2,0),0))</f>
        <v/>
      </c>
      <c r="M2879" s="12">
        <f>IF(ISBLANK(VLOOKUP($H2879*100+M$2,Feuil2!$A$3:$CQ$931,HLOOKUP(Feuil1!$F2879,Feuil2!$E$1:$DG$2,2,0),0)),"",VLOOKUP($H2879*100+M$2,Feuil2!$A$3:$CQ$931,HLOOKUP(Feuil1!$F2879,Feuil2!$E$1:$DG$2,2,0),0))</f>
        <v>2.8</v>
      </c>
      <c r="N2879" s="12">
        <f>IF(ISBLANK(VLOOKUP($H2879*100+N$2,Feuil2!$A$3:$CQ$931,HLOOKUP(Feuil1!$F2879,Feuil2!$E$1:$DG$2,2,0),0)),"",VLOOKUP($H2879*100+N$2,Feuil2!$A$3:$CQ$931,HLOOKUP(Feuil1!$F2879,Feuil2!$E$1:$DG$2,2,0),0))</f>
        <v>2.8</v>
      </c>
      <c r="O2879" s="12">
        <f>IF(ISBLANK(VLOOKUP($H2879*100+O$2,Feuil2!$A$3:$CQ$931,HLOOKUP(Feuil1!$F2879,Feuil2!$E$1:$DG$2,2,0),0)),"",VLOOKUP($H2879*100+O$2,Feuil2!$A$3:$CQ$931,HLOOKUP(Feuil1!$F2879,Feuil2!$E$1:$DG$2,2,0),0))</f>
        <v>34.799999999999997</v>
      </c>
      <c r="P2879" s="12">
        <f>IF(ISBLANK(VLOOKUP($H2879*100+P$2,Feuil2!$A$3:$CQ$931,HLOOKUP(Feuil1!$F2879,Feuil2!$E$1:$DG$2,2,0),0)),"",VLOOKUP($H2879*100+P$2,Feuil2!$A$3:$CQ$931,HLOOKUP(Feuil1!$F2879,Feuil2!$E$1:$DG$2,2,0),0))</f>
        <v>89.5</v>
      </c>
      <c r="Q2879" s="12">
        <f>IF(ISBLANK(VLOOKUP($H2879*100+Q$2,Feuil2!$A$3:$CQ$931,HLOOKUP(Feuil1!$F2879,Feuil2!$E$1:$DG$2,2,0),0)),"",VLOOKUP($H2879*100+Q$2,Feuil2!$A$3:$CQ$931,HLOOKUP(Feuil1!$F2879,Feuil2!$E$1:$DG$2,2,0),0))</f>
        <v>20.399999999999999</v>
      </c>
      <c r="R2879" s="12">
        <f>IF(ISBLANK(VLOOKUP($H2879*100+R$2,Feuil2!$A$3:$CQ$931,HLOOKUP(Feuil1!$F2879,Feuil2!$E$1:$DG$2,2,0),0)),"",VLOOKUP($H2879*100+R$2,Feuil2!$A$3:$CQ$931,HLOOKUP(Feuil1!$F2879,Feuil2!$E$1:$DG$2,2,0),0))</f>
        <v>12</v>
      </c>
      <c r="S2879" s="12" t="str">
        <f>IF(ISBLANK(VLOOKUP($H2879*100+S$2,Feuil2!$A$3:$CQ$931,HLOOKUP(Feuil1!$F2879,Feuil2!$E$1:$DG$2,2,0),0)),"",VLOOKUP($H2879*100+S$2,Feuil2!$A$3:$CQ$931,HLOOKUP(Feuil1!$F2879,Feuil2!$E$1:$DG$2,2,0),0))</f>
        <v/>
      </c>
      <c r="T2879" s="12">
        <f>IF(ISBLANK(VLOOKUP($H2879*100+T$2,Feuil2!$A$3:$CQ$931,HLOOKUP(Feuil1!$F2879,Feuil2!$E$1:$DG$2,2,0),0)),"",VLOOKUP($H2879*100+T$2,Feuil2!$A$3:$CQ$931,HLOOKUP(Feuil1!$F2879,Feuil2!$E$1:$DG$2,2,0),0))</f>
        <v>2.8</v>
      </c>
      <c r="U2879" s="12">
        <f t="shared" si="67"/>
        <v>165.10000000000002</v>
      </c>
    </row>
    <row r="2880" spans="1:21" x14ac:dyDescent="0.35">
      <c r="A2880" s="10" t="s">
        <v>90</v>
      </c>
      <c r="B2880" s="8" t="s">
        <v>91</v>
      </c>
      <c r="C2880" s="39">
        <v>575900</v>
      </c>
      <c r="D2880" s="39">
        <v>444500</v>
      </c>
      <c r="E2880" s="39">
        <v>400</v>
      </c>
      <c r="F2880" s="10">
        <v>2258</v>
      </c>
      <c r="G2880" s="5" t="s">
        <v>47</v>
      </c>
      <c r="H2880" s="11">
        <v>1957</v>
      </c>
      <c r="I2880" s="12">
        <f>IF(ISBLANK(VLOOKUP($H2880*100+I$2,Feuil2!$A$3:$CQ$931,HLOOKUP(Feuil1!$F2880,Feuil2!$E$1:$DG$2,2,0),0)),"",VLOOKUP($H2880*100+I$2,Feuil2!$A$3:$CQ$931,HLOOKUP(Feuil1!$F2880,Feuil2!$E$1:$DG$2,2,0),0))</f>
        <v>12.3</v>
      </c>
      <c r="J2880" s="12">
        <f>IF(ISBLANK(VLOOKUP($H2880*100+J$2,Feuil2!$A$3:$CQ$931,HLOOKUP(Feuil1!$F2880,Feuil2!$E$1:$DG$2,2,0),0)),"",VLOOKUP($H2880*100+J$2,Feuil2!$A$3:$CQ$931,HLOOKUP(Feuil1!$F2880,Feuil2!$E$1:$DG$2,2,0),0))</f>
        <v>84.4</v>
      </c>
      <c r="K2880" s="12">
        <f>IF(ISBLANK(VLOOKUP($H2880*100+K$2,Feuil2!$A$3:$CQ$931,HLOOKUP(Feuil1!$F2880,Feuil2!$E$1:$DG$2,2,0),0)),"",VLOOKUP($H2880*100+K$2,Feuil2!$A$3:$CQ$931,HLOOKUP(Feuil1!$F2880,Feuil2!$E$1:$DG$2,2,0),0))</f>
        <v>174.3</v>
      </c>
      <c r="L2880" s="12">
        <f>IF(ISBLANK(VLOOKUP($H2880*100+L$2,Feuil2!$A$3:$CQ$931,HLOOKUP(Feuil1!$F2880,Feuil2!$E$1:$DG$2,2,0),0)),"",VLOOKUP($H2880*100+L$2,Feuil2!$A$3:$CQ$931,HLOOKUP(Feuil1!$F2880,Feuil2!$E$1:$DG$2,2,0),0))</f>
        <v>312.10000000000002</v>
      </c>
      <c r="M2880" s="12">
        <f>IF(ISBLANK(VLOOKUP($H2880*100+M$2,Feuil2!$A$3:$CQ$931,HLOOKUP(Feuil1!$F2880,Feuil2!$E$1:$DG$2,2,0),0)),"",VLOOKUP($H2880*100+M$2,Feuil2!$A$3:$CQ$931,HLOOKUP(Feuil1!$F2880,Feuil2!$E$1:$DG$2,2,0),0))</f>
        <v>97.1</v>
      </c>
      <c r="N2880" s="12">
        <f>IF(ISBLANK(VLOOKUP($H2880*100+N$2,Feuil2!$A$3:$CQ$931,HLOOKUP(Feuil1!$F2880,Feuil2!$E$1:$DG$2,2,0),0)),"",VLOOKUP($H2880*100+N$2,Feuil2!$A$3:$CQ$931,HLOOKUP(Feuil1!$F2880,Feuil2!$E$1:$DG$2,2,0),0))</f>
        <v>20.7</v>
      </c>
      <c r="O2880" s="12">
        <f>IF(ISBLANK(VLOOKUP($H2880*100+O$2,Feuil2!$A$3:$CQ$931,HLOOKUP(Feuil1!$F2880,Feuil2!$E$1:$DG$2,2,0),0)),"",VLOOKUP($H2880*100+O$2,Feuil2!$A$3:$CQ$931,HLOOKUP(Feuil1!$F2880,Feuil2!$E$1:$DG$2,2,0),0))</f>
        <v>77.900000000000006</v>
      </c>
      <c r="P2880" s="12">
        <f>IF(ISBLANK(VLOOKUP($H2880*100+P$2,Feuil2!$A$3:$CQ$931,HLOOKUP(Feuil1!$F2880,Feuil2!$E$1:$DG$2,2,0),0)),"",VLOOKUP($H2880*100+P$2,Feuil2!$A$3:$CQ$931,HLOOKUP(Feuil1!$F2880,Feuil2!$E$1:$DG$2,2,0),0))</f>
        <v>134.19999999999999</v>
      </c>
      <c r="Q2880" s="12">
        <f>IF(ISBLANK(VLOOKUP($H2880*100+Q$2,Feuil2!$A$3:$CQ$931,HLOOKUP(Feuil1!$F2880,Feuil2!$E$1:$DG$2,2,0),0)),"",VLOOKUP($H2880*100+Q$2,Feuil2!$A$3:$CQ$931,HLOOKUP(Feuil1!$F2880,Feuil2!$E$1:$DG$2,2,0),0))</f>
        <v>15.1</v>
      </c>
      <c r="R2880" s="12">
        <f>IF(ISBLANK(VLOOKUP($H2880*100+R$2,Feuil2!$A$3:$CQ$931,HLOOKUP(Feuil1!$F2880,Feuil2!$E$1:$DG$2,2,0),0)),"",VLOOKUP($H2880*100+R$2,Feuil2!$A$3:$CQ$931,HLOOKUP(Feuil1!$F2880,Feuil2!$E$1:$DG$2,2,0),0))</f>
        <v>8</v>
      </c>
      <c r="S2880" s="12">
        <f>IF(ISBLANK(VLOOKUP($H2880*100+S$2,Feuil2!$A$3:$CQ$931,HLOOKUP(Feuil1!$F2880,Feuil2!$E$1:$DG$2,2,0),0)),"",VLOOKUP($H2880*100+S$2,Feuil2!$A$3:$CQ$931,HLOOKUP(Feuil1!$F2880,Feuil2!$E$1:$DG$2,2,0),0))</f>
        <v>2.8</v>
      </c>
      <c r="T2880" s="12">
        <f>IF(ISBLANK(VLOOKUP($H2880*100+T$2,Feuil2!$A$3:$CQ$931,HLOOKUP(Feuil1!$F2880,Feuil2!$E$1:$DG$2,2,0),0)),"",VLOOKUP($H2880*100+T$2,Feuil2!$A$3:$CQ$931,HLOOKUP(Feuil1!$F2880,Feuil2!$E$1:$DG$2,2,0),0))</f>
        <v>2.8</v>
      </c>
      <c r="U2880" s="12">
        <f t="shared" si="67"/>
        <v>941.69999999999993</v>
      </c>
    </row>
    <row r="2881" spans="1:21" x14ac:dyDescent="0.35">
      <c r="A2881" s="10" t="s">
        <v>90</v>
      </c>
      <c r="B2881" s="8" t="s">
        <v>91</v>
      </c>
      <c r="C2881" s="39">
        <v>575900</v>
      </c>
      <c r="D2881" s="39">
        <v>444500</v>
      </c>
      <c r="E2881" s="39">
        <v>400</v>
      </c>
      <c r="F2881" s="10">
        <v>2258</v>
      </c>
      <c r="G2881" s="5" t="s">
        <v>47</v>
      </c>
      <c r="H2881" s="11">
        <v>1958</v>
      </c>
      <c r="I2881" s="12">
        <f>IF(ISBLANK(VLOOKUP($H2881*100+I$2,Feuil2!$A$3:$CQ$931,HLOOKUP(Feuil1!$F2881,Feuil2!$E$1:$DG$2,2,0),0)),"",VLOOKUP($H2881*100+I$2,Feuil2!$A$3:$CQ$931,HLOOKUP(Feuil1!$F2881,Feuil2!$E$1:$DG$2,2,0),0))</f>
        <v>2.8</v>
      </c>
      <c r="J2881" s="12">
        <f>IF(ISBLANK(VLOOKUP($H2881*100+J$2,Feuil2!$A$3:$CQ$931,HLOOKUP(Feuil1!$F2881,Feuil2!$E$1:$DG$2,2,0),0)),"",VLOOKUP($H2881*100+J$2,Feuil2!$A$3:$CQ$931,HLOOKUP(Feuil1!$F2881,Feuil2!$E$1:$DG$2,2,0),0))</f>
        <v>42.1</v>
      </c>
      <c r="K2881" s="12">
        <f>IF(ISBLANK(VLOOKUP($H2881*100+K$2,Feuil2!$A$3:$CQ$931,HLOOKUP(Feuil1!$F2881,Feuil2!$E$1:$DG$2,2,0),0)),"",VLOOKUP($H2881*100+K$2,Feuil2!$A$3:$CQ$931,HLOOKUP(Feuil1!$F2881,Feuil2!$E$1:$DG$2,2,0),0))</f>
        <v>47.1</v>
      </c>
      <c r="L2881" s="12">
        <f>IF(ISBLANK(VLOOKUP($H2881*100+L$2,Feuil2!$A$3:$CQ$931,HLOOKUP(Feuil1!$F2881,Feuil2!$E$1:$DG$2,2,0),0)),"",VLOOKUP($H2881*100+L$2,Feuil2!$A$3:$CQ$931,HLOOKUP(Feuil1!$F2881,Feuil2!$E$1:$DG$2,2,0),0))</f>
        <v>423.8</v>
      </c>
      <c r="M2881" s="12">
        <f>IF(ISBLANK(VLOOKUP($H2881*100+M$2,Feuil2!$A$3:$CQ$931,HLOOKUP(Feuil1!$F2881,Feuil2!$E$1:$DG$2,2,0),0)),"",VLOOKUP($H2881*100+M$2,Feuil2!$A$3:$CQ$931,HLOOKUP(Feuil1!$F2881,Feuil2!$E$1:$DG$2,2,0),0))</f>
        <v>43.9</v>
      </c>
      <c r="N2881" s="12">
        <f>IF(ISBLANK(VLOOKUP($H2881*100+N$2,Feuil2!$A$3:$CQ$931,HLOOKUP(Feuil1!$F2881,Feuil2!$E$1:$DG$2,2,0),0)),"",VLOOKUP($H2881*100+N$2,Feuil2!$A$3:$CQ$931,HLOOKUP(Feuil1!$F2881,Feuil2!$E$1:$DG$2,2,0),0))</f>
        <v>64.5</v>
      </c>
      <c r="O2881" s="12">
        <f>IF(ISBLANK(VLOOKUP($H2881*100+O$2,Feuil2!$A$3:$CQ$931,HLOOKUP(Feuil1!$F2881,Feuil2!$E$1:$DG$2,2,0),0)),"",VLOOKUP($H2881*100+O$2,Feuil2!$A$3:$CQ$931,HLOOKUP(Feuil1!$F2881,Feuil2!$E$1:$DG$2,2,0),0))</f>
        <v>117.9</v>
      </c>
      <c r="P2881" s="12">
        <f>IF(ISBLANK(VLOOKUP($H2881*100+P$2,Feuil2!$A$3:$CQ$931,HLOOKUP(Feuil1!$F2881,Feuil2!$E$1:$DG$2,2,0),0)),"",VLOOKUP($H2881*100+P$2,Feuil2!$A$3:$CQ$931,HLOOKUP(Feuil1!$F2881,Feuil2!$E$1:$DG$2,2,0),0))</f>
        <v>36.799999999999997</v>
      </c>
      <c r="Q2881" s="12">
        <f>IF(ISBLANK(VLOOKUP($H2881*100+Q$2,Feuil2!$A$3:$CQ$931,HLOOKUP(Feuil1!$F2881,Feuil2!$E$1:$DG$2,2,0),0)),"",VLOOKUP($H2881*100+Q$2,Feuil2!$A$3:$CQ$931,HLOOKUP(Feuil1!$F2881,Feuil2!$E$1:$DG$2,2,0),0))</f>
        <v>96.8</v>
      </c>
      <c r="R2881" s="12">
        <f>IF(ISBLANK(VLOOKUP($H2881*100+R$2,Feuil2!$A$3:$CQ$931,HLOOKUP(Feuil1!$F2881,Feuil2!$E$1:$DG$2,2,0),0)),"",VLOOKUP($H2881*100+R$2,Feuil2!$A$3:$CQ$931,HLOOKUP(Feuil1!$F2881,Feuil2!$E$1:$DG$2,2,0),0))</f>
        <v>2.8</v>
      </c>
      <c r="S2881" s="12">
        <f>IF(ISBLANK(VLOOKUP($H2881*100+S$2,Feuil2!$A$3:$CQ$931,HLOOKUP(Feuil1!$F2881,Feuil2!$E$1:$DG$2,2,0),0)),"",VLOOKUP($H2881*100+S$2,Feuil2!$A$3:$CQ$931,HLOOKUP(Feuil1!$F2881,Feuil2!$E$1:$DG$2,2,0),0))</f>
        <v>3.7</v>
      </c>
      <c r="T2881" s="12">
        <f>IF(ISBLANK(VLOOKUP($H2881*100+T$2,Feuil2!$A$3:$CQ$931,HLOOKUP(Feuil1!$F2881,Feuil2!$E$1:$DG$2,2,0),0)),"",VLOOKUP($H2881*100+T$2,Feuil2!$A$3:$CQ$931,HLOOKUP(Feuil1!$F2881,Feuil2!$E$1:$DG$2,2,0),0))</f>
        <v>2.8</v>
      </c>
      <c r="U2881" s="12">
        <f t="shared" si="67"/>
        <v>884.99999999999977</v>
      </c>
    </row>
    <row r="2882" spans="1:21" x14ac:dyDescent="0.35">
      <c r="A2882" s="10" t="s">
        <v>90</v>
      </c>
      <c r="B2882" s="8" t="s">
        <v>91</v>
      </c>
      <c r="C2882" s="39">
        <v>575900</v>
      </c>
      <c r="D2882" s="39">
        <v>444500</v>
      </c>
      <c r="E2882" s="39">
        <v>400</v>
      </c>
      <c r="F2882" s="10">
        <v>2258</v>
      </c>
      <c r="G2882" s="5" t="s">
        <v>47</v>
      </c>
      <c r="H2882" s="11">
        <v>1959</v>
      </c>
      <c r="I2882" s="12">
        <f>IF(ISBLANK(VLOOKUP($H2882*100+I$2,Feuil2!$A$3:$CQ$931,HLOOKUP(Feuil1!$F2882,Feuil2!$E$1:$DG$2,2,0),0)),"",VLOOKUP($H2882*100+I$2,Feuil2!$A$3:$CQ$931,HLOOKUP(Feuil1!$F2882,Feuil2!$E$1:$DG$2,2,0),0))</f>
        <v>15.6</v>
      </c>
      <c r="J2882" s="12">
        <f>IF(ISBLANK(VLOOKUP($H2882*100+J$2,Feuil2!$A$3:$CQ$931,HLOOKUP(Feuil1!$F2882,Feuil2!$E$1:$DG$2,2,0),0)),"",VLOOKUP($H2882*100+J$2,Feuil2!$A$3:$CQ$931,HLOOKUP(Feuil1!$F2882,Feuil2!$E$1:$DG$2,2,0),0))</f>
        <v>24.1</v>
      </c>
      <c r="K2882" s="12">
        <f>IF(ISBLANK(VLOOKUP($H2882*100+K$2,Feuil2!$A$3:$CQ$931,HLOOKUP(Feuil1!$F2882,Feuil2!$E$1:$DG$2,2,0),0)),"",VLOOKUP($H2882*100+K$2,Feuil2!$A$3:$CQ$931,HLOOKUP(Feuil1!$F2882,Feuil2!$E$1:$DG$2,2,0),0))</f>
        <v>163.19999999999999</v>
      </c>
      <c r="L2882" s="12">
        <f>IF(ISBLANK(VLOOKUP($H2882*100+L$2,Feuil2!$A$3:$CQ$931,HLOOKUP(Feuil1!$F2882,Feuil2!$E$1:$DG$2,2,0),0)),"",VLOOKUP($H2882*100+L$2,Feuil2!$A$3:$CQ$931,HLOOKUP(Feuil1!$F2882,Feuil2!$E$1:$DG$2,2,0),0))</f>
        <v>126.1</v>
      </c>
      <c r="M2882" s="12">
        <f>IF(ISBLANK(VLOOKUP($H2882*100+M$2,Feuil2!$A$3:$CQ$931,HLOOKUP(Feuil1!$F2882,Feuil2!$E$1:$DG$2,2,0),0)),"",VLOOKUP($H2882*100+M$2,Feuil2!$A$3:$CQ$931,HLOOKUP(Feuil1!$F2882,Feuil2!$E$1:$DG$2,2,0),0))</f>
        <v>252.6</v>
      </c>
      <c r="N2882" s="12">
        <f>IF(ISBLANK(VLOOKUP($H2882*100+N$2,Feuil2!$A$3:$CQ$931,HLOOKUP(Feuil1!$F2882,Feuil2!$E$1:$DG$2,2,0),0)),"",VLOOKUP($H2882*100+N$2,Feuil2!$A$3:$CQ$931,HLOOKUP(Feuil1!$F2882,Feuil2!$E$1:$DG$2,2,0),0))</f>
        <v>148.19999999999999</v>
      </c>
      <c r="O2882" s="12">
        <f>IF(ISBLANK(VLOOKUP($H2882*100+O$2,Feuil2!$A$3:$CQ$931,HLOOKUP(Feuil1!$F2882,Feuil2!$E$1:$DG$2,2,0),0)),"",VLOOKUP($H2882*100+O$2,Feuil2!$A$3:$CQ$931,HLOOKUP(Feuil1!$F2882,Feuil2!$E$1:$DG$2,2,0),0))</f>
        <v>286.8</v>
      </c>
      <c r="P2882" s="12">
        <f>IF(ISBLANK(VLOOKUP($H2882*100+P$2,Feuil2!$A$3:$CQ$931,HLOOKUP(Feuil1!$F2882,Feuil2!$E$1:$DG$2,2,0),0)),"",VLOOKUP($H2882*100+P$2,Feuil2!$A$3:$CQ$931,HLOOKUP(Feuil1!$F2882,Feuil2!$E$1:$DG$2,2,0),0))</f>
        <v>12.5</v>
      </c>
      <c r="Q2882" s="12">
        <f>IF(ISBLANK(VLOOKUP($H2882*100+Q$2,Feuil2!$A$3:$CQ$931,HLOOKUP(Feuil1!$F2882,Feuil2!$E$1:$DG$2,2,0),0)),"",VLOOKUP($H2882*100+Q$2,Feuil2!$A$3:$CQ$931,HLOOKUP(Feuil1!$F2882,Feuil2!$E$1:$DG$2,2,0),0))</f>
        <v>25.1</v>
      </c>
      <c r="R2882" s="12">
        <f>IF(ISBLANK(VLOOKUP($H2882*100+R$2,Feuil2!$A$3:$CQ$931,HLOOKUP(Feuil1!$F2882,Feuil2!$E$1:$DG$2,2,0),0)),"",VLOOKUP($H2882*100+R$2,Feuil2!$A$3:$CQ$931,HLOOKUP(Feuil1!$F2882,Feuil2!$E$1:$DG$2,2,0),0))</f>
        <v>31.5</v>
      </c>
      <c r="S2882" s="12">
        <f>IF(ISBLANK(VLOOKUP($H2882*100+S$2,Feuil2!$A$3:$CQ$931,HLOOKUP(Feuil1!$F2882,Feuil2!$E$1:$DG$2,2,0),0)),"",VLOOKUP($H2882*100+S$2,Feuil2!$A$3:$CQ$931,HLOOKUP(Feuil1!$F2882,Feuil2!$E$1:$DG$2,2,0),0))</f>
        <v>2.8</v>
      </c>
      <c r="T2882" s="12">
        <f>IF(ISBLANK(VLOOKUP($H2882*100+T$2,Feuil2!$A$3:$CQ$931,HLOOKUP(Feuil1!$F2882,Feuil2!$E$1:$DG$2,2,0),0)),"",VLOOKUP($H2882*100+T$2,Feuil2!$A$3:$CQ$931,HLOOKUP(Feuil1!$F2882,Feuil2!$E$1:$DG$2,2,0),0))</f>
        <v>2.8</v>
      </c>
      <c r="U2882" s="12">
        <f t="shared" si="67"/>
        <v>1091.2999999999997</v>
      </c>
    </row>
    <row r="2883" spans="1:21" x14ac:dyDescent="0.35">
      <c r="A2883" s="10" t="s">
        <v>90</v>
      </c>
      <c r="B2883" s="8" t="s">
        <v>91</v>
      </c>
      <c r="C2883" s="39">
        <v>575900</v>
      </c>
      <c r="D2883" s="39">
        <v>444500</v>
      </c>
      <c r="E2883" s="39">
        <v>400</v>
      </c>
      <c r="F2883" s="10">
        <v>2258</v>
      </c>
      <c r="G2883" s="5" t="s">
        <v>47</v>
      </c>
      <c r="H2883" s="11">
        <v>1960</v>
      </c>
      <c r="I2883" s="12">
        <f>IF(ISBLANK(VLOOKUP($H2883*100+I$2,Feuil2!$A$3:$CQ$931,HLOOKUP(Feuil1!$F2883,Feuil2!$E$1:$DG$2,2,0),0)),"",VLOOKUP($H2883*100+I$2,Feuil2!$A$3:$CQ$931,HLOOKUP(Feuil1!$F2883,Feuil2!$E$1:$DG$2,2,0),0))</f>
        <v>2.8</v>
      </c>
      <c r="J2883" s="12">
        <f>IF(ISBLANK(VLOOKUP($H2883*100+J$2,Feuil2!$A$3:$CQ$931,HLOOKUP(Feuil1!$F2883,Feuil2!$E$1:$DG$2,2,0),0)),"",VLOOKUP($H2883*100+J$2,Feuil2!$A$3:$CQ$931,HLOOKUP(Feuil1!$F2883,Feuil2!$E$1:$DG$2,2,0),0))</f>
        <v>122.1</v>
      </c>
      <c r="K2883" s="12">
        <f>IF(ISBLANK(VLOOKUP($H2883*100+K$2,Feuil2!$A$3:$CQ$931,HLOOKUP(Feuil1!$F2883,Feuil2!$E$1:$DG$2,2,0),0)),"",VLOOKUP($H2883*100+K$2,Feuil2!$A$3:$CQ$931,HLOOKUP(Feuil1!$F2883,Feuil2!$E$1:$DG$2,2,0),0))</f>
        <v>76.400000000000006</v>
      </c>
      <c r="L2883" s="12">
        <f>IF(ISBLANK(VLOOKUP($H2883*100+L$2,Feuil2!$A$3:$CQ$931,HLOOKUP(Feuil1!$F2883,Feuil2!$E$1:$DG$2,2,0),0)),"",VLOOKUP($H2883*100+L$2,Feuil2!$A$3:$CQ$931,HLOOKUP(Feuil1!$F2883,Feuil2!$E$1:$DG$2,2,0),0))</f>
        <v>187.7</v>
      </c>
      <c r="M2883" s="12">
        <f>IF(ISBLANK(VLOOKUP($H2883*100+M$2,Feuil2!$A$3:$CQ$931,HLOOKUP(Feuil1!$F2883,Feuil2!$E$1:$DG$2,2,0),0)),"",VLOOKUP($H2883*100+M$2,Feuil2!$A$3:$CQ$931,HLOOKUP(Feuil1!$F2883,Feuil2!$E$1:$DG$2,2,0),0))</f>
        <v>64.3</v>
      </c>
      <c r="N2883" s="12">
        <f>IF(ISBLANK(VLOOKUP($H2883*100+N$2,Feuil2!$A$3:$CQ$931,HLOOKUP(Feuil1!$F2883,Feuil2!$E$1:$DG$2,2,0),0)),"",VLOOKUP($H2883*100+N$2,Feuil2!$A$3:$CQ$931,HLOOKUP(Feuil1!$F2883,Feuil2!$E$1:$DG$2,2,0),0))</f>
        <v>16.8</v>
      </c>
      <c r="O2883" s="12">
        <f>IF(ISBLANK(VLOOKUP($H2883*100+O$2,Feuil2!$A$3:$CQ$931,HLOOKUP(Feuil1!$F2883,Feuil2!$E$1:$DG$2,2,0),0)),"",VLOOKUP($H2883*100+O$2,Feuil2!$A$3:$CQ$931,HLOOKUP(Feuil1!$F2883,Feuil2!$E$1:$DG$2,2,0),0))</f>
        <v>43.1</v>
      </c>
      <c r="P2883" s="12">
        <f>IF(ISBLANK(VLOOKUP($H2883*100+P$2,Feuil2!$A$3:$CQ$931,HLOOKUP(Feuil1!$F2883,Feuil2!$E$1:$DG$2,2,0),0)),"",VLOOKUP($H2883*100+P$2,Feuil2!$A$3:$CQ$931,HLOOKUP(Feuil1!$F2883,Feuil2!$E$1:$DG$2,2,0),0))</f>
        <v>45</v>
      </c>
      <c r="Q2883" s="12">
        <f>IF(ISBLANK(VLOOKUP($H2883*100+Q$2,Feuil2!$A$3:$CQ$931,HLOOKUP(Feuil1!$F2883,Feuil2!$E$1:$DG$2,2,0),0)),"",VLOOKUP($H2883*100+Q$2,Feuil2!$A$3:$CQ$931,HLOOKUP(Feuil1!$F2883,Feuil2!$E$1:$DG$2,2,0),0))</f>
        <v>55.6</v>
      </c>
      <c r="R2883" s="12">
        <f>IF(ISBLANK(VLOOKUP($H2883*100+R$2,Feuil2!$A$3:$CQ$931,HLOOKUP(Feuil1!$F2883,Feuil2!$E$1:$DG$2,2,0),0)),"",VLOOKUP($H2883*100+R$2,Feuil2!$A$3:$CQ$931,HLOOKUP(Feuil1!$F2883,Feuil2!$E$1:$DG$2,2,0),0))</f>
        <v>38</v>
      </c>
      <c r="S2883" s="12">
        <f>IF(ISBLANK(VLOOKUP($H2883*100+S$2,Feuil2!$A$3:$CQ$931,HLOOKUP(Feuil1!$F2883,Feuil2!$E$1:$DG$2,2,0),0)),"",VLOOKUP($H2883*100+S$2,Feuil2!$A$3:$CQ$931,HLOOKUP(Feuil1!$F2883,Feuil2!$E$1:$DG$2,2,0),0))</f>
        <v>2.8</v>
      </c>
      <c r="T2883" s="12">
        <f>IF(ISBLANK(VLOOKUP($H2883*100+T$2,Feuil2!$A$3:$CQ$931,HLOOKUP(Feuil1!$F2883,Feuil2!$E$1:$DG$2,2,0),0)),"",VLOOKUP($H2883*100+T$2,Feuil2!$A$3:$CQ$931,HLOOKUP(Feuil1!$F2883,Feuil2!$E$1:$DG$2,2,0),0))</f>
        <v>2.8</v>
      </c>
      <c r="U2883" s="12">
        <f t="shared" si="67"/>
        <v>657.4</v>
      </c>
    </row>
    <row r="2884" spans="1:21" x14ac:dyDescent="0.35">
      <c r="A2884" s="10" t="s">
        <v>90</v>
      </c>
      <c r="B2884" s="8" t="s">
        <v>91</v>
      </c>
      <c r="C2884" s="39">
        <v>575900</v>
      </c>
      <c r="D2884" s="39">
        <v>444500</v>
      </c>
      <c r="E2884" s="39">
        <v>400</v>
      </c>
      <c r="F2884" s="10">
        <v>2258</v>
      </c>
      <c r="G2884" s="5" t="s">
        <v>47</v>
      </c>
      <c r="H2884" s="11">
        <v>1961</v>
      </c>
      <c r="I2884" s="12">
        <f>IF(ISBLANK(VLOOKUP($H2884*100+I$2,Feuil2!$A$3:$CQ$931,HLOOKUP(Feuil1!$F2884,Feuil2!$E$1:$DG$2,2,0),0)),"",VLOOKUP($H2884*100+I$2,Feuil2!$A$3:$CQ$931,HLOOKUP(Feuil1!$F2884,Feuil2!$E$1:$DG$2,2,0),0))</f>
        <v>10.199999999999999</v>
      </c>
      <c r="J2884" s="12">
        <f>IF(ISBLANK(VLOOKUP($H2884*100+J$2,Feuil2!$A$3:$CQ$931,HLOOKUP(Feuil1!$F2884,Feuil2!$E$1:$DG$2,2,0),0)),"",VLOOKUP($H2884*100+J$2,Feuil2!$A$3:$CQ$931,HLOOKUP(Feuil1!$F2884,Feuil2!$E$1:$DG$2,2,0),0))</f>
        <v>50.4</v>
      </c>
      <c r="K2884" s="12">
        <f>IF(ISBLANK(VLOOKUP($H2884*100+K$2,Feuil2!$A$3:$CQ$931,HLOOKUP(Feuil1!$F2884,Feuil2!$E$1:$DG$2,2,0),0)),"",VLOOKUP($H2884*100+K$2,Feuil2!$A$3:$CQ$931,HLOOKUP(Feuil1!$F2884,Feuil2!$E$1:$DG$2,2,0),0))</f>
        <v>233.8</v>
      </c>
      <c r="L2884" s="12">
        <f>IF(ISBLANK(VLOOKUP($H2884*100+L$2,Feuil2!$A$3:$CQ$931,HLOOKUP(Feuil1!$F2884,Feuil2!$E$1:$DG$2,2,0),0)),"",VLOOKUP($H2884*100+L$2,Feuil2!$A$3:$CQ$931,HLOOKUP(Feuil1!$F2884,Feuil2!$E$1:$DG$2,2,0),0))</f>
        <v>123.4</v>
      </c>
      <c r="M2884" s="12">
        <f>IF(ISBLANK(VLOOKUP($H2884*100+M$2,Feuil2!$A$3:$CQ$931,HLOOKUP(Feuil1!$F2884,Feuil2!$E$1:$DG$2,2,0),0)),"",VLOOKUP($H2884*100+M$2,Feuil2!$A$3:$CQ$931,HLOOKUP(Feuil1!$F2884,Feuil2!$E$1:$DG$2,2,0),0))</f>
        <v>40.200000000000003</v>
      </c>
      <c r="N2884" s="12">
        <f>IF(ISBLANK(VLOOKUP($H2884*100+N$2,Feuil2!$A$3:$CQ$931,HLOOKUP(Feuil1!$F2884,Feuil2!$E$1:$DG$2,2,0),0)),"",VLOOKUP($H2884*100+N$2,Feuil2!$A$3:$CQ$931,HLOOKUP(Feuil1!$F2884,Feuil2!$E$1:$DG$2,2,0),0))</f>
        <v>17.100000000000001</v>
      </c>
      <c r="O2884" s="12">
        <f>IF(ISBLANK(VLOOKUP($H2884*100+O$2,Feuil2!$A$3:$CQ$931,HLOOKUP(Feuil1!$F2884,Feuil2!$E$1:$DG$2,2,0),0)),"",VLOOKUP($H2884*100+O$2,Feuil2!$A$3:$CQ$931,HLOOKUP(Feuil1!$F2884,Feuil2!$E$1:$DG$2,2,0),0))</f>
        <v>320.2</v>
      </c>
      <c r="P2884" s="12">
        <f>IF(ISBLANK(VLOOKUP($H2884*100+P$2,Feuil2!$A$3:$CQ$931,HLOOKUP(Feuil1!$F2884,Feuil2!$E$1:$DG$2,2,0),0)),"",VLOOKUP($H2884*100+P$2,Feuil2!$A$3:$CQ$931,HLOOKUP(Feuil1!$F2884,Feuil2!$E$1:$DG$2,2,0),0))</f>
        <v>75.900000000000006</v>
      </c>
      <c r="Q2884" s="12">
        <f>IF(ISBLANK(VLOOKUP($H2884*100+Q$2,Feuil2!$A$3:$CQ$931,HLOOKUP(Feuil1!$F2884,Feuil2!$E$1:$DG$2,2,0),0)),"",VLOOKUP($H2884*100+Q$2,Feuil2!$A$3:$CQ$931,HLOOKUP(Feuil1!$F2884,Feuil2!$E$1:$DG$2,2,0),0))</f>
        <v>19.7</v>
      </c>
      <c r="R2884" s="12">
        <f>IF(ISBLANK(VLOOKUP($H2884*100+R$2,Feuil2!$A$3:$CQ$931,HLOOKUP(Feuil1!$F2884,Feuil2!$E$1:$DG$2,2,0),0)),"",VLOOKUP($H2884*100+R$2,Feuil2!$A$3:$CQ$931,HLOOKUP(Feuil1!$F2884,Feuil2!$E$1:$DG$2,2,0),0))</f>
        <v>12</v>
      </c>
      <c r="S2884" s="12">
        <f>IF(ISBLANK(VLOOKUP($H2884*100+S$2,Feuil2!$A$3:$CQ$931,HLOOKUP(Feuil1!$F2884,Feuil2!$E$1:$DG$2,2,0),0)),"",VLOOKUP($H2884*100+S$2,Feuil2!$A$3:$CQ$931,HLOOKUP(Feuil1!$F2884,Feuil2!$E$1:$DG$2,2,0),0))</f>
        <v>2.8</v>
      </c>
      <c r="T2884" s="12">
        <f>IF(ISBLANK(VLOOKUP($H2884*100+T$2,Feuil2!$A$3:$CQ$931,HLOOKUP(Feuil1!$F2884,Feuil2!$E$1:$DG$2,2,0),0)),"",VLOOKUP($H2884*100+T$2,Feuil2!$A$3:$CQ$931,HLOOKUP(Feuil1!$F2884,Feuil2!$E$1:$DG$2,2,0),0))</f>
        <v>4.5</v>
      </c>
      <c r="U2884" s="12">
        <f t="shared" si="67"/>
        <v>910.19999999999993</v>
      </c>
    </row>
    <row r="2885" spans="1:21" x14ac:dyDescent="0.35">
      <c r="A2885" s="10" t="s">
        <v>90</v>
      </c>
      <c r="B2885" s="8" t="s">
        <v>91</v>
      </c>
      <c r="C2885" s="39">
        <v>575900</v>
      </c>
      <c r="D2885" s="39">
        <v>444500</v>
      </c>
      <c r="E2885" s="39">
        <v>400</v>
      </c>
      <c r="F2885" s="10">
        <v>2258</v>
      </c>
      <c r="G2885" s="5" t="s">
        <v>47</v>
      </c>
      <c r="H2885" s="11">
        <v>1962</v>
      </c>
      <c r="I2885" s="12">
        <f>IF(ISBLANK(VLOOKUP($H2885*100+I$2,Feuil2!$A$3:$CQ$931,HLOOKUP(Feuil1!$F2885,Feuil2!$E$1:$DG$2,2,0),0)),"",VLOOKUP($H2885*100+I$2,Feuil2!$A$3:$CQ$931,HLOOKUP(Feuil1!$F2885,Feuil2!$E$1:$DG$2,2,0),0))</f>
        <v>17.3</v>
      </c>
      <c r="J2885" s="12">
        <f>IF(ISBLANK(VLOOKUP($H2885*100+J$2,Feuil2!$A$3:$CQ$931,HLOOKUP(Feuil1!$F2885,Feuil2!$E$1:$DG$2,2,0),0)),"",VLOOKUP($H2885*100+J$2,Feuil2!$A$3:$CQ$931,HLOOKUP(Feuil1!$F2885,Feuil2!$E$1:$DG$2,2,0),0))</f>
        <v>61.2</v>
      </c>
      <c r="K2885" s="12">
        <f>IF(ISBLANK(VLOOKUP($H2885*100+K$2,Feuil2!$A$3:$CQ$931,HLOOKUP(Feuil1!$F2885,Feuil2!$E$1:$DG$2,2,0),0)),"",VLOOKUP($H2885*100+K$2,Feuil2!$A$3:$CQ$931,HLOOKUP(Feuil1!$F2885,Feuil2!$E$1:$DG$2,2,0),0))</f>
        <v>333.2</v>
      </c>
      <c r="L2885" s="12">
        <f>IF(ISBLANK(VLOOKUP($H2885*100+L$2,Feuil2!$A$3:$CQ$931,HLOOKUP(Feuil1!$F2885,Feuil2!$E$1:$DG$2,2,0),0)),"",VLOOKUP($H2885*100+L$2,Feuil2!$A$3:$CQ$931,HLOOKUP(Feuil1!$F2885,Feuil2!$E$1:$DG$2,2,0),0))</f>
        <v>167.4</v>
      </c>
      <c r="M2885" s="12">
        <f>IF(ISBLANK(VLOOKUP($H2885*100+M$2,Feuil2!$A$3:$CQ$931,HLOOKUP(Feuil1!$F2885,Feuil2!$E$1:$DG$2,2,0),0)),"",VLOOKUP($H2885*100+M$2,Feuil2!$A$3:$CQ$931,HLOOKUP(Feuil1!$F2885,Feuil2!$E$1:$DG$2,2,0),0))</f>
        <v>411.1</v>
      </c>
      <c r="N2885" s="12">
        <f>IF(ISBLANK(VLOOKUP($H2885*100+N$2,Feuil2!$A$3:$CQ$931,HLOOKUP(Feuil1!$F2885,Feuil2!$E$1:$DG$2,2,0),0)),"",VLOOKUP($H2885*100+N$2,Feuil2!$A$3:$CQ$931,HLOOKUP(Feuil1!$F2885,Feuil2!$E$1:$DG$2,2,0),0))</f>
        <v>357.8</v>
      </c>
      <c r="O2885" s="12">
        <f>IF(ISBLANK(VLOOKUP($H2885*100+O$2,Feuil2!$A$3:$CQ$931,HLOOKUP(Feuil1!$F2885,Feuil2!$E$1:$DG$2,2,0),0)),"",VLOOKUP($H2885*100+O$2,Feuil2!$A$3:$CQ$931,HLOOKUP(Feuil1!$F2885,Feuil2!$E$1:$DG$2,2,0),0))</f>
        <v>16</v>
      </c>
      <c r="P2885" s="12">
        <f>IF(ISBLANK(VLOOKUP($H2885*100+P$2,Feuil2!$A$3:$CQ$931,HLOOKUP(Feuil1!$F2885,Feuil2!$E$1:$DG$2,2,0),0)),"",VLOOKUP($H2885*100+P$2,Feuil2!$A$3:$CQ$931,HLOOKUP(Feuil1!$F2885,Feuil2!$E$1:$DG$2,2,0),0))</f>
        <v>58.6</v>
      </c>
      <c r="Q2885" s="12">
        <f>IF(ISBLANK(VLOOKUP($H2885*100+Q$2,Feuil2!$A$3:$CQ$931,HLOOKUP(Feuil1!$F2885,Feuil2!$E$1:$DG$2,2,0),0)),"",VLOOKUP($H2885*100+Q$2,Feuil2!$A$3:$CQ$931,HLOOKUP(Feuil1!$F2885,Feuil2!$E$1:$DG$2,2,0),0))</f>
        <v>109.6</v>
      </c>
      <c r="R2885" s="12">
        <f>IF(ISBLANK(VLOOKUP($H2885*100+R$2,Feuil2!$A$3:$CQ$931,HLOOKUP(Feuil1!$F2885,Feuil2!$E$1:$DG$2,2,0),0)),"",VLOOKUP($H2885*100+R$2,Feuil2!$A$3:$CQ$931,HLOOKUP(Feuil1!$F2885,Feuil2!$E$1:$DG$2,2,0),0))</f>
        <v>10.1</v>
      </c>
      <c r="S2885" s="12">
        <f>IF(ISBLANK(VLOOKUP($H2885*100+S$2,Feuil2!$A$3:$CQ$931,HLOOKUP(Feuil1!$F2885,Feuil2!$E$1:$DG$2,2,0),0)),"",VLOOKUP($H2885*100+S$2,Feuil2!$A$3:$CQ$931,HLOOKUP(Feuil1!$F2885,Feuil2!$E$1:$DG$2,2,0),0))</f>
        <v>9.8000000000000007</v>
      </c>
      <c r="T2885" s="12">
        <f>IF(ISBLANK(VLOOKUP($H2885*100+T$2,Feuil2!$A$3:$CQ$931,HLOOKUP(Feuil1!$F2885,Feuil2!$E$1:$DG$2,2,0),0)),"",VLOOKUP($H2885*100+T$2,Feuil2!$A$3:$CQ$931,HLOOKUP(Feuil1!$F2885,Feuil2!$E$1:$DG$2,2,0),0))</f>
        <v>7.8</v>
      </c>
      <c r="U2885" s="12">
        <f t="shared" si="67"/>
        <v>1559.8999999999996</v>
      </c>
    </row>
    <row r="2886" spans="1:21" x14ac:dyDescent="0.35">
      <c r="A2886" s="10" t="s">
        <v>90</v>
      </c>
      <c r="B2886" s="8" t="s">
        <v>91</v>
      </c>
      <c r="C2886" s="39">
        <v>575900</v>
      </c>
      <c r="D2886" s="39">
        <v>444500</v>
      </c>
      <c r="E2886" s="39">
        <v>400</v>
      </c>
      <c r="F2886" s="10">
        <v>2258</v>
      </c>
      <c r="G2886" s="5" t="s">
        <v>47</v>
      </c>
      <c r="H2886" s="11">
        <v>1963</v>
      </c>
      <c r="I2886" s="12">
        <f>IF(ISBLANK(VLOOKUP($H2886*100+I$2,Feuil2!$A$3:$CQ$931,HLOOKUP(Feuil1!$F2886,Feuil2!$E$1:$DG$2,2,0),0)),"",VLOOKUP($H2886*100+I$2,Feuil2!$A$3:$CQ$931,HLOOKUP(Feuil1!$F2886,Feuil2!$E$1:$DG$2,2,0),0))</f>
        <v>14.5</v>
      </c>
      <c r="J2886" s="12">
        <f>IF(ISBLANK(VLOOKUP($H2886*100+J$2,Feuil2!$A$3:$CQ$931,HLOOKUP(Feuil1!$F2886,Feuil2!$E$1:$DG$2,2,0),0)),"",VLOOKUP($H2886*100+J$2,Feuil2!$A$3:$CQ$931,HLOOKUP(Feuil1!$F2886,Feuil2!$E$1:$DG$2,2,0),0))</f>
        <v>10</v>
      </c>
      <c r="K2886" s="12">
        <f>IF(ISBLANK(VLOOKUP($H2886*100+K$2,Feuil2!$A$3:$CQ$931,HLOOKUP(Feuil1!$F2886,Feuil2!$E$1:$DG$2,2,0),0)),"",VLOOKUP($H2886*100+K$2,Feuil2!$A$3:$CQ$931,HLOOKUP(Feuil1!$F2886,Feuil2!$E$1:$DG$2,2,0),0))</f>
        <v>77</v>
      </c>
      <c r="L2886" s="12">
        <f>IF(ISBLANK(VLOOKUP($H2886*100+L$2,Feuil2!$A$3:$CQ$931,HLOOKUP(Feuil1!$F2886,Feuil2!$E$1:$DG$2,2,0),0)),"",VLOOKUP($H2886*100+L$2,Feuil2!$A$3:$CQ$931,HLOOKUP(Feuil1!$F2886,Feuil2!$E$1:$DG$2,2,0),0))</f>
        <v>570.5</v>
      </c>
      <c r="M2886" s="12">
        <f>IF(ISBLANK(VLOOKUP($H2886*100+M$2,Feuil2!$A$3:$CQ$931,HLOOKUP(Feuil1!$F2886,Feuil2!$E$1:$DG$2,2,0),0)),"",VLOOKUP($H2886*100+M$2,Feuil2!$A$3:$CQ$931,HLOOKUP(Feuil1!$F2886,Feuil2!$E$1:$DG$2,2,0),0))</f>
        <v>15.6</v>
      </c>
      <c r="N2886" s="12">
        <f>IF(ISBLANK(VLOOKUP($H2886*100+N$2,Feuil2!$A$3:$CQ$931,HLOOKUP(Feuil1!$F2886,Feuil2!$E$1:$DG$2,2,0),0)),"",VLOOKUP($H2886*100+N$2,Feuil2!$A$3:$CQ$931,HLOOKUP(Feuil1!$F2886,Feuil2!$E$1:$DG$2,2,0),0))</f>
        <v>156.19999999999999</v>
      </c>
      <c r="O2886" s="12">
        <f>IF(ISBLANK(VLOOKUP($H2886*100+O$2,Feuil2!$A$3:$CQ$931,HLOOKUP(Feuil1!$F2886,Feuil2!$E$1:$DG$2,2,0),0)),"",VLOOKUP($H2886*100+O$2,Feuil2!$A$3:$CQ$931,HLOOKUP(Feuil1!$F2886,Feuil2!$E$1:$DG$2,2,0),0))</f>
        <v>166.7</v>
      </c>
      <c r="P2886" s="12">
        <f>IF(ISBLANK(VLOOKUP($H2886*100+P$2,Feuil2!$A$3:$CQ$931,HLOOKUP(Feuil1!$F2886,Feuil2!$E$1:$DG$2,2,0),0)),"",VLOOKUP($H2886*100+P$2,Feuil2!$A$3:$CQ$931,HLOOKUP(Feuil1!$F2886,Feuil2!$E$1:$DG$2,2,0),0))</f>
        <v>147.30000000000001</v>
      </c>
      <c r="Q2886" s="12">
        <f>IF(ISBLANK(VLOOKUP($H2886*100+Q$2,Feuil2!$A$3:$CQ$931,HLOOKUP(Feuil1!$F2886,Feuil2!$E$1:$DG$2,2,0),0)),"",VLOOKUP($H2886*100+Q$2,Feuil2!$A$3:$CQ$931,HLOOKUP(Feuil1!$F2886,Feuil2!$E$1:$DG$2,2,0),0))</f>
        <v>10</v>
      </c>
      <c r="R2886" s="12">
        <f>IF(ISBLANK(VLOOKUP($H2886*100+R$2,Feuil2!$A$3:$CQ$931,HLOOKUP(Feuil1!$F2886,Feuil2!$E$1:$DG$2,2,0),0)),"",VLOOKUP($H2886*100+R$2,Feuil2!$A$3:$CQ$931,HLOOKUP(Feuil1!$F2886,Feuil2!$E$1:$DG$2,2,0),0))</f>
        <v>6.1</v>
      </c>
      <c r="S2886" s="12">
        <f>IF(ISBLANK(VLOOKUP($H2886*100+S$2,Feuil2!$A$3:$CQ$931,HLOOKUP(Feuil1!$F2886,Feuil2!$E$1:$DG$2,2,0),0)),"",VLOOKUP($H2886*100+S$2,Feuil2!$A$3:$CQ$931,HLOOKUP(Feuil1!$F2886,Feuil2!$E$1:$DG$2,2,0),0))</f>
        <v>2.8</v>
      </c>
      <c r="T2886" s="12">
        <f>IF(ISBLANK(VLOOKUP($H2886*100+T$2,Feuil2!$A$3:$CQ$931,HLOOKUP(Feuil1!$F2886,Feuil2!$E$1:$DG$2,2,0),0)),"",VLOOKUP($H2886*100+T$2,Feuil2!$A$3:$CQ$931,HLOOKUP(Feuil1!$F2886,Feuil2!$E$1:$DG$2,2,0),0))</f>
        <v>5.2</v>
      </c>
      <c r="U2886" s="12">
        <f t="shared" si="67"/>
        <v>1181.8999999999999</v>
      </c>
    </row>
    <row r="2887" spans="1:21" x14ac:dyDescent="0.35">
      <c r="A2887" s="10" t="s">
        <v>90</v>
      </c>
      <c r="B2887" s="8" t="s">
        <v>91</v>
      </c>
      <c r="C2887" s="39">
        <v>575900</v>
      </c>
      <c r="D2887" s="39">
        <v>444500</v>
      </c>
      <c r="E2887" s="39">
        <v>400</v>
      </c>
      <c r="F2887" s="10">
        <v>2258</v>
      </c>
      <c r="G2887" s="5" t="s">
        <v>47</v>
      </c>
      <c r="H2887" s="11">
        <v>1964</v>
      </c>
      <c r="I2887" s="12">
        <f>IF(ISBLANK(VLOOKUP($H2887*100+I$2,Feuil2!$A$3:$CQ$931,HLOOKUP(Feuil1!$F2887,Feuil2!$E$1:$DG$2,2,0),0)),"",VLOOKUP($H2887*100+I$2,Feuil2!$A$3:$CQ$931,HLOOKUP(Feuil1!$F2887,Feuil2!$E$1:$DG$2,2,0),0))</f>
        <v>8.4</v>
      </c>
      <c r="J2887" s="12">
        <f>IF(ISBLANK(VLOOKUP($H2887*100+J$2,Feuil2!$A$3:$CQ$931,HLOOKUP(Feuil1!$F2887,Feuil2!$E$1:$DG$2,2,0),0)),"",VLOOKUP($H2887*100+J$2,Feuil2!$A$3:$CQ$931,HLOOKUP(Feuil1!$F2887,Feuil2!$E$1:$DG$2,2,0),0))</f>
        <v>9.4</v>
      </c>
      <c r="K2887" s="12">
        <f>IF(ISBLANK(VLOOKUP($H2887*100+K$2,Feuil2!$A$3:$CQ$931,HLOOKUP(Feuil1!$F2887,Feuil2!$E$1:$DG$2,2,0),0)),"",VLOOKUP($H2887*100+K$2,Feuil2!$A$3:$CQ$931,HLOOKUP(Feuil1!$F2887,Feuil2!$E$1:$DG$2,2,0),0))</f>
        <v>164.5</v>
      </c>
      <c r="L2887" s="12">
        <f>IF(ISBLANK(VLOOKUP($H2887*100+L$2,Feuil2!$A$3:$CQ$931,HLOOKUP(Feuil1!$F2887,Feuil2!$E$1:$DG$2,2,0),0)),"",VLOOKUP($H2887*100+L$2,Feuil2!$A$3:$CQ$931,HLOOKUP(Feuil1!$F2887,Feuil2!$E$1:$DG$2,2,0),0))</f>
        <v>222.2</v>
      </c>
      <c r="M2887" s="12">
        <f>IF(ISBLANK(VLOOKUP($H2887*100+M$2,Feuil2!$A$3:$CQ$931,HLOOKUP(Feuil1!$F2887,Feuil2!$E$1:$DG$2,2,0),0)),"",VLOOKUP($H2887*100+M$2,Feuil2!$A$3:$CQ$931,HLOOKUP(Feuil1!$F2887,Feuil2!$E$1:$DG$2,2,0),0))</f>
        <v>122.7</v>
      </c>
      <c r="N2887" s="12">
        <f>IF(ISBLANK(VLOOKUP($H2887*100+N$2,Feuil2!$A$3:$CQ$931,HLOOKUP(Feuil1!$F2887,Feuil2!$E$1:$DG$2,2,0),0)),"",VLOOKUP($H2887*100+N$2,Feuil2!$A$3:$CQ$931,HLOOKUP(Feuil1!$F2887,Feuil2!$E$1:$DG$2,2,0),0))</f>
        <v>165.1</v>
      </c>
      <c r="O2887" s="12">
        <f>IF(ISBLANK(VLOOKUP($H2887*100+O$2,Feuil2!$A$3:$CQ$931,HLOOKUP(Feuil1!$F2887,Feuil2!$E$1:$DG$2,2,0),0)),"",VLOOKUP($H2887*100+O$2,Feuil2!$A$3:$CQ$931,HLOOKUP(Feuil1!$F2887,Feuil2!$E$1:$DG$2,2,0),0))</f>
        <v>68.599999999999994</v>
      </c>
      <c r="P2887" s="12">
        <f>IF(ISBLANK(VLOOKUP($H2887*100+P$2,Feuil2!$A$3:$CQ$931,HLOOKUP(Feuil1!$F2887,Feuil2!$E$1:$DG$2,2,0),0)),"",VLOOKUP($H2887*100+P$2,Feuil2!$A$3:$CQ$931,HLOOKUP(Feuil1!$F2887,Feuil2!$E$1:$DG$2,2,0),0))</f>
        <v>62.9</v>
      </c>
      <c r="Q2887" s="12">
        <f>IF(ISBLANK(VLOOKUP($H2887*100+Q$2,Feuil2!$A$3:$CQ$931,HLOOKUP(Feuil1!$F2887,Feuil2!$E$1:$DG$2,2,0),0)),"",VLOOKUP($H2887*100+Q$2,Feuil2!$A$3:$CQ$931,HLOOKUP(Feuil1!$F2887,Feuil2!$E$1:$DG$2,2,0),0))</f>
        <v>5.0999999999999996</v>
      </c>
      <c r="R2887" s="12">
        <f>IF(ISBLANK(VLOOKUP($H2887*100+R$2,Feuil2!$A$3:$CQ$931,HLOOKUP(Feuil1!$F2887,Feuil2!$E$1:$DG$2,2,0),0)),"",VLOOKUP($H2887*100+R$2,Feuil2!$A$3:$CQ$931,HLOOKUP(Feuil1!$F2887,Feuil2!$E$1:$DG$2,2,0),0))</f>
        <v>47.4</v>
      </c>
      <c r="S2887" s="12">
        <f>IF(ISBLANK(VLOOKUP($H2887*100+S$2,Feuil2!$A$3:$CQ$931,HLOOKUP(Feuil1!$F2887,Feuil2!$E$1:$DG$2,2,0),0)),"",VLOOKUP($H2887*100+S$2,Feuil2!$A$3:$CQ$931,HLOOKUP(Feuil1!$F2887,Feuil2!$E$1:$DG$2,2,0),0))</f>
        <v>3.4</v>
      </c>
      <c r="T2887" s="12">
        <f>IF(ISBLANK(VLOOKUP($H2887*100+T$2,Feuil2!$A$3:$CQ$931,HLOOKUP(Feuil1!$F2887,Feuil2!$E$1:$DG$2,2,0),0)),"",VLOOKUP($H2887*100+T$2,Feuil2!$A$3:$CQ$931,HLOOKUP(Feuil1!$F2887,Feuil2!$E$1:$DG$2,2,0),0))</f>
        <v>3.7</v>
      </c>
      <c r="U2887" s="12">
        <f t="shared" si="67"/>
        <v>883.40000000000009</v>
      </c>
    </row>
    <row r="2888" spans="1:21" x14ac:dyDescent="0.35">
      <c r="A2888" s="10" t="s">
        <v>90</v>
      </c>
      <c r="B2888" s="8" t="s">
        <v>91</v>
      </c>
      <c r="C2888" s="39">
        <v>575900</v>
      </c>
      <c r="D2888" s="39">
        <v>444500</v>
      </c>
      <c r="E2888" s="39">
        <v>400</v>
      </c>
      <c r="F2888" s="10">
        <v>2258</v>
      </c>
      <c r="G2888" s="5" t="s">
        <v>47</v>
      </c>
      <c r="H2888" s="11">
        <v>1965</v>
      </c>
      <c r="I2888" s="12">
        <f>IF(ISBLANK(VLOOKUP($H2888*100+I$2,Feuil2!$A$3:$CQ$931,HLOOKUP(Feuil1!$F2888,Feuil2!$E$1:$DG$2,2,0),0)),"",VLOOKUP($H2888*100+I$2,Feuil2!$A$3:$CQ$931,HLOOKUP(Feuil1!$F2888,Feuil2!$E$1:$DG$2,2,0),0))</f>
        <v>62.2</v>
      </c>
      <c r="J2888" s="12">
        <f>IF(ISBLANK(VLOOKUP($H2888*100+J$2,Feuil2!$A$3:$CQ$931,HLOOKUP(Feuil1!$F2888,Feuil2!$E$1:$DG$2,2,0),0)),"",VLOOKUP($H2888*100+J$2,Feuil2!$A$3:$CQ$931,HLOOKUP(Feuil1!$F2888,Feuil2!$E$1:$DG$2,2,0),0))</f>
        <v>131.6</v>
      </c>
      <c r="K2888" s="12">
        <f>IF(ISBLANK(VLOOKUP($H2888*100+K$2,Feuil2!$A$3:$CQ$931,HLOOKUP(Feuil1!$F2888,Feuil2!$E$1:$DG$2,2,0),0)),"",VLOOKUP($H2888*100+K$2,Feuil2!$A$3:$CQ$931,HLOOKUP(Feuil1!$F2888,Feuil2!$E$1:$DG$2,2,0),0))</f>
        <v>120.2</v>
      </c>
      <c r="L2888" s="12">
        <f>IF(ISBLANK(VLOOKUP($H2888*100+L$2,Feuil2!$A$3:$CQ$931,HLOOKUP(Feuil1!$F2888,Feuil2!$E$1:$DG$2,2,0),0)),"",VLOOKUP($H2888*100+L$2,Feuil2!$A$3:$CQ$931,HLOOKUP(Feuil1!$F2888,Feuil2!$E$1:$DG$2,2,0),0))</f>
        <v>85.9</v>
      </c>
      <c r="M2888" s="12">
        <f>IF(ISBLANK(VLOOKUP($H2888*100+M$2,Feuil2!$A$3:$CQ$931,HLOOKUP(Feuil1!$F2888,Feuil2!$E$1:$DG$2,2,0),0)),"",VLOOKUP($H2888*100+M$2,Feuil2!$A$3:$CQ$931,HLOOKUP(Feuil1!$F2888,Feuil2!$E$1:$DG$2,2,0),0))</f>
        <v>130.69999999999999</v>
      </c>
      <c r="N2888" s="12">
        <f>IF(ISBLANK(VLOOKUP($H2888*100+N$2,Feuil2!$A$3:$CQ$931,HLOOKUP(Feuil1!$F2888,Feuil2!$E$1:$DG$2,2,0),0)),"",VLOOKUP($H2888*100+N$2,Feuil2!$A$3:$CQ$931,HLOOKUP(Feuil1!$F2888,Feuil2!$E$1:$DG$2,2,0),0))</f>
        <v>180.2</v>
      </c>
      <c r="O2888" s="12">
        <f>IF(ISBLANK(VLOOKUP($H2888*100+O$2,Feuil2!$A$3:$CQ$931,HLOOKUP(Feuil1!$F2888,Feuil2!$E$1:$DG$2,2,0),0)),"",VLOOKUP($H2888*100+O$2,Feuil2!$A$3:$CQ$931,HLOOKUP(Feuil1!$F2888,Feuil2!$E$1:$DG$2,2,0),0))</f>
        <v>19.100000000000001</v>
      </c>
      <c r="P2888" s="12">
        <f>IF(ISBLANK(VLOOKUP($H2888*100+P$2,Feuil2!$A$3:$CQ$931,HLOOKUP(Feuil1!$F2888,Feuil2!$E$1:$DG$2,2,0),0)),"",VLOOKUP($H2888*100+P$2,Feuil2!$A$3:$CQ$931,HLOOKUP(Feuil1!$F2888,Feuil2!$E$1:$DG$2,2,0),0))</f>
        <v>23.9</v>
      </c>
      <c r="Q2888" s="12">
        <f>IF(ISBLANK(VLOOKUP($H2888*100+Q$2,Feuil2!$A$3:$CQ$931,HLOOKUP(Feuil1!$F2888,Feuil2!$E$1:$DG$2,2,0),0)),"",VLOOKUP($H2888*100+Q$2,Feuil2!$A$3:$CQ$931,HLOOKUP(Feuil1!$F2888,Feuil2!$E$1:$DG$2,2,0),0))</f>
        <v>21.8</v>
      </c>
      <c r="R2888" s="12">
        <f>IF(ISBLANK(VLOOKUP($H2888*100+R$2,Feuil2!$A$3:$CQ$931,HLOOKUP(Feuil1!$F2888,Feuil2!$E$1:$DG$2,2,0),0)),"",VLOOKUP($H2888*100+R$2,Feuil2!$A$3:$CQ$931,HLOOKUP(Feuil1!$F2888,Feuil2!$E$1:$DG$2,2,0),0))</f>
        <v>5.0999999999999996</v>
      </c>
      <c r="S2888" s="12">
        <f>IF(ISBLANK(VLOOKUP($H2888*100+S$2,Feuil2!$A$3:$CQ$931,HLOOKUP(Feuil1!$F2888,Feuil2!$E$1:$DG$2,2,0),0)),"",VLOOKUP($H2888*100+S$2,Feuil2!$A$3:$CQ$931,HLOOKUP(Feuil1!$F2888,Feuil2!$E$1:$DG$2,2,0),0))</f>
        <v>2.8</v>
      </c>
      <c r="T2888" s="12">
        <f>IF(ISBLANK(VLOOKUP($H2888*100+T$2,Feuil2!$A$3:$CQ$931,HLOOKUP(Feuil1!$F2888,Feuil2!$E$1:$DG$2,2,0),0)),"",VLOOKUP($H2888*100+T$2,Feuil2!$A$3:$CQ$931,HLOOKUP(Feuil1!$F2888,Feuil2!$E$1:$DG$2,2,0),0))</f>
        <v>2.8</v>
      </c>
      <c r="U2888" s="12">
        <f t="shared" si="67"/>
        <v>786.29999999999984</v>
      </c>
    </row>
    <row r="2889" spans="1:21" x14ac:dyDescent="0.35">
      <c r="A2889" s="10" t="s">
        <v>90</v>
      </c>
      <c r="B2889" s="8" t="s">
        <v>91</v>
      </c>
      <c r="C2889" s="39">
        <v>575900</v>
      </c>
      <c r="D2889" s="39">
        <v>444500</v>
      </c>
      <c r="E2889" s="39">
        <v>400</v>
      </c>
      <c r="F2889" s="10">
        <v>2258</v>
      </c>
      <c r="G2889" s="5" t="s">
        <v>47</v>
      </c>
      <c r="H2889" s="11">
        <v>1966</v>
      </c>
      <c r="I2889" s="12">
        <f>IF(ISBLANK(VLOOKUP($H2889*100+I$2,Feuil2!$A$3:$CQ$931,HLOOKUP(Feuil1!$F2889,Feuil2!$E$1:$DG$2,2,0),0)),"",VLOOKUP($H2889*100+I$2,Feuil2!$A$3:$CQ$931,HLOOKUP(Feuil1!$F2889,Feuil2!$E$1:$DG$2,2,0),0))</f>
        <v>7.5</v>
      </c>
      <c r="J2889" s="12">
        <f>IF(ISBLANK(VLOOKUP($H2889*100+J$2,Feuil2!$A$3:$CQ$931,HLOOKUP(Feuil1!$F2889,Feuil2!$E$1:$DG$2,2,0),0)),"",VLOOKUP($H2889*100+J$2,Feuil2!$A$3:$CQ$931,HLOOKUP(Feuil1!$F2889,Feuil2!$E$1:$DG$2,2,0),0))</f>
        <v>112.9</v>
      </c>
      <c r="K2889" s="12">
        <f>IF(ISBLANK(VLOOKUP($H2889*100+K$2,Feuil2!$A$3:$CQ$931,HLOOKUP(Feuil1!$F2889,Feuil2!$E$1:$DG$2,2,0),0)),"",VLOOKUP($H2889*100+K$2,Feuil2!$A$3:$CQ$931,HLOOKUP(Feuil1!$F2889,Feuil2!$E$1:$DG$2,2,0),0))</f>
        <v>51.6</v>
      </c>
      <c r="L2889" s="12">
        <f>IF(ISBLANK(VLOOKUP($H2889*100+L$2,Feuil2!$A$3:$CQ$931,HLOOKUP(Feuil1!$F2889,Feuil2!$E$1:$DG$2,2,0),0)),"",VLOOKUP($H2889*100+L$2,Feuil2!$A$3:$CQ$931,HLOOKUP(Feuil1!$F2889,Feuil2!$E$1:$DG$2,2,0),0))</f>
        <v>24</v>
      </c>
      <c r="M2889" s="12">
        <f>IF(ISBLANK(VLOOKUP($H2889*100+M$2,Feuil2!$A$3:$CQ$931,HLOOKUP(Feuil1!$F2889,Feuil2!$E$1:$DG$2,2,0),0)),"",VLOOKUP($H2889*100+M$2,Feuil2!$A$3:$CQ$931,HLOOKUP(Feuil1!$F2889,Feuil2!$E$1:$DG$2,2,0),0))</f>
        <v>31.5</v>
      </c>
      <c r="N2889" s="12">
        <f>IF(ISBLANK(VLOOKUP($H2889*100+N$2,Feuil2!$A$3:$CQ$931,HLOOKUP(Feuil1!$F2889,Feuil2!$E$1:$DG$2,2,0),0)),"",VLOOKUP($H2889*100+N$2,Feuil2!$A$3:$CQ$931,HLOOKUP(Feuil1!$F2889,Feuil2!$E$1:$DG$2,2,0),0))</f>
        <v>167.9</v>
      </c>
      <c r="O2889" s="12">
        <f>IF(ISBLANK(VLOOKUP($H2889*100+O$2,Feuil2!$A$3:$CQ$931,HLOOKUP(Feuil1!$F2889,Feuil2!$E$1:$DG$2,2,0),0)),"",VLOOKUP($H2889*100+O$2,Feuil2!$A$3:$CQ$931,HLOOKUP(Feuil1!$F2889,Feuil2!$E$1:$DG$2,2,0),0))</f>
        <v>40.5</v>
      </c>
      <c r="P2889" s="12">
        <f>IF(ISBLANK(VLOOKUP($H2889*100+P$2,Feuil2!$A$3:$CQ$931,HLOOKUP(Feuil1!$F2889,Feuil2!$E$1:$DG$2,2,0),0)),"",VLOOKUP($H2889*100+P$2,Feuil2!$A$3:$CQ$931,HLOOKUP(Feuil1!$F2889,Feuil2!$E$1:$DG$2,2,0),0))</f>
        <v>72.8</v>
      </c>
      <c r="Q2889" s="12">
        <f>IF(ISBLANK(VLOOKUP($H2889*100+Q$2,Feuil2!$A$3:$CQ$931,HLOOKUP(Feuil1!$F2889,Feuil2!$E$1:$DG$2,2,0),0)),"",VLOOKUP($H2889*100+Q$2,Feuil2!$A$3:$CQ$931,HLOOKUP(Feuil1!$F2889,Feuil2!$E$1:$DG$2,2,0),0))</f>
        <v>24.2</v>
      </c>
      <c r="R2889" s="12">
        <f>IF(ISBLANK(VLOOKUP($H2889*100+R$2,Feuil2!$A$3:$CQ$931,HLOOKUP(Feuil1!$F2889,Feuil2!$E$1:$DG$2,2,0),0)),"",VLOOKUP($H2889*100+R$2,Feuil2!$A$3:$CQ$931,HLOOKUP(Feuil1!$F2889,Feuil2!$E$1:$DG$2,2,0),0))</f>
        <v>32.5</v>
      </c>
      <c r="S2889" s="12">
        <f>IF(ISBLANK(VLOOKUP($H2889*100+S$2,Feuil2!$A$3:$CQ$931,HLOOKUP(Feuil1!$F2889,Feuil2!$E$1:$DG$2,2,0),0)),"",VLOOKUP($H2889*100+S$2,Feuil2!$A$3:$CQ$931,HLOOKUP(Feuil1!$F2889,Feuil2!$E$1:$DG$2,2,0),0))</f>
        <v>2.8</v>
      </c>
      <c r="T2889" s="12">
        <f>IF(ISBLANK(VLOOKUP($H2889*100+T$2,Feuil2!$A$3:$CQ$931,HLOOKUP(Feuil1!$F2889,Feuil2!$E$1:$DG$2,2,0),0)),"",VLOOKUP($H2889*100+T$2,Feuil2!$A$3:$CQ$931,HLOOKUP(Feuil1!$F2889,Feuil2!$E$1:$DG$2,2,0),0))</f>
        <v>2.8</v>
      </c>
      <c r="U2889" s="12">
        <f t="shared" si="67"/>
        <v>570.99999999999989</v>
      </c>
    </row>
    <row r="2890" spans="1:21" x14ac:dyDescent="0.35">
      <c r="A2890" s="10" t="s">
        <v>90</v>
      </c>
      <c r="B2890" s="8" t="s">
        <v>91</v>
      </c>
      <c r="C2890" s="39">
        <v>575900</v>
      </c>
      <c r="D2890" s="39">
        <v>444500</v>
      </c>
      <c r="E2890" s="39">
        <v>400</v>
      </c>
      <c r="F2890" s="10">
        <v>2258</v>
      </c>
      <c r="G2890" s="5" t="s">
        <v>47</v>
      </c>
      <c r="H2890" s="11">
        <v>1967</v>
      </c>
      <c r="I2890" s="12">
        <f>IF(ISBLANK(VLOOKUP($H2890*100+I$2,Feuil2!$A$3:$CQ$931,HLOOKUP(Feuil1!$F2890,Feuil2!$E$1:$DG$2,2,0),0)),"",VLOOKUP($H2890*100+I$2,Feuil2!$A$3:$CQ$931,HLOOKUP(Feuil1!$F2890,Feuil2!$E$1:$DG$2,2,0),0))</f>
        <v>8.8000000000000007</v>
      </c>
      <c r="J2890" s="12">
        <f>IF(ISBLANK(VLOOKUP($H2890*100+J$2,Feuil2!$A$3:$CQ$931,HLOOKUP(Feuil1!$F2890,Feuil2!$E$1:$DG$2,2,0),0)),"",VLOOKUP($H2890*100+J$2,Feuil2!$A$3:$CQ$931,HLOOKUP(Feuil1!$F2890,Feuil2!$E$1:$DG$2,2,0),0))</f>
        <v>42.7</v>
      </c>
      <c r="K2890" s="12">
        <f>IF(ISBLANK(VLOOKUP($H2890*100+K$2,Feuil2!$A$3:$CQ$931,HLOOKUP(Feuil1!$F2890,Feuil2!$E$1:$DG$2,2,0),0)),"",VLOOKUP($H2890*100+K$2,Feuil2!$A$3:$CQ$931,HLOOKUP(Feuil1!$F2890,Feuil2!$E$1:$DG$2,2,0),0))</f>
        <v>169.8</v>
      </c>
      <c r="L2890" s="12">
        <f>IF(ISBLANK(VLOOKUP($H2890*100+L$2,Feuil2!$A$3:$CQ$931,HLOOKUP(Feuil1!$F2890,Feuil2!$E$1:$DG$2,2,0),0)),"",VLOOKUP($H2890*100+L$2,Feuil2!$A$3:$CQ$931,HLOOKUP(Feuil1!$F2890,Feuil2!$E$1:$DG$2,2,0),0))</f>
        <v>53.4</v>
      </c>
      <c r="M2890" s="12">
        <f>IF(ISBLANK(VLOOKUP($H2890*100+M$2,Feuil2!$A$3:$CQ$931,HLOOKUP(Feuil1!$F2890,Feuil2!$E$1:$DG$2,2,0),0)),"",VLOOKUP($H2890*100+M$2,Feuil2!$A$3:$CQ$931,HLOOKUP(Feuil1!$F2890,Feuil2!$E$1:$DG$2,2,0),0))</f>
        <v>10.9</v>
      </c>
      <c r="N2890" s="12">
        <f>IF(ISBLANK(VLOOKUP($H2890*100+N$2,Feuil2!$A$3:$CQ$931,HLOOKUP(Feuil1!$F2890,Feuil2!$E$1:$DG$2,2,0),0)),"",VLOOKUP($H2890*100+N$2,Feuil2!$A$3:$CQ$931,HLOOKUP(Feuil1!$F2890,Feuil2!$E$1:$DG$2,2,0),0))</f>
        <v>212.5</v>
      </c>
      <c r="O2890" s="12">
        <f>IF(ISBLANK(VLOOKUP($H2890*100+O$2,Feuil2!$A$3:$CQ$931,HLOOKUP(Feuil1!$F2890,Feuil2!$E$1:$DG$2,2,0),0)),"",VLOOKUP($H2890*100+O$2,Feuil2!$A$3:$CQ$931,HLOOKUP(Feuil1!$F2890,Feuil2!$E$1:$DG$2,2,0),0))</f>
        <v>177.4</v>
      </c>
      <c r="P2890" s="12">
        <f>IF(ISBLANK(VLOOKUP($H2890*100+P$2,Feuil2!$A$3:$CQ$931,HLOOKUP(Feuil1!$F2890,Feuil2!$E$1:$DG$2,2,0),0)),"",VLOOKUP($H2890*100+P$2,Feuil2!$A$3:$CQ$931,HLOOKUP(Feuil1!$F2890,Feuil2!$E$1:$DG$2,2,0),0))</f>
        <v>50.9</v>
      </c>
      <c r="Q2890" s="12">
        <f>IF(ISBLANK(VLOOKUP($H2890*100+Q$2,Feuil2!$A$3:$CQ$931,HLOOKUP(Feuil1!$F2890,Feuil2!$E$1:$DG$2,2,0),0)),"",VLOOKUP($H2890*100+Q$2,Feuil2!$A$3:$CQ$931,HLOOKUP(Feuil1!$F2890,Feuil2!$E$1:$DG$2,2,0),0))</f>
        <v>44.6</v>
      </c>
      <c r="R2890" s="12">
        <f>IF(ISBLANK(VLOOKUP($H2890*100+R$2,Feuil2!$A$3:$CQ$931,HLOOKUP(Feuil1!$F2890,Feuil2!$E$1:$DG$2,2,0),0)),"",VLOOKUP($H2890*100+R$2,Feuil2!$A$3:$CQ$931,HLOOKUP(Feuil1!$F2890,Feuil2!$E$1:$DG$2,2,0),0))</f>
        <v>18.7</v>
      </c>
      <c r="S2890" s="12">
        <f>IF(ISBLANK(VLOOKUP($H2890*100+S$2,Feuil2!$A$3:$CQ$931,HLOOKUP(Feuil1!$F2890,Feuil2!$E$1:$DG$2,2,0),0)),"",VLOOKUP($H2890*100+S$2,Feuil2!$A$3:$CQ$931,HLOOKUP(Feuil1!$F2890,Feuil2!$E$1:$DG$2,2,0),0))</f>
        <v>2.8</v>
      </c>
      <c r="T2890" s="12">
        <f>IF(ISBLANK(VLOOKUP($H2890*100+T$2,Feuil2!$A$3:$CQ$931,HLOOKUP(Feuil1!$F2890,Feuil2!$E$1:$DG$2,2,0),0)),"",VLOOKUP($H2890*100+T$2,Feuil2!$A$3:$CQ$931,HLOOKUP(Feuil1!$F2890,Feuil2!$E$1:$DG$2,2,0),0))</f>
        <v>12.1</v>
      </c>
      <c r="U2890" s="12">
        <f t="shared" si="67"/>
        <v>804.6</v>
      </c>
    </row>
    <row r="2891" spans="1:21" x14ac:dyDescent="0.35">
      <c r="A2891" s="10" t="s">
        <v>90</v>
      </c>
      <c r="B2891" s="8" t="s">
        <v>91</v>
      </c>
      <c r="C2891" s="39">
        <v>575900</v>
      </c>
      <c r="D2891" s="39">
        <v>444500</v>
      </c>
      <c r="E2891" s="39">
        <v>400</v>
      </c>
      <c r="F2891" s="10">
        <v>2258</v>
      </c>
      <c r="G2891" s="5" t="s">
        <v>47</v>
      </c>
      <c r="H2891" s="11">
        <v>1968</v>
      </c>
      <c r="I2891" s="12">
        <f>IF(ISBLANK(VLOOKUP($H2891*100+I$2,Feuil2!$A$3:$CQ$931,HLOOKUP(Feuil1!$F2891,Feuil2!$E$1:$DG$2,2,0),0)),"",VLOOKUP($H2891*100+I$2,Feuil2!$A$3:$CQ$931,HLOOKUP(Feuil1!$F2891,Feuil2!$E$1:$DG$2,2,0),0))</f>
        <v>4.5</v>
      </c>
      <c r="J2891" s="12">
        <f>IF(ISBLANK(VLOOKUP($H2891*100+J$2,Feuil2!$A$3:$CQ$931,HLOOKUP(Feuil1!$F2891,Feuil2!$E$1:$DG$2,2,0),0)),"",VLOOKUP($H2891*100+J$2,Feuil2!$A$3:$CQ$931,HLOOKUP(Feuil1!$F2891,Feuil2!$E$1:$DG$2,2,0),0))</f>
        <v>2.8</v>
      </c>
      <c r="K2891" s="12">
        <f>IF(ISBLANK(VLOOKUP($H2891*100+K$2,Feuil2!$A$3:$CQ$931,HLOOKUP(Feuil1!$F2891,Feuil2!$E$1:$DG$2,2,0),0)),"",VLOOKUP($H2891*100+K$2,Feuil2!$A$3:$CQ$931,HLOOKUP(Feuil1!$F2891,Feuil2!$E$1:$DG$2,2,0),0))</f>
        <v>294.60000000000002</v>
      </c>
      <c r="L2891" s="12">
        <f>IF(ISBLANK(VLOOKUP($H2891*100+L$2,Feuil2!$A$3:$CQ$931,HLOOKUP(Feuil1!$F2891,Feuil2!$E$1:$DG$2,2,0),0)),"",VLOOKUP($H2891*100+L$2,Feuil2!$A$3:$CQ$931,HLOOKUP(Feuil1!$F2891,Feuil2!$E$1:$DG$2,2,0),0))</f>
        <v>200.5</v>
      </c>
      <c r="M2891" s="12">
        <f>IF(ISBLANK(VLOOKUP($H2891*100+M$2,Feuil2!$A$3:$CQ$931,HLOOKUP(Feuil1!$F2891,Feuil2!$E$1:$DG$2,2,0),0)),"",VLOOKUP($H2891*100+M$2,Feuil2!$A$3:$CQ$931,HLOOKUP(Feuil1!$F2891,Feuil2!$E$1:$DG$2,2,0),0))</f>
        <v>241.5</v>
      </c>
      <c r="N2891" s="12">
        <f>IF(ISBLANK(VLOOKUP($H2891*100+N$2,Feuil2!$A$3:$CQ$931,HLOOKUP(Feuil1!$F2891,Feuil2!$E$1:$DG$2,2,0),0)),"",VLOOKUP($H2891*100+N$2,Feuil2!$A$3:$CQ$931,HLOOKUP(Feuil1!$F2891,Feuil2!$E$1:$DG$2,2,0),0))</f>
        <v>322.8</v>
      </c>
      <c r="O2891" s="12">
        <f>IF(ISBLANK(VLOOKUP($H2891*100+O$2,Feuil2!$A$3:$CQ$931,HLOOKUP(Feuil1!$F2891,Feuil2!$E$1:$DG$2,2,0),0)),"",VLOOKUP($H2891*100+O$2,Feuil2!$A$3:$CQ$931,HLOOKUP(Feuil1!$F2891,Feuil2!$E$1:$DG$2,2,0),0))</f>
        <v>174.1</v>
      </c>
      <c r="P2891" s="12">
        <f>IF(ISBLANK(VLOOKUP($H2891*100+P$2,Feuil2!$A$3:$CQ$931,HLOOKUP(Feuil1!$F2891,Feuil2!$E$1:$DG$2,2,0),0)),"",VLOOKUP($H2891*100+P$2,Feuil2!$A$3:$CQ$931,HLOOKUP(Feuil1!$F2891,Feuil2!$E$1:$DG$2,2,0),0))</f>
        <v>137.19999999999999</v>
      </c>
      <c r="Q2891" s="12">
        <f>IF(ISBLANK(VLOOKUP($H2891*100+Q$2,Feuil2!$A$3:$CQ$931,HLOOKUP(Feuil1!$F2891,Feuil2!$E$1:$DG$2,2,0),0)),"",VLOOKUP($H2891*100+Q$2,Feuil2!$A$3:$CQ$931,HLOOKUP(Feuil1!$F2891,Feuil2!$E$1:$DG$2,2,0),0))</f>
        <v>25.4</v>
      </c>
      <c r="R2891" s="12">
        <f>IF(ISBLANK(VLOOKUP($H2891*100+R$2,Feuil2!$A$3:$CQ$931,HLOOKUP(Feuil1!$F2891,Feuil2!$E$1:$DG$2,2,0),0)),"",VLOOKUP($H2891*100+R$2,Feuil2!$A$3:$CQ$931,HLOOKUP(Feuil1!$F2891,Feuil2!$E$1:$DG$2,2,0),0))</f>
        <v>29.6</v>
      </c>
      <c r="S2891" s="12">
        <f>IF(ISBLANK(VLOOKUP($H2891*100+S$2,Feuil2!$A$3:$CQ$931,HLOOKUP(Feuil1!$F2891,Feuil2!$E$1:$DG$2,2,0),0)),"",VLOOKUP($H2891*100+S$2,Feuil2!$A$3:$CQ$931,HLOOKUP(Feuil1!$F2891,Feuil2!$E$1:$DG$2,2,0),0))</f>
        <v>3.5</v>
      </c>
      <c r="T2891" s="12">
        <f>IF(ISBLANK(VLOOKUP($H2891*100+T$2,Feuil2!$A$3:$CQ$931,HLOOKUP(Feuil1!$F2891,Feuil2!$E$1:$DG$2,2,0),0)),"",VLOOKUP($H2891*100+T$2,Feuil2!$A$3:$CQ$931,HLOOKUP(Feuil1!$F2891,Feuil2!$E$1:$DG$2,2,0),0))</f>
        <v>2.8</v>
      </c>
      <c r="U2891" s="12">
        <f t="shared" ref="U2891:U2944" si="68">SUM(I2891:T2891)</f>
        <v>1439.3</v>
      </c>
    </row>
    <row r="2892" spans="1:21" x14ac:dyDescent="0.35">
      <c r="A2892" s="10" t="s">
        <v>90</v>
      </c>
      <c r="B2892" s="8" t="s">
        <v>91</v>
      </c>
      <c r="C2892" s="39">
        <v>575900</v>
      </c>
      <c r="D2892" s="39">
        <v>444500</v>
      </c>
      <c r="E2892" s="39">
        <v>400</v>
      </c>
      <c r="F2892" s="10">
        <v>2258</v>
      </c>
      <c r="G2892" s="5" t="s">
        <v>47</v>
      </c>
      <c r="H2892" s="11">
        <v>1969</v>
      </c>
      <c r="I2892" s="12">
        <f>IF(ISBLANK(VLOOKUP($H2892*100+I$2,Feuil2!$A$3:$CQ$931,HLOOKUP(Feuil1!$F2892,Feuil2!$E$1:$DG$2,2,0),0)),"",VLOOKUP($H2892*100+I$2,Feuil2!$A$3:$CQ$931,HLOOKUP(Feuil1!$F2892,Feuil2!$E$1:$DG$2,2,0),0))</f>
        <v>30.9</v>
      </c>
      <c r="J2892" s="12">
        <f>IF(ISBLANK(VLOOKUP($H2892*100+J$2,Feuil2!$A$3:$CQ$931,HLOOKUP(Feuil1!$F2892,Feuil2!$E$1:$DG$2,2,0),0)),"",VLOOKUP($H2892*100+J$2,Feuil2!$A$3:$CQ$931,HLOOKUP(Feuil1!$F2892,Feuil2!$E$1:$DG$2,2,0),0))</f>
        <v>53</v>
      </c>
      <c r="K2892" s="12">
        <f>IF(ISBLANK(VLOOKUP($H2892*100+K$2,Feuil2!$A$3:$CQ$931,HLOOKUP(Feuil1!$F2892,Feuil2!$E$1:$DG$2,2,0),0)),"",VLOOKUP($H2892*100+K$2,Feuil2!$A$3:$CQ$931,HLOOKUP(Feuil1!$F2892,Feuil2!$E$1:$DG$2,2,0),0))</f>
        <v>180.5</v>
      </c>
      <c r="L2892" s="12">
        <f>IF(ISBLANK(VLOOKUP($H2892*100+L$2,Feuil2!$A$3:$CQ$931,HLOOKUP(Feuil1!$F2892,Feuil2!$E$1:$DG$2,2,0),0)),"",VLOOKUP($H2892*100+L$2,Feuil2!$A$3:$CQ$931,HLOOKUP(Feuil1!$F2892,Feuil2!$E$1:$DG$2,2,0),0))</f>
        <v>292.8</v>
      </c>
      <c r="M2892" s="12">
        <f>IF(ISBLANK(VLOOKUP($H2892*100+M$2,Feuil2!$A$3:$CQ$931,HLOOKUP(Feuil1!$F2892,Feuil2!$E$1:$DG$2,2,0),0)),"",VLOOKUP($H2892*100+M$2,Feuil2!$A$3:$CQ$931,HLOOKUP(Feuil1!$F2892,Feuil2!$E$1:$DG$2,2,0),0))</f>
        <v>556.4</v>
      </c>
      <c r="N2892" s="12">
        <f>IF(ISBLANK(VLOOKUP($H2892*100+N$2,Feuil2!$A$3:$CQ$931,HLOOKUP(Feuil1!$F2892,Feuil2!$E$1:$DG$2,2,0),0)),"",VLOOKUP($H2892*100+N$2,Feuil2!$A$3:$CQ$931,HLOOKUP(Feuil1!$F2892,Feuil2!$E$1:$DG$2,2,0),0))</f>
        <v>5.7</v>
      </c>
      <c r="O2892" s="12">
        <f>IF(ISBLANK(VLOOKUP($H2892*100+O$2,Feuil2!$A$3:$CQ$931,HLOOKUP(Feuil1!$F2892,Feuil2!$E$1:$DG$2,2,0),0)),"",VLOOKUP($H2892*100+O$2,Feuil2!$A$3:$CQ$931,HLOOKUP(Feuil1!$F2892,Feuil2!$E$1:$DG$2,2,0),0))</f>
        <v>156.30000000000001</v>
      </c>
      <c r="P2892" s="12">
        <f>IF(ISBLANK(VLOOKUP($H2892*100+P$2,Feuil2!$A$3:$CQ$931,HLOOKUP(Feuil1!$F2892,Feuil2!$E$1:$DG$2,2,0),0)),"",VLOOKUP($H2892*100+P$2,Feuil2!$A$3:$CQ$931,HLOOKUP(Feuil1!$F2892,Feuil2!$E$1:$DG$2,2,0),0))</f>
        <v>59.5</v>
      </c>
      <c r="Q2892" s="12">
        <f>IF(ISBLANK(VLOOKUP($H2892*100+Q$2,Feuil2!$A$3:$CQ$931,HLOOKUP(Feuil1!$F2892,Feuil2!$E$1:$DG$2,2,0),0)),"",VLOOKUP($H2892*100+Q$2,Feuil2!$A$3:$CQ$931,HLOOKUP(Feuil1!$F2892,Feuil2!$E$1:$DG$2,2,0),0))</f>
        <v>35.700000000000003</v>
      </c>
      <c r="R2892" s="12">
        <f>IF(ISBLANK(VLOOKUP($H2892*100+R$2,Feuil2!$A$3:$CQ$931,HLOOKUP(Feuil1!$F2892,Feuil2!$E$1:$DG$2,2,0),0)),"",VLOOKUP($H2892*100+R$2,Feuil2!$A$3:$CQ$931,HLOOKUP(Feuil1!$F2892,Feuil2!$E$1:$DG$2,2,0),0))</f>
        <v>6.5</v>
      </c>
      <c r="S2892" s="12">
        <f>IF(ISBLANK(VLOOKUP($H2892*100+S$2,Feuil2!$A$3:$CQ$931,HLOOKUP(Feuil1!$F2892,Feuil2!$E$1:$DG$2,2,0),0)),"",VLOOKUP($H2892*100+S$2,Feuil2!$A$3:$CQ$931,HLOOKUP(Feuil1!$F2892,Feuil2!$E$1:$DG$2,2,0),0))</f>
        <v>2.8</v>
      </c>
      <c r="T2892" s="12">
        <f>IF(ISBLANK(VLOOKUP($H2892*100+T$2,Feuil2!$A$3:$CQ$931,HLOOKUP(Feuil1!$F2892,Feuil2!$E$1:$DG$2,2,0),0)),"",VLOOKUP($H2892*100+T$2,Feuil2!$A$3:$CQ$931,HLOOKUP(Feuil1!$F2892,Feuil2!$E$1:$DG$2,2,0),0))</f>
        <v>2.8</v>
      </c>
      <c r="U2892" s="12">
        <f t="shared" si="68"/>
        <v>1382.8999999999999</v>
      </c>
    </row>
    <row r="2893" spans="1:21" x14ac:dyDescent="0.35">
      <c r="A2893" s="10" t="s">
        <v>90</v>
      </c>
      <c r="B2893" s="8" t="s">
        <v>91</v>
      </c>
      <c r="C2893" s="39">
        <v>575900</v>
      </c>
      <c r="D2893" s="39">
        <v>444500</v>
      </c>
      <c r="E2893" s="39">
        <v>400</v>
      </c>
      <c r="F2893" s="10">
        <v>2258</v>
      </c>
      <c r="G2893" s="5" t="s">
        <v>47</v>
      </c>
      <c r="H2893" s="11">
        <v>1970</v>
      </c>
      <c r="I2893" s="12">
        <f>IF(ISBLANK(VLOOKUP($H2893*100+I$2,Feuil2!$A$3:$CQ$931,HLOOKUP(Feuil1!$F2893,Feuil2!$E$1:$DG$2,2,0),0)),"",VLOOKUP($H2893*100+I$2,Feuil2!$A$3:$CQ$931,HLOOKUP(Feuil1!$F2893,Feuil2!$E$1:$DG$2,2,0),0))</f>
        <v>35</v>
      </c>
      <c r="J2893" s="12">
        <f>IF(ISBLANK(VLOOKUP($H2893*100+J$2,Feuil2!$A$3:$CQ$931,HLOOKUP(Feuil1!$F2893,Feuil2!$E$1:$DG$2,2,0),0)),"",VLOOKUP($H2893*100+J$2,Feuil2!$A$3:$CQ$931,HLOOKUP(Feuil1!$F2893,Feuil2!$E$1:$DG$2,2,0),0))</f>
        <v>32</v>
      </c>
      <c r="K2893" s="12">
        <f>IF(ISBLANK(VLOOKUP($H2893*100+K$2,Feuil2!$A$3:$CQ$931,HLOOKUP(Feuil1!$F2893,Feuil2!$E$1:$DG$2,2,0),0)),"",VLOOKUP($H2893*100+K$2,Feuil2!$A$3:$CQ$931,HLOOKUP(Feuil1!$F2893,Feuil2!$E$1:$DG$2,2,0),0))</f>
        <v>43.9</v>
      </c>
      <c r="L2893" s="12">
        <f>IF(ISBLANK(VLOOKUP($H2893*100+L$2,Feuil2!$A$3:$CQ$931,HLOOKUP(Feuil1!$F2893,Feuil2!$E$1:$DG$2,2,0),0)),"",VLOOKUP($H2893*100+L$2,Feuil2!$A$3:$CQ$931,HLOOKUP(Feuil1!$F2893,Feuil2!$E$1:$DG$2,2,0),0))</f>
        <v>197.6</v>
      </c>
      <c r="M2893" s="12">
        <f>IF(ISBLANK(VLOOKUP($H2893*100+M$2,Feuil2!$A$3:$CQ$931,HLOOKUP(Feuil1!$F2893,Feuil2!$E$1:$DG$2,2,0),0)),"",VLOOKUP($H2893*100+M$2,Feuil2!$A$3:$CQ$931,HLOOKUP(Feuil1!$F2893,Feuil2!$E$1:$DG$2,2,0),0))</f>
        <v>232.4</v>
      </c>
      <c r="N2893" s="12">
        <f>IF(ISBLANK(VLOOKUP($H2893*100+N$2,Feuil2!$A$3:$CQ$931,HLOOKUP(Feuil1!$F2893,Feuil2!$E$1:$DG$2,2,0),0)),"",VLOOKUP($H2893*100+N$2,Feuil2!$A$3:$CQ$931,HLOOKUP(Feuil1!$F2893,Feuil2!$E$1:$DG$2,2,0),0))</f>
        <v>11.9</v>
      </c>
      <c r="O2893" s="12">
        <f>IF(ISBLANK(VLOOKUP($H2893*100+O$2,Feuil2!$A$3:$CQ$931,HLOOKUP(Feuil1!$F2893,Feuil2!$E$1:$DG$2,2,0),0)),"",VLOOKUP($H2893*100+O$2,Feuil2!$A$3:$CQ$931,HLOOKUP(Feuil1!$F2893,Feuil2!$E$1:$DG$2,2,0),0))</f>
        <v>188.7</v>
      </c>
      <c r="P2893" s="12">
        <f>IF(ISBLANK(VLOOKUP($H2893*100+P$2,Feuil2!$A$3:$CQ$931,HLOOKUP(Feuil1!$F2893,Feuil2!$E$1:$DG$2,2,0),0)),"",VLOOKUP($H2893*100+P$2,Feuil2!$A$3:$CQ$931,HLOOKUP(Feuil1!$F2893,Feuil2!$E$1:$DG$2,2,0),0))</f>
        <v>389.3</v>
      </c>
      <c r="Q2893" s="12">
        <f>IF(ISBLANK(VLOOKUP($H2893*100+Q$2,Feuil2!$A$3:$CQ$931,HLOOKUP(Feuil1!$F2893,Feuil2!$E$1:$DG$2,2,0),0)),"",VLOOKUP($H2893*100+Q$2,Feuil2!$A$3:$CQ$931,HLOOKUP(Feuil1!$F2893,Feuil2!$E$1:$DG$2,2,0),0))</f>
        <v>73.099999999999994</v>
      </c>
      <c r="R2893" s="12">
        <f>IF(ISBLANK(VLOOKUP($H2893*100+R$2,Feuil2!$A$3:$CQ$931,HLOOKUP(Feuil1!$F2893,Feuil2!$E$1:$DG$2,2,0),0)),"",VLOOKUP($H2893*100+R$2,Feuil2!$A$3:$CQ$931,HLOOKUP(Feuil1!$F2893,Feuil2!$E$1:$DG$2,2,0),0))</f>
        <v>54.9</v>
      </c>
      <c r="S2893" s="12">
        <f>IF(ISBLANK(VLOOKUP($H2893*100+S$2,Feuil2!$A$3:$CQ$931,HLOOKUP(Feuil1!$F2893,Feuil2!$E$1:$DG$2,2,0),0)),"",VLOOKUP($H2893*100+S$2,Feuil2!$A$3:$CQ$931,HLOOKUP(Feuil1!$F2893,Feuil2!$E$1:$DG$2,2,0),0))</f>
        <v>18.5</v>
      </c>
      <c r="T2893" s="12">
        <f>IF(ISBLANK(VLOOKUP($H2893*100+T$2,Feuil2!$A$3:$CQ$931,HLOOKUP(Feuil1!$F2893,Feuil2!$E$1:$DG$2,2,0),0)),"",VLOOKUP($H2893*100+T$2,Feuil2!$A$3:$CQ$931,HLOOKUP(Feuil1!$F2893,Feuil2!$E$1:$DG$2,2,0),0))</f>
        <v>2.8</v>
      </c>
      <c r="U2893" s="12">
        <f t="shared" si="68"/>
        <v>1280.0999999999999</v>
      </c>
    </row>
    <row r="2894" spans="1:21" x14ac:dyDescent="0.35">
      <c r="A2894" s="10" t="s">
        <v>90</v>
      </c>
      <c r="B2894" s="8" t="s">
        <v>91</v>
      </c>
      <c r="C2894" s="39">
        <v>575900</v>
      </c>
      <c r="D2894" s="39">
        <v>444500</v>
      </c>
      <c r="E2894" s="39">
        <v>400</v>
      </c>
      <c r="F2894" s="10">
        <v>2258</v>
      </c>
      <c r="G2894" s="5" t="s">
        <v>47</v>
      </c>
      <c r="H2894" s="11">
        <v>1971</v>
      </c>
      <c r="I2894" s="12">
        <f>IF(ISBLANK(VLOOKUP($H2894*100+I$2,Feuil2!$A$3:$CQ$931,HLOOKUP(Feuil1!$F2894,Feuil2!$E$1:$DG$2,2,0),0)),"",VLOOKUP($H2894*100+I$2,Feuil2!$A$3:$CQ$931,HLOOKUP(Feuil1!$F2894,Feuil2!$E$1:$DG$2,2,0),0))</f>
        <v>15.6</v>
      </c>
      <c r="J2894" s="12">
        <f>IF(ISBLANK(VLOOKUP($H2894*100+J$2,Feuil2!$A$3:$CQ$931,HLOOKUP(Feuil1!$F2894,Feuil2!$E$1:$DG$2,2,0),0)),"",VLOOKUP($H2894*100+J$2,Feuil2!$A$3:$CQ$931,HLOOKUP(Feuil1!$F2894,Feuil2!$E$1:$DG$2,2,0),0))</f>
        <v>3.1</v>
      </c>
      <c r="K2894" s="12">
        <f>IF(ISBLANK(VLOOKUP($H2894*100+K$2,Feuil2!$A$3:$CQ$931,HLOOKUP(Feuil1!$F2894,Feuil2!$E$1:$DG$2,2,0),0)),"",VLOOKUP($H2894*100+K$2,Feuil2!$A$3:$CQ$931,HLOOKUP(Feuil1!$F2894,Feuil2!$E$1:$DG$2,2,0),0))</f>
        <v>125.9</v>
      </c>
      <c r="L2894" s="12">
        <f>IF(ISBLANK(VLOOKUP($H2894*100+L$2,Feuil2!$A$3:$CQ$931,HLOOKUP(Feuil1!$F2894,Feuil2!$E$1:$DG$2,2,0),0)),"",VLOOKUP($H2894*100+L$2,Feuil2!$A$3:$CQ$931,HLOOKUP(Feuil1!$F2894,Feuil2!$E$1:$DG$2,2,0),0))</f>
        <v>83.9</v>
      </c>
      <c r="M2894" s="12">
        <f>IF(ISBLANK(VLOOKUP($H2894*100+M$2,Feuil2!$A$3:$CQ$931,HLOOKUP(Feuil1!$F2894,Feuil2!$E$1:$DG$2,2,0),0)),"",VLOOKUP($H2894*100+M$2,Feuil2!$A$3:$CQ$931,HLOOKUP(Feuil1!$F2894,Feuil2!$E$1:$DG$2,2,0),0))</f>
        <v>122.6</v>
      </c>
      <c r="N2894" s="12">
        <f>IF(ISBLANK(VLOOKUP($H2894*100+N$2,Feuil2!$A$3:$CQ$931,HLOOKUP(Feuil1!$F2894,Feuil2!$E$1:$DG$2,2,0),0)),"",VLOOKUP($H2894*100+N$2,Feuil2!$A$3:$CQ$931,HLOOKUP(Feuil1!$F2894,Feuil2!$E$1:$DG$2,2,0),0))</f>
        <v>111.5</v>
      </c>
      <c r="O2894" s="12">
        <f>IF(ISBLANK(VLOOKUP($H2894*100+O$2,Feuil2!$A$3:$CQ$931,HLOOKUP(Feuil1!$F2894,Feuil2!$E$1:$DG$2,2,0),0)),"",VLOOKUP($H2894*100+O$2,Feuil2!$A$3:$CQ$931,HLOOKUP(Feuil1!$F2894,Feuil2!$E$1:$DG$2,2,0),0))</f>
        <v>101.8</v>
      </c>
      <c r="P2894" s="12">
        <f>IF(ISBLANK(VLOOKUP($H2894*100+P$2,Feuil2!$A$3:$CQ$931,HLOOKUP(Feuil1!$F2894,Feuil2!$E$1:$DG$2,2,0),0)),"",VLOOKUP($H2894*100+P$2,Feuil2!$A$3:$CQ$931,HLOOKUP(Feuil1!$F2894,Feuil2!$E$1:$DG$2,2,0),0))</f>
        <v>35.700000000000003</v>
      </c>
      <c r="Q2894" s="12">
        <f>IF(ISBLANK(VLOOKUP($H2894*100+Q$2,Feuil2!$A$3:$CQ$931,HLOOKUP(Feuil1!$F2894,Feuil2!$E$1:$DG$2,2,0),0)),"",VLOOKUP($H2894*100+Q$2,Feuil2!$A$3:$CQ$931,HLOOKUP(Feuil1!$F2894,Feuil2!$E$1:$DG$2,2,0),0))</f>
        <v>119.6</v>
      </c>
      <c r="R2894" s="12">
        <f>IF(ISBLANK(VLOOKUP($H2894*100+R$2,Feuil2!$A$3:$CQ$931,HLOOKUP(Feuil1!$F2894,Feuil2!$E$1:$DG$2,2,0),0)),"",VLOOKUP($H2894*100+R$2,Feuil2!$A$3:$CQ$931,HLOOKUP(Feuil1!$F2894,Feuil2!$E$1:$DG$2,2,0),0))</f>
        <v>13.8</v>
      </c>
      <c r="S2894" s="12">
        <f>IF(ISBLANK(VLOOKUP($H2894*100+S$2,Feuil2!$A$3:$CQ$931,HLOOKUP(Feuil1!$F2894,Feuil2!$E$1:$DG$2,2,0),0)),"",VLOOKUP($H2894*100+S$2,Feuil2!$A$3:$CQ$931,HLOOKUP(Feuil1!$F2894,Feuil2!$E$1:$DG$2,2,0),0))</f>
        <v>2.8</v>
      </c>
      <c r="T2894" s="12">
        <f>IF(ISBLANK(VLOOKUP($H2894*100+T$2,Feuil2!$A$3:$CQ$931,HLOOKUP(Feuil1!$F2894,Feuil2!$E$1:$DG$2,2,0),0)),"",VLOOKUP($H2894*100+T$2,Feuil2!$A$3:$CQ$931,HLOOKUP(Feuil1!$F2894,Feuil2!$E$1:$DG$2,2,0),0))</f>
        <v>2.8</v>
      </c>
      <c r="U2894" s="12">
        <f t="shared" si="68"/>
        <v>739.09999999999991</v>
      </c>
    </row>
    <row r="2895" spans="1:21" x14ac:dyDescent="0.35">
      <c r="A2895" s="10" t="s">
        <v>90</v>
      </c>
      <c r="B2895" s="8" t="s">
        <v>91</v>
      </c>
      <c r="C2895" s="39">
        <v>575900</v>
      </c>
      <c r="D2895" s="39">
        <v>444500</v>
      </c>
      <c r="E2895" s="39">
        <v>400</v>
      </c>
      <c r="F2895" s="10">
        <v>2258</v>
      </c>
      <c r="G2895" s="5" t="s">
        <v>47</v>
      </c>
      <c r="H2895" s="11">
        <v>1972</v>
      </c>
      <c r="I2895" s="12">
        <f>IF(ISBLANK(VLOOKUP($H2895*100+I$2,Feuil2!$A$3:$CQ$931,HLOOKUP(Feuil1!$F2895,Feuil2!$E$1:$DG$2,2,0),0)),"",VLOOKUP($H2895*100+I$2,Feuil2!$A$3:$CQ$931,HLOOKUP(Feuil1!$F2895,Feuil2!$E$1:$DG$2,2,0),0))</f>
        <v>20.399999999999999</v>
      </c>
      <c r="J2895" s="12">
        <f>IF(ISBLANK(VLOOKUP($H2895*100+J$2,Feuil2!$A$3:$CQ$931,HLOOKUP(Feuil1!$F2895,Feuil2!$E$1:$DG$2,2,0),0)),"",VLOOKUP($H2895*100+J$2,Feuil2!$A$3:$CQ$931,HLOOKUP(Feuil1!$F2895,Feuil2!$E$1:$DG$2,2,0),0))</f>
        <v>188.6</v>
      </c>
      <c r="K2895" s="12">
        <f>IF(ISBLANK(VLOOKUP($H2895*100+K$2,Feuil2!$A$3:$CQ$931,HLOOKUP(Feuil1!$F2895,Feuil2!$E$1:$DG$2,2,0),0)),"",VLOOKUP($H2895*100+K$2,Feuil2!$A$3:$CQ$931,HLOOKUP(Feuil1!$F2895,Feuil2!$E$1:$DG$2,2,0),0))</f>
        <v>52</v>
      </c>
      <c r="L2895" s="12">
        <f>IF(ISBLANK(VLOOKUP($H2895*100+L$2,Feuil2!$A$3:$CQ$931,HLOOKUP(Feuil1!$F2895,Feuil2!$E$1:$DG$2,2,0),0)),"",VLOOKUP($H2895*100+L$2,Feuil2!$A$3:$CQ$931,HLOOKUP(Feuil1!$F2895,Feuil2!$E$1:$DG$2,2,0),0))</f>
        <v>47.9</v>
      </c>
      <c r="M2895" s="12">
        <f>IF(ISBLANK(VLOOKUP($H2895*100+M$2,Feuil2!$A$3:$CQ$931,HLOOKUP(Feuil1!$F2895,Feuil2!$E$1:$DG$2,2,0),0)),"",VLOOKUP($H2895*100+M$2,Feuil2!$A$3:$CQ$931,HLOOKUP(Feuil1!$F2895,Feuil2!$E$1:$DG$2,2,0),0))</f>
        <v>93.9</v>
      </c>
      <c r="N2895" s="12">
        <f>IF(ISBLANK(VLOOKUP($H2895*100+N$2,Feuil2!$A$3:$CQ$931,HLOOKUP(Feuil1!$F2895,Feuil2!$E$1:$DG$2,2,0),0)),"",VLOOKUP($H2895*100+N$2,Feuil2!$A$3:$CQ$931,HLOOKUP(Feuil1!$F2895,Feuil2!$E$1:$DG$2,2,0),0))</f>
        <v>62</v>
      </c>
      <c r="O2895" s="12">
        <f>IF(ISBLANK(VLOOKUP($H2895*100+O$2,Feuil2!$A$3:$CQ$931,HLOOKUP(Feuil1!$F2895,Feuil2!$E$1:$DG$2,2,0),0)),"",VLOOKUP($H2895*100+O$2,Feuil2!$A$3:$CQ$931,HLOOKUP(Feuil1!$F2895,Feuil2!$E$1:$DG$2,2,0),0))</f>
        <v>65.8</v>
      </c>
      <c r="P2895" s="12">
        <f>IF(ISBLANK(VLOOKUP($H2895*100+P$2,Feuil2!$A$3:$CQ$931,HLOOKUP(Feuil1!$F2895,Feuil2!$E$1:$DG$2,2,0),0)),"",VLOOKUP($H2895*100+P$2,Feuil2!$A$3:$CQ$931,HLOOKUP(Feuil1!$F2895,Feuil2!$E$1:$DG$2,2,0),0))</f>
        <v>30.8</v>
      </c>
      <c r="Q2895" s="12">
        <f>IF(ISBLANK(VLOOKUP($H2895*100+Q$2,Feuil2!$A$3:$CQ$931,HLOOKUP(Feuil1!$F2895,Feuil2!$E$1:$DG$2,2,0),0)),"",VLOOKUP($H2895*100+Q$2,Feuil2!$A$3:$CQ$931,HLOOKUP(Feuil1!$F2895,Feuil2!$E$1:$DG$2,2,0),0))</f>
        <v>26.9</v>
      </c>
      <c r="R2895" s="12">
        <f>IF(ISBLANK(VLOOKUP($H2895*100+R$2,Feuil2!$A$3:$CQ$931,HLOOKUP(Feuil1!$F2895,Feuil2!$E$1:$DG$2,2,0),0)),"",VLOOKUP($H2895*100+R$2,Feuil2!$A$3:$CQ$931,HLOOKUP(Feuil1!$F2895,Feuil2!$E$1:$DG$2,2,0),0))</f>
        <v>18.100000000000001</v>
      </c>
      <c r="S2895" s="12">
        <f>IF(ISBLANK(VLOOKUP($H2895*100+S$2,Feuil2!$A$3:$CQ$931,HLOOKUP(Feuil1!$F2895,Feuil2!$E$1:$DG$2,2,0),0)),"",VLOOKUP($H2895*100+S$2,Feuil2!$A$3:$CQ$931,HLOOKUP(Feuil1!$F2895,Feuil2!$E$1:$DG$2,2,0),0))</f>
        <v>2.8</v>
      </c>
      <c r="T2895" s="12">
        <f>IF(ISBLANK(VLOOKUP($H2895*100+T$2,Feuil2!$A$3:$CQ$931,HLOOKUP(Feuil1!$F2895,Feuil2!$E$1:$DG$2,2,0),0)),"",VLOOKUP($H2895*100+T$2,Feuil2!$A$3:$CQ$931,HLOOKUP(Feuil1!$F2895,Feuil2!$E$1:$DG$2,2,0),0))</f>
        <v>4.8</v>
      </c>
      <c r="U2895" s="12">
        <f t="shared" si="68"/>
        <v>613.99999999999977</v>
      </c>
    </row>
    <row r="2896" spans="1:21" x14ac:dyDescent="0.35">
      <c r="A2896" s="10" t="s">
        <v>90</v>
      </c>
      <c r="B2896" s="8" t="s">
        <v>91</v>
      </c>
      <c r="C2896" s="39">
        <v>575900</v>
      </c>
      <c r="D2896" s="39">
        <v>444500</v>
      </c>
      <c r="E2896" s="39">
        <v>400</v>
      </c>
      <c r="F2896" s="10">
        <v>2258</v>
      </c>
      <c r="G2896" s="5" t="s">
        <v>47</v>
      </c>
      <c r="H2896" s="11">
        <v>1973</v>
      </c>
      <c r="I2896" s="12">
        <f>IF(ISBLANK(VLOOKUP($H2896*100+I$2,Feuil2!$A$3:$CQ$931,HLOOKUP(Feuil1!$F2896,Feuil2!$E$1:$DG$2,2,0),0)),"",VLOOKUP($H2896*100+I$2,Feuil2!$A$3:$CQ$931,HLOOKUP(Feuil1!$F2896,Feuil2!$E$1:$DG$2,2,0),0))</f>
        <v>2.8</v>
      </c>
      <c r="J2896" s="12">
        <f>IF(ISBLANK(VLOOKUP($H2896*100+J$2,Feuil2!$A$3:$CQ$931,HLOOKUP(Feuil1!$F2896,Feuil2!$E$1:$DG$2,2,0),0)),"",VLOOKUP($H2896*100+J$2,Feuil2!$A$3:$CQ$931,HLOOKUP(Feuil1!$F2896,Feuil2!$E$1:$DG$2,2,0),0))</f>
        <v>16.899999999999999</v>
      </c>
      <c r="K2896" s="12">
        <f>IF(ISBLANK(VLOOKUP($H2896*100+K$2,Feuil2!$A$3:$CQ$931,HLOOKUP(Feuil1!$F2896,Feuil2!$E$1:$DG$2,2,0),0)),"",VLOOKUP($H2896*100+K$2,Feuil2!$A$3:$CQ$931,HLOOKUP(Feuil1!$F2896,Feuil2!$E$1:$DG$2,2,0),0))</f>
        <v>24.5</v>
      </c>
      <c r="L2896" s="12">
        <f>IF(ISBLANK(VLOOKUP($H2896*100+L$2,Feuil2!$A$3:$CQ$931,HLOOKUP(Feuil1!$F2896,Feuil2!$E$1:$DG$2,2,0),0)),"",VLOOKUP($H2896*100+L$2,Feuil2!$A$3:$CQ$931,HLOOKUP(Feuil1!$F2896,Feuil2!$E$1:$DG$2,2,0),0))</f>
        <v>298.5</v>
      </c>
      <c r="M2896" s="12">
        <f>IF(ISBLANK(VLOOKUP($H2896*100+M$2,Feuil2!$A$3:$CQ$931,HLOOKUP(Feuil1!$F2896,Feuil2!$E$1:$DG$2,2,0),0)),"",VLOOKUP($H2896*100+M$2,Feuil2!$A$3:$CQ$931,HLOOKUP(Feuil1!$F2896,Feuil2!$E$1:$DG$2,2,0),0))</f>
        <v>30.8</v>
      </c>
      <c r="N2896" s="12">
        <f>IF(ISBLANK(VLOOKUP($H2896*100+N$2,Feuil2!$A$3:$CQ$931,HLOOKUP(Feuil1!$F2896,Feuil2!$E$1:$DG$2,2,0),0)),"",VLOOKUP($H2896*100+N$2,Feuil2!$A$3:$CQ$931,HLOOKUP(Feuil1!$F2896,Feuil2!$E$1:$DG$2,2,0),0))</f>
        <v>100.7</v>
      </c>
      <c r="O2896" s="12">
        <f>IF(ISBLANK(VLOOKUP($H2896*100+O$2,Feuil2!$A$3:$CQ$931,HLOOKUP(Feuil1!$F2896,Feuil2!$E$1:$DG$2,2,0),0)),"",VLOOKUP($H2896*100+O$2,Feuil2!$A$3:$CQ$931,HLOOKUP(Feuil1!$F2896,Feuil2!$E$1:$DG$2,2,0),0))</f>
        <v>109.6</v>
      </c>
      <c r="P2896" s="12">
        <f>IF(ISBLANK(VLOOKUP($H2896*100+P$2,Feuil2!$A$3:$CQ$931,HLOOKUP(Feuil1!$F2896,Feuil2!$E$1:$DG$2,2,0),0)),"",VLOOKUP($H2896*100+P$2,Feuil2!$A$3:$CQ$931,HLOOKUP(Feuil1!$F2896,Feuil2!$E$1:$DG$2,2,0),0))</f>
        <v>270.7</v>
      </c>
      <c r="Q2896" s="12">
        <f>IF(ISBLANK(VLOOKUP($H2896*100+Q$2,Feuil2!$A$3:$CQ$931,HLOOKUP(Feuil1!$F2896,Feuil2!$E$1:$DG$2,2,0),0)),"",VLOOKUP($H2896*100+Q$2,Feuil2!$A$3:$CQ$931,HLOOKUP(Feuil1!$F2896,Feuil2!$E$1:$DG$2,2,0),0))</f>
        <v>4</v>
      </c>
      <c r="R2896" s="12">
        <f>IF(ISBLANK(VLOOKUP($H2896*100+R$2,Feuil2!$A$3:$CQ$931,HLOOKUP(Feuil1!$F2896,Feuil2!$E$1:$DG$2,2,0),0)),"",VLOOKUP($H2896*100+R$2,Feuil2!$A$3:$CQ$931,HLOOKUP(Feuil1!$F2896,Feuil2!$E$1:$DG$2,2,0),0))</f>
        <v>38.6</v>
      </c>
      <c r="S2896" s="12">
        <f>IF(ISBLANK(VLOOKUP($H2896*100+S$2,Feuil2!$A$3:$CQ$931,HLOOKUP(Feuil1!$F2896,Feuil2!$E$1:$DG$2,2,0),0)),"",VLOOKUP($H2896*100+S$2,Feuil2!$A$3:$CQ$931,HLOOKUP(Feuil1!$F2896,Feuil2!$E$1:$DG$2,2,0),0))</f>
        <v>3.2</v>
      </c>
      <c r="T2896" s="12">
        <f>IF(ISBLANK(VLOOKUP($H2896*100+T$2,Feuil2!$A$3:$CQ$931,HLOOKUP(Feuil1!$F2896,Feuil2!$E$1:$DG$2,2,0),0)),"",VLOOKUP($H2896*100+T$2,Feuil2!$A$3:$CQ$931,HLOOKUP(Feuil1!$F2896,Feuil2!$E$1:$DG$2,2,0),0))</f>
        <v>2.8</v>
      </c>
      <c r="U2896" s="12">
        <f t="shared" si="68"/>
        <v>903.1</v>
      </c>
    </row>
    <row r="2897" spans="1:21" x14ac:dyDescent="0.35">
      <c r="A2897" s="10" t="s">
        <v>90</v>
      </c>
      <c r="B2897" s="8" t="s">
        <v>91</v>
      </c>
      <c r="C2897" s="39">
        <v>575900</v>
      </c>
      <c r="D2897" s="39">
        <v>444500</v>
      </c>
      <c r="E2897" s="39">
        <v>400</v>
      </c>
      <c r="F2897" s="10">
        <v>2258</v>
      </c>
      <c r="G2897" s="5" t="s">
        <v>47</v>
      </c>
      <c r="H2897" s="11">
        <v>1974</v>
      </c>
      <c r="I2897" s="12">
        <f>IF(ISBLANK(VLOOKUP($H2897*100+I$2,Feuil2!$A$3:$CQ$931,HLOOKUP(Feuil1!$F2897,Feuil2!$E$1:$DG$2,2,0),0)),"",VLOOKUP($H2897*100+I$2,Feuil2!$A$3:$CQ$931,HLOOKUP(Feuil1!$F2897,Feuil2!$E$1:$DG$2,2,0),0))</f>
        <v>2.8</v>
      </c>
      <c r="J2897" s="12">
        <f>IF(ISBLANK(VLOOKUP($H2897*100+J$2,Feuil2!$A$3:$CQ$931,HLOOKUP(Feuil1!$F2897,Feuil2!$E$1:$DG$2,2,0),0)),"",VLOOKUP($H2897*100+J$2,Feuil2!$A$3:$CQ$931,HLOOKUP(Feuil1!$F2897,Feuil2!$E$1:$DG$2,2,0),0))</f>
        <v>26.7</v>
      </c>
      <c r="K2897" s="12">
        <f>IF(ISBLANK(VLOOKUP($H2897*100+K$2,Feuil2!$A$3:$CQ$931,HLOOKUP(Feuil1!$F2897,Feuil2!$E$1:$DG$2,2,0),0)),"",VLOOKUP($H2897*100+K$2,Feuil2!$A$3:$CQ$931,HLOOKUP(Feuil1!$F2897,Feuil2!$E$1:$DG$2,2,0),0))</f>
        <v>20.7</v>
      </c>
      <c r="L2897" s="12">
        <f>IF(ISBLANK(VLOOKUP($H2897*100+L$2,Feuil2!$A$3:$CQ$931,HLOOKUP(Feuil1!$F2897,Feuil2!$E$1:$DG$2,2,0),0)),"",VLOOKUP($H2897*100+L$2,Feuil2!$A$3:$CQ$931,HLOOKUP(Feuil1!$F2897,Feuil2!$E$1:$DG$2,2,0),0))</f>
        <v>2.8</v>
      </c>
      <c r="M2897" s="12">
        <f>IF(ISBLANK(VLOOKUP($H2897*100+M$2,Feuil2!$A$3:$CQ$931,HLOOKUP(Feuil1!$F2897,Feuil2!$E$1:$DG$2,2,0),0)),"",VLOOKUP($H2897*100+M$2,Feuil2!$A$3:$CQ$931,HLOOKUP(Feuil1!$F2897,Feuil2!$E$1:$DG$2,2,0),0))</f>
        <v>62.7</v>
      </c>
      <c r="N2897" s="12">
        <f>IF(ISBLANK(VLOOKUP($H2897*100+N$2,Feuil2!$A$3:$CQ$931,HLOOKUP(Feuil1!$F2897,Feuil2!$E$1:$DG$2,2,0),0)),"",VLOOKUP($H2897*100+N$2,Feuil2!$A$3:$CQ$931,HLOOKUP(Feuil1!$F2897,Feuil2!$E$1:$DG$2,2,0),0))</f>
        <v>76.7</v>
      </c>
      <c r="O2897" s="12">
        <f>IF(ISBLANK(VLOOKUP($H2897*100+O$2,Feuil2!$A$3:$CQ$931,HLOOKUP(Feuil1!$F2897,Feuil2!$E$1:$DG$2,2,0),0)),"",VLOOKUP($H2897*100+O$2,Feuil2!$A$3:$CQ$931,HLOOKUP(Feuil1!$F2897,Feuil2!$E$1:$DG$2,2,0),0))</f>
        <v>209.3</v>
      </c>
      <c r="P2897" s="12">
        <f>IF(ISBLANK(VLOOKUP($H2897*100+P$2,Feuil2!$A$3:$CQ$931,HLOOKUP(Feuil1!$F2897,Feuil2!$E$1:$DG$2,2,0),0)),"",VLOOKUP($H2897*100+P$2,Feuil2!$A$3:$CQ$931,HLOOKUP(Feuil1!$F2897,Feuil2!$E$1:$DG$2,2,0),0))</f>
        <v>78</v>
      </c>
      <c r="Q2897" s="12">
        <f>IF(ISBLANK(VLOOKUP($H2897*100+Q$2,Feuil2!$A$3:$CQ$931,HLOOKUP(Feuil1!$F2897,Feuil2!$E$1:$DG$2,2,0),0)),"",VLOOKUP($H2897*100+Q$2,Feuil2!$A$3:$CQ$931,HLOOKUP(Feuil1!$F2897,Feuil2!$E$1:$DG$2,2,0),0))</f>
        <v>42.5</v>
      </c>
      <c r="R2897" s="12">
        <f>IF(ISBLANK(VLOOKUP($H2897*100+R$2,Feuil2!$A$3:$CQ$931,HLOOKUP(Feuil1!$F2897,Feuil2!$E$1:$DG$2,2,0),0)),"",VLOOKUP($H2897*100+R$2,Feuil2!$A$3:$CQ$931,HLOOKUP(Feuil1!$F2897,Feuil2!$E$1:$DG$2,2,0),0))</f>
        <v>29.8</v>
      </c>
      <c r="S2897" s="12">
        <f>IF(ISBLANK(VLOOKUP($H2897*100+S$2,Feuil2!$A$3:$CQ$931,HLOOKUP(Feuil1!$F2897,Feuil2!$E$1:$DG$2,2,0),0)),"",VLOOKUP($H2897*100+S$2,Feuil2!$A$3:$CQ$931,HLOOKUP(Feuil1!$F2897,Feuil2!$E$1:$DG$2,2,0),0))</f>
        <v>2.8</v>
      </c>
      <c r="T2897" s="12">
        <f>IF(ISBLANK(VLOOKUP($H2897*100+T$2,Feuil2!$A$3:$CQ$931,HLOOKUP(Feuil1!$F2897,Feuil2!$E$1:$DG$2,2,0),0)),"",VLOOKUP($H2897*100+T$2,Feuil2!$A$3:$CQ$931,HLOOKUP(Feuil1!$F2897,Feuil2!$E$1:$DG$2,2,0),0))</f>
        <v>2.8</v>
      </c>
      <c r="U2897" s="12">
        <f t="shared" si="68"/>
        <v>557.59999999999991</v>
      </c>
    </row>
    <row r="2898" spans="1:21" x14ac:dyDescent="0.35">
      <c r="A2898" s="10" t="s">
        <v>90</v>
      </c>
      <c r="B2898" s="8" t="s">
        <v>91</v>
      </c>
      <c r="C2898" s="39">
        <v>575900</v>
      </c>
      <c r="D2898" s="39">
        <v>444500</v>
      </c>
      <c r="E2898" s="39">
        <v>400</v>
      </c>
      <c r="F2898" s="10">
        <v>2258</v>
      </c>
      <c r="G2898" s="5" t="s">
        <v>47</v>
      </c>
      <c r="H2898" s="11">
        <v>1975</v>
      </c>
      <c r="I2898" s="12">
        <f>IF(ISBLANK(VLOOKUP($H2898*100+I$2,Feuil2!$A$3:$CQ$931,HLOOKUP(Feuil1!$F2898,Feuil2!$E$1:$DG$2,2,0),0)),"",VLOOKUP($H2898*100+I$2,Feuil2!$A$3:$CQ$931,HLOOKUP(Feuil1!$F2898,Feuil2!$E$1:$DG$2,2,0),0))</f>
        <v>2.8</v>
      </c>
      <c r="J2898" s="12">
        <f>IF(ISBLANK(VLOOKUP($H2898*100+J$2,Feuil2!$A$3:$CQ$931,HLOOKUP(Feuil1!$F2898,Feuil2!$E$1:$DG$2,2,0),0)),"",VLOOKUP($H2898*100+J$2,Feuil2!$A$3:$CQ$931,HLOOKUP(Feuil1!$F2898,Feuil2!$E$1:$DG$2,2,0),0))</f>
        <v>2.8</v>
      </c>
      <c r="K2898" s="12">
        <f>IF(ISBLANK(VLOOKUP($H2898*100+K$2,Feuil2!$A$3:$CQ$931,HLOOKUP(Feuil1!$F2898,Feuil2!$E$1:$DG$2,2,0),0)),"",VLOOKUP($H2898*100+K$2,Feuil2!$A$3:$CQ$931,HLOOKUP(Feuil1!$F2898,Feuil2!$E$1:$DG$2,2,0),0))</f>
        <v>19.899999999999999</v>
      </c>
      <c r="L2898" s="12">
        <f>IF(ISBLANK(VLOOKUP($H2898*100+L$2,Feuil2!$A$3:$CQ$931,HLOOKUP(Feuil1!$F2898,Feuil2!$E$1:$DG$2,2,0),0)),"",VLOOKUP($H2898*100+L$2,Feuil2!$A$3:$CQ$931,HLOOKUP(Feuil1!$F2898,Feuil2!$E$1:$DG$2,2,0),0))</f>
        <v>189.1</v>
      </c>
      <c r="M2898" s="12">
        <f>IF(ISBLANK(VLOOKUP($H2898*100+M$2,Feuil2!$A$3:$CQ$931,HLOOKUP(Feuil1!$F2898,Feuil2!$E$1:$DG$2,2,0),0)),"",VLOOKUP($H2898*100+M$2,Feuil2!$A$3:$CQ$931,HLOOKUP(Feuil1!$F2898,Feuil2!$E$1:$DG$2,2,0),0))</f>
        <v>65.900000000000006</v>
      </c>
      <c r="N2898" s="12">
        <f>IF(ISBLANK(VLOOKUP($H2898*100+N$2,Feuil2!$A$3:$CQ$931,HLOOKUP(Feuil1!$F2898,Feuil2!$E$1:$DG$2,2,0),0)),"",VLOOKUP($H2898*100+N$2,Feuil2!$A$3:$CQ$931,HLOOKUP(Feuil1!$F2898,Feuil2!$E$1:$DG$2,2,0),0))</f>
        <v>77.2</v>
      </c>
      <c r="O2898" s="12">
        <f>IF(ISBLANK(VLOOKUP($H2898*100+O$2,Feuil2!$A$3:$CQ$931,HLOOKUP(Feuil1!$F2898,Feuil2!$E$1:$DG$2,2,0),0)),"",VLOOKUP($H2898*100+O$2,Feuil2!$A$3:$CQ$931,HLOOKUP(Feuil1!$F2898,Feuil2!$E$1:$DG$2,2,0),0))</f>
        <v>85.7</v>
      </c>
      <c r="P2898" s="12">
        <f>IF(ISBLANK(VLOOKUP($H2898*100+P$2,Feuil2!$A$3:$CQ$931,HLOOKUP(Feuil1!$F2898,Feuil2!$E$1:$DG$2,2,0),0)),"",VLOOKUP($H2898*100+P$2,Feuil2!$A$3:$CQ$931,HLOOKUP(Feuil1!$F2898,Feuil2!$E$1:$DG$2,2,0),0))</f>
        <v>144.6</v>
      </c>
      <c r="Q2898" s="12">
        <f>IF(ISBLANK(VLOOKUP($H2898*100+Q$2,Feuil2!$A$3:$CQ$931,HLOOKUP(Feuil1!$F2898,Feuil2!$E$1:$DG$2,2,0),0)),"",VLOOKUP($H2898*100+Q$2,Feuil2!$A$3:$CQ$931,HLOOKUP(Feuil1!$F2898,Feuil2!$E$1:$DG$2,2,0),0))</f>
        <v>73.8</v>
      </c>
      <c r="R2898" s="12">
        <f>IF(ISBLANK(VLOOKUP($H2898*100+R$2,Feuil2!$A$3:$CQ$931,HLOOKUP(Feuil1!$F2898,Feuil2!$E$1:$DG$2,2,0),0)),"",VLOOKUP($H2898*100+R$2,Feuil2!$A$3:$CQ$931,HLOOKUP(Feuil1!$F2898,Feuil2!$E$1:$DG$2,2,0),0))</f>
        <v>21.4</v>
      </c>
      <c r="S2898" s="12">
        <f>IF(ISBLANK(VLOOKUP($H2898*100+S$2,Feuil2!$A$3:$CQ$931,HLOOKUP(Feuil1!$F2898,Feuil2!$E$1:$DG$2,2,0),0)),"",VLOOKUP($H2898*100+S$2,Feuil2!$A$3:$CQ$931,HLOOKUP(Feuil1!$F2898,Feuil2!$E$1:$DG$2,2,0),0))</f>
        <v>17.600000000000001</v>
      </c>
      <c r="T2898" s="12">
        <f>IF(ISBLANK(VLOOKUP($H2898*100+T$2,Feuil2!$A$3:$CQ$931,HLOOKUP(Feuil1!$F2898,Feuil2!$E$1:$DG$2,2,0),0)),"",VLOOKUP($H2898*100+T$2,Feuil2!$A$3:$CQ$931,HLOOKUP(Feuil1!$F2898,Feuil2!$E$1:$DG$2,2,0),0))</f>
        <v>5.7</v>
      </c>
      <c r="U2898" s="12">
        <f t="shared" si="68"/>
        <v>706.5</v>
      </c>
    </row>
    <row r="2899" spans="1:21" x14ac:dyDescent="0.35">
      <c r="A2899" s="10" t="s">
        <v>90</v>
      </c>
      <c r="B2899" s="8" t="s">
        <v>91</v>
      </c>
      <c r="C2899" s="39">
        <v>575900</v>
      </c>
      <c r="D2899" s="39">
        <v>444500</v>
      </c>
      <c r="E2899" s="39">
        <v>400</v>
      </c>
      <c r="F2899" s="10">
        <v>2258</v>
      </c>
      <c r="G2899" s="5" t="s">
        <v>47</v>
      </c>
      <c r="H2899" s="11">
        <v>1976</v>
      </c>
      <c r="I2899" s="12">
        <f>IF(ISBLANK(VLOOKUP($H2899*100+I$2,Feuil2!$A$3:$CQ$931,HLOOKUP(Feuil1!$F2899,Feuil2!$E$1:$DG$2,2,0),0)),"",VLOOKUP($H2899*100+I$2,Feuil2!$A$3:$CQ$931,HLOOKUP(Feuil1!$F2899,Feuil2!$E$1:$DG$2,2,0),0))</f>
        <v>10.4</v>
      </c>
      <c r="J2899" s="12">
        <f>IF(ISBLANK(VLOOKUP($H2899*100+J$2,Feuil2!$A$3:$CQ$931,HLOOKUP(Feuil1!$F2899,Feuil2!$E$1:$DG$2,2,0),0)),"",VLOOKUP($H2899*100+J$2,Feuil2!$A$3:$CQ$931,HLOOKUP(Feuil1!$F2899,Feuil2!$E$1:$DG$2,2,0),0))</f>
        <v>151</v>
      </c>
      <c r="K2899" s="12">
        <f>IF(ISBLANK(VLOOKUP($H2899*100+K$2,Feuil2!$A$3:$CQ$931,HLOOKUP(Feuil1!$F2899,Feuil2!$E$1:$DG$2,2,0),0)),"",VLOOKUP($H2899*100+K$2,Feuil2!$A$3:$CQ$931,HLOOKUP(Feuil1!$F2899,Feuil2!$E$1:$DG$2,2,0),0))</f>
        <v>7.5</v>
      </c>
      <c r="L2899" s="12">
        <f>IF(ISBLANK(VLOOKUP($H2899*100+L$2,Feuil2!$A$3:$CQ$931,HLOOKUP(Feuil1!$F2899,Feuil2!$E$1:$DG$2,2,0),0)),"",VLOOKUP($H2899*100+L$2,Feuil2!$A$3:$CQ$931,HLOOKUP(Feuil1!$F2899,Feuil2!$E$1:$DG$2,2,0),0))</f>
        <v>255</v>
      </c>
      <c r="M2899" s="12">
        <f>IF(ISBLANK(VLOOKUP($H2899*100+M$2,Feuil2!$A$3:$CQ$931,HLOOKUP(Feuil1!$F2899,Feuil2!$E$1:$DG$2,2,0),0)),"",VLOOKUP($H2899*100+M$2,Feuil2!$A$3:$CQ$931,HLOOKUP(Feuil1!$F2899,Feuil2!$E$1:$DG$2,2,0),0))</f>
        <v>281.10000000000002</v>
      </c>
      <c r="N2899" s="12">
        <f>IF(ISBLANK(VLOOKUP($H2899*100+N$2,Feuil2!$A$3:$CQ$931,HLOOKUP(Feuil1!$F2899,Feuil2!$E$1:$DG$2,2,0),0)),"",VLOOKUP($H2899*100+N$2,Feuil2!$A$3:$CQ$931,HLOOKUP(Feuil1!$F2899,Feuil2!$E$1:$DG$2,2,0),0))</f>
        <v>111.4</v>
      </c>
      <c r="O2899" s="12">
        <f>IF(ISBLANK(VLOOKUP($H2899*100+O$2,Feuil2!$A$3:$CQ$931,HLOOKUP(Feuil1!$F2899,Feuil2!$E$1:$DG$2,2,0),0)),"",VLOOKUP($H2899*100+O$2,Feuil2!$A$3:$CQ$931,HLOOKUP(Feuil1!$F2899,Feuil2!$E$1:$DG$2,2,0),0))</f>
        <v>16.600000000000001</v>
      </c>
      <c r="P2899" s="12">
        <f>IF(ISBLANK(VLOOKUP($H2899*100+P$2,Feuil2!$A$3:$CQ$931,HLOOKUP(Feuil1!$F2899,Feuil2!$E$1:$DG$2,2,0),0)),"",VLOOKUP($H2899*100+P$2,Feuil2!$A$3:$CQ$931,HLOOKUP(Feuil1!$F2899,Feuil2!$E$1:$DG$2,2,0),0))</f>
        <v>3.2</v>
      </c>
      <c r="Q2899" s="12">
        <f>IF(ISBLANK(VLOOKUP($H2899*100+Q$2,Feuil2!$A$3:$CQ$931,HLOOKUP(Feuil1!$F2899,Feuil2!$E$1:$DG$2,2,0),0)),"",VLOOKUP($H2899*100+Q$2,Feuil2!$A$3:$CQ$931,HLOOKUP(Feuil1!$F2899,Feuil2!$E$1:$DG$2,2,0),0))</f>
        <v>55.1</v>
      </c>
      <c r="R2899" s="12">
        <f>IF(ISBLANK(VLOOKUP($H2899*100+R$2,Feuil2!$A$3:$CQ$931,HLOOKUP(Feuil1!$F2899,Feuil2!$E$1:$DG$2,2,0),0)),"",VLOOKUP($H2899*100+R$2,Feuil2!$A$3:$CQ$931,HLOOKUP(Feuil1!$F2899,Feuil2!$E$1:$DG$2,2,0),0))</f>
        <v>6.1</v>
      </c>
      <c r="S2899" s="12">
        <f>IF(ISBLANK(VLOOKUP($H2899*100+S$2,Feuil2!$A$3:$CQ$931,HLOOKUP(Feuil1!$F2899,Feuil2!$E$1:$DG$2,2,0),0)),"",VLOOKUP($H2899*100+S$2,Feuil2!$A$3:$CQ$931,HLOOKUP(Feuil1!$F2899,Feuil2!$E$1:$DG$2,2,0),0))</f>
        <v>4.9000000000000004</v>
      </c>
      <c r="T2899" s="12">
        <f>IF(ISBLANK(VLOOKUP($H2899*100+T$2,Feuil2!$A$3:$CQ$931,HLOOKUP(Feuil1!$F2899,Feuil2!$E$1:$DG$2,2,0),0)),"",VLOOKUP($H2899*100+T$2,Feuil2!$A$3:$CQ$931,HLOOKUP(Feuil1!$F2899,Feuil2!$E$1:$DG$2,2,0),0))</f>
        <v>2.8</v>
      </c>
      <c r="U2899" s="12">
        <f t="shared" si="68"/>
        <v>905.1</v>
      </c>
    </row>
    <row r="2900" spans="1:21" x14ac:dyDescent="0.35">
      <c r="A2900" s="10" t="s">
        <v>90</v>
      </c>
      <c r="B2900" s="8" t="s">
        <v>91</v>
      </c>
      <c r="C2900" s="39">
        <v>575900</v>
      </c>
      <c r="D2900" s="39">
        <v>444500</v>
      </c>
      <c r="E2900" s="39">
        <v>400</v>
      </c>
      <c r="F2900" s="10">
        <v>2258</v>
      </c>
      <c r="G2900" s="5" t="s">
        <v>47</v>
      </c>
      <c r="H2900" s="11">
        <v>1977</v>
      </c>
      <c r="I2900" s="12">
        <f>IF(ISBLANK(VLOOKUP($H2900*100+I$2,Feuil2!$A$3:$CQ$931,HLOOKUP(Feuil1!$F2900,Feuil2!$E$1:$DG$2,2,0),0)),"",VLOOKUP($H2900*100+I$2,Feuil2!$A$3:$CQ$931,HLOOKUP(Feuil1!$F2900,Feuil2!$E$1:$DG$2,2,0),0))</f>
        <v>7.8</v>
      </c>
      <c r="J2900" s="12">
        <f>IF(ISBLANK(VLOOKUP($H2900*100+J$2,Feuil2!$A$3:$CQ$931,HLOOKUP(Feuil1!$F2900,Feuil2!$E$1:$DG$2,2,0),0)),"",VLOOKUP($H2900*100+J$2,Feuil2!$A$3:$CQ$931,HLOOKUP(Feuil1!$F2900,Feuil2!$E$1:$DG$2,2,0),0))</f>
        <v>82.1</v>
      </c>
      <c r="K2900" s="12">
        <f>IF(ISBLANK(VLOOKUP($H2900*100+K$2,Feuil2!$A$3:$CQ$931,HLOOKUP(Feuil1!$F2900,Feuil2!$E$1:$DG$2,2,0),0)),"",VLOOKUP($H2900*100+K$2,Feuil2!$A$3:$CQ$931,HLOOKUP(Feuil1!$F2900,Feuil2!$E$1:$DG$2,2,0),0))</f>
        <v>118.4</v>
      </c>
      <c r="L2900" s="12">
        <f>IF(ISBLANK(VLOOKUP($H2900*100+L$2,Feuil2!$A$3:$CQ$931,HLOOKUP(Feuil1!$F2900,Feuil2!$E$1:$DG$2,2,0),0)),"",VLOOKUP($H2900*100+L$2,Feuil2!$A$3:$CQ$931,HLOOKUP(Feuil1!$F2900,Feuil2!$E$1:$DG$2,2,0),0))</f>
        <v>96.1</v>
      </c>
      <c r="M2900" s="12">
        <f>IF(ISBLANK(VLOOKUP($H2900*100+M$2,Feuil2!$A$3:$CQ$931,HLOOKUP(Feuil1!$F2900,Feuil2!$E$1:$DG$2,2,0),0)),"",VLOOKUP($H2900*100+M$2,Feuil2!$A$3:$CQ$931,HLOOKUP(Feuil1!$F2900,Feuil2!$E$1:$DG$2,2,0),0))</f>
        <v>110.6</v>
      </c>
      <c r="N2900" s="12">
        <f>IF(ISBLANK(VLOOKUP($H2900*100+N$2,Feuil2!$A$3:$CQ$931,HLOOKUP(Feuil1!$F2900,Feuil2!$E$1:$DG$2,2,0),0)),"",VLOOKUP($H2900*100+N$2,Feuil2!$A$3:$CQ$931,HLOOKUP(Feuil1!$F2900,Feuil2!$E$1:$DG$2,2,0),0))</f>
        <v>191.5</v>
      </c>
      <c r="O2900" s="12">
        <f>IF(ISBLANK(VLOOKUP($H2900*100+O$2,Feuil2!$A$3:$CQ$931,HLOOKUP(Feuil1!$F2900,Feuil2!$E$1:$DG$2,2,0),0)),"",VLOOKUP($H2900*100+O$2,Feuil2!$A$3:$CQ$931,HLOOKUP(Feuil1!$F2900,Feuil2!$E$1:$DG$2,2,0),0))</f>
        <v>70.900000000000006</v>
      </c>
      <c r="P2900" s="12">
        <f>IF(ISBLANK(VLOOKUP($H2900*100+P$2,Feuil2!$A$3:$CQ$931,HLOOKUP(Feuil1!$F2900,Feuil2!$E$1:$DG$2,2,0),0)),"",VLOOKUP($H2900*100+P$2,Feuil2!$A$3:$CQ$931,HLOOKUP(Feuil1!$F2900,Feuil2!$E$1:$DG$2,2,0),0))</f>
        <v>164.7</v>
      </c>
      <c r="Q2900" s="12">
        <f>IF(ISBLANK(VLOOKUP($H2900*100+Q$2,Feuil2!$A$3:$CQ$931,HLOOKUP(Feuil1!$F2900,Feuil2!$E$1:$DG$2,2,0),0)),"",VLOOKUP($H2900*100+Q$2,Feuil2!$A$3:$CQ$931,HLOOKUP(Feuil1!$F2900,Feuil2!$E$1:$DG$2,2,0),0))</f>
        <v>110.6</v>
      </c>
      <c r="R2900" s="12">
        <f>IF(ISBLANK(VLOOKUP($H2900*100+R$2,Feuil2!$A$3:$CQ$931,HLOOKUP(Feuil1!$F2900,Feuil2!$E$1:$DG$2,2,0),0)),"",VLOOKUP($H2900*100+R$2,Feuil2!$A$3:$CQ$931,HLOOKUP(Feuil1!$F2900,Feuil2!$E$1:$DG$2,2,0),0))</f>
        <v>18.7</v>
      </c>
      <c r="S2900" s="12">
        <f>IF(ISBLANK(VLOOKUP($H2900*100+S$2,Feuil2!$A$3:$CQ$931,HLOOKUP(Feuil1!$F2900,Feuil2!$E$1:$DG$2,2,0),0)),"",VLOOKUP($H2900*100+S$2,Feuil2!$A$3:$CQ$931,HLOOKUP(Feuil1!$F2900,Feuil2!$E$1:$DG$2,2,0),0))</f>
        <v>2.8</v>
      </c>
      <c r="T2900" s="12">
        <f>IF(ISBLANK(VLOOKUP($H2900*100+T$2,Feuil2!$A$3:$CQ$931,HLOOKUP(Feuil1!$F2900,Feuil2!$E$1:$DG$2,2,0),0)),"",VLOOKUP($H2900*100+T$2,Feuil2!$A$3:$CQ$931,HLOOKUP(Feuil1!$F2900,Feuil2!$E$1:$DG$2,2,0),0))</f>
        <v>3.1</v>
      </c>
      <c r="U2900" s="12">
        <f t="shared" si="68"/>
        <v>977.3</v>
      </c>
    </row>
    <row r="2901" spans="1:21" x14ac:dyDescent="0.35">
      <c r="A2901" s="10" t="s">
        <v>90</v>
      </c>
      <c r="B2901" s="8" t="s">
        <v>91</v>
      </c>
      <c r="C2901" s="39">
        <v>575900</v>
      </c>
      <c r="D2901" s="39">
        <v>444500</v>
      </c>
      <c r="E2901" s="39">
        <v>400</v>
      </c>
      <c r="F2901" s="10">
        <v>2258</v>
      </c>
      <c r="G2901" s="5" t="s">
        <v>47</v>
      </c>
      <c r="H2901" s="11">
        <v>1978</v>
      </c>
      <c r="I2901" s="12">
        <f>IF(ISBLANK(VLOOKUP($H2901*100+I$2,Feuil2!$A$3:$CQ$931,HLOOKUP(Feuil1!$F2901,Feuil2!$E$1:$DG$2,2,0),0)),"",VLOOKUP($H2901*100+I$2,Feuil2!$A$3:$CQ$931,HLOOKUP(Feuil1!$F2901,Feuil2!$E$1:$DG$2,2,0),0))</f>
        <v>4.7</v>
      </c>
      <c r="J2901" s="12">
        <f>IF(ISBLANK(VLOOKUP($H2901*100+J$2,Feuil2!$A$3:$CQ$931,HLOOKUP(Feuil1!$F2901,Feuil2!$E$1:$DG$2,2,0),0)),"",VLOOKUP($H2901*100+J$2,Feuil2!$A$3:$CQ$931,HLOOKUP(Feuil1!$F2901,Feuil2!$E$1:$DG$2,2,0),0))</f>
        <v>5.8</v>
      </c>
      <c r="K2901" s="12">
        <f>IF(ISBLANK(VLOOKUP($H2901*100+K$2,Feuil2!$A$3:$CQ$931,HLOOKUP(Feuil1!$F2901,Feuil2!$E$1:$DG$2,2,0),0)),"",VLOOKUP($H2901*100+K$2,Feuil2!$A$3:$CQ$931,HLOOKUP(Feuil1!$F2901,Feuil2!$E$1:$DG$2,2,0),0))</f>
        <v>11.4</v>
      </c>
      <c r="L2901" s="12">
        <f>IF(ISBLANK(VLOOKUP($H2901*100+L$2,Feuil2!$A$3:$CQ$931,HLOOKUP(Feuil1!$F2901,Feuil2!$E$1:$DG$2,2,0),0)),"",VLOOKUP($H2901*100+L$2,Feuil2!$A$3:$CQ$931,HLOOKUP(Feuil1!$F2901,Feuil2!$E$1:$DG$2,2,0),0))</f>
        <v>142.4</v>
      </c>
      <c r="M2901" s="12">
        <f>IF(ISBLANK(VLOOKUP($H2901*100+M$2,Feuil2!$A$3:$CQ$931,HLOOKUP(Feuil1!$F2901,Feuil2!$E$1:$DG$2,2,0),0)),"",VLOOKUP($H2901*100+M$2,Feuil2!$A$3:$CQ$931,HLOOKUP(Feuil1!$F2901,Feuil2!$E$1:$DG$2,2,0),0))</f>
        <v>202.2</v>
      </c>
      <c r="N2901" s="12">
        <f>IF(ISBLANK(VLOOKUP($H2901*100+N$2,Feuil2!$A$3:$CQ$931,HLOOKUP(Feuil1!$F2901,Feuil2!$E$1:$DG$2,2,0),0)),"",VLOOKUP($H2901*100+N$2,Feuil2!$A$3:$CQ$931,HLOOKUP(Feuil1!$F2901,Feuil2!$E$1:$DG$2,2,0),0))</f>
        <v>284</v>
      </c>
      <c r="O2901" s="12">
        <f>IF(ISBLANK(VLOOKUP($H2901*100+O$2,Feuil2!$A$3:$CQ$931,HLOOKUP(Feuil1!$F2901,Feuil2!$E$1:$DG$2,2,0),0)),"",VLOOKUP($H2901*100+O$2,Feuil2!$A$3:$CQ$931,HLOOKUP(Feuil1!$F2901,Feuil2!$E$1:$DG$2,2,0),0))</f>
        <v>2.8</v>
      </c>
      <c r="P2901" s="12">
        <f>IF(ISBLANK(VLOOKUP($H2901*100+P$2,Feuil2!$A$3:$CQ$931,HLOOKUP(Feuil1!$F2901,Feuil2!$E$1:$DG$2,2,0),0)),"",VLOOKUP($H2901*100+P$2,Feuil2!$A$3:$CQ$931,HLOOKUP(Feuil1!$F2901,Feuil2!$E$1:$DG$2,2,0),0))</f>
        <v>45.7</v>
      </c>
      <c r="Q2901" s="12">
        <f>IF(ISBLANK(VLOOKUP($H2901*100+Q$2,Feuil2!$A$3:$CQ$931,HLOOKUP(Feuil1!$F2901,Feuil2!$E$1:$DG$2,2,0),0)),"",VLOOKUP($H2901*100+Q$2,Feuil2!$A$3:$CQ$931,HLOOKUP(Feuil1!$F2901,Feuil2!$E$1:$DG$2,2,0),0))</f>
        <v>34.6</v>
      </c>
      <c r="R2901" s="12">
        <f>IF(ISBLANK(VLOOKUP($H2901*100+R$2,Feuil2!$A$3:$CQ$931,HLOOKUP(Feuil1!$F2901,Feuil2!$E$1:$DG$2,2,0),0)),"",VLOOKUP($H2901*100+R$2,Feuil2!$A$3:$CQ$931,HLOOKUP(Feuil1!$F2901,Feuil2!$E$1:$DG$2,2,0),0))</f>
        <v>2.8</v>
      </c>
      <c r="S2901" s="12">
        <f>IF(ISBLANK(VLOOKUP($H2901*100+S$2,Feuil2!$A$3:$CQ$931,HLOOKUP(Feuil1!$F2901,Feuil2!$E$1:$DG$2,2,0),0)),"",VLOOKUP($H2901*100+S$2,Feuil2!$A$3:$CQ$931,HLOOKUP(Feuil1!$F2901,Feuil2!$E$1:$DG$2,2,0),0))</f>
        <v>7.1</v>
      </c>
      <c r="T2901" s="12">
        <f>IF(ISBLANK(VLOOKUP($H2901*100+T$2,Feuil2!$A$3:$CQ$931,HLOOKUP(Feuil1!$F2901,Feuil2!$E$1:$DG$2,2,0),0)),"",VLOOKUP($H2901*100+T$2,Feuil2!$A$3:$CQ$931,HLOOKUP(Feuil1!$F2901,Feuil2!$E$1:$DG$2,2,0),0))</f>
        <v>2.8</v>
      </c>
      <c r="U2901" s="12">
        <f t="shared" si="68"/>
        <v>746.3</v>
      </c>
    </row>
    <row r="2902" spans="1:21" x14ac:dyDescent="0.35">
      <c r="A2902" s="10" t="s">
        <v>90</v>
      </c>
      <c r="B2902" s="8" t="s">
        <v>91</v>
      </c>
      <c r="C2902" s="39">
        <v>575900</v>
      </c>
      <c r="D2902" s="39">
        <v>444500</v>
      </c>
      <c r="E2902" s="39">
        <v>400</v>
      </c>
      <c r="F2902" s="10">
        <v>2258</v>
      </c>
      <c r="G2902" s="5" t="s">
        <v>47</v>
      </c>
      <c r="H2902" s="11">
        <v>1979</v>
      </c>
      <c r="I2902" s="12">
        <f>IF(ISBLANK(VLOOKUP($H2902*100+I$2,Feuil2!$A$3:$CQ$931,HLOOKUP(Feuil1!$F2902,Feuil2!$E$1:$DG$2,2,0),0)),"",VLOOKUP($H2902*100+I$2,Feuil2!$A$3:$CQ$931,HLOOKUP(Feuil1!$F2902,Feuil2!$E$1:$DG$2,2,0),0))</f>
        <v>28.5</v>
      </c>
      <c r="J2902" s="12">
        <f>IF(ISBLANK(VLOOKUP($H2902*100+J$2,Feuil2!$A$3:$CQ$931,HLOOKUP(Feuil1!$F2902,Feuil2!$E$1:$DG$2,2,0),0)),"",VLOOKUP($H2902*100+J$2,Feuil2!$A$3:$CQ$931,HLOOKUP(Feuil1!$F2902,Feuil2!$E$1:$DG$2,2,0),0))</f>
        <v>197.5</v>
      </c>
      <c r="K2902" s="12">
        <f>IF(ISBLANK(VLOOKUP($H2902*100+K$2,Feuil2!$A$3:$CQ$931,HLOOKUP(Feuil1!$F2902,Feuil2!$E$1:$DG$2,2,0),0)),"",VLOOKUP($H2902*100+K$2,Feuil2!$A$3:$CQ$931,HLOOKUP(Feuil1!$F2902,Feuil2!$E$1:$DG$2,2,0),0))</f>
        <v>29.5</v>
      </c>
      <c r="L2902" s="12">
        <f>IF(ISBLANK(VLOOKUP($H2902*100+L$2,Feuil2!$A$3:$CQ$931,HLOOKUP(Feuil1!$F2902,Feuil2!$E$1:$DG$2,2,0),0)),"",VLOOKUP($H2902*100+L$2,Feuil2!$A$3:$CQ$931,HLOOKUP(Feuil1!$F2902,Feuil2!$E$1:$DG$2,2,0),0))</f>
        <v>27.9</v>
      </c>
      <c r="M2902" s="12">
        <f>IF(ISBLANK(VLOOKUP($H2902*100+M$2,Feuil2!$A$3:$CQ$931,HLOOKUP(Feuil1!$F2902,Feuil2!$E$1:$DG$2,2,0),0)),"",VLOOKUP($H2902*100+M$2,Feuil2!$A$3:$CQ$931,HLOOKUP(Feuil1!$F2902,Feuil2!$E$1:$DG$2,2,0),0))</f>
        <v>75.099999999999994</v>
      </c>
      <c r="N2902" s="12">
        <f>IF(ISBLANK(VLOOKUP($H2902*100+N$2,Feuil2!$A$3:$CQ$931,HLOOKUP(Feuil1!$F2902,Feuil2!$E$1:$DG$2,2,0),0)),"",VLOOKUP($H2902*100+N$2,Feuil2!$A$3:$CQ$931,HLOOKUP(Feuil1!$F2902,Feuil2!$E$1:$DG$2,2,0),0))</f>
        <v>29.3</v>
      </c>
      <c r="O2902" s="12">
        <f>IF(ISBLANK(VLOOKUP($H2902*100+O$2,Feuil2!$A$3:$CQ$931,HLOOKUP(Feuil1!$F2902,Feuil2!$E$1:$DG$2,2,0),0)),"",VLOOKUP($H2902*100+O$2,Feuil2!$A$3:$CQ$931,HLOOKUP(Feuil1!$F2902,Feuil2!$E$1:$DG$2,2,0),0))</f>
        <v>106.9</v>
      </c>
      <c r="P2902" s="12">
        <f>IF(ISBLANK(VLOOKUP($H2902*100+P$2,Feuil2!$A$3:$CQ$931,HLOOKUP(Feuil1!$F2902,Feuil2!$E$1:$DG$2,2,0),0)),"",VLOOKUP($H2902*100+P$2,Feuil2!$A$3:$CQ$931,HLOOKUP(Feuil1!$F2902,Feuil2!$E$1:$DG$2,2,0),0))</f>
        <v>127.8</v>
      </c>
      <c r="Q2902" s="12">
        <f>IF(ISBLANK(VLOOKUP($H2902*100+Q$2,Feuil2!$A$3:$CQ$931,HLOOKUP(Feuil1!$F2902,Feuil2!$E$1:$DG$2,2,0),0)),"",VLOOKUP($H2902*100+Q$2,Feuil2!$A$3:$CQ$931,HLOOKUP(Feuil1!$F2902,Feuil2!$E$1:$DG$2,2,0),0))</f>
        <v>74.7</v>
      </c>
      <c r="R2902" s="12">
        <f>IF(ISBLANK(VLOOKUP($H2902*100+R$2,Feuil2!$A$3:$CQ$931,HLOOKUP(Feuil1!$F2902,Feuil2!$E$1:$DG$2,2,0),0)),"",VLOOKUP($H2902*100+R$2,Feuil2!$A$3:$CQ$931,HLOOKUP(Feuil1!$F2902,Feuil2!$E$1:$DG$2,2,0),0))</f>
        <v>10.6</v>
      </c>
      <c r="S2902" s="12">
        <f>IF(ISBLANK(VLOOKUP($H2902*100+S$2,Feuil2!$A$3:$CQ$931,HLOOKUP(Feuil1!$F2902,Feuil2!$E$1:$DG$2,2,0),0)),"",VLOOKUP($H2902*100+S$2,Feuil2!$A$3:$CQ$931,HLOOKUP(Feuil1!$F2902,Feuil2!$E$1:$DG$2,2,0),0))</f>
        <v>2.7</v>
      </c>
      <c r="T2902" s="12">
        <f>IF(ISBLANK(VLOOKUP($H2902*100+T$2,Feuil2!$A$3:$CQ$931,HLOOKUP(Feuil1!$F2902,Feuil2!$E$1:$DG$2,2,0),0)),"",VLOOKUP($H2902*100+T$2,Feuil2!$A$3:$CQ$931,HLOOKUP(Feuil1!$F2902,Feuil2!$E$1:$DG$2,2,0),0))</f>
        <v>2.7</v>
      </c>
      <c r="U2902" s="12">
        <f t="shared" si="68"/>
        <v>713.20000000000016</v>
      </c>
    </row>
    <row r="2903" spans="1:21" x14ac:dyDescent="0.35">
      <c r="A2903" s="10" t="s">
        <v>90</v>
      </c>
      <c r="B2903" s="8" t="s">
        <v>91</v>
      </c>
      <c r="C2903" s="39">
        <v>575900</v>
      </c>
      <c r="D2903" s="39">
        <v>444500</v>
      </c>
      <c r="E2903" s="39">
        <v>400</v>
      </c>
      <c r="F2903" s="10">
        <v>2258</v>
      </c>
      <c r="G2903" s="5" t="s">
        <v>47</v>
      </c>
      <c r="H2903" s="11">
        <v>1980</v>
      </c>
      <c r="I2903" s="12">
        <f>IF(ISBLANK(VLOOKUP($H2903*100+I$2,Feuil2!$A$3:$CQ$931,HLOOKUP(Feuil1!$F2903,Feuil2!$E$1:$DG$2,2,0),0)),"",VLOOKUP($H2903*100+I$2,Feuil2!$A$3:$CQ$931,HLOOKUP(Feuil1!$F2903,Feuil2!$E$1:$DG$2,2,0),0))</f>
        <v>21.7</v>
      </c>
      <c r="J2903" s="12">
        <f>IF(ISBLANK(VLOOKUP($H2903*100+J$2,Feuil2!$A$3:$CQ$931,HLOOKUP(Feuil1!$F2903,Feuil2!$E$1:$DG$2,2,0),0)),"",VLOOKUP($H2903*100+J$2,Feuil2!$A$3:$CQ$931,HLOOKUP(Feuil1!$F2903,Feuil2!$E$1:$DG$2,2,0),0))</f>
        <v>30.3</v>
      </c>
      <c r="K2903" s="12">
        <f>IF(ISBLANK(VLOOKUP($H2903*100+K$2,Feuil2!$A$3:$CQ$931,HLOOKUP(Feuil1!$F2903,Feuil2!$E$1:$DG$2,2,0),0)),"",VLOOKUP($H2903*100+K$2,Feuil2!$A$3:$CQ$931,HLOOKUP(Feuil1!$F2903,Feuil2!$E$1:$DG$2,2,0),0))</f>
        <v>94.8</v>
      </c>
      <c r="L2903" s="12">
        <f>IF(ISBLANK(VLOOKUP($H2903*100+L$2,Feuil2!$A$3:$CQ$931,HLOOKUP(Feuil1!$F2903,Feuil2!$E$1:$DG$2,2,0),0)),"",VLOOKUP($H2903*100+L$2,Feuil2!$A$3:$CQ$931,HLOOKUP(Feuil1!$F2903,Feuil2!$E$1:$DG$2,2,0),0))</f>
        <v>33.4</v>
      </c>
      <c r="M2903" s="12">
        <f>IF(ISBLANK(VLOOKUP($H2903*100+M$2,Feuil2!$A$3:$CQ$931,HLOOKUP(Feuil1!$F2903,Feuil2!$E$1:$DG$2,2,0),0)),"",VLOOKUP($H2903*100+M$2,Feuil2!$A$3:$CQ$931,HLOOKUP(Feuil1!$F2903,Feuil2!$E$1:$DG$2,2,0),0))</f>
        <v>20.7</v>
      </c>
      <c r="N2903" s="12">
        <f>IF(ISBLANK(VLOOKUP($H2903*100+N$2,Feuil2!$A$3:$CQ$931,HLOOKUP(Feuil1!$F2903,Feuil2!$E$1:$DG$2,2,0),0)),"",VLOOKUP($H2903*100+N$2,Feuil2!$A$3:$CQ$931,HLOOKUP(Feuil1!$F2903,Feuil2!$E$1:$DG$2,2,0),0))</f>
        <v>19.100000000000001</v>
      </c>
      <c r="O2903" s="12">
        <f>IF(ISBLANK(VLOOKUP($H2903*100+O$2,Feuil2!$A$3:$CQ$931,HLOOKUP(Feuil1!$F2903,Feuil2!$E$1:$DG$2,2,0),0)),"",VLOOKUP($H2903*100+O$2,Feuil2!$A$3:$CQ$931,HLOOKUP(Feuil1!$F2903,Feuil2!$E$1:$DG$2,2,0),0))</f>
        <v>58</v>
      </c>
      <c r="P2903" s="12">
        <f>IF(ISBLANK(VLOOKUP($H2903*100+P$2,Feuil2!$A$3:$CQ$931,HLOOKUP(Feuil1!$F2903,Feuil2!$E$1:$DG$2,2,0),0)),"",VLOOKUP($H2903*100+P$2,Feuil2!$A$3:$CQ$931,HLOOKUP(Feuil1!$F2903,Feuil2!$E$1:$DG$2,2,0),0))</f>
        <v>118.5</v>
      </c>
      <c r="Q2903" s="12">
        <f>IF(ISBLANK(VLOOKUP($H2903*100+Q$2,Feuil2!$A$3:$CQ$931,HLOOKUP(Feuil1!$F2903,Feuil2!$E$1:$DG$2,2,0),0)),"",VLOOKUP($H2903*100+Q$2,Feuil2!$A$3:$CQ$931,HLOOKUP(Feuil1!$F2903,Feuil2!$E$1:$DG$2,2,0),0))</f>
        <v>37</v>
      </c>
      <c r="R2903" s="12">
        <f>IF(ISBLANK(VLOOKUP($H2903*100+R$2,Feuil2!$A$3:$CQ$931,HLOOKUP(Feuil1!$F2903,Feuil2!$E$1:$DG$2,2,0),0)),"",VLOOKUP($H2903*100+R$2,Feuil2!$A$3:$CQ$931,HLOOKUP(Feuil1!$F2903,Feuil2!$E$1:$DG$2,2,0),0))</f>
        <v>3.5</v>
      </c>
      <c r="S2903" s="12">
        <f>IF(ISBLANK(VLOOKUP($H2903*100+S$2,Feuil2!$A$3:$CQ$931,HLOOKUP(Feuil1!$F2903,Feuil2!$E$1:$DG$2,2,0),0)),"",VLOOKUP($H2903*100+S$2,Feuil2!$A$3:$CQ$931,HLOOKUP(Feuil1!$F2903,Feuil2!$E$1:$DG$2,2,0),0))</f>
        <v>2.7</v>
      </c>
      <c r="T2903" s="12">
        <f>IF(ISBLANK(VLOOKUP($H2903*100+T$2,Feuil2!$A$3:$CQ$931,HLOOKUP(Feuil1!$F2903,Feuil2!$E$1:$DG$2,2,0),0)),"",VLOOKUP($H2903*100+T$2,Feuil2!$A$3:$CQ$931,HLOOKUP(Feuil1!$F2903,Feuil2!$E$1:$DG$2,2,0),0))</f>
        <v>2.7</v>
      </c>
      <c r="U2903" s="12">
        <f t="shared" si="68"/>
        <v>442.4</v>
      </c>
    </row>
    <row r="2904" spans="1:21" x14ac:dyDescent="0.35">
      <c r="A2904" s="10" t="s">
        <v>90</v>
      </c>
      <c r="B2904" s="8" t="s">
        <v>91</v>
      </c>
      <c r="C2904" s="39">
        <v>575900</v>
      </c>
      <c r="D2904" s="39">
        <v>444500</v>
      </c>
      <c r="E2904" s="39">
        <v>400</v>
      </c>
      <c r="F2904" s="10">
        <v>2258</v>
      </c>
      <c r="G2904" s="5" t="s">
        <v>47</v>
      </c>
      <c r="H2904" s="11">
        <v>1981</v>
      </c>
      <c r="I2904" s="12">
        <f>IF(ISBLANK(VLOOKUP($H2904*100+I$2,Feuil2!$A$3:$CQ$931,HLOOKUP(Feuil1!$F2904,Feuil2!$E$1:$DG$2,2,0),0)),"",VLOOKUP($H2904*100+I$2,Feuil2!$A$3:$CQ$931,HLOOKUP(Feuil1!$F2904,Feuil2!$E$1:$DG$2,2,0),0))</f>
        <v>12.1</v>
      </c>
      <c r="J2904" s="12">
        <f>IF(ISBLANK(VLOOKUP($H2904*100+J$2,Feuil2!$A$3:$CQ$931,HLOOKUP(Feuil1!$F2904,Feuil2!$E$1:$DG$2,2,0),0)),"",VLOOKUP($H2904*100+J$2,Feuil2!$A$3:$CQ$931,HLOOKUP(Feuil1!$F2904,Feuil2!$E$1:$DG$2,2,0),0))</f>
        <v>11</v>
      </c>
      <c r="K2904" s="12">
        <f>IF(ISBLANK(VLOOKUP($H2904*100+K$2,Feuil2!$A$3:$CQ$931,HLOOKUP(Feuil1!$F2904,Feuil2!$E$1:$DG$2,2,0),0)),"",VLOOKUP($H2904*100+K$2,Feuil2!$A$3:$CQ$931,HLOOKUP(Feuil1!$F2904,Feuil2!$E$1:$DG$2,2,0),0))</f>
        <v>2.7</v>
      </c>
      <c r="L2904" s="12">
        <f>IF(ISBLANK(VLOOKUP($H2904*100+L$2,Feuil2!$A$3:$CQ$931,HLOOKUP(Feuil1!$F2904,Feuil2!$E$1:$DG$2,2,0),0)),"",VLOOKUP($H2904*100+L$2,Feuil2!$A$3:$CQ$931,HLOOKUP(Feuil1!$F2904,Feuil2!$E$1:$DG$2,2,0),0))</f>
        <v>202.2</v>
      </c>
      <c r="M2904" s="12">
        <f>IF(ISBLANK(VLOOKUP($H2904*100+M$2,Feuil2!$A$3:$CQ$931,HLOOKUP(Feuil1!$F2904,Feuil2!$E$1:$DG$2,2,0),0)),"",VLOOKUP($H2904*100+M$2,Feuil2!$A$3:$CQ$931,HLOOKUP(Feuil1!$F2904,Feuil2!$E$1:$DG$2,2,0),0))</f>
        <v>114.4</v>
      </c>
      <c r="N2904" s="12">
        <f>IF(ISBLANK(VLOOKUP($H2904*100+N$2,Feuil2!$A$3:$CQ$931,HLOOKUP(Feuil1!$F2904,Feuil2!$E$1:$DG$2,2,0),0)),"",VLOOKUP($H2904*100+N$2,Feuil2!$A$3:$CQ$931,HLOOKUP(Feuil1!$F2904,Feuil2!$E$1:$DG$2,2,0),0))</f>
        <v>79.099999999999994</v>
      </c>
      <c r="O2904" s="12">
        <f>IF(ISBLANK(VLOOKUP($H2904*100+O$2,Feuil2!$A$3:$CQ$931,HLOOKUP(Feuil1!$F2904,Feuil2!$E$1:$DG$2,2,0),0)),"",VLOOKUP($H2904*100+O$2,Feuil2!$A$3:$CQ$931,HLOOKUP(Feuil1!$F2904,Feuil2!$E$1:$DG$2,2,0),0))</f>
        <v>49.7</v>
      </c>
      <c r="P2904" s="12">
        <f>IF(ISBLANK(VLOOKUP($H2904*100+P$2,Feuil2!$A$3:$CQ$931,HLOOKUP(Feuil1!$F2904,Feuil2!$E$1:$DG$2,2,0),0)),"",VLOOKUP($H2904*100+P$2,Feuil2!$A$3:$CQ$931,HLOOKUP(Feuil1!$F2904,Feuil2!$E$1:$DG$2,2,0),0))</f>
        <v>85.5</v>
      </c>
      <c r="Q2904" s="12">
        <f>IF(ISBLANK(VLOOKUP($H2904*100+Q$2,Feuil2!$A$3:$CQ$931,HLOOKUP(Feuil1!$F2904,Feuil2!$E$1:$DG$2,2,0),0)),"",VLOOKUP($H2904*100+Q$2,Feuil2!$A$3:$CQ$931,HLOOKUP(Feuil1!$F2904,Feuil2!$E$1:$DG$2,2,0),0))</f>
        <v>28.1</v>
      </c>
      <c r="R2904" s="12">
        <f>IF(ISBLANK(VLOOKUP($H2904*100+R$2,Feuil2!$A$3:$CQ$931,HLOOKUP(Feuil1!$F2904,Feuil2!$E$1:$DG$2,2,0),0)),"",VLOOKUP($H2904*100+R$2,Feuil2!$A$3:$CQ$931,HLOOKUP(Feuil1!$F2904,Feuil2!$E$1:$DG$2,2,0),0))</f>
        <v>2.7</v>
      </c>
      <c r="S2904" s="12">
        <f>IF(ISBLANK(VLOOKUP($H2904*100+S$2,Feuil2!$A$3:$CQ$931,HLOOKUP(Feuil1!$F2904,Feuil2!$E$1:$DG$2,2,0),0)),"",VLOOKUP($H2904*100+S$2,Feuil2!$A$3:$CQ$931,HLOOKUP(Feuil1!$F2904,Feuil2!$E$1:$DG$2,2,0),0))</f>
        <v>2.7</v>
      </c>
      <c r="T2904" s="12">
        <f>IF(ISBLANK(VLOOKUP($H2904*100+T$2,Feuil2!$A$3:$CQ$931,HLOOKUP(Feuil1!$F2904,Feuil2!$E$1:$DG$2,2,0),0)),"",VLOOKUP($H2904*100+T$2,Feuil2!$A$3:$CQ$931,HLOOKUP(Feuil1!$F2904,Feuil2!$E$1:$DG$2,2,0),0))</f>
        <v>7.3</v>
      </c>
      <c r="U2904" s="12">
        <f t="shared" si="68"/>
        <v>597.50000000000011</v>
      </c>
    </row>
    <row r="2905" spans="1:21" x14ac:dyDescent="0.35">
      <c r="A2905" s="10" t="s">
        <v>90</v>
      </c>
      <c r="B2905" s="8" t="s">
        <v>91</v>
      </c>
      <c r="C2905" s="39">
        <v>575900</v>
      </c>
      <c r="D2905" s="39">
        <v>444500</v>
      </c>
      <c r="E2905" s="39">
        <v>400</v>
      </c>
      <c r="F2905" s="10">
        <v>2258</v>
      </c>
      <c r="G2905" s="5" t="s">
        <v>47</v>
      </c>
      <c r="H2905" s="11">
        <v>1982</v>
      </c>
      <c r="I2905" s="12">
        <f>IF(ISBLANK(VLOOKUP($H2905*100+I$2,Feuil2!$A$3:$CQ$931,HLOOKUP(Feuil1!$F2905,Feuil2!$E$1:$DG$2,2,0),0)),"",VLOOKUP($H2905*100+I$2,Feuil2!$A$3:$CQ$931,HLOOKUP(Feuil1!$F2905,Feuil2!$E$1:$DG$2,2,0),0))</f>
        <v>3.9</v>
      </c>
      <c r="J2905" s="12">
        <f>IF(ISBLANK(VLOOKUP($H2905*100+J$2,Feuil2!$A$3:$CQ$931,HLOOKUP(Feuil1!$F2905,Feuil2!$E$1:$DG$2,2,0),0)),"",VLOOKUP($H2905*100+J$2,Feuil2!$A$3:$CQ$931,HLOOKUP(Feuil1!$F2905,Feuil2!$E$1:$DG$2,2,0),0))</f>
        <v>87.5</v>
      </c>
      <c r="K2905" s="12">
        <f>IF(ISBLANK(VLOOKUP($H2905*100+K$2,Feuil2!$A$3:$CQ$931,HLOOKUP(Feuil1!$F2905,Feuil2!$E$1:$DG$2,2,0),0)),"",VLOOKUP($H2905*100+K$2,Feuil2!$A$3:$CQ$931,HLOOKUP(Feuil1!$F2905,Feuil2!$E$1:$DG$2,2,0),0))</f>
        <v>82.7</v>
      </c>
      <c r="L2905" s="12">
        <f>IF(ISBLANK(VLOOKUP($H2905*100+L$2,Feuil2!$A$3:$CQ$931,HLOOKUP(Feuil1!$F2905,Feuil2!$E$1:$DG$2,2,0),0)),"",VLOOKUP($H2905*100+L$2,Feuil2!$A$3:$CQ$931,HLOOKUP(Feuil1!$F2905,Feuil2!$E$1:$DG$2,2,0),0))</f>
        <v>40.799999999999997</v>
      </c>
      <c r="M2905" s="12">
        <f>IF(ISBLANK(VLOOKUP($H2905*100+M$2,Feuil2!$A$3:$CQ$931,HLOOKUP(Feuil1!$F2905,Feuil2!$E$1:$DG$2,2,0),0)),"",VLOOKUP($H2905*100+M$2,Feuil2!$A$3:$CQ$931,HLOOKUP(Feuil1!$F2905,Feuil2!$E$1:$DG$2,2,0),0))</f>
        <v>2.7</v>
      </c>
      <c r="N2905" s="12">
        <f>IF(ISBLANK(VLOOKUP($H2905*100+N$2,Feuil2!$A$3:$CQ$931,HLOOKUP(Feuil1!$F2905,Feuil2!$E$1:$DG$2,2,0),0)),"",VLOOKUP($H2905*100+N$2,Feuil2!$A$3:$CQ$931,HLOOKUP(Feuil1!$F2905,Feuil2!$E$1:$DG$2,2,0),0))</f>
        <v>188.6</v>
      </c>
      <c r="O2905" s="12">
        <f>IF(ISBLANK(VLOOKUP($H2905*100+O$2,Feuil2!$A$3:$CQ$931,HLOOKUP(Feuil1!$F2905,Feuil2!$E$1:$DG$2,2,0),0)),"",VLOOKUP($H2905*100+O$2,Feuil2!$A$3:$CQ$931,HLOOKUP(Feuil1!$F2905,Feuil2!$E$1:$DG$2,2,0),0))</f>
        <v>36.4</v>
      </c>
      <c r="P2905" s="12">
        <f>IF(ISBLANK(VLOOKUP($H2905*100+P$2,Feuil2!$A$3:$CQ$931,HLOOKUP(Feuil1!$F2905,Feuil2!$E$1:$DG$2,2,0),0)),"",VLOOKUP($H2905*100+P$2,Feuil2!$A$3:$CQ$931,HLOOKUP(Feuil1!$F2905,Feuil2!$E$1:$DG$2,2,0),0))</f>
        <v>22.3</v>
      </c>
      <c r="Q2905" s="12">
        <f>IF(ISBLANK(VLOOKUP($H2905*100+Q$2,Feuil2!$A$3:$CQ$931,HLOOKUP(Feuil1!$F2905,Feuil2!$E$1:$DG$2,2,0),0)),"",VLOOKUP($H2905*100+Q$2,Feuil2!$A$3:$CQ$931,HLOOKUP(Feuil1!$F2905,Feuil2!$E$1:$DG$2,2,0),0))</f>
        <v>16</v>
      </c>
      <c r="R2905" s="12">
        <f>IF(ISBLANK(VLOOKUP($H2905*100+R$2,Feuil2!$A$3:$CQ$931,HLOOKUP(Feuil1!$F2905,Feuil2!$E$1:$DG$2,2,0),0)),"",VLOOKUP($H2905*100+R$2,Feuil2!$A$3:$CQ$931,HLOOKUP(Feuil1!$F2905,Feuil2!$E$1:$DG$2,2,0),0))</f>
        <v>2.7</v>
      </c>
      <c r="S2905" s="12">
        <f>IF(ISBLANK(VLOOKUP($H2905*100+S$2,Feuil2!$A$3:$CQ$931,HLOOKUP(Feuil1!$F2905,Feuil2!$E$1:$DG$2,2,0),0)),"",VLOOKUP($H2905*100+S$2,Feuil2!$A$3:$CQ$931,HLOOKUP(Feuil1!$F2905,Feuil2!$E$1:$DG$2,2,0),0))</f>
        <v>2.7</v>
      </c>
      <c r="T2905" s="12">
        <f>IF(ISBLANK(VLOOKUP($H2905*100+T$2,Feuil2!$A$3:$CQ$931,HLOOKUP(Feuil1!$F2905,Feuil2!$E$1:$DG$2,2,0),0)),"",VLOOKUP($H2905*100+T$2,Feuil2!$A$3:$CQ$931,HLOOKUP(Feuil1!$F2905,Feuil2!$E$1:$DG$2,2,0),0))</f>
        <v>2.7</v>
      </c>
      <c r="U2905" s="12">
        <f t="shared" si="68"/>
        <v>489</v>
      </c>
    </row>
    <row r="2906" spans="1:21" x14ac:dyDescent="0.35">
      <c r="A2906" s="10" t="s">
        <v>90</v>
      </c>
      <c r="B2906" s="8" t="s">
        <v>91</v>
      </c>
      <c r="C2906" s="39">
        <v>575900</v>
      </c>
      <c r="D2906" s="39">
        <v>444500</v>
      </c>
      <c r="E2906" s="39">
        <v>400</v>
      </c>
      <c r="F2906" s="10">
        <v>2258</v>
      </c>
      <c r="G2906" s="5" t="s">
        <v>47</v>
      </c>
      <c r="H2906" s="11">
        <v>1983</v>
      </c>
      <c r="I2906" s="12">
        <f>IF(ISBLANK(VLOOKUP($H2906*100+I$2,Feuil2!$A$3:$CQ$931,HLOOKUP(Feuil1!$F2906,Feuil2!$E$1:$DG$2,2,0),0)),"",VLOOKUP($H2906*100+I$2,Feuil2!$A$3:$CQ$931,HLOOKUP(Feuil1!$F2906,Feuil2!$E$1:$DG$2,2,0),0))</f>
        <v>2.7</v>
      </c>
      <c r="J2906" s="12">
        <f>IF(ISBLANK(VLOOKUP($H2906*100+J$2,Feuil2!$A$3:$CQ$931,HLOOKUP(Feuil1!$F2906,Feuil2!$E$1:$DG$2,2,0),0)),"",VLOOKUP($H2906*100+J$2,Feuil2!$A$3:$CQ$931,HLOOKUP(Feuil1!$F2906,Feuil2!$E$1:$DG$2,2,0),0))</f>
        <v>2.7</v>
      </c>
      <c r="K2906" s="12">
        <f>IF(ISBLANK(VLOOKUP($H2906*100+K$2,Feuil2!$A$3:$CQ$931,HLOOKUP(Feuil1!$F2906,Feuil2!$E$1:$DG$2,2,0),0)),"",VLOOKUP($H2906*100+K$2,Feuil2!$A$3:$CQ$931,HLOOKUP(Feuil1!$F2906,Feuil2!$E$1:$DG$2,2,0),0))</f>
        <v>183.9</v>
      </c>
      <c r="L2906" s="12">
        <f>IF(ISBLANK(VLOOKUP($H2906*100+L$2,Feuil2!$A$3:$CQ$931,HLOOKUP(Feuil1!$F2906,Feuil2!$E$1:$DG$2,2,0),0)),"",VLOOKUP($H2906*100+L$2,Feuil2!$A$3:$CQ$931,HLOOKUP(Feuil1!$F2906,Feuil2!$E$1:$DG$2,2,0),0))</f>
        <v>186.9</v>
      </c>
      <c r="M2906" s="12">
        <f>IF(ISBLANK(VLOOKUP($H2906*100+M$2,Feuil2!$A$3:$CQ$931,HLOOKUP(Feuil1!$F2906,Feuil2!$E$1:$DG$2,2,0),0)),"",VLOOKUP($H2906*100+M$2,Feuil2!$A$3:$CQ$931,HLOOKUP(Feuil1!$F2906,Feuil2!$E$1:$DG$2,2,0),0))</f>
        <v>20.5</v>
      </c>
      <c r="N2906" s="12">
        <f>IF(ISBLANK(VLOOKUP($H2906*100+N$2,Feuil2!$A$3:$CQ$931,HLOOKUP(Feuil1!$F2906,Feuil2!$E$1:$DG$2,2,0),0)),"",VLOOKUP($H2906*100+N$2,Feuil2!$A$3:$CQ$931,HLOOKUP(Feuil1!$F2906,Feuil2!$E$1:$DG$2,2,0),0))</f>
        <v>22.5</v>
      </c>
      <c r="O2906" s="12">
        <f>IF(ISBLANK(VLOOKUP($H2906*100+O$2,Feuil2!$A$3:$CQ$931,HLOOKUP(Feuil1!$F2906,Feuil2!$E$1:$DG$2,2,0),0)),"",VLOOKUP($H2906*100+O$2,Feuil2!$A$3:$CQ$931,HLOOKUP(Feuil1!$F2906,Feuil2!$E$1:$DG$2,2,0),0))</f>
        <v>100.5</v>
      </c>
      <c r="P2906" s="12">
        <f>IF(ISBLANK(VLOOKUP($H2906*100+P$2,Feuil2!$A$3:$CQ$931,HLOOKUP(Feuil1!$F2906,Feuil2!$E$1:$DG$2,2,0),0)),"",VLOOKUP($H2906*100+P$2,Feuil2!$A$3:$CQ$931,HLOOKUP(Feuil1!$F2906,Feuil2!$E$1:$DG$2,2,0),0))</f>
        <v>71.2</v>
      </c>
      <c r="Q2906" s="12">
        <f>IF(ISBLANK(VLOOKUP($H2906*100+Q$2,Feuil2!$A$3:$CQ$931,HLOOKUP(Feuil1!$F2906,Feuil2!$E$1:$DG$2,2,0),0)),"",VLOOKUP($H2906*100+Q$2,Feuil2!$A$3:$CQ$931,HLOOKUP(Feuil1!$F2906,Feuil2!$E$1:$DG$2,2,0),0))</f>
        <v>138.80000000000001</v>
      </c>
      <c r="R2906" s="12">
        <f>IF(ISBLANK(VLOOKUP($H2906*100+R$2,Feuil2!$A$3:$CQ$931,HLOOKUP(Feuil1!$F2906,Feuil2!$E$1:$DG$2,2,0),0)),"",VLOOKUP($H2906*100+R$2,Feuil2!$A$3:$CQ$931,HLOOKUP(Feuil1!$F2906,Feuil2!$E$1:$DG$2,2,0),0))</f>
        <v>5.8</v>
      </c>
      <c r="S2906" s="12">
        <f>IF(ISBLANK(VLOOKUP($H2906*100+S$2,Feuil2!$A$3:$CQ$931,HLOOKUP(Feuil1!$F2906,Feuil2!$E$1:$DG$2,2,0),0)),"",VLOOKUP($H2906*100+S$2,Feuil2!$A$3:$CQ$931,HLOOKUP(Feuil1!$F2906,Feuil2!$E$1:$DG$2,2,0),0))</f>
        <v>6</v>
      </c>
      <c r="T2906" s="12">
        <f>IF(ISBLANK(VLOOKUP($H2906*100+T$2,Feuil2!$A$3:$CQ$931,HLOOKUP(Feuil1!$F2906,Feuil2!$E$1:$DG$2,2,0),0)),"",VLOOKUP($H2906*100+T$2,Feuil2!$A$3:$CQ$931,HLOOKUP(Feuil1!$F2906,Feuil2!$E$1:$DG$2,2,0),0))</f>
        <v>2.7</v>
      </c>
      <c r="U2906" s="12">
        <f t="shared" si="68"/>
        <v>744.2</v>
      </c>
    </row>
    <row r="2907" spans="1:21" x14ac:dyDescent="0.35">
      <c r="A2907" s="10" t="s">
        <v>90</v>
      </c>
      <c r="B2907" s="8" t="s">
        <v>91</v>
      </c>
      <c r="C2907" s="39">
        <v>575900</v>
      </c>
      <c r="D2907" s="39">
        <v>444500</v>
      </c>
      <c r="E2907" s="39">
        <v>400</v>
      </c>
      <c r="F2907" s="10">
        <v>2258</v>
      </c>
      <c r="G2907" s="5" t="s">
        <v>47</v>
      </c>
      <c r="H2907" s="11">
        <v>1984</v>
      </c>
      <c r="I2907" s="12">
        <f>IF(ISBLANK(VLOOKUP($H2907*100+I$2,Feuil2!$A$3:$CQ$931,HLOOKUP(Feuil1!$F2907,Feuil2!$E$1:$DG$2,2,0),0)),"",VLOOKUP($H2907*100+I$2,Feuil2!$A$3:$CQ$931,HLOOKUP(Feuil1!$F2907,Feuil2!$E$1:$DG$2,2,0),0))</f>
        <v>4.2</v>
      </c>
      <c r="J2907" s="12">
        <f>IF(ISBLANK(VLOOKUP($H2907*100+J$2,Feuil2!$A$3:$CQ$931,HLOOKUP(Feuil1!$F2907,Feuil2!$E$1:$DG$2,2,0),0)),"",VLOOKUP($H2907*100+J$2,Feuil2!$A$3:$CQ$931,HLOOKUP(Feuil1!$F2907,Feuil2!$E$1:$DG$2,2,0),0))</f>
        <v>4.0999999999999996</v>
      </c>
      <c r="K2907" s="12">
        <f>IF(ISBLANK(VLOOKUP($H2907*100+K$2,Feuil2!$A$3:$CQ$931,HLOOKUP(Feuil1!$F2907,Feuil2!$E$1:$DG$2,2,0),0)),"",VLOOKUP($H2907*100+K$2,Feuil2!$A$3:$CQ$931,HLOOKUP(Feuil1!$F2907,Feuil2!$E$1:$DG$2,2,0),0))</f>
        <v>130.19999999999999</v>
      </c>
      <c r="L2907" s="12">
        <f>IF(ISBLANK(VLOOKUP($H2907*100+L$2,Feuil2!$A$3:$CQ$931,HLOOKUP(Feuil1!$F2907,Feuil2!$E$1:$DG$2,2,0),0)),"",VLOOKUP($H2907*100+L$2,Feuil2!$A$3:$CQ$931,HLOOKUP(Feuil1!$F2907,Feuil2!$E$1:$DG$2,2,0),0))</f>
        <v>19.899999999999999</v>
      </c>
      <c r="M2907" s="12">
        <f>IF(ISBLANK(VLOOKUP($H2907*100+M$2,Feuil2!$A$3:$CQ$931,HLOOKUP(Feuil1!$F2907,Feuil2!$E$1:$DG$2,2,0),0)),"",VLOOKUP($H2907*100+M$2,Feuil2!$A$3:$CQ$931,HLOOKUP(Feuil1!$F2907,Feuil2!$E$1:$DG$2,2,0),0))</f>
        <v>117.3</v>
      </c>
      <c r="N2907" s="12">
        <f>IF(ISBLANK(VLOOKUP($H2907*100+N$2,Feuil2!$A$3:$CQ$931,HLOOKUP(Feuil1!$F2907,Feuil2!$E$1:$DG$2,2,0),0)),"",VLOOKUP($H2907*100+N$2,Feuil2!$A$3:$CQ$931,HLOOKUP(Feuil1!$F2907,Feuil2!$E$1:$DG$2,2,0),0))</f>
        <v>100.7</v>
      </c>
      <c r="O2907" s="12">
        <f>IF(ISBLANK(VLOOKUP($H2907*100+O$2,Feuil2!$A$3:$CQ$931,HLOOKUP(Feuil1!$F2907,Feuil2!$E$1:$DG$2,2,0),0)),"",VLOOKUP($H2907*100+O$2,Feuil2!$A$3:$CQ$931,HLOOKUP(Feuil1!$F2907,Feuil2!$E$1:$DG$2,2,0),0))</f>
        <v>27.9</v>
      </c>
      <c r="P2907" s="12">
        <f>IF(ISBLANK(VLOOKUP($H2907*100+P$2,Feuil2!$A$3:$CQ$931,HLOOKUP(Feuil1!$F2907,Feuil2!$E$1:$DG$2,2,0),0)),"",VLOOKUP($H2907*100+P$2,Feuil2!$A$3:$CQ$931,HLOOKUP(Feuil1!$F2907,Feuil2!$E$1:$DG$2,2,0),0))</f>
        <v>51</v>
      </c>
      <c r="Q2907" s="12">
        <f>IF(ISBLANK(VLOOKUP($H2907*100+Q$2,Feuil2!$A$3:$CQ$931,HLOOKUP(Feuil1!$F2907,Feuil2!$E$1:$DG$2,2,0),0)),"",VLOOKUP($H2907*100+Q$2,Feuil2!$A$3:$CQ$931,HLOOKUP(Feuil1!$F2907,Feuil2!$E$1:$DG$2,2,0),0))</f>
        <v>34.9</v>
      </c>
      <c r="R2907" s="12">
        <f>IF(ISBLANK(VLOOKUP($H2907*100+R$2,Feuil2!$A$3:$CQ$931,HLOOKUP(Feuil1!$F2907,Feuil2!$E$1:$DG$2,2,0),0)),"",VLOOKUP($H2907*100+R$2,Feuil2!$A$3:$CQ$931,HLOOKUP(Feuil1!$F2907,Feuil2!$E$1:$DG$2,2,0),0))</f>
        <v>5.7</v>
      </c>
      <c r="S2907" s="12">
        <f>IF(ISBLANK(VLOOKUP($H2907*100+S$2,Feuil2!$A$3:$CQ$931,HLOOKUP(Feuil1!$F2907,Feuil2!$E$1:$DG$2,2,0),0)),"",VLOOKUP($H2907*100+S$2,Feuil2!$A$3:$CQ$931,HLOOKUP(Feuil1!$F2907,Feuil2!$E$1:$DG$2,2,0),0))</f>
        <v>2.7</v>
      </c>
      <c r="T2907" s="12">
        <f>IF(ISBLANK(VLOOKUP($H2907*100+T$2,Feuil2!$A$3:$CQ$931,HLOOKUP(Feuil1!$F2907,Feuil2!$E$1:$DG$2,2,0),0)),"",VLOOKUP($H2907*100+T$2,Feuil2!$A$3:$CQ$931,HLOOKUP(Feuil1!$F2907,Feuil2!$E$1:$DG$2,2,0),0))</f>
        <v>4.5999999999999996</v>
      </c>
      <c r="U2907" s="12">
        <f t="shared" si="68"/>
        <v>503.19999999999993</v>
      </c>
    </row>
    <row r="2908" spans="1:21" x14ac:dyDescent="0.35">
      <c r="A2908" s="10" t="s">
        <v>90</v>
      </c>
      <c r="B2908" s="8" t="s">
        <v>91</v>
      </c>
      <c r="C2908" s="39">
        <v>575900</v>
      </c>
      <c r="D2908" s="39">
        <v>444500</v>
      </c>
      <c r="E2908" s="39">
        <v>400</v>
      </c>
      <c r="F2908" s="10">
        <v>2258</v>
      </c>
      <c r="G2908" s="5" t="s">
        <v>47</v>
      </c>
      <c r="H2908" s="11">
        <v>1985</v>
      </c>
      <c r="I2908" s="12">
        <f>IF(ISBLANK(VLOOKUP($H2908*100+I$2,Feuil2!$A$3:$CQ$931,HLOOKUP(Feuil1!$F2908,Feuil2!$E$1:$DG$2,2,0),0)),"",VLOOKUP($H2908*100+I$2,Feuil2!$A$3:$CQ$931,HLOOKUP(Feuil1!$F2908,Feuil2!$E$1:$DG$2,2,0),0))</f>
        <v>3</v>
      </c>
      <c r="J2908" s="12">
        <f>IF(ISBLANK(VLOOKUP($H2908*100+J$2,Feuil2!$A$3:$CQ$931,HLOOKUP(Feuil1!$F2908,Feuil2!$E$1:$DG$2,2,0),0)),"",VLOOKUP($H2908*100+J$2,Feuil2!$A$3:$CQ$931,HLOOKUP(Feuil1!$F2908,Feuil2!$E$1:$DG$2,2,0),0))</f>
        <v>9.1999999999999993</v>
      </c>
      <c r="K2908" s="12">
        <f>IF(ISBLANK(VLOOKUP($H2908*100+K$2,Feuil2!$A$3:$CQ$931,HLOOKUP(Feuil1!$F2908,Feuil2!$E$1:$DG$2,2,0),0)),"",VLOOKUP($H2908*100+K$2,Feuil2!$A$3:$CQ$931,HLOOKUP(Feuil1!$F2908,Feuil2!$E$1:$DG$2,2,0),0))</f>
        <v>190.3</v>
      </c>
      <c r="L2908" s="12">
        <f>IF(ISBLANK(VLOOKUP($H2908*100+L$2,Feuil2!$A$3:$CQ$931,HLOOKUP(Feuil1!$F2908,Feuil2!$E$1:$DG$2,2,0),0)),"",VLOOKUP($H2908*100+L$2,Feuil2!$A$3:$CQ$931,HLOOKUP(Feuil1!$F2908,Feuil2!$E$1:$DG$2,2,0),0))</f>
        <v>68.599999999999994</v>
      </c>
      <c r="M2908" s="12">
        <f>IF(ISBLANK(VLOOKUP($H2908*100+M$2,Feuil2!$A$3:$CQ$931,HLOOKUP(Feuil1!$F2908,Feuil2!$E$1:$DG$2,2,0),0)),"",VLOOKUP($H2908*100+M$2,Feuil2!$A$3:$CQ$931,HLOOKUP(Feuil1!$F2908,Feuil2!$E$1:$DG$2,2,0),0))</f>
        <v>146.4</v>
      </c>
      <c r="N2908" s="12">
        <f>IF(ISBLANK(VLOOKUP($H2908*100+N$2,Feuil2!$A$3:$CQ$931,HLOOKUP(Feuil1!$F2908,Feuil2!$E$1:$DG$2,2,0),0)),"",VLOOKUP($H2908*100+N$2,Feuil2!$A$3:$CQ$931,HLOOKUP(Feuil1!$F2908,Feuil2!$E$1:$DG$2,2,0),0))</f>
        <v>210.3</v>
      </c>
      <c r="O2908" s="12">
        <f>IF(ISBLANK(VLOOKUP($H2908*100+O$2,Feuil2!$A$3:$CQ$931,HLOOKUP(Feuil1!$F2908,Feuil2!$E$1:$DG$2,2,0),0)),"",VLOOKUP($H2908*100+O$2,Feuil2!$A$3:$CQ$931,HLOOKUP(Feuil1!$F2908,Feuil2!$E$1:$DG$2,2,0),0))</f>
        <v>57.8</v>
      </c>
      <c r="P2908" s="12">
        <f>IF(ISBLANK(VLOOKUP($H2908*100+P$2,Feuil2!$A$3:$CQ$931,HLOOKUP(Feuil1!$F2908,Feuil2!$E$1:$DG$2,2,0),0)),"",VLOOKUP($H2908*100+P$2,Feuil2!$A$3:$CQ$931,HLOOKUP(Feuil1!$F2908,Feuil2!$E$1:$DG$2,2,0),0))</f>
        <v>99</v>
      </c>
      <c r="Q2908" s="12">
        <f>IF(ISBLANK(VLOOKUP($H2908*100+Q$2,Feuil2!$A$3:$CQ$931,HLOOKUP(Feuil1!$F2908,Feuil2!$E$1:$DG$2,2,0),0)),"",VLOOKUP($H2908*100+Q$2,Feuil2!$A$3:$CQ$931,HLOOKUP(Feuil1!$F2908,Feuil2!$E$1:$DG$2,2,0),0))</f>
        <v>3.6</v>
      </c>
      <c r="R2908" s="12">
        <f>IF(ISBLANK(VLOOKUP($H2908*100+R$2,Feuil2!$A$3:$CQ$931,HLOOKUP(Feuil1!$F2908,Feuil2!$E$1:$DG$2,2,0),0)),"",VLOOKUP($H2908*100+R$2,Feuil2!$A$3:$CQ$931,HLOOKUP(Feuil1!$F2908,Feuil2!$E$1:$DG$2,2,0),0))</f>
        <v>19.8</v>
      </c>
      <c r="S2908" s="12">
        <f>IF(ISBLANK(VLOOKUP($H2908*100+S$2,Feuil2!$A$3:$CQ$931,HLOOKUP(Feuil1!$F2908,Feuil2!$E$1:$DG$2,2,0),0)),"",VLOOKUP($H2908*100+S$2,Feuil2!$A$3:$CQ$931,HLOOKUP(Feuil1!$F2908,Feuil2!$E$1:$DG$2,2,0),0))</f>
        <v>2.7</v>
      </c>
      <c r="T2908" s="12">
        <f>IF(ISBLANK(VLOOKUP($H2908*100+T$2,Feuil2!$A$3:$CQ$931,HLOOKUP(Feuil1!$F2908,Feuil2!$E$1:$DG$2,2,0),0)),"",VLOOKUP($H2908*100+T$2,Feuil2!$A$3:$CQ$931,HLOOKUP(Feuil1!$F2908,Feuil2!$E$1:$DG$2,2,0),0))</f>
        <v>2.7</v>
      </c>
      <c r="U2908" s="12">
        <f t="shared" si="68"/>
        <v>813.4</v>
      </c>
    </row>
    <row r="2909" spans="1:21" x14ac:dyDescent="0.35">
      <c r="A2909" s="10" t="s">
        <v>90</v>
      </c>
      <c r="B2909" s="8" t="s">
        <v>91</v>
      </c>
      <c r="C2909" s="39">
        <v>575900</v>
      </c>
      <c r="D2909" s="39">
        <v>444500</v>
      </c>
      <c r="E2909" s="39">
        <v>400</v>
      </c>
      <c r="F2909" s="10">
        <v>2258</v>
      </c>
      <c r="G2909" s="5" t="s">
        <v>47</v>
      </c>
      <c r="H2909" s="11">
        <v>1986</v>
      </c>
      <c r="I2909" s="12">
        <f>IF(ISBLANK(VLOOKUP($H2909*100+I$2,Feuil2!$A$3:$CQ$931,HLOOKUP(Feuil1!$F2909,Feuil2!$E$1:$DG$2,2,0),0)),"",VLOOKUP($H2909*100+I$2,Feuil2!$A$3:$CQ$931,HLOOKUP(Feuil1!$F2909,Feuil2!$E$1:$DG$2,2,0),0))</f>
        <v>7</v>
      </c>
      <c r="J2909" s="12">
        <f>IF(ISBLANK(VLOOKUP($H2909*100+J$2,Feuil2!$A$3:$CQ$931,HLOOKUP(Feuil1!$F2909,Feuil2!$E$1:$DG$2,2,0),0)),"",VLOOKUP($H2909*100+J$2,Feuil2!$A$3:$CQ$931,HLOOKUP(Feuil1!$F2909,Feuil2!$E$1:$DG$2,2,0),0))</f>
        <v>58.7</v>
      </c>
      <c r="K2909" s="12">
        <f>IF(ISBLANK(VLOOKUP($H2909*100+K$2,Feuil2!$A$3:$CQ$931,HLOOKUP(Feuil1!$F2909,Feuil2!$E$1:$DG$2,2,0),0)),"",VLOOKUP($H2909*100+K$2,Feuil2!$A$3:$CQ$931,HLOOKUP(Feuil1!$F2909,Feuil2!$E$1:$DG$2,2,0),0))</f>
        <v>37.700000000000003</v>
      </c>
      <c r="L2909" s="12">
        <f>IF(ISBLANK(VLOOKUP($H2909*100+L$2,Feuil2!$A$3:$CQ$931,HLOOKUP(Feuil1!$F2909,Feuil2!$E$1:$DG$2,2,0),0)),"",VLOOKUP($H2909*100+L$2,Feuil2!$A$3:$CQ$931,HLOOKUP(Feuil1!$F2909,Feuil2!$E$1:$DG$2,2,0),0))</f>
        <v>25.6</v>
      </c>
      <c r="M2909" s="12">
        <f>IF(ISBLANK(VLOOKUP($H2909*100+M$2,Feuil2!$A$3:$CQ$931,HLOOKUP(Feuil1!$F2909,Feuil2!$E$1:$DG$2,2,0),0)),"",VLOOKUP($H2909*100+M$2,Feuil2!$A$3:$CQ$931,HLOOKUP(Feuil1!$F2909,Feuil2!$E$1:$DG$2,2,0),0))</f>
        <v>232.8</v>
      </c>
      <c r="N2909" s="12">
        <f>IF(ISBLANK(VLOOKUP($H2909*100+N$2,Feuil2!$A$3:$CQ$931,HLOOKUP(Feuil1!$F2909,Feuil2!$E$1:$DG$2,2,0),0)),"",VLOOKUP($H2909*100+N$2,Feuil2!$A$3:$CQ$931,HLOOKUP(Feuil1!$F2909,Feuil2!$E$1:$DG$2,2,0),0))</f>
        <v>153.6</v>
      </c>
      <c r="O2909" s="12">
        <f>IF(ISBLANK(VLOOKUP($H2909*100+O$2,Feuil2!$A$3:$CQ$931,HLOOKUP(Feuil1!$F2909,Feuil2!$E$1:$DG$2,2,0),0)),"",VLOOKUP($H2909*100+O$2,Feuil2!$A$3:$CQ$931,HLOOKUP(Feuil1!$F2909,Feuil2!$E$1:$DG$2,2,0),0))</f>
        <v>4.5999999999999996</v>
      </c>
      <c r="P2909" s="12">
        <f>IF(ISBLANK(VLOOKUP($H2909*100+P$2,Feuil2!$A$3:$CQ$931,HLOOKUP(Feuil1!$F2909,Feuil2!$E$1:$DG$2,2,0),0)),"",VLOOKUP($H2909*100+P$2,Feuil2!$A$3:$CQ$931,HLOOKUP(Feuil1!$F2909,Feuil2!$E$1:$DG$2,2,0),0))</f>
        <v>33.200000000000003</v>
      </c>
      <c r="Q2909" s="12">
        <f>IF(ISBLANK(VLOOKUP($H2909*100+Q$2,Feuil2!$A$3:$CQ$931,HLOOKUP(Feuil1!$F2909,Feuil2!$E$1:$DG$2,2,0),0)),"",VLOOKUP($H2909*100+Q$2,Feuil2!$A$3:$CQ$931,HLOOKUP(Feuil1!$F2909,Feuil2!$E$1:$DG$2,2,0),0))</f>
        <v>3.9</v>
      </c>
      <c r="R2909" s="12">
        <f>IF(ISBLANK(VLOOKUP($H2909*100+R$2,Feuil2!$A$3:$CQ$931,HLOOKUP(Feuil1!$F2909,Feuil2!$E$1:$DG$2,2,0),0)),"",VLOOKUP($H2909*100+R$2,Feuil2!$A$3:$CQ$931,HLOOKUP(Feuil1!$F2909,Feuil2!$E$1:$DG$2,2,0),0))</f>
        <v>9.1</v>
      </c>
      <c r="S2909" s="12">
        <f>IF(ISBLANK(VLOOKUP($H2909*100+S$2,Feuil2!$A$3:$CQ$931,HLOOKUP(Feuil1!$F2909,Feuil2!$E$1:$DG$2,2,0),0)),"",VLOOKUP($H2909*100+S$2,Feuil2!$A$3:$CQ$931,HLOOKUP(Feuil1!$F2909,Feuil2!$E$1:$DG$2,2,0),0))</f>
        <v>2.7</v>
      </c>
      <c r="T2909" s="12">
        <f>IF(ISBLANK(VLOOKUP($H2909*100+T$2,Feuil2!$A$3:$CQ$931,HLOOKUP(Feuil1!$F2909,Feuil2!$E$1:$DG$2,2,0),0)),"",VLOOKUP($H2909*100+T$2,Feuil2!$A$3:$CQ$931,HLOOKUP(Feuil1!$F2909,Feuil2!$E$1:$DG$2,2,0),0))</f>
        <v>2.7</v>
      </c>
      <c r="U2909" s="12">
        <f t="shared" si="68"/>
        <v>571.60000000000014</v>
      </c>
    </row>
    <row r="2910" spans="1:21" x14ac:dyDescent="0.35">
      <c r="A2910" s="10" t="s">
        <v>90</v>
      </c>
      <c r="B2910" s="8" t="s">
        <v>91</v>
      </c>
      <c r="C2910" s="39">
        <v>575900</v>
      </c>
      <c r="D2910" s="39">
        <v>444500</v>
      </c>
      <c r="E2910" s="39">
        <v>400</v>
      </c>
      <c r="F2910" s="10">
        <v>2258</v>
      </c>
      <c r="G2910" s="5" t="s">
        <v>47</v>
      </c>
      <c r="H2910" s="11">
        <v>1987</v>
      </c>
      <c r="I2910" s="12">
        <f>IF(ISBLANK(VLOOKUP($H2910*100+I$2,Feuil2!$A$3:$CQ$931,HLOOKUP(Feuil1!$F2910,Feuil2!$E$1:$DG$2,2,0),0)),"",VLOOKUP($H2910*100+I$2,Feuil2!$A$3:$CQ$931,HLOOKUP(Feuil1!$F2910,Feuil2!$E$1:$DG$2,2,0),0))</f>
        <v>10.5</v>
      </c>
      <c r="J2910" s="12">
        <f>IF(ISBLANK(VLOOKUP($H2910*100+J$2,Feuil2!$A$3:$CQ$931,HLOOKUP(Feuil1!$F2910,Feuil2!$E$1:$DG$2,2,0),0)),"",VLOOKUP($H2910*100+J$2,Feuil2!$A$3:$CQ$931,HLOOKUP(Feuil1!$F2910,Feuil2!$E$1:$DG$2,2,0),0))</f>
        <v>22.2</v>
      </c>
      <c r="K2910" s="12">
        <f>IF(ISBLANK(VLOOKUP($H2910*100+K$2,Feuil2!$A$3:$CQ$931,HLOOKUP(Feuil1!$F2910,Feuil2!$E$1:$DG$2,2,0),0)),"",VLOOKUP($H2910*100+K$2,Feuil2!$A$3:$CQ$931,HLOOKUP(Feuil1!$F2910,Feuil2!$E$1:$DG$2,2,0),0))</f>
        <v>121.9</v>
      </c>
      <c r="L2910" s="12">
        <f>IF(ISBLANK(VLOOKUP($H2910*100+L$2,Feuil2!$A$3:$CQ$931,HLOOKUP(Feuil1!$F2910,Feuil2!$E$1:$DG$2,2,0),0)),"",VLOOKUP($H2910*100+L$2,Feuil2!$A$3:$CQ$931,HLOOKUP(Feuil1!$F2910,Feuil2!$E$1:$DG$2,2,0),0))</f>
        <v>106.3</v>
      </c>
      <c r="M2910" s="12">
        <f>IF(ISBLANK(VLOOKUP($H2910*100+M$2,Feuil2!$A$3:$CQ$931,HLOOKUP(Feuil1!$F2910,Feuil2!$E$1:$DG$2,2,0),0)),"",VLOOKUP($H2910*100+M$2,Feuil2!$A$3:$CQ$931,HLOOKUP(Feuil1!$F2910,Feuil2!$E$1:$DG$2,2,0),0))</f>
        <v>141</v>
      </c>
      <c r="N2910" s="12">
        <f>IF(ISBLANK(VLOOKUP($H2910*100+N$2,Feuil2!$A$3:$CQ$931,HLOOKUP(Feuil1!$F2910,Feuil2!$E$1:$DG$2,2,0),0)),"",VLOOKUP($H2910*100+N$2,Feuil2!$A$3:$CQ$931,HLOOKUP(Feuil1!$F2910,Feuil2!$E$1:$DG$2,2,0),0))</f>
        <v>53.2</v>
      </c>
      <c r="O2910" s="12">
        <f>IF(ISBLANK(VLOOKUP($H2910*100+O$2,Feuil2!$A$3:$CQ$931,HLOOKUP(Feuil1!$F2910,Feuil2!$E$1:$DG$2,2,0),0)),"",VLOOKUP($H2910*100+O$2,Feuil2!$A$3:$CQ$931,HLOOKUP(Feuil1!$F2910,Feuil2!$E$1:$DG$2,2,0),0))</f>
        <v>26.3</v>
      </c>
      <c r="P2910" s="12">
        <f>IF(ISBLANK(VLOOKUP($H2910*100+P$2,Feuil2!$A$3:$CQ$931,HLOOKUP(Feuil1!$F2910,Feuil2!$E$1:$DG$2,2,0),0)),"",VLOOKUP($H2910*100+P$2,Feuil2!$A$3:$CQ$931,HLOOKUP(Feuil1!$F2910,Feuil2!$E$1:$DG$2,2,0),0))</f>
        <v>47.6</v>
      </c>
      <c r="Q2910" s="12">
        <f>IF(ISBLANK(VLOOKUP($H2910*100+Q$2,Feuil2!$A$3:$CQ$931,HLOOKUP(Feuil1!$F2910,Feuil2!$E$1:$DG$2,2,0),0)),"",VLOOKUP($H2910*100+Q$2,Feuil2!$A$3:$CQ$931,HLOOKUP(Feuil1!$F2910,Feuil2!$E$1:$DG$2,2,0),0))</f>
        <v>61.9</v>
      </c>
      <c r="R2910" s="12">
        <f>IF(ISBLANK(VLOOKUP($H2910*100+R$2,Feuil2!$A$3:$CQ$931,HLOOKUP(Feuil1!$F2910,Feuil2!$E$1:$DG$2,2,0),0)),"",VLOOKUP($H2910*100+R$2,Feuil2!$A$3:$CQ$931,HLOOKUP(Feuil1!$F2910,Feuil2!$E$1:$DG$2,2,0),0))</f>
        <v>2.7</v>
      </c>
      <c r="S2910" s="12">
        <f>IF(ISBLANK(VLOOKUP($H2910*100+S$2,Feuil2!$A$3:$CQ$931,HLOOKUP(Feuil1!$F2910,Feuil2!$E$1:$DG$2,2,0),0)),"",VLOOKUP($H2910*100+S$2,Feuil2!$A$3:$CQ$931,HLOOKUP(Feuil1!$F2910,Feuil2!$E$1:$DG$2,2,0),0))</f>
        <v>2.7</v>
      </c>
      <c r="T2910" s="12">
        <f>IF(ISBLANK(VLOOKUP($H2910*100+T$2,Feuil2!$A$3:$CQ$931,HLOOKUP(Feuil1!$F2910,Feuil2!$E$1:$DG$2,2,0),0)),"",VLOOKUP($H2910*100+T$2,Feuil2!$A$3:$CQ$931,HLOOKUP(Feuil1!$F2910,Feuil2!$E$1:$DG$2,2,0),0))</f>
        <v>2.7</v>
      </c>
      <c r="U2910" s="12">
        <f t="shared" si="68"/>
        <v>599.00000000000011</v>
      </c>
    </row>
    <row r="2911" spans="1:21" x14ac:dyDescent="0.35">
      <c r="A2911" s="10" t="s">
        <v>90</v>
      </c>
      <c r="B2911" s="8" t="s">
        <v>91</v>
      </c>
      <c r="C2911" s="39">
        <v>575900</v>
      </c>
      <c r="D2911" s="39">
        <v>444500</v>
      </c>
      <c r="E2911" s="39">
        <v>400</v>
      </c>
      <c r="F2911" s="10">
        <v>2258</v>
      </c>
      <c r="G2911" s="5" t="s">
        <v>47</v>
      </c>
      <c r="H2911" s="11">
        <v>1988</v>
      </c>
      <c r="I2911" s="12">
        <f>IF(ISBLANK(VLOOKUP($H2911*100+I$2,Feuil2!$A$3:$CQ$931,HLOOKUP(Feuil1!$F2911,Feuil2!$E$1:$DG$2,2,0),0)),"",VLOOKUP($H2911*100+I$2,Feuil2!$A$3:$CQ$931,HLOOKUP(Feuil1!$F2911,Feuil2!$E$1:$DG$2,2,0),0))</f>
        <v>3</v>
      </c>
      <c r="J2911" s="12">
        <f>IF(ISBLANK(VLOOKUP($H2911*100+J$2,Feuil2!$A$3:$CQ$931,HLOOKUP(Feuil1!$F2911,Feuil2!$E$1:$DG$2,2,0),0)),"",VLOOKUP($H2911*100+J$2,Feuil2!$A$3:$CQ$931,HLOOKUP(Feuil1!$F2911,Feuil2!$E$1:$DG$2,2,0),0))</f>
        <v>34.4</v>
      </c>
      <c r="K2911" s="12">
        <f>IF(ISBLANK(VLOOKUP($H2911*100+K$2,Feuil2!$A$3:$CQ$931,HLOOKUP(Feuil1!$F2911,Feuil2!$E$1:$DG$2,2,0),0)),"",VLOOKUP($H2911*100+K$2,Feuil2!$A$3:$CQ$931,HLOOKUP(Feuil1!$F2911,Feuil2!$E$1:$DG$2,2,0),0))</f>
        <v>112</v>
      </c>
      <c r="L2911" s="12">
        <f>IF(ISBLANK(VLOOKUP($H2911*100+L$2,Feuil2!$A$3:$CQ$931,HLOOKUP(Feuil1!$F2911,Feuil2!$E$1:$DG$2,2,0),0)),"",VLOOKUP($H2911*100+L$2,Feuil2!$A$3:$CQ$931,HLOOKUP(Feuil1!$F2911,Feuil2!$E$1:$DG$2,2,0),0))</f>
        <v>23.3</v>
      </c>
      <c r="M2911" s="12">
        <f>IF(ISBLANK(VLOOKUP($H2911*100+M$2,Feuil2!$A$3:$CQ$931,HLOOKUP(Feuil1!$F2911,Feuil2!$E$1:$DG$2,2,0),0)),"",VLOOKUP($H2911*100+M$2,Feuil2!$A$3:$CQ$931,HLOOKUP(Feuil1!$F2911,Feuil2!$E$1:$DG$2,2,0),0))</f>
        <v>20.8</v>
      </c>
      <c r="N2911" s="12">
        <f>IF(ISBLANK(VLOOKUP($H2911*100+N$2,Feuil2!$A$3:$CQ$931,HLOOKUP(Feuil1!$F2911,Feuil2!$E$1:$DG$2,2,0),0)),"",VLOOKUP($H2911*100+N$2,Feuil2!$A$3:$CQ$931,HLOOKUP(Feuil1!$F2911,Feuil2!$E$1:$DG$2,2,0),0))</f>
        <v>76.7</v>
      </c>
      <c r="O2911" s="12">
        <f>IF(ISBLANK(VLOOKUP($H2911*100+O$2,Feuil2!$A$3:$CQ$931,HLOOKUP(Feuil1!$F2911,Feuil2!$E$1:$DG$2,2,0),0)),"",VLOOKUP($H2911*100+O$2,Feuil2!$A$3:$CQ$931,HLOOKUP(Feuil1!$F2911,Feuil2!$E$1:$DG$2,2,0),0))</f>
        <v>29.9</v>
      </c>
      <c r="P2911" s="12">
        <f>IF(ISBLANK(VLOOKUP($H2911*100+P$2,Feuil2!$A$3:$CQ$931,HLOOKUP(Feuil1!$F2911,Feuil2!$E$1:$DG$2,2,0),0)),"",VLOOKUP($H2911*100+P$2,Feuil2!$A$3:$CQ$931,HLOOKUP(Feuil1!$F2911,Feuil2!$E$1:$DG$2,2,0),0))</f>
        <v>95.3</v>
      </c>
      <c r="Q2911" s="12">
        <f>IF(ISBLANK(VLOOKUP($H2911*100+Q$2,Feuil2!$A$3:$CQ$931,HLOOKUP(Feuil1!$F2911,Feuil2!$E$1:$DG$2,2,0),0)),"",VLOOKUP($H2911*100+Q$2,Feuil2!$A$3:$CQ$931,HLOOKUP(Feuil1!$F2911,Feuil2!$E$1:$DG$2,2,0),0))</f>
        <v>38.1</v>
      </c>
      <c r="R2911" s="12">
        <f>IF(ISBLANK(VLOOKUP($H2911*100+R$2,Feuil2!$A$3:$CQ$931,HLOOKUP(Feuil1!$F2911,Feuil2!$E$1:$DG$2,2,0),0)),"",VLOOKUP($H2911*100+R$2,Feuil2!$A$3:$CQ$931,HLOOKUP(Feuil1!$F2911,Feuil2!$E$1:$DG$2,2,0),0))</f>
        <v>3</v>
      </c>
      <c r="S2911" s="12">
        <f>IF(ISBLANK(VLOOKUP($H2911*100+S$2,Feuil2!$A$3:$CQ$931,HLOOKUP(Feuil1!$F2911,Feuil2!$E$1:$DG$2,2,0),0)),"",VLOOKUP($H2911*100+S$2,Feuil2!$A$3:$CQ$931,HLOOKUP(Feuil1!$F2911,Feuil2!$E$1:$DG$2,2,0),0))</f>
        <v>2.7</v>
      </c>
      <c r="T2911" s="12">
        <f>IF(ISBLANK(VLOOKUP($H2911*100+T$2,Feuil2!$A$3:$CQ$931,HLOOKUP(Feuil1!$F2911,Feuil2!$E$1:$DG$2,2,0),0)),"",VLOOKUP($H2911*100+T$2,Feuil2!$A$3:$CQ$931,HLOOKUP(Feuil1!$F2911,Feuil2!$E$1:$DG$2,2,0),0))</f>
        <v>3.6</v>
      </c>
      <c r="U2911" s="12">
        <f t="shared" si="68"/>
        <v>442.80000000000007</v>
      </c>
    </row>
    <row r="2912" spans="1:21" x14ac:dyDescent="0.35">
      <c r="A2912" s="10" t="s">
        <v>90</v>
      </c>
      <c r="B2912" s="8" t="s">
        <v>91</v>
      </c>
      <c r="C2912" s="39">
        <v>575900</v>
      </c>
      <c r="D2912" s="39">
        <v>444500</v>
      </c>
      <c r="E2912" s="39">
        <v>400</v>
      </c>
      <c r="F2912" s="10">
        <v>2258</v>
      </c>
      <c r="G2912" s="5" t="s">
        <v>47</v>
      </c>
      <c r="H2912" s="11">
        <v>1989</v>
      </c>
      <c r="I2912" s="12">
        <f>IF(ISBLANK(VLOOKUP($H2912*100+I$2,Feuil2!$A$3:$CQ$931,HLOOKUP(Feuil1!$F2912,Feuil2!$E$1:$DG$2,2,0),0)),"",VLOOKUP($H2912*100+I$2,Feuil2!$A$3:$CQ$931,HLOOKUP(Feuil1!$F2912,Feuil2!$E$1:$DG$2,2,0),0))</f>
        <v>2.9</v>
      </c>
      <c r="J2912" s="12">
        <f>IF(ISBLANK(VLOOKUP($H2912*100+J$2,Feuil2!$A$3:$CQ$931,HLOOKUP(Feuil1!$F2912,Feuil2!$E$1:$DG$2,2,0),0)),"",VLOOKUP($H2912*100+J$2,Feuil2!$A$3:$CQ$931,HLOOKUP(Feuil1!$F2912,Feuil2!$E$1:$DG$2,2,0),0))</f>
        <v>39.200000000000003</v>
      </c>
      <c r="K2912" s="12">
        <f>IF(ISBLANK(VLOOKUP($H2912*100+K$2,Feuil2!$A$3:$CQ$931,HLOOKUP(Feuil1!$F2912,Feuil2!$E$1:$DG$2,2,0),0)),"",VLOOKUP($H2912*100+K$2,Feuil2!$A$3:$CQ$931,HLOOKUP(Feuil1!$F2912,Feuil2!$E$1:$DG$2,2,0),0))</f>
        <v>105.3</v>
      </c>
      <c r="L2912" s="12">
        <f>IF(ISBLANK(VLOOKUP($H2912*100+L$2,Feuil2!$A$3:$CQ$931,HLOOKUP(Feuil1!$F2912,Feuil2!$E$1:$DG$2,2,0),0)),"",VLOOKUP($H2912*100+L$2,Feuil2!$A$3:$CQ$931,HLOOKUP(Feuil1!$F2912,Feuil2!$E$1:$DG$2,2,0),0))</f>
        <v>131.6</v>
      </c>
      <c r="M2912" s="12">
        <f>IF(ISBLANK(VLOOKUP($H2912*100+M$2,Feuil2!$A$3:$CQ$931,HLOOKUP(Feuil1!$F2912,Feuil2!$E$1:$DG$2,2,0),0)),"",VLOOKUP($H2912*100+M$2,Feuil2!$A$3:$CQ$931,HLOOKUP(Feuil1!$F2912,Feuil2!$E$1:$DG$2,2,0),0))</f>
        <v>57.2</v>
      </c>
      <c r="N2912" s="12">
        <f>IF(ISBLANK(VLOOKUP($H2912*100+N$2,Feuil2!$A$3:$CQ$931,HLOOKUP(Feuil1!$F2912,Feuil2!$E$1:$DG$2,2,0),0)),"",VLOOKUP($H2912*100+N$2,Feuil2!$A$3:$CQ$931,HLOOKUP(Feuil1!$F2912,Feuil2!$E$1:$DG$2,2,0),0))</f>
        <v>2.7</v>
      </c>
      <c r="O2912" s="12">
        <f>IF(ISBLANK(VLOOKUP($H2912*100+O$2,Feuil2!$A$3:$CQ$931,HLOOKUP(Feuil1!$F2912,Feuil2!$E$1:$DG$2,2,0),0)),"",VLOOKUP($H2912*100+O$2,Feuil2!$A$3:$CQ$931,HLOOKUP(Feuil1!$F2912,Feuil2!$E$1:$DG$2,2,0),0))</f>
        <v>34.700000000000003</v>
      </c>
      <c r="P2912" s="12">
        <f>IF(ISBLANK(VLOOKUP($H2912*100+P$2,Feuil2!$A$3:$CQ$931,HLOOKUP(Feuil1!$F2912,Feuil2!$E$1:$DG$2,2,0),0)),"",VLOOKUP($H2912*100+P$2,Feuil2!$A$3:$CQ$931,HLOOKUP(Feuil1!$F2912,Feuil2!$E$1:$DG$2,2,0),0))</f>
        <v>91.8</v>
      </c>
      <c r="Q2912" s="12">
        <f>IF(ISBLANK(VLOOKUP($H2912*100+Q$2,Feuil2!$A$3:$CQ$931,HLOOKUP(Feuil1!$F2912,Feuil2!$E$1:$DG$2,2,0),0)),"",VLOOKUP($H2912*100+Q$2,Feuil2!$A$3:$CQ$931,HLOOKUP(Feuil1!$F2912,Feuil2!$E$1:$DG$2,2,0),0))</f>
        <v>11.6</v>
      </c>
      <c r="R2912" s="12">
        <f>IF(ISBLANK(VLOOKUP($H2912*100+R$2,Feuil2!$A$3:$CQ$931,HLOOKUP(Feuil1!$F2912,Feuil2!$E$1:$DG$2,2,0),0)),"",VLOOKUP($H2912*100+R$2,Feuil2!$A$3:$CQ$931,HLOOKUP(Feuil1!$F2912,Feuil2!$E$1:$DG$2,2,0),0))</f>
        <v>2.7</v>
      </c>
      <c r="S2912" s="12">
        <f>IF(ISBLANK(VLOOKUP($H2912*100+S$2,Feuil2!$A$3:$CQ$931,HLOOKUP(Feuil1!$F2912,Feuil2!$E$1:$DG$2,2,0),0)),"",VLOOKUP($H2912*100+S$2,Feuil2!$A$3:$CQ$931,HLOOKUP(Feuil1!$F2912,Feuil2!$E$1:$DG$2,2,0),0))</f>
        <v>2.7</v>
      </c>
      <c r="T2912" s="12">
        <f>IF(ISBLANK(VLOOKUP($H2912*100+T$2,Feuil2!$A$3:$CQ$931,HLOOKUP(Feuil1!$F2912,Feuil2!$E$1:$DG$2,2,0),0)),"",VLOOKUP($H2912*100+T$2,Feuil2!$A$3:$CQ$931,HLOOKUP(Feuil1!$F2912,Feuil2!$E$1:$DG$2,2,0),0))</f>
        <v>2.7</v>
      </c>
      <c r="U2912" s="12">
        <f t="shared" si="68"/>
        <v>485.09999999999997</v>
      </c>
    </row>
    <row r="2913" spans="1:21" x14ac:dyDescent="0.35">
      <c r="A2913" s="10" t="s">
        <v>90</v>
      </c>
      <c r="B2913" s="8" t="s">
        <v>91</v>
      </c>
      <c r="C2913" s="39">
        <v>575900</v>
      </c>
      <c r="D2913" s="39">
        <v>444500</v>
      </c>
      <c r="E2913" s="39">
        <v>400</v>
      </c>
      <c r="F2913" s="10">
        <v>2258</v>
      </c>
      <c r="G2913" s="5" t="s">
        <v>47</v>
      </c>
      <c r="H2913" s="11">
        <v>1990</v>
      </c>
      <c r="I2913" s="12">
        <f>IF(ISBLANK(VLOOKUP($H2913*100+I$2,Feuil2!$A$3:$CQ$931,HLOOKUP(Feuil1!$F2913,Feuil2!$E$1:$DG$2,2,0),0)),"",VLOOKUP($H2913*100+I$2,Feuil2!$A$3:$CQ$931,HLOOKUP(Feuil1!$F2913,Feuil2!$E$1:$DG$2,2,0),0))</f>
        <v>7.3</v>
      </c>
      <c r="J2913" s="12">
        <f>IF(ISBLANK(VLOOKUP($H2913*100+J$2,Feuil2!$A$3:$CQ$931,HLOOKUP(Feuil1!$F2913,Feuil2!$E$1:$DG$2,2,0),0)),"",VLOOKUP($H2913*100+J$2,Feuil2!$A$3:$CQ$931,HLOOKUP(Feuil1!$F2913,Feuil2!$E$1:$DG$2,2,0),0))</f>
        <v>30.3</v>
      </c>
      <c r="K2913" s="12">
        <f>IF(ISBLANK(VLOOKUP($H2913*100+K$2,Feuil2!$A$3:$CQ$931,HLOOKUP(Feuil1!$F2913,Feuil2!$E$1:$DG$2,2,0),0)),"",VLOOKUP($H2913*100+K$2,Feuil2!$A$3:$CQ$931,HLOOKUP(Feuil1!$F2913,Feuil2!$E$1:$DG$2,2,0),0))</f>
        <v>43.5</v>
      </c>
      <c r="L2913" s="12">
        <f>IF(ISBLANK(VLOOKUP($H2913*100+L$2,Feuil2!$A$3:$CQ$931,HLOOKUP(Feuil1!$F2913,Feuil2!$E$1:$DG$2,2,0),0)),"",VLOOKUP($H2913*100+L$2,Feuil2!$A$3:$CQ$931,HLOOKUP(Feuil1!$F2913,Feuil2!$E$1:$DG$2,2,0),0))</f>
        <v>119.3</v>
      </c>
      <c r="M2913" s="12">
        <f>IF(ISBLANK(VLOOKUP($H2913*100+M$2,Feuil2!$A$3:$CQ$931,HLOOKUP(Feuil1!$F2913,Feuil2!$E$1:$DG$2,2,0),0)),"",VLOOKUP($H2913*100+M$2,Feuil2!$A$3:$CQ$931,HLOOKUP(Feuil1!$F2913,Feuil2!$E$1:$DG$2,2,0),0))</f>
        <v>6.3</v>
      </c>
      <c r="N2913" s="12">
        <f>IF(ISBLANK(VLOOKUP($H2913*100+N$2,Feuil2!$A$3:$CQ$931,HLOOKUP(Feuil1!$F2913,Feuil2!$E$1:$DG$2,2,0),0)),"",VLOOKUP($H2913*100+N$2,Feuil2!$A$3:$CQ$931,HLOOKUP(Feuil1!$F2913,Feuil2!$E$1:$DG$2,2,0),0))</f>
        <v>92.6</v>
      </c>
      <c r="O2913" s="12">
        <f>IF(ISBLANK(VLOOKUP($H2913*100+O$2,Feuil2!$A$3:$CQ$931,HLOOKUP(Feuil1!$F2913,Feuil2!$E$1:$DG$2,2,0),0)),"",VLOOKUP($H2913*100+O$2,Feuil2!$A$3:$CQ$931,HLOOKUP(Feuil1!$F2913,Feuil2!$E$1:$DG$2,2,0),0))</f>
        <v>138.6</v>
      </c>
      <c r="P2913" s="12">
        <f>IF(ISBLANK(VLOOKUP($H2913*100+P$2,Feuil2!$A$3:$CQ$931,HLOOKUP(Feuil1!$F2913,Feuil2!$E$1:$DG$2,2,0),0)),"",VLOOKUP($H2913*100+P$2,Feuil2!$A$3:$CQ$931,HLOOKUP(Feuil1!$F2913,Feuil2!$E$1:$DG$2,2,0),0))</f>
        <v>14.5</v>
      </c>
      <c r="Q2913" s="12">
        <f>IF(ISBLANK(VLOOKUP($H2913*100+Q$2,Feuil2!$A$3:$CQ$931,HLOOKUP(Feuil1!$F2913,Feuil2!$E$1:$DG$2,2,0),0)),"",VLOOKUP($H2913*100+Q$2,Feuil2!$A$3:$CQ$931,HLOOKUP(Feuil1!$F2913,Feuil2!$E$1:$DG$2,2,0),0))</f>
        <v>4.5999999999999996</v>
      </c>
      <c r="R2913" s="12">
        <f>IF(ISBLANK(VLOOKUP($H2913*100+R$2,Feuil2!$A$3:$CQ$931,HLOOKUP(Feuil1!$F2913,Feuil2!$E$1:$DG$2,2,0),0)),"",VLOOKUP($H2913*100+R$2,Feuil2!$A$3:$CQ$931,HLOOKUP(Feuil1!$F2913,Feuil2!$E$1:$DG$2,2,0),0))</f>
        <v>2.7</v>
      </c>
      <c r="S2913" s="12">
        <f>IF(ISBLANK(VLOOKUP($H2913*100+S$2,Feuil2!$A$3:$CQ$931,HLOOKUP(Feuil1!$F2913,Feuil2!$E$1:$DG$2,2,0),0)),"",VLOOKUP($H2913*100+S$2,Feuil2!$A$3:$CQ$931,HLOOKUP(Feuil1!$F2913,Feuil2!$E$1:$DG$2,2,0),0))</f>
        <v>9.1999999999999993</v>
      </c>
      <c r="T2913" s="12">
        <f>IF(ISBLANK(VLOOKUP($H2913*100+T$2,Feuil2!$A$3:$CQ$931,HLOOKUP(Feuil1!$F2913,Feuil2!$E$1:$DG$2,2,0),0)),"",VLOOKUP($H2913*100+T$2,Feuil2!$A$3:$CQ$931,HLOOKUP(Feuil1!$F2913,Feuil2!$E$1:$DG$2,2,0),0))</f>
        <v>2.7</v>
      </c>
      <c r="U2913" s="12">
        <f t="shared" si="68"/>
        <v>471.59999999999997</v>
      </c>
    </row>
    <row r="2914" spans="1:21" x14ac:dyDescent="0.35">
      <c r="A2914" s="10" t="s">
        <v>90</v>
      </c>
      <c r="B2914" s="8" t="s">
        <v>91</v>
      </c>
      <c r="C2914" s="39">
        <v>575900</v>
      </c>
      <c r="D2914" s="39">
        <v>444500</v>
      </c>
      <c r="E2914" s="39">
        <v>400</v>
      </c>
      <c r="F2914" s="10">
        <v>2258</v>
      </c>
      <c r="G2914" s="5" t="s">
        <v>47</v>
      </c>
      <c r="H2914" s="11">
        <v>1991</v>
      </c>
      <c r="I2914" s="12">
        <f>IF(ISBLANK(VLOOKUP($H2914*100+I$2,Feuil2!$A$3:$CQ$931,HLOOKUP(Feuil1!$F2914,Feuil2!$E$1:$DG$2,2,0),0)),"",VLOOKUP($H2914*100+I$2,Feuil2!$A$3:$CQ$931,HLOOKUP(Feuil1!$F2914,Feuil2!$E$1:$DG$2,2,0),0))</f>
        <v>20.5</v>
      </c>
      <c r="J2914" s="12">
        <f>IF(ISBLANK(VLOOKUP($H2914*100+J$2,Feuil2!$A$3:$CQ$931,HLOOKUP(Feuil1!$F2914,Feuil2!$E$1:$DG$2,2,0),0)),"",VLOOKUP($H2914*100+J$2,Feuil2!$A$3:$CQ$931,HLOOKUP(Feuil1!$F2914,Feuil2!$E$1:$DG$2,2,0),0))</f>
        <v>45.9</v>
      </c>
      <c r="K2914" s="12">
        <f>IF(ISBLANK(VLOOKUP($H2914*100+K$2,Feuil2!$A$3:$CQ$931,HLOOKUP(Feuil1!$F2914,Feuil2!$E$1:$DG$2,2,0),0)),"",VLOOKUP($H2914*100+K$2,Feuil2!$A$3:$CQ$931,HLOOKUP(Feuil1!$F2914,Feuil2!$E$1:$DG$2,2,0),0))</f>
        <v>22.2</v>
      </c>
      <c r="L2914" s="12">
        <f>IF(ISBLANK(VLOOKUP($H2914*100+L$2,Feuil2!$A$3:$CQ$931,HLOOKUP(Feuil1!$F2914,Feuil2!$E$1:$DG$2,2,0),0)),"",VLOOKUP($H2914*100+L$2,Feuil2!$A$3:$CQ$931,HLOOKUP(Feuil1!$F2914,Feuil2!$E$1:$DG$2,2,0),0))</f>
        <v>33.1</v>
      </c>
      <c r="M2914" s="12">
        <f>IF(ISBLANK(VLOOKUP($H2914*100+M$2,Feuil2!$A$3:$CQ$931,HLOOKUP(Feuil1!$F2914,Feuil2!$E$1:$DG$2,2,0),0)),"",VLOOKUP($H2914*100+M$2,Feuil2!$A$3:$CQ$931,HLOOKUP(Feuil1!$F2914,Feuil2!$E$1:$DG$2,2,0),0))</f>
        <v>4.0999999999999996</v>
      </c>
      <c r="N2914" s="12">
        <f>IF(ISBLANK(VLOOKUP($H2914*100+N$2,Feuil2!$A$3:$CQ$931,HLOOKUP(Feuil1!$F2914,Feuil2!$E$1:$DG$2,2,0),0)),"",VLOOKUP($H2914*100+N$2,Feuil2!$A$3:$CQ$931,HLOOKUP(Feuil1!$F2914,Feuil2!$E$1:$DG$2,2,0),0))</f>
        <v>37.6</v>
      </c>
      <c r="O2914" s="12">
        <f>IF(ISBLANK(VLOOKUP($H2914*100+O$2,Feuil2!$A$3:$CQ$931,HLOOKUP(Feuil1!$F2914,Feuil2!$E$1:$DG$2,2,0),0)),"",VLOOKUP($H2914*100+O$2,Feuil2!$A$3:$CQ$931,HLOOKUP(Feuil1!$F2914,Feuil2!$E$1:$DG$2,2,0),0))</f>
        <v>55.3</v>
      </c>
      <c r="P2914" s="12">
        <f>IF(ISBLANK(VLOOKUP($H2914*100+P$2,Feuil2!$A$3:$CQ$931,HLOOKUP(Feuil1!$F2914,Feuil2!$E$1:$DG$2,2,0),0)),"",VLOOKUP($H2914*100+P$2,Feuil2!$A$3:$CQ$931,HLOOKUP(Feuil1!$F2914,Feuil2!$E$1:$DG$2,2,0),0))</f>
        <v>78.599999999999994</v>
      </c>
      <c r="Q2914" s="12">
        <f>IF(ISBLANK(VLOOKUP($H2914*100+Q$2,Feuil2!$A$3:$CQ$931,HLOOKUP(Feuil1!$F2914,Feuil2!$E$1:$DG$2,2,0),0)),"",VLOOKUP($H2914*100+Q$2,Feuil2!$A$3:$CQ$931,HLOOKUP(Feuil1!$F2914,Feuil2!$E$1:$DG$2,2,0),0))</f>
        <v>10.7</v>
      </c>
      <c r="R2914" s="12">
        <f>IF(ISBLANK(VLOOKUP($H2914*100+R$2,Feuil2!$A$3:$CQ$931,HLOOKUP(Feuil1!$F2914,Feuil2!$E$1:$DG$2,2,0),0)),"",VLOOKUP($H2914*100+R$2,Feuil2!$A$3:$CQ$931,HLOOKUP(Feuil1!$F2914,Feuil2!$E$1:$DG$2,2,0),0))</f>
        <v>28.1</v>
      </c>
      <c r="S2914" s="12">
        <f>IF(ISBLANK(VLOOKUP($H2914*100+S$2,Feuil2!$A$3:$CQ$931,HLOOKUP(Feuil1!$F2914,Feuil2!$E$1:$DG$2,2,0),0)),"",VLOOKUP($H2914*100+S$2,Feuil2!$A$3:$CQ$931,HLOOKUP(Feuil1!$F2914,Feuil2!$E$1:$DG$2,2,0),0))</f>
        <v>2.7</v>
      </c>
      <c r="T2914" s="12">
        <f>IF(ISBLANK(VLOOKUP($H2914*100+T$2,Feuil2!$A$3:$CQ$931,HLOOKUP(Feuil1!$F2914,Feuil2!$E$1:$DG$2,2,0),0)),"",VLOOKUP($H2914*100+T$2,Feuil2!$A$3:$CQ$931,HLOOKUP(Feuil1!$F2914,Feuil2!$E$1:$DG$2,2,0),0))</f>
        <v>9.6</v>
      </c>
      <c r="U2914" s="12">
        <f t="shared" si="68"/>
        <v>348.4</v>
      </c>
    </row>
    <row r="2915" spans="1:21" x14ac:dyDescent="0.35">
      <c r="A2915" s="10" t="s">
        <v>90</v>
      </c>
      <c r="B2915" s="8" t="s">
        <v>91</v>
      </c>
      <c r="C2915" s="39">
        <v>575900</v>
      </c>
      <c r="D2915" s="39">
        <v>444500</v>
      </c>
      <c r="E2915" s="39">
        <v>400</v>
      </c>
      <c r="F2915" s="10">
        <v>2258</v>
      </c>
      <c r="G2915" s="5" t="s">
        <v>47</v>
      </c>
      <c r="H2915" s="11">
        <v>1992</v>
      </c>
      <c r="I2915" s="12">
        <f>IF(ISBLANK(VLOOKUP($H2915*100+I$2,Feuil2!$A$3:$CQ$931,HLOOKUP(Feuil1!$F2915,Feuil2!$E$1:$DG$2,2,0),0)),"",VLOOKUP($H2915*100+I$2,Feuil2!$A$3:$CQ$931,HLOOKUP(Feuil1!$F2915,Feuil2!$E$1:$DG$2,2,0),0))</f>
        <v>5.2</v>
      </c>
      <c r="J2915" s="12">
        <f>IF(ISBLANK(VLOOKUP($H2915*100+J$2,Feuil2!$A$3:$CQ$931,HLOOKUP(Feuil1!$F2915,Feuil2!$E$1:$DG$2,2,0),0)),"",VLOOKUP($H2915*100+J$2,Feuil2!$A$3:$CQ$931,HLOOKUP(Feuil1!$F2915,Feuil2!$E$1:$DG$2,2,0),0))</f>
        <v>76.5</v>
      </c>
      <c r="K2915" s="12">
        <f>IF(ISBLANK(VLOOKUP($H2915*100+K$2,Feuil2!$A$3:$CQ$931,HLOOKUP(Feuil1!$F2915,Feuil2!$E$1:$DG$2,2,0),0)),"",VLOOKUP($H2915*100+K$2,Feuil2!$A$3:$CQ$931,HLOOKUP(Feuil1!$F2915,Feuil2!$E$1:$DG$2,2,0),0))</f>
        <v>9.1999999999999993</v>
      </c>
      <c r="L2915" s="12">
        <f>IF(ISBLANK(VLOOKUP($H2915*100+L$2,Feuil2!$A$3:$CQ$931,HLOOKUP(Feuil1!$F2915,Feuil2!$E$1:$DG$2,2,0),0)),"",VLOOKUP($H2915*100+L$2,Feuil2!$A$3:$CQ$931,HLOOKUP(Feuil1!$F2915,Feuil2!$E$1:$DG$2,2,0),0))</f>
        <v>35.799999999999997</v>
      </c>
      <c r="M2915" s="12">
        <f>IF(ISBLANK(VLOOKUP($H2915*100+M$2,Feuil2!$A$3:$CQ$931,HLOOKUP(Feuil1!$F2915,Feuil2!$E$1:$DG$2,2,0),0)),"",VLOOKUP($H2915*100+M$2,Feuil2!$A$3:$CQ$931,HLOOKUP(Feuil1!$F2915,Feuil2!$E$1:$DG$2,2,0),0))</f>
        <v>7.8</v>
      </c>
      <c r="N2915" s="12">
        <f>IF(ISBLANK(VLOOKUP($H2915*100+N$2,Feuil2!$A$3:$CQ$931,HLOOKUP(Feuil1!$F2915,Feuil2!$E$1:$DG$2,2,0),0)),"",VLOOKUP($H2915*100+N$2,Feuil2!$A$3:$CQ$931,HLOOKUP(Feuil1!$F2915,Feuil2!$E$1:$DG$2,2,0),0))</f>
        <v>24.2</v>
      </c>
      <c r="O2915" s="12">
        <f>IF(ISBLANK(VLOOKUP($H2915*100+O$2,Feuil2!$A$3:$CQ$931,HLOOKUP(Feuil1!$F2915,Feuil2!$E$1:$DG$2,2,0),0)),"",VLOOKUP($H2915*100+O$2,Feuil2!$A$3:$CQ$931,HLOOKUP(Feuil1!$F2915,Feuil2!$E$1:$DG$2,2,0),0))</f>
        <v>72.099999999999994</v>
      </c>
      <c r="P2915" s="12">
        <f>IF(ISBLANK(VLOOKUP($H2915*100+P$2,Feuil2!$A$3:$CQ$931,HLOOKUP(Feuil1!$F2915,Feuil2!$E$1:$DG$2,2,0),0)),"",VLOOKUP($H2915*100+P$2,Feuil2!$A$3:$CQ$931,HLOOKUP(Feuil1!$F2915,Feuil2!$E$1:$DG$2,2,0),0))</f>
        <v>79.5</v>
      </c>
      <c r="Q2915" s="12">
        <f>IF(ISBLANK(VLOOKUP($H2915*100+Q$2,Feuil2!$A$3:$CQ$931,HLOOKUP(Feuil1!$F2915,Feuil2!$E$1:$DG$2,2,0),0)),"",VLOOKUP($H2915*100+Q$2,Feuil2!$A$3:$CQ$931,HLOOKUP(Feuil1!$F2915,Feuil2!$E$1:$DG$2,2,0),0))</f>
        <v>42.6</v>
      </c>
      <c r="R2915" s="12">
        <f>IF(ISBLANK(VLOOKUP($H2915*100+R$2,Feuil2!$A$3:$CQ$931,HLOOKUP(Feuil1!$F2915,Feuil2!$E$1:$DG$2,2,0),0)),"",VLOOKUP($H2915*100+R$2,Feuil2!$A$3:$CQ$931,HLOOKUP(Feuil1!$F2915,Feuil2!$E$1:$DG$2,2,0),0))</f>
        <v>2.7</v>
      </c>
      <c r="S2915" s="12">
        <f>IF(ISBLANK(VLOOKUP($H2915*100+S$2,Feuil2!$A$3:$CQ$931,HLOOKUP(Feuil1!$F2915,Feuil2!$E$1:$DG$2,2,0),0)),"",VLOOKUP($H2915*100+S$2,Feuil2!$A$3:$CQ$931,HLOOKUP(Feuil1!$F2915,Feuil2!$E$1:$DG$2,2,0),0))</f>
        <v>2.7</v>
      </c>
      <c r="T2915" s="12">
        <f>IF(ISBLANK(VLOOKUP($H2915*100+T$2,Feuil2!$A$3:$CQ$931,HLOOKUP(Feuil1!$F2915,Feuil2!$E$1:$DG$2,2,0),0)),"",VLOOKUP($H2915*100+T$2,Feuil2!$A$3:$CQ$931,HLOOKUP(Feuil1!$F2915,Feuil2!$E$1:$DG$2,2,0),0))</f>
        <v>2.7</v>
      </c>
      <c r="U2915" s="12">
        <f t="shared" si="68"/>
        <v>360.99999999999994</v>
      </c>
    </row>
    <row r="2916" spans="1:21" x14ac:dyDescent="0.35">
      <c r="A2916" s="10" t="s">
        <v>90</v>
      </c>
      <c r="B2916" s="8" t="s">
        <v>91</v>
      </c>
      <c r="C2916" s="39">
        <v>575900</v>
      </c>
      <c r="D2916" s="39">
        <v>444500</v>
      </c>
      <c r="E2916" s="39">
        <v>400</v>
      </c>
      <c r="F2916" s="10">
        <v>2258</v>
      </c>
      <c r="G2916" s="5" t="s">
        <v>47</v>
      </c>
      <c r="H2916" s="11">
        <v>1993</v>
      </c>
      <c r="I2916" s="12">
        <f>IF(ISBLANK(VLOOKUP($H2916*100+I$2,Feuil2!$A$3:$CQ$931,HLOOKUP(Feuil1!$F2916,Feuil2!$E$1:$DG$2,2,0),0)),"",VLOOKUP($H2916*100+I$2,Feuil2!$A$3:$CQ$931,HLOOKUP(Feuil1!$F2916,Feuil2!$E$1:$DG$2,2,0),0))</f>
        <v>9.5</v>
      </c>
      <c r="J2916" s="12">
        <f>IF(ISBLANK(VLOOKUP($H2916*100+J$2,Feuil2!$A$3:$CQ$931,HLOOKUP(Feuil1!$F2916,Feuil2!$E$1:$DG$2,2,0),0)),"",VLOOKUP($H2916*100+J$2,Feuil2!$A$3:$CQ$931,HLOOKUP(Feuil1!$F2916,Feuil2!$E$1:$DG$2,2,0),0))</f>
        <v>67.8</v>
      </c>
      <c r="K2916" s="12">
        <f>IF(ISBLANK(VLOOKUP($H2916*100+K$2,Feuil2!$A$3:$CQ$931,HLOOKUP(Feuil1!$F2916,Feuil2!$E$1:$DG$2,2,0),0)),"",VLOOKUP($H2916*100+K$2,Feuil2!$A$3:$CQ$931,HLOOKUP(Feuil1!$F2916,Feuil2!$E$1:$DG$2,2,0),0))</f>
        <v>186.7</v>
      </c>
      <c r="L2916" s="12">
        <f>IF(ISBLANK(VLOOKUP($H2916*100+L$2,Feuil2!$A$3:$CQ$931,HLOOKUP(Feuil1!$F2916,Feuil2!$E$1:$DG$2,2,0),0)),"",VLOOKUP($H2916*100+L$2,Feuil2!$A$3:$CQ$931,HLOOKUP(Feuil1!$F2916,Feuil2!$E$1:$DG$2,2,0),0))</f>
        <v>40.299999999999997</v>
      </c>
      <c r="M2916" s="12">
        <f>IF(ISBLANK(VLOOKUP($H2916*100+M$2,Feuil2!$A$3:$CQ$931,HLOOKUP(Feuil1!$F2916,Feuil2!$E$1:$DG$2,2,0),0)),"",VLOOKUP($H2916*100+M$2,Feuil2!$A$3:$CQ$931,HLOOKUP(Feuil1!$F2916,Feuil2!$E$1:$DG$2,2,0),0))</f>
        <v>71</v>
      </c>
      <c r="N2916" s="12">
        <f>IF(ISBLANK(VLOOKUP($H2916*100+N$2,Feuil2!$A$3:$CQ$931,HLOOKUP(Feuil1!$F2916,Feuil2!$E$1:$DG$2,2,0),0)),"",VLOOKUP($H2916*100+N$2,Feuil2!$A$3:$CQ$931,HLOOKUP(Feuil1!$F2916,Feuil2!$E$1:$DG$2,2,0),0))</f>
        <v>145.6</v>
      </c>
      <c r="O2916" s="12">
        <f>IF(ISBLANK(VLOOKUP($H2916*100+O$2,Feuil2!$A$3:$CQ$931,HLOOKUP(Feuil1!$F2916,Feuil2!$E$1:$DG$2,2,0),0)),"",VLOOKUP($H2916*100+O$2,Feuil2!$A$3:$CQ$931,HLOOKUP(Feuil1!$F2916,Feuil2!$E$1:$DG$2,2,0),0))</f>
        <v>12.2</v>
      </c>
      <c r="P2916" s="12">
        <f>IF(ISBLANK(VLOOKUP($H2916*100+P$2,Feuil2!$A$3:$CQ$931,HLOOKUP(Feuil1!$F2916,Feuil2!$E$1:$DG$2,2,0),0)),"",VLOOKUP($H2916*100+P$2,Feuil2!$A$3:$CQ$931,HLOOKUP(Feuil1!$F2916,Feuil2!$E$1:$DG$2,2,0),0))</f>
        <v>40</v>
      </c>
      <c r="Q2916" s="12">
        <f>IF(ISBLANK(VLOOKUP($H2916*100+Q$2,Feuil2!$A$3:$CQ$931,HLOOKUP(Feuil1!$F2916,Feuil2!$E$1:$DG$2,2,0),0)),"",VLOOKUP($H2916*100+Q$2,Feuil2!$A$3:$CQ$931,HLOOKUP(Feuil1!$F2916,Feuil2!$E$1:$DG$2,2,0),0))</f>
        <v>25.8</v>
      </c>
      <c r="R2916" s="12">
        <f>IF(ISBLANK(VLOOKUP($H2916*100+R$2,Feuil2!$A$3:$CQ$931,HLOOKUP(Feuil1!$F2916,Feuil2!$E$1:$DG$2,2,0),0)),"",VLOOKUP($H2916*100+R$2,Feuil2!$A$3:$CQ$931,HLOOKUP(Feuil1!$F2916,Feuil2!$E$1:$DG$2,2,0),0))</f>
        <v>3</v>
      </c>
      <c r="S2916" s="12">
        <f>IF(ISBLANK(VLOOKUP($H2916*100+S$2,Feuil2!$A$3:$CQ$931,HLOOKUP(Feuil1!$F2916,Feuil2!$E$1:$DG$2,2,0),0)),"",VLOOKUP($H2916*100+S$2,Feuil2!$A$3:$CQ$931,HLOOKUP(Feuil1!$F2916,Feuil2!$E$1:$DG$2,2,0),0))</f>
        <v>2.7</v>
      </c>
      <c r="T2916" s="12">
        <f>IF(ISBLANK(VLOOKUP($H2916*100+T$2,Feuil2!$A$3:$CQ$931,HLOOKUP(Feuil1!$F2916,Feuil2!$E$1:$DG$2,2,0),0)),"",VLOOKUP($H2916*100+T$2,Feuil2!$A$3:$CQ$931,HLOOKUP(Feuil1!$F2916,Feuil2!$E$1:$DG$2,2,0),0))</f>
        <v>3.4</v>
      </c>
      <c r="U2916" s="12">
        <f t="shared" si="68"/>
        <v>608</v>
      </c>
    </row>
    <row r="2917" spans="1:21" x14ac:dyDescent="0.35">
      <c r="A2917" s="10" t="s">
        <v>90</v>
      </c>
      <c r="B2917" s="8" t="s">
        <v>91</v>
      </c>
      <c r="C2917" s="39">
        <v>575900</v>
      </c>
      <c r="D2917" s="39">
        <v>444500</v>
      </c>
      <c r="E2917" s="39">
        <v>400</v>
      </c>
      <c r="F2917" s="10">
        <v>2258</v>
      </c>
      <c r="G2917" s="5" t="s">
        <v>47</v>
      </c>
      <c r="H2917" s="11">
        <v>1994</v>
      </c>
      <c r="I2917" s="12">
        <f>IF(ISBLANK(VLOOKUP($H2917*100+I$2,Feuil2!$A$3:$CQ$931,HLOOKUP(Feuil1!$F2917,Feuil2!$E$1:$DG$2,2,0),0)),"",VLOOKUP($H2917*100+I$2,Feuil2!$A$3:$CQ$931,HLOOKUP(Feuil1!$F2917,Feuil2!$E$1:$DG$2,2,0),0))</f>
        <v>14</v>
      </c>
      <c r="J2917" s="12">
        <f>IF(ISBLANK(VLOOKUP($H2917*100+J$2,Feuil2!$A$3:$CQ$931,HLOOKUP(Feuil1!$F2917,Feuil2!$E$1:$DG$2,2,0),0)),"",VLOOKUP($H2917*100+J$2,Feuil2!$A$3:$CQ$931,HLOOKUP(Feuil1!$F2917,Feuil2!$E$1:$DG$2,2,0),0))</f>
        <v>66</v>
      </c>
      <c r="K2917" s="12">
        <f>IF(ISBLANK(VLOOKUP($H2917*100+K$2,Feuil2!$A$3:$CQ$931,HLOOKUP(Feuil1!$F2917,Feuil2!$E$1:$DG$2,2,0),0)),"",VLOOKUP($H2917*100+K$2,Feuil2!$A$3:$CQ$931,HLOOKUP(Feuil1!$F2917,Feuil2!$E$1:$DG$2,2,0),0))</f>
        <v>64.2</v>
      </c>
      <c r="L2917" s="12">
        <f>IF(ISBLANK(VLOOKUP($H2917*100+L$2,Feuil2!$A$3:$CQ$931,HLOOKUP(Feuil1!$F2917,Feuil2!$E$1:$DG$2,2,0),0)),"",VLOOKUP($H2917*100+L$2,Feuil2!$A$3:$CQ$931,HLOOKUP(Feuil1!$F2917,Feuil2!$E$1:$DG$2,2,0),0))</f>
        <v>4.0999999999999996</v>
      </c>
      <c r="M2917" s="12">
        <f>IF(ISBLANK(VLOOKUP($H2917*100+M$2,Feuil2!$A$3:$CQ$931,HLOOKUP(Feuil1!$F2917,Feuil2!$E$1:$DG$2,2,0),0)),"",VLOOKUP($H2917*100+M$2,Feuil2!$A$3:$CQ$931,HLOOKUP(Feuil1!$F2917,Feuil2!$E$1:$DG$2,2,0),0))</f>
        <v>15.7</v>
      </c>
      <c r="N2917" s="12">
        <f>IF(ISBLANK(VLOOKUP($H2917*100+N$2,Feuil2!$A$3:$CQ$931,HLOOKUP(Feuil1!$F2917,Feuil2!$E$1:$DG$2,2,0),0)),"",VLOOKUP($H2917*100+N$2,Feuil2!$A$3:$CQ$931,HLOOKUP(Feuil1!$F2917,Feuil2!$E$1:$DG$2,2,0),0))</f>
        <v>26.9</v>
      </c>
      <c r="O2917" s="12">
        <f>IF(ISBLANK(VLOOKUP($H2917*100+O$2,Feuil2!$A$3:$CQ$931,HLOOKUP(Feuil1!$F2917,Feuil2!$E$1:$DG$2,2,0),0)),"",VLOOKUP($H2917*100+O$2,Feuil2!$A$3:$CQ$931,HLOOKUP(Feuil1!$F2917,Feuil2!$E$1:$DG$2,2,0),0))</f>
        <v>50.3</v>
      </c>
      <c r="P2917" s="12">
        <f>IF(ISBLANK(VLOOKUP($H2917*100+P$2,Feuil2!$A$3:$CQ$931,HLOOKUP(Feuil1!$F2917,Feuil2!$E$1:$DG$2,2,0),0)),"",VLOOKUP($H2917*100+P$2,Feuil2!$A$3:$CQ$931,HLOOKUP(Feuil1!$F2917,Feuil2!$E$1:$DG$2,2,0),0))</f>
        <v>48.8</v>
      </c>
      <c r="Q2917" s="12">
        <f>IF(ISBLANK(VLOOKUP($H2917*100+Q$2,Feuil2!$A$3:$CQ$931,HLOOKUP(Feuil1!$F2917,Feuil2!$E$1:$DG$2,2,0),0)),"",VLOOKUP($H2917*100+Q$2,Feuil2!$A$3:$CQ$931,HLOOKUP(Feuil1!$F2917,Feuil2!$E$1:$DG$2,2,0),0))</f>
        <v>23.8</v>
      </c>
      <c r="R2917" s="12">
        <f>IF(ISBLANK(VLOOKUP($H2917*100+R$2,Feuil2!$A$3:$CQ$931,HLOOKUP(Feuil1!$F2917,Feuil2!$E$1:$DG$2,2,0),0)),"",VLOOKUP($H2917*100+R$2,Feuil2!$A$3:$CQ$931,HLOOKUP(Feuil1!$F2917,Feuil2!$E$1:$DG$2,2,0),0))</f>
        <v>36.700000000000003</v>
      </c>
      <c r="S2917" s="12">
        <f>IF(ISBLANK(VLOOKUP($H2917*100+S$2,Feuil2!$A$3:$CQ$931,HLOOKUP(Feuil1!$F2917,Feuil2!$E$1:$DG$2,2,0),0)),"",VLOOKUP($H2917*100+S$2,Feuil2!$A$3:$CQ$931,HLOOKUP(Feuil1!$F2917,Feuil2!$E$1:$DG$2,2,0),0))</f>
        <v>1.8</v>
      </c>
      <c r="T2917" s="12">
        <f>IF(ISBLANK(VLOOKUP($H2917*100+T$2,Feuil2!$A$3:$CQ$931,HLOOKUP(Feuil1!$F2917,Feuil2!$E$1:$DG$2,2,0),0)),"",VLOOKUP($H2917*100+T$2,Feuil2!$A$3:$CQ$931,HLOOKUP(Feuil1!$F2917,Feuil2!$E$1:$DG$2,2,0),0))</f>
        <v>4.3</v>
      </c>
      <c r="U2917" s="12">
        <f t="shared" si="68"/>
        <v>356.6</v>
      </c>
    </row>
    <row r="2918" spans="1:21" x14ac:dyDescent="0.35">
      <c r="A2918" s="10" t="s">
        <v>90</v>
      </c>
      <c r="B2918" s="8" t="s">
        <v>91</v>
      </c>
      <c r="C2918" s="39">
        <v>575900</v>
      </c>
      <c r="D2918" s="39">
        <v>444500</v>
      </c>
      <c r="E2918" s="39">
        <v>400</v>
      </c>
      <c r="F2918" s="10">
        <v>2258</v>
      </c>
      <c r="G2918" s="5" t="s">
        <v>47</v>
      </c>
      <c r="H2918" s="11">
        <v>1995</v>
      </c>
      <c r="I2918" s="12">
        <f>IF(ISBLANK(VLOOKUP($H2918*100+I$2,Feuil2!$A$3:$CQ$931,HLOOKUP(Feuil1!$F2918,Feuil2!$E$1:$DG$2,2,0),0)),"",VLOOKUP($H2918*100+I$2,Feuil2!$A$3:$CQ$931,HLOOKUP(Feuil1!$F2918,Feuil2!$E$1:$DG$2,2,0),0))</f>
        <v>9.4</v>
      </c>
      <c r="J2918" s="12">
        <f>IF(ISBLANK(VLOOKUP($H2918*100+J$2,Feuil2!$A$3:$CQ$931,HLOOKUP(Feuil1!$F2918,Feuil2!$E$1:$DG$2,2,0),0)),"",VLOOKUP($H2918*100+J$2,Feuil2!$A$3:$CQ$931,HLOOKUP(Feuil1!$F2918,Feuil2!$E$1:$DG$2,2,0),0))</f>
        <v>10.199999999999999</v>
      </c>
      <c r="K2918" s="12">
        <f>IF(ISBLANK(VLOOKUP($H2918*100+K$2,Feuil2!$A$3:$CQ$931,HLOOKUP(Feuil1!$F2918,Feuil2!$E$1:$DG$2,2,0),0)),"",VLOOKUP($H2918*100+K$2,Feuil2!$A$3:$CQ$931,HLOOKUP(Feuil1!$F2918,Feuil2!$E$1:$DG$2,2,0),0))</f>
        <v>69.599999999999994</v>
      </c>
      <c r="L2918" s="12">
        <f>IF(ISBLANK(VLOOKUP($H2918*100+L$2,Feuil2!$A$3:$CQ$931,HLOOKUP(Feuil1!$F2918,Feuil2!$E$1:$DG$2,2,0),0)),"",VLOOKUP($H2918*100+L$2,Feuil2!$A$3:$CQ$931,HLOOKUP(Feuil1!$F2918,Feuil2!$E$1:$DG$2,2,0),0))</f>
        <v>160.4</v>
      </c>
      <c r="M2918" s="12">
        <f>IF(ISBLANK(VLOOKUP($H2918*100+M$2,Feuil2!$A$3:$CQ$931,HLOOKUP(Feuil1!$F2918,Feuil2!$E$1:$DG$2,2,0),0)),"",VLOOKUP($H2918*100+M$2,Feuil2!$A$3:$CQ$931,HLOOKUP(Feuil1!$F2918,Feuil2!$E$1:$DG$2,2,0),0))</f>
        <v>361.5</v>
      </c>
      <c r="N2918" s="12">
        <f>IF(ISBLANK(VLOOKUP($H2918*100+N$2,Feuil2!$A$3:$CQ$931,HLOOKUP(Feuil1!$F2918,Feuil2!$E$1:$DG$2,2,0),0)),"",VLOOKUP($H2918*100+N$2,Feuil2!$A$3:$CQ$931,HLOOKUP(Feuil1!$F2918,Feuil2!$E$1:$DG$2,2,0),0))</f>
        <v>88.9</v>
      </c>
      <c r="O2918" s="12">
        <f>IF(ISBLANK(VLOOKUP($H2918*100+O$2,Feuil2!$A$3:$CQ$931,HLOOKUP(Feuil1!$F2918,Feuil2!$E$1:$DG$2,2,0),0)),"",VLOOKUP($H2918*100+O$2,Feuil2!$A$3:$CQ$931,HLOOKUP(Feuil1!$F2918,Feuil2!$E$1:$DG$2,2,0),0))</f>
        <v>137.30000000000001</v>
      </c>
      <c r="P2918" s="12">
        <f>IF(ISBLANK(VLOOKUP($H2918*100+P$2,Feuil2!$A$3:$CQ$931,HLOOKUP(Feuil1!$F2918,Feuil2!$E$1:$DG$2,2,0),0)),"",VLOOKUP($H2918*100+P$2,Feuil2!$A$3:$CQ$931,HLOOKUP(Feuil1!$F2918,Feuil2!$E$1:$DG$2,2,0),0))</f>
        <v>65.8</v>
      </c>
      <c r="Q2918" s="12">
        <f>IF(ISBLANK(VLOOKUP($H2918*100+Q$2,Feuil2!$A$3:$CQ$931,HLOOKUP(Feuil1!$F2918,Feuil2!$E$1:$DG$2,2,0),0)),"",VLOOKUP($H2918*100+Q$2,Feuil2!$A$3:$CQ$931,HLOOKUP(Feuil1!$F2918,Feuil2!$E$1:$DG$2,2,0),0))</f>
        <v>114.6</v>
      </c>
      <c r="R2918" s="12">
        <f>IF(ISBLANK(VLOOKUP($H2918*100+R$2,Feuil2!$A$3:$CQ$931,HLOOKUP(Feuil1!$F2918,Feuil2!$E$1:$DG$2,2,0),0)),"",VLOOKUP($H2918*100+R$2,Feuil2!$A$3:$CQ$931,HLOOKUP(Feuil1!$F2918,Feuil2!$E$1:$DG$2,2,0),0))</f>
        <v>16.100000000000001</v>
      </c>
      <c r="S2918" s="12">
        <f>IF(ISBLANK(VLOOKUP($H2918*100+S$2,Feuil2!$A$3:$CQ$931,HLOOKUP(Feuil1!$F2918,Feuil2!$E$1:$DG$2,2,0),0)),"",VLOOKUP($H2918*100+S$2,Feuil2!$A$3:$CQ$931,HLOOKUP(Feuil1!$F2918,Feuil2!$E$1:$DG$2,2,0),0))</f>
        <v>10</v>
      </c>
      <c r="T2918" s="12">
        <f>IF(ISBLANK(VLOOKUP($H2918*100+T$2,Feuil2!$A$3:$CQ$931,HLOOKUP(Feuil1!$F2918,Feuil2!$E$1:$DG$2,2,0),0)),"",VLOOKUP($H2918*100+T$2,Feuil2!$A$3:$CQ$931,HLOOKUP(Feuil1!$F2918,Feuil2!$E$1:$DG$2,2,0),0))</f>
        <v>3.4</v>
      </c>
      <c r="U2918" s="12">
        <f t="shared" si="68"/>
        <v>1047.2</v>
      </c>
    </row>
    <row r="2919" spans="1:21" x14ac:dyDescent="0.35">
      <c r="A2919" s="10" t="s">
        <v>90</v>
      </c>
      <c r="B2919" s="8" t="s">
        <v>91</v>
      </c>
      <c r="C2919" s="39">
        <v>575900</v>
      </c>
      <c r="D2919" s="39">
        <v>444500</v>
      </c>
      <c r="E2919" s="39">
        <v>400</v>
      </c>
      <c r="F2919" s="10">
        <v>2258</v>
      </c>
      <c r="G2919" s="5" t="s">
        <v>47</v>
      </c>
      <c r="H2919" s="11">
        <v>1996</v>
      </c>
      <c r="I2919" s="12">
        <f>IF(ISBLANK(VLOOKUP($H2919*100+I$2,Feuil2!$A$3:$CQ$931,HLOOKUP(Feuil1!$F2919,Feuil2!$E$1:$DG$2,2,0),0)),"",VLOOKUP($H2919*100+I$2,Feuil2!$A$3:$CQ$931,HLOOKUP(Feuil1!$F2919,Feuil2!$E$1:$DG$2,2,0),0))</f>
        <v>56.7</v>
      </c>
      <c r="J2919" s="12">
        <f>IF(ISBLANK(VLOOKUP($H2919*100+J$2,Feuil2!$A$3:$CQ$931,HLOOKUP(Feuil1!$F2919,Feuil2!$E$1:$DG$2,2,0),0)),"",VLOOKUP($H2919*100+J$2,Feuil2!$A$3:$CQ$931,HLOOKUP(Feuil1!$F2919,Feuil2!$E$1:$DG$2,2,0),0))</f>
        <v>70.2</v>
      </c>
      <c r="K2919" s="12">
        <f>IF(ISBLANK(VLOOKUP($H2919*100+K$2,Feuil2!$A$3:$CQ$931,HLOOKUP(Feuil1!$F2919,Feuil2!$E$1:$DG$2,2,0),0)),"",VLOOKUP($H2919*100+K$2,Feuil2!$A$3:$CQ$931,HLOOKUP(Feuil1!$F2919,Feuil2!$E$1:$DG$2,2,0),0))</f>
        <v>41.8</v>
      </c>
      <c r="L2919" s="12">
        <f>IF(ISBLANK(VLOOKUP($H2919*100+L$2,Feuil2!$A$3:$CQ$931,HLOOKUP(Feuil1!$F2919,Feuil2!$E$1:$DG$2,2,0),0)),"",VLOOKUP($H2919*100+L$2,Feuil2!$A$3:$CQ$931,HLOOKUP(Feuil1!$F2919,Feuil2!$E$1:$DG$2,2,0),0))</f>
        <v>402.9</v>
      </c>
      <c r="M2919" s="12">
        <f>IF(ISBLANK(VLOOKUP($H2919*100+M$2,Feuil2!$A$3:$CQ$931,HLOOKUP(Feuil1!$F2919,Feuil2!$E$1:$DG$2,2,0),0)),"",VLOOKUP($H2919*100+M$2,Feuil2!$A$3:$CQ$931,HLOOKUP(Feuil1!$F2919,Feuil2!$E$1:$DG$2,2,0),0))</f>
        <v>165.4</v>
      </c>
      <c r="N2919" s="12">
        <f>IF(ISBLANK(VLOOKUP($H2919*100+N$2,Feuil2!$A$3:$CQ$931,HLOOKUP(Feuil1!$F2919,Feuil2!$E$1:$DG$2,2,0),0)),"",VLOOKUP($H2919*100+N$2,Feuil2!$A$3:$CQ$931,HLOOKUP(Feuil1!$F2919,Feuil2!$E$1:$DG$2,2,0),0))</f>
        <v>2.7</v>
      </c>
      <c r="O2919" s="12">
        <f>IF(ISBLANK(VLOOKUP($H2919*100+O$2,Feuil2!$A$3:$CQ$931,HLOOKUP(Feuil1!$F2919,Feuil2!$E$1:$DG$2,2,0),0)),"",VLOOKUP($H2919*100+O$2,Feuil2!$A$3:$CQ$931,HLOOKUP(Feuil1!$F2919,Feuil2!$E$1:$DG$2,2,0),0))</f>
        <v>14</v>
      </c>
      <c r="P2919" s="12">
        <f>IF(ISBLANK(VLOOKUP($H2919*100+P$2,Feuil2!$A$3:$CQ$931,HLOOKUP(Feuil1!$F2919,Feuil2!$E$1:$DG$2,2,0),0)),"",VLOOKUP($H2919*100+P$2,Feuil2!$A$3:$CQ$931,HLOOKUP(Feuil1!$F2919,Feuil2!$E$1:$DG$2,2,0),0))</f>
        <v>117.1</v>
      </c>
      <c r="Q2919" s="12">
        <f>IF(ISBLANK(VLOOKUP($H2919*100+Q$2,Feuil2!$A$3:$CQ$931,HLOOKUP(Feuil1!$F2919,Feuil2!$E$1:$DG$2,2,0),0)),"",VLOOKUP($H2919*100+Q$2,Feuil2!$A$3:$CQ$931,HLOOKUP(Feuil1!$F2919,Feuil2!$E$1:$DG$2,2,0),0))</f>
        <v>43.5</v>
      </c>
      <c r="R2919" s="12">
        <f>IF(ISBLANK(VLOOKUP($H2919*100+R$2,Feuil2!$A$3:$CQ$931,HLOOKUP(Feuil1!$F2919,Feuil2!$E$1:$DG$2,2,0),0)),"",VLOOKUP($H2919*100+R$2,Feuil2!$A$3:$CQ$931,HLOOKUP(Feuil1!$F2919,Feuil2!$E$1:$DG$2,2,0),0))</f>
        <v>23.1</v>
      </c>
      <c r="S2919" s="12">
        <f>IF(ISBLANK(VLOOKUP($H2919*100+S$2,Feuil2!$A$3:$CQ$931,HLOOKUP(Feuil1!$F2919,Feuil2!$E$1:$DG$2,2,0),0)),"",VLOOKUP($H2919*100+S$2,Feuil2!$A$3:$CQ$931,HLOOKUP(Feuil1!$F2919,Feuil2!$E$1:$DG$2,2,0),0))</f>
        <v>1.8</v>
      </c>
      <c r="T2919" s="12">
        <f>IF(ISBLANK(VLOOKUP($H2919*100+T$2,Feuil2!$A$3:$CQ$931,HLOOKUP(Feuil1!$F2919,Feuil2!$E$1:$DG$2,2,0),0)),"",VLOOKUP($H2919*100+T$2,Feuil2!$A$3:$CQ$931,HLOOKUP(Feuil1!$F2919,Feuil2!$E$1:$DG$2,2,0),0))</f>
        <v>2.8</v>
      </c>
      <c r="U2919" s="12">
        <f t="shared" si="68"/>
        <v>941.99999999999989</v>
      </c>
    </row>
    <row r="2920" spans="1:21" x14ac:dyDescent="0.35">
      <c r="A2920" s="10" t="s">
        <v>90</v>
      </c>
      <c r="B2920" s="8" t="s">
        <v>91</v>
      </c>
      <c r="C2920" s="39">
        <v>575900</v>
      </c>
      <c r="D2920" s="39">
        <v>444500</v>
      </c>
      <c r="E2920" s="39">
        <v>400</v>
      </c>
      <c r="F2920" s="10">
        <v>2258</v>
      </c>
      <c r="G2920" s="5" t="s">
        <v>47</v>
      </c>
      <c r="H2920" s="11">
        <v>1997</v>
      </c>
      <c r="I2920" s="12">
        <f>IF(ISBLANK(VLOOKUP($H2920*100+I$2,Feuil2!$A$3:$CQ$931,HLOOKUP(Feuil1!$F2920,Feuil2!$E$1:$DG$2,2,0),0)),"",VLOOKUP($H2920*100+I$2,Feuil2!$A$3:$CQ$931,HLOOKUP(Feuil1!$F2920,Feuil2!$E$1:$DG$2,2,0),0))</f>
        <v>50.5</v>
      </c>
      <c r="J2920" s="12">
        <f>IF(ISBLANK(VLOOKUP($H2920*100+J$2,Feuil2!$A$3:$CQ$931,HLOOKUP(Feuil1!$F2920,Feuil2!$E$1:$DG$2,2,0),0)),"",VLOOKUP($H2920*100+J$2,Feuil2!$A$3:$CQ$931,HLOOKUP(Feuil1!$F2920,Feuil2!$E$1:$DG$2,2,0),0))</f>
        <v>53.2</v>
      </c>
      <c r="K2920" s="12">
        <f>IF(ISBLANK(VLOOKUP($H2920*100+K$2,Feuil2!$A$3:$CQ$931,HLOOKUP(Feuil1!$F2920,Feuil2!$E$1:$DG$2,2,0),0)),"",VLOOKUP($H2920*100+K$2,Feuil2!$A$3:$CQ$931,HLOOKUP(Feuil1!$F2920,Feuil2!$E$1:$DG$2,2,0),0))</f>
        <v>282.5</v>
      </c>
      <c r="L2920" s="12">
        <f>IF(ISBLANK(VLOOKUP($H2920*100+L$2,Feuil2!$A$3:$CQ$931,HLOOKUP(Feuil1!$F2920,Feuil2!$E$1:$DG$2,2,0),0)),"",VLOOKUP($H2920*100+L$2,Feuil2!$A$3:$CQ$931,HLOOKUP(Feuil1!$F2920,Feuil2!$E$1:$DG$2,2,0),0))</f>
        <v>169.3</v>
      </c>
      <c r="M2920" s="12">
        <f>IF(ISBLANK(VLOOKUP($H2920*100+M$2,Feuil2!$A$3:$CQ$931,HLOOKUP(Feuil1!$F2920,Feuil2!$E$1:$DG$2,2,0),0)),"",VLOOKUP($H2920*100+M$2,Feuil2!$A$3:$CQ$931,HLOOKUP(Feuil1!$F2920,Feuil2!$E$1:$DG$2,2,0),0))</f>
        <v>90.3</v>
      </c>
      <c r="N2920" s="12">
        <f>IF(ISBLANK(VLOOKUP($H2920*100+N$2,Feuil2!$A$3:$CQ$931,HLOOKUP(Feuil1!$F2920,Feuil2!$E$1:$DG$2,2,0),0)),"",VLOOKUP($H2920*100+N$2,Feuil2!$A$3:$CQ$931,HLOOKUP(Feuil1!$F2920,Feuil2!$E$1:$DG$2,2,0),0))</f>
        <v>150.5</v>
      </c>
      <c r="O2920" s="12">
        <f>IF(ISBLANK(VLOOKUP($H2920*100+O$2,Feuil2!$A$3:$CQ$931,HLOOKUP(Feuil1!$F2920,Feuil2!$E$1:$DG$2,2,0),0)),"",VLOOKUP($H2920*100+O$2,Feuil2!$A$3:$CQ$931,HLOOKUP(Feuil1!$F2920,Feuil2!$E$1:$DG$2,2,0),0))</f>
        <v>13.5</v>
      </c>
      <c r="P2920" s="12">
        <f>IF(ISBLANK(VLOOKUP($H2920*100+P$2,Feuil2!$A$3:$CQ$931,HLOOKUP(Feuil1!$F2920,Feuil2!$E$1:$DG$2,2,0),0)),"",VLOOKUP($H2920*100+P$2,Feuil2!$A$3:$CQ$931,HLOOKUP(Feuil1!$F2920,Feuil2!$E$1:$DG$2,2,0),0))</f>
        <v>29.7</v>
      </c>
      <c r="Q2920" s="12">
        <f>IF(ISBLANK(VLOOKUP($H2920*100+Q$2,Feuil2!$A$3:$CQ$931,HLOOKUP(Feuil1!$F2920,Feuil2!$E$1:$DG$2,2,0),0)),"",VLOOKUP($H2920*100+Q$2,Feuil2!$A$3:$CQ$931,HLOOKUP(Feuil1!$F2920,Feuil2!$E$1:$DG$2,2,0),0))</f>
        <v>98.6</v>
      </c>
      <c r="R2920" s="12">
        <f>IF(ISBLANK(VLOOKUP($H2920*100+R$2,Feuil2!$A$3:$CQ$931,HLOOKUP(Feuil1!$F2920,Feuil2!$E$1:$DG$2,2,0),0)),"",VLOOKUP($H2920*100+R$2,Feuil2!$A$3:$CQ$931,HLOOKUP(Feuil1!$F2920,Feuil2!$E$1:$DG$2,2,0),0))</f>
        <v>8.1999999999999993</v>
      </c>
      <c r="S2920" s="12">
        <f>IF(ISBLANK(VLOOKUP($H2920*100+S$2,Feuil2!$A$3:$CQ$931,HLOOKUP(Feuil1!$F2920,Feuil2!$E$1:$DG$2,2,0),0)),"",VLOOKUP($H2920*100+S$2,Feuil2!$A$3:$CQ$931,HLOOKUP(Feuil1!$F2920,Feuil2!$E$1:$DG$2,2,0),0))</f>
        <v>1.8</v>
      </c>
      <c r="T2920" s="12">
        <f>IF(ISBLANK(VLOOKUP($H2920*100+T$2,Feuil2!$A$3:$CQ$931,HLOOKUP(Feuil1!$F2920,Feuil2!$E$1:$DG$2,2,0),0)),"",VLOOKUP($H2920*100+T$2,Feuil2!$A$3:$CQ$931,HLOOKUP(Feuil1!$F2920,Feuil2!$E$1:$DG$2,2,0),0))</f>
        <v>1.8</v>
      </c>
      <c r="U2920" s="12">
        <f t="shared" si="68"/>
        <v>949.9</v>
      </c>
    </row>
    <row r="2921" spans="1:21" x14ac:dyDescent="0.35">
      <c r="A2921" s="10" t="s">
        <v>90</v>
      </c>
      <c r="B2921" s="8" t="s">
        <v>91</v>
      </c>
      <c r="C2921" s="39">
        <v>575900</v>
      </c>
      <c r="D2921" s="39">
        <v>444500</v>
      </c>
      <c r="E2921" s="39">
        <v>400</v>
      </c>
      <c r="F2921" s="10">
        <v>2258</v>
      </c>
      <c r="G2921" s="5" t="s">
        <v>47</v>
      </c>
      <c r="H2921" s="11">
        <v>1998</v>
      </c>
      <c r="I2921" s="12">
        <f>IF(ISBLANK(VLOOKUP($H2921*100+I$2,Feuil2!$A$3:$CQ$931,HLOOKUP(Feuil1!$F2921,Feuil2!$E$1:$DG$2,2,0),0)),"",VLOOKUP($H2921*100+I$2,Feuil2!$A$3:$CQ$931,HLOOKUP(Feuil1!$F2921,Feuil2!$E$1:$DG$2,2,0),0))</f>
        <v>0</v>
      </c>
      <c r="J2921" s="12">
        <f>IF(ISBLANK(VLOOKUP($H2921*100+J$2,Feuil2!$A$3:$CQ$931,HLOOKUP(Feuil1!$F2921,Feuil2!$E$1:$DG$2,2,0),0)),"",VLOOKUP($H2921*100+J$2,Feuil2!$A$3:$CQ$931,HLOOKUP(Feuil1!$F2921,Feuil2!$E$1:$DG$2,2,0),0))</f>
        <v>6.5</v>
      </c>
      <c r="K2921" s="12">
        <f>IF(ISBLANK(VLOOKUP($H2921*100+K$2,Feuil2!$A$3:$CQ$931,HLOOKUP(Feuil1!$F2921,Feuil2!$E$1:$DG$2,2,0),0)),"",VLOOKUP($H2921*100+K$2,Feuil2!$A$3:$CQ$931,HLOOKUP(Feuil1!$F2921,Feuil2!$E$1:$DG$2,2,0),0))</f>
        <v>0</v>
      </c>
      <c r="L2921" s="12">
        <f>IF(ISBLANK(VLOOKUP($H2921*100+L$2,Feuil2!$A$3:$CQ$931,HLOOKUP(Feuil1!$F2921,Feuil2!$E$1:$DG$2,2,0),0)),"",VLOOKUP($H2921*100+L$2,Feuil2!$A$3:$CQ$931,HLOOKUP(Feuil1!$F2921,Feuil2!$E$1:$DG$2,2,0),0))</f>
        <v>64.099999999999994</v>
      </c>
      <c r="M2921" s="12">
        <f>IF(ISBLANK(VLOOKUP($H2921*100+M$2,Feuil2!$A$3:$CQ$931,HLOOKUP(Feuil1!$F2921,Feuil2!$E$1:$DG$2,2,0),0)),"",VLOOKUP($H2921*100+M$2,Feuil2!$A$3:$CQ$931,HLOOKUP(Feuil1!$F2921,Feuil2!$E$1:$DG$2,2,0),0))</f>
        <v>90.6</v>
      </c>
      <c r="N2921" s="12">
        <f>IF(ISBLANK(VLOOKUP($H2921*100+N$2,Feuil2!$A$3:$CQ$931,HLOOKUP(Feuil1!$F2921,Feuil2!$E$1:$DG$2,2,0),0)),"",VLOOKUP($H2921*100+N$2,Feuil2!$A$3:$CQ$931,HLOOKUP(Feuil1!$F2921,Feuil2!$E$1:$DG$2,2,0),0))</f>
        <v>46.3</v>
      </c>
      <c r="O2921" s="12">
        <f>IF(ISBLANK(VLOOKUP($H2921*100+O$2,Feuil2!$A$3:$CQ$931,HLOOKUP(Feuil1!$F2921,Feuil2!$E$1:$DG$2,2,0),0)),"",VLOOKUP($H2921*100+O$2,Feuil2!$A$3:$CQ$931,HLOOKUP(Feuil1!$F2921,Feuil2!$E$1:$DG$2,2,0),0))</f>
        <v>34</v>
      </c>
      <c r="P2921" s="12">
        <f>IF(ISBLANK(VLOOKUP($H2921*100+P$2,Feuil2!$A$3:$CQ$931,HLOOKUP(Feuil1!$F2921,Feuil2!$E$1:$DG$2,2,0),0)),"",VLOOKUP($H2921*100+P$2,Feuil2!$A$3:$CQ$931,HLOOKUP(Feuil1!$F2921,Feuil2!$E$1:$DG$2,2,0),0))</f>
        <v>2.5</v>
      </c>
      <c r="Q2921" s="12">
        <f>IF(ISBLANK(VLOOKUP($H2921*100+Q$2,Feuil2!$A$3:$CQ$931,HLOOKUP(Feuil1!$F2921,Feuil2!$E$1:$DG$2,2,0),0)),"",VLOOKUP($H2921*100+Q$2,Feuil2!$A$3:$CQ$931,HLOOKUP(Feuil1!$F2921,Feuil2!$E$1:$DG$2,2,0),0))</f>
        <v>5.3</v>
      </c>
      <c r="R2921" s="12">
        <f>IF(ISBLANK(VLOOKUP($H2921*100+R$2,Feuil2!$A$3:$CQ$931,HLOOKUP(Feuil1!$F2921,Feuil2!$E$1:$DG$2,2,0),0)),"",VLOOKUP($H2921*100+R$2,Feuil2!$A$3:$CQ$931,HLOOKUP(Feuil1!$F2921,Feuil2!$E$1:$DG$2,2,0),0))</f>
        <v>0.3</v>
      </c>
      <c r="S2921" s="12">
        <f>IF(ISBLANK(VLOOKUP($H2921*100+S$2,Feuil2!$A$3:$CQ$931,HLOOKUP(Feuil1!$F2921,Feuil2!$E$1:$DG$2,2,0),0)),"",VLOOKUP($H2921*100+S$2,Feuil2!$A$3:$CQ$931,HLOOKUP(Feuil1!$F2921,Feuil2!$E$1:$DG$2,2,0),0))</f>
        <v>0</v>
      </c>
      <c r="T2921" s="12">
        <f>IF(ISBLANK(VLOOKUP($H2921*100+T$2,Feuil2!$A$3:$CQ$931,HLOOKUP(Feuil1!$F2921,Feuil2!$E$1:$DG$2,2,0),0)),"",VLOOKUP($H2921*100+T$2,Feuil2!$A$3:$CQ$931,HLOOKUP(Feuil1!$F2921,Feuil2!$E$1:$DG$2,2,0),0))</f>
        <v>3.9</v>
      </c>
      <c r="U2921" s="12">
        <f t="shared" si="68"/>
        <v>253.50000000000003</v>
      </c>
    </row>
    <row r="2922" spans="1:21" x14ac:dyDescent="0.35">
      <c r="A2922" s="10" t="s">
        <v>90</v>
      </c>
      <c r="B2922" s="8" t="s">
        <v>91</v>
      </c>
      <c r="C2922" s="39">
        <v>575900</v>
      </c>
      <c r="D2922" s="39">
        <v>444500</v>
      </c>
      <c r="E2922" s="39">
        <v>400</v>
      </c>
      <c r="F2922" s="10">
        <v>2258</v>
      </c>
      <c r="G2922" s="5" t="s">
        <v>47</v>
      </c>
      <c r="H2922" s="11">
        <v>1999</v>
      </c>
      <c r="I2922" s="12">
        <f>IF(ISBLANK(VLOOKUP($H2922*100+I$2,Feuil2!$A$3:$CQ$931,HLOOKUP(Feuil1!$F2922,Feuil2!$E$1:$DG$2,2,0),0)),"",VLOOKUP($H2922*100+I$2,Feuil2!$A$3:$CQ$931,HLOOKUP(Feuil1!$F2922,Feuil2!$E$1:$DG$2,2,0),0))</f>
        <v>1.3</v>
      </c>
      <c r="J2922" s="12">
        <f>IF(ISBLANK(VLOOKUP($H2922*100+J$2,Feuil2!$A$3:$CQ$931,HLOOKUP(Feuil1!$F2922,Feuil2!$E$1:$DG$2,2,0),0)),"",VLOOKUP($H2922*100+J$2,Feuil2!$A$3:$CQ$931,HLOOKUP(Feuil1!$F2922,Feuil2!$E$1:$DG$2,2,0),0))</f>
        <v>66.400000000000006</v>
      </c>
      <c r="K2922" s="12">
        <f>IF(ISBLANK(VLOOKUP($H2922*100+K$2,Feuil2!$A$3:$CQ$931,HLOOKUP(Feuil1!$F2922,Feuil2!$E$1:$DG$2,2,0),0)),"",VLOOKUP($H2922*100+K$2,Feuil2!$A$3:$CQ$931,HLOOKUP(Feuil1!$F2922,Feuil2!$E$1:$DG$2,2,0),0))</f>
        <v>53.9</v>
      </c>
      <c r="L2922" s="12">
        <f>IF(ISBLANK(VLOOKUP($H2922*100+L$2,Feuil2!$A$3:$CQ$931,HLOOKUP(Feuil1!$F2922,Feuil2!$E$1:$DG$2,2,0),0)),"",VLOOKUP($H2922*100+L$2,Feuil2!$A$3:$CQ$931,HLOOKUP(Feuil1!$F2922,Feuil2!$E$1:$DG$2,2,0),0))</f>
        <v>42.2</v>
      </c>
      <c r="M2922" s="12">
        <f>IF(ISBLANK(VLOOKUP($H2922*100+M$2,Feuil2!$A$3:$CQ$931,HLOOKUP(Feuil1!$F2922,Feuil2!$E$1:$DG$2,2,0),0)),"",VLOOKUP($H2922*100+M$2,Feuil2!$A$3:$CQ$931,HLOOKUP(Feuil1!$F2922,Feuil2!$E$1:$DG$2,2,0),0))</f>
        <v>18.8</v>
      </c>
      <c r="N2922" s="12">
        <f>IF(ISBLANK(VLOOKUP($H2922*100+N$2,Feuil2!$A$3:$CQ$931,HLOOKUP(Feuil1!$F2922,Feuil2!$E$1:$DG$2,2,0),0)),"",VLOOKUP($H2922*100+N$2,Feuil2!$A$3:$CQ$931,HLOOKUP(Feuil1!$F2922,Feuil2!$E$1:$DG$2,2,0),0))</f>
        <v>0</v>
      </c>
      <c r="O2922" s="12">
        <f>IF(ISBLANK(VLOOKUP($H2922*100+O$2,Feuil2!$A$3:$CQ$931,HLOOKUP(Feuil1!$F2922,Feuil2!$E$1:$DG$2,2,0),0)),"",VLOOKUP($H2922*100+O$2,Feuil2!$A$3:$CQ$931,HLOOKUP(Feuil1!$F2922,Feuil2!$E$1:$DG$2,2,0),0))</f>
        <v>0</v>
      </c>
      <c r="P2922" s="12">
        <f>IF(ISBLANK(VLOOKUP($H2922*100+P$2,Feuil2!$A$3:$CQ$931,HLOOKUP(Feuil1!$F2922,Feuil2!$E$1:$DG$2,2,0),0)),"",VLOOKUP($H2922*100+P$2,Feuil2!$A$3:$CQ$931,HLOOKUP(Feuil1!$F2922,Feuil2!$E$1:$DG$2,2,0),0))</f>
        <v>127.5</v>
      </c>
      <c r="Q2922" s="12">
        <f>IF(ISBLANK(VLOOKUP($H2922*100+Q$2,Feuil2!$A$3:$CQ$931,HLOOKUP(Feuil1!$F2922,Feuil2!$E$1:$DG$2,2,0),0)),"",VLOOKUP($H2922*100+Q$2,Feuil2!$A$3:$CQ$931,HLOOKUP(Feuil1!$F2922,Feuil2!$E$1:$DG$2,2,0),0))</f>
        <v>65.099999999999994</v>
      </c>
      <c r="R2922" s="12">
        <f>IF(ISBLANK(VLOOKUP($H2922*100+R$2,Feuil2!$A$3:$CQ$931,HLOOKUP(Feuil1!$F2922,Feuil2!$E$1:$DG$2,2,0),0)),"",VLOOKUP($H2922*100+R$2,Feuil2!$A$3:$CQ$931,HLOOKUP(Feuil1!$F2922,Feuil2!$E$1:$DG$2,2,0),0))</f>
        <v>0</v>
      </c>
      <c r="S2922" s="12">
        <f>IF(ISBLANK(VLOOKUP($H2922*100+S$2,Feuil2!$A$3:$CQ$931,HLOOKUP(Feuil1!$F2922,Feuil2!$E$1:$DG$2,2,0),0)),"",VLOOKUP($H2922*100+S$2,Feuil2!$A$3:$CQ$931,HLOOKUP(Feuil1!$F2922,Feuil2!$E$1:$DG$2,2,0),0))</f>
        <v>0</v>
      </c>
      <c r="T2922" s="12">
        <f>IF(ISBLANK(VLOOKUP($H2922*100+T$2,Feuil2!$A$3:$CQ$931,HLOOKUP(Feuil1!$F2922,Feuil2!$E$1:$DG$2,2,0),0)),"",VLOOKUP($H2922*100+T$2,Feuil2!$A$3:$CQ$931,HLOOKUP(Feuil1!$F2922,Feuil2!$E$1:$DG$2,2,0),0))</f>
        <v>0</v>
      </c>
      <c r="U2922" s="12">
        <f t="shared" si="68"/>
        <v>375.20000000000005</v>
      </c>
    </row>
    <row r="2923" spans="1:21" x14ac:dyDescent="0.35">
      <c r="A2923" s="10" t="s">
        <v>90</v>
      </c>
      <c r="B2923" s="8" t="s">
        <v>91</v>
      </c>
      <c r="C2923" s="39">
        <v>575900</v>
      </c>
      <c r="D2923" s="39">
        <v>444500</v>
      </c>
      <c r="E2923" s="39">
        <v>400</v>
      </c>
      <c r="F2923" s="10">
        <v>2258</v>
      </c>
      <c r="G2923" s="5" t="s">
        <v>47</v>
      </c>
      <c r="H2923" s="11">
        <v>2000</v>
      </c>
      <c r="I2923" s="12">
        <f>IF(ISBLANK(VLOOKUP($H2923*100+I$2,Feuil2!$A$3:$CQ$931,HLOOKUP(Feuil1!$F2923,Feuil2!$E$1:$DG$2,2,0),0)),"",VLOOKUP($H2923*100+I$2,Feuil2!$A$3:$CQ$931,HLOOKUP(Feuil1!$F2923,Feuil2!$E$1:$DG$2,2,0),0))</f>
        <v>17.399999999999999</v>
      </c>
      <c r="J2923" s="12">
        <f>IF(ISBLANK(VLOOKUP($H2923*100+J$2,Feuil2!$A$3:$CQ$931,HLOOKUP(Feuil1!$F2923,Feuil2!$E$1:$DG$2,2,0),0)),"",VLOOKUP($H2923*100+J$2,Feuil2!$A$3:$CQ$931,HLOOKUP(Feuil1!$F2923,Feuil2!$E$1:$DG$2,2,0),0))</f>
        <v>115</v>
      </c>
      <c r="K2923" s="12">
        <f>IF(ISBLANK(VLOOKUP($H2923*100+K$2,Feuil2!$A$3:$CQ$931,HLOOKUP(Feuil1!$F2923,Feuil2!$E$1:$DG$2,2,0),0)),"",VLOOKUP($H2923*100+K$2,Feuil2!$A$3:$CQ$931,HLOOKUP(Feuil1!$F2923,Feuil2!$E$1:$DG$2,2,0),0))</f>
        <v>61</v>
      </c>
      <c r="L2923" s="12">
        <f>IF(ISBLANK(VLOOKUP($H2923*100+L$2,Feuil2!$A$3:$CQ$931,HLOOKUP(Feuil1!$F2923,Feuil2!$E$1:$DG$2,2,0),0)),"",VLOOKUP($H2923*100+L$2,Feuil2!$A$3:$CQ$931,HLOOKUP(Feuil1!$F2923,Feuil2!$E$1:$DG$2,2,0),0))</f>
        <v>255.7</v>
      </c>
      <c r="M2923" s="12">
        <f>IF(ISBLANK(VLOOKUP($H2923*100+M$2,Feuil2!$A$3:$CQ$931,HLOOKUP(Feuil1!$F2923,Feuil2!$E$1:$DG$2,2,0),0)),"",VLOOKUP($H2923*100+M$2,Feuil2!$A$3:$CQ$931,HLOOKUP(Feuil1!$F2923,Feuil2!$E$1:$DG$2,2,0),0))</f>
        <v>163.5</v>
      </c>
      <c r="N2923" s="12">
        <f>IF(ISBLANK(VLOOKUP($H2923*100+N$2,Feuil2!$A$3:$CQ$931,HLOOKUP(Feuil1!$F2923,Feuil2!$E$1:$DG$2,2,0),0)),"",VLOOKUP($H2923*100+N$2,Feuil2!$A$3:$CQ$931,HLOOKUP(Feuil1!$F2923,Feuil2!$E$1:$DG$2,2,0),0))</f>
        <v>60.2</v>
      </c>
      <c r="O2923" s="12">
        <f>IF(ISBLANK(VLOOKUP($H2923*100+O$2,Feuil2!$A$3:$CQ$931,HLOOKUP(Feuil1!$F2923,Feuil2!$E$1:$DG$2,2,0),0)),"",VLOOKUP($H2923*100+O$2,Feuil2!$A$3:$CQ$931,HLOOKUP(Feuil1!$F2923,Feuil2!$E$1:$DG$2,2,0),0))</f>
        <v>83.8</v>
      </c>
      <c r="P2923" s="12">
        <f>IF(ISBLANK(VLOOKUP($H2923*100+P$2,Feuil2!$A$3:$CQ$931,HLOOKUP(Feuil1!$F2923,Feuil2!$E$1:$DG$2,2,0),0)),"",VLOOKUP($H2923*100+P$2,Feuil2!$A$3:$CQ$931,HLOOKUP(Feuil1!$F2923,Feuil2!$E$1:$DG$2,2,0),0))</f>
        <v>1.7</v>
      </c>
      <c r="Q2923" s="12">
        <f>IF(ISBLANK(VLOOKUP($H2923*100+Q$2,Feuil2!$A$3:$CQ$931,HLOOKUP(Feuil1!$F2923,Feuil2!$E$1:$DG$2,2,0),0)),"",VLOOKUP($H2923*100+Q$2,Feuil2!$A$3:$CQ$931,HLOOKUP(Feuil1!$F2923,Feuil2!$E$1:$DG$2,2,0),0))</f>
        <v>42</v>
      </c>
      <c r="R2923" s="12">
        <f>IF(ISBLANK(VLOOKUP($H2923*100+R$2,Feuil2!$A$3:$CQ$931,HLOOKUP(Feuil1!$F2923,Feuil2!$E$1:$DG$2,2,0),0)),"",VLOOKUP($H2923*100+R$2,Feuil2!$A$3:$CQ$931,HLOOKUP(Feuil1!$F2923,Feuil2!$E$1:$DG$2,2,0),0))</f>
        <v>0</v>
      </c>
      <c r="S2923" s="12">
        <f>IF(ISBLANK(VLOOKUP($H2923*100+S$2,Feuil2!$A$3:$CQ$931,HLOOKUP(Feuil1!$F2923,Feuil2!$E$1:$DG$2,2,0),0)),"",VLOOKUP($H2923*100+S$2,Feuil2!$A$3:$CQ$931,HLOOKUP(Feuil1!$F2923,Feuil2!$E$1:$DG$2,2,0),0))</f>
        <v>0.2</v>
      </c>
      <c r="T2923" s="12">
        <f>IF(ISBLANK(VLOOKUP($H2923*100+T$2,Feuil2!$A$3:$CQ$931,HLOOKUP(Feuil1!$F2923,Feuil2!$E$1:$DG$2,2,0),0)),"",VLOOKUP($H2923*100+T$2,Feuil2!$A$3:$CQ$931,HLOOKUP(Feuil1!$F2923,Feuil2!$E$1:$DG$2,2,0),0))</f>
        <v>0.3</v>
      </c>
      <c r="U2923" s="12">
        <f t="shared" si="68"/>
        <v>800.80000000000007</v>
      </c>
    </row>
    <row r="2924" spans="1:21" x14ac:dyDescent="0.35">
      <c r="A2924" s="10" t="s">
        <v>90</v>
      </c>
      <c r="B2924" s="8" t="s">
        <v>91</v>
      </c>
      <c r="C2924" s="39">
        <v>575900</v>
      </c>
      <c r="D2924" s="39">
        <v>444500</v>
      </c>
      <c r="E2924" s="39">
        <v>400</v>
      </c>
      <c r="F2924" s="10">
        <v>2258</v>
      </c>
      <c r="G2924" s="5" t="s">
        <v>47</v>
      </c>
      <c r="H2924" s="11">
        <v>2001</v>
      </c>
      <c r="I2924" s="12">
        <f>IF(ISBLANK(VLOOKUP($H2924*100+I$2,Feuil2!$A$3:$CQ$931,HLOOKUP(Feuil1!$F2924,Feuil2!$E$1:$DG$2,2,0),0)),"",VLOOKUP($H2924*100+I$2,Feuil2!$A$3:$CQ$931,HLOOKUP(Feuil1!$F2924,Feuil2!$E$1:$DG$2,2,0),0))</f>
        <v>19.100000000000001</v>
      </c>
      <c r="J2924" s="12">
        <f>IF(ISBLANK(VLOOKUP($H2924*100+J$2,Feuil2!$A$3:$CQ$931,HLOOKUP(Feuil1!$F2924,Feuil2!$E$1:$DG$2,2,0),0)),"",VLOOKUP($H2924*100+J$2,Feuil2!$A$3:$CQ$931,HLOOKUP(Feuil1!$F2924,Feuil2!$E$1:$DG$2,2,0),0))</f>
        <v>26</v>
      </c>
      <c r="K2924" s="12">
        <f>IF(ISBLANK(VLOOKUP($H2924*100+K$2,Feuil2!$A$3:$CQ$931,HLOOKUP(Feuil1!$F2924,Feuil2!$E$1:$DG$2,2,0),0)),"",VLOOKUP($H2924*100+K$2,Feuil2!$A$3:$CQ$931,HLOOKUP(Feuil1!$F2924,Feuil2!$E$1:$DG$2,2,0),0))</f>
        <v>7.4</v>
      </c>
      <c r="L2924" s="12">
        <f>IF(ISBLANK(VLOOKUP($H2924*100+L$2,Feuil2!$A$3:$CQ$931,HLOOKUP(Feuil1!$F2924,Feuil2!$E$1:$DG$2,2,0),0)),"",VLOOKUP($H2924*100+L$2,Feuil2!$A$3:$CQ$931,HLOOKUP(Feuil1!$F2924,Feuil2!$E$1:$DG$2,2,0),0))</f>
        <v>210</v>
      </c>
      <c r="M2924" s="12">
        <f>IF(ISBLANK(VLOOKUP($H2924*100+M$2,Feuil2!$A$3:$CQ$931,HLOOKUP(Feuil1!$F2924,Feuil2!$E$1:$DG$2,2,0),0)),"",VLOOKUP($H2924*100+M$2,Feuil2!$A$3:$CQ$931,HLOOKUP(Feuil1!$F2924,Feuil2!$E$1:$DG$2,2,0),0))</f>
        <v>3.9</v>
      </c>
      <c r="N2924" s="12">
        <f>IF(ISBLANK(VLOOKUP($H2924*100+N$2,Feuil2!$A$3:$CQ$931,HLOOKUP(Feuil1!$F2924,Feuil2!$E$1:$DG$2,2,0),0)),"",VLOOKUP($H2924*100+N$2,Feuil2!$A$3:$CQ$931,HLOOKUP(Feuil1!$F2924,Feuil2!$E$1:$DG$2,2,0),0))</f>
        <v>3.5</v>
      </c>
      <c r="O2924" s="12">
        <f>IF(ISBLANK(VLOOKUP($H2924*100+O$2,Feuil2!$A$3:$CQ$931,HLOOKUP(Feuil1!$F2924,Feuil2!$E$1:$DG$2,2,0),0)),"",VLOOKUP($H2924*100+O$2,Feuil2!$A$3:$CQ$931,HLOOKUP(Feuil1!$F2924,Feuil2!$E$1:$DG$2,2,0),0))</f>
        <v>88.9</v>
      </c>
      <c r="P2924" s="12">
        <f>IF(ISBLANK(VLOOKUP($H2924*100+P$2,Feuil2!$A$3:$CQ$931,HLOOKUP(Feuil1!$F2924,Feuil2!$E$1:$DG$2,2,0),0)),"",VLOOKUP($H2924*100+P$2,Feuil2!$A$3:$CQ$931,HLOOKUP(Feuil1!$F2924,Feuil2!$E$1:$DG$2,2,0),0))</f>
        <v>170.6</v>
      </c>
      <c r="Q2924" s="12">
        <f>IF(ISBLANK(VLOOKUP($H2924*100+Q$2,Feuil2!$A$3:$CQ$931,HLOOKUP(Feuil1!$F2924,Feuil2!$E$1:$DG$2,2,0),0)),"",VLOOKUP($H2924*100+Q$2,Feuil2!$A$3:$CQ$931,HLOOKUP(Feuil1!$F2924,Feuil2!$E$1:$DG$2,2,0),0))</f>
        <v>42</v>
      </c>
      <c r="R2924" s="12">
        <f>IF(ISBLANK(VLOOKUP($H2924*100+R$2,Feuil2!$A$3:$CQ$931,HLOOKUP(Feuil1!$F2924,Feuil2!$E$1:$DG$2,2,0),0)),"",VLOOKUP($H2924*100+R$2,Feuil2!$A$3:$CQ$931,HLOOKUP(Feuil1!$F2924,Feuil2!$E$1:$DG$2,2,0),0))</f>
        <v>0.2</v>
      </c>
      <c r="S2924" s="12">
        <f>IF(ISBLANK(VLOOKUP($H2924*100+S$2,Feuil2!$A$3:$CQ$931,HLOOKUP(Feuil1!$F2924,Feuil2!$E$1:$DG$2,2,0),0)),"",VLOOKUP($H2924*100+S$2,Feuil2!$A$3:$CQ$931,HLOOKUP(Feuil1!$F2924,Feuil2!$E$1:$DG$2,2,0),0))</f>
        <v>0</v>
      </c>
      <c r="T2924" s="12">
        <f>IF(ISBLANK(VLOOKUP($H2924*100+T$2,Feuil2!$A$3:$CQ$931,HLOOKUP(Feuil1!$F2924,Feuil2!$E$1:$DG$2,2,0),0)),"",VLOOKUP($H2924*100+T$2,Feuil2!$A$3:$CQ$931,HLOOKUP(Feuil1!$F2924,Feuil2!$E$1:$DG$2,2,0),0))</f>
        <v>0</v>
      </c>
      <c r="U2924" s="12">
        <f t="shared" si="68"/>
        <v>571.6</v>
      </c>
    </row>
    <row r="2925" spans="1:21" x14ac:dyDescent="0.35">
      <c r="A2925" s="10" t="s">
        <v>90</v>
      </c>
      <c r="B2925" s="8" t="s">
        <v>91</v>
      </c>
      <c r="C2925" s="39">
        <v>575900</v>
      </c>
      <c r="D2925" s="39">
        <v>444500</v>
      </c>
      <c r="E2925" s="39">
        <v>400</v>
      </c>
      <c r="F2925" s="10">
        <v>2258</v>
      </c>
      <c r="G2925" s="5" t="s">
        <v>47</v>
      </c>
      <c r="H2925" s="11">
        <v>2002</v>
      </c>
      <c r="I2925" s="12">
        <f>IF(ISBLANK(VLOOKUP($H2925*100+I$2,Feuil2!$A$3:$CQ$931,HLOOKUP(Feuil1!$F2925,Feuil2!$E$1:$DG$2,2,0),0)),"",VLOOKUP($H2925*100+I$2,Feuil2!$A$3:$CQ$931,HLOOKUP(Feuil1!$F2925,Feuil2!$E$1:$DG$2,2,0),0))</f>
        <v>4.5</v>
      </c>
      <c r="J2925" s="12">
        <f>IF(ISBLANK(VLOOKUP($H2925*100+J$2,Feuil2!$A$3:$CQ$931,HLOOKUP(Feuil1!$F2925,Feuil2!$E$1:$DG$2,2,0),0)),"",VLOOKUP($H2925*100+J$2,Feuil2!$A$3:$CQ$931,HLOOKUP(Feuil1!$F2925,Feuil2!$E$1:$DG$2,2,0),0))</f>
        <v>113.2</v>
      </c>
      <c r="K2925" s="12">
        <f>IF(ISBLANK(VLOOKUP($H2925*100+K$2,Feuil2!$A$3:$CQ$931,HLOOKUP(Feuil1!$F2925,Feuil2!$E$1:$DG$2,2,0),0)),"",VLOOKUP($H2925*100+K$2,Feuil2!$A$3:$CQ$931,HLOOKUP(Feuil1!$F2925,Feuil2!$E$1:$DG$2,2,0),0))</f>
        <v>291.8</v>
      </c>
      <c r="L2925" s="12">
        <f>IF(ISBLANK(VLOOKUP($H2925*100+L$2,Feuil2!$A$3:$CQ$931,HLOOKUP(Feuil1!$F2925,Feuil2!$E$1:$DG$2,2,0),0)),"",VLOOKUP($H2925*100+L$2,Feuil2!$A$3:$CQ$931,HLOOKUP(Feuil1!$F2925,Feuil2!$E$1:$DG$2,2,0),0))</f>
        <v>61.6</v>
      </c>
      <c r="M2925" s="12">
        <f>IF(ISBLANK(VLOOKUP($H2925*100+M$2,Feuil2!$A$3:$CQ$931,HLOOKUP(Feuil1!$F2925,Feuil2!$E$1:$DG$2,2,0),0)),"",VLOOKUP($H2925*100+M$2,Feuil2!$A$3:$CQ$931,HLOOKUP(Feuil1!$F2925,Feuil2!$E$1:$DG$2,2,0),0))</f>
        <v>126.7</v>
      </c>
      <c r="N2925" s="12">
        <f>IF(ISBLANK(VLOOKUP($H2925*100+N$2,Feuil2!$A$3:$CQ$931,HLOOKUP(Feuil1!$F2925,Feuil2!$E$1:$DG$2,2,0),0)),"",VLOOKUP($H2925*100+N$2,Feuil2!$A$3:$CQ$931,HLOOKUP(Feuil1!$F2925,Feuil2!$E$1:$DG$2,2,0),0))</f>
        <v>73.599999999999994</v>
      </c>
      <c r="O2925" s="12">
        <f>IF(ISBLANK(VLOOKUP($H2925*100+O$2,Feuil2!$A$3:$CQ$931,HLOOKUP(Feuil1!$F2925,Feuil2!$E$1:$DG$2,2,0),0)),"",VLOOKUP($H2925*100+O$2,Feuil2!$A$3:$CQ$931,HLOOKUP(Feuil1!$F2925,Feuil2!$E$1:$DG$2,2,0),0))</f>
        <v>89.5</v>
      </c>
      <c r="P2925" s="12">
        <f>IF(ISBLANK(VLOOKUP($H2925*100+P$2,Feuil2!$A$3:$CQ$931,HLOOKUP(Feuil1!$F2925,Feuil2!$E$1:$DG$2,2,0),0)),"",VLOOKUP($H2925*100+P$2,Feuil2!$A$3:$CQ$931,HLOOKUP(Feuil1!$F2925,Feuil2!$E$1:$DG$2,2,0),0))</f>
        <v>143.80000000000001</v>
      </c>
      <c r="Q2925" s="12">
        <f>IF(ISBLANK(VLOOKUP($H2925*100+Q$2,Feuil2!$A$3:$CQ$931,HLOOKUP(Feuil1!$F2925,Feuil2!$E$1:$DG$2,2,0),0)),"",VLOOKUP($H2925*100+Q$2,Feuil2!$A$3:$CQ$931,HLOOKUP(Feuil1!$F2925,Feuil2!$E$1:$DG$2,2,0),0))</f>
        <v>20.2</v>
      </c>
      <c r="R2925" s="12">
        <f>IF(ISBLANK(VLOOKUP($H2925*100+R$2,Feuil2!$A$3:$CQ$931,HLOOKUP(Feuil1!$F2925,Feuil2!$E$1:$DG$2,2,0),0)),"",VLOOKUP($H2925*100+R$2,Feuil2!$A$3:$CQ$931,HLOOKUP(Feuil1!$F2925,Feuil2!$E$1:$DG$2,2,0),0))</f>
        <v>0.5</v>
      </c>
      <c r="S2925" s="12">
        <f>IF(ISBLANK(VLOOKUP($H2925*100+S$2,Feuil2!$A$3:$CQ$931,HLOOKUP(Feuil1!$F2925,Feuil2!$E$1:$DG$2,2,0),0)),"",VLOOKUP($H2925*100+S$2,Feuil2!$A$3:$CQ$931,HLOOKUP(Feuil1!$F2925,Feuil2!$E$1:$DG$2,2,0),0))</f>
        <v>0</v>
      </c>
      <c r="T2925" s="12">
        <f>IF(ISBLANK(VLOOKUP($H2925*100+T$2,Feuil2!$A$3:$CQ$931,HLOOKUP(Feuil1!$F2925,Feuil2!$E$1:$DG$2,2,0),0)),"",VLOOKUP($H2925*100+T$2,Feuil2!$A$3:$CQ$931,HLOOKUP(Feuil1!$F2925,Feuil2!$E$1:$DG$2,2,0),0))</f>
        <v>0</v>
      </c>
      <c r="U2925" s="12">
        <f t="shared" si="68"/>
        <v>925.40000000000009</v>
      </c>
    </row>
    <row r="2926" spans="1:21" x14ac:dyDescent="0.35">
      <c r="A2926" s="10" t="s">
        <v>90</v>
      </c>
      <c r="B2926" s="8" t="s">
        <v>91</v>
      </c>
      <c r="C2926" s="39">
        <v>575900</v>
      </c>
      <c r="D2926" s="39">
        <v>444500</v>
      </c>
      <c r="E2926" s="39">
        <v>400</v>
      </c>
      <c r="F2926" s="10">
        <v>2258</v>
      </c>
      <c r="G2926" s="5" t="s">
        <v>47</v>
      </c>
      <c r="H2926" s="11">
        <v>2003</v>
      </c>
      <c r="I2926" s="12">
        <f>IF(ISBLANK(VLOOKUP($H2926*100+I$2,Feuil2!$A$3:$CQ$931,HLOOKUP(Feuil1!$F2926,Feuil2!$E$1:$DG$2,2,0),0)),"",VLOOKUP($H2926*100+I$2,Feuil2!$A$3:$CQ$931,HLOOKUP(Feuil1!$F2926,Feuil2!$E$1:$DG$2,2,0),0))</f>
        <v>0</v>
      </c>
      <c r="J2926" s="12">
        <f>IF(ISBLANK(VLOOKUP($H2926*100+J$2,Feuil2!$A$3:$CQ$931,HLOOKUP(Feuil1!$F2926,Feuil2!$E$1:$DG$2,2,0),0)),"",VLOOKUP($H2926*100+J$2,Feuil2!$A$3:$CQ$931,HLOOKUP(Feuil1!$F2926,Feuil2!$E$1:$DG$2,2,0),0))</f>
        <v>105.6</v>
      </c>
      <c r="K2926" s="12">
        <f>IF(ISBLANK(VLOOKUP($H2926*100+K$2,Feuil2!$A$3:$CQ$931,HLOOKUP(Feuil1!$F2926,Feuil2!$E$1:$DG$2,2,0),0)),"",VLOOKUP($H2926*100+K$2,Feuil2!$A$3:$CQ$931,HLOOKUP(Feuil1!$F2926,Feuil2!$E$1:$DG$2,2,0),0))</f>
        <v>142.19999999999999</v>
      </c>
      <c r="L2926" s="12">
        <f>IF(ISBLANK(VLOOKUP($H2926*100+L$2,Feuil2!$A$3:$CQ$931,HLOOKUP(Feuil1!$F2926,Feuil2!$E$1:$DG$2,2,0),0)),"",VLOOKUP($H2926*100+L$2,Feuil2!$A$3:$CQ$931,HLOOKUP(Feuil1!$F2926,Feuil2!$E$1:$DG$2,2,0),0))</f>
        <v>193.9</v>
      </c>
      <c r="M2926" s="12">
        <f>IF(ISBLANK(VLOOKUP($H2926*100+M$2,Feuil2!$A$3:$CQ$931,HLOOKUP(Feuil1!$F2926,Feuil2!$E$1:$DG$2,2,0),0)),"",VLOOKUP($H2926*100+M$2,Feuil2!$A$3:$CQ$931,HLOOKUP(Feuil1!$F2926,Feuil2!$E$1:$DG$2,2,0),0))</f>
        <v>11.8</v>
      </c>
      <c r="N2926" s="12">
        <f>IF(ISBLANK(VLOOKUP($H2926*100+N$2,Feuil2!$A$3:$CQ$931,HLOOKUP(Feuil1!$F2926,Feuil2!$E$1:$DG$2,2,0),0)),"",VLOOKUP($H2926*100+N$2,Feuil2!$A$3:$CQ$931,HLOOKUP(Feuil1!$F2926,Feuil2!$E$1:$DG$2,2,0),0))</f>
        <v>80.400000000000006</v>
      </c>
      <c r="O2926" s="12">
        <f>IF(ISBLANK(VLOOKUP($H2926*100+O$2,Feuil2!$A$3:$CQ$931,HLOOKUP(Feuil1!$F2926,Feuil2!$E$1:$DG$2,2,0),0)),"",VLOOKUP($H2926*100+O$2,Feuil2!$A$3:$CQ$931,HLOOKUP(Feuil1!$F2926,Feuil2!$E$1:$DG$2,2,0),0))</f>
        <v>85.2</v>
      </c>
      <c r="P2926" s="12">
        <f>IF(ISBLANK(VLOOKUP($H2926*100+P$2,Feuil2!$A$3:$CQ$931,HLOOKUP(Feuil1!$F2926,Feuil2!$E$1:$DG$2,2,0),0)),"",VLOOKUP($H2926*100+P$2,Feuil2!$A$3:$CQ$931,HLOOKUP(Feuil1!$F2926,Feuil2!$E$1:$DG$2,2,0),0))</f>
        <v>77.7</v>
      </c>
      <c r="Q2926" s="12">
        <f>IF(ISBLANK(VLOOKUP($H2926*100+Q$2,Feuil2!$A$3:$CQ$931,HLOOKUP(Feuil1!$F2926,Feuil2!$E$1:$DG$2,2,0),0)),"",VLOOKUP($H2926*100+Q$2,Feuil2!$A$3:$CQ$931,HLOOKUP(Feuil1!$F2926,Feuil2!$E$1:$DG$2,2,0),0))</f>
        <v>139.69999999999999</v>
      </c>
      <c r="R2926" s="12">
        <f>IF(ISBLANK(VLOOKUP($H2926*100+R$2,Feuil2!$A$3:$CQ$931,HLOOKUP(Feuil1!$F2926,Feuil2!$E$1:$DG$2,2,0),0)),"",VLOOKUP($H2926*100+R$2,Feuil2!$A$3:$CQ$931,HLOOKUP(Feuil1!$F2926,Feuil2!$E$1:$DG$2,2,0),0))</f>
        <v>15.2</v>
      </c>
      <c r="S2926" s="12">
        <f>IF(ISBLANK(VLOOKUP($H2926*100+S$2,Feuil2!$A$3:$CQ$931,HLOOKUP(Feuil1!$F2926,Feuil2!$E$1:$DG$2,2,0),0)),"",VLOOKUP($H2926*100+S$2,Feuil2!$A$3:$CQ$931,HLOOKUP(Feuil1!$F2926,Feuil2!$E$1:$DG$2,2,0),0))</f>
        <v>0</v>
      </c>
      <c r="T2926" s="12">
        <f>IF(ISBLANK(VLOOKUP($H2926*100+T$2,Feuil2!$A$3:$CQ$931,HLOOKUP(Feuil1!$F2926,Feuil2!$E$1:$DG$2,2,0),0)),"",VLOOKUP($H2926*100+T$2,Feuil2!$A$3:$CQ$931,HLOOKUP(Feuil1!$F2926,Feuil2!$E$1:$DG$2,2,0),0))</f>
        <v>3.3</v>
      </c>
      <c r="U2926" s="12">
        <f t="shared" si="68"/>
        <v>855</v>
      </c>
    </row>
    <row r="2927" spans="1:21" x14ac:dyDescent="0.35">
      <c r="A2927" s="10" t="s">
        <v>90</v>
      </c>
      <c r="B2927" s="8" t="s">
        <v>91</v>
      </c>
      <c r="C2927" s="39">
        <v>575900</v>
      </c>
      <c r="D2927" s="39">
        <v>444500</v>
      </c>
      <c r="E2927" s="39">
        <v>400</v>
      </c>
      <c r="F2927" s="10">
        <v>2258</v>
      </c>
      <c r="G2927" s="5" t="s">
        <v>47</v>
      </c>
      <c r="H2927" s="11">
        <v>2004</v>
      </c>
      <c r="I2927" s="12">
        <f>IF(ISBLANK(VLOOKUP($H2927*100+I$2,Feuil2!$A$3:$CQ$931,HLOOKUP(Feuil1!$F2927,Feuil2!$E$1:$DG$2,2,0),0)),"",VLOOKUP($H2927*100+I$2,Feuil2!$A$3:$CQ$931,HLOOKUP(Feuil1!$F2927,Feuil2!$E$1:$DG$2,2,0),0))</f>
        <v>0.6</v>
      </c>
      <c r="J2927" s="12">
        <f>IF(ISBLANK(VLOOKUP($H2927*100+J$2,Feuil2!$A$3:$CQ$931,HLOOKUP(Feuil1!$F2927,Feuil2!$E$1:$DG$2,2,0),0)),"",VLOOKUP($H2927*100+J$2,Feuil2!$A$3:$CQ$931,HLOOKUP(Feuil1!$F2927,Feuil2!$E$1:$DG$2,2,0),0))</f>
        <v>88.3</v>
      </c>
      <c r="K2927" s="12">
        <f>IF(ISBLANK(VLOOKUP($H2927*100+K$2,Feuil2!$A$3:$CQ$931,HLOOKUP(Feuil1!$F2927,Feuil2!$E$1:$DG$2,2,0),0)),"",VLOOKUP($H2927*100+K$2,Feuil2!$A$3:$CQ$931,HLOOKUP(Feuil1!$F2927,Feuil2!$E$1:$DG$2,2,0),0))</f>
        <v>34.299999999999997</v>
      </c>
      <c r="L2927" s="12">
        <f>IF(ISBLANK(VLOOKUP($H2927*100+L$2,Feuil2!$A$3:$CQ$931,HLOOKUP(Feuil1!$F2927,Feuil2!$E$1:$DG$2,2,0),0)),"",VLOOKUP($H2927*100+L$2,Feuil2!$A$3:$CQ$931,HLOOKUP(Feuil1!$F2927,Feuil2!$E$1:$DG$2,2,0),0))</f>
        <v>46.4</v>
      </c>
      <c r="M2927" s="12">
        <f>IF(ISBLANK(VLOOKUP($H2927*100+M$2,Feuil2!$A$3:$CQ$931,HLOOKUP(Feuil1!$F2927,Feuil2!$E$1:$DG$2,2,0),0)),"",VLOOKUP($H2927*100+M$2,Feuil2!$A$3:$CQ$931,HLOOKUP(Feuil1!$F2927,Feuil2!$E$1:$DG$2,2,0),0))</f>
        <v>0</v>
      </c>
      <c r="N2927" s="12">
        <f>IF(ISBLANK(VLOOKUP($H2927*100+N$2,Feuil2!$A$3:$CQ$931,HLOOKUP(Feuil1!$F2927,Feuil2!$E$1:$DG$2,2,0),0)),"",VLOOKUP($H2927*100+N$2,Feuil2!$A$3:$CQ$931,HLOOKUP(Feuil1!$F2927,Feuil2!$E$1:$DG$2,2,0),0))</f>
        <v>100</v>
      </c>
      <c r="O2927" s="12">
        <f>IF(ISBLANK(VLOOKUP($H2927*100+O$2,Feuil2!$A$3:$CQ$931,HLOOKUP(Feuil1!$F2927,Feuil2!$E$1:$DG$2,2,0),0)),"",VLOOKUP($H2927*100+O$2,Feuil2!$A$3:$CQ$931,HLOOKUP(Feuil1!$F2927,Feuil2!$E$1:$DG$2,2,0),0))</f>
        <v>59.2</v>
      </c>
      <c r="P2927" s="12">
        <f>IF(ISBLANK(VLOOKUP($H2927*100+P$2,Feuil2!$A$3:$CQ$931,HLOOKUP(Feuil1!$F2927,Feuil2!$E$1:$DG$2,2,0),0)),"",VLOOKUP($H2927*100+P$2,Feuil2!$A$3:$CQ$931,HLOOKUP(Feuil1!$F2927,Feuil2!$E$1:$DG$2,2,0),0))</f>
        <v>0</v>
      </c>
      <c r="Q2927" s="12">
        <f>IF(ISBLANK(VLOOKUP($H2927*100+Q$2,Feuil2!$A$3:$CQ$931,HLOOKUP(Feuil1!$F2927,Feuil2!$E$1:$DG$2,2,0),0)),"",VLOOKUP($H2927*100+Q$2,Feuil2!$A$3:$CQ$931,HLOOKUP(Feuil1!$F2927,Feuil2!$E$1:$DG$2,2,0),0))</f>
        <v>0.4</v>
      </c>
      <c r="R2927" s="12">
        <f>IF(ISBLANK(VLOOKUP($H2927*100+R$2,Feuil2!$A$3:$CQ$931,HLOOKUP(Feuil1!$F2927,Feuil2!$E$1:$DG$2,2,0),0)),"",VLOOKUP($H2927*100+R$2,Feuil2!$A$3:$CQ$931,HLOOKUP(Feuil1!$F2927,Feuil2!$E$1:$DG$2,2,0),0))</f>
        <v>3.2</v>
      </c>
      <c r="S2927" s="12">
        <f>IF(ISBLANK(VLOOKUP($H2927*100+S$2,Feuil2!$A$3:$CQ$931,HLOOKUP(Feuil1!$F2927,Feuil2!$E$1:$DG$2,2,0),0)),"",VLOOKUP($H2927*100+S$2,Feuil2!$A$3:$CQ$931,HLOOKUP(Feuil1!$F2927,Feuil2!$E$1:$DG$2,2,0),0))</f>
        <v>0</v>
      </c>
      <c r="T2927" s="12">
        <f>IF(ISBLANK(VLOOKUP($H2927*100+T$2,Feuil2!$A$3:$CQ$931,HLOOKUP(Feuil1!$F2927,Feuil2!$E$1:$DG$2,2,0),0)),"",VLOOKUP($H2927*100+T$2,Feuil2!$A$3:$CQ$931,HLOOKUP(Feuil1!$F2927,Feuil2!$E$1:$DG$2,2,0),0))</f>
        <v>7</v>
      </c>
      <c r="U2927" s="12">
        <f t="shared" si="68"/>
        <v>339.4</v>
      </c>
    </row>
    <row r="2928" spans="1:21" x14ac:dyDescent="0.35">
      <c r="A2928" s="10" t="s">
        <v>90</v>
      </c>
      <c r="B2928" s="8" t="s">
        <v>91</v>
      </c>
      <c r="C2928" s="39">
        <v>575900</v>
      </c>
      <c r="D2928" s="39">
        <v>444500</v>
      </c>
      <c r="E2928" s="39">
        <v>400</v>
      </c>
      <c r="F2928" s="10">
        <v>2258</v>
      </c>
      <c r="G2928" s="5" t="s">
        <v>47</v>
      </c>
      <c r="H2928" s="11">
        <v>2005</v>
      </c>
      <c r="I2928" s="12">
        <f>IF(ISBLANK(VLOOKUP($H2928*100+I$2,Feuil2!$A$3:$CQ$931,HLOOKUP(Feuil1!$F2928,Feuil2!$E$1:$DG$2,2,0),0)),"",VLOOKUP($H2928*100+I$2,Feuil2!$A$3:$CQ$931,HLOOKUP(Feuil1!$F2928,Feuil2!$E$1:$DG$2,2,0),0))</f>
        <v>20.3</v>
      </c>
      <c r="J2928" s="12">
        <f>IF(ISBLANK(VLOOKUP($H2928*100+J$2,Feuil2!$A$3:$CQ$931,HLOOKUP(Feuil1!$F2928,Feuil2!$E$1:$DG$2,2,0),0)),"",VLOOKUP($H2928*100+J$2,Feuil2!$A$3:$CQ$931,HLOOKUP(Feuil1!$F2928,Feuil2!$E$1:$DG$2,2,0),0))</f>
        <v>64.5</v>
      </c>
      <c r="K2928" s="12">
        <f>IF(ISBLANK(VLOOKUP($H2928*100+K$2,Feuil2!$A$3:$CQ$931,HLOOKUP(Feuil1!$F2928,Feuil2!$E$1:$DG$2,2,0),0)),"",VLOOKUP($H2928*100+K$2,Feuil2!$A$3:$CQ$931,HLOOKUP(Feuil1!$F2928,Feuil2!$E$1:$DG$2,2,0),0))</f>
        <v>97.8</v>
      </c>
      <c r="L2928" s="12">
        <f>IF(ISBLANK(VLOOKUP($H2928*100+L$2,Feuil2!$A$3:$CQ$931,HLOOKUP(Feuil1!$F2928,Feuil2!$E$1:$DG$2,2,0),0)),"",VLOOKUP($H2928*100+L$2,Feuil2!$A$3:$CQ$931,HLOOKUP(Feuil1!$F2928,Feuil2!$E$1:$DG$2,2,0),0))</f>
        <v>37.9</v>
      </c>
      <c r="M2928" s="12">
        <f>IF(ISBLANK(VLOOKUP($H2928*100+M$2,Feuil2!$A$3:$CQ$931,HLOOKUP(Feuil1!$F2928,Feuil2!$E$1:$DG$2,2,0),0)),"",VLOOKUP($H2928*100+M$2,Feuil2!$A$3:$CQ$931,HLOOKUP(Feuil1!$F2928,Feuil2!$E$1:$DG$2,2,0),0))</f>
        <v>113.4</v>
      </c>
      <c r="N2928" s="12">
        <f>IF(ISBLANK(VLOOKUP($H2928*100+N$2,Feuil2!$A$3:$CQ$931,HLOOKUP(Feuil1!$F2928,Feuil2!$E$1:$DG$2,2,0),0)),"",VLOOKUP($H2928*100+N$2,Feuil2!$A$3:$CQ$931,HLOOKUP(Feuil1!$F2928,Feuil2!$E$1:$DG$2,2,0),0))</f>
        <v>144.80000000000001</v>
      </c>
      <c r="O2928" s="12">
        <f>IF(ISBLANK(VLOOKUP($H2928*100+O$2,Feuil2!$A$3:$CQ$931,HLOOKUP(Feuil1!$F2928,Feuil2!$E$1:$DG$2,2,0),0)),"",VLOOKUP($H2928*100+O$2,Feuil2!$A$3:$CQ$931,HLOOKUP(Feuil1!$F2928,Feuil2!$E$1:$DG$2,2,0),0))</f>
        <v>104.1</v>
      </c>
      <c r="P2928" s="12">
        <f>IF(ISBLANK(VLOOKUP($H2928*100+P$2,Feuil2!$A$3:$CQ$931,HLOOKUP(Feuil1!$F2928,Feuil2!$E$1:$DG$2,2,0),0)),"",VLOOKUP($H2928*100+P$2,Feuil2!$A$3:$CQ$931,HLOOKUP(Feuil1!$F2928,Feuil2!$E$1:$DG$2,2,0),0))</f>
        <v>31.5</v>
      </c>
      <c r="Q2928" s="12">
        <f>IF(ISBLANK(VLOOKUP($H2928*100+Q$2,Feuil2!$A$3:$CQ$931,HLOOKUP(Feuil1!$F2928,Feuil2!$E$1:$DG$2,2,0),0)),"",VLOOKUP($H2928*100+Q$2,Feuil2!$A$3:$CQ$931,HLOOKUP(Feuil1!$F2928,Feuil2!$E$1:$DG$2,2,0),0))</f>
        <v>27.4</v>
      </c>
      <c r="R2928" s="12">
        <f>IF(ISBLANK(VLOOKUP($H2928*100+R$2,Feuil2!$A$3:$CQ$931,HLOOKUP(Feuil1!$F2928,Feuil2!$E$1:$DG$2,2,0),0)),"",VLOOKUP($H2928*100+R$2,Feuil2!$A$3:$CQ$931,HLOOKUP(Feuil1!$F2928,Feuil2!$E$1:$DG$2,2,0),0))</f>
        <v>11.1</v>
      </c>
      <c r="S2928" s="12">
        <f>IF(ISBLANK(VLOOKUP($H2928*100+S$2,Feuil2!$A$3:$CQ$931,HLOOKUP(Feuil1!$F2928,Feuil2!$E$1:$DG$2,2,0),0)),"",VLOOKUP($H2928*100+S$2,Feuil2!$A$3:$CQ$931,HLOOKUP(Feuil1!$F2928,Feuil2!$E$1:$DG$2,2,0),0))</f>
        <v>0.3</v>
      </c>
      <c r="T2928" s="12">
        <f>IF(ISBLANK(VLOOKUP($H2928*100+T$2,Feuil2!$A$3:$CQ$931,HLOOKUP(Feuil1!$F2928,Feuil2!$E$1:$DG$2,2,0),0)),"",VLOOKUP($H2928*100+T$2,Feuil2!$A$3:$CQ$931,HLOOKUP(Feuil1!$F2928,Feuil2!$E$1:$DG$2,2,0),0))</f>
        <v>0</v>
      </c>
      <c r="U2928" s="12">
        <f t="shared" si="68"/>
        <v>653.09999999999991</v>
      </c>
    </row>
    <row r="2929" spans="1:45" x14ac:dyDescent="0.35">
      <c r="A2929" s="10" t="s">
        <v>90</v>
      </c>
      <c r="B2929" s="8" t="s">
        <v>91</v>
      </c>
      <c r="C2929" s="39">
        <v>575900</v>
      </c>
      <c r="D2929" s="39">
        <v>444500</v>
      </c>
      <c r="E2929" s="39">
        <v>400</v>
      </c>
      <c r="F2929" s="10">
        <v>2258</v>
      </c>
      <c r="G2929" s="5" t="s">
        <v>47</v>
      </c>
      <c r="H2929" s="11">
        <v>2006</v>
      </c>
      <c r="I2929" s="12">
        <f>IF(ISBLANK(VLOOKUP($H2929*100+I$2,Feuil2!$A$3:$CQ$931,HLOOKUP(Feuil1!$F2929,Feuil2!$E$1:$DG$2,2,0),0)),"",VLOOKUP($H2929*100+I$2,Feuil2!$A$3:$CQ$931,HLOOKUP(Feuil1!$F2929,Feuil2!$E$1:$DG$2,2,0),0))</f>
        <v>13.9</v>
      </c>
      <c r="J2929" s="12">
        <f>IF(ISBLANK(VLOOKUP($H2929*100+J$2,Feuil2!$A$3:$CQ$931,HLOOKUP(Feuil1!$F2929,Feuil2!$E$1:$DG$2,2,0),0)),"",VLOOKUP($H2929*100+J$2,Feuil2!$A$3:$CQ$931,HLOOKUP(Feuil1!$F2929,Feuil2!$E$1:$DG$2,2,0),0))</f>
        <v>23.8</v>
      </c>
      <c r="K2929" s="12">
        <f>IF(ISBLANK(VLOOKUP($H2929*100+K$2,Feuil2!$A$3:$CQ$931,HLOOKUP(Feuil1!$F2929,Feuil2!$E$1:$DG$2,2,0),0)),"",VLOOKUP($H2929*100+K$2,Feuil2!$A$3:$CQ$931,HLOOKUP(Feuil1!$F2929,Feuil2!$E$1:$DG$2,2,0),0))</f>
        <v>20.8</v>
      </c>
      <c r="L2929" s="12">
        <f>IF(ISBLANK(VLOOKUP($H2929*100+L$2,Feuil2!$A$3:$CQ$931,HLOOKUP(Feuil1!$F2929,Feuil2!$E$1:$DG$2,2,0),0)),"",VLOOKUP($H2929*100+L$2,Feuil2!$A$3:$CQ$931,HLOOKUP(Feuil1!$F2929,Feuil2!$E$1:$DG$2,2,0),0))</f>
        <v>17.7</v>
      </c>
      <c r="M2929" s="12">
        <f>IF(ISBLANK(VLOOKUP($H2929*100+M$2,Feuil2!$A$3:$CQ$931,HLOOKUP(Feuil1!$F2929,Feuil2!$E$1:$DG$2,2,0),0)),"",VLOOKUP($H2929*100+M$2,Feuil2!$A$3:$CQ$931,HLOOKUP(Feuil1!$F2929,Feuil2!$E$1:$DG$2,2,0),0))</f>
        <v>26.4</v>
      </c>
      <c r="N2929" s="12">
        <f>IF(ISBLANK(VLOOKUP($H2929*100+N$2,Feuil2!$A$3:$CQ$931,HLOOKUP(Feuil1!$F2929,Feuil2!$E$1:$DG$2,2,0),0)),"",VLOOKUP($H2929*100+N$2,Feuil2!$A$3:$CQ$931,HLOOKUP(Feuil1!$F2929,Feuil2!$E$1:$DG$2,2,0),0))</f>
        <v>79.8</v>
      </c>
      <c r="O2929" s="12">
        <f>IF(ISBLANK(VLOOKUP($H2929*100+O$2,Feuil2!$A$3:$CQ$931,HLOOKUP(Feuil1!$F2929,Feuil2!$E$1:$DG$2,2,0),0)),"",VLOOKUP($H2929*100+O$2,Feuil2!$A$3:$CQ$931,HLOOKUP(Feuil1!$F2929,Feuil2!$E$1:$DG$2,2,0),0))</f>
        <v>60.5</v>
      </c>
      <c r="P2929" s="12">
        <f>IF(ISBLANK(VLOOKUP($H2929*100+P$2,Feuil2!$A$3:$CQ$931,HLOOKUP(Feuil1!$F2929,Feuil2!$E$1:$DG$2,2,0),0)),"",VLOOKUP($H2929*100+P$2,Feuil2!$A$3:$CQ$931,HLOOKUP(Feuil1!$F2929,Feuil2!$E$1:$DG$2,2,0),0))</f>
        <v>108.8</v>
      </c>
      <c r="Q2929" s="12">
        <f>IF(ISBLANK(VLOOKUP($H2929*100+Q$2,Feuil2!$A$3:$CQ$931,HLOOKUP(Feuil1!$F2929,Feuil2!$E$1:$DG$2,2,0),0)),"",VLOOKUP($H2929*100+Q$2,Feuil2!$A$3:$CQ$931,HLOOKUP(Feuil1!$F2929,Feuil2!$E$1:$DG$2,2,0),0))</f>
        <v>18</v>
      </c>
      <c r="R2929" s="12">
        <f>IF(ISBLANK(VLOOKUP($H2929*100+R$2,Feuil2!$A$3:$CQ$931,HLOOKUP(Feuil1!$F2929,Feuil2!$E$1:$DG$2,2,0),0)),"",VLOOKUP($H2929*100+R$2,Feuil2!$A$3:$CQ$931,HLOOKUP(Feuil1!$F2929,Feuil2!$E$1:$DG$2,2,0),0))</f>
        <v>0</v>
      </c>
      <c r="S2929" s="12">
        <f>IF(ISBLANK(VLOOKUP($H2929*100+S$2,Feuil2!$A$3:$CQ$931,HLOOKUP(Feuil1!$F2929,Feuil2!$E$1:$DG$2,2,0),0)),"",VLOOKUP($H2929*100+S$2,Feuil2!$A$3:$CQ$931,HLOOKUP(Feuil1!$F2929,Feuil2!$E$1:$DG$2,2,0),0))</f>
        <v>0</v>
      </c>
      <c r="T2929" s="12">
        <f>IF(ISBLANK(VLOOKUP($H2929*100+T$2,Feuil2!$A$3:$CQ$931,HLOOKUP(Feuil1!$F2929,Feuil2!$E$1:$DG$2,2,0),0)),"",VLOOKUP($H2929*100+T$2,Feuil2!$A$3:$CQ$931,HLOOKUP(Feuil1!$F2929,Feuil2!$E$1:$DG$2,2,0),0))</f>
        <v>1.6</v>
      </c>
      <c r="U2929" s="12">
        <f t="shared" si="68"/>
        <v>371.3</v>
      </c>
      <c r="V2929" s="58"/>
      <c r="W2929" s="58"/>
      <c r="X2929" s="58"/>
      <c r="AS2929" s="58"/>
    </row>
    <row r="2930" spans="1:45" x14ac:dyDescent="0.35">
      <c r="A2930" s="10" t="s">
        <v>90</v>
      </c>
      <c r="B2930" s="8" t="s">
        <v>91</v>
      </c>
      <c r="C2930" s="39">
        <v>575900</v>
      </c>
      <c r="D2930" s="39">
        <v>444500</v>
      </c>
      <c r="E2930" s="39">
        <v>400</v>
      </c>
      <c r="F2930" s="10">
        <v>2258</v>
      </c>
      <c r="G2930" s="5" t="s">
        <v>47</v>
      </c>
      <c r="H2930" s="11">
        <v>2007</v>
      </c>
      <c r="I2930" s="12">
        <f>IF(ISBLANK(VLOOKUP($H2930*100+I$2,Feuil2!$A$3:$CQ$931,HLOOKUP(Feuil1!$F2930,Feuil2!$E$1:$DG$2,2,0),0)),"",VLOOKUP($H2930*100+I$2,Feuil2!$A$3:$CQ$931,HLOOKUP(Feuil1!$F2930,Feuil2!$E$1:$DG$2,2,0),0))</f>
        <v>16.5</v>
      </c>
      <c r="J2930" s="12">
        <f>IF(ISBLANK(VLOOKUP($H2930*100+J$2,Feuil2!$A$3:$CQ$931,HLOOKUP(Feuil1!$F2930,Feuil2!$E$1:$DG$2,2,0),0)),"",VLOOKUP($H2930*100+J$2,Feuil2!$A$3:$CQ$931,HLOOKUP(Feuil1!$F2930,Feuil2!$E$1:$DG$2,2,0),0))</f>
        <v>26.4</v>
      </c>
      <c r="K2930" s="12">
        <f>IF(ISBLANK(VLOOKUP($H2930*100+K$2,Feuil2!$A$3:$CQ$931,HLOOKUP(Feuil1!$F2930,Feuil2!$E$1:$DG$2,2,0),0)),"",VLOOKUP($H2930*100+K$2,Feuil2!$A$3:$CQ$931,HLOOKUP(Feuil1!$F2930,Feuil2!$E$1:$DG$2,2,0),0))</f>
        <v>89.4</v>
      </c>
      <c r="L2930" s="12">
        <f>IF(ISBLANK(VLOOKUP($H2930*100+L$2,Feuil2!$A$3:$CQ$931,HLOOKUP(Feuil1!$F2930,Feuil2!$E$1:$DG$2,2,0),0)),"",VLOOKUP($H2930*100+L$2,Feuil2!$A$3:$CQ$931,HLOOKUP(Feuil1!$F2930,Feuil2!$E$1:$DG$2,2,0),0))</f>
        <v>38.1</v>
      </c>
      <c r="M2930" s="12">
        <f>IF(ISBLANK(VLOOKUP($H2930*100+M$2,Feuil2!$A$3:$CQ$931,HLOOKUP(Feuil1!$F2930,Feuil2!$E$1:$DG$2,2,0),0)),"",VLOOKUP($H2930*100+M$2,Feuil2!$A$3:$CQ$931,HLOOKUP(Feuil1!$F2930,Feuil2!$E$1:$DG$2,2,0),0))</f>
        <v>104.5</v>
      </c>
      <c r="N2930" s="12">
        <f>IF(ISBLANK(VLOOKUP($H2930*100+N$2,Feuil2!$A$3:$CQ$931,HLOOKUP(Feuil1!$F2930,Feuil2!$E$1:$DG$2,2,0),0)),"",VLOOKUP($H2930*100+N$2,Feuil2!$A$3:$CQ$931,HLOOKUP(Feuil1!$F2930,Feuil2!$E$1:$DG$2,2,0),0))</f>
        <v>53.9</v>
      </c>
      <c r="O2930" s="12">
        <f>IF(ISBLANK(VLOOKUP($H2930*100+O$2,Feuil2!$A$3:$CQ$931,HLOOKUP(Feuil1!$F2930,Feuil2!$E$1:$DG$2,2,0),0)),"",VLOOKUP($H2930*100+O$2,Feuil2!$A$3:$CQ$931,HLOOKUP(Feuil1!$F2930,Feuil2!$E$1:$DG$2,2,0),0))</f>
        <v>26.7</v>
      </c>
      <c r="P2930" s="12">
        <f>IF(ISBLANK(VLOOKUP($H2930*100+P$2,Feuil2!$A$3:$CQ$931,HLOOKUP(Feuil1!$F2930,Feuil2!$E$1:$DG$2,2,0),0)),"",VLOOKUP($H2930*100+P$2,Feuil2!$A$3:$CQ$931,HLOOKUP(Feuil1!$F2930,Feuil2!$E$1:$DG$2,2,0),0))</f>
        <v>39.4</v>
      </c>
      <c r="Q2930" s="12">
        <f>IF(ISBLANK(VLOOKUP($H2930*100+Q$2,Feuil2!$A$3:$CQ$931,HLOOKUP(Feuil1!$F2930,Feuil2!$E$1:$DG$2,2,0),0)),"",VLOOKUP($H2930*100+Q$2,Feuil2!$A$3:$CQ$931,HLOOKUP(Feuil1!$F2930,Feuil2!$E$1:$DG$2,2,0),0))</f>
        <v>46.6</v>
      </c>
      <c r="R2930" s="12">
        <f>IF(ISBLANK(VLOOKUP($H2930*100+R$2,Feuil2!$A$3:$CQ$931,HLOOKUP(Feuil1!$F2930,Feuil2!$E$1:$DG$2,2,0),0)),"",VLOOKUP($H2930*100+R$2,Feuil2!$A$3:$CQ$931,HLOOKUP(Feuil1!$F2930,Feuil2!$E$1:$DG$2,2,0),0))</f>
        <v>0</v>
      </c>
      <c r="S2930" s="12">
        <f>IF(ISBLANK(VLOOKUP($H2930*100+S$2,Feuil2!$A$3:$CQ$931,HLOOKUP(Feuil1!$F2930,Feuil2!$E$1:$DG$2,2,0),0)),"",VLOOKUP($H2930*100+S$2,Feuil2!$A$3:$CQ$931,HLOOKUP(Feuil1!$F2930,Feuil2!$E$1:$DG$2,2,0),0))</f>
        <v>0</v>
      </c>
      <c r="T2930" s="12">
        <f>IF(ISBLANK(VLOOKUP($H2930*100+T$2,Feuil2!$A$3:$CQ$931,HLOOKUP(Feuil1!$F2930,Feuil2!$E$1:$DG$2,2,0),0)),"",VLOOKUP($H2930*100+T$2,Feuil2!$A$3:$CQ$931,HLOOKUP(Feuil1!$F2930,Feuil2!$E$1:$DG$2,2,0),0))</f>
        <v>0</v>
      </c>
      <c r="U2930" s="12">
        <f t="shared" si="68"/>
        <v>441.49999999999994</v>
      </c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  <c r="AN2930" s="58"/>
      <c r="AO2930" s="58"/>
      <c r="AP2930" s="58"/>
      <c r="AQ2930" s="58"/>
      <c r="AR2930" s="58"/>
      <c r="AS2930" s="58"/>
    </row>
    <row r="2931" spans="1:45" x14ac:dyDescent="0.35">
      <c r="A2931" s="10" t="s">
        <v>90</v>
      </c>
      <c r="B2931" s="8" t="s">
        <v>91</v>
      </c>
      <c r="C2931" s="39">
        <v>575900</v>
      </c>
      <c r="D2931" s="39">
        <v>444500</v>
      </c>
      <c r="E2931" s="39">
        <v>400</v>
      </c>
      <c r="F2931" s="10">
        <v>2258</v>
      </c>
      <c r="G2931" s="5" t="s">
        <v>47</v>
      </c>
      <c r="H2931" s="11">
        <v>2008</v>
      </c>
      <c r="I2931" s="12">
        <f>IF(ISBLANK(VLOOKUP($H2931*100+I$2,Feuil2!$A$3:$CQ$931,HLOOKUP(Feuil1!$F2931,Feuil2!$E$1:$DG$2,2,0),0)),"",VLOOKUP($H2931*100+I$2,Feuil2!$A$3:$CQ$931,HLOOKUP(Feuil1!$F2931,Feuil2!$E$1:$DG$2,2,0),0))</f>
        <v>48.8</v>
      </c>
      <c r="J2931" s="12">
        <f>IF(ISBLANK(VLOOKUP($H2931*100+J$2,Feuil2!$A$3:$CQ$931,HLOOKUP(Feuil1!$F2931,Feuil2!$E$1:$DG$2,2,0),0)),"",VLOOKUP($H2931*100+J$2,Feuil2!$A$3:$CQ$931,HLOOKUP(Feuil1!$F2931,Feuil2!$E$1:$DG$2,2,0),0))</f>
        <v>80.3</v>
      </c>
      <c r="K2931" s="12">
        <f>IF(ISBLANK(VLOOKUP($H2931*100+K$2,Feuil2!$A$3:$CQ$931,HLOOKUP(Feuil1!$F2931,Feuil2!$E$1:$DG$2,2,0),0)),"",VLOOKUP($H2931*100+K$2,Feuil2!$A$3:$CQ$931,HLOOKUP(Feuil1!$F2931,Feuil2!$E$1:$DG$2,2,0),0))</f>
        <v>146.5</v>
      </c>
      <c r="L2931" s="12">
        <f>IF(ISBLANK(VLOOKUP($H2931*100+L$2,Feuil2!$A$3:$CQ$931,HLOOKUP(Feuil1!$F2931,Feuil2!$E$1:$DG$2,2,0),0)),"",VLOOKUP($H2931*100+L$2,Feuil2!$A$3:$CQ$931,HLOOKUP(Feuil1!$F2931,Feuil2!$E$1:$DG$2,2,0),0))</f>
        <v>182.8</v>
      </c>
      <c r="M2931" s="12">
        <f>IF(ISBLANK(VLOOKUP($H2931*100+M$2,Feuil2!$A$3:$CQ$931,HLOOKUP(Feuil1!$F2931,Feuil2!$E$1:$DG$2,2,0),0)),"",VLOOKUP($H2931*100+M$2,Feuil2!$A$3:$CQ$931,HLOOKUP(Feuil1!$F2931,Feuil2!$E$1:$DG$2,2,0),0))</f>
        <v>248.6</v>
      </c>
      <c r="N2931" s="12">
        <f>IF(ISBLANK(VLOOKUP($H2931*100+N$2,Feuil2!$A$3:$CQ$931,HLOOKUP(Feuil1!$F2931,Feuil2!$E$1:$DG$2,2,0),0)),"",VLOOKUP($H2931*100+N$2,Feuil2!$A$3:$CQ$931,HLOOKUP(Feuil1!$F2931,Feuil2!$E$1:$DG$2,2,0),0))</f>
        <v>138</v>
      </c>
      <c r="O2931" s="12">
        <f>IF(ISBLANK(VLOOKUP($H2931*100+O$2,Feuil2!$A$3:$CQ$931,HLOOKUP(Feuil1!$F2931,Feuil2!$E$1:$DG$2,2,0),0)),"",VLOOKUP($H2931*100+O$2,Feuil2!$A$3:$CQ$931,HLOOKUP(Feuil1!$F2931,Feuil2!$E$1:$DG$2,2,0),0))</f>
        <v>119.9</v>
      </c>
      <c r="P2931" s="12">
        <f>IF(ISBLANK(VLOOKUP($H2931*100+P$2,Feuil2!$A$3:$CQ$931,HLOOKUP(Feuil1!$F2931,Feuil2!$E$1:$DG$2,2,0),0)),"",VLOOKUP($H2931*100+P$2,Feuil2!$A$3:$CQ$931,HLOOKUP(Feuil1!$F2931,Feuil2!$E$1:$DG$2,2,0),0))</f>
        <v>29.9</v>
      </c>
      <c r="Q2931" s="12">
        <f>IF(ISBLANK(VLOOKUP($H2931*100+Q$2,Feuil2!$A$3:$CQ$931,HLOOKUP(Feuil1!$F2931,Feuil2!$E$1:$DG$2,2,0),0)),"",VLOOKUP($H2931*100+Q$2,Feuil2!$A$3:$CQ$931,HLOOKUP(Feuil1!$F2931,Feuil2!$E$1:$DG$2,2,0),0))</f>
        <v>7.2</v>
      </c>
      <c r="R2931" s="12">
        <f>IF(ISBLANK(VLOOKUP($H2931*100+R$2,Feuil2!$A$3:$CQ$931,HLOOKUP(Feuil1!$F2931,Feuil2!$E$1:$DG$2,2,0),0)),"",VLOOKUP($H2931*100+R$2,Feuil2!$A$3:$CQ$931,HLOOKUP(Feuil1!$F2931,Feuil2!$E$1:$DG$2,2,0),0))</f>
        <v>4.5999999999999996</v>
      </c>
      <c r="S2931" s="12">
        <f>IF(ISBLANK(VLOOKUP($H2931*100+S$2,Feuil2!$A$3:$CQ$931,HLOOKUP(Feuil1!$F2931,Feuil2!$E$1:$DG$2,2,0),0)),"",VLOOKUP($H2931*100+S$2,Feuil2!$A$3:$CQ$931,HLOOKUP(Feuil1!$F2931,Feuil2!$E$1:$DG$2,2,0),0))</f>
        <v>0</v>
      </c>
      <c r="T2931" s="12">
        <f>IF(ISBLANK(VLOOKUP($H2931*100+T$2,Feuil2!$A$3:$CQ$931,HLOOKUP(Feuil1!$F2931,Feuil2!$E$1:$DG$2,2,0),0)),"",VLOOKUP($H2931*100+T$2,Feuil2!$A$3:$CQ$931,HLOOKUP(Feuil1!$F2931,Feuil2!$E$1:$DG$2,2,0),0))</f>
        <v>0</v>
      </c>
      <c r="U2931" s="12">
        <f t="shared" si="68"/>
        <v>1006.6</v>
      </c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  <c r="AN2931" s="58"/>
      <c r="AO2931" s="58"/>
      <c r="AP2931" s="58"/>
      <c r="AQ2931" s="58"/>
      <c r="AR2931" s="58"/>
      <c r="AS2931" s="58"/>
    </row>
    <row r="2932" spans="1:45" x14ac:dyDescent="0.35">
      <c r="A2932" s="10" t="s">
        <v>90</v>
      </c>
      <c r="B2932" s="8" t="s">
        <v>91</v>
      </c>
      <c r="C2932" s="39">
        <v>575900</v>
      </c>
      <c r="D2932" s="39">
        <v>444500</v>
      </c>
      <c r="E2932" s="39">
        <v>400</v>
      </c>
      <c r="F2932" s="10">
        <v>2258</v>
      </c>
      <c r="G2932" s="5" t="s">
        <v>47</v>
      </c>
      <c r="H2932" s="11">
        <v>2009</v>
      </c>
      <c r="I2932" s="12">
        <f>IF(ISBLANK(VLOOKUP($H2932*100+I$2,Feuil2!$A$3:$CQ$931,HLOOKUP(Feuil1!$F2932,Feuil2!$E$1:$DG$2,2,0),0)),"",VLOOKUP($H2932*100+I$2,Feuil2!$A$3:$CQ$931,HLOOKUP(Feuil1!$F2932,Feuil2!$E$1:$DG$2,2,0),0))</f>
        <v>34.5</v>
      </c>
      <c r="J2932" s="12">
        <f>IF(ISBLANK(VLOOKUP($H2932*100+J$2,Feuil2!$A$3:$CQ$931,HLOOKUP(Feuil1!$F2932,Feuil2!$E$1:$DG$2,2,0),0)),"",VLOOKUP($H2932*100+J$2,Feuil2!$A$3:$CQ$931,HLOOKUP(Feuil1!$F2932,Feuil2!$E$1:$DG$2,2,0),0))</f>
        <v>34.5</v>
      </c>
      <c r="K2932" s="12">
        <f>IF(ISBLANK(VLOOKUP($H2932*100+K$2,Feuil2!$A$3:$CQ$931,HLOOKUP(Feuil1!$F2932,Feuil2!$E$1:$DG$2,2,0),0)),"",VLOOKUP($H2932*100+K$2,Feuil2!$A$3:$CQ$931,HLOOKUP(Feuil1!$F2932,Feuil2!$E$1:$DG$2,2,0),0))</f>
        <v>30.9</v>
      </c>
      <c r="L2932" s="12">
        <f>IF(ISBLANK(VLOOKUP($H2932*100+L$2,Feuil2!$A$3:$CQ$931,HLOOKUP(Feuil1!$F2932,Feuil2!$E$1:$DG$2,2,0),0)),"",VLOOKUP($H2932*100+L$2,Feuil2!$A$3:$CQ$931,HLOOKUP(Feuil1!$F2932,Feuil2!$E$1:$DG$2,2,0),0))</f>
        <v>330</v>
      </c>
      <c r="M2932" s="12">
        <f>IF(ISBLANK(VLOOKUP($H2932*100+M$2,Feuil2!$A$3:$CQ$931,HLOOKUP(Feuil1!$F2932,Feuil2!$E$1:$DG$2,2,0),0)),"",VLOOKUP($H2932*100+M$2,Feuil2!$A$3:$CQ$931,HLOOKUP(Feuil1!$F2932,Feuil2!$E$1:$DG$2,2,0),0))</f>
        <v>370.9</v>
      </c>
      <c r="N2932" s="12">
        <f>IF(ISBLANK(VLOOKUP($H2932*100+N$2,Feuil2!$A$3:$CQ$931,HLOOKUP(Feuil1!$F2932,Feuil2!$E$1:$DG$2,2,0),0)),"",VLOOKUP($H2932*100+N$2,Feuil2!$A$3:$CQ$931,HLOOKUP(Feuil1!$F2932,Feuil2!$E$1:$DG$2,2,0),0))</f>
        <v>298.39999999999998</v>
      </c>
      <c r="O2932" s="12">
        <f>IF(ISBLANK(VLOOKUP($H2932*100+O$2,Feuil2!$A$3:$CQ$931,HLOOKUP(Feuil1!$F2932,Feuil2!$E$1:$DG$2,2,0),0)),"",VLOOKUP($H2932*100+O$2,Feuil2!$A$3:$CQ$931,HLOOKUP(Feuil1!$F2932,Feuil2!$E$1:$DG$2,2,0),0))</f>
        <v>176.9</v>
      </c>
      <c r="P2932" s="12">
        <f>IF(ISBLANK(VLOOKUP($H2932*100+P$2,Feuil2!$A$3:$CQ$931,HLOOKUP(Feuil1!$F2932,Feuil2!$E$1:$DG$2,2,0),0)),"",VLOOKUP($H2932*100+P$2,Feuil2!$A$3:$CQ$931,HLOOKUP(Feuil1!$F2932,Feuil2!$E$1:$DG$2,2,0),0))</f>
        <v>44.2</v>
      </c>
      <c r="Q2932" s="12">
        <f>IF(ISBLANK(VLOOKUP($H2932*100+Q$2,Feuil2!$A$3:$CQ$931,HLOOKUP(Feuil1!$F2932,Feuil2!$E$1:$DG$2,2,0),0)),"",VLOOKUP($H2932*100+Q$2,Feuil2!$A$3:$CQ$931,HLOOKUP(Feuil1!$F2932,Feuil2!$E$1:$DG$2,2,0),0))</f>
        <v>12.2</v>
      </c>
      <c r="R2932" s="12">
        <f>IF(ISBLANK(VLOOKUP($H2932*100+R$2,Feuil2!$A$3:$CQ$931,HLOOKUP(Feuil1!$F2932,Feuil2!$E$1:$DG$2,2,0),0)),"",VLOOKUP($H2932*100+R$2,Feuil2!$A$3:$CQ$931,HLOOKUP(Feuil1!$F2932,Feuil2!$E$1:$DG$2,2,0),0))</f>
        <v>0.3</v>
      </c>
      <c r="S2932" s="12">
        <f>IF(ISBLANK(VLOOKUP($H2932*100+S$2,Feuil2!$A$3:$CQ$931,HLOOKUP(Feuil1!$F2932,Feuil2!$E$1:$DG$2,2,0),0)),"",VLOOKUP($H2932*100+S$2,Feuil2!$A$3:$CQ$931,HLOOKUP(Feuil1!$F2932,Feuil2!$E$1:$DG$2,2,0),0))</f>
        <v>0</v>
      </c>
      <c r="T2932" s="12">
        <f>IF(ISBLANK(VLOOKUP($H2932*100+T$2,Feuil2!$A$3:$CQ$931,HLOOKUP(Feuil1!$F2932,Feuil2!$E$1:$DG$2,2,0),0)),"",VLOOKUP($H2932*100+T$2,Feuil2!$A$3:$CQ$931,HLOOKUP(Feuil1!$F2932,Feuil2!$E$1:$DG$2,2,0),0))</f>
        <v>23.6</v>
      </c>
      <c r="U2932" s="12">
        <f t="shared" si="68"/>
        <v>1356.3999999999999</v>
      </c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  <c r="AN2932" s="58"/>
      <c r="AO2932" s="58"/>
      <c r="AP2932" s="58"/>
      <c r="AQ2932" s="58"/>
      <c r="AR2932" s="58"/>
      <c r="AS2932" s="58"/>
    </row>
    <row r="2933" spans="1:45" x14ac:dyDescent="0.35">
      <c r="A2933" s="10" t="s">
        <v>90</v>
      </c>
      <c r="B2933" s="8" t="s">
        <v>91</v>
      </c>
      <c r="C2933" s="39">
        <v>575900</v>
      </c>
      <c r="D2933" s="39">
        <v>444500</v>
      </c>
      <c r="E2933" s="39">
        <v>400</v>
      </c>
      <c r="F2933" s="10">
        <v>2258</v>
      </c>
      <c r="G2933" s="5" t="s">
        <v>47</v>
      </c>
      <c r="H2933" s="11">
        <v>2010</v>
      </c>
      <c r="I2933" s="12">
        <f>IF(ISBLANK(VLOOKUP($H2933*100+I$2,Feuil2!$A$3:$CQ$931,HLOOKUP(Feuil1!$F2933,Feuil2!$E$1:$DG$2,2,0),0)),"",VLOOKUP($H2933*100+I$2,Feuil2!$A$3:$CQ$931,HLOOKUP(Feuil1!$F2933,Feuil2!$E$1:$DG$2,2,0),0))</f>
        <v>8.8000000000000007</v>
      </c>
      <c r="J2933" s="12">
        <f>IF(ISBLANK(VLOOKUP($H2933*100+J$2,Feuil2!$A$3:$CQ$931,HLOOKUP(Feuil1!$F2933,Feuil2!$E$1:$DG$2,2,0),0)),"",VLOOKUP($H2933*100+J$2,Feuil2!$A$3:$CQ$931,HLOOKUP(Feuil1!$F2933,Feuil2!$E$1:$DG$2,2,0),0))</f>
        <v>170.2</v>
      </c>
      <c r="K2933" s="12">
        <f>IF(ISBLANK(VLOOKUP($H2933*100+K$2,Feuil2!$A$3:$CQ$931,HLOOKUP(Feuil1!$F2933,Feuil2!$E$1:$DG$2,2,0),0)),"",VLOOKUP($H2933*100+K$2,Feuil2!$A$3:$CQ$931,HLOOKUP(Feuil1!$F2933,Feuil2!$E$1:$DG$2,2,0),0))</f>
        <v>235.5</v>
      </c>
      <c r="L2933" s="12">
        <f>IF(ISBLANK(VLOOKUP($H2933*100+L$2,Feuil2!$A$3:$CQ$931,HLOOKUP(Feuil1!$F2933,Feuil2!$E$1:$DG$2,2,0),0)),"",VLOOKUP($H2933*100+L$2,Feuil2!$A$3:$CQ$931,HLOOKUP(Feuil1!$F2933,Feuil2!$E$1:$DG$2,2,0),0))</f>
        <v>142.4</v>
      </c>
      <c r="M2933" s="12">
        <f>IF(ISBLANK(VLOOKUP($H2933*100+M$2,Feuil2!$A$3:$CQ$931,HLOOKUP(Feuil1!$F2933,Feuil2!$E$1:$DG$2,2,0),0)),"",VLOOKUP($H2933*100+M$2,Feuil2!$A$3:$CQ$931,HLOOKUP(Feuil1!$F2933,Feuil2!$E$1:$DG$2,2,0),0))</f>
        <v>96.9</v>
      </c>
      <c r="N2933" s="12">
        <f>IF(ISBLANK(VLOOKUP($H2933*100+N$2,Feuil2!$A$3:$CQ$931,HLOOKUP(Feuil1!$F2933,Feuil2!$E$1:$DG$2,2,0),0)),"",VLOOKUP($H2933*100+N$2,Feuil2!$A$3:$CQ$931,HLOOKUP(Feuil1!$F2933,Feuil2!$E$1:$DG$2,2,0),0))</f>
        <v>77.8</v>
      </c>
      <c r="O2933" s="12">
        <f>IF(ISBLANK(VLOOKUP($H2933*100+O$2,Feuil2!$A$3:$CQ$931,HLOOKUP(Feuil1!$F2933,Feuil2!$E$1:$DG$2,2,0),0)),"",VLOOKUP($H2933*100+O$2,Feuil2!$A$3:$CQ$931,HLOOKUP(Feuil1!$F2933,Feuil2!$E$1:$DG$2,2,0),0))</f>
        <v>76.7</v>
      </c>
      <c r="P2933" s="12">
        <f>IF(ISBLANK(VLOOKUP($H2933*100+P$2,Feuil2!$A$3:$CQ$931,HLOOKUP(Feuil1!$F2933,Feuil2!$E$1:$DG$2,2,0),0)),"",VLOOKUP($H2933*100+P$2,Feuil2!$A$3:$CQ$931,HLOOKUP(Feuil1!$F2933,Feuil2!$E$1:$DG$2,2,0),0))</f>
        <v>75.400000000000006</v>
      </c>
      <c r="Q2933" s="12">
        <f>IF(ISBLANK(VLOOKUP($H2933*100+Q$2,Feuil2!$A$3:$CQ$931,HLOOKUP(Feuil1!$F2933,Feuil2!$E$1:$DG$2,2,0),0)),"",VLOOKUP($H2933*100+Q$2,Feuil2!$A$3:$CQ$931,HLOOKUP(Feuil1!$F2933,Feuil2!$E$1:$DG$2,2,0),0))</f>
        <v>82.8</v>
      </c>
      <c r="R2933" s="12">
        <f>IF(ISBLANK(VLOOKUP($H2933*100+R$2,Feuil2!$A$3:$CQ$931,HLOOKUP(Feuil1!$F2933,Feuil2!$E$1:$DG$2,2,0),0)),"",VLOOKUP($H2933*100+R$2,Feuil2!$A$3:$CQ$931,HLOOKUP(Feuil1!$F2933,Feuil2!$E$1:$DG$2,2,0),0))</f>
        <v>34.4</v>
      </c>
      <c r="S2933" s="12">
        <f>IF(ISBLANK(VLOOKUP($H2933*100+S$2,Feuil2!$A$3:$CQ$931,HLOOKUP(Feuil1!$F2933,Feuil2!$E$1:$DG$2,2,0),0)),"",VLOOKUP($H2933*100+S$2,Feuil2!$A$3:$CQ$931,HLOOKUP(Feuil1!$F2933,Feuil2!$E$1:$DG$2,2,0),0))</f>
        <v>0</v>
      </c>
      <c r="T2933" s="12">
        <f>IF(ISBLANK(VLOOKUP($H2933*100+T$2,Feuil2!$A$3:$CQ$931,HLOOKUP(Feuil1!$F2933,Feuil2!$E$1:$DG$2,2,0),0)),"",VLOOKUP($H2933*100+T$2,Feuil2!$A$3:$CQ$931,HLOOKUP(Feuil1!$F2933,Feuil2!$E$1:$DG$2,2,0),0))</f>
        <v>10.8</v>
      </c>
      <c r="U2933" s="12">
        <f t="shared" si="68"/>
        <v>1011.6999999999998</v>
      </c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  <c r="AN2933" s="58"/>
      <c r="AO2933" s="58"/>
      <c r="AP2933" s="58"/>
      <c r="AQ2933" s="58"/>
      <c r="AR2933" s="58"/>
      <c r="AS2933" s="58"/>
    </row>
    <row r="2934" spans="1:45" x14ac:dyDescent="0.35">
      <c r="A2934" s="10" t="s">
        <v>90</v>
      </c>
      <c r="B2934" s="8" t="s">
        <v>91</v>
      </c>
      <c r="C2934" s="39">
        <v>575900</v>
      </c>
      <c r="D2934" s="39">
        <v>444500</v>
      </c>
      <c r="E2934" s="39">
        <v>400</v>
      </c>
      <c r="F2934" s="10">
        <v>2258</v>
      </c>
      <c r="G2934" s="5" t="s">
        <v>47</v>
      </c>
      <c r="H2934" s="11">
        <v>2011</v>
      </c>
      <c r="I2934" s="12">
        <f>IF(ISBLANK(VLOOKUP($H2934*100+I$2,Feuil2!$A$3:$CQ$931,HLOOKUP(Feuil1!$F2934,Feuil2!$E$1:$DG$2,2,0),0)),"",VLOOKUP($H2934*100+I$2,Feuil2!$A$3:$CQ$931,HLOOKUP(Feuil1!$F2934,Feuil2!$E$1:$DG$2,2,0),0))</f>
        <v>8.6</v>
      </c>
      <c r="J2934" s="12">
        <f>IF(ISBLANK(VLOOKUP($H2934*100+J$2,Feuil2!$A$3:$CQ$931,HLOOKUP(Feuil1!$F2934,Feuil2!$E$1:$DG$2,2,0),0)),"",VLOOKUP($H2934*100+J$2,Feuil2!$A$3:$CQ$931,HLOOKUP(Feuil1!$F2934,Feuil2!$E$1:$DG$2,2,0),0))</f>
        <v>32.5</v>
      </c>
      <c r="K2934" s="12">
        <f>IF(ISBLANK(VLOOKUP($H2934*100+K$2,Feuil2!$A$3:$CQ$931,HLOOKUP(Feuil1!$F2934,Feuil2!$E$1:$DG$2,2,0),0)),"",VLOOKUP($H2934*100+K$2,Feuil2!$A$3:$CQ$931,HLOOKUP(Feuil1!$F2934,Feuil2!$E$1:$DG$2,2,0),0))</f>
        <v>190.9</v>
      </c>
      <c r="L2934" s="12">
        <f>IF(ISBLANK(VLOOKUP($H2934*100+L$2,Feuil2!$A$3:$CQ$931,HLOOKUP(Feuil1!$F2934,Feuil2!$E$1:$DG$2,2,0),0)),"",VLOOKUP($H2934*100+L$2,Feuil2!$A$3:$CQ$931,HLOOKUP(Feuil1!$F2934,Feuil2!$E$1:$DG$2,2,0),0))</f>
        <v>7.2</v>
      </c>
      <c r="M2934" s="12">
        <f>IF(ISBLANK(VLOOKUP($H2934*100+M$2,Feuil2!$A$3:$CQ$931,HLOOKUP(Feuil1!$F2934,Feuil2!$E$1:$DG$2,2,0),0)),"",VLOOKUP($H2934*100+M$2,Feuil2!$A$3:$CQ$931,HLOOKUP(Feuil1!$F2934,Feuil2!$E$1:$DG$2,2,0),0))</f>
        <v>60.1</v>
      </c>
      <c r="N2934" s="12">
        <f>IF(ISBLANK(VLOOKUP($H2934*100+N$2,Feuil2!$A$3:$CQ$931,HLOOKUP(Feuil1!$F2934,Feuil2!$E$1:$DG$2,2,0),0)),"",VLOOKUP($H2934*100+N$2,Feuil2!$A$3:$CQ$931,HLOOKUP(Feuil1!$F2934,Feuil2!$E$1:$DG$2,2,0),0))</f>
        <v>17.600000000000001</v>
      </c>
      <c r="O2934" s="12">
        <f>IF(ISBLANK(VLOOKUP($H2934*100+O$2,Feuil2!$A$3:$CQ$931,HLOOKUP(Feuil1!$F2934,Feuil2!$E$1:$DG$2,2,0),0)),"",VLOOKUP($H2934*100+O$2,Feuil2!$A$3:$CQ$931,HLOOKUP(Feuil1!$F2934,Feuil2!$E$1:$DG$2,2,0),0))</f>
        <v>13.6</v>
      </c>
      <c r="P2934" s="12">
        <f>IF(ISBLANK(VLOOKUP($H2934*100+P$2,Feuil2!$A$3:$CQ$931,HLOOKUP(Feuil1!$F2934,Feuil2!$E$1:$DG$2,2,0),0)),"",VLOOKUP($H2934*100+P$2,Feuil2!$A$3:$CQ$931,HLOOKUP(Feuil1!$F2934,Feuil2!$E$1:$DG$2,2,0),0))</f>
        <v>73.2</v>
      </c>
      <c r="Q2934" s="12">
        <f>IF(ISBLANK(VLOOKUP($H2934*100+Q$2,Feuil2!$A$3:$CQ$931,HLOOKUP(Feuil1!$F2934,Feuil2!$E$1:$DG$2,2,0),0)),"",VLOOKUP($H2934*100+Q$2,Feuil2!$A$3:$CQ$931,HLOOKUP(Feuil1!$F2934,Feuil2!$E$1:$DG$2,2,0),0))</f>
        <v>14</v>
      </c>
      <c r="R2934" s="12">
        <f>IF(ISBLANK(VLOOKUP($H2934*100+R$2,Feuil2!$A$3:$CQ$931,HLOOKUP(Feuil1!$F2934,Feuil2!$E$1:$DG$2,2,0),0)),"",VLOOKUP($H2934*100+R$2,Feuil2!$A$3:$CQ$931,HLOOKUP(Feuil1!$F2934,Feuil2!$E$1:$DG$2,2,0),0))</f>
        <v>2.8</v>
      </c>
      <c r="S2934" s="12">
        <f>IF(ISBLANK(VLOOKUP($H2934*100+S$2,Feuil2!$A$3:$CQ$931,HLOOKUP(Feuil1!$F2934,Feuil2!$E$1:$DG$2,2,0),0)),"",VLOOKUP($H2934*100+S$2,Feuil2!$A$3:$CQ$931,HLOOKUP(Feuil1!$F2934,Feuil2!$E$1:$DG$2,2,0),0))</f>
        <v>0</v>
      </c>
      <c r="T2934" s="12">
        <f>IF(ISBLANK(VLOOKUP($H2934*100+T$2,Feuil2!$A$3:$CQ$931,HLOOKUP(Feuil1!$F2934,Feuil2!$E$1:$DG$2,2,0),0)),"",VLOOKUP($H2934*100+T$2,Feuil2!$A$3:$CQ$931,HLOOKUP(Feuil1!$F2934,Feuil2!$E$1:$DG$2,2,0),0))</f>
        <v>0</v>
      </c>
      <c r="U2934" s="12">
        <f t="shared" si="68"/>
        <v>420.50000000000006</v>
      </c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  <c r="AN2934" s="58"/>
      <c r="AO2934" s="58"/>
      <c r="AP2934" s="58"/>
      <c r="AQ2934" s="58"/>
      <c r="AR2934" s="58"/>
      <c r="AS2934" s="58"/>
    </row>
    <row r="2935" spans="1:45" x14ac:dyDescent="0.35">
      <c r="A2935" s="10" t="s">
        <v>90</v>
      </c>
      <c r="B2935" s="8" t="s">
        <v>91</v>
      </c>
      <c r="C2935" s="39">
        <v>575900</v>
      </c>
      <c r="D2935" s="39">
        <v>444500</v>
      </c>
      <c r="E2935" s="39">
        <v>400</v>
      </c>
      <c r="F2935" s="10">
        <v>2258</v>
      </c>
      <c r="G2935" s="5" t="s">
        <v>47</v>
      </c>
      <c r="H2935" s="11">
        <v>2012</v>
      </c>
      <c r="I2935" s="12">
        <f>IF(ISBLANK(VLOOKUP($H2935*100+I$2,Feuil2!$A$3:$CQ$931,HLOOKUP(Feuil1!$F2935,Feuil2!$E$1:$DG$2,2,0),0)),"",VLOOKUP($H2935*100+I$2,Feuil2!$A$3:$CQ$931,HLOOKUP(Feuil1!$F2935,Feuil2!$E$1:$DG$2,2,0),0))</f>
        <v>114.5</v>
      </c>
      <c r="J2935" s="12">
        <f>IF(ISBLANK(VLOOKUP($H2935*100+J$2,Feuil2!$A$3:$CQ$931,HLOOKUP(Feuil1!$F2935,Feuil2!$E$1:$DG$2,2,0),0)),"",VLOOKUP($H2935*100+J$2,Feuil2!$A$3:$CQ$931,HLOOKUP(Feuil1!$F2935,Feuil2!$E$1:$DG$2,2,0),0))</f>
        <v>163.4</v>
      </c>
      <c r="K2935" s="12">
        <f>IF(ISBLANK(VLOOKUP($H2935*100+K$2,Feuil2!$A$3:$CQ$931,HLOOKUP(Feuil1!$F2935,Feuil2!$E$1:$DG$2,2,0),0)),"",VLOOKUP($H2935*100+K$2,Feuil2!$A$3:$CQ$931,HLOOKUP(Feuil1!$F2935,Feuil2!$E$1:$DG$2,2,0),0))</f>
        <v>221.3</v>
      </c>
      <c r="L2935" s="12">
        <f>IF(ISBLANK(VLOOKUP($H2935*100+L$2,Feuil2!$A$3:$CQ$931,HLOOKUP(Feuil1!$F2935,Feuil2!$E$1:$DG$2,2,0),0)),"",VLOOKUP($H2935*100+L$2,Feuil2!$A$3:$CQ$931,HLOOKUP(Feuil1!$F2935,Feuil2!$E$1:$DG$2,2,0),0))</f>
        <v>20.5</v>
      </c>
      <c r="M2935" s="12">
        <f>IF(ISBLANK(VLOOKUP($H2935*100+M$2,Feuil2!$A$3:$CQ$931,HLOOKUP(Feuil1!$F2935,Feuil2!$E$1:$DG$2,2,0),0)),"",VLOOKUP($H2935*100+M$2,Feuil2!$A$3:$CQ$931,HLOOKUP(Feuil1!$F2935,Feuil2!$E$1:$DG$2,2,0),0))</f>
        <v>186</v>
      </c>
      <c r="N2935" s="12">
        <f>IF(ISBLANK(VLOOKUP($H2935*100+N$2,Feuil2!$A$3:$CQ$931,HLOOKUP(Feuil1!$F2935,Feuil2!$E$1:$DG$2,2,0),0)),"",VLOOKUP($H2935*100+N$2,Feuil2!$A$3:$CQ$931,HLOOKUP(Feuil1!$F2935,Feuil2!$E$1:$DG$2,2,0),0))</f>
        <v>88.7</v>
      </c>
      <c r="O2935" s="12">
        <f>IF(ISBLANK(VLOOKUP($H2935*100+O$2,Feuil2!$A$3:$CQ$931,HLOOKUP(Feuil1!$F2935,Feuil2!$E$1:$DG$2,2,0),0)),"",VLOOKUP($H2935*100+O$2,Feuil2!$A$3:$CQ$931,HLOOKUP(Feuil1!$F2935,Feuil2!$E$1:$DG$2,2,0),0))</f>
        <v>356.7</v>
      </c>
      <c r="P2935" s="12">
        <f>IF(ISBLANK(VLOOKUP($H2935*100+P$2,Feuil2!$A$3:$CQ$931,HLOOKUP(Feuil1!$F2935,Feuil2!$E$1:$DG$2,2,0),0)),"",VLOOKUP($H2935*100+P$2,Feuil2!$A$3:$CQ$931,HLOOKUP(Feuil1!$F2935,Feuil2!$E$1:$DG$2,2,0),0))</f>
        <v>87.9</v>
      </c>
      <c r="Q2935" s="12">
        <f>IF(ISBLANK(VLOOKUP($H2935*100+Q$2,Feuil2!$A$3:$CQ$931,HLOOKUP(Feuil1!$F2935,Feuil2!$E$1:$DG$2,2,0),0)),"",VLOOKUP($H2935*100+Q$2,Feuil2!$A$3:$CQ$931,HLOOKUP(Feuil1!$F2935,Feuil2!$E$1:$DG$2,2,0),0))</f>
        <v>23.8</v>
      </c>
      <c r="R2935" s="12">
        <f>IF(ISBLANK(VLOOKUP($H2935*100+R$2,Feuil2!$A$3:$CQ$931,HLOOKUP(Feuil1!$F2935,Feuil2!$E$1:$DG$2,2,0),0)),"",VLOOKUP($H2935*100+R$2,Feuil2!$A$3:$CQ$931,HLOOKUP(Feuil1!$F2935,Feuil2!$E$1:$DG$2,2,0),0))</f>
        <v>0</v>
      </c>
      <c r="S2935" s="12">
        <f>IF(ISBLANK(VLOOKUP($H2935*100+S$2,Feuil2!$A$3:$CQ$931,HLOOKUP(Feuil1!$F2935,Feuil2!$E$1:$DG$2,2,0),0)),"",VLOOKUP($H2935*100+S$2,Feuil2!$A$3:$CQ$931,HLOOKUP(Feuil1!$F2935,Feuil2!$E$1:$DG$2,2,0),0))</f>
        <v>7.2</v>
      </c>
      <c r="T2935" s="12">
        <f>IF(ISBLANK(VLOOKUP($H2935*100+T$2,Feuil2!$A$3:$CQ$931,HLOOKUP(Feuil1!$F2935,Feuil2!$E$1:$DG$2,2,0),0)),"",VLOOKUP($H2935*100+T$2,Feuil2!$A$3:$CQ$931,HLOOKUP(Feuil1!$F2935,Feuil2!$E$1:$DG$2,2,0),0))</f>
        <v>7.2</v>
      </c>
      <c r="U2935" s="12">
        <f t="shared" si="68"/>
        <v>1277.2000000000003</v>
      </c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  <c r="AN2935" s="58"/>
      <c r="AO2935" s="58"/>
      <c r="AP2935" s="58"/>
      <c r="AQ2935" s="58"/>
      <c r="AR2935" s="58"/>
      <c r="AS2935" s="58"/>
    </row>
    <row r="2936" spans="1:45" x14ac:dyDescent="0.35">
      <c r="A2936" s="10" t="s">
        <v>90</v>
      </c>
      <c r="B2936" s="8" t="s">
        <v>91</v>
      </c>
      <c r="C2936" s="39">
        <v>575900</v>
      </c>
      <c r="D2936" s="39">
        <v>444500</v>
      </c>
      <c r="E2936" s="39">
        <v>400</v>
      </c>
      <c r="F2936" s="10">
        <v>2258</v>
      </c>
      <c r="G2936" s="5" t="s">
        <v>47</v>
      </c>
      <c r="H2936" s="11">
        <v>2013</v>
      </c>
      <c r="I2936" s="12">
        <f>IF(ISBLANK(VLOOKUP($H2936*100+I$2,Feuil2!$A$3:$CQ$931,HLOOKUP(Feuil1!$F2936,Feuil2!$E$1:$DG$2,2,0),0)),"",VLOOKUP($H2936*100+I$2,Feuil2!$A$3:$CQ$931,HLOOKUP(Feuil1!$F2936,Feuil2!$E$1:$DG$2,2,0),0))</f>
        <v>42.1</v>
      </c>
      <c r="J2936" s="12">
        <f>IF(ISBLANK(VLOOKUP($H2936*100+J$2,Feuil2!$A$3:$CQ$931,HLOOKUP(Feuil1!$F2936,Feuil2!$E$1:$DG$2,2,0),0)),"",VLOOKUP($H2936*100+J$2,Feuil2!$A$3:$CQ$931,HLOOKUP(Feuil1!$F2936,Feuil2!$E$1:$DG$2,2,0),0))</f>
        <v>0.7</v>
      </c>
      <c r="K2936" s="12">
        <f>IF(ISBLANK(VLOOKUP($H2936*100+K$2,Feuil2!$A$3:$CQ$931,HLOOKUP(Feuil1!$F2936,Feuil2!$E$1:$DG$2,2,0),0)),"",VLOOKUP($H2936*100+K$2,Feuil2!$A$3:$CQ$931,HLOOKUP(Feuil1!$F2936,Feuil2!$E$1:$DG$2,2,0),0))</f>
        <v>87.5</v>
      </c>
      <c r="L2936" s="12">
        <f>IF(ISBLANK(VLOOKUP($H2936*100+L$2,Feuil2!$A$3:$CQ$931,HLOOKUP(Feuil1!$F2936,Feuil2!$E$1:$DG$2,2,0),0)),"",VLOOKUP($H2936*100+L$2,Feuil2!$A$3:$CQ$931,HLOOKUP(Feuil1!$F2936,Feuil2!$E$1:$DG$2,2,0),0))</f>
        <v>73.5</v>
      </c>
      <c r="M2936" s="12">
        <f>IF(ISBLANK(VLOOKUP($H2936*100+M$2,Feuil2!$A$3:$CQ$931,HLOOKUP(Feuil1!$F2936,Feuil2!$E$1:$DG$2,2,0),0)),"",VLOOKUP($H2936*100+M$2,Feuil2!$A$3:$CQ$931,HLOOKUP(Feuil1!$F2936,Feuil2!$E$1:$DG$2,2,0),0))</f>
        <v>158.80000000000001</v>
      </c>
      <c r="N2936" s="12">
        <f>IF(ISBLANK(VLOOKUP($H2936*100+N$2,Feuil2!$A$3:$CQ$931,HLOOKUP(Feuil1!$F2936,Feuil2!$E$1:$DG$2,2,0),0)),"",VLOOKUP($H2936*100+N$2,Feuil2!$A$3:$CQ$931,HLOOKUP(Feuil1!$F2936,Feuil2!$E$1:$DG$2,2,0),0))</f>
        <v>68.400000000000006</v>
      </c>
      <c r="O2936" s="12">
        <f>IF(ISBLANK(VLOOKUP($H2936*100+O$2,Feuil2!$A$3:$CQ$931,HLOOKUP(Feuil1!$F2936,Feuil2!$E$1:$DG$2,2,0),0)),"",VLOOKUP($H2936*100+O$2,Feuil2!$A$3:$CQ$931,HLOOKUP(Feuil1!$F2936,Feuil2!$E$1:$DG$2,2,0),0))</f>
        <v>63</v>
      </c>
      <c r="P2936" s="12">
        <f>IF(ISBLANK(VLOOKUP($H2936*100+P$2,Feuil2!$A$3:$CQ$931,HLOOKUP(Feuil1!$F2936,Feuil2!$E$1:$DG$2,2,0),0)),"",VLOOKUP($H2936*100+P$2,Feuil2!$A$3:$CQ$931,HLOOKUP(Feuil1!$F2936,Feuil2!$E$1:$DG$2,2,0),0))</f>
        <v>72.2</v>
      </c>
      <c r="Q2936" s="12">
        <f>IF(ISBLANK(VLOOKUP($H2936*100+Q$2,Feuil2!$A$3:$CQ$931,HLOOKUP(Feuil1!$F2936,Feuil2!$E$1:$DG$2,2,0),0)),"",VLOOKUP($H2936*100+Q$2,Feuil2!$A$3:$CQ$931,HLOOKUP(Feuil1!$F2936,Feuil2!$E$1:$DG$2,2,0),0))</f>
        <v>1.3</v>
      </c>
      <c r="R2936" s="12">
        <f>IF(ISBLANK(VLOOKUP($H2936*100+R$2,Feuil2!$A$3:$CQ$931,HLOOKUP(Feuil1!$F2936,Feuil2!$E$1:$DG$2,2,0),0)),"",VLOOKUP($H2936*100+R$2,Feuil2!$A$3:$CQ$931,HLOOKUP(Feuil1!$F2936,Feuil2!$E$1:$DG$2,2,0),0))</f>
        <v>24.3</v>
      </c>
      <c r="S2936" s="12">
        <f>IF(ISBLANK(VLOOKUP($H2936*100+S$2,Feuil2!$A$3:$CQ$931,HLOOKUP(Feuil1!$F2936,Feuil2!$E$1:$DG$2,2,0),0)),"",VLOOKUP($H2936*100+S$2,Feuil2!$A$3:$CQ$931,HLOOKUP(Feuil1!$F2936,Feuil2!$E$1:$DG$2,2,0),0))</f>
        <v>0</v>
      </c>
      <c r="T2936" s="12">
        <f>IF(ISBLANK(VLOOKUP($H2936*100+T$2,Feuil2!$A$3:$CQ$931,HLOOKUP(Feuil1!$F2936,Feuil2!$E$1:$DG$2,2,0),0)),"",VLOOKUP($H2936*100+T$2,Feuil2!$A$3:$CQ$931,HLOOKUP(Feuil1!$F2936,Feuil2!$E$1:$DG$2,2,0),0))</f>
        <v>0</v>
      </c>
      <c r="U2936" s="12">
        <f t="shared" si="68"/>
        <v>591.79999999999995</v>
      </c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  <c r="AN2936" s="58"/>
      <c r="AO2936" s="58"/>
      <c r="AP2936" s="58"/>
      <c r="AQ2936" s="58"/>
      <c r="AR2936" s="58"/>
    </row>
    <row r="2937" spans="1:45" x14ac:dyDescent="0.35">
      <c r="A2937" s="10" t="s">
        <v>90</v>
      </c>
      <c r="B2937" s="8" t="s">
        <v>91</v>
      </c>
      <c r="C2937" s="39">
        <v>575900</v>
      </c>
      <c r="D2937" s="39">
        <v>444500</v>
      </c>
      <c r="E2937" s="39">
        <v>400</v>
      </c>
      <c r="F2937" s="10">
        <v>2258</v>
      </c>
      <c r="G2937" s="5" t="s">
        <v>47</v>
      </c>
      <c r="H2937" s="11">
        <v>2014</v>
      </c>
      <c r="I2937" s="12">
        <f>IF(ISBLANK(VLOOKUP($H2937*100+I$2,Feuil2!$A$3:$CQ$931,HLOOKUP(Feuil1!$F2937,Feuil2!$E$1:$DG$2,2,0),0)),"",VLOOKUP($H2937*100+I$2,Feuil2!$A$3:$CQ$931,HLOOKUP(Feuil1!$F2937,Feuil2!$E$1:$DG$2,2,0),0))</f>
        <v>0.5</v>
      </c>
      <c r="J2937" s="12">
        <f>IF(ISBLANK(VLOOKUP($H2937*100+J$2,Feuil2!$A$3:$CQ$931,HLOOKUP(Feuil1!$F2937,Feuil2!$E$1:$DG$2,2,0),0)),"",VLOOKUP($H2937*100+J$2,Feuil2!$A$3:$CQ$931,HLOOKUP(Feuil1!$F2937,Feuil2!$E$1:$DG$2,2,0),0))</f>
        <v>34.1</v>
      </c>
      <c r="K2937" s="12">
        <f>IF(ISBLANK(VLOOKUP($H2937*100+K$2,Feuil2!$A$3:$CQ$931,HLOOKUP(Feuil1!$F2937,Feuil2!$E$1:$DG$2,2,0),0)),"",VLOOKUP($H2937*100+K$2,Feuil2!$A$3:$CQ$931,HLOOKUP(Feuil1!$F2937,Feuil2!$E$1:$DG$2,2,0),0))</f>
        <v>213.4</v>
      </c>
      <c r="L2937" s="12">
        <f>IF(ISBLANK(VLOOKUP($H2937*100+L$2,Feuil2!$A$3:$CQ$931,HLOOKUP(Feuil1!$F2937,Feuil2!$E$1:$DG$2,2,0),0)),"",VLOOKUP($H2937*100+L$2,Feuil2!$A$3:$CQ$931,HLOOKUP(Feuil1!$F2937,Feuil2!$E$1:$DG$2,2,0),0))</f>
        <v>132</v>
      </c>
      <c r="M2937" s="12">
        <f>IF(ISBLANK(VLOOKUP($H2937*100+M$2,Feuil2!$A$3:$CQ$931,HLOOKUP(Feuil1!$F2937,Feuil2!$E$1:$DG$2,2,0),0)),"",VLOOKUP($H2937*100+M$2,Feuil2!$A$3:$CQ$931,HLOOKUP(Feuil1!$F2937,Feuil2!$E$1:$DG$2,2,0),0))</f>
        <v>101.3</v>
      </c>
      <c r="N2937" s="12">
        <f>IF(ISBLANK(VLOOKUP($H2937*100+N$2,Feuil2!$A$3:$CQ$931,HLOOKUP(Feuil1!$F2937,Feuil2!$E$1:$DG$2,2,0),0)),"",VLOOKUP($H2937*100+N$2,Feuil2!$A$3:$CQ$931,HLOOKUP(Feuil1!$F2937,Feuil2!$E$1:$DG$2,2,0),0))</f>
        <v>53.2</v>
      </c>
      <c r="O2937" s="12">
        <f>IF(ISBLANK(VLOOKUP($H2937*100+O$2,Feuil2!$A$3:$CQ$931,HLOOKUP(Feuil1!$F2937,Feuil2!$E$1:$DG$2,2,0),0)),"",VLOOKUP($H2937*100+O$2,Feuil2!$A$3:$CQ$931,HLOOKUP(Feuil1!$F2937,Feuil2!$E$1:$DG$2,2,0),0))</f>
        <v>55.5</v>
      </c>
      <c r="P2937" s="12">
        <f>IF(ISBLANK(VLOOKUP($H2937*100+P$2,Feuil2!$A$3:$CQ$931,HLOOKUP(Feuil1!$F2937,Feuil2!$E$1:$DG$2,2,0),0)),"",VLOOKUP($H2937*100+P$2,Feuil2!$A$3:$CQ$931,HLOOKUP(Feuil1!$F2937,Feuil2!$E$1:$DG$2,2,0),0))</f>
        <v>37.799999999999997</v>
      </c>
      <c r="Q2937" s="12">
        <f>IF(ISBLANK(VLOOKUP($H2937*100+Q$2,Feuil2!$A$3:$CQ$931,HLOOKUP(Feuil1!$F2937,Feuil2!$E$1:$DG$2,2,0),0)),"",VLOOKUP($H2937*100+Q$2,Feuil2!$A$3:$CQ$931,HLOOKUP(Feuil1!$F2937,Feuil2!$E$1:$DG$2,2,0),0))</f>
        <v>2.4</v>
      </c>
      <c r="R2937" s="12">
        <f>IF(ISBLANK(VLOOKUP($H2937*100+R$2,Feuil2!$A$3:$CQ$931,HLOOKUP(Feuil1!$F2937,Feuil2!$E$1:$DG$2,2,0),0)),"",VLOOKUP($H2937*100+R$2,Feuil2!$A$3:$CQ$931,HLOOKUP(Feuil1!$F2937,Feuil2!$E$1:$DG$2,2,0),0))</f>
        <v>7.5</v>
      </c>
      <c r="S2937" s="12">
        <f>IF(ISBLANK(VLOOKUP($H2937*100+S$2,Feuil2!$A$3:$CQ$931,HLOOKUP(Feuil1!$F2937,Feuil2!$E$1:$DG$2,2,0),0)),"",VLOOKUP($H2937*100+S$2,Feuil2!$A$3:$CQ$931,HLOOKUP(Feuil1!$F2937,Feuil2!$E$1:$DG$2,2,0),0))</f>
        <v>16.399999999999999</v>
      </c>
      <c r="T2937" s="12">
        <f>IF(ISBLANK(VLOOKUP($H2937*100+T$2,Feuil2!$A$3:$CQ$931,HLOOKUP(Feuil1!$F2937,Feuil2!$E$1:$DG$2,2,0),0)),"",VLOOKUP($H2937*100+T$2,Feuil2!$A$3:$CQ$931,HLOOKUP(Feuil1!$F2937,Feuil2!$E$1:$DG$2,2,0),0))</f>
        <v>0</v>
      </c>
      <c r="U2937" s="12">
        <f t="shared" si="68"/>
        <v>654.09999999999991</v>
      </c>
    </row>
    <row r="2938" spans="1:45" x14ac:dyDescent="0.35">
      <c r="A2938" s="10" t="s">
        <v>90</v>
      </c>
      <c r="B2938" s="8" t="s">
        <v>91</v>
      </c>
      <c r="C2938" s="39">
        <v>575900</v>
      </c>
      <c r="D2938" s="39">
        <v>444500</v>
      </c>
      <c r="E2938" s="39">
        <v>400</v>
      </c>
      <c r="F2938" s="10">
        <v>2258</v>
      </c>
      <c r="G2938" s="5" t="s">
        <v>47</v>
      </c>
      <c r="H2938" s="11">
        <v>2015</v>
      </c>
      <c r="I2938" s="12">
        <f>IF(ISBLANK(VLOOKUP($H2938*100+I$2,Feuil2!$A$3:$CQ$931,HLOOKUP(Feuil1!$F2938,Feuil2!$E$1:$DG$2,2,0),0)),"",VLOOKUP($H2938*100+I$2,Feuil2!$A$3:$CQ$931,HLOOKUP(Feuil1!$F2938,Feuil2!$E$1:$DG$2,2,0),0))</f>
        <v>6.2</v>
      </c>
      <c r="J2938" s="12">
        <f>IF(ISBLANK(VLOOKUP($H2938*100+J$2,Feuil2!$A$3:$CQ$931,HLOOKUP(Feuil1!$F2938,Feuil2!$E$1:$DG$2,2,0),0)),"",VLOOKUP($H2938*100+J$2,Feuil2!$A$3:$CQ$931,HLOOKUP(Feuil1!$F2938,Feuil2!$E$1:$DG$2,2,0),0))</f>
        <v>43.5</v>
      </c>
      <c r="K2938" s="12">
        <f>IF(ISBLANK(VLOOKUP($H2938*100+K$2,Feuil2!$A$3:$CQ$931,HLOOKUP(Feuil1!$F2938,Feuil2!$E$1:$DG$2,2,0),0)),"",VLOOKUP($H2938*100+K$2,Feuil2!$A$3:$CQ$931,HLOOKUP(Feuil1!$F2938,Feuil2!$E$1:$DG$2,2,0),0))</f>
        <v>13.5</v>
      </c>
      <c r="L2938" s="12">
        <f>IF(ISBLANK(VLOOKUP($H2938*100+L$2,Feuil2!$A$3:$CQ$931,HLOOKUP(Feuil1!$F2938,Feuil2!$E$1:$DG$2,2,0),0)),"",VLOOKUP($H2938*100+L$2,Feuil2!$A$3:$CQ$931,HLOOKUP(Feuil1!$F2938,Feuil2!$E$1:$DG$2,2,0),0))</f>
        <v>0</v>
      </c>
      <c r="M2938" s="12">
        <f>IF(ISBLANK(VLOOKUP($H2938*100+M$2,Feuil2!$A$3:$CQ$931,HLOOKUP(Feuil1!$F2938,Feuil2!$E$1:$DG$2,2,0),0)),"",VLOOKUP($H2938*100+M$2,Feuil2!$A$3:$CQ$931,HLOOKUP(Feuil1!$F2938,Feuil2!$E$1:$DG$2,2,0),0))</f>
        <v>51.6</v>
      </c>
      <c r="N2938" s="12">
        <f>IF(ISBLANK(VLOOKUP($H2938*100+N$2,Feuil2!$A$3:$CQ$931,HLOOKUP(Feuil1!$F2938,Feuil2!$E$1:$DG$2,2,0),0)),"",VLOOKUP($H2938*100+N$2,Feuil2!$A$3:$CQ$931,HLOOKUP(Feuil1!$F2938,Feuil2!$E$1:$DG$2,2,0),0))</f>
        <v>81.8</v>
      </c>
      <c r="O2938" s="12">
        <f>IF(ISBLANK(VLOOKUP($H2938*100+O$2,Feuil2!$A$3:$CQ$931,HLOOKUP(Feuil1!$F2938,Feuil2!$E$1:$DG$2,2,0),0)),"",VLOOKUP($H2938*100+O$2,Feuil2!$A$3:$CQ$931,HLOOKUP(Feuil1!$F2938,Feuil2!$E$1:$DG$2,2,0),0))</f>
        <v>83.3</v>
      </c>
      <c r="P2938" s="12">
        <f>IF(ISBLANK(VLOOKUP($H2938*100+P$2,Feuil2!$A$3:$CQ$931,HLOOKUP(Feuil1!$F2938,Feuil2!$E$1:$DG$2,2,0),0)),"",VLOOKUP($H2938*100+P$2,Feuil2!$A$3:$CQ$931,HLOOKUP(Feuil1!$F2938,Feuil2!$E$1:$DG$2,2,0),0))</f>
        <v>22.8</v>
      </c>
      <c r="Q2938" s="12">
        <f>IF(ISBLANK(VLOOKUP($H2938*100+Q$2,Feuil2!$A$3:$CQ$931,HLOOKUP(Feuil1!$F2938,Feuil2!$E$1:$DG$2,2,0),0)),"",VLOOKUP($H2938*100+Q$2,Feuil2!$A$3:$CQ$931,HLOOKUP(Feuil1!$F2938,Feuil2!$E$1:$DG$2,2,0),0))</f>
        <v>60.4</v>
      </c>
      <c r="R2938" s="12">
        <f>IF(ISBLANK(VLOOKUP($H2938*100+R$2,Feuil2!$A$3:$CQ$931,HLOOKUP(Feuil1!$F2938,Feuil2!$E$1:$DG$2,2,0),0)),"",VLOOKUP($H2938*100+R$2,Feuil2!$A$3:$CQ$931,HLOOKUP(Feuil1!$F2938,Feuil2!$E$1:$DG$2,2,0),0))</f>
        <v>1.4</v>
      </c>
      <c r="S2938" s="12">
        <f>IF(ISBLANK(VLOOKUP($H2938*100+S$2,Feuil2!$A$3:$CQ$931,HLOOKUP(Feuil1!$F2938,Feuil2!$E$1:$DG$2,2,0),0)),"",VLOOKUP($H2938*100+S$2,Feuil2!$A$3:$CQ$931,HLOOKUP(Feuil1!$F2938,Feuil2!$E$1:$DG$2,2,0),0))</f>
        <v>1.1000000000000001</v>
      </c>
      <c r="T2938" s="12">
        <f>IF(ISBLANK(VLOOKUP($H2938*100+T$2,Feuil2!$A$3:$CQ$931,HLOOKUP(Feuil1!$F2938,Feuil2!$E$1:$DG$2,2,0),0)),"",VLOOKUP($H2938*100+T$2,Feuil2!$A$3:$CQ$931,HLOOKUP(Feuil1!$F2938,Feuil2!$E$1:$DG$2,2,0),0))</f>
        <v>2.6</v>
      </c>
      <c r="U2938" s="12">
        <f t="shared" si="68"/>
        <v>368.20000000000005</v>
      </c>
    </row>
    <row r="2939" spans="1:45" x14ac:dyDescent="0.35">
      <c r="A2939" s="10" t="s">
        <v>90</v>
      </c>
      <c r="B2939" s="8" t="s">
        <v>91</v>
      </c>
      <c r="C2939" s="39">
        <v>575900</v>
      </c>
      <c r="D2939" s="39">
        <v>444500</v>
      </c>
      <c r="E2939" s="39">
        <v>400</v>
      </c>
      <c r="F2939" s="10">
        <v>2258</v>
      </c>
      <c r="G2939" s="5" t="s">
        <v>47</v>
      </c>
      <c r="H2939" s="11">
        <v>2016</v>
      </c>
      <c r="I2939" s="12">
        <f>IF(ISBLANK(VLOOKUP($H2939*100+I$2,Feuil2!$A$3:$CQ$931,HLOOKUP(Feuil1!$F2939,Feuil2!$E$1:$DG$2,2,0),0)),"",VLOOKUP($H2939*100+I$2,Feuil2!$A$3:$CQ$931,HLOOKUP(Feuil1!$F2939,Feuil2!$E$1:$DG$2,2,0),0))</f>
        <v>0</v>
      </c>
      <c r="J2939" s="12">
        <f>IF(ISBLANK(VLOOKUP($H2939*100+J$2,Feuil2!$A$3:$CQ$931,HLOOKUP(Feuil1!$F2939,Feuil2!$E$1:$DG$2,2,0),0)),"",VLOOKUP($H2939*100+J$2,Feuil2!$A$3:$CQ$931,HLOOKUP(Feuil1!$F2939,Feuil2!$E$1:$DG$2,2,0),0))</f>
        <v>59.4</v>
      </c>
      <c r="K2939" s="12">
        <f>IF(ISBLANK(VLOOKUP($H2939*100+K$2,Feuil2!$A$3:$CQ$931,HLOOKUP(Feuil1!$F2939,Feuil2!$E$1:$DG$2,2,0),0)),"",VLOOKUP($H2939*100+K$2,Feuil2!$A$3:$CQ$931,HLOOKUP(Feuil1!$F2939,Feuil2!$E$1:$DG$2,2,0),0))</f>
        <v>123.5</v>
      </c>
      <c r="L2939" s="12">
        <f>IF(ISBLANK(VLOOKUP($H2939*100+L$2,Feuil2!$A$3:$CQ$931,HLOOKUP(Feuil1!$F2939,Feuil2!$E$1:$DG$2,2,0),0)),"",VLOOKUP($H2939*100+L$2,Feuil2!$A$3:$CQ$931,HLOOKUP(Feuil1!$F2939,Feuil2!$E$1:$DG$2,2,0),0))</f>
        <v>213.1</v>
      </c>
      <c r="M2939" s="12">
        <f>IF(ISBLANK(VLOOKUP($H2939*100+M$2,Feuil2!$A$3:$CQ$931,HLOOKUP(Feuil1!$F2939,Feuil2!$E$1:$DG$2,2,0),0)),"",VLOOKUP($H2939*100+M$2,Feuil2!$A$3:$CQ$931,HLOOKUP(Feuil1!$F2939,Feuil2!$E$1:$DG$2,2,0),0))</f>
        <v>60.1</v>
      </c>
      <c r="N2939" s="12">
        <f>IF(ISBLANK(VLOOKUP($H2939*100+N$2,Feuil2!$A$3:$CQ$931,HLOOKUP(Feuil1!$F2939,Feuil2!$E$1:$DG$2,2,0),0)),"",VLOOKUP($H2939*100+N$2,Feuil2!$A$3:$CQ$931,HLOOKUP(Feuil1!$F2939,Feuil2!$E$1:$DG$2,2,0),0))</f>
        <v>70.599999999999994</v>
      </c>
      <c r="O2939" s="12">
        <f>IF(ISBLANK(VLOOKUP($H2939*100+O$2,Feuil2!$A$3:$CQ$931,HLOOKUP(Feuil1!$F2939,Feuil2!$E$1:$DG$2,2,0),0)),"",VLOOKUP($H2939*100+O$2,Feuil2!$A$3:$CQ$931,HLOOKUP(Feuil1!$F2939,Feuil2!$E$1:$DG$2,2,0),0))</f>
        <v>35.4</v>
      </c>
      <c r="P2939" s="12">
        <f>IF(ISBLANK(VLOOKUP($H2939*100+P$2,Feuil2!$A$3:$CQ$931,HLOOKUP(Feuil1!$F2939,Feuil2!$E$1:$DG$2,2,0),0)),"",VLOOKUP($H2939*100+P$2,Feuil2!$A$3:$CQ$931,HLOOKUP(Feuil1!$F2939,Feuil2!$E$1:$DG$2,2,0),0))</f>
        <v>10.1</v>
      </c>
      <c r="Q2939" s="12">
        <f>IF(ISBLANK(VLOOKUP($H2939*100+Q$2,Feuil2!$A$3:$CQ$931,HLOOKUP(Feuil1!$F2939,Feuil2!$E$1:$DG$2,2,0),0)),"",VLOOKUP($H2939*100+Q$2,Feuil2!$A$3:$CQ$931,HLOOKUP(Feuil1!$F2939,Feuil2!$E$1:$DG$2,2,0),0))</f>
        <v>15.6</v>
      </c>
      <c r="R2939" s="12">
        <f>IF(ISBLANK(VLOOKUP($H2939*100+R$2,Feuil2!$A$3:$CQ$931,HLOOKUP(Feuil1!$F2939,Feuil2!$E$1:$DG$2,2,0),0)),"",VLOOKUP($H2939*100+R$2,Feuil2!$A$3:$CQ$931,HLOOKUP(Feuil1!$F2939,Feuil2!$E$1:$DG$2,2,0),0))</f>
        <v>27.5</v>
      </c>
      <c r="S2939" s="12">
        <f>IF(ISBLANK(VLOOKUP($H2939*100+S$2,Feuil2!$A$3:$CQ$931,HLOOKUP(Feuil1!$F2939,Feuil2!$E$1:$DG$2,2,0),0)),"",VLOOKUP($H2939*100+S$2,Feuil2!$A$3:$CQ$931,HLOOKUP(Feuil1!$F2939,Feuil2!$E$1:$DG$2,2,0),0))</f>
        <v>0</v>
      </c>
      <c r="T2939" s="12">
        <f>IF(ISBLANK(VLOOKUP($H2939*100+T$2,Feuil2!$A$3:$CQ$931,HLOOKUP(Feuil1!$F2939,Feuil2!$E$1:$DG$2,2,0),0)),"",VLOOKUP($H2939*100+T$2,Feuil2!$A$3:$CQ$931,HLOOKUP(Feuil1!$F2939,Feuil2!$E$1:$DG$2,2,0),0))</f>
        <v>11</v>
      </c>
      <c r="U2939" s="12">
        <f t="shared" si="68"/>
        <v>626.30000000000007</v>
      </c>
    </row>
    <row r="2940" spans="1:45" x14ac:dyDescent="0.35">
      <c r="A2940" s="29" t="s">
        <v>90</v>
      </c>
      <c r="B2940" s="8" t="s">
        <v>91</v>
      </c>
      <c r="C2940" s="39">
        <v>575900</v>
      </c>
      <c r="D2940" s="39">
        <v>444500</v>
      </c>
      <c r="E2940" s="39">
        <v>400</v>
      </c>
      <c r="F2940" s="29">
        <v>2258</v>
      </c>
      <c r="G2940" s="5" t="s">
        <v>47</v>
      </c>
      <c r="H2940" s="31">
        <v>2017</v>
      </c>
      <c r="I2940" s="12">
        <v>0.7</v>
      </c>
      <c r="J2940" s="12">
        <v>49.5</v>
      </c>
      <c r="K2940" s="12">
        <v>93.3</v>
      </c>
      <c r="L2940" s="12">
        <v>103.2</v>
      </c>
      <c r="M2940" s="12">
        <v>102.1</v>
      </c>
      <c r="N2940" s="12">
        <v>87.7</v>
      </c>
      <c r="O2940" s="12">
        <v>352.9</v>
      </c>
      <c r="P2940" s="12">
        <v>147.1</v>
      </c>
      <c r="Q2940" s="12">
        <v>32.1</v>
      </c>
      <c r="R2940" s="12" t="s">
        <v>112</v>
      </c>
      <c r="S2940" s="12">
        <v>0</v>
      </c>
      <c r="T2940" s="12">
        <v>0</v>
      </c>
      <c r="U2940" s="12">
        <f t="shared" si="68"/>
        <v>968.59999999999991</v>
      </c>
    </row>
    <row r="2941" spans="1:45" x14ac:dyDescent="0.35">
      <c r="A2941" s="29" t="s">
        <v>90</v>
      </c>
      <c r="B2941" s="8" t="s">
        <v>91</v>
      </c>
      <c r="C2941" s="39">
        <v>575900</v>
      </c>
      <c r="D2941" s="39">
        <v>444500</v>
      </c>
      <c r="E2941" s="39">
        <v>400</v>
      </c>
      <c r="F2941" s="29">
        <v>2258</v>
      </c>
      <c r="G2941" s="5" t="s">
        <v>47</v>
      </c>
      <c r="H2941" s="31">
        <v>2018</v>
      </c>
      <c r="I2941" s="12">
        <v>37.799999999999997</v>
      </c>
      <c r="J2941" s="12">
        <v>237.8</v>
      </c>
      <c r="K2941" s="12">
        <v>75</v>
      </c>
      <c r="L2941" s="12">
        <v>5.8</v>
      </c>
      <c r="M2941" s="12">
        <v>80.8</v>
      </c>
      <c r="N2941" s="12">
        <v>20.100000000000001</v>
      </c>
      <c r="O2941" s="12">
        <v>14.4</v>
      </c>
      <c r="P2941" s="12">
        <v>66.400000000000006</v>
      </c>
      <c r="Q2941" s="12">
        <v>12.5</v>
      </c>
      <c r="R2941" s="12">
        <v>14.7</v>
      </c>
      <c r="S2941" s="12">
        <v>0</v>
      </c>
      <c r="T2941" s="12">
        <v>1</v>
      </c>
      <c r="U2941" s="12">
        <f t="shared" si="68"/>
        <v>566.30000000000007</v>
      </c>
    </row>
    <row r="2942" spans="1:45" x14ac:dyDescent="0.35">
      <c r="A2942" s="29" t="s">
        <v>90</v>
      </c>
      <c r="B2942" s="8" t="s">
        <v>91</v>
      </c>
      <c r="C2942" s="39">
        <v>575900</v>
      </c>
      <c r="D2942" s="39">
        <v>444500</v>
      </c>
      <c r="E2942" s="39">
        <v>400</v>
      </c>
      <c r="F2942" s="29">
        <v>2258</v>
      </c>
      <c r="G2942" s="5" t="s">
        <v>47</v>
      </c>
      <c r="H2942" s="31">
        <v>2019</v>
      </c>
      <c r="I2942" s="12">
        <v>22.7</v>
      </c>
      <c r="J2942" s="12">
        <v>20</v>
      </c>
      <c r="K2942" s="12">
        <v>123.5</v>
      </c>
      <c r="L2942" s="12">
        <v>104.7</v>
      </c>
      <c r="M2942" s="12">
        <v>45.1</v>
      </c>
      <c r="N2942" s="12">
        <v>14.9</v>
      </c>
      <c r="O2942" s="12">
        <v>75.7</v>
      </c>
      <c r="P2942" s="12">
        <v>99.1</v>
      </c>
      <c r="Q2942" s="12">
        <v>20.5</v>
      </c>
      <c r="R2942" s="12">
        <v>15</v>
      </c>
      <c r="S2942" s="12">
        <v>0.3</v>
      </c>
      <c r="T2942" s="12">
        <v>12.7</v>
      </c>
      <c r="U2942" s="12">
        <f t="shared" si="68"/>
        <v>554.19999999999993</v>
      </c>
    </row>
    <row r="2943" spans="1:45" x14ac:dyDescent="0.35">
      <c r="A2943" s="29" t="s">
        <v>90</v>
      </c>
      <c r="B2943" s="8" t="s">
        <v>91</v>
      </c>
      <c r="C2943" s="39">
        <v>575900</v>
      </c>
      <c r="D2943" s="39">
        <v>444500</v>
      </c>
      <c r="E2943" s="39">
        <v>400</v>
      </c>
      <c r="F2943" s="29">
        <v>2258</v>
      </c>
      <c r="G2943" s="5" t="s">
        <v>47</v>
      </c>
      <c r="H2943" s="31">
        <v>2020</v>
      </c>
      <c r="I2943" s="12">
        <v>3.3</v>
      </c>
      <c r="J2943" s="12">
        <v>32.4</v>
      </c>
      <c r="K2943" s="12">
        <v>49.7</v>
      </c>
      <c r="L2943" s="12">
        <v>149.6</v>
      </c>
      <c r="M2943" s="12">
        <v>295.60000000000002</v>
      </c>
      <c r="N2943" s="12">
        <v>41.6</v>
      </c>
      <c r="O2943" s="12">
        <v>119.2</v>
      </c>
      <c r="P2943" s="12">
        <v>40.5</v>
      </c>
      <c r="Q2943" s="12">
        <v>16.3</v>
      </c>
      <c r="R2943" s="12">
        <v>8</v>
      </c>
      <c r="S2943" s="12">
        <v>0</v>
      </c>
      <c r="T2943" s="12">
        <v>1</v>
      </c>
      <c r="U2943" s="12">
        <f t="shared" si="68"/>
        <v>757.2</v>
      </c>
    </row>
    <row r="2944" spans="1:45" x14ac:dyDescent="0.35">
      <c r="A2944" s="29" t="s">
        <v>90</v>
      </c>
      <c r="B2944" s="8" t="s">
        <v>91</v>
      </c>
      <c r="C2944" s="39">
        <v>575900</v>
      </c>
      <c r="D2944" s="39">
        <v>444500</v>
      </c>
      <c r="E2944" s="39">
        <v>400</v>
      </c>
      <c r="F2944" s="29">
        <v>2258</v>
      </c>
      <c r="G2944" s="5" t="s">
        <v>47</v>
      </c>
      <c r="H2944" s="31">
        <v>2021</v>
      </c>
      <c r="I2944" s="12">
        <v>14.4</v>
      </c>
      <c r="J2944" s="12">
        <v>1.1000000000000001</v>
      </c>
      <c r="K2944" s="12">
        <v>67.7</v>
      </c>
      <c r="L2944" s="12">
        <v>64.3</v>
      </c>
      <c r="M2944" s="12">
        <v>10.9</v>
      </c>
      <c r="N2944" s="12">
        <v>12</v>
      </c>
      <c r="O2944" s="12">
        <v>133.30000000000001</v>
      </c>
      <c r="P2944" s="12">
        <v>46.6</v>
      </c>
      <c r="Q2944" s="12"/>
      <c r="R2944" s="12">
        <v>11</v>
      </c>
      <c r="S2944" s="12">
        <v>0</v>
      </c>
      <c r="T2944" s="12">
        <v>0</v>
      </c>
      <c r="U2944" s="12">
        <f t="shared" si="68"/>
        <v>361.30000000000007</v>
      </c>
      <c r="V2944" s="60">
        <v>731.55</v>
      </c>
    </row>
    <row r="2945" spans="1:44" s="36" customFormat="1" x14ac:dyDescent="0.35">
      <c r="A2945" s="36" t="s">
        <v>92</v>
      </c>
      <c r="B2945" s="36" t="s">
        <v>40</v>
      </c>
      <c r="C2945" s="36">
        <v>579500</v>
      </c>
      <c r="D2945" s="36">
        <v>440100</v>
      </c>
      <c r="E2945" s="36">
        <v>312</v>
      </c>
      <c r="F2945" s="50">
        <v>1568</v>
      </c>
      <c r="G2945" s="36" t="s">
        <v>47</v>
      </c>
      <c r="H2945" s="26">
        <v>1940</v>
      </c>
      <c r="I2945" s="27" t="str">
        <f>IF(ISBLANK(VLOOKUP($H2945*100+I$2,Feuil2!$A$3:$CQ$931,HLOOKUP(Feuil1!$F2945,Feuil2!$E$1:$DG$2,2,0),0)),"",VLOOKUP($H2945*100+I$2,Feuil2!$A$3:$CQ$931,HLOOKUP(Feuil1!$F2945,Feuil2!$E$1:$DG$2,2,0),0))</f>
        <v/>
      </c>
      <c r="J2945" s="27" t="str">
        <f>IF(ISBLANK(VLOOKUP($H2945*100+J$2,Feuil2!$A$3:$CQ$931,HLOOKUP(Feuil1!$F2945,Feuil2!$E$1:$DG$2,2,0),0)),"",VLOOKUP($H2945*100+J$2,Feuil2!$A$3:$CQ$931,HLOOKUP(Feuil1!$F2945,Feuil2!$E$1:$DG$2,2,0),0))</f>
        <v/>
      </c>
      <c r="K2945" s="27" t="str">
        <f>IF(ISBLANK(VLOOKUP($H2945*100+K$2,Feuil2!$A$3:$CQ$931,HLOOKUP(Feuil1!$F2945,Feuil2!$E$1:$DG$2,2,0),0)),"",VLOOKUP($H2945*100+K$2,Feuil2!$A$3:$CQ$931,HLOOKUP(Feuil1!$F2945,Feuil2!$E$1:$DG$2,2,0),0))</f>
        <v/>
      </c>
      <c r="L2945" s="27" t="str">
        <f>IF(ISBLANK(VLOOKUP($H2945*100+L$2,Feuil2!$A$3:$CQ$931,HLOOKUP(Feuil1!$F2945,Feuil2!$E$1:$DG$2,2,0),0)),"",VLOOKUP($H2945*100+L$2,Feuil2!$A$3:$CQ$931,HLOOKUP(Feuil1!$F2945,Feuil2!$E$1:$DG$2,2,0),0))</f>
        <v/>
      </c>
      <c r="M2945" s="27" t="str">
        <f>IF(ISBLANK(VLOOKUP($H2945*100+M$2,Feuil2!$A$3:$CQ$931,HLOOKUP(Feuil1!$F2945,Feuil2!$E$1:$DG$2,2,0),0)),"",VLOOKUP($H2945*100+M$2,Feuil2!$A$3:$CQ$931,HLOOKUP(Feuil1!$F2945,Feuil2!$E$1:$DG$2,2,0),0))</f>
        <v/>
      </c>
      <c r="N2945" s="27" t="str">
        <f>IF(ISBLANK(VLOOKUP($H2945*100+N$2,Feuil2!$A$3:$CQ$931,HLOOKUP(Feuil1!$F2945,Feuil2!$E$1:$DG$2,2,0),0)),"",VLOOKUP($H2945*100+N$2,Feuil2!$A$3:$CQ$931,HLOOKUP(Feuil1!$F2945,Feuil2!$E$1:$DG$2,2,0),0))</f>
        <v/>
      </c>
      <c r="O2945" s="27" t="str">
        <f>IF(ISBLANK(VLOOKUP($H2945*100+O$2,Feuil2!$A$3:$CQ$931,HLOOKUP(Feuil1!$F2945,Feuil2!$E$1:$DG$2,2,0),0)),"",VLOOKUP($H2945*100+O$2,Feuil2!$A$3:$CQ$931,HLOOKUP(Feuil1!$F2945,Feuil2!$E$1:$DG$2,2,0),0))</f>
        <v/>
      </c>
      <c r="P2945" s="27" t="str">
        <f>IF(ISBLANK(VLOOKUP($H2945*100+P$2,Feuil2!$A$3:$CQ$931,HLOOKUP(Feuil1!$F2945,Feuil2!$E$1:$DG$2,2,0),0)),"",VLOOKUP($H2945*100+P$2,Feuil2!$A$3:$CQ$931,HLOOKUP(Feuil1!$F2945,Feuil2!$E$1:$DG$2,2,0),0))</f>
        <v/>
      </c>
      <c r="Q2945" s="27" t="str">
        <f>IF(ISBLANK(VLOOKUP($H2945*100+Q$2,Feuil2!$A$3:$CQ$931,HLOOKUP(Feuil1!$F2945,Feuil2!$E$1:$DG$2,2,0),0)),"",VLOOKUP($H2945*100+Q$2,Feuil2!$A$3:$CQ$931,HLOOKUP(Feuil1!$F2945,Feuil2!$E$1:$DG$2,2,0),0))</f>
        <v/>
      </c>
      <c r="R2945" s="27" t="str">
        <f>IF(ISBLANK(VLOOKUP($H2945*100+R$2,Feuil2!$A$3:$CQ$931,HLOOKUP(Feuil1!$F2945,Feuil2!$E$1:$DG$2,2,0),0)),"",VLOOKUP($H2945*100+R$2,Feuil2!$A$3:$CQ$931,HLOOKUP(Feuil1!$F2945,Feuil2!$E$1:$DG$2,2,0),0))</f>
        <v/>
      </c>
      <c r="S2945" s="27" t="str">
        <f>IF(ISBLANK(VLOOKUP($H2945*100+S$2,Feuil2!$A$3:$CQ$931,HLOOKUP(Feuil1!$F2945,Feuil2!$E$1:$DG$2,2,0),0)),"",VLOOKUP($H2945*100+S$2,Feuil2!$A$3:$CQ$931,HLOOKUP(Feuil1!$F2945,Feuil2!$E$1:$DG$2,2,0),0))</f>
        <v/>
      </c>
      <c r="T2945" s="27" t="str">
        <f>IF(ISBLANK(VLOOKUP($H2945*100+T$2,Feuil2!$A$3:$CQ$931,HLOOKUP(Feuil1!$F2945,Feuil2!$E$1:$DG$2,2,0),0)),"",VLOOKUP($H2945*100+T$2,Feuil2!$A$3:$CQ$931,HLOOKUP(Feuil1!$F2945,Feuil2!$E$1:$DG$2,2,0),0))</f>
        <v/>
      </c>
      <c r="U2945" s="27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</row>
    <row r="2946" spans="1:44" x14ac:dyDescent="0.35">
      <c r="A2946" s="33" t="s">
        <v>92</v>
      </c>
      <c r="B2946" s="8" t="s">
        <v>40</v>
      </c>
      <c r="C2946" s="39">
        <v>579500</v>
      </c>
      <c r="D2946" s="39">
        <v>440100</v>
      </c>
      <c r="E2946" s="39">
        <v>312</v>
      </c>
      <c r="F2946" s="33">
        <v>1568</v>
      </c>
      <c r="G2946" s="5" t="s">
        <v>47</v>
      </c>
      <c r="H2946" s="35">
        <v>1941</v>
      </c>
      <c r="I2946" s="12" t="str">
        <f>IF(ISBLANK(VLOOKUP($H2946*100+I$2,Feuil2!$A$3:$CQ$931,HLOOKUP(Feuil1!$F2946,Feuil2!$E$1:$DG$2,2,0),0)),"",VLOOKUP($H2946*100+I$2,Feuil2!$A$3:$CQ$931,HLOOKUP(Feuil1!$F2946,Feuil2!$E$1:$DG$2,2,0),0))</f>
        <v/>
      </c>
      <c r="J2946" s="12" t="str">
        <f>IF(ISBLANK(VLOOKUP($H2946*100+J$2,Feuil2!$A$3:$CQ$931,HLOOKUP(Feuil1!$F2946,Feuil2!$E$1:$DG$2,2,0),0)),"",VLOOKUP($H2946*100+J$2,Feuil2!$A$3:$CQ$931,HLOOKUP(Feuil1!$F2946,Feuil2!$E$1:$DG$2,2,0),0))</f>
        <v/>
      </c>
      <c r="K2946" s="12" t="str">
        <f>IF(ISBLANK(VLOOKUP($H2946*100+K$2,Feuil2!$A$3:$CQ$931,HLOOKUP(Feuil1!$F2946,Feuil2!$E$1:$DG$2,2,0),0)),"",VLOOKUP($H2946*100+K$2,Feuil2!$A$3:$CQ$931,HLOOKUP(Feuil1!$F2946,Feuil2!$E$1:$DG$2,2,0),0))</f>
        <v/>
      </c>
      <c r="L2946" s="12" t="str">
        <f>IF(ISBLANK(VLOOKUP($H2946*100+L$2,Feuil2!$A$3:$CQ$931,HLOOKUP(Feuil1!$F2946,Feuil2!$E$1:$DG$2,2,0),0)),"",VLOOKUP($H2946*100+L$2,Feuil2!$A$3:$CQ$931,HLOOKUP(Feuil1!$F2946,Feuil2!$E$1:$DG$2,2,0),0))</f>
        <v/>
      </c>
      <c r="M2946" s="12" t="str">
        <f>IF(ISBLANK(VLOOKUP($H2946*100+M$2,Feuil2!$A$3:$CQ$931,HLOOKUP(Feuil1!$F2946,Feuil2!$E$1:$DG$2,2,0),0)),"",VLOOKUP($H2946*100+M$2,Feuil2!$A$3:$CQ$931,HLOOKUP(Feuil1!$F2946,Feuil2!$E$1:$DG$2,2,0),0))</f>
        <v/>
      </c>
      <c r="N2946" s="12" t="str">
        <f>IF(ISBLANK(VLOOKUP($H2946*100+N$2,Feuil2!$A$3:$CQ$931,HLOOKUP(Feuil1!$F2946,Feuil2!$E$1:$DG$2,2,0),0)),"",VLOOKUP($H2946*100+N$2,Feuil2!$A$3:$CQ$931,HLOOKUP(Feuil1!$F2946,Feuil2!$E$1:$DG$2,2,0),0))</f>
        <v/>
      </c>
      <c r="O2946" s="12" t="str">
        <f>IF(ISBLANK(VLOOKUP($H2946*100+O$2,Feuil2!$A$3:$CQ$931,HLOOKUP(Feuil1!$F2946,Feuil2!$E$1:$DG$2,2,0),0)),"",VLOOKUP($H2946*100+O$2,Feuil2!$A$3:$CQ$931,HLOOKUP(Feuil1!$F2946,Feuil2!$E$1:$DG$2,2,0),0))</f>
        <v/>
      </c>
      <c r="P2946" s="12" t="str">
        <f>IF(ISBLANK(VLOOKUP($H2946*100+P$2,Feuil2!$A$3:$CQ$931,HLOOKUP(Feuil1!$F2946,Feuil2!$E$1:$DG$2,2,0),0)),"",VLOOKUP($H2946*100+P$2,Feuil2!$A$3:$CQ$931,HLOOKUP(Feuil1!$F2946,Feuil2!$E$1:$DG$2,2,0),0))</f>
        <v/>
      </c>
      <c r="Q2946" s="12" t="str">
        <f>IF(ISBLANK(VLOOKUP($H2946*100+Q$2,Feuil2!$A$3:$CQ$931,HLOOKUP(Feuil1!$F2946,Feuil2!$E$1:$DG$2,2,0),0)),"",VLOOKUP($H2946*100+Q$2,Feuil2!$A$3:$CQ$931,HLOOKUP(Feuil1!$F2946,Feuil2!$E$1:$DG$2,2,0),0))</f>
        <v/>
      </c>
      <c r="R2946" s="12" t="str">
        <f>IF(ISBLANK(VLOOKUP($H2946*100+R$2,Feuil2!$A$3:$CQ$931,HLOOKUP(Feuil1!$F2946,Feuil2!$E$1:$DG$2,2,0),0)),"",VLOOKUP($H2946*100+R$2,Feuil2!$A$3:$CQ$931,HLOOKUP(Feuil1!$F2946,Feuil2!$E$1:$DG$2,2,0),0))</f>
        <v/>
      </c>
      <c r="S2946" s="12" t="str">
        <f>IF(ISBLANK(VLOOKUP($H2946*100+S$2,Feuil2!$A$3:$CQ$931,HLOOKUP(Feuil1!$F2946,Feuil2!$E$1:$DG$2,2,0),0)),"",VLOOKUP($H2946*100+S$2,Feuil2!$A$3:$CQ$931,HLOOKUP(Feuil1!$F2946,Feuil2!$E$1:$DG$2,2,0),0))</f>
        <v/>
      </c>
      <c r="T2946" s="12" t="str">
        <f>IF(ISBLANK(VLOOKUP($H2946*100+T$2,Feuil2!$A$3:$CQ$931,HLOOKUP(Feuil1!$F2946,Feuil2!$E$1:$DG$2,2,0),0)),"",VLOOKUP($H2946*100+T$2,Feuil2!$A$3:$CQ$931,HLOOKUP(Feuil1!$F2946,Feuil2!$E$1:$DG$2,2,0),0))</f>
        <v/>
      </c>
      <c r="U2946" s="12"/>
      <c r="Y2946" s="36"/>
      <c r="Z2946" s="36"/>
      <c r="AA2946" s="36"/>
      <c r="AB2946" s="36"/>
      <c r="AC2946" s="36"/>
      <c r="AD2946" s="36"/>
      <c r="AE2946" s="36"/>
      <c r="AF2946" s="36"/>
      <c r="AG2946" s="36"/>
      <c r="AH2946" s="36"/>
      <c r="AI2946" s="36"/>
      <c r="AJ2946" s="36"/>
      <c r="AK2946" s="36"/>
      <c r="AL2946" s="36"/>
      <c r="AM2946" s="36"/>
      <c r="AN2946" s="36"/>
      <c r="AO2946" s="36"/>
      <c r="AP2946" s="36"/>
      <c r="AQ2946" s="36"/>
      <c r="AR2946" s="36"/>
    </row>
    <row r="2947" spans="1:44" x14ac:dyDescent="0.35">
      <c r="A2947" s="10" t="s">
        <v>92</v>
      </c>
      <c r="B2947" s="8" t="s">
        <v>40</v>
      </c>
      <c r="C2947" s="39">
        <v>579500</v>
      </c>
      <c r="D2947" s="39">
        <v>440100</v>
      </c>
      <c r="E2947" s="39">
        <v>312</v>
      </c>
      <c r="F2947" s="10">
        <v>1568</v>
      </c>
      <c r="G2947" s="5" t="s">
        <v>47</v>
      </c>
      <c r="H2947" s="11">
        <v>1942</v>
      </c>
      <c r="I2947" s="12" t="str">
        <f>IF(ISBLANK(VLOOKUP($H2947*100+I$2,Feuil2!$A$3:$CQ$931,HLOOKUP(Feuil1!$F2947,Feuil2!$E$1:$DG$2,2,0),0)),"",VLOOKUP($H2947*100+I$2,Feuil2!$A$3:$CQ$931,HLOOKUP(Feuil1!$F2947,Feuil2!$E$1:$DG$2,2,0),0))</f>
        <v/>
      </c>
      <c r="J2947" s="12" t="str">
        <f>IF(ISBLANK(VLOOKUP($H2947*100+J$2,Feuil2!$A$3:$CQ$931,HLOOKUP(Feuil1!$F2947,Feuil2!$E$1:$DG$2,2,0),0)),"",VLOOKUP($H2947*100+J$2,Feuil2!$A$3:$CQ$931,HLOOKUP(Feuil1!$F2947,Feuil2!$E$1:$DG$2,2,0),0))</f>
        <v/>
      </c>
      <c r="K2947" s="12" t="str">
        <f>IF(ISBLANK(VLOOKUP($H2947*100+K$2,Feuil2!$A$3:$CQ$931,HLOOKUP(Feuil1!$F2947,Feuil2!$E$1:$DG$2,2,0),0)),"",VLOOKUP($H2947*100+K$2,Feuil2!$A$3:$CQ$931,HLOOKUP(Feuil1!$F2947,Feuil2!$E$1:$DG$2,2,0),0))</f>
        <v/>
      </c>
      <c r="L2947" s="12" t="str">
        <f>IF(ISBLANK(VLOOKUP($H2947*100+L$2,Feuil2!$A$3:$CQ$931,HLOOKUP(Feuil1!$F2947,Feuil2!$E$1:$DG$2,2,0),0)),"",VLOOKUP($H2947*100+L$2,Feuil2!$A$3:$CQ$931,HLOOKUP(Feuil1!$F2947,Feuil2!$E$1:$DG$2,2,0),0))</f>
        <v/>
      </c>
      <c r="M2947" s="12" t="str">
        <f>IF(ISBLANK(VLOOKUP($H2947*100+M$2,Feuil2!$A$3:$CQ$931,HLOOKUP(Feuil1!$F2947,Feuil2!$E$1:$DG$2,2,0),0)),"",VLOOKUP($H2947*100+M$2,Feuil2!$A$3:$CQ$931,HLOOKUP(Feuil1!$F2947,Feuil2!$E$1:$DG$2,2,0),0))</f>
        <v/>
      </c>
      <c r="N2947" s="12" t="str">
        <f>IF(ISBLANK(VLOOKUP($H2947*100+N$2,Feuil2!$A$3:$CQ$931,HLOOKUP(Feuil1!$F2947,Feuil2!$E$1:$DG$2,2,0),0)),"",VLOOKUP($H2947*100+N$2,Feuil2!$A$3:$CQ$931,HLOOKUP(Feuil1!$F2947,Feuil2!$E$1:$DG$2,2,0),0))</f>
        <v/>
      </c>
      <c r="O2947" s="12" t="str">
        <f>IF(ISBLANK(VLOOKUP($H2947*100+O$2,Feuil2!$A$3:$CQ$931,HLOOKUP(Feuil1!$F2947,Feuil2!$E$1:$DG$2,2,0),0)),"",VLOOKUP($H2947*100+O$2,Feuil2!$A$3:$CQ$931,HLOOKUP(Feuil1!$F2947,Feuil2!$E$1:$DG$2,2,0),0))</f>
        <v/>
      </c>
      <c r="P2947" s="12" t="str">
        <f>IF(ISBLANK(VLOOKUP($H2947*100+P$2,Feuil2!$A$3:$CQ$931,HLOOKUP(Feuil1!$F2947,Feuil2!$E$1:$DG$2,2,0),0)),"",VLOOKUP($H2947*100+P$2,Feuil2!$A$3:$CQ$931,HLOOKUP(Feuil1!$F2947,Feuil2!$E$1:$DG$2,2,0),0))</f>
        <v/>
      </c>
      <c r="Q2947" s="12" t="str">
        <f>IF(ISBLANK(VLOOKUP($H2947*100+Q$2,Feuil2!$A$3:$CQ$931,HLOOKUP(Feuil1!$F2947,Feuil2!$E$1:$DG$2,2,0),0)),"",VLOOKUP($H2947*100+Q$2,Feuil2!$A$3:$CQ$931,HLOOKUP(Feuil1!$F2947,Feuil2!$E$1:$DG$2,2,0),0))</f>
        <v/>
      </c>
      <c r="R2947" s="12" t="str">
        <f>IF(ISBLANK(VLOOKUP($H2947*100+R$2,Feuil2!$A$3:$CQ$931,HLOOKUP(Feuil1!$F2947,Feuil2!$E$1:$DG$2,2,0),0)),"",VLOOKUP($H2947*100+R$2,Feuil2!$A$3:$CQ$931,HLOOKUP(Feuil1!$F2947,Feuil2!$E$1:$DG$2,2,0),0))</f>
        <v/>
      </c>
      <c r="S2947" s="12" t="str">
        <f>IF(ISBLANK(VLOOKUP($H2947*100+S$2,Feuil2!$A$3:$CQ$931,HLOOKUP(Feuil1!$F2947,Feuil2!$E$1:$DG$2,2,0),0)),"",VLOOKUP($H2947*100+S$2,Feuil2!$A$3:$CQ$931,HLOOKUP(Feuil1!$F2947,Feuil2!$E$1:$DG$2,2,0),0))</f>
        <v/>
      </c>
      <c r="T2947" s="12" t="str">
        <f>IF(ISBLANK(VLOOKUP($H2947*100+T$2,Feuil2!$A$3:$CQ$931,HLOOKUP(Feuil1!$F2947,Feuil2!$E$1:$DG$2,2,0),0)),"",VLOOKUP($H2947*100+T$2,Feuil2!$A$3:$CQ$931,HLOOKUP(Feuil1!$F2947,Feuil2!$E$1:$DG$2,2,0),0))</f>
        <v/>
      </c>
      <c r="U2947" s="12"/>
    </row>
    <row r="2948" spans="1:44" x14ac:dyDescent="0.35">
      <c r="A2948" s="10" t="s">
        <v>92</v>
      </c>
      <c r="B2948" s="8" t="s">
        <v>40</v>
      </c>
      <c r="C2948" s="39">
        <v>579500</v>
      </c>
      <c r="D2948" s="39">
        <v>440100</v>
      </c>
      <c r="E2948" s="39">
        <v>312</v>
      </c>
      <c r="F2948" s="10">
        <v>1568</v>
      </c>
      <c r="G2948" s="5" t="s">
        <v>47</v>
      </c>
      <c r="H2948" s="11">
        <v>1943</v>
      </c>
      <c r="I2948" s="12" t="str">
        <f>IF(ISBLANK(VLOOKUP($H2948*100+I$2,Feuil2!$A$3:$CQ$931,HLOOKUP(Feuil1!$F2948,Feuil2!$E$1:$DG$2,2,0),0)),"",VLOOKUP($H2948*100+I$2,Feuil2!$A$3:$CQ$931,HLOOKUP(Feuil1!$F2948,Feuil2!$E$1:$DG$2,2,0),0))</f>
        <v/>
      </c>
      <c r="J2948" s="12" t="str">
        <f>IF(ISBLANK(VLOOKUP($H2948*100+J$2,Feuil2!$A$3:$CQ$931,HLOOKUP(Feuil1!$F2948,Feuil2!$E$1:$DG$2,2,0),0)),"",VLOOKUP($H2948*100+J$2,Feuil2!$A$3:$CQ$931,HLOOKUP(Feuil1!$F2948,Feuil2!$E$1:$DG$2,2,0),0))</f>
        <v/>
      </c>
      <c r="K2948" s="12" t="str">
        <f>IF(ISBLANK(VLOOKUP($H2948*100+K$2,Feuil2!$A$3:$CQ$931,HLOOKUP(Feuil1!$F2948,Feuil2!$E$1:$DG$2,2,0),0)),"",VLOOKUP($H2948*100+K$2,Feuil2!$A$3:$CQ$931,HLOOKUP(Feuil1!$F2948,Feuil2!$E$1:$DG$2,2,0),0))</f>
        <v/>
      </c>
      <c r="L2948" s="12" t="str">
        <f>IF(ISBLANK(VLOOKUP($H2948*100+L$2,Feuil2!$A$3:$CQ$931,HLOOKUP(Feuil1!$F2948,Feuil2!$E$1:$DG$2,2,0),0)),"",VLOOKUP($H2948*100+L$2,Feuil2!$A$3:$CQ$931,HLOOKUP(Feuil1!$F2948,Feuil2!$E$1:$DG$2,2,0),0))</f>
        <v/>
      </c>
      <c r="M2948" s="12" t="str">
        <f>IF(ISBLANK(VLOOKUP($H2948*100+M$2,Feuil2!$A$3:$CQ$931,HLOOKUP(Feuil1!$F2948,Feuil2!$E$1:$DG$2,2,0),0)),"",VLOOKUP($H2948*100+M$2,Feuil2!$A$3:$CQ$931,HLOOKUP(Feuil1!$F2948,Feuil2!$E$1:$DG$2,2,0),0))</f>
        <v/>
      </c>
      <c r="N2948" s="12" t="str">
        <f>IF(ISBLANK(VLOOKUP($H2948*100+N$2,Feuil2!$A$3:$CQ$931,HLOOKUP(Feuil1!$F2948,Feuil2!$E$1:$DG$2,2,0),0)),"",VLOOKUP($H2948*100+N$2,Feuil2!$A$3:$CQ$931,HLOOKUP(Feuil1!$F2948,Feuil2!$E$1:$DG$2,2,0),0))</f>
        <v/>
      </c>
      <c r="O2948" s="12" t="str">
        <f>IF(ISBLANK(VLOOKUP($H2948*100+O$2,Feuil2!$A$3:$CQ$931,HLOOKUP(Feuil1!$F2948,Feuil2!$E$1:$DG$2,2,0),0)),"",VLOOKUP($H2948*100+O$2,Feuil2!$A$3:$CQ$931,HLOOKUP(Feuil1!$F2948,Feuil2!$E$1:$DG$2,2,0),0))</f>
        <v/>
      </c>
      <c r="P2948" s="12" t="str">
        <f>IF(ISBLANK(VLOOKUP($H2948*100+P$2,Feuil2!$A$3:$CQ$931,HLOOKUP(Feuil1!$F2948,Feuil2!$E$1:$DG$2,2,0),0)),"",VLOOKUP($H2948*100+P$2,Feuil2!$A$3:$CQ$931,HLOOKUP(Feuil1!$F2948,Feuil2!$E$1:$DG$2,2,0),0))</f>
        <v/>
      </c>
      <c r="Q2948" s="12" t="str">
        <f>IF(ISBLANK(VLOOKUP($H2948*100+Q$2,Feuil2!$A$3:$CQ$931,HLOOKUP(Feuil1!$F2948,Feuil2!$E$1:$DG$2,2,0),0)),"",VLOOKUP($H2948*100+Q$2,Feuil2!$A$3:$CQ$931,HLOOKUP(Feuil1!$F2948,Feuil2!$E$1:$DG$2,2,0),0))</f>
        <v/>
      </c>
      <c r="R2948" s="12" t="str">
        <f>IF(ISBLANK(VLOOKUP($H2948*100+R$2,Feuil2!$A$3:$CQ$931,HLOOKUP(Feuil1!$F2948,Feuil2!$E$1:$DG$2,2,0),0)),"",VLOOKUP($H2948*100+R$2,Feuil2!$A$3:$CQ$931,HLOOKUP(Feuil1!$F2948,Feuil2!$E$1:$DG$2,2,0),0))</f>
        <v/>
      </c>
      <c r="S2948" s="12" t="str">
        <f>IF(ISBLANK(VLOOKUP($H2948*100+S$2,Feuil2!$A$3:$CQ$931,HLOOKUP(Feuil1!$F2948,Feuil2!$E$1:$DG$2,2,0),0)),"",VLOOKUP($H2948*100+S$2,Feuil2!$A$3:$CQ$931,HLOOKUP(Feuil1!$F2948,Feuil2!$E$1:$DG$2,2,0),0))</f>
        <v/>
      </c>
      <c r="T2948" s="12" t="str">
        <f>IF(ISBLANK(VLOOKUP($H2948*100+T$2,Feuil2!$A$3:$CQ$931,HLOOKUP(Feuil1!$F2948,Feuil2!$E$1:$DG$2,2,0),0)),"",VLOOKUP($H2948*100+T$2,Feuil2!$A$3:$CQ$931,HLOOKUP(Feuil1!$F2948,Feuil2!$E$1:$DG$2,2,0),0))</f>
        <v/>
      </c>
      <c r="U2948" s="12"/>
    </row>
    <row r="2949" spans="1:44" x14ac:dyDescent="0.35">
      <c r="A2949" s="10" t="s">
        <v>92</v>
      </c>
      <c r="B2949" s="8" t="s">
        <v>40</v>
      </c>
      <c r="C2949" s="39">
        <v>579500</v>
      </c>
      <c r="D2949" s="39">
        <v>440100</v>
      </c>
      <c r="E2949" s="39">
        <v>312</v>
      </c>
      <c r="F2949" s="10">
        <v>1568</v>
      </c>
      <c r="G2949" s="5" t="s">
        <v>47</v>
      </c>
      <c r="H2949" s="11">
        <v>1944</v>
      </c>
      <c r="I2949" s="12" t="str">
        <f>IF(ISBLANK(VLOOKUP($H2949*100+I$2,Feuil2!$A$3:$CQ$931,HLOOKUP(Feuil1!$F2949,Feuil2!$E$1:$DG$2,2,0),0)),"",VLOOKUP($H2949*100+I$2,Feuil2!$A$3:$CQ$931,HLOOKUP(Feuil1!$F2949,Feuil2!$E$1:$DG$2,2,0),0))</f>
        <v/>
      </c>
      <c r="J2949" s="12" t="str">
        <f>IF(ISBLANK(VLOOKUP($H2949*100+J$2,Feuil2!$A$3:$CQ$931,HLOOKUP(Feuil1!$F2949,Feuil2!$E$1:$DG$2,2,0),0)),"",VLOOKUP($H2949*100+J$2,Feuil2!$A$3:$CQ$931,HLOOKUP(Feuil1!$F2949,Feuil2!$E$1:$DG$2,2,0),0))</f>
        <v/>
      </c>
      <c r="K2949" s="12" t="str">
        <f>IF(ISBLANK(VLOOKUP($H2949*100+K$2,Feuil2!$A$3:$CQ$931,HLOOKUP(Feuil1!$F2949,Feuil2!$E$1:$DG$2,2,0),0)),"",VLOOKUP($H2949*100+K$2,Feuil2!$A$3:$CQ$931,HLOOKUP(Feuil1!$F2949,Feuil2!$E$1:$DG$2,2,0),0))</f>
        <v/>
      </c>
      <c r="L2949" s="12" t="str">
        <f>IF(ISBLANK(VLOOKUP($H2949*100+L$2,Feuil2!$A$3:$CQ$931,HLOOKUP(Feuil1!$F2949,Feuil2!$E$1:$DG$2,2,0),0)),"",VLOOKUP($H2949*100+L$2,Feuil2!$A$3:$CQ$931,HLOOKUP(Feuil1!$F2949,Feuil2!$E$1:$DG$2,2,0),0))</f>
        <v/>
      </c>
      <c r="M2949" s="12" t="str">
        <f>IF(ISBLANK(VLOOKUP($H2949*100+M$2,Feuil2!$A$3:$CQ$931,HLOOKUP(Feuil1!$F2949,Feuil2!$E$1:$DG$2,2,0),0)),"",VLOOKUP($H2949*100+M$2,Feuil2!$A$3:$CQ$931,HLOOKUP(Feuil1!$F2949,Feuil2!$E$1:$DG$2,2,0),0))</f>
        <v/>
      </c>
      <c r="N2949" s="12" t="str">
        <f>IF(ISBLANK(VLOOKUP($H2949*100+N$2,Feuil2!$A$3:$CQ$931,HLOOKUP(Feuil1!$F2949,Feuil2!$E$1:$DG$2,2,0),0)),"",VLOOKUP($H2949*100+N$2,Feuil2!$A$3:$CQ$931,HLOOKUP(Feuil1!$F2949,Feuil2!$E$1:$DG$2,2,0),0))</f>
        <v/>
      </c>
      <c r="O2949" s="12" t="str">
        <f>IF(ISBLANK(VLOOKUP($H2949*100+O$2,Feuil2!$A$3:$CQ$931,HLOOKUP(Feuil1!$F2949,Feuil2!$E$1:$DG$2,2,0),0)),"",VLOOKUP($H2949*100+O$2,Feuil2!$A$3:$CQ$931,HLOOKUP(Feuil1!$F2949,Feuil2!$E$1:$DG$2,2,0),0))</f>
        <v/>
      </c>
      <c r="P2949" s="12" t="str">
        <f>IF(ISBLANK(VLOOKUP($H2949*100+P$2,Feuil2!$A$3:$CQ$931,HLOOKUP(Feuil1!$F2949,Feuil2!$E$1:$DG$2,2,0),0)),"",VLOOKUP($H2949*100+P$2,Feuil2!$A$3:$CQ$931,HLOOKUP(Feuil1!$F2949,Feuil2!$E$1:$DG$2,2,0),0))</f>
        <v/>
      </c>
      <c r="Q2949" s="12" t="str">
        <f>IF(ISBLANK(VLOOKUP($H2949*100+Q$2,Feuil2!$A$3:$CQ$931,HLOOKUP(Feuil1!$F2949,Feuil2!$E$1:$DG$2,2,0),0)),"",VLOOKUP($H2949*100+Q$2,Feuil2!$A$3:$CQ$931,HLOOKUP(Feuil1!$F2949,Feuil2!$E$1:$DG$2,2,0),0))</f>
        <v/>
      </c>
      <c r="R2949" s="12" t="str">
        <f>IF(ISBLANK(VLOOKUP($H2949*100+R$2,Feuil2!$A$3:$CQ$931,HLOOKUP(Feuil1!$F2949,Feuil2!$E$1:$DG$2,2,0),0)),"",VLOOKUP($H2949*100+R$2,Feuil2!$A$3:$CQ$931,HLOOKUP(Feuil1!$F2949,Feuil2!$E$1:$DG$2,2,0),0))</f>
        <v/>
      </c>
      <c r="S2949" s="12" t="str">
        <f>IF(ISBLANK(VLOOKUP($H2949*100+S$2,Feuil2!$A$3:$CQ$931,HLOOKUP(Feuil1!$F2949,Feuil2!$E$1:$DG$2,2,0),0)),"",VLOOKUP($H2949*100+S$2,Feuil2!$A$3:$CQ$931,HLOOKUP(Feuil1!$F2949,Feuil2!$E$1:$DG$2,2,0),0))</f>
        <v/>
      </c>
      <c r="T2949" s="12" t="str">
        <f>IF(ISBLANK(VLOOKUP($H2949*100+T$2,Feuil2!$A$3:$CQ$931,HLOOKUP(Feuil1!$F2949,Feuil2!$E$1:$DG$2,2,0),0)),"",VLOOKUP($H2949*100+T$2,Feuil2!$A$3:$CQ$931,HLOOKUP(Feuil1!$F2949,Feuil2!$E$1:$DG$2,2,0),0))</f>
        <v/>
      </c>
      <c r="U2949" s="12"/>
    </row>
    <row r="2950" spans="1:44" x14ac:dyDescent="0.35">
      <c r="A2950" s="10" t="s">
        <v>92</v>
      </c>
      <c r="B2950" s="8" t="s">
        <v>40</v>
      </c>
      <c r="C2950" s="39">
        <v>579500</v>
      </c>
      <c r="D2950" s="39">
        <v>440100</v>
      </c>
      <c r="E2950" s="39">
        <v>312</v>
      </c>
      <c r="F2950" s="10">
        <v>1568</v>
      </c>
      <c r="G2950" s="5" t="s">
        <v>47</v>
      </c>
      <c r="H2950" s="11">
        <v>1945</v>
      </c>
      <c r="I2950" s="12" t="str">
        <f>IF(ISBLANK(VLOOKUP($H2950*100+I$2,Feuil2!$A$3:$CQ$931,HLOOKUP(Feuil1!$F2950,Feuil2!$E$1:$DG$2,2,0),0)),"",VLOOKUP($H2950*100+I$2,Feuil2!$A$3:$CQ$931,HLOOKUP(Feuil1!$F2950,Feuil2!$E$1:$DG$2,2,0),0))</f>
        <v/>
      </c>
      <c r="J2950" s="12" t="str">
        <f>IF(ISBLANK(VLOOKUP($H2950*100+J$2,Feuil2!$A$3:$CQ$931,HLOOKUP(Feuil1!$F2950,Feuil2!$E$1:$DG$2,2,0),0)),"",VLOOKUP($H2950*100+J$2,Feuil2!$A$3:$CQ$931,HLOOKUP(Feuil1!$F2950,Feuil2!$E$1:$DG$2,2,0),0))</f>
        <v/>
      </c>
      <c r="K2950" s="12" t="str">
        <f>IF(ISBLANK(VLOOKUP($H2950*100+K$2,Feuil2!$A$3:$CQ$931,HLOOKUP(Feuil1!$F2950,Feuil2!$E$1:$DG$2,2,0),0)),"",VLOOKUP($H2950*100+K$2,Feuil2!$A$3:$CQ$931,HLOOKUP(Feuil1!$F2950,Feuil2!$E$1:$DG$2,2,0),0))</f>
        <v/>
      </c>
      <c r="L2950" s="12" t="str">
        <f>IF(ISBLANK(VLOOKUP($H2950*100+L$2,Feuil2!$A$3:$CQ$931,HLOOKUP(Feuil1!$F2950,Feuil2!$E$1:$DG$2,2,0),0)),"",VLOOKUP($H2950*100+L$2,Feuil2!$A$3:$CQ$931,HLOOKUP(Feuil1!$F2950,Feuil2!$E$1:$DG$2,2,0),0))</f>
        <v/>
      </c>
      <c r="M2950" s="12" t="str">
        <f>IF(ISBLANK(VLOOKUP($H2950*100+M$2,Feuil2!$A$3:$CQ$931,HLOOKUP(Feuil1!$F2950,Feuil2!$E$1:$DG$2,2,0),0)),"",VLOOKUP($H2950*100+M$2,Feuil2!$A$3:$CQ$931,HLOOKUP(Feuil1!$F2950,Feuil2!$E$1:$DG$2,2,0),0))</f>
        <v/>
      </c>
      <c r="N2950" s="12" t="str">
        <f>IF(ISBLANK(VLOOKUP($H2950*100+N$2,Feuil2!$A$3:$CQ$931,HLOOKUP(Feuil1!$F2950,Feuil2!$E$1:$DG$2,2,0),0)),"",VLOOKUP($H2950*100+N$2,Feuil2!$A$3:$CQ$931,HLOOKUP(Feuil1!$F2950,Feuil2!$E$1:$DG$2,2,0),0))</f>
        <v/>
      </c>
      <c r="O2950" s="12" t="str">
        <f>IF(ISBLANK(VLOOKUP($H2950*100+O$2,Feuil2!$A$3:$CQ$931,HLOOKUP(Feuil1!$F2950,Feuil2!$E$1:$DG$2,2,0),0)),"",VLOOKUP($H2950*100+O$2,Feuil2!$A$3:$CQ$931,HLOOKUP(Feuil1!$F2950,Feuil2!$E$1:$DG$2,2,0),0))</f>
        <v/>
      </c>
      <c r="P2950" s="12" t="str">
        <f>IF(ISBLANK(VLOOKUP($H2950*100+P$2,Feuil2!$A$3:$CQ$931,HLOOKUP(Feuil1!$F2950,Feuil2!$E$1:$DG$2,2,0),0)),"",VLOOKUP($H2950*100+P$2,Feuil2!$A$3:$CQ$931,HLOOKUP(Feuil1!$F2950,Feuil2!$E$1:$DG$2,2,0),0))</f>
        <v/>
      </c>
      <c r="Q2950" s="12" t="str">
        <f>IF(ISBLANK(VLOOKUP($H2950*100+Q$2,Feuil2!$A$3:$CQ$931,HLOOKUP(Feuil1!$F2950,Feuil2!$E$1:$DG$2,2,0),0)),"",VLOOKUP($H2950*100+Q$2,Feuil2!$A$3:$CQ$931,HLOOKUP(Feuil1!$F2950,Feuil2!$E$1:$DG$2,2,0),0))</f>
        <v/>
      </c>
      <c r="R2950" s="12" t="str">
        <f>IF(ISBLANK(VLOOKUP($H2950*100+R$2,Feuil2!$A$3:$CQ$931,HLOOKUP(Feuil1!$F2950,Feuil2!$E$1:$DG$2,2,0),0)),"",VLOOKUP($H2950*100+R$2,Feuil2!$A$3:$CQ$931,HLOOKUP(Feuil1!$F2950,Feuil2!$E$1:$DG$2,2,0),0))</f>
        <v/>
      </c>
      <c r="S2950" s="12" t="str">
        <f>IF(ISBLANK(VLOOKUP($H2950*100+S$2,Feuil2!$A$3:$CQ$931,HLOOKUP(Feuil1!$F2950,Feuil2!$E$1:$DG$2,2,0),0)),"",VLOOKUP($H2950*100+S$2,Feuil2!$A$3:$CQ$931,HLOOKUP(Feuil1!$F2950,Feuil2!$E$1:$DG$2,2,0),0))</f>
        <v/>
      </c>
      <c r="T2950" s="12" t="str">
        <f>IF(ISBLANK(VLOOKUP($H2950*100+T$2,Feuil2!$A$3:$CQ$931,HLOOKUP(Feuil1!$F2950,Feuil2!$E$1:$DG$2,2,0),0)),"",VLOOKUP($H2950*100+T$2,Feuil2!$A$3:$CQ$931,HLOOKUP(Feuil1!$F2950,Feuil2!$E$1:$DG$2,2,0),0))</f>
        <v/>
      </c>
      <c r="U2950" s="12"/>
    </row>
    <row r="2951" spans="1:44" x14ac:dyDescent="0.35">
      <c r="A2951" s="10" t="s">
        <v>92</v>
      </c>
      <c r="B2951" s="8" t="s">
        <v>40</v>
      </c>
      <c r="C2951" s="39">
        <v>579500</v>
      </c>
      <c r="D2951" s="39">
        <v>440100</v>
      </c>
      <c r="E2951" s="39">
        <v>312</v>
      </c>
      <c r="F2951" s="10">
        <v>1568</v>
      </c>
      <c r="G2951" s="5" t="s">
        <v>47</v>
      </c>
      <c r="H2951" s="11">
        <v>1946</v>
      </c>
      <c r="I2951" s="12" t="str">
        <f>IF(ISBLANK(VLOOKUP($H2951*100+I$2,Feuil2!$A$3:$CQ$931,HLOOKUP(Feuil1!$F2951,Feuil2!$E$1:$DG$2,2,0),0)),"",VLOOKUP($H2951*100+I$2,Feuil2!$A$3:$CQ$931,HLOOKUP(Feuil1!$F2951,Feuil2!$E$1:$DG$2,2,0),0))</f>
        <v/>
      </c>
      <c r="J2951" s="12" t="str">
        <f>IF(ISBLANK(VLOOKUP($H2951*100+J$2,Feuil2!$A$3:$CQ$931,HLOOKUP(Feuil1!$F2951,Feuil2!$E$1:$DG$2,2,0),0)),"",VLOOKUP($H2951*100+J$2,Feuil2!$A$3:$CQ$931,HLOOKUP(Feuil1!$F2951,Feuil2!$E$1:$DG$2,2,0),0))</f>
        <v/>
      </c>
      <c r="K2951" s="12" t="str">
        <f>IF(ISBLANK(VLOOKUP($H2951*100+K$2,Feuil2!$A$3:$CQ$931,HLOOKUP(Feuil1!$F2951,Feuil2!$E$1:$DG$2,2,0),0)),"",VLOOKUP($H2951*100+K$2,Feuil2!$A$3:$CQ$931,HLOOKUP(Feuil1!$F2951,Feuil2!$E$1:$DG$2,2,0),0))</f>
        <v/>
      </c>
      <c r="L2951" s="12" t="str">
        <f>IF(ISBLANK(VLOOKUP($H2951*100+L$2,Feuil2!$A$3:$CQ$931,HLOOKUP(Feuil1!$F2951,Feuil2!$E$1:$DG$2,2,0),0)),"",VLOOKUP($H2951*100+L$2,Feuil2!$A$3:$CQ$931,HLOOKUP(Feuil1!$F2951,Feuil2!$E$1:$DG$2,2,0),0))</f>
        <v/>
      </c>
      <c r="M2951" s="12" t="str">
        <f>IF(ISBLANK(VLOOKUP($H2951*100+M$2,Feuil2!$A$3:$CQ$931,HLOOKUP(Feuil1!$F2951,Feuil2!$E$1:$DG$2,2,0),0)),"",VLOOKUP($H2951*100+M$2,Feuil2!$A$3:$CQ$931,HLOOKUP(Feuil1!$F2951,Feuil2!$E$1:$DG$2,2,0),0))</f>
        <v/>
      </c>
      <c r="N2951" s="12" t="str">
        <f>IF(ISBLANK(VLOOKUP($H2951*100+N$2,Feuil2!$A$3:$CQ$931,HLOOKUP(Feuil1!$F2951,Feuil2!$E$1:$DG$2,2,0),0)),"",VLOOKUP($H2951*100+N$2,Feuil2!$A$3:$CQ$931,HLOOKUP(Feuil1!$F2951,Feuil2!$E$1:$DG$2,2,0),0))</f>
        <v/>
      </c>
      <c r="O2951" s="12" t="str">
        <f>IF(ISBLANK(VLOOKUP($H2951*100+O$2,Feuil2!$A$3:$CQ$931,HLOOKUP(Feuil1!$F2951,Feuil2!$E$1:$DG$2,2,0),0)),"",VLOOKUP($H2951*100+O$2,Feuil2!$A$3:$CQ$931,HLOOKUP(Feuil1!$F2951,Feuil2!$E$1:$DG$2,2,0),0))</f>
        <v/>
      </c>
      <c r="P2951" s="12" t="str">
        <f>IF(ISBLANK(VLOOKUP($H2951*100+P$2,Feuil2!$A$3:$CQ$931,HLOOKUP(Feuil1!$F2951,Feuil2!$E$1:$DG$2,2,0),0)),"",VLOOKUP($H2951*100+P$2,Feuil2!$A$3:$CQ$931,HLOOKUP(Feuil1!$F2951,Feuil2!$E$1:$DG$2,2,0),0))</f>
        <v/>
      </c>
      <c r="Q2951" s="12" t="str">
        <f>IF(ISBLANK(VLOOKUP($H2951*100+Q$2,Feuil2!$A$3:$CQ$931,HLOOKUP(Feuil1!$F2951,Feuil2!$E$1:$DG$2,2,0),0)),"",VLOOKUP($H2951*100+Q$2,Feuil2!$A$3:$CQ$931,HLOOKUP(Feuil1!$F2951,Feuil2!$E$1:$DG$2,2,0),0))</f>
        <v/>
      </c>
      <c r="R2951" s="12" t="str">
        <f>IF(ISBLANK(VLOOKUP($H2951*100+R$2,Feuil2!$A$3:$CQ$931,HLOOKUP(Feuil1!$F2951,Feuil2!$E$1:$DG$2,2,0),0)),"",VLOOKUP($H2951*100+R$2,Feuil2!$A$3:$CQ$931,HLOOKUP(Feuil1!$F2951,Feuil2!$E$1:$DG$2,2,0),0))</f>
        <v/>
      </c>
      <c r="S2951" s="12" t="str">
        <f>IF(ISBLANK(VLOOKUP($H2951*100+S$2,Feuil2!$A$3:$CQ$931,HLOOKUP(Feuil1!$F2951,Feuil2!$E$1:$DG$2,2,0),0)),"",VLOOKUP($H2951*100+S$2,Feuil2!$A$3:$CQ$931,HLOOKUP(Feuil1!$F2951,Feuil2!$E$1:$DG$2,2,0),0))</f>
        <v/>
      </c>
      <c r="T2951" s="12" t="str">
        <f>IF(ISBLANK(VLOOKUP($H2951*100+T$2,Feuil2!$A$3:$CQ$931,HLOOKUP(Feuil1!$F2951,Feuil2!$E$1:$DG$2,2,0),0)),"",VLOOKUP($H2951*100+T$2,Feuil2!$A$3:$CQ$931,HLOOKUP(Feuil1!$F2951,Feuil2!$E$1:$DG$2,2,0),0))</f>
        <v/>
      </c>
      <c r="U2951" s="12"/>
    </row>
    <row r="2952" spans="1:44" x14ac:dyDescent="0.35">
      <c r="A2952" s="10" t="s">
        <v>92</v>
      </c>
      <c r="B2952" s="8" t="s">
        <v>40</v>
      </c>
      <c r="C2952" s="39">
        <v>579500</v>
      </c>
      <c r="D2952" s="39">
        <v>440100</v>
      </c>
      <c r="E2952" s="39">
        <v>312</v>
      </c>
      <c r="F2952" s="10">
        <v>1568</v>
      </c>
      <c r="G2952" s="5" t="s">
        <v>47</v>
      </c>
      <c r="H2952" s="11">
        <v>1947</v>
      </c>
      <c r="I2952" s="12" t="str">
        <f>IF(ISBLANK(VLOOKUP($H2952*100+I$2,Feuil2!$A$3:$CQ$931,HLOOKUP(Feuil1!$F2952,Feuil2!$E$1:$DG$2,2,0),0)),"",VLOOKUP($H2952*100+I$2,Feuil2!$A$3:$CQ$931,HLOOKUP(Feuil1!$F2952,Feuil2!$E$1:$DG$2,2,0),0))</f>
        <v/>
      </c>
      <c r="J2952" s="12" t="str">
        <f>IF(ISBLANK(VLOOKUP($H2952*100+J$2,Feuil2!$A$3:$CQ$931,HLOOKUP(Feuil1!$F2952,Feuil2!$E$1:$DG$2,2,0),0)),"",VLOOKUP($H2952*100+J$2,Feuil2!$A$3:$CQ$931,HLOOKUP(Feuil1!$F2952,Feuil2!$E$1:$DG$2,2,0),0))</f>
        <v/>
      </c>
      <c r="K2952" s="12" t="str">
        <f>IF(ISBLANK(VLOOKUP($H2952*100+K$2,Feuil2!$A$3:$CQ$931,HLOOKUP(Feuil1!$F2952,Feuil2!$E$1:$DG$2,2,0),0)),"",VLOOKUP($H2952*100+K$2,Feuil2!$A$3:$CQ$931,HLOOKUP(Feuil1!$F2952,Feuil2!$E$1:$DG$2,2,0),0))</f>
        <v/>
      </c>
      <c r="L2952" s="12" t="str">
        <f>IF(ISBLANK(VLOOKUP($H2952*100+L$2,Feuil2!$A$3:$CQ$931,HLOOKUP(Feuil1!$F2952,Feuil2!$E$1:$DG$2,2,0),0)),"",VLOOKUP($H2952*100+L$2,Feuil2!$A$3:$CQ$931,HLOOKUP(Feuil1!$F2952,Feuil2!$E$1:$DG$2,2,0),0))</f>
        <v/>
      </c>
      <c r="M2952" s="12" t="str">
        <f>IF(ISBLANK(VLOOKUP($H2952*100+M$2,Feuil2!$A$3:$CQ$931,HLOOKUP(Feuil1!$F2952,Feuil2!$E$1:$DG$2,2,0),0)),"",VLOOKUP($H2952*100+M$2,Feuil2!$A$3:$CQ$931,HLOOKUP(Feuil1!$F2952,Feuil2!$E$1:$DG$2,2,0),0))</f>
        <v/>
      </c>
      <c r="N2952" s="12" t="str">
        <f>IF(ISBLANK(VLOOKUP($H2952*100+N$2,Feuil2!$A$3:$CQ$931,HLOOKUP(Feuil1!$F2952,Feuil2!$E$1:$DG$2,2,0),0)),"",VLOOKUP($H2952*100+N$2,Feuil2!$A$3:$CQ$931,HLOOKUP(Feuil1!$F2952,Feuil2!$E$1:$DG$2,2,0),0))</f>
        <v/>
      </c>
      <c r="O2952" s="12" t="str">
        <f>IF(ISBLANK(VLOOKUP($H2952*100+O$2,Feuil2!$A$3:$CQ$931,HLOOKUP(Feuil1!$F2952,Feuil2!$E$1:$DG$2,2,0),0)),"",VLOOKUP($H2952*100+O$2,Feuil2!$A$3:$CQ$931,HLOOKUP(Feuil1!$F2952,Feuil2!$E$1:$DG$2,2,0),0))</f>
        <v/>
      </c>
      <c r="P2952" s="12" t="str">
        <f>IF(ISBLANK(VLOOKUP($H2952*100+P$2,Feuil2!$A$3:$CQ$931,HLOOKUP(Feuil1!$F2952,Feuil2!$E$1:$DG$2,2,0),0)),"",VLOOKUP($H2952*100+P$2,Feuil2!$A$3:$CQ$931,HLOOKUP(Feuil1!$F2952,Feuil2!$E$1:$DG$2,2,0),0))</f>
        <v/>
      </c>
      <c r="Q2952" s="12" t="str">
        <f>IF(ISBLANK(VLOOKUP($H2952*100+Q$2,Feuil2!$A$3:$CQ$931,HLOOKUP(Feuil1!$F2952,Feuil2!$E$1:$DG$2,2,0),0)),"",VLOOKUP($H2952*100+Q$2,Feuil2!$A$3:$CQ$931,HLOOKUP(Feuil1!$F2952,Feuil2!$E$1:$DG$2,2,0),0))</f>
        <v/>
      </c>
      <c r="R2952" s="12" t="str">
        <f>IF(ISBLANK(VLOOKUP($H2952*100+R$2,Feuil2!$A$3:$CQ$931,HLOOKUP(Feuil1!$F2952,Feuil2!$E$1:$DG$2,2,0),0)),"",VLOOKUP($H2952*100+R$2,Feuil2!$A$3:$CQ$931,HLOOKUP(Feuil1!$F2952,Feuil2!$E$1:$DG$2,2,0),0))</f>
        <v/>
      </c>
      <c r="S2952" s="12" t="str">
        <f>IF(ISBLANK(VLOOKUP($H2952*100+S$2,Feuil2!$A$3:$CQ$931,HLOOKUP(Feuil1!$F2952,Feuil2!$E$1:$DG$2,2,0),0)),"",VLOOKUP($H2952*100+S$2,Feuil2!$A$3:$CQ$931,HLOOKUP(Feuil1!$F2952,Feuil2!$E$1:$DG$2,2,0),0))</f>
        <v/>
      </c>
      <c r="T2952" s="12" t="str">
        <f>IF(ISBLANK(VLOOKUP($H2952*100+T$2,Feuil2!$A$3:$CQ$931,HLOOKUP(Feuil1!$F2952,Feuil2!$E$1:$DG$2,2,0),0)),"",VLOOKUP($H2952*100+T$2,Feuil2!$A$3:$CQ$931,HLOOKUP(Feuil1!$F2952,Feuil2!$E$1:$DG$2,2,0),0))</f>
        <v/>
      </c>
      <c r="U2952" s="12"/>
    </row>
    <row r="2953" spans="1:44" x14ac:dyDescent="0.35">
      <c r="A2953" s="10" t="s">
        <v>92</v>
      </c>
      <c r="B2953" s="8" t="s">
        <v>40</v>
      </c>
      <c r="C2953" s="39">
        <v>579500</v>
      </c>
      <c r="D2953" s="39">
        <v>440100</v>
      </c>
      <c r="E2953" s="39">
        <v>312</v>
      </c>
      <c r="F2953" s="10">
        <v>1568</v>
      </c>
      <c r="G2953" s="5" t="s">
        <v>47</v>
      </c>
      <c r="H2953" s="11">
        <v>1948</v>
      </c>
      <c r="I2953" s="12" t="str">
        <f>IF(ISBLANK(VLOOKUP($H2953*100+I$2,Feuil2!$A$3:$CQ$931,HLOOKUP(Feuil1!$F2953,Feuil2!$E$1:$DG$2,2,0),0)),"",VLOOKUP($H2953*100+I$2,Feuil2!$A$3:$CQ$931,HLOOKUP(Feuil1!$F2953,Feuil2!$E$1:$DG$2,2,0),0))</f>
        <v/>
      </c>
      <c r="J2953" s="12" t="str">
        <f>IF(ISBLANK(VLOOKUP($H2953*100+J$2,Feuil2!$A$3:$CQ$931,HLOOKUP(Feuil1!$F2953,Feuil2!$E$1:$DG$2,2,0),0)),"",VLOOKUP($H2953*100+J$2,Feuil2!$A$3:$CQ$931,HLOOKUP(Feuil1!$F2953,Feuil2!$E$1:$DG$2,2,0),0))</f>
        <v/>
      </c>
      <c r="K2953" s="12" t="str">
        <f>IF(ISBLANK(VLOOKUP($H2953*100+K$2,Feuil2!$A$3:$CQ$931,HLOOKUP(Feuil1!$F2953,Feuil2!$E$1:$DG$2,2,0),0)),"",VLOOKUP($H2953*100+K$2,Feuil2!$A$3:$CQ$931,HLOOKUP(Feuil1!$F2953,Feuil2!$E$1:$DG$2,2,0),0))</f>
        <v/>
      </c>
      <c r="L2953" s="12" t="str">
        <f>IF(ISBLANK(VLOOKUP($H2953*100+L$2,Feuil2!$A$3:$CQ$931,HLOOKUP(Feuil1!$F2953,Feuil2!$E$1:$DG$2,2,0),0)),"",VLOOKUP($H2953*100+L$2,Feuil2!$A$3:$CQ$931,HLOOKUP(Feuil1!$F2953,Feuil2!$E$1:$DG$2,2,0),0))</f>
        <v/>
      </c>
      <c r="M2953" s="12" t="str">
        <f>IF(ISBLANK(VLOOKUP($H2953*100+M$2,Feuil2!$A$3:$CQ$931,HLOOKUP(Feuil1!$F2953,Feuil2!$E$1:$DG$2,2,0),0)),"",VLOOKUP($H2953*100+M$2,Feuil2!$A$3:$CQ$931,HLOOKUP(Feuil1!$F2953,Feuil2!$E$1:$DG$2,2,0),0))</f>
        <v/>
      </c>
      <c r="N2953" s="12" t="str">
        <f>IF(ISBLANK(VLOOKUP($H2953*100+N$2,Feuil2!$A$3:$CQ$931,HLOOKUP(Feuil1!$F2953,Feuil2!$E$1:$DG$2,2,0),0)),"",VLOOKUP($H2953*100+N$2,Feuil2!$A$3:$CQ$931,HLOOKUP(Feuil1!$F2953,Feuil2!$E$1:$DG$2,2,0),0))</f>
        <v/>
      </c>
      <c r="O2953" s="12" t="str">
        <f>IF(ISBLANK(VLOOKUP($H2953*100+O$2,Feuil2!$A$3:$CQ$931,HLOOKUP(Feuil1!$F2953,Feuil2!$E$1:$DG$2,2,0),0)),"",VLOOKUP($H2953*100+O$2,Feuil2!$A$3:$CQ$931,HLOOKUP(Feuil1!$F2953,Feuil2!$E$1:$DG$2,2,0),0))</f>
        <v/>
      </c>
      <c r="P2953" s="12" t="str">
        <f>IF(ISBLANK(VLOOKUP($H2953*100+P$2,Feuil2!$A$3:$CQ$931,HLOOKUP(Feuil1!$F2953,Feuil2!$E$1:$DG$2,2,0),0)),"",VLOOKUP($H2953*100+P$2,Feuil2!$A$3:$CQ$931,HLOOKUP(Feuil1!$F2953,Feuil2!$E$1:$DG$2,2,0),0))</f>
        <v/>
      </c>
      <c r="Q2953" s="12" t="str">
        <f>IF(ISBLANK(VLOOKUP($H2953*100+Q$2,Feuil2!$A$3:$CQ$931,HLOOKUP(Feuil1!$F2953,Feuil2!$E$1:$DG$2,2,0),0)),"",VLOOKUP($H2953*100+Q$2,Feuil2!$A$3:$CQ$931,HLOOKUP(Feuil1!$F2953,Feuil2!$E$1:$DG$2,2,0),0))</f>
        <v/>
      </c>
      <c r="R2953" s="12" t="str">
        <f>IF(ISBLANK(VLOOKUP($H2953*100+R$2,Feuil2!$A$3:$CQ$931,HLOOKUP(Feuil1!$F2953,Feuil2!$E$1:$DG$2,2,0),0)),"",VLOOKUP($H2953*100+R$2,Feuil2!$A$3:$CQ$931,HLOOKUP(Feuil1!$F2953,Feuil2!$E$1:$DG$2,2,0),0))</f>
        <v/>
      </c>
      <c r="S2953" s="12" t="str">
        <f>IF(ISBLANK(VLOOKUP($H2953*100+S$2,Feuil2!$A$3:$CQ$931,HLOOKUP(Feuil1!$F2953,Feuil2!$E$1:$DG$2,2,0),0)),"",VLOOKUP($H2953*100+S$2,Feuil2!$A$3:$CQ$931,HLOOKUP(Feuil1!$F2953,Feuil2!$E$1:$DG$2,2,0),0))</f>
        <v/>
      </c>
      <c r="T2953" s="12" t="str">
        <f>IF(ISBLANK(VLOOKUP($H2953*100+T$2,Feuil2!$A$3:$CQ$931,HLOOKUP(Feuil1!$F2953,Feuil2!$E$1:$DG$2,2,0),0)),"",VLOOKUP($H2953*100+T$2,Feuil2!$A$3:$CQ$931,HLOOKUP(Feuil1!$F2953,Feuil2!$E$1:$DG$2,2,0),0))</f>
        <v/>
      </c>
      <c r="U2953" s="12"/>
    </row>
    <row r="2954" spans="1:44" x14ac:dyDescent="0.35">
      <c r="A2954" s="10" t="s">
        <v>92</v>
      </c>
      <c r="B2954" s="8" t="s">
        <v>40</v>
      </c>
      <c r="C2954" s="39">
        <v>579500</v>
      </c>
      <c r="D2954" s="39">
        <v>440100</v>
      </c>
      <c r="E2954" s="39">
        <v>312</v>
      </c>
      <c r="F2954" s="10">
        <v>1568</v>
      </c>
      <c r="G2954" s="5" t="s">
        <v>47</v>
      </c>
      <c r="H2954" s="11">
        <v>1949</v>
      </c>
      <c r="I2954" s="12" t="str">
        <f>IF(ISBLANK(VLOOKUP($H2954*100+I$2,Feuil2!$A$3:$CQ$931,HLOOKUP(Feuil1!$F2954,Feuil2!$E$1:$DG$2,2,0),0)),"",VLOOKUP($H2954*100+I$2,Feuil2!$A$3:$CQ$931,HLOOKUP(Feuil1!$F2954,Feuil2!$E$1:$DG$2,2,0),0))</f>
        <v/>
      </c>
      <c r="J2954" s="12" t="str">
        <f>IF(ISBLANK(VLOOKUP($H2954*100+J$2,Feuil2!$A$3:$CQ$931,HLOOKUP(Feuil1!$F2954,Feuil2!$E$1:$DG$2,2,0),0)),"",VLOOKUP($H2954*100+J$2,Feuil2!$A$3:$CQ$931,HLOOKUP(Feuil1!$F2954,Feuil2!$E$1:$DG$2,2,0),0))</f>
        <v/>
      </c>
      <c r="K2954" s="12" t="str">
        <f>IF(ISBLANK(VLOOKUP($H2954*100+K$2,Feuil2!$A$3:$CQ$931,HLOOKUP(Feuil1!$F2954,Feuil2!$E$1:$DG$2,2,0),0)),"",VLOOKUP($H2954*100+K$2,Feuil2!$A$3:$CQ$931,HLOOKUP(Feuil1!$F2954,Feuil2!$E$1:$DG$2,2,0),0))</f>
        <v/>
      </c>
      <c r="L2954" s="12" t="str">
        <f>IF(ISBLANK(VLOOKUP($H2954*100+L$2,Feuil2!$A$3:$CQ$931,HLOOKUP(Feuil1!$F2954,Feuil2!$E$1:$DG$2,2,0),0)),"",VLOOKUP($H2954*100+L$2,Feuil2!$A$3:$CQ$931,HLOOKUP(Feuil1!$F2954,Feuil2!$E$1:$DG$2,2,0),0))</f>
        <v/>
      </c>
      <c r="M2954" s="12" t="str">
        <f>IF(ISBLANK(VLOOKUP($H2954*100+M$2,Feuil2!$A$3:$CQ$931,HLOOKUP(Feuil1!$F2954,Feuil2!$E$1:$DG$2,2,0),0)),"",VLOOKUP($H2954*100+M$2,Feuil2!$A$3:$CQ$931,HLOOKUP(Feuil1!$F2954,Feuil2!$E$1:$DG$2,2,0),0))</f>
        <v/>
      </c>
      <c r="N2954" s="12" t="str">
        <f>IF(ISBLANK(VLOOKUP($H2954*100+N$2,Feuil2!$A$3:$CQ$931,HLOOKUP(Feuil1!$F2954,Feuil2!$E$1:$DG$2,2,0),0)),"",VLOOKUP($H2954*100+N$2,Feuil2!$A$3:$CQ$931,HLOOKUP(Feuil1!$F2954,Feuil2!$E$1:$DG$2,2,0),0))</f>
        <v/>
      </c>
      <c r="O2954" s="12" t="str">
        <f>IF(ISBLANK(VLOOKUP($H2954*100+O$2,Feuil2!$A$3:$CQ$931,HLOOKUP(Feuil1!$F2954,Feuil2!$E$1:$DG$2,2,0),0)),"",VLOOKUP($H2954*100+O$2,Feuil2!$A$3:$CQ$931,HLOOKUP(Feuil1!$F2954,Feuil2!$E$1:$DG$2,2,0),0))</f>
        <v/>
      </c>
      <c r="P2954" s="12" t="str">
        <f>IF(ISBLANK(VLOOKUP($H2954*100+P$2,Feuil2!$A$3:$CQ$931,HLOOKUP(Feuil1!$F2954,Feuil2!$E$1:$DG$2,2,0),0)),"",VLOOKUP($H2954*100+P$2,Feuil2!$A$3:$CQ$931,HLOOKUP(Feuil1!$F2954,Feuil2!$E$1:$DG$2,2,0),0))</f>
        <v/>
      </c>
      <c r="Q2954" s="12" t="str">
        <f>IF(ISBLANK(VLOOKUP($H2954*100+Q$2,Feuil2!$A$3:$CQ$931,HLOOKUP(Feuil1!$F2954,Feuil2!$E$1:$DG$2,2,0),0)),"",VLOOKUP($H2954*100+Q$2,Feuil2!$A$3:$CQ$931,HLOOKUP(Feuil1!$F2954,Feuil2!$E$1:$DG$2,2,0),0))</f>
        <v/>
      </c>
      <c r="R2954" s="12" t="str">
        <f>IF(ISBLANK(VLOOKUP($H2954*100+R$2,Feuil2!$A$3:$CQ$931,HLOOKUP(Feuil1!$F2954,Feuil2!$E$1:$DG$2,2,0),0)),"",VLOOKUP($H2954*100+R$2,Feuil2!$A$3:$CQ$931,HLOOKUP(Feuil1!$F2954,Feuil2!$E$1:$DG$2,2,0),0))</f>
        <v/>
      </c>
      <c r="S2954" s="12" t="str">
        <f>IF(ISBLANK(VLOOKUP($H2954*100+S$2,Feuil2!$A$3:$CQ$931,HLOOKUP(Feuil1!$F2954,Feuil2!$E$1:$DG$2,2,0),0)),"",VLOOKUP($H2954*100+S$2,Feuil2!$A$3:$CQ$931,HLOOKUP(Feuil1!$F2954,Feuil2!$E$1:$DG$2,2,0),0))</f>
        <v/>
      </c>
      <c r="T2954" s="12" t="str">
        <f>IF(ISBLANK(VLOOKUP($H2954*100+T$2,Feuil2!$A$3:$CQ$931,HLOOKUP(Feuil1!$F2954,Feuil2!$E$1:$DG$2,2,0),0)),"",VLOOKUP($H2954*100+T$2,Feuil2!$A$3:$CQ$931,HLOOKUP(Feuil1!$F2954,Feuil2!$E$1:$DG$2,2,0),0))</f>
        <v/>
      </c>
      <c r="U2954" s="12"/>
    </row>
    <row r="2955" spans="1:44" x14ac:dyDescent="0.35">
      <c r="A2955" s="10" t="s">
        <v>92</v>
      </c>
      <c r="B2955" s="8" t="s">
        <v>40</v>
      </c>
      <c r="C2955" s="39">
        <v>579500</v>
      </c>
      <c r="D2955" s="39">
        <v>440100</v>
      </c>
      <c r="E2955" s="39">
        <v>312</v>
      </c>
      <c r="F2955" s="10">
        <v>1568</v>
      </c>
      <c r="G2955" s="5" t="s">
        <v>47</v>
      </c>
      <c r="H2955" s="11">
        <v>1950</v>
      </c>
      <c r="I2955" s="12" t="str">
        <f>IF(ISBLANK(VLOOKUP($H2955*100+I$2,Feuil2!$A$3:$CQ$931,HLOOKUP(Feuil1!$F2955,Feuil2!$E$1:$DG$2,2,0),0)),"",VLOOKUP($H2955*100+I$2,Feuil2!$A$3:$CQ$931,HLOOKUP(Feuil1!$F2955,Feuil2!$E$1:$DG$2,2,0),0))</f>
        <v/>
      </c>
      <c r="J2955" s="12" t="str">
        <f>IF(ISBLANK(VLOOKUP($H2955*100+J$2,Feuil2!$A$3:$CQ$931,HLOOKUP(Feuil1!$F2955,Feuil2!$E$1:$DG$2,2,0),0)),"",VLOOKUP($H2955*100+J$2,Feuil2!$A$3:$CQ$931,HLOOKUP(Feuil1!$F2955,Feuil2!$E$1:$DG$2,2,0),0))</f>
        <v/>
      </c>
      <c r="K2955" s="12" t="str">
        <f>IF(ISBLANK(VLOOKUP($H2955*100+K$2,Feuil2!$A$3:$CQ$931,HLOOKUP(Feuil1!$F2955,Feuil2!$E$1:$DG$2,2,0),0)),"",VLOOKUP($H2955*100+K$2,Feuil2!$A$3:$CQ$931,HLOOKUP(Feuil1!$F2955,Feuil2!$E$1:$DG$2,2,0),0))</f>
        <v/>
      </c>
      <c r="L2955" s="12" t="str">
        <f>IF(ISBLANK(VLOOKUP($H2955*100+L$2,Feuil2!$A$3:$CQ$931,HLOOKUP(Feuil1!$F2955,Feuil2!$E$1:$DG$2,2,0),0)),"",VLOOKUP($H2955*100+L$2,Feuil2!$A$3:$CQ$931,HLOOKUP(Feuil1!$F2955,Feuil2!$E$1:$DG$2,2,0),0))</f>
        <v/>
      </c>
      <c r="M2955" s="12" t="str">
        <f>IF(ISBLANK(VLOOKUP($H2955*100+M$2,Feuil2!$A$3:$CQ$931,HLOOKUP(Feuil1!$F2955,Feuil2!$E$1:$DG$2,2,0),0)),"",VLOOKUP($H2955*100+M$2,Feuil2!$A$3:$CQ$931,HLOOKUP(Feuil1!$F2955,Feuil2!$E$1:$DG$2,2,0),0))</f>
        <v/>
      </c>
      <c r="N2955" s="12" t="str">
        <f>IF(ISBLANK(VLOOKUP($H2955*100+N$2,Feuil2!$A$3:$CQ$931,HLOOKUP(Feuil1!$F2955,Feuil2!$E$1:$DG$2,2,0),0)),"",VLOOKUP($H2955*100+N$2,Feuil2!$A$3:$CQ$931,HLOOKUP(Feuil1!$F2955,Feuil2!$E$1:$DG$2,2,0),0))</f>
        <v/>
      </c>
      <c r="O2955" s="12" t="str">
        <f>IF(ISBLANK(VLOOKUP($H2955*100+O$2,Feuil2!$A$3:$CQ$931,HLOOKUP(Feuil1!$F2955,Feuil2!$E$1:$DG$2,2,0),0)),"",VLOOKUP($H2955*100+O$2,Feuil2!$A$3:$CQ$931,HLOOKUP(Feuil1!$F2955,Feuil2!$E$1:$DG$2,2,0),0))</f>
        <v/>
      </c>
      <c r="P2955" s="12" t="str">
        <f>IF(ISBLANK(VLOOKUP($H2955*100+P$2,Feuil2!$A$3:$CQ$931,HLOOKUP(Feuil1!$F2955,Feuil2!$E$1:$DG$2,2,0),0)),"",VLOOKUP($H2955*100+P$2,Feuil2!$A$3:$CQ$931,HLOOKUP(Feuil1!$F2955,Feuil2!$E$1:$DG$2,2,0),0))</f>
        <v/>
      </c>
      <c r="Q2955" s="12" t="str">
        <f>IF(ISBLANK(VLOOKUP($H2955*100+Q$2,Feuil2!$A$3:$CQ$931,HLOOKUP(Feuil1!$F2955,Feuil2!$E$1:$DG$2,2,0),0)),"",VLOOKUP($H2955*100+Q$2,Feuil2!$A$3:$CQ$931,HLOOKUP(Feuil1!$F2955,Feuil2!$E$1:$DG$2,2,0),0))</f>
        <v/>
      </c>
      <c r="R2955" s="12" t="str">
        <f>IF(ISBLANK(VLOOKUP($H2955*100+R$2,Feuil2!$A$3:$CQ$931,HLOOKUP(Feuil1!$F2955,Feuil2!$E$1:$DG$2,2,0),0)),"",VLOOKUP($H2955*100+R$2,Feuil2!$A$3:$CQ$931,HLOOKUP(Feuil1!$F2955,Feuil2!$E$1:$DG$2,2,0),0))</f>
        <v/>
      </c>
      <c r="S2955" s="12" t="str">
        <f>IF(ISBLANK(VLOOKUP($H2955*100+S$2,Feuil2!$A$3:$CQ$931,HLOOKUP(Feuil1!$F2955,Feuil2!$E$1:$DG$2,2,0),0)),"",VLOOKUP($H2955*100+S$2,Feuil2!$A$3:$CQ$931,HLOOKUP(Feuil1!$F2955,Feuil2!$E$1:$DG$2,2,0),0))</f>
        <v/>
      </c>
      <c r="T2955" s="12" t="str">
        <f>IF(ISBLANK(VLOOKUP($H2955*100+T$2,Feuil2!$A$3:$CQ$931,HLOOKUP(Feuil1!$F2955,Feuil2!$E$1:$DG$2,2,0),0)),"",VLOOKUP($H2955*100+T$2,Feuil2!$A$3:$CQ$931,HLOOKUP(Feuil1!$F2955,Feuil2!$E$1:$DG$2,2,0),0))</f>
        <v/>
      </c>
      <c r="U2955" s="12"/>
    </row>
    <row r="2956" spans="1:44" x14ac:dyDescent="0.35">
      <c r="A2956" s="10" t="s">
        <v>92</v>
      </c>
      <c r="B2956" s="8" t="s">
        <v>40</v>
      </c>
      <c r="C2956" s="39">
        <v>579500</v>
      </c>
      <c r="D2956" s="39">
        <v>440100</v>
      </c>
      <c r="E2956" s="39">
        <v>312</v>
      </c>
      <c r="F2956" s="10">
        <v>1568</v>
      </c>
      <c r="G2956" s="5" t="s">
        <v>47</v>
      </c>
      <c r="H2956" s="11">
        <v>1951</v>
      </c>
      <c r="I2956" s="12" t="str">
        <f>IF(ISBLANK(VLOOKUP($H2956*100+I$2,Feuil2!$A$3:$CQ$931,HLOOKUP(Feuil1!$F2956,Feuil2!$E$1:$DG$2,2,0),0)),"",VLOOKUP($H2956*100+I$2,Feuil2!$A$3:$CQ$931,HLOOKUP(Feuil1!$F2956,Feuil2!$E$1:$DG$2,2,0),0))</f>
        <v/>
      </c>
      <c r="J2956" s="12" t="str">
        <f>IF(ISBLANK(VLOOKUP($H2956*100+J$2,Feuil2!$A$3:$CQ$931,HLOOKUP(Feuil1!$F2956,Feuil2!$E$1:$DG$2,2,0),0)),"",VLOOKUP($H2956*100+J$2,Feuil2!$A$3:$CQ$931,HLOOKUP(Feuil1!$F2956,Feuil2!$E$1:$DG$2,2,0),0))</f>
        <v/>
      </c>
      <c r="K2956" s="12" t="str">
        <f>IF(ISBLANK(VLOOKUP($H2956*100+K$2,Feuil2!$A$3:$CQ$931,HLOOKUP(Feuil1!$F2956,Feuil2!$E$1:$DG$2,2,0),0)),"",VLOOKUP($H2956*100+K$2,Feuil2!$A$3:$CQ$931,HLOOKUP(Feuil1!$F2956,Feuil2!$E$1:$DG$2,2,0),0))</f>
        <v/>
      </c>
      <c r="L2956" s="12" t="str">
        <f>IF(ISBLANK(VLOOKUP($H2956*100+L$2,Feuil2!$A$3:$CQ$931,HLOOKUP(Feuil1!$F2956,Feuil2!$E$1:$DG$2,2,0),0)),"",VLOOKUP($H2956*100+L$2,Feuil2!$A$3:$CQ$931,HLOOKUP(Feuil1!$F2956,Feuil2!$E$1:$DG$2,2,0),0))</f>
        <v/>
      </c>
      <c r="M2956" s="12" t="str">
        <f>IF(ISBLANK(VLOOKUP($H2956*100+M$2,Feuil2!$A$3:$CQ$931,HLOOKUP(Feuil1!$F2956,Feuil2!$E$1:$DG$2,2,0),0)),"",VLOOKUP($H2956*100+M$2,Feuil2!$A$3:$CQ$931,HLOOKUP(Feuil1!$F2956,Feuil2!$E$1:$DG$2,2,0),0))</f>
        <v/>
      </c>
      <c r="N2956" s="12" t="str">
        <f>IF(ISBLANK(VLOOKUP($H2956*100+N$2,Feuil2!$A$3:$CQ$931,HLOOKUP(Feuil1!$F2956,Feuil2!$E$1:$DG$2,2,0),0)),"",VLOOKUP($H2956*100+N$2,Feuil2!$A$3:$CQ$931,HLOOKUP(Feuil1!$F2956,Feuil2!$E$1:$DG$2,2,0),0))</f>
        <v/>
      </c>
      <c r="O2956" s="12" t="str">
        <f>IF(ISBLANK(VLOOKUP($H2956*100+O$2,Feuil2!$A$3:$CQ$931,HLOOKUP(Feuil1!$F2956,Feuil2!$E$1:$DG$2,2,0),0)),"",VLOOKUP($H2956*100+O$2,Feuil2!$A$3:$CQ$931,HLOOKUP(Feuil1!$F2956,Feuil2!$E$1:$DG$2,2,0),0))</f>
        <v/>
      </c>
      <c r="P2956" s="12" t="str">
        <f>IF(ISBLANK(VLOOKUP($H2956*100+P$2,Feuil2!$A$3:$CQ$931,HLOOKUP(Feuil1!$F2956,Feuil2!$E$1:$DG$2,2,0),0)),"",VLOOKUP($H2956*100+P$2,Feuil2!$A$3:$CQ$931,HLOOKUP(Feuil1!$F2956,Feuil2!$E$1:$DG$2,2,0),0))</f>
        <v/>
      </c>
      <c r="Q2956" s="12" t="str">
        <f>IF(ISBLANK(VLOOKUP($H2956*100+Q$2,Feuil2!$A$3:$CQ$931,HLOOKUP(Feuil1!$F2956,Feuil2!$E$1:$DG$2,2,0),0)),"",VLOOKUP($H2956*100+Q$2,Feuil2!$A$3:$CQ$931,HLOOKUP(Feuil1!$F2956,Feuil2!$E$1:$DG$2,2,0),0))</f>
        <v/>
      </c>
      <c r="R2956" s="12" t="str">
        <f>IF(ISBLANK(VLOOKUP($H2956*100+R$2,Feuil2!$A$3:$CQ$931,HLOOKUP(Feuil1!$F2956,Feuil2!$E$1:$DG$2,2,0),0)),"",VLOOKUP($H2956*100+R$2,Feuil2!$A$3:$CQ$931,HLOOKUP(Feuil1!$F2956,Feuil2!$E$1:$DG$2,2,0),0))</f>
        <v/>
      </c>
      <c r="S2956" s="12" t="str">
        <f>IF(ISBLANK(VLOOKUP($H2956*100+S$2,Feuil2!$A$3:$CQ$931,HLOOKUP(Feuil1!$F2956,Feuil2!$E$1:$DG$2,2,0),0)),"",VLOOKUP($H2956*100+S$2,Feuil2!$A$3:$CQ$931,HLOOKUP(Feuil1!$F2956,Feuil2!$E$1:$DG$2,2,0),0))</f>
        <v/>
      </c>
      <c r="T2956" s="12" t="str">
        <f>IF(ISBLANK(VLOOKUP($H2956*100+T$2,Feuil2!$A$3:$CQ$931,HLOOKUP(Feuil1!$F2956,Feuil2!$E$1:$DG$2,2,0),0)),"",VLOOKUP($H2956*100+T$2,Feuil2!$A$3:$CQ$931,HLOOKUP(Feuil1!$F2956,Feuil2!$E$1:$DG$2,2,0),0))</f>
        <v/>
      </c>
      <c r="U2956" s="12"/>
    </row>
    <row r="2957" spans="1:44" x14ac:dyDescent="0.35">
      <c r="A2957" s="10" t="s">
        <v>92</v>
      </c>
      <c r="B2957" s="8" t="s">
        <v>40</v>
      </c>
      <c r="C2957" s="39">
        <v>579500</v>
      </c>
      <c r="D2957" s="39">
        <v>440100</v>
      </c>
      <c r="E2957" s="39">
        <v>312</v>
      </c>
      <c r="F2957" s="10">
        <v>1568</v>
      </c>
      <c r="G2957" s="5" t="s">
        <v>47</v>
      </c>
      <c r="H2957" s="11">
        <v>1952</v>
      </c>
      <c r="I2957" s="12" t="str">
        <f>IF(ISBLANK(VLOOKUP($H2957*100+I$2,Feuil2!$A$3:$CQ$931,HLOOKUP(Feuil1!$F2957,Feuil2!$E$1:$DG$2,2,0),0)),"",VLOOKUP($H2957*100+I$2,Feuil2!$A$3:$CQ$931,HLOOKUP(Feuil1!$F2957,Feuil2!$E$1:$DG$2,2,0),0))</f>
        <v/>
      </c>
      <c r="J2957" s="12" t="str">
        <f>IF(ISBLANK(VLOOKUP($H2957*100+J$2,Feuil2!$A$3:$CQ$931,HLOOKUP(Feuil1!$F2957,Feuil2!$E$1:$DG$2,2,0),0)),"",VLOOKUP($H2957*100+J$2,Feuil2!$A$3:$CQ$931,HLOOKUP(Feuil1!$F2957,Feuil2!$E$1:$DG$2,2,0),0))</f>
        <v/>
      </c>
      <c r="K2957" s="12" t="str">
        <f>IF(ISBLANK(VLOOKUP($H2957*100+K$2,Feuil2!$A$3:$CQ$931,HLOOKUP(Feuil1!$F2957,Feuil2!$E$1:$DG$2,2,0),0)),"",VLOOKUP($H2957*100+K$2,Feuil2!$A$3:$CQ$931,HLOOKUP(Feuil1!$F2957,Feuil2!$E$1:$DG$2,2,0),0))</f>
        <v/>
      </c>
      <c r="L2957" s="12" t="str">
        <f>IF(ISBLANK(VLOOKUP($H2957*100+L$2,Feuil2!$A$3:$CQ$931,HLOOKUP(Feuil1!$F2957,Feuil2!$E$1:$DG$2,2,0),0)),"",VLOOKUP($H2957*100+L$2,Feuil2!$A$3:$CQ$931,HLOOKUP(Feuil1!$F2957,Feuil2!$E$1:$DG$2,2,0),0))</f>
        <v/>
      </c>
      <c r="M2957" s="12" t="str">
        <f>IF(ISBLANK(VLOOKUP($H2957*100+M$2,Feuil2!$A$3:$CQ$931,HLOOKUP(Feuil1!$F2957,Feuil2!$E$1:$DG$2,2,0),0)),"",VLOOKUP($H2957*100+M$2,Feuil2!$A$3:$CQ$931,HLOOKUP(Feuil1!$F2957,Feuil2!$E$1:$DG$2,2,0),0))</f>
        <v/>
      </c>
      <c r="N2957" s="12" t="str">
        <f>IF(ISBLANK(VLOOKUP($H2957*100+N$2,Feuil2!$A$3:$CQ$931,HLOOKUP(Feuil1!$F2957,Feuil2!$E$1:$DG$2,2,0),0)),"",VLOOKUP($H2957*100+N$2,Feuil2!$A$3:$CQ$931,HLOOKUP(Feuil1!$F2957,Feuil2!$E$1:$DG$2,2,0),0))</f>
        <v/>
      </c>
      <c r="O2957" s="12" t="str">
        <f>IF(ISBLANK(VLOOKUP($H2957*100+O$2,Feuil2!$A$3:$CQ$931,HLOOKUP(Feuil1!$F2957,Feuil2!$E$1:$DG$2,2,0),0)),"",VLOOKUP($H2957*100+O$2,Feuil2!$A$3:$CQ$931,HLOOKUP(Feuil1!$F2957,Feuil2!$E$1:$DG$2,2,0),0))</f>
        <v/>
      </c>
      <c r="P2957" s="12" t="str">
        <f>IF(ISBLANK(VLOOKUP($H2957*100+P$2,Feuil2!$A$3:$CQ$931,HLOOKUP(Feuil1!$F2957,Feuil2!$E$1:$DG$2,2,0),0)),"",VLOOKUP($H2957*100+P$2,Feuil2!$A$3:$CQ$931,HLOOKUP(Feuil1!$F2957,Feuil2!$E$1:$DG$2,2,0),0))</f>
        <v/>
      </c>
      <c r="Q2957" s="12" t="str">
        <f>IF(ISBLANK(VLOOKUP($H2957*100+Q$2,Feuil2!$A$3:$CQ$931,HLOOKUP(Feuil1!$F2957,Feuil2!$E$1:$DG$2,2,0),0)),"",VLOOKUP($H2957*100+Q$2,Feuil2!$A$3:$CQ$931,HLOOKUP(Feuil1!$F2957,Feuil2!$E$1:$DG$2,2,0),0))</f>
        <v/>
      </c>
      <c r="R2957" s="12" t="str">
        <f>IF(ISBLANK(VLOOKUP($H2957*100+R$2,Feuil2!$A$3:$CQ$931,HLOOKUP(Feuil1!$F2957,Feuil2!$E$1:$DG$2,2,0),0)),"",VLOOKUP($H2957*100+R$2,Feuil2!$A$3:$CQ$931,HLOOKUP(Feuil1!$F2957,Feuil2!$E$1:$DG$2,2,0),0))</f>
        <v/>
      </c>
      <c r="S2957" s="12" t="str">
        <f>IF(ISBLANK(VLOOKUP($H2957*100+S$2,Feuil2!$A$3:$CQ$931,HLOOKUP(Feuil1!$F2957,Feuil2!$E$1:$DG$2,2,0),0)),"",VLOOKUP($H2957*100+S$2,Feuil2!$A$3:$CQ$931,HLOOKUP(Feuil1!$F2957,Feuil2!$E$1:$DG$2,2,0),0))</f>
        <v/>
      </c>
      <c r="T2957" s="12" t="str">
        <f>IF(ISBLANK(VLOOKUP($H2957*100+T$2,Feuil2!$A$3:$CQ$931,HLOOKUP(Feuil1!$F2957,Feuil2!$E$1:$DG$2,2,0),0)),"",VLOOKUP($H2957*100+T$2,Feuil2!$A$3:$CQ$931,HLOOKUP(Feuil1!$F2957,Feuil2!$E$1:$DG$2,2,0),0))</f>
        <v/>
      </c>
      <c r="U2957" s="12"/>
    </row>
    <row r="2958" spans="1:44" x14ac:dyDescent="0.35">
      <c r="A2958" s="10" t="s">
        <v>92</v>
      </c>
      <c r="B2958" s="8" t="s">
        <v>40</v>
      </c>
      <c r="C2958" s="39">
        <v>579500</v>
      </c>
      <c r="D2958" s="39">
        <v>440100</v>
      </c>
      <c r="E2958" s="39">
        <v>312</v>
      </c>
      <c r="F2958" s="10">
        <v>1568</v>
      </c>
      <c r="G2958" s="5" t="s">
        <v>47</v>
      </c>
      <c r="H2958" s="11">
        <v>1953</v>
      </c>
      <c r="I2958" s="12" t="str">
        <f>IF(ISBLANK(VLOOKUP($H2958*100+I$2,Feuil2!$A$3:$CQ$931,HLOOKUP(Feuil1!$F2958,Feuil2!$E$1:$DG$2,2,0),0)),"",VLOOKUP($H2958*100+I$2,Feuil2!$A$3:$CQ$931,HLOOKUP(Feuil1!$F2958,Feuil2!$E$1:$DG$2,2,0),0))</f>
        <v/>
      </c>
      <c r="J2958" s="12" t="str">
        <f>IF(ISBLANK(VLOOKUP($H2958*100+J$2,Feuil2!$A$3:$CQ$931,HLOOKUP(Feuil1!$F2958,Feuil2!$E$1:$DG$2,2,0),0)),"",VLOOKUP($H2958*100+J$2,Feuil2!$A$3:$CQ$931,HLOOKUP(Feuil1!$F2958,Feuil2!$E$1:$DG$2,2,0),0))</f>
        <v/>
      </c>
      <c r="K2958" s="12" t="str">
        <f>IF(ISBLANK(VLOOKUP($H2958*100+K$2,Feuil2!$A$3:$CQ$931,HLOOKUP(Feuil1!$F2958,Feuil2!$E$1:$DG$2,2,0),0)),"",VLOOKUP($H2958*100+K$2,Feuil2!$A$3:$CQ$931,HLOOKUP(Feuil1!$F2958,Feuil2!$E$1:$DG$2,2,0),0))</f>
        <v/>
      </c>
      <c r="L2958" s="12" t="str">
        <f>IF(ISBLANK(VLOOKUP($H2958*100+L$2,Feuil2!$A$3:$CQ$931,HLOOKUP(Feuil1!$F2958,Feuil2!$E$1:$DG$2,2,0),0)),"",VLOOKUP($H2958*100+L$2,Feuil2!$A$3:$CQ$931,HLOOKUP(Feuil1!$F2958,Feuil2!$E$1:$DG$2,2,0),0))</f>
        <v/>
      </c>
      <c r="M2958" s="12" t="str">
        <f>IF(ISBLANK(VLOOKUP($H2958*100+M$2,Feuil2!$A$3:$CQ$931,HLOOKUP(Feuil1!$F2958,Feuil2!$E$1:$DG$2,2,0),0)),"",VLOOKUP($H2958*100+M$2,Feuil2!$A$3:$CQ$931,HLOOKUP(Feuil1!$F2958,Feuil2!$E$1:$DG$2,2,0),0))</f>
        <v/>
      </c>
      <c r="N2958" s="12" t="str">
        <f>IF(ISBLANK(VLOOKUP($H2958*100+N$2,Feuil2!$A$3:$CQ$931,HLOOKUP(Feuil1!$F2958,Feuil2!$E$1:$DG$2,2,0),0)),"",VLOOKUP($H2958*100+N$2,Feuil2!$A$3:$CQ$931,HLOOKUP(Feuil1!$F2958,Feuil2!$E$1:$DG$2,2,0),0))</f>
        <v/>
      </c>
      <c r="O2958" s="12" t="str">
        <f>IF(ISBLANK(VLOOKUP($H2958*100+O$2,Feuil2!$A$3:$CQ$931,HLOOKUP(Feuil1!$F2958,Feuil2!$E$1:$DG$2,2,0),0)),"",VLOOKUP($H2958*100+O$2,Feuil2!$A$3:$CQ$931,HLOOKUP(Feuil1!$F2958,Feuil2!$E$1:$DG$2,2,0),0))</f>
        <v/>
      </c>
      <c r="P2958" s="12" t="str">
        <f>IF(ISBLANK(VLOOKUP($H2958*100+P$2,Feuil2!$A$3:$CQ$931,HLOOKUP(Feuil1!$F2958,Feuil2!$E$1:$DG$2,2,0),0)),"",VLOOKUP($H2958*100+P$2,Feuil2!$A$3:$CQ$931,HLOOKUP(Feuil1!$F2958,Feuil2!$E$1:$DG$2,2,0),0))</f>
        <v/>
      </c>
      <c r="Q2958" s="12" t="str">
        <f>IF(ISBLANK(VLOOKUP($H2958*100+Q$2,Feuil2!$A$3:$CQ$931,HLOOKUP(Feuil1!$F2958,Feuil2!$E$1:$DG$2,2,0),0)),"",VLOOKUP($H2958*100+Q$2,Feuil2!$A$3:$CQ$931,HLOOKUP(Feuil1!$F2958,Feuil2!$E$1:$DG$2,2,0),0))</f>
        <v/>
      </c>
      <c r="R2958" s="12" t="str">
        <f>IF(ISBLANK(VLOOKUP($H2958*100+R$2,Feuil2!$A$3:$CQ$931,HLOOKUP(Feuil1!$F2958,Feuil2!$E$1:$DG$2,2,0),0)),"",VLOOKUP($H2958*100+R$2,Feuil2!$A$3:$CQ$931,HLOOKUP(Feuil1!$F2958,Feuil2!$E$1:$DG$2,2,0),0))</f>
        <v/>
      </c>
      <c r="S2958" s="12" t="str">
        <f>IF(ISBLANK(VLOOKUP($H2958*100+S$2,Feuil2!$A$3:$CQ$931,HLOOKUP(Feuil1!$F2958,Feuil2!$E$1:$DG$2,2,0),0)),"",VLOOKUP($H2958*100+S$2,Feuil2!$A$3:$CQ$931,HLOOKUP(Feuil1!$F2958,Feuil2!$E$1:$DG$2,2,0),0))</f>
        <v/>
      </c>
      <c r="T2958" s="12" t="str">
        <f>IF(ISBLANK(VLOOKUP($H2958*100+T$2,Feuil2!$A$3:$CQ$931,HLOOKUP(Feuil1!$F2958,Feuil2!$E$1:$DG$2,2,0),0)),"",VLOOKUP($H2958*100+T$2,Feuil2!$A$3:$CQ$931,HLOOKUP(Feuil1!$F2958,Feuil2!$E$1:$DG$2,2,0),0))</f>
        <v/>
      </c>
      <c r="U2958" s="12"/>
    </row>
    <row r="2959" spans="1:44" x14ac:dyDescent="0.35">
      <c r="A2959" s="10" t="s">
        <v>92</v>
      </c>
      <c r="B2959" s="8" t="s">
        <v>40</v>
      </c>
      <c r="C2959" s="39">
        <v>579500</v>
      </c>
      <c r="D2959" s="39">
        <v>440100</v>
      </c>
      <c r="E2959" s="39">
        <v>312</v>
      </c>
      <c r="F2959" s="10">
        <v>1568</v>
      </c>
      <c r="G2959" s="5" t="s">
        <v>47</v>
      </c>
      <c r="H2959" s="11">
        <v>1954</v>
      </c>
      <c r="I2959" s="12" t="str">
        <f>IF(ISBLANK(VLOOKUP($H2959*100+I$2,Feuil2!$A$3:$CQ$931,HLOOKUP(Feuil1!$F2959,Feuil2!$E$1:$DG$2,2,0),0)),"",VLOOKUP($H2959*100+I$2,Feuil2!$A$3:$CQ$931,HLOOKUP(Feuil1!$F2959,Feuil2!$E$1:$DG$2,2,0),0))</f>
        <v/>
      </c>
      <c r="J2959" s="12" t="str">
        <f>IF(ISBLANK(VLOOKUP($H2959*100+J$2,Feuil2!$A$3:$CQ$931,HLOOKUP(Feuil1!$F2959,Feuil2!$E$1:$DG$2,2,0),0)),"",VLOOKUP($H2959*100+J$2,Feuil2!$A$3:$CQ$931,HLOOKUP(Feuil1!$F2959,Feuil2!$E$1:$DG$2,2,0),0))</f>
        <v/>
      </c>
      <c r="K2959" s="12" t="str">
        <f>IF(ISBLANK(VLOOKUP($H2959*100+K$2,Feuil2!$A$3:$CQ$931,HLOOKUP(Feuil1!$F2959,Feuil2!$E$1:$DG$2,2,0),0)),"",VLOOKUP($H2959*100+K$2,Feuil2!$A$3:$CQ$931,HLOOKUP(Feuil1!$F2959,Feuil2!$E$1:$DG$2,2,0),0))</f>
        <v/>
      </c>
      <c r="L2959" s="12" t="str">
        <f>IF(ISBLANK(VLOOKUP($H2959*100+L$2,Feuil2!$A$3:$CQ$931,HLOOKUP(Feuil1!$F2959,Feuil2!$E$1:$DG$2,2,0),0)),"",VLOOKUP($H2959*100+L$2,Feuil2!$A$3:$CQ$931,HLOOKUP(Feuil1!$F2959,Feuil2!$E$1:$DG$2,2,0),0))</f>
        <v/>
      </c>
      <c r="M2959" s="12" t="str">
        <f>IF(ISBLANK(VLOOKUP($H2959*100+M$2,Feuil2!$A$3:$CQ$931,HLOOKUP(Feuil1!$F2959,Feuil2!$E$1:$DG$2,2,0),0)),"",VLOOKUP($H2959*100+M$2,Feuil2!$A$3:$CQ$931,HLOOKUP(Feuil1!$F2959,Feuil2!$E$1:$DG$2,2,0),0))</f>
        <v/>
      </c>
      <c r="N2959" s="12" t="str">
        <f>IF(ISBLANK(VLOOKUP($H2959*100+N$2,Feuil2!$A$3:$CQ$931,HLOOKUP(Feuil1!$F2959,Feuil2!$E$1:$DG$2,2,0),0)),"",VLOOKUP($H2959*100+N$2,Feuil2!$A$3:$CQ$931,HLOOKUP(Feuil1!$F2959,Feuil2!$E$1:$DG$2,2,0),0))</f>
        <v/>
      </c>
      <c r="O2959" s="12" t="str">
        <f>IF(ISBLANK(VLOOKUP($H2959*100+O$2,Feuil2!$A$3:$CQ$931,HLOOKUP(Feuil1!$F2959,Feuil2!$E$1:$DG$2,2,0),0)),"",VLOOKUP($H2959*100+O$2,Feuil2!$A$3:$CQ$931,HLOOKUP(Feuil1!$F2959,Feuil2!$E$1:$DG$2,2,0),0))</f>
        <v/>
      </c>
      <c r="P2959" s="12" t="str">
        <f>IF(ISBLANK(VLOOKUP($H2959*100+P$2,Feuil2!$A$3:$CQ$931,HLOOKUP(Feuil1!$F2959,Feuil2!$E$1:$DG$2,2,0),0)),"",VLOOKUP($H2959*100+P$2,Feuil2!$A$3:$CQ$931,HLOOKUP(Feuil1!$F2959,Feuil2!$E$1:$DG$2,2,0),0))</f>
        <v/>
      </c>
      <c r="Q2959" s="12" t="str">
        <f>IF(ISBLANK(VLOOKUP($H2959*100+Q$2,Feuil2!$A$3:$CQ$931,HLOOKUP(Feuil1!$F2959,Feuil2!$E$1:$DG$2,2,0),0)),"",VLOOKUP($H2959*100+Q$2,Feuil2!$A$3:$CQ$931,HLOOKUP(Feuil1!$F2959,Feuil2!$E$1:$DG$2,2,0),0))</f>
        <v/>
      </c>
      <c r="R2959" s="12" t="str">
        <f>IF(ISBLANK(VLOOKUP($H2959*100+R$2,Feuil2!$A$3:$CQ$931,HLOOKUP(Feuil1!$F2959,Feuil2!$E$1:$DG$2,2,0),0)),"",VLOOKUP($H2959*100+R$2,Feuil2!$A$3:$CQ$931,HLOOKUP(Feuil1!$F2959,Feuil2!$E$1:$DG$2,2,0),0))</f>
        <v/>
      </c>
      <c r="S2959" s="12" t="str">
        <f>IF(ISBLANK(VLOOKUP($H2959*100+S$2,Feuil2!$A$3:$CQ$931,HLOOKUP(Feuil1!$F2959,Feuil2!$E$1:$DG$2,2,0),0)),"",VLOOKUP($H2959*100+S$2,Feuil2!$A$3:$CQ$931,HLOOKUP(Feuil1!$F2959,Feuil2!$E$1:$DG$2,2,0),0))</f>
        <v/>
      </c>
      <c r="T2959" s="12" t="str">
        <f>IF(ISBLANK(VLOOKUP($H2959*100+T$2,Feuil2!$A$3:$CQ$931,HLOOKUP(Feuil1!$F2959,Feuil2!$E$1:$DG$2,2,0),0)),"",VLOOKUP($H2959*100+T$2,Feuil2!$A$3:$CQ$931,HLOOKUP(Feuil1!$F2959,Feuil2!$E$1:$DG$2,2,0),0))</f>
        <v/>
      </c>
      <c r="U2959" s="12"/>
    </row>
    <row r="2960" spans="1:44" x14ac:dyDescent="0.35">
      <c r="A2960" s="10" t="s">
        <v>92</v>
      </c>
      <c r="B2960" s="8" t="s">
        <v>40</v>
      </c>
      <c r="C2960" s="39">
        <v>579500</v>
      </c>
      <c r="D2960" s="39">
        <v>440100</v>
      </c>
      <c r="E2960" s="39">
        <v>312</v>
      </c>
      <c r="F2960" s="10">
        <v>1568</v>
      </c>
      <c r="G2960" s="5" t="s">
        <v>47</v>
      </c>
      <c r="H2960" s="11">
        <v>1955</v>
      </c>
      <c r="I2960" s="12" t="str">
        <f>IF(ISBLANK(VLOOKUP($H2960*100+I$2,Feuil2!$A$3:$CQ$931,HLOOKUP(Feuil1!$F2960,Feuil2!$E$1:$DG$2,2,0),0)),"",VLOOKUP($H2960*100+I$2,Feuil2!$A$3:$CQ$931,HLOOKUP(Feuil1!$F2960,Feuil2!$E$1:$DG$2,2,0),0))</f>
        <v/>
      </c>
      <c r="J2960" s="12" t="str">
        <f>IF(ISBLANK(VLOOKUP($H2960*100+J$2,Feuil2!$A$3:$CQ$931,HLOOKUP(Feuil1!$F2960,Feuil2!$E$1:$DG$2,2,0),0)),"",VLOOKUP($H2960*100+J$2,Feuil2!$A$3:$CQ$931,HLOOKUP(Feuil1!$F2960,Feuil2!$E$1:$DG$2,2,0),0))</f>
        <v/>
      </c>
      <c r="K2960" s="12" t="str">
        <f>IF(ISBLANK(VLOOKUP($H2960*100+K$2,Feuil2!$A$3:$CQ$931,HLOOKUP(Feuil1!$F2960,Feuil2!$E$1:$DG$2,2,0),0)),"",VLOOKUP($H2960*100+K$2,Feuil2!$A$3:$CQ$931,HLOOKUP(Feuil1!$F2960,Feuil2!$E$1:$DG$2,2,0),0))</f>
        <v/>
      </c>
      <c r="L2960" s="12" t="str">
        <f>IF(ISBLANK(VLOOKUP($H2960*100+L$2,Feuil2!$A$3:$CQ$931,HLOOKUP(Feuil1!$F2960,Feuil2!$E$1:$DG$2,2,0),0)),"",VLOOKUP($H2960*100+L$2,Feuil2!$A$3:$CQ$931,HLOOKUP(Feuil1!$F2960,Feuil2!$E$1:$DG$2,2,0),0))</f>
        <v/>
      </c>
      <c r="M2960" s="12" t="str">
        <f>IF(ISBLANK(VLOOKUP($H2960*100+M$2,Feuil2!$A$3:$CQ$931,HLOOKUP(Feuil1!$F2960,Feuil2!$E$1:$DG$2,2,0),0)),"",VLOOKUP($H2960*100+M$2,Feuil2!$A$3:$CQ$931,HLOOKUP(Feuil1!$F2960,Feuil2!$E$1:$DG$2,2,0),0))</f>
        <v/>
      </c>
      <c r="N2960" s="12" t="str">
        <f>IF(ISBLANK(VLOOKUP($H2960*100+N$2,Feuil2!$A$3:$CQ$931,HLOOKUP(Feuil1!$F2960,Feuil2!$E$1:$DG$2,2,0),0)),"",VLOOKUP($H2960*100+N$2,Feuil2!$A$3:$CQ$931,HLOOKUP(Feuil1!$F2960,Feuil2!$E$1:$DG$2,2,0),0))</f>
        <v/>
      </c>
      <c r="O2960" s="12" t="str">
        <f>IF(ISBLANK(VLOOKUP($H2960*100+O$2,Feuil2!$A$3:$CQ$931,HLOOKUP(Feuil1!$F2960,Feuil2!$E$1:$DG$2,2,0),0)),"",VLOOKUP($H2960*100+O$2,Feuil2!$A$3:$CQ$931,HLOOKUP(Feuil1!$F2960,Feuil2!$E$1:$DG$2,2,0),0))</f>
        <v/>
      </c>
      <c r="P2960" s="12" t="str">
        <f>IF(ISBLANK(VLOOKUP($H2960*100+P$2,Feuil2!$A$3:$CQ$931,HLOOKUP(Feuil1!$F2960,Feuil2!$E$1:$DG$2,2,0),0)),"",VLOOKUP($H2960*100+P$2,Feuil2!$A$3:$CQ$931,HLOOKUP(Feuil1!$F2960,Feuil2!$E$1:$DG$2,2,0),0))</f>
        <v/>
      </c>
      <c r="Q2960" s="12" t="str">
        <f>IF(ISBLANK(VLOOKUP($H2960*100+Q$2,Feuil2!$A$3:$CQ$931,HLOOKUP(Feuil1!$F2960,Feuil2!$E$1:$DG$2,2,0),0)),"",VLOOKUP($H2960*100+Q$2,Feuil2!$A$3:$CQ$931,HLOOKUP(Feuil1!$F2960,Feuil2!$E$1:$DG$2,2,0),0))</f>
        <v/>
      </c>
      <c r="R2960" s="12" t="str">
        <f>IF(ISBLANK(VLOOKUP($H2960*100+R$2,Feuil2!$A$3:$CQ$931,HLOOKUP(Feuil1!$F2960,Feuil2!$E$1:$DG$2,2,0),0)),"",VLOOKUP($H2960*100+R$2,Feuil2!$A$3:$CQ$931,HLOOKUP(Feuil1!$F2960,Feuil2!$E$1:$DG$2,2,0),0))</f>
        <v/>
      </c>
      <c r="S2960" s="12" t="str">
        <f>IF(ISBLANK(VLOOKUP($H2960*100+S$2,Feuil2!$A$3:$CQ$931,HLOOKUP(Feuil1!$F2960,Feuil2!$E$1:$DG$2,2,0),0)),"",VLOOKUP($H2960*100+S$2,Feuil2!$A$3:$CQ$931,HLOOKUP(Feuil1!$F2960,Feuil2!$E$1:$DG$2,2,0),0))</f>
        <v/>
      </c>
      <c r="T2960" s="12" t="str">
        <f>IF(ISBLANK(VLOOKUP($H2960*100+T$2,Feuil2!$A$3:$CQ$931,HLOOKUP(Feuil1!$F2960,Feuil2!$E$1:$DG$2,2,0),0)),"",VLOOKUP($H2960*100+T$2,Feuil2!$A$3:$CQ$931,HLOOKUP(Feuil1!$F2960,Feuil2!$E$1:$DG$2,2,0),0))</f>
        <v/>
      </c>
      <c r="U2960" s="12"/>
    </row>
    <row r="2961" spans="1:21" x14ac:dyDescent="0.35">
      <c r="A2961" s="10" t="s">
        <v>92</v>
      </c>
      <c r="B2961" s="8" t="s">
        <v>40</v>
      </c>
      <c r="C2961" s="39">
        <v>579500</v>
      </c>
      <c r="D2961" s="39">
        <v>440100</v>
      </c>
      <c r="E2961" s="39">
        <v>312</v>
      </c>
      <c r="F2961" s="10">
        <v>1568</v>
      </c>
      <c r="G2961" s="5" t="s">
        <v>47</v>
      </c>
      <c r="H2961" s="11">
        <v>1956</v>
      </c>
      <c r="I2961" s="12" t="str">
        <f>IF(ISBLANK(VLOOKUP($H2961*100+I$2,Feuil2!$A$3:$CQ$931,HLOOKUP(Feuil1!$F2961,Feuil2!$E$1:$DG$2,2,0),0)),"",VLOOKUP($H2961*100+I$2,Feuil2!$A$3:$CQ$931,HLOOKUP(Feuil1!$F2961,Feuil2!$E$1:$DG$2,2,0),0))</f>
        <v/>
      </c>
      <c r="J2961" s="12" t="str">
        <f>IF(ISBLANK(VLOOKUP($H2961*100+J$2,Feuil2!$A$3:$CQ$931,HLOOKUP(Feuil1!$F2961,Feuil2!$E$1:$DG$2,2,0),0)),"",VLOOKUP($H2961*100+J$2,Feuil2!$A$3:$CQ$931,HLOOKUP(Feuil1!$F2961,Feuil2!$E$1:$DG$2,2,0),0))</f>
        <v/>
      </c>
      <c r="K2961" s="12" t="str">
        <f>IF(ISBLANK(VLOOKUP($H2961*100+K$2,Feuil2!$A$3:$CQ$931,HLOOKUP(Feuil1!$F2961,Feuil2!$E$1:$DG$2,2,0),0)),"",VLOOKUP($H2961*100+K$2,Feuil2!$A$3:$CQ$931,HLOOKUP(Feuil1!$F2961,Feuil2!$E$1:$DG$2,2,0),0))</f>
        <v/>
      </c>
      <c r="L2961" s="12" t="str">
        <f>IF(ISBLANK(VLOOKUP($H2961*100+L$2,Feuil2!$A$3:$CQ$931,HLOOKUP(Feuil1!$F2961,Feuil2!$E$1:$DG$2,2,0),0)),"",VLOOKUP($H2961*100+L$2,Feuil2!$A$3:$CQ$931,HLOOKUP(Feuil1!$F2961,Feuil2!$E$1:$DG$2,2,0),0))</f>
        <v/>
      </c>
      <c r="M2961" s="12">
        <f>IF(ISBLANK(VLOOKUP($H2961*100+M$2,Feuil2!$A$3:$CQ$931,HLOOKUP(Feuil1!$F2961,Feuil2!$E$1:$DG$2,2,0),0)),"",VLOOKUP($H2961*100+M$2,Feuil2!$A$3:$CQ$931,HLOOKUP(Feuil1!$F2961,Feuil2!$E$1:$DG$2,2,0),0))</f>
        <v>0</v>
      </c>
      <c r="N2961" s="12">
        <f>IF(ISBLANK(VLOOKUP($H2961*100+N$2,Feuil2!$A$3:$CQ$931,HLOOKUP(Feuil1!$F2961,Feuil2!$E$1:$DG$2,2,0),0)),"",VLOOKUP($H2961*100+N$2,Feuil2!$A$3:$CQ$931,HLOOKUP(Feuil1!$F2961,Feuil2!$E$1:$DG$2,2,0),0))</f>
        <v>0</v>
      </c>
      <c r="O2961" s="12">
        <f>IF(ISBLANK(VLOOKUP($H2961*100+O$2,Feuil2!$A$3:$CQ$931,HLOOKUP(Feuil1!$F2961,Feuil2!$E$1:$DG$2,2,0),0)),"",VLOOKUP($H2961*100+O$2,Feuil2!$A$3:$CQ$931,HLOOKUP(Feuil1!$F2961,Feuil2!$E$1:$DG$2,2,0),0))</f>
        <v>33.1</v>
      </c>
      <c r="P2961" s="12">
        <f>IF(ISBLANK(VLOOKUP($H2961*100+P$2,Feuil2!$A$3:$CQ$931,HLOOKUP(Feuil1!$F2961,Feuil2!$E$1:$DG$2,2,0),0)),"",VLOOKUP($H2961*100+P$2,Feuil2!$A$3:$CQ$931,HLOOKUP(Feuil1!$F2961,Feuil2!$E$1:$DG$2,2,0),0))</f>
        <v>89.6</v>
      </c>
      <c r="Q2961" s="12">
        <f>IF(ISBLANK(VLOOKUP($H2961*100+Q$2,Feuil2!$A$3:$CQ$931,HLOOKUP(Feuil1!$F2961,Feuil2!$E$1:$DG$2,2,0),0)),"",VLOOKUP($H2961*100+Q$2,Feuil2!$A$3:$CQ$931,HLOOKUP(Feuil1!$F2961,Feuil2!$E$1:$DG$2,2,0),0))</f>
        <v>18.2</v>
      </c>
      <c r="R2961" s="12">
        <f>IF(ISBLANK(VLOOKUP($H2961*100+R$2,Feuil2!$A$3:$CQ$931,HLOOKUP(Feuil1!$F2961,Feuil2!$E$1:$DG$2,2,0),0)),"",VLOOKUP($H2961*100+R$2,Feuil2!$A$3:$CQ$931,HLOOKUP(Feuil1!$F2961,Feuil2!$E$1:$DG$2,2,0),0))</f>
        <v>9.5</v>
      </c>
      <c r="S2961" s="12" t="str">
        <f>IF(ISBLANK(VLOOKUP($H2961*100+S$2,Feuil2!$A$3:$CQ$931,HLOOKUP(Feuil1!$F2961,Feuil2!$E$1:$DG$2,2,0),0)),"",VLOOKUP($H2961*100+S$2,Feuil2!$A$3:$CQ$931,HLOOKUP(Feuil1!$F2961,Feuil2!$E$1:$DG$2,2,0),0))</f>
        <v/>
      </c>
      <c r="T2961" s="12">
        <f>IF(ISBLANK(VLOOKUP($H2961*100+T$2,Feuil2!$A$3:$CQ$931,HLOOKUP(Feuil1!$F2961,Feuil2!$E$1:$DG$2,2,0),0)),"",VLOOKUP($H2961*100+T$2,Feuil2!$A$3:$CQ$931,HLOOKUP(Feuil1!$F2961,Feuil2!$E$1:$DG$2,2,0),0))</f>
        <v>0</v>
      </c>
      <c r="U2961" s="12">
        <f t="shared" ref="U2961:U3018" si="69">SUM(I2961:T2961)</f>
        <v>150.39999999999998</v>
      </c>
    </row>
    <row r="2962" spans="1:21" x14ac:dyDescent="0.35">
      <c r="A2962" s="10" t="s">
        <v>92</v>
      </c>
      <c r="B2962" s="8" t="s">
        <v>40</v>
      </c>
      <c r="C2962" s="39">
        <v>579500</v>
      </c>
      <c r="D2962" s="39">
        <v>440100</v>
      </c>
      <c r="E2962" s="39">
        <v>312</v>
      </c>
      <c r="F2962" s="10">
        <v>1568</v>
      </c>
      <c r="G2962" s="5" t="s">
        <v>47</v>
      </c>
      <c r="H2962" s="11">
        <v>1957</v>
      </c>
      <c r="I2962" s="12">
        <f>IF(ISBLANK(VLOOKUP($H2962*100+I$2,Feuil2!$A$3:$CQ$931,HLOOKUP(Feuil1!$F2962,Feuil2!$E$1:$DG$2,2,0),0)),"",VLOOKUP($H2962*100+I$2,Feuil2!$A$3:$CQ$931,HLOOKUP(Feuil1!$F2962,Feuil2!$E$1:$DG$2,2,0),0))</f>
        <v>9.9</v>
      </c>
      <c r="J2962" s="12">
        <f>IF(ISBLANK(VLOOKUP($H2962*100+J$2,Feuil2!$A$3:$CQ$931,HLOOKUP(Feuil1!$F2962,Feuil2!$E$1:$DG$2,2,0),0)),"",VLOOKUP($H2962*100+J$2,Feuil2!$A$3:$CQ$931,HLOOKUP(Feuil1!$F2962,Feuil2!$E$1:$DG$2,2,0),0))</f>
        <v>84.4</v>
      </c>
      <c r="K2962" s="12">
        <f>IF(ISBLANK(VLOOKUP($H2962*100+K$2,Feuil2!$A$3:$CQ$931,HLOOKUP(Feuil1!$F2962,Feuil2!$E$1:$DG$2,2,0),0)),"",VLOOKUP($H2962*100+K$2,Feuil2!$A$3:$CQ$931,HLOOKUP(Feuil1!$F2962,Feuil2!$E$1:$DG$2,2,0),0))</f>
        <v>177.3</v>
      </c>
      <c r="L2962" s="12">
        <f>IF(ISBLANK(VLOOKUP($H2962*100+L$2,Feuil2!$A$3:$CQ$931,HLOOKUP(Feuil1!$F2962,Feuil2!$E$1:$DG$2,2,0),0)),"",VLOOKUP($H2962*100+L$2,Feuil2!$A$3:$CQ$931,HLOOKUP(Feuil1!$F2962,Feuil2!$E$1:$DG$2,2,0),0))</f>
        <v>319.7</v>
      </c>
      <c r="M2962" s="12">
        <f>IF(ISBLANK(VLOOKUP($H2962*100+M$2,Feuil2!$A$3:$CQ$931,HLOOKUP(Feuil1!$F2962,Feuil2!$E$1:$DG$2,2,0),0)),"",VLOOKUP($H2962*100+M$2,Feuil2!$A$3:$CQ$931,HLOOKUP(Feuil1!$F2962,Feuil2!$E$1:$DG$2,2,0),0))</f>
        <v>97.5</v>
      </c>
      <c r="N2962" s="12">
        <f>IF(ISBLANK(VLOOKUP($H2962*100+N$2,Feuil2!$A$3:$CQ$931,HLOOKUP(Feuil1!$F2962,Feuil2!$E$1:$DG$2,2,0),0)),"",VLOOKUP($H2962*100+N$2,Feuil2!$A$3:$CQ$931,HLOOKUP(Feuil1!$F2962,Feuil2!$E$1:$DG$2,2,0),0))</f>
        <v>18.5</v>
      </c>
      <c r="O2962" s="12">
        <f>IF(ISBLANK(VLOOKUP($H2962*100+O$2,Feuil2!$A$3:$CQ$931,HLOOKUP(Feuil1!$F2962,Feuil2!$E$1:$DG$2,2,0),0)),"",VLOOKUP($H2962*100+O$2,Feuil2!$A$3:$CQ$931,HLOOKUP(Feuil1!$F2962,Feuil2!$E$1:$DG$2,2,0),0))</f>
        <v>77.7</v>
      </c>
      <c r="P2962" s="12">
        <f>IF(ISBLANK(VLOOKUP($H2962*100+P$2,Feuil2!$A$3:$CQ$931,HLOOKUP(Feuil1!$F2962,Feuil2!$E$1:$DG$2,2,0),0)),"",VLOOKUP($H2962*100+P$2,Feuil2!$A$3:$CQ$931,HLOOKUP(Feuil1!$F2962,Feuil2!$E$1:$DG$2,2,0),0))</f>
        <v>135.80000000000001</v>
      </c>
      <c r="Q2962" s="12">
        <f>IF(ISBLANK(VLOOKUP($H2962*100+Q$2,Feuil2!$A$3:$CQ$931,HLOOKUP(Feuil1!$F2962,Feuil2!$E$1:$DG$2,2,0),0)),"",VLOOKUP($H2962*100+Q$2,Feuil2!$A$3:$CQ$931,HLOOKUP(Feuil1!$F2962,Feuil2!$E$1:$DG$2,2,0),0))</f>
        <v>12.7</v>
      </c>
      <c r="R2962" s="12">
        <f>IF(ISBLANK(VLOOKUP($H2962*100+R$2,Feuil2!$A$3:$CQ$931,HLOOKUP(Feuil1!$F2962,Feuil2!$E$1:$DG$2,2,0),0)),"",VLOOKUP($H2962*100+R$2,Feuil2!$A$3:$CQ$931,HLOOKUP(Feuil1!$F2962,Feuil2!$E$1:$DG$2,2,0),0))</f>
        <v>5.4</v>
      </c>
      <c r="S2962" s="12">
        <f>IF(ISBLANK(VLOOKUP($H2962*100+S$2,Feuil2!$A$3:$CQ$931,HLOOKUP(Feuil1!$F2962,Feuil2!$E$1:$DG$2,2,0),0)),"",VLOOKUP($H2962*100+S$2,Feuil2!$A$3:$CQ$931,HLOOKUP(Feuil1!$F2962,Feuil2!$E$1:$DG$2,2,0),0))</f>
        <v>0</v>
      </c>
      <c r="T2962" s="12">
        <f>IF(ISBLANK(VLOOKUP($H2962*100+T$2,Feuil2!$A$3:$CQ$931,HLOOKUP(Feuil1!$F2962,Feuil2!$E$1:$DG$2,2,0),0)),"",VLOOKUP($H2962*100+T$2,Feuil2!$A$3:$CQ$931,HLOOKUP(Feuil1!$F2962,Feuil2!$E$1:$DG$2,2,0),0))</f>
        <v>0</v>
      </c>
      <c r="U2962" s="12">
        <f t="shared" si="69"/>
        <v>938.9</v>
      </c>
    </row>
    <row r="2963" spans="1:21" x14ac:dyDescent="0.35">
      <c r="A2963" s="10" t="s">
        <v>92</v>
      </c>
      <c r="B2963" s="8" t="s">
        <v>40</v>
      </c>
      <c r="C2963" s="39">
        <v>579500</v>
      </c>
      <c r="D2963" s="39">
        <v>440100</v>
      </c>
      <c r="E2963" s="39">
        <v>312</v>
      </c>
      <c r="F2963" s="10">
        <v>1568</v>
      </c>
      <c r="G2963" s="5" t="s">
        <v>47</v>
      </c>
      <c r="H2963" s="11">
        <v>1958</v>
      </c>
      <c r="I2963" s="12">
        <f>IF(ISBLANK(VLOOKUP($H2963*100+I$2,Feuil2!$A$3:$CQ$931,HLOOKUP(Feuil1!$F2963,Feuil2!$E$1:$DG$2,2,0),0)),"",VLOOKUP($H2963*100+I$2,Feuil2!$A$3:$CQ$931,HLOOKUP(Feuil1!$F2963,Feuil2!$E$1:$DG$2,2,0),0))</f>
        <v>0</v>
      </c>
      <c r="J2963" s="12">
        <f>IF(ISBLANK(VLOOKUP($H2963*100+J$2,Feuil2!$A$3:$CQ$931,HLOOKUP(Feuil1!$F2963,Feuil2!$E$1:$DG$2,2,0),0)),"",VLOOKUP($H2963*100+J$2,Feuil2!$A$3:$CQ$931,HLOOKUP(Feuil1!$F2963,Feuil2!$E$1:$DG$2,2,0),0))</f>
        <v>40.700000000000003</v>
      </c>
      <c r="K2963" s="12">
        <f>IF(ISBLANK(VLOOKUP($H2963*100+K$2,Feuil2!$A$3:$CQ$931,HLOOKUP(Feuil1!$F2963,Feuil2!$E$1:$DG$2,2,0),0)),"",VLOOKUP($H2963*100+K$2,Feuil2!$A$3:$CQ$931,HLOOKUP(Feuil1!$F2963,Feuil2!$E$1:$DG$2,2,0),0))</f>
        <v>45.8</v>
      </c>
      <c r="L2963" s="12">
        <f>IF(ISBLANK(VLOOKUP($H2963*100+L$2,Feuil2!$A$3:$CQ$931,HLOOKUP(Feuil1!$F2963,Feuil2!$E$1:$DG$2,2,0),0)),"",VLOOKUP($H2963*100+L$2,Feuil2!$A$3:$CQ$931,HLOOKUP(Feuil1!$F2963,Feuil2!$E$1:$DG$2,2,0),0))</f>
        <v>435.1</v>
      </c>
      <c r="M2963" s="12">
        <f>IF(ISBLANK(VLOOKUP($H2963*100+M$2,Feuil2!$A$3:$CQ$931,HLOOKUP(Feuil1!$F2963,Feuil2!$E$1:$DG$2,2,0),0)),"",VLOOKUP($H2963*100+M$2,Feuil2!$A$3:$CQ$931,HLOOKUP(Feuil1!$F2963,Feuil2!$E$1:$DG$2,2,0),0))</f>
        <v>42.5</v>
      </c>
      <c r="N2963" s="12">
        <f>IF(ISBLANK(VLOOKUP($H2963*100+N$2,Feuil2!$A$3:$CQ$931,HLOOKUP(Feuil1!$F2963,Feuil2!$E$1:$DG$2,2,0),0)),"",VLOOKUP($H2963*100+N$2,Feuil2!$A$3:$CQ$931,HLOOKUP(Feuil1!$F2963,Feuil2!$E$1:$DG$2,2,0),0))</f>
        <v>63.8</v>
      </c>
      <c r="O2963" s="12">
        <f>IF(ISBLANK(VLOOKUP($H2963*100+O$2,Feuil2!$A$3:$CQ$931,HLOOKUP(Feuil1!$F2963,Feuil2!$E$1:$DG$2,2,0),0)),"",VLOOKUP($H2963*100+O$2,Feuil2!$A$3:$CQ$931,HLOOKUP(Feuil1!$F2963,Feuil2!$E$1:$DG$2,2,0),0))</f>
        <v>119</v>
      </c>
      <c r="P2963" s="12">
        <f>IF(ISBLANK(VLOOKUP($H2963*100+P$2,Feuil2!$A$3:$CQ$931,HLOOKUP(Feuil1!$F2963,Feuil2!$E$1:$DG$2,2,0),0)),"",VLOOKUP($H2963*100+P$2,Feuil2!$A$3:$CQ$931,HLOOKUP(Feuil1!$F2963,Feuil2!$E$1:$DG$2,2,0),0))</f>
        <v>35.200000000000003</v>
      </c>
      <c r="Q2963" s="12">
        <f>IF(ISBLANK(VLOOKUP($H2963*100+Q$2,Feuil2!$A$3:$CQ$931,HLOOKUP(Feuil1!$F2963,Feuil2!$E$1:$DG$2,2,0),0)),"",VLOOKUP($H2963*100+Q$2,Feuil2!$A$3:$CQ$931,HLOOKUP(Feuil1!$F2963,Feuil2!$E$1:$DG$2,2,0),0))</f>
        <v>97.2</v>
      </c>
      <c r="R2963" s="12">
        <f>IF(ISBLANK(VLOOKUP($H2963*100+R$2,Feuil2!$A$3:$CQ$931,HLOOKUP(Feuil1!$F2963,Feuil2!$E$1:$DG$2,2,0),0)),"",VLOOKUP($H2963*100+R$2,Feuil2!$A$3:$CQ$931,HLOOKUP(Feuil1!$F2963,Feuil2!$E$1:$DG$2,2,0),0))</f>
        <v>0</v>
      </c>
      <c r="S2963" s="12">
        <f>IF(ISBLANK(VLOOKUP($H2963*100+S$2,Feuil2!$A$3:$CQ$931,HLOOKUP(Feuil1!$F2963,Feuil2!$E$1:$DG$2,2,0),0)),"",VLOOKUP($H2963*100+S$2,Feuil2!$A$3:$CQ$931,HLOOKUP(Feuil1!$F2963,Feuil2!$E$1:$DG$2,2,0),0))</f>
        <v>1</v>
      </c>
      <c r="T2963" s="12">
        <f>IF(ISBLANK(VLOOKUP($H2963*100+T$2,Feuil2!$A$3:$CQ$931,HLOOKUP(Feuil1!$F2963,Feuil2!$E$1:$DG$2,2,0),0)),"",VLOOKUP($H2963*100+T$2,Feuil2!$A$3:$CQ$931,HLOOKUP(Feuil1!$F2963,Feuil2!$E$1:$DG$2,2,0),0))</f>
        <v>0</v>
      </c>
      <c r="U2963" s="12">
        <f t="shared" si="69"/>
        <v>880.30000000000007</v>
      </c>
    </row>
    <row r="2964" spans="1:21" x14ac:dyDescent="0.35">
      <c r="A2964" s="10" t="s">
        <v>92</v>
      </c>
      <c r="B2964" s="8" t="s">
        <v>40</v>
      </c>
      <c r="C2964" s="39">
        <v>579500</v>
      </c>
      <c r="D2964" s="39">
        <v>440100</v>
      </c>
      <c r="E2964" s="39">
        <v>312</v>
      </c>
      <c r="F2964" s="10">
        <v>1568</v>
      </c>
      <c r="G2964" s="5" t="s">
        <v>47</v>
      </c>
      <c r="H2964" s="11">
        <v>1959</v>
      </c>
      <c r="I2964" s="12">
        <f>IF(ISBLANK(VLOOKUP($H2964*100+I$2,Feuil2!$A$3:$CQ$931,HLOOKUP(Feuil1!$F2964,Feuil2!$E$1:$DG$2,2,0),0)),"",VLOOKUP($H2964*100+I$2,Feuil2!$A$3:$CQ$931,HLOOKUP(Feuil1!$F2964,Feuil2!$E$1:$DG$2,2,0),0))</f>
        <v>13.3</v>
      </c>
      <c r="J2964" s="12">
        <f>IF(ISBLANK(VLOOKUP($H2964*100+J$2,Feuil2!$A$3:$CQ$931,HLOOKUP(Feuil1!$F2964,Feuil2!$E$1:$DG$2,2,0),0)),"",VLOOKUP($H2964*100+J$2,Feuil2!$A$3:$CQ$931,HLOOKUP(Feuil1!$F2964,Feuil2!$E$1:$DG$2,2,0),0))</f>
        <v>22.1</v>
      </c>
      <c r="K2964" s="12">
        <f>IF(ISBLANK(VLOOKUP($H2964*100+K$2,Feuil2!$A$3:$CQ$931,HLOOKUP(Feuil1!$F2964,Feuil2!$E$1:$DG$2,2,0),0)),"",VLOOKUP($H2964*100+K$2,Feuil2!$A$3:$CQ$931,HLOOKUP(Feuil1!$F2964,Feuil2!$E$1:$DG$2,2,0),0))</f>
        <v>165.8</v>
      </c>
      <c r="L2964" s="12">
        <f>IF(ISBLANK(VLOOKUP($H2964*100+L$2,Feuil2!$A$3:$CQ$931,HLOOKUP(Feuil1!$F2964,Feuil2!$E$1:$DG$2,2,0),0)),"",VLOOKUP($H2964*100+L$2,Feuil2!$A$3:$CQ$931,HLOOKUP(Feuil1!$F2964,Feuil2!$E$1:$DG$2,2,0),0))</f>
        <v>127.5</v>
      </c>
      <c r="M2964" s="12">
        <f>IF(ISBLANK(VLOOKUP($H2964*100+M$2,Feuil2!$A$3:$CQ$931,HLOOKUP(Feuil1!$F2964,Feuil2!$E$1:$DG$2,2,0),0)),"",VLOOKUP($H2964*100+M$2,Feuil2!$A$3:$CQ$931,HLOOKUP(Feuil1!$F2964,Feuil2!$E$1:$DG$2,2,0),0))</f>
        <v>258.2</v>
      </c>
      <c r="N2964" s="12">
        <f>IF(ISBLANK(VLOOKUP($H2964*100+N$2,Feuil2!$A$3:$CQ$931,HLOOKUP(Feuil1!$F2964,Feuil2!$E$1:$DG$2,2,0),0)),"",VLOOKUP($H2964*100+N$2,Feuil2!$A$3:$CQ$931,HLOOKUP(Feuil1!$F2964,Feuil2!$E$1:$DG$2,2,0),0))</f>
        <v>150.30000000000001</v>
      </c>
      <c r="O2964" s="12">
        <f>IF(ISBLANK(VLOOKUP($H2964*100+O$2,Feuil2!$A$3:$CQ$931,HLOOKUP(Feuil1!$F2964,Feuil2!$E$1:$DG$2,2,0),0)),"",VLOOKUP($H2964*100+O$2,Feuil2!$A$3:$CQ$931,HLOOKUP(Feuil1!$F2964,Feuil2!$E$1:$DG$2,2,0),0))</f>
        <v>293.5</v>
      </c>
      <c r="P2964" s="12">
        <f>IF(ISBLANK(VLOOKUP($H2964*100+P$2,Feuil2!$A$3:$CQ$931,HLOOKUP(Feuil1!$F2964,Feuil2!$E$1:$DG$2,2,0),0)),"",VLOOKUP($H2964*100+P$2,Feuil2!$A$3:$CQ$931,HLOOKUP(Feuil1!$F2964,Feuil2!$E$1:$DG$2,2,0),0))</f>
        <v>10.1</v>
      </c>
      <c r="Q2964" s="12">
        <f>IF(ISBLANK(VLOOKUP($H2964*100+Q$2,Feuil2!$A$3:$CQ$931,HLOOKUP(Feuil1!$F2964,Feuil2!$E$1:$DG$2,2,0),0)),"",VLOOKUP($H2964*100+Q$2,Feuil2!$A$3:$CQ$931,HLOOKUP(Feuil1!$F2964,Feuil2!$E$1:$DG$2,2,0),0))</f>
        <v>23.1</v>
      </c>
      <c r="R2964" s="12">
        <f>IF(ISBLANK(VLOOKUP($H2964*100+R$2,Feuil2!$A$3:$CQ$931,HLOOKUP(Feuil1!$F2964,Feuil2!$E$1:$DG$2,2,0),0)),"",VLOOKUP($H2964*100+R$2,Feuil2!$A$3:$CQ$931,HLOOKUP(Feuil1!$F2964,Feuil2!$E$1:$DG$2,2,0),0))</f>
        <v>29.7</v>
      </c>
      <c r="S2964" s="12">
        <f>IF(ISBLANK(VLOOKUP($H2964*100+S$2,Feuil2!$A$3:$CQ$931,HLOOKUP(Feuil1!$F2964,Feuil2!$E$1:$DG$2,2,0),0)),"",VLOOKUP($H2964*100+S$2,Feuil2!$A$3:$CQ$931,HLOOKUP(Feuil1!$F2964,Feuil2!$E$1:$DG$2,2,0),0))</f>
        <v>0</v>
      </c>
      <c r="T2964" s="12">
        <f>IF(ISBLANK(VLOOKUP($H2964*100+T$2,Feuil2!$A$3:$CQ$931,HLOOKUP(Feuil1!$F2964,Feuil2!$E$1:$DG$2,2,0),0)),"",VLOOKUP($H2964*100+T$2,Feuil2!$A$3:$CQ$931,HLOOKUP(Feuil1!$F2964,Feuil2!$E$1:$DG$2,2,0),0))</f>
        <v>0</v>
      </c>
      <c r="U2964" s="12">
        <f t="shared" si="69"/>
        <v>1093.5999999999999</v>
      </c>
    </row>
    <row r="2965" spans="1:21" x14ac:dyDescent="0.35">
      <c r="A2965" s="10" t="s">
        <v>92</v>
      </c>
      <c r="B2965" s="8" t="s">
        <v>40</v>
      </c>
      <c r="C2965" s="39">
        <v>579500</v>
      </c>
      <c r="D2965" s="39">
        <v>440100</v>
      </c>
      <c r="E2965" s="39">
        <v>312</v>
      </c>
      <c r="F2965" s="10">
        <v>1568</v>
      </c>
      <c r="G2965" s="5" t="s">
        <v>47</v>
      </c>
      <c r="H2965" s="11">
        <v>1960</v>
      </c>
      <c r="I2965" s="12">
        <f>IF(ISBLANK(VLOOKUP($H2965*100+I$2,Feuil2!$A$3:$CQ$931,HLOOKUP(Feuil1!$F2965,Feuil2!$E$1:$DG$2,2,0),0)),"",VLOOKUP($H2965*100+I$2,Feuil2!$A$3:$CQ$931,HLOOKUP(Feuil1!$F2965,Feuil2!$E$1:$DG$2,2,0),0))</f>
        <v>0</v>
      </c>
      <c r="J2965" s="12">
        <f>IF(ISBLANK(VLOOKUP($H2965*100+J$2,Feuil2!$A$3:$CQ$931,HLOOKUP(Feuil1!$F2965,Feuil2!$E$1:$DG$2,2,0),0)),"",VLOOKUP($H2965*100+J$2,Feuil2!$A$3:$CQ$931,HLOOKUP(Feuil1!$F2965,Feuil2!$E$1:$DG$2,2,0),0))</f>
        <v>123.3</v>
      </c>
      <c r="K2965" s="12">
        <f>IF(ISBLANK(VLOOKUP($H2965*100+K$2,Feuil2!$A$3:$CQ$931,HLOOKUP(Feuil1!$F2965,Feuil2!$E$1:$DG$2,2,0),0)),"",VLOOKUP($H2965*100+K$2,Feuil2!$A$3:$CQ$931,HLOOKUP(Feuil1!$F2965,Feuil2!$E$1:$DG$2,2,0),0))</f>
        <v>76.099999999999994</v>
      </c>
      <c r="L2965" s="12">
        <f>IF(ISBLANK(VLOOKUP($H2965*100+L$2,Feuil2!$A$3:$CQ$931,HLOOKUP(Feuil1!$F2965,Feuil2!$E$1:$DG$2,2,0),0)),"",VLOOKUP($H2965*100+L$2,Feuil2!$A$3:$CQ$931,HLOOKUP(Feuil1!$F2965,Feuil2!$E$1:$DG$2,2,0),0))</f>
        <v>191.1</v>
      </c>
      <c r="M2965" s="12">
        <f>IF(ISBLANK(VLOOKUP($H2965*100+M$2,Feuil2!$A$3:$CQ$931,HLOOKUP(Feuil1!$F2965,Feuil2!$E$1:$DG$2,2,0),0)),"",VLOOKUP($H2965*100+M$2,Feuil2!$A$3:$CQ$931,HLOOKUP(Feuil1!$F2965,Feuil2!$E$1:$DG$2,2,0),0))</f>
        <v>63.6</v>
      </c>
      <c r="N2965" s="12">
        <f>IF(ISBLANK(VLOOKUP($H2965*100+N$2,Feuil2!$A$3:$CQ$931,HLOOKUP(Feuil1!$F2965,Feuil2!$E$1:$DG$2,2,0),0)),"",VLOOKUP($H2965*100+N$2,Feuil2!$A$3:$CQ$931,HLOOKUP(Feuil1!$F2965,Feuil2!$E$1:$DG$2,2,0),0))</f>
        <v>14.5</v>
      </c>
      <c r="O2965" s="12">
        <f>IF(ISBLANK(VLOOKUP($H2965*100+O$2,Feuil2!$A$3:$CQ$931,HLOOKUP(Feuil1!$F2965,Feuil2!$E$1:$DG$2,2,0),0)),"",VLOOKUP($H2965*100+O$2,Feuil2!$A$3:$CQ$931,HLOOKUP(Feuil1!$F2965,Feuil2!$E$1:$DG$2,2,0),0))</f>
        <v>41.7</v>
      </c>
      <c r="P2965" s="12">
        <f>IF(ISBLANK(VLOOKUP($H2965*100+P$2,Feuil2!$A$3:$CQ$931,HLOOKUP(Feuil1!$F2965,Feuil2!$E$1:$DG$2,2,0),0)),"",VLOOKUP($H2965*100+P$2,Feuil2!$A$3:$CQ$931,HLOOKUP(Feuil1!$F2965,Feuil2!$E$1:$DG$2,2,0),0))</f>
        <v>43.6</v>
      </c>
      <c r="Q2965" s="12">
        <f>IF(ISBLANK(VLOOKUP($H2965*100+Q$2,Feuil2!$A$3:$CQ$931,HLOOKUP(Feuil1!$F2965,Feuil2!$E$1:$DG$2,2,0),0)),"",VLOOKUP($H2965*100+Q$2,Feuil2!$A$3:$CQ$931,HLOOKUP(Feuil1!$F2965,Feuil2!$E$1:$DG$2,2,0),0))</f>
        <v>54.6</v>
      </c>
      <c r="R2965" s="12">
        <f>IF(ISBLANK(VLOOKUP($H2965*100+R$2,Feuil2!$A$3:$CQ$931,HLOOKUP(Feuil1!$F2965,Feuil2!$E$1:$DG$2,2,0),0)),"",VLOOKUP($H2965*100+R$2,Feuil2!$A$3:$CQ$931,HLOOKUP(Feuil1!$F2965,Feuil2!$E$1:$DG$2,2,0),0))</f>
        <v>36.4</v>
      </c>
      <c r="S2965" s="12">
        <f>IF(ISBLANK(VLOOKUP($H2965*100+S$2,Feuil2!$A$3:$CQ$931,HLOOKUP(Feuil1!$F2965,Feuil2!$E$1:$DG$2,2,0),0)),"",VLOOKUP($H2965*100+S$2,Feuil2!$A$3:$CQ$931,HLOOKUP(Feuil1!$F2965,Feuil2!$E$1:$DG$2,2,0),0))</f>
        <v>0</v>
      </c>
      <c r="T2965" s="12">
        <f>IF(ISBLANK(VLOOKUP($H2965*100+T$2,Feuil2!$A$3:$CQ$931,HLOOKUP(Feuil1!$F2965,Feuil2!$E$1:$DG$2,2,0),0)),"",VLOOKUP($H2965*100+T$2,Feuil2!$A$3:$CQ$931,HLOOKUP(Feuil1!$F2965,Feuil2!$E$1:$DG$2,2,0),0))</f>
        <v>0</v>
      </c>
      <c r="U2965" s="12">
        <f t="shared" si="69"/>
        <v>644.9</v>
      </c>
    </row>
    <row r="2966" spans="1:21" x14ac:dyDescent="0.35">
      <c r="A2966" s="10" t="s">
        <v>92</v>
      </c>
      <c r="B2966" s="8" t="s">
        <v>40</v>
      </c>
      <c r="C2966" s="39">
        <v>579500</v>
      </c>
      <c r="D2966" s="39">
        <v>440100</v>
      </c>
      <c r="E2966" s="39">
        <v>312</v>
      </c>
      <c r="F2966" s="10">
        <v>1568</v>
      </c>
      <c r="G2966" s="5" t="s">
        <v>47</v>
      </c>
      <c r="H2966" s="11">
        <v>1961</v>
      </c>
      <c r="I2966" s="12">
        <f>IF(ISBLANK(VLOOKUP($H2966*100+I$2,Feuil2!$A$3:$CQ$931,HLOOKUP(Feuil1!$F2966,Feuil2!$E$1:$DG$2,2,0),0)),"",VLOOKUP($H2966*100+I$2,Feuil2!$A$3:$CQ$931,HLOOKUP(Feuil1!$F2966,Feuil2!$E$1:$DG$2,2,0),0))</f>
        <v>7.7</v>
      </c>
      <c r="J2966" s="12">
        <f>IF(ISBLANK(VLOOKUP($H2966*100+J$2,Feuil2!$A$3:$CQ$931,HLOOKUP(Feuil1!$F2966,Feuil2!$E$1:$DG$2,2,0),0)),"",VLOOKUP($H2966*100+J$2,Feuil2!$A$3:$CQ$931,HLOOKUP(Feuil1!$F2966,Feuil2!$E$1:$DG$2,2,0),0))</f>
        <v>49.2</v>
      </c>
      <c r="K2966" s="12">
        <f>IF(ISBLANK(VLOOKUP($H2966*100+K$2,Feuil2!$A$3:$CQ$931,HLOOKUP(Feuil1!$F2966,Feuil2!$E$1:$DG$2,2,0),0)),"",VLOOKUP($H2966*100+K$2,Feuil2!$A$3:$CQ$931,HLOOKUP(Feuil1!$F2966,Feuil2!$E$1:$DG$2,2,0),0))</f>
        <v>238.8</v>
      </c>
      <c r="L2966" s="12">
        <f>IF(ISBLANK(VLOOKUP($H2966*100+L$2,Feuil2!$A$3:$CQ$931,HLOOKUP(Feuil1!$F2966,Feuil2!$E$1:$DG$2,2,0),0)),"",VLOOKUP($H2966*100+L$2,Feuil2!$A$3:$CQ$931,HLOOKUP(Feuil1!$F2966,Feuil2!$E$1:$DG$2,2,0),0))</f>
        <v>124.7</v>
      </c>
      <c r="M2966" s="12">
        <f>IF(ISBLANK(VLOOKUP($H2966*100+M$2,Feuil2!$A$3:$CQ$931,HLOOKUP(Feuil1!$F2966,Feuil2!$E$1:$DG$2,2,0),0)),"",VLOOKUP($H2966*100+M$2,Feuil2!$A$3:$CQ$931,HLOOKUP(Feuil1!$F2966,Feuil2!$E$1:$DG$2,2,0),0))</f>
        <v>38.700000000000003</v>
      </c>
      <c r="N2966" s="12">
        <f>IF(ISBLANK(VLOOKUP($H2966*100+N$2,Feuil2!$A$3:$CQ$931,HLOOKUP(Feuil1!$F2966,Feuil2!$E$1:$DG$2,2,0),0)),"",VLOOKUP($H2966*100+N$2,Feuil2!$A$3:$CQ$931,HLOOKUP(Feuil1!$F2966,Feuil2!$E$1:$DG$2,2,0),0))</f>
        <v>14.8</v>
      </c>
      <c r="O2966" s="12">
        <f>IF(ISBLANK(VLOOKUP($H2966*100+O$2,Feuil2!$A$3:$CQ$931,HLOOKUP(Feuil1!$F2966,Feuil2!$E$1:$DG$2,2,0),0)),"",VLOOKUP($H2966*100+O$2,Feuil2!$A$3:$CQ$931,HLOOKUP(Feuil1!$F2966,Feuil2!$E$1:$DG$2,2,0),0))</f>
        <v>328.1</v>
      </c>
      <c r="P2966" s="12">
        <f>IF(ISBLANK(VLOOKUP($H2966*100+P$2,Feuil2!$A$3:$CQ$931,HLOOKUP(Feuil1!$F2966,Feuil2!$E$1:$DG$2,2,0),0)),"",VLOOKUP($H2966*100+P$2,Feuil2!$A$3:$CQ$931,HLOOKUP(Feuil1!$F2966,Feuil2!$E$1:$DG$2,2,0),0))</f>
        <v>75.599999999999994</v>
      </c>
      <c r="Q2966" s="12">
        <f>IF(ISBLANK(VLOOKUP($H2966*100+Q$2,Feuil2!$A$3:$CQ$931,HLOOKUP(Feuil1!$F2966,Feuil2!$E$1:$DG$2,2,0),0)),"",VLOOKUP($H2966*100+Q$2,Feuil2!$A$3:$CQ$931,HLOOKUP(Feuil1!$F2966,Feuil2!$E$1:$DG$2,2,0),0))</f>
        <v>17.5</v>
      </c>
      <c r="R2966" s="12">
        <f>IF(ISBLANK(VLOOKUP($H2966*100+R$2,Feuil2!$A$3:$CQ$931,HLOOKUP(Feuil1!$F2966,Feuil2!$E$1:$DG$2,2,0),0)),"",VLOOKUP($H2966*100+R$2,Feuil2!$A$3:$CQ$931,HLOOKUP(Feuil1!$F2966,Feuil2!$E$1:$DG$2,2,0),0))</f>
        <v>9.5</v>
      </c>
      <c r="S2966" s="12">
        <f>IF(ISBLANK(VLOOKUP($H2966*100+S$2,Feuil2!$A$3:$CQ$931,HLOOKUP(Feuil1!$F2966,Feuil2!$E$1:$DG$2,2,0),0)),"",VLOOKUP($H2966*100+S$2,Feuil2!$A$3:$CQ$931,HLOOKUP(Feuil1!$F2966,Feuil2!$E$1:$DG$2,2,0),0))</f>
        <v>0</v>
      </c>
      <c r="T2966" s="12">
        <f>IF(ISBLANK(VLOOKUP($H2966*100+T$2,Feuil2!$A$3:$CQ$931,HLOOKUP(Feuil1!$F2966,Feuil2!$E$1:$DG$2,2,0),0)),"",VLOOKUP($H2966*100+T$2,Feuil2!$A$3:$CQ$931,HLOOKUP(Feuil1!$F2966,Feuil2!$E$1:$DG$2,2,0),0))</f>
        <v>1.8</v>
      </c>
      <c r="U2966" s="12">
        <f t="shared" si="69"/>
        <v>906.4</v>
      </c>
    </row>
    <row r="2967" spans="1:21" x14ac:dyDescent="0.35">
      <c r="A2967" s="10" t="s">
        <v>92</v>
      </c>
      <c r="B2967" s="8" t="s">
        <v>40</v>
      </c>
      <c r="C2967" s="39">
        <v>579500</v>
      </c>
      <c r="D2967" s="39">
        <v>440100</v>
      </c>
      <c r="E2967" s="39">
        <v>312</v>
      </c>
      <c r="F2967" s="10">
        <v>1568</v>
      </c>
      <c r="G2967" s="5" t="s">
        <v>47</v>
      </c>
      <c r="H2967" s="11">
        <v>1962</v>
      </c>
      <c r="I2967" s="12">
        <f>IF(ISBLANK(VLOOKUP($H2967*100+I$2,Feuil2!$A$3:$CQ$931,HLOOKUP(Feuil1!$F2967,Feuil2!$E$1:$DG$2,2,0),0)),"",VLOOKUP($H2967*100+I$2,Feuil2!$A$3:$CQ$931,HLOOKUP(Feuil1!$F2967,Feuil2!$E$1:$DG$2,2,0),0))</f>
        <v>15</v>
      </c>
      <c r="J2967" s="12">
        <f>IF(ISBLANK(VLOOKUP($H2967*100+J$2,Feuil2!$A$3:$CQ$931,HLOOKUP(Feuil1!$F2967,Feuil2!$E$1:$DG$2,2,0),0)),"",VLOOKUP($H2967*100+J$2,Feuil2!$A$3:$CQ$931,HLOOKUP(Feuil1!$F2967,Feuil2!$E$1:$DG$2,2,0),0))</f>
        <v>60.4</v>
      </c>
      <c r="K2967" s="12">
        <f>IF(ISBLANK(VLOOKUP($H2967*100+K$2,Feuil2!$A$3:$CQ$931,HLOOKUP(Feuil1!$F2967,Feuil2!$E$1:$DG$2,2,0),0)),"",VLOOKUP($H2967*100+K$2,Feuil2!$A$3:$CQ$931,HLOOKUP(Feuil1!$F2967,Feuil2!$E$1:$DG$2,2,0),0))</f>
        <v>341.5</v>
      </c>
      <c r="L2967" s="12">
        <f>IF(ISBLANK(VLOOKUP($H2967*100+L$2,Feuil2!$A$3:$CQ$931,HLOOKUP(Feuil1!$F2967,Feuil2!$E$1:$DG$2,2,0),0)),"",VLOOKUP($H2967*100+L$2,Feuil2!$A$3:$CQ$931,HLOOKUP(Feuil1!$F2967,Feuil2!$E$1:$DG$2,2,0),0))</f>
        <v>170.1</v>
      </c>
      <c r="M2967" s="12">
        <f>IF(ISBLANK(VLOOKUP($H2967*100+M$2,Feuil2!$A$3:$CQ$931,HLOOKUP(Feuil1!$F2967,Feuil2!$E$1:$DG$2,2,0),0)),"",VLOOKUP($H2967*100+M$2,Feuil2!$A$3:$CQ$931,HLOOKUP(Feuil1!$F2967,Feuil2!$E$1:$DG$2,2,0),0))</f>
        <v>422</v>
      </c>
      <c r="N2967" s="12">
        <f>IF(ISBLANK(VLOOKUP($H2967*100+N$2,Feuil2!$A$3:$CQ$931,HLOOKUP(Feuil1!$F2967,Feuil2!$E$1:$DG$2,2,0),0)),"",VLOOKUP($H2967*100+N$2,Feuil2!$A$3:$CQ$931,HLOOKUP(Feuil1!$F2967,Feuil2!$E$1:$DG$2,2,0),0))</f>
        <v>366.9</v>
      </c>
      <c r="O2967" s="12">
        <f>IF(ISBLANK(VLOOKUP($H2967*100+O$2,Feuil2!$A$3:$CQ$931,HLOOKUP(Feuil1!$F2967,Feuil2!$E$1:$DG$2,2,0),0)),"",VLOOKUP($H2967*100+O$2,Feuil2!$A$3:$CQ$931,HLOOKUP(Feuil1!$F2967,Feuil2!$E$1:$DG$2,2,0),0))</f>
        <v>13.7</v>
      </c>
      <c r="P2967" s="12">
        <f>IF(ISBLANK(VLOOKUP($H2967*100+P$2,Feuil2!$A$3:$CQ$931,HLOOKUP(Feuil1!$F2967,Feuil2!$E$1:$DG$2,2,0),0)),"",VLOOKUP($H2967*100+P$2,Feuil2!$A$3:$CQ$931,HLOOKUP(Feuil1!$F2967,Feuil2!$E$1:$DG$2,2,0),0))</f>
        <v>57.7</v>
      </c>
      <c r="Q2967" s="12">
        <f>IF(ISBLANK(VLOOKUP($H2967*100+Q$2,Feuil2!$A$3:$CQ$931,HLOOKUP(Feuil1!$F2967,Feuil2!$E$1:$DG$2,2,0),0)),"",VLOOKUP($H2967*100+Q$2,Feuil2!$A$3:$CQ$931,HLOOKUP(Feuil1!$F2967,Feuil2!$E$1:$DG$2,2,0),0))</f>
        <v>110.4</v>
      </c>
      <c r="R2967" s="12">
        <f>IF(ISBLANK(VLOOKUP($H2967*100+R$2,Feuil2!$A$3:$CQ$931,HLOOKUP(Feuil1!$F2967,Feuil2!$E$1:$DG$2,2,0),0)),"",VLOOKUP($H2967*100+R$2,Feuil2!$A$3:$CQ$931,HLOOKUP(Feuil1!$F2967,Feuil2!$E$1:$DG$2,2,0),0))</f>
        <v>7.6</v>
      </c>
      <c r="S2967" s="12">
        <f>IF(ISBLANK(VLOOKUP($H2967*100+S$2,Feuil2!$A$3:$CQ$931,HLOOKUP(Feuil1!$F2967,Feuil2!$E$1:$DG$2,2,0),0)),"",VLOOKUP($H2967*100+S$2,Feuil2!$A$3:$CQ$931,HLOOKUP(Feuil1!$F2967,Feuil2!$E$1:$DG$2,2,0),0))</f>
        <v>7.3</v>
      </c>
      <c r="T2967" s="12">
        <f>IF(ISBLANK(VLOOKUP($H2967*100+T$2,Feuil2!$A$3:$CQ$931,HLOOKUP(Feuil1!$F2967,Feuil2!$E$1:$DG$2,2,0),0)),"",VLOOKUP($H2967*100+T$2,Feuil2!$A$3:$CQ$931,HLOOKUP(Feuil1!$F2967,Feuil2!$E$1:$DG$2,2,0),0))</f>
        <v>5.2</v>
      </c>
      <c r="U2967" s="12">
        <f t="shared" si="69"/>
        <v>1577.8000000000002</v>
      </c>
    </row>
    <row r="2968" spans="1:21" x14ac:dyDescent="0.35">
      <c r="A2968" s="10" t="s">
        <v>92</v>
      </c>
      <c r="B2968" s="8" t="s">
        <v>40</v>
      </c>
      <c r="C2968" s="39">
        <v>579500</v>
      </c>
      <c r="D2968" s="39">
        <v>440100</v>
      </c>
      <c r="E2968" s="39">
        <v>312</v>
      </c>
      <c r="F2968" s="10">
        <v>1568</v>
      </c>
      <c r="G2968" s="5" t="s">
        <v>47</v>
      </c>
      <c r="H2968" s="11">
        <v>1963</v>
      </c>
      <c r="I2968" s="12">
        <f>IF(ISBLANK(VLOOKUP($H2968*100+I$2,Feuil2!$A$3:$CQ$931,HLOOKUP(Feuil1!$F2968,Feuil2!$E$1:$DG$2,2,0),0)),"",VLOOKUP($H2968*100+I$2,Feuil2!$A$3:$CQ$931,HLOOKUP(Feuil1!$F2968,Feuil2!$E$1:$DG$2,2,0),0))</f>
        <v>12.1</v>
      </c>
      <c r="J2968" s="12">
        <f>IF(ISBLANK(VLOOKUP($H2968*100+J$2,Feuil2!$A$3:$CQ$931,HLOOKUP(Feuil1!$F2968,Feuil2!$E$1:$DG$2,2,0),0)),"",VLOOKUP($H2968*100+J$2,Feuil2!$A$3:$CQ$931,HLOOKUP(Feuil1!$F2968,Feuil2!$E$1:$DG$2,2,0),0))</f>
        <v>7.5</v>
      </c>
      <c r="K2968" s="12">
        <f>IF(ISBLANK(VLOOKUP($H2968*100+K$2,Feuil2!$A$3:$CQ$931,HLOOKUP(Feuil1!$F2968,Feuil2!$E$1:$DG$2,2,0),0)),"",VLOOKUP($H2968*100+K$2,Feuil2!$A$3:$CQ$931,HLOOKUP(Feuil1!$F2968,Feuil2!$E$1:$DG$2,2,0),0))</f>
        <v>76.7</v>
      </c>
      <c r="L2968" s="12">
        <f>IF(ISBLANK(VLOOKUP($H2968*100+L$2,Feuil2!$A$3:$CQ$931,HLOOKUP(Feuil1!$F2968,Feuil2!$E$1:$DG$2,2,0),0)),"",VLOOKUP($H2968*100+L$2,Feuil2!$A$3:$CQ$931,HLOOKUP(Feuil1!$F2968,Feuil2!$E$1:$DG$2,2,0),0))</f>
        <v>586.70000000000005</v>
      </c>
      <c r="M2968" s="12">
        <f>IF(ISBLANK(VLOOKUP($H2968*100+M$2,Feuil2!$A$3:$CQ$931,HLOOKUP(Feuil1!$F2968,Feuil2!$E$1:$DG$2,2,0),0)),"",VLOOKUP($H2968*100+M$2,Feuil2!$A$3:$CQ$931,HLOOKUP(Feuil1!$F2968,Feuil2!$E$1:$DG$2,2,0),0))</f>
        <v>13.3</v>
      </c>
      <c r="N2968" s="12">
        <f>IF(ISBLANK(VLOOKUP($H2968*100+N$2,Feuil2!$A$3:$CQ$931,HLOOKUP(Feuil1!$F2968,Feuil2!$E$1:$DG$2,2,0),0)),"",VLOOKUP($H2968*100+N$2,Feuil2!$A$3:$CQ$931,HLOOKUP(Feuil1!$F2968,Feuil2!$E$1:$DG$2,2,0),0))</f>
        <v>158.6</v>
      </c>
      <c r="O2968" s="12">
        <f>IF(ISBLANK(VLOOKUP($H2968*100+O$2,Feuil2!$A$3:$CQ$931,HLOOKUP(Feuil1!$F2968,Feuil2!$E$1:$DG$2,2,0),0)),"",VLOOKUP($H2968*100+O$2,Feuil2!$A$3:$CQ$931,HLOOKUP(Feuil1!$F2968,Feuil2!$E$1:$DG$2,2,0),0))</f>
        <v>169.4</v>
      </c>
      <c r="P2968" s="12">
        <f>IF(ISBLANK(VLOOKUP($H2968*100+P$2,Feuil2!$A$3:$CQ$931,HLOOKUP(Feuil1!$F2968,Feuil2!$E$1:$DG$2,2,0),0)),"",VLOOKUP($H2968*100+P$2,Feuil2!$A$3:$CQ$931,HLOOKUP(Feuil1!$F2968,Feuil2!$E$1:$DG$2,2,0),0))</f>
        <v>149.4</v>
      </c>
      <c r="Q2968" s="12">
        <f>IF(ISBLANK(VLOOKUP($H2968*100+Q$2,Feuil2!$A$3:$CQ$931,HLOOKUP(Feuil1!$F2968,Feuil2!$E$1:$DG$2,2,0),0)),"",VLOOKUP($H2968*100+Q$2,Feuil2!$A$3:$CQ$931,HLOOKUP(Feuil1!$F2968,Feuil2!$E$1:$DG$2,2,0),0))</f>
        <v>7.5</v>
      </c>
      <c r="R2968" s="12">
        <f>IF(ISBLANK(VLOOKUP($H2968*100+R$2,Feuil2!$A$3:$CQ$931,HLOOKUP(Feuil1!$F2968,Feuil2!$E$1:$DG$2,2,0),0)),"",VLOOKUP($H2968*100+R$2,Feuil2!$A$3:$CQ$931,HLOOKUP(Feuil1!$F2968,Feuil2!$E$1:$DG$2,2,0),0))</f>
        <v>3.4</v>
      </c>
      <c r="S2968" s="12">
        <f>IF(ISBLANK(VLOOKUP($H2968*100+S$2,Feuil2!$A$3:$CQ$931,HLOOKUP(Feuil1!$F2968,Feuil2!$E$1:$DG$2,2,0),0)),"",VLOOKUP($H2968*100+S$2,Feuil2!$A$3:$CQ$931,HLOOKUP(Feuil1!$F2968,Feuil2!$E$1:$DG$2,2,0),0))</f>
        <v>0</v>
      </c>
      <c r="T2968" s="12">
        <f>IF(ISBLANK(VLOOKUP($H2968*100+T$2,Feuil2!$A$3:$CQ$931,HLOOKUP(Feuil1!$F2968,Feuil2!$E$1:$DG$2,2,0),0)),"",VLOOKUP($H2968*100+T$2,Feuil2!$A$3:$CQ$931,HLOOKUP(Feuil1!$F2968,Feuil2!$E$1:$DG$2,2,0),0))</f>
        <v>2.5</v>
      </c>
      <c r="U2968" s="12">
        <f t="shared" si="69"/>
        <v>1187.1000000000001</v>
      </c>
    </row>
    <row r="2969" spans="1:21" x14ac:dyDescent="0.35">
      <c r="A2969" s="10" t="s">
        <v>92</v>
      </c>
      <c r="B2969" s="8" t="s">
        <v>40</v>
      </c>
      <c r="C2969" s="39">
        <v>579500</v>
      </c>
      <c r="D2969" s="39">
        <v>440100</v>
      </c>
      <c r="E2969" s="39">
        <v>312</v>
      </c>
      <c r="F2969" s="10">
        <v>1568</v>
      </c>
      <c r="G2969" s="5" t="s">
        <v>47</v>
      </c>
      <c r="H2969" s="11">
        <v>1964</v>
      </c>
      <c r="I2969" s="12">
        <f>IF(ISBLANK(VLOOKUP($H2969*100+I$2,Feuil2!$A$3:$CQ$931,HLOOKUP(Feuil1!$F2969,Feuil2!$E$1:$DG$2,2,0),0)),"",VLOOKUP($H2969*100+I$2,Feuil2!$A$3:$CQ$931,HLOOKUP(Feuil1!$F2969,Feuil2!$E$1:$DG$2,2,0),0))</f>
        <v>5.8</v>
      </c>
      <c r="J2969" s="12">
        <f>IF(ISBLANK(VLOOKUP($H2969*100+J$2,Feuil2!$A$3:$CQ$931,HLOOKUP(Feuil1!$F2969,Feuil2!$E$1:$DG$2,2,0),0)),"",VLOOKUP($H2969*100+J$2,Feuil2!$A$3:$CQ$931,HLOOKUP(Feuil1!$F2969,Feuil2!$E$1:$DG$2,2,0),0))</f>
        <v>6.9</v>
      </c>
      <c r="K2969" s="12">
        <f>IF(ISBLANK(VLOOKUP($H2969*100+K$2,Feuil2!$A$3:$CQ$931,HLOOKUP(Feuil1!$F2969,Feuil2!$E$1:$DG$2,2,0),0)),"",VLOOKUP($H2969*100+K$2,Feuil2!$A$3:$CQ$931,HLOOKUP(Feuil1!$F2969,Feuil2!$E$1:$DG$2,2,0),0))</f>
        <v>167.1</v>
      </c>
      <c r="L2969" s="12">
        <f>IF(ISBLANK(VLOOKUP($H2969*100+L$2,Feuil2!$A$3:$CQ$931,HLOOKUP(Feuil1!$F2969,Feuil2!$E$1:$DG$2,2,0),0)),"",VLOOKUP($H2969*100+L$2,Feuil2!$A$3:$CQ$931,HLOOKUP(Feuil1!$F2969,Feuil2!$E$1:$DG$2,2,0),0))</f>
        <v>226.8</v>
      </c>
      <c r="M2969" s="12">
        <f>IF(ISBLANK(VLOOKUP($H2969*100+M$2,Feuil2!$A$3:$CQ$931,HLOOKUP(Feuil1!$F2969,Feuil2!$E$1:$DG$2,2,0),0)),"",VLOOKUP($H2969*100+M$2,Feuil2!$A$3:$CQ$931,HLOOKUP(Feuil1!$F2969,Feuil2!$E$1:$DG$2,2,0),0))</f>
        <v>124</v>
      </c>
      <c r="N2969" s="12">
        <f>IF(ISBLANK(VLOOKUP($H2969*100+N$2,Feuil2!$A$3:$CQ$931,HLOOKUP(Feuil1!$F2969,Feuil2!$E$1:$DG$2,2,0),0)),"",VLOOKUP($H2969*100+N$2,Feuil2!$A$3:$CQ$931,HLOOKUP(Feuil1!$F2969,Feuil2!$E$1:$DG$2,2,0),0))</f>
        <v>167.8</v>
      </c>
      <c r="O2969" s="12">
        <f>IF(ISBLANK(VLOOKUP($H2969*100+O$2,Feuil2!$A$3:$CQ$931,HLOOKUP(Feuil1!$F2969,Feuil2!$E$1:$DG$2,2,0),0)),"",VLOOKUP($H2969*100+O$2,Feuil2!$A$3:$CQ$931,HLOOKUP(Feuil1!$F2969,Feuil2!$E$1:$DG$2,2,0),0))</f>
        <v>68</v>
      </c>
      <c r="P2969" s="12">
        <f>IF(ISBLANK(VLOOKUP($H2969*100+P$2,Feuil2!$A$3:$CQ$931,HLOOKUP(Feuil1!$F2969,Feuil2!$E$1:$DG$2,2,0),0)),"",VLOOKUP($H2969*100+P$2,Feuil2!$A$3:$CQ$931,HLOOKUP(Feuil1!$F2969,Feuil2!$E$1:$DG$2,2,0),0))</f>
        <v>62.1</v>
      </c>
      <c r="Q2969" s="12">
        <f>IF(ISBLANK(VLOOKUP($H2969*100+Q$2,Feuil2!$A$3:$CQ$931,HLOOKUP(Feuil1!$F2969,Feuil2!$E$1:$DG$2,2,0),0)),"",VLOOKUP($H2969*100+Q$2,Feuil2!$A$3:$CQ$931,HLOOKUP(Feuil1!$F2969,Feuil2!$E$1:$DG$2,2,0),0))</f>
        <v>2.4</v>
      </c>
      <c r="R2969" s="12">
        <f>IF(ISBLANK(VLOOKUP($H2969*100+R$2,Feuil2!$A$3:$CQ$931,HLOOKUP(Feuil1!$F2969,Feuil2!$E$1:$DG$2,2,0),0)),"",VLOOKUP($H2969*100+R$2,Feuil2!$A$3:$CQ$931,HLOOKUP(Feuil1!$F2969,Feuil2!$E$1:$DG$2,2,0),0))</f>
        <v>46.1</v>
      </c>
      <c r="S2969" s="12">
        <f>IF(ISBLANK(VLOOKUP($H2969*100+S$2,Feuil2!$A$3:$CQ$931,HLOOKUP(Feuil1!$F2969,Feuil2!$E$1:$DG$2,2,0),0)),"",VLOOKUP($H2969*100+S$2,Feuil2!$A$3:$CQ$931,HLOOKUP(Feuil1!$F2969,Feuil2!$E$1:$DG$2,2,0),0))</f>
        <v>0.7</v>
      </c>
      <c r="T2969" s="12">
        <f>IF(ISBLANK(VLOOKUP($H2969*100+T$2,Feuil2!$A$3:$CQ$931,HLOOKUP(Feuil1!$F2969,Feuil2!$E$1:$DG$2,2,0),0)),"",VLOOKUP($H2969*100+T$2,Feuil2!$A$3:$CQ$931,HLOOKUP(Feuil1!$F2969,Feuil2!$E$1:$DG$2,2,0),0))</f>
        <v>1</v>
      </c>
      <c r="U2969" s="12">
        <f t="shared" si="69"/>
        <v>878.70000000000016</v>
      </c>
    </row>
    <row r="2970" spans="1:21" x14ac:dyDescent="0.35">
      <c r="A2970" s="10" t="s">
        <v>92</v>
      </c>
      <c r="B2970" s="8" t="s">
        <v>40</v>
      </c>
      <c r="C2970" s="39">
        <v>579500</v>
      </c>
      <c r="D2970" s="39">
        <v>440100</v>
      </c>
      <c r="E2970" s="39">
        <v>312</v>
      </c>
      <c r="F2970" s="10">
        <v>1568</v>
      </c>
      <c r="G2970" s="5" t="s">
        <v>47</v>
      </c>
      <c r="H2970" s="11">
        <v>1965</v>
      </c>
      <c r="I2970" s="12">
        <f>IF(ISBLANK(VLOOKUP($H2970*100+I$2,Feuil2!$A$3:$CQ$931,HLOOKUP(Feuil1!$F2970,Feuil2!$E$1:$DG$2,2,0),0)),"",VLOOKUP($H2970*100+I$2,Feuil2!$A$3:$CQ$931,HLOOKUP(Feuil1!$F2970,Feuil2!$E$1:$DG$2,2,0),0))</f>
        <v>61.4</v>
      </c>
      <c r="J2970" s="12">
        <f>IF(ISBLANK(VLOOKUP($H2970*100+J$2,Feuil2!$A$3:$CQ$931,HLOOKUP(Feuil1!$F2970,Feuil2!$E$1:$DG$2,2,0),0)),"",VLOOKUP($H2970*100+J$2,Feuil2!$A$3:$CQ$931,HLOOKUP(Feuil1!$F2970,Feuil2!$E$1:$DG$2,2,0),0))</f>
        <v>133.1</v>
      </c>
      <c r="K2970" s="12">
        <f>IF(ISBLANK(VLOOKUP($H2970*100+K$2,Feuil2!$A$3:$CQ$931,HLOOKUP(Feuil1!$F2970,Feuil2!$E$1:$DG$2,2,0),0)),"",VLOOKUP($H2970*100+K$2,Feuil2!$A$3:$CQ$931,HLOOKUP(Feuil1!$F2970,Feuil2!$E$1:$DG$2,2,0),0))</f>
        <v>121.4</v>
      </c>
      <c r="L2970" s="12">
        <f>IF(ISBLANK(VLOOKUP($H2970*100+L$2,Feuil2!$A$3:$CQ$931,HLOOKUP(Feuil1!$F2970,Feuil2!$E$1:$DG$2,2,0),0)),"",VLOOKUP($H2970*100+L$2,Feuil2!$A$3:$CQ$931,HLOOKUP(Feuil1!$F2970,Feuil2!$E$1:$DG$2,2,0),0))</f>
        <v>85.9</v>
      </c>
      <c r="M2970" s="12">
        <f>IF(ISBLANK(VLOOKUP($H2970*100+M$2,Feuil2!$A$3:$CQ$931,HLOOKUP(Feuil1!$F2970,Feuil2!$E$1:$DG$2,2,0),0)),"",VLOOKUP($H2970*100+M$2,Feuil2!$A$3:$CQ$931,HLOOKUP(Feuil1!$F2970,Feuil2!$E$1:$DG$2,2,0),0))</f>
        <v>132.19999999999999</v>
      </c>
      <c r="N2970" s="12">
        <f>IF(ISBLANK(VLOOKUP($H2970*100+N$2,Feuil2!$A$3:$CQ$931,HLOOKUP(Feuil1!$F2970,Feuil2!$E$1:$DG$2,2,0),0)),"",VLOOKUP($H2970*100+N$2,Feuil2!$A$3:$CQ$931,HLOOKUP(Feuil1!$F2970,Feuil2!$E$1:$DG$2,2,0),0))</f>
        <v>183.4</v>
      </c>
      <c r="O2970" s="12">
        <f>IF(ISBLANK(VLOOKUP($H2970*100+O$2,Feuil2!$A$3:$CQ$931,HLOOKUP(Feuil1!$F2970,Feuil2!$E$1:$DG$2,2,0),0)),"",VLOOKUP($H2970*100+O$2,Feuil2!$A$3:$CQ$931,HLOOKUP(Feuil1!$F2970,Feuil2!$E$1:$DG$2,2,0),0))</f>
        <v>16.899999999999999</v>
      </c>
      <c r="P2970" s="12">
        <f>IF(ISBLANK(VLOOKUP($H2970*100+P$2,Feuil2!$A$3:$CQ$931,HLOOKUP(Feuil1!$F2970,Feuil2!$E$1:$DG$2,2,0),0)),"",VLOOKUP($H2970*100+P$2,Feuil2!$A$3:$CQ$931,HLOOKUP(Feuil1!$F2970,Feuil2!$E$1:$DG$2,2,0),0))</f>
        <v>21.8</v>
      </c>
      <c r="Q2970" s="12">
        <f>IF(ISBLANK(VLOOKUP($H2970*100+Q$2,Feuil2!$A$3:$CQ$931,HLOOKUP(Feuil1!$F2970,Feuil2!$E$1:$DG$2,2,0),0)),"",VLOOKUP($H2970*100+Q$2,Feuil2!$A$3:$CQ$931,HLOOKUP(Feuil1!$F2970,Feuil2!$E$1:$DG$2,2,0),0))</f>
        <v>19.7</v>
      </c>
      <c r="R2970" s="12">
        <f>IF(ISBLANK(VLOOKUP($H2970*100+R$2,Feuil2!$A$3:$CQ$931,HLOOKUP(Feuil1!$F2970,Feuil2!$E$1:$DG$2,2,0),0)),"",VLOOKUP($H2970*100+R$2,Feuil2!$A$3:$CQ$931,HLOOKUP(Feuil1!$F2970,Feuil2!$E$1:$DG$2,2,0),0))</f>
        <v>2.4</v>
      </c>
      <c r="S2970" s="12">
        <f>IF(ISBLANK(VLOOKUP($H2970*100+S$2,Feuil2!$A$3:$CQ$931,HLOOKUP(Feuil1!$F2970,Feuil2!$E$1:$DG$2,2,0),0)),"",VLOOKUP($H2970*100+S$2,Feuil2!$A$3:$CQ$931,HLOOKUP(Feuil1!$F2970,Feuil2!$E$1:$DG$2,2,0),0))</f>
        <v>0</v>
      </c>
      <c r="T2970" s="12">
        <f>IF(ISBLANK(VLOOKUP($H2970*100+T$2,Feuil2!$A$3:$CQ$931,HLOOKUP(Feuil1!$F2970,Feuil2!$E$1:$DG$2,2,0),0)),"",VLOOKUP($H2970*100+T$2,Feuil2!$A$3:$CQ$931,HLOOKUP(Feuil1!$F2970,Feuil2!$E$1:$DG$2,2,0),0))</f>
        <v>0</v>
      </c>
      <c r="U2970" s="12">
        <f t="shared" si="69"/>
        <v>778.19999999999993</v>
      </c>
    </row>
    <row r="2971" spans="1:21" x14ac:dyDescent="0.35">
      <c r="A2971" s="10" t="s">
        <v>92</v>
      </c>
      <c r="B2971" s="8" t="s">
        <v>40</v>
      </c>
      <c r="C2971" s="39">
        <v>579500</v>
      </c>
      <c r="D2971" s="39">
        <v>440100</v>
      </c>
      <c r="E2971" s="39">
        <v>312</v>
      </c>
      <c r="F2971" s="10">
        <v>1568</v>
      </c>
      <c r="G2971" s="5" t="s">
        <v>47</v>
      </c>
      <c r="H2971" s="11">
        <v>1966</v>
      </c>
      <c r="I2971" s="12">
        <f>IF(ISBLANK(VLOOKUP($H2971*100+I$2,Feuil2!$A$3:$CQ$931,HLOOKUP(Feuil1!$F2971,Feuil2!$E$1:$DG$2,2,0),0)),"",VLOOKUP($H2971*100+I$2,Feuil2!$A$3:$CQ$931,HLOOKUP(Feuil1!$F2971,Feuil2!$E$1:$DG$2,2,0),0))</f>
        <v>4.9000000000000004</v>
      </c>
      <c r="J2971" s="12">
        <f>IF(ISBLANK(VLOOKUP($H2971*100+J$2,Feuil2!$A$3:$CQ$931,HLOOKUP(Feuil1!$F2971,Feuil2!$E$1:$DG$2,2,0),0)),"",VLOOKUP($H2971*100+J$2,Feuil2!$A$3:$CQ$931,HLOOKUP(Feuil1!$F2971,Feuil2!$E$1:$DG$2,2,0),0))</f>
        <v>113.8</v>
      </c>
      <c r="K2971" s="12">
        <f>IF(ISBLANK(VLOOKUP($H2971*100+K$2,Feuil2!$A$3:$CQ$931,HLOOKUP(Feuil1!$F2971,Feuil2!$E$1:$DG$2,2,0),0)),"",VLOOKUP($H2971*100+K$2,Feuil2!$A$3:$CQ$931,HLOOKUP(Feuil1!$F2971,Feuil2!$E$1:$DG$2,2,0),0))</f>
        <v>50.5</v>
      </c>
      <c r="L2971" s="12">
        <f>IF(ISBLANK(VLOOKUP($H2971*100+L$2,Feuil2!$A$3:$CQ$931,HLOOKUP(Feuil1!$F2971,Feuil2!$E$1:$DG$2,2,0),0)),"",VLOOKUP($H2971*100+L$2,Feuil2!$A$3:$CQ$931,HLOOKUP(Feuil1!$F2971,Feuil2!$E$1:$DG$2,2,0),0))</f>
        <v>21.9</v>
      </c>
      <c r="M2971" s="12">
        <f>IF(ISBLANK(VLOOKUP($H2971*100+M$2,Feuil2!$A$3:$CQ$931,HLOOKUP(Feuil1!$F2971,Feuil2!$E$1:$DG$2,2,0),0)),"",VLOOKUP($H2971*100+M$2,Feuil2!$A$3:$CQ$931,HLOOKUP(Feuil1!$F2971,Feuil2!$E$1:$DG$2,2,0),0))</f>
        <v>29.7</v>
      </c>
      <c r="N2971" s="12">
        <f>IF(ISBLANK(VLOOKUP($H2971*100+N$2,Feuil2!$A$3:$CQ$931,HLOOKUP(Feuil1!$F2971,Feuil2!$E$1:$DG$2,2,0),0)),"",VLOOKUP($H2971*100+N$2,Feuil2!$A$3:$CQ$931,HLOOKUP(Feuil1!$F2971,Feuil2!$E$1:$DG$2,2,0),0))</f>
        <v>170.7</v>
      </c>
      <c r="O2971" s="12">
        <f>IF(ISBLANK(VLOOKUP($H2971*100+O$2,Feuil2!$A$3:$CQ$931,HLOOKUP(Feuil1!$F2971,Feuil2!$E$1:$DG$2,2,0),0)),"",VLOOKUP($H2971*100+O$2,Feuil2!$A$3:$CQ$931,HLOOKUP(Feuil1!$F2971,Feuil2!$E$1:$DG$2,2,0),0))</f>
        <v>39</v>
      </c>
      <c r="P2971" s="12">
        <f>IF(ISBLANK(VLOOKUP($H2971*100+P$2,Feuil2!$A$3:$CQ$931,HLOOKUP(Feuil1!$F2971,Feuil2!$E$1:$DG$2,2,0),0)),"",VLOOKUP($H2971*100+P$2,Feuil2!$A$3:$CQ$931,HLOOKUP(Feuil1!$F2971,Feuil2!$E$1:$DG$2,2,0),0))</f>
        <v>72.400000000000006</v>
      </c>
      <c r="Q2971" s="12">
        <f>IF(ISBLANK(VLOOKUP($H2971*100+Q$2,Feuil2!$A$3:$CQ$931,HLOOKUP(Feuil1!$F2971,Feuil2!$E$1:$DG$2,2,0),0)),"",VLOOKUP($H2971*100+Q$2,Feuil2!$A$3:$CQ$931,HLOOKUP(Feuil1!$F2971,Feuil2!$E$1:$DG$2,2,0),0))</f>
        <v>22.2</v>
      </c>
      <c r="R2971" s="12">
        <f>IF(ISBLANK(VLOOKUP($H2971*100+R$2,Feuil2!$A$3:$CQ$931,HLOOKUP(Feuil1!$F2971,Feuil2!$E$1:$DG$2,2,0),0)),"",VLOOKUP($H2971*100+R$2,Feuil2!$A$3:$CQ$931,HLOOKUP(Feuil1!$F2971,Feuil2!$E$1:$DG$2,2,0),0))</f>
        <v>30.7</v>
      </c>
      <c r="S2971" s="12">
        <f>IF(ISBLANK(VLOOKUP($H2971*100+S$2,Feuil2!$A$3:$CQ$931,HLOOKUP(Feuil1!$F2971,Feuil2!$E$1:$DG$2,2,0),0)),"",VLOOKUP($H2971*100+S$2,Feuil2!$A$3:$CQ$931,HLOOKUP(Feuil1!$F2971,Feuil2!$E$1:$DG$2,2,0),0))</f>
        <v>0</v>
      </c>
      <c r="T2971" s="12">
        <f>IF(ISBLANK(VLOOKUP($H2971*100+T$2,Feuil2!$A$3:$CQ$931,HLOOKUP(Feuil1!$F2971,Feuil2!$E$1:$DG$2,2,0),0)),"",VLOOKUP($H2971*100+T$2,Feuil2!$A$3:$CQ$931,HLOOKUP(Feuil1!$F2971,Feuil2!$E$1:$DG$2,2,0),0))</f>
        <v>0</v>
      </c>
      <c r="U2971" s="12">
        <f t="shared" si="69"/>
        <v>555.80000000000007</v>
      </c>
    </row>
    <row r="2972" spans="1:21" x14ac:dyDescent="0.35">
      <c r="A2972" s="10" t="s">
        <v>92</v>
      </c>
      <c r="B2972" s="8" t="s">
        <v>40</v>
      </c>
      <c r="C2972" s="39">
        <v>579500</v>
      </c>
      <c r="D2972" s="39">
        <v>440100</v>
      </c>
      <c r="E2972" s="39">
        <v>312</v>
      </c>
      <c r="F2972" s="10">
        <v>1568</v>
      </c>
      <c r="G2972" s="5" t="s">
        <v>47</v>
      </c>
      <c r="H2972" s="11">
        <v>1967</v>
      </c>
      <c r="I2972" s="12">
        <f>IF(ISBLANK(VLOOKUP($H2972*100+I$2,Feuil2!$A$3:$CQ$931,HLOOKUP(Feuil1!$F2972,Feuil2!$E$1:$DG$2,2,0),0)),"",VLOOKUP($H2972*100+I$2,Feuil2!$A$3:$CQ$931,HLOOKUP(Feuil1!$F2972,Feuil2!$E$1:$DG$2,2,0),0))</f>
        <v>6.2</v>
      </c>
      <c r="J2972" s="12">
        <f>IF(ISBLANK(VLOOKUP($H2972*100+J$2,Feuil2!$A$3:$CQ$931,HLOOKUP(Feuil1!$F2972,Feuil2!$E$1:$DG$2,2,0),0)),"",VLOOKUP($H2972*100+J$2,Feuil2!$A$3:$CQ$931,HLOOKUP(Feuil1!$F2972,Feuil2!$E$1:$DG$2,2,0),0))</f>
        <v>41.3</v>
      </c>
      <c r="K2972" s="12">
        <f>IF(ISBLANK(VLOOKUP($H2972*100+K$2,Feuil2!$A$3:$CQ$931,HLOOKUP(Feuil1!$F2972,Feuil2!$E$1:$DG$2,2,0),0)),"",VLOOKUP($H2972*100+K$2,Feuil2!$A$3:$CQ$931,HLOOKUP(Feuil1!$F2972,Feuil2!$E$1:$DG$2,2,0),0))</f>
        <v>172.6</v>
      </c>
      <c r="L2972" s="12">
        <f>IF(ISBLANK(VLOOKUP($H2972*100+L$2,Feuil2!$A$3:$CQ$931,HLOOKUP(Feuil1!$F2972,Feuil2!$E$1:$DG$2,2,0),0)),"",VLOOKUP($H2972*100+L$2,Feuil2!$A$3:$CQ$931,HLOOKUP(Feuil1!$F2972,Feuil2!$E$1:$DG$2,2,0),0))</f>
        <v>52.3</v>
      </c>
      <c r="M2972" s="12">
        <f>IF(ISBLANK(VLOOKUP($H2972*100+M$2,Feuil2!$A$3:$CQ$931,HLOOKUP(Feuil1!$F2972,Feuil2!$E$1:$DG$2,2,0),0)),"",VLOOKUP($H2972*100+M$2,Feuil2!$A$3:$CQ$931,HLOOKUP(Feuil1!$F2972,Feuil2!$E$1:$DG$2,2,0),0))</f>
        <v>8.4</v>
      </c>
      <c r="N2972" s="12">
        <f>IF(ISBLANK(VLOOKUP($H2972*100+N$2,Feuil2!$A$3:$CQ$931,HLOOKUP(Feuil1!$F2972,Feuil2!$E$1:$DG$2,2,0),0)),"",VLOOKUP($H2972*100+N$2,Feuil2!$A$3:$CQ$931,HLOOKUP(Feuil1!$F2972,Feuil2!$E$1:$DG$2,2,0),0))</f>
        <v>216.7</v>
      </c>
      <c r="O2972" s="12">
        <f>IF(ISBLANK(VLOOKUP($H2972*100+O$2,Feuil2!$A$3:$CQ$931,HLOOKUP(Feuil1!$F2972,Feuil2!$E$1:$DG$2,2,0),0)),"",VLOOKUP($H2972*100+O$2,Feuil2!$A$3:$CQ$931,HLOOKUP(Feuil1!$F2972,Feuil2!$E$1:$DG$2,2,0),0))</f>
        <v>180.5</v>
      </c>
      <c r="P2972" s="12">
        <f>IF(ISBLANK(VLOOKUP($H2972*100+P$2,Feuil2!$A$3:$CQ$931,HLOOKUP(Feuil1!$F2972,Feuil2!$E$1:$DG$2,2,0),0)),"",VLOOKUP($H2972*100+P$2,Feuil2!$A$3:$CQ$931,HLOOKUP(Feuil1!$F2972,Feuil2!$E$1:$DG$2,2,0),0))</f>
        <v>49.7</v>
      </c>
      <c r="Q2972" s="12">
        <f>IF(ISBLANK(VLOOKUP($H2972*100+Q$2,Feuil2!$A$3:$CQ$931,HLOOKUP(Feuil1!$F2972,Feuil2!$E$1:$DG$2,2,0),0)),"",VLOOKUP($H2972*100+Q$2,Feuil2!$A$3:$CQ$931,HLOOKUP(Feuil1!$F2972,Feuil2!$E$1:$DG$2,2,0),0))</f>
        <v>43.2</v>
      </c>
      <c r="R2972" s="12">
        <f>IF(ISBLANK(VLOOKUP($H2972*100+R$2,Feuil2!$A$3:$CQ$931,HLOOKUP(Feuil1!$F2972,Feuil2!$E$1:$DG$2,2,0),0)),"",VLOOKUP($H2972*100+R$2,Feuil2!$A$3:$CQ$931,HLOOKUP(Feuil1!$F2972,Feuil2!$E$1:$DG$2,2,0),0))</f>
        <v>16.5</v>
      </c>
      <c r="S2972" s="12">
        <f>IF(ISBLANK(VLOOKUP($H2972*100+S$2,Feuil2!$A$3:$CQ$931,HLOOKUP(Feuil1!$F2972,Feuil2!$E$1:$DG$2,2,0),0)),"",VLOOKUP($H2972*100+S$2,Feuil2!$A$3:$CQ$931,HLOOKUP(Feuil1!$F2972,Feuil2!$E$1:$DG$2,2,0),0))</f>
        <v>0</v>
      </c>
      <c r="T2972" s="12">
        <f>IF(ISBLANK(VLOOKUP($H2972*100+T$2,Feuil2!$A$3:$CQ$931,HLOOKUP(Feuil1!$F2972,Feuil2!$E$1:$DG$2,2,0),0)),"",VLOOKUP($H2972*100+T$2,Feuil2!$A$3:$CQ$931,HLOOKUP(Feuil1!$F2972,Feuil2!$E$1:$DG$2,2,0),0))</f>
        <v>9.6</v>
      </c>
      <c r="U2972" s="12">
        <f t="shared" si="69"/>
        <v>797.00000000000011</v>
      </c>
    </row>
    <row r="2973" spans="1:21" x14ac:dyDescent="0.35">
      <c r="A2973" s="10" t="s">
        <v>92</v>
      </c>
      <c r="B2973" s="8" t="s">
        <v>40</v>
      </c>
      <c r="C2973" s="39">
        <v>579500</v>
      </c>
      <c r="D2973" s="39">
        <v>440100</v>
      </c>
      <c r="E2973" s="39">
        <v>312</v>
      </c>
      <c r="F2973" s="10">
        <v>1568</v>
      </c>
      <c r="G2973" s="5" t="s">
        <v>47</v>
      </c>
      <c r="H2973" s="11">
        <v>1968</v>
      </c>
      <c r="I2973" s="12">
        <f>IF(ISBLANK(VLOOKUP($H2973*100+I$2,Feuil2!$A$3:$CQ$931,HLOOKUP(Feuil1!$F2973,Feuil2!$E$1:$DG$2,2,0),0)),"",VLOOKUP($H2973*100+I$2,Feuil2!$A$3:$CQ$931,HLOOKUP(Feuil1!$F2973,Feuil2!$E$1:$DG$2,2,0),0))</f>
        <v>1.8</v>
      </c>
      <c r="J2973" s="12">
        <f>IF(ISBLANK(VLOOKUP($H2973*100+J$2,Feuil2!$A$3:$CQ$931,HLOOKUP(Feuil1!$F2973,Feuil2!$E$1:$DG$2,2,0),0)),"",VLOOKUP($H2973*100+J$2,Feuil2!$A$3:$CQ$931,HLOOKUP(Feuil1!$F2973,Feuil2!$E$1:$DG$2,2,0),0))</f>
        <v>0</v>
      </c>
      <c r="K2973" s="12">
        <f>IF(ISBLANK(VLOOKUP($H2973*100+K$2,Feuil2!$A$3:$CQ$931,HLOOKUP(Feuil1!$F2973,Feuil2!$E$1:$DG$2,2,0),0)),"",VLOOKUP($H2973*100+K$2,Feuil2!$A$3:$CQ$931,HLOOKUP(Feuil1!$F2973,Feuil2!$E$1:$DG$2,2,0),0))</f>
        <v>301.60000000000002</v>
      </c>
      <c r="L2973" s="12">
        <f>IF(ISBLANK(VLOOKUP($H2973*100+L$2,Feuil2!$A$3:$CQ$931,HLOOKUP(Feuil1!$F2973,Feuil2!$E$1:$DG$2,2,0),0)),"",VLOOKUP($H2973*100+L$2,Feuil2!$A$3:$CQ$931,HLOOKUP(Feuil1!$F2973,Feuil2!$E$1:$DG$2,2,0),0))</f>
        <v>204.4</v>
      </c>
      <c r="M2973" s="12">
        <f>IF(ISBLANK(VLOOKUP($H2973*100+M$2,Feuil2!$A$3:$CQ$931,HLOOKUP(Feuil1!$F2973,Feuil2!$E$1:$DG$2,2,0),0)),"",VLOOKUP($H2973*100+M$2,Feuil2!$A$3:$CQ$931,HLOOKUP(Feuil1!$F2973,Feuil2!$E$1:$DG$2,2,0),0))</f>
        <v>246.7</v>
      </c>
      <c r="N2973" s="12">
        <f>IF(ISBLANK(VLOOKUP($H2973*100+N$2,Feuil2!$A$3:$CQ$931,HLOOKUP(Feuil1!$F2973,Feuil2!$E$1:$DG$2,2,0),0)),"",VLOOKUP($H2973*100+N$2,Feuil2!$A$3:$CQ$931,HLOOKUP(Feuil1!$F2973,Feuil2!$E$1:$DG$2,2,0),0))</f>
        <v>330.7</v>
      </c>
      <c r="O2973" s="12">
        <f>IF(ISBLANK(VLOOKUP($H2973*100+O$2,Feuil2!$A$3:$CQ$931,HLOOKUP(Feuil1!$F2973,Feuil2!$E$1:$DG$2,2,0),0)),"",VLOOKUP($H2973*100+O$2,Feuil2!$A$3:$CQ$931,HLOOKUP(Feuil1!$F2973,Feuil2!$E$1:$DG$2,2,0),0))</f>
        <v>177.1</v>
      </c>
      <c r="P2973" s="12">
        <f>IF(ISBLANK(VLOOKUP($H2973*100+P$2,Feuil2!$A$3:$CQ$931,HLOOKUP(Feuil1!$F2973,Feuil2!$E$1:$DG$2,2,0),0)),"",VLOOKUP($H2973*100+P$2,Feuil2!$A$3:$CQ$931,HLOOKUP(Feuil1!$F2973,Feuil2!$E$1:$DG$2,2,0),0))</f>
        <v>138.9</v>
      </c>
      <c r="Q2973" s="12">
        <f>IF(ISBLANK(VLOOKUP($H2973*100+Q$2,Feuil2!$A$3:$CQ$931,HLOOKUP(Feuil1!$F2973,Feuil2!$E$1:$DG$2,2,0),0)),"",VLOOKUP($H2973*100+Q$2,Feuil2!$A$3:$CQ$931,HLOOKUP(Feuil1!$F2973,Feuil2!$E$1:$DG$2,2,0),0))</f>
        <v>23.4</v>
      </c>
      <c r="R2973" s="12">
        <f>IF(ISBLANK(VLOOKUP($H2973*100+R$2,Feuil2!$A$3:$CQ$931,HLOOKUP(Feuil1!$F2973,Feuil2!$E$1:$DG$2,2,0),0)),"",VLOOKUP($H2973*100+R$2,Feuil2!$A$3:$CQ$931,HLOOKUP(Feuil1!$F2973,Feuil2!$E$1:$DG$2,2,0),0))</f>
        <v>27.7</v>
      </c>
      <c r="S2973" s="12">
        <f>IF(ISBLANK(VLOOKUP($H2973*100+S$2,Feuil2!$A$3:$CQ$931,HLOOKUP(Feuil1!$F2973,Feuil2!$E$1:$DG$2,2,0),0)),"",VLOOKUP($H2973*100+S$2,Feuil2!$A$3:$CQ$931,HLOOKUP(Feuil1!$F2973,Feuil2!$E$1:$DG$2,2,0),0))</f>
        <v>0.8</v>
      </c>
      <c r="T2973" s="12">
        <f>IF(ISBLANK(VLOOKUP($H2973*100+T$2,Feuil2!$A$3:$CQ$931,HLOOKUP(Feuil1!$F2973,Feuil2!$E$1:$DG$2,2,0),0)),"",VLOOKUP($H2973*100+T$2,Feuil2!$A$3:$CQ$931,HLOOKUP(Feuil1!$F2973,Feuil2!$E$1:$DG$2,2,0),0))</f>
        <v>0</v>
      </c>
      <c r="U2973" s="12">
        <f t="shared" si="69"/>
        <v>1453.1000000000001</v>
      </c>
    </row>
    <row r="2974" spans="1:21" x14ac:dyDescent="0.35">
      <c r="A2974" s="10" t="s">
        <v>92</v>
      </c>
      <c r="B2974" s="8" t="s">
        <v>40</v>
      </c>
      <c r="C2974" s="39">
        <v>579500</v>
      </c>
      <c r="D2974" s="39">
        <v>440100</v>
      </c>
      <c r="E2974" s="39">
        <v>312</v>
      </c>
      <c r="F2974" s="10">
        <v>1568</v>
      </c>
      <c r="G2974" s="5" t="s">
        <v>47</v>
      </c>
      <c r="H2974" s="11">
        <v>1969</v>
      </c>
      <c r="I2974" s="12">
        <f>IF(ISBLANK(VLOOKUP($H2974*100+I$2,Feuil2!$A$3:$CQ$931,HLOOKUP(Feuil1!$F2974,Feuil2!$E$1:$DG$2,2,0),0)),"",VLOOKUP($H2974*100+I$2,Feuil2!$A$3:$CQ$931,HLOOKUP(Feuil1!$F2974,Feuil2!$E$1:$DG$2,2,0),0))</f>
        <v>29.1</v>
      </c>
      <c r="J2974" s="12">
        <f>IF(ISBLANK(VLOOKUP($H2974*100+J$2,Feuil2!$A$3:$CQ$931,HLOOKUP(Feuil1!$F2974,Feuil2!$E$1:$DG$2,2,0),0)),"",VLOOKUP($H2974*100+J$2,Feuil2!$A$3:$CQ$931,HLOOKUP(Feuil1!$F2974,Feuil2!$E$1:$DG$2,2,0),0))</f>
        <v>51.9</v>
      </c>
      <c r="K2974" s="12">
        <f>IF(ISBLANK(VLOOKUP($H2974*100+K$2,Feuil2!$A$3:$CQ$931,HLOOKUP(Feuil1!$F2974,Feuil2!$E$1:$DG$2,2,0),0)),"",VLOOKUP($H2974*100+K$2,Feuil2!$A$3:$CQ$931,HLOOKUP(Feuil1!$F2974,Feuil2!$E$1:$DG$2,2,0),0))</f>
        <v>183.7</v>
      </c>
      <c r="L2974" s="12">
        <f>IF(ISBLANK(VLOOKUP($H2974*100+L$2,Feuil2!$A$3:$CQ$931,HLOOKUP(Feuil1!$F2974,Feuil2!$E$1:$DG$2,2,0),0)),"",VLOOKUP($H2974*100+L$2,Feuil2!$A$3:$CQ$931,HLOOKUP(Feuil1!$F2974,Feuil2!$E$1:$DG$2,2,0),0))</f>
        <v>299.7</v>
      </c>
      <c r="M2974" s="12">
        <f>IF(ISBLANK(VLOOKUP($H2974*100+M$2,Feuil2!$A$3:$CQ$931,HLOOKUP(Feuil1!$F2974,Feuil2!$E$1:$DG$2,2,0),0)),"",VLOOKUP($H2974*100+M$2,Feuil2!$A$3:$CQ$931,HLOOKUP(Feuil1!$F2974,Feuil2!$E$1:$DG$2,2,0),0))</f>
        <v>572.1</v>
      </c>
      <c r="N2974" s="12">
        <f>IF(ISBLANK(VLOOKUP($H2974*100+N$2,Feuil2!$A$3:$CQ$931,HLOOKUP(Feuil1!$F2974,Feuil2!$E$1:$DG$2,2,0),0)),"",VLOOKUP($H2974*100+N$2,Feuil2!$A$3:$CQ$931,HLOOKUP(Feuil1!$F2974,Feuil2!$E$1:$DG$2,2,0),0))</f>
        <v>3</v>
      </c>
      <c r="O2974" s="12">
        <f>IF(ISBLANK(VLOOKUP($H2974*100+O$2,Feuil2!$A$3:$CQ$931,HLOOKUP(Feuil1!$F2974,Feuil2!$E$1:$DG$2,2,0),0)),"",VLOOKUP($H2974*100+O$2,Feuil2!$A$3:$CQ$931,HLOOKUP(Feuil1!$F2974,Feuil2!$E$1:$DG$2,2,0),0))</f>
        <v>158.69999999999999</v>
      </c>
      <c r="P2974" s="12">
        <f>IF(ISBLANK(VLOOKUP($H2974*100+P$2,Feuil2!$A$3:$CQ$931,HLOOKUP(Feuil1!$F2974,Feuil2!$E$1:$DG$2,2,0),0)),"",VLOOKUP($H2974*100+P$2,Feuil2!$A$3:$CQ$931,HLOOKUP(Feuil1!$F2974,Feuil2!$E$1:$DG$2,2,0),0))</f>
        <v>58.6</v>
      </c>
      <c r="Q2974" s="12">
        <f>IF(ISBLANK(VLOOKUP($H2974*100+Q$2,Feuil2!$A$3:$CQ$931,HLOOKUP(Feuil1!$F2974,Feuil2!$E$1:$DG$2,2,0),0)),"",VLOOKUP($H2974*100+Q$2,Feuil2!$A$3:$CQ$931,HLOOKUP(Feuil1!$F2974,Feuil2!$E$1:$DG$2,2,0),0))</f>
        <v>34</v>
      </c>
      <c r="R2974" s="12">
        <f>IF(ISBLANK(VLOOKUP($H2974*100+R$2,Feuil2!$A$3:$CQ$931,HLOOKUP(Feuil1!$F2974,Feuil2!$E$1:$DG$2,2,0),0)),"",VLOOKUP($H2974*100+R$2,Feuil2!$A$3:$CQ$931,HLOOKUP(Feuil1!$F2974,Feuil2!$E$1:$DG$2,2,0),0))</f>
        <v>3.9</v>
      </c>
      <c r="S2974" s="12">
        <f>IF(ISBLANK(VLOOKUP($H2974*100+S$2,Feuil2!$A$3:$CQ$931,HLOOKUP(Feuil1!$F2974,Feuil2!$E$1:$DG$2,2,0),0)),"",VLOOKUP($H2974*100+S$2,Feuil2!$A$3:$CQ$931,HLOOKUP(Feuil1!$F2974,Feuil2!$E$1:$DG$2,2,0),0))</f>
        <v>0</v>
      </c>
      <c r="T2974" s="12">
        <f>IF(ISBLANK(VLOOKUP($H2974*100+T$2,Feuil2!$A$3:$CQ$931,HLOOKUP(Feuil1!$F2974,Feuil2!$E$1:$DG$2,2,0),0)),"",VLOOKUP($H2974*100+T$2,Feuil2!$A$3:$CQ$931,HLOOKUP(Feuil1!$F2974,Feuil2!$E$1:$DG$2,2,0),0))</f>
        <v>0</v>
      </c>
      <c r="U2974" s="12">
        <f t="shared" si="69"/>
        <v>1394.7</v>
      </c>
    </row>
    <row r="2975" spans="1:21" x14ac:dyDescent="0.35">
      <c r="A2975" s="10" t="s">
        <v>92</v>
      </c>
      <c r="B2975" s="8" t="s">
        <v>40</v>
      </c>
      <c r="C2975" s="39">
        <v>579500</v>
      </c>
      <c r="D2975" s="39">
        <v>440100</v>
      </c>
      <c r="E2975" s="39">
        <v>312</v>
      </c>
      <c r="F2975" s="10">
        <v>1568</v>
      </c>
      <c r="G2975" s="5" t="s">
        <v>47</v>
      </c>
      <c r="H2975" s="11">
        <v>1970</v>
      </c>
      <c r="I2975" s="12">
        <f>IF(ISBLANK(VLOOKUP($H2975*100+I$2,Feuil2!$A$3:$CQ$931,HLOOKUP(Feuil1!$F2975,Feuil2!$E$1:$DG$2,2,0),0)),"",VLOOKUP($H2975*100+I$2,Feuil2!$A$3:$CQ$931,HLOOKUP(Feuil1!$F2975,Feuil2!$E$1:$DG$2,2,0),0))</f>
        <v>33.299999999999997</v>
      </c>
      <c r="J2975" s="12">
        <f>IF(ISBLANK(VLOOKUP($H2975*100+J$2,Feuil2!$A$3:$CQ$931,HLOOKUP(Feuil1!$F2975,Feuil2!$E$1:$DG$2,2,0),0)),"",VLOOKUP($H2975*100+J$2,Feuil2!$A$3:$CQ$931,HLOOKUP(Feuil1!$F2975,Feuil2!$E$1:$DG$2,2,0),0))</f>
        <v>30.2</v>
      </c>
      <c r="K2975" s="12">
        <f>IF(ISBLANK(VLOOKUP($H2975*100+K$2,Feuil2!$A$3:$CQ$931,HLOOKUP(Feuil1!$F2975,Feuil2!$E$1:$DG$2,2,0),0)),"",VLOOKUP($H2975*100+K$2,Feuil2!$A$3:$CQ$931,HLOOKUP(Feuil1!$F2975,Feuil2!$E$1:$DG$2,2,0),0))</f>
        <v>42.5</v>
      </c>
      <c r="L2975" s="12">
        <f>IF(ISBLANK(VLOOKUP($H2975*100+L$2,Feuil2!$A$3:$CQ$931,HLOOKUP(Feuil1!$F2975,Feuil2!$E$1:$DG$2,2,0),0)),"",VLOOKUP($H2975*100+L$2,Feuil2!$A$3:$CQ$931,HLOOKUP(Feuil1!$F2975,Feuil2!$E$1:$DG$2,2,0),0))</f>
        <v>201.4</v>
      </c>
      <c r="M2975" s="12">
        <f>IF(ISBLANK(VLOOKUP($H2975*100+M$2,Feuil2!$A$3:$CQ$931,HLOOKUP(Feuil1!$F2975,Feuil2!$E$1:$DG$2,2,0),0)),"",VLOOKUP($H2975*100+M$2,Feuil2!$A$3:$CQ$931,HLOOKUP(Feuil1!$F2975,Feuil2!$E$1:$DG$2,2,0),0))</f>
        <v>237.3</v>
      </c>
      <c r="N2975" s="12">
        <f>IF(ISBLANK(VLOOKUP($H2975*100+N$2,Feuil2!$A$3:$CQ$931,HLOOKUP(Feuil1!$F2975,Feuil2!$E$1:$DG$2,2,0),0)),"",VLOOKUP($H2975*100+N$2,Feuil2!$A$3:$CQ$931,HLOOKUP(Feuil1!$F2975,Feuil2!$E$1:$DG$2,2,0),0))</f>
        <v>9.4</v>
      </c>
      <c r="O2975" s="12">
        <f>IF(ISBLANK(VLOOKUP($H2975*100+O$2,Feuil2!$A$3:$CQ$931,HLOOKUP(Feuil1!$F2975,Feuil2!$E$1:$DG$2,2,0),0)),"",VLOOKUP($H2975*100+O$2,Feuil2!$A$3:$CQ$931,HLOOKUP(Feuil1!$F2975,Feuil2!$E$1:$DG$2,2,0),0))</f>
        <v>192.2</v>
      </c>
      <c r="P2975" s="12">
        <f>IF(ISBLANK(VLOOKUP($H2975*100+P$2,Feuil2!$A$3:$CQ$931,HLOOKUP(Feuil1!$F2975,Feuil2!$E$1:$DG$2,2,0),0)),"",VLOOKUP($H2975*100+P$2,Feuil2!$A$3:$CQ$931,HLOOKUP(Feuil1!$F2975,Feuil2!$E$1:$DG$2,2,0),0))</f>
        <v>399.5</v>
      </c>
      <c r="Q2975" s="12">
        <f>IF(ISBLANK(VLOOKUP($H2975*100+Q$2,Feuil2!$A$3:$CQ$931,HLOOKUP(Feuil1!$F2975,Feuil2!$E$1:$DG$2,2,0),0)),"",VLOOKUP($H2975*100+Q$2,Feuil2!$A$3:$CQ$931,HLOOKUP(Feuil1!$F2975,Feuil2!$E$1:$DG$2,2,0),0))</f>
        <v>72.7</v>
      </c>
      <c r="R2975" s="12">
        <f>IF(ISBLANK(VLOOKUP($H2975*100+R$2,Feuil2!$A$3:$CQ$931,HLOOKUP(Feuil1!$F2975,Feuil2!$E$1:$DG$2,2,0),0)),"",VLOOKUP($H2975*100+R$2,Feuil2!$A$3:$CQ$931,HLOOKUP(Feuil1!$F2975,Feuil2!$E$1:$DG$2,2,0),0))</f>
        <v>53.9</v>
      </c>
      <c r="S2975" s="12">
        <f>IF(ISBLANK(VLOOKUP($H2975*100+S$2,Feuil2!$A$3:$CQ$931,HLOOKUP(Feuil1!$F2975,Feuil2!$E$1:$DG$2,2,0),0)),"",VLOOKUP($H2975*100+S$2,Feuil2!$A$3:$CQ$931,HLOOKUP(Feuil1!$F2975,Feuil2!$E$1:$DG$2,2,0),0))</f>
        <v>16.3</v>
      </c>
      <c r="T2975" s="12">
        <f>IF(ISBLANK(VLOOKUP($H2975*100+T$2,Feuil2!$A$3:$CQ$931,HLOOKUP(Feuil1!$F2975,Feuil2!$E$1:$DG$2,2,0),0)),"",VLOOKUP($H2975*100+T$2,Feuil2!$A$3:$CQ$931,HLOOKUP(Feuil1!$F2975,Feuil2!$E$1:$DG$2,2,0),0))</f>
        <v>0</v>
      </c>
      <c r="U2975" s="12">
        <f t="shared" si="69"/>
        <v>1288.7</v>
      </c>
    </row>
    <row r="2976" spans="1:21" x14ac:dyDescent="0.35">
      <c r="A2976" s="10" t="s">
        <v>92</v>
      </c>
      <c r="B2976" s="8" t="s">
        <v>40</v>
      </c>
      <c r="C2976" s="39">
        <v>579500</v>
      </c>
      <c r="D2976" s="39">
        <v>440100</v>
      </c>
      <c r="E2976" s="39">
        <v>312</v>
      </c>
      <c r="F2976" s="10">
        <v>1568</v>
      </c>
      <c r="G2976" s="5" t="s">
        <v>47</v>
      </c>
      <c r="H2976" s="11">
        <v>1971</v>
      </c>
      <c r="I2976" s="12">
        <f>IF(ISBLANK(VLOOKUP($H2976*100+I$2,Feuil2!$A$3:$CQ$931,HLOOKUP(Feuil1!$F2976,Feuil2!$E$1:$DG$2,2,0),0)),"",VLOOKUP($H2976*100+I$2,Feuil2!$A$3:$CQ$931,HLOOKUP(Feuil1!$F2976,Feuil2!$E$1:$DG$2,2,0),0))</f>
        <v>13.3</v>
      </c>
      <c r="J2976" s="12">
        <f>IF(ISBLANK(VLOOKUP($H2976*100+J$2,Feuil2!$A$3:$CQ$931,HLOOKUP(Feuil1!$F2976,Feuil2!$E$1:$DG$2,2,0),0)),"",VLOOKUP($H2976*100+J$2,Feuil2!$A$3:$CQ$931,HLOOKUP(Feuil1!$F2976,Feuil2!$E$1:$DG$2,2,0),0))</f>
        <v>0.4</v>
      </c>
      <c r="K2976" s="12">
        <f>IF(ISBLANK(VLOOKUP($H2976*100+K$2,Feuil2!$A$3:$CQ$931,HLOOKUP(Feuil1!$F2976,Feuil2!$E$1:$DG$2,2,0),0)),"",VLOOKUP($H2976*100+K$2,Feuil2!$A$3:$CQ$931,HLOOKUP(Feuil1!$F2976,Feuil2!$E$1:$DG$2,2,0),0))</f>
        <v>127.3</v>
      </c>
      <c r="L2976" s="12">
        <f>IF(ISBLANK(VLOOKUP($H2976*100+L$2,Feuil2!$A$3:$CQ$931,HLOOKUP(Feuil1!$F2976,Feuil2!$E$1:$DG$2,2,0),0)),"",VLOOKUP($H2976*100+L$2,Feuil2!$A$3:$CQ$931,HLOOKUP(Feuil1!$F2976,Feuil2!$E$1:$DG$2,2,0),0))</f>
        <v>83.9</v>
      </c>
      <c r="M2976" s="12">
        <f>IF(ISBLANK(VLOOKUP($H2976*100+M$2,Feuil2!$A$3:$CQ$931,HLOOKUP(Feuil1!$F2976,Feuil2!$E$1:$DG$2,2,0),0)),"",VLOOKUP($H2976*100+M$2,Feuil2!$A$3:$CQ$931,HLOOKUP(Feuil1!$F2976,Feuil2!$E$1:$DG$2,2,0),0))</f>
        <v>123.8</v>
      </c>
      <c r="N2976" s="12">
        <f>IF(ISBLANK(VLOOKUP($H2976*100+N$2,Feuil2!$A$3:$CQ$931,HLOOKUP(Feuil1!$F2976,Feuil2!$E$1:$DG$2,2,0),0)),"",VLOOKUP($H2976*100+N$2,Feuil2!$A$3:$CQ$931,HLOOKUP(Feuil1!$F2976,Feuil2!$E$1:$DG$2,2,0),0))</f>
        <v>112.4</v>
      </c>
      <c r="O2976" s="12">
        <f>IF(ISBLANK(VLOOKUP($H2976*100+O$2,Feuil2!$A$3:$CQ$931,HLOOKUP(Feuil1!$F2976,Feuil2!$E$1:$DG$2,2,0),0)),"",VLOOKUP($H2976*100+O$2,Feuil2!$A$3:$CQ$931,HLOOKUP(Feuil1!$F2976,Feuil2!$E$1:$DG$2,2,0),0))</f>
        <v>102.3</v>
      </c>
      <c r="P2976" s="12">
        <f>IF(ISBLANK(VLOOKUP($H2976*100+P$2,Feuil2!$A$3:$CQ$931,HLOOKUP(Feuil1!$F2976,Feuil2!$E$1:$DG$2,2,0),0)),"",VLOOKUP($H2976*100+P$2,Feuil2!$A$3:$CQ$931,HLOOKUP(Feuil1!$F2976,Feuil2!$E$1:$DG$2,2,0),0))</f>
        <v>34</v>
      </c>
      <c r="Q2976" s="12">
        <f>IF(ISBLANK(VLOOKUP($H2976*100+Q$2,Feuil2!$A$3:$CQ$931,HLOOKUP(Feuil1!$F2976,Feuil2!$E$1:$DG$2,2,0),0)),"",VLOOKUP($H2976*100+Q$2,Feuil2!$A$3:$CQ$931,HLOOKUP(Feuil1!$F2976,Feuil2!$E$1:$DG$2,2,0),0))</f>
        <v>120.7</v>
      </c>
      <c r="R2976" s="12">
        <f>IF(ISBLANK(VLOOKUP($H2976*100+R$2,Feuil2!$A$3:$CQ$931,HLOOKUP(Feuil1!$F2976,Feuil2!$E$1:$DG$2,2,0),0)),"",VLOOKUP($H2976*100+R$2,Feuil2!$A$3:$CQ$931,HLOOKUP(Feuil1!$F2976,Feuil2!$E$1:$DG$2,2,0),0))</f>
        <v>11.4</v>
      </c>
      <c r="S2976" s="12">
        <f>IF(ISBLANK(VLOOKUP($H2976*100+S$2,Feuil2!$A$3:$CQ$931,HLOOKUP(Feuil1!$F2976,Feuil2!$E$1:$DG$2,2,0),0)),"",VLOOKUP($H2976*100+S$2,Feuil2!$A$3:$CQ$931,HLOOKUP(Feuil1!$F2976,Feuil2!$E$1:$DG$2,2,0),0))</f>
        <v>0</v>
      </c>
      <c r="T2976" s="12">
        <f>IF(ISBLANK(VLOOKUP($H2976*100+T$2,Feuil2!$A$3:$CQ$931,HLOOKUP(Feuil1!$F2976,Feuil2!$E$1:$DG$2,2,0),0)),"",VLOOKUP($H2976*100+T$2,Feuil2!$A$3:$CQ$931,HLOOKUP(Feuil1!$F2976,Feuil2!$E$1:$DG$2,2,0),0))</f>
        <v>0</v>
      </c>
      <c r="U2976" s="12">
        <f t="shared" si="69"/>
        <v>729.5</v>
      </c>
    </row>
    <row r="2977" spans="1:21" x14ac:dyDescent="0.35">
      <c r="A2977" s="10" t="s">
        <v>92</v>
      </c>
      <c r="B2977" s="8" t="s">
        <v>40</v>
      </c>
      <c r="C2977" s="39">
        <v>579500</v>
      </c>
      <c r="D2977" s="39">
        <v>440100</v>
      </c>
      <c r="E2977" s="39">
        <v>312</v>
      </c>
      <c r="F2977" s="10">
        <v>1568</v>
      </c>
      <c r="G2977" s="5" t="s">
        <v>47</v>
      </c>
      <c r="H2977" s="11">
        <v>1972</v>
      </c>
      <c r="I2977" s="12">
        <f>IF(ISBLANK(VLOOKUP($H2977*100+I$2,Feuil2!$A$3:$CQ$931,HLOOKUP(Feuil1!$F2977,Feuil2!$E$1:$DG$2,2,0),0)),"",VLOOKUP($H2977*100+I$2,Feuil2!$A$3:$CQ$931,HLOOKUP(Feuil1!$F2977,Feuil2!$E$1:$DG$2,2,0),0))</f>
        <v>18.2</v>
      </c>
      <c r="J2977" s="12">
        <f>IF(ISBLANK(VLOOKUP($H2977*100+J$2,Feuil2!$A$3:$CQ$931,HLOOKUP(Feuil1!$F2977,Feuil2!$E$1:$DG$2,2,0),0)),"",VLOOKUP($H2977*100+J$2,Feuil2!$A$3:$CQ$931,HLOOKUP(Feuil1!$F2977,Feuil2!$E$1:$DG$2,2,0),0))</f>
        <v>192.1</v>
      </c>
      <c r="K2977" s="12">
        <f>IF(ISBLANK(VLOOKUP($H2977*100+K$2,Feuil2!$A$3:$CQ$931,HLOOKUP(Feuil1!$F2977,Feuil2!$E$1:$DG$2,2,0),0)),"",VLOOKUP($H2977*100+K$2,Feuil2!$A$3:$CQ$931,HLOOKUP(Feuil1!$F2977,Feuil2!$E$1:$DG$2,2,0),0))</f>
        <v>50.9</v>
      </c>
      <c r="L2977" s="12">
        <f>IF(ISBLANK(VLOOKUP($H2977*100+L$2,Feuil2!$A$3:$CQ$931,HLOOKUP(Feuil1!$F2977,Feuil2!$E$1:$DG$2,2,0),0)),"",VLOOKUP($H2977*100+L$2,Feuil2!$A$3:$CQ$931,HLOOKUP(Feuil1!$F2977,Feuil2!$E$1:$DG$2,2,0),0))</f>
        <v>46.6</v>
      </c>
      <c r="M2977" s="12">
        <f>IF(ISBLANK(VLOOKUP($H2977*100+M$2,Feuil2!$A$3:$CQ$931,HLOOKUP(Feuil1!$F2977,Feuil2!$E$1:$DG$2,2,0),0)),"",VLOOKUP($H2977*100+M$2,Feuil2!$A$3:$CQ$931,HLOOKUP(Feuil1!$F2977,Feuil2!$E$1:$DG$2,2,0),0))</f>
        <v>94.2</v>
      </c>
      <c r="N2977" s="12">
        <f>IF(ISBLANK(VLOOKUP($H2977*100+N$2,Feuil2!$A$3:$CQ$931,HLOOKUP(Feuil1!$F2977,Feuil2!$E$1:$DG$2,2,0),0)),"",VLOOKUP($H2977*100+N$2,Feuil2!$A$3:$CQ$931,HLOOKUP(Feuil1!$F2977,Feuil2!$E$1:$DG$2,2,0),0))</f>
        <v>61.2</v>
      </c>
      <c r="O2977" s="12">
        <f>IF(ISBLANK(VLOOKUP($H2977*100+O$2,Feuil2!$A$3:$CQ$931,HLOOKUP(Feuil1!$F2977,Feuil2!$E$1:$DG$2,2,0),0)),"",VLOOKUP($H2977*100+O$2,Feuil2!$A$3:$CQ$931,HLOOKUP(Feuil1!$F2977,Feuil2!$E$1:$DG$2,2,0),0))</f>
        <v>65.099999999999994</v>
      </c>
      <c r="P2977" s="12">
        <f>IF(ISBLANK(VLOOKUP($H2977*100+P$2,Feuil2!$A$3:$CQ$931,HLOOKUP(Feuil1!$F2977,Feuil2!$E$1:$DG$2,2,0),0)),"",VLOOKUP($H2977*100+P$2,Feuil2!$A$3:$CQ$931,HLOOKUP(Feuil1!$F2977,Feuil2!$E$1:$DG$2,2,0),0))</f>
        <v>29</v>
      </c>
      <c r="Q2977" s="12">
        <f>IF(ISBLANK(VLOOKUP($H2977*100+Q$2,Feuil2!$A$3:$CQ$931,HLOOKUP(Feuil1!$F2977,Feuil2!$E$1:$DG$2,2,0),0)),"",VLOOKUP($H2977*100+Q$2,Feuil2!$A$3:$CQ$931,HLOOKUP(Feuil1!$F2977,Feuil2!$E$1:$DG$2,2,0),0))</f>
        <v>24.9</v>
      </c>
      <c r="R2977" s="12">
        <f>IF(ISBLANK(VLOOKUP($H2977*100+R$2,Feuil2!$A$3:$CQ$931,HLOOKUP(Feuil1!$F2977,Feuil2!$E$1:$DG$2,2,0),0)),"",VLOOKUP($H2977*100+R$2,Feuil2!$A$3:$CQ$931,HLOOKUP(Feuil1!$F2977,Feuil2!$E$1:$DG$2,2,0),0))</f>
        <v>15.9</v>
      </c>
      <c r="S2977" s="12">
        <f>IF(ISBLANK(VLOOKUP($H2977*100+S$2,Feuil2!$A$3:$CQ$931,HLOOKUP(Feuil1!$F2977,Feuil2!$E$1:$DG$2,2,0),0)),"",VLOOKUP($H2977*100+S$2,Feuil2!$A$3:$CQ$931,HLOOKUP(Feuil1!$F2977,Feuil2!$E$1:$DG$2,2,0),0))</f>
        <v>0</v>
      </c>
      <c r="T2977" s="12">
        <f>IF(ISBLANK(VLOOKUP($H2977*100+T$2,Feuil2!$A$3:$CQ$931,HLOOKUP(Feuil1!$F2977,Feuil2!$E$1:$DG$2,2,0),0)),"",VLOOKUP($H2977*100+T$2,Feuil2!$A$3:$CQ$931,HLOOKUP(Feuil1!$F2977,Feuil2!$E$1:$DG$2,2,0),0))</f>
        <v>2.1</v>
      </c>
      <c r="U2977" s="12">
        <f t="shared" si="69"/>
        <v>600.19999999999993</v>
      </c>
    </row>
    <row r="2978" spans="1:21" x14ac:dyDescent="0.35">
      <c r="A2978" s="10" t="s">
        <v>92</v>
      </c>
      <c r="B2978" s="8" t="s">
        <v>40</v>
      </c>
      <c r="C2978" s="39">
        <v>579500</v>
      </c>
      <c r="D2978" s="39">
        <v>440100</v>
      </c>
      <c r="E2978" s="39">
        <v>312</v>
      </c>
      <c r="F2978" s="10">
        <v>1568</v>
      </c>
      <c r="G2978" s="5" t="s">
        <v>47</v>
      </c>
      <c r="H2978" s="11">
        <v>1973</v>
      </c>
      <c r="I2978" s="12">
        <f>IF(ISBLANK(VLOOKUP($H2978*100+I$2,Feuil2!$A$3:$CQ$931,HLOOKUP(Feuil1!$F2978,Feuil2!$E$1:$DG$2,2,0),0)),"",VLOOKUP($H2978*100+I$2,Feuil2!$A$3:$CQ$931,HLOOKUP(Feuil1!$F2978,Feuil2!$E$1:$DG$2,2,0),0))</f>
        <v>0</v>
      </c>
      <c r="J2978" s="12">
        <f>IF(ISBLANK(VLOOKUP($H2978*100+J$2,Feuil2!$A$3:$CQ$931,HLOOKUP(Feuil1!$F2978,Feuil2!$E$1:$DG$2,2,0),0)),"",VLOOKUP($H2978*100+J$2,Feuil2!$A$3:$CQ$931,HLOOKUP(Feuil1!$F2978,Feuil2!$E$1:$DG$2,2,0),0))</f>
        <v>14.6</v>
      </c>
      <c r="K2978" s="12">
        <f>IF(ISBLANK(VLOOKUP($H2978*100+K$2,Feuil2!$A$3:$CQ$931,HLOOKUP(Feuil1!$F2978,Feuil2!$E$1:$DG$2,2,0),0)),"",VLOOKUP($H2978*100+K$2,Feuil2!$A$3:$CQ$931,HLOOKUP(Feuil1!$F2978,Feuil2!$E$1:$DG$2,2,0),0))</f>
        <v>22.5</v>
      </c>
      <c r="L2978" s="12">
        <f>IF(ISBLANK(VLOOKUP($H2978*100+L$2,Feuil2!$A$3:$CQ$931,HLOOKUP(Feuil1!$F2978,Feuil2!$E$1:$DG$2,2,0),0)),"",VLOOKUP($H2978*100+L$2,Feuil2!$A$3:$CQ$931,HLOOKUP(Feuil1!$F2978,Feuil2!$E$1:$DG$2,2,0),0))</f>
        <v>305.60000000000002</v>
      </c>
      <c r="M2978" s="12">
        <f>IF(ISBLANK(VLOOKUP($H2978*100+M$2,Feuil2!$A$3:$CQ$931,HLOOKUP(Feuil1!$F2978,Feuil2!$E$1:$DG$2,2,0),0)),"",VLOOKUP($H2978*100+M$2,Feuil2!$A$3:$CQ$931,HLOOKUP(Feuil1!$F2978,Feuil2!$E$1:$DG$2,2,0),0))</f>
        <v>29</v>
      </c>
      <c r="N2978" s="12">
        <f>IF(ISBLANK(VLOOKUP($H2978*100+N$2,Feuil2!$A$3:$CQ$931,HLOOKUP(Feuil1!$F2978,Feuil2!$E$1:$DG$2,2,0),0)),"",VLOOKUP($H2978*100+N$2,Feuil2!$A$3:$CQ$931,HLOOKUP(Feuil1!$F2978,Feuil2!$E$1:$DG$2,2,0),0))</f>
        <v>101.2</v>
      </c>
      <c r="O2978" s="12">
        <f>IF(ISBLANK(VLOOKUP($H2978*100+O$2,Feuil2!$A$3:$CQ$931,HLOOKUP(Feuil1!$F2978,Feuil2!$E$1:$DG$2,2,0),0)),"",VLOOKUP($H2978*100+O$2,Feuil2!$A$3:$CQ$931,HLOOKUP(Feuil1!$F2978,Feuil2!$E$1:$DG$2,2,0),0))</f>
        <v>110.4</v>
      </c>
      <c r="P2978" s="12">
        <f>IF(ISBLANK(VLOOKUP($H2978*100+P$2,Feuil2!$A$3:$CQ$931,HLOOKUP(Feuil1!$F2978,Feuil2!$E$1:$DG$2,2,0),0)),"",VLOOKUP($H2978*100+P$2,Feuil2!$A$3:$CQ$931,HLOOKUP(Feuil1!$F2978,Feuil2!$E$1:$DG$2,2,0),0))</f>
        <v>276.89999999999998</v>
      </c>
      <c r="Q2978" s="12">
        <f>IF(ISBLANK(VLOOKUP($H2978*100+Q$2,Feuil2!$A$3:$CQ$931,HLOOKUP(Feuil1!$F2978,Feuil2!$E$1:$DG$2,2,0),0)),"",VLOOKUP($H2978*100+Q$2,Feuil2!$A$3:$CQ$931,HLOOKUP(Feuil1!$F2978,Feuil2!$E$1:$DG$2,2,0),0))</f>
        <v>1.3</v>
      </c>
      <c r="R2978" s="12">
        <f>IF(ISBLANK(VLOOKUP($H2978*100+R$2,Feuil2!$A$3:$CQ$931,HLOOKUP(Feuil1!$F2978,Feuil2!$E$1:$DG$2,2,0),0)),"",VLOOKUP($H2978*100+R$2,Feuil2!$A$3:$CQ$931,HLOOKUP(Feuil1!$F2978,Feuil2!$E$1:$DG$2,2,0),0))</f>
        <v>37</v>
      </c>
      <c r="S2978" s="12">
        <f>IF(ISBLANK(VLOOKUP($H2978*100+S$2,Feuil2!$A$3:$CQ$931,HLOOKUP(Feuil1!$F2978,Feuil2!$E$1:$DG$2,2,0),0)),"",VLOOKUP($H2978*100+S$2,Feuil2!$A$3:$CQ$931,HLOOKUP(Feuil1!$F2978,Feuil2!$E$1:$DG$2,2,0),0))</f>
        <v>0.5</v>
      </c>
      <c r="T2978" s="12">
        <f>IF(ISBLANK(VLOOKUP($H2978*100+T$2,Feuil2!$A$3:$CQ$931,HLOOKUP(Feuil1!$F2978,Feuil2!$E$1:$DG$2,2,0),0)),"",VLOOKUP($H2978*100+T$2,Feuil2!$A$3:$CQ$931,HLOOKUP(Feuil1!$F2978,Feuil2!$E$1:$DG$2,2,0),0))</f>
        <v>0</v>
      </c>
      <c r="U2978" s="12">
        <f t="shared" si="69"/>
        <v>899</v>
      </c>
    </row>
    <row r="2979" spans="1:21" x14ac:dyDescent="0.35">
      <c r="A2979" s="10" t="s">
        <v>92</v>
      </c>
      <c r="B2979" s="8" t="s">
        <v>40</v>
      </c>
      <c r="C2979" s="39">
        <v>579500</v>
      </c>
      <c r="D2979" s="39">
        <v>440100</v>
      </c>
      <c r="E2979" s="39">
        <v>312</v>
      </c>
      <c r="F2979" s="10">
        <v>1568</v>
      </c>
      <c r="G2979" s="5" t="s">
        <v>47</v>
      </c>
      <c r="H2979" s="11">
        <v>1974</v>
      </c>
      <c r="I2979" s="12">
        <f>IF(ISBLANK(VLOOKUP($H2979*100+I$2,Feuil2!$A$3:$CQ$931,HLOOKUP(Feuil1!$F2979,Feuil2!$E$1:$DG$2,2,0),0)),"",VLOOKUP($H2979*100+I$2,Feuil2!$A$3:$CQ$931,HLOOKUP(Feuil1!$F2979,Feuil2!$E$1:$DG$2,2,0),0))</f>
        <v>0</v>
      </c>
      <c r="J2979" s="12">
        <f>IF(ISBLANK(VLOOKUP($H2979*100+J$2,Feuil2!$A$3:$CQ$931,HLOOKUP(Feuil1!$F2979,Feuil2!$E$1:$DG$2,2,0),0)),"",VLOOKUP($H2979*100+J$2,Feuil2!$A$3:$CQ$931,HLOOKUP(Feuil1!$F2979,Feuil2!$E$1:$DG$2,2,0),0))</f>
        <v>24.7</v>
      </c>
      <c r="K2979" s="12">
        <f>IF(ISBLANK(VLOOKUP($H2979*100+K$2,Feuil2!$A$3:$CQ$931,HLOOKUP(Feuil1!$F2979,Feuil2!$E$1:$DG$2,2,0),0)),"",VLOOKUP($H2979*100+K$2,Feuil2!$A$3:$CQ$931,HLOOKUP(Feuil1!$F2979,Feuil2!$E$1:$DG$2,2,0),0))</f>
        <v>18.5</v>
      </c>
      <c r="L2979" s="12">
        <f>IF(ISBLANK(VLOOKUP($H2979*100+L$2,Feuil2!$A$3:$CQ$931,HLOOKUP(Feuil1!$F2979,Feuil2!$E$1:$DG$2,2,0),0)),"",VLOOKUP($H2979*100+L$2,Feuil2!$A$3:$CQ$931,HLOOKUP(Feuil1!$F2979,Feuil2!$E$1:$DG$2,2,0),0))</f>
        <v>0</v>
      </c>
      <c r="M2979" s="12">
        <f>IF(ISBLANK(VLOOKUP($H2979*100+M$2,Feuil2!$A$3:$CQ$931,HLOOKUP(Feuil1!$F2979,Feuil2!$E$1:$DG$2,2,0),0)),"",VLOOKUP($H2979*100+M$2,Feuil2!$A$3:$CQ$931,HLOOKUP(Feuil1!$F2979,Feuil2!$E$1:$DG$2,2,0),0))</f>
        <v>61.9</v>
      </c>
      <c r="N2979" s="12">
        <f>IF(ISBLANK(VLOOKUP($H2979*100+N$2,Feuil2!$A$3:$CQ$931,HLOOKUP(Feuil1!$F2979,Feuil2!$E$1:$DG$2,2,0),0)),"",VLOOKUP($H2979*100+N$2,Feuil2!$A$3:$CQ$931,HLOOKUP(Feuil1!$F2979,Feuil2!$E$1:$DG$2,2,0),0))</f>
        <v>76.400000000000006</v>
      </c>
      <c r="O2979" s="12">
        <f>IF(ISBLANK(VLOOKUP($H2979*100+O$2,Feuil2!$A$3:$CQ$931,HLOOKUP(Feuil1!$F2979,Feuil2!$E$1:$DG$2,2,0),0)),"",VLOOKUP($H2979*100+O$2,Feuil2!$A$3:$CQ$931,HLOOKUP(Feuil1!$F2979,Feuil2!$E$1:$DG$2,2,0),0))</f>
        <v>213.4</v>
      </c>
      <c r="P2979" s="12">
        <f>IF(ISBLANK(VLOOKUP($H2979*100+P$2,Feuil2!$A$3:$CQ$931,HLOOKUP(Feuil1!$F2979,Feuil2!$E$1:$DG$2,2,0),0)),"",VLOOKUP($H2979*100+P$2,Feuil2!$A$3:$CQ$931,HLOOKUP(Feuil1!$F2979,Feuil2!$E$1:$DG$2,2,0),0))</f>
        <v>77.8</v>
      </c>
      <c r="Q2979" s="12">
        <f>IF(ISBLANK(VLOOKUP($H2979*100+Q$2,Feuil2!$A$3:$CQ$931,HLOOKUP(Feuil1!$F2979,Feuil2!$E$1:$DG$2,2,0),0)),"",VLOOKUP($H2979*100+Q$2,Feuil2!$A$3:$CQ$931,HLOOKUP(Feuil1!$F2979,Feuil2!$E$1:$DG$2,2,0),0))</f>
        <v>41.1</v>
      </c>
      <c r="R2979" s="12">
        <f>IF(ISBLANK(VLOOKUP($H2979*100+R$2,Feuil2!$A$3:$CQ$931,HLOOKUP(Feuil1!$F2979,Feuil2!$E$1:$DG$2,2,0),0)),"",VLOOKUP($H2979*100+R$2,Feuil2!$A$3:$CQ$931,HLOOKUP(Feuil1!$F2979,Feuil2!$E$1:$DG$2,2,0),0))</f>
        <v>27.9</v>
      </c>
      <c r="S2979" s="12">
        <f>IF(ISBLANK(VLOOKUP($H2979*100+S$2,Feuil2!$A$3:$CQ$931,HLOOKUP(Feuil1!$F2979,Feuil2!$E$1:$DG$2,2,0),0)),"",VLOOKUP($H2979*100+S$2,Feuil2!$A$3:$CQ$931,HLOOKUP(Feuil1!$F2979,Feuil2!$E$1:$DG$2,2,0),0))</f>
        <v>0</v>
      </c>
      <c r="T2979" s="12">
        <f>IF(ISBLANK(VLOOKUP($H2979*100+T$2,Feuil2!$A$3:$CQ$931,HLOOKUP(Feuil1!$F2979,Feuil2!$E$1:$DG$2,2,0),0)),"",VLOOKUP($H2979*100+T$2,Feuil2!$A$3:$CQ$931,HLOOKUP(Feuil1!$F2979,Feuil2!$E$1:$DG$2,2,0),0))</f>
        <v>0</v>
      </c>
      <c r="U2979" s="12">
        <f t="shared" si="69"/>
        <v>541.69999999999993</v>
      </c>
    </row>
    <row r="2980" spans="1:21" x14ac:dyDescent="0.35">
      <c r="A2980" s="10" t="s">
        <v>92</v>
      </c>
      <c r="B2980" s="8" t="s">
        <v>40</v>
      </c>
      <c r="C2980" s="39">
        <v>579500</v>
      </c>
      <c r="D2980" s="39">
        <v>440100</v>
      </c>
      <c r="E2980" s="39">
        <v>312</v>
      </c>
      <c r="F2980" s="10">
        <v>1568</v>
      </c>
      <c r="G2980" s="5" t="s">
        <v>47</v>
      </c>
      <c r="H2980" s="11">
        <v>1975</v>
      </c>
      <c r="I2980" s="12">
        <f>IF(ISBLANK(VLOOKUP($H2980*100+I$2,Feuil2!$A$3:$CQ$931,HLOOKUP(Feuil1!$F2980,Feuil2!$E$1:$DG$2,2,0),0)),"",VLOOKUP($H2980*100+I$2,Feuil2!$A$3:$CQ$931,HLOOKUP(Feuil1!$F2980,Feuil2!$E$1:$DG$2,2,0),0))</f>
        <v>0</v>
      </c>
      <c r="J2980" s="12">
        <f>IF(ISBLANK(VLOOKUP($H2980*100+J$2,Feuil2!$A$3:$CQ$931,HLOOKUP(Feuil1!$F2980,Feuil2!$E$1:$DG$2,2,0),0)),"",VLOOKUP($H2980*100+J$2,Feuil2!$A$3:$CQ$931,HLOOKUP(Feuil1!$F2980,Feuil2!$E$1:$DG$2,2,0),0))</f>
        <v>0</v>
      </c>
      <c r="K2980" s="12">
        <f>IF(ISBLANK(VLOOKUP($H2980*100+K$2,Feuil2!$A$3:$CQ$931,HLOOKUP(Feuil1!$F2980,Feuil2!$E$1:$DG$2,2,0),0)),"",VLOOKUP($H2980*100+K$2,Feuil2!$A$3:$CQ$931,HLOOKUP(Feuil1!$F2980,Feuil2!$E$1:$DG$2,2,0),0))</f>
        <v>17.7</v>
      </c>
      <c r="L2980" s="12">
        <f>IF(ISBLANK(VLOOKUP($H2980*100+L$2,Feuil2!$A$3:$CQ$931,HLOOKUP(Feuil1!$F2980,Feuil2!$E$1:$DG$2,2,0),0)),"",VLOOKUP($H2980*100+L$2,Feuil2!$A$3:$CQ$931,HLOOKUP(Feuil1!$F2980,Feuil2!$E$1:$DG$2,2,0),0))</f>
        <v>192.6</v>
      </c>
      <c r="M2980" s="12">
        <f>IF(ISBLANK(VLOOKUP($H2980*100+M$2,Feuil2!$A$3:$CQ$931,HLOOKUP(Feuil1!$F2980,Feuil2!$E$1:$DG$2,2,0),0)),"",VLOOKUP($H2980*100+M$2,Feuil2!$A$3:$CQ$931,HLOOKUP(Feuil1!$F2980,Feuil2!$E$1:$DG$2,2,0),0))</f>
        <v>65.2</v>
      </c>
      <c r="N2980" s="12">
        <f>IF(ISBLANK(VLOOKUP($H2980*100+N$2,Feuil2!$A$3:$CQ$931,HLOOKUP(Feuil1!$F2980,Feuil2!$E$1:$DG$2,2,0),0)),"",VLOOKUP($H2980*100+N$2,Feuil2!$A$3:$CQ$931,HLOOKUP(Feuil1!$F2980,Feuil2!$E$1:$DG$2,2,0),0))</f>
        <v>76.900000000000006</v>
      </c>
      <c r="O2980" s="12">
        <f>IF(ISBLANK(VLOOKUP($H2980*100+O$2,Feuil2!$A$3:$CQ$931,HLOOKUP(Feuil1!$F2980,Feuil2!$E$1:$DG$2,2,0),0)),"",VLOOKUP($H2980*100+O$2,Feuil2!$A$3:$CQ$931,HLOOKUP(Feuil1!$F2980,Feuil2!$E$1:$DG$2,2,0),0))</f>
        <v>85.7</v>
      </c>
      <c r="P2980" s="12">
        <f>IF(ISBLANK(VLOOKUP($H2980*100+P$2,Feuil2!$A$3:$CQ$931,HLOOKUP(Feuil1!$F2980,Feuil2!$E$1:$DG$2,2,0),0)),"",VLOOKUP($H2980*100+P$2,Feuil2!$A$3:$CQ$931,HLOOKUP(Feuil1!$F2980,Feuil2!$E$1:$DG$2,2,0),0))</f>
        <v>146.6</v>
      </c>
      <c r="Q2980" s="12">
        <f>IF(ISBLANK(VLOOKUP($H2980*100+Q$2,Feuil2!$A$3:$CQ$931,HLOOKUP(Feuil1!$F2980,Feuil2!$E$1:$DG$2,2,0),0)),"",VLOOKUP($H2980*100+Q$2,Feuil2!$A$3:$CQ$931,HLOOKUP(Feuil1!$F2980,Feuil2!$E$1:$DG$2,2,0),0))</f>
        <v>73.400000000000006</v>
      </c>
      <c r="R2980" s="12">
        <f>IF(ISBLANK(VLOOKUP($H2980*100+R$2,Feuil2!$A$3:$CQ$931,HLOOKUP(Feuil1!$F2980,Feuil2!$E$1:$DG$2,2,0),0)),"",VLOOKUP($H2980*100+R$2,Feuil2!$A$3:$CQ$931,HLOOKUP(Feuil1!$F2980,Feuil2!$E$1:$DG$2,2,0),0))</f>
        <v>19.3</v>
      </c>
      <c r="S2980" s="12">
        <f>IF(ISBLANK(VLOOKUP($H2980*100+S$2,Feuil2!$A$3:$CQ$931,HLOOKUP(Feuil1!$F2980,Feuil2!$E$1:$DG$2,2,0),0)),"",VLOOKUP($H2980*100+S$2,Feuil2!$A$3:$CQ$931,HLOOKUP(Feuil1!$F2980,Feuil2!$E$1:$DG$2,2,0),0))</f>
        <v>15.3</v>
      </c>
      <c r="T2980" s="12">
        <f>IF(ISBLANK(VLOOKUP($H2980*100+T$2,Feuil2!$A$3:$CQ$931,HLOOKUP(Feuil1!$F2980,Feuil2!$E$1:$DG$2,2,0),0)),"",VLOOKUP($H2980*100+T$2,Feuil2!$A$3:$CQ$931,HLOOKUP(Feuil1!$F2980,Feuil2!$E$1:$DG$2,2,0),0))</f>
        <v>3</v>
      </c>
      <c r="U2980" s="12">
        <f t="shared" si="69"/>
        <v>695.69999999999982</v>
      </c>
    </row>
    <row r="2981" spans="1:21" x14ac:dyDescent="0.35">
      <c r="A2981" s="10" t="s">
        <v>92</v>
      </c>
      <c r="B2981" s="8" t="s">
        <v>40</v>
      </c>
      <c r="C2981" s="39">
        <v>579500</v>
      </c>
      <c r="D2981" s="39">
        <v>440100</v>
      </c>
      <c r="E2981" s="39">
        <v>312</v>
      </c>
      <c r="F2981" s="10">
        <v>1568</v>
      </c>
      <c r="G2981" s="5" t="s">
        <v>47</v>
      </c>
      <c r="H2981" s="11">
        <v>1976</v>
      </c>
      <c r="I2981" s="12">
        <f>IF(ISBLANK(VLOOKUP($H2981*100+I$2,Feuil2!$A$3:$CQ$931,HLOOKUP(Feuil1!$F2981,Feuil2!$E$1:$DG$2,2,0),0)),"",VLOOKUP($H2981*100+I$2,Feuil2!$A$3:$CQ$931,HLOOKUP(Feuil1!$F2981,Feuil2!$E$1:$DG$2,2,0),0))</f>
        <v>7.9</v>
      </c>
      <c r="J2981" s="12">
        <f>IF(ISBLANK(VLOOKUP($H2981*100+J$2,Feuil2!$A$3:$CQ$931,HLOOKUP(Feuil1!$F2981,Feuil2!$E$1:$DG$2,2,0),0)),"",VLOOKUP($H2981*100+J$2,Feuil2!$A$3:$CQ$931,HLOOKUP(Feuil1!$F2981,Feuil2!$E$1:$DG$2,2,0),0))</f>
        <v>153.19999999999999</v>
      </c>
      <c r="K2981" s="12">
        <f>IF(ISBLANK(VLOOKUP($H2981*100+K$2,Feuil2!$A$3:$CQ$931,HLOOKUP(Feuil1!$F2981,Feuil2!$E$1:$DG$2,2,0),0)),"",VLOOKUP($H2981*100+K$2,Feuil2!$A$3:$CQ$931,HLOOKUP(Feuil1!$F2981,Feuil2!$E$1:$DG$2,2,0),0))</f>
        <v>4.9000000000000004</v>
      </c>
      <c r="L2981" s="12">
        <f>IF(ISBLANK(VLOOKUP($H2981*100+L$2,Feuil2!$A$3:$CQ$931,HLOOKUP(Feuil1!$F2981,Feuil2!$E$1:$DG$2,2,0),0)),"",VLOOKUP($H2981*100+L$2,Feuil2!$A$3:$CQ$931,HLOOKUP(Feuil1!$F2981,Feuil2!$E$1:$DG$2,2,0),0))</f>
        <v>260.7</v>
      </c>
      <c r="M2981" s="12">
        <f>IF(ISBLANK(VLOOKUP($H2981*100+M$2,Feuil2!$A$3:$CQ$931,HLOOKUP(Feuil1!$F2981,Feuil2!$E$1:$DG$2,2,0),0)),"",VLOOKUP($H2981*100+M$2,Feuil2!$A$3:$CQ$931,HLOOKUP(Feuil1!$F2981,Feuil2!$E$1:$DG$2,2,0),0))</f>
        <v>287.60000000000002</v>
      </c>
      <c r="N2981" s="12">
        <f>IF(ISBLANK(VLOOKUP($H2981*100+N$2,Feuil2!$A$3:$CQ$931,HLOOKUP(Feuil1!$F2981,Feuil2!$E$1:$DG$2,2,0),0)),"",VLOOKUP($H2981*100+N$2,Feuil2!$A$3:$CQ$931,HLOOKUP(Feuil1!$F2981,Feuil2!$E$1:$DG$2,2,0),0))</f>
        <v>112.3</v>
      </c>
      <c r="O2981" s="12">
        <f>IF(ISBLANK(VLOOKUP($H2981*100+O$2,Feuil2!$A$3:$CQ$931,HLOOKUP(Feuil1!$F2981,Feuil2!$E$1:$DG$2,2,0),0)),"",VLOOKUP($H2981*100+O$2,Feuil2!$A$3:$CQ$931,HLOOKUP(Feuil1!$F2981,Feuil2!$E$1:$DG$2,2,0),0))</f>
        <v>14.3</v>
      </c>
      <c r="P2981" s="12">
        <f>IF(ISBLANK(VLOOKUP($H2981*100+P$2,Feuil2!$A$3:$CQ$931,HLOOKUP(Feuil1!$F2981,Feuil2!$E$1:$DG$2,2,0),0)),"",VLOOKUP($H2981*100+P$2,Feuil2!$A$3:$CQ$931,HLOOKUP(Feuil1!$F2981,Feuil2!$E$1:$DG$2,2,0),0))</f>
        <v>0.5</v>
      </c>
      <c r="Q2981" s="12">
        <f>IF(ISBLANK(VLOOKUP($H2981*100+Q$2,Feuil2!$A$3:$CQ$931,HLOOKUP(Feuil1!$F2981,Feuil2!$E$1:$DG$2,2,0),0)),"",VLOOKUP($H2981*100+Q$2,Feuil2!$A$3:$CQ$931,HLOOKUP(Feuil1!$F2981,Feuil2!$E$1:$DG$2,2,0),0))</f>
        <v>54.1</v>
      </c>
      <c r="R2981" s="12">
        <f>IF(ISBLANK(VLOOKUP($H2981*100+R$2,Feuil2!$A$3:$CQ$931,HLOOKUP(Feuil1!$F2981,Feuil2!$E$1:$DG$2,2,0),0)),"",VLOOKUP($H2981*100+R$2,Feuil2!$A$3:$CQ$931,HLOOKUP(Feuil1!$F2981,Feuil2!$E$1:$DG$2,2,0),0))</f>
        <v>3.5</v>
      </c>
      <c r="S2981" s="12">
        <f>IF(ISBLANK(VLOOKUP($H2981*100+S$2,Feuil2!$A$3:$CQ$931,HLOOKUP(Feuil1!$F2981,Feuil2!$E$1:$DG$2,2,0),0)),"",VLOOKUP($H2981*100+S$2,Feuil2!$A$3:$CQ$931,HLOOKUP(Feuil1!$F2981,Feuil2!$E$1:$DG$2,2,0),0))</f>
        <v>2.2000000000000002</v>
      </c>
      <c r="T2981" s="12">
        <f>IF(ISBLANK(VLOOKUP($H2981*100+T$2,Feuil2!$A$3:$CQ$931,HLOOKUP(Feuil1!$F2981,Feuil2!$E$1:$DG$2,2,0),0)),"",VLOOKUP($H2981*100+T$2,Feuil2!$A$3:$CQ$931,HLOOKUP(Feuil1!$F2981,Feuil2!$E$1:$DG$2,2,0),0))</f>
        <v>0</v>
      </c>
      <c r="U2981" s="12">
        <f t="shared" si="69"/>
        <v>901.19999999999993</v>
      </c>
    </row>
    <row r="2982" spans="1:21" x14ac:dyDescent="0.35">
      <c r="A2982" s="10" t="s">
        <v>92</v>
      </c>
      <c r="B2982" s="8" t="s">
        <v>40</v>
      </c>
      <c r="C2982" s="39">
        <v>579500</v>
      </c>
      <c r="D2982" s="39">
        <v>440100</v>
      </c>
      <c r="E2982" s="39">
        <v>312</v>
      </c>
      <c r="F2982" s="10">
        <v>1568</v>
      </c>
      <c r="G2982" s="5" t="s">
        <v>47</v>
      </c>
      <c r="H2982" s="11">
        <v>1977</v>
      </c>
      <c r="I2982" s="12">
        <f>IF(ISBLANK(VLOOKUP($H2982*100+I$2,Feuil2!$A$3:$CQ$931,HLOOKUP(Feuil1!$F2982,Feuil2!$E$1:$DG$2,2,0),0)),"",VLOOKUP($H2982*100+I$2,Feuil2!$A$3:$CQ$931,HLOOKUP(Feuil1!$F2982,Feuil2!$E$1:$DG$2,2,0),0))</f>
        <v>5.2</v>
      </c>
      <c r="J2982" s="12">
        <f>IF(ISBLANK(VLOOKUP($H2982*100+J$2,Feuil2!$A$3:$CQ$931,HLOOKUP(Feuil1!$F2982,Feuil2!$E$1:$DG$2,2,0),0)),"",VLOOKUP($H2982*100+J$2,Feuil2!$A$3:$CQ$931,HLOOKUP(Feuil1!$F2982,Feuil2!$E$1:$DG$2,2,0),0))</f>
        <v>82</v>
      </c>
      <c r="K2982" s="12">
        <f>IF(ISBLANK(VLOOKUP($H2982*100+K$2,Feuil2!$A$3:$CQ$931,HLOOKUP(Feuil1!$F2982,Feuil2!$E$1:$DG$2,2,0),0)),"",VLOOKUP($H2982*100+K$2,Feuil2!$A$3:$CQ$931,HLOOKUP(Feuil1!$F2982,Feuil2!$E$1:$DG$2,2,0),0))</f>
        <v>119.5</v>
      </c>
      <c r="L2982" s="12">
        <f>IF(ISBLANK(VLOOKUP($H2982*100+L$2,Feuil2!$A$3:$CQ$931,HLOOKUP(Feuil1!$F2982,Feuil2!$E$1:$DG$2,2,0),0)),"",VLOOKUP($H2982*100+L$2,Feuil2!$A$3:$CQ$931,HLOOKUP(Feuil1!$F2982,Feuil2!$E$1:$DG$2,2,0),0))</f>
        <v>96.5</v>
      </c>
      <c r="M2982" s="12">
        <f>IF(ISBLANK(VLOOKUP($H2982*100+M$2,Feuil2!$A$3:$CQ$931,HLOOKUP(Feuil1!$F2982,Feuil2!$E$1:$DG$2,2,0),0)),"",VLOOKUP($H2982*100+M$2,Feuil2!$A$3:$CQ$931,HLOOKUP(Feuil1!$F2982,Feuil2!$E$1:$DG$2,2,0),0))</f>
        <v>111.4</v>
      </c>
      <c r="N2982" s="12">
        <f>IF(ISBLANK(VLOOKUP($H2982*100+N$2,Feuil2!$A$3:$CQ$931,HLOOKUP(Feuil1!$F2982,Feuil2!$E$1:$DG$2,2,0),0)),"",VLOOKUP($H2982*100+N$2,Feuil2!$A$3:$CQ$931,HLOOKUP(Feuil1!$F2982,Feuil2!$E$1:$DG$2,2,0),0))</f>
        <v>195.1</v>
      </c>
      <c r="O2982" s="12">
        <f>IF(ISBLANK(VLOOKUP($H2982*100+O$2,Feuil2!$A$3:$CQ$931,HLOOKUP(Feuil1!$F2982,Feuil2!$E$1:$DG$2,2,0),0)),"",VLOOKUP($H2982*100+O$2,Feuil2!$A$3:$CQ$931,HLOOKUP(Feuil1!$F2982,Feuil2!$E$1:$DG$2,2,0),0))</f>
        <v>70.400000000000006</v>
      </c>
      <c r="P2982" s="12">
        <f>IF(ISBLANK(VLOOKUP($H2982*100+P$2,Feuil2!$A$3:$CQ$931,HLOOKUP(Feuil1!$F2982,Feuil2!$E$1:$DG$2,2,0),0)),"",VLOOKUP($H2982*100+P$2,Feuil2!$A$3:$CQ$931,HLOOKUP(Feuil1!$F2982,Feuil2!$E$1:$DG$2,2,0),0))</f>
        <v>167.4</v>
      </c>
      <c r="Q2982" s="12">
        <f>IF(ISBLANK(VLOOKUP($H2982*100+Q$2,Feuil2!$A$3:$CQ$931,HLOOKUP(Feuil1!$F2982,Feuil2!$E$1:$DG$2,2,0),0)),"",VLOOKUP($H2982*100+Q$2,Feuil2!$A$3:$CQ$931,HLOOKUP(Feuil1!$F2982,Feuil2!$E$1:$DG$2,2,0),0))</f>
        <v>111.4</v>
      </c>
      <c r="R2982" s="12">
        <f>IF(ISBLANK(VLOOKUP($H2982*100+R$2,Feuil2!$A$3:$CQ$931,HLOOKUP(Feuil1!$F2982,Feuil2!$E$1:$DG$2,2,0),0)),"",VLOOKUP($H2982*100+R$2,Feuil2!$A$3:$CQ$931,HLOOKUP(Feuil1!$F2982,Feuil2!$E$1:$DG$2,2,0),0))</f>
        <v>16.5</v>
      </c>
      <c r="S2982" s="12">
        <f>IF(ISBLANK(VLOOKUP($H2982*100+S$2,Feuil2!$A$3:$CQ$931,HLOOKUP(Feuil1!$F2982,Feuil2!$E$1:$DG$2,2,0),0)),"",VLOOKUP($H2982*100+S$2,Feuil2!$A$3:$CQ$931,HLOOKUP(Feuil1!$F2982,Feuil2!$E$1:$DG$2,2,0),0))</f>
        <v>0</v>
      </c>
      <c r="T2982" s="12">
        <f>IF(ISBLANK(VLOOKUP($H2982*100+T$2,Feuil2!$A$3:$CQ$931,HLOOKUP(Feuil1!$F2982,Feuil2!$E$1:$DG$2,2,0),0)),"",VLOOKUP($H2982*100+T$2,Feuil2!$A$3:$CQ$931,HLOOKUP(Feuil1!$F2982,Feuil2!$E$1:$DG$2,2,0),0))</f>
        <v>0.3</v>
      </c>
      <c r="U2982" s="12">
        <f t="shared" si="69"/>
        <v>975.69999999999993</v>
      </c>
    </row>
    <row r="2983" spans="1:21" x14ac:dyDescent="0.35">
      <c r="A2983" s="10" t="s">
        <v>92</v>
      </c>
      <c r="B2983" s="8" t="s">
        <v>40</v>
      </c>
      <c r="C2983" s="39">
        <v>579500</v>
      </c>
      <c r="D2983" s="39">
        <v>440100</v>
      </c>
      <c r="E2983" s="39">
        <v>312</v>
      </c>
      <c r="F2983" s="10">
        <v>1568</v>
      </c>
      <c r="G2983" s="5" t="s">
        <v>47</v>
      </c>
      <c r="H2983" s="11">
        <v>1978</v>
      </c>
      <c r="I2983" s="12">
        <f>IF(ISBLANK(VLOOKUP($H2983*100+I$2,Feuil2!$A$3:$CQ$931,HLOOKUP(Feuil1!$F2983,Feuil2!$E$1:$DG$2,2,0),0)),"",VLOOKUP($H2983*100+I$2,Feuil2!$A$3:$CQ$931,HLOOKUP(Feuil1!$F2983,Feuil2!$E$1:$DG$2,2,0),0))</f>
        <v>2</v>
      </c>
      <c r="J2983" s="12">
        <f>IF(ISBLANK(VLOOKUP($H2983*100+J$2,Feuil2!$A$3:$CQ$931,HLOOKUP(Feuil1!$F2983,Feuil2!$E$1:$DG$2,2,0),0)),"",VLOOKUP($H2983*100+J$2,Feuil2!$A$3:$CQ$931,HLOOKUP(Feuil1!$F2983,Feuil2!$E$1:$DG$2,2,0),0))</f>
        <v>3.1</v>
      </c>
      <c r="K2983" s="12">
        <f>IF(ISBLANK(VLOOKUP($H2983*100+K$2,Feuil2!$A$3:$CQ$931,HLOOKUP(Feuil1!$F2983,Feuil2!$E$1:$DG$2,2,0),0)),"",VLOOKUP($H2983*100+K$2,Feuil2!$A$3:$CQ$931,HLOOKUP(Feuil1!$F2983,Feuil2!$E$1:$DG$2,2,0),0))</f>
        <v>8.9</v>
      </c>
      <c r="L2983" s="12">
        <f>IF(ISBLANK(VLOOKUP($H2983*100+L$2,Feuil2!$A$3:$CQ$931,HLOOKUP(Feuil1!$F2983,Feuil2!$E$1:$DG$2,2,0),0)),"",VLOOKUP($H2983*100+L$2,Feuil2!$A$3:$CQ$931,HLOOKUP(Feuil1!$F2983,Feuil2!$E$1:$DG$2,2,0),0))</f>
        <v>144.30000000000001</v>
      </c>
      <c r="M2983" s="12">
        <f>IF(ISBLANK(VLOOKUP($H2983*100+M$2,Feuil2!$A$3:$CQ$931,HLOOKUP(Feuil1!$F2983,Feuil2!$E$1:$DG$2,2,0),0)),"",VLOOKUP($H2983*100+M$2,Feuil2!$A$3:$CQ$931,HLOOKUP(Feuil1!$F2983,Feuil2!$E$1:$DG$2,2,0),0))</f>
        <v>206.1</v>
      </c>
      <c r="N2983" s="12">
        <f>IF(ISBLANK(VLOOKUP($H2983*100+N$2,Feuil2!$A$3:$CQ$931,HLOOKUP(Feuil1!$F2983,Feuil2!$E$1:$DG$2,2,0),0)),"",VLOOKUP($H2983*100+N$2,Feuil2!$A$3:$CQ$931,HLOOKUP(Feuil1!$F2983,Feuil2!$E$1:$DG$2,2,0),0))</f>
        <v>290.60000000000002</v>
      </c>
      <c r="O2983" s="12">
        <f>IF(ISBLANK(VLOOKUP($H2983*100+O$2,Feuil2!$A$3:$CQ$931,HLOOKUP(Feuil1!$F2983,Feuil2!$E$1:$DG$2,2,0),0)),"",VLOOKUP($H2983*100+O$2,Feuil2!$A$3:$CQ$931,HLOOKUP(Feuil1!$F2983,Feuil2!$E$1:$DG$2,2,0),0))</f>
        <v>0</v>
      </c>
      <c r="P2983" s="12">
        <f>IF(ISBLANK(VLOOKUP($H2983*100+P$2,Feuil2!$A$3:$CQ$931,HLOOKUP(Feuil1!$F2983,Feuil2!$E$1:$DG$2,2,0),0)),"",VLOOKUP($H2983*100+P$2,Feuil2!$A$3:$CQ$931,HLOOKUP(Feuil1!$F2983,Feuil2!$E$1:$DG$2,2,0),0))</f>
        <v>44.4</v>
      </c>
      <c r="Q2983" s="12">
        <f>IF(ISBLANK(VLOOKUP($H2983*100+Q$2,Feuil2!$A$3:$CQ$931,HLOOKUP(Feuil1!$F2983,Feuil2!$E$1:$DG$2,2,0),0)),"",VLOOKUP($H2983*100+Q$2,Feuil2!$A$3:$CQ$931,HLOOKUP(Feuil1!$F2983,Feuil2!$E$1:$DG$2,2,0),0))</f>
        <v>32.9</v>
      </c>
      <c r="R2983" s="12">
        <f>IF(ISBLANK(VLOOKUP($H2983*100+R$2,Feuil2!$A$3:$CQ$931,HLOOKUP(Feuil1!$F2983,Feuil2!$E$1:$DG$2,2,0),0)),"",VLOOKUP($H2983*100+R$2,Feuil2!$A$3:$CQ$931,HLOOKUP(Feuil1!$F2983,Feuil2!$E$1:$DG$2,2,0),0))</f>
        <v>0</v>
      </c>
      <c r="S2983" s="12">
        <f>IF(ISBLANK(VLOOKUP($H2983*100+S$2,Feuil2!$A$3:$CQ$931,HLOOKUP(Feuil1!$F2983,Feuil2!$E$1:$DG$2,2,0),0)),"",VLOOKUP($H2983*100+S$2,Feuil2!$A$3:$CQ$931,HLOOKUP(Feuil1!$F2983,Feuil2!$E$1:$DG$2,2,0),0))</f>
        <v>4.5</v>
      </c>
      <c r="T2983" s="12">
        <f>IF(ISBLANK(VLOOKUP($H2983*100+T$2,Feuil2!$A$3:$CQ$931,HLOOKUP(Feuil1!$F2983,Feuil2!$E$1:$DG$2,2,0),0)),"",VLOOKUP($H2983*100+T$2,Feuil2!$A$3:$CQ$931,HLOOKUP(Feuil1!$F2983,Feuil2!$E$1:$DG$2,2,0),0))</f>
        <v>0</v>
      </c>
      <c r="U2983" s="12">
        <f t="shared" si="69"/>
        <v>736.8</v>
      </c>
    </row>
    <row r="2984" spans="1:21" x14ac:dyDescent="0.35">
      <c r="A2984" s="10" t="s">
        <v>92</v>
      </c>
      <c r="B2984" s="8" t="s">
        <v>40</v>
      </c>
      <c r="C2984" s="39">
        <v>579500</v>
      </c>
      <c r="D2984" s="39">
        <v>440100</v>
      </c>
      <c r="E2984" s="39">
        <v>312</v>
      </c>
      <c r="F2984" s="10">
        <v>1568</v>
      </c>
      <c r="G2984" s="5" t="s">
        <v>47</v>
      </c>
      <c r="H2984" s="11">
        <v>1979</v>
      </c>
      <c r="I2984" s="12">
        <f>IF(ISBLANK(VLOOKUP($H2984*100+I$2,Feuil2!$A$3:$CQ$931,HLOOKUP(Feuil1!$F2984,Feuil2!$E$1:$DG$2,2,0),0)),"",VLOOKUP($H2984*100+I$2,Feuil2!$A$3:$CQ$931,HLOOKUP(Feuil1!$F2984,Feuil2!$E$1:$DG$2,2,0),0))</f>
        <v>26.6</v>
      </c>
      <c r="J2984" s="12">
        <f>IF(ISBLANK(VLOOKUP($H2984*100+J$2,Feuil2!$A$3:$CQ$931,HLOOKUP(Feuil1!$F2984,Feuil2!$E$1:$DG$2,2,0),0)),"",VLOOKUP($H2984*100+J$2,Feuil2!$A$3:$CQ$931,HLOOKUP(Feuil1!$F2984,Feuil2!$E$1:$DG$2,2,0),0))</f>
        <v>201.3</v>
      </c>
      <c r="K2984" s="12">
        <f>IF(ISBLANK(VLOOKUP($H2984*100+K$2,Feuil2!$A$3:$CQ$931,HLOOKUP(Feuil1!$F2984,Feuil2!$E$1:$DG$2,2,0),0)),"",VLOOKUP($H2984*100+K$2,Feuil2!$A$3:$CQ$931,HLOOKUP(Feuil1!$F2984,Feuil2!$E$1:$DG$2,2,0),0))</f>
        <v>27.6</v>
      </c>
      <c r="L2984" s="12">
        <f>IF(ISBLANK(VLOOKUP($H2984*100+L$2,Feuil2!$A$3:$CQ$931,HLOOKUP(Feuil1!$F2984,Feuil2!$E$1:$DG$2,2,0),0)),"",VLOOKUP($H2984*100+L$2,Feuil2!$A$3:$CQ$931,HLOOKUP(Feuil1!$F2984,Feuil2!$E$1:$DG$2,2,0),0))</f>
        <v>26</v>
      </c>
      <c r="M2984" s="12">
        <f>IF(ISBLANK(VLOOKUP($H2984*100+M$2,Feuil2!$A$3:$CQ$931,HLOOKUP(Feuil1!$F2984,Feuil2!$E$1:$DG$2,2,0),0)),"",VLOOKUP($H2984*100+M$2,Feuil2!$A$3:$CQ$931,HLOOKUP(Feuil1!$F2984,Feuil2!$E$1:$DG$2,2,0),0))</f>
        <v>74.8</v>
      </c>
      <c r="N2984" s="12">
        <f>IF(ISBLANK(VLOOKUP($H2984*100+N$2,Feuil2!$A$3:$CQ$931,HLOOKUP(Feuil1!$F2984,Feuil2!$E$1:$DG$2,2,0),0)),"",VLOOKUP($H2984*100+N$2,Feuil2!$A$3:$CQ$931,HLOOKUP(Feuil1!$F2984,Feuil2!$E$1:$DG$2,2,0),0))</f>
        <v>27.4</v>
      </c>
      <c r="O2984" s="12">
        <f>IF(ISBLANK(VLOOKUP($H2984*100+O$2,Feuil2!$A$3:$CQ$931,HLOOKUP(Feuil1!$F2984,Feuil2!$E$1:$DG$2,2,0),0)),"",VLOOKUP($H2984*100+O$2,Feuil2!$A$3:$CQ$931,HLOOKUP(Feuil1!$F2984,Feuil2!$E$1:$DG$2,2,0),0))</f>
        <v>107.6</v>
      </c>
      <c r="P2984" s="12">
        <f>IF(ISBLANK(VLOOKUP($H2984*100+P$2,Feuil2!$A$3:$CQ$931,HLOOKUP(Feuil1!$F2984,Feuil2!$E$1:$DG$2,2,0),0)),"",VLOOKUP($H2984*100+P$2,Feuil2!$A$3:$CQ$931,HLOOKUP(Feuil1!$F2984,Feuil2!$E$1:$DG$2,2,0),0))</f>
        <v>58.7</v>
      </c>
      <c r="Q2984" s="12">
        <f>IF(ISBLANK(VLOOKUP($H2984*100+Q$2,Feuil2!$A$3:$CQ$931,HLOOKUP(Feuil1!$F2984,Feuil2!$E$1:$DG$2,2,0),0)),"",VLOOKUP($H2984*100+Q$2,Feuil2!$A$3:$CQ$931,HLOOKUP(Feuil1!$F2984,Feuil2!$E$1:$DG$2,2,0),0))</f>
        <v>86.7</v>
      </c>
      <c r="R2984" s="12">
        <f>IF(ISBLANK(VLOOKUP($H2984*100+R$2,Feuil2!$A$3:$CQ$931,HLOOKUP(Feuil1!$F2984,Feuil2!$E$1:$DG$2,2,0),0)),"",VLOOKUP($H2984*100+R$2,Feuil2!$A$3:$CQ$931,HLOOKUP(Feuil1!$F2984,Feuil2!$E$1:$DG$2,2,0),0))</f>
        <v>9.6999999999999993</v>
      </c>
      <c r="S2984" s="12">
        <f>IF(ISBLANK(VLOOKUP($H2984*100+S$2,Feuil2!$A$3:$CQ$931,HLOOKUP(Feuil1!$F2984,Feuil2!$E$1:$DG$2,2,0),0)),"",VLOOKUP($H2984*100+S$2,Feuil2!$A$3:$CQ$931,HLOOKUP(Feuil1!$F2984,Feuil2!$E$1:$DG$2,2,0),0))</f>
        <v>0.1</v>
      </c>
      <c r="T2984" s="12">
        <f>IF(ISBLANK(VLOOKUP($H2984*100+T$2,Feuil2!$A$3:$CQ$931,HLOOKUP(Feuil1!$F2984,Feuil2!$E$1:$DG$2,2,0),0)),"",VLOOKUP($H2984*100+T$2,Feuil2!$A$3:$CQ$931,HLOOKUP(Feuil1!$F2984,Feuil2!$E$1:$DG$2,2,0),0))</f>
        <v>0</v>
      </c>
      <c r="U2984" s="12">
        <f t="shared" si="69"/>
        <v>646.50000000000011</v>
      </c>
    </row>
    <row r="2985" spans="1:21" x14ac:dyDescent="0.35">
      <c r="A2985" s="10" t="s">
        <v>92</v>
      </c>
      <c r="B2985" s="8" t="s">
        <v>40</v>
      </c>
      <c r="C2985" s="39">
        <v>579500</v>
      </c>
      <c r="D2985" s="39">
        <v>440100</v>
      </c>
      <c r="E2985" s="39">
        <v>312</v>
      </c>
      <c r="F2985" s="10">
        <v>1568</v>
      </c>
      <c r="G2985" s="5" t="s">
        <v>47</v>
      </c>
      <c r="H2985" s="11">
        <v>1980</v>
      </c>
      <c r="I2985" s="12">
        <f>IF(ISBLANK(VLOOKUP($H2985*100+I$2,Feuil2!$A$3:$CQ$931,HLOOKUP(Feuil1!$F2985,Feuil2!$E$1:$DG$2,2,0),0)),"",VLOOKUP($H2985*100+I$2,Feuil2!$A$3:$CQ$931,HLOOKUP(Feuil1!$F2985,Feuil2!$E$1:$DG$2,2,0),0))</f>
        <v>7.2</v>
      </c>
      <c r="J2985" s="12">
        <f>IF(ISBLANK(VLOOKUP($H2985*100+J$2,Feuil2!$A$3:$CQ$931,HLOOKUP(Feuil1!$F2985,Feuil2!$E$1:$DG$2,2,0),0)),"",VLOOKUP($H2985*100+J$2,Feuil2!$A$3:$CQ$931,HLOOKUP(Feuil1!$F2985,Feuil2!$E$1:$DG$2,2,0),0))</f>
        <v>96.1</v>
      </c>
      <c r="K2985" s="12">
        <f>IF(ISBLANK(VLOOKUP($H2985*100+K$2,Feuil2!$A$3:$CQ$931,HLOOKUP(Feuil1!$F2985,Feuil2!$E$1:$DG$2,2,0),0)),"",VLOOKUP($H2985*100+K$2,Feuil2!$A$3:$CQ$931,HLOOKUP(Feuil1!$F2985,Feuil2!$E$1:$DG$2,2,0),0))</f>
        <v>130.30000000000001</v>
      </c>
      <c r="L2985" s="12">
        <f>IF(ISBLANK(VLOOKUP($H2985*100+L$2,Feuil2!$A$3:$CQ$931,HLOOKUP(Feuil1!$F2985,Feuil2!$E$1:$DG$2,2,0),0)),"",VLOOKUP($H2985*100+L$2,Feuil2!$A$3:$CQ$931,HLOOKUP(Feuil1!$F2985,Feuil2!$E$1:$DG$2,2,0),0))</f>
        <v>41.4</v>
      </c>
      <c r="M2985" s="12">
        <f>IF(ISBLANK(VLOOKUP($H2985*100+M$2,Feuil2!$A$3:$CQ$931,HLOOKUP(Feuil1!$F2985,Feuil2!$E$1:$DG$2,2,0),0)),"",VLOOKUP($H2985*100+M$2,Feuil2!$A$3:$CQ$931,HLOOKUP(Feuil1!$F2985,Feuil2!$E$1:$DG$2,2,0),0))</f>
        <v>16.899999999999999</v>
      </c>
      <c r="N2985" s="12">
        <f>IF(ISBLANK(VLOOKUP($H2985*100+N$2,Feuil2!$A$3:$CQ$931,HLOOKUP(Feuil1!$F2985,Feuil2!$E$1:$DG$2,2,0),0)),"",VLOOKUP($H2985*100+N$2,Feuil2!$A$3:$CQ$931,HLOOKUP(Feuil1!$F2985,Feuil2!$E$1:$DG$2,2,0),0))</f>
        <v>18.399999999999999</v>
      </c>
      <c r="O2985" s="12">
        <f>IF(ISBLANK(VLOOKUP($H2985*100+O$2,Feuil2!$A$3:$CQ$931,HLOOKUP(Feuil1!$F2985,Feuil2!$E$1:$DG$2,2,0),0)),"",VLOOKUP($H2985*100+O$2,Feuil2!$A$3:$CQ$931,HLOOKUP(Feuil1!$F2985,Feuil2!$E$1:$DG$2,2,0),0))</f>
        <v>56</v>
      </c>
      <c r="P2985" s="12">
        <f>IF(ISBLANK(VLOOKUP($H2985*100+P$2,Feuil2!$A$3:$CQ$931,HLOOKUP(Feuil1!$F2985,Feuil2!$E$1:$DG$2,2,0),0)),"",VLOOKUP($H2985*100+P$2,Feuil2!$A$3:$CQ$931,HLOOKUP(Feuil1!$F2985,Feuil2!$E$1:$DG$2,2,0),0))</f>
        <v>114.4</v>
      </c>
      <c r="Q2985" s="12">
        <f>IF(ISBLANK(VLOOKUP($H2985*100+Q$2,Feuil2!$A$3:$CQ$931,HLOOKUP(Feuil1!$F2985,Feuil2!$E$1:$DG$2,2,0),0)),"",VLOOKUP($H2985*100+Q$2,Feuil2!$A$3:$CQ$931,HLOOKUP(Feuil1!$F2985,Feuil2!$E$1:$DG$2,2,0),0))</f>
        <v>39.200000000000003</v>
      </c>
      <c r="R2985" s="12">
        <f>IF(ISBLANK(VLOOKUP($H2985*100+R$2,Feuil2!$A$3:$CQ$931,HLOOKUP(Feuil1!$F2985,Feuil2!$E$1:$DG$2,2,0),0)),"",VLOOKUP($H2985*100+R$2,Feuil2!$A$3:$CQ$931,HLOOKUP(Feuil1!$F2985,Feuil2!$E$1:$DG$2,2,0),0))</f>
        <v>4.3</v>
      </c>
      <c r="S2985" s="12">
        <f>IF(ISBLANK(VLOOKUP($H2985*100+S$2,Feuil2!$A$3:$CQ$931,HLOOKUP(Feuil1!$F2985,Feuil2!$E$1:$DG$2,2,0),0)),"",VLOOKUP($H2985*100+S$2,Feuil2!$A$3:$CQ$931,HLOOKUP(Feuil1!$F2985,Feuil2!$E$1:$DG$2,2,0),0))</f>
        <v>0</v>
      </c>
      <c r="T2985" s="12">
        <f>IF(ISBLANK(VLOOKUP($H2985*100+T$2,Feuil2!$A$3:$CQ$931,HLOOKUP(Feuil1!$F2985,Feuil2!$E$1:$DG$2,2,0),0)),"",VLOOKUP($H2985*100+T$2,Feuil2!$A$3:$CQ$931,HLOOKUP(Feuil1!$F2985,Feuil2!$E$1:$DG$2,2,0),0))</f>
        <v>3.3</v>
      </c>
      <c r="U2985" s="12">
        <f t="shared" si="69"/>
        <v>527.49999999999989</v>
      </c>
    </row>
    <row r="2986" spans="1:21" x14ac:dyDescent="0.35">
      <c r="A2986" s="10" t="s">
        <v>92</v>
      </c>
      <c r="B2986" s="8" t="s">
        <v>40</v>
      </c>
      <c r="C2986" s="39">
        <v>579500</v>
      </c>
      <c r="D2986" s="39">
        <v>440100</v>
      </c>
      <c r="E2986" s="39">
        <v>312</v>
      </c>
      <c r="F2986" s="10">
        <v>1568</v>
      </c>
      <c r="G2986" s="5" t="s">
        <v>47</v>
      </c>
      <c r="H2986" s="11">
        <v>1981</v>
      </c>
      <c r="I2986" s="12">
        <f>IF(ISBLANK(VLOOKUP($H2986*100+I$2,Feuil2!$A$3:$CQ$931,HLOOKUP(Feuil1!$F2986,Feuil2!$E$1:$DG$2,2,0),0)),"",VLOOKUP($H2986*100+I$2,Feuil2!$A$3:$CQ$931,HLOOKUP(Feuil1!$F2986,Feuil2!$E$1:$DG$2,2,0),0))</f>
        <v>3.7</v>
      </c>
      <c r="J2986" s="12">
        <f>IF(ISBLANK(VLOOKUP($H2986*100+J$2,Feuil2!$A$3:$CQ$931,HLOOKUP(Feuil1!$F2986,Feuil2!$E$1:$DG$2,2,0),0)),"",VLOOKUP($H2986*100+J$2,Feuil2!$A$3:$CQ$931,HLOOKUP(Feuil1!$F2986,Feuil2!$E$1:$DG$2,2,0),0))</f>
        <v>7.2</v>
      </c>
      <c r="K2986" s="12">
        <f>IF(ISBLANK(VLOOKUP($H2986*100+K$2,Feuil2!$A$3:$CQ$931,HLOOKUP(Feuil1!$F2986,Feuil2!$E$1:$DG$2,2,0),0)),"",VLOOKUP($H2986*100+K$2,Feuil2!$A$3:$CQ$931,HLOOKUP(Feuil1!$F2986,Feuil2!$E$1:$DG$2,2,0),0))</f>
        <v>0</v>
      </c>
      <c r="L2986" s="12">
        <f>IF(ISBLANK(VLOOKUP($H2986*100+L$2,Feuil2!$A$3:$CQ$931,HLOOKUP(Feuil1!$F2986,Feuil2!$E$1:$DG$2,2,0),0)),"",VLOOKUP($H2986*100+L$2,Feuil2!$A$3:$CQ$931,HLOOKUP(Feuil1!$F2986,Feuil2!$E$1:$DG$2,2,0),0))</f>
        <v>239.5</v>
      </c>
      <c r="M2986" s="12">
        <f>IF(ISBLANK(VLOOKUP($H2986*100+M$2,Feuil2!$A$3:$CQ$931,HLOOKUP(Feuil1!$F2986,Feuil2!$E$1:$DG$2,2,0),0)),"",VLOOKUP($H2986*100+M$2,Feuil2!$A$3:$CQ$931,HLOOKUP(Feuil1!$F2986,Feuil2!$E$1:$DG$2,2,0),0))</f>
        <v>118</v>
      </c>
      <c r="N2986" s="12">
        <f>IF(ISBLANK(VLOOKUP($H2986*100+N$2,Feuil2!$A$3:$CQ$931,HLOOKUP(Feuil1!$F2986,Feuil2!$E$1:$DG$2,2,0),0)),"",VLOOKUP($H2986*100+N$2,Feuil2!$A$3:$CQ$931,HLOOKUP(Feuil1!$F2986,Feuil2!$E$1:$DG$2,2,0),0))</f>
        <v>65.2</v>
      </c>
      <c r="O2986" s="12">
        <f>IF(ISBLANK(VLOOKUP($H2986*100+O$2,Feuil2!$A$3:$CQ$931,HLOOKUP(Feuil1!$F2986,Feuil2!$E$1:$DG$2,2,0),0)),"",VLOOKUP($H2986*100+O$2,Feuil2!$A$3:$CQ$931,HLOOKUP(Feuil1!$F2986,Feuil2!$E$1:$DG$2,2,0),0))</f>
        <v>59.4</v>
      </c>
      <c r="P2986" s="12">
        <f>IF(ISBLANK(VLOOKUP($H2986*100+P$2,Feuil2!$A$3:$CQ$931,HLOOKUP(Feuil1!$F2986,Feuil2!$E$1:$DG$2,2,0),0)),"",VLOOKUP($H2986*100+P$2,Feuil2!$A$3:$CQ$931,HLOOKUP(Feuil1!$F2986,Feuil2!$E$1:$DG$2,2,0),0))</f>
        <v>70.400000000000006</v>
      </c>
      <c r="Q2986" s="12">
        <f>IF(ISBLANK(VLOOKUP($H2986*100+Q$2,Feuil2!$A$3:$CQ$931,HLOOKUP(Feuil1!$F2986,Feuil2!$E$1:$DG$2,2,0),0)),"",VLOOKUP($H2986*100+Q$2,Feuil2!$A$3:$CQ$931,HLOOKUP(Feuil1!$F2986,Feuil2!$E$1:$DG$2,2,0),0))</f>
        <v>31.3</v>
      </c>
      <c r="R2986" s="12">
        <f>IF(ISBLANK(VLOOKUP($H2986*100+R$2,Feuil2!$A$3:$CQ$931,HLOOKUP(Feuil1!$F2986,Feuil2!$E$1:$DG$2,2,0),0)),"",VLOOKUP($H2986*100+R$2,Feuil2!$A$3:$CQ$931,HLOOKUP(Feuil1!$F2986,Feuil2!$E$1:$DG$2,2,0),0))</f>
        <v>0</v>
      </c>
      <c r="S2986" s="12">
        <f>IF(ISBLANK(VLOOKUP($H2986*100+S$2,Feuil2!$A$3:$CQ$931,HLOOKUP(Feuil1!$F2986,Feuil2!$E$1:$DG$2,2,0),0)),"",VLOOKUP($H2986*100+S$2,Feuil2!$A$3:$CQ$931,HLOOKUP(Feuil1!$F2986,Feuil2!$E$1:$DG$2,2,0),0))</f>
        <v>1.6</v>
      </c>
      <c r="T2986" s="12">
        <f>IF(ISBLANK(VLOOKUP($H2986*100+T$2,Feuil2!$A$3:$CQ$931,HLOOKUP(Feuil1!$F2986,Feuil2!$E$1:$DG$2,2,0),0)),"",VLOOKUP($H2986*100+T$2,Feuil2!$A$3:$CQ$931,HLOOKUP(Feuil1!$F2986,Feuil2!$E$1:$DG$2,2,0),0))</f>
        <v>5.3</v>
      </c>
      <c r="U2986" s="12">
        <f t="shared" si="69"/>
        <v>601.59999999999991</v>
      </c>
    </row>
    <row r="2987" spans="1:21" x14ac:dyDescent="0.35">
      <c r="A2987" s="10" t="s">
        <v>92</v>
      </c>
      <c r="B2987" s="8" t="s">
        <v>40</v>
      </c>
      <c r="C2987" s="39">
        <v>579500</v>
      </c>
      <c r="D2987" s="39">
        <v>440100</v>
      </c>
      <c r="E2987" s="39">
        <v>312</v>
      </c>
      <c r="F2987" s="10">
        <v>1568</v>
      </c>
      <c r="G2987" s="5" t="s">
        <v>47</v>
      </c>
      <c r="H2987" s="11">
        <v>1982</v>
      </c>
      <c r="I2987" s="12">
        <f>IF(ISBLANK(VLOOKUP($H2987*100+I$2,Feuil2!$A$3:$CQ$931,HLOOKUP(Feuil1!$F2987,Feuil2!$E$1:$DG$2,2,0),0)),"",VLOOKUP($H2987*100+I$2,Feuil2!$A$3:$CQ$931,HLOOKUP(Feuil1!$F2987,Feuil2!$E$1:$DG$2,2,0),0))</f>
        <v>0</v>
      </c>
      <c r="J2987" s="12">
        <f>IF(ISBLANK(VLOOKUP($H2987*100+J$2,Feuil2!$A$3:$CQ$931,HLOOKUP(Feuil1!$F2987,Feuil2!$E$1:$DG$2,2,0),0)),"",VLOOKUP($H2987*100+J$2,Feuil2!$A$3:$CQ$931,HLOOKUP(Feuil1!$F2987,Feuil2!$E$1:$DG$2,2,0),0))</f>
        <v>73.400000000000006</v>
      </c>
      <c r="K2987" s="12">
        <f>IF(ISBLANK(VLOOKUP($H2987*100+K$2,Feuil2!$A$3:$CQ$931,HLOOKUP(Feuil1!$F2987,Feuil2!$E$1:$DG$2,2,0),0)),"",VLOOKUP($H2987*100+K$2,Feuil2!$A$3:$CQ$931,HLOOKUP(Feuil1!$F2987,Feuil2!$E$1:$DG$2,2,0),0))</f>
        <v>85.9</v>
      </c>
      <c r="L2987" s="12">
        <f>IF(ISBLANK(VLOOKUP($H2987*100+L$2,Feuil2!$A$3:$CQ$931,HLOOKUP(Feuil1!$F2987,Feuil2!$E$1:$DG$2,2,0),0)),"",VLOOKUP($H2987*100+L$2,Feuil2!$A$3:$CQ$931,HLOOKUP(Feuil1!$F2987,Feuil2!$E$1:$DG$2,2,0),0))</f>
        <v>33.299999999999997</v>
      </c>
      <c r="M2987" s="12">
        <f>IF(ISBLANK(VLOOKUP($H2987*100+M$2,Feuil2!$A$3:$CQ$931,HLOOKUP(Feuil1!$F2987,Feuil2!$E$1:$DG$2,2,0),0)),"",VLOOKUP($H2987*100+M$2,Feuil2!$A$3:$CQ$931,HLOOKUP(Feuil1!$F2987,Feuil2!$E$1:$DG$2,2,0),0))</f>
        <v>0</v>
      </c>
      <c r="N2987" s="12">
        <f>IF(ISBLANK(VLOOKUP($H2987*100+N$2,Feuil2!$A$3:$CQ$931,HLOOKUP(Feuil1!$F2987,Feuil2!$E$1:$DG$2,2,0),0)),"",VLOOKUP($H2987*100+N$2,Feuil2!$A$3:$CQ$931,HLOOKUP(Feuil1!$F2987,Feuil2!$E$1:$DG$2,2,0),0))</f>
        <v>192.1</v>
      </c>
      <c r="O2987" s="12">
        <f>IF(ISBLANK(VLOOKUP($H2987*100+O$2,Feuil2!$A$3:$CQ$931,HLOOKUP(Feuil1!$F2987,Feuil2!$E$1:$DG$2,2,0),0)),"",VLOOKUP($H2987*100+O$2,Feuil2!$A$3:$CQ$931,HLOOKUP(Feuil1!$F2987,Feuil2!$E$1:$DG$2,2,0),0))</f>
        <v>36.200000000000003</v>
      </c>
      <c r="P2987" s="12">
        <f>IF(ISBLANK(VLOOKUP($H2987*100+P$2,Feuil2!$A$3:$CQ$931,HLOOKUP(Feuil1!$F2987,Feuil2!$E$1:$DG$2,2,0),0)),"",VLOOKUP($H2987*100+P$2,Feuil2!$A$3:$CQ$931,HLOOKUP(Feuil1!$F2987,Feuil2!$E$1:$DG$2,2,0),0))</f>
        <v>24.3</v>
      </c>
      <c r="Q2987" s="12">
        <f>IF(ISBLANK(VLOOKUP($H2987*100+Q$2,Feuil2!$A$3:$CQ$931,HLOOKUP(Feuil1!$F2987,Feuil2!$E$1:$DG$2,2,0),0)),"",VLOOKUP($H2987*100+Q$2,Feuil2!$A$3:$CQ$931,HLOOKUP(Feuil1!$F2987,Feuil2!$E$1:$DG$2,2,0),0))</f>
        <v>17.399999999999999</v>
      </c>
      <c r="R2987" s="12">
        <f>IF(ISBLANK(VLOOKUP($H2987*100+R$2,Feuil2!$A$3:$CQ$931,HLOOKUP(Feuil1!$F2987,Feuil2!$E$1:$DG$2,2,0),0)),"",VLOOKUP($H2987*100+R$2,Feuil2!$A$3:$CQ$931,HLOOKUP(Feuil1!$F2987,Feuil2!$E$1:$DG$2,2,0),0))</f>
        <v>1.5</v>
      </c>
      <c r="S2987" s="12">
        <f>IF(ISBLANK(VLOOKUP($H2987*100+S$2,Feuil2!$A$3:$CQ$931,HLOOKUP(Feuil1!$F2987,Feuil2!$E$1:$DG$2,2,0),0)),"",VLOOKUP($H2987*100+S$2,Feuil2!$A$3:$CQ$931,HLOOKUP(Feuil1!$F2987,Feuil2!$E$1:$DG$2,2,0),0))</f>
        <v>0</v>
      </c>
      <c r="T2987" s="12">
        <f>IF(ISBLANK(VLOOKUP($H2987*100+T$2,Feuil2!$A$3:$CQ$931,HLOOKUP(Feuil1!$F2987,Feuil2!$E$1:$DG$2,2,0),0)),"",VLOOKUP($H2987*100+T$2,Feuil2!$A$3:$CQ$931,HLOOKUP(Feuil1!$F2987,Feuil2!$E$1:$DG$2,2,0),0))</f>
        <v>0.1</v>
      </c>
      <c r="U2987" s="12">
        <f t="shared" si="69"/>
        <v>464.20000000000005</v>
      </c>
    </row>
    <row r="2988" spans="1:21" x14ac:dyDescent="0.35">
      <c r="A2988" s="10" t="s">
        <v>92</v>
      </c>
      <c r="B2988" s="8" t="s">
        <v>40</v>
      </c>
      <c r="C2988" s="39">
        <v>579500</v>
      </c>
      <c r="D2988" s="39">
        <v>440100</v>
      </c>
      <c r="E2988" s="39">
        <v>312</v>
      </c>
      <c r="F2988" s="10">
        <v>1568</v>
      </c>
      <c r="G2988" s="5" t="s">
        <v>47</v>
      </c>
      <c r="H2988" s="11">
        <v>1983</v>
      </c>
      <c r="I2988" s="12">
        <f>IF(ISBLANK(VLOOKUP($H2988*100+I$2,Feuil2!$A$3:$CQ$931,HLOOKUP(Feuil1!$F2988,Feuil2!$E$1:$DG$2,2,0),0)),"",VLOOKUP($H2988*100+I$2,Feuil2!$A$3:$CQ$931,HLOOKUP(Feuil1!$F2988,Feuil2!$E$1:$DG$2,2,0),0))</f>
        <v>0</v>
      </c>
      <c r="J2988" s="12">
        <f>IF(ISBLANK(VLOOKUP($H2988*100+J$2,Feuil2!$A$3:$CQ$931,HLOOKUP(Feuil1!$F2988,Feuil2!$E$1:$DG$2,2,0),0)),"",VLOOKUP($H2988*100+J$2,Feuil2!$A$3:$CQ$931,HLOOKUP(Feuil1!$F2988,Feuil2!$E$1:$DG$2,2,0),0))</f>
        <v>0.1</v>
      </c>
      <c r="K2988" s="12">
        <f>IF(ISBLANK(VLOOKUP($H2988*100+K$2,Feuil2!$A$3:$CQ$931,HLOOKUP(Feuil1!$F2988,Feuil2!$E$1:$DG$2,2,0),0)),"",VLOOKUP($H2988*100+K$2,Feuil2!$A$3:$CQ$931,HLOOKUP(Feuil1!$F2988,Feuil2!$E$1:$DG$2,2,0),0))</f>
        <v>244.9</v>
      </c>
      <c r="L2988" s="12">
        <f>IF(ISBLANK(VLOOKUP($H2988*100+L$2,Feuil2!$A$3:$CQ$931,HLOOKUP(Feuil1!$F2988,Feuil2!$E$1:$DG$2,2,0),0)),"",VLOOKUP($H2988*100+L$2,Feuil2!$A$3:$CQ$931,HLOOKUP(Feuil1!$F2988,Feuil2!$E$1:$DG$2,2,0),0))</f>
        <v>194.4</v>
      </c>
      <c r="M2988" s="12">
        <f>IF(ISBLANK(VLOOKUP($H2988*100+M$2,Feuil2!$A$3:$CQ$931,HLOOKUP(Feuil1!$F2988,Feuil2!$E$1:$DG$2,2,0),0)),"",VLOOKUP($H2988*100+M$2,Feuil2!$A$3:$CQ$931,HLOOKUP(Feuil1!$F2988,Feuil2!$E$1:$DG$2,2,0),0))</f>
        <v>16.600000000000001</v>
      </c>
      <c r="N2988" s="12">
        <f>IF(ISBLANK(VLOOKUP($H2988*100+N$2,Feuil2!$A$3:$CQ$931,HLOOKUP(Feuil1!$F2988,Feuil2!$E$1:$DG$2,2,0),0)),"",VLOOKUP($H2988*100+N$2,Feuil2!$A$3:$CQ$931,HLOOKUP(Feuil1!$F2988,Feuil2!$E$1:$DG$2,2,0),0))</f>
        <v>17.8</v>
      </c>
      <c r="O2988" s="12">
        <f>IF(ISBLANK(VLOOKUP($H2988*100+O$2,Feuil2!$A$3:$CQ$931,HLOOKUP(Feuil1!$F2988,Feuil2!$E$1:$DG$2,2,0),0)),"",VLOOKUP($H2988*100+O$2,Feuil2!$A$3:$CQ$931,HLOOKUP(Feuil1!$F2988,Feuil2!$E$1:$DG$2,2,0),0))</f>
        <v>102.5</v>
      </c>
      <c r="P2988" s="12">
        <f>IF(ISBLANK(VLOOKUP($H2988*100+P$2,Feuil2!$A$3:$CQ$931,HLOOKUP(Feuil1!$F2988,Feuil2!$E$1:$DG$2,2,0),0)),"",VLOOKUP($H2988*100+P$2,Feuil2!$A$3:$CQ$931,HLOOKUP(Feuil1!$F2988,Feuil2!$E$1:$DG$2,2,0),0))</f>
        <v>70</v>
      </c>
      <c r="Q2988" s="12">
        <f>IF(ISBLANK(VLOOKUP($H2988*100+Q$2,Feuil2!$A$3:$CQ$931,HLOOKUP(Feuil1!$F2988,Feuil2!$E$1:$DG$2,2,0),0)),"",VLOOKUP($H2988*100+Q$2,Feuil2!$A$3:$CQ$931,HLOOKUP(Feuil1!$F2988,Feuil2!$E$1:$DG$2,2,0),0))</f>
        <v>137</v>
      </c>
      <c r="R2988" s="12">
        <f>IF(ISBLANK(VLOOKUP($H2988*100+R$2,Feuil2!$A$3:$CQ$931,HLOOKUP(Feuil1!$F2988,Feuil2!$E$1:$DG$2,2,0),0)),"",VLOOKUP($H2988*100+R$2,Feuil2!$A$3:$CQ$931,HLOOKUP(Feuil1!$F2988,Feuil2!$E$1:$DG$2,2,0),0))</f>
        <v>6.2</v>
      </c>
      <c r="S2988" s="12">
        <f>IF(ISBLANK(VLOOKUP($H2988*100+S$2,Feuil2!$A$3:$CQ$931,HLOOKUP(Feuil1!$F2988,Feuil2!$E$1:$DG$2,2,0),0)),"",VLOOKUP($H2988*100+S$2,Feuil2!$A$3:$CQ$931,HLOOKUP(Feuil1!$F2988,Feuil2!$E$1:$DG$2,2,0),0))</f>
        <v>2.8</v>
      </c>
      <c r="T2988" s="12">
        <f>IF(ISBLANK(VLOOKUP($H2988*100+T$2,Feuil2!$A$3:$CQ$931,HLOOKUP(Feuil1!$F2988,Feuil2!$E$1:$DG$2,2,0),0)),"",VLOOKUP($H2988*100+T$2,Feuil2!$A$3:$CQ$931,HLOOKUP(Feuil1!$F2988,Feuil2!$E$1:$DG$2,2,0),0))</f>
        <v>0</v>
      </c>
      <c r="U2988" s="12">
        <f t="shared" si="69"/>
        <v>792.3</v>
      </c>
    </row>
    <row r="2989" spans="1:21" x14ac:dyDescent="0.35">
      <c r="A2989" s="10" t="s">
        <v>92</v>
      </c>
      <c r="B2989" s="8" t="s">
        <v>40</v>
      </c>
      <c r="C2989" s="39">
        <v>579500</v>
      </c>
      <c r="D2989" s="39">
        <v>440100</v>
      </c>
      <c r="E2989" s="39">
        <v>312</v>
      </c>
      <c r="F2989" s="10">
        <v>1568</v>
      </c>
      <c r="G2989" s="5" t="s">
        <v>47</v>
      </c>
      <c r="H2989" s="11">
        <v>1984</v>
      </c>
      <c r="I2989" s="12">
        <f>IF(ISBLANK(VLOOKUP($H2989*100+I$2,Feuil2!$A$3:$CQ$931,HLOOKUP(Feuil1!$F2989,Feuil2!$E$1:$DG$2,2,0),0)),"",VLOOKUP($H2989*100+I$2,Feuil2!$A$3:$CQ$931,HLOOKUP(Feuil1!$F2989,Feuil2!$E$1:$DG$2,2,0),0))</f>
        <v>0.3</v>
      </c>
      <c r="J2989" s="12">
        <f>IF(ISBLANK(VLOOKUP($H2989*100+J$2,Feuil2!$A$3:$CQ$931,HLOOKUP(Feuil1!$F2989,Feuil2!$E$1:$DG$2,2,0),0)),"",VLOOKUP($H2989*100+J$2,Feuil2!$A$3:$CQ$931,HLOOKUP(Feuil1!$F2989,Feuil2!$E$1:$DG$2,2,0),0))</f>
        <v>0.3</v>
      </c>
      <c r="K2989" s="12">
        <f>IF(ISBLANK(VLOOKUP($H2989*100+K$2,Feuil2!$A$3:$CQ$931,HLOOKUP(Feuil1!$F2989,Feuil2!$E$1:$DG$2,2,0),0)),"",VLOOKUP($H2989*100+K$2,Feuil2!$A$3:$CQ$931,HLOOKUP(Feuil1!$F2989,Feuil2!$E$1:$DG$2,2,0),0))</f>
        <v>152.4</v>
      </c>
      <c r="L2989" s="12">
        <f>IF(ISBLANK(VLOOKUP($H2989*100+L$2,Feuil2!$A$3:$CQ$931,HLOOKUP(Feuil1!$F2989,Feuil2!$E$1:$DG$2,2,0),0)),"",VLOOKUP($H2989*100+L$2,Feuil2!$A$3:$CQ$931,HLOOKUP(Feuil1!$F2989,Feuil2!$E$1:$DG$2,2,0),0))</f>
        <v>15.6</v>
      </c>
      <c r="M2989" s="12">
        <f>IF(ISBLANK(VLOOKUP($H2989*100+M$2,Feuil2!$A$3:$CQ$931,HLOOKUP(Feuil1!$F2989,Feuil2!$E$1:$DG$2,2,0),0)),"",VLOOKUP($H2989*100+M$2,Feuil2!$A$3:$CQ$931,HLOOKUP(Feuil1!$F2989,Feuil2!$E$1:$DG$2,2,0),0))</f>
        <v>110.9</v>
      </c>
      <c r="N2989" s="12">
        <f>IF(ISBLANK(VLOOKUP($H2989*100+N$2,Feuil2!$A$3:$CQ$931,HLOOKUP(Feuil1!$F2989,Feuil2!$E$1:$DG$2,2,0),0)),"",VLOOKUP($H2989*100+N$2,Feuil2!$A$3:$CQ$931,HLOOKUP(Feuil1!$F2989,Feuil2!$E$1:$DG$2,2,0),0))</f>
        <v>94.7</v>
      </c>
      <c r="O2989" s="12">
        <f>IF(ISBLANK(VLOOKUP($H2989*100+O$2,Feuil2!$A$3:$CQ$931,HLOOKUP(Feuil1!$F2989,Feuil2!$E$1:$DG$2,2,0),0)),"",VLOOKUP($H2989*100+O$2,Feuil2!$A$3:$CQ$931,HLOOKUP(Feuil1!$F2989,Feuil2!$E$1:$DG$2,2,0),0))</f>
        <v>23.4</v>
      </c>
      <c r="P2989" s="12">
        <f>IF(ISBLANK(VLOOKUP($H2989*100+P$2,Feuil2!$A$3:$CQ$931,HLOOKUP(Feuil1!$F2989,Feuil2!$E$1:$DG$2,2,0),0)),"",VLOOKUP($H2989*100+P$2,Feuil2!$A$3:$CQ$931,HLOOKUP(Feuil1!$F2989,Feuil2!$E$1:$DG$2,2,0),0))</f>
        <v>42.1</v>
      </c>
      <c r="Q2989" s="12">
        <f>IF(ISBLANK(VLOOKUP($H2989*100+Q$2,Feuil2!$A$3:$CQ$931,HLOOKUP(Feuil1!$F2989,Feuil2!$E$1:$DG$2,2,0),0)),"",VLOOKUP($H2989*100+Q$2,Feuil2!$A$3:$CQ$931,HLOOKUP(Feuil1!$F2989,Feuil2!$E$1:$DG$2,2,0),0))</f>
        <v>32.4</v>
      </c>
      <c r="R2989" s="12">
        <f>IF(ISBLANK(VLOOKUP($H2989*100+R$2,Feuil2!$A$3:$CQ$931,HLOOKUP(Feuil1!$F2989,Feuil2!$E$1:$DG$2,2,0),0)),"",VLOOKUP($H2989*100+R$2,Feuil2!$A$3:$CQ$931,HLOOKUP(Feuil1!$F2989,Feuil2!$E$1:$DG$2,2,0),0))</f>
        <v>6.2</v>
      </c>
      <c r="S2989" s="12">
        <f>IF(ISBLANK(VLOOKUP($H2989*100+S$2,Feuil2!$A$3:$CQ$931,HLOOKUP(Feuil1!$F2989,Feuil2!$E$1:$DG$2,2,0),0)),"",VLOOKUP($H2989*100+S$2,Feuil2!$A$3:$CQ$931,HLOOKUP(Feuil1!$F2989,Feuil2!$E$1:$DG$2,2,0),0))</f>
        <v>0</v>
      </c>
      <c r="T2989" s="12">
        <f>IF(ISBLANK(VLOOKUP($H2989*100+T$2,Feuil2!$A$3:$CQ$931,HLOOKUP(Feuil1!$F2989,Feuil2!$E$1:$DG$2,2,0),0)),"",VLOOKUP($H2989*100+T$2,Feuil2!$A$3:$CQ$931,HLOOKUP(Feuil1!$F2989,Feuil2!$E$1:$DG$2,2,0),0))</f>
        <v>0.7</v>
      </c>
      <c r="U2989" s="12">
        <f t="shared" si="69"/>
        <v>478.99999999999994</v>
      </c>
    </row>
    <row r="2990" spans="1:21" x14ac:dyDescent="0.35">
      <c r="A2990" s="10" t="s">
        <v>92</v>
      </c>
      <c r="B2990" s="8" t="s">
        <v>40</v>
      </c>
      <c r="C2990" s="39">
        <v>579500</v>
      </c>
      <c r="D2990" s="39">
        <v>440100</v>
      </c>
      <c r="E2990" s="39">
        <v>312</v>
      </c>
      <c r="F2990" s="10">
        <v>1568</v>
      </c>
      <c r="G2990" s="5" t="s">
        <v>47</v>
      </c>
      <c r="H2990" s="11">
        <v>1985</v>
      </c>
      <c r="I2990" s="12">
        <f>IF(ISBLANK(VLOOKUP($H2990*100+I$2,Feuil2!$A$3:$CQ$931,HLOOKUP(Feuil1!$F2990,Feuil2!$E$1:$DG$2,2,0),0)),"",VLOOKUP($H2990*100+I$2,Feuil2!$A$3:$CQ$931,HLOOKUP(Feuil1!$F2990,Feuil2!$E$1:$DG$2,2,0),0))</f>
        <v>14.5</v>
      </c>
      <c r="J2990" s="12">
        <f>IF(ISBLANK(VLOOKUP($H2990*100+J$2,Feuil2!$A$3:$CQ$931,HLOOKUP(Feuil1!$F2990,Feuil2!$E$1:$DG$2,2,0),0)),"",VLOOKUP($H2990*100+J$2,Feuil2!$A$3:$CQ$931,HLOOKUP(Feuil1!$F2990,Feuil2!$E$1:$DG$2,2,0),0))</f>
        <v>25.8</v>
      </c>
      <c r="K2990" s="12">
        <f>IF(ISBLANK(VLOOKUP($H2990*100+K$2,Feuil2!$A$3:$CQ$931,HLOOKUP(Feuil1!$F2990,Feuil2!$E$1:$DG$2,2,0),0)),"",VLOOKUP($H2990*100+K$2,Feuil2!$A$3:$CQ$931,HLOOKUP(Feuil1!$F2990,Feuil2!$E$1:$DG$2,2,0),0))</f>
        <v>216.9</v>
      </c>
      <c r="L2990" s="12">
        <f>IF(ISBLANK(VLOOKUP($H2990*100+L$2,Feuil2!$A$3:$CQ$931,HLOOKUP(Feuil1!$F2990,Feuil2!$E$1:$DG$2,2,0),0)),"",VLOOKUP($H2990*100+L$2,Feuil2!$A$3:$CQ$931,HLOOKUP(Feuil1!$F2990,Feuil2!$E$1:$DG$2,2,0),0))</f>
        <v>85.3</v>
      </c>
      <c r="M2990" s="12">
        <f>IF(ISBLANK(VLOOKUP($H2990*100+M$2,Feuil2!$A$3:$CQ$931,HLOOKUP(Feuil1!$F2990,Feuil2!$E$1:$DG$2,2,0),0)),"",VLOOKUP($H2990*100+M$2,Feuil2!$A$3:$CQ$931,HLOOKUP(Feuil1!$F2990,Feuil2!$E$1:$DG$2,2,0),0))</f>
        <v>153.4</v>
      </c>
      <c r="N2990" s="12">
        <f>IF(ISBLANK(VLOOKUP($H2990*100+N$2,Feuil2!$A$3:$CQ$931,HLOOKUP(Feuil1!$F2990,Feuil2!$E$1:$DG$2,2,0),0)),"",VLOOKUP($H2990*100+N$2,Feuil2!$A$3:$CQ$931,HLOOKUP(Feuil1!$F2990,Feuil2!$E$1:$DG$2,2,0),0))</f>
        <v>234.5</v>
      </c>
      <c r="O2990" s="12">
        <f>IF(ISBLANK(VLOOKUP($H2990*100+O$2,Feuil2!$A$3:$CQ$931,HLOOKUP(Feuil1!$F2990,Feuil2!$E$1:$DG$2,2,0),0)),"",VLOOKUP($H2990*100+O$2,Feuil2!$A$3:$CQ$931,HLOOKUP(Feuil1!$F2990,Feuil2!$E$1:$DG$2,2,0),0))</f>
        <v>56</v>
      </c>
      <c r="P2990" s="12">
        <f>IF(ISBLANK(VLOOKUP($H2990*100+P$2,Feuil2!$A$3:$CQ$931,HLOOKUP(Feuil1!$F2990,Feuil2!$E$1:$DG$2,2,0),0)),"",VLOOKUP($H2990*100+P$2,Feuil2!$A$3:$CQ$931,HLOOKUP(Feuil1!$F2990,Feuil2!$E$1:$DG$2,2,0),0))</f>
        <v>111.7</v>
      </c>
      <c r="Q2990" s="12">
        <f>IF(ISBLANK(VLOOKUP($H2990*100+Q$2,Feuil2!$A$3:$CQ$931,HLOOKUP(Feuil1!$F2990,Feuil2!$E$1:$DG$2,2,0),0)),"",VLOOKUP($H2990*100+Q$2,Feuil2!$A$3:$CQ$931,HLOOKUP(Feuil1!$F2990,Feuil2!$E$1:$DG$2,2,0),0))</f>
        <v>1.4</v>
      </c>
      <c r="R2990" s="12">
        <f>IF(ISBLANK(VLOOKUP($H2990*100+R$2,Feuil2!$A$3:$CQ$931,HLOOKUP(Feuil1!$F2990,Feuil2!$E$1:$DG$2,2,0),0)),"",VLOOKUP($H2990*100+R$2,Feuil2!$A$3:$CQ$931,HLOOKUP(Feuil1!$F2990,Feuil2!$E$1:$DG$2,2,0),0))</f>
        <v>3.4</v>
      </c>
      <c r="S2990" s="12">
        <f>IF(ISBLANK(VLOOKUP($H2990*100+S$2,Feuil2!$A$3:$CQ$931,HLOOKUP(Feuil1!$F2990,Feuil2!$E$1:$DG$2,2,0),0)),"",VLOOKUP($H2990*100+S$2,Feuil2!$A$3:$CQ$931,HLOOKUP(Feuil1!$F2990,Feuil2!$E$1:$DG$2,2,0),0))</f>
        <v>0</v>
      </c>
      <c r="T2990" s="12">
        <f>IF(ISBLANK(VLOOKUP($H2990*100+T$2,Feuil2!$A$3:$CQ$931,HLOOKUP(Feuil1!$F2990,Feuil2!$E$1:$DG$2,2,0),0)),"",VLOOKUP($H2990*100+T$2,Feuil2!$A$3:$CQ$931,HLOOKUP(Feuil1!$F2990,Feuil2!$E$1:$DG$2,2,0),0))</f>
        <v>0</v>
      </c>
      <c r="U2990" s="12">
        <f t="shared" si="69"/>
        <v>902.9</v>
      </c>
    </row>
    <row r="2991" spans="1:21" x14ac:dyDescent="0.35">
      <c r="A2991" s="10" t="s">
        <v>92</v>
      </c>
      <c r="B2991" s="8" t="s">
        <v>40</v>
      </c>
      <c r="C2991" s="39">
        <v>579500</v>
      </c>
      <c r="D2991" s="39">
        <v>440100</v>
      </c>
      <c r="E2991" s="39">
        <v>312</v>
      </c>
      <c r="F2991" s="10">
        <v>1568</v>
      </c>
      <c r="G2991" s="5" t="s">
        <v>47</v>
      </c>
      <c r="H2991" s="11">
        <v>1986</v>
      </c>
      <c r="I2991" s="12">
        <f>IF(ISBLANK(VLOOKUP($H2991*100+I$2,Feuil2!$A$3:$CQ$931,HLOOKUP(Feuil1!$F2991,Feuil2!$E$1:$DG$2,2,0),0)),"",VLOOKUP($H2991*100+I$2,Feuil2!$A$3:$CQ$931,HLOOKUP(Feuil1!$F2991,Feuil2!$E$1:$DG$2,2,0),0))</f>
        <v>8.3000000000000007</v>
      </c>
      <c r="J2991" s="12">
        <f>IF(ISBLANK(VLOOKUP($H2991*100+J$2,Feuil2!$A$3:$CQ$931,HLOOKUP(Feuil1!$F2991,Feuil2!$E$1:$DG$2,2,0),0)),"",VLOOKUP($H2991*100+J$2,Feuil2!$A$3:$CQ$931,HLOOKUP(Feuil1!$F2991,Feuil2!$E$1:$DG$2,2,0),0))</f>
        <v>47.7</v>
      </c>
      <c r="K2991" s="12">
        <f>IF(ISBLANK(VLOOKUP($H2991*100+K$2,Feuil2!$A$3:$CQ$931,HLOOKUP(Feuil1!$F2991,Feuil2!$E$1:$DG$2,2,0),0)),"",VLOOKUP($H2991*100+K$2,Feuil2!$A$3:$CQ$931,HLOOKUP(Feuil1!$F2991,Feuil2!$E$1:$DG$2,2,0),0))</f>
        <v>33</v>
      </c>
      <c r="L2991" s="12">
        <f>IF(ISBLANK(VLOOKUP($H2991*100+L$2,Feuil2!$A$3:$CQ$931,HLOOKUP(Feuil1!$F2991,Feuil2!$E$1:$DG$2,2,0),0)),"",VLOOKUP($H2991*100+L$2,Feuil2!$A$3:$CQ$931,HLOOKUP(Feuil1!$F2991,Feuil2!$E$1:$DG$2,2,0),0))</f>
        <v>16.8</v>
      </c>
      <c r="M2991" s="12">
        <f>IF(ISBLANK(VLOOKUP($H2991*100+M$2,Feuil2!$A$3:$CQ$931,HLOOKUP(Feuil1!$F2991,Feuil2!$E$1:$DG$2,2,0),0)),"",VLOOKUP($H2991*100+M$2,Feuil2!$A$3:$CQ$931,HLOOKUP(Feuil1!$F2991,Feuil2!$E$1:$DG$2,2,0),0))</f>
        <v>243.7</v>
      </c>
      <c r="N2991" s="12">
        <f>IF(ISBLANK(VLOOKUP($H2991*100+N$2,Feuil2!$A$3:$CQ$931,HLOOKUP(Feuil1!$F2991,Feuil2!$E$1:$DG$2,2,0),0)),"",VLOOKUP($H2991*100+N$2,Feuil2!$A$3:$CQ$931,HLOOKUP(Feuil1!$F2991,Feuil2!$E$1:$DG$2,2,0),0))</f>
        <v>167.4</v>
      </c>
      <c r="O2991" s="12">
        <f>IF(ISBLANK(VLOOKUP($H2991*100+O$2,Feuil2!$A$3:$CQ$931,HLOOKUP(Feuil1!$F2991,Feuil2!$E$1:$DG$2,2,0),0)),"",VLOOKUP($H2991*100+O$2,Feuil2!$A$3:$CQ$931,HLOOKUP(Feuil1!$F2991,Feuil2!$E$1:$DG$2,2,0),0))</f>
        <v>0.8</v>
      </c>
      <c r="P2991" s="12">
        <f>IF(ISBLANK(VLOOKUP($H2991*100+P$2,Feuil2!$A$3:$CQ$931,HLOOKUP(Feuil1!$F2991,Feuil2!$E$1:$DG$2,2,0),0)),"",VLOOKUP($H2991*100+P$2,Feuil2!$A$3:$CQ$931,HLOOKUP(Feuil1!$F2991,Feuil2!$E$1:$DG$2,2,0),0))</f>
        <v>24.5</v>
      </c>
      <c r="Q2991" s="12">
        <f>IF(ISBLANK(VLOOKUP($H2991*100+Q$2,Feuil2!$A$3:$CQ$931,HLOOKUP(Feuil1!$F2991,Feuil2!$E$1:$DG$2,2,0),0)),"",VLOOKUP($H2991*100+Q$2,Feuil2!$A$3:$CQ$931,HLOOKUP(Feuil1!$F2991,Feuil2!$E$1:$DG$2,2,0),0))</f>
        <v>1</v>
      </c>
      <c r="R2991" s="12">
        <f>IF(ISBLANK(VLOOKUP($H2991*100+R$2,Feuil2!$A$3:$CQ$931,HLOOKUP(Feuil1!$F2991,Feuil2!$E$1:$DG$2,2,0),0)),"",VLOOKUP($H2991*100+R$2,Feuil2!$A$3:$CQ$931,HLOOKUP(Feuil1!$F2991,Feuil2!$E$1:$DG$2,2,0),0))</f>
        <v>0.2</v>
      </c>
      <c r="S2991" s="12">
        <f>IF(ISBLANK(VLOOKUP($H2991*100+S$2,Feuil2!$A$3:$CQ$931,HLOOKUP(Feuil1!$F2991,Feuil2!$E$1:$DG$2,2,0),0)),"",VLOOKUP($H2991*100+S$2,Feuil2!$A$3:$CQ$931,HLOOKUP(Feuil1!$F2991,Feuil2!$E$1:$DG$2,2,0),0))</f>
        <v>4.5</v>
      </c>
      <c r="T2991" s="12">
        <f>IF(ISBLANK(VLOOKUP($H2991*100+T$2,Feuil2!$A$3:$CQ$931,HLOOKUP(Feuil1!$F2991,Feuil2!$E$1:$DG$2,2,0),0)),"",VLOOKUP($H2991*100+T$2,Feuil2!$A$3:$CQ$931,HLOOKUP(Feuil1!$F2991,Feuil2!$E$1:$DG$2,2,0),0))</f>
        <v>0</v>
      </c>
      <c r="U2991" s="12">
        <f t="shared" si="69"/>
        <v>547.9</v>
      </c>
    </row>
    <row r="2992" spans="1:21" x14ac:dyDescent="0.35">
      <c r="A2992" s="10" t="s">
        <v>92</v>
      </c>
      <c r="B2992" s="8" t="s">
        <v>40</v>
      </c>
      <c r="C2992" s="39">
        <v>579500</v>
      </c>
      <c r="D2992" s="39">
        <v>440100</v>
      </c>
      <c r="E2992" s="39">
        <v>312</v>
      </c>
      <c r="F2992" s="10">
        <v>1568</v>
      </c>
      <c r="G2992" s="5" t="s">
        <v>47</v>
      </c>
      <c r="H2992" s="11">
        <v>1987</v>
      </c>
      <c r="I2992" s="12">
        <f>IF(ISBLANK(VLOOKUP($H2992*100+I$2,Feuil2!$A$3:$CQ$931,HLOOKUP(Feuil1!$F2992,Feuil2!$E$1:$DG$2,2,0),0)),"",VLOOKUP($H2992*100+I$2,Feuil2!$A$3:$CQ$931,HLOOKUP(Feuil1!$F2992,Feuil2!$E$1:$DG$2,2,0),0))</f>
        <v>5.4</v>
      </c>
      <c r="J2992" s="12">
        <f>IF(ISBLANK(VLOOKUP($H2992*100+J$2,Feuil2!$A$3:$CQ$931,HLOOKUP(Feuil1!$F2992,Feuil2!$E$1:$DG$2,2,0),0)),"",VLOOKUP($H2992*100+J$2,Feuil2!$A$3:$CQ$931,HLOOKUP(Feuil1!$F2992,Feuil2!$E$1:$DG$2,2,0),0))</f>
        <v>20</v>
      </c>
      <c r="K2992" s="12">
        <f>IF(ISBLANK(VLOOKUP($H2992*100+K$2,Feuil2!$A$3:$CQ$931,HLOOKUP(Feuil1!$F2992,Feuil2!$E$1:$DG$2,2,0),0)),"",VLOOKUP($H2992*100+K$2,Feuil2!$A$3:$CQ$931,HLOOKUP(Feuil1!$F2992,Feuil2!$E$1:$DG$2,2,0),0))</f>
        <v>117.6</v>
      </c>
      <c r="L2992" s="12">
        <f>IF(ISBLANK(VLOOKUP($H2992*100+L$2,Feuil2!$A$3:$CQ$931,HLOOKUP(Feuil1!$F2992,Feuil2!$E$1:$DG$2,2,0),0)),"",VLOOKUP($H2992*100+L$2,Feuil2!$A$3:$CQ$931,HLOOKUP(Feuil1!$F2992,Feuil2!$E$1:$DG$2,2,0),0))</f>
        <v>100.1</v>
      </c>
      <c r="M2992" s="12">
        <f>IF(ISBLANK(VLOOKUP($H2992*100+M$2,Feuil2!$A$3:$CQ$931,HLOOKUP(Feuil1!$F2992,Feuil2!$E$1:$DG$2,2,0),0)),"",VLOOKUP($H2992*100+M$2,Feuil2!$A$3:$CQ$931,HLOOKUP(Feuil1!$F2992,Feuil2!$E$1:$DG$2,2,0),0))</f>
        <v>118.7</v>
      </c>
      <c r="N2992" s="12">
        <f>IF(ISBLANK(VLOOKUP($H2992*100+N$2,Feuil2!$A$3:$CQ$931,HLOOKUP(Feuil1!$F2992,Feuil2!$E$1:$DG$2,2,0),0)),"",VLOOKUP($H2992*100+N$2,Feuil2!$A$3:$CQ$931,HLOOKUP(Feuil1!$F2992,Feuil2!$E$1:$DG$2,2,0),0))</f>
        <v>39.6</v>
      </c>
      <c r="O2992" s="12">
        <f>IF(ISBLANK(VLOOKUP($H2992*100+O$2,Feuil2!$A$3:$CQ$931,HLOOKUP(Feuil1!$F2992,Feuil2!$E$1:$DG$2,2,0),0)),"",VLOOKUP($H2992*100+O$2,Feuil2!$A$3:$CQ$931,HLOOKUP(Feuil1!$F2992,Feuil2!$E$1:$DG$2,2,0),0))</f>
        <v>24.7</v>
      </c>
      <c r="P2992" s="12">
        <f>IF(ISBLANK(VLOOKUP($H2992*100+P$2,Feuil2!$A$3:$CQ$931,HLOOKUP(Feuil1!$F2992,Feuil2!$E$1:$DG$2,2,0),0)),"",VLOOKUP($H2992*100+P$2,Feuil2!$A$3:$CQ$931,HLOOKUP(Feuil1!$F2992,Feuil2!$E$1:$DG$2,2,0),0))</f>
        <v>44.7</v>
      </c>
      <c r="Q2992" s="12">
        <f>IF(ISBLANK(VLOOKUP($H2992*100+Q$2,Feuil2!$A$3:$CQ$931,HLOOKUP(Feuil1!$F2992,Feuil2!$E$1:$DG$2,2,0),0)),"",VLOOKUP($H2992*100+Q$2,Feuil2!$A$3:$CQ$931,HLOOKUP(Feuil1!$F2992,Feuil2!$E$1:$DG$2,2,0),0))</f>
        <v>47.4</v>
      </c>
      <c r="R2992" s="12">
        <f>IF(ISBLANK(VLOOKUP($H2992*100+R$2,Feuil2!$A$3:$CQ$931,HLOOKUP(Feuil1!$F2992,Feuil2!$E$1:$DG$2,2,0),0)),"",VLOOKUP($H2992*100+R$2,Feuil2!$A$3:$CQ$931,HLOOKUP(Feuil1!$F2992,Feuil2!$E$1:$DG$2,2,0),0))</f>
        <v>1.5</v>
      </c>
      <c r="S2992" s="12">
        <f>IF(ISBLANK(VLOOKUP($H2992*100+S$2,Feuil2!$A$3:$CQ$931,HLOOKUP(Feuil1!$F2992,Feuil2!$E$1:$DG$2,2,0),0)),"",VLOOKUP($H2992*100+S$2,Feuil2!$A$3:$CQ$931,HLOOKUP(Feuil1!$F2992,Feuil2!$E$1:$DG$2,2,0),0))</f>
        <v>0</v>
      </c>
      <c r="T2992" s="12">
        <f>IF(ISBLANK(VLOOKUP($H2992*100+T$2,Feuil2!$A$3:$CQ$931,HLOOKUP(Feuil1!$F2992,Feuil2!$E$1:$DG$2,2,0),0)),"",VLOOKUP($H2992*100+T$2,Feuil2!$A$3:$CQ$931,HLOOKUP(Feuil1!$F2992,Feuil2!$E$1:$DG$2,2,0),0))</f>
        <v>0</v>
      </c>
      <c r="U2992" s="12">
        <f t="shared" si="69"/>
        <v>519.70000000000005</v>
      </c>
    </row>
    <row r="2993" spans="1:21" x14ac:dyDescent="0.35">
      <c r="A2993" s="10" t="s">
        <v>92</v>
      </c>
      <c r="B2993" s="8" t="s">
        <v>40</v>
      </c>
      <c r="C2993" s="39">
        <v>579500</v>
      </c>
      <c r="D2993" s="39">
        <v>440100</v>
      </c>
      <c r="E2993" s="39">
        <v>312</v>
      </c>
      <c r="F2993" s="10">
        <v>1568</v>
      </c>
      <c r="G2993" s="5" t="s">
        <v>47</v>
      </c>
      <c r="H2993" s="11">
        <v>1988</v>
      </c>
      <c r="I2993" s="12">
        <f>IF(ISBLANK(VLOOKUP($H2993*100+I$2,Feuil2!$A$3:$CQ$931,HLOOKUP(Feuil1!$F2993,Feuil2!$E$1:$DG$2,2,0),0)),"",VLOOKUP($H2993*100+I$2,Feuil2!$A$3:$CQ$931,HLOOKUP(Feuil1!$F2993,Feuil2!$E$1:$DG$2,2,0),0))</f>
        <v>0</v>
      </c>
      <c r="J2993" s="12">
        <f>IF(ISBLANK(VLOOKUP($H2993*100+J$2,Feuil2!$A$3:$CQ$931,HLOOKUP(Feuil1!$F2993,Feuil2!$E$1:$DG$2,2,0),0)),"",VLOOKUP($H2993*100+J$2,Feuil2!$A$3:$CQ$931,HLOOKUP(Feuil1!$F2993,Feuil2!$E$1:$DG$2,2,0),0))</f>
        <v>38.4</v>
      </c>
      <c r="K2993" s="12">
        <f>IF(ISBLANK(VLOOKUP($H2993*100+K$2,Feuil2!$A$3:$CQ$931,HLOOKUP(Feuil1!$F2993,Feuil2!$E$1:$DG$2,2,0),0)),"",VLOOKUP($H2993*100+K$2,Feuil2!$A$3:$CQ$931,HLOOKUP(Feuil1!$F2993,Feuil2!$E$1:$DG$2,2,0),0))</f>
        <v>111</v>
      </c>
      <c r="L2993" s="12">
        <f>IF(ISBLANK(VLOOKUP($H2993*100+L$2,Feuil2!$A$3:$CQ$931,HLOOKUP(Feuil1!$F2993,Feuil2!$E$1:$DG$2,2,0),0)),"",VLOOKUP($H2993*100+L$2,Feuil2!$A$3:$CQ$931,HLOOKUP(Feuil1!$F2993,Feuil2!$E$1:$DG$2,2,0),0))</f>
        <v>14.3</v>
      </c>
      <c r="M2993" s="12">
        <f>IF(ISBLANK(VLOOKUP($H2993*100+M$2,Feuil2!$A$3:$CQ$931,HLOOKUP(Feuil1!$F2993,Feuil2!$E$1:$DG$2,2,0),0)),"",VLOOKUP($H2993*100+M$2,Feuil2!$A$3:$CQ$931,HLOOKUP(Feuil1!$F2993,Feuil2!$E$1:$DG$2,2,0),0))</f>
        <v>29.9</v>
      </c>
      <c r="N2993" s="12">
        <f>IF(ISBLANK(VLOOKUP($H2993*100+N$2,Feuil2!$A$3:$CQ$931,HLOOKUP(Feuil1!$F2993,Feuil2!$E$1:$DG$2,2,0),0)),"",VLOOKUP($H2993*100+N$2,Feuil2!$A$3:$CQ$931,HLOOKUP(Feuil1!$F2993,Feuil2!$E$1:$DG$2,2,0),0))</f>
        <v>93.1</v>
      </c>
      <c r="O2993" s="12">
        <f>IF(ISBLANK(VLOOKUP($H2993*100+O$2,Feuil2!$A$3:$CQ$931,HLOOKUP(Feuil1!$F2993,Feuil2!$E$1:$DG$2,2,0),0)),"",VLOOKUP($H2993*100+O$2,Feuil2!$A$3:$CQ$931,HLOOKUP(Feuil1!$F2993,Feuil2!$E$1:$DG$2,2,0),0))</f>
        <v>61.7</v>
      </c>
      <c r="P2993" s="12">
        <f>IF(ISBLANK(VLOOKUP($H2993*100+P$2,Feuil2!$A$3:$CQ$931,HLOOKUP(Feuil1!$F2993,Feuil2!$E$1:$DG$2,2,0),0)),"",VLOOKUP($H2993*100+P$2,Feuil2!$A$3:$CQ$931,HLOOKUP(Feuil1!$F2993,Feuil2!$E$1:$DG$2,2,0),0))</f>
        <v>164.7</v>
      </c>
      <c r="Q2993" s="12">
        <f>IF(ISBLANK(VLOOKUP($H2993*100+Q$2,Feuil2!$A$3:$CQ$931,HLOOKUP(Feuil1!$F2993,Feuil2!$E$1:$DG$2,2,0),0)),"",VLOOKUP($H2993*100+Q$2,Feuil2!$A$3:$CQ$931,HLOOKUP(Feuil1!$F2993,Feuil2!$E$1:$DG$2,2,0),0))</f>
        <v>39.799999999999997</v>
      </c>
      <c r="R2993" s="12">
        <f>IF(ISBLANK(VLOOKUP($H2993*100+R$2,Feuil2!$A$3:$CQ$931,HLOOKUP(Feuil1!$F2993,Feuil2!$E$1:$DG$2,2,0),0)),"",VLOOKUP($H2993*100+R$2,Feuil2!$A$3:$CQ$931,HLOOKUP(Feuil1!$F2993,Feuil2!$E$1:$DG$2,2,0),0))</f>
        <v>11.7</v>
      </c>
      <c r="S2993" s="12">
        <f>IF(ISBLANK(VLOOKUP($H2993*100+S$2,Feuil2!$A$3:$CQ$931,HLOOKUP(Feuil1!$F2993,Feuil2!$E$1:$DG$2,2,0),0)),"",VLOOKUP($H2993*100+S$2,Feuil2!$A$3:$CQ$931,HLOOKUP(Feuil1!$F2993,Feuil2!$E$1:$DG$2,2,0),0))</f>
        <v>0</v>
      </c>
      <c r="T2993" s="12">
        <f>IF(ISBLANK(VLOOKUP($H2993*100+T$2,Feuil2!$A$3:$CQ$931,HLOOKUP(Feuil1!$F2993,Feuil2!$E$1:$DG$2,2,0),0)),"",VLOOKUP($H2993*100+T$2,Feuil2!$A$3:$CQ$931,HLOOKUP(Feuil1!$F2993,Feuil2!$E$1:$DG$2,2,0),0))</f>
        <v>0.9</v>
      </c>
      <c r="U2993" s="12">
        <f t="shared" si="69"/>
        <v>565.5</v>
      </c>
    </row>
    <row r="2994" spans="1:21" x14ac:dyDescent="0.35">
      <c r="A2994" s="10" t="s">
        <v>92</v>
      </c>
      <c r="B2994" s="8" t="s">
        <v>40</v>
      </c>
      <c r="C2994" s="39">
        <v>579500</v>
      </c>
      <c r="D2994" s="39">
        <v>440100</v>
      </c>
      <c r="E2994" s="39">
        <v>312</v>
      </c>
      <c r="F2994" s="10">
        <v>1568</v>
      </c>
      <c r="G2994" s="5" t="s">
        <v>47</v>
      </c>
      <c r="H2994" s="11">
        <v>1989</v>
      </c>
      <c r="I2994" s="12">
        <f>IF(ISBLANK(VLOOKUP($H2994*100+I$2,Feuil2!$A$3:$CQ$931,HLOOKUP(Feuil1!$F2994,Feuil2!$E$1:$DG$2,2,0),0)),"",VLOOKUP($H2994*100+I$2,Feuil2!$A$3:$CQ$931,HLOOKUP(Feuil1!$F2994,Feuil2!$E$1:$DG$2,2,0),0))</f>
        <v>2.5</v>
      </c>
      <c r="J2994" s="12">
        <f>IF(ISBLANK(VLOOKUP($H2994*100+J$2,Feuil2!$A$3:$CQ$931,HLOOKUP(Feuil1!$F2994,Feuil2!$E$1:$DG$2,2,0),0)),"",VLOOKUP($H2994*100+J$2,Feuil2!$A$3:$CQ$931,HLOOKUP(Feuil1!$F2994,Feuil2!$E$1:$DG$2,2,0),0))</f>
        <v>54.2</v>
      </c>
      <c r="K2994" s="12">
        <f>IF(ISBLANK(VLOOKUP($H2994*100+K$2,Feuil2!$A$3:$CQ$931,HLOOKUP(Feuil1!$F2994,Feuil2!$E$1:$DG$2,2,0),0)),"",VLOOKUP($H2994*100+K$2,Feuil2!$A$3:$CQ$931,HLOOKUP(Feuil1!$F2994,Feuil2!$E$1:$DG$2,2,0),0))</f>
        <v>185.3</v>
      </c>
      <c r="L2994" s="12">
        <f>IF(ISBLANK(VLOOKUP($H2994*100+L$2,Feuil2!$A$3:$CQ$931,HLOOKUP(Feuil1!$F2994,Feuil2!$E$1:$DG$2,2,0),0)),"",VLOOKUP($H2994*100+L$2,Feuil2!$A$3:$CQ$931,HLOOKUP(Feuil1!$F2994,Feuil2!$E$1:$DG$2,2,0),0))</f>
        <v>199</v>
      </c>
      <c r="M2994" s="12">
        <f>IF(ISBLANK(VLOOKUP($H2994*100+M$2,Feuil2!$A$3:$CQ$931,HLOOKUP(Feuil1!$F2994,Feuil2!$E$1:$DG$2,2,0),0)),"",VLOOKUP($H2994*100+M$2,Feuil2!$A$3:$CQ$931,HLOOKUP(Feuil1!$F2994,Feuil2!$E$1:$DG$2,2,0),0))</f>
        <v>87</v>
      </c>
      <c r="N2994" s="12">
        <f>IF(ISBLANK(VLOOKUP($H2994*100+N$2,Feuil2!$A$3:$CQ$931,HLOOKUP(Feuil1!$F2994,Feuil2!$E$1:$DG$2,2,0),0)),"",VLOOKUP($H2994*100+N$2,Feuil2!$A$3:$CQ$931,HLOOKUP(Feuil1!$F2994,Feuil2!$E$1:$DG$2,2,0),0))</f>
        <v>0</v>
      </c>
      <c r="O2994" s="12">
        <f>IF(ISBLANK(VLOOKUP($H2994*100+O$2,Feuil2!$A$3:$CQ$931,HLOOKUP(Feuil1!$F2994,Feuil2!$E$1:$DG$2,2,0),0)),"",VLOOKUP($H2994*100+O$2,Feuil2!$A$3:$CQ$931,HLOOKUP(Feuil1!$F2994,Feuil2!$E$1:$DG$2,2,0),0))</f>
        <v>36.700000000000003</v>
      </c>
      <c r="P2994" s="12">
        <f>IF(ISBLANK(VLOOKUP($H2994*100+P$2,Feuil2!$A$3:$CQ$931,HLOOKUP(Feuil1!$F2994,Feuil2!$E$1:$DG$2,2,0),0)),"",VLOOKUP($H2994*100+P$2,Feuil2!$A$3:$CQ$931,HLOOKUP(Feuil1!$F2994,Feuil2!$E$1:$DG$2,2,0),0))</f>
        <v>115.5</v>
      </c>
      <c r="Q2994" s="12">
        <f>IF(ISBLANK(VLOOKUP($H2994*100+Q$2,Feuil2!$A$3:$CQ$931,HLOOKUP(Feuil1!$F2994,Feuil2!$E$1:$DG$2,2,0),0)),"",VLOOKUP($H2994*100+Q$2,Feuil2!$A$3:$CQ$931,HLOOKUP(Feuil1!$F2994,Feuil2!$E$1:$DG$2,2,0),0))</f>
        <v>16.899999999999999</v>
      </c>
      <c r="R2994" s="12">
        <f>IF(ISBLANK(VLOOKUP($H2994*100+R$2,Feuil2!$A$3:$CQ$931,HLOOKUP(Feuil1!$F2994,Feuil2!$E$1:$DG$2,2,0),0)),"",VLOOKUP($H2994*100+R$2,Feuil2!$A$3:$CQ$931,HLOOKUP(Feuil1!$F2994,Feuil2!$E$1:$DG$2,2,0),0))</f>
        <v>0</v>
      </c>
      <c r="S2994" s="12">
        <f>IF(ISBLANK(VLOOKUP($H2994*100+S$2,Feuil2!$A$3:$CQ$931,HLOOKUP(Feuil1!$F2994,Feuil2!$E$1:$DG$2,2,0),0)),"",VLOOKUP($H2994*100+S$2,Feuil2!$A$3:$CQ$931,HLOOKUP(Feuil1!$F2994,Feuil2!$E$1:$DG$2,2,0),0))</f>
        <v>1.1000000000000001</v>
      </c>
      <c r="T2994" s="12">
        <f>IF(ISBLANK(VLOOKUP($H2994*100+T$2,Feuil2!$A$3:$CQ$931,HLOOKUP(Feuil1!$F2994,Feuil2!$E$1:$DG$2,2,0),0)),"",VLOOKUP($H2994*100+T$2,Feuil2!$A$3:$CQ$931,HLOOKUP(Feuil1!$F2994,Feuil2!$E$1:$DG$2,2,0),0))</f>
        <v>0</v>
      </c>
      <c r="U2994" s="12">
        <f t="shared" si="69"/>
        <v>698.2</v>
      </c>
    </row>
    <row r="2995" spans="1:21" x14ac:dyDescent="0.35">
      <c r="A2995" s="10" t="s">
        <v>92</v>
      </c>
      <c r="B2995" s="8" t="s">
        <v>40</v>
      </c>
      <c r="C2995" s="39">
        <v>579500</v>
      </c>
      <c r="D2995" s="39">
        <v>440100</v>
      </c>
      <c r="E2995" s="39">
        <v>312</v>
      </c>
      <c r="F2995" s="10">
        <v>1568</v>
      </c>
      <c r="G2995" s="5" t="s">
        <v>47</v>
      </c>
      <c r="H2995" s="11">
        <v>1990</v>
      </c>
      <c r="I2995" s="12">
        <f>IF(ISBLANK(VLOOKUP($H2995*100+I$2,Feuil2!$A$3:$CQ$931,HLOOKUP(Feuil1!$F2995,Feuil2!$E$1:$DG$2,2,0),0)),"",VLOOKUP($H2995*100+I$2,Feuil2!$A$3:$CQ$931,HLOOKUP(Feuil1!$F2995,Feuil2!$E$1:$DG$2,2,0),0))</f>
        <v>19.2</v>
      </c>
      <c r="J2995" s="12">
        <f>IF(ISBLANK(VLOOKUP($H2995*100+J$2,Feuil2!$A$3:$CQ$931,HLOOKUP(Feuil1!$F2995,Feuil2!$E$1:$DG$2,2,0),0)),"",VLOOKUP($H2995*100+J$2,Feuil2!$A$3:$CQ$931,HLOOKUP(Feuil1!$F2995,Feuil2!$E$1:$DG$2,2,0),0))</f>
        <v>43.4</v>
      </c>
      <c r="K2995" s="12">
        <f>IF(ISBLANK(VLOOKUP($H2995*100+K$2,Feuil2!$A$3:$CQ$931,HLOOKUP(Feuil1!$F2995,Feuil2!$E$1:$DG$2,2,0),0)),"",VLOOKUP($H2995*100+K$2,Feuil2!$A$3:$CQ$931,HLOOKUP(Feuil1!$F2995,Feuil2!$E$1:$DG$2,2,0),0))</f>
        <v>82.1</v>
      </c>
      <c r="L2995" s="12">
        <f>IF(ISBLANK(VLOOKUP($H2995*100+L$2,Feuil2!$A$3:$CQ$931,HLOOKUP(Feuil1!$F2995,Feuil2!$E$1:$DG$2,2,0),0)),"",VLOOKUP($H2995*100+L$2,Feuil2!$A$3:$CQ$931,HLOOKUP(Feuil1!$F2995,Feuil2!$E$1:$DG$2,2,0),0))</f>
        <v>160.30000000000001</v>
      </c>
      <c r="M2995" s="12">
        <f>IF(ISBLANK(VLOOKUP($H2995*100+M$2,Feuil2!$A$3:$CQ$931,HLOOKUP(Feuil1!$F2995,Feuil2!$E$1:$DG$2,2,0),0)),"",VLOOKUP($H2995*100+M$2,Feuil2!$A$3:$CQ$931,HLOOKUP(Feuil1!$F2995,Feuil2!$E$1:$DG$2,2,0),0))</f>
        <v>16</v>
      </c>
      <c r="N2995" s="12">
        <f>IF(ISBLANK(VLOOKUP($H2995*100+N$2,Feuil2!$A$3:$CQ$931,HLOOKUP(Feuil1!$F2995,Feuil2!$E$1:$DG$2,2,0),0)),"",VLOOKUP($H2995*100+N$2,Feuil2!$A$3:$CQ$931,HLOOKUP(Feuil1!$F2995,Feuil2!$E$1:$DG$2,2,0),0))</f>
        <v>161.19999999999999</v>
      </c>
      <c r="O2995" s="12">
        <f>IF(ISBLANK(VLOOKUP($H2995*100+O$2,Feuil2!$A$3:$CQ$931,HLOOKUP(Feuil1!$F2995,Feuil2!$E$1:$DG$2,2,0),0)),"",VLOOKUP($H2995*100+O$2,Feuil2!$A$3:$CQ$931,HLOOKUP(Feuil1!$F2995,Feuil2!$E$1:$DG$2,2,0),0))</f>
        <v>213.8</v>
      </c>
      <c r="P2995" s="12">
        <f>IF(ISBLANK(VLOOKUP($H2995*100+P$2,Feuil2!$A$3:$CQ$931,HLOOKUP(Feuil1!$F2995,Feuil2!$E$1:$DG$2,2,0),0)),"",VLOOKUP($H2995*100+P$2,Feuil2!$A$3:$CQ$931,HLOOKUP(Feuil1!$F2995,Feuil2!$E$1:$DG$2,2,0),0))</f>
        <v>12.2</v>
      </c>
      <c r="Q2995" s="12">
        <f>IF(ISBLANK(VLOOKUP($H2995*100+Q$2,Feuil2!$A$3:$CQ$931,HLOOKUP(Feuil1!$F2995,Feuil2!$E$1:$DG$2,2,0),0)),"",VLOOKUP($H2995*100+Q$2,Feuil2!$A$3:$CQ$931,HLOOKUP(Feuil1!$F2995,Feuil2!$E$1:$DG$2,2,0),0))</f>
        <v>4</v>
      </c>
      <c r="R2995" s="12">
        <f>IF(ISBLANK(VLOOKUP($H2995*100+R$2,Feuil2!$A$3:$CQ$931,HLOOKUP(Feuil1!$F2995,Feuil2!$E$1:$DG$2,2,0),0)),"",VLOOKUP($H2995*100+R$2,Feuil2!$A$3:$CQ$931,HLOOKUP(Feuil1!$F2995,Feuil2!$E$1:$DG$2,2,0),0))</f>
        <v>0</v>
      </c>
      <c r="S2995" s="12">
        <f>IF(ISBLANK(VLOOKUP($H2995*100+S$2,Feuil2!$A$3:$CQ$931,HLOOKUP(Feuil1!$F2995,Feuil2!$E$1:$DG$2,2,0),0)),"",VLOOKUP($H2995*100+S$2,Feuil2!$A$3:$CQ$931,HLOOKUP(Feuil1!$F2995,Feuil2!$E$1:$DG$2,2,0),0))</f>
        <v>2.1</v>
      </c>
      <c r="T2995" s="12">
        <f>IF(ISBLANK(VLOOKUP($H2995*100+T$2,Feuil2!$A$3:$CQ$931,HLOOKUP(Feuil1!$F2995,Feuil2!$E$1:$DG$2,2,0),0)),"",VLOOKUP($H2995*100+T$2,Feuil2!$A$3:$CQ$931,HLOOKUP(Feuil1!$F2995,Feuil2!$E$1:$DG$2,2,0),0))</f>
        <v>0.1</v>
      </c>
      <c r="U2995" s="12">
        <f t="shared" si="69"/>
        <v>714.40000000000009</v>
      </c>
    </row>
    <row r="2996" spans="1:21" x14ac:dyDescent="0.35">
      <c r="A2996" s="10" t="s">
        <v>92</v>
      </c>
      <c r="B2996" s="8" t="s">
        <v>40</v>
      </c>
      <c r="C2996" s="39">
        <v>579500</v>
      </c>
      <c r="D2996" s="39">
        <v>440100</v>
      </c>
      <c r="E2996" s="39">
        <v>312</v>
      </c>
      <c r="F2996" s="10">
        <v>1568</v>
      </c>
      <c r="G2996" s="5" t="s">
        <v>47</v>
      </c>
      <c r="H2996" s="11">
        <v>1991</v>
      </c>
      <c r="I2996" s="12">
        <f>IF(ISBLANK(VLOOKUP($H2996*100+I$2,Feuil2!$A$3:$CQ$931,HLOOKUP(Feuil1!$F2996,Feuil2!$E$1:$DG$2,2,0),0)),"",VLOOKUP($H2996*100+I$2,Feuil2!$A$3:$CQ$931,HLOOKUP(Feuil1!$F2996,Feuil2!$E$1:$DG$2,2,0),0))</f>
        <v>42.1</v>
      </c>
      <c r="J2996" s="12">
        <f>IF(ISBLANK(VLOOKUP($H2996*100+J$2,Feuil2!$A$3:$CQ$931,HLOOKUP(Feuil1!$F2996,Feuil2!$E$1:$DG$2,2,0),0)),"",VLOOKUP($H2996*100+J$2,Feuil2!$A$3:$CQ$931,HLOOKUP(Feuil1!$F2996,Feuil2!$E$1:$DG$2,2,0),0))</f>
        <v>50.3</v>
      </c>
      <c r="K2996" s="12">
        <f>IF(ISBLANK(VLOOKUP($H2996*100+K$2,Feuil2!$A$3:$CQ$931,HLOOKUP(Feuil1!$F2996,Feuil2!$E$1:$DG$2,2,0),0)),"",VLOOKUP($H2996*100+K$2,Feuil2!$A$3:$CQ$931,HLOOKUP(Feuil1!$F2996,Feuil2!$E$1:$DG$2,2,0),0))</f>
        <v>28.6</v>
      </c>
      <c r="L2996" s="12">
        <f>IF(ISBLANK(VLOOKUP($H2996*100+L$2,Feuil2!$A$3:$CQ$931,HLOOKUP(Feuil1!$F2996,Feuil2!$E$1:$DG$2,2,0),0)),"",VLOOKUP($H2996*100+L$2,Feuil2!$A$3:$CQ$931,HLOOKUP(Feuil1!$F2996,Feuil2!$E$1:$DG$2,2,0),0))</f>
        <v>29.8</v>
      </c>
      <c r="M2996" s="12">
        <f>IF(ISBLANK(VLOOKUP($H2996*100+M$2,Feuil2!$A$3:$CQ$931,HLOOKUP(Feuil1!$F2996,Feuil2!$E$1:$DG$2,2,0),0)),"",VLOOKUP($H2996*100+M$2,Feuil2!$A$3:$CQ$931,HLOOKUP(Feuil1!$F2996,Feuil2!$E$1:$DG$2,2,0),0))</f>
        <v>3.6</v>
      </c>
      <c r="N2996" s="12">
        <f>IF(ISBLANK(VLOOKUP($H2996*100+N$2,Feuil2!$A$3:$CQ$931,HLOOKUP(Feuil1!$F2996,Feuil2!$E$1:$DG$2,2,0),0)),"",VLOOKUP($H2996*100+N$2,Feuil2!$A$3:$CQ$931,HLOOKUP(Feuil1!$F2996,Feuil2!$E$1:$DG$2,2,0),0))</f>
        <v>84.7</v>
      </c>
      <c r="O2996" s="12">
        <f>IF(ISBLANK(VLOOKUP($H2996*100+O$2,Feuil2!$A$3:$CQ$931,HLOOKUP(Feuil1!$F2996,Feuil2!$E$1:$DG$2,2,0),0)),"",VLOOKUP($H2996*100+O$2,Feuil2!$A$3:$CQ$931,HLOOKUP(Feuil1!$F2996,Feuil2!$E$1:$DG$2,2,0),0))</f>
        <v>46.7</v>
      </c>
      <c r="P2996" s="12">
        <f>IF(ISBLANK(VLOOKUP($H2996*100+P$2,Feuil2!$A$3:$CQ$931,HLOOKUP(Feuil1!$F2996,Feuil2!$E$1:$DG$2,2,0),0)),"",VLOOKUP($H2996*100+P$2,Feuil2!$A$3:$CQ$931,HLOOKUP(Feuil1!$F2996,Feuil2!$E$1:$DG$2,2,0),0))</f>
        <v>127.6</v>
      </c>
      <c r="Q2996" s="12">
        <f>IF(ISBLANK(VLOOKUP($H2996*100+Q$2,Feuil2!$A$3:$CQ$931,HLOOKUP(Feuil1!$F2996,Feuil2!$E$1:$DG$2,2,0),0)),"",VLOOKUP($H2996*100+Q$2,Feuil2!$A$3:$CQ$931,HLOOKUP(Feuil1!$F2996,Feuil2!$E$1:$DG$2,2,0),0))</f>
        <v>8.4</v>
      </c>
      <c r="R2996" s="12">
        <f>IF(ISBLANK(VLOOKUP($H2996*100+R$2,Feuil2!$A$3:$CQ$931,HLOOKUP(Feuil1!$F2996,Feuil2!$E$1:$DG$2,2,0),0)),"",VLOOKUP($H2996*100+R$2,Feuil2!$A$3:$CQ$931,HLOOKUP(Feuil1!$F2996,Feuil2!$E$1:$DG$2,2,0),0))</f>
        <v>53.7</v>
      </c>
      <c r="S2996" s="12">
        <f>IF(ISBLANK(VLOOKUP($H2996*100+S$2,Feuil2!$A$3:$CQ$931,HLOOKUP(Feuil1!$F2996,Feuil2!$E$1:$DG$2,2,0),0)),"",VLOOKUP($H2996*100+S$2,Feuil2!$A$3:$CQ$931,HLOOKUP(Feuil1!$F2996,Feuil2!$E$1:$DG$2,2,0),0))</f>
        <v>0</v>
      </c>
      <c r="T2996" s="12">
        <f>IF(ISBLANK(VLOOKUP($H2996*100+T$2,Feuil2!$A$3:$CQ$931,HLOOKUP(Feuil1!$F2996,Feuil2!$E$1:$DG$2,2,0),0)),"",VLOOKUP($H2996*100+T$2,Feuil2!$A$3:$CQ$931,HLOOKUP(Feuil1!$F2996,Feuil2!$E$1:$DG$2,2,0),0))</f>
        <v>14.1</v>
      </c>
      <c r="U2996" s="12">
        <f t="shared" si="69"/>
        <v>489.59999999999997</v>
      </c>
    </row>
    <row r="2997" spans="1:21" x14ac:dyDescent="0.35">
      <c r="A2997" s="10" t="s">
        <v>92</v>
      </c>
      <c r="B2997" s="8" t="s">
        <v>40</v>
      </c>
      <c r="C2997" s="39">
        <v>579500</v>
      </c>
      <c r="D2997" s="39">
        <v>440100</v>
      </c>
      <c r="E2997" s="39">
        <v>312</v>
      </c>
      <c r="F2997" s="10">
        <v>1568</v>
      </c>
      <c r="G2997" s="5" t="s">
        <v>47</v>
      </c>
      <c r="H2997" s="11">
        <v>1992</v>
      </c>
      <c r="I2997" s="12">
        <f>IF(ISBLANK(VLOOKUP($H2997*100+I$2,Feuil2!$A$3:$CQ$931,HLOOKUP(Feuil1!$F2997,Feuil2!$E$1:$DG$2,2,0),0)),"",VLOOKUP($H2997*100+I$2,Feuil2!$A$3:$CQ$931,HLOOKUP(Feuil1!$F2997,Feuil2!$E$1:$DG$2,2,0),0))</f>
        <v>2.6</v>
      </c>
      <c r="J2997" s="12">
        <f>IF(ISBLANK(VLOOKUP($H2997*100+J$2,Feuil2!$A$3:$CQ$931,HLOOKUP(Feuil1!$F2997,Feuil2!$E$1:$DG$2,2,0),0)),"",VLOOKUP($H2997*100+J$2,Feuil2!$A$3:$CQ$931,HLOOKUP(Feuil1!$F2997,Feuil2!$E$1:$DG$2,2,0),0))</f>
        <v>73.400000000000006</v>
      </c>
      <c r="K2997" s="12">
        <f>IF(ISBLANK(VLOOKUP($H2997*100+K$2,Feuil2!$A$3:$CQ$931,HLOOKUP(Feuil1!$F2997,Feuil2!$E$1:$DG$2,2,0),0)),"",VLOOKUP($H2997*100+K$2,Feuil2!$A$3:$CQ$931,HLOOKUP(Feuil1!$F2997,Feuil2!$E$1:$DG$2,2,0),0))</f>
        <v>4.2</v>
      </c>
      <c r="L2997" s="12">
        <f>IF(ISBLANK(VLOOKUP($H2997*100+L$2,Feuil2!$A$3:$CQ$931,HLOOKUP(Feuil1!$F2997,Feuil2!$E$1:$DG$2,2,0),0)),"",VLOOKUP($H2997*100+L$2,Feuil2!$A$3:$CQ$931,HLOOKUP(Feuil1!$F2997,Feuil2!$E$1:$DG$2,2,0),0))</f>
        <v>46.1</v>
      </c>
      <c r="M2997" s="12">
        <f>IF(ISBLANK(VLOOKUP($H2997*100+M$2,Feuil2!$A$3:$CQ$931,HLOOKUP(Feuil1!$F2997,Feuil2!$E$1:$DG$2,2,0),0)),"",VLOOKUP($H2997*100+M$2,Feuil2!$A$3:$CQ$931,HLOOKUP(Feuil1!$F2997,Feuil2!$E$1:$DG$2,2,0),0))</f>
        <v>6.3</v>
      </c>
      <c r="N2997" s="12">
        <f>IF(ISBLANK(VLOOKUP($H2997*100+N$2,Feuil2!$A$3:$CQ$931,HLOOKUP(Feuil1!$F2997,Feuil2!$E$1:$DG$2,2,0),0)),"",VLOOKUP($H2997*100+N$2,Feuil2!$A$3:$CQ$931,HLOOKUP(Feuil1!$F2997,Feuil2!$E$1:$DG$2,2,0),0))</f>
        <v>14.5</v>
      </c>
      <c r="O2997" s="12">
        <f>IF(ISBLANK(VLOOKUP($H2997*100+O$2,Feuil2!$A$3:$CQ$931,HLOOKUP(Feuil1!$F2997,Feuil2!$E$1:$DG$2,2,0),0)),"",VLOOKUP($H2997*100+O$2,Feuil2!$A$3:$CQ$931,HLOOKUP(Feuil1!$F2997,Feuil2!$E$1:$DG$2,2,0),0))</f>
        <v>53</v>
      </c>
      <c r="P2997" s="12">
        <f>IF(ISBLANK(VLOOKUP($H2997*100+P$2,Feuil2!$A$3:$CQ$931,HLOOKUP(Feuil1!$F2997,Feuil2!$E$1:$DG$2,2,0),0)),"",VLOOKUP($H2997*100+P$2,Feuil2!$A$3:$CQ$931,HLOOKUP(Feuil1!$F2997,Feuil2!$E$1:$DG$2,2,0),0))</f>
        <v>77.8</v>
      </c>
      <c r="Q2997" s="12">
        <f>IF(ISBLANK(VLOOKUP($H2997*100+Q$2,Feuil2!$A$3:$CQ$931,HLOOKUP(Feuil1!$F2997,Feuil2!$E$1:$DG$2,2,0),0)),"",VLOOKUP($H2997*100+Q$2,Feuil2!$A$3:$CQ$931,HLOOKUP(Feuil1!$F2997,Feuil2!$E$1:$DG$2,2,0),0))</f>
        <v>54.8</v>
      </c>
      <c r="R2997" s="12">
        <f>IF(ISBLANK(VLOOKUP($H2997*100+R$2,Feuil2!$A$3:$CQ$931,HLOOKUP(Feuil1!$F2997,Feuil2!$E$1:$DG$2,2,0),0)),"",VLOOKUP($H2997*100+R$2,Feuil2!$A$3:$CQ$931,HLOOKUP(Feuil1!$F2997,Feuil2!$E$1:$DG$2,2,0),0))</f>
        <v>0</v>
      </c>
      <c r="S2997" s="12">
        <f>IF(ISBLANK(VLOOKUP($H2997*100+S$2,Feuil2!$A$3:$CQ$931,HLOOKUP(Feuil1!$F2997,Feuil2!$E$1:$DG$2,2,0),0)),"",VLOOKUP($H2997*100+S$2,Feuil2!$A$3:$CQ$931,HLOOKUP(Feuil1!$F2997,Feuil2!$E$1:$DG$2,2,0),0))</f>
        <v>0</v>
      </c>
      <c r="T2997" s="12">
        <f>IF(ISBLANK(VLOOKUP($H2997*100+T$2,Feuil2!$A$3:$CQ$931,HLOOKUP(Feuil1!$F2997,Feuil2!$E$1:$DG$2,2,0),0)),"",VLOOKUP($H2997*100+T$2,Feuil2!$A$3:$CQ$931,HLOOKUP(Feuil1!$F2997,Feuil2!$E$1:$DG$2,2,0),0))</f>
        <v>0</v>
      </c>
      <c r="U2997" s="12">
        <f t="shared" si="69"/>
        <v>332.70000000000005</v>
      </c>
    </row>
    <row r="2998" spans="1:21" x14ac:dyDescent="0.35">
      <c r="A2998" s="10" t="s">
        <v>92</v>
      </c>
      <c r="B2998" s="8" t="s">
        <v>40</v>
      </c>
      <c r="C2998" s="39">
        <v>579500</v>
      </c>
      <c r="D2998" s="39">
        <v>440100</v>
      </c>
      <c r="E2998" s="39">
        <v>312</v>
      </c>
      <c r="F2998" s="10">
        <v>1568</v>
      </c>
      <c r="G2998" s="5" t="s">
        <v>47</v>
      </c>
      <c r="H2998" s="11">
        <v>1993</v>
      </c>
      <c r="I2998" s="12">
        <f>IF(ISBLANK(VLOOKUP($H2998*100+I$2,Feuil2!$A$3:$CQ$931,HLOOKUP(Feuil1!$F2998,Feuil2!$E$1:$DG$2,2,0),0)),"",VLOOKUP($H2998*100+I$2,Feuil2!$A$3:$CQ$931,HLOOKUP(Feuil1!$F2998,Feuil2!$E$1:$DG$2,2,0),0))</f>
        <v>23.9</v>
      </c>
      <c r="J2998" s="12">
        <f>IF(ISBLANK(VLOOKUP($H2998*100+J$2,Feuil2!$A$3:$CQ$931,HLOOKUP(Feuil1!$F2998,Feuil2!$E$1:$DG$2,2,0),0)),"",VLOOKUP($H2998*100+J$2,Feuil2!$A$3:$CQ$931,HLOOKUP(Feuil1!$F2998,Feuil2!$E$1:$DG$2,2,0),0))</f>
        <v>70.599999999999994</v>
      </c>
      <c r="K2998" s="12">
        <f>IF(ISBLANK(VLOOKUP($H2998*100+K$2,Feuil2!$A$3:$CQ$931,HLOOKUP(Feuil1!$F2998,Feuil2!$E$1:$DG$2,2,0),0)),"",VLOOKUP($H2998*100+K$2,Feuil2!$A$3:$CQ$931,HLOOKUP(Feuil1!$F2998,Feuil2!$E$1:$DG$2,2,0),0))</f>
        <v>212.3</v>
      </c>
      <c r="L2998" s="12">
        <f>IF(ISBLANK(VLOOKUP($H2998*100+L$2,Feuil2!$A$3:$CQ$931,HLOOKUP(Feuil1!$F2998,Feuil2!$E$1:$DG$2,2,0),0)),"",VLOOKUP($H2998*100+L$2,Feuil2!$A$3:$CQ$931,HLOOKUP(Feuil1!$F2998,Feuil2!$E$1:$DG$2,2,0),0))</f>
        <v>45.4</v>
      </c>
      <c r="M2998" s="12">
        <f>IF(ISBLANK(VLOOKUP($H2998*100+M$2,Feuil2!$A$3:$CQ$931,HLOOKUP(Feuil1!$F2998,Feuil2!$E$1:$DG$2,2,0),0)),"",VLOOKUP($H2998*100+M$2,Feuil2!$A$3:$CQ$931,HLOOKUP(Feuil1!$F2998,Feuil2!$E$1:$DG$2,2,0),0))</f>
        <v>62.5</v>
      </c>
      <c r="N2998" s="12">
        <f>IF(ISBLANK(VLOOKUP($H2998*100+N$2,Feuil2!$A$3:$CQ$931,HLOOKUP(Feuil1!$F2998,Feuil2!$E$1:$DG$2,2,0),0)),"",VLOOKUP($H2998*100+N$2,Feuil2!$A$3:$CQ$931,HLOOKUP(Feuil1!$F2998,Feuil2!$E$1:$DG$2,2,0),0))</f>
        <v>132</v>
      </c>
      <c r="O2998" s="12">
        <f>IF(ISBLANK(VLOOKUP($H2998*100+O$2,Feuil2!$A$3:$CQ$931,HLOOKUP(Feuil1!$F2998,Feuil2!$E$1:$DG$2,2,0),0)),"",VLOOKUP($H2998*100+O$2,Feuil2!$A$3:$CQ$931,HLOOKUP(Feuil1!$F2998,Feuil2!$E$1:$DG$2,2,0),0))</f>
        <v>8.9</v>
      </c>
      <c r="P2998" s="12">
        <f>IF(ISBLANK(VLOOKUP($H2998*100+P$2,Feuil2!$A$3:$CQ$931,HLOOKUP(Feuil1!$F2998,Feuil2!$E$1:$DG$2,2,0),0)),"",VLOOKUP($H2998*100+P$2,Feuil2!$A$3:$CQ$931,HLOOKUP(Feuil1!$F2998,Feuil2!$E$1:$DG$2,2,0),0))</f>
        <v>33.799999999999997</v>
      </c>
      <c r="Q2998" s="12">
        <f>IF(ISBLANK(VLOOKUP($H2998*100+Q$2,Feuil2!$A$3:$CQ$931,HLOOKUP(Feuil1!$F2998,Feuil2!$E$1:$DG$2,2,0),0)),"",VLOOKUP($H2998*100+Q$2,Feuil2!$A$3:$CQ$931,HLOOKUP(Feuil1!$F2998,Feuil2!$E$1:$DG$2,2,0),0))</f>
        <v>27.8</v>
      </c>
      <c r="R2998" s="12">
        <f>IF(ISBLANK(VLOOKUP($H2998*100+R$2,Feuil2!$A$3:$CQ$931,HLOOKUP(Feuil1!$F2998,Feuil2!$E$1:$DG$2,2,0),0)),"",VLOOKUP($H2998*100+R$2,Feuil2!$A$3:$CQ$931,HLOOKUP(Feuil1!$F2998,Feuil2!$E$1:$DG$2,2,0),0))</f>
        <v>0</v>
      </c>
      <c r="S2998" s="12">
        <f>IF(ISBLANK(VLOOKUP($H2998*100+S$2,Feuil2!$A$3:$CQ$931,HLOOKUP(Feuil1!$F2998,Feuil2!$E$1:$DG$2,2,0),0)),"",VLOOKUP($H2998*100+S$2,Feuil2!$A$3:$CQ$931,HLOOKUP(Feuil1!$F2998,Feuil2!$E$1:$DG$2,2,0),0))</f>
        <v>0.3</v>
      </c>
      <c r="T2998" s="12">
        <f>IF(ISBLANK(VLOOKUP($H2998*100+T$2,Feuil2!$A$3:$CQ$931,HLOOKUP(Feuil1!$F2998,Feuil2!$E$1:$DG$2,2,0),0)),"",VLOOKUP($H2998*100+T$2,Feuil2!$A$3:$CQ$931,HLOOKUP(Feuil1!$F2998,Feuil2!$E$1:$DG$2,2,0),0))</f>
        <v>0</v>
      </c>
      <c r="U2998" s="12">
        <f t="shared" si="69"/>
        <v>617.49999999999989</v>
      </c>
    </row>
    <row r="2999" spans="1:21" x14ac:dyDescent="0.35">
      <c r="A2999" s="10" t="s">
        <v>92</v>
      </c>
      <c r="B2999" s="8" t="s">
        <v>40</v>
      </c>
      <c r="C2999" s="39">
        <v>579500</v>
      </c>
      <c r="D2999" s="39">
        <v>440100</v>
      </c>
      <c r="E2999" s="39">
        <v>312</v>
      </c>
      <c r="F2999" s="10">
        <v>1568</v>
      </c>
      <c r="G2999" s="5" t="s">
        <v>47</v>
      </c>
      <c r="H2999" s="11">
        <v>1994</v>
      </c>
      <c r="I2999" s="12">
        <f>IF(ISBLANK(VLOOKUP($H2999*100+I$2,Feuil2!$A$3:$CQ$931,HLOOKUP(Feuil1!$F2999,Feuil2!$E$1:$DG$2,2,0),0)),"",VLOOKUP($H2999*100+I$2,Feuil2!$A$3:$CQ$931,HLOOKUP(Feuil1!$F2999,Feuil2!$E$1:$DG$2,2,0),0))</f>
        <v>28.4</v>
      </c>
      <c r="J2999" s="12">
        <f>IF(ISBLANK(VLOOKUP($H2999*100+J$2,Feuil2!$A$3:$CQ$931,HLOOKUP(Feuil1!$F2999,Feuil2!$E$1:$DG$2,2,0),0)),"",VLOOKUP($H2999*100+J$2,Feuil2!$A$3:$CQ$931,HLOOKUP(Feuil1!$F2999,Feuil2!$E$1:$DG$2,2,0),0))</f>
        <v>113.1</v>
      </c>
      <c r="K2999" s="12">
        <f>IF(ISBLANK(VLOOKUP($H2999*100+K$2,Feuil2!$A$3:$CQ$931,HLOOKUP(Feuil1!$F2999,Feuil2!$E$1:$DG$2,2,0),0)),"",VLOOKUP($H2999*100+K$2,Feuil2!$A$3:$CQ$931,HLOOKUP(Feuil1!$F2999,Feuil2!$E$1:$DG$2,2,0),0))</f>
        <v>78.5</v>
      </c>
      <c r="L2999" s="12">
        <f>IF(ISBLANK(VLOOKUP($H2999*100+L$2,Feuil2!$A$3:$CQ$931,HLOOKUP(Feuil1!$F2999,Feuil2!$E$1:$DG$2,2,0),0)),"",VLOOKUP($H2999*100+L$2,Feuil2!$A$3:$CQ$931,HLOOKUP(Feuil1!$F2999,Feuil2!$E$1:$DG$2,2,0),0))</f>
        <v>6.3</v>
      </c>
      <c r="M2999" s="12">
        <f>IF(ISBLANK(VLOOKUP($H2999*100+M$2,Feuil2!$A$3:$CQ$931,HLOOKUP(Feuil1!$F2999,Feuil2!$E$1:$DG$2,2,0),0)),"",VLOOKUP($H2999*100+M$2,Feuil2!$A$3:$CQ$931,HLOOKUP(Feuil1!$F2999,Feuil2!$E$1:$DG$2,2,0),0))</f>
        <v>19.2</v>
      </c>
      <c r="N2999" s="12">
        <f>IF(ISBLANK(VLOOKUP($H2999*100+N$2,Feuil2!$A$3:$CQ$931,HLOOKUP(Feuil1!$F2999,Feuil2!$E$1:$DG$2,2,0),0)),"",VLOOKUP($H2999*100+N$2,Feuil2!$A$3:$CQ$931,HLOOKUP(Feuil1!$F2999,Feuil2!$E$1:$DG$2,2,0),0))</f>
        <v>26.5</v>
      </c>
      <c r="O2999" s="12">
        <f>IF(ISBLANK(VLOOKUP($H2999*100+O$2,Feuil2!$A$3:$CQ$931,HLOOKUP(Feuil1!$F2999,Feuil2!$E$1:$DG$2,2,0),0)),"",VLOOKUP($H2999*100+O$2,Feuil2!$A$3:$CQ$931,HLOOKUP(Feuil1!$F2999,Feuil2!$E$1:$DG$2,2,0),0))</f>
        <v>48.2</v>
      </c>
      <c r="P2999" s="12">
        <f>IF(ISBLANK(VLOOKUP($H2999*100+P$2,Feuil2!$A$3:$CQ$931,HLOOKUP(Feuil1!$F2999,Feuil2!$E$1:$DG$2,2,0),0)),"",VLOOKUP($H2999*100+P$2,Feuil2!$A$3:$CQ$931,HLOOKUP(Feuil1!$F2999,Feuil2!$E$1:$DG$2,2,0),0))</f>
        <v>83.3</v>
      </c>
      <c r="Q2999" s="12">
        <f>IF(ISBLANK(VLOOKUP($H2999*100+Q$2,Feuil2!$A$3:$CQ$931,HLOOKUP(Feuil1!$F2999,Feuil2!$E$1:$DG$2,2,0),0)),"",VLOOKUP($H2999*100+Q$2,Feuil2!$A$3:$CQ$931,HLOOKUP(Feuil1!$F2999,Feuil2!$E$1:$DG$2,2,0),0))</f>
        <v>10.9</v>
      </c>
      <c r="R2999" s="12">
        <f>IF(ISBLANK(VLOOKUP($H2999*100+R$2,Feuil2!$A$3:$CQ$931,HLOOKUP(Feuil1!$F2999,Feuil2!$E$1:$DG$2,2,0),0)),"",VLOOKUP($H2999*100+R$2,Feuil2!$A$3:$CQ$931,HLOOKUP(Feuil1!$F2999,Feuil2!$E$1:$DG$2,2,0),0))</f>
        <v>44.9</v>
      </c>
      <c r="S2999" s="12">
        <f>IF(ISBLANK(VLOOKUP($H2999*100+S$2,Feuil2!$A$3:$CQ$931,HLOOKUP(Feuil1!$F2999,Feuil2!$E$1:$DG$2,2,0),0)),"",VLOOKUP($H2999*100+S$2,Feuil2!$A$3:$CQ$931,HLOOKUP(Feuil1!$F2999,Feuil2!$E$1:$DG$2,2,0),0))</f>
        <v>0.9</v>
      </c>
      <c r="T2999" s="12">
        <f>IF(ISBLANK(VLOOKUP($H2999*100+T$2,Feuil2!$A$3:$CQ$931,HLOOKUP(Feuil1!$F2999,Feuil2!$E$1:$DG$2,2,0),0)),"",VLOOKUP($H2999*100+T$2,Feuil2!$A$3:$CQ$931,HLOOKUP(Feuil1!$F2999,Feuil2!$E$1:$DG$2,2,0),0))</f>
        <v>3.2</v>
      </c>
      <c r="U2999" s="12">
        <f t="shared" si="69"/>
        <v>463.39999999999992</v>
      </c>
    </row>
    <row r="3000" spans="1:21" x14ac:dyDescent="0.35">
      <c r="A3000" s="10" t="s">
        <v>92</v>
      </c>
      <c r="B3000" s="8" t="s">
        <v>40</v>
      </c>
      <c r="C3000" s="39">
        <v>579500</v>
      </c>
      <c r="D3000" s="39">
        <v>440100</v>
      </c>
      <c r="E3000" s="39">
        <v>312</v>
      </c>
      <c r="F3000" s="10">
        <v>1568</v>
      </c>
      <c r="G3000" s="5" t="s">
        <v>47</v>
      </c>
      <c r="H3000" s="11">
        <v>1995</v>
      </c>
      <c r="I3000" s="12">
        <f>IF(ISBLANK(VLOOKUP($H3000*100+I$2,Feuil2!$A$3:$CQ$931,HLOOKUP(Feuil1!$F3000,Feuil2!$E$1:$DG$2,2,0),0)),"",VLOOKUP($H3000*100+I$2,Feuil2!$A$3:$CQ$931,HLOOKUP(Feuil1!$F3000,Feuil2!$E$1:$DG$2,2,0),0))</f>
        <v>3.1</v>
      </c>
      <c r="J3000" s="12">
        <f>IF(ISBLANK(VLOOKUP($H3000*100+J$2,Feuil2!$A$3:$CQ$931,HLOOKUP(Feuil1!$F3000,Feuil2!$E$1:$DG$2,2,0),0)),"",VLOOKUP($H3000*100+J$2,Feuil2!$A$3:$CQ$931,HLOOKUP(Feuil1!$F3000,Feuil2!$E$1:$DG$2,2,0),0))</f>
        <v>9</v>
      </c>
      <c r="K3000" s="12">
        <f>IF(ISBLANK(VLOOKUP($H3000*100+K$2,Feuil2!$A$3:$CQ$931,HLOOKUP(Feuil1!$F3000,Feuil2!$E$1:$DG$2,2,0),0)),"",VLOOKUP($H3000*100+K$2,Feuil2!$A$3:$CQ$931,HLOOKUP(Feuil1!$F3000,Feuil2!$E$1:$DG$2,2,0),0))</f>
        <v>59.5</v>
      </c>
      <c r="L3000" s="12">
        <f>IF(ISBLANK(VLOOKUP($H3000*100+L$2,Feuil2!$A$3:$CQ$931,HLOOKUP(Feuil1!$F3000,Feuil2!$E$1:$DG$2,2,0),0)),"",VLOOKUP($H3000*100+L$2,Feuil2!$A$3:$CQ$931,HLOOKUP(Feuil1!$F3000,Feuil2!$E$1:$DG$2,2,0),0))</f>
        <v>163.80000000000001</v>
      </c>
      <c r="M3000" s="12">
        <f>IF(ISBLANK(VLOOKUP($H3000*100+M$2,Feuil2!$A$3:$CQ$931,HLOOKUP(Feuil1!$F3000,Feuil2!$E$1:$DG$2,2,0),0)),"",VLOOKUP($H3000*100+M$2,Feuil2!$A$3:$CQ$931,HLOOKUP(Feuil1!$F3000,Feuil2!$E$1:$DG$2,2,0),0))</f>
        <v>353.3</v>
      </c>
      <c r="N3000" s="12">
        <f>IF(ISBLANK(VLOOKUP($H3000*100+N$2,Feuil2!$A$3:$CQ$931,HLOOKUP(Feuil1!$F3000,Feuil2!$E$1:$DG$2,2,0),0)),"",VLOOKUP($H3000*100+N$2,Feuil2!$A$3:$CQ$931,HLOOKUP(Feuil1!$F3000,Feuil2!$E$1:$DG$2,2,0),0))</f>
        <v>63.1</v>
      </c>
      <c r="O3000" s="12">
        <f>IF(ISBLANK(VLOOKUP($H3000*100+O$2,Feuil2!$A$3:$CQ$931,HLOOKUP(Feuil1!$F3000,Feuil2!$E$1:$DG$2,2,0),0)),"",VLOOKUP($H3000*100+O$2,Feuil2!$A$3:$CQ$931,HLOOKUP(Feuil1!$F3000,Feuil2!$E$1:$DG$2,2,0),0))</f>
        <v>150</v>
      </c>
      <c r="P3000" s="12">
        <f>IF(ISBLANK(VLOOKUP($H3000*100+P$2,Feuil2!$A$3:$CQ$931,HLOOKUP(Feuil1!$F3000,Feuil2!$E$1:$DG$2,2,0),0)),"",VLOOKUP($H3000*100+P$2,Feuil2!$A$3:$CQ$931,HLOOKUP(Feuil1!$F3000,Feuil2!$E$1:$DG$2,2,0),0))</f>
        <v>68.2</v>
      </c>
      <c r="Q3000" s="12">
        <f>IF(ISBLANK(VLOOKUP($H3000*100+Q$2,Feuil2!$A$3:$CQ$931,HLOOKUP(Feuil1!$F3000,Feuil2!$E$1:$DG$2,2,0),0)),"",VLOOKUP($H3000*100+Q$2,Feuil2!$A$3:$CQ$931,HLOOKUP(Feuil1!$F3000,Feuil2!$E$1:$DG$2,2,0),0))</f>
        <v>114.8</v>
      </c>
      <c r="R3000" s="12">
        <f>IF(ISBLANK(VLOOKUP($H3000*100+R$2,Feuil2!$A$3:$CQ$931,HLOOKUP(Feuil1!$F3000,Feuil2!$E$1:$DG$2,2,0),0)),"",VLOOKUP($H3000*100+R$2,Feuil2!$A$3:$CQ$931,HLOOKUP(Feuil1!$F3000,Feuil2!$E$1:$DG$2,2,0),0))</f>
        <v>5</v>
      </c>
      <c r="S3000" s="12">
        <f>IF(ISBLANK(VLOOKUP($H3000*100+S$2,Feuil2!$A$3:$CQ$931,HLOOKUP(Feuil1!$F3000,Feuil2!$E$1:$DG$2,2,0),0)),"",VLOOKUP($H3000*100+S$2,Feuil2!$A$3:$CQ$931,HLOOKUP(Feuil1!$F3000,Feuil2!$E$1:$DG$2,2,0),0))</f>
        <v>13.7</v>
      </c>
      <c r="T3000" s="12">
        <f>IF(ISBLANK(VLOOKUP($H3000*100+T$2,Feuil2!$A$3:$CQ$931,HLOOKUP(Feuil1!$F3000,Feuil2!$E$1:$DG$2,2,0),0)),"",VLOOKUP($H3000*100+T$2,Feuil2!$A$3:$CQ$931,HLOOKUP(Feuil1!$F3000,Feuil2!$E$1:$DG$2,2,0),0))</f>
        <v>0.4</v>
      </c>
      <c r="U3000" s="12">
        <f t="shared" si="69"/>
        <v>1003.9000000000001</v>
      </c>
    </row>
    <row r="3001" spans="1:21" x14ac:dyDescent="0.35">
      <c r="A3001" s="10" t="s">
        <v>92</v>
      </c>
      <c r="B3001" s="8" t="s">
        <v>40</v>
      </c>
      <c r="C3001" s="39">
        <v>579500</v>
      </c>
      <c r="D3001" s="39">
        <v>440100</v>
      </c>
      <c r="E3001" s="39">
        <v>312</v>
      </c>
      <c r="F3001" s="10">
        <v>1568</v>
      </c>
      <c r="G3001" s="5" t="s">
        <v>47</v>
      </c>
      <c r="H3001" s="11">
        <v>1996</v>
      </c>
      <c r="I3001" s="12">
        <f>IF(ISBLANK(VLOOKUP($H3001*100+I$2,Feuil2!$A$3:$CQ$931,HLOOKUP(Feuil1!$F3001,Feuil2!$E$1:$DG$2,2,0),0)),"",VLOOKUP($H3001*100+I$2,Feuil2!$A$3:$CQ$931,HLOOKUP(Feuil1!$F3001,Feuil2!$E$1:$DG$2,2,0),0))</f>
        <v>66</v>
      </c>
      <c r="J3001" s="12">
        <f>IF(ISBLANK(VLOOKUP($H3001*100+J$2,Feuil2!$A$3:$CQ$931,HLOOKUP(Feuil1!$F3001,Feuil2!$E$1:$DG$2,2,0),0)),"",VLOOKUP($H3001*100+J$2,Feuil2!$A$3:$CQ$931,HLOOKUP(Feuil1!$F3001,Feuil2!$E$1:$DG$2,2,0),0))</f>
        <v>66.2</v>
      </c>
      <c r="K3001" s="12">
        <f>IF(ISBLANK(VLOOKUP($H3001*100+K$2,Feuil2!$A$3:$CQ$931,HLOOKUP(Feuil1!$F3001,Feuil2!$E$1:$DG$2,2,0),0)),"",VLOOKUP($H3001*100+K$2,Feuil2!$A$3:$CQ$931,HLOOKUP(Feuil1!$F3001,Feuil2!$E$1:$DG$2,2,0),0))</f>
        <v>43.7</v>
      </c>
      <c r="L3001" s="12">
        <f>IF(ISBLANK(VLOOKUP($H3001*100+L$2,Feuil2!$A$3:$CQ$931,HLOOKUP(Feuil1!$F3001,Feuil2!$E$1:$DG$2,2,0),0)),"",VLOOKUP($H3001*100+L$2,Feuil2!$A$3:$CQ$931,HLOOKUP(Feuil1!$F3001,Feuil2!$E$1:$DG$2,2,0),0))</f>
        <v>450</v>
      </c>
      <c r="M3001" s="12">
        <f>IF(ISBLANK(VLOOKUP($H3001*100+M$2,Feuil2!$A$3:$CQ$931,HLOOKUP(Feuil1!$F3001,Feuil2!$E$1:$DG$2,2,0),0)),"",VLOOKUP($H3001*100+M$2,Feuil2!$A$3:$CQ$931,HLOOKUP(Feuil1!$F3001,Feuil2!$E$1:$DG$2,2,0),0))</f>
        <v>161.30000000000001</v>
      </c>
      <c r="N3001" s="12">
        <f>IF(ISBLANK(VLOOKUP($H3001*100+N$2,Feuil2!$A$3:$CQ$931,HLOOKUP(Feuil1!$F3001,Feuil2!$E$1:$DG$2,2,0),0)),"",VLOOKUP($H3001*100+N$2,Feuil2!$A$3:$CQ$931,HLOOKUP(Feuil1!$F3001,Feuil2!$E$1:$DG$2,2,0),0))</f>
        <v>0</v>
      </c>
      <c r="O3001" s="12">
        <f>IF(ISBLANK(VLOOKUP($H3001*100+O$2,Feuil2!$A$3:$CQ$931,HLOOKUP(Feuil1!$F3001,Feuil2!$E$1:$DG$2,2,0),0)),"",VLOOKUP($H3001*100+O$2,Feuil2!$A$3:$CQ$931,HLOOKUP(Feuil1!$F3001,Feuil2!$E$1:$DG$2,2,0),0))</f>
        <v>1.5</v>
      </c>
      <c r="P3001" s="12">
        <f>IF(ISBLANK(VLOOKUP($H3001*100+P$2,Feuil2!$A$3:$CQ$931,HLOOKUP(Feuil1!$F3001,Feuil2!$E$1:$DG$2,2,0),0)),"",VLOOKUP($H3001*100+P$2,Feuil2!$A$3:$CQ$931,HLOOKUP(Feuil1!$F3001,Feuil2!$E$1:$DG$2,2,0),0))</f>
        <v>106.1</v>
      </c>
      <c r="Q3001" s="12">
        <f>IF(ISBLANK(VLOOKUP($H3001*100+Q$2,Feuil2!$A$3:$CQ$931,HLOOKUP(Feuil1!$F3001,Feuil2!$E$1:$DG$2,2,0),0)),"",VLOOKUP($H3001*100+Q$2,Feuil2!$A$3:$CQ$931,HLOOKUP(Feuil1!$F3001,Feuil2!$E$1:$DG$2,2,0),0))</f>
        <v>37.299999999999997</v>
      </c>
      <c r="R3001" s="12">
        <f>IF(ISBLANK(VLOOKUP($H3001*100+R$2,Feuil2!$A$3:$CQ$931,HLOOKUP(Feuil1!$F3001,Feuil2!$E$1:$DG$2,2,0),0)),"",VLOOKUP($H3001*100+R$2,Feuil2!$A$3:$CQ$931,HLOOKUP(Feuil1!$F3001,Feuil2!$E$1:$DG$2,2,0),0))</f>
        <v>5.5</v>
      </c>
      <c r="S3001" s="12">
        <f>IF(ISBLANK(VLOOKUP($H3001*100+S$2,Feuil2!$A$3:$CQ$931,HLOOKUP(Feuil1!$F3001,Feuil2!$E$1:$DG$2,2,0),0)),"",VLOOKUP($H3001*100+S$2,Feuil2!$A$3:$CQ$931,HLOOKUP(Feuil1!$F3001,Feuil2!$E$1:$DG$2,2,0),0))</f>
        <v>0</v>
      </c>
      <c r="T3001" s="12">
        <f>IF(ISBLANK(VLOOKUP($H3001*100+T$2,Feuil2!$A$3:$CQ$931,HLOOKUP(Feuil1!$F3001,Feuil2!$E$1:$DG$2,2,0),0)),"",VLOOKUP($H3001*100+T$2,Feuil2!$A$3:$CQ$931,HLOOKUP(Feuil1!$F3001,Feuil2!$E$1:$DG$2,2,0),0))</f>
        <v>0</v>
      </c>
      <c r="U3001" s="12">
        <f t="shared" si="69"/>
        <v>937.6</v>
      </c>
    </row>
    <row r="3002" spans="1:21" x14ac:dyDescent="0.35">
      <c r="A3002" s="10" t="s">
        <v>92</v>
      </c>
      <c r="B3002" s="8" t="s">
        <v>40</v>
      </c>
      <c r="C3002" s="39">
        <v>579500</v>
      </c>
      <c r="D3002" s="39">
        <v>440100</v>
      </c>
      <c r="E3002" s="39">
        <v>312</v>
      </c>
      <c r="F3002" s="10">
        <v>1568</v>
      </c>
      <c r="G3002" s="5" t="s">
        <v>47</v>
      </c>
      <c r="H3002" s="11">
        <v>1997</v>
      </c>
      <c r="I3002" s="12">
        <f>IF(ISBLANK(VLOOKUP($H3002*100+I$2,Feuil2!$A$3:$CQ$931,HLOOKUP(Feuil1!$F3002,Feuil2!$E$1:$DG$2,2,0),0)),"",VLOOKUP($H3002*100+I$2,Feuil2!$A$3:$CQ$931,HLOOKUP(Feuil1!$F3002,Feuil2!$E$1:$DG$2,2,0),0))</f>
        <v>44.8</v>
      </c>
      <c r="J3002" s="12">
        <f>IF(ISBLANK(VLOOKUP($H3002*100+J$2,Feuil2!$A$3:$CQ$931,HLOOKUP(Feuil1!$F3002,Feuil2!$E$1:$DG$2,2,0),0)),"",VLOOKUP($H3002*100+J$2,Feuil2!$A$3:$CQ$931,HLOOKUP(Feuil1!$F3002,Feuil2!$E$1:$DG$2,2,0),0))</f>
        <v>46.9</v>
      </c>
      <c r="K3002" s="12">
        <f>IF(ISBLANK(VLOOKUP($H3002*100+K$2,Feuil2!$A$3:$CQ$931,HLOOKUP(Feuil1!$F3002,Feuil2!$E$1:$DG$2,2,0),0)),"",VLOOKUP($H3002*100+K$2,Feuil2!$A$3:$CQ$931,HLOOKUP(Feuil1!$F3002,Feuil2!$E$1:$DG$2,2,0),0))</f>
        <v>291.10000000000002</v>
      </c>
      <c r="L3002" s="12">
        <f>IF(ISBLANK(VLOOKUP($H3002*100+L$2,Feuil2!$A$3:$CQ$931,HLOOKUP(Feuil1!$F3002,Feuil2!$E$1:$DG$2,2,0),0)),"",VLOOKUP($H3002*100+L$2,Feuil2!$A$3:$CQ$931,HLOOKUP(Feuil1!$F3002,Feuil2!$E$1:$DG$2,2,0),0))</f>
        <v>176.3</v>
      </c>
      <c r="M3002" s="12">
        <f>IF(ISBLANK(VLOOKUP($H3002*100+M$2,Feuil2!$A$3:$CQ$931,HLOOKUP(Feuil1!$F3002,Feuil2!$E$1:$DG$2,2,0),0)),"",VLOOKUP($H3002*100+M$2,Feuil2!$A$3:$CQ$931,HLOOKUP(Feuil1!$F3002,Feuil2!$E$1:$DG$2,2,0),0))</f>
        <v>73.8</v>
      </c>
      <c r="N3002" s="12">
        <f>IF(ISBLANK(VLOOKUP($H3002*100+N$2,Feuil2!$A$3:$CQ$931,HLOOKUP(Feuil1!$F3002,Feuil2!$E$1:$DG$2,2,0),0)),"",VLOOKUP($H3002*100+N$2,Feuil2!$A$3:$CQ$931,HLOOKUP(Feuil1!$F3002,Feuil2!$E$1:$DG$2,2,0),0))</f>
        <v>165</v>
      </c>
      <c r="O3002" s="12">
        <f>IF(ISBLANK(VLOOKUP($H3002*100+O$2,Feuil2!$A$3:$CQ$931,HLOOKUP(Feuil1!$F3002,Feuil2!$E$1:$DG$2,2,0),0)),"",VLOOKUP($H3002*100+O$2,Feuil2!$A$3:$CQ$931,HLOOKUP(Feuil1!$F3002,Feuil2!$E$1:$DG$2,2,0),0))</f>
        <v>21.2</v>
      </c>
      <c r="P3002" s="12">
        <f>IF(ISBLANK(VLOOKUP($H3002*100+P$2,Feuil2!$A$3:$CQ$931,HLOOKUP(Feuil1!$F3002,Feuil2!$E$1:$DG$2,2,0),0)),"",VLOOKUP($H3002*100+P$2,Feuil2!$A$3:$CQ$931,HLOOKUP(Feuil1!$F3002,Feuil2!$E$1:$DG$2,2,0),0))</f>
        <v>25.2</v>
      </c>
      <c r="Q3002" s="12">
        <f>IF(ISBLANK(VLOOKUP($H3002*100+Q$2,Feuil2!$A$3:$CQ$931,HLOOKUP(Feuil1!$F3002,Feuil2!$E$1:$DG$2,2,0),0)),"",VLOOKUP($H3002*100+Q$2,Feuil2!$A$3:$CQ$931,HLOOKUP(Feuil1!$F3002,Feuil2!$E$1:$DG$2,2,0),0))</f>
        <v>104.6</v>
      </c>
      <c r="R3002" s="12">
        <f>IF(ISBLANK(VLOOKUP($H3002*100+R$2,Feuil2!$A$3:$CQ$931,HLOOKUP(Feuil1!$F3002,Feuil2!$E$1:$DG$2,2,0),0)),"",VLOOKUP($H3002*100+R$2,Feuil2!$A$3:$CQ$931,HLOOKUP(Feuil1!$F3002,Feuil2!$E$1:$DG$2,2,0),0))</f>
        <v>3.6</v>
      </c>
      <c r="S3002" s="12">
        <f>IF(ISBLANK(VLOOKUP($H3002*100+S$2,Feuil2!$A$3:$CQ$931,HLOOKUP(Feuil1!$F3002,Feuil2!$E$1:$DG$2,2,0),0)),"",VLOOKUP($H3002*100+S$2,Feuil2!$A$3:$CQ$931,HLOOKUP(Feuil1!$F3002,Feuil2!$E$1:$DG$2,2,0),0))</f>
        <v>0</v>
      </c>
      <c r="T3002" s="12">
        <f>IF(ISBLANK(VLOOKUP($H3002*100+T$2,Feuil2!$A$3:$CQ$931,HLOOKUP(Feuil1!$F3002,Feuil2!$E$1:$DG$2,2,0),0)),"",VLOOKUP($H3002*100+T$2,Feuil2!$A$3:$CQ$931,HLOOKUP(Feuil1!$F3002,Feuil2!$E$1:$DG$2,2,0),0))</f>
        <v>0.7</v>
      </c>
      <c r="U3002" s="12">
        <f t="shared" si="69"/>
        <v>953.20000000000016</v>
      </c>
    </row>
    <row r="3003" spans="1:21" x14ac:dyDescent="0.35">
      <c r="A3003" s="10" t="s">
        <v>92</v>
      </c>
      <c r="B3003" s="8" t="s">
        <v>40</v>
      </c>
      <c r="C3003" s="39">
        <v>579500</v>
      </c>
      <c r="D3003" s="39">
        <v>440100</v>
      </c>
      <c r="E3003" s="39">
        <v>312</v>
      </c>
      <c r="F3003" s="10">
        <v>1568</v>
      </c>
      <c r="G3003" s="5" t="s">
        <v>47</v>
      </c>
      <c r="H3003" s="11">
        <v>1998</v>
      </c>
      <c r="I3003" s="12">
        <f>IF(ISBLANK(VLOOKUP($H3003*100+I$2,Feuil2!$A$3:$CQ$931,HLOOKUP(Feuil1!$F3003,Feuil2!$E$1:$DG$2,2,0),0)),"",VLOOKUP($H3003*100+I$2,Feuil2!$A$3:$CQ$931,HLOOKUP(Feuil1!$F3003,Feuil2!$E$1:$DG$2,2,0),0))</f>
        <v>19.100000000000001</v>
      </c>
      <c r="J3003" s="12">
        <f>IF(ISBLANK(VLOOKUP($H3003*100+J$2,Feuil2!$A$3:$CQ$931,HLOOKUP(Feuil1!$F3003,Feuil2!$E$1:$DG$2,2,0),0)),"",VLOOKUP($H3003*100+J$2,Feuil2!$A$3:$CQ$931,HLOOKUP(Feuil1!$F3003,Feuil2!$E$1:$DG$2,2,0),0))</f>
        <v>11.4</v>
      </c>
      <c r="K3003" s="12">
        <f>IF(ISBLANK(VLOOKUP($H3003*100+K$2,Feuil2!$A$3:$CQ$931,HLOOKUP(Feuil1!$F3003,Feuil2!$E$1:$DG$2,2,0),0)),"",VLOOKUP($H3003*100+K$2,Feuil2!$A$3:$CQ$931,HLOOKUP(Feuil1!$F3003,Feuil2!$E$1:$DG$2,2,0),0))</f>
        <v>0</v>
      </c>
      <c r="L3003" s="12">
        <f>IF(ISBLANK(VLOOKUP($H3003*100+L$2,Feuil2!$A$3:$CQ$931,HLOOKUP(Feuil1!$F3003,Feuil2!$E$1:$DG$2,2,0),0)),"",VLOOKUP($H3003*100+L$2,Feuil2!$A$3:$CQ$931,HLOOKUP(Feuil1!$F3003,Feuil2!$E$1:$DG$2,2,0),0))</f>
        <v>91.1</v>
      </c>
      <c r="M3003" s="12">
        <f>IF(ISBLANK(VLOOKUP($H3003*100+M$2,Feuil2!$A$3:$CQ$931,HLOOKUP(Feuil1!$F3003,Feuil2!$E$1:$DG$2,2,0),0)),"",VLOOKUP($H3003*100+M$2,Feuil2!$A$3:$CQ$931,HLOOKUP(Feuil1!$F3003,Feuil2!$E$1:$DG$2,2,0),0))</f>
        <v>62.4</v>
      </c>
      <c r="N3003" s="12">
        <f>IF(ISBLANK(VLOOKUP($H3003*100+N$2,Feuil2!$A$3:$CQ$931,HLOOKUP(Feuil1!$F3003,Feuil2!$E$1:$DG$2,2,0),0)),"",VLOOKUP($H3003*100+N$2,Feuil2!$A$3:$CQ$931,HLOOKUP(Feuil1!$F3003,Feuil2!$E$1:$DG$2,2,0),0))</f>
        <v>45.1</v>
      </c>
      <c r="O3003" s="12">
        <f>IF(ISBLANK(VLOOKUP($H3003*100+O$2,Feuil2!$A$3:$CQ$931,HLOOKUP(Feuil1!$F3003,Feuil2!$E$1:$DG$2,2,0),0)),"",VLOOKUP($H3003*100+O$2,Feuil2!$A$3:$CQ$931,HLOOKUP(Feuil1!$F3003,Feuil2!$E$1:$DG$2,2,0),0))</f>
        <v>45</v>
      </c>
      <c r="P3003" s="12">
        <f>IF(ISBLANK(VLOOKUP($H3003*100+P$2,Feuil2!$A$3:$CQ$931,HLOOKUP(Feuil1!$F3003,Feuil2!$E$1:$DG$2,2,0),0)),"",VLOOKUP($H3003*100+P$2,Feuil2!$A$3:$CQ$931,HLOOKUP(Feuil1!$F3003,Feuil2!$E$1:$DG$2,2,0),0))</f>
        <v>0.3</v>
      </c>
      <c r="Q3003" s="12">
        <f>IF(ISBLANK(VLOOKUP($H3003*100+Q$2,Feuil2!$A$3:$CQ$931,HLOOKUP(Feuil1!$F3003,Feuil2!$E$1:$DG$2,2,0),0)),"",VLOOKUP($H3003*100+Q$2,Feuil2!$A$3:$CQ$931,HLOOKUP(Feuil1!$F3003,Feuil2!$E$1:$DG$2,2,0),0))</f>
        <v>10.6</v>
      </c>
      <c r="R3003" s="12">
        <f>IF(ISBLANK(VLOOKUP($H3003*100+R$2,Feuil2!$A$3:$CQ$931,HLOOKUP(Feuil1!$F3003,Feuil2!$E$1:$DG$2,2,0),0)),"",VLOOKUP($H3003*100+R$2,Feuil2!$A$3:$CQ$931,HLOOKUP(Feuil1!$F3003,Feuil2!$E$1:$DG$2,2,0),0))</f>
        <v>0.3</v>
      </c>
      <c r="S3003" s="12">
        <f>IF(ISBLANK(VLOOKUP($H3003*100+S$2,Feuil2!$A$3:$CQ$931,HLOOKUP(Feuil1!$F3003,Feuil2!$E$1:$DG$2,2,0),0)),"",VLOOKUP($H3003*100+S$2,Feuil2!$A$3:$CQ$931,HLOOKUP(Feuil1!$F3003,Feuil2!$E$1:$DG$2,2,0),0))</f>
        <v>0</v>
      </c>
      <c r="T3003" s="12">
        <f>IF(ISBLANK(VLOOKUP($H3003*100+T$2,Feuil2!$A$3:$CQ$931,HLOOKUP(Feuil1!$F3003,Feuil2!$E$1:$DG$2,2,0),0)),"",VLOOKUP($H3003*100+T$2,Feuil2!$A$3:$CQ$931,HLOOKUP(Feuil1!$F3003,Feuil2!$E$1:$DG$2,2,0),0))</f>
        <v>6.5</v>
      </c>
      <c r="U3003" s="12">
        <f t="shared" si="69"/>
        <v>291.80000000000007</v>
      </c>
    </row>
    <row r="3004" spans="1:21" x14ac:dyDescent="0.35">
      <c r="A3004" s="10" t="s">
        <v>92</v>
      </c>
      <c r="B3004" s="8" t="s">
        <v>40</v>
      </c>
      <c r="C3004" s="39">
        <v>579500</v>
      </c>
      <c r="D3004" s="39">
        <v>440100</v>
      </c>
      <c r="E3004" s="39">
        <v>312</v>
      </c>
      <c r="F3004" s="10">
        <v>1568</v>
      </c>
      <c r="G3004" s="5" t="s">
        <v>47</v>
      </c>
      <c r="H3004" s="11">
        <v>1999</v>
      </c>
      <c r="I3004" s="12">
        <f>IF(ISBLANK(VLOOKUP($H3004*100+I$2,Feuil2!$A$3:$CQ$931,HLOOKUP(Feuil1!$F3004,Feuil2!$E$1:$DG$2,2,0),0)),"",VLOOKUP($H3004*100+I$2,Feuil2!$A$3:$CQ$931,HLOOKUP(Feuil1!$F3004,Feuil2!$E$1:$DG$2,2,0),0))</f>
        <v>0.2</v>
      </c>
      <c r="J3004" s="12">
        <f>IF(ISBLANK(VLOOKUP($H3004*100+J$2,Feuil2!$A$3:$CQ$931,HLOOKUP(Feuil1!$F3004,Feuil2!$E$1:$DG$2,2,0),0)),"",VLOOKUP($H3004*100+J$2,Feuil2!$A$3:$CQ$931,HLOOKUP(Feuil1!$F3004,Feuil2!$E$1:$DG$2,2,0),0))</f>
        <v>83.4</v>
      </c>
      <c r="K3004" s="12">
        <f>IF(ISBLANK(VLOOKUP($H3004*100+K$2,Feuil2!$A$3:$CQ$931,HLOOKUP(Feuil1!$F3004,Feuil2!$E$1:$DG$2,2,0),0)),"",VLOOKUP($H3004*100+K$2,Feuil2!$A$3:$CQ$931,HLOOKUP(Feuil1!$F3004,Feuil2!$E$1:$DG$2,2,0),0))</f>
        <v>69.099999999999994</v>
      </c>
      <c r="L3004" s="12">
        <f>IF(ISBLANK(VLOOKUP($H3004*100+L$2,Feuil2!$A$3:$CQ$931,HLOOKUP(Feuil1!$F3004,Feuil2!$E$1:$DG$2,2,0),0)),"",VLOOKUP($H3004*100+L$2,Feuil2!$A$3:$CQ$931,HLOOKUP(Feuil1!$F3004,Feuil2!$E$1:$DG$2,2,0),0))</f>
        <v>36.700000000000003</v>
      </c>
      <c r="M3004" s="12">
        <f>IF(ISBLANK(VLOOKUP($H3004*100+M$2,Feuil2!$A$3:$CQ$931,HLOOKUP(Feuil1!$F3004,Feuil2!$E$1:$DG$2,2,0),0)),"",VLOOKUP($H3004*100+M$2,Feuil2!$A$3:$CQ$931,HLOOKUP(Feuil1!$F3004,Feuil2!$E$1:$DG$2,2,0),0))</f>
        <v>22.6</v>
      </c>
      <c r="N3004" s="12">
        <f>IF(ISBLANK(VLOOKUP($H3004*100+N$2,Feuil2!$A$3:$CQ$931,HLOOKUP(Feuil1!$F3004,Feuil2!$E$1:$DG$2,2,0),0)),"",VLOOKUP($H3004*100+N$2,Feuil2!$A$3:$CQ$931,HLOOKUP(Feuil1!$F3004,Feuil2!$E$1:$DG$2,2,0),0))</f>
        <v>0</v>
      </c>
      <c r="O3004" s="12">
        <f>IF(ISBLANK(VLOOKUP($H3004*100+O$2,Feuil2!$A$3:$CQ$931,HLOOKUP(Feuil1!$F3004,Feuil2!$E$1:$DG$2,2,0),0)),"",VLOOKUP($H3004*100+O$2,Feuil2!$A$3:$CQ$931,HLOOKUP(Feuil1!$F3004,Feuil2!$E$1:$DG$2,2,0),0))</f>
        <v>0</v>
      </c>
      <c r="P3004" s="12">
        <f>IF(ISBLANK(VLOOKUP($H3004*100+P$2,Feuil2!$A$3:$CQ$931,HLOOKUP(Feuil1!$F3004,Feuil2!$E$1:$DG$2,2,0),0)),"",VLOOKUP($H3004*100+P$2,Feuil2!$A$3:$CQ$931,HLOOKUP(Feuil1!$F3004,Feuil2!$E$1:$DG$2,2,0),0))</f>
        <v>121.9</v>
      </c>
      <c r="Q3004" s="12">
        <f>IF(ISBLANK(VLOOKUP($H3004*100+Q$2,Feuil2!$A$3:$CQ$931,HLOOKUP(Feuil1!$F3004,Feuil2!$E$1:$DG$2,2,0),0)),"",VLOOKUP($H3004*100+Q$2,Feuil2!$A$3:$CQ$931,HLOOKUP(Feuil1!$F3004,Feuil2!$E$1:$DG$2,2,0),0))</f>
        <v>72.2</v>
      </c>
      <c r="R3004" s="12">
        <f>IF(ISBLANK(VLOOKUP($H3004*100+R$2,Feuil2!$A$3:$CQ$931,HLOOKUP(Feuil1!$F3004,Feuil2!$E$1:$DG$2,2,0),0)),"",VLOOKUP($H3004*100+R$2,Feuil2!$A$3:$CQ$931,HLOOKUP(Feuil1!$F3004,Feuil2!$E$1:$DG$2,2,0),0))</f>
        <v>0</v>
      </c>
      <c r="S3004" s="12">
        <f>IF(ISBLANK(VLOOKUP($H3004*100+S$2,Feuil2!$A$3:$CQ$931,HLOOKUP(Feuil1!$F3004,Feuil2!$E$1:$DG$2,2,0),0)),"",VLOOKUP($H3004*100+S$2,Feuil2!$A$3:$CQ$931,HLOOKUP(Feuil1!$F3004,Feuil2!$E$1:$DG$2,2,0),0))</f>
        <v>5.5</v>
      </c>
      <c r="T3004" s="12">
        <f>IF(ISBLANK(VLOOKUP($H3004*100+T$2,Feuil2!$A$3:$CQ$931,HLOOKUP(Feuil1!$F3004,Feuil2!$E$1:$DG$2,2,0),0)),"",VLOOKUP($H3004*100+T$2,Feuil2!$A$3:$CQ$931,HLOOKUP(Feuil1!$F3004,Feuil2!$E$1:$DG$2,2,0),0))</f>
        <v>1.3</v>
      </c>
      <c r="U3004" s="12">
        <f t="shared" si="69"/>
        <v>412.9</v>
      </c>
    </row>
    <row r="3005" spans="1:21" x14ac:dyDescent="0.35">
      <c r="A3005" s="10" t="s">
        <v>92</v>
      </c>
      <c r="B3005" s="8" t="s">
        <v>40</v>
      </c>
      <c r="C3005" s="39">
        <v>579500</v>
      </c>
      <c r="D3005" s="39">
        <v>440100</v>
      </c>
      <c r="E3005" s="39">
        <v>312</v>
      </c>
      <c r="F3005" s="10">
        <v>1568</v>
      </c>
      <c r="G3005" s="5" t="s">
        <v>47</v>
      </c>
      <c r="H3005" s="11">
        <v>2000</v>
      </c>
      <c r="I3005" s="12">
        <f>IF(ISBLANK(VLOOKUP($H3005*100+I$2,Feuil2!$A$3:$CQ$931,HLOOKUP(Feuil1!$F3005,Feuil2!$E$1:$DG$2,2,0),0)),"",VLOOKUP($H3005*100+I$2,Feuil2!$A$3:$CQ$931,HLOOKUP(Feuil1!$F3005,Feuil2!$E$1:$DG$2,2,0),0))</f>
        <v>10.199999999999999</v>
      </c>
      <c r="J3005" s="12">
        <f>IF(ISBLANK(VLOOKUP($H3005*100+J$2,Feuil2!$A$3:$CQ$931,HLOOKUP(Feuil1!$F3005,Feuil2!$E$1:$DG$2,2,0),0)),"",VLOOKUP($H3005*100+J$2,Feuil2!$A$3:$CQ$931,HLOOKUP(Feuil1!$F3005,Feuil2!$E$1:$DG$2,2,0),0))</f>
        <v>121.3</v>
      </c>
      <c r="K3005" s="12">
        <f>IF(ISBLANK(VLOOKUP($H3005*100+K$2,Feuil2!$A$3:$CQ$931,HLOOKUP(Feuil1!$F3005,Feuil2!$E$1:$DG$2,2,0),0)),"",VLOOKUP($H3005*100+K$2,Feuil2!$A$3:$CQ$931,HLOOKUP(Feuil1!$F3005,Feuil2!$E$1:$DG$2,2,0),0))</f>
        <v>47.7</v>
      </c>
      <c r="L3005" s="12">
        <f>IF(ISBLANK(VLOOKUP($H3005*100+L$2,Feuil2!$A$3:$CQ$931,HLOOKUP(Feuil1!$F3005,Feuil2!$E$1:$DG$2,2,0),0)),"",VLOOKUP($H3005*100+L$2,Feuil2!$A$3:$CQ$931,HLOOKUP(Feuil1!$F3005,Feuil2!$E$1:$DG$2,2,0),0))</f>
        <v>245.8</v>
      </c>
      <c r="M3005" s="12">
        <f>IF(ISBLANK(VLOOKUP($H3005*100+M$2,Feuil2!$A$3:$CQ$931,HLOOKUP(Feuil1!$F3005,Feuil2!$E$1:$DG$2,2,0),0)),"",VLOOKUP($H3005*100+M$2,Feuil2!$A$3:$CQ$931,HLOOKUP(Feuil1!$F3005,Feuil2!$E$1:$DG$2,2,0),0))</f>
        <v>135.4</v>
      </c>
      <c r="N3005" s="12">
        <f>IF(ISBLANK(VLOOKUP($H3005*100+N$2,Feuil2!$A$3:$CQ$931,HLOOKUP(Feuil1!$F3005,Feuil2!$E$1:$DG$2,2,0),0)),"",VLOOKUP($H3005*100+N$2,Feuil2!$A$3:$CQ$931,HLOOKUP(Feuil1!$F3005,Feuil2!$E$1:$DG$2,2,0),0))</f>
        <v>68.8</v>
      </c>
      <c r="O3005" s="12">
        <f>IF(ISBLANK(VLOOKUP($H3005*100+O$2,Feuil2!$A$3:$CQ$931,HLOOKUP(Feuil1!$F3005,Feuil2!$E$1:$DG$2,2,0),0)),"",VLOOKUP($H3005*100+O$2,Feuil2!$A$3:$CQ$931,HLOOKUP(Feuil1!$F3005,Feuil2!$E$1:$DG$2,2,0),0))</f>
        <v>62.8</v>
      </c>
      <c r="P3005" s="12">
        <f>IF(ISBLANK(VLOOKUP($H3005*100+P$2,Feuil2!$A$3:$CQ$931,HLOOKUP(Feuil1!$F3005,Feuil2!$E$1:$DG$2,2,0),0)),"",VLOOKUP($H3005*100+P$2,Feuil2!$A$3:$CQ$931,HLOOKUP(Feuil1!$F3005,Feuil2!$E$1:$DG$2,2,0),0))</f>
        <v>1.9</v>
      </c>
      <c r="Q3005" s="12">
        <f>IF(ISBLANK(VLOOKUP($H3005*100+Q$2,Feuil2!$A$3:$CQ$931,HLOOKUP(Feuil1!$F3005,Feuil2!$E$1:$DG$2,2,0),0)),"",VLOOKUP($H3005*100+Q$2,Feuil2!$A$3:$CQ$931,HLOOKUP(Feuil1!$F3005,Feuil2!$E$1:$DG$2,2,0),0))</f>
        <v>0</v>
      </c>
      <c r="R3005" s="12">
        <f>IF(ISBLANK(VLOOKUP($H3005*100+R$2,Feuil2!$A$3:$CQ$931,HLOOKUP(Feuil1!$F3005,Feuil2!$E$1:$DG$2,2,0),0)),"",VLOOKUP($H3005*100+R$2,Feuil2!$A$3:$CQ$931,HLOOKUP(Feuil1!$F3005,Feuil2!$E$1:$DG$2,2,0),0))</f>
        <v>0</v>
      </c>
      <c r="S3005" s="12">
        <f>IF(ISBLANK(VLOOKUP($H3005*100+S$2,Feuil2!$A$3:$CQ$931,HLOOKUP(Feuil1!$F3005,Feuil2!$E$1:$DG$2,2,0),0)),"",VLOOKUP($H3005*100+S$2,Feuil2!$A$3:$CQ$931,HLOOKUP(Feuil1!$F3005,Feuil2!$E$1:$DG$2,2,0),0))</f>
        <v>0</v>
      </c>
      <c r="T3005" s="12">
        <f>IF(ISBLANK(VLOOKUP($H3005*100+T$2,Feuil2!$A$3:$CQ$931,HLOOKUP(Feuil1!$F3005,Feuil2!$E$1:$DG$2,2,0),0)),"",VLOOKUP($H3005*100+T$2,Feuil2!$A$3:$CQ$931,HLOOKUP(Feuil1!$F3005,Feuil2!$E$1:$DG$2,2,0),0))</f>
        <v>0</v>
      </c>
      <c r="U3005" s="12">
        <f t="shared" si="69"/>
        <v>693.89999999999986</v>
      </c>
    </row>
    <row r="3006" spans="1:21" x14ac:dyDescent="0.35">
      <c r="A3006" s="10" t="s">
        <v>92</v>
      </c>
      <c r="B3006" s="8" t="s">
        <v>40</v>
      </c>
      <c r="C3006" s="39">
        <v>579500</v>
      </c>
      <c r="D3006" s="39">
        <v>440100</v>
      </c>
      <c r="E3006" s="39">
        <v>312</v>
      </c>
      <c r="F3006" s="10">
        <v>1568</v>
      </c>
      <c r="G3006" s="5" t="s">
        <v>47</v>
      </c>
      <c r="H3006" s="11">
        <v>2001</v>
      </c>
      <c r="I3006" s="12">
        <f>IF(ISBLANK(VLOOKUP($H3006*100+I$2,Feuil2!$A$3:$CQ$931,HLOOKUP(Feuil1!$F3006,Feuil2!$E$1:$DG$2,2,0),0)),"",VLOOKUP($H3006*100+I$2,Feuil2!$A$3:$CQ$931,HLOOKUP(Feuil1!$F3006,Feuil2!$E$1:$DG$2,2,0),0))</f>
        <v>11.2</v>
      </c>
      <c r="J3006" s="12">
        <f>IF(ISBLANK(VLOOKUP($H3006*100+J$2,Feuil2!$A$3:$CQ$931,HLOOKUP(Feuil1!$F3006,Feuil2!$E$1:$DG$2,2,0),0)),"",VLOOKUP($H3006*100+J$2,Feuil2!$A$3:$CQ$931,HLOOKUP(Feuil1!$F3006,Feuil2!$E$1:$DG$2,2,0),0))</f>
        <v>7.5</v>
      </c>
      <c r="K3006" s="12">
        <f>IF(ISBLANK(VLOOKUP($H3006*100+K$2,Feuil2!$A$3:$CQ$931,HLOOKUP(Feuil1!$F3006,Feuil2!$E$1:$DG$2,2,0),0)),"",VLOOKUP($H3006*100+K$2,Feuil2!$A$3:$CQ$931,HLOOKUP(Feuil1!$F3006,Feuil2!$E$1:$DG$2,2,0),0))</f>
        <v>7.8</v>
      </c>
      <c r="L3006" s="12">
        <f>IF(ISBLANK(VLOOKUP($H3006*100+L$2,Feuil2!$A$3:$CQ$931,HLOOKUP(Feuil1!$F3006,Feuil2!$E$1:$DG$2,2,0),0)),"",VLOOKUP($H3006*100+L$2,Feuil2!$A$3:$CQ$931,HLOOKUP(Feuil1!$F3006,Feuil2!$E$1:$DG$2,2,0),0))</f>
        <v>181.7</v>
      </c>
      <c r="M3006" s="12">
        <f>IF(ISBLANK(VLOOKUP($H3006*100+M$2,Feuil2!$A$3:$CQ$931,HLOOKUP(Feuil1!$F3006,Feuil2!$E$1:$DG$2,2,0),0)),"",VLOOKUP($H3006*100+M$2,Feuil2!$A$3:$CQ$931,HLOOKUP(Feuil1!$F3006,Feuil2!$E$1:$DG$2,2,0),0))</f>
        <v>1.8</v>
      </c>
      <c r="N3006" s="12">
        <f>IF(ISBLANK(VLOOKUP($H3006*100+N$2,Feuil2!$A$3:$CQ$931,HLOOKUP(Feuil1!$F3006,Feuil2!$E$1:$DG$2,2,0),0)),"",VLOOKUP($H3006*100+N$2,Feuil2!$A$3:$CQ$931,HLOOKUP(Feuil1!$F3006,Feuil2!$E$1:$DG$2,2,0),0))</f>
        <v>1.3</v>
      </c>
      <c r="O3006" s="12">
        <f>IF(ISBLANK(VLOOKUP($H3006*100+O$2,Feuil2!$A$3:$CQ$931,HLOOKUP(Feuil1!$F3006,Feuil2!$E$1:$DG$2,2,0),0)),"",VLOOKUP($H3006*100+O$2,Feuil2!$A$3:$CQ$931,HLOOKUP(Feuil1!$F3006,Feuil2!$E$1:$DG$2,2,0),0))</f>
        <v>75.5</v>
      </c>
      <c r="P3006" s="12">
        <f>IF(ISBLANK(VLOOKUP($H3006*100+P$2,Feuil2!$A$3:$CQ$931,HLOOKUP(Feuil1!$F3006,Feuil2!$E$1:$DG$2,2,0),0)),"",VLOOKUP($H3006*100+P$2,Feuil2!$A$3:$CQ$931,HLOOKUP(Feuil1!$F3006,Feuil2!$E$1:$DG$2,2,0),0))</f>
        <v>180.9</v>
      </c>
      <c r="Q3006" s="12">
        <f>IF(ISBLANK(VLOOKUP($H3006*100+Q$2,Feuil2!$A$3:$CQ$931,HLOOKUP(Feuil1!$F3006,Feuil2!$E$1:$DG$2,2,0),0)),"",VLOOKUP($H3006*100+Q$2,Feuil2!$A$3:$CQ$931,HLOOKUP(Feuil1!$F3006,Feuil2!$E$1:$DG$2,2,0),0))</f>
        <v>33.1</v>
      </c>
      <c r="R3006" s="12">
        <f>IF(ISBLANK(VLOOKUP($H3006*100+R$2,Feuil2!$A$3:$CQ$931,HLOOKUP(Feuil1!$F3006,Feuil2!$E$1:$DG$2,2,0),0)),"",VLOOKUP($H3006*100+R$2,Feuil2!$A$3:$CQ$931,HLOOKUP(Feuil1!$F3006,Feuil2!$E$1:$DG$2,2,0),0))</f>
        <v>0.4</v>
      </c>
      <c r="S3006" s="12">
        <f>IF(ISBLANK(VLOOKUP($H3006*100+S$2,Feuil2!$A$3:$CQ$931,HLOOKUP(Feuil1!$F3006,Feuil2!$E$1:$DG$2,2,0),0)),"",VLOOKUP($H3006*100+S$2,Feuil2!$A$3:$CQ$931,HLOOKUP(Feuil1!$F3006,Feuil2!$E$1:$DG$2,2,0),0))</f>
        <v>0</v>
      </c>
      <c r="T3006" s="12">
        <f>IF(ISBLANK(VLOOKUP($H3006*100+T$2,Feuil2!$A$3:$CQ$931,HLOOKUP(Feuil1!$F3006,Feuil2!$E$1:$DG$2,2,0),0)),"",VLOOKUP($H3006*100+T$2,Feuil2!$A$3:$CQ$931,HLOOKUP(Feuil1!$F3006,Feuil2!$E$1:$DG$2,2,0),0))</f>
        <v>0.4</v>
      </c>
      <c r="U3006" s="12">
        <f t="shared" si="69"/>
        <v>501.6</v>
      </c>
    </row>
    <row r="3007" spans="1:21" x14ac:dyDescent="0.35">
      <c r="A3007" s="10" t="s">
        <v>92</v>
      </c>
      <c r="B3007" s="8" t="s">
        <v>40</v>
      </c>
      <c r="C3007" s="39">
        <v>579500</v>
      </c>
      <c r="D3007" s="39">
        <v>440100</v>
      </c>
      <c r="E3007" s="39">
        <v>312</v>
      </c>
      <c r="F3007" s="10">
        <v>1568</v>
      </c>
      <c r="G3007" s="5" t="s">
        <v>47</v>
      </c>
      <c r="H3007" s="11">
        <v>2002</v>
      </c>
      <c r="I3007" s="12">
        <f>IF(ISBLANK(VLOOKUP($H3007*100+I$2,Feuil2!$A$3:$CQ$931,HLOOKUP(Feuil1!$F3007,Feuil2!$E$1:$DG$2,2,0),0)),"",VLOOKUP($H3007*100+I$2,Feuil2!$A$3:$CQ$931,HLOOKUP(Feuil1!$F3007,Feuil2!$E$1:$DG$2,2,0),0))</f>
        <v>9.1999999999999993</v>
      </c>
      <c r="J3007" s="12">
        <f>IF(ISBLANK(VLOOKUP($H3007*100+J$2,Feuil2!$A$3:$CQ$931,HLOOKUP(Feuil1!$F3007,Feuil2!$E$1:$DG$2,2,0),0)),"",VLOOKUP($H3007*100+J$2,Feuil2!$A$3:$CQ$931,HLOOKUP(Feuil1!$F3007,Feuil2!$E$1:$DG$2,2,0),0))</f>
        <v>115.7</v>
      </c>
      <c r="K3007" s="12">
        <f>IF(ISBLANK(VLOOKUP($H3007*100+K$2,Feuil2!$A$3:$CQ$931,HLOOKUP(Feuil1!$F3007,Feuil2!$E$1:$DG$2,2,0),0)),"",VLOOKUP($H3007*100+K$2,Feuil2!$A$3:$CQ$931,HLOOKUP(Feuil1!$F3007,Feuil2!$E$1:$DG$2,2,0),0))</f>
        <v>275.60000000000002</v>
      </c>
      <c r="L3007" s="12">
        <f>IF(ISBLANK(VLOOKUP($H3007*100+L$2,Feuil2!$A$3:$CQ$931,HLOOKUP(Feuil1!$F3007,Feuil2!$E$1:$DG$2,2,0),0)),"",VLOOKUP($H3007*100+L$2,Feuil2!$A$3:$CQ$931,HLOOKUP(Feuil1!$F3007,Feuil2!$E$1:$DG$2,2,0),0))</f>
        <v>74.2</v>
      </c>
      <c r="M3007" s="12">
        <f>IF(ISBLANK(VLOOKUP($H3007*100+M$2,Feuil2!$A$3:$CQ$931,HLOOKUP(Feuil1!$F3007,Feuil2!$E$1:$DG$2,2,0),0)),"",VLOOKUP($H3007*100+M$2,Feuil2!$A$3:$CQ$931,HLOOKUP(Feuil1!$F3007,Feuil2!$E$1:$DG$2,2,0),0))</f>
        <v>121.4</v>
      </c>
      <c r="N3007" s="12">
        <f>IF(ISBLANK(VLOOKUP($H3007*100+N$2,Feuil2!$A$3:$CQ$931,HLOOKUP(Feuil1!$F3007,Feuil2!$E$1:$DG$2,2,0),0)),"",VLOOKUP($H3007*100+N$2,Feuil2!$A$3:$CQ$931,HLOOKUP(Feuil1!$F3007,Feuil2!$E$1:$DG$2,2,0),0))</f>
        <v>78.400000000000006</v>
      </c>
      <c r="O3007" s="12">
        <f>IF(ISBLANK(VLOOKUP($H3007*100+O$2,Feuil2!$A$3:$CQ$931,HLOOKUP(Feuil1!$F3007,Feuil2!$E$1:$DG$2,2,0),0)),"",VLOOKUP($H3007*100+O$2,Feuil2!$A$3:$CQ$931,HLOOKUP(Feuil1!$F3007,Feuil2!$E$1:$DG$2,2,0),0))</f>
        <v>79.900000000000006</v>
      </c>
      <c r="P3007" s="12">
        <f>IF(ISBLANK(VLOOKUP($H3007*100+P$2,Feuil2!$A$3:$CQ$931,HLOOKUP(Feuil1!$F3007,Feuil2!$E$1:$DG$2,2,0),0)),"",VLOOKUP($H3007*100+P$2,Feuil2!$A$3:$CQ$931,HLOOKUP(Feuil1!$F3007,Feuil2!$E$1:$DG$2,2,0),0))</f>
        <v>123.7</v>
      </c>
      <c r="Q3007" s="12">
        <f>IF(ISBLANK(VLOOKUP($H3007*100+Q$2,Feuil2!$A$3:$CQ$931,HLOOKUP(Feuil1!$F3007,Feuil2!$E$1:$DG$2,2,0),0)),"",VLOOKUP($H3007*100+Q$2,Feuil2!$A$3:$CQ$931,HLOOKUP(Feuil1!$F3007,Feuil2!$E$1:$DG$2,2,0),0))</f>
        <v>20.9</v>
      </c>
      <c r="R3007" s="12">
        <f>IF(ISBLANK(VLOOKUP($H3007*100+R$2,Feuil2!$A$3:$CQ$931,HLOOKUP(Feuil1!$F3007,Feuil2!$E$1:$DG$2,2,0),0)),"",VLOOKUP($H3007*100+R$2,Feuil2!$A$3:$CQ$931,HLOOKUP(Feuil1!$F3007,Feuil2!$E$1:$DG$2,2,0),0))</f>
        <v>2.6</v>
      </c>
      <c r="S3007" s="12">
        <f>IF(ISBLANK(VLOOKUP($H3007*100+S$2,Feuil2!$A$3:$CQ$931,HLOOKUP(Feuil1!$F3007,Feuil2!$E$1:$DG$2,2,0),0)),"",VLOOKUP($H3007*100+S$2,Feuil2!$A$3:$CQ$931,HLOOKUP(Feuil1!$F3007,Feuil2!$E$1:$DG$2,2,0),0))</f>
        <v>0</v>
      </c>
      <c r="T3007" s="12">
        <f>IF(ISBLANK(VLOOKUP($H3007*100+T$2,Feuil2!$A$3:$CQ$931,HLOOKUP(Feuil1!$F3007,Feuil2!$E$1:$DG$2,2,0),0)),"",VLOOKUP($H3007*100+T$2,Feuil2!$A$3:$CQ$931,HLOOKUP(Feuil1!$F3007,Feuil2!$E$1:$DG$2,2,0),0))</f>
        <v>0</v>
      </c>
      <c r="U3007" s="12">
        <f t="shared" si="69"/>
        <v>901.6</v>
      </c>
    </row>
    <row r="3008" spans="1:21" x14ac:dyDescent="0.35">
      <c r="A3008" s="10" t="s">
        <v>92</v>
      </c>
      <c r="B3008" s="8" t="s">
        <v>40</v>
      </c>
      <c r="C3008" s="39">
        <v>579500</v>
      </c>
      <c r="D3008" s="39">
        <v>440100</v>
      </c>
      <c r="E3008" s="39">
        <v>312</v>
      </c>
      <c r="F3008" s="10">
        <v>1568</v>
      </c>
      <c r="G3008" s="5" t="s">
        <v>47</v>
      </c>
      <c r="H3008" s="11">
        <v>2003</v>
      </c>
      <c r="I3008" s="12">
        <f>IF(ISBLANK(VLOOKUP($H3008*100+I$2,Feuil2!$A$3:$CQ$931,HLOOKUP(Feuil1!$F3008,Feuil2!$E$1:$DG$2,2,0),0)),"",VLOOKUP($H3008*100+I$2,Feuil2!$A$3:$CQ$931,HLOOKUP(Feuil1!$F3008,Feuil2!$E$1:$DG$2,2,0),0))</f>
        <v>0</v>
      </c>
      <c r="J3008" s="12">
        <f>IF(ISBLANK(VLOOKUP($H3008*100+J$2,Feuil2!$A$3:$CQ$931,HLOOKUP(Feuil1!$F3008,Feuil2!$E$1:$DG$2,2,0),0)),"",VLOOKUP($H3008*100+J$2,Feuil2!$A$3:$CQ$931,HLOOKUP(Feuil1!$F3008,Feuil2!$E$1:$DG$2,2,0),0))</f>
        <v>77.599999999999994</v>
      </c>
      <c r="K3008" s="12">
        <f>IF(ISBLANK(VLOOKUP($H3008*100+K$2,Feuil2!$A$3:$CQ$931,HLOOKUP(Feuil1!$F3008,Feuil2!$E$1:$DG$2,2,0),0)),"",VLOOKUP($H3008*100+K$2,Feuil2!$A$3:$CQ$931,HLOOKUP(Feuil1!$F3008,Feuil2!$E$1:$DG$2,2,0),0))</f>
        <v>155.69999999999999</v>
      </c>
      <c r="L3008" s="12">
        <f>IF(ISBLANK(VLOOKUP($H3008*100+L$2,Feuil2!$A$3:$CQ$931,HLOOKUP(Feuil1!$F3008,Feuil2!$E$1:$DG$2,2,0),0)),"",VLOOKUP($H3008*100+L$2,Feuil2!$A$3:$CQ$931,HLOOKUP(Feuil1!$F3008,Feuil2!$E$1:$DG$2,2,0),0))</f>
        <v>203.1</v>
      </c>
      <c r="M3008" s="12">
        <f>IF(ISBLANK(VLOOKUP($H3008*100+M$2,Feuil2!$A$3:$CQ$931,HLOOKUP(Feuil1!$F3008,Feuil2!$E$1:$DG$2,2,0),0)),"",VLOOKUP($H3008*100+M$2,Feuil2!$A$3:$CQ$931,HLOOKUP(Feuil1!$F3008,Feuil2!$E$1:$DG$2,2,0),0))</f>
        <v>9.6999999999999993</v>
      </c>
      <c r="N3008" s="12">
        <f>IF(ISBLANK(VLOOKUP($H3008*100+N$2,Feuil2!$A$3:$CQ$931,HLOOKUP(Feuil1!$F3008,Feuil2!$E$1:$DG$2,2,0),0)),"",VLOOKUP($H3008*100+N$2,Feuil2!$A$3:$CQ$931,HLOOKUP(Feuil1!$F3008,Feuil2!$E$1:$DG$2,2,0),0))</f>
        <v>65.8</v>
      </c>
      <c r="O3008" s="12">
        <f>IF(ISBLANK(VLOOKUP($H3008*100+O$2,Feuil2!$A$3:$CQ$931,HLOOKUP(Feuil1!$F3008,Feuil2!$E$1:$DG$2,2,0),0)),"",VLOOKUP($H3008*100+O$2,Feuil2!$A$3:$CQ$931,HLOOKUP(Feuil1!$F3008,Feuil2!$E$1:$DG$2,2,0),0))</f>
        <v>62.4</v>
      </c>
      <c r="P3008" s="12">
        <f>IF(ISBLANK(VLOOKUP($H3008*100+P$2,Feuil2!$A$3:$CQ$931,HLOOKUP(Feuil1!$F3008,Feuil2!$E$1:$DG$2,2,0),0)),"",VLOOKUP($H3008*100+P$2,Feuil2!$A$3:$CQ$931,HLOOKUP(Feuil1!$F3008,Feuil2!$E$1:$DG$2,2,0),0))</f>
        <v>74</v>
      </c>
      <c r="Q3008" s="12">
        <f>IF(ISBLANK(VLOOKUP($H3008*100+Q$2,Feuil2!$A$3:$CQ$931,HLOOKUP(Feuil1!$F3008,Feuil2!$E$1:$DG$2,2,0),0)),"",VLOOKUP($H3008*100+Q$2,Feuil2!$A$3:$CQ$931,HLOOKUP(Feuil1!$F3008,Feuil2!$E$1:$DG$2,2,0),0))</f>
        <v>155.1</v>
      </c>
      <c r="R3008" s="12">
        <f>IF(ISBLANK(VLOOKUP($H3008*100+R$2,Feuil2!$A$3:$CQ$931,HLOOKUP(Feuil1!$F3008,Feuil2!$E$1:$DG$2,2,0),0)),"",VLOOKUP($H3008*100+R$2,Feuil2!$A$3:$CQ$931,HLOOKUP(Feuil1!$F3008,Feuil2!$E$1:$DG$2,2,0),0))</f>
        <v>1.2</v>
      </c>
      <c r="S3008" s="12">
        <f>IF(ISBLANK(VLOOKUP($H3008*100+S$2,Feuil2!$A$3:$CQ$931,HLOOKUP(Feuil1!$F3008,Feuil2!$E$1:$DG$2,2,0),0)),"",VLOOKUP($H3008*100+S$2,Feuil2!$A$3:$CQ$931,HLOOKUP(Feuil1!$F3008,Feuil2!$E$1:$DG$2,2,0),0))</f>
        <v>0</v>
      </c>
      <c r="T3008" s="12">
        <f>IF(ISBLANK(VLOOKUP($H3008*100+T$2,Feuil2!$A$3:$CQ$931,HLOOKUP(Feuil1!$F3008,Feuil2!$E$1:$DG$2,2,0),0)),"",VLOOKUP($H3008*100+T$2,Feuil2!$A$3:$CQ$931,HLOOKUP(Feuil1!$F3008,Feuil2!$E$1:$DG$2,2,0),0))</f>
        <v>0.3</v>
      </c>
      <c r="U3008" s="12">
        <f t="shared" si="69"/>
        <v>804.9</v>
      </c>
    </row>
    <row r="3009" spans="1:21" x14ac:dyDescent="0.35">
      <c r="A3009" s="10" t="s">
        <v>92</v>
      </c>
      <c r="B3009" s="8" t="s">
        <v>40</v>
      </c>
      <c r="C3009" s="39">
        <v>579500</v>
      </c>
      <c r="D3009" s="39">
        <v>440100</v>
      </c>
      <c r="E3009" s="39">
        <v>312</v>
      </c>
      <c r="F3009" s="10">
        <v>1568</v>
      </c>
      <c r="G3009" s="5" t="s">
        <v>47</v>
      </c>
      <c r="H3009" s="11">
        <v>2004</v>
      </c>
      <c r="I3009" s="12">
        <f>IF(ISBLANK(VLOOKUP($H3009*100+I$2,Feuil2!$A$3:$CQ$931,HLOOKUP(Feuil1!$F3009,Feuil2!$E$1:$DG$2,2,0),0)),"",VLOOKUP($H3009*100+I$2,Feuil2!$A$3:$CQ$931,HLOOKUP(Feuil1!$F3009,Feuil2!$E$1:$DG$2,2,0),0))</f>
        <v>2.7</v>
      </c>
      <c r="J3009" s="12">
        <f>IF(ISBLANK(VLOOKUP($H3009*100+J$2,Feuil2!$A$3:$CQ$931,HLOOKUP(Feuil1!$F3009,Feuil2!$E$1:$DG$2,2,0),0)),"",VLOOKUP($H3009*100+J$2,Feuil2!$A$3:$CQ$931,HLOOKUP(Feuil1!$F3009,Feuil2!$E$1:$DG$2,2,0),0))</f>
        <v>83.9</v>
      </c>
      <c r="K3009" s="12">
        <f>IF(ISBLANK(VLOOKUP($H3009*100+K$2,Feuil2!$A$3:$CQ$931,HLOOKUP(Feuil1!$F3009,Feuil2!$E$1:$DG$2,2,0),0)),"",VLOOKUP($H3009*100+K$2,Feuil2!$A$3:$CQ$931,HLOOKUP(Feuil1!$F3009,Feuil2!$E$1:$DG$2,2,0),0))</f>
        <v>39.700000000000003</v>
      </c>
      <c r="L3009" s="12">
        <f>IF(ISBLANK(VLOOKUP($H3009*100+L$2,Feuil2!$A$3:$CQ$931,HLOOKUP(Feuil1!$F3009,Feuil2!$E$1:$DG$2,2,0),0)),"",VLOOKUP($H3009*100+L$2,Feuil2!$A$3:$CQ$931,HLOOKUP(Feuil1!$F3009,Feuil2!$E$1:$DG$2,2,0),0))</f>
        <v>41.5</v>
      </c>
      <c r="M3009" s="12">
        <f>IF(ISBLANK(VLOOKUP($H3009*100+M$2,Feuil2!$A$3:$CQ$931,HLOOKUP(Feuil1!$F3009,Feuil2!$E$1:$DG$2,2,0),0)),"",VLOOKUP($H3009*100+M$2,Feuil2!$A$3:$CQ$931,HLOOKUP(Feuil1!$F3009,Feuil2!$E$1:$DG$2,2,0),0))</f>
        <v>0.2</v>
      </c>
      <c r="N3009" s="12">
        <f>IF(ISBLANK(VLOOKUP($H3009*100+N$2,Feuil2!$A$3:$CQ$931,HLOOKUP(Feuil1!$F3009,Feuil2!$E$1:$DG$2,2,0),0)),"",VLOOKUP($H3009*100+N$2,Feuil2!$A$3:$CQ$931,HLOOKUP(Feuil1!$F3009,Feuil2!$E$1:$DG$2,2,0),0))</f>
        <v>88.9</v>
      </c>
      <c r="O3009" s="12">
        <f>IF(ISBLANK(VLOOKUP($H3009*100+O$2,Feuil2!$A$3:$CQ$931,HLOOKUP(Feuil1!$F3009,Feuil2!$E$1:$DG$2,2,0),0)),"",VLOOKUP($H3009*100+O$2,Feuil2!$A$3:$CQ$931,HLOOKUP(Feuil1!$F3009,Feuil2!$E$1:$DG$2,2,0),0))</f>
        <v>56.5</v>
      </c>
      <c r="P3009" s="12">
        <f>IF(ISBLANK(VLOOKUP($H3009*100+P$2,Feuil2!$A$3:$CQ$931,HLOOKUP(Feuil1!$F3009,Feuil2!$E$1:$DG$2,2,0),0)),"",VLOOKUP($H3009*100+P$2,Feuil2!$A$3:$CQ$931,HLOOKUP(Feuil1!$F3009,Feuil2!$E$1:$DG$2,2,0),0))</f>
        <v>0</v>
      </c>
      <c r="Q3009" s="12">
        <f>IF(ISBLANK(VLOOKUP($H3009*100+Q$2,Feuil2!$A$3:$CQ$931,HLOOKUP(Feuil1!$F3009,Feuil2!$E$1:$DG$2,2,0),0)),"",VLOOKUP($H3009*100+Q$2,Feuil2!$A$3:$CQ$931,HLOOKUP(Feuil1!$F3009,Feuil2!$E$1:$DG$2,2,0),0))</f>
        <v>2.7</v>
      </c>
      <c r="R3009" s="12">
        <f>IF(ISBLANK(VLOOKUP($H3009*100+R$2,Feuil2!$A$3:$CQ$931,HLOOKUP(Feuil1!$F3009,Feuil2!$E$1:$DG$2,2,0),0)),"",VLOOKUP($H3009*100+R$2,Feuil2!$A$3:$CQ$931,HLOOKUP(Feuil1!$F3009,Feuil2!$E$1:$DG$2,2,0),0))</f>
        <v>3.2</v>
      </c>
      <c r="S3009" s="12">
        <f>IF(ISBLANK(VLOOKUP($H3009*100+S$2,Feuil2!$A$3:$CQ$931,HLOOKUP(Feuil1!$F3009,Feuil2!$E$1:$DG$2,2,0),0)),"",VLOOKUP($H3009*100+S$2,Feuil2!$A$3:$CQ$931,HLOOKUP(Feuil1!$F3009,Feuil2!$E$1:$DG$2,2,0),0))</f>
        <v>0</v>
      </c>
      <c r="T3009" s="12">
        <f>IF(ISBLANK(VLOOKUP($H3009*100+T$2,Feuil2!$A$3:$CQ$931,HLOOKUP(Feuil1!$F3009,Feuil2!$E$1:$DG$2,2,0),0)),"",VLOOKUP($H3009*100+T$2,Feuil2!$A$3:$CQ$931,HLOOKUP(Feuil1!$F3009,Feuil2!$E$1:$DG$2,2,0),0))</f>
        <v>4.3</v>
      </c>
      <c r="U3009" s="12">
        <f t="shared" si="69"/>
        <v>323.59999999999997</v>
      </c>
    </row>
    <row r="3010" spans="1:21" x14ac:dyDescent="0.35">
      <c r="A3010" s="10" t="s">
        <v>92</v>
      </c>
      <c r="B3010" s="8" t="s">
        <v>40</v>
      </c>
      <c r="C3010" s="39">
        <v>579500</v>
      </c>
      <c r="D3010" s="39">
        <v>440100</v>
      </c>
      <c r="E3010" s="39">
        <v>312</v>
      </c>
      <c r="F3010" s="10">
        <v>1568</v>
      </c>
      <c r="G3010" s="5" t="s">
        <v>47</v>
      </c>
      <c r="H3010" s="11">
        <v>2005</v>
      </c>
      <c r="I3010" s="12">
        <f>IF(ISBLANK(VLOOKUP($H3010*100+I$2,Feuil2!$A$3:$CQ$931,HLOOKUP(Feuil1!$F3010,Feuil2!$E$1:$DG$2,2,0),0)),"",VLOOKUP($H3010*100+I$2,Feuil2!$A$3:$CQ$931,HLOOKUP(Feuil1!$F3010,Feuil2!$E$1:$DG$2,2,0),0))</f>
        <v>12.6</v>
      </c>
      <c r="J3010" s="12">
        <f>IF(ISBLANK(VLOOKUP($H3010*100+J$2,Feuil2!$A$3:$CQ$931,HLOOKUP(Feuil1!$F3010,Feuil2!$E$1:$DG$2,2,0),0)),"",VLOOKUP($H3010*100+J$2,Feuil2!$A$3:$CQ$931,HLOOKUP(Feuil1!$F3010,Feuil2!$E$1:$DG$2,2,0),0))</f>
        <v>59.7</v>
      </c>
      <c r="K3010" s="12">
        <f>IF(ISBLANK(VLOOKUP($H3010*100+K$2,Feuil2!$A$3:$CQ$931,HLOOKUP(Feuil1!$F3010,Feuil2!$E$1:$DG$2,2,0),0)),"",VLOOKUP($H3010*100+K$2,Feuil2!$A$3:$CQ$931,HLOOKUP(Feuil1!$F3010,Feuil2!$E$1:$DG$2,2,0),0))</f>
        <v>85.3</v>
      </c>
      <c r="L3010" s="12">
        <f>IF(ISBLANK(VLOOKUP($H3010*100+L$2,Feuil2!$A$3:$CQ$931,HLOOKUP(Feuil1!$F3010,Feuil2!$E$1:$DG$2,2,0),0)),"",VLOOKUP($H3010*100+L$2,Feuil2!$A$3:$CQ$931,HLOOKUP(Feuil1!$F3010,Feuil2!$E$1:$DG$2,2,0),0))</f>
        <v>0</v>
      </c>
      <c r="M3010" s="12">
        <f>IF(ISBLANK(VLOOKUP($H3010*100+M$2,Feuil2!$A$3:$CQ$931,HLOOKUP(Feuil1!$F3010,Feuil2!$E$1:$DG$2,2,0),0)),"",VLOOKUP($H3010*100+M$2,Feuil2!$A$3:$CQ$931,HLOOKUP(Feuil1!$F3010,Feuil2!$E$1:$DG$2,2,0),0))</f>
        <v>111.2</v>
      </c>
      <c r="N3010" s="12">
        <f>IF(ISBLANK(VLOOKUP($H3010*100+N$2,Feuil2!$A$3:$CQ$931,HLOOKUP(Feuil1!$F3010,Feuil2!$E$1:$DG$2,2,0),0)),"",VLOOKUP($H3010*100+N$2,Feuil2!$A$3:$CQ$931,HLOOKUP(Feuil1!$F3010,Feuil2!$E$1:$DG$2,2,0),0))</f>
        <v>152.6</v>
      </c>
      <c r="O3010" s="12">
        <f>IF(ISBLANK(VLOOKUP($H3010*100+O$2,Feuil2!$A$3:$CQ$931,HLOOKUP(Feuil1!$F3010,Feuil2!$E$1:$DG$2,2,0),0)),"",VLOOKUP($H3010*100+O$2,Feuil2!$A$3:$CQ$931,HLOOKUP(Feuil1!$F3010,Feuil2!$E$1:$DG$2,2,0),0))</f>
        <v>120.3</v>
      </c>
      <c r="P3010" s="12">
        <f>IF(ISBLANK(VLOOKUP($H3010*100+P$2,Feuil2!$A$3:$CQ$931,HLOOKUP(Feuil1!$F3010,Feuil2!$E$1:$DG$2,2,0),0)),"",VLOOKUP($H3010*100+P$2,Feuil2!$A$3:$CQ$931,HLOOKUP(Feuil1!$F3010,Feuil2!$E$1:$DG$2,2,0),0))</f>
        <v>44.4</v>
      </c>
      <c r="Q3010" s="12">
        <f>IF(ISBLANK(VLOOKUP($H3010*100+Q$2,Feuil2!$A$3:$CQ$931,HLOOKUP(Feuil1!$F3010,Feuil2!$E$1:$DG$2,2,0),0)),"",VLOOKUP($H3010*100+Q$2,Feuil2!$A$3:$CQ$931,HLOOKUP(Feuil1!$F3010,Feuil2!$E$1:$DG$2,2,0),0))</f>
        <v>19.8</v>
      </c>
      <c r="R3010" s="12">
        <f>IF(ISBLANK(VLOOKUP($H3010*100+R$2,Feuil2!$A$3:$CQ$931,HLOOKUP(Feuil1!$F3010,Feuil2!$E$1:$DG$2,2,0),0)),"",VLOOKUP($H3010*100+R$2,Feuil2!$A$3:$CQ$931,HLOOKUP(Feuil1!$F3010,Feuil2!$E$1:$DG$2,2,0),0))</f>
        <v>14.3</v>
      </c>
      <c r="S3010" s="12">
        <f>IF(ISBLANK(VLOOKUP($H3010*100+S$2,Feuil2!$A$3:$CQ$931,HLOOKUP(Feuil1!$F3010,Feuil2!$E$1:$DG$2,2,0),0)),"",VLOOKUP($H3010*100+S$2,Feuil2!$A$3:$CQ$931,HLOOKUP(Feuil1!$F3010,Feuil2!$E$1:$DG$2,2,0),0))</f>
        <v>11</v>
      </c>
      <c r="T3010" s="12">
        <f>IF(ISBLANK(VLOOKUP($H3010*100+T$2,Feuil2!$A$3:$CQ$931,HLOOKUP(Feuil1!$F3010,Feuil2!$E$1:$DG$2,2,0),0)),"",VLOOKUP($H3010*100+T$2,Feuil2!$A$3:$CQ$931,HLOOKUP(Feuil1!$F3010,Feuil2!$E$1:$DG$2,2,0),0))</f>
        <v>0</v>
      </c>
      <c r="U3010" s="12">
        <f t="shared" si="69"/>
        <v>631.19999999999982</v>
      </c>
    </row>
    <row r="3011" spans="1:21" x14ac:dyDescent="0.35">
      <c r="A3011" s="10" t="s">
        <v>92</v>
      </c>
      <c r="B3011" s="8" t="s">
        <v>40</v>
      </c>
      <c r="C3011" s="39">
        <v>579500</v>
      </c>
      <c r="D3011" s="39">
        <v>440100</v>
      </c>
      <c r="E3011" s="39">
        <v>312</v>
      </c>
      <c r="F3011" s="10">
        <v>1568</v>
      </c>
      <c r="G3011" s="5" t="s">
        <v>47</v>
      </c>
      <c r="H3011" s="11">
        <v>2006</v>
      </c>
      <c r="I3011" s="12">
        <f>IF(ISBLANK(VLOOKUP($H3011*100+I$2,Feuil2!$A$3:$CQ$931,HLOOKUP(Feuil1!$F3011,Feuil2!$E$1:$DG$2,2,0),0)),"",VLOOKUP($H3011*100+I$2,Feuil2!$A$3:$CQ$931,HLOOKUP(Feuil1!$F3011,Feuil2!$E$1:$DG$2,2,0),0))</f>
        <v>16.100000000000001</v>
      </c>
      <c r="J3011" s="12">
        <f>IF(ISBLANK(VLOOKUP($H3011*100+J$2,Feuil2!$A$3:$CQ$931,HLOOKUP(Feuil1!$F3011,Feuil2!$E$1:$DG$2,2,0),0)),"",VLOOKUP($H3011*100+J$2,Feuil2!$A$3:$CQ$931,HLOOKUP(Feuil1!$F3011,Feuil2!$E$1:$DG$2,2,0),0))</f>
        <v>21.2</v>
      </c>
      <c r="K3011" s="12">
        <f>IF(ISBLANK(VLOOKUP($H3011*100+K$2,Feuil2!$A$3:$CQ$931,HLOOKUP(Feuil1!$F3011,Feuil2!$E$1:$DG$2,2,0),0)),"",VLOOKUP($H3011*100+K$2,Feuil2!$A$3:$CQ$931,HLOOKUP(Feuil1!$F3011,Feuil2!$E$1:$DG$2,2,0),0))</f>
        <v>48</v>
      </c>
      <c r="L3011" s="12">
        <f>IF(ISBLANK(VLOOKUP($H3011*100+L$2,Feuil2!$A$3:$CQ$931,HLOOKUP(Feuil1!$F3011,Feuil2!$E$1:$DG$2,2,0),0)),"",VLOOKUP($H3011*100+L$2,Feuil2!$A$3:$CQ$931,HLOOKUP(Feuil1!$F3011,Feuil2!$E$1:$DG$2,2,0),0))</f>
        <v>18.899999999999999</v>
      </c>
      <c r="M3011" s="12">
        <f>IF(ISBLANK(VLOOKUP($H3011*100+M$2,Feuil2!$A$3:$CQ$931,HLOOKUP(Feuil1!$F3011,Feuil2!$E$1:$DG$2,2,0),0)),"",VLOOKUP($H3011*100+M$2,Feuil2!$A$3:$CQ$931,HLOOKUP(Feuil1!$F3011,Feuil2!$E$1:$DG$2,2,0),0))</f>
        <v>25.5</v>
      </c>
      <c r="N3011" s="12">
        <f>IF(ISBLANK(VLOOKUP($H3011*100+N$2,Feuil2!$A$3:$CQ$931,HLOOKUP(Feuil1!$F3011,Feuil2!$E$1:$DG$2,2,0),0)),"",VLOOKUP($H3011*100+N$2,Feuil2!$A$3:$CQ$931,HLOOKUP(Feuil1!$F3011,Feuil2!$E$1:$DG$2,2,0),0))</f>
        <v>71.900000000000006</v>
      </c>
      <c r="O3011" s="12">
        <f>IF(ISBLANK(VLOOKUP($H3011*100+O$2,Feuil2!$A$3:$CQ$931,HLOOKUP(Feuil1!$F3011,Feuil2!$E$1:$DG$2,2,0),0)),"",VLOOKUP($H3011*100+O$2,Feuil2!$A$3:$CQ$931,HLOOKUP(Feuil1!$F3011,Feuil2!$E$1:$DG$2,2,0),0))</f>
        <v>52.6</v>
      </c>
      <c r="P3011" s="12">
        <f>IF(ISBLANK(VLOOKUP($H3011*100+P$2,Feuil2!$A$3:$CQ$931,HLOOKUP(Feuil1!$F3011,Feuil2!$E$1:$DG$2,2,0),0)),"",VLOOKUP($H3011*100+P$2,Feuil2!$A$3:$CQ$931,HLOOKUP(Feuil1!$F3011,Feuil2!$E$1:$DG$2,2,0),0))</f>
        <v>99.6</v>
      </c>
      <c r="Q3011" s="12">
        <f>IF(ISBLANK(VLOOKUP($H3011*100+Q$2,Feuil2!$A$3:$CQ$931,HLOOKUP(Feuil1!$F3011,Feuil2!$E$1:$DG$2,2,0),0)),"",VLOOKUP($H3011*100+Q$2,Feuil2!$A$3:$CQ$931,HLOOKUP(Feuil1!$F3011,Feuil2!$E$1:$DG$2,2,0),0))</f>
        <v>18.8</v>
      </c>
      <c r="R3011" s="12">
        <f>IF(ISBLANK(VLOOKUP($H3011*100+R$2,Feuil2!$A$3:$CQ$931,HLOOKUP(Feuil1!$F3011,Feuil2!$E$1:$DG$2,2,0),0)),"",VLOOKUP($H3011*100+R$2,Feuil2!$A$3:$CQ$931,HLOOKUP(Feuil1!$F3011,Feuil2!$E$1:$DG$2,2,0),0))</f>
        <v>0</v>
      </c>
      <c r="S3011" s="12">
        <f>IF(ISBLANK(VLOOKUP($H3011*100+S$2,Feuil2!$A$3:$CQ$931,HLOOKUP(Feuil1!$F3011,Feuil2!$E$1:$DG$2,2,0),0)),"",VLOOKUP($H3011*100+S$2,Feuil2!$A$3:$CQ$931,HLOOKUP(Feuil1!$F3011,Feuil2!$E$1:$DG$2,2,0),0))</f>
        <v>0</v>
      </c>
      <c r="T3011" s="12">
        <f>IF(ISBLANK(VLOOKUP($H3011*100+T$2,Feuil2!$A$3:$CQ$931,HLOOKUP(Feuil1!$F3011,Feuil2!$E$1:$DG$2,2,0),0)),"",VLOOKUP($H3011*100+T$2,Feuil2!$A$3:$CQ$931,HLOOKUP(Feuil1!$F3011,Feuil2!$E$1:$DG$2,2,0),0))</f>
        <v>1</v>
      </c>
      <c r="U3011" s="12">
        <f t="shared" si="69"/>
        <v>373.59999999999997</v>
      </c>
    </row>
    <row r="3012" spans="1:21" x14ac:dyDescent="0.35">
      <c r="A3012" s="10" t="s">
        <v>92</v>
      </c>
      <c r="B3012" s="8" t="s">
        <v>40</v>
      </c>
      <c r="C3012" s="39">
        <v>579500</v>
      </c>
      <c r="D3012" s="39">
        <v>440100</v>
      </c>
      <c r="E3012" s="39">
        <v>312</v>
      </c>
      <c r="F3012" s="10">
        <v>1568</v>
      </c>
      <c r="G3012" s="5" t="s">
        <v>47</v>
      </c>
      <c r="H3012" s="11">
        <v>2007</v>
      </c>
      <c r="I3012" s="12">
        <f>IF(ISBLANK(VLOOKUP($H3012*100+I$2,Feuil2!$A$3:$CQ$931,HLOOKUP(Feuil1!$F3012,Feuil2!$E$1:$DG$2,2,0),0)),"",VLOOKUP($H3012*100+I$2,Feuil2!$A$3:$CQ$931,HLOOKUP(Feuil1!$F3012,Feuil2!$E$1:$DG$2,2,0),0))</f>
        <v>21.5</v>
      </c>
      <c r="J3012" s="12">
        <f>IF(ISBLANK(VLOOKUP($H3012*100+J$2,Feuil2!$A$3:$CQ$931,HLOOKUP(Feuil1!$F3012,Feuil2!$E$1:$DG$2,2,0),0)),"",VLOOKUP($H3012*100+J$2,Feuil2!$A$3:$CQ$931,HLOOKUP(Feuil1!$F3012,Feuil2!$E$1:$DG$2,2,0),0))</f>
        <v>22.1</v>
      </c>
      <c r="K3012" s="12">
        <f>IF(ISBLANK(VLOOKUP($H3012*100+K$2,Feuil2!$A$3:$CQ$931,HLOOKUP(Feuil1!$F3012,Feuil2!$E$1:$DG$2,2,0),0)),"",VLOOKUP($H3012*100+K$2,Feuil2!$A$3:$CQ$931,HLOOKUP(Feuil1!$F3012,Feuil2!$E$1:$DG$2,2,0),0))</f>
        <v>73</v>
      </c>
      <c r="L3012" s="12">
        <f>IF(ISBLANK(VLOOKUP($H3012*100+L$2,Feuil2!$A$3:$CQ$931,HLOOKUP(Feuil1!$F3012,Feuil2!$E$1:$DG$2,2,0),0)),"",VLOOKUP($H3012*100+L$2,Feuil2!$A$3:$CQ$931,HLOOKUP(Feuil1!$F3012,Feuil2!$E$1:$DG$2,2,0),0))</f>
        <v>57.6</v>
      </c>
      <c r="M3012" s="12">
        <f>IF(ISBLANK(VLOOKUP($H3012*100+M$2,Feuil2!$A$3:$CQ$931,HLOOKUP(Feuil1!$F3012,Feuil2!$E$1:$DG$2,2,0),0)),"",VLOOKUP($H3012*100+M$2,Feuil2!$A$3:$CQ$931,HLOOKUP(Feuil1!$F3012,Feuil2!$E$1:$DG$2,2,0),0))</f>
        <v>112.6</v>
      </c>
      <c r="N3012" s="12">
        <f>IF(ISBLANK(VLOOKUP($H3012*100+N$2,Feuil2!$A$3:$CQ$931,HLOOKUP(Feuil1!$F3012,Feuil2!$E$1:$DG$2,2,0),0)),"",VLOOKUP($H3012*100+N$2,Feuil2!$A$3:$CQ$931,HLOOKUP(Feuil1!$F3012,Feuil2!$E$1:$DG$2,2,0),0))</f>
        <v>64.599999999999994</v>
      </c>
      <c r="O3012" s="12">
        <f>IF(ISBLANK(VLOOKUP($H3012*100+O$2,Feuil2!$A$3:$CQ$931,HLOOKUP(Feuil1!$F3012,Feuil2!$E$1:$DG$2,2,0),0)),"",VLOOKUP($H3012*100+O$2,Feuil2!$A$3:$CQ$931,HLOOKUP(Feuil1!$F3012,Feuil2!$E$1:$DG$2,2,0),0))</f>
        <v>15.3</v>
      </c>
      <c r="P3012" s="12">
        <f>IF(ISBLANK(VLOOKUP($H3012*100+P$2,Feuil2!$A$3:$CQ$931,HLOOKUP(Feuil1!$F3012,Feuil2!$E$1:$DG$2,2,0),0)),"",VLOOKUP($H3012*100+P$2,Feuil2!$A$3:$CQ$931,HLOOKUP(Feuil1!$F3012,Feuil2!$E$1:$DG$2,2,0),0))</f>
        <v>73.099999999999994</v>
      </c>
      <c r="Q3012" s="12">
        <f>IF(ISBLANK(VLOOKUP($H3012*100+Q$2,Feuil2!$A$3:$CQ$931,HLOOKUP(Feuil1!$F3012,Feuil2!$E$1:$DG$2,2,0),0)),"",VLOOKUP($H3012*100+Q$2,Feuil2!$A$3:$CQ$931,HLOOKUP(Feuil1!$F3012,Feuil2!$E$1:$DG$2,2,0),0))</f>
        <v>39.1</v>
      </c>
      <c r="R3012" s="12">
        <f>IF(ISBLANK(VLOOKUP($H3012*100+R$2,Feuil2!$A$3:$CQ$931,HLOOKUP(Feuil1!$F3012,Feuil2!$E$1:$DG$2,2,0),0)),"",VLOOKUP($H3012*100+R$2,Feuil2!$A$3:$CQ$931,HLOOKUP(Feuil1!$F3012,Feuil2!$E$1:$DG$2,2,0),0))</f>
        <v>0</v>
      </c>
      <c r="S3012" s="12">
        <f>IF(ISBLANK(VLOOKUP($H3012*100+S$2,Feuil2!$A$3:$CQ$931,HLOOKUP(Feuil1!$F3012,Feuil2!$E$1:$DG$2,2,0),0)),"",VLOOKUP($H3012*100+S$2,Feuil2!$A$3:$CQ$931,HLOOKUP(Feuil1!$F3012,Feuil2!$E$1:$DG$2,2,0),0))</f>
        <v>0</v>
      </c>
      <c r="T3012" s="12">
        <f>IF(ISBLANK(VLOOKUP($H3012*100+T$2,Feuil2!$A$3:$CQ$931,HLOOKUP(Feuil1!$F3012,Feuil2!$E$1:$DG$2,2,0),0)),"",VLOOKUP($H3012*100+T$2,Feuil2!$A$3:$CQ$931,HLOOKUP(Feuil1!$F3012,Feuil2!$E$1:$DG$2,2,0),0))</f>
        <v>0</v>
      </c>
      <c r="U3012" s="12">
        <f t="shared" si="69"/>
        <v>478.9</v>
      </c>
    </row>
    <row r="3013" spans="1:21" x14ac:dyDescent="0.35">
      <c r="A3013" s="10" t="s">
        <v>92</v>
      </c>
      <c r="B3013" s="8" t="s">
        <v>40</v>
      </c>
      <c r="C3013" s="39">
        <v>579500</v>
      </c>
      <c r="D3013" s="39">
        <v>440100</v>
      </c>
      <c r="E3013" s="39">
        <v>312</v>
      </c>
      <c r="F3013" s="10">
        <v>1568</v>
      </c>
      <c r="G3013" s="5" t="s">
        <v>47</v>
      </c>
      <c r="H3013" s="11">
        <v>2008</v>
      </c>
      <c r="I3013" s="12">
        <f>IF(ISBLANK(VLOOKUP($H3013*100+I$2,Feuil2!$A$3:$CQ$931,HLOOKUP(Feuil1!$F3013,Feuil2!$E$1:$DG$2,2,0),0)),"",VLOOKUP($H3013*100+I$2,Feuil2!$A$3:$CQ$931,HLOOKUP(Feuil1!$F3013,Feuil2!$E$1:$DG$2,2,0),0))</f>
        <v>43.1</v>
      </c>
      <c r="J3013" s="12">
        <f>IF(ISBLANK(VLOOKUP($H3013*100+J$2,Feuil2!$A$3:$CQ$931,HLOOKUP(Feuil1!$F3013,Feuil2!$E$1:$DG$2,2,0),0)),"",VLOOKUP($H3013*100+J$2,Feuil2!$A$3:$CQ$931,HLOOKUP(Feuil1!$F3013,Feuil2!$E$1:$DG$2,2,0),0))</f>
        <v>108.6</v>
      </c>
      <c r="K3013" s="12">
        <f>IF(ISBLANK(VLOOKUP($H3013*100+K$2,Feuil2!$A$3:$CQ$931,HLOOKUP(Feuil1!$F3013,Feuil2!$E$1:$DG$2,2,0),0)),"",VLOOKUP($H3013*100+K$2,Feuil2!$A$3:$CQ$931,HLOOKUP(Feuil1!$F3013,Feuil2!$E$1:$DG$2,2,0),0))</f>
        <v>171.6</v>
      </c>
      <c r="L3013" s="12">
        <f>IF(ISBLANK(VLOOKUP($H3013*100+L$2,Feuil2!$A$3:$CQ$931,HLOOKUP(Feuil1!$F3013,Feuil2!$E$1:$DG$2,2,0),0)),"",VLOOKUP($H3013*100+L$2,Feuil2!$A$3:$CQ$931,HLOOKUP(Feuil1!$F3013,Feuil2!$E$1:$DG$2,2,0),0))</f>
        <v>196</v>
      </c>
      <c r="M3013" s="12">
        <f>IF(ISBLANK(VLOOKUP($H3013*100+M$2,Feuil2!$A$3:$CQ$931,HLOOKUP(Feuil1!$F3013,Feuil2!$E$1:$DG$2,2,0),0)),"",VLOOKUP($H3013*100+M$2,Feuil2!$A$3:$CQ$931,HLOOKUP(Feuil1!$F3013,Feuil2!$E$1:$DG$2,2,0),0))</f>
        <v>153.69999999999999</v>
      </c>
      <c r="N3013" s="12">
        <f>IF(ISBLANK(VLOOKUP($H3013*100+N$2,Feuil2!$A$3:$CQ$931,HLOOKUP(Feuil1!$F3013,Feuil2!$E$1:$DG$2,2,0),0)),"",VLOOKUP($H3013*100+N$2,Feuil2!$A$3:$CQ$931,HLOOKUP(Feuil1!$F3013,Feuil2!$E$1:$DG$2,2,0),0))</f>
        <v>184</v>
      </c>
      <c r="O3013" s="12">
        <f>IF(ISBLANK(VLOOKUP($H3013*100+O$2,Feuil2!$A$3:$CQ$931,HLOOKUP(Feuil1!$F3013,Feuil2!$E$1:$DG$2,2,0),0)),"",VLOOKUP($H3013*100+O$2,Feuil2!$A$3:$CQ$931,HLOOKUP(Feuil1!$F3013,Feuil2!$E$1:$DG$2,2,0),0))</f>
        <v>98.8</v>
      </c>
      <c r="P3013" s="12">
        <f>IF(ISBLANK(VLOOKUP($H3013*100+P$2,Feuil2!$A$3:$CQ$931,HLOOKUP(Feuil1!$F3013,Feuil2!$E$1:$DG$2,2,0),0)),"",VLOOKUP($H3013*100+P$2,Feuil2!$A$3:$CQ$931,HLOOKUP(Feuil1!$F3013,Feuil2!$E$1:$DG$2,2,0),0))</f>
        <v>37.9</v>
      </c>
      <c r="Q3013" s="12">
        <f>IF(ISBLANK(VLOOKUP($H3013*100+Q$2,Feuil2!$A$3:$CQ$931,HLOOKUP(Feuil1!$F3013,Feuil2!$E$1:$DG$2,2,0),0)),"",VLOOKUP($H3013*100+Q$2,Feuil2!$A$3:$CQ$931,HLOOKUP(Feuil1!$F3013,Feuil2!$E$1:$DG$2,2,0),0))</f>
        <v>9.8000000000000007</v>
      </c>
      <c r="R3013" s="12">
        <f>IF(ISBLANK(VLOOKUP($H3013*100+R$2,Feuil2!$A$3:$CQ$931,HLOOKUP(Feuil1!$F3013,Feuil2!$E$1:$DG$2,2,0),0)),"",VLOOKUP($H3013*100+R$2,Feuil2!$A$3:$CQ$931,HLOOKUP(Feuil1!$F3013,Feuil2!$E$1:$DG$2,2,0),0))</f>
        <v>7.5</v>
      </c>
      <c r="S3013" s="12">
        <f>IF(ISBLANK(VLOOKUP($H3013*100+S$2,Feuil2!$A$3:$CQ$931,HLOOKUP(Feuil1!$F3013,Feuil2!$E$1:$DG$2,2,0),0)),"",VLOOKUP($H3013*100+S$2,Feuil2!$A$3:$CQ$931,HLOOKUP(Feuil1!$F3013,Feuil2!$E$1:$DG$2,2,0),0))</f>
        <v>0</v>
      </c>
      <c r="T3013" s="12">
        <f>IF(ISBLANK(VLOOKUP($H3013*100+T$2,Feuil2!$A$3:$CQ$931,HLOOKUP(Feuil1!$F3013,Feuil2!$E$1:$DG$2,2,0),0)),"",VLOOKUP($H3013*100+T$2,Feuil2!$A$3:$CQ$931,HLOOKUP(Feuil1!$F3013,Feuil2!$E$1:$DG$2,2,0),0))</f>
        <v>0</v>
      </c>
      <c r="U3013" s="12">
        <f t="shared" si="69"/>
        <v>1010.9999999999999</v>
      </c>
    </row>
    <row r="3014" spans="1:21" x14ac:dyDescent="0.35">
      <c r="A3014" s="10" t="s">
        <v>92</v>
      </c>
      <c r="B3014" s="8" t="s">
        <v>40</v>
      </c>
      <c r="C3014" s="39">
        <v>579500</v>
      </c>
      <c r="D3014" s="39">
        <v>440100</v>
      </c>
      <c r="E3014" s="39">
        <v>312</v>
      </c>
      <c r="F3014" s="10">
        <v>1568</v>
      </c>
      <c r="G3014" s="5" t="s">
        <v>47</v>
      </c>
      <c r="H3014" s="11">
        <v>2009</v>
      </c>
      <c r="I3014" s="12">
        <f>IF(ISBLANK(VLOOKUP($H3014*100+I$2,Feuil2!$A$3:$CQ$931,HLOOKUP(Feuil1!$F3014,Feuil2!$E$1:$DG$2,2,0),0)),"",VLOOKUP($H3014*100+I$2,Feuil2!$A$3:$CQ$931,HLOOKUP(Feuil1!$F3014,Feuil2!$E$1:$DG$2,2,0),0))</f>
        <v>20.5</v>
      </c>
      <c r="J3014" s="12">
        <f>IF(ISBLANK(VLOOKUP($H3014*100+J$2,Feuil2!$A$3:$CQ$931,HLOOKUP(Feuil1!$F3014,Feuil2!$E$1:$DG$2,2,0),0)),"",VLOOKUP($H3014*100+J$2,Feuil2!$A$3:$CQ$931,HLOOKUP(Feuil1!$F3014,Feuil2!$E$1:$DG$2,2,0),0))</f>
        <v>11.1</v>
      </c>
      <c r="K3014" s="12">
        <f>IF(ISBLANK(VLOOKUP($H3014*100+K$2,Feuil2!$A$3:$CQ$931,HLOOKUP(Feuil1!$F3014,Feuil2!$E$1:$DG$2,2,0),0)),"",VLOOKUP($H3014*100+K$2,Feuil2!$A$3:$CQ$931,HLOOKUP(Feuil1!$F3014,Feuil2!$E$1:$DG$2,2,0),0))</f>
        <v>25.9</v>
      </c>
      <c r="L3014" s="12">
        <f>IF(ISBLANK(VLOOKUP($H3014*100+L$2,Feuil2!$A$3:$CQ$931,HLOOKUP(Feuil1!$F3014,Feuil2!$E$1:$DG$2,2,0),0)),"",VLOOKUP($H3014*100+L$2,Feuil2!$A$3:$CQ$931,HLOOKUP(Feuil1!$F3014,Feuil2!$E$1:$DG$2,2,0),0))</f>
        <v>315.2</v>
      </c>
      <c r="M3014" s="12">
        <f>IF(ISBLANK(VLOOKUP($H3014*100+M$2,Feuil2!$A$3:$CQ$931,HLOOKUP(Feuil1!$F3014,Feuil2!$E$1:$DG$2,2,0),0)),"",VLOOKUP($H3014*100+M$2,Feuil2!$A$3:$CQ$931,HLOOKUP(Feuil1!$F3014,Feuil2!$E$1:$DG$2,2,0),0))</f>
        <v>325.39999999999998</v>
      </c>
      <c r="N3014" s="12">
        <f>IF(ISBLANK(VLOOKUP($H3014*100+N$2,Feuil2!$A$3:$CQ$931,HLOOKUP(Feuil1!$F3014,Feuil2!$E$1:$DG$2,2,0),0)),"",VLOOKUP($H3014*100+N$2,Feuil2!$A$3:$CQ$931,HLOOKUP(Feuil1!$F3014,Feuil2!$E$1:$DG$2,2,0),0))</f>
        <v>294.10000000000002</v>
      </c>
      <c r="O3014" s="12">
        <f>IF(ISBLANK(VLOOKUP($H3014*100+O$2,Feuil2!$A$3:$CQ$931,HLOOKUP(Feuil1!$F3014,Feuil2!$E$1:$DG$2,2,0),0)),"",VLOOKUP($H3014*100+O$2,Feuil2!$A$3:$CQ$931,HLOOKUP(Feuil1!$F3014,Feuil2!$E$1:$DG$2,2,0),0))</f>
        <v>181.7</v>
      </c>
      <c r="P3014" s="12">
        <f>IF(ISBLANK(VLOOKUP($H3014*100+P$2,Feuil2!$A$3:$CQ$931,HLOOKUP(Feuil1!$F3014,Feuil2!$E$1:$DG$2,2,0),0)),"",VLOOKUP($H3014*100+P$2,Feuil2!$A$3:$CQ$931,HLOOKUP(Feuil1!$F3014,Feuil2!$E$1:$DG$2,2,0),0))</f>
        <v>180.6</v>
      </c>
      <c r="Q3014" s="12">
        <f>IF(ISBLANK(VLOOKUP($H3014*100+Q$2,Feuil2!$A$3:$CQ$931,HLOOKUP(Feuil1!$F3014,Feuil2!$E$1:$DG$2,2,0),0)),"",VLOOKUP($H3014*100+Q$2,Feuil2!$A$3:$CQ$931,HLOOKUP(Feuil1!$F3014,Feuil2!$E$1:$DG$2,2,0),0))</f>
        <v>15.2</v>
      </c>
      <c r="R3014" s="12">
        <f>IF(ISBLANK(VLOOKUP($H3014*100+R$2,Feuil2!$A$3:$CQ$931,HLOOKUP(Feuil1!$F3014,Feuil2!$E$1:$DG$2,2,0),0)),"",VLOOKUP($H3014*100+R$2,Feuil2!$A$3:$CQ$931,HLOOKUP(Feuil1!$F3014,Feuil2!$E$1:$DG$2,2,0),0))</f>
        <v>0.7</v>
      </c>
      <c r="S3014" s="12">
        <f>IF(ISBLANK(VLOOKUP($H3014*100+S$2,Feuil2!$A$3:$CQ$931,HLOOKUP(Feuil1!$F3014,Feuil2!$E$1:$DG$2,2,0),0)),"",VLOOKUP($H3014*100+S$2,Feuil2!$A$3:$CQ$931,HLOOKUP(Feuil1!$F3014,Feuil2!$E$1:$DG$2,2,0),0))</f>
        <v>3.5</v>
      </c>
      <c r="T3014" s="12">
        <f>IF(ISBLANK(VLOOKUP($H3014*100+T$2,Feuil2!$A$3:$CQ$931,HLOOKUP(Feuil1!$F3014,Feuil2!$E$1:$DG$2,2,0),0)),"",VLOOKUP($H3014*100+T$2,Feuil2!$A$3:$CQ$931,HLOOKUP(Feuil1!$F3014,Feuil2!$E$1:$DG$2,2,0),0))</f>
        <v>11.6</v>
      </c>
      <c r="U3014" s="12">
        <f t="shared" si="69"/>
        <v>1385.4999999999998</v>
      </c>
    </row>
    <row r="3015" spans="1:21" x14ac:dyDescent="0.35">
      <c r="A3015" s="10" t="s">
        <v>92</v>
      </c>
      <c r="B3015" s="8" t="s">
        <v>40</v>
      </c>
      <c r="C3015" s="39">
        <v>579500</v>
      </c>
      <c r="D3015" s="39">
        <v>440100</v>
      </c>
      <c r="E3015" s="39">
        <v>312</v>
      </c>
      <c r="F3015" s="10">
        <v>1568</v>
      </c>
      <c r="G3015" s="5" t="s">
        <v>47</v>
      </c>
      <c r="H3015" s="11">
        <v>2010</v>
      </c>
      <c r="I3015" s="12">
        <f>IF(ISBLANK(VLOOKUP($H3015*100+I$2,Feuil2!$A$3:$CQ$931,HLOOKUP(Feuil1!$F3015,Feuil2!$E$1:$DG$2,2,0),0)),"",VLOOKUP($H3015*100+I$2,Feuil2!$A$3:$CQ$931,HLOOKUP(Feuil1!$F3015,Feuil2!$E$1:$DG$2,2,0),0))</f>
        <v>13.1</v>
      </c>
      <c r="J3015" s="12">
        <f>IF(ISBLANK(VLOOKUP($H3015*100+J$2,Feuil2!$A$3:$CQ$931,HLOOKUP(Feuil1!$F3015,Feuil2!$E$1:$DG$2,2,0),0)),"",VLOOKUP($H3015*100+J$2,Feuil2!$A$3:$CQ$931,HLOOKUP(Feuil1!$F3015,Feuil2!$E$1:$DG$2,2,0),0))</f>
        <v>152.1</v>
      </c>
      <c r="K3015" s="12">
        <f>IF(ISBLANK(VLOOKUP($H3015*100+K$2,Feuil2!$A$3:$CQ$931,HLOOKUP(Feuil1!$F3015,Feuil2!$E$1:$DG$2,2,0),0)),"",VLOOKUP($H3015*100+K$2,Feuil2!$A$3:$CQ$931,HLOOKUP(Feuil1!$F3015,Feuil2!$E$1:$DG$2,2,0),0))</f>
        <v>229.1</v>
      </c>
      <c r="L3015" s="12">
        <f>IF(ISBLANK(VLOOKUP($H3015*100+L$2,Feuil2!$A$3:$CQ$931,HLOOKUP(Feuil1!$F3015,Feuil2!$E$1:$DG$2,2,0),0)),"",VLOOKUP($H3015*100+L$2,Feuil2!$A$3:$CQ$931,HLOOKUP(Feuil1!$F3015,Feuil2!$E$1:$DG$2,2,0),0))</f>
        <v>149.6</v>
      </c>
      <c r="M3015" s="12">
        <f>IF(ISBLANK(VLOOKUP($H3015*100+M$2,Feuil2!$A$3:$CQ$931,HLOOKUP(Feuil1!$F3015,Feuil2!$E$1:$DG$2,2,0),0)),"",VLOOKUP($H3015*100+M$2,Feuil2!$A$3:$CQ$931,HLOOKUP(Feuil1!$F3015,Feuil2!$E$1:$DG$2,2,0),0))</f>
        <v>98.3</v>
      </c>
      <c r="N3015" s="12">
        <f>IF(ISBLANK(VLOOKUP($H3015*100+N$2,Feuil2!$A$3:$CQ$931,HLOOKUP(Feuil1!$F3015,Feuil2!$E$1:$DG$2,2,0),0)),"",VLOOKUP($H3015*100+N$2,Feuil2!$A$3:$CQ$931,HLOOKUP(Feuil1!$F3015,Feuil2!$E$1:$DG$2,2,0),0))</f>
        <v>88.4</v>
      </c>
      <c r="O3015" s="12">
        <f>IF(ISBLANK(VLOOKUP($H3015*100+O$2,Feuil2!$A$3:$CQ$931,HLOOKUP(Feuil1!$F3015,Feuil2!$E$1:$DG$2,2,0),0)),"",VLOOKUP($H3015*100+O$2,Feuil2!$A$3:$CQ$931,HLOOKUP(Feuil1!$F3015,Feuil2!$E$1:$DG$2,2,0),0))</f>
        <v>80.099999999999994</v>
      </c>
      <c r="P3015" s="12">
        <f>IF(ISBLANK(VLOOKUP($H3015*100+P$2,Feuil2!$A$3:$CQ$931,HLOOKUP(Feuil1!$F3015,Feuil2!$E$1:$DG$2,2,0),0)),"",VLOOKUP($H3015*100+P$2,Feuil2!$A$3:$CQ$931,HLOOKUP(Feuil1!$F3015,Feuil2!$E$1:$DG$2,2,0),0))</f>
        <v>80.7</v>
      </c>
      <c r="Q3015" s="12">
        <f>IF(ISBLANK(VLOOKUP($H3015*100+Q$2,Feuil2!$A$3:$CQ$931,HLOOKUP(Feuil1!$F3015,Feuil2!$E$1:$DG$2,2,0),0)),"",VLOOKUP($H3015*100+Q$2,Feuil2!$A$3:$CQ$931,HLOOKUP(Feuil1!$F3015,Feuil2!$E$1:$DG$2,2,0),0))</f>
        <v>86.8</v>
      </c>
      <c r="R3015" s="12">
        <f>IF(ISBLANK(VLOOKUP($H3015*100+R$2,Feuil2!$A$3:$CQ$931,HLOOKUP(Feuil1!$F3015,Feuil2!$E$1:$DG$2,2,0),0)),"",VLOOKUP($H3015*100+R$2,Feuil2!$A$3:$CQ$931,HLOOKUP(Feuil1!$F3015,Feuil2!$E$1:$DG$2,2,0),0))</f>
        <v>23</v>
      </c>
      <c r="S3015" s="12">
        <f>IF(ISBLANK(VLOOKUP($H3015*100+S$2,Feuil2!$A$3:$CQ$931,HLOOKUP(Feuil1!$F3015,Feuil2!$E$1:$DG$2,2,0),0)),"",VLOOKUP($H3015*100+S$2,Feuil2!$A$3:$CQ$931,HLOOKUP(Feuil1!$F3015,Feuil2!$E$1:$DG$2,2,0),0))</f>
        <v>0</v>
      </c>
      <c r="T3015" s="12">
        <f>IF(ISBLANK(VLOOKUP($H3015*100+T$2,Feuil2!$A$3:$CQ$931,HLOOKUP(Feuil1!$F3015,Feuil2!$E$1:$DG$2,2,0),0)),"",VLOOKUP($H3015*100+T$2,Feuil2!$A$3:$CQ$931,HLOOKUP(Feuil1!$F3015,Feuil2!$E$1:$DG$2,2,0),0))</f>
        <v>8.4</v>
      </c>
      <c r="U3015" s="12">
        <f t="shared" si="69"/>
        <v>1009.5999999999999</v>
      </c>
    </row>
    <row r="3016" spans="1:21" x14ac:dyDescent="0.35">
      <c r="A3016" s="10" t="s">
        <v>92</v>
      </c>
      <c r="B3016" s="8" t="s">
        <v>40</v>
      </c>
      <c r="C3016" s="39">
        <v>579500</v>
      </c>
      <c r="D3016" s="39">
        <v>440100</v>
      </c>
      <c r="E3016" s="39">
        <v>312</v>
      </c>
      <c r="F3016" s="10">
        <v>1568</v>
      </c>
      <c r="G3016" s="5" t="s">
        <v>47</v>
      </c>
      <c r="H3016" s="11">
        <v>2011</v>
      </c>
      <c r="I3016" s="12">
        <f>IF(ISBLANK(VLOOKUP($H3016*100+I$2,Feuil2!$A$3:$CQ$931,HLOOKUP(Feuil1!$F3016,Feuil2!$E$1:$DG$2,2,0),0)),"",VLOOKUP($H3016*100+I$2,Feuil2!$A$3:$CQ$931,HLOOKUP(Feuil1!$F3016,Feuil2!$E$1:$DG$2,2,0),0))</f>
        <v>8</v>
      </c>
      <c r="J3016" s="12">
        <f>IF(ISBLANK(VLOOKUP($H3016*100+J$2,Feuil2!$A$3:$CQ$931,HLOOKUP(Feuil1!$F3016,Feuil2!$E$1:$DG$2,2,0),0)),"",VLOOKUP($H3016*100+J$2,Feuil2!$A$3:$CQ$931,HLOOKUP(Feuil1!$F3016,Feuil2!$E$1:$DG$2,2,0),0))</f>
        <v>47.4</v>
      </c>
      <c r="K3016" s="12">
        <f>IF(ISBLANK(VLOOKUP($H3016*100+K$2,Feuil2!$A$3:$CQ$931,HLOOKUP(Feuil1!$F3016,Feuil2!$E$1:$DG$2,2,0),0)),"",VLOOKUP($H3016*100+K$2,Feuil2!$A$3:$CQ$931,HLOOKUP(Feuil1!$F3016,Feuil2!$E$1:$DG$2,2,0),0))</f>
        <v>180.7</v>
      </c>
      <c r="L3016" s="12">
        <f>IF(ISBLANK(VLOOKUP($H3016*100+L$2,Feuil2!$A$3:$CQ$931,HLOOKUP(Feuil1!$F3016,Feuil2!$E$1:$DG$2,2,0),0)),"",VLOOKUP($H3016*100+L$2,Feuil2!$A$3:$CQ$931,HLOOKUP(Feuil1!$F3016,Feuil2!$E$1:$DG$2,2,0),0))</f>
        <v>9.1</v>
      </c>
      <c r="M3016" s="12">
        <f>IF(ISBLANK(VLOOKUP($H3016*100+M$2,Feuil2!$A$3:$CQ$931,HLOOKUP(Feuil1!$F3016,Feuil2!$E$1:$DG$2,2,0),0)),"",VLOOKUP($H3016*100+M$2,Feuil2!$A$3:$CQ$931,HLOOKUP(Feuil1!$F3016,Feuil2!$E$1:$DG$2,2,0),0))</f>
        <v>69.099999999999994</v>
      </c>
      <c r="N3016" s="12">
        <f>IF(ISBLANK(VLOOKUP($H3016*100+N$2,Feuil2!$A$3:$CQ$931,HLOOKUP(Feuil1!$F3016,Feuil2!$E$1:$DG$2,2,0),0)),"",VLOOKUP($H3016*100+N$2,Feuil2!$A$3:$CQ$931,HLOOKUP(Feuil1!$F3016,Feuil2!$E$1:$DG$2,2,0),0))</f>
        <v>12.6</v>
      </c>
      <c r="O3016" s="12">
        <f>IF(ISBLANK(VLOOKUP($H3016*100+O$2,Feuil2!$A$3:$CQ$931,HLOOKUP(Feuil1!$F3016,Feuil2!$E$1:$DG$2,2,0),0)),"",VLOOKUP($H3016*100+O$2,Feuil2!$A$3:$CQ$931,HLOOKUP(Feuil1!$F3016,Feuil2!$E$1:$DG$2,2,0),0))</f>
        <v>8.6999999999999993</v>
      </c>
      <c r="P3016" s="12">
        <f>IF(ISBLANK(VLOOKUP($H3016*100+P$2,Feuil2!$A$3:$CQ$931,HLOOKUP(Feuil1!$F3016,Feuil2!$E$1:$DG$2,2,0),0)),"",VLOOKUP($H3016*100+P$2,Feuil2!$A$3:$CQ$931,HLOOKUP(Feuil1!$F3016,Feuil2!$E$1:$DG$2,2,0),0))</f>
        <v>81.8</v>
      </c>
      <c r="Q3016" s="12">
        <f>IF(ISBLANK(VLOOKUP($H3016*100+Q$2,Feuil2!$A$3:$CQ$931,HLOOKUP(Feuil1!$F3016,Feuil2!$E$1:$DG$2,2,0),0)),"",VLOOKUP($H3016*100+Q$2,Feuil2!$A$3:$CQ$931,HLOOKUP(Feuil1!$F3016,Feuil2!$E$1:$DG$2,2,0),0))</f>
        <v>10.199999999999999</v>
      </c>
      <c r="R3016" s="12">
        <f>IF(ISBLANK(VLOOKUP($H3016*100+R$2,Feuil2!$A$3:$CQ$931,HLOOKUP(Feuil1!$F3016,Feuil2!$E$1:$DG$2,2,0),0)),"",VLOOKUP($H3016*100+R$2,Feuil2!$A$3:$CQ$931,HLOOKUP(Feuil1!$F3016,Feuil2!$E$1:$DG$2,2,0),0))</f>
        <v>1.9</v>
      </c>
      <c r="S3016" s="12">
        <f>IF(ISBLANK(VLOOKUP($H3016*100+S$2,Feuil2!$A$3:$CQ$931,HLOOKUP(Feuil1!$F3016,Feuil2!$E$1:$DG$2,2,0),0)),"",VLOOKUP($H3016*100+S$2,Feuil2!$A$3:$CQ$931,HLOOKUP(Feuil1!$F3016,Feuil2!$E$1:$DG$2,2,0),0))</f>
        <v>0</v>
      </c>
      <c r="T3016" s="12">
        <f>IF(ISBLANK(VLOOKUP($H3016*100+T$2,Feuil2!$A$3:$CQ$931,HLOOKUP(Feuil1!$F3016,Feuil2!$E$1:$DG$2,2,0),0)),"",VLOOKUP($H3016*100+T$2,Feuil2!$A$3:$CQ$931,HLOOKUP(Feuil1!$F3016,Feuil2!$E$1:$DG$2,2,0),0))</f>
        <v>0</v>
      </c>
      <c r="U3016" s="12">
        <f t="shared" si="69"/>
        <v>429.49999999999994</v>
      </c>
    </row>
    <row r="3017" spans="1:21" x14ac:dyDescent="0.35">
      <c r="A3017" s="10" t="s">
        <v>92</v>
      </c>
      <c r="B3017" s="8" t="s">
        <v>40</v>
      </c>
      <c r="C3017" s="39">
        <v>579500</v>
      </c>
      <c r="D3017" s="39">
        <v>440100</v>
      </c>
      <c r="E3017" s="39">
        <v>312</v>
      </c>
      <c r="F3017" s="10">
        <v>1568</v>
      </c>
      <c r="G3017" s="5" t="s">
        <v>47</v>
      </c>
      <c r="H3017" s="11">
        <v>2012</v>
      </c>
      <c r="I3017" s="12">
        <f>IF(ISBLANK(VLOOKUP($H3017*100+I$2,Feuil2!$A$3:$CQ$931,HLOOKUP(Feuil1!$F3017,Feuil2!$E$1:$DG$2,2,0),0)),"",VLOOKUP($H3017*100+I$2,Feuil2!$A$3:$CQ$931,HLOOKUP(Feuil1!$F3017,Feuil2!$E$1:$DG$2,2,0),0))</f>
        <v>137</v>
      </c>
      <c r="J3017" s="12">
        <f>IF(ISBLANK(VLOOKUP($H3017*100+J$2,Feuil2!$A$3:$CQ$931,HLOOKUP(Feuil1!$F3017,Feuil2!$E$1:$DG$2,2,0),0)),"",VLOOKUP($H3017*100+J$2,Feuil2!$A$3:$CQ$931,HLOOKUP(Feuil1!$F3017,Feuil2!$E$1:$DG$2,2,0),0))</f>
        <v>208.9</v>
      </c>
      <c r="K3017" s="12">
        <f>IF(ISBLANK(VLOOKUP($H3017*100+K$2,Feuil2!$A$3:$CQ$931,HLOOKUP(Feuil1!$F3017,Feuil2!$E$1:$DG$2,2,0),0)),"",VLOOKUP($H3017*100+K$2,Feuil2!$A$3:$CQ$931,HLOOKUP(Feuil1!$F3017,Feuil2!$E$1:$DG$2,2,0),0))</f>
        <v>189.1</v>
      </c>
      <c r="L3017" s="12">
        <f>IF(ISBLANK(VLOOKUP($H3017*100+L$2,Feuil2!$A$3:$CQ$931,HLOOKUP(Feuil1!$F3017,Feuil2!$E$1:$DG$2,2,0),0)),"",VLOOKUP($H3017*100+L$2,Feuil2!$A$3:$CQ$931,HLOOKUP(Feuil1!$F3017,Feuil2!$E$1:$DG$2,2,0),0))</f>
        <v>24</v>
      </c>
      <c r="M3017" s="12">
        <f>IF(ISBLANK(VLOOKUP($H3017*100+M$2,Feuil2!$A$3:$CQ$931,HLOOKUP(Feuil1!$F3017,Feuil2!$E$1:$DG$2,2,0),0)),"",VLOOKUP($H3017*100+M$2,Feuil2!$A$3:$CQ$931,HLOOKUP(Feuil1!$F3017,Feuil2!$E$1:$DG$2,2,0),0))</f>
        <v>155</v>
      </c>
      <c r="N3017" s="12">
        <f>IF(ISBLANK(VLOOKUP($H3017*100+N$2,Feuil2!$A$3:$CQ$931,HLOOKUP(Feuil1!$F3017,Feuil2!$E$1:$DG$2,2,0),0)),"",VLOOKUP($H3017*100+N$2,Feuil2!$A$3:$CQ$931,HLOOKUP(Feuil1!$F3017,Feuil2!$E$1:$DG$2,2,0),0))</f>
        <v>86</v>
      </c>
      <c r="O3017" s="12">
        <f>IF(ISBLANK(VLOOKUP($H3017*100+O$2,Feuil2!$A$3:$CQ$931,HLOOKUP(Feuil1!$F3017,Feuil2!$E$1:$DG$2,2,0),0)),"",VLOOKUP($H3017*100+O$2,Feuil2!$A$3:$CQ$931,HLOOKUP(Feuil1!$F3017,Feuil2!$E$1:$DG$2,2,0),0))</f>
        <v>403</v>
      </c>
      <c r="P3017" s="12">
        <f>IF(ISBLANK(VLOOKUP($H3017*100+P$2,Feuil2!$A$3:$CQ$931,HLOOKUP(Feuil1!$F3017,Feuil2!$E$1:$DG$2,2,0),0)),"",VLOOKUP($H3017*100+P$2,Feuil2!$A$3:$CQ$931,HLOOKUP(Feuil1!$F3017,Feuil2!$E$1:$DG$2,2,0),0))</f>
        <v>53</v>
      </c>
      <c r="Q3017" s="12">
        <f>IF(ISBLANK(VLOOKUP($H3017*100+Q$2,Feuil2!$A$3:$CQ$931,HLOOKUP(Feuil1!$F3017,Feuil2!$E$1:$DG$2,2,0),0)),"",VLOOKUP($H3017*100+Q$2,Feuil2!$A$3:$CQ$931,HLOOKUP(Feuil1!$F3017,Feuil2!$E$1:$DG$2,2,0),0))</f>
        <v>30.5</v>
      </c>
      <c r="R3017" s="12">
        <f>IF(ISBLANK(VLOOKUP($H3017*100+R$2,Feuil2!$A$3:$CQ$931,HLOOKUP(Feuil1!$F3017,Feuil2!$E$1:$DG$2,2,0),0)),"",VLOOKUP($H3017*100+R$2,Feuil2!$A$3:$CQ$931,HLOOKUP(Feuil1!$F3017,Feuil2!$E$1:$DG$2,2,0),0))</f>
        <v>0</v>
      </c>
      <c r="S3017" s="12">
        <f>IF(ISBLANK(VLOOKUP($H3017*100+S$2,Feuil2!$A$3:$CQ$931,HLOOKUP(Feuil1!$F3017,Feuil2!$E$1:$DG$2,2,0),0)),"",VLOOKUP($H3017*100+S$2,Feuil2!$A$3:$CQ$931,HLOOKUP(Feuil1!$F3017,Feuil2!$E$1:$DG$2,2,0),0))</f>
        <v>0</v>
      </c>
      <c r="T3017" s="12">
        <f>IF(ISBLANK(VLOOKUP($H3017*100+T$2,Feuil2!$A$3:$CQ$931,HLOOKUP(Feuil1!$F3017,Feuil2!$E$1:$DG$2,2,0),0)),"",VLOOKUP($H3017*100+T$2,Feuil2!$A$3:$CQ$931,HLOOKUP(Feuil1!$F3017,Feuil2!$E$1:$DG$2,2,0),0))</f>
        <v>0</v>
      </c>
      <c r="U3017" s="12">
        <f t="shared" si="69"/>
        <v>1286.5</v>
      </c>
    </row>
    <row r="3018" spans="1:21" x14ac:dyDescent="0.35">
      <c r="A3018" s="10" t="s">
        <v>92</v>
      </c>
      <c r="B3018" s="8" t="s">
        <v>40</v>
      </c>
      <c r="C3018" s="39">
        <v>579500</v>
      </c>
      <c r="D3018" s="39">
        <v>440100</v>
      </c>
      <c r="E3018" s="39">
        <v>312</v>
      </c>
      <c r="F3018" s="10">
        <v>1568</v>
      </c>
      <c r="G3018" s="5" t="s">
        <v>47</v>
      </c>
      <c r="H3018" s="11">
        <v>2013</v>
      </c>
      <c r="I3018" s="12">
        <f>IF(ISBLANK(VLOOKUP($H3018*100+I$2,Feuil2!$A$3:$CQ$931,HLOOKUP(Feuil1!$F3018,Feuil2!$E$1:$DG$2,2,0),0)),"",VLOOKUP($H3018*100+I$2,Feuil2!$A$3:$CQ$931,HLOOKUP(Feuil1!$F3018,Feuil2!$E$1:$DG$2,2,0),0))</f>
        <v>51</v>
      </c>
      <c r="J3018" s="12">
        <f>IF(ISBLANK(VLOOKUP($H3018*100+J$2,Feuil2!$A$3:$CQ$931,HLOOKUP(Feuil1!$F3018,Feuil2!$E$1:$DG$2,2,0),0)),"",VLOOKUP($H3018*100+J$2,Feuil2!$A$3:$CQ$931,HLOOKUP(Feuil1!$F3018,Feuil2!$E$1:$DG$2,2,0),0))</f>
        <v>0</v>
      </c>
      <c r="K3018" s="12">
        <f>IF(ISBLANK(VLOOKUP($H3018*100+K$2,Feuil2!$A$3:$CQ$931,HLOOKUP(Feuil1!$F3018,Feuil2!$E$1:$DG$2,2,0),0)),"",VLOOKUP($H3018*100+K$2,Feuil2!$A$3:$CQ$931,HLOOKUP(Feuil1!$F3018,Feuil2!$E$1:$DG$2,2,0),0))</f>
        <v>92</v>
      </c>
      <c r="L3018" s="12">
        <f>IF(ISBLANK(VLOOKUP($H3018*100+L$2,Feuil2!$A$3:$CQ$931,HLOOKUP(Feuil1!$F3018,Feuil2!$E$1:$DG$2,2,0),0)),"",VLOOKUP($H3018*100+L$2,Feuil2!$A$3:$CQ$931,HLOOKUP(Feuil1!$F3018,Feuil2!$E$1:$DG$2,2,0),0))</f>
        <v>71</v>
      </c>
      <c r="M3018" s="12">
        <f>IF(ISBLANK(VLOOKUP($H3018*100+M$2,Feuil2!$A$3:$CQ$931,HLOOKUP(Feuil1!$F3018,Feuil2!$E$1:$DG$2,2,0),0)),"",VLOOKUP($H3018*100+M$2,Feuil2!$A$3:$CQ$931,HLOOKUP(Feuil1!$F3018,Feuil2!$E$1:$DG$2,2,0),0))</f>
        <v>138</v>
      </c>
      <c r="N3018" s="12">
        <f>IF(ISBLANK(VLOOKUP($H3018*100+N$2,Feuil2!$A$3:$CQ$931,HLOOKUP(Feuil1!$F3018,Feuil2!$E$1:$DG$2,2,0),0)),"",VLOOKUP($H3018*100+N$2,Feuil2!$A$3:$CQ$931,HLOOKUP(Feuil1!$F3018,Feuil2!$E$1:$DG$2,2,0),0))</f>
        <v>80</v>
      </c>
      <c r="O3018" s="12">
        <f>IF(ISBLANK(VLOOKUP($H3018*100+O$2,Feuil2!$A$3:$CQ$931,HLOOKUP(Feuil1!$F3018,Feuil2!$E$1:$DG$2,2,0),0)),"",VLOOKUP($H3018*100+O$2,Feuil2!$A$3:$CQ$931,HLOOKUP(Feuil1!$F3018,Feuil2!$E$1:$DG$2,2,0),0))</f>
        <v>41</v>
      </c>
      <c r="P3018" s="12">
        <f>IF(ISBLANK(VLOOKUP($H3018*100+P$2,Feuil2!$A$3:$CQ$931,HLOOKUP(Feuil1!$F3018,Feuil2!$E$1:$DG$2,2,0),0)),"",VLOOKUP($H3018*100+P$2,Feuil2!$A$3:$CQ$931,HLOOKUP(Feuil1!$F3018,Feuil2!$E$1:$DG$2,2,0),0))</f>
        <v>79</v>
      </c>
      <c r="Q3018" s="12">
        <f>IF(ISBLANK(VLOOKUP($H3018*100+Q$2,Feuil2!$A$3:$CQ$931,HLOOKUP(Feuil1!$F3018,Feuil2!$E$1:$DG$2,2,0),0)),"",VLOOKUP($H3018*100+Q$2,Feuil2!$A$3:$CQ$931,HLOOKUP(Feuil1!$F3018,Feuil2!$E$1:$DG$2,2,0),0))</f>
        <v>0</v>
      </c>
      <c r="R3018" s="12">
        <f>IF(ISBLANK(VLOOKUP($H3018*100+R$2,Feuil2!$A$3:$CQ$931,HLOOKUP(Feuil1!$F3018,Feuil2!$E$1:$DG$2,2,0),0)),"",VLOOKUP($H3018*100+R$2,Feuil2!$A$3:$CQ$931,HLOOKUP(Feuil1!$F3018,Feuil2!$E$1:$DG$2,2,0),0))</f>
        <v>22</v>
      </c>
      <c r="S3018" s="12">
        <f>IF(ISBLANK(VLOOKUP($H3018*100+S$2,Feuil2!$A$3:$CQ$931,HLOOKUP(Feuil1!$F3018,Feuil2!$E$1:$DG$2,2,0),0)),"",VLOOKUP($H3018*100+S$2,Feuil2!$A$3:$CQ$931,HLOOKUP(Feuil1!$F3018,Feuil2!$E$1:$DG$2,2,0),0))</f>
        <v>0</v>
      </c>
      <c r="T3018" s="12">
        <f>IF(ISBLANK(VLOOKUP($H3018*100+T$2,Feuil2!$A$3:$CQ$931,HLOOKUP(Feuil1!$F3018,Feuil2!$E$1:$DG$2,2,0),0)),"",VLOOKUP($H3018*100+T$2,Feuil2!$A$3:$CQ$931,HLOOKUP(Feuil1!$F3018,Feuil2!$E$1:$DG$2,2,0),0))</f>
        <v>0</v>
      </c>
      <c r="U3018" s="12">
        <f t="shared" si="69"/>
        <v>574</v>
      </c>
    </row>
    <row r="3019" spans="1:21" x14ac:dyDescent="0.35">
      <c r="A3019" s="10" t="s">
        <v>92</v>
      </c>
      <c r="B3019" s="8" t="s">
        <v>40</v>
      </c>
      <c r="C3019" s="39">
        <v>579500</v>
      </c>
      <c r="D3019" s="39">
        <v>440100</v>
      </c>
      <c r="E3019" s="39">
        <v>312</v>
      </c>
      <c r="F3019" s="10">
        <v>1568</v>
      </c>
      <c r="G3019" s="5" t="s">
        <v>47</v>
      </c>
      <c r="H3019" s="11">
        <v>2014</v>
      </c>
      <c r="I3019" s="12">
        <f>IF(ISBLANK(VLOOKUP($H3019*100+I$2,Feuil2!$A$3:$CQ$931,HLOOKUP(Feuil1!$F3019,Feuil2!$E$1:$DG$2,2,0),0)),"",VLOOKUP($H3019*100+I$2,Feuil2!$A$3:$CQ$931,HLOOKUP(Feuil1!$F3019,Feuil2!$E$1:$DG$2,2,0),0))</f>
        <v>0</v>
      </c>
      <c r="J3019" s="12">
        <f>IF(ISBLANK(VLOOKUP($H3019*100+J$2,Feuil2!$A$3:$CQ$931,HLOOKUP(Feuil1!$F3019,Feuil2!$E$1:$DG$2,2,0),0)),"",VLOOKUP($H3019*100+J$2,Feuil2!$A$3:$CQ$931,HLOOKUP(Feuil1!$F3019,Feuil2!$E$1:$DG$2,2,0),0))</f>
        <v>28</v>
      </c>
      <c r="K3019" s="12">
        <f>IF(ISBLANK(VLOOKUP($H3019*100+K$2,Feuil2!$A$3:$CQ$931,HLOOKUP(Feuil1!$F3019,Feuil2!$E$1:$DG$2,2,0),0)),"",VLOOKUP($H3019*100+K$2,Feuil2!$A$3:$CQ$931,HLOOKUP(Feuil1!$F3019,Feuil2!$E$1:$DG$2,2,0),0))</f>
        <v>186.3</v>
      </c>
      <c r="L3019" s="12">
        <f>IF(ISBLANK(VLOOKUP($H3019*100+L$2,Feuil2!$A$3:$CQ$931,HLOOKUP(Feuil1!$F3019,Feuil2!$E$1:$DG$2,2,0),0)),"",VLOOKUP($H3019*100+L$2,Feuil2!$A$3:$CQ$931,HLOOKUP(Feuil1!$F3019,Feuil2!$E$1:$DG$2,2,0),0))</f>
        <v>119</v>
      </c>
      <c r="M3019" s="12">
        <f>IF(ISBLANK(VLOOKUP($H3019*100+M$2,Feuil2!$A$3:$CQ$931,HLOOKUP(Feuil1!$F3019,Feuil2!$E$1:$DG$2,2,0),0)),"",VLOOKUP($H3019*100+M$2,Feuil2!$A$3:$CQ$931,HLOOKUP(Feuil1!$F3019,Feuil2!$E$1:$DG$2,2,0),0))</f>
        <v>98</v>
      </c>
      <c r="N3019" s="12">
        <f>IF(ISBLANK(VLOOKUP($H3019*100+N$2,Feuil2!$A$3:$CQ$931,HLOOKUP(Feuil1!$F3019,Feuil2!$E$1:$DG$2,2,0),0)),"",VLOOKUP($H3019*100+N$2,Feuil2!$A$3:$CQ$931,HLOOKUP(Feuil1!$F3019,Feuil2!$E$1:$DG$2,2,0),0))</f>
        <v>52.2</v>
      </c>
      <c r="O3019" s="12">
        <f>IF(ISBLANK(VLOOKUP($H3019*100+O$2,Feuil2!$A$3:$CQ$931,HLOOKUP(Feuil1!$F3019,Feuil2!$E$1:$DG$2,2,0),0)),"",VLOOKUP($H3019*100+O$2,Feuil2!$A$3:$CQ$931,HLOOKUP(Feuil1!$F3019,Feuil2!$E$1:$DG$2,2,0),0))</f>
        <v>68</v>
      </c>
      <c r="P3019" s="12">
        <f>IF(ISBLANK(VLOOKUP($H3019*100+P$2,Feuil2!$A$3:$CQ$931,HLOOKUP(Feuil1!$F3019,Feuil2!$E$1:$DG$2,2,0),0)),"",VLOOKUP($H3019*100+P$2,Feuil2!$A$3:$CQ$931,HLOOKUP(Feuil1!$F3019,Feuil2!$E$1:$DG$2,2,0),0))</f>
        <v>10</v>
      </c>
      <c r="Q3019" s="12">
        <f>IF(ISBLANK(VLOOKUP($H3019*100+Q$2,Feuil2!$A$3:$CQ$931,HLOOKUP(Feuil1!$F3019,Feuil2!$E$1:$DG$2,2,0),0)),"",VLOOKUP($H3019*100+Q$2,Feuil2!$A$3:$CQ$931,HLOOKUP(Feuil1!$F3019,Feuil2!$E$1:$DG$2,2,0),0))</f>
        <v>1</v>
      </c>
      <c r="R3019" s="12">
        <f>IF(ISBLANK(VLOOKUP($H3019*100+R$2,Feuil2!$A$3:$CQ$931,HLOOKUP(Feuil1!$F3019,Feuil2!$E$1:$DG$2,2,0),0)),"",VLOOKUP($H3019*100+R$2,Feuil2!$A$3:$CQ$931,HLOOKUP(Feuil1!$F3019,Feuil2!$E$1:$DG$2,2,0),0))</f>
        <v>1</v>
      </c>
      <c r="S3019" s="12">
        <f>IF(ISBLANK(VLOOKUP($H3019*100+S$2,Feuil2!$A$3:$CQ$931,HLOOKUP(Feuil1!$F3019,Feuil2!$E$1:$DG$2,2,0),0)),"",VLOOKUP($H3019*100+S$2,Feuil2!$A$3:$CQ$931,HLOOKUP(Feuil1!$F3019,Feuil2!$E$1:$DG$2,2,0),0))</f>
        <v>17</v>
      </c>
      <c r="T3019" s="12">
        <f>IF(ISBLANK(VLOOKUP($H3019*100+T$2,Feuil2!$A$3:$CQ$931,HLOOKUP(Feuil1!$F3019,Feuil2!$E$1:$DG$2,2,0),0)),"",VLOOKUP($H3019*100+T$2,Feuil2!$A$3:$CQ$931,HLOOKUP(Feuil1!$F3019,Feuil2!$E$1:$DG$2,2,0),0))</f>
        <v>0</v>
      </c>
      <c r="U3019" s="12">
        <f t="shared" ref="U3019:U3082" si="70">SUM(I3019:T3019)</f>
        <v>580.5</v>
      </c>
    </row>
    <row r="3020" spans="1:21" x14ac:dyDescent="0.35">
      <c r="A3020" s="10" t="s">
        <v>92</v>
      </c>
      <c r="B3020" s="8" t="s">
        <v>40</v>
      </c>
      <c r="C3020" s="39">
        <v>579500</v>
      </c>
      <c r="D3020" s="39">
        <v>440100</v>
      </c>
      <c r="E3020" s="39">
        <v>312</v>
      </c>
      <c r="F3020" s="10">
        <v>1568</v>
      </c>
      <c r="G3020" s="5" t="s">
        <v>47</v>
      </c>
      <c r="H3020" s="11">
        <v>2015</v>
      </c>
      <c r="I3020" s="12">
        <f>IF(ISBLANK(VLOOKUP($H3020*100+I$2,Feuil2!$A$3:$CQ$931,HLOOKUP(Feuil1!$F3020,Feuil2!$E$1:$DG$2,2,0),0)),"",VLOOKUP($H3020*100+I$2,Feuil2!$A$3:$CQ$931,HLOOKUP(Feuil1!$F3020,Feuil2!$E$1:$DG$2,2,0),0))</f>
        <v>6</v>
      </c>
      <c r="J3020" s="12">
        <f>IF(ISBLANK(VLOOKUP($H3020*100+J$2,Feuil2!$A$3:$CQ$931,HLOOKUP(Feuil1!$F3020,Feuil2!$E$1:$DG$2,2,0),0)),"",VLOOKUP($H3020*100+J$2,Feuil2!$A$3:$CQ$931,HLOOKUP(Feuil1!$F3020,Feuil2!$E$1:$DG$2,2,0),0))</f>
        <v>37</v>
      </c>
      <c r="K3020" s="12">
        <f>IF(ISBLANK(VLOOKUP($H3020*100+K$2,Feuil2!$A$3:$CQ$931,HLOOKUP(Feuil1!$F3020,Feuil2!$E$1:$DG$2,2,0),0)),"",VLOOKUP($H3020*100+K$2,Feuil2!$A$3:$CQ$931,HLOOKUP(Feuil1!$F3020,Feuil2!$E$1:$DG$2,2,0),0))</f>
        <v>18.3</v>
      </c>
      <c r="L3020" s="12">
        <f>IF(ISBLANK(VLOOKUP($H3020*100+L$2,Feuil2!$A$3:$CQ$931,HLOOKUP(Feuil1!$F3020,Feuil2!$E$1:$DG$2,2,0),0)),"",VLOOKUP($H3020*100+L$2,Feuil2!$A$3:$CQ$931,HLOOKUP(Feuil1!$F3020,Feuil2!$E$1:$DG$2,2,0),0))</f>
        <v>0</v>
      </c>
      <c r="M3020" s="12">
        <f>IF(ISBLANK(VLOOKUP($H3020*100+M$2,Feuil2!$A$3:$CQ$931,HLOOKUP(Feuil1!$F3020,Feuil2!$E$1:$DG$2,2,0),0)),"",VLOOKUP($H3020*100+M$2,Feuil2!$A$3:$CQ$931,HLOOKUP(Feuil1!$F3020,Feuil2!$E$1:$DG$2,2,0),0))</f>
        <v>35.200000000000003</v>
      </c>
      <c r="N3020" s="12">
        <f>IF(ISBLANK(VLOOKUP($H3020*100+N$2,Feuil2!$A$3:$CQ$931,HLOOKUP(Feuil1!$F3020,Feuil2!$E$1:$DG$2,2,0),0)),"",VLOOKUP($H3020*100+N$2,Feuil2!$A$3:$CQ$931,HLOOKUP(Feuil1!$F3020,Feuil2!$E$1:$DG$2,2,0),0))</f>
        <v>65</v>
      </c>
      <c r="O3020" s="12">
        <f>IF(ISBLANK(VLOOKUP($H3020*100+O$2,Feuil2!$A$3:$CQ$931,HLOOKUP(Feuil1!$F3020,Feuil2!$E$1:$DG$2,2,0),0)),"",VLOOKUP($H3020*100+O$2,Feuil2!$A$3:$CQ$931,HLOOKUP(Feuil1!$F3020,Feuil2!$E$1:$DG$2,2,0),0))</f>
        <v>67</v>
      </c>
      <c r="P3020" s="12">
        <f>IF(ISBLANK(VLOOKUP($H3020*100+P$2,Feuil2!$A$3:$CQ$931,HLOOKUP(Feuil1!$F3020,Feuil2!$E$1:$DG$2,2,0),0)),"",VLOOKUP($H3020*100+P$2,Feuil2!$A$3:$CQ$931,HLOOKUP(Feuil1!$F3020,Feuil2!$E$1:$DG$2,2,0),0))</f>
        <v>28</v>
      </c>
      <c r="Q3020" s="12">
        <f>IF(ISBLANK(VLOOKUP($H3020*100+Q$2,Feuil2!$A$3:$CQ$931,HLOOKUP(Feuil1!$F3020,Feuil2!$E$1:$DG$2,2,0),0)),"",VLOOKUP($H3020*100+Q$2,Feuil2!$A$3:$CQ$931,HLOOKUP(Feuil1!$F3020,Feuil2!$E$1:$DG$2,2,0),0))</f>
        <v>62</v>
      </c>
      <c r="R3020" s="12">
        <f>IF(ISBLANK(VLOOKUP($H3020*100+R$2,Feuil2!$A$3:$CQ$931,HLOOKUP(Feuil1!$F3020,Feuil2!$E$1:$DG$2,2,0),0)),"",VLOOKUP($H3020*100+R$2,Feuil2!$A$3:$CQ$931,HLOOKUP(Feuil1!$F3020,Feuil2!$E$1:$DG$2,2,0),0))</f>
        <v>6</v>
      </c>
      <c r="S3020" s="12">
        <f>IF(ISBLANK(VLOOKUP($H3020*100+S$2,Feuil2!$A$3:$CQ$931,HLOOKUP(Feuil1!$F3020,Feuil2!$E$1:$DG$2,2,0),0)),"",VLOOKUP($H3020*100+S$2,Feuil2!$A$3:$CQ$931,HLOOKUP(Feuil1!$F3020,Feuil2!$E$1:$DG$2,2,0),0))</f>
        <v>0</v>
      </c>
      <c r="T3020" s="12">
        <f>IF(ISBLANK(VLOOKUP($H3020*100+T$2,Feuil2!$A$3:$CQ$931,HLOOKUP(Feuil1!$F3020,Feuil2!$E$1:$DG$2,2,0),0)),"",VLOOKUP($H3020*100+T$2,Feuil2!$A$3:$CQ$931,HLOOKUP(Feuil1!$F3020,Feuil2!$E$1:$DG$2,2,0),0))</f>
        <v>1</v>
      </c>
      <c r="U3020" s="12">
        <f t="shared" si="70"/>
        <v>325.5</v>
      </c>
    </row>
    <row r="3021" spans="1:21" x14ac:dyDescent="0.35">
      <c r="A3021" s="10" t="s">
        <v>92</v>
      </c>
      <c r="B3021" s="8" t="s">
        <v>40</v>
      </c>
      <c r="C3021" s="39">
        <v>579500</v>
      </c>
      <c r="D3021" s="39">
        <v>440100</v>
      </c>
      <c r="E3021" s="39">
        <v>312</v>
      </c>
      <c r="F3021" s="10">
        <v>1568</v>
      </c>
      <c r="G3021" s="5" t="s">
        <v>47</v>
      </c>
      <c r="H3021" s="11">
        <v>2016</v>
      </c>
      <c r="I3021" s="12">
        <f>IF(ISBLANK(VLOOKUP($H3021*100+I$2,Feuil2!$A$3:$CQ$931,HLOOKUP(Feuil1!$F3021,Feuil2!$E$1:$DG$2,2,0),0)),"",VLOOKUP($H3021*100+I$2,Feuil2!$A$3:$CQ$931,HLOOKUP(Feuil1!$F3021,Feuil2!$E$1:$DG$2,2,0),0))</f>
        <v>0</v>
      </c>
      <c r="J3021" s="12">
        <f>IF(ISBLANK(VLOOKUP($H3021*100+J$2,Feuil2!$A$3:$CQ$931,HLOOKUP(Feuil1!$F3021,Feuil2!$E$1:$DG$2,2,0),0)),"",VLOOKUP($H3021*100+J$2,Feuil2!$A$3:$CQ$931,HLOOKUP(Feuil1!$F3021,Feuil2!$E$1:$DG$2,2,0),0))</f>
        <v>59</v>
      </c>
      <c r="K3021" s="12">
        <f>IF(ISBLANK(VLOOKUP($H3021*100+K$2,Feuil2!$A$3:$CQ$931,HLOOKUP(Feuil1!$F3021,Feuil2!$E$1:$DG$2,2,0),0)),"",VLOOKUP($H3021*100+K$2,Feuil2!$A$3:$CQ$931,HLOOKUP(Feuil1!$F3021,Feuil2!$E$1:$DG$2,2,0),0))</f>
        <v>117</v>
      </c>
      <c r="L3021" s="12">
        <f>IF(ISBLANK(VLOOKUP($H3021*100+L$2,Feuil2!$A$3:$CQ$931,HLOOKUP(Feuil1!$F3021,Feuil2!$E$1:$DG$2,2,0),0)),"",VLOOKUP($H3021*100+L$2,Feuil2!$A$3:$CQ$931,HLOOKUP(Feuil1!$F3021,Feuil2!$E$1:$DG$2,2,0),0))</f>
        <v>208</v>
      </c>
      <c r="M3021" s="12">
        <f>IF(ISBLANK(VLOOKUP($H3021*100+M$2,Feuil2!$A$3:$CQ$931,HLOOKUP(Feuil1!$F3021,Feuil2!$E$1:$DG$2,2,0),0)),"",VLOOKUP($H3021*100+M$2,Feuil2!$A$3:$CQ$931,HLOOKUP(Feuil1!$F3021,Feuil2!$E$1:$DG$2,2,0),0))</f>
        <v>59</v>
      </c>
      <c r="N3021" s="12">
        <f>IF(ISBLANK(VLOOKUP($H3021*100+N$2,Feuil2!$A$3:$CQ$931,HLOOKUP(Feuil1!$F3021,Feuil2!$E$1:$DG$2,2,0),0)),"",VLOOKUP($H3021*100+N$2,Feuil2!$A$3:$CQ$931,HLOOKUP(Feuil1!$F3021,Feuil2!$E$1:$DG$2,2,0),0))</f>
        <v>70</v>
      </c>
      <c r="O3021" s="12">
        <f>IF(ISBLANK(VLOOKUP($H3021*100+O$2,Feuil2!$A$3:$CQ$931,HLOOKUP(Feuil1!$F3021,Feuil2!$E$1:$DG$2,2,0),0)),"",VLOOKUP($H3021*100+O$2,Feuil2!$A$3:$CQ$931,HLOOKUP(Feuil1!$F3021,Feuil2!$E$1:$DG$2,2,0),0))</f>
        <v>49</v>
      </c>
      <c r="P3021" s="12">
        <f>IF(ISBLANK(VLOOKUP($H3021*100+P$2,Feuil2!$A$3:$CQ$931,HLOOKUP(Feuil1!$F3021,Feuil2!$E$1:$DG$2,2,0),0)),"",VLOOKUP($H3021*100+P$2,Feuil2!$A$3:$CQ$931,HLOOKUP(Feuil1!$F3021,Feuil2!$E$1:$DG$2,2,0),0))</f>
        <v>15</v>
      </c>
      <c r="Q3021" s="12">
        <f>IF(ISBLANK(VLOOKUP($H3021*100+Q$2,Feuil2!$A$3:$CQ$931,HLOOKUP(Feuil1!$F3021,Feuil2!$E$1:$DG$2,2,0),0)),"",VLOOKUP($H3021*100+Q$2,Feuil2!$A$3:$CQ$931,HLOOKUP(Feuil1!$F3021,Feuil2!$E$1:$DG$2,2,0),0))</f>
        <v>30</v>
      </c>
      <c r="R3021" s="12">
        <f>IF(ISBLANK(VLOOKUP($H3021*100+R$2,Feuil2!$A$3:$CQ$931,HLOOKUP(Feuil1!$F3021,Feuil2!$E$1:$DG$2,2,0),0)),"",VLOOKUP($H3021*100+R$2,Feuil2!$A$3:$CQ$931,HLOOKUP(Feuil1!$F3021,Feuil2!$E$1:$DG$2,2,0),0))</f>
        <v>4</v>
      </c>
      <c r="S3021" s="12">
        <f>IF(ISBLANK(VLOOKUP($H3021*100+S$2,Feuil2!$A$3:$CQ$931,HLOOKUP(Feuil1!$F3021,Feuil2!$E$1:$DG$2,2,0),0)),"",VLOOKUP($H3021*100+S$2,Feuil2!$A$3:$CQ$931,HLOOKUP(Feuil1!$F3021,Feuil2!$E$1:$DG$2,2,0),0))</f>
        <v>0</v>
      </c>
      <c r="T3021" s="12">
        <f>IF(ISBLANK(VLOOKUP($H3021*100+T$2,Feuil2!$A$3:$CQ$931,HLOOKUP(Feuil1!$F3021,Feuil2!$E$1:$DG$2,2,0),0)),"",VLOOKUP($H3021*100+T$2,Feuil2!$A$3:$CQ$931,HLOOKUP(Feuil1!$F3021,Feuil2!$E$1:$DG$2,2,0),0))</f>
        <v>20</v>
      </c>
      <c r="U3021" s="12">
        <f t="shared" si="70"/>
        <v>631</v>
      </c>
    </row>
    <row r="3022" spans="1:21" x14ac:dyDescent="0.35">
      <c r="A3022" s="10" t="s">
        <v>92</v>
      </c>
      <c r="B3022" s="8" t="s">
        <v>40</v>
      </c>
      <c r="C3022" s="39">
        <v>579500</v>
      </c>
      <c r="D3022" s="39">
        <v>440100</v>
      </c>
      <c r="E3022" s="39">
        <v>312</v>
      </c>
      <c r="F3022" s="10">
        <v>1568</v>
      </c>
      <c r="G3022" s="5" t="s">
        <v>47</v>
      </c>
      <c r="H3022" s="11">
        <v>2017</v>
      </c>
      <c r="I3022" s="12">
        <v>0</v>
      </c>
      <c r="J3022" s="12">
        <v>38.6</v>
      </c>
      <c r="K3022" s="12">
        <v>80.2</v>
      </c>
      <c r="L3022" s="12">
        <v>74.2</v>
      </c>
      <c r="M3022" s="12">
        <v>98.2</v>
      </c>
      <c r="N3022" s="12">
        <v>80.3</v>
      </c>
      <c r="O3022" s="12">
        <v>287.3</v>
      </c>
      <c r="P3022" s="12">
        <v>157</v>
      </c>
      <c r="Q3022" s="12">
        <v>29.6</v>
      </c>
      <c r="R3022" s="12" t="s">
        <v>112</v>
      </c>
      <c r="S3022" s="12">
        <v>0</v>
      </c>
      <c r="T3022" s="12">
        <v>0.6</v>
      </c>
      <c r="U3022" s="12">
        <f t="shared" si="70"/>
        <v>846</v>
      </c>
    </row>
    <row r="3023" spans="1:21" x14ac:dyDescent="0.35">
      <c r="A3023" s="10" t="s">
        <v>92</v>
      </c>
      <c r="B3023" s="8" t="s">
        <v>40</v>
      </c>
      <c r="C3023" s="39">
        <v>579500</v>
      </c>
      <c r="D3023" s="39">
        <v>440100</v>
      </c>
      <c r="E3023" s="39">
        <v>312</v>
      </c>
      <c r="F3023" s="10">
        <v>1568</v>
      </c>
      <c r="G3023" s="5" t="s">
        <v>47</v>
      </c>
      <c r="H3023" s="11">
        <v>2018</v>
      </c>
      <c r="I3023" s="12">
        <v>83.5</v>
      </c>
      <c r="J3023" s="12">
        <v>264.10000000000002</v>
      </c>
      <c r="K3023" s="12">
        <v>58.3</v>
      </c>
      <c r="L3023" s="12">
        <v>5</v>
      </c>
      <c r="M3023" s="12">
        <v>75</v>
      </c>
      <c r="N3023" s="12">
        <v>25.1</v>
      </c>
      <c r="O3023" s="12">
        <v>21.4</v>
      </c>
      <c r="P3023" s="12">
        <v>55.8</v>
      </c>
      <c r="Q3023" s="12">
        <v>0</v>
      </c>
      <c r="R3023" s="12">
        <v>10.4</v>
      </c>
      <c r="S3023" s="12">
        <v>0.5</v>
      </c>
      <c r="T3023" s="12">
        <v>1.6</v>
      </c>
      <c r="U3023" s="12">
        <f t="shared" si="70"/>
        <v>600.70000000000005</v>
      </c>
    </row>
    <row r="3024" spans="1:21" x14ac:dyDescent="0.35">
      <c r="A3024" s="10" t="s">
        <v>92</v>
      </c>
      <c r="B3024" s="8" t="s">
        <v>40</v>
      </c>
      <c r="C3024" s="39">
        <v>579500</v>
      </c>
      <c r="D3024" s="39">
        <v>440100</v>
      </c>
      <c r="E3024" s="39">
        <v>312</v>
      </c>
      <c r="F3024" s="10">
        <v>1568</v>
      </c>
      <c r="G3024" s="5" t="s">
        <v>47</v>
      </c>
      <c r="H3024" s="11">
        <v>2019</v>
      </c>
      <c r="I3024" s="12">
        <v>3.5</v>
      </c>
      <c r="J3024" s="12">
        <v>23</v>
      </c>
      <c r="K3024" s="12">
        <v>151.1</v>
      </c>
      <c r="L3024" s="12">
        <v>80.400000000000006</v>
      </c>
      <c r="M3024" s="12">
        <v>46.5</v>
      </c>
      <c r="N3024" s="12">
        <v>0.6</v>
      </c>
      <c r="O3024" s="12">
        <v>88.9</v>
      </c>
      <c r="P3024" s="12">
        <v>97.9</v>
      </c>
      <c r="Q3024" s="12">
        <v>23</v>
      </c>
      <c r="R3024" s="12">
        <v>9</v>
      </c>
      <c r="S3024" s="12">
        <v>0</v>
      </c>
      <c r="T3024" s="12">
        <v>15.7</v>
      </c>
      <c r="U3024" s="12">
        <f t="shared" si="70"/>
        <v>539.6</v>
      </c>
    </row>
    <row r="3025" spans="1:44" x14ac:dyDescent="0.35">
      <c r="A3025" s="10" t="s">
        <v>92</v>
      </c>
      <c r="B3025" s="8" t="s">
        <v>40</v>
      </c>
      <c r="C3025" s="39">
        <v>579500</v>
      </c>
      <c r="D3025" s="39">
        <v>440100</v>
      </c>
      <c r="E3025" s="39">
        <v>312</v>
      </c>
      <c r="F3025" s="10">
        <v>1568</v>
      </c>
      <c r="G3025" s="5" t="s">
        <v>47</v>
      </c>
      <c r="H3025" s="11">
        <v>2020</v>
      </c>
      <c r="I3025" s="12">
        <v>2.2999999999999998</v>
      </c>
      <c r="J3025" s="12">
        <v>18.100000000000001</v>
      </c>
      <c r="K3025" s="12">
        <v>28.7</v>
      </c>
      <c r="L3025" s="12">
        <v>119</v>
      </c>
      <c r="M3025" s="12">
        <v>252.2</v>
      </c>
      <c r="N3025" s="12">
        <v>64.900000000000006</v>
      </c>
      <c r="O3025" s="12">
        <v>58.5</v>
      </c>
      <c r="P3025" s="12">
        <v>39.1</v>
      </c>
      <c r="Q3025" s="12">
        <v>11.6</v>
      </c>
      <c r="R3025" s="12">
        <v>7.9</v>
      </c>
      <c r="S3025" s="12">
        <v>0</v>
      </c>
      <c r="T3025" s="12">
        <v>0.2</v>
      </c>
      <c r="U3025" s="12">
        <f t="shared" si="70"/>
        <v>602.5</v>
      </c>
    </row>
    <row r="3026" spans="1:44" ht="15" thickBot="1" x14ac:dyDescent="0.4">
      <c r="A3026" s="10" t="s">
        <v>92</v>
      </c>
      <c r="B3026" s="8" t="s">
        <v>40</v>
      </c>
      <c r="C3026" s="39">
        <v>579500</v>
      </c>
      <c r="D3026" s="39">
        <v>440100</v>
      </c>
      <c r="E3026" s="39">
        <v>312</v>
      </c>
      <c r="F3026" s="10">
        <v>1568</v>
      </c>
      <c r="G3026" s="5" t="s">
        <v>47</v>
      </c>
      <c r="H3026" s="11">
        <v>2021</v>
      </c>
      <c r="I3026" s="12">
        <v>14.5</v>
      </c>
      <c r="J3026" s="12">
        <v>0</v>
      </c>
      <c r="K3026" s="12">
        <v>71.7</v>
      </c>
      <c r="L3026" s="12">
        <v>47.7</v>
      </c>
      <c r="M3026" s="12">
        <v>12.8</v>
      </c>
      <c r="N3026" s="12">
        <v>15.6</v>
      </c>
      <c r="O3026" s="12">
        <v>146.19999999999999</v>
      </c>
      <c r="P3026" s="12">
        <v>52.5</v>
      </c>
      <c r="Q3026" s="12">
        <v>11.5</v>
      </c>
      <c r="R3026" s="12">
        <v>4.7</v>
      </c>
      <c r="S3026" s="12">
        <v>0</v>
      </c>
      <c r="T3026" s="12">
        <v>0</v>
      </c>
      <c r="U3026" s="12">
        <f t="shared" si="70"/>
        <v>377.2</v>
      </c>
      <c r="V3026" s="60">
        <v>734.48</v>
      </c>
    </row>
    <row r="3027" spans="1:44" s="28" customFormat="1" ht="15" thickBot="1" x14ac:dyDescent="0.4">
      <c r="A3027" s="28" t="s">
        <v>118</v>
      </c>
      <c r="B3027" s="28" t="s">
        <v>100</v>
      </c>
      <c r="C3027" s="28">
        <v>518500</v>
      </c>
      <c r="D3027" s="28">
        <v>495500</v>
      </c>
      <c r="E3027" s="28">
        <v>902</v>
      </c>
      <c r="F3027" s="57">
        <v>1586</v>
      </c>
      <c r="G3027" s="28" t="s">
        <v>101</v>
      </c>
      <c r="H3027" s="26">
        <v>1940</v>
      </c>
      <c r="I3027" s="27">
        <f>IF(ISBLANK(VLOOKUP($H3027*100+I$2,Feuil2!$A$3:$CQ$931,HLOOKUP(Feuil1!$F3027,Feuil2!$E$1:$DG$2,2,0),0)),"",VLOOKUP($H3027*100+I$2,Feuil2!$A$3:$CQ$931,HLOOKUP(Feuil1!$F3027,Feuil2!$E$1:$DG$2,2,0),0))</f>
        <v>25.6</v>
      </c>
      <c r="J3027" s="27">
        <f>IF(ISBLANK(VLOOKUP($H3027*100+J$2,Feuil2!$A$3:$CQ$931,HLOOKUP(Feuil1!$F3027,Feuil2!$E$1:$DG$2,2,0),0)),"",VLOOKUP($H3027*100+J$2,Feuil2!$A$3:$CQ$931,HLOOKUP(Feuil1!$F3027,Feuil2!$E$1:$DG$2,2,0),0))</f>
        <v>277.10000000000002</v>
      </c>
      <c r="K3027" s="27">
        <f>IF(ISBLANK(VLOOKUP($H3027*100+K$2,Feuil2!$A$3:$CQ$931,HLOOKUP(Feuil1!$F3027,Feuil2!$E$1:$DG$2,2,0),0)),"",VLOOKUP($H3027*100+K$2,Feuil2!$A$3:$CQ$931,HLOOKUP(Feuil1!$F3027,Feuil2!$E$1:$DG$2,2,0),0))</f>
        <v>132.80000000000001</v>
      </c>
      <c r="L3027" s="27">
        <f>IF(ISBLANK(VLOOKUP($H3027*100+L$2,Feuil2!$A$3:$CQ$931,HLOOKUP(Feuil1!$F3027,Feuil2!$E$1:$DG$2,2,0),0)),"",VLOOKUP($H3027*100+L$2,Feuil2!$A$3:$CQ$931,HLOOKUP(Feuil1!$F3027,Feuil2!$E$1:$DG$2,2,0),0))</f>
        <v>41.2</v>
      </c>
      <c r="M3027" s="27">
        <f>IF(ISBLANK(VLOOKUP($H3027*100+M$2,Feuil2!$A$3:$CQ$931,HLOOKUP(Feuil1!$F3027,Feuil2!$E$1:$DG$2,2,0),0)),"",VLOOKUP($H3027*100+M$2,Feuil2!$A$3:$CQ$931,HLOOKUP(Feuil1!$F3027,Feuil2!$E$1:$DG$2,2,0),0))</f>
        <v>272.5</v>
      </c>
      <c r="N3027" s="27">
        <f>IF(ISBLANK(VLOOKUP($H3027*100+N$2,Feuil2!$A$3:$CQ$931,HLOOKUP(Feuil1!$F3027,Feuil2!$E$1:$DG$2,2,0),0)),"",VLOOKUP($H3027*100+N$2,Feuil2!$A$3:$CQ$931,HLOOKUP(Feuil1!$F3027,Feuil2!$E$1:$DG$2,2,0),0))</f>
        <v>368.6</v>
      </c>
      <c r="O3027" s="27">
        <f>IF(ISBLANK(VLOOKUP($H3027*100+O$2,Feuil2!$A$3:$CQ$931,HLOOKUP(Feuil1!$F3027,Feuil2!$E$1:$DG$2,2,0),0)),"",VLOOKUP($H3027*100+O$2,Feuil2!$A$3:$CQ$931,HLOOKUP(Feuil1!$F3027,Feuil2!$E$1:$DG$2,2,0),0))</f>
        <v>165.3</v>
      </c>
      <c r="P3027" s="27">
        <f>IF(ISBLANK(VLOOKUP($H3027*100+P$2,Feuil2!$A$3:$CQ$931,HLOOKUP(Feuil1!$F3027,Feuil2!$E$1:$DG$2,2,0),0)),"",VLOOKUP($H3027*100+P$2,Feuil2!$A$3:$CQ$931,HLOOKUP(Feuil1!$F3027,Feuil2!$E$1:$DG$2,2,0),0))</f>
        <v>166.3</v>
      </c>
      <c r="Q3027" s="27">
        <f>IF(ISBLANK(VLOOKUP($H3027*100+Q$2,Feuil2!$A$3:$CQ$931,HLOOKUP(Feuil1!$F3027,Feuil2!$E$1:$DG$2,2,0),0)),"",VLOOKUP($H3027*100+Q$2,Feuil2!$A$3:$CQ$931,HLOOKUP(Feuil1!$F3027,Feuil2!$E$1:$DG$2,2,0),0))</f>
        <v>35.9</v>
      </c>
      <c r="R3027" s="27">
        <f>IF(ISBLANK(VLOOKUP($H3027*100+R$2,Feuil2!$A$3:$CQ$931,HLOOKUP(Feuil1!$F3027,Feuil2!$E$1:$DG$2,2,0),0)),"",VLOOKUP($H3027*100+R$2,Feuil2!$A$3:$CQ$931,HLOOKUP(Feuil1!$F3027,Feuil2!$E$1:$DG$2,2,0),0))</f>
        <v>4.5</v>
      </c>
      <c r="S3027" s="27">
        <f>IF(ISBLANK(VLOOKUP($H3027*100+S$2,Feuil2!$A$3:$CQ$931,HLOOKUP(Feuil1!$F3027,Feuil2!$E$1:$DG$2,2,0),0)),"",VLOOKUP($H3027*100+S$2,Feuil2!$A$3:$CQ$931,HLOOKUP(Feuil1!$F3027,Feuil2!$E$1:$DG$2,2,0),0))</f>
        <v>8.3000000000000007</v>
      </c>
      <c r="T3027" s="27">
        <f>IF(ISBLANK(VLOOKUP($H3027*100+T$2,Feuil2!$A$3:$CQ$931,HLOOKUP(Feuil1!$F3027,Feuil2!$E$1:$DG$2,2,0),0)),"",VLOOKUP($H3027*100+T$2,Feuil2!$A$3:$CQ$931,HLOOKUP(Feuil1!$F3027,Feuil2!$E$1:$DG$2,2,0),0))</f>
        <v>3.8</v>
      </c>
      <c r="U3027" s="28">
        <f t="shared" si="70"/>
        <v>1501.9</v>
      </c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</row>
    <row r="3028" spans="1:44" x14ac:dyDescent="0.35">
      <c r="A3028" s="10" t="s">
        <v>118</v>
      </c>
      <c r="B3028" s="8" t="s">
        <v>100</v>
      </c>
      <c r="C3028" s="39">
        <v>518500</v>
      </c>
      <c r="D3028" s="39">
        <v>495500</v>
      </c>
      <c r="E3028" s="39">
        <v>902</v>
      </c>
      <c r="F3028" s="10">
        <v>1586</v>
      </c>
      <c r="G3028" s="5" t="s">
        <v>101</v>
      </c>
      <c r="H3028" s="11">
        <v>1941</v>
      </c>
      <c r="I3028" s="12">
        <f>IF(ISBLANK(VLOOKUP($H3028*100+I$2,Feuil2!$A$3:$CQ$931,HLOOKUP(Feuil1!$F3028,Feuil2!$E$1:$DG$2,2,0),0)),"",VLOOKUP($H3028*100+I$2,Feuil2!$A$3:$CQ$931,HLOOKUP(Feuil1!$F3028,Feuil2!$E$1:$DG$2,2,0),0))</f>
        <v>17.899999999999999</v>
      </c>
      <c r="J3028" s="12">
        <f>IF(ISBLANK(VLOOKUP($H3028*100+J$2,Feuil2!$A$3:$CQ$931,HLOOKUP(Feuil1!$F3028,Feuil2!$E$1:$DG$2,2,0),0)),"",VLOOKUP($H3028*100+J$2,Feuil2!$A$3:$CQ$931,HLOOKUP(Feuil1!$F3028,Feuil2!$E$1:$DG$2,2,0),0))</f>
        <v>10</v>
      </c>
      <c r="K3028" s="12">
        <f>IF(ISBLANK(VLOOKUP($H3028*100+K$2,Feuil2!$A$3:$CQ$931,HLOOKUP(Feuil1!$F3028,Feuil2!$E$1:$DG$2,2,0),0)),"",VLOOKUP($H3028*100+K$2,Feuil2!$A$3:$CQ$931,HLOOKUP(Feuil1!$F3028,Feuil2!$E$1:$DG$2,2,0),0))</f>
        <v>157.19999999999999</v>
      </c>
      <c r="L3028" s="12">
        <f>IF(ISBLANK(VLOOKUP($H3028*100+L$2,Feuil2!$A$3:$CQ$931,HLOOKUP(Feuil1!$F3028,Feuil2!$E$1:$DG$2,2,0),0)),"",VLOOKUP($H3028*100+L$2,Feuil2!$A$3:$CQ$931,HLOOKUP(Feuil1!$F3028,Feuil2!$E$1:$DG$2,2,0),0))</f>
        <v>32.700000000000003</v>
      </c>
      <c r="M3028" s="12">
        <f>IF(ISBLANK(VLOOKUP($H3028*100+M$2,Feuil2!$A$3:$CQ$931,HLOOKUP(Feuil1!$F3028,Feuil2!$E$1:$DG$2,2,0),0)),"",VLOOKUP($H3028*100+M$2,Feuil2!$A$3:$CQ$931,HLOOKUP(Feuil1!$F3028,Feuil2!$E$1:$DG$2,2,0),0))</f>
        <v>105</v>
      </c>
      <c r="N3028" s="12">
        <f>IF(ISBLANK(VLOOKUP($H3028*100+N$2,Feuil2!$A$3:$CQ$931,HLOOKUP(Feuil1!$F3028,Feuil2!$E$1:$DG$2,2,0),0)),"",VLOOKUP($H3028*100+N$2,Feuil2!$A$3:$CQ$931,HLOOKUP(Feuil1!$F3028,Feuil2!$E$1:$DG$2,2,0),0))</f>
        <v>161.4</v>
      </c>
      <c r="O3028" s="12">
        <f>IF(ISBLANK(VLOOKUP($H3028*100+O$2,Feuil2!$A$3:$CQ$931,HLOOKUP(Feuil1!$F3028,Feuil2!$E$1:$DG$2,2,0),0)),"",VLOOKUP($H3028*100+O$2,Feuil2!$A$3:$CQ$931,HLOOKUP(Feuil1!$F3028,Feuil2!$E$1:$DG$2,2,0),0))</f>
        <v>66.599999999999994</v>
      </c>
      <c r="P3028" s="12">
        <f>IF(ISBLANK(VLOOKUP($H3028*100+P$2,Feuil2!$A$3:$CQ$931,HLOOKUP(Feuil1!$F3028,Feuil2!$E$1:$DG$2,2,0),0)),"",VLOOKUP($H3028*100+P$2,Feuil2!$A$3:$CQ$931,HLOOKUP(Feuil1!$F3028,Feuil2!$E$1:$DG$2,2,0),0))</f>
        <v>259.5</v>
      </c>
      <c r="Q3028" s="12">
        <f>IF(ISBLANK(VLOOKUP($H3028*100+Q$2,Feuil2!$A$3:$CQ$931,HLOOKUP(Feuil1!$F3028,Feuil2!$E$1:$DG$2,2,0),0)),"",VLOOKUP($H3028*100+Q$2,Feuil2!$A$3:$CQ$931,HLOOKUP(Feuil1!$F3028,Feuil2!$E$1:$DG$2,2,0),0))</f>
        <v>41.4</v>
      </c>
      <c r="R3028" s="12">
        <f>IF(ISBLANK(VLOOKUP($H3028*100+R$2,Feuil2!$A$3:$CQ$931,HLOOKUP(Feuil1!$F3028,Feuil2!$E$1:$DG$2,2,0),0)),"",VLOOKUP($H3028*100+R$2,Feuil2!$A$3:$CQ$931,HLOOKUP(Feuil1!$F3028,Feuil2!$E$1:$DG$2,2,0),0))</f>
        <v>4.4000000000000004</v>
      </c>
      <c r="S3028" s="12">
        <f>IF(ISBLANK(VLOOKUP($H3028*100+S$2,Feuil2!$A$3:$CQ$931,HLOOKUP(Feuil1!$F3028,Feuil2!$E$1:$DG$2,2,0),0)),"",VLOOKUP($H3028*100+S$2,Feuil2!$A$3:$CQ$931,HLOOKUP(Feuil1!$F3028,Feuil2!$E$1:$DG$2,2,0),0))</f>
        <v>3.1</v>
      </c>
      <c r="T3028" s="12">
        <f>IF(ISBLANK(VLOOKUP($H3028*100+T$2,Feuil2!$A$3:$CQ$931,HLOOKUP(Feuil1!$F3028,Feuil2!$E$1:$DG$2,2,0),0)),"",VLOOKUP($H3028*100+T$2,Feuil2!$A$3:$CQ$931,HLOOKUP(Feuil1!$F3028,Feuil2!$E$1:$DG$2,2,0),0))</f>
        <v>2.8</v>
      </c>
      <c r="U3028" s="12">
        <f t="shared" si="70"/>
        <v>862</v>
      </c>
      <c r="Y3028" s="28"/>
      <c r="Z3028" s="28"/>
      <c r="AA3028" s="28"/>
      <c r="AB3028" s="28"/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</row>
    <row r="3029" spans="1:44" x14ac:dyDescent="0.35">
      <c r="A3029" s="10" t="s">
        <v>118</v>
      </c>
      <c r="B3029" s="8" t="s">
        <v>100</v>
      </c>
      <c r="C3029" s="39">
        <v>518500</v>
      </c>
      <c r="D3029" s="39">
        <v>495500</v>
      </c>
      <c r="E3029" s="39">
        <v>902</v>
      </c>
      <c r="F3029" s="10">
        <v>1586</v>
      </c>
      <c r="G3029" s="5" t="s">
        <v>101</v>
      </c>
      <c r="H3029" s="11">
        <v>1942</v>
      </c>
      <c r="I3029" s="12">
        <f>IF(ISBLANK(VLOOKUP($H3029*100+I$2,Feuil2!$A$3:$CQ$931,HLOOKUP(Feuil1!$F3029,Feuil2!$E$1:$DG$2,2,0),0)),"",VLOOKUP($H3029*100+I$2,Feuil2!$A$3:$CQ$931,HLOOKUP(Feuil1!$F3029,Feuil2!$E$1:$DG$2,2,0),0))</f>
        <v>17.399999999999999</v>
      </c>
      <c r="J3029" s="12">
        <f>IF(ISBLANK(VLOOKUP($H3029*100+J$2,Feuil2!$A$3:$CQ$931,HLOOKUP(Feuil1!$F3029,Feuil2!$E$1:$DG$2,2,0),0)),"",VLOOKUP($H3029*100+J$2,Feuil2!$A$3:$CQ$931,HLOOKUP(Feuil1!$F3029,Feuil2!$E$1:$DG$2,2,0),0))</f>
        <v>294.60000000000002</v>
      </c>
      <c r="K3029" s="12">
        <f>IF(ISBLANK(VLOOKUP($H3029*100+K$2,Feuil2!$A$3:$CQ$931,HLOOKUP(Feuil1!$F3029,Feuil2!$E$1:$DG$2,2,0),0)),"",VLOOKUP($H3029*100+K$2,Feuil2!$A$3:$CQ$931,HLOOKUP(Feuil1!$F3029,Feuil2!$E$1:$DG$2,2,0),0))</f>
        <v>191.2</v>
      </c>
      <c r="L3029" s="12">
        <f>IF(ISBLANK(VLOOKUP($H3029*100+L$2,Feuil2!$A$3:$CQ$931,HLOOKUP(Feuil1!$F3029,Feuil2!$E$1:$DG$2,2,0),0)),"",VLOOKUP($H3029*100+L$2,Feuil2!$A$3:$CQ$931,HLOOKUP(Feuil1!$F3029,Feuil2!$E$1:$DG$2,2,0),0))</f>
        <v>178.7</v>
      </c>
      <c r="M3029" s="12">
        <f>IF(ISBLANK(VLOOKUP($H3029*100+M$2,Feuil2!$A$3:$CQ$931,HLOOKUP(Feuil1!$F3029,Feuil2!$E$1:$DG$2,2,0),0)),"",VLOOKUP($H3029*100+M$2,Feuil2!$A$3:$CQ$931,HLOOKUP(Feuil1!$F3029,Feuil2!$E$1:$DG$2,2,0),0))</f>
        <v>79</v>
      </c>
      <c r="N3029" s="12">
        <f>IF(ISBLANK(VLOOKUP($H3029*100+N$2,Feuil2!$A$3:$CQ$931,HLOOKUP(Feuil1!$F3029,Feuil2!$E$1:$DG$2,2,0),0)),"",VLOOKUP($H3029*100+N$2,Feuil2!$A$3:$CQ$931,HLOOKUP(Feuil1!$F3029,Feuil2!$E$1:$DG$2,2,0),0))</f>
        <v>41.9</v>
      </c>
      <c r="O3029" s="12">
        <f>IF(ISBLANK(VLOOKUP($H3029*100+O$2,Feuil2!$A$3:$CQ$931,HLOOKUP(Feuil1!$F3029,Feuil2!$E$1:$DG$2,2,0),0)),"",VLOOKUP($H3029*100+O$2,Feuil2!$A$3:$CQ$931,HLOOKUP(Feuil1!$F3029,Feuil2!$E$1:$DG$2,2,0),0))</f>
        <v>217.1</v>
      </c>
      <c r="P3029" s="12">
        <f>IF(ISBLANK(VLOOKUP($H3029*100+P$2,Feuil2!$A$3:$CQ$931,HLOOKUP(Feuil1!$F3029,Feuil2!$E$1:$DG$2,2,0),0)),"",VLOOKUP($H3029*100+P$2,Feuil2!$A$3:$CQ$931,HLOOKUP(Feuil1!$F3029,Feuil2!$E$1:$DG$2,2,0),0))</f>
        <v>67.5</v>
      </c>
      <c r="Q3029" s="12">
        <f>IF(ISBLANK(VLOOKUP($H3029*100+Q$2,Feuil2!$A$3:$CQ$931,HLOOKUP(Feuil1!$F3029,Feuil2!$E$1:$DG$2,2,0),0)),"",VLOOKUP($H3029*100+Q$2,Feuil2!$A$3:$CQ$931,HLOOKUP(Feuil1!$F3029,Feuil2!$E$1:$DG$2,2,0),0))</f>
        <v>21.2</v>
      </c>
      <c r="R3029" s="12">
        <f>IF(ISBLANK(VLOOKUP($H3029*100+R$2,Feuil2!$A$3:$CQ$931,HLOOKUP(Feuil1!$F3029,Feuil2!$E$1:$DG$2,2,0),0)),"",VLOOKUP($H3029*100+R$2,Feuil2!$A$3:$CQ$931,HLOOKUP(Feuil1!$F3029,Feuil2!$E$1:$DG$2,2,0),0))</f>
        <v>0</v>
      </c>
      <c r="S3029" s="12">
        <f>IF(ISBLANK(VLOOKUP($H3029*100+S$2,Feuil2!$A$3:$CQ$931,HLOOKUP(Feuil1!$F3029,Feuil2!$E$1:$DG$2,2,0),0)),"",VLOOKUP($H3029*100+S$2,Feuil2!$A$3:$CQ$931,HLOOKUP(Feuil1!$F3029,Feuil2!$E$1:$DG$2,2,0),0))</f>
        <v>11.9</v>
      </c>
      <c r="T3029" s="12">
        <f>IF(ISBLANK(VLOOKUP($H3029*100+T$2,Feuil2!$A$3:$CQ$931,HLOOKUP(Feuil1!$F3029,Feuil2!$E$1:$DG$2,2,0),0)),"",VLOOKUP($H3029*100+T$2,Feuil2!$A$3:$CQ$931,HLOOKUP(Feuil1!$F3029,Feuil2!$E$1:$DG$2,2,0),0))</f>
        <v>0</v>
      </c>
      <c r="U3029" s="12">
        <f t="shared" si="70"/>
        <v>1120.5000000000002</v>
      </c>
    </row>
    <row r="3030" spans="1:44" x14ac:dyDescent="0.35">
      <c r="A3030" s="10" t="s">
        <v>118</v>
      </c>
      <c r="B3030" s="8" t="s">
        <v>100</v>
      </c>
      <c r="C3030" s="39">
        <v>518500</v>
      </c>
      <c r="D3030" s="39">
        <v>495500</v>
      </c>
      <c r="E3030" s="39">
        <v>902</v>
      </c>
      <c r="F3030" s="10">
        <v>1586</v>
      </c>
      <c r="G3030" s="5" t="s">
        <v>101</v>
      </c>
      <c r="H3030" s="11">
        <v>1943</v>
      </c>
      <c r="I3030" s="12">
        <f>IF(ISBLANK(VLOOKUP($H3030*100+I$2,Feuil2!$A$3:$CQ$931,HLOOKUP(Feuil1!$F3030,Feuil2!$E$1:$DG$2,2,0),0)),"",VLOOKUP($H3030*100+I$2,Feuil2!$A$3:$CQ$931,HLOOKUP(Feuil1!$F3030,Feuil2!$E$1:$DG$2,2,0),0))</f>
        <v>19.7</v>
      </c>
      <c r="J3030" s="12">
        <f>IF(ISBLANK(VLOOKUP($H3030*100+J$2,Feuil2!$A$3:$CQ$931,HLOOKUP(Feuil1!$F3030,Feuil2!$E$1:$DG$2,2,0),0)),"",VLOOKUP($H3030*100+J$2,Feuil2!$A$3:$CQ$931,HLOOKUP(Feuil1!$F3030,Feuil2!$E$1:$DG$2,2,0),0))</f>
        <v>73</v>
      </c>
      <c r="K3030" s="12">
        <f>IF(ISBLANK(VLOOKUP($H3030*100+K$2,Feuil2!$A$3:$CQ$931,HLOOKUP(Feuil1!$F3030,Feuil2!$E$1:$DG$2,2,0),0)),"",VLOOKUP($H3030*100+K$2,Feuil2!$A$3:$CQ$931,HLOOKUP(Feuil1!$F3030,Feuil2!$E$1:$DG$2,2,0),0))</f>
        <v>32</v>
      </c>
      <c r="L3030" s="12">
        <f>IF(ISBLANK(VLOOKUP($H3030*100+L$2,Feuil2!$A$3:$CQ$931,HLOOKUP(Feuil1!$F3030,Feuil2!$E$1:$DG$2,2,0),0)),"",VLOOKUP($H3030*100+L$2,Feuil2!$A$3:$CQ$931,HLOOKUP(Feuil1!$F3030,Feuil2!$E$1:$DG$2,2,0),0))</f>
        <v>253.2</v>
      </c>
      <c r="M3030" s="12">
        <f>IF(ISBLANK(VLOOKUP($H3030*100+M$2,Feuil2!$A$3:$CQ$931,HLOOKUP(Feuil1!$F3030,Feuil2!$E$1:$DG$2,2,0),0)),"",VLOOKUP($H3030*100+M$2,Feuil2!$A$3:$CQ$931,HLOOKUP(Feuil1!$F3030,Feuil2!$E$1:$DG$2,2,0),0))</f>
        <v>4.5999999999999996</v>
      </c>
      <c r="N3030" s="12">
        <f>IF(ISBLANK(VLOOKUP($H3030*100+N$2,Feuil2!$A$3:$CQ$931,HLOOKUP(Feuil1!$F3030,Feuil2!$E$1:$DG$2,2,0),0)),"",VLOOKUP($H3030*100+N$2,Feuil2!$A$3:$CQ$931,HLOOKUP(Feuil1!$F3030,Feuil2!$E$1:$DG$2,2,0),0))</f>
        <v>175.6</v>
      </c>
      <c r="O3030" s="12">
        <f>IF(ISBLANK(VLOOKUP($H3030*100+O$2,Feuil2!$A$3:$CQ$931,HLOOKUP(Feuil1!$F3030,Feuil2!$E$1:$DG$2,2,0),0)),"",VLOOKUP($H3030*100+O$2,Feuil2!$A$3:$CQ$931,HLOOKUP(Feuil1!$F3030,Feuil2!$E$1:$DG$2,2,0),0))</f>
        <v>65.5</v>
      </c>
      <c r="P3030" s="12">
        <f>IF(ISBLANK(VLOOKUP($H3030*100+P$2,Feuil2!$A$3:$CQ$931,HLOOKUP(Feuil1!$F3030,Feuil2!$E$1:$DG$2,2,0),0)),"",VLOOKUP($H3030*100+P$2,Feuil2!$A$3:$CQ$931,HLOOKUP(Feuil1!$F3030,Feuil2!$E$1:$DG$2,2,0),0))</f>
        <v>85.1</v>
      </c>
      <c r="Q3030" s="12">
        <f>IF(ISBLANK(VLOOKUP($H3030*100+Q$2,Feuil2!$A$3:$CQ$931,HLOOKUP(Feuil1!$F3030,Feuil2!$E$1:$DG$2,2,0),0)),"",VLOOKUP($H3030*100+Q$2,Feuil2!$A$3:$CQ$931,HLOOKUP(Feuil1!$F3030,Feuil2!$E$1:$DG$2,2,0),0))</f>
        <v>35</v>
      </c>
      <c r="R3030" s="12">
        <f>IF(ISBLANK(VLOOKUP($H3030*100+R$2,Feuil2!$A$3:$CQ$931,HLOOKUP(Feuil1!$F3030,Feuil2!$E$1:$DG$2,2,0),0)),"",VLOOKUP($H3030*100+R$2,Feuil2!$A$3:$CQ$931,HLOOKUP(Feuil1!$F3030,Feuil2!$E$1:$DG$2,2,0),0))</f>
        <v>57.5</v>
      </c>
      <c r="S3030" s="12">
        <f>IF(ISBLANK(VLOOKUP($H3030*100+S$2,Feuil2!$A$3:$CQ$931,HLOOKUP(Feuil1!$F3030,Feuil2!$E$1:$DG$2,2,0),0)),"",VLOOKUP($H3030*100+S$2,Feuil2!$A$3:$CQ$931,HLOOKUP(Feuil1!$F3030,Feuil2!$E$1:$DG$2,2,0),0))</f>
        <v>0</v>
      </c>
      <c r="T3030" s="12">
        <f>IF(ISBLANK(VLOOKUP($H3030*100+T$2,Feuil2!$A$3:$CQ$931,HLOOKUP(Feuil1!$F3030,Feuil2!$E$1:$DG$2,2,0),0)),"",VLOOKUP($H3030*100+T$2,Feuil2!$A$3:$CQ$931,HLOOKUP(Feuil1!$F3030,Feuil2!$E$1:$DG$2,2,0),0))</f>
        <v>14</v>
      </c>
      <c r="U3030" s="12">
        <f t="shared" si="70"/>
        <v>815.2</v>
      </c>
    </row>
    <row r="3031" spans="1:44" x14ac:dyDescent="0.35">
      <c r="A3031" s="10" t="s">
        <v>118</v>
      </c>
      <c r="B3031" s="8" t="s">
        <v>100</v>
      </c>
      <c r="C3031" s="39">
        <v>518500</v>
      </c>
      <c r="D3031" s="39">
        <v>495500</v>
      </c>
      <c r="E3031" s="39">
        <v>902</v>
      </c>
      <c r="F3031" s="10">
        <v>1586</v>
      </c>
      <c r="G3031" s="5" t="s">
        <v>101</v>
      </c>
      <c r="H3031" s="11">
        <v>1944</v>
      </c>
      <c r="I3031" s="12">
        <f>IF(ISBLANK(VLOOKUP($H3031*100+I$2,Feuil2!$A$3:$CQ$931,HLOOKUP(Feuil1!$F3031,Feuil2!$E$1:$DG$2,2,0),0)),"",VLOOKUP($H3031*100+I$2,Feuil2!$A$3:$CQ$931,HLOOKUP(Feuil1!$F3031,Feuil2!$E$1:$DG$2,2,0),0))</f>
        <v>46.8</v>
      </c>
      <c r="J3031" s="12">
        <f>IF(ISBLANK(VLOOKUP($H3031*100+J$2,Feuil2!$A$3:$CQ$931,HLOOKUP(Feuil1!$F3031,Feuil2!$E$1:$DG$2,2,0),0)),"",VLOOKUP($H3031*100+J$2,Feuil2!$A$3:$CQ$931,HLOOKUP(Feuil1!$F3031,Feuil2!$E$1:$DG$2,2,0),0))</f>
        <v>92</v>
      </c>
      <c r="K3031" s="12">
        <f>IF(ISBLANK(VLOOKUP($H3031*100+K$2,Feuil2!$A$3:$CQ$931,HLOOKUP(Feuil1!$F3031,Feuil2!$E$1:$DG$2,2,0),0)),"",VLOOKUP($H3031*100+K$2,Feuil2!$A$3:$CQ$931,HLOOKUP(Feuil1!$F3031,Feuil2!$E$1:$DG$2,2,0),0))</f>
        <v>77.900000000000006</v>
      </c>
      <c r="L3031" s="12">
        <f>IF(ISBLANK(VLOOKUP($H3031*100+L$2,Feuil2!$A$3:$CQ$931,HLOOKUP(Feuil1!$F3031,Feuil2!$E$1:$DG$2,2,0),0)),"",VLOOKUP($H3031*100+L$2,Feuil2!$A$3:$CQ$931,HLOOKUP(Feuil1!$F3031,Feuil2!$E$1:$DG$2,2,0),0))</f>
        <v>70.8</v>
      </c>
      <c r="M3031" s="12">
        <f>IF(ISBLANK(VLOOKUP($H3031*100+M$2,Feuil2!$A$3:$CQ$931,HLOOKUP(Feuil1!$F3031,Feuil2!$E$1:$DG$2,2,0),0)),"",VLOOKUP($H3031*100+M$2,Feuil2!$A$3:$CQ$931,HLOOKUP(Feuil1!$F3031,Feuil2!$E$1:$DG$2,2,0),0))</f>
        <v>262.5</v>
      </c>
      <c r="N3031" s="12">
        <f>IF(ISBLANK(VLOOKUP($H3031*100+N$2,Feuil2!$A$3:$CQ$931,HLOOKUP(Feuil1!$F3031,Feuil2!$E$1:$DG$2,2,0),0)),"",VLOOKUP($H3031*100+N$2,Feuil2!$A$3:$CQ$931,HLOOKUP(Feuil1!$F3031,Feuil2!$E$1:$DG$2,2,0),0))</f>
        <v>7</v>
      </c>
      <c r="O3031" s="12">
        <f>IF(ISBLANK(VLOOKUP($H3031*100+O$2,Feuil2!$A$3:$CQ$931,HLOOKUP(Feuil1!$F3031,Feuil2!$E$1:$DG$2,2,0),0)),"",VLOOKUP($H3031*100+O$2,Feuil2!$A$3:$CQ$931,HLOOKUP(Feuil1!$F3031,Feuil2!$E$1:$DG$2,2,0),0))</f>
        <v>66.099999999999994</v>
      </c>
      <c r="P3031" s="12">
        <f>IF(ISBLANK(VLOOKUP($H3031*100+P$2,Feuil2!$A$3:$CQ$931,HLOOKUP(Feuil1!$F3031,Feuil2!$E$1:$DG$2,2,0),0)),"",VLOOKUP($H3031*100+P$2,Feuil2!$A$3:$CQ$931,HLOOKUP(Feuil1!$F3031,Feuil2!$E$1:$DG$2,2,0),0))</f>
        <v>8.3000000000000007</v>
      </c>
      <c r="Q3031" s="12">
        <f>IF(ISBLANK(VLOOKUP($H3031*100+Q$2,Feuil2!$A$3:$CQ$931,HLOOKUP(Feuil1!$F3031,Feuil2!$E$1:$DG$2,2,0),0)),"",VLOOKUP($H3031*100+Q$2,Feuil2!$A$3:$CQ$931,HLOOKUP(Feuil1!$F3031,Feuil2!$E$1:$DG$2,2,0),0))</f>
        <v>8.5</v>
      </c>
      <c r="R3031" s="12">
        <f>IF(ISBLANK(VLOOKUP($H3031*100+R$2,Feuil2!$A$3:$CQ$931,HLOOKUP(Feuil1!$F3031,Feuil2!$E$1:$DG$2,2,0),0)),"",VLOOKUP($H3031*100+R$2,Feuil2!$A$3:$CQ$931,HLOOKUP(Feuil1!$F3031,Feuil2!$E$1:$DG$2,2,0),0))</f>
        <v>16.399999999999999</v>
      </c>
      <c r="S3031" s="12">
        <f>IF(ISBLANK(VLOOKUP($H3031*100+S$2,Feuil2!$A$3:$CQ$931,HLOOKUP(Feuil1!$F3031,Feuil2!$E$1:$DG$2,2,0),0)),"",VLOOKUP($H3031*100+S$2,Feuil2!$A$3:$CQ$931,HLOOKUP(Feuil1!$F3031,Feuil2!$E$1:$DG$2,2,0),0))</f>
        <v>0.6</v>
      </c>
      <c r="T3031" s="12">
        <f>IF(ISBLANK(VLOOKUP($H3031*100+T$2,Feuil2!$A$3:$CQ$931,HLOOKUP(Feuil1!$F3031,Feuil2!$E$1:$DG$2,2,0),0)),"",VLOOKUP($H3031*100+T$2,Feuil2!$A$3:$CQ$931,HLOOKUP(Feuil1!$F3031,Feuil2!$E$1:$DG$2,2,0),0))</f>
        <v>0</v>
      </c>
      <c r="U3031" s="12">
        <f t="shared" si="70"/>
        <v>656.9</v>
      </c>
    </row>
    <row r="3032" spans="1:44" x14ac:dyDescent="0.35">
      <c r="A3032" s="10" t="s">
        <v>118</v>
      </c>
      <c r="B3032" s="8" t="s">
        <v>100</v>
      </c>
      <c r="C3032" s="39">
        <v>518500</v>
      </c>
      <c r="D3032" s="39">
        <v>495500</v>
      </c>
      <c r="E3032" s="39">
        <v>902</v>
      </c>
      <c r="F3032" s="10">
        <v>1586</v>
      </c>
      <c r="G3032" s="5" t="s">
        <v>101</v>
      </c>
      <c r="H3032" s="11">
        <v>1945</v>
      </c>
      <c r="I3032" s="12">
        <f>IF(ISBLANK(VLOOKUP($H3032*100+I$2,Feuil2!$A$3:$CQ$931,HLOOKUP(Feuil1!$F3032,Feuil2!$E$1:$DG$2,2,0),0)),"",VLOOKUP($H3032*100+I$2,Feuil2!$A$3:$CQ$931,HLOOKUP(Feuil1!$F3032,Feuil2!$E$1:$DG$2,2,0),0))</f>
        <v>2.6</v>
      </c>
      <c r="J3032" s="12">
        <f>IF(ISBLANK(VLOOKUP($H3032*100+J$2,Feuil2!$A$3:$CQ$931,HLOOKUP(Feuil1!$F3032,Feuil2!$E$1:$DG$2,2,0),0)),"",VLOOKUP($H3032*100+J$2,Feuil2!$A$3:$CQ$931,HLOOKUP(Feuil1!$F3032,Feuil2!$E$1:$DG$2,2,0),0))</f>
        <v>61.5</v>
      </c>
      <c r="K3032" s="12">
        <f>IF(ISBLANK(VLOOKUP($H3032*100+K$2,Feuil2!$A$3:$CQ$931,HLOOKUP(Feuil1!$F3032,Feuil2!$E$1:$DG$2,2,0),0)),"",VLOOKUP($H3032*100+K$2,Feuil2!$A$3:$CQ$931,HLOOKUP(Feuil1!$F3032,Feuil2!$E$1:$DG$2,2,0),0))</f>
        <v>133.30000000000001</v>
      </c>
      <c r="L3032" s="12">
        <f>IF(ISBLANK(VLOOKUP($H3032*100+L$2,Feuil2!$A$3:$CQ$931,HLOOKUP(Feuil1!$F3032,Feuil2!$E$1:$DG$2,2,0),0)),"",VLOOKUP($H3032*100+L$2,Feuil2!$A$3:$CQ$931,HLOOKUP(Feuil1!$F3032,Feuil2!$E$1:$DG$2,2,0),0))</f>
        <v>368.3</v>
      </c>
      <c r="M3032" s="12">
        <f>IF(ISBLANK(VLOOKUP($H3032*100+M$2,Feuil2!$A$3:$CQ$931,HLOOKUP(Feuil1!$F3032,Feuil2!$E$1:$DG$2,2,0),0)),"",VLOOKUP($H3032*100+M$2,Feuil2!$A$3:$CQ$931,HLOOKUP(Feuil1!$F3032,Feuil2!$E$1:$DG$2,2,0),0))</f>
        <v>68.3</v>
      </c>
      <c r="N3032" s="12">
        <f>IF(ISBLANK(VLOOKUP($H3032*100+N$2,Feuil2!$A$3:$CQ$931,HLOOKUP(Feuil1!$F3032,Feuil2!$E$1:$DG$2,2,0),0)),"",VLOOKUP($H3032*100+N$2,Feuil2!$A$3:$CQ$931,HLOOKUP(Feuil1!$F3032,Feuil2!$E$1:$DG$2,2,0),0))</f>
        <v>66.400000000000006</v>
      </c>
      <c r="O3032" s="12">
        <f>IF(ISBLANK(VLOOKUP($H3032*100+O$2,Feuil2!$A$3:$CQ$931,HLOOKUP(Feuil1!$F3032,Feuil2!$E$1:$DG$2,2,0),0)),"",VLOOKUP($H3032*100+O$2,Feuil2!$A$3:$CQ$931,HLOOKUP(Feuil1!$F3032,Feuil2!$E$1:$DG$2,2,0),0))</f>
        <v>158.19999999999999</v>
      </c>
      <c r="P3032" s="12">
        <f>IF(ISBLANK(VLOOKUP($H3032*100+P$2,Feuil2!$A$3:$CQ$931,HLOOKUP(Feuil1!$F3032,Feuil2!$E$1:$DG$2,2,0),0)),"",VLOOKUP($H3032*100+P$2,Feuil2!$A$3:$CQ$931,HLOOKUP(Feuil1!$F3032,Feuil2!$E$1:$DG$2,2,0),0))</f>
        <v>217.5</v>
      </c>
      <c r="Q3032" s="12">
        <f>IF(ISBLANK(VLOOKUP($H3032*100+Q$2,Feuil2!$A$3:$CQ$931,HLOOKUP(Feuil1!$F3032,Feuil2!$E$1:$DG$2,2,0),0)),"",VLOOKUP($H3032*100+Q$2,Feuil2!$A$3:$CQ$931,HLOOKUP(Feuil1!$F3032,Feuil2!$E$1:$DG$2,2,0),0))</f>
        <v>156.30000000000001</v>
      </c>
      <c r="R3032" s="12">
        <f>IF(ISBLANK(VLOOKUP($H3032*100+R$2,Feuil2!$A$3:$CQ$931,HLOOKUP(Feuil1!$F3032,Feuil2!$E$1:$DG$2,2,0),0)),"",VLOOKUP($H3032*100+R$2,Feuil2!$A$3:$CQ$931,HLOOKUP(Feuil1!$F3032,Feuil2!$E$1:$DG$2,2,0),0))</f>
        <v>2.8</v>
      </c>
      <c r="S3032" s="12">
        <f>IF(ISBLANK(VLOOKUP($H3032*100+S$2,Feuil2!$A$3:$CQ$931,HLOOKUP(Feuil1!$F3032,Feuil2!$E$1:$DG$2,2,0),0)),"",VLOOKUP($H3032*100+S$2,Feuil2!$A$3:$CQ$931,HLOOKUP(Feuil1!$F3032,Feuil2!$E$1:$DG$2,2,0),0))</f>
        <v>0</v>
      </c>
      <c r="T3032" s="12">
        <f>IF(ISBLANK(VLOOKUP($H3032*100+T$2,Feuil2!$A$3:$CQ$931,HLOOKUP(Feuil1!$F3032,Feuil2!$E$1:$DG$2,2,0),0)),"",VLOOKUP($H3032*100+T$2,Feuil2!$A$3:$CQ$931,HLOOKUP(Feuil1!$F3032,Feuil2!$E$1:$DG$2,2,0),0))</f>
        <v>0.2</v>
      </c>
      <c r="U3032" s="12">
        <f t="shared" si="70"/>
        <v>1235.3999999999999</v>
      </c>
    </row>
    <row r="3033" spans="1:44" x14ac:dyDescent="0.35">
      <c r="A3033" s="10" t="s">
        <v>118</v>
      </c>
      <c r="B3033" s="8" t="s">
        <v>100</v>
      </c>
      <c r="C3033" s="39">
        <v>518500</v>
      </c>
      <c r="D3033" s="39">
        <v>495500</v>
      </c>
      <c r="E3033" s="39">
        <v>902</v>
      </c>
      <c r="F3033" s="10">
        <v>1586</v>
      </c>
      <c r="G3033" s="5" t="s">
        <v>101</v>
      </c>
      <c r="H3033" s="11">
        <v>1946</v>
      </c>
      <c r="I3033" s="12">
        <f>IF(ISBLANK(VLOOKUP($H3033*100+I$2,Feuil2!$A$3:$CQ$931,HLOOKUP(Feuil1!$F3033,Feuil2!$E$1:$DG$2,2,0),0)),"",VLOOKUP($H3033*100+I$2,Feuil2!$A$3:$CQ$931,HLOOKUP(Feuil1!$F3033,Feuil2!$E$1:$DG$2,2,0),0))</f>
        <v>4.5999999999999996</v>
      </c>
      <c r="J3033" s="12">
        <f>IF(ISBLANK(VLOOKUP($H3033*100+J$2,Feuil2!$A$3:$CQ$931,HLOOKUP(Feuil1!$F3033,Feuil2!$E$1:$DG$2,2,0),0)),"",VLOOKUP($H3033*100+J$2,Feuil2!$A$3:$CQ$931,HLOOKUP(Feuil1!$F3033,Feuil2!$E$1:$DG$2,2,0),0))</f>
        <v>79.3</v>
      </c>
      <c r="K3033" s="12">
        <f>IF(ISBLANK(VLOOKUP($H3033*100+K$2,Feuil2!$A$3:$CQ$931,HLOOKUP(Feuil1!$F3033,Feuil2!$E$1:$DG$2,2,0),0)),"",VLOOKUP($H3033*100+K$2,Feuil2!$A$3:$CQ$931,HLOOKUP(Feuil1!$F3033,Feuil2!$E$1:$DG$2,2,0),0))</f>
        <v>193.2</v>
      </c>
      <c r="L3033" s="12">
        <f>IF(ISBLANK(VLOOKUP($H3033*100+L$2,Feuil2!$A$3:$CQ$931,HLOOKUP(Feuil1!$F3033,Feuil2!$E$1:$DG$2,2,0),0)),"",VLOOKUP($H3033*100+L$2,Feuil2!$A$3:$CQ$931,HLOOKUP(Feuil1!$F3033,Feuil2!$E$1:$DG$2,2,0),0))</f>
        <v>53.2</v>
      </c>
      <c r="M3033" s="12">
        <f>IF(ISBLANK(VLOOKUP($H3033*100+M$2,Feuil2!$A$3:$CQ$931,HLOOKUP(Feuil1!$F3033,Feuil2!$E$1:$DG$2,2,0),0)),"",VLOOKUP($H3033*100+M$2,Feuil2!$A$3:$CQ$931,HLOOKUP(Feuil1!$F3033,Feuil2!$E$1:$DG$2,2,0),0))</f>
        <v>203.6</v>
      </c>
      <c r="N3033" s="12">
        <f>IF(ISBLANK(VLOOKUP($H3033*100+N$2,Feuil2!$A$3:$CQ$931,HLOOKUP(Feuil1!$F3033,Feuil2!$E$1:$DG$2,2,0),0)),"",VLOOKUP($H3033*100+N$2,Feuil2!$A$3:$CQ$931,HLOOKUP(Feuil1!$F3033,Feuil2!$E$1:$DG$2,2,0),0))</f>
        <v>478.3</v>
      </c>
      <c r="O3033" s="12">
        <f>IF(ISBLANK(VLOOKUP($H3033*100+O$2,Feuil2!$A$3:$CQ$931,HLOOKUP(Feuil1!$F3033,Feuil2!$E$1:$DG$2,2,0),0)),"",VLOOKUP($H3033*100+O$2,Feuil2!$A$3:$CQ$931,HLOOKUP(Feuil1!$F3033,Feuil2!$E$1:$DG$2,2,0),0))</f>
        <v>301.7</v>
      </c>
      <c r="P3033" s="12">
        <f>IF(ISBLANK(VLOOKUP($H3033*100+P$2,Feuil2!$A$3:$CQ$931,HLOOKUP(Feuil1!$F3033,Feuil2!$E$1:$DG$2,2,0),0)),"",VLOOKUP($H3033*100+P$2,Feuil2!$A$3:$CQ$931,HLOOKUP(Feuil1!$F3033,Feuil2!$E$1:$DG$2,2,0),0))</f>
        <v>15</v>
      </c>
      <c r="Q3033" s="12">
        <f>IF(ISBLANK(VLOOKUP($H3033*100+Q$2,Feuil2!$A$3:$CQ$931,HLOOKUP(Feuil1!$F3033,Feuil2!$E$1:$DG$2,2,0),0)),"",VLOOKUP($H3033*100+Q$2,Feuil2!$A$3:$CQ$931,HLOOKUP(Feuil1!$F3033,Feuil2!$E$1:$DG$2,2,0),0))</f>
        <v>91.2</v>
      </c>
      <c r="R3033" s="12">
        <f>IF(ISBLANK(VLOOKUP($H3033*100+R$2,Feuil2!$A$3:$CQ$931,HLOOKUP(Feuil1!$F3033,Feuil2!$E$1:$DG$2,2,0),0)),"",VLOOKUP($H3033*100+R$2,Feuil2!$A$3:$CQ$931,HLOOKUP(Feuil1!$F3033,Feuil2!$E$1:$DG$2,2,0),0))</f>
        <v>0.9</v>
      </c>
      <c r="S3033" s="12">
        <f>IF(ISBLANK(VLOOKUP($H3033*100+S$2,Feuil2!$A$3:$CQ$931,HLOOKUP(Feuil1!$F3033,Feuil2!$E$1:$DG$2,2,0),0)),"",VLOOKUP($H3033*100+S$2,Feuil2!$A$3:$CQ$931,HLOOKUP(Feuil1!$F3033,Feuil2!$E$1:$DG$2,2,0),0))</f>
        <v>2</v>
      </c>
      <c r="T3033" s="12">
        <f>IF(ISBLANK(VLOOKUP($H3033*100+T$2,Feuil2!$A$3:$CQ$931,HLOOKUP(Feuil1!$F3033,Feuil2!$E$1:$DG$2,2,0),0)),"",VLOOKUP($H3033*100+T$2,Feuil2!$A$3:$CQ$931,HLOOKUP(Feuil1!$F3033,Feuil2!$E$1:$DG$2,2,0),0))</f>
        <v>0</v>
      </c>
      <c r="U3033" s="12">
        <f t="shared" si="70"/>
        <v>1423.0000000000002</v>
      </c>
    </row>
    <row r="3034" spans="1:44" x14ac:dyDescent="0.35">
      <c r="A3034" s="10" t="s">
        <v>118</v>
      </c>
      <c r="B3034" s="8" t="s">
        <v>100</v>
      </c>
      <c r="C3034" s="39">
        <v>518500</v>
      </c>
      <c r="D3034" s="39">
        <v>495500</v>
      </c>
      <c r="E3034" s="39">
        <v>902</v>
      </c>
      <c r="F3034" s="10">
        <v>1586</v>
      </c>
      <c r="G3034" s="5" t="s">
        <v>101</v>
      </c>
      <c r="H3034" s="11">
        <v>1947</v>
      </c>
      <c r="I3034" s="12">
        <f>IF(ISBLANK(VLOOKUP($H3034*100+I$2,Feuil2!$A$3:$CQ$931,HLOOKUP(Feuil1!$F3034,Feuil2!$E$1:$DG$2,2,0),0)),"",VLOOKUP($H3034*100+I$2,Feuil2!$A$3:$CQ$931,HLOOKUP(Feuil1!$F3034,Feuil2!$E$1:$DG$2,2,0),0))</f>
        <v>21.3</v>
      </c>
      <c r="J3034" s="12">
        <f>IF(ISBLANK(VLOOKUP($H3034*100+J$2,Feuil2!$A$3:$CQ$931,HLOOKUP(Feuil1!$F3034,Feuil2!$E$1:$DG$2,2,0),0)),"",VLOOKUP($H3034*100+J$2,Feuil2!$A$3:$CQ$931,HLOOKUP(Feuil1!$F3034,Feuil2!$E$1:$DG$2,2,0),0))</f>
        <v>57.1</v>
      </c>
      <c r="K3034" s="12">
        <f>IF(ISBLANK(VLOOKUP($H3034*100+K$2,Feuil2!$A$3:$CQ$931,HLOOKUP(Feuil1!$F3034,Feuil2!$E$1:$DG$2,2,0),0)),"",VLOOKUP($H3034*100+K$2,Feuil2!$A$3:$CQ$931,HLOOKUP(Feuil1!$F3034,Feuil2!$E$1:$DG$2,2,0),0))</f>
        <v>102.9</v>
      </c>
      <c r="L3034" s="12">
        <f>IF(ISBLANK(VLOOKUP($H3034*100+L$2,Feuil2!$A$3:$CQ$931,HLOOKUP(Feuil1!$F3034,Feuil2!$E$1:$DG$2,2,0),0)),"",VLOOKUP($H3034*100+L$2,Feuil2!$A$3:$CQ$931,HLOOKUP(Feuil1!$F3034,Feuil2!$E$1:$DG$2,2,0),0))</f>
        <v>351.2</v>
      </c>
      <c r="M3034" s="12">
        <f>IF(ISBLANK(VLOOKUP($H3034*100+M$2,Feuil2!$A$3:$CQ$931,HLOOKUP(Feuil1!$F3034,Feuil2!$E$1:$DG$2,2,0),0)),"",VLOOKUP($H3034*100+M$2,Feuil2!$A$3:$CQ$931,HLOOKUP(Feuil1!$F3034,Feuil2!$E$1:$DG$2,2,0),0))</f>
        <v>362.6</v>
      </c>
      <c r="N3034" s="12">
        <f>IF(ISBLANK(VLOOKUP($H3034*100+N$2,Feuil2!$A$3:$CQ$931,HLOOKUP(Feuil1!$F3034,Feuil2!$E$1:$DG$2,2,0),0)),"",VLOOKUP($H3034*100+N$2,Feuil2!$A$3:$CQ$931,HLOOKUP(Feuil1!$F3034,Feuil2!$E$1:$DG$2,2,0),0))</f>
        <v>125.1</v>
      </c>
      <c r="O3034" s="12">
        <f>IF(ISBLANK(VLOOKUP($H3034*100+O$2,Feuil2!$A$3:$CQ$931,HLOOKUP(Feuil1!$F3034,Feuil2!$E$1:$DG$2,2,0),0)),"",VLOOKUP($H3034*100+O$2,Feuil2!$A$3:$CQ$931,HLOOKUP(Feuil1!$F3034,Feuil2!$E$1:$DG$2,2,0),0))</f>
        <v>28.1</v>
      </c>
      <c r="P3034" s="12">
        <f>IF(ISBLANK(VLOOKUP($H3034*100+P$2,Feuil2!$A$3:$CQ$931,HLOOKUP(Feuil1!$F3034,Feuil2!$E$1:$DG$2,2,0),0)),"",VLOOKUP($H3034*100+P$2,Feuil2!$A$3:$CQ$931,HLOOKUP(Feuil1!$F3034,Feuil2!$E$1:$DG$2,2,0),0))</f>
        <v>120.7</v>
      </c>
      <c r="Q3034" s="12">
        <f>IF(ISBLANK(VLOOKUP($H3034*100+Q$2,Feuil2!$A$3:$CQ$931,HLOOKUP(Feuil1!$F3034,Feuil2!$E$1:$DG$2,2,0),0)),"",VLOOKUP($H3034*100+Q$2,Feuil2!$A$3:$CQ$931,HLOOKUP(Feuil1!$F3034,Feuil2!$E$1:$DG$2,2,0),0))</f>
        <v>61.5</v>
      </c>
      <c r="R3034" s="12">
        <f>IF(ISBLANK(VLOOKUP($H3034*100+R$2,Feuil2!$A$3:$CQ$931,HLOOKUP(Feuil1!$F3034,Feuil2!$E$1:$DG$2,2,0),0)),"",VLOOKUP($H3034*100+R$2,Feuil2!$A$3:$CQ$931,HLOOKUP(Feuil1!$F3034,Feuil2!$E$1:$DG$2,2,0),0))</f>
        <v>3</v>
      </c>
      <c r="S3034" s="12">
        <f>IF(ISBLANK(VLOOKUP($H3034*100+S$2,Feuil2!$A$3:$CQ$931,HLOOKUP(Feuil1!$F3034,Feuil2!$E$1:$DG$2,2,0),0)),"",VLOOKUP($H3034*100+S$2,Feuil2!$A$3:$CQ$931,HLOOKUP(Feuil1!$F3034,Feuil2!$E$1:$DG$2,2,0),0))</f>
        <v>0</v>
      </c>
      <c r="T3034" s="12">
        <f>IF(ISBLANK(VLOOKUP($H3034*100+T$2,Feuil2!$A$3:$CQ$931,HLOOKUP(Feuil1!$F3034,Feuil2!$E$1:$DG$2,2,0),0)),"",VLOOKUP($H3034*100+T$2,Feuil2!$A$3:$CQ$931,HLOOKUP(Feuil1!$F3034,Feuil2!$E$1:$DG$2,2,0),0))</f>
        <v>0</v>
      </c>
      <c r="U3034" s="12">
        <f t="shared" si="70"/>
        <v>1233.5</v>
      </c>
    </row>
    <row r="3035" spans="1:44" x14ac:dyDescent="0.35">
      <c r="A3035" s="10" t="s">
        <v>118</v>
      </c>
      <c r="B3035" s="8" t="s">
        <v>100</v>
      </c>
      <c r="C3035" s="39">
        <v>518500</v>
      </c>
      <c r="D3035" s="39">
        <v>495500</v>
      </c>
      <c r="E3035" s="39">
        <v>902</v>
      </c>
      <c r="F3035" s="10">
        <v>1586</v>
      </c>
      <c r="G3035" s="5" t="s">
        <v>101</v>
      </c>
      <c r="H3035" s="11">
        <v>1948</v>
      </c>
      <c r="I3035" s="12">
        <f>IF(ISBLANK(VLOOKUP($H3035*100+I$2,Feuil2!$A$3:$CQ$931,HLOOKUP(Feuil1!$F3035,Feuil2!$E$1:$DG$2,2,0),0)),"",VLOOKUP($H3035*100+I$2,Feuil2!$A$3:$CQ$931,HLOOKUP(Feuil1!$F3035,Feuil2!$E$1:$DG$2,2,0),0))</f>
        <v>2.4</v>
      </c>
      <c r="J3035" s="12">
        <f>IF(ISBLANK(VLOOKUP($H3035*100+J$2,Feuil2!$A$3:$CQ$931,HLOOKUP(Feuil1!$F3035,Feuil2!$E$1:$DG$2,2,0),0)),"",VLOOKUP($H3035*100+J$2,Feuil2!$A$3:$CQ$931,HLOOKUP(Feuil1!$F3035,Feuil2!$E$1:$DG$2,2,0),0))</f>
        <v>80.3</v>
      </c>
      <c r="K3035" s="12">
        <f>IF(ISBLANK(VLOOKUP($H3035*100+K$2,Feuil2!$A$3:$CQ$931,HLOOKUP(Feuil1!$F3035,Feuil2!$E$1:$DG$2,2,0),0)),"",VLOOKUP($H3035*100+K$2,Feuil2!$A$3:$CQ$931,HLOOKUP(Feuil1!$F3035,Feuil2!$E$1:$DG$2,2,0),0))</f>
        <v>7.3</v>
      </c>
      <c r="L3035" s="12">
        <f>IF(ISBLANK(VLOOKUP($H3035*100+L$2,Feuil2!$A$3:$CQ$931,HLOOKUP(Feuil1!$F3035,Feuil2!$E$1:$DG$2,2,0),0)),"",VLOOKUP($H3035*100+L$2,Feuil2!$A$3:$CQ$931,HLOOKUP(Feuil1!$F3035,Feuil2!$E$1:$DG$2,2,0),0))</f>
        <v>127.8</v>
      </c>
      <c r="M3035" s="12">
        <f>IF(ISBLANK(VLOOKUP($H3035*100+M$2,Feuil2!$A$3:$CQ$931,HLOOKUP(Feuil1!$F3035,Feuil2!$E$1:$DG$2,2,0),0)),"",VLOOKUP($H3035*100+M$2,Feuil2!$A$3:$CQ$931,HLOOKUP(Feuil1!$F3035,Feuil2!$E$1:$DG$2,2,0),0))</f>
        <v>96.5</v>
      </c>
      <c r="N3035" s="12">
        <f>IF(ISBLANK(VLOOKUP($H3035*100+N$2,Feuil2!$A$3:$CQ$931,HLOOKUP(Feuil1!$F3035,Feuil2!$E$1:$DG$2,2,0),0)),"",VLOOKUP($H3035*100+N$2,Feuil2!$A$3:$CQ$931,HLOOKUP(Feuil1!$F3035,Feuil2!$E$1:$DG$2,2,0),0))</f>
        <v>38.700000000000003</v>
      </c>
      <c r="O3035" s="12">
        <f>IF(ISBLANK(VLOOKUP($H3035*100+O$2,Feuil2!$A$3:$CQ$931,HLOOKUP(Feuil1!$F3035,Feuil2!$E$1:$DG$2,2,0),0)),"",VLOOKUP($H3035*100+O$2,Feuil2!$A$3:$CQ$931,HLOOKUP(Feuil1!$F3035,Feuil2!$E$1:$DG$2,2,0),0))</f>
        <v>48.3</v>
      </c>
      <c r="P3035" s="12">
        <f>IF(ISBLANK(VLOOKUP($H3035*100+P$2,Feuil2!$A$3:$CQ$931,HLOOKUP(Feuil1!$F3035,Feuil2!$E$1:$DG$2,2,0),0)),"",VLOOKUP($H3035*100+P$2,Feuil2!$A$3:$CQ$931,HLOOKUP(Feuil1!$F3035,Feuil2!$E$1:$DG$2,2,0),0))</f>
        <v>100.9</v>
      </c>
      <c r="Q3035" s="12">
        <f>IF(ISBLANK(VLOOKUP($H3035*100+Q$2,Feuil2!$A$3:$CQ$931,HLOOKUP(Feuil1!$F3035,Feuil2!$E$1:$DG$2,2,0),0)),"",VLOOKUP($H3035*100+Q$2,Feuil2!$A$3:$CQ$931,HLOOKUP(Feuil1!$F3035,Feuil2!$E$1:$DG$2,2,0),0))</f>
        <v>35.799999999999997</v>
      </c>
      <c r="R3035" s="12">
        <f>IF(ISBLANK(VLOOKUP($H3035*100+R$2,Feuil2!$A$3:$CQ$931,HLOOKUP(Feuil1!$F3035,Feuil2!$E$1:$DG$2,2,0),0)),"",VLOOKUP($H3035*100+R$2,Feuil2!$A$3:$CQ$931,HLOOKUP(Feuil1!$F3035,Feuil2!$E$1:$DG$2,2,0),0))</f>
        <v>12.6</v>
      </c>
      <c r="S3035" s="12">
        <f>IF(ISBLANK(VLOOKUP($H3035*100+S$2,Feuil2!$A$3:$CQ$931,HLOOKUP(Feuil1!$F3035,Feuil2!$E$1:$DG$2,2,0),0)),"",VLOOKUP($H3035*100+S$2,Feuil2!$A$3:$CQ$931,HLOOKUP(Feuil1!$F3035,Feuil2!$E$1:$DG$2,2,0),0))</f>
        <v>1.4</v>
      </c>
      <c r="T3035" s="12">
        <f>IF(ISBLANK(VLOOKUP($H3035*100+T$2,Feuil2!$A$3:$CQ$931,HLOOKUP(Feuil1!$F3035,Feuil2!$E$1:$DG$2,2,0),0)),"",VLOOKUP($H3035*100+T$2,Feuil2!$A$3:$CQ$931,HLOOKUP(Feuil1!$F3035,Feuil2!$E$1:$DG$2,2,0),0))</f>
        <v>2.2999999999999998</v>
      </c>
      <c r="U3035" s="12">
        <f t="shared" si="70"/>
        <v>554.29999999999995</v>
      </c>
    </row>
    <row r="3036" spans="1:44" x14ac:dyDescent="0.35">
      <c r="A3036" s="10" t="s">
        <v>118</v>
      </c>
      <c r="B3036" s="8" t="s">
        <v>100</v>
      </c>
      <c r="C3036" s="39">
        <v>518500</v>
      </c>
      <c r="D3036" s="39">
        <v>495500</v>
      </c>
      <c r="E3036" s="39">
        <v>902</v>
      </c>
      <c r="F3036" s="10">
        <v>1586</v>
      </c>
      <c r="G3036" s="5" t="s">
        <v>101</v>
      </c>
      <c r="H3036" s="11">
        <v>1949</v>
      </c>
      <c r="I3036" s="12">
        <f>IF(ISBLANK(VLOOKUP($H3036*100+I$2,Feuil2!$A$3:$CQ$931,HLOOKUP(Feuil1!$F3036,Feuil2!$E$1:$DG$2,2,0),0)),"",VLOOKUP($H3036*100+I$2,Feuil2!$A$3:$CQ$931,HLOOKUP(Feuil1!$F3036,Feuil2!$E$1:$DG$2,2,0),0))</f>
        <v>31.4</v>
      </c>
      <c r="J3036" s="12">
        <f>IF(ISBLANK(VLOOKUP($H3036*100+J$2,Feuil2!$A$3:$CQ$931,HLOOKUP(Feuil1!$F3036,Feuil2!$E$1:$DG$2,2,0),0)),"",VLOOKUP($H3036*100+J$2,Feuil2!$A$3:$CQ$931,HLOOKUP(Feuil1!$F3036,Feuil2!$E$1:$DG$2,2,0),0))</f>
        <v>0</v>
      </c>
      <c r="K3036" s="12">
        <f>IF(ISBLANK(VLOOKUP($H3036*100+K$2,Feuil2!$A$3:$CQ$931,HLOOKUP(Feuil1!$F3036,Feuil2!$E$1:$DG$2,2,0),0)),"",VLOOKUP($H3036*100+K$2,Feuil2!$A$3:$CQ$931,HLOOKUP(Feuil1!$F3036,Feuil2!$E$1:$DG$2,2,0),0))</f>
        <v>194.1</v>
      </c>
      <c r="L3036" s="12">
        <f>IF(ISBLANK(VLOOKUP($H3036*100+L$2,Feuil2!$A$3:$CQ$931,HLOOKUP(Feuil1!$F3036,Feuil2!$E$1:$DG$2,2,0),0)),"",VLOOKUP($H3036*100+L$2,Feuil2!$A$3:$CQ$931,HLOOKUP(Feuil1!$F3036,Feuil2!$E$1:$DG$2,2,0),0))</f>
        <v>274.60000000000002</v>
      </c>
      <c r="M3036" s="12">
        <f>IF(ISBLANK(VLOOKUP($H3036*100+M$2,Feuil2!$A$3:$CQ$931,HLOOKUP(Feuil1!$F3036,Feuil2!$E$1:$DG$2,2,0),0)),"",VLOOKUP($H3036*100+M$2,Feuil2!$A$3:$CQ$931,HLOOKUP(Feuil1!$F3036,Feuil2!$E$1:$DG$2,2,0),0))</f>
        <v>108</v>
      </c>
      <c r="N3036" s="12">
        <f>IF(ISBLANK(VLOOKUP($H3036*100+N$2,Feuil2!$A$3:$CQ$931,HLOOKUP(Feuil1!$F3036,Feuil2!$E$1:$DG$2,2,0),0)),"",VLOOKUP($H3036*100+N$2,Feuil2!$A$3:$CQ$931,HLOOKUP(Feuil1!$F3036,Feuil2!$E$1:$DG$2,2,0),0))</f>
        <v>58.8</v>
      </c>
      <c r="O3036" s="12">
        <f>IF(ISBLANK(VLOOKUP($H3036*100+O$2,Feuil2!$A$3:$CQ$931,HLOOKUP(Feuil1!$F3036,Feuil2!$E$1:$DG$2,2,0),0)),"",VLOOKUP($H3036*100+O$2,Feuil2!$A$3:$CQ$931,HLOOKUP(Feuil1!$F3036,Feuil2!$E$1:$DG$2,2,0),0))</f>
        <v>77.2</v>
      </c>
      <c r="P3036" s="12">
        <f>IF(ISBLANK(VLOOKUP($H3036*100+P$2,Feuil2!$A$3:$CQ$931,HLOOKUP(Feuil1!$F3036,Feuil2!$E$1:$DG$2,2,0),0)),"",VLOOKUP($H3036*100+P$2,Feuil2!$A$3:$CQ$931,HLOOKUP(Feuil1!$F3036,Feuil2!$E$1:$DG$2,2,0),0))</f>
        <v>25.2</v>
      </c>
      <c r="Q3036" s="12">
        <f>IF(ISBLANK(VLOOKUP($H3036*100+Q$2,Feuil2!$A$3:$CQ$931,HLOOKUP(Feuil1!$F3036,Feuil2!$E$1:$DG$2,2,0),0)),"",VLOOKUP($H3036*100+Q$2,Feuil2!$A$3:$CQ$931,HLOOKUP(Feuil1!$F3036,Feuil2!$E$1:$DG$2,2,0),0))</f>
        <v>28.2</v>
      </c>
      <c r="R3036" s="12">
        <f>IF(ISBLANK(VLOOKUP($H3036*100+R$2,Feuil2!$A$3:$CQ$931,HLOOKUP(Feuil1!$F3036,Feuil2!$E$1:$DG$2,2,0),0)),"",VLOOKUP($H3036*100+R$2,Feuil2!$A$3:$CQ$931,HLOOKUP(Feuil1!$F3036,Feuil2!$E$1:$DG$2,2,0),0))</f>
        <v>0</v>
      </c>
      <c r="S3036" s="12">
        <f>IF(ISBLANK(VLOOKUP($H3036*100+S$2,Feuil2!$A$3:$CQ$931,HLOOKUP(Feuil1!$F3036,Feuil2!$E$1:$DG$2,2,0),0)),"",VLOOKUP($H3036*100+S$2,Feuil2!$A$3:$CQ$931,HLOOKUP(Feuil1!$F3036,Feuil2!$E$1:$DG$2,2,0),0))</f>
        <v>0</v>
      </c>
      <c r="T3036" s="12">
        <f>IF(ISBLANK(VLOOKUP($H3036*100+T$2,Feuil2!$A$3:$CQ$931,HLOOKUP(Feuil1!$F3036,Feuil2!$E$1:$DG$2,2,0),0)),"",VLOOKUP($H3036*100+T$2,Feuil2!$A$3:$CQ$931,HLOOKUP(Feuil1!$F3036,Feuil2!$E$1:$DG$2,2,0),0))</f>
        <v>8.4</v>
      </c>
      <c r="U3036" s="12">
        <f t="shared" si="70"/>
        <v>805.90000000000009</v>
      </c>
    </row>
    <row r="3037" spans="1:44" x14ac:dyDescent="0.35">
      <c r="A3037" s="10" t="s">
        <v>118</v>
      </c>
      <c r="B3037" s="8" t="s">
        <v>100</v>
      </c>
      <c r="C3037" s="39">
        <v>518500</v>
      </c>
      <c r="D3037" s="39">
        <v>495500</v>
      </c>
      <c r="E3037" s="39">
        <v>902</v>
      </c>
      <c r="F3037" s="10">
        <v>1586</v>
      </c>
      <c r="G3037" s="5" t="s">
        <v>101</v>
      </c>
      <c r="H3037" s="11">
        <v>1950</v>
      </c>
      <c r="I3037" s="12">
        <f>IF(ISBLANK(VLOOKUP($H3037*100+I$2,Feuil2!$A$3:$CQ$931,HLOOKUP(Feuil1!$F3037,Feuil2!$E$1:$DG$2,2,0),0)),"",VLOOKUP($H3037*100+I$2,Feuil2!$A$3:$CQ$931,HLOOKUP(Feuil1!$F3037,Feuil2!$E$1:$DG$2,2,0),0))</f>
        <v>13.5</v>
      </c>
      <c r="J3037" s="12">
        <f>IF(ISBLANK(VLOOKUP($H3037*100+J$2,Feuil2!$A$3:$CQ$931,HLOOKUP(Feuil1!$F3037,Feuil2!$E$1:$DG$2,2,0),0)),"",VLOOKUP($H3037*100+J$2,Feuil2!$A$3:$CQ$931,HLOOKUP(Feuil1!$F3037,Feuil2!$E$1:$DG$2,2,0),0))</f>
        <v>33</v>
      </c>
      <c r="K3037" s="12">
        <f>IF(ISBLANK(VLOOKUP($H3037*100+K$2,Feuil2!$A$3:$CQ$931,HLOOKUP(Feuil1!$F3037,Feuil2!$E$1:$DG$2,2,0),0)),"",VLOOKUP($H3037*100+K$2,Feuil2!$A$3:$CQ$931,HLOOKUP(Feuil1!$F3037,Feuil2!$E$1:$DG$2,2,0),0))</f>
        <v>24.5</v>
      </c>
      <c r="L3037" s="12">
        <f>IF(ISBLANK(VLOOKUP($H3037*100+L$2,Feuil2!$A$3:$CQ$931,HLOOKUP(Feuil1!$F3037,Feuil2!$E$1:$DG$2,2,0),0)),"",VLOOKUP($H3037*100+L$2,Feuil2!$A$3:$CQ$931,HLOOKUP(Feuil1!$F3037,Feuil2!$E$1:$DG$2,2,0),0))</f>
        <v>312.10000000000002</v>
      </c>
      <c r="M3037" s="12">
        <f>IF(ISBLANK(VLOOKUP($H3037*100+M$2,Feuil2!$A$3:$CQ$931,HLOOKUP(Feuil1!$F3037,Feuil2!$E$1:$DG$2,2,0),0)),"",VLOOKUP($H3037*100+M$2,Feuil2!$A$3:$CQ$931,HLOOKUP(Feuil1!$F3037,Feuil2!$E$1:$DG$2,2,0),0))</f>
        <v>227.8</v>
      </c>
      <c r="N3037" s="12">
        <f>IF(ISBLANK(VLOOKUP($H3037*100+N$2,Feuil2!$A$3:$CQ$931,HLOOKUP(Feuil1!$F3037,Feuil2!$E$1:$DG$2,2,0),0)),"",VLOOKUP($H3037*100+N$2,Feuil2!$A$3:$CQ$931,HLOOKUP(Feuil1!$F3037,Feuil2!$E$1:$DG$2,2,0),0))</f>
        <v>289.89999999999998</v>
      </c>
      <c r="O3037" s="12">
        <f>IF(ISBLANK(VLOOKUP($H3037*100+O$2,Feuil2!$A$3:$CQ$931,HLOOKUP(Feuil1!$F3037,Feuil2!$E$1:$DG$2,2,0),0)),"",VLOOKUP($H3037*100+O$2,Feuil2!$A$3:$CQ$931,HLOOKUP(Feuil1!$F3037,Feuil2!$E$1:$DG$2,2,0),0))</f>
        <v>216.4</v>
      </c>
      <c r="P3037" s="12">
        <f>IF(ISBLANK(VLOOKUP($H3037*100+P$2,Feuil2!$A$3:$CQ$931,HLOOKUP(Feuil1!$F3037,Feuil2!$E$1:$DG$2,2,0),0)),"",VLOOKUP($H3037*100+P$2,Feuil2!$A$3:$CQ$931,HLOOKUP(Feuil1!$F3037,Feuil2!$E$1:$DG$2,2,0),0))</f>
        <v>25.8</v>
      </c>
      <c r="Q3037" s="12">
        <f>IF(ISBLANK(VLOOKUP($H3037*100+Q$2,Feuil2!$A$3:$CQ$931,HLOOKUP(Feuil1!$F3037,Feuil2!$E$1:$DG$2,2,0),0)),"",VLOOKUP($H3037*100+Q$2,Feuil2!$A$3:$CQ$931,HLOOKUP(Feuil1!$F3037,Feuil2!$E$1:$DG$2,2,0),0))</f>
        <v>70.099999999999994</v>
      </c>
      <c r="R3037" s="12">
        <f>IF(ISBLANK(VLOOKUP($H3037*100+R$2,Feuil2!$A$3:$CQ$931,HLOOKUP(Feuil1!$F3037,Feuil2!$E$1:$DG$2,2,0),0)),"",VLOOKUP($H3037*100+R$2,Feuil2!$A$3:$CQ$931,HLOOKUP(Feuil1!$F3037,Feuil2!$E$1:$DG$2,2,0),0))</f>
        <v>6.4</v>
      </c>
      <c r="S3037" s="12">
        <f>IF(ISBLANK(VLOOKUP($H3037*100+S$2,Feuil2!$A$3:$CQ$931,HLOOKUP(Feuil1!$F3037,Feuil2!$E$1:$DG$2,2,0),0)),"",VLOOKUP($H3037*100+S$2,Feuil2!$A$3:$CQ$931,HLOOKUP(Feuil1!$F3037,Feuil2!$E$1:$DG$2,2,0),0))</f>
        <v>0</v>
      </c>
      <c r="T3037" s="12">
        <f>IF(ISBLANK(VLOOKUP($H3037*100+T$2,Feuil2!$A$3:$CQ$931,HLOOKUP(Feuil1!$F3037,Feuil2!$E$1:$DG$2,2,0),0)),"",VLOOKUP($H3037*100+T$2,Feuil2!$A$3:$CQ$931,HLOOKUP(Feuil1!$F3037,Feuil2!$E$1:$DG$2,2,0),0))</f>
        <v>9.1999999999999993</v>
      </c>
      <c r="U3037" s="12">
        <f t="shared" si="70"/>
        <v>1228.7</v>
      </c>
    </row>
    <row r="3038" spans="1:44" x14ac:dyDescent="0.35">
      <c r="A3038" s="10" t="s">
        <v>118</v>
      </c>
      <c r="B3038" s="8" t="s">
        <v>100</v>
      </c>
      <c r="C3038" s="39">
        <v>518500</v>
      </c>
      <c r="D3038" s="39">
        <v>495500</v>
      </c>
      <c r="E3038" s="39">
        <v>902</v>
      </c>
      <c r="F3038" s="10">
        <v>1586</v>
      </c>
      <c r="G3038" s="5" t="s">
        <v>101</v>
      </c>
      <c r="H3038" s="11">
        <v>1951</v>
      </c>
      <c r="I3038" s="12">
        <f>IF(ISBLANK(VLOOKUP($H3038*100+I$2,Feuil2!$A$3:$CQ$931,HLOOKUP(Feuil1!$F3038,Feuil2!$E$1:$DG$2,2,0),0)),"",VLOOKUP($H3038*100+I$2,Feuil2!$A$3:$CQ$931,HLOOKUP(Feuil1!$F3038,Feuil2!$E$1:$DG$2,2,0),0))</f>
        <v>38.799999999999997</v>
      </c>
      <c r="J3038" s="12">
        <f>IF(ISBLANK(VLOOKUP($H3038*100+J$2,Feuil2!$A$3:$CQ$931,HLOOKUP(Feuil1!$F3038,Feuil2!$E$1:$DG$2,2,0),0)),"",VLOOKUP($H3038*100+J$2,Feuil2!$A$3:$CQ$931,HLOOKUP(Feuil1!$F3038,Feuil2!$E$1:$DG$2,2,0),0))</f>
        <v>72.5</v>
      </c>
      <c r="K3038" s="12">
        <f>IF(ISBLANK(VLOOKUP($H3038*100+K$2,Feuil2!$A$3:$CQ$931,HLOOKUP(Feuil1!$F3038,Feuil2!$E$1:$DG$2,2,0),0)),"",VLOOKUP($H3038*100+K$2,Feuil2!$A$3:$CQ$931,HLOOKUP(Feuil1!$F3038,Feuil2!$E$1:$DG$2,2,0),0))</f>
        <v>559</v>
      </c>
      <c r="L3038" s="12">
        <f>IF(ISBLANK(VLOOKUP($H3038*100+L$2,Feuil2!$A$3:$CQ$931,HLOOKUP(Feuil1!$F3038,Feuil2!$E$1:$DG$2,2,0),0)),"",VLOOKUP($H3038*100+L$2,Feuil2!$A$3:$CQ$931,HLOOKUP(Feuil1!$F3038,Feuil2!$E$1:$DG$2,2,0),0))</f>
        <v>102.1</v>
      </c>
      <c r="M3038" s="12">
        <f>IF(ISBLANK(VLOOKUP($H3038*100+M$2,Feuil2!$A$3:$CQ$931,HLOOKUP(Feuil1!$F3038,Feuil2!$E$1:$DG$2,2,0),0)),"",VLOOKUP($H3038*100+M$2,Feuil2!$A$3:$CQ$931,HLOOKUP(Feuil1!$F3038,Feuil2!$E$1:$DG$2,2,0),0))</f>
        <v>233.4</v>
      </c>
      <c r="N3038" s="12">
        <f>IF(ISBLANK(VLOOKUP($H3038*100+N$2,Feuil2!$A$3:$CQ$931,HLOOKUP(Feuil1!$F3038,Feuil2!$E$1:$DG$2,2,0),0)),"",VLOOKUP($H3038*100+N$2,Feuil2!$A$3:$CQ$931,HLOOKUP(Feuil1!$F3038,Feuil2!$E$1:$DG$2,2,0),0))</f>
        <v>85.6</v>
      </c>
      <c r="O3038" s="12">
        <f>IF(ISBLANK(VLOOKUP($H3038*100+O$2,Feuil2!$A$3:$CQ$931,HLOOKUP(Feuil1!$F3038,Feuil2!$E$1:$DG$2,2,0),0)),"",VLOOKUP($H3038*100+O$2,Feuil2!$A$3:$CQ$931,HLOOKUP(Feuil1!$F3038,Feuil2!$E$1:$DG$2,2,0),0))</f>
        <v>194.5</v>
      </c>
      <c r="P3038" s="12">
        <f>IF(ISBLANK(VLOOKUP($H3038*100+P$2,Feuil2!$A$3:$CQ$931,HLOOKUP(Feuil1!$F3038,Feuil2!$E$1:$DG$2,2,0),0)),"",VLOOKUP($H3038*100+P$2,Feuil2!$A$3:$CQ$931,HLOOKUP(Feuil1!$F3038,Feuil2!$E$1:$DG$2,2,0),0))</f>
        <v>177.3</v>
      </c>
      <c r="Q3038" s="12">
        <f>IF(ISBLANK(VLOOKUP($H3038*100+Q$2,Feuil2!$A$3:$CQ$931,HLOOKUP(Feuil1!$F3038,Feuil2!$E$1:$DG$2,2,0),0)),"",VLOOKUP($H3038*100+Q$2,Feuil2!$A$3:$CQ$931,HLOOKUP(Feuil1!$F3038,Feuil2!$E$1:$DG$2,2,0),0))</f>
        <v>121.1</v>
      </c>
      <c r="R3038" s="12">
        <f>IF(ISBLANK(VLOOKUP($H3038*100+R$2,Feuil2!$A$3:$CQ$931,HLOOKUP(Feuil1!$F3038,Feuil2!$E$1:$DG$2,2,0),0)),"",VLOOKUP($H3038*100+R$2,Feuil2!$A$3:$CQ$931,HLOOKUP(Feuil1!$F3038,Feuil2!$E$1:$DG$2,2,0),0))</f>
        <v>0.7</v>
      </c>
      <c r="S3038" s="12">
        <f>IF(ISBLANK(VLOOKUP($H3038*100+S$2,Feuil2!$A$3:$CQ$931,HLOOKUP(Feuil1!$F3038,Feuil2!$E$1:$DG$2,2,0),0)),"",VLOOKUP($H3038*100+S$2,Feuil2!$A$3:$CQ$931,HLOOKUP(Feuil1!$F3038,Feuil2!$E$1:$DG$2,2,0),0))</f>
        <v>0</v>
      </c>
      <c r="T3038" s="12">
        <f>IF(ISBLANK(VLOOKUP($H3038*100+T$2,Feuil2!$A$3:$CQ$931,HLOOKUP(Feuil1!$F3038,Feuil2!$E$1:$DG$2,2,0),0)),"",VLOOKUP($H3038*100+T$2,Feuil2!$A$3:$CQ$931,HLOOKUP(Feuil1!$F3038,Feuil2!$E$1:$DG$2,2,0),0))</f>
        <v>30.4</v>
      </c>
      <c r="U3038" s="12">
        <f t="shared" si="70"/>
        <v>1615.3999999999999</v>
      </c>
    </row>
    <row r="3039" spans="1:44" x14ac:dyDescent="0.35">
      <c r="A3039" s="10" t="s">
        <v>118</v>
      </c>
      <c r="B3039" s="8" t="s">
        <v>100</v>
      </c>
      <c r="C3039" s="39">
        <v>518500</v>
      </c>
      <c r="D3039" s="39">
        <v>495500</v>
      </c>
      <c r="E3039" s="39">
        <v>902</v>
      </c>
      <c r="F3039" s="10">
        <v>1586</v>
      </c>
      <c r="G3039" s="5" t="s">
        <v>101</v>
      </c>
      <c r="H3039" s="11">
        <v>1952</v>
      </c>
      <c r="I3039" s="12">
        <f>IF(ISBLANK(VLOOKUP($H3039*100+I$2,Feuil2!$A$3:$CQ$931,HLOOKUP(Feuil1!$F3039,Feuil2!$E$1:$DG$2,2,0),0)),"",VLOOKUP($H3039*100+I$2,Feuil2!$A$3:$CQ$931,HLOOKUP(Feuil1!$F3039,Feuil2!$E$1:$DG$2,2,0),0))</f>
        <v>18.5</v>
      </c>
      <c r="J3039" s="12">
        <f>IF(ISBLANK(VLOOKUP($H3039*100+J$2,Feuil2!$A$3:$CQ$931,HLOOKUP(Feuil1!$F3039,Feuil2!$E$1:$DG$2,2,0),0)),"",VLOOKUP($H3039*100+J$2,Feuil2!$A$3:$CQ$931,HLOOKUP(Feuil1!$F3039,Feuil2!$E$1:$DG$2,2,0),0))</f>
        <v>42.7</v>
      </c>
      <c r="K3039" s="12">
        <f>IF(ISBLANK(VLOOKUP($H3039*100+K$2,Feuil2!$A$3:$CQ$931,HLOOKUP(Feuil1!$F3039,Feuil2!$E$1:$DG$2,2,0),0)),"",VLOOKUP($H3039*100+K$2,Feuil2!$A$3:$CQ$931,HLOOKUP(Feuil1!$F3039,Feuil2!$E$1:$DG$2,2,0),0))</f>
        <v>113.2</v>
      </c>
      <c r="L3039" s="12">
        <f>IF(ISBLANK(VLOOKUP($H3039*100+L$2,Feuil2!$A$3:$CQ$931,HLOOKUP(Feuil1!$F3039,Feuil2!$E$1:$DG$2,2,0),0)),"",VLOOKUP($H3039*100+L$2,Feuil2!$A$3:$CQ$931,HLOOKUP(Feuil1!$F3039,Feuil2!$E$1:$DG$2,2,0),0))</f>
        <v>178.3</v>
      </c>
      <c r="M3039" s="12">
        <f>IF(ISBLANK(VLOOKUP($H3039*100+M$2,Feuil2!$A$3:$CQ$931,HLOOKUP(Feuil1!$F3039,Feuil2!$E$1:$DG$2,2,0),0)),"",VLOOKUP($H3039*100+M$2,Feuil2!$A$3:$CQ$931,HLOOKUP(Feuil1!$F3039,Feuil2!$E$1:$DG$2,2,0),0))</f>
        <v>168.5</v>
      </c>
      <c r="N3039" s="12">
        <f>IF(ISBLANK(VLOOKUP($H3039*100+N$2,Feuil2!$A$3:$CQ$931,HLOOKUP(Feuil1!$F3039,Feuil2!$E$1:$DG$2,2,0),0)),"",VLOOKUP($H3039*100+N$2,Feuil2!$A$3:$CQ$931,HLOOKUP(Feuil1!$F3039,Feuil2!$E$1:$DG$2,2,0),0))</f>
        <v>86.8</v>
      </c>
      <c r="O3039" s="12">
        <f>IF(ISBLANK(VLOOKUP($H3039*100+O$2,Feuil2!$A$3:$CQ$931,HLOOKUP(Feuil1!$F3039,Feuil2!$E$1:$DG$2,2,0),0)),"",VLOOKUP($H3039*100+O$2,Feuil2!$A$3:$CQ$931,HLOOKUP(Feuil1!$F3039,Feuil2!$E$1:$DG$2,2,0),0))</f>
        <v>178.6</v>
      </c>
      <c r="P3039" s="12">
        <f>IF(ISBLANK(VLOOKUP($H3039*100+P$2,Feuil2!$A$3:$CQ$931,HLOOKUP(Feuil1!$F3039,Feuil2!$E$1:$DG$2,2,0),0)),"",VLOOKUP($H3039*100+P$2,Feuil2!$A$3:$CQ$931,HLOOKUP(Feuil1!$F3039,Feuil2!$E$1:$DG$2,2,0),0))</f>
        <v>52.2</v>
      </c>
      <c r="Q3039" s="12">
        <f>IF(ISBLANK(VLOOKUP($H3039*100+Q$2,Feuil2!$A$3:$CQ$931,HLOOKUP(Feuil1!$F3039,Feuil2!$E$1:$DG$2,2,0),0)),"",VLOOKUP($H3039*100+Q$2,Feuil2!$A$3:$CQ$931,HLOOKUP(Feuil1!$F3039,Feuil2!$E$1:$DG$2,2,0),0))</f>
        <v>7.3</v>
      </c>
      <c r="R3039" s="12">
        <f>IF(ISBLANK(VLOOKUP($H3039*100+R$2,Feuil2!$A$3:$CQ$931,HLOOKUP(Feuil1!$F3039,Feuil2!$E$1:$DG$2,2,0),0)),"",VLOOKUP($H3039*100+R$2,Feuil2!$A$3:$CQ$931,HLOOKUP(Feuil1!$F3039,Feuil2!$E$1:$DG$2,2,0),0))</f>
        <v>4.5999999999999996</v>
      </c>
      <c r="S3039" s="12">
        <f>IF(ISBLANK(VLOOKUP($H3039*100+S$2,Feuil2!$A$3:$CQ$931,HLOOKUP(Feuil1!$F3039,Feuil2!$E$1:$DG$2,2,0),0)),"",VLOOKUP($H3039*100+S$2,Feuil2!$A$3:$CQ$931,HLOOKUP(Feuil1!$F3039,Feuil2!$E$1:$DG$2,2,0),0))</f>
        <v>0.2</v>
      </c>
      <c r="T3039" s="12">
        <f>IF(ISBLANK(VLOOKUP($H3039*100+T$2,Feuil2!$A$3:$CQ$931,HLOOKUP(Feuil1!$F3039,Feuil2!$E$1:$DG$2,2,0),0)),"",VLOOKUP($H3039*100+T$2,Feuil2!$A$3:$CQ$931,HLOOKUP(Feuil1!$F3039,Feuil2!$E$1:$DG$2,2,0),0))</f>
        <v>0</v>
      </c>
      <c r="U3039" s="12">
        <f t="shared" si="70"/>
        <v>850.90000000000009</v>
      </c>
    </row>
    <row r="3040" spans="1:44" x14ac:dyDescent="0.35">
      <c r="A3040" s="10" t="s">
        <v>118</v>
      </c>
      <c r="B3040" s="8" t="s">
        <v>100</v>
      </c>
      <c r="C3040" s="39">
        <v>518500</v>
      </c>
      <c r="D3040" s="39">
        <v>495500</v>
      </c>
      <c r="E3040" s="39">
        <v>902</v>
      </c>
      <c r="F3040" s="10">
        <v>1586</v>
      </c>
      <c r="G3040" s="5" t="s">
        <v>101</v>
      </c>
      <c r="H3040" s="11">
        <v>1953</v>
      </c>
      <c r="I3040" s="12">
        <f>IF(ISBLANK(VLOOKUP($H3040*100+I$2,Feuil2!$A$3:$CQ$931,HLOOKUP(Feuil1!$F3040,Feuil2!$E$1:$DG$2,2,0),0)),"",VLOOKUP($H3040*100+I$2,Feuil2!$A$3:$CQ$931,HLOOKUP(Feuil1!$F3040,Feuil2!$E$1:$DG$2,2,0),0))</f>
        <v>31.1</v>
      </c>
      <c r="J3040" s="12">
        <f>IF(ISBLANK(VLOOKUP($H3040*100+J$2,Feuil2!$A$3:$CQ$931,HLOOKUP(Feuil1!$F3040,Feuil2!$E$1:$DG$2,2,0),0)),"",VLOOKUP($H3040*100+J$2,Feuil2!$A$3:$CQ$931,HLOOKUP(Feuil1!$F3040,Feuil2!$E$1:$DG$2,2,0),0))</f>
        <v>87.1</v>
      </c>
      <c r="K3040" s="12">
        <f>IF(ISBLANK(VLOOKUP($H3040*100+K$2,Feuil2!$A$3:$CQ$931,HLOOKUP(Feuil1!$F3040,Feuil2!$E$1:$DG$2,2,0),0)),"",VLOOKUP($H3040*100+K$2,Feuil2!$A$3:$CQ$931,HLOOKUP(Feuil1!$F3040,Feuil2!$E$1:$DG$2,2,0),0))</f>
        <v>25.9</v>
      </c>
      <c r="L3040" s="12">
        <f>IF(ISBLANK(VLOOKUP($H3040*100+L$2,Feuil2!$A$3:$CQ$931,HLOOKUP(Feuil1!$F3040,Feuil2!$E$1:$DG$2,2,0),0)),"",VLOOKUP($H3040*100+L$2,Feuil2!$A$3:$CQ$931,HLOOKUP(Feuil1!$F3040,Feuil2!$E$1:$DG$2,2,0),0))</f>
        <v>100.5</v>
      </c>
      <c r="M3040" s="12">
        <f>IF(ISBLANK(VLOOKUP($H3040*100+M$2,Feuil2!$A$3:$CQ$931,HLOOKUP(Feuil1!$F3040,Feuil2!$E$1:$DG$2,2,0),0)),"",VLOOKUP($H3040*100+M$2,Feuil2!$A$3:$CQ$931,HLOOKUP(Feuil1!$F3040,Feuil2!$E$1:$DG$2,2,0),0))</f>
        <v>92.4</v>
      </c>
      <c r="N3040" s="12">
        <f>IF(ISBLANK(VLOOKUP($H3040*100+N$2,Feuil2!$A$3:$CQ$931,HLOOKUP(Feuil1!$F3040,Feuil2!$E$1:$DG$2,2,0),0)),"",VLOOKUP($H3040*100+N$2,Feuil2!$A$3:$CQ$931,HLOOKUP(Feuil1!$F3040,Feuil2!$E$1:$DG$2,2,0),0))</f>
        <v>100.5</v>
      </c>
      <c r="O3040" s="12">
        <f>IF(ISBLANK(VLOOKUP($H3040*100+O$2,Feuil2!$A$3:$CQ$931,HLOOKUP(Feuil1!$F3040,Feuil2!$E$1:$DG$2,2,0),0)),"",VLOOKUP($H3040*100+O$2,Feuil2!$A$3:$CQ$931,HLOOKUP(Feuil1!$F3040,Feuil2!$E$1:$DG$2,2,0),0))</f>
        <v>305.8</v>
      </c>
      <c r="P3040" s="12">
        <f>IF(ISBLANK(VLOOKUP($H3040*100+P$2,Feuil2!$A$3:$CQ$931,HLOOKUP(Feuil1!$F3040,Feuil2!$E$1:$DG$2,2,0),0)),"",VLOOKUP($H3040*100+P$2,Feuil2!$A$3:$CQ$931,HLOOKUP(Feuil1!$F3040,Feuil2!$E$1:$DG$2,2,0),0))</f>
        <v>50.2</v>
      </c>
      <c r="Q3040" s="12">
        <f>IF(ISBLANK(VLOOKUP($H3040*100+Q$2,Feuil2!$A$3:$CQ$931,HLOOKUP(Feuil1!$F3040,Feuil2!$E$1:$DG$2,2,0),0)),"",VLOOKUP($H3040*100+Q$2,Feuil2!$A$3:$CQ$931,HLOOKUP(Feuil1!$F3040,Feuil2!$E$1:$DG$2,2,0),0))</f>
        <v>8.3000000000000007</v>
      </c>
      <c r="R3040" s="12">
        <f>IF(ISBLANK(VLOOKUP($H3040*100+R$2,Feuil2!$A$3:$CQ$931,HLOOKUP(Feuil1!$F3040,Feuil2!$E$1:$DG$2,2,0),0)),"",VLOOKUP($H3040*100+R$2,Feuil2!$A$3:$CQ$931,HLOOKUP(Feuil1!$F3040,Feuil2!$E$1:$DG$2,2,0),0))</f>
        <v>0.5</v>
      </c>
      <c r="S3040" s="12">
        <f>IF(ISBLANK(VLOOKUP($H3040*100+S$2,Feuil2!$A$3:$CQ$931,HLOOKUP(Feuil1!$F3040,Feuil2!$E$1:$DG$2,2,0),0)),"",VLOOKUP($H3040*100+S$2,Feuil2!$A$3:$CQ$931,HLOOKUP(Feuil1!$F3040,Feuil2!$E$1:$DG$2,2,0),0))</f>
        <v>0</v>
      </c>
      <c r="T3040" s="12">
        <f>IF(ISBLANK(VLOOKUP($H3040*100+T$2,Feuil2!$A$3:$CQ$931,HLOOKUP(Feuil1!$F3040,Feuil2!$E$1:$DG$2,2,0),0)),"",VLOOKUP($H3040*100+T$2,Feuil2!$A$3:$CQ$931,HLOOKUP(Feuil1!$F3040,Feuil2!$E$1:$DG$2,2,0),0))</f>
        <v>0</v>
      </c>
      <c r="U3040" s="12">
        <f t="shared" si="70"/>
        <v>802.3</v>
      </c>
    </row>
    <row r="3041" spans="1:21" x14ac:dyDescent="0.35">
      <c r="A3041" s="10" t="s">
        <v>118</v>
      </c>
      <c r="B3041" s="8" t="s">
        <v>100</v>
      </c>
      <c r="C3041" s="39">
        <v>518500</v>
      </c>
      <c r="D3041" s="39">
        <v>495500</v>
      </c>
      <c r="E3041" s="39">
        <v>902</v>
      </c>
      <c r="F3041" s="10">
        <v>1586</v>
      </c>
      <c r="G3041" s="5" t="s">
        <v>101</v>
      </c>
      <c r="H3041" s="11">
        <v>1954</v>
      </c>
      <c r="I3041" s="12">
        <f>IF(ISBLANK(VLOOKUP($H3041*100+I$2,Feuil2!$A$3:$CQ$931,HLOOKUP(Feuil1!$F3041,Feuil2!$E$1:$DG$2,2,0),0)),"",VLOOKUP($H3041*100+I$2,Feuil2!$A$3:$CQ$931,HLOOKUP(Feuil1!$F3041,Feuil2!$E$1:$DG$2,2,0),0))</f>
        <v>2.4</v>
      </c>
      <c r="J3041" s="12">
        <f>IF(ISBLANK(VLOOKUP($H3041*100+J$2,Feuil2!$A$3:$CQ$931,HLOOKUP(Feuil1!$F3041,Feuil2!$E$1:$DG$2,2,0),0)),"",VLOOKUP($H3041*100+J$2,Feuil2!$A$3:$CQ$931,HLOOKUP(Feuil1!$F3041,Feuil2!$E$1:$DG$2,2,0),0))</f>
        <v>6.3</v>
      </c>
      <c r="K3041" s="12">
        <f>IF(ISBLANK(VLOOKUP($H3041*100+K$2,Feuil2!$A$3:$CQ$931,HLOOKUP(Feuil1!$F3041,Feuil2!$E$1:$DG$2,2,0),0)),"",VLOOKUP($H3041*100+K$2,Feuil2!$A$3:$CQ$931,HLOOKUP(Feuil1!$F3041,Feuil2!$E$1:$DG$2,2,0),0))</f>
        <v>80.900000000000006</v>
      </c>
      <c r="L3041" s="12">
        <f>IF(ISBLANK(VLOOKUP($H3041*100+L$2,Feuil2!$A$3:$CQ$931,HLOOKUP(Feuil1!$F3041,Feuil2!$E$1:$DG$2,2,0),0)),"",VLOOKUP($H3041*100+L$2,Feuil2!$A$3:$CQ$931,HLOOKUP(Feuil1!$F3041,Feuil2!$E$1:$DG$2,2,0),0))</f>
        <v>209.1</v>
      </c>
      <c r="M3041" s="12">
        <f>IF(ISBLANK(VLOOKUP($H3041*100+M$2,Feuil2!$A$3:$CQ$931,HLOOKUP(Feuil1!$F3041,Feuil2!$E$1:$DG$2,2,0),0)),"",VLOOKUP($H3041*100+M$2,Feuil2!$A$3:$CQ$931,HLOOKUP(Feuil1!$F3041,Feuil2!$E$1:$DG$2,2,0),0))</f>
        <v>341.8</v>
      </c>
      <c r="N3041" s="12">
        <f>IF(ISBLANK(VLOOKUP($H3041*100+N$2,Feuil2!$A$3:$CQ$931,HLOOKUP(Feuil1!$F3041,Feuil2!$E$1:$DG$2,2,0),0)),"",VLOOKUP($H3041*100+N$2,Feuil2!$A$3:$CQ$931,HLOOKUP(Feuil1!$F3041,Feuil2!$E$1:$DG$2,2,0),0))</f>
        <v>611.1</v>
      </c>
      <c r="O3041" s="12">
        <f>IF(ISBLANK(VLOOKUP($H3041*100+O$2,Feuil2!$A$3:$CQ$931,HLOOKUP(Feuil1!$F3041,Feuil2!$E$1:$DG$2,2,0),0)),"",VLOOKUP($H3041*100+O$2,Feuil2!$A$3:$CQ$931,HLOOKUP(Feuil1!$F3041,Feuil2!$E$1:$DG$2,2,0),0))</f>
        <v>231</v>
      </c>
      <c r="P3041" s="12">
        <f>IF(ISBLANK(VLOOKUP($H3041*100+P$2,Feuil2!$A$3:$CQ$931,HLOOKUP(Feuil1!$F3041,Feuil2!$E$1:$DG$2,2,0),0)),"",VLOOKUP($H3041*100+P$2,Feuil2!$A$3:$CQ$931,HLOOKUP(Feuil1!$F3041,Feuil2!$E$1:$DG$2,2,0),0))</f>
        <v>34.1</v>
      </c>
      <c r="Q3041" s="12">
        <f>IF(ISBLANK(VLOOKUP($H3041*100+Q$2,Feuil2!$A$3:$CQ$931,HLOOKUP(Feuil1!$F3041,Feuil2!$E$1:$DG$2,2,0),0)),"",VLOOKUP($H3041*100+Q$2,Feuil2!$A$3:$CQ$931,HLOOKUP(Feuil1!$F3041,Feuil2!$E$1:$DG$2,2,0),0))</f>
        <v>15</v>
      </c>
      <c r="R3041" s="12">
        <f>IF(ISBLANK(VLOOKUP($H3041*100+R$2,Feuil2!$A$3:$CQ$931,HLOOKUP(Feuil1!$F3041,Feuil2!$E$1:$DG$2,2,0),0)),"",VLOOKUP($H3041*100+R$2,Feuil2!$A$3:$CQ$931,HLOOKUP(Feuil1!$F3041,Feuil2!$E$1:$DG$2,2,0),0))</f>
        <v>23.7</v>
      </c>
      <c r="S3041" s="12">
        <f>IF(ISBLANK(VLOOKUP($H3041*100+S$2,Feuil2!$A$3:$CQ$931,HLOOKUP(Feuil1!$F3041,Feuil2!$E$1:$DG$2,2,0),0)),"",VLOOKUP($H3041*100+S$2,Feuil2!$A$3:$CQ$931,HLOOKUP(Feuil1!$F3041,Feuil2!$E$1:$DG$2,2,0),0))</f>
        <v>0</v>
      </c>
      <c r="T3041" s="12">
        <f>IF(ISBLANK(VLOOKUP($H3041*100+T$2,Feuil2!$A$3:$CQ$931,HLOOKUP(Feuil1!$F3041,Feuil2!$E$1:$DG$2,2,0),0)),"",VLOOKUP($H3041*100+T$2,Feuil2!$A$3:$CQ$931,HLOOKUP(Feuil1!$F3041,Feuil2!$E$1:$DG$2,2,0),0))</f>
        <v>0</v>
      </c>
      <c r="U3041" s="12">
        <f t="shared" si="70"/>
        <v>1555.3999999999999</v>
      </c>
    </row>
    <row r="3042" spans="1:21" x14ac:dyDescent="0.35">
      <c r="A3042" s="10" t="s">
        <v>118</v>
      </c>
      <c r="B3042" s="8" t="s">
        <v>100</v>
      </c>
      <c r="C3042" s="39">
        <v>518500</v>
      </c>
      <c r="D3042" s="39">
        <v>495500</v>
      </c>
      <c r="E3042" s="39">
        <v>902</v>
      </c>
      <c r="F3042" s="10">
        <v>1586</v>
      </c>
      <c r="G3042" s="5" t="s">
        <v>101</v>
      </c>
      <c r="H3042" s="11">
        <v>1955</v>
      </c>
      <c r="I3042" s="12">
        <f>IF(ISBLANK(VLOOKUP($H3042*100+I$2,Feuil2!$A$3:$CQ$931,HLOOKUP(Feuil1!$F3042,Feuil2!$E$1:$DG$2,2,0),0)),"",VLOOKUP($H3042*100+I$2,Feuil2!$A$3:$CQ$931,HLOOKUP(Feuil1!$F3042,Feuil2!$E$1:$DG$2,2,0),0))</f>
        <v>0</v>
      </c>
      <c r="J3042" s="12">
        <f>IF(ISBLANK(VLOOKUP($H3042*100+J$2,Feuil2!$A$3:$CQ$931,HLOOKUP(Feuil1!$F3042,Feuil2!$E$1:$DG$2,2,0),0)),"",VLOOKUP($H3042*100+J$2,Feuil2!$A$3:$CQ$931,HLOOKUP(Feuil1!$F3042,Feuil2!$E$1:$DG$2,2,0),0))</f>
        <v>203.5</v>
      </c>
      <c r="K3042" s="12">
        <f>IF(ISBLANK(VLOOKUP($H3042*100+K$2,Feuil2!$A$3:$CQ$931,HLOOKUP(Feuil1!$F3042,Feuil2!$E$1:$DG$2,2,0),0)),"",VLOOKUP($H3042*100+K$2,Feuil2!$A$3:$CQ$931,HLOOKUP(Feuil1!$F3042,Feuil2!$E$1:$DG$2,2,0),0))</f>
        <v>230.2</v>
      </c>
      <c r="L3042" s="12">
        <f>IF(ISBLANK(VLOOKUP($H3042*100+L$2,Feuil2!$A$3:$CQ$931,HLOOKUP(Feuil1!$F3042,Feuil2!$E$1:$DG$2,2,0),0)),"",VLOOKUP($H3042*100+L$2,Feuil2!$A$3:$CQ$931,HLOOKUP(Feuil1!$F3042,Feuil2!$E$1:$DG$2,2,0),0))</f>
        <v>205.8</v>
      </c>
      <c r="M3042" s="12">
        <f>IF(ISBLANK(VLOOKUP($H3042*100+M$2,Feuil2!$A$3:$CQ$931,HLOOKUP(Feuil1!$F3042,Feuil2!$E$1:$DG$2,2,0),0)),"",VLOOKUP($H3042*100+M$2,Feuil2!$A$3:$CQ$931,HLOOKUP(Feuil1!$F3042,Feuil2!$E$1:$DG$2,2,0),0))</f>
        <v>182.9</v>
      </c>
      <c r="N3042" s="12">
        <f>IF(ISBLANK(VLOOKUP($H3042*100+N$2,Feuil2!$A$3:$CQ$931,HLOOKUP(Feuil1!$F3042,Feuil2!$E$1:$DG$2,2,0),0)),"",VLOOKUP($H3042*100+N$2,Feuil2!$A$3:$CQ$931,HLOOKUP(Feuil1!$F3042,Feuil2!$E$1:$DG$2,2,0),0))</f>
        <v>404.4</v>
      </c>
      <c r="O3042" s="12">
        <f>IF(ISBLANK(VLOOKUP($H3042*100+O$2,Feuil2!$A$3:$CQ$931,HLOOKUP(Feuil1!$F3042,Feuil2!$E$1:$DG$2,2,0),0)),"",VLOOKUP($H3042*100+O$2,Feuil2!$A$3:$CQ$931,HLOOKUP(Feuil1!$F3042,Feuil2!$E$1:$DG$2,2,0),0))</f>
        <v>466</v>
      </c>
      <c r="P3042" s="12">
        <f>IF(ISBLANK(VLOOKUP($H3042*100+P$2,Feuil2!$A$3:$CQ$931,HLOOKUP(Feuil1!$F3042,Feuil2!$E$1:$DG$2,2,0),0)),"",VLOOKUP($H3042*100+P$2,Feuil2!$A$3:$CQ$931,HLOOKUP(Feuil1!$F3042,Feuil2!$E$1:$DG$2,2,0),0))</f>
        <v>378.7</v>
      </c>
      <c r="Q3042" s="12">
        <f>IF(ISBLANK(VLOOKUP($H3042*100+Q$2,Feuil2!$A$3:$CQ$931,HLOOKUP(Feuil1!$F3042,Feuil2!$E$1:$DG$2,2,0),0)),"",VLOOKUP($H3042*100+Q$2,Feuil2!$A$3:$CQ$931,HLOOKUP(Feuil1!$F3042,Feuil2!$E$1:$DG$2,2,0),0))</f>
        <v>15.1</v>
      </c>
      <c r="R3042" s="12">
        <f>IF(ISBLANK(VLOOKUP($H3042*100+R$2,Feuil2!$A$3:$CQ$931,HLOOKUP(Feuil1!$F3042,Feuil2!$E$1:$DG$2,2,0),0)),"",VLOOKUP($H3042*100+R$2,Feuil2!$A$3:$CQ$931,HLOOKUP(Feuil1!$F3042,Feuil2!$E$1:$DG$2,2,0),0))</f>
        <v>10.7</v>
      </c>
      <c r="S3042" s="12">
        <f>IF(ISBLANK(VLOOKUP($H3042*100+S$2,Feuil2!$A$3:$CQ$931,HLOOKUP(Feuil1!$F3042,Feuil2!$E$1:$DG$2,2,0),0)),"",VLOOKUP($H3042*100+S$2,Feuil2!$A$3:$CQ$931,HLOOKUP(Feuil1!$F3042,Feuil2!$E$1:$DG$2,2,0),0))</f>
        <v>0</v>
      </c>
      <c r="T3042" s="12">
        <f>IF(ISBLANK(VLOOKUP($H3042*100+T$2,Feuil2!$A$3:$CQ$931,HLOOKUP(Feuil1!$F3042,Feuil2!$E$1:$DG$2,2,0),0)),"",VLOOKUP($H3042*100+T$2,Feuil2!$A$3:$CQ$931,HLOOKUP(Feuil1!$F3042,Feuil2!$E$1:$DG$2,2,0),0))</f>
        <v>11.6</v>
      </c>
      <c r="U3042" s="12">
        <f t="shared" si="70"/>
        <v>2108.8999999999996</v>
      </c>
    </row>
    <row r="3043" spans="1:21" x14ac:dyDescent="0.35">
      <c r="A3043" s="10" t="s">
        <v>118</v>
      </c>
      <c r="B3043" s="8" t="s">
        <v>100</v>
      </c>
      <c r="C3043" s="39">
        <v>518500</v>
      </c>
      <c r="D3043" s="39">
        <v>495500</v>
      </c>
      <c r="E3043" s="39">
        <v>902</v>
      </c>
      <c r="F3043" s="10">
        <v>1586</v>
      </c>
      <c r="G3043" s="5" t="s">
        <v>101</v>
      </c>
      <c r="H3043" s="11">
        <v>1956</v>
      </c>
      <c r="I3043" s="12">
        <f>IF(ISBLANK(VLOOKUP($H3043*100+I$2,Feuil2!$A$3:$CQ$931,HLOOKUP(Feuil1!$F3043,Feuil2!$E$1:$DG$2,2,0),0)),"",VLOOKUP($H3043*100+I$2,Feuil2!$A$3:$CQ$931,HLOOKUP(Feuil1!$F3043,Feuil2!$E$1:$DG$2,2,0),0))</f>
        <v>49.5</v>
      </c>
      <c r="J3043" s="12">
        <f>IF(ISBLANK(VLOOKUP($H3043*100+J$2,Feuil2!$A$3:$CQ$931,HLOOKUP(Feuil1!$F3043,Feuil2!$E$1:$DG$2,2,0),0)),"",VLOOKUP($H3043*100+J$2,Feuil2!$A$3:$CQ$931,HLOOKUP(Feuil1!$F3043,Feuil2!$E$1:$DG$2,2,0),0))</f>
        <v>11.4</v>
      </c>
      <c r="K3043" s="12">
        <f>IF(ISBLANK(VLOOKUP($H3043*100+K$2,Feuil2!$A$3:$CQ$931,HLOOKUP(Feuil1!$F3043,Feuil2!$E$1:$DG$2,2,0),0)),"",VLOOKUP($H3043*100+K$2,Feuil2!$A$3:$CQ$931,HLOOKUP(Feuil1!$F3043,Feuil2!$E$1:$DG$2,2,0),0))</f>
        <v>81.599999999999994</v>
      </c>
      <c r="L3043" s="12">
        <f>IF(ISBLANK(VLOOKUP($H3043*100+L$2,Feuil2!$A$3:$CQ$931,HLOOKUP(Feuil1!$F3043,Feuil2!$E$1:$DG$2,2,0),0)),"",VLOOKUP($H3043*100+L$2,Feuil2!$A$3:$CQ$931,HLOOKUP(Feuil1!$F3043,Feuil2!$E$1:$DG$2,2,0),0))</f>
        <v>114.2</v>
      </c>
      <c r="M3043" s="12">
        <f>IF(ISBLANK(VLOOKUP($H3043*100+M$2,Feuil2!$A$3:$CQ$931,HLOOKUP(Feuil1!$F3043,Feuil2!$E$1:$DG$2,2,0),0)),"",VLOOKUP($H3043*100+M$2,Feuil2!$A$3:$CQ$931,HLOOKUP(Feuil1!$F3043,Feuil2!$E$1:$DG$2,2,0),0))</f>
        <v>107.7</v>
      </c>
      <c r="N3043" s="12">
        <f>IF(ISBLANK(VLOOKUP($H3043*100+N$2,Feuil2!$A$3:$CQ$931,HLOOKUP(Feuil1!$F3043,Feuil2!$E$1:$DG$2,2,0),0)),"",VLOOKUP($H3043*100+N$2,Feuil2!$A$3:$CQ$931,HLOOKUP(Feuil1!$F3043,Feuil2!$E$1:$DG$2,2,0),0))</f>
        <v>56.3</v>
      </c>
      <c r="O3043" s="12">
        <f>IF(ISBLANK(VLOOKUP($H3043*100+O$2,Feuil2!$A$3:$CQ$931,HLOOKUP(Feuil1!$F3043,Feuil2!$E$1:$DG$2,2,0),0)),"",VLOOKUP($H3043*100+O$2,Feuil2!$A$3:$CQ$931,HLOOKUP(Feuil1!$F3043,Feuil2!$E$1:$DG$2,2,0),0))</f>
        <v>88.1</v>
      </c>
      <c r="P3043" s="12">
        <f>IF(ISBLANK(VLOOKUP($H3043*100+P$2,Feuil2!$A$3:$CQ$931,HLOOKUP(Feuil1!$F3043,Feuil2!$E$1:$DG$2,2,0),0)),"",VLOOKUP($H3043*100+P$2,Feuil2!$A$3:$CQ$931,HLOOKUP(Feuil1!$F3043,Feuil2!$E$1:$DG$2,2,0),0))</f>
        <v>158.4</v>
      </c>
      <c r="Q3043" s="12">
        <f>IF(ISBLANK(VLOOKUP($H3043*100+Q$2,Feuil2!$A$3:$CQ$931,HLOOKUP(Feuil1!$F3043,Feuil2!$E$1:$DG$2,2,0),0)),"",VLOOKUP($H3043*100+Q$2,Feuil2!$A$3:$CQ$931,HLOOKUP(Feuil1!$F3043,Feuil2!$E$1:$DG$2,2,0),0))</f>
        <v>80</v>
      </c>
      <c r="R3043" s="12">
        <f>IF(ISBLANK(VLOOKUP($H3043*100+R$2,Feuil2!$A$3:$CQ$931,HLOOKUP(Feuil1!$F3043,Feuil2!$E$1:$DG$2,2,0),0)),"",VLOOKUP($H3043*100+R$2,Feuil2!$A$3:$CQ$931,HLOOKUP(Feuil1!$F3043,Feuil2!$E$1:$DG$2,2,0),0))</f>
        <v>11.8</v>
      </c>
      <c r="S3043" s="12">
        <f>IF(ISBLANK(VLOOKUP($H3043*100+S$2,Feuil2!$A$3:$CQ$931,HLOOKUP(Feuil1!$F3043,Feuil2!$E$1:$DG$2,2,0),0)),"",VLOOKUP($H3043*100+S$2,Feuil2!$A$3:$CQ$931,HLOOKUP(Feuil1!$F3043,Feuil2!$E$1:$DG$2,2,0),0))</f>
        <v>0</v>
      </c>
      <c r="T3043" s="12">
        <f>IF(ISBLANK(VLOOKUP($H3043*100+T$2,Feuil2!$A$3:$CQ$931,HLOOKUP(Feuil1!$F3043,Feuil2!$E$1:$DG$2,2,0),0)),"",VLOOKUP($H3043*100+T$2,Feuil2!$A$3:$CQ$931,HLOOKUP(Feuil1!$F3043,Feuil2!$E$1:$DG$2,2,0),0))</f>
        <v>0</v>
      </c>
      <c r="U3043" s="12">
        <f t="shared" si="70"/>
        <v>758.99999999999989</v>
      </c>
    </row>
    <row r="3044" spans="1:21" x14ac:dyDescent="0.35">
      <c r="A3044" s="10" t="s">
        <v>118</v>
      </c>
      <c r="B3044" s="8" t="s">
        <v>100</v>
      </c>
      <c r="C3044" s="39">
        <v>518500</v>
      </c>
      <c r="D3044" s="39">
        <v>495500</v>
      </c>
      <c r="E3044" s="39">
        <v>902</v>
      </c>
      <c r="F3044" s="10">
        <v>1586</v>
      </c>
      <c r="G3044" s="5" t="s">
        <v>101</v>
      </c>
      <c r="H3044" s="11">
        <v>1957</v>
      </c>
      <c r="I3044" s="12">
        <f>IF(ISBLANK(VLOOKUP($H3044*100+I$2,Feuil2!$A$3:$CQ$931,HLOOKUP(Feuil1!$F3044,Feuil2!$E$1:$DG$2,2,0),0)),"",VLOOKUP($H3044*100+I$2,Feuil2!$A$3:$CQ$931,HLOOKUP(Feuil1!$F3044,Feuil2!$E$1:$DG$2,2,0),0))</f>
        <v>4.4000000000000004</v>
      </c>
      <c r="J3044" s="12">
        <f>IF(ISBLANK(VLOOKUP($H3044*100+J$2,Feuil2!$A$3:$CQ$931,HLOOKUP(Feuil1!$F3044,Feuil2!$E$1:$DG$2,2,0),0)),"",VLOOKUP($H3044*100+J$2,Feuil2!$A$3:$CQ$931,HLOOKUP(Feuil1!$F3044,Feuil2!$E$1:$DG$2,2,0),0))</f>
        <v>127.8</v>
      </c>
      <c r="K3044" s="12">
        <f>IF(ISBLANK(VLOOKUP($H3044*100+K$2,Feuil2!$A$3:$CQ$931,HLOOKUP(Feuil1!$F3044,Feuil2!$E$1:$DG$2,2,0),0)),"",VLOOKUP($H3044*100+K$2,Feuil2!$A$3:$CQ$931,HLOOKUP(Feuil1!$F3044,Feuil2!$E$1:$DG$2,2,0),0))</f>
        <v>198</v>
      </c>
      <c r="L3044" s="12">
        <f>IF(ISBLANK(VLOOKUP($H3044*100+L$2,Feuil2!$A$3:$CQ$931,HLOOKUP(Feuil1!$F3044,Feuil2!$E$1:$DG$2,2,0),0)),"",VLOOKUP($H3044*100+L$2,Feuil2!$A$3:$CQ$931,HLOOKUP(Feuil1!$F3044,Feuil2!$E$1:$DG$2,2,0),0))</f>
        <v>278.3</v>
      </c>
      <c r="M3044" s="12">
        <f>IF(ISBLANK(VLOOKUP($H3044*100+M$2,Feuil2!$A$3:$CQ$931,HLOOKUP(Feuil1!$F3044,Feuil2!$E$1:$DG$2,2,0),0)),"",VLOOKUP($H3044*100+M$2,Feuil2!$A$3:$CQ$931,HLOOKUP(Feuil1!$F3044,Feuil2!$E$1:$DG$2,2,0),0))</f>
        <v>120.1</v>
      </c>
      <c r="N3044" s="12">
        <f>IF(ISBLANK(VLOOKUP($H3044*100+N$2,Feuil2!$A$3:$CQ$931,HLOOKUP(Feuil1!$F3044,Feuil2!$E$1:$DG$2,2,0),0)),"",VLOOKUP($H3044*100+N$2,Feuil2!$A$3:$CQ$931,HLOOKUP(Feuil1!$F3044,Feuil2!$E$1:$DG$2,2,0),0))</f>
        <v>18.2</v>
      </c>
      <c r="O3044" s="12">
        <f>IF(ISBLANK(VLOOKUP($H3044*100+O$2,Feuil2!$A$3:$CQ$931,HLOOKUP(Feuil1!$F3044,Feuil2!$E$1:$DG$2,2,0),0)),"",VLOOKUP($H3044*100+O$2,Feuil2!$A$3:$CQ$931,HLOOKUP(Feuil1!$F3044,Feuil2!$E$1:$DG$2,2,0),0))</f>
        <v>90.7</v>
      </c>
      <c r="P3044" s="12">
        <f>IF(ISBLANK(VLOOKUP($H3044*100+P$2,Feuil2!$A$3:$CQ$931,HLOOKUP(Feuil1!$F3044,Feuil2!$E$1:$DG$2,2,0),0)),"",VLOOKUP($H3044*100+P$2,Feuil2!$A$3:$CQ$931,HLOOKUP(Feuil1!$F3044,Feuil2!$E$1:$DG$2,2,0),0))</f>
        <v>95.7</v>
      </c>
      <c r="Q3044" s="12">
        <f>IF(ISBLANK(VLOOKUP($H3044*100+Q$2,Feuil2!$A$3:$CQ$931,HLOOKUP(Feuil1!$F3044,Feuil2!$E$1:$DG$2,2,0),0)),"",VLOOKUP($H3044*100+Q$2,Feuil2!$A$3:$CQ$931,HLOOKUP(Feuil1!$F3044,Feuil2!$E$1:$DG$2,2,0),0))</f>
        <v>27</v>
      </c>
      <c r="R3044" s="12">
        <f>IF(ISBLANK(VLOOKUP($H3044*100+R$2,Feuil2!$A$3:$CQ$931,HLOOKUP(Feuil1!$F3044,Feuil2!$E$1:$DG$2,2,0),0)),"",VLOOKUP($H3044*100+R$2,Feuil2!$A$3:$CQ$931,HLOOKUP(Feuil1!$F3044,Feuil2!$E$1:$DG$2,2,0),0))</f>
        <v>56.1</v>
      </c>
      <c r="S3044" s="12">
        <f>IF(ISBLANK(VLOOKUP($H3044*100+S$2,Feuil2!$A$3:$CQ$931,HLOOKUP(Feuil1!$F3044,Feuil2!$E$1:$DG$2,2,0),0)),"",VLOOKUP($H3044*100+S$2,Feuil2!$A$3:$CQ$931,HLOOKUP(Feuil1!$F3044,Feuil2!$E$1:$DG$2,2,0),0))</f>
        <v>0</v>
      </c>
      <c r="T3044" s="12">
        <f>IF(ISBLANK(VLOOKUP($H3044*100+T$2,Feuil2!$A$3:$CQ$931,HLOOKUP(Feuil1!$F3044,Feuil2!$E$1:$DG$2,2,0),0)),"",VLOOKUP($H3044*100+T$2,Feuil2!$A$3:$CQ$931,HLOOKUP(Feuil1!$F3044,Feuil2!$E$1:$DG$2,2,0),0))</f>
        <v>33.4</v>
      </c>
      <c r="U3044" s="12">
        <f t="shared" si="70"/>
        <v>1049.7000000000003</v>
      </c>
    </row>
    <row r="3045" spans="1:21" x14ac:dyDescent="0.35">
      <c r="A3045" s="10" t="s">
        <v>118</v>
      </c>
      <c r="B3045" s="8" t="s">
        <v>100</v>
      </c>
      <c r="C3045" s="39">
        <v>518500</v>
      </c>
      <c r="D3045" s="39">
        <v>495500</v>
      </c>
      <c r="E3045" s="39">
        <v>902</v>
      </c>
      <c r="F3045" s="10">
        <v>1586</v>
      </c>
      <c r="G3045" s="5" t="s">
        <v>101</v>
      </c>
      <c r="H3045" s="11">
        <v>1958</v>
      </c>
      <c r="I3045" s="12">
        <f>IF(ISBLANK(VLOOKUP($H3045*100+I$2,Feuil2!$A$3:$CQ$931,HLOOKUP(Feuil1!$F3045,Feuil2!$E$1:$DG$2,2,0),0)),"",VLOOKUP($H3045*100+I$2,Feuil2!$A$3:$CQ$931,HLOOKUP(Feuil1!$F3045,Feuil2!$E$1:$DG$2,2,0),0))</f>
        <v>5.0999999999999996</v>
      </c>
      <c r="J3045" s="12">
        <f>IF(ISBLANK(VLOOKUP($H3045*100+J$2,Feuil2!$A$3:$CQ$931,HLOOKUP(Feuil1!$F3045,Feuil2!$E$1:$DG$2,2,0),0)),"",VLOOKUP($H3045*100+J$2,Feuil2!$A$3:$CQ$931,HLOOKUP(Feuil1!$F3045,Feuil2!$E$1:$DG$2,2,0),0))</f>
        <v>22.9</v>
      </c>
      <c r="K3045" s="12">
        <f>IF(ISBLANK(VLOOKUP($H3045*100+K$2,Feuil2!$A$3:$CQ$931,HLOOKUP(Feuil1!$F3045,Feuil2!$E$1:$DG$2,2,0),0)),"",VLOOKUP($H3045*100+K$2,Feuil2!$A$3:$CQ$931,HLOOKUP(Feuil1!$F3045,Feuil2!$E$1:$DG$2,2,0),0))</f>
        <v>39.9</v>
      </c>
      <c r="L3045" s="12">
        <f>IF(ISBLANK(VLOOKUP($H3045*100+L$2,Feuil2!$A$3:$CQ$931,HLOOKUP(Feuil1!$F3045,Feuil2!$E$1:$DG$2,2,0),0)),"",VLOOKUP($H3045*100+L$2,Feuil2!$A$3:$CQ$931,HLOOKUP(Feuil1!$F3045,Feuil2!$E$1:$DG$2,2,0),0))</f>
        <v>408</v>
      </c>
      <c r="M3045" s="12">
        <f>IF(ISBLANK(VLOOKUP($H3045*100+M$2,Feuil2!$A$3:$CQ$931,HLOOKUP(Feuil1!$F3045,Feuil2!$E$1:$DG$2,2,0),0)),"",VLOOKUP($H3045*100+M$2,Feuil2!$A$3:$CQ$931,HLOOKUP(Feuil1!$F3045,Feuil2!$E$1:$DG$2,2,0),0))</f>
        <v>53</v>
      </c>
      <c r="N3045" s="12">
        <f>IF(ISBLANK(VLOOKUP($H3045*100+N$2,Feuil2!$A$3:$CQ$931,HLOOKUP(Feuil1!$F3045,Feuil2!$E$1:$DG$2,2,0),0)),"",VLOOKUP($H3045*100+N$2,Feuil2!$A$3:$CQ$931,HLOOKUP(Feuil1!$F3045,Feuil2!$E$1:$DG$2,2,0),0))</f>
        <v>73.8</v>
      </c>
      <c r="O3045" s="12">
        <f>IF(ISBLANK(VLOOKUP($H3045*100+O$2,Feuil2!$A$3:$CQ$931,HLOOKUP(Feuil1!$F3045,Feuil2!$E$1:$DG$2,2,0),0)),"",VLOOKUP($H3045*100+O$2,Feuil2!$A$3:$CQ$931,HLOOKUP(Feuil1!$F3045,Feuil2!$E$1:$DG$2,2,0),0))</f>
        <v>72.599999999999994</v>
      </c>
      <c r="P3045" s="12">
        <f>IF(ISBLANK(VLOOKUP($H3045*100+P$2,Feuil2!$A$3:$CQ$931,HLOOKUP(Feuil1!$F3045,Feuil2!$E$1:$DG$2,2,0),0)),"",VLOOKUP($H3045*100+P$2,Feuil2!$A$3:$CQ$931,HLOOKUP(Feuil1!$F3045,Feuil2!$E$1:$DG$2,2,0),0))</f>
        <v>28.2</v>
      </c>
      <c r="Q3045" s="12">
        <f>IF(ISBLANK(VLOOKUP($H3045*100+Q$2,Feuil2!$A$3:$CQ$931,HLOOKUP(Feuil1!$F3045,Feuil2!$E$1:$DG$2,2,0),0)),"",VLOOKUP($H3045*100+Q$2,Feuil2!$A$3:$CQ$931,HLOOKUP(Feuil1!$F3045,Feuil2!$E$1:$DG$2,2,0),0))</f>
        <v>82.3</v>
      </c>
      <c r="R3045" s="12">
        <f>IF(ISBLANK(VLOOKUP($H3045*100+R$2,Feuil2!$A$3:$CQ$931,HLOOKUP(Feuil1!$F3045,Feuil2!$E$1:$DG$2,2,0),0)),"",VLOOKUP($H3045*100+R$2,Feuil2!$A$3:$CQ$931,HLOOKUP(Feuil1!$F3045,Feuil2!$E$1:$DG$2,2,0),0))</f>
        <v>1.4</v>
      </c>
      <c r="S3045" s="12">
        <f>IF(ISBLANK(VLOOKUP($H3045*100+S$2,Feuil2!$A$3:$CQ$931,HLOOKUP(Feuil1!$F3045,Feuil2!$E$1:$DG$2,2,0),0)),"",VLOOKUP($H3045*100+S$2,Feuil2!$A$3:$CQ$931,HLOOKUP(Feuil1!$F3045,Feuil2!$E$1:$DG$2,2,0),0))</f>
        <v>0</v>
      </c>
      <c r="T3045" s="12">
        <f>IF(ISBLANK(VLOOKUP($H3045*100+T$2,Feuil2!$A$3:$CQ$931,HLOOKUP(Feuil1!$F3045,Feuil2!$E$1:$DG$2,2,0),0)),"",VLOOKUP($H3045*100+T$2,Feuil2!$A$3:$CQ$931,HLOOKUP(Feuil1!$F3045,Feuil2!$E$1:$DG$2,2,0),0))</f>
        <v>11.6</v>
      </c>
      <c r="U3045" s="12">
        <f t="shared" si="70"/>
        <v>798.8</v>
      </c>
    </row>
    <row r="3046" spans="1:21" x14ac:dyDescent="0.35">
      <c r="A3046" s="10" t="s">
        <v>118</v>
      </c>
      <c r="B3046" s="8" t="s">
        <v>100</v>
      </c>
      <c r="C3046" s="39">
        <v>518500</v>
      </c>
      <c r="D3046" s="39">
        <v>495500</v>
      </c>
      <c r="E3046" s="39">
        <v>902</v>
      </c>
      <c r="F3046" s="10">
        <v>1586</v>
      </c>
      <c r="G3046" s="5" t="s">
        <v>101</v>
      </c>
      <c r="H3046" s="11">
        <v>1959</v>
      </c>
      <c r="I3046" s="12">
        <f>IF(ISBLANK(VLOOKUP($H3046*100+I$2,Feuil2!$A$3:$CQ$931,HLOOKUP(Feuil1!$F3046,Feuil2!$E$1:$DG$2,2,0),0)),"",VLOOKUP($H3046*100+I$2,Feuil2!$A$3:$CQ$931,HLOOKUP(Feuil1!$F3046,Feuil2!$E$1:$DG$2,2,0),0))</f>
        <v>26</v>
      </c>
      <c r="J3046" s="12">
        <f>IF(ISBLANK(VLOOKUP($H3046*100+J$2,Feuil2!$A$3:$CQ$931,HLOOKUP(Feuil1!$F3046,Feuil2!$E$1:$DG$2,2,0),0)),"",VLOOKUP($H3046*100+J$2,Feuil2!$A$3:$CQ$931,HLOOKUP(Feuil1!$F3046,Feuil2!$E$1:$DG$2,2,0),0))</f>
        <v>71.900000000000006</v>
      </c>
      <c r="K3046" s="12">
        <f>IF(ISBLANK(VLOOKUP($H3046*100+K$2,Feuil2!$A$3:$CQ$931,HLOOKUP(Feuil1!$F3046,Feuil2!$E$1:$DG$2,2,0),0)),"",VLOOKUP($H3046*100+K$2,Feuil2!$A$3:$CQ$931,HLOOKUP(Feuil1!$F3046,Feuil2!$E$1:$DG$2,2,0),0))</f>
        <v>116.4</v>
      </c>
      <c r="L3046" s="12">
        <f>IF(ISBLANK(VLOOKUP($H3046*100+L$2,Feuil2!$A$3:$CQ$931,HLOOKUP(Feuil1!$F3046,Feuil2!$E$1:$DG$2,2,0),0)),"",VLOOKUP($H3046*100+L$2,Feuil2!$A$3:$CQ$931,HLOOKUP(Feuil1!$F3046,Feuil2!$E$1:$DG$2,2,0),0))</f>
        <v>218.3</v>
      </c>
      <c r="M3046" s="12">
        <f>IF(ISBLANK(VLOOKUP($H3046*100+M$2,Feuil2!$A$3:$CQ$931,HLOOKUP(Feuil1!$F3046,Feuil2!$E$1:$DG$2,2,0),0)),"",VLOOKUP($H3046*100+M$2,Feuil2!$A$3:$CQ$931,HLOOKUP(Feuil1!$F3046,Feuil2!$E$1:$DG$2,2,0),0))</f>
        <v>263.60000000000002</v>
      </c>
      <c r="N3046" s="12">
        <f>IF(ISBLANK(VLOOKUP($H3046*100+N$2,Feuil2!$A$3:$CQ$931,HLOOKUP(Feuil1!$F3046,Feuil2!$E$1:$DG$2,2,0),0)),"",VLOOKUP($H3046*100+N$2,Feuil2!$A$3:$CQ$931,HLOOKUP(Feuil1!$F3046,Feuil2!$E$1:$DG$2,2,0),0))</f>
        <v>274.10000000000002</v>
      </c>
      <c r="O3046" s="12">
        <f>IF(ISBLANK(VLOOKUP($H3046*100+O$2,Feuil2!$A$3:$CQ$931,HLOOKUP(Feuil1!$F3046,Feuil2!$E$1:$DG$2,2,0),0)),"",VLOOKUP($H3046*100+O$2,Feuil2!$A$3:$CQ$931,HLOOKUP(Feuil1!$F3046,Feuil2!$E$1:$DG$2,2,0),0))</f>
        <v>441.7</v>
      </c>
      <c r="P3046" s="12">
        <f>IF(ISBLANK(VLOOKUP($H3046*100+P$2,Feuil2!$A$3:$CQ$931,HLOOKUP(Feuil1!$F3046,Feuil2!$E$1:$DG$2,2,0),0)),"",VLOOKUP($H3046*100+P$2,Feuil2!$A$3:$CQ$931,HLOOKUP(Feuil1!$F3046,Feuil2!$E$1:$DG$2,2,0),0))</f>
        <v>23.8</v>
      </c>
      <c r="Q3046" s="12">
        <f>IF(ISBLANK(VLOOKUP($H3046*100+Q$2,Feuil2!$A$3:$CQ$931,HLOOKUP(Feuil1!$F3046,Feuil2!$E$1:$DG$2,2,0),0)),"",VLOOKUP($H3046*100+Q$2,Feuil2!$A$3:$CQ$931,HLOOKUP(Feuil1!$F3046,Feuil2!$E$1:$DG$2,2,0),0))</f>
        <v>134.5</v>
      </c>
      <c r="R3046" s="12">
        <f>IF(ISBLANK(VLOOKUP($H3046*100+R$2,Feuil2!$A$3:$CQ$931,HLOOKUP(Feuil1!$F3046,Feuil2!$E$1:$DG$2,2,0),0)),"",VLOOKUP($H3046*100+R$2,Feuil2!$A$3:$CQ$931,HLOOKUP(Feuil1!$F3046,Feuil2!$E$1:$DG$2,2,0),0))</f>
        <v>19.899999999999999</v>
      </c>
      <c r="S3046" s="12">
        <f>IF(ISBLANK(VLOOKUP($H3046*100+S$2,Feuil2!$A$3:$CQ$931,HLOOKUP(Feuil1!$F3046,Feuil2!$E$1:$DG$2,2,0),0)),"",VLOOKUP($H3046*100+S$2,Feuil2!$A$3:$CQ$931,HLOOKUP(Feuil1!$F3046,Feuil2!$E$1:$DG$2,2,0),0))</f>
        <v>2.1</v>
      </c>
      <c r="T3046" s="12">
        <f>IF(ISBLANK(VLOOKUP($H3046*100+T$2,Feuil2!$A$3:$CQ$931,HLOOKUP(Feuil1!$F3046,Feuil2!$E$1:$DG$2,2,0),0)),"",VLOOKUP($H3046*100+T$2,Feuil2!$A$3:$CQ$931,HLOOKUP(Feuil1!$F3046,Feuil2!$E$1:$DG$2,2,0),0))</f>
        <v>0</v>
      </c>
      <c r="U3046" s="12">
        <f t="shared" si="70"/>
        <v>1592.3</v>
      </c>
    </row>
    <row r="3047" spans="1:21" x14ac:dyDescent="0.35">
      <c r="A3047" s="10" t="s">
        <v>118</v>
      </c>
      <c r="B3047" s="8" t="s">
        <v>100</v>
      </c>
      <c r="C3047" s="39">
        <v>518500</v>
      </c>
      <c r="D3047" s="39">
        <v>495500</v>
      </c>
      <c r="E3047" s="39">
        <v>902</v>
      </c>
      <c r="F3047" s="10">
        <v>1586</v>
      </c>
      <c r="G3047" s="5" t="s">
        <v>101</v>
      </c>
      <c r="H3047" s="11">
        <v>1960</v>
      </c>
      <c r="I3047" s="12">
        <f>IF(ISBLANK(VLOOKUP($H3047*100+I$2,Feuil2!$A$3:$CQ$931,HLOOKUP(Feuil1!$F3047,Feuil2!$E$1:$DG$2,2,0),0)),"",VLOOKUP($H3047*100+I$2,Feuil2!$A$3:$CQ$931,HLOOKUP(Feuil1!$F3047,Feuil2!$E$1:$DG$2,2,0),0))</f>
        <v>5.6</v>
      </c>
      <c r="J3047" s="12">
        <f>IF(ISBLANK(VLOOKUP($H3047*100+J$2,Feuil2!$A$3:$CQ$931,HLOOKUP(Feuil1!$F3047,Feuil2!$E$1:$DG$2,2,0),0)),"",VLOOKUP($H3047*100+J$2,Feuil2!$A$3:$CQ$931,HLOOKUP(Feuil1!$F3047,Feuil2!$E$1:$DG$2,2,0),0))</f>
        <v>148</v>
      </c>
      <c r="K3047" s="12">
        <f>IF(ISBLANK(VLOOKUP($H3047*100+K$2,Feuil2!$A$3:$CQ$931,HLOOKUP(Feuil1!$F3047,Feuil2!$E$1:$DG$2,2,0),0)),"",VLOOKUP($H3047*100+K$2,Feuil2!$A$3:$CQ$931,HLOOKUP(Feuil1!$F3047,Feuil2!$E$1:$DG$2,2,0),0))</f>
        <v>81.400000000000006</v>
      </c>
      <c r="L3047" s="12">
        <f>IF(ISBLANK(VLOOKUP($H3047*100+L$2,Feuil2!$A$3:$CQ$931,HLOOKUP(Feuil1!$F3047,Feuil2!$E$1:$DG$2,2,0),0)),"",VLOOKUP($H3047*100+L$2,Feuil2!$A$3:$CQ$931,HLOOKUP(Feuil1!$F3047,Feuil2!$E$1:$DG$2,2,0),0))</f>
        <v>148.6</v>
      </c>
      <c r="M3047" s="12">
        <f>IF(ISBLANK(VLOOKUP($H3047*100+M$2,Feuil2!$A$3:$CQ$931,HLOOKUP(Feuil1!$F3047,Feuil2!$E$1:$DG$2,2,0),0)),"",VLOOKUP($H3047*100+M$2,Feuil2!$A$3:$CQ$931,HLOOKUP(Feuil1!$F3047,Feuil2!$E$1:$DG$2,2,0),0))</f>
        <v>71.7</v>
      </c>
      <c r="N3047" s="12">
        <f>IF(ISBLANK(VLOOKUP($H3047*100+N$2,Feuil2!$A$3:$CQ$931,HLOOKUP(Feuil1!$F3047,Feuil2!$E$1:$DG$2,2,0),0)),"",VLOOKUP($H3047*100+N$2,Feuil2!$A$3:$CQ$931,HLOOKUP(Feuil1!$F3047,Feuil2!$E$1:$DG$2,2,0),0))</f>
        <v>75</v>
      </c>
      <c r="O3047" s="12">
        <f>IF(ISBLANK(VLOOKUP($H3047*100+O$2,Feuil2!$A$3:$CQ$931,HLOOKUP(Feuil1!$F3047,Feuil2!$E$1:$DG$2,2,0),0)),"",VLOOKUP($H3047*100+O$2,Feuil2!$A$3:$CQ$931,HLOOKUP(Feuil1!$F3047,Feuil2!$E$1:$DG$2,2,0),0))</f>
        <v>40.299999999999997</v>
      </c>
      <c r="P3047" s="12">
        <f>IF(ISBLANK(VLOOKUP($H3047*100+P$2,Feuil2!$A$3:$CQ$931,HLOOKUP(Feuil1!$F3047,Feuil2!$E$1:$DG$2,2,0),0)),"",VLOOKUP($H3047*100+P$2,Feuil2!$A$3:$CQ$931,HLOOKUP(Feuil1!$F3047,Feuil2!$E$1:$DG$2,2,0),0))</f>
        <v>39.1</v>
      </c>
      <c r="Q3047" s="12">
        <f>IF(ISBLANK(VLOOKUP($H3047*100+Q$2,Feuil2!$A$3:$CQ$931,HLOOKUP(Feuil1!$F3047,Feuil2!$E$1:$DG$2,2,0),0)),"",VLOOKUP($H3047*100+Q$2,Feuil2!$A$3:$CQ$931,HLOOKUP(Feuil1!$F3047,Feuil2!$E$1:$DG$2,2,0),0))</f>
        <v>81.400000000000006</v>
      </c>
      <c r="R3047" s="12">
        <f>IF(ISBLANK(VLOOKUP($H3047*100+R$2,Feuil2!$A$3:$CQ$931,HLOOKUP(Feuil1!$F3047,Feuil2!$E$1:$DG$2,2,0),0)),"",VLOOKUP($H3047*100+R$2,Feuil2!$A$3:$CQ$931,HLOOKUP(Feuil1!$F3047,Feuil2!$E$1:$DG$2,2,0),0))</f>
        <v>28.2</v>
      </c>
      <c r="S3047" s="12">
        <f>IF(ISBLANK(VLOOKUP($H3047*100+S$2,Feuil2!$A$3:$CQ$931,HLOOKUP(Feuil1!$F3047,Feuil2!$E$1:$DG$2,2,0),0)),"",VLOOKUP($H3047*100+S$2,Feuil2!$A$3:$CQ$931,HLOOKUP(Feuil1!$F3047,Feuil2!$E$1:$DG$2,2,0),0))</f>
        <v>0</v>
      </c>
      <c r="T3047" s="12">
        <f>IF(ISBLANK(VLOOKUP($H3047*100+T$2,Feuil2!$A$3:$CQ$931,HLOOKUP(Feuil1!$F3047,Feuil2!$E$1:$DG$2,2,0),0)),"",VLOOKUP($H3047*100+T$2,Feuil2!$A$3:$CQ$931,HLOOKUP(Feuil1!$F3047,Feuil2!$E$1:$DG$2,2,0),0))</f>
        <v>0.1</v>
      </c>
      <c r="U3047" s="12">
        <f t="shared" si="70"/>
        <v>719.4</v>
      </c>
    </row>
    <row r="3048" spans="1:21" x14ac:dyDescent="0.35">
      <c r="A3048" s="10" t="s">
        <v>118</v>
      </c>
      <c r="B3048" s="8" t="s">
        <v>100</v>
      </c>
      <c r="C3048" s="39">
        <v>518500</v>
      </c>
      <c r="D3048" s="39">
        <v>495500</v>
      </c>
      <c r="E3048" s="39">
        <v>902</v>
      </c>
      <c r="F3048" s="10">
        <v>1586</v>
      </c>
      <c r="G3048" s="5" t="s">
        <v>101</v>
      </c>
      <c r="H3048" s="11">
        <v>1961</v>
      </c>
      <c r="I3048" s="12">
        <f>IF(ISBLANK(VLOOKUP($H3048*100+I$2,Feuil2!$A$3:$CQ$931,HLOOKUP(Feuil1!$F3048,Feuil2!$E$1:$DG$2,2,0),0)),"",VLOOKUP($H3048*100+I$2,Feuil2!$A$3:$CQ$931,HLOOKUP(Feuil1!$F3048,Feuil2!$E$1:$DG$2,2,0),0))</f>
        <v>19.399999999999999</v>
      </c>
      <c r="J3048" s="12">
        <f>IF(ISBLANK(VLOOKUP($H3048*100+J$2,Feuil2!$A$3:$CQ$931,HLOOKUP(Feuil1!$F3048,Feuil2!$E$1:$DG$2,2,0),0)),"",VLOOKUP($H3048*100+J$2,Feuil2!$A$3:$CQ$931,HLOOKUP(Feuil1!$F3048,Feuil2!$E$1:$DG$2,2,0),0))</f>
        <v>53.7</v>
      </c>
      <c r="K3048" s="12">
        <f>IF(ISBLANK(VLOOKUP($H3048*100+K$2,Feuil2!$A$3:$CQ$931,HLOOKUP(Feuil1!$F3048,Feuil2!$E$1:$DG$2,2,0),0)),"",VLOOKUP($H3048*100+K$2,Feuil2!$A$3:$CQ$931,HLOOKUP(Feuil1!$F3048,Feuil2!$E$1:$DG$2,2,0),0))</f>
        <v>371.5</v>
      </c>
      <c r="L3048" s="12">
        <f>IF(ISBLANK(VLOOKUP($H3048*100+L$2,Feuil2!$A$3:$CQ$931,HLOOKUP(Feuil1!$F3048,Feuil2!$E$1:$DG$2,2,0),0)),"",VLOOKUP($H3048*100+L$2,Feuil2!$A$3:$CQ$931,HLOOKUP(Feuil1!$F3048,Feuil2!$E$1:$DG$2,2,0),0))</f>
        <v>272.60000000000002</v>
      </c>
      <c r="M3048" s="12">
        <f>IF(ISBLANK(VLOOKUP($H3048*100+M$2,Feuil2!$A$3:$CQ$931,HLOOKUP(Feuil1!$F3048,Feuil2!$E$1:$DG$2,2,0),0)),"",VLOOKUP($H3048*100+M$2,Feuil2!$A$3:$CQ$931,HLOOKUP(Feuil1!$F3048,Feuil2!$E$1:$DG$2,2,0),0))</f>
        <v>80.400000000000006</v>
      </c>
      <c r="N3048" s="12">
        <f>IF(ISBLANK(VLOOKUP($H3048*100+N$2,Feuil2!$A$3:$CQ$931,HLOOKUP(Feuil1!$F3048,Feuil2!$E$1:$DG$2,2,0),0)),"",VLOOKUP($H3048*100+N$2,Feuil2!$A$3:$CQ$931,HLOOKUP(Feuil1!$F3048,Feuil2!$E$1:$DG$2,2,0),0))</f>
        <v>53.7</v>
      </c>
      <c r="O3048" s="12">
        <f>IF(ISBLANK(VLOOKUP($H3048*100+O$2,Feuil2!$A$3:$CQ$931,HLOOKUP(Feuil1!$F3048,Feuil2!$E$1:$DG$2,2,0),0)),"",VLOOKUP($H3048*100+O$2,Feuil2!$A$3:$CQ$931,HLOOKUP(Feuil1!$F3048,Feuil2!$E$1:$DG$2,2,0),0))</f>
        <v>329.9</v>
      </c>
      <c r="P3048" s="12">
        <f>IF(ISBLANK(VLOOKUP($H3048*100+P$2,Feuil2!$A$3:$CQ$931,HLOOKUP(Feuil1!$F3048,Feuil2!$E$1:$DG$2,2,0),0)),"",VLOOKUP($H3048*100+P$2,Feuil2!$A$3:$CQ$931,HLOOKUP(Feuil1!$F3048,Feuil2!$E$1:$DG$2,2,0),0))</f>
        <v>34.299999999999997</v>
      </c>
      <c r="Q3048" s="12">
        <f>IF(ISBLANK(VLOOKUP($H3048*100+Q$2,Feuil2!$A$3:$CQ$931,HLOOKUP(Feuil1!$F3048,Feuil2!$E$1:$DG$2,2,0),0)),"",VLOOKUP($H3048*100+Q$2,Feuil2!$A$3:$CQ$931,HLOOKUP(Feuil1!$F3048,Feuil2!$E$1:$DG$2,2,0),0))</f>
        <v>24.9</v>
      </c>
      <c r="R3048" s="12">
        <f>IF(ISBLANK(VLOOKUP($H3048*100+R$2,Feuil2!$A$3:$CQ$931,HLOOKUP(Feuil1!$F3048,Feuil2!$E$1:$DG$2,2,0),0)),"",VLOOKUP($H3048*100+R$2,Feuil2!$A$3:$CQ$931,HLOOKUP(Feuil1!$F3048,Feuil2!$E$1:$DG$2,2,0),0))</f>
        <v>18.899999999999999</v>
      </c>
      <c r="S3048" s="12">
        <f>IF(ISBLANK(VLOOKUP($H3048*100+S$2,Feuil2!$A$3:$CQ$931,HLOOKUP(Feuil1!$F3048,Feuil2!$E$1:$DG$2,2,0),0)),"",VLOOKUP($H3048*100+S$2,Feuil2!$A$3:$CQ$931,HLOOKUP(Feuil1!$F3048,Feuil2!$E$1:$DG$2,2,0),0))</f>
        <v>0</v>
      </c>
      <c r="T3048" s="12">
        <f>IF(ISBLANK(VLOOKUP($H3048*100+T$2,Feuil2!$A$3:$CQ$931,HLOOKUP(Feuil1!$F3048,Feuil2!$E$1:$DG$2,2,0),0)),"",VLOOKUP($H3048*100+T$2,Feuil2!$A$3:$CQ$931,HLOOKUP(Feuil1!$F3048,Feuil2!$E$1:$DG$2,2,0),0))</f>
        <v>0</v>
      </c>
      <c r="U3048" s="12">
        <f t="shared" si="70"/>
        <v>1259.3000000000002</v>
      </c>
    </row>
    <row r="3049" spans="1:21" x14ac:dyDescent="0.35">
      <c r="A3049" s="10" t="s">
        <v>118</v>
      </c>
      <c r="B3049" s="8" t="s">
        <v>100</v>
      </c>
      <c r="C3049" s="39">
        <v>518500</v>
      </c>
      <c r="D3049" s="39">
        <v>495500</v>
      </c>
      <c r="E3049" s="39">
        <v>902</v>
      </c>
      <c r="F3049" s="10">
        <v>1586</v>
      </c>
      <c r="G3049" s="5" t="s">
        <v>101</v>
      </c>
      <c r="H3049" s="11">
        <v>1962</v>
      </c>
      <c r="I3049" s="12">
        <f>IF(ISBLANK(VLOOKUP($H3049*100+I$2,Feuil2!$A$3:$CQ$931,HLOOKUP(Feuil1!$F3049,Feuil2!$E$1:$DG$2,2,0),0)),"",VLOOKUP($H3049*100+I$2,Feuil2!$A$3:$CQ$931,HLOOKUP(Feuil1!$F3049,Feuil2!$E$1:$DG$2,2,0),0))</f>
        <v>27</v>
      </c>
      <c r="J3049" s="12">
        <f>IF(ISBLANK(VLOOKUP($H3049*100+J$2,Feuil2!$A$3:$CQ$931,HLOOKUP(Feuil1!$F3049,Feuil2!$E$1:$DG$2,2,0),0)),"",VLOOKUP($H3049*100+J$2,Feuil2!$A$3:$CQ$931,HLOOKUP(Feuil1!$F3049,Feuil2!$E$1:$DG$2,2,0),0))</f>
        <v>85.6</v>
      </c>
      <c r="K3049" s="12">
        <f>IF(ISBLANK(VLOOKUP($H3049*100+K$2,Feuil2!$A$3:$CQ$931,HLOOKUP(Feuil1!$F3049,Feuil2!$E$1:$DG$2,2,0),0)),"",VLOOKUP($H3049*100+K$2,Feuil2!$A$3:$CQ$931,HLOOKUP(Feuil1!$F3049,Feuil2!$E$1:$DG$2,2,0),0))</f>
        <v>311</v>
      </c>
      <c r="L3049" s="12">
        <f>IF(ISBLANK(VLOOKUP($H3049*100+L$2,Feuil2!$A$3:$CQ$931,HLOOKUP(Feuil1!$F3049,Feuil2!$E$1:$DG$2,2,0),0)),"",VLOOKUP($H3049*100+L$2,Feuil2!$A$3:$CQ$931,HLOOKUP(Feuil1!$F3049,Feuil2!$E$1:$DG$2,2,0),0))</f>
        <v>343.7</v>
      </c>
      <c r="M3049" s="12">
        <f>IF(ISBLANK(VLOOKUP($H3049*100+M$2,Feuil2!$A$3:$CQ$931,HLOOKUP(Feuil1!$F3049,Feuil2!$E$1:$DG$2,2,0),0)),"",VLOOKUP($H3049*100+M$2,Feuil2!$A$3:$CQ$931,HLOOKUP(Feuil1!$F3049,Feuil2!$E$1:$DG$2,2,0),0))</f>
        <v>724.8</v>
      </c>
      <c r="N3049" s="12">
        <f>IF(ISBLANK(VLOOKUP($H3049*100+N$2,Feuil2!$A$3:$CQ$931,HLOOKUP(Feuil1!$F3049,Feuil2!$E$1:$DG$2,2,0),0)),"",VLOOKUP($H3049*100+N$2,Feuil2!$A$3:$CQ$931,HLOOKUP(Feuil1!$F3049,Feuil2!$E$1:$DG$2,2,0),0))</f>
        <v>673.8</v>
      </c>
      <c r="O3049" s="12">
        <f>IF(ISBLANK(VLOOKUP($H3049*100+O$2,Feuil2!$A$3:$CQ$931,HLOOKUP(Feuil1!$F3049,Feuil2!$E$1:$DG$2,2,0),0)),"",VLOOKUP($H3049*100+O$2,Feuil2!$A$3:$CQ$931,HLOOKUP(Feuil1!$F3049,Feuil2!$E$1:$DG$2,2,0),0))</f>
        <v>43.5</v>
      </c>
      <c r="P3049" s="12">
        <f>IF(ISBLANK(VLOOKUP($H3049*100+P$2,Feuil2!$A$3:$CQ$931,HLOOKUP(Feuil1!$F3049,Feuil2!$E$1:$DG$2,2,0),0)),"",VLOOKUP($H3049*100+P$2,Feuil2!$A$3:$CQ$931,HLOOKUP(Feuil1!$F3049,Feuil2!$E$1:$DG$2,2,0),0))</f>
        <v>187.3</v>
      </c>
      <c r="Q3049" s="12">
        <f>IF(ISBLANK(VLOOKUP($H3049*100+Q$2,Feuil2!$A$3:$CQ$931,HLOOKUP(Feuil1!$F3049,Feuil2!$E$1:$DG$2,2,0),0)),"",VLOOKUP($H3049*100+Q$2,Feuil2!$A$3:$CQ$931,HLOOKUP(Feuil1!$F3049,Feuil2!$E$1:$DG$2,2,0),0))</f>
        <v>110.3</v>
      </c>
      <c r="R3049" s="12">
        <f>IF(ISBLANK(VLOOKUP($H3049*100+R$2,Feuil2!$A$3:$CQ$931,HLOOKUP(Feuil1!$F3049,Feuil2!$E$1:$DG$2,2,0),0)),"",VLOOKUP($H3049*100+R$2,Feuil2!$A$3:$CQ$931,HLOOKUP(Feuil1!$F3049,Feuil2!$E$1:$DG$2,2,0),0))</f>
        <v>21.3</v>
      </c>
      <c r="S3049" s="12">
        <f>IF(ISBLANK(VLOOKUP($H3049*100+S$2,Feuil2!$A$3:$CQ$931,HLOOKUP(Feuil1!$F3049,Feuil2!$E$1:$DG$2,2,0),0)),"",VLOOKUP($H3049*100+S$2,Feuil2!$A$3:$CQ$931,HLOOKUP(Feuil1!$F3049,Feuil2!$E$1:$DG$2,2,0),0))</f>
        <v>0</v>
      </c>
      <c r="T3049" s="12">
        <f>IF(ISBLANK(VLOOKUP($H3049*100+T$2,Feuil2!$A$3:$CQ$931,HLOOKUP(Feuil1!$F3049,Feuil2!$E$1:$DG$2,2,0),0)),"",VLOOKUP($H3049*100+T$2,Feuil2!$A$3:$CQ$931,HLOOKUP(Feuil1!$F3049,Feuil2!$E$1:$DG$2,2,0),0))</f>
        <v>0.1</v>
      </c>
      <c r="U3049" s="12">
        <f t="shared" si="70"/>
        <v>2528.4</v>
      </c>
    </row>
    <row r="3050" spans="1:21" x14ac:dyDescent="0.35">
      <c r="A3050" s="10" t="s">
        <v>118</v>
      </c>
      <c r="B3050" s="8" t="s">
        <v>100</v>
      </c>
      <c r="C3050" s="39">
        <v>518500</v>
      </c>
      <c r="D3050" s="39">
        <v>495500</v>
      </c>
      <c r="E3050" s="39">
        <v>902</v>
      </c>
      <c r="F3050" s="10">
        <v>1586</v>
      </c>
      <c r="G3050" s="5" t="s">
        <v>101</v>
      </c>
      <c r="H3050" s="11">
        <v>1963</v>
      </c>
      <c r="I3050" s="12">
        <f>IF(ISBLANK(VLOOKUP($H3050*100+I$2,Feuil2!$A$3:$CQ$931,HLOOKUP(Feuil1!$F3050,Feuil2!$E$1:$DG$2,2,0),0)),"",VLOOKUP($H3050*100+I$2,Feuil2!$A$3:$CQ$931,HLOOKUP(Feuil1!$F3050,Feuil2!$E$1:$DG$2,2,0),0))</f>
        <v>18.600000000000001</v>
      </c>
      <c r="J3050" s="12">
        <f>IF(ISBLANK(VLOOKUP($H3050*100+J$2,Feuil2!$A$3:$CQ$931,HLOOKUP(Feuil1!$F3050,Feuil2!$E$1:$DG$2,2,0),0)),"",VLOOKUP($H3050*100+J$2,Feuil2!$A$3:$CQ$931,HLOOKUP(Feuil1!$F3050,Feuil2!$E$1:$DG$2,2,0),0))</f>
        <v>56</v>
      </c>
      <c r="K3050" s="12">
        <f>IF(ISBLANK(VLOOKUP($H3050*100+K$2,Feuil2!$A$3:$CQ$931,HLOOKUP(Feuil1!$F3050,Feuil2!$E$1:$DG$2,2,0),0)),"",VLOOKUP($H3050*100+K$2,Feuil2!$A$3:$CQ$931,HLOOKUP(Feuil1!$F3050,Feuil2!$E$1:$DG$2,2,0),0))</f>
        <v>355.9</v>
      </c>
      <c r="L3050" s="12">
        <f>IF(ISBLANK(VLOOKUP($H3050*100+L$2,Feuil2!$A$3:$CQ$931,HLOOKUP(Feuil1!$F3050,Feuil2!$E$1:$DG$2,2,0),0)),"",VLOOKUP($H3050*100+L$2,Feuil2!$A$3:$CQ$931,HLOOKUP(Feuil1!$F3050,Feuil2!$E$1:$DG$2,2,0),0))</f>
        <v>956.9</v>
      </c>
      <c r="M3050" s="12">
        <f>IF(ISBLANK(VLOOKUP($H3050*100+M$2,Feuil2!$A$3:$CQ$931,HLOOKUP(Feuil1!$F3050,Feuil2!$E$1:$DG$2,2,0),0)),"",VLOOKUP($H3050*100+M$2,Feuil2!$A$3:$CQ$931,HLOOKUP(Feuil1!$F3050,Feuil2!$E$1:$DG$2,2,0),0))</f>
        <v>32.4</v>
      </c>
      <c r="N3050" s="12">
        <f>IF(ISBLANK(VLOOKUP($H3050*100+N$2,Feuil2!$A$3:$CQ$931,HLOOKUP(Feuil1!$F3050,Feuil2!$E$1:$DG$2,2,0),0)),"",VLOOKUP($H3050*100+N$2,Feuil2!$A$3:$CQ$931,HLOOKUP(Feuil1!$F3050,Feuil2!$E$1:$DG$2,2,0),0))</f>
        <v>203.3</v>
      </c>
      <c r="O3050" s="12">
        <f>IF(ISBLANK(VLOOKUP($H3050*100+O$2,Feuil2!$A$3:$CQ$931,HLOOKUP(Feuil1!$F3050,Feuil2!$E$1:$DG$2,2,0),0)),"",VLOOKUP($H3050*100+O$2,Feuil2!$A$3:$CQ$931,HLOOKUP(Feuil1!$F3050,Feuil2!$E$1:$DG$2,2,0),0))</f>
        <v>280.8</v>
      </c>
      <c r="P3050" s="12">
        <f>IF(ISBLANK(VLOOKUP($H3050*100+P$2,Feuil2!$A$3:$CQ$931,HLOOKUP(Feuil1!$F3050,Feuil2!$E$1:$DG$2,2,0),0)),"",VLOOKUP($H3050*100+P$2,Feuil2!$A$3:$CQ$931,HLOOKUP(Feuil1!$F3050,Feuil2!$E$1:$DG$2,2,0),0))</f>
        <v>82.3</v>
      </c>
      <c r="Q3050" s="12">
        <f>IF(ISBLANK(VLOOKUP($H3050*100+Q$2,Feuil2!$A$3:$CQ$931,HLOOKUP(Feuil1!$F3050,Feuil2!$E$1:$DG$2,2,0),0)),"",VLOOKUP($H3050*100+Q$2,Feuil2!$A$3:$CQ$931,HLOOKUP(Feuil1!$F3050,Feuil2!$E$1:$DG$2,2,0),0))</f>
        <v>44</v>
      </c>
      <c r="R3050" s="12">
        <f>IF(ISBLANK(VLOOKUP($H3050*100+R$2,Feuil2!$A$3:$CQ$931,HLOOKUP(Feuil1!$F3050,Feuil2!$E$1:$DG$2,2,0),0)),"",VLOOKUP($H3050*100+R$2,Feuil2!$A$3:$CQ$931,HLOOKUP(Feuil1!$F3050,Feuil2!$E$1:$DG$2,2,0),0))</f>
        <v>63.5</v>
      </c>
      <c r="S3050" s="12">
        <f>IF(ISBLANK(VLOOKUP($H3050*100+S$2,Feuil2!$A$3:$CQ$931,HLOOKUP(Feuil1!$F3050,Feuil2!$E$1:$DG$2,2,0),0)),"",VLOOKUP($H3050*100+S$2,Feuil2!$A$3:$CQ$931,HLOOKUP(Feuil1!$F3050,Feuil2!$E$1:$DG$2,2,0),0))</f>
        <v>0</v>
      </c>
      <c r="T3050" s="12">
        <f>IF(ISBLANK(VLOOKUP($H3050*100+T$2,Feuil2!$A$3:$CQ$931,HLOOKUP(Feuil1!$F3050,Feuil2!$E$1:$DG$2,2,0),0)),"",VLOOKUP($H3050*100+T$2,Feuil2!$A$3:$CQ$931,HLOOKUP(Feuil1!$F3050,Feuil2!$E$1:$DG$2,2,0),0))</f>
        <v>0.2</v>
      </c>
      <c r="U3050" s="12">
        <f t="shared" si="70"/>
        <v>2093.8999999999996</v>
      </c>
    </row>
    <row r="3051" spans="1:21" x14ac:dyDescent="0.35">
      <c r="A3051" s="10" t="s">
        <v>118</v>
      </c>
      <c r="B3051" s="8" t="s">
        <v>100</v>
      </c>
      <c r="C3051" s="39">
        <v>518500</v>
      </c>
      <c r="D3051" s="39">
        <v>495500</v>
      </c>
      <c r="E3051" s="39">
        <v>902</v>
      </c>
      <c r="F3051" s="10">
        <v>1586</v>
      </c>
      <c r="G3051" s="5" t="s">
        <v>101</v>
      </c>
      <c r="H3051" s="11">
        <v>1964</v>
      </c>
      <c r="I3051" s="12">
        <f>IF(ISBLANK(VLOOKUP($H3051*100+I$2,Feuil2!$A$3:$CQ$931,HLOOKUP(Feuil1!$F3051,Feuil2!$E$1:$DG$2,2,0),0)),"",VLOOKUP($H3051*100+I$2,Feuil2!$A$3:$CQ$931,HLOOKUP(Feuil1!$F3051,Feuil2!$E$1:$DG$2,2,0),0))</f>
        <v>6.6</v>
      </c>
      <c r="J3051" s="12">
        <f>IF(ISBLANK(VLOOKUP($H3051*100+J$2,Feuil2!$A$3:$CQ$931,HLOOKUP(Feuil1!$F3051,Feuil2!$E$1:$DG$2,2,0),0)),"",VLOOKUP($H3051*100+J$2,Feuil2!$A$3:$CQ$931,HLOOKUP(Feuil1!$F3051,Feuil2!$E$1:$DG$2,2,0),0))</f>
        <v>15.9</v>
      </c>
      <c r="K3051" s="12">
        <f>IF(ISBLANK(VLOOKUP($H3051*100+K$2,Feuil2!$A$3:$CQ$931,HLOOKUP(Feuil1!$F3051,Feuil2!$E$1:$DG$2,2,0),0)),"",VLOOKUP($H3051*100+K$2,Feuil2!$A$3:$CQ$931,HLOOKUP(Feuil1!$F3051,Feuil2!$E$1:$DG$2,2,0),0))</f>
        <v>181.5</v>
      </c>
      <c r="L3051" s="12">
        <f>IF(ISBLANK(VLOOKUP($H3051*100+L$2,Feuil2!$A$3:$CQ$931,HLOOKUP(Feuil1!$F3051,Feuil2!$E$1:$DG$2,2,0),0)),"",VLOOKUP($H3051*100+L$2,Feuil2!$A$3:$CQ$931,HLOOKUP(Feuil1!$F3051,Feuil2!$E$1:$DG$2,2,0),0))</f>
        <v>239</v>
      </c>
      <c r="M3051" s="12">
        <f>IF(ISBLANK(VLOOKUP($H3051*100+M$2,Feuil2!$A$3:$CQ$931,HLOOKUP(Feuil1!$F3051,Feuil2!$E$1:$DG$2,2,0),0)),"",VLOOKUP($H3051*100+M$2,Feuil2!$A$3:$CQ$931,HLOOKUP(Feuil1!$F3051,Feuil2!$E$1:$DG$2,2,0),0))</f>
        <v>137</v>
      </c>
      <c r="N3051" s="12">
        <f>IF(ISBLANK(VLOOKUP($H3051*100+N$2,Feuil2!$A$3:$CQ$931,HLOOKUP(Feuil1!$F3051,Feuil2!$E$1:$DG$2,2,0),0)),"",VLOOKUP($H3051*100+N$2,Feuil2!$A$3:$CQ$931,HLOOKUP(Feuil1!$F3051,Feuil2!$E$1:$DG$2,2,0),0))</f>
        <v>137.69999999999999</v>
      </c>
      <c r="O3051" s="12">
        <f>IF(ISBLANK(VLOOKUP($H3051*100+O$2,Feuil2!$A$3:$CQ$931,HLOOKUP(Feuil1!$F3051,Feuil2!$E$1:$DG$2,2,0),0)),"",VLOOKUP($H3051*100+O$2,Feuil2!$A$3:$CQ$931,HLOOKUP(Feuil1!$F3051,Feuil2!$E$1:$DG$2,2,0),0))</f>
        <v>94.8</v>
      </c>
      <c r="P3051" s="12">
        <f>IF(ISBLANK(VLOOKUP($H3051*100+P$2,Feuil2!$A$3:$CQ$931,HLOOKUP(Feuil1!$F3051,Feuil2!$E$1:$DG$2,2,0),0)),"",VLOOKUP($H3051*100+P$2,Feuil2!$A$3:$CQ$931,HLOOKUP(Feuil1!$F3051,Feuil2!$E$1:$DG$2,2,0),0))</f>
        <v>23.5</v>
      </c>
      <c r="Q3051" s="12">
        <f>IF(ISBLANK(VLOOKUP($H3051*100+Q$2,Feuil2!$A$3:$CQ$931,HLOOKUP(Feuil1!$F3051,Feuil2!$E$1:$DG$2,2,0),0)),"",VLOOKUP($H3051*100+Q$2,Feuil2!$A$3:$CQ$931,HLOOKUP(Feuil1!$F3051,Feuil2!$E$1:$DG$2,2,0),0))</f>
        <v>8.8000000000000007</v>
      </c>
      <c r="R3051" s="12">
        <f>IF(ISBLANK(VLOOKUP($H3051*100+R$2,Feuil2!$A$3:$CQ$931,HLOOKUP(Feuil1!$F3051,Feuil2!$E$1:$DG$2,2,0),0)),"",VLOOKUP($H3051*100+R$2,Feuil2!$A$3:$CQ$931,HLOOKUP(Feuil1!$F3051,Feuil2!$E$1:$DG$2,2,0),0))</f>
        <v>33.4</v>
      </c>
      <c r="S3051" s="12">
        <f>IF(ISBLANK(VLOOKUP($H3051*100+S$2,Feuil2!$A$3:$CQ$931,HLOOKUP(Feuil1!$F3051,Feuil2!$E$1:$DG$2,2,0),0)),"",VLOOKUP($H3051*100+S$2,Feuil2!$A$3:$CQ$931,HLOOKUP(Feuil1!$F3051,Feuil2!$E$1:$DG$2,2,0),0))</f>
        <v>0</v>
      </c>
      <c r="T3051" s="12">
        <f>IF(ISBLANK(VLOOKUP($H3051*100+T$2,Feuil2!$A$3:$CQ$931,HLOOKUP(Feuil1!$F3051,Feuil2!$E$1:$DG$2,2,0),0)),"",VLOOKUP($H3051*100+T$2,Feuil2!$A$3:$CQ$931,HLOOKUP(Feuil1!$F3051,Feuil2!$E$1:$DG$2,2,0),0))</f>
        <v>0</v>
      </c>
      <c r="U3051" s="12">
        <f t="shared" si="70"/>
        <v>878.19999999999993</v>
      </c>
    </row>
    <row r="3052" spans="1:21" x14ac:dyDescent="0.35">
      <c r="A3052" s="10" t="s">
        <v>118</v>
      </c>
      <c r="B3052" s="8" t="s">
        <v>100</v>
      </c>
      <c r="C3052" s="39">
        <v>518500</v>
      </c>
      <c r="D3052" s="39">
        <v>495500</v>
      </c>
      <c r="E3052" s="39">
        <v>902</v>
      </c>
      <c r="F3052" s="10">
        <v>1586</v>
      </c>
      <c r="G3052" s="5" t="s">
        <v>101</v>
      </c>
      <c r="H3052" s="11">
        <v>1965</v>
      </c>
      <c r="I3052" s="12">
        <f>IF(ISBLANK(VLOOKUP($H3052*100+I$2,Feuil2!$A$3:$CQ$931,HLOOKUP(Feuil1!$F3052,Feuil2!$E$1:$DG$2,2,0),0)),"",VLOOKUP($H3052*100+I$2,Feuil2!$A$3:$CQ$931,HLOOKUP(Feuil1!$F3052,Feuil2!$E$1:$DG$2,2,0),0))</f>
        <v>82.5</v>
      </c>
      <c r="J3052" s="12">
        <f>IF(ISBLANK(VLOOKUP($H3052*100+J$2,Feuil2!$A$3:$CQ$931,HLOOKUP(Feuil1!$F3052,Feuil2!$E$1:$DG$2,2,0),0)),"",VLOOKUP($H3052*100+J$2,Feuil2!$A$3:$CQ$931,HLOOKUP(Feuil1!$F3052,Feuil2!$E$1:$DG$2,2,0),0))</f>
        <v>191.6</v>
      </c>
      <c r="K3052" s="12">
        <f>IF(ISBLANK(VLOOKUP($H3052*100+K$2,Feuil2!$A$3:$CQ$931,HLOOKUP(Feuil1!$F3052,Feuil2!$E$1:$DG$2,2,0),0)),"",VLOOKUP($H3052*100+K$2,Feuil2!$A$3:$CQ$931,HLOOKUP(Feuil1!$F3052,Feuil2!$E$1:$DG$2,2,0),0))</f>
        <v>121.8</v>
      </c>
      <c r="L3052" s="12">
        <f>IF(ISBLANK(VLOOKUP($H3052*100+L$2,Feuil2!$A$3:$CQ$931,HLOOKUP(Feuil1!$F3052,Feuil2!$E$1:$DG$2,2,0),0)),"",VLOOKUP($H3052*100+L$2,Feuil2!$A$3:$CQ$931,HLOOKUP(Feuil1!$F3052,Feuil2!$E$1:$DG$2,2,0),0))</f>
        <v>66.099999999999994</v>
      </c>
      <c r="M3052" s="12">
        <f>IF(ISBLANK(VLOOKUP($H3052*100+M$2,Feuil2!$A$3:$CQ$931,HLOOKUP(Feuil1!$F3052,Feuil2!$E$1:$DG$2,2,0),0)),"",VLOOKUP($H3052*100+M$2,Feuil2!$A$3:$CQ$931,HLOOKUP(Feuil1!$F3052,Feuil2!$E$1:$DG$2,2,0),0))</f>
        <v>184.8</v>
      </c>
      <c r="N3052" s="12">
        <f>IF(ISBLANK(VLOOKUP($H3052*100+N$2,Feuil2!$A$3:$CQ$931,HLOOKUP(Feuil1!$F3052,Feuil2!$E$1:$DG$2,2,0),0)),"",VLOOKUP($H3052*100+N$2,Feuil2!$A$3:$CQ$931,HLOOKUP(Feuil1!$F3052,Feuil2!$E$1:$DG$2,2,0),0))</f>
        <v>280.2</v>
      </c>
      <c r="O3052" s="12">
        <f>IF(ISBLANK(VLOOKUP($H3052*100+O$2,Feuil2!$A$3:$CQ$931,HLOOKUP(Feuil1!$F3052,Feuil2!$E$1:$DG$2,2,0),0)),"",VLOOKUP($H3052*100+O$2,Feuil2!$A$3:$CQ$931,HLOOKUP(Feuil1!$F3052,Feuil2!$E$1:$DG$2,2,0),0))</f>
        <v>27.9</v>
      </c>
      <c r="P3052" s="12">
        <f>IF(ISBLANK(VLOOKUP($H3052*100+P$2,Feuil2!$A$3:$CQ$931,HLOOKUP(Feuil1!$F3052,Feuil2!$E$1:$DG$2,2,0),0)),"",VLOOKUP($H3052*100+P$2,Feuil2!$A$3:$CQ$931,HLOOKUP(Feuil1!$F3052,Feuil2!$E$1:$DG$2,2,0),0))</f>
        <v>57.1</v>
      </c>
      <c r="Q3052" s="12">
        <f>IF(ISBLANK(VLOOKUP($H3052*100+Q$2,Feuil2!$A$3:$CQ$931,HLOOKUP(Feuil1!$F3052,Feuil2!$E$1:$DG$2,2,0),0)),"",VLOOKUP($H3052*100+Q$2,Feuil2!$A$3:$CQ$931,HLOOKUP(Feuil1!$F3052,Feuil2!$E$1:$DG$2,2,0),0))</f>
        <v>23.2</v>
      </c>
      <c r="R3052" s="12">
        <f>IF(ISBLANK(VLOOKUP($H3052*100+R$2,Feuil2!$A$3:$CQ$931,HLOOKUP(Feuil1!$F3052,Feuil2!$E$1:$DG$2,2,0),0)),"",VLOOKUP($H3052*100+R$2,Feuil2!$A$3:$CQ$931,HLOOKUP(Feuil1!$F3052,Feuil2!$E$1:$DG$2,2,0),0))</f>
        <v>1.7</v>
      </c>
      <c r="S3052" s="12">
        <f>IF(ISBLANK(VLOOKUP($H3052*100+S$2,Feuil2!$A$3:$CQ$931,HLOOKUP(Feuil1!$F3052,Feuil2!$E$1:$DG$2,2,0),0)),"",VLOOKUP($H3052*100+S$2,Feuil2!$A$3:$CQ$931,HLOOKUP(Feuil1!$F3052,Feuil2!$E$1:$DG$2,2,0),0))</f>
        <v>0</v>
      </c>
      <c r="T3052" s="12">
        <f>IF(ISBLANK(VLOOKUP($H3052*100+T$2,Feuil2!$A$3:$CQ$931,HLOOKUP(Feuil1!$F3052,Feuil2!$E$1:$DG$2,2,0),0)),"",VLOOKUP($H3052*100+T$2,Feuil2!$A$3:$CQ$931,HLOOKUP(Feuil1!$F3052,Feuil2!$E$1:$DG$2,2,0),0))</f>
        <v>0.6</v>
      </c>
      <c r="U3052" s="12">
        <f t="shared" si="70"/>
        <v>1037.5</v>
      </c>
    </row>
    <row r="3053" spans="1:21" x14ac:dyDescent="0.35">
      <c r="A3053" s="10" t="s">
        <v>118</v>
      </c>
      <c r="B3053" s="8" t="s">
        <v>100</v>
      </c>
      <c r="C3053" s="39">
        <v>518500</v>
      </c>
      <c r="D3053" s="39">
        <v>495500</v>
      </c>
      <c r="E3053" s="39">
        <v>902</v>
      </c>
      <c r="F3053" s="10">
        <v>1586</v>
      </c>
      <c r="G3053" s="5" t="s">
        <v>101</v>
      </c>
      <c r="H3053" s="11">
        <v>1966</v>
      </c>
      <c r="I3053" s="12">
        <f>IF(ISBLANK(VLOOKUP($H3053*100+I$2,Feuil2!$A$3:$CQ$931,HLOOKUP(Feuil1!$F3053,Feuil2!$E$1:$DG$2,2,0),0)),"",VLOOKUP($H3053*100+I$2,Feuil2!$A$3:$CQ$931,HLOOKUP(Feuil1!$F3053,Feuil2!$E$1:$DG$2,2,0),0))</f>
        <v>16.3</v>
      </c>
      <c r="J3053" s="12">
        <f>IF(ISBLANK(VLOOKUP($H3053*100+J$2,Feuil2!$A$3:$CQ$931,HLOOKUP(Feuil1!$F3053,Feuil2!$E$1:$DG$2,2,0),0)),"",VLOOKUP($H3053*100+J$2,Feuil2!$A$3:$CQ$931,HLOOKUP(Feuil1!$F3053,Feuil2!$E$1:$DG$2,2,0),0))</f>
        <v>132.69999999999999</v>
      </c>
      <c r="K3053" s="12">
        <f>IF(ISBLANK(VLOOKUP($H3053*100+K$2,Feuil2!$A$3:$CQ$931,HLOOKUP(Feuil1!$F3053,Feuil2!$E$1:$DG$2,2,0),0)),"",VLOOKUP($H3053*100+K$2,Feuil2!$A$3:$CQ$931,HLOOKUP(Feuil1!$F3053,Feuil2!$E$1:$DG$2,2,0),0))</f>
        <v>81.5</v>
      </c>
      <c r="L3053" s="12">
        <f>IF(ISBLANK(VLOOKUP($H3053*100+L$2,Feuil2!$A$3:$CQ$931,HLOOKUP(Feuil1!$F3053,Feuil2!$E$1:$DG$2,2,0),0)),"",VLOOKUP($H3053*100+L$2,Feuil2!$A$3:$CQ$931,HLOOKUP(Feuil1!$F3053,Feuil2!$E$1:$DG$2,2,0),0))</f>
        <v>26.3</v>
      </c>
      <c r="M3053" s="12">
        <f>IF(ISBLANK(VLOOKUP($H3053*100+M$2,Feuil2!$A$3:$CQ$931,HLOOKUP(Feuil1!$F3053,Feuil2!$E$1:$DG$2,2,0),0)),"",VLOOKUP($H3053*100+M$2,Feuil2!$A$3:$CQ$931,HLOOKUP(Feuil1!$F3053,Feuil2!$E$1:$DG$2,2,0),0))</f>
        <v>59.3</v>
      </c>
      <c r="N3053" s="12">
        <f>IF(ISBLANK(VLOOKUP($H3053*100+N$2,Feuil2!$A$3:$CQ$931,HLOOKUP(Feuil1!$F3053,Feuil2!$E$1:$DG$2,2,0),0)),"",VLOOKUP($H3053*100+N$2,Feuil2!$A$3:$CQ$931,HLOOKUP(Feuil1!$F3053,Feuil2!$E$1:$DG$2,2,0),0))</f>
        <v>192.5</v>
      </c>
      <c r="O3053" s="12">
        <f>IF(ISBLANK(VLOOKUP($H3053*100+O$2,Feuil2!$A$3:$CQ$931,HLOOKUP(Feuil1!$F3053,Feuil2!$E$1:$DG$2,2,0),0)),"",VLOOKUP($H3053*100+O$2,Feuil2!$A$3:$CQ$931,HLOOKUP(Feuil1!$F3053,Feuil2!$E$1:$DG$2,2,0),0))</f>
        <v>41.9</v>
      </c>
      <c r="P3053" s="12">
        <f>IF(ISBLANK(VLOOKUP($H3053*100+P$2,Feuil2!$A$3:$CQ$931,HLOOKUP(Feuil1!$F3053,Feuil2!$E$1:$DG$2,2,0),0)),"",VLOOKUP($H3053*100+P$2,Feuil2!$A$3:$CQ$931,HLOOKUP(Feuil1!$F3053,Feuil2!$E$1:$DG$2,2,0),0))</f>
        <v>88.5</v>
      </c>
      <c r="Q3053" s="12">
        <f>IF(ISBLANK(VLOOKUP($H3053*100+Q$2,Feuil2!$A$3:$CQ$931,HLOOKUP(Feuil1!$F3053,Feuil2!$E$1:$DG$2,2,0),0)),"",VLOOKUP($H3053*100+Q$2,Feuil2!$A$3:$CQ$931,HLOOKUP(Feuil1!$F3053,Feuil2!$E$1:$DG$2,2,0),0))</f>
        <v>26.1</v>
      </c>
      <c r="R3053" s="12">
        <f>IF(ISBLANK(VLOOKUP($H3053*100+R$2,Feuil2!$A$3:$CQ$931,HLOOKUP(Feuil1!$F3053,Feuil2!$E$1:$DG$2,2,0),0)),"",VLOOKUP($H3053*100+R$2,Feuil2!$A$3:$CQ$931,HLOOKUP(Feuil1!$F3053,Feuil2!$E$1:$DG$2,2,0),0))</f>
        <v>39.799999999999997</v>
      </c>
      <c r="S3053" s="12">
        <f>IF(ISBLANK(VLOOKUP($H3053*100+S$2,Feuil2!$A$3:$CQ$931,HLOOKUP(Feuil1!$F3053,Feuil2!$E$1:$DG$2,2,0),0)),"",VLOOKUP($H3053*100+S$2,Feuil2!$A$3:$CQ$931,HLOOKUP(Feuil1!$F3053,Feuil2!$E$1:$DG$2,2,0),0))</f>
        <v>0</v>
      </c>
      <c r="T3053" s="12">
        <f>IF(ISBLANK(VLOOKUP($H3053*100+T$2,Feuil2!$A$3:$CQ$931,HLOOKUP(Feuil1!$F3053,Feuil2!$E$1:$DG$2,2,0),0)),"",VLOOKUP($H3053*100+T$2,Feuil2!$A$3:$CQ$931,HLOOKUP(Feuil1!$F3053,Feuil2!$E$1:$DG$2,2,0),0))</f>
        <v>0</v>
      </c>
      <c r="U3053" s="12">
        <f t="shared" si="70"/>
        <v>704.9</v>
      </c>
    </row>
    <row r="3054" spans="1:21" x14ac:dyDescent="0.35">
      <c r="A3054" s="10" t="s">
        <v>118</v>
      </c>
      <c r="B3054" s="8" t="s">
        <v>100</v>
      </c>
      <c r="C3054" s="39">
        <v>518500</v>
      </c>
      <c r="D3054" s="39">
        <v>495500</v>
      </c>
      <c r="E3054" s="39">
        <v>902</v>
      </c>
      <c r="F3054" s="10">
        <v>1586</v>
      </c>
      <c r="G3054" s="5" t="s">
        <v>101</v>
      </c>
      <c r="H3054" s="11">
        <v>1967</v>
      </c>
      <c r="I3054" s="12">
        <f>IF(ISBLANK(VLOOKUP($H3054*100+I$2,Feuil2!$A$3:$CQ$931,HLOOKUP(Feuil1!$F3054,Feuil2!$E$1:$DG$2,2,0),0)),"",VLOOKUP($H3054*100+I$2,Feuil2!$A$3:$CQ$931,HLOOKUP(Feuil1!$F3054,Feuil2!$E$1:$DG$2,2,0),0))</f>
        <v>2.2999999999999998</v>
      </c>
      <c r="J3054" s="12">
        <f>IF(ISBLANK(VLOOKUP($H3054*100+J$2,Feuil2!$A$3:$CQ$931,HLOOKUP(Feuil1!$F3054,Feuil2!$E$1:$DG$2,2,0),0)),"",VLOOKUP($H3054*100+J$2,Feuil2!$A$3:$CQ$931,HLOOKUP(Feuil1!$F3054,Feuil2!$E$1:$DG$2,2,0),0))</f>
        <v>193</v>
      </c>
      <c r="K3054" s="12">
        <f>IF(ISBLANK(VLOOKUP($H3054*100+K$2,Feuil2!$A$3:$CQ$931,HLOOKUP(Feuil1!$F3054,Feuil2!$E$1:$DG$2,2,0),0)),"",VLOOKUP($H3054*100+K$2,Feuil2!$A$3:$CQ$931,HLOOKUP(Feuil1!$F3054,Feuil2!$E$1:$DG$2,2,0),0))</f>
        <v>223.8</v>
      </c>
      <c r="L3054" s="12">
        <f>IF(ISBLANK(VLOOKUP($H3054*100+L$2,Feuil2!$A$3:$CQ$931,HLOOKUP(Feuil1!$F3054,Feuil2!$E$1:$DG$2,2,0),0)),"",VLOOKUP($H3054*100+L$2,Feuil2!$A$3:$CQ$931,HLOOKUP(Feuil1!$F3054,Feuil2!$E$1:$DG$2,2,0),0))</f>
        <v>65.3</v>
      </c>
      <c r="M3054" s="12">
        <f>IF(ISBLANK(VLOOKUP($H3054*100+M$2,Feuil2!$A$3:$CQ$931,HLOOKUP(Feuil1!$F3054,Feuil2!$E$1:$DG$2,2,0),0)),"",VLOOKUP($H3054*100+M$2,Feuil2!$A$3:$CQ$931,HLOOKUP(Feuil1!$F3054,Feuil2!$E$1:$DG$2,2,0),0))</f>
        <v>20</v>
      </c>
      <c r="N3054" s="12">
        <f>IF(ISBLANK(VLOOKUP($H3054*100+N$2,Feuil2!$A$3:$CQ$931,HLOOKUP(Feuil1!$F3054,Feuil2!$E$1:$DG$2,2,0),0)),"",VLOOKUP($H3054*100+N$2,Feuil2!$A$3:$CQ$931,HLOOKUP(Feuil1!$F3054,Feuil2!$E$1:$DG$2,2,0),0))</f>
        <v>425.4</v>
      </c>
      <c r="O3054" s="12">
        <f>IF(ISBLANK(VLOOKUP($H3054*100+O$2,Feuil2!$A$3:$CQ$931,HLOOKUP(Feuil1!$F3054,Feuil2!$E$1:$DG$2,2,0),0)),"",VLOOKUP($H3054*100+O$2,Feuil2!$A$3:$CQ$931,HLOOKUP(Feuil1!$F3054,Feuil2!$E$1:$DG$2,2,0),0))</f>
        <v>127</v>
      </c>
      <c r="P3054" s="12">
        <f>IF(ISBLANK(VLOOKUP($H3054*100+P$2,Feuil2!$A$3:$CQ$931,HLOOKUP(Feuil1!$F3054,Feuil2!$E$1:$DG$2,2,0),0)),"",VLOOKUP($H3054*100+P$2,Feuil2!$A$3:$CQ$931,HLOOKUP(Feuil1!$F3054,Feuil2!$E$1:$DG$2,2,0),0))</f>
        <v>61.5</v>
      </c>
      <c r="Q3054" s="12">
        <f>IF(ISBLANK(VLOOKUP($H3054*100+Q$2,Feuil2!$A$3:$CQ$931,HLOOKUP(Feuil1!$F3054,Feuil2!$E$1:$DG$2,2,0),0)),"",VLOOKUP($H3054*100+Q$2,Feuil2!$A$3:$CQ$931,HLOOKUP(Feuil1!$F3054,Feuil2!$E$1:$DG$2,2,0),0))</f>
        <v>32.6</v>
      </c>
      <c r="R3054" s="12">
        <f>IF(ISBLANK(VLOOKUP($H3054*100+R$2,Feuil2!$A$3:$CQ$931,HLOOKUP(Feuil1!$F3054,Feuil2!$E$1:$DG$2,2,0),0)),"",VLOOKUP($H3054*100+R$2,Feuil2!$A$3:$CQ$931,HLOOKUP(Feuil1!$F3054,Feuil2!$E$1:$DG$2,2,0),0))</f>
        <v>30.2</v>
      </c>
      <c r="S3054" s="12">
        <f>IF(ISBLANK(VLOOKUP($H3054*100+S$2,Feuil2!$A$3:$CQ$931,HLOOKUP(Feuil1!$F3054,Feuil2!$E$1:$DG$2,2,0),0)),"",VLOOKUP($H3054*100+S$2,Feuil2!$A$3:$CQ$931,HLOOKUP(Feuil1!$F3054,Feuil2!$E$1:$DG$2,2,0),0))</f>
        <v>0</v>
      </c>
      <c r="T3054" s="12">
        <f>IF(ISBLANK(VLOOKUP($H3054*100+T$2,Feuil2!$A$3:$CQ$931,HLOOKUP(Feuil1!$F3054,Feuil2!$E$1:$DG$2,2,0),0)),"",VLOOKUP($H3054*100+T$2,Feuil2!$A$3:$CQ$931,HLOOKUP(Feuil1!$F3054,Feuil2!$E$1:$DG$2,2,0),0))</f>
        <v>5.0999999999999996</v>
      </c>
      <c r="U3054" s="12">
        <f t="shared" si="70"/>
        <v>1186.1999999999998</v>
      </c>
    </row>
    <row r="3055" spans="1:21" x14ac:dyDescent="0.35">
      <c r="A3055" s="10" t="s">
        <v>118</v>
      </c>
      <c r="B3055" s="8" t="s">
        <v>100</v>
      </c>
      <c r="C3055" s="39">
        <v>518500</v>
      </c>
      <c r="D3055" s="39">
        <v>495500</v>
      </c>
      <c r="E3055" s="39">
        <v>902</v>
      </c>
      <c r="F3055" s="10">
        <v>1586</v>
      </c>
      <c r="G3055" s="5" t="s">
        <v>101</v>
      </c>
      <c r="H3055" s="11">
        <v>1968</v>
      </c>
      <c r="I3055" s="12">
        <f>IF(ISBLANK(VLOOKUP($H3055*100+I$2,Feuil2!$A$3:$CQ$931,HLOOKUP(Feuil1!$F3055,Feuil2!$E$1:$DG$2,2,0),0)),"",VLOOKUP($H3055*100+I$2,Feuil2!$A$3:$CQ$931,HLOOKUP(Feuil1!$F3055,Feuil2!$E$1:$DG$2,2,0),0))</f>
        <v>4.9000000000000004</v>
      </c>
      <c r="J3055" s="12">
        <f>IF(ISBLANK(VLOOKUP($H3055*100+J$2,Feuil2!$A$3:$CQ$931,HLOOKUP(Feuil1!$F3055,Feuil2!$E$1:$DG$2,2,0),0)),"",VLOOKUP($H3055*100+J$2,Feuil2!$A$3:$CQ$931,HLOOKUP(Feuil1!$F3055,Feuil2!$E$1:$DG$2,2,0),0))</f>
        <v>48.7</v>
      </c>
      <c r="K3055" s="12">
        <f>IF(ISBLANK(VLOOKUP($H3055*100+K$2,Feuil2!$A$3:$CQ$931,HLOOKUP(Feuil1!$F3055,Feuil2!$E$1:$DG$2,2,0),0)),"",VLOOKUP($H3055*100+K$2,Feuil2!$A$3:$CQ$931,HLOOKUP(Feuil1!$F3055,Feuil2!$E$1:$DG$2,2,0),0))</f>
        <v>282.39999999999998</v>
      </c>
      <c r="L3055" s="12">
        <f>IF(ISBLANK(VLOOKUP($H3055*100+L$2,Feuil2!$A$3:$CQ$931,HLOOKUP(Feuil1!$F3055,Feuil2!$E$1:$DG$2,2,0),0)),"",VLOOKUP($H3055*100+L$2,Feuil2!$A$3:$CQ$931,HLOOKUP(Feuil1!$F3055,Feuil2!$E$1:$DG$2,2,0),0))</f>
        <v>254.1</v>
      </c>
      <c r="M3055" s="12">
        <f>IF(ISBLANK(VLOOKUP($H3055*100+M$2,Feuil2!$A$3:$CQ$931,HLOOKUP(Feuil1!$F3055,Feuil2!$E$1:$DG$2,2,0),0)),"",VLOOKUP($H3055*100+M$2,Feuil2!$A$3:$CQ$931,HLOOKUP(Feuil1!$F3055,Feuil2!$E$1:$DG$2,2,0),0))</f>
        <v>307.5</v>
      </c>
      <c r="N3055" s="12">
        <f>IF(ISBLANK(VLOOKUP($H3055*100+N$2,Feuil2!$A$3:$CQ$931,HLOOKUP(Feuil1!$F3055,Feuil2!$E$1:$DG$2,2,0),0)),"",VLOOKUP($H3055*100+N$2,Feuil2!$A$3:$CQ$931,HLOOKUP(Feuil1!$F3055,Feuil2!$E$1:$DG$2,2,0),0))</f>
        <v>596.20000000000005</v>
      </c>
      <c r="O3055" s="12">
        <f>IF(ISBLANK(VLOOKUP($H3055*100+O$2,Feuil2!$A$3:$CQ$931,HLOOKUP(Feuil1!$F3055,Feuil2!$E$1:$DG$2,2,0),0)),"",VLOOKUP($H3055*100+O$2,Feuil2!$A$3:$CQ$931,HLOOKUP(Feuil1!$F3055,Feuil2!$E$1:$DG$2,2,0),0))</f>
        <v>220.2</v>
      </c>
      <c r="P3055" s="12">
        <f>IF(ISBLANK(VLOOKUP($H3055*100+P$2,Feuil2!$A$3:$CQ$931,HLOOKUP(Feuil1!$F3055,Feuil2!$E$1:$DG$2,2,0),0)),"",VLOOKUP($H3055*100+P$2,Feuil2!$A$3:$CQ$931,HLOOKUP(Feuil1!$F3055,Feuil2!$E$1:$DG$2,2,0),0))</f>
        <v>146.4</v>
      </c>
      <c r="Q3055" s="12">
        <f>IF(ISBLANK(VLOOKUP($H3055*100+Q$2,Feuil2!$A$3:$CQ$931,HLOOKUP(Feuil1!$F3055,Feuil2!$E$1:$DG$2,2,0),0)),"",VLOOKUP($H3055*100+Q$2,Feuil2!$A$3:$CQ$931,HLOOKUP(Feuil1!$F3055,Feuil2!$E$1:$DG$2,2,0),0))</f>
        <v>36</v>
      </c>
      <c r="R3055" s="12">
        <f>IF(ISBLANK(VLOOKUP($H3055*100+R$2,Feuil2!$A$3:$CQ$931,HLOOKUP(Feuil1!$F3055,Feuil2!$E$1:$DG$2,2,0),0)),"",VLOOKUP($H3055*100+R$2,Feuil2!$A$3:$CQ$931,HLOOKUP(Feuil1!$F3055,Feuil2!$E$1:$DG$2,2,0),0))</f>
        <v>61.3</v>
      </c>
      <c r="S3055" s="12">
        <f>IF(ISBLANK(VLOOKUP($H3055*100+S$2,Feuil2!$A$3:$CQ$931,HLOOKUP(Feuil1!$F3055,Feuil2!$E$1:$DG$2,2,0),0)),"",VLOOKUP($H3055*100+S$2,Feuil2!$A$3:$CQ$931,HLOOKUP(Feuil1!$F3055,Feuil2!$E$1:$DG$2,2,0),0))</f>
        <v>0.8</v>
      </c>
      <c r="T3055" s="12">
        <f>IF(ISBLANK(VLOOKUP($H3055*100+T$2,Feuil2!$A$3:$CQ$931,HLOOKUP(Feuil1!$F3055,Feuil2!$E$1:$DG$2,2,0),0)),"",VLOOKUP($H3055*100+T$2,Feuil2!$A$3:$CQ$931,HLOOKUP(Feuil1!$F3055,Feuil2!$E$1:$DG$2,2,0),0))</f>
        <v>0.2</v>
      </c>
      <c r="U3055" s="12">
        <f t="shared" si="70"/>
        <v>1958.7000000000003</v>
      </c>
    </row>
    <row r="3056" spans="1:21" x14ac:dyDescent="0.35">
      <c r="A3056" s="10" t="s">
        <v>118</v>
      </c>
      <c r="B3056" s="8" t="s">
        <v>100</v>
      </c>
      <c r="C3056" s="39">
        <v>518500</v>
      </c>
      <c r="D3056" s="39">
        <v>495500</v>
      </c>
      <c r="E3056" s="39">
        <v>902</v>
      </c>
      <c r="F3056" s="10">
        <v>1586</v>
      </c>
      <c r="G3056" s="5" t="s">
        <v>101</v>
      </c>
      <c r="H3056" s="11">
        <v>1969</v>
      </c>
      <c r="I3056" s="12">
        <f>IF(ISBLANK(VLOOKUP($H3056*100+I$2,Feuil2!$A$3:$CQ$931,HLOOKUP(Feuil1!$F3056,Feuil2!$E$1:$DG$2,2,0),0)),"",VLOOKUP($H3056*100+I$2,Feuil2!$A$3:$CQ$931,HLOOKUP(Feuil1!$F3056,Feuil2!$E$1:$DG$2,2,0),0))</f>
        <v>40.200000000000003</v>
      </c>
      <c r="J3056" s="12">
        <f>IF(ISBLANK(VLOOKUP($H3056*100+J$2,Feuil2!$A$3:$CQ$931,HLOOKUP(Feuil1!$F3056,Feuil2!$E$1:$DG$2,2,0),0)),"",VLOOKUP($H3056*100+J$2,Feuil2!$A$3:$CQ$931,HLOOKUP(Feuil1!$F3056,Feuil2!$E$1:$DG$2,2,0),0))</f>
        <v>126.9</v>
      </c>
      <c r="K3056" s="12">
        <f>IF(ISBLANK(VLOOKUP($H3056*100+K$2,Feuil2!$A$3:$CQ$931,HLOOKUP(Feuil1!$F3056,Feuil2!$E$1:$DG$2,2,0),0)),"",VLOOKUP($H3056*100+K$2,Feuil2!$A$3:$CQ$931,HLOOKUP(Feuil1!$F3056,Feuil2!$E$1:$DG$2,2,0),0))</f>
        <v>51.1</v>
      </c>
      <c r="L3056" s="12">
        <f>IF(ISBLANK(VLOOKUP($H3056*100+L$2,Feuil2!$A$3:$CQ$931,HLOOKUP(Feuil1!$F3056,Feuil2!$E$1:$DG$2,2,0),0)),"",VLOOKUP($H3056*100+L$2,Feuil2!$A$3:$CQ$931,HLOOKUP(Feuil1!$F3056,Feuil2!$E$1:$DG$2,2,0),0))</f>
        <v>145</v>
      </c>
      <c r="M3056" s="12">
        <f>IF(ISBLANK(VLOOKUP($H3056*100+M$2,Feuil2!$A$3:$CQ$931,HLOOKUP(Feuil1!$F3056,Feuil2!$E$1:$DG$2,2,0),0)),"",VLOOKUP($H3056*100+M$2,Feuil2!$A$3:$CQ$931,HLOOKUP(Feuil1!$F3056,Feuil2!$E$1:$DG$2,2,0),0))</f>
        <v>504.8</v>
      </c>
      <c r="N3056" s="12">
        <f>IF(ISBLANK(VLOOKUP($H3056*100+N$2,Feuil2!$A$3:$CQ$931,HLOOKUP(Feuil1!$F3056,Feuil2!$E$1:$DG$2,2,0),0)),"",VLOOKUP($H3056*100+N$2,Feuil2!$A$3:$CQ$931,HLOOKUP(Feuil1!$F3056,Feuil2!$E$1:$DG$2,2,0),0))</f>
        <v>4.8</v>
      </c>
      <c r="O3056" s="12">
        <f>IF(ISBLANK(VLOOKUP($H3056*100+O$2,Feuil2!$A$3:$CQ$931,HLOOKUP(Feuil1!$F3056,Feuil2!$E$1:$DG$2,2,0),0)),"",VLOOKUP($H3056*100+O$2,Feuil2!$A$3:$CQ$931,HLOOKUP(Feuil1!$F3056,Feuil2!$E$1:$DG$2,2,0),0))</f>
        <v>106.6</v>
      </c>
      <c r="P3056" s="12">
        <f>IF(ISBLANK(VLOOKUP($H3056*100+P$2,Feuil2!$A$3:$CQ$931,HLOOKUP(Feuil1!$F3056,Feuil2!$E$1:$DG$2,2,0),0)),"",VLOOKUP($H3056*100+P$2,Feuil2!$A$3:$CQ$931,HLOOKUP(Feuil1!$F3056,Feuil2!$E$1:$DG$2,2,0),0))</f>
        <v>75.8</v>
      </c>
      <c r="Q3056" s="12">
        <f>IF(ISBLANK(VLOOKUP($H3056*100+Q$2,Feuil2!$A$3:$CQ$931,HLOOKUP(Feuil1!$F3056,Feuil2!$E$1:$DG$2,2,0),0)),"",VLOOKUP($H3056*100+Q$2,Feuil2!$A$3:$CQ$931,HLOOKUP(Feuil1!$F3056,Feuil2!$E$1:$DG$2,2,0),0))</f>
        <v>19.100000000000001</v>
      </c>
      <c r="R3056" s="12">
        <f>IF(ISBLANK(VLOOKUP($H3056*100+R$2,Feuil2!$A$3:$CQ$931,HLOOKUP(Feuil1!$F3056,Feuil2!$E$1:$DG$2,2,0),0)),"",VLOOKUP($H3056*100+R$2,Feuil2!$A$3:$CQ$931,HLOOKUP(Feuil1!$F3056,Feuil2!$E$1:$DG$2,2,0),0))</f>
        <v>20.2</v>
      </c>
      <c r="S3056" s="12">
        <f>IF(ISBLANK(VLOOKUP($H3056*100+S$2,Feuil2!$A$3:$CQ$931,HLOOKUP(Feuil1!$F3056,Feuil2!$E$1:$DG$2,2,0),0)),"",VLOOKUP($H3056*100+S$2,Feuil2!$A$3:$CQ$931,HLOOKUP(Feuil1!$F3056,Feuil2!$E$1:$DG$2,2,0),0))</f>
        <v>0</v>
      </c>
      <c r="T3056" s="12">
        <f>IF(ISBLANK(VLOOKUP($H3056*100+T$2,Feuil2!$A$3:$CQ$931,HLOOKUP(Feuil1!$F3056,Feuil2!$E$1:$DG$2,2,0),0)),"",VLOOKUP($H3056*100+T$2,Feuil2!$A$3:$CQ$931,HLOOKUP(Feuil1!$F3056,Feuil2!$E$1:$DG$2,2,0),0))</f>
        <v>0</v>
      </c>
      <c r="U3056" s="12">
        <f t="shared" si="70"/>
        <v>1094.5</v>
      </c>
    </row>
    <row r="3057" spans="1:21" x14ac:dyDescent="0.35">
      <c r="A3057" s="10" t="s">
        <v>118</v>
      </c>
      <c r="B3057" s="8" t="s">
        <v>100</v>
      </c>
      <c r="C3057" s="39">
        <v>518500</v>
      </c>
      <c r="D3057" s="39">
        <v>495500</v>
      </c>
      <c r="E3057" s="39">
        <v>902</v>
      </c>
      <c r="F3057" s="10">
        <v>1586</v>
      </c>
      <c r="G3057" s="5" t="s">
        <v>101</v>
      </c>
      <c r="H3057" s="11">
        <v>1970</v>
      </c>
      <c r="I3057" s="12">
        <f>IF(ISBLANK(VLOOKUP($H3057*100+I$2,Feuil2!$A$3:$CQ$931,HLOOKUP(Feuil1!$F3057,Feuil2!$E$1:$DG$2,2,0),0)),"",VLOOKUP($H3057*100+I$2,Feuil2!$A$3:$CQ$931,HLOOKUP(Feuil1!$F3057,Feuil2!$E$1:$DG$2,2,0),0))</f>
        <v>3.6</v>
      </c>
      <c r="J3057" s="12">
        <f>IF(ISBLANK(VLOOKUP($H3057*100+J$2,Feuil2!$A$3:$CQ$931,HLOOKUP(Feuil1!$F3057,Feuil2!$E$1:$DG$2,2,0),0)),"",VLOOKUP($H3057*100+J$2,Feuil2!$A$3:$CQ$931,HLOOKUP(Feuil1!$F3057,Feuil2!$E$1:$DG$2,2,0),0))</f>
        <v>59.1</v>
      </c>
      <c r="K3057" s="12">
        <f>IF(ISBLANK(VLOOKUP($H3057*100+K$2,Feuil2!$A$3:$CQ$931,HLOOKUP(Feuil1!$F3057,Feuil2!$E$1:$DG$2,2,0),0)),"",VLOOKUP($H3057*100+K$2,Feuil2!$A$3:$CQ$931,HLOOKUP(Feuil1!$F3057,Feuil2!$E$1:$DG$2,2,0),0))</f>
        <v>116</v>
      </c>
      <c r="L3057" s="12">
        <f>IF(ISBLANK(VLOOKUP($H3057*100+L$2,Feuil2!$A$3:$CQ$931,HLOOKUP(Feuil1!$F3057,Feuil2!$E$1:$DG$2,2,0),0)),"",VLOOKUP($H3057*100+L$2,Feuil2!$A$3:$CQ$931,HLOOKUP(Feuil1!$F3057,Feuil2!$E$1:$DG$2,2,0),0))</f>
        <v>246</v>
      </c>
      <c r="M3057" s="12">
        <f>IF(ISBLANK(VLOOKUP($H3057*100+M$2,Feuil2!$A$3:$CQ$931,HLOOKUP(Feuil1!$F3057,Feuil2!$E$1:$DG$2,2,0),0)),"",VLOOKUP($H3057*100+M$2,Feuil2!$A$3:$CQ$931,HLOOKUP(Feuil1!$F3057,Feuil2!$E$1:$DG$2,2,0),0))</f>
        <v>238</v>
      </c>
      <c r="N3057" s="12">
        <f>IF(ISBLANK(VLOOKUP($H3057*100+N$2,Feuil2!$A$3:$CQ$931,HLOOKUP(Feuil1!$F3057,Feuil2!$E$1:$DG$2,2,0),0)),"",VLOOKUP($H3057*100+N$2,Feuil2!$A$3:$CQ$931,HLOOKUP(Feuil1!$F3057,Feuil2!$E$1:$DG$2,2,0),0))</f>
        <v>7.7</v>
      </c>
      <c r="O3057" s="12">
        <f>IF(ISBLANK(VLOOKUP($H3057*100+O$2,Feuil2!$A$3:$CQ$931,HLOOKUP(Feuil1!$F3057,Feuil2!$E$1:$DG$2,2,0),0)),"",VLOOKUP($H3057*100+O$2,Feuil2!$A$3:$CQ$931,HLOOKUP(Feuil1!$F3057,Feuil2!$E$1:$DG$2,2,0),0))</f>
        <v>245.1</v>
      </c>
      <c r="P3057" s="12">
        <f>IF(ISBLANK(VLOOKUP($H3057*100+P$2,Feuil2!$A$3:$CQ$931,HLOOKUP(Feuil1!$F3057,Feuil2!$E$1:$DG$2,2,0),0)),"",VLOOKUP($H3057*100+P$2,Feuil2!$A$3:$CQ$931,HLOOKUP(Feuil1!$F3057,Feuil2!$E$1:$DG$2,2,0),0))</f>
        <v>288.3</v>
      </c>
      <c r="Q3057" s="12">
        <f>IF(ISBLANK(VLOOKUP($H3057*100+Q$2,Feuil2!$A$3:$CQ$931,HLOOKUP(Feuil1!$F3057,Feuil2!$E$1:$DG$2,2,0),0)),"",VLOOKUP($H3057*100+Q$2,Feuil2!$A$3:$CQ$931,HLOOKUP(Feuil1!$F3057,Feuil2!$E$1:$DG$2,2,0),0))</f>
        <v>190.6</v>
      </c>
      <c r="R3057" s="12">
        <f>IF(ISBLANK(VLOOKUP($H3057*100+R$2,Feuil2!$A$3:$CQ$931,HLOOKUP(Feuil1!$F3057,Feuil2!$E$1:$DG$2,2,0),0)),"",VLOOKUP($H3057*100+R$2,Feuil2!$A$3:$CQ$931,HLOOKUP(Feuil1!$F3057,Feuil2!$E$1:$DG$2,2,0),0))</f>
        <v>35.5</v>
      </c>
      <c r="S3057" s="12">
        <f>IF(ISBLANK(VLOOKUP($H3057*100+S$2,Feuil2!$A$3:$CQ$931,HLOOKUP(Feuil1!$F3057,Feuil2!$E$1:$DG$2,2,0),0)),"",VLOOKUP($H3057*100+S$2,Feuil2!$A$3:$CQ$931,HLOOKUP(Feuil1!$F3057,Feuil2!$E$1:$DG$2,2,0),0))</f>
        <v>0</v>
      </c>
      <c r="T3057" s="12">
        <f>IF(ISBLANK(VLOOKUP($H3057*100+T$2,Feuil2!$A$3:$CQ$931,HLOOKUP(Feuil1!$F3057,Feuil2!$E$1:$DG$2,2,0),0)),"",VLOOKUP($H3057*100+T$2,Feuil2!$A$3:$CQ$931,HLOOKUP(Feuil1!$F3057,Feuil2!$E$1:$DG$2,2,0),0))</f>
        <v>0</v>
      </c>
      <c r="U3057" s="12">
        <f t="shared" si="70"/>
        <v>1429.9</v>
      </c>
    </row>
    <row r="3058" spans="1:21" x14ac:dyDescent="0.35">
      <c r="A3058" s="10" t="s">
        <v>118</v>
      </c>
      <c r="B3058" s="8" t="s">
        <v>100</v>
      </c>
      <c r="C3058" s="39">
        <v>518500</v>
      </c>
      <c r="D3058" s="39">
        <v>495500</v>
      </c>
      <c r="E3058" s="39">
        <v>902</v>
      </c>
      <c r="F3058" s="10">
        <v>1586</v>
      </c>
      <c r="G3058" s="5" t="s">
        <v>101</v>
      </c>
      <c r="H3058" s="11">
        <v>1971</v>
      </c>
      <c r="I3058" s="12">
        <f>IF(ISBLANK(VLOOKUP($H3058*100+I$2,Feuil2!$A$3:$CQ$931,HLOOKUP(Feuil1!$F3058,Feuil2!$E$1:$DG$2,2,0),0)),"",VLOOKUP($H3058*100+I$2,Feuil2!$A$3:$CQ$931,HLOOKUP(Feuil1!$F3058,Feuil2!$E$1:$DG$2,2,0),0))</f>
        <v>5.6</v>
      </c>
      <c r="J3058" s="12">
        <f>IF(ISBLANK(VLOOKUP($H3058*100+J$2,Feuil2!$A$3:$CQ$931,HLOOKUP(Feuil1!$F3058,Feuil2!$E$1:$DG$2,2,0),0)),"",VLOOKUP($H3058*100+J$2,Feuil2!$A$3:$CQ$931,HLOOKUP(Feuil1!$F3058,Feuil2!$E$1:$DG$2,2,0),0))</f>
        <v>11.3</v>
      </c>
      <c r="K3058" s="12">
        <f>IF(ISBLANK(VLOOKUP($H3058*100+K$2,Feuil2!$A$3:$CQ$931,HLOOKUP(Feuil1!$F3058,Feuil2!$E$1:$DG$2,2,0),0)),"",VLOOKUP($H3058*100+K$2,Feuil2!$A$3:$CQ$931,HLOOKUP(Feuil1!$F3058,Feuil2!$E$1:$DG$2,2,0),0))</f>
        <v>76.900000000000006</v>
      </c>
      <c r="L3058" s="12">
        <f>IF(ISBLANK(VLOOKUP($H3058*100+L$2,Feuil2!$A$3:$CQ$931,HLOOKUP(Feuil1!$F3058,Feuil2!$E$1:$DG$2,2,0),0)),"",VLOOKUP($H3058*100+L$2,Feuil2!$A$3:$CQ$931,HLOOKUP(Feuil1!$F3058,Feuil2!$E$1:$DG$2,2,0),0))</f>
        <v>83</v>
      </c>
      <c r="M3058" s="12">
        <f>IF(ISBLANK(VLOOKUP($H3058*100+M$2,Feuil2!$A$3:$CQ$931,HLOOKUP(Feuil1!$F3058,Feuil2!$E$1:$DG$2,2,0),0)),"",VLOOKUP($H3058*100+M$2,Feuil2!$A$3:$CQ$931,HLOOKUP(Feuil1!$F3058,Feuil2!$E$1:$DG$2,2,0),0))</f>
        <v>321.5</v>
      </c>
      <c r="N3058" s="12">
        <f>IF(ISBLANK(VLOOKUP($H3058*100+N$2,Feuil2!$A$3:$CQ$931,HLOOKUP(Feuil1!$F3058,Feuil2!$E$1:$DG$2,2,0),0)),"",VLOOKUP($H3058*100+N$2,Feuil2!$A$3:$CQ$931,HLOOKUP(Feuil1!$F3058,Feuil2!$E$1:$DG$2,2,0),0))</f>
        <v>194.6</v>
      </c>
      <c r="O3058" s="12">
        <f>IF(ISBLANK(VLOOKUP($H3058*100+O$2,Feuil2!$A$3:$CQ$931,HLOOKUP(Feuil1!$F3058,Feuil2!$E$1:$DG$2,2,0),0)),"",VLOOKUP($H3058*100+O$2,Feuil2!$A$3:$CQ$931,HLOOKUP(Feuil1!$F3058,Feuil2!$E$1:$DG$2,2,0),0))</f>
        <v>137.19999999999999</v>
      </c>
      <c r="P3058" s="12">
        <f>IF(ISBLANK(VLOOKUP($H3058*100+P$2,Feuil2!$A$3:$CQ$931,HLOOKUP(Feuil1!$F3058,Feuil2!$E$1:$DG$2,2,0),0)),"",VLOOKUP($H3058*100+P$2,Feuil2!$A$3:$CQ$931,HLOOKUP(Feuil1!$F3058,Feuil2!$E$1:$DG$2,2,0),0))</f>
        <v>57.2</v>
      </c>
      <c r="Q3058" s="12">
        <f>IF(ISBLANK(VLOOKUP($H3058*100+Q$2,Feuil2!$A$3:$CQ$931,HLOOKUP(Feuil1!$F3058,Feuil2!$E$1:$DG$2,2,0),0)),"",VLOOKUP($H3058*100+Q$2,Feuil2!$A$3:$CQ$931,HLOOKUP(Feuil1!$F3058,Feuil2!$E$1:$DG$2,2,0),0))</f>
        <v>55.1</v>
      </c>
      <c r="R3058" s="12">
        <f>IF(ISBLANK(VLOOKUP($H3058*100+R$2,Feuil2!$A$3:$CQ$931,HLOOKUP(Feuil1!$F3058,Feuil2!$E$1:$DG$2,2,0),0)),"",VLOOKUP($H3058*100+R$2,Feuil2!$A$3:$CQ$931,HLOOKUP(Feuil1!$F3058,Feuil2!$E$1:$DG$2,2,0),0))</f>
        <v>1.2</v>
      </c>
      <c r="S3058" s="12">
        <f>IF(ISBLANK(VLOOKUP($H3058*100+S$2,Feuil2!$A$3:$CQ$931,HLOOKUP(Feuil1!$F3058,Feuil2!$E$1:$DG$2,2,0),0)),"",VLOOKUP($H3058*100+S$2,Feuil2!$A$3:$CQ$931,HLOOKUP(Feuil1!$F3058,Feuil2!$E$1:$DG$2,2,0),0))</f>
        <v>0</v>
      </c>
      <c r="T3058" s="12">
        <f>IF(ISBLANK(VLOOKUP($H3058*100+T$2,Feuil2!$A$3:$CQ$931,HLOOKUP(Feuil1!$F3058,Feuil2!$E$1:$DG$2,2,0),0)),"",VLOOKUP($H3058*100+T$2,Feuil2!$A$3:$CQ$931,HLOOKUP(Feuil1!$F3058,Feuil2!$E$1:$DG$2,2,0),0))</f>
        <v>0</v>
      </c>
      <c r="U3058" s="12">
        <f t="shared" si="70"/>
        <v>943.6</v>
      </c>
    </row>
    <row r="3059" spans="1:21" x14ac:dyDescent="0.35">
      <c r="A3059" s="10" t="s">
        <v>118</v>
      </c>
      <c r="B3059" s="8" t="s">
        <v>100</v>
      </c>
      <c r="C3059" s="39">
        <v>518500</v>
      </c>
      <c r="D3059" s="39">
        <v>495500</v>
      </c>
      <c r="E3059" s="39">
        <v>902</v>
      </c>
      <c r="F3059" s="10">
        <v>1586</v>
      </c>
      <c r="G3059" s="5" t="s">
        <v>101</v>
      </c>
      <c r="H3059" s="11">
        <v>1972</v>
      </c>
      <c r="I3059" s="12">
        <f>IF(ISBLANK(VLOOKUP($H3059*100+I$2,Feuil2!$A$3:$CQ$931,HLOOKUP(Feuil1!$F3059,Feuil2!$E$1:$DG$2,2,0),0)),"",VLOOKUP($H3059*100+I$2,Feuil2!$A$3:$CQ$931,HLOOKUP(Feuil1!$F3059,Feuil2!$E$1:$DG$2,2,0),0))</f>
        <v>24.1</v>
      </c>
      <c r="J3059" s="12">
        <f>IF(ISBLANK(VLOOKUP($H3059*100+J$2,Feuil2!$A$3:$CQ$931,HLOOKUP(Feuil1!$F3059,Feuil2!$E$1:$DG$2,2,0),0)),"",VLOOKUP($H3059*100+J$2,Feuil2!$A$3:$CQ$931,HLOOKUP(Feuil1!$F3059,Feuil2!$E$1:$DG$2,2,0),0))</f>
        <v>146.19999999999999</v>
      </c>
      <c r="K3059" s="12">
        <f>IF(ISBLANK(VLOOKUP($H3059*100+K$2,Feuil2!$A$3:$CQ$931,HLOOKUP(Feuil1!$F3059,Feuil2!$E$1:$DG$2,2,0),0)),"",VLOOKUP($H3059*100+K$2,Feuil2!$A$3:$CQ$931,HLOOKUP(Feuil1!$F3059,Feuil2!$E$1:$DG$2,2,0),0))</f>
        <v>107.1</v>
      </c>
      <c r="L3059" s="12">
        <f>IF(ISBLANK(VLOOKUP($H3059*100+L$2,Feuil2!$A$3:$CQ$931,HLOOKUP(Feuil1!$F3059,Feuil2!$E$1:$DG$2,2,0),0)),"",VLOOKUP($H3059*100+L$2,Feuil2!$A$3:$CQ$931,HLOOKUP(Feuil1!$F3059,Feuil2!$E$1:$DG$2,2,0),0))</f>
        <v>70.8</v>
      </c>
      <c r="M3059" s="12">
        <f>IF(ISBLANK(VLOOKUP($H3059*100+M$2,Feuil2!$A$3:$CQ$931,HLOOKUP(Feuil1!$F3059,Feuil2!$E$1:$DG$2,2,0),0)),"",VLOOKUP($H3059*100+M$2,Feuil2!$A$3:$CQ$931,HLOOKUP(Feuil1!$F3059,Feuil2!$E$1:$DG$2,2,0),0))</f>
        <v>94.4</v>
      </c>
      <c r="N3059" s="12">
        <f>IF(ISBLANK(VLOOKUP($H3059*100+N$2,Feuil2!$A$3:$CQ$931,HLOOKUP(Feuil1!$F3059,Feuil2!$E$1:$DG$2,2,0),0)),"",VLOOKUP($H3059*100+N$2,Feuil2!$A$3:$CQ$931,HLOOKUP(Feuil1!$F3059,Feuil2!$E$1:$DG$2,2,0),0))</f>
        <v>100.7</v>
      </c>
      <c r="O3059" s="12">
        <f>IF(ISBLANK(VLOOKUP($H3059*100+O$2,Feuil2!$A$3:$CQ$931,HLOOKUP(Feuil1!$F3059,Feuil2!$E$1:$DG$2,2,0),0)),"",VLOOKUP($H3059*100+O$2,Feuil2!$A$3:$CQ$931,HLOOKUP(Feuil1!$F3059,Feuil2!$E$1:$DG$2,2,0),0))</f>
        <v>76.8</v>
      </c>
      <c r="P3059" s="12">
        <f>IF(ISBLANK(VLOOKUP($H3059*100+P$2,Feuil2!$A$3:$CQ$931,HLOOKUP(Feuil1!$F3059,Feuil2!$E$1:$DG$2,2,0),0)),"",VLOOKUP($H3059*100+P$2,Feuil2!$A$3:$CQ$931,HLOOKUP(Feuil1!$F3059,Feuil2!$E$1:$DG$2,2,0),0))</f>
        <v>40.200000000000003</v>
      </c>
      <c r="Q3059" s="12">
        <f>IF(ISBLANK(VLOOKUP($H3059*100+Q$2,Feuil2!$A$3:$CQ$931,HLOOKUP(Feuil1!$F3059,Feuil2!$E$1:$DG$2,2,0),0)),"",VLOOKUP($H3059*100+Q$2,Feuil2!$A$3:$CQ$931,HLOOKUP(Feuil1!$F3059,Feuil2!$E$1:$DG$2,2,0),0))</f>
        <v>87.2</v>
      </c>
      <c r="R3059" s="12">
        <f>IF(ISBLANK(VLOOKUP($H3059*100+R$2,Feuil2!$A$3:$CQ$931,HLOOKUP(Feuil1!$F3059,Feuil2!$E$1:$DG$2,2,0),0)),"",VLOOKUP($H3059*100+R$2,Feuil2!$A$3:$CQ$931,HLOOKUP(Feuil1!$F3059,Feuil2!$E$1:$DG$2,2,0),0))</f>
        <v>0</v>
      </c>
      <c r="S3059" s="12">
        <f>IF(ISBLANK(VLOOKUP($H3059*100+S$2,Feuil2!$A$3:$CQ$931,HLOOKUP(Feuil1!$F3059,Feuil2!$E$1:$DG$2,2,0),0)),"",VLOOKUP($H3059*100+S$2,Feuil2!$A$3:$CQ$931,HLOOKUP(Feuil1!$F3059,Feuil2!$E$1:$DG$2,2,0),0))</f>
        <v>2.1</v>
      </c>
      <c r="T3059" s="12">
        <f>IF(ISBLANK(VLOOKUP($H3059*100+T$2,Feuil2!$A$3:$CQ$931,HLOOKUP(Feuil1!$F3059,Feuil2!$E$1:$DG$2,2,0),0)),"",VLOOKUP($H3059*100+T$2,Feuil2!$A$3:$CQ$931,HLOOKUP(Feuil1!$F3059,Feuil2!$E$1:$DG$2,2,0),0))</f>
        <v>1.5</v>
      </c>
      <c r="U3059" s="12">
        <f t="shared" si="70"/>
        <v>751.10000000000014</v>
      </c>
    </row>
    <row r="3060" spans="1:21" x14ac:dyDescent="0.35">
      <c r="A3060" s="10" t="s">
        <v>118</v>
      </c>
      <c r="B3060" s="8" t="s">
        <v>100</v>
      </c>
      <c r="C3060" s="39">
        <v>518500</v>
      </c>
      <c r="D3060" s="39">
        <v>495500</v>
      </c>
      <c r="E3060" s="39">
        <v>902</v>
      </c>
      <c r="F3060" s="10">
        <v>1586</v>
      </c>
      <c r="G3060" s="5" t="s">
        <v>101</v>
      </c>
      <c r="H3060" s="11">
        <v>1973</v>
      </c>
      <c r="I3060" s="12">
        <f>IF(ISBLANK(VLOOKUP($H3060*100+I$2,Feuil2!$A$3:$CQ$931,HLOOKUP(Feuil1!$F3060,Feuil2!$E$1:$DG$2,2,0),0)),"",VLOOKUP($H3060*100+I$2,Feuil2!$A$3:$CQ$931,HLOOKUP(Feuil1!$F3060,Feuil2!$E$1:$DG$2,2,0),0))</f>
        <v>0</v>
      </c>
      <c r="J3060" s="12">
        <f>IF(ISBLANK(VLOOKUP($H3060*100+J$2,Feuil2!$A$3:$CQ$931,HLOOKUP(Feuil1!$F3060,Feuil2!$E$1:$DG$2,2,0),0)),"",VLOOKUP($H3060*100+J$2,Feuil2!$A$3:$CQ$931,HLOOKUP(Feuil1!$F3060,Feuil2!$E$1:$DG$2,2,0),0))</f>
        <v>2.9</v>
      </c>
      <c r="K3060" s="12">
        <f>IF(ISBLANK(VLOOKUP($H3060*100+K$2,Feuil2!$A$3:$CQ$931,HLOOKUP(Feuil1!$F3060,Feuil2!$E$1:$DG$2,2,0),0)),"",VLOOKUP($H3060*100+K$2,Feuil2!$A$3:$CQ$931,HLOOKUP(Feuil1!$F3060,Feuil2!$E$1:$DG$2,2,0),0))</f>
        <v>67.099999999999994</v>
      </c>
      <c r="L3060" s="12">
        <f>IF(ISBLANK(VLOOKUP($H3060*100+L$2,Feuil2!$A$3:$CQ$931,HLOOKUP(Feuil1!$F3060,Feuil2!$E$1:$DG$2,2,0),0)),"",VLOOKUP($H3060*100+L$2,Feuil2!$A$3:$CQ$931,HLOOKUP(Feuil1!$F3060,Feuil2!$E$1:$DG$2,2,0),0))</f>
        <v>148.19999999999999</v>
      </c>
      <c r="M3060" s="12">
        <f>IF(ISBLANK(VLOOKUP($H3060*100+M$2,Feuil2!$A$3:$CQ$931,HLOOKUP(Feuil1!$F3060,Feuil2!$E$1:$DG$2,2,0),0)),"",VLOOKUP($H3060*100+M$2,Feuil2!$A$3:$CQ$931,HLOOKUP(Feuil1!$F3060,Feuil2!$E$1:$DG$2,2,0),0))</f>
        <v>57.2</v>
      </c>
      <c r="N3060" s="12">
        <f>IF(ISBLANK(VLOOKUP($H3060*100+N$2,Feuil2!$A$3:$CQ$931,HLOOKUP(Feuil1!$F3060,Feuil2!$E$1:$DG$2,2,0),0)),"",VLOOKUP($H3060*100+N$2,Feuil2!$A$3:$CQ$931,HLOOKUP(Feuil1!$F3060,Feuil2!$E$1:$DG$2,2,0),0))</f>
        <v>109.7</v>
      </c>
      <c r="O3060" s="12">
        <f>IF(ISBLANK(VLOOKUP($H3060*100+O$2,Feuil2!$A$3:$CQ$931,HLOOKUP(Feuil1!$F3060,Feuil2!$E$1:$DG$2,2,0),0)),"",VLOOKUP($H3060*100+O$2,Feuil2!$A$3:$CQ$931,HLOOKUP(Feuil1!$F3060,Feuil2!$E$1:$DG$2,2,0),0))</f>
        <v>80</v>
      </c>
      <c r="P3060" s="12">
        <f>IF(ISBLANK(VLOOKUP($H3060*100+P$2,Feuil2!$A$3:$CQ$931,HLOOKUP(Feuil1!$F3060,Feuil2!$E$1:$DG$2,2,0),0)),"",VLOOKUP($H3060*100+P$2,Feuil2!$A$3:$CQ$931,HLOOKUP(Feuil1!$F3060,Feuil2!$E$1:$DG$2,2,0),0))</f>
        <v>226.7</v>
      </c>
      <c r="Q3060" s="12">
        <f>IF(ISBLANK(VLOOKUP($H3060*100+Q$2,Feuil2!$A$3:$CQ$931,HLOOKUP(Feuil1!$F3060,Feuil2!$E$1:$DG$2,2,0),0)),"",VLOOKUP($H3060*100+Q$2,Feuil2!$A$3:$CQ$931,HLOOKUP(Feuil1!$F3060,Feuil2!$E$1:$DG$2,2,0),0))</f>
        <v>8</v>
      </c>
      <c r="R3060" s="12">
        <f>IF(ISBLANK(VLOOKUP($H3060*100+R$2,Feuil2!$A$3:$CQ$931,HLOOKUP(Feuil1!$F3060,Feuil2!$E$1:$DG$2,2,0),0)),"",VLOOKUP($H3060*100+R$2,Feuil2!$A$3:$CQ$931,HLOOKUP(Feuil1!$F3060,Feuil2!$E$1:$DG$2,2,0),0))</f>
        <v>15.7</v>
      </c>
      <c r="S3060" s="12">
        <f>IF(ISBLANK(VLOOKUP($H3060*100+S$2,Feuil2!$A$3:$CQ$931,HLOOKUP(Feuil1!$F3060,Feuil2!$E$1:$DG$2,2,0),0)),"",VLOOKUP($H3060*100+S$2,Feuil2!$A$3:$CQ$931,HLOOKUP(Feuil1!$F3060,Feuil2!$E$1:$DG$2,2,0),0))</f>
        <v>0</v>
      </c>
      <c r="T3060" s="12">
        <f>IF(ISBLANK(VLOOKUP($H3060*100+T$2,Feuil2!$A$3:$CQ$931,HLOOKUP(Feuil1!$F3060,Feuil2!$E$1:$DG$2,2,0),0)),"",VLOOKUP($H3060*100+T$2,Feuil2!$A$3:$CQ$931,HLOOKUP(Feuil1!$F3060,Feuil2!$E$1:$DG$2,2,0),0))</f>
        <v>0</v>
      </c>
      <c r="U3060" s="12">
        <f t="shared" si="70"/>
        <v>715.5</v>
      </c>
    </row>
    <row r="3061" spans="1:21" x14ac:dyDescent="0.35">
      <c r="A3061" s="10" t="s">
        <v>118</v>
      </c>
      <c r="B3061" s="8" t="s">
        <v>100</v>
      </c>
      <c r="C3061" s="39">
        <v>518500</v>
      </c>
      <c r="D3061" s="39">
        <v>495500</v>
      </c>
      <c r="E3061" s="39">
        <v>902</v>
      </c>
      <c r="F3061" s="10">
        <v>1586</v>
      </c>
      <c r="G3061" s="5" t="s">
        <v>101</v>
      </c>
      <c r="H3061" s="11">
        <v>1974</v>
      </c>
      <c r="I3061" s="12">
        <f>IF(ISBLANK(VLOOKUP($H3061*100+I$2,Feuil2!$A$3:$CQ$931,HLOOKUP(Feuil1!$F3061,Feuil2!$E$1:$DG$2,2,0),0)),"",VLOOKUP($H3061*100+I$2,Feuil2!$A$3:$CQ$931,HLOOKUP(Feuil1!$F3061,Feuil2!$E$1:$DG$2,2,0),0))</f>
        <v>0</v>
      </c>
      <c r="J3061" s="12">
        <f>IF(ISBLANK(VLOOKUP($H3061*100+J$2,Feuil2!$A$3:$CQ$931,HLOOKUP(Feuil1!$F3061,Feuil2!$E$1:$DG$2,2,0),0)),"",VLOOKUP($H3061*100+J$2,Feuil2!$A$3:$CQ$931,HLOOKUP(Feuil1!$F3061,Feuil2!$E$1:$DG$2,2,0),0))</f>
        <v>35.6</v>
      </c>
      <c r="K3061" s="12">
        <f>IF(ISBLANK(VLOOKUP($H3061*100+K$2,Feuil2!$A$3:$CQ$931,HLOOKUP(Feuil1!$F3061,Feuil2!$E$1:$DG$2,2,0),0)),"",VLOOKUP($H3061*100+K$2,Feuil2!$A$3:$CQ$931,HLOOKUP(Feuil1!$F3061,Feuil2!$E$1:$DG$2,2,0),0))</f>
        <v>30.9</v>
      </c>
      <c r="L3061" s="12">
        <f>IF(ISBLANK(VLOOKUP($H3061*100+L$2,Feuil2!$A$3:$CQ$931,HLOOKUP(Feuil1!$F3061,Feuil2!$E$1:$DG$2,2,0),0)),"",VLOOKUP($H3061*100+L$2,Feuil2!$A$3:$CQ$931,HLOOKUP(Feuil1!$F3061,Feuil2!$E$1:$DG$2,2,0),0))</f>
        <v>0</v>
      </c>
      <c r="M3061" s="12">
        <f>IF(ISBLANK(VLOOKUP($H3061*100+M$2,Feuil2!$A$3:$CQ$931,HLOOKUP(Feuil1!$F3061,Feuil2!$E$1:$DG$2,2,0),0)),"",VLOOKUP($H3061*100+M$2,Feuil2!$A$3:$CQ$931,HLOOKUP(Feuil1!$F3061,Feuil2!$E$1:$DG$2,2,0),0))</f>
        <v>120.5</v>
      </c>
      <c r="N3061" s="12">
        <f>IF(ISBLANK(VLOOKUP($H3061*100+N$2,Feuil2!$A$3:$CQ$931,HLOOKUP(Feuil1!$F3061,Feuil2!$E$1:$DG$2,2,0),0)),"",VLOOKUP($H3061*100+N$2,Feuil2!$A$3:$CQ$931,HLOOKUP(Feuil1!$F3061,Feuil2!$E$1:$DG$2,2,0),0))</f>
        <v>161.1</v>
      </c>
      <c r="O3061" s="12">
        <f>IF(ISBLANK(VLOOKUP($H3061*100+O$2,Feuil2!$A$3:$CQ$931,HLOOKUP(Feuil1!$F3061,Feuil2!$E$1:$DG$2,2,0),0)),"",VLOOKUP($H3061*100+O$2,Feuil2!$A$3:$CQ$931,HLOOKUP(Feuil1!$F3061,Feuil2!$E$1:$DG$2,2,0),0))</f>
        <v>284</v>
      </c>
      <c r="P3061" s="12">
        <f>IF(ISBLANK(VLOOKUP($H3061*100+P$2,Feuil2!$A$3:$CQ$931,HLOOKUP(Feuil1!$F3061,Feuil2!$E$1:$DG$2,2,0),0)),"",VLOOKUP($H3061*100+P$2,Feuil2!$A$3:$CQ$931,HLOOKUP(Feuil1!$F3061,Feuil2!$E$1:$DG$2,2,0),0))</f>
        <v>168.7</v>
      </c>
      <c r="Q3061" s="12">
        <f>IF(ISBLANK(VLOOKUP($H3061*100+Q$2,Feuil2!$A$3:$CQ$931,HLOOKUP(Feuil1!$F3061,Feuil2!$E$1:$DG$2,2,0),0)),"",VLOOKUP($H3061*100+Q$2,Feuil2!$A$3:$CQ$931,HLOOKUP(Feuil1!$F3061,Feuil2!$E$1:$DG$2,2,0),0))</f>
        <v>52.6</v>
      </c>
      <c r="R3061" s="12">
        <f>IF(ISBLANK(VLOOKUP($H3061*100+R$2,Feuil2!$A$3:$CQ$931,HLOOKUP(Feuil1!$F3061,Feuil2!$E$1:$DG$2,2,0),0)),"",VLOOKUP($H3061*100+R$2,Feuil2!$A$3:$CQ$931,HLOOKUP(Feuil1!$F3061,Feuil2!$E$1:$DG$2,2,0),0))</f>
        <v>1.6</v>
      </c>
      <c r="S3061" s="12">
        <f>IF(ISBLANK(VLOOKUP($H3061*100+S$2,Feuil2!$A$3:$CQ$931,HLOOKUP(Feuil1!$F3061,Feuil2!$E$1:$DG$2,2,0),0)),"",VLOOKUP($H3061*100+S$2,Feuil2!$A$3:$CQ$931,HLOOKUP(Feuil1!$F3061,Feuil2!$E$1:$DG$2,2,0),0))</f>
        <v>0</v>
      </c>
      <c r="T3061" s="12">
        <f>IF(ISBLANK(VLOOKUP($H3061*100+T$2,Feuil2!$A$3:$CQ$931,HLOOKUP(Feuil1!$F3061,Feuil2!$E$1:$DG$2,2,0),0)),"",VLOOKUP($H3061*100+T$2,Feuil2!$A$3:$CQ$931,HLOOKUP(Feuil1!$F3061,Feuil2!$E$1:$DG$2,2,0),0))</f>
        <v>2.8</v>
      </c>
      <c r="U3061" s="12">
        <f t="shared" si="70"/>
        <v>857.8</v>
      </c>
    </row>
    <row r="3062" spans="1:21" x14ac:dyDescent="0.35">
      <c r="A3062" s="10" t="s">
        <v>118</v>
      </c>
      <c r="B3062" s="8" t="s">
        <v>100</v>
      </c>
      <c r="C3062" s="39">
        <v>518500</v>
      </c>
      <c r="D3062" s="39">
        <v>495500</v>
      </c>
      <c r="E3062" s="39">
        <v>902</v>
      </c>
      <c r="F3062" s="10">
        <v>1586</v>
      </c>
      <c r="G3062" s="5" t="s">
        <v>101</v>
      </c>
      <c r="H3062" s="11">
        <v>1975</v>
      </c>
      <c r="I3062" s="12">
        <f>IF(ISBLANK(VLOOKUP($H3062*100+I$2,Feuil2!$A$3:$CQ$931,HLOOKUP(Feuil1!$F3062,Feuil2!$E$1:$DG$2,2,0),0)),"",VLOOKUP($H3062*100+I$2,Feuil2!$A$3:$CQ$931,HLOOKUP(Feuil1!$F3062,Feuil2!$E$1:$DG$2,2,0),0))</f>
        <v>4.5999999999999996</v>
      </c>
      <c r="J3062" s="12">
        <f>IF(ISBLANK(VLOOKUP($H3062*100+J$2,Feuil2!$A$3:$CQ$931,HLOOKUP(Feuil1!$F3062,Feuil2!$E$1:$DG$2,2,0),0)),"",VLOOKUP($H3062*100+J$2,Feuil2!$A$3:$CQ$931,HLOOKUP(Feuil1!$F3062,Feuil2!$E$1:$DG$2,2,0),0))</f>
        <v>10.7</v>
      </c>
      <c r="K3062" s="12">
        <f>IF(ISBLANK(VLOOKUP($H3062*100+K$2,Feuil2!$A$3:$CQ$931,HLOOKUP(Feuil1!$F3062,Feuil2!$E$1:$DG$2,2,0),0)),"",VLOOKUP($H3062*100+K$2,Feuil2!$A$3:$CQ$931,HLOOKUP(Feuil1!$F3062,Feuil2!$E$1:$DG$2,2,0),0))</f>
        <v>34.700000000000003</v>
      </c>
      <c r="L3062" s="12">
        <f>IF(ISBLANK(VLOOKUP($H3062*100+L$2,Feuil2!$A$3:$CQ$931,HLOOKUP(Feuil1!$F3062,Feuil2!$E$1:$DG$2,2,0),0)),"",VLOOKUP($H3062*100+L$2,Feuil2!$A$3:$CQ$931,HLOOKUP(Feuil1!$F3062,Feuil2!$E$1:$DG$2,2,0),0))</f>
        <v>226.7</v>
      </c>
      <c r="M3062" s="12">
        <f>IF(ISBLANK(VLOOKUP($H3062*100+M$2,Feuil2!$A$3:$CQ$931,HLOOKUP(Feuil1!$F3062,Feuil2!$E$1:$DG$2,2,0),0)),"",VLOOKUP($H3062*100+M$2,Feuil2!$A$3:$CQ$931,HLOOKUP(Feuil1!$F3062,Feuil2!$E$1:$DG$2,2,0),0))</f>
        <v>100.8</v>
      </c>
      <c r="N3062" s="12">
        <f>IF(ISBLANK(VLOOKUP($H3062*100+N$2,Feuil2!$A$3:$CQ$931,HLOOKUP(Feuil1!$F3062,Feuil2!$E$1:$DG$2,2,0),0)),"",VLOOKUP($H3062*100+N$2,Feuil2!$A$3:$CQ$931,HLOOKUP(Feuil1!$F3062,Feuil2!$E$1:$DG$2,2,0),0))</f>
        <v>79.3</v>
      </c>
      <c r="O3062" s="12">
        <f>IF(ISBLANK(VLOOKUP($H3062*100+O$2,Feuil2!$A$3:$CQ$931,HLOOKUP(Feuil1!$F3062,Feuil2!$E$1:$DG$2,2,0),0)),"",VLOOKUP($H3062*100+O$2,Feuil2!$A$3:$CQ$931,HLOOKUP(Feuil1!$F3062,Feuil2!$E$1:$DG$2,2,0),0))</f>
        <v>87.4</v>
      </c>
      <c r="P3062" s="12">
        <f>IF(ISBLANK(VLOOKUP($H3062*100+P$2,Feuil2!$A$3:$CQ$931,HLOOKUP(Feuil1!$F3062,Feuil2!$E$1:$DG$2,2,0),0)),"",VLOOKUP($H3062*100+P$2,Feuil2!$A$3:$CQ$931,HLOOKUP(Feuil1!$F3062,Feuil2!$E$1:$DG$2,2,0),0))</f>
        <v>146.5</v>
      </c>
      <c r="Q3062" s="12">
        <f>IF(ISBLANK(VLOOKUP($H3062*100+Q$2,Feuil2!$A$3:$CQ$931,HLOOKUP(Feuil1!$F3062,Feuil2!$E$1:$DG$2,2,0),0)),"",VLOOKUP($H3062*100+Q$2,Feuil2!$A$3:$CQ$931,HLOOKUP(Feuil1!$F3062,Feuil2!$E$1:$DG$2,2,0),0))</f>
        <v>106.6</v>
      </c>
      <c r="R3062" s="12">
        <f>IF(ISBLANK(VLOOKUP($H3062*100+R$2,Feuil2!$A$3:$CQ$931,HLOOKUP(Feuil1!$F3062,Feuil2!$E$1:$DG$2,2,0),0)),"",VLOOKUP($H3062*100+R$2,Feuil2!$A$3:$CQ$931,HLOOKUP(Feuil1!$F3062,Feuil2!$E$1:$DG$2,2,0),0))</f>
        <v>15.8</v>
      </c>
      <c r="S3062" s="12">
        <f>IF(ISBLANK(VLOOKUP($H3062*100+S$2,Feuil2!$A$3:$CQ$931,HLOOKUP(Feuil1!$F3062,Feuil2!$E$1:$DG$2,2,0),0)),"",VLOOKUP($H3062*100+S$2,Feuil2!$A$3:$CQ$931,HLOOKUP(Feuil1!$F3062,Feuil2!$E$1:$DG$2,2,0),0))</f>
        <v>0.7</v>
      </c>
      <c r="T3062" s="12">
        <f>IF(ISBLANK(VLOOKUP($H3062*100+T$2,Feuil2!$A$3:$CQ$931,HLOOKUP(Feuil1!$F3062,Feuil2!$E$1:$DG$2,2,0),0)),"",VLOOKUP($H3062*100+T$2,Feuil2!$A$3:$CQ$931,HLOOKUP(Feuil1!$F3062,Feuil2!$E$1:$DG$2,2,0),0))</f>
        <v>0</v>
      </c>
      <c r="U3062" s="12">
        <f t="shared" si="70"/>
        <v>813.80000000000007</v>
      </c>
    </row>
    <row r="3063" spans="1:21" x14ac:dyDescent="0.35">
      <c r="A3063" s="10" t="s">
        <v>118</v>
      </c>
      <c r="B3063" s="8" t="s">
        <v>100</v>
      </c>
      <c r="C3063" s="39">
        <v>518500</v>
      </c>
      <c r="D3063" s="39">
        <v>495500</v>
      </c>
      <c r="E3063" s="39">
        <v>902</v>
      </c>
      <c r="F3063" s="10">
        <v>1586</v>
      </c>
      <c r="G3063" s="5" t="s">
        <v>101</v>
      </c>
      <c r="H3063" s="11">
        <v>1976</v>
      </c>
      <c r="I3063" s="12">
        <f>IF(ISBLANK(VLOOKUP($H3063*100+I$2,Feuil2!$A$3:$CQ$931,HLOOKUP(Feuil1!$F3063,Feuil2!$E$1:$DG$2,2,0),0)),"",VLOOKUP($H3063*100+I$2,Feuil2!$A$3:$CQ$931,HLOOKUP(Feuil1!$F3063,Feuil2!$E$1:$DG$2,2,0),0))</f>
        <v>18.3</v>
      </c>
      <c r="J3063" s="12">
        <f>IF(ISBLANK(VLOOKUP($H3063*100+J$2,Feuil2!$A$3:$CQ$931,HLOOKUP(Feuil1!$F3063,Feuil2!$E$1:$DG$2,2,0),0)),"",VLOOKUP($H3063*100+J$2,Feuil2!$A$3:$CQ$931,HLOOKUP(Feuil1!$F3063,Feuil2!$E$1:$DG$2,2,0),0))</f>
        <v>275.5</v>
      </c>
      <c r="K3063" s="12">
        <f>IF(ISBLANK(VLOOKUP($H3063*100+K$2,Feuil2!$A$3:$CQ$931,HLOOKUP(Feuil1!$F3063,Feuil2!$E$1:$DG$2,2,0),0)),"",VLOOKUP($H3063*100+K$2,Feuil2!$A$3:$CQ$931,HLOOKUP(Feuil1!$F3063,Feuil2!$E$1:$DG$2,2,0),0))</f>
        <v>29.3</v>
      </c>
      <c r="L3063" s="12">
        <f>IF(ISBLANK(VLOOKUP($H3063*100+L$2,Feuil2!$A$3:$CQ$931,HLOOKUP(Feuil1!$F3063,Feuil2!$E$1:$DG$2,2,0),0)),"",VLOOKUP($H3063*100+L$2,Feuil2!$A$3:$CQ$931,HLOOKUP(Feuil1!$F3063,Feuil2!$E$1:$DG$2,2,0),0))</f>
        <v>478.9</v>
      </c>
      <c r="M3063" s="12">
        <f>IF(ISBLANK(VLOOKUP($H3063*100+M$2,Feuil2!$A$3:$CQ$931,HLOOKUP(Feuil1!$F3063,Feuil2!$E$1:$DG$2,2,0),0)),"",VLOOKUP($H3063*100+M$2,Feuil2!$A$3:$CQ$931,HLOOKUP(Feuil1!$F3063,Feuil2!$E$1:$DG$2,2,0),0))</f>
        <v>411.3</v>
      </c>
      <c r="N3063" s="12">
        <f>IF(ISBLANK(VLOOKUP($H3063*100+N$2,Feuil2!$A$3:$CQ$931,HLOOKUP(Feuil1!$F3063,Feuil2!$E$1:$DG$2,2,0),0)),"",VLOOKUP($H3063*100+N$2,Feuil2!$A$3:$CQ$931,HLOOKUP(Feuil1!$F3063,Feuil2!$E$1:$DG$2,2,0),0))</f>
        <v>190.9</v>
      </c>
      <c r="O3063" s="12">
        <f>IF(ISBLANK(VLOOKUP($H3063*100+O$2,Feuil2!$A$3:$CQ$931,HLOOKUP(Feuil1!$F3063,Feuil2!$E$1:$DG$2,2,0),0)),"",VLOOKUP($H3063*100+O$2,Feuil2!$A$3:$CQ$931,HLOOKUP(Feuil1!$F3063,Feuil2!$E$1:$DG$2,2,0),0))</f>
        <v>30.6</v>
      </c>
      <c r="P3063" s="12">
        <f>IF(ISBLANK(VLOOKUP($H3063*100+P$2,Feuil2!$A$3:$CQ$931,HLOOKUP(Feuil1!$F3063,Feuil2!$E$1:$DG$2,2,0),0)),"",VLOOKUP($H3063*100+P$2,Feuil2!$A$3:$CQ$931,HLOOKUP(Feuil1!$F3063,Feuil2!$E$1:$DG$2,2,0),0))</f>
        <v>3.8</v>
      </c>
      <c r="Q3063" s="12">
        <f>IF(ISBLANK(VLOOKUP($H3063*100+Q$2,Feuil2!$A$3:$CQ$931,HLOOKUP(Feuil1!$F3063,Feuil2!$E$1:$DG$2,2,0),0)),"",VLOOKUP($H3063*100+Q$2,Feuil2!$A$3:$CQ$931,HLOOKUP(Feuil1!$F3063,Feuil2!$E$1:$DG$2,2,0),0))</f>
        <v>17.3</v>
      </c>
      <c r="R3063" s="12">
        <f>IF(ISBLANK(VLOOKUP($H3063*100+R$2,Feuil2!$A$3:$CQ$931,HLOOKUP(Feuil1!$F3063,Feuil2!$E$1:$DG$2,2,0),0)),"",VLOOKUP($H3063*100+R$2,Feuil2!$A$3:$CQ$931,HLOOKUP(Feuil1!$F3063,Feuil2!$E$1:$DG$2,2,0),0))</f>
        <v>21.2</v>
      </c>
      <c r="S3063" s="12">
        <f>IF(ISBLANK(VLOOKUP($H3063*100+S$2,Feuil2!$A$3:$CQ$931,HLOOKUP(Feuil1!$F3063,Feuil2!$E$1:$DG$2,2,0),0)),"",VLOOKUP($H3063*100+S$2,Feuil2!$A$3:$CQ$931,HLOOKUP(Feuil1!$F3063,Feuil2!$E$1:$DG$2,2,0),0))</f>
        <v>0.5</v>
      </c>
      <c r="T3063" s="12">
        <f>IF(ISBLANK(VLOOKUP($H3063*100+T$2,Feuil2!$A$3:$CQ$931,HLOOKUP(Feuil1!$F3063,Feuil2!$E$1:$DG$2,2,0),0)),"",VLOOKUP($H3063*100+T$2,Feuil2!$A$3:$CQ$931,HLOOKUP(Feuil1!$F3063,Feuil2!$E$1:$DG$2,2,0),0))</f>
        <v>2.7</v>
      </c>
      <c r="U3063" s="12">
        <f t="shared" si="70"/>
        <v>1480.3</v>
      </c>
    </row>
    <row r="3064" spans="1:21" x14ac:dyDescent="0.35">
      <c r="A3064" s="10" t="s">
        <v>118</v>
      </c>
      <c r="B3064" s="8" t="s">
        <v>100</v>
      </c>
      <c r="C3064" s="39">
        <v>518500</v>
      </c>
      <c r="D3064" s="39">
        <v>495500</v>
      </c>
      <c r="E3064" s="39">
        <v>902</v>
      </c>
      <c r="F3064" s="10">
        <v>1586</v>
      </c>
      <c r="G3064" s="5" t="s">
        <v>101</v>
      </c>
      <c r="H3064" s="11">
        <v>1977</v>
      </c>
      <c r="I3064" s="12">
        <f>IF(ISBLANK(VLOOKUP($H3064*100+I$2,Feuil2!$A$3:$CQ$931,HLOOKUP(Feuil1!$F3064,Feuil2!$E$1:$DG$2,2,0),0)),"",VLOOKUP($H3064*100+I$2,Feuil2!$A$3:$CQ$931,HLOOKUP(Feuil1!$F3064,Feuil2!$E$1:$DG$2,2,0),0))</f>
        <v>7.3</v>
      </c>
      <c r="J3064" s="12">
        <f>IF(ISBLANK(VLOOKUP($H3064*100+J$2,Feuil2!$A$3:$CQ$931,HLOOKUP(Feuil1!$F3064,Feuil2!$E$1:$DG$2,2,0),0)),"",VLOOKUP($H3064*100+J$2,Feuil2!$A$3:$CQ$931,HLOOKUP(Feuil1!$F3064,Feuil2!$E$1:$DG$2,2,0),0))</f>
        <v>134.30000000000001</v>
      </c>
      <c r="K3064" s="12">
        <f>IF(ISBLANK(VLOOKUP($H3064*100+K$2,Feuil2!$A$3:$CQ$931,HLOOKUP(Feuil1!$F3064,Feuil2!$E$1:$DG$2,2,0),0)),"",VLOOKUP($H3064*100+K$2,Feuil2!$A$3:$CQ$931,HLOOKUP(Feuil1!$F3064,Feuil2!$E$1:$DG$2,2,0),0))</f>
        <v>122.1</v>
      </c>
      <c r="L3064" s="12">
        <f>IF(ISBLANK(VLOOKUP($H3064*100+L$2,Feuil2!$A$3:$CQ$931,HLOOKUP(Feuil1!$F3064,Feuil2!$E$1:$DG$2,2,0),0)),"",VLOOKUP($H3064*100+L$2,Feuil2!$A$3:$CQ$931,HLOOKUP(Feuil1!$F3064,Feuil2!$E$1:$DG$2,2,0),0))</f>
        <v>223.8</v>
      </c>
      <c r="M3064" s="12">
        <f>IF(ISBLANK(VLOOKUP($H3064*100+M$2,Feuil2!$A$3:$CQ$931,HLOOKUP(Feuil1!$F3064,Feuil2!$E$1:$DG$2,2,0),0)),"",VLOOKUP($H3064*100+M$2,Feuil2!$A$3:$CQ$931,HLOOKUP(Feuil1!$F3064,Feuil2!$E$1:$DG$2,2,0),0))</f>
        <v>128.19999999999999</v>
      </c>
      <c r="N3064" s="12">
        <f>IF(ISBLANK(VLOOKUP($H3064*100+N$2,Feuil2!$A$3:$CQ$931,HLOOKUP(Feuil1!$F3064,Feuil2!$E$1:$DG$2,2,0),0)),"",VLOOKUP($H3064*100+N$2,Feuil2!$A$3:$CQ$931,HLOOKUP(Feuil1!$F3064,Feuil2!$E$1:$DG$2,2,0),0))</f>
        <v>305.7</v>
      </c>
      <c r="O3064" s="12">
        <f>IF(ISBLANK(VLOOKUP($H3064*100+O$2,Feuil2!$A$3:$CQ$931,HLOOKUP(Feuil1!$F3064,Feuil2!$E$1:$DG$2,2,0),0)),"",VLOOKUP($H3064*100+O$2,Feuil2!$A$3:$CQ$931,HLOOKUP(Feuil1!$F3064,Feuil2!$E$1:$DG$2,2,0),0))</f>
        <v>86.9</v>
      </c>
      <c r="P3064" s="12">
        <f>IF(ISBLANK(VLOOKUP($H3064*100+P$2,Feuil2!$A$3:$CQ$931,HLOOKUP(Feuil1!$F3064,Feuil2!$E$1:$DG$2,2,0),0)),"",VLOOKUP($H3064*100+P$2,Feuil2!$A$3:$CQ$931,HLOOKUP(Feuil1!$F3064,Feuil2!$E$1:$DG$2,2,0),0))</f>
        <v>211.6</v>
      </c>
      <c r="Q3064" s="12">
        <f>IF(ISBLANK(VLOOKUP($H3064*100+Q$2,Feuil2!$A$3:$CQ$931,HLOOKUP(Feuil1!$F3064,Feuil2!$E$1:$DG$2,2,0),0)),"",VLOOKUP($H3064*100+Q$2,Feuil2!$A$3:$CQ$931,HLOOKUP(Feuil1!$F3064,Feuil2!$E$1:$DG$2,2,0),0))</f>
        <v>139.19999999999999</v>
      </c>
      <c r="R3064" s="12">
        <f>IF(ISBLANK(VLOOKUP($H3064*100+R$2,Feuil2!$A$3:$CQ$931,HLOOKUP(Feuil1!$F3064,Feuil2!$E$1:$DG$2,2,0),0)),"",VLOOKUP($H3064*100+R$2,Feuil2!$A$3:$CQ$931,HLOOKUP(Feuil1!$F3064,Feuil2!$E$1:$DG$2,2,0),0))</f>
        <v>27.8</v>
      </c>
      <c r="S3064" s="12">
        <f>IF(ISBLANK(VLOOKUP($H3064*100+S$2,Feuil2!$A$3:$CQ$931,HLOOKUP(Feuil1!$F3064,Feuil2!$E$1:$DG$2,2,0),0)),"",VLOOKUP($H3064*100+S$2,Feuil2!$A$3:$CQ$931,HLOOKUP(Feuil1!$F3064,Feuil2!$E$1:$DG$2,2,0),0))</f>
        <v>0</v>
      </c>
      <c r="T3064" s="12">
        <f>IF(ISBLANK(VLOOKUP($H3064*100+T$2,Feuil2!$A$3:$CQ$931,HLOOKUP(Feuil1!$F3064,Feuil2!$E$1:$DG$2,2,0),0)),"",VLOOKUP($H3064*100+T$2,Feuil2!$A$3:$CQ$931,HLOOKUP(Feuil1!$F3064,Feuil2!$E$1:$DG$2,2,0),0))</f>
        <v>0.2</v>
      </c>
      <c r="U3064" s="12">
        <f t="shared" si="70"/>
        <v>1387.1000000000001</v>
      </c>
    </row>
    <row r="3065" spans="1:21" x14ac:dyDescent="0.35">
      <c r="A3065" s="10" t="s">
        <v>118</v>
      </c>
      <c r="B3065" s="8" t="s">
        <v>100</v>
      </c>
      <c r="C3065" s="39">
        <v>518500</v>
      </c>
      <c r="D3065" s="39">
        <v>495500</v>
      </c>
      <c r="E3065" s="39">
        <v>902</v>
      </c>
      <c r="F3065" s="10">
        <v>1586</v>
      </c>
      <c r="G3065" s="5" t="s">
        <v>101</v>
      </c>
      <c r="H3065" s="11">
        <v>1978</v>
      </c>
      <c r="I3065" s="12">
        <f>IF(ISBLANK(VLOOKUP($H3065*100+I$2,Feuil2!$A$3:$CQ$931,HLOOKUP(Feuil1!$F3065,Feuil2!$E$1:$DG$2,2,0),0)),"",VLOOKUP($H3065*100+I$2,Feuil2!$A$3:$CQ$931,HLOOKUP(Feuil1!$F3065,Feuil2!$E$1:$DG$2,2,0),0))</f>
        <v>1.2</v>
      </c>
      <c r="J3065" s="12">
        <f>IF(ISBLANK(VLOOKUP($H3065*100+J$2,Feuil2!$A$3:$CQ$931,HLOOKUP(Feuil1!$F3065,Feuil2!$E$1:$DG$2,2,0),0)),"",VLOOKUP($H3065*100+J$2,Feuil2!$A$3:$CQ$931,HLOOKUP(Feuil1!$F3065,Feuil2!$E$1:$DG$2,2,0),0))</f>
        <v>9.9</v>
      </c>
      <c r="K3065" s="12">
        <f>IF(ISBLANK(VLOOKUP($H3065*100+K$2,Feuil2!$A$3:$CQ$931,HLOOKUP(Feuil1!$F3065,Feuil2!$E$1:$DG$2,2,0),0)),"",VLOOKUP($H3065*100+K$2,Feuil2!$A$3:$CQ$931,HLOOKUP(Feuil1!$F3065,Feuil2!$E$1:$DG$2,2,0),0))</f>
        <v>34.299999999999997</v>
      </c>
      <c r="L3065" s="12">
        <f>IF(ISBLANK(VLOOKUP($H3065*100+L$2,Feuil2!$A$3:$CQ$931,HLOOKUP(Feuil1!$F3065,Feuil2!$E$1:$DG$2,2,0),0)),"",VLOOKUP($H3065*100+L$2,Feuil2!$A$3:$CQ$931,HLOOKUP(Feuil1!$F3065,Feuil2!$E$1:$DG$2,2,0),0))</f>
        <v>317.5</v>
      </c>
      <c r="M3065" s="12">
        <f>IF(ISBLANK(VLOOKUP($H3065*100+M$2,Feuil2!$A$3:$CQ$931,HLOOKUP(Feuil1!$F3065,Feuil2!$E$1:$DG$2,2,0),0)),"",VLOOKUP($H3065*100+M$2,Feuil2!$A$3:$CQ$931,HLOOKUP(Feuil1!$F3065,Feuil2!$E$1:$DG$2,2,0),0))</f>
        <v>344.6</v>
      </c>
      <c r="N3065" s="12">
        <f>IF(ISBLANK(VLOOKUP($H3065*100+N$2,Feuil2!$A$3:$CQ$931,HLOOKUP(Feuil1!$F3065,Feuil2!$E$1:$DG$2,2,0),0)),"",VLOOKUP($H3065*100+N$2,Feuil2!$A$3:$CQ$931,HLOOKUP(Feuil1!$F3065,Feuil2!$E$1:$DG$2,2,0),0))</f>
        <v>417.9</v>
      </c>
      <c r="O3065" s="12">
        <f>IF(ISBLANK(VLOOKUP($H3065*100+O$2,Feuil2!$A$3:$CQ$931,HLOOKUP(Feuil1!$F3065,Feuil2!$E$1:$DG$2,2,0),0)),"",VLOOKUP($H3065*100+O$2,Feuil2!$A$3:$CQ$931,HLOOKUP(Feuil1!$F3065,Feuil2!$E$1:$DG$2,2,0),0))</f>
        <v>186.5</v>
      </c>
      <c r="P3065" s="12">
        <f>IF(ISBLANK(VLOOKUP($H3065*100+P$2,Feuil2!$A$3:$CQ$931,HLOOKUP(Feuil1!$F3065,Feuil2!$E$1:$DG$2,2,0),0)),"",VLOOKUP($H3065*100+P$2,Feuil2!$A$3:$CQ$931,HLOOKUP(Feuil1!$F3065,Feuil2!$E$1:$DG$2,2,0),0))</f>
        <v>104.8</v>
      </c>
      <c r="Q3065" s="12">
        <f>IF(ISBLANK(VLOOKUP($H3065*100+Q$2,Feuil2!$A$3:$CQ$931,HLOOKUP(Feuil1!$F3065,Feuil2!$E$1:$DG$2,2,0),0)),"",VLOOKUP($H3065*100+Q$2,Feuil2!$A$3:$CQ$931,HLOOKUP(Feuil1!$F3065,Feuil2!$E$1:$DG$2,2,0),0))</f>
        <v>5.4</v>
      </c>
      <c r="R3065" s="12">
        <f>IF(ISBLANK(VLOOKUP($H3065*100+R$2,Feuil2!$A$3:$CQ$931,HLOOKUP(Feuil1!$F3065,Feuil2!$E$1:$DG$2,2,0),0)),"",VLOOKUP($H3065*100+R$2,Feuil2!$A$3:$CQ$931,HLOOKUP(Feuil1!$F3065,Feuil2!$E$1:$DG$2,2,0),0))</f>
        <v>2.4</v>
      </c>
      <c r="S3065" s="12">
        <f>IF(ISBLANK(VLOOKUP($H3065*100+S$2,Feuil2!$A$3:$CQ$931,HLOOKUP(Feuil1!$F3065,Feuil2!$E$1:$DG$2,2,0),0)),"",VLOOKUP($H3065*100+S$2,Feuil2!$A$3:$CQ$931,HLOOKUP(Feuil1!$F3065,Feuil2!$E$1:$DG$2,2,0),0))</f>
        <v>10.6</v>
      </c>
      <c r="T3065" s="12">
        <f>IF(ISBLANK(VLOOKUP($H3065*100+T$2,Feuil2!$A$3:$CQ$931,HLOOKUP(Feuil1!$F3065,Feuil2!$E$1:$DG$2,2,0),0)),"",VLOOKUP($H3065*100+T$2,Feuil2!$A$3:$CQ$931,HLOOKUP(Feuil1!$F3065,Feuil2!$E$1:$DG$2,2,0),0))</f>
        <v>0</v>
      </c>
      <c r="U3065" s="12">
        <f t="shared" si="70"/>
        <v>1435.1000000000001</v>
      </c>
    </row>
    <row r="3066" spans="1:21" x14ac:dyDescent="0.35">
      <c r="A3066" s="10" t="s">
        <v>118</v>
      </c>
      <c r="B3066" s="8" t="s">
        <v>100</v>
      </c>
      <c r="C3066" s="39">
        <v>518500</v>
      </c>
      <c r="D3066" s="39">
        <v>495500</v>
      </c>
      <c r="E3066" s="39">
        <v>902</v>
      </c>
      <c r="F3066" s="10">
        <v>1586</v>
      </c>
      <c r="G3066" s="5" t="s">
        <v>101</v>
      </c>
      <c r="H3066" s="11">
        <v>1979</v>
      </c>
      <c r="I3066" s="12">
        <f>IF(ISBLANK(VLOOKUP($H3066*100+I$2,Feuil2!$A$3:$CQ$931,HLOOKUP(Feuil1!$F3066,Feuil2!$E$1:$DG$2,2,0),0)),"",VLOOKUP($H3066*100+I$2,Feuil2!$A$3:$CQ$931,HLOOKUP(Feuil1!$F3066,Feuil2!$E$1:$DG$2,2,0),0))</f>
        <v>24.1</v>
      </c>
      <c r="J3066" s="12">
        <f>IF(ISBLANK(VLOOKUP($H3066*100+J$2,Feuil2!$A$3:$CQ$931,HLOOKUP(Feuil1!$F3066,Feuil2!$E$1:$DG$2,2,0),0)),"",VLOOKUP($H3066*100+J$2,Feuil2!$A$3:$CQ$931,HLOOKUP(Feuil1!$F3066,Feuil2!$E$1:$DG$2,2,0),0))</f>
        <v>243.7</v>
      </c>
      <c r="K3066" s="12">
        <f>IF(ISBLANK(VLOOKUP($H3066*100+K$2,Feuil2!$A$3:$CQ$931,HLOOKUP(Feuil1!$F3066,Feuil2!$E$1:$DG$2,2,0),0)),"",VLOOKUP($H3066*100+K$2,Feuil2!$A$3:$CQ$931,HLOOKUP(Feuil1!$F3066,Feuil2!$E$1:$DG$2,2,0),0))</f>
        <v>45.6</v>
      </c>
      <c r="L3066" s="12">
        <f>IF(ISBLANK(VLOOKUP($H3066*100+L$2,Feuil2!$A$3:$CQ$931,HLOOKUP(Feuil1!$F3066,Feuil2!$E$1:$DG$2,2,0),0)),"",VLOOKUP($H3066*100+L$2,Feuil2!$A$3:$CQ$931,HLOOKUP(Feuil1!$F3066,Feuil2!$E$1:$DG$2,2,0),0))</f>
        <v>36.9</v>
      </c>
      <c r="M3066" s="12">
        <f>IF(ISBLANK(VLOOKUP($H3066*100+M$2,Feuil2!$A$3:$CQ$931,HLOOKUP(Feuil1!$F3066,Feuil2!$E$1:$DG$2,2,0),0)),"",VLOOKUP($H3066*100+M$2,Feuil2!$A$3:$CQ$931,HLOOKUP(Feuil1!$F3066,Feuil2!$E$1:$DG$2,2,0),0))</f>
        <v>200.5</v>
      </c>
      <c r="N3066" s="12">
        <f>IF(ISBLANK(VLOOKUP($H3066*100+N$2,Feuil2!$A$3:$CQ$931,HLOOKUP(Feuil1!$F3066,Feuil2!$E$1:$DG$2,2,0),0)),"",VLOOKUP($H3066*100+N$2,Feuil2!$A$3:$CQ$931,HLOOKUP(Feuil1!$F3066,Feuil2!$E$1:$DG$2,2,0),0))</f>
        <v>50.8</v>
      </c>
      <c r="O3066" s="12">
        <f>IF(ISBLANK(VLOOKUP($H3066*100+O$2,Feuil2!$A$3:$CQ$931,HLOOKUP(Feuil1!$F3066,Feuil2!$E$1:$DG$2,2,0),0)),"",VLOOKUP($H3066*100+O$2,Feuil2!$A$3:$CQ$931,HLOOKUP(Feuil1!$F3066,Feuil2!$E$1:$DG$2,2,0),0))</f>
        <v>134.19999999999999</v>
      </c>
      <c r="P3066" s="12">
        <f>IF(ISBLANK(VLOOKUP($H3066*100+P$2,Feuil2!$A$3:$CQ$931,HLOOKUP(Feuil1!$F3066,Feuil2!$E$1:$DG$2,2,0),0)),"",VLOOKUP($H3066*100+P$2,Feuil2!$A$3:$CQ$931,HLOOKUP(Feuil1!$F3066,Feuil2!$E$1:$DG$2,2,0),0))</f>
        <v>51.9</v>
      </c>
      <c r="Q3066" s="12">
        <f>IF(ISBLANK(VLOOKUP($H3066*100+Q$2,Feuil2!$A$3:$CQ$931,HLOOKUP(Feuil1!$F3066,Feuil2!$E$1:$DG$2,2,0),0)),"",VLOOKUP($H3066*100+Q$2,Feuil2!$A$3:$CQ$931,HLOOKUP(Feuil1!$F3066,Feuil2!$E$1:$DG$2,2,0),0))</f>
        <v>156.80000000000001</v>
      </c>
      <c r="R3066" s="12">
        <f>IF(ISBLANK(VLOOKUP($H3066*100+R$2,Feuil2!$A$3:$CQ$931,HLOOKUP(Feuil1!$F3066,Feuil2!$E$1:$DG$2,2,0),0)),"",VLOOKUP($H3066*100+R$2,Feuil2!$A$3:$CQ$931,HLOOKUP(Feuil1!$F3066,Feuil2!$E$1:$DG$2,2,0),0))</f>
        <v>15</v>
      </c>
      <c r="S3066" s="12">
        <f>IF(ISBLANK(VLOOKUP($H3066*100+S$2,Feuil2!$A$3:$CQ$931,HLOOKUP(Feuil1!$F3066,Feuil2!$E$1:$DG$2,2,0),0)),"",VLOOKUP($H3066*100+S$2,Feuil2!$A$3:$CQ$931,HLOOKUP(Feuil1!$F3066,Feuil2!$E$1:$DG$2,2,0),0))</f>
        <v>0.3</v>
      </c>
      <c r="T3066" s="12">
        <f>IF(ISBLANK(VLOOKUP($H3066*100+T$2,Feuil2!$A$3:$CQ$931,HLOOKUP(Feuil1!$F3066,Feuil2!$E$1:$DG$2,2,0),0)),"",VLOOKUP($H3066*100+T$2,Feuil2!$A$3:$CQ$931,HLOOKUP(Feuil1!$F3066,Feuil2!$E$1:$DG$2,2,0),0))</f>
        <v>0.4</v>
      </c>
      <c r="U3066" s="12">
        <f t="shared" si="70"/>
        <v>960.19999999999993</v>
      </c>
    </row>
    <row r="3067" spans="1:21" x14ac:dyDescent="0.35">
      <c r="A3067" s="10" t="s">
        <v>118</v>
      </c>
      <c r="B3067" s="8" t="s">
        <v>100</v>
      </c>
      <c r="C3067" s="39">
        <v>518500</v>
      </c>
      <c r="D3067" s="39">
        <v>495500</v>
      </c>
      <c r="E3067" s="39">
        <v>902</v>
      </c>
      <c r="F3067" s="10">
        <v>1586</v>
      </c>
      <c r="G3067" s="5" t="s">
        <v>101</v>
      </c>
      <c r="H3067" s="11">
        <v>1980</v>
      </c>
      <c r="I3067" s="12">
        <f>IF(ISBLANK(VLOOKUP($H3067*100+I$2,Feuil2!$A$3:$CQ$931,HLOOKUP(Feuil1!$F3067,Feuil2!$E$1:$DG$2,2,0),0)),"",VLOOKUP($H3067*100+I$2,Feuil2!$A$3:$CQ$931,HLOOKUP(Feuil1!$F3067,Feuil2!$E$1:$DG$2,2,0),0))</f>
        <v>12</v>
      </c>
      <c r="J3067" s="12">
        <f>IF(ISBLANK(VLOOKUP($H3067*100+J$2,Feuil2!$A$3:$CQ$931,HLOOKUP(Feuil1!$F3067,Feuil2!$E$1:$DG$2,2,0),0)),"",VLOOKUP($H3067*100+J$2,Feuil2!$A$3:$CQ$931,HLOOKUP(Feuil1!$F3067,Feuil2!$E$1:$DG$2,2,0),0))</f>
        <v>99.8</v>
      </c>
      <c r="K3067" s="12">
        <f>IF(ISBLANK(VLOOKUP($H3067*100+K$2,Feuil2!$A$3:$CQ$931,HLOOKUP(Feuil1!$F3067,Feuil2!$E$1:$DG$2,2,0),0)),"",VLOOKUP($H3067*100+K$2,Feuil2!$A$3:$CQ$931,HLOOKUP(Feuil1!$F3067,Feuil2!$E$1:$DG$2,2,0),0))</f>
        <v>281.2</v>
      </c>
      <c r="L3067" s="12">
        <f>IF(ISBLANK(VLOOKUP($H3067*100+L$2,Feuil2!$A$3:$CQ$931,HLOOKUP(Feuil1!$F3067,Feuil2!$E$1:$DG$2,2,0),0)),"",VLOOKUP($H3067*100+L$2,Feuil2!$A$3:$CQ$931,HLOOKUP(Feuil1!$F3067,Feuil2!$E$1:$DG$2,2,0),0))</f>
        <v>45.6</v>
      </c>
      <c r="M3067" s="12">
        <f>IF(ISBLANK(VLOOKUP($H3067*100+M$2,Feuil2!$A$3:$CQ$931,HLOOKUP(Feuil1!$F3067,Feuil2!$E$1:$DG$2,2,0),0)),"",VLOOKUP($H3067*100+M$2,Feuil2!$A$3:$CQ$931,HLOOKUP(Feuil1!$F3067,Feuil2!$E$1:$DG$2,2,0),0))</f>
        <v>5.8</v>
      </c>
      <c r="N3067" s="12">
        <f>IF(ISBLANK(VLOOKUP($H3067*100+N$2,Feuil2!$A$3:$CQ$931,HLOOKUP(Feuil1!$F3067,Feuil2!$E$1:$DG$2,2,0),0)),"",VLOOKUP($H3067*100+N$2,Feuil2!$A$3:$CQ$931,HLOOKUP(Feuil1!$F3067,Feuil2!$E$1:$DG$2,2,0),0))</f>
        <v>27.8</v>
      </c>
      <c r="O3067" s="12">
        <f>IF(ISBLANK(VLOOKUP($H3067*100+O$2,Feuil2!$A$3:$CQ$931,HLOOKUP(Feuil1!$F3067,Feuil2!$E$1:$DG$2,2,0),0)),"",VLOOKUP($H3067*100+O$2,Feuil2!$A$3:$CQ$931,HLOOKUP(Feuil1!$F3067,Feuil2!$E$1:$DG$2,2,0),0))</f>
        <v>110.8</v>
      </c>
      <c r="P3067" s="12">
        <f>IF(ISBLANK(VLOOKUP($H3067*100+P$2,Feuil2!$A$3:$CQ$931,HLOOKUP(Feuil1!$F3067,Feuil2!$E$1:$DG$2,2,0),0)),"",VLOOKUP($H3067*100+P$2,Feuil2!$A$3:$CQ$931,HLOOKUP(Feuil1!$F3067,Feuil2!$E$1:$DG$2,2,0),0))</f>
        <v>225.4</v>
      </c>
      <c r="Q3067" s="12">
        <f>IF(ISBLANK(VLOOKUP($H3067*100+Q$2,Feuil2!$A$3:$CQ$931,HLOOKUP(Feuil1!$F3067,Feuil2!$E$1:$DG$2,2,0),0)),"",VLOOKUP($H3067*100+Q$2,Feuil2!$A$3:$CQ$931,HLOOKUP(Feuil1!$F3067,Feuil2!$E$1:$DG$2,2,0),0))</f>
        <v>86.2</v>
      </c>
      <c r="R3067" s="12">
        <f>IF(ISBLANK(VLOOKUP($H3067*100+R$2,Feuil2!$A$3:$CQ$931,HLOOKUP(Feuil1!$F3067,Feuil2!$E$1:$DG$2,2,0),0)),"",VLOOKUP($H3067*100+R$2,Feuil2!$A$3:$CQ$931,HLOOKUP(Feuil1!$F3067,Feuil2!$E$1:$DG$2,2,0),0))</f>
        <v>10.5</v>
      </c>
      <c r="S3067" s="12">
        <f>IF(ISBLANK(VLOOKUP($H3067*100+S$2,Feuil2!$A$3:$CQ$931,HLOOKUP(Feuil1!$F3067,Feuil2!$E$1:$DG$2,2,0),0)),"",VLOOKUP($H3067*100+S$2,Feuil2!$A$3:$CQ$931,HLOOKUP(Feuil1!$F3067,Feuil2!$E$1:$DG$2,2,0),0))</f>
        <v>1.4</v>
      </c>
      <c r="T3067" s="12">
        <f>IF(ISBLANK(VLOOKUP($H3067*100+T$2,Feuil2!$A$3:$CQ$931,HLOOKUP(Feuil1!$F3067,Feuil2!$E$1:$DG$2,2,0),0)),"",VLOOKUP($H3067*100+T$2,Feuil2!$A$3:$CQ$931,HLOOKUP(Feuil1!$F3067,Feuil2!$E$1:$DG$2,2,0),0))</f>
        <v>1.1000000000000001</v>
      </c>
      <c r="U3067" s="12">
        <f t="shared" si="70"/>
        <v>907.6</v>
      </c>
    </row>
    <row r="3068" spans="1:21" x14ac:dyDescent="0.35">
      <c r="A3068" s="10" t="s">
        <v>118</v>
      </c>
      <c r="B3068" s="8" t="s">
        <v>100</v>
      </c>
      <c r="C3068" s="39">
        <v>518500</v>
      </c>
      <c r="D3068" s="39">
        <v>495500</v>
      </c>
      <c r="E3068" s="39">
        <v>902</v>
      </c>
      <c r="F3068" s="10">
        <v>1586</v>
      </c>
      <c r="G3068" s="5" t="s">
        <v>101</v>
      </c>
      <c r="H3068" s="11">
        <v>1981</v>
      </c>
      <c r="I3068" s="12">
        <f>IF(ISBLANK(VLOOKUP($H3068*100+I$2,Feuil2!$A$3:$CQ$931,HLOOKUP(Feuil1!$F3068,Feuil2!$E$1:$DG$2,2,0),0)),"",VLOOKUP($H3068*100+I$2,Feuil2!$A$3:$CQ$931,HLOOKUP(Feuil1!$F3068,Feuil2!$E$1:$DG$2,2,0),0))</f>
        <v>27.7</v>
      </c>
      <c r="J3068" s="12">
        <f>IF(ISBLANK(VLOOKUP($H3068*100+J$2,Feuil2!$A$3:$CQ$931,HLOOKUP(Feuil1!$F3068,Feuil2!$E$1:$DG$2,2,0),0)),"",VLOOKUP($H3068*100+J$2,Feuil2!$A$3:$CQ$931,HLOOKUP(Feuil1!$F3068,Feuil2!$E$1:$DG$2,2,0),0))</f>
        <v>9.8000000000000007</v>
      </c>
      <c r="K3068" s="12">
        <f>IF(ISBLANK(VLOOKUP($H3068*100+K$2,Feuil2!$A$3:$CQ$931,HLOOKUP(Feuil1!$F3068,Feuil2!$E$1:$DG$2,2,0),0)),"",VLOOKUP($H3068*100+K$2,Feuil2!$A$3:$CQ$931,HLOOKUP(Feuil1!$F3068,Feuil2!$E$1:$DG$2,2,0),0))</f>
        <v>3.6</v>
      </c>
      <c r="L3068" s="12">
        <f>IF(ISBLANK(VLOOKUP($H3068*100+L$2,Feuil2!$A$3:$CQ$931,HLOOKUP(Feuil1!$F3068,Feuil2!$E$1:$DG$2,2,0),0)),"",VLOOKUP($H3068*100+L$2,Feuil2!$A$3:$CQ$931,HLOOKUP(Feuil1!$F3068,Feuil2!$E$1:$DG$2,2,0),0))</f>
        <v>407.9</v>
      </c>
      <c r="M3068" s="12">
        <f>IF(ISBLANK(VLOOKUP($H3068*100+M$2,Feuil2!$A$3:$CQ$931,HLOOKUP(Feuil1!$F3068,Feuil2!$E$1:$DG$2,2,0),0)),"",VLOOKUP($H3068*100+M$2,Feuil2!$A$3:$CQ$931,HLOOKUP(Feuil1!$F3068,Feuil2!$E$1:$DG$2,2,0),0))</f>
        <v>161.19999999999999</v>
      </c>
      <c r="N3068" s="12">
        <f>IF(ISBLANK(VLOOKUP($H3068*100+N$2,Feuil2!$A$3:$CQ$931,HLOOKUP(Feuil1!$F3068,Feuil2!$E$1:$DG$2,2,0),0)),"",VLOOKUP($H3068*100+N$2,Feuil2!$A$3:$CQ$931,HLOOKUP(Feuil1!$F3068,Feuil2!$E$1:$DG$2,2,0),0))</f>
        <v>93</v>
      </c>
      <c r="O3068" s="12">
        <f>IF(ISBLANK(VLOOKUP($H3068*100+O$2,Feuil2!$A$3:$CQ$931,HLOOKUP(Feuil1!$F3068,Feuil2!$E$1:$DG$2,2,0),0)),"",VLOOKUP($H3068*100+O$2,Feuil2!$A$3:$CQ$931,HLOOKUP(Feuil1!$F3068,Feuil2!$E$1:$DG$2,2,0),0))</f>
        <v>103.1</v>
      </c>
      <c r="P3068" s="12">
        <f>IF(ISBLANK(VLOOKUP($H3068*100+P$2,Feuil2!$A$3:$CQ$931,HLOOKUP(Feuil1!$F3068,Feuil2!$E$1:$DG$2,2,0),0)),"",VLOOKUP($H3068*100+P$2,Feuil2!$A$3:$CQ$931,HLOOKUP(Feuil1!$F3068,Feuil2!$E$1:$DG$2,2,0),0))</f>
        <v>162.4</v>
      </c>
      <c r="Q3068" s="12">
        <f>IF(ISBLANK(VLOOKUP($H3068*100+Q$2,Feuil2!$A$3:$CQ$931,HLOOKUP(Feuil1!$F3068,Feuil2!$E$1:$DG$2,2,0),0)),"",VLOOKUP($H3068*100+Q$2,Feuil2!$A$3:$CQ$931,HLOOKUP(Feuil1!$F3068,Feuil2!$E$1:$DG$2,2,0),0))</f>
        <v>7.6</v>
      </c>
      <c r="R3068" s="12">
        <f>IF(ISBLANK(VLOOKUP($H3068*100+R$2,Feuil2!$A$3:$CQ$931,HLOOKUP(Feuil1!$F3068,Feuil2!$E$1:$DG$2,2,0),0)),"",VLOOKUP($H3068*100+R$2,Feuil2!$A$3:$CQ$931,HLOOKUP(Feuil1!$F3068,Feuil2!$E$1:$DG$2,2,0),0))</f>
        <v>0.2</v>
      </c>
      <c r="S3068" s="12">
        <f>IF(ISBLANK(VLOOKUP($H3068*100+S$2,Feuil2!$A$3:$CQ$931,HLOOKUP(Feuil1!$F3068,Feuil2!$E$1:$DG$2,2,0),0)),"",VLOOKUP($H3068*100+S$2,Feuil2!$A$3:$CQ$931,HLOOKUP(Feuil1!$F3068,Feuil2!$E$1:$DG$2,2,0),0))</f>
        <v>3.7</v>
      </c>
      <c r="T3068" s="12">
        <f>IF(ISBLANK(VLOOKUP($H3068*100+T$2,Feuil2!$A$3:$CQ$931,HLOOKUP(Feuil1!$F3068,Feuil2!$E$1:$DG$2,2,0),0)),"",VLOOKUP($H3068*100+T$2,Feuil2!$A$3:$CQ$931,HLOOKUP(Feuil1!$F3068,Feuil2!$E$1:$DG$2,2,0),0))</f>
        <v>0.4</v>
      </c>
      <c r="U3068" s="12">
        <f t="shared" si="70"/>
        <v>980.60000000000014</v>
      </c>
    </row>
    <row r="3069" spans="1:21" x14ac:dyDescent="0.35">
      <c r="A3069" s="10" t="s">
        <v>118</v>
      </c>
      <c r="B3069" s="8" t="s">
        <v>100</v>
      </c>
      <c r="C3069" s="39">
        <v>518500</v>
      </c>
      <c r="D3069" s="39">
        <v>495500</v>
      </c>
      <c r="E3069" s="39">
        <v>902</v>
      </c>
      <c r="F3069" s="10">
        <v>1586</v>
      </c>
      <c r="G3069" s="5" t="s">
        <v>101</v>
      </c>
      <c r="H3069" s="11">
        <v>1982</v>
      </c>
      <c r="I3069" s="12">
        <f>IF(ISBLANK(VLOOKUP($H3069*100+I$2,Feuil2!$A$3:$CQ$931,HLOOKUP(Feuil1!$F3069,Feuil2!$E$1:$DG$2,2,0),0)),"",VLOOKUP($H3069*100+I$2,Feuil2!$A$3:$CQ$931,HLOOKUP(Feuil1!$F3069,Feuil2!$E$1:$DG$2,2,0),0))</f>
        <v>8.8000000000000007</v>
      </c>
      <c r="J3069" s="12">
        <f>IF(ISBLANK(VLOOKUP($H3069*100+J$2,Feuil2!$A$3:$CQ$931,HLOOKUP(Feuil1!$F3069,Feuil2!$E$1:$DG$2,2,0),0)),"",VLOOKUP($H3069*100+J$2,Feuil2!$A$3:$CQ$931,HLOOKUP(Feuil1!$F3069,Feuil2!$E$1:$DG$2,2,0),0))</f>
        <v>61</v>
      </c>
      <c r="K3069" s="12">
        <f>IF(ISBLANK(VLOOKUP($H3069*100+K$2,Feuil2!$A$3:$CQ$931,HLOOKUP(Feuil1!$F3069,Feuil2!$E$1:$DG$2,2,0),0)),"",VLOOKUP($H3069*100+K$2,Feuil2!$A$3:$CQ$931,HLOOKUP(Feuil1!$F3069,Feuil2!$E$1:$DG$2,2,0),0))</f>
        <v>253.1</v>
      </c>
      <c r="L3069" s="12">
        <f>IF(ISBLANK(VLOOKUP($H3069*100+L$2,Feuil2!$A$3:$CQ$931,HLOOKUP(Feuil1!$F3069,Feuil2!$E$1:$DG$2,2,0),0)),"",VLOOKUP($H3069*100+L$2,Feuil2!$A$3:$CQ$931,HLOOKUP(Feuil1!$F3069,Feuil2!$E$1:$DG$2,2,0),0))</f>
        <v>50.1</v>
      </c>
      <c r="M3069" s="12">
        <f>IF(ISBLANK(VLOOKUP($H3069*100+M$2,Feuil2!$A$3:$CQ$931,HLOOKUP(Feuil1!$F3069,Feuil2!$E$1:$DG$2,2,0),0)),"",VLOOKUP($H3069*100+M$2,Feuil2!$A$3:$CQ$931,HLOOKUP(Feuil1!$F3069,Feuil2!$E$1:$DG$2,2,0),0))</f>
        <v>0.8</v>
      </c>
      <c r="N3069" s="12">
        <f>IF(ISBLANK(VLOOKUP($H3069*100+N$2,Feuil2!$A$3:$CQ$931,HLOOKUP(Feuil1!$F3069,Feuil2!$E$1:$DG$2,2,0),0)),"",VLOOKUP($H3069*100+N$2,Feuil2!$A$3:$CQ$931,HLOOKUP(Feuil1!$F3069,Feuil2!$E$1:$DG$2,2,0),0))</f>
        <v>174.7</v>
      </c>
      <c r="O3069" s="12">
        <f>IF(ISBLANK(VLOOKUP($H3069*100+O$2,Feuil2!$A$3:$CQ$931,HLOOKUP(Feuil1!$F3069,Feuil2!$E$1:$DG$2,2,0),0)),"",VLOOKUP($H3069*100+O$2,Feuil2!$A$3:$CQ$931,HLOOKUP(Feuil1!$F3069,Feuil2!$E$1:$DG$2,2,0),0))</f>
        <v>42.7</v>
      </c>
      <c r="P3069" s="12">
        <f>IF(ISBLANK(VLOOKUP($H3069*100+P$2,Feuil2!$A$3:$CQ$931,HLOOKUP(Feuil1!$F3069,Feuil2!$E$1:$DG$2,2,0),0)),"",VLOOKUP($H3069*100+P$2,Feuil2!$A$3:$CQ$931,HLOOKUP(Feuil1!$F3069,Feuil2!$E$1:$DG$2,2,0),0))</f>
        <v>72.3</v>
      </c>
      <c r="Q3069" s="12">
        <f>IF(ISBLANK(VLOOKUP($H3069*100+Q$2,Feuil2!$A$3:$CQ$931,HLOOKUP(Feuil1!$F3069,Feuil2!$E$1:$DG$2,2,0),0)),"",VLOOKUP($H3069*100+Q$2,Feuil2!$A$3:$CQ$931,HLOOKUP(Feuil1!$F3069,Feuil2!$E$1:$DG$2,2,0),0))</f>
        <v>12.6</v>
      </c>
      <c r="R3069" s="12">
        <f>IF(ISBLANK(VLOOKUP($H3069*100+R$2,Feuil2!$A$3:$CQ$931,HLOOKUP(Feuil1!$F3069,Feuil2!$E$1:$DG$2,2,0),0)),"",VLOOKUP($H3069*100+R$2,Feuil2!$A$3:$CQ$931,HLOOKUP(Feuil1!$F3069,Feuil2!$E$1:$DG$2,2,0),0))</f>
        <v>0</v>
      </c>
      <c r="S3069" s="12">
        <f>IF(ISBLANK(VLOOKUP($H3069*100+S$2,Feuil2!$A$3:$CQ$931,HLOOKUP(Feuil1!$F3069,Feuil2!$E$1:$DG$2,2,0),0)),"",VLOOKUP($H3069*100+S$2,Feuil2!$A$3:$CQ$931,HLOOKUP(Feuil1!$F3069,Feuil2!$E$1:$DG$2,2,0),0))</f>
        <v>0</v>
      </c>
      <c r="T3069" s="12">
        <f>IF(ISBLANK(VLOOKUP($H3069*100+T$2,Feuil2!$A$3:$CQ$931,HLOOKUP(Feuil1!$F3069,Feuil2!$E$1:$DG$2,2,0),0)),"",VLOOKUP($H3069*100+T$2,Feuil2!$A$3:$CQ$931,HLOOKUP(Feuil1!$F3069,Feuil2!$E$1:$DG$2,2,0),0))</f>
        <v>0.3</v>
      </c>
      <c r="U3069" s="12">
        <f t="shared" si="70"/>
        <v>676.4</v>
      </c>
    </row>
    <row r="3070" spans="1:21" x14ac:dyDescent="0.35">
      <c r="A3070" s="10" t="s">
        <v>118</v>
      </c>
      <c r="B3070" s="8" t="s">
        <v>100</v>
      </c>
      <c r="C3070" s="39">
        <v>518500</v>
      </c>
      <c r="D3070" s="39">
        <v>495500</v>
      </c>
      <c r="E3070" s="39">
        <v>902</v>
      </c>
      <c r="F3070" s="10">
        <v>1586</v>
      </c>
      <c r="G3070" s="5" t="s">
        <v>101</v>
      </c>
      <c r="H3070" s="11">
        <v>1983</v>
      </c>
      <c r="I3070" s="12">
        <f>IF(ISBLANK(VLOOKUP($H3070*100+I$2,Feuil2!$A$3:$CQ$931,HLOOKUP(Feuil1!$F3070,Feuil2!$E$1:$DG$2,2,0),0)),"",VLOOKUP($H3070*100+I$2,Feuil2!$A$3:$CQ$931,HLOOKUP(Feuil1!$F3070,Feuil2!$E$1:$DG$2,2,0),0))</f>
        <v>2.4</v>
      </c>
      <c r="J3070" s="12">
        <f>IF(ISBLANK(VLOOKUP($H3070*100+J$2,Feuil2!$A$3:$CQ$931,HLOOKUP(Feuil1!$F3070,Feuil2!$E$1:$DG$2,2,0),0)),"",VLOOKUP($H3070*100+J$2,Feuil2!$A$3:$CQ$931,HLOOKUP(Feuil1!$F3070,Feuil2!$E$1:$DG$2,2,0),0))</f>
        <v>11.2</v>
      </c>
      <c r="K3070" s="12">
        <f>IF(ISBLANK(VLOOKUP($H3070*100+K$2,Feuil2!$A$3:$CQ$931,HLOOKUP(Feuil1!$F3070,Feuil2!$E$1:$DG$2,2,0),0)),"",VLOOKUP($H3070*100+K$2,Feuil2!$A$3:$CQ$931,HLOOKUP(Feuil1!$F3070,Feuil2!$E$1:$DG$2,2,0),0))</f>
        <v>363.1</v>
      </c>
      <c r="L3070" s="12">
        <f>IF(ISBLANK(VLOOKUP($H3070*100+L$2,Feuil2!$A$3:$CQ$931,HLOOKUP(Feuil1!$F3070,Feuil2!$E$1:$DG$2,2,0),0)),"",VLOOKUP($H3070*100+L$2,Feuil2!$A$3:$CQ$931,HLOOKUP(Feuil1!$F3070,Feuil2!$E$1:$DG$2,2,0),0))</f>
        <v>295</v>
      </c>
      <c r="M3070" s="12">
        <f>IF(ISBLANK(VLOOKUP($H3070*100+M$2,Feuil2!$A$3:$CQ$931,HLOOKUP(Feuil1!$F3070,Feuil2!$E$1:$DG$2,2,0),0)),"",VLOOKUP($H3070*100+M$2,Feuil2!$A$3:$CQ$931,HLOOKUP(Feuil1!$F3070,Feuil2!$E$1:$DG$2,2,0),0))</f>
        <v>54.6</v>
      </c>
      <c r="N3070" s="12">
        <f>IF(ISBLANK(VLOOKUP($H3070*100+N$2,Feuil2!$A$3:$CQ$931,HLOOKUP(Feuil1!$F3070,Feuil2!$E$1:$DG$2,2,0),0)),"",VLOOKUP($H3070*100+N$2,Feuil2!$A$3:$CQ$931,HLOOKUP(Feuil1!$F3070,Feuil2!$E$1:$DG$2,2,0),0))</f>
        <v>77.099999999999994</v>
      </c>
      <c r="O3070" s="12">
        <f>IF(ISBLANK(VLOOKUP($H3070*100+O$2,Feuil2!$A$3:$CQ$931,HLOOKUP(Feuil1!$F3070,Feuil2!$E$1:$DG$2,2,0),0)),"",VLOOKUP($H3070*100+O$2,Feuil2!$A$3:$CQ$931,HLOOKUP(Feuil1!$F3070,Feuil2!$E$1:$DG$2,2,0),0))</f>
        <v>178.7</v>
      </c>
      <c r="P3070" s="12">
        <f>IF(ISBLANK(VLOOKUP($H3070*100+P$2,Feuil2!$A$3:$CQ$931,HLOOKUP(Feuil1!$F3070,Feuil2!$E$1:$DG$2,2,0),0)),"",VLOOKUP($H3070*100+P$2,Feuil2!$A$3:$CQ$931,HLOOKUP(Feuil1!$F3070,Feuil2!$E$1:$DG$2,2,0),0))</f>
        <v>73.3</v>
      </c>
      <c r="Q3070" s="12">
        <f>IF(ISBLANK(VLOOKUP($H3070*100+Q$2,Feuil2!$A$3:$CQ$931,HLOOKUP(Feuil1!$F3070,Feuil2!$E$1:$DG$2,2,0),0)),"",VLOOKUP($H3070*100+Q$2,Feuil2!$A$3:$CQ$931,HLOOKUP(Feuil1!$F3070,Feuil2!$E$1:$DG$2,2,0),0))</f>
        <v>276.10000000000002</v>
      </c>
      <c r="R3070" s="12">
        <f>IF(ISBLANK(VLOOKUP($H3070*100+R$2,Feuil2!$A$3:$CQ$931,HLOOKUP(Feuil1!$F3070,Feuil2!$E$1:$DG$2,2,0),0)),"",VLOOKUP($H3070*100+R$2,Feuil2!$A$3:$CQ$931,HLOOKUP(Feuil1!$F3070,Feuil2!$E$1:$DG$2,2,0),0))</f>
        <v>16.5</v>
      </c>
      <c r="S3070" s="12">
        <f>IF(ISBLANK(VLOOKUP($H3070*100+S$2,Feuil2!$A$3:$CQ$931,HLOOKUP(Feuil1!$F3070,Feuil2!$E$1:$DG$2,2,0),0)),"",VLOOKUP($H3070*100+S$2,Feuil2!$A$3:$CQ$931,HLOOKUP(Feuil1!$F3070,Feuil2!$E$1:$DG$2,2,0),0))</f>
        <v>0</v>
      </c>
      <c r="T3070" s="12">
        <f>IF(ISBLANK(VLOOKUP($H3070*100+T$2,Feuil2!$A$3:$CQ$931,HLOOKUP(Feuil1!$F3070,Feuil2!$E$1:$DG$2,2,0),0)),"",VLOOKUP($H3070*100+T$2,Feuil2!$A$3:$CQ$931,HLOOKUP(Feuil1!$F3070,Feuil2!$E$1:$DG$2,2,0),0))</f>
        <v>0.1</v>
      </c>
      <c r="U3070" s="12">
        <f t="shared" si="70"/>
        <v>1348.1</v>
      </c>
    </row>
    <row r="3071" spans="1:21" x14ac:dyDescent="0.35">
      <c r="A3071" s="10" t="s">
        <v>118</v>
      </c>
      <c r="B3071" s="8" t="s">
        <v>100</v>
      </c>
      <c r="C3071" s="39">
        <v>518500</v>
      </c>
      <c r="D3071" s="39">
        <v>495500</v>
      </c>
      <c r="E3071" s="39">
        <v>902</v>
      </c>
      <c r="F3071" s="10">
        <v>1586</v>
      </c>
      <c r="G3071" s="5" t="s">
        <v>101</v>
      </c>
      <c r="H3071" s="11">
        <v>1984</v>
      </c>
      <c r="I3071" s="12">
        <f>IF(ISBLANK(VLOOKUP($H3071*100+I$2,Feuil2!$A$3:$CQ$931,HLOOKUP(Feuil1!$F3071,Feuil2!$E$1:$DG$2,2,0),0)),"",VLOOKUP($H3071*100+I$2,Feuil2!$A$3:$CQ$931,HLOOKUP(Feuil1!$F3071,Feuil2!$E$1:$DG$2,2,0),0))</f>
        <v>4.3</v>
      </c>
      <c r="J3071" s="12">
        <f>IF(ISBLANK(VLOOKUP($H3071*100+J$2,Feuil2!$A$3:$CQ$931,HLOOKUP(Feuil1!$F3071,Feuil2!$E$1:$DG$2,2,0),0)),"",VLOOKUP($H3071*100+J$2,Feuil2!$A$3:$CQ$931,HLOOKUP(Feuil1!$F3071,Feuil2!$E$1:$DG$2,2,0),0))</f>
        <v>19.3</v>
      </c>
      <c r="K3071" s="12">
        <f>IF(ISBLANK(VLOOKUP($H3071*100+K$2,Feuil2!$A$3:$CQ$931,HLOOKUP(Feuil1!$F3071,Feuil2!$E$1:$DG$2,2,0),0)),"",VLOOKUP($H3071*100+K$2,Feuil2!$A$3:$CQ$931,HLOOKUP(Feuil1!$F3071,Feuil2!$E$1:$DG$2,2,0),0))</f>
        <v>299.89999999999998</v>
      </c>
      <c r="L3071" s="12">
        <f>IF(ISBLANK(VLOOKUP($H3071*100+L$2,Feuil2!$A$3:$CQ$931,HLOOKUP(Feuil1!$F3071,Feuil2!$E$1:$DG$2,2,0),0)),"",VLOOKUP($H3071*100+L$2,Feuil2!$A$3:$CQ$931,HLOOKUP(Feuil1!$F3071,Feuil2!$E$1:$DG$2,2,0),0))</f>
        <v>32.799999999999997</v>
      </c>
      <c r="M3071" s="12">
        <f>IF(ISBLANK(VLOOKUP($H3071*100+M$2,Feuil2!$A$3:$CQ$931,HLOOKUP(Feuil1!$F3071,Feuil2!$E$1:$DG$2,2,0),0)),"",VLOOKUP($H3071*100+M$2,Feuil2!$A$3:$CQ$931,HLOOKUP(Feuil1!$F3071,Feuil2!$E$1:$DG$2,2,0),0))</f>
        <v>203.9</v>
      </c>
      <c r="N3071" s="12">
        <f>IF(ISBLANK(VLOOKUP($H3071*100+N$2,Feuil2!$A$3:$CQ$931,HLOOKUP(Feuil1!$F3071,Feuil2!$E$1:$DG$2,2,0),0)),"",VLOOKUP($H3071*100+N$2,Feuil2!$A$3:$CQ$931,HLOOKUP(Feuil1!$F3071,Feuil2!$E$1:$DG$2,2,0),0))</f>
        <v>146.30000000000001</v>
      </c>
      <c r="O3071" s="12">
        <f>IF(ISBLANK(VLOOKUP($H3071*100+O$2,Feuil2!$A$3:$CQ$931,HLOOKUP(Feuil1!$F3071,Feuil2!$E$1:$DG$2,2,0),0)),"",VLOOKUP($H3071*100+O$2,Feuil2!$A$3:$CQ$931,HLOOKUP(Feuil1!$F3071,Feuil2!$E$1:$DG$2,2,0),0))</f>
        <v>53.3</v>
      </c>
      <c r="P3071" s="12">
        <f>IF(ISBLANK(VLOOKUP($H3071*100+P$2,Feuil2!$A$3:$CQ$931,HLOOKUP(Feuil1!$F3071,Feuil2!$E$1:$DG$2,2,0),0)),"",VLOOKUP($H3071*100+P$2,Feuil2!$A$3:$CQ$931,HLOOKUP(Feuil1!$F3071,Feuil2!$E$1:$DG$2,2,0),0))</f>
        <v>67.5</v>
      </c>
      <c r="Q3071" s="12">
        <f>IF(ISBLANK(VLOOKUP($H3071*100+Q$2,Feuil2!$A$3:$CQ$931,HLOOKUP(Feuil1!$F3071,Feuil2!$E$1:$DG$2,2,0),0)),"",VLOOKUP($H3071*100+Q$2,Feuil2!$A$3:$CQ$931,HLOOKUP(Feuil1!$F3071,Feuil2!$E$1:$DG$2,2,0),0))</f>
        <v>78.5</v>
      </c>
      <c r="R3071" s="12">
        <f>IF(ISBLANK(VLOOKUP($H3071*100+R$2,Feuil2!$A$3:$CQ$931,HLOOKUP(Feuil1!$F3071,Feuil2!$E$1:$DG$2,2,0),0)),"",VLOOKUP($H3071*100+R$2,Feuil2!$A$3:$CQ$931,HLOOKUP(Feuil1!$F3071,Feuil2!$E$1:$DG$2,2,0),0))</f>
        <v>1.2</v>
      </c>
      <c r="S3071" s="12">
        <f>IF(ISBLANK(VLOOKUP($H3071*100+S$2,Feuil2!$A$3:$CQ$931,HLOOKUP(Feuil1!$F3071,Feuil2!$E$1:$DG$2,2,0),0)),"",VLOOKUP($H3071*100+S$2,Feuil2!$A$3:$CQ$931,HLOOKUP(Feuil1!$F3071,Feuil2!$E$1:$DG$2,2,0),0))</f>
        <v>0</v>
      </c>
      <c r="T3071" s="12">
        <f>IF(ISBLANK(VLOOKUP($H3071*100+T$2,Feuil2!$A$3:$CQ$931,HLOOKUP(Feuil1!$F3071,Feuil2!$E$1:$DG$2,2,0),0)),"",VLOOKUP($H3071*100+T$2,Feuil2!$A$3:$CQ$931,HLOOKUP(Feuil1!$F3071,Feuil2!$E$1:$DG$2,2,0),0))</f>
        <v>0</v>
      </c>
      <c r="U3071" s="12">
        <f t="shared" si="70"/>
        <v>907</v>
      </c>
    </row>
    <row r="3072" spans="1:21" x14ac:dyDescent="0.35">
      <c r="A3072" s="10" t="s">
        <v>118</v>
      </c>
      <c r="B3072" s="8" t="s">
        <v>100</v>
      </c>
      <c r="C3072" s="39">
        <v>518500</v>
      </c>
      <c r="D3072" s="39">
        <v>495500</v>
      </c>
      <c r="E3072" s="39">
        <v>902</v>
      </c>
      <c r="F3072" s="10">
        <v>1586</v>
      </c>
      <c r="G3072" s="5" t="s">
        <v>101</v>
      </c>
      <c r="H3072" s="11">
        <v>1985</v>
      </c>
      <c r="I3072" s="12">
        <f>IF(ISBLANK(VLOOKUP($H3072*100+I$2,Feuil2!$A$3:$CQ$931,HLOOKUP(Feuil1!$F3072,Feuil2!$E$1:$DG$2,2,0),0)),"",VLOOKUP($H3072*100+I$2,Feuil2!$A$3:$CQ$931,HLOOKUP(Feuil1!$F3072,Feuil2!$E$1:$DG$2,2,0),0))</f>
        <v>11</v>
      </c>
      <c r="J3072" s="12">
        <f>IF(ISBLANK(VLOOKUP($H3072*100+J$2,Feuil2!$A$3:$CQ$931,HLOOKUP(Feuil1!$F3072,Feuil2!$E$1:$DG$2,2,0),0)),"",VLOOKUP($H3072*100+J$2,Feuil2!$A$3:$CQ$931,HLOOKUP(Feuil1!$F3072,Feuil2!$E$1:$DG$2,2,0),0))</f>
        <v>0.8</v>
      </c>
      <c r="K3072" s="12">
        <f>IF(ISBLANK(VLOOKUP($H3072*100+K$2,Feuil2!$A$3:$CQ$931,HLOOKUP(Feuil1!$F3072,Feuil2!$E$1:$DG$2,2,0),0)),"",VLOOKUP($H3072*100+K$2,Feuil2!$A$3:$CQ$931,HLOOKUP(Feuil1!$F3072,Feuil2!$E$1:$DG$2,2,0),0))</f>
        <v>233.5</v>
      </c>
      <c r="L3072" s="12">
        <f>IF(ISBLANK(VLOOKUP($H3072*100+L$2,Feuil2!$A$3:$CQ$931,HLOOKUP(Feuil1!$F3072,Feuil2!$E$1:$DG$2,2,0),0)),"",VLOOKUP($H3072*100+L$2,Feuil2!$A$3:$CQ$931,HLOOKUP(Feuil1!$F3072,Feuil2!$E$1:$DG$2,2,0),0))</f>
        <v>133.5</v>
      </c>
      <c r="M3072" s="12">
        <f>IF(ISBLANK(VLOOKUP($H3072*100+M$2,Feuil2!$A$3:$CQ$931,HLOOKUP(Feuil1!$F3072,Feuil2!$E$1:$DG$2,2,0),0)),"",VLOOKUP($H3072*100+M$2,Feuil2!$A$3:$CQ$931,HLOOKUP(Feuil1!$F3072,Feuil2!$E$1:$DG$2,2,0),0))</f>
        <v>193.5</v>
      </c>
      <c r="N3072" s="12">
        <f>IF(ISBLANK(VLOOKUP($H3072*100+N$2,Feuil2!$A$3:$CQ$931,HLOOKUP(Feuil1!$F3072,Feuil2!$E$1:$DG$2,2,0),0)),"",VLOOKUP($H3072*100+N$2,Feuil2!$A$3:$CQ$931,HLOOKUP(Feuil1!$F3072,Feuil2!$E$1:$DG$2,2,0),0))</f>
        <v>364.8</v>
      </c>
      <c r="O3072" s="12">
        <f>IF(ISBLANK(VLOOKUP($H3072*100+O$2,Feuil2!$A$3:$CQ$931,HLOOKUP(Feuil1!$F3072,Feuil2!$E$1:$DG$2,2,0),0)),"",VLOOKUP($H3072*100+O$2,Feuil2!$A$3:$CQ$931,HLOOKUP(Feuil1!$F3072,Feuil2!$E$1:$DG$2,2,0),0))</f>
        <v>142</v>
      </c>
      <c r="P3072" s="12">
        <f>IF(ISBLANK(VLOOKUP($H3072*100+P$2,Feuil2!$A$3:$CQ$931,HLOOKUP(Feuil1!$F3072,Feuil2!$E$1:$DG$2,2,0),0)),"",VLOOKUP($H3072*100+P$2,Feuil2!$A$3:$CQ$931,HLOOKUP(Feuil1!$F3072,Feuil2!$E$1:$DG$2,2,0),0))</f>
        <v>135.1</v>
      </c>
      <c r="Q3072" s="12">
        <f>IF(ISBLANK(VLOOKUP($H3072*100+Q$2,Feuil2!$A$3:$CQ$931,HLOOKUP(Feuil1!$F3072,Feuil2!$E$1:$DG$2,2,0),0)),"",VLOOKUP($H3072*100+Q$2,Feuil2!$A$3:$CQ$931,HLOOKUP(Feuil1!$F3072,Feuil2!$E$1:$DG$2,2,0),0))</f>
        <v>2.2999999999999998</v>
      </c>
      <c r="R3072" s="12">
        <f>IF(ISBLANK(VLOOKUP($H3072*100+R$2,Feuil2!$A$3:$CQ$931,HLOOKUP(Feuil1!$F3072,Feuil2!$E$1:$DG$2,2,0),0)),"",VLOOKUP($H3072*100+R$2,Feuil2!$A$3:$CQ$931,HLOOKUP(Feuil1!$F3072,Feuil2!$E$1:$DG$2,2,0),0))</f>
        <v>0.8</v>
      </c>
      <c r="S3072" s="12">
        <f>IF(ISBLANK(VLOOKUP($H3072*100+S$2,Feuil2!$A$3:$CQ$931,HLOOKUP(Feuil1!$F3072,Feuil2!$E$1:$DG$2,2,0),0)),"",VLOOKUP($H3072*100+S$2,Feuil2!$A$3:$CQ$931,HLOOKUP(Feuil1!$F3072,Feuil2!$E$1:$DG$2,2,0),0))</f>
        <v>0.1</v>
      </c>
      <c r="T3072" s="12">
        <f>IF(ISBLANK(VLOOKUP($H3072*100+T$2,Feuil2!$A$3:$CQ$931,HLOOKUP(Feuil1!$F3072,Feuil2!$E$1:$DG$2,2,0),0)),"",VLOOKUP($H3072*100+T$2,Feuil2!$A$3:$CQ$931,HLOOKUP(Feuil1!$F3072,Feuil2!$E$1:$DG$2,2,0),0))</f>
        <v>0</v>
      </c>
      <c r="U3072" s="12">
        <f t="shared" si="70"/>
        <v>1217.3999999999996</v>
      </c>
    </row>
    <row r="3073" spans="1:21" x14ac:dyDescent="0.35">
      <c r="A3073" s="10" t="s">
        <v>118</v>
      </c>
      <c r="B3073" s="8" t="s">
        <v>100</v>
      </c>
      <c r="C3073" s="39">
        <v>518500</v>
      </c>
      <c r="D3073" s="39">
        <v>495500</v>
      </c>
      <c r="E3073" s="39">
        <v>902</v>
      </c>
      <c r="F3073" s="10">
        <v>1586</v>
      </c>
      <c r="G3073" s="5" t="s">
        <v>101</v>
      </c>
      <c r="H3073" s="11">
        <v>1986</v>
      </c>
      <c r="I3073" s="12">
        <f>IF(ISBLANK(VLOOKUP($H3073*100+I$2,Feuil2!$A$3:$CQ$931,HLOOKUP(Feuil1!$F3073,Feuil2!$E$1:$DG$2,2,0),0)),"",VLOOKUP($H3073*100+I$2,Feuil2!$A$3:$CQ$931,HLOOKUP(Feuil1!$F3073,Feuil2!$E$1:$DG$2,2,0),0))</f>
        <v>23.5</v>
      </c>
      <c r="J3073" s="12">
        <f>IF(ISBLANK(VLOOKUP($H3073*100+J$2,Feuil2!$A$3:$CQ$931,HLOOKUP(Feuil1!$F3073,Feuil2!$E$1:$DG$2,2,0),0)),"",VLOOKUP($H3073*100+J$2,Feuil2!$A$3:$CQ$931,HLOOKUP(Feuil1!$F3073,Feuil2!$E$1:$DG$2,2,0),0))</f>
        <v>100.9</v>
      </c>
      <c r="K3073" s="12">
        <f>IF(ISBLANK(VLOOKUP($H3073*100+K$2,Feuil2!$A$3:$CQ$931,HLOOKUP(Feuil1!$F3073,Feuil2!$E$1:$DG$2,2,0),0)),"",VLOOKUP($H3073*100+K$2,Feuil2!$A$3:$CQ$931,HLOOKUP(Feuil1!$F3073,Feuil2!$E$1:$DG$2,2,0),0))</f>
        <v>123.9</v>
      </c>
      <c r="L3073" s="12">
        <f>IF(ISBLANK(VLOOKUP($H3073*100+L$2,Feuil2!$A$3:$CQ$931,HLOOKUP(Feuil1!$F3073,Feuil2!$E$1:$DG$2,2,0),0)),"",VLOOKUP($H3073*100+L$2,Feuil2!$A$3:$CQ$931,HLOOKUP(Feuil1!$F3073,Feuil2!$E$1:$DG$2,2,0),0))</f>
        <v>31.7</v>
      </c>
      <c r="M3073" s="12">
        <f>IF(ISBLANK(VLOOKUP($H3073*100+M$2,Feuil2!$A$3:$CQ$931,HLOOKUP(Feuil1!$F3073,Feuil2!$E$1:$DG$2,2,0),0)),"",VLOOKUP($H3073*100+M$2,Feuil2!$A$3:$CQ$931,HLOOKUP(Feuil1!$F3073,Feuil2!$E$1:$DG$2,2,0),0))</f>
        <v>406</v>
      </c>
      <c r="N3073" s="12">
        <f>IF(ISBLANK(VLOOKUP($H3073*100+N$2,Feuil2!$A$3:$CQ$931,HLOOKUP(Feuil1!$F3073,Feuil2!$E$1:$DG$2,2,0),0)),"",VLOOKUP($H3073*100+N$2,Feuil2!$A$3:$CQ$931,HLOOKUP(Feuil1!$F3073,Feuil2!$E$1:$DG$2,2,0),0))</f>
        <v>250.5</v>
      </c>
      <c r="O3073" s="12">
        <f>IF(ISBLANK(VLOOKUP($H3073*100+O$2,Feuil2!$A$3:$CQ$931,HLOOKUP(Feuil1!$F3073,Feuil2!$E$1:$DG$2,2,0),0)),"",VLOOKUP($H3073*100+O$2,Feuil2!$A$3:$CQ$931,HLOOKUP(Feuil1!$F3073,Feuil2!$E$1:$DG$2,2,0),0))</f>
        <v>2.9</v>
      </c>
      <c r="P3073" s="12">
        <f>IF(ISBLANK(VLOOKUP($H3073*100+P$2,Feuil2!$A$3:$CQ$931,HLOOKUP(Feuil1!$F3073,Feuil2!$E$1:$DG$2,2,0),0)),"",VLOOKUP($H3073*100+P$2,Feuil2!$A$3:$CQ$931,HLOOKUP(Feuil1!$F3073,Feuil2!$E$1:$DG$2,2,0),0))</f>
        <v>110.3</v>
      </c>
      <c r="Q3073" s="12">
        <f>IF(ISBLANK(VLOOKUP($H3073*100+Q$2,Feuil2!$A$3:$CQ$931,HLOOKUP(Feuil1!$F3073,Feuil2!$E$1:$DG$2,2,0),0)),"",VLOOKUP($H3073*100+Q$2,Feuil2!$A$3:$CQ$931,HLOOKUP(Feuil1!$F3073,Feuil2!$E$1:$DG$2,2,0),0))</f>
        <v>6</v>
      </c>
      <c r="R3073" s="12">
        <f>IF(ISBLANK(VLOOKUP($H3073*100+R$2,Feuil2!$A$3:$CQ$931,HLOOKUP(Feuil1!$F3073,Feuil2!$E$1:$DG$2,2,0),0)),"",VLOOKUP($H3073*100+R$2,Feuil2!$A$3:$CQ$931,HLOOKUP(Feuil1!$F3073,Feuil2!$E$1:$DG$2,2,0),0))</f>
        <v>6.6</v>
      </c>
      <c r="S3073" s="12">
        <f>IF(ISBLANK(VLOOKUP($H3073*100+S$2,Feuil2!$A$3:$CQ$931,HLOOKUP(Feuil1!$F3073,Feuil2!$E$1:$DG$2,2,0),0)),"",VLOOKUP($H3073*100+S$2,Feuil2!$A$3:$CQ$931,HLOOKUP(Feuil1!$F3073,Feuil2!$E$1:$DG$2,2,0),0))</f>
        <v>0.7</v>
      </c>
      <c r="T3073" s="12">
        <f>IF(ISBLANK(VLOOKUP($H3073*100+T$2,Feuil2!$A$3:$CQ$931,HLOOKUP(Feuil1!$F3073,Feuil2!$E$1:$DG$2,2,0),0)),"",VLOOKUP($H3073*100+T$2,Feuil2!$A$3:$CQ$931,HLOOKUP(Feuil1!$F3073,Feuil2!$E$1:$DG$2,2,0),0))</f>
        <v>24</v>
      </c>
      <c r="U3073" s="12">
        <f t="shared" si="70"/>
        <v>1087</v>
      </c>
    </row>
    <row r="3074" spans="1:21" x14ac:dyDescent="0.35">
      <c r="A3074" s="10" t="s">
        <v>118</v>
      </c>
      <c r="B3074" s="8" t="s">
        <v>100</v>
      </c>
      <c r="C3074" s="39">
        <v>518500</v>
      </c>
      <c r="D3074" s="39">
        <v>495500</v>
      </c>
      <c r="E3074" s="39">
        <v>902</v>
      </c>
      <c r="F3074" s="10">
        <v>1586</v>
      </c>
      <c r="G3074" s="5" t="s">
        <v>101</v>
      </c>
      <c r="H3074" s="11">
        <v>1987</v>
      </c>
      <c r="I3074" s="12">
        <f>IF(ISBLANK(VLOOKUP($H3074*100+I$2,Feuil2!$A$3:$CQ$931,HLOOKUP(Feuil1!$F3074,Feuil2!$E$1:$DG$2,2,0),0)),"",VLOOKUP($H3074*100+I$2,Feuil2!$A$3:$CQ$931,HLOOKUP(Feuil1!$F3074,Feuil2!$E$1:$DG$2,2,0),0))</f>
        <v>42.7</v>
      </c>
      <c r="J3074" s="12">
        <f>IF(ISBLANK(VLOOKUP($H3074*100+J$2,Feuil2!$A$3:$CQ$931,HLOOKUP(Feuil1!$F3074,Feuil2!$E$1:$DG$2,2,0),0)),"",VLOOKUP($H3074*100+J$2,Feuil2!$A$3:$CQ$931,HLOOKUP(Feuil1!$F3074,Feuil2!$E$1:$DG$2,2,0),0))</f>
        <v>62.3</v>
      </c>
      <c r="K3074" s="12">
        <f>IF(ISBLANK(VLOOKUP($H3074*100+K$2,Feuil2!$A$3:$CQ$931,HLOOKUP(Feuil1!$F3074,Feuil2!$E$1:$DG$2,2,0),0)),"",VLOOKUP($H3074*100+K$2,Feuil2!$A$3:$CQ$931,HLOOKUP(Feuil1!$F3074,Feuil2!$E$1:$DG$2,2,0),0))</f>
        <v>143</v>
      </c>
      <c r="L3074" s="12">
        <f>IF(ISBLANK(VLOOKUP($H3074*100+L$2,Feuil2!$A$3:$CQ$931,HLOOKUP(Feuil1!$F3074,Feuil2!$E$1:$DG$2,2,0),0)),"",VLOOKUP($H3074*100+L$2,Feuil2!$A$3:$CQ$931,HLOOKUP(Feuil1!$F3074,Feuil2!$E$1:$DG$2,2,0),0))</f>
        <v>205.4</v>
      </c>
      <c r="M3074" s="12">
        <f>IF(ISBLANK(VLOOKUP($H3074*100+M$2,Feuil2!$A$3:$CQ$931,HLOOKUP(Feuil1!$F3074,Feuil2!$E$1:$DG$2,2,0),0)),"",VLOOKUP($H3074*100+M$2,Feuil2!$A$3:$CQ$931,HLOOKUP(Feuil1!$F3074,Feuil2!$E$1:$DG$2,2,0),0))</f>
        <v>150</v>
      </c>
      <c r="N3074" s="12">
        <f>IF(ISBLANK(VLOOKUP($H3074*100+N$2,Feuil2!$A$3:$CQ$931,HLOOKUP(Feuil1!$F3074,Feuil2!$E$1:$DG$2,2,0),0)),"",VLOOKUP($H3074*100+N$2,Feuil2!$A$3:$CQ$931,HLOOKUP(Feuil1!$F3074,Feuil2!$E$1:$DG$2,2,0),0))</f>
        <v>61.2</v>
      </c>
      <c r="O3074" s="12">
        <f>IF(ISBLANK(VLOOKUP($H3074*100+O$2,Feuil2!$A$3:$CQ$931,HLOOKUP(Feuil1!$F3074,Feuil2!$E$1:$DG$2,2,0),0)),"",VLOOKUP($H3074*100+O$2,Feuil2!$A$3:$CQ$931,HLOOKUP(Feuil1!$F3074,Feuil2!$E$1:$DG$2,2,0),0))</f>
        <v>37.6</v>
      </c>
      <c r="P3074" s="12">
        <f>IF(ISBLANK(VLOOKUP($H3074*100+P$2,Feuil2!$A$3:$CQ$931,HLOOKUP(Feuil1!$F3074,Feuil2!$E$1:$DG$2,2,0),0)),"",VLOOKUP($H3074*100+P$2,Feuil2!$A$3:$CQ$931,HLOOKUP(Feuil1!$F3074,Feuil2!$E$1:$DG$2,2,0),0))</f>
        <v>91.1</v>
      </c>
      <c r="Q3074" s="12">
        <f>IF(ISBLANK(VLOOKUP($H3074*100+Q$2,Feuil2!$A$3:$CQ$931,HLOOKUP(Feuil1!$F3074,Feuil2!$E$1:$DG$2,2,0),0)),"",VLOOKUP($H3074*100+Q$2,Feuil2!$A$3:$CQ$931,HLOOKUP(Feuil1!$F3074,Feuil2!$E$1:$DG$2,2,0),0))</f>
        <v>54.1</v>
      </c>
      <c r="R3074" s="12">
        <f>IF(ISBLANK(VLOOKUP($H3074*100+R$2,Feuil2!$A$3:$CQ$931,HLOOKUP(Feuil1!$F3074,Feuil2!$E$1:$DG$2,2,0),0)),"",VLOOKUP($H3074*100+R$2,Feuil2!$A$3:$CQ$931,HLOOKUP(Feuil1!$F3074,Feuil2!$E$1:$DG$2,2,0),0))</f>
        <v>11.8</v>
      </c>
      <c r="S3074" s="12">
        <f>IF(ISBLANK(VLOOKUP($H3074*100+S$2,Feuil2!$A$3:$CQ$931,HLOOKUP(Feuil1!$F3074,Feuil2!$E$1:$DG$2,2,0),0)),"",VLOOKUP($H3074*100+S$2,Feuil2!$A$3:$CQ$931,HLOOKUP(Feuil1!$F3074,Feuil2!$E$1:$DG$2,2,0),0))</f>
        <v>0.3</v>
      </c>
      <c r="T3074" s="12">
        <f>IF(ISBLANK(VLOOKUP($H3074*100+T$2,Feuil2!$A$3:$CQ$931,HLOOKUP(Feuil1!$F3074,Feuil2!$E$1:$DG$2,2,0),0)),"",VLOOKUP($H3074*100+T$2,Feuil2!$A$3:$CQ$931,HLOOKUP(Feuil1!$F3074,Feuil2!$E$1:$DG$2,2,0),0))</f>
        <v>0</v>
      </c>
      <c r="U3074" s="12">
        <f t="shared" si="70"/>
        <v>859.5</v>
      </c>
    </row>
    <row r="3075" spans="1:21" x14ac:dyDescent="0.35">
      <c r="A3075" s="10" t="s">
        <v>118</v>
      </c>
      <c r="B3075" s="8" t="s">
        <v>100</v>
      </c>
      <c r="C3075" s="39">
        <v>518500</v>
      </c>
      <c r="D3075" s="39">
        <v>495500</v>
      </c>
      <c r="E3075" s="39">
        <v>902</v>
      </c>
      <c r="F3075" s="10">
        <v>1586</v>
      </c>
      <c r="G3075" s="5" t="s">
        <v>101</v>
      </c>
      <c r="H3075" s="11">
        <v>1988</v>
      </c>
      <c r="I3075" s="12">
        <f>IF(ISBLANK(VLOOKUP($H3075*100+I$2,Feuil2!$A$3:$CQ$931,HLOOKUP(Feuil1!$F3075,Feuil2!$E$1:$DG$2,2,0),0)),"",VLOOKUP($H3075*100+I$2,Feuil2!$A$3:$CQ$931,HLOOKUP(Feuil1!$F3075,Feuil2!$E$1:$DG$2,2,0),0))</f>
        <v>0.1</v>
      </c>
      <c r="J3075" s="12">
        <f>IF(ISBLANK(VLOOKUP($H3075*100+J$2,Feuil2!$A$3:$CQ$931,HLOOKUP(Feuil1!$F3075,Feuil2!$E$1:$DG$2,2,0),0)),"",VLOOKUP($H3075*100+J$2,Feuil2!$A$3:$CQ$931,HLOOKUP(Feuil1!$F3075,Feuil2!$E$1:$DG$2,2,0),0))</f>
        <v>87.6</v>
      </c>
      <c r="K3075" s="12">
        <f>IF(ISBLANK(VLOOKUP($H3075*100+K$2,Feuil2!$A$3:$CQ$931,HLOOKUP(Feuil1!$F3075,Feuil2!$E$1:$DG$2,2,0),0)),"",VLOOKUP($H3075*100+K$2,Feuil2!$A$3:$CQ$931,HLOOKUP(Feuil1!$F3075,Feuil2!$E$1:$DG$2,2,0),0))</f>
        <v>159.1</v>
      </c>
      <c r="L3075" s="12">
        <f>IF(ISBLANK(VLOOKUP($H3075*100+L$2,Feuil2!$A$3:$CQ$931,HLOOKUP(Feuil1!$F3075,Feuil2!$E$1:$DG$2,2,0),0)),"",VLOOKUP($H3075*100+L$2,Feuil2!$A$3:$CQ$931,HLOOKUP(Feuil1!$F3075,Feuil2!$E$1:$DG$2,2,0),0))</f>
        <v>18.899999999999999</v>
      </c>
      <c r="M3075" s="12">
        <f>IF(ISBLANK(VLOOKUP($H3075*100+M$2,Feuil2!$A$3:$CQ$931,HLOOKUP(Feuil1!$F3075,Feuil2!$E$1:$DG$2,2,0),0)),"",VLOOKUP($H3075*100+M$2,Feuil2!$A$3:$CQ$931,HLOOKUP(Feuil1!$F3075,Feuil2!$E$1:$DG$2,2,0),0))</f>
        <v>70.5</v>
      </c>
      <c r="N3075" s="12">
        <f>IF(ISBLANK(VLOOKUP($H3075*100+N$2,Feuil2!$A$3:$CQ$931,HLOOKUP(Feuil1!$F3075,Feuil2!$E$1:$DG$2,2,0),0)),"",VLOOKUP($H3075*100+N$2,Feuil2!$A$3:$CQ$931,HLOOKUP(Feuil1!$F3075,Feuil2!$E$1:$DG$2,2,0),0))</f>
        <v>138.6</v>
      </c>
      <c r="O3075" s="12">
        <f>IF(ISBLANK(VLOOKUP($H3075*100+O$2,Feuil2!$A$3:$CQ$931,HLOOKUP(Feuil1!$F3075,Feuil2!$E$1:$DG$2,2,0),0)),"",VLOOKUP($H3075*100+O$2,Feuil2!$A$3:$CQ$931,HLOOKUP(Feuil1!$F3075,Feuil2!$E$1:$DG$2,2,0),0))</f>
        <v>85</v>
      </c>
      <c r="P3075" s="12">
        <f>IF(ISBLANK(VLOOKUP($H3075*100+P$2,Feuil2!$A$3:$CQ$931,HLOOKUP(Feuil1!$F3075,Feuil2!$E$1:$DG$2,2,0),0)),"",VLOOKUP($H3075*100+P$2,Feuil2!$A$3:$CQ$931,HLOOKUP(Feuil1!$F3075,Feuil2!$E$1:$DG$2,2,0),0))</f>
        <v>111.8</v>
      </c>
      <c r="Q3075" s="12">
        <f>IF(ISBLANK(VLOOKUP($H3075*100+Q$2,Feuil2!$A$3:$CQ$931,HLOOKUP(Feuil1!$F3075,Feuil2!$E$1:$DG$2,2,0),0)),"",VLOOKUP($H3075*100+Q$2,Feuil2!$A$3:$CQ$931,HLOOKUP(Feuil1!$F3075,Feuil2!$E$1:$DG$2,2,0),0))</f>
        <v>52.8</v>
      </c>
      <c r="R3075" s="12">
        <f>IF(ISBLANK(VLOOKUP($H3075*100+R$2,Feuil2!$A$3:$CQ$931,HLOOKUP(Feuil1!$F3075,Feuil2!$E$1:$DG$2,2,0),0)),"",VLOOKUP($H3075*100+R$2,Feuil2!$A$3:$CQ$931,HLOOKUP(Feuil1!$F3075,Feuil2!$E$1:$DG$2,2,0),0))</f>
        <v>0.2</v>
      </c>
      <c r="S3075" s="12">
        <f>IF(ISBLANK(VLOOKUP($H3075*100+S$2,Feuil2!$A$3:$CQ$931,HLOOKUP(Feuil1!$F3075,Feuil2!$E$1:$DG$2,2,0),0)),"",VLOOKUP($H3075*100+S$2,Feuil2!$A$3:$CQ$931,HLOOKUP(Feuil1!$F3075,Feuil2!$E$1:$DG$2,2,0),0))</f>
        <v>0.3</v>
      </c>
      <c r="T3075" s="12">
        <f>IF(ISBLANK(VLOOKUP($H3075*100+T$2,Feuil2!$A$3:$CQ$931,HLOOKUP(Feuil1!$F3075,Feuil2!$E$1:$DG$2,2,0),0)),"",VLOOKUP($H3075*100+T$2,Feuil2!$A$3:$CQ$931,HLOOKUP(Feuil1!$F3075,Feuil2!$E$1:$DG$2,2,0),0))</f>
        <v>1.8</v>
      </c>
      <c r="U3075" s="12">
        <f t="shared" si="70"/>
        <v>726.69999999999982</v>
      </c>
    </row>
    <row r="3076" spans="1:21" x14ac:dyDescent="0.35">
      <c r="A3076" s="10" t="s">
        <v>118</v>
      </c>
      <c r="B3076" s="8" t="s">
        <v>100</v>
      </c>
      <c r="C3076" s="39">
        <v>518500</v>
      </c>
      <c r="D3076" s="39">
        <v>495500</v>
      </c>
      <c r="E3076" s="39">
        <v>902</v>
      </c>
      <c r="F3076" s="10">
        <v>1586</v>
      </c>
      <c r="G3076" s="5" t="s">
        <v>101</v>
      </c>
      <c r="H3076" s="11">
        <v>1989</v>
      </c>
      <c r="I3076" s="12">
        <f>IF(ISBLANK(VLOOKUP($H3076*100+I$2,Feuil2!$A$3:$CQ$931,HLOOKUP(Feuil1!$F3076,Feuil2!$E$1:$DG$2,2,0),0)),"",VLOOKUP($H3076*100+I$2,Feuil2!$A$3:$CQ$931,HLOOKUP(Feuil1!$F3076,Feuil2!$E$1:$DG$2,2,0),0))</f>
        <v>62</v>
      </c>
      <c r="J3076" s="12">
        <f>IF(ISBLANK(VLOOKUP($H3076*100+J$2,Feuil2!$A$3:$CQ$931,HLOOKUP(Feuil1!$F3076,Feuil2!$E$1:$DG$2,2,0),0)),"",VLOOKUP($H3076*100+J$2,Feuil2!$A$3:$CQ$931,HLOOKUP(Feuil1!$F3076,Feuil2!$E$1:$DG$2,2,0),0))</f>
        <v>48.2</v>
      </c>
      <c r="K3076" s="12">
        <f>IF(ISBLANK(VLOOKUP($H3076*100+K$2,Feuil2!$A$3:$CQ$931,HLOOKUP(Feuil1!$F3076,Feuil2!$E$1:$DG$2,2,0),0)),"",VLOOKUP($H3076*100+K$2,Feuil2!$A$3:$CQ$931,HLOOKUP(Feuil1!$F3076,Feuil2!$E$1:$DG$2,2,0),0))</f>
        <v>450.1</v>
      </c>
      <c r="L3076" s="12">
        <f>IF(ISBLANK(VLOOKUP($H3076*100+L$2,Feuil2!$A$3:$CQ$931,HLOOKUP(Feuil1!$F3076,Feuil2!$E$1:$DG$2,2,0),0)),"",VLOOKUP($H3076*100+L$2,Feuil2!$A$3:$CQ$931,HLOOKUP(Feuil1!$F3076,Feuil2!$E$1:$DG$2,2,0),0))</f>
        <v>387.8</v>
      </c>
      <c r="M3076" s="12">
        <f>IF(ISBLANK(VLOOKUP($H3076*100+M$2,Feuil2!$A$3:$CQ$931,HLOOKUP(Feuil1!$F3076,Feuil2!$E$1:$DG$2,2,0),0)),"",VLOOKUP($H3076*100+M$2,Feuil2!$A$3:$CQ$931,HLOOKUP(Feuil1!$F3076,Feuil2!$E$1:$DG$2,2,0),0))</f>
        <v>110.1</v>
      </c>
      <c r="N3076" s="12">
        <f>IF(ISBLANK(VLOOKUP($H3076*100+N$2,Feuil2!$A$3:$CQ$931,HLOOKUP(Feuil1!$F3076,Feuil2!$E$1:$DG$2,2,0),0)),"",VLOOKUP($H3076*100+N$2,Feuil2!$A$3:$CQ$931,HLOOKUP(Feuil1!$F3076,Feuil2!$E$1:$DG$2,2,0),0))</f>
        <v>0</v>
      </c>
      <c r="O3076" s="12">
        <f>IF(ISBLANK(VLOOKUP($H3076*100+O$2,Feuil2!$A$3:$CQ$931,HLOOKUP(Feuil1!$F3076,Feuil2!$E$1:$DG$2,2,0),0)),"",VLOOKUP($H3076*100+O$2,Feuil2!$A$3:$CQ$931,HLOOKUP(Feuil1!$F3076,Feuil2!$E$1:$DG$2,2,0),0))</f>
        <v>85.1</v>
      </c>
      <c r="P3076" s="12">
        <f>IF(ISBLANK(VLOOKUP($H3076*100+P$2,Feuil2!$A$3:$CQ$931,HLOOKUP(Feuil1!$F3076,Feuil2!$E$1:$DG$2,2,0),0)),"",VLOOKUP($H3076*100+P$2,Feuil2!$A$3:$CQ$931,HLOOKUP(Feuil1!$F3076,Feuil2!$E$1:$DG$2,2,0),0))</f>
        <v>189</v>
      </c>
      <c r="Q3076" s="12">
        <f>IF(ISBLANK(VLOOKUP($H3076*100+Q$2,Feuil2!$A$3:$CQ$931,HLOOKUP(Feuil1!$F3076,Feuil2!$E$1:$DG$2,2,0),0)),"",VLOOKUP($H3076*100+Q$2,Feuil2!$A$3:$CQ$931,HLOOKUP(Feuil1!$F3076,Feuil2!$E$1:$DG$2,2,0),0))</f>
        <v>16.899999999999999</v>
      </c>
      <c r="R3076" s="12">
        <f>IF(ISBLANK(VLOOKUP($H3076*100+R$2,Feuil2!$A$3:$CQ$931,HLOOKUP(Feuil1!$F3076,Feuil2!$E$1:$DG$2,2,0),0)),"",VLOOKUP($H3076*100+R$2,Feuil2!$A$3:$CQ$931,HLOOKUP(Feuil1!$F3076,Feuil2!$E$1:$DG$2,2,0),0))</f>
        <v>15.7</v>
      </c>
      <c r="S3076" s="12">
        <f>IF(ISBLANK(VLOOKUP($H3076*100+S$2,Feuil2!$A$3:$CQ$931,HLOOKUP(Feuil1!$F3076,Feuil2!$E$1:$DG$2,2,0),0)),"",VLOOKUP($H3076*100+S$2,Feuil2!$A$3:$CQ$931,HLOOKUP(Feuil1!$F3076,Feuil2!$E$1:$DG$2,2,0),0))</f>
        <v>1.3</v>
      </c>
      <c r="T3076" s="12">
        <f>IF(ISBLANK(VLOOKUP($H3076*100+T$2,Feuil2!$A$3:$CQ$931,HLOOKUP(Feuil1!$F3076,Feuil2!$E$1:$DG$2,2,0),0)),"",VLOOKUP($H3076*100+T$2,Feuil2!$A$3:$CQ$931,HLOOKUP(Feuil1!$F3076,Feuil2!$E$1:$DG$2,2,0),0))</f>
        <v>4</v>
      </c>
      <c r="U3076" s="12">
        <f t="shared" si="70"/>
        <v>1370.2</v>
      </c>
    </row>
    <row r="3077" spans="1:21" x14ac:dyDescent="0.35">
      <c r="A3077" s="10" t="s">
        <v>118</v>
      </c>
      <c r="B3077" s="8" t="s">
        <v>100</v>
      </c>
      <c r="C3077" s="39">
        <v>518500</v>
      </c>
      <c r="D3077" s="39">
        <v>495500</v>
      </c>
      <c r="E3077" s="39">
        <v>902</v>
      </c>
      <c r="F3077" s="10">
        <v>1586</v>
      </c>
      <c r="G3077" s="5" t="s">
        <v>101</v>
      </c>
      <c r="H3077" s="11">
        <v>1990</v>
      </c>
      <c r="I3077" s="12">
        <f>IF(ISBLANK(VLOOKUP($H3077*100+I$2,Feuil2!$A$3:$CQ$931,HLOOKUP(Feuil1!$F3077,Feuil2!$E$1:$DG$2,2,0),0)),"",VLOOKUP($H3077*100+I$2,Feuil2!$A$3:$CQ$931,HLOOKUP(Feuil1!$F3077,Feuil2!$E$1:$DG$2,2,0),0))</f>
        <v>12.6</v>
      </c>
      <c r="J3077" s="12">
        <f>IF(ISBLANK(VLOOKUP($H3077*100+J$2,Feuil2!$A$3:$CQ$931,HLOOKUP(Feuil1!$F3077,Feuil2!$E$1:$DG$2,2,0),0)),"",VLOOKUP($H3077*100+J$2,Feuil2!$A$3:$CQ$931,HLOOKUP(Feuil1!$F3077,Feuil2!$E$1:$DG$2,2,0),0))</f>
        <v>119.7</v>
      </c>
      <c r="K3077" s="12">
        <f>IF(ISBLANK(VLOOKUP($H3077*100+K$2,Feuil2!$A$3:$CQ$931,HLOOKUP(Feuil1!$F3077,Feuil2!$E$1:$DG$2,2,0),0)),"",VLOOKUP($H3077*100+K$2,Feuil2!$A$3:$CQ$931,HLOOKUP(Feuil1!$F3077,Feuil2!$E$1:$DG$2,2,0),0))</f>
        <v>123.2</v>
      </c>
      <c r="L3077" s="12">
        <f>IF(ISBLANK(VLOOKUP($H3077*100+L$2,Feuil2!$A$3:$CQ$931,HLOOKUP(Feuil1!$F3077,Feuil2!$E$1:$DG$2,2,0),0)),"",VLOOKUP($H3077*100+L$2,Feuil2!$A$3:$CQ$931,HLOOKUP(Feuil1!$F3077,Feuil2!$E$1:$DG$2,2,0),0))</f>
        <v>282.3</v>
      </c>
      <c r="M3077" s="12">
        <f>IF(ISBLANK(VLOOKUP($H3077*100+M$2,Feuil2!$A$3:$CQ$931,HLOOKUP(Feuil1!$F3077,Feuil2!$E$1:$DG$2,2,0),0)),"",VLOOKUP($H3077*100+M$2,Feuil2!$A$3:$CQ$931,HLOOKUP(Feuil1!$F3077,Feuil2!$E$1:$DG$2,2,0),0))</f>
        <v>60.8</v>
      </c>
      <c r="N3077" s="12">
        <f>IF(ISBLANK(VLOOKUP($H3077*100+N$2,Feuil2!$A$3:$CQ$931,HLOOKUP(Feuil1!$F3077,Feuil2!$E$1:$DG$2,2,0),0)),"",VLOOKUP($H3077*100+N$2,Feuil2!$A$3:$CQ$931,HLOOKUP(Feuil1!$F3077,Feuil2!$E$1:$DG$2,2,0),0))</f>
        <v>196.8</v>
      </c>
      <c r="O3077" s="12">
        <f>IF(ISBLANK(VLOOKUP($H3077*100+O$2,Feuil2!$A$3:$CQ$931,HLOOKUP(Feuil1!$F3077,Feuil2!$E$1:$DG$2,2,0),0)),"",VLOOKUP($H3077*100+O$2,Feuil2!$A$3:$CQ$931,HLOOKUP(Feuil1!$F3077,Feuil2!$E$1:$DG$2,2,0),0))</f>
        <v>190.8</v>
      </c>
      <c r="P3077" s="12">
        <f>IF(ISBLANK(VLOOKUP($H3077*100+P$2,Feuil2!$A$3:$CQ$931,HLOOKUP(Feuil1!$F3077,Feuil2!$E$1:$DG$2,2,0),0)),"",VLOOKUP($H3077*100+P$2,Feuil2!$A$3:$CQ$931,HLOOKUP(Feuil1!$F3077,Feuil2!$E$1:$DG$2,2,0),0))</f>
        <v>53.6</v>
      </c>
      <c r="Q3077" s="12">
        <f>IF(ISBLANK(VLOOKUP($H3077*100+Q$2,Feuil2!$A$3:$CQ$931,HLOOKUP(Feuil1!$F3077,Feuil2!$E$1:$DG$2,2,0),0)),"",VLOOKUP($H3077*100+Q$2,Feuil2!$A$3:$CQ$931,HLOOKUP(Feuil1!$F3077,Feuil2!$E$1:$DG$2,2,0),0))</f>
        <v>0.7</v>
      </c>
      <c r="R3077" s="12">
        <f>IF(ISBLANK(VLOOKUP($H3077*100+R$2,Feuil2!$A$3:$CQ$931,HLOOKUP(Feuil1!$F3077,Feuil2!$E$1:$DG$2,2,0),0)),"",VLOOKUP($H3077*100+R$2,Feuil2!$A$3:$CQ$931,HLOOKUP(Feuil1!$F3077,Feuil2!$E$1:$DG$2,2,0),0))</f>
        <v>5.2</v>
      </c>
      <c r="S3077" s="12">
        <f>IF(ISBLANK(VLOOKUP($H3077*100+S$2,Feuil2!$A$3:$CQ$931,HLOOKUP(Feuil1!$F3077,Feuil2!$E$1:$DG$2,2,0),0)),"",VLOOKUP($H3077*100+S$2,Feuil2!$A$3:$CQ$931,HLOOKUP(Feuil1!$F3077,Feuil2!$E$1:$DG$2,2,0),0))</f>
        <v>0.1</v>
      </c>
      <c r="T3077" s="12">
        <f>IF(ISBLANK(VLOOKUP($H3077*100+T$2,Feuil2!$A$3:$CQ$931,HLOOKUP(Feuil1!$F3077,Feuil2!$E$1:$DG$2,2,0),0)),"",VLOOKUP($H3077*100+T$2,Feuil2!$A$3:$CQ$931,HLOOKUP(Feuil1!$F3077,Feuil2!$E$1:$DG$2,2,0),0))</f>
        <v>12.9</v>
      </c>
      <c r="U3077" s="12">
        <f t="shared" si="70"/>
        <v>1058.6999999999998</v>
      </c>
    </row>
    <row r="3078" spans="1:21" x14ac:dyDescent="0.35">
      <c r="A3078" s="10" t="s">
        <v>118</v>
      </c>
      <c r="B3078" s="8" t="s">
        <v>100</v>
      </c>
      <c r="C3078" s="39">
        <v>518500</v>
      </c>
      <c r="D3078" s="39">
        <v>495500</v>
      </c>
      <c r="E3078" s="39">
        <v>902</v>
      </c>
      <c r="F3078" s="10">
        <v>1586</v>
      </c>
      <c r="G3078" s="5" t="s">
        <v>101</v>
      </c>
      <c r="H3078" s="11">
        <v>1991</v>
      </c>
      <c r="I3078" s="12">
        <f>IF(ISBLANK(VLOOKUP($H3078*100+I$2,Feuil2!$A$3:$CQ$931,HLOOKUP(Feuil1!$F3078,Feuil2!$E$1:$DG$2,2,0),0)),"",VLOOKUP($H3078*100+I$2,Feuil2!$A$3:$CQ$931,HLOOKUP(Feuil1!$F3078,Feuil2!$E$1:$DG$2,2,0),0))</f>
        <v>85</v>
      </c>
      <c r="J3078" s="12">
        <f>IF(ISBLANK(VLOOKUP($H3078*100+J$2,Feuil2!$A$3:$CQ$931,HLOOKUP(Feuil1!$F3078,Feuil2!$E$1:$DG$2,2,0),0)),"",VLOOKUP($H3078*100+J$2,Feuil2!$A$3:$CQ$931,HLOOKUP(Feuil1!$F3078,Feuil2!$E$1:$DG$2,2,0),0))</f>
        <v>122.7</v>
      </c>
      <c r="K3078" s="12">
        <f>IF(ISBLANK(VLOOKUP($H3078*100+K$2,Feuil2!$A$3:$CQ$931,HLOOKUP(Feuil1!$F3078,Feuil2!$E$1:$DG$2,2,0),0)),"",VLOOKUP($H3078*100+K$2,Feuil2!$A$3:$CQ$931,HLOOKUP(Feuil1!$F3078,Feuil2!$E$1:$DG$2,2,0),0))</f>
        <v>32.799999999999997</v>
      </c>
      <c r="L3078" s="12">
        <f>IF(ISBLANK(VLOOKUP($H3078*100+L$2,Feuil2!$A$3:$CQ$931,HLOOKUP(Feuil1!$F3078,Feuil2!$E$1:$DG$2,2,0),0)),"",VLOOKUP($H3078*100+L$2,Feuil2!$A$3:$CQ$931,HLOOKUP(Feuil1!$F3078,Feuil2!$E$1:$DG$2,2,0),0))</f>
        <v>75.599999999999994</v>
      </c>
      <c r="M3078" s="12">
        <f>IF(ISBLANK(VLOOKUP($H3078*100+M$2,Feuil2!$A$3:$CQ$931,HLOOKUP(Feuil1!$F3078,Feuil2!$E$1:$DG$2,2,0),0)),"",VLOOKUP($H3078*100+M$2,Feuil2!$A$3:$CQ$931,HLOOKUP(Feuil1!$F3078,Feuil2!$E$1:$DG$2,2,0),0))</f>
        <v>23.6</v>
      </c>
      <c r="N3078" s="12">
        <f>IF(ISBLANK(VLOOKUP($H3078*100+N$2,Feuil2!$A$3:$CQ$931,HLOOKUP(Feuil1!$F3078,Feuil2!$E$1:$DG$2,2,0),0)),"",VLOOKUP($H3078*100+N$2,Feuil2!$A$3:$CQ$931,HLOOKUP(Feuil1!$F3078,Feuil2!$E$1:$DG$2,2,0),0))</f>
        <v>70.599999999999994</v>
      </c>
      <c r="O3078" s="12">
        <f>IF(ISBLANK(VLOOKUP($H3078*100+O$2,Feuil2!$A$3:$CQ$931,HLOOKUP(Feuil1!$F3078,Feuil2!$E$1:$DG$2,2,0),0)),"",VLOOKUP($H3078*100+O$2,Feuil2!$A$3:$CQ$931,HLOOKUP(Feuil1!$F3078,Feuil2!$E$1:$DG$2,2,0),0))</f>
        <v>129.19999999999999</v>
      </c>
      <c r="P3078" s="12">
        <f>IF(ISBLANK(VLOOKUP($H3078*100+P$2,Feuil2!$A$3:$CQ$931,HLOOKUP(Feuil1!$F3078,Feuil2!$E$1:$DG$2,2,0),0)),"",VLOOKUP($H3078*100+P$2,Feuil2!$A$3:$CQ$931,HLOOKUP(Feuil1!$F3078,Feuil2!$E$1:$DG$2,2,0),0))</f>
        <v>124.6</v>
      </c>
      <c r="Q3078" s="12">
        <f>IF(ISBLANK(VLOOKUP($H3078*100+Q$2,Feuil2!$A$3:$CQ$931,HLOOKUP(Feuil1!$F3078,Feuil2!$E$1:$DG$2,2,0),0)),"",VLOOKUP($H3078*100+Q$2,Feuil2!$A$3:$CQ$931,HLOOKUP(Feuil1!$F3078,Feuil2!$E$1:$DG$2,2,0),0))</f>
        <v>12.5</v>
      </c>
      <c r="R3078" s="12">
        <f>IF(ISBLANK(VLOOKUP($H3078*100+R$2,Feuil2!$A$3:$CQ$931,HLOOKUP(Feuil1!$F3078,Feuil2!$E$1:$DG$2,2,0),0)),"",VLOOKUP($H3078*100+R$2,Feuil2!$A$3:$CQ$931,HLOOKUP(Feuil1!$F3078,Feuil2!$E$1:$DG$2,2,0),0))</f>
        <v>94.1</v>
      </c>
      <c r="S3078" s="12">
        <f>IF(ISBLANK(VLOOKUP($H3078*100+S$2,Feuil2!$A$3:$CQ$931,HLOOKUP(Feuil1!$F3078,Feuil2!$E$1:$DG$2,2,0),0)),"",VLOOKUP($H3078*100+S$2,Feuil2!$A$3:$CQ$931,HLOOKUP(Feuil1!$F3078,Feuil2!$E$1:$DG$2,2,0),0))</f>
        <v>0.3</v>
      </c>
      <c r="T3078" s="12">
        <f>IF(ISBLANK(VLOOKUP($H3078*100+T$2,Feuil2!$A$3:$CQ$931,HLOOKUP(Feuil1!$F3078,Feuil2!$E$1:$DG$2,2,0),0)),"",VLOOKUP($H3078*100+T$2,Feuil2!$A$3:$CQ$931,HLOOKUP(Feuil1!$F3078,Feuil2!$E$1:$DG$2,2,0),0))</f>
        <v>4.5999999999999996</v>
      </c>
      <c r="U3078" s="12">
        <f t="shared" si="70"/>
        <v>775.6</v>
      </c>
    </row>
    <row r="3079" spans="1:21" x14ac:dyDescent="0.35">
      <c r="A3079" s="10" t="s">
        <v>118</v>
      </c>
      <c r="B3079" s="8" t="s">
        <v>100</v>
      </c>
      <c r="C3079" s="39">
        <v>518500</v>
      </c>
      <c r="D3079" s="39">
        <v>495500</v>
      </c>
      <c r="E3079" s="39">
        <v>902</v>
      </c>
      <c r="F3079" s="10">
        <v>1586</v>
      </c>
      <c r="G3079" s="5" t="s">
        <v>101</v>
      </c>
      <c r="H3079" s="11">
        <v>1992</v>
      </c>
      <c r="I3079" s="12">
        <f>IF(ISBLANK(VLOOKUP($H3079*100+I$2,Feuil2!$A$3:$CQ$931,HLOOKUP(Feuil1!$F3079,Feuil2!$E$1:$DG$2,2,0),0)),"",VLOOKUP($H3079*100+I$2,Feuil2!$A$3:$CQ$931,HLOOKUP(Feuil1!$F3079,Feuil2!$E$1:$DG$2,2,0),0))</f>
        <v>16.7</v>
      </c>
      <c r="J3079" s="12">
        <f>IF(ISBLANK(VLOOKUP($H3079*100+J$2,Feuil2!$A$3:$CQ$931,HLOOKUP(Feuil1!$F3079,Feuil2!$E$1:$DG$2,2,0),0)),"",VLOOKUP($H3079*100+J$2,Feuil2!$A$3:$CQ$931,HLOOKUP(Feuil1!$F3079,Feuil2!$E$1:$DG$2,2,0),0))</f>
        <v>109.5</v>
      </c>
      <c r="K3079" s="12">
        <f>IF(ISBLANK(VLOOKUP($H3079*100+K$2,Feuil2!$A$3:$CQ$931,HLOOKUP(Feuil1!$F3079,Feuil2!$E$1:$DG$2,2,0),0)),"",VLOOKUP($H3079*100+K$2,Feuil2!$A$3:$CQ$931,HLOOKUP(Feuil1!$F3079,Feuil2!$E$1:$DG$2,2,0),0))</f>
        <v>15.4</v>
      </c>
      <c r="L3079" s="12">
        <f>IF(ISBLANK(VLOOKUP($H3079*100+L$2,Feuil2!$A$3:$CQ$931,HLOOKUP(Feuil1!$F3079,Feuil2!$E$1:$DG$2,2,0),0)),"",VLOOKUP($H3079*100+L$2,Feuil2!$A$3:$CQ$931,HLOOKUP(Feuil1!$F3079,Feuil2!$E$1:$DG$2,2,0),0))</f>
        <v>76.5</v>
      </c>
      <c r="M3079" s="12">
        <f>IF(ISBLANK(VLOOKUP($H3079*100+M$2,Feuil2!$A$3:$CQ$931,HLOOKUP(Feuil1!$F3079,Feuil2!$E$1:$DG$2,2,0),0)),"",VLOOKUP($H3079*100+M$2,Feuil2!$A$3:$CQ$931,HLOOKUP(Feuil1!$F3079,Feuil2!$E$1:$DG$2,2,0),0))</f>
        <v>19.7</v>
      </c>
      <c r="N3079" s="12">
        <f>IF(ISBLANK(VLOOKUP($H3079*100+N$2,Feuil2!$A$3:$CQ$931,HLOOKUP(Feuil1!$F3079,Feuil2!$E$1:$DG$2,2,0),0)),"",VLOOKUP($H3079*100+N$2,Feuil2!$A$3:$CQ$931,HLOOKUP(Feuil1!$F3079,Feuil2!$E$1:$DG$2,2,0),0))</f>
        <v>53</v>
      </c>
      <c r="O3079" s="12">
        <f>IF(ISBLANK(VLOOKUP($H3079*100+O$2,Feuil2!$A$3:$CQ$931,HLOOKUP(Feuil1!$F3079,Feuil2!$E$1:$DG$2,2,0),0)),"",VLOOKUP($H3079*100+O$2,Feuil2!$A$3:$CQ$931,HLOOKUP(Feuil1!$F3079,Feuil2!$E$1:$DG$2,2,0),0))</f>
        <v>72.2</v>
      </c>
      <c r="P3079" s="12">
        <f>IF(ISBLANK(VLOOKUP($H3079*100+P$2,Feuil2!$A$3:$CQ$931,HLOOKUP(Feuil1!$F3079,Feuil2!$E$1:$DG$2,2,0),0)),"",VLOOKUP($H3079*100+P$2,Feuil2!$A$3:$CQ$931,HLOOKUP(Feuil1!$F3079,Feuil2!$E$1:$DG$2,2,0),0))</f>
        <v>164.1</v>
      </c>
      <c r="Q3079" s="12">
        <f>IF(ISBLANK(VLOOKUP($H3079*100+Q$2,Feuil2!$A$3:$CQ$931,HLOOKUP(Feuil1!$F3079,Feuil2!$E$1:$DG$2,2,0),0)),"",VLOOKUP($H3079*100+Q$2,Feuil2!$A$3:$CQ$931,HLOOKUP(Feuil1!$F3079,Feuil2!$E$1:$DG$2,2,0),0))</f>
        <v>106.9</v>
      </c>
      <c r="R3079" s="12">
        <f>IF(ISBLANK(VLOOKUP($H3079*100+R$2,Feuil2!$A$3:$CQ$931,HLOOKUP(Feuil1!$F3079,Feuil2!$E$1:$DG$2,2,0),0)),"",VLOOKUP($H3079*100+R$2,Feuil2!$A$3:$CQ$931,HLOOKUP(Feuil1!$F3079,Feuil2!$E$1:$DG$2,2,0),0))</f>
        <v>0.7</v>
      </c>
      <c r="S3079" s="12">
        <f>IF(ISBLANK(VLOOKUP($H3079*100+S$2,Feuil2!$A$3:$CQ$931,HLOOKUP(Feuil1!$F3079,Feuil2!$E$1:$DG$2,2,0),0)),"",VLOOKUP($H3079*100+S$2,Feuil2!$A$3:$CQ$931,HLOOKUP(Feuil1!$F3079,Feuil2!$E$1:$DG$2,2,0),0))</f>
        <v>0</v>
      </c>
      <c r="T3079" s="12">
        <f>IF(ISBLANK(VLOOKUP($H3079*100+T$2,Feuil2!$A$3:$CQ$931,HLOOKUP(Feuil1!$F3079,Feuil2!$E$1:$DG$2,2,0),0)),"",VLOOKUP($H3079*100+T$2,Feuil2!$A$3:$CQ$931,HLOOKUP(Feuil1!$F3079,Feuil2!$E$1:$DG$2,2,0),0))</f>
        <v>1.3</v>
      </c>
      <c r="U3079" s="12">
        <f t="shared" si="70"/>
        <v>635.99999999999989</v>
      </c>
    </row>
    <row r="3080" spans="1:21" x14ac:dyDescent="0.35">
      <c r="A3080" s="10" t="s">
        <v>118</v>
      </c>
      <c r="B3080" s="8" t="s">
        <v>100</v>
      </c>
      <c r="C3080" s="39">
        <v>518500</v>
      </c>
      <c r="D3080" s="39">
        <v>495500</v>
      </c>
      <c r="E3080" s="39">
        <v>902</v>
      </c>
      <c r="F3080" s="10">
        <v>1586</v>
      </c>
      <c r="G3080" s="5" t="s">
        <v>101</v>
      </c>
      <c r="H3080" s="11">
        <v>1993</v>
      </c>
      <c r="I3080" s="12">
        <f>IF(ISBLANK(VLOOKUP($H3080*100+I$2,Feuil2!$A$3:$CQ$931,HLOOKUP(Feuil1!$F3080,Feuil2!$E$1:$DG$2,2,0),0)),"",VLOOKUP($H3080*100+I$2,Feuil2!$A$3:$CQ$931,HLOOKUP(Feuil1!$F3080,Feuil2!$E$1:$DG$2,2,0),0))</f>
        <v>39.700000000000003</v>
      </c>
      <c r="J3080" s="12">
        <f>IF(ISBLANK(VLOOKUP($H3080*100+J$2,Feuil2!$A$3:$CQ$931,HLOOKUP(Feuil1!$F3080,Feuil2!$E$1:$DG$2,2,0),0)),"",VLOOKUP($H3080*100+J$2,Feuil2!$A$3:$CQ$931,HLOOKUP(Feuil1!$F3080,Feuil2!$E$1:$DG$2,2,0),0))</f>
        <v>157.9</v>
      </c>
      <c r="K3080" s="12">
        <f>IF(ISBLANK(VLOOKUP($H3080*100+K$2,Feuil2!$A$3:$CQ$931,HLOOKUP(Feuil1!$F3080,Feuil2!$E$1:$DG$2,2,0),0)),"",VLOOKUP($H3080*100+K$2,Feuil2!$A$3:$CQ$931,HLOOKUP(Feuil1!$F3080,Feuil2!$E$1:$DG$2,2,0),0))</f>
        <v>244.8</v>
      </c>
      <c r="L3080" s="12">
        <f>IF(ISBLANK(VLOOKUP($H3080*100+L$2,Feuil2!$A$3:$CQ$931,HLOOKUP(Feuil1!$F3080,Feuil2!$E$1:$DG$2,2,0),0)),"",VLOOKUP($H3080*100+L$2,Feuil2!$A$3:$CQ$931,HLOOKUP(Feuil1!$F3080,Feuil2!$E$1:$DG$2,2,0),0))</f>
        <v>25.5</v>
      </c>
      <c r="M3080" s="12">
        <f>IF(ISBLANK(VLOOKUP($H3080*100+M$2,Feuil2!$A$3:$CQ$931,HLOOKUP(Feuil1!$F3080,Feuil2!$E$1:$DG$2,2,0),0)),"",VLOOKUP($H3080*100+M$2,Feuil2!$A$3:$CQ$931,HLOOKUP(Feuil1!$F3080,Feuil2!$E$1:$DG$2,2,0),0))</f>
        <v>221.5</v>
      </c>
      <c r="N3080" s="12">
        <f>IF(ISBLANK(VLOOKUP($H3080*100+N$2,Feuil2!$A$3:$CQ$931,HLOOKUP(Feuil1!$F3080,Feuil2!$E$1:$DG$2,2,0),0)),"",VLOOKUP($H3080*100+N$2,Feuil2!$A$3:$CQ$931,HLOOKUP(Feuil1!$F3080,Feuil2!$E$1:$DG$2,2,0),0))</f>
        <v>178.5</v>
      </c>
      <c r="O3080" s="12">
        <f>IF(ISBLANK(VLOOKUP($H3080*100+O$2,Feuil2!$A$3:$CQ$931,HLOOKUP(Feuil1!$F3080,Feuil2!$E$1:$DG$2,2,0),0)),"",VLOOKUP($H3080*100+O$2,Feuil2!$A$3:$CQ$931,HLOOKUP(Feuil1!$F3080,Feuil2!$E$1:$DG$2,2,0),0))</f>
        <v>9.3000000000000007</v>
      </c>
      <c r="P3080" s="12">
        <f>IF(ISBLANK(VLOOKUP($H3080*100+P$2,Feuil2!$A$3:$CQ$931,HLOOKUP(Feuil1!$F3080,Feuil2!$E$1:$DG$2,2,0),0)),"",VLOOKUP($H3080*100+P$2,Feuil2!$A$3:$CQ$931,HLOOKUP(Feuil1!$F3080,Feuil2!$E$1:$DG$2,2,0),0))</f>
        <v>91.6</v>
      </c>
      <c r="Q3080" s="12">
        <f>IF(ISBLANK(VLOOKUP($H3080*100+Q$2,Feuil2!$A$3:$CQ$931,HLOOKUP(Feuil1!$F3080,Feuil2!$E$1:$DG$2,2,0),0)),"",VLOOKUP($H3080*100+Q$2,Feuil2!$A$3:$CQ$931,HLOOKUP(Feuil1!$F3080,Feuil2!$E$1:$DG$2,2,0),0))</f>
        <v>43.4</v>
      </c>
      <c r="R3080" s="12">
        <f>IF(ISBLANK(VLOOKUP($H3080*100+R$2,Feuil2!$A$3:$CQ$931,HLOOKUP(Feuil1!$F3080,Feuil2!$E$1:$DG$2,2,0),0)),"",VLOOKUP($H3080*100+R$2,Feuil2!$A$3:$CQ$931,HLOOKUP(Feuil1!$F3080,Feuil2!$E$1:$DG$2,2,0),0))</f>
        <v>0.1</v>
      </c>
      <c r="S3080" s="12">
        <f>IF(ISBLANK(VLOOKUP($H3080*100+S$2,Feuil2!$A$3:$CQ$931,HLOOKUP(Feuil1!$F3080,Feuil2!$E$1:$DG$2,2,0),0)),"",VLOOKUP($H3080*100+S$2,Feuil2!$A$3:$CQ$931,HLOOKUP(Feuil1!$F3080,Feuil2!$E$1:$DG$2,2,0),0))</f>
        <v>1.2</v>
      </c>
      <c r="T3080" s="12">
        <f>IF(ISBLANK(VLOOKUP($H3080*100+T$2,Feuil2!$A$3:$CQ$931,HLOOKUP(Feuil1!$F3080,Feuil2!$E$1:$DG$2,2,0),0)),"",VLOOKUP($H3080*100+T$2,Feuil2!$A$3:$CQ$931,HLOOKUP(Feuil1!$F3080,Feuil2!$E$1:$DG$2,2,0),0))</f>
        <v>0</v>
      </c>
      <c r="U3080" s="12">
        <f t="shared" si="70"/>
        <v>1013.5000000000001</v>
      </c>
    </row>
    <row r="3081" spans="1:21" x14ac:dyDescent="0.35">
      <c r="A3081" s="10" t="s">
        <v>118</v>
      </c>
      <c r="B3081" s="8" t="s">
        <v>100</v>
      </c>
      <c r="C3081" s="39">
        <v>518500</v>
      </c>
      <c r="D3081" s="39">
        <v>495500</v>
      </c>
      <c r="E3081" s="39">
        <v>902</v>
      </c>
      <c r="F3081" s="10">
        <v>1586</v>
      </c>
      <c r="G3081" s="5" t="s">
        <v>101</v>
      </c>
      <c r="H3081" s="11">
        <v>1994</v>
      </c>
      <c r="I3081" s="12">
        <f>IF(ISBLANK(VLOOKUP($H3081*100+I$2,Feuil2!$A$3:$CQ$931,HLOOKUP(Feuil1!$F3081,Feuil2!$E$1:$DG$2,2,0),0)),"",VLOOKUP($H3081*100+I$2,Feuil2!$A$3:$CQ$931,HLOOKUP(Feuil1!$F3081,Feuil2!$E$1:$DG$2,2,0),0))</f>
        <v>24</v>
      </c>
      <c r="J3081" s="12">
        <f>IF(ISBLANK(VLOOKUP($H3081*100+J$2,Feuil2!$A$3:$CQ$931,HLOOKUP(Feuil1!$F3081,Feuil2!$E$1:$DG$2,2,0),0)),"",VLOOKUP($H3081*100+J$2,Feuil2!$A$3:$CQ$931,HLOOKUP(Feuil1!$F3081,Feuil2!$E$1:$DG$2,2,0),0))</f>
        <v>117.9</v>
      </c>
      <c r="K3081" s="12">
        <f>IF(ISBLANK(VLOOKUP($H3081*100+K$2,Feuil2!$A$3:$CQ$931,HLOOKUP(Feuil1!$F3081,Feuil2!$E$1:$DG$2,2,0),0)),"",VLOOKUP($H3081*100+K$2,Feuil2!$A$3:$CQ$931,HLOOKUP(Feuil1!$F3081,Feuil2!$E$1:$DG$2,2,0),0))</f>
        <v>86.1</v>
      </c>
      <c r="L3081" s="12">
        <f>IF(ISBLANK(VLOOKUP($H3081*100+L$2,Feuil2!$A$3:$CQ$931,HLOOKUP(Feuil1!$F3081,Feuil2!$E$1:$DG$2,2,0),0)),"",VLOOKUP($H3081*100+L$2,Feuil2!$A$3:$CQ$931,HLOOKUP(Feuil1!$F3081,Feuil2!$E$1:$DG$2,2,0),0))</f>
        <v>0.9</v>
      </c>
      <c r="M3081" s="12">
        <f>IF(ISBLANK(VLOOKUP($H3081*100+M$2,Feuil2!$A$3:$CQ$931,HLOOKUP(Feuil1!$F3081,Feuil2!$E$1:$DG$2,2,0),0)),"",VLOOKUP($H3081*100+M$2,Feuil2!$A$3:$CQ$931,HLOOKUP(Feuil1!$F3081,Feuil2!$E$1:$DG$2,2,0),0))</f>
        <v>42.5</v>
      </c>
      <c r="N3081" s="12">
        <f>IF(ISBLANK(VLOOKUP($H3081*100+N$2,Feuil2!$A$3:$CQ$931,HLOOKUP(Feuil1!$F3081,Feuil2!$E$1:$DG$2,2,0),0)),"",VLOOKUP($H3081*100+N$2,Feuil2!$A$3:$CQ$931,HLOOKUP(Feuil1!$F3081,Feuil2!$E$1:$DG$2,2,0),0))</f>
        <v>23.4</v>
      </c>
      <c r="O3081" s="12">
        <f>IF(ISBLANK(VLOOKUP($H3081*100+O$2,Feuil2!$A$3:$CQ$931,HLOOKUP(Feuil1!$F3081,Feuil2!$E$1:$DG$2,2,0),0)),"",VLOOKUP($H3081*100+O$2,Feuil2!$A$3:$CQ$931,HLOOKUP(Feuil1!$F3081,Feuil2!$E$1:$DG$2,2,0),0))</f>
        <v>54</v>
      </c>
      <c r="P3081" s="12">
        <f>IF(ISBLANK(VLOOKUP($H3081*100+P$2,Feuil2!$A$3:$CQ$931,HLOOKUP(Feuil1!$F3081,Feuil2!$E$1:$DG$2,2,0),0)),"",VLOOKUP($H3081*100+P$2,Feuil2!$A$3:$CQ$931,HLOOKUP(Feuil1!$F3081,Feuil2!$E$1:$DG$2,2,0),0))</f>
        <v>54.8</v>
      </c>
      <c r="Q3081" s="12">
        <f>IF(ISBLANK(VLOOKUP($H3081*100+Q$2,Feuil2!$A$3:$CQ$931,HLOOKUP(Feuil1!$F3081,Feuil2!$E$1:$DG$2,2,0),0)),"",VLOOKUP($H3081*100+Q$2,Feuil2!$A$3:$CQ$931,HLOOKUP(Feuil1!$F3081,Feuil2!$E$1:$DG$2,2,0),0))</f>
        <v>4.0999999999999996</v>
      </c>
      <c r="R3081" s="12">
        <f>IF(ISBLANK(VLOOKUP($H3081*100+R$2,Feuil2!$A$3:$CQ$931,HLOOKUP(Feuil1!$F3081,Feuil2!$E$1:$DG$2,2,0),0)),"",VLOOKUP($H3081*100+R$2,Feuil2!$A$3:$CQ$931,HLOOKUP(Feuil1!$F3081,Feuil2!$E$1:$DG$2,2,0),0))</f>
        <v>55.2</v>
      </c>
      <c r="S3081" s="12">
        <f>IF(ISBLANK(VLOOKUP($H3081*100+S$2,Feuil2!$A$3:$CQ$931,HLOOKUP(Feuil1!$F3081,Feuil2!$E$1:$DG$2,2,0),0)),"",VLOOKUP($H3081*100+S$2,Feuil2!$A$3:$CQ$931,HLOOKUP(Feuil1!$F3081,Feuil2!$E$1:$DG$2,2,0),0))</f>
        <v>3.2</v>
      </c>
      <c r="T3081" s="12">
        <f>IF(ISBLANK(VLOOKUP($H3081*100+T$2,Feuil2!$A$3:$CQ$931,HLOOKUP(Feuil1!$F3081,Feuil2!$E$1:$DG$2,2,0),0)),"",VLOOKUP($H3081*100+T$2,Feuil2!$A$3:$CQ$931,HLOOKUP(Feuil1!$F3081,Feuil2!$E$1:$DG$2,2,0),0))</f>
        <v>0.4</v>
      </c>
      <c r="U3081" s="12">
        <f t="shared" si="70"/>
        <v>466.49999999999994</v>
      </c>
    </row>
    <row r="3082" spans="1:21" x14ac:dyDescent="0.35">
      <c r="A3082" s="10" t="s">
        <v>118</v>
      </c>
      <c r="B3082" s="8" t="s">
        <v>100</v>
      </c>
      <c r="C3082" s="39">
        <v>518500</v>
      </c>
      <c r="D3082" s="39">
        <v>495500</v>
      </c>
      <c r="E3082" s="39">
        <v>902</v>
      </c>
      <c r="F3082" s="10">
        <v>1586</v>
      </c>
      <c r="G3082" s="5" t="s">
        <v>101</v>
      </c>
      <c r="H3082" s="11">
        <v>1995</v>
      </c>
      <c r="I3082" s="12">
        <f>IF(ISBLANK(VLOOKUP($H3082*100+I$2,Feuil2!$A$3:$CQ$931,HLOOKUP(Feuil1!$F3082,Feuil2!$E$1:$DG$2,2,0),0)),"",VLOOKUP($H3082*100+I$2,Feuil2!$A$3:$CQ$931,HLOOKUP(Feuil1!$F3082,Feuil2!$E$1:$DG$2,2,0),0))</f>
        <v>11.8</v>
      </c>
      <c r="J3082" s="12">
        <f>IF(ISBLANK(VLOOKUP($H3082*100+J$2,Feuil2!$A$3:$CQ$931,HLOOKUP(Feuil1!$F3082,Feuil2!$E$1:$DG$2,2,0),0)),"",VLOOKUP($H3082*100+J$2,Feuil2!$A$3:$CQ$931,HLOOKUP(Feuil1!$F3082,Feuil2!$E$1:$DG$2,2,0),0))</f>
        <v>45.4</v>
      </c>
      <c r="K3082" s="12">
        <f>IF(ISBLANK(VLOOKUP($H3082*100+K$2,Feuil2!$A$3:$CQ$931,HLOOKUP(Feuil1!$F3082,Feuil2!$E$1:$DG$2,2,0),0)),"",VLOOKUP($H3082*100+K$2,Feuil2!$A$3:$CQ$931,HLOOKUP(Feuil1!$F3082,Feuil2!$E$1:$DG$2,2,0),0))</f>
        <v>125.9</v>
      </c>
      <c r="L3082" s="12">
        <f>IF(ISBLANK(VLOOKUP($H3082*100+L$2,Feuil2!$A$3:$CQ$931,HLOOKUP(Feuil1!$F3082,Feuil2!$E$1:$DG$2,2,0),0)),"",VLOOKUP($H3082*100+L$2,Feuil2!$A$3:$CQ$931,HLOOKUP(Feuil1!$F3082,Feuil2!$E$1:$DG$2,2,0),0))</f>
        <v>300.7</v>
      </c>
      <c r="M3082" s="12">
        <f>IF(ISBLANK(VLOOKUP($H3082*100+M$2,Feuil2!$A$3:$CQ$931,HLOOKUP(Feuil1!$F3082,Feuil2!$E$1:$DG$2,2,0),0)),"",VLOOKUP($H3082*100+M$2,Feuil2!$A$3:$CQ$931,HLOOKUP(Feuil1!$F3082,Feuil2!$E$1:$DG$2,2,0),0))</f>
        <v>682.1</v>
      </c>
      <c r="N3082" s="12">
        <f>IF(ISBLANK(VLOOKUP($H3082*100+N$2,Feuil2!$A$3:$CQ$931,HLOOKUP(Feuil1!$F3082,Feuil2!$E$1:$DG$2,2,0),0)),"",VLOOKUP($H3082*100+N$2,Feuil2!$A$3:$CQ$931,HLOOKUP(Feuil1!$F3082,Feuil2!$E$1:$DG$2,2,0),0))</f>
        <v>205.7</v>
      </c>
      <c r="O3082" s="12">
        <f>IF(ISBLANK(VLOOKUP($H3082*100+O$2,Feuil2!$A$3:$CQ$931,HLOOKUP(Feuil1!$F3082,Feuil2!$E$1:$DG$2,2,0),0)),"",VLOOKUP($H3082*100+O$2,Feuil2!$A$3:$CQ$931,HLOOKUP(Feuil1!$F3082,Feuil2!$E$1:$DG$2,2,0),0))</f>
        <v>187.8</v>
      </c>
      <c r="P3082" s="12">
        <f>IF(ISBLANK(VLOOKUP($H3082*100+P$2,Feuil2!$A$3:$CQ$931,HLOOKUP(Feuil1!$F3082,Feuil2!$E$1:$DG$2,2,0),0)),"",VLOOKUP($H3082*100+P$2,Feuil2!$A$3:$CQ$931,HLOOKUP(Feuil1!$F3082,Feuil2!$E$1:$DG$2,2,0),0))</f>
        <v>74.400000000000006</v>
      </c>
      <c r="Q3082" s="12">
        <f>IF(ISBLANK(VLOOKUP($H3082*100+Q$2,Feuil2!$A$3:$CQ$931,HLOOKUP(Feuil1!$F3082,Feuil2!$E$1:$DG$2,2,0),0)),"",VLOOKUP($H3082*100+Q$2,Feuil2!$A$3:$CQ$931,HLOOKUP(Feuil1!$F3082,Feuil2!$E$1:$DG$2,2,0),0))</f>
        <v>271.39999999999998</v>
      </c>
      <c r="R3082" s="12">
        <f>IF(ISBLANK(VLOOKUP($H3082*100+R$2,Feuil2!$A$3:$CQ$931,HLOOKUP(Feuil1!$F3082,Feuil2!$E$1:$DG$2,2,0),0)),"",VLOOKUP($H3082*100+R$2,Feuil2!$A$3:$CQ$931,HLOOKUP(Feuil1!$F3082,Feuil2!$E$1:$DG$2,2,0),0))</f>
        <v>4.9000000000000004</v>
      </c>
      <c r="S3082" s="12">
        <f>IF(ISBLANK(VLOOKUP($H3082*100+S$2,Feuil2!$A$3:$CQ$931,HLOOKUP(Feuil1!$F3082,Feuil2!$E$1:$DG$2,2,0),0)),"",VLOOKUP($H3082*100+S$2,Feuil2!$A$3:$CQ$931,HLOOKUP(Feuil1!$F3082,Feuil2!$E$1:$DG$2,2,0),0))</f>
        <v>0.1</v>
      </c>
      <c r="T3082" s="12">
        <f>IF(ISBLANK(VLOOKUP($H3082*100+T$2,Feuil2!$A$3:$CQ$931,HLOOKUP(Feuil1!$F3082,Feuil2!$E$1:$DG$2,2,0),0)),"",VLOOKUP($H3082*100+T$2,Feuil2!$A$3:$CQ$931,HLOOKUP(Feuil1!$F3082,Feuil2!$E$1:$DG$2,2,0),0))</f>
        <v>1.3</v>
      </c>
      <c r="U3082" s="12">
        <f t="shared" si="70"/>
        <v>1911.5000000000002</v>
      </c>
    </row>
    <row r="3083" spans="1:21" x14ac:dyDescent="0.35">
      <c r="A3083" s="10" t="s">
        <v>118</v>
      </c>
      <c r="B3083" s="8" t="s">
        <v>100</v>
      </c>
      <c r="C3083" s="39">
        <v>518500</v>
      </c>
      <c r="D3083" s="39">
        <v>495500</v>
      </c>
      <c r="E3083" s="39">
        <v>902</v>
      </c>
      <c r="F3083" s="10">
        <v>1586</v>
      </c>
      <c r="G3083" s="5" t="s">
        <v>101</v>
      </c>
      <c r="H3083" s="11">
        <v>1996</v>
      </c>
      <c r="I3083" s="12">
        <f>IF(ISBLANK(VLOOKUP($H3083*100+I$2,Feuil2!$A$3:$CQ$931,HLOOKUP(Feuil1!$F3083,Feuil2!$E$1:$DG$2,2,0),0)),"",VLOOKUP($H3083*100+I$2,Feuil2!$A$3:$CQ$931,HLOOKUP(Feuil1!$F3083,Feuil2!$E$1:$DG$2,2,0),0))</f>
        <v>27.9</v>
      </c>
      <c r="J3083" s="12">
        <f>IF(ISBLANK(VLOOKUP($H3083*100+J$2,Feuil2!$A$3:$CQ$931,HLOOKUP(Feuil1!$F3083,Feuil2!$E$1:$DG$2,2,0),0)),"",VLOOKUP($H3083*100+J$2,Feuil2!$A$3:$CQ$931,HLOOKUP(Feuil1!$F3083,Feuil2!$E$1:$DG$2,2,0),0))</f>
        <v>94</v>
      </c>
      <c r="K3083" s="12">
        <f>IF(ISBLANK(VLOOKUP($H3083*100+K$2,Feuil2!$A$3:$CQ$931,HLOOKUP(Feuil1!$F3083,Feuil2!$E$1:$DG$2,2,0),0)),"",VLOOKUP($H3083*100+K$2,Feuil2!$A$3:$CQ$931,HLOOKUP(Feuil1!$F3083,Feuil2!$E$1:$DG$2,2,0),0))</f>
        <v>191.7</v>
      </c>
      <c r="L3083" s="12">
        <f>IF(ISBLANK(VLOOKUP($H3083*100+L$2,Feuil2!$A$3:$CQ$931,HLOOKUP(Feuil1!$F3083,Feuil2!$E$1:$DG$2,2,0),0)),"",VLOOKUP($H3083*100+L$2,Feuil2!$A$3:$CQ$931,HLOOKUP(Feuil1!$F3083,Feuil2!$E$1:$DG$2,2,0),0))</f>
        <v>907.6</v>
      </c>
      <c r="M3083" s="12">
        <f>IF(ISBLANK(VLOOKUP($H3083*100+M$2,Feuil2!$A$3:$CQ$931,HLOOKUP(Feuil1!$F3083,Feuil2!$E$1:$DG$2,2,0),0)),"",VLOOKUP($H3083*100+M$2,Feuil2!$A$3:$CQ$931,HLOOKUP(Feuil1!$F3083,Feuil2!$E$1:$DG$2,2,0),0))</f>
        <v>266.7</v>
      </c>
      <c r="N3083" s="12">
        <f>IF(ISBLANK(VLOOKUP($H3083*100+N$2,Feuil2!$A$3:$CQ$931,HLOOKUP(Feuil1!$F3083,Feuil2!$E$1:$DG$2,2,0),0)),"",VLOOKUP($H3083*100+N$2,Feuil2!$A$3:$CQ$931,HLOOKUP(Feuil1!$F3083,Feuil2!$E$1:$DG$2,2,0),0))</f>
        <v>0</v>
      </c>
      <c r="O3083" s="12">
        <f>IF(ISBLANK(VLOOKUP($H3083*100+O$2,Feuil2!$A$3:$CQ$931,HLOOKUP(Feuil1!$F3083,Feuil2!$E$1:$DG$2,2,0),0)),"",VLOOKUP($H3083*100+O$2,Feuil2!$A$3:$CQ$931,HLOOKUP(Feuil1!$F3083,Feuil2!$E$1:$DG$2,2,0),0))</f>
        <v>5.7</v>
      </c>
      <c r="P3083" s="12">
        <f>IF(ISBLANK(VLOOKUP($H3083*100+P$2,Feuil2!$A$3:$CQ$931,HLOOKUP(Feuil1!$F3083,Feuil2!$E$1:$DG$2,2,0),0)),"",VLOOKUP($H3083*100+P$2,Feuil2!$A$3:$CQ$931,HLOOKUP(Feuil1!$F3083,Feuil2!$E$1:$DG$2,2,0),0))</f>
        <v>62.5</v>
      </c>
      <c r="Q3083" s="12">
        <f>IF(ISBLANK(VLOOKUP($H3083*100+Q$2,Feuil2!$A$3:$CQ$931,HLOOKUP(Feuil1!$F3083,Feuil2!$E$1:$DG$2,2,0),0)),"",VLOOKUP($H3083*100+Q$2,Feuil2!$A$3:$CQ$931,HLOOKUP(Feuil1!$F3083,Feuil2!$E$1:$DG$2,2,0),0))</f>
        <v>51.4</v>
      </c>
      <c r="R3083" s="12">
        <f>IF(ISBLANK(VLOOKUP($H3083*100+R$2,Feuil2!$A$3:$CQ$931,HLOOKUP(Feuil1!$F3083,Feuil2!$E$1:$DG$2,2,0),0)),"",VLOOKUP($H3083*100+R$2,Feuil2!$A$3:$CQ$931,HLOOKUP(Feuil1!$F3083,Feuil2!$E$1:$DG$2,2,0),0))</f>
        <v>10.5</v>
      </c>
      <c r="S3083" s="12">
        <f>IF(ISBLANK(VLOOKUP($H3083*100+S$2,Feuil2!$A$3:$CQ$931,HLOOKUP(Feuil1!$F3083,Feuil2!$E$1:$DG$2,2,0),0)),"",VLOOKUP($H3083*100+S$2,Feuil2!$A$3:$CQ$931,HLOOKUP(Feuil1!$F3083,Feuil2!$E$1:$DG$2,2,0),0))</f>
        <v>1.1000000000000001</v>
      </c>
      <c r="T3083" s="12">
        <f>IF(ISBLANK(VLOOKUP($H3083*100+T$2,Feuil2!$A$3:$CQ$931,HLOOKUP(Feuil1!$F3083,Feuil2!$E$1:$DG$2,2,0),0)),"",VLOOKUP($H3083*100+T$2,Feuil2!$A$3:$CQ$931,HLOOKUP(Feuil1!$F3083,Feuil2!$E$1:$DG$2,2,0),0))</f>
        <v>55.6</v>
      </c>
      <c r="U3083" s="12">
        <f t="shared" ref="U3083:U3145" si="71">SUM(I3083:T3083)</f>
        <v>1674.7</v>
      </c>
    </row>
    <row r="3084" spans="1:21" x14ac:dyDescent="0.35">
      <c r="A3084" s="10" t="s">
        <v>118</v>
      </c>
      <c r="B3084" s="8" t="s">
        <v>100</v>
      </c>
      <c r="C3084" s="39">
        <v>518500</v>
      </c>
      <c r="D3084" s="39">
        <v>495500</v>
      </c>
      <c r="E3084" s="39">
        <v>902</v>
      </c>
      <c r="F3084" s="10">
        <v>1586</v>
      </c>
      <c r="G3084" s="5" t="s">
        <v>101</v>
      </c>
      <c r="H3084" s="11">
        <v>1997</v>
      </c>
      <c r="I3084" s="12">
        <f>IF(ISBLANK(VLOOKUP($H3084*100+I$2,Feuil2!$A$3:$CQ$931,HLOOKUP(Feuil1!$F3084,Feuil2!$E$1:$DG$2,2,0),0)),"",VLOOKUP($H3084*100+I$2,Feuil2!$A$3:$CQ$931,HLOOKUP(Feuil1!$F3084,Feuil2!$E$1:$DG$2,2,0),0))</f>
        <v>57.8</v>
      </c>
      <c r="J3084" s="12">
        <f>IF(ISBLANK(VLOOKUP($H3084*100+J$2,Feuil2!$A$3:$CQ$931,HLOOKUP(Feuil1!$F3084,Feuil2!$E$1:$DG$2,2,0),0)),"",VLOOKUP($H3084*100+J$2,Feuil2!$A$3:$CQ$931,HLOOKUP(Feuil1!$F3084,Feuil2!$E$1:$DG$2,2,0),0))</f>
        <v>54.2</v>
      </c>
      <c r="K3084" s="12">
        <f>IF(ISBLANK(VLOOKUP($H3084*100+K$2,Feuil2!$A$3:$CQ$931,HLOOKUP(Feuil1!$F3084,Feuil2!$E$1:$DG$2,2,0),0)),"",VLOOKUP($H3084*100+K$2,Feuil2!$A$3:$CQ$931,HLOOKUP(Feuil1!$F3084,Feuil2!$E$1:$DG$2,2,0),0))</f>
        <v>517.20000000000005</v>
      </c>
      <c r="L3084" s="12">
        <f>IF(ISBLANK(VLOOKUP($H3084*100+L$2,Feuil2!$A$3:$CQ$931,HLOOKUP(Feuil1!$F3084,Feuil2!$E$1:$DG$2,2,0),0)),"",VLOOKUP($H3084*100+L$2,Feuil2!$A$3:$CQ$931,HLOOKUP(Feuil1!$F3084,Feuil2!$E$1:$DG$2,2,0),0))</f>
        <v>350.5</v>
      </c>
      <c r="M3084" s="12">
        <f>IF(ISBLANK(VLOOKUP($H3084*100+M$2,Feuil2!$A$3:$CQ$931,HLOOKUP(Feuil1!$F3084,Feuil2!$E$1:$DG$2,2,0),0)),"",VLOOKUP($H3084*100+M$2,Feuil2!$A$3:$CQ$931,HLOOKUP(Feuil1!$F3084,Feuil2!$E$1:$DG$2,2,0),0))</f>
        <v>168.6</v>
      </c>
      <c r="N3084" s="12">
        <f>IF(ISBLANK(VLOOKUP($H3084*100+N$2,Feuil2!$A$3:$CQ$931,HLOOKUP(Feuil1!$F3084,Feuil2!$E$1:$DG$2,2,0),0)),"",VLOOKUP($H3084*100+N$2,Feuil2!$A$3:$CQ$931,HLOOKUP(Feuil1!$F3084,Feuil2!$E$1:$DG$2,2,0),0))</f>
        <v>305.10000000000002</v>
      </c>
      <c r="O3084" s="12">
        <f>IF(ISBLANK(VLOOKUP($H3084*100+O$2,Feuil2!$A$3:$CQ$931,HLOOKUP(Feuil1!$F3084,Feuil2!$E$1:$DG$2,2,0),0)),"",VLOOKUP($H3084*100+O$2,Feuil2!$A$3:$CQ$931,HLOOKUP(Feuil1!$F3084,Feuil2!$E$1:$DG$2,2,0),0))</f>
        <v>56.6</v>
      </c>
      <c r="P3084" s="12">
        <f>IF(ISBLANK(VLOOKUP($H3084*100+P$2,Feuil2!$A$3:$CQ$931,HLOOKUP(Feuil1!$F3084,Feuil2!$E$1:$DG$2,2,0),0)),"",VLOOKUP($H3084*100+P$2,Feuil2!$A$3:$CQ$931,HLOOKUP(Feuil1!$F3084,Feuil2!$E$1:$DG$2,2,0),0))</f>
        <v>77.900000000000006</v>
      </c>
      <c r="Q3084" s="12">
        <f>IF(ISBLANK(VLOOKUP($H3084*100+Q$2,Feuil2!$A$3:$CQ$931,HLOOKUP(Feuil1!$F3084,Feuil2!$E$1:$DG$2,2,0),0)),"",VLOOKUP($H3084*100+Q$2,Feuil2!$A$3:$CQ$931,HLOOKUP(Feuil1!$F3084,Feuil2!$E$1:$DG$2,2,0),0))</f>
        <v>96.6</v>
      </c>
      <c r="R3084" s="12">
        <f>IF(ISBLANK(VLOOKUP($H3084*100+R$2,Feuil2!$A$3:$CQ$931,HLOOKUP(Feuil1!$F3084,Feuil2!$E$1:$DG$2,2,0),0)),"",VLOOKUP($H3084*100+R$2,Feuil2!$A$3:$CQ$931,HLOOKUP(Feuil1!$F3084,Feuil2!$E$1:$DG$2,2,0),0))</f>
        <v>19.2</v>
      </c>
      <c r="S3084" s="12">
        <f>IF(ISBLANK(VLOOKUP($H3084*100+S$2,Feuil2!$A$3:$CQ$931,HLOOKUP(Feuil1!$F3084,Feuil2!$E$1:$DG$2,2,0),0)),"",VLOOKUP($H3084*100+S$2,Feuil2!$A$3:$CQ$931,HLOOKUP(Feuil1!$F3084,Feuil2!$E$1:$DG$2,2,0),0))</f>
        <v>0</v>
      </c>
      <c r="T3084" s="12">
        <f>IF(ISBLANK(VLOOKUP($H3084*100+T$2,Feuil2!$A$3:$CQ$931,HLOOKUP(Feuil1!$F3084,Feuil2!$E$1:$DG$2,2,0),0)),"",VLOOKUP($H3084*100+T$2,Feuil2!$A$3:$CQ$931,HLOOKUP(Feuil1!$F3084,Feuil2!$E$1:$DG$2,2,0),0))</f>
        <v>3.8</v>
      </c>
      <c r="U3084" s="12">
        <f t="shared" si="71"/>
        <v>1707.5</v>
      </c>
    </row>
    <row r="3085" spans="1:21" x14ac:dyDescent="0.35">
      <c r="A3085" s="10" t="s">
        <v>118</v>
      </c>
      <c r="B3085" s="8" t="s">
        <v>100</v>
      </c>
      <c r="C3085" s="39">
        <v>518500</v>
      </c>
      <c r="D3085" s="39">
        <v>495500</v>
      </c>
      <c r="E3085" s="39">
        <v>902</v>
      </c>
      <c r="F3085" s="10">
        <v>1586</v>
      </c>
      <c r="G3085" s="5" t="s">
        <v>101</v>
      </c>
      <c r="H3085" s="11">
        <v>1998</v>
      </c>
      <c r="I3085" s="12">
        <f>IF(ISBLANK(VLOOKUP($H3085*100+I$2,Feuil2!$A$3:$CQ$931,HLOOKUP(Feuil1!$F3085,Feuil2!$E$1:$DG$2,2,0),0)),"",VLOOKUP($H3085*100+I$2,Feuil2!$A$3:$CQ$931,HLOOKUP(Feuil1!$F3085,Feuil2!$E$1:$DG$2,2,0),0))</f>
        <v>111.4</v>
      </c>
      <c r="J3085" s="12">
        <f>IF(ISBLANK(VLOOKUP($H3085*100+J$2,Feuil2!$A$3:$CQ$931,HLOOKUP(Feuil1!$F3085,Feuil2!$E$1:$DG$2,2,0),0)),"",VLOOKUP($H3085*100+J$2,Feuil2!$A$3:$CQ$931,HLOOKUP(Feuil1!$F3085,Feuil2!$E$1:$DG$2,2,0),0))</f>
        <v>16.5</v>
      </c>
      <c r="K3085" s="12">
        <f>IF(ISBLANK(VLOOKUP($H3085*100+K$2,Feuil2!$A$3:$CQ$931,HLOOKUP(Feuil1!$F3085,Feuil2!$E$1:$DG$2,2,0),0)),"",VLOOKUP($H3085*100+K$2,Feuil2!$A$3:$CQ$931,HLOOKUP(Feuil1!$F3085,Feuil2!$E$1:$DG$2,2,0),0))</f>
        <v>1.3</v>
      </c>
      <c r="L3085" s="12">
        <f>IF(ISBLANK(VLOOKUP($H3085*100+L$2,Feuil2!$A$3:$CQ$931,HLOOKUP(Feuil1!$F3085,Feuil2!$E$1:$DG$2,2,0),0)),"",VLOOKUP($H3085*100+L$2,Feuil2!$A$3:$CQ$931,HLOOKUP(Feuil1!$F3085,Feuil2!$E$1:$DG$2,2,0),0))</f>
        <v>96.7</v>
      </c>
      <c r="M3085" s="12">
        <f>IF(ISBLANK(VLOOKUP($H3085*100+M$2,Feuil2!$A$3:$CQ$931,HLOOKUP(Feuil1!$F3085,Feuil2!$E$1:$DG$2,2,0),0)),"",VLOOKUP($H3085*100+M$2,Feuil2!$A$3:$CQ$931,HLOOKUP(Feuil1!$F3085,Feuil2!$E$1:$DG$2,2,0),0))</f>
        <v>127.2</v>
      </c>
      <c r="N3085" s="12">
        <f>IF(ISBLANK(VLOOKUP($H3085*100+N$2,Feuil2!$A$3:$CQ$931,HLOOKUP(Feuil1!$F3085,Feuil2!$E$1:$DG$2,2,0),0)),"",VLOOKUP($H3085*100+N$2,Feuil2!$A$3:$CQ$931,HLOOKUP(Feuil1!$F3085,Feuil2!$E$1:$DG$2,2,0),0))</f>
        <v>91.1</v>
      </c>
      <c r="O3085" s="12">
        <f>IF(ISBLANK(VLOOKUP($H3085*100+O$2,Feuil2!$A$3:$CQ$931,HLOOKUP(Feuil1!$F3085,Feuil2!$E$1:$DG$2,2,0),0)),"",VLOOKUP($H3085*100+O$2,Feuil2!$A$3:$CQ$931,HLOOKUP(Feuil1!$F3085,Feuil2!$E$1:$DG$2,2,0),0))</f>
        <v>69</v>
      </c>
      <c r="P3085" s="12">
        <f>IF(ISBLANK(VLOOKUP($H3085*100+P$2,Feuil2!$A$3:$CQ$931,HLOOKUP(Feuil1!$F3085,Feuil2!$E$1:$DG$2,2,0),0)),"",VLOOKUP($H3085*100+P$2,Feuil2!$A$3:$CQ$931,HLOOKUP(Feuil1!$F3085,Feuil2!$E$1:$DG$2,2,0),0))</f>
        <v>24.9</v>
      </c>
      <c r="Q3085" s="12">
        <f>IF(ISBLANK(VLOOKUP($H3085*100+Q$2,Feuil2!$A$3:$CQ$931,HLOOKUP(Feuil1!$F3085,Feuil2!$E$1:$DG$2,2,0),0)),"",VLOOKUP($H3085*100+Q$2,Feuil2!$A$3:$CQ$931,HLOOKUP(Feuil1!$F3085,Feuil2!$E$1:$DG$2,2,0),0))</f>
        <v>33.799999999999997</v>
      </c>
      <c r="R3085" s="12">
        <f>IF(ISBLANK(VLOOKUP($H3085*100+R$2,Feuil2!$A$3:$CQ$931,HLOOKUP(Feuil1!$F3085,Feuil2!$E$1:$DG$2,2,0),0)),"",VLOOKUP($H3085*100+R$2,Feuil2!$A$3:$CQ$931,HLOOKUP(Feuil1!$F3085,Feuil2!$E$1:$DG$2,2,0),0))</f>
        <v>6.6</v>
      </c>
      <c r="S3085" s="12">
        <f>IF(ISBLANK(VLOOKUP($H3085*100+S$2,Feuil2!$A$3:$CQ$931,HLOOKUP(Feuil1!$F3085,Feuil2!$E$1:$DG$2,2,0),0)),"",VLOOKUP($H3085*100+S$2,Feuil2!$A$3:$CQ$931,HLOOKUP(Feuil1!$F3085,Feuil2!$E$1:$DG$2,2,0),0))</f>
        <v>0</v>
      </c>
      <c r="T3085" s="12">
        <f>IF(ISBLANK(VLOOKUP($H3085*100+T$2,Feuil2!$A$3:$CQ$931,HLOOKUP(Feuil1!$F3085,Feuil2!$E$1:$DG$2,2,0),0)),"",VLOOKUP($H3085*100+T$2,Feuil2!$A$3:$CQ$931,HLOOKUP(Feuil1!$F3085,Feuil2!$E$1:$DG$2,2,0),0))</f>
        <v>0</v>
      </c>
      <c r="U3085" s="12">
        <f t="shared" si="71"/>
        <v>578.5</v>
      </c>
    </row>
    <row r="3086" spans="1:21" x14ac:dyDescent="0.35">
      <c r="A3086" s="10" t="s">
        <v>118</v>
      </c>
      <c r="B3086" s="8" t="s">
        <v>100</v>
      </c>
      <c r="C3086" s="39">
        <v>518500</v>
      </c>
      <c r="D3086" s="39">
        <v>495500</v>
      </c>
      <c r="E3086" s="39">
        <v>902</v>
      </c>
      <c r="F3086" s="10">
        <v>1586</v>
      </c>
      <c r="G3086" s="5" t="s">
        <v>101</v>
      </c>
      <c r="H3086" s="11">
        <v>1999</v>
      </c>
      <c r="I3086" s="12">
        <f>IF(ISBLANK(VLOOKUP($H3086*100+I$2,Feuil2!$A$3:$CQ$931,HLOOKUP(Feuil1!$F3086,Feuil2!$E$1:$DG$2,2,0),0)),"",VLOOKUP($H3086*100+I$2,Feuil2!$A$3:$CQ$931,HLOOKUP(Feuil1!$F3086,Feuil2!$E$1:$DG$2,2,0),0))</f>
        <v>38</v>
      </c>
      <c r="J3086" s="12">
        <f>IF(ISBLANK(VLOOKUP($H3086*100+J$2,Feuil2!$A$3:$CQ$931,HLOOKUP(Feuil1!$F3086,Feuil2!$E$1:$DG$2,2,0),0)),"",VLOOKUP($H3086*100+J$2,Feuil2!$A$3:$CQ$931,HLOOKUP(Feuil1!$F3086,Feuil2!$E$1:$DG$2,2,0),0))</f>
        <v>209.3</v>
      </c>
      <c r="K3086" s="12">
        <f>IF(ISBLANK(VLOOKUP($H3086*100+K$2,Feuil2!$A$3:$CQ$931,HLOOKUP(Feuil1!$F3086,Feuil2!$E$1:$DG$2,2,0),0)),"",VLOOKUP($H3086*100+K$2,Feuil2!$A$3:$CQ$931,HLOOKUP(Feuil1!$F3086,Feuil2!$E$1:$DG$2,2,0),0))</f>
        <v>93.4</v>
      </c>
      <c r="L3086" s="12">
        <f>IF(ISBLANK(VLOOKUP($H3086*100+L$2,Feuil2!$A$3:$CQ$931,HLOOKUP(Feuil1!$F3086,Feuil2!$E$1:$DG$2,2,0),0)),"",VLOOKUP($H3086*100+L$2,Feuil2!$A$3:$CQ$931,HLOOKUP(Feuil1!$F3086,Feuil2!$E$1:$DG$2,2,0),0))</f>
        <v>64.599999999999994</v>
      </c>
      <c r="M3086" s="12">
        <f>IF(ISBLANK(VLOOKUP($H3086*100+M$2,Feuil2!$A$3:$CQ$931,HLOOKUP(Feuil1!$F3086,Feuil2!$E$1:$DG$2,2,0),0)),"",VLOOKUP($H3086*100+M$2,Feuil2!$A$3:$CQ$931,HLOOKUP(Feuil1!$F3086,Feuil2!$E$1:$DG$2,2,0),0))</f>
        <v>50.6</v>
      </c>
      <c r="N3086" s="12">
        <f>IF(ISBLANK(VLOOKUP($H3086*100+N$2,Feuil2!$A$3:$CQ$931,HLOOKUP(Feuil1!$F3086,Feuil2!$E$1:$DG$2,2,0),0)),"",VLOOKUP($H3086*100+N$2,Feuil2!$A$3:$CQ$931,HLOOKUP(Feuil1!$F3086,Feuil2!$E$1:$DG$2,2,0),0))</f>
        <v>0</v>
      </c>
      <c r="O3086" s="12">
        <f>IF(ISBLANK(VLOOKUP($H3086*100+O$2,Feuil2!$A$3:$CQ$931,HLOOKUP(Feuil1!$F3086,Feuil2!$E$1:$DG$2,2,0),0)),"",VLOOKUP($H3086*100+O$2,Feuil2!$A$3:$CQ$931,HLOOKUP(Feuil1!$F3086,Feuil2!$E$1:$DG$2,2,0),0))</f>
        <v>13.8</v>
      </c>
      <c r="P3086" s="12">
        <f>IF(ISBLANK(VLOOKUP($H3086*100+P$2,Feuil2!$A$3:$CQ$931,HLOOKUP(Feuil1!$F3086,Feuil2!$E$1:$DG$2,2,0),0)),"",VLOOKUP($H3086*100+P$2,Feuil2!$A$3:$CQ$931,HLOOKUP(Feuil1!$F3086,Feuil2!$E$1:$DG$2,2,0),0))</f>
        <v>291</v>
      </c>
      <c r="Q3086" s="12">
        <f>IF(ISBLANK(VLOOKUP($H3086*100+Q$2,Feuil2!$A$3:$CQ$931,HLOOKUP(Feuil1!$F3086,Feuil2!$E$1:$DG$2,2,0),0)),"",VLOOKUP($H3086*100+Q$2,Feuil2!$A$3:$CQ$931,HLOOKUP(Feuil1!$F3086,Feuil2!$E$1:$DG$2,2,0),0))</f>
        <v>88.1</v>
      </c>
      <c r="R3086" s="12">
        <f>IF(ISBLANK(VLOOKUP($H3086*100+R$2,Feuil2!$A$3:$CQ$931,HLOOKUP(Feuil1!$F3086,Feuil2!$E$1:$DG$2,2,0),0)),"",VLOOKUP($H3086*100+R$2,Feuil2!$A$3:$CQ$931,HLOOKUP(Feuil1!$F3086,Feuil2!$E$1:$DG$2,2,0),0))</f>
        <v>0.2</v>
      </c>
      <c r="S3086" s="12">
        <f>IF(ISBLANK(VLOOKUP($H3086*100+S$2,Feuil2!$A$3:$CQ$931,HLOOKUP(Feuil1!$F3086,Feuil2!$E$1:$DG$2,2,0),0)),"",VLOOKUP($H3086*100+S$2,Feuil2!$A$3:$CQ$931,HLOOKUP(Feuil1!$F3086,Feuil2!$E$1:$DG$2,2,0),0))</f>
        <v>0</v>
      </c>
      <c r="T3086" s="12">
        <f>IF(ISBLANK(VLOOKUP($H3086*100+T$2,Feuil2!$A$3:$CQ$931,HLOOKUP(Feuil1!$F3086,Feuil2!$E$1:$DG$2,2,0),0)),"",VLOOKUP($H3086*100+T$2,Feuil2!$A$3:$CQ$931,HLOOKUP(Feuil1!$F3086,Feuil2!$E$1:$DG$2,2,0),0))</f>
        <v>0</v>
      </c>
      <c r="U3086" s="12">
        <f t="shared" si="71"/>
        <v>849.00000000000011</v>
      </c>
    </row>
    <row r="3087" spans="1:21" x14ac:dyDescent="0.35">
      <c r="A3087" s="10" t="s">
        <v>118</v>
      </c>
      <c r="B3087" s="8" t="s">
        <v>100</v>
      </c>
      <c r="C3087" s="39">
        <v>518500</v>
      </c>
      <c r="D3087" s="39">
        <v>495500</v>
      </c>
      <c r="E3087" s="39">
        <v>902</v>
      </c>
      <c r="F3087" s="10">
        <v>1586</v>
      </c>
      <c r="G3087" s="5" t="s">
        <v>101</v>
      </c>
      <c r="H3087" s="11">
        <v>2000</v>
      </c>
      <c r="I3087" s="12">
        <f>IF(ISBLANK(VLOOKUP($H3087*100+I$2,Feuil2!$A$3:$CQ$931,HLOOKUP(Feuil1!$F3087,Feuil2!$E$1:$DG$2,2,0),0)),"",VLOOKUP($H3087*100+I$2,Feuil2!$A$3:$CQ$931,HLOOKUP(Feuil1!$F3087,Feuil2!$E$1:$DG$2,2,0),0))</f>
        <v>50.6</v>
      </c>
      <c r="J3087" s="12">
        <f>IF(ISBLANK(VLOOKUP($H3087*100+J$2,Feuil2!$A$3:$CQ$931,HLOOKUP(Feuil1!$F3087,Feuil2!$E$1:$DG$2,2,0),0)),"",VLOOKUP($H3087*100+J$2,Feuil2!$A$3:$CQ$931,HLOOKUP(Feuil1!$F3087,Feuil2!$E$1:$DG$2,2,0),0))</f>
        <v>115.1</v>
      </c>
      <c r="K3087" s="12">
        <f>IF(ISBLANK(VLOOKUP($H3087*100+K$2,Feuil2!$A$3:$CQ$931,HLOOKUP(Feuil1!$F3087,Feuil2!$E$1:$DG$2,2,0),0)),"",VLOOKUP($H3087*100+K$2,Feuil2!$A$3:$CQ$931,HLOOKUP(Feuil1!$F3087,Feuil2!$E$1:$DG$2,2,0),0))</f>
        <v>124.9</v>
      </c>
      <c r="L3087" s="12">
        <f>IF(ISBLANK(VLOOKUP($H3087*100+L$2,Feuil2!$A$3:$CQ$931,HLOOKUP(Feuil1!$F3087,Feuil2!$E$1:$DG$2,2,0),0)),"",VLOOKUP($H3087*100+L$2,Feuil2!$A$3:$CQ$931,HLOOKUP(Feuil1!$F3087,Feuil2!$E$1:$DG$2,2,0),0))</f>
        <v>458.2</v>
      </c>
      <c r="M3087" s="12">
        <f>IF(ISBLANK(VLOOKUP($H3087*100+M$2,Feuil2!$A$3:$CQ$931,HLOOKUP(Feuil1!$F3087,Feuil2!$E$1:$DG$2,2,0),0)),"",VLOOKUP($H3087*100+M$2,Feuil2!$A$3:$CQ$931,HLOOKUP(Feuil1!$F3087,Feuil2!$E$1:$DG$2,2,0),0))</f>
        <v>260.3</v>
      </c>
      <c r="N3087" s="12">
        <f>IF(ISBLANK(VLOOKUP($H3087*100+N$2,Feuil2!$A$3:$CQ$931,HLOOKUP(Feuil1!$F3087,Feuil2!$E$1:$DG$2,2,0),0)),"",VLOOKUP($H3087*100+N$2,Feuil2!$A$3:$CQ$931,HLOOKUP(Feuil1!$F3087,Feuil2!$E$1:$DG$2,2,0),0))</f>
        <v>142.1</v>
      </c>
      <c r="O3087" s="12">
        <f>IF(ISBLANK(VLOOKUP($H3087*100+O$2,Feuil2!$A$3:$CQ$931,HLOOKUP(Feuil1!$F3087,Feuil2!$E$1:$DG$2,2,0),0)),"",VLOOKUP($H3087*100+O$2,Feuil2!$A$3:$CQ$931,HLOOKUP(Feuil1!$F3087,Feuil2!$E$1:$DG$2,2,0),0))</f>
        <v>113.1</v>
      </c>
      <c r="P3087" s="12">
        <f>IF(ISBLANK(VLOOKUP($H3087*100+P$2,Feuil2!$A$3:$CQ$931,HLOOKUP(Feuil1!$F3087,Feuil2!$E$1:$DG$2,2,0),0)),"",VLOOKUP($H3087*100+P$2,Feuil2!$A$3:$CQ$931,HLOOKUP(Feuil1!$F3087,Feuil2!$E$1:$DG$2,2,0),0))</f>
        <v>8.1</v>
      </c>
      <c r="Q3087" s="12">
        <f>IF(ISBLANK(VLOOKUP($H3087*100+Q$2,Feuil2!$A$3:$CQ$931,HLOOKUP(Feuil1!$F3087,Feuil2!$E$1:$DG$2,2,0),0)),"",VLOOKUP($H3087*100+Q$2,Feuil2!$A$3:$CQ$931,HLOOKUP(Feuil1!$F3087,Feuil2!$E$1:$DG$2,2,0),0))</f>
        <v>103.9</v>
      </c>
      <c r="R3087" s="12">
        <f>IF(ISBLANK(VLOOKUP($H3087*100+R$2,Feuil2!$A$3:$CQ$931,HLOOKUP(Feuil1!$F3087,Feuil2!$E$1:$DG$2,2,0),0)),"",VLOOKUP($H3087*100+R$2,Feuil2!$A$3:$CQ$931,HLOOKUP(Feuil1!$F3087,Feuil2!$E$1:$DG$2,2,0),0))</f>
        <v>5</v>
      </c>
      <c r="S3087" s="12">
        <f>IF(ISBLANK(VLOOKUP($H3087*100+S$2,Feuil2!$A$3:$CQ$931,HLOOKUP(Feuil1!$F3087,Feuil2!$E$1:$DG$2,2,0),0)),"",VLOOKUP($H3087*100+S$2,Feuil2!$A$3:$CQ$931,HLOOKUP(Feuil1!$F3087,Feuil2!$E$1:$DG$2,2,0),0))</f>
        <v>0</v>
      </c>
      <c r="T3087" s="12">
        <f>IF(ISBLANK(VLOOKUP($H3087*100+T$2,Feuil2!$A$3:$CQ$931,HLOOKUP(Feuil1!$F3087,Feuil2!$E$1:$DG$2,2,0),0)),"",VLOOKUP($H3087*100+T$2,Feuil2!$A$3:$CQ$931,HLOOKUP(Feuil1!$F3087,Feuil2!$E$1:$DG$2,2,0),0))</f>
        <v>0.5</v>
      </c>
      <c r="U3087" s="12">
        <f t="shared" si="71"/>
        <v>1381.7999999999997</v>
      </c>
    </row>
    <row r="3088" spans="1:21" x14ac:dyDescent="0.35">
      <c r="A3088" s="10" t="s">
        <v>118</v>
      </c>
      <c r="B3088" s="8" t="s">
        <v>100</v>
      </c>
      <c r="C3088" s="39">
        <v>518500</v>
      </c>
      <c r="D3088" s="39">
        <v>495500</v>
      </c>
      <c r="E3088" s="39">
        <v>902</v>
      </c>
      <c r="F3088" s="10">
        <v>1586</v>
      </c>
      <c r="G3088" s="5" t="s">
        <v>101</v>
      </c>
      <c r="H3088" s="11">
        <v>2001</v>
      </c>
      <c r="I3088" s="12">
        <f>IF(ISBLANK(VLOOKUP($H3088*100+I$2,Feuil2!$A$3:$CQ$931,HLOOKUP(Feuil1!$F3088,Feuil2!$E$1:$DG$2,2,0),0)),"",VLOOKUP($H3088*100+I$2,Feuil2!$A$3:$CQ$931,HLOOKUP(Feuil1!$F3088,Feuil2!$E$1:$DG$2,2,0),0))</f>
        <v>91.3</v>
      </c>
      <c r="J3088" s="12">
        <f>IF(ISBLANK(VLOOKUP($H3088*100+J$2,Feuil2!$A$3:$CQ$931,HLOOKUP(Feuil1!$F3088,Feuil2!$E$1:$DG$2,2,0),0)),"",VLOOKUP($H3088*100+J$2,Feuil2!$A$3:$CQ$931,HLOOKUP(Feuil1!$F3088,Feuil2!$E$1:$DG$2,2,0),0))</f>
        <v>47.4</v>
      </c>
      <c r="K3088" s="12">
        <f>IF(ISBLANK(VLOOKUP($H3088*100+K$2,Feuil2!$A$3:$CQ$931,HLOOKUP(Feuil1!$F3088,Feuil2!$E$1:$DG$2,2,0),0)),"",VLOOKUP($H3088*100+K$2,Feuil2!$A$3:$CQ$931,HLOOKUP(Feuil1!$F3088,Feuil2!$E$1:$DG$2,2,0),0))</f>
        <v>29.1</v>
      </c>
      <c r="L3088" s="12">
        <f>IF(ISBLANK(VLOOKUP($H3088*100+L$2,Feuil2!$A$3:$CQ$931,HLOOKUP(Feuil1!$F3088,Feuil2!$E$1:$DG$2,2,0),0)),"",VLOOKUP($H3088*100+L$2,Feuil2!$A$3:$CQ$931,HLOOKUP(Feuil1!$F3088,Feuil2!$E$1:$DG$2,2,0),0))</f>
        <v>375.4</v>
      </c>
      <c r="M3088" s="12">
        <f>IF(ISBLANK(VLOOKUP($H3088*100+M$2,Feuil2!$A$3:$CQ$931,HLOOKUP(Feuil1!$F3088,Feuil2!$E$1:$DG$2,2,0),0)),"",VLOOKUP($H3088*100+M$2,Feuil2!$A$3:$CQ$931,HLOOKUP(Feuil1!$F3088,Feuil2!$E$1:$DG$2,2,0),0))</f>
        <v>25.7</v>
      </c>
      <c r="N3088" s="12">
        <f>IF(ISBLANK(VLOOKUP($H3088*100+N$2,Feuil2!$A$3:$CQ$931,HLOOKUP(Feuil1!$F3088,Feuil2!$E$1:$DG$2,2,0),0)),"",VLOOKUP($H3088*100+N$2,Feuil2!$A$3:$CQ$931,HLOOKUP(Feuil1!$F3088,Feuil2!$E$1:$DG$2,2,0),0))</f>
        <v>40</v>
      </c>
      <c r="O3088" s="12">
        <f>IF(ISBLANK(VLOOKUP($H3088*100+O$2,Feuil2!$A$3:$CQ$931,HLOOKUP(Feuil1!$F3088,Feuil2!$E$1:$DG$2,2,0),0)),"",VLOOKUP($H3088*100+O$2,Feuil2!$A$3:$CQ$931,HLOOKUP(Feuil1!$F3088,Feuil2!$E$1:$DG$2,2,0),0))</f>
        <v>188.2</v>
      </c>
      <c r="P3088" s="12">
        <f>IF(ISBLANK(VLOOKUP($H3088*100+P$2,Feuil2!$A$3:$CQ$931,HLOOKUP(Feuil1!$F3088,Feuil2!$E$1:$DG$2,2,0),0)),"",VLOOKUP($H3088*100+P$2,Feuil2!$A$3:$CQ$931,HLOOKUP(Feuil1!$F3088,Feuil2!$E$1:$DG$2,2,0),0))</f>
        <v>184.9</v>
      </c>
      <c r="Q3088" s="12">
        <f>IF(ISBLANK(VLOOKUP($H3088*100+Q$2,Feuil2!$A$3:$CQ$931,HLOOKUP(Feuil1!$F3088,Feuil2!$E$1:$DG$2,2,0),0)),"",VLOOKUP($H3088*100+Q$2,Feuil2!$A$3:$CQ$931,HLOOKUP(Feuil1!$F3088,Feuil2!$E$1:$DG$2,2,0),0))</f>
        <v>46.1</v>
      </c>
      <c r="R3088" s="12">
        <f>IF(ISBLANK(VLOOKUP($H3088*100+R$2,Feuil2!$A$3:$CQ$931,HLOOKUP(Feuil1!$F3088,Feuil2!$E$1:$DG$2,2,0),0)),"",VLOOKUP($H3088*100+R$2,Feuil2!$A$3:$CQ$931,HLOOKUP(Feuil1!$F3088,Feuil2!$E$1:$DG$2,2,0),0))</f>
        <v>2.6</v>
      </c>
      <c r="S3088" s="12">
        <f>IF(ISBLANK(VLOOKUP($H3088*100+S$2,Feuil2!$A$3:$CQ$931,HLOOKUP(Feuil1!$F3088,Feuil2!$E$1:$DG$2,2,0),0)),"",VLOOKUP($H3088*100+S$2,Feuil2!$A$3:$CQ$931,HLOOKUP(Feuil1!$F3088,Feuil2!$E$1:$DG$2,2,0),0))</f>
        <v>0</v>
      </c>
      <c r="T3088" s="12">
        <f>IF(ISBLANK(VLOOKUP($H3088*100+T$2,Feuil2!$A$3:$CQ$931,HLOOKUP(Feuil1!$F3088,Feuil2!$E$1:$DG$2,2,0),0)),"",VLOOKUP($H3088*100+T$2,Feuil2!$A$3:$CQ$931,HLOOKUP(Feuil1!$F3088,Feuil2!$E$1:$DG$2,2,0),0))</f>
        <v>0</v>
      </c>
      <c r="U3088" s="12">
        <f t="shared" si="71"/>
        <v>1030.6999999999998</v>
      </c>
    </row>
    <row r="3089" spans="1:21" x14ac:dyDescent="0.35">
      <c r="A3089" s="10" t="s">
        <v>118</v>
      </c>
      <c r="B3089" s="8" t="s">
        <v>100</v>
      </c>
      <c r="C3089" s="39">
        <v>518500</v>
      </c>
      <c r="D3089" s="39">
        <v>495500</v>
      </c>
      <c r="E3089" s="39">
        <v>902</v>
      </c>
      <c r="F3089" s="10">
        <v>1586</v>
      </c>
      <c r="G3089" s="5" t="s">
        <v>101</v>
      </c>
      <c r="H3089" s="11">
        <v>2002</v>
      </c>
      <c r="I3089" s="12">
        <f>IF(ISBLANK(VLOOKUP($H3089*100+I$2,Feuil2!$A$3:$CQ$931,HLOOKUP(Feuil1!$F3089,Feuil2!$E$1:$DG$2,2,0),0)),"",VLOOKUP($H3089*100+I$2,Feuil2!$A$3:$CQ$931,HLOOKUP(Feuil1!$F3089,Feuil2!$E$1:$DG$2,2,0),0))</f>
        <v>45.3</v>
      </c>
      <c r="J3089" s="12">
        <f>IF(ISBLANK(VLOOKUP($H3089*100+J$2,Feuil2!$A$3:$CQ$931,HLOOKUP(Feuil1!$F3089,Feuil2!$E$1:$DG$2,2,0),0)),"",VLOOKUP($H3089*100+J$2,Feuil2!$A$3:$CQ$931,HLOOKUP(Feuil1!$F3089,Feuil2!$E$1:$DG$2,2,0),0))</f>
        <v>150.5</v>
      </c>
      <c r="K3089" s="12">
        <f>IF(ISBLANK(VLOOKUP($H3089*100+K$2,Feuil2!$A$3:$CQ$931,HLOOKUP(Feuil1!$F3089,Feuil2!$E$1:$DG$2,2,0),0)),"",VLOOKUP($H3089*100+K$2,Feuil2!$A$3:$CQ$931,HLOOKUP(Feuil1!$F3089,Feuil2!$E$1:$DG$2,2,0),0))</f>
        <v>374.4</v>
      </c>
      <c r="L3089" s="12">
        <f>IF(ISBLANK(VLOOKUP($H3089*100+L$2,Feuil2!$A$3:$CQ$931,HLOOKUP(Feuil1!$F3089,Feuil2!$E$1:$DG$2,2,0),0)),"",VLOOKUP($H3089*100+L$2,Feuil2!$A$3:$CQ$931,HLOOKUP(Feuil1!$F3089,Feuil2!$E$1:$DG$2,2,0),0))</f>
        <v>121.1</v>
      </c>
      <c r="M3089" s="12">
        <f>IF(ISBLANK(VLOOKUP($H3089*100+M$2,Feuil2!$A$3:$CQ$931,HLOOKUP(Feuil1!$F3089,Feuil2!$E$1:$DG$2,2,0),0)),"",VLOOKUP($H3089*100+M$2,Feuil2!$A$3:$CQ$931,HLOOKUP(Feuil1!$F3089,Feuil2!$E$1:$DG$2,2,0),0))</f>
        <v>201.8</v>
      </c>
      <c r="N3089" s="12">
        <f>IF(ISBLANK(VLOOKUP($H3089*100+N$2,Feuil2!$A$3:$CQ$931,HLOOKUP(Feuil1!$F3089,Feuil2!$E$1:$DG$2,2,0),0)),"",VLOOKUP($H3089*100+N$2,Feuil2!$A$3:$CQ$931,HLOOKUP(Feuil1!$F3089,Feuil2!$E$1:$DG$2,2,0),0))</f>
        <v>138.5</v>
      </c>
      <c r="O3089" s="12">
        <f>IF(ISBLANK(VLOOKUP($H3089*100+O$2,Feuil2!$A$3:$CQ$931,HLOOKUP(Feuil1!$F3089,Feuil2!$E$1:$DG$2,2,0),0)),"",VLOOKUP($H3089*100+O$2,Feuil2!$A$3:$CQ$931,HLOOKUP(Feuil1!$F3089,Feuil2!$E$1:$DG$2,2,0),0))</f>
        <v>92.2</v>
      </c>
      <c r="P3089" s="12">
        <f>IF(ISBLANK(VLOOKUP($H3089*100+P$2,Feuil2!$A$3:$CQ$931,HLOOKUP(Feuil1!$F3089,Feuil2!$E$1:$DG$2,2,0),0)),"",VLOOKUP($H3089*100+P$2,Feuil2!$A$3:$CQ$931,HLOOKUP(Feuil1!$F3089,Feuil2!$E$1:$DG$2,2,0),0))</f>
        <v>87.3</v>
      </c>
      <c r="Q3089" s="12">
        <f>IF(ISBLANK(VLOOKUP($H3089*100+Q$2,Feuil2!$A$3:$CQ$931,HLOOKUP(Feuil1!$F3089,Feuil2!$E$1:$DG$2,2,0),0)),"",VLOOKUP($H3089*100+Q$2,Feuil2!$A$3:$CQ$931,HLOOKUP(Feuil1!$F3089,Feuil2!$E$1:$DG$2,2,0),0))</f>
        <v>25.1</v>
      </c>
      <c r="R3089" s="12">
        <f>IF(ISBLANK(VLOOKUP($H3089*100+R$2,Feuil2!$A$3:$CQ$931,HLOOKUP(Feuil1!$F3089,Feuil2!$E$1:$DG$2,2,0),0)),"",VLOOKUP($H3089*100+R$2,Feuil2!$A$3:$CQ$931,HLOOKUP(Feuil1!$F3089,Feuil2!$E$1:$DG$2,2,0),0))</f>
        <v>6.5</v>
      </c>
      <c r="S3089" s="12">
        <f>IF(ISBLANK(VLOOKUP($H3089*100+S$2,Feuil2!$A$3:$CQ$931,HLOOKUP(Feuil1!$F3089,Feuil2!$E$1:$DG$2,2,0),0)),"",VLOOKUP($H3089*100+S$2,Feuil2!$A$3:$CQ$931,HLOOKUP(Feuil1!$F3089,Feuil2!$E$1:$DG$2,2,0),0))</f>
        <v>0</v>
      </c>
      <c r="T3089" s="12">
        <f>IF(ISBLANK(VLOOKUP($H3089*100+T$2,Feuil2!$A$3:$CQ$931,HLOOKUP(Feuil1!$F3089,Feuil2!$E$1:$DG$2,2,0),0)),"",VLOOKUP($H3089*100+T$2,Feuil2!$A$3:$CQ$931,HLOOKUP(Feuil1!$F3089,Feuil2!$E$1:$DG$2,2,0),0))</f>
        <v>0.4</v>
      </c>
      <c r="U3089" s="12">
        <f t="shared" si="71"/>
        <v>1243.1000000000001</v>
      </c>
    </row>
    <row r="3090" spans="1:21" x14ac:dyDescent="0.35">
      <c r="A3090" s="10" t="s">
        <v>118</v>
      </c>
      <c r="B3090" s="8" t="s">
        <v>100</v>
      </c>
      <c r="C3090" s="39">
        <v>518500</v>
      </c>
      <c r="D3090" s="39">
        <v>495500</v>
      </c>
      <c r="E3090" s="39">
        <v>902</v>
      </c>
      <c r="F3090" s="10">
        <v>1586</v>
      </c>
      <c r="G3090" s="5" t="s">
        <v>101</v>
      </c>
      <c r="H3090" s="11">
        <v>2003</v>
      </c>
      <c r="I3090" s="12">
        <f>IF(ISBLANK(VLOOKUP($H3090*100+I$2,Feuil2!$A$3:$CQ$931,HLOOKUP(Feuil1!$F3090,Feuil2!$E$1:$DG$2,2,0),0)),"",VLOOKUP($H3090*100+I$2,Feuil2!$A$3:$CQ$931,HLOOKUP(Feuil1!$F3090,Feuil2!$E$1:$DG$2,2,0),0))</f>
        <v>0.5</v>
      </c>
      <c r="J3090" s="12">
        <f>IF(ISBLANK(VLOOKUP($H3090*100+J$2,Feuil2!$A$3:$CQ$931,HLOOKUP(Feuil1!$F3090,Feuil2!$E$1:$DG$2,2,0),0)),"",VLOOKUP($H3090*100+J$2,Feuil2!$A$3:$CQ$931,HLOOKUP(Feuil1!$F3090,Feuil2!$E$1:$DG$2,2,0),0))</f>
        <v>258.89999999999998</v>
      </c>
      <c r="K3090" s="12">
        <f>IF(ISBLANK(VLOOKUP($H3090*100+K$2,Feuil2!$A$3:$CQ$931,HLOOKUP(Feuil1!$F3090,Feuil2!$E$1:$DG$2,2,0),0)),"",VLOOKUP($H3090*100+K$2,Feuil2!$A$3:$CQ$931,HLOOKUP(Feuil1!$F3090,Feuil2!$E$1:$DG$2,2,0),0))</f>
        <v>197.2</v>
      </c>
      <c r="L3090" s="12">
        <f>IF(ISBLANK(VLOOKUP($H3090*100+L$2,Feuil2!$A$3:$CQ$931,HLOOKUP(Feuil1!$F3090,Feuil2!$E$1:$DG$2,2,0),0)),"",VLOOKUP($H3090*100+L$2,Feuil2!$A$3:$CQ$931,HLOOKUP(Feuil1!$F3090,Feuil2!$E$1:$DG$2,2,0),0))</f>
        <v>278.5</v>
      </c>
      <c r="M3090" s="12">
        <f>IF(ISBLANK(VLOOKUP($H3090*100+M$2,Feuil2!$A$3:$CQ$931,HLOOKUP(Feuil1!$F3090,Feuil2!$E$1:$DG$2,2,0),0)),"",VLOOKUP($H3090*100+M$2,Feuil2!$A$3:$CQ$931,HLOOKUP(Feuil1!$F3090,Feuil2!$E$1:$DG$2,2,0),0))</f>
        <v>33.1</v>
      </c>
      <c r="N3090" s="12">
        <f>IF(ISBLANK(VLOOKUP($H3090*100+N$2,Feuil2!$A$3:$CQ$931,HLOOKUP(Feuil1!$F3090,Feuil2!$E$1:$DG$2,2,0),0)),"",VLOOKUP($H3090*100+N$2,Feuil2!$A$3:$CQ$931,HLOOKUP(Feuil1!$F3090,Feuil2!$E$1:$DG$2,2,0),0))</f>
        <v>125.1</v>
      </c>
      <c r="O3090" s="12">
        <f>IF(ISBLANK(VLOOKUP($H3090*100+O$2,Feuil2!$A$3:$CQ$931,HLOOKUP(Feuil1!$F3090,Feuil2!$E$1:$DG$2,2,0),0)),"",VLOOKUP($H3090*100+O$2,Feuil2!$A$3:$CQ$931,HLOOKUP(Feuil1!$F3090,Feuil2!$E$1:$DG$2,2,0),0))</f>
        <v>105.9</v>
      </c>
      <c r="P3090" s="12">
        <f>IF(ISBLANK(VLOOKUP($H3090*100+P$2,Feuil2!$A$3:$CQ$931,HLOOKUP(Feuil1!$F3090,Feuil2!$E$1:$DG$2,2,0),0)),"",VLOOKUP($H3090*100+P$2,Feuil2!$A$3:$CQ$931,HLOOKUP(Feuil1!$F3090,Feuil2!$E$1:$DG$2,2,0),0))</f>
        <v>88.7</v>
      </c>
      <c r="Q3090" s="12">
        <f>IF(ISBLANK(VLOOKUP($H3090*100+Q$2,Feuil2!$A$3:$CQ$931,HLOOKUP(Feuil1!$F3090,Feuil2!$E$1:$DG$2,2,0),0)),"",VLOOKUP($H3090*100+Q$2,Feuil2!$A$3:$CQ$931,HLOOKUP(Feuil1!$F3090,Feuil2!$E$1:$DG$2,2,0),0))</f>
        <v>133.19999999999999</v>
      </c>
      <c r="R3090" s="12">
        <f>IF(ISBLANK(VLOOKUP($H3090*100+R$2,Feuil2!$A$3:$CQ$931,HLOOKUP(Feuil1!$F3090,Feuil2!$E$1:$DG$2,2,0),0)),"",VLOOKUP($H3090*100+R$2,Feuil2!$A$3:$CQ$931,HLOOKUP(Feuil1!$F3090,Feuil2!$E$1:$DG$2,2,0),0))</f>
        <v>0.5</v>
      </c>
      <c r="S3090" s="12">
        <f>IF(ISBLANK(VLOOKUP($H3090*100+S$2,Feuil2!$A$3:$CQ$931,HLOOKUP(Feuil1!$F3090,Feuil2!$E$1:$DG$2,2,0),0)),"",VLOOKUP($H3090*100+S$2,Feuil2!$A$3:$CQ$931,HLOOKUP(Feuil1!$F3090,Feuil2!$E$1:$DG$2,2,0),0))</f>
        <v>1.2</v>
      </c>
      <c r="T3090" s="12">
        <f>IF(ISBLANK(VLOOKUP($H3090*100+T$2,Feuil2!$A$3:$CQ$931,HLOOKUP(Feuil1!$F3090,Feuil2!$E$1:$DG$2,2,0),0)),"",VLOOKUP($H3090*100+T$2,Feuil2!$A$3:$CQ$931,HLOOKUP(Feuil1!$F3090,Feuil2!$E$1:$DG$2,2,0),0))</f>
        <v>0.2</v>
      </c>
      <c r="U3090" s="12">
        <f t="shared" si="71"/>
        <v>1223</v>
      </c>
    </row>
    <row r="3091" spans="1:21" x14ac:dyDescent="0.35">
      <c r="A3091" s="10" t="s">
        <v>118</v>
      </c>
      <c r="B3091" s="8" t="s">
        <v>100</v>
      </c>
      <c r="C3091" s="39">
        <v>518500</v>
      </c>
      <c r="D3091" s="39">
        <v>495500</v>
      </c>
      <c r="E3091" s="39">
        <v>902</v>
      </c>
      <c r="F3091" s="10">
        <v>1586</v>
      </c>
      <c r="G3091" s="5" t="s">
        <v>101</v>
      </c>
      <c r="H3091" s="11">
        <v>2004</v>
      </c>
      <c r="I3091" s="12">
        <f>IF(ISBLANK(VLOOKUP($H3091*100+I$2,Feuil2!$A$3:$CQ$931,HLOOKUP(Feuil1!$F3091,Feuil2!$E$1:$DG$2,2,0),0)),"",VLOOKUP($H3091*100+I$2,Feuil2!$A$3:$CQ$931,HLOOKUP(Feuil1!$F3091,Feuil2!$E$1:$DG$2,2,0),0))</f>
        <v>0</v>
      </c>
      <c r="J3091" s="12">
        <f>IF(ISBLANK(VLOOKUP($H3091*100+J$2,Feuil2!$A$3:$CQ$931,HLOOKUP(Feuil1!$F3091,Feuil2!$E$1:$DG$2,2,0),0)),"",VLOOKUP($H3091*100+J$2,Feuil2!$A$3:$CQ$931,HLOOKUP(Feuil1!$F3091,Feuil2!$E$1:$DG$2,2,0),0))</f>
        <v>74</v>
      </c>
      <c r="K3091" s="12">
        <f>IF(ISBLANK(VLOOKUP($H3091*100+K$2,Feuil2!$A$3:$CQ$931,HLOOKUP(Feuil1!$F3091,Feuil2!$E$1:$DG$2,2,0),0)),"",VLOOKUP($H3091*100+K$2,Feuil2!$A$3:$CQ$931,HLOOKUP(Feuil1!$F3091,Feuil2!$E$1:$DG$2,2,0),0))</f>
        <v>33.700000000000003</v>
      </c>
      <c r="L3091" s="12">
        <f>IF(ISBLANK(VLOOKUP($H3091*100+L$2,Feuil2!$A$3:$CQ$931,HLOOKUP(Feuil1!$F3091,Feuil2!$E$1:$DG$2,2,0),0)),"",VLOOKUP($H3091*100+L$2,Feuil2!$A$3:$CQ$931,HLOOKUP(Feuil1!$F3091,Feuil2!$E$1:$DG$2,2,0),0))</f>
        <v>94.6</v>
      </c>
      <c r="M3091" s="12">
        <f>IF(ISBLANK(VLOOKUP($H3091*100+M$2,Feuil2!$A$3:$CQ$931,HLOOKUP(Feuil1!$F3091,Feuil2!$E$1:$DG$2,2,0),0)),"",VLOOKUP($H3091*100+M$2,Feuil2!$A$3:$CQ$931,HLOOKUP(Feuil1!$F3091,Feuil2!$E$1:$DG$2,2,0),0))</f>
        <v>2.5</v>
      </c>
      <c r="N3091" s="12">
        <f>IF(ISBLANK(VLOOKUP($H3091*100+N$2,Feuil2!$A$3:$CQ$931,HLOOKUP(Feuil1!$F3091,Feuil2!$E$1:$DG$2,2,0),0)),"",VLOOKUP($H3091*100+N$2,Feuil2!$A$3:$CQ$931,HLOOKUP(Feuil1!$F3091,Feuil2!$E$1:$DG$2,2,0),0))</f>
        <v>99.4</v>
      </c>
      <c r="O3091" s="12">
        <f>IF(ISBLANK(VLOOKUP($H3091*100+O$2,Feuil2!$A$3:$CQ$931,HLOOKUP(Feuil1!$F3091,Feuil2!$E$1:$DG$2,2,0),0)),"",VLOOKUP($H3091*100+O$2,Feuil2!$A$3:$CQ$931,HLOOKUP(Feuil1!$F3091,Feuil2!$E$1:$DG$2,2,0),0))</f>
        <v>68.099999999999994</v>
      </c>
      <c r="P3091" s="12">
        <f>IF(ISBLANK(VLOOKUP($H3091*100+P$2,Feuil2!$A$3:$CQ$931,HLOOKUP(Feuil1!$F3091,Feuil2!$E$1:$DG$2,2,0),0)),"",VLOOKUP($H3091*100+P$2,Feuil2!$A$3:$CQ$931,HLOOKUP(Feuil1!$F3091,Feuil2!$E$1:$DG$2,2,0),0))</f>
        <v>5.2</v>
      </c>
      <c r="Q3091" s="12">
        <f>IF(ISBLANK(VLOOKUP($H3091*100+Q$2,Feuil2!$A$3:$CQ$931,HLOOKUP(Feuil1!$F3091,Feuil2!$E$1:$DG$2,2,0),0)),"",VLOOKUP($H3091*100+Q$2,Feuil2!$A$3:$CQ$931,HLOOKUP(Feuil1!$F3091,Feuil2!$E$1:$DG$2,2,0),0))</f>
        <v>3.1</v>
      </c>
      <c r="R3091" s="12">
        <f>IF(ISBLANK(VLOOKUP($H3091*100+R$2,Feuil2!$A$3:$CQ$931,HLOOKUP(Feuil1!$F3091,Feuil2!$E$1:$DG$2,2,0),0)),"",VLOOKUP($H3091*100+R$2,Feuil2!$A$3:$CQ$931,HLOOKUP(Feuil1!$F3091,Feuil2!$E$1:$DG$2,2,0),0))</f>
        <v>0.4</v>
      </c>
      <c r="S3091" s="12">
        <f>IF(ISBLANK(VLOOKUP($H3091*100+S$2,Feuil2!$A$3:$CQ$931,HLOOKUP(Feuil1!$F3091,Feuil2!$E$1:$DG$2,2,0),0)),"",VLOOKUP($H3091*100+S$2,Feuil2!$A$3:$CQ$931,HLOOKUP(Feuil1!$F3091,Feuil2!$E$1:$DG$2,2,0),0))</f>
        <v>0</v>
      </c>
      <c r="T3091" s="12">
        <f>IF(ISBLANK(VLOOKUP($H3091*100+T$2,Feuil2!$A$3:$CQ$931,HLOOKUP(Feuil1!$F3091,Feuil2!$E$1:$DG$2,2,0),0)),"",VLOOKUP($H3091*100+T$2,Feuil2!$A$3:$CQ$931,HLOOKUP(Feuil1!$F3091,Feuil2!$E$1:$DG$2,2,0),0))</f>
        <v>0</v>
      </c>
      <c r="U3091" s="12">
        <f t="shared" si="71"/>
        <v>381.00000000000006</v>
      </c>
    </row>
    <row r="3092" spans="1:21" x14ac:dyDescent="0.35">
      <c r="A3092" s="10" t="s">
        <v>118</v>
      </c>
      <c r="B3092" s="8" t="s">
        <v>100</v>
      </c>
      <c r="C3092" s="39">
        <v>518500</v>
      </c>
      <c r="D3092" s="39">
        <v>495500</v>
      </c>
      <c r="E3092" s="39">
        <v>902</v>
      </c>
      <c r="F3092" s="10">
        <v>1586</v>
      </c>
      <c r="G3092" s="5" t="s">
        <v>101</v>
      </c>
      <c r="H3092" s="11">
        <v>2005</v>
      </c>
      <c r="I3092" s="12">
        <f>IF(ISBLANK(VLOOKUP($H3092*100+I$2,Feuil2!$A$3:$CQ$931,HLOOKUP(Feuil1!$F3092,Feuil2!$E$1:$DG$2,2,0),0)),"",VLOOKUP($H3092*100+I$2,Feuil2!$A$3:$CQ$931,HLOOKUP(Feuil1!$F3092,Feuil2!$E$1:$DG$2,2,0),0))</f>
        <v>27</v>
      </c>
      <c r="J3092" s="12">
        <f>IF(ISBLANK(VLOOKUP($H3092*100+J$2,Feuil2!$A$3:$CQ$931,HLOOKUP(Feuil1!$F3092,Feuil2!$E$1:$DG$2,2,0),0)),"",VLOOKUP($H3092*100+J$2,Feuil2!$A$3:$CQ$931,HLOOKUP(Feuil1!$F3092,Feuil2!$E$1:$DG$2,2,0),0))</f>
        <v>114.1</v>
      </c>
      <c r="K3092" s="12">
        <f>IF(ISBLANK(VLOOKUP($H3092*100+K$2,Feuil2!$A$3:$CQ$931,HLOOKUP(Feuil1!$F3092,Feuil2!$E$1:$DG$2,2,0),0)),"",VLOOKUP($H3092*100+K$2,Feuil2!$A$3:$CQ$931,HLOOKUP(Feuil1!$F3092,Feuil2!$E$1:$DG$2,2,0),0))</f>
        <v>104.2</v>
      </c>
      <c r="L3092" s="12">
        <f>IF(ISBLANK(VLOOKUP($H3092*100+L$2,Feuil2!$A$3:$CQ$931,HLOOKUP(Feuil1!$F3092,Feuil2!$E$1:$DG$2,2,0),0)),"",VLOOKUP($H3092*100+L$2,Feuil2!$A$3:$CQ$931,HLOOKUP(Feuil1!$F3092,Feuil2!$E$1:$DG$2,2,0),0))</f>
        <v>92.3</v>
      </c>
      <c r="M3092" s="12">
        <f>IF(ISBLANK(VLOOKUP($H3092*100+M$2,Feuil2!$A$3:$CQ$931,HLOOKUP(Feuil1!$F3092,Feuil2!$E$1:$DG$2,2,0),0)),"",VLOOKUP($H3092*100+M$2,Feuil2!$A$3:$CQ$931,HLOOKUP(Feuil1!$F3092,Feuil2!$E$1:$DG$2,2,0),0))</f>
        <v>120</v>
      </c>
      <c r="N3092" s="12">
        <f>IF(ISBLANK(VLOOKUP($H3092*100+N$2,Feuil2!$A$3:$CQ$931,HLOOKUP(Feuil1!$F3092,Feuil2!$E$1:$DG$2,2,0),0)),"",VLOOKUP($H3092*100+N$2,Feuil2!$A$3:$CQ$931,HLOOKUP(Feuil1!$F3092,Feuil2!$E$1:$DG$2,2,0),0))</f>
        <v>132.69999999999999</v>
      </c>
      <c r="O3092" s="12">
        <f>IF(ISBLANK(VLOOKUP($H3092*100+O$2,Feuil2!$A$3:$CQ$931,HLOOKUP(Feuil1!$F3092,Feuil2!$E$1:$DG$2,2,0),0)),"",VLOOKUP($H3092*100+O$2,Feuil2!$A$3:$CQ$931,HLOOKUP(Feuil1!$F3092,Feuil2!$E$1:$DG$2,2,0),0))</f>
        <v>122</v>
      </c>
      <c r="P3092" s="12">
        <f>IF(ISBLANK(VLOOKUP($H3092*100+P$2,Feuil2!$A$3:$CQ$931,HLOOKUP(Feuil1!$F3092,Feuil2!$E$1:$DG$2,2,0),0)),"",VLOOKUP($H3092*100+P$2,Feuil2!$A$3:$CQ$931,HLOOKUP(Feuil1!$F3092,Feuil2!$E$1:$DG$2,2,0),0))</f>
        <v>93.6</v>
      </c>
      <c r="Q3092" s="12">
        <f>IF(ISBLANK(VLOOKUP($H3092*100+Q$2,Feuil2!$A$3:$CQ$931,HLOOKUP(Feuil1!$F3092,Feuil2!$E$1:$DG$2,2,0),0)),"",VLOOKUP($H3092*100+Q$2,Feuil2!$A$3:$CQ$931,HLOOKUP(Feuil1!$F3092,Feuil2!$E$1:$DG$2,2,0),0))</f>
        <v>2</v>
      </c>
      <c r="R3092" s="12">
        <f>IF(ISBLANK(VLOOKUP($H3092*100+R$2,Feuil2!$A$3:$CQ$931,HLOOKUP(Feuil1!$F3092,Feuil2!$E$1:$DG$2,2,0),0)),"",VLOOKUP($H3092*100+R$2,Feuil2!$A$3:$CQ$931,HLOOKUP(Feuil1!$F3092,Feuil2!$E$1:$DG$2,2,0),0))</f>
        <v>5.4</v>
      </c>
      <c r="S3092" s="12">
        <f>IF(ISBLANK(VLOOKUP($H3092*100+S$2,Feuil2!$A$3:$CQ$931,HLOOKUP(Feuil1!$F3092,Feuil2!$E$1:$DG$2,2,0),0)),"",VLOOKUP($H3092*100+S$2,Feuil2!$A$3:$CQ$931,HLOOKUP(Feuil1!$F3092,Feuil2!$E$1:$DG$2,2,0),0))</f>
        <v>2.4</v>
      </c>
      <c r="T3092" s="12">
        <f>IF(ISBLANK(VLOOKUP($H3092*100+T$2,Feuil2!$A$3:$CQ$931,HLOOKUP(Feuil1!$F3092,Feuil2!$E$1:$DG$2,2,0),0)),"",VLOOKUP($H3092*100+T$2,Feuil2!$A$3:$CQ$931,HLOOKUP(Feuil1!$F3092,Feuil2!$E$1:$DG$2,2,0),0))</f>
        <v>9.4</v>
      </c>
      <c r="U3092" s="12">
        <f t="shared" si="71"/>
        <v>825.09999999999991</v>
      </c>
    </row>
    <row r="3093" spans="1:21" x14ac:dyDescent="0.35">
      <c r="A3093" s="10" t="s">
        <v>118</v>
      </c>
      <c r="B3093" s="8" t="s">
        <v>100</v>
      </c>
      <c r="C3093" s="39">
        <v>518500</v>
      </c>
      <c r="D3093" s="39">
        <v>495500</v>
      </c>
      <c r="E3093" s="39">
        <v>902</v>
      </c>
      <c r="F3093" s="10">
        <v>1586</v>
      </c>
      <c r="G3093" s="5" t="s">
        <v>101</v>
      </c>
      <c r="H3093" s="11">
        <v>2006</v>
      </c>
      <c r="I3093" s="12">
        <f>IF(ISBLANK(VLOOKUP($H3093*100+I$2,Feuil2!$A$3:$CQ$931,HLOOKUP(Feuil1!$F3093,Feuil2!$E$1:$DG$2,2,0),0)),"",VLOOKUP($H3093*100+I$2,Feuil2!$A$3:$CQ$931,HLOOKUP(Feuil1!$F3093,Feuil2!$E$1:$DG$2,2,0),0))</f>
        <v>16.600000000000001</v>
      </c>
      <c r="J3093" s="12">
        <f>IF(ISBLANK(VLOOKUP($H3093*100+J$2,Feuil2!$A$3:$CQ$931,HLOOKUP(Feuil1!$F3093,Feuil2!$E$1:$DG$2,2,0),0)),"",VLOOKUP($H3093*100+J$2,Feuil2!$A$3:$CQ$931,HLOOKUP(Feuil1!$F3093,Feuil2!$E$1:$DG$2,2,0),0))</f>
        <v>66.3</v>
      </c>
      <c r="K3093" s="12">
        <f>IF(ISBLANK(VLOOKUP($H3093*100+K$2,Feuil2!$A$3:$CQ$931,HLOOKUP(Feuil1!$F3093,Feuil2!$E$1:$DG$2,2,0),0)),"",VLOOKUP($H3093*100+K$2,Feuil2!$A$3:$CQ$931,HLOOKUP(Feuil1!$F3093,Feuil2!$E$1:$DG$2,2,0),0))</f>
        <v>99.2</v>
      </c>
      <c r="L3093" s="12">
        <f>IF(ISBLANK(VLOOKUP($H3093*100+L$2,Feuil2!$A$3:$CQ$931,HLOOKUP(Feuil1!$F3093,Feuil2!$E$1:$DG$2,2,0),0)),"",VLOOKUP($H3093*100+L$2,Feuil2!$A$3:$CQ$931,HLOOKUP(Feuil1!$F3093,Feuil2!$E$1:$DG$2,2,0),0))</f>
        <v>67.599999999999994</v>
      </c>
      <c r="M3093" s="12">
        <f>IF(ISBLANK(VLOOKUP($H3093*100+M$2,Feuil2!$A$3:$CQ$931,HLOOKUP(Feuil1!$F3093,Feuil2!$E$1:$DG$2,2,0),0)),"",VLOOKUP($H3093*100+M$2,Feuil2!$A$3:$CQ$931,HLOOKUP(Feuil1!$F3093,Feuil2!$E$1:$DG$2,2,0),0))</f>
        <v>43.2</v>
      </c>
      <c r="N3093" s="12">
        <f>IF(ISBLANK(VLOOKUP($H3093*100+N$2,Feuil2!$A$3:$CQ$931,HLOOKUP(Feuil1!$F3093,Feuil2!$E$1:$DG$2,2,0),0)),"",VLOOKUP($H3093*100+N$2,Feuil2!$A$3:$CQ$931,HLOOKUP(Feuil1!$F3093,Feuil2!$E$1:$DG$2,2,0),0))</f>
        <v>85.4</v>
      </c>
      <c r="O3093" s="12">
        <f>IF(ISBLANK(VLOOKUP($H3093*100+O$2,Feuil2!$A$3:$CQ$931,HLOOKUP(Feuil1!$F3093,Feuil2!$E$1:$DG$2,2,0),0)),"",VLOOKUP($H3093*100+O$2,Feuil2!$A$3:$CQ$931,HLOOKUP(Feuil1!$F3093,Feuil2!$E$1:$DG$2,2,0),0))</f>
        <v>72.400000000000006</v>
      </c>
      <c r="P3093" s="12">
        <f>IF(ISBLANK(VLOOKUP($H3093*100+P$2,Feuil2!$A$3:$CQ$931,HLOOKUP(Feuil1!$F3093,Feuil2!$E$1:$DG$2,2,0),0)),"",VLOOKUP($H3093*100+P$2,Feuil2!$A$3:$CQ$931,HLOOKUP(Feuil1!$F3093,Feuil2!$E$1:$DG$2,2,0),0))</f>
        <v>114</v>
      </c>
      <c r="Q3093" s="12">
        <f>IF(ISBLANK(VLOOKUP($H3093*100+Q$2,Feuil2!$A$3:$CQ$931,HLOOKUP(Feuil1!$F3093,Feuil2!$E$1:$DG$2,2,0),0)),"",VLOOKUP($H3093*100+Q$2,Feuil2!$A$3:$CQ$931,HLOOKUP(Feuil1!$F3093,Feuil2!$E$1:$DG$2,2,0),0))</f>
        <v>71.099999999999994</v>
      </c>
      <c r="R3093" s="12">
        <f>IF(ISBLANK(VLOOKUP($H3093*100+R$2,Feuil2!$A$3:$CQ$931,HLOOKUP(Feuil1!$F3093,Feuil2!$E$1:$DG$2,2,0),0)),"",VLOOKUP($H3093*100+R$2,Feuil2!$A$3:$CQ$931,HLOOKUP(Feuil1!$F3093,Feuil2!$E$1:$DG$2,2,0),0))</f>
        <v>0.4</v>
      </c>
      <c r="S3093" s="12">
        <f>IF(ISBLANK(VLOOKUP($H3093*100+S$2,Feuil2!$A$3:$CQ$931,HLOOKUP(Feuil1!$F3093,Feuil2!$E$1:$DG$2,2,0),0)),"",VLOOKUP($H3093*100+S$2,Feuil2!$A$3:$CQ$931,HLOOKUP(Feuil1!$F3093,Feuil2!$E$1:$DG$2,2,0),0))</f>
        <v>0</v>
      </c>
      <c r="T3093" s="12">
        <f>IF(ISBLANK(VLOOKUP($H3093*100+T$2,Feuil2!$A$3:$CQ$931,HLOOKUP(Feuil1!$F3093,Feuil2!$E$1:$DG$2,2,0),0)),"",VLOOKUP($H3093*100+T$2,Feuil2!$A$3:$CQ$931,HLOOKUP(Feuil1!$F3093,Feuil2!$E$1:$DG$2,2,0),0))</f>
        <v>3.8</v>
      </c>
      <c r="U3093" s="12">
        <f t="shared" si="71"/>
        <v>640</v>
      </c>
    </row>
    <row r="3094" spans="1:21" x14ac:dyDescent="0.35">
      <c r="A3094" s="10" t="s">
        <v>118</v>
      </c>
      <c r="B3094" s="8" t="s">
        <v>100</v>
      </c>
      <c r="C3094" s="39">
        <v>518500</v>
      </c>
      <c r="D3094" s="39">
        <v>495500</v>
      </c>
      <c r="E3094" s="39">
        <v>902</v>
      </c>
      <c r="F3094" s="10">
        <v>1586</v>
      </c>
      <c r="G3094" s="5" t="s">
        <v>101</v>
      </c>
      <c r="H3094" s="11">
        <v>2007</v>
      </c>
      <c r="I3094" s="12">
        <f>IF(ISBLANK(VLOOKUP($H3094*100+I$2,Feuil2!$A$3:$CQ$931,HLOOKUP(Feuil1!$F3094,Feuil2!$E$1:$DG$2,2,0),0)),"",VLOOKUP($H3094*100+I$2,Feuil2!$A$3:$CQ$931,HLOOKUP(Feuil1!$F3094,Feuil2!$E$1:$DG$2,2,0),0))</f>
        <v>47.4</v>
      </c>
      <c r="J3094" s="12">
        <f>IF(ISBLANK(VLOOKUP($H3094*100+J$2,Feuil2!$A$3:$CQ$931,HLOOKUP(Feuil1!$F3094,Feuil2!$E$1:$DG$2,2,0),0)),"",VLOOKUP($H3094*100+J$2,Feuil2!$A$3:$CQ$931,HLOOKUP(Feuil1!$F3094,Feuil2!$E$1:$DG$2,2,0),0))</f>
        <v>43.4</v>
      </c>
      <c r="K3094" s="12">
        <f>IF(ISBLANK(VLOOKUP($H3094*100+K$2,Feuil2!$A$3:$CQ$931,HLOOKUP(Feuil1!$F3094,Feuil2!$E$1:$DG$2,2,0),0)),"",VLOOKUP($H3094*100+K$2,Feuil2!$A$3:$CQ$931,HLOOKUP(Feuil1!$F3094,Feuil2!$E$1:$DG$2,2,0),0))</f>
        <v>222</v>
      </c>
      <c r="L3094" s="12">
        <f>IF(ISBLANK(VLOOKUP($H3094*100+L$2,Feuil2!$A$3:$CQ$931,HLOOKUP(Feuil1!$F3094,Feuil2!$E$1:$DG$2,2,0),0)),"",VLOOKUP($H3094*100+L$2,Feuil2!$A$3:$CQ$931,HLOOKUP(Feuil1!$F3094,Feuil2!$E$1:$DG$2,2,0),0))</f>
        <v>41.3</v>
      </c>
      <c r="M3094" s="12">
        <f>IF(ISBLANK(VLOOKUP($H3094*100+M$2,Feuil2!$A$3:$CQ$931,HLOOKUP(Feuil1!$F3094,Feuil2!$E$1:$DG$2,2,0),0)),"",VLOOKUP($H3094*100+M$2,Feuil2!$A$3:$CQ$931,HLOOKUP(Feuil1!$F3094,Feuil2!$E$1:$DG$2,2,0),0))</f>
        <v>108.2</v>
      </c>
      <c r="N3094" s="12">
        <f>IF(ISBLANK(VLOOKUP($H3094*100+N$2,Feuil2!$A$3:$CQ$931,HLOOKUP(Feuil1!$F3094,Feuil2!$E$1:$DG$2,2,0),0)),"",VLOOKUP($H3094*100+N$2,Feuil2!$A$3:$CQ$931,HLOOKUP(Feuil1!$F3094,Feuil2!$E$1:$DG$2,2,0),0))</f>
        <v>88.2</v>
      </c>
      <c r="O3094" s="12">
        <f>IF(ISBLANK(VLOOKUP($H3094*100+O$2,Feuil2!$A$3:$CQ$931,HLOOKUP(Feuil1!$F3094,Feuil2!$E$1:$DG$2,2,0),0)),"",VLOOKUP($H3094*100+O$2,Feuil2!$A$3:$CQ$931,HLOOKUP(Feuil1!$F3094,Feuil2!$E$1:$DG$2,2,0),0))</f>
        <v>24.1</v>
      </c>
      <c r="P3094" s="12">
        <f>IF(ISBLANK(VLOOKUP($H3094*100+P$2,Feuil2!$A$3:$CQ$931,HLOOKUP(Feuil1!$F3094,Feuil2!$E$1:$DG$2,2,0),0)),"",VLOOKUP($H3094*100+P$2,Feuil2!$A$3:$CQ$931,HLOOKUP(Feuil1!$F3094,Feuil2!$E$1:$DG$2,2,0),0))</f>
        <v>143.1</v>
      </c>
      <c r="Q3094" s="12">
        <f>IF(ISBLANK(VLOOKUP($H3094*100+Q$2,Feuil2!$A$3:$CQ$931,HLOOKUP(Feuil1!$F3094,Feuil2!$E$1:$DG$2,2,0),0)),"",VLOOKUP($H3094*100+Q$2,Feuil2!$A$3:$CQ$931,HLOOKUP(Feuil1!$F3094,Feuil2!$E$1:$DG$2,2,0),0))</f>
        <v>56.2</v>
      </c>
      <c r="R3094" s="12">
        <f>IF(ISBLANK(VLOOKUP($H3094*100+R$2,Feuil2!$A$3:$CQ$931,HLOOKUP(Feuil1!$F3094,Feuil2!$E$1:$DG$2,2,0),0)),"",VLOOKUP($H3094*100+R$2,Feuil2!$A$3:$CQ$931,HLOOKUP(Feuil1!$F3094,Feuil2!$E$1:$DG$2,2,0),0))</f>
        <v>0</v>
      </c>
      <c r="S3094" s="12">
        <f>IF(ISBLANK(VLOOKUP($H3094*100+S$2,Feuil2!$A$3:$CQ$931,HLOOKUP(Feuil1!$F3094,Feuil2!$E$1:$DG$2,2,0),0)),"",VLOOKUP($H3094*100+S$2,Feuil2!$A$3:$CQ$931,HLOOKUP(Feuil1!$F3094,Feuil2!$E$1:$DG$2,2,0),0))</f>
        <v>0</v>
      </c>
      <c r="T3094" s="12">
        <f>IF(ISBLANK(VLOOKUP($H3094*100+T$2,Feuil2!$A$3:$CQ$931,HLOOKUP(Feuil1!$F3094,Feuil2!$E$1:$DG$2,2,0),0)),"",VLOOKUP($H3094*100+T$2,Feuil2!$A$3:$CQ$931,HLOOKUP(Feuil1!$F3094,Feuil2!$E$1:$DG$2,2,0),0))</f>
        <v>0</v>
      </c>
      <c r="U3094" s="12">
        <f t="shared" si="71"/>
        <v>773.90000000000009</v>
      </c>
    </row>
    <row r="3095" spans="1:21" x14ac:dyDescent="0.35">
      <c r="A3095" s="10" t="s">
        <v>118</v>
      </c>
      <c r="B3095" s="8" t="s">
        <v>100</v>
      </c>
      <c r="C3095" s="39">
        <v>518500</v>
      </c>
      <c r="D3095" s="39">
        <v>495500</v>
      </c>
      <c r="E3095" s="39">
        <v>902</v>
      </c>
      <c r="F3095" s="10">
        <v>1586</v>
      </c>
      <c r="G3095" s="5" t="s">
        <v>101</v>
      </c>
      <c r="H3095" s="11">
        <v>2008</v>
      </c>
      <c r="I3095" s="12">
        <f>IF(ISBLANK(VLOOKUP($H3095*100+I$2,Feuil2!$A$3:$CQ$931,HLOOKUP(Feuil1!$F3095,Feuil2!$E$1:$DG$2,2,0),0)),"",VLOOKUP($H3095*100+I$2,Feuil2!$A$3:$CQ$931,HLOOKUP(Feuil1!$F3095,Feuil2!$E$1:$DG$2,2,0),0))</f>
        <v>57.7</v>
      </c>
      <c r="J3095" s="12">
        <f>IF(ISBLANK(VLOOKUP($H3095*100+J$2,Feuil2!$A$3:$CQ$931,HLOOKUP(Feuil1!$F3095,Feuil2!$E$1:$DG$2,2,0),0)),"",VLOOKUP($H3095*100+J$2,Feuil2!$A$3:$CQ$931,HLOOKUP(Feuil1!$F3095,Feuil2!$E$1:$DG$2,2,0),0))</f>
        <v>460.8</v>
      </c>
      <c r="K3095" s="12">
        <f>IF(ISBLANK(VLOOKUP($H3095*100+K$2,Feuil2!$A$3:$CQ$931,HLOOKUP(Feuil1!$F3095,Feuil2!$E$1:$DG$2,2,0),0)),"",VLOOKUP($H3095*100+K$2,Feuil2!$A$3:$CQ$931,HLOOKUP(Feuil1!$F3095,Feuil2!$E$1:$DG$2,2,0),0))</f>
        <v>179.2</v>
      </c>
      <c r="L3095" s="12">
        <f>IF(ISBLANK(VLOOKUP($H3095*100+L$2,Feuil2!$A$3:$CQ$931,HLOOKUP(Feuil1!$F3095,Feuil2!$E$1:$DG$2,2,0),0)),"",VLOOKUP($H3095*100+L$2,Feuil2!$A$3:$CQ$931,HLOOKUP(Feuil1!$F3095,Feuil2!$E$1:$DG$2,2,0),0))</f>
        <v>177.4</v>
      </c>
      <c r="M3095" s="12">
        <f>IF(ISBLANK(VLOOKUP($H3095*100+M$2,Feuil2!$A$3:$CQ$931,HLOOKUP(Feuil1!$F3095,Feuil2!$E$1:$DG$2,2,0),0)),"",VLOOKUP($H3095*100+M$2,Feuil2!$A$3:$CQ$931,HLOOKUP(Feuil1!$F3095,Feuil2!$E$1:$DG$2,2,0),0))</f>
        <v>124.4</v>
      </c>
      <c r="N3095" s="12">
        <f>IF(ISBLANK(VLOOKUP($H3095*100+N$2,Feuil2!$A$3:$CQ$931,HLOOKUP(Feuil1!$F3095,Feuil2!$E$1:$DG$2,2,0),0)),"",VLOOKUP($H3095*100+N$2,Feuil2!$A$3:$CQ$931,HLOOKUP(Feuil1!$F3095,Feuil2!$E$1:$DG$2,2,0),0))</f>
        <v>204.5</v>
      </c>
      <c r="O3095" s="12">
        <f>IF(ISBLANK(VLOOKUP($H3095*100+O$2,Feuil2!$A$3:$CQ$931,HLOOKUP(Feuil1!$F3095,Feuil2!$E$1:$DG$2,2,0),0)),"",VLOOKUP($H3095*100+O$2,Feuil2!$A$3:$CQ$931,HLOOKUP(Feuil1!$F3095,Feuil2!$E$1:$DG$2,2,0),0))</f>
        <v>75.599999999999994</v>
      </c>
      <c r="P3095" s="12">
        <f>IF(ISBLANK(VLOOKUP($H3095*100+P$2,Feuil2!$A$3:$CQ$931,HLOOKUP(Feuil1!$F3095,Feuil2!$E$1:$DG$2,2,0),0)),"",VLOOKUP($H3095*100+P$2,Feuil2!$A$3:$CQ$931,HLOOKUP(Feuil1!$F3095,Feuil2!$E$1:$DG$2,2,0),0))</f>
        <v>72.099999999999994</v>
      </c>
      <c r="Q3095" s="12">
        <f>IF(ISBLANK(VLOOKUP($H3095*100+Q$2,Feuil2!$A$3:$CQ$931,HLOOKUP(Feuil1!$F3095,Feuil2!$E$1:$DG$2,2,0),0)),"",VLOOKUP($H3095*100+Q$2,Feuil2!$A$3:$CQ$931,HLOOKUP(Feuil1!$F3095,Feuil2!$E$1:$DG$2,2,0),0))</f>
        <v>4.7</v>
      </c>
      <c r="R3095" s="12">
        <f>IF(ISBLANK(VLOOKUP($H3095*100+R$2,Feuil2!$A$3:$CQ$931,HLOOKUP(Feuil1!$F3095,Feuil2!$E$1:$DG$2,2,0),0)),"",VLOOKUP($H3095*100+R$2,Feuil2!$A$3:$CQ$931,HLOOKUP(Feuil1!$F3095,Feuil2!$E$1:$DG$2,2,0),0))</f>
        <v>1.6</v>
      </c>
      <c r="S3095" s="12">
        <f>IF(ISBLANK(VLOOKUP($H3095*100+S$2,Feuil2!$A$3:$CQ$931,HLOOKUP(Feuil1!$F3095,Feuil2!$E$1:$DG$2,2,0),0)),"",VLOOKUP($H3095*100+S$2,Feuil2!$A$3:$CQ$931,HLOOKUP(Feuil1!$F3095,Feuil2!$E$1:$DG$2,2,0),0))</f>
        <v>0.1</v>
      </c>
      <c r="T3095" s="12">
        <f>IF(ISBLANK(VLOOKUP($H3095*100+T$2,Feuil2!$A$3:$CQ$931,HLOOKUP(Feuil1!$F3095,Feuil2!$E$1:$DG$2,2,0),0)),"",VLOOKUP($H3095*100+T$2,Feuil2!$A$3:$CQ$931,HLOOKUP(Feuil1!$F3095,Feuil2!$E$1:$DG$2,2,0),0))</f>
        <v>0</v>
      </c>
      <c r="U3095" s="12">
        <f t="shared" si="71"/>
        <v>1358.0999999999997</v>
      </c>
    </row>
    <row r="3096" spans="1:21" x14ac:dyDescent="0.35">
      <c r="A3096" s="10" t="s">
        <v>118</v>
      </c>
      <c r="B3096" s="8" t="s">
        <v>100</v>
      </c>
      <c r="C3096" s="39">
        <v>518500</v>
      </c>
      <c r="D3096" s="39">
        <v>495500</v>
      </c>
      <c r="E3096" s="39">
        <v>902</v>
      </c>
      <c r="F3096" s="10">
        <v>1586</v>
      </c>
      <c r="G3096" s="5" t="s">
        <v>101</v>
      </c>
      <c r="H3096" s="11">
        <v>2009</v>
      </c>
      <c r="I3096" s="12">
        <f>IF(ISBLANK(VLOOKUP($H3096*100+I$2,Feuil2!$A$3:$CQ$931,HLOOKUP(Feuil1!$F3096,Feuil2!$E$1:$DG$2,2,0),0)),"",VLOOKUP($H3096*100+I$2,Feuil2!$A$3:$CQ$931,HLOOKUP(Feuil1!$F3096,Feuil2!$E$1:$DG$2,2,0),0))</f>
        <v>84.5</v>
      </c>
      <c r="J3096" s="12">
        <f>IF(ISBLANK(VLOOKUP($H3096*100+J$2,Feuil2!$A$3:$CQ$931,HLOOKUP(Feuil1!$F3096,Feuil2!$E$1:$DG$2,2,0),0)),"",VLOOKUP($H3096*100+J$2,Feuil2!$A$3:$CQ$931,HLOOKUP(Feuil1!$F3096,Feuil2!$E$1:$DG$2,2,0),0))</f>
        <v>44.9</v>
      </c>
      <c r="K3096" s="12">
        <f>IF(ISBLANK(VLOOKUP($H3096*100+K$2,Feuil2!$A$3:$CQ$931,HLOOKUP(Feuil1!$F3096,Feuil2!$E$1:$DG$2,2,0),0)),"",VLOOKUP($H3096*100+K$2,Feuil2!$A$3:$CQ$931,HLOOKUP(Feuil1!$F3096,Feuil2!$E$1:$DG$2,2,0),0))</f>
        <v>62.9</v>
      </c>
      <c r="L3096" s="12">
        <f>IF(ISBLANK(VLOOKUP($H3096*100+L$2,Feuil2!$A$3:$CQ$931,HLOOKUP(Feuil1!$F3096,Feuil2!$E$1:$DG$2,2,0),0)),"",VLOOKUP($H3096*100+L$2,Feuil2!$A$3:$CQ$931,HLOOKUP(Feuil1!$F3096,Feuil2!$E$1:$DG$2,2,0),0))</f>
        <v>598.29999999999995</v>
      </c>
      <c r="M3096" s="12">
        <f>IF(ISBLANK(VLOOKUP($H3096*100+M$2,Feuil2!$A$3:$CQ$931,HLOOKUP(Feuil1!$F3096,Feuil2!$E$1:$DG$2,2,0),0)),"",VLOOKUP($H3096*100+M$2,Feuil2!$A$3:$CQ$931,HLOOKUP(Feuil1!$F3096,Feuil2!$E$1:$DG$2,2,0),0))</f>
        <v>392.8</v>
      </c>
      <c r="N3096" s="12">
        <f>IF(ISBLANK(VLOOKUP($H3096*100+N$2,Feuil2!$A$3:$CQ$931,HLOOKUP(Feuil1!$F3096,Feuil2!$E$1:$DG$2,2,0),0)),"",VLOOKUP($H3096*100+N$2,Feuil2!$A$3:$CQ$931,HLOOKUP(Feuil1!$F3096,Feuil2!$E$1:$DG$2,2,0),0))</f>
        <v>516</v>
      </c>
      <c r="O3096" s="12">
        <f>IF(ISBLANK(VLOOKUP($H3096*100+O$2,Feuil2!$A$3:$CQ$931,HLOOKUP(Feuil1!$F3096,Feuil2!$E$1:$DG$2,2,0),0)),"",VLOOKUP($H3096*100+O$2,Feuil2!$A$3:$CQ$931,HLOOKUP(Feuil1!$F3096,Feuil2!$E$1:$DG$2,2,0),0))</f>
        <v>230.9</v>
      </c>
      <c r="P3096" s="12">
        <f>IF(ISBLANK(VLOOKUP($H3096*100+P$2,Feuil2!$A$3:$CQ$931,HLOOKUP(Feuil1!$F3096,Feuil2!$E$1:$DG$2,2,0),0)),"",VLOOKUP($H3096*100+P$2,Feuil2!$A$3:$CQ$931,HLOOKUP(Feuil1!$F3096,Feuil2!$E$1:$DG$2,2,0),0))</f>
        <v>78.8</v>
      </c>
      <c r="Q3096" s="12">
        <f>IF(ISBLANK(VLOOKUP($H3096*100+Q$2,Feuil2!$A$3:$CQ$931,HLOOKUP(Feuil1!$F3096,Feuil2!$E$1:$DG$2,2,0),0)),"",VLOOKUP($H3096*100+Q$2,Feuil2!$A$3:$CQ$931,HLOOKUP(Feuil1!$F3096,Feuil2!$E$1:$DG$2,2,0),0))</f>
        <v>39</v>
      </c>
      <c r="R3096" s="12">
        <f>IF(ISBLANK(VLOOKUP($H3096*100+R$2,Feuil2!$A$3:$CQ$931,HLOOKUP(Feuil1!$F3096,Feuil2!$E$1:$DG$2,2,0),0)),"",VLOOKUP($H3096*100+R$2,Feuil2!$A$3:$CQ$931,HLOOKUP(Feuil1!$F3096,Feuil2!$E$1:$DG$2,2,0),0))</f>
        <v>41.5</v>
      </c>
      <c r="S3096" s="12">
        <f>IF(ISBLANK(VLOOKUP($H3096*100+S$2,Feuil2!$A$3:$CQ$931,HLOOKUP(Feuil1!$F3096,Feuil2!$E$1:$DG$2,2,0),0)),"",VLOOKUP($H3096*100+S$2,Feuil2!$A$3:$CQ$931,HLOOKUP(Feuil1!$F3096,Feuil2!$E$1:$DG$2,2,0),0))</f>
        <v>9.6999999999999993</v>
      </c>
      <c r="T3096" s="12">
        <f>IF(ISBLANK(VLOOKUP($H3096*100+T$2,Feuil2!$A$3:$CQ$931,HLOOKUP(Feuil1!$F3096,Feuil2!$E$1:$DG$2,2,0),0)),"",VLOOKUP($H3096*100+T$2,Feuil2!$A$3:$CQ$931,HLOOKUP(Feuil1!$F3096,Feuil2!$E$1:$DG$2,2,0),0))</f>
        <v>27.8</v>
      </c>
      <c r="U3096" s="12">
        <f t="shared" si="71"/>
        <v>2127.1</v>
      </c>
    </row>
    <row r="3097" spans="1:21" x14ac:dyDescent="0.35">
      <c r="A3097" s="10" t="s">
        <v>118</v>
      </c>
      <c r="B3097" s="8" t="s">
        <v>100</v>
      </c>
      <c r="C3097" s="39">
        <v>518500</v>
      </c>
      <c r="D3097" s="39">
        <v>495500</v>
      </c>
      <c r="E3097" s="39">
        <v>902</v>
      </c>
      <c r="F3097" s="10">
        <v>1586</v>
      </c>
      <c r="G3097" s="5" t="s">
        <v>101</v>
      </c>
      <c r="H3097" s="11">
        <v>2010</v>
      </c>
      <c r="I3097" s="12">
        <f>IF(ISBLANK(VLOOKUP($H3097*100+I$2,Feuil2!$A$3:$CQ$931,HLOOKUP(Feuil1!$F3097,Feuil2!$E$1:$DG$2,2,0),0)),"",VLOOKUP($H3097*100+I$2,Feuil2!$A$3:$CQ$931,HLOOKUP(Feuil1!$F3097,Feuil2!$E$1:$DG$2,2,0),0))</f>
        <v>15.8</v>
      </c>
      <c r="J3097" s="12">
        <f>IF(ISBLANK(VLOOKUP($H3097*100+J$2,Feuil2!$A$3:$CQ$931,HLOOKUP(Feuil1!$F3097,Feuil2!$E$1:$DG$2,2,0),0)),"",VLOOKUP($H3097*100+J$2,Feuil2!$A$3:$CQ$931,HLOOKUP(Feuil1!$F3097,Feuil2!$E$1:$DG$2,2,0),0))</f>
        <v>142</v>
      </c>
      <c r="K3097" s="12">
        <f>IF(ISBLANK(VLOOKUP($H3097*100+K$2,Feuil2!$A$3:$CQ$931,HLOOKUP(Feuil1!$F3097,Feuil2!$E$1:$DG$2,2,0),0)),"",VLOOKUP($H3097*100+K$2,Feuil2!$A$3:$CQ$931,HLOOKUP(Feuil1!$F3097,Feuil2!$E$1:$DG$2,2,0),0))</f>
        <v>296.2</v>
      </c>
      <c r="L3097" s="12">
        <f>IF(ISBLANK(VLOOKUP($H3097*100+L$2,Feuil2!$A$3:$CQ$931,HLOOKUP(Feuil1!$F3097,Feuil2!$E$1:$DG$2,2,0),0)),"",VLOOKUP($H3097*100+L$2,Feuil2!$A$3:$CQ$931,HLOOKUP(Feuil1!$F3097,Feuil2!$E$1:$DG$2,2,0),0))</f>
        <v>301.60000000000002</v>
      </c>
      <c r="M3097" s="12">
        <f>IF(ISBLANK(VLOOKUP($H3097*100+M$2,Feuil2!$A$3:$CQ$931,HLOOKUP(Feuil1!$F3097,Feuil2!$E$1:$DG$2,2,0),0)),"",VLOOKUP($H3097*100+M$2,Feuil2!$A$3:$CQ$931,HLOOKUP(Feuil1!$F3097,Feuil2!$E$1:$DG$2,2,0),0))</f>
        <v>197.2</v>
      </c>
      <c r="N3097" s="12">
        <f>IF(ISBLANK(VLOOKUP($H3097*100+N$2,Feuil2!$A$3:$CQ$931,HLOOKUP(Feuil1!$F3097,Feuil2!$E$1:$DG$2,2,0),0)),"",VLOOKUP($H3097*100+N$2,Feuil2!$A$3:$CQ$931,HLOOKUP(Feuil1!$F3097,Feuil2!$E$1:$DG$2,2,0),0))</f>
        <v>111.4</v>
      </c>
      <c r="O3097" s="12">
        <f>IF(ISBLANK(VLOOKUP($H3097*100+O$2,Feuil2!$A$3:$CQ$931,HLOOKUP(Feuil1!$F3097,Feuil2!$E$1:$DG$2,2,0),0)),"",VLOOKUP($H3097*100+O$2,Feuil2!$A$3:$CQ$931,HLOOKUP(Feuil1!$F3097,Feuil2!$E$1:$DG$2,2,0),0))</f>
        <v>113.4</v>
      </c>
      <c r="P3097" s="12">
        <f>IF(ISBLANK(VLOOKUP($H3097*100+P$2,Feuil2!$A$3:$CQ$931,HLOOKUP(Feuil1!$F3097,Feuil2!$E$1:$DG$2,2,0),0)),"",VLOOKUP($H3097*100+P$2,Feuil2!$A$3:$CQ$931,HLOOKUP(Feuil1!$F3097,Feuil2!$E$1:$DG$2,2,0),0))</f>
        <v>114.1</v>
      </c>
      <c r="Q3097" s="12">
        <f>IF(ISBLANK(VLOOKUP($H3097*100+Q$2,Feuil2!$A$3:$CQ$931,HLOOKUP(Feuil1!$F3097,Feuil2!$E$1:$DG$2,2,0),0)),"",VLOOKUP($H3097*100+Q$2,Feuil2!$A$3:$CQ$931,HLOOKUP(Feuil1!$F3097,Feuil2!$E$1:$DG$2,2,0),0))</f>
        <v>74.8</v>
      </c>
      <c r="R3097" s="12">
        <f>IF(ISBLANK(VLOOKUP($H3097*100+R$2,Feuil2!$A$3:$CQ$931,HLOOKUP(Feuil1!$F3097,Feuil2!$E$1:$DG$2,2,0),0)),"",VLOOKUP($H3097*100+R$2,Feuil2!$A$3:$CQ$931,HLOOKUP(Feuil1!$F3097,Feuil2!$E$1:$DG$2,2,0),0))</f>
        <v>30.2</v>
      </c>
      <c r="S3097" s="12">
        <f>IF(ISBLANK(VLOOKUP($H3097*100+S$2,Feuil2!$A$3:$CQ$931,HLOOKUP(Feuil1!$F3097,Feuil2!$E$1:$DG$2,2,0),0)),"",VLOOKUP($H3097*100+S$2,Feuil2!$A$3:$CQ$931,HLOOKUP(Feuil1!$F3097,Feuil2!$E$1:$DG$2,2,0),0))</f>
        <v>0.2</v>
      </c>
      <c r="T3097" s="12">
        <f>IF(ISBLANK(VLOOKUP($H3097*100+T$2,Feuil2!$A$3:$CQ$931,HLOOKUP(Feuil1!$F3097,Feuil2!$E$1:$DG$2,2,0),0)),"",VLOOKUP($H3097*100+T$2,Feuil2!$A$3:$CQ$931,HLOOKUP(Feuil1!$F3097,Feuil2!$E$1:$DG$2,2,0),0))</f>
        <v>2.2000000000000002</v>
      </c>
      <c r="U3097" s="12">
        <f t="shared" si="71"/>
        <v>1399.1000000000001</v>
      </c>
    </row>
    <row r="3098" spans="1:21" x14ac:dyDescent="0.35">
      <c r="A3098" s="10" t="s">
        <v>118</v>
      </c>
      <c r="B3098" s="8" t="s">
        <v>100</v>
      </c>
      <c r="C3098" s="39">
        <v>518500</v>
      </c>
      <c r="D3098" s="39">
        <v>495500</v>
      </c>
      <c r="E3098" s="39">
        <v>902</v>
      </c>
      <c r="F3098" s="10">
        <v>1586</v>
      </c>
      <c r="G3098" s="5" t="s">
        <v>101</v>
      </c>
      <c r="H3098" s="11">
        <v>2011</v>
      </c>
      <c r="I3098" s="12">
        <f>IF(ISBLANK(VLOOKUP($H3098*100+I$2,Feuil2!$A$3:$CQ$931,HLOOKUP(Feuil1!$F3098,Feuil2!$E$1:$DG$2,2,0),0)),"",VLOOKUP($H3098*100+I$2,Feuil2!$A$3:$CQ$931,HLOOKUP(Feuil1!$F3098,Feuil2!$E$1:$DG$2,2,0),0))</f>
        <v>12.3</v>
      </c>
      <c r="J3098" s="12">
        <f>IF(ISBLANK(VLOOKUP($H3098*100+J$2,Feuil2!$A$3:$CQ$931,HLOOKUP(Feuil1!$F3098,Feuil2!$E$1:$DG$2,2,0),0)),"",VLOOKUP($H3098*100+J$2,Feuil2!$A$3:$CQ$931,HLOOKUP(Feuil1!$F3098,Feuil2!$E$1:$DG$2,2,0),0))</f>
        <v>57.5</v>
      </c>
      <c r="K3098" s="12">
        <f>IF(ISBLANK(VLOOKUP($H3098*100+K$2,Feuil2!$A$3:$CQ$931,HLOOKUP(Feuil1!$F3098,Feuil2!$E$1:$DG$2,2,0),0)),"",VLOOKUP($H3098*100+K$2,Feuil2!$A$3:$CQ$931,HLOOKUP(Feuil1!$F3098,Feuil2!$E$1:$DG$2,2,0),0))</f>
        <v>185.1</v>
      </c>
      <c r="L3098" s="12">
        <f>IF(ISBLANK(VLOOKUP($H3098*100+L$2,Feuil2!$A$3:$CQ$931,HLOOKUP(Feuil1!$F3098,Feuil2!$E$1:$DG$2,2,0),0)),"",VLOOKUP($H3098*100+L$2,Feuil2!$A$3:$CQ$931,HLOOKUP(Feuil1!$F3098,Feuil2!$E$1:$DG$2,2,0),0))</f>
        <v>14.9</v>
      </c>
      <c r="M3098" s="12">
        <f>IF(ISBLANK(VLOOKUP($H3098*100+M$2,Feuil2!$A$3:$CQ$931,HLOOKUP(Feuil1!$F3098,Feuil2!$E$1:$DG$2,2,0),0)),"",VLOOKUP($H3098*100+M$2,Feuil2!$A$3:$CQ$931,HLOOKUP(Feuil1!$F3098,Feuil2!$E$1:$DG$2,2,0),0))</f>
        <v>68.2</v>
      </c>
      <c r="N3098" s="12">
        <f>IF(ISBLANK(VLOOKUP($H3098*100+N$2,Feuil2!$A$3:$CQ$931,HLOOKUP(Feuil1!$F3098,Feuil2!$E$1:$DG$2,2,0),0)),"",VLOOKUP($H3098*100+N$2,Feuil2!$A$3:$CQ$931,HLOOKUP(Feuil1!$F3098,Feuil2!$E$1:$DG$2,2,0),0))</f>
        <v>13.9</v>
      </c>
      <c r="O3098" s="12">
        <f>IF(ISBLANK(VLOOKUP($H3098*100+O$2,Feuil2!$A$3:$CQ$931,HLOOKUP(Feuil1!$F3098,Feuil2!$E$1:$DG$2,2,0),0)),"",VLOOKUP($H3098*100+O$2,Feuil2!$A$3:$CQ$931,HLOOKUP(Feuil1!$F3098,Feuil2!$E$1:$DG$2,2,0),0))</f>
        <v>19</v>
      </c>
      <c r="P3098" s="12">
        <f>IF(ISBLANK(VLOOKUP($H3098*100+P$2,Feuil2!$A$3:$CQ$931,HLOOKUP(Feuil1!$F3098,Feuil2!$E$1:$DG$2,2,0),0)),"",VLOOKUP($H3098*100+P$2,Feuil2!$A$3:$CQ$931,HLOOKUP(Feuil1!$F3098,Feuil2!$E$1:$DG$2,2,0),0))</f>
        <v>149.69999999999999</v>
      </c>
      <c r="Q3098" s="12">
        <f>IF(ISBLANK(VLOOKUP($H3098*100+Q$2,Feuil2!$A$3:$CQ$931,HLOOKUP(Feuil1!$F3098,Feuil2!$E$1:$DG$2,2,0),0)),"",VLOOKUP($H3098*100+Q$2,Feuil2!$A$3:$CQ$931,HLOOKUP(Feuil1!$F3098,Feuil2!$E$1:$DG$2,2,0),0))</f>
        <v>28.3</v>
      </c>
      <c r="R3098" s="12">
        <f>IF(ISBLANK(VLOOKUP($H3098*100+R$2,Feuil2!$A$3:$CQ$931,HLOOKUP(Feuil1!$F3098,Feuil2!$E$1:$DG$2,2,0),0)),"",VLOOKUP($H3098*100+R$2,Feuil2!$A$3:$CQ$931,HLOOKUP(Feuil1!$F3098,Feuil2!$E$1:$DG$2,2,0),0))</f>
        <v>2.7</v>
      </c>
      <c r="S3098" s="12">
        <f>IF(ISBLANK(VLOOKUP($H3098*100+S$2,Feuil2!$A$3:$CQ$931,HLOOKUP(Feuil1!$F3098,Feuil2!$E$1:$DG$2,2,0),0)),"",VLOOKUP($H3098*100+S$2,Feuil2!$A$3:$CQ$931,HLOOKUP(Feuil1!$F3098,Feuil2!$E$1:$DG$2,2,0),0))</f>
        <v>0.4</v>
      </c>
      <c r="T3098" s="12">
        <f>IF(ISBLANK(VLOOKUP($H3098*100+T$2,Feuil2!$A$3:$CQ$931,HLOOKUP(Feuil1!$F3098,Feuil2!$E$1:$DG$2,2,0),0)),"",VLOOKUP($H3098*100+T$2,Feuil2!$A$3:$CQ$931,HLOOKUP(Feuil1!$F3098,Feuil2!$E$1:$DG$2,2,0),0))</f>
        <v>0</v>
      </c>
      <c r="U3098" s="12">
        <f t="shared" si="71"/>
        <v>551.99999999999989</v>
      </c>
    </row>
    <row r="3099" spans="1:21" x14ac:dyDescent="0.35">
      <c r="A3099" s="10" t="s">
        <v>118</v>
      </c>
      <c r="B3099" s="8" t="s">
        <v>100</v>
      </c>
      <c r="C3099" s="39">
        <v>518500</v>
      </c>
      <c r="D3099" s="39">
        <v>495500</v>
      </c>
      <c r="E3099" s="39">
        <v>902</v>
      </c>
      <c r="F3099" s="10">
        <v>1586</v>
      </c>
      <c r="G3099" s="5" t="s">
        <v>101</v>
      </c>
      <c r="H3099" s="11">
        <v>2012</v>
      </c>
      <c r="I3099" s="12">
        <f>IF(ISBLANK(VLOOKUP($H3099*100+I$2,Feuil2!$A$3:$CQ$931,HLOOKUP(Feuil1!$F3099,Feuil2!$E$1:$DG$2,2,0),0)),"",VLOOKUP($H3099*100+I$2,Feuil2!$A$3:$CQ$931,HLOOKUP(Feuil1!$F3099,Feuil2!$E$1:$DG$2,2,0),0))</f>
        <v>60.1</v>
      </c>
      <c r="J3099" s="12">
        <f>IF(ISBLANK(VLOOKUP($H3099*100+J$2,Feuil2!$A$3:$CQ$931,HLOOKUP(Feuil1!$F3099,Feuil2!$E$1:$DG$2,2,0),0)),"",VLOOKUP($H3099*100+J$2,Feuil2!$A$3:$CQ$931,HLOOKUP(Feuil1!$F3099,Feuil2!$E$1:$DG$2,2,0),0))</f>
        <v>177.3</v>
      </c>
      <c r="K3099" s="12">
        <f>IF(ISBLANK(VLOOKUP($H3099*100+K$2,Feuil2!$A$3:$CQ$931,HLOOKUP(Feuil1!$F3099,Feuil2!$E$1:$DG$2,2,0),0)),"",VLOOKUP($H3099*100+K$2,Feuil2!$A$3:$CQ$931,HLOOKUP(Feuil1!$F3099,Feuil2!$E$1:$DG$2,2,0),0))</f>
        <v>239.8</v>
      </c>
      <c r="L3099" s="12">
        <f>IF(ISBLANK(VLOOKUP($H3099*100+L$2,Feuil2!$A$3:$CQ$931,HLOOKUP(Feuil1!$F3099,Feuil2!$E$1:$DG$2,2,0),0)),"",VLOOKUP($H3099*100+L$2,Feuil2!$A$3:$CQ$931,HLOOKUP(Feuil1!$F3099,Feuil2!$E$1:$DG$2,2,0),0))</f>
        <v>25.4</v>
      </c>
      <c r="M3099" s="12">
        <f>IF(ISBLANK(VLOOKUP($H3099*100+M$2,Feuil2!$A$3:$CQ$931,HLOOKUP(Feuil1!$F3099,Feuil2!$E$1:$DG$2,2,0),0)),"",VLOOKUP($H3099*100+M$2,Feuil2!$A$3:$CQ$931,HLOOKUP(Feuil1!$F3099,Feuil2!$E$1:$DG$2,2,0),0))</f>
        <v>137.19999999999999</v>
      </c>
      <c r="N3099" s="12">
        <f>IF(ISBLANK(VLOOKUP($H3099*100+N$2,Feuil2!$A$3:$CQ$931,HLOOKUP(Feuil1!$F3099,Feuil2!$E$1:$DG$2,2,0),0)),"",VLOOKUP($H3099*100+N$2,Feuil2!$A$3:$CQ$931,HLOOKUP(Feuil1!$F3099,Feuil2!$E$1:$DG$2,2,0),0))</f>
        <v>100.5</v>
      </c>
      <c r="O3099" s="12">
        <f>IF(ISBLANK(VLOOKUP($H3099*100+O$2,Feuil2!$A$3:$CQ$931,HLOOKUP(Feuil1!$F3099,Feuil2!$E$1:$DG$2,2,0),0)),"",VLOOKUP($H3099*100+O$2,Feuil2!$A$3:$CQ$931,HLOOKUP(Feuil1!$F3099,Feuil2!$E$1:$DG$2,2,0),0))</f>
        <v>364.9</v>
      </c>
      <c r="P3099" s="12">
        <f>IF(ISBLANK(VLOOKUP($H3099*100+P$2,Feuil2!$A$3:$CQ$931,HLOOKUP(Feuil1!$F3099,Feuil2!$E$1:$DG$2,2,0),0)),"",VLOOKUP($H3099*100+P$2,Feuil2!$A$3:$CQ$931,HLOOKUP(Feuil1!$F3099,Feuil2!$E$1:$DG$2,2,0),0))</f>
        <v>119.2</v>
      </c>
      <c r="Q3099" s="12">
        <f>IF(ISBLANK(VLOOKUP($H3099*100+Q$2,Feuil2!$A$3:$CQ$931,HLOOKUP(Feuil1!$F3099,Feuil2!$E$1:$DG$2,2,0),0)),"",VLOOKUP($H3099*100+Q$2,Feuil2!$A$3:$CQ$931,HLOOKUP(Feuil1!$F3099,Feuil2!$E$1:$DG$2,2,0),0))</f>
        <v>61.1</v>
      </c>
      <c r="R3099" s="12">
        <f>IF(ISBLANK(VLOOKUP($H3099*100+R$2,Feuil2!$A$3:$CQ$931,HLOOKUP(Feuil1!$F3099,Feuil2!$E$1:$DG$2,2,0),0)),"",VLOOKUP($H3099*100+R$2,Feuil2!$A$3:$CQ$931,HLOOKUP(Feuil1!$F3099,Feuil2!$E$1:$DG$2,2,0),0))</f>
        <v>0.8</v>
      </c>
      <c r="S3099" s="12">
        <f>IF(ISBLANK(VLOOKUP($H3099*100+S$2,Feuil2!$A$3:$CQ$931,HLOOKUP(Feuil1!$F3099,Feuil2!$E$1:$DG$2,2,0),0)),"",VLOOKUP($H3099*100+S$2,Feuil2!$A$3:$CQ$931,HLOOKUP(Feuil1!$F3099,Feuil2!$E$1:$DG$2,2,0),0))</f>
        <v>0</v>
      </c>
      <c r="T3099" s="12">
        <f>IF(ISBLANK(VLOOKUP($H3099*100+T$2,Feuil2!$A$3:$CQ$931,HLOOKUP(Feuil1!$F3099,Feuil2!$E$1:$DG$2,2,0),0)),"",VLOOKUP($H3099*100+T$2,Feuil2!$A$3:$CQ$931,HLOOKUP(Feuil1!$F3099,Feuil2!$E$1:$DG$2,2,0),0))</f>
        <v>33.799999999999997</v>
      </c>
      <c r="U3099" s="12">
        <f t="shared" si="71"/>
        <v>1320.0999999999997</v>
      </c>
    </row>
    <row r="3100" spans="1:21" x14ac:dyDescent="0.35">
      <c r="A3100" s="10" t="s">
        <v>118</v>
      </c>
      <c r="B3100" s="8" t="s">
        <v>100</v>
      </c>
      <c r="C3100" s="39">
        <v>518500</v>
      </c>
      <c r="D3100" s="39">
        <v>495500</v>
      </c>
      <c r="E3100" s="39">
        <v>902</v>
      </c>
      <c r="F3100" s="10">
        <v>1586</v>
      </c>
      <c r="G3100" s="5" t="s">
        <v>101</v>
      </c>
      <c r="H3100" s="11">
        <v>2013</v>
      </c>
      <c r="I3100" s="12">
        <f>IF(ISBLANK(VLOOKUP($H3100*100+I$2,Feuil2!$A$3:$CQ$931,HLOOKUP(Feuil1!$F3100,Feuil2!$E$1:$DG$2,2,0),0)),"",VLOOKUP($H3100*100+I$2,Feuil2!$A$3:$CQ$931,HLOOKUP(Feuil1!$F3100,Feuil2!$E$1:$DG$2,2,0),0))</f>
        <v>35.9</v>
      </c>
      <c r="J3100" s="12">
        <f>IF(ISBLANK(VLOOKUP($H3100*100+J$2,Feuil2!$A$3:$CQ$931,HLOOKUP(Feuil1!$F3100,Feuil2!$E$1:$DG$2,2,0),0)),"",VLOOKUP($H3100*100+J$2,Feuil2!$A$3:$CQ$931,HLOOKUP(Feuil1!$F3100,Feuil2!$E$1:$DG$2,2,0),0))</f>
        <v>42.2</v>
      </c>
      <c r="K3100" s="12">
        <f>IF(ISBLANK(VLOOKUP($H3100*100+K$2,Feuil2!$A$3:$CQ$931,HLOOKUP(Feuil1!$F3100,Feuil2!$E$1:$DG$2,2,0),0)),"",VLOOKUP($H3100*100+K$2,Feuil2!$A$3:$CQ$931,HLOOKUP(Feuil1!$F3100,Feuil2!$E$1:$DG$2,2,0),0))</f>
        <v>92.3</v>
      </c>
      <c r="L3100" s="12">
        <f>IF(ISBLANK(VLOOKUP($H3100*100+L$2,Feuil2!$A$3:$CQ$931,HLOOKUP(Feuil1!$F3100,Feuil2!$E$1:$DG$2,2,0),0)),"",VLOOKUP($H3100*100+L$2,Feuil2!$A$3:$CQ$931,HLOOKUP(Feuil1!$F3100,Feuil2!$E$1:$DG$2,2,0),0))</f>
        <v>111</v>
      </c>
      <c r="M3100" s="12">
        <f>IF(ISBLANK(VLOOKUP($H3100*100+M$2,Feuil2!$A$3:$CQ$931,HLOOKUP(Feuil1!$F3100,Feuil2!$E$1:$DG$2,2,0),0)),"",VLOOKUP($H3100*100+M$2,Feuil2!$A$3:$CQ$931,HLOOKUP(Feuil1!$F3100,Feuil2!$E$1:$DG$2,2,0),0))</f>
        <v>139.19999999999999</v>
      </c>
      <c r="N3100" s="12">
        <f>IF(ISBLANK(VLOOKUP($H3100*100+N$2,Feuil2!$A$3:$CQ$931,HLOOKUP(Feuil1!$F3100,Feuil2!$E$1:$DG$2,2,0),0)),"",VLOOKUP($H3100*100+N$2,Feuil2!$A$3:$CQ$931,HLOOKUP(Feuil1!$F3100,Feuil2!$E$1:$DG$2,2,0),0))</f>
        <v>137.6</v>
      </c>
      <c r="O3100" s="12">
        <f>IF(ISBLANK(VLOOKUP($H3100*100+O$2,Feuil2!$A$3:$CQ$931,HLOOKUP(Feuil1!$F3100,Feuil2!$E$1:$DG$2,2,0),0)),"",VLOOKUP($H3100*100+O$2,Feuil2!$A$3:$CQ$931,HLOOKUP(Feuil1!$F3100,Feuil2!$E$1:$DG$2,2,0),0))</f>
        <v>60.7</v>
      </c>
      <c r="P3100" s="12">
        <f>IF(ISBLANK(VLOOKUP($H3100*100+P$2,Feuil2!$A$3:$CQ$931,HLOOKUP(Feuil1!$F3100,Feuil2!$E$1:$DG$2,2,0),0)),"",VLOOKUP($H3100*100+P$2,Feuil2!$A$3:$CQ$931,HLOOKUP(Feuil1!$F3100,Feuil2!$E$1:$DG$2,2,0),0))</f>
        <v>119.5</v>
      </c>
      <c r="Q3100" s="12">
        <f>IF(ISBLANK(VLOOKUP($H3100*100+Q$2,Feuil2!$A$3:$CQ$931,HLOOKUP(Feuil1!$F3100,Feuil2!$E$1:$DG$2,2,0),0)),"",VLOOKUP($H3100*100+Q$2,Feuil2!$A$3:$CQ$931,HLOOKUP(Feuil1!$F3100,Feuil2!$E$1:$DG$2,2,0),0))</f>
        <v>14.5</v>
      </c>
      <c r="R3100" s="12">
        <f>IF(ISBLANK(VLOOKUP($H3100*100+R$2,Feuil2!$A$3:$CQ$931,HLOOKUP(Feuil1!$F3100,Feuil2!$E$1:$DG$2,2,0),0)),"",VLOOKUP($H3100*100+R$2,Feuil2!$A$3:$CQ$931,HLOOKUP(Feuil1!$F3100,Feuil2!$E$1:$DG$2,2,0),0))</f>
        <v>13.1</v>
      </c>
      <c r="S3100" s="12">
        <f>IF(ISBLANK(VLOOKUP($H3100*100+S$2,Feuil2!$A$3:$CQ$931,HLOOKUP(Feuil1!$F3100,Feuil2!$E$1:$DG$2,2,0),0)),"",VLOOKUP($H3100*100+S$2,Feuil2!$A$3:$CQ$931,HLOOKUP(Feuil1!$F3100,Feuil2!$E$1:$DG$2,2,0),0))</f>
        <v>0</v>
      </c>
      <c r="T3100" s="12">
        <f>IF(ISBLANK(VLOOKUP($H3100*100+T$2,Feuil2!$A$3:$CQ$931,HLOOKUP(Feuil1!$F3100,Feuil2!$E$1:$DG$2,2,0),0)),"",VLOOKUP($H3100*100+T$2,Feuil2!$A$3:$CQ$931,HLOOKUP(Feuil1!$F3100,Feuil2!$E$1:$DG$2,2,0),0))</f>
        <v>0.1</v>
      </c>
      <c r="U3100" s="12">
        <f t="shared" si="71"/>
        <v>766.1</v>
      </c>
    </row>
    <row r="3101" spans="1:21" x14ac:dyDescent="0.35">
      <c r="A3101" s="10" t="s">
        <v>118</v>
      </c>
      <c r="B3101" s="8" t="s">
        <v>100</v>
      </c>
      <c r="C3101" s="39">
        <v>518500</v>
      </c>
      <c r="D3101" s="39">
        <v>495500</v>
      </c>
      <c r="E3101" s="39">
        <v>902</v>
      </c>
      <c r="F3101" s="10">
        <v>1586</v>
      </c>
      <c r="G3101" s="5" t="s">
        <v>101</v>
      </c>
      <c r="H3101" s="11">
        <v>2014</v>
      </c>
      <c r="I3101" s="12">
        <f>IF(ISBLANK(VLOOKUP($H3101*100+I$2,Feuil2!$A$3:$CQ$931,HLOOKUP(Feuil1!$F3101,Feuil2!$E$1:$DG$2,2,0),0)),"",VLOOKUP($H3101*100+I$2,Feuil2!$A$3:$CQ$931,HLOOKUP(Feuil1!$F3101,Feuil2!$E$1:$DG$2,2,0),0))</f>
        <v>23.8</v>
      </c>
      <c r="J3101" s="12">
        <f>IF(ISBLANK(VLOOKUP($H3101*100+J$2,Feuil2!$A$3:$CQ$931,HLOOKUP(Feuil1!$F3101,Feuil2!$E$1:$DG$2,2,0),0)),"",VLOOKUP($H3101*100+J$2,Feuil2!$A$3:$CQ$931,HLOOKUP(Feuil1!$F3101,Feuil2!$E$1:$DG$2,2,0),0))</f>
        <v>68.900000000000006</v>
      </c>
      <c r="K3101" s="12">
        <f>IF(ISBLANK(VLOOKUP($H3101*100+K$2,Feuil2!$A$3:$CQ$931,HLOOKUP(Feuil1!$F3101,Feuil2!$E$1:$DG$2,2,0),0)),"",VLOOKUP($H3101*100+K$2,Feuil2!$A$3:$CQ$931,HLOOKUP(Feuil1!$F3101,Feuil2!$E$1:$DG$2,2,0),0))</f>
        <v>297.89999999999998</v>
      </c>
      <c r="L3101" s="12">
        <f>IF(ISBLANK(VLOOKUP($H3101*100+L$2,Feuil2!$A$3:$CQ$931,HLOOKUP(Feuil1!$F3101,Feuil2!$E$1:$DG$2,2,0),0)),"",VLOOKUP($H3101*100+L$2,Feuil2!$A$3:$CQ$931,HLOOKUP(Feuil1!$F3101,Feuil2!$E$1:$DG$2,2,0),0))</f>
        <v>104.6</v>
      </c>
      <c r="M3101" s="12">
        <f>IF(ISBLANK(VLOOKUP($H3101*100+M$2,Feuil2!$A$3:$CQ$931,HLOOKUP(Feuil1!$F3101,Feuil2!$E$1:$DG$2,2,0),0)),"",VLOOKUP($H3101*100+M$2,Feuil2!$A$3:$CQ$931,HLOOKUP(Feuil1!$F3101,Feuil2!$E$1:$DG$2,2,0),0))</f>
        <v>113.7</v>
      </c>
      <c r="N3101" s="12">
        <f>IF(ISBLANK(VLOOKUP($H3101*100+N$2,Feuil2!$A$3:$CQ$931,HLOOKUP(Feuil1!$F3101,Feuil2!$E$1:$DG$2,2,0),0)),"",VLOOKUP($H3101*100+N$2,Feuil2!$A$3:$CQ$931,HLOOKUP(Feuil1!$F3101,Feuil2!$E$1:$DG$2,2,0),0))</f>
        <v>154.80000000000001</v>
      </c>
      <c r="O3101" s="12">
        <f>IF(ISBLANK(VLOOKUP($H3101*100+O$2,Feuil2!$A$3:$CQ$931,HLOOKUP(Feuil1!$F3101,Feuil2!$E$1:$DG$2,2,0),0)),"",VLOOKUP($H3101*100+O$2,Feuil2!$A$3:$CQ$931,HLOOKUP(Feuil1!$F3101,Feuil2!$E$1:$DG$2,2,0),0))</f>
        <v>113.9</v>
      </c>
      <c r="P3101" s="12">
        <f>IF(ISBLANK(VLOOKUP($H3101*100+P$2,Feuil2!$A$3:$CQ$931,HLOOKUP(Feuil1!$F3101,Feuil2!$E$1:$DG$2,2,0),0)),"",VLOOKUP($H3101*100+P$2,Feuil2!$A$3:$CQ$931,HLOOKUP(Feuil1!$F3101,Feuil2!$E$1:$DG$2,2,0),0))</f>
        <v>29.9</v>
      </c>
      <c r="Q3101" s="12">
        <f>IF(ISBLANK(VLOOKUP($H3101*100+Q$2,Feuil2!$A$3:$CQ$931,HLOOKUP(Feuil1!$F3101,Feuil2!$E$1:$DG$2,2,0),0)),"",VLOOKUP($H3101*100+Q$2,Feuil2!$A$3:$CQ$931,HLOOKUP(Feuil1!$F3101,Feuil2!$E$1:$DG$2,2,0),0))</f>
        <v>26.2</v>
      </c>
      <c r="R3101" s="12">
        <f>IF(ISBLANK(VLOOKUP($H3101*100+R$2,Feuil2!$A$3:$CQ$931,HLOOKUP(Feuil1!$F3101,Feuil2!$E$1:$DG$2,2,0),0)),"",VLOOKUP($H3101*100+R$2,Feuil2!$A$3:$CQ$931,HLOOKUP(Feuil1!$F3101,Feuil2!$E$1:$DG$2,2,0),0))</f>
        <v>4.2</v>
      </c>
      <c r="S3101" s="12">
        <f>IF(ISBLANK(VLOOKUP($H3101*100+S$2,Feuil2!$A$3:$CQ$931,HLOOKUP(Feuil1!$F3101,Feuil2!$E$1:$DG$2,2,0),0)),"",VLOOKUP($H3101*100+S$2,Feuil2!$A$3:$CQ$931,HLOOKUP(Feuil1!$F3101,Feuil2!$E$1:$DG$2,2,0),0))</f>
        <v>0</v>
      </c>
      <c r="T3101" s="12">
        <f>IF(ISBLANK(VLOOKUP($H3101*100+T$2,Feuil2!$A$3:$CQ$931,HLOOKUP(Feuil1!$F3101,Feuil2!$E$1:$DG$2,2,0),0)),"",VLOOKUP($H3101*100+T$2,Feuil2!$A$3:$CQ$931,HLOOKUP(Feuil1!$F3101,Feuil2!$E$1:$DG$2,2,0),0))</f>
        <v>0.2</v>
      </c>
      <c r="U3101" s="12">
        <f t="shared" si="71"/>
        <v>938.10000000000014</v>
      </c>
    </row>
    <row r="3102" spans="1:21" x14ac:dyDescent="0.35">
      <c r="A3102" s="10" t="s">
        <v>118</v>
      </c>
      <c r="B3102" s="8" t="s">
        <v>100</v>
      </c>
      <c r="C3102" s="39">
        <v>518500</v>
      </c>
      <c r="D3102" s="39">
        <v>495500</v>
      </c>
      <c r="E3102" s="39">
        <v>902</v>
      </c>
      <c r="F3102" s="10">
        <v>1586</v>
      </c>
      <c r="G3102" s="5" t="s">
        <v>101</v>
      </c>
      <c r="H3102" s="11">
        <v>2015</v>
      </c>
      <c r="I3102" s="12">
        <f>IF(ISBLANK(VLOOKUP($H3102*100+I$2,Feuil2!$A$3:$CQ$931,HLOOKUP(Feuil1!$F3102,Feuil2!$E$1:$DG$2,2,0),0)),"",VLOOKUP($H3102*100+I$2,Feuil2!$A$3:$CQ$931,HLOOKUP(Feuil1!$F3102,Feuil2!$E$1:$DG$2,2,0),0))</f>
        <v>3.2</v>
      </c>
      <c r="J3102" s="12">
        <f>IF(ISBLANK(VLOOKUP($H3102*100+J$2,Feuil2!$A$3:$CQ$931,HLOOKUP(Feuil1!$F3102,Feuil2!$E$1:$DG$2,2,0),0)),"",VLOOKUP($H3102*100+J$2,Feuil2!$A$3:$CQ$931,HLOOKUP(Feuil1!$F3102,Feuil2!$E$1:$DG$2,2,0),0))</f>
        <v>62.8</v>
      </c>
      <c r="K3102" s="12">
        <f>IF(ISBLANK(VLOOKUP($H3102*100+K$2,Feuil2!$A$3:$CQ$931,HLOOKUP(Feuil1!$F3102,Feuil2!$E$1:$DG$2,2,0),0)),"",VLOOKUP($H3102*100+K$2,Feuil2!$A$3:$CQ$931,HLOOKUP(Feuil1!$F3102,Feuil2!$E$1:$DG$2,2,0),0))</f>
        <v>10.9</v>
      </c>
      <c r="L3102" s="12">
        <f>IF(ISBLANK(VLOOKUP($H3102*100+L$2,Feuil2!$A$3:$CQ$931,HLOOKUP(Feuil1!$F3102,Feuil2!$E$1:$DG$2,2,0),0)),"",VLOOKUP($H3102*100+L$2,Feuil2!$A$3:$CQ$931,HLOOKUP(Feuil1!$F3102,Feuil2!$E$1:$DG$2,2,0),0))</f>
        <v>2.4</v>
      </c>
      <c r="M3102" s="12">
        <f>IF(ISBLANK(VLOOKUP($H3102*100+M$2,Feuil2!$A$3:$CQ$931,HLOOKUP(Feuil1!$F3102,Feuil2!$E$1:$DG$2,2,0),0)),"",VLOOKUP($H3102*100+M$2,Feuil2!$A$3:$CQ$931,HLOOKUP(Feuil1!$F3102,Feuil2!$E$1:$DG$2,2,0),0))</f>
        <v>47.7</v>
      </c>
      <c r="N3102" s="12">
        <f>IF(ISBLANK(VLOOKUP($H3102*100+N$2,Feuil2!$A$3:$CQ$931,HLOOKUP(Feuil1!$F3102,Feuil2!$E$1:$DG$2,2,0),0)),"",VLOOKUP($H3102*100+N$2,Feuil2!$A$3:$CQ$931,HLOOKUP(Feuil1!$F3102,Feuil2!$E$1:$DG$2,2,0),0))</f>
        <v>181.8</v>
      </c>
      <c r="O3102" s="12">
        <f>IF(ISBLANK(VLOOKUP($H3102*100+O$2,Feuil2!$A$3:$CQ$931,HLOOKUP(Feuil1!$F3102,Feuil2!$E$1:$DG$2,2,0),0)),"",VLOOKUP($H3102*100+O$2,Feuil2!$A$3:$CQ$931,HLOOKUP(Feuil1!$F3102,Feuil2!$E$1:$DG$2,2,0),0))</f>
        <v>32</v>
      </c>
      <c r="P3102" s="12">
        <f>IF(ISBLANK(VLOOKUP($H3102*100+P$2,Feuil2!$A$3:$CQ$931,HLOOKUP(Feuil1!$F3102,Feuil2!$E$1:$DG$2,2,0),0)),"",VLOOKUP($H3102*100+P$2,Feuil2!$A$3:$CQ$931,HLOOKUP(Feuil1!$F3102,Feuil2!$E$1:$DG$2,2,0),0))</f>
        <v>29.8</v>
      </c>
      <c r="Q3102" s="12">
        <f>IF(ISBLANK(VLOOKUP($H3102*100+Q$2,Feuil2!$A$3:$CQ$931,HLOOKUP(Feuil1!$F3102,Feuil2!$E$1:$DG$2,2,0),0)),"",VLOOKUP($H3102*100+Q$2,Feuil2!$A$3:$CQ$931,HLOOKUP(Feuil1!$F3102,Feuil2!$E$1:$DG$2,2,0),0))</f>
        <v>68.099999999999994</v>
      </c>
      <c r="R3102" s="12">
        <f>IF(ISBLANK(VLOOKUP($H3102*100+R$2,Feuil2!$A$3:$CQ$931,HLOOKUP(Feuil1!$F3102,Feuil2!$E$1:$DG$2,2,0),0)),"",VLOOKUP($H3102*100+R$2,Feuil2!$A$3:$CQ$931,HLOOKUP(Feuil1!$F3102,Feuil2!$E$1:$DG$2,2,0),0))</f>
        <v>0.9</v>
      </c>
      <c r="S3102" s="12">
        <f>IF(ISBLANK(VLOOKUP($H3102*100+S$2,Feuil2!$A$3:$CQ$931,HLOOKUP(Feuil1!$F3102,Feuil2!$E$1:$DG$2,2,0),0)),"",VLOOKUP($H3102*100+S$2,Feuil2!$A$3:$CQ$931,HLOOKUP(Feuil1!$F3102,Feuil2!$E$1:$DG$2,2,0),0))</f>
        <v>0.7</v>
      </c>
      <c r="T3102" s="12">
        <f>IF(ISBLANK(VLOOKUP($H3102*100+T$2,Feuil2!$A$3:$CQ$931,HLOOKUP(Feuil1!$F3102,Feuil2!$E$1:$DG$2,2,0),0)),"",VLOOKUP($H3102*100+T$2,Feuil2!$A$3:$CQ$931,HLOOKUP(Feuil1!$F3102,Feuil2!$E$1:$DG$2,2,0),0))</f>
        <v>2.9</v>
      </c>
      <c r="U3102" s="12">
        <f t="shared" si="71"/>
        <v>443.2</v>
      </c>
    </row>
    <row r="3103" spans="1:21" x14ac:dyDescent="0.35">
      <c r="A3103" s="10" t="s">
        <v>118</v>
      </c>
      <c r="B3103" s="8" t="s">
        <v>100</v>
      </c>
      <c r="C3103" s="39">
        <v>518500</v>
      </c>
      <c r="D3103" s="39">
        <v>495500</v>
      </c>
      <c r="E3103" s="39">
        <v>902</v>
      </c>
      <c r="F3103" s="10">
        <v>1586</v>
      </c>
      <c r="G3103" s="5" t="s">
        <v>101</v>
      </c>
      <c r="H3103" s="11">
        <v>2016</v>
      </c>
      <c r="I3103" s="12">
        <f>IF(ISBLANK(VLOOKUP($H3103*100+I$2,Feuil2!$A$3:$CQ$931,HLOOKUP(Feuil1!$F3103,Feuil2!$E$1:$DG$2,2,0),0)),"",VLOOKUP($H3103*100+I$2,Feuil2!$A$3:$CQ$931,HLOOKUP(Feuil1!$F3103,Feuil2!$E$1:$DG$2,2,0),0))</f>
        <v>3.7</v>
      </c>
      <c r="J3103" s="12">
        <f>IF(ISBLANK(VLOOKUP($H3103*100+J$2,Feuil2!$A$3:$CQ$931,HLOOKUP(Feuil1!$F3103,Feuil2!$E$1:$DG$2,2,0),0)),"",VLOOKUP($H3103*100+J$2,Feuil2!$A$3:$CQ$931,HLOOKUP(Feuil1!$F3103,Feuil2!$E$1:$DG$2,2,0),0))</f>
        <v>48.3</v>
      </c>
      <c r="K3103" s="12">
        <f>IF(ISBLANK(VLOOKUP($H3103*100+K$2,Feuil2!$A$3:$CQ$931,HLOOKUP(Feuil1!$F3103,Feuil2!$E$1:$DG$2,2,0),0)),"",VLOOKUP($H3103*100+K$2,Feuil2!$A$3:$CQ$931,HLOOKUP(Feuil1!$F3103,Feuil2!$E$1:$DG$2,2,0),0))</f>
        <v>189.1</v>
      </c>
      <c r="L3103" s="12">
        <f>IF(ISBLANK(VLOOKUP($H3103*100+L$2,Feuil2!$A$3:$CQ$931,HLOOKUP(Feuil1!$F3103,Feuil2!$E$1:$DG$2,2,0),0)),"",VLOOKUP($H3103*100+L$2,Feuil2!$A$3:$CQ$931,HLOOKUP(Feuil1!$F3103,Feuil2!$E$1:$DG$2,2,0),0))</f>
        <v>199</v>
      </c>
      <c r="M3103" s="12">
        <f>IF(ISBLANK(VLOOKUP($H3103*100+M$2,Feuil2!$A$3:$CQ$931,HLOOKUP(Feuil1!$F3103,Feuil2!$E$1:$DG$2,2,0),0)),"",VLOOKUP($H3103*100+M$2,Feuil2!$A$3:$CQ$931,HLOOKUP(Feuil1!$F3103,Feuil2!$E$1:$DG$2,2,0),0))</f>
        <v>38.5</v>
      </c>
      <c r="N3103" s="12">
        <f>IF(ISBLANK(VLOOKUP($H3103*100+N$2,Feuil2!$A$3:$CQ$931,HLOOKUP(Feuil1!$F3103,Feuil2!$E$1:$DG$2,2,0),0)),"",VLOOKUP($H3103*100+N$2,Feuil2!$A$3:$CQ$931,HLOOKUP(Feuil1!$F3103,Feuil2!$E$1:$DG$2,2,0),0))</f>
        <v>122.8</v>
      </c>
      <c r="O3103" s="12">
        <f>IF(ISBLANK(VLOOKUP($H3103*100+O$2,Feuil2!$A$3:$CQ$931,HLOOKUP(Feuil1!$F3103,Feuil2!$E$1:$DG$2,2,0),0)),"",VLOOKUP($H3103*100+O$2,Feuil2!$A$3:$CQ$931,HLOOKUP(Feuil1!$F3103,Feuil2!$E$1:$DG$2,2,0),0))</f>
        <v>41.9</v>
      </c>
      <c r="P3103" s="12">
        <f>IF(ISBLANK(VLOOKUP($H3103*100+P$2,Feuil2!$A$3:$CQ$931,HLOOKUP(Feuil1!$F3103,Feuil2!$E$1:$DG$2,2,0),0)),"",VLOOKUP($H3103*100+P$2,Feuil2!$A$3:$CQ$931,HLOOKUP(Feuil1!$F3103,Feuil2!$E$1:$DG$2,2,0),0))</f>
        <v>63.2</v>
      </c>
      <c r="Q3103" s="12">
        <f>IF(ISBLANK(VLOOKUP($H3103*100+Q$2,Feuil2!$A$3:$CQ$931,HLOOKUP(Feuil1!$F3103,Feuil2!$E$1:$DG$2,2,0),0)),"",VLOOKUP($H3103*100+Q$2,Feuil2!$A$3:$CQ$931,HLOOKUP(Feuil1!$F3103,Feuil2!$E$1:$DG$2,2,0),0))</f>
        <v>19.2</v>
      </c>
      <c r="R3103" s="12">
        <f>IF(ISBLANK(VLOOKUP($H3103*100+R$2,Feuil2!$A$3:$CQ$931,HLOOKUP(Feuil1!$F3103,Feuil2!$E$1:$DG$2,2,0),0)),"",VLOOKUP($H3103*100+R$2,Feuil2!$A$3:$CQ$931,HLOOKUP(Feuil1!$F3103,Feuil2!$E$1:$DG$2,2,0),0))</f>
        <v>0</v>
      </c>
      <c r="S3103" s="12">
        <f>IF(ISBLANK(VLOOKUP($H3103*100+S$2,Feuil2!$A$3:$CQ$931,HLOOKUP(Feuil1!$F3103,Feuil2!$E$1:$DG$2,2,0),0)),"",VLOOKUP($H3103*100+S$2,Feuil2!$A$3:$CQ$931,HLOOKUP(Feuil1!$F3103,Feuil2!$E$1:$DG$2,2,0),0))</f>
        <v>0.2</v>
      </c>
      <c r="T3103" s="12">
        <f>IF(ISBLANK(VLOOKUP($H3103*100+T$2,Feuil2!$A$3:$CQ$931,HLOOKUP(Feuil1!$F3103,Feuil2!$E$1:$DG$2,2,0),0)),"",VLOOKUP($H3103*100+T$2,Feuil2!$A$3:$CQ$931,HLOOKUP(Feuil1!$F3103,Feuil2!$E$1:$DG$2,2,0),0))</f>
        <v>0.1</v>
      </c>
      <c r="U3103" s="12">
        <f t="shared" si="71"/>
        <v>726.00000000000011</v>
      </c>
    </row>
    <row r="3104" spans="1:21" x14ac:dyDescent="0.35">
      <c r="A3104" s="10" t="s">
        <v>118</v>
      </c>
      <c r="B3104" s="8" t="s">
        <v>100</v>
      </c>
      <c r="C3104" s="39">
        <v>518500</v>
      </c>
      <c r="D3104" s="39">
        <v>495500</v>
      </c>
      <c r="E3104" s="39">
        <v>902</v>
      </c>
      <c r="F3104" s="10">
        <v>1586</v>
      </c>
      <c r="G3104" s="5" t="s">
        <v>101</v>
      </c>
      <c r="H3104" s="31">
        <v>2017</v>
      </c>
      <c r="I3104" s="12">
        <v>5.5</v>
      </c>
      <c r="J3104" s="12">
        <v>71.5</v>
      </c>
      <c r="K3104" s="12">
        <v>77.2</v>
      </c>
      <c r="L3104" s="12">
        <v>109.4</v>
      </c>
      <c r="M3104" s="12">
        <v>110.5</v>
      </c>
      <c r="N3104" s="12">
        <v>80</v>
      </c>
      <c r="O3104" s="12">
        <v>602.9</v>
      </c>
      <c r="P3104" s="12">
        <v>184.6</v>
      </c>
      <c r="Q3104" s="12">
        <v>7.3</v>
      </c>
      <c r="R3104" s="12">
        <v>0</v>
      </c>
      <c r="S3104" s="12">
        <v>0</v>
      </c>
      <c r="T3104" s="12">
        <v>0</v>
      </c>
      <c r="U3104" s="12">
        <f t="shared" si="71"/>
        <v>1248.8999999999999</v>
      </c>
    </row>
    <row r="3105" spans="1:44" x14ac:dyDescent="0.35">
      <c r="A3105" s="10" t="s">
        <v>118</v>
      </c>
      <c r="B3105" s="8" t="s">
        <v>100</v>
      </c>
      <c r="C3105" s="39">
        <v>518500</v>
      </c>
      <c r="D3105" s="39">
        <v>495500</v>
      </c>
      <c r="E3105" s="39">
        <v>902</v>
      </c>
      <c r="F3105" s="10">
        <v>1586</v>
      </c>
      <c r="G3105" s="5" t="s">
        <v>101</v>
      </c>
      <c r="H3105" s="31">
        <v>2018</v>
      </c>
      <c r="I3105" s="12">
        <v>17.3</v>
      </c>
      <c r="J3105" s="12">
        <v>260.8</v>
      </c>
      <c r="K3105" s="12">
        <v>145.19999999999999</v>
      </c>
      <c r="L3105" s="12">
        <v>11</v>
      </c>
      <c r="M3105" s="12">
        <v>78.400000000000006</v>
      </c>
      <c r="N3105" s="12">
        <v>57.9</v>
      </c>
      <c r="O3105" s="12">
        <v>57.7</v>
      </c>
      <c r="P3105" s="12">
        <v>164.2</v>
      </c>
      <c r="Q3105" s="12">
        <v>0.5</v>
      </c>
      <c r="R3105" s="12">
        <v>0</v>
      </c>
      <c r="S3105" s="12">
        <v>0</v>
      </c>
      <c r="T3105" s="12">
        <v>0</v>
      </c>
      <c r="U3105" s="12">
        <f t="shared" si="71"/>
        <v>793</v>
      </c>
    </row>
    <row r="3106" spans="1:44" x14ac:dyDescent="0.35">
      <c r="A3106" s="10" t="s">
        <v>118</v>
      </c>
      <c r="B3106" s="8" t="s">
        <v>100</v>
      </c>
      <c r="C3106" s="39">
        <v>518500</v>
      </c>
      <c r="D3106" s="39">
        <v>495500</v>
      </c>
      <c r="E3106" s="39">
        <v>902</v>
      </c>
      <c r="F3106" s="10">
        <v>1586</v>
      </c>
      <c r="G3106" s="5" t="s">
        <v>101</v>
      </c>
      <c r="H3106" s="31">
        <v>2019</v>
      </c>
      <c r="I3106" s="12">
        <v>11</v>
      </c>
      <c r="J3106" s="12">
        <v>30.6</v>
      </c>
      <c r="K3106" s="12">
        <v>189.6</v>
      </c>
      <c r="L3106" s="12">
        <v>159.6</v>
      </c>
      <c r="M3106" s="12">
        <v>54</v>
      </c>
      <c r="N3106" s="12">
        <v>4.5999999999999996</v>
      </c>
      <c r="O3106" s="12">
        <v>200.1</v>
      </c>
      <c r="P3106" s="12">
        <v>183.9</v>
      </c>
      <c r="Q3106" s="12">
        <v>96.8</v>
      </c>
      <c r="R3106" s="12">
        <v>33.299999999999997</v>
      </c>
      <c r="S3106" s="12">
        <v>3</v>
      </c>
      <c r="T3106" s="12">
        <v>2.2000000000000002</v>
      </c>
      <c r="U3106" s="12">
        <f t="shared" si="71"/>
        <v>968.69999999999993</v>
      </c>
    </row>
    <row r="3107" spans="1:44" x14ac:dyDescent="0.35">
      <c r="A3107" s="10" t="s">
        <v>118</v>
      </c>
      <c r="B3107" s="8" t="s">
        <v>100</v>
      </c>
      <c r="C3107" s="39">
        <v>518500</v>
      </c>
      <c r="D3107" s="39">
        <v>495500</v>
      </c>
      <c r="E3107" s="39">
        <v>902</v>
      </c>
      <c r="F3107" s="10">
        <v>1586</v>
      </c>
      <c r="G3107" s="5" t="s">
        <v>101</v>
      </c>
      <c r="H3107" s="31">
        <v>2020</v>
      </c>
      <c r="I3107" s="12">
        <v>20.5</v>
      </c>
      <c r="J3107" s="12">
        <v>46</v>
      </c>
      <c r="K3107" s="12">
        <v>83.5</v>
      </c>
      <c r="L3107" s="12">
        <v>167.1</v>
      </c>
      <c r="M3107" s="12">
        <v>304.3</v>
      </c>
      <c r="N3107" s="12">
        <v>102.3</v>
      </c>
      <c r="O3107" s="12">
        <v>18.8</v>
      </c>
      <c r="P3107" s="12">
        <v>94.9</v>
      </c>
      <c r="Q3107" s="12">
        <v>26.1</v>
      </c>
      <c r="R3107" s="12">
        <v>4.3</v>
      </c>
      <c r="S3107" s="12">
        <v>0</v>
      </c>
      <c r="T3107" s="12">
        <v>0.5</v>
      </c>
      <c r="U3107" s="12">
        <f t="shared" si="71"/>
        <v>868.3</v>
      </c>
    </row>
    <row r="3108" spans="1:44" x14ac:dyDescent="0.35">
      <c r="A3108" s="10" t="s">
        <v>118</v>
      </c>
      <c r="B3108" s="8" t="s">
        <v>100</v>
      </c>
      <c r="C3108" s="39">
        <v>518500</v>
      </c>
      <c r="D3108" s="39">
        <v>495500</v>
      </c>
      <c r="E3108" s="39">
        <v>902</v>
      </c>
      <c r="F3108" s="10">
        <v>1586</v>
      </c>
      <c r="G3108" s="5" t="s">
        <v>101</v>
      </c>
      <c r="H3108" s="31">
        <v>2021</v>
      </c>
      <c r="I3108" s="12">
        <v>9.6</v>
      </c>
      <c r="J3108" s="12">
        <v>2.6</v>
      </c>
      <c r="K3108" s="12">
        <v>92.8</v>
      </c>
      <c r="L3108" s="12">
        <v>114.4</v>
      </c>
      <c r="M3108" s="12">
        <v>10.7</v>
      </c>
      <c r="N3108" s="12">
        <v>14.8</v>
      </c>
      <c r="O3108" s="12">
        <v>190.2</v>
      </c>
      <c r="P3108" s="12">
        <v>99.3</v>
      </c>
      <c r="Q3108" s="12">
        <v>42.2</v>
      </c>
      <c r="R3108" s="12">
        <v>0</v>
      </c>
      <c r="S3108" s="12">
        <v>0</v>
      </c>
      <c r="T3108" s="12">
        <v>0.6</v>
      </c>
      <c r="U3108" s="12">
        <f t="shared" si="71"/>
        <v>577.20000000000005</v>
      </c>
      <c r="V3108" s="60">
        <v>1087.0899999999999</v>
      </c>
    </row>
    <row r="3109" spans="1:44" s="36" customFormat="1" x14ac:dyDescent="0.35">
      <c r="A3109" s="36" t="s">
        <v>93</v>
      </c>
      <c r="B3109" s="36" t="s">
        <v>40</v>
      </c>
      <c r="C3109" s="36">
        <v>515060</v>
      </c>
      <c r="D3109" s="36">
        <v>442200</v>
      </c>
      <c r="E3109" s="36">
        <v>120</v>
      </c>
      <c r="F3109" s="50">
        <v>5124</v>
      </c>
      <c r="G3109" s="36" t="s">
        <v>47</v>
      </c>
      <c r="H3109" s="26">
        <v>1940</v>
      </c>
      <c r="I3109" s="27" t="str">
        <f>IF(ISBLANK(VLOOKUP($H3109*100+I$2,Feuil2!$A$3:$CQ$931,HLOOKUP(Feuil1!$F3109,Feuil2!$E$1:$DG$2,2,0),0)),"",VLOOKUP($H3109*100+I$2,Feuil2!$A$3:$CQ$931,HLOOKUP(Feuil1!$F3109,Feuil2!$E$1:$DG$2,2,0),0))</f>
        <v/>
      </c>
      <c r="J3109" s="27" t="str">
        <f>IF(ISBLANK(VLOOKUP($H3109*100+J$2,Feuil2!$A$3:$CQ$931,HLOOKUP(Feuil1!$F3109,Feuil2!$E$1:$DG$2,2,0),0)),"",VLOOKUP($H3109*100+J$2,Feuil2!$A$3:$CQ$931,HLOOKUP(Feuil1!$F3109,Feuil2!$E$1:$DG$2,2,0),0))</f>
        <v/>
      </c>
      <c r="K3109" s="27" t="str">
        <f>IF(ISBLANK(VLOOKUP($H3109*100+K$2,Feuil2!$A$3:$CQ$931,HLOOKUP(Feuil1!$F3109,Feuil2!$E$1:$DG$2,2,0),0)),"",VLOOKUP($H3109*100+K$2,Feuil2!$A$3:$CQ$931,HLOOKUP(Feuil1!$F3109,Feuil2!$E$1:$DG$2,2,0),0))</f>
        <v/>
      </c>
      <c r="L3109" s="27" t="str">
        <f>IF(ISBLANK(VLOOKUP($H3109*100+L$2,Feuil2!$A$3:$CQ$931,HLOOKUP(Feuil1!$F3109,Feuil2!$E$1:$DG$2,2,0),0)),"",VLOOKUP($H3109*100+L$2,Feuil2!$A$3:$CQ$931,HLOOKUP(Feuil1!$F3109,Feuil2!$E$1:$DG$2,2,0),0))</f>
        <v/>
      </c>
      <c r="M3109" s="27" t="str">
        <f>IF(ISBLANK(VLOOKUP($H3109*100+M$2,Feuil2!$A$3:$CQ$931,HLOOKUP(Feuil1!$F3109,Feuil2!$E$1:$DG$2,2,0),0)),"",VLOOKUP($H3109*100+M$2,Feuil2!$A$3:$CQ$931,HLOOKUP(Feuil1!$F3109,Feuil2!$E$1:$DG$2,2,0),0))</f>
        <v/>
      </c>
      <c r="N3109" s="27" t="str">
        <f>IF(ISBLANK(VLOOKUP($H3109*100+N$2,Feuil2!$A$3:$CQ$931,HLOOKUP(Feuil1!$F3109,Feuil2!$E$1:$DG$2,2,0),0)),"",VLOOKUP($H3109*100+N$2,Feuil2!$A$3:$CQ$931,HLOOKUP(Feuil1!$F3109,Feuil2!$E$1:$DG$2,2,0),0))</f>
        <v/>
      </c>
      <c r="O3109" s="27" t="str">
        <f>IF(ISBLANK(VLOOKUP($H3109*100+O$2,Feuil2!$A$3:$CQ$931,HLOOKUP(Feuil1!$F3109,Feuil2!$E$1:$DG$2,2,0),0)),"",VLOOKUP($H3109*100+O$2,Feuil2!$A$3:$CQ$931,HLOOKUP(Feuil1!$F3109,Feuil2!$E$1:$DG$2,2,0),0))</f>
        <v/>
      </c>
      <c r="P3109" s="27" t="str">
        <f>IF(ISBLANK(VLOOKUP($H3109*100+P$2,Feuil2!$A$3:$CQ$931,HLOOKUP(Feuil1!$F3109,Feuil2!$E$1:$DG$2,2,0),0)),"",VLOOKUP($H3109*100+P$2,Feuil2!$A$3:$CQ$931,HLOOKUP(Feuil1!$F3109,Feuil2!$E$1:$DG$2,2,0),0))</f>
        <v/>
      </c>
      <c r="Q3109" s="27" t="str">
        <f>IF(ISBLANK(VLOOKUP($H3109*100+Q$2,Feuil2!$A$3:$CQ$931,HLOOKUP(Feuil1!$F3109,Feuil2!$E$1:$DG$2,2,0),0)),"",VLOOKUP($H3109*100+Q$2,Feuil2!$A$3:$CQ$931,HLOOKUP(Feuil1!$F3109,Feuil2!$E$1:$DG$2,2,0),0))</f>
        <v/>
      </c>
      <c r="R3109" s="27" t="str">
        <f>IF(ISBLANK(VLOOKUP($H3109*100+R$2,Feuil2!$A$3:$CQ$931,HLOOKUP(Feuil1!$F3109,Feuil2!$E$1:$DG$2,2,0),0)),"",VLOOKUP($H3109*100+R$2,Feuil2!$A$3:$CQ$931,HLOOKUP(Feuil1!$F3109,Feuil2!$E$1:$DG$2,2,0),0))</f>
        <v/>
      </c>
      <c r="S3109" s="27" t="str">
        <f>IF(ISBLANK(VLOOKUP($H3109*100+S$2,Feuil2!$A$3:$CQ$931,HLOOKUP(Feuil1!$F3109,Feuil2!$E$1:$DG$2,2,0),0)),"",VLOOKUP($H3109*100+S$2,Feuil2!$A$3:$CQ$931,HLOOKUP(Feuil1!$F3109,Feuil2!$E$1:$DG$2,2,0),0))</f>
        <v/>
      </c>
      <c r="T3109" s="27" t="str">
        <f>IF(ISBLANK(VLOOKUP($H3109*100+T$2,Feuil2!$A$3:$CQ$931,HLOOKUP(Feuil1!$F3109,Feuil2!$E$1:$DG$2,2,0),0)),"",VLOOKUP($H3109*100+T$2,Feuil2!$A$3:$CQ$931,HLOOKUP(Feuil1!$F3109,Feuil2!$E$1:$DG$2,2,0),0))</f>
        <v/>
      </c>
      <c r="U3109" s="27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</row>
    <row r="3110" spans="1:44" x14ac:dyDescent="0.35">
      <c r="A3110" s="10" t="s">
        <v>93</v>
      </c>
      <c r="B3110" s="8" t="s">
        <v>40</v>
      </c>
      <c r="C3110" s="39">
        <v>515060</v>
      </c>
      <c r="D3110" s="39">
        <v>442200</v>
      </c>
      <c r="E3110" s="39">
        <v>120</v>
      </c>
      <c r="F3110" s="33">
        <v>5124</v>
      </c>
      <c r="G3110" s="5" t="s">
        <v>47</v>
      </c>
      <c r="H3110" s="35">
        <v>1941</v>
      </c>
      <c r="I3110" s="12" t="str">
        <f>IF(ISBLANK(VLOOKUP($H3110*100+I$2,Feuil2!$A$3:$CQ$931,HLOOKUP(Feuil1!$F3110,Feuil2!$E$1:$DG$2,2,0),0)),"",VLOOKUP($H3110*100+I$2,Feuil2!$A$3:$CQ$931,HLOOKUP(Feuil1!$F3110,Feuil2!$E$1:$DG$2,2,0),0))</f>
        <v/>
      </c>
      <c r="J3110" s="12" t="str">
        <f>IF(ISBLANK(VLOOKUP($H3110*100+J$2,Feuil2!$A$3:$CQ$931,HLOOKUP(Feuil1!$F3110,Feuil2!$E$1:$DG$2,2,0),0)),"",VLOOKUP($H3110*100+J$2,Feuil2!$A$3:$CQ$931,HLOOKUP(Feuil1!$F3110,Feuil2!$E$1:$DG$2,2,0),0))</f>
        <v/>
      </c>
      <c r="K3110" s="12" t="str">
        <f>IF(ISBLANK(VLOOKUP($H3110*100+K$2,Feuil2!$A$3:$CQ$931,HLOOKUP(Feuil1!$F3110,Feuil2!$E$1:$DG$2,2,0),0)),"",VLOOKUP($H3110*100+K$2,Feuil2!$A$3:$CQ$931,HLOOKUP(Feuil1!$F3110,Feuil2!$E$1:$DG$2,2,0),0))</f>
        <v/>
      </c>
      <c r="L3110" s="12" t="str">
        <f>IF(ISBLANK(VLOOKUP($H3110*100+L$2,Feuil2!$A$3:$CQ$931,HLOOKUP(Feuil1!$F3110,Feuil2!$E$1:$DG$2,2,0),0)),"",VLOOKUP($H3110*100+L$2,Feuil2!$A$3:$CQ$931,HLOOKUP(Feuil1!$F3110,Feuil2!$E$1:$DG$2,2,0),0))</f>
        <v/>
      </c>
      <c r="M3110" s="12" t="str">
        <f>IF(ISBLANK(VLOOKUP($H3110*100+M$2,Feuil2!$A$3:$CQ$931,HLOOKUP(Feuil1!$F3110,Feuil2!$E$1:$DG$2,2,0),0)),"",VLOOKUP($H3110*100+M$2,Feuil2!$A$3:$CQ$931,HLOOKUP(Feuil1!$F3110,Feuil2!$E$1:$DG$2,2,0),0))</f>
        <v/>
      </c>
      <c r="N3110" s="12" t="str">
        <f>IF(ISBLANK(VLOOKUP($H3110*100+N$2,Feuil2!$A$3:$CQ$931,HLOOKUP(Feuil1!$F3110,Feuil2!$E$1:$DG$2,2,0),0)),"",VLOOKUP($H3110*100+N$2,Feuil2!$A$3:$CQ$931,HLOOKUP(Feuil1!$F3110,Feuil2!$E$1:$DG$2,2,0),0))</f>
        <v/>
      </c>
      <c r="O3110" s="12" t="str">
        <f>IF(ISBLANK(VLOOKUP($H3110*100+O$2,Feuil2!$A$3:$CQ$931,HLOOKUP(Feuil1!$F3110,Feuil2!$E$1:$DG$2,2,0),0)),"",VLOOKUP($H3110*100+O$2,Feuil2!$A$3:$CQ$931,HLOOKUP(Feuil1!$F3110,Feuil2!$E$1:$DG$2,2,0),0))</f>
        <v/>
      </c>
      <c r="P3110" s="12" t="str">
        <f>IF(ISBLANK(VLOOKUP($H3110*100+P$2,Feuil2!$A$3:$CQ$931,HLOOKUP(Feuil1!$F3110,Feuil2!$E$1:$DG$2,2,0),0)),"",VLOOKUP($H3110*100+P$2,Feuil2!$A$3:$CQ$931,HLOOKUP(Feuil1!$F3110,Feuil2!$E$1:$DG$2,2,0),0))</f>
        <v/>
      </c>
      <c r="Q3110" s="12" t="str">
        <f>IF(ISBLANK(VLOOKUP($H3110*100+Q$2,Feuil2!$A$3:$CQ$931,HLOOKUP(Feuil1!$F3110,Feuil2!$E$1:$DG$2,2,0),0)),"",VLOOKUP($H3110*100+Q$2,Feuil2!$A$3:$CQ$931,HLOOKUP(Feuil1!$F3110,Feuil2!$E$1:$DG$2,2,0),0))</f>
        <v/>
      </c>
      <c r="R3110" s="12" t="str">
        <f>IF(ISBLANK(VLOOKUP($H3110*100+R$2,Feuil2!$A$3:$CQ$931,HLOOKUP(Feuil1!$F3110,Feuil2!$E$1:$DG$2,2,0),0)),"",VLOOKUP($H3110*100+R$2,Feuil2!$A$3:$CQ$931,HLOOKUP(Feuil1!$F3110,Feuil2!$E$1:$DG$2,2,0),0))</f>
        <v/>
      </c>
      <c r="S3110" s="12" t="str">
        <f>IF(ISBLANK(VLOOKUP($H3110*100+S$2,Feuil2!$A$3:$CQ$931,HLOOKUP(Feuil1!$F3110,Feuil2!$E$1:$DG$2,2,0),0)),"",VLOOKUP($H3110*100+S$2,Feuil2!$A$3:$CQ$931,HLOOKUP(Feuil1!$F3110,Feuil2!$E$1:$DG$2,2,0),0))</f>
        <v/>
      </c>
      <c r="T3110" s="12" t="str">
        <f>IF(ISBLANK(VLOOKUP($H3110*100+T$2,Feuil2!$A$3:$CQ$931,HLOOKUP(Feuil1!$F3110,Feuil2!$E$1:$DG$2,2,0),0)),"",VLOOKUP($H3110*100+T$2,Feuil2!$A$3:$CQ$931,HLOOKUP(Feuil1!$F3110,Feuil2!$E$1:$DG$2,2,0),0))</f>
        <v/>
      </c>
      <c r="U3110" s="12"/>
      <c r="Y3110" s="36"/>
      <c r="Z3110" s="36"/>
      <c r="AA3110" s="36"/>
      <c r="AB3110" s="36"/>
      <c r="AC3110" s="36"/>
      <c r="AD3110" s="36"/>
      <c r="AE3110" s="36"/>
      <c r="AF3110" s="36"/>
      <c r="AG3110" s="36"/>
      <c r="AH3110" s="36"/>
      <c r="AI3110" s="36"/>
      <c r="AJ3110" s="36"/>
      <c r="AK3110" s="36"/>
      <c r="AL3110" s="36"/>
      <c r="AM3110" s="36"/>
      <c r="AN3110" s="36"/>
      <c r="AO3110" s="36"/>
      <c r="AP3110" s="36"/>
      <c r="AQ3110" s="36"/>
      <c r="AR3110" s="36"/>
    </row>
    <row r="3111" spans="1:44" x14ac:dyDescent="0.35">
      <c r="A3111" s="10" t="s">
        <v>93</v>
      </c>
      <c r="B3111" s="8" t="s">
        <v>40</v>
      </c>
      <c r="C3111" s="39">
        <v>515060</v>
      </c>
      <c r="D3111" s="39">
        <v>442200</v>
      </c>
      <c r="E3111" s="39">
        <v>120</v>
      </c>
      <c r="F3111" s="10">
        <v>5124</v>
      </c>
      <c r="G3111" s="5" t="s">
        <v>47</v>
      </c>
      <c r="H3111" s="11">
        <v>1942</v>
      </c>
      <c r="I3111" s="12" t="str">
        <f>IF(ISBLANK(VLOOKUP($H3111*100+I$2,Feuil2!$A$3:$CQ$931,HLOOKUP(Feuil1!$F3111,Feuil2!$E$1:$DG$2,2,0),0)),"",VLOOKUP($H3111*100+I$2,Feuil2!$A$3:$CQ$931,HLOOKUP(Feuil1!$F3111,Feuil2!$E$1:$DG$2,2,0),0))</f>
        <v/>
      </c>
      <c r="J3111" s="12" t="str">
        <f>IF(ISBLANK(VLOOKUP($H3111*100+J$2,Feuil2!$A$3:$CQ$931,HLOOKUP(Feuil1!$F3111,Feuil2!$E$1:$DG$2,2,0),0)),"",VLOOKUP($H3111*100+J$2,Feuil2!$A$3:$CQ$931,HLOOKUP(Feuil1!$F3111,Feuil2!$E$1:$DG$2,2,0),0))</f>
        <v/>
      </c>
      <c r="K3111" s="12" t="str">
        <f>IF(ISBLANK(VLOOKUP($H3111*100+K$2,Feuil2!$A$3:$CQ$931,HLOOKUP(Feuil1!$F3111,Feuil2!$E$1:$DG$2,2,0),0)),"",VLOOKUP($H3111*100+K$2,Feuil2!$A$3:$CQ$931,HLOOKUP(Feuil1!$F3111,Feuil2!$E$1:$DG$2,2,0),0))</f>
        <v/>
      </c>
      <c r="L3111" s="12" t="str">
        <f>IF(ISBLANK(VLOOKUP($H3111*100+L$2,Feuil2!$A$3:$CQ$931,HLOOKUP(Feuil1!$F3111,Feuil2!$E$1:$DG$2,2,0),0)),"",VLOOKUP($H3111*100+L$2,Feuil2!$A$3:$CQ$931,HLOOKUP(Feuil1!$F3111,Feuil2!$E$1:$DG$2,2,0),0))</f>
        <v/>
      </c>
      <c r="M3111" s="12" t="str">
        <f>IF(ISBLANK(VLOOKUP($H3111*100+M$2,Feuil2!$A$3:$CQ$931,HLOOKUP(Feuil1!$F3111,Feuil2!$E$1:$DG$2,2,0),0)),"",VLOOKUP($H3111*100+M$2,Feuil2!$A$3:$CQ$931,HLOOKUP(Feuil1!$F3111,Feuil2!$E$1:$DG$2,2,0),0))</f>
        <v/>
      </c>
      <c r="N3111" s="12" t="str">
        <f>IF(ISBLANK(VLOOKUP($H3111*100+N$2,Feuil2!$A$3:$CQ$931,HLOOKUP(Feuil1!$F3111,Feuil2!$E$1:$DG$2,2,0),0)),"",VLOOKUP($H3111*100+N$2,Feuil2!$A$3:$CQ$931,HLOOKUP(Feuil1!$F3111,Feuil2!$E$1:$DG$2,2,0),0))</f>
        <v/>
      </c>
      <c r="O3111" s="12" t="str">
        <f>IF(ISBLANK(VLOOKUP($H3111*100+O$2,Feuil2!$A$3:$CQ$931,HLOOKUP(Feuil1!$F3111,Feuil2!$E$1:$DG$2,2,0),0)),"",VLOOKUP($H3111*100+O$2,Feuil2!$A$3:$CQ$931,HLOOKUP(Feuil1!$F3111,Feuil2!$E$1:$DG$2,2,0),0))</f>
        <v/>
      </c>
      <c r="P3111" s="12" t="str">
        <f>IF(ISBLANK(VLOOKUP($H3111*100+P$2,Feuil2!$A$3:$CQ$931,HLOOKUP(Feuil1!$F3111,Feuil2!$E$1:$DG$2,2,0),0)),"",VLOOKUP($H3111*100+P$2,Feuil2!$A$3:$CQ$931,HLOOKUP(Feuil1!$F3111,Feuil2!$E$1:$DG$2,2,0),0))</f>
        <v/>
      </c>
      <c r="Q3111" s="12" t="str">
        <f>IF(ISBLANK(VLOOKUP($H3111*100+Q$2,Feuil2!$A$3:$CQ$931,HLOOKUP(Feuil1!$F3111,Feuil2!$E$1:$DG$2,2,0),0)),"",VLOOKUP($H3111*100+Q$2,Feuil2!$A$3:$CQ$931,HLOOKUP(Feuil1!$F3111,Feuil2!$E$1:$DG$2,2,0),0))</f>
        <v/>
      </c>
      <c r="R3111" s="12" t="str">
        <f>IF(ISBLANK(VLOOKUP($H3111*100+R$2,Feuil2!$A$3:$CQ$931,HLOOKUP(Feuil1!$F3111,Feuil2!$E$1:$DG$2,2,0),0)),"",VLOOKUP($H3111*100+R$2,Feuil2!$A$3:$CQ$931,HLOOKUP(Feuil1!$F3111,Feuil2!$E$1:$DG$2,2,0),0))</f>
        <v/>
      </c>
      <c r="S3111" s="12" t="str">
        <f>IF(ISBLANK(VLOOKUP($H3111*100+S$2,Feuil2!$A$3:$CQ$931,HLOOKUP(Feuil1!$F3111,Feuil2!$E$1:$DG$2,2,0),0)),"",VLOOKUP($H3111*100+S$2,Feuil2!$A$3:$CQ$931,HLOOKUP(Feuil1!$F3111,Feuil2!$E$1:$DG$2,2,0),0))</f>
        <v/>
      </c>
      <c r="T3111" s="12" t="str">
        <f>IF(ISBLANK(VLOOKUP($H3111*100+T$2,Feuil2!$A$3:$CQ$931,HLOOKUP(Feuil1!$F3111,Feuil2!$E$1:$DG$2,2,0),0)),"",VLOOKUP($H3111*100+T$2,Feuil2!$A$3:$CQ$931,HLOOKUP(Feuil1!$F3111,Feuil2!$E$1:$DG$2,2,0),0))</f>
        <v/>
      </c>
      <c r="U3111" s="12"/>
    </row>
    <row r="3112" spans="1:44" x14ac:dyDescent="0.35">
      <c r="A3112" s="10" t="s">
        <v>93</v>
      </c>
      <c r="B3112" s="8" t="s">
        <v>40</v>
      </c>
      <c r="C3112" s="39">
        <v>515060</v>
      </c>
      <c r="D3112" s="39">
        <v>442200</v>
      </c>
      <c r="E3112" s="39">
        <v>120</v>
      </c>
      <c r="F3112" s="10">
        <v>5124</v>
      </c>
      <c r="G3112" s="5" t="s">
        <v>47</v>
      </c>
      <c r="H3112" s="11">
        <v>1943</v>
      </c>
      <c r="I3112" s="12" t="str">
        <f>IF(ISBLANK(VLOOKUP($H3112*100+I$2,Feuil2!$A$3:$CQ$931,HLOOKUP(Feuil1!$F3112,Feuil2!$E$1:$DG$2,2,0),0)),"",VLOOKUP($H3112*100+I$2,Feuil2!$A$3:$CQ$931,HLOOKUP(Feuil1!$F3112,Feuil2!$E$1:$DG$2,2,0),0))</f>
        <v/>
      </c>
      <c r="J3112" s="12" t="str">
        <f>IF(ISBLANK(VLOOKUP($H3112*100+J$2,Feuil2!$A$3:$CQ$931,HLOOKUP(Feuil1!$F3112,Feuil2!$E$1:$DG$2,2,0),0)),"",VLOOKUP($H3112*100+J$2,Feuil2!$A$3:$CQ$931,HLOOKUP(Feuil1!$F3112,Feuil2!$E$1:$DG$2,2,0),0))</f>
        <v/>
      </c>
      <c r="K3112" s="12" t="str">
        <f>IF(ISBLANK(VLOOKUP($H3112*100+K$2,Feuil2!$A$3:$CQ$931,HLOOKUP(Feuil1!$F3112,Feuil2!$E$1:$DG$2,2,0),0)),"",VLOOKUP($H3112*100+K$2,Feuil2!$A$3:$CQ$931,HLOOKUP(Feuil1!$F3112,Feuil2!$E$1:$DG$2,2,0),0))</f>
        <v/>
      </c>
      <c r="L3112" s="12" t="str">
        <f>IF(ISBLANK(VLOOKUP($H3112*100+L$2,Feuil2!$A$3:$CQ$931,HLOOKUP(Feuil1!$F3112,Feuil2!$E$1:$DG$2,2,0),0)),"",VLOOKUP($H3112*100+L$2,Feuil2!$A$3:$CQ$931,HLOOKUP(Feuil1!$F3112,Feuil2!$E$1:$DG$2,2,0),0))</f>
        <v/>
      </c>
      <c r="M3112" s="12" t="str">
        <f>IF(ISBLANK(VLOOKUP($H3112*100+M$2,Feuil2!$A$3:$CQ$931,HLOOKUP(Feuil1!$F3112,Feuil2!$E$1:$DG$2,2,0),0)),"",VLOOKUP($H3112*100+M$2,Feuil2!$A$3:$CQ$931,HLOOKUP(Feuil1!$F3112,Feuil2!$E$1:$DG$2,2,0),0))</f>
        <v/>
      </c>
      <c r="N3112" s="12" t="str">
        <f>IF(ISBLANK(VLOOKUP($H3112*100+N$2,Feuil2!$A$3:$CQ$931,HLOOKUP(Feuil1!$F3112,Feuil2!$E$1:$DG$2,2,0),0)),"",VLOOKUP($H3112*100+N$2,Feuil2!$A$3:$CQ$931,HLOOKUP(Feuil1!$F3112,Feuil2!$E$1:$DG$2,2,0),0))</f>
        <v/>
      </c>
      <c r="O3112" s="12" t="str">
        <f>IF(ISBLANK(VLOOKUP($H3112*100+O$2,Feuil2!$A$3:$CQ$931,HLOOKUP(Feuil1!$F3112,Feuil2!$E$1:$DG$2,2,0),0)),"",VLOOKUP($H3112*100+O$2,Feuil2!$A$3:$CQ$931,HLOOKUP(Feuil1!$F3112,Feuil2!$E$1:$DG$2,2,0),0))</f>
        <v/>
      </c>
      <c r="P3112" s="12" t="str">
        <f>IF(ISBLANK(VLOOKUP($H3112*100+P$2,Feuil2!$A$3:$CQ$931,HLOOKUP(Feuil1!$F3112,Feuil2!$E$1:$DG$2,2,0),0)),"",VLOOKUP($H3112*100+P$2,Feuil2!$A$3:$CQ$931,HLOOKUP(Feuil1!$F3112,Feuil2!$E$1:$DG$2,2,0),0))</f>
        <v/>
      </c>
      <c r="Q3112" s="12" t="str">
        <f>IF(ISBLANK(VLOOKUP($H3112*100+Q$2,Feuil2!$A$3:$CQ$931,HLOOKUP(Feuil1!$F3112,Feuil2!$E$1:$DG$2,2,0),0)),"",VLOOKUP($H3112*100+Q$2,Feuil2!$A$3:$CQ$931,HLOOKUP(Feuil1!$F3112,Feuil2!$E$1:$DG$2,2,0),0))</f>
        <v/>
      </c>
      <c r="R3112" s="12" t="str">
        <f>IF(ISBLANK(VLOOKUP($H3112*100+R$2,Feuil2!$A$3:$CQ$931,HLOOKUP(Feuil1!$F3112,Feuil2!$E$1:$DG$2,2,0),0)),"",VLOOKUP($H3112*100+R$2,Feuil2!$A$3:$CQ$931,HLOOKUP(Feuil1!$F3112,Feuil2!$E$1:$DG$2,2,0),0))</f>
        <v/>
      </c>
      <c r="S3112" s="12" t="str">
        <f>IF(ISBLANK(VLOOKUP($H3112*100+S$2,Feuil2!$A$3:$CQ$931,HLOOKUP(Feuil1!$F3112,Feuil2!$E$1:$DG$2,2,0),0)),"",VLOOKUP($H3112*100+S$2,Feuil2!$A$3:$CQ$931,HLOOKUP(Feuil1!$F3112,Feuil2!$E$1:$DG$2,2,0),0))</f>
        <v/>
      </c>
      <c r="T3112" s="12" t="str">
        <f>IF(ISBLANK(VLOOKUP($H3112*100+T$2,Feuil2!$A$3:$CQ$931,HLOOKUP(Feuil1!$F3112,Feuil2!$E$1:$DG$2,2,0),0)),"",VLOOKUP($H3112*100+T$2,Feuil2!$A$3:$CQ$931,HLOOKUP(Feuil1!$F3112,Feuil2!$E$1:$DG$2,2,0),0))</f>
        <v/>
      </c>
      <c r="U3112" s="12"/>
    </row>
    <row r="3113" spans="1:44" x14ac:dyDescent="0.35">
      <c r="A3113" s="10" t="s">
        <v>93</v>
      </c>
      <c r="B3113" s="8" t="s">
        <v>40</v>
      </c>
      <c r="C3113" s="39">
        <v>515060</v>
      </c>
      <c r="D3113" s="39">
        <v>442200</v>
      </c>
      <c r="E3113" s="39">
        <v>120</v>
      </c>
      <c r="F3113" s="10">
        <v>5124</v>
      </c>
      <c r="G3113" s="5" t="s">
        <v>47</v>
      </c>
      <c r="H3113" s="11">
        <v>1944</v>
      </c>
      <c r="I3113" s="12" t="str">
        <f>IF(ISBLANK(VLOOKUP($H3113*100+I$2,Feuil2!$A$3:$CQ$931,HLOOKUP(Feuil1!$F3113,Feuil2!$E$1:$DG$2,2,0),0)),"",VLOOKUP($H3113*100+I$2,Feuil2!$A$3:$CQ$931,HLOOKUP(Feuil1!$F3113,Feuil2!$E$1:$DG$2,2,0),0))</f>
        <v/>
      </c>
      <c r="J3113" s="12" t="str">
        <f>IF(ISBLANK(VLOOKUP($H3113*100+J$2,Feuil2!$A$3:$CQ$931,HLOOKUP(Feuil1!$F3113,Feuil2!$E$1:$DG$2,2,0),0)),"",VLOOKUP($H3113*100+J$2,Feuil2!$A$3:$CQ$931,HLOOKUP(Feuil1!$F3113,Feuil2!$E$1:$DG$2,2,0),0))</f>
        <v/>
      </c>
      <c r="K3113" s="12" t="str">
        <f>IF(ISBLANK(VLOOKUP($H3113*100+K$2,Feuil2!$A$3:$CQ$931,HLOOKUP(Feuil1!$F3113,Feuil2!$E$1:$DG$2,2,0),0)),"",VLOOKUP($H3113*100+K$2,Feuil2!$A$3:$CQ$931,HLOOKUP(Feuil1!$F3113,Feuil2!$E$1:$DG$2,2,0),0))</f>
        <v/>
      </c>
      <c r="L3113" s="12" t="str">
        <f>IF(ISBLANK(VLOOKUP($H3113*100+L$2,Feuil2!$A$3:$CQ$931,HLOOKUP(Feuil1!$F3113,Feuil2!$E$1:$DG$2,2,0),0)),"",VLOOKUP($H3113*100+L$2,Feuil2!$A$3:$CQ$931,HLOOKUP(Feuil1!$F3113,Feuil2!$E$1:$DG$2,2,0),0))</f>
        <v/>
      </c>
      <c r="M3113" s="12" t="str">
        <f>IF(ISBLANK(VLOOKUP($H3113*100+M$2,Feuil2!$A$3:$CQ$931,HLOOKUP(Feuil1!$F3113,Feuil2!$E$1:$DG$2,2,0),0)),"",VLOOKUP($H3113*100+M$2,Feuil2!$A$3:$CQ$931,HLOOKUP(Feuil1!$F3113,Feuil2!$E$1:$DG$2,2,0),0))</f>
        <v/>
      </c>
      <c r="N3113" s="12" t="str">
        <f>IF(ISBLANK(VLOOKUP($H3113*100+N$2,Feuil2!$A$3:$CQ$931,HLOOKUP(Feuil1!$F3113,Feuil2!$E$1:$DG$2,2,0),0)),"",VLOOKUP($H3113*100+N$2,Feuil2!$A$3:$CQ$931,HLOOKUP(Feuil1!$F3113,Feuil2!$E$1:$DG$2,2,0),0))</f>
        <v/>
      </c>
      <c r="O3113" s="12" t="str">
        <f>IF(ISBLANK(VLOOKUP($H3113*100+O$2,Feuil2!$A$3:$CQ$931,HLOOKUP(Feuil1!$F3113,Feuil2!$E$1:$DG$2,2,0),0)),"",VLOOKUP($H3113*100+O$2,Feuil2!$A$3:$CQ$931,HLOOKUP(Feuil1!$F3113,Feuil2!$E$1:$DG$2,2,0),0))</f>
        <v/>
      </c>
      <c r="P3113" s="12" t="str">
        <f>IF(ISBLANK(VLOOKUP($H3113*100+P$2,Feuil2!$A$3:$CQ$931,HLOOKUP(Feuil1!$F3113,Feuil2!$E$1:$DG$2,2,0),0)),"",VLOOKUP($H3113*100+P$2,Feuil2!$A$3:$CQ$931,HLOOKUP(Feuil1!$F3113,Feuil2!$E$1:$DG$2,2,0),0))</f>
        <v/>
      </c>
      <c r="Q3113" s="12" t="str">
        <f>IF(ISBLANK(VLOOKUP($H3113*100+Q$2,Feuil2!$A$3:$CQ$931,HLOOKUP(Feuil1!$F3113,Feuil2!$E$1:$DG$2,2,0),0)),"",VLOOKUP($H3113*100+Q$2,Feuil2!$A$3:$CQ$931,HLOOKUP(Feuil1!$F3113,Feuil2!$E$1:$DG$2,2,0),0))</f>
        <v/>
      </c>
      <c r="R3113" s="12" t="str">
        <f>IF(ISBLANK(VLOOKUP($H3113*100+R$2,Feuil2!$A$3:$CQ$931,HLOOKUP(Feuil1!$F3113,Feuil2!$E$1:$DG$2,2,0),0)),"",VLOOKUP($H3113*100+R$2,Feuil2!$A$3:$CQ$931,HLOOKUP(Feuil1!$F3113,Feuil2!$E$1:$DG$2,2,0),0))</f>
        <v/>
      </c>
      <c r="S3113" s="12" t="str">
        <f>IF(ISBLANK(VLOOKUP($H3113*100+S$2,Feuil2!$A$3:$CQ$931,HLOOKUP(Feuil1!$F3113,Feuil2!$E$1:$DG$2,2,0),0)),"",VLOOKUP($H3113*100+S$2,Feuil2!$A$3:$CQ$931,HLOOKUP(Feuil1!$F3113,Feuil2!$E$1:$DG$2,2,0),0))</f>
        <v/>
      </c>
      <c r="T3113" s="12" t="str">
        <f>IF(ISBLANK(VLOOKUP($H3113*100+T$2,Feuil2!$A$3:$CQ$931,HLOOKUP(Feuil1!$F3113,Feuil2!$E$1:$DG$2,2,0),0)),"",VLOOKUP($H3113*100+T$2,Feuil2!$A$3:$CQ$931,HLOOKUP(Feuil1!$F3113,Feuil2!$E$1:$DG$2,2,0),0))</f>
        <v/>
      </c>
      <c r="U3113" s="12"/>
    </row>
    <row r="3114" spans="1:44" x14ac:dyDescent="0.35">
      <c r="A3114" s="10" t="s">
        <v>93</v>
      </c>
      <c r="B3114" s="8" t="s">
        <v>40</v>
      </c>
      <c r="C3114" s="39">
        <v>515060</v>
      </c>
      <c r="D3114" s="39">
        <v>442200</v>
      </c>
      <c r="E3114" s="39">
        <v>120</v>
      </c>
      <c r="F3114" s="10">
        <v>5124</v>
      </c>
      <c r="G3114" s="5" t="s">
        <v>47</v>
      </c>
      <c r="H3114" s="11">
        <v>1945</v>
      </c>
      <c r="I3114" s="12" t="str">
        <f>IF(ISBLANK(VLOOKUP($H3114*100+I$2,Feuil2!$A$3:$CQ$931,HLOOKUP(Feuil1!$F3114,Feuil2!$E$1:$DG$2,2,0),0)),"",VLOOKUP($H3114*100+I$2,Feuil2!$A$3:$CQ$931,HLOOKUP(Feuil1!$F3114,Feuil2!$E$1:$DG$2,2,0),0))</f>
        <v/>
      </c>
      <c r="J3114" s="12" t="str">
        <f>IF(ISBLANK(VLOOKUP($H3114*100+J$2,Feuil2!$A$3:$CQ$931,HLOOKUP(Feuil1!$F3114,Feuil2!$E$1:$DG$2,2,0),0)),"",VLOOKUP($H3114*100+J$2,Feuil2!$A$3:$CQ$931,HLOOKUP(Feuil1!$F3114,Feuil2!$E$1:$DG$2,2,0),0))</f>
        <v/>
      </c>
      <c r="K3114" s="12" t="str">
        <f>IF(ISBLANK(VLOOKUP($H3114*100+K$2,Feuil2!$A$3:$CQ$931,HLOOKUP(Feuil1!$F3114,Feuil2!$E$1:$DG$2,2,0),0)),"",VLOOKUP($H3114*100+K$2,Feuil2!$A$3:$CQ$931,HLOOKUP(Feuil1!$F3114,Feuil2!$E$1:$DG$2,2,0),0))</f>
        <v/>
      </c>
      <c r="L3114" s="12" t="str">
        <f>IF(ISBLANK(VLOOKUP($H3114*100+L$2,Feuil2!$A$3:$CQ$931,HLOOKUP(Feuil1!$F3114,Feuil2!$E$1:$DG$2,2,0),0)),"",VLOOKUP($H3114*100+L$2,Feuil2!$A$3:$CQ$931,HLOOKUP(Feuil1!$F3114,Feuil2!$E$1:$DG$2,2,0),0))</f>
        <v/>
      </c>
      <c r="M3114" s="12" t="str">
        <f>IF(ISBLANK(VLOOKUP($H3114*100+M$2,Feuil2!$A$3:$CQ$931,HLOOKUP(Feuil1!$F3114,Feuil2!$E$1:$DG$2,2,0),0)),"",VLOOKUP($H3114*100+M$2,Feuil2!$A$3:$CQ$931,HLOOKUP(Feuil1!$F3114,Feuil2!$E$1:$DG$2,2,0),0))</f>
        <v/>
      </c>
      <c r="N3114" s="12" t="str">
        <f>IF(ISBLANK(VLOOKUP($H3114*100+N$2,Feuil2!$A$3:$CQ$931,HLOOKUP(Feuil1!$F3114,Feuil2!$E$1:$DG$2,2,0),0)),"",VLOOKUP($H3114*100+N$2,Feuil2!$A$3:$CQ$931,HLOOKUP(Feuil1!$F3114,Feuil2!$E$1:$DG$2,2,0),0))</f>
        <v/>
      </c>
      <c r="O3114" s="12" t="str">
        <f>IF(ISBLANK(VLOOKUP($H3114*100+O$2,Feuil2!$A$3:$CQ$931,HLOOKUP(Feuil1!$F3114,Feuil2!$E$1:$DG$2,2,0),0)),"",VLOOKUP($H3114*100+O$2,Feuil2!$A$3:$CQ$931,HLOOKUP(Feuil1!$F3114,Feuil2!$E$1:$DG$2,2,0),0))</f>
        <v/>
      </c>
      <c r="P3114" s="12" t="str">
        <f>IF(ISBLANK(VLOOKUP($H3114*100+P$2,Feuil2!$A$3:$CQ$931,HLOOKUP(Feuil1!$F3114,Feuil2!$E$1:$DG$2,2,0),0)),"",VLOOKUP($H3114*100+P$2,Feuil2!$A$3:$CQ$931,HLOOKUP(Feuil1!$F3114,Feuil2!$E$1:$DG$2,2,0),0))</f>
        <v/>
      </c>
      <c r="Q3114" s="12" t="str">
        <f>IF(ISBLANK(VLOOKUP($H3114*100+Q$2,Feuil2!$A$3:$CQ$931,HLOOKUP(Feuil1!$F3114,Feuil2!$E$1:$DG$2,2,0),0)),"",VLOOKUP($H3114*100+Q$2,Feuil2!$A$3:$CQ$931,HLOOKUP(Feuil1!$F3114,Feuil2!$E$1:$DG$2,2,0),0))</f>
        <v/>
      </c>
      <c r="R3114" s="12" t="str">
        <f>IF(ISBLANK(VLOOKUP($H3114*100+R$2,Feuil2!$A$3:$CQ$931,HLOOKUP(Feuil1!$F3114,Feuil2!$E$1:$DG$2,2,0),0)),"",VLOOKUP($H3114*100+R$2,Feuil2!$A$3:$CQ$931,HLOOKUP(Feuil1!$F3114,Feuil2!$E$1:$DG$2,2,0),0))</f>
        <v/>
      </c>
      <c r="S3114" s="12" t="str">
        <f>IF(ISBLANK(VLOOKUP($H3114*100+S$2,Feuil2!$A$3:$CQ$931,HLOOKUP(Feuil1!$F3114,Feuil2!$E$1:$DG$2,2,0),0)),"",VLOOKUP($H3114*100+S$2,Feuil2!$A$3:$CQ$931,HLOOKUP(Feuil1!$F3114,Feuil2!$E$1:$DG$2,2,0),0))</f>
        <v/>
      </c>
      <c r="T3114" s="12" t="str">
        <f>IF(ISBLANK(VLOOKUP($H3114*100+T$2,Feuil2!$A$3:$CQ$931,HLOOKUP(Feuil1!$F3114,Feuil2!$E$1:$DG$2,2,0),0)),"",VLOOKUP($H3114*100+T$2,Feuil2!$A$3:$CQ$931,HLOOKUP(Feuil1!$F3114,Feuil2!$E$1:$DG$2,2,0),0))</f>
        <v/>
      </c>
      <c r="U3114" s="12"/>
    </row>
    <row r="3115" spans="1:44" x14ac:dyDescent="0.35">
      <c r="A3115" s="10" t="s">
        <v>93</v>
      </c>
      <c r="B3115" s="8" t="s">
        <v>40</v>
      </c>
      <c r="C3115" s="39">
        <v>515060</v>
      </c>
      <c r="D3115" s="39">
        <v>442200</v>
      </c>
      <c r="E3115" s="39">
        <v>120</v>
      </c>
      <c r="F3115" s="10">
        <v>5124</v>
      </c>
      <c r="G3115" s="5" t="s">
        <v>47</v>
      </c>
      <c r="H3115" s="11">
        <v>1946</v>
      </c>
      <c r="I3115" s="12" t="str">
        <f>IF(ISBLANK(VLOOKUP($H3115*100+I$2,Feuil2!$A$3:$CQ$931,HLOOKUP(Feuil1!$F3115,Feuil2!$E$1:$DG$2,2,0),0)),"",VLOOKUP($H3115*100+I$2,Feuil2!$A$3:$CQ$931,HLOOKUP(Feuil1!$F3115,Feuil2!$E$1:$DG$2,2,0),0))</f>
        <v/>
      </c>
      <c r="J3115" s="12" t="str">
        <f>IF(ISBLANK(VLOOKUP($H3115*100+J$2,Feuil2!$A$3:$CQ$931,HLOOKUP(Feuil1!$F3115,Feuil2!$E$1:$DG$2,2,0),0)),"",VLOOKUP($H3115*100+J$2,Feuil2!$A$3:$CQ$931,HLOOKUP(Feuil1!$F3115,Feuil2!$E$1:$DG$2,2,0),0))</f>
        <v/>
      </c>
      <c r="K3115" s="12" t="str">
        <f>IF(ISBLANK(VLOOKUP($H3115*100+K$2,Feuil2!$A$3:$CQ$931,HLOOKUP(Feuil1!$F3115,Feuil2!$E$1:$DG$2,2,0),0)),"",VLOOKUP($H3115*100+K$2,Feuil2!$A$3:$CQ$931,HLOOKUP(Feuil1!$F3115,Feuil2!$E$1:$DG$2,2,0),0))</f>
        <v/>
      </c>
      <c r="L3115" s="12" t="str">
        <f>IF(ISBLANK(VLOOKUP($H3115*100+L$2,Feuil2!$A$3:$CQ$931,HLOOKUP(Feuil1!$F3115,Feuil2!$E$1:$DG$2,2,0),0)),"",VLOOKUP($H3115*100+L$2,Feuil2!$A$3:$CQ$931,HLOOKUP(Feuil1!$F3115,Feuil2!$E$1:$DG$2,2,0),0))</f>
        <v/>
      </c>
      <c r="M3115" s="12" t="str">
        <f>IF(ISBLANK(VLOOKUP($H3115*100+M$2,Feuil2!$A$3:$CQ$931,HLOOKUP(Feuil1!$F3115,Feuil2!$E$1:$DG$2,2,0),0)),"",VLOOKUP($H3115*100+M$2,Feuil2!$A$3:$CQ$931,HLOOKUP(Feuil1!$F3115,Feuil2!$E$1:$DG$2,2,0),0))</f>
        <v/>
      </c>
      <c r="N3115" s="12" t="str">
        <f>IF(ISBLANK(VLOOKUP($H3115*100+N$2,Feuil2!$A$3:$CQ$931,HLOOKUP(Feuil1!$F3115,Feuil2!$E$1:$DG$2,2,0),0)),"",VLOOKUP($H3115*100+N$2,Feuil2!$A$3:$CQ$931,HLOOKUP(Feuil1!$F3115,Feuil2!$E$1:$DG$2,2,0),0))</f>
        <v/>
      </c>
      <c r="O3115" s="12" t="str">
        <f>IF(ISBLANK(VLOOKUP($H3115*100+O$2,Feuil2!$A$3:$CQ$931,HLOOKUP(Feuil1!$F3115,Feuil2!$E$1:$DG$2,2,0),0)),"",VLOOKUP($H3115*100+O$2,Feuil2!$A$3:$CQ$931,HLOOKUP(Feuil1!$F3115,Feuil2!$E$1:$DG$2,2,0),0))</f>
        <v/>
      </c>
      <c r="P3115" s="12" t="str">
        <f>IF(ISBLANK(VLOOKUP($H3115*100+P$2,Feuil2!$A$3:$CQ$931,HLOOKUP(Feuil1!$F3115,Feuil2!$E$1:$DG$2,2,0),0)),"",VLOOKUP($H3115*100+P$2,Feuil2!$A$3:$CQ$931,HLOOKUP(Feuil1!$F3115,Feuil2!$E$1:$DG$2,2,0),0))</f>
        <v/>
      </c>
      <c r="Q3115" s="12" t="str">
        <f>IF(ISBLANK(VLOOKUP($H3115*100+Q$2,Feuil2!$A$3:$CQ$931,HLOOKUP(Feuil1!$F3115,Feuil2!$E$1:$DG$2,2,0),0)),"",VLOOKUP($H3115*100+Q$2,Feuil2!$A$3:$CQ$931,HLOOKUP(Feuil1!$F3115,Feuil2!$E$1:$DG$2,2,0),0))</f>
        <v/>
      </c>
      <c r="R3115" s="12" t="str">
        <f>IF(ISBLANK(VLOOKUP($H3115*100+R$2,Feuil2!$A$3:$CQ$931,HLOOKUP(Feuil1!$F3115,Feuil2!$E$1:$DG$2,2,0),0)),"",VLOOKUP($H3115*100+R$2,Feuil2!$A$3:$CQ$931,HLOOKUP(Feuil1!$F3115,Feuil2!$E$1:$DG$2,2,0),0))</f>
        <v/>
      </c>
      <c r="S3115" s="12" t="str">
        <f>IF(ISBLANK(VLOOKUP($H3115*100+S$2,Feuil2!$A$3:$CQ$931,HLOOKUP(Feuil1!$F3115,Feuil2!$E$1:$DG$2,2,0),0)),"",VLOOKUP($H3115*100+S$2,Feuil2!$A$3:$CQ$931,HLOOKUP(Feuil1!$F3115,Feuil2!$E$1:$DG$2,2,0),0))</f>
        <v/>
      </c>
      <c r="T3115" s="12" t="str">
        <f>IF(ISBLANK(VLOOKUP($H3115*100+T$2,Feuil2!$A$3:$CQ$931,HLOOKUP(Feuil1!$F3115,Feuil2!$E$1:$DG$2,2,0),0)),"",VLOOKUP($H3115*100+T$2,Feuil2!$A$3:$CQ$931,HLOOKUP(Feuil1!$F3115,Feuil2!$E$1:$DG$2,2,0),0))</f>
        <v/>
      </c>
      <c r="U3115" s="12"/>
    </row>
    <row r="3116" spans="1:44" x14ac:dyDescent="0.35">
      <c r="A3116" s="10" t="s">
        <v>93</v>
      </c>
      <c r="B3116" s="8" t="s">
        <v>40</v>
      </c>
      <c r="C3116" s="39">
        <v>515060</v>
      </c>
      <c r="D3116" s="39">
        <v>442200</v>
      </c>
      <c r="E3116" s="39">
        <v>120</v>
      </c>
      <c r="F3116" s="10">
        <v>5124</v>
      </c>
      <c r="G3116" s="5" t="s">
        <v>47</v>
      </c>
      <c r="H3116" s="11">
        <v>1947</v>
      </c>
      <c r="I3116" s="12" t="str">
        <f>IF(ISBLANK(VLOOKUP($H3116*100+I$2,Feuil2!$A$3:$CQ$931,HLOOKUP(Feuil1!$F3116,Feuil2!$E$1:$DG$2,2,0),0)),"",VLOOKUP($H3116*100+I$2,Feuil2!$A$3:$CQ$931,HLOOKUP(Feuil1!$F3116,Feuil2!$E$1:$DG$2,2,0),0))</f>
        <v/>
      </c>
      <c r="J3116" s="12" t="str">
        <f>IF(ISBLANK(VLOOKUP($H3116*100+J$2,Feuil2!$A$3:$CQ$931,HLOOKUP(Feuil1!$F3116,Feuil2!$E$1:$DG$2,2,0),0)),"",VLOOKUP($H3116*100+J$2,Feuil2!$A$3:$CQ$931,HLOOKUP(Feuil1!$F3116,Feuil2!$E$1:$DG$2,2,0),0))</f>
        <v/>
      </c>
      <c r="K3116" s="12" t="str">
        <f>IF(ISBLANK(VLOOKUP($H3116*100+K$2,Feuil2!$A$3:$CQ$931,HLOOKUP(Feuil1!$F3116,Feuil2!$E$1:$DG$2,2,0),0)),"",VLOOKUP($H3116*100+K$2,Feuil2!$A$3:$CQ$931,HLOOKUP(Feuil1!$F3116,Feuil2!$E$1:$DG$2,2,0),0))</f>
        <v/>
      </c>
      <c r="L3116" s="12" t="str">
        <f>IF(ISBLANK(VLOOKUP($H3116*100+L$2,Feuil2!$A$3:$CQ$931,HLOOKUP(Feuil1!$F3116,Feuil2!$E$1:$DG$2,2,0),0)),"",VLOOKUP($H3116*100+L$2,Feuil2!$A$3:$CQ$931,HLOOKUP(Feuil1!$F3116,Feuil2!$E$1:$DG$2,2,0),0))</f>
        <v/>
      </c>
      <c r="M3116" s="12" t="str">
        <f>IF(ISBLANK(VLOOKUP($H3116*100+M$2,Feuil2!$A$3:$CQ$931,HLOOKUP(Feuil1!$F3116,Feuil2!$E$1:$DG$2,2,0),0)),"",VLOOKUP($H3116*100+M$2,Feuil2!$A$3:$CQ$931,HLOOKUP(Feuil1!$F3116,Feuil2!$E$1:$DG$2,2,0),0))</f>
        <v/>
      </c>
      <c r="N3116" s="12" t="str">
        <f>IF(ISBLANK(VLOOKUP($H3116*100+N$2,Feuil2!$A$3:$CQ$931,HLOOKUP(Feuil1!$F3116,Feuil2!$E$1:$DG$2,2,0),0)),"",VLOOKUP($H3116*100+N$2,Feuil2!$A$3:$CQ$931,HLOOKUP(Feuil1!$F3116,Feuil2!$E$1:$DG$2,2,0),0))</f>
        <v/>
      </c>
      <c r="O3116" s="12" t="str">
        <f>IF(ISBLANK(VLOOKUP($H3116*100+O$2,Feuil2!$A$3:$CQ$931,HLOOKUP(Feuil1!$F3116,Feuil2!$E$1:$DG$2,2,0),0)),"",VLOOKUP($H3116*100+O$2,Feuil2!$A$3:$CQ$931,HLOOKUP(Feuil1!$F3116,Feuil2!$E$1:$DG$2,2,0),0))</f>
        <v/>
      </c>
      <c r="P3116" s="12" t="str">
        <f>IF(ISBLANK(VLOOKUP($H3116*100+P$2,Feuil2!$A$3:$CQ$931,HLOOKUP(Feuil1!$F3116,Feuil2!$E$1:$DG$2,2,0),0)),"",VLOOKUP($H3116*100+P$2,Feuil2!$A$3:$CQ$931,HLOOKUP(Feuil1!$F3116,Feuil2!$E$1:$DG$2,2,0),0))</f>
        <v/>
      </c>
      <c r="Q3116" s="12" t="str">
        <f>IF(ISBLANK(VLOOKUP($H3116*100+Q$2,Feuil2!$A$3:$CQ$931,HLOOKUP(Feuil1!$F3116,Feuil2!$E$1:$DG$2,2,0),0)),"",VLOOKUP($H3116*100+Q$2,Feuil2!$A$3:$CQ$931,HLOOKUP(Feuil1!$F3116,Feuil2!$E$1:$DG$2,2,0),0))</f>
        <v/>
      </c>
      <c r="R3116" s="12" t="str">
        <f>IF(ISBLANK(VLOOKUP($H3116*100+R$2,Feuil2!$A$3:$CQ$931,HLOOKUP(Feuil1!$F3116,Feuil2!$E$1:$DG$2,2,0),0)),"",VLOOKUP($H3116*100+R$2,Feuil2!$A$3:$CQ$931,HLOOKUP(Feuil1!$F3116,Feuil2!$E$1:$DG$2,2,0),0))</f>
        <v/>
      </c>
      <c r="S3116" s="12" t="str">
        <f>IF(ISBLANK(VLOOKUP($H3116*100+S$2,Feuil2!$A$3:$CQ$931,HLOOKUP(Feuil1!$F3116,Feuil2!$E$1:$DG$2,2,0),0)),"",VLOOKUP($H3116*100+S$2,Feuil2!$A$3:$CQ$931,HLOOKUP(Feuil1!$F3116,Feuil2!$E$1:$DG$2,2,0),0))</f>
        <v/>
      </c>
      <c r="T3116" s="12" t="str">
        <f>IF(ISBLANK(VLOOKUP($H3116*100+T$2,Feuil2!$A$3:$CQ$931,HLOOKUP(Feuil1!$F3116,Feuil2!$E$1:$DG$2,2,0),0)),"",VLOOKUP($H3116*100+T$2,Feuil2!$A$3:$CQ$931,HLOOKUP(Feuil1!$F3116,Feuil2!$E$1:$DG$2,2,0),0))</f>
        <v/>
      </c>
      <c r="U3116" s="12"/>
    </row>
    <row r="3117" spans="1:44" x14ac:dyDescent="0.35">
      <c r="A3117" s="10" t="s">
        <v>93</v>
      </c>
      <c r="B3117" s="8" t="s">
        <v>40</v>
      </c>
      <c r="C3117" s="39">
        <v>515060</v>
      </c>
      <c r="D3117" s="39">
        <v>442200</v>
      </c>
      <c r="E3117" s="39">
        <v>120</v>
      </c>
      <c r="F3117" s="10">
        <v>5124</v>
      </c>
      <c r="G3117" s="5" t="s">
        <v>47</v>
      </c>
      <c r="H3117" s="11">
        <v>1948</v>
      </c>
      <c r="I3117" s="12" t="str">
        <f>IF(ISBLANK(VLOOKUP($H3117*100+I$2,Feuil2!$A$3:$CQ$931,HLOOKUP(Feuil1!$F3117,Feuil2!$E$1:$DG$2,2,0),0)),"",VLOOKUP($H3117*100+I$2,Feuil2!$A$3:$CQ$931,HLOOKUP(Feuil1!$F3117,Feuil2!$E$1:$DG$2,2,0),0))</f>
        <v/>
      </c>
      <c r="J3117" s="12" t="str">
        <f>IF(ISBLANK(VLOOKUP($H3117*100+J$2,Feuil2!$A$3:$CQ$931,HLOOKUP(Feuil1!$F3117,Feuil2!$E$1:$DG$2,2,0),0)),"",VLOOKUP($H3117*100+J$2,Feuil2!$A$3:$CQ$931,HLOOKUP(Feuil1!$F3117,Feuil2!$E$1:$DG$2,2,0),0))</f>
        <v/>
      </c>
      <c r="K3117" s="12" t="str">
        <f>IF(ISBLANK(VLOOKUP($H3117*100+K$2,Feuil2!$A$3:$CQ$931,HLOOKUP(Feuil1!$F3117,Feuil2!$E$1:$DG$2,2,0),0)),"",VLOOKUP($H3117*100+K$2,Feuil2!$A$3:$CQ$931,HLOOKUP(Feuil1!$F3117,Feuil2!$E$1:$DG$2,2,0),0))</f>
        <v/>
      </c>
      <c r="L3117" s="12" t="str">
        <f>IF(ISBLANK(VLOOKUP($H3117*100+L$2,Feuil2!$A$3:$CQ$931,HLOOKUP(Feuil1!$F3117,Feuil2!$E$1:$DG$2,2,0),0)),"",VLOOKUP($H3117*100+L$2,Feuil2!$A$3:$CQ$931,HLOOKUP(Feuil1!$F3117,Feuil2!$E$1:$DG$2,2,0),0))</f>
        <v/>
      </c>
      <c r="M3117" s="12" t="str">
        <f>IF(ISBLANK(VLOOKUP($H3117*100+M$2,Feuil2!$A$3:$CQ$931,HLOOKUP(Feuil1!$F3117,Feuil2!$E$1:$DG$2,2,0),0)),"",VLOOKUP($H3117*100+M$2,Feuil2!$A$3:$CQ$931,HLOOKUP(Feuil1!$F3117,Feuil2!$E$1:$DG$2,2,0),0))</f>
        <v/>
      </c>
      <c r="N3117" s="12" t="str">
        <f>IF(ISBLANK(VLOOKUP($H3117*100+N$2,Feuil2!$A$3:$CQ$931,HLOOKUP(Feuil1!$F3117,Feuil2!$E$1:$DG$2,2,0),0)),"",VLOOKUP($H3117*100+N$2,Feuil2!$A$3:$CQ$931,HLOOKUP(Feuil1!$F3117,Feuil2!$E$1:$DG$2,2,0),0))</f>
        <v/>
      </c>
      <c r="O3117" s="12" t="str">
        <f>IF(ISBLANK(VLOOKUP($H3117*100+O$2,Feuil2!$A$3:$CQ$931,HLOOKUP(Feuil1!$F3117,Feuil2!$E$1:$DG$2,2,0),0)),"",VLOOKUP($H3117*100+O$2,Feuil2!$A$3:$CQ$931,HLOOKUP(Feuil1!$F3117,Feuil2!$E$1:$DG$2,2,0),0))</f>
        <v/>
      </c>
      <c r="P3117" s="12" t="str">
        <f>IF(ISBLANK(VLOOKUP($H3117*100+P$2,Feuil2!$A$3:$CQ$931,HLOOKUP(Feuil1!$F3117,Feuil2!$E$1:$DG$2,2,0),0)),"",VLOOKUP($H3117*100+P$2,Feuil2!$A$3:$CQ$931,HLOOKUP(Feuil1!$F3117,Feuil2!$E$1:$DG$2,2,0),0))</f>
        <v/>
      </c>
      <c r="Q3117" s="12" t="str">
        <f>IF(ISBLANK(VLOOKUP($H3117*100+Q$2,Feuil2!$A$3:$CQ$931,HLOOKUP(Feuil1!$F3117,Feuil2!$E$1:$DG$2,2,0),0)),"",VLOOKUP($H3117*100+Q$2,Feuil2!$A$3:$CQ$931,HLOOKUP(Feuil1!$F3117,Feuil2!$E$1:$DG$2,2,0),0))</f>
        <v/>
      </c>
      <c r="R3117" s="12" t="str">
        <f>IF(ISBLANK(VLOOKUP($H3117*100+R$2,Feuil2!$A$3:$CQ$931,HLOOKUP(Feuil1!$F3117,Feuil2!$E$1:$DG$2,2,0),0)),"",VLOOKUP($H3117*100+R$2,Feuil2!$A$3:$CQ$931,HLOOKUP(Feuil1!$F3117,Feuil2!$E$1:$DG$2,2,0),0))</f>
        <v/>
      </c>
      <c r="S3117" s="12" t="str">
        <f>IF(ISBLANK(VLOOKUP($H3117*100+S$2,Feuil2!$A$3:$CQ$931,HLOOKUP(Feuil1!$F3117,Feuil2!$E$1:$DG$2,2,0),0)),"",VLOOKUP($H3117*100+S$2,Feuil2!$A$3:$CQ$931,HLOOKUP(Feuil1!$F3117,Feuil2!$E$1:$DG$2,2,0),0))</f>
        <v/>
      </c>
      <c r="T3117" s="12" t="str">
        <f>IF(ISBLANK(VLOOKUP($H3117*100+T$2,Feuil2!$A$3:$CQ$931,HLOOKUP(Feuil1!$F3117,Feuil2!$E$1:$DG$2,2,0),0)),"",VLOOKUP($H3117*100+T$2,Feuil2!$A$3:$CQ$931,HLOOKUP(Feuil1!$F3117,Feuil2!$E$1:$DG$2,2,0),0))</f>
        <v/>
      </c>
      <c r="U3117" s="12"/>
    </row>
    <row r="3118" spans="1:44" x14ac:dyDescent="0.35">
      <c r="A3118" s="10" t="s">
        <v>93</v>
      </c>
      <c r="B3118" s="8" t="s">
        <v>40</v>
      </c>
      <c r="C3118" s="39">
        <v>515060</v>
      </c>
      <c r="D3118" s="39">
        <v>442200</v>
      </c>
      <c r="E3118" s="39">
        <v>120</v>
      </c>
      <c r="F3118" s="10">
        <v>5124</v>
      </c>
      <c r="G3118" s="5" t="s">
        <v>47</v>
      </c>
      <c r="H3118" s="11">
        <v>1949</v>
      </c>
      <c r="I3118" s="12" t="str">
        <f>IF(ISBLANK(VLOOKUP($H3118*100+I$2,Feuil2!$A$3:$CQ$931,HLOOKUP(Feuil1!$F3118,Feuil2!$E$1:$DG$2,2,0),0)),"",VLOOKUP($H3118*100+I$2,Feuil2!$A$3:$CQ$931,HLOOKUP(Feuil1!$F3118,Feuil2!$E$1:$DG$2,2,0),0))</f>
        <v/>
      </c>
      <c r="J3118" s="12" t="str">
        <f>IF(ISBLANK(VLOOKUP($H3118*100+J$2,Feuil2!$A$3:$CQ$931,HLOOKUP(Feuil1!$F3118,Feuil2!$E$1:$DG$2,2,0),0)),"",VLOOKUP($H3118*100+J$2,Feuil2!$A$3:$CQ$931,HLOOKUP(Feuil1!$F3118,Feuil2!$E$1:$DG$2,2,0),0))</f>
        <v/>
      </c>
      <c r="K3118" s="12" t="str">
        <f>IF(ISBLANK(VLOOKUP($H3118*100+K$2,Feuil2!$A$3:$CQ$931,HLOOKUP(Feuil1!$F3118,Feuil2!$E$1:$DG$2,2,0),0)),"",VLOOKUP($H3118*100+K$2,Feuil2!$A$3:$CQ$931,HLOOKUP(Feuil1!$F3118,Feuil2!$E$1:$DG$2,2,0),0))</f>
        <v/>
      </c>
      <c r="L3118" s="12" t="str">
        <f>IF(ISBLANK(VLOOKUP($H3118*100+L$2,Feuil2!$A$3:$CQ$931,HLOOKUP(Feuil1!$F3118,Feuil2!$E$1:$DG$2,2,0),0)),"",VLOOKUP($H3118*100+L$2,Feuil2!$A$3:$CQ$931,HLOOKUP(Feuil1!$F3118,Feuil2!$E$1:$DG$2,2,0),0))</f>
        <v/>
      </c>
      <c r="M3118" s="12" t="str">
        <f>IF(ISBLANK(VLOOKUP($H3118*100+M$2,Feuil2!$A$3:$CQ$931,HLOOKUP(Feuil1!$F3118,Feuil2!$E$1:$DG$2,2,0),0)),"",VLOOKUP($H3118*100+M$2,Feuil2!$A$3:$CQ$931,HLOOKUP(Feuil1!$F3118,Feuil2!$E$1:$DG$2,2,0),0))</f>
        <v/>
      </c>
      <c r="N3118" s="12" t="str">
        <f>IF(ISBLANK(VLOOKUP($H3118*100+N$2,Feuil2!$A$3:$CQ$931,HLOOKUP(Feuil1!$F3118,Feuil2!$E$1:$DG$2,2,0),0)),"",VLOOKUP($H3118*100+N$2,Feuil2!$A$3:$CQ$931,HLOOKUP(Feuil1!$F3118,Feuil2!$E$1:$DG$2,2,0),0))</f>
        <v/>
      </c>
      <c r="O3118" s="12" t="str">
        <f>IF(ISBLANK(VLOOKUP($H3118*100+O$2,Feuil2!$A$3:$CQ$931,HLOOKUP(Feuil1!$F3118,Feuil2!$E$1:$DG$2,2,0),0)),"",VLOOKUP($H3118*100+O$2,Feuil2!$A$3:$CQ$931,HLOOKUP(Feuil1!$F3118,Feuil2!$E$1:$DG$2,2,0),0))</f>
        <v/>
      </c>
      <c r="P3118" s="12" t="str">
        <f>IF(ISBLANK(VLOOKUP($H3118*100+P$2,Feuil2!$A$3:$CQ$931,HLOOKUP(Feuil1!$F3118,Feuil2!$E$1:$DG$2,2,0),0)),"",VLOOKUP($H3118*100+P$2,Feuil2!$A$3:$CQ$931,HLOOKUP(Feuil1!$F3118,Feuil2!$E$1:$DG$2,2,0),0))</f>
        <v/>
      </c>
      <c r="Q3118" s="12" t="str">
        <f>IF(ISBLANK(VLOOKUP($H3118*100+Q$2,Feuil2!$A$3:$CQ$931,HLOOKUP(Feuil1!$F3118,Feuil2!$E$1:$DG$2,2,0),0)),"",VLOOKUP($H3118*100+Q$2,Feuil2!$A$3:$CQ$931,HLOOKUP(Feuil1!$F3118,Feuil2!$E$1:$DG$2,2,0),0))</f>
        <v/>
      </c>
      <c r="R3118" s="12" t="str">
        <f>IF(ISBLANK(VLOOKUP($H3118*100+R$2,Feuil2!$A$3:$CQ$931,HLOOKUP(Feuil1!$F3118,Feuil2!$E$1:$DG$2,2,0),0)),"",VLOOKUP($H3118*100+R$2,Feuil2!$A$3:$CQ$931,HLOOKUP(Feuil1!$F3118,Feuil2!$E$1:$DG$2,2,0),0))</f>
        <v/>
      </c>
      <c r="S3118" s="12" t="str">
        <f>IF(ISBLANK(VLOOKUP($H3118*100+S$2,Feuil2!$A$3:$CQ$931,HLOOKUP(Feuil1!$F3118,Feuil2!$E$1:$DG$2,2,0),0)),"",VLOOKUP($H3118*100+S$2,Feuil2!$A$3:$CQ$931,HLOOKUP(Feuil1!$F3118,Feuil2!$E$1:$DG$2,2,0),0))</f>
        <v/>
      </c>
      <c r="T3118" s="12" t="str">
        <f>IF(ISBLANK(VLOOKUP($H3118*100+T$2,Feuil2!$A$3:$CQ$931,HLOOKUP(Feuil1!$F3118,Feuil2!$E$1:$DG$2,2,0),0)),"",VLOOKUP($H3118*100+T$2,Feuil2!$A$3:$CQ$931,HLOOKUP(Feuil1!$F3118,Feuil2!$E$1:$DG$2,2,0),0))</f>
        <v/>
      </c>
      <c r="U3118" s="12"/>
    </row>
    <row r="3119" spans="1:44" x14ac:dyDescent="0.35">
      <c r="A3119" s="10" t="s">
        <v>93</v>
      </c>
      <c r="B3119" s="8" t="s">
        <v>40</v>
      </c>
      <c r="C3119" s="39">
        <v>515060</v>
      </c>
      <c r="D3119" s="39">
        <v>442200</v>
      </c>
      <c r="E3119" s="39">
        <v>120</v>
      </c>
      <c r="F3119" s="10">
        <v>5124</v>
      </c>
      <c r="G3119" s="5" t="s">
        <v>47</v>
      </c>
      <c r="H3119" s="11">
        <v>1950</v>
      </c>
      <c r="I3119" s="12" t="str">
        <f>IF(ISBLANK(VLOOKUP($H3119*100+I$2,Feuil2!$A$3:$CQ$931,HLOOKUP(Feuil1!$F3119,Feuil2!$E$1:$DG$2,2,0),0)),"",VLOOKUP($H3119*100+I$2,Feuil2!$A$3:$CQ$931,HLOOKUP(Feuil1!$F3119,Feuil2!$E$1:$DG$2,2,0),0))</f>
        <v/>
      </c>
      <c r="J3119" s="12" t="str">
        <f>IF(ISBLANK(VLOOKUP($H3119*100+J$2,Feuil2!$A$3:$CQ$931,HLOOKUP(Feuil1!$F3119,Feuil2!$E$1:$DG$2,2,0),0)),"",VLOOKUP($H3119*100+J$2,Feuil2!$A$3:$CQ$931,HLOOKUP(Feuil1!$F3119,Feuil2!$E$1:$DG$2,2,0),0))</f>
        <v/>
      </c>
      <c r="K3119" s="12" t="str">
        <f>IF(ISBLANK(VLOOKUP($H3119*100+K$2,Feuil2!$A$3:$CQ$931,HLOOKUP(Feuil1!$F3119,Feuil2!$E$1:$DG$2,2,0),0)),"",VLOOKUP($H3119*100+K$2,Feuil2!$A$3:$CQ$931,HLOOKUP(Feuil1!$F3119,Feuil2!$E$1:$DG$2,2,0),0))</f>
        <v/>
      </c>
      <c r="L3119" s="12" t="str">
        <f>IF(ISBLANK(VLOOKUP($H3119*100+L$2,Feuil2!$A$3:$CQ$931,HLOOKUP(Feuil1!$F3119,Feuil2!$E$1:$DG$2,2,0),0)),"",VLOOKUP($H3119*100+L$2,Feuil2!$A$3:$CQ$931,HLOOKUP(Feuil1!$F3119,Feuil2!$E$1:$DG$2,2,0),0))</f>
        <v/>
      </c>
      <c r="M3119" s="12" t="str">
        <f>IF(ISBLANK(VLOOKUP($H3119*100+M$2,Feuil2!$A$3:$CQ$931,HLOOKUP(Feuil1!$F3119,Feuil2!$E$1:$DG$2,2,0),0)),"",VLOOKUP($H3119*100+M$2,Feuil2!$A$3:$CQ$931,HLOOKUP(Feuil1!$F3119,Feuil2!$E$1:$DG$2,2,0),0))</f>
        <v/>
      </c>
      <c r="N3119" s="12" t="str">
        <f>IF(ISBLANK(VLOOKUP($H3119*100+N$2,Feuil2!$A$3:$CQ$931,HLOOKUP(Feuil1!$F3119,Feuil2!$E$1:$DG$2,2,0),0)),"",VLOOKUP($H3119*100+N$2,Feuil2!$A$3:$CQ$931,HLOOKUP(Feuil1!$F3119,Feuil2!$E$1:$DG$2,2,0),0))</f>
        <v/>
      </c>
      <c r="O3119" s="12" t="str">
        <f>IF(ISBLANK(VLOOKUP($H3119*100+O$2,Feuil2!$A$3:$CQ$931,HLOOKUP(Feuil1!$F3119,Feuil2!$E$1:$DG$2,2,0),0)),"",VLOOKUP($H3119*100+O$2,Feuil2!$A$3:$CQ$931,HLOOKUP(Feuil1!$F3119,Feuil2!$E$1:$DG$2,2,0),0))</f>
        <v/>
      </c>
      <c r="P3119" s="12" t="str">
        <f>IF(ISBLANK(VLOOKUP($H3119*100+P$2,Feuil2!$A$3:$CQ$931,HLOOKUP(Feuil1!$F3119,Feuil2!$E$1:$DG$2,2,0),0)),"",VLOOKUP($H3119*100+P$2,Feuil2!$A$3:$CQ$931,HLOOKUP(Feuil1!$F3119,Feuil2!$E$1:$DG$2,2,0),0))</f>
        <v/>
      </c>
      <c r="Q3119" s="12" t="str">
        <f>IF(ISBLANK(VLOOKUP($H3119*100+Q$2,Feuil2!$A$3:$CQ$931,HLOOKUP(Feuil1!$F3119,Feuil2!$E$1:$DG$2,2,0),0)),"",VLOOKUP($H3119*100+Q$2,Feuil2!$A$3:$CQ$931,HLOOKUP(Feuil1!$F3119,Feuil2!$E$1:$DG$2,2,0),0))</f>
        <v/>
      </c>
      <c r="R3119" s="12" t="str">
        <f>IF(ISBLANK(VLOOKUP($H3119*100+R$2,Feuil2!$A$3:$CQ$931,HLOOKUP(Feuil1!$F3119,Feuil2!$E$1:$DG$2,2,0),0)),"",VLOOKUP($H3119*100+R$2,Feuil2!$A$3:$CQ$931,HLOOKUP(Feuil1!$F3119,Feuil2!$E$1:$DG$2,2,0),0))</f>
        <v/>
      </c>
      <c r="S3119" s="12" t="str">
        <f>IF(ISBLANK(VLOOKUP($H3119*100+S$2,Feuil2!$A$3:$CQ$931,HLOOKUP(Feuil1!$F3119,Feuil2!$E$1:$DG$2,2,0),0)),"",VLOOKUP($H3119*100+S$2,Feuil2!$A$3:$CQ$931,HLOOKUP(Feuil1!$F3119,Feuil2!$E$1:$DG$2,2,0),0))</f>
        <v/>
      </c>
      <c r="T3119" s="12" t="str">
        <f>IF(ISBLANK(VLOOKUP($H3119*100+T$2,Feuil2!$A$3:$CQ$931,HLOOKUP(Feuil1!$F3119,Feuil2!$E$1:$DG$2,2,0),0)),"",VLOOKUP($H3119*100+T$2,Feuil2!$A$3:$CQ$931,HLOOKUP(Feuil1!$F3119,Feuil2!$E$1:$DG$2,2,0),0))</f>
        <v/>
      </c>
      <c r="U3119" s="12"/>
    </row>
    <row r="3120" spans="1:44" x14ac:dyDescent="0.35">
      <c r="A3120" s="10" t="s">
        <v>93</v>
      </c>
      <c r="B3120" s="8" t="s">
        <v>40</v>
      </c>
      <c r="C3120" s="39">
        <v>515060</v>
      </c>
      <c r="D3120" s="39">
        <v>442200</v>
      </c>
      <c r="E3120" s="39">
        <v>120</v>
      </c>
      <c r="F3120" s="10">
        <v>5124</v>
      </c>
      <c r="G3120" s="5" t="s">
        <v>47</v>
      </c>
      <c r="H3120" s="11">
        <v>1951</v>
      </c>
      <c r="I3120" s="12" t="str">
        <f>IF(ISBLANK(VLOOKUP($H3120*100+I$2,Feuil2!$A$3:$CQ$931,HLOOKUP(Feuil1!$F3120,Feuil2!$E$1:$DG$2,2,0),0)),"",VLOOKUP($H3120*100+I$2,Feuil2!$A$3:$CQ$931,HLOOKUP(Feuil1!$F3120,Feuil2!$E$1:$DG$2,2,0),0))</f>
        <v/>
      </c>
      <c r="J3120" s="12" t="str">
        <f>IF(ISBLANK(VLOOKUP($H3120*100+J$2,Feuil2!$A$3:$CQ$931,HLOOKUP(Feuil1!$F3120,Feuil2!$E$1:$DG$2,2,0),0)),"",VLOOKUP($H3120*100+J$2,Feuil2!$A$3:$CQ$931,HLOOKUP(Feuil1!$F3120,Feuil2!$E$1:$DG$2,2,0),0))</f>
        <v/>
      </c>
      <c r="K3120" s="12" t="str">
        <f>IF(ISBLANK(VLOOKUP($H3120*100+K$2,Feuil2!$A$3:$CQ$931,HLOOKUP(Feuil1!$F3120,Feuil2!$E$1:$DG$2,2,0),0)),"",VLOOKUP($H3120*100+K$2,Feuil2!$A$3:$CQ$931,HLOOKUP(Feuil1!$F3120,Feuil2!$E$1:$DG$2,2,0),0))</f>
        <v/>
      </c>
      <c r="L3120" s="12" t="str">
        <f>IF(ISBLANK(VLOOKUP($H3120*100+L$2,Feuil2!$A$3:$CQ$931,HLOOKUP(Feuil1!$F3120,Feuil2!$E$1:$DG$2,2,0),0)),"",VLOOKUP($H3120*100+L$2,Feuil2!$A$3:$CQ$931,HLOOKUP(Feuil1!$F3120,Feuil2!$E$1:$DG$2,2,0),0))</f>
        <v/>
      </c>
      <c r="M3120" s="12" t="str">
        <f>IF(ISBLANK(VLOOKUP($H3120*100+M$2,Feuil2!$A$3:$CQ$931,HLOOKUP(Feuil1!$F3120,Feuil2!$E$1:$DG$2,2,0),0)),"",VLOOKUP($H3120*100+M$2,Feuil2!$A$3:$CQ$931,HLOOKUP(Feuil1!$F3120,Feuil2!$E$1:$DG$2,2,0),0))</f>
        <v/>
      </c>
      <c r="N3120" s="12" t="str">
        <f>IF(ISBLANK(VLOOKUP($H3120*100+N$2,Feuil2!$A$3:$CQ$931,HLOOKUP(Feuil1!$F3120,Feuil2!$E$1:$DG$2,2,0),0)),"",VLOOKUP($H3120*100+N$2,Feuil2!$A$3:$CQ$931,HLOOKUP(Feuil1!$F3120,Feuil2!$E$1:$DG$2,2,0),0))</f>
        <v/>
      </c>
      <c r="O3120" s="12" t="str">
        <f>IF(ISBLANK(VLOOKUP($H3120*100+O$2,Feuil2!$A$3:$CQ$931,HLOOKUP(Feuil1!$F3120,Feuil2!$E$1:$DG$2,2,0),0)),"",VLOOKUP($H3120*100+O$2,Feuil2!$A$3:$CQ$931,HLOOKUP(Feuil1!$F3120,Feuil2!$E$1:$DG$2,2,0),0))</f>
        <v/>
      </c>
      <c r="P3120" s="12" t="str">
        <f>IF(ISBLANK(VLOOKUP($H3120*100+P$2,Feuil2!$A$3:$CQ$931,HLOOKUP(Feuil1!$F3120,Feuil2!$E$1:$DG$2,2,0),0)),"",VLOOKUP($H3120*100+P$2,Feuil2!$A$3:$CQ$931,HLOOKUP(Feuil1!$F3120,Feuil2!$E$1:$DG$2,2,0),0))</f>
        <v/>
      </c>
      <c r="Q3120" s="12" t="str">
        <f>IF(ISBLANK(VLOOKUP($H3120*100+Q$2,Feuil2!$A$3:$CQ$931,HLOOKUP(Feuil1!$F3120,Feuil2!$E$1:$DG$2,2,0),0)),"",VLOOKUP($H3120*100+Q$2,Feuil2!$A$3:$CQ$931,HLOOKUP(Feuil1!$F3120,Feuil2!$E$1:$DG$2,2,0),0))</f>
        <v/>
      </c>
      <c r="R3120" s="12" t="str">
        <f>IF(ISBLANK(VLOOKUP($H3120*100+R$2,Feuil2!$A$3:$CQ$931,HLOOKUP(Feuil1!$F3120,Feuil2!$E$1:$DG$2,2,0),0)),"",VLOOKUP($H3120*100+R$2,Feuil2!$A$3:$CQ$931,HLOOKUP(Feuil1!$F3120,Feuil2!$E$1:$DG$2,2,0),0))</f>
        <v/>
      </c>
      <c r="S3120" s="12" t="str">
        <f>IF(ISBLANK(VLOOKUP($H3120*100+S$2,Feuil2!$A$3:$CQ$931,HLOOKUP(Feuil1!$F3120,Feuil2!$E$1:$DG$2,2,0),0)),"",VLOOKUP($H3120*100+S$2,Feuil2!$A$3:$CQ$931,HLOOKUP(Feuil1!$F3120,Feuil2!$E$1:$DG$2,2,0),0))</f>
        <v/>
      </c>
      <c r="T3120" s="12" t="str">
        <f>IF(ISBLANK(VLOOKUP($H3120*100+T$2,Feuil2!$A$3:$CQ$931,HLOOKUP(Feuil1!$F3120,Feuil2!$E$1:$DG$2,2,0),0)),"",VLOOKUP($H3120*100+T$2,Feuil2!$A$3:$CQ$931,HLOOKUP(Feuil1!$F3120,Feuil2!$E$1:$DG$2,2,0),0))</f>
        <v/>
      </c>
      <c r="U3120" s="12"/>
    </row>
    <row r="3121" spans="1:21" x14ac:dyDescent="0.35">
      <c r="A3121" s="10" t="s">
        <v>93</v>
      </c>
      <c r="B3121" s="8" t="s">
        <v>40</v>
      </c>
      <c r="C3121" s="39">
        <v>515060</v>
      </c>
      <c r="D3121" s="39">
        <v>442200</v>
      </c>
      <c r="E3121" s="39">
        <v>120</v>
      </c>
      <c r="F3121" s="10">
        <v>5124</v>
      </c>
      <c r="G3121" s="5" t="s">
        <v>47</v>
      </c>
      <c r="H3121" s="11">
        <v>1952</v>
      </c>
      <c r="I3121" s="12" t="str">
        <f>IF(ISBLANK(VLOOKUP($H3121*100+I$2,Feuil2!$A$3:$CQ$931,HLOOKUP(Feuil1!$F3121,Feuil2!$E$1:$DG$2,2,0),0)),"",VLOOKUP($H3121*100+I$2,Feuil2!$A$3:$CQ$931,HLOOKUP(Feuil1!$F3121,Feuil2!$E$1:$DG$2,2,0),0))</f>
        <v/>
      </c>
      <c r="J3121" s="12" t="str">
        <f>IF(ISBLANK(VLOOKUP($H3121*100+J$2,Feuil2!$A$3:$CQ$931,HLOOKUP(Feuil1!$F3121,Feuil2!$E$1:$DG$2,2,0),0)),"",VLOOKUP($H3121*100+J$2,Feuil2!$A$3:$CQ$931,HLOOKUP(Feuil1!$F3121,Feuil2!$E$1:$DG$2,2,0),0))</f>
        <v/>
      </c>
      <c r="K3121" s="12" t="str">
        <f>IF(ISBLANK(VLOOKUP($H3121*100+K$2,Feuil2!$A$3:$CQ$931,HLOOKUP(Feuil1!$F3121,Feuil2!$E$1:$DG$2,2,0),0)),"",VLOOKUP($H3121*100+K$2,Feuil2!$A$3:$CQ$931,HLOOKUP(Feuil1!$F3121,Feuil2!$E$1:$DG$2,2,0),0))</f>
        <v/>
      </c>
      <c r="L3121" s="12" t="str">
        <f>IF(ISBLANK(VLOOKUP($H3121*100+L$2,Feuil2!$A$3:$CQ$931,HLOOKUP(Feuil1!$F3121,Feuil2!$E$1:$DG$2,2,0),0)),"",VLOOKUP($H3121*100+L$2,Feuil2!$A$3:$CQ$931,HLOOKUP(Feuil1!$F3121,Feuil2!$E$1:$DG$2,2,0),0))</f>
        <v/>
      </c>
      <c r="M3121" s="12" t="str">
        <f>IF(ISBLANK(VLOOKUP($H3121*100+M$2,Feuil2!$A$3:$CQ$931,HLOOKUP(Feuil1!$F3121,Feuil2!$E$1:$DG$2,2,0),0)),"",VLOOKUP($H3121*100+M$2,Feuil2!$A$3:$CQ$931,HLOOKUP(Feuil1!$F3121,Feuil2!$E$1:$DG$2,2,0),0))</f>
        <v/>
      </c>
      <c r="N3121" s="12" t="str">
        <f>IF(ISBLANK(VLOOKUP($H3121*100+N$2,Feuil2!$A$3:$CQ$931,HLOOKUP(Feuil1!$F3121,Feuil2!$E$1:$DG$2,2,0),0)),"",VLOOKUP($H3121*100+N$2,Feuil2!$A$3:$CQ$931,HLOOKUP(Feuil1!$F3121,Feuil2!$E$1:$DG$2,2,0),0))</f>
        <v/>
      </c>
      <c r="O3121" s="12" t="str">
        <f>IF(ISBLANK(VLOOKUP($H3121*100+O$2,Feuil2!$A$3:$CQ$931,HLOOKUP(Feuil1!$F3121,Feuil2!$E$1:$DG$2,2,0),0)),"",VLOOKUP($H3121*100+O$2,Feuil2!$A$3:$CQ$931,HLOOKUP(Feuil1!$F3121,Feuil2!$E$1:$DG$2,2,0),0))</f>
        <v/>
      </c>
      <c r="P3121" s="12" t="str">
        <f>IF(ISBLANK(VLOOKUP($H3121*100+P$2,Feuil2!$A$3:$CQ$931,HLOOKUP(Feuil1!$F3121,Feuil2!$E$1:$DG$2,2,0),0)),"",VLOOKUP($H3121*100+P$2,Feuil2!$A$3:$CQ$931,HLOOKUP(Feuil1!$F3121,Feuil2!$E$1:$DG$2,2,0),0))</f>
        <v/>
      </c>
      <c r="Q3121" s="12" t="str">
        <f>IF(ISBLANK(VLOOKUP($H3121*100+Q$2,Feuil2!$A$3:$CQ$931,HLOOKUP(Feuil1!$F3121,Feuil2!$E$1:$DG$2,2,0),0)),"",VLOOKUP($H3121*100+Q$2,Feuil2!$A$3:$CQ$931,HLOOKUP(Feuil1!$F3121,Feuil2!$E$1:$DG$2,2,0),0))</f>
        <v/>
      </c>
      <c r="R3121" s="12" t="str">
        <f>IF(ISBLANK(VLOOKUP($H3121*100+R$2,Feuil2!$A$3:$CQ$931,HLOOKUP(Feuil1!$F3121,Feuil2!$E$1:$DG$2,2,0),0)),"",VLOOKUP($H3121*100+R$2,Feuil2!$A$3:$CQ$931,HLOOKUP(Feuil1!$F3121,Feuil2!$E$1:$DG$2,2,0),0))</f>
        <v/>
      </c>
      <c r="S3121" s="12" t="str">
        <f>IF(ISBLANK(VLOOKUP($H3121*100+S$2,Feuil2!$A$3:$CQ$931,HLOOKUP(Feuil1!$F3121,Feuil2!$E$1:$DG$2,2,0),0)),"",VLOOKUP($H3121*100+S$2,Feuil2!$A$3:$CQ$931,HLOOKUP(Feuil1!$F3121,Feuil2!$E$1:$DG$2,2,0),0))</f>
        <v/>
      </c>
      <c r="T3121" s="12" t="str">
        <f>IF(ISBLANK(VLOOKUP($H3121*100+T$2,Feuil2!$A$3:$CQ$931,HLOOKUP(Feuil1!$F3121,Feuil2!$E$1:$DG$2,2,0),0)),"",VLOOKUP($H3121*100+T$2,Feuil2!$A$3:$CQ$931,HLOOKUP(Feuil1!$F3121,Feuil2!$E$1:$DG$2,2,0),0))</f>
        <v/>
      </c>
      <c r="U3121" s="12"/>
    </row>
    <row r="3122" spans="1:21" x14ac:dyDescent="0.35">
      <c r="A3122" s="10" t="s">
        <v>93</v>
      </c>
      <c r="B3122" s="8" t="s">
        <v>40</v>
      </c>
      <c r="C3122" s="39">
        <v>515060</v>
      </c>
      <c r="D3122" s="39">
        <v>442200</v>
      </c>
      <c r="E3122" s="39">
        <v>120</v>
      </c>
      <c r="F3122" s="10">
        <v>5124</v>
      </c>
      <c r="G3122" s="5" t="s">
        <v>47</v>
      </c>
      <c r="H3122" s="11">
        <v>1953</v>
      </c>
      <c r="I3122" s="12" t="str">
        <f>IF(ISBLANK(VLOOKUP($H3122*100+I$2,Feuil2!$A$3:$CQ$931,HLOOKUP(Feuil1!$F3122,Feuil2!$E$1:$DG$2,2,0),0)),"",VLOOKUP($H3122*100+I$2,Feuil2!$A$3:$CQ$931,HLOOKUP(Feuil1!$F3122,Feuil2!$E$1:$DG$2,2,0),0))</f>
        <v/>
      </c>
      <c r="J3122" s="12" t="str">
        <f>IF(ISBLANK(VLOOKUP($H3122*100+J$2,Feuil2!$A$3:$CQ$931,HLOOKUP(Feuil1!$F3122,Feuil2!$E$1:$DG$2,2,0),0)),"",VLOOKUP($H3122*100+J$2,Feuil2!$A$3:$CQ$931,HLOOKUP(Feuil1!$F3122,Feuil2!$E$1:$DG$2,2,0),0))</f>
        <v/>
      </c>
      <c r="K3122" s="12" t="str">
        <f>IF(ISBLANK(VLOOKUP($H3122*100+K$2,Feuil2!$A$3:$CQ$931,HLOOKUP(Feuil1!$F3122,Feuil2!$E$1:$DG$2,2,0),0)),"",VLOOKUP($H3122*100+K$2,Feuil2!$A$3:$CQ$931,HLOOKUP(Feuil1!$F3122,Feuil2!$E$1:$DG$2,2,0),0))</f>
        <v/>
      </c>
      <c r="L3122" s="12" t="str">
        <f>IF(ISBLANK(VLOOKUP($H3122*100+L$2,Feuil2!$A$3:$CQ$931,HLOOKUP(Feuil1!$F3122,Feuil2!$E$1:$DG$2,2,0),0)),"",VLOOKUP($H3122*100+L$2,Feuil2!$A$3:$CQ$931,HLOOKUP(Feuil1!$F3122,Feuil2!$E$1:$DG$2,2,0),0))</f>
        <v/>
      </c>
      <c r="M3122" s="12" t="str">
        <f>IF(ISBLANK(VLOOKUP($H3122*100+M$2,Feuil2!$A$3:$CQ$931,HLOOKUP(Feuil1!$F3122,Feuil2!$E$1:$DG$2,2,0),0)),"",VLOOKUP($H3122*100+M$2,Feuil2!$A$3:$CQ$931,HLOOKUP(Feuil1!$F3122,Feuil2!$E$1:$DG$2,2,0),0))</f>
        <v/>
      </c>
      <c r="N3122" s="12" t="str">
        <f>IF(ISBLANK(VLOOKUP($H3122*100+N$2,Feuil2!$A$3:$CQ$931,HLOOKUP(Feuil1!$F3122,Feuil2!$E$1:$DG$2,2,0),0)),"",VLOOKUP($H3122*100+N$2,Feuil2!$A$3:$CQ$931,HLOOKUP(Feuil1!$F3122,Feuil2!$E$1:$DG$2,2,0),0))</f>
        <v/>
      </c>
      <c r="O3122" s="12" t="str">
        <f>IF(ISBLANK(VLOOKUP($H3122*100+O$2,Feuil2!$A$3:$CQ$931,HLOOKUP(Feuil1!$F3122,Feuil2!$E$1:$DG$2,2,0),0)),"",VLOOKUP($H3122*100+O$2,Feuil2!$A$3:$CQ$931,HLOOKUP(Feuil1!$F3122,Feuil2!$E$1:$DG$2,2,0),0))</f>
        <v/>
      </c>
      <c r="P3122" s="12" t="str">
        <f>IF(ISBLANK(VLOOKUP($H3122*100+P$2,Feuil2!$A$3:$CQ$931,HLOOKUP(Feuil1!$F3122,Feuil2!$E$1:$DG$2,2,0),0)),"",VLOOKUP($H3122*100+P$2,Feuil2!$A$3:$CQ$931,HLOOKUP(Feuil1!$F3122,Feuil2!$E$1:$DG$2,2,0),0))</f>
        <v/>
      </c>
      <c r="Q3122" s="12" t="str">
        <f>IF(ISBLANK(VLOOKUP($H3122*100+Q$2,Feuil2!$A$3:$CQ$931,HLOOKUP(Feuil1!$F3122,Feuil2!$E$1:$DG$2,2,0),0)),"",VLOOKUP($H3122*100+Q$2,Feuil2!$A$3:$CQ$931,HLOOKUP(Feuil1!$F3122,Feuil2!$E$1:$DG$2,2,0),0))</f>
        <v/>
      </c>
      <c r="R3122" s="12" t="str">
        <f>IF(ISBLANK(VLOOKUP($H3122*100+R$2,Feuil2!$A$3:$CQ$931,HLOOKUP(Feuil1!$F3122,Feuil2!$E$1:$DG$2,2,0),0)),"",VLOOKUP($H3122*100+R$2,Feuil2!$A$3:$CQ$931,HLOOKUP(Feuil1!$F3122,Feuil2!$E$1:$DG$2,2,0),0))</f>
        <v/>
      </c>
      <c r="S3122" s="12" t="str">
        <f>IF(ISBLANK(VLOOKUP($H3122*100+S$2,Feuil2!$A$3:$CQ$931,HLOOKUP(Feuil1!$F3122,Feuil2!$E$1:$DG$2,2,0),0)),"",VLOOKUP($H3122*100+S$2,Feuil2!$A$3:$CQ$931,HLOOKUP(Feuil1!$F3122,Feuil2!$E$1:$DG$2,2,0),0))</f>
        <v/>
      </c>
      <c r="T3122" s="12" t="str">
        <f>IF(ISBLANK(VLOOKUP($H3122*100+T$2,Feuil2!$A$3:$CQ$931,HLOOKUP(Feuil1!$F3122,Feuil2!$E$1:$DG$2,2,0),0)),"",VLOOKUP($H3122*100+T$2,Feuil2!$A$3:$CQ$931,HLOOKUP(Feuil1!$F3122,Feuil2!$E$1:$DG$2,2,0),0))</f>
        <v/>
      </c>
      <c r="U3122" s="12"/>
    </row>
    <row r="3123" spans="1:21" x14ac:dyDescent="0.35">
      <c r="A3123" s="10" t="s">
        <v>93</v>
      </c>
      <c r="B3123" s="8" t="s">
        <v>40</v>
      </c>
      <c r="C3123" s="39">
        <v>515060</v>
      </c>
      <c r="D3123" s="39">
        <v>442200</v>
      </c>
      <c r="E3123" s="39">
        <v>120</v>
      </c>
      <c r="F3123" s="10">
        <v>5124</v>
      </c>
      <c r="G3123" s="5" t="s">
        <v>47</v>
      </c>
      <c r="H3123" s="11">
        <v>1954</v>
      </c>
      <c r="I3123" s="12" t="str">
        <f>IF(ISBLANK(VLOOKUP($H3123*100+I$2,Feuil2!$A$3:$CQ$931,HLOOKUP(Feuil1!$F3123,Feuil2!$E$1:$DG$2,2,0),0)),"",VLOOKUP($H3123*100+I$2,Feuil2!$A$3:$CQ$931,HLOOKUP(Feuil1!$F3123,Feuil2!$E$1:$DG$2,2,0),0))</f>
        <v/>
      </c>
      <c r="J3123" s="12" t="str">
        <f>IF(ISBLANK(VLOOKUP($H3123*100+J$2,Feuil2!$A$3:$CQ$931,HLOOKUP(Feuil1!$F3123,Feuil2!$E$1:$DG$2,2,0),0)),"",VLOOKUP($H3123*100+J$2,Feuil2!$A$3:$CQ$931,HLOOKUP(Feuil1!$F3123,Feuil2!$E$1:$DG$2,2,0),0))</f>
        <v/>
      </c>
      <c r="K3123" s="12" t="str">
        <f>IF(ISBLANK(VLOOKUP($H3123*100+K$2,Feuil2!$A$3:$CQ$931,HLOOKUP(Feuil1!$F3123,Feuil2!$E$1:$DG$2,2,0),0)),"",VLOOKUP($H3123*100+K$2,Feuil2!$A$3:$CQ$931,HLOOKUP(Feuil1!$F3123,Feuil2!$E$1:$DG$2,2,0),0))</f>
        <v/>
      </c>
      <c r="L3123" s="12" t="str">
        <f>IF(ISBLANK(VLOOKUP($H3123*100+L$2,Feuil2!$A$3:$CQ$931,HLOOKUP(Feuil1!$F3123,Feuil2!$E$1:$DG$2,2,0),0)),"",VLOOKUP($H3123*100+L$2,Feuil2!$A$3:$CQ$931,HLOOKUP(Feuil1!$F3123,Feuil2!$E$1:$DG$2,2,0),0))</f>
        <v/>
      </c>
      <c r="M3123" s="12" t="str">
        <f>IF(ISBLANK(VLOOKUP($H3123*100+M$2,Feuil2!$A$3:$CQ$931,HLOOKUP(Feuil1!$F3123,Feuil2!$E$1:$DG$2,2,0),0)),"",VLOOKUP($H3123*100+M$2,Feuil2!$A$3:$CQ$931,HLOOKUP(Feuil1!$F3123,Feuil2!$E$1:$DG$2,2,0),0))</f>
        <v/>
      </c>
      <c r="N3123" s="12" t="str">
        <f>IF(ISBLANK(VLOOKUP($H3123*100+N$2,Feuil2!$A$3:$CQ$931,HLOOKUP(Feuil1!$F3123,Feuil2!$E$1:$DG$2,2,0),0)),"",VLOOKUP($H3123*100+N$2,Feuil2!$A$3:$CQ$931,HLOOKUP(Feuil1!$F3123,Feuil2!$E$1:$DG$2,2,0),0))</f>
        <v/>
      </c>
      <c r="O3123" s="12" t="str">
        <f>IF(ISBLANK(VLOOKUP($H3123*100+O$2,Feuil2!$A$3:$CQ$931,HLOOKUP(Feuil1!$F3123,Feuil2!$E$1:$DG$2,2,0),0)),"",VLOOKUP($H3123*100+O$2,Feuil2!$A$3:$CQ$931,HLOOKUP(Feuil1!$F3123,Feuil2!$E$1:$DG$2,2,0),0))</f>
        <v/>
      </c>
      <c r="P3123" s="12" t="str">
        <f>IF(ISBLANK(VLOOKUP($H3123*100+P$2,Feuil2!$A$3:$CQ$931,HLOOKUP(Feuil1!$F3123,Feuil2!$E$1:$DG$2,2,0),0)),"",VLOOKUP($H3123*100+P$2,Feuil2!$A$3:$CQ$931,HLOOKUP(Feuil1!$F3123,Feuil2!$E$1:$DG$2,2,0),0))</f>
        <v/>
      </c>
      <c r="Q3123" s="12" t="str">
        <f>IF(ISBLANK(VLOOKUP($H3123*100+Q$2,Feuil2!$A$3:$CQ$931,HLOOKUP(Feuil1!$F3123,Feuil2!$E$1:$DG$2,2,0),0)),"",VLOOKUP($H3123*100+Q$2,Feuil2!$A$3:$CQ$931,HLOOKUP(Feuil1!$F3123,Feuil2!$E$1:$DG$2,2,0),0))</f>
        <v/>
      </c>
      <c r="R3123" s="12" t="str">
        <f>IF(ISBLANK(VLOOKUP($H3123*100+R$2,Feuil2!$A$3:$CQ$931,HLOOKUP(Feuil1!$F3123,Feuil2!$E$1:$DG$2,2,0),0)),"",VLOOKUP($H3123*100+R$2,Feuil2!$A$3:$CQ$931,HLOOKUP(Feuil1!$F3123,Feuil2!$E$1:$DG$2,2,0),0))</f>
        <v/>
      </c>
      <c r="S3123" s="12" t="str">
        <f>IF(ISBLANK(VLOOKUP($H3123*100+S$2,Feuil2!$A$3:$CQ$931,HLOOKUP(Feuil1!$F3123,Feuil2!$E$1:$DG$2,2,0),0)),"",VLOOKUP($H3123*100+S$2,Feuil2!$A$3:$CQ$931,HLOOKUP(Feuil1!$F3123,Feuil2!$E$1:$DG$2,2,0),0))</f>
        <v/>
      </c>
      <c r="T3123" s="12" t="str">
        <f>IF(ISBLANK(VLOOKUP($H3123*100+T$2,Feuil2!$A$3:$CQ$931,HLOOKUP(Feuil1!$F3123,Feuil2!$E$1:$DG$2,2,0),0)),"",VLOOKUP($H3123*100+T$2,Feuil2!$A$3:$CQ$931,HLOOKUP(Feuil1!$F3123,Feuil2!$E$1:$DG$2,2,0),0))</f>
        <v/>
      </c>
      <c r="U3123" s="12"/>
    </row>
    <row r="3124" spans="1:21" x14ac:dyDescent="0.35">
      <c r="A3124" s="10" t="s">
        <v>93</v>
      </c>
      <c r="B3124" s="8" t="s">
        <v>40</v>
      </c>
      <c r="C3124" s="39">
        <v>515060</v>
      </c>
      <c r="D3124" s="39">
        <v>442200</v>
      </c>
      <c r="E3124" s="39">
        <v>120</v>
      </c>
      <c r="F3124" s="10">
        <v>5124</v>
      </c>
      <c r="G3124" s="5" t="s">
        <v>47</v>
      </c>
      <c r="H3124" s="11">
        <v>1955</v>
      </c>
      <c r="I3124" s="12" t="str">
        <f>IF(ISBLANK(VLOOKUP($H3124*100+I$2,Feuil2!$A$3:$CQ$931,HLOOKUP(Feuil1!$F3124,Feuil2!$E$1:$DG$2,2,0),0)),"",VLOOKUP($H3124*100+I$2,Feuil2!$A$3:$CQ$931,HLOOKUP(Feuil1!$F3124,Feuil2!$E$1:$DG$2,2,0),0))</f>
        <v/>
      </c>
      <c r="J3124" s="12" t="str">
        <f>IF(ISBLANK(VLOOKUP($H3124*100+J$2,Feuil2!$A$3:$CQ$931,HLOOKUP(Feuil1!$F3124,Feuil2!$E$1:$DG$2,2,0),0)),"",VLOOKUP($H3124*100+J$2,Feuil2!$A$3:$CQ$931,HLOOKUP(Feuil1!$F3124,Feuil2!$E$1:$DG$2,2,0),0))</f>
        <v/>
      </c>
      <c r="K3124" s="12" t="str">
        <f>IF(ISBLANK(VLOOKUP($H3124*100+K$2,Feuil2!$A$3:$CQ$931,HLOOKUP(Feuil1!$F3124,Feuil2!$E$1:$DG$2,2,0),0)),"",VLOOKUP($H3124*100+K$2,Feuil2!$A$3:$CQ$931,HLOOKUP(Feuil1!$F3124,Feuil2!$E$1:$DG$2,2,0),0))</f>
        <v/>
      </c>
      <c r="L3124" s="12" t="str">
        <f>IF(ISBLANK(VLOOKUP($H3124*100+L$2,Feuil2!$A$3:$CQ$931,HLOOKUP(Feuil1!$F3124,Feuil2!$E$1:$DG$2,2,0),0)),"",VLOOKUP($H3124*100+L$2,Feuil2!$A$3:$CQ$931,HLOOKUP(Feuil1!$F3124,Feuil2!$E$1:$DG$2,2,0),0))</f>
        <v/>
      </c>
      <c r="M3124" s="12" t="str">
        <f>IF(ISBLANK(VLOOKUP($H3124*100+M$2,Feuil2!$A$3:$CQ$931,HLOOKUP(Feuil1!$F3124,Feuil2!$E$1:$DG$2,2,0),0)),"",VLOOKUP($H3124*100+M$2,Feuil2!$A$3:$CQ$931,HLOOKUP(Feuil1!$F3124,Feuil2!$E$1:$DG$2,2,0),0))</f>
        <v/>
      </c>
      <c r="N3124" s="12" t="str">
        <f>IF(ISBLANK(VLOOKUP($H3124*100+N$2,Feuil2!$A$3:$CQ$931,HLOOKUP(Feuil1!$F3124,Feuil2!$E$1:$DG$2,2,0),0)),"",VLOOKUP($H3124*100+N$2,Feuil2!$A$3:$CQ$931,HLOOKUP(Feuil1!$F3124,Feuil2!$E$1:$DG$2,2,0),0))</f>
        <v/>
      </c>
      <c r="O3124" s="12" t="str">
        <f>IF(ISBLANK(VLOOKUP($H3124*100+O$2,Feuil2!$A$3:$CQ$931,HLOOKUP(Feuil1!$F3124,Feuil2!$E$1:$DG$2,2,0),0)),"",VLOOKUP($H3124*100+O$2,Feuil2!$A$3:$CQ$931,HLOOKUP(Feuil1!$F3124,Feuil2!$E$1:$DG$2,2,0),0))</f>
        <v/>
      </c>
      <c r="P3124" s="12" t="str">
        <f>IF(ISBLANK(VLOOKUP($H3124*100+P$2,Feuil2!$A$3:$CQ$931,HLOOKUP(Feuil1!$F3124,Feuil2!$E$1:$DG$2,2,0),0)),"",VLOOKUP($H3124*100+P$2,Feuil2!$A$3:$CQ$931,HLOOKUP(Feuil1!$F3124,Feuil2!$E$1:$DG$2,2,0),0))</f>
        <v/>
      </c>
      <c r="Q3124" s="12" t="str">
        <f>IF(ISBLANK(VLOOKUP($H3124*100+Q$2,Feuil2!$A$3:$CQ$931,HLOOKUP(Feuil1!$F3124,Feuil2!$E$1:$DG$2,2,0),0)),"",VLOOKUP($H3124*100+Q$2,Feuil2!$A$3:$CQ$931,HLOOKUP(Feuil1!$F3124,Feuil2!$E$1:$DG$2,2,0),0))</f>
        <v/>
      </c>
      <c r="R3124" s="12" t="str">
        <f>IF(ISBLANK(VLOOKUP($H3124*100+R$2,Feuil2!$A$3:$CQ$931,HLOOKUP(Feuil1!$F3124,Feuil2!$E$1:$DG$2,2,0),0)),"",VLOOKUP($H3124*100+R$2,Feuil2!$A$3:$CQ$931,HLOOKUP(Feuil1!$F3124,Feuil2!$E$1:$DG$2,2,0),0))</f>
        <v/>
      </c>
      <c r="S3124" s="12" t="str">
        <f>IF(ISBLANK(VLOOKUP($H3124*100+S$2,Feuil2!$A$3:$CQ$931,HLOOKUP(Feuil1!$F3124,Feuil2!$E$1:$DG$2,2,0),0)),"",VLOOKUP($H3124*100+S$2,Feuil2!$A$3:$CQ$931,HLOOKUP(Feuil1!$F3124,Feuil2!$E$1:$DG$2,2,0),0))</f>
        <v/>
      </c>
      <c r="T3124" s="12" t="str">
        <f>IF(ISBLANK(VLOOKUP($H3124*100+T$2,Feuil2!$A$3:$CQ$931,HLOOKUP(Feuil1!$F3124,Feuil2!$E$1:$DG$2,2,0),0)),"",VLOOKUP($H3124*100+T$2,Feuil2!$A$3:$CQ$931,HLOOKUP(Feuil1!$F3124,Feuil2!$E$1:$DG$2,2,0),0))</f>
        <v/>
      </c>
      <c r="U3124" s="12"/>
    </row>
    <row r="3125" spans="1:21" x14ac:dyDescent="0.35">
      <c r="A3125" s="10" t="s">
        <v>93</v>
      </c>
      <c r="B3125" s="8" t="s">
        <v>40</v>
      </c>
      <c r="C3125" s="39">
        <v>515060</v>
      </c>
      <c r="D3125" s="39">
        <v>442200</v>
      </c>
      <c r="E3125" s="39">
        <v>120</v>
      </c>
      <c r="F3125" s="10">
        <v>5124</v>
      </c>
      <c r="G3125" s="5" t="s">
        <v>47</v>
      </c>
      <c r="H3125" s="11">
        <v>1956</v>
      </c>
      <c r="I3125" s="12" t="str">
        <f>IF(ISBLANK(VLOOKUP($H3125*100+I$2,Feuil2!$A$3:$CQ$931,HLOOKUP(Feuil1!$F3125,Feuil2!$E$1:$DG$2,2,0),0)),"",VLOOKUP($H3125*100+I$2,Feuil2!$A$3:$CQ$931,HLOOKUP(Feuil1!$F3125,Feuil2!$E$1:$DG$2,2,0),0))</f>
        <v/>
      </c>
      <c r="J3125" s="12" t="str">
        <f>IF(ISBLANK(VLOOKUP($H3125*100+J$2,Feuil2!$A$3:$CQ$931,HLOOKUP(Feuil1!$F3125,Feuil2!$E$1:$DG$2,2,0),0)),"",VLOOKUP($H3125*100+J$2,Feuil2!$A$3:$CQ$931,HLOOKUP(Feuil1!$F3125,Feuil2!$E$1:$DG$2,2,0),0))</f>
        <v/>
      </c>
      <c r="K3125" s="12" t="str">
        <f>IF(ISBLANK(VLOOKUP($H3125*100+K$2,Feuil2!$A$3:$CQ$931,HLOOKUP(Feuil1!$F3125,Feuil2!$E$1:$DG$2,2,0),0)),"",VLOOKUP($H3125*100+K$2,Feuil2!$A$3:$CQ$931,HLOOKUP(Feuil1!$F3125,Feuil2!$E$1:$DG$2,2,0),0))</f>
        <v/>
      </c>
      <c r="L3125" s="12" t="str">
        <f>IF(ISBLANK(VLOOKUP($H3125*100+L$2,Feuil2!$A$3:$CQ$931,HLOOKUP(Feuil1!$F3125,Feuil2!$E$1:$DG$2,2,0),0)),"",VLOOKUP($H3125*100+L$2,Feuil2!$A$3:$CQ$931,HLOOKUP(Feuil1!$F3125,Feuil2!$E$1:$DG$2,2,0),0))</f>
        <v/>
      </c>
      <c r="M3125" s="12" t="str">
        <f>IF(ISBLANK(VLOOKUP($H3125*100+M$2,Feuil2!$A$3:$CQ$931,HLOOKUP(Feuil1!$F3125,Feuil2!$E$1:$DG$2,2,0),0)),"",VLOOKUP($H3125*100+M$2,Feuil2!$A$3:$CQ$931,HLOOKUP(Feuil1!$F3125,Feuil2!$E$1:$DG$2,2,0),0))</f>
        <v/>
      </c>
      <c r="N3125" s="12" t="str">
        <f>IF(ISBLANK(VLOOKUP($H3125*100+N$2,Feuil2!$A$3:$CQ$931,HLOOKUP(Feuil1!$F3125,Feuil2!$E$1:$DG$2,2,0),0)),"",VLOOKUP($H3125*100+N$2,Feuil2!$A$3:$CQ$931,HLOOKUP(Feuil1!$F3125,Feuil2!$E$1:$DG$2,2,0),0))</f>
        <v/>
      </c>
      <c r="O3125" s="12" t="str">
        <f>IF(ISBLANK(VLOOKUP($H3125*100+O$2,Feuil2!$A$3:$CQ$931,HLOOKUP(Feuil1!$F3125,Feuil2!$E$1:$DG$2,2,0),0)),"",VLOOKUP($H3125*100+O$2,Feuil2!$A$3:$CQ$931,HLOOKUP(Feuil1!$F3125,Feuil2!$E$1:$DG$2,2,0),0))</f>
        <v/>
      </c>
      <c r="P3125" s="12" t="str">
        <f>IF(ISBLANK(VLOOKUP($H3125*100+P$2,Feuil2!$A$3:$CQ$931,HLOOKUP(Feuil1!$F3125,Feuil2!$E$1:$DG$2,2,0),0)),"",VLOOKUP($H3125*100+P$2,Feuil2!$A$3:$CQ$931,HLOOKUP(Feuil1!$F3125,Feuil2!$E$1:$DG$2,2,0),0))</f>
        <v/>
      </c>
      <c r="Q3125" s="12" t="str">
        <f>IF(ISBLANK(VLOOKUP($H3125*100+Q$2,Feuil2!$A$3:$CQ$931,HLOOKUP(Feuil1!$F3125,Feuil2!$E$1:$DG$2,2,0),0)),"",VLOOKUP($H3125*100+Q$2,Feuil2!$A$3:$CQ$931,HLOOKUP(Feuil1!$F3125,Feuil2!$E$1:$DG$2,2,0),0))</f>
        <v/>
      </c>
      <c r="R3125" s="12" t="str">
        <f>IF(ISBLANK(VLOOKUP($H3125*100+R$2,Feuil2!$A$3:$CQ$931,HLOOKUP(Feuil1!$F3125,Feuil2!$E$1:$DG$2,2,0),0)),"",VLOOKUP($H3125*100+R$2,Feuil2!$A$3:$CQ$931,HLOOKUP(Feuil1!$F3125,Feuil2!$E$1:$DG$2,2,0),0))</f>
        <v/>
      </c>
      <c r="S3125" s="12" t="str">
        <f>IF(ISBLANK(VLOOKUP($H3125*100+S$2,Feuil2!$A$3:$CQ$931,HLOOKUP(Feuil1!$F3125,Feuil2!$E$1:$DG$2,2,0),0)),"",VLOOKUP($H3125*100+S$2,Feuil2!$A$3:$CQ$931,HLOOKUP(Feuil1!$F3125,Feuil2!$E$1:$DG$2,2,0),0))</f>
        <v/>
      </c>
      <c r="T3125" s="12" t="str">
        <f>IF(ISBLANK(VLOOKUP($H3125*100+T$2,Feuil2!$A$3:$CQ$931,HLOOKUP(Feuil1!$F3125,Feuil2!$E$1:$DG$2,2,0),0)),"",VLOOKUP($H3125*100+T$2,Feuil2!$A$3:$CQ$931,HLOOKUP(Feuil1!$F3125,Feuil2!$E$1:$DG$2,2,0),0))</f>
        <v/>
      </c>
      <c r="U3125" s="12"/>
    </row>
    <row r="3126" spans="1:21" x14ac:dyDescent="0.35">
      <c r="A3126" s="10" t="s">
        <v>93</v>
      </c>
      <c r="B3126" s="8" t="s">
        <v>40</v>
      </c>
      <c r="C3126" s="39">
        <v>515060</v>
      </c>
      <c r="D3126" s="39">
        <v>442200</v>
      </c>
      <c r="E3126" s="39">
        <v>120</v>
      </c>
      <c r="F3126" s="10">
        <v>5124</v>
      </c>
      <c r="G3126" s="5" t="s">
        <v>47</v>
      </c>
      <c r="H3126" s="11">
        <v>1957</v>
      </c>
      <c r="I3126" s="12" t="str">
        <f>IF(ISBLANK(VLOOKUP($H3126*100+I$2,Feuil2!$A$3:$CQ$931,HLOOKUP(Feuil1!$F3126,Feuil2!$E$1:$DG$2,2,0),0)),"",VLOOKUP($H3126*100+I$2,Feuil2!$A$3:$CQ$931,HLOOKUP(Feuil1!$F3126,Feuil2!$E$1:$DG$2,2,0),0))</f>
        <v/>
      </c>
      <c r="J3126" s="12" t="str">
        <f>IF(ISBLANK(VLOOKUP($H3126*100+J$2,Feuil2!$A$3:$CQ$931,HLOOKUP(Feuil1!$F3126,Feuil2!$E$1:$DG$2,2,0),0)),"",VLOOKUP($H3126*100+J$2,Feuil2!$A$3:$CQ$931,HLOOKUP(Feuil1!$F3126,Feuil2!$E$1:$DG$2,2,0),0))</f>
        <v/>
      </c>
      <c r="K3126" s="12" t="str">
        <f>IF(ISBLANK(VLOOKUP($H3126*100+K$2,Feuil2!$A$3:$CQ$931,HLOOKUP(Feuil1!$F3126,Feuil2!$E$1:$DG$2,2,0),0)),"",VLOOKUP($H3126*100+K$2,Feuil2!$A$3:$CQ$931,HLOOKUP(Feuil1!$F3126,Feuil2!$E$1:$DG$2,2,0),0))</f>
        <v/>
      </c>
      <c r="L3126" s="12" t="str">
        <f>IF(ISBLANK(VLOOKUP($H3126*100+L$2,Feuil2!$A$3:$CQ$931,HLOOKUP(Feuil1!$F3126,Feuil2!$E$1:$DG$2,2,0),0)),"",VLOOKUP($H3126*100+L$2,Feuil2!$A$3:$CQ$931,HLOOKUP(Feuil1!$F3126,Feuil2!$E$1:$DG$2,2,0),0))</f>
        <v/>
      </c>
      <c r="M3126" s="12" t="str">
        <f>IF(ISBLANK(VLOOKUP($H3126*100+M$2,Feuil2!$A$3:$CQ$931,HLOOKUP(Feuil1!$F3126,Feuil2!$E$1:$DG$2,2,0),0)),"",VLOOKUP($H3126*100+M$2,Feuil2!$A$3:$CQ$931,HLOOKUP(Feuil1!$F3126,Feuil2!$E$1:$DG$2,2,0),0))</f>
        <v/>
      </c>
      <c r="N3126" s="12" t="str">
        <f>IF(ISBLANK(VLOOKUP($H3126*100+N$2,Feuil2!$A$3:$CQ$931,HLOOKUP(Feuil1!$F3126,Feuil2!$E$1:$DG$2,2,0),0)),"",VLOOKUP($H3126*100+N$2,Feuil2!$A$3:$CQ$931,HLOOKUP(Feuil1!$F3126,Feuil2!$E$1:$DG$2,2,0),0))</f>
        <v/>
      </c>
      <c r="O3126" s="12" t="str">
        <f>IF(ISBLANK(VLOOKUP($H3126*100+O$2,Feuil2!$A$3:$CQ$931,HLOOKUP(Feuil1!$F3126,Feuil2!$E$1:$DG$2,2,0),0)),"",VLOOKUP($H3126*100+O$2,Feuil2!$A$3:$CQ$931,HLOOKUP(Feuil1!$F3126,Feuil2!$E$1:$DG$2,2,0),0))</f>
        <v/>
      </c>
      <c r="P3126" s="12" t="str">
        <f>IF(ISBLANK(VLOOKUP($H3126*100+P$2,Feuil2!$A$3:$CQ$931,HLOOKUP(Feuil1!$F3126,Feuil2!$E$1:$DG$2,2,0),0)),"",VLOOKUP($H3126*100+P$2,Feuil2!$A$3:$CQ$931,HLOOKUP(Feuil1!$F3126,Feuil2!$E$1:$DG$2,2,0),0))</f>
        <v/>
      </c>
      <c r="Q3126" s="12" t="str">
        <f>IF(ISBLANK(VLOOKUP($H3126*100+Q$2,Feuil2!$A$3:$CQ$931,HLOOKUP(Feuil1!$F3126,Feuil2!$E$1:$DG$2,2,0),0)),"",VLOOKUP($H3126*100+Q$2,Feuil2!$A$3:$CQ$931,HLOOKUP(Feuil1!$F3126,Feuil2!$E$1:$DG$2,2,0),0))</f>
        <v/>
      </c>
      <c r="R3126" s="12" t="str">
        <f>IF(ISBLANK(VLOOKUP($H3126*100+R$2,Feuil2!$A$3:$CQ$931,HLOOKUP(Feuil1!$F3126,Feuil2!$E$1:$DG$2,2,0),0)),"",VLOOKUP($H3126*100+R$2,Feuil2!$A$3:$CQ$931,HLOOKUP(Feuil1!$F3126,Feuil2!$E$1:$DG$2,2,0),0))</f>
        <v/>
      </c>
      <c r="S3126" s="12" t="str">
        <f>IF(ISBLANK(VLOOKUP($H3126*100+S$2,Feuil2!$A$3:$CQ$931,HLOOKUP(Feuil1!$F3126,Feuil2!$E$1:$DG$2,2,0),0)),"",VLOOKUP($H3126*100+S$2,Feuil2!$A$3:$CQ$931,HLOOKUP(Feuil1!$F3126,Feuil2!$E$1:$DG$2,2,0),0))</f>
        <v/>
      </c>
      <c r="T3126" s="12" t="str">
        <f>IF(ISBLANK(VLOOKUP($H3126*100+T$2,Feuil2!$A$3:$CQ$931,HLOOKUP(Feuil1!$F3126,Feuil2!$E$1:$DG$2,2,0),0)),"",VLOOKUP($H3126*100+T$2,Feuil2!$A$3:$CQ$931,HLOOKUP(Feuil1!$F3126,Feuil2!$E$1:$DG$2,2,0),0))</f>
        <v/>
      </c>
      <c r="U3126" s="12"/>
    </row>
    <row r="3127" spans="1:21" x14ac:dyDescent="0.35">
      <c r="A3127" s="10" t="s">
        <v>93</v>
      </c>
      <c r="B3127" s="8" t="s">
        <v>40</v>
      </c>
      <c r="C3127" s="39">
        <v>515060</v>
      </c>
      <c r="D3127" s="39">
        <v>442200</v>
      </c>
      <c r="E3127" s="39">
        <v>120</v>
      </c>
      <c r="F3127" s="10">
        <v>5124</v>
      </c>
      <c r="G3127" s="5" t="s">
        <v>47</v>
      </c>
      <c r="H3127" s="11">
        <v>1958</v>
      </c>
      <c r="I3127" s="12" t="str">
        <f>IF(ISBLANK(VLOOKUP($H3127*100+I$2,Feuil2!$A$3:$CQ$931,HLOOKUP(Feuil1!$F3127,Feuil2!$E$1:$DG$2,2,0),0)),"",VLOOKUP($H3127*100+I$2,Feuil2!$A$3:$CQ$931,HLOOKUP(Feuil1!$F3127,Feuil2!$E$1:$DG$2,2,0),0))</f>
        <v/>
      </c>
      <c r="J3127" s="12" t="str">
        <f>IF(ISBLANK(VLOOKUP($H3127*100+J$2,Feuil2!$A$3:$CQ$931,HLOOKUP(Feuil1!$F3127,Feuil2!$E$1:$DG$2,2,0),0)),"",VLOOKUP($H3127*100+J$2,Feuil2!$A$3:$CQ$931,HLOOKUP(Feuil1!$F3127,Feuil2!$E$1:$DG$2,2,0),0))</f>
        <v/>
      </c>
      <c r="K3127" s="12" t="str">
        <f>IF(ISBLANK(VLOOKUP($H3127*100+K$2,Feuil2!$A$3:$CQ$931,HLOOKUP(Feuil1!$F3127,Feuil2!$E$1:$DG$2,2,0),0)),"",VLOOKUP($H3127*100+K$2,Feuil2!$A$3:$CQ$931,HLOOKUP(Feuil1!$F3127,Feuil2!$E$1:$DG$2,2,0),0))</f>
        <v/>
      </c>
      <c r="L3127" s="12" t="str">
        <f>IF(ISBLANK(VLOOKUP($H3127*100+L$2,Feuil2!$A$3:$CQ$931,HLOOKUP(Feuil1!$F3127,Feuil2!$E$1:$DG$2,2,0),0)),"",VLOOKUP($H3127*100+L$2,Feuil2!$A$3:$CQ$931,HLOOKUP(Feuil1!$F3127,Feuil2!$E$1:$DG$2,2,0),0))</f>
        <v/>
      </c>
      <c r="M3127" s="12" t="str">
        <f>IF(ISBLANK(VLOOKUP($H3127*100+M$2,Feuil2!$A$3:$CQ$931,HLOOKUP(Feuil1!$F3127,Feuil2!$E$1:$DG$2,2,0),0)),"",VLOOKUP($H3127*100+M$2,Feuil2!$A$3:$CQ$931,HLOOKUP(Feuil1!$F3127,Feuil2!$E$1:$DG$2,2,0),0))</f>
        <v/>
      </c>
      <c r="N3127" s="12" t="str">
        <f>IF(ISBLANK(VLOOKUP($H3127*100+N$2,Feuil2!$A$3:$CQ$931,HLOOKUP(Feuil1!$F3127,Feuil2!$E$1:$DG$2,2,0),0)),"",VLOOKUP($H3127*100+N$2,Feuil2!$A$3:$CQ$931,HLOOKUP(Feuil1!$F3127,Feuil2!$E$1:$DG$2,2,0),0))</f>
        <v/>
      </c>
      <c r="O3127" s="12" t="str">
        <f>IF(ISBLANK(VLOOKUP($H3127*100+O$2,Feuil2!$A$3:$CQ$931,HLOOKUP(Feuil1!$F3127,Feuil2!$E$1:$DG$2,2,0),0)),"",VLOOKUP($H3127*100+O$2,Feuil2!$A$3:$CQ$931,HLOOKUP(Feuil1!$F3127,Feuil2!$E$1:$DG$2,2,0),0))</f>
        <v/>
      </c>
      <c r="P3127" s="12" t="str">
        <f>IF(ISBLANK(VLOOKUP($H3127*100+P$2,Feuil2!$A$3:$CQ$931,HLOOKUP(Feuil1!$F3127,Feuil2!$E$1:$DG$2,2,0),0)),"",VLOOKUP($H3127*100+P$2,Feuil2!$A$3:$CQ$931,HLOOKUP(Feuil1!$F3127,Feuil2!$E$1:$DG$2,2,0),0))</f>
        <v/>
      </c>
      <c r="Q3127" s="12" t="str">
        <f>IF(ISBLANK(VLOOKUP($H3127*100+Q$2,Feuil2!$A$3:$CQ$931,HLOOKUP(Feuil1!$F3127,Feuil2!$E$1:$DG$2,2,0),0)),"",VLOOKUP($H3127*100+Q$2,Feuil2!$A$3:$CQ$931,HLOOKUP(Feuil1!$F3127,Feuil2!$E$1:$DG$2,2,0),0))</f>
        <v/>
      </c>
      <c r="R3127" s="12" t="str">
        <f>IF(ISBLANK(VLOOKUP($H3127*100+R$2,Feuil2!$A$3:$CQ$931,HLOOKUP(Feuil1!$F3127,Feuil2!$E$1:$DG$2,2,0),0)),"",VLOOKUP($H3127*100+R$2,Feuil2!$A$3:$CQ$931,HLOOKUP(Feuil1!$F3127,Feuil2!$E$1:$DG$2,2,0),0))</f>
        <v/>
      </c>
      <c r="S3127" s="12" t="str">
        <f>IF(ISBLANK(VLOOKUP($H3127*100+S$2,Feuil2!$A$3:$CQ$931,HLOOKUP(Feuil1!$F3127,Feuil2!$E$1:$DG$2,2,0),0)),"",VLOOKUP($H3127*100+S$2,Feuil2!$A$3:$CQ$931,HLOOKUP(Feuil1!$F3127,Feuil2!$E$1:$DG$2,2,0),0))</f>
        <v/>
      </c>
      <c r="T3127" s="12" t="str">
        <f>IF(ISBLANK(VLOOKUP($H3127*100+T$2,Feuil2!$A$3:$CQ$931,HLOOKUP(Feuil1!$F3127,Feuil2!$E$1:$DG$2,2,0),0)),"",VLOOKUP($H3127*100+T$2,Feuil2!$A$3:$CQ$931,HLOOKUP(Feuil1!$F3127,Feuil2!$E$1:$DG$2,2,0),0))</f>
        <v/>
      </c>
      <c r="U3127" s="12"/>
    </row>
    <row r="3128" spans="1:21" x14ac:dyDescent="0.35">
      <c r="A3128" s="10" t="s">
        <v>93</v>
      </c>
      <c r="B3128" s="8" t="s">
        <v>40</v>
      </c>
      <c r="C3128" s="39">
        <v>515060</v>
      </c>
      <c r="D3128" s="39">
        <v>442200</v>
      </c>
      <c r="E3128" s="39">
        <v>120</v>
      </c>
      <c r="F3128" s="10">
        <v>5124</v>
      </c>
      <c r="G3128" s="5" t="s">
        <v>47</v>
      </c>
      <c r="H3128" s="11">
        <v>1959</v>
      </c>
      <c r="I3128" s="12" t="str">
        <f>IF(ISBLANK(VLOOKUP($H3128*100+I$2,Feuil2!$A$3:$CQ$931,HLOOKUP(Feuil1!$F3128,Feuil2!$E$1:$DG$2,2,0),0)),"",VLOOKUP($H3128*100+I$2,Feuil2!$A$3:$CQ$931,HLOOKUP(Feuil1!$F3128,Feuil2!$E$1:$DG$2,2,0),0))</f>
        <v/>
      </c>
      <c r="J3128" s="12" t="str">
        <f>IF(ISBLANK(VLOOKUP($H3128*100+J$2,Feuil2!$A$3:$CQ$931,HLOOKUP(Feuil1!$F3128,Feuil2!$E$1:$DG$2,2,0),0)),"",VLOOKUP($H3128*100+J$2,Feuil2!$A$3:$CQ$931,HLOOKUP(Feuil1!$F3128,Feuil2!$E$1:$DG$2,2,0),0))</f>
        <v/>
      </c>
      <c r="K3128" s="12" t="str">
        <f>IF(ISBLANK(VLOOKUP($H3128*100+K$2,Feuil2!$A$3:$CQ$931,HLOOKUP(Feuil1!$F3128,Feuil2!$E$1:$DG$2,2,0),0)),"",VLOOKUP($H3128*100+K$2,Feuil2!$A$3:$CQ$931,HLOOKUP(Feuil1!$F3128,Feuil2!$E$1:$DG$2,2,0),0))</f>
        <v/>
      </c>
      <c r="L3128" s="12" t="str">
        <f>IF(ISBLANK(VLOOKUP($H3128*100+L$2,Feuil2!$A$3:$CQ$931,HLOOKUP(Feuil1!$F3128,Feuil2!$E$1:$DG$2,2,0),0)),"",VLOOKUP($H3128*100+L$2,Feuil2!$A$3:$CQ$931,HLOOKUP(Feuil1!$F3128,Feuil2!$E$1:$DG$2,2,0),0))</f>
        <v/>
      </c>
      <c r="M3128" s="12" t="str">
        <f>IF(ISBLANK(VLOOKUP($H3128*100+M$2,Feuil2!$A$3:$CQ$931,HLOOKUP(Feuil1!$F3128,Feuil2!$E$1:$DG$2,2,0),0)),"",VLOOKUP($H3128*100+M$2,Feuil2!$A$3:$CQ$931,HLOOKUP(Feuil1!$F3128,Feuil2!$E$1:$DG$2,2,0),0))</f>
        <v/>
      </c>
      <c r="N3128" s="12" t="str">
        <f>IF(ISBLANK(VLOOKUP($H3128*100+N$2,Feuil2!$A$3:$CQ$931,HLOOKUP(Feuil1!$F3128,Feuil2!$E$1:$DG$2,2,0),0)),"",VLOOKUP($H3128*100+N$2,Feuil2!$A$3:$CQ$931,HLOOKUP(Feuil1!$F3128,Feuil2!$E$1:$DG$2,2,0),0))</f>
        <v/>
      </c>
      <c r="O3128" s="12" t="str">
        <f>IF(ISBLANK(VLOOKUP($H3128*100+O$2,Feuil2!$A$3:$CQ$931,HLOOKUP(Feuil1!$F3128,Feuil2!$E$1:$DG$2,2,0),0)),"",VLOOKUP($H3128*100+O$2,Feuil2!$A$3:$CQ$931,HLOOKUP(Feuil1!$F3128,Feuil2!$E$1:$DG$2,2,0),0))</f>
        <v/>
      </c>
      <c r="P3128" s="12" t="str">
        <f>IF(ISBLANK(VLOOKUP($H3128*100+P$2,Feuil2!$A$3:$CQ$931,HLOOKUP(Feuil1!$F3128,Feuil2!$E$1:$DG$2,2,0),0)),"",VLOOKUP($H3128*100+P$2,Feuil2!$A$3:$CQ$931,HLOOKUP(Feuil1!$F3128,Feuil2!$E$1:$DG$2,2,0),0))</f>
        <v/>
      </c>
      <c r="Q3128" s="12" t="str">
        <f>IF(ISBLANK(VLOOKUP($H3128*100+Q$2,Feuil2!$A$3:$CQ$931,HLOOKUP(Feuil1!$F3128,Feuil2!$E$1:$DG$2,2,0),0)),"",VLOOKUP($H3128*100+Q$2,Feuil2!$A$3:$CQ$931,HLOOKUP(Feuil1!$F3128,Feuil2!$E$1:$DG$2,2,0),0))</f>
        <v/>
      </c>
      <c r="R3128" s="12" t="str">
        <f>IF(ISBLANK(VLOOKUP($H3128*100+R$2,Feuil2!$A$3:$CQ$931,HLOOKUP(Feuil1!$F3128,Feuil2!$E$1:$DG$2,2,0),0)),"",VLOOKUP($H3128*100+R$2,Feuil2!$A$3:$CQ$931,HLOOKUP(Feuil1!$F3128,Feuil2!$E$1:$DG$2,2,0),0))</f>
        <v/>
      </c>
      <c r="S3128" s="12" t="str">
        <f>IF(ISBLANK(VLOOKUP($H3128*100+S$2,Feuil2!$A$3:$CQ$931,HLOOKUP(Feuil1!$F3128,Feuil2!$E$1:$DG$2,2,0),0)),"",VLOOKUP($H3128*100+S$2,Feuil2!$A$3:$CQ$931,HLOOKUP(Feuil1!$F3128,Feuil2!$E$1:$DG$2,2,0),0))</f>
        <v/>
      </c>
      <c r="T3128" s="12" t="str">
        <f>IF(ISBLANK(VLOOKUP($H3128*100+T$2,Feuil2!$A$3:$CQ$931,HLOOKUP(Feuil1!$F3128,Feuil2!$E$1:$DG$2,2,0),0)),"",VLOOKUP($H3128*100+T$2,Feuil2!$A$3:$CQ$931,HLOOKUP(Feuil1!$F3128,Feuil2!$E$1:$DG$2,2,0),0))</f>
        <v/>
      </c>
      <c r="U3128" s="12"/>
    </row>
    <row r="3129" spans="1:21" x14ac:dyDescent="0.35">
      <c r="A3129" s="10" t="s">
        <v>93</v>
      </c>
      <c r="B3129" s="8" t="s">
        <v>40</v>
      </c>
      <c r="C3129" s="39">
        <v>515060</v>
      </c>
      <c r="D3129" s="39">
        <v>442200</v>
      </c>
      <c r="E3129" s="39">
        <v>120</v>
      </c>
      <c r="F3129" s="10">
        <v>5124</v>
      </c>
      <c r="G3129" s="5" t="s">
        <v>47</v>
      </c>
      <c r="H3129" s="11">
        <v>1960</v>
      </c>
      <c r="I3129" s="12" t="str">
        <f>IF(ISBLANK(VLOOKUP($H3129*100+I$2,Feuil2!$A$3:$CQ$931,HLOOKUP(Feuil1!$F3129,Feuil2!$E$1:$DG$2,2,0),0)),"",VLOOKUP($H3129*100+I$2,Feuil2!$A$3:$CQ$931,HLOOKUP(Feuil1!$F3129,Feuil2!$E$1:$DG$2,2,0),0))</f>
        <v/>
      </c>
      <c r="J3129" s="12" t="str">
        <f>IF(ISBLANK(VLOOKUP($H3129*100+J$2,Feuil2!$A$3:$CQ$931,HLOOKUP(Feuil1!$F3129,Feuil2!$E$1:$DG$2,2,0),0)),"",VLOOKUP($H3129*100+J$2,Feuil2!$A$3:$CQ$931,HLOOKUP(Feuil1!$F3129,Feuil2!$E$1:$DG$2,2,0),0))</f>
        <v/>
      </c>
      <c r="K3129" s="12" t="str">
        <f>IF(ISBLANK(VLOOKUP($H3129*100+K$2,Feuil2!$A$3:$CQ$931,HLOOKUP(Feuil1!$F3129,Feuil2!$E$1:$DG$2,2,0),0)),"",VLOOKUP($H3129*100+K$2,Feuil2!$A$3:$CQ$931,HLOOKUP(Feuil1!$F3129,Feuil2!$E$1:$DG$2,2,0),0))</f>
        <v/>
      </c>
      <c r="L3129" s="12" t="str">
        <f>IF(ISBLANK(VLOOKUP($H3129*100+L$2,Feuil2!$A$3:$CQ$931,HLOOKUP(Feuil1!$F3129,Feuil2!$E$1:$DG$2,2,0),0)),"",VLOOKUP($H3129*100+L$2,Feuil2!$A$3:$CQ$931,HLOOKUP(Feuil1!$F3129,Feuil2!$E$1:$DG$2,2,0),0))</f>
        <v/>
      </c>
      <c r="M3129" s="12" t="str">
        <f>IF(ISBLANK(VLOOKUP($H3129*100+M$2,Feuil2!$A$3:$CQ$931,HLOOKUP(Feuil1!$F3129,Feuil2!$E$1:$DG$2,2,0),0)),"",VLOOKUP($H3129*100+M$2,Feuil2!$A$3:$CQ$931,HLOOKUP(Feuil1!$F3129,Feuil2!$E$1:$DG$2,2,0),0))</f>
        <v/>
      </c>
      <c r="N3129" s="12" t="str">
        <f>IF(ISBLANK(VLOOKUP($H3129*100+N$2,Feuil2!$A$3:$CQ$931,HLOOKUP(Feuil1!$F3129,Feuil2!$E$1:$DG$2,2,0),0)),"",VLOOKUP($H3129*100+N$2,Feuil2!$A$3:$CQ$931,HLOOKUP(Feuil1!$F3129,Feuil2!$E$1:$DG$2,2,0),0))</f>
        <v/>
      </c>
      <c r="O3129" s="12" t="str">
        <f>IF(ISBLANK(VLOOKUP($H3129*100+O$2,Feuil2!$A$3:$CQ$931,HLOOKUP(Feuil1!$F3129,Feuil2!$E$1:$DG$2,2,0),0)),"",VLOOKUP($H3129*100+O$2,Feuil2!$A$3:$CQ$931,HLOOKUP(Feuil1!$F3129,Feuil2!$E$1:$DG$2,2,0),0))</f>
        <v/>
      </c>
      <c r="P3129" s="12" t="str">
        <f>IF(ISBLANK(VLOOKUP($H3129*100+P$2,Feuil2!$A$3:$CQ$931,HLOOKUP(Feuil1!$F3129,Feuil2!$E$1:$DG$2,2,0),0)),"",VLOOKUP($H3129*100+P$2,Feuil2!$A$3:$CQ$931,HLOOKUP(Feuil1!$F3129,Feuil2!$E$1:$DG$2,2,0),0))</f>
        <v/>
      </c>
      <c r="Q3129" s="12" t="str">
        <f>IF(ISBLANK(VLOOKUP($H3129*100+Q$2,Feuil2!$A$3:$CQ$931,HLOOKUP(Feuil1!$F3129,Feuil2!$E$1:$DG$2,2,0),0)),"",VLOOKUP($H3129*100+Q$2,Feuil2!$A$3:$CQ$931,HLOOKUP(Feuil1!$F3129,Feuil2!$E$1:$DG$2,2,0),0))</f>
        <v/>
      </c>
      <c r="R3129" s="12" t="str">
        <f>IF(ISBLANK(VLOOKUP($H3129*100+R$2,Feuil2!$A$3:$CQ$931,HLOOKUP(Feuil1!$F3129,Feuil2!$E$1:$DG$2,2,0),0)),"",VLOOKUP($H3129*100+R$2,Feuil2!$A$3:$CQ$931,HLOOKUP(Feuil1!$F3129,Feuil2!$E$1:$DG$2,2,0),0))</f>
        <v/>
      </c>
      <c r="S3129" s="12" t="str">
        <f>IF(ISBLANK(VLOOKUP($H3129*100+S$2,Feuil2!$A$3:$CQ$931,HLOOKUP(Feuil1!$F3129,Feuil2!$E$1:$DG$2,2,0),0)),"",VLOOKUP($H3129*100+S$2,Feuil2!$A$3:$CQ$931,HLOOKUP(Feuil1!$F3129,Feuil2!$E$1:$DG$2,2,0),0))</f>
        <v/>
      </c>
      <c r="T3129" s="12" t="str">
        <f>IF(ISBLANK(VLOOKUP($H3129*100+T$2,Feuil2!$A$3:$CQ$931,HLOOKUP(Feuil1!$F3129,Feuil2!$E$1:$DG$2,2,0),0)),"",VLOOKUP($H3129*100+T$2,Feuil2!$A$3:$CQ$931,HLOOKUP(Feuil1!$F3129,Feuil2!$E$1:$DG$2,2,0),0))</f>
        <v/>
      </c>
      <c r="U3129" s="12"/>
    </row>
    <row r="3130" spans="1:21" x14ac:dyDescent="0.35">
      <c r="A3130" s="10" t="s">
        <v>93</v>
      </c>
      <c r="B3130" s="8" t="s">
        <v>40</v>
      </c>
      <c r="C3130" s="39">
        <v>515060</v>
      </c>
      <c r="D3130" s="39">
        <v>442200</v>
      </c>
      <c r="E3130" s="39">
        <v>120</v>
      </c>
      <c r="F3130" s="10">
        <v>5124</v>
      </c>
      <c r="G3130" s="5" t="s">
        <v>47</v>
      </c>
      <c r="H3130" s="11">
        <v>1961</v>
      </c>
      <c r="I3130" s="12" t="str">
        <f>IF(ISBLANK(VLOOKUP($H3130*100+I$2,Feuil2!$A$3:$CQ$931,HLOOKUP(Feuil1!$F3130,Feuil2!$E$1:$DG$2,2,0),0)),"",VLOOKUP($H3130*100+I$2,Feuil2!$A$3:$CQ$931,HLOOKUP(Feuil1!$F3130,Feuil2!$E$1:$DG$2,2,0),0))</f>
        <v/>
      </c>
      <c r="J3130" s="12" t="str">
        <f>IF(ISBLANK(VLOOKUP($H3130*100+J$2,Feuil2!$A$3:$CQ$931,HLOOKUP(Feuil1!$F3130,Feuil2!$E$1:$DG$2,2,0),0)),"",VLOOKUP($H3130*100+J$2,Feuil2!$A$3:$CQ$931,HLOOKUP(Feuil1!$F3130,Feuil2!$E$1:$DG$2,2,0),0))</f>
        <v/>
      </c>
      <c r="K3130" s="12" t="str">
        <f>IF(ISBLANK(VLOOKUP($H3130*100+K$2,Feuil2!$A$3:$CQ$931,HLOOKUP(Feuil1!$F3130,Feuil2!$E$1:$DG$2,2,0),0)),"",VLOOKUP($H3130*100+K$2,Feuil2!$A$3:$CQ$931,HLOOKUP(Feuil1!$F3130,Feuil2!$E$1:$DG$2,2,0),0))</f>
        <v/>
      </c>
      <c r="L3130" s="12" t="str">
        <f>IF(ISBLANK(VLOOKUP($H3130*100+L$2,Feuil2!$A$3:$CQ$931,HLOOKUP(Feuil1!$F3130,Feuil2!$E$1:$DG$2,2,0),0)),"",VLOOKUP($H3130*100+L$2,Feuil2!$A$3:$CQ$931,HLOOKUP(Feuil1!$F3130,Feuil2!$E$1:$DG$2,2,0),0))</f>
        <v/>
      </c>
      <c r="M3130" s="12" t="str">
        <f>IF(ISBLANK(VLOOKUP($H3130*100+M$2,Feuil2!$A$3:$CQ$931,HLOOKUP(Feuil1!$F3130,Feuil2!$E$1:$DG$2,2,0),0)),"",VLOOKUP($H3130*100+M$2,Feuil2!$A$3:$CQ$931,HLOOKUP(Feuil1!$F3130,Feuil2!$E$1:$DG$2,2,0),0))</f>
        <v/>
      </c>
      <c r="N3130" s="12" t="str">
        <f>IF(ISBLANK(VLOOKUP($H3130*100+N$2,Feuil2!$A$3:$CQ$931,HLOOKUP(Feuil1!$F3130,Feuil2!$E$1:$DG$2,2,0),0)),"",VLOOKUP($H3130*100+N$2,Feuil2!$A$3:$CQ$931,HLOOKUP(Feuil1!$F3130,Feuil2!$E$1:$DG$2,2,0),0))</f>
        <v/>
      </c>
      <c r="O3130" s="12" t="str">
        <f>IF(ISBLANK(VLOOKUP($H3130*100+O$2,Feuil2!$A$3:$CQ$931,HLOOKUP(Feuil1!$F3130,Feuil2!$E$1:$DG$2,2,0),0)),"",VLOOKUP($H3130*100+O$2,Feuil2!$A$3:$CQ$931,HLOOKUP(Feuil1!$F3130,Feuil2!$E$1:$DG$2,2,0),0))</f>
        <v/>
      </c>
      <c r="P3130" s="12" t="str">
        <f>IF(ISBLANK(VLOOKUP($H3130*100+P$2,Feuil2!$A$3:$CQ$931,HLOOKUP(Feuil1!$F3130,Feuil2!$E$1:$DG$2,2,0),0)),"",VLOOKUP($H3130*100+P$2,Feuil2!$A$3:$CQ$931,HLOOKUP(Feuil1!$F3130,Feuil2!$E$1:$DG$2,2,0),0))</f>
        <v/>
      </c>
      <c r="Q3130" s="12" t="str">
        <f>IF(ISBLANK(VLOOKUP($H3130*100+Q$2,Feuil2!$A$3:$CQ$931,HLOOKUP(Feuil1!$F3130,Feuil2!$E$1:$DG$2,2,0),0)),"",VLOOKUP($H3130*100+Q$2,Feuil2!$A$3:$CQ$931,HLOOKUP(Feuil1!$F3130,Feuil2!$E$1:$DG$2,2,0),0))</f>
        <v/>
      </c>
      <c r="R3130" s="12" t="str">
        <f>IF(ISBLANK(VLOOKUP($H3130*100+R$2,Feuil2!$A$3:$CQ$931,HLOOKUP(Feuil1!$F3130,Feuil2!$E$1:$DG$2,2,0),0)),"",VLOOKUP($H3130*100+R$2,Feuil2!$A$3:$CQ$931,HLOOKUP(Feuil1!$F3130,Feuil2!$E$1:$DG$2,2,0),0))</f>
        <v/>
      </c>
      <c r="S3130" s="12" t="str">
        <f>IF(ISBLANK(VLOOKUP($H3130*100+S$2,Feuil2!$A$3:$CQ$931,HLOOKUP(Feuil1!$F3130,Feuil2!$E$1:$DG$2,2,0),0)),"",VLOOKUP($H3130*100+S$2,Feuil2!$A$3:$CQ$931,HLOOKUP(Feuil1!$F3130,Feuil2!$E$1:$DG$2,2,0),0))</f>
        <v/>
      </c>
      <c r="T3130" s="12" t="str">
        <f>IF(ISBLANK(VLOOKUP($H3130*100+T$2,Feuil2!$A$3:$CQ$931,HLOOKUP(Feuil1!$F3130,Feuil2!$E$1:$DG$2,2,0),0)),"",VLOOKUP($H3130*100+T$2,Feuil2!$A$3:$CQ$931,HLOOKUP(Feuil1!$F3130,Feuil2!$E$1:$DG$2,2,0),0))</f>
        <v/>
      </c>
      <c r="U3130" s="12"/>
    </row>
    <row r="3131" spans="1:21" x14ac:dyDescent="0.35">
      <c r="A3131" s="10" t="s">
        <v>93</v>
      </c>
      <c r="B3131" s="8" t="s">
        <v>40</v>
      </c>
      <c r="C3131" s="39">
        <v>515060</v>
      </c>
      <c r="D3131" s="39">
        <v>442200</v>
      </c>
      <c r="E3131" s="39">
        <v>120</v>
      </c>
      <c r="F3131" s="10">
        <v>5124</v>
      </c>
      <c r="G3131" s="5" t="s">
        <v>47</v>
      </c>
      <c r="H3131" s="11">
        <v>1962</v>
      </c>
      <c r="I3131" s="12" t="str">
        <f>IF(ISBLANK(VLOOKUP($H3131*100+I$2,Feuil2!$A$3:$CQ$931,HLOOKUP(Feuil1!$F3131,Feuil2!$E$1:$DG$2,2,0),0)),"",VLOOKUP($H3131*100+I$2,Feuil2!$A$3:$CQ$931,HLOOKUP(Feuil1!$F3131,Feuil2!$E$1:$DG$2,2,0),0))</f>
        <v/>
      </c>
      <c r="J3131" s="12" t="str">
        <f>IF(ISBLANK(VLOOKUP($H3131*100+J$2,Feuil2!$A$3:$CQ$931,HLOOKUP(Feuil1!$F3131,Feuil2!$E$1:$DG$2,2,0),0)),"",VLOOKUP($H3131*100+J$2,Feuil2!$A$3:$CQ$931,HLOOKUP(Feuil1!$F3131,Feuil2!$E$1:$DG$2,2,0),0))</f>
        <v/>
      </c>
      <c r="K3131" s="12" t="str">
        <f>IF(ISBLANK(VLOOKUP($H3131*100+K$2,Feuil2!$A$3:$CQ$931,HLOOKUP(Feuil1!$F3131,Feuil2!$E$1:$DG$2,2,0),0)),"",VLOOKUP($H3131*100+K$2,Feuil2!$A$3:$CQ$931,HLOOKUP(Feuil1!$F3131,Feuil2!$E$1:$DG$2,2,0),0))</f>
        <v/>
      </c>
      <c r="L3131" s="12" t="str">
        <f>IF(ISBLANK(VLOOKUP($H3131*100+L$2,Feuil2!$A$3:$CQ$931,HLOOKUP(Feuil1!$F3131,Feuil2!$E$1:$DG$2,2,0),0)),"",VLOOKUP($H3131*100+L$2,Feuil2!$A$3:$CQ$931,HLOOKUP(Feuil1!$F3131,Feuil2!$E$1:$DG$2,2,0),0))</f>
        <v/>
      </c>
      <c r="M3131" s="12" t="str">
        <f>IF(ISBLANK(VLOOKUP($H3131*100+M$2,Feuil2!$A$3:$CQ$931,HLOOKUP(Feuil1!$F3131,Feuil2!$E$1:$DG$2,2,0),0)),"",VLOOKUP($H3131*100+M$2,Feuil2!$A$3:$CQ$931,HLOOKUP(Feuil1!$F3131,Feuil2!$E$1:$DG$2,2,0),0))</f>
        <v/>
      </c>
      <c r="N3131" s="12" t="str">
        <f>IF(ISBLANK(VLOOKUP($H3131*100+N$2,Feuil2!$A$3:$CQ$931,HLOOKUP(Feuil1!$F3131,Feuil2!$E$1:$DG$2,2,0),0)),"",VLOOKUP($H3131*100+N$2,Feuil2!$A$3:$CQ$931,HLOOKUP(Feuil1!$F3131,Feuil2!$E$1:$DG$2,2,0),0))</f>
        <v/>
      </c>
      <c r="O3131" s="12" t="str">
        <f>IF(ISBLANK(VLOOKUP($H3131*100+O$2,Feuil2!$A$3:$CQ$931,HLOOKUP(Feuil1!$F3131,Feuil2!$E$1:$DG$2,2,0),0)),"",VLOOKUP($H3131*100+O$2,Feuil2!$A$3:$CQ$931,HLOOKUP(Feuil1!$F3131,Feuil2!$E$1:$DG$2,2,0),0))</f>
        <v/>
      </c>
      <c r="P3131" s="12" t="str">
        <f>IF(ISBLANK(VLOOKUP($H3131*100+P$2,Feuil2!$A$3:$CQ$931,HLOOKUP(Feuil1!$F3131,Feuil2!$E$1:$DG$2,2,0),0)),"",VLOOKUP($H3131*100+P$2,Feuil2!$A$3:$CQ$931,HLOOKUP(Feuil1!$F3131,Feuil2!$E$1:$DG$2,2,0),0))</f>
        <v/>
      </c>
      <c r="Q3131" s="12" t="str">
        <f>IF(ISBLANK(VLOOKUP($H3131*100+Q$2,Feuil2!$A$3:$CQ$931,HLOOKUP(Feuil1!$F3131,Feuil2!$E$1:$DG$2,2,0),0)),"",VLOOKUP($H3131*100+Q$2,Feuil2!$A$3:$CQ$931,HLOOKUP(Feuil1!$F3131,Feuil2!$E$1:$DG$2,2,0),0))</f>
        <v/>
      </c>
      <c r="R3131" s="12" t="str">
        <f>IF(ISBLANK(VLOOKUP($H3131*100+R$2,Feuil2!$A$3:$CQ$931,HLOOKUP(Feuil1!$F3131,Feuil2!$E$1:$DG$2,2,0),0)),"",VLOOKUP($H3131*100+R$2,Feuil2!$A$3:$CQ$931,HLOOKUP(Feuil1!$F3131,Feuil2!$E$1:$DG$2,2,0),0))</f>
        <v/>
      </c>
      <c r="S3131" s="12" t="str">
        <f>IF(ISBLANK(VLOOKUP($H3131*100+S$2,Feuil2!$A$3:$CQ$931,HLOOKUP(Feuil1!$F3131,Feuil2!$E$1:$DG$2,2,0),0)),"",VLOOKUP($H3131*100+S$2,Feuil2!$A$3:$CQ$931,HLOOKUP(Feuil1!$F3131,Feuil2!$E$1:$DG$2,2,0),0))</f>
        <v/>
      </c>
      <c r="T3131" s="12" t="str">
        <f>IF(ISBLANK(VLOOKUP($H3131*100+T$2,Feuil2!$A$3:$CQ$931,HLOOKUP(Feuil1!$F3131,Feuil2!$E$1:$DG$2,2,0),0)),"",VLOOKUP($H3131*100+T$2,Feuil2!$A$3:$CQ$931,HLOOKUP(Feuil1!$F3131,Feuil2!$E$1:$DG$2,2,0),0))</f>
        <v/>
      </c>
      <c r="U3131" s="12"/>
    </row>
    <row r="3132" spans="1:21" x14ac:dyDescent="0.35">
      <c r="A3132" s="10" t="s">
        <v>93</v>
      </c>
      <c r="B3132" s="8" t="s">
        <v>40</v>
      </c>
      <c r="C3132" s="39">
        <v>515060</v>
      </c>
      <c r="D3132" s="39">
        <v>442200</v>
      </c>
      <c r="E3132" s="39">
        <v>120</v>
      </c>
      <c r="F3132" s="10">
        <v>5124</v>
      </c>
      <c r="G3132" s="5" t="s">
        <v>47</v>
      </c>
      <c r="H3132" s="11">
        <v>1963</v>
      </c>
      <c r="I3132" s="12" t="str">
        <f>IF(ISBLANK(VLOOKUP($H3132*100+I$2,Feuil2!$A$3:$CQ$931,HLOOKUP(Feuil1!$F3132,Feuil2!$E$1:$DG$2,2,0),0)),"",VLOOKUP($H3132*100+I$2,Feuil2!$A$3:$CQ$931,HLOOKUP(Feuil1!$F3132,Feuil2!$E$1:$DG$2,2,0),0))</f>
        <v/>
      </c>
      <c r="J3132" s="12" t="str">
        <f>IF(ISBLANK(VLOOKUP($H3132*100+J$2,Feuil2!$A$3:$CQ$931,HLOOKUP(Feuil1!$F3132,Feuil2!$E$1:$DG$2,2,0),0)),"",VLOOKUP($H3132*100+J$2,Feuil2!$A$3:$CQ$931,HLOOKUP(Feuil1!$F3132,Feuil2!$E$1:$DG$2,2,0),0))</f>
        <v/>
      </c>
      <c r="K3132" s="12" t="str">
        <f>IF(ISBLANK(VLOOKUP($H3132*100+K$2,Feuil2!$A$3:$CQ$931,HLOOKUP(Feuil1!$F3132,Feuil2!$E$1:$DG$2,2,0),0)),"",VLOOKUP($H3132*100+K$2,Feuil2!$A$3:$CQ$931,HLOOKUP(Feuil1!$F3132,Feuil2!$E$1:$DG$2,2,0),0))</f>
        <v/>
      </c>
      <c r="L3132" s="12" t="str">
        <f>IF(ISBLANK(VLOOKUP($H3132*100+L$2,Feuil2!$A$3:$CQ$931,HLOOKUP(Feuil1!$F3132,Feuil2!$E$1:$DG$2,2,0),0)),"",VLOOKUP($H3132*100+L$2,Feuil2!$A$3:$CQ$931,HLOOKUP(Feuil1!$F3132,Feuil2!$E$1:$DG$2,2,0),0))</f>
        <v/>
      </c>
      <c r="M3132" s="12" t="str">
        <f>IF(ISBLANK(VLOOKUP($H3132*100+M$2,Feuil2!$A$3:$CQ$931,HLOOKUP(Feuil1!$F3132,Feuil2!$E$1:$DG$2,2,0),0)),"",VLOOKUP($H3132*100+M$2,Feuil2!$A$3:$CQ$931,HLOOKUP(Feuil1!$F3132,Feuil2!$E$1:$DG$2,2,0),0))</f>
        <v/>
      </c>
      <c r="N3132" s="12" t="str">
        <f>IF(ISBLANK(VLOOKUP($H3132*100+N$2,Feuil2!$A$3:$CQ$931,HLOOKUP(Feuil1!$F3132,Feuil2!$E$1:$DG$2,2,0),0)),"",VLOOKUP($H3132*100+N$2,Feuil2!$A$3:$CQ$931,HLOOKUP(Feuil1!$F3132,Feuil2!$E$1:$DG$2,2,0),0))</f>
        <v/>
      </c>
      <c r="O3132" s="12" t="str">
        <f>IF(ISBLANK(VLOOKUP($H3132*100+O$2,Feuil2!$A$3:$CQ$931,HLOOKUP(Feuil1!$F3132,Feuil2!$E$1:$DG$2,2,0),0)),"",VLOOKUP($H3132*100+O$2,Feuil2!$A$3:$CQ$931,HLOOKUP(Feuil1!$F3132,Feuil2!$E$1:$DG$2,2,0),0))</f>
        <v/>
      </c>
      <c r="P3132" s="12" t="str">
        <f>IF(ISBLANK(VLOOKUP($H3132*100+P$2,Feuil2!$A$3:$CQ$931,HLOOKUP(Feuil1!$F3132,Feuil2!$E$1:$DG$2,2,0),0)),"",VLOOKUP($H3132*100+P$2,Feuil2!$A$3:$CQ$931,HLOOKUP(Feuil1!$F3132,Feuil2!$E$1:$DG$2,2,0),0))</f>
        <v/>
      </c>
      <c r="Q3132" s="12" t="str">
        <f>IF(ISBLANK(VLOOKUP($H3132*100+Q$2,Feuil2!$A$3:$CQ$931,HLOOKUP(Feuil1!$F3132,Feuil2!$E$1:$DG$2,2,0),0)),"",VLOOKUP($H3132*100+Q$2,Feuil2!$A$3:$CQ$931,HLOOKUP(Feuil1!$F3132,Feuil2!$E$1:$DG$2,2,0),0))</f>
        <v/>
      </c>
      <c r="R3132" s="12" t="str">
        <f>IF(ISBLANK(VLOOKUP($H3132*100+R$2,Feuil2!$A$3:$CQ$931,HLOOKUP(Feuil1!$F3132,Feuil2!$E$1:$DG$2,2,0),0)),"",VLOOKUP($H3132*100+R$2,Feuil2!$A$3:$CQ$931,HLOOKUP(Feuil1!$F3132,Feuil2!$E$1:$DG$2,2,0),0))</f>
        <v/>
      </c>
      <c r="S3132" s="12" t="str">
        <f>IF(ISBLANK(VLOOKUP($H3132*100+S$2,Feuil2!$A$3:$CQ$931,HLOOKUP(Feuil1!$F3132,Feuil2!$E$1:$DG$2,2,0),0)),"",VLOOKUP($H3132*100+S$2,Feuil2!$A$3:$CQ$931,HLOOKUP(Feuil1!$F3132,Feuil2!$E$1:$DG$2,2,0),0))</f>
        <v/>
      </c>
      <c r="T3132" s="12" t="str">
        <f>IF(ISBLANK(VLOOKUP($H3132*100+T$2,Feuil2!$A$3:$CQ$931,HLOOKUP(Feuil1!$F3132,Feuil2!$E$1:$DG$2,2,0),0)),"",VLOOKUP($H3132*100+T$2,Feuil2!$A$3:$CQ$931,HLOOKUP(Feuil1!$F3132,Feuil2!$E$1:$DG$2,2,0),0))</f>
        <v/>
      </c>
      <c r="U3132" s="12"/>
    </row>
    <row r="3133" spans="1:21" x14ac:dyDescent="0.35">
      <c r="A3133" s="10" t="s">
        <v>93</v>
      </c>
      <c r="B3133" s="8" t="s">
        <v>40</v>
      </c>
      <c r="C3133" s="39">
        <v>515060</v>
      </c>
      <c r="D3133" s="39">
        <v>442200</v>
      </c>
      <c r="E3133" s="39">
        <v>120</v>
      </c>
      <c r="F3133" s="10">
        <v>5124</v>
      </c>
      <c r="G3133" s="5" t="s">
        <v>47</v>
      </c>
      <c r="H3133" s="11">
        <v>1964</v>
      </c>
      <c r="I3133" s="12" t="str">
        <f>IF(ISBLANK(VLOOKUP($H3133*100+I$2,Feuil2!$A$3:$CQ$931,HLOOKUP(Feuil1!$F3133,Feuil2!$E$1:$DG$2,2,0),0)),"",VLOOKUP($H3133*100+I$2,Feuil2!$A$3:$CQ$931,HLOOKUP(Feuil1!$F3133,Feuil2!$E$1:$DG$2,2,0),0))</f>
        <v/>
      </c>
      <c r="J3133" s="12" t="str">
        <f>IF(ISBLANK(VLOOKUP($H3133*100+J$2,Feuil2!$A$3:$CQ$931,HLOOKUP(Feuil1!$F3133,Feuil2!$E$1:$DG$2,2,0),0)),"",VLOOKUP($H3133*100+J$2,Feuil2!$A$3:$CQ$931,HLOOKUP(Feuil1!$F3133,Feuil2!$E$1:$DG$2,2,0),0))</f>
        <v/>
      </c>
      <c r="K3133" s="12" t="str">
        <f>IF(ISBLANK(VLOOKUP($H3133*100+K$2,Feuil2!$A$3:$CQ$931,HLOOKUP(Feuil1!$F3133,Feuil2!$E$1:$DG$2,2,0),0)),"",VLOOKUP($H3133*100+K$2,Feuil2!$A$3:$CQ$931,HLOOKUP(Feuil1!$F3133,Feuil2!$E$1:$DG$2,2,0),0))</f>
        <v/>
      </c>
      <c r="L3133" s="12" t="str">
        <f>IF(ISBLANK(VLOOKUP($H3133*100+L$2,Feuil2!$A$3:$CQ$931,HLOOKUP(Feuil1!$F3133,Feuil2!$E$1:$DG$2,2,0),0)),"",VLOOKUP($H3133*100+L$2,Feuil2!$A$3:$CQ$931,HLOOKUP(Feuil1!$F3133,Feuil2!$E$1:$DG$2,2,0),0))</f>
        <v/>
      </c>
      <c r="M3133" s="12" t="str">
        <f>IF(ISBLANK(VLOOKUP($H3133*100+M$2,Feuil2!$A$3:$CQ$931,HLOOKUP(Feuil1!$F3133,Feuil2!$E$1:$DG$2,2,0),0)),"",VLOOKUP($H3133*100+M$2,Feuil2!$A$3:$CQ$931,HLOOKUP(Feuil1!$F3133,Feuil2!$E$1:$DG$2,2,0),0))</f>
        <v/>
      </c>
      <c r="N3133" s="12" t="str">
        <f>IF(ISBLANK(VLOOKUP($H3133*100+N$2,Feuil2!$A$3:$CQ$931,HLOOKUP(Feuil1!$F3133,Feuil2!$E$1:$DG$2,2,0),0)),"",VLOOKUP($H3133*100+N$2,Feuil2!$A$3:$CQ$931,HLOOKUP(Feuil1!$F3133,Feuil2!$E$1:$DG$2,2,0),0))</f>
        <v/>
      </c>
      <c r="O3133" s="12" t="str">
        <f>IF(ISBLANK(VLOOKUP($H3133*100+O$2,Feuil2!$A$3:$CQ$931,HLOOKUP(Feuil1!$F3133,Feuil2!$E$1:$DG$2,2,0),0)),"",VLOOKUP($H3133*100+O$2,Feuil2!$A$3:$CQ$931,HLOOKUP(Feuil1!$F3133,Feuil2!$E$1:$DG$2,2,0),0))</f>
        <v/>
      </c>
      <c r="P3133" s="12" t="str">
        <f>IF(ISBLANK(VLOOKUP($H3133*100+P$2,Feuil2!$A$3:$CQ$931,HLOOKUP(Feuil1!$F3133,Feuil2!$E$1:$DG$2,2,0),0)),"",VLOOKUP($H3133*100+P$2,Feuil2!$A$3:$CQ$931,HLOOKUP(Feuil1!$F3133,Feuil2!$E$1:$DG$2,2,0),0))</f>
        <v/>
      </c>
      <c r="Q3133" s="12" t="str">
        <f>IF(ISBLANK(VLOOKUP($H3133*100+Q$2,Feuil2!$A$3:$CQ$931,HLOOKUP(Feuil1!$F3133,Feuil2!$E$1:$DG$2,2,0),0)),"",VLOOKUP($H3133*100+Q$2,Feuil2!$A$3:$CQ$931,HLOOKUP(Feuil1!$F3133,Feuil2!$E$1:$DG$2,2,0),0))</f>
        <v/>
      </c>
      <c r="R3133" s="12" t="str">
        <f>IF(ISBLANK(VLOOKUP($H3133*100+R$2,Feuil2!$A$3:$CQ$931,HLOOKUP(Feuil1!$F3133,Feuil2!$E$1:$DG$2,2,0),0)),"",VLOOKUP($H3133*100+R$2,Feuil2!$A$3:$CQ$931,HLOOKUP(Feuil1!$F3133,Feuil2!$E$1:$DG$2,2,0),0))</f>
        <v/>
      </c>
      <c r="S3133" s="12" t="str">
        <f>IF(ISBLANK(VLOOKUP($H3133*100+S$2,Feuil2!$A$3:$CQ$931,HLOOKUP(Feuil1!$F3133,Feuil2!$E$1:$DG$2,2,0),0)),"",VLOOKUP($H3133*100+S$2,Feuil2!$A$3:$CQ$931,HLOOKUP(Feuil1!$F3133,Feuil2!$E$1:$DG$2,2,0),0))</f>
        <v/>
      </c>
      <c r="T3133" s="12" t="str">
        <f>IF(ISBLANK(VLOOKUP($H3133*100+T$2,Feuil2!$A$3:$CQ$931,HLOOKUP(Feuil1!$F3133,Feuil2!$E$1:$DG$2,2,0),0)),"",VLOOKUP($H3133*100+T$2,Feuil2!$A$3:$CQ$931,HLOOKUP(Feuil1!$F3133,Feuil2!$E$1:$DG$2,2,0),0))</f>
        <v/>
      </c>
      <c r="U3133" s="12"/>
    </row>
    <row r="3134" spans="1:21" x14ac:dyDescent="0.35">
      <c r="A3134" s="10" t="s">
        <v>93</v>
      </c>
      <c r="B3134" s="8" t="s">
        <v>40</v>
      </c>
      <c r="C3134" s="39">
        <v>515060</v>
      </c>
      <c r="D3134" s="39">
        <v>442200</v>
      </c>
      <c r="E3134" s="39">
        <v>120</v>
      </c>
      <c r="F3134" s="10">
        <v>5124</v>
      </c>
      <c r="G3134" s="5" t="s">
        <v>47</v>
      </c>
      <c r="H3134" s="11">
        <v>1965</v>
      </c>
      <c r="I3134" s="12" t="str">
        <f>IF(ISBLANK(VLOOKUP($H3134*100+I$2,Feuil2!$A$3:$CQ$931,HLOOKUP(Feuil1!$F3134,Feuil2!$E$1:$DG$2,2,0),0)),"",VLOOKUP($H3134*100+I$2,Feuil2!$A$3:$CQ$931,HLOOKUP(Feuil1!$F3134,Feuil2!$E$1:$DG$2,2,0),0))</f>
        <v/>
      </c>
      <c r="J3134" s="12" t="str">
        <f>IF(ISBLANK(VLOOKUP($H3134*100+J$2,Feuil2!$A$3:$CQ$931,HLOOKUP(Feuil1!$F3134,Feuil2!$E$1:$DG$2,2,0),0)),"",VLOOKUP($H3134*100+J$2,Feuil2!$A$3:$CQ$931,HLOOKUP(Feuil1!$F3134,Feuil2!$E$1:$DG$2,2,0),0))</f>
        <v/>
      </c>
      <c r="K3134" s="12" t="str">
        <f>IF(ISBLANK(VLOOKUP($H3134*100+K$2,Feuil2!$A$3:$CQ$931,HLOOKUP(Feuil1!$F3134,Feuil2!$E$1:$DG$2,2,0),0)),"",VLOOKUP($H3134*100+K$2,Feuil2!$A$3:$CQ$931,HLOOKUP(Feuil1!$F3134,Feuil2!$E$1:$DG$2,2,0),0))</f>
        <v/>
      </c>
      <c r="L3134" s="12" t="str">
        <f>IF(ISBLANK(VLOOKUP($H3134*100+L$2,Feuil2!$A$3:$CQ$931,HLOOKUP(Feuil1!$F3134,Feuil2!$E$1:$DG$2,2,0),0)),"",VLOOKUP($H3134*100+L$2,Feuil2!$A$3:$CQ$931,HLOOKUP(Feuil1!$F3134,Feuil2!$E$1:$DG$2,2,0),0))</f>
        <v/>
      </c>
      <c r="M3134" s="12" t="str">
        <f>IF(ISBLANK(VLOOKUP($H3134*100+M$2,Feuil2!$A$3:$CQ$931,HLOOKUP(Feuil1!$F3134,Feuil2!$E$1:$DG$2,2,0),0)),"",VLOOKUP($H3134*100+M$2,Feuil2!$A$3:$CQ$931,HLOOKUP(Feuil1!$F3134,Feuil2!$E$1:$DG$2,2,0),0))</f>
        <v/>
      </c>
      <c r="N3134" s="12" t="str">
        <f>IF(ISBLANK(VLOOKUP($H3134*100+N$2,Feuil2!$A$3:$CQ$931,HLOOKUP(Feuil1!$F3134,Feuil2!$E$1:$DG$2,2,0),0)),"",VLOOKUP($H3134*100+N$2,Feuil2!$A$3:$CQ$931,HLOOKUP(Feuil1!$F3134,Feuil2!$E$1:$DG$2,2,0),0))</f>
        <v/>
      </c>
      <c r="O3134" s="12" t="str">
        <f>IF(ISBLANK(VLOOKUP($H3134*100+O$2,Feuil2!$A$3:$CQ$931,HLOOKUP(Feuil1!$F3134,Feuil2!$E$1:$DG$2,2,0),0)),"",VLOOKUP($H3134*100+O$2,Feuil2!$A$3:$CQ$931,HLOOKUP(Feuil1!$F3134,Feuil2!$E$1:$DG$2,2,0),0))</f>
        <v/>
      </c>
      <c r="P3134" s="12" t="str">
        <f>IF(ISBLANK(VLOOKUP($H3134*100+P$2,Feuil2!$A$3:$CQ$931,HLOOKUP(Feuil1!$F3134,Feuil2!$E$1:$DG$2,2,0),0)),"",VLOOKUP($H3134*100+P$2,Feuil2!$A$3:$CQ$931,HLOOKUP(Feuil1!$F3134,Feuil2!$E$1:$DG$2,2,0),0))</f>
        <v/>
      </c>
      <c r="Q3134" s="12" t="str">
        <f>IF(ISBLANK(VLOOKUP($H3134*100+Q$2,Feuil2!$A$3:$CQ$931,HLOOKUP(Feuil1!$F3134,Feuil2!$E$1:$DG$2,2,0),0)),"",VLOOKUP($H3134*100+Q$2,Feuil2!$A$3:$CQ$931,HLOOKUP(Feuil1!$F3134,Feuil2!$E$1:$DG$2,2,0),0))</f>
        <v/>
      </c>
      <c r="R3134" s="12" t="str">
        <f>IF(ISBLANK(VLOOKUP($H3134*100+R$2,Feuil2!$A$3:$CQ$931,HLOOKUP(Feuil1!$F3134,Feuil2!$E$1:$DG$2,2,0),0)),"",VLOOKUP($H3134*100+R$2,Feuil2!$A$3:$CQ$931,HLOOKUP(Feuil1!$F3134,Feuil2!$E$1:$DG$2,2,0),0))</f>
        <v/>
      </c>
      <c r="S3134" s="12" t="str">
        <f>IF(ISBLANK(VLOOKUP($H3134*100+S$2,Feuil2!$A$3:$CQ$931,HLOOKUP(Feuil1!$F3134,Feuil2!$E$1:$DG$2,2,0),0)),"",VLOOKUP($H3134*100+S$2,Feuil2!$A$3:$CQ$931,HLOOKUP(Feuil1!$F3134,Feuil2!$E$1:$DG$2,2,0),0))</f>
        <v/>
      </c>
      <c r="T3134" s="12" t="str">
        <f>IF(ISBLANK(VLOOKUP($H3134*100+T$2,Feuil2!$A$3:$CQ$931,HLOOKUP(Feuil1!$F3134,Feuil2!$E$1:$DG$2,2,0),0)),"",VLOOKUP($H3134*100+T$2,Feuil2!$A$3:$CQ$931,HLOOKUP(Feuil1!$F3134,Feuil2!$E$1:$DG$2,2,0),0))</f>
        <v/>
      </c>
      <c r="U3134" s="12"/>
    </row>
    <row r="3135" spans="1:21" x14ac:dyDescent="0.35">
      <c r="A3135" s="10" t="s">
        <v>93</v>
      </c>
      <c r="B3135" s="8" t="s">
        <v>40</v>
      </c>
      <c r="C3135" s="39">
        <v>515060</v>
      </c>
      <c r="D3135" s="39">
        <v>442200</v>
      </c>
      <c r="E3135" s="39">
        <v>120</v>
      </c>
      <c r="F3135" s="10">
        <v>5124</v>
      </c>
      <c r="G3135" s="5" t="s">
        <v>47</v>
      </c>
      <c r="H3135" s="11">
        <v>1966</v>
      </c>
      <c r="I3135" s="12" t="str">
        <f>IF(ISBLANK(VLOOKUP($H3135*100+I$2,Feuil2!$A$3:$CQ$931,HLOOKUP(Feuil1!$F3135,Feuil2!$E$1:$DG$2,2,0),0)),"",VLOOKUP($H3135*100+I$2,Feuil2!$A$3:$CQ$931,HLOOKUP(Feuil1!$F3135,Feuil2!$E$1:$DG$2,2,0),0))</f>
        <v/>
      </c>
      <c r="J3135" s="12" t="str">
        <f>IF(ISBLANK(VLOOKUP($H3135*100+J$2,Feuil2!$A$3:$CQ$931,HLOOKUP(Feuil1!$F3135,Feuil2!$E$1:$DG$2,2,0),0)),"",VLOOKUP($H3135*100+J$2,Feuil2!$A$3:$CQ$931,HLOOKUP(Feuil1!$F3135,Feuil2!$E$1:$DG$2,2,0),0))</f>
        <v/>
      </c>
      <c r="K3135" s="12" t="str">
        <f>IF(ISBLANK(VLOOKUP($H3135*100+K$2,Feuil2!$A$3:$CQ$931,HLOOKUP(Feuil1!$F3135,Feuil2!$E$1:$DG$2,2,0),0)),"",VLOOKUP($H3135*100+K$2,Feuil2!$A$3:$CQ$931,HLOOKUP(Feuil1!$F3135,Feuil2!$E$1:$DG$2,2,0),0))</f>
        <v/>
      </c>
      <c r="L3135" s="12" t="str">
        <f>IF(ISBLANK(VLOOKUP($H3135*100+L$2,Feuil2!$A$3:$CQ$931,HLOOKUP(Feuil1!$F3135,Feuil2!$E$1:$DG$2,2,0),0)),"",VLOOKUP($H3135*100+L$2,Feuil2!$A$3:$CQ$931,HLOOKUP(Feuil1!$F3135,Feuil2!$E$1:$DG$2,2,0),0))</f>
        <v/>
      </c>
      <c r="M3135" s="12" t="str">
        <f>IF(ISBLANK(VLOOKUP($H3135*100+M$2,Feuil2!$A$3:$CQ$931,HLOOKUP(Feuil1!$F3135,Feuil2!$E$1:$DG$2,2,0),0)),"",VLOOKUP($H3135*100+M$2,Feuil2!$A$3:$CQ$931,HLOOKUP(Feuil1!$F3135,Feuil2!$E$1:$DG$2,2,0),0))</f>
        <v/>
      </c>
      <c r="N3135" s="12" t="str">
        <f>IF(ISBLANK(VLOOKUP($H3135*100+N$2,Feuil2!$A$3:$CQ$931,HLOOKUP(Feuil1!$F3135,Feuil2!$E$1:$DG$2,2,0),0)),"",VLOOKUP($H3135*100+N$2,Feuil2!$A$3:$CQ$931,HLOOKUP(Feuil1!$F3135,Feuil2!$E$1:$DG$2,2,0),0))</f>
        <v/>
      </c>
      <c r="O3135" s="12" t="str">
        <f>IF(ISBLANK(VLOOKUP($H3135*100+O$2,Feuil2!$A$3:$CQ$931,HLOOKUP(Feuil1!$F3135,Feuil2!$E$1:$DG$2,2,0),0)),"",VLOOKUP($H3135*100+O$2,Feuil2!$A$3:$CQ$931,HLOOKUP(Feuil1!$F3135,Feuil2!$E$1:$DG$2,2,0),0))</f>
        <v/>
      </c>
      <c r="P3135" s="12" t="str">
        <f>IF(ISBLANK(VLOOKUP($H3135*100+P$2,Feuil2!$A$3:$CQ$931,HLOOKUP(Feuil1!$F3135,Feuil2!$E$1:$DG$2,2,0),0)),"",VLOOKUP($H3135*100+P$2,Feuil2!$A$3:$CQ$931,HLOOKUP(Feuil1!$F3135,Feuil2!$E$1:$DG$2,2,0),0))</f>
        <v/>
      </c>
      <c r="Q3135" s="12" t="str">
        <f>IF(ISBLANK(VLOOKUP($H3135*100+Q$2,Feuil2!$A$3:$CQ$931,HLOOKUP(Feuil1!$F3135,Feuil2!$E$1:$DG$2,2,0),0)),"",VLOOKUP($H3135*100+Q$2,Feuil2!$A$3:$CQ$931,HLOOKUP(Feuil1!$F3135,Feuil2!$E$1:$DG$2,2,0),0))</f>
        <v/>
      </c>
      <c r="R3135" s="12" t="str">
        <f>IF(ISBLANK(VLOOKUP($H3135*100+R$2,Feuil2!$A$3:$CQ$931,HLOOKUP(Feuil1!$F3135,Feuil2!$E$1:$DG$2,2,0),0)),"",VLOOKUP($H3135*100+R$2,Feuil2!$A$3:$CQ$931,HLOOKUP(Feuil1!$F3135,Feuil2!$E$1:$DG$2,2,0),0))</f>
        <v/>
      </c>
      <c r="S3135" s="12" t="str">
        <f>IF(ISBLANK(VLOOKUP($H3135*100+S$2,Feuil2!$A$3:$CQ$931,HLOOKUP(Feuil1!$F3135,Feuil2!$E$1:$DG$2,2,0),0)),"",VLOOKUP($H3135*100+S$2,Feuil2!$A$3:$CQ$931,HLOOKUP(Feuil1!$F3135,Feuil2!$E$1:$DG$2,2,0),0))</f>
        <v/>
      </c>
      <c r="T3135" s="12" t="str">
        <f>IF(ISBLANK(VLOOKUP($H3135*100+T$2,Feuil2!$A$3:$CQ$931,HLOOKUP(Feuil1!$F3135,Feuil2!$E$1:$DG$2,2,0),0)),"",VLOOKUP($H3135*100+T$2,Feuil2!$A$3:$CQ$931,HLOOKUP(Feuil1!$F3135,Feuil2!$E$1:$DG$2,2,0),0))</f>
        <v/>
      </c>
      <c r="U3135" s="12"/>
    </row>
    <row r="3136" spans="1:21" x14ac:dyDescent="0.35">
      <c r="A3136" s="10" t="s">
        <v>93</v>
      </c>
      <c r="B3136" s="8" t="s">
        <v>40</v>
      </c>
      <c r="C3136" s="39">
        <v>515060</v>
      </c>
      <c r="D3136" s="39">
        <v>442200</v>
      </c>
      <c r="E3136" s="39">
        <v>120</v>
      </c>
      <c r="F3136" s="10">
        <v>5124</v>
      </c>
      <c r="G3136" s="5" t="s">
        <v>47</v>
      </c>
      <c r="H3136" s="11">
        <v>1967</v>
      </c>
      <c r="I3136" s="12" t="str">
        <f>IF(ISBLANK(VLOOKUP($H3136*100+I$2,Feuil2!$A$3:$CQ$931,HLOOKUP(Feuil1!$F3136,Feuil2!$E$1:$DG$2,2,0),0)),"",VLOOKUP($H3136*100+I$2,Feuil2!$A$3:$CQ$931,HLOOKUP(Feuil1!$F3136,Feuil2!$E$1:$DG$2,2,0),0))</f>
        <v/>
      </c>
      <c r="J3136" s="12" t="str">
        <f>IF(ISBLANK(VLOOKUP($H3136*100+J$2,Feuil2!$A$3:$CQ$931,HLOOKUP(Feuil1!$F3136,Feuil2!$E$1:$DG$2,2,0),0)),"",VLOOKUP($H3136*100+J$2,Feuil2!$A$3:$CQ$931,HLOOKUP(Feuil1!$F3136,Feuil2!$E$1:$DG$2,2,0),0))</f>
        <v/>
      </c>
      <c r="K3136" s="12" t="str">
        <f>IF(ISBLANK(VLOOKUP($H3136*100+K$2,Feuil2!$A$3:$CQ$931,HLOOKUP(Feuil1!$F3136,Feuil2!$E$1:$DG$2,2,0),0)),"",VLOOKUP($H3136*100+K$2,Feuil2!$A$3:$CQ$931,HLOOKUP(Feuil1!$F3136,Feuil2!$E$1:$DG$2,2,0),0))</f>
        <v/>
      </c>
      <c r="L3136" s="12" t="str">
        <f>IF(ISBLANK(VLOOKUP($H3136*100+L$2,Feuil2!$A$3:$CQ$931,HLOOKUP(Feuil1!$F3136,Feuil2!$E$1:$DG$2,2,0),0)),"",VLOOKUP($H3136*100+L$2,Feuil2!$A$3:$CQ$931,HLOOKUP(Feuil1!$F3136,Feuil2!$E$1:$DG$2,2,0),0))</f>
        <v/>
      </c>
      <c r="M3136" s="12" t="str">
        <f>IF(ISBLANK(VLOOKUP($H3136*100+M$2,Feuil2!$A$3:$CQ$931,HLOOKUP(Feuil1!$F3136,Feuil2!$E$1:$DG$2,2,0),0)),"",VLOOKUP($H3136*100+M$2,Feuil2!$A$3:$CQ$931,HLOOKUP(Feuil1!$F3136,Feuil2!$E$1:$DG$2,2,0),0))</f>
        <v/>
      </c>
      <c r="N3136" s="12" t="str">
        <f>IF(ISBLANK(VLOOKUP($H3136*100+N$2,Feuil2!$A$3:$CQ$931,HLOOKUP(Feuil1!$F3136,Feuil2!$E$1:$DG$2,2,0),0)),"",VLOOKUP($H3136*100+N$2,Feuil2!$A$3:$CQ$931,HLOOKUP(Feuil1!$F3136,Feuil2!$E$1:$DG$2,2,0),0))</f>
        <v/>
      </c>
      <c r="O3136" s="12" t="str">
        <f>IF(ISBLANK(VLOOKUP($H3136*100+O$2,Feuil2!$A$3:$CQ$931,HLOOKUP(Feuil1!$F3136,Feuil2!$E$1:$DG$2,2,0),0)),"",VLOOKUP($H3136*100+O$2,Feuil2!$A$3:$CQ$931,HLOOKUP(Feuil1!$F3136,Feuil2!$E$1:$DG$2,2,0),0))</f>
        <v/>
      </c>
      <c r="P3136" s="12" t="str">
        <f>IF(ISBLANK(VLOOKUP($H3136*100+P$2,Feuil2!$A$3:$CQ$931,HLOOKUP(Feuil1!$F3136,Feuil2!$E$1:$DG$2,2,0),0)),"",VLOOKUP($H3136*100+P$2,Feuil2!$A$3:$CQ$931,HLOOKUP(Feuil1!$F3136,Feuil2!$E$1:$DG$2,2,0),0))</f>
        <v/>
      </c>
      <c r="Q3136" s="12" t="str">
        <f>IF(ISBLANK(VLOOKUP($H3136*100+Q$2,Feuil2!$A$3:$CQ$931,HLOOKUP(Feuil1!$F3136,Feuil2!$E$1:$DG$2,2,0),0)),"",VLOOKUP($H3136*100+Q$2,Feuil2!$A$3:$CQ$931,HLOOKUP(Feuil1!$F3136,Feuil2!$E$1:$DG$2,2,0),0))</f>
        <v/>
      </c>
      <c r="R3136" s="12" t="str">
        <f>IF(ISBLANK(VLOOKUP($H3136*100+R$2,Feuil2!$A$3:$CQ$931,HLOOKUP(Feuil1!$F3136,Feuil2!$E$1:$DG$2,2,0),0)),"",VLOOKUP($H3136*100+R$2,Feuil2!$A$3:$CQ$931,HLOOKUP(Feuil1!$F3136,Feuil2!$E$1:$DG$2,2,0),0))</f>
        <v/>
      </c>
      <c r="S3136" s="12" t="str">
        <f>IF(ISBLANK(VLOOKUP($H3136*100+S$2,Feuil2!$A$3:$CQ$931,HLOOKUP(Feuil1!$F3136,Feuil2!$E$1:$DG$2,2,0),0)),"",VLOOKUP($H3136*100+S$2,Feuil2!$A$3:$CQ$931,HLOOKUP(Feuil1!$F3136,Feuil2!$E$1:$DG$2,2,0),0))</f>
        <v/>
      </c>
      <c r="T3136" s="12" t="str">
        <f>IF(ISBLANK(VLOOKUP($H3136*100+T$2,Feuil2!$A$3:$CQ$931,HLOOKUP(Feuil1!$F3136,Feuil2!$E$1:$DG$2,2,0),0)),"",VLOOKUP($H3136*100+T$2,Feuil2!$A$3:$CQ$931,HLOOKUP(Feuil1!$F3136,Feuil2!$E$1:$DG$2,2,0),0))</f>
        <v/>
      </c>
      <c r="U3136" s="12"/>
    </row>
    <row r="3137" spans="1:21" x14ac:dyDescent="0.35">
      <c r="A3137" s="10" t="s">
        <v>93</v>
      </c>
      <c r="B3137" s="8" t="s">
        <v>40</v>
      </c>
      <c r="C3137" s="39">
        <v>515060</v>
      </c>
      <c r="D3137" s="39">
        <v>442200</v>
      </c>
      <c r="E3137" s="39">
        <v>120</v>
      </c>
      <c r="F3137" s="10">
        <v>5124</v>
      </c>
      <c r="G3137" s="5" t="s">
        <v>47</v>
      </c>
      <c r="H3137" s="11">
        <v>1968</v>
      </c>
      <c r="I3137" s="12" t="str">
        <f>IF(ISBLANK(VLOOKUP($H3137*100+I$2,Feuil2!$A$3:$CQ$931,HLOOKUP(Feuil1!$F3137,Feuil2!$E$1:$DG$2,2,0),0)),"",VLOOKUP($H3137*100+I$2,Feuil2!$A$3:$CQ$931,HLOOKUP(Feuil1!$F3137,Feuil2!$E$1:$DG$2,2,0),0))</f>
        <v/>
      </c>
      <c r="J3137" s="12" t="str">
        <f>IF(ISBLANK(VLOOKUP($H3137*100+J$2,Feuil2!$A$3:$CQ$931,HLOOKUP(Feuil1!$F3137,Feuil2!$E$1:$DG$2,2,0),0)),"",VLOOKUP($H3137*100+J$2,Feuil2!$A$3:$CQ$931,HLOOKUP(Feuil1!$F3137,Feuil2!$E$1:$DG$2,2,0),0))</f>
        <v/>
      </c>
      <c r="K3137" s="12" t="str">
        <f>IF(ISBLANK(VLOOKUP($H3137*100+K$2,Feuil2!$A$3:$CQ$931,HLOOKUP(Feuil1!$F3137,Feuil2!$E$1:$DG$2,2,0),0)),"",VLOOKUP($H3137*100+K$2,Feuil2!$A$3:$CQ$931,HLOOKUP(Feuil1!$F3137,Feuil2!$E$1:$DG$2,2,0),0))</f>
        <v/>
      </c>
      <c r="L3137" s="12" t="str">
        <f>IF(ISBLANK(VLOOKUP($H3137*100+L$2,Feuil2!$A$3:$CQ$931,HLOOKUP(Feuil1!$F3137,Feuil2!$E$1:$DG$2,2,0),0)),"",VLOOKUP($H3137*100+L$2,Feuil2!$A$3:$CQ$931,HLOOKUP(Feuil1!$F3137,Feuil2!$E$1:$DG$2,2,0),0))</f>
        <v/>
      </c>
      <c r="M3137" s="12" t="str">
        <f>IF(ISBLANK(VLOOKUP($H3137*100+M$2,Feuil2!$A$3:$CQ$931,HLOOKUP(Feuil1!$F3137,Feuil2!$E$1:$DG$2,2,0),0)),"",VLOOKUP($H3137*100+M$2,Feuil2!$A$3:$CQ$931,HLOOKUP(Feuil1!$F3137,Feuil2!$E$1:$DG$2,2,0),0))</f>
        <v/>
      </c>
      <c r="N3137" s="12" t="str">
        <f>IF(ISBLANK(VLOOKUP($H3137*100+N$2,Feuil2!$A$3:$CQ$931,HLOOKUP(Feuil1!$F3137,Feuil2!$E$1:$DG$2,2,0),0)),"",VLOOKUP($H3137*100+N$2,Feuil2!$A$3:$CQ$931,HLOOKUP(Feuil1!$F3137,Feuil2!$E$1:$DG$2,2,0),0))</f>
        <v/>
      </c>
      <c r="O3137" s="12" t="str">
        <f>IF(ISBLANK(VLOOKUP($H3137*100+O$2,Feuil2!$A$3:$CQ$931,HLOOKUP(Feuil1!$F3137,Feuil2!$E$1:$DG$2,2,0),0)),"",VLOOKUP($H3137*100+O$2,Feuil2!$A$3:$CQ$931,HLOOKUP(Feuil1!$F3137,Feuil2!$E$1:$DG$2,2,0),0))</f>
        <v/>
      </c>
      <c r="P3137" s="12" t="str">
        <f>IF(ISBLANK(VLOOKUP($H3137*100+P$2,Feuil2!$A$3:$CQ$931,HLOOKUP(Feuil1!$F3137,Feuil2!$E$1:$DG$2,2,0),0)),"",VLOOKUP($H3137*100+P$2,Feuil2!$A$3:$CQ$931,HLOOKUP(Feuil1!$F3137,Feuil2!$E$1:$DG$2,2,0),0))</f>
        <v/>
      </c>
      <c r="Q3137" s="12" t="str">
        <f>IF(ISBLANK(VLOOKUP($H3137*100+Q$2,Feuil2!$A$3:$CQ$931,HLOOKUP(Feuil1!$F3137,Feuil2!$E$1:$DG$2,2,0),0)),"",VLOOKUP($H3137*100+Q$2,Feuil2!$A$3:$CQ$931,HLOOKUP(Feuil1!$F3137,Feuil2!$E$1:$DG$2,2,0),0))</f>
        <v/>
      </c>
      <c r="R3137" s="12" t="str">
        <f>IF(ISBLANK(VLOOKUP($H3137*100+R$2,Feuil2!$A$3:$CQ$931,HLOOKUP(Feuil1!$F3137,Feuil2!$E$1:$DG$2,2,0),0)),"",VLOOKUP($H3137*100+R$2,Feuil2!$A$3:$CQ$931,HLOOKUP(Feuil1!$F3137,Feuil2!$E$1:$DG$2,2,0),0))</f>
        <v/>
      </c>
      <c r="S3137" s="12" t="str">
        <f>IF(ISBLANK(VLOOKUP($H3137*100+S$2,Feuil2!$A$3:$CQ$931,HLOOKUP(Feuil1!$F3137,Feuil2!$E$1:$DG$2,2,0),0)),"",VLOOKUP($H3137*100+S$2,Feuil2!$A$3:$CQ$931,HLOOKUP(Feuil1!$F3137,Feuil2!$E$1:$DG$2,2,0),0))</f>
        <v/>
      </c>
      <c r="T3137" s="12" t="str">
        <f>IF(ISBLANK(VLOOKUP($H3137*100+T$2,Feuil2!$A$3:$CQ$931,HLOOKUP(Feuil1!$F3137,Feuil2!$E$1:$DG$2,2,0),0)),"",VLOOKUP($H3137*100+T$2,Feuil2!$A$3:$CQ$931,HLOOKUP(Feuil1!$F3137,Feuil2!$E$1:$DG$2,2,0),0))</f>
        <v/>
      </c>
      <c r="U3137" s="12"/>
    </row>
    <row r="3138" spans="1:21" x14ac:dyDescent="0.35">
      <c r="A3138" s="10" t="s">
        <v>93</v>
      </c>
      <c r="B3138" s="8" t="s">
        <v>40</v>
      </c>
      <c r="C3138" s="39">
        <v>515060</v>
      </c>
      <c r="D3138" s="39">
        <v>442200</v>
      </c>
      <c r="E3138" s="39">
        <v>120</v>
      </c>
      <c r="F3138" s="10">
        <v>5124</v>
      </c>
      <c r="G3138" s="5" t="s">
        <v>47</v>
      </c>
      <c r="H3138" s="11">
        <v>1969</v>
      </c>
      <c r="I3138" s="12" t="str">
        <f>IF(ISBLANK(VLOOKUP($H3138*100+I$2,Feuil2!$A$3:$CQ$931,HLOOKUP(Feuil1!$F3138,Feuil2!$E$1:$DG$2,2,0),0)),"",VLOOKUP($H3138*100+I$2,Feuil2!$A$3:$CQ$931,HLOOKUP(Feuil1!$F3138,Feuil2!$E$1:$DG$2,2,0),0))</f>
        <v/>
      </c>
      <c r="J3138" s="12" t="str">
        <f>IF(ISBLANK(VLOOKUP($H3138*100+J$2,Feuil2!$A$3:$CQ$931,HLOOKUP(Feuil1!$F3138,Feuil2!$E$1:$DG$2,2,0),0)),"",VLOOKUP($H3138*100+J$2,Feuil2!$A$3:$CQ$931,HLOOKUP(Feuil1!$F3138,Feuil2!$E$1:$DG$2,2,0),0))</f>
        <v/>
      </c>
      <c r="K3138" s="12" t="str">
        <f>IF(ISBLANK(VLOOKUP($H3138*100+K$2,Feuil2!$A$3:$CQ$931,HLOOKUP(Feuil1!$F3138,Feuil2!$E$1:$DG$2,2,0),0)),"",VLOOKUP($H3138*100+K$2,Feuil2!$A$3:$CQ$931,HLOOKUP(Feuil1!$F3138,Feuil2!$E$1:$DG$2,2,0),0))</f>
        <v/>
      </c>
      <c r="L3138" s="12" t="str">
        <f>IF(ISBLANK(VLOOKUP($H3138*100+L$2,Feuil2!$A$3:$CQ$931,HLOOKUP(Feuil1!$F3138,Feuil2!$E$1:$DG$2,2,0),0)),"",VLOOKUP($H3138*100+L$2,Feuil2!$A$3:$CQ$931,HLOOKUP(Feuil1!$F3138,Feuil2!$E$1:$DG$2,2,0),0))</f>
        <v/>
      </c>
      <c r="M3138" s="12" t="str">
        <f>IF(ISBLANK(VLOOKUP($H3138*100+M$2,Feuil2!$A$3:$CQ$931,HLOOKUP(Feuil1!$F3138,Feuil2!$E$1:$DG$2,2,0),0)),"",VLOOKUP($H3138*100+M$2,Feuil2!$A$3:$CQ$931,HLOOKUP(Feuil1!$F3138,Feuil2!$E$1:$DG$2,2,0),0))</f>
        <v/>
      </c>
      <c r="N3138" s="12" t="str">
        <f>IF(ISBLANK(VLOOKUP($H3138*100+N$2,Feuil2!$A$3:$CQ$931,HLOOKUP(Feuil1!$F3138,Feuil2!$E$1:$DG$2,2,0),0)),"",VLOOKUP($H3138*100+N$2,Feuil2!$A$3:$CQ$931,HLOOKUP(Feuil1!$F3138,Feuil2!$E$1:$DG$2,2,0),0))</f>
        <v/>
      </c>
      <c r="O3138" s="12" t="str">
        <f>IF(ISBLANK(VLOOKUP($H3138*100+O$2,Feuil2!$A$3:$CQ$931,HLOOKUP(Feuil1!$F3138,Feuil2!$E$1:$DG$2,2,0),0)),"",VLOOKUP($H3138*100+O$2,Feuil2!$A$3:$CQ$931,HLOOKUP(Feuil1!$F3138,Feuil2!$E$1:$DG$2,2,0),0))</f>
        <v/>
      </c>
      <c r="P3138" s="12" t="str">
        <f>IF(ISBLANK(VLOOKUP($H3138*100+P$2,Feuil2!$A$3:$CQ$931,HLOOKUP(Feuil1!$F3138,Feuil2!$E$1:$DG$2,2,0),0)),"",VLOOKUP($H3138*100+P$2,Feuil2!$A$3:$CQ$931,HLOOKUP(Feuil1!$F3138,Feuil2!$E$1:$DG$2,2,0),0))</f>
        <v/>
      </c>
      <c r="Q3138" s="12" t="str">
        <f>IF(ISBLANK(VLOOKUP($H3138*100+Q$2,Feuil2!$A$3:$CQ$931,HLOOKUP(Feuil1!$F3138,Feuil2!$E$1:$DG$2,2,0),0)),"",VLOOKUP($H3138*100+Q$2,Feuil2!$A$3:$CQ$931,HLOOKUP(Feuil1!$F3138,Feuil2!$E$1:$DG$2,2,0),0))</f>
        <v/>
      </c>
      <c r="R3138" s="12" t="str">
        <f>IF(ISBLANK(VLOOKUP($H3138*100+R$2,Feuil2!$A$3:$CQ$931,HLOOKUP(Feuil1!$F3138,Feuil2!$E$1:$DG$2,2,0),0)),"",VLOOKUP($H3138*100+R$2,Feuil2!$A$3:$CQ$931,HLOOKUP(Feuil1!$F3138,Feuil2!$E$1:$DG$2,2,0),0))</f>
        <v/>
      </c>
      <c r="S3138" s="12" t="str">
        <f>IF(ISBLANK(VLOOKUP($H3138*100+S$2,Feuil2!$A$3:$CQ$931,HLOOKUP(Feuil1!$F3138,Feuil2!$E$1:$DG$2,2,0),0)),"",VLOOKUP($H3138*100+S$2,Feuil2!$A$3:$CQ$931,HLOOKUP(Feuil1!$F3138,Feuil2!$E$1:$DG$2,2,0),0))</f>
        <v/>
      </c>
      <c r="T3138" s="12" t="str">
        <f>IF(ISBLANK(VLOOKUP($H3138*100+T$2,Feuil2!$A$3:$CQ$931,HLOOKUP(Feuil1!$F3138,Feuil2!$E$1:$DG$2,2,0),0)),"",VLOOKUP($H3138*100+T$2,Feuil2!$A$3:$CQ$931,HLOOKUP(Feuil1!$F3138,Feuil2!$E$1:$DG$2,2,0),0))</f>
        <v/>
      </c>
      <c r="U3138" s="12"/>
    </row>
    <row r="3139" spans="1:21" x14ac:dyDescent="0.35">
      <c r="A3139" s="10" t="s">
        <v>93</v>
      </c>
      <c r="B3139" s="8" t="s">
        <v>40</v>
      </c>
      <c r="C3139" s="39">
        <v>515060</v>
      </c>
      <c r="D3139" s="39">
        <v>442200</v>
      </c>
      <c r="E3139" s="39">
        <v>120</v>
      </c>
      <c r="F3139" s="10">
        <v>5124</v>
      </c>
      <c r="G3139" s="5" t="s">
        <v>47</v>
      </c>
      <c r="H3139" s="11">
        <v>1970</v>
      </c>
      <c r="I3139" s="12" t="str">
        <f>IF(ISBLANK(VLOOKUP($H3139*100+I$2,Feuil2!$A$3:$CQ$931,HLOOKUP(Feuil1!$F3139,Feuil2!$E$1:$DG$2,2,0),0)),"",VLOOKUP($H3139*100+I$2,Feuil2!$A$3:$CQ$931,HLOOKUP(Feuil1!$F3139,Feuil2!$E$1:$DG$2,2,0),0))</f>
        <v/>
      </c>
      <c r="J3139" s="12" t="str">
        <f>IF(ISBLANK(VLOOKUP($H3139*100+J$2,Feuil2!$A$3:$CQ$931,HLOOKUP(Feuil1!$F3139,Feuil2!$E$1:$DG$2,2,0),0)),"",VLOOKUP($H3139*100+J$2,Feuil2!$A$3:$CQ$931,HLOOKUP(Feuil1!$F3139,Feuil2!$E$1:$DG$2,2,0),0))</f>
        <v/>
      </c>
      <c r="K3139" s="12" t="str">
        <f>IF(ISBLANK(VLOOKUP($H3139*100+K$2,Feuil2!$A$3:$CQ$931,HLOOKUP(Feuil1!$F3139,Feuil2!$E$1:$DG$2,2,0),0)),"",VLOOKUP($H3139*100+K$2,Feuil2!$A$3:$CQ$931,HLOOKUP(Feuil1!$F3139,Feuil2!$E$1:$DG$2,2,0),0))</f>
        <v/>
      </c>
      <c r="L3139" s="12" t="str">
        <f>IF(ISBLANK(VLOOKUP($H3139*100+L$2,Feuil2!$A$3:$CQ$931,HLOOKUP(Feuil1!$F3139,Feuil2!$E$1:$DG$2,2,0),0)),"",VLOOKUP($H3139*100+L$2,Feuil2!$A$3:$CQ$931,HLOOKUP(Feuil1!$F3139,Feuil2!$E$1:$DG$2,2,0),0))</f>
        <v/>
      </c>
      <c r="M3139" s="12" t="str">
        <f>IF(ISBLANK(VLOOKUP($H3139*100+M$2,Feuil2!$A$3:$CQ$931,HLOOKUP(Feuil1!$F3139,Feuil2!$E$1:$DG$2,2,0),0)),"",VLOOKUP($H3139*100+M$2,Feuil2!$A$3:$CQ$931,HLOOKUP(Feuil1!$F3139,Feuil2!$E$1:$DG$2,2,0),0))</f>
        <v/>
      </c>
      <c r="N3139" s="12">
        <f>IF(ISBLANK(VLOOKUP($H3139*100+N$2,Feuil2!$A$3:$CQ$931,HLOOKUP(Feuil1!$F3139,Feuil2!$E$1:$DG$2,2,0),0)),"",VLOOKUP($H3139*100+N$2,Feuil2!$A$3:$CQ$931,HLOOKUP(Feuil1!$F3139,Feuil2!$E$1:$DG$2,2,0),0))</f>
        <v>3.5</v>
      </c>
      <c r="O3139" s="12">
        <f>IF(ISBLANK(VLOOKUP($H3139*100+O$2,Feuil2!$A$3:$CQ$931,HLOOKUP(Feuil1!$F3139,Feuil2!$E$1:$DG$2,2,0),0)),"",VLOOKUP($H3139*100+O$2,Feuil2!$A$3:$CQ$931,HLOOKUP(Feuil1!$F3139,Feuil2!$E$1:$DG$2,2,0),0))</f>
        <v>101.6</v>
      </c>
      <c r="P3139" s="12" t="str">
        <f>IF(ISBLANK(VLOOKUP($H3139*100+P$2,Feuil2!$A$3:$CQ$931,HLOOKUP(Feuil1!$F3139,Feuil2!$E$1:$DG$2,2,0),0)),"",VLOOKUP($H3139*100+P$2,Feuil2!$A$3:$CQ$931,HLOOKUP(Feuil1!$F3139,Feuil2!$E$1:$DG$2,2,0),0))</f>
        <v/>
      </c>
      <c r="Q3139" s="12">
        <f>IF(ISBLANK(VLOOKUP($H3139*100+Q$2,Feuil2!$A$3:$CQ$931,HLOOKUP(Feuil1!$F3139,Feuil2!$E$1:$DG$2,2,0),0)),"",VLOOKUP($H3139*100+Q$2,Feuil2!$A$3:$CQ$931,HLOOKUP(Feuil1!$F3139,Feuil2!$E$1:$DG$2,2,0),0))</f>
        <v>99.6</v>
      </c>
      <c r="R3139" s="12">
        <f>IF(ISBLANK(VLOOKUP($H3139*100+R$2,Feuil2!$A$3:$CQ$931,HLOOKUP(Feuil1!$F3139,Feuil2!$E$1:$DG$2,2,0),0)),"",VLOOKUP($H3139*100+R$2,Feuil2!$A$3:$CQ$931,HLOOKUP(Feuil1!$F3139,Feuil2!$E$1:$DG$2,2,0),0))</f>
        <v>20</v>
      </c>
      <c r="S3139" s="12" t="str">
        <f>IF(ISBLANK(VLOOKUP($H3139*100+S$2,Feuil2!$A$3:$CQ$931,HLOOKUP(Feuil1!$F3139,Feuil2!$E$1:$DG$2,2,0),0)),"",VLOOKUP($H3139*100+S$2,Feuil2!$A$3:$CQ$931,HLOOKUP(Feuil1!$F3139,Feuil2!$E$1:$DG$2,2,0),0))</f>
        <v/>
      </c>
      <c r="T3139" s="12" t="str">
        <f>IF(ISBLANK(VLOOKUP($H3139*100+T$2,Feuil2!$A$3:$CQ$931,HLOOKUP(Feuil1!$F3139,Feuil2!$E$1:$DG$2,2,0),0)),"",VLOOKUP($H3139*100+T$2,Feuil2!$A$3:$CQ$931,HLOOKUP(Feuil1!$F3139,Feuil2!$E$1:$DG$2,2,0),0))</f>
        <v/>
      </c>
      <c r="U3139" s="12">
        <f t="shared" si="71"/>
        <v>224.7</v>
      </c>
    </row>
    <row r="3140" spans="1:21" x14ac:dyDescent="0.35">
      <c r="A3140" s="10" t="s">
        <v>93</v>
      </c>
      <c r="B3140" s="8" t="s">
        <v>40</v>
      </c>
      <c r="C3140" s="39">
        <v>515060</v>
      </c>
      <c r="D3140" s="39">
        <v>442200</v>
      </c>
      <c r="E3140" s="39">
        <v>120</v>
      </c>
      <c r="F3140" s="10">
        <v>5124</v>
      </c>
      <c r="G3140" s="5" t="s">
        <v>47</v>
      </c>
      <c r="H3140" s="11">
        <v>1971</v>
      </c>
      <c r="I3140" s="12" t="str">
        <f>IF(ISBLANK(VLOOKUP($H3140*100+I$2,Feuil2!$A$3:$CQ$931,HLOOKUP(Feuil1!$F3140,Feuil2!$E$1:$DG$2,2,0),0)),"",VLOOKUP($H3140*100+I$2,Feuil2!$A$3:$CQ$931,HLOOKUP(Feuil1!$F3140,Feuil2!$E$1:$DG$2,2,0),0))</f>
        <v/>
      </c>
      <c r="J3140" s="12" t="str">
        <f>IF(ISBLANK(VLOOKUP($H3140*100+J$2,Feuil2!$A$3:$CQ$931,HLOOKUP(Feuil1!$F3140,Feuil2!$E$1:$DG$2,2,0),0)),"",VLOOKUP($H3140*100+J$2,Feuil2!$A$3:$CQ$931,HLOOKUP(Feuil1!$F3140,Feuil2!$E$1:$DG$2,2,0),0))</f>
        <v/>
      </c>
      <c r="K3140" s="12">
        <f>IF(ISBLANK(VLOOKUP($H3140*100+K$2,Feuil2!$A$3:$CQ$931,HLOOKUP(Feuil1!$F3140,Feuil2!$E$1:$DG$2,2,0),0)),"",VLOOKUP($H3140*100+K$2,Feuil2!$A$3:$CQ$931,HLOOKUP(Feuil1!$F3140,Feuil2!$E$1:$DG$2,2,0),0))</f>
        <v>46.4</v>
      </c>
      <c r="L3140" s="12">
        <f>IF(ISBLANK(VLOOKUP($H3140*100+L$2,Feuil2!$A$3:$CQ$931,HLOOKUP(Feuil1!$F3140,Feuil2!$E$1:$DG$2,2,0),0)),"",VLOOKUP($H3140*100+L$2,Feuil2!$A$3:$CQ$931,HLOOKUP(Feuil1!$F3140,Feuil2!$E$1:$DG$2,2,0),0))</f>
        <v>57.4</v>
      </c>
      <c r="M3140" s="12" t="str">
        <f>IF(ISBLANK(VLOOKUP($H3140*100+M$2,Feuil2!$A$3:$CQ$931,HLOOKUP(Feuil1!$F3140,Feuil2!$E$1:$DG$2,2,0),0)),"",VLOOKUP($H3140*100+M$2,Feuil2!$A$3:$CQ$931,HLOOKUP(Feuil1!$F3140,Feuil2!$E$1:$DG$2,2,0),0))</f>
        <v/>
      </c>
      <c r="N3140" s="12" t="str">
        <f>IF(ISBLANK(VLOOKUP($H3140*100+N$2,Feuil2!$A$3:$CQ$931,HLOOKUP(Feuil1!$F3140,Feuil2!$E$1:$DG$2,2,0),0)),"",VLOOKUP($H3140*100+N$2,Feuil2!$A$3:$CQ$931,HLOOKUP(Feuil1!$F3140,Feuil2!$E$1:$DG$2,2,0),0))</f>
        <v/>
      </c>
      <c r="O3140" s="12" t="str">
        <f>IF(ISBLANK(VLOOKUP($H3140*100+O$2,Feuil2!$A$3:$CQ$931,HLOOKUP(Feuil1!$F3140,Feuil2!$E$1:$DG$2,2,0),0)),"",VLOOKUP($H3140*100+O$2,Feuil2!$A$3:$CQ$931,HLOOKUP(Feuil1!$F3140,Feuil2!$E$1:$DG$2,2,0),0))</f>
        <v/>
      </c>
      <c r="P3140" s="12" t="str">
        <f>IF(ISBLANK(VLOOKUP($H3140*100+P$2,Feuil2!$A$3:$CQ$931,HLOOKUP(Feuil1!$F3140,Feuil2!$E$1:$DG$2,2,0),0)),"",VLOOKUP($H3140*100+P$2,Feuil2!$A$3:$CQ$931,HLOOKUP(Feuil1!$F3140,Feuil2!$E$1:$DG$2,2,0),0))</f>
        <v/>
      </c>
      <c r="Q3140" s="12" t="str">
        <f>IF(ISBLANK(VLOOKUP($H3140*100+Q$2,Feuil2!$A$3:$CQ$931,HLOOKUP(Feuil1!$F3140,Feuil2!$E$1:$DG$2,2,0),0)),"",VLOOKUP($H3140*100+Q$2,Feuil2!$A$3:$CQ$931,HLOOKUP(Feuil1!$F3140,Feuil2!$E$1:$DG$2,2,0),0))</f>
        <v/>
      </c>
      <c r="R3140" s="12" t="str">
        <f>IF(ISBLANK(VLOOKUP($H3140*100+R$2,Feuil2!$A$3:$CQ$931,HLOOKUP(Feuil1!$F3140,Feuil2!$E$1:$DG$2,2,0),0)),"",VLOOKUP($H3140*100+R$2,Feuil2!$A$3:$CQ$931,HLOOKUP(Feuil1!$F3140,Feuil2!$E$1:$DG$2,2,0),0))</f>
        <v/>
      </c>
      <c r="S3140" s="12" t="str">
        <f>IF(ISBLANK(VLOOKUP($H3140*100+S$2,Feuil2!$A$3:$CQ$931,HLOOKUP(Feuil1!$F3140,Feuil2!$E$1:$DG$2,2,0),0)),"",VLOOKUP($H3140*100+S$2,Feuil2!$A$3:$CQ$931,HLOOKUP(Feuil1!$F3140,Feuil2!$E$1:$DG$2,2,0),0))</f>
        <v/>
      </c>
      <c r="T3140" s="12" t="str">
        <f>IF(ISBLANK(VLOOKUP($H3140*100+T$2,Feuil2!$A$3:$CQ$931,HLOOKUP(Feuil1!$F3140,Feuil2!$E$1:$DG$2,2,0),0)),"",VLOOKUP($H3140*100+T$2,Feuil2!$A$3:$CQ$931,HLOOKUP(Feuil1!$F3140,Feuil2!$E$1:$DG$2,2,0),0))</f>
        <v/>
      </c>
      <c r="U3140" s="12">
        <f t="shared" si="71"/>
        <v>103.8</v>
      </c>
    </row>
    <row r="3141" spans="1:21" x14ac:dyDescent="0.35">
      <c r="A3141" s="10" t="s">
        <v>93</v>
      </c>
      <c r="B3141" s="8" t="s">
        <v>40</v>
      </c>
      <c r="C3141" s="39">
        <v>515060</v>
      </c>
      <c r="D3141" s="39">
        <v>442200</v>
      </c>
      <c r="E3141" s="39">
        <v>120</v>
      </c>
      <c r="F3141" s="10">
        <v>5124</v>
      </c>
      <c r="G3141" s="5" t="s">
        <v>47</v>
      </c>
      <c r="H3141" s="11">
        <v>1972</v>
      </c>
      <c r="I3141" s="12" t="str">
        <f>IF(ISBLANK(VLOOKUP($H3141*100+I$2,Feuil2!$A$3:$CQ$931,HLOOKUP(Feuil1!$F3141,Feuil2!$E$1:$DG$2,2,0),0)),"",VLOOKUP($H3141*100+I$2,Feuil2!$A$3:$CQ$931,HLOOKUP(Feuil1!$F3141,Feuil2!$E$1:$DG$2,2,0),0))</f>
        <v/>
      </c>
      <c r="J3141" s="12" t="str">
        <f>IF(ISBLANK(VLOOKUP($H3141*100+J$2,Feuil2!$A$3:$CQ$931,HLOOKUP(Feuil1!$F3141,Feuil2!$E$1:$DG$2,2,0),0)),"",VLOOKUP($H3141*100+J$2,Feuil2!$A$3:$CQ$931,HLOOKUP(Feuil1!$F3141,Feuil2!$E$1:$DG$2,2,0),0))</f>
        <v/>
      </c>
      <c r="K3141" s="12" t="str">
        <f>IF(ISBLANK(VLOOKUP($H3141*100+K$2,Feuil2!$A$3:$CQ$931,HLOOKUP(Feuil1!$F3141,Feuil2!$E$1:$DG$2,2,0),0)),"",VLOOKUP($H3141*100+K$2,Feuil2!$A$3:$CQ$931,HLOOKUP(Feuil1!$F3141,Feuil2!$E$1:$DG$2,2,0),0))</f>
        <v/>
      </c>
      <c r="L3141" s="12" t="str">
        <f>IF(ISBLANK(VLOOKUP($H3141*100+L$2,Feuil2!$A$3:$CQ$931,HLOOKUP(Feuil1!$F3141,Feuil2!$E$1:$DG$2,2,0),0)),"",VLOOKUP($H3141*100+L$2,Feuil2!$A$3:$CQ$931,HLOOKUP(Feuil1!$F3141,Feuil2!$E$1:$DG$2,2,0),0))</f>
        <v/>
      </c>
      <c r="M3141" s="12" t="str">
        <f>IF(ISBLANK(VLOOKUP($H3141*100+M$2,Feuil2!$A$3:$CQ$931,HLOOKUP(Feuil1!$F3141,Feuil2!$E$1:$DG$2,2,0),0)),"",VLOOKUP($H3141*100+M$2,Feuil2!$A$3:$CQ$931,HLOOKUP(Feuil1!$F3141,Feuil2!$E$1:$DG$2,2,0),0))</f>
        <v/>
      </c>
      <c r="N3141" s="12" t="str">
        <f>IF(ISBLANK(VLOOKUP($H3141*100+N$2,Feuil2!$A$3:$CQ$931,HLOOKUP(Feuil1!$F3141,Feuil2!$E$1:$DG$2,2,0),0)),"",VLOOKUP($H3141*100+N$2,Feuil2!$A$3:$CQ$931,HLOOKUP(Feuil1!$F3141,Feuil2!$E$1:$DG$2,2,0),0))</f>
        <v/>
      </c>
      <c r="O3141" s="12" t="str">
        <f>IF(ISBLANK(VLOOKUP($H3141*100+O$2,Feuil2!$A$3:$CQ$931,HLOOKUP(Feuil1!$F3141,Feuil2!$E$1:$DG$2,2,0),0)),"",VLOOKUP($H3141*100+O$2,Feuil2!$A$3:$CQ$931,HLOOKUP(Feuil1!$F3141,Feuil2!$E$1:$DG$2,2,0),0))</f>
        <v/>
      </c>
      <c r="P3141" s="12" t="str">
        <f>IF(ISBLANK(VLOOKUP($H3141*100+P$2,Feuil2!$A$3:$CQ$931,HLOOKUP(Feuil1!$F3141,Feuil2!$E$1:$DG$2,2,0),0)),"",VLOOKUP($H3141*100+P$2,Feuil2!$A$3:$CQ$931,HLOOKUP(Feuil1!$F3141,Feuil2!$E$1:$DG$2,2,0),0))</f>
        <v/>
      </c>
      <c r="Q3141" s="12" t="str">
        <f>IF(ISBLANK(VLOOKUP($H3141*100+Q$2,Feuil2!$A$3:$CQ$931,HLOOKUP(Feuil1!$F3141,Feuil2!$E$1:$DG$2,2,0),0)),"",VLOOKUP($H3141*100+Q$2,Feuil2!$A$3:$CQ$931,HLOOKUP(Feuil1!$F3141,Feuil2!$E$1:$DG$2,2,0),0))</f>
        <v/>
      </c>
      <c r="R3141" s="12" t="str">
        <f>IF(ISBLANK(VLOOKUP($H3141*100+R$2,Feuil2!$A$3:$CQ$931,HLOOKUP(Feuil1!$F3141,Feuil2!$E$1:$DG$2,2,0),0)),"",VLOOKUP($H3141*100+R$2,Feuil2!$A$3:$CQ$931,HLOOKUP(Feuil1!$F3141,Feuil2!$E$1:$DG$2,2,0),0))</f>
        <v/>
      </c>
      <c r="S3141" s="12">
        <f>IF(ISBLANK(VLOOKUP($H3141*100+S$2,Feuil2!$A$3:$CQ$931,HLOOKUP(Feuil1!$F3141,Feuil2!$E$1:$DG$2,2,0),0)),"",VLOOKUP($H3141*100+S$2,Feuil2!$A$3:$CQ$931,HLOOKUP(Feuil1!$F3141,Feuil2!$E$1:$DG$2,2,0),0))</f>
        <v>1.6</v>
      </c>
      <c r="T3141" s="12" t="str">
        <f>IF(ISBLANK(VLOOKUP($H3141*100+T$2,Feuil2!$A$3:$CQ$931,HLOOKUP(Feuil1!$F3141,Feuil2!$E$1:$DG$2,2,0),0)),"",VLOOKUP($H3141*100+T$2,Feuil2!$A$3:$CQ$931,HLOOKUP(Feuil1!$F3141,Feuil2!$E$1:$DG$2,2,0),0))</f>
        <v/>
      </c>
      <c r="U3141" s="12">
        <f t="shared" si="71"/>
        <v>1.6</v>
      </c>
    </row>
    <row r="3142" spans="1:21" x14ac:dyDescent="0.35">
      <c r="A3142" s="10" t="s">
        <v>93</v>
      </c>
      <c r="B3142" s="8" t="s">
        <v>40</v>
      </c>
      <c r="C3142" s="39">
        <v>515060</v>
      </c>
      <c r="D3142" s="39">
        <v>442200</v>
      </c>
      <c r="E3142" s="39">
        <v>120</v>
      </c>
      <c r="F3142" s="10">
        <v>5124</v>
      </c>
      <c r="G3142" s="5" t="s">
        <v>47</v>
      </c>
      <c r="H3142" s="11">
        <v>1973</v>
      </c>
      <c r="I3142" s="12" t="str">
        <f>IF(ISBLANK(VLOOKUP($H3142*100+I$2,Feuil2!$A$3:$CQ$931,HLOOKUP(Feuil1!$F3142,Feuil2!$E$1:$DG$2,2,0),0)),"",VLOOKUP($H3142*100+I$2,Feuil2!$A$3:$CQ$931,HLOOKUP(Feuil1!$F3142,Feuil2!$E$1:$DG$2,2,0),0))</f>
        <v/>
      </c>
      <c r="J3142" s="12" t="str">
        <f>IF(ISBLANK(VLOOKUP($H3142*100+J$2,Feuil2!$A$3:$CQ$931,HLOOKUP(Feuil1!$F3142,Feuil2!$E$1:$DG$2,2,0),0)),"",VLOOKUP($H3142*100+J$2,Feuil2!$A$3:$CQ$931,HLOOKUP(Feuil1!$F3142,Feuil2!$E$1:$DG$2,2,0),0))</f>
        <v/>
      </c>
      <c r="K3142" s="12">
        <f>IF(ISBLANK(VLOOKUP($H3142*100+K$2,Feuil2!$A$3:$CQ$931,HLOOKUP(Feuil1!$F3142,Feuil2!$E$1:$DG$2,2,0),0)),"",VLOOKUP($H3142*100+K$2,Feuil2!$A$3:$CQ$931,HLOOKUP(Feuil1!$F3142,Feuil2!$E$1:$DG$2,2,0),0))</f>
        <v>30.4</v>
      </c>
      <c r="L3142" s="12">
        <f>IF(ISBLANK(VLOOKUP($H3142*100+L$2,Feuil2!$A$3:$CQ$931,HLOOKUP(Feuil1!$F3142,Feuil2!$E$1:$DG$2,2,0),0)),"",VLOOKUP($H3142*100+L$2,Feuil2!$A$3:$CQ$931,HLOOKUP(Feuil1!$F3142,Feuil2!$E$1:$DG$2,2,0),0))</f>
        <v>196.2</v>
      </c>
      <c r="M3142" s="12" t="str">
        <f>IF(ISBLANK(VLOOKUP($H3142*100+M$2,Feuil2!$A$3:$CQ$931,HLOOKUP(Feuil1!$F3142,Feuil2!$E$1:$DG$2,2,0),0)),"",VLOOKUP($H3142*100+M$2,Feuil2!$A$3:$CQ$931,HLOOKUP(Feuil1!$F3142,Feuil2!$E$1:$DG$2,2,0),0))</f>
        <v/>
      </c>
      <c r="N3142" s="12">
        <f>IF(ISBLANK(VLOOKUP($H3142*100+N$2,Feuil2!$A$3:$CQ$931,HLOOKUP(Feuil1!$F3142,Feuil2!$E$1:$DG$2,2,0),0)),"",VLOOKUP($H3142*100+N$2,Feuil2!$A$3:$CQ$931,HLOOKUP(Feuil1!$F3142,Feuil2!$E$1:$DG$2,2,0),0))</f>
        <v>98.6</v>
      </c>
      <c r="O3142" s="12">
        <f>IF(ISBLANK(VLOOKUP($H3142*100+O$2,Feuil2!$A$3:$CQ$931,HLOOKUP(Feuil1!$F3142,Feuil2!$E$1:$DG$2,2,0),0)),"",VLOOKUP($H3142*100+O$2,Feuil2!$A$3:$CQ$931,HLOOKUP(Feuil1!$F3142,Feuil2!$E$1:$DG$2,2,0),0))</f>
        <v>70.7</v>
      </c>
      <c r="P3142" s="12">
        <f>IF(ISBLANK(VLOOKUP($H3142*100+P$2,Feuil2!$A$3:$CQ$931,HLOOKUP(Feuil1!$F3142,Feuil2!$E$1:$DG$2,2,0),0)),"",VLOOKUP($H3142*100+P$2,Feuil2!$A$3:$CQ$931,HLOOKUP(Feuil1!$F3142,Feuil2!$E$1:$DG$2,2,0),0))</f>
        <v>150.9</v>
      </c>
      <c r="Q3142" s="12">
        <f>IF(ISBLANK(VLOOKUP($H3142*100+Q$2,Feuil2!$A$3:$CQ$931,HLOOKUP(Feuil1!$F3142,Feuil2!$E$1:$DG$2,2,0),0)),"",VLOOKUP($H3142*100+Q$2,Feuil2!$A$3:$CQ$931,HLOOKUP(Feuil1!$F3142,Feuil2!$E$1:$DG$2,2,0),0))</f>
        <v>7</v>
      </c>
      <c r="R3142" s="12">
        <f>IF(ISBLANK(VLOOKUP($H3142*100+R$2,Feuil2!$A$3:$CQ$931,HLOOKUP(Feuil1!$F3142,Feuil2!$E$1:$DG$2,2,0),0)),"",VLOOKUP($H3142*100+R$2,Feuil2!$A$3:$CQ$931,HLOOKUP(Feuil1!$F3142,Feuil2!$E$1:$DG$2,2,0),0))</f>
        <v>13.7</v>
      </c>
      <c r="S3142" s="12">
        <f>IF(ISBLANK(VLOOKUP($H3142*100+S$2,Feuil2!$A$3:$CQ$931,HLOOKUP(Feuil1!$F3142,Feuil2!$E$1:$DG$2,2,0),0)),"",VLOOKUP($H3142*100+S$2,Feuil2!$A$3:$CQ$931,HLOOKUP(Feuil1!$F3142,Feuil2!$E$1:$DG$2,2,0),0))</f>
        <v>1.3</v>
      </c>
      <c r="T3142" s="12" t="str">
        <f>IF(ISBLANK(VLOOKUP($H3142*100+T$2,Feuil2!$A$3:$CQ$931,HLOOKUP(Feuil1!$F3142,Feuil2!$E$1:$DG$2,2,0),0)),"",VLOOKUP($H3142*100+T$2,Feuil2!$A$3:$CQ$931,HLOOKUP(Feuil1!$F3142,Feuil2!$E$1:$DG$2,2,0),0))</f>
        <v/>
      </c>
      <c r="U3142" s="12">
        <f t="shared" si="71"/>
        <v>568.79999999999995</v>
      </c>
    </row>
    <row r="3143" spans="1:21" x14ac:dyDescent="0.35">
      <c r="A3143" s="10" t="s">
        <v>93</v>
      </c>
      <c r="B3143" s="8" t="s">
        <v>40</v>
      </c>
      <c r="C3143" s="39">
        <v>515060</v>
      </c>
      <c r="D3143" s="39">
        <v>442200</v>
      </c>
      <c r="E3143" s="39">
        <v>120</v>
      </c>
      <c r="F3143" s="10">
        <v>5124</v>
      </c>
      <c r="G3143" s="5" t="s">
        <v>47</v>
      </c>
      <c r="H3143" s="11">
        <v>1974</v>
      </c>
      <c r="I3143" s="12">
        <f>IF(ISBLANK(VLOOKUP($H3143*100+I$2,Feuil2!$A$3:$CQ$931,HLOOKUP(Feuil1!$F3143,Feuil2!$E$1:$DG$2,2,0),0)),"",VLOOKUP($H3143*100+I$2,Feuil2!$A$3:$CQ$931,HLOOKUP(Feuil1!$F3143,Feuil2!$E$1:$DG$2,2,0),0))</f>
        <v>2</v>
      </c>
      <c r="J3143" s="12">
        <f>IF(ISBLANK(VLOOKUP($H3143*100+J$2,Feuil2!$A$3:$CQ$931,HLOOKUP(Feuil1!$F3143,Feuil2!$E$1:$DG$2,2,0),0)),"",VLOOKUP($H3143*100+J$2,Feuil2!$A$3:$CQ$931,HLOOKUP(Feuil1!$F3143,Feuil2!$E$1:$DG$2,2,0),0))</f>
        <v>23</v>
      </c>
      <c r="K3143" s="12" t="str">
        <f>IF(ISBLANK(VLOOKUP($H3143*100+K$2,Feuil2!$A$3:$CQ$931,HLOOKUP(Feuil1!$F3143,Feuil2!$E$1:$DG$2,2,0),0)),"",VLOOKUP($H3143*100+K$2,Feuil2!$A$3:$CQ$931,HLOOKUP(Feuil1!$F3143,Feuil2!$E$1:$DG$2,2,0),0))</f>
        <v/>
      </c>
      <c r="L3143" s="12" t="str">
        <f>IF(ISBLANK(VLOOKUP($H3143*100+L$2,Feuil2!$A$3:$CQ$931,HLOOKUP(Feuil1!$F3143,Feuil2!$E$1:$DG$2,2,0),0)),"",VLOOKUP($H3143*100+L$2,Feuil2!$A$3:$CQ$931,HLOOKUP(Feuil1!$F3143,Feuil2!$E$1:$DG$2,2,0),0))</f>
        <v/>
      </c>
      <c r="M3143" s="12" t="str">
        <f>IF(ISBLANK(VLOOKUP($H3143*100+M$2,Feuil2!$A$3:$CQ$931,HLOOKUP(Feuil1!$F3143,Feuil2!$E$1:$DG$2,2,0),0)),"",VLOOKUP($H3143*100+M$2,Feuil2!$A$3:$CQ$931,HLOOKUP(Feuil1!$F3143,Feuil2!$E$1:$DG$2,2,0),0))</f>
        <v/>
      </c>
      <c r="N3143" s="12" t="str">
        <f>IF(ISBLANK(VLOOKUP($H3143*100+N$2,Feuil2!$A$3:$CQ$931,HLOOKUP(Feuil1!$F3143,Feuil2!$E$1:$DG$2,2,0),0)),"",VLOOKUP($H3143*100+N$2,Feuil2!$A$3:$CQ$931,HLOOKUP(Feuil1!$F3143,Feuil2!$E$1:$DG$2,2,0),0))</f>
        <v/>
      </c>
      <c r="O3143" s="12" t="str">
        <f>IF(ISBLANK(VLOOKUP($H3143*100+O$2,Feuil2!$A$3:$CQ$931,HLOOKUP(Feuil1!$F3143,Feuil2!$E$1:$DG$2,2,0),0)),"",VLOOKUP($H3143*100+O$2,Feuil2!$A$3:$CQ$931,HLOOKUP(Feuil1!$F3143,Feuil2!$E$1:$DG$2,2,0),0))</f>
        <v/>
      </c>
      <c r="P3143" s="12" t="str">
        <f>IF(ISBLANK(VLOOKUP($H3143*100+P$2,Feuil2!$A$3:$CQ$931,HLOOKUP(Feuil1!$F3143,Feuil2!$E$1:$DG$2,2,0),0)),"",VLOOKUP($H3143*100+P$2,Feuil2!$A$3:$CQ$931,HLOOKUP(Feuil1!$F3143,Feuil2!$E$1:$DG$2,2,0),0))</f>
        <v/>
      </c>
      <c r="Q3143" s="12" t="str">
        <f>IF(ISBLANK(VLOOKUP($H3143*100+Q$2,Feuil2!$A$3:$CQ$931,HLOOKUP(Feuil1!$F3143,Feuil2!$E$1:$DG$2,2,0),0)),"",VLOOKUP($H3143*100+Q$2,Feuil2!$A$3:$CQ$931,HLOOKUP(Feuil1!$F3143,Feuil2!$E$1:$DG$2,2,0),0))</f>
        <v/>
      </c>
      <c r="R3143" s="12" t="str">
        <f>IF(ISBLANK(VLOOKUP($H3143*100+R$2,Feuil2!$A$3:$CQ$931,HLOOKUP(Feuil1!$F3143,Feuil2!$E$1:$DG$2,2,0),0)),"",VLOOKUP($H3143*100+R$2,Feuil2!$A$3:$CQ$931,HLOOKUP(Feuil1!$F3143,Feuil2!$E$1:$DG$2,2,0),0))</f>
        <v/>
      </c>
      <c r="S3143" s="12" t="str">
        <f>IF(ISBLANK(VLOOKUP($H3143*100+S$2,Feuil2!$A$3:$CQ$931,HLOOKUP(Feuil1!$F3143,Feuil2!$E$1:$DG$2,2,0),0)),"",VLOOKUP($H3143*100+S$2,Feuil2!$A$3:$CQ$931,HLOOKUP(Feuil1!$F3143,Feuil2!$E$1:$DG$2,2,0),0))</f>
        <v/>
      </c>
      <c r="T3143" s="12" t="str">
        <f>IF(ISBLANK(VLOOKUP($H3143*100+T$2,Feuil2!$A$3:$CQ$931,HLOOKUP(Feuil1!$F3143,Feuil2!$E$1:$DG$2,2,0),0)),"",VLOOKUP($H3143*100+T$2,Feuil2!$A$3:$CQ$931,HLOOKUP(Feuil1!$F3143,Feuil2!$E$1:$DG$2,2,0),0))</f>
        <v/>
      </c>
      <c r="U3143" s="12">
        <f t="shared" si="71"/>
        <v>25</v>
      </c>
    </row>
    <row r="3144" spans="1:21" x14ac:dyDescent="0.35">
      <c r="A3144" s="10" t="s">
        <v>93</v>
      </c>
      <c r="B3144" s="8" t="s">
        <v>40</v>
      </c>
      <c r="C3144" s="39">
        <v>515060</v>
      </c>
      <c r="D3144" s="39">
        <v>442200</v>
      </c>
      <c r="E3144" s="39">
        <v>120</v>
      </c>
      <c r="F3144" s="10">
        <v>5124</v>
      </c>
      <c r="G3144" s="5" t="s">
        <v>47</v>
      </c>
      <c r="H3144" s="11">
        <v>1975</v>
      </c>
      <c r="I3144" s="12" t="str">
        <f>IF(ISBLANK(VLOOKUP($H3144*100+I$2,Feuil2!$A$3:$CQ$931,HLOOKUP(Feuil1!$F3144,Feuil2!$E$1:$DG$2,2,0),0)),"",VLOOKUP($H3144*100+I$2,Feuil2!$A$3:$CQ$931,HLOOKUP(Feuil1!$F3144,Feuil2!$E$1:$DG$2,2,0),0))</f>
        <v/>
      </c>
      <c r="J3144" s="12" t="str">
        <f>IF(ISBLANK(VLOOKUP($H3144*100+J$2,Feuil2!$A$3:$CQ$931,HLOOKUP(Feuil1!$F3144,Feuil2!$E$1:$DG$2,2,0),0)),"",VLOOKUP($H3144*100+J$2,Feuil2!$A$3:$CQ$931,HLOOKUP(Feuil1!$F3144,Feuil2!$E$1:$DG$2,2,0),0))</f>
        <v/>
      </c>
      <c r="K3144" s="12" t="str">
        <f>IF(ISBLANK(VLOOKUP($H3144*100+K$2,Feuil2!$A$3:$CQ$931,HLOOKUP(Feuil1!$F3144,Feuil2!$E$1:$DG$2,2,0),0)),"",VLOOKUP($H3144*100+K$2,Feuil2!$A$3:$CQ$931,HLOOKUP(Feuil1!$F3144,Feuil2!$E$1:$DG$2,2,0),0))</f>
        <v/>
      </c>
      <c r="L3144" s="12" t="str">
        <f>IF(ISBLANK(VLOOKUP($H3144*100+L$2,Feuil2!$A$3:$CQ$931,HLOOKUP(Feuil1!$F3144,Feuil2!$E$1:$DG$2,2,0),0)),"",VLOOKUP($H3144*100+L$2,Feuil2!$A$3:$CQ$931,HLOOKUP(Feuil1!$F3144,Feuil2!$E$1:$DG$2,2,0),0))</f>
        <v/>
      </c>
      <c r="M3144" s="12" t="str">
        <f>IF(ISBLANK(VLOOKUP($H3144*100+M$2,Feuil2!$A$3:$CQ$931,HLOOKUP(Feuil1!$F3144,Feuil2!$E$1:$DG$2,2,0),0)),"",VLOOKUP($H3144*100+M$2,Feuil2!$A$3:$CQ$931,HLOOKUP(Feuil1!$F3144,Feuil2!$E$1:$DG$2,2,0),0))</f>
        <v/>
      </c>
      <c r="N3144" s="12" t="str">
        <f>IF(ISBLANK(VLOOKUP($H3144*100+N$2,Feuil2!$A$3:$CQ$931,HLOOKUP(Feuil1!$F3144,Feuil2!$E$1:$DG$2,2,0),0)),"",VLOOKUP($H3144*100+N$2,Feuil2!$A$3:$CQ$931,HLOOKUP(Feuil1!$F3144,Feuil2!$E$1:$DG$2,2,0),0))</f>
        <v/>
      </c>
      <c r="O3144" s="12" t="str">
        <f>IF(ISBLANK(VLOOKUP($H3144*100+O$2,Feuil2!$A$3:$CQ$931,HLOOKUP(Feuil1!$F3144,Feuil2!$E$1:$DG$2,2,0),0)),"",VLOOKUP($H3144*100+O$2,Feuil2!$A$3:$CQ$931,HLOOKUP(Feuil1!$F3144,Feuil2!$E$1:$DG$2,2,0),0))</f>
        <v/>
      </c>
      <c r="P3144" s="12" t="str">
        <f>IF(ISBLANK(VLOOKUP($H3144*100+P$2,Feuil2!$A$3:$CQ$931,HLOOKUP(Feuil1!$F3144,Feuil2!$E$1:$DG$2,2,0),0)),"",VLOOKUP($H3144*100+P$2,Feuil2!$A$3:$CQ$931,HLOOKUP(Feuil1!$F3144,Feuil2!$E$1:$DG$2,2,0),0))</f>
        <v/>
      </c>
      <c r="Q3144" s="12" t="str">
        <f>IF(ISBLANK(VLOOKUP($H3144*100+Q$2,Feuil2!$A$3:$CQ$931,HLOOKUP(Feuil1!$F3144,Feuil2!$E$1:$DG$2,2,0),0)),"",VLOOKUP($H3144*100+Q$2,Feuil2!$A$3:$CQ$931,HLOOKUP(Feuil1!$F3144,Feuil2!$E$1:$DG$2,2,0),0))</f>
        <v/>
      </c>
      <c r="R3144" s="12" t="str">
        <f>IF(ISBLANK(VLOOKUP($H3144*100+R$2,Feuil2!$A$3:$CQ$931,HLOOKUP(Feuil1!$F3144,Feuil2!$E$1:$DG$2,2,0),0)),"",VLOOKUP($H3144*100+R$2,Feuil2!$A$3:$CQ$931,HLOOKUP(Feuil1!$F3144,Feuil2!$E$1:$DG$2,2,0),0))</f>
        <v/>
      </c>
      <c r="S3144" s="12" t="str">
        <f>IF(ISBLANK(VLOOKUP($H3144*100+S$2,Feuil2!$A$3:$CQ$931,HLOOKUP(Feuil1!$F3144,Feuil2!$E$1:$DG$2,2,0),0)),"",VLOOKUP($H3144*100+S$2,Feuil2!$A$3:$CQ$931,HLOOKUP(Feuil1!$F3144,Feuil2!$E$1:$DG$2,2,0),0))</f>
        <v/>
      </c>
      <c r="T3144" s="12" t="str">
        <f>IF(ISBLANK(VLOOKUP($H3144*100+T$2,Feuil2!$A$3:$CQ$931,HLOOKUP(Feuil1!$F3144,Feuil2!$E$1:$DG$2,2,0),0)),"",VLOOKUP($H3144*100+T$2,Feuil2!$A$3:$CQ$931,HLOOKUP(Feuil1!$F3144,Feuil2!$E$1:$DG$2,2,0),0))</f>
        <v/>
      </c>
      <c r="U3144" s="12">
        <f t="shared" si="71"/>
        <v>0</v>
      </c>
    </row>
    <row r="3145" spans="1:21" x14ac:dyDescent="0.35">
      <c r="A3145" s="10" t="s">
        <v>93</v>
      </c>
      <c r="B3145" s="8" t="s">
        <v>40</v>
      </c>
      <c r="C3145" s="39">
        <v>515060</v>
      </c>
      <c r="D3145" s="39">
        <v>442200</v>
      </c>
      <c r="E3145" s="39">
        <v>120</v>
      </c>
      <c r="F3145" s="10">
        <v>5124</v>
      </c>
      <c r="G3145" s="5" t="s">
        <v>47</v>
      </c>
      <c r="H3145" s="11">
        <v>1976</v>
      </c>
      <c r="I3145" s="12" t="str">
        <f>IF(ISBLANK(VLOOKUP($H3145*100+I$2,Feuil2!$A$3:$CQ$931,HLOOKUP(Feuil1!$F3145,Feuil2!$E$1:$DG$2,2,0),0)),"",VLOOKUP($H3145*100+I$2,Feuil2!$A$3:$CQ$931,HLOOKUP(Feuil1!$F3145,Feuil2!$E$1:$DG$2,2,0),0))</f>
        <v/>
      </c>
      <c r="J3145" s="12" t="str">
        <f>IF(ISBLANK(VLOOKUP($H3145*100+J$2,Feuil2!$A$3:$CQ$931,HLOOKUP(Feuil1!$F3145,Feuil2!$E$1:$DG$2,2,0),0)),"",VLOOKUP($H3145*100+J$2,Feuil2!$A$3:$CQ$931,HLOOKUP(Feuil1!$F3145,Feuil2!$E$1:$DG$2,2,0),0))</f>
        <v/>
      </c>
      <c r="K3145" s="12" t="str">
        <f>IF(ISBLANK(VLOOKUP($H3145*100+K$2,Feuil2!$A$3:$CQ$931,HLOOKUP(Feuil1!$F3145,Feuil2!$E$1:$DG$2,2,0),0)),"",VLOOKUP($H3145*100+K$2,Feuil2!$A$3:$CQ$931,HLOOKUP(Feuil1!$F3145,Feuil2!$E$1:$DG$2,2,0),0))</f>
        <v/>
      </c>
      <c r="L3145" s="12" t="str">
        <f>IF(ISBLANK(VLOOKUP($H3145*100+L$2,Feuil2!$A$3:$CQ$931,HLOOKUP(Feuil1!$F3145,Feuil2!$E$1:$DG$2,2,0),0)),"",VLOOKUP($H3145*100+L$2,Feuil2!$A$3:$CQ$931,HLOOKUP(Feuil1!$F3145,Feuil2!$E$1:$DG$2,2,0),0))</f>
        <v/>
      </c>
      <c r="M3145" s="12" t="str">
        <f>IF(ISBLANK(VLOOKUP($H3145*100+M$2,Feuil2!$A$3:$CQ$931,HLOOKUP(Feuil1!$F3145,Feuil2!$E$1:$DG$2,2,0),0)),"",VLOOKUP($H3145*100+M$2,Feuil2!$A$3:$CQ$931,HLOOKUP(Feuil1!$F3145,Feuil2!$E$1:$DG$2,2,0),0))</f>
        <v/>
      </c>
      <c r="N3145" s="12" t="str">
        <f>IF(ISBLANK(VLOOKUP($H3145*100+N$2,Feuil2!$A$3:$CQ$931,HLOOKUP(Feuil1!$F3145,Feuil2!$E$1:$DG$2,2,0),0)),"",VLOOKUP($H3145*100+N$2,Feuil2!$A$3:$CQ$931,HLOOKUP(Feuil1!$F3145,Feuil2!$E$1:$DG$2,2,0),0))</f>
        <v/>
      </c>
      <c r="O3145" s="12" t="str">
        <f>IF(ISBLANK(VLOOKUP($H3145*100+O$2,Feuil2!$A$3:$CQ$931,HLOOKUP(Feuil1!$F3145,Feuil2!$E$1:$DG$2,2,0),0)),"",VLOOKUP($H3145*100+O$2,Feuil2!$A$3:$CQ$931,HLOOKUP(Feuil1!$F3145,Feuil2!$E$1:$DG$2,2,0),0))</f>
        <v/>
      </c>
      <c r="P3145" s="12" t="str">
        <f>IF(ISBLANK(VLOOKUP($H3145*100+P$2,Feuil2!$A$3:$CQ$931,HLOOKUP(Feuil1!$F3145,Feuil2!$E$1:$DG$2,2,0),0)),"",VLOOKUP($H3145*100+P$2,Feuil2!$A$3:$CQ$931,HLOOKUP(Feuil1!$F3145,Feuil2!$E$1:$DG$2,2,0),0))</f>
        <v/>
      </c>
      <c r="Q3145" s="12" t="str">
        <f>IF(ISBLANK(VLOOKUP($H3145*100+Q$2,Feuil2!$A$3:$CQ$931,HLOOKUP(Feuil1!$F3145,Feuil2!$E$1:$DG$2,2,0),0)),"",VLOOKUP($H3145*100+Q$2,Feuil2!$A$3:$CQ$931,HLOOKUP(Feuil1!$F3145,Feuil2!$E$1:$DG$2,2,0),0))</f>
        <v/>
      </c>
      <c r="R3145" s="12" t="str">
        <f>IF(ISBLANK(VLOOKUP($H3145*100+R$2,Feuil2!$A$3:$CQ$931,HLOOKUP(Feuil1!$F3145,Feuil2!$E$1:$DG$2,2,0),0)),"",VLOOKUP($H3145*100+R$2,Feuil2!$A$3:$CQ$931,HLOOKUP(Feuil1!$F3145,Feuil2!$E$1:$DG$2,2,0),0))</f>
        <v/>
      </c>
      <c r="S3145" s="12" t="str">
        <f>IF(ISBLANK(VLOOKUP($H3145*100+S$2,Feuil2!$A$3:$CQ$931,HLOOKUP(Feuil1!$F3145,Feuil2!$E$1:$DG$2,2,0),0)),"",VLOOKUP($H3145*100+S$2,Feuil2!$A$3:$CQ$931,HLOOKUP(Feuil1!$F3145,Feuil2!$E$1:$DG$2,2,0),0))</f>
        <v/>
      </c>
      <c r="T3145" s="12" t="str">
        <f>IF(ISBLANK(VLOOKUP($H3145*100+T$2,Feuil2!$A$3:$CQ$931,HLOOKUP(Feuil1!$F3145,Feuil2!$E$1:$DG$2,2,0),0)),"",VLOOKUP($H3145*100+T$2,Feuil2!$A$3:$CQ$931,HLOOKUP(Feuil1!$F3145,Feuil2!$E$1:$DG$2,2,0),0))</f>
        <v/>
      </c>
      <c r="U3145" s="12">
        <f t="shared" si="71"/>
        <v>0</v>
      </c>
    </row>
    <row r="3146" spans="1:21" x14ac:dyDescent="0.35">
      <c r="A3146" s="10" t="s">
        <v>93</v>
      </c>
      <c r="B3146" s="8" t="s">
        <v>40</v>
      </c>
      <c r="C3146" s="39">
        <v>515060</v>
      </c>
      <c r="D3146" s="39">
        <v>442200</v>
      </c>
      <c r="E3146" s="39">
        <v>120</v>
      </c>
      <c r="F3146" s="10">
        <v>5124</v>
      </c>
      <c r="G3146" s="5" t="s">
        <v>47</v>
      </c>
      <c r="H3146" s="11">
        <v>1977</v>
      </c>
      <c r="I3146" s="12">
        <f>IF(ISBLANK(VLOOKUP($H3146*100+I$2,Feuil2!$A$3:$CQ$931,HLOOKUP(Feuil1!$F3146,Feuil2!$E$1:$DG$2,2,0),0)),"",VLOOKUP($H3146*100+I$2,Feuil2!$A$3:$CQ$931,HLOOKUP(Feuil1!$F3146,Feuil2!$E$1:$DG$2,2,0),0))</f>
        <v>18.8</v>
      </c>
      <c r="J3146" s="12">
        <f>IF(ISBLANK(VLOOKUP($H3146*100+J$2,Feuil2!$A$3:$CQ$931,HLOOKUP(Feuil1!$F3146,Feuil2!$E$1:$DG$2,2,0),0)),"",VLOOKUP($H3146*100+J$2,Feuil2!$A$3:$CQ$931,HLOOKUP(Feuil1!$F3146,Feuil2!$E$1:$DG$2,2,0),0))</f>
        <v>56</v>
      </c>
      <c r="K3146" s="12">
        <f>IF(ISBLANK(VLOOKUP($H3146*100+K$2,Feuil2!$A$3:$CQ$931,HLOOKUP(Feuil1!$F3146,Feuil2!$E$1:$DG$2,2,0),0)),"",VLOOKUP($H3146*100+K$2,Feuil2!$A$3:$CQ$931,HLOOKUP(Feuil1!$F3146,Feuil2!$E$1:$DG$2,2,0),0))</f>
        <v>77.5</v>
      </c>
      <c r="L3146" s="12">
        <f>IF(ISBLANK(VLOOKUP($H3146*100+L$2,Feuil2!$A$3:$CQ$931,HLOOKUP(Feuil1!$F3146,Feuil2!$E$1:$DG$2,2,0),0)),"",VLOOKUP($H3146*100+L$2,Feuil2!$A$3:$CQ$931,HLOOKUP(Feuil1!$F3146,Feuil2!$E$1:$DG$2,2,0),0))</f>
        <v>130.80000000000001</v>
      </c>
      <c r="M3146" s="12">
        <f>IF(ISBLANK(VLOOKUP($H3146*100+M$2,Feuil2!$A$3:$CQ$931,HLOOKUP(Feuil1!$F3146,Feuil2!$E$1:$DG$2,2,0),0)),"",VLOOKUP($H3146*100+M$2,Feuil2!$A$3:$CQ$931,HLOOKUP(Feuil1!$F3146,Feuil2!$E$1:$DG$2,2,0),0))</f>
        <v>104.5</v>
      </c>
      <c r="N3146" s="12">
        <f>IF(ISBLANK(VLOOKUP($H3146*100+N$2,Feuil2!$A$3:$CQ$931,HLOOKUP(Feuil1!$F3146,Feuil2!$E$1:$DG$2,2,0),0)),"",VLOOKUP($H3146*100+N$2,Feuil2!$A$3:$CQ$931,HLOOKUP(Feuil1!$F3146,Feuil2!$E$1:$DG$2,2,0),0))</f>
        <v>110.1</v>
      </c>
      <c r="O3146" s="12">
        <f>IF(ISBLANK(VLOOKUP($H3146*100+O$2,Feuil2!$A$3:$CQ$931,HLOOKUP(Feuil1!$F3146,Feuil2!$E$1:$DG$2,2,0),0)),"",VLOOKUP($H3146*100+O$2,Feuil2!$A$3:$CQ$931,HLOOKUP(Feuil1!$F3146,Feuil2!$E$1:$DG$2,2,0),0))</f>
        <v>34.6</v>
      </c>
      <c r="P3146" s="12">
        <f>IF(ISBLANK(VLOOKUP($H3146*100+P$2,Feuil2!$A$3:$CQ$931,HLOOKUP(Feuil1!$F3146,Feuil2!$E$1:$DG$2,2,0),0)),"",VLOOKUP($H3146*100+P$2,Feuil2!$A$3:$CQ$931,HLOOKUP(Feuil1!$F3146,Feuil2!$E$1:$DG$2,2,0),0))</f>
        <v>129.6</v>
      </c>
      <c r="Q3146" s="12">
        <f>IF(ISBLANK(VLOOKUP($H3146*100+Q$2,Feuil2!$A$3:$CQ$931,HLOOKUP(Feuil1!$F3146,Feuil2!$E$1:$DG$2,2,0),0)),"",VLOOKUP($H3146*100+Q$2,Feuil2!$A$3:$CQ$931,HLOOKUP(Feuil1!$F3146,Feuil2!$E$1:$DG$2,2,0),0))</f>
        <v>63.6</v>
      </c>
      <c r="R3146" s="12">
        <f>IF(ISBLANK(VLOOKUP($H3146*100+R$2,Feuil2!$A$3:$CQ$931,HLOOKUP(Feuil1!$F3146,Feuil2!$E$1:$DG$2,2,0),0)),"",VLOOKUP($H3146*100+R$2,Feuil2!$A$3:$CQ$931,HLOOKUP(Feuil1!$F3146,Feuil2!$E$1:$DG$2,2,0),0))</f>
        <v>16.100000000000001</v>
      </c>
      <c r="S3146" s="12">
        <f>IF(ISBLANK(VLOOKUP($H3146*100+S$2,Feuil2!$A$3:$CQ$931,HLOOKUP(Feuil1!$F3146,Feuil2!$E$1:$DG$2,2,0),0)),"",VLOOKUP($H3146*100+S$2,Feuil2!$A$3:$CQ$931,HLOOKUP(Feuil1!$F3146,Feuil2!$E$1:$DG$2,2,0),0))</f>
        <v>2.8</v>
      </c>
      <c r="T3146" s="12">
        <f>IF(ISBLANK(VLOOKUP($H3146*100+T$2,Feuil2!$A$3:$CQ$931,HLOOKUP(Feuil1!$F3146,Feuil2!$E$1:$DG$2,2,0),0)),"",VLOOKUP($H3146*100+T$2,Feuil2!$A$3:$CQ$931,HLOOKUP(Feuil1!$F3146,Feuil2!$E$1:$DG$2,2,0),0))</f>
        <v>3.7</v>
      </c>
      <c r="U3146" s="12">
        <f>SUM(I3146:T3146)</f>
        <v>748.10000000000014</v>
      </c>
    </row>
    <row r="3147" spans="1:21" x14ac:dyDescent="0.35">
      <c r="A3147" s="10" t="s">
        <v>93</v>
      </c>
      <c r="B3147" s="8" t="s">
        <v>40</v>
      </c>
      <c r="C3147" s="39">
        <v>515060</v>
      </c>
      <c r="D3147" s="39">
        <v>442200</v>
      </c>
      <c r="E3147" s="39">
        <v>120</v>
      </c>
      <c r="F3147" s="10">
        <v>5124</v>
      </c>
      <c r="G3147" s="5" t="s">
        <v>47</v>
      </c>
      <c r="H3147" s="11">
        <v>1978</v>
      </c>
      <c r="I3147" s="12">
        <f>IF(ISBLANK(VLOOKUP($H3147*100+I$2,Feuil2!$A$3:$CQ$931,HLOOKUP(Feuil1!$F3147,Feuil2!$E$1:$DG$2,2,0),0)),"",VLOOKUP($H3147*100+I$2,Feuil2!$A$3:$CQ$931,HLOOKUP(Feuil1!$F3147,Feuil2!$E$1:$DG$2,2,0),0))</f>
        <v>1.5</v>
      </c>
      <c r="J3147" s="12">
        <f>IF(ISBLANK(VLOOKUP($H3147*100+J$2,Feuil2!$A$3:$CQ$931,HLOOKUP(Feuil1!$F3147,Feuil2!$E$1:$DG$2,2,0),0)),"",VLOOKUP($H3147*100+J$2,Feuil2!$A$3:$CQ$931,HLOOKUP(Feuil1!$F3147,Feuil2!$E$1:$DG$2,2,0),0))</f>
        <v>4</v>
      </c>
      <c r="K3147" s="12">
        <f>IF(ISBLANK(VLOOKUP($H3147*100+K$2,Feuil2!$A$3:$CQ$931,HLOOKUP(Feuil1!$F3147,Feuil2!$E$1:$DG$2,2,0),0)),"",VLOOKUP($H3147*100+K$2,Feuil2!$A$3:$CQ$931,HLOOKUP(Feuil1!$F3147,Feuil2!$E$1:$DG$2,2,0),0))</f>
        <v>19.399999999999999</v>
      </c>
      <c r="L3147" s="12">
        <f>IF(ISBLANK(VLOOKUP($H3147*100+L$2,Feuil2!$A$3:$CQ$931,HLOOKUP(Feuil1!$F3147,Feuil2!$E$1:$DG$2,2,0),0)),"",VLOOKUP($H3147*100+L$2,Feuil2!$A$3:$CQ$931,HLOOKUP(Feuil1!$F3147,Feuil2!$E$1:$DG$2,2,0),0))</f>
        <v>150.5</v>
      </c>
      <c r="M3147" s="12">
        <f>IF(ISBLANK(VLOOKUP($H3147*100+M$2,Feuil2!$A$3:$CQ$931,HLOOKUP(Feuil1!$F3147,Feuil2!$E$1:$DG$2,2,0),0)),"",VLOOKUP($H3147*100+M$2,Feuil2!$A$3:$CQ$931,HLOOKUP(Feuil1!$F3147,Feuil2!$E$1:$DG$2,2,0),0))</f>
        <v>143.69999999999999</v>
      </c>
      <c r="N3147" s="12">
        <f>IF(ISBLANK(VLOOKUP($H3147*100+N$2,Feuil2!$A$3:$CQ$931,HLOOKUP(Feuil1!$F3147,Feuil2!$E$1:$DG$2,2,0),0)),"",VLOOKUP($H3147*100+N$2,Feuil2!$A$3:$CQ$931,HLOOKUP(Feuil1!$F3147,Feuil2!$E$1:$DG$2,2,0),0))</f>
        <v>234.3</v>
      </c>
      <c r="O3147" s="12">
        <f>IF(ISBLANK(VLOOKUP($H3147*100+O$2,Feuil2!$A$3:$CQ$931,HLOOKUP(Feuil1!$F3147,Feuil2!$E$1:$DG$2,2,0),0)),"",VLOOKUP($H3147*100+O$2,Feuil2!$A$3:$CQ$931,HLOOKUP(Feuil1!$F3147,Feuil2!$E$1:$DG$2,2,0),0))</f>
        <v>78.400000000000006</v>
      </c>
      <c r="P3147" s="12">
        <f>IF(ISBLANK(VLOOKUP($H3147*100+P$2,Feuil2!$A$3:$CQ$931,HLOOKUP(Feuil1!$F3147,Feuil2!$E$1:$DG$2,2,0),0)),"",VLOOKUP($H3147*100+P$2,Feuil2!$A$3:$CQ$931,HLOOKUP(Feuil1!$F3147,Feuil2!$E$1:$DG$2,2,0),0))</f>
        <v>40.9</v>
      </c>
      <c r="Q3147" s="12">
        <f>IF(ISBLANK(VLOOKUP($H3147*100+Q$2,Feuil2!$A$3:$CQ$931,HLOOKUP(Feuil1!$F3147,Feuil2!$E$1:$DG$2,2,0),0)),"",VLOOKUP($H3147*100+Q$2,Feuil2!$A$3:$CQ$931,HLOOKUP(Feuil1!$F3147,Feuil2!$E$1:$DG$2,2,0),0))</f>
        <v>13.1</v>
      </c>
      <c r="R3147" s="12">
        <f>IF(ISBLANK(VLOOKUP($H3147*100+R$2,Feuil2!$A$3:$CQ$931,HLOOKUP(Feuil1!$F3147,Feuil2!$E$1:$DG$2,2,0),0)),"",VLOOKUP($H3147*100+R$2,Feuil2!$A$3:$CQ$931,HLOOKUP(Feuil1!$F3147,Feuil2!$E$1:$DG$2,2,0),0))</f>
        <v>2.6</v>
      </c>
      <c r="S3147" s="12">
        <f>IF(ISBLANK(VLOOKUP($H3147*100+S$2,Feuil2!$A$3:$CQ$931,HLOOKUP(Feuil1!$F3147,Feuil2!$E$1:$DG$2,2,0),0)),"",VLOOKUP($H3147*100+S$2,Feuil2!$A$3:$CQ$931,HLOOKUP(Feuil1!$F3147,Feuil2!$E$1:$DG$2,2,0),0))</f>
        <v>13.7</v>
      </c>
      <c r="T3147" s="12">
        <f>IF(ISBLANK(VLOOKUP($H3147*100+T$2,Feuil2!$A$3:$CQ$931,HLOOKUP(Feuil1!$F3147,Feuil2!$E$1:$DG$2,2,0),0)),"",VLOOKUP($H3147*100+T$2,Feuil2!$A$3:$CQ$931,HLOOKUP(Feuil1!$F3147,Feuil2!$E$1:$DG$2,2,0),0))</f>
        <v>2.6</v>
      </c>
      <c r="U3147" s="12">
        <f t="shared" ref="U3147:U3210" si="72">SUM(I3147:T3147)</f>
        <v>704.70000000000016</v>
      </c>
    </row>
    <row r="3148" spans="1:21" x14ac:dyDescent="0.35">
      <c r="A3148" s="10" t="s">
        <v>93</v>
      </c>
      <c r="B3148" s="8" t="s">
        <v>40</v>
      </c>
      <c r="C3148" s="39">
        <v>515060</v>
      </c>
      <c r="D3148" s="39">
        <v>442200</v>
      </c>
      <c r="E3148" s="39">
        <v>120</v>
      </c>
      <c r="F3148" s="10">
        <v>5124</v>
      </c>
      <c r="G3148" s="5" t="s">
        <v>47</v>
      </c>
      <c r="H3148" s="11">
        <v>1979</v>
      </c>
      <c r="I3148" s="12">
        <f>IF(ISBLANK(VLOOKUP($H3148*100+I$2,Feuil2!$A$3:$CQ$931,HLOOKUP(Feuil1!$F3148,Feuil2!$E$1:$DG$2,2,0),0)),"",VLOOKUP($H3148*100+I$2,Feuil2!$A$3:$CQ$931,HLOOKUP(Feuil1!$F3148,Feuil2!$E$1:$DG$2,2,0),0))</f>
        <v>6.8</v>
      </c>
      <c r="J3148" s="12">
        <f>IF(ISBLANK(VLOOKUP($H3148*100+J$2,Feuil2!$A$3:$CQ$931,HLOOKUP(Feuil1!$F3148,Feuil2!$E$1:$DG$2,2,0),0)),"",VLOOKUP($H3148*100+J$2,Feuil2!$A$3:$CQ$931,HLOOKUP(Feuil1!$F3148,Feuil2!$E$1:$DG$2,2,0),0))</f>
        <v>210.5</v>
      </c>
      <c r="K3148" s="12">
        <f>IF(ISBLANK(VLOOKUP($H3148*100+K$2,Feuil2!$A$3:$CQ$931,HLOOKUP(Feuil1!$F3148,Feuil2!$E$1:$DG$2,2,0),0)),"",VLOOKUP($H3148*100+K$2,Feuil2!$A$3:$CQ$931,HLOOKUP(Feuil1!$F3148,Feuil2!$E$1:$DG$2,2,0),0))</f>
        <v>40.5</v>
      </c>
      <c r="L3148" s="12">
        <f>IF(ISBLANK(VLOOKUP($H3148*100+L$2,Feuil2!$A$3:$CQ$931,HLOOKUP(Feuil1!$F3148,Feuil2!$E$1:$DG$2,2,0),0)),"",VLOOKUP($H3148*100+L$2,Feuil2!$A$3:$CQ$931,HLOOKUP(Feuil1!$F3148,Feuil2!$E$1:$DG$2,2,0),0))</f>
        <v>16.2</v>
      </c>
      <c r="M3148" s="12">
        <f>IF(ISBLANK(VLOOKUP($H3148*100+M$2,Feuil2!$A$3:$CQ$931,HLOOKUP(Feuil1!$F3148,Feuil2!$E$1:$DG$2,2,0),0)),"",VLOOKUP($H3148*100+M$2,Feuil2!$A$3:$CQ$931,HLOOKUP(Feuil1!$F3148,Feuil2!$E$1:$DG$2,2,0),0))</f>
        <v>59.8</v>
      </c>
      <c r="N3148" s="12">
        <f>IF(ISBLANK(VLOOKUP($H3148*100+N$2,Feuil2!$A$3:$CQ$931,HLOOKUP(Feuil1!$F3148,Feuil2!$E$1:$DG$2,2,0),0)),"",VLOOKUP($H3148*100+N$2,Feuil2!$A$3:$CQ$931,HLOOKUP(Feuil1!$F3148,Feuil2!$E$1:$DG$2,2,0),0))</f>
        <v>34.4</v>
      </c>
      <c r="O3148" s="12">
        <f>IF(ISBLANK(VLOOKUP($H3148*100+O$2,Feuil2!$A$3:$CQ$931,HLOOKUP(Feuil1!$F3148,Feuil2!$E$1:$DG$2,2,0),0)),"",VLOOKUP($H3148*100+O$2,Feuil2!$A$3:$CQ$931,HLOOKUP(Feuil1!$F3148,Feuil2!$E$1:$DG$2,2,0),0))</f>
        <v>55.5</v>
      </c>
      <c r="P3148" s="12">
        <f>IF(ISBLANK(VLOOKUP($H3148*100+P$2,Feuil2!$A$3:$CQ$931,HLOOKUP(Feuil1!$F3148,Feuil2!$E$1:$DG$2,2,0),0)),"",VLOOKUP($H3148*100+P$2,Feuil2!$A$3:$CQ$931,HLOOKUP(Feuil1!$F3148,Feuil2!$E$1:$DG$2,2,0),0))</f>
        <v>30.1</v>
      </c>
      <c r="Q3148" s="12">
        <f>IF(ISBLANK(VLOOKUP($H3148*100+Q$2,Feuil2!$A$3:$CQ$931,HLOOKUP(Feuil1!$F3148,Feuil2!$E$1:$DG$2,2,0),0)),"",VLOOKUP($H3148*100+Q$2,Feuil2!$A$3:$CQ$931,HLOOKUP(Feuil1!$F3148,Feuil2!$E$1:$DG$2,2,0),0))</f>
        <v>61.2</v>
      </c>
      <c r="R3148" s="12">
        <f>IF(ISBLANK(VLOOKUP($H3148*100+R$2,Feuil2!$A$3:$CQ$931,HLOOKUP(Feuil1!$F3148,Feuil2!$E$1:$DG$2,2,0),0)),"",VLOOKUP($H3148*100+R$2,Feuil2!$A$3:$CQ$931,HLOOKUP(Feuil1!$F3148,Feuil2!$E$1:$DG$2,2,0),0))</f>
        <v>7</v>
      </c>
      <c r="S3148" s="12">
        <f>IF(ISBLANK(VLOOKUP($H3148*100+S$2,Feuil2!$A$3:$CQ$931,HLOOKUP(Feuil1!$F3148,Feuil2!$E$1:$DG$2,2,0),0)),"",VLOOKUP($H3148*100+S$2,Feuil2!$A$3:$CQ$931,HLOOKUP(Feuil1!$F3148,Feuil2!$E$1:$DG$2,2,0),0))</f>
        <v>2.6</v>
      </c>
      <c r="T3148" s="12">
        <f>IF(ISBLANK(VLOOKUP($H3148*100+T$2,Feuil2!$A$3:$CQ$931,HLOOKUP(Feuil1!$F3148,Feuil2!$E$1:$DG$2,2,0),0)),"",VLOOKUP($H3148*100+T$2,Feuil2!$A$3:$CQ$931,HLOOKUP(Feuil1!$F3148,Feuil2!$E$1:$DG$2,2,0),0))</f>
        <v>2.6</v>
      </c>
      <c r="U3148" s="12">
        <f t="shared" si="72"/>
        <v>527.20000000000005</v>
      </c>
    </row>
    <row r="3149" spans="1:21" x14ac:dyDescent="0.35">
      <c r="A3149" s="10" t="s">
        <v>93</v>
      </c>
      <c r="B3149" s="8" t="s">
        <v>40</v>
      </c>
      <c r="C3149" s="39">
        <v>515060</v>
      </c>
      <c r="D3149" s="39">
        <v>442200</v>
      </c>
      <c r="E3149" s="39">
        <v>120</v>
      </c>
      <c r="F3149" s="10">
        <v>5124</v>
      </c>
      <c r="G3149" s="5" t="s">
        <v>47</v>
      </c>
      <c r="H3149" s="11">
        <v>1980</v>
      </c>
      <c r="I3149" s="12">
        <f>IF(ISBLANK(VLOOKUP($H3149*100+I$2,Feuil2!$A$3:$CQ$931,HLOOKUP(Feuil1!$F3149,Feuil2!$E$1:$DG$2,2,0),0)),"",VLOOKUP($H3149*100+I$2,Feuil2!$A$3:$CQ$931,HLOOKUP(Feuil1!$F3149,Feuil2!$E$1:$DG$2,2,0),0))</f>
        <v>13.2</v>
      </c>
      <c r="J3149" s="12">
        <f>IF(ISBLANK(VLOOKUP($H3149*100+J$2,Feuil2!$A$3:$CQ$931,HLOOKUP(Feuil1!$F3149,Feuil2!$E$1:$DG$2,2,0),0)),"",VLOOKUP($H3149*100+J$2,Feuil2!$A$3:$CQ$931,HLOOKUP(Feuil1!$F3149,Feuil2!$E$1:$DG$2,2,0),0))</f>
        <v>62</v>
      </c>
      <c r="K3149" s="12">
        <f>IF(ISBLANK(VLOOKUP($H3149*100+K$2,Feuil2!$A$3:$CQ$931,HLOOKUP(Feuil1!$F3149,Feuil2!$E$1:$DG$2,2,0),0)),"",VLOOKUP($H3149*100+K$2,Feuil2!$A$3:$CQ$931,HLOOKUP(Feuil1!$F3149,Feuil2!$E$1:$DG$2,2,0),0))</f>
        <v>137.69999999999999</v>
      </c>
      <c r="L3149" s="12">
        <f>IF(ISBLANK(VLOOKUP($H3149*100+L$2,Feuil2!$A$3:$CQ$931,HLOOKUP(Feuil1!$F3149,Feuil2!$E$1:$DG$2,2,0),0)),"",VLOOKUP($H3149*100+L$2,Feuil2!$A$3:$CQ$931,HLOOKUP(Feuil1!$F3149,Feuil2!$E$1:$DG$2,2,0),0))</f>
        <v>22.6</v>
      </c>
      <c r="M3149" s="12">
        <f>IF(ISBLANK(VLOOKUP($H3149*100+M$2,Feuil2!$A$3:$CQ$931,HLOOKUP(Feuil1!$F3149,Feuil2!$E$1:$DG$2,2,0),0)),"",VLOOKUP($H3149*100+M$2,Feuil2!$A$3:$CQ$931,HLOOKUP(Feuil1!$F3149,Feuil2!$E$1:$DG$2,2,0),0))</f>
        <v>11.7</v>
      </c>
      <c r="N3149" s="12">
        <f>IF(ISBLANK(VLOOKUP($H3149*100+N$2,Feuil2!$A$3:$CQ$931,HLOOKUP(Feuil1!$F3149,Feuil2!$E$1:$DG$2,2,0),0)),"",VLOOKUP($H3149*100+N$2,Feuil2!$A$3:$CQ$931,HLOOKUP(Feuil1!$F3149,Feuil2!$E$1:$DG$2,2,0),0))</f>
        <v>10.199999999999999</v>
      </c>
      <c r="O3149" s="12">
        <f>IF(ISBLANK(VLOOKUP($H3149*100+O$2,Feuil2!$A$3:$CQ$931,HLOOKUP(Feuil1!$F3149,Feuil2!$E$1:$DG$2,2,0),0)),"",VLOOKUP($H3149*100+O$2,Feuil2!$A$3:$CQ$931,HLOOKUP(Feuil1!$F3149,Feuil2!$E$1:$DG$2,2,0),0))</f>
        <v>58.7</v>
      </c>
      <c r="P3149" s="12">
        <f>IF(ISBLANK(VLOOKUP($H3149*100+P$2,Feuil2!$A$3:$CQ$931,HLOOKUP(Feuil1!$F3149,Feuil2!$E$1:$DG$2,2,0),0)),"",VLOOKUP($H3149*100+P$2,Feuil2!$A$3:$CQ$931,HLOOKUP(Feuil1!$F3149,Feuil2!$E$1:$DG$2,2,0),0))</f>
        <v>111.4</v>
      </c>
      <c r="Q3149" s="12">
        <f>IF(ISBLANK(VLOOKUP($H3149*100+Q$2,Feuil2!$A$3:$CQ$931,HLOOKUP(Feuil1!$F3149,Feuil2!$E$1:$DG$2,2,0),0)),"",VLOOKUP($H3149*100+Q$2,Feuil2!$A$3:$CQ$931,HLOOKUP(Feuil1!$F3149,Feuil2!$E$1:$DG$2,2,0),0))</f>
        <v>38.4</v>
      </c>
      <c r="R3149" s="12">
        <f>IF(ISBLANK(VLOOKUP($H3149*100+R$2,Feuil2!$A$3:$CQ$931,HLOOKUP(Feuil1!$F3149,Feuil2!$E$1:$DG$2,2,0),0)),"",VLOOKUP($H3149*100+R$2,Feuil2!$A$3:$CQ$931,HLOOKUP(Feuil1!$F3149,Feuil2!$E$1:$DG$2,2,0),0))</f>
        <v>26.5</v>
      </c>
      <c r="S3149" s="12">
        <f>IF(ISBLANK(VLOOKUP($H3149*100+S$2,Feuil2!$A$3:$CQ$931,HLOOKUP(Feuil1!$F3149,Feuil2!$E$1:$DG$2,2,0),0)),"",VLOOKUP($H3149*100+S$2,Feuil2!$A$3:$CQ$931,HLOOKUP(Feuil1!$F3149,Feuil2!$E$1:$DG$2,2,0),0))</f>
        <v>2.6</v>
      </c>
      <c r="T3149" s="12">
        <f>IF(ISBLANK(VLOOKUP($H3149*100+T$2,Feuil2!$A$3:$CQ$931,HLOOKUP(Feuil1!$F3149,Feuil2!$E$1:$DG$2,2,0),0)),"",VLOOKUP($H3149*100+T$2,Feuil2!$A$3:$CQ$931,HLOOKUP(Feuil1!$F3149,Feuil2!$E$1:$DG$2,2,0),0))</f>
        <v>2.6</v>
      </c>
      <c r="U3149" s="12">
        <f t="shared" si="72"/>
        <v>497.6</v>
      </c>
    </row>
    <row r="3150" spans="1:21" x14ac:dyDescent="0.35">
      <c r="A3150" s="10" t="s">
        <v>93</v>
      </c>
      <c r="B3150" s="8" t="s">
        <v>40</v>
      </c>
      <c r="C3150" s="39">
        <v>515060</v>
      </c>
      <c r="D3150" s="39">
        <v>442200</v>
      </c>
      <c r="E3150" s="39">
        <v>120</v>
      </c>
      <c r="F3150" s="10">
        <v>5124</v>
      </c>
      <c r="G3150" s="5" t="s">
        <v>47</v>
      </c>
      <c r="H3150" s="11">
        <v>1981</v>
      </c>
      <c r="I3150" s="12">
        <f>IF(ISBLANK(VLOOKUP($H3150*100+I$2,Feuil2!$A$3:$CQ$931,HLOOKUP(Feuil1!$F3150,Feuil2!$E$1:$DG$2,2,0),0)),"",VLOOKUP($H3150*100+I$2,Feuil2!$A$3:$CQ$931,HLOOKUP(Feuil1!$F3150,Feuil2!$E$1:$DG$2,2,0),0))</f>
        <v>7.5</v>
      </c>
      <c r="J3150" s="12">
        <f>IF(ISBLANK(VLOOKUP($H3150*100+J$2,Feuil2!$A$3:$CQ$931,HLOOKUP(Feuil1!$F3150,Feuil2!$E$1:$DG$2,2,0),0)),"",VLOOKUP($H3150*100+J$2,Feuil2!$A$3:$CQ$931,HLOOKUP(Feuil1!$F3150,Feuil2!$E$1:$DG$2,2,0),0))</f>
        <v>8.1</v>
      </c>
      <c r="K3150" s="12">
        <f>IF(ISBLANK(VLOOKUP($H3150*100+K$2,Feuil2!$A$3:$CQ$931,HLOOKUP(Feuil1!$F3150,Feuil2!$E$1:$DG$2,2,0),0)),"",VLOOKUP($H3150*100+K$2,Feuil2!$A$3:$CQ$931,HLOOKUP(Feuil1!$F3150,Feuil2!$E$1:$DG$2,2,0),0))</f>
        <v>2.6</v>
      </c>
      <c r="L3150" s="12">
        <f>IF(ISBLANK(VLOOKUP($H3150*100+L$2,Feuil2!$A$3:$CQ$931,HLOOKUP(Feuil1!$F3150,Feuil2!$E$1:$DG$2,2,0),0)),"",VLOOKUP($H3150*100+L$2,Feuil2!$A$3:$CQ$931,HLOOKUP(Feuil1!$F3150,Feuil2!$E$1:$DG$2,2,0),0))</f>
        <v>191.2</v>
      </c>
      <c r="M3150" s="12">
        <f>IF(ISBLANK(VLOOKUP($H3150*100+M$2,Feuil2!$A$3:$CQ$931,HLOOKUP(Feuil1!$F3150,Feuil2!$E$1:$DG$2,2,0),0)),"",VLOOKUP($H3150*100+M$2,Feuil2!$A$3:$CQ$931,HLOOKUP(Feuil1!$F3150,Feuil2!$E$1:$DG$2,2,0),0))</f>
        <v>102</v>
      </c>
      <c r="N3150" s="12">
        <f>IF(ISBLANK(VLOOKUP($H3150*100+N$2,Feuil2!$A$3:$CQ$931,HLOOKUP(Feuil1!$F3150,Feuil2!$E$1:$DG$2,2,0),0)),"",VLOOKUP($H3150*100+N$2,Feuil2!$A$3:$CQ$931,HLOOKUP(Feuil1!$F3150,Feuil2!$E$1:$DG$2,2,0),0))</f>
        <v>100.5</v>
      </c>
      <c r="O3150" s="12">
        <f>IF(ISBLANK(VLOOKUP($H3150*100+O$2,Feuil2!$A$3:$CQ$931,HLOOKUP(Feuil1!$F3150,Feuil2!$E$1:$DG$2,2,0),0)),"",VLOOKUP($H3150*100+O$2,Feuil2!$A$3:$CQ$931,HLOOKUP(Feuil1!$F3150,Feuil2!$E$1:$DG$2,2,0),0))</f>
        <v>52.2</v>
      </c>
      <c r="P3150" s="12">
        <f>IF(ISBLANK(VLOOKUP($H3150*100+P$2,Feuil2!$A$3:$CQ$931,HLOOKUP(Feuil1!$F3150,Feuil2!$E$1:$DG$2,2,0),0)),"",VLOOKUP($H3150*100+P$2,Feuil2!$A$3:$CQ$931,HLOOKUP(Feuil1!$F3150,Feuil2!$E$1:$DG$2,2,0),0))</f>
        <v>85.4</v>
      </c>
      <c r="Q3150" s="12">
        <f>IF(ISBLANK(VLOOKUP($H3150*100+Q$2,Feuil2!$A$3:$CQ$931,HLOOKUP(Feuil1!$F3150,Feuil2!$E$1:$DG$2,2,0),0)),"",VLOOKUP($H3150*100+Q$2,Feuil2!$A$3:$CQ$931,HLOOKUP(Feuil1!$F3150,Feuil2!$E$1:$DG$2,2,0),0))</f>
        <v>33.299999999999997</v>
      </c>
      <c r="R3150" s="12">
        <f>IF(ISBLANK(VLOOKUP($H3150*100+R$2,Feuil2!$A$3:$CQ$931,HLOOKUP(Feuil1!$F3150,Feuil2!$E$1:$DG$2,2,0),0)),"",VLOOKUP($H3150*100+R$2,Feuil2!$A$3:$CQ$931,HLOOKUP(Feuil1!$F3150,Feuil2!$E$1:$DG$2,2,0),0))</f>
        <v>0</v>
      </c>
      <c r="S3150" s="12">
        <f>IF(ISBLANK(VLOOKUP($H3150*100+S$2,Feuil2!$A$3:$CQ$931,HLOOKUP(Feuil1!$F3150,Feuil2!$E$1:$DG$2,2,0),0)),"",VLOOKUP($H3150*100+S$2,Feuil2!$A$3:$CQ$931,HLOOKUP(Feuil1!$F3150,Feuil2!$E$1:$DG$2,2,0),0))</f>
        <v>0</v>
      </c>
      <c r="T3150" s="12">
        <f>IF(ISBLANK(VLOOKUP($H3150*100+T$2,Feuil2!$A$3:$CQ$931,HLOOKUP(Feuil1!$F3150,Feuil2!$E$1:$DG$2,2,0),0)),"",VLOOKUP($H3150*100+T$2,Feuil2!$A$3:$CQ$931,HLOOKUP(Feuil1!$F3150,Feuil2!$E$1:$DG$2,2,0),0))</f>
        <v>2.6</v>
      </c>
      <c r="U3150" s="12">
        <f t="shared" si="72"/>
        <v>585.4</v>
      </c>
    </row>
    <row r="3151" spans="1:21" x14ac:dyDescent="0.35">
      <c r="A3151" s="10" t="s">
        <v>93</v>
      </c>
      <c r="B3151" s="8" t="s">
        <v>40</v>
      </c>
      <c r="C3151" s="39">
        <v>515060</v>
      </c>
      <c r="D3151" s="39">
        <v>442200</v>
      </c>
      <c r="E3151" s="39">
        <v>120</v>
      </c>
      <c r="F3151" s="10">
        <v>5124</v>
      </c>
      <c r="G3151" s="5" t="s">
        <v>47</v>
      </c>
      <c r="H3151" s="11">
        <v>1982</v>
      </c>
      <c r="I3151" s="12">
        <f>IF(ISBLANK(VLOOKUP($H3151*100+I$2,Feuil2!$A$3:$CQ$931,HLOOKUP(Feuil1!$F3151,Feuil2!$E$1:$DG$2,2,0),0)),"",VLOOKUP($H3151*100+I$2,Feuil2!$A$3:$CQ$931,HLOOKUP(Feuil1!$F3151,Feuil2!$E$1:$DG$2,2,0),0))</f>
        <v>3.4</v>
      </c>
      <c r="J3151" s="12">
        <f>IF(ISBLANK(VLOOKUP($H3151*100+J$2,Feuil2!$A$3:$CQ$931,HLOOKUP(Feuil1!$F3151,Feuil2!$E$1:$DG$2,2,0),0)),"",VLOOKUP($H3151*100+J$2,Feuil2!$A$3:$CQ$931,HLOOKUP(Feuil1!$F3151,Feuil2!$E$1:$DG$2,2,0),0))</f>
        <v>109.6</v>
      </c>
      <c r="K3151" s="12">
        <f>IF(ISBLANK(VLOOKUP($H3151*100+K$2,Feuil2!$A$3:$CQ$931,HLOOKUP(Feuil1!$F3151,Feuil2!$E$1:$DG$2,2,0),0)),"",VLOOKUP($H3151*100+K$2,Feuil2!$A$3:$CQ$931,HLOOKUP(Feuil1!$F3151,Feuil2!$E$1:$DG$2,2,0),0))</f>
        <v>74</v>
      </c>
      <c r="L3151" s="12">
        <f>IF(ISBLANK(VLOOKUP($H3151*100+L$2,Feuil2!$A$3:$CQ$931,HLOOKUP(Feuil1!$F3151,Feuil2!$E$1:$DG$2,2,0),0)),"",VLOOKUP($H3151*100+L$2,Feuil2!$A$3:$CQ$931,HLOOKUP(Feuil1!$F3151,Feuil2!$E$1:$DG$2,2,0),0))</f>
        <v>45.1</v>
      </c>
      <c r="M3151" s="12">
        <f>IF(ISBLANK(VLOOKUP($H3151*100+M$2,Feuil2!$A$3:$CQ$931,HLOOKUP(Feuil1!$F3151,Feuil2!$E$1:$DG$2,2,0),0)),"",VLOOKUP($H3151*100+M$2,Feuil2!$A$3:$CQ$931,HLOOKUP(Feuil1!$F3151,Feuil2!$E$1:$DG$2,2,0),0))</f>
        <v>2.6</v>
      </c>
      <c r="N3151" s="12">
        <f>IF(ISBLANK(VLOOKUP($H3151*100+N$2,Feuil2!$A$3:$CQ$931,HLOOKUP(Feuil1!$F3151,Feuil2!$E$1:$DG$2,2,0),0)),"",VLOOKUP($H3151*100+N$2,Feuil2!$A$3:$CQ$931,HLOOKUP(Feuil1!$F3151,Feuil2!$E$1:$DG$2,2,0),0))</f>
        <v>189.3</v>
      </c>
      <c r="O3151" s="12">
        <f>IF(ISBLANK(VLOOKUP($H3151*100+O$2,Feuil2!$A$3:$CQ$931,HLOOKUP(Feuil1!$F3151,Feuil2!$E$1:$DG$2,2,0),0)),"",VLOOKUP($H3151*100+O$2,Feuil2!$A$3:$CQ$931,HLOOKUP(Feuil1!$F3151,Feuil2!$E$1:$DG$2,2,0),0))</f>
        <v>39.9</v>
      </c>
      <c r="P3151" s="12">
        <f>IF(ISBLANK(VLOOKUP($H3151*100+P$2,Feuil2!$A$3:$CQ$931,HLOOKUP(Feuil1!$F3151,Feuil2!$E$1:$DG$2,2,0),0)),"",VLOOKUP($H3151*100+P$2,Feuil2!$A$3:$CQ$931,HLOOKUP(Feuil1!$F3151,Feuil2!$E$1:$DG$2,2,0),0))</f>
        <v>12.9</v>
      </c>
      <c r="Q3151" s="12">
        <f>IF(ISBLANK(VLOOKUP($H3151*100+Q$2,Feuil2!$A$3:$CQ$931,HLOOKUP(Feuil1!$F3151,Feuil2!$E$1:$DG$2,2,0),0)),"",VLOOKUP($H3151*100+Q$2,Feuil2!$A$3:$CQ$931,HLOOKUP(Feuil1!$F3151,Feuil2!$E$1:$DG$2,2,0),0))</f>
        <v>10.4</v>
      </c>
      <c r="R3151" s="12">
        <f>IF(ISBLANK(VLOOKUP($H3151*100+R$2,Feuil2!$A$3:$CQ$931,HLOOKUP(Feuil1!$F3151,Feuil2!$E$1:$DG$2,2,0),0)),"",VLOOKUP($H3151*100+R$2,Feuil2!$A$3:$CQ$931,HLOOKUP(Feuil1!$F3151,Feuil2!$E$1:$DG$2,2,0),0))</f>
        <v>2.6</v>
      </c>
      <c r="S3151" s="12">
        <f>IF(ISBLANK(VLOOKUP($H3151*100+S$2,Feuil2!$A$3:$CQ$931,HLOOKUP(Feuil1!$F3151,Feuil2!$E$1:$DG$2,2,0),0)),"",VLOOKUP($H3151*100+S$2,Feuil2!$A$3:$CQ$931,HLOOKUP(Feuil1!$F3151,Feuil2!$E$1:$DG$2,2,0),0))</f>
        <v>2.6</v>
      </c>
      <c r="T3151" s="12">
        <f>IF(ISBLANK(VLOOKUP($H3151*100+T$2,Feuil2!$A$3:$CQ$931,HLOOKUP(Feuil1!$F3151,Feuil2!$E$1:$DG$2,2,0),0)),"",VLOOKUP($H3151*100+T$2,Feuil2!$A$3:$CQ$931,HLOOKUP(Feuil1!$F3151,Feuil2!$E$1:$DG$2,2,0),0))</f>
        <v>2.8</v>
      </c>
      <c r="U3151" s="12">
        <f t="shared" si="72"/>
        <v>495.2</v>
      </c>
    </row>
    <row r="3152" spans="1:21" x14ac:dyDescent="0.35">
      <c r="A3152" s="10" t="s">
        <v>93</v>
      </c>
      <c r="B3152" s="8" t="s">
        <v>40</v>
      </c>
      <c r="C3152" s="39">
        <v>515060</v>
      </c>
      <c r="D3152" s="39">
        <v>442200</v>
      </c>
      <c r="E3152" s="39">
        <v>120</v>
      </c>
      <c r="F3152" s="10">
        <v>5124</v>
      </c>
      <c r="G3152" s="5" t="s">
        <v>47</v>
      </c>
      <c r="H3152" s="11">
        <v>1983</v>
      </c>
      <c r="I3152" s="12">
        <f>IF(ISBLANK(VLOOKUP($H3152*100+I$2,Feuil2!$A$3:$CQ$931,HLOOKUP(Feuil1!$F3152,Feuil2!$E$1:$DG$2,2,0),0)),"",VLOOKUP($H3152*100+I$2,Feuil2!$A$3:$CQ$931,HLOOKUP(Feuil1!$F3152,Feuil2!$E$1:$DG$2,2,0),0))</f>
        <v>2.6</v>
      </c>
      <c r="J3152" s="12">
        <f>IF(ISBLANK(VLOOKUP($H3152*100+J$2,Feuil2!$A$3:$CQ$931,HLOOKUP(Feuil1!$F3152,Feuil2!$E$1:$DG$2,2,0),0)),"",VLOOKUP($H3152*100+J$2,Feuil2!$A$3:$CQ$931,HLOOKUP(Feuil1!$F3152,Feuil2!$E$1:$DG$2,2,0),0))</f>
        <v>6.9</v>
      </c>
      <c r="K3152" s="12">
        <f>IF(ISBLANK(VLOOKUP($H3152*100+K$2,Feuil2!$A$3:$CQ$931,HLOOKUP(Feuil1!$F3152,Feuil2!$E$1:$DG$2,2,0),0)),"",VLOOKUP($H3152*100+K$2,Feuil2!$A$3:$CQ$931,HLOOKUP(Feuil1!$F3152,Feuil2!$E$1:$DG$2,2,0),0))</f>
        <v>221.2</v>
      </c>
      <c r="L3152" s="12">
        <f>IF(ISBLANK(VLOOKUP($H3152*100+L$2,Feuil2!$A$3:$CQ$931,HLOOKUP(Feuil1!$F3152,Feuil2!$E$1:$DG$2,2,0),0)),"",VLOOKUP($H3152*100+L$2,Feuil2!$A$3:$CQ$931,HLOOKUP(Feuil1!$F3152,Feuil2!$E$1:$DG$2,2,0),0))</f>
        <v>174.3</v>
      </c>
      <c r="M3152" s="12">
        <f>IF(ISBLANK(VLOOKUP($H3152*100+M$2,Feuil2!$A$3:$CQ$931,HLOOKUP(Feuil1!$F3152,Feuil2!$E$1:$DG$2,2,0),0)),"",VLOOKUP($H3152*100+M$2,Feuil2!$A$3:$CQ$931,HLOOKUP(Feuil1!$F3152,Feuil2!$E$1:$DG$2,2,0),0))</f>
        <v>18.3</v>
      </c>
      <c r="N3152" s="12">
        <f>IF(ISBLANK(VLOOKUP($H3152*100+N$2,Feuil2!$A$3:$CQ$931,HLOOKUP(Feuil1!$F3152,Feuil2!$E$1:$DG$2,2,0),0)),"",VLOOKUP($H3152*100+N$2,Feuil2!$A$3:$CQ$931,HLOOKUP(Feuil1!$F3152,Feuil2!$E$1:$DG$2,2,0),0))</f>
        <v>9.6</v>
      </c>
      <c r="O3152" s="12">
        <f>IF(ISBLANK(VLOOKUP($H3152*100+O$2,Feuil2!$A$3:$CQ$931,HLOOKUP(Feuil1!$F3152,Feuil2!$E$1:$DG$2,2,0),0)),"",VLOOKUP($H3152*100+O$2,Feuil2!$A$3:$CQ$931,HLOOKUP(Feuil1!$F3152,Feuil2!$E$1:$DG$2,2,0),0))</f>
        <v>90.3</v>
      </c>
      <c r="P3152" s="12">
        <f>IF(ISBLANK(VLOOKUP($H3152*100+P$2,Feuil2!$A$3:$CQ$931,HLOOKUP(Feuil1!$F3152,Feuil2!$E$1:$DG$2,2,0),0)),"",VLOOKUP($H3152*100+P$2,Feuil2!$A$3:$CQ$931,HLOOKUP(Feuil1!$F3152,Feuil2!$E$1:$DG$2,2,0),0))</f>
        <v>87.6</v>
      </c>
      <c r="Q3152" s="12">
        <f>IF(ISBLANK(VLOOKUP($H3152*100+Q$2,Feuil2!$A$3:$CQ$931,HLOOKUP(Feuil1!$F3152,Feuil2!$E$1:$DG$2,2,0),0)),"",VLOOKUP($H3152*100+Q$2,Feuil2!$A$3:$CQ$931,HLOOKUP(Feuil1!$F3152,Feuil2!$E$1:$DG$2,2,0),0))</f>
        <v>140</v>
      </c>
      <c r="R3152" s="12">
        <f>IF(ISBLANK(VLOOKUP($H3152*100+R$2,Feuil2!$A$3:$CQ$931,HLOOKUP(Feuil1!$F3152,Feuil2!$E$1:$DG$2,2,0),0)),"",VLOOKUP($H3152*100+R$2,Feuil2!$A$3:$CQ$931,HLOOKUP(Feuil1!$F3152,Feuil2!$E$1:$DG$2,2,0),0))</f>
        <v>2</v>
      </c>
      <c r="S3152" s="12">
        <f>IF(ISBLANK(VLOOKUP($H3152*100+S$2,Feuil2!$A$3:$CQ$931,HLOOKUP(Feuil1!$F3152,Feuil2!$E$1:$DG$2,2,0),0)),"",VLOOKUP($H3152*100+S$2,Feuil2!$A$3:$CQ$931,HLOOKUP(Feuil1!$F3152,Feuil2!$E$1:$DG$2,2,0),0))</f>
        <v>3.8</v>
      </c>
      <c r="T3152" s="12">
        <f>IF(ISBLANK(VLOOKUP($H3152*100+T$2,Feuil2!$A$3:$CQ$931,HLOOKUP(Feuil1!$F3152,Feuil2!$E$1:$DG$2,2,0),0)),"",VLOOKUP($H3152*100+T$2,Feuil2!$A$3:$CQ$931,HLOOKUP(Feuil1!$F3152,Feuil2!$E$1:$DG$2,2,0),0))</f>
        <v>2.6</v>
      </c>
      <c r="U3152" s="12">
        <f t="shared" si="72"/>
        <v>759.2</v>
      </c>
    </row>
    <row r="3153" spans="1:21" x14ac:dyDescent="0.35">
      <c r="A3153" s="10" t="s">
        <v>93</v>
      </c>
      <c r="B3153" s="8" t="s">
        <v>40</v>
      </c>
      <c r="C3153" s="39">
        <v>515060</v>
      </c>
      <c r="D3153" s="39">
        <v>442200</v>
      </c>
      <c r="E3153" s="39">
        <v>120</v>
      </c>
      <c r="F3153" s="10">
        <v>5124</v>
      </c>
      <c r="G3153" s="5" t="s">
        <v>47</v>
      </c>
      <c r="H3153" s="11">
        <v>1984</v>
      </c>
      <c r="I3153" s="12">
        <f>IF(ISBLANK(VLOOKUP($H3153*100+I$2,Feuil2!$A$3:$CQ$931,HLOOKUP(Feuil1!$F3153,Feuil2!$E$1:$DG$2,2,0),0)),"",VLOOKUP($H3153*100+I$2,Feuil2!$A$3:$CQ$931,HLOOKUP(Feuil1!$F3153,Feuil2!$E$1:$DG$2,2,0),0))</f>
        <v>4.5</v>
      </c>
      <c r="J3153" s="12">
        <f>IF(ISBLANK(VLOOKUP($H3153*100+J$2,Feuil2!$A$3:$CQ$931,HLOOKUP(Feuil1!$F3153,Feuil2!$E$1:$DG$2,2,0),0)),"",VLOOKUP($H3153*100+J$2,Feuil2!$A$3:$CQ$931,HLOOKUP(Feuil1!$F3153,Feuil2!$E$1:$DG$2,2,0),0))</f>
        <v>10.9</v>
      </c>
      <c r="K3153" s="12">
        <f>IF(ISBLANK(VLOOKUP($H3153*100+K$2,Feuil2!$A$3:$CQ$931,HLOOKUP(Feuil1!$F3153,Feuil2!$E$1:$DG$2,2,0),0)),"",VLOOKUP($H3153*100+K$2,Feuil2!$A$3:$CQ$931,HLOOKUP(Feuil1!$F3153,Feuil2!$E$1:$DG$2,2,0),0))</f>
        <v>160.9</v>
      </c>
      <c r="L3153" s="12">
        <f>IF(ISBLANK(VLOOKUP($H3153*100+L$2,Feuil2!$A$3:$CQ$931,HLOOKUP(Feuil1!$F3153,Feuil2!$E$1:$DG$2,2,0),0)),"",VLOOKUP($H3153*100+L$2,Feuil2!$A$3:$CQ$931,HLOOKUP(Feuil1!$F3153,Feuil2!$E$1:$DG$2,2,0),0))</f>
        <v>22.9</v>
      </c>
      <c r="M3153" s="12">
        <f>IF(ISBLANK(VLOOKUP($H3153*100+M$2,Feuil2!$A$3:$CQ$931,HLOOKUP(Feuil1!$F3153,Feuil2!$E$1:$DG$2,2,0),0)),"",VLOOKUP($H3153*100+M$2,Feuil2!$A$3:$CQ$931,HLOOKUP(Feuil1!$F3153,Feuil2!$E$1:$DG$2,2,0),0))</f>
        <v>143.19999999999999</v>
      </c>
      <c r="N3153" s="12">
        <f>IF(ISBLANK(VLOOKUP($H3153*100+N$2,Feuil2!$A$3:$CQ$931,HLOOKUP(Feuil1!$F3153,Feuil2!$E$1:$DG$2,2,0),0)),"",VLOOKUP($H3153*100+N$2,Feuil2!$A$3:$CQ$931,HLOOKUP(Feuil1!$F3153,Feuil2!$E$1:$DG$2,2,0),0))</f>
        <v>83.8</v>
      </c>
      <c r="O3153" s="12">
        <f>IF(ISBLANK(VLOOKUP($H3153*100+O$2,Feuil2!$A$3:$CQ$931,HLOOKUP(Feuil1!$F3153,Feuil2!$E$1:$DG$2,2,0),0)),"",VLOOKUP($H3153*100+O$2,Feuil2!$A$3:$CQ$931,HLOOKUP(Feuil1!$F3153,Feuil2!$E$1:$DG$2,2,0),0))</f>
        <v>27.5</v>
      </c>
      <c r="P3153" s="12">
        <f>IF(ISBLANK(VLOOKUP($H3153*100+P$2,Feuil2!$A$3:$CQ$931,HLOOKUP(Feuil1!$F3153,Feuil2!$E$1:$DG$2,2,0),0)),"",VLOOKUP($H3153*100+P$2,Feuil2!$A$3:$CQ$931,HLOOKUP(Feuil1!$F3153,Feuil2!$E$1:$DG$2,2,0),0))</f>
        <v>45.1</v>
      </c>
      <c r="Q3153" s="12">
        <f>IF(ISBLANK(VLOOKUP($H3153*100+Q$2,Feuil2!$A$3:$CQ$931,HLOOKUP(Feuil1!$F3153,Feuil2!$E$1:$DG$2,2,0),0)),"",VLOOKUP($H3153*100+Q$2,Feuil2!$A$3:$CQ$931,HLOOKUP(Feuil1!$F3153,Feuil2!$E$1:$DG$2,2,0),0))</f>
        <v>49.4</v>
      </c>
      <c r="R3153" s="12">
        <f>IF(ISBLANK(VLOOKUP($H3153*100+R$2,Feuil2!$A$3:$CQ$931,HLOOKUP(Feuil1!$F3153,Feuil2!$E$1:$DG$2,2,0),0)),"",VLOOKUP($H3153*100+R$2,Feuil2!$A$3:$CQ$931,HLOOKUP(Feuil1!$F3153,Feuil2!$E$1:$DG$2,2,0),0))</f>
        <v>0.1</v>
      </c>
      <c r="S3153" s="12">
        <f>IF(ISBLANK(VLOOKUP($H3153*100+S$2,Feuil2!$A$3:$CQ$931,HLOOKUP(Feuil1!$F3153,Feuil2!$E$1:$DG$2,2,0),0)),"",VLOOKUP($H3153*100+S$2,Feuil2!$A$3:$CQ$931,HLOOKUP(Feuil1!$F3153,Feuil2!$E$1:$DG$2,2,0),0))</f>
        <v>0</v>
      </c>
      <c r="T3153" s="12">
        <f>IF(ISBLANK(VLOOKUP($H3153*100+T$2,Feuil2!$A$3:$CQ$931,HLOOKUP(Feuil1!$F3153,Feuil2!$E$1:$DG$2,2,0),0)),"",VLOOKUP($H3153*100+T$2,Feuil2!$A$3:$CQ$931,HLOOKUP(Feuil1!$F3153,Feuil2!$E$1:$DG$2,2,0),0))</f>
        <v>2.6</v>
      </c>
      <c r="U3153" s="12">
        <f t="shared" si="72"/>
        <v>550.90000000000009</v>
      </c>
    </row>
    <row r="3154" spans="1:21" x14ac:dyDescent="0.35">
      <c r="A3154" s="10" t="s">
        <v>93</v>
      </c>
      <c r="B3154" s="8" t="s">
        <v>40</v>
      </c>
      <c r="C3154" s="39">
        <v>515060</v>
      </c>
      <c r="D3154" s="39">
        <v>442200</v>
      </c>
      <c r="E3154" s="39">
        <v>120</v>
      </c>
      <c r="F3154" s="10">
        <v>5124</v>
      </c>
      <c r="G3154" s="5" t="s">
        <v>47</v>
      </c>
      <c r="H3154" s="11">
        <v>1985</v>
      </c>
      <c r="I3154" s="12">
        <f>IF(ISBLANK(VLOOKUP($H3154*100+I$2,Feuil2!$A$3:$CQ$931,HLOOKUP(Feuil1!$F3154,Feuil2!$E$1:$DG$2,2,0),0)),"",VLOOKUP($H3154*100+I$2,Feuil2!$A$3:$CQ$931,HLOOKUP(Feuil1!$F3154,Feuil2!$E$1:$DG$2,2,0),0))</f>
        <v>0</v>
      </c>
      <c r="J3154" s="12">
        <f>IF(ISBLANK(VLOOKUP($H3154*100+J$2,Feuil2!$A$3:$CQ$931,HLOOKUP(Feuil1!$F3154,Feuil2!$E$1:$DG$2,2,0),0)),"",VLOOKUP($H3154*100+J$2,Feuil2!$A$3:$CQ$931,HLOOKUP(Feuil1!$F3154,Feuil2!$E$1:$DG$2,2,0),0))</f>
        <v>36</v>
      </c>
      <c r="K3154" s="12">
        <f>IF(ISBLANK(VLOOKUP($H3154*100+K$2,Feuil2!$A$3:$CQ$931,HLOOKUP(Feuil1!$F3154,Feuil2!$E$1:$DG$2,2,0),0)),"",VLOOKUP($H3154*100+K$2,Feuil2!$A$3:$CQ$931,HLOOKUP(Feuil1!$F3154,Feuil2!$E$1:$DG$2,2,0),0))</f>
        <v>231.2</v>
      </c>
      <c r="L3154" s="12">
        <f>IF(ISBLANK(VLOOKUP($H3154*100+L$2,Feuil2!$A$3:$CQ$931,HLOOKUP(Feuil1!$F3154,Feuil2!$E$1:$DG$2,2,0),0)),"",VLOOKUP($H3154*100+L$2,Feuil2!$A$3:$CQ$931,HLOOKUP(Feuil1!$F3154,Feuil2!$E$1:$DG$2,2,0),0))</f>
        <v>91.2</v>
      </c>
      <c r="M3154" s="12">
        <f>IF(ISBLANK(VLOOKUP($H3154*100+M$2,Feuil2!$A$3:$CQ$931,HLOOKUP(Feuil1!$F3154,Feuil2!$E$1:$DG$2,2,0),0)),"",VLOOKUP($H3154*100+M$2,Feuil2!$A$3:$CQ$931,HLOOKUP(Feuil1!$F3154,Feuil2!$E$1:$DG$2,2,0),0))</f>
        <v>125.3</v>
      </c>
      <c r="N3154" s="12">
        <f>IF(ISBLANK(VLOOKUP($H3154*100+N$2,Feuil2!$A$3:$CQ$931,HLOOKUP(Feuil1!$F3154,Feuil2!$E$1:$DG$2,2,0),0)),"",VLOOKUP($H3154*100+N$2,Feuil2!$A$3:$CQ$931,HLOOKUP(Feuil1!$F3154,Feuil2!$E$1:$DG$2,2,0),0))</f>
        <v>293.7</v>
      </c>
      <c r="O3154" s="12">
        <f>IF(ISBLANK(VLOOKUP($H3154*100+O$2,Feuil2!$A$3:$CQ$931,HLOOKUP(Feuil1!$F3154,Feuil2!$E$1:$DG$2,2,0),0)),"",VLOOKUP($H3154*100+O$2,Feuil2!$A$3:$CQ$931,HLOOKUP(Feuil1!$F3154,Feuil2!$E$1:$DG$2,2,0),0))</f>
        <v>68.599999999999994</v>
      </c>
      <c r="P3154" s="12">
        <f>IF(ISBLANK(VLOOKUP($H3154*100+P$2,Feuil2!$A$3:$CQ$931,HLOOKUP(Feuil1!$F3154,Feuil2!$E$1:$DG$2,2,0),0)),"",VLOOKUP($H3154*100+P$2,Feuil2!$A$3:$CQ$931,HLOOKUP(Feuil1!$F3154,Feuil2!$E$1:$DG$2,2,0),0))</f>
        <v>112.5</v>
      </c>
      <c r="Q3154" s="12">
        <f>IF(ISBLANK(VLOOKUP($H3154*100+Q$2,Feuil2!$A$3:$CQ$931,HLOOKUP(Feuil1!$F3154,Feuil2!$E$1:$DG$2,2,0),0)),"",VLOOKUP($H3154*100+Q$2,Feuil2!$A$3:$CQ$931,HLOOKUP(Feuil1!$F3154,Feuil2!$E$1:$DG$2,2,0),0))</f>
        <v>0</v>
      </c>
      <c r="R3154" s="12">
        <f>IF(ISBLANK(VLOOKUP($H3154*100+R$2,Feuil2!$A$3:$CQ$931,HLOOKUP(Feuil1!$F3154,Feuil2!$E$1:$DG$2,2,0),0)),"",VLOOKUP($H3154*100+R$2,Feuil2!$A$3:$CQ$931,HLOOKUP(Feuil1!$F3154,Feuil2!$E$1:$DG$2,2,0),0))</f>
        <v>3.3</v>
      </c>
      <c r="S3154" s="12">
        <f>IF(ISBLANK(VLOOKUP($H3154*100+S$2,Feuil2!$A$3:$CQ$931,HLOOKUP(Feuil1!$F3154,Feuil2!$E$1:$DG$2,2,0),0)),"",VLOOKUP($H3154*100+S$2,Feuil2!$A$3:$CQ$931,HLOOKUP(Feuil1!$F3154,Feuil2!$E$1:$DG$2,2,0),0))</f>
        <v>2.6</v>
      </c>
      <c r="T3154" s="12">
        <f>IF(ISBLANK(VLOOKUP($H3154*100+T$2,Feuil2!$A$3:$CQ$931,HLOOKUP(Feuil1!$F3154,Feuil2!$E$1:$DG$2,2,0),0)),"",VLOOKUP($H3154*100+T$2,Feuil2!$A$3:$CQ$931,HLOOKUP(Feuil1!$F3154,Feuil2!$E$1:$DG$2,2,0),0))</f>
        <v>2.6</v>
      </c>
      <c r="U3154" s="12">
        <f t="shared" si="72"/>
        <v>967</v>
      </c>
    </row>
    <row r="3155" spans="1:21" x14ac:dyDescent="0.35">
      <c r="A3155" s="10" t="s">
        <v>93</v>
      </c>
      <c r="B3155" s="8" t="s">
        <v>40</v>
      </c>
      <c r="C3155" s="39">
        <v>515060</v>
      </c>
      <c r="D3155" s="39">
        <v>442200</v>
      </c>
      <c r="E3155" s="39">
        <v>120</v>
      </c>
      <c r="F3155" s="10">
        <v>5124</v>
      </c>
      <c r="G3155" s="5" t="s">
        <v>47</v>
      </c>
      <c r="H3155" s="11">
        <v>1986</v>
      </c>
      <c r="I3155" s="12">
        <f>IF(ISBLANK(VLOOKUP($H3155*100+I$2,Feuil2!$A$3:$CQ$931,HLOOKUP(Feuil1!$F3155,Feuil2!$E$1:$DG$2,2,0),0)),"",VLOOKUP($H3155*100+I$2,Feuil2!$A$3:$CQ$931,HLOOKUP(Feuil1!$F3155,Feuil2!$E$1:$DG$2,2,0),0))</f>
        <v>6.9</v>
      </c>
      <c r="J3155" s="12">
        <f>IF(ISBLANK(VLOOKUP($H3155*100+J$2,Feuil2!$A$3:$CQ$931,HLOOKUP(Feuil1!$F3155,Feuil2!$E$1:$DG$2,2,0),0)),"",VLOOKUP($H3155*100+J$2,Feuil2!$A$3:$CQ$931,HLOOKUP(Feuil1!$F3155,Feuil2!$E$1:$DG$2,2,0),0))</f>
        <v>66.400000000000006</v>
      </c>
      <c r="K3155" s="12">
        <f>IF(ISBLANK(VLOOKUP($H3155*100+K$2,Feuil2!$A$3:$CQ$931,HLOOKUP(Feuil1!$F3155,Feuil2!$E$1:$DG$2,2,0),0)),"",VLOOKUP($H3155*100+K$2,Feuil2!$A$3:$CQ$931,HLOOKUP(Feuil1!$F3155,Feuil2!$E$1:$DG$2,2,0),0))</f>
        <v>30.1</v>
      </c>
      <c r="L3155" s="12">
        <f>IF(ISBLANK(VLOOKUP($H3155*100+L$2,Feuil2!$A$3:$CQ$931,HLOOKUP(Feuil1!$F3155,Feuil2!$E$1:$DG$2,2,0),0)),"",VLOOKUP($H3155*100+L$2,Feuil2!$A$3:$CQ$931,HLOOKUP(Feuil1!$F3155,Feuil2!$E$1:$DG$2,2,0),0))</f>
        <v>26</v>
      </c>
      <c r="M3155" s="12">
        <f>IF(ISBLANK(VLOOKUP($H3155*100+M$2,Feuil2!$A$3:$CQ$931,HLOOKUP(Feuil1!$F3155,Feuil2!$E$1:$DG$2,2,0),0)),"",VLOOKUP($H3155*100+M$2,Feuil2!$A$3:$CQ$931,HLOOKUP(Feuil1!$F3155,Feuil2!$E$1:$DG$2,2,0),0))</f>
        <v>289.7</v>
      </c>
      <c r="N3155" s="12">
        <f>IF(ISBLANK(VLOOKUP($H3155*100+N$2,Feuil2!$A$3:$CQ$931,HLOOKUP(Feuil1!$F3155,Feuil2!$E$1:$DG$2,2,0),0)),"",VLOOKUP($H3155*100+N$2,Feuil2!$A$3:$CQ$931,HLOOKUP(Feuil1!$F3155,Feuil2!$E$1:$DG$2,2,0),0))</f>
        <v>171.1</v>
      </c>
      <c r="O3155" s="12">
        <f>IF(ISBLANK(VLOOKUP($H3155*100+O$2,Feuil2!$A$3:$CQ$931,HLOOKUP(Feuil1!$F3155,Feuil2!$E$1:$DG$2,2,0),0)),"",VLOOKUP($H3155*100+O$2,Feuil2!$A$3:$CQ$931,HLOOKUP(Feuil1!$F3155,Feuil2!$E$1:$DG$2,2,0),0))</f>
        <v>0.9</v>
      </c>
      <c r="P3155" s="12">
        <f>IF(ISBLANK(VLOOKUP($H3155*100+P$2,Feuil2!$A$3:$CQ$931,HLOOKUP(Feuil1!$F3155,Feuil2!$E$1:$DG$2,2,0),0)),"",VLOOKUP($H3155*100+P$2,Feuil2!$A$3:$CQ$931,HLOOKUP(Feuil1!$F3155,Feuil2!$E$1:$DG$2,2,0),0))</f>
        <v>35.6</v>
      </c>
      <c r="Q3155" s="12">
        <f>IF(ISBLANK(VLOOKUP($H3155*100+Q$2,Feuil2!$A$3:$CQ$931,HLOOKUP(Feuil1!$F3155,Feuil2!$E$1:$DG$2,2,0),0)),"",VLOOKUP($H3155*100+Q$2,Feuil2!$A$3:$CQ$931,HLOOKUP(Feuil1!$F3155,Feuil2!$E$1:$DG$2,2,0),0))</f>
        <v>2.5</v>
      </c>
      <c r="R3155" s="12">
        <f>IF(ISBLANK(VLOOKUP($H3155*100+R$2,Feuil2!$A$3:$CQ$931,HLOOKUP(Feuil1!$F3155,Feuil2!$E$1:$DG$2,2,0),0)),"",VLOOKUP($H3155*100+R$2,Feuil2!$A$3:$CQ$931,HLOOKUP(Feuil1!$F3155,Feuil2!$E$1:$DG$2,2,0),0))</f>
        <v>0</v>
      </c>
      <c r="S3155" s="12">
        <f>IF(ISBLANK(VLOOKUP($H3155*100+S$2,Feuil2!$A$3:$CQ$931,HLOOKUP(Feuil1!$F3155,Feuil2!$E$1:$DG$2,2,0),0)),"",VLOOKUP($H3155*100+S$2,Feuil2!$A$3:$CQ$931,HLOOKUP(Feuil1!$F3155,Feuil2!$E$1:$DG$2,2,0),0))</f>
        <v>3.4</v>
      </c>
      <c r="T3155" s="12">
        <f>IF(ISBLANK(VLOOKUP($H3155*100+T$2,Feuil2!$A$3:$CQ$931,HLOOKUP(Feuil1!$F3155,Feuil2!$E$1:$DG$2,2,0),0)),"",VLOOKUP($H3155*100+T$2,Feuil2!$A$3:$CQ$931,HLOOKUP(Feuil1!$F3155,Feuil2!$E$1:$DG$2,2,0),0))</f>
        <v>2.6</v>
      </c>
      <c r="U3155" s="12">
        <f t="shared" si="72"/>
        <v>635.20000000000005</v>
      </c>
    </row>
    <row r="3156" spans="1:21" x14ac:dyDescent="0.35">
      <c r="A3156" s="10" t="s">
        <v>93</v>
      </c>
      <c r="B3156" s="8" t="s">
        <v>40</v>
      </c>
      <c r="C3156" s="39">
        <v>515060</v>
      </c>
      <c r="D3156" s="39">
        <v>442200</v>
      </c>
      <c r="E3156" s="39">
        <v>120</v>
      </c>
      <c r="F3156" s="10">
        <v>5124</v>
      </c>
      <c r="G3156" s="5" t="s">
        <v>47</v>
      </c>
      <c r="H3156" s="11">
        <v>1987</v>
      </c>
      <c r="I3156" s="12">
        <f>IF(ISBLANK(VLOOKUP($H3156*100+I$2,Feuil2!$A$3:$CQ$931,HLOOKUP(Feuil1!$F3156,Feuil2!$E$1:$DG$2,2,0),0)),"",VLOOKUP($H3156*100+I$2,Feuil2!$A$3:$CQ$931,HLOOKUP(Feuil1!$F3156,Feuil2!$E$1:$DG$2,2,0),0))</f>
        <v>20.6</v>
      </c>
      <c r="J3156" s="12">
        <f>IF(ISBLANK(VLOOKUP($H3156*100+J$2,Feuil2!$A$3:$CQ$931,HLOOKUP(Feuil1!$F3156,Feuil2!$E$1:$DG$2,2,0),0)),"",VLOOKUP($H3156*100+J$2,Feuil2!$A$3:$CQ$931,HLOOKUP(Feuil1!$F3156,Feuil2!$E$1:$DG$2,2,0),0))</f>
        <v>13.5</v>
      </c>
      <c r="K3156" s="12">
        <f>IF(ISBLANK(VLOOKUP($H3156*100+K$2,Feuil2!$A$3:$CQ$931,HLOOKUP(Feuil1!$F3156,Feuil2!$E$1:$DG$2,2,0),0)),"",VLOOKUP($H3156*100+K$2,Feuil2!$A$3:$CQ$931,HLOOKUP(Feuil1!$F3156,Feuil2!$E$1:$DG$2,2,0),0))</f>
        <v>162.69999999999999</v>
      </c>
      <c r="L3156" s="12">
        <f>IF(ISBLANK(VLOOKUP($H3156*100+L$2,Feuil2!$A$3:$CQ$931,HLOOKUP(Feuil1!$F3156,Feuil2!$E$1:$DG$2,2,0),0)),"",VLOOKUP($H3156*100+L$2,Feuil2!$A$3:$CQ$931,HLOOKUP(Feuil1!$F3156,Feuil2!$E$1:$DG$2,2,0),0))</f>
        <v>93.9</v>
      </c>
      <c r="M3156" s="12">
        <f>IF(ISBLANK(VLOOKUP($H3156*100+M$2,Feuil2!$A$3:$CQ$931,HLOOKUP(Feuil1!$F3156,Feuil2!$E$1:$DG$2,2,0),0)),"",VLOOKUP($H3156*100+M$2,Feuil2!$A$3:$CQ$931,HLOOKUP(Feuil1!$F3156,Feuil2!$E$1:$DG$2,2,0),0))</f>
        <v>149.1</v>
      </c>
      <c r="N3156" s="12">
        <f>IF(ISBLANK(VLOOKUP($H3156*100+N$2,Feuil2!$A$3:$CQ$931,HLOOKUP(Feuil1!$F3156,Feuil2!$E$1:$DG$2,2,0),0)),"",VLOOKUP($H3156*100+N$2,Feuil2!$A$3:$CQ$931,HLOOKUP(Feuil1!$F3156,Feuil2!$E$1:$DG$2,2,0),0))</f>
        <v>54.8</v>
      </c>
      <c r="O3156" s="12">
        <f>IF(ISBLANK(VLOOKUP($H3156*100+O$2,Feuil2!$A$3:$CQ$931,HLOOKUP(Feuil1!$F3156,Feuil2!$E$1:$DG$2,2,0),0)),"",VLOOKUP($H3156*100+O$2,Feuil2!$A$3:$CQ$931,HLOOKUP(Feuil1!$F3156,Feuil2!$E$1:$DG$2,2,0),0))</f>
        <v>36.1</v>
      </c>
      <c r="P3156" s="12">
        <f>IF(ISBLANK(VLOOKUP($H3156*100+P$2,Feuil2!$A$3:$CQ$931,HLOOKUP(Feuil1!$F3156,Feuil2!$E$1:$DG$2,2,0),0)),"",VLOOKUP($H3156*100+P$2,Feuil2!$A$3:$CQ$931,HLOOKUP(Feuil1!$F3156,Feuil2!$E$1:$DG$2,2,0),0))</f>
        <v>53.9</v>
      </c>
      <c r="Q3156" s="12">
        <f>IF(ISBLANK(VLOOKUP($H3156*100+Q$2,Feuil2!$A$3:$CQ$931,HLOOKUP(Feuil1!$F3156,Feuil2!$E$1:$DG$2,2,0),0)),"",VLOOKUP($H3156*100+Q$2,Feuil2!$A$3:$CQ$931,HLOOKUP(Feuil1!$F3156,Feuil2!$E$1:$DG$2,2,0),0))</f>
        <v>48.9</v>
      </c>
      <c r="R3156" s="12">
        <f>IF(ISBLANK(VLOOKUP($H3156*100+R$2,Feuil2!$A$3:$CQ$931,HLOOKUP(Feuil1!$F3156,Feuil2!$E$1:$DG$2,2,0),0)),"",VLOOKUP($H3156*100+R$2,Feuil2!$A$3:$CQ$931,HLOOKUP(Feuil1!$F3156,Feuil2!$E$1:$DG$2,2,0),0))</f>
        <v>8.4</v>
      </c>
      <c r="S3156" s="12">
        <f>IF(ISBLANK(VLOOKUP($H3156*100+S$2,Feuil2!$A$3:$CQ$931,HLOOKUP(Feuil1!$F3156,Feuil2!$E$1:$DG$2,2,0),0)),"",VLOOKUP($H3156*100+S$2,Feuil2!$A$3:$CQ$931,HLOOKUP(Feuil1!$F3156,Feuil2!$E$1:$DG$2,2,0),0))</f>
        <v>2.6</v>
      </c>
      <c r="T3156" s="12">
        <f>IF(ISBLANK(VLOOKUP($H3156*100+T$2,Feuil2!$A$3:$CQ$931,HLOOKUP(Feuil1!$F3156,Feuil2!$E$1:$DG$2,2,0),0)),"",VLOOKUP($H3156*100+T$2,Feuil2!$A$3:$CQ$931,HLOOKUP(Feuil1!$F3156,Feuil2!$E$1:$DG$2,2,0),0))</f>
        <v>2.6</v>
      </c>
      <c r="U3156" s="12">
        <f t="shared" si="72"/>
        <v>647.09999999999991</v>
      </c>
    </row>
    <row r="3157" spans="1:21" x14ac:dyDescent="0.35">
      <c r="A3157" s="10" t="s">
        <v>93</v>
      </c>
      <c r="B3157" s="8" t="s">
        <v>40</v>
      </c>
      <c r="C3157" s="39">
        <v>515060</v>
      </c>
      <c r="D3157" s="39">
        <v>442200</v>
      </c>
      <c r="E3157" s="39">
        <v>120</v>
      </c>
      <c r="F3157" s="10">
        <v>5124</v>
      </c>
      <c r="G3157" s="5" t="s">
        <v>47</v>
      </c>
      <c r="H3157" s="11">
        <v>1988</v>
      </c>
      <c r="I3157" s="12">
        <f>IF(ISBLANK(VLOOKUP($H3157*100+I$2,Feuil2!$A$3:$CQ$931,HLOOKUP(Feuil1!$F3157,Feuil2!$E$1:$DG$2,2,0),0)),"",VLOOKUP($H3157*100+I$2,Feuil2!$A$3:$CQ$931,HLOOKUP(Feuil1!$F3157,Feuil2!$E$1:$DG$2,2,0),0))</f>
        <v>2.6</v>
      </c>
      <c r="J3157" s="12">
        <f>IF(ISBLANK(VLOOKUP($H3157*100+J$2,Feuil2!$A$3:$CQ$931,HLOOKUP(Feuil1!$F3157,Feuil2!$E$1:$DG$2,2,0),0)),"",VLOOKUP($H3157*100+J$2,Feuil2!$A$3:$CQ$931,HLOOKUP(Feuil1!$F3157,Feuil2!$E$1:$DG$2,2,0),0))</f>
        <v>85</v>
      </c>
      <c r="K3157" s="12">
        <f>IF(ISBLANK(VLOOKUP($H3157*100+K$2,Feuil2!$A$3:$CQ$931,HLOOKUP(Feuil1!$F3157,Feuil2!$E$1:$DG$2,2,0),0)),"",VLOOKUP($H3157*100+K$2,Feuil2!$A$3:$CQ$931,HLOOKUP(Feuil1!$F3157,Feuil2!$E$1:$DG$2,2,0),0))</f>
        <v>141.9</v>
      </c>
      <c r="L3157" s="12">
        <f>IF(ISBLANK(VLOOKUP($H3157*100+L$2,Feuil2!$A$3:$CQ$931,HLOOKUP(Feuil1!$F3157,Feuil2!$E$1:$DG$2,2,0),0)),"",VLOOKUP($H3157*100+L$2,Feuil2!$A$3:$CQ$931,HLOOKUP(Feuil1!$F3157,Feuil2!$E$1:$DG$2,2,0),0))</f>
        <v>23.7</v>
      </c>
      <c r="M3157" s="12">
        <f>IF(ISBLANK(VLOOKUP($H3157*100+M$2,Feuil2!$A$3:$CQ$931,HLOOKUP(Feuil1!$F3157,Feuil2!$E$1:$DG$2,2,0),0)),"",VLOOKUP($H3157*100+M$2,Feuil2!$A$3:$CQ$931,HLOOKUP(Feuil1!$F3157,Feuil2!$E$1:$DG$2,2,0),0))</f>
        <v>26</v>
      </c>
      <c r="N3157" s="12">
        <f>IF(ISBLANK(VLOOKUP($H3157*100+N$2,Feuil2!$A$3:$CQ$931,HLOOKUP(Feuil1!$F3157,Feuil2!$E$1:$DG$2,2,0),0)),"",VLOOKUP($H3157*100+N$2,Feuil2!$A$3:$CQ$931,HLOOKUP(Feuil1!$F3157,Feuil2!$E$1:$DG$2,2,0),0))</f>
        <v>100.8</v>
      </c>
      <c r="O3157" s="12">
        <f>IF(ISBLANK(VLOOKUP($H3157*100+O$2,Feuil2!$A$3:$CQ$931,HLOOKUP(Feuil1!$F3157,Feuil2!$E$1:$DG$2,2,0),0)),"",VLOOKUP($H3157*100+O$2,Feuil2!$A$3:$CQ$931,HLOOKUP(Feuil1!$F3157,Feuil2!$E$1:$DG$2,2,0),0))</f>
        <v>41.9</v>
      </c>
      <c r="P3157" s="12">
        <f>IF(ISBLANK(VLOOKUP($H3157*100+P$2,Feuil2!$A$3:$CQ$931,HLOOKUP(Feuil1!$F3157,Feuil2!$E$1:$DG$2,2,0),0)),"",VLOOKUP($H3157*100+P$2,Feuil2!$A$3:$CQ$931,HLOOKUP(Feuil1!$F3157,Feuil2!$E$1:$DG$2,2,0),0))</f>
        <v>171.5</v>
      </c>
      <c r="Q3157" s="12">
        <f>IF(ISBLANK(VLOOKUP($H3157*100+Q$2,Feuil2!$A$3:$CQ$931,HLOOKUP(Feuil1!$F3157,Feuil2!$E$1:$DG$2,2,0),0)),"",VLOOKUP($H3157*100+Q$2,Feuil2!$A$3:$CQ$931,HLOOKUP(Feuil1!$F3157,Feuil2!$E$1:$DG$2,2,0),0))</f>
        <v>37.299999999999997</v>
      </c>
      <c r="R3157" s="12">
        <f>IF(ISBLANK(VLOOKUP($H3157*100+R$2,Feuil2!$A$3:$CQ$931,HLOOKUP(Feuil1!$F3157,Feuil2!$E$1:$DG$2,2,0),0)),"",VLOOKUP($H3157*100+R$2,Feuil2!$A$3:$CQ$931,HLOOKUP(Feuil1!$F3157,Feuil2!$E$1:$DG$2,2,0),0))</f>
        <v>1.6</v>
      </c>
      <c r="S3157" s="12">
        <f>IF(ISBLANK(VLOOKUP($H3157*100+S$2,Feuil2!$A$3:$CQ$931,HLOOKUP(Feuil1!$F3157,Feuil2!$E$1:$DG$2,2,0),0)),"",VLOOKUP($H3157*100+S$2,Feuil2!$A$3:$CQ$931,HLOOKUP(Feuil1!$F3157,Feuil2!$E$1:$DG$2,2,0),0))</f>
        <v>3.4</v>
      </c>
      <c r="T3157" s="12">
        <f>IF(ISBLANK(VLOOKUP($H3157*100+T$2,Feuil2!$A$3:$CQ$931,HLOOKUP(Feuil1!$F3157,Feuil2!$E$1:$DG$2,2,0),0)),"",VLOOKUP($H3157*100+T$2,Feuil2!$A$3:$CQ$931,HLOOKUP(Feuil1!$F3157,Feuil2!$E$1:$DG$2,2,0),0))</f>
        <v>0</v>
      </c>
      <c r="U3157" s="12">
        <f t="shared" si="72"/>
        <v>635.69999999999993</v>
      </c>
    </row>
    <row r="3158" spans="1:21" x14ac:dyDescent="0.35">
      <c r="A3158" s="10" t="s">
        <v>93</v>
      </c>
      <c r="B3158" s="8" t="s">
        <v>40</v>
      </c>
      <c r="C3158" s="39">
        <v>515060</v>
      </c>
      <c r="D3158" s="39">
        <v>442200</v>
      </c>
      <c r="E3158" s="39">
        <v>120</v>
      </c>
      <c r="F3158" s="10">
        <v>5124</v>
      </c>
      <c r="G3158" s="5" t="s">
        <v>47</v>
      </c>
      <c r="H3158" s="11">
        <v>1989</v>
      </c>
      <c r="I3158" s="12">
        <f>IF(ISBLANK(VLOOKUP($H3158*100+I$2,Feuil2!$A$3:$CQ$931,HLOOKUP(Feuil1!$F3158,Feuil2!$E$1:$DG$2,2,0),0)),"",VLOOKUP($H3158*100+I$2,Feuil2!$A$3:$CQ$931,HLOOKUP(Feuil1!$F3158,Feuil2!$E$1:$DG$2,2,0),0))</f>
        <v>5.0999999999999996</v>
      </c>
      <c r="J3158" s="12">
        <f>IF(ISBLANK(VLOOKUP($H3158*100+J$2,Feuil2!$A$3:$CQ$931,HLOOKUP(Feuil1!$F3158,Feuil2!$E$1:$DG$2,2,0),0)),"",VLOOKUP($H3158*100+J$2,Feuil2!$A$3:$CQ$931,HLOOKUP(Feuil1!$F3158,Feuil2!$E$1:$DG$2,2,0),0))</f>
        <v>66.7</v>
      </c>
      <c r="K3158" s="12">
        <f>IF(ISBLANK(VLOOKUP($H3158*100+K$2,Feuil2!$A$3:$CQ$931,HLOOKUP(Feuil1!$F3158,Feuil2!$E$1:$DG$2,2,0),0)),"",VLOOKUP($H3158*100+K$2,Feuil2!$A$3:$CQ$931,HLOOKUP(Feuil1!$F3158,Feuil2!$E$1:$DG$2,2,0),0))</f>
        <v>178.6</v>
      </c>
      <c r="L3158" s="12">
        <f>IF(ISBLANK(VLOOKUP($H3158*100+L$2,Feuil2!$A$3:$CQ$931,HLOOKUP(Feuil1!$F3158,Feuil2!$E$1:$DG$2,2,0),0)),"",VLOOKUP($H3158*100+L$2,Feuil2!$A$3:$CQ$931,HLOOKUP(Feuil1!$F3158,Feuil2!$E$1:$DG$2,2,0),0))</f>
        <v>171</v>
      </c>
      <c r="M3158" s="12">
        <f>IF(ISBLANK(VLOOKUP($H3158*100+M$2,Feuil2!$A$3:$CQ$931,HLOOKUP(Feuil1!$F3158,Feuil2!$E$1:$DG$2,2,0),0)),"",VLOOKUP($H3158*100+M$2,Feuil2!$A$3:$CQ$931,HLOOKUP(Feuil1!$F3158,Feuil2!$E$1:$DG$2,2,0),0))</f>
        <v>91.2</v>
      </c>
      <c r="N3158" s="12">
        <f>IF(ISBLANK(VLOOKUP($H3158*100+N$2,Feuil2!$A$3:$CQ$931,HLOOKUP(Feuil1!$F3158,Feuil2!$E$1:$DG$2,2,0),0)),"",VLOOKUP($H3158*100+N$2,Feuil2!$A$3:$CQ$931,HLOOKUP(Feuil1!$F3158,Feuil2!$E$1:$DG$2,2,0),0))</f>
        <v>2.6</v>
      </c>
      <c r="O3158" s="12">
        <f>IF(ISBLANK(VLOOKUP($H3158*100+O$2,Feuil2!$A$3:$CQ$931,HLOOKUP(Feuil1!$F3158,Feuil2!$E$1:$DG$2,2,0),0)),"",VLOOKUP($H3158*100+O$2,Feuil2!$A$3:$CQ$931,HLOOKUP(Feuil1!$F3158,Feuil2!$E$1:$DG$2,2,0),0))</f>
        <v>61</v>
      </c>
      <c r="P3158" s="12">
        <f>IF(ISBLANK(VLOOKUP($H3158*100+P$2,Feuil2!$A$3:$CQ$931,HLOOKUP(Feuil1!$F3158,Feuil2!$E$1:$DG$2,2,0),0)),"",VLOOKUP($H3158*100+P$2,Feuil2!$A$3:$CQ$931,HLOOKUP(Feuil1!$F3158,Feuil2!$E$1:$DG$2,2,0),0))</f>
        <v>147.30000000000001</v>
      </c>
      <c r="Q3158" s="12">
        <f>IF(ISBLANK(VLOOKUP($H3158*100+Q$2,Feuil2!$A$3:$CQ$931,HLOOKUP(Feuil1!$F3158,Feuil2!$E$1:$DG$2,2,0),0)),"",VLOOKUP($H3158*100+Q$2,Feuil2!$A$3:$CQ$931,HLOOKUP(Feuil1!$F3158,Feuil2!$E$1:$DG$2,2,0),0))</f>
        <v>11.9</v>
      </c>
      <c r="R3158" s="12">
        <f>IF(ISBLANK(VLOOKUP($H3158*100+R$2,Feuil2!$A$3:$CQ$931,HLOOKUP(Feuil1!$F3158,Feuil2!$E$1:$DG$2,2,0),0)),"",VLOOKUP($H3158*100+R$2,Feuil2!$A$3:$CQ$931,HLOOKUP(Feuil1!$F3158,Feuil2!$E$1:$DG$2,2,0),0))</f>
        <v>0</v>
      </c>
      <c r="S3158" s="12">
        <f>IF(ISBLANK(VLOOKUP($H3158*100+S$2,Feuil2!$A$3:$CQ$931,HLOOKUP(Feuil1!$F3158,Feuil2!$E$1:$DG$2,2,0),0)),"",VLOOKUP($H3158*100+S$2,Feuil2!$A$3:$CQ$931,HLOOKUP(Feuil1!$F3158,Feuil2!$E$1:$DG$2,2,0),0))</f>
        <v>2.6</v>
      </c>
      <c r="T3158" s="12">
        <f>IF(ISBLANK(VLOOKUP($H3158*100+T$2,Feuil2!$A$3:$CQ$931,HLOOKUP(Feuil1!$F3158,Feuil2!$E$1:$DG$2,2,0),0)),"",VLOOKUP($H3158*100+T$2,Feuil2!$A$3:$CQ$931,HLOOKUP(Feuil1!$F3158,Feuil2!$E$1:$DG$2,2,0),0))</f>
        <v>2.6</v>
      </c>
      <c r="U3158" s="12">
        <f t="shared" si="72"/>
        <v>740.6</v>
      </c>
    </row>
    <row r="3159" spans="1:21" x14ac:dyDescent="0.35">
      <c r="A3159" s="10" t="s">
        <v>93</v>
      </c>
      <c r="B3159" s="8" t="s">
        <v>40</v>
      </c>
      <c r="C3159" s="39">
        <v>515060</v>
      </c>
      <c r="D3159" s="39">
        <v>442200</v>
      </c>
      <c r="E3159" s="39">
        <v>120</v>
      </c>
      <c r="F3159" s="10">
        <v>5124</v>
      </c>
      <c r="G3159" s="5" t="s">
        <v>47</v>
      </c>
      <c r="H3159" s="11">
        <v>1990</v>
      </c>
      <c r="I3159" s="12">
        <f>IF(ISBLANK(VLOOKUP($H3159*100+I$2,Feuil2!$A$3:$CQ$931,HLOOKUP(Feuil1!$F3159,Feuil2!$E$1:$DG$2,2,0),0)),"",VLOOKUP($H3159*100+I$2,Feuil2!$A$3:$CQ$931,HLOOKUP(Feuil1!$F3159,Feuil2!$E$1:$DG$2,2,0),0))</f>
        <v>33.1</v>
      </c>
      <c r="J3159" s="12">
        <f>IF(ISBLANK(VLOOKUP($H3159*100+J$2,Feuil2!$A$3:$CQ$931,HLOOKUP(Feuil1!$F3159,Feuil2!$E$1:$DG$2,2,0),0)),"",VLOOKUP($H3159*100+J$2,Feuil2!$A$3:$CQ$931,HLOOKUP(Feuil1!$F3159,Feuil2!$E$1:$DG$2,2,0),0))</f>
        <v>42.4</v>
      </c>
      <c r="K3159" s="12">
        <f>IF(ISBLANK(VLOOKUP($H3159*100+K$2,Feuil2!$A$3:$CQ$931,HLOOKUP(Feuil1!$F3159,Feuil2!$E$1:$DG$2,2,0),0)),"",VLOOKUP($H3159*100+K$2,Feuil2!$A$3:$CQ$931,HLOOKUP(Feuil1!$F3159,Feuil2!$E$1:$DG$2,2,0),0))</f>
        <v>85.1</v>
      </c>
      <c r="L3159" s="12">
        <f>IF(ISBLANK(VLOOKUP($H3159*100+L$2,Feuil2!$A$3:$CQ$931,HLOOKUP(Feuil1!$F3159,Feuil2!$E$1:$DG$2,2,0),0)),"",VLOOKUP($H3159*100+L$2,Feuil2!$A$3:$CQ$931,HLOOKUP(Feuil1!$F3159,Feuil2!$E$1:$DG$2,2,0),0))</f>
        <v>180.6</v>
      </c>
      <c r="M3159" s="12">
        <f>IF(ISBLANK(VLOOKUP($H3159*100+M$2,Feuil2!$A$3:$CQ$931,HLOOKUP(Feuil1!$F3159,Feuil2!$E$1:$DG$2,2,0),0)),"",VLOOKUP($H3159*100+M$2,Feuil2!$A$3:$CQ$931,HLOOKUP(Feuil1!$F3159,Feuil2!$E$1:$DG$2,2,0),0))</f>
        <v>4.2</v>
      </c>
      <c r="N3159" s="12">
        <f>IF(ISBLANK(VLOOKUP($H3159*100+N$2,Feuil2!$A$3:$CQ$931,HLOOKUP(Feuil1!$F3159,Feuil2!$E$1:$DG$2,2,0),0)),"",VLOOKUP($H3159*100+N$2,Feuil2!$A$3:$CQ$931,HLOOKUP(Feuil1!$F3159,Feuil2!$E$1:$DG$2,2,0),0))</f>
        <v>170</v>
      </c>
      <c r="O3159" s="12">
        <f>IF(ISBLANK(VLOOKUP($H3159*100+O$2,Feuil2!$A$3:$CQ$931,HLOOKUP(Feuil1!$F3159,Feuil2!$E$1:$DG$2,2,0),0)),"",VLOOKUP($H3159*100+O$2,Feuil2!$A$3:$CQ$931,HLOOKUP(Feuil1!$F3159,Feuil2!$E$1:$DG$2,2,0),0))</f>
        <v>184.4</v>
      </c>
      <c r="P3159" s="12">
        <f>IF(ISBLANK(VLOOKUP($H3159*100+P$2,Feuil2!$A$3:$CQ$931,HLOOKUP(Feuil1!$F3159,Feuil2!$E$1:$DG$2,2,0),0)),"",VLOOKUP($H3159*100+P$2,Feuil2!$A$3:$CQ$931,HLOOKUP(Feuil1!$F3159,Feuil2!$E$1:$DG$2,2,0),0))</f>
        <v>11.7</v>
      </c>
      <c r="Q3159" s="12">
        <f>IF(ISBLANK(VLOOKUP($H3159*100+Q$2,Feuil2!$A$3:$CQ$931,HLOOKUP(Feuil1!$F3159,Feuil2!$E$1:$DG$2,2,0),0)),"",VLOOKUP($H3159*100+Q$2,Feuil2!$A$3:$CQ$931,HLOOKUP(Feuil1!$F3159,Feuil2!$E$1:$DG$2,2,0),0))</f>
        <v>3.8</v>
      </c>
      <c r="R3159" s="12">
        <f>IF(ISBLANK(VLOOKUP($H3159*100+R$2,Feuil2!$A$3:$CQ$931,HLOOKUP(Feuil1!$F3159,Feuil2!$E$1:$DG$2,2,0),0)),"",VLOOKUP($H3159*100+R$2,Feuil2!$A$3:$CQ$931,HLOOKUP(Feuil1!$F3159,Feuil2!$E$1:$DG$2,2,0),0))</f>
        <v>0</v>
      </c>
      <c r="S3159" s="12">
        <f>IF(ISBLANK(VLOOKUP($H3159*100+S$2,Feuil2!$A$3:$CQ$931,HLOOKUP(Feuil1!$F3159,Feuil2!$E$1:$DG$2,2,0),0)),"",VLOOKUP($H3159*100+S$2,Feuil2!$A$3:$CQ$931,HLOOKUP(Feuil1!$F3159,Feuil2!$E$1:$DG$2,2,0),0))</f>
        <v>0</v>
      </c>
      <c r="T3159" s="12">
        <f>IF(ISBLANK(VLOOKUP($H3159*100+T$2,Feuil2!$A$3:$CQ$931,HLOOKUP(Feuil1!$F3159,Feuil2!$E$1:$DG$2,2,0),0)),"",VLOOKUP($H3159*100+T$2,Feuil2!$A$3:$CQ$931,HLOOKUP(Feuil1!$F3159,Feuil2!$E$1:$DG$2,2,0),0))</f>
        <v>3.1</v>
      </c>
      <c r="U3159" s="12">
        <f t="shared" si="72"/>
        <v>718.4</v>
      </c>
    </row>
    <row r="3160" spans="1:21" x14ac:dyDescent="0.35">
      <c r="A3160" s="10" t="s">
        <v>93</v>
      </c>
      <c r="B3160" s="8" t="s">
        <v>40</v>
      </c>
      <c r="C3160" s="39">
        <v>515060</v>
      </c>
      <c r="D3160" s="39">
        <v>442200</v>
      </c>
      <c r="E3160" s="39">
        <v>120</v>
      </c>
      <c r="F3160" s="10">
        <v>5124</v>
      </c>
      <c r="G3160" s="5" t="s">
        <v>47</v>
      </c>
      <c r="H3160" s="11">
        <v>1991</v>
      </c>
      <c r="I3160" s="12">
        <f>IF(ISBLANK(VLOOKUP($H3160*100+I$2,Feuil2!$A$3:$CQ$931,HLOOKUP(Feuil1!$F3160,Feuil2!$E$1:$DG$2,2,0),0)),"",VLOOKUP($H3160*100+I$2,Feuil2!$A$3:$CQ$931,HLOOKUP(Feuil1!$F3160,Feuil2!$E$1:$DG$2,2,0),0))</f>
        <v>44.8</v>
      </c>
      <c r="J3160" s="12">
        <f>IF(ISBLANK(VLOOKUP($H3160*100+J$2,Feuil2!$A$3:$CQ$931,HLOOKUP(Feuil1!$F3160,Feuil2!$E$1:$DG$2,2,0),0)),"",VLOOKUP($H3160*100+J$2,Feuil2!$A$3:$CQ$931,HLOOKUP(Feuil1!$F3160,Feuil2!$E$1:$DG$2,2,0),0))</f>
        <v>74.8</v>
      </c>
      <c r="K3160" s="12">
        <f>IF(ISBLANK(VLOOKUP($H3160*100+K$2,Feuil2!$A$3:$CQ$931,HLOOKUP(Feuil1!$F3160,Feuil2!$E$1:$DG$2,2,0),0)),"",VLOOKUP($H3160*100+K$2,Feuil2!$A$3:$CQ$931,HLOOKUP(Feuil1!$F3160,Feuil2!$E$1:$DG$2,2,0),0))</f>
        <v>18.7</v>
      </c>
      <c r="L3160" s="12">
        <f>IF(ISBLANK(VLOOKUP($H3160*100+L$2,Feuil2!$A$3:$CQ$931,HLOOKUP(Feuil1!$F3160,Feuil2!$E$1:$DG$2,2,0),0)),"",VLOOKUP($H3160*100+L$2,Feuil2!$A$3:$CQ$931,HLOOKUP(Feuil1!$F3160,Feuil2!$E$1:$DG$2,2,0),0))</f>
        <v>36.200000000000003</v>
      </c>
      <c r="M3160" s="12">
        <f>IF(ISBLANK(VLOOKUP($H3160*100+M$2,Feuil2!$A$3:$CQ$931,HLOOKUP(Feuil1!$F3160,Feuil2!$E$1:$DG$2,2,0),0)),"",VLOOKUP($H3160*100+M$2,Feuil2!$A$3:$CQ$931,HLOOKUP(Feuil1!$F3160,Feuil2!$E$1:$DG$2,2,0),0))</f>
        <v>0</v>
      </c>
      <c r="N3160" s="12">
        <f>IF(ISBLANK(VLOOKUP($H3160*100+N$2,Feuil2!$A$3:$CQ$931,HLOOKUP(Feuil1!$F3160,Feuil2!$E$1:$DG$2,2,0),0)),"",VLOOKUP($H3160*100+N$2,Feuil2!$A$3:$CQ$931,HLOOKUP(Feuil1!$F3160,Feuil2!$E$1:$DG$2,2,0),0))</f>
        <v>76.599999999999994</v>
      </c>
      <c r="O3160" s="12">
        <f>IF(ISBLANK(VLOOKUP($H3160*100+O$2,Feuil2!$A$3:$CQ$931,HLOOKUP(Feuil1!$F3160,Feuil2!$E$1:$DG$2,2,0),0)),"",VLOOKUP($H3160*100+O$2,Feuil2!$A$3:$CQ$931,HLOOKUP(Feuil1!$F3160,Feuil2!$E$1:$DG$2,2,0),0))</f>
        <v>110.3</v>
      </c>
      <c r="P3160" s="12">
        <f>IF(ISBLANK(VLOOKUP($H3160*100+P$2,Feuil2!$A$3:$CQ$931,HLOOKUP(Feuil1!$F3160,Feuil2!$E$1:$DG$2,2,0),0)),"",VLOOKUP($H3160*100+P$2,Feuil2!$A$3:$CQ$931,HLOOKUP(Feuil1!$F3160,Feuil2!$E$1:$DG$2,2,0),0))</f>
        <v>184.7</v>
      </c>
      <c r="Q3160" s="12">
        <f>IF(ISBLANK(VLOOKUP($H3160*100+Q$2,Feuil2!$A$3:$CQ$931,HLOOKUP(Feuil1!$F3160,Feuil2!$E$1:$DG$2,2,0),0)),"",VLOOKUP($H3160*100+Q$2,Feuil2!$A$3:$CQ$931,HLOOKUP(Feuil1!$F3160,Feuil2!$E$1:$DG$2,2,0),0))</f>
        <v>14.8</v>
      </c>
      <c r="R3160" s="12">
        <f>IF(ISBLANK(VLOOKUP($H3160*100+R$2,Feuil2!$A$3:$CQ$931,HLOOKUP(Feuil1!$F3160,Feuil2!$E$1:$DG$2,2,0),0)),"",VLOOKUP($H3160*100+R$2,Feuil2!$A$3:$CQ$931,HLOOKUP(Feuil1!$F3160,Feuil2!$E$1:$DG$2,2,0),0))</f>
        <v>47.8</v>
      </c>
      <c r="S3160" s="12">
        <f>IF(ISBLANK(VLOOKUP($H3160*100+S$2,Feuil2!$A$3:$CQ$931,HLOOKUP(Feuil1!$F3160,Feuil2!$E$1:$DG$2,2,0),0)),"",VLOOKUP($H3160*100+S$2,Feuil2!$A$3:$CQ$931,HLOOKUP(Feuil1!$F3160,Feuil2!$E$1:$DG$2,2,0),0))</f>
        <v>4.9000000000000004</v>
      </c>
      <c r="T3160" s="12">
        <f>IF(ISBLANK(VLOOKUP($H3160*100+T$2,Feuil2!$A$3:$CQ$931,HLOOKUP(Feuil1!$F3160,Feuil2!$E$1:$DG$2,2,0),0)),"",VLOOKUP($H3160*100+T$2,Feuil2!$A$3:$CQ$931,HLOOKUP(Feuil1!$F3160,Feuil2!$E$1:$DG$2,2,0),0))</f>
        <v>3.1</v>
      </c>
      <c r="U3160" s="12">
        <f t="shared" si="72"/>
        <v>616.69999999999982</v>
      </c>
    </row>
    <row r="3161" spans="1:21" x14ac:dyDescent="0.35">
      <c r="A3161" s="10" t="s">
        <v>93</v>
      </c>
      <c r="B3161" s="8" t="s">
        <v>40</v>
      </c>
      <c r="C3161" s="39">
        <v>515060</v>
      </c>
      <c r="D3161" s="39">
        <v>442200</v>
      </c>
      <c r="E3161" s="39">
        <v>120</v>
      </c>
      <c r="F3161" s="10">
        <v>5124</v>
      </c>
      <c r="G3161" s="5" t="s">
        <v>47</v>
      </c>
      <c r="H3161" s="11">
        <v>1992</v>
      </c>
      <c r="I3161" s="12">
        <f>IF(ISBLANK(VLOOKUP($H3161*100+I$2,Feuil2!$A$3:$CQ$931,HLOOKUP(Feuil1!$F3161,Feuil2!$E$1:$DG$2,2,0),0)),"",VLOOKUP($H3161*100+I$2,Feuil2!$A$3:$CQ$931,HLOOKUP(Feuil1!$F3161,Feuil2!$E$1:$DG$2,2,0),0))</f>
        <v>0</v>
      </c>
      <c r="J3161" s="12">
        <f>IF(ISBLANK(VLOOKUP($H3161*100+J$2,Feuil2!$A$3:$CQ$931,HLOOKUP(Feuil1!$F3161,Feuil2!$E$1:$DG$2,2,0),0)),"",VLOOKUP($H3161*100+J$2,Feuil2!$A$3:$CQ$931,HLOOKUP(Feuil1!$F3161,Feuil2!$E$1:$DG$2,2,0),0))</f>
        <v>46.3</v>
      </c>
      <c r="K3161" s="12">
        <f>IF(ISBLANK(VLOOKUP($H3161*100+K$2,Feuil2!$A$3:$CQ$931,HLOOKUP(Feuil1!$F3161,Feuil2!$E$1:$DG$2,2,0),0)),"",VLOOKUP($H3161*100+K$2,Feuil2!$A$3:$CQ$931,HLOOKUP(Feuil1!$F3161,Feuil2!$E$1:$DG$2,2,0),0))</f>
        <v>7</v>
      </c>
      <c r="L3161" s="12">
        <f>IF(ISBLANK(VLOOKUP($H3161*100+L$2,Feuil2!$A$3:$CQ$931,HLOOKUP(Feuil1!$F3161,Feuil2!$E$1:$DG$2,2,0),0)),"",VLOOKUP($H3161*100+L$2,Feuil2!$A$3:$CQ$931,HLOOKUP(Feuil1!$F3161,Feuil2!$E$1:$DG$2,2,0),0))</f>
        <v>21.5</v>
      </c>
      <c r="M3161" s="12">
        <f>IF(ISBLANK(VLOOKUP($H3161*100+M$2,Feuil2!$A$3:$CQ$931,HLOOKUP(Feuil1!$F3161,Feuil2!$E$1:$DG$2,2,0),0)),"",VLOOKUP($H3161*100+M$2,Feuil2!$A$3:$CQ$931,HLOOKUP(Feuil1!$F3161,Feuil2!$E$1:$DG$2,2,0),0))</f>
        <v>6.6</v>
      </c>
      <c r="N3161" s="12">
        <f>IF(ISBLANK(VLOOKUP($H3161*100+N$2,Feuil2!$A$3:$CQ$931,HLOOKUP(Feuil1!$F3161,Feuil2!$E$1:$DG$2,2,0),0)),"",VLOOKUP($H3161*100+N$2,Feuil2!$A$3:$CQ$931,HLOOKUP(Feuil1!$F3161,Feuil2!$E$1:$DG$2,2,0),0))</f>
        <v>26.8</v>
      </c>
      <c r="O3161" s="12">
        <f>IF(ISBLANK(VLOOKUP($H3161*100+O$2,Feuil2!$A$3:$CQ$931,HLOOKUP(Feuil1!$F3161,Feuil2!$E$1:$DG$2,2,0),0)),"",VLOOKUP($H3161*100+O$2,Feuil2!$A$3:$CQ$931,HLOOKUP(Feuil1!$F3161,Feuil2!$E$1:$DG$2,2,0),0))</f>
        <v>73.099999999999994</v>
      </c>
      <c r="P3161" s="12">
        <f>IF(ISBLANK(VLOOKUP($H3161*100+P$2,Feuil2!$A$3:$CQ$931,HLOOKUP(Feuil1!$F3161,Feuil2!$E$1:$DG$2,2,0),0)),"",VLOOKUP($H3161*100+P$2,Feuil2!$A$3:$CQ$931,HLOOKUP(Feuil1!$F3161,Feuil2!$E$1:$DG$2,2,0),0))</f>
        <v>113.4</v>
      </c>
      <c r="Q3161" s="12">
        <f>IF(ISBLANK(VLOOKUP($H3161*100+Q$2,Feuil2!$A$3:$CQ$931,HLOOKUP(Feuil1!$F3161,Feuil2!$E$1:$DG$2,2,0),0)),"",VLOOKUP($H3161*100+Q$2,Feuil2!$A$3:$CQ$931,HLOOKUP(Feuil1!$F3161,Feuil2!$E$1:$DG$2,2,0),0))</f>
        <v>42</v>
      </c>
      <c r="R3161" s="12">
        <f>IF(ISBLANK(VLOOKUP($H3161*100+R$2,Feuil2!$A$3:$CQ$931,HLOOKUP(Feuil1!$F3161,Feuil2!$E$1:$DG$2,2,0),0)),"",VLOOKUP($H3161*100+R$2,Feuil2!$A$3:$CQ$931,HLOOKUP(Feuil1!$F3161,Feuil2!$E$1:$DG$2,2,0),0))</f>
        <v>2.6</v>
      </c>
      <c r="S3161" s="12">
        <f>IF(ISBLANK(VLOOKUP($H3161*100+S$2,Feuil2!$A$3:$CQ$931,HLOOKUP(Feuil1!$F3161,Feuil2!$E$1:$DG$2,2,0),0)),"",VLOOKUP($H3161*100+S$2,Feuil2!$A$3:$CQ$931,HLOOKUP(Feuil1!$F3161,Feuil2!$E$1:$DG$2,2,0),0))</f>
        <v>2.6</v>
      </c>
      <c r="T3161" s="12">
        <f>IF(ISBLANK(VLOOKUP($H3161*100+T$2,Feuil2!$A$3:$CQ$931,HLOOKUP(Feuil1!$F3161,Feuil2!$E$1:$DG$2,2,0),0)),"",VLOOKUP($H3161*100+T$2,Feuil2!$A$3:$CQ$931,HLOOKUP(Feuil1!$F3161,Feuil2!$E$1:$DG$2,2,0),0))</f>
        <v>3.2</v>
      </c>
      <c r="U3161" s="12">
        <f t="shared" si="72"/>
        <v>345.1</v>
      </c>
    </row>
    <row r="3162" spans="1:21" x14ac:dyDescent="0.35">
      <c r="A3162" s="10" t="s">
        <v>93</v>
      </c>
      <c r="B3162" s="8" t="s">
        <v>40</v>
      </c>
      <c r="C3162" s="39">
        <v>515060</v>
      </c>
      <c r="D3162" s="39">
        <v>442200</v>
      </c>
      <c r="E3162" s="39">
        <v>120</v>
      </c>
      <c r="F3162" s="10">
        <v>5124</v>
      </c>
      <c r="G3162" s="5" t="s">
        <v>47</v>
      </c>
      <c r="H3162" s="11">
        <v>1993</v>
      </c>
      <c r="I3162" s="12">
        <f>IF(ISBLANK(VLOOKUP($H3162*100+I$2,Feuil2!$A$3:$CQ$931,HLOOKUP(Feuil1!$F3162,Feuil2!$E$1:$DG$2,2,0),0)),"",VLOOKUP($H3162*100+I$2,Feuil2!$A$3:$CQ$931,HLOOKUP(Feuil1!$F3162,Feuil2!$E$1:$DG$2,2,0),0))</f>
        <v>7.9</v>
      </c>
      <c r="J3162" s="12">
        <f>IF(ISBLANK(VLOOKUP($H3162*100+J$2,Feuil2!$A$3:$CQ$931,HLOOKUP(Feuil1!$F3162,Feuil2!$E$1:$DG$2,2,0),0)),"",VLOOKUP($H3162*100+J$2,Feuil2!$A$3:$CQ$931,HLOOKUP(Feuil1!$F3162,Feuil2!$E$1:$DG$2,2,0),0))</f>
        <v>58.2</v>
      </c>
      <c r="K3162" s="12">
        <f>IF(ISBLANK(VLOOKUP($H3162*100+K$2,Feuil2!$A$3:$CQ$931,HLOOKUP(Feuil1!$F3162,Feuil2!$E$1:$DG$2,2,0),0)),"",VLOOKUP($H3162*100+K$2,Feuil2!$A$3:$CQ$931,HLOOKUP(Feuil1!$F3162,Feuil2!$E$1:$DG$2,2,0),0))</f>
        <v>239.6</v>
      </c>
      <c r="L3162" s="12">
        <f>IF(ISBLANK(VLOOKUP($H3162*100+L$2,Feuil2!$A$3:$CQ$931,HLOOKUP(Feuil1!$F3162,Feuil2!$E$1:$DG$2,2,0),0)),"",VLOOKUP($H3162*100+L$2,Feuil2!$A$3:$CQ$931,HLOOKUP(Feuil1!$F3162,Feuil2!$E$1:$DG$2,2,0),0))</f>
        <v>35.700000000000003</v>
      </c>
      <c r="M3162" s="12">
        <f>IF(ISBLANK(VLOOKUP($H3162*100+M$2,Feuil2!$A$3:$CQ$931,HLOOKUP(Feuil1!$F3162,Feuil2!$E$1:$DG$2,2,0),0)),"",VLOOKUP($H3162*100+M$2,Feuil2!$A$3:$CQ$931,HLOOKUP(Feuil1!$F3162,Feuil2!$E$1:$DG$2,2,0),0))</f>
        <v>76.400000000000006</v>
      </c>
      <c r="N3162" s="12">
        <f>IF(ISBLANK(VLOOKUP($H3162*100+N$2,Feuil2!$A$3:$CQ$931,HLOOKUP(Feuil1!$F3162,Feuil2!$E$1:$DG$2,2,0),0)),"",VLOOKUP($H3162*100+N$2,Feuil2!$A$3:$CQ$931,HLOOKUP(Feuil1!$F3162,Feuil2!$E$1:$DG$2,2,0),0))</f>
        <v>151.6</v>
      </c>
      <c r="O3162" s="12">
        <f>IF(ISBLANK(VLOOKUP($H3162*100+O$2,Feuil2!$A$3:$CQ$931,HLOOKUP(Feuil1!$F3162,Feuil2!$E$1:$DG$2,2,0),0)),"",VLOOKUP($H3162*100+O$2,Feuil2!$A$3:$CQ$931,HLOOKUP(Feuil1!$F3162,Feuil2!$E$1:$DG$2,2,0),0))</f>
        <v>31.6</v>
      </c>
      <c r="P3162" s="12">
        <f>IF(ISBLANK(VLOOKUP($H3162*100+P$2,Feuil2!$A$3:$CQ$931,HLOOKUP(Feuil1!$F3162,Feuil2!$E$1:$DG$2,2,0),0)),"",VLOOKUP($H3162*100+P$2,Feuil2!$A$3:$CQ$931,HLOOKUP(Feuil1!$F3162,Feuil2!$E$1:$DG$2,2,0),0))</f>
        <v>20.7</v>
      </c>
      <c r="Q3162" s="12">
        <f>IF(ISBLANK(VLOOKUP($H3162*100+Q$2,Feuil2!$A$3:$CQ$931,HLOOKUP(Feuil1!$F3162,Feuil2!$E$1:$DG$2,2,0),0)),"",VLOOKUP($H3162*100+Q$2,Feuil2!$A$3:$CQ$931,HLOOKUP(Feuil1!$F3162,Feuil2!$E$1:$DG$2,2,0),0))</f>
        <v>17.899999999999999</v>
      </c>
      <c r="R3162" s="12">
        <f>IF(ISBLANK(VLOOKUP($H3162*100+R$2,Feuil2!$A$3:$CQ$931,HLOOKUP(Feuil1!$F3162,Feuil2!$E$1:$DG$2,2,0),0)),"",VLOOKUP($H3162*100+R$2,Feuil2!$A$3:$CQ$931,HLOOKUP(Feuil1!$F3162,Feuil2!$E$1:$DG$2,2,0),0))</f>
        <v>0</v>
      </c>
      <c r="S3162" s="12">
        <f>IF(ISBLANK(VLOOKUP($H3162*100+S$2,Feuil2!$A$3:$CQ$931,HLOOKUP(Feuil1!$F3162,Feuil2!$E$1:$DG$2,2,0),0)),"",VLOOKUP($H3162*100+S$2,Feuil2!$A$3:$CQ$931,HLOOKUP(Feuil1!$F3162,Feuil2!$E$1:$DG$2,2,0),0))</f>
        <v>4.2</v>
      </c>
      <c r="T3162" s="12">
        <f>IF(ISBLANK(VLOOKUP($H3162*100+T$2,Feuil2!$A$3:$CQ$931,HLOOKUP(Feuil1!$F3162,Feuil2!$E$1:$DG$2,2,0),0)),"",VLOOKUP($H3162*100+T$2,Feuil2!$A$3:$CQ$931,HLOOKUP(Feuil1!$F3162,Feuil2!$E$1:$DG$2,2,0),0))</f>
        <v>2.6</v>
      </c>
      <c r="U3162" s="12">
        <f t="shared" si="72"/>
        <v>646.40000000000009</v>
      </c>
    </row>
    <row r="3163" spans="1:21" x14ac:dyDescent="0.35">
      <c r="A3163" s="10" t="s">
        <v>93</v>
      </c>
      <c r="B3163" s="8" t="s">
        <v>40</v>
      </c>
      <c r="C3163" s="39">
        <v>515060</v>
      </c>
      <c r="D3163" s="39">
        <v>442200</v>
      </c>
      <c r="E3163" s="39">
        <v>120</v>
      </c>
      <c r="F3163" s="10">
        <v>5124</v>
      </c>
      <c r="G3163" s="5" t="s">
        <v>47</v>
      </c>
      <c r="H3163" s="11">
        <v>1994</v>
      </c>
      <c r="I3163" s="12">
        <f>IF(ISBLANK(VLOOKUP($H3163*100+I$2,Feuil2!$A$3:$CQ$931,HLOOKUP(Feuil1!$F3163,Feuil2!$E$1:$DG$2,2,0),0)),"",VLOOKUP($H3163*100+I$2,Feuil2!$A$3:$CQ$931,HLOOKUP(Feuil1!$F3163,Feuil2!$E$1:$DG$2,2,0),0))</f>
        <v>16.100000000000001</v>
      </c>
      <c r="J3163" s="12">
        <f>IF(ISBLANK(VLOOKUP($H3163*100+J$2,Feuil2!$A$3:$CQ$931,HLOOKUP(Feuil1!$F3163,Feuil2!$E$1:$DG$2,2,0),0)),"",VLOOKUP($H3163*100+J$2,Feuil2!$A$3:$CQ$931,HLOOKUP(Feuil1!$F3163,Feuil2!$E$1:$DG$2,2,0),0))</f>
        <v>74.599999999999994</v>
      </c>
      <c r="K3163" s="12">
        <f>IF(ISBLANK(VLOOKUP($H3163*100+K$2,Feuil2!$A$3:$CQ$931,HLOOKUP(Feuil1!$F3163,Feuil2!$E$1:$DG$2,2,0),0)),"",VLOOKUP($H3163*100+K$2,Feuil2!$A$3:$CQ$931,HLOOKUP(Feuil1!$F3163,Feuil2!$E$1:$DG$2,2,0),0))</f>
        <v>56</v>
      </c>
      <c r="L3163" s="12">
        <f>IF(ISBLANK(VLOOKUP($H3163*100+L$2,Feuil2!$A$3:$CQ$931,HLOOKUP(Feuil1!$F3163,Feuil2!$E$1:$DG$2,2,0),0)),"",VLOOKUP($H3163*100+L$2,Feuil2!$A$3:$CQ$931,HLOOKUP(Feuil1!$F3163,Feuil2!$E$1:$DG$2,2,0),0))</f>
        <v>1.3</v>
      </c>
      <c r="M3163" s="12">
        <f>IF(ISBLANK(VLOOKUP($H3163*100+M$2,Feuil2!$A$3:$CQ$931,HLOOKUP(Feuil1!$F3163,Feuil2!$E$1:$DG$2,2,0),0)),"",VLOOKUP($H3163*100+M$2,Feuil2!$A$3:$CQ$931,HLOOKUP(Feuil1!$F3163,Feuil2!$E$1:$DG$2,2,0),0))</f>
        <v>22.3</v>
      </c>
      <c r="N3163" s="12">
        <f>IF(ISBLANK(VLOOKUP($H3163*100+N$2,Feuil2!$A$3:$CQ$931,HLOOKUP(Feuil1!$F3163,Feuil2!$E$1:$DG$2,2,0),0)),"",VLOOKUP($H3163*100+N$2,Feuil2!$A$3:$CQ$931,HLOOKUP(Feuil1!$F3163,Feuil2!$E$1:$DG$2,2,0),0))</f>
        <v>13.3</v>
      </c>
      <c r="O3163" s="12">
        <f>IF(ISBLANK(VLOOKUP($H3163*100+O$2,Feuil2!$A$3:$CQ$931,HLOOKUP(Feuil1!$F3163,Feuil2!$E$1:$DG$2,2,0),0)),"",VLOOKUP($H3163*100+O$2,Feuil2!$A$3:$CQ$931,HLOOKUP(Feuil1!$F3163,Feuil2!$E$1:$DG$2,2,0),0))</f>
        <v>83.9</v>
      </c>
      <c r="P3163" s="12">
        <f>IF(ISBLANK(VLOOKUP($H3163*100+P$2,Feuil2!$A$3:$CQ$931,HLOOKUP(Feuil1!$F3163,Feuil2!$E$1:$DG$2,2,0),0)),"",VLOOKUP($H3163*100+P$2,Feuil2!$A$3:$CQ$931,HLOOKUP(Feuil1!$F3163,Feuil2!$E$1:$DG$2,2,0),0))</f>
        <v>20.2</v>
      </c>
      <c r="Q3163" s="12">
        <f>IF(ISBLANK(VLOOKUP($H3163*100+Q$2,Feuil2!$A$3:$CQ$931,HLOOKUP(Feuil1!$F3163,Feuil2!$E$1:$DG$2,2,0),0)),"",VLOOKUP($H3163*100+Q$2,Feuil2!$A$3:$CQ$931,HLOOKUP(Feuil1!$F3163,Feuil2!$E$1:$DG$2,2,0),0))</f>
        <v>19.5</v>
      </c>
      <c r="R3163" s="12">
        <f>IF(ISBLANK(VLOOKUP($H3163*100+R$2,Feuil2!$A$3:$CQ$931,HLOOKUP(Feuil1!$F3163,Feuil2!$E$1:$DG$2,2,0),0)),"",VLOOKUP($H3163*100+R$2,Feuil2!$A$3:$CQ$931,HLOOKUP(Feuil1!$F3163,Feuil2!$E$1:$DG$2,2,0),0))</f>
        <v>56.1</v>
      </c>
      <c r="S3163" s="12">
        <f>IF(ISBLANK(VLOOKUP($H3163*100+S$2,Feuil2!$A$3:$CQ$931,HLOOKUP(Feuil1!$F3163,Feuil2!$E$1:$DG$2,2,0),0)),"",VLOOKUP($H3163*100+S$2,Feuil2!$A$3:$CQ$931,HLOOKUP(Feuil1!$F3163,Feuil2!$E$1:$DG$2,2,0),0))</f>
        <v>4.4000000000000004</v>
      </c>
      <c r="T3163" s="12">
        <f>IF(ISBLANK(VLOOKUP($H3163*100+T$2,Feuil2!$A$3:$CQ$931,HLOOKUP(Feuil1!$F3163,Feuil2!$E$1:$DG$2,2,0),0)),"",VLOOKUP($H3163*100+T$2,Feuil2!$A$3:$CQ$931,HLOOKUP(Feuil1!$F3163,Feuil2!$E$1:$DG$2,2,0),0))</f>
        <v>3.3</v>
      </c>
      <c r="U3163" s="12">
        <f t="shared" si="72"/>
        <v>371</v>
      </c>
    </row>
    <row r="3164" spans="1:21" x14ac:dyDescent="0.35">
      <c r="A3164" s="10" t="s">
        <v>93</v>
      </c>
      <c r="B3164" s="8" t="s">
        <v>40</v>
      </c>
      <c r="C3164" s="39">
        <v>515060</v>
      </c>
      <c r="D3164" s="39">
        <v>442200</v>
      </c>
      <c r="E3164" s="39">
        <v>120</v>
      </c>
      <c r="F3164" s="10">
        <v>5124</v>
      </c>
      <c r="G3164" s="5" t="s">
        <v>47</v>
      </c>
      <c r="H3164" s="11">
        <v>1995</v>
      </c>
      <c r="I3164" s="12">
        <f>IF(ISBLANK(VLOOKUP($H3164*100+I$2,Feuil2!$A$3:$CQ$931,HLOOKUP(Feuil1!$F3164,Feuil2!$E$1:$DG$2,2,0),0)),"",VLOOKUP($H3164*100+I$2,Feuil2!$A$3:$CQ$931,HLOOKUP(Feuil1!$F3164,Feuil2!$E$1:$DG$2,2,0),0))</f>
        <v>3.3</v>
      </c>
      <c r="J3164" s="12">
        <f>IF(ISBLANK(VLOOKUP($H3164*100+J$2,Feuil2!$A$3:$CQ$931,HLOOKUP(Feuil1!$F3164,Feuil2!$E$1:$DG$2,2,0),0)),"",VLOOKUP($H3164*100+J$2,Feuil2!$A$3:$CQ$931,HLOOKUP(Feuil1!$F3164,Feuil2!$E$1:$DG$2,2,0),0))</f>
        <v>1.9</v>
      </c>
      <c r="K3164" s="12">
        <f>IF(ISBLANK(VLOOKUP($H3164*100+K$2,Feuil2!$A$3:$CQ$931,HLOOKUP(Feuil1!$F3164,Feuil2!$E$1:$DG$2,2,0),0)),"",VLOOKUP($H3164*100+K$2,Feuil2!$A$3:$CQ$931,HLOOKUP(Feuil1!$F3164,Feuil2!$E$1:$DG$2,2,0),0))</f>
        <v>80.5</v>
      </c>
      <c r="L3164" s="12">
        <f>IF(ISBLANK(VLOOKUP($H3164*100+L$2,Feuil2!$A$3:$CQ$931,HLOOKUP(Feuil1!$F3164,Feuil2!$E$1:$DG$2,2,0),0)),"",VLOOKUP($H3164*100+L$2,Feuil2!$A$3:$CQ$931,HLOOKUP(Feuil1!$F3164,Feuil2!$E$1:$DG$2,2,0),0))</f>
        <v>162.4</v>
      </c>
      <c r="M3164" s="12">
        <f>IF(ISBLANK(VLOOKUP($H3164*100+M$2,Feuil2!$A$3:$CQ$931,HLOOKUP(Feuil1!$F3164,Feuil2!$E$1:$DG$2,2,0),0)),"",VLOOKUP($H3164*100+M$2,Feuil2!$A$3:$CQ$931,HLOOKUP(Feuil1!$F3164,Feuil2!$E$1:$DG$2,2,0),0))</f>
        <v>361.2</v>
      </c>
      <c r="N3164" s="12">
        <f>IF(ISBLANK(VLOOKUP($H3164*100+N$2,Feuil2!$A$3:$CQ$931,HLOOKUP(Feuil1!$F3164,Feuil2!$E$1:$DG$2,2,0),0)),"",VLOOKUP($H3164*100+N$2,Feuil2!$A$3:$CQ$931,HLOOKUP(Feuil1!$F3164,Feuil2!$E$1:$DG$2,2,0),0))</f>
        <v>62.9</v>
      </c>
      <c r="O3164" s="12">
        <f>IF(ISBLANK(VLOOKUP($H3164*100+O$2,Feuil2!$A$3:$CQ$931,HLOOKUP(Feuil1!$F3164,Feuil2!$E$1:$DG$2,2,0),0)),"",VLOOKUP($H3164*100+O$2,Feuil2!$A$3:$CQ$931,HLOOKUP(Feuil1!$F3164,Feuil2!$E$1:$DG$2,2,0),0))</f>
        <v>190.6</v>
      </c>
      <c r="P3164" s="12">
        <f>IF(ISBLANK(VLOOKUP($H3164*100+P$2,Feuil2!$A$3:$CQ$931,HLOOKUP(Feuil1!$F3164,Feuil2!$E$1:$DG$2,2,0),0)),"",VLOOKUP($H3164*100+P$2,Feuil2!$A$3:$CQ$931,HLOOKUP(Feuil1!$F3164,Feuil2!$E$1:$DG$2,2,0),0))</f>
        <v>54.6</v>
      </c>
      <c r="Q3164" s="12">
        <f>IF(ISBLANK(VLOOKUP($H3164*100+Q$2,Feuil2!$A$3:$CQ$931,HLOOKUP(Feuil1!$F3164,Feuil2!$E$1:$DG$2,2,0),0)),"",VLOOKUP($H3164*100+Q$2,Feuil2!$A$3:$CQ$931,HLOOKUP(Feuil1!$F3164,Feuil2!$E$1:$DG$2,2,0),0))</f>
        <v>168.9</v>
      </c>
      <c r="R3164" s="12">
        <f>IF(ISBLANK(VLOOKUP($H3164*100+R$2,Feuil2!$A$3:$CQ$931,HLOOKUP(Feuil1!$F3164,Feuil2!$E$1:$DG$2,2,0),0)),"",VLOOKUP($H3164*100+R$2,Feuil2!$A$3:$CQ$931,HLOOKUP(Feuil1!$F3164,Feuil2!$E$1:$DG$2,2,0),0))</f>
        <v>0</v>
      </c>
      <c r="S3164" s="12">
        <f>IF(ISBLANK(VLOOKUP($H3164*100+S$2,Feuil2!$A$3:$CQ$931,HLOOKUP(Feuil1!$F3164,Feuil2!$E$1:$DG$2,2,0),0)),"",VLOOKUP($H3164*100+S$2,Feuil2!$A$3:$CQ$931,HLOOKUP(Feuil1!$F3164,Feuil2!$E$1:$DG$2,2,0),0))</f>
        <v>10.7</v>
      </c>
      <c r="T3164" s="12">
        <f>IF(ISBLANK(VLOOKUP($H3164*100+T$2,Feuil2!$A$3:$CQ$931,HLOOKUP(Feuil1!$F3164,Feuil2!$E$1:$DG$2,2,0),0)),"",VLOOKUP($H3164*100+T$2,Feuil2!$A$3:$CQ$931,HLOOKUP(Feuil1!$F3164,Feuil2!$E$1:$DG$2,2,0),0))</f>
        <v>2.6</v>
      </c>
      <c r="U3164" s="12">
        <f t="shared" si="72"/>
        <v>1099.5999999999999</v>
      </c>
    </row>
    <row r="3165" spans="1:21" x14ac:dyDescent="0.35">
      <c r="A3165" s="10" t="s">
        <v>93</v>
      </c>
      <c r="B3165" s="8" t="s">
        <v>40</v>
      </c>
      <c r="C3165" s="39">
        <v>515060</v>
      </c>
      <c r="D3165" s="39">
        <v>442200</v>
      </c>
      <c r="E3165" s="39">
        <v>120</v>
      </c>
      <c r="F3165" s="10">
        <v>5124</v>
      </c>
      <c r="G3165" s="5" t="s">
        <v>47</v>
      </c>
      <c r="H3165" s="11">
        <v>1996</v>
      </c>
      <c r="I3165" s="12">
        <f>IF(ISBLANK(VLOOKUP($H3165*100+I$2,Feuil2!$A$3:$CQ$931,HLOOKUP(Feuil1!$F3165,Feuil2!$E$1:$DG$2,2,0),0)),"",VLOOKUP($H3165*100+I$2,Feuil2!$A$3:$CQ$931,HLOOKUP(Feuil1!$F3165,Feuil2!$E$1:$DG$2,2,0),0))</f>
        <v>59.8</v>
      </c>
      <c r="J3165" s="12">
        <f>IF(ISBLANK(VLOOKUP($H3165*100+J$2,Feuil2!$A$3:$CQ$931,HLOOKUP(Feuil1!$F3165,Feuil2!$E$1:$DG$2,2,0),0)),"",VLOOKUP($H3165*100+J$2,Feuil2!$A$3:$CQ$931,HLOOKUP(Feuil1!$F3165,Feuil2!$E$1:$DG$2,2,0),0))</f>
        <v>60</v>
      </c>
      <c r="K3165" s="12">
        <f>IF(ISBLANK(VLOOKUP($H3165*100+K$2,Feuil2!$A$3:$CQ$931,HLOOKUP(Feuil1!$F3165,Feuil2!$E$1:$DG$2,2,0),0)),"",VLOOKUP($H3165*100+K$2,Feuil2!$A$3:$CQ$931,HLOOKUP(Feuil1!$F3165,Feuil2!$E$1:$DG$2,2,0),0))</f>
        <v>33.5</v>
      </c>
      <c r="L3165" s="12">
        <f>IF(ISBLANK(VLOOKUP($H3165*100+L$2,Feuil2!$A$3:$CQ$931,HLOOKUP(Feuil1!$F3165,Feuil2!$E$1:$DG$2,2,0),0)),"",VLOOKUP($H3165*100+L$2,Feuil2!$A$3:$CQ$931,HLOOKUP(Feuil1!$F3165,Feuil2!$E$1:$DG$2,2,0),0))</f>
        <v>463.5</v>
      </c>
      <c r="M3165" s="12">
        <f>IF(ISBLANK(VLOOKUP($H3165*100+M$2,Feuil2!$A$3:$CQ$931,HLOOKUP(Feuil1!$F3165,Feuil2!$E$1:$DG$2,2,0),0)),"",VLOOKUP($H3165*100+M$2,Feuil2!$A$3:$CQ$931,HLOOKUP(Feuil1!$F3165,Feuil2!$E$1:$DG$2,2,0),0))</f>
        <v>196.8</v>
      </c>
      <c r="N3165" s="12">
        <f>IF(ISBLANK(VLOOKUP($H3165*100+N$2,Feuil2!$A$3:$CQ$931,HLOOKUP(Feuil1!$F3165,Feuil2!$E$1:$DG$2,2,0),0)),"",VLOOKUP($H3165*100+N$2,Feuil2!$A$3:$CQ$931,HLOOKUP(Feuil1!$F3165,Feuil2!$E$1:$DG$2,2,0),0))</f>
        <v>2.6</v>
      </c>
      <c r="O3165" s="12">
        <f>IF(ISBLANK(VLOOKUP($H3165*100+O$2,Feuil2!$A$3:$CQ$931,HLOOKUP(Feuil1!$F3165,Feuil2!$E$1:$DG$2,2,0),0)),"",VLOOKUP($H3165*100+O$2,Feuil2!$A$3:$CQ$931,HLOOKUP(Feuil1!$F3165,Feuil2!$E$1:$DG$2,2,0),0))</f>
        <v>12.9</v>
      </c>
      <c r="P3165" s="12">
        <f>IF(ISBLANK(VLOOKUP($H3165*100+P$2,Feuil2!$A$3:$CQ$931,HLOOKUP(Feuil1!$F3165,Feuil2!$E$1:$DG$2,2,0),0)),"",VLOOKUP($H3165*100+P$2,Feuil2!$A$3:$CQ$931,HLOOKUP(Feuil1!$F3165,Feuil2!$E$1:$DG$2,2,0),0))</f>
        <v>110.1</v>
      </c>
      <c r="Q3165" s="12">
        <f>IF(ISBLANK(VLOOKUP($H3165*100+Q$2,Feuil2!$A$3:$CQ$931,HLOOKUP(Feuil1!$F3165,Feuil2!$E$1:$DG$2,2,0),0)),"",VLOOKUP($H3165*100+Q$2,Feuil2!$A$3:$CQ$931,HLOOKUP(Feuil1!$F3165,Feuil2!$E$1:$DG$2,2,0),0))</f>
        <v>51.5</v>
      </c>
      <c r="R3165" s="12">
        <f>IF(ISBLANK(VLOOKUP($H3165*100+R$2,Feuil2!$A$3:$CQ$931,HLOOKUP(Feuil1!$F3165,Feuil2!$E$1:$DG$2,2,0),0)),"",VLOOKUP($H3165*100+R$2,Feuil2!$A$3:$CQ$931,HLOOKUP(Feuil1!$F3165,Feuil2!$E$1:$DG$2,2,0),0))</f>
        <v>22.9</v>
      </c>
      <c r="S3165" s="12">
        <f>IF(ISBLANK(VLOOKUP($H3165*100+S$2,Feuil2!$A$3:$CQ$931,HLOOKUP(Feuil1!$F3165,Feuil2!$E$1:$DG$2,2,0),0)),"",VLOOKUP($H3165*100+S$2,Feuil2!$A$3:$CQ$931,HLOOKUP(Feuil1!$F3165,Feuil2!$E$1:$DG$2,2,0),0))</f>
        <v>2.6</v>
      </c>
      <c r="T3165" s="12">
        <f>IF(ISBLANK(VLOOKUP($H3165*100+T$2,Feuil2!$A$3:$CQ$931,HLOOKUP(Feuil1!$F3165,Feuil2!$E$1:$DG$2,2,0),0)),"",VLOOKUP($H3165*100+T$2,Feuil2!$A$3:$CQ$931,HLOOKUP(Feuil1!$F3165,Feuil2!$E$1:$DG$2,2,0),0))</f>
        <v>9.9</v>
      </c>
      <c r="U3165" s="12">
        <f t="shared" si="72"/>
        <v>1026.0999999999999</v>
      </c>
    </row>
    <row r="3166" spans="1:21" x14ac:dyDescent="0.35">
      <c r="A3166" s="10" t="s">
        <v>93</v>
      </c>
      <c r="B3166" s="8" t="s">
        <v>40</v>
      </c>
      <c r="C3166" s="39">
        <v>515060</v>
      </c>
      <c r="D3166" s="39">
        <v>442200</v>
      </c>
      <c r="E3166" s="39">
        <v>120</v>
      </c>
      <c r="F3166" s="10">
        <v>5124</v>
      </c>
      <c r="G3166" s="5" t="s">
        <v>47</v>
      </c>
      <c r="H3166" s="11">
        <v>1997</v>
      </c>
      <c r="I3166" s="12">
        <f>IF(ISBLANK(VLOOKUP($H3166*100+I$2,Feuil2!$A$3:$CQ$931,HLOOKUP(Feuil1!$F3166,Feuil2!$E$1:$DG$2,2,0),0)),"",VLOOKUP($H3166*100+I$2,Feuil2!$A$3:$CQ$931,HLOOKUP(Feuil1!$F3166,Feuil2!$E$1:$DG$2,2,0),0))</f>
        <v>55.9</v>
      </c>
      <c r="J3166" s="12">
        <f>IF(ISBLANK(VLOOKUP($H3166*100+J$2,Feuil2!$A$3:$CQ$931,HLOOKUP(Feuil1!$F3166,Feuil2!$E$1:$DG$2,2,0),0)),"",VLOOKUP($H3166*100+J$2,Feuil2!$A$3:$CQ$931,HLOOKUP(Feuil1!$F3166,Feuil2!$E$1:$DG$2,2,0),0))</f>
        <v>34.799999999999997</v>
      </c>
      <c r="K3166" s="12">
        <f>IF(ISBLANK(VLOOKUP($H3166*100+K$2,Feuil2!$A$3:$CQ$931,HLOOKUP(Feuil1!$F3166,Feuil2!$E$1:$DG$2,2,0),0)),"",VLOOKUP($H3166*100+K$2,Feuil2!$A$3:$CQ$931,HLOOKUP(Feuil1!$F3166,Feuil2!$E$1:$DG$2,2,0),0))</f>
        <v>257.60000000000002</v>
      </c>
      <c r="L3166" s="12">
        <f>IF(ISBLANK(VLOOKUP($H3166*100+L$2,Feuil2!$A$3:$CQ$931,HLOOKUP(Feuil1!$F3166,Feuil2!$E$1:$DG$2,2,0),0)),"",VLOOKUP($H3166*100+L$2,Feuil2!$A$3:$CQ$931,HLOOKUP(Feuil1!$F3166,Feuil2!$E$1:$DG$2,2,0),0))</f>
        <v>162.30000000000001</v>
      </c>
      <c r="M3166" s="12">
        <f>IF(ISBLANK(VLOOKUP($H3166*100+M$2,Feuil2!$A$3:$CQ$931,HLOOKUP(Feuil1!$F3166,Feuil2!$E$1:$DG$2,2,0),0)),"",VLOOKUP($H3166*100+M$2,Feuil2!$A$3:$CQ$931,HLOOKUP(Feuil1!$F3166,Feuil2!$E$1:$DG$2,2,0),0))</f>
        <v>101.8</v>
      </c>
      <c r="N3166" s="12">
        <f>IF(ISBLANK(VLOOKUP($H3166*100+N$2,Feuil2!$A$3:$CQ$931,HLOOKUP(Feuil1!$F3166,Feuil2!$E$1:$DG$2,2,0),0)),"",VLOOKUP($H3166*100+N$2,Feuil2!$A$3:$CQ$931,HLOOKUP(Feuil1!$F3166,Feuil2!$E$1:$DG$2,2,0),0))</f>
        <v>131.5</v>
      </c>
      <c r="O3166" s="12">
        <f>IF(ISBLANK(VLOOKUP($H3166*100+O$2,Feuil2!$A$3:$CQ$931,HLOOKUP(Feuil1!$F3166,Feuil2!$E$1:$DG$2,2,0),0)),"",VLOOKUP($H3166*100+O$2,Feuil2!$A$3:$CQ$931,HLOOKUP(Feuil1!$F3166,Feuil2!$E$1:$DG$2,2,0),0))</f>
        <v>7.7</v>
      </c>
      <c r="P3166" s="12">
        <f>IF(ISBLANK(VLOOKUP($H3166*100+P$2,Feuil2!$A$3:$CQ$931,HLOOKUP(Feuil1!$F3166,Feuil2!$E$1:$DG$2,2,0),0)),"",VLOOKUP($H3166*100+P$2,Feuil2!$A$3:$CQ$931,HLOOKUP(Feuil1!$F3166,Feuil2!$E$1:$DG$2,2,0),0))</f>
        <v>30.7</v>
      </c>
      <c r="Q3166" s="12">
        <f>IF(ISBLANK(VLOOKUP($H3166*100+Q$2,Feuil2!$A$3:$CQ$931,HLOOKUP(Feuil1!$F3166,Feuil2!$E$1:$DG$2,2,0),0)),"",VLOOKUP($H3166*100+Q$2,Feuil2!$A$3:$CQ$931,HLOOKUP(Feuil1!$F3166,Feuil2!$E$1:$DG$2,2,0),0))</f>
        <v>157</v>
      </c>
      <c r="R3166" s="12">
        <f>IF(ISBLANK(VLOOKUP($H3166*100+R$2,Feuil2!$A$3:$CQ$931,HLOOKUP(Feuil1!$F3166,Feuil2!$E$1:$DG$2,2,0),0)),"",VLOOKUP($H3166*100+R$2,Feuil2!$A$3:$CQ$931,HLOOKUP(Feuil1!$F3166,Feuil2!$E$1:$DG$2,2,0),0))</f>
        <v>4.9000000000000004</v>
      </c>
      <c r="S3166" s="12">
        <f>IF(ISBLANK(VLOOKUP($H3166*100+S$2,Feuil2!$A$3:$CQ$931,HLOOKUP(Feuil1!$F3166,Feuil2!$E$1:$DG$2,2,0),0)),"",VLOOKUP($H3166*100+S$2,Feuil2!$A$3:$CQ$931,HLOOKUP(Feuil1!$F3166,Feuil2!$E$1:$DG$2,2,0),0))</f>
        <v>2.6</v>
      </c>
      <c r="T3166" s="12">
        <f>IF(ISBLANK(VLOOKUP($H3166*100+T$2,Feuil2!$A$3:$CQ$931,HLOOKUP(Feuil1!$F3166,Feuil2!$E$1:$DG$2,2,0),0)),"",VLOOKUP($H3166*100+T$2,Feuil2!$A$3:$CQ$931,HLOOKUP(Feuil1!$F3166,Feuil2!$E$1:$DG$2,2,0),0))</f>
        <v>2.6</v>
      </c>
      <c r="U3166" s="12">
        <f t="shared" si="72"/>
        <v>949.40000000000009</v>
      </c>
    </row>
    <row r="3167" spans="1:21" x14ac:dyDescent="0.35">
      <c r="A3167" s="10" t="s">
        <v>93</v>
      </c>
      <c r="B3167" s="8" t="s">
        <v>40</v>
      </c>
      <c r="C3167" s="39">
        <v>515060</v>
      </c>
      <c r="D3167" s="39">
        <v>442200</v>
      </c>
      <c r="E3167" s="39">
        <v>120</v>
      </c>
      <c r="F3167" s="10">
        <v>5124</v>
      </c>
      <c r="G3167" s="5" t="s">
        <v>47</v>
      </c>
      <c r="H3167" s="11">
        <v>1998</v>
      </c>
      <c r="I3167" s="12">
        <f>IF(ISBLANK(VLOOKUP($H3167*100+I$2,Feuil2!$A$3:$CQ$931,HLOOKUP(Feuil1!$F3167,Feuil2!$E$1:$DG$2,2,0),0)),"",VLOOKUP($H3167*100+I$2,Feuil2!$A$3:$CQ$931,HLOOKUP(Feuil1!$F3167,Feuil2!$E$1:$DG$2,2,0),0))</f>
        <v>18.7</v>
      </c>
      <c r="J3167" s="12">
        <f>IF(ISBLANK(VLOOKUP($H3167*100+J$2,Feuil2!$A$3:$CQ$931,HLOOKUP(Feuil1!$F3167,Feuil2!$E$1:$DG$2,2,0),0)),"",VLOOKUP($H3167*100+J$2,Feuil2!$A$3:$CQ$931,HLOOKUP(Feuil1!$F3167,Feuil2!$E$1:$DG$2,2,0),0))</f>
        <v>13.2</v>
      </c>
      <c r="K3167" s="12">
        <f>IF(ISBLANK(VLOOKUP($H3167*100+K$2,Feuil2!$A$3:$CQ$931,HLOOKUP(Feuil1!$F3167,Feuil2!$E$1:$DG$2,2,0),0)),"",VLOOKUP($H3167*100+K$2,Feuil2!$A$3:$CQ$931,HLOOKUP(Feuil1!$F3167,Feuil2!$E$1:$DG$2,2,0),0))</f>
        <v>0</v>
      </c>
      <c r="L3167" s="12">
        <f>IF(ISBLANK(VLOOKUP($H3167*100+L$2,Feuil2!$A$3:$CQ$931,HLOOKUP(Feuil1!$F3167,Feuil2!$E$1:$DG$2,2,0),0)),"",VLOOKUP($H3167*100+L$2,Feuil2!$A$3:$CQ$931,HLOOKUP(Feuil1!$F3167,Feuil2!$E$1:$DG$2,2,0),0))</f>
        <v>77.099999999999994</v>
      </c>
      <c r="M3167" s="12">
        <f>IF(ISBLANK(VLOOKUP($H3167*100+M$2,Feuil2!$A$3:$CQ$931,HLOOKUP(Feuil1!$F3167,Feuil2!$E$1:$DG$2,2,0),0)),"",VLOOKUP($H3167*100+M$2,Feuil2!$A$3:$CQ$931,HLOOKUP(Feuil1!$F3167,Feuil2!$E$1:$DG$2,2,0),0))</f>
        <v>85.2</v>
      </c>
      <c r="N3167" s="12">
        <f>IF(ISBLANK(VLOOKUP($H3167*100+N$2,Feuil2!$A$3:$CQ$931,HLOOKUP(Feuil1!$F3167,Feuil2!$E$1:$DG$2,2,0),0)),"",VLOOKUP($H3167*100+N$2,Feuil2!$A$3:$CQ$931,HLOOKUP(Feuil1!$F3167,Feuil2!$E$1:$DG$2,2,0),0))</f>
        <v>37</v>
      </c>
      <c r="O3167" s="12">
        <f>IF(ISBLANK(VLOOKUP($H3167*100+O$2,Feuil2!$A$3:$CQ$931,HLOOKUP(Feuil1!$F3167,Feuil2!$E$1:$DG$2,2,0),0)),"",VLOOKUP($H3167*100+O$2,Feuil2!$A$3:$CQ$931,HLOOKUP(Feuil1!$F3167,Feuil2!$E$1:$DG$2,2,0),0))</f>
        <v>49.5</v>
      </c>
      <c r="P3167" s="12">
        <f>IF(ISBLANK(VLOOKUP($H3167*100+P$2,Feuil2!$A$3:$CQ$931,HLOOKUP(Feuil1!$F3167,Feuil2!$E$1:$DG$2,2,0),0)),"",VLOOKUP($H3167*100+P$2,Feuil2!$A$3:$CQ$931,HLOOKUP(Feuil1!$F3167,Feuil2!$E$1:$DG$2,2,0),0))</f>
        <v>5.2</v>
      </c>
      <c r="Q3167" s="12">
        <f>IF(ISBLANK(VLOOKUP($H3167*100+Q$2,Feuil2!$A$3:$CQ$931,HLOOKUP(Feuil1!$F3167,Feuil2!$E$1:$DG$2,2,0),0)),"",VLOOKUP($H3167*100+Q$2,Feuil2!$A$3:$CQ$931,HLOOKUP(Feuil1!$F3167,Feuil2!$E$1:$DG$2,2,0),0))</f>
        <v>23.5</v>
      </c>
      <c r="R3167" s="12">
        <f>IF(ISBLANK(VLOOKUP($H3167*100+R$2,Feuil2!$A$3:$CQ$931,HLOOKUP(Feuil1!$F3167,Feuil2!$E$1:$DG$2,2,0),0)),"",VLOOKUP($H3167*100+R$2,Feuil2!$A$3:$CQ$931,HLOOKUP(Feuil1!$F3167,Feuil2!$E$1:$DG$2,2,0),0))</f>
        <v>3.4</v>
      </c>
      <c r="S3167" s="12">
        <f>IF(ISBLANK(VLOOKUP($H3167*100+S$2,Feuil2!$A$3:$CQ$931,HLOOKUP(Feuil1!$F3167,Feuil2!$E$1:$DG$2,2,0),0)),"",VLOOKUP($H3167*100+S$2,Feuil2!$A$3:$CQ$931,HLOOKUP(Feuil1!$F3167,Feuil2!$E$1:$DG$2,2,0),0))</f>
        <v>0</v>
      </c>
      <c r="T3167" s="12">
        <f>IF(ISBLANK(VLOOKUP($H3167*100+T$2,Feuil2!$A$3:$CQ$931,HLOOKUP(Feuil1!$F3167,Feuil2!$E$1:$DG$2,2,0),0)),"",VLOOKUP($H3167*100+T$2,Feuil2!$A$3:$CQ$931,HLOOKUP(Feuil1!$F3167,Feuil2!$E$1:$DG$2,2,0),0))</f>
        <v>2.5</v>
      </c>
      <c r="U3167" s="12">
        <f t="shared" si="72"/>
        <v>315.29999999999995</v>
      </c>
    </row>
    <row r="3168" spans="1:21" x14ac:dyDescent="0.35">
      <c r="A3168" s="10" t="s">
        <v>93</v>
      </c>
      <c r="B3168" s="8" t="s">
        <v>40</v>
      </c>
      <c r="C3168" s="39">
        <v>515060</v>
      </c>
      <c r="D3168" s="39">
        <v>442200</v>
      </c>
      <c r="E3168" s="39">
        <v>120</v>
      </c>
      <c r="F3168" s="10">
        <v>5124</v>
      </c>
      <c r="G3168" s="5" t="s">
        <v>47</v>
      </c>
      <c r="H3168" s="11">
        <v>1999</v>
      </c>
      <c r="I3168" s="12">
        <f>IF(ISBLANK(VLOOKUP($H3168*100+I$2,Feuil2!$A$3:$CQ$931,HLOOKUP(Feuil1!$F3168,Feuil2!$E$1:$DG$2,2,0),0)),"",VLOOKUP($H3168*100+I$2,Feuil2!$A$3:$CQ$931,HLOOKUP(Feuil1!$F3168,Feuil2!$E$1:$DG$2,2,0),0))</f>
        <v>0.7</v>
      </c>
      <c r="J3168" s="12">
        <f>IF(ISBLANK(VLOOKUP($H3168*100+J$2,Feuil2!$A$3:$CQ$931,HLOOKUP(Feuil1!$F3168,Feuil2!$E$1:$DG$2,2,0),0)),"",VLOOKUP($H3168*100+J$2,Feuil2!$A$3:$CQ$931,HLOOKUP(Feuil1!$F3168,Feuil2!$E$1:$DG$2,2,0),0))</f>
        <v>101.8</v>
      </c>
      <c r="K3168" s="12">
        <f>IF(ISBLANK(VLOOKUP($H3168*100+K$2,Feuil2!$A$3:$CQ$931,HLOOKUP(Feuil1!$F3168,Feuil2!$E$1:$DG$2,2,0),0)),"",VLOOKUP($H3168*100+K$2,Feuil2!$A$3:$CQ$931,HLOOKUP(Feuil1!$F3168,Feuil2!$E$1:$DG$2,2,0),0))</f>
        <v>75.400000000000006</v>
      </c>
      <c r="L3168" s="12">
        <f>IF(ISBLANK(VLOOKUP($H3168*100+L$2,Feuil2!$A$3:$CQ$931,HLOOKUP(Feuil1!$F3168,Feuil2!$E$1:$DG$2,2,0),0)),"",VLOOKUP($H3168*100+L$2,Feuil2!$A$3:$CQ$931,HLOOKUP(Feuil1!$F3168,Feuil2!$E$1:$DG$2,2,0),0))</f>
        <v>39</v>
      </c>
      <c r="M3168" s="12">
        <f>IF(ISBLANK(VLOOKUP($H3168*100+M$2,Feuil2!$A$3:$CQ$931,HLOOKUP(Feuil1!$F3168,Feuil2!$E$1:$DG$2,2,0),0)),"",VLOOKUP($H3168*100+M$2,Feuil2!$A$3:$CQ$931,HLOOKUP(Feuil1!$F3168,Feuil2!$E$1:$DG$2,2,0),0))</f>
        <v>34.700000000000003</v>
      </c>
      <c r="N3168" s="12">
        <f>IF(ISBLANK(VLOOKUP($H3168*100+N$2,Feuil2!$A$3:$CQ$931,HLOOKUP(Feuil1!$F3168,Feuil2!$E$1:$DG$2,2,0),0)),"",VLOOKUP($H3168*100+N$2,Feuil2!$A$3:$CQ$931,HLOOKUP(Feuil1!$F3168,Feuil2!$E$1:$DG$2,2,0),0))</f>
        <v>0</v>
      </c>
      <c r="O3168" s="12">
        <f>IF(ISBLANK(VLOOKUP($H3168*100+O$2,Feuil2!$A$3:$CQ$931,HLOOKUP(Feuil1!$F3168,Feuil2!$E$1:$DG$2,2,0),0)),"",VLOOKUP($H3168*100+O$2,Feuil2!$A$3:$CQ$931,HLOOKUP(Feuil1!$F3168,Feuil2!$E$1:$DG$2,2,0),0))</f>
        <v>0</v>
      </c>
      <c r="P3168" s="12">
        <f>IF(ISBLANK(VLOOKUP($H3168*100+P$2,Feuil2!$A$3:$CQ$931,HLOOKUP(Feuil1!$F3168,Feuil2!$E$1:$DG$2,2,0),0)),"",VLOOKUP($H3168*100+P$2,Feuil2!$A$3:$CQ$931,HLOOKUP(Feuil1!$F3168,Feuil2!$E$1:$DG$2,2,0),0))</f>
        <v>122</v>
      </c>
      <c r="Q3168" s="12">
        <f>IF(ISBLANK(VLOOKUP($H3168*100+Q$2,Feuil2!$A$3:$CQ$931,HLOOKUP(Feuil1!$F3168,Feuil2!$E$1:$DG$2,2,0),0)),"",VLOOKUP($H3168*100+Q$2,Feuil2!$A$3:$CQ$931,HLOOKUP(Feuil1!$F3168,Feuil2!$E$1:$DG$2,2,0),0))</f>
        <v>104.7</v>
      </c>
      <c r="R3168" s="12">
        <f>IF(ISBLANK(VLOOKUP($H3168*100+R$2,Feuil2!$A$3:$CQ$931,HLOOKUP(Feuil1!$F3168,Feuil2!$E$1:$DG$2,2,0),0)),"",VLOOKUP($H3168*100+R$2,Feuil2!$A$3:$CQ$931,HLOOKUP(Feuil1!$F3168,Feuil2!$E$1:$DG$2,2,0),0))</f>
        <v>0</v>
      </c>
      <c r="S3168" s="12">
        <f>IF(ISBLANK(VLOOKUP($H3168*100+S$2,Feuil2!$A$3:$CQ$931,HLOOKUP(Feuil1!$F3168,Feuil2!$E$1:$DG$2,2,0),0)),"",VLOOKUP($H3168*100+S$2,Feuil2!$A$3:$CQ$931,HLOOKUP(Feuil1!$F3168,Feuil2!$E$1:$DG$2,2,0),0))</f>
        <v>0</v>
      </c>
      <c r="T3168" s="12">
        <f>IF(ISBLANK(VLOOKUP($H3168*100+T$2,Feuil2!$A$3:$CQ$931,HLOOKUP(Feuil1!$F3168,Feuil2!$E$1:$DG$2,2,0),0)),"",VLOOKUP($H3168*100+T$2,Feuil2!$A$3:$CQ$931,HLOOKUP(Feuil1!$F3168,Feuil2!$E$1:$DG$2,2,0),0))</f>
        <v>0</v>
      </c>
      <c r="U3168" s="12">
        <f t="shared" si="72"/>
        <v>478.3</v>
      </c>
    </row>
    <row r="3169" spans="1:21" x14ac:dyDescent="0.35">
      <c r="A3169" s="10" t="s">
        <v>93</v>
      </c>
      <c r="B3169" s="8" t="s">
        <v>40</v>
      </c>
      <c r="C3169" s="39">
        <v>515060</v>
      </c>
      <c r="D3169" s="39">
        <v>442200</v>
      </c>
      <c r="E3169" s="39">
        <v>120</v>
      </c>
      <c r="F3169" s="10">
        <v>5124</v>
      </c>
      <c r="G3169" s="5" t="s">
        <v>47</v>
      </c>
      <c r="H3169" s="11">
        <v>2000</v>
      </c>
      <c r="I3169" s="12">
        <f>IF(ISBLANK(VLOOKUP($H3169*100+I$2,Feuil2!$A$3:$CQ$931,HLOOKUP(Feuil1!$F3169,Feuil2!$E$1:$DG$2,2,0),0)),"",VLOOKUP($H3169*100+I$2,Feuil2!$A$3:$CQ$931,HLOOKUP(Feuil1!$F3169,Feuil2!$E$1:$DG$2,2,0),0))</f>
        <v>36.1</v>
      </c>
      <c r="J3169" s="12">
        <f>IF(ISBLANK(VLOOKUP($H3169*100+J$2,Feuil2!$A$3:$CQ$931,HLOOKUP(Feuil1!$F3169,Feuil2!$E$1:$DG$2,2,0),0)),"",VLOOKUP($H3169*100+J$2,Feuil2!$A$3:$CQ$931,HLOOKUP(Feuil1!$F3169,Feuil2!$E$1:$DG$2,2,0),0))</f>
        <v>116.5</v>
      </c>
      <c r="K3169" s="12">
        <f>IF(ISBLANK(VLOOKUP($H3169*100+K$2,Feuil2!$A$3:$CQ$931,HLOOKUP(Feuil1!$F3169,Feuil2!$E$1:$DG$2,2,0),0)),"",VLOOKUP($H3169*100+K$2,Feuil2!$A$3:$CQ$931,HLOOKUP(Feuil1!$F3169,Feuil2!$E$1:$DG$2,2,0),0))</f>
        <v>62.3</v>
      </c>
      <c r="L3169" s="12">
        <f>IF(ISBLANK(VLOOKUP($H3169*100+L$2,Feuil2!$A$3:$CQ$931,HLOOKUP(Feuil1!$F3169,Feuil2!$E$1:$DG$2,2,0),0)),"",VLOOKUP($H3169*100+L$2,Feuil2!$A$3:$CQ$931,HLOOKUP(Feuil1!$F3169,Feuil2!$E$1:$DG$2,2,0),0))</f>
        <v>233.7</v>
      </c>
      <c r="M3169" s="12">
        <f>IF(ISBLANK(VLOOKUP($H3169*100+M$2,Feuil2!$A$3:$CQ$931,HLOOKUP(Feuil1!$F3169,Feuil2!$E$1:$DG$2,2,0),0)),"",VLOOKUP($H3169*100+M$2,Feuil2!$A$3:$CQ$931,HLOOKUP(Feuil1!$F3169,Feuil2!$E$1:$DG$2,2,0),0))</f>
        <v>113.8</v>
      </c>
      <c r="N3169" s="12">
        <f>IF(ISBLANK(VLOOKUP($H3169*100+N$2,Feuil2!$A$3:$CQ$931,HLOOKUP(Feuil1!$F3169,Feuil2!$E$1:$DG$2,2,0),0)),"",VLOOKUP($H3169*100+N$2,Feuil2!$A$3:$CQ$931,HLOOKUP(Feuil1!$F3169,Feuil2!$E$1:$DG$2,2,0),0))</f>
        <v>61.3</v>
      </c>
      <c r="O3169" s="12">
        <f>IF(ISBLANK(VLOOKUP($H3169*100+O$2,Feuil2!$A$3:$CQ$931,HLOOKUP(Feuil1!$F3169,Feuil2!$E$1:$DG$2,2,0),0)),"",VLOOKUP($H3169*100+O$2,Feuil2!$A$3:$CQ$931,HLOOKUP(Feuil1!$F3169,Feuil2!$E$1:$DG$2,2,0),0))</f>
        <v>44.9</v>
      </c>
      <c r="P3169" s="12">
        <f>IF(ISBLANK(VLOOKUP($H3169*100+P$2,Feuil2!$A$3:$CQ$931,HLOOKUP(Feuil1!$F3169,Feuil2!$E$1:$DG$2,2,0),0)),"",VLOOKUP($H3169*100+P$2,Feuil2!$A$3:$CQ$931,HLOOKUP(Feuil1!$F3169,Feuil2!$E$1:$DG$2,2,0),0))</f>
        <v>0</v>
      </c>
      <c r="Q3169" s="12">
        <f>IF(ISBLANK(VLOOKUP($H3169*100+Q$2,Feuil2!$A$3:$CQ$931,HLOOKUP(Feuil1!$F3169,Feuil2!$E$1:$DG$2,2,0),0)),"",VLOOKUP($H3169*100+Q$2,Feuil2!$A$3:$CQ$931,HLOOKUP(Feuil1!$F3169,Feuil2!$E$1:$DG$2,2,0),0))</f>
        <v>29.7</v>
      </c>
      <c r="R3169" s="12">
        <f>IF(ISBLANK(VLOOKUP($H3169*100+R$2,Feuil2!$A$3:$CQ$931,HLOOKUP(Feuil1!$F3169,Feuil2!$E$1:$DG$2,2,0),0)),"",VLOOKUP($H3169*100+R$2,Feuil2!$A$3:$CQ$931,HLOOKUP(Feuil1!$F3169,Feuil2!$E$1:$DG$2,2,0),0))</f>
        <v>0</v>
      </c>
      <c r="S3169" s="12">
        <f>IF(ISBLANK(VLOOKUP($H3169*100+S$2,Feuil2!$A$3:$CQ$931,HLOOKUP(Feuil1!$F3169,Feuil2!$E$1:$DG$2,2,0),0)),"",VLOOKUP($H3169*100+S$2,Feuil2!$A$3:$CQ$931,HLOOKUP(Feuil1!$F3169,Feuil2!$E$1:$DG$2,2,0),0))</f>
        <v>0</v>
      </c>
      <c r="T3169" s="12">
        <f>IF(ISBLANK(VLOOKUP($H3169*100+T$2,Feuil2!$A$3:$CQ$931,HLOOKUP(Feuil1!$F3169,Feuil2!$E$1:$DG$2,2,0),0)),"",VLOOKUP($H3169*100+T$2,Feuil2!$A$3:$CQ$931,HLOOKUP(Feuil1!$F3169,Feuil2!$E$1:$DG$2,2,0),0))</f>
        <v>0</v>
      </c>
      <c r="U3169" s="12">
        <f t="shared" si="72"/>
        <v>698.3</v>
      </c>
    </row>
    <row r="3170" spans="1:21" x14ac:dyDescent="0.35">
      <c r="A3170" s="10" t="s">
        <v>93</v>
      </c>
      <c r="B3170" s="8" t="s">
        <v>40</v>
      </c>
      <c r="C3170" s="39">
        <v>515060</v>
      </c>
      <c r="D3170" s="39">
        <v>442200</v>
      </c>
      <c r="E3170" s="39">
        <v>120</v>
      </c>
      <c r="F3170" s="10">
        <v>5124</v>
      </c>
      <c r="G3170" s="5" t="s">
        <v>47</v>
      </c>
      <c r="H3170" s="11">
        <v>2001</v>
      </c>
      <c r="I3170" s="12">
        <f>IF(ISBLANK(VLOOKUP($H3170*100+I$2,Feuil2!$A$3:$CQ$931,HLOOKUP(Feuil1!$F3170,Feuil2!$E$1:$DG$2,2,0),0)),"",VLOOKUP($H3170*100+I$2,Feuil2!$A$3:$CQ$931,HLOOKUP(Feuil1!$F3170,Feuil2!$E$1:$DG$2,2,0),0))</f>
        <v>4.2</v>
      </c>
      <c r="J3170" s="12">
        <f>IF(ISBLANK(VLOOKUP($H3170*100+J$2,Feuil2!$A$3:$CQ$931,HLOOKUP(Feuil1!$F3170,Feuil2!$E$1:$DG$2,2,0),0)),"",VLOOKUP($H3170*100+J$2,Feuil2!$A$3:$CQ$931,HLOOKUP(Feuil1!$F3170,Feuil2!$E$1:$DG$2,2,0),0))</f>
        <v>6.5</v>
      </c>
      <c r="K3170" s="12">
        <f>IF(ISBLANK(VLOOKUP($H3170*100+K$2,Feuil2!$A$3:$CQ$931,HLOOKUP(Feuil1!$F3170,Feuil2!$E$1:$DG$2,2,0),0)),"",VLOOKUP($H3170*100+K$2,Feuil2!$A$3:$CQ$931,HLOOKUP(Feuil1!$F3170,Feuil2!$E$1:$DG$2,2,0),0))</f>
        <v>2.9</v>
      </c>
      <c r="L3170" s="12">
        <f>IF(ISBLANK(VLOOKUP($H3170*100+L$2,Feuil2!$A$3:$CQ$931,HLOOKUP(Feuil1!$F3170,Feuil2!$E$1:$DG$2,2,0),0)),"",VLOOKUP($H3170*100+L$2,Feuil2!$A$3:$CQ$931,HLOOKUP(Feuil1!$F3170,Feuil2!$E$1:$DG$2,2,0),0))</f>
        <v>177.7</v>
      </c>
      <c r="M3170" s="12">
        <f>IF(ISBLANK(VLOOKUP($H3170*100+M$2,Feuil2!$A$3:$CQ$931,HLOOKUP(Feuil1!$F3170,Feuil2!$E$1:$DG$2,2,0),0)),"",VLOOKUP($H3170*100+M$2,Feuil2!$A$3:$CQ$931,HLOOKUP(Feuil1!$F3170,Feuil2!$E$1:$DG$2,2,0),0))</f>
        <v>1.3</v>
      </c>
      <c r="N3170" s="12">
        <f>IF(ISBLANK(VLOOKUP($H3170*100+N$2,Feuil2!$A$3:$CQ$931,HLOOKUP(Feuil1!$F3170,Feuil2!$E$1:$DG$2,2,0),0)),"",VLOOKUP($H3170*100+N$2,Feuil2!$A$3:$CQ$931,HLOOKUP(Feuil1!$F3170,Feuil2!$E$1:$DG$2,2,0),0))</f>
        <v>1.1000000000000001</v>
      </c>
      <c r="O3170" s="12">
        <f>IF(ISBLANK(VLOOKUP($H3170*100+O$2,Feuil2!$A$3:$CQ$931,HLOOKUP(Feuil1!$F3170,Feuil2!$E$1:$DG$2,2,0),0)),"",VLOOKUP($H3170*100+O$2,Feuil2!$A$3:$CQ$931,HLOOKUP(Feuil1!$F3170,Feuil2!$E$1:$DG$2,2,0),0))</f>
        <v>139.9</v>
      </c>
      <c r="P3170" s="12">
        <f>IF(ISBLANK(VLOOKUP($H3170*100+P$2,Feuil2!$A$3:$CQ$931,HLOOKUP(Feuil1!$F3170,Feuil2!$E$1:$DG$2,2,0),0)),"",VLOOKUP($H3170*100+P$2,Feuil2!$A$3:$CQ$931,HLOOKUP(Feuil1!$F3170,Feuil2!$E$1:$DG$2,2,0),0))</f>
        <v>218.7</v>
      </c>
      <c r="Q3170" s="12">
        <f>IF(ISBLANK(VLOOKUP($H3170*100+Q$2,Feuil2!$A$3:$CQ$931,HLOOKUP(Feuil1!$F3170,Feuil2!$E$1:$DG$2,2,0),0)),"",VLOOKUP($H3170*100+Q$2,Feuil2!$A$3:$CQ$931,HLOOKUP(Feuil1!$F3170,Feuil2!$E$1:$DG$2,2,0),0))</f>
        <v>24.1</v>
      </c>
      <c r="R3170" s="12">
        <f>IF(ISBLANK(VLOOKUP($H3170*100+R$2,Feuil2!$A$3:$CQ$931,HLOOKUP(Feuil1!$F3170,Feuil2!$E$1:$DG$2,2,0),0)),"",VLOOKUP($H3170*100+R$2,Feuil2!$A$3:$CQ$931,HLOOKUP(Feuil1!$F3170,Feuil2!$E$1:$DG$2,2,0),0))</f>
        <v>0</v>
      </c>
      <c r="S3170" s="12">
        <f>IF(ISBLANK(VLOOKUP($H3170*100+S$2,Feuil2!$A$3:$CQ$931,HLOOKUP(Feuil1!$F3170,Feuil2!$E$1:$DG$2,2,0),0)),"",VLOOKUP($H3170*100+S$2,Feuil2!$A$3:$CQ$931,HLOOKUP(Feuil1!$F3170,Feuil2!$E$1:$DG$2,2,0),0))</f>
        <v>0</v>
      </c>
      <c r="T3170" s="12">
        <f>IF(ISBLANK(VLOOKUP($H3170*100+T$2,Feuil2!$A$3:$CQ$931,HLOOKUP(Feuil1!$F3170,Feuil2!$E$1:$DG$2,2,0),0)),"",VLOOKUP($H3170*100+T$2,Feuil2!$A$3:$CQ$931,HLOOKUP(Feuil1!$F3170,Feuil2!$E$1:$DG$2,2,0),0))</f>
        <v>0</v>
      </c>
      <c r="U3170" s="12">
        <f t="shared" si="72"/>
        <v>576.4</v>
      </c>
    </row>
    <row r="3171" spans="1:21" x14ac:dyDescent="0.35">
      <c r="A3171" s="10" t="s">
        <v>93</v>
      </c>
      <c r="B3171" s="8" t="s">
        <v>40</v>
      </c>
      <c r="C3171" s="39">
        <v>515060</v>
      </c>
      <c r="D3171" s="39">
        <v>442200</v>
      </c>
      <c r="E3171" s="39">
        <v>120</v>
      </c>
      <c r="F3171" s="10">
        <v>5124</v>
      </c>
      <c r="G3171" s="5" t="s">
        <v>47</v>
      </c>
      <c r="H3171" s="11">
        <v>2002</v>
      </c>
      <c r="I3171" s="12">
        <f>IF(ISBLANK(VLOOKUP($H3171*100+I$2,Feuil2!$A$3:$CQ$931,HLOOKUP(Feuil1!$F3171,Feuil2!$E$1:$DG$2,2,0),0)),"",VLOOKUP($H3171*100+I$2,Feuil2!$A$3:$CQ$931,HLOOKUP(Feuil1!$F3171,Feuil2!$E$1:$DG$2,2,0),0))</f>
        <v>1</v>
      </c>
      <c r="J3171" s="12">
        <f>IF(ISBLANK(VLOOKUP($H3171*100+J$2,Feuil2!$A$3:$CQ$931,HLOOKUP(Feuil1!$F3171,Feuil2!$E$1:$DG$2,2,0),0)),"",VLOOKUP($H3171*100+J$2,Feuil2!$A$3:$CQ$931,HLOOKUP(Feuil1!$F3171,Feuil2!$E$1:$DG$2,2,0),0))</f>
        <v>99.3</v>
      </c>
      <c r="K3171" s="12">
        <f>IF(ISBLANK(VLOOKUP($H3171*100+K$2,Feuil2!$A$3:$CQ$931,HLOOKUP(Feuil1!$F3171,Feuil2!$E$1:$DG$2,2,0),0)),"",VLOOKUP($H3171*100+K$2,Feuil2!$A$3:$CQ$931,HLOOKUP(Feuil1!$F3171,Feuil2!$E$1:$DG$2,2,0),0))</f>
        <v>208.8</v>
      </c>
      <c r="L3171" s="12">
        <f>IF(ISBLANK(VLOOKUP($H3171*100+L$2,Feuil2!$A$3:$CQ$931,HLOOKUP(Feuil1!$F3171,Feuil2!$E$1:$DG$2,2,0),0)),"",VLOOKUP($H3171*100+L$2,Feuil2!$A$3:$CQ$931,HLOOKUP(Feuil1!$F3171,Feuil2!$E$1:$DG$2,2,0),0))</f>
        <v>70.2</v>
      </c>
      <c r="M3171" s="12">
        <f>IF(ISBLANK(VLOOKUP($H3171*100+M$2,Feuil2!$A$3:$CQ$931,HLOOKUP(Feuil1!$F3171,Feuil2!$E$1:$DG$2,2,0),0)),"",VLOOKUP($H3171*100+M$2,Feuil2!$A$3:$CQ$931,HLOOKUP(Feuil1!$F3171,Feuil2!$E$1:$DG$2,2,0),0))</f>
        <v>104</v>
      </c>
      <c r="N3171" s="12">
        <f>IF(ISBLANK(VLOOKUP($H3171*100+N$2,Feuil2!$A$3:$CQ$931,HLOOKUP(Feuil1!$F3171,Feuil2!$E$1:$DG$2,2,0),0)),"",VLOOKUP($H3171*100+N$2,Feuil2!$A$3:$CQ$931,HLOOKUP(Feuil1!$F3171,Feuil2!$E$1:$DG$2,2,0),0))</f>
        <v>72.5</v>
      </c>
      <c r="O3171" s="12">
        <f>IF(ISBLANK(VLOOKUP($H3171*100+O$2,Feuil2!$A$3:$CQ$931,HLOOKUP(Feuil1!$F3171,Feuil2!$E$1:$DG$2,2,0),0)),"",VLOOKUP($H3171*100+O$2,Feuil2!$A$3:$CQ$931,HLOOKUP(Feuil1!$F3171,Feuil2!$E$1:$DG$2,2,0),0))</f>
        <v>85.2</v>
      </c>
      <c r="P3171" s="12">
        <f>IF(ISBLANK(VLOOKUP($H3171*100+P$2,Feuil2!$A$3:$CQ$931,HLOOKUP(Feuil1!$F3171,Feuil2!$E$1:$DG$2,2,0),0)),"",VLOOKUP($H3171*100+P$2,Feuil2!$A$3:$CQ$931,HLOOKUP(Feuil1!$F3171,Feuil2!$E$1:$DG$2,2,0),0))</f>
        <v>48</v>
      </c>
      <c r="Q3171" s="12">
        <f>IF(ISBLANK(VLOOKUP($H3171*100+Q$2,Feuil2!$A$3:$CQ$931,HLOOKUP(Feuil1!$F3171,Feuil2!$E$1:$DG$2,2,0),0)),"",VLOOKUP($H3171*100+Q$2,Feuil2!$A$3:$CQ$931,HLOOKUP(Feuil1!$F3171,Feuil2!$E$1:$DG$2,2,0),0))</f>
        <v>6.1</v>
      </c>
      <c r="R3171" s="12">
        <f>IF(ISBLANK(VLOOKUP($H3171*100+R$2,Feuil2!$A$3:$CQ$931,HLOOKUP(Feuil1!$F3171,Feuil2!$E$1:$DG$2,2,0),0)),"",VLOOKUP($H3171*100+R$2,Feuil2!$A$3:$CQ$931,HLOOKUP(Feuil1!$F3171,Feuil2!$E$1:$DG$2,2,0),0))</f>
        <v>20.3</v>
      </c>
      <c r="S3171" s="12">
        <f>IF(ISBLANK(VLOOKUP($H3171*100+S$2,Feuil2!$A$3:$CQ$931,HLOOKUP(Feuil1!$F3171,Feuil2!$E$1:$DG$2,2,0),0)),"",VLOOKUP($H3171*100+S$2,Feuil2!$A$3:$CQ$931,HLOOKUP(Feuil1!$F3171,Feuil2!$E$1:$DG$2,2,0),0))</f>
        <v>0</v>
      </c>
      <c r="T3171" s="12">
        <f>IF(ISBLANK(VLOOKUP($H3171*100+T$2,Feuil2!$A$3:$CQ$931,HLOOKUP(Feuil1!$F3171,Feuil2!$E$1:$DG$2,2,0),0)),"",VLOOKUP($H3171*100+T$2,Feuil2!$A$3:$CQ$931,HLOOKUP(Feuil1!$F3171,Feuil2!$E$1:$DG$2,2,0),0))</f>
        <v>5</v>
      </c>
      <c r="U3171" s="12">
        <f t="shared" si="72"/>
        <v>720.4</v>
      </c>
    </row>
    <row r="3172" spans="1:21" x14ac:dyDescent="0.35">
      <c r="A3172" s="10" t="s">
        <v>93</v>
      </c>
      <c r="B3172" s="8" t="s">
        <v>40</v>
      </c>
      <c r="C3172" s="39">
        <v>515060</v>
      </c>
      <c r="D3172" s="39">
        <v>442200</v>
      </c>
      <c r="E3172" s="39">
        <v>120</v>
      </c>
      <c r="F3172" s="10">
        <v>5124</v>
      </c>
      <c r="G3172" s="5" t="s">
        <v>47</v>
      </c>
      <c r="H3172" s="11">
        <v>2003</v>
      </c>
      <c r="I3172" s="12">
        <f>IF(ISBLANK(VLOOKUP($H3172*100+I$2,Feuil2!$A$3:$CQ$931,HLOOKUP(Feuil1!$F3172,Feuil2!$E$1:$DG$2,2,0),0)),"",VLOOKUP($H3172*100+I$2,Feuil2!$A$3:$CQ$931,HLOOKUP(Feuil1!$F3172,Feuil2!$E$1:$DG$2,2,0),0))</f>
        <v>0</v>
      </c>
      <c r="J3172" s="12">
        <f>IF(ISBLANK(VLOOKUP($H3172*100+J$2,Feuil2!$A$3:$CQ$931,HLOOKUP(Feuil1!$F3172,Feuil2!$E$1:$DG$2,2,0),0)),"",VLOOKUP($H3172*100+J$2,Feuil2!$A$3:$CQ$931,HLOOKUP(Feuil1!$F3172,Feuil2!$E$1:$DG$2,2,0),0))</f>
        <v>68.599999999999994</v>
      </c>
      <c r="K3172" s="12">
        <f>IF(ISBLANK(VLOOKUP($H3172*100+K$2,Feuil2!$A$3:$CQ$931,HLOOKUP(Feuil1!$F3172,Feuil2!$E$1:$DG$2,2,0),0)),"",VLOOKUP($H3172*100+K$2,Feuil2!$A$3:$CQ$931,HLOOKUP(Feuil1!$F3172,Feuil2!$E$1:$DG$2,2,0),0))</f>
        <v>96.4</v>
      </c>
      <c r="L3172" s="12">
        <f>IF(ISBLANK(VLOOKUP($H3172*100+L$2,Feuil2!$A$3:$CQ$931,HLOOKUP(Feuil1!$F3172,Feuil2!$E$1:$DG$2,2,0),0)),"",VLOOKUP($H3172*100+L$2,Feuil2!$A$3:$CQ$931,HLOOKUP(Feuil1!$F3172,Feuil2!$E$1:$DG$2,2,0),0))</f>
        <v>174.8</v>
      </c>
      <c r="M3172" s="12">
        <f>IF(ISBLANK(VLOOKUP($H3172*100+M$2,Feuil2!$A$3:$CQ$931,HLOOKUP(Feuil1!$F3172,Feuil2!$E$1:$DG$2,2,0),0)),"",VLOOKUP($H3172*100+M$2,Feuil2!$A$3:$CQ$931,HLOOKUP(Feuil1!$F3172,Feuil2!$E$1:$DG$2,2,0),0))</f>
        <v>6.4</v>
      </c>
      <c r="N3172" s="12">
        <f>IF(ISBLANK(VLOOKUP($H3172*100+N$2,Feuil2!$A$3:$CQ$931,HLOOKUP(Feuil1!$F3172,Feuil2!$E$1:$DG$2,2,0),0)),"",VLOOKUP($H3172*100+N$2,Feuil2!$A$3:$CQ$931,HLOOKUP(Feuil1!$F3172,Feuil2!$E$1:$DG$2,2,0),0))</f>
        <v>43.3</v>
      </c>
      <c r="O3172" s="12">
        <f>IF(ISBLANK(VLOOKUP($H3172*100+O$2,Feuil2!$A$3:$CQ$931,HLOOKUP(Feuil1!$F3172,Feuil2!$E$1:$DG$2,2,0),0)),"",VLOOKUP($H3172*100+O$2,Feuil2!$A$3:$CQ$931,HLOOKUP(Feuil1!$F3172,Feuil2!$E$1:$DG$2,2,0),0))</f>
        <v>46.4</v>
      </c>
      <c r="P3172" s="12">
        <f>IF(ISBLANK(VLOOKUP($H3172*100+P$2,Feuil2!$A$3:$CQ$931,HLOOKUP(Feuil1!$F3172,Feuil2!$E$1:$DG$2,2,0),0)),"",VLOOKUP($H3172*100+P$2,Feuil2!$A$3:$CQ$931,HLOOKUP(Feuil1!$F3172,Feuil2!$E$1:$DG$2,2,0),0))</f>
        <v>58</v>
      </c>
      <c r="Q3172" s="12">
        <f>IF(ISBLANK(VLOOKUP($H3172*100+Q$2,Feuil2!$A$3:$CQ$931,HLOOKUP(Feuil1!$F3172,Feuil2!$E$1:$DG$2,2,0),0)),"",VLOOKUP($H3172*100+Q$2,Feuil2!$A$3:$CQ$931,HLOOKUP(Feuil1!$F3172,Feuil2!$E$1:$DG$2,2,0),0))</f>
        <v>77.099999999999994</v>
      </c>
      <c r="R3172" s="12">
        <f>IF(ISBLANK(VLOOKUP($H3172*100+R$2,Feuil2!$A$3:$CQ$931,HLOOKUP(Feuil1!$F3172,Feuil2!$E$1:$DG$2,2,0),0)),"",VLOOKUP($H3172*100+R$2,Feuil2!$A$3:$CQ$931,HLOOKUP(Feuil1!$F3172,Feuil2!$E$1:$DG$2,2,0),0))</f>
        <v>0</v>
      </c>
      <c r="S3172" s="12">
        <f>IF(ISBLANK(VLOOKUP($H3172*100+S$2,Feuil2!$A$3:$CQ$931,HLOOKUP(Feuil1!$F3172,Feuil2!$E$1:$DG$2,2,0),0)),"",VLOOKUP($H3172*100+S$2,Feuil2!$A$3:$CQ$931,HLOOKUP(Feuil1!$F3172,Feuil2!$E$1:$DG$2,2,0),0))</f>
        <v>0.5</v>
      </c>
      <c r="T3172" s="12">
        <f>IF(ISBLANK(VLOOKUP($H3172*100+T$2,Feuil2!$A$3:$CQ$931,HLOOKUP(Feuil1!$F3172,Feuil2!$E$1:$DG$2,2,0),0)),"",VLOOKUP($H3172*100+T$2,Feuil2!$A$3:$CQ$931,HLOOKUP(Feuil1!$F3172,Feuil2!$E$1:$DG$2,2,0),0))</f>
        <v>0</v>
      </c>
      <c r="U3172" s="12">
        <f t="shared" si="72"/>
        <v>571.5</v>
      </c>
    </row>
    <row r="3173" spans="1:21" x14ac:dyDescent="0.35">
      <c r="A3173" s="10" t="s">
        <v>93</v>
      </c>
      <c r="B3173" s="8" t="s">
        <v>40</v>
      </c>
      <c r="C3173" s="39">
        <v>515060</v>
      </c>
      <c r="D3173" s="39">
        <v>442200</v>
      </c>
      <c r="E3173" s="39">
        <v>120</v>
      </c>
      <c r="F3173" s="10">
        <v>5124</v>
      </c>
      <c r="G3173" s="5" t="s">
        <v>47</v>
      </c>
      <c r="H3173" s="11">
        <v>2004</v>
      </c>
      <c r="I3173" s="12">
        <f>IF(ISBLANK(VLOOKUP($H3173*100+I$2,Feuil2!$A$3:$CQ$931,HLOOKUP(Feuil1!$F3173,Feuil2!$E$1:$DG$2,2,0),0)),"",VLOOKUP($H3173*100+I$2,Feuil2!$A$3:$CQ$931,HLOOKUP(Feuil1!$F3173,Feuil2!$E$1:$DG$2,2,0),0))</f>
        <v>0</v>
      </c>
      <c r="J3173" s="12">
        <f>IF(ISBLANK(VLOOKUP($H3173*100+J$2,Feuil2!$A$3:$CQ$931,HLOOKUP(Feuil1!$F3173,Feuil2!$E$1:$DG$2,2,0),0)),"",VLOOKUP($H3173*100+J$2,Feuil2!$A$3:$CQ$931,HLOOKUP(Feuil1!$F3173,Feuil2!$E$1:$DG$2,2,0),0))</f>
        <v>80.599999999999994</v>
      </c>
      <c r="K3173" s="12">
        <f>IF(ISBLANK(VLOOKUP($H3173*100+K$2,Feuil2!$A$3:$CQ$931,HLOOKUP(Feuil1!$F3173,Feuil2!$E$1:$DG$2,2,0),0)),"",VLOOKUP($H3173*100+K$2,Feuil2!$A$3:$CQ$931,HLOOKUP(Feuil1!$F3173,Feuil2!$E$1:$DG$2,2,0),0))</f>
        <v>8.8000000000000007</v>
      </c>
      <c r="L3173" s="12">
        <f>IF(ISBLANK(VLOOKUP($H3173*100+L$2,Feuil2!$A$3:$CQ$931,HLOOKUP(Feuil1!$F3173,Feuil2!$E$1:$DG$2,2,0),0)),"",VLOOKUP($H3173*100+L$2,Feuil2!$A$3:$CQ$931,HLOOKUP(Feuil1!$F3173,Feuil2!$E$1:$DG$2,2,0),0))</f>
        <v>53.5</v>
      </c>
      <c r="M3173" s="12">
        <f>IF(ISBLANK(VLOOKUP($H3173*100+M$2,Feuil2!$A$3:$CQ$931,HLOOKUP(Feuil1!$F3173,Feuil2!$E$1:$DG$2,2,0),0)),"",VLOOKUP($H3173*100+M$2,Feuil2!$A$3:$CQ$931,HLOOKUP(Feuil1!$F3173,Feuil2!$E$1:$DG$2,2,0),0))</f>
        <v>0</v>
      </c>
      <c r="N3173" s="12">
        <f>IF(ISBLANK(VLOOKUP($H3173*100+N$2,Feuil2!$A$3:$CQ$931,HLOOKUP(Feuil1!$F3173,Feuil2!$E$1:$DG$2,2,0),0)),"",VLOOKUP($H3173*100+N$2,Feuil2!$A$3:$CQ$931,HLOOKUP(Feuil1!$F3173,Feuil2!$E$1:$DG$2,2,0),0))</f>
        <v>38.200000000000003</v>
      </c>
      <c r="O3173" s="12">
        <f>IF(ISBLANK(VLOOKUP($H3173*100+O$2,Feuil2!$A$3:$CQ$931,HLOOKUP(Feuil1!$F3173,Feuil2!$E$1:$DG$2,2,0),0)),"",VLOOKUP($H3173*100+O$2,Feuil2!$A$3:$CQ$931,HLOOKUP(Feuil1!$F3173,Feuil2!$E$1:$DG$2,2,0),0))</f>
        <v>41.7</v>
      </c>
      <c r="P3173" s="12">
        <f>IF(ISBLANK(VLOOKUP($H3173*100+P$2,Feuil2!$A$3:$CQ$931,HLOOKUP(Feuil1!$F3173,Feuil2!$E$1:$DG$2,2,0),0)),"",VLOOKUP($H3173*100+P$2,Feuil2!$A$3:$CQ$931,HLOOKUP(Feuil1!$F3173,Feuil2!$E$1:$DG$2,2,0),0))</f>
        <v>0</v>
      </c>
      <c r="Q3173" s="12">
        <f>IF(ISBLANK(VLOOKUP($H3173*100+Q$2,Feuil2!$A$3:$CQ$931,HLOOKUP(Feuil1!$F3173,Feuil2!$E$1:$DG$2,2,0),0)),"",VLOOKUP($H3173*100+Q$2,Feuil2!$A$3:$CQ$931,HLOOKUP(Feuil1!$F3173,Feuil2!$E$1:$DG$2,2,0),0))</f>
        <v>0</v>
      </c>
      <c r="R3173" s="12">
        <f>IF(ISBLANK(VLOOKUP($H3173*100+R$2,Feuil2!$A$3:$CQ$931,HLOOKUP(Feuil1!$F3173,Feuil2!$E$1:$DG$2,2,0),0)),"",VLOOKUP($H3173*100+R$2,Feuil2!$A$3:$CQ$931,HLOOKUP(Feuil1!$F3173,Feuil2!$E$1:$DG$2,2,0),0))</f>
        <v>0</v>
      </c>
      <c r="S3173" s="12">
        <f>IF(ISBLANK(VLOOKUP($H3173*100+S$2,Feuil2!$A$3:$CQ$931,HLOOKUP(Feuil1!$F3173,Feuil2!$E$1:$DG$2,2,0),0)),"",VLOOKUP($H3173*100+S$2,Feuil2!$A$3:$CQ$931,HLOOKUP(Feuil1!$F3173,Feuil2!$E$1:$DG$2,2,0),0))</f>
        <v>0</v>
      </c>
      <c r="T3173" s="12">
        <f>IF(ISBLANK(VLOOKUP($H3173*100+T$2,Feuil2!$A$3:$CQ$931,HLOOKUP(Feuil1!$F3173,Feuil2!$E$1:$DG$2,2,0),0)),"",VLOOKUP($H3173*100+T$2,Feuil2!$A$3:$CQ$931,HLOOKUP(Feuil1!$F3173,Feuil2!$E$1:$DG$2,2,0),0))</f>
        <v>0</v>
      </c>
      <c r="U3173" s="12">
        <f t="shared" si="72"/>
        <v>222.79999999999995</v>
      </c>
    </row>
    <row r="3174" spans="1:21" x14ac:dyDescent="0.35">
      <c r="A3174" s="10" t="s">
        <v>93</v>
      </c>
      <c r="B3174" s="8" t="s">
        <v>40</v>
      </c>
      <c r="C3174" s="39">
        <v>515060</v>
      </c>
      <c r="D3174" s="39">
        <v>442200</v>
      </c>
      <c r="E3174" s="39">
        <v>120</v>
      </c>
      <c r="F3174" s="10">
        <v>5124</v>
      </c>
      <c r="G3174" s="5" t="s">
        <v>47</v>
      </c>
      <c r="H3174" s="11">
        <v>2005</v>
      </c>
      <c r="I3174" s="12">
        <f>IF(ISBLANK(VLOOKUP($H3174*100+I$2,Feuil2!$A$3:$CQ$931,HLOOKUP(Feuil1!$F3174,Feuil2!$E$1:$DG$2,2,0),0)),"",VLOOKUP($H3174*100+I$2,Feuil2!$A$3:$CQ$931,HLOOKUP(Feuil1!$F3174,Feuil2!$E$1:$DG$2,2,0),0))</f>
        <v>24.4</v>
      </c>
      <c r="J3174" s="12">
        <f>IF(ISBLANK(VLOOKUP($H3174*100+J$2,Feuil2!$A$3:$CQ$931,HLOOKUP(Feuil1!$F3174,Feuil2!$E$1:$DG$2,2,0),0)),"",VLOOKUP($H3174*100+J$2,Feuil2!$A$3:$CQ$931,HLOOKUP(Feuil1!$F3174,Feuil2!$E$1:$DG$2,2,0),0))</f>
        <v>83</v>
      </c>
      <c r="K3174" s="12">
        <f>IF(ISBLANK(VLOOKUP($H3174*100+K$2,Feuil2!$A$3:$CQ$931,HLOOKUP(Feuil1!$F3174,Feuil2!$E$1:$DG$2,2,0),0)),"",VLOOKUP($H3174*100+K$2,Feuil2!$A$3:$CQ$931,HLOOKUP(Feuil1!$F3174,Feuil2!$E$1:$DG$2,2,0),0))</f>
        <v>92.3</v>
      </c>
      <c r="L3174" s="12">
        <f>IF(ISBLANK(VLOOKUP($H3174*100+L$2,Feuil2!$A$3:$CQ$931,HLOOKUP(Feuil1!$F3174,Feuil2!$E$1:$DG$2,2,0),0)),"",VLOOKUP($H3174*100+L$2,Feuil2!$A$3:$CQ$931,HLOOKUP(Feuil1!$F3174,Feuil2!$E$1:$DG$2,2,0),0))</f>
        <v>26.7</v>
      </c>
      <c r="M3174" s="12">
        <f>IF(ISBLANK(VLOOKUP($H3174*100+M$2,Feuil2!$A$3:$CQ$931,HLOOKUP(Feuil1!$F3174,Feuil2!$E$1:$DG$2,2,0),0)),"",VLOOKUP($H3174*100+M$2,Feuil2!$A$3:$CQ$931,HLOOKUP(Feuil1!$F3174,Feuil2!$E$1:$DG$2,2,0),0))</f>
        <v>142.80000000000001</v>
      </c>
      <c r="N3174" s="12">
        <f>IF(ISBLANK(VLOOKUP($H3174*100+N$2,Feuil2!$A$3:$CQ$931,HLOOKUP(Feuil1!$F3174,Feuil2!$E$1:$DG$2,2,0),0)),"",VLOOKUP($H3174*100+N$2,Feuil2!$A$3:$CQ$931,HLOOKUP(Feuil1!$F3174,Feuil2!$E$1:$DG$2,2,0),0))</f>
        <v>122.7</v>
      </c>
      <c r="O3174" s="12">
        <f>IF(ISBLANK(VLOOKUP($H3174*100+O$2,Feuil2!$A$3:$CQ$931,HLOOKUP(Feuil1!$F3174,Feuil2!$E$1:$DG$2,2,0),0)),"",VLOOKUP($H3174*100+O$2,Feuil2!$A$3:$CQ$931,HLOOKUP(Feuil1!$F3174,Feuil2!$E$1:$DG$2,2,0),0))</f>
        <v>88.7</v>
      </c>
      <c r="P3174" s="12">
        <f>IF(ISBLANK(VLOOKUP($H3174*100+P$2,Feuil2!$A$3:$CQ$931,HLOOKUP(Feuil1!$F3174,Feuil2!$E$1:$DG$2,2,0),0)),"",VLOOKUP($H3174*100+P$2,Feuil2!$A$3:$CQ$931,HLOOKUP(Feuil1!$F3174,Feuil2!$E$1:$DG$2,2,0),0))</f>
        <v>23.5</v>
      </c>
      <c r="Q3174" s="12">
        <f>IF(ISBLANK(VLOOKUP($H3174*100+Q$2,Feuil2!$A$3:$CQ$931,HLOOKUP(Feuil1!$F3174,Feuil2!$E$1:$DG$2,2,0),0)),"",VLOOKUP($H3174*100+Q$2,Feuil2!$A$3:$CQ$931,HLOOKUP(Feuil1!$F3174,Feuil2!$E$1:$DG$2,2,0),0))</f>
        <v>14.1</v>
      </c>
      <c r="R3174" s="12">
        <f>IF(ISBLANK(VLOOKUP($H3174*100+R$2,Feuil2!$A$3:$CQ$931,HLOOKUP(Feuil1!$F3174,Feuil2!$E$1:$DG$2,2,0),0)),"",VLOOKUP($H3174*100+R$2,Feuil2!$A$3:$CQ$931,HLOOKUP(Feuil1!$F3174,Feuil2!$E$1:$DG$2,2,0),0))</f>
        <v>8.5</v>
      </c>
      <c r="S3174" s="12">
        <f>IF(ISBLANK(VLOOKUP($H3174*100+S$2,Feuil2!$A$3:$CQ$931,HLOOKUP(Feuil1!$F3174,Feuil2!$E$1:$DG$2,2,0),0)),"",VLOOKUP($H3174*100+S$2,Feuil2!$A$3:$CQ$931,HLOOKUP(Feuil1!$F3174,Feuil2!$E$1:$DG$2,2,0),0))</f>
        <v>0</v>
      </c>
      <c r="T3174" s="12">
        <f>IF(ISBLANK(VLOOKUP($H3174*100+T$2,Feuil2!$A$3:$CQ$931,HLOOKUP(Feuil1!$F3174,Feuil2!$E$1:$DG$2,2,0),0)),"",VLOOKUP($H3174*100+T$2,Feuil2!$A$3:$CQ$931,HLOOKUP(Feuil1!$F3174,Feuil2!$E$1:$DG$2,2,0),0))</f>
        <v>0</v>
      </c>
      <c r="U3174" s="12">
        <f t="shared" si="72"/>
        <v>626.70000000000005</v>
      </c>
    </row>
    <row r="3175" spans="1:21" x14ac:dyDescent="0.35">
      <c r="A3175" s="10" t="s">
        <v>93</v>
      </c>
      <c r="B3175" s="8" t="s">
        <v>40</v>
      </c>
      <c r="C3175" s="39">
        <v>515060</v>
      </c>
      <c r="D3175" s="39">
        <v>442200</v>
      </c>
      <c r="E3175" s="39">
        <v>120</v>
      </c>
      <c r="F3175" s="10">
        <v>5124</v>
      </c>
      <c r="G3175" s="5" t="s">
        <v>47</v>
      </c>
      <c r="H3175" s="11">
        <v>2006</v>
      </c>
      <c r="I3175" s="12">
        <f>IF(ISBLANK(VLOOKUP($H3175*100+I$2,Feuil2!$A$3:$CQ$931,HLOOKUP(Feuil1!$F3175,Feuil2!$E$1:$DG$2,2,0),0)),"",VLOOKUP($H3175*100+I$2,Feuil2!$A$3:$CQ$931,HLOOKUP(Feuil1!$F3175,Feuil2!$E$1:$DG$2,2,0),0))</f>
        <v>19.2</v>
      </c>
      <c r="J3175" s="12">
        <f>IF(ISBLANK(VLOOKUP($H3175*100+J$2,Feuil2!$A$3:$CQ$931,HLOOKUP(Feuil1!$F3175,Feuil2!$E$1:$DG$2,2,0),0)),"",VLOOKUP($H3175*100+J$2,Feuil2!$A$3:$CQ$931,HLOOKUP(Feuil1!$F3175,Feuil2!$E$1:$DG$2,2,0),0))</f>
        <v>31.1</v>
      </c>
      <c r="K3175" s="12">
        <f>IF(ISBLANK(VLOOKUP($H3175*100+K$2,Feuil2!$A$3:$CQ$931,HLOOKUP(Feuil1!$F3175,Feuil2!$E$1:$DG$2,2,0),0)),"",VLOOKUP($H3175*100+K$2,Feuil2!$A$3:$CQ$931,HLOOKUP(Feuil1!$F3175,Feuil2!$E$1:$DG$2,2,0),0))</f>
        <v>43.6</v>
      </c>
      <c r="L3175" s="12">
        <f>IF(ISBLANK(VLOOKUP($H3175*100+L$2,Feuil2!$A$3:$CQ$931,HLOOKUP(Feuil1!$F3175,Feuil2!$E$1:$DG$2,2,0),0)),"",VLOOKUP($H3175*100+L$2,Feuil2!$A$3:$CQ$931,HLOOKUP(Feuil1!$F3175,Feuil2!$E$1:$DG$2,2,0),0))</f>
        <v>35.700000000000003</v>
      </c>
      <c r="M3175" s="12">
        <f>IF(ISBLANK(VLOOKUP($H3175*100+M$2,Feuil2!$A$3:$CQ$931,HLOOKUP(Feuil1!$F3175,Feuil2!$E$1:$DG$2,2,0),0)),"",VLOOKUP($H3175*100+M$2,Feuil2!$A$3:$CQ$931,HLOOKUP(Feuil1!$F3175,Feuil2!$E$1:$DG$2,2,0),0))</f>
        <v>31.8</v>
      </c>
      <c r="N3175" s="12">
        <f>IF(ISBLANK(VLOOKUP($H3175*100+N$2,Feuil2!$A$3:$CQ$931,HLOOKUP(Feuil1!$F3175,Feuil2!$E$1:$DG$2,2,0),0)),"",VLOOKUP($H3175*100+N$2,Feuil2!$A$3:$CQ$931,HLOOKUP(Feuil1!$F3175,Feuil2!$E$1:$DG$2,2,0),0))</f>
        <v>61.1</v>
      </c>
      <c r="O3175" s="12">
        <f>IF(ISBLANK(VLOOKUP($H3175*100+O$2,Feuil2!$A$3:$CQ$931,HLOOKUP(Feuil1!$F3175,Feuil2!$E$1:$DG$2,2,0),0)),"",VLOOKUP($H3175*100+O$2,Feuil2!$A$3:$CQ$931,HLOOKUP(Feuil1!$F3175,Feuil2!$E$1:$DG$2,2,0),0))</f>
        <v>54.5</v>
      </c>
      <c r="P3175" s="12">
        <f>IF(ISBLANK(VLOOKUP($H3175*100+P$2,Feuil2!$A$3:$CQ$931,HLOOKUP(Feuil1!$F3175,Feuil2!$E$1:$DG$2,2,0),0)),"",VLOOKUP($H3175*100+P$2,Feuil2!$A$3:$CQ$931,HLOOKUP(Feuil1!$F3175,Feuil2!$E$1:$DG$2,2,0),0))</f>
        <v>117.4</v>
      </c>
      <c r="Q3175" s="12">
        <f>IF(ISBLANK(VLOOKUP($H3175*100+Q$2,Feuil2!$A$3:$CQ$931,HLOOKUP(Feuil1!$F3175,Feuil2!$E$1:$DG$2,2,0),0)),"",VLOOKUP($H3175*100+Q$2,Feuil2!$A$3:$CQ$931,HLOOKUP(Feuil1!$F3175,Feuil2!$E$1:$DG$2,2,0),0))</f>
        <v>42.6</v>
      </c>
      <c r="R3175" s="12">
        <f>IF(ISBLANK(VLOOKUP($H3175*100+R$2,Feuil2!$A$3:$CQ$931,HLOOKUP(Feuil1!$F3175,Feuil2!$E$1:$DG$2,2,0),0)),"",VLOOKUP($H3175*100+R$2,Feuil2!$A$3:$CQ$931,HLOOKUP(Feuil1!$F3175,Feuil2!$E$1:$DG$2,2,0),0))</f>
        <v>0</v>
      </c>
      <c r="S3175" s="12">
        <f>IF(ISBLANK(VLOOKUP($H3175*100+S$2,Feuil2!$A$3:$CQ$931,HLOOKUP(Feuil1!$F3175,Feuil2!$E$1:$DG$2,2,0),0)),"",VLOOKUP($H3175*100+S$2,Feuil2!$A$3:$CQ$931,HLOOKUP(Feuil1!$F3175,Feuil2!$E$1:$DG$2,2,0),0))</f>
        <v>0</v>
      </c>
      <c r="T3175" s="12">
        <f>IF(ISBLANK(VLOOKUP($H3175*100+T$2,Feuil2!$A$3:$CQ$931,HLOOKUP(Feuil1!$F3175,Feuil2!$E$1:$DG$2,2,0),0)),"",VLOOKUP($H3175*100+T$2,Feuil2!$A$3:$CQ$931,HLOOKUP(Feuil1!$F3175,Feuil2!$E$1:$DG$2,2,0),0))</f>
        <v>18</v>
      </c>
      <c r="U3175" s="12">
        <f t="shared" si="72"/>
        <v>455</v>
      </c>
    </row>
    <row r="3176" spans="1:21" x14ac:dyDescent="0.35">
      <c r="A3176" s="10" t="s">
        <v>93</v>
      </c>
      <c r="B3176" s="8" t="s">
        <v>40</v>
      </c>
      <c r="C3176" s="39">
        <v>515060</v>
      </c>
      <c r="D3176" s="39">
        <v>442200</v>
      </c>
      <c r="E3176" s="39">
        <v>120</v>
      </c>
      <c r="F3176" s="10">
        <v>5124</v>
      </c>
      <c r="G3176" s="5" t="s">
        <v>47</v>
      </c>
      <c r="H3176" s="11">
        <v>2007</v>
      </c>
      <c r="I3176" s="12">
        <f>IF(ISBLANK(VLOOKUP($H3176*100+I$2,Feuil2!$A$3:$CQ$931,HLOOKUP(Feuil1!$F3176,Feuil2!$E$1:$DG$2,2,0),0)),"",VLOOKUP($H3176*100+I$2,Feuil2!$A$3:$CQ$931,HLOOKUP(Feuil1!$F3176,Feuil2!$E$1:$DG$2,2,0),0))</f>
        <v>13</v>
      </c>
      <c r="J3176" s="12">
        <f>IF(ISBLANK(VLOOKUP($H3176*100+J$2,Feuil2!$A$3:$CQ$931,HLOOKUP(Feuil1!$F3176,Feuil2!$E$1:$DG$2,2,0),0)),"",VLOOKUP($H3176*100+J$2,Feuil2!$A$3:$CQ$931,HLOOKUP(Feuil1!$F3176,Feuil2!$E$1:$DG$2,2,0),0))</f>
        <v>25.7</v>
      </c>
      <c r="K3176" s="12">
        <f>IF(ISBLANK(VLOOKUP($H3176*100+K$2,Feuil2!$A$3:$CQ$931,HLOOKUP(Feuil1!$F3176,Feuil2!$E$1:$DG$2,2,0),0)),"",VLOOKUP($H3176*100+K$2,Feuil2!$A$3:$CQ$931,HLOOKUP(Feuil1!$F3176,Feuil2!$E$1:$DG$2,2,0),0))</f>
        <v>78.7</v>
      </c>
      <c r="L3176" s="12">
        <f>IF(ISBLANK(VLOOKUP($H3176*100+L$2,Feuil2!$A$3:$CQ$931,HLOOKUP(Feuil1!$F3176,Feuil2!$E$1:$DG$2,2,0),0)),"",VLOOKUP($H3176*100+L$2,Feuil2!$A$3:$CQ$931,HLOOKUP(Feuil1!$F3176,Feuil2!$E$1:$DG$2,2,0),0))</f>
        <v>38.9</v>
      </c>
      <c r="M3176" s="12">
        <f>IF(ISBLANK(VLOOKUP($H3176*100+M$2,Feuil2!$A$3:$CQ$931,HLOOKUP(Feuil1!$F3176,Feuil2!$E$1:$DG$2,2,0),0)),"",VLOOKUP($H3176*100+M$2,Feuil2!$A$3:$CQ$931,HLOOKUP(Feuil1!$F3176,Feuil2!$E$1:$DG$2,2,0),0))</f>
        <v>67.400000000000006</v>
      </c>
      <c r="N3176" s="12">
        <f>IF(ISBLANK(VLOOKUP($H3176*100+N$2,Feuil2!$A$3:$CQ$931,HLOOKUP(Feuil1!$F3176,Feuil2!$E$1:$DG$2,2,0),0)),"",VLOOKUP($H3176*100+N$2,Feuil2!$A$3:$CQ$931,HLOOKUP(Feuil1!$F3176,Feuil2!$E$1:$DG$2,2,0),0))</f>
        <v>56.2</v>
      </c>
      <c r="O3176" s="12">
        <f>IF(ISBLANK(VLOOKUP($H3176*100+O$2,Feuil2!$A$3:$CQ$931,HLOOKUP(Feuil1!$F3176,Feuil2!$E$1:$DG$2,2,0),0)),"",VLOOKUP($H3176*100+O$2,Feuil2!$A$3:$CQ$931,HLOOKUP(Feuil1!$F3176,Feuil2!$E$1:$DG$2,2,0),0))</f>
        <v>14.1</v>
      </c>
      <c r="P3176" s="12">
        <f>IF(ISBLANK(VLOOKUP($H3176*100+P$2,Feuil2!$A$3:$CQ$931,HLOOKUP(Feuil1!$F3176,Feuil2!$E$1:$DG$2,2,0),0)),"",VLOOKUP($H3176*100+P$2,Feuil2!$A$3:$CQ$931,HLOOKUP(Feuil1!$F3176,Feuil2!$E$1:$DG$2,2,0),0))</f>
        <v>97.3</v>
      </c>
      <c r="Q3176" s="12">
        <f>IF(ISBLANK(VLOOKUP($H3176*100+Q$2,Feuil2!$A$3:$CQ$931,HLOOKUP(Feuil1!$F3176,Feuil2!$E$1:$DG$2,2,0),0)),"",VLOOKUP($H3176*100+Q$2,Feuil2!$A$3:$CQ$931,HLOOKUP(Feuil1!$F3176,Feuil2!$E$1:$DG$2,2,0),0))</f>
        <v>31.6</v>
      </c>
      <c r="R3176" s="12">
        <f>IF(ISBLANK(VLOOKUP($H3176*100+R$2,Feuil2!$A$3:$CQ$931,HLOOKUP(Feuil1!$F3176,Feuil2!$E$1:$DG$2,2,0),0)),"",VLOOKUP($H3176*100+R$2,Feuil2!$A$3:$CQ$931,HLOOKUP(Feuil1!$F3176,Feuil2!$E$1:$DG$2,2,0),0))</f>
        <v>0</v>
      </c>
      <c r="S3176" s="12">
        <f>IF(ISBLANK(VLOOKUP($H3176*100+S$2,Feuil2!$A$3:$CQ$931,HLOOKUP(Feuil1!$F3176,Feuil2!$E$1:$DG$2,2,0),0)),"",VLOOKUP($H3176*100+S$2,Feuil2!$A$3:$CQ$931,HLOOKUP(Feuil1!$F3176,Feuil2!$E$1:$DG$2,2,0),0))</f>
        <v>0</v>
      </c>
      <c r="T3176" s="12">
        <f>IF(ISBLANK(VLOOKUP($H3176*100+T$2,Feuil2!$A$3:$CQ$931,HLOOKUP(Feuil1!$F3176,Feuil2!$E$1:$DG$2,2,0),0)),"",VLOOKUP($H3176*100+T$2,Feuil2!$A$3:$CQ$931,HLOOKUP(Feuil1!$F3176,Feuil2!$E$1:$DG$2,2,0),0))</f>
        <v>0</v>
      </c>
      <c r="U3176" s="12">
        <f t="shared" si="72"/>
        <v>422.90000000000009</v>
      </c>
    </row>
    <row r="3177" spans="1:21" x14ac:dyDescent="0.35">
      <c r="A3177" s="10" t="s">
        <v>93</v>
      </c>
      <c r="B3177" s="8" t="s">
        <v>40</v>
      </c>
      <c r="C3177" s="39">
        <v>515060</v>
      </c>
      <c r="D3177" s="39">
        <v>442200</v>
      </c>
      <c r="E3177" s="39">
        <v>120</v>
      </c>
      <c r="F3177" s="10">
        <v>5124</v>
      </c>
      <c r="G3177" s="5" t="s">
        <v>47</v>
      </c>
      <c r="H3177" s="11">
        <v>2008</v>
      </c>
      <c r="I3177" s="12">
        <f>IF(ISBLANK(VLOOKUP($H3177*100+I$2,Feuil2!$A$3:$CQ$931,HLOOKUP(Feuil1!$F3177,Feuil2!$E$1:$DG$2,2,0),0)),"",VLOOKUP($H3177*100+I$2,Feuil2!$A$3:$CQ$931,HLOOKUP(Feuil1!$F3177,Feuil2!$E$1:$DG$2,2,0),0))</f>
        <v>50.3</v>
      </c>
      <c r="J3177" s="12">
        <f>IF(ISBLANK(VLOOKUP($H3177*100+J$2,Feuil2!$A$3:$CQ$931,HLOOKUP(Feuil1!$F3177,Feuil2!$E$1:$DG$2,2,0),0)),"",VLOOKUP($H3177*100+J$2,Feuil2!$A$3:$CQ$931,HLOOKUP(Feuil1!$F3177,Feuil2!$E$1:$DG$2,2,0),0))</f>
        <v>92.3</v>
      </c>
      <c r="K3177" s="12">
        <f>IF(ISBLANK(VLOOKUP($H3177*100+K$2,Feuil2!$A$3:$CQ$931,HLOOKUP(Feuil1!$F3177,Feuil2!$E$1:$DG$2,2,0),0)),"",VLOOKUP($H3177*100+K$2,Feuil2!$A$3:$CQ$931,HLOOKUP(Feuil1!$F3177,Feuil2!$E$1:$DG$2,2,0),0))</f>
        <v>178.6</v>
      </c>
      <c r="L3177" s="12">
        <f>IF(ISBLANK(VLOOKUP($H3177*100+L$2,Feuil2!$A$3:$CQ$931,HLOOKUP(Feuil1!$F3177,Feuil2!$E$1:$DG$2,2,0),0)),"",VLOOKUP($H3177*100+L$2,Feuil2!$A$3:$CQ$931,HLOOKUP(Feuil1!$F3177,Feuil2!$E$1:$DG$2,2,0),0))</f>
        <v>174.4</v>
      </c>
      <c r="M3177" s="12">
        <f>IF(ISBLANK(VLOOKUP($H3177*100+M$2,Feuil2!$A$3:$CQ$931,HLOOKUP(Feuil1!$F3177,Feuil2!$E$1:$DG$2,2,0),0)),"",VLOOKUP($H3177*100+M$2,Feuil2!$A$3:$CQ$931,HLOOKUP(Feuil1!$F3177,Feuil2!$E$1:$DG$2,2,0),0))</f>
        <v>149</v>
      </c>
      <c r="N3177" s="12">
        <f>IF(ISBLANK(VLOOKUP($H3177*100+N$2,Feuil2!$A$3:$CQ$931,HLOOKUP(Feuil1!$F3177,Feuil2!$E$1:$DG$2,2,0),0)),"",VLOOKUP($H3177*100+N$2,Feuil2!$A$3:$CQ$931,HLOOKUP(Feuil1!$F3177,Feuil2!$E$1:$DG$2,2,0),0))</f>
        <v>181.7</v>
      </c>
      <c r="O3177" s="12">
        <f>IF(ISBLANK(VLOOKUP($H3177*100+O$2,Feuil2!$A$3:$CQ$931,HLOOKUP(Feuil1!$F3177,Feuil2!$E$1:$DG$2,2,0),0)),"",VLOOKUP($H3177*100+O$2,Feuil2!$A$3:$CQ$931,HLOOKUP(Feuil1!$F3177,Feuil2!$E$1:$DG$2,2,0),0))</f>
        <v>122</v>
      </c>
      <c r="P3177" s="12">
        <f>IF(ISBLANK(VLOOKUP($H3177*100+P$2,Feuil2!$A$3:$CQ$931,HLOOKUP(Feuil1!$F3177,Feuil2!$E$1:$DG$2,2,0),0)),"",VLOOKUP($H3177*100+P$2,Feuil2!$A$3:$CQ$931,HLOOKUP(Feuil1!$F3177,Feuil2!$E$1:$DG$2,2,0),0))</f>
        <v>31.4</v>
      </c>
      <c r="Q3177" s="12">
        <f>IF(ISBLANK(VLOOKUP($H3177*100+Q$2,Feuil2!$A$3:$CQ$931,HLOOKUP(Feuil1!$F3177,Feuil2!$E$1:$DG$2,2,0),0)),"",VLOOKUP($H3177*100+Q$2,Feuil2!$A$3:$CQ$931,HLOOKUP(Feuil1!$F3177,Feuil2!$E$1:$DG$2,2,0),0))</f>
        <v>0.4</v>
      </c>
      <c r="R3177" s="12">
        <f>IF(ISBLANK(VLOOKUP($H3177*100+R$2,Feuil2!$A$3:$CQ$931,HLOOKUP(Feuil1!$F3177,Feuil2!$E$1:$DG$2,2,0),0)),"",VLOOKUP($H3177*100+R$2,Feuil2!$A$3:$CQ$931,HLOOKUP(Feuil1!$F3177,Feuil2!$E$1:$DG$2,2,0),0))</f>
        <v>0.7</v>
      </c>
      <c r="S3177" s="12">
        <f>IF(ISBLANK(VLOOKUP($H3177*100+S$2,Feuil2!$A$3:$CQ$931,HLOOKUP(Feuil1!$F3177,Feuil2!$E$1:$DG$2,2,0),0)),"",VLOOKUP($H3177*100+S$2,Feuil2!$A$3:$CQ$931,HLOOKUP(Feuil1!$F3177,Feuil2!$E$1:$DG$2,2,0),0))</f>
        <v>6.1</v>
      </c>
      <c r="T3177" s="12">
        <f>IF(ISBLANK(VLOOKUP($H3177*100+T$2,Feuil2!$A$3:$CQ$931,HLOOKUP(Feuil1!$F3177,Feuil2!$E$1:$DG$2,2,0),0)),"",VLOOKUP($H3177*100+T$2,Feuil2!$A$3:$CQ$931,HLOOKUP(Feuil1!$F3177,Feuil2!$E$1:$DG$2,2,0),0))</f>
        <v>0</v>
      </c>
      <c r="U3177" s="12">
        <f t="shared" si="72"/>
        <v>986.9</v>
      </c>
    </row>
    <row r="3178" spans="1:21" x14ac:dyDescent="0.35">
      <c r="A3178" s="10" t="s">
        <v>93</v>
      </c>
      <c r="B3178" s="8" t="s">
        <v>40</v>
      </c>
      <c r="C3178" s="39">
        <v>515060</v>
      </c>
      <c r="D3178" s="39">
        <v>442200</v>
      </c>
      <c r="E3178" s="39">
        <v>120</v>
      </c>
      <c r="F3178" s="10">
        <v>5124</v>
      </c>
      <c r="G3178" s="5" t="s">
        <v>47</v>
      </c>
      <c r="H3178" s="11">
        <v>2009</v>
      </c>
      <c r="I3178" s="12">
        <f>IF(ISBLANK(VLOOKUP($H3178*100+I$2,Feuil2!$A$3:$CQ$931,HLOOKUP(Feuil1!$F3178,Feuil2!$E$1:$DG$2,2,0),0)),"",VLOOKUP($H3178*100+I$2,Feuil2!$A$3:$CQ$931,HLOOKUP(Feuil1!$F3178,Feuil2!$E$1:$DG$2,2,0),0))</f>
        <v>44.8</v>
      </c>
      <c r="J3178" s="12">
        <f>IF(ISBLANK(VLOOKUP($H3178*100+J$2,Feuil2!$A$3:$CQ$931,HLOOKUP(Feuil1!$F3178,Feuil2!$E$1:$DG$2,2,0),0)),"",VLOOKUP($H3178*100+J$2,Feuil2!$A$3:$CQ$931,HLOOKUP(Feuil1!$F3178,Feuil2!$E$1:$DG$2,2,0),0))</f>
        <v>8.6</v>
      </c>
      <c r="K3178" s="12">
        <f>IF(ISBLANK(VLOOKUP($H3178*100+K$2,Feuil2!$A$3:$CQ$931,HLOOKUP(Feuil1!$F3178,Feuil2!$E$1:$DG$2,2,0),0)),"",VLOOKUP($H3178*100+K$2,Feuil2!$A$3:$CQ$931,HLOOKUP(Feuil1!$F3178,Feuil2!$E$1:$DG$2,2,0),0))</f>
        <v>30.5</v>
      </c>
      <c r="L3178" s="12">
        <f>IF(ISBLANK(VLOOKUP($H3178*100+L$2,Feuil2!$A$3:$CQ$931,HLOOKUP(Feuil1!$F3178,Feuil2!$E$1:$DG$2,2,0),0)),"",VLOOKUP($H3178*100+L$2,Feuil2!$A$3:$CQ$931,HLOOKUP(Feuil1!$F3178,Feuil2!$E$1:$DG$2,2,0),0))</f>
        <v>436.8</v>
      </c>
      <c r="M3178" s="12">
        <f>IF(ISBLANK(VLOOKUP($H3178*100+M$2,Feuil2!$A$3:$CQ$931,HLOOKUP(Feuil1!$F3178,Feuil2!$E$1:$DG$2,2,0),0)),"",VLOOKUP($H3178*100+M$2,Feuil2!$A$3:$CQ$931,HLOOKUP(Feuil1!$F3178,Feuil2!$E$1:$DG$2,2,0),0))</f>
        <v>280.2</v>
      </c>
      <c r="N3178" s="12">
        <f>IF(ISBLANK(VLOOKUP($H3178*100+N$2,Feuil2!$A$3:$CQ$931,HLOOKUP(Feuil1!$F3178,Feuil2!$E$1:$DG$2,2,0),0)),"",VLOOKUP($H3178*100+N$2,Feuil2!$A$3:$CQ$931,HLOOKUP(Feuil1!$F3178,Feuil2!$E$1:$DG$2,2,0),0))</f>
        <v>304</v>
      </c>
      <c r="O3178" s="12">
        <f>IF(ISBLANK(VLOOKUP($H3178*100+O$2,Feuil2!$A$3:$CQ$931,HLOOKUP(Feuil1!$F3178,Feuil2!$E$1:$DG$2,2,0),0)),"",VLOOKUP($H3178*100+O$2,Feuil2!$A$3:$CQ$931,HLOOKUP(Feuil1!$F3178,Feuil2!$E$1:$DG$2,2,0),0))</f>
        <v>201.3</v>
      </c>
      <c r="P3178" s="12">
        <f>IF(ISBLANK(VLOOKUP($H3178*100+P$2,Feuil2!$A$3:$CQ$931,HLOOKUP(Feuil1!$F3178,Feuil2!$E$1:$DG$2,2,0),0)),"",VLOOKUP($H3178*100+P$2,Feuil2!$A$3:$CQ$931,HLOOKUP(Feuil1!$F3178,Feuil2!$E$1:$DG$2,2,0),0))</f>
        <v>36.6</v>
      </c>
      <c r="Q3178" s="12">
        <f>IF(ISBLANK(VLOOKUP($H3178*100+Q$2,Feuil2!$A$3:$CQ$931,HLOOKUP(Feuil1!$F3178,Feuil2!$E$1:$DG$2,2,0),0)),"",VLOOKUP($H3178*100+Q$2,Feuil2!$A$3:$CQ$931,HLOOKUP(Feuil1!$F3178,Feuil2!$E$1:$DG$2,2,0),0))</f>
        <v>36.6</v>
      </c>
      <c r="R3178" s="12">
        <f>IF(ISBLANK(VLOOKUP($H3178*100+R$2,Feuil2!$A$3:$CQ$931,HLOOKUP(Feuil1!$F3178,Feuil2!$E$1:$DG$2,2,0),0)),"",VLOOKUP($H3178*100+R$2,Feuil2!$A$3:$CQ$931,HLOOKUP(Feuil1!$F3178,Feuil2!$E$1:$DG$2,2,0),0))</f>
        <v>8.4</v>
      </c>
      <c r="S3178" s="12">
        <f>IF(ISBLANK(VLOOKUP($H3178*100+S$2,Feuil2!$A$3:$CQ$931,HLOOKUP(Feuil1!$F3178,Feuil2!$E$1:$DG$2,2,0),0)),"",VLOOKUP($H3178*100+S$2,Feuil2!$A$3:$CQ$931,HLOOKUP(Feuil1!$F3178,Feuil2!$E$1:$DG$2,2,0),0))</f>
        <v>2.5</v>
      </c>
      <c r="T3178" s="12">
        <f>IF(ISBLANK(VLOOKUP($H3178*100+T$2,Feuil2!$A$3:$CQ$931,HLOOKUP(Feuil1!$F3178,Feuil2!$E$1:$DG$2,2,0),0)),"",VLOOKUP($H3178*100+T$2,Feuil2!$A$3:$CQ$931,HLOOKUP(Feuil1!$F3178,Feuil2!$E$1:$DG$2,2,0),0))</f>
        <v>5.6</v>
      </c>
      <c r="U3178" s="12">
        <f t="shared" si="72"/>
        <v>1395.8999999999999</v>
      </c>
    </row>
    <row r="3179" spans="1:21" x14ac:dyDescent="0.35">
      <c r="A3179" s="10" t="s">
        <v>93</v>
      </c>
      <c r="B3179" s="8" t="s">
        <v>40</v>
      </c>
      <c r="C3179" s="39">
        <v>515060</v>
      </c>
      <c r="D3179" s="39">
        <v>442200</v>
      </c>
      <c r="E3179" s="39">
        <v>120</v>
      </c>
      <c r="F3179" s="10">
        <v>5124</v>
      </c>
      <c r="G3179" s="5" t="s">
        <v>47</v>
      </c>
      <c r="H3179" s="11">
        <v>2010</v>
      </c>
      <c r="I3179" s="12">
        <f>IF(ISBLANK(VLOOKUP($H3179*100+I$2,Feuil2!$A$3:$CQ$931,HLOOKUP(Feuil1!$F3179,Feuil2!$E$1:$DG$2,2,0),0)),"",VLOOKUP($H3179*100+I$2,Feuil2!$A$3:$CQ$931,HLOOKUP(Feuil1!$F3179,Feuil2!$E$1:$DG$2,2,0),0))</f>
        <v>0.4</v>
      </c>
      <c r="J3179" s="12">
        <f>IF(ISBLANK(VLOOKUP($H3179*100+J$2,Feuil2!$A$3:$CQ$931,HLOOKUP(Feuil1!$F3179,Feuil2!$E$1:$DG$2,2,0),0)),"",VLOOKUP($H3179*100+J$2,Feuil2!$A$3:$CQ$931,HLOOKUP(Feuil1!$F3179,Feuil2!$E$1:$DG$2,2,0),0))</f>
        <v>125.2</v>
      </c>
      <c r="K3179" s="12">
        <f>IF(ISBLANK(VLOOKUP($H3179*100+K$2,Feuil2!$A$3:$CQ$931,HLOOKUP(Feuil1!$F3179,Feuil2!$E$1:$DG$2,2,0),0)),"",VLOOKUP($H3179*100+K$2,Feuil2!$A$3:$CQ$931,HLOOKUP(Feuil1!$F3179,Feuil2!$E$1:$DG$2,2,0),0))</f>
        <v>175.2</v>
      </c>
      <c r="L3179" s="12">
        <f>IF(ISBLANK(VLOOKUP($H3179*100+L$2,Feuil2!$A$3:$CQ$931,HLOOKUP(Feuil1!$F3179,Feuil2!$E$1:$DG$2,2,0),0)),"",VLOOKUP($H3179*100+L$2,Feuil2!$A$3:$CQ$931,HLOOKUP(Feuil1!$F3179,Feuil2!$E$1:$DG$2,2,0),0))</f>
        <v>93.9</v>
      </c>
      <c r="M3179" s="12">
        <f>IF(ISBLANK(VLOOKUP($H3179*100+M$2,Feuil2!$A$3:$CQ$931,HLOOKUP(Feuil1!$F3179,Feuil2!$E$1:$DG$2,2,0),0)),"",VLOOKUP($H3179*100+M$2,Feuil2!$A$3:$CQ$931,HLOOKUP(Feuil1!$F3179,Feuil2!$E$1:$DG$2,2,0),0))</f>
        <v>82</v>
      </c>
      <c r="N3179" s="12">
        <f>IF(ISBLANK(VLOOKUP($H3179*100+N$2,Feuil2!$A$3:$CQ$931,HLOOKUP(Feuil1!$F3179,Feuil2!$E$1:$DG$2,2,0),0)),"",VLOOKUP($H3179*100+N$2,Feuil2!$A$3:$CQ$931,HLOOKUP(Feuil1!$F3179,Feuil2!$E$1:$DG$2,2,0),0))</f>
        <v>97.9</v>
      </c>
      <c r="O3179" s="12">
        <f>IF(ISBLANK(VLOOKUP($H3179*100+O$2,Feuil2!$A$3:$CQ$931,HLOOKUP(Feuil1!$F3179,Feuil2!$E$1:$DG$2,2,0),0)),"",VLOOKUP($H3179*100+O$2,Feuil2!$A$3:$CQ$931,HLOOKUP(Feuil1!$F3179,Feuil2!$E$1:$DG$2,2,0),0))</f>
        <v>59.3</v>
      </c>
      <c r="P3179" s="12">
        <f>IF(ISBLANK(VLOOKUP($H3179*100+P$2,Feuil2!$A$3:$CQ$931,HLOOKUP(Feuil1!$F3179,Feuil2!$E$1:$DG$2,2,0),0)),"",VLOOKUP($H3179*100+P$2,Feuil2!$A$3:$CQ$931,HLOOKUP(Feuil1!$F3179,Feuil2!$E$1:$DG$2,2,0),0))</f>
        <v>79.400000000000006</v>
      </c>
      <c r="Q3179" s="12">
        <f>IF(ISBLANK(VLOOKUP($H3179*100+Q$2,Feuil2!$A$3:$CQ$931,HLOOKUP(Feuil1!$F3179,Feuil2!$E$1:$DG$2,2,0),0)),"",VLOOKUP($H3179*100+Q$2,Feuil2!$A$3:$CQ$931,HLOOKUP(Feuil1!$F3179,Feuil2!$E$1:$DG$2,2,0),0))</f>
        <v>61.1</v>
      </c>
      <c r="R3179" s="12">
        <f>IF(ISBLANK(VLOOKUP($H3179*100+R$2,Feuil2!$A$3:$CQ$931,HLOOKUP(Feuil1!$F3179,Feuil2!$E$1:$DG$2,2,0),0)),"",VLOOKUP($H3179*100+R$2,Feuil2!$A$3:$CQ$931,HLOOKUP(Feuil1!$F3179,Feuil2!$E$1:$DG$2,2,0),0))</f>
        <v>3.2</v>
      </c>
      <c r="S3179" s="12">
        <f>IF(ISBLANK(VLOOKUP($H3179*100+S$2,Feuil2!$A$3:$CQ$931,HLOOKUP(Feuil1!$F3179,Feuil2!$E$1:$DG$2,2,0),0)),"",VLOOKUP($H3179*100+S$2,Feuil2!$A$3:$CQ$931,HLOOKUP(Feuil1!$F3179,Feuil2!$E$1:$DG$2,2,0),0))</f>
        <v>2.5</v>
      </c>
      <c r="T3179" s="12">
        <f>IF(ISBLANK(VLOOKUP($H3179*100+T$2,Feuil2!$A$3:$CQ$931,HLOOKUP(Feuil1!$F3179,Feuil2!$E$1:$DG$2,2,0),0)),"",VLOOKUP($H3179*100+T$2,Feuil2!$A$3:$CQ$931,HLOOKUP(Feuil1!$F3179,Feuil2!$E$1:$DG$2,2,0),0))</f>
        <v>1.2</v>
      </c>
      <c r="U3179" s="12">
        <f t="shared" si="72"/>
        <v>781.30000000000007</v>
      </c>
    </row>
    <row r="3180" spans="1:21" x14ac:dyDescent="0.35">
      <c r="A3180" s="10" t="s">
        <v>93</v>
      </c>
      <c r="B3180" s="8" t="s">
        <v>40</v>
      </c>
      <c r="C3180" s="39">
        <v>515060</v>
      </c>
      <c r="D3180" s="39">
        <v>442200</v>
      </c>
      <c r="E3180" s="39">
        <v>120</v>
      </c>
      <c r="F3180" s="10">
        <v>5124</v>
      </c>
      <c r="G3180" s="5" t="s">
        <v>47</v>
      </c>
      <c r="H3180" s="11">
        <v>2011</v>
      </c>
      <c r="I3180" s="12">
        <f>IF(ISBLANK(VLOOKUP($H3180*100+I$2,Feuil2!$A$3:$CQ$931,HLOOKUP(Feuil1!$F3180,Feuil2!$E$1:$DG$2,2,0),0)),"",VLOOKUP($H3180*100+I$2,Feuil2!$A$3:$CQ$931,HLOOKUP(Feuil1!$F3180,Feuil2!$E$1:$DG$2,2,0),0))</f>
        <v>0</v>
      </c>
      <c r="J3180" s="12">
        <f>IF(ISBLANK(VLOOKUP($H3180*100+J$2,Feuil2!$A$3:$CQ$931,HLOOKUP(Feuil1!$F3180,Feuil2!$E$1:$DG$2,2,0),0)),"",VLOOKUP($H3180*100+J$2,Feuil2!$A$3:$CQ$931,HLOOKUP(Feuil1!$F3180,Feuil2!$E$1:$DG$2,2,0),0))</f>
        <v>41.5</v>
      </c>
      <c r="K3180" s="12">
        <f>IF(ISBLANK(VLOOKUP($H3180*100+K$2,Feuil2!$A$3:$CQ$931,HLOOKUP(Feuil1!$F3180,Feuil2!$E$1:$DG$2,2,0),0)),"",VLOOKUP($H3180*100+K$2,Feuil2!$A$3:$CQ$931,HLOOKUP(Feuil1!$F3180,Feuil2!$E$1:$DG$2,2,0),0))</f>
        <v>168.9</v>
      </c>
      <c r="L3180" s="12">
        <f>IF(ISBLANK(VLOOKUP($H3180*100+L$2,Feuil2!$A$3:$CQ$931,HLOOKUP(Feuil1!$F3180,Feuil2!$E$1:$DG$2,2,0),0)),"",VLOOKUP($H3180*100+L$2,Feuil2!$A$3:$CQ$931,HLOOKUP(Feuil1!$F3180,Feuil2!$E$1:$DG$2,2,0),0))</f>
        <v>5.5</v>
      </c>
      <c r="M3180" s="12">
        <f>IF(ISBLANK(VLOOKUP($H3180*100+M$2,Feuil2!$A$3:$CQ$931,HLOOKUP(Feuil1!$F3180,Feuil2!$E$1:$DG$2,2,0),0)),"",VLOOKUP($H3180*100+M$2,Feuil2!$A$3:$CQ$931,HLOOKUP(Feuil1!$F3180,Feuil2!$E$1:$DG$2,2,0),0))</f>
        <v>27.7</v>
      </c>
      <c r="N3180" s="12">
        <f>IF(ISBLANK(VLOOKUP($H3180*100+N$2,Feuil2!$A$3:$CQ$931,HLOOKUP(Feuil1!$F3180,Feuil2!$E$1:$DG$2,2,0),0)),"",VLOOKUP($H3180*100+N$2,Feuil2!$A$3:$CQ$931,HLOOKUP(Feuil1!$F3180,Feuil2!$E$1:$DG$2,2,0),0))</f>
        <v>5.5</v>
      </c>
      <c r="O3180" s="12">
        <f>IF(ISBLANK(VLOOKUP($H3180*100+O$2,Feuil2!$A$3:$CQ$931,HLOOKUP(Feuil1!$F3180,Feuil2!$E$1:$DG$2,2,0),0)),"",VLOOKUP($H3180*100+O$2,Feuil2!$A$3:$CQ$931,HLOOKUP(Feuil1!$F3180,Feuil2!$E$1:$DG$2,2,0),0))</f>
        <v>7.4</v>
      </c>
      <c r="P3180" s="12">
        <f>IF(ISBLANK(VLOOKUP($H3180*100+P$2,Feuil2!$A$3:$CQ$931,HLOOKUP(Feuil1!$F3180,Feuil2!$E$1:$DG$2,2,0),0)),"",VLOOKUP($H3180*100+P$2,Feuil2!$A$3:$CQ$931,HLOOKUP(Feuil1!$F3180,Feuil2!$E$1:$DG$2,2,0),0))</f>
        <v>140.4</v>
      </c>
      <c r="Q3180" s="12">
        <f>IF(ISBLANK(VLOOKUP($H3180*100+Q$2,Feuil2!$A$3:$CQ$931,HLOOKUP(Feuil1!$F3180,Feuil2!$E$1:$DG$2,2,0),0)),"",VLOOKUP($H3180*100+Q$2,Feuil2!$A$3:$CQ$931,HLOOKUP(Feuil1!$F3180,Feuil2!$E$1:$DG$2,2,0),0))</f>
        <v>8.3000000000000007</v>
      </c>
      <c r="R3180" s="12">
        <f>IF(ISBLANK(VLOOKUP($H3180*100+R$2,Feuil2!$A$3:$CQ$931,HLOOKUP(Feuil1!$F3180,Feuil2!$E$1:$DG$2,2,0),0)),"",VLOOKUP($H3180*100+R$2,Feuil2!$A$3:$CQ$931,HLOOKUP(Feuil1!$F3180,Feuil2!$E$1:$DG$2,2,0),0))</f>
        <v>0</v>
      </c>
      <c r="S3180" s="12">
        <f>IF(ISBLANK(VLOOKUP($H3180*100+S$2,Feuil2!$A$3:$CQ$931,HLOOKUP(Feuil1!$F3180,Feuil2!$E$1:$DG$2,2,0),0)),"",VLOOKUP($H3180*100+S$2,Feuil2!$A$3:$CQ$931,HLOOKUP(Feuil1!$F3180,Feuil2!$E$1:$DG$2,2,0),0))</f>
        <v>0</v>
      </c>
      <c r="T3180" s="12">
        <f>IF(ISBLANK(VLOOKUP($H3180*100+T$2,Feuil2!$A$3:$CQ$931,HLOOKUP(Feuil1!$F3180,Feuil2!$E$1:$DG$2,2,0),0)),"",VLOOKUP($H3180*100+T$2,Feuil2!$A$3:$CQ$931,HLOOKUP(Feuil1!$F3180,Feuil2!$E$1:$DG$2,2,0),0))</f>
        <v>0</v>
      </c>
      <c r="U3180" s="12">
        <f t="shared" si="72"/>
        <v>405.2</v>
      </c>
    </row>
    <row r="3181" spans="1:21" x14ac:dyDescent="0.35">
      <c r="A3181" s="10" t="s">
        <v>93</v>
      </c>
      <c r="B3181" s="8" t="s">
        <v>40</v>
      </c>
      <c r="C3181" s="39">
        <v>515060</v>
      </c>
      <c r="D3181" s="39">
        <v>442200</v>
      </c>
      <c r="E3181" s="39">
        <v>120</v>
      </c>
      <c r="F3181" s="10">
        <v>5124</v>
      </c>
      <c r="G3181" s="5" t="s">
        <v>47</v>
      </c>
      <c r="H3181" s="11">
        <v>2012</v>
      </c>
      <c r="I3181" s="12">
        <f>IF(ISBLANK(VLOOKUP($H3181*100+I$2,Feuil2!$A$3:$CQ$931,HLOOKUP(Feuil1!$F3181,Feuil2!$E$1:$DG$2,2,0),0)),"",VLOOKUP($H3181*100+I$2,Feuil2!$A$3:$CQ$931,HLOOKUP(Feuil1!$F3181,Feuil2!$E$1:$DG$2,2,0),0))</f>
        <v>55.3</v>
      </c>
      <c r="J3181" s="12">
        <f>IF(ISBLANK(VLOOKUP($H3181*100+J$2,Feuil2!$A$3:$CQ$931,HLOOKUP(Feuil1!$F3181,Feuil2!$E$1:$DG$2,2,0),0)),"",VLOOKUP($H3181*100+J$2,Feuil2!$A$3:$CQ$931,HLOOKUP(Feuil1!$F3181,Feuil2!$E$1:$DG$2,2,0),0))</f>
        <v>121.5</v>
      </c>
      <c r="K3181" s="12">
        <f>IF(ISBLANK(VLOOKUP($H3181*100+K$2,Feuil2!$A$3:$CQ$931,HLOOKUP(Feuil1!$F3181,Feuil2!$E$1:$DG$2,2,0),0)),"",VLOOKUP($H3181*100+K$2,Feuil2!$A$3:$CQ$931,HLOOKUP(Feuil1!$F3181,Feuil2!$E$1:$DG$2,2,0),0))</f>
        <v>159.6</v>
      </c>
      <c r="L3181" s="12">
        <f>IF(ISBLANK(VLOOKUP($H3181*100+L$2,Feuil2!$A$3:$CQ$931,HLOOKUP(Feuil1!$F3181,Feuil2!$E$1:$DG$2,2,0),0)),"",VLOOKUP($H3181*100+L$2,Feuil2!$A$3:$CQ$931,HLOOKUP(Feuil1!$F3181,Feuil2!$E$1:$DG$2,2,0),0))</f>
        <v>30</v>
      </c>
      <c r="M3181" s="12">
        <f>IF(ISBLANK(VLOOKUP($H3181*100+M$2,Feuil2!$A$3:$CQ$931,HLOOKUP(Feuil1!$F3181,Feuil2!$E$1:$DG$2,2,0),0)),"",VLOOKUP($H3181*100+M$2,Feuil2!$A$3:$CQ$931,HLOOKUP(Feuil1!$F3181,Feuil2!$E$1:$DG$2,2,0),0))</f>
        <v>17.2</v>
      </c>
      <c r="N3181" s="12">
        <f>IF(ISBLANK(VLOOKUP($H3181*100+N$2,Feuil2!$A$3:$CQ$931,HLOOKUP(Feuil1!$F3181,Feuil2!$E$1:$DG$2,2,0),0)),"",VLOOKUP($H3181*100+N$2,Feuil2!$A$3:$CQ$931,HLOOKUP(Feuil1!$F3181,Feuil2!$E$1:$DG$2,2,0),0))</f>
        <v>80.3</v>
      </c>
      <c r="O3181" s="12">
        <f>IF(ISBLANK(VLOOKUP($H3181*100+O$2,Feuil2!$A$3:$CQ$931,HLOOKUP(Feuil1!$F3181,Feuil2!$E$1:$DG$2,2,0),0)),"",VLOOKUP($H3181*100+O$2,Feuil2!$A$3:$CQ$931,HLOOKUP(Feuil1!$F3181,Feuil2!$E$1:$DG$2,2,0),0))</f>
        <v>297.2</v>
      </c>
      <c r="P3181" s="12">
        <f>IF(ISBLANK(VLOOKUP($H3181*100+P$2,Feuil2!$A$3:$CQ$931,HLOOKUP(Feuil1!$F3181,Feuil2!$E$1:$DG$2,2,0),0)),"",VLOOKUP($H3181*100+P$2,Feuil2!$A$3:$CQ$931,HLOOKUP(Feuil1!$F3181,Feuil2!$E$1:$DG$2,2,0),0))</f>
        <v>45.2</v>
      </c>
      <c r="Q3181" s="12">
        <f>IF(ISBLANK(VLOOKUP($H3181*100+Q$2,Feuil2!$A$3:$CQ$931,HLOOKUP(Feuil1!$F3181,Feuil2!$E$1:$DG$2,2,0),0)),"",VLOOKUP($H3181*100+Q$2,Feuil2!$A$3:$CQ$931,HLOOKUP(Feuil1!$F3181,Feuil2!$E$1:$DG$2,2,0),0))</f>
        <v>34.299999999999997</v>
      </c>
      <c r="R3181" s="12">
        <f>IF(ISBLANK(VLOOKUP($H3181*100+R$2,Feuil2!$A$3:$CQ$931,HLOOKUP(Feuil1!$F3181,Feuil2!$E$1:$DG$2,2,0),0)),"",VLOOKUP($H3181*100+R$2,Feuil2!$A$3:$CQ$931,HLOOKUP(Feuil1!$F3181,Feuil2!$E$1:$DG$2,2,0),0))</f>
        <v>0</v>
      </c>
      <c r="S3181" s="12">
        <f>IF(ISBLANK(VLOOKUP($H3181*100+S$2,Feuil2!$A$3:$CQ$931,HLOOKUP(Feuil1!$F3181,Feuil2!$E$1:$DG$2,2,0),0)),"",VLOOKUP($H3181*100+S$2,Feuil2!$A$3:$CQ$931,HLOOKUP(Feuil1!$F3181,Feuil2!$E$1:$DG$2,2,0),0))</f>
        <v>0</v>
      </c>
      <c r="T3181" s="12">
        <f>IF(ISBLANK(VLOOKUP($H3181*100+T$2,Feuil2!$A$3:$CQ$931,HLOOKUP(Feuil1!$F3181,Feuil2!$E$1:$DG$2,2,0),0)),"",VLOOKUP($H3181*100+T$2,Feuil2!$A$3:$CQ$931,HLOOKUP(Feuil1!$F3181,Feuil2!$E$1:$DG$2,2,0),0))</f>
        <v>0</v>
      </c>
      <c r="U3181" s="12">
        <f t="shared" si="72"/>
        <v>840.59999999999991</v>
      </c>
    </row>
    <row r="3182" spans="1:21" x14ac:dyDescent="0.35">
      <c r="A3182" s="10" t="s">
        <v>93</v>
      </c>
      <c r="B3182" s="8" t="s">
        <v>40</v>
      </c>
      <c r="C3182" s="39">
        <v>515060</v>
      </c>
      <c r="D3182" s="39">
        <v>442200</v>
      </c>
      <c r="E3182" s="39">
        <v>120</v>
      </c>
      <c r="F3182" s="10">
        <v>5124</v>
      </c>
      <c r="G3182" s="5" t="s">
        <v>47</v>
      </c>
      <c r="H3182" s="11">
        <v>2013</v>
      </c>
      <c r="I3182" s="12">
        <f>IF(ISBLANK(VLOOKUP($H3182*100+I$2,Feuil2!$A$3:$CQ$931,HLOOKUP(Feuil1!$F3182,Feuil2!$E$1:$DG$2,2,0),0)),"",VLOOKUP($H3182*100+I$2,Feuil2!$A$3:$CQ$931,HLOOKUP(Feuil1!$F3182,Feuil2!$E$1:$DG$2,2,0),0))</f>
        <v>60.5</v>
      </c>
      <c r="J3182" s="12">
        <f>IF(ISBLANK(VLOOKUP($H3182*100+J$2,Feuil2!$A$3:$CQ$931,HLOOKUP(Feuil1!$F3182,Feuil2!$E$1:$DG$2,2,0),0)),"",VLOOKUP($H3182*100+J$2,Feuil2!$A$3:$CQ$931,HLOOKUP(Feuil1!$F3182,Feuil2!$E$1:$DG$2,2,0),0))</f>
        <v>4.5</v>
      </c>
      <c r="K3182" s="12">
        <f>IF(ISBLANK(VLOOKUP($H3182*100+K$2,Feuil2!$A$3:$CQ$931,HLOOKUP(Feuil1!$F3182,Feuil2!$E$1:$DG$2,2,0),0)),"",VLOOKUP($H3182*100+K$2,Feuil2!$A$3:$CQ$931,HLOOKUP(Feuil1!$F3182,Feuil2!$E$1:$DG$2,2,0),0))</f>
        <v>128.4</v>
      </c>
      <c r="L3182" s="12">
        <f>IF(ISBLANK(VLOOKUP($H3182*100+L$2,Feuil2!$A$3:$CQ$931,HLOOKUP(Feuil1!$F3182,Feuil2!$E$1:$DG$2,2,0),0)),"",VLOOKUP($H3182*100+L$2,Feuil2!$A$3:$CQ$931,HLOOKUP(Feuil1!$F3182,Feuil2!$E$1:$DG$2,2,0),0))</f>
        <v>52.3</v>
      </c>
      <c r="M3182" s="12">
        <f>IF(ISBLANK(VLOOKUP($H3182*100+M$2,Feuil2!$A$3:$CQ$931,HLOOKUP(Feuil1!$F3182,Feuil2!$E$1:$DG$2,2,0),0)),"",VLOOKUP($H3182*100+M$2,Feuil2!$A$3:$CQ$931,HLOOKUP(Feuil1!$F3182,Feuil2!$E$1:$DG$2,2,0),0))</f>
        <v>143.1</v>
      </c>
      <c r="N3182" s="12">
        <f>IF(ISBLANK(VLOOKUP($H3182*100+N$2,Feuil2!$A$3:$CQ$931,HLOOKUP(Feuil1!$F3182,Feuil2!$E$1:$DG$2,2,0),0)),"",VLOOKUP($H3182*100+N$2,Feuil2!$A$3:$CQ$931,HLOOKUP(Feuil1!$F3182,Feuil2!$E$1:$DG$2,2,0),0))</f>
        <v>78.099999999999994</v>
      </c>
      <c r="O3182" s="12">
        <f>IF(ISBLANK(VLOOKUP($H3182*100+O$2,Feuil2!$A$3:$CQ$931,HLOOKUP(Feuil1!$F3182,Feuil2!$E$1:$DG$2,2,0),0)),"",VLOOKUP($H3182*100+O$2,Feuil2!$A$3:$CQ$931,HLOOKUP(Feuil1!$F3182,Feuil2!$E$1:$DG$2,2,0),0))</f>
        <v>48.2</v>
      </c>
      <c r="P3182" s="12">
        <f>IF(ISBLANK(VLOOKUP($H3182*100+P$2,Feuil2!$A$3:$CQ$931,HLOOKUP(Feuil1!$F3182,Feuil2!$E$1:$DG$2,2,0),0)),"",VLOOKUP($H3182*100+P$2,Feuil2!$A$3:$CQ$931,HLOOKUP(Feuil1!$F3182,Feuil2!$E$1:$DG$2,2,0),0))</f>
        <v>0</v>
      </c>
      <c r="Q3182" s="12">
        <f>IF(ISBLANK(VLOOKUP($H3182*100+Q$2,Feuil2!$A$3:$CQ$931,HLOOKUP(Feuil1!$F3182,Feuil2!$E$1:$DG$2,2,0),0)),"",VLOOKUP($H3182*100+Q$2,Feuil2!$A$3:$CQ$931,HLOOKUP(Feuil1!$F3182,Feuil2!$E$1:$DG$2,2,0),0))</f>
        <v>1.5</v>
      </c>
      <c r="R3182" s="12">
        <f>IF(ISBLANK(VLOOKUP($H3182*100+R$2,Feuil2!$A$3:$CQ$931,HLOOKUP(Feuil1!$F3182,Feuil2!$E$1:$DG$2,2,0),0)),"",VLOOKUP($H3182*100+R$2,Feuil2!$A$3:$CQ$931,HLOOKUP(Feuil1!$F3182,Feuil2!$E$1:$DG$2,2,0),0))</f>
        <v>0</v>
      </c>
      <c r="S3182" s="12">
        <f>IF(ISBLANK(VLOOKUP($H3182*100+S$2,Feuil2!$A$3:$CQ$931,HLOOKUP(Feuil1!$F3182,Feuil2!$E$1:$DG$2,2,0),0)),"",VLOOKUP($H3182*100+S$2,Feuil2!$A$3:$CQ$931,HLOOKUP(Feuil1!$F3182,Feuil2!$E$1:$DG$2,2,0),0))</f>
        <v>0</v>
      </c>
      <c r="T3182" s="12">
        <f>IF(ISBLANK(VLOOKUP($H3182*100+T$2,Feuil2!$A$3:$CQ$931,HLOOKUP(Feuil1!$F3182,Feuil2!$E$1:$DG$2,2,0),0)),"",VLOOKUP($H3182*100+T$2,Feuil2!$A$3:$CQ$931,HLOOKUP(Feuil1!$F3182,Feuil2!$E$1:$DG$2,2,0),0))</f>
        <v>0</v>
      </c>
      <c r="U3182" s="12">
        <f t="shared" si="72"/>
        <v>516.6</v>
      </c>
    </row>
    <row r="3183" spans="1:21" x14ac:dyDescent="0.35">
      <c r="A3183" s="10" t="s">
        <v>93</v>
      </c>
      <c r="B3183" s="8" t="s">
        <v>40</v>
      </c>
      <c r="C3183" s="39">
        <v>515060</v>
      </c>
      <c r="D3183" s="39">
        <v>442200</v>
      </c>
      <c r="E3183" s="39">
        <v>120</v>
      </c>
      <c r="F3183" s="10">
        <v>5124</v>
      </c>
      <c r="G3183" s="5" t="s">
        <v>47</v>
      </c>
      <c r="H3183" s="11">
        <v>2014</v>
      </c>
      <c r="I3183" s="12">
        <f>IF(ISBLANK(VLOOKUP($H3183*100+I$2,Feuil2!$A$3:$CQ$931,HLOOKUP(Feuil1!$F3183,Feuil2!$E$1:$DG$2,2,0),0)),"",VLOOKUP($H3183*100+I$2,Feuil2!$A$3:$CQ$931,HLOOKUP(Feuil1!$F3183,Feuil2!$E$1:$DG$2,2,0),0))</f>
        <v>7</v>
      </c>
      <c r="J3183" s="12">
        <f>IF(ISBLANK(VLOOKUP($H3183*100+J$2,Feuil2!$A$3:$CQ$931,HLOOKUP(Feuil1!$F3183,Feuil2!$E$1:$DG$2,2,0),0)),"",VLOOKUP($H3183*100+J$2,Feuil2!$A$3:$CQ$931,HLOOKUP(Feuil1!$F3183,Feuil2!$E$1:$DG$2,2,0),0))</f>
        <v>36</v>
      </c>
      <c r="K3183" s="12">
        <f>IF(ISBLANK(VLOOKUP($H3183*100+K$2,Feuil2!$A$3:$CQ$931,HLOOKUP(Feuil1!$F3183,Feuil2!$E$1:$DG$2,2,0),0)),"",VLOOKUP($H3183*100+K$2,Feuil2!$A$3:$CQ$931,HLOOKUP(Feuil1!$F3183,Feuil2!$E$1:$DG$2,2,0),0))</f>
        <v>221</v>
      </c>
      <c r="L3183" s="12">
        <f>IF(ISBLANK(VLOOKUP($H3183*100+L$2,Feuil2!$A$3:$CQ$931,HLOOKUP(Feuil1!$F3183,Feuil2!$E$1:$DG$2,2,0),0)),"",VLOOKUP($H3183*100+L$2,Feuil2!$A$3:$CQ$931,HLOOKUP(Feuil1!$F3183,Feuil2!$E$1:$DG$2,2,0),0))</f>
        <v>121</v>
      </c>
      <c r="M3183" s="12">
        <f>IF(ISBLANK(VLOOKUP($H3183*100+M$2,Feuil2!$A$3:$CQ$931,HLOOKUP(Feuil1!$F3183,Feuil2!$E$1:$DG$2,2,0),0)),"",VLOOKUP($H3183*100+M$2,Feuil2!$A$3:$CQ$931,HLOOKUP(Feuil1!$F3183,Feuil2!$E$1:$DG$2,2,0),0))</f>
        <v>102</v>
      </c>
      <c r="N3183" s="12">
        <f>IF(ISBLANK(VLOOKUP($H3183*100+N$2,Feuil2!$A$3:$CQ$931,HLOOKUP(Feuil1!$F3183,Feuil2!$E$1:$DG$2,2,0),0)),"",VLOOKUP($H3183*100+N$2,Feuil2!$A$3:$CQ$931,HLOOKUP(Feuil1!$F3183,Feuil2!$E$1:$DG$2,2,0),0))</f>
        <v>53</v>
      </c>
      <c r="O3183" s="12">
        <f>IF(ISBLANK(VLOOKUP($H3183*100+O$2,Feuil2!$A$3:$CQ$931,HLOOKUP(Feuil1!$F3183,Feuil2!$E$1:$DG$2,2,0),0)),"",VLOOKUP($H3183*100+O$2,Feuil2!$A$3:$CQ$931,HLOOKUP(Feuil1!$F3183,Feuil2!$E$1:$DG$2,2,0),0))</f>
        <v>68</v>
      </c>
      <c r="P3183" s="12">
        <f>IF(ISBLANK(VLOOKUP($H3183*100+P$2,Feuil2!$A$3:$CQ$931,HLOOKUP(Feuil1!$F3183,Feuil2!$E$1:$DG$2,2,0),0)),"",VLOOKUP($H3183*100+P$2,Feuil2!$A$3:$CQ$931,HLOOKUP(Feuil1!$F3183,Feuil2!$E$1:$DG$2,2,0),0))</f>
        <v>21</v>
      </c>
      <c r="Q3183" s="12">
        <f>IF(ISBLANK(VLOOKUP($H3183*100+Q$2,Feuil2!$A$3:$CQ$931,HLOOKUP(Feuil1!$F3183,Feuil2!$E$1:$DG$2,2,0),0)),"",VLOOKUP($H3183*100+Q$2,Feuil2!$A$3:$CQ$931,HLOOKUP(Feuil1!$F3183,Feuil2!$E$1:$DG$2,2,0),0))</f>
        <v>40</v>
      </c>
      <c r="R3183" s="12">
        <f>IF(ISBLANK(VLOOKUP($H3183*100+R$2,Feuil2!$A$3:$CQ$931,HLOOKUP(Feuil1!$F3183,Feuil2!$E$1:$DG$2,2,0),0)),"",VLOOKUP($H3183*100+R$2,Feuil2!$A$3:$CQ$931,HLOOKUP(Feuil1!$F3183,Feuil2!$E$1:$DG$2,2,0),0))</f>
        <v>2</v>
      </c>
      <c r="S3183" s="12">
        <f>IF(ISBLANK(VLOOKUP($H3183*100+S$2,Feuil2!$A$3:$CQ$931,HLOOKUP(Feuil1!$F3183,Feuil2!$E$1:$DG$2,2,0),0)),"",VLOOKUP($H3183*100+S$2,Feuil2!$A$3:$CQ$931,HLOOKUP(Feuil1!$F3183,Feuil2!$E$1:$DG$2,2,0),0))</f>
        <v>0</v>
      </c>
      <c r="T3183" s="12">
        <f>IF(ISBLANK(VLOOKUP($H3183*100+T$2,Feuil2!$A$3:$CQ$931,HLOOKUP(Feuil1!$F3183,Feuil2!$E$1:$DG$2,2,0),0)),"",VLOOKUP($H3183*100+T$2,Feuil2!$A$3:$CQ$931,HLOOKUP(Feuil1!$F3183,Feuil2!$E$1:$DG$2,2,0),0))</f>
        <v>0</v>
      </c>
      <c r="U3183" s="12">
        <f t="shared" si="72"/>
        <v>671</v>
      </c>
    </row>
    <row r="3184" spans="1:21" x14ac:dyDescent="0.35">
      <c r="A3184" s="10" t="s">
        <v>93</v>
      </c>
      <c r="B3184" s="8" t="s">
        <v>40</v>
      </c>
      <c r="C3184" s="39">
        <v>515060</v>
      </c>
      <c r="D3184" s="39">
        <v>442200</v>
      </c>
      <c r="E3184" s="39">
        <v>120</v>
      </c>
      <c r="F3184" s="10">
        <v>5124</v>
      </c>
      <c r="G3184" s="5" t="s">
        <v>47</v>
      </c>
      <c r="H3184" s="11">
        <v>2015</v>
      </c>
      <c r="I3184" s="12">
        <f>IF(ISBLANK(VLOOKUP($H3184*100+I$2,Feuil2!$A$3:$CQ$931,HLOOKUP(Feuil1!$F3184,Feuil2!$E$1:$DG$2,2,0),0)),"",VLOOKUP($H3184*100+I$2,Feuil2!$A$3:$CQ$931,HLOOKUP(Feuil1!$F3184,Feuil2!$E$1:$DG$2,2,0),0))</f>
        <v>0</v>
      </c>
      <c r="J3184" s="12">
        <f>IF(ISBLANK(VLOOKUP($H3184*100+J$2,Feuil2!$A$3:$CQ$931,HLOOKUP(Feuil1!$F3184,Feuil2!$E$1:$DG$2,2,0),0)),"",VLOOKUP($H3184*100+J$2,Feuil2!$A$3:$CQ$931,HLOOKUP(Feuil1!$F3184,Feuil2!$E$1:$DG$2,2,0),0))</f>
        <v>75</v>
      </c>
      <c r="K3184" s="12">
        <f>IF(ISBLANK(VLOOKUP($H3184*100+K$2,Feuil2!$A$3:$CQ$931,HLOOKUP(Feuil1!$F3184,Feuil2!$E$1:$DG$2,2,0),0)),"",VLOOKUP($H3184*100+K$2,Feuil2!$A$3:$CQ$931,HLOOKUP(Feuil1!$F3184,Feuil2!$E$1:$DG$2,2,0),0))</f>
        <v>13</v>
      </c>
      <c r="L3184" s="12">
        <f>IF(ISBLANK(VLOOKUP($H3184*100+L$2,Feuil2!$A$3:$CQ$931,HLOOKUP(Feuil1!$F3184,Feuil2!$E$1:$DG$2,2,0),0)),"",VLOOKUP($H3184*100+L$2,Feuil2!$A$3:$CQ$931,HLOOKUP(Feuil1!$F3184,Feuil2!$E$1:$DG$2,2,0),0))</f>
        <v>0</v>
      </c>
      <c r="M3184" s="12">
        <f>IF(ISBLANK(VLOOKUP($H3184*100+M$2,Feuil2!$A$3:$CQ$931,HLOOKUP(Feuil1!$F3184,Feuil2!$E$1:$DG$2,2,0),0)),"",VLOOKUP($H3184*100+M$2,Feuil2!$A$3:$CQ$931,HLOOKUP(Feuil1!$F3184,Feuil2!$E$1:$DG$2,2,0),0))</f>
        <v>36</v>
      </c>
      <c r="N3184" s="12">
        <f>IF(ISBLANK(VLOOKUP($H3184*100+N$2,Feuil2!$A$3:$CQ$931,HLOOKUP(Feuil1!$F3184,Feuil2!$E$1:$DG$2,2,0),0)),"",VLOOKUP($H3184*100+N$2,Feuil2!$A$3:$CQ$931,HLOOKUP(Feuil1!$F3184,Feuil2!$E$1:$DG$2,2,0),0))</f>
        <v>90</v>
      </c>
      <c r="O3184" s="12">
        <f>IF(ISBLANK(VLOOKUP($H3184*100+O$2,Feuil2!$A$3:$CQ$931,HLOOKUP(Feuil1!$F3184,Feuil2!$E$1:$DG$2,2,0),0)),"",VLOOKUP($H3184*100+O$2,Feuil2!$A$3:$CQ$931,HLOOKUP(Feuil1!$F3184,Feuil2!$E$1:$DG$2,2,0),0))</f>
        <v>79</v>
      </c>
      <c r="P3184" s="12">
        <f>IF(ISBLANK(VLOOKUP($H3184*100+P$2,Feuil2!$A$3:$CQ$931,HLOOKUP(Feuil1!$F3184,Feuil2!$E$1:$DG$2,2,0),0)),"",VLOOKUP($H3184*100+P$2,Feuil2!$A$3:$CQ$931,HLOOKUP(Feuil1!$F3184,Feuil2!$E$1:$DG$2,2,0),0))</f>
        <v>25</v>
      </c>
      <c r="Q3184" s="12">
        <f>IF(ISBLANK(VLOOKUP($H3184*100+Q$2,Feuil2!$A$3:$CQ$931,HLOOKUP(Feuil1!$F3184,Feuil2!$E$1:$DG$2,2,0),0)),"",VLOOKUP($H3184*100+Q$2,Feuil2!$A$3:$CQ$931,HLOOKUP(Feuil1!$F3184,Feuil2!$E$1:$DG$2,2,0),0))</f>
        <v>41</v>
      </c>
      <c r="R3184" s="12">
        <f>IF(ISBLANK(VLOOKUP($H3184*100+R$2,Feuil2!$A$3:$CQ$931,HLOOKUP(Feuil1!$F3184,Feuil2!$E$1:$DG$2,2,0),0)),"",VLOOKUP($H3184*100+R$2,Feuil2!$A$3:$CQ$931,HLOOKUP(Feuil1!$F3184,Feuil2!$E$1:$DG$2,2,0),0))</f>
        <v>0</v>
      </c>
      <c r="S3184" s="12">
        <f>IF(ISBLANK(VLOOKUP($H3184*100+S$2,Feuil2!$A$3:$CQ$931,HLOOKUP(Feuil1!$F3184,Feuil2!$E$1:$DG$2,2,0),0)),"",VLOOKUP($H3184*100+S$2,Feuil2!$A$3:$CQ$931,HLOOKUP(Feuil1!$F3184,Feuil2!$E$1:$DG$2,2,0),0))</f>
        <v>4</v>
      </c>
      <c r="T3184" s="12">
        <f>IF(ISBLANK(VLOOKUP($H3184*100+T$2,Feuil2!$A$3:$CQ$931,HLOOKUP(Feuil1!$F3184,Feuil2!$E$1:$DG$2,2,0),0)),"",VLOOKUP($H3184*100+T$2,Feuil2!$A$3:$CQ$931,HLOOKUP(Feuil1!$F3184,Feuil2!$E$1:$DG$2,2,0),0))</f>
        <v>4</v>
      </c>
      <c r="U3184" s="12">
        <f t="shared" si="72"/>
        <v>367</v>
      </c>
    </row>
    <row r="3185" spans="1:44" x14ac:dyDescent="0.35">
      <c r="A3185" s="10" t="s">
        <v>93</v>
      </c>
      <c r="B3185" s="8" t="s">
        <v>40</v>
      </c>
      <c r="C3185" s="39">
        <v>515060</v>
      </c>
      <c r="D3185" s="39">
        <v>442200</v>
      </c>
      <c r="E3185" s="39">
        <v>120</v>
      </c>
      <c r="F3185" s="10">
        <v>5124</v>
      </c>
      <c r="G3185" s="5" t="s">
        <v>47</v>
      </c>
      <c r="H3185" s="11">
        <v>2016</v>
      </c>
      <c r="I3185" s="12">
        <f>IF(ISBLANK(VLOOKUP($H3185*100+I$2,Feuil2!$A$3:$CQ$931,HLOOKUP(Feuil1!$F3185,Feuil2!$E$1:$DG$2,2,0),0)),"",VLOOKUP($H3185*100+I$2,Feuil2!$A$3:$CQ$931,HLOOKUP(Feuil1!$F3185,Feuil2!$E$1:$DG$2,2,0),0))</f>
        <v>0</v>
      </c>
      <c r="J3185" s="12">
        <f>IF(ISBLANK(VLOOKUP($H3185*100+J$2,Feuil2!$A$3:$CQ$931,HLOOKUP(Feuil1!$F3185,Feuil2!$E$1:$DG$2,2,0),0)),"",VLOOKUP($H3185*100+J$2,Feuil2!$A$3:$CQ$931,HLOOKUP(Feuil1!$F3185,Feuil2!$E$1:$DG$2,2,0),0))</f>
        <v>38</v>
      </c>
      <c r="K3185" s="12">
        <f>IF(ISBLANK(VLOOKUP($H3185*100+K$2,Feuil2!$A$3:$CQ$931,HLOOKUP(Feuil1!$F3185,Feuil2!$E$1:$DG$2,2,0),0)),"",VLOOKUP($H3185*100+K$2,Feuil2!$A$3:$CQ$931,HLOOKUP(Feuil1!$F3185,Feuil2!$E$1:$DG$2,2,0),0))</f>
        <v>170</v>
      </c>
      <c r="L3185" s="12">
        <f>IF(ISBLANK(VLOOKUP($H3185*100+L$2,Feuil2!$A$3:$CQ$931,HLOOKUP(Feuil1!$F3185,Feuil2!$E$1:$DG$2,2,0),0)),"",VLOOKUP($H3185*100+L$2,Feuil2!$A$3:$CQ$931,HLOOKUP(Feuil1!$F3185,Feuil2!$E$1:$DG$2,2,0),0))</f>
        <v>168</v>
      </c>
      <c r="M3185" s="12">
        <f>IF(ISBLANK(VLOOKUP($H3185*100+M$2,Feuil2!$A$3:$CQ$931,HLOOKUP(Feuil1!$F3185,Feuil2!$E$1:$DG$2,2,0),0)),"",VLOOKUP($H3185*100+M$2,Feuil2!$A$3:$CQ$931,HLOOKUP(Feuil1!$F3185,Feuil2!$E$1:$DG$2,2,0),0))</f>
        <v>47</v>
      </c>
      <c r="N3185" s="12">
        <f>IF(ISBLANK(VLOOKUP($H3185*100+N$2,Feuil2!$A$3:$CQ$931,HLOOKUP(Feuil1!$F3185,Feuil2!$E$1:$DG$2,2,0),0)),"",VLOOKUP($H3185*100+N$2,Feuil2!$A$3:$CQ$931,HLOOKUP(Feuil1!$F3185,Feuil2!$E$1:$DG$2,2,0),0))</f>
        <v>57</v>
      </c>
      <c r="O3185" s="12">
        <f>IF(ISBLANK(VLOOKUP($H3185*100+O$2,Feuil2!$A$3:$CQ$931,HLOOKUP(Feuil1!$F3185,Feuil2!$E$1:$DG$2,2,0),0)),"",VLOOKUP($H3185*100+O$2,Feuil2!$A$3:$CQ$931,HLOOKUP(Feuil1!$F3185,Feuil2!$E$1:$DG$2,2,0),0))</f>
        <v>37</v>
      </c>
      <c r="P3185" s="12">
        <f>IF(ISBLANK(VLOOKUP($H3185*100+P$2,Feuil2!$A$3:$CQ$931,HLOOKUP(Feuil1!$F3185,Feuil2!$E$1:$DG$2,2,0),0)),"",VLOOKUP($H3185*100+P$2,Feuil2!$A$3:$CQ$931,HLOOKUP(Feuil1!$F3185,Feuil2!$E$1:$DG$2,2,0),0))</f>
        <v>40</v>
      </c>
      <c r="Q3185" s="12">
        <f>IF(ISBLANK(VLOOKUP($H3185*100+Q$2,Feuil2!$A$3:$CQ$931,HLOOKUP(Feuil1!$F3185,Feuil2!$E$1:$DG$2,2,0),0)),"",VLOOKUP($H3185*100+Q$2,Feuil2!$A$3:$CQ$931,HLOOKUP(Feuil1!$F3185,Feuil2!$E$1:$DG$2,2,0),0))</f>
        <v>10</v>
      </c>
      <c r="R3185" s="12">
        <f>IF(ISBLANK(VLOOKUP($H3185*100+R$2,Feuil2!$A$3:$CQ$931,HLOOKUP(Feuil1!$F3185,Feuil2!$E$1:$DG$2,2,0),0)),"",VLOOKUP($H3185*100+R$2,Feuil2!$A$3:$CQ$931,HLOOKUP(Feuil1!$F3185,Feuil2!$E$1:$DG$2,2,0),0))</f>
        <v>0</v>
      </c>
      <c r="S3185" s="12">
        <f>IF(ISBLANK(VLOOKUP($H3185*100+S$2,Feuil2!$A$3:$CQ$931,HLOOKUP(Feuil1!$F3185,Feuil2!$E$1:$DG$2,2,0),0)),"",VLOOKUP($H3185*100+S$2,Feuil2!$A$3:$CQ$931,HLOOKUP(Feuil1!$F3185,Feuil2!$E$1:$DG$2,2,0),0))</f>
        <v>0</v>
      </c>
      <c r="T3185" s="12">
        <f>IF(ISBLANK(VLOOKUP($H3185*100+T$2,Feuil2!$A$3:$CQ$931,HLOOKUP(Feuil1!$F3185,Feuil2!$E$1:$DG$2,2,0),0)),"",VLOOKUP($H3185*100+T$2,Feuil2!$A$3:$CQ$931,HLOOKUP(Feuil1!$F3185,Feuil2!$E$1:$DG$2,2,0),0))</f>
        <v>11</v>
      </c>
      <c r="U3185" s="12">
        <f t="shared" si="72"/>
        <v>578</v>
      </c>
    </row>
    <row r="3186" spans="1:44" x14ac:dyDescent="0.35">
      <c r="A3186" s="29" t="s">
        <v>93</v>
      </c>
      <c r="B3186" s="8" t="s">
        <v>40</v>
      </c>
      <c r="C3186" s="39">
        <v>515060</v>
      </c>
      <c r="D3186" s="39">
        <v>442200</v>
      </c>
      <c r="E3186" s="39">
        <v>120</v>
      </c>
      <c r="F3186" s="29">
        <v>5124</v>
      </c>
      <c r="G3186" s="5" t="s">
        <v>47</v>
      </c>
      <c r="H3186" s="31">
        <v>2017</v>
      </c>
      <c r="I3186" s="12">
        <v>3.5</v>
      </c>
      <c r="J3186" s="12">
        <v>21.2</v>
      </c>
      <c r="K3186" s="12">
        <v>78.2</v>
      </c>
      <c r="L3186" s="12">
        <v>72.400000000000006</v>
      </c>
      <c r="M3186" s="12">
        <v>117.1</v>
      </c>
      <c r="N3186" s="12">
        <v>67.599999999999994</v>
      </c>
      <c r="O3186" s="12">
        <v>285.89999999999998</v>
      </c>
      <c r="P3186" s="12">
        <v>139.30000000000001</v>
      </c>
      <c r="Q3186" s="12">
        <v>7.2</v>
      </c>
      <c r="R3186" s="12">
        <v>0.2</v>
      </c>
      <c r="S3186" s="12">
        <v>0</v>
      </c>
      <c r="T3186" s="12" t="s">
        <v>112</v>
      </c>
      <c r="U3186" s="12">
        <f t="shared" si="72"/>
        <v>792.60000000000014</v>
      </c>
    </row>
    <row r="3187" spans="1:44" x14ac:dyDescent="0.35">
      <c r="A3187" s="29" t="s">
        <v>93</v>
      </c>
      <c r="B3187" s="8" t="s">
        <v>40</v>
      </c>
      <c r="C3187" s="39">
        <v>515060</v>
      </c>
      <c r="D3187" s="39">
        <v>442200</v>
      </c>
      <c r="E3187" s="39">
        <v>120</v>
      </c>
      <c r="F3187" s="29">
        <v>5124</v>
      </c>
      <c r="G3187" s="5" t="s">
        <v>47</v>
      </c>
      <c r="H3187" s="31">
        <v>2018</v>
      </c>
      <c r="I3187" s="12">
        <v>7.5</v>
      </c>
      <c r="J3187" s="12">
        <v>212.7</v>
      </c>
      <c r="K3187" s="12">
        <v>77.7</v>
      </c>
      <c r="L3187" s="12">
        <v>8.4</v>
      </c>
      <c r="M3187" s="12">
        <v>70.3</v>
      </c>
      <c r="N3187" s="12">
        <v>30.7</v>
      </c>
      <c r="O3187" s="12">
        <v>8.9</v>
      </c>
      <c r="P3187" s="12">
        <v>98.7</v>
      </c>
      <c r="Q3187" s="12">
        <v>0</v>
      </c>
      <c r="R3187" s="12">
        <v>0.4</v>
      </c>
      <c r="S3187" s="12">
        <v>0</v>
      </c>
      <c r="T3187" s="12">
        <v>0</v>
      </c>
      <c r="U3187" s="12">
        <f t="shared" si="72"/>
        <v>515.29999999999995</v>
      </c>
    </row>
    <row r="3188" spans="1:44" x14ac:dyDescent="0.35">
      <c r="A3188" s="29" t="s">
        <v>93</v>
      </c>
      <c r="B3188" s="8" t="s">
        <v>40</v>
      </c>
      <c r="C3188" s="39">
        <v>515060</v>
      </c>
      <c r="D3188" s="39">
        <v>442200</v>
      </c>
      <c r="E3188" s="39">
        <v>120</v>
      </c>
      <c r="F3188" s="29">
        <v>5124</v>
      </c>
      <c r="G3188" s="5" t="s">
        <v>47</v>
      </c>
      <c r="H3188" s="31">
        <v>2019</v>
      </c>
      <c r="I3188" s="12">
        <v>7.6</v>
      </c>
      <c r="J3188" s="12">
        <v>27.9</v>
      </c>
      <c r="K3188" s="12">
        <v>119.2</v>
      </c>
      <c r="L3188" s="12">
        <v>78.8</v>
      </c>
      <c r="M3188" s="12">
        <v>34.4</v>
      </c>
      <c r="N3188" s="12">
        <v>0.3</v>
      </c>
      <c r="O3188" s="12">
        <v>53.5</v>
      </c>
      <c r="P3188" s="12">
        <v>71.7</v>
      </c>
      <c r="Q3188" s="12">
        <v>48.8</v>
      </c>
      <c r="R3188" s="12">
        <v>4.5</v>
      </c>
      <c r="S3188" s="12">
        <v>0.3</v>
      </c>
      <c r="T3188" s="12">
        <v>2.5</v>
      </c>
      <c r="U3188" s="12">
        <f t="shared" si="72"/>
        <v>449.5</v>
      </c>
    </row>
    <row r="3189" spans="1:44" x14ac:dyDescent="0.35">
      <c r="A3189" s="29" t="s">
        <v>93</v>
      </c>
      <c r="B3189" s="8" t="s">
        <v>40</v>
      </c>
      <c r="C3189" s="39">
        <v>515060</v>
      </c>
      <c r="D3189" s="39">
        <v>442200</v>
      </c>
      <c r="E3189" s="39">
        <v>120</v>
      </c>
      <c r="F3189" s="29">
        <v>5124</v>
      </c>
      <c r="G3189" s="5" t="s">
        <v>47</v>
      </c>
      <c r="H3189" s="31">
        <v>2020</v>
      </c>
      <c r="I3189" s="12">
        <v>19.3</v>
      </c>
      <c r="J3189" s="12">
        <v>9.1999999999999993</v>
      </c>
      <c r="K3189" s="12">
        <v>37.799999999999997</v>
      </c>
      <c r="L3189" s="12">
        <v>112.3</v>
      </c>
      <c r="M3189" s="12">
        <v>227.6</v>
      </c>
      <c r="N3189" s="12">
        <v>53.8</v>
      </c>
      <c r="O3189" s="12">
        <v>30.1</v>
      </c>
      <c r="P3189" s="12">
        <v>25.1</v>
      </c>
      <c r="Q3189" s="12">
        <v>9.1999999999999993</v>
      </c>
      <c r="R3189" s="12">
        <v>0</v>
      </c>
      <c r="S3189" s="12">
        <v>0</v>
      </c>
      <c r="T3189" s="12">
        <v>0.4</v>
      </c>
      <c r="U3189" s="12">
        <f t="shared" si="72"/>
        <v>524.80000000000007</v>
      </c>
    </row>
    <row r="3190" spans="1:44" x14ac:dyDescent="0.35">
      <c r="A3190" s="29" t="s">
        <v>93</v>
      </c>
      <c r="B3190" s="8" t="s">
        <v>40</v>
      </c>
      <c r="C3190" s="39">
        <v>515060</v>
      </c>
      <c r="D3190" s="39">
        <v>442200</v>
      </c>
      <c r="E3190" s="39">
        <v>120</v>
      </c>
      <c r="F3190" s="29">
        <v>5124</v>
      </c>
      <c r="G3190" s="5" t="s">
        <v>47</v>
      </c>
      <c r="H3190" s="31">
        <v>2021</v>
      </c>
      <c r="I3190" s="12">
        <v>13.3</v>
      </c>
      <c r="J3190" s="12">
        <v>0</v>
      </c>
      <c r="K3190" s="12">
        <v>52.9</v>
      </c>
      <c r="L3190" s="12">
        <v>46.2</v>
      </c>
      <c r="M3190" s="12">
        <v>15.8</v>
      </c>
      <c r="N3190" s="12">
        <v>15</v>
      </c>
      <c r="O3190" s="12">
        <v>84.2</v>
      </c>
      <c r="P3190" s="12">
        <v>58.1</v>
      </c>
      <c r="Q3190" s="12">
        <v>29.6</v>
      </c>
      <c r="R3190" s="12">
        <v>1</v>
      </c>
      <c r="S3190" s="12">
        <v>0</v>
      </c>
      <c r="T3190" s="12">
        <v>0</v>
      </c>
      <c r="U3190" s="12">
        <f t="shared" si="72"/>
        <v>316.10000000000008</v>
      </c>
      <c r="V3190" s="60">
        <v>565.70000000000005</v>
      </c>
    </row>
    <row r="3191" spans="1:44" s="36" customFormat="1" x14ac:dyDescent="0.35">
      <c r="A3191" s="36" t="s">
        <v>94</v>
      </c>
      <c r="B3191" s="36" t="s">
        <v>95</v>
      </c>
      <c r="C3191" s="36">
        <v>566800</v>
      </c>
      <c r="D3191" s="36">
        <v>440800</v>
      </c>
      <c r="E3191" s="36">
        <v>380</v>
      </c>
      <c r="F3191" s="50">
        <v>6500</v>
      </c>
      <c r="G3191" s="36" t="s">
        <v>47</v>
      </c>
      <c r="H3191" s="26">
        <v>1940</v>
      </c>
      <c r="I3191" s="27">
        <f>IF(ISBLANK(VLOOKUP($H3191*100+I$2,Feuil2!$A$3:$CQ$931,HLOOKUP(Feuil1!$F3191,Feuil2!$E$1:$DG$2,2,0),0)),"",VLOOKUP($H3191*100+I$2,Feuil2!$A$3:$CQ$931,HLOOKUP(Feuil1!$F3191,Feuil2!$E$1:$DG$2,2,0),0))</f>
        <v>20.23</v>
      </c>
      <c r="J3191" s="27">
        <f>IF(ISBLANK(VLOOKUP($H3191*100+J$2,Feuil2!$A$3:$CQ$931,HLOOKUP(Feuil1!$F3191,Feuil2!$E$1:$DG$2,2,0),0)),"",VLOOKUP($H3191*100+J$2,Feuil2!$A$3:$CQ$931,HLOOKUP(Feuil1!$F3191,Feuil2!$E$1:$DG$2,2,0),0))</f>
        <v>193.75</v>
      </c>
      <c r="K3191" s="27">
        <f>IF(ISBLANK(VLOOKUP($H3191*100+K$2,Feuil2!$A$3:$CQ$931,HLOOKUP(Feuil1!$F3191,Feuil2!$E$1:$DG$2,2,0),0)),"",VLOOKUP($H3191*100+K$2,Feuil2!$A$3:$CQ$931,HLOOKUP(Feuil1!$F3191,Feuil2!$E$1:$DG$2,2,0),0))</f>
        <v>94.23</v>
      </c>
      <c r="L3191" s="27">
        <f>IF(ISBLANK(VLOOKUP($H3191*100+L$2,Feuil2!$A$3:$CQ$931,HLOOKUP(Feuil1!$F3191,Feuil2!$E$1:$DG$2,2,0),0)),"",VLOOKUP($H3191*100+L$2,Feuil2!$A$3:$CQ$931,HLOOKUP(Feuil1!$F3191,Feuil2!$E$1:$DG$2,2,0),0))</f>
        <v>31.01</v>
      </c>
      <c r="M3191" s="27">
        <f>IF(ISBLANK(VLOOKUP($H3191*100+M$2,Feuil2!$A$3:$CQ$931,HLOOKUP(Feuil1!$F3191,Feuil2!$E$1:$DG$2,2,0),0)),"",VLOOKUP($H3191*100+M$2,Feuil2!$A$3:$CQ$931,HLOOKUP(Feuil1!$F3191,Feuil2!$E$1:$DG$2,2,0),0))</f>
        <v>190.55</v>
      </c>
      <c r="N3191" s="27">
        <f>IF(ISBLANK(VLOOKUP($H3191*100+N$2,Feuil2!$A$3:$CQ$931,HLOOKUP(Feuil1!$F3191,Feuil2!$E$1:$DG$2,2,0),0)),"",VLOOKUP($H3191*100+N$2,Feuil2!$A$3:$CQ$931,HLOOKUP(Feuil1!$F3191,Feuil2!$E$1:$DG$2,2,0),0))</f>
        <v>256.86</v>
      </c>
      <c r="O3191" s="27">
        <f>IF(ISBLANK(VLOOKUP($H3191*100+O$2,Feuil2!$A$3:$CQ$931,HLOOKUP(Feuil1!$F3191,Feuil2!$E$1:$DG$2,2,0),0)),"",VLOOKUP($H3191*100+O$2,Feuil2!$A$3:$CQ$931,HLOOKUP(Feuil1!$F3191,Feuil2!$E$1:$DG$2,2,0),0))</f>
        <v>116.58</v>
      </c>
      <c r="P3191" s="27">
        <f>IF(ISBLANK(VLOOKUP($H3191*100+P$2,Feuil2!$A$3:$CQ$931,HLOOKUP(Feuil1!$F3191,Feuil2!$E$1:$DG$2,2,0),0)),"",VLOOKUP($H3191*100+P$2,Feuil2!$A$3:$CQ$931,HLOOKUP(Feuil1!$F3191,Feuil2!$E$1:$DG$2,2,0),0))</f>
        <v>117.28</v>
      </c>
      <c r="Q3191" s="27">
        <f>IF(ISBLANK(VLOOKUP($H3191*100+Q$2,Feuil2!$A$3:$CQ$931,HLOOKUP(Feuil1!$F3191,Feuil2!$E$1:$DG$2,2,0),0)),"",VLOOKUP($H3191*100+Q$2,Feuil2!$A$3:$CQ$931,HLOOKUP(Feuil1!$F3191,Feuil2!$E$1:$DG$2,2,0),0))</f>
        <v>27.36</v>
      </c>
      <c r="R3191" s="27">
        <f>IF(ISBLANK(VLOOKUP($H3191*100+R$2,Feuil2!$A$3:$CQ$931,HLOOKUP(Feuil1!$F3191,Feuil2!$E$1:$DG$2,2,0),0)),"",VLOOKUP($H3191*100+R$2,Feuil2!$A$3:$CQ$931,HLOOKUP(Feuil1!$F3191,Feuil2!$E$1:$DG$2,2,0),0))</f>
        <v>5.68</v>
      </c>
      <c r="S3191" s="27">
        <f>IF(ISBLANK(VLOOKUP($H3191*100+S$2,Feuil2!$A$3:$CQ$931,HLOOKUP(Feuil1!$F3191,Feuil2!$E$1:$DG$2,2,0),0)),"",VLOOKUP($H3191*100+S$2,Feuil2!$A$3:$CQ$931,HLOOKUP(Feuil1!$F3191,Feuil2!$E$1:$DG$2,2,0),0))</f>
        <v>8.32</v>
      </c>
      <c r="T3191" s="27">
        <f>IF(ISBLANK(VLOOKUP($H3191*100+T$2,Feuil2!$A$3:$CQ$931,HLOOKUP(Feuil1!$F3191,Feuil2!$E$1:$DG$2,2,0),0)),"",VLOOKUP($H3191*100+T$2,Feuil2!$A$3:$CQ$931,HLOOKUP(Feuil1!$F3191,Feuil2!$E$1:$DG$2,2,0),0))</f>
        <v>5.24</v>
      </c>
      <c r="U3191" s="36">
        <f t="shared" si="72"/>
        <v>1067.0899999999999</v>
      </c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</row>
    <row r="3192" spans="1:44" x14ac:dyDescent="0.35">
      <c r="A3192" s="10" t="s">
        <v>94</v>
      </c>
      <c r="B3192" s="8" t="s">
        <v>95</v>
      </c>
      <c r="C3192" s="39">
        <v>566800</v>
      </c>
      <c r="D3192" s="39">
        <v>440800</v>
      </c>
      <c r="E3192" s="39">
        <v>380</v>
      </c>
      <c r="F3192" s="33">
        <v>6500</v>
      </c>
      <c r="G3192" s="5" t="s">
        <v>47</v>
      </c>
      <c r="H3192" s="35">
        <v>1941</v>
      </c>
      <c r="I3192" s="12">
        <f>IF(ISBLANK(VLOOKUP($H3192*100+I$2,Feuil2!$A$3:$CQ$931,HLOOKUP(Feuil1!$F3192,Feuil2!$E$1:$DG$2,2,0),0)),"",VLOOKUP($H3192*100+I$2,Feuil2!$A$3:$CQ$931,HLOOKUP(Feuil1!$F3192,Feuil2!$E$1:$DG$2,2,0),0))</f>
        <v>14.97</v>
      </c>
      <c r="J3192" s="12">
        <f>IF(ISBLANK(VLOOKUP($H3192*100+J$2,Feuil2!$A$3:$CQ$931,HLOOKUP(Feuil1!$F3192,Feuil2!$E$1:$DG$2,2,0),0)),"",VLOOKUP($H3192*100+J$2,Feuil2!$A$3:$CQ$931,HLOOKUP(Feuil1!$F3192,Feuil2!$E$1:$DG$2,2,0),0))</f>
        <v>9.49</v>
      </c>
      <c r="K3192" s="12">
        <f>IF(ISBLANK(VLOOKUP($H3192*100+K$2,Feuil2!$A$3:$CQ$931,HLOOKUP(Feuil1!$F3192,Feuil2!$E$1:$DG$2,2,0),0)),"",VLOOKUP($H3192*100+K$2,Feuil2!$A$3:$CQ$931,HLOOKUP(Feuil1!$F3192,Feuil2!$E$1:$DG$2,2,0),0))</f>
        <v>111.01</v>
      </c>
      <c r="L3192" s="12">
        <f>IF(ISBLANK(VLOOKUP($H3192*100+L$2,Feuil2!$A$3:$CQ$931,HLOOKUP(Feuil1!$F3192,Feuil2!$E$1:$DG$2,2,0),0)),"",VLOOKUP($H3192*100+L$2,Feuil2!$A$3:$CQ$931,HLOOKUP(Feuil1!$F3192,Feuil2!$E$1:$DG$2,2,0),0))</f>
        <v>25.16</v>
      </c>
      <c r="M3192" s="12">
        <f>IF(ISBLANK(VLOOKUP($H3192*100+M$2,Feuil2!$A$3:$CQ$931,HLOOKUP(Feuil1!$F3192,Feuil2!$E$1:$DG$2,2,0),0)),"",VLOOKUP($H3192*100+M$2,Feuil2!$A$3:$CQ$931,HLOOKUP(Feuil1!$F3192,Feuil2!$E$1:$DG$2,2,0),0))</f>
        <v>75.03</v>
      </c>
      <c r="N3192" s="12">
        <f>IF(ISBLANK(VLOOKUP($H3192*100+N$2,Feuil2!$A$3:$CQ$931,HLOOKUP(Feuil1!$F3192,Feuil2!$E$1:$DG$2,2,0),0)),"",VLOOKUP($H3192*100+N$2,Feuil2!$A$3:$CQ$931,HLOOKUP(Feuil1!$F3192,Feuil2!$E$1:$DG$2,2,0),0))</f>
        <v>113.95</v>
      </c>
      <c r="O3192" s="12">
        <f>IF(ISBLANK(VLOOKUP($H3192*100+O$2,Feuil2!$A$3:$CQ$931,HLOOKUP(Feuil1!$F3192,Feuil2!$E$1:$DG$2,2,0),0)),"",VLOOKUP($H3192*100+O$2,Feuil2!$A$3:$CQ$931,HLOOKUP(Feuil1!$F3192,Feuil2!$E$1:$DG$2,2,0),0))</f>
        <v>48.51</v>
      </c>
      <c r="P3192" s="12">
        <f>IF(ISBLANK(VLOOKUP($H3192*100+P$2,Feuil2!$A$3:$CQ$931,HLOOKUP(Feuil1!$F3192,Feuil2!$E$1:$DG$2,2,0),0)),"",VLOOKUP($H3192*100+P$2,Feuil2!$A$3:$CQ$931,HLOOKUP(Feuil1!$F3192,Feuil2!$E$1:$DG$2,2,0),0))</f>
        <v>181.6</v>
      </c>
      <c r="Q3192" s="12">
        <f>IF(ISBLANK(VLOOKUP($H3192*100+Q$2,Feuil2!$A$3:$CQ$931,HLOOKUP(Feuil1!$F3192,Feuil2!$E$1:$DG$2,2,0),0)),"",VLOOKUP($H3192*100+Q$2,Feuil2!$A$3:$CQ$931,HLOOKUP(Feuil1!$F3192,Feuil2!$E$1:$DG$2,2,0),0))</f>
        <v>31.13</v>
      </c>
      <c r="R3192" s="12">
        <f>IF(ISBLANK(VLOOKUP($H3192*100+R$2,Feuil2!$A$3:$CQ$931,HLOOKUP(Feuil1!$F3192,Feuil2!$E$1:$DG$2,2,0),0)),"",VLOOKUP($H3192*100+R$2,Feuil2!$A$3:$CQ$931,HLOOKUP(Feuil1!$F3192,Feuil2!$E$1:$DG$2,2,0),0))</f>
        <v>5.64</v>
      </c>
      <c r="S3192" s="12">
        <f>IF(ISBLANK(VLOOKUP($H3192*100+S$2,Feuil2!$A$3:$CQ$931,HLOOKUP(Feuil1!$F3192,Feuil2!$E$1:$DG$2,2,0),0)),"",VLOOKUP($H3192*100+S$2,Feuil2!$A$3:$CQ$931,HLOOKUP(Feuil1!$F3192,Feuil2!$E$1:$DG$2,2,0),0))</f>
        <v>4.75</v>
      </c>
      <c r="T3192" s="12">
        <f>IF(ISBLANK(VLOOKUP($H3192*100+T$2,Feuil2!$A$3:$CQ$931,HLOOKUP(Feuil1!$F3192,Feuil2!$E$1:$DG$2,2,0),0)),"",VLOOKUP($H3192*100+T$2,Feuil2!$A$3:$CQ$931,HLOOKUP(Feuil1!$F3192,Feuil2!$E$1:$DG$2,2,0),0))</f>
        <v>4.5599999999999996</v>
      </c>
      <c r="U3192" s="12">
        <f t="shared" si="72"/>
        <v>625.79999999999995</v>
      </c>
      <c r="Y3192" s="36"/>
      <c r="Z3192" s="36"/>
      <c r="AA3192" s="36"/>
      <c r="AB3192" s="36"/>
      <c r="AC3192" s="36"/>
      <c r="AD3192" s="36"/>
      <c r="AE3192" s="36"/>
      <c r="AF3192" s="36"/>
      <c r="AG3192" s="36"/>
      <c r="AH3192" s="36"/>
      <c r="AI3192" s="36"/>
      <c r="AJ3192" s="36"/>
      <c r="AK3192" s="36"/>
      <c r="AL3192" s="36"/>
      <c r="AM3192" s="36"/>
      <c r="AN3192" s="36"/>
      <c r="AO3192" s="36"/>
      <c r="AP3192" s="36"/>
      <c r="AQ3192" s="36"/>
      <c r="AR3192" s="36"/>
    </row>
    <row r="3193" spans="1:44" x14ac:dyDescent="0.35">
      <c r="A3193" s="10" t="s">
        <v>94</v>
      </c>
      <c r="B3193" s="8" t="s">
        <v>95</v>
      </c>
      <c r="C3193" s="39">
        <v>566800</v>
      </c>
      <c r="D3193" s="39">
        <v>440800</v>
      </c>
      <c r="E3193" s="39">
        <v>380</v>
      </c>
      <c r="F3193" s="10">
        <v>6500</v>
      </c>
      <c r="G3193" s="5" t="s">
        <v>47</v>
      </c>
      <c r="H3193" s="11">
        <v>1942</v>
      </c>
      <c r="I3193" s="12">
        <f>IF(ISBLANK(VLOOKUP($H3193*100+I$2,Feuil2!$A$3:$CQ$931,HLOOKUP(Feuil1!$F3193,Feuil2!$E$1:$DG$2,2,0),0)),"",VLOOKUP($H3193*100+I$2,Feuil2!$A$3:$CQ$931,HLOOKUP(Feuil1!$F3193,Feuil2!$E$1:$DG$2,2,0),0))</f>
        <v>18.649999999999999</v>
      </c>
      <c r="J3193" s="12">
        <f>IF(ISBLANK(VLOOKUP($H3193*100+J$2,Feuil2!$A$3:$CQ$931,HLOOKUP(Feuil1!$F3193,Feuil2!$E$1:$DG$2,2,0),0)),"",VLOOKUP($H3193*100+J$2,Feuil2!$A$3:$CQ$931,HLOOKUP(Feuil1!$F3193,Feuil2!$E$1:$DG$2,2,0),0))</f>
        <v>214.62</v>
      </c>
      <c r="K3193" s="12">
        <f>IF(ISBLANK(VLOOKUP($H3193*100+K$2,Feuil2!$A$3:$CQ$931,HLOOKUP(Feuil1!$F3193,Feuil2!$E$1:$DG$2,2,0),0)),"",VLOOKUP($H3193*100+K$2,Feuil2!$A$3:$CQ$931,HLOOKUP(Feuil1!$F3193,Feuil2!$E$1:$DG$2,2,0),0))</f>
        <v>197.79</v>
      </c>
      <c r="L3193" s="12">
        <f>IF(ISBLANK(VLOOKUP($H3193*100+L$2,Feuil2!$A$3:$CQ$931,HLOOKUP(Feuil1!$F3193,Feuil2!$E$1:$DG$2,2,0),0)),"",VLOOKUP($H3193*100+L$2,Feuil2!$A$3:$CQ$931,HLOOKUP(Feuil1!$F3193,Feuil2!$E$1:$DG$2,2,0),0))</f>
        <v>371.52</v>
      </c>
      <c r="M3193" s="12">
        <f>IF(ISBLANK(VLOOKUP($H3193*100+M$2,Feuil2!$A$3:$CQ$931,HLOOKUP(Feuil1!$F3193,Feuil2!$E$1:$DG$2,2,0),0)),"",VLOOKUP($H3193*100+M$2,Feuil2!$A$3:$CQ$931,HLOOKUP(Feuil1!$F3193,Feuil2!$E$1:$DG$2,2,0),0))</f>
        <v>100.84</v>
      </c>
      <c r="N3193" s="12">
        <f>IF(ISBLANK(VLOOKUP($H3193*100+N$2,Feuil2!$A$3:$CQ$931,HLOOKUP(Feuil1!$F3193,Feuil2!$E$1:$DG$2,2,0),0)),"",VLOOKUP($H3193*100+N$2,Feuil2!$A$3:$CQ$931,HLOOKUP(Feuil1!$F3193,Feuil2!$E$1:$DG$2,2,0),0))</f>
        <v>17.68</v>
      </c>
      <c r="O3193" s="12">
        <f>IF(ISBLANK(VLOOKUP($H3193*100+O$2,Feuil2!$A$3:$CQ$931,HLOOKUP(Feuil1!$F3193,Feuil2!$E$1:$DG$2,2,0),0)),"",VLOOKUP($H3193*100+O$2,Feuil2!$A$3:$CQ$931,HLOOKUP(Feuil1!$F3193,Feuil2!$E$1:$DG$2,2,0),0))</f>
        <v>199.52</v>
      </c>
      <c r="P3193" s="12">
        <f>IF(ISBLANK(VLOOKUP($H3193*100+P$2,Feuil2!$A$3:$CQ$931,HLOOKUP(Feuil1!$F3193,Feuil2!$E$1:$DG$2,2,0),0)),"",VLOOKUP($H3193*100+P$2,Feuil2!$A$3:$CQ$931,HLOOKUP(Feuil1!$F3193,Feuil2!$E$1:$DG$2,2,0),0))</f>
        <v>85.78</v>
      </c>
      <c r="Q3193" s="12">
        <f>IF(ISBLANK(VLOOKUP($H3193*100+Q$2,Feuil2!$A$3:$CQ$931,HLOOKUP(Feuil1!$F3193,Feuil2!$E$1:$DG$2,2,0),0)),"",VLOOKUP($H3193*100+Q$2,Feuil2!$A$3:$CQ$931,HLOOKUP(Feuil1!$F3193,Feuil2!$E$1:$DG$2,2,0),0))</f>
        <v>41.67</v>
      </c>
      <c r="R3193" s="12">
        <f>IF(ISBLANK(VLOOKUP($H3193*100+R$2,Feuil2!$A$3:$CQ$931,HLOOKUP(Feuil1!$F3193,Feuil2!$E$1:$DG$2,2,0),0)),"",VLOOKUP($H3193*100+R$2,Feuil2!$A$3:$CQ$931,HLOOKUP(Feuil1!$F3193,Feuil2!$E$1:$DG$2,2,0),0))</f>
        <v>4.5599999999999996</v>
      </c>
      <c r="S3193" s="12">
        <f>IF(ISBLANK(VLOOKUP($H3193*100+S$2,Feuil2!$A$3:$CQ$931,HLOOKUP(Feuil1!$F3193,Feuil2!$E$1:$DG$2,2,0),0)),"",VLOOKUP($H3193*100+S$2,Feuil2!$A$3:$CQ$931,HLOOKUP(Feuil1!$F3193,Feuil2!$E$1:$DG$2,2,0),0))</f>
        <v>14.45</v>
      </c>
      <c r="T3193" s="12">
        <f>IF(ISBLANK(VLOOKUP($H3193*100+T$2,Feuil2!$A$3:$CQ$931,HLOOKUP(Feuil1!$F3193,Feuil2!$E$1:$DG$2,2,0),0)),"",VLOOKUP($H3193*100+T$2,Feuil2!$A$3:$CQ$931,HLOOKUP(Feuil1!$F3193,Feuil2!$E$1:$DG$2,2,0),0))</f>
        <v>4.5999999999999996</v>
      </c>
      <c r="U3193" s="12">
        <f t="shared" si="72"/>
        <v>1271.6799999999998</v>
      </c>
    </row>
    <row r="3194" spans="1:44" x14ac:dyDescent="0.35">
      <c r="A3194" s="10" t="s">
        <v>94</v>
      </c>
      <c r="B3194" s="8" t="s">
        <v>95</v>
      </c>
      <c r="C3194" s="39">
        <v>566800</v>
      </c>
      <c r="D3194" s="39">
        <v>440800</v>
      </c>
      <c r="E3194" s="39">
        <v>380</v>
      </c>
      <c r="F3194" s="10">
        <v>6500</v>
      </c>
      <c r="G3194" s="5" t="s">
        <v>47</v>
      </c>
      <c r="H3194" s="11">
        <v>1943</v>
      </c>
      <c r="I3194" s="12">
        <f>IF(ISBLANK(VLOOKUP($H3194*100+I$2,Feuil2!$A$3:$CQ$931,HLOOKUP(Feuil1!$F3194,Feuil2!$E$1:$DG$2,2,0),0)),"",VLOOKUP($H3194*100+I$2,Feuil2!$A$3:$CQ$931,HLOOKUP(Feuil1!$F3194,Feuil2!$E$1:$DG$2,2,0),0))</f>
        <v>28.14</v>
      </c>
      <c r="J3194" s="12">
        <f>IF(ISBLANK(VLOOKUP($H3194*100+J$2,Feuil2!$A$3:$CQ$931,HLOOKUP(Feuil1!$F3194,Feuil2!$E$1:$DG$2,2,0),0)),"",VLOOKUP($H3194*100+J$2,Feuil2!$A$3:$CQ$931,HLOOKUP(Feuil1!$F3194,Feuil2!$E$1:$DG$2,2,0),0))</f>
        <v>48.96</v>
      </c>
      <c r="K3194" s="12">
        <f>IF(ISBLANK(VLOOKUP($H3194*100+K$2,Feuil2!$A$3:$CQ$931,HLOOKUP(Feuil1!$F3194,Feuil2!$E$1:$DG$2,2,0),0)),"",VLOOKUP($H3194*100+K$2,Feuil2!$A$3:$CQ$931,HLOOKUP(Feuil1!$F3194,Feuil2!$E$1:$DG$2,2,0),0))</f>
        <v>39.08</v>
      </c>
      <c r="L3194" s="12">
        <f>IF(ISBLANK(VLOOKUP($H3194*100+L$2,Feuil2!$A$3:$CQ$931,HLOOKUP(Feuil1!$F3194,Feuil2!$E$1:$DG$2,2,0),0)),"",VLOOKUP($H3194*100+L$2,Feuil2!$A$3:$CQ$931,HLOOKUP(Feuil1!$F3194,Feuil2!$E$1:$DG$2,2,0),0))</f>
        <v>253.54</v>
      </c>
      <c r="M3194" s="12">
        <f>IF(ISBLANK(VLOOKUP($H3194*100+M$2,Feuil2!$A$3:$CQ$931,HLOOKUP(Feuil1!$F3194,Feuil2!$E$1:$DG$2,2,0),0)),"",VLOOKUP($H3194*100+M$2,Feuil2!$A$3:$CQ$931,HLOOKUP(Feuil1!$F3194,Feuil2!$E$1:$DG$2,2,0),0))</f>
        <v>10.49</v>
      </c>
      <c r="N3194" s="12">
        <f>IF(ISBLANK(VLOOKUP($H3194*100+N$2,Feuil2!$A$3:$CQ$931,HLOOKUP(Feuil1!$F3194,Feuil2!$E$1:$DG$2,2,0),0)),"",VLOOKUP($H3194*100+N$2,Feuil2!$A$3:$CQ$931,HLOOKUP(Feuil1!$F3194,Feuil2!$E$1:$DG$2,2,0),0))</f>
        <v>155.12</v>
      </c>
      <c r="O3194" s="12">
        <f>IF(ISBLANK(VLOOKUP($H3194*100+O$2,Feuil2!$A$3:$CQ$931,HLOOKUP(Feuil1!$F3194,Feuil2!$E$1:$DG$2,2,0),0)),"",VLOOKUP($H3194*100+O$2,Feuil2!$A$3:$CQ$931,HLOOKUP(Feuil1!$F3194,Feuil2!$E$1:$DG$2,2,0),0))</f>
        <v>63.5</v>
      </c>
      <c r="P3194" s="12">
        <f>IF(ISBLANK(VLOOKUP($H3194*100+P$2,Feuil2!$A$3:$CQ$931,HLOOKUP(Feuil1!$F3194,Feuil2!$E$1:$DG$2,2,0),0)),"",VLOOKUP($H3194*100+P$2,Feuil2!$A$3:$CQ$931,HLOOKUP(Feuil1!$F3194,Feuil2!$E$1:$DG$2,2,0),0))</f>
        <v>52.56</v>
      </c>
      <c r="Q3194" s="12">
        <f>IF(ISBLANK(VLOOKUP($H3194*100+Q$2,Feuil2!$A$3:$CQ$931,HLOOKUP(Feuil1!$F3194,Feuil2!$E$1:$DG$2,2,0),0)),"",VLOOKUP($H3194*100+Q$2,Feuil2!$A$3:$CQ$931,HLOOKUP(Feuil1!$F3194,Feuil2!$E$1:$DG$2,2,0),0))</f>
        <v>10.25</v>
      </c>
      <c r="R3194" s="12">
        <f>IF(ISBLANK(VLOOKUP($H3194*100+R$2,Feuil2!$A$3:$CQ$931,HLOOKUP(Feuil1!$F3194,Feuil2!$E$1:$DG$2,2,0),0)),"",VLOOKUP($H3194*100+R$2,Feuil2!$A$3:$CQ$931,HLOOKUP(Feuil1!$F3194,Feuil2!$E$1:$DG$2,2,0),0))</f>
        <v>55.73</v>
      </c>
      <c r="S3194" s="12">
        <f>IF(ISBLANK(VLOOKUP($H3194*100+S$2,Feuil2!$A$3:$CQ$931,HLOOKUP(Feuil1!$F3194,Feuil2!$E$1:$DG$2,2,0),0)),"",VLOOKUP($H3194*100+S$2,Feuil2!$A$3:$CQ$931,HLOOKUP(Feuil1!$F3194,Feuil2!$E$1:$DG$2,2,0),0))</f>
        <v>4.66</v>
      </c>
      <c r="T3194" s="12">
        <f>IF(ISBLANK(VLOOKUP($H3194*100+T$2,Feuil2!$A$3:$CQ$931,HLOOKUP(Feuil1!$F3194,Feuil2!$E$1:$DG$2,2,0),0)),"",VLOOKUP($H3194*100+T$2,Feuil2!$A$3:$CQ$931,HLOOKUP(Feuil1!$F3194,Feuil2!$E$1:$DG$2,2,0),0))</f>
        <v>8.34</v>
      </c>
      <c r="U3194" s="12">
        <f t="shared" si="72"/>
        <v>730.36999999999989</v>
      </c>
    </row>
    <row r="3195" spans="1:44" x14ac:dyDescent="0.35">
      <c r="A3195" s="10" t="s">
        <v>94</v>
      </c>
      <c r="B3195" s="8" t="s">
        <v>95</v>
      </c>
      <c r="C3195" s="39">
        <v>566800</v>
      </c>
      <c r="D3195" s="39">
        <v>440800</v>
      </c>
      <c r="E3195" s="39">
        <v>380</v>
      </c>
      <c r="F3195" s="10">
        <v>6500</v>
      </c>
      <c r="G3195" s="5" t="s">
        <v>47</v>
      </c>
      <c r="H3195" s="11">
        <v>1944</v>
      </c>
      <c r="I3195" s="12">
        <f>IF(ISBLANK(VLOOKUP($H3195*100+I$2,Feuil2!$A$3:$CQ$931,HLOOKUP(Feuil1!$F3195,Feuil2!$E$1:$DG$2,2,0),0)),"",VLOOKUP($H3195*100+I$2,Feuil2!$A$3:$CQ$931,HLOOKUP(Feuil1!$F3195,Feuil2!$E$1:$DG$2,2,0),0))</f>
        <v>32.950000000000003</v>
      </c>
      <c r="J3195" s="12">
        <f>IF(ISBLANK(VLOOKUP($H3195*100+J$2,Feuil2!$A$3:$CQ$931,HLOOKUP(Feuil1!$F3195,Feuil2!$E$1:$DG$2,2,0),0)),"",VLOOKUP($H3195*100+J$2,Feuil2!$A$3:$CQ$931,HLOOKUP(Feuil1!$F3195,Feuil2!$E$1:$DG$2,2,0),0))</f>
        <v>23.71</v>
      </c>
      <c r="K3195" s="12">
        <f>IF(ISBLANK(VLOOKUP($H3195*100+K$2,Feuil2!$A$3:$CQ$931,HLOOKUP(Feuil1!$F3195,Feuil2!$E$1:$DG$2,2,0),0)),"",VLOOKUP($H3195*100+K$2,Feuil2!$A$3:$CQ$931,HLOOKUP(Feuil1!$F3195,Feuil2!$E$1:$DG$2,2,0),0))</f>
        <v>91.72</v>
      </c>
      <c r="L3195" s="12">
        <f>IF(ISBLANK(VLOOKUP($H3195*100+L$2,Feuil2!$A$3:$CQ$931,HLOOKUP(Feuil1!$F3195,Feuil2!$E$1:$DG$2,2,0),0)),"",VLOOKUP($H3195*100+L$2,Feuil2!$A$3:$CQ$931,HLOOKUP(Feuil1!$F3195,Feuil2!$E$1:$DG$2,2,0),0))</f>
        <v>117.81</v>
      </c>
      <c r="M3195" s="12">
        <f>IF(ISBLANK(VLOOKUP($H3195*100+M$2,Feuil2!$A$3:$CQ$931,HLOOKUP(Feuil1!$F3195,Feuil2!$E$1:$DG$2,2,0),0)),"",VLOOKUP($H3195*100+M$2,Feuil2!$A$3:$CQ$931,HLOOKUP(Feuil1!$F3195,Feuil2!$E$1:$DG$2,2,0),0))</f>
        <v>201.13</v>
      </c>
      <c r="N3195" s="12">
        <f>IF(ISBLANK(VLOOKUP($H3195*100+N$2,Feuil2!$A$3:$CQ$931,HLOOKUP(Feuil1!$F3195,Feuil2!$E$1:$DG$2,2,0),0)),"",VLOOKUP($H3195*100+N$2,Feuil2!$A$3:$CQ$931,HLOOKUP(Feuil1!$F3195,Feuil2!$E$1:$DG$2,2,0),0))</f>
        <v>11.53</v>
      </c>
      <c r="O3195" s="12">
        <f>IF(ISBLANK(VLOOKUP($H3195*100+O$2,Feuil2!$A$3:$CQ$931,HLOOKUP(Feuil1!$F3195,Feuil2!$E$1:$DG$2,2,0),0)),"",VLOOKUP($H3195*100+O$2,Feuil2!$A$3:$CQ$931,HLOOKUP(Feuil1!$F3195,Feuil2!$E$1:$DG$2,2,0),0))</f>
        <v>45.53</v>
      </c>
      <c r="P3195" s="12">
        <f>IF(ISBLANK(VLOOKUP($H3195*100+P$2,Feuil2!$A$3:$CQ$931,HLOOKUP(Feuil1!$F3195,Feuil2!$E$1:$DG$2,2,0),0)),"",VLOOKUP($H3195*100+P$2,Feuil2!$A$3:$CQ$931,HLOOKUP(Feuil1!$F3195,Feuil2!$E$1:$DG$2,2,0),0))</f>
        <v>10.47</v>
      </c>
      <c r="Q3195" s="12">
        <f>IF(ISBLANK(VLOOKUP($H3195*100+Q$2,Feuil2!$A$3:$CQ$931,HLOOKUP(Feuil1!$F3195,Feuil2!$E$1:$DG$2,2,0),0)),"",VLOOKUP($H3195*100+Q$2,Feuil2!$A$3:$CQ$931,HLOOKUP(Feuil1!$F3195,Feuil2!$E$1:$DG$2,2,0),0))</f>
        <v>12.59</v>
      </c>
      <c r="R3195" s="12">
        <f>IF(ISBLANK(VLOOKUP($H3195*100+R$2,Feuil2!$A$3:$CQ$931,HLOOKUP(Feuil1!$F3195,Feuil2!$E$1:$DG$2,2,0),0)),"",VLOOKUP($H3195*100+R$2,Feuil2!$A$3:$CQ$931,HLOOKUP(Feuil1!$F3195,Feuil2!$E$1:$DG$2,2,0),0))</f>
        <v>32.35</v>
      </c>
      <c r="S3195" s="12">
        <f>IF(ISBLANK(VLOOKUP($H3195*100+S$2,Feuil2!$A$3:$CQ$931,HLOOKUP(Feuil1!$F3195,Feuil2!$E$1:$DG$2,2,0),0)),"",VLOOKUP($H3195*100+S$2,Feuil2!$A$3:$CQ$931,HLOOKUP(Feuil1!$F3195,Feuil2!$E$1:$DG$2,2,0),0))</f>
        <v>13.73</v>
      </c>
      <c r="T3195" s="12">
        <f>IF(ISBLANK(VLOOKUP($H3195*100+T$2,Feuil2!$A$3:$CQ$931,HLOOKUP(Feuil1!$F3195,Feuil2!$E$1:$DG$2,2,0),0)),"",VLOOKUP($H3195*100+T$2,Feuil2!$A$3:$CQ$931,HLOOKUP(Feuil1!$F3195,Feuil2!$E$1:$DG$2,2,0),0))</f>
        <v>4.6100000000000003</v>
      </c>
      <c r="U3195" s="12">
        <f t="shared" si="72"/>
        <v>598.13000000000011</v>
      </c>
    </row>
    <row r="3196" spans="1:44" x14ac:dyDescent="0.35">
      <c r="A3196" s="10" t="s">
        <v>94</v>
      </c>
      <c r="B3196" s="8" t="s">
        <v>95</v>
      </c>
      <c r="C3196" s="39">
        <v>566800</v>
      </c>
      <c r="D3196" s="39">
        <v>440800</v>
      </c>
      <c r="E3196" s="39">
        <v>380</v>
      </c>
      <c r="F3196" s="10">
        <v>6500</v>
      </c>
      <c r="G3196" s="5" t="s">
        <v>47</v>
      </c>
      <c r="H3196" s="11">
        <v>1945</v>
      </c>
      <c r="I3196" s="12">
        <f>IF(ISBLANK(VLOOKUP($H3196*100+I$2,Feuil2!$A$3:$CQ$931,HLOOKUP(Feuil1!$F3196,Feuil2!$E$1:$DG$2,2,0),0)),"",VLOOKUP($H3196*100+I$2,Feuil2!$A$3:$CQ$931,HLOOKUP(Feuil1!$F3196,Feuil2!$E$1:$DG$2,2,0),0))</f>
        <v>5.24</v>
      </c>
      <c r="J3196" s="12">
        <f>IF(ISBLANK(VLOOKUP($H3196*100+J$2,Feuil2!$A$3:$CQ$931,HLOOKUP(Feuil1!$F3196,Feuil2!$E$1:$DG$2,2,0),0)),"",VLOOKUP($H3196*100+J$2,Feuil2!$A$3:$CQ$931,HLOOKUP(Feuil1!$F3196,Feuil2!$E$1:$DG$2,2,0),0))</f>
        <v>52.36</v>
      </c>
      <c r="K3196" s="12">
        <f>IF(ISBLANK(VLOOKUP($H3196*100+K$2,Feuil2!$A$3:$CQ$931,HLOOKUP(Feuil1!$F3196,Feuil2!$E$1:$DG$2,2,0),0)),"",VLOOKUP($H3196*100+K$2,Feuil2!$A$3:$CQ$931,HLOOKUP(Feuil1!$F3196,Feuil2!$E$1:$DG$2,2,0),0))</f>
        <v>125.8</v>
      </c>
      <c r="L3196" s="12">
        <f>IF(ISBLANK(VLOOKUP($H3196*100+L$2,Feuil2!$A$3:$CQ$931,HLOOKUP(Feuil1!$F3196,Feuil2!$E$1:$DG$2,2,0),0)),"",VLOOKUP($H3196*100+L$2,Feuil2!$A$3:$CQ$931,HLOOKUP(Feuil1!$F3196,Feuil2!$E$1:$DG$2,2,0),0))</f>
        <v>176.51</v>
      </c>
      <c r="M3196" s="12">
        <f>IF(ISBLANK(VLOOKUP($H3196*100+M$2,Feuil2!$A$3:$CQ$931,HLOOKUP(Feuil1!$F3196,Feuil2!$E$1:$DG$2,2,0),0)),"",VLOOKUP($H3196*100+M$2,Feuil2!$A$3:$CQ$931,HLOOKUP(Feuil1!$F3196,Feuil2!$E$1:$DG$2,2,0),0))</f>
        <v>96.33</v>
      </c>
      <c r="N3196" s="12">
        <f>IF(ISBLANK(VLOOKUP($H3196*100+N$2,Feuil2!$A$3:$CQ$931,HLOOKUP(Feuil1!$F3196,Feuil2!$E$1:$DG$2,2,0),0)),"",VLOOKUP($H3196*100+N$2,Feuil2!$A$3:$CQ$931,HLOOKUP(Feuil1!$F3196,Feuil2!$E$1:$DG$2,2,0),0))</f>
        <v>47.93</v>
      </c>
      <c r="O3196" s="12">
        <f>IF(ISBLANK(VLOOKUP($H3196*100+O$2,Feuil2!$A$3:$CQ$931,HLOOKUP(Feuil1!$F3196,Feuil2!$E$1:$DG$2,2,0),0)),"",VLOOKUP($H3196*100+O$2,Feuil2!$A$3:$CQ$931,HLOOKUP(Feuil1!$F3196,Feuil2!$E$1:$DG$2,2,0),0))</f>
        <v>180.71</v>
      </c>
      <c r="P3196" s="12">
        <f>IF(ISBLANK(VLOOKUP($H3196*100+P$2,Feuil2!$A$3:$CQ$931,HLOOKUP(Feuil1!$F3196,Feuil2!$E$1:$DG$2,2,0),0)),"",VLOOKUP($H3196*100+P$2,Feuil2!$A$3:$CQ$931,HLOOKUP(Feuil1!$F3196,Feuil2!$E$1:$DG$2,2,0),0))</f>
        <v>145.56</v>
      </c>
      <c r="Q3196" s="12">
        <f>IF(ISBLANK(VLOOKUP($H3196*100+Q$2,Feuil2!$A$3:$CQ$931,HLOOKUP(Feuil1!$F3196,Feuil2!$E$1:$DG$2,2,0),0)),"",VLOOKUP($H3196*100+Q$2,Feuil2!$A$3:$CQ$931,HLOOKUP(Feuil1!$F3196,Feuil2!$E$1:$DG$2,2,0),0))</f>
        <v>139.93</v>
      </c>
      <c r="R3196" s="12">
        <f>IF(ISBLANK(VLOOKUP($H3196*100+R$2,Feuil2!$A$3:$CQ$931,HLOOKUP(Feuil1!$F3196,Feuil2!$E$1:$DG$2,2,0),0)),"",VLOOKUP($H3196*100+R$2,Feuil2!$A$3:$CQ$931,HLOOKUP(Feuil1!$F3196,Feuil2!$E$1:$DG$2,2,0),0))</f>
        <v>4.9400000000000004</v>
      </c>
      <c r="S3196" s="12">
        <f>IF(ISBLANK(VLOOKUP($H3196*100+S$2,Feuil2!$A$3:$CQ$931,HLOOKUP(Feuil1!$F3196,Feuil2!$E$1:$DG$2,2,0),0)),"",VLOOKUP($H3196*100+S$2,Feuil2!$A$3:$CQ$931,HLOOKUP(Feuil1!$F3196,Feuil2!$E$1:$DG$2,2,0),0))</f>
        <v>4.96</v>
      </c>
      <c r="T3196" s="12">
        <f>IF(ISBLANK(VLOOKUP($H3196*100+T$2,Feuil2!$A$3:$CQ$931,HLOOKUP(Feuil1!$F3196,Feuil2!$E$1:$DG$2,2,0),0)),"",VLOOKUP($H3196*100+T$2,Feuil2!$A$3:$CQ$931,HLOOKUP(Feuil1!$F3196,Feuil2!$E$1:$DG$2,2,0),0))</f>
        <v>4.78</v>
      </c>
      <c r="U3196" s="12">
        <f t="shared" si="72"/>
        <v>985.05000000000018</v>
      </c>
    </row>
    <row r="3197" spans="1:44" x14ac:dyDescent="0.35">
      <c r="A3197" s="10" t="s">
        <v>94</v>
      </c>
      <c r="B3197" s="8" t="s">
        <v>95</v>
      </c>
      <c r="C3197" s="39">
        <v>566800</v>
      </c>
      <c r="D3197" s="39">
        <v>440800</v>
      </c>
      <c r="E3197" s="39">
        <v>380</v>
      </c>
      <c r="F3197" s="10">
        <v>6500</v>
      </c>
      <c r="G3197" s="5" t="s">
        <v>47</v>
      </c>
      <c r="H3197" s="11">
        <v>1946</v>
      </c>
      <c r="I3197" s="12">
        <f>IF(ISBLANK(VLOOKUP($H3197*100+I$2,Feuil2!$A$3:$CQ$931,HLOOKUP(Feuil1!$F3197,Feuil2!$E$1:$DG$2,2,0),0)),"",VLOOKUP($H3197*100+I$2,Feuil2!$A$3:$CQ$931,HLOOKUP(Feuil1!$F3197,Feuil2!$E$1:$DG$2,2,0),0))</f>
        <v>6.26</v>
      </c>
      <c r="J3197" s="12">
        <f>IF(ISBLANK(VLOOKUP($H3197*100+J$2,Feuil2!$A$3:$CQ$931,HLOOKUP(Feuil1!$F3197,Feuil2!$E$1:$DG$2,2,0),0)),"",VLOOKUP($H3197*100+J$2,Feuil2!$A$3:$CQ$931,HLOOKUP(Feuil1!$F3197,Feuil2!$E$1:$DG$2,2,0),0))</f>
        <v>54.03</v>
      </c>
      <c r="K3197" s="12">
        <f>IF(ISBLANK(VLOOKUP($H3197*100+K$2,Feuil2!$A$3:$CQ$931,HLOOKUP(Feuil1!$F3197,Feuil2!$E$1:$DG$2,2,0),0)),"",VLOOKUP($H3197*100+K$2,Feuil2!$A$3:$CQ$931,HLOOKUP(Feuil1!$F3197,Feuil2!$E$1:$DG$2,2,0),0))</f>
        <v>133.51</v>
      </c>
      <c r="L3197" s="12">
        <f>IF(ISBLANK(VLOOKUP($H3197*100+L$2,Feuil2!$A$3:$CQ$931,HLOOKUP(Feuil1!$F3197,Feuil2!$E$1:$DG$2,2,0),0)),"",VLOOKUP($H3197*100+L$2,Feuil2!$A$3:$CQ$931,HLOOKUP(Feuil1!$F3197,Feuil2!$E$1:$DG$2,2,0),0))</f>
        <v>54.68</v>
      </c>
      <c r="M3197" s="12">
        <f>IF(ISBLANK(VLOOKUP($H3197*100+M$2,Feuil2!$A$3:$CQ$931,HLOOKUP(Feuil1!$F3197,Feuil2!$E$1:$DG$2,2,0),0)),"",VLOOKUP($H3197*100+M$2,Feuil2!$A$3:$CQ$931,HLOOKUP(Feuil1!$F3197,Feuil2!$E$1:$DG$2,2,0),0))</f>
        <v>186.44</v>
      </c>
      <c r="N3197" s="12">
        <f>IF(ISBLANK(VLOOKUP($H3197*100+N$2,Feuil2!$A$3:$CQ$931,HLOOKUP(Feuil1!$F3197,Feuil2!$E$1:$DG$2,2,0),0)),"",VLOOKUP($H3197*100+N$2,Feuil2!$A$3:$CQ$931,HLOOKUP(Feuil1!$F3197,Feuil2!$E$1:$DG$2,2,0),0))</f>
        <v>320.64999999999998</v>
      </c>
      <c r="O3197" s="12">
        <f>IF(ISBLANK(VLOOKUP($H3197*100+O$2,Feuil2!$A$3:$CQ$931,HLOOKUP(Feuil1!$F3197,Feuil2!$E$1:$DG$2,2,0),0)),"",VLOOKUP($H3197*100+O$2,Feuil2!$A$3:$CQ$931,HLOOKUP(Feuil1!$F3197,Feuil2!$E$1:$DG$2,2,0),0))</f>
        <v>218.29</v>
      </c>
      <c r="P3197" s="12">
        <f>IF(ISBLANK(VLOOKUP($H3197*100+P$2,Feuil2!$A$3:$CQ$931,HLOOKUP(Feuil1!$F3197,Feuil2!$E$1:$DG$2,2,0),0)),"",VLOOKUP($H3197*100+P$2,Feuil2!$A$3:$CQ$931,HLOOKUP(Feuil1!$F3197,Feuil2!$E$1:$DG$2,2,0),0))</f>
        <v>13.46</v>
      </c>
      <c r="Q3197" s="12">
        <f>IF(ISBLANK(VLOOKUP($H3197*100+Q$2,Feuil2!$A$3:$CQ$931,HLOOKUP(Feuil1!$F3197,Feuil2!$E$1:$DG$2,2,0),0)),"",VLOOKUP($H3197*100+Q$2,Feuil2!$A$3:$CQ$931,HLOOKUP(Feuil1!$F3197,Feuil2!$E$1:$DG$2,2,0),0))</f>
        <v>69.81</v>
      </c>
      <c r="R3197" s="12">
        <f>IF(ISBLANK(VLOOKUP($H3197*100+R$2,Feuil2!$A$3:$CQ$931,HLOOKUP(Feuil1!$F3197,Feuil2!$E$1:$DG$2,2,0),0)),"",VLOOKUP($H3197*100+R$2,Feuil2!$A$3:$CQ$931,HLOOKUP(Feuil1!$F3197,Feuil2!$E$1:$DG$2,2,0),0))</f>
        <v>7.37</v>
      </c>
      <c r="S3197" s="12">
        <f>IF(ISBLANK(VLOOKUP($H3197*100+S$2,Feuil2!$A$3:$CQ$931,HLOOKUP(Feuil1!$F3197,Feuil2!$E$1:$DG$2,2,0),0)),"",VLOOKUP($H3197*100+S$2,Feuil2!$A$3:$CQ$931,HLOOKUP(Feuil1!$F3197,Feuil2!$E$1:$DG$2,2,0),0))</f>
        <v>5.3</v>
      </c>
      <c r="T3197" s="12">
        <f>IF(ISBLANK(VLOOKUP($H3197*100+T$2,Feuil2!$A$3:$CQ$931,HLOOKUP(Feuil1!$F3197,Feuil2!$E$1:$DG$2,2,0),0)),"",VLOOKUP($H3197*100+T$2,Feuil2!$A$3:$CQ$931,HLOOKUP(Feuil1!$F3197,Feuil2!$E$1:$DG$2,2,0),0))</f>
        <v>4.71</v>
      </c>
      <c r="U3197" s="12">
        <f t="shared" si="72"/>
        <v>1074.5099999999998</v>
      </c>
    </row>
    <row r="3198" spans="1:44" x14ac:dyDescent="0.35">
      <c r="A3198" s="10" t="s">
        <v>94</v>
      </c>
      <c r="B3198" s="8" t="s">
        <v>95</v>
      </c>
      <c r="C3198" s="39">
        <v>566800</v>
      </c>
      <c r="D3198" s="39">
        <v>440800</v>
      </c>
      <c r="E3198" s="39">
        <v>380</v>
      </c>
      <c r="F3198" s="10">
        <v>6500</v>
      </c>
      <c r="G3198" s="5" t="s">
        <v>47</v>
      </c>
      <c r="H3198" s="11">
        <v>1947</v>
      </c>
      <c r="I3198" s="12">
        <f>IF(ISBLANK(VLOOKUP($H3198*100+I$2,Feuil2!$A$3:$CQ$931,HLOOKUP(Feuil1!$F3198,Feuil2!$E$1:$DG$2,2,0),0)),"",VLOOKUP($H3198*100+I$2,Feuil2!$A$3:$CQ$931,HLOOKUP(Feuil1!$F3198,Feuil2!$E$1:$DG$2,2,0),0))</f>
        <v>17.72</v>
      </c>
      <c r="J3198" s="12">
        <f>IF(ISBLANK(VLOOKUP($H3198*100+J$2,Feuil2!$A$3:$CQ$931,HLOOKUP(Feuil1!$F3198,Feuil2!$E$1:$DG$2,2,0),0)),"",VLOOKUP($H3198*100+J$2,Feuil2!$A$3:$CQ$931,HLOOKUP(Feuil1!$F3198,Feuil2!$E$1:$DG$2,2,0),0))</f>
        <v>51.7</v>
      </c>
      <c r="K3198" s="12">
        <f>IF(ISBLANK(VLOOKUP($H3198*100+K$2,Feuil2!$A$3:$CQ$931,HLOOKUP(Feuil1!$F3198,Feuil2!$E$1:$DG$2,2,0),0)),"",VLOOKUP($H3198*100+K$2,Feuil2!$A$3:$CQ$931,HLOOKUP(Feuil1!$F3198,Feuil2!$E$1:$DG$2,2,0),0))</f>
        <v>62.66</v>
      </c>
      <c r="L3198" s="12">
        <f>IF(ISBLANK(VLOOKUP($H3198*100+L$2,Feuil2!$A$3:$CQ$931,HLOOKUP(Feuil1!$F3198,Feuil2!$E$1:$DG$2,2,0),0)),"",VLOOKUP($H3198*100+L$2,Feuil2!$A$3:$CQ$931,HLOOKUP(Feuil1!$F3198,Feuil2!$E$1:$DG$2,2,0),0))</f>
        <v>87.03</v>
      </c>
      <c r="M3198" s="12">
        <f>IF(ISBLANK(VLOOKUP($H3198*100+M$2,Feuil2!$A$3:$CQ$931,HLOOKUP(Feuil1!$F3198,Feuil2!$E$1:$DG$2,2,0),0)),"",VLOOKUP($H3198*100+M$2,Feuil2!$A$3:$CQ$931,HLOOKUP(Feuil1!$F3198,Feuil2!$E$1:$DG$2,2,0),0))</f>
        <v>176.04</v>
      </c>
      <c r="N3198" s="12">
        <f>IF(ISBLANK(VLOOKUP($H3198*100+N$2,Feuil2!$A$3:$CQ$931,HLOOKUP(Feuil1!$F3198,Feuil2!$E$1:$DG$2,2,0),0)),"",VLOOKUP($H3198*100+N$2,Feuil2!$A$3:$CQ$931,HLOOKUP(Feuil1!$F3198,Feuil2!$E$1:$DG$2,2,0),0))</f>
        <v>74.290000000000006</v>
      </c>
      <c r="O3198" s="12">
        <f>IF(ISBLANK(VLOOKUP($H3198*100+O$2,Feuil2!$A$3:$CQ$931,HLOOKUP(Feuil1!$F3198,Feuil2!$E$1:$DG$2,2,0),0)),"",VLOOKUP($H3198*100+O$2,Feuil2!$A$3:$CQ$931,HLOOKUP(Feuil1!$F3198,Feuil2!$E$1:$DG$2,2,0),0))</f>
        <v>27.54</v>
      </c>
      <c r="P3198" s="12">
        <f>IF(ISBLANK(VLOOKUP($H3198*100+P$2,Feuil2!$A$3:$CQ$931,HLOOKUP(Feuil1!$F3198,Feuil2!$E$1:$DG$2,2,0),0)),"",VLOOKUP($H3198*100+P$2,Feuil2!$A$3:$CQ$931,HLOOKUP(Feuil1!$F3198,Feuil2!$E$1:$DG$2,2,0),0))</f>
        <v>72.47</v>
      </c>
      <c r="Q3198" s="12">
        <f>IF(ISBLANK(VLOOKUP($H3198*100+Q$2,Feuil2!$A$3:$CQ$931,HLOOKUP(Feuil1!$F3198,Feuil2!$E$1:$DG$2,2,0),0)),"",VLOOKUP($H3198*100+Q$2,Feuil2!$A$3:$CQ$931,HLOOKUP(Feuil1!$F3198,Feuil2!$E$1:$DG$2,2,0),0))</f>
        <v>31.53</v>
      </c>
      <c r="R3198" s="12">
        <f>IF(ISBLANK(VLOOKUP($H3198*100+R$2,Feuil2!$A$3:$CQ$931,HLOOKUP(Feuil1!$F3198,Feuil2!$E$1:$DG$2,2,0),0)),"",VLOOKUP($H3198*100+R$2,Feuil2!$A$3:$CQ$931,HLOOKUP(Feuil1!$F3198,Feuil2!$E$1:$DG$2,2,0),0))</f>
        <v>7.12</v>
      </c>
      <c r="S3198" s="12">
        <f>IF(ISBLANK(VLOOKUP($H3198*100+S$2,Feuil2!$A$3:$CQ$931,HLOOKUP(Feuil1!$F3198,Feuil2!$E$1:$DG$2,2,0),0)),"",VLOOKUP($H3198*100+S$2,Feuil2!$A$3:$CQ$931,HLOOKUP(Feuil1!$F3198,Feuil2!$E$1:$DG$2,2,0),0))</f>
        <v>4.63</v>
      </c>
      <c r="T3198" s="12">
        <f>IF(ISBLANK(VLOOKUP($H3198*100+T$2,Feuil2!$A$3:$CQ$931,HLOOKUP(Feuil1!$F3198,Feuil2!$E$1:$DG$2,2,0),0)),"",VLOOKUP($H3198*100+T$2,Feuil2!$A$3:$CQ$931,HLOOKUP(Feuil1!$F3198,Feuil2!$E$1:$DG$2,2,0),0))</f>
        <v>4.5999999999999996</v>
      </c>
      <c r="U3198" s="12">
        <f t="shared" si="72"/>
        <v>617.33000000000004</v>
      </c>
    </row>
    <row r="3199" spans="1:44" x14ac:dyDescent="0.35">
      <c r="A3199" s="10" t="s">
        <v>94</v>
      </c>
      <c r="B3199" s="8" t="s">
        <v>95</v>
      </c>
      <c r="C3199" s="39">
        <v>566800</v>
      </c>
      <c r="D3199" s="39">
        <v>440800</v>
      </c>
      <c r="E3199" s="39">
        <v>380</v>
      </c>
      <c r="F3199" s="10">
        <v>6500</v>
      </c>
      <c r="G3199" s="5" t="s">
        <v>47</v>
      </c>
      <c r="H3199" s="11">
        <v>1948</v>
      </c>
      <c r="I3199" s="12">
        <f>IF(ISBLANK(VLOOKUP($H3199*100+I$2,Feuil2!$A$3:$CQ$931,HLOOKUP(Feuil1!$F3199,Feuil2!$E$1:$DG$2,2,0),0)),"",VLOOKUP($H3199*100+I$2,Feuil2!$A$3:$CQ$931,HLOOKUP(Feuil1!$F3199,Feuil2!$E$1:$DG$2,2,0),0))</f>
        <v>5.64</v>
      </c>
      <c r="J3199" s="12">
        <f>IF(ISBLANK(VLOOKUP($H3199*100+J$2,Feuil2!$A$3:$CQ$931,HLOOKUP(Feuil1!$F3199,Feuil2!$E$1:$DG$2,2,0),0)),"",VLOOKUP($H3199*100+J$2,Feuil2!$A$3:$CQ$931,HLOOKUP(Feuil1!$F3199,Feuil2!$E$1:$DG$2,2,0),0))</f>
        <v>53.01</v>
      </c>
      <c r="K3199" s="12">
        <f>IF(ISBLANK(VLOOKUP($H3199*100+K$2,Feuil2!$A$3:$CQ$931,HLOOKUP(Feuil1!$F3199,Feuil2!$E$1:$DG$2,2,0),0)),"",VLOOKUP($H3199*100+K$2,Feuil2!$A$3:$CQ$931,HLOOKUP(Feuil1!$F3199,Feuil2!$E$1:$DG$2,2,0),0))</f>
        <v>9.33</v>
      </c>
      <c r="L3199" s="12">
        <f>IF(ISBLANK(VLOOKUP($H3199*100+L$2,Feuil2!$A$3:$CQ$931,HLOOKUP(Feuil1!$F3199,Feuil2!$E$1:$DG$2,2,0),0)),"",VLOOKUP($H3199*100+L$2,Feuil2!$A$3:$CQ$931,HLOOKUP(Feuil1!$F3199,Feuil2!$E$1:$DG$2,2,0),0))</f>
        <v>119.85</v>
      </c>
      <c r="M3199" s="12">
        <f>IF(ISBLANK(VLOOKUP($H3199*100+M$2,Feuil2!$A$3:$CQ$931,HLOOKUP(Feuil1!$F3199,Feuil2!$E$1:$DG$2,2,0),0)),"",VLOOKUP($H3199*100+M$2,Feuil2!$A$3:$CQ$931,HLOOKUP(Feuil1!$F3199,Feuil2!$E$1:$DG$2,2,0),0))</f>
        <v>68.209999999999994</v>
      </c>
      <c r="N3199" s="12">
        <f>IF(ISBLANK(VLOOKUP($H3199*100+N$2,Feuil2!$A$3:$CQ$931,HLOOKUP(Feuil1!$F3199,Feuil2!$E$1:$DG$2,2,0),0)),"",VLOOKUP($H3199*100+N$2,Feuil2!$A$3:$CQ$931,HLOOKUP(Feuil1!$F3199,Feuil2!$E$1:$DG$2,2,0),0))</f>
        <v>37.380000000000003</v>
      </c>
      <c r="O3199" s="12">
        <f>IF(ISBLANK(VLOOKUP($H3199*100+O$2,Feuil2!$A$3:$CQ$931,HLOOKUP(Feuil1!$F3199,Feuil2!$E$1:$DG$2,2,0),0)),"",VLOOKUP($H3199*100+O$2,Feuil2!$A$3:$CQ$931,HLOOKUP(Feuil1!$F3199,Feuil2!$E$1:$DG$2,2,0),0))</f>
        <v>38.85</v>
      </c>
      <c r="P3199" s="12">
        <f>IF(ISBLANK(VLOOKUP($H3199*100+P$2,Feuil2!$A$3:$CQ$931,HLOOKUP(Feuil1!$F3199,Feuil2!$E$1:$DG$2,2,0),0)),"",VLOOKUP($H3199*100+P$2,Feuil2!$A$3:$CQ$931,HLOOKUP(Feuil1!$F3199,Feuil2!$E$1:$DG$2,2,0),0))</f>
        <v>87.28</v>
      </c>
      <c r="Q3199" s="12">
        <f>IF(ISBLANK(VLOOKUP($H3199*100+Q$2,Feuil2!$A$3:$CQ$931,HLOOKUP(Feuil1!$F3199,Feuil2!$E$1:$DG$2,2,0),0)),"",VLOOKUP($H3199*100+Q$2,Feuil2!$A$3:$CQ$931,HLOOKUP(Feuil1!$F3199,Feuil2!$E$1:$DG$2,2,0),0))</f>
        <v>42.15</v>
      </c>
      <c r="R3199" s="12">
        <f>IF(ISBLANK(VLOOKUP($H3199*100+R$2,Feuil2!$A$3:$CQ$931,HLOOKUP(Feuil1!$F3199,Feuil2!$E$1:$DG$2,2,0),0)),"",VLOOKUP($H3199*100+R$2,Feuil2!$A$3:$CQ$931,HLOOKUP(Feuil1!$F3199,Feuil2!$E$1:$DG$2,2,0),0))</f>
        <v>6.71</v>
      </c>
      <c r="S3199" s="12">
        <f>IF(ISBLANK(VLOOKUP($H3199*100+S$2,Feuil2!$A$3:$CQ$931,HLOOKUP(Feuil1!$F3199,Feuil2!$E$1:$DG$2,2,0),0)),"",VLOOKUP($H3199*100+S$2,Feuil2!$A$3:$CQ$931,HLOOKUP(Feuil1!$F3199,Feuil2!$E$1:$DG$2,2,0),0))</f>
        <v>4.6100000000000003</v>
      </c>
      <c r="T3199" s="12">
        <f>IF(ISBLANK(VLOOKUP($H3199*100+T$2,Feuil2!$A$3:$CQ$931,HLOOKUP(Feuil1!$F3199,Feuil2!$E$1:$DG$2,2,0),0)),"",VLOOKUP($H3199*100+T$2,Feuil2!$A$3:$CQ$931,HLOOKUP(Feuil1!$F3199,Feuil2!$E$1:$DG$2,2,0),0))</f>
        <v>4.59</v>
      </c>
      <c r="U3199" s="12">
        <f t="shared" si="72"/>
        <v>477.6099999999999</v>
      </c>
    </row>
    <row r="3200" spans="1:44" x14ac:dyDescent="0.35">
      <c r="A3200" s="10" t="s">
        <v>94</v>
      </c>
      <c r="B3200" s="8" t="s">
        <v>95</v>
      </c>
      <c r="C3200" s="39">
        <v>566800</v>
      </c>
      <c r="D3200" s="39">
        <v>440800</v>
      </c>
      <c r="E3200" s="39">
        <v>380</v>
      </c>
      <c r="F3200" s="10">
        <v>6500</v>
      </c>
      <c r="G3200" s="5" t="s">
        <v>47</v>
      </c>
      <c r="H3200" s="11">
        <v>1949</v>
      </c>
      <c r="I3200" s="12">
        <f>IF(ISBLANK(VLOOKUP($H3200*100+I$2,Feuil2!$A$3:$CQ$931,HLOOKUP(Feuil1!$F3200,Feuil2!$E$1:$DG$2,2,0),0)),"",VLOOKUP($H3200*100+I$2,Feuil2!$A$3:$CQ$931,HLOOKUP(Feuil1!$F3200,Feuil2!$E$1:$DG$2,2,0),0))</f>
        <v>23.33</v>
      </c>
      <c r="J3200" s="12">
        <f>IF(ISBLANK(VLOOKUP($H3200*100+J$2,Feuil2!$A$3:$CQ$931,HLOOKUP(Feuil1!$F3200,Feuil2!$E$1:$DG$2,2,0),0)),"",VLOOKUP($H3200*100+J$2,Feuil2!$A$3:$CQ$931,HLOOKUP(Feuil1!$F3200,Feuil2!$E$1:$DG$2,2,0),0))</f>
        <v>6.71</v>
      </c>
      <c r="K3200" s="12">
        <f>IF(ISBLANK(VLOOKUP($H3200*100+K$2,Feuil2!$A$3:$CQ$931,HLOOKUP(Feuil1!$F3200,Feuil2!$E$1:$DG$2,2,0),0)),"",VLOOKUP($H3200*100+K$2,Feuil2!$A$3:$CQ$931,HLOOKUP(Feuil1!$F3200,Feuil2!$E$1:$DG$2,2,0),0))</f>
        <v>165.81</v>
      </c>
      <c r="L3200" s="12">
        <f>IF(ISBLANK(VLOOKUP($H3200*100+L$2,Feuil2!$A$3:$CQ$931,HLOOKUP(Feuil1!$F3200,Feuil2!$E$1:$DG$2,2,0),0)),"",VLOOKUP($H3200*100+L$2,Feuil2!$A$3:$CQ$931,HLOOKUP(Feuil1!$F3200,Feuil2!$E$1:$DG$2,2,0),0))</f>
        <v>113.3</v>
      </c>
      <c r="M3200" s="12">
        <f>IF(ISBLANK(VLOOKUP($H3200*100+M$2,Feuil2!$A$3:$CQ$931,HLOOKUP(Feuil1!$F3200,Feuil2!$E$1:$DG$2,2,0),0)),"",VLOOKUP($H3200*100+M$2,Feuil2!$A$3:$CQ$931,HLOOKUP(Feuil1!$F3200,Feuil2!$E$1:$DG$2,2,0),0))</f>
        <v>89.96</v>
      </c>
      <c r="N3200" s="12">
        <f>IF(ISBLANK(VLOOKUP($H3200*100+N$2,Feuil2!$A$3:$CQ$931,HLOOKUP(Feuil1!$F3200,Feuil2!$E$1:$DG$2,2,0),0)),"",VLOOKUP($H3200*100+N$2,Feuil2!$A$3:$CQ$931,HLOOKUP(Feuil1!$F3200,Feuil2!$E$1:$DG$2,2,0),0))</f>
        <v>53.66</v>
      </c>
      <c r="O3200" s="12">
        <f>IF(ISBLANK(VLOOKUP($H3200*100+O$2,Feuil2!$A$3:$CQ$931,HLOOKUP(Feuil1!$F3200,Feuil2!$E$1:$DG$2,2,0),0)),"",VLOOKUP($H3200*100+O$2,Feuil2!$A$3:$CQ$931,HLOOKUP(Feuil1!$F3200,Feuil2!$E$1:$DG$2,2,0),0))</f>
        <v>101.87</v>
      </c>
      <c r="P3200" s="12">
        <f>IF(ISBLANK(VLOOKUP($H3200*100+P$2,Feuil2!$A$3:$CQ$931,HLOOKUP(Feuil1!$F3200,Feuil2!$E$1:$DG$2,2,0),0)),"",VLOOKUP($H3200*100+P$2,Feuil2!$A$3:$CQ$931,HLOOKUP(Feuil1!$F3200,Feuil2!$E$1:$DG$2,2,0),0))</f>
        <v>34.42</v>
      </c>
      <c r="Q3200" s="12">
        <f>IF(ISBLANK(VLOOKUP($H3200*100+Q$2,Feuil2!$A$3:$CQ$931,HLOOKUP(Feuil1!$F3200,Feuil2!$E$1:$DG$2,2,0),0)),"",VLOOKUP($H3200*100+Q$2,Feuil2!$A$3:$CQ$931,HLOOKUP(Feuil1!$F3200,Feuil2!$E$1:$DG$2,2,0),0))</f>
        <v>29.92</v>
      </c>
      <c r="R3200" s="12">
        <f>IF(ISBLANK(VLOOKUP($H3200*100+R$2,Feuil2!$A$3:$CQ$931,HLOOKUP(Feuil1!$F3200,Feuil2!$E$1:$DG$2,2,0),0)),"",VLOOKUP($H3200*100+R$2,Feuil2!$A$3:$CQ$931,HLOOKUP(Feuil1!$F3200,Feuil2!$E$1:$DG$2,2,0),0))</f>
        <v>4.5599999999999996</v>
      </c>
      <c r="S3200" s="12">
        <f>IF(ISBLANK(VLOOKUP($H3200*100+S$2,Feuil2!$A$3:$CQ$931,HLOOKUP(Feuil1!$F3200,Feuil2!$E$1:$DG$2,2,0),0)),"",VLOOKUP($H3200*100+S$2,Feuil2!$A$3:$CQ$931,HLOOKUP(Feuil1!$F3200,Feuil2!$E$1:$DG$2,2,0),0))</f>
        <v>4.6100000000000003</v>
      </c>
      <c r="T3200" s="12">
        <f>IF(ISBLANK(VLOOKUP($H3200*100+T$2,Feuil2!$A$3:$CQ$931,HLOOKUP(Feuil1!$F3200,Feuil2!$E$1:$DG$2,2,0),0)),"",VLOOKUP($H3200*100+T$2,Feuil2!$A$3:$CQ$931,HLOOKUP(Feuil1!$F3200,Feuil2!$E$1:$DG$2,2,0),0))</f>
        <v>5.34</v>
      </c>
      <c r="U3200" s="12">
        <f t="shared" si="72"/>
        <v>633.4899999999999</v>
      </c>
    </row>
    <row r="3201" spans="1:21" x14ac:dyDescent="0.35">
      <c r="A3201" s="10" t="s">
        <v>94</v>
      </c>
      <c r="B3201" s="8" t="s">
        <v>95</v>
      </c>
      <c r="C3201" s="39">
        <v>566800</v>
      </c>
      <c r="D3201" s="39">
        <v>440800</v>
      </c>
      <c r="E3201" s="39">
        <v>380</v>
      </c>
      <c r="F3201" s="10">
        <v>6500</v>
      </c>
      <c r="G3201" s="5" t="s">
        <v>47</v>
      </c>
      <c r="H3201" s="11">
        <v>1950</v>
      </c>
      <c r="I3201" s="12">
        <f>IF(ISBLANK(VLOOKUP($H3201*100+I$2,Feuil2!$A$3:$CQ$931,HLOOKUP(Feuil1!$F3201,Feuil2!$E$1:$DG$2,2,0),0)),"",VLOOKUP($H3201*100+I$2,Feuil2!$A$3:$CQ$931,HLOOKUP(Feuil1!$F3201,Feuil2!$E$1:$DG$2,2,0),0))</f>
        <v>13.76</v>
      </c>
      <c r="J3201" s="12">
        <f>IF(ISBLANK(VLOOKUP($H3201*100+J$2,Feuil2!$A$3:$CQ$931,HLOOKUP(Feuil1!$F3201,Feuil2!$E$1:$DG$2,2,0),0)),"",VLOOKUP($H3201*100+J$2,Feuil2!$A$3:$CQ$931,HLOOKUP(Feuil1!$F3201,Feuil2!$E$1:$DG$2,2,0),0))</f>
        <v>30.17</v>
      </c>
      <c r="K3201" s="12">
        <f>IF(ISBLANK(VLOOKUP($H3201*100+K$2,Feuil2!$A$3:$CQ$931,HLOOKUP(Feuil1!$F3201,Feuil2!$E$1:$DG$2,2,0),0)),"",VLOOKUP($H3201*100+K$2,Feuil2!$A$3:$CQ$931,HLOOKUP(Feuil1!$F3201,Feuil2!$E$1:$DG$2,2,0),0))</f>
        <v>19.29</v>
      </c>
      <c r="L3201" s="12">
        <f>IF(ISBLANK(VLOOKUP($H3201*100+L$2,Feuil2!$A$3:$CQ$931,HLOOKUP(Feuil1!$F3201,Feuil2!$E$1:$DG$2,2,0),0)),"",VLOOKUP($H3201*100+L$2,Feuil2!$A$3:$CQ$931,HLOOKUP(Feuil1!$F3201,Feuil2!$E$1:$DG$2,2,0),0))</f>
        <v>232.65</v>
      </c>
      <c r="M3201" s="12">
        <f>IF(ISBLANK(VLOOKUP($H3201*100+M$2,Feuil2!$A$3:$CQ$931,HLOOKUP(Feuil1!$F3201,Feuil2!$E$1:$DG$2,2,0),0)),"",VLOOKUP($H3201*100+M$2,Feuil2!$A$3:$CQ$931,HLOOKUP(Feuil1!$F3201,Feuil2!$E$1:$DG$2,2,0),0))</f>
        <v>207.59</v>
      </c>
      <c r="N3201" s="12">
        <f>IF(ISBLANK(VLOOKUP($H3201*100+N$2,Feuil2!$A$3:$CQ$931,HLOOKUP(Feuil1!$F3201,Feuil2!$E$1:$DG$2,2,0),0)),"",VLOOKUP($H3201*100+N$2,Feuil2!$A$3:$CQ$931,HLOOKUP(Feuil1!$F3201,Feuil2!$E$1:$DG$2,2,0),0))</f>
        <v>192.14</v>
      </c>
      <c r="O3201" s="12">
        <f>IF(ISBLANK(VLOOKUP($H3201*100+O$2,Feuil2!$A$3:$CQ$931,HLOOKUP(Feuil1!$F3201,Feuil2!$E$1:$DG$2,2,0),0)),"",VLOOKUP($H3201*100+O$2,Feuil2!$A$3:$CQ$931,HLOOKUP(Feuil1!$F3201,Feuil2!$E$1:$DG$2,2,0),0))</f>
        <v>156.53</v>
      </c>
      <c r="P3201" s="12">
        <f>IF(ISBLANK(VLOOKUP($H3201*100+P$2,Feuil2!$A$3:$CQ$931,HLOOKUP(Feuil1!$F3201,Feuil2!$E$1:$DG$2,2,0),0)),"",VLOOKUP($H3201*100+P$2,Feuil2!$A$3:$CQ$931,HLOOKUP(Feuil1!$F3201,Feuil2!$E$1:$DG$2,2,0),0))</f>
        <v>37</v>
      </c>
      <c r="Q3201" s="12">
        <f>IF(ISBLANK(VLOOKUP($H3201*100+Q$2,Feuil2!$A$3:$CQ$931,HLOOKUP(Feuil1!$F3201,Feuil2!$E$1:$DG$2,2,0),0)),"",VLOOKUP($H3201*100+Q$2,Feuil2!$A$3:$CQ$931,HLOOKUP(Feuil1!$F3201,Feuil2!$E$1:$DG$2,2,0),0))</f>
        <v>53.09</v>
      </c>
      <c r="R3201" s="12">
        <f>IF(ISBLANK(VLOOKUP($H3201*100+R$2,Feuil2!$A$3:$CQ$931,HLOOKUP(Feuil1!$F3201,Feuil2!$E$1:$DG$2,2,0),0)),"",VLOOKUP($H3201*100+R$2,Feuil2!$A$3:$CQ$931,HLOOKUP(Feuil1!$F3201,Feuil2!$E$1:$DG$2,2,0),0))</f>
        <v>8.74</v>
      </c>
      <c r="S3201" s="12">
        <f>IF(ISBLANK(VLOOKUP($H3201*100+S$2,Feuil2!$A$3:$CQ$931,HLOOKUP(Feuil1!$F3201,Feuil2!$E$1:$DG$2,2,0),0)),"",VLOOKUP($H3201*100+S$2,Feuil2!$A$3:$CQ$931,HLOOKUP(Feuil1!$F3201,Feuil2!$E$1:$DG$2,2,0),0))</f>
        <v>4.8499999999999996</v>
      </c>
      <c r="T3201" s="12">
        <f>IF(ISBLANK(VLOOKUP($H3201*100+T$2,Feuil2!$A$3:$CQ$931,HLOOKUP(Feuil1!$F3201,Feuil2!$E$1:$DG$2,2,0),0)),"",VLOOKUP($H3201*100+T$2,Feuil2!$A$3:$CQ$931,HLOOKUP(Feuil1!$F3201,Feuil2!$E$1:$DG$2,2,0),0))</f>
        <v>4.78</v>
      </c>
      <c r="U3201" s="12">
        <f t="shared" si="72"/>
        <v>960.59</v>
      </c>
    </row>
    <row r="3202" spans="1:21" x14ac:dyDescent="0.35">
      <c r="A3202" s="10" t="s">
        <v>94</v>
      </c>
      <c r="B3202" s="8" t="s">
        <v>95</v>
      </c>
      <c r="C3202" s="39">
        <v>566800</v>
      </c>
      <c r="D3202" s="39">
        <v>440800</v>
      </c>
      <c r="E3202" s="39">
        <v>380</v>
      </c>
      <c r="F3202" s="10">
        <v>6500</v>
      </c>
      <c r="G3202" s="5" t="s">
        <v>47</v>
      </c>
      <c r="H3202" s="11">
        <v>1951</v>
      </c>
      <c r="I3202" s="12">
        <f>IF(ISBLANK(VLOOKUP($H3202*100+I$2,Feuil2!$A$3:$CQ$931,HLOOKUP(Feuil1!$F3202,Feuil2!$E$1:$DG$2,2,0),0)),"",VLOOKUP($H3202*100+I$2,Feuil2!$A$3:$CQ$931,HLOOKUP(Feuil1!$F3202,Feuil2!$E$1:$DG$2,2,0),0))</f>
        <v>22.81</v>
      </c>
      <c r="J3202" s="12">
        <f>IF(ISBLANK(VLOOKUP($H3202*100+J$2,Feuil2!$A$3:$CQ$931,HLOOKUP(Feuil1!$F3202,Feuil2!$E$1:$DG$2,2,0),0)),"",VLOOKUP($H3202*100+J$2,Feuil2!$A$3:$CQ$931,HLOOKUP(Feuil1!$F3202,Feuil2!$E$1:$DG$2,2,0),0))</f>
        <v>73.84</v>
      </c>
      <c r="K3202" s="12">
        <f>IF(ISBLANK(VLOOKUP($H3202*100+K$2,Feuil2!$A$3:$CQ$931,HLOOKUP(Feuil1!$F3202,Feuil2!$E$1:$DG$2,2,0),0)),"",VLOOKUP($H3202*100+K$2,Feuil2!$A$3:$CQ$931,HLOOKUP(Feuil1!$F3202,Feuil2!$E$1:$DG$2,2,0),0))</f>
        <v>287.99</v>
      </c>
      <c r="L3202" s="12">
        <f>IF(ISBLANK(VLOOKUP($H3202*100+L$2,Feuil2!$A$3:$CQ$931,HLOOKUP(Feuil1!$F3202,Feuil2!$E$1:$DG$2,2,0),0)),"",VLOOKUP($H3202*100+L$2,Feuil2!$A$3:$CQ$931,HLOOKUP(Feuil1!$F3202,Feuil2!$E$1:$DG$2,2,0),0))</f>
        <v>91.15</v>
      </c>
      <c r="M3202" s="12">
        <f>IF(ISBLANK(VLOOKUP($H3202*100+M$2,Feuil2!$A$3:$CQ$931,HLOOKUP(Feuil1!$F3202,Feuil2!$E$1:$DG$2,2,0),0)),"",VLOOKUP($H3202*100+M$2,Feuil2!$A$3:$CQ$931,HLOOKUP(Feuil1!$F3202,Feuil2!$E$1:$DG$2,2,0),0))</f>
        <v>157.44</v>
      </c>
      <c r="N3202" s="12">
        <f>IF(ISBLANK(VLOOKUP($H3202*100+N$2,Feuil2!$A$3:$CQ$931,HLOOKUP(Feuil1!$F3202,Feuil2!$E$1:$DG$2,2,0),0)),"",VLOOKUP($H3202*100+N$2,Feuil2!$A$3:$CQ$931,HLOOKUP(Feuil1!$F3202,Feuil2!$E$1:$DG$2,2,0),0))</f>
        <v>53.95</v>
      </c>
      <c r="O3202" s="12">
        <f>IF(ISBLANK(VLOOKUP($H3202*100+O$2,Feuil2!$A$3:$CQ$931,HLOOKUP(Feuil1!$F3202,Feuil2!$E$1:$DG$2,2,0),0)),"",VLOOKUP($H3202*100+O$2,Feuil2!$A$3:$CQ$931,HLOOKUP(Feuil1!$F3202,Feuil2!$E$1:$DG$2,2,0),0))</f>
        <v>83.14</v>
      </c>
      <c r="P3202" s="12">
        <f>IF(ISBLANK(VLOOKUP($H3202*100+P$2,Feuil2!$A$3:$CQ$931,HLOOKUP(Feuil1!$F3202,Feuil2!$E$1:$DG$2,2,0),0)),"",VLOOKUP($H3202*100+P$2,Feuil2!$A$3:$CQ$931,HLOOKUP(Feuil1!$F3202,Feuil2!$E$1:$DG$2,2,0),0))</f>
        <v>85.31</v>
      </c>
      <c r="Q3202" s="12">
        <f>IF(ISBLANK(VLOOKUP($H3202*100+Q$2,Feuil2!$A$3:$CQ$931,HLOOKUP(Feuil1!$F3202,Feuil2!$E$1:$DG$2,2,0),0)),"",VLOOKUP($H3202*100+Q$2,Feuil2!$A$3:$CQ$931,HLOOKUP(Feuil1!$F3202,Feuil2!$E$1:$DG$2,2,0),0))</f>
        <v>70.55</v>
      </c>
      <c r="R3202" s="12">
        <f>IF(ISBLANK(VLOOKUP($H3202*100+R$2,Feuil2!$A$3:$CQ$931,HLOOKUP(Feuil1!$F3202,Feuil2!$E$1:$DG$2,2,0),0)),"",VLOOKUP($H3202*100+R$2,Feuil2!$A$3:$CQ$931,HLOOKUP(Feuil1!$F3202,Feuil2!$E$1:$DG$2,2,0),0))</f>
        <v>4.5599999999999996</v>
      </c>
      <c r="S3202" s="12">
        <f>IF(ISBLANK(VLOOKUP($H3202*100+S$2,Feuil2!$A$3:$CQ$931,HLOOKUP(Feuil1!$F3202,Feuil2!$E$1:$DG$2,2,0),0)),"",VLOOKUP($H3202*100+S$2,Feuil2!$A$3:$CQ$931,HLOOKUP(Feuil1!$F3202,Feuil2!$E$1:$DG$2,2,0),0))</f>
        <v>4.63</v>
      </c>
      <c r="T3202" s="12">
        <f>IF(ISBLANK(VLOOKUP($H3202*100+T$2,Feuil2!$A$3:$CQ$931,HLOOKUP(Feuil1!$F3202,Feuil2!$E$1:$DG$2,2,0),0)),"",VLOOKUP($H3202*100+T$2,Feuil2!$A$3:$CQ$931,HLOOKUP(Feuil1!$F3202,Feuil2!$E$1:$DG$2,2,0),0))</f>
        <v>10.39</v>
      </c>
      <c r="U3202" s="12">
        <f t="shared" si="72"/>
        <v>945.76</v>
      </c>
    </row>
    <row r="3203" spans="1:21" x14ac:dyDescent="0.35">
      <c r="A3203" s="10" t="s">
        <v>94</v>
      </c>
      <c r="B3203" s="8" t="s">
        <v>95</v>
      </c>
      <c r="C3203" s="39">
        <v>566800</v>
      </c>
      <c r="D3203" s="39">
        <v>440800</v>
      </c>
      <c r="E3203" s="39">
        <v>380</v>
      </c>
      <c r="F3203" s="10">
        <v>6500</v>
      </c>
      <c r="G3203" s="5" t="s">
        <v>47</v>
      </c>
      <c r="H3203" s="11">
        <v>1952</v>
      </c>
      <c r="I3203" s="12">
        <f>IF(ISBLANK(VLOOKUP($H3203*100+I$2,Feuil2!$A$3:$CQ$931,HLOOKUP(Feuil1!$F3203,Feuil2!$E$1:$DG$2,2,0),0)),"",VLOOKUP($H3203*100+I$2,Feuil2!$A$3:$CQ$931,HLOOKUP(Feuil1!$F3203,Feuil2!$E$1:$DG$2,2,0),0))</f>
        <v>10.24</v>
      </c>
      <c r="J3203" s="12">
        <f>IF(ISBLANK(VLOOKUP($H3203*100+J$2,Feuil2!$A$3:$CQ$931,HLOOKUP(Feuil1!$F3203,Feuil2!$E$1:$DG$2,2,0),0)),"",VLOOKUP($H3203*100+J$2,Feuil2!$A$3:$CQ$931,HLOOKUP(Feuil1!$F3203,Feuil2!$E$1:$DG$2,2,0),0))</f>
        <v>36.299999999999997</v>
      </c>
      <c r="K3203" s="12">
        <f>IF(ISBLANK(VLOOKUP($H3203*100+K$2,Feuil2!$A$3:$CQ$931,HLOOKUP(Feuil1!$F3203,Feuil2!$E$1:$DG$2,2,0),0)),"",VLOOKUP($H3203*100+K$2,Feuil2!$A$3:$CQ$931,HLOOKUP(Feuil1!$F3203,Feuil2!$E$1:$DG$2,2,0),0))</f>
        <v>94.05</v>
      </c>
      <c r="L3203" s="12">
        <f>IF(ISBLANK(VLOOKUP($H3203*100+L$2,Feuil2!$A$3:$CQ$931,HLOOKUP(Feuil1!$F3203,Feuil2!$E$1:$DG$2,2,0),0)),"",VLOOKUP($H3203*100+L$2,Feuil2!$A$3:$CQ$931,HLOOKUP(Feuil1!$F3203,Feuil2!$E$1:$DG$2,2,0),0))</f>
        <v>152.08000000000001</v>
      </c>
      <c r="M3203" s="12">
        <f>IF(ISBLANK(VLOOKUP($H3203*100+M$2,Feuil2!$A$3:$CQ$931,HLOOKUP(Feuil1!$F3203,Feuil2!$E$1:$DG$2,2,0),0)),"",VLOOKUP($H3203*100+M$2,Feuil2!$A$3:$CQ$931,HLOOKUP(Feuil1!$F3203,Feuil2!$E$1:$DG$2,2,0),0))</f>
        <v>163.36000000000001</v>
      </c>
      <c r="N3203" s="12">
        <f>IF(ISBLANK(VLOOKUP($H3203*100+N$2,Feuil2!$A$3:$CQ$931,HLOOKUP(Feuil1!$F3203,Feuil2!$E$1:$DG$2,2,0),0)),"",VLOOKUP($H3203*100+N$2,Feuil2!$A$3:$CQ$931,HLOOKUP(Feuil1!$F3203,Feuil2!$E$1:$DG$2,2,0),0))</f>
        <v>77.78</v>
      </c>
      <c r="O3203" s="12">
        <f>IF(ISBLANK(VLOOKUP($H3203*100+O$2,Feuil2!$A$3:$CQ$931,HLOOKUP(Feuil1!$F3203,Feuil2!$E$1:$DG$2,2,0),0)),"",VLOOKUP($H3203*100+O$2,Feuil2!$A$3:$CQ$931,HLOOKUP(Feuil1!$F3203,Feuil2!$E$1:$DG$2,2,0),0))</f>
        <v>29.06</v>
      </c>
      <c r="P3203" s="12">
        <f>IF(ISBLANK(VLOOKUP($H3203*100+P$2,Feuil2!$A$3:$CQ$931,HLOOKUP(Feuil1!$F3203,Feuil2!$E$1:$DG$2,2,0),0)),"",VLOOKUP($H3203*100+P$2,Feuil2!$A$3:$CQ$931,HLOOKUP(Feuil1!$F3203,Feuil2!$E$1:$DG$2,2,0),0))</f>
        <v>50.64</v>
      </c>
      <c r="Q3203" s="12">
        <f>IF(ISBLANK(VLOOKUP($H3203*100+Q$2,Feuil2!$A$3:$CQ$931,HLOOKUP(Feuil1!$F3203,Feuil2!$E$1:$DG$2,2,0),0)),"",VLOOKUP($H3203*100+Q$2,Feuil2!$A$3:$CQ$931,HLOOKUP(Feuil1!$F3203,Feuil2!$E$1:$DG$2,2,0),0))</f>
        <v>9.7799999999999994</v>
      </c>
      <c r="R3203" s="12">
        <f>IF(ISBLANK(VLOOKUP($H3203*100+R$2,Feuil2!$A$3:$CQ$931,HLOOKUP(Feuil1!$F3203,Feuil2!$E$1:$DG$2,2,0),0)),"",VLOOKUP($H3203*100+R$2,Feuil2!$A$3:$CQ$931,HLOOKUP(Feuil1!$F3203,Feuil2!$E$1:$DG$2,2,0),0))</f>
        <v>9.73</v>
      </c>
      <c r="S3203" s="12">
        <f>IF(ISBLANK(VLOOKUP($H3203*100+S$2,Feuil2!$A$3:$CQ$931,HLOOKUP(Feuil1!$F3203,Feuil2!$E$1:$DG$2,2,0),0)),"",VLOOKUP($H3203*100+S$2,Feuil2!$A$3:$CQ$931,HLOOKUP(Feuil1!$F3203,Feuil2!$E$1:$DG$2,2,0),0))</f>
        <v>6.68</v>
      </c>
      <c r="T3203" s="12">
        <f>IF(ISBLANK(VLOOKUP($H3203*100+T$2,Feuil2!$A$3:$CQ$931,HLOOKUP(Feuil1!$F3203,Feuil2!$E$1:$DG$2,2,0),0)),"",VLOOKUP($H3203*100+T$2,Feuil2!$A$3:$CQ$931,HLOOKUP(Feuil1!$F3203,Feuil2!$E$1:$DG$2,2,0),0))</f>
        <v>4.6500000000000004</v>
      </c>
      <c r="U3203" s="12">
        <f t="shared" si="72"/>
        <v>644.34999999999991</v>
      </c>
    </row>
    <row r="3204" spans="1:21" x14ac:dyDescent="0.35">
      <c r="A3204" s="10" t="s">
        <v>94</v>
      </c>
      <c r="B3204" s="8" t="s">
        <v>95</v>
      </c>
      <c r="C3204" s="39">
        <v>566800</v>
      </c>
      <c r="D3204" s="39">
        <v>440800</v>
      </c>
      <c r="E3204" s="39">
        <v>380</v>
      </c>
      <c r="F3204" s="10">
        <v>6500</v>
      </c>
      <c r="G3204" s="5" t="s">
        <v>47</v>
      </c>
      <c r="H3204" s="11">
        <v>1953</v>
      </c>
      <c r="I3204" s="12">
        <f>IF(ISBLANK(VLOOKUP($H3204*100+I$2,Feuil2!$A$3:$CQ$931,HLOOKUP(Feuil1!$F3204,Feuil2!$E$1:$DG$2,2,0),0)),"",VLOOKUP($H3204*100+I$2,Feuil2!$A$3:$CQ$931,HLOOKUP(Feuil1!$F3204,Feuil2!$E$1:$DG$2,2,0),0))</f>
        <v>28.37</v>
      </c>
      <c r="J3204" s="12">
        <f>IF(ISBLANK(VLOOKUP($H3204*100+J$2,Feuil2!$A$3:$CQ$931,HLOOKUP(Feuil1!$F3204,Feuil2!$E$1:$DG$2,2,0),0)),"",VLOOKUP($H3204*100+J$2,Feuil2!$A$3:$CQ$931,HLOOKUP(Feuil1!$F3204,Feuil2!$E$1:$DG$2,2,0),0))</f>
        <v>62.48</v>
      </c>
      <c r="K3204" s="12">
        <f>IF(ISBLANK(VLOOKUP($H3204*100+K$2,Feuil2!$A$3:$CQ$931,HLOOKUP(Feuil1!$F3204,Feuil2!$E$1:$DG$2,2,0),0)),"",VLOOKUP($H3204*100+K$2,Feuil2!$A$3:$CQ$931,HLOOKUP(Feuil1!$F3204,Feuil2!$E$1:$DG$2,2,0),0))</f>
        <v>22.86</v>
      </c>
      <c r="L3204" s="12">
        <f>IF(ISBLANK(VLOOKUP($H3204*100+L$2,Feuil2!$A$3:$CQ$931,HLOOKUP(Feuil1!$F3204,Feuil2!$E$1:$DG$2,2,0),0)),"",VLOOKUP($H3204*100+L$2,Feuil2!$A$3:$CQ$931,HLOOKUP(Feuil1!$F3204,Feuil2!$E$1:$DG$2,2,0),0))</f>
        <v>96.49</v>
      </c>
      <c r="M3204" s="12">
        <f>IF(ISBLANK(VLOOKUP($H3204*100+M$2,Feuil2!$A$3:$CQ$931,HLOOKUP(Feuil1!$F3204,Feuil2!$E$1:$DG$2,2,0),0)),"",VLOOKUP($H3204*100+M$2,Feuil2!$A$3:$CQ$931,HLOOKUP(Feuil1!$F3204,Feuil2!$E$1:$DG$2,2,0),0))</f>
        <v>73.45</v>
      </c>
      <c r="N3204" s="12">
        <f>IF(ISBLANK(VLOOKUP($H3204*100+N$2,Feuil2!$A$3:$CQ$931,HLOOKUP(Feuil1!$F3204,Feuil2!$E$1:$DG$2,2,0),0)),"",VLOOKUP($H3204*100+N$2,Feuil2!$A$3:$CQ$931,HLOOKUP(Feuil1!$F3204,Feuil2!$E$1:$DG$2,2,0),0))</f>
        <v>117.82</v>
      </c>
      <c r="O3204" s="12">
        <f>IF(ISBLANK(VLOOKUP($H3204*100+O$2,Feuil2!$A$3:$CQ$931,HLOOKUP(Feuil1!$F3204,Feuil2!$E$1:$DG$2,2,0),0)),"",VLOOKUP($H3204*100+O$2,Feuil2!$A$3:$CQ$931,HLOOKUP(Feuil1!$F3204,Feuil2!$E$1:$DG$2,2,0),0))</f>
        <v>231.04</v>
      </c>
      <c r="P3204" s="12">
        <f>IF(ISBLANK(VLOOKUP($H3204*100+P$2,Feuil2!$A$3:$CQ$931,HLOOKUP(Feuil1!$F3204,Feuil2!$E$1:$DG$2,2,0),0)),"",VLOOKUP($H3204*100+P$2,Feuil2!$A$3:$CQ$931,HLOOKUP(Feuil1!$F3204,Feuil2!$E$1:$DG$2,2,0),0))</f>
        <v>43.97</v>
      </c>
      <c r="Q3204" s="12">
        <f>IF(ISBLANK(VLOOKUP($H3204*100+Q$2,Feuil2!$A$3:$CQ$931,HLOOKUP(Feuil1!$F3204,Feuil2!$E$1:$DG$2,2,0),0)),"",VLOOKUP($H3204*100+Q$2,Feuil2!$A$3:$CQ$931,HLOOKUP(Feuil1!$F3204,Feuil2!$E$1:$DG$2,2,0),0))</f>
        <v>10.25</v>
      </c>
      <c r="R3204" s="12">
        <f>IF(ISBLANK(VLOOKUP($H3204*100+R$2,Feuil2!$A$3:$CQ$931,HLOOKUP(Feuil1!$F3204,Feuil2!$E$1:$DG$2,2,0),0)),"",VLOOKUP($H3204*100+R$2,Feuil2!$A$3:$CQ$931,HLOOKUP(Feuil1!$F3204,Feuil2!$E$1:$DG$2,2,0),0))</f>
        <v>7.2</v>
      </c>
      <c r="S3204" s="12">
        <f>IF(ISBLANK(VLOOKUP($H3204*100+S$2,Feuil2!$A$3:$CQ$931,HLOOKUP(Feuil1!$F3204,Feuil2!$E$1:$DG$2,2,0),0)),"",VLOOKUP($H3204*100+S$2,Feuil2!$A$3:$CQ$931,HLOOKUP(Feuil1!$F3204,Feuil2!$E$1:$DG$2,2,0),0))</f>
        <v>4.6399999999999997</v>
      </c>
      <c r="T3204" s="12">
        <f>IF(ISBLANK(VLOOKUP($H3204*100+T$2,Feuil2!$A$3:$CQ$931,HLOOKUP(Feuil1!$F3204,Feuil2!$E$1:$DG$2,2,0),0)),"",VLOOKUP($H3204*100+T$2,Feuil2!$A$3:$CQ$931,HLOOKUP(Feuil1!$F3204,Feuil2!$E$1:$DG$2,2,0),0))</f>
        <v>4.6100000000000003</v>
      </c>
      <c r="U3204" s="12">
        <f t="shared" si="72"/>
        <v>703.18000000000006</v>
      </c>
    </row>
    <row r="3205" spans="1:21" x14ac:dyDescent="0.35">
      <c r="A3205" s="10" t="s">
        <v>94</v>
      </c>
      <c r="B3205" s="8" t="s">
        <v>95</v>
      </c>
      <c r="C3205" s="39">
        <v>566800</v>
      </c>
      <c r="D3205" s="39">
        <v>440800</v>
      </c>
      <c r="E3205" s="39">
        <v>380</v>
      </c>
      <c r="F3205" s="10">
        <v>6500</v>
      </c>
      <c r="G3205" s="5" t="s">
        <v>47</v>
      </c>
      <c r="H3205" s="11">
        <v>1954</v>
      </c>
      <c r="I3205" s="12">
        <f>IF(ISBLANK(VLOOKUP($H3205*100+I$2,Feuil2!$A$3:$CQ$931,HLOOKUP(Feuil1!$F3205,Feuil2!$E$1:$DG$2,2,0),0)),"",VLOOKUP($H3205*100+I$2,Feuil2!$A$3:$CQ$931,HLOOKUP(Feuil1!$F3205,Feuil2!$E$1:$DG$2,2,0),0))</f>
        <v>4.68</v>
      </c>
      <c r="J3205" s="12">
        <f>IF(ISBLANK(VLOOKUP($H3205*100+J$2,Feuil2!$A$3:$CQ$931,HLOOKUP(Feuil1!$F3205,Feuil2!$E$1:$DG$2,2,0),0)),"",VLOOKUP($H3205*100+J$2,Feuil2!$A$3:$CQ$931,HLOOKUP(Feuil1!$F3205,Feuil2!$E$1:$DG$2,2,0),0))</f>
        <v>17.96</v>
      </c>
      <c r="K3205" s="12">
        <f>IF(ISBLANK(VLOOKUP($H3205*100+K$2,Feuil2!$A$3:$CQ$931,HLOOKUP(Feuil1!$F3205,Feuil2!$E$1:$DG$2,2,0),0)),"",VLOOKUP($H3205*100+K$2,Feuil2!$A$3:$CQ$931,HLOOKUP(Feuil1!$F3205,Feuil2!$E$1:$DG$2,2,0),0))</f>
        <v>56.62</v>
      </c>
      <c r="L3205" s="12">
        <f>IF(ISBLANK(VLOOKUP($H3205*100+L$2,Feuil2!$A$3:$CQ$931,HLOOKUP(Feuil1!$F3205,Feuil2!$E$1:$DG$2,2,0),0)),"",VLOOKUP($H3205*100+L$2,Feuil2!$A$3:$CQ$931,HLOOKUP(Feuil1!$F3205,Feuil2!$E$1:$DG$2,2,0),0))</f>
        <v>154.91999999999999</v>
      </c>
      <c r="M3205" s="12">
        <f>IF(ISBLANK(VLOOKUP($H3205*100+M$2,Feuil2!$A$3:$CQ$931,HLOOKUP(Feuil1!$F3205,Feuil2!$E$1:$DG$2,2,0),0)),"",VLOOKUP($H3205*100+M$2,Feuil2!$A$3:$CQ$931,HLOOKUP(Feuil1!$F3205,Feuil2!$E$1:$DG$2,2,0),0))</f>
        <v>255.42</v>
      </c>
      <c r="N3205" s="12">
        <f>IF(ISBLANK(VLOOKUP($H3205*100+N$2,Feuil2!$A$3:$CQ$931,HLOOKUP(Feuil1!$F3205,Feuil2!$E$1:$DG$2,2,0),0)),"",VLOOKUP($H3205*100+N$2,Feuil2!$A$3:$CQ$931,HLOOKUP(Feuil1!$F3205,Feuil2!$E$1:$DG$2,2,0),0))</f>
        <v>379.48</v>
      </c>
      <c r="O3205" s="12">
        <f>IF(ISBLANK(VLOOKUP($H3205*100+O$2,Feuil2!$A$3:$CQ$931,HLOOKUP(Feuil1!$F3205,Feuil2!$E$1:$DG$2,2,0),0)),"",VLOOKUP($H3205*100+O$2,Feuil2!$A$3:$CQ$931,HLOOKUP(Feuil1!$F3205,Feuil2!$E$1:$DG$2,2,0),0))</f>
        <v>176.73</v>
      </c>
      <c r="P3205" s="12">
        <f>IF(ISBLANK(VLOOKUP($H3205*100+P$2,Feuil2!$A$3:$CQ$931,HLOOKUP(Feuil1!$F3205,Feuil2!$E$1:$DG$2,2,0),0)),"",VLOOKUP($H3205*100+P$2,Feuil2!$A$3:$CQ$931,HLOOKUP(Feuil1!$F3205,Feuil2!$E$1:$DG$2,2,0),0))</f>
        <v>35.840000000000003</v>
      </c>
      <c r="Q3205" s="12">
        <f>IF(ISBLANK(VLOOKUP($H3205*100+Q$2,Feuil2!$A$3:$CQ$931,HLOOKUP(Feuil1!$F3205,Feuil2!$E$1:$DG$2,2,0),0)),"",VLOOKUP($H3205*100+Q$2,Feuil2!$A$3:$CQ$931,HLOOKUP(Feuil1!$F3205,Feuil2!$E$1:$DG$2,2,0),0))</f>
        <v>12.71</v>
      </c>
      <c r="R3205" s="12">
        <f>IF(ISBLANK(VLOOKUP($H3205*100+R$2,Feuil2!$A$3:$CQ$931,HLOOKUP(Feuil1!$F3205,Feuil2!$E$1:$DG$2,2,0),0)),"",VLOOKUP($H3205*100+R$2,Feuil2!$A$3:$CQ$931,HLOOKUP(Feuil1!$F3205,Feuil2!$E$1:$DG$2,2,0),0))</f>
        <v>24.86</v>
      </c>
      <c r="S3205" s="12">
        <f>IF(ISBLANK(VLOOKUP($H3205*100+S$2,Feuil2!$A$3:$CQ$931,HLOOKUP(Feuil1!$F3205,Feuil2!$E$1:$DG$2,2,0),0)),"",VLOOKUP($H3205*100+S$2,Feuil2!$A$3:$CQ$931,HLOOKUP(Feuil1!$F3205,Feuil2!$E$1:$DG$2,2,0),0))</f>
        <v>4.76</v>
      </c>
      <c r="T3205" s="12">
        <f>IF(ISBLANK(VLOOKUP($H3205*100+T$2,Feuil2!$A$3:$CQ$931,HLOOKUP(Feuil1!$F3205,Feuil2!$E$1:$DG$2,2,0),0)),"",VLOOKUP($H3205*100+T$2,Feuil2!$A$3:$CQ$931,HLOOKUP(Feuil1!$F3205,Feuil2!$E$1:$DG$2,2,0),0))</f>
        <v>4.5999999999999996</v>
      </c>
      <c r="U3205" s="12">
        <f t="shared" si="72"/>
        <v>1128.5799999999997</v>
      </c>
    </row>
    <row r="3206" spans="1:21" x14ac:dyDescent="0.35">
      <c r="A3206" s="10" t="s">
        <v>94</v>
      </c>
      <c r="B3206" s="8" t="s">
        <v>95</v>
      </c>
      <c r="C3206" s="39">
        <v>566800</v>
      </c>
      <c r="D3206" s="39">
        <v>440800</v>
      </c>
      <c r="E3206" s="39">
        <v>380</v>
      </c>
      <c r="F3206" s="10">
        <v>6500</v>
      </c>
      <c r="G3206" s="5" t="s">
        <v>47</v>
      </c>
      <c r="H3206" s="11">
        <v>1955</v>
      </c>
      <c r="I3206" s="12">
        <f>IF(ISBLANK(VLOOKUP($H3206*100+I$2,Feuil2!$A$3:$CQ$931,HLOOKUP(Feuil1!$F3206,Feuil2!$E$1:$DG$2,2,0),0)),"",VLOOKUP($H3206*100+I$2,Feuil2!$A$3:$CQ$931,HLOOKUP(Feuil1!$F3206,Feuil2!$E$1:$DG$2,2,0),0))</f>
        <v>4.76</v>
      </c>
      <c r="J3206" s="12">
        <f>IF(ISBLANK(VLOOKUP($H3206*100+J$2,Feuil2!$A$3:$CQ$931,HLOOKUP(Feuil1!$F3206,Feuil2!$E$1:$DG$2,2,0),0)),"",VLOOKUP($H3206*100+J$2,Feuil2!$A$3:$CQ$931,HLOOKUP(Feuil1!$F3206,Feuil2!$E$1:$DG$2,2,0),0))</f>
        <v>85.56</v>
      </c>
      <c r="K3206" s="12">
        <f>IF(ISBLANK(VLOOKUP($H3206*100+K$2,Feuil2!$A$3:$CQ$931,HLOOKUP(Feuil1!$F3206,Feuil2!$E$1:$DG$2,2,0),0)),"",VLOOKUP($H3206*100+K$2,Feuil2!$A$3:$CQ$931,HLOOKUP(Feuil1!$F3206,Feuil2!$E$1:$DG$2,2,0),0))</f>
        <v>114.31</v>
      </c>
      <c r="L3206" s="12">
        <f>IF(ISBLANK(VLOOKUP($H3206*100+L$2,Feuil2!$A$3:$CQ$931,HLOOKUP(Feuil1!$F3206,Feuil2!$E$1:$DG$2,2,0),0)),"",VLOOKUP($H3206*100+L$2,Feuil2!$A$3:$CQ$931,HLOOKUP(Feuil1!$F3206,Feuil2!$E$1:$DG$2,2,0),0))</f>
        <v>164.5</v>
      </c>
      <c r="M3206" s="12">
        <f>IF(ISBLANK(VLOOKUP($H3206*100+M$2,Feuil2!$A$3:$CQ$931,HLOOKUP(Feuil1!$F3206,Feuil2!$E$1:$DG$2,2,0),0)),"",VLOOKUP($H3206*100+M$2,Feuil2!$A$3:$CQ$931,HLOOKUP(Feuil1!$F3206,Feuil2!$E$1:$DG$2,2,0),0))</f>
        <v>144.68</v>
      </c>
      <c r="N3206" s="12">
        <f>IF(ISBLANK(VLOOKUP($H3206*100+N$2,Feuil2!$A$3:$CQ$931,HLOOKUP(Feuil1!$F3206,Feuil2!$E$1:$DG$2,2,0),0)),"",VLOOKUP($H3206*100+N$2,Feuil2!$A$3:$CQ$931,HLOOKUP(Feuil1!$F3206,Feuil2!$E$1:$DG$2,2,0),0))</f>
        <v>276.63</v>
      </c>
      <c r="O3206" s="12">
        <f>IF(ISBLANK(VLOOKUP($H3206*100+O$2,Feuil2!$A$3:$CQ$931,HLOOKUP(Feuil1!$F3206,Feuil2!$E$1:$DG$2,2,0),0)),"",VLOOKUP($H3206*100+O$2,Feuil2!$A$3:$CQ$931,HLOOKUP(Feuil1!$F3206,Feuil2!$E$1:$DG$2,2,0),0))</f>
        <v>188.3</v>
      </c>
      <c r="P3206" s="12">
        <f>IF(ISBLANK(VLOOKUP($H3206*100+P$2,Feuil2!$A$3:$CQ$931,HLOOKUP(Feuil1!$F3206,Feuil2!$E$1:$DG$2,2,0),0)),"",VLOOKUP($H3206*100+P$2,Feuil2!$A$3:$CQ$931,HLOOKUP(Feuil1!$F3206,Feuil2!$E$1:$DG$2,2,0),0))</f>
        <v>194.44</v>
      </c>
      <c r="Q3206" s="12">
        <f>IF(ISBLANK(VLOOKUP($H3206*100+Q$2,Feuil2!$A$3:$CQ$931,HLOOKUP(Feuil1!$F3206,Feuil2!$E$1:$DG$2,2,0),0)),"",VLOOKUP($H3206*100+Q$2,Feuil2!$A$3:$CQ$931,HLOOKUP(Feuil1!$F3206,Feuil2!$E$1:$DG$2,2,0),0))</f>
        <v>13.57</v>
      </c>
      <c r="R3206" s="12">
        <f>IF(ISBLANK(VLOOKUP($H3206*100+R$2,Feuil2!$A$3:$CQ$931,HLOOKUP(Feuil1!$F3206,Feuil2!$E$1:$DG$2,2,0),0)),"",VLOOKUP($H3206*100+R$2,Feuil2!$A$3:$CQ$931,HLOOKUP(Feuil1!$F3206,Feuil2!$E$1:$DG$2,2,0),0))</f>
        <v>9.6999999999999993</v>
      </c>
      <c r="S3206" s="12">
        <f>IF(ISBLANK(VLOOKUP($H3206*100+S$2,Feuil2!$A$3:$CQ$931,HLOOKUP(Feuil1!$F3206,Feuil2!$E$1:$DG$2,2,0),0)),"",VLOOKUP($H3206*100+S$2,Feuil2!$A$3:$CQ$931,HLOOKUP(Feuil1!$F3206,Feuil2!$E$1:$DG$2,2,0),0))</f>
        <v>4.5599999999999996</v>
      </c>
      <c r="T3206" s="12">
        <f>IF(ISBLANK(VLOOKUP($H3206*100+T$2,Feuil2!$A$3:$CQ$931,HLOOKUP(Feuil1!$F3206,Feuil2!$E$1:$DG$2,2,0),0)),"",VLOOKUP($H3206*100+T$2,Feuil2!$A$3:$CQ$931,HLOOKUP(Feuil1!$F3206,Feuil2!$E$1:$DG$2,2,0),0))</f>
        <v>4.5599999999999996</v>
      </c>
      <c r="U3206" s="12">
        <f t="shared" si="72"/>
        <v>1205.57</v>
      </c>
    </row>
    <row r="3207" spans="1:21" x14ac:dyDescent="0.35">
      <c r="A3207" s="10" t="s">
        <v>94</v>
      </c>
      <c r="B3207" s="8" t="s">
        <v>95</v>
      </c>
      <c r="C3207" s="39">
        <v>566800</v>
      </c>
      <c r="D3207" s="39">
        <v>440800</v>
      </c>
      <c r="E3207" s="39">
        <v>380</v>
      </c>
      <c r="F3207" s="10">
        <v>6500</v>
      </c>
      <c r="G3207" s="5" t="s">
        <v>47</v>
      </c>
      <c r="H3207" s="11">
        <v>1956</v>
      </c>
      <c r="I3207" s="12">
        <f>IF(ISBLANK(VLOOKUP($H3207*100+I$2,Feuil2!$A$3:$CQ$931,HLOOKUP(Feuil1!$F3207,Feuil2!$E$1:$DG$2,2,0),0)),"",VLOOKUP($H3207*100+I$2,Feuil2!$A$3:$CQ$931,HLOOKUP(Feuil1!$F3207,Feuil2!$E$1:$DG$2,2,0),0))</f>
        <v>20.77</v>
      </c>
      <c r="J3207" s="12">
        <f>IF(ISBLANK(VLOOKUP($H3207*100+J$2,Feuil2!$A$3:$CQ$931,HLOOKUP(Feuil1!$F3207,Feuil2!$E$1:$DG$2,2,0),0)),"",VLOOKUP($H3207*100+J$2,Feuil2!$A$3:$CQ$931,HLOOKUP(Feuil1!$F3207,Feuil2!$E$1:$DG$2,2,0),0))</f>
        <v>5.41</v>
      </c>
      <c r="K3207" s="12">
        <f>IF(ISBLANK(VLOOKUP($H3207*100+K$2,Feuil2!$A$3:$CQ$931,HLOOKUP(Feuil1!$F3207,Feuil2!$E$1:$DG$2,2,0),0)),"",VLOOKUP($H3207*100+K$2,Feuil2!$A$3:$CQ$931,HLOOKUP(Feuil1!$F3207,Feuil2!$E$1:$DG$2,2,0),0))</f>
        <v>67.95</v>
      </c>
      <c r="L3207" s="12">
        <f>IF(ISBLANK(VLOOKUP($H3207*100+L$2,Feuil2!$A$3:$CQ$931,HLOOKUP(Feuil1!$F3207,Feuil2!$E$1:$DG$2,2,0),0)),"",VLOOKUP($H3207*100+L$2,Feuil2!$A$3:$CQ$931,HLOOKUP(Feuil1!$F3207,Feuil2!$E$1:$DG$2,2,0),0))</f>
        <v>74.69</v>
      </c>
      <c r="M3207" s="12">
        <f>IF(ISBLANK(VLOOKUP($H3207*100+M$2,Feuil2!$A$3:$CQ$931,HLOOKUP(Feuil1!$F3207,Feuil2!$E$1:$DG$2,2,0),0)),"",VLOOKUP($H3207*100+M$2,Feuil2!$A$3:$CQ$931,HLOOKUP(Feuil1!$F3207,Feuil2!$E$1:$DG$2,2,0),0))</f>
        <v>1.8</v>
      </c>
      <c r="N3207" s="12">
        <f>IF(ISBLANK(VLOOKUP($H3207*100+N$2,Feuil2!$A$3:$CQ$931,HLOOKUP(Feuil1!$F3207,Feuil2!$E$1:$DG$2,2,0),0)),"",VLOOKUP($H3207*100+N$2,Feuil2!$A$3:$CQ$931,HLOOKUP(Feuil1!$F3207,Feuil2!$E$1:$DG$2,2,0),0))</f>
        <v>1.8</v>
      </c>
      <c r="O3207" s="12">
        <f>IF(ISBLANK(VLOOKUP($H3207*100+O$2,Feuil2!$A$3:$CQ$931,HLOOKUP(Feuil1!$F3207,Feuil2!$E$1:$DG$2,2,0),0)),"",VLOOKUP($H3207*100+O$2,Feuil2!$A$3:$CQ$931,HLOOKUP(Feuil1!$F3207,Feuil2!$E$1:$DG$2,2,0),0))</f>
        <v>37.5</v>
      </c>
      <c r="P3207" s="12">
        <f>IF(ISBLANK(VLOOKUP($H3207*100+P$2,Feuil2!$A$3:$CQ$931,HLOOKUP(Feuil1!$F3207,Feuil2!$E$1:$DG$2,2,0),0)),"",VLOOKUP($H3207*100+P$2,Feuil2!$A$3:$CQ$931,HLOOKUP(Feuil1!$F3207,Feuil2!$E$1:$DG$2,2,0),0))</f>
        <v>98.5</v>
      </c>
      <c r="Q3207" s="12">
        <f>IF(ISBLANK(VLOOKUP($H3207*100+Q$2,Feuil2!$A$3:$CQ$931,HLOOKUP(Feuil1!$F3207,Feuil2!$E$1:$DG$2,2,0),0)),"",VLOOKUP($H3207*100+Q$2,Feuil2!$A$3:$CQ$931,HLOOKUP(Feuil1!$F3207,Feuil2!$E$1:$DG$2,2,0),0))</f>
        <v>21.4</v>
      </c>
      <c r="R3207" s="12">
        <f>IF(ISBLANK(VLOOKUP($H3207*100+R$2,Feuil2!$A$3:$CQ$931,HLOOKUP(Feuil1!$F3207,Feuil2!$E$1:$DG$2,2,0),0)),"",VLOOKUP($H3207*100+R$2,Feuil2!$A$3:$CQ$931,HLOOKUP(Feuil1!$F3207,Feuil2!$E$1:$DG$2,2,0),0))</f>
        <v>12</v>
      </c>
      <c r="S3207" s="12">
        <f>IF(ISBLANK(VLOOKUP($H3207*100+S$2,Feuil2!$A$3:$CQ$931,HLOOKUP(Feuil1!$F3207,Feuil2!$E$1:$DG$2,2,0),0)),"",VLOOKUP($H3207*100+S$2,Feuil2!$A$3:$CQ$931,HLOOKUP(Feuil1!$F3207,Feuil2!$E$1:$DG$2,2,0),0))</f>
        <v>4.5999999999999996</v>
      </c>
      <c r="T3207" s="12">
        <f>IF(ISBLANK(VLOOKUP($H3207*100+T$2,Feuil2!$A$3:$CQ$931,HLOOKUP(Feuil1!$F3207,Feuil2!$E$1:$DG$2,2,0),0)),"",VLOOKUP($H3207*100+T$2,Feuil2!$A$3:$CQ$931,HLOOKUP(Feuil1!$F3207,Feuil2!$E$1:$DG$2,2,0),0))</f>
        <v>1.8</v>
      </c>
      <c r="U3207" s="12">
        <f t="shared" si="72"/>
        <v>348.22</v>
      </c>
    </row>
    <row r="3208" spans="1:21" x14ac:dyDescent="0.35">
      <c r="A3208" s="10" t="s">
        <v>94</v>
      </c>
      <c r="B3208" s="8" t="s">
        <v>95</v>
      </c>
      <c r="C3208" s="39">
        <v>566800</v>
      </c>
      <c r="D3208" s="39">
        <v>440800</v>
      </c>
      <c r="E3208" s="39">
        <v>380</v>
      </c>
      <c r="F3208" s="10">
        <v>6500</v>
      </c>
      <c r="G3208" s="5" t="s">
        <v>47</v>
      </c>
      <c r="H3208" s="11">
        <v>1957</v>
      </c>
      <c r="I3208" s="12">
        <f>IF(ISBLANK(VLOOKUP($H3208*100+I$2,Feuil2!$A$3:$CQ$931,HLOOKUP(Feuil1!$F3208,Feuil2!$E$1:$DG$2,2,0),0)),"",VLOOKUP($H3208*100+I$2,Feuil2!$A$3:$CQ$931,HLOOKUP(Feuil1!$F3208,Feuil2!$E$1:$DG$2,2,0),0))</f>
        <v>12.5</v>
      </c>
      <c r="J3208" s="12">
        <f>IF(ISBLANK(VLOOKUP($H3208*100+J$2,Feuil2!$A$3:$CQ$931,HLOOKUP(Feuil1!$F3208,Feuil2!$E$1:$DG$2,2,0),0)),"",VLOOKUP($H3208*100+J$2,Feuil2!$A$3:$CQ$931,HLOOKUP(Feuil1!$F3208,Feuil2!$E$1:$DG$2,2,0),0))</f>
        <v>92.9</v>
      </c>
      <c r="K3208" s="12">
        <f>IF(ISBLANK(VLOOKUP($H3208*100+K$2,Feuil2!$A$3:$CQ$931,HLOOKUP(Feuil1!$F3208,Feuil2!$E$1:$DG$2,2,0),0)),"",VLOOKUP($H3208*100+K$2,Feuil2!$A$3:$CQ$931,HLOOKUP(Feuil1!$F3208,Feuil2!$E$1:$DG$2,2,0),0))</f>
        <v>193.2</v>
      </c>
      <c r="L3208" s="12">
        <f>IF(ISBLANK(VLOOKUP($H3208*100+L$2,Feuil2!$A$3:$CQ$931,HLOOKUP(Feuil1!$F3208,Feuil2!$E$1:$DG$2,2,0),0)),"",VLOOKUP($H3208*100+L$2,Feuil2!$A$3:$CQ$931,HLOOKUP(Feuil1!$F3208,Feuil2!$E$1:$DG$2,2,0),0))</f>
        <v>346.9</v>
      </c>
      <c r="M3208" s="12">
        <f>IF(ISBLANK(VLOOKUP($H3208*100+M$2,Feuil2!$A$3:$CQ$931,HLOOKUP(Feuil1!$F3208,Feuil2!$E$1:$DG$2,2,0),0)),"",VLOOKUP($H3208*100+M$2,Feuil2!$A$3:$CQ$931,HLOOKUP(Feuil1!$F3208,Feuil2!$E$1:$DG$2,2,0),0))</f>
        <v>107</v>
      </c>
      <c r="N3208" s="12">
        <f>IF(ISBLANK(VLOOKUP($H3208*100+N$2,Feuil2!$A$3:$CQ$931,HLOOKUP(Feuil1!$F3208,Feuil2!$E$1:$DG$2,2,0),0)),"",VLOOKUP($H3208*100+N$2,Feuil2!$A$3:$CQ$931,HLOOKUP(Feuil1!$F3208,Feuil2!$E$1:$DG$2,2,0),0))</f>
        <v>21.8</v>
      </c>
      <c r="O3208" s="12">
        <f>IF(ISBLANK(VLOOKUP($H3208*100+O$2,Feuil2!$A$3:$CQ$931,HLOOKUP(Feuil1!$F3208,Feuil2!$E$1:$DG$2,2,0),0)),"",VLOOKUP($H3208*100+O$2,Feuil2!$A$3:$CQ$931,HLOOKUP(Feuil1!$F3208,Feuil2!$E$1:$DG$2,2,0),0))</f>
        <v>85.7</v>
      </c>
      <c r="P3208" s="12">
        <f>IF(ISBLANK(VLOOKUP($H3208*100+P$2,Feuil2!$A$3:$CQ$931,HLOOKUP(Feuil1!$F3208,Feuil2!$E$1:$DG$2,2,0),0)),"",VLOOKUP($H3208*100+P$2,Feuil2!$A$3:$CQ$931,HLOOKUP(Feuil1!$F3208,Feuil2!$E$1:$DG$2,2,0),0))</f>
        <v>148.4</v>
      </c>
      <c r="Q3208" s="12">
        <f>IF(ISBLANK(VLOOKUP($H3208*100+Q$2,Feuil2!$A$3:$CQ$931,HLOOKUP(Feuil1!$F3208,Feuil2!$E$1:$DG$2,2,0),0)),"",VLOOKUP($H3208*100+Q$2,Feuil2!$A$3:$CQ$931,HLOOKUP(Feuil1!$F3208,Feuil2!$E$1:$DG$2,2,0),0))</f>
        <v>15.5</v>
      </c>
      <c r="R3208" s="12">
        <f>IF(ISBLANK(VLOOKUP($H3208*100+R$2,Feuil2!$A$3:$CQ$931,HLOOKUP(Feuil1!$F3208,Feuil2!$E$1:$DG$2,2,0),0)),"",VLOOKUP($H3208*100+R$2,Feuil2!$A$3:$CQ$931,HLOOKUP(Feuil1!$F3208,Feuil2!$E$1:$DG$2,2,0),0))</f>
        <v>7.6</v>
      </c>
      <c r="S3208" s="12">
        <f>IF(ISBLANK(VLOOKUP($H3208*100+S$2,Feuil2!$A$3:$CQ$931,HLOOKUP(Feuil1!$F3208,Feuil2!$E$1:$DG$2,2,0),0)),"",VLOOKUP($H3208*100+S$2,Feuil2!$A$3:$CQ$931,HLOOKUP(Feuil1!$F3208,Feuil2!$E$1:$DG$2,2,0),0))</f>
        <v>1.8</v>
      </c>
      <c r="T3208" s="12">
        <f>IF(ISBLANK(VLOOKUP($H3208*100+T$2,Feuil2!$A$3:$CQ$931,HLOOKUP(Feuil1!$F3208,Feuil2!$E$1:$DG$2,2,0),0)),"",VLOOKUP($H3208*100+T$2,Feuil2!$A$3:$CQ$931,HLOOKUP(Feuil1!$F3208,Feuil2!$E$1:$DG$2,2,0),0))</f>
        <v>1.8</v>
      </c>
      <c r="U3208" s="12">
        <f t="shared" si="72"/>
        <v>1035.0999999999999</v>
      </c>
    </row>
    <row r="3209" spans="1:21" x14ac:dyDescent="0.35">
      <c r="A3209" s="10" t="s">
        <v>94</v>
      </c>
      <c r="B3209" s="8" t="s">
        <v>95</v>
      </c>
      <c r="C3209" s="39">
        <v>566800</v>
      </c>
      <c r="D3209" s="39">
        <v>440800</v>
      </c>
      <c r="E3209" s="39">
        <v>380</v>
      </c>
      <c r="F3209" s="10">
        <v>6500</v>
      </c>
      <c r="G3209" s="5" t="s">
        <v>47</v>
      </c>
      <c r="H3209" s="11">
        <v>1958</v>
      </c>
      <c r="I3209" s="12">
        <f>IF(ISBLANK(VLOOKUP($H3209*100+I$2,Feuil2!$A$3:$CQ$931,HLOOKUP(Feuil1!$F3209,Feuil2!$E$1:$DG$2,2,0),0)),"",VLOOKUP($H3209*100+I$2,Feuil2!$A$3:$CQ$931,HLOOKUP(Feuil1!$F3209,Feuil2!$E$1:$DG$2,2,0),0))</f>
        <v>1.8</v>
      </c>
      <c r="J3209" s="12">
        <f>IF(ISBLANK(VLOOKUP($H3209*100+J$2,Feuil2!$A$3:$CQ$931,HLOOKUP(Feuil1!$F3209,Feuil2!$E$1:$DG$2,2,0),0)),"",VLOOKUP($H3209*100+J$2,Feuil2!$A$3:$CQ$931,HLOOKUP(Feuil1!$F3209,Feuil2!$E$1:$DG$2,2,0),0))</f>
        <v>45.7</v>
      </c>
      <c r="K3209" s="12">
        <f>IF(ISBLANK(VLOOKUP($H3209*100+K$2,Feuil2!$A$3:$CQ$931,HLOOKUP(Feuil1!$F3209,Feuil2!$E$1:$DG$2,2,0),0)),"",VLOOKUP($H3209*100+K$2,Feuil2!$A$3:$CQ$931,HLOOKUP(Feuil1!$F3209,Feuil2!$E$1:$DG$2,2,0),0))</f>
        <v>51.2</v>
      </c>
      <c r="L3209" s="12">
        <f>IF(ISBLANK(VLOOKUP($H3209*100+L$2,Feuil2!$A$3:$CQ$931,HLOOKUP(Feuil1!$F3209,Feuil2!$E$1:$DG$2,2,0),0)),"",VLOOKUP($H3209*100+L$2,Feuil2!$A$3:$CQ$931,HLOOKUP(Feuil1!$F3209,Feuil2!$E$1:$DG$2,2,0),0))</f>
        <v>471.5</v>
      </c>
      <c r="M3209" s="12">
        <f>IF(ISBLANK(VLOOKUP($H3209*100+M$2,Feuil2!$A$3:$CQ$931,HLOOKUP(Feuil1!$F3209,Feuil2!$E$1:$DG$2,2,0),0)),"",VLOOKUP($H3209*100+M$2,Feuil2!$A$3:$CQ$931,HLOOKUP(Feuil1!$F3209,Feuil2!$E$1:$DG$2,2,0),0))</f>
        <v>47.7</v>
      </c>
      <c r="N3209" s="12">
        <f>IF(ISBLANK(VLOOKUP($H3209*100+N$2,Feuil2!$A$3:$CQ$931,HLOOKUP(Feuil1!$F3209,Feuil2!$E$1:$DG$2,2,0),0)),"",VLOOKUP($H3209*100+N$2,Feuil2!$A$3:$CQ$931,HLOOKUP(Feuil1!$F3209,Feuil2!$E$1:$DG$2,2,0),0))</f>
        <v>70.7</v>
      </c>
      <c r="O3209" s="12">
        <f>IF(ISBLANK(VLOOKUP($H3209*100+O$2,Feuil2!$A$3:$CQ$931,HLOOKUP(Feuil1!$F3209,Feuil2!$E$1:$DG$2,2,0),0)),"",VLOOKUP($H3209*100+O$2,Feuil2!$A$3:$CQ$931,HLOOKUP(Feuil1!$F3209,Feuil2!$E$1:$DG$2,2,0),0))</f>
        <v>130.19999999999999</v>
      </c>
      <c r="P3209" s="12">
        <f>IF(ISBLANK(VLOOKUP($H3209*100+P$2,Feuil2!$A$3:$CQ$931,HLOOKUP(Feuil1!$F3209,Feuil2!$E$1:$DG$2,2,0),0)),"",VLOOKUP($H3209*100+P$2,Feuil2!$A$3:$CQ$931,HLOOKUP(Feuil1!$F3209,Feuil2!$E$1:$DG$2,2,0),0))</f>
        <v>39.799999999999997</v>
      </c>
      <c r="Q3209" s="12">
        <f>IF(ISBLANK(VLOOKUP($H3209*100+Q$2,Feuil2!$A$3:$CQ$931,HLOOKUP(Feuil1!$F3209,Feuil2!$E$1:$DG$2,2,0),0)),"",VLOOKUP($H3209*100+Q$2,Feuil2!$A$3:$CQ$931,HLOOKUP(Feuil1!$F3209,Feuil2!$E$1:$DG$2,2,0),0))</f>
        <v>106.7</v>
      </c>
      <c r="R3209" s="12">
        <f>IF(ISBLANK(VLOOKUP($H3209*100+R$2,Feuil2!$A$3:$CQ$931,HLOOKUP(Feuil1!$F3209,Feuil2!$E$1:$DG$2,2,0),0)),"",VLOOKUP($H3209*100+R$2,Feuil2!$A$3:$CQ$931,HLOOKUP(Feuil1!$F3209,Feuil2!$E$1:$DG$2,2,0),0))</f>
        <v>1.8</v>
      </c>
      <c r="S3209" s="12">
        <f>IF(ISBLANK(VLOOKUP($H3209*100+S$2,Feuil2!$A$3:$CQ$931,HLOOKUP(Feuil1!$F3209,Feuil2!$E$1:$DG$2,2,0),0)),"",VLOOKUP($H3209*100+S$2,Feuil2!$A$3:$CQ$931,HLOOKUP(Feuil1!$F3209,Feuil2!$E$1:$DG$2,2,0),0))</f>
        <v>2.9</v>
      </c>
      <c r="T3209" s="12">
        <f>IF(ISBLANK(VLOOKUP($H3209*100+T$2,Feuil2!$A$3:$CQ$931,HLOOKUP(Feuil1!$F3209,Feuil2!$E$1:$DG$2,2,0),0)),"",VLOOKUP($H3209*100+T$2,Feuil2!$A$3:$CQ$931,HLOOKUP(Feuil1!$F3209,Feuil2!$E$1:$DG$2,2,0),0))</f>
        <v>1.8</v>
      </c>
      <c r="U3209" s="12">
        <f t="shared" si="72"/>
        <v>971.80000000000007</v>
      </c>
    </row>
    <row r="3210" spans="1:21" x14ac:dyDescent="0.35">
      <c r="A3210" s="10" t="s">
        <v>94</v>
      </c>
      <c r="B3210" s="8" t="s">
        <v>95</v>
      </c>
      <c r="C3210" s="39">
        <v>566800</v>
      </c>
      <c r="D3210" s="39">
        <v>440800</v>
      </c>
      <c r="E3210" s="39">
        <v>380</v>
      </c>
      <c r="F3210" s="10">
        <v>6500</v>
      </c>
      <c r="G3210" s="5" t="s">
        <v>47</v>
      </c>
      <c r="H3210" s="11">
        <v>1959</v>
      </c>
      <c r="I3210" s="12">
        <f>IF(ISBLANK(VLOOKUP($H3210*100+I$2,Feuil2!$A$3:$CQ$931,HLOOKUP(Feuil1!$F3210,Feuil2!$E$1:$DG$2,2,0),0)),"",VLOOKUP($H3210*100+I$2,Feuil2!$A$3:$CQ$931,HLOOKUP(Feuil1!$F3210,Feuil2!$E$1:$DG$2,2,0),0))</f>
        <v>16.100000000000001</v>
      </c>
      <c r="J3210" s="12">
        <f>IF(ISBLANK(VLOOKUP($H3210*100+J$2,Feuil2!$A$3:$CQ$931,HLOOKUP(Feuil1!$F3210,Feuil2!$E$1:$DG$2,2,0),0)),"",VLOOKUP($H3210*100+J$2,Feuil2!$A$3:$CQ$931,HLOOKUP(Feuil1!$F3210,Feuil2!$E$1:$DG$2,2,0),0))</f>
        <v>25.6</v>
      </c>
      <c r="K3210" s="12">
        <f>IF(ISBLANK(VLOOKUP($H3210*100+K$2,Feuil2!$A$3:$CQ$931,HLOOKUP(Feuil1!$F3210,Feuil2!$E$1:$DG$2,2,0),0)),"",VLOOKUP($H3210*100+K$2,Feuil2!$A$3:$CQ$931,HLOOKUP(Feuil1!$F3210,Feuil2!$E$1:$DG$2,2,0),0))</f>
        <v>180.8</v>
      </c>
      <c r="L3210" s="12">
        <f>IF(ISBLANK(VLOOKUP($H3210*100+L$2,Feuil2!$A$3:$CQ$931,HLOOKUP(Feuil1!$F3210,Feuil2!$E$1:$DG$2,2,0),0)),"",VLOOKUP($H3210*100+L$2,Feuil2!$A$3:$CQ$931,HLOOKUP(Feuil1!$F3210,Feuil2!$E$1:$DG$2,2,0),0))</f>
        <v>139.4</v>
      </c>
      <c r="M3210" s="12">
        <f>IF(ISBLANK(VLOOKUP($H3210*100+M$2,Feuil2!$A$3:$CQ$931,HLOOKUP(Feuil1!$F3210,Feuil2!$E$1:$DG$2,2,0),0)),"",VLOOKUP($H3210*100+M$2,Feuil2!$A$3:$CQ$931,HLOOKUP(Feuil1!$F3210,Feuil2!$E$1:$DG$2,2,0),0))</f>
        <v>280.5</v>
      </c>
      <c r="N3210" s="12">
        <f>IF(ISBLANK(VLOOKUP($H3210*100+N$2,Feuil2!$A$3:$CQ$931,HLOOKUP(Feuil1!$F3210,Feuil2!$E$1:$DG$2,2,0),0)),"",VLOOKUP($H3210*100+N$2,Feuil2!$A$3:$CQ$931,HLOOKUP(Feuil1!$F3210,Feuil2!$E$1:$DG$2,2,0),0))</f>
        <v>164</v>
      </c>
      <c r="O3210" s="12">
        <f>IF(ISBLANK(VLOOKUP($H3210*100+O$2,Feuil2!$A$3:$CQ$931,HLOOKUP(Feuil1!$F3210,Feuil2!$E$1:$DG$2,2,0),0)),"",VLOOKUP($H3210*100+O$2,Feuil2!$A$3:$CQ$931,HLOOKUP(Feuil1!$F3210,Feuil2!$E$1:$DG$2,2,0),0))</f>
        <v>318.60000000000002</v>
      </c>
      <c r="P3210" s="12">
        <f>IF(ISBLANK(VLOOKUP($H3210*100+P$2,Feuil2!$A$3:$CQ$931,HLOOKUP(Feuil1!$F3210,Feuil2!$E$1:$DG$2,2,0),0)),"",VLOOKUP($H3210*100+P$2,Feuil2!$A$3:$CQ$931,HLOOKUP(Feuil1!$F3210,Feuil2!$E$1:$DG$2,2,0),0))</f>
        <v>12.7</v>
      </c>
      <c r="Q3210" s="12">
        <f>IF(ISBLANK(VLOOKUP($H3210*100+Q$2,Feuil2!$A$3:$CQ$931,HLOOKUP(Feuil1!$F3210,Feuil2!$E$1:$DG$2,2,0),0)),"",VLOOKUP($H3210*100+Q$2,Feuil2!$A$3:$CQ$931,HLOOKUP(Feuil1!$F3210,Feuil2!$E$1:$DG$2,2,0),0))</f>
        <v>26.7</v>
      </c>
      <c r="R3210" s="12">
        <f>IF(ISBLANK(VLOOKUP($H3210*100+R$2,Feuil2!$A$3:$CQ$931,HLOOKUP(Feuil1!$F3210,Feuil2!$E$1:$DG$2,2,0),0)),"",VLOOKUP($H3210*100+R$2,Feuil2!$A$3:$CQ$931,HLOOKUP(Feuil1!$F3210,Feuil2!$E$1:$DG$2,2,0),0))</f>
        <v>33.9</v>
      </c>
      <c r="S3210" s="12">
        <f>IF(ISBLANK(VLOOKUP($H3210*100+S$2,Feuil2!$A$3:$CQ$931,HLOOKUP(Feuil1!$F3210,Feuil2!$E$1:$DG$2,2,0),0)),"",VLOOKUP($H3210*100+S$2,Feuil2!$A$3:$CQ$931,HLOOKUP(Feuil1!$F3210,Feuil2!$E$1:$DG$2,2,0),0))</f>
        <v>1.8</v>
      </c>
      <c r="T3210" s="12">
        <f>IF(ISBLANK(VLOOKUP($H3210*100+T$2,Feuil2!$A$3:$CQ$931,HLOOKUP(Feuil1!$F3210,Feuil2!$E$1:$DG$2,2,0),0)),"",VLOOKUP($H3210*100+T$2,Feuil2!$A$3:$CQ$931,HLOOKUP(Feuil1!$F3210,Feuil2!$E$1:$DG$2,2,0),0))</f>
        <v>1.8</v>
      </c>
      <c r="U3210" s="12">
        <f t="shared" si="72"/>
        <v>1201.9000000000001</v>
      </c>
    </row>
    <row r="3211" spans="1:21" x14ac:dyDescent="0.35">
      <c r="A3211" s="10" t="s">
        <v>94</v>
      </c>
      <c r="B3211" s="8" t="s">
        <v>95</v>
      </c>
      <c r="C3211" s="39">
        <v>566800</v>
      </c>
      <c r="D3211" s="39">
        <v>440800</v>
      </c>
      <c r="E3211" s="39">
        <v>380</v>
      </c>
      <c r="F3211" s="10">
        <v>6500</v>
      </c>
      <c r="G3211" s="5" t="s">
        <v>47</v>
      </c>
      <c r="H3211" s="11">
        <v>1960</v>
      </c>
      <c r="I3211" s="12">
        <f>IF(ISBLANK(VLOOKUP($H3211*100+I$2,Feuil2!$A$3:$CQ$931,HLOOKUP(Feuil1!$F3211,Feuil2!$E$1:$DG$2,2,0),0)),"",VLOOKUP($H3211*100+I$2,Feuil2!$A$3:$CQ$931,HLOOKUP(Feuil1!$F3211,Feuil2!$E$1:$DG$2,2,0),0))</f>
        <v>1.8</v>
      </c>
      <c r="J3211" s="12">
        <f>IF(ISBLANK(VLOOKUP($H3211*100+J$2,Feuil2!$A$3:$CQ$931,HLOOKUP(Feuil1!$F3211,Feuil2!$E$1:$DG$2,2,0),0)),"",VLOOKUP($H3211*100+J$2,Feuil2!$A$3:$CQ$931,HLOOKUP(Feuil1!$F3211,Feuil2!$E$1:$DG$2,2,0),0))</f>
        <v>134.9</v>
      </c>
      <c r="K3211" s="12">
        <f>IF(ISBLANK(VLOOKUP($H3211*100+K$2,Feuil2!$A$3:$CQ$931,HLOOKUP(Feuil1!$F3211,Feuil2!$E$1:$DG$2,2,0),0)),"",VLOOKUP($H3211*100+K$2,Feuil2!$A$3:$CQ$931,HLOOKUP(Feuil1!$F3211,Feuil2!$E$1:$DG$2,2,0),0))</f>
        <v>83.9</v>
      </c>
      <c r="L3211" s="12">
        <f>IF(ISBLANK(VLOOKUP($H3211*100+L$2,Feuil2!$A$3:$CQ$931,HLOOKUP(Feuil1!$F3211,Feuil2!$E$1:$DG$2,2,0),0)),"",VLOOKUP($H3211*100+L$2,Feuil2!$A$3:$CQ$931,HLOOKUP(Feuil1!$F3211,Feuil2!$E$1:$DG$2,2,0),0))</f>
        <v>208.1</v>
      </c>
      <c r="M3211" s="12">
        <f>IF(ISBLANK(VLOOKUP($H3211*100+M$2,Feuil2!$A$3:$CQ$931,HLOOKUP(Feuil1!$F3211,Feuil2!$E$1:$DG$2,2,0),0)),"",VLOOKUP($H3211*100+M$2,Feuil2!$A$3:$CQ$931,HLOOKUP(Feuil1!$F3211,Feuil2!$E$1:$DG$2,2,0),0))</f>
        <v>70.400000000000006</v>
      </c>
      <c r="N3211" s="12">
        <f>IF(ISBLANK(VLOOKUP($H3211*100+N$2,Feuil2!$A$3:$CQ$931,HLOOKUP(Feuil1!$F3211,Feuil2!$E$1:$DG$2,2,0),0)),"",VLOOKUP($H3211*100+N$2,Feuil2!$A$3:$CQ$931,HLOOKUP(Feuil1!$F3211,Feuil2!$E$1:$DG$2,2,0),0))</f>
        <v>17.399999999999999</v>
      </c>
      <c r="O3211" s="12">
        <f>IF(ISBLANK(VLOOKUP($H3211*100+O$2,Feuil2!$A$3:$CQ$931,HLOOKUP(Feuil1!$F3211,Feuil2!$E$1:$DG$2,2,0),0)),"",VLOOKUP($H3211*100+O$2,Feuil2!$A$3:$CQ$931,HLOOKUP(Feuil1!$F3211,Feuil2!$E$1:$DG$2,2,0),0))</f>
        <v>46.8</v>
      </c>
      <c r="P3211" s="12">
        <f>IF(ISBLANK(VLOOKUP($H3211*100+P$2,Feuil2!$A$3:$CQ$931,HLOOKUP(Feuil1!$F3211,Feuil2!$E$1:$DG$2,2,0),0)),"",VLOOKUP($H3211*100+P$2,Feuil2!$A$3:$CQ$931,HLOOKUP(Feuil1!$F3211,Feuil2!$E$1:$DG$2,2,0),0))</f>
        <v>48.9</v>
      </c>
      <c r="Q3211" s="12">
        <f>IF(ISBLANK(VLOOKUP($H3211*100+Q$2,Feuil2!$A$3:$CQ$931,HLOOKUP(Feuil1!$F3211,Feuil2!$E$1:$DG$2,2,0),0)),"",VLOOKUP($H3211*100+Q$2,Feuil2!$A$3:$CQ$931,HLOOKUP(Feuil1!$F3211,Feuil2!$E$1:$DG$2,2,0),0))</f>
        <v>60.7</v>
      </c>
      <c r="R3211" s="12">
        <f>IF(ISBLANK(VLOOKUP($H3211*100+R$2,Feuil2!$A$3:$CQ$931,HLOOKUP(Feuil1!$F3211,Feuil2!$E$1:$DG$2,2,0),0)),"",VLOOKUP($H3211*100+R$2,Feuil2!$A$3:$CQ$931,HLOOKUP(Feuil1!$F3211,Feuil2!$E$1:$DG$2,2,0),0))</f>
        <v>41.1</v>
      </c>
      <c r="S3211" s="12">
        <f>IF(ISBLANK(VLOOKUP($H3211*100+S$2,Feuil2!$A$3:$CQ$931,HLOOKUP(Feuil1!$F3211,Feuil2!$E$1:$DG$2,2,0),0)),"",VLOOKUP($H3211*100+S$2,Feuil2!$A$3:$CQ$931,HLOOKUP(Feuil1!$F3211,Feuil2!$E$1:$DG$2,2,0),0))</f>
        <v>1.8</v>
      </c>
      <c r="T3211" s="12">
        <f>IF(ISBLANK(VLOOKUP($H3211*100+T$2,Feuil2!$A$3:$CQ$931,HLOOKUP(Feuil1!$F3211,Feuil2!$E$1:$DG$2,2,0),0)),"",VLOOKUP($H3211*100+T$2,Feuil2!$A$3:$CQ$931,HLOOKUP(Feuil1!$F3211,Feuil2!$E$1:$DG$2,2,0),0))</f>
        <v>1.8</v>
      </c>
      <c r="U3211" s="12">
        <f t="shared" ref="U3211:U3274" si="73">SUM(I3211:T3211)</f>
        <v>717.59999999999991</v>
      </c>
    </row>
    <row r="3212" spans="1:21" x14ac:dyDescent="0.35">
      <c r="A3212" s="10" t="s">
        <v>94</v>
      </c>
      <c r="B3212" s="8" t="s">
        <v>95</v>
      </c>
      <c r="C3212" s="39">
        <v>566800</v>
      </c>
      <c r="D3212" s="39">
        <v>440800</v>
      </c>
      <c r="E3212" s="39">
        <v>380</v>
      </c>
      <c r="F3212" s="10">
        <v>6500</v>
      </c>
      <c r="G3212" s="5" t="s">
        <v>47</v>
      </c>
      <c r="H3212" s="11">
        <v>1961</v>
      </c>
      <c r="I3212" s="12">
        <f>IF(ISBLANK(VLOOKUP($H3212*100+I$2,Feuil2!$A$3:$CQ$931,HLOOKUP(Feuil1!$F3212,Feuil2!$E$1:$DG$2,2,0),0)),"",VLOOKUP($H3212*100+I$2,Feuil2!$A$3:$CQ$931,HLOOKUP(Feuil1!$F3212,Feuil2!$E$1:$DG$2,2,0),0))</f>
        <v>10.1</v>
      </c>
      <c r="J3212" s="12">
        <f>IF(ISBLANK(VLOOKUP($H3212*100+J$2,Feuil2!$A$3:$CQ$931,HLOOKUP(Feuil1!$F3212,Feuil2!$E$1:$DG$2,2,0),0)),"",VLOOKUP($H3212*100+J$2,Feuil2!$A$3:$CQ$931,HLOOKUP(Feuil1!$F3212,Feuil2!$E$1:$DG$2,2,0),0))</f>
        <v>54.9</v>
      </c>
      <c r="K3212" s="12">
        <f>IF(ISBLANK(VLOOKUP($H3212*100+K$2,Feuil2!$A$3:$CQ$931,HLOOKUP(Feuil1!$F3212,Feuil2!$E$1:$DG$2,2,0),0)),"",VLOOKUP($H3212*100+K$2,Feuil2!$A$3:$CQ$931,HLOOKUP(Feuil1!$F3212,Feuil2!$E$1:$DG$2,2,0),0))</f>
        <v>259.60000000000002</v>
      </c>
      <c r="L3212" s="12">
        <f>IF(ISBLANK(VLOOKUP($H3212*100+L$2,Feuil2!$A$3:$CQ$931,HLOOKUP(Feuil1!$F3212,Feuil2!$E$1:$DG$2,2,0),0)),"",VLOOKUP($H3212*100+L$2,Feuil2!$A$3:$CQ$931,HLOOKUP(Feuil1!$F3212,Feuil2!$E$1:$DG$2,2,0),0))</f>
        <v>136.4</v>
      </c>
      <c r="M3212" s="12">
        <f>IF(ISBLANK(VLOOKUP($H3212*100+M$2,Feuil2!$A$3:$CQ$931,HLOOKUP(Feuil1!$F3212,Feuil2!$E$1:$DG$2,2,0),0)),"",VLOOKUP($H3212*100+M$2,Feuil2!$A$3:$CQ$931,HLOOKUP(Feuil1!$F3212,Feuil2!$E$1:$DG$2,2,0),0))</f>
        <v>43.6</v>
      </c>
      <c r="N3212" s="12">
        <f>IF(ISBLANK(VLOOKUP($H3212*100+N$2,Feuil2!$A$3:$CQ$931,HLOOKUP(Feuil1!$F3212,Feuil2!$E$1:$DG$2,2,0),0)),"",VLOOKUP($H3212*100+N$2,Feuil2!$A$3:$CQ$931,HLOOKUP(Feuil1!$F3212,Feuil2!$E$1:$DG$2,2,0),0))</f>
        <v>17.8</v>
      </c>
      <c r="O3212" s="12">
        <f>IF(ISBLANK(VLOOKUP($H3212*100+O$2,Feuil2!$A$3:$CQ$931,HLOOKUP(Feuil1!$F3212,Feuil2!$E$1:$DG$2,2,0),0)),"",VLOOKUP($H3212*100+O$2,Feuil2!$A$3:$CQ$931,HLOOKUP(Feuil1!$F3212,Feuil2!$E$1:$DG$2,2,0),0))</f>
        <v>356</v>
      </c>
      <c r="P3212" s="12">
        <f>IF(ISBLANK(VLOOKUP($H3212*100+P$2,Feuil2!$A$3:$CQ$931,HLOOKUP(Feuil1!$F3212,Feuil2!$E$1:$DG$2,2,0),0)),"",VLOOKUP($H3212*100+P$2,Feuil2!$A$3:$CQ$931,HLOOKUP(Feuil1!$F3212,Feuil2!$E$1:$DG$2,2,0),0))</f>
        <v>83.4</v>
      </c>
      <c r="Q3212" s="12">
        <f>IF(ISBLANK(VLOOKUP($H3212*100+Q$2,Feuil2!$A$3:$CQ$931,HLOOKUP(Feuil1!$F3212,Feuil2!$E$1:$DG$2,2,0),0)),"",VLOOKUP($H3212*100+Q$2,Feuil2!$A$3:$CQ$931,HLOOKUP(Feuil1!$F3212,Feuil2!$E$1:$DG$2,2,0),0))</f>
        <v>20.7</v>
      </c>
      <c r="R3212" s="12">
        <f>IF(ISBLANK(VLOOKUP($H3212*100+R$2,Feuil2!$A$3:$CQ$931,HLOOKUP(Feuil1!$F3212,Feuil2!$E$1:$DG$2,2,0),0)),"",VLOOKUP($H3212*100+R$2,Feuil2!$A$3:$CQ$931,HLOOKUP(Feuil1!$F3212,Feuil2!$E$1:$DG$2,2,0),0))</f>
        <v>12</v>
      </c>
      <c r="S3212" s="12">
        <f>IF(ISBLANK(VLOOKUP($H3212*100+S$2,Feuil2!$A$3:$CQ$931,HLOOKUP(Feuil1!$F3212,Feuil2!$E$1:$DG$2,2,0),0)),"",VLOOKUP($H3212*100+S$2,Feuil2!$A$3:$CQ$931,HLOOKUP(Feuil1!$F3212,Feuil2!$E$1:$DG$2,2,0),0))</f>
        <v>1.8</v>
      </c>
      <c r="T3212" s="12">
        <f>IF(ISBLANK(VLOOKUP($H3212*100+T$2,Feuil2!$A$3:$CQ$931,HLOOKUP(Feuil1!$F3212,Feuil2!$E$1:$DG$2,2,0),0)),"",VLOOKUP($H3212*100+T$2,Feuil2!$A$3:$CQ$931,HLOOKUP(Feuil1!$F3212,Feuil2!$E$1:$DG$2,2,0),0))</f>
        <v>3.7</v>
      </c>
      <c r="U3212" s="12">
        <f t="shared" si="73"/>
        <v>1000</v>
      </c>
    </row>
    <row r="3213" spans="1:21" x14ac:dyDescent="0.35">
      <c r="A3213" s="10" t="s">
        <v>94</v>
      </c>
      <c r="B3213" s="8" t="s">
        <v>95</v>
      </c>
      <c r="C3213" s="39">
        <v>566800</v>
      </c>
      <c r="D3213" s="39">
        <v>440800</v>
      </c>
      <c r="E3213" s="39">
        <v>380</v>
      </c>
      <c r="F3213" s="10">
        <v>6500</v>
      </c>
      <c r="G3213" s="5" t="s">
        <v>47</v>
      </c>
      <c r="H3213" s="11">
        <v>1962</v>
      </c>
      <c r="I3213" s="12">
        <f>IF(ISBLANK(VLOOKUP($H3213*100+I$2,Feuil2!$A$3:$CQ$931,HLOOKUP(Feuil1!$F3213,Feuil2!$E$1:$DG$2,2,0),0)),"",VLOOKUP($H3213*100+I$2,Feuil2!$A$3:$CQ$931,HLOOKUP(Feuil1!$F3213,Feuil2!$E$1:$DG$2,2,0),0))</f>
        <v>18</v>
      </c>
      <c r="J3213" s="12">
        <f>IF(ISBLANK(VLOOKUP($H3213*100+J$2,Feuil2!$A$3:$CQ$931,HLOOKUP(Feuil1!$F3213,Feuil2!$E$1:$DG$2,2,0),0)),"",VLOOKUP($H3213*100+J$2,Feuil2!$A$3:$CQ$931,HLOOKUP(Feuil1!$F3213,Feuil2!$E$1:$DG$2,2,0),0))</f>
        <v>67</v>
      </c>
      <c r="K3213" s="12">
        <f>IF(ISBLANK(VLOOKUP($H3213*100+K$2,Feuil2!$A$3:$CQ$931,HLOOKUP(Feuil1!$F3213,Feuil2!$E$1:$DG$2,2,0),0)),"",VLOOKUP($H3213*100+K$2,Feuil2!$A$3:$CQ$931,HLOOKUP(Feuil1!$F3213,Feuil2!$E$1:$DG$2,2,0),0))</f>
        <v>370.4</v>
      </c>
      <c r="L3213" s="12">
        <f>IF(ISBLANK(VLOOKUP($H3213*100+L$2,Feuil2!$A$3:$CQ$931,HLOOKUP(Feuil1!$F3213,Feuil2!$E$1:$DG$2,2,0),0)),"",VLOOKUP($H3213*100+L$2,Feuil2!$A$3:$CQ$931,HLOOKUP(Feuil1!$F3213,Feuil2!$E$1:$DG$2,2,0),0))</f>
        <v>185.4</v>
      </c>
      <c r="M3213" s="12">
        <f>IF(ISBLANK(VLOOKUP($H3213*100+M$2,Feuil2!$A$3:$CQ$931,HLOOKUP(Feuil1!$F3213,Feuil2!$E$1:$DG$2,2,0),0)),"",VLOOKUP($H3213*100+M$2,Feuil2!$A$3:$CQ$931,HLOOKUP(Feuil1!$F3213,Feuil2!$E$1:$DG$2,2,0),0))</f>
        <v>457.3</v>
      </c>
      <c r="N3213" s="12">
        <f>IF(ISBLANK(VLOOKUP($H3213*100+N$2,Feuil2!$A$3:$CQ$931,HLOOKUP(Feuil1!$F3213,Feuil2!$E$1:$DG$2,2,0),0)),"",VLOOKUP($H3213*100+N$2,Feuil2!$A$3:$CQ$931,HLOOKUP(Feuil1!$F3213,Feuil2!$E$1:$DG$2,2,0),0))</f>
        <v>397.8</v>
      </c>
      <c r="O3213" s="12">
        <f>IF(ISBLANK(VLOOKUP($H3213*100+O$2,Feuil2!$A$3:$CQ$931,HLOOKUP(Feuil1!$F3213,Feuil2!$E$1:$DG$2,2,0),0)),"",VLOOKUP($H3213*100+O$2,Feuil2!$A$3:$CQ$931,HLOOKUP(Feuil1!$F3213,Feuil2!$E$1:$DG$2,2,0),0))</f>
        <v>16.600000000000001</v>
      </c>
      <c r="P3213" s="12">
        <f>IF(ISBLANK(VLOOKUP($H3213*100+P$2,Feuil2!$A$3:$CQ$931,HLOOKUP(Feuil1!$F3213,Feuil2!$E$1:$DG$2,2,0),0)),"",VLOOKUP($H3213*100+P$2,Feuil2!$A$3:$CQ$931,HLOOKUP(Feuil1!$F3213,Feuil2!$E$1:$DG$2,2,0),0))</f>
        <v>64.099999999999994</v>
      </c>
      <c r="Q3213" s="12">
        <f>IF(ISBLANK(VLOOKUP($H3213*100+Q$2,Feuil2!$A$3:$CQ$931,HLOOKUP(Feuil1!$F3213,Feuil2!$E$1:$DG$2,2,0),0)),"",VLOOKUP($H3213*100+Q$2,Feuil2!$A$3:$CQ$931,HLOOKUP(Feuil1!$F3213,Feuil2!$E$1:$DG$2,2,0),0))</f>
        <v>121</v>
      </c>
      <c r="R3213" s="12">
        <f>IF(ISBLANK(VLOOKUP($H3213*100+R$2,Feuil2!$A$3:$CQ$931,HLOOKUP(Feuil1!$F3213,Feuil2!$E$1:$DG$2,2,0),0)),"",VLOOKUP($H3213*100+R$2,Feuil2!$A$3:$CQ$931,HLOOKUP(Feuil1!$F3213,Feuil2!$E$1:$DG$2,2,0),0))</f>
        <v>10</v>
      </c>
      <c r="S3213" s="12">
        <f>IF(ISBLANK(VLOOKUP($H3213*100+S$2,Feuil2!$A$3:$CQ$931,HLOOKUP(Feuil1!$F3213,Feuil2!$E$1:$DG$2,2,0),0)),"",VLOOKUP($H3213*100+S$2,Feuil2!$A$3:$CQ$931,HLOOKUP(Feuil1!$F3213,Feuil2!$E$1:$DG$2,2,0),0))</f>
        <v>9.6999999999999993</v>
      </c>
      <c r="T3213" s="12">
        <f>IF(ISBLANK(VLOOKUP($H3213*100+T$2,Feuil2!$A$3:$CQ$931,HLOOKUP(Feuil1!$F3213,Feuil2!$E$1:$DG$2,2,0),0)),"",VLOOKUP($H3213*100+T$2,Feuil2!$A$3:$CQ$931,HLOOKUP(Feuil1!$F3213,Feuil2!$E$1:$DG$2,2,0),0))</f>
        <v>7.4</v>
      </c>
      <c r="U3213" s="12">
        <f t="shared" si="73"/>
        <v>1724.6999999999998</v>
      </c>
    </row>
    <row r="3214" spans="1:21" x14ac:dyDescent="0.35">
      <c r="A3214" s="10" t="s">
        <v>94</v>
      </c>
      <c r="B3214" s="8" t="s">
        <v>95</v>
      </c>
      <c r="C3214" s="39">
        <v>566800</v>
      </c>
      <c r="D3214" s="39">
        <v>440800</v>
      </c>
      <c r="E3214" s="39">
        <v>380</v>
      </c>
      <c r="F3214" s="10">
        <v>6500</v>
      </c>
      <c r="G3214" s="5" t="s">
        <v>47</v>
      </c>
      <c r="H3214" s="11">
        <v>1963</v>
      </c>
      <c r="I3214" s="12">
        <f>IF(ISBLANK(VLOOKUP($H3214*100+I$2,Feuil2!$A$3:$CQ$931,HLOOKUP(Feuil1!$F3214,Feuil2!$E$1:$DG$2,2,0),0)),"",VLOOKUP($H3214*100+I$2,Feuil2!$A$3:$CQ$931,HLOOKUP(Feuil1!$F3214,Feuil2!$E$1:$DG$2,2,0),0))</f>
        <v>14.9</v>
      </c>
      <c r="J3214" s="12">
        <f>IF(ISBLANK(VLOOKUP($H3214*100+J$2,Feuil2!$A$3:$CQ$931,HLOOKUP(Feuil1!$F3214,Feuil2!$E$1:$DG$2,2,0),0)),"",VLOOKUP($H3214*100+J$2,Feuil2!$A$3:$CQ$931,HLOOKUP(Feuil1!$F3214,Feuil2!$E$1:$DG$2,2,0),0))</f>
        <v>9.9</v>
      </c>
      <c r="K3214" s="12">
        <f>IF(ISBLANK(VLOOKUP($H3214*100+K$2,Feuil2!$A$3:$CQ$931,HLOOKUP(Feuil1!$F3214,Feuil2!$E$1:$DG$2,2,0),0)),"",VLOOKUP($H3214*100+K$2,Feuil2!$A$3:$CQ$931,HLOOKUP(Feuil1!$F3214,Feuil2!$E$1:$DG$2,2,0),0))</f>
        <v>84.6</v>
      </c>
      <c r="L3214" s="12">
        <f>IF(ISBLANK(VLOOKUP($H3214*100+L$2,Feuil2!$A$3:$CQ$931,HLOOKUP(Feuil1!$F3214,Feuil2!$E$1:$DG$2,2,0),0)),"",VLOOKUP($H3214*100+L$2,Feuil2!$A$3:$CQ$931,HLOOKUP(Feuil1!$F3214,Feuil2!$E$1:$DG$2,2,0),0))</f>
        <v>635.1</v>
      </c>
      <c r="M3214" s="12">
        <f>IF(ISBLANK(VLOOKUP($H3214*100+M$2,Feuil2!$A$3:$CQ$931,HLOOKUP(Feuil1!$F3214,Feuil2!$E$1:$DG$2,2,0),0)),"",VLOOKUP($H3214*100+M$2,Feuil2!$A$3:$CQ$931,HLOOKUP(Feuil1!$F3214,Feuil2!$E$1:$DG$2,2,0),0))</f>
        <v>16.100000000000001</v>
      </c>
      <c r="N3214" s="12">
        <f>IF(ISBLANK(VLOOKUP($H3214*100+N$2,Feuil2!$A$3:$CQ$931,HLOOKUP(Feuil1!$F3214,Feuil2!$E$1:$DG$2,2,0),0)),"",VLOOKUP($H3214*100+N$2,Feuil2!$A$3:$CQ$931,HLOOKUP(Feuil1!$F3214,Feuil2!$E$1:$DG$2,2,0),0))</f>
        <v>173</v>
      </c>
      <c r="O3214" s="12">
        <f>IF(ISBLANK(VLOOKUP($H3214*100+O$2,Feuil2!$A$3:$CQ$931,HLOOKUP(Feuil1!$F3214,Feuil2!$E$1:$DG$2,2,0),0)),"",VLOOKUP($H3214*100+O$2,Feuil2!$A$3:$CQ$931,HLOOKUP(Feuil1!$F3214,Feuil2!$E$1:$DG$2,2,0),0))</f>
        <v>184.7</v>
      </c>
      <c r="P3214" s="12">
        <f>IF(ISBLANK(VLOOKUP($H3214*100+P$2,Feuil2!$A$3:$CQ$931,HLOOKUP(Feuil1!$F3214,Feuil2!$E$1:$DG$2,2,0),0)),"",VLOOKUP($H3214*100+P$2,Feuil2!$A$3:$CQ$931,HLOOKUP(Feuil1!$F3214,Feuil2!$E$1:$DG$2,2,0),0))</f>
        <v>163.1</v>
      </c>
      <c r="Q3214" s="12">
        <f>IF(ISBLANK(VLOOKUP($H3214*100+Q$2,Feuil2!$A$3:$CQ$931,HLOOKUP(Feuil1!$F3214,Feuil2!$E$1:$DG$2,2,0),0)),"",VLOOKUP($H3214*100+Q$2,Feuil2!$A$3:$CQ$931,HLOOKUP(Feuil1!$F3214,Feuil2!$E$1:$DG$2,2,0),0))</f>
        <v>9.9</v>
      </c>
      <c r="R3214" s="12">
        <f>IF(ISBLANK(VLOOKUP($H3214*100+R$2,Feuil2!$A$3:$CQ$931,HLOOKUP(Feuil1!$F3214,Feuil2!$E$1:$DG$2,2,0),0)),"",VLOOKUP($H3214*100+R$2,Feuil2!$A$3:$CQ$931,HLOOKUP(Feuil1!$F3214,Feuil2!$E$1:$DG$2,2,0),0))</f>
        <v>5.5</v>
      </c>
      <c r="S3214" s="12">
        <f>IF(ISBLANK(VLOOKUP($H3214*100+S$2,Feuil2!$A$3:$CQ$931,HLOOKUP(Feuil1!$F3214,Feuil2!$E$1:$DG$2,2,0),0)),"",VLOOKUP($H3214*100+S$2,Feuil2!$A$3:$CQ$931,HLOOKUP(Feuil1!$F3214,Feuil2!$E$1:$DG$2,2,0),0))</f>
        <v>1.8</v>
      </c>
      <c r="T3214" s="12">
        <f>IF(ISBLANK(VLOOKUP($H3214*100+T$2,Feuil2!$A$3:$CQ$931,HLOOKUP(Feuil1!$F3214,Feuil2!$E$1:$DG$2,2,0),0)),"",VLOOKUP($H3214*100+T$2,Feuil2!$A$3:$CQ$931,HLOOKUP(Feuil1!$F3214,Feuil2!$E$1:$DG$2,2,0),0))</f>
        <v>4.5</v>
      </c>
      <c r="U3214" s="12">
        <f t="shared" si="73"/>
        <v>1303.0999999999999</v>
      </c>
    </row>
    <row r="3215" spans="1:21" x14ac:dyDescent="0.35">
      <c r="A3215" s="10" t="s">
        <v>94</v>
      </c>
      <c r="B3215" s="8" t="s">
        <v>95</v>
      </c>
      <c r="C3215" s="39">
        <v>566800</v>
      </c>
      <c r="D3215" s="39">
        <v>440800</v>
      </c>
      <c r="E3215" s="39">
        <v>380</v>
      </c>
      <c r="F3215" s="10">
        <v>6500</v>
      </c>
      <c r="G3215" s="5" t="s">
        <v>47</v>
      </c>
      <c r="H3215" s="11">
        <v>1964</v>
      </c>
      <c r="I3215" s="12">
        <f>IF(ISBLANK(VLOOKUP($H3215*100+I$2,Feuil2!$A$3:$CQ$931,HLOOKUP(Feuil1!$F3215,Feuil2!$E$1:$DG$2,2,0),0)),"",VLOOKUP($H3215*100+I$2,Feuil2!$A$3:$CQ$931,HLOOKUP(Feuil1!$F3215,Feuil2!$E$1:$DG$2,2,0),0))</f>
        <v>8.1</v>
      </c>
      <c r="J3215" s="12">
        <f>IF(ISBLANK(VLOOKUP($H3215*100+J$2,Feuil2!$A$3:$CQ$931,HLOOKUP(Feuil1!$F3215,Feuil2!$E$1:$DG$2,2,0),0)),"",VLOOKUP($H3215*100+J$2,Feuil2!$A$3:$CQ$931,HLOOKUP(Feuil1!$F3215,Feuil2!$E$1:$DG$2,2,0),0))</f>
        <v>9.1999999999999993</v>
      </c>
      <c r="K3215" s="12">
        <f>IF(ISBLANK(VLOOKUP($H3215*100+K$2,Feuil2!$A$3:$CQ$931,HLOOKUP(Feuil1!$F3215,Feuil2!$E$1:$DG$2,2,0),0)),"",VLOOKUP($H3215*100+K$2,Feuil2!$A$3:$CQ$931,HLOOKUP(Feuil1!$F3215,Feuil2!$E$1:$DG$2,2,0),0))</f>
        <v>182.2</v>
      </c>
      <c r="L3215" s="12">
        <f>IF(ISBLANK(VLOOKUP($H3215*100+L$2,Feuil2!$A$3:$CQ$931,HLOOKUP(Feuil1!$F3215,Feuil2!$E$1:$DG$2,2,0),0)),"",VLOOKUP($H3215*100+L$2,Feuil2!$A$3:$CQ$931,HLOOKUP(Feuil1!$F3215,Feuil2!$E$1:$DG$2,2,0),0))</f>
        <v>246.6</v>
      </c>
      <c r="M3215" s="12">
        <f>IF(ISBLANK(VLOOKUP($H3215*100+M$2,Feuil2!$A$3:$CQ$931,HLOOKUP(Feuil1!$F3215,Feuil2!$E$1:$DG$2,2,0),0)),"",VLOOKUP($H3215*100+M$2,Feuil2!$A$3:$CQ$931,HLOOKUP(Feuil1!$F3215,Feuil2!$E$1:$DG$2,2,0),0))</f>
        <v>135.6</v>
      </c>
      <c r="N3215" s="12">
        <f>IF(ISBLANK(VLOOKUP($H3215*100+N$2,Feuil2!$A$3:$CQ$931,HLOOKUP(Feuil1!$F3215,Feuil2!$E$1:$DG$2,2,0),0)),"",VLOOKUP($H3215*100+N$2,Feuil2!$A$3:$CQ$931,HLOOKUP(Feuil1!$F3215,Feuil2!$E$1:$DG$2,2,0),0))</f>
        <v>182.9</v>
      </c>
      <c r="O3215" s="12">
        <f>IF(ISBLANK(VLOOKUP($H3215*100+O$2,Feuil2!$A$3:$CQ$931,HLOOKUP(Feuil1!$F3215,Feuil2!$E$1:$DG$2,2,0),0)),"",VLOOKUP($H3215*100+O$2,Feuil2!$A$3:$CQ$931,HLOOKUP(Feuil1!$F3215,Feuil2!$E$1:$DG$2,2,0),0))</f>
        <v>75.2</v>
      </c>
      <c r="P3215" s="12">
        <f>IF(ISBLANK(VLOOKUP($H3215*100+P$2,Feuil2!$A$3:$CQ$931,HLOOKUP(Feuil1!$F3215,Feuil2!$E$1:$DG$2,2,0),0)),"",VLOOKUP($H3215*100+P$2,Feuil2!$A$3:$CQ$931,HLOOKUP(Feuil1!$F3215,Feuil2!$E$1:$DG$2,2,0),0))</f>
        <v>68.8</v>
      </c>
      <c r="Q3215" s="12">
        <f>IF(ISBLANK(VLOOKUP($H3215*100+Q$2,Feuil2!$A$3:$CQ$931,HLOOKUP(Feuil1!$F3215,Feuil2!$E$1:$DG$2,2,0),0)),"",VLOOKUP($H3215*100+Q$2,Feuil2!$A$3:$CQ$931,HLOOKUP(Feuil1!$F3215,Feuil2!$E$1:$DG$2,2,0),0))</f>
        <v>4.4000000000000004</v>
      </c>
      <c r="R3215" s="12">
        <f>IF(ISBLANK(VLOOKUP($H3215*100+R$2,Feuil2!$A$3:$CQ$931,HLOOKUP(Feuil1!$F3215,Feuil2!$E$1:$DG$2,2,0),0)),"",VLOOKUP($H3215*100+R$2,Feuil2!$A$3:$CQ$931,HLOOKUP(Feuil1!$F3215,Feuil2!$E$1:$DG$2,2,0),0))</f>
        <v>51.6</v>
      </c>
      <c r="S3215" s="12">
        <f>IF(ISBLANK(VLOOKUP($H3215*100+S$2,Feuil2!$A$3:$CQ$931,HLOOKUP(Feuil1!$F3215,Feuil2!$E$1:$DG$2,2,0),0)),"",VLOOKUP($H3215*100+S$2,Feuil2!$A$3:$CQ$931,HLOOKUP(Feuil1!$F3215,Feuil2!$E$1:$DG$2,2,0),0))</f>
        <v>2.5</v>
      </c>
      <c r="T3215" s="12">
        <f>IF(ISBLANK(VLOOKUP($H3215*100+T$2,Feuil2!$A$3:$CQ$931,HLOOKUP(Feuil1!$F3215,Feuil2!$E$1:$DG$2,2,0),0)),"",VLOOKUP($H3215*100+T$2,Feuil2!$A$3:$CQ$931,HLOOKUP(Feuil1!$F3215,Feuil2!$E$1:$DG$2,2,0),0))</f>
        <v>2.9</v>
      </c>
      <c r="U3215" s="12">
        <f t="shared" si="73"/>
        <v>970</v>
      </c>
    </row>
    <row r="3216" spans="1:21" x14ac:dyDescent="0.35">
      <c r="A3216" s="10" t="s">
        <v>94</v>
      </c>
      <c r="B3216" s="8" t="s">
        <v>95</v>
      </c>
      <c r="C3216" s="39">
        <v>566800</v>
      </c>
      <c r="D3216" s="39">
        <v>440800</v>
      </c>
      <c r="E3216" s="39">
        <v>380</v>
      </c>
      <c r="F3216" s="10">
        <v>6500</v>
      </c>
      <c r="G3216" s="5" t="s">
        <v>47</v>
      </c>
      <c r="H3216" s="11">
        <v>1965</v>
      </c>
      <c r="I3216" s="12">
        <f>IF(ISBLANK(VLOOKUP($H3216*100+I$2,Feuil2!$A$3:$CQ$931,HLOOKUP(Feuil1!$F3216,Feuil2!$E$1:$DG$2,2,0),0)),"",VLOOKUP($H3216*100+I$2,Feuil2!$A$3:$CQ$931,HLOOKUP(Feuil1!$F3216,Feuil2!$E$1:$DG$2,2,0),0))</f>
        <v>68.099999999999994</v>
      </c>
      <c r="J3216" s="12">
        <f>IF(ISBLANK(VLOOKUP($H3216*100+J$2,Feuil2!$A$3:$CQ$931,HLOOKUP(Feuil1!$F3216,Feuil2!$E$1:$DG$2,2,0),0)),"",VLOOKUP($H3216*100+J$2,Feuil2!$A$3:$CQ$931,HLOOKUP(Feuil1!$F3216,Feuil2!$E$1:$DG$2,2,0),0))</f>
        <v>145.5</v>
      </c>
      <c r="K3216" s="12">
        <f>IF(ISBLANK(VLOOKUP($H3216*100+K$2,Feuil2!$A$3:$CQ$931,HLOOKUP(Feuil1!$F3216,Feuil2!$E$1:$DG$2,2,0),0)),"",VLOOKUP($H3216*100+K$2,Feuil2!$A$3:$CQ$931,HLOOKUP(Feuil1!$F3216,Feuil2!$E$1:$DG$2,2,0),0))</f>
        <v>132.80000000000001</v>
      </c>
      <c r="L3216" s="12">
        <f>IF(ISBLANK(VLOOKUP($H3216*100+L$2,Feuil2!$A$3:$CQ$931,HLOOKUP(Feuil1!$F3216,Feuil2!$E$1:$DG$2,2,0),0)),"",VLOOKUP($H3216*100+L$2,Feuil2!$A$3:$CQ$931,HLOOKUP(Feuil1!$F3216,Feuil2!$E$1:$DG$2,2,0),0))</f>
        <v>94.5</v>
      </c>
      <c r="M3216" s="12">
        <f>IF(ISBLANK(VLOOKUP($H3216*100+M$2,Feuil2!$A$3:$CQ$931,HLOOKUP(Feuil1!$F3216,Feuil2!$E$1:$DG$2,2,0),0)),"",VLOOKUP($H3216*100+M$2,Feuil2!$A$3:$CQ$931,HLOOKUP(Feuil1!$F3216,Feuil2!$E$1:$DG$2,2,0),0))</f>
        <v>144.5</v>
      </c>
      <c r="N3216" s="12">
        <f>IF(ISBLANK(VLOOKUP($H3216*100+N$2,Feuil2!$A$3:$CQ$931,HLOOKUP(Feuil1!$F3216,Feuil2!$E$1:$DG$2,2,0),0)),"",VLOOKUP($H3216*100+N$2,Feuil2!$A$3:$CQ$931,HLOOKUP(Feuil1!$F3216,Feuil2!$E$1:$DG$2,2,0),0))</f>
        <v>199.8</v>
      </c>
      <c r="O3216" s="12">
        <f>IF(ISBLANK(VLOOKUP($H3216*100+O$2,Feuil2!$A$3:$CQ$931,HLOOKUP(Feuil1!$F3216,Feuil2!$E$1:$DG$2,2,0),0)),"",VLOOKUP($H3216*100+O$2,Feuil2!$A$3:$CQ$931,HLOOKUP(Feuil1!$F3216,Feuil2!$E$1:$DG$2,2,0),0))</f>
        <v>20</v>
      </c>
      <c r="P3216" s="12">
        <f>IF(ISBLANK(VLOOKUP($H3216*100+P$2,Feuil2!$A$3:$CQ$931,HLOOKUP(Feuil1!$F3216,Feuil2!$E$1:$DG$2,2,0),0)),"",VLOOKUP($H3216*100+P$2,Feuil2!$A$3:$CQ$931,HLOOKUP(Feuil1!$F3216,Feuil2!$E$1:$DG$2,2,0),0))</f>
        <v>25.3</v>
      </c>
      <c r="Q3216" s="12">
        <f>IF(ISBLANK(VLOOKUP($H3216*100+Q$2,Feuil2!$A$3:$CQ$931,HLOOKUP(Feuil1!$F3216,Feuil2!$E$1:$DG$2,2,0),0)),"",VLOOKUP($H3216*100+Q$2,Feuil2!$A$3:$CQ$931,HLOOKUP(Feuil1!$F3216,Feuil2!$E$1:$DG$2,2,0),0))</f>
        <v>23.1</v>
      </c>
      <c r="R3216" s="12">
        <f>IF(ISBLANK(VLOOKUP($H3216*100+R$2,Feuil2!$A$3:$CQ$931,HLOOKUP(Feuil1!$F3216,Feuil2!$E$1:$DG$2,2,0),0)),"",VLOOKUP($H3216*100+R$2,Feuil2!$A$3:$CQ$931,HLOOKUP(Feuil1!$F3216,Feuil2!$E$1:$DG$2,2,0),0))</f>
        <v>4.4000000000000004</v>
      </c>
      <c r="S3216" s="12">
        <f>IF(ISBLANK(VLOOKUP($H3216*100+S$2,Feuil2!$A$3:$CQ$931,HLOOKUP(Feuil1!$F3216,Feuil2!$E$1:$DG$2,2,0),0)),"",VLOOKUP($H3216*100+S$2,Feuil2!$A$3:$CQ$931,HLOOKUP(Feuil1!$F3216,Feuil2!$E$1:$DG$2,2,0),0))</f>
        <v>1.8</v>
      </c>
      <c r="T3216" s="12">
        <f>IF(ISBLANK(VLOOKUP($H3216*100+T$2,Feuil2!$A$3:$CQ$931,HLOOKUP(Feuil1!$F3216,Feuil2!$E$1:$DG$2,2,0),0)),"",VLOOKUP($H3216*100+T$2,Feuil2!$A$3:$CQ$931,HLOOKUP(Feuil1!$F3216,Feuil2!$E$1:$DG$2,2,0),0))</f>
        <v>1.8</v>
      </c>
      <c r="U3216" s="12">
        <f t="shared" si="73"/>
        <v>861.59999999999991</v>
      </c>
    </row>
    <row r="3217" spans="1:21" x14ac:dyDescent="0.35">
      <c r="A3217" s="10" t="s">
        <v>94</v>
      </c>
      <c r="B3217" s="8" t="s">
        <v>95</v>
      </c>
      <c r="C3217" s="39">
        <v>566800</v>
      </c>
      <c r="D3217" s="39">
        <v>440800</v>
      </c>
      <c r="E3217" s="39">
        <v>380</v>
      </c>
      <c r="F3217" s="10">
        <v>6500</v>
      </c>
      <c r="G3217" s="5" t="s">
        <v>47</v>
      </c>
      <c r="H3217" s="11">
        <v>1966</v>
      </c>
      <c r="I3217" s="12">
        <f>IF(ISBLANK(VLOOKUP($H3217*100+I$2,Feuil2!$A$3:$CQ$931,HLOOKUP(Feuil1!$F3217,Feuil2!$E$1:$DG$2,2,0),0)),"",VLOOKUP($H3217*100+I$2,Feuil2!$A$3:$CQ$931,HLOOKUP(Feuil1!$F3217,Feuil2!$E$1:$DG$2,2,0),0))</f>
        <v>7.1</v>
      </c>
      <c r="J3217" s="12">
        <f>IF(ISBLANK(VLOOKUP($H3217*100+J$2,Feuil2!$A$3:$CQ$931,HLOOKUP(Feuil1!$F3217,Feuil2!$E$1:$DG$2,2,0),0)),"",VLOOKUP($H3217*100+J$2,Feuil2!$A$3:$CQ$931,HLOOKUP(Feuil1!$F3217,Feuil2!$E$1:$DG$2,2,0),0))</f>
        <v>124.6</v>
      </c>
      <c r="K3217" s="12">
        <f>IF(ISBLANK(VLOOKUP($H3217*100+K$2,Feuil2!$A$3:$CQ$931,HLOOKUP(Feuil1!$F3217,Feuil2!$E$1:$DG$2,2,0),0)),"",VLOOKUP($H3217*100+K$2,Feuil2!$A$3:$CQ$931,HLOOKUP(Feuil1!$F3217,Feuil2!$E$1:$DG$2,2,0),0))</f>
        <v>56.3</v>
      </c>
      <c r="L3217" s="12">
        <f>IF(ISBLANK(VLOOKUP($H3217*100+L$2,Feuil2!$A$3:$CQ$931,HLOOKUP(Feuil1!$F3217,Feuil2!$E$1:$DG$2,2,0),0)),"",VLOOKUP($H3217*100+L$2,Feuil2!$A$3:$CQ$931,HLOOKUP(Feuil1!$F3217,Feuil2!$E$1:$DG$2,2,0),0))</f>
        <v>25.4</v>
      </c>
      <c r="M3217" s="12">
        <f>IF(ISBLANK(VLOOKUP($H3217*100+M$2,Feuil2!$A$3:$CQ$931,HLOOKUP(Feuil1!$F3217,Feuil2!$E$1:$DG$2,2,0),0)),"",VLOOKUP($H3217*100+M$2,Feuil2!$A$3:$CQ$931,HLOOKUP(Feuil1!$F3217,Feuil2!$E$1:$DG$2,2,0),0))</f>
        <v>33.9</v>
      </c>
      <c r="N3217" s="12">
        <f>IF(ISBLANK(VLOOKUP($H3217*100+N$2,Feuil2!$A$3:$CQ$931,HLOOKUP(Feuil1!$F3217,Feuil2!$E$1:$DG$2,2,0),0)),"",VLOOKUP($H3217*100+N$2,Feuil2!$A$3:$CQ$931,HLOOKUP(Feuil1!$F3217,Feuil2!$E$1:$DG$2,2,0),0))</f>
        <v>186.1</v>
      </c>
      <c r="O3217" s="12">
        <f>IF(ISBLANK(VLOOKUP($H3217*100+O$2,Feuil2!$A$3:$CQ$931,HLOOKUP(Feuil1!$F3217,Feuil2!$E$1:$DG$2,2,0),0)),"",VLOOKUP($H3217*100+O$2,Feuil2!$A$3:$CQ$931,HLOOKUP(Feuil1!$F3217,Feuil2!$E$1:$DG$2,2,0),0))</f>
        <v>43.9</v>
      </c>
      <c r="P3217" s="12">
        <f>IF(ISBLANK(VLOOKUP($H3217*100+P$2,Feuil2!$A$3:$CQ$931,HLOOKUP(Feuil1!$F3217,Feuil2!$E$1:$DG$2,2,0),0)),"",VLOOKUP($H3217*100+P$2,Feuil2!$A$3:$CQ$931,HLOOKUP(Feuil1!$F3217,Feuil2!$E$1:$DG$2,2,0),0))</f>
        <v>79.900000000000006</v>
      </c>
      <c r="Q3217" s="12">
        <f>IF(ISBLANK(VLOOKUP($H3217*100+Q$2,Feuil2!$A$3:$CQ$931,HLOOKUP(Feuil1!$F3217,Feuil2!$E$1:$DG$2,2,0),0)),"",VLOOKUP($H3217*100+Q$2,Feuil2!$A$3:$CQ$931,HLOOKUP(Feuil1!$F3217,Feuil2!$E$1:$DG$2,2,0),0))</f>
        <v>25.8</v>
      </c>
      <c r="R3217" s="12">
        <f>IF(ISBLANK(VLOOKUP($H3217*100+R$2,Feuil2!$A$3:$CQ$931,HLOOKUP(Feuil1!$F3217,Feuil2!$E$1:$DG$2,2,0),0)),"",VLOOKUP($H3217*100+R$2,Feuil2!$A$3:$CQ$931,HLOOKUP(Feuil1!$F3217,Feuil2!$E$1:$DG$2,2,0),0))</f>
        <v>34.9</v>
      </c>
      <c r="S3217" s="12">
        <f>IF(ISBLANK(VLOOKUP($H3217*100+S$2,Feuil2!$A$3:$CQ$931,HLOOKUP(Feuil1!$F3217,Feuil2!$E$1:$DG$2,2,0),0)),"",VLOOKUP($H3217*100+S$2,Feuil2!$A$3:$CQ$931,HLOOKUP(Feuil1!$F3217,Feuil2!$E$1:$DG$2,2,0),0))</f>
        <v>1.8</v>
      </c>
      <c r="T3217" s="12">
        <f>IF(ISBLANK(VLOOKUP($H3217*100+T$2,Feuil2!$A$3:$CQ$931,HLOOKUP(Feuil1!$F3217,Feuil2!$E$1:$DG$2,2,0),0)),"",VLOOKUP($H3217*100+T$2,Feuil2!$A$3:$CQ$931,HLOOKUP(Feuil1!$F3217,Feuil2!$E$1:$DG$2,2,0),0))</f>
        <v>1.8</v>
      </c>
      <c r="U3217" s="12">
        <f t="shared" si="73"/>
        <v>621.49999999999977</v>
      </c>
    </row>
    <row r="3218" spans="1:21" x14ac:dyDescent="0.35">
      <c r="A3218" s="10" t="s">
        <v>94</v>
      </c>
      <c r="B3218" s="8" t="s">
        <v>95</v>
      </c>
      <c r="C3218" s="39">
        <v>566800</v>
      </c>
      <c r="D3218" s="39">
        <v>440800</v>
      </c>
      <c r="E3218" s="39">
        <v>380</v>
      </c>
      <c r="F3218" s="10">
        <v>6500</v>
      </c>
      <c r="G3218" s="5" t="s">
        <v>47</v>
      </c>
      <c r="H3218" s="11">
        <v>1967</v>
      </c>
      <c r="I3218" s="12">
        <f>IF(ISBLANK(VLOOKUP($H3218*100+I$2,Feuil2!$A$3:$CQ$931,HLOOKUP(Feuil1!$F3218,Feuil2!$E$1:$DG$2,2,0),0)),"",VLOOKUP($H3218*100+I$2,Feuil2!$A$3:$CQ$931,HLOOKUP(Feuil1!$F3218,Feuil2!$E$1:$DG$2,2,0),0))</f>
        <v>8.5</v>
      </c>
      <c r="J3218" s="12">
        <f>IF(ISBLANK(VLOOKUP($H3218*100+J$2,Feuil2!$A$3:$CQ$931,HLOOKUP(Feuil1!$F3218,Feuil2!$E$1:$DG$2,2,0),0)),"",VLOOKUP($H3218*100+J$2,Feuil2!$A$3:$CQ$931,HLOOKUP(Feuil1!$F3218,Feuil2!$E$1:$DG$2,2,0),0))</f>
        <v>46.4</v>
      </c>
      <c r="K3218" s="12">
        <f>IF(ISBLANK(VLOOKUP($H3218*100+K$2,Feuil2!$A$3:$CQ$931,HLOOKUP(Feuil1!$F3218,Feuil2!$E$1:$DG$2,2,0),0)),"",VLOOKUP($H3218*100+K$2,Feuil2!$A$3:$CQ$931,HLOOKUP(Feuil1!$F3218,Feuil2!$E$1:$DG$2,2,0),0))</f>
        <v>188.1</v>
      </c>
      <c r="L3218" s="12">
        <f>IF(ISBLANK(VLOOKUP($H3218*100+L$2,Feuil2!$A$3:$CQ$931,HLOOKUP(Feuil1!$F3218,Feuil2!$E$1:$DG$2,2,0),0)),"",VLOOKUP($H3218*100+L$2,Feuil2!$A$3:$CQ$931,HLOOKUP(Feuil1!$F3218,Feuil2!$E$1:$DG$2,2,0),0))</f>
        <v>58.2</v>
      </c>
      <c r="M3218" s="12">
        <f>IF(ISBLANK(VLOOKUP($H3218*100+M$2,Feuil2!$A$3:$CQ$931,HLOOKUP(Feuil1!$F3218,Feuil2!$E$1:$DG$2,2,0),0)),"",VLOOKUP($H3218*100+M$2,Feuil2!$A$3:$CQ$931,HLOOKUP(Feuil1!$F3218,Feuil2!$E$1:$DG$2,2,0),0))</f>
        <v>10.9</v>
      </c>
      <c r="N3218" s="12">
        <f>IF(ISBLANK(VLOOKUP($H3218*100+N$2,Feuil2!$A$3:$CQ$931,HLOOKUP(Feuil1!$F3218,Feuil2!$E$1:$DG$2,2,0),0)),"",VLOOKUP($H3218*100+N$2,Feuil2!$A$3:$CQ$931,HLOOKUP(Feuil1!$F3218,Feuil2!$E$1:$DG$2,2,0),0))</f>
        <v>235.7</v>
      </c>
      <c r="O3218" s="12">
        <f>IF(ISBLANK(VLOOKUP($H3218*100+O$2,Feuil2!$A$3:$CQ$931,HLOOKUP(Feuil1!$F3218,Feuil2!$E$1:$DG$2,2,0),0)),"",VLOOKUP($H3218*100+O$2,Feuil2!$A$3:$CQ$931,HLOOKUP(Feuil1!$F3218,Feuil2!$E$1:$DG$2,2,0),0))</f>
        <v>196.6</v>
      </c>
      <c r="P3218" s="12">
        <f>IF(ISBLANK(VLOOKUP($H3218*100+P$2,Feuil2!$A$3:$CQ$931,HLOOKUP(Feuil1!$F3218,Feuil2!$E$1:$DG$2,2,0),0)),"",VLOOKUP($H3218*100+P$2,Feuil2!$A$3:$CQ$931,HLOOKUP(Feuil1!$F3218,Feuil2!$E$1:$DG$2,2,0),0))</f>
        <v>55.4</v>
      </c>
      <c r="Q3218" s="12">
        <f>IF(ISBLANK(VLOOKUP($H3218*100+Q$2,Feuil2!$A$3:$CQ$931,HLOOKUP(Feuil1!$F3218,Feuil2!$E$1:$DG$2,2,0),0)),"",VLOOKUP($H3218*100+Q$2,Feuil2!$A$3:$CQ$931,HLOOKUP(Feuil1!$F3218,Feuil2!$E$1:$DG$2,2,0),0))</f>
        <v>48.4</v>
      </c>
      <c r="R3218" s="12">
        <f>IF(ISBLANK(VLOOKUP($H3218*100+R$2,Feuil2!$A$3:$CQ$931,HLOOKUP(Feuil1!$F3218,Feuil2!$E$1:$DG$2,2,0),0)),"",VLOOKUP($H3218*100+R$2,Feuil2!$A$3:$CQ$931,HLOOKUP(Feuil1!$F3218,Feuil2!$E$1:$DG$2,2,0),0))</f>
        <v>19.600000000000001</v>
      </c>
      <c r="S3218" s="12">
        <f>IF(ISBLANK(VLOOKUP($H3218*100+S$2,Feuil2!$A$3:$CQ$931,HLOOKUP(Feuil1!$F3218,Feuil2!$E$1:$DG$2,2,0),0)),"",VLOOKUP($H3218*100+S$2,Feuil2!$A$3:$CQ$931,HLOOKUP(Feuil1!$F3218,Feuil2!$E$1:$DG$2,2,0),0))</f>
        <v>1.8</v>
      </c>
      <c r="T3218" s="12">
        <f>IF(ISBLANK(VLOOKUP($H3218*100+T$2,Feuil2!$A$3:$CQ$931,HLOOKUP(Feuil1!$F3218,Feuil2!$E$1:$DG$2,2,0),0)),"",VLOOKUP($H3218*100+T$2,Feuil2!$A$3:$CQ$931,HLOOKUP(Feuil1!$F3218,Feuil2!$E$1:$DG$2,2,0),0))</f>
        <v>12.2</v>
      </c>
      <c r="U3218" s="12">
        <f t="shared" si="73"/>
        <v>881.8</v>
      </c>
    </row>
    <row r="3219" spans="1:21" x14ac:dyDescent="0.35">
      <c r="A3219" s="10" t="s">
        <v>94</v>
      </c>
      <c r="B3219" s="8" t="s">
        <v>95</v>
      </c>
      <c r="C3219" s="39">
        <v>566800</v>
      </c>
      <c r="D3219" s="39">
        <v>440800</v>
      </c>
      <c r="E3219" s="39">
        <v>380</v>
      </c>
      <c r="F3219" s="10">
        <v>6500</v>
      </c>
      <c r="G3219" s="5" t="s">
        <v>47</v>
      </c>
      <c r="H3219" s="11">
        <v>1968</v>
      </c>
      <c r="I3219" s="12">
        <f>IF(ISBLANK(VLOOKUP($H3219*100+I$2,Feuil2!$A$3:$CQ$931,HLOOKUP(Feuil1!$F3219,Feuil2!$E$1:$DG$2,2,0),0)),"",VLOOKUP($H3219*100+I$2,Feuil2!$A$3:$CQ$931,HLOOKUP(Feuil1!$F3219,Feuil2!$E$1:$DG$2,2,0),0))</f>
        <v>3.7</v>
      </c>
      <c r="J3219" s="12">
        <f>IF(ISBLANK(VLOOKUP($H3219*100+J$2,Feuil2!$A$3:$CQ$931,HLOOKUP(Feuil1!$F3219,Feuil2!$E$1:$DG$2,2,0),0)),"",VLOOKUP($H3219*100+J$2,Feuil2!$A$3:$CQ$931,HLOOKUP(Feuil1!$F3219,Feuil2!$E$1:$DG$2,2,0),0))</f>
        <v>1.8</v>
      </c>
      <c r="K3219" s="12">
        <f>IF(ISBLANK(VLOOKUP($H3219*100+K$2,Feuil2!$A$3:$CQ$931,HLOOKUP(Feuil1!$F3219,Feuil2!$E$1:$DG$2,2,0),0)),"",VLOOKUP($H3219*100+K$2,Feuil2!$A$3:$CQ$931,HLOOKUP(Feuil1!$F3219,Feuil2!$E$1:$DG$2,2,0),0))</f>
        <v>327.39999999999998</v>
      </c>
      <c r="L3219" s="12">
        <f>IF(ISBLANK(VLOOKUP($H3219*100+L$2,Feuil2!$A$3:$CQ$931,HLOOKUP(Feuil1!$F3219,Feuil2!$E$1:$DG$2,2,0),0)),"",VLOOKUP($H3219*100+L$2,Feuil2!$A$3:$CQ$931,HLOOKUP(Feuil1!$F3219,Feuil2!$E$1:$DG$2,2,0),0))</f>
        <v>222.4</v>
      </c>
      <c r="M3219" s="12">
        <f>IF(ISBLANK(VLOOKUP($H3219*100+M$2,Feuil2!$A$3:$CQ$931,HLOOKUP(Feuil1!$F3219,Feuil2!$E$1:$DG$2,2,0),0)),"",VLOOKUP($H3219*100+M$2,Feuil2!$A$3:$CQ$931,HLOOKUP(Feuil1!$F3219,Feuil2!$E$1:$DG$2,2,0),0))</f>
        <v>268.10000000000002</v>
      </c>
      <c r="N3219" s="12">
        <f>IF(ISBLANK(VLOOKUP($H3219*100+N$2,Feuil2!$A$3:$CQ$931,HLOOKUP(Feuil1!$F3219,Feuil2!$E$1:$DG$2,2,0),0)),"",VLOOKUP($H3219*100+N$2,Feuil2!$A$3:$CQ$931,HLOOKUP(Feuil1!$F3219,Feuil2!$E$1:$DG$2,2,0),0))</f>
        <v>358.8</v>
      </c>
      <c r="O3219" s="12">
        <f>IF(ISBLANK(VLOOKUP($H3219*100+O$2,Feuil2!$A$3:$CQ$931,HLOOKUP(Feuil1!$F3219,Feuil2!$E$1:$DG$2,2,0),0)),"",VLOOKUP($H3219*100+O$2,Feuil2!$A$3:$CQ$931,HLOOKUP(Feuil1!$F3219,Feuil2!$E$1:$DG$2,2,0),0))</f>
        <v>193</v>
      </c>
      <c r="P3219" s="12">
        <f>IF(ISBLANK(VLOOKUP($H3219*100+P$2,Feuil2!$A$3:$CQ$931,HLOOKUP(Feuil1!$F3219,Feuil2!$E$1:$DG$2,2,0),0)),"",VLOOKUP($H3219*100+P$2,Feuil2!$A$3:$CQ$931,HLOOKUP(Feuil1!$F3219,Feuil2!$E$1:$DG$2,2,0),0))</f>
        <v>151.69999999999999</v>
      </c>
      <c r="Q3219" s="12">
        <f>IF(ISBLANK(VLOOKUP($H3219*100+Q$2,Feuil2!$A$3:$CQ$931,HLOOKUP(Feuil1!$F3219,Feuil2!$E$1:$DG$2,2,0),0)),"",VLOOKUP($H3219*100+Q$2,Feuil2!$A$3:$CQ$931,HLOOKUP(Feuil1!$F3219,Feuil2!$E$1:$DG$2,2,0),0))</f>
        <v>27.1</v>
      </c>
      <c r="R3219" s="12">
        <f>IF(ISBLANK(VLOOKUP($H3219*100+R$2,Feuil2!$A$3:$CQ$931,HLOOKUP(Feuil1!$F3219,Feuil2!$E$1:$DG$2,2,0),0)),"",VLOOKUP($H3219*100+R$2,Feuil2!$A$3:$CQ$931,HLOOKUP(Feuil1!$F3219,Feuil2!$E$1:$DG$2,2,0),0))</f>
        <v>31.7</v>
      </c>
      <c r="S3219" s="12">
        <f>IF(ISBLANK(VLOOKUP($H3219*100+S$2,Feuil2!$A$3:$CQ$931,HLOOKUP(Feuil1!$F3219,Feuil2!$E$1:$DG$2,2,0),0)),"",VLOOKUP($H3219*100+S$2,Feuil2!$A$3:$CQ$931,HLOOKUP(Feuil1!$F3219,Feuil2!$E$1:$DG$2,2,0),0))</f>
        <v>2.7</v>
      </c>
      <c r="T3219" s="12">
        <f>IF(ISBLANK(VLOOKUP($H3219*100+T$2,Feuil2!$A$3:$CQ$931,HLOOKUP(Feuil1!$F3219,Feuil2!$E$1:$DG$2,2,0),0)),"",VLOOKUP($H3219*100+T$2,Feuil2!$A$3:$CQ$931,HLOOKUP(Feuil1!$F3219,Feuil2!$E$1:$DG$2,2,0),0))</f>
        <v>1.8</v>
      </c>
      <c r="U3219" s="12">
        <f t="shared" si="73"/>
        <v>1590.2</v>
      </c>
    </row>
    <row r="3220" spans="1:21" x14ac:dyDescent="0.35">
      <c r="A3220" s="10" t="s">
        <v>94</v>
      </c>
      <c r="B3220" s="8" t="s">
        <v>95</v>
      </c>
      <c r="C3220" s="39">
        <v>566800</v>
      </c>
      <c r="D3220" s="39">
        <v>440800</v>
      </c>
      <c r="E3220" s="39">
        <v>380</v>
      </c>
      <c r="F3220" s="10">
        <v>6500</v>
      </c>
      <c r="G3220" s="5" t="s">
        <v>47</v>
      </c>
      <c r="H3220" s="11">
        <v>1969</v>
      </c>
      <c r="I3220" s="12">
        <f>IF(ISBLANK(VLOOKUP($H3220*100+I$2,Feuil2!$A$3:$CQ$931,HLOOKUP(Feuil1!$F3220,Feuil2!$E$1:$DG$2,2,0),0)),"",VLOOKUP($H3220*100+I$2,Feuil2!$A$3:$CQ$931,HLOOKUP(Feuil1!$F3220,Feuil2!$E$1:$DG$2,2,0),0))</f>
        <v>33.200000000000003</v>
      </c>
      <c r="J3220" s="12">
        <f>IF(ISBLANK(VLOOKUP($H3220*100+J$2,Feuil2!$A$3:$CQ$931,HLOOKUP(Feuil1!$F3220,Feuil2!$E$1:$DG$2,2,0),0)),"",VLOOKUP($H3220*100+J$2,Feuil2!$A$3:$CQ$931,HLOOKUP(Feuil1!$F3220,Feuil2!$E$1:$DG$2,2,0),0))</f>
        <v>57.8</v>
      </c>
      <c r="K3220" s="12">
        <f>IF(ISBLANK(VLOOKUP($H3220*100+K$2,Feuil2!$A$3:$CQ$931,HLOOKUP(Feuil1!$F3220,Feuil2!$E$1:$DG$2,2,0),0)),"",VLOOKUP($H3220*100+K$2,Feuil2!$A$3:$CQ$931,HLOOKUP(Feuil1!$F3220,Feuil2!$E$1:$DG$2,2,0),0))</f>
        <v>200.1</v>
      </c>
      <c r="L3220" s="12">
        <f>IF(ISBLANK(VLOOKUP($H3220*100+L$2,Feuil2!$A$3:$CQ$931,HLOOKUP(Feuil1!$F3220,Feuil2!$E$1:$DG$2,2,0),0)),"",VLOOKUP($H3220*100+L$2,Feuil2!$A$3:$CQ$931,HLOOKUP(Feuil1!$F3220,Feuil2!$E$1:$DG$2,2,0),0))</f>
        <v>325.3</v>
      </c>
      <c r="M3220" s="12">
        <f>IF(ISBLANK(VLOOKUP($H3220*100+M$2,Feuil2!$A$3:$CQ$931,HLOOKUP(Feuil1!$F3220,Feuil2!$E$1:$DG$2,2,0),0)),"",VLOOKUP($H3220*100+M$2,Feuil2!$A$3:$CQ$931,HLOOKUP(Feuil1!$F3220,Feuil2!$E$1:$DG$2,2,0),0))</f>
        <v>619.29999999999995</v>
      </c>
      <c r="N3220" s="12">
        <f>IF(ISBLANK(VLOOKUP($H3220*100+N$2,Feuil2!$A$3:$CQ$931,HLOOKUP(Feuil1!$F3220,Feuil2!$E$1:$DG$2,2,0),0)),"",VLOOKUP($H3220*100+N$2,Feuil2!$A$3:$CQ$931,HLOOKUP(Feuil1!$F3220,Feuil2!$E$1:$DG$2,2,0),0))</f>
        <v>5</v>
      </c>
      <c r="O3220" s="12">
        <f>IF(ISBLANK(VLOOKUP($H3220*100+O$2,Feuil2!$A$3:$CQ$931,HLOOKUP(Feuil1!$F3220,Feuil2!$E$1:$DG$2,2,0),0)),"",VLOOKUP($H3220*100+O$2,Feuil2!$A$3:$CQ$931,HLOOKUP(Feuil1!$F3220,Feuil2!$E$1:$DG$2,2,0),0))</f>
        <v>173.1</v>
      </c>
      <c r="P3220" s="12">
        <f>IF(ISBLANK(VLOOKUP($H3220*100+P$2,Feuil2!$A$3:$CQ$931,HLOOKUP(Feuil1!$F3220,Feuil2!$E$1:$DG$2,2,0),0)),"",VLOOKUP($H3220*100+P$2,Feuil2!$A$3:$CQ$931,HLOOKUP(Feuil1!$F3220,Feuil2!$E$1:$DG$2,2,0),0))</f>
        <v>65</v>
      </c>
      <c r="Q3220" s="12">
        <f>IF(ISBLANK(VLOOKUP($H3220*100+Q$2,Feuil2!$A$3:$CQ$931,HLOOKUP(Feuil1!$F3220,Feuil2!$E$1:$DG$2,2,0),0)),"",VLOOKUP($H3220*100+Q$2,Feuil2!$A$3:$CQ$931,HLOOKUP(Feuil1!$F3220,Feuil2!$E$1:$DG$2,2,0),0))</f>
        <v>38.5</v>
      </c>
      <c r="R3220" s="12">
        <f>IF(ISBLANK(VLOOKUP($H3220*100+R$2,Feuil2!$A$3:$CQ$931,HLOOKUP(Feuil1!$F3220,Feuil2!$E$1:$DG$2,2,0),0)),"",VLOOKUP($H3220*100+R$2,Feuil2!$A$3:$CQ$931,HLOOKUP(Feuil1!$F3220,Feuil2!$E$1:$DG$2,2,0),0))</f>
        <v>6</v>
      </c>
      <c r="S3220" s="12">
        <f>IF(ISBLANK(VLOOKUP($H3220*100+S$2,Feuil2!$A$3:$CQ$931,HLOOKUP(Feuil1!$F3220,Feuil2!$E$1:$DG$2,2,0),0)),"",VLOOKUP($H3220*100+S$2,Feuil2!$A$3:$CQ$931,HLOOKUP(Feuil1!$F3220,Feuil2!$E$1:$DG$2,2,0),0))</f>
        <v>1.8</v>
      </c>
      <c r="T3220" s="12">
        <f>IF(ISBLANK(VLOOKUP($H3220*100+T$2,Feuil2!$A$3:$CQ$931,HLOOKUP(Feuil1!$F3220,Feuil2!$E$1:$DG$2,2,0),0)),"",VLOOKUP($H3220*100+T$2,Feuil2!$A$3:$CQ$931,HLOOKUP(Feuil1!$F3220,Feuil2!$E$1:$DG$2,2,0),0))</f>
        <v>1.8</v>
      </c>
      <c r="U3220" s="12">
        <f t="shared" si="73"/>
        <v>1526.8999999999999</v>
      </c>
    </row>
    <row r="3221" spans="1:21" x14ac:dyDescent="0.35">
      <c r="A3221" s="10" t="s">
        <v>94</v>
      </c>
      <c r="B3221" s="8" t="s">
        <v>95</v>
      </c>
      <c r="C3221" s="39">
        <v>566800</v>
      </c>
      <c r="D3221" s="39">
        <v>440800</v>
      </c>
      <c r="E3221" s="39">
        <v>380</v>
      </c>
      <c r="F3221" s="10">
        <v>6500</v>
      </c>
      <c r="G3221" s="5" t="s">
        <v>47</v>
      </c>
      <c r="H3221" s="11">
        <v>1970</v>
      </c>
      <c r="I3221" s="12">
        <f>IF(ISBLANK(VLOOKUP($H3221*100+I$2,Feuil2!$A$3:$CQ$931,HLOOKUP(Feuil1!$F3221,Feuil2!$E$1:$DG$2,2,0),0)),"",VLOOKUP($H3221*100+I$2,Feuil2!$A$3:$CQ$931,HLOOKUP(Feuil1!$F3221,Feuil2!$E$1:$DG$2,2,0),0))</f>
        <v>37.700000000000003</v>
      </c>
      <c r="J3221" s="12">
        <f>IF(ISBLANK(VLOOKUP($H3221*100+J$2,Feuil2!$A$3:$CQ$931,HLOOKUP(Feuil1!$F3221,Feuil2!$E$1:$DG$2,2,0),0)),"",VLOOKUP($H3221*100+J$2,Feuil2!$A$3:$CQ$931,HLOOKUP(Feuil1!$F3221,Feuil2!$E$1:$DG$2,2,0),0))</f>
        <v>34.4</v>
      </c>
      <c r="K3221" s="12">
        <f>IF(ISBLANK(VLOOKUP($H3221*100+K$2,Feuil2!$A$3:$CQ$931,HLOOKUP(Feuil1!$F3221,Feuil2!$E$1:$DG$2,2,0),0)),"",VLOOKUP($H3221*100+K$2,Feuil2!$A$3:$CQ$931,HLOOKUP(Feuil1!$F3221,Feuil2!$E$1:$DG$2,2,0),0))</f>
        <v>47.7</v>
      </c>
      <c r="L3221" s="12">
        <f>IF(ISBLANK(VLOOKUP($H3221*100+L$2,Feuil2!$A$3:$CQ$931,HLOOKUP(Feuil1!$F3221,Feuil2!$E$1:$DG$2,2,0),0)),"",VLOOKUP($H3221*100+L$2,Feuil2!$A$3:$CQ$931,HLOOKUP(Feuil1!$F3221,Feuil2!$E$1:$DG$2,2,0),0))</f>
        <v>219.2</v>
      </c>
      <c r="M3221" s="12">
        <f>IF(ISBLANK(VLOOKUP($H3221*100+M$2,Feuil2!$A$3:$CQ$931,HLOOKUP(Feuil1!$F3221,Feuil2!$E$1:$DG$2,2,0),0)),"",VLOOKUP($H3221*100+M$2,Feuil2!$A$3:$CQ$931,HLOOKUP(Feuil1!$F3221,Feuil2!$E$1:$DG$2,2,0),0))</f>
        <v>257.89999999999998</v>
      </c>
      <c r="N3221" s="12">
        <f>IF(ISBLANK(VLOOKUP($H3221*100+N$2,Feuil2!$A$3:$CQ$931,HLOOKUP(Feuil1!$F3221,Feuil2!$E$1:$DG$2,2,0),0)),"",VLOOKUP($H3221*100+N$2,Feuil2!$A$3:$CQ$931,HLOOKUP(Feuil1!$F3221,Feuil2!$E$1:$DG$2,2,0),0))</f>
        <v>11.9</v>
      </c>
      <c r="O3221" s="12">
        <f>IF(ISBLANK(VLOOKUP($H3221*100+O$2,Feuil2!$A$3:$CQ$931,HLOOKUP(Feuil1!$F3221,Feuil2!$E$1:$DG$2,2,0),0)),"",VLOOKUP($H3221*100+O$2,Feuil2!$A$3:$CQ$931,HLOOKUP(Feuil1!$F3221,Feuil2!$E$1:$DG$2,2,0),0))</f>
        <v>209.3</v>
      </c>
      <c r="P3221" s="12">
        <f>IF(ISBLANK(VLOOKUP($H3221*100+P$2,Feuil2!$A$3:$CQ$931,HLOOKUP(Feuil1!$F3221,Feuil2!$E$1:$DG$2,2,0),0)),"",VLOOKUP($H3221*100+P$2,Feuil2!$A$3:$CQ$931,HLOOKUP(Feuil1!$F3221,Feuil2!$E$1:$DG$2,2,0),0))</f>
        <v>433</v>
      </c>
      <c r="Q3221" s="12">
        <f>IF(ISBLANK(VLOOKUP($H3221*100+Q$2,Feuil2!$A$3:$CQ$931,HLOOKUP(Feuil1!$F3221,Feuil2!$E$1:$DG$2,2,0),0)),"",VLOOKUP($H3221*100+Q$2,Feuil2!$A$3:$CQ$931,HLOOKUP(Feuil1!$F3221,Feuil2!$E$1:$DG$2,2,0),0))</f>
        <v>80.3</v>
      </c>
      <c r="R3221" s="12">
        <f>IF(ISBLANK(VLOOKUP($H3221*100+R$2,Feuil2!$A$3:$CQ$931,HLOOKUP(Feuil1!$F3221,Feuil2!$E$1:$DG$2,2,0),0)),"",VLOOKUP($H3221*100+R$2,Feuil2!$A$3:$CQ$931,HLOOKUP(Feuil1!$F3221,Feuil2!$E$1:$DG$2,2,0),0))</f>
        <v>60</v>
      </c>
      <c r="S3221" s="12">
        <f>IF(ISBLANK(VLOOKUP($H3221*100+S$2,Feuil2!$A$3:$CQ$931,HLOOKUP(Feuil1!$F3221,Feuil2!$E$1:$DG$2,2,0),0)),"",VLOOKUP($H3221*100+S$2,Feuil2!$A$3:$CQ$931,HLOOKUP(Feuil1!$F3221,Feuil2!$E$1:$DG$2,2,0),0))</f>
        <v>19.399999999999999</v>
      </c>
      <c r="T3221" s="12">
        <f>IF(ISBLANK(VLOOKUP($H3221*100+T$2,Feuil2!$A$3:$CQ$931,HLOOKUP(Feuil1!$F3221,Feuil2!$E$1:$DG$2,2,0),0)),"",VLOOKUP($H3221*100+T$2,Feuil2!$A$3:$CQ$931,HLOOKUP(Feuil1!$F3221,Feuil2!$E$1:$DG$2,2,0),0))</f>
        <v>1.8</v>
      </c>
      <c r="U3221" s="12">
        <f t="shared" si="73"/>
        <v>1412.6</v>
      </c>
    </row>
    <row r="3222" spans="1:21" x14ac:dyDescent="0.35">
      <c r="A3222" s="10" t="s">
        <v>94</v>
      </c>
      <c r="B3222" s="8" t="s">
        <v>95</v>
      </c>
      <c r="C3222" s="39">
        <v>566800</v>
      </c>
      <c r="D3222" s="39">
        <v>440800</v>
      </c>
      <c r="E3222" s="39">
        <v>380</v>
      </c>
      <c r="F3222" s="10">
        <v>6500</v>
      </c>
      <c r="G3222" s="5" t="s">
        <v>47</v>
      </c>
      <c r="H3222" s="11">
        <v>1971</v>
      </c>
      <c r="I3222" s="12">
        <f>IF(ISBLANK(VLOOKUP($H3222*100+I$2,Feuil2!$A$3:$CQ$931,HLOOKUP(Feuil1!$F3222,Feuil2!$E$1:$DG$2,2,0),0)),"",VLOOKUP($H3222*100+I$2,Feuil2!$A$3:$CQ$931,HLOOKUP(Feuil1!$F3222,Feuil2!$E$1:$DG$2,2,0),0))</f>
        <v>16.100000000000001</v>
      </c>
      <c r="J3222" s="12">
        <f>IF(ISBLANK(VLOOKUP($H3222*100+J$2,Feuil2!$A$3:$CQ$931,HLOOKUP(Feuil1!$F3222,Feuil2!$E$1:$DG$2,2,0),0)),"",VLOOKUP($H3222*100+J$2,Feuil2!$A$3:$CQ$931,HLOOKUP(Feuil1!$F3222,Feuil2!$E$1:$DG$2,2,0),0))</f>
        <v>2.2000000000000002</v>
      </c>
      <c r="K3222" s="12">
        <f>IF(ISBLANK(VLOOKUP($H3222*100+K$2,Feuil2!$A$3:$CQ$931,HLOOKUP(Feuil1!$F3222,Feuil2!$E$1:$DG$2,2,0),0)),"",VLOOKUP($H3222*100+K$2,Feuil2!$A$3:$CQ$931,HLOOKUP(Feuil1!$F3222,Feuil2!$E$1:$DG$2,2,0),0))</f>
        <v>139.19999999999999</v>
      </c>
      <c r="L3222" s="12">
        <f>IF(ISBLANK(VLOOKUP($H3222*100+L$2,Feuil2!$A$3:$CQ$931,HLOOKUP(Feuil1!$F3222,Feuil2!$E$1:$DG$2,2,0),0)),"",VLOOKUP($H3222*100+L$2,Feuil2!$A$3:$CQ$931,HLOOKUP(Feuil1!$F3222,Feuil2!$E$1:$DG$2,2,0),0))</f>
        <v>92.4</v>
      </c>
      <c r="M3222" s="12">
        <f>IF(ISBLANK(VLOOKUP($H3222*100+M$2,Feuil2!$A$3:$CQ$931,HLOOKUP(Feuil1!$F3222,Feuil2!$E$1:$DG$2,2,0),0)),"",VLOOKUP($H3222*100+M$2,Feuil2!$A$3:$CQ$931,HLOOKUP(Feuil1!$F3222,Feuil2!$E$1:$DG$2,2,0),0))</f>
        <v>135.4</v>
      </c>
      <c r="N3222" s="12">
        <f>IF(ISBLANK(VLOOKUP($H3222*100+N$2,Feuil2!$A$3:$CQ$931,HLOOKUP(Feuil1!$F3222,Feuil2!$E$1:$DG$2,2,0),0)),"",VLOOKUP($H3222*100+N$2,Feuil2!$A$3:$CQ$931,HLOOKUP(Feuil1!$F3222,Feuil2!$E$1:$DG$2,2,0),0))</f>
        <v>123.1</v>
      </c>
      <c r="O3222" s="12">
        <f>IF(ISBLANK(VLOOKUP($H3222*100+O$2,Feuil2!$A$3:$CQ$931,HLOOKUP(Feuil1!$F3222,Feuil2!$E$1:$DG$2,2,0),0)),"",VLOOKUP($H3222*100+O$2,Feuil2!$A$3:$CQ$931,HLOOKUP(Feuil1!$F3222,Feuil2!$E$1:$DG$2,2,0),0))</f>
        <v>112.2</v>
      </c>
      <c r="P3222" s="12">
        <f>IF(ISBLANK(VLOOKUP($H3222*100+P$2,Feuil2!$A$3:$CQ$931,HLOOKUP(Feuil1!$F3222,Feuil2!$E$1:$DG$2,2,0),0)),"",VLOOKUP($H3222*100+P$2,Feuil2!$A$3:$CQ$931,HLOOKUP(Feuil1!$F3222,Feuil2!$E$1:$DG$2,2,0),0))</f>
        <v>38.5</v>
      </c>
      <c r="Q3222" s="12">
        <f>IF(ISBLANK(VLOOKUP($H3222*100+Q$2,Feuil2!$A$3:$CQ$931,HLOOKUP(Feuil1!$F3222,Feuil2!$E$1:$DG$2,2,0),0)),"",VLOOKUP($H3222*100+Q$2,Feuil2!$A$3:$CQ$931,HLOOKUP(Feuil1!$F3222,Feuil2!$E$1:$DG$2,2,0),0))</f>
        <v>132.1</v>
      </c>
      <c r="R3222" s="12">
        <f>IF(ISBLANK(VLOOKUP($H3222*100+R$2,Feuil2!$A$3:$CQ$931,HLOOKUP(Feuil1!$F3222,Feuil2!$E$1:$DG$2,2,0),0)),"",VLOOKUP($H3222*100+R$2,Feuil2!$A$3:$CQ$931,HLOOKUP(Feuil1!$F3222,Feuil2!$E$1:$DG$2,2,0),0))</f>
        <v>14.1</v>
      </c>
      <c r="S3222" s="12">
        <f>IF(ISBLANK(VLOOKUP($H3222*100+S$2,Feuil2!$A$3:$CQ$931,HLOOKUP(Feuil1!$F3222,Feuil2!$E$1:$DG$2,2,0),0)),"",VLOOKUP($H3222*100+S$2,Feuil2!$A$3:$CQ$931,HLOOKUP(Feuil1!$F3222,Feuil2!$E$1:$DG$2,2,0),0))</f>
        <v>1.8</v>
      </c>
      <c r="T3222" s="12">
        <f>IF(ISBLANK(VLOOKUP($H3222*100+T$2,Feuil2!$A$3:$CQ$931,HLOOKUP(Feuil1!$F3222,Feuil2!$E$1:$DG$2,2,0),0)),"",VLOOKUP($H3222*100+T$2,Feuil2!$A$3:$CQ$931,HLOOKUP(Feuil1!$F3222,Feuil2!$E$1:$DG$2,2,0),0))</f>
        <v>1.8</v>
      </c>
      <c r="U3222" s="12">
        <f t="shared" si="73"/>
        <v>808.9</v>
      </c>
    </row>
    <row r="3223" spans="1:21" x14ac:dyDescent="0.35">
      <c r="A3223" s="10" t="s">
        <v>94</v>
      </c>
      <c r="B3223" s="8" t="s">
        <v>95</v>
      </c>
      <c r="C3223" s="39">
        <v>566800</v>
      </c>
      <c r="D3223" s="39">
        <v>440800</v>
      </c>
      <c r="E3223" s="39">
        <v>380</v>
      </c>
      <c r="F3223" s="10">
        <v>6500</v>
      </c>
      <c r="G3223" s="5" t="s">
        <v>47</v>
      </c>
      <c r="H3223" s="11">
        <v>1972</v>
      </c>
      <c r="I3223" s="12">
        <f>IF(ISBLANK(VLOOKUP($H3223*100+I$2,Feuil2!$A$3:$CQ$931,HLOOKUP(Feuil1!$F3223,Feuil2!$E$1:$DG$2,2,0),0)),"",VLOOKUP($H3223*100+I$2,Feuil2!$A$3:$CQ$931,HLOOKUP(Feuil1!$F3223,Feuil2!$E$1:$DG$2,2,0),0))</f>
        <v>21.4</v>
      </c>
      <c r="J3223" s="12">
        <f>IF(ISBLANK(VLOOKUP($H3223*100+J$2,Feuil2!$A$3:$CQ$931,HLOOKUP(Feuil1!$F3223,Feuil2!$E$1:$DG$2,2,0),0)),"",VLOOKUP($H3223*100+J$2,Feuil2!$A$3:$CQ$931,HLOOKUP(Feuil1!$F3223,Feuil2!$E$1:$DG$2,2,0),0))</f>
        <v>209.2</v>
      </c>
      <c r="K3223" s="12">
        <f>IF(ISBLANK(VLOOKUP($H3223*100+K$2,Feuil2!$A$3:$CQ$931,HLOOKUP(Feuil1!$F3223,Feuil2!$E$1:$DG$2,2,0),0)),"",VLOOKUP($H3223*100+K$2,Feuil2!$A$3:$CQ$931,HLOOKUP(Feuil1!$F3223,Feuil2!$E$1:$DG$2,2,0),0))</f>
        <v>56.7</v>
      </c>
      <c r="L3223" s="12">
        <f>IF(ISBLANK(VLOOKUP($H3223*100+L$2,Feuil2!$A$3:$CQ$931,HLOOKUP(Feuil1!$F3223,Feuil2!$E$1:$DG$2,2,0),0)),"",VLOOKUP($H3223*100+L$2,Feuil2!$A$3:$CQ$931,HLOOKUP(Feuil1!$F3223,Feuil2!$E$1:$DG$2,2,0),0))</f>
        <v>52.1</v>
      </c>
      <c r="M3223" s="12">
        <f>IF(ISBLANK(VLOOKUP($H3223*100+M$2,Feuil2!$A$3:$CQ$931,HLOOKUP(Feuil1!$F3223,Feuil2!$E$1:$DG$2,2,0),0)),"",VLOOKUP($H3223*100+M$2,Feuil2!$A$3:$CQ$931,HLOOKUP(Feuil1!$F3223,Feuil2!$E$1:$DG$2,2,0),0))</f>
        <v>103.5</v>
      </c>
      <c r="N3223" s="12">
        <f>IF(ISBLANK(VLOOKUP($H3223*100+N$2,Feuil2!$A$3:$CQ$931,HLOOKUP(Feuil1!$F3223,Feuil2!$E$1:$DG$2,2,0),0)),"",VLOOKUP($H3223*100+N$2,Feuil2!$A$3:$CQ$931,HLOOKUP(Feuil1!$F3223,Feuil2!$E$1:$DG$2,2,0),0))</f>
        <v>67.900000000000006</v>
      </c>
      <c r="O3223" s="12">
        <f>IF(ISBLANK(VLOOKUP($H3223*100+O$2,Feuil2!$A$3:$CQ$931,HLOOKUP(Feuil1!$F3223,Feuil2!$E$1:$DG$2,2,0),0)),"",VLOOKUP($H3223*100+O$2,Feuil2!$A$3:$CQ$931,HLOOKUP(Feuil1!$F3223,Feuil2!$E$1:$DG$2,2,0),0))</f>
        <v>72.099999999999994</v>
      </c>
      <c r="P3223" s="12">
        <f>IF(ISBLANK(VLOOKUP($H3223*100+P$2,Feuil2!$A$3:$CQ$931,HLOOKUP(Feuil1!$F3223,Feuil2!$E$1:$DG$2,2,0),0)),"",VLOOKUP($H3223*100+P$2,Feuil2!$A$3:$CQ$931,HLOOKUP(Feuil1!$F3223,Feuil2!$E$1:$DG$2,2,0),0))</f>
        <v>33.1</v>
      </c>
      <c r="Q3223" s="12">
        <f>IF(ISBLANK(VLOOKUP($H3223*100+Q$2,Feuil2!$A$3:$CQ$931,HLOOKUP(Feuil1!$F3223,Feuil2!$E$1:$DG$2,2,0),0)),"",VLOOKUP($H3223*100+Q$2,Feuil2!$A$3:$CQ$931,HLOOKUP(Feuil1!$F3223,Feuil2!$E$1:$DG$2,2,0),0))</f>
        <v>28.7</v>
      </c>
      <c r="R3223" s="12">
        <f>IF(ISBLANK(VLOOKUP($H3223*100+R$2,Feuil2!$A$3:$CQ$931,HLOOKUP(Feuil1!$F3223,Feuil2!$E$1:$DG$2,2,0),0)),"",VLOOKUP($H3223*100+R$2,Feuil2!$A$3:$CQ$931,HLOOKUP(Feuil1!$F3223,Feuil2!$E$1:$DG$2,2,0),0))</f>
        <v>19</v>
      </c>
      <c r="S3223" s="12">
        <f>IF(ISBLANK(VLOOKUP($H3223*100+S$2,Feuil2!$A$3:$CQ$931,HLOOKUP(Feuil1!$F3223,Feuil2!$E$1:$DG$2,2,0),0)),"",VLOOKUP($H3223*100+S$2,Feuil2!$A$3:$CQ$931,HLOOKUP(Feuil1!$F3223,Feuil2!$E$1:$DG$2,2,0),0))</f>
        <v>1.8</v>
      </c>
      <c r="T3223" s="12">
        <f>IF(ISBLANK(VLOOKUP($H3223*100+T$2,Feuil2!$A$3:$CQ$931,HLOOKUP(Feuil1!$F3223,Feuil2!$E$1:$DG$2,2,0),0)),"",VLOOKUP($H3223*100+T$2,Feuil2!$A$3:$CQ$931,HLOOKUP(Feuil1!$F3223,Feuil2!$E$1:$DG$2,2,0),0))</f>
        <v>4.0999999999999996</v>
      </c>
      <c r="U3223" s="12">
        <f t="shared" si="73"/>
        <v>669.60000000000014</v>
      </c>
    </row>
    <row r="3224" spans="1:21" x14ac:dyDescent="0.35">
      <c r="A3224" s="10" t="s">
        <v>94</v>
      </c>
      <c r="B3224" s="8" t="s">
        <v>95</v>
      </c>
      <c r="C3224" s="39">
        <v>566800</v>
      </c>
      <c r="D3224" s="39">
        <v>440800</v>
      </c>
      <c r="E3224" s="39">
        <v>380</v>
      </c>
      <c r="F3224" s="10">
        <v>6500</v>
      </c>
      <c r="G3224" s="5" t="s">
        <v>47</v>
      </c>
      <c r="H3224" s="11">
        <v>1973</v>
      </c>
      <c r="I3224" s="12">
        <f>IF(ISBLANK(VLOOKUP($H3224*100+I$2,Feuil2!$A$3:$CQ$931,HLOOKUP(Feuil1!$F3224,Feuil2!$E$1:$DG$2,2,0),0)),"",VLOOKUP($H3224*100+I$2,Feuil2!$A$3:$CQ$931,HLOOKUP(Feuil1!$F3224,Feuil2!$E$1:$DG$2,2,0),0))</f>
        <v>1.8</v>
      </c>
      <c r="J3224" s="12">
        <f>IF(ISBLANK(VLOOKUP($H3224*100+J$2,Feuil2!$A$3:$CQ$931,HLOOKUP(Feuil1!$F3224,Feuil2!$E$1:$DG$2,2,0),0)),"",VLOOKUP($H3224*100+J$2,Feuil2!$A$3:$CQ$931,HLOOKUP(Feuil1!$F3224,Feuil2!$E$1:$DG$2,2,0),0))</f>
        <v>17.600000000000001</v>
      </c>
      <c r="K3224" s="12">
        <f>IF(ISBLANK(VLOOKUP($H3224*100+K$2,Feuil2!$A$3:$CQ$931,HLOOKUP(Feuil1!$F3224,Feuil2!$E$1:$DG$2,2,0),0)),"",VLOOKUP($H3224*100+K$2,Feuil2!$A$3:$CQ$931,HLOOKUP(Feuil1!$F3224,Feuil2!$E$1:$DG$2,2,0),0))</f>
        <v>26.1</v>
      </c>
      <c r="L3224" s="12">
        <f>IF(ISBLANK(VLOOKUP($H3224*100+L$2,Feuil2!$A$3:$CQ$931,HLOOKUP(Feuil1!$F3224,Feuil2!$E$1:$DG$2,2,0),0)),"",VLOOKUP($H3224*100+L$2,Feuil2!$A$3:$CQ$931,HLOOKUP(Feuil1!$F3224,Feuil2!$E$1:$DG$2,2,0),0))</f>
        <v>331.7</v>
      </c>
      <c r="M3224" s="12">
        <f>IF(ISBLANK(VLOOKUP($H3224*100+M$2,Feuil2!$A$3:$CQ$931,HLOOKUP(Feuil1!$F3224,Feuil2!$E$1:$DG$2,2,0),0)),"",VLOOKUP($H3224*100+M$2,Feuil2!$A$3:$CQ$931,HLOOKUP(Feuil1!$F3224,Feuil2!$E$1:$DG$2,2,0),0))</f>
        <v>33.1</v>
      </c>
      <c r="N3224" s="12">
        <f>IF(ISBLANK(VLOOKUP($H3224*100+N$2,Feuil2!$A$3:$CQ$931,HLOOKUP(Feuil1!$F3224,Feuil2!$E$1:$DG$2,2,0),0)),"",VLOOKUP($H3224*100+N$2,Feuil2!$A$3:$CQ$931,HLOOKUP(Feuil1!$F3224,Feuil2!$E$1:$DG$2,2,0),0))</f>
        <v>111</v>
      </c>
      <c r="O3224" s="12">
        <f>IF(ISBLANK(VLOOKUP($H3224*100+O$2,Feuil2!$A$3:$CQ$931,HLOOKUP(Feuil1!$F3224,Feuil2!$E$1:$DG$2,2,0),0)),"",VLOOKUP($H3224*100+O$2,Feuil2!$A$3:$CQ$931,HLOOKUP(Feuil1!$F3224,Feuil2!$E$1:$DG$2,2,0),0))</f>
        <v>121</v>
      </c>
      <c r="P3224" s="12">
        <f>IF(ISBLANK(VLOOKUP($H3224*100+P$2,Feuil2!$A$3:$CQ$931,HLOOKUP(Feuil1!$F3224,Feuil2!$E$1:$DG$2,2,0),0)),"",VLOOKUP($H3224*100+P$2,Feuil2!$A$3:$CQ$931,HLOOKUP(Feuil1!$F3224,Feuil2!$E$1:$DG$2,2,0),0))</f>
        <v>300.7</v>
      </c>
      <c r="Q3224" s="12">
        <f>IF(ISBLANK(VLOOKUP($H3224*100+Q$2,Feuil2!$A$3:$CQ$931,HLOOKUP(Feuil1!$F3224,Feuil2!$E$1:$DG$2,2,0),0)),"",VLOOKUP($H3224*100+Q$2,Feuil2!$A$3:$CQ$931,HLOOKUP(Feuil1!$F3224,Feuil2!$E$1:$DG$2,2,0),0))</f>
        <v>3.2</v>
      </c>
      <c r="R3224" s="12">
        <f>IF(ISBLANK(VLOOKUP($H3224*100+R$2,Feuil2!$A$3:$CQ$931,HLOOKUP(Feuil1!$F3224,Feuil2!$E$1:$DG$2,2,0),0)),"",VLOOKUP($H3224*100+R$2,Feuil2!$A$3:$CQ$931,HLOOKUP(Feuil1!$F3224,Feuil2!$E$1:$DG$2,2,0),0))</f>
        <v>41.7</v>
      </c>
      <c r="S3224" s="12">
        <f>IF(ISBLANK(VLOOKUP($H3224*100+S$2,Feuil2!$A$3:$CQ$931,HLOOKUP(Feuil1!$F3224,Feuil2!$E$1:$DG$2,2,0),0)),"",VLOOKUP($H3224*100+S$2,Feuil2!$A$3:$CQ$931,HLOOKUP(Feuil1!$F3224,Feuil2!$E$1:$DG$2,2,0),0))</f>
        <v>2.2999999999999998</v>
      </c>
      <c r="T3224" s="12">
        <f>IF(ISBLANK(VLOOKUP($H3224*100+T$2,Feuil2!$A$3:$CQ$931,HLOOKUP(Feuil1!$F3224,Feuil2!$E$1:$DG$2,2,0),0)),"",VLOOKUP($H3224*100+T$2,Feuil2!$A$3:$CQ$931,HLOOKUP(Feuil1!$F3224,Feuil2!$E$1:$DG$2,2,0),0))</f>
        <v>1.8</v>
      </c>
      <c r="U3224" s="12">
        <f t="shared" si="73"/>
        <v>992</v>
      </c>
    </row>
    <row r="3225" spans="1:21" x14ac:dyDescent="0.35">
      <c r="A3225" s="10" t="s">
        <v>94</v>
      </c>
      <c r="B3225" s="8" t="s">
        <v>95</v>
      </c>
      <c r="C3225" s="39">
        <v>566800</v>
      </c>
      <c r="D3225" s="39">
        <v>440800</v>
      </c>
      <c r="E3225" s="39">
        <v>380</v>
      </c>
      <c r="F3225" s="10">
        <v>6500</v>
      </c>
      <c r="G3225" s="5" t="s">
        <v>47</v>
      </c>
      <c r="H3225" s="11">
        <v>1974</v>
      </c>
      <c r="I3225" s="12">
        <f>IF(ISBLANK(VLOOKUP($H3225*100+I$2,Feuil2!$A$3:$CQ$931,HLOOKUP(Feuil1!$F3225,Feuil2!$E$1:$DG$2,2,0),0)),"",VLOOKUP($H3225*100+I$2,Feuil2!$A$3:$CQ$931,HLOOKUP(Feuil1!$F3225,Feuil2!$E$1:$DG$2,2,0),0))</f>
        <v>1.8</v>
      </c>
      <c r="J3225" s="12">
        <f>IF(ISBLANK(VLOOKUP($H3225*100+J$2,Feuil2!$A$3:$CQ$931,HLOOKUP(Feuil1!$F3225,Feuil2!$E$1:$DG$2,2,0),0)),"",VLOOKUP($H3225*100+J$2,Feuil2!$A$3:$CQ$931,HLOOKUP(Feuil1!$F3225,Feuil2!$E$1:$DG$2,2,0),0))</f>
        <v>28.5</v>
      </c>
      <c r="K3225" s="12">
        <f>IF(ISBLANK(VLOOKUP($H3225*100+K$2,Feuil2!$A$3:$CQ$931,HLOOKUP(Feuil1!$F3225,Feuil2!$E$1:$DG$2,2,0),0)),"",VLOOKUP($H3225*100+K$2,Feuil2!$A$3:$CQ$931,HLOOKUP(Feuil1!$F3225,Feuil2!$E$1:$DG$2,2,0),0))</f>
        <v>21.8</v>
      </c>
      <c r="L3225" s="12">
        <f>IF(ISBLANK(VLOOKUP($H3225*100+L$2,Feuil2!$A$3:$CQ$931,HLOOKUP(Feuil1!$F3225,Feuil2!$E$1:$DG$2,2,0),0)),"",VLOOKUP($H3225*100+L$2,Feuil2!$A$3:$CQ$931,HLOOKUP(Feuil1!$F3225,Feuil2!$E$1:$DG$2,2,0),0))</f>
        <v>1.8</v>
      </c>
      <c r="M3225" s="12">
        <f>IF(ISBLANK(VLOOKUP($H3225*100+M$2,Feuil2!$A$3:$CQ$931,HLOOKUP(Feuil1!$F3225,Feuil2!$E$1:$DG$2,2,0),0)),"",VLOOKUP($H3225*100+M$2,Feuil2!$A$3:$CQ$931,HLOOKUP(Feuil1!$F3225,Feuil2!$E$1:$DG$2,2,0),0))</f>
        <v>68.599999999999994</v>
      </c>
      <c r="N3225" s="12">
        <f>IF(ISBLANK(VLOOKUP($H3225*100+N$2,Feuil2!$A$3:$CQ$931,HLOOKUP(Feuil1!$F3225,Feuil2!$E$1:$DG$2,2,0),0)),"",VLOOKUP($H3225*100+N$2,Feuil2!$A$3:$CQ$931,HLOOKUP(Feuil1!$F3225,Feuil2!$E$1:$DG$2,2,0),0))</f>
        <v>84.3</v>
      </c>
      <c r="O3225" s="12">
        <f>IF(ISBLANK(VLOOKUP($H3225*100+O$2,Feuil2!$A$3:$CQ$931,HLOOKUP(Feuil1!$F3225,Feuil2!$E$1:$DG$2,2,0),0)),"",VLOOKUP($H3225*100+O$2,Feuil2!$A$3:$CQ$931,HLOOKUP(Feuil1!$F3225,Feuil2!$E$1:$DG$2,2,0),0))</f>
        <v>232.1</v>
      </c>
      <c r="P3225" s="12">
        <f>IF(ISBLANK(VLOOKUP($H3225*100+P$2,Feuil2!$A$3:$CQ$931,HLOOKUP(Feuil1!$F3225,Feuil2!$E$1:$DG$2,2,0),0)),"",VLOOKUP($H3225*100+P$2,Feuil2!$A$3:$CQ$931,HLOOKUP(Feuil1!$F3225,Feuil2!$E$1:$DG$2,2,0),0))</f>
        <v>85.8</v>
      </c>
      <c r="Q3225" s="12">
        <f>IF(ISBLANK(VLOOKUP($H3225*100+Q$2,Feuil2!$A$3:$CQ$931,HLOOKUP(Feuil1!$F3225,Feuil2!$E$1:$DG$2,2,0),0)),"",VLOOKUP($H3225*100+Q$2,Feuil2!$A$3:$CQ$931,HLOOKUP(Feuil1!$F3225,Feuil2!$E$1:$DG$2,2,0),0))</f>
        <v>46.2</v>
      </c>
      <c r="R3225" s="12">
        <f>IF(ISBLANK(VLOOKUP($H3225*100+R$2,Feuil2!$A$3:$CQ$931,HLOOKUP(Feuil1!$F3225,Feuil2!$E$1:$DG$2,2,0),0)),"",VLOOKUP($H3225*100+R$2,Feuil2!$A$3:$CQ$931,HLOOKUP(Feuil1!$F3225,Feuil2!$E$1:$DG$2,2,0),0))</f>
        <v>31.9</v>
      </c>
      <c r="S3225" s="12">
        <f>IF(ISBLANK(VLOOKUP($H3225*100+S$2,Feuil2!$A$3:$CQ$931,HLOOKUP(Feuil1!$F3225,Feuil2!$E$1:$DG$2,2,0),0)),"",VLOOKUP($H3225*100+S$2,Feuil2!$A$3:$CQ$931,HLOOKUP(Feuil1!$F3225,Feuil2!$E$1:$DG$2,2,0),0))</f>
        <v>1.8</v>
      </c>
      <c r="T3225" s="12">
        <f>IF(ISBLANK(VLOOKUP($H3225*100+T$2,Feuil2!$A$3:$CQ$931,HLOOKUP(Feuil1!$F3225,Feuil2!$E$1:$DG$2,2,0),0)),"",VLOOKUP($H3225*100+T$2,Feuil2!$A$3:$CQ$931,HLOOKUP(Feuil1!$F3225,Feuil2!$E$1:$DG$2,2,0),0))</f>
        <v>1.8</v>
      </c>
      <c r="U3225" s="12">
        <f t="shared" si="73"/>
        <v>606.39999999999986</v>
      </c>
    </row>
    <row r="3226" spans="1:21" x14ac:dyDescent="0.35">
      <c r="A3226" s="10" t="s">
        <v>94</v>
      </c>
      <c r="B3226" s="8" t="s">
        <v>95</v>
      </c>
      <c r="C3226" s="39">
        <v>566800</v>
      </c>
      <c r="D3226" s="39">
        <v>440800</v>
      </c>
      <c r="E3226" s="39">
        <v>380</v>
      </c>
      <c r="F3226" s="10">
        <v>6500</v>
      </c>
      <c r="G3226" s="5" t="s">
        <v>47</v>
      </c>
      <c r="H3226" s="11">
        <v>1975</v>
      </c>
      <c r="I3226" s="12">
        <f>IF(ISBLANK(VLOOKUP($H3226*100+I$2,Feuil2!$A$3:$CQ$931,HLOOKUP(Feuil1!$F3226,Feuil2!$E$1:$DG$2,2,0),0)),"",VLOOKUP($H3226*100+I$2,Feuil2!$A$3:$CQ$931,HLOOKUP(Feuil1!$F3226,Feuil2!$E$1:$DG$2,2,0),0))</f>
        <v>1.8</v>
      </c>
      <c r="J3226" s="12">
        <f>IF(ISBLANK(VLOOKUP($H3226*100+J$2,Feuil2!$A$3:$CQ$931,HLOOKUP(Feuil1!$F3226,Feuil2!$E$1:$DG$2,2,0),0)),"",VLOOKUP($H3226*100+J$2,Feuil2!$A$3:$CQ$931,HLOOKUP(Feuil1!$F3226,Feuil2!$E$1:$DG$2,2,0),0))</f>
        <v>1.8</v>
      </c>
      <c r="K3226" s="12">
        <f>IF(ISBLANK(VLOOKUP($H3226*100+K$2,Feuil2!$A$3:$CQ$931,HLOOKUP(Feuil1!$F3226,Feuil2!$E$1:$DG$2,2,0),0)),"",VLOOKUP($H3226*100+K$2,Feuil2!$A$3:$CQ$931,HLOOKUP(Feuil1!$F3226,Feuil2!$E$1:$DG$2,2,0),0))</f>
        <v>20.9</v>
      </c>
      <c r="L3226" s="12">
        <f>IF(ISBLANK(VLOOKUP($H3226*100+L$2,Feuil2!$A$3:$CQ$931,HLOOKUP(Feuil1!$F3226,Feuil2!$E$1:$DG$2,2,0),0)),"",VLOOKUP($H3226*100+L$2,Feuil2!$A$3:$CQ$931,HLOOKUP(Feuil1!$F3226,Feuil2!$E$1:$DG$2,2,0),0))</f>
        <v>209.7</v>
      </c>
      <c r="M3226" s="12">
        <f>IF(ISBLANK(VLOOKUP($H3226*100+M$2,Feuil2!$A$3:$CQ$931,HLOOKUP(Feuil1!$F3226,Feuil2!$E$1:$DG$2,2,0),0)),"",VLOOKUP($H3226*100+M$2,Feuil2!$A$3:$CQ$931,HLOOKUP(Feuil1!$F3226,Feuil2!$E$1:$DG$2,2,0),0))</f>
        <v>72.2</v>
      </c>
      <c r="N3226" s="12">
        <f>IF(ISBLANK(VLOOKUP($H3226*100+N$2,Feuil2!$A$3:$CQ$931,HLOOKUP(Feuil1!$F3226,Feuil2!$E$1:$DG$2,2,0),0)),"",VLOOKUP($H3226*100+N$2,Feuil2!$A$3:$CQ$931,HLOOKUP(Feuil1!$F3226,Feuil2!$E$1:$DG$2,2,0),0))</f>
        <v>84.8</v>
      </c>
      <c r="O3226" s="12">
        <f>IF(ISBLANK(VLOOKUP($H3226*100+O$2,Feuil2!$A$3:$CQ$931,HLOOKUP(Feuil1!$F3226,Feuil2!$E$1:$DG$2,2,0),0)),"",VLOOKUP($H3226*100+O$2,Feuil2!$A$3:$CQ$931,HLOOKUP(Feuil1!$F3226,Feuil2!$E$1:$DG$2,2,0),0))</f>
        <v>94.3</v>
      </c>
      <c r="P3226" s="12">
        <f>IF(ISBLANK(VLOOKUP($H3226*100+P$2,Feuil2!$A$3:$CQ$931,HLOOKUP(Feuil1!$F3226,Feuil2!$E$1:$DG$2,2,0),0)),"",VLOOKUP($H3226*100+P$2,Feuil2!$A$3:$CQ$931,HLOOKUP(Feuil1!$F3226,Feuil2!$E$1:$DG$2,2,0),0))</f>
        <v>160</v>
      </c>
      <c r="Q3226" s="12">
        <f>IF(ISBLANK(VLOOKUP($H3226*100+Q$2,Feuil2!$A$3:$CQ$931,HLOOKUP(Feuil1!$F3226,Feuil2!$E$1:$DG$2,2,0),0)),"",VLOOKUP($H3226*100+Q$2,Feuil2!$A$3:$CQ$931,HLOOKUP(Feuil1!$F3226,Feuil2!$E$1:$DG$2,2,0),0))</f>
        <v>81</v>
      </c>
      <c r="R3226" s="12">
        <f>IF(ISBLANK(VLOOKUP($H3226*100+R$2,Feuil2!$A$3:$CQ$931,HLOOKUP(Feuil1!$F3226,Feuil2!$E$1:$DG$2,2,0),0)),"",VLOOKUP($H3226*100+R$2,Feuil2!$A$3:$CQ$931,HLOOKUP(Feuil1!$F3226,Feuil2!$E$1:$DG$2,2,0),0))</f>
        <v>22.6</v>
      </c>
      <c r="S3226" s="12">
        <f>IF(ISBLANK(VLOOKUP($H3226*100+S$2,Feuil2!$A$3:$CQ$931,HLOOKUP(Feuil1!$F3226,Feuil2!$E$1:$DG$2,2,0),0)),"",VLOOKUP($H3226*100+S$2,Feuil2!$A$3:$CQ$931,HLOOKUP(Feuil1!$F3226,Feuil2!$E$1:$DG$2,2,0),0))</f>
        <v>18.3</v>
      </c>
      <c r="T3226" s="12">
        <f>IF(ISBLANK(VLOOKUP($H3226*100+T$2,Feuil2!$A$3:$CQ$931,HLOOKUP(Feuil1!$F3226,Feuil2!$E$1:$DG$2,2,0),0)),"",VLOOKUP($H3226*100+T$2,Feuil2!$A$3:$CQ$931,HLOOKUP(Feuil1!$F3226,Feuil2!$E$1:$DG$2,2,0),0))</f>
        <v>5</v>
      </c>
      <c r="U3226" s="12">
        <f t="shared" si="73"/>
        <v>772.4</v>
      </c>
    </row>
    <row r="3227" spans="1:21" x14ac:dyDescent="0.35">
      <c r="A3227" s="10" t="s">
        <v>94</v>
      </c>
      <c r="B3227" s="8" t="s">
        <v>95</v>
      </c>
      <c r="C3227" s="39">
        <v>566800</v>
      </c>
      <c r="D3227" s="39">
        <v>440800</v>
      </c>
      <c r="E3227" s="39">
        <v>380</v>
      </c>
      <c r="F3227" s="10">
        <v>6500</v>
      </c>
      <c r="G3227" s="5" t="s">
        <v>47</v>
      </c>
      <c r="H3227" s="11">
        <v>1976</v>
      </c>
      <c r="I3227" s="12">
        <f>IF(ISBLANK(VLOOKUP($H3227*100+I$2,Feuil2!$A$3:$CQ$931,HLOOKUP(Feuil1!$F3227,Feuil2!$E$1:$DG$2,2,0),0)),"",VLOOKUP($H3227*100+I$2,Feuil2!$A$3:$CQ$931,HLOOKUP(Feuil1!$F3227,Feuil2!$E$1:$DG$2,2,0),0))</f>
        <v>10.3</v>
      </c>
      <c r="J3227" s="12">
        <f>IF(ISBLANK(VLOOKUP($H3227*100+J$2,Feuil2!$A$3:$CQ$931,HLOOKUP(Feuil1!$F3227,Feuil2!$E$1:$DG$2,2,0),0)),"",VLOOKUP($H3227*100+J$2,Feuil2!$A$3:$CQ$931,HLOOKUP(Feuil1!$F3227,Feuil2!$E$1:$DG$2,2,0),0))</f>
        <v>167.2</v>
      </c>
      <c r="K3227" s="12">
        <f>IF(ISBLANK(VLOOKUP($H3227*100+K$2,Feuil2!$A$3:$CQ$931,HLOOKUP(Feuil1!$F3227,Feuil2!$E$1:$DG$2,2,0),0)),"",VLOOKUP($H3227*100+K$2,Feuil2!$A$3:$CQ$931,HLOOKUP(Feuil1!$F3227,Feuil2!$E$1:$DG$2,2,0),0))</f>
        <v>7.1</v>
      </c>
      <c r="L3227" s="12">
        <f>IF(ISBLANK(VLOOKUP($H3227*100+L$2,Feuil2!$A$3:$CQ$931,HLOOKUP(Feuil1!$F3227,Feuil2!$E$1:$DG$2,2,0),0)),"",VLOOKUP($H3227*100+L$2,Feuil2!$A$3:$CQ$931,HLOOKUP(Feuil1!$F3227,Feuil2!$E$1:$DG$2,2,0),0))</f>
        <v>283.2</v>
      </c>
      <c r="M3227" s="12">
        <f>IF(ISBLANK(VLOOKUP($H3227*100+M$2,Feuil2!$A$3:$CQ$931,HLOOKUP(Feuil1!$F3227,Feuil2!$E$1:$DG$2,2,0),0)),"",VLOOKUP($H3227*100+M$2,Feuil2!$A$3:$CQ$931,HLOOKUP(Feuil1!$F3227,Feuil2!$E$1:$DG$2,2,0),0))</f>
        <v>312.2</v>
      </c>
      <c r="N3227" s="12">
        <f>IF(ISBLANK(VLOOKUP($H3227*100+N$2,Feuil2!$A$3:$CQ$931,HLOOKUP(Feuil1!$F3227,Feuil2!$E$1:$DG$2,2,0),0)),"",VLOOKUP($H3227*100+N$2,Feuil2!$A$3:$CQ$931,HLOOKUP(Feuil1!$F3227,Feuil2!$E$1:$DG$2,2,0),0))</f>
        <v>123</v>
      </c>
      <c r="O3227" s="12">
        <f>IF(ISBLANK(VLOOKUP($H3227*100+O$2,Feuil2!$A$3:$CQ$931,HLOOKUP(Feuil1!$F3227,Feuil2!$E$1:$DG$2,2,0),0)),"",VLOOKUP($H3227*100+O$2,Feuil2!$A$3:$CQ$931,HLOOKUP(Feuil1!$F3227,Feuil2!$E$1:$DG$2,2,0),0))</f>
        <v>17.2</v>
      </c>
      <c r="P3227" s="12">
        <f>IF(ISBLANK(VLOOKUP($H3227*100+P$2,Feuil2!$A$3:$CQ$931,HLOOKUP(Feuil1!$F3227,Feuil2!$E$1:$DG$2,2,0),0)),"",VLOOKUP($H3227*100+P$2,Feuil2!$A$3:$CQ$931,HLOOKUP(Feuil1!$F3227,Feuil2!$E$1:$DG$2,2,0),0))</f>
        <v>2.2999999999999998</v>
      </c>
      <c r="Q3227" s="12">
        <f>IF(ISBLANK(VLOOKUP($H3227*100+Q$2,Feuil2!$A$3:$CQ$931,HLOOKUP(Feuil1!$F3227,Feuil2!$E$1:$DG$2,2,0),0)),"",VLOOKUP($H3227*100+Q$2,Feuil2!$A$3:$CQ$931,HLOOKUP(Feuil1!$F3227,Feuil2!$E$1:$DG$2,2,0),0))</f>
        <v>60.2</v>
      </c>
      <c r="R3227" s="12">
        <f>IF(ISBLANK(VLOOKUP($H3227*100+R$2,Feuil2!$A$3:$CQ$931,HLOOKUP(Feuil1!$F3227,Feuil2!$E$1:$DG$2,2,0),0)),"",VLOOKUP($H3227*100+R$2,Feuil2!$A$3:$CQ$931,HLOOKUP(Feuil1!$F3227,Feuil2!$E$1:$DG$2,2,0),0))</f>
        <v>5.6</v>
      </c>
      <c r="S3227" s="12">
        <f>IF(ISBLANK(VLOOKUP($H3227*100+S$2,Feuil2!$A$3:$CQ$931,HLOOKUP(Feuil1!$F3227,Feuil2!$E$1:$DG$2,2,0),0)),"",VLOOKUP($H3227*100+S$2,Feuil2!$A$3:$CQ$931,HLOOKUP(Feuil1!$F3227,Feuil2!$E$1:$DG$2,2,0),0))</f>
        <v>4.2</v>
      </c>
      <c r="T3227" s="12">
        <f>IF(ISBLANK(VLOOKUP($H3227*100+T$2,Feuil2!$A$3:$CQ$931,HLOOKUP(Feuil1!$F3227,Feuil2!$E$1:$DG$2,2,0),0)),"",VLOOKUP($H3227*100+T$2,Feuil2!$A$3:$CQ$931,HLOOKUP(Feuil1!$F3227,Feuil2!$E$1:$DG$2,2,0),0))</f>
        <v>1.8</v>
      </c>
      <c r="U3227" s="12">
        <f t="shared" si="73"/>
        <v>994.30000000000007</v>
      </c>
    </row>
    <row r="3228" spans="1:21" x14ac:dyDescent="0.35">
      <c r="A3228" s="10" t="s">
        <v>94</v>
      </c>
      <c r="B3228" s="8" t="s">
        <v>95</v>
      </c>
      <c r="C3228" s="39">
        <v>566800</v>
      </c>
      <c r="D3228" s="39">
        <v>440800</v>
      </c>
      <c r="E3228" s="39">
        <v>380</v>
      </c>
      <c r="F3228" s="10">
        <v>6500</v>
      </c>
      <c r="G3228" s="5" t="s">
        <v>47</v>
      </c>
      <c r="H3228" s="11">
        <v>1977</v>
      </c>
      <c r="I3228" s="12">
        <f>IF(ISBLANK(VLOOKUP($H3228*100+I$2,Feuil2!$A$3:$CQ$931,HLOOKUP(Feuil1!$F3228,Feuil2!$E$1:$DG$2,2,0),0)),"",VLOOKUP($H3228*100+I$2,Feuil2!$A$3:$CQ$931,HLOOKUP(Feuil1!$F3228,Feuil2!$E$1:$DG$2,2,0),0))</f>
        <v>7.4</v>
      </c>
      <c r="J3228" s="12">
        <f>IF(ISBLANK(VLOOKUP($H3228*100+J$2,Feuil2!$A$3:$CQ$931,HLOOKUP(Feuil1!$F3228,Feuil2!$E$1:$DG$2,2,0),0)),"",VLOOKUP($H3228*100+J$2,Feuil2!$A$3:$CQ$931,HLOOKUP(Feuil1!$F3228,Feuil2!$E$1:$DG$2,2,0),0))</f>
        <v>90.3</v>
      </c>
      <c r="K3228" s="12">
        <f>IF(ISBLANK(VLOOKUP($H3228*100+K$2,Feuil2!$A$3:$CQ$931,HLOOKUP(Feuil1!$F3228,Feuil2!$E$1:$DG$2,2,0),0)),"",VLOOKUP($H3228*100+K$2,Feuil2!$A$3:$CQ$931,HLOOKUP(Feuil1!$F3228,Feuil2!$E$1:$DG$2,2,0),0))</f>
        <v>130.80000000000001</v>
      </c>
      <c r="L3228" s="12">
        <f>IF(ISBLANK(VLOOKUP($H3228*100+L$2,Feuil2!$A$3:$CQ$931,HLOOKUP(Feuil1!$F3228,Feuil2!$E$1:$DG$2,2,0),0)),"",VLOOKUP($H3228*100+L$2,Feuil2!$A$3:$CQ$931,HLOOKUP(Feuil1!$F3228,Feuil2!$E$1:$DG$2,2,0),0))</f>
        <v>106</v>
      </c>
      <c r="M3228" s="12">
        <f>IF(ISBLANK(VLOOKUP($H3228*100+M$2,Feuil2!$A$3:$CQ$931,HLOOKUP(Feuil1!$F3228,Feuil2!$E$1:$DG$2,2,0),0)),"",VLOOKUP($H3228*100+M$2,Feuil2!$A$3:$CQ$931,HLOOKUP(Feuil1!$F3228,Feuil2!$E$1:$DG$2,2,0),0))</f>
        <v>122</v>
      </c>
      <c r="N3228" s="12">
        <f>IF(ISBLANK(VLOOKUP($H3228*100+N$2,Feuil2!$A$3:$CQ$931,HLOOKUP(Feuil1!$F3228,Feuil2!$E$1:$DG$2,2,0),0)),"",VLOOKUP($H3228*100+N$2,Feuil2!$A$3:$CQ$931,HLOOKUP(Feuil1!$F3228,Feuil2!$E$1:$DG$2,2,0),0))</f>
        <v>212.4</v>
      </c>
      <c r="O3228" s="12">
        <f>IF(ISBLANK(VLOOKUP($H3228*100+O$2,Feuil2!$A$3:$CQ$931,HLOOKUP(Feuil1!$F3228,Feuil2!$E$1:$DG$2,2,0),0)),"",VLOOKUP($H3228*100+O$2,Feuil2!$A$3:$CQ$931,HLOOKUP(Feuil1!$F3228,Feuil2!$E$1:$DG$2,2,0),0))</f>
        <v>77.8</v>
      </c>
      <c r="P3228" s="12">
        <f>IF(ISBLANK(VLOOKUP($H3228*100+P$2,Feuil2!$A$3:$CQ$931,HLOOKUP(Feuil1!$F3228,Feuil2!$E$1:$DG$2,2,0),0)),"",VLOOKUP($H3228*100+P$2,Feuil2!$A$3:$CQ$931,HLOOKUP(Feuil1!$F3228,Feuil2!$E$1:$DG$2,2,0),0))</f>
        <v>182.5</v>
      </c>
      <c r="Q3228" s="12">
        <f>IF(ISBLANK(VLOOKUP($H3228*100+Q$2,Feuil2!$A$3:$CQ$931,HLOOKUP(Feuil1!$F3228,Feuil2!$E$1:$DG$2,2,0),0)),"",VLOOKUP($H3228*100+Q$2,Feuil2!$A$3:$CQ$931,HLOOKUP(Feuil1!$F3228,Feuil2!$E$1:$DG$2,2,0),0))</f>
        <v>122</v>
      </c>
      <c r="R3228" s="12">
        <f>IF(ISBLANK(VLOOKUP($H3228*100+R$2,Feuil2!$A$3:$CQ$931,HLOOKUP(Feuil1!$F3228,Feuil2!$E$1:$DG$2,2,0),0)),"",VLOOKUP($H3228*100+R$2,Feuil2!$A$3:$CQ$931,HLOOKUP(Feuil1!$F3228,Feuil2!$E$1:$DG$2,2,0),0))</f>
        <v>19.600000000000001</v>
      </c>
      <c r="S3228" s="12">
        <f>IF(ISBLANK(VLOOKUP($H3228*100+S$2,Feuil2!$A$3:$CQ$931,HLOOKUP(Feuil1!$F3228,Feuil2!$E$1:$DG$2,2,0),0)),"",VLOOKUP($H3228*100+S$2,Feuil2!$A$3:$CQ$931,HLOOKUP(Feuil1!$F3228,Feuil2!$E$1:$DG$2,2,0),0))</f>
        <v>1.8</v>
      </c>
      <c r="T3228" s="12">
        <f>IF(ISBLANK(VLOOKUP($H3228*100+T$2,Feuil2!$A$3:$CQ$931,HLOOKUP(Feuil1!$F3228,Feuil2!$E$1:$DG$2,2,0),0)),"",VLOOKUP($H3228*100+T$2,Feuil2!$A$3:$CQ$931,HLOOKUP(Feuil1!$F3228,Feuil2!$E$1:$DG$2,2,0),0))</f>
        <v>2.1</v>
      </c>
      <c r="U3228" s="12">
        <f t="shared" si="73"/>
        <v>1074.6999999999996</v>
      </c>
    </row>
    <row r="3229" spans="1:21" x14ac:dyDescent="0.35">
      <c r="A3229" s="10" t="s">
        <v>94</v>
      </c>
      <c r="B3229" s="8" t="s">
        <v>95</v>
      </c>
      <c r="C3229" s="39">
        <v>566800</v>
      </c>
      <c r="D3229" s="39">
        <v>440800</v>
      </c>
      <c r="E3229" s="39">
        <v>380</v>
      </c>
      <c r="F3229" s="10">
        <v>6500</v>
      </c>
      <c r="G3229" s="5" t="s">
        <v>47</v>
      </c>
      <c r="H3229" s="11">
        <v>1978</v>
      </c>
      <c r="I3229" s="12">
        <f>IF(ISBLANK(VLOOKUP($H3229*100+I$2,Feuil2!$A$3:$CQ$931,HLOOKUP(Feuil1!$F3229,Feuil2!$E$1:$DG$2,2,0),0)),"",VLOOKUP($H3229*100+I$2,Feuil2!$A$3:$CQ$931,HLOOKUP(Feuil1!$F3229,Feuil2!$E$1:$DG$2,2,0),0))</f>
        <v>4</v>
      </c>
      <c r="J3229" s="12">
        <f>IF(ISBLANK(VLOOKUP($H3229*100+J$2,Feuil2!$A$3:$CQ$931,HLOOKUP(Feuil1!$F3229,Feuil2!$E$1:$DG$2,2,0),0)),"",VLOOKUP($H3229*100+J$2,Feuil2!$A$3:$CQ$931,HLOOKUP(Feuil1!$F3229,Feuil2!$E$1:$DG$2,2,0),0))</f>
        <v>5.0999999999999996</v>
      </c>
      <c r="K3229" s="12">
        <f>IF(ISBLANK(VLOOKUP($H3229*100+K$2,Feuil2!$A$3:$CQ$931,HLOOKUP(Feuil1!$F3229,Feuil2!$E$1:$DG$2,2,0),0)),"",VLOOKUP($H3229*100+K$2,Feuil2!$A$3:$CQ$931,HLOOKUP(Feuil1!$F3229,Feuil2!$E$1:$DG$2,2,0),0))</f>
        <v>11.4</v>
      </c>
      <c r="L3229" s="12">
        <f>IF(ISBLANK(VLOOKUP($H3229*100+L$2,Feuil2!$A$3:$CQ$931,HLOOKUP(Feuil1!$F3229,Feuil2!$E$1:$DG$2,2,0),0)),"",VLOOKUP($H3229*100+L$2,Feuil2!$A$3:$CQ$931,HLOOKUP(Feuil1!$F3229,Feuil2!$E$1:$DG$2,2,0),0))</f>
        <v>157.6</v>
      </c>
      <c r="M3229" s="12">
        <f>IF(ISBLANK(VLOOKUP($H3229*100+M$2,Feuil2!$A$3:$CQ$931,HLOOKUP(Feuil1!$F3229,Feuil2!$E$1:$DG$2,2,0),0)),"",VLOOKUP($H3229*100+M$2,Feuil2!$A$3:$CQ$931,HLOOKUP(Feuil1!$F3229,Feuil2!$E$1:$DG$2,2,0),0))</f>
        <v>224.3</v>
      </c>
      <c r="N3229" s="12">
        <f>IF(ISBLANK(VLOOKUP($H3229*100+N$2,Feuil2!$A$3:$CQ$931,HLOOKUP(Feuil1!$F3229,Feuil2!$E$1:$DG$2,2,0),0)),"",VLOOKUP($H3229*100+N$2,Feuil2!$A$3:$CQ$931,HLOOKUP(Feuil1!$F3229,Feuil2!$E$1:$DG$2,2,0),0))</f>
        <v>315.5</v>
      </c>
      <c r="O3229" s="12">
        <f>IF(ISBLANK(VLOOKUP($H3229*100+O$2,Feuil2!$A$3:$CQ$931,HLOOKUP(Feuil1!$F3229,Feuil2!$E$1:$DG$2,2,0),0)),"",VLOOKUP($H3229*100+O$2,Feuil2!$A$3:$CQ$931,HLOOKUP(Feuil1!$F3229,Feuil2!$E$1:$DG$2,2,0),0))</f>
        <v>1.8</v>
      </c>
      <c r="P3229" s="12">
        <f>IF(ISBLANK(VLOOKUP($H3229*100+P$2,Feuil2!$A$3:$CQ$931,HLOOKUP(Feuil1!$F3229,Feuil2!$E$1:$DG$2,2,0),0)),"",VLOOKUP($H3229*100+P$2,Feuil2!$A$3:$CQ$931,HLOOKUP(Feuil1!$F3229,Feuil2!$E$1:$DG$2,2,0),0))</f>
        <v>49.7</v>
      </c>
      <c r="Q3229" s="12">
        <f>IF(ISBLANK(VLOOKUP($H3229*100+Q$2,Feuil2!$A$3:$CQ$931,HLOOKUP(Feuil1!$F3229,Feuil2!$E$1:$DG$2,2,0),0)),"",VLOOKUP($H3229*100+Q$2,Feuil2!$A$3:$CQ$931,HLOOKUP(Feuil1!$F3229,Feuil2!$E$1:$DG$2,2,0),0))</f>
        <v>37.299999999999997</v>
      </c>
      <c r="R3229" s="12">
        <f>IF(ISBLANK(VLOOKUP($H3229*100+R$2,Feuil2!$A$3:$CQ$931,HLOOKUP(Feuil1!$F3229,Feuil2!$E$1:$DG$2,2,0),0)),"",VLOOKUP($H3229*100+R$2,Feuil2!$A$3:$CQ$931,HLOOKUP(Feuil1!$F3229,Feuil2!$E$1:$DG$2,2,0),0))</f>
        <v>1.8</v>
      </c>
      <c r="S3229" s="12">
        <f>IF(ISBLANK(VLOOKUP($H3229*100+S$2,Feuil2!$A$3:$CQ$931,HLOOKUP(Feuil1!$F3229,Feuil2!$E$1:$DG$2,2,0),0)),"",VLOOKUP($H3229*100+S$2,Feuil2!$A$3:$CQ$931,HLOOKUP(Feuil1!$F3229,Feuil2!$E$1:$DG$2,2,0),0))</f>
        <v>6.6</v>
      </c>
      <c r="T3229" s="12">
        <f>IF(ISBLANK(VLOOKUP($H3229*100+T$2,Feuil2!$A$3:$CQ$931,HLOOKUP(Feuil1!$F3229,Feuil2!$E$1:$DG$2,2,0),0)),"",VLOOKUP($H3229*100+T$2,Feuil2!$A$3:$CQ$931,HLOOKUP(Feuil1!$F3229,Feuil2!$E$1:$DG$2,2,0),0))</f>
        <v>1.8</v>
      </c>
      <c r="U3229" s="12">
        <f t="shared" si="73"/>
        <v>816.89999999999986</v>
      </c>
    </row>
    <row r="3230" spans="1:21" x14ac:dyDescent="0.35">
      <c r="A3230" s="10" t="s">
        <v>94</v>
      </c>
      <c r="B3230" s="8" t="s">
        <v>95</v>
      </c>
      <c r="C3230" s="39">
        <v>566800</v>
      </c>
      <c r="D3230" s="39">
        <v>440800</v>
      </c>
      <c r="E3230" s="39">
        <v>380</v>
      </c>
      <c r="F3230" s="10">
        <v>6500</v>
      </c>
      <c r="G3230" s="5" t="s">
        <v>47</v>
      </c>
      <c r="H3230" s="11">
        <v>1979</v>
      </c>
      <c r="I3230" s="12">
        <f>IF(ISBLANK(VLOOKUP($H3230*100+I$2,Feuil2!$A$3:$CQ$931,HLOOKUP(Feuil1!$F3230,Feuil2!$E$1:$DG$2,2,0),0)),"",VLOOKUP($H3230*100+I$2,Feuil2!$A$3:$CQ$931,HLOOKUP(Feuil1!$F3230,Feuil2!$E$1:$DG$2,2,0),0))</f>
        <v>30.5</v>
      </c>
      <c r="J3230" s="12">
        <f>IF(ISBLANK(VLOOKUP($H3230*100+J$2,Feuil2!$A$3:$CQ$931,HLOOKUP(Feuil1!$F3230,Feuil2!$E$1:$DG$2,2,0),0)),"",VLOOKUP($H3230*100+J$2,Feuil2!$A$3:$CQ$931,HLOOKUP(Feuil1!$F3230,Feuil2!$E$1:$DG$2,2,0),0))</f>
        <v>219.1</v>
      </c>
      <c r="K3230" s="12">
        <f>IF(ISBLANK(VLOOKUP($H3230*100+K$2,Feuil2!$A$3:$CQ$931,HLOOKUP(Feuil1!$F3230,Feuil2!$E$1:$DG$2,2,0),0)),"",VLOOKUP($H3230*100+K$2,Feuil2!$A$3:$CQ$931,HLOOKUP(Feuil1!$F3230,Feuil2!$E$1:$DG$2,2,0),0))</f>
        <v>31.6</v>
      </c>
      <c r="L3230" s="12">
        <f>IF(ISBLANK(VLOOKUP($H3230*100+L$2,Feuil2!$A$3:$CQ$931,HLOOKUP(Feuil1!$F3230,Feuil2!$E$1:$DG$2,2,0),0)),"",VLOOKUP($H3230*100+L$2,Feuil2!$A$3:$CQ$931,HLOOKUP(Feuil1!$F3230,Feuil2!$E$1:$DG$2,2,0),0))</f>
        <v>29.9</v>
      </c>
      <c r="M3230" s="12">
        <f>IF(ISBLANK(VLOOKUP($H3230*100+M$2,Feuil2!$A$3:$CQ$931,HLOOKUP(Feuil1!$F3230,Feuil2!$E$1:$DG$2,2,0),0)),"",VLOOKUP($H3230*100+M$2,Feuil2!$A$3:$CQ$931,HLOOKUP(Feuil1!$F3230,Feuil2!$E$1:$DG$2,2,0),0))</f>
        <v>82.5</v>
      </c>
      <c r="N3230" s="12">
        <f>IF(ISBLANK(VLOOKUP($H3230*100+N$2,Feuil2!$A$3:$CQ$931,HLOOKUP(Feuil1!$F3230,Feuil2!$E$1:$DG$2,2,0),0)),"",VLOOKUP($H3230*100+N$2,Feuil2!$A$3:$CQ$931,HLOOKUP(Feuil1!$F3230,Feuil2!$E$1:$DG$2,2,0),0))</f>
        <v>31.4</v>
      </c>
      <c r="O3230" s="12">
        <f>IF(ISBLANK(VLOOKUP($H3230*100+O$2,Feuil2!$A$3:$CQ$931,HLOOKUP(Feuil1!$F3230,Feuil2!$E$1:$DG$2,2,0),0)),"",VLOOKUP($H3230*100+O$2,Feuil2!$A$3:$CQ$931,HLOOKUP(Feuil1!$F3230,Feuil2!$E$1:$DG$2,2,0),0))</f>
        <v>117.9</v>
      </c>
      <c r="P3230" s="12">
        <f>IF(ISBLANK(VLOOKUP($H3230*100+P$2,Feuil2!$A$3:$CQ$931,HLOOKUP(Feuil1!$F3230,Feuil2!$E$1:$DG$2,2,0),0)),"",VLOOKUP($H3230*100+P$2,Feuil2!$A$3:$CQ$931,HLOOKUP(Feuil1!$F3230,Feuil2!$E$1:$DG$2,2,0),0))</f>
        <v>142.30000000000001</v>
      </c>
      <c r="Q3230" s="12">
        <f>IF(ISBLANK(VLOOKUP($H3230*100+Q$2,Feuil2!$A$3:$CQ$931,HLOOKUP(Feuil1!$F3230,Feuil2!$E$1:$DG$2,2,0),0)),"",VLOOKUP($H3230*100+Q$2,Feuil2!$A$3:$CQ$931,HLOOKUP(Feuil1!$F3230,Feuil2!$E$1:$DG$2,2,0),0))</f>
        <v>82.7</v>
      </c>
      <c r="R3230" s="12">
        <f>IF(ISBLANK(VLOOKUP($H3230*100+R$2,Feuil2!$A$3:$CQ$931,HLOOKUP(Feuil1!$F3230,Feuil2!$E$1:$DG$2,2,0),0)),"",VLOOKUP($H3230*100+R$2,Feuil2!$A$3:$CQ$931,HLOOKUP(Feuil1!$F3230,Feuil2!$E$1:$DG$2,2,0),0))</f>
        <v>10.8</v>
      </c>
      <c r="S3230" s="12">
        <f>IF(ISBLANK(VLOOKUP($H3230*100+S$2,Feuil2!$A$3:$CQ$931,HLOOKUP(Feuil1!$F3230,Feuil2!$E$1:$DG$2,2,0),0)),"",VLOOKUP($H3230*100+S$2,Feuil2!$A$3:$CQ$931,HLOOKUP(Feuil1!$F3230,Feuil2!$E$1:$DG$2,2,0),0))</f>
        <v>1.9</v>
      </c>
      <c r="T3230" s="12">
        <f>IF(ISBLANK(VLOOKUP($H3230*100+T$2,Feuil2!$A$3:$CQ$931,HLOOKUP(Feuil1!$F3230,Feuil2!$E$1:$DG$2,2,0),0)),"",VLOOKUP($H3230*100+T$2,Feuil2!$A$3:$CQ$931,HLOOKUP(Feuil1!$F3230,Feuil2!$E$1:$DG$2,2,0),0))</f>
        <v>1.9</v>
      </c>
      <c r="U3230" s="12">
        <f t="shared" si="73"/>
        <v>782.5</v>
      </c>
    </row>
    <row r="3231" spans="1:21" x14ac:dyDescent="0.35">
      <c r="A3231" s="10" t="s">
        <v>94</v>
      </c>
      <c r="B3231" s="8" t="s">
        <v>95</v>
      </c>
      <c r="C3231" s="39">
        <v>566800</v>
      </c>
      <c r="D3231" s="39">
        <v>440800</v>
      </c>
      <c r="E3231" s="39">
        <v>380</v>
      </c>
      <c r="F3231" s="10">
        <v>6500</v>
      </c>
      <c r="G3231" s="5" t="s">
        <v>47</v>
      </c>
      <c r="H3231" s="11">
        <v>1980</v>
      </c>
      <c r="I3231" s="12">
        <f>IF(ISBLANK(VLOOKUP($H3231*100+I$2,Feuil2!$A$3:$CQ$931,HLOOKUP(Feuil1!$F3231,Feuil2!$E$1:$DG$2,2,0),0)),"",VLOOKUP($H3231*100+I$2,Feuil2!$A$3:$CQ$931,HLOOKUP(Feuil1!$F3231,Feuil2!$E$1:$DG$2,2,0),0))</f>
        <v>23.3</v>
      </c>
      <c r="J3231" s="12">
        <f>IF(ISBLANK(VLOOKUP($H3231*100+J$2,Feuil2!$A$3:$CQ$931,HLOOKUP(Feuil1!$F3231,Feuil2!$E$1:$DG$2,2,0),0)),"",VLOOKUP($H3231*100+J$2,Feuil2!$A$3:$CQ$931,HLOOKUP(Feuil1!$F3231,Feuil2!$E$1:$DG$2,2,0),0))</f>
        <v>33</v>
      </c>
      <c r="K3231" s="12">
        <f>IF(ISBLANK(VLOOKUP($H3231*100+K$2,Feuil2!$A$3:$CQ$931,HLOOKUP(Feuil1!$F3231,Feuil2!$E$1:$DG$2,2,0),0)),"",VLOOKUP($H3231*100+K$2,Feuil2!$A$3:$CQ$931,HLOOKUP(Feuil1!$F3231,Feuil2!$E$1:$DG$2,2,0),0))</f>
        <v>105.3</v>
      </c>
      <c r="L3231" s="12">
        <f>IF(ISBLANK(VLOOKUP($H3231*100+L$2,Feuil2!$A$3:$CQ$931,HLOOKUP(Feuil1!$F3231,Feuil2!$E$1:$DG$2,2,0),0)),"",VLOOKUP($H3231*100+L$2,Feuil2!$A$3:$CQ$931,HLOOKUP(Feuil1!$F3231,Feuil2!$E$1:$DG$2,2,0),0))</f>
        <v>36.4</v>
      </c>
      <c r="M3231" s="12">
        <f>IF(ISBLANK(VLOOKUP($H3231*100+M$2,Feuil2!$A$3:$CQ$931,HLOOKUP(Feuil1!$F3231,Feuil2!$E$1:$DG$2,2,0),0)),"",VLOOKUP($H3231*100+M$2,Feuil2!$A$3:$CQ$931,HLOOKUP(Feuil1!$F3231,Feuil2!$E$1:$DG$2,2,0),0))</f>
        <v>22.1</v>
      </c>
      <c r="N3231" s="12">
        <f>IF(ISBLANK(VLOOKUP($H3231*100+N$2,Feuil2!$A$3:$CQ$931,HLOOKUP(Feuil1!$F3231,Feuil2!$E$1:$DG$2,2,0),0)),"",VLOOKUP($H3231*100+N$2,Feuil2!$A$3:$CQ$931,HLOOKUP(Feuil1!$F3231,Feuil2!$E$1:$DG$2,2,0),0))</f>
        <v>20.3</v>
      </c>
      <c r="O3231" s="12">
        <f>IF(ISBLANK(VLOOKUP($H3231*100+O$2,Feuil2!$A$3:$CQ$931,HLOOKUP(Feuil1!$F3231,Feuil2!$E$1:$DG$2,2,0),0)),"",VLOOKUP($H3231*100+O$2,Feuil2!$A$3:$CQ$931,HLOOKUP(Feuil1!$F3231,Feuil2!$E$1:$DG$2,2,0),0))</f>
        <v>64</v>
      </c>
      <c r="P3231" s="12">
        <f>IF(ISBLANK(VLOOKUP($H3231*100+P$2,Feuil2!$A$3:$CQ$931,HLOOKUP(Feuil1!$F3231,Feuil2!$E$1:$DG$2,2,0),0)),"",VLOOKUP($H3231*100+P$2,Feuil2!$A$3:$CQ$931,HLOOKUP(Feuil1!$F3231,Feuil2!$E$1:$DG$2,2,0),0))</f>
        <v>131.80000000000001</v>
      </c>
      <c r="Q3231" s="12">
        <f>IF(ISBLANK(VLOOKUP($H3231*100+Q$2,Feuil2!$A$3:$CQ$931,HLOOKUP(Feuil1!$F3231,Feuil2!$E$1:$DG$2,2,0),0)),"",VLOOKUP($H3231*100+Q$2,Feuil2!$A$3:$CQ$931,HLOOKUP(Feuil1!$F3231,Feuil2!$E$1:$DG$2,2,0),0))</f>
        <v>40.4</v>
      </c>
      <c r="R3231" s="12">
        <f>IF(ISBLANK(VLOOKUP($H3231*100+R$2,Feuil2!$A$3:$CQ$931,HLOOKUP(Feuil1!$F3231,Feuil2!$E$1:$DG$2,2,0),0)),"",VLOOKUP($H3231*100+R$2,Feuil2!$A$3:$CQ$931,HLOOKUP(Feuil1!$F3231,Feuil2!$E$1:$DG$2,2,0),0))</f>
        <v>2.9</v>
      </c>
      <c r="S3231" s="12">
        <f>IF(ISBLANK(VLOOKUP($H3231*100+S$2,Feuil2!$A$3:$CQ$931,HLOOKUP(Feuil1!$F3231,Feuil2!$E$1:$DG$2,2,0),0)),"",VLOOKUP($H3231*100+S$2,Feuil2!$A$3:$CQ$931,HLOOKUP(Feuil1!$F3231,Feuil2!$E$1:$DG$2,2,0),0))</f>
        <v>1.9</v>
      </c>
      <c r="T3231" s="12">
        <f>IF(ISBLANK(VLOOKUP($H3231*100+T$2,Feuil2!$A$3:$CQ$931,HLOOKUP(Feuil1!$F3231,Feuil2!$E$1:$DG$2,2,0),0)),"",VLOOKUP($H3231*100+T$2,Feuil2!$A$3:$CQ$931,HLOOKUP(Feuil1!$F3231,Feuil2!$E$1:$DG$2,2,0),0))</f>
        <v>1.9</v>
      </c>
      <c r="U3231" s="12">
        <f t="shared" si="73"/>
        <v>483.2999999999999</v>
      </c>
    </row>
    <row r="3232" spans="1:21" x14ac:dyDescent="0.35">
      <c r="A3232" s="10" t="s">
        <v>94</v>
      </c>
      <c r="B3232" s="8" t="s">
        <v>95</v>
      </c>
      <c r="C3232" s="39">
        <v>566800</v>
      </c>
      <c r="D3232" s="39">
        <v>440800</v>
      </c>
      <c r="E3232" s="39">
        <v>380</v>
      </c>
      <c r="F3232" s="10">
        <v>6500</v>
      </c>
      <c r="G3232" s="5" t="s">
        <v>47</v>
      </c>
      <c r="H3232" s="11">
        <v>1981</v>
      </c>
      <c r="I3232" s="12">
        <f>IF(ISBLANK(VLOOKUP($H3232*100+I$2,Feuil2!$A$3:$CQ$931,HLOOKUP(Feuil1!$F3232,Feuil2!$E$1:$DG$2,2,0),0)),"",VLOOKUP($H3232*100+I$2,Feuil2!$A$3:$CQ$931,HLOOKUP(Feuil1!$F3232,Feuil2!$E$1:$DG$2,2,0),0))</f>
        <v>12.4</v>
      </c>
      <c r="J3232" s="12">
        <f>IF(ISBLANK(VLOOKUP($H3232*100+J$2,Feuil2!$A$3:$CQ$931,HLOOKUP(Feuil1!$F3232,Feuil2!$E$1:$DG$2,2,0),0)),"",VLOOKUP($H3232*100+J$2,Feuil2!$A$3:$CQ$931,HLOOKUP(Feuil1!$F3232,Feuil2!$E$1:$DG$2,2,0),0))</f>
        <v>11.3</v>
      </c>
      <c r="K3232" s="12">
        <f>IF(ISBLANK(VLOOKUP($H3232*100+K$2,Feuil2!$A$3:$CQ$931,HLOOKUP(Feuil1!$F3232,Feuil2!$E$1:$DG$2,2,0),0)),"",VLOOKUP($H3232*100+K$2,Feuil2!$A$3:$CQ$931,HLOOKUP(Feuil1!$F3232,Feuil2!$E$1:$DG$2,2,0),0))</f>
        <v>1.9</v>
      </c>
      <c r="L3232" s="12">
        <f>IF(ISBLANK(VLOOKUP($H3232*100+L$2,Feuil2!$A$3:$CQ$931,HLOOKUP(Feuil1!$F3232,Feuil2!$E$1:$DG$2,2,0),0)),"",VLOOKUP($H3232*100+L$2,Feuil2!$A$3:$CQ$931,HLOOKUP(Feuil1!$F3232,Feuil2!$E$1:$DG$2,2,0),0))</f>
        <v>225.8</v>
      </c>
      <c r="M3232" s="12">
        <f>IF(ISBLANK(VLOOKUP($H3232*100+M$2,Feuil2!$A$3:$CQ$931,HLOOKUP(Feuil1!$F3232,Feuil2!$E$1:$DG$2,2,0),0)),"",VLOOKUP($H3232*100+M$2,Feuil2!$A$3:$CQ$931,HLOOKUP(Feuil1!$F3232,Feuil2!$E$1:$DG$2,2,0),0))</f>
        <v>127.3</v>
      </c>
      <c r="N3232" s="12">
        <f>IF(ISBLANK(VLOOKUP($H3232*100+N$2,Feuil2!$A$3:$CQ$931,HLOOKUP(Feuil1!$F3232,Feuil2!$E$1:$DG$2,2,0),0)),"",VLOOKUP($H3232*100+N$2,Feuil2!$A$3:$CQ$931,HLOOKUP(Feuil1!$F3232,Feuil2!$E$1:$DG$2,2,0),0))</f>
        <v>87.7</v>
      </c>
      <c r="O3232" s="12">
        <f>IF(ISBLANK(VLOOKUP($H3232*100+O$2,Feuil2!$A$3:$CQ$931,HLOOKUP(Feuil1!$F3232,Feuil2!$E$1:$DG$2,2,0),0)),"",VLOOKUP($H3232*100+O$2,Feuil2!$A$3:$CQ$931,HLOOKUP(Feuil1!$F3232,Feuil2!$E$1:$DG$2,2,0),0))</f>
        <v>54.7</v>
      </c>
      <c r="P3232" s="12">
        <f>IF(ISBLANK(VLOOKUP($H3232*100+P$2,Feuil2!$A$3:$CQ$931,HLOOKUP(Feuil1!$F3232,Feuil2!$E$1:$DG$2,2,0),0)),"",VLOOKUP($H3232*100+P$2,Feuil2!$A$3:$CQ$931,HLOOKUP(Feuil1!$F3232,Feuil2!$E$1:$DG$2,2,0),0))</f>
        <v>94.8</v>
      </c>
      <c r="Q3232" s="12">
        <f>IF(ISBLANK(VLOOKUP($H3232*100+Q$2,Feuil2!$A$3:$CQ$931,HLOOKUP(Feuil1!$F3232,Feuil2!$E$1:$DG$2,2,0),0)),"",VLOOKUP($H3232*100+Q$2,Feuil2!$A$3:$CQ$931,HLOOKUP(Feuil1!$F3232,Feuil2!$E$1:$DG$2,2,0),0))</f>
        <v>30.4</v>
      </c>
      <c r="R3232" s="12">
        <f>IF(ISBLANK(VLOOKUP($H3232*100+R$2,Feuil2!$A$3:$CQ$931,HLOOKUP(Feuil1!$F3232,Feuil2!$E$1:$DG$2,2,0),0)),"",VLOOKUP($H3232*100+R$2,Feuil2!$A$3:$CQ$931,HLOOKUP(Feuil1!$F3232,Feuil2!$E$1:$DG$2,2,0),0))</f>
        <v>1.9</v>
      </c>
      <c r="S3232" s="12">
        <f>IF(ISBLANK(VLOOKUP($H3232*100+S$2,Feuil2!$A$3:$CQ$931,HLOOKUP(Feuil1!$F3232,Feuil2!$E$1:$DG$2,2,0),0)),"",VLOOKUP($H3232*100+S$2,Feuil2!$A$3:$CQ$931,HLOOKUP(Feuil1!$F3232,Feuil2!$E$1:$DG$2,2,0),0))</f>
        <v>1.9</v>
      </c>
      <c r="T3232" s="12">
        <f>IF(ISBLANK(VLOOKUP($H3232*100+T$2,Feuil2!$A$3:$CQ$931,HLOOKUP(Feuil1!$F3232,Feuil2!$E$1:$DG$2,2,0),0)),"",VLOOKUP($H3232*100+T$2,Feuil2!$A$3:$CQ$931,HLOOKUP(Feuil1!$F3232,Feuil2!$E$1:$DG$2,2,0),0))</f>
        <v>7.1</v>
      </c>
      <c r="U3232" s="12">
        <f t="shared" si="73"/>
        <v>657.19999999999993</v>
      </c>
    </row>
    <row r="3233" spans="1:21" x14ac:dyDescent="0.35">
      <c r="A3233" s="10" t="s">
        <v>94</v>
      </c>
      <c r="B3233" s="8" t="s">
        <v>95</v>
      </c>
      <c r="C3233" s="39">
        <v>566800</v>
      </c>
      <c r="D3233" s="39">
        <v>440800</v>
      </c>
      <c r="E3233" s="39">
        <v>380</v>
      </c>
      <c r="F3233" s="10">
        <v>6500</v>
      </c>
      <c r="G3233" s="5" t="s">
        <v>47</v>
      </c>
      <c r="H3233" s="11">
        <v>1982</v>
      </c>
      <c r="I3233" s="12">
        <f>IF(ISBLANK(VLOOKUP($H3233*100+I$2,Feuil2!$A$3:$CQ$931,HLOOKUP(Feuil1!$F3233,Feuil2!$E$1:$DG$2,2,0),0)),"",VLOOKUP($H3233*100+I$2,Feuil2!$A$3:$CQ$931,HLOOKUP(Feuil1!$F3233,Feuil2!$E$1:$DG$2,2,0),0))</f>
        <v>3.3</v>
      </c>
      <c r="J3233" s="12">
        <f>IF(ISBLANK(VLOOKUP($H3233*100+J$2,Feuil2!$A$3:$CQ$931,HLOOKUP(Feuil1!$F3233,Feuil2!$E$1:$DG$2,2,0),0)),"",VLOOKUP($H3233*100+J$2,Feuil2!$A$3:$CQ$931,HLOOKUP(Feuil1!$F3233,Feuil2!$E$1:$DG$2,2,0),0))</f>
        <v>97.1</v>
      </c>
      <c r="K3233" s="12">
        <f>IF(ISBLANK(VLOOKUP($H3233*100+K$2,Feuil2!$A$3:$CQ$931,HLOOKUP(Feuil1!$F3233,Feuil2!$E$1:$DG$2,2,0),0)),"",VLOOKUP($H3233*100+K$2,Feuil2!$A$3:$CQ$931,HLOOKUP(Feuil1!$F3233,Feuil2!$E$1:$DG$2,2,0),0))</f>
        <v>91.7</v>
      </c>
      <c r="L3233" s="12">
        <f>IF(ISBLANK(VLOOKUP($H3233*100+L$2,Feuil2!$A$3:$CQ$931,HLOOKUP(Feuil1!$F3233,Feuil2!$E$1:$DG$2,2,0),0)),"",VLOOKUP($H3233*100+L$2,Feuil2!$A$3:$CQ$931,HLOOKUP(Feuil1!$F3233,Feuil2!$E$1:$DG$2,2,0),0))</f>
        <v>44.7</v>
      </c>
      <c r="M3233" s="12">
        <f>IF(ISBLANK(VLOOKUP($H3233*100+M$2,Feuil2!$A$3:$CQ$931,HLOOKUP(Feuil1!$F3233,Feuil2!$E$1:$DG$2,2,0),0)),"",VLOOKUP($H3233*100+M$2,Feuil2!$A$3:$CQ$931,HLOOKUP(Feuil1!$F3233,Feuil2!$E$1:$DG$2,2,0),0))</f>
        <v>1.9</v>
      </c>
      <c r="N3233" s="12">
        <f>IF(ISBLANK(VLOOKUP($H3233*100+N$2,Feuil2!$A$3:$CQ$931,HLOOKUP(Feuil1!$F3233,Feuil2!$E$1:$DG$2,2,0),0)),"",VLOOKUP($H3233*100+N$2,Feuil2!$A$3:$CQ$931,HLOOKUP(Feuil1!$F3233,Feuil2!$E$1:$DG$2,2,0),0))</f>
        <v>209.2</v>
      </c>
      <c r="O3233" s="12">
        <f>IF(ISBLANK(VLOOKUP($H3233*100+O$2,Feuil2!$A$3:$CQ$931,HLOOKUP(Feuil1!$F3233,Feuil2!$E$1:$DG$2,2,0),0)),"",VLOOKUP($H3233*100+O$2,Feuil2!$A$3:$CQ$931,HLOOKUP(Feuil1!$F3233,Feuil2!$E$1:$DG$2,2,0),0))</f>
        <v>39.799999999999997</v>
      </c>
      <c r="P3233" s="12">
        <f>IF(ISBLANK(VLOOKUP($H3233*100+P$2,Feuil2!$A$3:$CQ$931,HLOOKUP(Feuil1!$F3233,Feuil2!$E$1:$DG$2,2,0),0)),"",VLOOKUP($H3233*100+P$2,Feuil2!$A$3:$CQ$931,HLOOKUP(Feuil1!$F3233,Feuil2!$E$1:$DG$2,2,0),0))</f>
        <v>23.9</v>
      </c>
      <c r="Q3233" s="12">
        <f>IF(ISBLANK(VLOOKUP($H3233*100+Q$2,Feuil2!$A$3:$CQ$931,HLOOKUP(Feuil1!$F3233,Feuil2!$E$1:$DG$2,2,0),0)),"",VLOOKUP($H3233*100+Q$2,Feuil2!$A$3:$CQ$931,HLOOKUP(Feuil1!$F3233,Feuil2!$E$1:$DG$2,2,0),0))</f>
        <v>16.899999999999999</v>
      </c>
      <c r="R3233" s="12">
        <f>IF(ISBLANK(VLOOKUP($H3233*100+R$2,Feuil2!$A$3:$CQ$931,HLOOKUP(Feuil1!$F3233,Feuil2!$E$1:$DG$2,2,0),0)),"",VLOOKUP($H3233*100+R$2,Feuil2!$A$3:$CQ$931,HLOOKUP(Feuil1!$F3233,Feuil2!$E$1:$DG$2,2,0),0))</f>
        <v>1.9</v>
      </c>
      <c r="S3233" s="12">
        <f>IF(ISBLANK(VLOOKUP($H3233*100+S$2,Feuil2!$A$3:$CQ$931,HLOOKUP(Feuil1!$F3233,Feuil2!$E$1:$DG$2,2,0),0)),"",VLOOKUP($H3233*100+S$2,Feuil2!$A$3:$CQ$931,HLOOKUP(Feuil1!$F3233,Feuil2!$E$1:$DG$2,2,0),0))</f>
        <v>1.9</v>
      </c>
      <c r="T3233" s="12">
        <f>IF(ISBLANK(VLOOKUP($H3233*100+T$2,Feuil2!$A$3:$CQ$931,HLOOKUP(Feuil1!$F3233,Feuil2!$E$1:$DG$2,2,0),0)),"",VLOOKUP($H3233*100+T$2,Feuil2!$A$3:$CQ$931,HLOOKUP(Feuil1!$F3233,Feuil2!$E$1:$DG$2,2,0),0))</f>
        <v>1.9</v>
      </c>
      <c r="U3233" s="12">
        <f t="shared" si="73"/>
        <v>534.19999999999993</v>
      </c>
    </row>
    <row r="3234" spans="1:21" x14ac:dyDescent="0.35">
      <c r="A3234" s="10" t="s">
        <v>94</v>
      </c>
      <c r="B3234" s="8" t="s">
        <v>95</v>
      </c>
      <c r="C3234" s="39">
        <v>566800</v>
      </c>
      <c r="D3234" s="39">
        <v>440800</v>
      </c>
      <c r="E3234" s="39">
        <v>380</v>
      </c>
      <c r="F3234" s="10">
        <v>6500</v>
      </c>
      <c r="G3234" s="5" t="s">
        <v>47</v>
      </c>
      <c r="H3234" s="11">
        <v>1983</v>
      </c>
      <c r="I3234" s="12">
        <f>IF(ISBLANK(VLOOKUP($H3234*100+I$2,Feuil2!$A$3:$CQ$931,HLOOKUP(Feuil1!$F3234,Feuil2!$E$1:$DG$2,2,0),0)),"",VLOOKUP($H3234*100+I$2,Feuil2!$A$3:$CQ$931,HLOOKUP(Feuil1!$F3234,Feuil2!$E$1:$DG$2,2,0),0))</f>
        <v>1.9</v>
      </c>
      <c r="J3234" s="12">
        <f>IF(ISBLANK(VLOOKUP($H3234*100+J$2,Feuil2!$A$3:$CQ$931,HLOOKUP(Feuil1!$F3234,Feuil2!$E$1:$DG$2,2,0),0)),"",VLOOKUP($H3234*100+J$2,Feuil2!$A$3:$CQ$931,HLOOKUP(Feuil1!$F3234,Feuil2!$E$1:$DG$2,2,0),0))</f>
        <v>1.9</v>
      </c>
      <c r="K3234" s="12">
        <f>IF(ISBLANK(VLOOKUP($H3234*100+K$2,Feuil2!$A$3:$CQ$931,HLOOKUP(Feuil1!$F3234,Feuil2!$E$1:$DG$2,2,0),0)),"",VLOOKUP($H3234*100+K$2,Feuil2!$A$3:$CQ$931,HLOOKUP(Feuil1!$F3234,Feuil2!$E$1:$DG$2,2,0),0))</f>
        <v>205.3</v>
      </c>
      <c r="L3234" s="12">
        <f>IF(ISBLANK(VLOOKUP($H3234*100+L$2,Feuil2!$A$3:$CQ$931,HLOOKUP(Feuil1!$F3234,Feuil2!$E$1:$DG$2,2,0),0)),"",VLOOKUP($H3234*100+L$2,Feuil2!$A$3:$CQ$931,HLOOKUP(Feuil1!$F3234,Feuil2!$E$1:$DG$2,2,0),0))</f>
        <v>208.6</v>
      </c>
      <c r="M3234" s="12">
        <f>IF(ISBLANK(VLOOKUP($H3234*100+M$2,Feuil2!$A$3:$CQ$931,HLOOKUP(Feuil1!$F3234,Feuil2!$E$1:$DG$2,2,0),0)),"",VLOOKUP($H3234*100+M$2,Feuil2!$A$3:$CQ$931,HLOOKUP(Feuil1!$F3234,Feuil2!$E$1:$DG$2,2,0),0))</f>
        <v>21.9</v>
      </c>
      <c r="N3234" s="12">
        <f>IF(ISBLANK(VLOOKUP($H3234*100+N$2,Feuil2!$A$3:$CQ$931,HLOOKUP(Feuil1!$F3234,Feuil2!$E$1:$DG$2,2,0),0)),"",VLOOKUP($H3234*100+N$2,Feuil2!$A$3:$CQ$931,HLOOKUP(Feuil1!$F3234,Feuil2!$E$1:$DG$2,2,0),0))</f>
        <v>24.1</v>
      </c>
      <c r="O3234" s="12">
        <f>IF(ISBLANK(VLOOKUP($H3234*100+O$2,Feuil2!$A$3:$CQ$931,HLOOKUP(Feuil1!$F3234,Feuil2!$E$1:$DG$2,2,0),0)),"",VLOOKUP($H3234*100+O$2,Feuil2!$A$3:$CQ$931,HLOOKUP(Feuil1!$F3234,Feuil2!$E$1:$DG$2,2,0),0))</f>
        <v>111.6</v>
      </c>
      <c r="P3234" s="12">
        <f>IF(ISBLANK(VLOOKUP($H3234*100+P$2,Feuil2!$A$3:$CQ$931,HLOOKUP(Feuil1!$F3234,Feuil2!$E$1:$DG$2,2,0),0)),"",VLOOKUP($H3234*100+P$2,Feuil2!$A$3:$CQ$931,HLOOKUP(Feuil1!$F3234,Feuil2!$E$1:$DG$2,2,0),0))</f>
        <v>78.8</v>
      </c>
      <c r="Q3234" s="12">
        <f>IF(ISBLANK(VLOOKUP($H3234*100+Q$2,Feuil2!$A$3:$CQ$931,HLOOKUP(Feuil1!$F3234,Feuil2!$E$1:$DG$2,2,0),0)),"",VLOOKUP($H3234*100+Q$2,Feuil2!$A$3:$CQ$931,HLOOKUP(Feuil1!$F3234,Feuil2!$E$1:$DG$2,2,0),0))</f>
        <v>154.69999999999999</v>
      </c>
      <c r="R3234" s="12">
        <f>IF(ISBLANK(VLOOKUP($H3234*100+R$2,Feuil2!$A$3:$CQ$931,HLOOKUP(Feuil1!$F3234,Feuil2!$E$1:$DG$2,2,0),0)),"",VLOOKUP($H3234*100+R$2,Feuil2!$A$3:$CQ$931,HLOOKUP(Feuil1!$F3234,Feuil2!$E$1:$DG$2,2,0),0))</f>
        <v>5.4</v>
      </c>
      <c r="S3234" s="12">
        <f>IF(ISBLANK(VLOOKUP($H3234*100+S$2,Feuil2!$A$3:$CQ$931,HLOOKUP(Feuil1!$F3234,Feuil2!$E$1:$DG$2,2,0),0)),"",VLOOKUP($H3234*100+S$2,Feuil2!$A$3:$CQ$931,HLOOKUP(Feuil1!$F3234,Feuil2!$E$1:$DG$2,2,0),0))</f>
        <v>5.6</v>
      </c>
      <c r="T3234" s="12">
        <f>IF(ISBLANK(VLOOKUP($H3234*100+T$2,Feuil2!$A$3:$CQ$931,HLOOKUP(Feuil1!$F3234,Feuil2!$E$1:$DG$2,2,0),0)),"",VLOOKUP($H3234*100+T$2,Feuil2!$A$3:$CQ$931,HLOOKUP(Feuil1!$F3234,Feuil2!$E$1:$DG$2,2,0),0))</f>
        <v>1.9</v>
      </c>
      <c r="U3234" s="12">
        <f t="shared" si="73"/>
        <v>821.69999999999993</v>
      </c>
    </row>
    <row r="3235" spans="1:21" x14ac:dyDescent="0.35">
      <c r="A3235" s="10" t="s">
        <v>94</v>
      </c>
      <c r="B3235" s="8" t="s">
        <v>95</v>
      </c>
      <c r="C3235" s="39">
        <v>566800</v>
      </c>
      <c r="D3235" s="39">
        <v>440800</v>
      </c>
      <c r="E3235" s="39">
        <v>380</v>
      </c>
      <c r="F3235" s="10">
        <v>6500</v>
      </c>
      <c r="G3235" s="5" t="s">
        <v>47</v>
      </c>
      <c r="H3235" s="11">
        <v>1984</v>
      </c>
      <c r="I3235" s="12">
        <f>IF(ISBLANK(VLOOKUP($H3235*100+I$2,Feuil2!$A$3:$CQ$931,HLOOKUP(Feuil1!$F3235,Feuil2!$E$1:$DG$2,2,0),0)),"",VLOOKUP($H3235*100+I$2,Feuil2!$A$3:$CQ$931,HLOOKUP(Feuil1!$F3235,Feuil2!$E$1:$DG$2,2,0),0))</f>
        <v>3.6</v>
      </c>
      <c r="J3235" s="12">
        <f>IF(ISBLANK(VLOOKUP($H3235*100+J$2,Feuil2!$A$3:$CQ$931,HLOOKUP(Feuil1!$F3235,Feuil2!$E$1:$DG$2,2,0),0)),"",VLOOKUP($H3235*100+J$2,Feuil2!$A$3:$CQ$931,HLOOKUP(Feuil1!$F3235,Feuil2!$E$1:$DG$2,2,0),0))</f>
        <v>3.5</v>
      </c>
      <c r="K3235" s="12">
        <f>IF(ISBLANK(VLOOKUP($H3235*100+K$2,Feuil2!$A$3:$CQ$931,HLOOKUP(Feuil1!$F3235,Feuil2!$E$1:$DG$2,2,0),0)),"",VLOOKUP($H3235*100+K$2,Feuil2!$A$3:$CQ$931,HLOOKUP(Feuil1!$F3235,Feuil2!$E$1:$DG$2,2,0),0))</f>
        <v>145</v>
      </c>
      <c r="L3235" s="12">
        <f>IF(ISBLANK(VLOOKUP($H3235*100+L$2,Feuil2!$A$3:$CQ$931,HLOOKUP(Feuil1!$F3235,Feuil2!$E$1:$DG$2,2,0),0)),"",VLOOKUP($H3235*100+L$2,Feuil2!$A$3:$CQ$931,HLOOKUP(Feuil1!$F3235,Feuil2!$E$1:$DG$2,2,0),0))</f>
        <v>21.3</v>
      </c>
      <c r="M3235" s="12">
        <f>IF(ISBLANK(VLOOKUP($H3235*100+M$2,Feuil2!$A$3:$CQ$931,HLOOKUP(Feuil1!$F3235,Feuil2!$E$1:$DG$2,2,0),0)),"",VLOOKUP($H3235*100+M$2,Feuil2!$A$3:$CQ$931,HLOOKUP(Feuil1!$F3235,Feuil2!$E$1:$DG$2,2,0),0))</f>
        <v>130.5</v>
      </c>
      <c r="N3235" s="12">
        <f>IF(ISBLANK(VLOOKUP($H3235*100+N$2,Feuil2!$A$3:$CQ$931,HLOOKUP(Feuil1!$F3235,Feuil2!$E$1:$DG$2,2,0),0)),"",VLOOKUP($H3235*100+N$2,Feuil2!$A$3:$CQ$931,HLOOKUP(Feuil1!$F3235,Feuil2!$E$1:$DG$2,2,0),0))</f>
        <v>111.9</v>
      </c>
      <c r="O3235" s="12">
        <f>IF(ISBLANK(VLOOKUP($H3235*100+O$2,Feuil2!$A$3:$CQ$931,HLOOKUP(Feuil1!$F3235,Feuil2!$E$1:$DG$2,2,0),0)),"",VLOOKUP($H3235*100+O$2,Feuil2!$A$3:$CQ$931,HLOOKUP(Feuil1!$F3235,Feuil2!$E$1:$DG$2,2,0),0))</f>
        <v>30.2</v>
      </c>
      <c r="P3235" s="12">
        <f>IF(ISBLANK(VLOOKUP($H3235*100+P$2,Feuil2!$A$3:$CQ$931,HLOOKUP(Feuil1!$F3235,Feuil2!$E$1:$DG$2,2,0),0)),"",VLOOKUP($H3235*100+P$2,Feuil2!$A$3:$CQ$931,HLOOKUP(Feuil1!$F3235,Feuil2!$E$1:$DG$2,2,0),0))</f>
        <v>56.1</v>
      </c>
      <c r="Q3235" s="12">
        <f>IF(ISBLANK(VLOOKUP($H3235*100+Q$2,Feuil2!$A$3:$CQ$931,HLOOKUP(Feuil1!$F3235,Feuil2!$E$1:$DG$2,2,0),0)),"",VLOOKUP($H3235*100+Q$2,Feuil2!$A$3:$CQ$931,HLOOKUP(Feuil1!$F3235,Feuil2!$E$1:$DG$2,2,0),0))</f>
        <v>38.1</v>
      </c>
      <c r="R3235" s="12">
        <f>IF(ISBLANK(VLOOKUP($H3235*100+R$2,Feuil2!$A$3:$CQ$931,HLOOKUP(Feuil1!$F3235,Feuil2!$E$1:$DG$2,2,0),0)),"",VLOOKUP($H3235*100+R$2,Feuil2!$A$3:$CQ$931,HLOOKUP(Feuil1!$F3235,Feuil2!$E$1:$DG$2,2,0),0))</f>
        <v>5.3</v>
      </c>
      <c r="S3235" s="12">
        <f>IF(ISBLANK(VLOOKUP($H3235*100+S$2,Feuil2!$A$3:$CQ$931,HLOOKUP(Feuil1!$F3235,Feuil2!$E$1:$DG$2,2,0),0)),"",VLOOKUP($H3235*100+S$2,Feuil2!$A$3:$CQ$931,HLOOKUP(Feuil1!$F3235,Feuil2!$E$1:$DG$2,2,0),0))</f>
        <v>1.9</v>
      </c>
      <c r="T3235" s="12">
        <f>IF(ISBLANK(VLOOKUP($H3235*100+T$2,Feuil2!$A$3:$CQ$931,HLOOKUP(Feuil1!$F3235,Feuil2!$E$1:$DG$2,2,0),0)),"",VLOOKUP($H3235*100+T$2,Feuil2!$A$3:$CQ$931,HLOOKUP(Feuil1!$F3235,Feuil2!$E$1:$DG$2,2,0),0))</f>
        <v>4</v>
      </c>
      <c r="U3235" s="12">
        <f t="shared" si="73"/>
        <v>551.39999999999986</v>
      </c>
    </row>
    <row r="3236" spans="1:21" x14ac:dyDescent="0.35">
      <c r="A3236" s="10" t="s">
        <v>94</v>
      </c>
      <c r="B3236" s="8" t="s">
        <v>95</v>
      </c>
      <c r="C3236" s="39">
        <v>566800</v>
      </c>
      <c r="D3236" s="39">
        <v>440800</v>
      </c>
      <c r="E3236" s="39">
        <v>380</v>
      </c>
      <c r="F3236" s="10">
        <v>6500</v>
      </c>
      <c r="G3236" s="5" t="s">
        <v>47</v>
      </c>
      <c r="H3236" s="11">
        <v>1985</v>
      </c>
      <c r="I3236" s="12">
        <f>IF(ISBLANK(VLOOKUP($H3236*100+I$2,Feuil2!$A$3:$CQ$931,HLOOKUP(Feuil1!$F3236,Feuil2!$E$1:$DG$2,2,0),0)),"",VLOOKUP($H3236*100+I$2,Feuil2!$A$3:$CQ$931,HLOOKUP(Feuil1!$F3236,Feuil2!$E$1:$DG$2,2,0),0))</f>
        <v>2.2000000000000002</v>
      </c>
      <c r="J3236" s="12">
        <f>IF(ISBLANK(VLOOKUP($H3236*100+J$2,Feuil2!$A$3:$CQ$931,HLOOKUP(Feuil1!$F3236,Feuil2!$E$1:$DG$2,2,0),0)),"",VLOOKUP($H3236*100+J$2,Feuil2!$A$3:$CQ$931,HLOOKUP(Feuil1!$F3236,Feuil2!$E$1:$DG$2,2,0),0))</f>
        <v>9.3000000000000007</v>
      </c>
      <c r="K3236" s="12">
        <f>IF(ISBLANK(VLOOKUP($H3236*100+K$2,Feuil2!$A$3:$CQ$931,HLOOKUP(Feuil1!$F3236,Feuil2!$E$1:$DG$2,2,0),0)),"",VLOOKUP($H3236*100+K$2,Feuil2!$A$3:$CQ$931,HLOOKUP(Feuil1!$F3236,Feuil2!$E$1:$DG$2,2,0),0))</f>
        <v>212.4</v>
      </c>
      <c r="L3236" s="12">
        <f>IF(ISBLANK(VLOOKUP($H3236*100+L$2,Feuil2!$A$3:$CQ$931,HLOOKUP(Feuil1!$F3236,Feuil2!$E$1:$DG$2,2,0),0)),"",VLOOKUP($H3236*100+L$2,Feuil2!$A$3:$CQ$931,HLOOKUP(Feuil1!$F3236,Feuil2!$E$1:$DG$2,2,0),0))</f>
        <v>75.900000000000006</v>
      </c>
      <c r="M3236" s="12">
        <f>IF(ISBLANK(VLOOKUP($H3236*100+M$2,Feuil2!$A$3:$CQ$931,HLOOKUP(Feuil1!$F3236,Feuil2!$E$1:$DG$2,2,0),0)),"",VLOOKUP($H3236*100+M$2,Feuil2!$A$3:$CQ$931,HLOOKUP(Feuil1!$F3236,Feuil2!$E$1:$DG$2,2,0),0))</f>
        <v>163.19999999999999</v>
      </c>
      <c r="N3236" s="12">
        <f>IF(ISBLANK(VLOOKUP($H3236*100+N$2,Feuil2!$A$3:$CQ$931,HLOOKUP(Feuil1!$F3236,Feuil2!$E$1:$DG$2,2,0),0)),"",VLOOKUP($H3236*100+N$2,Feuil2!$A$3:$CQ$931,HLOOKUP(Feuil1!$F3236,Feuil2!$E$1:$DG$2,2,0),0))</f>
        <v>234.8</v>
      </c>
      <c r="O3236" s="12">
        <f>IF(ISBLANK(VLOOKUP($H3236*100+O$2,Feuil2!$A$3:$CQ$931,HLOOKUP(Feuil1!$F3236,Feuil2!$E$1:$DG$2,2,0),0)),"",VLOOKUP($H3236*100+O$2,Feuil2!$A$3:$CQ$931,HLOOKUP(Feuil1!$F3236,Feuil2!$E$1:$DG$2,2,0),0))</f>
        <v>63.8</v>
      </c>
      <c r="P3236" s="12">
        <f>IF(ISBLANK(VLOOKUP($H3236*100+P$2,Feuil2!$A$3:$CQ$931,HLOOKUP(Feuil1!$F3236,Feuil2!$E$1:$DG$2,2,0),0)),"",VLOOKUP($H3236*100+P$2,Feuil2!$A$3:$CQ$931,HLOOKUP(Feuil1!$F3236,Feuil2!$E$1:$DG$2,2,0),0))</f>
        <v>110</v>
      </c>
      <c r="Q3236" s="12">
        <f>IF(ISBLANK(VLOOKUP($H3236*100+Q$2,Feuil2!$A$3:$CQ$931,HLOOKUP(Feuil1!$F3236,Feuil2!$E$1:$DG$2,2,0),0)),"",VLOOKUP($H3236*100+Q$2,Feuil2!$A$3:$CQ$931,HLOOKUP(Feuil1!$F3236,Feuil2!$E$1:$DG$2,2,0),0))</f>
        <v>3</v>
      </c>
      <c r="R3236" s="12">
        <f>IF(ISBLANK(VLOOKUP($H3236*100+R$2,Feuil2!$A$3:$CQ$931,HLOOKUP(Feuil1!$F3236,Feuil2!$E$1:$DG$2,2,0),0)),"",VLOOKUP($H3236*100+R$2,Feuil2!$A$3:$CQ$931,HLOOKUP(Feuil1!$F3236,Feuil2!$E$1:$DG$2,2,0),0))</f>
        <v>21.2</v>
      </c>
      <c r="S3236" s="12">
        <f>IF(ISBLANK(VLOOKUP($H3236*100+S$2,Feuil2!$A$3:$CQ$931,HLOOKUP(Feuil1!$F3236,Feuil2!$E$1:$DG$2,2,0),0)),"",VLOOKUP($H3236*100+S$2,Feuil2!$A$3:$CQ$931,HLOOKUP(Feuil1!$F3236,Feuil2!$E$1:$DG$2,2,0),0))</f>
        <v>1.9</v>
      </c>
      <c r="T3236" s="12">
        <f>IF(ISBLANK(VLOOKUP($H3236*100+T$2,Feuil2!$A$3:$CQ$931,HLOOKUP(Feuil1!$F3236,Feuil2!$E$1:$DG$2,2,0),0)),"",VLOOKUP($H3236*100+T$2,Feuil2!$A$3:$CQ$931,HLOOKUP(Feuil1!$F3236,Feuil2!$E$1:$DG$2,2,0),0))</f>
        <v>1.9</v>
      </c>
      <c r="U3236" s="12">
        <f t="shared" si="73"/>
        <v>899.59999999999991</v>
      </c>
    </row>
    <row r="3237" spans="1:21" x14ac:dyDescent="0.35">
      <c r="A3237" s="10" t="s">
        <v>94</v>
      </c>
      <c r="B3237" s="8" t="s">
        <v>95</v>
      </c>
      <c r="C3237" s="39">
        <v>566800</v>
      </c>
      <c r="D3237" s="39">
        <v>440800</v>
      </c>
      <c r="E3237" s="39">
        <v>380</v>
      </c>
      <c r="F3237" s="10">
        <v>6500</v>
      </c>
      <c r="G3237" s="5" t="s">
        <v>47</v>
      </c>
      <c r="H3237" s="11">
        <v>1986</v>
      </c>
      <c r="I3237" s="12">
        <f>IF(ISBLANK(VLOOKUP($H3237*100+I$2,Feuil2!$A$3:$CQ$931,HLOOKUP(Feuil1!$F3237,Feuil2!$E$1:$DG$2,2,0),0)),"",VLOOKUP($H3237*100+I$2,Feuil2!$A$3:$CQ$931,HLOOKUP(Feuil1!$F3237,Feuil2!$E$1:$DG$2,2,0),0))</f>
        <v>6.8</v>
      </c>
      <c r="J3237" s="12">
        <f>IF(ISBLANK(VLOOKUP($H3237*100+J$2,Feuil2!$A$3:$CQ$931,HLOOKUP(Feuil1!$F3237,Feuil2!$E$1:$DG$2,2,0),0)),"",VLOOKUP($H3237*100+J$2,Feuil2!$A$3:$CQ$931,HLOOKUP(Feuil1!$F3237,Feuil2!$E$1:$DG$2,2,0),0))</f>
        <v>64.8</v>
      </c>
      <c r="K3237" s="12">
        <f>IF(ISBLANK(VLOOKUP($H3237*100+K$2,Feuil2!$A$3:$CQ$931,HLOOKUP(Feuil1!$F3237,Feuil2!$E$1:$DG$2,2,0),0)),"",VLOOKUP($H3237*100+K$2,Feuil2!$A$3:$CQ$931,HLOOKUP(Feuil1!$F3237,Feuil2!$E$1:$DG$2,2,0),0))</f>
        <v>41.2</v>
      </c>
      <c r="L3237" s="12">
        <f>IF(ISBLANK(VLOOKUP($H3237*100+L$2,Feuil2!$A$3:$CQ$931,HLOOKUP(Feuil1!$F3237,Feuil2!$E$1:$DG$2,2,0),0)),"",VLOOKUP($H3237*100+L$2,Feuil2!$A$3:$CQ$931,HLOOKUP(Feuil1!$F3237,Feuil2!$E$1:$DG$2,2,0),0))</f>
        <v>27.6</v>
      </c>
      <c r="M3237" s="12">
        <f>IF(ISBLANK(VLOOKUP($H3237*100+M$2,Feuil2!$A$3:$CQ$931,HLOOKUP(Feuil1!$F3237,Feuil2!$E$1:$DG$2,2,0),0)),"",VLOOKUP($H3237*100+M$2,Feuil2!$A$3:$CQ$931,HLOOKUP(Feuil1!$F3237,Feuil2!$E$1:$DG$2,2,0),0))</f>
        <v>260.10000000000002</v>
      </c>
      <c r="N3237" s="12">
        <f>IF(ISBLANK(VLOOKUP($H3237*100+N$2,Feuil2!$A$3:$CQ$931,HLOOKUP(Feuil1!$F3237,Feuil2!$E$1:$DG$2,2,0),0)),"",VLOOKUP($H3237*100+N$2,Feuil2!$A$3:$CQ$931,HLOOKUP(Feuil1!$F3237,Feuil2!$E$1:$DG$2,2,0),0))</f>
        <v>171.3</v>
      </c>
      <c r="O3237" s="12">
        <f>IF(ISBLANK(VLOOKUP($H3237*100+O$2,Feuil2!$A$3:$CQ$931,HLOOKUP(Feuil1!$F3237,Feuil2!$E$1:$DG$2,2,0),0)),"",VLOOKUP($H3237*100+O$2,Feuil2!$A$3:$CQ$931,HLOOKUP(Feuil1!$F3237,Feuil2!$E$1:$DG$2,2,0),0))</f>
        <v>4</v>
      </c>
      <c r="P3237" s="12">
        <f>IF(ISBLANK(VLOOKUP($H3237*100+P$2,Feuil2!$A$3:$CQ$931,HLOOKUP(Feuil1!$F3237,Feuil2!$E$1:$DG$2,2,0),0)),"",VLOOKUP($H3237*100+P$2,Feuil2!$A$3:$CQ$931,HLOOKUP(Feuil1!$F3237,Feuil2!$E$1:$DG$2,2,0),0))</f>
        <v>36.1</v>
      </c>
      <c r="Q3237" s="12">
        <f>IF(ISBLANK(VLOOKUP($H3237*100+Q$2,Feuil2!$A$3:$CQ$931,HLOOKUP(Feuil1!$F3237,Feuil2!$E$1:$DG$2,2,0),0)),"",VLOOKUP($H3237*100+Q$2,Feuil2!$A$3:$CQ$931,HLOOKUP(Feuil1!$F3237,Feuil2!$E$1:$DG$2,2,0),0))</f>
        <v>3.3</v>
      </c>
      <c r="R3237" s="12">
        <f>IF(ISBLANK(VLOOKUP($H3237*100+R$2,Feuil2!$A$3:$CQ$931,HLOOKUP(Feuil1!$F3237,Feuil2!$E$1:$DG$2,2,0),0)),"",VLOOKUP($H3237*100+R$2,Feuil2!$A$3:$CQ$931,HLOOKUP(Feuil1!$F3237,Feuil2!$E$1:$DG$2,2,0),0))</f>
        <v>9.1</v>
      </c>
      <c r="S3237" s="12">
        <f>IF(ISBLANK(VLOOKUP($H3237*100+S$2,Feuil2!$A$3:$CQ$931,HLOOKUP(Feuil1!$F3237,Feuil2!$E$1:$DG$2,2,0),0)),"",VLOOKUP($H3237*100+S$2,Feuil2!$A$3:$CQ$931,HLOOKUP(Feuil1!$F3237,Feuil2!$E$1:$DG$2,2,0),0))</f>
        <v>1.9</v>
      </c>
      <c r="T3237" s="12">
        <f>IF(ISBLANK(VLOOKUP($H3237*100+T$2,Feuil2!$A$3:$CQ$931,HLOOKUP(Feuil1!$F3237,Feuil2!$E$1:$DG$2,2,0),0)),"",VLOOKUP($H3237*100+T$2,Feuil2!$A$3:$CQ$931,HLOOKUP(Feuil1!$F3237,Feuil2!$E$1:$DG$2,2,0),0))</f>
        <v>1.9</v>
      </c>
      <c r="U3237" s="12">
        <f t="shared" si="73"/>
        <v>628.09999999999991</v>
      </c>
    </row>
    <row r="3238" spans="1:21" x14ac:dyDescent="0.35">
      <c r="A3238" s="10" t="s">
        <v>94</v>
      </c>
      <c r="B3238" s="8" t="s">
        <v>95</v>
      </c>
      <c r="C3238" s="39">
        <v>566800</v>
      </c>
      <c r="D3238" s="39">
        <v>440800</v>
      </c>
      <c r="E3238" s="39">
        <v>380</v>
      </c>
      <c r="F3238" s="10">
        <v>6500</v>
      </c>
      <c r="G3238" s="5" t="s">
        <v>47</v>
      </c>
      <c r="H3238" s="11">
        <v>1987</v>
      </c>
      <c r="I3238" s="12">
        <f>IF(ISBLANK(VLOOKUP($H3238*100+I$2,Feuil2!$A$3:$CQ$931,HLOOKUP(Feuil1!$F3238,Feuil2!$E$1:$DG$2,2,0),0)),"",VLOOKUP($H3238*100+I$2,Feuil2!$A$3:$CQ$931,HLOOKUP(Feuil1!$F3238,Feuil2!$E$1:$DG$2,2,0),0))</f>
        <v>10.7</v>
      </c>
      <c r="J3238" s="12">
        <f>IF(ISBLANK(VLOOKUP($H3238*100+J$2,Feuil2!$A$3:$CQ$931,HLOOKUP(Feuil1!$F3238,Feuil2!$E$1:$DG$2,2,0),0)),"",VLOOKUP($H3238*100+J$2,Feuil2!$A$3:$CQ$931,HLOOKUP(Feuil1!$F3238,Feuil2!$E$1:$DG$2,2,0),0))</f>
        <v>23.8</v>
      </c>
      <c r="K3238" s="12">
        <f>IF(ISBLANK(VLOOKUP($H3238*100+K$2,Feuil2!$A$3:$CQ$931,HLOOKUP(Feuil1!$F3238,Feuil2!$E$1:$DG$2,2,0),0)),"",VLOOKUP($H3238*100+K$2,Feuil2!$A$3:$CQ$931,HLOOKUP(Feuil1!$F3238,Feuil2!$E$1:$DG$2,2,0),0))</f>
        <v>135.69999999999999</v>
      </c>
      <c r="L3238" s="12">
        <f>IF(ISBLANK(VLOOKUP($H3238*100+L$2,Feuil2!$A$3:$CQ$931,HLOOKUP(Feuil1!$F3238,Feuil2!$E$1:$DG$2,2,0),0)),"",VLOOKUP($H3238*100+L$2,Feuil2!$A$3:$CQ$931,HLOOKUP(Feuil1!$F3238,Feuil2!$E$1:$DG$2,2,0),0))</f>
        <v>118.2</v>
      </c>
      <c r="M3238" s="12">
        <f>IF(ISBLANK(VLOOKUP($H3238*100+M$2,Feuil2!$A$3:$CQ$931,HLOOKUP(Feuil1!$F3238,Feuil2!$E$1:$DG$2,2,0),0)),"",VLOOKUP($H3238*100+M$2,Feuil2!$A$3:$CQ$931,HLOOKUP(Feuil1!$F3238,Feuil2!$E$1:$DG$2,2,0),0))</f>
        <v>157.1</v>
      </c>
      <c r="N3238" s="12">
        <f>IF(ISBLANK(VLOOKUP($H3238*100+N$2,Feuil2!$A$3:$CQ$931,HLOOKUP(Feuil1!$F3238,Feuil2!$E$1:$DG$2,2,0),0)),"",VLOOKUP($H3238*100+N$2,Feuil2!$A$3:$CQ$931,HLOOKUP(Feuil1!$F3238,Feuil2!$E$1:$DG$2,2,0),0))</f>
        <v>58.6</v>
      </c>
      <c r="O3238" s="12">
        <f>IF(ISBLANK(VLOOKUP($H3238*100+O$2,Feuil2!$A$3:$CQ$931,HLOOKUP(Feuil1!$F3238,Feuil2!$E$1:$DG$2,2,0),0)),"",VLOOKUP($H3238*100+O$2,Feuil2!$A$3:$CQ$931,HLOOKUP(Feuil1!$F3238,Feuil2!$E$1:$DG$2,2,0),0))</f>
        <v>28.4</v>
      </c>
      <c r="P3238" s="12">
        <f>IF(ISBLANK(VLOOKUP($H3238*100+P$2,Feuil2!$A$3:$CQ$931,HLOOKUP(Feuil1!$F3238,Feuil2!$E$1:$DG$2,2,0),0)),"",VLOOKUP($H3238*100+P$2,Feuil2!$A$3:$CQ$931,HLOOKUP(Feuil1!$F3238,Feuil2!$E$1:$DG$2,2,0),0))</f>
        <v>52.3</v>
      </c>
      <c r="Q3238" s="12">
        <f>IF(ISBLANK(VLOOKUP($H3238*100+Q$2,Feuil2!$A$3:$CQ$931,HLOOKUP(Feuil1!$F3238,Feuil2!$E$1:$DG$2,2,0),0)),"",VLOOKUP($H3238*100+Q$2,Feuil2!$A$3:$CQ$931,HLOOKUP(Feuil1!$F3238,Feuil2!$E$1:$DG$2,2,0),0))</f>
        <v>68.400000000000006</v>
      </c>
      <c r="R3238" s="12">
        <f>IF(ISBLANK(VLOOKUP($H3238*100+R$2,Feuil2!$A$3:$CQ$931,HLOOKUP(Feuil1!$F3238,Feuil2!$E$1:$DG$2,2,0),0)),"",VLOOKUP($H3238*100+R$2,Feuil2!$A$3:$CQ$931,HLOOKUP(Feuil1!$F3238,Feuil2!$E$1:$DG$2,2,0),0))</f>
        <v>1.9</v>
      </c>
      <c r="S3238" s="12">
        <f>IF(ISBLANK(VLOOKUP($H3238*100+S$2,Feuil2!$A$3:$CQ$931,HLOOKUP(Feuil1!$F3238,Feuil2!$E$1:$DG$2,2,0),0)),"",VLOOKUP($H3238*100+S$2,Feuil2!$A$3:$CQ$931,HLOOKUP(Feuil1!$F3238,Feuil2!$E$1:$DG$2,2,0),0))</f>
        <v>1.9</v>
      </c>
      <c r="T3238" s="12">
        <f>IF(ISBLANK(VLOOKUP($H3238*100+T$2,Feuil2!$A$3:$CQ$931,HLOOKUP(Feuil1!$F3238,Feuil2!$E$1:$DG$2,2,0),0)),"",VLOOKUP($H3238*100+T$2,Feuil2!$A$3:$CQ$931,HLOOKUP(Feuil1!$F3238,Feuil2!$E$1:$DG$2,2,0),0))</f>
        <v>1.9</v>
      </c>
      <c r="U3238" s="12">
        <f t="shared" si="73"/>
        <v>658.89999999999986</v>
      </c>
    </row>
    <row r="3239" spans="1:21" x14ac:dyDescent="0.35">
      <c r="A3239" s="10" t="s">
        <v>94</v>
      </c>
      <c r="B3239" s="8" t="s">
        <v>95</v>
      </c>
      <c r="C3239" s="39">
        <v>566800</v>
      </c>
      <c r="D3239" s="39">
        <v>440800</v>
      </c>
      <c r="E3239" s="39">
        <v>380</v>
      </c>
      <c r="F3239" s="10">
        <v>6500</v>
      </c>
      <c r="G3239" s="5" t="s">
        <v>47</v>
      </c>
      <c r="H3239" s="11">
        <v>1988</v>
      </c>
      <c r="I3239" s="12">
        <f>IF(ISBLANK(VLOOKUP($H3239*100+I$2,Feuil2!$A$3:$CQ$931,HLOOKUP(Feuil1!$F3239,Feuil2!$E$1:$DG$2,2,0),0)),"",VLOOKUP($H3239*100+I$2,Feuil2!$A$3:$CQ$931,HLOOKUP(Feuil1!$F3239,Feuil2!$E$1:$DG$2,2,0),0))</f>
        <v>2.2000000000000002</v>
      </c>
      <c r="J3239" s="12">
        <f>IF(ISBLANK(VLOOKUP($H3239*100+J$2,Feuil2!$A$3:$CQ$931,HLOOKUP(Feuil1!$F3239,Feuil2!$E$1:$DG$2,2,0),0)),"",VLOOKUP($H3239*100+J$2,Feuil2!$A$3:$CQ$931,HLOOKUP(Feuil1!$F3239,Feuil2!$E$1:$DG$2,2,0),0))</f>
        <v>37.5</v>
      </c>
      <c r="K3239" s="12">
        <f>IF(ISBLANK(VLOOKUP($H3239*100+K$2,Feuil2!$A$3:$CQ$931,HLOOKUP(Feuil1!$F3239,Feuil2!$E$1:$DG$2,2,0),0)),"",VLOOKUP($H3239*100+K$2,Feuil2!$A$3:$CQ$931,HLOOKUP(Feuil1!$F3239,Feuil2!$E$1:$DG$2,2,0),0))</f>
        <v>124.6</v>
      </c>
      <c r="L3239" s="12">
        <f>IF(ISBLANK(VLOOKUP($H3239*100+L$2,Feuil2!$A$3:$CQ$931,HLOOKUP(Feuil1!$F3239,Feuil2!$E$1:$DG$2,2,0),0)),"",VLOOKUP($H3239*100+L$2,Feuil2!$A$3:$CQ$931,HLOOKUP(Feuil1!$F3239,Feuil2!$E$1:$DG$2,2,0),0))</f>
        <v>25.1</v>
      </c>
      <c r="M3239" s="12">
        <f>IF(ISBLANK(VLOOKUP($H3239*100+M$2,Feuil2!$A$3:$CQ$931,HLOOKUP(Feuil1!$F3239,Feuil2!$E$1:$DG$2,2,0),0)),"",VLOOKUP($H3239*100+M$2,Feuil2!$A$3:$CQ$931,HLOOKUP(Feuil1!$F3239,Feuil2!$E$1:$DG$2,2,0),0))</f>
        <v>22.2</v>
      </c>
      <c r="N3239" s="12">
        <f>IF(ISBLANK(VLOOKUP($H3239*100+N$2,Feuil2!$A$3:$CQ$931,HLOOKUP(Feuil1!$F3239,Feuil2!$E$1:$DG$2,2,0),0)),"",VLOOKUP($H3239*100+N$2,Feuil2!$A$3:$CQ$931,HLOOKUP(Feuil1!$F3239,Feuil2!$E$1:$DG$2,2,0),0))</f>
        <v>84.9</v>
      </c>
      <c r="O3239" s="12">
        <f>IF(ISBLANK(VLOOKUP($H3239*100+O$2,Feuil2!$A$3:$CQ$931,HLOOKUP(Feuil1!$F3239,Feuil2!$E$1:$DG$2,2,0),0)),"",VLOOKUP($H3239*100+O$2,Feuil2!$A$3:$CQ$931,HLOOKUP(Feuil1!$F3239,Feuil2!$E$1:$DG$2,2,0),0))</f>
        <v>32.4</v>
      </c>
      <c r="P3239" s="12">
        <f>IF(ISBLANK(VLOOKUP($H3239*100+P$2,Feuil2!$A$3:$CQ$931,HLOOKUP(Feuil1!$F3239,Feuil2!$E$1:$DG$2,2,0),0)),"",VLOOKUP($H3239*100+P$2,Feuil2!$A$3:$CQ$931,HLOOKUP(Feuil1!$F3239,Feuil2!$E$1:$DG$2,2,0),0))</f>
        <v>105.9</v>
      </c>
      <c r="Q3239" s="12">
        <f>IF(ISBLANK(VLOOKUP($H3239*100+Q$2,Feuil2!$A$3:$CQ$931,HLOOKUP(Feuil1!$F3239,Feuil2!$E$1:$DG$2,2,0),0)),"",VLOOKUP($H3239*100+Q$2,Feuil2!$A$3:$CQ$931,HLOOKUP(Feuil1!$F3239,Feuil2!$E$1:$DG$2,2,0),0))</f>
        <v>41.7</v>
      </c>
      <c r="R3239" s="12">
        <f>IF(ISBLANK(VLOOKUP($H3239*100+R$2,Feuil2!$A$3:$CQ$931,HLOOKUP(Feuil1!$F3239,Feuil2!$E$1:$DG$2,2,0),0)),"",VLOOKUP($H3239*100+R$2,Feuil2!$A$3:$CQ$931,HLOOKUP(Feuil1!$F3239,Feuil2!$E$1:$DG$2,2,0),0))</f>
        <v>2.2000000000000002</v>
      </c>
      <c r="S3239" s="12">
        <f>IF(ISBLANK(VLOOKUP($H3239*100+S$2,Feuil2!$A$3:$CQ$931,HLOOKUP(Feuil1!$F3239,Feuil2!$E$1:$DG$2,2,0),0)),"",VLOOKUP($H3239*100+S$2,Feuil2!$A$3:$CQ$931,HLOOKUP(Feuil1!$F3239,Feuil2!$E$1:$DG$2,2,0),0))</f>
        <v>1.9</v>
      </c>
      <c r="T3239" s="12">
        <f>IF(ISBLANK(VLOOKUP($H3239*100+T$2,Feuil2!$A$3:$CQ$931,HLOOKUP(Feuil1!$F3239,Feuil2!$E$1:$DG$2,2,0),0)),"",VLOOKUP($H3239*100+T$2,Feuil2!$A$3:$CQ$931,HLOOKUP(Feuil1!$F3239,Feuil2!$E$1:$DG$2,2,0),0))</f>
        <v>3</v>
      </c>
      <c r="U3239" s="12">
        <f t="shared" si="73"/>
        <v>483.59999999999991</v>
      </c>
    </row>
    <row r="3240" spans="1:21" x14ac:dyDescent="0.35">
      <c r="A3240" s="10" t="s">
        <v>94</v>
      </c>
      <c r="B3240" s="8" t="s">
        <v>95</v>
      </c>
      <c r="C3240" s="39">
        <v>566800</v>
      </c>
      <c r="D3240" s="39">
        <v>440800</v>
      </c>
      <c r="E3240" s="39">
        <v>380</v>
      </c>
      <c r="F3240" s="10">
        <v>6500</v>
      </c>
      <c r="G3240" s="5" t="s">
        <v>47</v>
      </c>
      <c r="H3240" s="11">
        <v>1989</v>
      </c>
      <c r="I3240" s="12">
        <f>IF(ISBLANK(VLOOKUP($H3240*100+I$2,Feuil2!$A$3:$CQ$931,HLOOKUP(Feuil1!$F3240,Feuil2!$E$1:$DG$2,2,0),0)),"",VLOOKUP($H3240*100+I$2,Feuil2!$A$3:$CQ$931,HLOOKUP(Feuil1!$F3240,Feuil2!$E$1:$DG$2,2,0),0))</f>
        <v>2.1</v>
      </c>
      <c r="J3240" s="12">
        <f>IF(ISBLANK(VLOOKUP($H3240*100+J$2,Feuil2!$A$3:$CQ$931,HLOOKUP(Feuil1!$F3240,Feuil2!$E$1:$DG$2,2,0),0)),"",VLOOKUP($H3240*100+J$2,Feuil2!$A$3:$CQ$931,HLOOKUP(Feuil1!$F3240,Feuil2!$E$1:$DG$2,2,0),0))</f>
        <v>42.9</v>
      </c>
      <c r="K3240" s="12">
        <f>IF(ISBLANK(VLOOKUP($H3240*100+K$2,Feuil2!$A$3:$CQ$931,HLOOKUP(Feuil1!$F3240,Feuil2!$E$1:$DG$2,2,0),0)),"",VLOOKUP($H3240*100+K$2,Feuil2!$A$3:$CQ$931,HLOOKUP(Feuil1!$F3240,Feuil2!$E$1:$DG$2,2,0),0))</f>
        <v>117.1</v>
      </c>
      <c r="L3240" s="12">
        <f>IF(ISBLANK(VLOOKUP($H3240*100+L$2,Feuil2!$A$3:$CQ$931,HLOOKUP(Feuil1!$F3240,Feuil2!$E$1:$DG$2,2,0),0)),"",VLOOKUP($H3240*100+L$2,Feuil2!$A$3:$CQ$931,HLOOKUP(Feuil1!$F3240,Feuil2!$E$1:$DG$2,2,0),0))</f>
        <v>146.6</v>
      </c>
      <c r="M3240" s="12">
        <f>IF(ISBLANK(VLOOKUP($H3240*100+M$2,Feuil2!$A$3:$CQ$931,HLOOKUP(Feuil1!$F3240,Feuil2!$E$1:$DG$2,2,0),0)),"",VLOOKUP($H3240*100+M$2,Feuil2!$A$3:$CQ$931,HLOOKUP(Feuil1!$F3240,Feuil2!$E$1:$DG$2,2,0),0))</f>
        <v>63.1</v>
      </c>
      <c r="N3240" s="12">
        <f>IF(ISBLANK(VLOOKUP($H3240*100+N$2,Feuil2!$A$3:$CQ$931,HLOOKUP(Feuil1!$F3240,Feuil2!$E$1:$DG$2,2,0),0)),"",VLOOKUP($H3240*100+N$2,Feuil2!$A$3:$CQ$931,HLOOKUP(Feuil1!$F3240,Feuil2!$E$1:$DG$2,2,0),0))</f>
        <v>1.9</v>
      </c>
      <c r="O3240" s="12">
        <f>IF(ISBLANK(VLOOKUP($H3240*100+O$2,Feuil2!$A$3:$CQ$931,HLOOKUP(Feuil1!$F3240,Feuil2!$E$1:$DG$2,2,0),0)),"",VLOOKUP($H3240*100+O$2,Feuil2!$A$3:$CQ$931,HLOOKUP(Feuil1!$F3240,Feuil2!$E$1:$DG$2,2,0),0))</f>
        <v>37.799999999999997</v>
      </c>
      <c r="P3240" s="12">
        <f>IF(ISBLANK(VLOOKUP($H3240*100+P$2,Feuil2!$A$3:$CQ$931,HLOOKUP(Feuil1!$F3240,Feuil2!$E$1:$DG$2,2,0),0)),"",VLOOKUP($H3240*100+P$2,Feuil2!$A$3:$CQ$931,HLOOKUP(Feuil1!$F3240,Feuil2!$E$1:$DG$2,2,0),0))</f>
        <v>101.9</v>
      </c>
      <c r="Q3240" s="12">
        <f>IF(ISBLANK(VLOOKUP($H3240*100+Q$2,Feuil2!$A$3:$CQ$931,HLOOKUP(Feuil1!$F3240,Feuil2!$E$1:$DG$2,2,0),0)),"",VLOOKUP($H3240*100+Q$2,Feuil2!$A$3:$CQ$931,HLOOKUP(Feuil1!$F3240,Feuil2!$E$1:$DG$2,2,0),0))</f>
        <v>11.9</v>
      </c>
      <c r="R3240" s="12">
        <f>IF(ISBLANK(VLOOKUP($H3240*100+R$2,Feuil2!$A$3:$CQ$931,HLOOKUP(Feuil1!$F3240,Feuil2!$E$1:$DG$2,2,0),0)),"",VLOOKUP($H3240*100+R$2,Feuil2!$A$3:$CQ$931,HLOOKUP(Feuil1!$F3240,Feuil2!$E$1:$DG$2,2,0),0))</f>
        <v>1.9</v>
      </c>
      <c r="S3240" s="12">
        <f>IF(ISBLANK(VLOOKUP($H3240*100+S$2,Feuil2!$A$3:$CQ$931,HLOOKUP(Feuil1!$F3240,Feuil2!$E$1:$DG$2,2,0),0)),"",VLOOKUP($H3240*100+S$2,Feuil2!$A$3:$CQ$931,HLOOKUP(Feuil1!$F3240,Feuil2!$E$1:$DG$2,2,0),0))</f>
        <v>1.9</v>
      </c>
      <c r="T3240" s="12">
        <f>IF(ISBLANK(VLOOKUP($H3240*100+T$2,Feuil2!$A$3:$CQ$931,HLOOKUP(Feuil1!$F3240,Feuil2!$E$1:$DG$2,2,0),0)),"",VLOOKUP($H3240*100+T$2,Feuil2!$A$3:$CQ$931,HLOOKUP(Feuil1!$F3240,Feuil2!$E$1:$DG$2,2,0),0))</f>
        <v>1.9</v>
      </c>
      <c r="U3240" s="12">
        <f t="shared" si="73"/>
        <v>530.99999999999989</v>
      </c>
    </row>
    <row r="3241" spans="1:21" x14ac:dyDescent="0.35">
      <c r="A3241" s="10" t="s">
        <v>94</v>
      </c>
      <c r="B3241" s="8" t="s">
        <v>95</v>
      </c>
      <c r="C3241" s="39">
        <v>566800</v>
      </c>
      <c r="D3241" s="39">
        <v>440800</v>
      </c>
      <c r="E3241" s="39">
        <v>380</v>
      </c>
      <c r="F3241" s="10">
        <v>6500</v>
      </c>
      <c r="G3241" s="5" t="s">
        <v>47</v>
      </c>
      <c r="H3241" s="11">
        <v>1990</v>
      </c>
      <c r="I3241" s="12">
        <f>IF(ISBLANK(VLOOKUP($H3241*100+I$2,Feuil2!$A$3:$CQ$931,HLOOKUP(Feuil1!$F3241,Feuil2!$E$1:$DG$2,2,0),0)),"",VLOOKUP($H3241*100+I$2,Feuil2!$A$3:$CQ$931,HLOOKUP(Feuil1!$F3241,Feuil2!$E$1:$DG$2,2,0),0))</f>
        <v>7.1</v>
      </c>
      <c r="J3241" s="12">
        <f>IF(ISBLANK(VLOOKUP($H3241*100+J$2,Feuil2!$A$3:$CQ$931,HLOOKUP(Feuil1!$F3241,Feuil2!$E$1:$DG$2,2,0),0)),"",VLOOKUP($H3241*100+J$2,Feuil2!$A$3:$CQ$931,HLOOKUP(Feuil1!$F3241,Feuil2!$E$1:$DG$2,2,0),0))</f>
        <v>33</v>
      </c>
      <c r="K3241" s="12">
        <f>IF(ISBLANK(VLOOKUP($H3241*100+K$2,Feuil2!$A$3:$CQ$931,HLOOKUP(Feuil1!$F3241,Feuil2!$E$1:$DG$2,2,0),0)),"",VLOOKUP($H3241*100+K$2,Feuil2!$A$3:$CQ$931,HLOOKUP(Feuil1!$F3241,Feuil2!$E$1:$DG$2,2,0),0))</f>
        <v>47.7</v>
      </c>
      <c r="L3241" s="12">
        <f>IF(ISBLANK(VLOOKUP($H3241*100+L$2,Feuil2!$A$3:$CQ$931,HLOOKUP(Feuil1!$F3241,Feuil2!$E$1:$DG$2,2,0),0)),"",VLOOKUP($H3241*100+L$2,Feuil2!$A$3:$CQ$931,HLOOKUP(Feuil1!$F3241,Feuil2!$E$1:$DG$2,2,0),0))</f>
        <v>132.80000000000001</v>
      </c>
      <c r="M3241" s="12">
        <f>IF(ISBLANK(VLOOKUP($H3241*100+M$2,Feuil2!$A$3:$CQ$931,HLOOKUP(Feuil1!$F3241,Feuil2!$E$1:$DG$2,2,0),0)),"",VLOOKUP($H3241*100+M$2,Feuil2!$A$3:$CQ$931,HLOOKUP(Feuil1!$F3241,Feuil2!$E$1:$DG$2,2,0),0))</f>
        <v>6</v>
      </c>
      <c r="N3241" s="12">
        <f>IF(ISBLANK(VLOOKUP($H3241*100+N$2,Feuil2!$A$3:$CQ$931,HLOOKUP(Feuil1!$F3241,Feuil2!$E$1:$DG$2,2,0),0)),"",VLOOKUP($H3241*100+N$2,Feuil2!$A$3:$CQ$931,HLOOKUP(Feuil1!$F3241,Feuil2!$E$1:$DG$2,2,0),0))</f>
        <v>102.8</v>
      </c>
      <c r="O3241" s="12">
        <f>IF(ISBLANK(VLOOKUP($H3241*100+O$2,Feuil2!$A$3:$CQ$931,HLOOKUP(Feuil1!$F3241,Feuil2!$E$1:$DG$2,2,0),0)),"",VLOOKUP($H3241*100+O$2,Feuil2!$A$3:$CQ$931,HLOOKUP(Feuil1!$F3241,Feuil2!$E$1:$DG$2,2,0),0))</f>
        <v>154.5</v>
      </c>
      <c r="P3241" s="12">
        <f>IF(ISBLANK(VLOOKUP($H3241*100+P$2,Feuil2!$A$3:$CQ$931,HLOOKUP(Feuil1!$F3241,Feuil2!$E$1:$DG$2,2,0),0)),"",VLOOKUP($H3241*100+P$2,Feuil2!$A$3:$CQ$931,HLOOKUP(Feuil1!$F3241,Feuil2!$E$1:$DG$2,2,0),0))</f>
        <v>15.2</v>
      </c>
      <c r="Q3241" s="12">
        <f>IF(ISBLANK(VLOOKUP($H3241*100+Q$2,Feuil2!$A$3:$CQ$931,HLOOKUP(Feuil1!$F3241,Feuil2!$E$1:$DG$2,2,0),0)),"",VLOOKUP($H3241*100+Q$2,Feuil2!$A$3:$CQ$931,HLOOKUP(Feuil1!$F3241,Feuil2!$E$1:$DG$2,2,0),0))</f>
        <v>4</v>
      </c>
      <c r="R3241" s="12">
        <f>IF(ISBLANK(VLOOKUP($H3241*100+R$2,Feuil2!$A$3:$CQ$931,HLOOKUP(Feuil1!$F3241,Feuil2!$E$1:$DG$2,2,0),0)),"",VLOOKUP($H3241*100+R$2,Feuil2!$A$3:$CQ$931,HLOOKUP(Feuil1!$F3241,Feuil2!$E$1:$DG$2,2,0),0))</f>
        <v>1.9</v>
      </c>
      <c r="S3241" s="12">
        <f>IF(ISBLANK(VLOOKUP($H3241*100+S$2,Feuil2!$A$3:$CQ$931,HLOOKUP(Feuil1!$F3241,Feuil2!$E$1:$DG$2,2,0),0)),"",VLOOKUP($H3241*100+S$2,Feuil2!$A$3:$CQ$931,HLOOKUP(Feuil1!$F3241,Feuil2!$E$1:$DG$2,2,0),0))</f>
        <v>9.3000000000000007</v>
      </c>
      <c r="T3241" s="12">
        <f>IF(ISBLANK(VLOOKUP($H3241*100+T$2,Feuil2!$A$3:$CQ$931,HLOOKUP(Feuil1!$F3241,Feuil2!$E$1:$DG$2,2,0),0)),"",VLOOKUP($H3241*100+T$2,Feuil2!$A$3:$CQ$931,HLOOKUP(Feuil1!$F3241,Feuil2!$E$1:$DG$2,2,0),0))</f>
        <v>1.9</v>
      </c>
      <c r="U3241" s="12">
        <f t="shared" si="73"/>
        <v>516.19999999999993</v>
      </c>
    </row>
    <row r="3242" spans="1:21" x14ac:dyDescent="0.35">
      <c r="A3242" s="10" t="s">
        <v>94</v>
      </c>
      <c r="B3242" s="8" t="s">
        <v>95</v>
      </c>
      <c r="C3242" s="39">
        <v>566800</v>
      </c>
      <c r="D3242" s="39">
        <v>440800</v>
      </c>
      <c r="E3242" s="39">
        <v>380</v>
      </c>
      <c r="F3242" s="10">
        <v>6500</v>
      </c>
      <c r="G3242" s="5" t="s">
        <v>47</v>
      </c>
      <c r="H3242" s="11">
        <v>1991</v>
      </c>
      <c r="I3242" s="12">
        <f>IF(ISBLANK(VLOOKUP($H3242*100+I$2,Feuil2!$A$3:$CQ$931,HLOOKUP(Feuil1!$F3242,Feuil2!$E$1:$DG$2,2,0),0)),"",VLOOKUP($H3242*100+I$2,Feuil2!$A$3:$CQ$931,HLOOKUP(Feuil1!$F3242,Feuil2!$E$1:$DG$2,2,0),0))</f>
        <v>21.9</v>
      </c>
      <c r="J3242" s="12">
        <f>IF(ISBLANK(VLOOKUP($H3242*100+J$2,Feuil2!$A$3:$CQ$931,HLOOKUP(Feuil1!$F3242,Feuil2!$E$1:$DG$2,2,0),0)),"",VLOOKUP($H3242*100+J$2,Feuil2!$A$3:$CQ$931,HLOOKUP(Feuil1!$F3242,Feuil2!$E$1:$DG$2,2,0),0))</f>
        <v>50.4</v>
      </c>
      <c r="K3242" s="12">
        <f>IF(ISBLANK(VLOOKUP($H3242*100+K$2,Feuil2!$A$3:$CQ$931,HLOOKUP(Feuil1!$F3242,Feuil2!$E$1:$DG$2,2,0),0)),"",VLOOKUP($H3242*100+K$2,Feuil2!$A$3:$CQ$931,HLOOKUP(Feuil1!$F3242,Feuil2!$E$1:$DG$2,2,0),0))</f>
        <v>23.8</v>
      </c>
      <c r="L3242" s="12">
        <f>IF(ISBLANK(VLOOKUP($H3242*100+L$2,Feuil2!$A$3:$CQ$931,HLOOKUP(Feuil1!$F3242,Feuil2!$E$1:$DG$2,2,0),0)),"",VLOOKUP($H3242*100+L$2,Feuil2!$A$3:$CQ$931,HLOOKUP(Feuil1!$F3242,Feuil2!$E$1:$DG$2,2,0),0))</f>
        <v>36</v>
      </c>
      <c r="M3242" s="12">
        <f>IF(ISBLANK(VLOOKUP($H3242*100+M$2,Feuil2!$A$3:$CQ$931,HLOOKUP(Feuil1!$F3242,Feuil2!$E$1:$DG$2,2,0),0)),"",VLOOKUP($H3242*100+M$2,Feuil2!$A$3:$CQ$931,HLOOKUP(Feuil1!$F3242,Feuil2!$E$1:$DG$2,2,0),0))</f>
        <v>3.5</v>
      </c>
      <c r="N3242" s="12">
        <f>IF(ISBLANK(VLOOKUP($H3242*100+N$2,Feuil2!$A$3:$CQ$931,HLOOKUP(Feuil1!$F3242,Feuil2!$E$1:$DG$2,2,0),0)),"",VLOOKUP($H3242*100+N$2,Feuil2!$A$3:$CQ$931,HLOOKUP(Feuil1!$F3242,Feuil2!$E$1:$DG$2,2,0),0))</f>
        <v>41.1</v>
      </c>
      <c r="O3242" s="12">
        <f>IF(ISBLANK(VLOOKUP($H3242*100+O$2,Feuil2!$A$3:$CQ$931,HLOOKUP(Feuil1!$F3242,Feuil2!$E$1:$DG$2,2,0),0)),"",VLOOKUP($H3242*100+O$2,Feuil2!$A$3:$CQ$931,HLOOKUP(Feuil1!$F3242,Feuil2!$E$1:$DG$2,2,0),0))</f>
        <v>60.9</v>
      </c>
      <c r="P3242" s="12">
        <f>IF(ISBLANK(VLOOKUP($H3242*100+P$2,Feuil2!$A$3:$CQ$931,HLOOKUP(Feuil1!$F3242,Feuil2!$E$1:$DG$2,2,0),0)),"",VLOOKUP($H3242*100+P$2,Feuil2!$A$3:$CQ$931,HLOOKUP(Feuil1!$F3242,Feuil2!$E$1:$DG$2,2,0),0))</f>
        <v>87.1</v>
      </c>
      <c r="Q3242" s="12">
        <f>IF(ISBLANK(VLOOKUP($H3242*100+Q$2,Feuil2!$A$3:$CQ$931,HLOOKUP(Feuil1!$F3242,Feuil2!$E$1:$DG$2,2,0),0)),"",VLOOKUP($H3242*100+Q$2,Feuil2!$A$3:$CQ$931,HLOOKUP(Feuil1!$F3242,Feuil2!$E$1:$DG$2,2,0),0))</f>
        <v>11</v>
      </c>
      <c r="R3242" s="12">
        <f>IF(ISBLANK(VLOOKUP($H3242*100+R$2,Feuil2!$A$3:$CQ$931,HLOOKUP(Feuil1!$F3242,Feuil2!$E$1:$DG$2,2,0),0)),"",VLOOKUP($H3242*100+R$2,Feuil2!$A$3:$CQ$931,HLOOKUP(Feuil1!$F3242,Feuil2!$E$1:$DG$2,2,0),0))</f>
        <v>30.4</v>
      </c>
      <c r="S3242" s="12">
        <f>IF(ISBLANK(VLOOKUP($H3242*100+S$2,Feuil2!$A$3:$CQ$931,HLOOKUP(Feuil1!$F3242,Feuil2!$E$1:$DG$2,2,0),0)),"",VLOOKUP($H3242*100+S$2,Feuil2!$A$3:$CQ$931,HLOOKUP(Feuil1!$F3242,Feuil2!$E$1:$DG$2,2,0),0))</f>
        <v>1.9</v>
      </c>
      <c r="T3242" s="12">
        <f>IF(ISBLANK(VLOOKUP($H3242*100+T$2,Feuil2!$A$3:$CQ$931,HLOOKUP(Feuil1!$F3242,Feuil2!$E$1:$DG$2,2,0),0)),"",VLOOKUP($H3242*100+T$2,Feuil2!$A$3:$CQ$931,HLOOKUP(Feuil1!$F3242,Feuil2!$E$1:$DG$2,2,0),0))</f>
        <v>9.6999999999999993</v>
      </c>
      <c r="U3242" s="12">
        <f t="shared" si="73"/>
        <v>377.69999999999993</v>
      </c>
    </row>
    <row r="3243" spans="1:21" x14ac:dyDescent="0.35">
      <c r="A3243" s="10" t="s">
        <v>94</v>
      </c>
      <c r="B3243" s="8" t="s">
        <v>95</v>
      </c>
      <c r="C3243" s="39">
        <v>566800</v>
      </c>
      <c r="D3243" s="39">
        <v>440800</v>
      </c>
      <c r="E3243" s="39">
        <v>380</v>
      </c>
      <c r="F3243" s="10">
        <v>6500</v>
      </c>
      <c r="G3243" s="5" t="s">
        <v>47</v>
      </c>
      <c r="H3243" s="11">
        <v>1992</v>
      </c>
      <c r="I3243" s="12">
        <f>IF(ISBLANK(VLOOKUP($H3243*100+I$2,Feuil2!$A$3:$CQ$931,HLOOKUP(Feuil1!$F3243,Feuil2!$E$1:$DG$2,2,0),0)),"",VLOOKUP($H3243*100+I$2,Feuil2!$A$3:$CQ$931,HLOOKUP(Feuil1!$F3243,Feuil2!$E$1:$DG$2,2,0),0))</f>
        <v>4.8</v>
      </c>
      <c r="J3243" s="12">
        <f>IF(ISBLANK(VLOOKUP($H3243*100+J$2,Feuil2!$A$3:$CQ$931,HLOOKUP(Feuil1!$F3243,Feuil2!$E$1:$DG$2,2,0),0)),"",VLOOKUP($H3243*100+J$2,Feuil2!$A$3:$CQ$931,HLOOKUP(Feuil1!$F3243,Feuil2!$E$1:$DG$2,2,0),0))</f>
        <v>84.7</v>
      </c>
      <c r="K3243" s="12">
        <f>IF(ISBLANK(VLOOKUP($H3243*100+K$2,Feuil2!$A$3:$CQ$931,HLOOKUP(Feuil1!$F3243,Feuil2!$E$1:$DG$2,2,0),0)),"",VLOOKUP($H3243*100+K$2,Feuil2!$A$3:$CQ$931,HLOOKUP(Feuil1!$F3243,Feuil2!$E$1:$DG$2,2,0),0))</f>
        <v>9.3000000000000007</v>
      </c>
      <c r="L3243" s="12">
        <f>IF(ISBLANK(VLOOKUP($H3243*100+L$2,Feuil2!$A$3:$CQ$931,HLOOKUP(Feuil1!$F3243,Feuil2!$E$1:$DG$2,2,0),0)),"",VLOOKUP($H3243*100+L$2,Feuil2!$A$3:$CQ$931,HLOOKUP(Feuil1!$F3243,Feuil2!$E$1:$DG$2,2,0),0))</f>
        <v>39.1</v>
      </c>
      <c r="M3243" s="12">
        <f>IF(ISBLANK(VLOOKUP($H3243*100+M$2,Feuil2!$A$3:$CQ$931,HLOOKUP(Feuil1!$F3243,Feuil2!$E$1:$DG$2,2,0),0)),"",VLOOKUP($H3243*100+M$2,Feuil2!$A$3:$CQ$931,HLOOKUP(Feuil1!$F3243,Feuil2!$E$1:$DG$2,2,0),0))</f>
        <v>7.7</v>
      </c>
      <c r="N3243" s="12">
        <f>IF(ISBLANK(VLOOKUP($H3243*100+N$2,Feuil2!$A$3:$CQ$931,HLOOKUP(Feuil1!$F3243,Feuil2!$E$1:$DG$2,2,0),0)),"",VLOOKUP($H3243*100+N$2,Feuil2!$A$3:$CQ$931,HLOOKUP(Feuil1!$F3243,Feuil2!$E$1:$DG$2,2,0),0))</f>
        <v>26.1</v>
      </c>
      <c r="O3243" s="12">
        <f>IF(ISBLANK(VLOOKUP($H3243*100+O$2,Feuil2!$A$3:$CQ$931,HLOOKUP(Feuil1!$F3243,Feuil2!$E$1:$DG$2,2,0),0)),"",VLOOKUP($H3243*100+O$2,Feuil2!$A$3:$CQ$931,HLOOKUP(Feuil1!$F3243,Feuil2!$E$1:$DG$2,2,0),0))</f>
        <v>79.8</v>
      </c>
      <c r="P3243" s="12">
        <f>IF(ISBLANK(VLOOKUP($H3243*100+P$2,Feuil2!$A$3:$CQ$931,HLOOKUP(Feuil1!$F3243,Feuil2!$E$1:$DG$2,2,0),0)),"",VLOOKUP($H3243*100+P$2,Feuil2!$A$3:$CQ$931,HLOOKUP(Feuil1!$F3243,Feuil2!$E$1:$DG$2,2,0),0))</f>
        <v>88.1</v>
      </c>
      <c r="Q3243" s="12">
        <f>IF(ISBLANK(VLOOKUP($H3243*100+Q$2,Feuil2!$A$3:$CQ$931,HLOOKUP(Feuil1!$F3243,Feuil2!$E$1:$DG$2,2,0),0)),"",VLOOKUP($H3243*100+Q$2,Feuil2!$A$3:$CQ$931,HLOOKUP(Feuil1!$F3243,Feuil2!$E$1:$DG$2,2,0),0))</f>
        <v>46.7</v>
      </c>
      <c r="R3243" s="12">
        <f>IF(ISBLANK(VLOOKUP($H3243*100+R$2,Feuil2!$A$3:$CQ$931,HLOOKUP(Feuil1!$F3243,Feuil2!$E$1:$DG$2,2,0),0)),"",VLOOKUP($H3243*100+R$2,Feuil2!$A$3:$CQ$931,HLOOKUP(Feuil1!$F3243,Feuil2!$E$1:$DG$2,2,0),0))</f>
        <v>1.9</v>
      </c>
      <c r="S3243" s="12">
        <f>IF(ISBLANK(VLOOKUP($H3243*100+S$2,Feuil2!$A$3:$CQ$931,HLOOKUP(Feuil1!$F3243,Feuil2!$E$1:$DG$2,2,0),0)),"",VLOOKUP($H3243*100+S$2,Feuil2!$A$3:$CQ$931,HLOOKUP(Feuil1!$F3243,Feuil2!$E$1:$DG$2,2,0),0))</f>
        <v>1.9</v>
      </c>
      <c r="T3243" s="12">
        <f>IF(ISBLANK(VLOOKUP($H3243*100+T$2,Feuil2!$A$3:$CQ$931,HLOOKUP(Feuil1!$F3243,Feuil2!$E$1:$DG$2,2,0),0)),"",VLOOKUP($H3243*100+T$2,Feuil2!$A$3:$CQ$931,HLOOKUP(Feuil1!$F3243,Feuil2!$E$1:$DG$2,2,0),0))</f>
        <v>1.9</v>
      </c>
      <c r="U3243" s="12">
        <f t="shared" si="73"/>
        <v>391.99999999999994</v>
      </c>
    </row>
    <row r="3244" spans="1:21" x14ac:dyDescent="0.35">
      <c r="A3244" s="10" t="s">
        <v>94</v>
      </c>
      <c r="B3244" s="8" t="s">
        <v>95</v>
      </c>
      <c r="C3244" s="39">
        <v>566800</v>
      </c>
      <c r="D3244" s="39">
        <v>440800</v>
      </c>
      <c r="E3244" s="39">
        <v>380</v>
      </c>
      <c r="F3244" s="10">
        <v>6500</v>
      </c>
      <c r="G3244" s="5" t="s">
        <v>47</v>
      </c>
      <c r="H3244" s="11">
        <v>1993</v>
      </c>
      <c r="I3244" s="12">
        <f>IF(ISBLANK(VLOOKUP($H3244*100+I$2,Feuil2!$A$3:$CQ$931,HLOOKUP(Feuil1!$F3244,Feuil2!$E$1:$DG$2,2,0),0)),"",VLOOKUP($H3244*100+I$2,Feuil2!$A$3:$CQ$931,HLOOKUP(Feuil1!$F3244,Feuil2!$E$1:$DG$2,2,0),0))</f>
        <v>9.6</v>
      </c>
      <c r="J3244" s="12">
        <f>IF(ISBLANK(VLOOKUP($H3244*100+J$2,Feuil2!$A$3:$CQ$931,HLOOKUP(Feuil1!$F3244,Feuil2!$E$1:$DG$2,2,0),0)),"",VLOOKUP($H3244*100+J$2,Feuil2!$A$3:$CQ$931,HLOOKUP(Feuil1!$F3244,Feuil2!$E$1:$DG$2,2,0),0))</f>
        <v>75</v>
      </c>
      <c r="K3244" s="12">
        <f>IF(ISBLANK(VLOOKUP($H3244*100+K$2,Feuil2!$A$3:$CQ$931,HLOOKUP(Feuil1!$F3244,Feuil2!$E$1:$DG$2,2,0),0)),"",VLOOKUP($H3244*100+K$2,Feuil2!$A$3:$CQ$931,HLOOKUP(Feuil1!$F3244,Feuil2!$E$1:$DG$2,2,0),0))</f>
        <v>208.4</v>
      </c>
      <c r="L3244" s="12">
        <f>IF(ISBLANK(VLOOKUP($H3244*100+L$2,Feuil2!$A$3:$CQ$931,HLOOKUP(Feuil1!$F3244,Feuil2!$E$1:$DG$2,2,0),0)),"",VLOOKUP($H3244*100+L$2,Feuil2!$A$3:$CQ$931,HLOOKUP(Feuil1!$F3244,Feuil2!$E$1:$DG$2,2,0),0))</f>
        <v>44.1</v>
      </c>
      <c r="M3244" s="12">
        <f>IF(ISBLANK(VLOOKUP($H3244*100+M$2,Feuil2!$A$3:$CQ$931,HLOOKUP(Feuil1!$F3244,Feuil2!$E$1:$DG$2,2,0),0)),"",VLOOKUP($H3244*100+M$2,Feuil2!$A$3:$CQ$931,HLOOKUP(Feuil1!$F3244,Feuil2!$E$1:$DG$2,2,0),0))</f>
        <v>78.599999999999994</v>
      </c>
      <c r="N3244" s="12">
        <f>IF(ISBLANK(VLOOKUP($H3244*100+N$2,Feuil2!$A$3:$CQ$931,HLOOKUP(Feuil1!$F3244,Feuil2!$E$1:$DG$2,2,0),0)),"",VLOOKUP($H3244*100+N$2,Feuil2!$A$3:$CQ$931,HLOOKUP(Feuil1!$F3244,Feuil2!$E$1:$DG$2,2,0),0))</f>
        <v>162.19999999999999</v>
      </c>
      <c r="O3244" s="12">
        <f>IF(ISBLANK(VLOOKUP($H3244*100+O$2,Feuil2!$A$3:$CQ$931,HLOOKUP(Feuil1!$F3244,Feuil2!$E$1:$DG$2,2,0),0)),"",VLOOKUP($H3244*100+O$2,Feuil2!$A$3:$CQ$931,HLOOKUP(Feuil1!$F3244,Feuil2!$E$1:$DG$2,2,0),0))</f>
        <v>12.5</v>
      </c>
      <c r="P3244" s="12">
        <f>IF(ISBLANK(VLOOKUP($H3244*100+P$2,Feuil2!$A$3:$CQ$931,HLOOKUP(Feuil1!$F3244,Feuil2!$E$1:$DG$2,2,0),0)),"",VLOOKUP($H3244*100+P$2,Feuil2!$A$3:$CQ$931,HLOOKUP(Feuil1!$F3244,Feuil2!$E$1:$DG$2,2,0),0))</f>
        <v>43.8</v>
      </c>
      <c r="Q3244" s="12">
        <f>IF(ISBLANK(VLOOKUP($H3244*100+Q$2,Feuil2!$A$3:$CQ$931,HLOOKUP(Feuil1!$F3244,Feuil2!$E$1:$DG$2,2,0),0)),"",VLOOKUP($H3244*100+Q$2,Feuil2!$A$3:$CQ$931,HLOOKUP(Feuil1!$F3244,Feuil2!$E$1:$DG$2,2,0),0))</f>
        <v>27.9</v>
      </c>
      <c r="R3244" s="12">
        <f>IF(ISBLANK(VLOOKUP($H3244*100+R$2,Feuil2!$A$3:$CQ$931,HLOOKUP(Feuil1!$F3244,Feuil2!$E$1:$DG$2,2,0),0)),"",VLOOKUP($H3244*100+R$2,Feuil2!$A$3:$CQ$931,HLOOKUP(Feuil1!$F3244,Feuil2!$E$1:$DG$2,2,0),0))</f>
        <v>2.2000000000000002</v>
      </c>
      <c r="S3244" s="12">
        <f>IF(ISBLANK(VLOOKUP($H3244*100+S$2,Feuil2!$A$3:$CQ$931,HLOOKUP(Feuil1!$F3244,Feuil2!$E$1:$DG$2,2,0),0)),"",VLOOKUP($H3244*100+S$2,Feuil2!$A$3:$CQ$931,HLOOKUP(Feuil1!$F3244,Feuil2!$E$1:$DG$2,2,0),0))</f>
        <v>1.9</v>
      </c>
      <c r="T3244" s="12">
        <f>IF(ISBLANK(VLOOKUP($H3244*100+T$2,Feuil2!$A$3:$CQ$931,HLOOKUP(Feuil1!$F3244,Feuil2!$E$1:$DG$2,2,0),0)),"",VLOOKUP($H3244*100+T$2,Feuil2!$A$3:$CQ$931,HLOOKUP(Feuil1!$F3244,Feuil2!$E$1:$DG$2,2,0),0))</f>
        <v>2.8</v>
      </c>
      <c r="U3244" s="12">
        <f t="shared" si="73"/>
        <v>669</v>
      </c>
    </row>
    <row r="3245" spans="1:21" x14ac:dyDescent="0.35">
      <c r="A3245" s="10" t="s">
        <v>94</v>
      </c>
      <c r="B3245" s="8" t="s">
        <v>95</v>
      </c>
      <c r="C3245" s="39">
        <v>566800</v>
      </c>
      <c r="D3245" s="39">
        <v>440800</v>
      </c>
      <c r="E3245" s="39">
        <v>380</v>
      </c>
      <c r="F3245" s="10">
        <v>6500</v>
      </c>
      <c r="G3245" s="5" t="s">
        <v>47</v>
      </c>
      <c r="H3245" s="11">
        <v>1994</v>
      </c>
      <c r="I3245" s="12">
        <f>IF(ISBLANK(VLOOKUP($H3245*100+I$2,Feuil2!$A$3:$CQ$931,HLOOKUP(Feuil1!$F3245,Feuil2!$E$1:$DG$2,2,0),0)),"",VLOOKUP($H3245*100+I$2,Feuil2!$A$3:$CQ$931,HLOOKUP(Feuil1!$F3245,Feuil2!$E$1:$DG$2,2,0),0))</f>
        <v>13.8</v>
      </c>
      <c r="J3245" s="12">
        <f>IF(ISBLANK(VLOOKUP($H3245*100+J$2,Feuil2!$A$3:$CQ$931,HLOOKUP(Feuil1!$F3245,Feuil2!$E$1:$DG$2,2,0),0)),"",VLOOKUP($H3245*100+J$2,Feuil2!$A$3:$CQ$931,HLOOKUP(Feuil1!$F3245,Feuil2!$E$1:$DG$2,2,0),0))</f>
        <v>72.5</v>
      </c>
      <c r="K3245" s="12">
        <f>IF(ISBLANK(VLOOKUP($H3245*100+K$2,Feuil2!$A$3:$CQ$931,HLOOKUP(Feuil1!$F3245,Feuil2!$E$1:$DG$2,2,0),0)),"",VLOOKUP($H3245*100+K$2,Feuil2!$A$3:$CQ$931,HLOOKUP(Feuil1!$F3245,Feuil2!$E$1:$DG$2,2,0),0))</f>
        <v>70.400000000000006</v>
      </c>
      <c r="L3245" s="12">
        <f>IF(ISBLANK(VLOOKUP($H3245*100+L$2,Feuil2!$A$3:$CQ$931,HLOOKUP(Feuil1!$F3245,Feuil2!$E$1:$DG$2,2,0),0)),"",VLOOKUP($H3245*100+L$2,Feuil2!$A$3:$CQ$931,HLOOKUP(Feuil1!$F3245,Feuil2!$E$1:$DG$2,2,0),0))</f>
        <v>2.6</v>
      </c>
      <c r="M3245" s="12">
        <f>IF(ISBLANK(VLOOKUP($H3245*100+M$2,Feuil2!$A$3:$CQ$931,HLOOKUP(Feuil1!$F3245,Feuil2!$E$1:$DG$2,2,0),0)),"",VLOOKUP($H3245*100+M$2,Feuil2!$A$3:$CQ$931,HLOOKUP(Feuil1!$F3245,Feuil2!$E$1:$DG$2,2,0),0))</f>
        <v>15.7</v>
      </c>
      <c r="N3245" s="12">
        <f>IF(ISBLANK(VLOOKUP($H3245*100+N$2,Feuil2!$A$3:$CQ$931,HLOOKUP(Feuil1!$F3245,Feuil2!$E$1:$DG$2,2,0),0)),"",VLOOKUP($H3245*100+N$2,Feuil2!$A$3:$CQ$931,HLOOKUP(Feuil1!$F3245,Feuil2!$E$1:$DG$2,2,0),0))</f>
        <v>28.4</v>
      </c>
      <c r="O3245" s="12">
        <f>IF(ISBLANK(VLOOKUP($H3245*100+O$2,Feuil2!$A$3:$CQ$931,HLOOKUP(Feuil1!$F3245,Feuil2!$E$1:$DG$2,2,0),0)),"",VLOOKUP($H3245*100+O$2,Feuil2!$A$3:$CQ$931,HLOOKUP(Feuil1!$F3245,Feuil2!$E$1:$DG$2,2,0),0))</f>
        <v>54.8</v>
      </c>
      <c r="P3245" s="12">
        <f>IF(ISBLANK(VLOOKUP($H3245*100+P$2,Feuil2!$A$3:$CQ$931,HLOOKUP(Feuil1!$F3245,Feuil2!$E$1:$DG$2,2,0),0)),"",VLOOKUP($H3245*100+P$2,Feuil2!$A$3:$CQ$931,HLOOKUP(Feuil1!$F3245,Feuil2!$E$1:$DG$2,2,0),0))</f>
        <v>53.1</v>
      </c>
      <c r="Q3245" s="12">
        <f>IF(ISBLANK(VLOOKUP($H3245*100+Q$2,Feuil2!$A$3:$CQ$931,HLOOKUP(Feuil1!$F3245,Feuil2!$E$1:$DG$2,2,0),0)),"",VLOOKUP($H3245*100+Q$2,Feuil2!$A$3:$CQ$931,HLOOKUP(Feuil1!$F3245,Feuil2!$E$1:$DG$2,2,0),0))</f>
        <v>24.9</v>
      </c>
      <c r="R3245" s="12">
        <f>IF(ISBLANK(VLOOKUP($H3245*100+R$2,Feuil2!$A$3:$CQ$931,HLOOKUP(Feuil1!$F3245,Feuil2!$E$1:$DG$2,2,0),0)),"",VLOOKUP($H3245*100+R$2,Feuil2!$A$3:$CQ$931,HLOOKUP(Feuil1!$F3245,Feuil2!$E$1:$DG$2,2,0),0))</f>
        <v>39.4</v>
      </c>
      <c r="S3245" s="12">
        <f>IF(ISBLANK(VLOOKUP($H3245*100+S$2,Feuil2!$A$3:$CQ$931,HLOOKUP(Feuil1!$F3245,Feuil2!$E$1:$DG$2,2,0),0)),"",VLOOKUP($H3245*100+S$2,Feuil2!$A$3:$CQ$931,HLOOKUP(Feuil1!$F3245,Feuil2!$E$1:$DG$2,2,0),0))</f>
        <v>0</v>
      </c>
      <c r="T3245" s="12">
        <f>IF(ISBLANK(VLOOKUP($H3245*100+T$2,Feuil2!$A$3:$CQ$931,HLOOKUP(Feuil1!$F3245,Feuil2!$E$1:$DG$2,2,0),0)),"",VLOOKUP($H3245*100+T$2,Feuil2!$A$3:$CQ$931,HLOOKUP(Feuil1!$F3245,Feuil2!$E$1:$DG$2,2,0),0))</f>
        <v>2.9</v>
      </c>
      <c r="U3245" s="12">
        <f t="shared" si="73"/>
        <v>378.49999999999994</v>
      </c>
    </row>
    <row r="3246" spans="1:21" x14ac:dyDescent="0.35">
      <c r="A3246" s="10" t="s">
        <v>94</v>
      </c>
      <c r="B3246" s="8" t="s">
        <v>95</v>
      </c>
      <c r="C3246" s="39">
        <v>566800</v>
      </c>
      <c r="D3246" s="39">
        <v>440800</v>
      </c>
      <c r="E3246" s="39">
        <v>380</v>
      </c>
      <c r="F3246" s="10">
        <v>6500</v>
      </c>
      <c r="G3246" s="5" t="s">
        <v>47</v>
      </c>
      <c r="H3246" s="11">
        <v>1995</v>
      </c>
      <c r="I3246" s="12">
        <f>IF(ISBLANK(VLOOKUP($H3246*100+I$2,Feuil2!$A$3:$CQ$931,HLOOKUP(Feuil1!$F3246,Feuil2!$E$1:$DG$2,2,0),0)),"",VLOOKUP($H3246*100+I$2,Feuil2!$A$3:$CQ$931,HLOOKUP(Feuil1!$F3246,Feuil2!$E$1:$DG$2,2,0),0))</f>
        <v>8.6</v>
      </c>
      <c r="J3246" s="12">
        <f>IF(ISBLANK(VLOOKUP($H3246*100+J$2,Feuil2!$A$3:$CQ$931,HLOOKUP(Feuil1!$F3246,Feuil2!$E$1:$DG$2,2,0),0)),"",VLOOKUP($H3246*100+J$2,Feuil2!$A$3:$CQ$931,HLOOKUP(Feuil1!$F3246,Feuil2!$E$1:$DG$2,2,0),0))</f>
        <v>9.5</v>
      </c>
      <c r="K3246" s="12">
        <f>IF(ISBLANK(VLOOKUP($H3246*100+K$2,Feuil2!$A$3:$CQ$931,HLOOKUP(Feuil1!$F3246,Feuil2!$E$1:$DG$2,2,0),0)),"",VLOOKUP($H3246*100+K$2,Feuil2!$A$3:$CQ$931,HLOOKUP(Feuil1!$F3246,Feuil2!$E$1:$DG$2,2,0),0))</f>
        <v>76.5</v>
      </c>
      <c r="L3246" s="12">
        <f>IF(ISBLANK(VLOOKUP($H3246*100+L$2,Feuil2!$A$3:$CQ$931,HLOOKUP(Feuil1!$F3246,Feuil2!$E$1:$DG$2,2,0),0)),"",VLOOKUP($H3246*100+L$2,Feuil2!$A$3:$CQ$931,HLOOKUP(Feuil1!$F3246,Feuil2!$E$1:$DG$2,2,0),0))</f>
        <v>179</v>
      </c>
      <c r="M3246" s="12">
        <f>IF(ISBLANK(VLOOKUP($H3246*100+M$2,Feuil2!$A$3:$CQ$931,HLOOKUP(Feuil1!$F3246,Feuil2!$E$1:$DG$2,2,0),0)),"",VLOOKUP($H3246*100+M$2,Feuil2!$A$3:$CQ$931,HLOOKUP(Feuil1!$F3246,Feuil2!$E$1:$DG$2,2,0),0))</f>
        <v>405.8</v>
      </c>
      <c r="N3246" s="12">
        <f>IF(ISBLANK(VLOOKUP($H3246*100+N$2,Feuil2!$A$3:$CQ$931,HLOOKUP(Feuil1!$F3246,Feuil2!$E$1:$DG$2,2,0),0)),"",VLOOKUP($H3246*100+N$2,Feuil2!$A$3:$CQ$931,HLOOKUP(Feuil1!$F3246,Feuil2!$E$1:$DG$2,2,0),0))</f>
        <v>98.3</v>
      </c>
      <c r="O3246" s="12">
        <f>IF(ISBLANK(VLOOKUP($H3246*100+O$2,Feuil2!$A$3:$CQ$931,HLOOKUP(Feuil1!$F3246,Feuil2!$E$1:$DG$2,2,0),0)),"",VLOOKUP($H3246*100+O$2,Feuil2!$A$3:$CQ$931,HLOOKUP(Feuil1!$F3246,Feuil2!$E$1:$DG$2,2,0),0))</f>
        <v>152.9</v>
      </c>
      <c r="P3246" s="12">
        <f>IF(ISBLANK(VLOOKUP($H3246*100+P$2,Feuil2!$A$3:$CQ$931,HLOOKUP(Feuil1!$F3246,Feuil2!$E$1:$DG$2,2,0),0)),"",VLOOKUP($H3246*100+P$2,Feuil2!$A$3:$CQ$931,HLOOKUP(Feuil1!$F3246,Feuil2!$E$1:$DG$2,2,0),0))</f>
        <v>72.3</v>
      </c>
      <c r="Q3246" s="12">
        <f>IF(ISBLANK(VLOOKUP($H3246*100+Q$2,Feuil2!$A$3:$CQ$931,HLOOKUP(Feuil1!$F3246,Feuil2!$E$1:$DG$2,2,0),0)),"",VLOOKUP($H3246*100+Q$2,Feuil2!$A$3:$CQ$931,HLOOKUP(Feuil1!$F3246,Feuil2!$E$1:$DG$2,2,0),0))</f>
        <v>127.3</v>
      </c>
      <c r="R3246" s="12">
        <f>IF(ISBLANK(VLOOKUP($H3246*100+R$2,Feuil2!$A$3:$CQ$931,HLOOKUP(Feuil1!$F3246,Feuil2!$E$1:$DG$2,2,0),0)),"",VLOOKUP($H3246*100+R$2,Feuil2!$A$3:$CQ$931,HLOOKUP(Feuil1!$F3246,Feuil2!$E$1:$DG$2,2,0),0))</f>
        <v>16.2</v>
      </c>
      <c r="S3246" s="12">
        <f>IF(ISBLANK(VLOOKUP($H3246*100+S$2,Feuil2!$A$3:$CQ$931,HLOOKUP(Feuil1!$F3246,Feuil2!$E$1:$DG$2,2,0),0)),"",VLOOKUP($H3246*100+S$2,Feuil2!$A$3:$CQ$931,HLOOKUP(Feuil1!$F3246,Feuil2!$E$1:$DG$2,2,0),0))</f>
        <v>9.3000000000000007</v>
      </c>
      <c r="T3246" s="12">
        <f>IF(ISBLANK(VLOOKUP($H3246*100+T$2,Feuil2!$A$3:$CQ$931,HLOOKUP(Feuil1!$F3246,Feuil2!$E$1:$DG$2,2,0),0)),"",VLOOKUP($H3246*100+T$2,Feuil2!$A$3:$CQ$931,HLOOKUP(Feuil1!$F3246,Feuil2!$E$1:$DG$2,2,0),0))</f>
        <v>1.8</v>
      </c>
      <c r="U3246" s="12">
        <f t="shared" si="73"/>
        <v>1157.5</v>
      </c>
    </row>
    <row r="3247" spans="1:21" x14ac:dyDescent="0.35">
      <c r="A3247" s="10" t="s">
        <v>94</v>
      </c>
      <c r="B3247" s="8" t="s">
        <v>95</v>
      </c>
      <c r="C3247" s="39">
        <v>566800</v>
      </c>
      <c r="D3247" s="39">
        <v>440800</v>
      </c>
      <c r="E3247" s="39">
        <v>380</v>
      </c>
      <c r="F3247" s="10">
        <v>6500</v>
      </c>
      <c r="G3247" s="5" t="s">
        <v>47</v>
      </c>
      <c r="H3247" s="11">
        <v>1996</v>
      </c>
      <c r="I3247" s="12">
        <f>IF(ISBLANK(VLOOKUP($H3247*100+I$2,Feuil2!$A$3:$CQ$931,HLOOKUP(Feuil1!$F3247,Feuil2!$E$1:$DG$2,2,0),0)),"",VLOOKUP($H3247*100+I$2,Feuil2!$A$3:$CQ$931,HLOOKUP(Feuil1!$F3247,Feuil2!$E$1:$DG$2,2,0),0))</f>
        <v>62</v>
      </c>
      <c r="J3247" s="12">
        <f>IF(ISBLANK(VLOOKUP($H3247*100+J$2,Feuil2!$A$3:$CQ$931,HLOOKUP(Feuil1!$F3247,Feuil2!$E$1:$DG$2,2,0),0)),"",VLOOKUP($H3247*100+J$2,Feuil2!$A$3:$CQ$931,HLOOKUP(Feuil1!$F3247,Feuil2!$E$1:$DG$2,2,0),0))</f>
        <v>77.2</v>
      </c>
      <c r="K3247" s="12">
        <f>IF(ISBLANK(VLOOKUP($H3247*100+K$2,Feuil2!$A$3:$CQ$931,HLOOKUP(Feuil1!$F3247,Feuil2!$E$1:$DG$2,2,0),0)),"",VLOOKUP($H3247*100+K$2,Feuil2!$A$3:$CQ$931,HLOOKUP(Feuil1!$F3247,Feuil2!$E$1:$DG$2,2,0),0))</f>
        <v>45.2</v>
      </c>
      <c r="L3247" s="12">
        <f>IF(ISBLANK(VLOOKUP($H3247*100+L$2,Feuil2!$A$3:$CQ$931,HLOOKUP(Feuil1!$F3247,Feuil2!$E$1:$DG$2,2,0),0)),"",VLOOKUP($H3247*100+L$2,Feuil2!$A$3:$CQ$931,HLOOKUP(Feuil1!$F3247,Feuil2!$E$1:$DG$2,2,0),0))</f>
        <v>452.6</v>
      </c>
      <c r="M3247" s="12">
        <f>IF(ISBLANK(VLOOKUP($H3247*100+M$2,Feuil2!$A$3:$CQ$931,HLOOKUP(Feuil1!$F3247,Feuil2!$E$1:$DG$2,2,0),0)),"",VLOOKUP($H3247*100+M$2,Feuil2!$A$3:$CQ$931,HLOOKUP(Feuil1!$F3247,Feuil2!$E$1:$DG$2,2,0),0))</f>
        <v>184.6</v>
      </c>
      <c r="N3247" s="12">
        <f>IF(ISBLANK(VLOOKUP($H3247*100+N$2,Feuil2!$A$3:$CQ$931,HLOOKUP(Feuil1!$F3247,Feuil2!$E$1:$DG$2,2,0),0)),"",VLOOKUP($H3247*100+N$2,Feuil2!$A$3:$CQ$931,HLOOKUP(Feuil1!$F3247,Feuil2!$E$1:$DG$2,2,0),0))</f>
        <v>1.9</v>
      </c>
      <c r="O3247" s="12">
        <f>IF(ISBLANK(VLOOKUP($H3247*100+O$2,Feuil2!$A$3:$CQ$931,HLOOKUP(Feuil1!$F3247,Feuil2!$E$1:$DG$2,2,0),0)),"",VLOOKUP($H3247*100+O$2,Feuil2!$A$3:$CQ$931,HLOOKUP(Feuil1!$F3247,Feuil2!$E$1:$DG$2,2,0),0))</f>
        <v>13.8</v>
      </c>
      <c r="P3247" s="12">
        <f>IF(ISBLANK(VLOOKUP($H3247*100+P$2,Feuil2!$A$3:$CQ$931,HLOOKUP(Feuil1!$F3247,Feuil2!$E$1:$DG$2,2,0),0)),"",VLOOKUP($H3247*100+P$2,Feuil2!$A$3:$CQ$931,HLOOKUP(Feuil1!$F3247,Feuil2!$E$1:$DG$2,2,0),0))</f>
        <v>130.1</v>
      </c>
      <c r="Q3247" s="12">
        <f>IF(ISBLANK(VLOOKUP($H3247*100+Q$2,Feuil2!$A$3:$CQ$931,HLOOKUP(Feuil1!$F3247,Feuil2!$E$1:$DG$2,2,0),0)),"",VLOOKUP($H3247*100+Q$2,Feuil2!$A$3:$CQ$931,HLOOKUP(Feuil1!$F3247,Feuil2!$E$1:$DG$2,2,0),0))</f>
        <v>47.1</v>
      </c>
      <c r="R3247" s="12">
        <f>IF(ISBLANK(VLOOKUP($H3247*100+R$2,Feuil2!$A$3:$CQ$931,HLOOKUP(Feuil1!$F3247,Feuil2!$E$1:$DG$2,2,0),0)),"",VLOOKUP($H3247*100+R$2,Feuil2!$A$3:$CQ$931,HLOOKUP(Feuil1!$F3247,Feuil2!$E$1:$DG$2,2,0),0))</f>
        <v>24.1</v>
      </c>
      <c r="S3247" s="12">
        <f>IF(ISBLANK(VLOOKUP($H3247*100+S$2,Feuil2!$A$3:$CQ$931,HLOOKUP(Feuil1!$F3247,Feuil2!$E$1:$DG$2,2,0),0)),"",VLOOKUP($H3247*100+S$2,Feuil2!$A$3:$CQ$931,HLOOKUP(Feuil1!$F3247,Feuil2!$E$1:$DG$2,2,0),0))</f>
        <v>0</v>
      </c>
      <c r="T3247" s="12">
        <f>IF(ISBLANK(VLOOKUP($H3247*100+T$2,Feuil2!$A$3:$CQ$931,HLOOKUP(Feuil1!$F3247,Feuil2!$E$1:$DG$2,2,0),0)),"",VLOOKUP($H3247*100+T$2,Feuil2!$A$3:$CQ$931,HLOOKUP(Feuil1!$F3247,Feuil2!$E$1:$DG$2,2,0),0))</f>
        <v>1.2</v>
      </c>
      <c r="U3247" s="12">
        <f t="shared" si="73"/>
        <v>1039.8</v>
      </c>
    </row>
    <row r="3248" spans="1:21" x14ac:dyDescent="0.35">
      <c r="A3248" s="10" t="s">
        <v>94</v>
      </c>
      <c r="B3248" s="8" t="s">
        <v>95</v>
      </c>
      <c r="C3248" s="39">
        <v>566800</v>
      </c>
      <c r="D3248" s="39">
        <v>440800</v>
      </c>
      <c r="E3248" s="39">
        <v>380</v>
      </c>
      <c r="F3248" s="10">
        <v>6500</v>
      </c>
      <c r="G3248" s="5" t="s">
        <v>47</v>
      </c>
      <c r="H3248" s="11">
        <v>1997</v>
      </c>
      <c r="I3248" s="12">
        <f>IF(ISBLANK(VLOOKUP($H3248*100+I$2,Feuil2!$A$3:$CQ$931,HLOOKUP(Feuil1!$F3248,Feuil2!$E$1:$DG$2,2,0),0)),"",VLOOKUP($H3248*100+I$2,Feuil2!$A$3:$CQ$931,HLOOKUP(Feuil1!$F3248,Feuil2!$E$1:$DG$2,2,0),0))</f>
        <v>55</v>
      </c>
      <c r="J3248" s="12">
        <f>IF(ISBLANK(VLOOKUP($H3248*100+J$2,Feuil2!$A$3:$CQ$931,HLOOKUP(Feuil1!$F3248,Feuil2!$E$1:$DG$2,2,0),0)),"",VLOOKUP($H3248*100+J$2,Feuil2!$A$3:$CQ$931,HLOOKUP(Feuil1!$F3248,Feuil2!$E$1:$DG$2,2,0),0))</f>
        <v>58</v>
      </c>
      <c r="K3248" s="12">
        <f>IF(ISBLANK(VLOOKUP($H3248*100+K$2,Feuil2!$A$3:$CQ$931,HLOOKUP(Feuil1!$F3248,Feuil2!$E$1:$DG$2,2,0),0)),"",VLOOKUP($H3248*100+K$2,Feuil2!$A$3:$CQ$931,HLOOKUP(Feuil1!$F3248,Feuil2!$E$1:$DG$2,2,0),0))</f>
        <v>316.7</v>
      </c>
      <c r="L3248" s="12">
        <f>IF(ISBLANK(VLOOKUP($H3248*100+L$2,Feuil2!$A$3:$CQ$931,HLOOKUP(Feuil1!$F3248,Feuil2!$E$1:$DG$2,2,0),0)),"",VLOOKUP($H3248*100+L$2,Feuil2!$A$3:$CQ$931,HLOOKUP(Feuil1!$F3248,Feuil2!$E$1:$DG$2,2,0),0))</f>
        <v>189</v>
      </c>
      <c r="M3248" s="12">
        <f>IF(ISBLANK(VLOOKUP($H3248*100+M$2,Feuil2!$A$3:$CQ$931,HLOOKUP(Feuil1!$F3248,Feuil2!$E$1:$DG$2,2,0),0)),"",VLOOKUP($H3248*100+M$2,Feuil2!$A$3:$CQ$931,HLOOKUP(Feuil1!$F3248,Feuil2!$E$1:$DG$2,2,0),0))</f>
        <v>99.9</v>
      </c>
      <c r="N3248" s="12">
        <f>IF(ISBLANK(VLOOKUP($H3248*100+N$2,Feuil2!$A$3:$CQ$931,HLOOKUP(Feuil1!$F3248,Feuil2!$E$1:$DG$2,2,0),0)),"",VLOOKUP($H3248*100+N$2,Feuil2!$A$3:$CQ$931,HLOOKUP(Feuil1!$F3248,Feuil2!$E$1:$DG$2,2,0),0))</f>
        <v>167.8</v>
      </c>
      <c r="O3248" s="12">
        <f>IF(ISBLANK(VLOOKUP($H3248*100+O$2,Feuil2!$A$3:$CQ$931,HLOOKUP(Feuil1!$F3248,Feuil2!$E$1:$DG$2,2,0),0)),"",VLOOKUP($H3248*100+O$2,Feuil2!$A$3:$CQ$931,HLOOKUP(Feuil1!$F3248,Feuil2!$E$1:$DG$2,2,0),0))</f>
        <v>13.3</v>
      </c>
      <c r="P3248" s="12">
        <f>IF(ISBLANK(VLOOKUP($H3248*100+P$2,Feuil2!$A$3:$CQ$931,HLOOKUP(Feuil1!$F3248,Feuil2!$E$1:$DG$2,2,0),0)),"",VLOOKUP($H3248*100+P$2,Feuil2!$A$3:$CQ$931,HLOOKUP(Feuil1!$F3248,Feuil2!$E$1:$DG$2,2,0),0))</f>
        <v>31.5</v>
      </c>
      <c r="Q3248" s="12">
        <f>IF(ISBLANK(VLOOKUP($H3248*100+Q$2,Feuil2!$A$3:$CQ$931,HLOOKUP(Feuil1!$F3248,Feuil2!$E$1:$DG$2,2,0),0)),"",VLOOKUP($H3248*100+Q$2,Feuil2!$A$3:$CQ$931,HLOOKUP(Feuil1!$F3248,Feuil2!$E$1:$DG$2,2,0),0))</f>
        <v>109.3</v>
      </c>
      <c r="R3248" s="12">
        <f>IF(ISBLANK(VLOOKUP($H3248*100+R$2,Feuil2!$A$3:$CQ$931,HLOOKUP(Feuil1!$F3248,Feuil2!$E$1:$DG$2,2,0),0)),"",VLOOKUP($H3248*100+R$2,Feuil2!$A$3:$CQ$931,HLOOKUP(Feuil1!$F3248,Feuil2!$E$1:$DG$2,2,0),0))</f>
        <v>7.3</v>
      </c>
      <c r="S3248" s="12">
        <f>IF(ISBLANK(VLOOKUP($H3248*100+S$2,Feuil2!$A$3:$CQ$931,HLOOKUP(Feuil1!$F3248,Feuil2!$E$1:$DG$2,2,0),0)),"",VLOOKUP($H3248*100+S$2,Feuil2!$A$3:$CQ$931,HLOOKUP(Feuil1!$F3248,Feuil2!$E$1:$DG$2,2,0),0))</f>
        <v>0</v>
      </c>
      <c r="T3248" s="12">
        <f>IF(ISBLANK(VLOOKUP($H3248*100+T$2,Feuil2!$A$3:$CQ$931,HLOOKUP(Feuil1!$F3248,Feuil2!$E$1:$DG$2,2,0),0)),"",VLOOKUP($H3248*100+T$2,Feuil2!$A$3:$CQ$931,HLOOKUP(Feuil1!$F3248,Feuil2!$E$1:$DG$2,2,0),0))</f>
        <v>0.1</v>
      </c>
      <c r="U3248" s="12">
        <f t="shared" si="73"/>
        <v>1047.8999999999999</v>
      </c>
    </row>
    <row r="3249" spans="1:21" x14ac:dyDescent="0.35">
      <c r="A3249" s="10" t="s">
        <v>94</v>
      </c>
      <c r="B3249" s="8" t="s">
        <v>95</v>
      </c>
      <c r="C3249" s="39">
        <v>566800</v>
      </c>
      <c r="D3249" s="39">
        <v>440800</v>
      </c>
      <c r="E3249" s="39">
        <v>380</v>
      </c>
      <c r="F3249" s="10">
        <v>6500</v>
      </c>
      <c r="G3249" s="5" t="s">
        <v>47</v>
      </c>
      <c r="H3249" s="11">
        <v>1998</v>
      </c>
      <c r="I3249" s="12">
        <f>IF(ISBLANK(VLOOKUP($H3249*100+I$2,Feuil2!$A$3:$CQ$931,HLOOKUP(Feuil1!$F3249,Feuil2!$E$1:$DG$2,2,0),0)),"",VLOOKUP($H3249*100+I$2,Feuil2!$A$3:$CQ$931,HLOOKUP(Feuil1!$F3249,Feuil2!$E$1:$DG$2,2,0),0))</f>
        <v>17.5</v>
      </c>
      <c r="J3249" s="12">
        <f>IF(ISBLANK(VLOOKUP($H3249*100+J$2,Feuil2!$A$3:$CQ$931,HLOOKUP(Feuil1!$F3249,Feuil2!$E$1:$DG$2,2,0),0)),"",VLOOKUP($H3249*100+J$2,Feuil2!$A$3:$CQ$931,HLOOKUP(Feuil1!$F3249,Feuil2!$E$1:$DG$2,2,0),0))</f>
        <v>17.8</v>
      </c>
      <c r="K3249" s="12">
        <f>IF(ISBLANK(VLOOKUP($H3249*100+K$2,Feuil2!$A$3:$CQ$931,HLOOKUP(Feuil1!$F3249,Feuil2!$E$1:$DG$2,2,0),0)),"",VLOOKUP($H3249*100+K$2,Feuil2!$A$3:$CQ$931,HLOOKUP(Feuil1!$F3249,Feuil2!$E$1:$DG$2,2,0),0))</f>
        <v>0.1</v>
      </c>
      <c r="L3249" s="12">
        <f>IF(ISBLANK(VLOOKUP($H3249*100+L$2,Feuil2!$A$3:$CQ$931,HLOOKUP(Feuil1!$F3249,Feuil2!$E$1:$DG$2,2,0),0)),"",VLOOKUP($H3249*100+L$2,Feuil2!$A$3:$CQ$931,HLOOKUP(Feuil1!$F3249,Feuil2!$E$1:$DG$2,2,0),0))</f>
        <v>89.7</v>
      </c>
      <c r="M3249" s="12">
        <f>IF(ISBLANK(VLOOKUP($H3249*100+M$2,Feuil2!$A$3:$CQ$931,HLOOKUP(Feuil1!$F3249,Feuil2!$E$1:$DG$2,2,0),0)),"",VLOOKUP($H3249*100+M$2,Feuil2!$A$3:$CQ$931,HLOOKUP(Feuil1!$F3249,Feuil2!$E$1:$DG$2,2,0),0))</f>
        <v>81.7</v>
      </c>
      <c r="N3249" s="12">
        <f>IF(ISBLANK(VLOOKUP($H3249*100+N$2,Feuil2!$A$3:$CQ$931,HLOOKUP(Feuil1!$F3249,Feuil2!$E$1:$DG$2,2,0),0)),"",VLOOKUP($H3249*100+N$2,Feuil2!$A$3:$CQ$931,HLOOKUP(Feuil1!$F3249,Feuil2!$E$1:$DG$2,2,0),0))</f>
        <v>43.7</v>
      </c>
      <c r="O3249" s="12">
        <f>IF(ISBLANK(VLOOKUP($H3249*100+O$2,Feuil2!$A$3:$CQ$931,HLOOKUP(Feuil1!$F3249,Feuil2!$E$1:$DG$2,2,0),0)),"",VLOOKUP($H3249*100+O$2,Feuil2!$A$3:$CQ$931,HLOOKUP(Feuil1!$F3249,Feuil2!$E$1:$DG$2,2,0),0))</f>
        <v>38</v>
      </c>
      <c r="P3249" s="12">
        <f>IF(ISBLANK(VLOOKUP($H3249*100+P$2,Feuil2!$A$3:$CQ$931,HLOOKUP(Feuil1!$F3249,Feuil2!$E$1:$DG$2,2,0),0)),"",VLOOKUP($H3249*100+P$2,Feuil2!$A$3:$CQ$931,HLOOKUP(Feuil1!$F3249,Feuil2!$E$1:$DG$2,2,0),0))</f>
        <v>0.5</v>
      </c>
      <c r="Q3249" s="12">
        <f>IF(ISBLANK(VLOOKUP($H3249*100+Q$2,Feuil2!$A$3:$CQ$931,HLOOKUP(Feuil1!$F3249,Feuil2!$E$1:$DG$2,2,0),0)),"",VLOOKUP($H3249*100+Q$2,Feuil2!$A$3:$CQ$931,HLOOKUP(Feuil1!$F3249,Feuil2!$E$1:$DG$2,2,0),0))</f>
        <v>7.9</v>
      </c>
      <c r="R3249" s="12">
        <f>IF(ISBLANK(VLOOKUP($H3249*100+R$2,Feuil2!$A$3:$CQ$931,HLOOKUP(Feuil1!$F3249,Feuil2!$E$1:$DG$2,2,0),0)),"",VLOOKUP($H3249*100+R$2,Feuil2!$A$3:$CQ$931,HLOOKUP(Feuil1!$F3249,Feuil2!$E$1:$DG$2,2,0),0))</f>
        <v>1.9</v>
      </c>
      <c r="S3249" s="12">
        <f>IF(ISBLANK(VLOOKUP($H3249*100+S$2,Feuil2!$A$3:$CQ$931,HLOOKUP(Feuil1!$F3249,Feuil2!$E$1:$DG$2,2,0),0)),"",VLOOKUP($H3249*100+S$2,Feuil2!$A$3:$CQ$931,HLOOKUP(Feuil1!$F3249,Feuil2!$E$1:$DG$2,2,0),0))</f>
        <v>1.8</v>
      </c>
      <c r="T3249" s="12">
        <f>IF(ISBLANK(VLOOKUP($H3249*100+T$2,Feuil2!$A$3:$CQ$931,HLOOKUP(Feuil1!$F3249,Feuil2!$E$1:$DG$2,2,0),0)),"",VLOOKUP($H3249*100+T$2,Feuil2!$A$3:$CQ$931,HLOOKUP(Feuil1!$F3249,Feuil2!$E$1:$DG$2,2,0),0))</f>
        <v>1.2</v>
      </c>
      <c r="U3249" s="12">
        <f t="shared" si="73"/>
        <v>301.79999999999995</v>
      </c>
    </row>
    <row r="3250" spans="1:21" x14ac:dyDescent="0.35">
      <c r="A3250" s="10" t="s">
        <v>94</v>
      </c>
      <c r="B3250" s="8" t="s">
        <v>95</v>
      </c>
      <c r="C3250" s="39">
        <v>566800</v>
      </c>
      <c r="D3250" s="39">
        <v>440800</v>
      </c>
      <c r="E3250" s="39">
        <v>380</v>
      </c>
      <c r="F3250" s="10">
        <v>6500</v>
      </c>
      <c r="G3250" s="5" t="s">
        <v>47</v>
      </c>
      <c r="H3250" s="11">
        <v>1999</v>
      </c>
      <c r="I3250" s="12">
        <f>IF(ISBLANK(VLOOKUP($H3250*100+I$2,Feuil2!$A$3:$CQ$931,HLOOKUP(Feuil1!$F3250,Feuil2!$E$1:$DG$2,2,0),0)),"",VLOOKUP($H3250*100+I$2,Feuil2!$A$3:$CQ$931,HLOOKUP(Feuil1!$F3250,Feuil2!$E$1:$DG$2,2,0),0))</f>
        <v>2.8</v>
      </c>
      <c r="J3250" s="12">
        <f>IF(ISBLANK(VLOOKUP($H3250*100+J$2,Feuil2!$A$3:$CQ$931,HLOOKUP(Feuil1!$F3250,Feuil2!$E$1:$DG$2,2,0),0)),"",VLOOKUP($H3250*100+J$2,Feuil2!$A$3:$CQ$931,HLOOKUP(Feuil1!$F3250,Feuil2!$E$1:$DG$2,2,0),0))</f>
        <v>85.1</v>
      </c>
      <c r="K3250" s="12">
        <f>IF(ISBLANK(VLOOKUP($H3250*100+K$2,Feuil2!$A$3:$CQ$931,HLOOKUP(Feuil1!$F3250,Feuil2!$E$1:$DG$2,2,0),0)),"",VLOOKUP($H3250*100+K$2,Feuil2!$A$3:$CQ$931,HLOOKUP(Feuil1!$F3250,Feuil2!$E$1:$DG$2,2,0),0))</f>
        <v>63.6</v>
      </c>
      <c r="L3250" s="12">
        <f>IF(ISBLANK(VLOOKUP($H3250*100+L$2,Feuil2!$A$3:$CQ$931,HLOOKUP(Feuil1!$F3250,Feuil2!$E$1:$DG$2,2,0),0)),"",VLOOKUP($H3250*100+L$2,Feuil2!$A$3:$CQ$931,HLOOKUP(Feuil1!$F3250,Feuil2!$E$1:$DG$2,2,0),0))</f>
        <v>39.700000000000003</v>
      </c>
      <c r="M3250" s="12">
        <f>IF(ISBLANK(VLOOKUP($H3250*100+M$2,Feuil2!$A$3:$CQ$931,HLOOKUP(Feuil1!$F3250,Feuil2!$E$1:$DG$2,2,0),0)),"",VLOOKUP($H3250*100+M$2,Feuil2!$A$3:$CQ$931,HLOOKUP(Feuil1!$F3250,Feuil2!$E$1:$DG$2,2,0),0))</f>
        <v>31.2</v>
      </c>
      <c r="N3250" s="12">
        <f>IF(ISBLANK(VLOOKUP($H3250*100+N$2,Feuil2!$A$3:$CQ$931,HLOOKUP(Feuil1!$F3250,Feuil2!$E$1:$DG$2,2,0),0)),"",VLOOKUP($H3250*100+N$2,Feuil2!$A$3:$CQ$931,HLOOKUP(Feuil1!$F3250,Feuil2!$E$1:$DG$2,2,0),0))</f>
        <v>0</v>
      </c>
      <c r="O3250" s="12">
        <f>IF(ISBLANK(VLOOKUP($H3250*100+O$2,Feuil2!$A$3:$CQ$931,HLOOKUP(Feuil1!$F3250,Feuil2!$E$1:$DG$2,2,0),0)),"",VLOOKUP($H3250*100+O$2,Feuil2!$A$3:$CQ$931,HLOOKUP(Feuil1!$F3250,Feuil2!$E$1:$DG$2,2,0),0))</f>
        <v>0</v>
      </c>
      <c r="P3250" s="12">
        <f>IF(ISBLANK(VLOOKUP($H3250*100+P$2,Feuil2!$A$3:$CQ$931,HLOOKUP(Feuil1!$F3250,Feuil2!$E$1:$DG$2,2,0),0)),"",VLOOKUP($H3250*100+P$2,Feuil2!$A$3:$CQ$931,HLOOKUP(Feuil1!$F3250,Feuil2!$E$1:$DG$2,2,0),0))</f>
        <v>135.4</v>
      </c>
      <c r="Q3250" s="12">
        <f>IF(ISBLANK(VLOOKUP($H3250*100+Q$2,Feuil2!$A$3:$CQ$931,HLOOKUP(Feuil1!$F3250,Feuil2!$E$1:$DG$2,2,0),0)),"",VLOOKUP($H3250*100+Q$2,Feuil2!$A$3:$CQ$931,HLOOKUP(Feuil1!$F3250,Feuil2!$E$1:$DG$2,2,0),0))</f>
        <v>73.8</v>
      </c>
      <c r="R3250" s="12">
        <f>IF(ISBLANK(VLOOKUP($H3250*100+R$2,Feuil2!$A$3:$CQ$931,HLOOKUP(Feuil1!$F3250,Feuil2!$E$1:$DG$2,2,0),0)),"",VLOOKUP($H3250*100+R$2,Feuil2!$A$3:$CQ$931,HLOOKUP(Feuil1!$F3250,Feuil2!$E$1:$DG$2,2,0),0))</f>
        <v>0</v>
      </c>
      <c r="S3250" s="12">
        <f>IF(ISBLANK(VLOOKUP($H3250*100+S$2,Feuil2!$A$3:$CQ$931,HLOOKUP(Feuil1!$F3250,Feuil2!$E$1:$DG$2,2,0),0)),"",VLOOKUP($H3250*100+S$2,Feuil2!$A$3:$CQ$931,HLOOKUP(Feuil1!$F3250,Feuil2!$E$1:$DG$2,2,0),0))</f>
        <v>0</v>
      </c>
      <c r="T3250" s="12">
        <f>IF(ISBLANK(VLOOKUP($H3250*100+T$2,Feuil2!$A$3:$CQ$931,HLOOKUP(Feuil1!$F3250,Feuil2!$E$1:$DG$2,2,0),0)),"",VLOOKUP($H3250*100+T$2,Feuil2!$A$3:$CQ$931,HLOOKUP(Feuil1!$F3250,Feuil2!$E$1:$DG$2,2,0),0))</f>
        <v>0</v>
      </c>
      <c r="U3250" s="12">
        <f t="shared" si="73"/>
        <v>431.59999999999997</v>
      </c>
    </row>
    <row r="3251" spans="1:21" x14ac:dyDescent="0.35">
      <c r="A3251" s="10" t="s">
        <v>94</v>
      </c>
      <c r="B3251" s="8" t="s">
        <v>95</v>
      </c>
      <c r="C3251" s="39">
        <v>566800</v>
      </c>
      <c r="D3251" s="39">
        <v>440800</v>
      </c>
      <c r="E3251" s="39">
        <v>380</v>
      </c>
      <c r="F3251" s="10">
        <v>6500</v>
      </c>
      <c r="G3251" s="5" t="s">
        <v>47</v>
      </c>
      <c r="H3251" s="11">
        <v>2000</v>
      </c>
      <c r="I3251" s="12">
        <f>IF(ISBLANK(VLOOKUP($H3251*100+I$2,Feuil2!$A$3:$CQ$931,HLOOKUP(Feuil1!$F3251,Feuil2!$E$1:$DG$2,2,0),0)),"",VLOOKUP($H3251*100+I$2,Feuil2!$A$3:$CQ$931,HLOOKUP(Feuil1!$F3251,Feuil2!$E$1:$DG$2,2,0),0))</f>
        <v>24.2</v>
      </c>
      <c r="J3251" s="12">
        <f>IF(ISBLANK(VLOOKUP($H3251*100+J$2,Feuil2!$A$3:$CQ$931,HLOOKUP(Feuil1!$F3251,Feuil2!$E$1:$DG$2,2,0),0)),"",VLOOKUP($H3251*100+J$2,Feuil2!$A$3:$CQ$931,HLOOKUP(Feuil1!$F3251,Feuil2!$E$1:$DG$2,2,0),0))</f>
        <v>107.2</v>
      </c>
      <c r="K3251" s="12">
        <f>IF(ISBLANK(VLOOKUP($H3251*100+K$2,Feuil2!$A$3:$CQ$931,HLOOKUP(Feuil1!$F3251,Feuil2!$E$1:$DG$2,2,0),0)),"",VLOOKUP($H3251*100+K$2,Feuil2!$A$3:$CQ$931,HLOOKUP(Feuil1!$F3251,Feuil2!$E$1:$DG$2,2,0),0))</f>
        <v>61.7</v>
      </c>
      <c r="L3251" s="12">
        <f>IF(ISBLANK(VLOOKUP($H3251*100+L$2,Feuil2!$A$3:$CQ$931,HLOOKUP(Feuil1!$F3251,Feuil2!$E$1:$DG$2,2,0),0)),"",VLOOKUP($H3251*100+L$2,Feuil2!$A$3:$CQ$931,HLOOKUP(Feuil1!$F3251,Feuil2!$E$1:$DG$2,2,0),0))</f>
        <v>263.5</v>
      </c>
      <c r="M3251" s="12">
        <f>IF(ISBLANK(VLOOKUP($H3251*100+M$2,Feuil2!$A$3:$CQ$931,HLOOKUP(Feuil1!$F3251,Feuil2!$E$1:$DG$2,2,0),0)),"",VLOOKUP($H3251*100+M$2,Feuil2!$A$3:$CQ$931,HLOOKUP(Feuil1!$F3251,Feuil2!$E$1:$DG$2,2,0),0))</f>
        <v>173.2</v>
      </c>
      <c r="N3251" s="12">
        <f>IF(ISBLANK(VLOOKUP($H3251*100+N$2,Feuil2!$A$3:$CQ$931,HLOOKUP(Feuil1!$F3251,Feuil2!$E$1:$DG$2,2,0),0)),"",VLOOKUP($H3251*100+N$2,Feuil2!$A$3:$CQ$931,HLOOKUP(Feuil1!$F3251,Feuil2!$E$1:$DG$2,2,0),0))</f>
        <v>56.8</v>
      </c>
      <c r="O3251" s="12">
        <f>IF(ISBLANK(VLOOKUP($H3251*100+O$2,Feuil2!$A$3:$CQ$931,HLOOKUP(Feuil1!$F3251,Feuil2!$E$1:$DG$2,2,0),0)),"",VLOOKUP($H3251*100+O$2,Feuil2!$A$3:$CQ$931,HLOOKUP(Feuil1!$F3251,Feuil2!$E$1:$DG$2,2,0),0))</f>
        <v>49.4</v>
      </c>
      <c r="P3251" s="12">
        <f>IF(ISBLANK(VLOOKUP($H3251*100+P$2,Feuil2!$A$3:$CQ$931,HLOOKUP(Feuil1!$F3251,Feuil2!$E$1:$DG$2,2,0),0)),"",VLOOKUP($H3251*100+P$2,Feuil2!$A$3:$CQ$931,HLOOKUP(Feuil1!$F3251,Feuil2!$E$1:$DG$2,2,0),0))</f>
        <v>1.5</v>
      </c>
      <c r="Q3251" s="12">
        <f>IF(ISBLANK(VLOOKUP($H3251*100+Q$2,Feuil2!$A$3:$CQ$931,HLOOKUP(Feuil1!$F3251,Feuil2!$E$1:$DG$2,2,0),0)),"",VLOOKUP($H3251*100+Q$2,Feuil2!$A$3:$CQ$931,HLOOKUP(Feuil1!$F3251,Feuil2!$E$1:$DG$2,2,0),0))</f>
        <v>29.9</v>
      </c>
      <c r="R3251" s="12">
        <f>IF(ISBLANK(VLOOKUP($H3251*100+R$2,Feuil2!$A$3:$CQ$931,HLOOKUP(Feuil1!$F3251,Feuil2!$E$1:$DG$2,2,0),0)),"",VLOOKUP($H3251*100+R$2,Feuil2!$A$3:$CQ$931,HLOOKUP(Feuil1!$F3251,Feuil2!$E$1:$DG$2,2,0),0))</f>
        <v>0</v>
      </c>
      <c r="S3251" s="12">
        <f>IF(ISBLANK(VLOOKUP($H3251*100+S$2,Feuil2!$A$3:$CQ$931,HLOOKUP(Feuil1!$F3251,Feuil2!$E$1:$DG$2,2,0),0)),"",VLOOKUP($H3251*100+S$2,Feuil2!$A$3:$CQ$931,HLOOKUP(Feuil1!$F3251,Feuil2!$E$1:$DG$2,2,0),0))</f>
        <v>0</v>
      </c>
      <c r="T3251" s="12">
        <f>IF(ISBLANK(VLOOKUP($H3251*100+T$2,Feuil2!$A$3:$CQ$931,HLOOKUP(Feuil1!$F3251,Feuil2!$E$1:$DG$2,2,0),0)),"",VLOOKUP($H3251*100+T$2,Feuil2!$A$3:$CQ$931,HLOOKUP(Feuil1!$F3251,Feuil2!$E$1:$DG$2,2,0),0))</f>
        <v>0</v>
      </c>
      <c r="U3251" s="12">
        <f t="shared" si="73"/>
        <v>767.39999999999986</v>
      </c>
    </row>
    <row r="3252" spans="1:21" x14ac:dyDescent="0.35">
      <c r="A3252" s="10" t="s">
        <v>94</v>
      </c>
      <c r="B3252" s="8" t="s">
        <v>95</v>
      </c>
      <c r="C3252" s="39">
        <v>566800</v>
      </c>
      <c r="D3252" s="39">
        <v>440800</v>
      </c>
      <c r="E3252" s="39">
        <v>380</v>
      </c>
      <c r="F3252" s="10">
        <v>6500</v>
      </c>
      <c r="G3252" s="5" t="s">
        <v>47</v>
      </c>
      <c r="H3252" s="11">
        <v>2001</v>
      </c>
      <c r="I3252" s="12">
        <f>IF(ISBLANK(VLOOKUP($H3252*100+I$2,Feuil2!$A$3:$CQ$931,HLOOKUP(Feuil1!$F3252,Feuil2!$E$1:$DG$2,2,0),0)),"",VLOOKUP($H3252*100+I$2,Feuil2!$A$3:$CQ$931,HLOOKUP(Feuil1!$F3252,Feuil2!$E$1:$DG$2,2,0),0))</f>
        <v>24.4</v>
      </c>
      <c r="J3252" s="12">
        <f>IF(ISBLANK(VLOOKUP($H3252*100+J$2,Feuil2!$A$3:$CQ$931,HLOOKUP(Feuil1!$F3252,Feuil2!$E$1:$DG$2,2,0),0)),"",VLOOKUP($H3252*100+J$2,Feuil2!$A$3:$CQ$931,HLOOKUP(Feuil1!$F3252,Feuil2!$E$1:$DG$2,2,0),0))</f>
        <v>9.4</v>
      </c>
      <c r="K3252" s="12">
        <f>IF(ISBLANK(VLOOKUP($H3252*100+K$2,Feuil2!$A$3:$CQ$931,HLOOKUP(Feuil1!$F3252,Feuil2!$E$1:$DG$2,2,0),0)),"",VLOOKUP($H3252*100+K$2,Feuil2!$A$3:$CQ$931,HLOOKUP(Feuil1!$F3252,Feuil2!$E$1:$DG$2,2,0),0))</f>
        <v>10.5</v>
      </c>
      <c r="L3252" s="12">
        <f>IF(ISBLANK(VLOOKUP($H3252*100+L$2,Feuil2!$A$3:$CQ$931,HLOOKUP(Feuil1!$F3252,Feuil2!$E$1:$DG$2,2,0),0)),"",VLOOKUP($H3252*100+L$2,Feuil2!$A$3:$CQ$931,HLOOKUP(Feuil1!$F3252,Feuil2!$E$1:$DG$2,2,0),0))</f>
        <v>244.8</v>
      </c>
      <c r="M3252" s="12">
        <f>IF(ISBLANK(VLOOKUP($H3252*100+M$2,Feuil2!$A$3:$CQ$931,HLOOKUP(Feuil1!$F3252,Feuil2!$E$1:$DG$2,2,0),0)),"",VLOOKUP($H3252*100+M$2,Feuil2!$A$3:$CQ$931,HLOOKUP(Feuil1!$F3252,Feuil2!$E$1:$DG$2,2,0),0))</f>
        <v>2.2999999999999998</v>
      </c>
      <c r="N3252" s="12">
        <f>IF(ISBLANK(VLOOKUP($H3252*100+N$2,Feuil2!$A$3:$CQ$931,HLOOKUP(Feuil1!$F3252,Feuil2!$E$1:$DG$2,2,0),0)),"",VLOOKUP($H3252*100+N$2,Feuil2!$A$3:$CQ$931,HLOOKUP(Feuil1!$F3252,Feuil2!$E$1:$DG$2,2,0),0))</f>
        <v>3.8</v>
      </c>
      <c r="O3252" s="12">
        <f>IF(ISBLANK(VLOOKUP($H3252*100+O$2,Feuil2!$A$3:$CQ$931,HLOOKUP(Feuil1!$F3252,Feuil2!$E$1:$DG$2,2,0),0)),"",VLOOKUP($H3252*100+O$2,Feuil2!$A$3:$CQ$931,HLOOKUP(Feuil1!$F3252,Feuil2!$E$1:$DG$2,2,0),0))</f>
        <v>106</v>
      </c>
      <c r="P3252" s="12">
        <f>IF(ISBLANK(VLOOKUP($H3252*100+P$2,Feuil2!$A$3:$CQ$931,HLOOKUP(Feuil1!$F3252,Feuil2!$E$1:$DG$2,2,0),0)),"",VLOOKUP($H3252*100+P$2,Feuil2!$A$3:$CQ$931,HLOOKUP(Feuil1!$F3252,Feuil2!$E$1:$DG$2,2,0),0))</f>
        <v>187</v>
      </c>
      <c r="Q3252" s="12">
        <f>IF(ISBLANK(VLOOKUP($H3252*100+Q$2,Feuil2!$A$3:$CQ$931,HLOOKUP(Feuil1!$F3252,Feuil2!$E$1:$DG$2,2,0),0)),"",VLOOKUP($H3252*100+Q$2,Feuil2!$A$3:$CQ$931,HLOOKUP(Feuil1!$F3252,Feuil2!$E$1:$DG$2,2,0),0))</f>
        <v>52.2</v>
      </c>
      <c r="R3252" s="12">
        <f>IF(ISBLANK(VLOOKUP($H3252*100+R$2,Feuil2!$A$3:$CQ$931,HLOOKUP(Feuil1!$F3252,Feuil2!$E$1:$DG$2,2,0),0)),"",VLOOKUP($H3252*100+R$2,Feuil2!$A$3:$CQ$931,HLOOKUP(Feuil1!$F3252,Feuil2!$E$1:$DG$2,2,0),0))</f>
        <v>0</v>
      </c>
      <c r="S3252" s="12">
        <f>IF(ISBLANK(VLOOKUP($H3252*100+S$2,Feuil2!$A$3:$CQ$931,HLOOKUP(Feuil1!$F3252,Feuil2!$E$1:$DG$2,2,0),0)),"",VLOOKUP($H3252*100+S$2,Feuil2!$A$3:$CQ$931,HLOOKUP(Feuil1!$F3252,Feuil2!$E$1:$DG$2,2,0),0))</f>
        <v>0</v>
      </c>
      <c r="T3252" s="12">
        <f>IF(ISBLANK(VLOOKUP($H3252*100+T$2,Feuil2!$A$3:$CQ$931,HLOOKUP(Feuil1!$F3252,Feuil2!$E$1:$DG$2,2,0),0)),"",VLOOKUP($H3252*100+T$2,Feuil2!$A$3:$CQ$931,HLOOKUP(Feuil1!$F3252,Feuil2!$E$1:$DG$2,2,0),0))</f>
        <v>0</v>
      </c>
      <c r="U3252" s="12">
        <f t="shared" si="73"/>
        <v>640.40000000000009</v>
      </c>
    </row>
    <row r="3253" spans="1:21" x14ac:dyDescent="0.35">
      <c r="A3253" s="10" t="s">
        <v>94</v>
      </c>
      <c r="B3253" s="8" t="s">
        <v>95</v>
      </c>
      <c r="C3253" s="39">
        <v>566800</v>
      </c>
      <c r="D3253" s="39">
        <v>440800</v>
      </c>
      <c r="E3253" s="39">
        <v>380</v>
      </c>
      <c r="F3253" s="10">
        <v>6500</v>
      </c>
      <c r="G3253" s="5" t="s">
        <v>47</v>
      </c>
      <c r="H3253" s="11">
        <v>2002</v>
      </c>
      <c r="I3253" s="12">
        <f>IF(ISBLANK(VLOOKUP($H3253*100+I$2,Feuil2!$A$3:$CQ$931,HLOOKUP(Feuil1!$F3253,Feuil2!$E$1:$DG$2,2,0),0)),"",VLOOKUP($H3253*100+I$2,Feuil2!$A$3:$CQ$931,HLOOKUP(Feuil1!$F3253,Feuil2!$E$1:$DG$2,2,0),0))</f>
        <v>6.4</v>
      </c>
      <c r="J3253" s="12">
        <f>IF(ISBLANK(VLOOKUP($H3253*100+J$2,Feuil2!$A$3:$CQ$931,HLOOKUP(Feuil1!$F3253,Feuil2!$E$1:$DG$2,2,0),0)),"",VLOOKUP($H3253*100+J$2,Feuil2!$A$3:$CQ$931,HLOOKUP(Feuil1!$F3253,Feuil2!$E$1:$DG$2,2,0),0))</f>
        <v>130</v>
      </c>
      <c r="K3253" s="12">
        <f>IF(ISBLANK(VLOOKUP($H3253*100+K$2,Feuil2!$A$3:$CQ$931,HLOOKUP(Feuil1!$F3253,Feuil2!$E$1:$DG$2,2,0),0)),"",VLOOKUP($H3253*100+K$2,Feuil2!$A$3:$CQ$931,HLOOKUP(Feuil1!$F3253,Feuil2!$E$1:$DG$2,2,0),0))</f>
        <v>274.89999999999998</v>
      </c>
      <c r="L3253" s="12">
        <f>IF(ISBLANK(VLOOKUP($H3253*100+L$2,Feuil2!$A$3:$CQ$931,HLOOKUP(Feuil1!$F3253,Feuil2!$E$1:$DG$2,2,0),0)),"",VLOOKUP($H3253*100+L$2,Feuil2!$A$3:$CQ$931,HLOOKUP(Feuil1!$F3253,Feuil2!$E$1:$DG$2,2,0),0))</f>
        <v>92.6</v>
      </c>
      <c r="M3253" s="12">
        <f>IF(ISBLANK(VLOOKUP($H3253*100+M$2,Feuil2!$A$3:$CQ$931,HLOOKUP(Feuil1!$F3253,Feuil2!$E$1:$DG$2,2,0),0)),"",VLOOKUP($H3253*100+M$2,Feuil2!$A$3:$CQ$931,HLOOKUP(Feuil1!$F3253,Feuil2!$E$1:$DG$2,2,0),0))</f>
        <v>148.80000000000001</v>
      </c>
      <c r="N3253" s="12">
        <f>IF(ISBLANK(VLOOKUP($H3253*100+N$2,Feuil2!$A$3:$CQ$931,HLOOKUP(Feuil1!$F3253,Feuil2!$E$1:$DG$2,2,0),0)),"",VLOOKUP($H3253*100+N$2,Feuil2!$A$3:$CQ$931,HLOOKUP(Feuil1!$F3253,Feuil2!$E$1:$DG$2,2,0),0))</f>
        <v>93.1</v>
      </c>
      <c r="O3253" s="12">
        <f>IF(ISBLANK(VLOOKUP($H3253*100+O$2,Feuil2!$A$3:$CQ$931,HLOOKUP(Feuil1!$F3253,Feuil2!$E$1:$DG$2,2,0),0)),"",VLOOKUP($H3253*100+O$2,Feuil2!$A$3:$CQ$931,HLOOKUP(Feuil1!$F3253,Feuil2!$E$1:$DG$2,2,0),0))</f>
        <v>117.3</v>
      </c>
      <c r="P3253" s="12">
        <f>IF(ISBLANK(VLOOKUP($H3253*100+P$2,Feuil2!$A$3:$CQ$931,HLOOKUP(Feuil1!$F3253,Feuil2!$E$1:$DG$2,2,0),0)),"",VLOOKUP($H3253*100+P$2,Feuil2!$A$3:$CQ$931,HLOOKUP(Feuil1!$F3253,Feuil2!$E$1:$DG$2,2,0),0))</f>
        <v>143.19999999999999</v>
      </c>
      <c r="Q3253" s="12">
        <f>IF(ISBLANK(VLOOKUP($H3253*100+Q$2,Feuil2!$A$3:$CQ$931,HLOOKUP(Feuil1!$F3253,Feuil2!$E$1:$DG$2,2,0),0)),"",VLOOKUP($H3253*100+Q$2,Feuil2!$A$3:$CQ$931,HLOOKUP(Feuil1!$F3253,Feuil2!$E$1:$DG$2,2,0),0))</f>
        <v>19.100000000000001</v>
      </c>
      <c r="R3253" s="12">
        <f>IF(ISBLANK(VLOOKUP($H3253*100+R$2,Feuil2!$A$3:$CQ$931,HLOOKUP(Feuil1!$F3253,Feuil2!$E$1:$DG$2,2,0),0)),"",VLOOKUP($H3253*100+R$2,Feuil2!$A$3:$CQ$931,HLOOKUP(Feuil1!$F3253,Feuil2!$E$1:$DG$2,2,0),0))</f>
        <v>4.5999999999999996</v>
      </c>
      <c r="S3253" s="12">
        <f>IF(ISBLANK(VLOOKUP($H3253*100+S$2,Feuil2!$A$3:$CQ$931,HLOOKUP(Feuil1!$F3253,Feuil2!$E$1:$DG$2,2,0),0)),"",VLOOKUP($H3253*100+S$2,Feuil2!$A$3:$CQ$931,HLOOKUP(Feuil1!$F3253,Feuil2!$E$1:$DG$2,2,0),0))</f>
        <v>0</v>
      </c>
      <c r="T3253" s="12">
        <f>IF(ISBLANK(VLOOKUP($H3253*100+T$2,Feuil2!$A$3:$CQ$931,HLOOKUP(Feuil1!$F3253,Feuil2!$E$1:$DG$2,2,0),0)),"",VLOOKUP($H3253*100+T$2,Feuil2!$A$3:$CQ$931,HLOOKUP(Feuil1!$F3253,Feuil2!$E$1:$DG$2,2,0),0))</f>
        <v>0</v>
      </c>
      <c r="U3253" s="12">
        <f t="shared" si="73"/>
        <v>1029.9999999999998</v>
      </c>
    </row>
    <row r="3254" spans="1:21" x14ac:dyDescent="0.35">
      <c r="A3254" s="10" t="s">
        <v>94</v>
      </c>
      <c r="B3254" s="8" t="s">
        <v>95</v>
      </c>
      <c r="C3254" s="39">
        <v>566800</v>
      </c>
      <c r="D3254" s="39">
        <v>440800</v>
      </c>
      <c r="E3254" s="39">
        <v>380</v>
      </c>
      <c r="F3254" s="10">
        <v>6500</v>
      </c>
      <c r="G3254" s="5" t="s">
        <v>47</v>
      </c>
      <c r="H3254" s="11">
        <v>2003</v>
      </c>
      <c r="I3254" s="12">
        <f>IF(ISBLANK(VLOOKUP($H3254*100+I$2,Feuil2!$A$3:$CQ$931,HLOOKUP(Feuil1!$F3254,Feuil2!$E$1:$DG$2,2,0),0)),"",VLOOKUP($H3254*100+I$2,Feuil2!$A$3:$CQ$931,HLOOKUP(Feuil1!$F3254,Feuil2!$E$1:$DG$2,2,0),0))</f>
        <v>0</v>
      </c>
      <c r="J3254" s="12">
        <f>IF(ISBLANK(VLOOKUP($H3254*100+J$2,Feuil2!$A$3:$CQ$931,HLOOKUP(Feuil1!$F3254,Feuil2!$E$1:$DG$2,2,0),0)),"",VLOOKUP($H3254*100+J$2,Feuil2!$A$3:$CQ$931,HLOOKUP(Feuil1!$F3254,Feuil2!$E$1:$DG$2,2,0),0))</f>
        <v>107</v>
      </c>
      <c r="K3254" s="12">
        <f>IF(ISBLANK(VLOOKUP($H3254*100+K$2,Feuil2!$A$3:$CQ$931,HLOOKUP(Feuil1!$F3254,Feuil2!$E$1:$DG$2,2,0),0)),"",VLOOKUP($H3254*100+K$2,Feuil2!$A$3:$CQ$931,HLOOKUP(Feuil1!$F3254,Feuil2!$E$1:$DG$2,2,0),0))</f>
        <v>162.1</v>
      </c>
      <c r="L3254" s="12">
        <f>IF(ISBLANK(VLOOKUP($H3254*100+L$2,Feuil2!$A$3:$CQ$931,HLOOKUP(Feuil1!$F3254,Feuil2!$E$1:$DG$2,2,0),0)),"",VLOOKUP($H3254*100+L$2,Feuil2!$A$3:$CQ$931,HLOOKUP(Feuil1!$F3254,Feuil2!$E$1:$DG$2,2,0),0))</f>
        <v>226.5</v>
      </c>
      <c r="M3254" s="12">
        <f>IF(ISBLANK(VLOOKUP($H3254*100+M$2,Feuil2!$A$3:$CQ$931,HLOOKUP(Feuil1!$F3254,Feuil2!$E$1:$DG$2,2,0),0)),"",VLOOKUP($H3254*100+M$2,Feuil2!$A$3:$CQ$931,HLOOKUP(Feuil1!$F3254,Feuil2!$E$1:$DG$2,2,0),0))</f>
        <v>8.8000000000000007</v>
      </c>
      <c r="N3254" s="12">
        <f>IF(ISBLANK(VLOOKUP($H3254*100+N$2,Feuil2!$A$3:$CQ$931,HLOOKUP(Feuil1!$F3254,Feuil2!$E$1:$DG$2,2,0),0)),"",VLOOKUP($H3254*100+N$2,Feuil2!$A$3:$CQ$931,HLOOKUP(Feuil1!$F3254,Feuil2!$E$1:$DG$2,2,0),0))</f>
        <v>89.4</v>
      </c>
      <c r="O3254" s="12">
        <f>IF(ISBLANK(VLOOKUP($H3254*100+O$2,Feuil2!$A$3:$CQ$931,HLOOKUP(Feuil1!$F3254,Feuil2!$E$1:$DG$2,2,0),0)),"",VLOOKUP($H3254*100+O$2,Feuil2!$A$3:$CQ$931,HLOOKUP(Feuil1!$F3254,Feuil2!$E$1:$DG$2,2,0),0))</f>
        <v>83.6</v>
      </c>
      <c r="P3254" s="12">
        <f>IF(ISBLANK(VLOOKUP($H3254*100+P$2,Feuil2!$A$3:$CQ$931,HLOOKUP(Feuil1!$F3254,Feuil2!$E$1:$DG$2,2,0),0)),"",VLOOKUP($H3254*100+P$2,Feuil2!$A$3:$CQ$931,HLOOKUP(Feuil1!$F3254,Feuil2!$E$1:$DG$2,2,0),0))</f>
        <v>102.5</v>
      </c>
      <c r="Q3254" s="12">
        <f>IF(ISBLANK(VLOOKUP($H3254*100+Q$2,Feuil2!$A$3:$CQ$931,HLOOKUP(Feuil1!$F3254,Feuil2!$E$1:$DG$2,2,0),0)),"",VLOOKUP($H3254*100+Q$2,Feuil2!$A$3:$CQ$931,HLOOKUP(Feuil1!$F3254,Feuil2!$E$1:$DG$2,2,0),0))</f>
        <v>133.69999999999999</v>
      </c>
      <c r="R3254" s="12">
        <f>IF(ISBLANK(VLOOKUP($H3254*100+R$2,Feuil2!$A$3:$CQ$931,HLOOKUP(Feuil1!$F3254,Feuil2!$E$1:$DG$2,2,0),0)),"",VLOOKUP($H3254*100+R$2,Feuil2!$A$3:$CQ$931,HLOOKUP(Feuil1!$F3254,Feuil2!$E$1:$DG$2,2,0),0))</f>
        <v>0</v>
      </c>
      <c r="S3254" s="12">
        <f>IF(ISBLANK(VLOOKUP($H3254*100+S$2,Feuil2!$A$3:$CQ$931,HLOOKUP(Feuil1!$F3254,Feuil2!$E$1:$DG$2,2,0),0)),"",VLOOKUP($H3254*100+S$2,Feuil2!$A$3:$CQ$931,HLOOKUP(Feuil1!$F3254,Feuil2!$E$1:$DG$2,2,0),0))</f>
        <v>0</v>
      </c>
      <c r="T3254" s="12">
        <f>IF(ISBLANK(VLOOKUP($H3254*100+T$2,Feuil2!$A$3:$CQ$931,HLOOKUP(Feuil1!$F3254,Feuil2!$E$1:$DG$2,2,0),0)),"",VLOOKUP($H3254*100+T$2,Feuil2!$A$3:$CQ$931,HLOOKUP(Feuil1!$F3254,Feuil2!$E$1:$DG$2,2,0),0))</f>
        <v>5.8</v>
      </c>
      <c r="U3254" s="12">
        <f t="shared" si="73"/>
        <v>919.40000000000009</v>
      </c>
    </row>
    <row r="3255" spans="1:21" x14ac:dyDescent="0.35">
      <c r="A3255" s="10" t="s">
        <v>94</v>
      </c>
      <c r="B3255" s="8" t="s">
        <v>95</v>
      </c>
      <c r="C3255" s="39">
        <v>566800</v>
      </c>
      <c r="D3255" s="39">
        <v>440800</v>
      </c>
      <c r="E3255" s="39">
        <v>380</v>
      </c>
      <c r="F3255" s="10">
        <v>6500</v>
      </c>
      <c r="G3255" s="5" t="s">
        <v>47</v>
      </c>
      <c r="H3255" s="11">
        <v>2004</v>
      </c>
      <c r="I3255" s="12">
        <f>IF(ISBLANK(VLOOKUP($H3255*100+I$2,Feuil2!$A$3:$CQ$931,HLOOKUP(Feuil1!$F3255,Feuil2!$E$1:$DG$2,2,0),0)),"",VLOOKUP($H3255*100+I$2,Feuil2!$A$3:$CQ$931,HLOOKUP(Feuil1!$F3255,Feuil2!$E$1:$DG$2,2,0),0))</f>
        <v>0</v>
      </c>
      <c r="J3255" s="12">
        <f>IF(ISBLANK(VLOOKUP($H3255*100+J$2,Feuil2!$A$3:$CQ$931,HLOOKUP(Feuil1!$F3255,Feuil2!$E$1:$DG$2,2,0),0)),"",VLOOKUP($H3255*100+J$2,Feuil2!$A$3:$CQ$931,HLOOKUP(Feuil1!$F3255,Feuil2!$E$1:$DG$2,2,0),0))</f>
        <v>97.8</v>
      </c>
      <c r="K3255" s="12">
        <f>IF(ISBLANK(VLOOKUP($H3255*100+K$2,Feuil2!$A$3:$CQ$931,HLOOKUP(Feuil1!$F3255,Feuil2!$E$1:$DG$2,2,0),0)),"",VLOOKUP($H3255*100+K$2,Feuil2!$A$3:$CQ$931,HLOOKUP(Feuil1!$F3255,Feuil2!$E$1:$DG$2,2,0),0))</f>
        <v>96.5</v>
      </c>
      <c r="L3255" s="12">
        <f>IF(ISBLANK(VLOOKUP($H3255*100+L$2,Feuil2!$A$3:$CQ$931,HLOOKUP(Feuil1!$F3255,Feuil2!$E$1:$DG$2,2,0),0)),"",VLOOKUP($H3255*100+L$2,Feuil2!$A$3:$CQ$931,HLOOKUP(Feuil1!$F3255,Feuil2!$E$1:$DG$2,2,0),0))</f>
        <v>53.3</v>
      </c>
      <c r="M3255" s="12">
        <f>IF(ISBLANK(VLOOKUP($H3255*100+M$2,Feuil2!$A$3:$CQ$931,HLOOKUP(Feuil1!$F3255,Feuil2!$E$1:$DG$2,2,0),0)),"",VLOOKUP($H3255*100+M$2,Feuil2!$A$3:$CQ$931,HLOOKUP(Feuil1!$F3255,Feuil2!$E$1:$DG$2,2,0),0))</f>
        <v>9.4</v>
      </c>
      <c r="N3255" s="12">
        <f>IF(ISBLANK(VLOOKUP($H3255*100+N$2,Feuil2!$A$3:$CQ$931,HLOOKUP(Feuil1!$F3255,Feuil2!$E$1:$DG$2,2,0),0)),"",VLOOKUP($H3255*100+N$2,Feuil2!$A$3:$CQ$931,HLOOKUP(Feuil1!$F3255,Feuil2!$E$1:$DG$2,2,0),0))</f>
        <v>109.1</v>
      </c>
      <c r="O3255" s="12">
        <f>IF(ISBLANK(VLOOKUP($H3255*100+O$2,Feuil2!$A$3:$CQ$931,HLOOKUP(Feuil1!$F3255,Feuil2!$E$1:$DG$2,2,0),0)),"",VLOOKUP($H3255*100+O$2,Feuil2!$A$3:$CQ$931,HLOOKUP(Feuil1!$F3255,Feuil2!$E$1:$DG$2,2,0),0))</f>
        <v>53.3</v>
      </c>
      <c r="P3255" s="12">
        <f>IF(ISBLANK(VLOOKUP($H3255*100+P$2,Feuil2!$A$3:$CQ$931,HLOOKUP(Feuil1!$F3255,Feuil2!$E$1:$DG$2,2,0),0)),"",VLOOKUP($H3255*100+P$2,Feuil2!$A$3:$CQ$931,HLOOKUP(Feuil1!$F3255,Feuil2!$E$1:$DG$2,2,0),0))</f>
        <v>0</v>
      </c>
      <c r="Q3255" s="12">
        <f>IF(ISBLANK(VLOOKUP($H3255*100+Q$2,Feuil2!$A$3:$CQ$931,HLOOKUP(Feuil1!$F3255,Feuil2!$E$1:$DG$2,2,0),0)),"",VLOOKUP($H3255*100+Q$2,Feuil2!$A$3:$CQ$931,HLOOKUP(Feuil1!$F3255,Feuil2!$E$1:$DG$2,2,0),0))</f>
        <v>0</v>
      </c>
      <c r="R3255" s="12">
        <f>IF(ISBLANK(VLOOKUP($H3255*100+R$2,Feuil2!$A$3:$CQ$931,HLOOKUP(Feuil1!$F3255,Feuil2!$E$1:$DG$2,2,0),0)),"",VLOOKUP($H3255*100+R$2,Feuil2!$A$3:$CQ$931,HLOOKUP(Feuil1!$F3255,Feuil2!$E$1:$DG$2,2,0),0))</f>
        <v>4.4000000000000004</v>
      </c>
      <c r="S3255" s="12">
        <f>IF(ISBLANK(VLOOKUP($H3255*100+S$2,Feuil2!$A$3:$CQ$931,HLOOKUP(Feuil1!$F3255,Feuil2!$E$1:$DG$2,2,0),0)),"",VLOOKUP($H3255*100+S$2,Feuil2!$A$3:$CQ$931,HLOOKUP(Feuil1!$F3255,Feuil2!$E$1:$DG$2,2,0),0))</f>
        <v>0</v>
      </c>
      <c r="T3255" s="12">
        <f>IF(ISBLANK(VLOOKUP($H3255*100+T$2,Feuil2!$A$3:$CQ$931,HLOOKUP(Feuil1!$F3255,Feuil2!$E$1:$DG$2,2,0),0)),"",VLOOKUP($H3255*100+T$2,Feuil2!$A$3:$CQ$931,HLOOKUP(Feuil1!$F3255,Feuil2!$E$1:$DG$2,2,0),0))</f>
        <v>0.7</v>
      </c>
      <c r="U3255" s="12">
        <f t="shared" si="73"/>
        <v>424.5</v>
      </c>
    </row>
    <row r="3256" spans="1:21" x14ac:dyDescent="0.35">
      <c r="A3256" s="10" t="s">
        <v>94</v>
      </c>
      <c r="B3256" s="8" t="s">
        <v>95</v>
      </c>
      <c r="C3256" s="39">
        <v>566800</v>
      </c>
      <c r="D3256" s="39">
        <v>440800</v>
      </c>
      <c r="E3256" s="39">
        <v>380</v>
      </c>
      <c r="F3256" s="10">
        <v>6500</v>
      </c>
      <c r="G3256" s="5" t="s">
        <v>47</v>
      </c>
      <c r="H3256" s="11">
        <v>2005</v>
      </c>
      <c r="I3256" s="12">
        <f>IF(ISBLANK(VLOOKUP($H3256*100+I$2,Feuil2!$A$3:$CQ$931,HLOOKUP(Feuil1!$F3256,Feuil2!$E$1:$DG$2,2,0),0)),"",VLOOKUP($H3256*100+I$2,Feuil2!$A$3:$CQ$931,HLOOKUP(Feuil1!$F3256,Feuil2!$E$1:$DG$2,2,0),0))</f>
        <v>21.1</v>
      </c>
      <c r="J3256" s="12">
        <f>IF(ISBLANK(VLOOKUP($H3256*100+J$2,Feuil2!$A$3:$CQ$931,HLOOKUP(Feuil1!$F3256,Feuil2!$E$1:$DG$2,2,0),0)),"",VLOOKUP($H3256*100+J$2,Feuil2!$A$3:$CQ$931,HLOOKUP(Feuil1!$F3256,Feuil2!$E$1:$DG$2,2,0),0))</f>
        <v>80.5</v>
      </c>
      <c r="K3256" s="12">
        <f>IF(ISBLANK(VLOOKUP($H3256*100+K$2,Feuil2!$A$3:$CQ$931,HLOOKUP(Feuil1!$F3256,Feuil2!$E$1:$DG$2,2,0),0)),"",VLOOKUP($H3256*100+K$2,Feuil2!$A$3:$CQ$931,HLOOKUP(Feuil1!$F3256,Feuil2!$E$1:$DG$2,2,0),0))</f>
        <v>104.9</v>
      </c>
      <c r="L3256" s="12">
        <f>IF(ISBLANK(VLOOKUP($H3256*100+L$2,Feuil2!$A$3:$CQ$931,HLOOKUP(Feuil1!$F3256,Feuil2!$E$1:$DG$2,2,0),0)),"",VLOOKUP($H3256*100+L$2,Feuil2!$A$3:$CQ$931,HLOOKUP(Feuil1!$F3256,Feuil2!$E$1:$DG$2,2,0),0))</f>
        <v>50.1</v>
      </c>
      <c r="M3256" s="12">
        <f>IF(ISBLANK(VLOOKUP($H3256*100+M$2,Feuil2!$A$3:$CQ$931,HLOOKUP(Feuil1!$F3256,Feuil2!$E$1:$DG$2,2,0),0)),"",VLOOKUP($H3256*100+M$2,Feuil2!$A$3:$CQ$931,HLOOKUP(Feuil1!$F3256,Feuil2!$E$1:$DG$2,2,0),0))</f>
        <v>147.9</v>
      </c>
      <c r="N3256" s="12">
        <f>IF(ISBLANK(VLOOKUP($H3256*100+N$2,Feuil2!$A$3:$CQ$931,HLOOKUP(Feuil1!$F3256,Feuil2!$E$1:$DG$2,2,0),0)),"",VLOOKUP($H3256*100+N$2,Feuil2!$A$3:$CQ$931,HLOOKUP(Feuil1!$F3256,Feuil2!$E$1:$DG$2,2,0),0))</f>
        <v>183.5</v>
      </c>
      <c r="O3256" s="12">
        <f>IF(ISBLANK(VLOOKUP($H3256*100+O$2,Feuil2!$A$3:$CQ$931,HLOOKUP(Feuil1!$F3256,Feuil2!$E$1:$DG$2,2,0),0)),"",VLOOKUP($H3256*100+O$2,Feuil2!$A$3:$CQ$931,HLOOKUP(Feuil1!$F3256,Feuil2!$E$1:$DG$2,2,0),0))</f>
        <v>106.1</v>
      </c>
      <c r="P3256" s="12">
        <f>IF(ISBLANK(VLOOKUP($H3256*100+P$2,Feuil2!$A$3:$CQ$931,HLOOKUP(Feuil1!$F3256,Feuil2!$E$1:$DG$2,2,0),0)),"",VLOOKUP($H3256*100+P$2,Feuil2!$A$3:$CQ$931,HLOOKUP(Feuil1!$F3256,Feuil2!$E$1:$DG$2,2,0),0))</f>
        <v>41.9</v>
      </c>
      <c r="Q3256" s="12">
        <f>IF(ISBLANK(VLOOKUP($H3256*100+Q$2,Feuil2!$A$3:$CQ$931,HLOOKUP(Feuil1!$F3256,Feuil2!$E$1:$DG$2,2,0),0)),"",VLOOKUP($H3256*100+Q$2,Feuil2!$A$3:$CQ$931,HLOOKUP(Feuil1!$F3256,Feuil2!$E$1:$DG$2,2,0),0))</f>
        <v>20.6</v>
      </c>
      <c r="R3256" s="12">
        <f>IF(ISBLANK(VLOOKUP($H3256*100+R$2,Feuil2!$A$3:$CQ$931,HLOOKUP(Feuil1!$F3256,Feuil2!$E$1:$DG$2,2,0),0)),"",VLOOKUP($H3256*100+R$2,Feuil2!$A$3:$CQ$931,HLOOKUP(Feuil1!$F3256,Feuil2!$E$1:$DG$2,2,0),0))</f>
        <v>9.8000000000000007</v>
      </c>
      <c r="S3256" s="12">
        <f>IF(ISBLANK(VLOOKUP($H3256*100+S$2,Feuil2!$A$3:$CQ$931,HLOOKUP(Feuil1!$F3256,Feuil2!$E$1:$DG$2,2,0),0)),"",VLOOKUP($H3256*100+S$2,Feuil2!$A$3:$CQ$931,HLOOKUP(Feuil1!$F3256,Feuil2!$E$1:$DG$2,2,0),0))</f>
        <v>7.3</v>
      </c>
      <c r="T3256" s="12">
        <f>IF(ISBLANK(VLOOKUP($H3256*100+T$2,Feuil2!$A$3:$CQ$931,HLOOKUP(Feuil1!$F3256,Feuil2!$E$1:$DG$2,2,0),0)),"",VLOOKUP($H3256*100+T$2,Feuil2!$A$3:$CQ$931,HLOOKUP(Feuil1!$F3256,Feuil2!$E$1:$DG$2,2,0),0))</f>
        <v>0</v>
      </c>
      <c r="U3256" s="12">
        <f t="shared" si="73"/>
        <v>773.69999999999993</v>
      </c>
    </row>
    <row r="3257" spans="1:21" x14ac:dyDescent="0.35">
      <c r="A3257" s="10" t="s">
        <v>94</v>
      </c>
      <c r="B3257" s="8" t="s">
        <v>95</v>
      </c>
      <c r="C3257" s="39">
        <v>566800</v>
      </c>
      <c r="D3257" s="39">
        <v>440800</v>
      </c>
      <c r="E3257" s="39">
        <v>380</v>
      </c>
      <c r="F3257" s="10">
        <v>6500</v>
      </c>
      <c r="G3257" s="5" t="s">
        <v>47</v>
      </c>
      <c r="H3257" s="11">
        <v>2006</v>
      </c>
      <c r="I3257" s="12">
        <f>IF(ISBLANK(VLOOKUP($H3257*100+I$2,Feuil2!$A$3:$CQ$931,HLOOKUP(Feuil1!$F3257,Feuil2!$E$1:$DG$2,2,0),0)),"",VLOOKUP($H3257*100+I$2,Feuil2!$A$3:$CQ$931,HLOOKUP(Feuil1!$F3257,Feuil2!$E$1:$DG$2,2,0),0))</f>
        <v>10.9</v>
      </c>
      <c r="J3257" s="12">
        <f>IF(ISBLANK(VLOOKUP($H3257*100+J$2,Feuil2!$A$3:$CQ$931,HLOOKUP(Feuil1!$F3257,Feuil2!$E$1:$DG$2,2,0),0)),"",VLOOKUP($H3257*100+J$2,Feuil2!$A$3:$CQ$931,HLOOKUP(Feuil1!$F3257,Feuil2!$E$1:$DG$2,2,0),0))</f>
        <v>21.9</v>
      </c>
      <c r="K3257" s="12">
        <f>IF(ISBLANK(VLOOKUP($H3257*100+K$2,Feuil2!$A$3:$CQ$931,HLOOKUP(Feuil1!$F3257,Feuil2!$E$1:$DG$2,2,0),0)),"",VLOOKUP($H3257*100+K$2,Feuil2!$A$3:$CQ$931,HLOOKUP(Feuil1!$F3257,Feuil2!$E$1:$DG$2,2,0),0))</f>
        <v>52</v>
      </c>
      <c r="L3257" s="12">
        <f>IF(ISBLANK(VLOOKUP($H3257*100+L$2,Feuil2!$A$3:$CQ$931,HLOOKUP(Feuil1!$F3257,Feuil2!$E$1:$DG$2,2,0),0)),"",VLOOKUP($H3257*100+L$2,Feuil2!$A$3:$CQ$931,HLOOKUP(Feuil1!$F3257,Feuil2!$E$1:$DG$2,2,0),0))</f>
        <v>28.7</v>
      </c>
      <c r="M3257" s="12">
        <f>IF(ISBLANK(VLOOKUP($H3257*100+M$2,Feuil2!$A$3:$CQ$931,HLOOKUP(Feuil1!$F3257,Feuil2!$E$1:$DG$2,2,0),0)),"",VLOOKUP($H3257*100+M$2,Feuil2!$A$3:$CQ$931,HLOOKUP(Feuil1!$F3257,Feuil2!$E$1:$DG$2,2,0),0))</f>
        <v>31.8</v>
      </c>
      <c r="N3257" s="12">
        <f>IF(ISBLANK(VLOOKUP($H3257*100+N$2,Feuil2!$A$3:$CQ$931,HLOOKUP(Feuil1!$F3257,Feuil2!$E$1:$DG$2,2,0),0)),"",VLOOKUP($H3257*100+N$2,Feuil2!$A$3:$CQ$931,HLOOKUP(Feuil1!$F3257,Feuil2!$E$1:$DG$2,2,0),0))</f>
        <v>94.9</v>
      </c>
      <c r="O3257" s="12">
        <f>IF(ISBLANK(VLOOKUP($H3257*100+O$2,Feuil2!$A$3:$CQ$931,HLOOKUP(Feuil1!$F3257,Feuil2!$E$1:$DG$2,2,0),0)),"",VLOOKUP($H3257*100+O$2,Feuil2!$A$3:$CQ$931,HLOOKUP(Feuil1!$F3257,Feuil2!$E$1:$DG$2,2,0),0))</f>
        <v>71.7</v>
      </c>
      <c r="P3257" s="12">
        <f>IF(ISBLANK(VLOOKUP($H3257*100+P$2,Feuil2!$A$3:$CQ$931,HLOOKUP(Feuil1!$F3257,Feuil2!$E$1:$DG$2,2,0),0)),"",VLOOKUP($H3257*100+P$2,Feuil2!$A$3:$CQ$931,HLOOKUP(Feuil1!$F3257,Feuil2!$E$1:$DG$2,2,0),0))</f>
        <v>113.8</v>
      </c>
      <c r="Q3257" s="12">
        <f>IF(ISBLANK(VLOOKUP($H3257*100+Q$2,Feuil2!$A$3:$CQ$931,HLOOKUP(Feuil1!$F3257,Feuil2!$E$1:$DG$2,2,0),0)),"",VLOOKUP($H3257*100+Q$2,Feuil2!$A$3:$CQ$931,HLOOKUP(Feuil1!$F3257,Feuil2!$E$1:$DG$2,2,0),0))</f>
        <v>17.5</v>
      </c>
      <c r="R3257" s="12">
        <f>IF(ISBLANK(VLOOKUP($H3257*100+R$2,Feuil2!$A$3:$CQ$931,HLOOKUP(Feuil1!$F3257,Feuil2!$E$1:$DG$2,2,0),0)),"",VLOOKUP($H3257*100+R$2,Feuil2!$A$3:$CQ$931,HLOOKUP(Feuil1!$F3257,Feuil2!$E$1:$DG$2,2,0),0))</f>
        <v>0</v>
      </c>
      <c r="S3257" s="12">
        <f>IF(ISBLANK(VLOOKUP($H3257*100+S$2,Feuil2!$A$3:$CQ$931,HLOOKUP(Feuil1!$F3257,Feuil2!$E$1:$DG$2,2,0),0)),"",VLOOKUP($H3257*100+S$2,Feuil2!$A$3:$CQ$931,HLOOKUP(Feuil1!$F3257,Feuil2!$E$1:$DG$2,2,0),0))</f>
        <v>0</v>
      </c>
      <c r="T3257" s="12">
        <f>IF(ISBLANK(VLOOKUP($H3257*100+T$2,Feuil2!$A$3:$CQ$931,HLOOKUP(Feuil1!$F3257,Feuil2!$E$1:$DG$2,2,0),0)),"",VLOOKUP($H3257*100+T$2,Feuil2!$A$3:$CQ$931,HLOOKUP(Feuil1!$F3257,Feuil2!$E$1:$DG$2,2,0),0))</f>
        <v>1.2</v>
      </c>
      <c r="U3257" s="12">
        <f t="shared" si="73"/>
        <v>444.40000000000003</v>
      </c>
    </row>
    <row r="3258" spans="1:21" x14ac:dyDescent="0.35">
      <c r="A3258" s="10" t="s">
        <v>94</v>
      </c>
      <c r="B3258" s="8" t="s">
        <v>95</v>
      </c>
      <c r="C3258" s="39">
        <v>566800</v>
      </c>
      <c r="D3258" s="39">
        <v>440800</v>
      </c>
      <c r="E3258" s="39">
        <v>380</v>
      </c>
      <c r="F3258" s="10">
        <v>6500</v>
      </c>
      <c r="G3258" s="5" t="s">
        <v>47</v>
      </c>
      <c r="H3258" s="11">
        <v>2007</v>
      </c>
      <c r="I3258" s="12">
        <f>IF(ISBLANK(VLOOKUP($H3258*100+I$2,Feuil2!$A$3:$CQ$931,HLOOKUP(Feuil1!$F3258,Feuil2!$E$1:$DG$2,2,0),0)),"",VLOOKUP($H3258*100+I$2,Feuil2!$A$3:$CQ$931,HLOOKUP(Feuil1!$F3258,Feuil2!$E$1:$DG$2,2,0),0))</f>
        <v>0</v>
      </c>
      <c r="J3258" s="12">
        <f>IF(ISBLANK(VLOOKUP($H3258*100+J$2,Feuil2!$A$3:$CQ$931,HLOOKUP(Feuil1!$F3258,Feuil2!$E$1:$DG$2,2,0),0)),"",VLOOKUP($H3258*100+J$2,Feuil2!$A$3:$CQ$931,HLOOKUP(Feuil1!$F3258,Feuil2!$E$1:$DG$2,2,0),0))</f>
        <v>31.9</v>
      </c>
      <c r="K3258" s="12">
        <f>IF(ISBLANK(VLOOKUP($H3258*100+K$2,Feuil2!$A$3:$CQ$931,HLOOKUP(Feuil1!$F3258,Feuil2!$E$1:$DG$2,2,0),0)),"",VLOOKUP($H3258*100+K$2,Feuil2!$A$3:$CQ$931,HLOOKUP(Feuil1!$F3258,Feuil2!$E$1:$DG$2,2,0),0))</f>
        <v>90.5</v>
      </c>
      <c r="L3258" s="12">
        <f>IF(ISBLANK(VLOOKUP($H3258*100+L$2,Feuil2!$A$3:$CQ$931,HLOOKUP(Feuil1!$F3258,Feuil2!$E$1:$DG$2,2,0),0)),"",VLOOKUP($H3258*100+L$2,Feuil2!$A$3:$CQ$931,HLOOKUP(Feuil1!$F3258,Feuil2!$E$1:$DG$2,2,0),0))</f>
        <v>56.6</v>
      </c>
      <c r="M3258" s="12">
        <f>IF(ISBLANK(VLOOKUP($H3258*100+M$2,Feuil2!$A$3:$CQ$931,HLOOKUP(Feuil1!$F3258,Feuil2!$E$1:$DG$2,2,0),0)),"",VLOOKUP($H3258*100+M$2,Feuil2!$A$3:$CQ$931,HLOOKUP(Feuil1!$F3258,Feuil2!$E$1:$DG$2,2,0),0))</f>
        <v>114.2</v>
      </c>
      <c r="N3258" s="12">
        <f>IF(ISBLANK(VLOOKUP($H3258*100+N$2,Feuil2!$A$3:$CQ$931,HLOOKUP(Feuil1!$F3258,Feuil2!$E$1:$DG$2,2,0),0)),"",VLOOKUP($H3258*100+N$2,Feuil2!$A$3:$CQ$931,HLOOKUP(Feuil1!$F3258,Feuil2!$E$1:$DG$2,2,0),0))</f>
        <v>59.9</v>
      </c>
      <c r="O3258" s="12">
        <f>IF(ISBLANK(VLOOKUP($H3258*100+O$2,Feuil2!$A$3:$CQ$931,HLOOKUP(Feuil1!$F3258,Feuil2!$E$1:$DG$2,2,0),0)),"",VLOOKUP($H3258*100+O$2,Feuil2!$A$3:$CQ$931,HLOOKUP(Feuil1!$F3258,Feuil2!$E$1:$DG$2,2,0),0))</f>
        <v>19.600000000000001</v>
      </c>
      <c r="P3258" s="12">
        <f>IF(ISBLANK(VLOOKUP($H3258*100+P$2,Feuil2!$A$3:$CQ$931,HLOOKUP(Feuil1!$F3258,Feuil2!$E$1:$DG$2,2,0),0)),"",VLOOKUP($H3258*100+P$2,Feuil2!$A$3:$CQ$931,HLOOKUP(Feuil1!$F3258,Feuil2!$E$1:$DG$2,2,0),0))</f>
        <v>72.3</v>
      </c>
      <c r="Q3258" s="12">
        <f>IF(ISBLANK(VLOOKUP($H3258*100+Q$2,Feuil2!$A$3:$CQ$931,HLOOKUP(Feuil1!$F3258,Feuil2!$E$1:$DG$2,2,0),0)),"",VLOOKUP($H3258*100+Q$2,Feuil2!$A$3:$CQ$931,HLOOKUP(Feuil1!$F3258,Feuil2!$E$1:$DG$2,2,0),0))</f>
        <v>43.1</v>
      </c>
      <c r="R3258" s="12">
        <f>IF(ISBLANK(VLOOKUP($H3258*100+R$2,Feuil2!$A$3:$CQ$931,HLOOKUP(Feuil1!$F3258,Feuil2!$E$1:$DG$2,2,0),0)),"",VLOOKUP($H3258*100+R$2,Feuil2!$A$3:$CQ$931,HLOOKUP(Feuil1!$F3258,Feuil2!$E$1:$DG$2,2,0),0))</f>
        <v>0</v>
      </c>
      <c r="S3258" s="12">
        <f>IF(ISBLANK(VLOOKUP($H3258*100+S$2,Feuil2!$A$3:$CQ$931,HLOOKUP(Feuil1!$F3258,Feuil2!$E$1:$DG$2,2,0),0)),"",VLOOKUP($H3258*100+S$2,Feuil2!$A$3:$CQ$931,HLOOKUP(Feuil1!$F3258,Feuil2!$E$1:$DG$2,2,0),0))</f>
        <v>0</v>
      </c>
      <c r="T3258" s="12">
        <f>IF(ISBLANK(VLOOKUP($H3258*100+T$2,Feuil2!$A$3:$CQ$931,HLOOKUP(Feuil1!$F3258,Feuil2!$E$1:$DG$2,2,0),0)),"",VLOOKUP($H3258*100+T$2,Feuil2!$A$3:$CQ$931,HLOOKUP(Feuil1!$F3258,Feuil2!$E$1:$DG$2,2,0),0))</f>
        <v>0</v>
      </c>
      <c r="U3258" s="12">
        <f t="shared" si="73"/>
        <v>488.1</v>
      </c>
    </row>
    <row r="3259" spans="1:21" x14ac:dyDescent="0.35">
      <c r="A3259" s="10" t="s">
        <v>94</v>
      </c>
      <c r="B3259" s="8" t="s">
        <v>95</v>
      </c>
      <c r="C3259" s="39">
        <v>566800</v>
      </c>
      <c r="D3259" s="39">
        <v>440800</v>
      </c>
      <c r="E3259" s="39">
        <v>380</v>
      </c>
      <c r="F3259" s="10">
        <v>6500</v>
      </c>
      <c r="G3259" s="5" t="s">
        <v>47</v>
      </c>
      <c r="H3259" s="11">
        <v>2008</v>
      </c>
      <c r="I3259" s="12">
        <f>IF(ISBLANK(VLOOKUP($H3259*100+I$2,Feuil2!$A$3:$CQ$931,HLOOKUP(Feuil1!$F3259,Feuil2!$E$1:$DG$2,2,0),0)),"",VLOOKUP($H3259*100+I$2,Feuil2!$A$3:$CQ$931,HLOOKUP(Feuil1!$F3259,Feuil2!$E$1:$DG$2,2,0),0))</f>
        <v>46.3</v>
      </c>
      <c r="J3259" s="12">
        <f>IF(ISBLANK(VLOOKUP($H3259*100+J$2,Feuil2!$A$3:$CQ$931,HLOOKUP(Feuil1!$F3259,Feuil2!$E$1:$DG$2,2,0),0)),"",VLOOKUP($H3259*100+J$2,Feuil2!$A$3:$CQ$931,HLOOKUP(Feuil1!$F3259,Feuil2!$E$1:$DG$2,2,0),0))</f>
        <v>112</v>
      </c>
      <c r="K3259" s="12">
        <f>IF(ISBLANK(VLOOKUP($H3259*100+K$2,Feuil2!$A$3:$CQ$931,HLOOKUP(Feuil1!$F3259,Feuil2!$E$1:$DG$2,2,0),0)),"",VLOOKUP($H3259*100+K$2,Feuil2!$A$3:$CQ$931,HLOOKUP(Feuil1!$F3259,Feuil2!$E$1:$DG$2,2,0),0))</f>
        <v>182.9</v>
      </c>
      <c r="L3259" s="12">
        <f>IF(ISBLANK(VLOOKUP($H3259*100+L$2,Feuil2!$A$3:$CQ$931,HLOOKUP(Feuil1!$F3259,Feuil2!$E$1:$DG$2,2,0),0)),"",VLOOKUP($H3259*100+L$2,Feuil2!$A$3:$CQ$931,HLOOKUP(Feuil1!$F3259,Feuil2!$E$1:$DG$2,2,0),0))</f>
        <v>203.9</v>
      </c>
      <c r="M3259" s="12">
        <f>IF(ISBLANK(VLOOKUP($H3259*100+M$2,Feuil2!$A$3:$CQ$931,HLOOKUP(Feuil1!$F3259,Feuil2!$E$1:$DG$2,2,0),0)),"",VLOOKUP($H3259*100+M$2,Feuil2!$A$3:$CQ$931,HLOOKUP(Feuil1!$F3259,Feuil2!$E$1:$DG$2,2,0),0))</f>
        <v>181.6</v>
      </c>
      <c r="N3259" s="12">
        <f>IF(ISBLANK(VLOOKUP($H3259*100+N$2,Feuil2!$A$3:$CQ$931,HLOOKUP(Feuil1!$F3259,Feuil2!$E$1:$DG$2,2,0),0)),"",VLOOKUP($H3259*100+N$2,Feuil2!$A$3:$CQ$931,HLOOKUP(Feuil1!$F3259,Feuil2!$E$1:$DG$2,2,0),0))</f>
        <v>201.3</v>
      </c>
      <c r="O3259" s="12">
        <f>IF(ISBLANK(VLOOKUP($H3259*100+O$2,Feuil2!$A$3:$CQ$931,HLOOKUP(Feuil1!$F3259,Feuil2!$E$1:$DG$2,2,0),0)),"",VLOOKUP($H3259*100+O$2,Feuil2!$A$3:$CQ$931,HLOOKUP(Feuil1!$F3259,Feuil2!$E$1:$DG$2,2,0),0))</f>
        <v>128.1</v>
      </c>
      <c r="P3259" s="12">
        <f>IF(ISBLANK(VLOOKUP($H3259*100+P$2,Feuil2!$A$3:$CQ$931,HLOOKUP(Feuil1!$F3259,Feuil2!$E$1:$DG$2,2,0),0)),"",VLOOKUP($H3259*100+P$2,Feuil2!$A$3:$CQ$931,HLOOKUP(Feuil1!$F3259,Feuil2!$E$1:$DG$2,2,0),0))</f>
        <v>50.6</v>
      </c>
      <c r="Q3259" s="12">
        <f>IF(ISBLANK(VLOOKUP($H3259*100+Q$2,Feuil2!$A$3:$CQ$931,HLOOKUP(Feuil1!$F3259,Feuil2!$E$1:$DG$2,2,0),0)),"",VLOOKUP($H3259*100+Q$2,Feuil2!$A$3:$CQ$931,HLOOKUP(Feuil1!$F3259,Feuil2!$E$1:$DG$2,2,0),0))</f>
        <v>4.9000000000000004</v>
      </c>
      <c r="R3259" s="12">
        <f>IF(ISBLANK(VLOOKUP($H3259*100+R$2,Feuil2!$A$3:$CQ$931,HLOOKUP(Feuil1!$F3259,Feuil2!$E$1:$DG$2,2,0),0)),"",VLOOKUP($H3259*100+R$2,Feuil2!$A$3:$CQ$931,HLOOKUP(Feuil1!$F3259,Feuil2!$E$1:$DG$2,2,0),0))</f>
        <v>8.6999999999999993</v>
      </c>
      <c r="S3259" s="12">
        <f>IF(ISBLANK(VLOOKUP($H3259*100+S$2,Feuil2!$A$3:$CQ$931,HLOOKUP(Feuil1!$F3259,Feuil2!$E$1:$DG$2,2,0),0)),"",VLOOKUP($H3259*100+S$2,Feuil2!$A$3:$CQ$931,HLOOKUP(Feuil1!$F3259,Feuil2!$E$1:$DG$2,2,0),0))</f>
        <v>0</v>
      </c>
      <c r="T3259" s="12">
        <f>IF(ISBLANK(VLOOKUP($H3259*100+T$2,Feuil2!$A$3:$CQ$931,HLOOKUP(Feuil1!$F3259,Feuil2!$E$1:$DG$2,2,0),0)),"",VLOOKUP($H3259*100+T$2,Feuil2!$A$3:$CQ$931,HLOOKUP(Feuil1!$F3259,Feuil2!$E$1:$DG$2,2,0),0))</f>
        <v>0</v>
      </c>
      <c r="U3259" s="12">
        <f t="shared" si="73"/>
        <v>1120.3</v>
      </c>
    </row>
    <row r="3260" spans="1:21" x14ac:dyDescent="0.35">
      <c r="A3260" s="10" t="s">
        <v>94</v>
      </c>
      <c r="B3260" s="8" t="s">
        <v>95</v>
      </c>
      <c r="C3260" s="39">
        <v>566800</v>
      </c>
      <c r="D3260" s="39">
        <v>440800</v>
      </c>
      <c r="E3260" s="39">
        <v>380</v>
      </c>
      <c r="F3260" s="10">
        <v>6500</v>
      </c>
      <c r="G3260" s="5" t="s">
        <v>47</v>
      </c>
      <c r="H3260" s="11">
        <v>2009</v>
      </c>
      <c r="I3260" s="12">
        <f>IF(ISBLANK(VLOOKUP($H3260*100+I$2,Feuil2!$A$3:$CQ$931,HLOOKUP(Feuil1!$F3260,Feuil2!$E$1:$DG$2,2,0),0)),"",VLOOKUP($H3260*100+I$2,Feuil2!$A$3:$CQ$931,HLOOKUP(Feuil1!$F3260,Feuil2!$E$1:$DG$2,2,0),0))</f>
        <v>33.9</v>
      </c>
      <c r="J3260" s="12">
        <f>IF(ISBLANK(VLOOKUP($H3260*100+J$2,Feuil2!$A$3:$CQ$931,HLOOKUP(Feuil1!$F3260,Feuil2!$E$1:$DG$2,2,0),0)),"",VLOOKUP($H3260*100+J$2,Feuil2!$A$3:$CQ$931,HLOOKUP(Feuil1!$F3260,Feuil2!$E$1:$DG$2,2,0),0))</f>
        <v>14.8</v>
      </c>
      <c r="K3260" s="12">
        <f>IF(ISBLANK(VLOOKUP($H3260*100+K$2,Feuil2!$A$3:$CQ$931,HLOOKUP(Feuil1!$F3260,Feuil2!$E$1:$DG$2,2,0),0)),"",VLOOKUP($H3260*100+K$2,Feuil2!$A$3:$CQ$931,HLOOKUP(Feuil1!$F3260,Feuil2!$E$1:$DG$2,2,0),0))</f>
        <v>22.9</v>
      </c>
      <c r="L3260" s="12">
        <f>IF(ISBLANK(VLOOKUP($H3260*100+L$2,Feuil2!$A$3:$CQ$931,HLOOKUP(Feuil1!$F3260,Feuil2!$E$1:$DG$2,2,0),0)),"",VLOOKUP($H3260*100+L$2,Feuil2!$A$3:$CQ$931,HLOOKUP(Feuil1!$F3260,Feuil2!$E$1:$DG$2,2,0),0))</f>
        <v>370.3</v>
      </c>
      <c r="M3260" s="12">
        <f>IF(ISBLANK(VLOOKUP($H3260*100+M$2,Feuil2!$A$3:$CQ$931,HLOOKUP(Feuil1!$F3260,Feuil2!$E$1:$DG$2,2,0),0)),"",VLOOKUP($H3260*100+M$2,Feuil2!$A$3:$CQ$931,HLOOKUP(Feuil1!$F3260,Feuil2!$E$1:$DG$2,2,0),0))</f>
        <v>416.5</v>
      </c>
      <c r="N3260" s="12">
        <f>IF(ISBLANK(VLOOKUP($H3260*100+N$2,Feuil2!$A$3:$CQ$931,HLOOKUP(Feuil1!$F3260,Feuil2!$E$1:$DG$2,2,0),0)),"",VLOOKUP($H3260*100+N$2,Feuil2!$A$3:$CQ$931,HLOOKUP(Feuil1!$F3260,Feuil2!$E$1:$DG$2,2,0),0))</f>
        <v>338.2</v>
      </c>
      <c r="O3260" s="12">
        <f>IF(ISBLANK(VLOOKUP($H3260*100+O$2,Feuil2!$A$3:$CQ$931,HLOOKUP(Feuil1!$F3260,Feuil2!$E$1:$DG$2,2,0),0)),"",VLOOKUP($H3260*100+O$2,Feuil2!$A$3:$CQ$931,HLOOKUP(Feuil1!$F3260,Feuil2!$E$1:$DG$2,2,0),0))</f>
        <v>236.5</v>
      </c>
      <c r="P3260" s="12">
        <f>IF(ISBLANK(VLOOKUP($H3260*100+P$2,Feuil2!$A$3:$CQ$931,HLOOKUP(Feuil1!$F3260,Feuil2!$E$1:$DG$2,2,0),0)),"",VLOOKUP($H3260*100+P$2,Feuil2!$A$3:$CQ$931,HLOOKUP(Feuil1!$F3260,Feuil2!$E$1:$DG$2,2,0),0))</f>
        <v>47.2</v>
      </c>
      <c r="Q3260" s="12">
        <f>IF(ISBLANK(VLOOKUP($H3260*100+Q$2,Feuil2!$A$3:$CQ$931,HLOOKUP(Feuil1!$F3260,Feuil2!$E$1:$DG$2,2,0),0)),"",VLOOKUP($H3260*100+Q$2,Feuil2!$A$3:$CQ$931,HLOOKUP(Feuil1!$F3260,Feuil2!$E$1:$DG$2,2,0),0))</f>
        <v>70.599999999999994</v>
      </c>
      <c r="R3260" s="12">
        <f>IF(ISBLANK(VLOOKUP($H3260*100+R$2,Feuil2!$A$3:$CQ$931,HLOOKUP(Feuil1!$F3260,Feuil2!$E$1:$DG$2,2,0),0)),"",VLOOKUP($H3260*100+R$2,Feuil2!$A$3:$CQ$931,HLOOKUP(Feuil1!$F3260,Feuil2!$E$1:$DG$2,2,0),0))</f>
        <v>1.3</v>
      </c>
      <c r="S3260" s="12">
        <f>IF(ISBLANK(VLOOKUP($H3260*100+S$2,Feuil2!$A$3:$CQ$931,HLOOKUP(Feuil1!$F3260,Feuil2!$E$1:$DG$2,2,0),0)),"",VLOOKUP($H3260*100+S$2,Feuil2!$A$3:$CQ$931,HLOOKUP(Feuil1!$F3260,Feuil2!$E$1:$DG$2,2,0),0))</f>
        <v>2.7</v>
      </c>
      <c r="T3260" s="12">
        <f>IF(ISBLANK(VLOOKUP($H3260*100+T$2,Feuil2!$A$3:$CQ$931,HLOOKUP(Feuil1!$F3260,Feuil2!$E$1:$DG$2,2,0),0)),"",VLOOKUP($H3260*100+T$2,Feuil2!$A$3:$CQ$931,HLOOKUP(Feuil1!$F3260,Feuil2!$E$1:$DG$2,2,0),0))</f>
        <v>39.200000000000003</v>
      </c>
      <c r="U3260" s="12">
        <f t="shared" si="73"/>
        <v>1594.1</v>
      </c>
    </row>
    <row r="3261" spans="1:21" x14ac:dyDescent="0.35">
      <c r="A3261" s="10" t="s">
        <v>94</v>
      </c>
      <c r="B3261" s="8" t="s">
        <v>95</v>
      </c>
      <c r="C3261" s="39">
        <v>566800</v>
      </c>
      <c r="D3261" s="39">
        <v>440800</v>
      </c>
      <c r="E3261" s="39">
        <v>380</v>
      </c>
      <c r="F3261" s="10">
        <v>6500</v>
      </c>
      <c r="G3261" s="5" t="s">
        <v>47</v>
      </c>
      <c r="H3261" s="11">
        <v>2010</v>
      </c>
      <c r="I3261" s="12">
        <f>IF(ISBLANK(VLOOKUP($H3261*100+I$2,Feuil2!$A$3:$CQ$931,HLOOKUP(Feuil1!$F3261,Feuil2!$E$1:$DG$2,2,0),0)),"",VLOOKUP($H3261*100+I$2,Feuil2!$A$3:$CQ$931,HLOOKUP(Feuil1!$F3261,Feuil2!$E$1:$DG$2,2,0),0))</f>
        <v>13.4</v>
      </c>
      <c r="J3261" s="12">
        <f>IF(ISBLANK(VLOOKUP($H3261*100+J$2,Feuil2!$A$3:$CQ$931,HLOOKUP(Feuil1!$F3261,Feuil2!$E$1:$DG$2,2,0),0)),"",VLOOKUP($H3261*100+J$2,Feuil2!$A$3:$CQ$931,HLOOKUP(Feuil1!$F3261,Feuil2!$E$1:$DG$2,2,0),0))</f>
        <v>174.6</v>
      </c>
      <c r="K3261" s="12">
        <f>IF(ISBLANK(VLOOKUP($H3261*100+K$2,Feuil2!$A$3:$CQ$931,HLOOKUP(Feuil1!$F3261,Feuil2!$E$1:$DG$2,2,0),0)),"",VLOOKUP($H3261*100+K$2,Feuil2!$A$3:$CQ$931,HLOOKUP(Feuil1!$F3261,Feuil2!$E$1:$DG$2,2,0),0))</f>
        <v>239.9</v>
      </c>
      <c r="L3261" s="12">
        <f>IF(ISBLANK(VLOOKUP($H3261*100+L$2,Feuil2!$A$3:$CQ$931,HLOOKUP(Feuil1!$F3261,Feuil2!$E$1:$DG$2,2,0),0)),"",VLOOKUP($H3261*100+L$2,Feuil2!$A$3:$CQ$931,HLOOKUP(Feuil1!$F3261,Feuil2!$E$1:$DG$2,2,0),0))</f>
        <v>142</v>
      </c>
      <c r="M3261" s="12">
        <f>IF(ISBLANK(VLOOKUP($H3261*100+M$2,Feuil2!$A$3:$CQ$931,HLOOKUP(Feuil1!$F3261,Feuil2!$E$1:$DG$2,2,0),0)),"",VLOOKUP($H3261*100+M$2,Feuil2!$A$3:$CQ$931,HLOOKUP(Feuil1!$F3261,Feuil2!$E$1:$DG$2,2,0),0))</f>
        <v>102.1</v>
      </c>
      <c r="N3261" s="12">
        <f>IF(ISBLANK(VLOOKUP($H3261*100+N$2,Feuil2!$A$3:$CQ$931,HLOOKUP(Feuil1!$F3261,Feuil2!$E$1:$DG$2,2,0),0)),"",VLOOKUP($H3261*100+N$2,Feuil2!$A$3:$CQ$931,HLOOKUP(Feuil1!$F3261,Feuil2!$E$1:$DG$2,2,0),0))</f>
        <v>86.4</v>
      </c>
      <c r="O3261" s="12">
        <f>IF(ISBLANK(VLOOKUP($H3261*100+O$2,Feuil2!$A$3:$CQ$931,HLOOKUP(Feuil1!$F3261,Feuil2!$E$1:$DG$2,2,0),0)),"",VLOOKUP($H3261*100+O$2,Feuil2!$A$3:$CQ$931,HLOOKUP(Feuil1!$F3261,Feuil2!$E$1:$DG$2,2,0),0))</f>
        <v>77.599999999999994</v>
      </c>
      <c r="P3261" s="12">
        <f>IF(ISBLANK(VLOOKUP($H3261*100+P$2,Feuil2!$A$3:$CQ$931,HLOOKUP(Feuil1!$F3261,Feuil2!$E$1:$DG$2,2,0),0)),"",VLOOKUP($H3261*100+P$2,Feuil2!$A$3:$CQ$931,HLOOKUP(Feuil1!$F3261,Feuil2!$E$1:$DG$2,2,0),0))</f>
        <v>96</v>
      </c>
      <c r="Q3261" s="12">
        <f>IF(ISBLANK(VLOOKUP($H3261*100+Q$2,Feuil2!$A$3:$CQ$931,HLOOKUP(Feuil1!$F3261,Feuil2!$E$1:$DG$2,2,0),0)),"",VLOOKUP($H3261*100+Q$2,Feuil2!$A$3:$CQ$931,HLOOKUP(Feuil1!$F3261,Feuil2!$E$1:$DG$2,2,0),0))</f>
        <v>87.3</v>
      </c>
      <c r="R3261" s="12">
        <f>IF(ISBLANK(VLOOKUP($H3261*100+R$2,Feuil2!$A$3:$CQ$931,HLOOKUP(Feuil1!$F3261,Feuil2!$E$1:$DG$2,2,0),0)),"",VLOOKUP($H3261*100+R$2,Feuil2!$A$3:$CQ$931,HLOOKUP(Feuil1!$F3261,Feuil2!$E$1:$DG$2,2,0),0))</f>
        <v>31.7</v>
      </c>
      <c r="S3261" s="12">
        <f>IF(ISBLANK(VLOOKUP($H3261*100+S$2,Feuil2!$A$3:$CQ$931,HLOOKUP(Feuil1!$F3261,Feuil2!$E$1:$DG$2,2,0),0)),"",VLOOKUP($H3261*100+S$2,Feuil2!$A$3:$CQ$931,HLOOKUP(Feuil1!$F3261,Feuil2!$E$1:$DG$2,2,0),0))</f>
        <v>0</v>
      </c>
      <c r="T3261" s="12">
        <f>IF(ISBLANK(VLOOKUP($H3261*100+T$2,Feuil2!$A$3:$CQ$931,HLOOKUP(Feuil1!$F3261,Feuil2!$E$1:$DG$2,2,0),0)),"",VLOOKUP($H3261*100+T$2,Feuil2!$A$3:$CQ$931,HLOOKUP(Feuil1!$F3261,Feuil2!$E$1:$DG$2,2,0),0))</f>
        <v>0</v>
      </c>
      <c r="U3261" s="12">
        <f t="shared" si="73"/>
        <v>1051</v>
      </c>
    </row>
    <row r="3262" spans="1:21" x14ac:dyDescent="0.35">
      <c r="A3262" s="10" t="s">
        <v>94</v>
      </c>
      <c r="B3262" s="8" t="s">
        <v>95</v>
      </c>
      <c r="C3262" s="39">
        <v>566800</v>
      </c>
      <c r="D3262" s="39">
        <v>440800</v>
      </c>
      <c r="E3262" s="39">
        <v>380</v>
      </c>
      <c r="F3262" s="10">
        <v>6500</v>
      </c>
      <c r="G3262" s="5" t="s">
        <v>47</v>
      </c>
      <c r="H3262" s="11">
        <v>2011</v>
      </c>
      <c r="I3262" s="12">
        <f>IF(ISBLANK(VLOOKUP($H3262*100+I$2,Feuil2!$A$3:$CQ$931,HLOOKUP(Feuil1!$F3262,Feuil2!$E$1:$DG$2,2,0),0)),"",VLOOKUP($H3262*100+I$2,Feuil2!$A$3:$CQ$931,HLOOKUP(Feuil1!$F3262,Feuil2!$E$1:$DG$2,2,0),0))</f>
        <v>14.3</v>
      </c>
      <c r="J3262" s="12">
        <f>IF(ISBLANK(VLOOKUP($H3262*100+J$2,Feuil2!$A$3:$CQ$931,HLOOKUP(Feuil1!$F3262,Feuil2!$E$1:$DG$2,2,0),0)),"",VLOOKUP($H3262*100+J$2,Feuil2!$A$3:$CQ$931,HLOOKUP(Feuil1!$F3262,Feuil2!$E$1:$DG$2,2,0),0))</f>
        <v>37.5</v>
      </c>
      <c r="K3262" s="12">
        <f>IF(ISBLANK(VLOOKUP($H3262*100+K$2,Feuil2!$A$3:$CQ$931,HLOOKUP(Feuil1!$F3262,Feuil2!$E$1:$DG$2,2,0),0)),"",VLOOKUP($H3262*100+K$2,Feuil2!$A$3:$CQ$931,HLOOKUP(Feuil1!$F3262,Feuil2!$E$1:$DG$2,2,0),0))</f>
        <v>175.4</v>
      </c>
      <c r="L3262" s="12">
        <f>IF(ISBLANK(VLOOKUP($H3262*100+L$2,Feuil2!$A$3:$CQ$931,HLOOKUP(Feuil1!$F3262,Feuil2!$E$1:$DG$2,2,0),0)),"",VLOOKUP($H3262*100+L$2,Feuil2!$A$3:$CQ$931,HLOOKUP(Feuil1!$F3262,Feuil2!$E$1:$DG$2,2,0),0))</f>
        <v>7.1</v>
      </c>
      <c r="M3262" s="12">
        <f>IF(ISBLANK(VLOOKUP($H3262*100+M$2,Feuil2!$A$3:$CQ$931,HLOOKUP(Feuil1!$F3262,Feuil2!$E$1:$DG$2,2,0),0)),"",VLOOKUP($H3262*100+M$2,Feuil2!$A$3:$CQ$931,HLOOKUP(Feuil1!$F3262,Feuil2!$E$1:$DG$2,2,0),0))</f>
        <v>59.5</v>
      </c>
      <c r="N3262" s="12">
        <f>IF(ISBLANK(VLOOKUP($H3262*100+N$2,Feuil2!$A$3:$CQ$931,HLOOKUP(Feuil1!$F3262,Feuil2!$E$1:$DG$2,2,0),0)),"",VLOOKUP($H3262*100+N$2,Feuil2!$A$3:$CQ$931,HLOOKUP(Feuil1!$F3262,Feuil2!$E$1:$DG$2,2,0),0))</f>
        <v>15.2</v>
      </c>
      <c r="O3262" s="12">
        <f>IF(ISBLANK(VLOOKUP($H3262*100+O$2,Feuil2!$A$3:$CQ$931,HLOOKUP(Feuil1!$F3262,Feuil2!$E$1:$DG$2,2,0),0)),"",VLOOKUP($H3262*100+O$2,Feuil2!$A$3:$CQ$931,HLOOKUP(Feuil1!$F3262,Feuil2!$E$1:$DG$2,2,0),0))</f>
        <v>14.5</v>
      </c>
      <c r="P3262" s="12">
        <f>IF(ISBLANK(VLOOKUP($H3262*100+P$2,Feuil2!$A$3:$CQ$931,HLOOKUP(Feuil1!$F3262,Feuil2!$E$1:$DG$2,2,0),0)),"",VLOOKUP($H3262*100+P$2,Feuil2!$A$3:$CQ$931,HLOOKUP(Feuil1!$F3262,Feuil2!$E$1:$DG$2,2,0),0))</f>
        <v>12.6</v>
      </c>
      <c r="Q3262" s="12">
        <f>IF(ISBLANK(VLOOKUP($H3262*100+Q$2,Feuil2!$A$3:$CQ$931,HLOOKUP(Feuil1!$F3262,Feuil2!$E$1:$DG$2,2,0),0)),"",VLOOKUP($H3262*100+Q$2,Feuil2!$A$3:$CQ$931,HLOOKUP(Feuil1!$F3262,Feuil2!$E$1:$DG$2,2,0),0))</f>
        <v>0</v>
      </c>
      <c r="R3262" s="12">
        <f>IF(ISBLANK(VLOOKUP($H3262*100+R$2,Feuil2!$A$3:$CQ$931,HLOOKUP(Feuil1!$F3262,Feuil2!$E$1:$DG$2,2,0),0)),"",VLOOKUP($H3262*100+R$2,Feuil2!$A$3:$CQ$931,HLOOKUP(Feuil1!$F3262,Feuil2!$E$1:$DG$2,2,0),0))</f>
        <v>0.8</v>
      </c>
      <c r="S3262" s="12">
        <f>IF(ISBLANK(VLOOKUP($H3262*100+S$2,Feuil2!$A$3:$CQ$931,HLOOKUP(Feuil1!$F3262,Feuil2!$E$1:$DG$2,2,0),0)),"",VLOOKUP($H3262*100+S$2,Feuil2!$A$3:$CQ$931,HLOOKUP(Feuil1!$F3262,Feuil2!$E$1:$DG$2,2,0),0))</f>
        <v>0</v>
      </c>
      <c r="T3262" s="12">
        <f>IF(ISBLANK(VLOOKUP($H3262*100+T$2,Feuil2!$A$3:$CQ$931,HLOOKUP(Feuil1!$F3262,Feuil2!$E$1:$DG$2,2,0),0)),"",VLOOKUP($H3262*100+T$2,Feuil2!$A$3:$CQ$931,HLOOKUP(Feuil1!$F3262,Feuil2!$E$1:$DG$2,2,0),0))</f>
        <v>0</v>
      </c>
      <c r="U3262" s="12">
        <f t="shared" si="73"/>
        <v>336.9</v>
      </c>
    </row>
    <row r="3263" spans="1:21" x14ac:dyDescent="0.35">
      <c r="A3263" s="10" t="s">
        <v>94</v>
      </c>
      <c r="B3263" s="8" t="s">
        <v>95</v>
      </c>
      <c r="C3263" s="39">
        <v>566800</v>
      </c>
      <c r="D3263" s="39">
        <v>440800</v>
      </c>
      <c r="E3263" s="39">
        <v>380</v>
      </c>
      <c r="F3263" s="10">
        <v>6500</v>
      </c>
      <c r="G3263" s="5" t="s">
        <v>47</v>
      </c>
      <c r="H3263" s="11">
        <v>2012</v>
      </c>
      <c r="I3263" s="12">
        <f>IF(ISBLANK(VLOOKUP($H3263*100+I$2,Feuil2!$A$3:$CQ$931,HLOOKUP(Feuil1!$F3263,Feuil2!$E$1:$DG$2,2,0),0)),"",VLOOKUP($H3263*100+I$2,Feuil2!$A$3:$CQ$931,HLOOKUP(Feuil1!$F3263,Feuil2!$E$1:$DG$2,2,0),0))</f>
        <v>101.1</v>
      </c>
      <c r="J3263" s="12">
        <f>IF(ISBLANK(VLOOKUP($H3263*100+J$2,Feuil2!$A$3:$CQ$931,HLOOKUP(Feuil1!$F3263,Feuil2!$E$1:$DG$2,2,0),0)),"",VLOOKUP($H3263*100+J$2,Feuil2!$A$3:$CQ$931,HLOOKUP(Feuil1!$F3263,Feuil2!$E$1:$DG$2,2,0),0))</f>
        <v>223</v>
      </c>
      <c r="K3263" s="12">
        <f>IF(ISBLANK(VLOOKUP($H3263*100+K$2,Feuil2!$A$3:$CQ$931,HLOOKUP(Feuil1!$F3263,Feuil2!$E$1:$DG$2,2,0),0)),"",VLOOKUP($H3263*100+K$2,Feuil2!$A$3:$CQ$931,HLOOKUP(Feuil1!$F3263,Feuil2!$E$1:$DG$2,2,0),0))</f>
        <v>229</v>
      </c>
      <c r="L3263" s="12">
        <f>IF(ISBLANK(VLOOKUP($H3263*100+L$2,Feuil2!$A$3:$CQ$931,HLOOKUP(Feuil1!$F3263,Feuil2!$E$1:$DG$2,2,0),0)),"",VLOOKUP($H3263*100+L$2,Feuil2!$A$3:$CQ$931,HLOOKUP(Feuil1!$F3263,Feuil2!$E$1:$DG$2,2,0),0))</f>
        <v>25</v>
      </c>
      <c r="M3263" s="12">
        <f>IF(ISBLANK(VLOOKUP($H3263*100+M$2,Feuil2!$A$3:$CQ$931,HLOOKUP(Feuil1!$F3263,Feuil2!$E$1:$DG$2,2,0),0)),"",VLOOKUP($H3263*100+M$2,Feuil2!$A$3:$CQ$931,HLOOKUP(Feuil1!$F3263,Feuil2!$E$1:$DG$2,2,0),0))</f>
        <v>155</v>
      </c>
      <c r="N3263" s="12">
        <f>IF(ISBLANK(VLOOKUP($H3263*100+N$2,Feuil2!$A$3:$CQ$931,HLOOKUP(Feuil1!$F3263,Feuil2!$E$1:$DG$2,2,0),0)),"",VLOOKUP($H3263*100+N$2,Feuil2!$A$3:$CQ$931,HLOOKUP(Feuil1!$F3263,Feuil2!$E$1:$DG$2,2,0),0))</f>
        <v>75</v>
      </c>
      <c r="O3263" s="12">
        <f>IF(ISBLANK(VLOOKUP($H3263*100+O$2,Feuil2!$A$3:$CQ$931,HLOOKUP(Feuil1!$F3263,Feuil2!$E$1:$DG$2,2,0),0)),"",VLOOKUP($H3263*100+O$2,Feuil2!$A$3:$CQ$931,HLOOKUP(Feuil1!$F3263,Feuil2!$E$1:$DG$2,2,0),0))</f>
        <v>418</v>
      </c>
      <c r="P3263" s="12">
        <f>IF(ISBLANK(VLOOKUP($H3263*100+P$2,Feuil2!$A$3:$CQ$931,HLOOKUP(Feuil1!$F3263,Feuil2!$E$1:$DG$2,2,0),0)),"",VLOOKUP($H3263*100+P$2,Feuil2!$A$3:$CQ$931,HLOOKUP(Feuil1!$F3263,Feuil2!$E$1:$DG$2,2,0),0))</f>
        <v>75</v>
      </c>
      <c r="Q3263" s="12">
        <f>IF(ISBLANK(VLOOKUP($H3263*100+Q$2,Feuil2!$A$3:$CQ$931,HLOOKUP(Feuil1!$F3263,Feuil2!$E$1:$DG$2,2,0),0)),"",VLOOKUP($H3263*100+Q$2,Feuil2!$A$3:$CQ$931,HLOOKUP(Feuil1!$F3263,Feuil2!$E$1:$DG$2,2,0),0))</f>
        <v>25</v>
      </c>
      <c r="R3263" s="12">
        <f>IF(ISBLANK(VLOOKUP($H3263*100+R$2,Feuil2!$A$3:$CQ$931,HLOOKUP(Feuil1!$F3263,Feuil2!$E$1:$DG$2,2,0),0)),"",VLOOKUP($H3263*100+R$2,Feuil2!$A$3:$CQ$931,HLOOKUP(Feuil1!$F3263,Feuil2!$E$1:$DG$2,2,0),0))</f>
        <v>0</v>
      </c>
      <c r="S3263" s="12">
        <f>IF(ISBLANK(VLOOKUP($H3263*100+S$2,Feuil2!$A$3:$CQ$931,HLOOKUP(Feuil1!$F3263,Feuil2!$E$1:$DG$2,2,0),0)),"",VLOOKUP($H3263*100+S$2,Feuil2!$A$3:$CQ$931,HLOOKUP(Feuil1!$F3263,Feuil2!$E$1:$DG$2,2,0),0))</f>
        <v>0</v>
      </c>
      <c r="T3263" s="12">
        <f>IF(ISBLANK(VLOOKUP($H3263*100+T$2,Feuil2!$A$3:$CQ$931,HLOOKUP(Feuil1!$F3263,Feuil2!$E$1:$DG$2,2,0),0)),"",VLOOKUP($H3263*100+T$2,Feuil2!$A$3:$CQ$931,HLOOKUP(Feuil1!$F3263,Feuil2!$E$1:$DG$2,2,0),0))</f>
        <v>0</v>
      </c>
      <c r="U3263" s="12">
        <f t="shared" si="73"/>
        <v>1326.1</v>
      </c>
    </row>
    <row r="3264" spans="1:21" x14ac:dyDescent="0.35">
      <c r="A3264" s="10" t="s">
        <v>94</v>
      </c>
      <c r="B3264" s="8" t="s">
        <v>95</v>
      </c>
      <c r="C3264" s="39">
        <v>566800</v>
      </c>
      <c r="D3264" s="39">
        <v>440800</v>
      </c>
      <c r="E3264" s="39">
        <v>380</v>
      </c>
      <c r="F3264" s="10">
        <v>6500</v>
      </c>
      <c r="G3264" s="5" t="s">
        <v>47</v>
      </c>
      <c r="H3264" s="11">
        <v>2013</v>
      </c>
      <c r="I3264" s="12">
        <f>IF(ISBLANK(VLOOKUP($H3264*100+I$2,Feuil2!$A$3:$CQ$931,HLOOKUP(Feuil1!$F3264,Feuil2!$E$1:$DG$2,2,0),0)),"",VLOOKUP($H3264*100+I$2,Feuil2!$A$3:$CQ$931,HLOOKUP(Feuil1!$F3264,Feuil2!$E$1:$DG$2,2,0),0))</f>
        <v>40.799999999999997</v>
      </c>
      <c r="J3264" s="12">
        <f>IF(ISBLANK(VLOOKUP($H3264*100+J$2,Feuil2!$A$3:$CQ$931,HLOOKUP(Feuil1!$F3264,Feuil2!$E$1:$DG$2,2,0),0)),"",VLOOKUP($H3264*100+J$2,Feuil2!$A$3:$CQ$931,HLOOKUP(Feuil1!$F3264,Feuil2!$E$1:$DG$2,2,0),0))</f>
        <v>0</v>
      </c>
      <c r="K3264" s="12">
        <f>IF(ISBLANK(VLOOKUP($H3264*100+K$2,Feuil2!$A$3:$CQ$931,HLOOKUP(Feuil1!$F3264,Feuil2!$E$1:$DG$2,2,0),0)),"",VLOOKUP($H3264*100+K$2,Feuil2!$A$3:$CQ$931,HLOOKUP(Feuil1!$F3264,Feuil2!$E$1:$DG$2,2,0),0))</f>
        <v>116</v>
      </c>
      <c r="L3264" s="12">
        <f>IF(ISBLANK(VLOOKUP($H3264*100+L$2,Feuil2!$A$3:$CQ$931,HLOOKUP(Feuil1!$F3264,Feuil2!$E$1:$DG$2,2,0),0)),"",VLOOKUP($H3264*100+L$2,Feuil2!$A$3:$CQ$931,HLOOKUP(Feuil1!$F3264,Feuil2!$E$1:$DG$2,2,0),0))</f>
        <v>82</v>
      </c>
      <c r="M3264" s="12">
        <f>IF(ISBLANK(VLOOKUP($H3264*100+M$2,Feuil2!$A$3:$CQ$931,HLOOKUP(Feuil1!$F3264,Feuil2!$E$1:$DG$2,2,0),0)),"",VLOOKUP($H3264*100+M$2,Feuil2!$A$3:$CQ$931,HLOOKUP(Feuil1!$F3264,Feuil2!$E$1:$DG$2,2,0),0))</f>
        <v>162</v>
      </c>
      <c r="N3264" s="12">
        <f>IF(ISBLANK(VLOOKUP($H3264*100+N$2,Feuil2!$A$3:$CQ$931,HLOOKUP(Feuil1!$F3264,Feuil2!$E$1:$DG$2,2,0),0)),"",VLOOKUP($H3264*100+N$2,Feuil2!$A$3:$CQ$931,HLOOKUP(Feuil1!$F3264,Feuil2!$E$1:$DG$2,2,0),0))</f>
        <v>89</v>
      </c>
      <c r="O3264" s="12">
        <f>IF(ISBLANK(VLOOKUP($H3264*100+O$2,Feuil2!$A$3:$CQ$931,HLOOKUP(Feuil1!$F3264,Feuil2!$E$1:$DG$2,2,0),0)),"",VLOOKUP($H3264*100+O$2,Feuil2!$A$3:$CQ$931,HLOOKUP(Feuil1!$F3264,Feuil2!$E$1:$DG$2,2,0),0))</f>
        <v>63</v>
      </c>
      <c r="P3264" s="12">
        <f>IF(ISBLANK(VLOOKUP($H3264*100+P$2,Feuil2!$A$3:$CQ$931,HLOOKUP(Feuil1!$F3264,Feuil2!$E$1:$DG$2,2,0),0)),"",VLOOKUP($H3264*100+P$2,Feuil2!$A$3:$CQ$931,HLOOKUP(Feuil1!$F3264,Feuil2!$E$1:$DG$2,2,0),0))</f>
        <v>83</v>
      </c>
      <c r="Q3264" s="12">
        <f>IF(ISBLANK(VLOOKUP($H3264*100+Q$2,Feuil2!$A$3:$CQ$931,HLOOKUP(Feuil1!$F3264,Feuil2!$E$1:$DG$2,2,0),0)),"",VLOOKUP($H3264*100+Q$2,Feuil2!$A$3:$CQ$931,HLOOKUP(Feuil1!$F3264,Feuil2!$E$1:$DG$2,2,0),0))</f>
        <v>2</v>
      </c>
      <c r="R3264" s="12">
        <f>IF(ISBLANK(VLOOKUP($H3264*100+R$2,Feuil2!$A$3:$CQ$931,HLOOKUP(Feuil1!$F3264,Feuil2!$E$1:$DG$2,2,0),0)),"",VLOOKUP($H3264*100+R$2,Feuil2!$A$3:$CQ$931,HLOOKUP(Feuil1!$F3264,Feuil2!$E$1:$DG$2,2,0),0))</f>
        <v>36.4</v>
      </c>
      <c r="S3264" s="12">
        <f>IF(ISBLANK(VLOOKUP($H3264*100+S$2,Feuil2!$A$3:$CQ$931,HLOOKUP(Feuil1!$F3264,Feuil2!$E$1:$DG$2,2,0),0)),"",VLOOKUP($H3264*100+S$2,Feuil2!$A$3:$CQ$931,HLOOKUP(Feuil1!$F3264,Feuil2!$E$1:$DG$2,2,0),0))</f>
        <v>0</v>
      </c>
      <c r="T3264" s="12">
        <f>IF(ISBLANK(VLOOKUP($H3264*100+T$2,Feuil2!$A$3:$CQ$931,HLOOKUP(Feuil1!$F3264,Feuil2!$E$1:$DG$2,2,0),0)),"",VLOOKUP($H3264*100+T$2,Feuil2!$A$3:$CQ$931,HLOOKUP(Feuil1!$F3264,Feuil2!$E$1:$DG$2,2,0),0))</f>
        <v>0</v>
      </c>
      <c r="U3264" s="12">
        <f t="shared" si="73"/>
        <v>674.19999999999993</v>
      </c>
    </row>
    <row r="3265" spans="1:44" x14ac:dyDescent="0.35">
      <c r="A3265" s="10" t="s">
        <v>94</v>
      </c>
      <c r="B3265" s="8" t="s">
        <v>95</v>
      </c>
      <c r="C3265" s="39">
        <v>566800</v>
      </c>
      <c r="D3265" s="39">
        <v>440800</v>
      </c>
      <c r="E3265" s="39">
        <v>380</v>
      </c>
      <c r="F3265" s="10">
        <v>6500</v>
      </c>
      <c r="G3265" s="5" t="s">
        <v>47</v>
      </c>
      <c r="H3265" s="11">
        <v>2014</v>
      </c>
      <c r="I3265" s="12">
        <f>IF(ISBLANK(VLOOKUP($H3265*100+I$2,Feuil2!$A$3:$CQ$931,HLOOKUP(Feuil1!$F3265,Feuil2!$E$1:$DG$2,2,0),0)),"",VLOOKUP($H3265*100+I$2,Feuil2!$A$3:$CQ$931,HLOOKUP(Feuil1!$F3265,Feuil2!$E$1:$DG$2,2,0),0))</f>
        <v>2</v>
      </c>
      <c r="J3265" s="12">
        <f>IF(ISBLANK(VLOOKUP($H3265*100+J$2,Feuil2!$A$3:$CQ$931,HLOOKUP(Feuil1!$F3265,Feuil2!$E$1:$DG$2,2,0),0)),"",VLOOKUP($H3265*100+J$2,Feuil2!$A$3:$CQ$931,HLOOKUP(Feuil1!$F3265,Feuil2!$E$1:$DG$2,2,0),0))</f>
        <v>32</v>
      </c>
      <c r="K3265" s="12">
        <f>IF(ISBLANK(VLOOKUP($H3265*100+K$2,Feuil2!$A$3:$CQ$931,HLOOKUP(Feuil1!$F3265,Feuil2!$E$1:$DG$2,2,0),0)),"",VLOOKUP($H3265*100+K$2,Feuil2!$A$3:$CQ$931,HLOOKUP(Feuil1!$F3265,Feuil2!$E$1:$DG$2,2,0),0))</f>
        <v>215.8</v>
      </c>
      <c r="L3265" s="12">
        <f>IF(ISBLANK(VLOOKUP($H3265*100+L$2,Feuil2!$A$3:$CQ$931,HLOOKUP(Feuil1!$F3265,Feuil2!$E$1:$DG$2,2,0),0)),"",VLOOKUP($H3265*100+L$2,Feuil2!$A$3:$CQ$931,HLOOKUP(Feuil1!$F3265,Feuil2!$E$1:$DG$2,2,0),0))</f>
        <v>144</v>
      </c>
      <c r="M3265" s="12">
        <f>IF(ISBLANK(VLOOKUP($H3265*100+M$2,Feuil2!$A$3:$CQ$931,HLOOKUP(Feuil1!$F3265,Feuil2!$E$1:$DG$2,2,0),0)),"",VLOOKUP($H3265*100+M$2,Feuil2!$A$3:$CQ$931,HLOOKUP(Feuil1!$F3265,Feuil2!$E$1:$DG$2,2,0),0))</f>
        <v>130</v>
      </c>
      <c r="N3265" s="12">
        <f>IF(ISBLANK(VLOOKUP($H3265*100+N$2,Feuil2!$A$3:$CQ$931,HLOOKUP(Feuil1!$F3265,Feuil2!$E$1:$DG$2,2,0),0)),"",VLOOKUP($H3265*100+N$2,Feuil2!$A$3:$CQ$931,HLOOKUP(Feuil1!$F3265,Feuil2!$E$1:$DG$2,2,0),0))</f>
        <v>61.4</v>
      </c>
      <c r="O3265" s="12">
        <f>IF(ISBLANK(VLOOKUP($H3265*100+O$2,Feuil2!$A$3:$CQ$931,HLOOKUP(Feuil1!$F3265,Feuil2!$E$1:$DG$2,2,0),0)),"",VLOOKUP($H3265*100+O$2,Feuil2!$A$3:$CQ$931,HLOOKUP(Feuil1!$F3265,Feuil2!$E$1:$DG$2,2,0),0))</f>
        <v>69.599999999999994</v>
      </c>
      <c r="P3265" s="12">
        <f>IF(ISBLANK(VLOOKUP($H3265*100+P$2,Feuil2!$A$3:$CQ$931,HLOOKUP(Feuil1!$F3265,Feuil2!$E$1:$DG$2,2,0),0)),"",VLOOKUP($H3265*100+P$2,Feuil2!$A$3:$CQ$931,HLOOKUP(Feuil1!$F3265,Feuil2!$E$1:$DG$2,2,0),0))</f>
        <v>22.3</v>
      </c>
      <c r="Q3265" s="12">
        <f>IF(ISBLANK(VLOOKUP($H3265*100+Q$2,Feuil2!$A$3:$CQ$931,HLOOKUP(Feuil1!$F3265,Feuil2!$E$1:$DG$2,2,0),0)),"",VLOOKUP($H3265*100+Q$2,Feuil2!$A$3:$CQ$931,HLOOKUP(Feuil1!$F3265,Feuil2!$E$1:$DG$2,2,0),0))</f>
        <v>0.4</v>
      </c>
      <c r="R3265" s="12">
        <f>IF(ISBLANK(VLOOKUP($H3265*100+R$2,Feuil2!$A$3:$CQ$931,HLOOKUP(Feuil1!$F3265,Feuil2!$E$1:$DG$2,2,0),0)),"",VLOOKUP($H3265*100+R$2,Feuil2!$A$3:$CQ$931,HLOOKUP(Feuil1!$F3265,Feuil2!$E$1:$DG$2,2,0),0))</f>
        <v>0</v>
      </c>
      <c r="S3265" s="12">
        <f>IF(ISBLANK(VLOOKUP($H3265*100+S$2,Feuil2!$A$3:$CQ$931,HLOOKUP(Feuil1!$F3265,Feuil2!$E$1:$DG$2,2,0),0)),"",VLOOKUP($H3265*100+S$2,Feuil2!$A$3:$CQ$931,HLOOKUP(Feuil1!$F3265,Feuil2!$E$1:$DG$2,2,0),0))</f>
        <v>15.6</v>
      </c>
      <c r="T3265" s="12">
        <f>IF(ISBLANK(VLOOKUP($H3265*100+T$2,Feuil2!$A$3:$CQ$931,HLOOKUP(Feuil1!$F3265,Feuil2!$E$1:$DG$2,2,0),0)),"",VLOOKUP($H3265*100+T$2,Feuil2!$A$3:$CQ$931,HLOOKUP(Feuil1!$F3265,Feuil2!$E$1:$DG$2,2,0),0))</f>
        <v>5.3</v>
      </c>
      <c r="U3265" s="12">
        <f t="shared" si="73"/>
        <v>698.39999999999986</v>
      </c>
    </row>
    <row r="3266" spans="1:44" x14ac:dyDescent="0.35">
      <c r="A3266" s="10" t="s">
        <v>94</v>
      </c>
      <c r="B3266" s="8" t="s">
        <v>95</v>
      </c>
      <c r="C3266" s="39">
        <v>566800</v>
      </c>
      <c r="D3266" s="39">
        <v>440800</v>
      </c>
      <c r="E3266" s="39">
        <v>380</v>
      </c>
      <c r="F3266" s="10">
        <v>6500</v>
      </c>
      <c r="G3266" s="5" t="s">
        <v>47</v>
      </c>
      <c r="H3266" s="11">
        <v>2015</v>
      </c>
      <c r="I3266" s="12">
        <f>IF(ISBLANK(VLOOKUP($H3266*100+I$2,Feuil2!$A$3:$CQ$931,HLOOKUP(Feuil1!$F3266,Feuil2!$E$1:$DG$2,2,0),0)),"",VLOOKUP($H3266*100+I$2,Feuil2!$A$3:$CQ$931,HLOOKUP(Feuil1!$F3266,Feuil2!$E$1:$DG$2,2,0),0))</f>
        <v>2.8</v>
      </c>
      <c r="J3266" s="12">
        <f>IF(ISBLANK(VLOOKUP($H3266*100+J$2,Feuil2!$A$3:$CQ$931,HLOOKUP(Feuil1!$F3266,Feuil2!$E$1:$DG$2,2,0),0)),"",VLOOKUP($H3266*100+J$2,Feuil2!$A$3:$CQ$931,HLOOKUP(Feuil1!$F3266,Feuil2!$E$1:$DG$2,2,0),0))</f>
        <v>47.6</v>
      </c>
      <c r="K3266" s="12">
        <f>IF(ISBLANK(VLOOKUP($H3266*100+K$2,Feuil2!$A$3:$CQ$931,HLOOKUP(Feuil1!$F3266,Feuil2!$E$1:$DG$2,2,0),0)),"",VLOOKUP($H3266*100+K$2,Feuil2!$A$3:$CQ$931,HLOOKUP(Feuil1!$F3266,Feuil2!$E$1:$DG$2,2,0),0))</f>
        <v>8.3000000000000007</v>
      </c>
      <c r="L3266" s="12">
        <f>IF(ISBLANK(VLOOKUP($H3266*100+L$2,Feuil2!$A$3:$CQ$931,HLOOKUP(Feuil1!$F3266,Feuil2!$E$1:$DG$2,2,0),0)),"",VLOOKUP($H3266*100+L$2,Feuil2!$A$3:$CQ$931,HLOOKUP(Feuil1!$F3266,Feuil2!$E$1:$DG$2,2,0),0))</f>
        <v>0</v>
      </c>
      <c r="M3266" s="12">
        <f>IF(ISBLANK(VLOOKUP($H3266*100+M$2,Feuil2!$A$3:$CQ$931,HLOOKUP(Feuil1!$F3266,Feuil2!$E$1:$DG$2,2,0),0)),"",VLOOKUP($H3266*100+M$2,Feuil2!$A$3:$CQ$931,HLOOKUP(Feuil1!$F3266,Feuil2!$E$1:$DG$2,2,0),0))</f>
        <v>48.1</v>
      </c>
      <c r="N3266" s="12">
        <f>IF(ISBLANK(VLOOKUP($H3266*100+N$2,Feuil2!$A$3:$CQ$931,HLOOKUP(Feuil1!$F3266,Feuil2!$E$1:$DG$2,2,0),0)),"",VLOOKUP($H3266*100+N$2,Feuil2!$A$3:$CQ$931,HLOOKUP(Feuil1!$F3266,Feuil2!$E$1:$DG$2,2,0),0))</f>
        <v>99.7</v>
      </c>
      <c r="O3266" s="12">
        <f>IF(ISBLANK(VLOOKUP($H3266*100+O$2,Feuil2!$A$3:$CQ$931,HLOOKUP(Feuil1!$F3266,Feuil2!$E$1:$DG$2,2,0),0)),"",VLOOKUP($H3266*100+O$2,Feuil2!$A$3:$CQ$931,HLOOKUP(Feuil1!$F3266,Feuil2!$E$1:$DG$2,2,0),0))</f>
        <v>79.900000000000006</v>
      </c>
      <c r="P3266" s="12">
        <f>IF(ISBLANK(VLOOKUP($H3266*100+P$2,Feuil2!$A$3:$CQ$931,HLOOKUP(Feuil1!$F3266,Feuil2!$E$1:$DG$2,2,0),0)),"",VLOOKUP($H3266*100+P$2,Feuil2!$A$3:$CQ$931,HLOOKUP(Feuil1!$F3266,Feuil2!$E$1:$DG$2,2,0),0))</f>
        <v>31.2</v>
      </c>
      <c r="Q3266" s="12">
        <f>IF(ISBLANK(VLOOKUP($H3266*100+Q$2,Feuil2!$A$3:$CQ$931,HLOOKUP(Feuil1!$F3266,Feuil2!$E$1:$DG$2,2,0),0)),"",VLOOKUP($H3266*100+Q$2,Feuil2!$A$3:$CQ$931,HLOOKUP(Feuil1!$F3266,Feuil2!$E$1:$DG$2,2,0),0))</f>
        <v>65</v>
      </c>
      <c r="R3266" s="12">
        <f>IF(ISBLANK(VLOOKUP($H3266*100+R$2,Feuil2!$A$3:$CQ$931,HLOOKUP(Feuil1!$F3266,Feuil2!$E$1:$DG$2,2,0),0)),"",VLOOKUP($H3266*100+R$2,Feuil2!$A$3:$CQ$931,HLOOKUP(Feuil1!$F3266,Feuil2!$E$1:$DG$2,2,0),0))</f>
        <v>7</v>
      </c>
      <c r="S3266" s="12">
        <f>IF(ISBLANK(VLOOKUP($H3266*100+S$2,Feuil2!$A$3:$CQ$931,HLOOKUP(Feuil1!$F3266,Feuil2!$E$1:$DG$2,2,0),0)),"",VLOOKUP($H3266*100+S$2,Feuil2!$A$3:$CQ$931,HLOOKUP(Feuil1!$F3266,Feuil2!$E$1:$DG$2,2,0),0))</f>
        <v>1.4</v>
      </c>
      <c r="T3266" s="12">
        <f>IF(ISBLANK(VLOOKUP($H3266*100+T$2,Feuil2!$A$3:$CQ$931,HLOOKUP(Feuil1!$F3266,Feuil2!$E$1:$DG$2,2,0),0)),"",VLOOKUP($H3266*100+T$2,Feuil2!$A$3:$CQ$931,HLOOKUP(Feuil1!$F3266,Feuil2!$E$1:$DG$2,2,0),0))</f>
        <v>0.3</v>
      </c>
      <c r="U3266" s="12">
        <f t="shared" si="73"/>
        <v>391.29999999999995</v>
      </c>
    </row>
    <row r="3267" spans="1:44" x14ac:dyDescent="0.35">
      <c r="A3267" s="10" t="s">
        <v>94</v>
      </c>
      <c r="B3267" s="8" t="s">
        <v>95</v>
      </c>
      <c r="C3267" s="39">
        <v>566800</v>
      </c>
      <c r="D3267" s="39">
        <v>440800</v>
      </c>
      <c r="E3267" s="39">
        <v>380</v>
      </c>
      <c r="F3267" s="10">
        <v>6500</v>
      </c>
      <c r="G3267" s="5" t="s">
        <v>47</v>
      </c>
      <c r="H3267" s="11">
        <v>2016</v>
      </c>
      <c r="I3267" s="12">
        <f>IF(ISBLANK(VLOOKUP($H3267*100+I$2,Feuil2!$A$3:$CQ$931,HLOOKUP(Feuil1!$F3267,Feuil2!$E$1:$DG$2,2,0),0)),"",VLOOKUP($H3267*100+I$2,Feuil2!$A$3:$CQ$931,HLOOKUP(Feuil1!$F3267,Feuil2!$E$1:$DG$2,2,0),0))</f>
        <v>0</v>
      </c>
      <c r="J3267" s="12">
        <f>IF(ISBLANK(VLOOKUP($H3267*100+J$2,Feuil2!$A$3:$CQ$931,HLOOKUP(Feuil1!$F3267,Feuil2!$E$1:$DG$2,2,0),0)),"",VLOOKUP($H3267*100+J$2,Feuil2!$A$3:$CQ$931,HLOOKUP(Feuil1!$F3267,Feuil2!$E$1:$DG$2,2,0),0))</f>
        <v>66.7</v>
      </c>
      <c r="K3267" s="12">
        <f>IF(ISBLANK(VLOOKUP($H3267*100+K$2,Feuil2!$A$3:$CQ$931,HLOOKUP(Feuil1!$F3267,Feuil2!$E$1:$DG$2,2,0),0)),"",VLOOKUP($H3267*100+K$2,Feuil2!$A$3:$CQ$931,HLOOKUP(Feuil1!$F3267,Feuil2!$E$1:$DG$2,2,0),0))</f>
        <v>145.30000000000001</v>
      </c>
      <c r="L3267" s="12">
        <f>IF(ISBLANK(VLOOKUP($H3267*100+L$2,Feuil2!$A$3:$CQ$931,HLOOKUP(Feuil1!$F3267,Feuil2!$E$1:$DG$2,2,0),0)),"",VLOOKUP($H3267*100+L$2,Feuil2!$A$3:$CQ$931,HLOOKUP(Feuil1!$F3267,Feuil2!$E$1:$DG$2,2,0),0))</f>
        <v>280.8</v>
      </c>
      <c r="M3267" s="12">
        <f>IF(ISBLANK(VLOOKUP($H3267*100+M$2,Feuil2!$A$3:$CQ$931,HLOOKUP(Feuil1!$F3267,Feuil2!$E$1:$DG$2,2,0),0)),"",VLOOKUP($H3267*100+M$2,Feuil2!$A$3:$CQ$931,HLOOKUP(Feuil1!$F3267,Feuil2!$E$1:$DG$2,2,0),0))</f>
        <v>64.3</v>
      </c>
      <c r="N3267" s="12">
        <f>IF(ISBLANK(VLOOKUP($H3267*100+N$2,Feuil2!$A$3:$CQ$931,HLOOKUP(Feuil1!$F3267,Feuil2!$E$1:$DG$2,2,0),0)),"",VLOOKUP($H3267*100+N$2,Feuil2!$A$3:$CQ$931,HLOOKUP(Feuil1!$F3267,Feuil2!$E$1:$DG$2,2,0),0))</f>
        <v>73.2</v>
      </c>
      <c r="O3267" s="12">
        <f>IF(ISBLANK(VLOOKUP($H3267*100+O$2,Feuil2!$A$3:$CQ$931,HLOOKUP(Feuil1!$F3267,Feuil2!$E$1:$DG$2,2,0),0)),"",VLOOKUP($H3267*100+O$2,Feuil2!$A$3:$CQ$931,HLOOKUP(Feuil1!$F3267,Feuil2!$E$1:$DG$2,2,0),0))</f>
        <v>37.6</v>
      </c>
      <c r="P3267" s="12">
        <f>IF(ISBLANK(VLOOKUP($H3267*100+P$2,Feuil2!$A$3:$CQ$931,HLOOKUP(Feuil1!$F3267,Feuil2!$E$1:$DG$2,2,0),0)),"",VLOOKUP($H3267*100+P$2,Feuil2!$A$3:$CQ$931,HLOOKUP(Feuil1!$F3267,Feuil2!$E$1:$DG$2,2,0),0))</f>
        <v>14.4</v>
      </c>
      <c r="Q3267" s="12">
        <f>IF(ISBLANK(VLOOKUP($H3267*100+Q$2,Feuil2!$A$3:$CQ$931,HLOOKUP(Feuil1!$F3267,Feuil2!$E$1:$DG$2,2,0),0)),"",VLOOKUP($H3267*100+Q$2,Feuil2!$A$3:$CQ$931,HLOOKUP(Feuil1!$F3267,Feuil2!$E$1:$DG$2,2,0),0))</f>
        <v>0</v>
      </c>
      <c r="R3267" s="12">
        <f>IF(ISBLANK(VLOOKUP($H3267*100+R$2,Feuil2!$A$3:$CQ$931,HLOOKUP(Feuil1!$F3267,Feuil2!$E$1:$DG$2,2,0),0)),"",VLOOKUP($H3267*100+R$2,Feuil2!$A$3:$CQ$931,HLOOKUP(Feuil1!$F3267,Feuil2!$E$1:$DG$2,2,0),0))</f>
        <v>1</v>
      </c>
      <c r="S3267" s="12">
        <f>IF(ISBLANK(VLOOKUP($H3267*100+S$2,Feuil2!$A$3:$CQ$931,HLOOKUP(Feuil1!$F3267,Feuil2!$E$1:$DG$2,2,0),0)),"",VLOOKUP($H3267*100+S$2,Feuil2!$A$3:$CQ$931,HLOOKUP(Feuil1!$F3267,Feuil2!$E$1:$DG$2,2,0),0))</f>
        <v>0</v>
      </c>
      <c r="T3267" s="12">
        <f>IF(ISBLANK(VLOOKUP($H3267*100+T$2,Feuil2!$A$3:$CQ$931,HLOOKUP(Feuil1!$F3267,Feuil2!$E$1:$DG$2,2,0),0)),"",VLOOKUP($H3267*100+T$2,Feuil2!$A$3:$CQ$931,HLOOKUP(Feuil1!$F3267,Feuil2!$E$1:$DG$2,2,0),0))</f>
        <v>45.8</v>
      </c>
      <c r="U3267" s="12">
        <f t="shared" si="73"/>
        <v>729.1</v>
      </c>
    </row>
    <row r="3268" spans="1:44" x14ac:dyDescent="0.35">
      <c r="A3268" s="29" t="s">
        <v>94</v>
      </c>
      <c r="B3268" s="8" t="s">
        <v>95</v>
      </c>
      <c r="C3268" s="39">
        <v>566800</v>
      </c>
      <c r="D3268" s="39">
        <v>440800</v>
      </c>
      <c r="E3268" s="39">
        <v>380</v>
      </c>
      <c r="F3268" s="29">
        <v>6500</v>
      </c>
      <c r="G3268" s="5" t="s">
        <v>47</v>
      </c>
      <c r="H3268" s="31">
        <v>2017</v>
      </c>
      <c r="I3268" s="12">
        <v>0.5</v>
      </c>
      <c r="J3268" s="12">
        <v>45.1</v>
      </c>
      <c r="K3268" s="12">
        <v>74.8</v>
      </c>
      <c r="L3268" s="12">
        <v>95.2</v>
      </c>
      <c r="M3268" s="12">
        <v>103.8</v>
      </c>
      <c r="N3268" s="12">
        <v>88</v>
      </c>
      <c r="O3268" s="12">
        <v>395.5</v>
      </c>
      <c r="P3268" s="12">
        <v>160.6</v>
      </c>
      <c r="Q3268" s="12">
        <v>37.6</v>
      </c>
      <c r="R3268" s="12">
        <v>0</v>
      </c>
      <c r="S3268" s="12">
        <v>0</v>
      </c>
      <c r="T3268" s="12">
        <v>0</v>
      </c>
      <c r="U3268" s="12">
        <f t="shared" si="73"/>
        <v>1001.1000000000001</v>
      </c>
    </row>
    <row r="3269" spans="1:44" x14ac:dyDescent="0.35">
      <c r="A3269" s="29" t="s">
        <v>94</v>
      </c>
      <c r="B3269" s="8" t="s">
        <v>95</v>
      </c>
      <c r="C3269" s="39">
        <v>566800</v>
      </c>
      <c r="D3269" s="39">
        <v>440800</v>
      </c>
      <c r="E3269" s="39">
        <v>380</v>
      </c>
      <c r="F3269" s="29">
        <v>6500</v>
      </c>
      <c r="G3269" s="5" t="s">
        <v>47</v>
      </c>
      <c r="H3269" s="31">
        <v>2018</v>
      </c>
      <c r="I3269" s="12">
        <v>21.6</v>
      </c>
      <c r="J3269" s="12">
        <v>262.8</v>
      </c>
      <c r="K3269" s="12">
        <v>67.8</v>
      </c>
      <c r="L3269" s="12">
        <v>4.5</v>
      </c>
      <c r="M3269" s="12">
        <v>103.8</v>
      </c>
      <c r="N3269" s="12">
        <v>14.4</v>
      </c>
      <c r="O3269" s="12">
        <v>11.9</v>
      </c>
      <c r="P3269" s="12">
        <v>62.7</v>
      </c>
      <c r="Q3269" s="12">
        <v>0.8</v>
      </c>
      <c r="R3269" s="12">
        <v>7.5</v>
      </c>
      <c r="S3269" s="12">
        <v>0</v>
      </c>
      <c r="T3269" s="12">
        <v>2.8</v>
      </c>
      <c r="U3269" s="12">
        <f t="shared" si="73"/>
        <v>560.59999999999991</v>
      </c>
    </row>
    <row r="3270" spans="1:44" x14ac:dyDescent="0.35">
      <c r="A3270" s="29" t="s">
        <v>94</v>
      </c>
      <c r="B3270" s="8" t="s">
        <v>95</v>
      </c>
      <c r="C3270" s="39">
        <v>566800</v>
      </c>
      <c r="D3270" s="39">
        <v>440800</v>
      </c>
      <c r="E3270" s="39">
        <v>380</v>
      </c>
      <c r="F3270" s="29">
        <v>6500</v>
      </c>
      <c r="G3270" s="5" t="s">
        <v>47</v>
      </c>
      <c r="H3270" s="31">
        <v>2019</v>
      </c>
      <c r="I3270" s="12">
        <v>15.7</v>
      </c>
      <c r="J3270" s="12">
        <v>26.8</v>
      </c>
      <c r="K3270" s="12">
        <v>162.6</v>
      </c>
      <c r="L3270" s="12">
        <v>101.7</v>
      </c>
      <c r="M3270" s="12">
        <v>56.2</v>
      </c>
      <c r="N3270" s="12">
        <v>0.5</v>
      </c>
      <c r="O3270" s="12">
        <v>71.099999999999994</v>
      </c>
      <c r="P3270" s="12">
        <v>101.6</v>
      </c>
      <c r="Q3270" s="12">
        <v>27.2</v>
      </c>
      <c r="R3270" s="12">
        <v>9.1</v>
      </c>
      <c r="S3270" s="12">
        <v>0.3</v>
      </c>
      <c r="T3270" s="12">
        <v>0.8</v>
      </c>
      <c r="U3270" s="12">
        <f t="shared" si="73"/>
        <v>573.6</v>
      </c>
    </row>
    <row r="3271" spans="1:44" x14ac:dyDescent="0.35">
      <c r="A3271" s="29" t="s">
        <v>94</v>
      </c>
      <c r="B3271" s="8" t="s">
        <v>95</v>
      </c>
      <c r="C3271" s="39">
        <v>566800</v>
      </c>
      <c r="D3271" s="39">
        <v>440800</v>
      </c>
      <c r="E3271" s="39">
        <v>380</v>
      </c>
      <c r="F3271" s="29">
        <v>6500</v>
      </c>
      <c r="G3271" s="5" t="s">
        <v>47</v>
      </c>
      <c r="H3271" s="31">
        <v>2020</v>
      </c>
      <c r="I3271" s="12">
        <v>1.3</v>
      </c>
      <c r="J3271" s="12">
        <v>19.3</v>
      </c>
      <c r="K3271" s="12">
        <v>46.9</v>
      </c>
      <c r="L3271" s="12">
        <v>151.30000000000001</v>
      </c>
      <c r="M3271" s="12">
        <v>266.60000000000002</v>
      </c>
      <c r="N3271" s="12">
        <v>85.8</v>
      </c>
      <c r="O3271" s="12">
        <v>54.8</v>
      </c>
      <c r="P3271" s="12">
        <v>39.5</v>
      </c>
      <c r="Q3271" s="12">
        <v>19.399999999999999</v>
      </c>
      <c r="R3271" s="12">
        <v>23.1</v>
      </c>
      <c r="S3271" s="12">
        <v>0</v>
      </c>
      <c r="T3271" s="12" t="s">
        <v>112</v>
      </c>
      <c r="U3271" s="12">
        <f t="shared" si="73"/>
        <v>708</v>
      </c>
    </row>
    <row r="3272" spans="1:44" x14ac:dyDescent="0.35">
      <c r="A3272" s="29" t="s">
        <v>94</v>
      </c>
      <c r="B3272" s="8" t="s">
        <v>95</v>
      </c>
      <c r="C3272" s="39">
        <v>566800</v>
      </c>
      <c r="D3272" s="39">
        <v>440800</v>
      </c>
      <c r="E3272" s="39">
        <v>380</v>
      </c>
      <c r="F3272" s="29">
        <v>6500</v>
      </c>
      <c r="G3272" s="5" t="s">
        <v>47</v>
      </c>
      <c r="H3272" s="31">
        <v>2021</v>
      </c>
      <c r="I3272" s="12">
        <v>12.1</v>
      </c>
      <c r="J3272" s="12">
        <v>1.8</v>
      </c>
      <c r="K3272" s="12">
        <v>71.900000000000006</v>
      </c>
      <c r="L3272" s="12">
        <v>55.7</v>
      </c>
      <c r="M3272" s="12">
        <v>21.9</v>
      </c>
      <c r="N3272" s="12">
        <v>13.5</v>
      </c>
      <c r="O3272" s="12">
        <v>137.1</v>
      </c>
      <c r="P3272" s="12">
        <v>64.5</v>
      </c>
      <c r="Q3272" s="12"/>
      <c r="R3272" s="12">
        <v>20.7</v>
      </c>
      <c r="S3272" s="12">
        <v>0</v>
      </c>
      <c r="T3272" s="12">
        <v>0</v>
      </c>
      <c r="U3272" s="12">
        <f t="shared" si="73"/>
        <v>399.2</v>
      </c>
      <c r="V3272" s="60">
        <v>811.78</v>
      </c>
    </row>
    <row r="3273" spans="1:44" s="36" customFormat="1" x14ac:dyDescent="0.35">
      <c r="A3273" s="36" t="s">
        <v>96</v>
      </c>
      <c r="B3273" s="36" t="s">
        <v>97</v>
      </c>
      <c r="C3273" s="36">
        <v>560000</v>
      </c>
      <c r="D3273" s="36">
        <v>459650</v>
      </c>
      <c r="E3273" s="36">
        <v>790</v>
      </c>
      <c r="F3273" s="50">
        <v>2222</v>
      </c>
      <c r="G3273" s="36" t="s">
        <v>175</v>
      </c>
      <c r="H3273" s="26">
        <v>1940</v>
      </c>
      <c r="I3273" s="27">
        <f>IF(ISBLANK(VLOOKUP($H3273*100+I$2,Feuil2!$A$3:$CQ$931,HLOOKUP(Feuil1!$F3273,Feuil2!$E$1:$DG$2,2,0),0)),"",VLOOKUP($H3273*100+I$2,Feuil2!$A$3:$CQ$931,HLOOKUP(Feuil1!$F3273,Feuil2!$E$1:$DG$2,2,0),0))</f>
        <v>18.63</v>
      </c>
      <c r="J3273" s="27">
        <f>IF(ISBLANK(VLOOKUP($H3273*100+J$2,Feuil2!$A$3:$CQ$931,HLOOKUP(Feuil1!$F3273,Feuil2!$E$1:$DG$2,2,0),0)),"",VLOOKUP($H3273*100+J$2,Feuil2!$A$3:$CQ$931,HLOOKUP(Feuil1!$F3273,Feuil2!$E$1:$DG$2,2,0),0))</f>
        <v>257.16000000000003</v>
      </c>
      <c r="K3273" s="27">
        <f>IF(ISBLANK(VLOOKUP($H3273*100+K$2,Feuil2!$A$3:$CQ$931,HLOOKUP(Feuil1!$F3273,Feuil2!$E$1:$DG$2,2,0),0)),"",VLOOKUP($H3273*100+K$2,Feuil2!$A$3:$CQ$931,HLOOKUP(Feuil1!$F3273,Feuil2!$E$1:$DG$2,2,0),0))</f>
        <v>120.35</v>
      </c>
      <c r="L3273" s="27">
        <f>IF(ISBLANK(VLOOKUP($H3273*100+L$2,Feuil2!$A$3:$CQ$931,HLOOKUP(Feuil1!$F3273,Feuil2!$E$1:$DG$2,2,0),0)),"",VLOOKUP($H3273*100+L$2,Feuil2!$A$3:$CQ$931,HLOOKUP(Feuil1!$F3273,Feuil2!$E$1:$DG$2,2,0),0))</f>
        <v>33.46</v>
      </c>
      <c r="M3273" s="27">
        <f>IF(ISBLANK(VLOOKUP($H3273*100+M$2,Feuil2!$A$3:$CQ$931,HLOOKUP(Feuil1!$F3273,Feuil2!$E$1:$DG$2,2,0),0)),"",VLOOKUP($H3273*100+M$2,Feuil2!$A$3:$CQ$931,HLOOKUP(Feuil1!$F3273,Feuil2!$E$1:$DG$2,2,0),0))</f>
        <v>252.76</v>
      </c>
      <c r="N3273" s="27">
        <f>IF(ISBLANK(VLOOKUP($H3273*100+N$2,Feuil2!$A$3:$CQ$931,HLOOKUP(Feuil1!$F3273,Feuil2!$E$1:$DG$2,2,0),0)),"",VLOOKUP($H3273*100+N$2,Feuil2!$A$3:$CQ$931,HLOOKUP(Feuil1!$F3273,Feuil2!$E$1:$DG$2,2,0),0))</f>
        <v>343.91</v>
      </c>
      <c r="O3273" s="27">
        <f>IF(ISBLANK(VLOOKUP($H3273*100+O$2,Feuil2!$A$3:$CQ$931,HLOOKUP(Feuil1!$F3273,Feuil2!$E$1:$DG$2,2,0),0)),"",VLOOKUP($H3273*100+O$2,Feuil2!$A$3:$CQ$931,HLOOKUP(Feuil1!$F3273,Feuil2!$E$1:$DG$2,2,0),0))</f>
        <v>151.08000000000001</v>
      </c>
      <c r="P3273" s="27">
        <f>IF(ISBLANK(VLOOKUP($H3273*100+P$2,Feuil2!$A$3:$CQ$931,HLOOKUP(Feuil1!$F3273,Feuil2!$E$1:$DG$2,2,0),0)),"",VLOOKUP($H3273*100+P$2,Feuil2!$A$3:$CQ$931,HLOOKUP(Feuil1!$F3273,Feuil2!$E$1:$DG$2,2,0),0))</f>
        <v>152.04</v>
      </c>
      <c r="Q3273" s="27">
        <f>IF(ISBLANK(VLOOKUP($H3273*100+Q$2,Feuil2!$A$3:$CQ$931,HLOOKUP(Feuil1!$F3273,Feuil2!$E$1:$DG$2,2,0),0)),"",VLOOKUP($H3273*100+Q$2,Feuil2!$A$3:$CQ$931,HLOOKUP(Feuil1!$F3273,Feuil2!$E$1:$DG$2,2,0),0))</f>
        <v>28.43</v>
      </c>
      <c r="R3273" s="27">
        <f>IF(ISBLANK(VLOOKUP($H3273*100+R$2,Feuil2!$A$3:$CQ$931,HLOOKUP(Feuil1!$F3273,Feuil2!$E$1:$DG$2,2,0),0)),"",VLOOKUP($H3273*100+R$2,Feuil2!$A$3:$CQ$931,HLOOKUP(Feuil1!$F3273,Feuil2!$E$1:$DG$2,2,0),0))</f>
        <v>0</v>
      </c>
      <c r="S3273" s="27">
        <f>IF(ISBLANK(VLOOKUP($H3273*100+S$2,Feuil2!$A$3:$CQ$931,HLOOKUP(Feuil1!$F3273,Feuil2!$E$1:$DG$2,2,0),0)),"",VLOOKUP($H3273*100+S$2,Feuil2!$A$3:$CQ$931,HLOOKUP(Feuil1!$F3273,Feuil2!$E$1:$DG$2,2,0),0))</f>
        <v>2.27</v>
      </c>
      <c r="T3273" s="27">
        <f>IF(ISBLANK(VLOOKUP($H3273*100+T$2,Feuil2!$A$3:$CQ$931,HLOOKUP(Feuil1!$F3273,Feuil2!$E$1:$DG$2,2,0),0)),"",VLOOKUP($H3273*100+T$2,Feuil2!$A$3:$CQ$931,HLOOKUP(Feuil1!$F3273,Feuil2!$E$1:$DG$2,2,0),0))</f>
        <v>0</v>
      </c>
      <c r="U3273" s="27">
        <f t="shared" si="73"/>
        <v>1360.09</v>
      </c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</row>
    <row r="3274" spans="1:44" x14ac:dyDescent="0.35">
      <c r="A3274" s="10" t="s">
        <v>96</v>
      </c>
      <c r="B3274" s="8" t="s">
        <v>97</v>
      </c>
      <c r="C3274" s="39">
        <v>560000</v>
      </c>
      <c r="D3274" s="39">
        <v>459650</v>
      </c>
      <c r="E3274" s="39">
        <v>790</v>
      </c>
      <c r="F3274" s="33">
        <v>2222</v>
      </c>
      <c r="G3274" s="5" t="s">
        <v>175</v>
      </c>
      <c r="H3274" s="35">
        <v>1941</v>
      </c>
      <c r="I3274" s="12">
        <f>IF(ISBLANK(VLOOKUP($H3274*100+I$2,Feuil2!$A$3:$CQ$931,HLOOKUP(Feuil1!$F3274,Feuil2!$E$1:$DG$2,2,0),0)),"",VLOOKUP($H3274*100+I$2,Feuil2!$A$3:$CQ$931,HLOOKUP(Feuil1!$F3274,Feuil2!$E$1:$DG$2,2,0),0))</f>
        <v>11.41</v>
      </c>
      <c r="J3274" s="12">
        <f>IF(ISBLANK(VLOOKUP($H3274*100+J$2,Feuil2!$A$3:$CQ$931,HLOOKUP(Feuil1!$F3274,Feuil2!$E$1:$DG$2,2,0),0)),"",VLOOKUP($H3274*100+J$2,Feuil2!$A$3:$CQ$931,HLOOKUP(Feuil1!$F3274,Feuil2!$E$1:$DG$2,2,0),0))</f>
        <v>3.87</v>
      </c>
      <c r="K3274" s="12">
        <f>IF(ISBLANK(VLOOKUP($H3274*100+K$2,Feuil2!$A$3:$CQ$931,HLOOKUP(Feuil1!$F3274,Feuil2!$E$1:$DG$2,2,0),0)),"",VLOOKUP($H3274*100+K$2,Feuil2!$A$3:$CQ$931,HLOOKUP(Feuil1!$F3274,Feuil2!$E$1:$DG$2,2,0),0))</f>
        <v>143.41999999999999</v>
      </c>
      <c r="L3274" s="12">
        <f>IF(ISBLANK(VLOOKUP($H3274*100+L$2,Feuil2!$A$3:$CQ$931,HLOOKUP(Feuil1!$F3274,Feuil2!$E$1:$DG$2,2,0),0)),"",VLOOKUP($H3274*100+L$2,Feuil2!$A$3:$CQ$931,HLOOKUP(Feuil1!$F3274,Feuil2!$E$1:$DG$2,2,0),0))</f>
        <v>25.41</v>
      </c>
      <c r="M3274" s="12">
        <f>IF(ISBLANK(VLOOKUP($H3274*100+M$2,Feuil2!$A$3:$CQ$931,HLOOKUP(Feuil1!$F3274,Feuil2!$E$1:$DG$2,2,0),0)),"",VLOOKUP($H3274*100+M$2,Feuil2!$A$3:$CQ$931,HLOOKUP(Feuil1!$F3274,Feuil2!$E$1:$DG$2,2,0),0))</f>
        <v>93.96</v>
      </c>
      <c r="N3274" s="12">
        <f>IF(ISBLANK(VLOOKUP($H3274*100+N$2,Feuil2!$A$3:$CQ$931,HLOOKUP(Feuil1!$F3274,Feuil2!$E$1:$DG$2,2,0),0)),"",VLOOKUP($H3274*100+N$2,Feuil2!$A$3:$CQ$931,HLOOKUP(Feuil1!$F3274,Feuil2!$E$1:$DG$2,2,0),0))</f>
        <v>147.46</v>
      </c>
      <c r="O3274" s="12">
        <f>IF(ISBLANK(VLOOKUP($H3274*100+O$2,Feuil2!$A$3:$CQ$931,HLOOKUP(Feuil1!$F3274,Feuil2!$E$1:$DG$2,2,0),0)),"",VLOOKUP($H3274*100+O$2,Feuil2!$A$3:$CQ$931,HLOOKUP(Feuil1!$F3274,Feuil2!$E$1:$DG$2,2,0),0))</f>
        <v>57.51</v>
      </c>
      <c r="P3274" s="12">
        <f>IF(ISBLANK(VLOOKUP($H3274*100+P$2,Feuil2!$A$3:$CQ$931,HLOOKUP(Feuil1!$F3274,Feuil2!$E$1:$DG$2,2,0),0)),"",VLOOKUP($H3274*100+P$2,Feuil2!$A$3:$CQ$931,HLOOKUP(Feuil1!$F3274,Feuil2!$E$1:$DG$2,2,0),0))</f>
        <v>240.45</v>
      </c>
      <c r="Q3274" s="12">
        <f>IF(ISBLANK(VLOOKUP($H3274*100+Q$2,Feuil2!$A$3:$CQ$931,HLOOKUP(Feuil1!$F3274,Feuil2!$E$1:$DG$2,2,0),0)),"",VLOOKUP($H3274*100+Q$2,Feuil2!$A$3:$CQ$931,HLOOKUP(Feuil1!$F3274,Feuil2!$E$1:$DG$2,2,0),0))</f>
        <v>33.619999999999997</v>
      </c>
      <c r="R3274" s="12">
        <f>IF(ISBLANK(VLOOKUP($H3274*100+R$2,Feuil2!$A$3:$CQ$931,HLOOKUP(Feuil1!$F3274,Feuil2!$E$1:$DG$2,2,0),0)),"",VLOOKUP($H3274*100+R$2,Feuil2!$A$3:$CQ$931,HLOOKUP(Feuil1!$F3274,Feuil2!$E$1:$DG$2,2,0),0))</f>
        <v>0</v>
      </c>
      <c r="S3274" s="12">
        <f>IF(ISBLANK(VLOOKUP($H3274*100+S$2,Feuil2!$A$3:$CQ$931,HLOOKUP(Feuil1!$F3274,Feuil2!$E$1:$DG$2,2,0),0)),"",VLOOKUP($H3274*100+S$2,Feuil2!$A$3:$CQ$931,HLOOKUP(Feuil1!$F3274,Feuil2!$E$1:$DG$2,2,0),0))</f>
        <v>0</v>
      </c>
      <c r="T3274" s="12">
        <f>IF(ISBLANK(VLOOKUP($H3274*100+T$2,Feuil2!$A$3:$CQ$931,HLOOKUP(Feuil1!$F3274,Feuil2!$E$1:$DG$2,2,0),0)),"",VLOOKUP($H3274*100+T$2,Feuil2!$A$3:$CQ$931,HLOOKUP(Feuil1!$F3274,Feuil2!$E$1:$DG$2,2,0),0))</f>
        <v>0</v>
      </c>
      <c r="U3274" s="12">
        <f t="shared" si="73"/>
        <v>757.11</v>
      </c>
      <c r="Y3274" s="36"/>
      <c r="Z3274" s="36"/>
      <c r="AA3274" s="36"/>
      <c r="AB3274" s="36"/>
      <c r="AC3274" s="36"/>
      <c r="AD3274" s="36"/>
      <c r="AE3274" s="36"/>
      <c r="AF3274" s="36"/>
      <c r="AG3274" s="36"/>
      <c r="AH3274" s="36"/>
      <c r="AI3274" s="36"/>
      <c r="AJ3274" s="36"/>
      <c r="AK3274" s="36"/>
      <c r="AL3274" s="36"/>
      <c r="AM3274" s="36"/>
      <c r="AN3274" s="36"/>
      <c r="AO3274" s="36"/>
      <c r="AP3274" s="36"/>
      <c r="AQ3274" s="36"/>
      <c r="AR3274" s="36"/>
    </row>
    <row r="3275" spans="1:44" x14ac:dyDescent="0.35">
      <c r="A3275" s="10" t="s">
        <v>96</v>
      </c>
      <c r="B3275" s="8" t="s">
        <v>97</v>
      </c>
      <c r="C3275" s="39">
        <v>560000</v>
      </c>
      <c r="D3275" s="39">
        <v>459650</v>
      </c>
      <c r="E3275" s="39">
        <v>790</v>
      </c>
      <c r="F3275" s="10">
        <v>2222</v>
      </c>
      <c r="G3275" s="5" t="s">
        <v>175</v>
      </c>
      <c r="H3275" s="11">
        <v>1942</v>
      </c>
      <c r="I3275" s="12">
        <f>IF(ISBLANK(VLOOKUP($H3275*100+I$2,Feuil2!$A$3:$CQ$931,HLOOKUP(Feuil1!$F3275,Feuil2!$E$1:$DG$2,2,0),0)),"",VLOOKUP($H3275*100+I$2,Feuil2!$A$3:$CQ$931,HLOOKUP(Feuil1!$F3275,Feuil2!$E$1:$DG$2,2,0),0))</f>
        <v>16.47</v>
      </c>
      <c r="J3275" s="12">
        <f>IF(ISBLANK(VLOOKUP($H3275*100+J$2,Feuil2!$A$3:$CQ$931,HLOOKUP(Feuil1!$F3275,Feuil2!$E$1:$DG$2,2,0),0)),"",VLOOKUP($H3275*100+J$2,Feuil2!$A$3:$CQ$931,HLOOKUP(Feuil1!$F3275,Feuil2!$E$1:$DG$2,2,0),0))</f>
        <v>285.83999999999997</v>
      </c>
      <c r="K3275" s="12">
        <f>IF(ISBLANK(VLOOKUP($H3275*100+K$2,Feuil2!$A$3:$CQ$931,HLOOKUP(Feuil1!$F3275,Feuil2!$E$1:$DG$2,2,0),0)),"",VLOOKUP($H3275*100+K$2,Feuil2!$A$3:$CQ$931,HLOOKUP(Feuil1!$F3275,Feuil2!$E$1:$DG$2,2,0),0))</f>
        <v>262.70999999999998</v>
      </c>
      <c r="L3275" s="12">
        <f>IF(ISBLANK(VLOOKUP($H3275*100+L$2,Feuil2!$A$3:$CQ$931,HLOOKUP(Feuil1!$F3275,Feuil2!$E$1:$DG$2,2,0),0)),"",VLOOKUP($H3275*100+L$2,Feuil2!$A$3:$CQ$931,HLOOKUP(Feuil1!$F3275,Feuil2!$E$1:$DG$2,2,0),0))</f>
        <v>501.51</v>
      </c>
      <c r="M3275" s="12">
        <f>IF(ISBLANK(VLOOKUP($H3275*100+M$2,Feuil2!$A$3:$CQ$931,HLOOKUP(Feuil1!$F3275,Feuil2!$E$1:$DG$2,2,0),0)),"",VLOOKUP($H3275*100+M$2,Feuil2!$A$3:$CQ$931,HLOOKUP(Feuil1!$F3275,Feuil2!$E$1:$DG$2,2,0),0))</f>
        <v>129.44</v>
      </c>
      <c r="N3275" s="12">
        <f>IF(ISBLANK(VLOOKUP($H3275*100+N$2,Feuil2!$A$3:$CQ$931,HLOOKUP(Feuil1!$F3275,Feuil2!$E$1:$DG$2,2,0),0)),"",VLOOKUP($H3275*100+N$2,Feuil2!$A$3:$CQ$931,HLOOKUP(Feuil1!$F3275,Feuil2!$E$1:$DG$2,2,0),0))</f>
        <v>15.13</v>
      </c>
      <c r="O3275" s="12">
        <f>IF(ISBLANK(VLOOKUP($H3275*100+O$2,Feuil2!$A$3:$CQ$931,HLOOKUP(Feuil1!$F3275,Feuil2!$E$1:$DG$2,2,0),0)),"",VLOOKUP($H3275*100+O$2,Feuil2!$A$3:$CQ$931,HLOOKUP(Feuil1!$F3275,Feuil2!$E$1:$DG$2,2,0),0))</f>
        <v>265.08999999999997</v>
      </c>
      <c r="P3275" s="12">
        <f>IF(ISBLANK(VLOOKUP($H3275*100+P$2,Feuil2!$A$3:$CQ$931,HLOOKUP(Feuil1!$F3275,Feuil2!$E$1:$DG$2,2,0),0)),"",VLOOKUP($H3275*100+P$2,Feuil2!$A$3:$CQ$931,HLOOKUP(Feuil1!$F3275,Feuil2!$E$1:$DG$2,2,0),0))</f>
        <v>108.74</v>
      </c>
      <c r="Q3275" s="12">
        <f>IF(ISBLANK(VLOOKUP($H3275*100+Q$2,Feuil2!$A$3:$CQ$931,HLOOKUP(Feuil1!$F3275,Feuil2!$E$1:$DG$2,2,0),0)),"",VLOOKUP($H3275*100+Q$2,Feuil2!$A$3:$CQ$931,HLOOKUP(Feuil1!$F3275,Feuil2!$E$1:$DG$2,2,0),0))</f>
        <v>48.11</v>
      </c>
      <c r="R3275" s="12">
        <f>IF(ISBLANK(VLOOKUP($H3275*100+R$2,Feuil2!$A$3:$CQ$931,HLOOKUP(Feuil1!$F3275,Feuil2!$E$1:$DG$2,2,0),0)),"",VLOOKUP($H3275*100+R$2,Feuil2!$A$3:$CQ$931,HLOOKUP(Feuil1!$F3275,Feuil2!$E$1:$DG$2,2,0),0))</f>
        <v>0</v>
      </c>
      <c r="S3275" s="12">
        <f>IF(ISBLANK(VLOOKUP($H3275*100+S$2,Feuil2!$A$3:$CQ$931,HLOOKUP(Feuil1!$F3275,Feuil2!$E$1:$DG$2,2,0),0)),"",VLOOKUP($H3275*100+S$2,Feuil2!$A$3:$CQ$931,HLOOKUP(Feuil1!$F3275,Feuil2!$E$1:$DG$2,2,0),0))</f>
        <v>10.69</v>
      </c>
      <c r="T3275" s="12">
        <f>IF(ISBLANK(VLOOKUP($H3275*100+T$2,Feuil2!$A$3:$CQ$931,HLOOKUP(Feuil1!$F3275,Feuil2!$E$1:$DG$2,2,0),0)),"",VLOOKUP($H3275*100+T$2,Feuil2!$A$3:$CQ$931,HLOOKUP(Feuil1!$F3275,Feuil2!$E$1:$DG$2,2,0),0))</f>
        <v>0</v>
      </c>
      <c r="U3275" s="12">
        <f t="shared" ref="U3275:U3338" si="74">SUM(I3275:T3275)</f>
        <v>1643.73</v>
      </c>
    </row>
    <row r="3276" spans="1:44" x14ac:dyDescent="0.35">
      <c r="A3276" s="10" t="s">
        <v>96</v>
      </c>
      <c r="B3276" s="8" t="s">
        <v>97</v>
      </c>
      <c r="C3276" s="39">
        <v>560000</v>
      </c>
      <c r="D3276" s="39">
        <v>459650</v>
      </c>
      <c r="E3276" s="39">
        <v>790</v>
      </c>
      <c r="F3276" s="10">
        <v>2222</v>
      </c>
      <c r="G3276" s="5" t="s">
        <v>175</v>
      </c>
      <c r="H3276" s="11">
        <v>1943</v>
      </c>
      <c r="I3276" s="12">
        <f>IF(ISBLANK(VLOOKUP($H3276*100+I$2,Feuil2!$A$3:$CQ$931,HLOOKUP(Feuil1!$F3276,Feuil2!$E$1:$DG$2,2,0),0)),"",VLOOKUP($H3276*100+I$2,Feuil2!$A$3:$CQ$931,HLOOKUP(Feuil1!$F3276,Feuil2!$E$1:$DG$2,2,0),0))</f>
        <v>29.5</v>
      </c>
      <c r="J3276" s="12">
        <f>IF(ISBLANK(VLOOKUP($H3276*100+J$2,Feuil2!$A$3:$CQ$931,HLOOKUP(Feuil1!$F3276,Feuil2!$E$1:$DG$2,2,0),0)),"",VLOOKUP($H3276*100+J$2,Feuil2!$A$3:$CQ$931,HLOOKUP(Feuil1!$F3276,Feuil2!$E$1:$DG$2,2,0),0))</f>
        <v>58.13</v>
      </c>
      <c r="K3276" s="12">
        <f>IF(ISBLANK(VLOOKUP($H3276*100+K$2,Feuil2!$A$3:$CQ$931,HLOOKUP(Feuil1!$F3276,Feuil2!$E$1:$DG$2,2,0),0)),"",VLOOKUP($H3276*100+K$2,Feuil2!$A$3:$CQ$931,HLOOKUP(Feuil1!$F3276,Feuil2!$E$1:$DG$2,2,0),0))</f>
        <v>44.55</v>
      </c>
      <c r="L3276" s="12">
        <f>IF(ISBLANK(VLOOKUP($H3276*100+L$2,Feuil2!$A$3:$CQ$931,HLOOKUP(Feuil1!$F3276,Feuil2!$E$1:$DG$2,2,0),0)),"",VLOOKUP($H3276*100+L$2,Feuil2!$A$3:$CQ$931,HLOOKUP(Feuil1!$F3276,Feuil2!$E$1:$DG$2,2,0),0))</f>
        <v>339.34</v>
      </c>
      <c r="M3276" s="12">
        <f>IF(ISBLANK(VLOOKUP($H3276*100+M$2,Feuil2!$A$3:$CQ$931,HLOOKUP(Feuil1!$F3276,Feuil2!$E$1:$DG$2,2,0),0)),"",VLOOKUP($H3276*100+M$2,Feuil2!$A$3:$CQ$931,HLOOKUP(Feuil1!$F3276,Feuil2!$E$1:$DG$2,2,0),0))</f>
        <v>5.24</v>
      </c>
      <c r="N3276" s="12">
        <f>IF(ISBLANK(VLOOKUP($H3276*100+N$2,Feuil2!$A$3:$CQ$931,HLOOKUP(Feuil1!$F3276,Feuil2!$E$1:$DG$2,2,0),0)),"",VLOOKUP($H3276*100+N$2,Feuil2!$A$3:$CQ$931,HLOOKUP(Feuil1!$F3276,Feuil2!$E$1:$DG$2,2,0),0))</f>
        <v>204.06</v>
      </c>
      <c r="O3276" s="12">
        <f>IF(ISBLANK(VLOOKUP($H3276*100+O$2,Feuil2!$A$3:$CQ$931,HLOOKUP(Feuil1!$F3276,Feuil2!$E$1:$DG$2,2,0),0)),"",VLOOKUP($H3276*100+O$2,Feuil2!$A$3:$CQ$931,HLOOKUP(Feuil1!$F3276,Feuil2!$E$1:$DG$2,2,0),0))</f>
        <v>78.11</v>
      </c>
      <c r="P3276" s="12">
        <f>IF(ISBLANK(VLOOKUP($H3276*100+P$2,Feuil2!$A$3:$CQ$931,HLOOKUP(Feuil1!$F3276,Feuil2!$E$1:$DG$2,2,0),0)),"",VLOOKUP($H3276*100+P$2,Feuil2!$A$3:$CQ$931,HLOOKUP(Feuil1!$F3276,Feuil2!$E$1:$DG$2,2,0),0))</f>
        <v>63.07</v>
      </c>
      <c r="Q3276" s="12">
        <f>IF(ISBLANK(VLOOKUP($H3276*100+Q$2,Feuil2!$A$3:$CQ$931,HLOOKUP(Feuil1!$F3276,Feuil2!$E$1:$DG$2,2,0),0)),"",VLOOKUP($H3276*100+Q$2,Feuil2!$A$3:$CQ$931,HLOOKUP(Feuil1!$F3276,Feuil2!$E$1:$DG$2,2,0),0))</f>
        <v>4.91</v>
      </c>
      <c r="R3276" s="12">
        <f>IF(ISBLANK(VLOOKUP($H3276*100+R$2,Feuil2!$A$3:$CQ$931,HLOOKUP(Feuil1!$F3276,Feuil2!$E$1:$DG$2,2,0),0)),"",VLOOKUP($H3276*100+R$2,Feuil2!$A$3:$CQ$931,HLOOKUP(Feuil1!$F3276,Feuil2!$E$1:$DG$2,2,0),0))</f>
        <v>67.430000000000007</v>
      </c>
      <c r="S3276" s="12">
        <f>IF(ISBLANK(VLOOKUP($H3276*100+S$2,Feuil2!$A$3:$CQ$931,HLOOKUP(Feuil1!$F3276,Feuil2!$E$1:$DG$2,2,0),0)),"",VLOOKUP($H3276*100+S$2,Feuil2!$A$3:$CQ$931,HLOOKUP(Feuil1!$F3276,Feuil2!$E$1:$DG$2,2,0),0))</f>
        <v>0</v>
      </c>
      <c r="T3276" s="12">
        <f>IF(ISBLANK(VLOOKUP($H3276*100+T$2,Feuil2!$A$3:$CQ$931,HLOOKUP(Feuil1!$F3276,Feuil2!$E$1:$DG$2,2,0),0)),"",VLOOKUP($H3276*100+T$2,Feuil2!$A$3:$CQ$931,HLOOKUP(Feuil1!$F3276,Feuil2!$E$1:$DG$2,2,0),0))</f>
        <v>2.2999999999999998</v>
      </c>
      <c r="U3276" s="12">
        <f t="shared" si="74"/>
        <v>896.63999999999987</v>
      </c>
    </row>
    <row r="3277" spans="1:44" x14ac:dyDescent="0.35">
      <c r="A3277" s="10" t="s">
        <v>96</v>
      </c>
      <c r="B3277" s="8" t="s">
        <v>97</v>
      </c>
      <c r="C3277" s="39">
        <v>560000</v>
      </c>
      <c r="D3277" s="39">
        <v>459650</v>
      </c>
      <c r="E3277" s="39">
        <v>790</v>
      </c>
      <c r="F3277" s="10">
        <v>2222</v>
      </c>
      <c r="G3277" s="5" t="s">
        <v>175</v>
      </c>
      <c r="H3277" s="11">
        <v>1944</v>
      </c>
      <c r="I3277" s="12">
        <f>IF(ISBLANK(VLOOKUP($H3277*100+I$2,Feuil2!$A$3:$CQ$931,HLOOKUP(Feuil1!$F3277,Feuil2!$E$1:$DG$2,2,0),0)),"",VLOOKUP($H3277*100+I$2,Feuil2!$A$3:$CQ$931,HLOOKUP(Feuil1!$F3277,Feuil2!$E$1:$DG$2,2,0),0))</f>
        <v>36.119999999999997</v>
      </c>
      <c r="J3277" s="12">
        <f>IF(ISBLANK(VLOOKUP($H3277*100+J$2,Feuil2!$A$3:$CQ$931,HLOOKUP(Feuil1!$F3277,Feuil2!$E$1:$DG$2,2,0),0)),"",VLOOKUP($H3277*100+J$2,Feuil2!$A$3:$CQ$931,HLOOKUP(Feuil1!$F3277,Feuil2!$E$1:$DG$2,2,0),0))</f>
        <v>23.42</v>
      </c>
      <c r="K3277" s="12">
        <f>IF(ISBLANK(VLOOKUP($H3277*100+K$2,Feuil2!$A$3:$CQ$931,HLOOKUP(Feuil1!$F3277,Feuil2!$E$1:$DG$2,2,0),0)),"",VLOOKUP($H3277*100+K$2,Feuil2!$A$3:$CQ$931,HLOOKUP(Feuil1!$F3277,Feuil2!$E$1:$DG$2,2,0),0))</f>
        <v>116.9</v>
      </c>
      <c r="L3277" s="12">
        <f>IF(ISBLANK(VLOOKUP($H3277*100+L$2,Feuil2!$A$3:$CQ$931,HLOOKUP(Feuil1!$F3277,Feuil2!$E$1:$DG$2,2,0),0)),"",VLOOKUP($H3277*100+L$2,Feuil2!$A$3:$CQ$931,HLOOKUP(Feuil1!$F3277,Feuil2!$E$1:$DG$2,2,0),0))</f>
        <v>152.76</v>
      </c>
      <c r="M3277" s="12">
        <f>IF(ISBLANK(VLOOKUP($H3277*100+M$2,Feuil2!$A$3:$CQ$931,HLOOKUP(Feuil1!$F3277,Feuil2!$E$1:$DG$2,2,0),0)),"",VLOOKUP($H3277*100+M$2,Feuil2!$A$3:$CQ$931,HLOOKUP(Feuil1!$F3277,Feuil2!$E$1:$DG$2,2,0),0))</f>
        <v>267.3</v>
      </c>
      <c r="N3277" s="12">
        <f>IF(ISBLANK(VLOOKUP($H3277*100+N$2,Feuil2!$A$3:$CQ$931,HLOOKUP(Feuil1!$F3277,Feuil2!$E$1:$DG$2,2,0),0)),"",VLOOKUP($H3277*100+N$2,Feuil2!$A$3:$CQ$931,HLOOKUP(Feuil1!$F3277,Feuil2!$E$1:$DG$2,2,0),0))</f>
        <v>6.68</v>
      </c>
      <c r="O3277" s="12">
        <f>IF(ISBLANK(VLOOKUP($H3277*100+O$2,Feuil2!$A$3:$CQ$931,HLOOKUP(Feuil1!$F3277,Feuil2!$E$1:$DG$2,2,0),0)),"",VLOOKUP($H3277*100+O$2,Feuil2!$A$3:$CQ$931,HLOOKUP(Feuil1!$F3277,Feuil2!$E$1:$DG$2,2,0),0))</f>
        <v>53.41</v>
      </c>
      <c r="P3277" s="12">
        <f>IF(ISBLANK(VLOOKUP($H3277*100+P$2,Feuil2!$A$3:$CQ$931,HLOOKUP(Feuil1!$F3277,Feuil2!$E$1:$DG$2,2,0),0)),"",VLOOKUP($H3277*100+P$2,Feuil2!$A$3:$CQ$931,HLOOKUP(Feuil1!$F3277,Feuil2!$E$1:$DG$2,2,0),0))</f>
        <v>5.22</v>
      </c>
      <c r="Q3277" s="12">
        <f>IF(ISBLANK(VLOOKUP($H3277*100+Q$2,Feuil2!$A$3:$CQ$931,HLOOKUP(Feuil1!$F3277,Feuil2!$E$1:$DG$2,2,0),0)),"",VLOOKUP($H3277*100+Q$2,Feuil2!$A$3:$CQ$931,HLOOKUP(Feuil1!$F3277,Feuil2!$E$1:$DG$2,2,0),0))</f>
        <v>8.1300000000000008</v>
      </c>
      <c r="R3277" s="12">
        <f>IF(ISBLANK(VLOOKUP($H3277*100+R$2,Feuil2!$A$3:$CQ$931,HLOOKUP(Feuil1!$F3277,Feuil2!$E$1:$DG$2,2,0),0)),"",VLOOKUP($H3277*100+R$2,Feuil2!$A$3:$CQ$931,HLOOKUP(Feuil1!$F3277,Feuil2!$E$1:$DG$2,2,0),0))</f>
        <v>35.299999999999997</v>
      </c>
      <c r="S3277" s="12">
        <f>IF(ISBLANK(VLOOKUP($H3277*100+S$2,Feuil2!$A$3:$CQ$931,HLOOKUP(Feuil1!$F3277,Feuil2!$E$1:$DG$2,2,0),0)),"",VLOOKUP($H3277*100+S$2,Feuil2!$A$3:$CQ$931,HLOOKUP(Feuil1!$F3277,Feuil2!$E$1:$DG$2,2,0),0))</f>
        <v>9.6999999999999993</v>
      </c>
      <c r="T3277" s="12">
        <f>IF(ISBLANK(VLOOKUP($H3277*100+T$2,Feuil2!$A$3:$CQ$931,HLOOKUP(Feuil1!$F3277,Feuil2!$E$1:$DG$2,2,0),0)),"",VLOOKUP($H3277*100+T$2,Feuil2!$A$3:$CQ$931,HLOOKUP(Feuil1!$F3277,Feuil2!$E$1:$DG$2,2,0),0))</f>
        <v>0</v>
      </c>
      <c r="U3277" s="12">
        <f t="shared" si="74"/>
        <v>714.93999999999994</v>
      </c>
    </row>
    <row r="3278" spans="1:44" x14ac:dyDescent="0.35">
      <c r="A3278" s="10" t="s">
        <v>96</v>
      </c>
      <c r="B3278" s="8" t="s">
        <v>97</v>
      </c>
      <c r="C3278" s="39">
        <v>560000</v>
      </c>
      <c r="D3278" s="39">
        <v>459650</v>
      </c>
      <c r="E3278" s="39">
        <v>790</v>
      </c>
      <c r="F3278" s="10">
        <v>2222</v>
      </c>
      <c r="G3278" s="5" t="s">
        <v>175</v>
      </c>
      <c r="H3278" s="11">
        <v>1945</v>
      </c>
      <c r="I3278" s="12">
        <f>IF(ISBLANK(VLOOKUP($H3278*100+I$2,Feuil2!$A$3:$CQ$931,HLOOKUP(Feuil1!$F3278,Feuil2!$E$1:$DG$2,2,0),0)),"",VLOOKUP($H3278*100+I$2,Feuil2!$A$3:$CQ$931,HLOOKUP(Feuil1!$F3278,Feuil2!$E$1:$DG$2,2,0),0))</f>
        <v>0</v>
      </c>
      <c r="J3278" s="12">
        <f>IF(ISBLANK(VLOOKUP($H3278*100+J$2,Feuil2!$A$3:$CQ$931,HLOOKUP(Feuil1!$F3278,Feuil2!$E$1:$DG$2,2,0),0)),"",VLOOKUP($H3278*100+J$2,Feuil2!$A$3:$CQ$931,HLOOKUP(Feuil1!$F3278,Feuil2!$E$1:$DG$2,2,0),0))</f>
        <v>62.8</v>
      </c>
      <c r="K3278" s="12">
        <f>IF(ISBLANK(VLOOKUP($H3278*100+K$2,Feuil2!$A$3:$CQ$931,HLOOKUP(Feuil1!$F3278,Feuil2!$E$1:$DG$2,2,0),0)),"",VLOOKUP($H3278*100+K$2,Feuil2!$A$3:$CQ$931,HLOOKUP(Feuil1!$F3278,Feuil2!$E$1:$DG$2,2,0),0))</f>
        <v>163.74</v>
      </c>
      <c r="L3278" s="12">
        <f>IF(ISBLANK(VLOOKUP($H3278*100+L$2,Feuil2!$A$3:$CQ$931,HLOOKUP(Feuil1!$F3278,Feuil2!$E$1:$DG$2,2,0),0)),"",VLOOKUP($H3278*100+L$2,Feuil2!$A$3:$CQ$931,HLOOKUP(Feuil1!$F3278,Feuil2!$E$1:$DG$2,2,0),0))</f>
        <v>233.45</v>
      </c>
      <c r="M3278" s="12">
        <f>IF(ISBLANK(VLOOKUP($H3278*100+M$2,Feuil2!$A$3:$CQ$931,HLOOKUP(Feuil1!$F3278,Feuil2!$E$1:$DG$2,2,0),0)),"",VLOOKUP($H3278*100+M$2,Feuil2!$A$3:$CQ$931,HLOOKUP(Feuil1!$F3278,Feuil2!$E$1:$DG$2,2,0),0))</f>
        <v>123.24</v>
      </c>
      <c r="N3278" s="12">
        <f>IF(ISBLANK(VLOOKUP($H3278*100+N$2,Feuil2!$A$3:$CQ$931,HLOOKUP(Feuil1!$F3278,Feuil2!$E$1:$DG$2,2,0),0)),"",VLOOKUP($H3278*100+N$2,Feuil2!$A$3:$CQ$931,HLOOKUP(Feuil1!$F3278,Feuil2!$E$1:$DG$2,2,0),0))</f>
        <v>56.72</v>
      </c>
      <c r="O3278" s="12">
        <f>IF(ISBLANK(VLOOKUP($H3278*100+O$2,Feuil2!$A$3:$CQ$931,HLOOKUP(Feuil1!$F3278,Feuil2!$E$1:$DG$2,2,0),0)),"",VLOOKUP($H3278*100+O$2,Feuil2!$A$3:$CQ$931,HLOOKUP(Feuil1!$F3278,Feuil2!$E$1:$DG$2,2,0),0))</f>
        <v>239.23</v>
      </c>
      <c r="P3278" s="12">
        <f>IF(ISBLANK(VLOOKUP($H3278*100+P$2,Feuil2!$A$3:$CQ$931,HLOOKUP(Feuil1!$F3278,Feuil2!$E$1:$DG$2,2,0),0)),"",VLOOKUP($H3278*100+P$2,Feuil2!$A$3:$CQ$931,HLOOKUP(Feuil1!$F3278,Feuil2!$E$1:$DG$2,2,0),0))</f>
        <v>190.92</v>
      </c>
      <c r="Q3278" s="12">
        <f>IF(ISBLANK(VLOOKUP($H3278*100+Q$2,Feuil2!$A$3:$CQ$931,HLOOKUP(Feuil1!$F3278,Feuil2!$E$1:$DG$2,2,0),0)),"",VLOOKUP($H3278*100+Q$2,Feuil2!$A$3:$CQ$931,HLOOKUP(Feuil1!$F3278,Feuil2!$E$1:$DG$2,2,0),0))</f>
        <v>183.17</v>
      </c>
      <c r="R3278" s="12">
        <f>IF(ISBLANK(VLOOKUP($H3278*100+R$2,Feuil2!$A$3:$CQ$931,HLOOKUP(Feuil1!$F3278,Feuil2!$E$1:$DG$2,2,0),0)),"",VLOOKUP($H3278*100+R$2,Feuil2!$A$3:$CQ$931,HLOOKUP(Feuil1!$F3278,Feuil2!$E$1:$DG$2,2,0),0))</f>
        <v>0</v>
      </c>
      <c r="S3278" s="12">
        <f>IF(ISBLANK(VLOOKUP($H3278*100+S$2,Feuil2!$A$3:$CQ$931,HLOOKUP(Feuil1!$F3278,Feuil2!$E$1:$DG$2,2,0),0)),"",VLOOKUP($H3278*100+S$2,Feuil2!$A$3:$CQ$931,HLOOKUP(Feuil1!$F3278,Feuil2!$E$1:$DG$2,2,0),0))</f>
        <v>0</v>
      </c>
      <c r="T3278" s="12">
        <f>IF(ISBLANK(VLOOKUP($H3278*100+T$2,Feuil2!$A$3:$CQ$931,HLOOKUP(Feuil1!$F3278,Feuil2!$E$1:$DG$2,2,0),0)),"",VLOOKUP($H3278*100+T$2,Feuil2!$A$3:$CQ$931,HLOOKUP(Feuil1!$F3278,Feuil2!$E$1:$DG$2,2,0),0))</f>
        <v>0</v>
      </c>
      <c r="U3278" s="12">
        <f t="shared" si="74"/>
        <v>1253.2700000000002</v>
      </c>
    </row>
    <row r="3279" spans="1:44" x14ac:dyDescent="0.35">
      <c r="A3279" s="10" t="s">
        <v>96</v>
      </c>
      <c r="B3279" s="8" t="s">
        <v>97</v>
      </c>
      <c r="C3279" s="39">
        <v>560000</v>
      </c>
      <c r="D3279" s="39">
        <v>459650</v>
      </c>
      <c r="E3279" s="39">
        <v>790</v>
      </c>
      <c r="F3279" s="10">
        <v>2222</v>
      </c>
      <c r="G3279" s="5" t="s">
        <v>175</v>
      </c>
      <c r="H3279" s="11">
        <v>1946</v>
      </c>
      <c r="I3279" s="12">
        <f>IF(ISBLANK(VLOOKUP($H3279*100+I$2,Feuil2!$A$3:$CQ$931,HLOOKUP(Feuil1!$F3279,Feuil2!$E$1:$DG$2,2,0),0)),"",VLOOKUP($H3279*100+I$2,Feuil2!$A$3:$CQ$931,HLOOKUP(Feuil1!$F3279,Feuil2!$E$1:$DG$2,2,0),0))</f>
        <v>0</v>
      </c>
      <c r="J3279" s="12">
        <f>IF(ISBLANK(VLOOKUP($H3279*100+J$2,Feuil2!$A$3:$CQ$931,HLOOKUP(Feuil1!$F3279,Feuil2!$E$1:$DG$2,2,0),0)),"",VLOOKUP($H3279*100+J$2,Feuil2!$A$3:$CQ$931,HLOOKUP(Feuil1!$F3279,Feuil2!$E$1:$DG$2,2,0),0))</f>
        <v>65.099999999999994</v>
      </c>
      <c r="K3279" s="12">
        <f>IF(ISBLANK(VLOOKUP($H3279*100+K$2,Feuil2!$A$3:$CQ$931,HLOOKUP(Feuil1!$F3279,Feuil2!$E$1:$DG$2,2,0),0)),"",VLOOKUP($H3279*100+K$2,Feuil2!$A$3:$CQ$931,HLOOKUP(Feuil1!$F3279,Feuil2!$E$1:$DG$2,2,0),0))</f>
        <v>174.35</v>
      </c>
      <c r="L3279" s="12">
        <f>IF(ISBLANK(VLOOKUP($H3279*100+L$2,Feuil2!$A$3:$CQ$931,HLOOKUP(Feuil1!$F3279,Feuil2!$E$1:$DG$2,2,0),0)),"",VLOOKUP($H3279*100+L$2,Feuil2!$A$3:$CQ$931,HLOOKUP(Feuil1!$F3279,Feuil2!$E$1:$DG$2,2,0),0))</f>
        <v>65.989999999999995</v>
      </c>
      <c r="M3279" s="12">
        <f>IF(ISBLANK(VLOOKUP($H3279*100+M$2,Feuil2!$A$3:$CQ$931,HLOOKUP(Feuil1!$F3279,Feuil2!$E$1:$DG$2,2,0),0)),"",VLOOKUP($H3279*100+M$2,Feuil2!$A$3:$CQ$931,HLOOKUP(Feuil1!$F3279,Feuil2!$E$1:$DG$2,2,0),0))</f>
        <v>247.1</v>
      </c>
      <c r="N3279" s="12">
        <f>IF(ISBLANK(VLOOKUP($H3279*100+N$2,Feuil2!$A$3:$CQ$931,HLOOKUP(Feuil1!$F3279,Feuil2!$E$1:$DG$2,2,0),0)),"",VLOOKUP($H3279*100+N$2,Feuil2!$A$3:$CQ$931,HLOOKUP(Feuil1!$F3279,Feuil2!$E$1:$DG$2,2,0),0))</f>
        <v>431.59</v>
      </c>
      <c r="O3279" s="12">
        <f>IF(ISBLANK(VLOOKUP($H3279*100+O$2,Feuil2!$A$3:$CQ$931,HLOOKUP(Feuil1!$F3279,Feuil2!$E$1:$DG$2,2,0),0)),"",VLOOKUP($H3279*100+O$2,Feuil2!$A$3:$CQ$931,HLOOKUP(Feuil1!$F3279,Feuil2!$E$1:$DG$2,2,0),0))</f>
        <v>290.89</v>
      </c>
      <c r="P3279" s="12">
        <f>IF(ISBLANK(VLOOKUP($H3279*100+P$2,Feuil2!$A$3:$CQ$931,HLOOKUP(Feuil1!$F3279,Feuil2!$E$1:$DG$2,2,0),0)),"",VLOOKUP($H3279*100+P$2,Feuil2!$A$3:$CQ$931,HLOOKUP(Feuil1!$F3279,Feuil2!$E$1:$DG$2,2,0),0))</f>
        <v>9.33</v>
      </c>
      <c r="Q3279" s="12">
        <f>IF(ISBLANK(VLOOKUP($H3279*100+Q$2,Feuil2!$A$3:$CQ$931,HLOOKUP(Feuil1!$F3279,Feuil2!$E$1:$DG$2,2,0),0)),"",VLOOKUP($H3279*100+Q$2,Feuil2!$A$3:$CQ$931,HLOOKUP(Feuil1!$F3279,Feuil2!$E$1:$DG$2,2,0),0))</f>
        <v>86.78</v>
      </c>
      <c r="R3279" s="12">
        <f>IF(ISBLANK(VLOOKUP($H3279*100+R$2,Feuil2!$A$3:$CQ$931,HLOOKUP(Feuil1!$F3279,Feuil2!$E$1:$DG$2,2,0),0)),"",VLOOKUP($H3279*100+R$2,Feuil2!$A$3:$CQ$931,HLOOKUP(Feuil1!$F3279,Feuil2!$E$1:$DG$2,2,0),0))</f>
        <v>0.96</v>
      </c>
      <c r="S3279" s="12">
        <f>IF(ISBLANK(VLOOKUP($H3279*100+S$2,Feuil2!$A$3:$CQ$931,HLOOKUP(Feuil1!$F3279,Feuil2!$E$1:$DG$2,2,0),0)),"",VLOOKUP($H3279*100+S$2,Feuil2!$A$3:$CQ$931,HLOOKUP(Feuil1!$F3279,Feuil2!$E$1:$DG$2,2,0),0))</f>
        <v>0</v>
      </c>
      <c r="T3279" s="12">
        <f>IF(ISBLANK(VLOOKUP($H3279*100+T$2,Feuil2!$A$3:$CQ$931,HLOOKUP(Feuil1!$F3279,Feuil2!$E$1:$DG$2,2,0),0)),"",VLOOKUP($H3279*100+T$2,Feuil2!$A$3:$CQ$931,HLOOKUP(Feuil1!$F3279,Feuil2!$E$1:$DG$2,2,0),0))</f>
        <v>0</v>
      </c>
      <c r="U3279" s="12">
        <f t="shared" si="74"/>
        <v>1372.09</v>
      </c>
    </row>
    <row r="3280" spans="1:44" x14ac:dyDescent="0.35">
      <c r="A3280" s="10" t="s">
        <v>96</v>
      </c>
      <c r="B3280" s="8" t="s">
        <v>97</v>
      </c>
      <c r="C3280" s="39">
        <v>560000</v>
      </c>
      <c r="D3280" s="39">
        <v>459650</v>
      </c>
      <c r="E3280" s="39">
        <v>790</v>
      </c>
      <c r="F3280" s="10">
        <v>2222</v>
      </c>
      <c r="G3280" s="5" t="s">
        <v>175</v>
      </c>
      <c r="H3280" s="11">
        <v>1947</v>
      </c>
      <c r="I3280" s="12">
        <f>IF(ISBLANK(VLOOKUP($H3280*100+I$2,Feuil2!$A$3:$CQ$931,HLOOKUP(Feuil1!$F3280,Feuil2!$E$1:$DG$2,2,0),0)),"",VLOOKUP($H3280*100+I$2,Feuil2!$A$3:$CQ$931,HLOOKUP(Feuil1!$F3280,Feuil2!$E$1:$DG$2,2,0),0))</f>
        <v>15.19</v>
      </c>
      <c r="J3280" s="12">
        <f>IF(ISBLANK(VLOOKUP($H3280*100+J$2,Feuil2!$A$3:$CQ$931,HLOOKUP(Feuil1!$F3280,Feuil2!$E$1:$DG$2,2,0),0)),"",VLOOKUP($H3280*100+J$2,Feuil2!$A$3:$CQ$931,HLOOKUP(Feuil1!$F3280,Feuil2!$E$1:$DG$2,2,0),0))</f>
        <v>61.89</v>
      </c>
      <c r="K3280" s="12">
        <f>IF(ISBLANK(VLOOKUP($H3280*100+K$2,Feuil2!$A$3:$CQ$931,HLOOKUP(Feuil1!$F3280,Feuil2!$E$1:$DG$2,2,0),0)),"",VLOOKUP($H3280*100+K$2,Feuil2!$A$3:$CQ$931,HLOOKUP(Feuil1!$F3280,Feuil2!$E$1:$DG$2,2,0),0))</f>
        <v>76.959999999999994</v>
      </c>
      <c r="L3280" s="12">
        <f>IF(ISBLANK(VLOOKUP($H3280*100+L$2,Feuil2!$A$3:$CQ$931,HLOOKUP(Feuil1!$F3280,Feuil2!$E$1:$DG$2,2,0),0)),"",VLOOKUP($H3280*100+L$2,Feuil2!$A$3:$CQ$931,HLOOKUP(Feuil1!$F3280,Feuil2!$E$1:$DG$2,2,0),0))</f>
        <v>110.46</v>
      </c>
      <c r="M3280" s="12">
        <f>IF(ISBLANK(VLOOKUP($H3280*100+M$2,Feuil2!$A$3:$CQ$931,HLOOKUP(Feuil1!$F3280,Feuil2!$E$1:$DG$2,2,0),0)),"",VLOOKUP($H3280*100+M$2,Feuil2!$A$3:$CQ$931,HLOOKUP(Feuil1!$F3280,Feuil2!$E$1:$DG$2,2,0),0))</f>
        <v>232.81</v>
      </c>
      <c r="N3280" s="12">
        <f>IF(ISBLANK(VLOOKUP($H3280*100+N$2,Feuil2!$A$3:$CQ$931,HLOOKUP(Feuil1!$F3280,Feuil2!$E$1:$DG$2,2,0),0)),"",VLOOKUP($H3280*100+N$2,Feuil2!$A$3:$CQ$931,HLOOKUP(Feuil1!$F3280,Feuil2!$E$1:$DG$2,2,0),0))</f>
        <v>92.94</v>
      </c>
      <c r="O3280" s="12">
        <f>IF(ISBLANK(VLOOKUP($H3280*100+O$2,Feuil2!$A$3:$CQ$931,HLOOKUP(Feuil1!$F3280,Feuil2!$E$1:$DG$2,2,0),0)),"",VLOOKUP($H3280*100+O$2,Feuil2!$A$3:$CQ$931,HLOOKUP(Feuil1!$F3280,Feuil2!$E$1:$DG$2,2,0),0))</f>
        <v>28.68</v>
      </c>
      <c r="P3280" s="12">
        <f>IF(ISBLANK(VLOOKUP($H3280*100+P$2,Feuil2!$A$3:$CQ$931,HLOOKUP(Feuil1!$F3280,Feuil2!$E$1:$DG$2,2,0),0)),"",VLOOKUP($H3280*100+P$2,Feuil2!$A$3:$CQ$931,HLOOKUP(Feuil1!$F3280,Feuil2!$E$1:$DG$2,2,0),0))</f>
        <v>90.44</v>
      </c>
      <c r="Q3280" s="12">
        <f>IF(ISBLANK(VLOOKUP($H3280*100+Q$2,Feuil2!$A$3:$CQ$931,HLOOKUP(Feuil1!$F3280,Feuil2!$E$1:$DG$2,2,0),0)),"",VLOOKUP($H3280*100+Q$2,Feuil2!$A$3:$CQ$931,HLOOKUP(Feuil1!$F3280,Feuil2!$E$1:$DG$2,2,0),0))</f>
        <v>34.17</v>
      </c>
      <c r="R3280" s="12">
        <f>IF(ISBLANK(VLOOKUP($H3280*100+R$2,Feuil2!$A$3:$CQ$931,HLOOKUP(Feuil1!$F3280,Feuil2!$E$1:$DG$2,2,0),0)),"",VLOOKUP($H3280*100+R$2,Feuil2!$A$3:$CQ$931,HLOOKUP(Feuil1!$F3280,Feuil2!$E$1:$DG$2,2,0),0))</f>
        <v>0.62</v>
      </c>
      <c r="S3280" s="12">
        <f>IF(ISBLANK(VLOOKUP($H3280*100+S$2,Feuil2!$A$3:$CQ$931,HLOOKUP(Feuil1!$F3280,Feuil2!$E$1:$DG$2,2,0),0)),"",VLOOKUP($H3280*100+S$2,Feuil2!$A$3:$CQ$931,HLOOKUP(Feuil1!$F3280,Feuil2!$E$1:$DG$2,2,0),0))</f>
        <v>0</v>
      </c>
      <c r="T3280" s="12">
        <f>IF(ISBLANK(VLOOKUP($H3280*100+T$2,Feuil2!$A$3:$CQ$931,HLOOKUP(Feuil1!$F3280,Feuil2!$E$1:$DG$2,2,0),0)),"",VLOOKUP($H3280*100+T$2,Feuil2!$A$3:$CQ$931,HLOOKUP(Feuil1!$F3280,Feuil2!$E$1:$DG$2,2,0),0))</f>
        <v>0</v>
      </c>
      <c r="U3280" s="12">
        <f t="shared" si="74"/>
        <v>744.15999999999985</v>
      </c>
    </row>
    <row r="3281" spans="1:21" x14ac:dyDescent="0.35">
      <c r="A3281" s="10" t="s">
        <v>96</v>
      </c>
      <c r="B3281" s="8" t="s">
        <v>97</v>
      </c>
      <c r="C3281" s="39">
        <v>560000</v>
      </c>
      <c r="D3281" s="39">
        <v>459650</v>
      </c>
      <c r="E3281" s="39">
        <v>790</v>
      </c>
      <c r="F3281" s="10">
        <v>2222</v>
      </c>
      <c r="G3281" s="5" t="s">
        <v>175</v>
      </c>
      <c r="H3281" s="11">
        <v>1948</v>
      </c>
      <c r="I3281" s="12">
        <f>IF(ISBLANK(VLOOKUP($H3281*100+I$2,Feuil2!$A$3:$CQ$931,HLOOKUP(Feuil1!$F3281,Feuil2!$E$1:$DG$2,2,0),0)),"",VLOOKUP($H3281*100+I$2,Feuil2!$A$3:$CQ$931,HLOOKUP(Feuil1!$F3281,Feuil2!$E$1:$DG$2,2,0),0))</f>
        <v>0</v>
      </c>
      <c r="J3281" s="12">
        <f>IF(ISBLANK(VLOOKUP($H3281*100+J$2,Feuil2!$A$3:$CQ$931,HLOOKUP(Feuil1!$F3281,Feuil2!$E$1:$DG$2,2,0),0)),"",VLOOKUP($H3281*100+J$2,Feuil2!$A$3:$CQ$931,HLOOKUP(Feuil1!$F3281,Feuil2!$E$1:$DG$2,2,0),0))</f>
        <v>63.7</v>
      </c>
      <c r="K3281" s="12">
        <f>IF(ISBLANK(VLOOKUP($H3281*100+K$2,Feuil2!$A$3:$CQ$931,HLOOKUP(Feuil1!$F3281,Feuil2!$E$1:$DG$2,2,0),0)),"",VLOOKUP($H3281*100+K$2,Feuil2!$A$3:$CQ$931,HLOOKUP(Feuil1!$F3281,Feuil2!$E$1:$DG$2,2,0),0))</f>
        <v>3.65</v>
      </c>
      <c r="L3281" s="12">
        <f>IF(ISBLANK(VLOOKUP($H3281*100+L$2,Feuil2!$A$3:$CQ$931,HLOOKUP(Feuil1!$F3281,Feuil2!$E$1:$DG$2,2,0),0)),"",VLOOKUP($H3281*100+L$2,Feuil2!$A$3:$CQ$931,HLOOKUP(Feuil1!$F3281,Feuil2!$E$1:$DG$2,2,0),0))</f>
        <v>155.57</v>
      </c>
      <c r="M3281" s="12">
        <f>IF(ISBLANK(VLOOKUP($H3281*100+M$2,Feuil2!$A$3:$CQ$931,HLOOKUP(Feuil1!$F3281,Feuil2!$E$1:$DG$2,2,0),0)),"",VLOOKUP($H3281*100+M$2,Feuil2!$A$3:$CQ$931,HLOOKUP(Feuil1!$F3281,Feuil2!$E$1:$DG$2,2,0),0))</f>
        <v>84.59</v>
      </c>
      <c r="N3281" s="12">
        <f>IF(ISBLANK(VLOOKUP($H3281*100+N$2,Feuil2!$A$3:$CQ$931,HLOOKUP(Feuil1!$F3281,Feuil2!$E$1:$DG$2,2,0),0)),"",VLOOKUP($H3281*100+N$2,Feuil2!$A$3:$CQ$931,HLOOKUP(Feuil1!$F3281,Feuil2!$E$1:$DG$2,2,0),0))</f>
        <v>42.21</v>
      </c>
      <c r="O3281" s="12">
        <f>IF(ISBLANK(VLOOKUP($H3281*100+O$2,Feuil2!$A$3:$CQ$931,HLOOKUP(Feuil1!$F3281,Feuil2!$E$1:$DG$2,2,0),0)),"",VLOOKUP($H3281*100+O$2,Feuil2!$A$3:$CQ$931,HLOOKUP(Feuil1!$F3281,Feuil2!$E$1:$DG$2,2,0),0))</f>
        <v>44.22</v>
      </c>
      <c r="P3281" s="12">
        <f>IF(ISBLANK(VLOOKUP($H3281*100+P$2,Feuil2!$A$3:$CQ$931,HLOOKUP(Feuil1!$F3281,Feuil2!$E$1:$DG$2,2,0),0)),"",VLOOKUP($H3281*100+P$2,Feuil2!$A$3:$CQ$931,HLOOKUP(Feuil1!$F3281,Feuil2!$E$1:$DG$2,2,0),0))</f>
        <v>110.8</v>
      </c>
      <c r="Q3281" s="12">
        <f>IF(ISBLANK(VLOOKUP($H3281*100+Q$2,Feuil2!$A$3:$CQ$931,HLOOKUP(Feuil1!$F3281,Feuil2!$E$1:$DG$2,2,0),0)),"",VLOOKUP($H3281*100+Q$2,Feuil2!$A$3:$CQ$931,HLOOKUP(Feuil1!$F3281,Feuil2!$E$1:$DG$2,2,0),0))</f>
        <v>48.77</v>
      </c>
      <c r="R3281" s="12">
        <f>IF(ISBLANK(VLOOKUP($H3281*100+R$2,Feuil2!$A$3:$CQ$931,HLOOKUP(Feuil1!$F3281,Feuil2!$E$1:$DG$2,2,0),0)),"",VLOOKUP($H3281*100+R$2,Feuil2!$A$3:$CQ$931,HLOOKUP(Feuil1!$F3281,Feuil2!$E$1:$DG$2,2,0),0))</f>
        <v>0.05</v>
      </c>
      <c r="S3281" s="12">
        <f>IF(ISBLANK(VLOOKUP($H3281*100+S$2,Feuil2!$A$3:$CQ$931,HLOOKUP(Feuil1!$F3281,Feuil2!$E$1:$DG$2,2,0),0)),"",VLOOKUP($H3281*100+S$2,Feuil2!$A$3:$CQ$931,HLOOKUP(Feuil1!$F3281,Feuil2!$E$1:$DG$2,2,0),0))</f>
        <v>0</v>
      </c>
      <c r="T3281" s="12">
        <f>IF(ISBLANK(VLOOKUP($H3281*100+T$2,Feuil2!$A$3:$CQ$931,HLOOKUP(Feuil1!$F3281,Feuil2!$E$1:$DG$2,2,0),0)),"",VLOOKUP($H3281*100+T$2,Feuil2!$A$3:$CQ$931,HLOOKUP(Feuil1!$F3281,Feuil2!$E$1:$DG$2,2,0),0))</f>
        <v>0</v>
      </c>
      <c r="U3281" s="12">
        <f t="shared" si="74"/>
        <v>553.55999999999995</v>
      </c>
    </row>
    <row r="3282" spans="1:21" x14ac:dyDescent="0.35">
      <c r="A3282" s="10" t="s">
        <v>96</v>
      </c>
      <c r="B3282" s="8" t="s">
        <v>97</v>
      </c>
      <c r="C3282" s="39">
        <v>560000</v>
      </c>
      <c r="D3282" s="39">
        <v>459650</v>
      </c>
      <c r="E3282" s="39">
        <v>790</v>
      </c>
      <c r="F3282" s="10">
        <v>2222</v>
      </c>
      <c r="G3282" s="5" t="s">
        <v>175</v>
      </c>
      <c r="H3282" s="11">
        <v>1949</v>
      </c>
      <c r="I3282" s="12">
        <f>IF(ISBLANK(VLOOKUP($H3282*100+I$2,Feuil2!$A$3:$CQ$931,HLOOKUP(Feuil1!$F3282,Feuil2!$E$1:$DG$2,2,0),0)),"",VLOOKUP($H3282*100+I$2,Feuil2!$A$3:$CQ$931,HLOOKUP(Feuil1!$F3282,Feuil2!$E$1:$DG$2,2,0),0))</f>
        <v>22.9</v>
      </c>
      <c r="J3282" s="12">
        <f>IF(ISBLANK(VLOOKUP($H3282*100+J$2,Feuil2!$A$3:$CQ$931,HLOOKUP(Feuil1!$F3282,Feuil2!$E$1:$DG$2,2,0),0)),"",VLOOKUP($H3282*100+J$2,Feuil2!$A$3:$CQ$931,HLOOKUP(Feuil1!$F3282,Feuil2!$E$1:$DG$2,2,0),0))</f>
        <v>0.05</v>
      </c>
      <c r="K3282" s="12">
        <f>IF(ISBLANK(VLOOKUP($H3282*100+K$2,Feuil2!$A$3:$CQ$931,HLOOKUP(Feuil1!$F3282,Feuil2!$E$1:$DG$2,2,0),0)),"",VLOOKUP($H3282*100+K$2,Feuil2!$A$3:$CQ$931,HLOOKUP(Feuil1!$F3282,Feuil2!$E$1:$DG$2,2,0),0))</f>
        <v>218.75</v>
      </c>
      <c r="L3282" s="12">
        <f>IF(ISBLANK(VLOOKUP($H3282*100+L$2,Feuil2!$A$3:$CQ$931,HLOOKUP(Feuil1!$F3282,Feuil2!$E$1:$DG$2,2,0),0)),"",VLOOKUP($H3282*100+L$2,Feuil2!$A$3:$CQ$931,HLOOKUP(Feuil1!$F3282,Feuil2!$E$1:$DG$2,2,0),0))</f>
        <v>146.57</v>
      </c>
      <c r="M3282" s="12">
        <f>IF(ISBLANK(VLOOKUP($H3282*100+M$2,Feuil2!$A$3:$CQ$931,HLOOKUP(Feuil1!$F3282,Feuil2!$E$1:$DG$2,2,0),0)),"",VLOOKUP($H3282*100+M$2,Feuil2!$A$3:$CQ$931,HLOOKUP(Feuil1!$F3282,Feuil2!$E$1:$DG$2,2,0),0))</f>
        <v>114.48</v>
      </c>
      <c r="N3282" s="12">
        <f>IF(ISBLANK(VLOOKUP($H3282*100+N$2,Feuil2!$A$3:$CQ$931,HLOOKUP(Feuil1!$F3282,Feuil2!$E$1:$DG$2,2,0),0)),"",VLOOKUP($H3282*100+N$2,Feuil2!$A$3:$CQ$931,HLOOKUP(Feuil1!$F3282,Feuil2!$E$1:$DG$2,2,0),0))</f>
        <v>64.59</v>
      </c>
      <c r="O3282" s="12">
        <f>IF(ISBLANK(VLOOKUP($H3282*100+O$2,Feuil2!$A$3:$CQ$931,HLOOKUP(Feuil1!$F3282,Feuil2!$E$1:$DG$2,2,0),0)),"",VLOOKUP($H3282*100+O$2,Feuil2!$A$3:$CQ$931,HLOOKUP(Feuil1!$F3282,Feuil2!$E$1:$DG$2,2,0),0))</f>
        <v>130.86000000000001</v>
      </c>
      <c r="P3282" s="12">
        <f>IF(ISBLANK(VLOOKUP($H3282*100+P$2,Feuil2!$A$3:$CQ$931,HLOOKUP(Feuil1!$F3282,Feuil2!$E$1:$DG$2,2,0),0)),"",VLOOKUP($H3282*100+P$2,Feuil2!$A$3:$CQ$931,HLOOKUP(Feuil1!$F3282,Feuil2!$E$1:$DG$2,2,0),0))</f>
        <v>38.14</v>
      </c>
      <c r="Q3282" s="12">
        <f>IF(ISBLANK(VLOOKUP($H3282*100+Q$2,Feuil2!$A$3:$CQ$931,HLOOKUP(Feuil1!$F3282,Feuil2!$E$1:$DG$2,2,0),0)),"",VLOOKUP($H3282*100+Q$2,Feuil2!$A$3:$CQ$931,HLOOKUP(Feuil1!$F3282,Feuil2!$E$1:$DG$2,2,0),0))</f>
        <v>31.96</v>
      </c>
      <c r="R3282" s="12">
        <f>IF(ISBLANK(VLOOKUP($H3282*100+R$2,Feuil2!$A$3:$CQ$931,HLOOKUP(Feuil1!$F3282,Feuil2!$E$1:$DG$2,2,0),0)),"",VLOOKUP($H3282*100+R$2,Feuil2!$A$3:$CQ$931,HLOOKUP(Feuil1!$F3282,Feuil2!$E$1:$DG$2,2,0),0))</f>
        <v>0</v>
      </c>
      <c r="S3282" s="12">
        <f>IF(ISBLANK(VLOOKUP($H3282*100+S$2,Feuil2!$A$3:$CQ$931,HLOOKUP(Feuil1!$F3282,Feuil2!$E$1:$DG$2,2,0),0)),"",VLOOKUP($H3282*100+S$2,Feuil2!$A$3:$CQ$931,HLOOKUP(Feuil1!$F3282,Feuil2!$E$1:$DG$2,2,0),0))</f>
        <v>0</v>
      </c>
      <c r="T3282" s="12">
        <f>IF(ISBLANK(VLOOKUP($H3282*100+T$2,Feuil2!$A$3:$CQ$931,HLOOKUP(Feuil1!$F3282,Feuil2!$E$1:$DG$2,2,0),0)),"",VLOOKUP($H3282*100+T$2,Feuil2!$A$3:$CQ$931,HLOOKUP(Feuil1!$F3282,Feuil2!$E$1:$DG$2,2,0),0))</f>
        <v>0</v>
      </c>
      <c r="U3282" s="12">
        <f t="shared" si="74"/>
        <v>768.30000000000007</v>
      </c>
    </row>
    <row r="3283" spans="1:21" x14ac:dyDescent="0.35">
      <c r="A3283" s="10" t="s">
        <v>96</v>
      </c>
      <c r="B3283" s="8" t="s">
        <v>97</v>
      </c>
      <c r="C3283" s="39">
        <v>560000</v>
      </c>
      <c r="D3283" s="39">
        <v>459650</v>
      </c>
      <c r="E3283" s="39">
        <v>790</v>
      </c>
      <c r="F3283" s="10">
        <v>2222</v>
      </c>
      <c r="G3283" s="5" t="s">
        <v>175</v>
      </c>
      <c r="H3283" s="11">
        <v>1950</v>
      </c>
      <c r="I3283" s="12">
        <f>IF(ISBLANK(VLOOKUP($H3283*100+I$2,Feuil2!$A$3:$CQ$931,HLOOKUP(Feuil1!$F3283,Feuil2!$E$1:$DG$2,2,0),0)),"",VLOOKUP($H3283*100+I$2,Feuil2!$A$3:$CQ$931,HLOOKUP(Feuil1!$F3283,Feuil2!$E$1:$DG$2,2,0),0))</f>
        <v>9.75</v>
      </c>
      <c r="J3283" s="12">
        <f>IF(ISBLANK(VLOOKUP($H3283*100+J$2,Feuil2!$A$3:$CQ$931,HLOOKUP(Feuil1!$F3283,Feuil2!$E$1:$DG$2,2,0),0)),"",VLOOKUP($H3283*100+J$2,Feuil2!$A$3:$CQ$931,HLOOKUP(Feuil1!$F3283,Feuil2!$E$1:$DG$2,2,0),0))</f>
        <v>32.299999999999997</v>
      </c>
      <c r="K3283" s="12">
        <f>IF(ISBLANK(VLOOKUP($H3283*100+K$2,Feuil2!$A$3:$CQ$931,HLOOKUP(Feuil1!$F3283,Feuil2!$E$1:$DG$2,2,0),0)),"",VLOOKUP($H3283*100+K$2,Feuil2!$A$3:$CQ$931,HLOOKUP(Feuil1!$F3283,Feuil2!$E$1:$DG$2,2,0),0))</f>
        <v>17.34</v>
      </c>
      <c r="L3283" s="12">
        <f>IF(ISBLANK(VLOOKUP($H3283*100+L$2,Feuil2!$A$3:$CQ$931,HLOOKUP(Feuil1!$F3283,Feuil2!$E$1:$DG$2,2,0),0)),"",VLOOKUP($H3283*100+L$2,Feuil2!$A$3:$CQ$931,HLOOKUP(Feuil1!$F3283,Feuil2!$E$1:$DG$2,2,0),0))</f>
        <v>310.62</v>
      </c>
      <c r="M3283" s="12">
        <f>IF(ISBLANK(VLOOKUP($H3283*100+M$2,Feuil2!$A$3:$CQ$931,HLOOKUP(Feuil1!$F3283,Feuil2!$E$1:$DG$2,2,0),0)),"",VLOOKUP($H3283*100+M$2,Feuil2!$A$3:$CQ$931,HLOOKUP(Feuil1!$F3283,Feuil2!$E$1:$DG$2,2,0),0))</f>
        <v>276.18</v>
      </c>
      <c r="N3283" s="12">
        <f>IF(ISBLANK(VLOOKUP($H3283*100+N$2,Feuil2!$A$3:$CQ$931,HLOOKUP(Feuil1!$F3283,Feuil2!$E$1:$DG$2,2,0),0)),"",VLOOKUP($H3283*100+N$2,Feuil2!$A$3:$CQ$931,HLOOKUP(Feuil1!$F3283,Feuil2!$E$1:$DG$2,2,0),0))</f>
        <v>254.95</v>
      </c>
      <c r="O3283" s="12">
        <f>IF(ISBLANK(VLOOKUP($H3283*100+O$2,Feuil2!$A$3:$CQ$931,HLOOKUP(Feuil1!$F3283,Feuil2!$E$1:$DG$2,2,0),0)),"",VLOOKUP($H3283*100+O$2,Feuil2!$A$3:$CQ$931,HLOOKUP(Feuil1!$F3283,Feuil2!$E$1:$DG$2,2,0),0))</f>
        <v>205.99</v>
      </c>
      <c r="P3283" s="12">
        <f>IF(ISBLANK(VLOOKUP($H3283*100+P$2,Feuil2!$A$3:$CQ$931,HLOOKUP(Feuil1!$F3283,Feuil2!$E$1:$DG$2,2,0),0)),"",VLOOKUP($H3283*100+P$2,Feuil2!$A$3:$CQ$931,HLOOKUP(Feuil1!$F3283,Feuil2!$E$1:$DG$2,2,0),0))</f>
        <v>41.69</v>
      </c>
      <c r="Q3283" s="12">
        <f>IF(ISBLANK(VLOOKUP($H3283*100+Q$2,Feuil2!$A$3:$CQ$931,HLOOKUP(Feuil1!$F3283,Feuil2!$E$1:$DG$2,2,0),0)),"",VLOOKUP($H3283*100+Q$2,Feuil2!$A$3:$CQ$931,HLOOKUP(Feuil1!$F3283,Feuil2!$E$1:$DG$2,2,0),0))</f>
        <v>63.8</v>
      </c>
      <c r="R3283" s="12">
        <f>IF(ISBLANK(VLOOKUP($H3283*100+R$2,Feuil2!$A$3:$CQ$931,HLOOKUP(Feuil1!$F3283,Feuil2!$E$1:$DG$2,2,0),0)),"",VLOOKUP($H3283*100+R$2,Feuil2!$A$3:$CQ$931,HLOOKUP(Feuil1!$F3283,Feuil2!$E$1:$DG$2,2,0),0))</f>
        <v>2.84</v>
      </c>
      <c r="S3283" s="12">
        <f>IF(ISBLANK(VLOOKUP($H3283*100+S$2,Feuil2!$A$3:$CQ$931,HLOOKUP(Feuil1!$F3283,Feuil2!$E$1:$DG$2,2,0),0)),"",VLOOKUP($H3283*100+S$2,Feuil2!$A$3:$CQ$931,HLOOKUP(Feuil1!$F3283,Feuil2!$E$1:$DG$2,2,0),0))</f>
        <v>0</v>
      </c>
      <c r="T3283" s="12">
        <f>IF(ISBLANK(VLOOKUP($H3283*100+T$2,Feuil2!$A$3:$CQ$931,HLOOKUP(Feuil1!$F3283,Feuil2!$E$1:$DG$2,2,0),0)),"",VLOOKUP($H3283*100+T$2,Feuil2!$A$3:$CQ$931,HLOOKUP(Feuil1!$F3283,Feuil2!$E$1:$DG$2,2,0),0))</f>
        <v>0</v>
      </c>
      <c r="U3283" s="12">
        <f t="shared" si="74"/>
        <v>1215.46</v>
      </c>
    </row>
    <row r="3284" spans="1:21" x14ac:dyDescent="0.35">
      <c r="A3284" s="10" t="s">
        <v>96</v>
      </c>
      <c r="B3284" s="8" t="s">
        <v>97</v>
      </c>
      <c r="C3284" s="39">
        <v>560000</v>
      </c>
      <c r="D3284" s="39">
        <v>459650</v>
      </c>
      <c r="E3284" s="39">
        <v>790</v>
      </c>
      <c r="F3284" s="10">
        <v>2222</v>
      </c>
      <c r="G3284" s="5" t="s">
        <v>175</v>
      </c>
      <c r="H3284" s="11">
        <v>1951</v>
      </c>
      <c r="I3284" s="12">
        <f>IF(ISBLANK(VLOOKUP($H3284*100+I$2,Feuil2!$A$3:$CQ$931,HLOOKUP(Feuil1!$F3284,Feuil2!$E$1:$DG$2,2,0),0)),"",VLOOKUP($H3284*100+I$2,Feuil2!$A$3:$CQ$931,HLOOKUP(Feuil1!$F3284,Feuil2!$E$1:$DG$2,2,0),0))</f>
        <v>22.18</v>
      </c>
      <c r="J3284" s="12">
        <f>IF(ISBLANK(VLOOKUP($H3284*100+J$2,Feuil2!$A$3:$CQ$931,HLOOKUP(Feuil1!$F3284,Feuil2!$E$1:$DG$2,2,0),0)),"",VLOOKUP($H3284*100+J$2,Feuil2!$A$3:$CQ$931,HLOOKUP(Feuil1!$F3284,Feuil2!$E$1:$DG$2,2,0),0))</f>
        <v>92.33</v>
      </c>
      <c r="K3284" s="12">
        <f>IF(ISBLANK(VLOOKUP($H3284*100+K$2,Feuil2!$A$3:$CQ$931,HLOOKUP(Feuil1!$F3284,Feuil2!$E$1:$DG$2,2,0),0)),"",VLOOKUP($H3284*100+K$2,Feuil2!$A$3:$CQ$931,HLOOKUP(Feuil1!$F3284,Feuil2!$E$1:$DG$2,2,0),0))</f>
        <v>386.69</v>
      </c>
      <c r="L3284" s="12">
        <f>IF(ISBLANK(VLOOKUP($H3284*100+L$2,Feuil2!$A$3:$CQ$931,HLOOKUP(Feuil1!$F3284,Feuil2!$E$1:$DG$2,2,0),0)),"",VLOOKUP($H3284*100+L$2,Feuil2!$A$3:$CQ$931,HLOOKUP(Feuil1!$F3284,Feuil2!$E$1:$DG$2,2,0),0))</f>
        <v>116.12</v>
      </c>
      <c r="M3284" s="12">
        <f>IF(ISBLANK(VLOOKUP($H3284*100+M$2,Feuil2!$A$3:$CQ$931,HLOOKUP(Feuil1!$F3284,Feuil2!$E$1:$DG$2,2,0),0)),"",VLOOKUP($H3284*100+M$2,Feuil2!$A$3:$CQ$931,HLOOKUP(Feuil1!$F3284,Feuil2!$E$1:$DG$2,2,0),0))</f>
        <v>207.24</v>
      </c>
      <c r="N3284" s="12">
        <f>IF(ISBLANK(VLOOKUP($H3284*100+N$2,Feuil2!$A$3:$CQ$931,HLOOKUP(Feuil1!$F3284,Feuil2!$E$1:$DG$2,2,0),0)),"",VLOOKUP($H3284*100+N$2,Feuil2!$A$3:$CQ$931,HLOOKUP(Feuil1!$F3284,Feuil2!$E$1:$DG$2,2,0),0))</f>
        <v>64.98</v>
      </c>
      <c r="O3284" s="12">
        <f>IF(ISBLANK(VLOOKUP($H3284*100+O$2,Feuil2!$A$3:$CQ$931,HLOOKUP(Feuil1!$F3284,Feuil2!$E$1:$DG$2,2,0),0)),"",VLOOKUP($H3284*100+O$2,Feuil2!$A$3:$CQ$931,HLOOKUP(Feuil1!$F3284,Feuil2!$E$1:$DG$2,2,0),0))</f>
        <v>105.11</v>
      </c>
      <c r="P3284" s="12">
        <f>IF(ISBLANK(VLOOKUP($H3284*100+P$2,Feuil2!$A$3:$CQ$931,HLOOKUP(Feuil1!$F3284,Feuil2!$E$1:$DG$2,2,0),0)),"",VLOOKUP($H3284*100+P$2,Feuil2!$A$3:$CQ$931,HLOOKUP(Feuil1!$F3284,Feuil2!$E$1:$DG$2,2,0),0))</f>
        <v>108.09</v>
      </c>
      <c r="Q3284" s="12">
        <f>IF(ISBLANK(VLOOKUP($H3284*100+Q$2,Feuil2!$A$3:$CQ$931,HLOOKUP(Feuil1!$F3284,Feuil2!$E$1:$DG$2,2,0),0)),"",VLOOKUP($H3284*100+Q$2,Feuil2!$A$3:$CQ$931,HLOOKUP(Feuil1!$F3284,Feuil2!$E$1:$DG$2,2,0),0))</f>
        <v>87.8</v>
      </c>
      <c r="R3284" s="12">
        <f>IF(ISBLANK(VLOOKUP($H3284*100+R$2,Feuil2!$A$3:$CQ$931,HLOOKUP(Feuil1!$F3284,Feuil2!$E$1:$DG$2,2,0),0)),"",VLOOKUP($H3284*100+R$2,Feuil2!$A$3:$CQ$931,HLOOKUP(Feuil1!$F3284,Feuil2!$E$1:$DG$2,2,0),0))</f>
        <v>0</v>
      </c>
      <c r="S3284" s="12">
        <f>IF(ISBLANK(VLOOKUP($H3284*100+S$2,Feuil2!$A$3:$CQ$931,HLOOKUP(Feuil1!$F3284,Feuil2!$E$1:$DG$2,2,0),0)),"",VLOOKUP($H3284*100+S$2,Feuil2!$A$3:$CQ$931,HLOOKUP(Feuil1!$F3284,Feuil2!$E$1:$DG$2,2,0),0))</f>
        <v>0</v>
      </c>
      <c r="T3284" s="12">
        <f>IF(ISBLANK(VLOOKUP($H3284*100+T$2,Feuil2!$A$3:$CQ$931,HLOOKUP(Feuil1!$F3284,Feuil2!$E$1:$DG$2,2,0),0)),"",VLOOKUP($H3284*100+T$2,Feuil2!$A$3:$CQ$931,HLOOKUP(Feuil1!$F3284,Feuil2!$E$1:$DG$2,2,0),0))</f>
        <v>5.0999999999999996</v>
      </c>
      <c r="U3284" s="12">
        <f t="shared" si="74"/>
        <v>1195.6399999999999</v>
      </c>
    </row>
    <row r="3285" spans="1:21" x14ac:dyDescent="0.35">
      <c r="A3285" s="10" t="s">
        <v>96</v>
      </c>
      <c r="B3285" s="8" t="s">
        <v>97</v>
      </c>
      <c r="C3285" s="39">
        <v>560000</v>
      </c>
      <c r="D3285" s="39">
        <v>459650</v>
      </c>
      <c r="E3285" s="39">
        <v>790</v>
      </c>
      <c r="F3285" s="10">
        <v>2222</v>
      </c>
      <c r="G3285" s="5" t="s">
        <v>175</v>
      </c>
      <c r="H3285" s="11">
        <v>1952</v>
      </c>
      <c r="I3285" s="12">
        <f>IF(ISBLANK(VLOOKUP($H3285*100+I$2,Feuil2!$A$3:$CQ$931,HLOOKUP(Feuil1!$F3285,Feuil2!$E$1:$DG$2,2,0),0)),"",VLOOKUP($H3285*100+I$2,Feuil2!$A$3:$CQ$931,HLOOKUP(Feuil1!$F3285,Feuil2!$E$1:$DG$2,2,0),0))</f>
        <v>4.9000000000000004</v>
      </c>
      <c r="J3285" s="12">
        <f>IF(ISBLANK(VLOOKUP($H3285*100+J$2,Feuil2!$A$3:$CQ$931,HLOOKUP(Feuil1!$F3285,Feuil2!$E$1:$DG$2,2,0),0)),"",VLOOKUP($H3285*100+J$2,Feuil2!$A$3:$CQ$931,HLOOKUP(Feuil1!$F3285,Feuil2!$E$1:$DG$2,2,0),0))</f>
        <v>40.72</v>
      </c>
      <c r="K3285" s="12">
        <f>IF(ISBLANK(VLOOKUP($H3285*100+K$2,Feuil2!$A$3:$CQ$931,HLOOKUP(Feuil1!$F3285,Feuil2!$E$1:$DG$2,2,0),0)),"",VLOOKUP($H3285*100+K$2,Feuil2!$A$3:$CQ$931,HLOOKUP(Feuil1!$F3285,Feuil2!$E$1:$DG$2,2,0),0))</f>
        <v>120.11</v>
      </c>
      <c r="L3285" s="12">
        <f>IF(ISBLANK(VLOOKUP($H3285*100+L$2,Feuil2!$A$3:$CQ$931,HLOOKUP(Feuil1!$F3285,Feuil2!$E$1:$DG$2,2,0),0)),"",VLOOKUP($H3285*100+L$2,Feuil2!$A$3:$CQ$931,HLOOKUP(Feuil1!$F3285,Feuil2!$E$1:$DG$2,2,0),0))</f>
        <v>199.88</v>
      </c>
      <c r="M3285" s="12">
        <f>IF(ISBLANK(VLOOKUP($H3285*100+M$2,Feuil2!$A$3:$CQ$931,HLOOKUP(Feuil1!$F3285,Feuil2!$E$1:$DG$2,2,0),0)),"",VLOOKUP($H3285*100+M$2,Feuil2!$A$3:$CQ$931,HLOOKUP(Feuil1!$F3285,Feuil2!$E$1:$DG$2,2,0),0))</f>
        <v>215.37</v>
      </c>
      <c r="N3285" s="12">
        <f>IF(ISBLANK(VLOOKUP($H3285*100+N$2,Feuil2!$A$3:$CQ$931,HLOOKUP(Feuil1!$F3285,Feuil2!$E$1:$DG$2,2,0),0)),"",VLOOKUP($H3285*100+N$2,Feuil2!$A$3:$CQ$931,HLOOKUP(Feuil1!$F3285,Feuil2!$E$1:$DG$2,2,0),0))</f>
        <v>97.74</v>
      </c>
      <c r="O3285" s="12">
        <f>IF(ISBLANK(VLOOKUP($H3285*100+O$2,Feuil2!$A$3:$CQ$931,HLOOKUP(Feuil1!$F3285,Feuil2!$E$1:$DG$2,2,0),0)),"",VLOOKUP($H3285*100+O$2,Feuil2!$A$3:$CQ$931,HLOOKUP(Feuil1!$F3285,Feuil2!$E$1:$DG$2,2,0),0))</f>
        <v>30.78</v>
      </c>
      <c r="P3285" s="12">
        <f>IF(ISBLANK(VLOOKUP($H3285*100+P$2,Feuil2!$A$3:$CQ$931,HLOOKUP(Feuil1!$F3285,Feuil2!$E$1:$DG$2,2,0),0)),"",VLOOKUP($H3285*100+P$2,Feuil2!$A$3:$CQ$931,HLOOKUP(Feuil1!$F3285,Feuil2!$E$1:$DG$2,2,0),0))</f>
        <v>60.43</v>
      </c>
      <c r="Q3285" s="12">
        <f>IF(ISBLANK(VLOOKUP($H3285*100+Q$2,Feuil2!$A$3:$CQ$931,HLOOKUP(Feuil1!$F3285,Feuil2!$E$1:$DG$2,2,0),0)),"",VLOOKUP($H3285*100+Q$2,Feuil2!$A$3:$CQ$931,HLOOKUP(Feuil1!$F3285,Feuil2!$E$1:$DG$2,2,0),0))</f>
        <v>4.2699999999999996</v>
      </c>
      <c r="R3285" s="12">
        <f>IF(ISBLANK(VLOOKUP($H3285*100+R$2,Feuil2!$A$3:$CQ$931,HLOOKUP(Feuil1!$F3285,Feuil2!$E$1:$DG$2,2,0),0)),"",VLOOKUP($H3285*100+R$2,Feuil2!$A$3:$CQ$931,HLOOKUP(Feuil1!$F3285,Feuil2!$E$1:$DG$2,2,0),0))</f>
        <v>4.2</v>
      </c>
      <c r="S3285" s="12">
        <f>IF(ISBLANK(VLOOKUP($H3285*100+S$2,Feuil2!$A$3:$CQ$931,HLOOKUP(Feuil1!$F3285,Feuil2!$E$1:$DG$2,2,0),0)),"",VLOOKUP($H3285*100+S$2,Feuil2!$A$3:$CQ$931,HLOOKUP(Feuil1!$F3285,Feuil2!$E$1:$DG$2,2,0),0))</f>
        <v>0.01</v>
      </c>
      <c r="T3285" s="12">
        <f>IF(ISBLANK(VLOOKUP($H3285*100+T$2,Feuil2!$A$3:$CQ$931,HLOOKUP(Feuil1!$F3285,Feuil2!$E$1:$DG$2,2,0),0)),"",VLOOKUP($H3285*100+T$2,Feuil2!$A$3:$CQ$931,HLOOKUP(Feuil1!$F3285,Feuil2!$E$1:$DG$2,2,0),0))</f>
        <v>0</v>
      </c>
      <c r="U3285" s="12">
        <f t="shared" si="74"/>
        <v>778.41</v>
      </c>
    </row>
    <row r="3286" spans="1:21" x14ac:dyDescent="0.35">
      <c r="A3286" s="10" t="s">
        <v>96</v>
      </c>
      <c r="B3286" s="8" t="s">
        <v>97</v>
      </c>
      <c r="C3286" s="39">
        <v>560000</v>
      </c>
      <c r="D3286" s="39">
        <v>459650</v>
      </c>
      <c r="E3286" s="39">
        <v>790</v>
      </c>
      <c r="F3286" s="10">
        <v>2222</v>
      </c>
      <c r="G3286" s="5" t="s">
        <v>175</v>
      </c>
      <c r="H3286" s="11">
        <v>1953</v>
      </c>
      <c r="I3286" s="12">
        <f>IF(ISBLANK(VLOOKUP($H3286*100+I$2,Feuil2!$A$3:$CQ$931,HLOOKUP(Feuil1!$F3286,Feuil2!$E$1:$DG$2,2,0),0)),"",VLOOKUP($H3286*100+I$2,Feuil2!$A$3:$CQ$931,HLOOKUP(Feuil1!$F3286,Feuil2!$E$1:$DG$2,2,0),0))</f>
        <v>29.83</v>
      </c>
      <c r="J3286" s="12">
        <f>IF(ISBLANK(VLOOKUP($H3286*100+J$2,Feuil2!$A$3:$CQ$931,HLOOKUP(Feuil1!$F3286,Feuil2!$E$1:$DG$2,2,0),0)),"",VLOOKUP($H3286*100+J$2,Feuil2!$A$3:$CQ$931,HLOOKUP(Feuil1!$F3286,Feuil2!$E$1:$DG$2,2,0),0))</f>
        <v>76.709999999999994</v>
      </c>
      <c r="K3286" s="12">
        <f>IF(ISBLANK(VLOOKUP($H3286*100+K$2,Feuil2!$A$3:$CQ$931,HLOOKUP(Feuil1!$F3286,Feuil2!$E$1:$DG$2,2,0),0)),"",VLOOKUP($H3286*100+K$2,Feuil2!$A$3:$CQ$931,HLOOKUP(Feuil1!$F3286,Feuil2!$E$1:$DG$2,2,0),0))</f>
        <v>22.25</v>
      </c>
      <c r="L3286" s="12">
        <f>IF(ISBLANK(VLOOKUP($H3286*100+L$2,Feuil2!$A$3:$CQ$931,HLOOKUP(Feuil1!$F3286,Feuil2!$E$1:$DG$2,2,0),0)),"",VLOOKUP($H3286*100+L$2,Feuil2!$A$3:$CQ$931,HLOOKUP(Feuil1!$F3286,Feuil2!$E$1:$DG$2,2,0),0))</f>
        <v>123.46</v>
      </c>
      <c r="M3286" s="12">
        <f>IF(ISBLANK(VLOOKUP($H3286*100+M$2,Feuil2!$A$3:$CQ$931,HLOOKUP(Feuil1!$F3286,Feuil2!$E$1:$DG$2,2,0),0)),"",VLOOKUP($H3286*100+M$2,Feuil2!$A$3:$CQ$931,HLOOKUP(Feuil1!$F3286,Feuil2!$E$1:$DG$2,2,0),0))</f>
        <v>91.78</v>
      </c>
      <c r="N3286" s="12">
        <f>IF(ISBLANK(VLOOKUP($H3286*100+N$2,Feuil2!$A$3:$CQ$931,HLOOKUP(Feuil1!$F3286,Feuil2!$E$1:$DG$2,2,0),0)),"",VLOOKUP($H3286*100+N$2,Feuil2!$A$3:$CQ$931,HLOOKUP(Feuil1!$F3286,Feuil2!$E$1:$DG$2,2,0),0))</f>
        <v>152.78</v>
      </c>
      <c r="O3286" s="12">
        <f>IF(ISBLANK(VLOOKUP($H3286*100+O$2,Feuil2!$A$3:$CQ$931,HLOOKUP(Feuil1!$F3286,Feuil2!$E$1:$DG$2,2,0),0)),"",VLOOKUP($H3286*100+O$2,Feuil2!$A$3:$CQ$931,HLOOKUP(Feuil1!$F3286,Feuil2!$E$1:$DG$2,2,0),0))</f>
        <v>308.41000000000003</v>
      </c>
      <c r="P3286" s="12">
        <f>IF(ISBLANK(VLOOKUP($H3286*100+P$2,Feuil2!$A$3:$CQ$931,HLOOKUP(Feuil1!$F3286,Feuil2!$E$1:$DG$2,2,0),0)),"",VLOOKUP($H3286*100+P$2,Feuil2!$A$3:$CQ$931,HLOOKUP(Feuil1!$F3286,Feuil2!$E$1:$DG$2,2,0),0))</f>
        <v>51.27</v>
      </c>
      <c r="Q3286" s="12">
        <f>IF(ISBLANK(VLOOKUP($H3286*100+Q$2,Feuil2!$A$3:$CQ$931,HLOOKUP(Feuil1!$F3286,Feuil2!$E$1:$DG$2,2,0),0)),"",VLOOKUP($H3286*100+Q$2,Feuil2!$A$3:$CQ$931,HLOOKUP(Feuil1!$F3286,Feuil2!$E$1:$DG$2,2,0),0))</f>
        <v>4.91</v>
      </c>
      <c r="R3286" s="12">
        <f>IF(ISBLANK(VLOOKUP($H3286*100+R$2,Feuil2!$A$3:$CQ$931,HLOOKUP(Feuil1!$F3286,Feuil2!$E$1:$DG$2,2,0),0)),"",VLOOKUP($H3286*100+R$2,Feuil2!$A$3:$CQ$931,HLOOKUP(Feuil1!$F3286,Feuil2!$E$1:$DG$2,2,0),0))</f>
        <v>0.72</v>
      </c>
      <c r="S3286" s="12">
        <f>IF(ISBLANK(VLOOKUP($H3286*100+S$2,Feuil2!$A$3:$CQ$931,HLOOKUP(Feuil1!$F3286,Feuil2!$E$1:$DG$2,2,0),0)),"",VLOOKUP($H3286*100+S$2,Feuil2!$A$3:$CQ$931,HLOOKUP(Feuil1!$F3286,Feuil2!$E$1:$DG$2,2,0),0))</f>
        <v>0</v>
      </c>
      <c r="T3286" s="12">
        <f>IF(ISBLANK(VLOOKUP($H3286*100+T$2,Feuil2!$A$3:$CQ$931,HLOOKUP(Feuil1!$F3286,Feuil2!$E$1:$DG$2,2,0),0)),"",VLOOKUP($H3286*100+T$2,Feuil2!$A$3:$CQ$931,HLOOKUP(Feuil1!$F3286,Feuil2!$E$1:$DG$2,2,0),0))</f>
        <v>0</v>
      </c>
      <c r="U3286" s="12">
        <f t="shared" si="74"/>
        <v>862.12</v>
      </c>
    </row>
    <row r="3287" spans="1:21" x14ac:dyDescent="0.35">
      <c r="A3287" s="10" t="s">
        <v>96</v>
      </c>
      <c r="B3287" s="8" t="s">
        <v>97</v>
      </c>
      <c r="C3287" s="39">
        <v>560000</v>
      </c>
      <c r="D3287" s="39">
        <v>459650</v>
      </c>
      <c r="E3287" s="39">
        <v>790</v>
      </c>
      <c r="F3287" s="10">
        <v>2222</v>
      </c>
      <c r="G3287" s="5" t="s">
        <v>175</v>
      </c>
      <c r="H3287" s="11">
        <v>1954</v>
      </c>
      <c r="I3287" s="12">
        <f>IF(ISBLANK(VLOOKUP($H3287*100+I$2,Feuil2!$A$3:$CQ$931,HLOOKUP(Feuil1!$F3287,Feuil2!$E$1:$DG$2,2,0),0)),"",VLOOKUP($H3287*100+I$2,Feuil2!$A$3:$CQ$931,HLOOKUP(Feuil1!$F3287,Feuil2!$E$1:$DG$2,2,0),0))</f>
        <v>0</v>
      </c>
      <c r="J3287" s="12">
        <f>IF(ISBLANK(VLOOKUP($H3287*100+J$2,Feuil2!$A$3:$CQ$931,HLOOKUP(Feuil1!$F3287,Feuil2!$E$1:$DG$2,2,0),0)),"",VLOOKUP($H3287*100+J$2,Feuil2!$A$3:$CQ$931,HLOOKUP(Feuil1!$F3287,Feuil2!$E$1:$DG$2,2,0),0))</f>
        <v>15.51</v>
      </c>
      <c r="K3287" s="12">
        <f>IF(ISBLANK(VLOOKUP($H3287*100+K$2,Feuil2!$A$3:$CQ$931,HLOOKUP(Feuil1!$F3287,Feuil2!$E$1:$DG$2,2,0),0)),"",VLOOKUP($H3287*100+K$2,Feuil2!$A$3:$CQ$931,HLOOKUP(Feuil1!$F3287,Feuil2!$E$1:$DG$2,2,0),0))</f>
        <v>68.650000000000006</v>
      </c>
      <c r="L3287" s="12">
        <f>IF(ISBLANK(VLOOKUP($H3287*100+L$2,Feuil2!$A$3:$CQ$931,HLOOKUP(Feuil1!$F3287,Feuil2!$E$1:$DG$2,2,0),0)),"",VLOOKUP($H3287*100+L$2,Feuil2!$A$3:$CQ$931,HLOOKUP(Feuil1!$F3287,Feuil2!$E$1:$DG$2,2,0),0))</f>
        <v>203.78</v>
      </c>
      <c r="M3287" s="12">
        <f>IF(ISBLANK(VLOOKUP($H3287*100+M$2,Feuil2!$A$3:$CQ$931,HLOOKUP(Feuil1!$F3287,Feuil2!$E$1:$DG$2,2,0),0)),"",VLOOKUP($H3287*100+M$2,Feuil2!$A$3:$CQ$931,HLOOKUP(Feuil1!$F3287,Feuil2!$E$1:$DG$2,2,0),0))</f>
        <v>341.93</v>
      </c>
      <c r="N3287" s="12">
        <f>IF(ISBLANK(VLOOKUP($H3287*100+N$2,Feuil2!$A$3:$CQ$931,HLOOKUP(Feuil1!$F3287,Feuil2!$E$1:$DG$2,2,0),0)),"",VLOOKUP($H3287*100+N$2,Feuil2!$A$3:$CQ$931,HLOOKUP(Feuil1!$F3287,Feuil2!$E$1:$DG$2,2,0),0))</f>
        <v>512.46</v>
      </c>
      <c r="O3287" s="12">
        <f>IF(ISBLANK(VLOOKUP($H3287*100+O$2,Feuil2!$A$3:$CQ$931,HLOOKUP(Feuil1!$F3287,Feuil2!$E$1:$DG$2,2,0),0)),"",VLOOKUP($H3287*100+O$2,Feuil2!$A$3:$CQ$931,HLOOKUP(Feuil1!$F3287,Feuil2!$E$1:$DG$2,2,0),0))</f>
        <v>233.76</v>
      </c>
      <c r="P3287" s="12">
        <f>IF(ISBLANK(VLOOKUP($H3287*100+P$2,Feuil2!$A$3:$CQ$931,HLOOKUP(Feuil1!$F3287,Feuil2!$E$1:$DG$2,2,0),0)),"",VLOOKUP($H3287*100+P$2,Feuil2!$A$3:$CQ$931,HLOOKUP(Feuil1!$F3287,Feuil2!$E$1:$DG$2,2,0),0))</f>
        <v>40.1</v>
      </c>
      <c r="Q3287" s="12">
        <f>IF(ISBLANK(VLOOKUP($H3287*100+Q$2,Feuil2!$A$3:$CQ$931,HLOOKUP(Feuil1!$F3287,Feuil2!$E$1:$DG$2,2,0),0)),"",VLOOKUP($H3287*100+Q$2,Feuil2!$A$3:$CQ$931,HLOOKUP(Feuil1!$F3287,Feuil2!$E$1:$DG$2,2,0),0))</f>
        <v>8.3000000000000007</v>
      </c>
      <c r="R3287" s="12">
        <f>IF(ISBLANK(VLOOKUP($H3287*100+R$2,Feuil2!$A$3:$CQ$931,HLOOKUP(Feuil1!$F3287,Feuil2!$E$1:$DG$2,2,0),0)),"",VLOOKUP($H3287*100+R$2,Feuil2!$A$3:$CQ$931,HLOOKUP(Feuil1!$F3287,Feuil2!$E$1:$DG$2,2,0),0))</f>
        <v>25.01</v>
      </c>
      <c r="S3287" s="12">
        <f>IF(ISBLANK(VLOOKUP($H3287*100+S$2,Feuil2!$A$3:$CQ$931,HLOOKUP(Feuil1!$F3287,Feuil2!$E$1:$DG$2,2,0),0)),"",VLOOKUP($H3287*100+S$2,Feuil2!$A$3:$CQ$931,HLOOKUP(Feuil1!$F3287,Feuil2!$E$1:$DG$2,2,0),0))</f>
        <v>0</v>
      </c>
      <c r="T3287" s="12">
        <f>IF(ISBLANK(VLOOKUP($H3287*100+T$2,Feuil2!$A$3:$CQ$931,HLOOKUP(Feuil1!$F3287,Feuil2!$E$1:$DG$2,2,0),0)),"",VLOOKUP($H3287*100+T$2,Feuil2!$A$3:$CQ$931,HLOOKUP(Feuil1!$F3287,Feuil2!$E$1:$DG$2,2,0),0))</f>
        <v>0</v>
      </c>
      <c r="U3287" s="12">
        <f t="shared" si="74"/>
        <v>1449.4999999999998</v>
      </c>
    </row>
    <row r="3288" spans="1:21" x14ac:dyDescent="0.35">
      <c r="A3288" s="10" t="s">
        <v>96</v>
      </c>
      <c r="B3288" s="8" t="s">
        <v>97</v>
      </c>
      <c r="C3288" s="39">
        <v>560000</v>
      </c>
      <c r="D3288" s="39">
        <v>459650</v>
      </c>
      <c r="E3288" s="39">
        <v>790</v>
      </c>
      <c r="F3288" s="10">
        <v>2222</v>
      </c>
      <c r="G3288" s="5" t="s">
        <v>175</v>
      </c>
      <c r="H3288" s="11">
        <v>1955</v>
      </c>
      <c r="I3288" s="12">
        <f>IF(ISBLANK(VLOOKUP($H3288*100+I$2,Feuil2!$A$3:$CQ$931,HLOOKUP(Feuil1!$F3288,Feuil2!$E$1:$DG$2,2,0),0)),"",VLOOKUP($H3288*100+I$2,Feuil2!$A$3:$CQ$931,HLOOKUP(Feuil1!$F3288,Feuil2!$E$1:$DG$2,2,0),0))</f>
        <v>0</v>
      </c>
      <c r="J3288" s="12">
        <f>IF(ISBLANK(VLOOKUP($H3288*100+J$2,Feuil2!$A$3:$CQ$931,HLOOKUP(Feuil1!$F3288,Feuil2!$E$1:$DG$2,2,0),0)),"",VLOOKUP($H3288*100+J$2,Feuil2!$A$3:$CQ$931,HLOOKUP(Feuil1!$F3288,Feuil2!$E$1:$DG$2,2,0),0))</f>
        <v>108.44</v>
      </c>
      <c r="K3288" s="12">
        <f>IF(ISBLANK(VLOOKUP($H3288*100+K$2,Feuil2!$A$3:$CQ$931,HLOOKUP(Feuil1!$F3288,Feuil2!$E$1:$DG$2,2,0),0)),"",VLOOKUP($H3288*100+K$2,Feuil2!$A$3:$CQ$931,HLOOKUP(Feuil1!$F3288,Feuil2!$E$1:$DG$2,2,0),0))</f>
        <v>147.96</v>
      </c>
      <c r="L3288" s="12">
        <f>IF(ISBLANK(VLOOKUP($H3288*100+L$2,Feuil2!$A$3:$CQ$931,HLOOKUP(Feuil1!$F3288,Feuil2!$E$1:$DG$2,2,0),0)),"",VLOOKUP($H3288*100+L$2,Feuil2!$A$3:$CQ$931,HLOOKUP(Feuil1!$F3288,Feuil2!$E$1:$DG$2,2,0),0))</f>
        <v>216.94</v>
      </c>
      <c r="M3288" s="12">
        <f>IF(ISBLANK(VLOOKUP($H3288*100+M$2,Feuil2!$A$3:$CQ$931,HLOOKUP(Feuil1!$F3288,Feuil2!$E$1:$DG$2,2,0),0)),"",VLOOKUP($H3288*100+M$2,Feuil2!$A$3:$CQ$931,HLOOKUP(Feuil1!$F3288,Feuil2!$E$1:$DG$2,2,0),0))</f>
        <v>189.7</v>
      </c>
      <c r="N3288" s="12">
        <f>IF(ISBLANK(VLOOKUP($H3288*100+N$2,Feuil2!$A$3:$CQ$931,HLOOKUP(Feuil1!$F3288,Feuil2!$E$1:$DG$2,2,0),0)),"",VLOOKUP($H3288*100+N$2,Feuil2!$A$3:$CQ$931,HLOOKUP(Feuil1!$F3288,Feuil2!$E$1:$DG$2,2,0),0))</f>
        <v>371.08</v>
      </c>
      <c r="O3288" s="12">
        <f>IF(ISBLANK(VLOOKUP($H3288*100+O$2,Feuil2!$A$3:$CQ$931,HLOOKUP(Feuil1!$F3288,Feuil2!$E$1:$DG$2,2,0),0)),"",VLOOKUP($H3288*100+O$2,Feuil2!$A$3:$CQ$931,HLOOKUP(Feuil1!$F3288,Feuil2!$E$1:$DG$2,2,0),0))</f>
        <v>249.67</v>
      </c>
      <c r="P3288" s="12">
        <f>IF(ISBLANK(VLOOKUP($H3288*100+P$2,Feuil2!$A$3:$CQ$931,HLOOKUP(Feuil1!$F3288,Feuil2!$E$1:$DG$2,2,0),0)),"",VLOOKUP($H3288*100+P$2,Feuil2!$A$3:$CQ$931,HLOOKUP(Feuil1!$F3288,Feuil2!$E$1:$DG$2,2,0),0))</f>
        <v>258.11</v>
      </c>
      <c r="Q3288" s="12">
        <f>IF(ISBLANK(VLOOKUP($H3288*100+Q$2,Feuil2!$A$3:$CQ$931,HLOOKUP(Feuil1!$F3288,Feuil2!$E$1:$DG$2,2,0),0)),"",VLOOKUP($H3288*100+Q$2,Feuil2!$A$3:$CQ$931,HLOOKUP(Feuil1!$F3288,Feuil2!$E$1:$DG$2,2,0),0))</f>
        <v>9.49</v>
      </c>
      <c r="R3288" s="12">
        <f>IF(ISBLANK(VLOOKUP($H3288*100+R$2,Feuil2!$A$3:$CQ$931,HLOOKUP(Feuil1!$F3288,Feuil2!$E$1:$DG$2,2,0),0)),"",VLOOKUP($H3288*100+R$2,Feuil2!$A$3:$CQ$931,HLOOKUP(Feuil1!$F3288,Feuil2!$E$1:$DG$2,2,0),0))</f>
        <v>4.16</v>
      </c>
      <c r="S3288" s="12">
        <f>IF(ISBLANK(VLOOKUP($H3288*100+S$2,Feuil2!$A$3:$CQ$931,HLOOKUP(Feuil1!$F3288,Feuil2!$E$1:$DG$2,2,0),0)),"",VLOOKUP($H3288*100+S$2,Feuil2!$A$3:$CQ$931,HLOOKUP(Feuil1!$F3288,Feuil2!$E$1:$DG$2,2,0),0))</f>
        <v>0</v>
      </c>
      <c r="T3288" s="12">
        <f>IF(ISBLANK(VLOOKUP($H3288*100+T$2,Feuil2!$A$3:$CQ$931,HLOOKUP(Feuil1!$F3288,Feuil2!$E$1:$DG$2,2,0),0)),"",VLOOKUP($H3288*100+T$2,Feuil2!$A$3:$CQ$931,HLOOKUP(Feuil1!$F3288,Feuil2!$E$1:$DG$2,2,0),0))</f>
        <v>0</v>
      </c>
      <c r="U3288" s="12">
        <f t="shared" si="74"/>
        <v>1555.5500000000002</v>
      </c>
    </row>
    <row r="3289" spans="1:21" x14ac:dyDescent="0.35">
      <c r="A3289" s="10" t="s">
        <v>96</v>
      </c>
      <c r="B3289" s="8" t="s">
        <v>97</v>
      </c>
      <c r="C3289" s="39">
        <v>560000</v>
      </c>
      <c r="D3289" s="39">
        <v>459650</v>
      </c>
      <c r="E3289" s="39">
        <v>790</v>
      </c>
      <c r="F3289" s="10">
        <v>2222</v>
      </c>
      <c r="G3289" s="5" t="s">
        <v>175</v>
      </c>
      <c r="H3289" s="11">
        <v>1956</v>
      </c>
      <c r="I3289" s="12">
        <f>IF(ISBLANK(VLOOKUP($H3289*100+I$2,Feuil2!$A$3:$CQ$931,HLOOKUP(Feuil1!$F3289,Feuil2!$E$1:$DG$2,2,0),0)),"",VLOOKUP($H3289*100+I$2,Feuil2!$A$3:$CQ$931,HLOOKUP(Feuil1!$F3289,Feuil2!$E$1:$DG$2,2,0),0))</f>
        <v>19.38</v>
      </c>
      <c r="J3289" s="12">
        <f>IF(ISBLANK(VLOOKUP($H3289*100+J$2,Feuil2!$A$3:$CQ$931,HLOOKUP(Feuil1!$F3289,Feuil2!$E$1:$DG$2,2,0),0)),"",VLOOKUP($H3289*100+J$2,Feuil2!$A$3:$CQ$931,HLOOKUP(Feuil1!$F3289,Feuil2!$E$1:$DG$2,2,0),0))</f>
        <v>0</v>
      </c>
      <c r="K3289" s="12">
        <f>IF(ISBLANK(VLOOKUP($H3289*100+K$2,Feuil2!$A$3:$CQ$931,HLOOKUP(Feuil1!$F3289,Feuil2!$E$1:$DG$2,2,0),0)),"",VLOOKUP($H3289*100+K$2,Feuil2!$A$3:$CQ$931,HLOOKUP(Feuil1!$F3289,Feuil2!$E$1:$DG$2,2,0),0))</f>
        <v>84.23</v>
      </c>
      <c r="L3289" s="12">
        <f>IF(ISBLANK(VLOOKUP($H3289*100+L$2,Feuil2!$A$3:$CQ$931,HLOOKUP(Feuil1!$F3289,Feuil2!$E$1:$DG$2,2,0),0)),"",VLOOKUP($H3289*100+L$2,Feuil2!$A$3:$CQ$931,HLOOKUP(Feuil1!$F3289,Feuil2!$E$1:$DG$2,2,0),0))</f>
        <v>93.5</v>
      </c>
      <c r="M3289" s="12">
        <f>IF(ISBLANK(VLOOKUP($H3289*100+M$2,Feuil2!$A$3:$CQ$931,HLOOKUP(Feuil1!$F3289,Feuil2!$E$1:$DG$2,2,0),0)),"",VLOOKUP($H3289*100+M$2,Feuil2!$A$3:$CQ$931,HLOOKUP(Feuil1!$F3289,Feuil2!$E$1:$DG$2,2,0),0))</f>
        <v>0.1</v>
      </c>
      <c r="N3289" s="12">
        <f>IF(ISBLANK(VLOOKUP($H3289*100+N$2,Feuil2!$A$3:$CQ$931,HLOOKUP(Feuil1!$F3289,Feuil2!$E$1:$DG$2,2,0),0)),"",VLOOKUP($H3289*100+N$2,Feuil2!$A$3:$CQ$931,HLOOKUP(Feuil1!$F3289,Feuil2!$E$1:$DG$2,2,0),0))</f>
        <v>0.1</v>
      </c>
      <c r="O3289" s="12">
        <f>IF(ISBLANK(VLOOKUP($H3289*100+O$2,Feuil2!$A$3:$CQ$931,HLOOKUP(Feuil1!$F3289,Feuil2!$E$1:$DG$2,2,0),0)),"",VLOOKUP($H3289*100+O$2,Feuil2!$A$3:$CQ$931,HLOOKUP(Feuil1!$F3289,Feuil2!$E$1:$DG$2,2,0),0))</f>
        <v>44.1</v>
      </c>
      <c r="P3289" s="12">
        <f>IF(ISBLANK(VLOOKUP($H3289*100+P$2,Feuil2!$A$3:$CQ$931,HLOOKUP(Feuil1!$F3289,Feuil2!$E$1:$DG$2,2,0),0)),"",VLOOKUP($H3289*100+P$2,Feuil2!$A$3:$CQ$931,HLOOKUP(Feuil1!$F3289,Feuil2!$E$1:$DG$2,2,0),0))</f>
        <v>119.3</v>
      </c>
      <c r="Q3289" s="12">
        <f>IF(ISBLANK(VLOOKUP($H3289*100+Q$2,Feuil2!$A$3:$CQ$931,HLOOKUP(Feuil1!$F3289,Feuil2!$E$1:$DG$2,2,0),0)),"",VLOOKUP($H3289*100+Q$2,Feuil2!$A$3:$CQ$931,HLOOKUP(Feuil1!$F3289,Feuil2!$E$1:$DG$2,2,0),0))</f>
        <v>24.3</v>
      </c>
      <c r="R3289" s="12">
        <f>IF(ISBLANK(VLOOKUP($H3289*100+R$2,Feuil2!$A$3:$CQ$931,HLOOKUP(Feuil1!$F3289,Feuil2!$E$1:$DG$2,2,0),0)),"",VLOOKUP($H3289*100+R$2,Feuil2!$A$3:$CQ$931,HLOOKUP(Feuil1!$F3289,Feuil2!$E$1:$DG$2,2,0),0))</f>
        <v>12.7</v>
      </c>
      <c r="S3289" s="12">
        <f>IF(ISBLANK(VLOOKUP($H3289*100+S$2,Feuil2!$A$3:$CQ$931,HLOOKUP(Feuil1!$F3289,Feuil2!$E$1:$DG$2,2,0),0)),"",VLOOKUP($H3289*100+S$2,Feuil2!$A$3:$CQ$931,HLOOKUP(Feuil1!$F3289,Feuil2!$E$1:$DG$2,2,0),0))</f>
        <v>0</v>
      </c>
      <c r="T3289" s="12">
        <f>IF(ISBLANK(VLOOKUP($H3289*100+T$2,Feuil2!$A$3:$CQ$931,HLOOKUP(Feuil1!$F3289,Feuil2!$E$1:$DG$2,2,0),0)),"",VLOOKUP($H3289*100+T$2,Feuil2!$A$3:$CQ$931,HLOOKUP(Feuil1!$F3289,Feuil2!$E$1:$DG$2,2,0),0))</f>
        <v>0.1</v>
      </c>
      <c r="U3289" s="12">
        <f t="shared" si="74"/>
        <v>397.81</v>
      </c>
    </row>
    <row r="3290" spans="1:21" x14ac:dyDescent="0.35">
      <c r="A3290" s="10" t="s">
        <v>96</v>
      </c>
      <c r="B3290" s="8" t="s">
        <v>97</v>
      </c>
      <c r="C3290" s="39">
        <v>560000</v>
      </c>
      <c r="D3290" s="39">
        <v>459650</v>
      </c>
      <c r="E3290" s="39">
        <v>790</v>
      </c>
      <c r="F3290" s="10">
        <v>2222</v>
      </c>
      <c r="G3290" s="5" t="s">
        <v>175</v>
      </c>
      <c r="H3290" s="11">
        <v>1957</v>
      </c>
      <c r="I3290" s="12">
        <f>IF(ISBLANK(VLOOKUP($H3290*100+I$2,Feuil2!$A$3:$CQ$931,HLOOKUP(Feuil1!$F3290,Feuil2!$E$1:$DG$2,2,0),0)),"",VLOOKUP($H3290*100+I$2,Feuil2!$A$3:$CQ$931,HLOOKUP(Feuil1!$F3290,Feuil2!$E$1:$DG$2,2,0),0))</f>
        <v>13.3</v>
      </c>
      <c r="J3290" s="12">
        <f>IF(ISBLANK(VLOOKUP($H3290*100+J$2,Feuil2!$A$3:$CQ$931,HLOOKUP(Feuil1!$F3290,Feuil2!$E$1:$DG$2,2,0),0)),"",VLOOKUP($H3290*100+J$2,Feuil2!$A$3:$CQ$931,HLOOKUP(Feuil1!$F3290,Feuil2!$E$1:$DG$2,2,0),0))</f>
        <v>112.4</v>
      </c>
      <c r="K3290" s="12">
        <f>IF(ISBLANK(VLOOKUP($H3290*100+K$2,Feuil2!$A$3:$CQ$931,HLOOKUP(Feuil1!$F3290,Feuil2!$E$1:$DG$2,2,0),0)),"",VLOOKUP($H3290*100+K$2,Feuil2!$A$3:$CQ$931,HLOOKUP(Feuil1!$F3290,Feuil2!$E$1:$DG$2,2,0),0))</f>
        <v>236</v>
      </c>
      <c r="L3290" s="12">
        <f>IF(ISBLANK(VLOOKUP($H3290*100+L$2,Feuil2!$A$3:$CQ$931,HLOOKUP(Feuil1!$F3290,Feuil2!$E$1:$DG$2,2,0),0)),"",VLOOKUP($H3290*100+L$2,Feuil2!$A$3:$CQ$931,HLOOKUP(Feuil1!$F3290,Feuil2!$E$1:$DG$2,2,0),0))</f>
        <v>425.4</v>
      </c>
      <c r="M3290" s="12">
        <f>IF(ISBLANK(VLOOKUP($H3290*100+M$2,Feuil2!$A$3:$CQ$931,HLOOKUP(Feuil1!$F3290,Feuil2!$E$1:$DG$2,2,0),0)),"",VLOOKUP($H3290*100+M$2,Feuil2!$A$3:$CQ$931,HLOOKUP(Feuil1!$F3290,Feuil2!$E$1:$DG$2,2,0),0))</f>
        <v>129.80000000000001</v>
      </c>
      <c r="N3290" s="12">
        <f>IF(ISBLANK(VLOOKUP($H3290*100+N$2,Feuil2!$A$3:$CQ$931,HLOOKUP(Feuil1!$F3290,Feuil2!$E$1:$DG$2,2,0),0)),"",VLOOKUP($H3290*100+N$2,Feuil2!$A$3:$CQ$931,HLOOKUP(Feuil1!$F3290,Feuil2!$E$1:$DG$2,2,0),0))</f>
        <v>24.7</v>
      </c>
      <c r="O3290" s="12">
        <f>IF(ISBLANK(VLOOKUP($H3290*100+O$2,Feuil2!$A$3:$CQ$931,HLOOKUP(Feuil1!$F3290,Feuil2!$E$1:$DG$2,2,0),0)),"",VLOOKUP($H3290*100+O$2,Feuil2!$A$3:$CQ$931,HLOOKUP(Feuil1!$F3290,Feuil2!$E$1:$DG$2,2,0),0))</f>
        <v>103.5</v>
      </c>
      <c r="P3290" s="12">
        <f>IF(ISBLANK(VLOOKUP($H3290*100+P$2,Feuil2!$A$3:$CQ$931,HLOOKUP(Feuil1!$F3290,Feuil2!$E$1:$DG$2,2,0),0)),"",VLOOKUP($H3290*100+P$2,Feuil2!$A$3:$CQ$931,HLOOKUP(Feuil1!$F3290,Feuil2!$E$1:$DG$2,2,0),0))</f>
        <v>180.8</v>
      </c>
      <c r="Q3290" s="12">
        <f>IF(ISBLANK(VLOOKUP($H3290*100+Q$2,Feuil2!$A$3:$CQ$931,HLOOKUP(Feuil1!$F3290,Feuil2!$E$1:$DG$2,2,0),0)),"",VLOOKUP($H3290*100+Q$2,Feuil2!$A$3:$CQ$931,HLOOKUP(Feuil1!$F3290,Feuil2!$E$1:$DG$2,2,0),0))</f>
        <v>17</v>
      </c>
      <c r="R3290" s="12">
        <f>IF(ISBLANK(VLOOKUP($H3290*100+R$2,Feuil2!$A$3:$CQ$931,HLOOKUP(Feuil1!$F3290,Feuil2!$E$1:$DG$2,2,0),0)),"",VLOOKUP($H3290*100+R$2,Feuil2!$A$3:$CQ$931,HLOOKUP(Feuil1!$F3290,Feuil2!$E$1:$DG$2,2,0),0))</f>
        <v>7.3</v>
      </c>
      <c r="S3290" s="12">
        <f>IF(ISBLANK(VLOOKUP($H3290*100+S$2,Feuil2!$A$3:$CQ$931,HLOOKUP(Feuil1!$F3290,Feuil2!$E$1:$DG$2,2,0),0)),"",VLOOKUP($H3290*100+S$2,Feuil2!$A$3:$CQ$931,HLOOKUP(Feuil1!$F3290,Feuil2!$E$1:$DG$2,2,0),0))</f>
        <v>0.1</v>
      </c>
      <c r="T3290" s="12">
        <f>IF(ISBLANK(VLOOKUP($H3290*100+T$2,Feuil2!$A$3:$CQ$931,HLOOKUP(Feuil1!$F3290,Feuil2!$E$1:$DG$2,2,0),0)),"",VLOOKUP($H3290*100+T$2,Feuil2!$A$3:$CQ$931,HLOOKUP(Feuil1!$F3290,Feuil2!$E$1:$DG$2,2,0),0))</f>
        <v>0.1</v>
      </c>
      <c r="U3290" s="12">
        <f t="shared" si="74"/>
        <v>1250.3999999999996</v>
      </c>
    </row>
    <row r="3291" spans="1:21" x14ac:dyDescent="0.35">
      <c r="A3291" s="10" t="s">
        <v>96</v>
      </c>
      <c r="B3291" s="8" t="s">
        <v>97</v>
      </c>
      <c r="C3291" s="39">
        <v>560000</v>
      </c>
      <c r="D3291" s="39">
        <v>459650</v>
      </c>
      <c r="E3291" s="39">
        <v>790</v>
      </c>
      <c r="F3291" s="10">
        <v>2222</v>
      </c>
      <c r="G3291" s="5" t="s">
        <v>175</v>
      </c>
      <c r="H3291" s="11">
        <v>1958</v>
      </c>
      <c r="I3291" s="12">
        <f>IF(ISBLANK(VLOOKUP($H3291*100+I$2,Feuil2!$A$3:$CQ$931,HLOOKUP(Feuil1!$F3291,Feuil2!$E$1:$DG$2,2,0),0)),"",VLOOKUP($H3291*100+I$2,Feuil2!$A$3:$CQ$931,HLOOKUP(Feuil1!$F3291,Feuil2!$E$1:$DG$2,2,0),0))</f>
        <v>0.1</v>
      </c>
      <c r="J3291" s="12">
        <f>IF(ISBLANK(VLOOKUP($H3291*100+J$2,Feuil2!$A$3:$CQ$931,HLOOKUP(Feuil1!$F3291,Feuil2!$E$1:$DG$2,2,0),0)),"",VLOOKUP($H3291*100+J$2,Feuil2!$A$3:$CQ$931,HLOOKUP(Feuil1!$F3291,Feuil2!$E$1:$DG$2,2,0),0))</f>
        <v>54.3</v>
      </c>
      <c r="K3291" s="12">
        <f>IF(ISBLANK(VLOOKUP($H3291*100+K$2,Feuil2!$A$3:$CQ$931,HLOOKUP(Feuil1!$F3291,Feuil2!$E$1:$DG$2,2,0),0)),"",VLOOKUP($H3291*100+K$2,Feuil2!$A$3:$CQ$931,HLOOKUP(Feuil1!$F3291,Feuil2!$E$1:$DG$2,2,0),0))</f>
        <v>61</v>
      </c>
      <c r="L3291" s="12">
        <f>IF(ISBLANK(VLOOKUP($H3291*100+L$2,Feuil2!$A$3:$CQ$931,HLOOKUP(Feuil1!$F3291,Feuil2!$E$1:$DG$2,2,0),0)),"",VLOOKUP($H3291*100+L$2,Feuil2!$A$3:$CQ$931,HLOOKUP(Feuil1!$F3291,Feuil2!$E$1:$DG$2,2,0),0))</f>
        <v>579</v>
      </c>
      <c r="M3291" s="12">
        <f>IF(ISBLANK(VLOOKUP($H3291*100+M$2,Feuil2!$A$3:$CQ$931,HLOOKUP(Feuil1!$F3291,Feuil2!$E$1:$DG$2,2,0),0)),"",VLOOKUP($H3291*100+M$2,Feuil2!$A$3:$CQ$931,HLOOKUP(Feuil1!$F3291,Feuil2!$E$1:$DG$2,2,0),0))</f>
        <v>56.6</v>
      </c>
      <c r="N3291" s="12">
        <f>IF(ISBLANK(VLOOKUP($H3291*100+N$2,Feuil2!$A$3:$CQ$931,HLOOKUP(Feuil1!$F3291,Feuil2!$E$1:$DG$2,2,0),0)),"",VLOOKUP($H3291*100+N$2,Feuil2!$A$3:$CQ$931,HLOOKUP(Feuil1!$F3291,Feuil2!$E$1:$DG$2,2,0),0))</f>
        <v>85</v>
      </c>
      <c r="O3291" s="12">
        <f>IF(ISBLANK(VLOOKUP($H3291*100+O$2,Feuil2!$A$3:$CQ$931,HLOOKUP(Feuil1!$F3291,Feuil2!$E$1:$DG$2,2,0),0)),"",VLOOKUP($H3291*100+O$2,Feuil2!$A$3:$CQ$931,HLOOKUP(Feuil1!$F3291,Feuil2!$E$1:$DG$2,2,0),0))</f>
        <v>158.4</v>
      </c>
      <c r="P3291" s="12">
        <f>IF(ISBLANK(VLOOKUP($H3291*100+P$2,Feuil2!$A$3:$CQ$931,HLOOKUP(Feuil1!$F3291,Feuil2!$E$1:$DG$2,2,0),0)),"",VLOOKUP($H3291*100+P$2,Feuil2!$A$3:$CQ$931,HLOOKUP(Feuil1!$F3291,Feuil2!$E$1:$DG$2,2,0),0))</f>
        <v>46.9</v>
      </c>
      <c r="Q3291" s="12">
        <f>IF(ISBLANK(VLOOKUP($H3291*100+Q$2,Feuil2!$A$3:$CQ$931,HLOOKUP(Feuil1!$F3291,Feuil2!$E$1:$DG$2,2,0),0)),"",VLOOKUP($H3291*100+Q$2,Feuil2!$A$3:$CQ$931,HLOOKUP(Feuil1!$F3291,Feuil2!$E$1:$DG$2,2,0),0))</f>
        <v>129.4</v>
      </c>
      <c r="R3291" s="12">
        <f>IF(ISBLANK(VLOOKUP($H3291*100+R$2,Feuil2!$A$3:$CQ$931,HLOOKUP(Feuil1!$F3291,Feuil2!$E$1:$DG$2,2,0),0)),"",VLOOKUP($H3291*100+R$2,Feuil2!$A$3:$CQ$931,HLOOKUP(Feuil1!$F3291,Feuil2!$E$1:$DG$2,2,0),0))</f>
        <v>0.1</v>
      </c>
      <c r="S3291" s="12">
        <f>IF(ISBLANK(VLOOKUP($H3291*100+S$2,Feuil2!$A$3:$CQ$931,HLOOKUP(Feuil1!$F3291,Feuil2!$E$1:$DG$2,2,0),0)),"",VLOOKUP($H3291*100+S$2,Feuil2!$A$3:$CQ$931,HLOOKUP(Feuil1!$F3291,Feuil2!$E$1:$DG$2,2,0),0))</f>
        <v>1.4</v>
      </c>
      <c r="T3291" s="12">
        <f>IF(ISBLANK(VLOOKUP($H3291*100+T$2,Feuil2!$A$3:$CQ$931,HLOOKUP(Feuil1!$F3291,Feuil2!$E$1:$DG$2,2,0),0)),"",VLOOKUP($H3291*100+T$2,Feuil2!$A$3:$CQ$931,HLOOKUP(Feuil1!$F3291,Feuil2!$E$1:$DG$2,2,0),0))</f>
        <v>0.1</v>
      </c>
      <c r="U3291" s="12">
        <f t="shared" si="74"/>
        <v>1172.3</v>
      </c>
    </row>
    <row r="3292" spans="1:21" x14ac:dyDescent="0.35">
      <c r="A3292" s="10" t="s">
        <v>96</v>
      </c>
      <c r="B3292" s="8" t="s">
        <v>97</v>
      </c>
      <c r="C3292" s="39">
        <v>560000</v>
      </c>
      <c r="D3292" s="39">
        <v>459650</v>
      </c>
      <c r="E3292" s="39">
        <v>790</v>
      </c>
      <c r="F3292" s="10">
        <v>2222</v>
      </c>
      <c r="G3292" s="5" t="s">
        <v>175</v>
      </c>
      <c r="H3292" s="11">
        <v>1959</v>
      </c>
      <c r="I3292" s="12">
        <f>IF(ISBLANK(VLOOKUP($H3292*100+I$2,Feuil2!$A$3:$CQ$931,HLOOKUP(Feuil1!$F3292,Feuil2!$E$1:$DG$2,2,0),0)),"",VLOOKUP($H3292*100+I$2,Feuil2!$A$3:$CQ$931,HLOOKUP(Feuil1!$F3292,Feuil2!$E$1:$DG$2,2,0),0))</f>
        <v>17.8</v>
      </c>
      <c r="J3292" s="12">
        <f>IF(ISBLANK(VLOOKUP($H3292*100+J$2,Feuil2!$A$3:$CQ$931,HLOOKUP(Feuil1!$F3292,Feuil2!$E$1:$DG$2,2,0),0)),"",VLOOKUP($H3292*100+J$2,Feuil2!$A$3:$CQ$931,HLOOKUP(Feuil1!$F3292,Feuil2!$E$1:$DG$2,2,0),0))</f>
        <v>29.5</v>
      </c>
      <c r="K3292" s="12">
        <f>IF(ISBLANK(VLOOKUP($H3292*100+K$2,Feuil2!$A$3:$CQ$931,HLOOKUP(Feuil1!$F3292,Feuil2!$E$1:$DG$2,2,0),0)),"",VLOOKUP($H3292*100+K$2,Feuil2!$A$3:$CQ$931,HLOOKUP(Feuil1!$F3292,Feuil2!$E$1:$DG$2,2,0),0))</f>
        <v>220.7</v>
      </c>
      <c r="L3292" s="12">
        <f>IF(ISBLANK(VLOOKUP($H3292*100+L$2,Feuil2!$A$3:$CQ$931,HLOOKUP(Feuil1!$F3292,Feuil2!$E$1:$DG$2,2,0),0)),"",VLOOKUP($H3292*100+L$2,Feuil2!$A$3:$CQ$931,HLOOKUP(Feuil1!$F3292,Feuil2!$E$1:$DG$2,2,0),0))</f>
        <v>169.7</v>
      </c>
      <c r="M3292" s="12">
        <f>IF(ISBLANK(VLOOKUP($H3292*100+M$2,Feuil2!$A$3:$CQ$931,HLOOKUP(Feuil1!$F3292,Feuil2!$E$1:$DG$2,2,0),0)),"",VLOOKUP($H3292*100+M$2,Feuil2!$A$3:$CQ$931,HLOOKUP(Feuil1!$F3292,Feuil2!$E$1:$DG$2,2,0),0))</f>
        <v>343.6</v>
      </c>
      <c r="N3292" s="12">
        <f>IF(ISBLANK(VLOOKUP($H3292*100+N$2,Feuil2!$A$3:$CQ$931,HLOOKUP(Feuil1!$F3292,Feuil2!$E$1:$DG$2,2,0),0)),"",VLOOKUP($H3292*100+N$2,Feuil2!$A$3:$CQ$931,HLOOKUP(Feuil1!$F3292,Feuil2!$E$1:$DG$2,2,0),0))</f>
        <v>200.1</v>
      </c>
      <c r="O3292" s="12">
        <f>IF(ISBLANK(VLOOKUP($H3292*100+O$2,Feuil2!$A$3:$CQ$931,HLOOKUP(Feuil1!$F3292,Feuil2!$E$1:$DG$2,2,0),0)),"",VLOOKUP($H3292*100+O$2,Feuil2!$A$3:$CQ$931,HLOOKUP(Feuil1!$F3292,Feuil2!$E$1:$DG$2,2,0),0))</f>
        <v>390.6</v>
      </c>
      <c r="P3292" s="12">
        <f>IF(ISBLANK(VLOOKUP($H3292*100+P$2,Feuil2!$A$3:$CQ$931,HLOOKUP(Feuil1!$F3292,Feuil2!$E$1:$DG$2,2,0),0)),"",VLOOKUP($H3292*100+P$2,Feuil2!$A$3:$CQ$931,HLOOKUP(Feuil1!$F3292,Feuil2!$E$1:$DG$2,2,0),0))</f>
        <v>13.5</v>
      </c>
      <c r="Q3292" s="12">
        <f>IF(ISBLANK(VLOOKUP($H3292*100+Q$2,Feuil2!$A$3:$CQ$931,HLOOKUP(Feuil1!$F3292,Feuil2!$E$1:$DG$2,2,0),0)),"",VLOOKUP($H3292*100+Q$2,Feuil2!$A$3:$CQ$931,HLOOKUP(Feuil1!$F3292,Feuil2!$E$1:$DG$2,2,0),0))</f>
        <v>30.8</v>
      </c>
      <c r="R3292" s="12">
        <f>IF(ISBLANK(VLOOKUP($H3292*100+R$2,Feuil2!$A$3:$CQ$931,HLOOKUP(Feuil1!$F3292,Feuil2!$E$1:$DG$2,2,0),0)),"",VLOOKUP($H3292*100+R$2,Feuil2!$A$3:$CQ$931,HLOOKUP(Feuil1!$F3292,Feuil2!$E$1:$DG$2,2,0),0))</f>
        <v>39.6</v>
      </c>
      <c r="S3292" s="12">
        <f>IF(ISBLANK(VLOOKUP($H3292*100+S$2,Feuil2!$A$3:$CQ$931,HLOOKUP(Feuil1!$F3292,Feuil2!$E$1:$DG$2,2,0),0)),"",VLOOKUP($H3292*100+S$2,Feuil2!$A$3:$CQ$931,HLOOKUP(Feuil1!$F3292,Feuil2!$E$1:$DG$2,2,0),0))</f>
        <v>0.1</v>
      </c>
      <c r="T3292" s="12">
        <f>IF(ISBLANK(VLOOKUP($H3292*100+T$2,Feuil2!$A$3:$CQ$931,HLOOKUP(Feuil1!$F3292,Feuil2!$E$1:$DG$2,2,0),0)),"",VLOOKUP($H3292*100+T$2,Feuil2!$A$3:$CQ$931,HLOOKUP(Feuil1!$F3292,Feuil2!$E$1:$DG$2,2,0),0))</f>
        <v>0.1</v>
      </c>
      <c r="U3292" s="12">
        <f t="shared" si="74"/>
        <v>1456.0999999999997</v>
      </c>
    </row>
    <row r="3293" spans="1:21" x14ac:dyDescent="0.35">
      <c r="A3293" s="10" t="s">
        <v>96</v>
      </c>
      <c r="B3293" s="8" t="s">
        <v>97</v>
      </c>
      <c r="C3293" s="39">
        <v>560000</v>
      </c>
      <c r="D3293" s="39">
        <v>459650</v>
      </c>
      <c r="E3293" s="39">
        <v>790</v>
      </c>
      <c r="F3293" s="10">
        <v>2222</v>
      </c>
      <c r="G3293" s="5" t="s">
        <v>175</v>
      </c>
      <c r="H3293" s="11">
        <v>1960</v>
      </c>
      <c r="I3293" s="12">
        <f>IF(ISBLANK(VLOOKUP($H3293*100+I$2,Feuil2!$A$3:$CQ$931,HLOOKUP(Feuil1!$F3293,Feuil2!$E$1:$DG$2,2,0),0)),"",VLOOKUP($H3293*100+I$2,Feuil2!$A$3:$CQ$931,HLOOKUP(Feuil1!$F3293,Feuil2!$E$1:$DG$2,2,0),0))</f>
        <v>0.1</v>
      </c>
      <c r="J3293" s="12">
        <f>IF(ISBLANK(VLOOKUP($H3293*100+J$2,Feuil2!$A$3:$CQ$931,HLOOKUP(Feuil1!$F3293,Feuil2!$E$1:$DG$2,2,0),0)),"",VLOOKUP($H3293*100+J$2,Feuil2!$A$3:$CQ$931,HLOOKUP(Feuil1!$F3293,Feuil2!$E$1:$DG$2,2,0),0))</f>
        <v>164.1</v>
      </c>
      <c r="K3293" s="12">
        <f>IF(ISBLANK(VLOOKUP($H3293*100+K$2,Feuil2!$A$3:$CQ$931,HLOOKUP(Feuil1!$F3293,Feuil2!$E$1:$DG$2,2,0),0)),"",VLOOKUP($H3293*100+K$2,Feuil2!$A$3:$CQ$931,HLOOKUP(Feuil1!$F3293,Feuil2!$E$1:$DG$2,2,0),0))</f>
        <v>101.4</v>
      </c>
      <c r="L3293" s="12">
        <f>IF(ISBLANK(VLOOKUP($H3293*100+L$2,Feuil2!$A$3:$CQ$931,HLOOKUP(Feuil1!$F3293,Feuil2!$E$1:$DG$2,2,0),0)),"",VLOOKUP($H3293*100+L$2,Feuil2!$A$3:$CQ$931,HLOOKUP(Feuil1!$F3293,Feuil2!$E$1:$DG$2,2,0),0))</f>
        <v>254.3</v>
      </c>
      <c r="M3293" s="12">
        <f>IF(ISBLANK(VLOOKUP($H3293*100+M$2,Feuil2!$A$3:$CQ$931,HLOOKUP(Feuil1!$F3293,Feuil2!$E$1:$DG$2,2,0),0)),"",VLOOKUP($H3293*100+M$2,Feuil2!$A$3:$CQ$931,HLOOKUP(Feuil1!$F3293,Feuil2!$E$1:$DG$2,2,0),0))</f>
        <v>84.7</v>
      </c>
      <c r="N3293" s="12">
        <f>IF(ISBLANK(VLOOKUP($H3293*100+N$2,Feuil2!$A$3:$CQ$931,HLOOKUP(Feuil1!$F3293,Feuil2!$E$1:$DG$2,2,0),0)),"",VLOOKUP($H3293*100+N$2,Feuil2!$A$3:$CQ$931,HLOOKUP(Feuil1!$F3293,Feuil2!$E$1:$DG$2,2,0),0))</f>
        <v>19.399999999999999</v>
      </c>
      <c r="O3293" s="12">
        <f>IF(ISBLANK(VLOOKUP($H3293*100+O$2,Feuil2!$A$3:$CQ$931,HLOOKUP(Feuil1!$F3293,Feuil2!$E$1:$DG$2,2,0),0)),"",VLOOKUP($H3293*100+O$2,Feuil2!$A$3:$CQ$931,HLOOKUP(Feuil1!$F3293,Feuil2!$E$1:$DG$2,2,0),0))</f>
        <v>55.6</v>
      </c>
      <c r="P3293" s="12">
        <f>IF(ISBLANK(VLOOKUP($H3293*100+P$2,Feuil2!$A$3:$CQ$931,HLOOKUP(Feuil1!$F3293,Feuil2!$E$1:$DG$2,2,0),0)),"",VLOOKUP($H3293*100+P$2,Feuil2!$A$3:$CQ$931,HLOOKUP(Feuil1!$F3293,Feuil2!$E$1:$DG$2,2,0),0))</f>
        <v>58.1</v>
      </c>
      <c r="Q3293" s="12">
        <f>IF(ISBLANK(VLOOKUP($H3293*100+Q$2,Feuil2!$A$3:$CQ$931,HLOOKUP(Feuil1!$F3293,Feuil2!$E$1:$DG$2,2,0),0)),"",VLOOKUP($H3293*100+Q$2,Feuil2!$A$3:$CQ$931,HLOOKUP(Feuil1!$F3293,Feuil2!$E$1:$DG$2,2,0),0))</f>
        <v>72.7</v>
      </c>
      <c r="R3293" s="12">
        <f>IF(ISBLANK(VLOOKUP($H3293*100+R$2,Feuil2!$A$3:$CQ$931,HLOOKUP(Feuil1!$F3293,Feuil2!$E$1:$DG$2,2,0),0)),"",VLOOKUP($H3293*100+R$2,Feuil2!$A$3:$CQ$931,HLOOKUP(Feuil1!$F3293,Feuil2!$E$1:$DG$2,2,0),0))</f>
        <v>48.5</v>
      </c>
      <c r="S3293" s="12">
        <f>IF(ISBLANK(VLOOKUP($H3293*100+S$2,Feuil2!$A$3:$CQ$931,HLOOKUP(Feuil1!$F3293,Feuil2!$E$1:$DG$2,2,0),0)),"",VLOOKUP($H3293*100+S$2,Feuil2!$A$3:$CQ$931,HLOOKUP(Feuil1!$F3293,Feuil2!$E$1:$DG$2,2,0),0))</f>
        <v>0.1</v>
      </c>
      <c r="T3293" s="12">
        <f>IF(ISBLANK(VLOOKUP($H3293*100+T$2,Feuil2!$A$3:$CQ$931,HLOOKUP(Feuil1!$F3293,Feuil2!$E$1:$DG$2,2,0),0)),"",VLOOKUP($H3293*100+T$2,Feuil2!$A$3:$CQ$931,HLOOKUP(Feuil1!$F3293,Feuil2!$E$1:$DG$2,2,0),0))</f>
        <v>0.1</v>
      </c>
      <c r="U3293" s="12">
        <f t="shared" si="74"/>
        <v>859.10000000000025</v>
      </c>
    </row>
    <row r="3294" spans="1:21" x14ac:dyDescent="0.35">
      <c r="A3294" s="10" t="s">
        <v>96</v>
      </c>
      <c r="B3294" s="8" t="s">
        <v>97</v>
      </c>
      <c r="C3294" s="39">
        <v>560000</v>
      </c>
      <c r="D3294" s="39">
        <v>459650</v>
      </c>
      <c r="E3294" s="39">
        <v>790</v>
      </c>
      <c r="F3294" s="10">
        <v>2222</v>
      </c>
      <c r="G3294" s="5" t="s">
        <v>175</v>
      </c>
      <c r="H3294" s="11">
        <v>1961</v>
      </c>
      <c r="I3294" s="12">
        <f>IF(ISBLANK(VLOOKUP($H3294*100+I$2,Feuil2!$A$3:$CQ$931,HLOOKUP(Feuil1!$F3294,Feuil2!$E$1:$DG$2,2,0),0)),"",VLOOKUP($H3294*100+I$2,Feuil2!$A$3:$CQ$931,HLOOKUP(Feuil1!$F3294,Feuil2!$E$1:$DG$2,2,0),0))</f>
        <v>10.4</v>
      </c>
      <c r="J3294" s="12">
        <f>IF(ISBLANK(VLOOKUP($H3294*100+J$2,Feuil2!$A$3:$CQ$931,HLOOKUP(Feuil1!$F3294,Feuil2!$E$1:$DG$2,2,0),0)),"",VLOOKUP($H3294*100+J$2,Feuil2!$A$3:$CQ$931,HLOOKUP(Feuil1!$F3294,Feuil2!$E$1:$DG$2,2,0),0))</f>
        <v>65.599999999999994</v>
      </c>
      <c r="K3294" s="12">
        <f>IF(ISBLANK(VLOOKUP($H3294*100+K$2,Feuil2!$A$3:$CQ$931,HLOOKUP(Feuil1!$F3294,Feuil2!$E$1:$DG$2,2,0),0)),"",VLOOKUP($H3294*100+K$2,Feuil2!$A$3:$CQ$931,HLOOKUP(Feuil1!$F3294,Feuil2!$E$1:$DG$2,2,0),0))</f>
        <v>317.8</v>
      </c>
      <c r="L3294" s="12">
        <f>IF(ISBLANK(VLOOKUP($H3294*100+L$2,Feuil2!$A$3:$CQ$931,HLOOKUP(Feuil1!$F3294,Feuil2!$E$1:$DG$2,2,0),0)),"",VLOOKUP($H3294*100+L$2,Feuil2!$A$3:$CQ$931,HLOOKUP(Feuil1!$F3294,Feuil2!$E$1:$DG$2,2,0),0))</f>
        <v>166</v>
      </c>
      <c r="M3294" s="12">
        <f>IF(ISBLANK(VLOOKUP($H3294*100+M$2,Feuil2!$A$3:$CQ$931,HLOOKUP(Feuil1!$F3294,Feuil2!$E$1:$DG$2,2,0),0)),"",VLOOKUP($H3294*100+M$2,Feuil2!$A$3:$CQ$931,HLOOKUP(Feuil1!$F3294,Feuil2!$E$1:$DG$2,2,0),0))</f>
        <v>51.6</v>
      </c>
      <c r="N3294" s="12">
        <f>IF(ISBLANK(VLOOKUP($H3294*100+N$2,Feuil2!$A$3:$CQ$931,HLOOKUP(Feuil1!$F3294,Feuil2!$E$1:$DG$2,2,0),0)),"",VLOOKUP($H3294*100+N$2,Feuil2!$A$3:$CQ$931,HLOOKUP(Feuil1!$F3294,Feuil2!$E$1:$DG$2,2,0),0))</f>
        <v>19.8</v>
      </c>
      <c r="O3294" s="12">
        <f>IF(ISBLANK(VLOOKUP($H3294*100+O$2,Feuil2!$A$3:$CQ$931,HLOOKUP(Feuil1!$F3294,Feuil2!$E$1:$DG$2,2,0),0)),"",VLOOKUP($H3294*100+O$2,Feuil2!$A$3:$CQ$931,HLOOKUP(Feuil1!$F3294,Feuil2!$E$1:$DG$2,2,0),0))</f>
        <v>436.6</v>
      </c>
      <c r="P3294" s="12">
        <f>IF(ISBLANK(VLOOKUP($H3294*100+P$2,Feuil2!$A$3:$CQ$931,HLOOKUP(Feuil1!$F3294,Feuil2!$E$1:$DG$2,2,0),0)),"",VLOOKUP($H3294*100+P$2,Feuil2!$A$3:$CQ$931,HLOOKUP(Feuil1!$F3294,Feuil2!$E$1:$DG$2,2,0),0))</f>
        <v>100.7</v>
      </c>
      <c r="Q3294" s="12">
        <f>IF(ISBLANK(VLOOKUP($H3294*100+Q$2,Feuil2!$A$3:$CQ$931,HLOOKUP(Feuil1!$F3294,Feuil2!$E$1:$DG$2,2,0),0)),"",VLOOKUP($H3294*100+Q$2,Feuil2!$A$3:$CQ$931,HLOOKUP(Feuil1!$F3294,Feuil2!$E$1:$DG$2,2,0),0))</f>
        <v>23.4</v>
      </c>
      <c r="R3294" s="12">
        <f>IF(ISBLANK(VLOOKUP($H3294*100+R$2,Feuil2!$A$3:$CQ$931,HLOOKUP(Feuil1!$F3294,Feuil2!$E$1:$DG$2,2,0),0)),"",VLOOKUP($H3294*100+R$2,Feuil2!$A$3:$CQ$931,HLOOKUP(Feuil1!$F3294,Feuil2!$E$1:$DG$2,2,0),0))</f>
        <v>12.7</v>
      </c>
      <c r="S3294" s="12">
        <f>IF(ISBLANK(VLOOKUP($H3294*100+S$2,Feuil2!$A$3:$CQ$931,HLOOKUP(Feuil1!$F3294,Feuil2!$E$1:$DG$2,2,0),0)),"",VLOOKUP($H3294*100+S$2,Feuil2!$A$3:$CQ$931,HLOOKUP(Feuil1!$F3294,Feuil2!$E$1:$DG$2,2,0),0))</f>
        <v>0.1</v>
      </c>
      <c r="T3294" s="12">
        <f>IF(ISBLANK(VLOOKUP($H3294*100+T$2,Feuil2!$A$3:$CQ$931,HLOOKUP(Feuil1!$F3294,Feuil2!$E$1:$DG$2,2,0),0)),"",VLOOKUP($H3294*100+T$2,Feuil2!$A$3:$CQ$931,HLOOKUP(Feuil1!$F3294,Feuil2!$E$1:$DG$2,2,0),0))</f>
        <v>2.5</v>
      </c>
      <c r="U3294" s="12">
        <f t="shared" si="74"/>
        <v>1207.2</v>
      </c>
    </row>
    <row r="3295" spans="1:21" x14ac:dyDescent="0.35">
      <c r="A3295" s="10" t="s">
        <v>96</v>
      </c>
      <c r="B3295" s="8" t="s">
        <v>97</v>
      </c>
      <c r="C3295" s="39">
        <v>560000</v>
      </c>
      <c r="D3295" s="39">
        <v>459650</v>
      </c>
      <c r="E3295" s="39">
        <v>790</v>
      </c>
      <c r="F3295" s="10">
        <v>2222</v>
      </c>
      <c r="G3295" s="5" t="s">
        <v>175</v>
      </c>
      <c r="H3295" s="11">
        <v>1962</v>
      </c>
      <c r="I3295" s="12">
        <f>IF(ISBLANK(VLOOKUP($H3295*100+I$2,Feuil2!$A$3:$CQ$931,HLOOKUP(Feuil1!$F3295,Feuil2!$E$1:$DG$2,2,0),0)),"",VLOOKUP($H3295*100+I$2,Feuil2!$A$3:$CQ$931,HLOOKUP(Feuil1!$F3295,Feuil2!$E$1:$DG$2,2,0),0))</f>
        <v>20.100000000000001</v>
      </c>
      <c r="J3295" s="12">
        <f>IF(ISBLANK(VLOOKUP($H3295*100+J$2,Feuil2!$A$3:$CQ$931,HLOOKUP(Feuil1!$F3295,Feuil2!$E$1:$DG$2,2,0),0)),"",VLOOKUP($H3295*100+J$2,Feuil2!$A$3:$CQ$931,HLOOKUP(Feuil1!$F3295,Feuil2!$E$1:$DG$2,2,0),0))</f>
        <v>80.5</v>
      </c>
      <c r="K3295" s="12">
        <f>IF(ISBLANK(VLOOKUP($H3295*100+K$2,Feuil2!$A$3:$CQ$931,HLOOKUP(Feuil1!$F3295,Feuil2!$E$1:$DG$2,2,0),0)),"",VLOOKUP($H3295*100+K$2,Feuil2!$A$3:$CQ$931,HLOOKUP(Feuil1!$F3295,Feuil2!$E$1:$DG$2,2,0),0))</f>
        <v>454.4</v>
      </c>
      <c r="L3295" s="12">
        <f>IF(ISBLANK(VLOOKUP($H3295*100+L$2,Feuil2!$A$3:$CQ$931,HLOOKUP(Feuil1!$F3295,Feuil2!$E$1:$DG$2,2,0),0)),"",VLOOKUP($H3295*100+L$2,Feuil2!$A$3:$CQ$931,HLOOKUP(Feuil1!$F3295,Feuil2!$E$1:$DG$2,2,0),0))</f>
        <v>226.4</v>
      </c>
      <c r="M3295" s="12">
        <f>IF(ISBLANK(VLOOKUP($H3295*100+M$2,Feuil2!$A$3:$CQ$931,HLOOKUP(Feuil1!$F3295,Feuil2!$E$1:$DG$2,2,0),0)),"",VLOOKUP($H3295*100+M$2,Feuil2!$A$3:$CQ$931,HLOOKUP(Feuil1!$F3295,Feuil2!$E$1:$DG$2,2,0),0))</f>
        <v>561.5</v>
      </c>
      <c r="N3295" s="12">
        <f>IF(ISBLANK(VLOOKUP($H3295*100+N$2,Feuil2!$A$3:$CQ$931,HLOOKUP(Feuil1!$F3295,Feuil2!$E$1:$DG$2,2,0),0)),"",VLOOKUP($H3295*100+N$2,Feuil2!$A$3:$CQ$931,HLOOKUP(Feuil1!$F3295,Feuil2!$E$1:$DG$2,2,0),0))</f>
        <v>488.2</v>
      </c>
      <c r="O3295" s="12">
        <f>IF(ISBLANK(VLOOKUP($H3295*100+O$2,Feuil2!$A$3:$CQ$931,HLOOKUP(Feuil1!$F3295,Feuil2!$E$1:$DG$2,2,0),0)),"",VLOOKUP($H3295*100+O$2,Feuil2!$A$3:$CQ$931,HLOOKUP(Feuil1!$F3295,Feuil2!$E$1:$DG$2,2,0),0))</f>
        <v>18.3</v>
      </c>
      <c r="P3295" s="12">
        <f>IF(ISBLANK(VLOOKUP($H3295*100+P$2,Feuil2!$A$3:$CQ$931,HLOOKUP(Feuil1!$F3295,Feuil2!$E$1:$DG$2,2,0),0)),"",VLOOKUP($H3295*100+P$2,Feuil2!$A$3:$CQ$931,HLOOKUP(Feuil1!$F3295,Feuil2!$E$1:$DG$2,2,0),0))</f>
        <v>76.900000000000006</v>
      </c>
      <c r="Q3295" s="12">
        <f>IF(ISBLANK(VLOOKUP($H3295*100+Q$2,Feuil2!$A$3:$CQ$931,HLOOKUP(Feuil1!$F3295,Feuil2!$E$1:$DG$2,2,0),0)),"",VLOOKUP($H3295*100+Q$2,Feuil2!$A$3:$CQ$931,HLOOKUP(Feuil1!$F3295,Feuil2!$E$1:$DG$2,2,0),0))</f>
        <v>147</v>
      </c>
      <c r="R3295" s="12">
        <f>IF(ISBLANK(VLOOKUP($H3295*100+R$2,Feuil2!$A$3:$CQ$931,HLOOKUP(Feuil1!$F3295,Feuil2!$E$1:$DG$2,2,0),0)),"",VLOOKUP($H3295*100+R$2,Feuil2!$A$3:$CQ$931,HLOOKUP(Feuil1!$F3295,Feuil2!$E$1:$DG$2,2,0),0))</f>
        <v>10.199999999999999</v>
      </c>
      <c r="S3295" s="12">
        <f>IF(ISBLANK(VLOOKUP($H3295*100+S$2,Feuil2!$A$3:$CQ$931,HLOOKUP(Feuil1!$F3295,Feuil2!$E$1:$DG$2,2,0),0)),"",VLOOKUP($H3295*100+S$2,Feuil2!$A$3:$CQ$931,HLOOKUP(Feuil1!$F3295,Feuil2!$E$1:$DG$2,2,0),0))</f>
        <v>9.8000000000000007</v>
      </c>
      <c r="T3295" s="12">
        <f>IF(ISBLANK(VLOOKUP($H3295*100+T$2,Feuil2!$A$3:$CQ$931,HLOOKUP(Feuil1!$F3295,Feuil2!$E$1:$DG$2,2,0),0)),"",VLOOKUP($H3295*100+T$2,Feuil2!$A$3:$CQ$931,HLOOKUP(Feuil1!$F3295,Feuil2!$E$1:$DG$2,2,0),0))</f>
        <v>7</v>
      </c>
      <c r="U3295" s="12">
        <f t="shared" si="74"/>
        <v>2100.3000000000002</v>
      </c>
    </row>
    <row r="3296" spans="1:21" x14ac:dyDescent="0.35">
      <c r="A3296" s="10" t="s">
        <v>96</v>
      </c>
      <c r="B3296" s="8" t="s">
        <v>97</v>
      </c>
      <c r="C3296" s="39">
        <v>560000</v>
      </c>
      <c r="D3296" s="39">
        <v>459650</v>
      </c>
      <c r="E3296" s="39">
        <v>790</v>
      </c>
      <c r="F3296" s="10">
        <v>2222</v>
      </c>
      <c r="G3296" s="5" t="s">
        <v>175</v>
      </c>
      <c r="H3296" s="11">
        <v>1963</v>
      </c>
      <c r="I3296" s="12">
        <f>IF(ISBLANK(VLOOKUP($H3296*100+I$2,Feuil2!$A$3:$CQ$931,HLOOKUP(Feuil1!$F3296,Feuil2!$E$1:$DG$2,2,0),0)),"",VLOOKUP($H3296*100+I$2,Feuil2!$A$3:$CQ$931,HLOOKUP(Feuil1!$F3296,Feuil2!$E$1:$DG$2,2,0),0))</f>
        <v>16.2</v>
      </c>
      <c r="J3296" s="12">
        <f>IF(ISBLANK(VLOOKUP($H3296*100+J$2,Feuil2!$A$3:$CQ$931,HLOOKUP(Feuil1!$F3296,Feuil2!$E$1:$DG$2,2,0),0)),"",VLOOKUP($H3296*100+J$2,Feuil2!$A$3:$CQ$931,HLOOKUP(Feuil1!$F3296,Feuil2!$E$1:$DG$2,2,0),0))</f>
        <v>10.1</v>
      </c>
      <c r="K3296" s="12">
        <f>IF(ISBLANK(VLOOKUP($H3296*100+K$2,Feuil2!$A$3:$CQ$931,HLOOKUP(Feuil1!$F3296,Feuil2!$E$1:$DG$2,2,0),0)),"",VLOOKUP($H3296*100+K$2,Feuil2!$A$3:$CQ$931,HLOOKUP(Feuil1!$F3296,Feuil2!$E$1:$DG$2,2,0),0))</f>
        <v>102.1</v>
      </c>
      <c r="L3296" s="12">
        <f>IF(ISBLANK(VLOOKUP($H3296*100+L$2,Feuil2!$A$3:$CQ$931,HLOOKUP(Feuil1!$F3296,Feuil2!$E$1:$DG$2,2,0),0)),"",VLOOKUP($H3296*100+L$2,Feuil2!$A$3:$CQ$931,HLOOKUP(Feuil1!$F3296,Feuil2!$E$1:$DG$2,2,0),0))</f>
        <v>780.6</v>
      </c>
      <c r="M3296" s="12">
        <f>IF(ISBLANK(VLOOKUP($H3296*100+M$2,Feuil2!$A$3:$CQ$931,HLOOKUP(Feuil1!$F3296,Feuil2!$E$1:$DG$2,2,0),0)),"",VLOOKUP($H3296*100+M$2,Feuil2!$A$3:$CQ$931,HLOOKUP(Feuil1!$F3296,Feuil2!$E$1:$DG$2,2,0),0))</f>
        <v>17.8</v>
      </c>
      <c r="N3296" s="12">
        <f>IF(ISBLANK(VLOOKUP($H3296*100+N$2,Feuil2!$A$3:$CQ$931,HLOOKUP(Feuil1!$F3296,Feuil2!$E$1:$DG$2,2,0),0)),"",VLOOKUP($H3296*100+N$2,Feuil2!$A$3:$CQ$931,HLOOKUP(Feuil1!$F3296,Feuil2!$E$1:$DG$2,2,0),0))</f>
        <v>211.1</v>
      </c>
      <c r="O3296" s="12">
        <f>IF(ISBLANK(VLOOKUP($H3296*100+O$2,Feuil2!$A$3:$CQ$931,HLOOKUP(Feuil1!$F3296,Feuil2!$E$1:$DG$2,2,0),0)),"",VLOOKUP($H3296*100+O$2,Feuil2!$A$3:$CQ$931,HLOOKUP(Feuil1!$F3296,Feuil2!$E$1:$DG$2,2,0),0))</f>
        <v>225.5</v>
      </c>
      <c r="P3296" s="12">
        <f>IF(ISBLANK(VLOOKUP($H3296*100+P$2,Feuil2!$A$3:$CQ$931,HLOOKUP(Feuil1!$F3296,Feuil2!$E$1:$DG$2,2,0),0)),"",VLOOKUP($H3296*100+P$2,Feuil2!$A$3:$CQ$931,HLOOKUP(Feuil1!$F3296,Feuil2!$E$1:$DG$2,2,0),0))</f>
        <v>198.9</v>
      </c>
      <c r="Q3296" s="12">
        <f>IF(ISBLANK(VLOOKUP($H3296*100+Q$2,Feuil2!$A$3:$CQ$931,HLOOKUP(Feuil1!$F3296,Feuil2!$E$1:$DG$2,2,0),0)),"",VLOOKUP($H3296*100+Q$2,Feuil2!$A$3:$CQ$931,HLOOKUP(Feuil1!$F3296,Feuil2!$E$1:$DG$2,2,0),0))</f>
        <v>10.1</v>
      </c>
      <c r="R3296" s="12">
        <f>IF(ISBLANK(VLOOKUP($H3296*100+R$2,Feuil2!$A$3:$CQ$931,HLOOKUP(Feuil1!$F3296,Feuil2!$E$1:$DG$2,2,0),0)),"",VLOOKUP($H3296*100+R$2,Feuil2!$A$3:$CQ$931,HLOOKUP(Feuil1!$F3296,Feuil2!$E$1:$DG$2,2,0),0))</f>
        <v>4.5999999999999996</v>
      </c>
      <c r="S3296" s="12">
        <f>IF(ISBLANK(VLOOKUP($H3296*100+S$2,Feuil2!$A$3:$CQ$931,HLOOKUP(Feuil1!$F3296,Feuil2!$E$1:$DG$2,2,0),0)),"",VLOOKUP($H3296*100+S$2,Feuil2!$A$3:$CQ$931,HLOOKUP(Feuil1!$F3296,Feuil2!$E$1:$DG$2,2,0),0))</f>
        <v>0.1</v>
      </c>
      <c r="T3296" s="12">
        <f>IF(ISBLANK(VLOOKUP($H3296*100+T$2,Feuil2!$A$3:$CQ$931,HLOOKUP(Feuil1!$F3296,Feuil2!$E$1:$DG$2,2,0),0)),"",VLOOKUP($H3296*100+T$2,Feuil2!$A$3:$CQ$931,HLOOKUP(Feuil1!$F3296,Feuil2!$E$1:$DG$2,2,0),0))</f>
        <v>3.4</v>
      </c>
      <c r="U3296" s="12">
        <f t="shared" si="74"/>
        <v>1580.4999999999998</v>
      </c>
    </row>
    <row r="3297" spans="1:21" x14ac:dyDescent="0.35">
      <c r="A3297" s="10" t="s">
        <v>96</v>
      </c>
      <c r="B3297" s="8" t="s">
        <v>97</v>
      </c>
      <c r="C3297" s="39">
        <v>560000</v>
      </c>
      <c r="D3297" s="39">
        <v>459650</v>
      </c>
      <c r="E3297" s="39">
        <v>790</v>
      </c>
      <c r="F3297" s="10">
        <v>2222</v>
      </c>
      <c r="G3297" s="5" t="s">
        <v>175</v>
      </c>
      <c r="H3297" s="11">
        <v>1964</v>
      </c>
      <c r="I3297" s="12">
        <f>IF(ISBLANK(VLOOKUP($H3297*100+I$2,Feuil2!$A$3:$CQ$931,HLOOKUP(Feuil1!$F3297,Feuil2!$E$1:$DG$2,2,0),0)),"",VLOOKUP($H3297*100+I$2,Feuil2!$A$3:$CQ$931,HLOOKUP(Feuil1!$F3297,Feuil2!$E$1:$DG$2,2,0),0))</f>
        <v>7.8</v>
      </c>
      <c r="J3297" s="12">
        <f>IF(ISBLANK(VLOOKUP($H3297*100+J$2,Feuil2!$A$3:$CQ$931,HLOOKUP(Feuil1!$F3297,Feuil2!$E$1:$DG$2,2,0),0)),"",VLOOKUP($H3297*100+J$2,Feuil2!$A$3:$CQ$931,HLOOKUP(Feuil1!$F3297,Feuil2!$E$1:$DG$2,2,0),0))</f>
        <v>9.3000000000000007</v>
      </c>
      <c r="K3297" s="12">
        <f>IF(ISBLANK(VLOOKUP($H3297*100+K$2,Feuil2!$A$3:$CQ$931,HLOOKUP(Feuil1!$F3297,Feuil2!$E$1:$DG$2,2,0),0)),"",VLOOKUP($H3297*100+K$2,Feuil2!$A$3:$CQ$931,HLOOKUP(Feuil1!$F3297,Feuil2!$E$1:$DG$2,2,0),0))</f>
        <v>222.4</v>
      </c>
      <c r="L3297" s="12">
        <f>IF(ISBLANK(VLOOKUP($H3297*100+L$2,Feuil2!$A$3:$CQ$931,HLOOKUP(Feuil1!$F3297,Feuil2!$E$1:$DG$2,2,0),0)),"",VLOOKUP($H3297*100+L$2,Feuil2!$A$3:$CQ$931,HLOOKUP(Feuil1!$F3297,Feuil2!$E$1:$DG$2,2,0),0))</f>
        <v>301.8</v>
      </c>
      <c r="M3297" s="12">
        <f>IF(ISBLANK(VLOOKUP($H3297*100+M$2,Feuil2!$A$3:$CQ$931,HLOOKUP(Feuil1!$F3297,Feuil2!$E$1:$DG$2,2,0),0)),"",VLOOKUP($H3297*100+M$2,Feuil2!$A$3:$CQ$931,HLOOKUP(Feuil1!$F3297,Feuil2!$E$1:$DG$2,2,0),0))</f>
        <v>165.1</v>
      </c>
      <c r="N3297" s="12">
        <f>IF(ISBLANK(VLOOKUP($H3297*100+N$2,Feuil2!$A$3:$CQ$931,HLOOKUP(Feuil1!$F3297,Feuil2!$E$1:$DG$2,2,0),0)),"",VLOOKUP($H3297*100+N$2,Feuil2!$A$3:$CQ$931,HLOOKUP(Feuil1!$F3297,Feuil2!$E$1:$DG$2,2,0),0))</f>
        <v>223.3</v>
      </c>
      <c r="O3297" s="12">
        <f>IF(ISBLANK(VLOOKUP($H3297*100+O$2,Feuil2!$A$3:$CQ$931,HLOOKUP(Feuil1!$F3297,Feuil2!$E$1:$DG$2,2,0),0)),"",VLOOKUP($H3297*100+O$2,Feuil2!$A$3:$CQ$931,HLOOKUP(Feuil1!$F3297,Feuil2!$E$1:$DG$2,2,0),0))</f>
        <v>90.6</v>
      </c>
      <c r="P3297" s="12">
        <f>IF(ISBLANK(VLOOKUP($H3297*100+P$2,Feuil2!$A$3:$CQ$931,HLOOKUP(Feuil1!$F3297,Feuil2!$E$1:$DG$2,2,0),0)),"",VLOOKUP($H3297*100+P$2,Feuil2!$A$3:$CQ$931,HLOOKUP(Feuil1!$F3297,Feuil2!$E$1:$DG$2,2,0),0))</f>
        <v>82.7</v>
      </c>
      <c r="Q3297" s="12">
        <f>IF(ISBLANK(VLOOKUP($H3297*100+Q$2,Feuil2!$A$3:$CQ$931,HLOOKUP(Feuil1!$F3297,Feuil2!$E$1:$DG$2,2,0),0)),"",VLOOKUP($H3297*100+Q$2,Feuil2!$A$3:$CQ$931,HLOOKUP(Feuil1!$F3297,Feuil2!$E$1:$DG$2,2,0),0))</f>
        <v>3.3</v>
      </c>
      <c r="R3297" s="12">
        <f>IF(ISBLANK(VLOOKUP($H3297*100+R$2,Feuil2!$A$3:$CQ$931,HLOOKUP(Feuil1!$F3297,Feuil2!$E$1:$DG$2,2,0),0)),"",VLOOKUP($H3297*100+R$2,Feuil2!$A$3:$CQ$931,HLOOKUP(Feuil1!$F3297,Feuil2!$E$1:$DG$2,2,0),0))</f>
        <v>61.4</v>
      </c>
      <c r="S3297" s="12">
        <f>IF(ISBLANK(VLOOKUP($H3297*100+S$2,Feuil2!$A$3:$CQ$931,HLOOKUP(Feuil1!$F3297,Feuil2!$E$1:$DG$2,2,0),0)),"",VLOOKUP($H3297*100+S$2,Feuil2!$A$3:$CQ$931,HLOOKUP(Feuil1!$F3297,Feuil2!$E$1:$DG$2,2,0),0))</f>
        <v>1</v>
      </c>
      <c r="T3297" s="12">
        <f>IF(ISBLANK(VLOOKUP($H3297*100+T$2,Feuil2!$A$3:$CQ$931,HLOOKUP(Feuil1!$F3297,Feuil2!$E$1:$DG$2,2,0),0)),"",VLOOKUP($H3297*100+T$2,Feuil2!$A$3:$CQ$931,HLOOKUP(Feuil1!$F3297,Feuil2!$E$1:$DG$2,2,0),0))</f>
        <v>1.4</v>
      </c>
      <c r="U3297" s="12">
        <f t="shared" si="74"/>
        <v>1170.1000000000001</v>
      </c>
    </row>
    <row r="3298" spans="1:21" x14ac:dyDescent="0.35">
      <c r="A3298" s="10" t="s">
        <v>96</v>
      </c>
      <c r="B3298" s="8" t="s">
        <v>97</v>
      </c>
      <c r="C3298" s="39">
        <v>560000</v>
      </c>
      <c r="D3298" s="39">
        <v>459650</v>
      </c>
      <c r="E3298" s="39">
        <v>790</v>
      </c>
      <c r="F3298" s="10">
        <v>2222</v>
      </c>
      <c r="G3298" s="5" t="s">
        <v>175</v>
      </c>
      <c r="H3298" s="11">
        <v>1965</v>
      </c>
      <c r="I3298" s="12">
        <f>IF(ISBLANK(VLOOKUP($H3298*100+I$2,Feuil2!$A$3:$CQ$931,HLOOKUP(Feuil1!$F3298,Feuil2!$E$1:$DG$2,2,0),0)),"",VLOOKUP($H3298*100+I$2,Feuil2!$A$3:$CQ$931,HLOOKUP(Feuil1!$F3298,Feuil2!$E$1:$DG$2,2,0),0))</f>
        <v>81.8</v>
      </c>
      <c r="J3298" s="12">
        <f>IF(ISBLANK(VLOOKUP($H3298*100+J$2,Feuil2!$A$3:$CQ$931,HLOOKUP(Feuil1!$F3298,Feuil2!$E$1:$DG$2,2,0),0)),"",VLOOKUP($H3298*100+J$2,Feuil2!$A$3:$CQ$931,HLOOKUP(Feuil1!$F3298,Feuil2!$E$1:$DG$2,2,0),0))</f>
        <v>177.2</v>
      </c>
      <c r="K3298" s="12">
        <f>IF(ISBLANK(VLOOKUP($H3298*100+K$2,Feuil2!$A$3:$CQ$931,HLOOKUP(Feuil1!$F3298,Feuil2!$E$1:$DG$2,2,0),0)),"",VLOOKUP($H3298*100+K$2,Feuil2!$A$3:$CQ$931,HLOOKUP(Feuil1!$F3298,Feuil2!$E$1:$DG$2,2,0),0))</f>
        <v>161.6</v>
      </c>
      <c r="L3298" s="12">
        <f>IF(ISBLANK(VLOOKUP($H3298*100+L$2,Feuil2!$A$3:$CQ$931,HLOOKUP(Feuil1!$F3298,Feuil2!$E$1:$DG$2,2,0),0)),"",VLOOKUP($H3298*100+L$2,Feuil2!$A$3:$CQ$931,HLOOKUP(Feuil1!$F3298,Feuil2!$E$1:$DG$2,2,0),0))</f>
        <v>114.4</v>
      </c>
      <c r="M3298" s="12">
        <f>IF(ISBLANK(VLOOKUP($H3298*100+M$2,Feuil2!$A$3:$CQ$931,HLOOKUP(Feuil1!$F3298,Feuil2!$E$1:$DG$2,2,0),0)),"",VLOOKUP($H3298*100+M$2,Feuil2!$A$3:$CQ$931,HLOOKUP(Feuil1!$F3298,Feuil2!$E$1:$DG$2,2,0),0))</f>
        <v>176</v>
      </c>
      <c r="N3298" s="12">
        <f>IF(ISBLANK(VLOOKUP($H3298*100+N$2,Feuil2!$A$3:$CQ$931,HLOOKUP(Feuil1!$F3298,Feuil2!$E$1:$DG$2,2,0),0)),"",VLOOKUP($H3298*100+N$2,Feuil2!$A$3:$CQ$931,HLOOKUP(Feuil1!$F3298,Feuil2!$E$1:$DG$2,2,0),0))</f>
        <v>244.1</v>
      </c>
      <c r="O3298" s="12">
        <f>IF(ISBLANK(VLOOKUP($H3298*100+O$2,Feuil2!$A$3:$CQ$931,HLOOKUP(Feuil1!$F3298,Feuil2!$E$1:$DG$2,2,0),0)),"",VLOOKUP($H3298*100+O$2,Feuil2!$A$3:$CQ$931,HLOOKUP(Feuil1!$F3298,Feuil2!$E$1:$DG$2,2,0),0))</f>
        <v>22.6</v>
      </c>
      <c r="P3298" s="12">
        <f>IF(ISBLANK(VLOOKUP($H3298*100+P$2,Feuil2!$A$3:$CQ$931,HLOOKUP(Feuil1!$F3298,Feuil2!$E$1:$DG$2,2,0),0)),"",VLOOKUP($H3298*100+P$2,Feuil2!$A$3:$CQ$931,HLOOKUP(Feuil1!$F3298,Feuil2!$E$1:$DG$2,2,0),0))</f>
        <v>29.1</v>
      </c>
      <c r="Q3298" s="12">
        <f>IF(ISBLANK(VLOOKUP($H3298*100+Q$2,Feuil2!$A$3:$CQ$931,HLOOKUP(Feuil1!$F3298,Feuil2!$E$1:$DG$2,2,0),0)),"",VLOOKUP($H3298*100+Q$2,Feuil2!$A$3:$CQ$931,HLOOKUP(Feuil1!$F3298,Feuil2!$E$1:$DG$2,2,0),0))</f>
        <v>26.3</v>
      </c>
      <c r="R3298" s="12">
        <f>IF(ISBLANK(VLOOKUP($H3298*100+R$2,Feuil2!$A$3:$CQ$931,HLOOKUP(Feuil1!$F3298,Feuil2!$E$1:$DG$2,2,0),0)),"",VLOOKUP($H3298*100+R$2,Feuil2!$A$3:$CQ$931,HLOOKUP(Feuil1!$F3298,Feuil2!$E$1:$DG$2,2,0),0))</f>
        <v>3.3</v>
      </c>
      <c r="S3298" s="12">
        <f>IF(ISBLANK(VLOOKUP($H3298*100+S$2,Feuil2!$A$3:$CQ$931,HLOOKUP(Feuil1!$F3298,Feuil2!$E$1:$DG$2,2,0),0)),"",VLOOKUP($H3298*100+S$2,Feuil2!$A$3:$CQ$931,HLOOKUP(Feuil1!$F3298,Feuil2!$E$1:$DG$2,2,0),0))</f>
        <v>0.1</v>
      </c>
      <c r="T3298" s="12">
        <f>IF(ISBLANK(VLOOKUP($H3298*100+T$2,Feuil2!$A$3:$CQ$931,HLOOKUP(Feuil1!$F3298,Feuil2!$E$1:$DG$2,2,0),0)),"",VLOOKUP($H3298*100+T$2,Feuil2!$A$3:$CQ$931,HLOOKUP(Feuil1!$F3298,Feuil2!$E$1:$DG$2,2,0),0))</f>
        <v>0.1</v>
      </c>
      <c r="U3298" s="12">
        <f t="shared" si="74"/>
        <v>1036.5999999999999</v>
      </c>
    </row>
    <row r="3299" spans="1:21" x14ac:dyDescent="0.35">
      <c r="A3299" s="10" t="s">
        <v>96</v>
      </c>
      <c r="B3299" s="8" t="s">
        <v>97</v>
      </c>
      <c r="C3299" s="39">
        <v>560000</v>
      </c>
      <c r="D3299" s="39">
        <v>459650</v>
      </c>
      <c r="E3299" s="39">
        <v>790</v>
      </c>
      <c r="F3299" s="10">
        <v>2222</v>
      </c>
      <c r="G3299" s="5" t="s">
        <v>175</v>
      </c>
      <c r="H3299" s="11">
        <v>1966</v>
      </c>
      <c r="I3299" s="12">
        <f>IF(ISBLANK(VLOOKUP($H3299*100+I$2,Feuil2!$A$3:$CQ$931,HLOOKUP(Feuil1!$F3299,Feuil2!$E$1:$DG$2,2,0),0)),"",VLOOKUP($H3299*100+I$2,Feuil2!$A$3:$CQ$931,HLOOKUP(Feuil1!$F3299,Feuil2!$E$1:$DG$2,2,0),0))</f>
        <v>6.6</v>
      </c>
      <c r="J3299" s="12">
        <f>IF(ISBLANK(VLOOKUP($H3299*100+J$2,Feuil2!$A$3:$CQ$931,HLOOKUP(Feuil1!$F3299,Feuil2!$E$1:$DG$2,2,0),0)),"",VLOOKUP($H3299*100+J$2,Feuil2!$A$3:$CQ$931,HLOOKUP(Feuil1!$F3299,Feuil2!$E$1:$DG$2,2,0),0))</f>
        <v>151.5</v>
      </c>
      <c r="K3299" s="12">
        <f>IF(ISBLANK(VLOOKUP($H3299*100+K$2,Feuil2!$A$3:$CQ$931,HLOOKUP(Feuil1!$F3299,Feuil2!$E$1:$DG$2,2,0),0)),"",VLOOKUP($H3299*100+K$2,Feuil2!$A$3:$CQ$931,HLOOKUP(Feuil1!$F3299,Feuil2!$E$1:$DG$2,2,0),0))</f>
        <v>67.3</v>
      </c>
      <c r="L3299" s="12">
        <f>IF(ISBLANK(VLOOKUP($H3299*100+L$2,Feuil2!$A$3:$CQ$931,HLOOKUP(Feuil1!$F3299,Feuil2!$E$1:$DG$2,2,0),0)),"",VLOOKUP($H3299*100+L$2,Feuil2!$A$3:$CQ$931,HLOOKUP(Feuil1!$F3299,Feuil2!$E$1:$DG$2,2,0),0))</f>
        <v>29.2</v>
      </c>
      <c r="M3299" s="12">
        <f>IF(ISBLANK(VLOOKUP($H3299*100+M$2,Feuil2!$A$3:$CQ$931,HLOOKUP(Feuil1!$F3299,Feuil2!$E$1:$DG$2,2,0),0)),"",VLOOKUP($H3299*100+M$2,Feuil2!$A$3:$CQ$931,HLOOKUP(Feuil1!$F3299,Feuil2!$E$1:$DG$2,2,0),0))</f>
        <v>39.6</v>
      </c>
      <c r="N3299" s="12">
        <f>IF(ISBLANK(VLOOKUP($H3299*100+N$2,Feuil2!$A$3:$CQ$931,HLOOKUP(Feuil1!$F3299,Feuil2!$E$1:$DG$2,2,0),0)),"",VLOOKUP($H3299*100+N$2,Feuil2!$A$3:$CQ$931,HLOOKUP(Feuil1!$F3299,Feuil2!$E$1:$DG$2,2,0),0))</f>
        <v>227.2</v>
      </c>
      <c r="O3299" s="12">
        <f>IF(ISBLANK(VLOOKUP($H3299*100+O$2,Feuil2!$A$3:$CQ$931,HLOOKUP(Feuil1!$F3299,Feuil2!$E$1:$DG$2,2,0),0)),"",VLOOKUP($H3299*100+O$2,Feuil2!$A$3:$CQ$931,HLOOKUP(Feuil1!$F3299,Feuil2!$E$1:$DG$2,2,0),0))</f>
        <v>52</v>
      </c>
      <c r="P3299" s="12">
        <f>IF(ISBLANK(VLOOKUP($H3299*100+P$2,Feuil2!$A$3:$CQ$931,HLOOKUP(Feuil1!$F3299,Feuil2!$E$1:$DG$2,2,0),0)),"",VLOOKUP($H3299*100+P$2,Feuil2!$A$3:$CQ$931,HLOOKUP(Feuil1!$F3299,Feuil2!$E$1:$DG$2,2,0),0))</f>
        <v>96.4</v>
      </c>
      <c r="Q3299" s="12">
        <f>IF(ISBLANK(VLOOKUP($H3299*100+Q$2,Feuil2!$A$3:$CQ$931,HLOOKUP(Feuil1!$F3299,Feuil2!$E$1:$DG$2,2,0),0)),"",VLOOKUP($H3299*100+Q$2,Feuil2!$A$3:$CQ$931,HLOOKUP(Feuil1!$F3299,Feuil2!$E$1:$DG$2,2,0),0))</f>
        <v>29.6</v>
      </c>
      <c r="R3299" s="12">
        <f>IF(ISBLANK(VLOOKUP($H3299*100+R$2,Feuil2!$A$3:$CQ$931,HLOOKUP(Feuil1!$F3299,Feuil2!$E$1:$DG$2,2,0),0)),"",VLOOKUP($H3299*100+R$2,Feuil2!$A$3:$CQ$931,HLOOKUP(Feuil1!$F3299,Feuil2!$E$1:$DG$2,2,0),0))</f>
        <v>41</v>
      </c>
      <c r="S3299" s="12">
        <f>IF(ISBLANK(VLOOKUP($H3299*100+S$2,Feuil2!$A$3:$CQ$931,HLOOKUP(Feuil1!$F3299,Feuil2!$E$1:$DG$2,2,0),0)),"",VLOOKUP($H3299*100+S$2,Feuil2!$A$3:$CQ$931,HLOOKUP(Feuil1!$F3299,Feuil2!$E$1:$DG$2,2,0),0))</f>
        <v>0.1</v>
      </c>
      <c r="T3299" s="12">
        <f>IF(ISBLANK(VLOOKUP($H3299*100+T$2,Feuil2!$A$3:$CQ$931,HLOOKUP(Feuil1!$F3299,Feuil2!$E$1:$DG$2,2,0),0)),"",VLOOKUP($H3299*100+T$2,Feuil2!$A$3:$CQ$931,HLOOKUP(Feuil1!$F3299,Feuil2!$E$1:$DG$2,2,0),0))</f>
        <v>0.1</v>
      </c>
      <c r="U3299" s="12">
        <f t="shared" si="74"/>
        <v>740.6</v>
      </c>
    </row>
    <row r="3300" spans="1:21" x14ac:dyDescent="0.35">
      <c r="A3300" s="10" t="s">
        <v>96</v>
      </c>
      <c r="B3300" s="8" t="s">
        <v>97</v>
      </c>
      <c r="C3300" s="39">
        <v>560000</v>
      </c>
      <c r="D3300" s="39">
        <v>459650</v>
      </c>
      <c r="E3300" s="39">
        <v>790</v>
      </c>
      <c r="F3300" s="10">
        <v>2222</v>
      </c>
      <c r="G3300" s="5" t="s">
        <v>175</v>
      </c>
      <c r="H3300" s="11">
        <v>1967</v>
      </c>
      <c r="I3300" s="12">
        <f>IF(ISBLANK(VLOOKUP($H3300*100+I$2,Feuil2!$A$3:$CQ$931,HLOOKUP(Feuil1!$F3300,Feuil2!$E$1:$DG$2,2,0),0)),"",VLOOKUP($H3300*100+I$2,Feuil2!$A$3:$CQ$931,HLOOKUP(Feuil1!$F3300,Feuil2!$E$1:$DG$2,2,0),0))</f>
        <v>8.4</v>
      </c>
      <c r="J3300" s="12">
        <f>IF(ISBLANK(VLOOKUP($H3300*100+J$2,Feuil2!$A$3:$CQ$931,HLOOKUP(Feuil1!$F3300,Feuil2!$E$1:$DG$2,2,0),0)),"",VLOOKUP($H3300*100+J$2,Feuil2!$A$3:$CQ$931,HLOOKUP(Feuil1!$F3300,Feuil2!$E$1:$DG$2,2,0),0))</f>
        <v>55.1</v>
      </c>
      <c r="K3300" s="12">
        <f>IF(ISBLANK(VLOOKUP($H3300*100+K$2,Feuil2!$A$3:$CQ$931,HLOOKUP(Feuil1!$F3300,Feuil2!$E$1:$DG$2,2,0),0)),"",VLOOKUP($H3300*100+K$2,Feuil2!$A$3:$CQ$931,HLOOKUP(Feuil1!$F3300,Feuil2!$E$1:$DG$2,2,0),0))</f>
        <v>229.7</v>
      </c>
      <c r="L3300" s="12">
        <f>IF(ISBLANK(VLOOKUP($H3300*100+L$2,Feuil2!$A$3:$CQ$931,HLOOKUP(Feuil1!$F3300,Feuil2!$E$1:$DG$2,2,0),0)),"",VLOOKUP($H3300*100+L$2,Feuil2!$A$3:$CQ$931,HLOOKUP(Feuil1!$F3300,Feuil2!$E$1:$DG$2,2,0),0))</f>
        <v>69.7</v>
      </c>
      <c r="M3300" s="12">
        <f>IF(ISBLANK(VLOOKUP($H3300*100+M$2,Feuil2!$A$3:$CQ$931,HLOOKUP(Feuil1!$F3300,Feuil2!$E$1:$DG$2,2,0),0)),"",VLOOKUP($H3300*100+M$2,Feuil2!$A$3:$CQ$931,HLOOKUP(Feuil1!$F3300,Feuil2!$E$1:$DG$2,2,0),0))</f>
        <v>11.3</v>
      </c>
      <c r="N3300" s="12">
        <f>IF(ISBLANK(VLOOKUP($H3300*100+N$2,Feuil2!$A$3:$CQ$931,HLOOKUP(Feuil1!$F3300,Feuil2!$E$1:$DG$2,2,0),0)),"",VLOOKUP($H3300*100+N$2,Feuil2!$A$3:$CQ$931,HLOOKUP(Feuil1!$F3300,Feuil2!$E$1:$DG$2,2,0),0))</f>
        <v>288.39999999999998</v>
      </c>
      <c r="O3300" s="12">
        <f>IF(ISBLANK(VLOOKUP($H3300*100+O$2,Feuil2!$A$3:$CQ$931,HLOOKUP(Feuil1!$F3300,Feuil2!$E$1:$DG$2,2,0),0)),"",VLOOKUP($H3300*100+O$2,Feuil2!$A$3:$CQ$931,HLOOKUP(Feuil1!$F3300,Feuil2!$E$1:$DG$2,2,0),0))</f>
        <v>240.2</v>
      </c>
      <c r="P3300" s="12">
        <f>IF(ISBLANK(VLOOKUP($H3300*100+P$2,Feuil2!$A$3:$CQ$931,HLOOKUP(Feuil1!$F3300,Feuil2!$E$1:$DG$2,2,0),0)),"",VLOOKUP($H3300*100+P$2,Feuil2!$A$3:$CQ$931,HLOOKUP(Feuil1!$F3300,Feuil2!$E$1:$DG$2,2,0),0))</f>
        <v>66.2</v>
      </c>
      <c r="Q3300" s="12">
        <f>IF(ISBLANK(VLOOKUP($H3300*100+Q$2,Feuil2!$A$3:$CQ$931,HLOOKUP(Feuil1!$F3300,Feuil2!$E$1:$DG$2,2,0),0)),"",VLOOKUP($H3300*100+Q$2,Feuil2!$A$3:$CQ$931,HLOOKUP(Feuil1!$F3300,Feuil2!$E$1:$DG$2,2,0),0))</f>
        <v>57.6</v>
      </c>
      <c r="R3300" s="12">
        <f>IF(ISBLANK(VLOOKUP($H3300*100+R$2,Feuil2!$A$3:$CQ$931,HLOOKUP(Feuil1!$F3300,Feuil2!$E$1:$DG$2,2,0),0)),"",VLOOKUP($H3300*100+R$2,Feuil2!$A$3:$CQ$931,HLOOKUP(Feuil1!$F3300,Feuil2!$E$1:$DG$2,2,0),0))</f>
        <v>22.1</v>
      </c>
      <c r="S3300" s="12">
        <f>IF(ISBLANK(VLOOKUP($H3300*100+S$2,Feuil2!$A$3:$CQ$931,HLOOKUP(Feuil1!$F3300,Feuil2!$E$1:$DG$2,2,0),0)),"",VLOOKUP($H3300*100+S$2,Feuil2!$A$3:$CQ$931,HLOOKUP(Feuil1!$F3300,Feuil2!$E$1:$DG$2,2,0),0))</f>
        <v>0.1</v>
      </c>
      <c r="T3300" s="12">
        <f>IF(ISBLANK(VLOOKUP($H3300*100+T$2,Feuil2!$A$3:$CQ$931,HLOOKUP(Feuil1!$F3300,Feuil2!$E$1:$DG$2,2,0),0)),"",VLOOKUP($H3300*100+T$2,Feuil2!$A$3:$CQ$931,HLOOKUP(Feuil1!$F3300,Feuil2!$E$1:$DG$2,2,0),0))</f>
        <v>12.9</v>
      </c>
      <c r="U3300" s="12">
        <f t="shared" si="74"/>
        <v>1061.6999999999998</v>
      </c>
    </row>
    <row r="3301" spans="1:21" x14ac:dyDescent="0.35">
      <c r="A3301" s="10" t="s">
        <v>96</v>
      </c>
      <c r="B3301" s="8" t="s">
        <v>97</v>
      </c>
      <c r="C3301" s="39">
        <v>560000</v>
      </c>
      <c r="D3301" s="39">
        <v>459650</v>
      </c>
      <c r="E3301" s="39">
        <v>790</v>
      </c>
      <c r="F3301" s="10">
        <v>2222</v>
      </c>
      <c r="G3301" s="5" t="s">
        <v>175</v>
      </c>
      <c r="H3301" s="11">
        <v>1968</v>
      </c>
      <c r="I3301" s="12">
        <f>IF(ISBLANK(VLOOKUP($H3301*100+I$2,Feuil2!$A$3:$CQ$931,HLOOKUP(Feuil1!$F3301,Feuil2!$E$1:$DG$2,2,0),0)),"",VLOOKUP($H3301*100+I$2,Feuil2!$A$3:$CQ$931,HLOOKUP(Feuil1!$F3301,Feuil2!$E$1:$DG$2,2,0),0))</f>
        <v>2.5</v>
      </c>
      <c r="J3301" s="12">
        <f>IF(ISBLANK(VLOOKUP($H3301*100+J$2,Feuil2!$A$3:$CQ$931,HLOOKUP(Feuil1!$F3301,Feuil2!$E$1:$DG$2,2,0),0)),"",VLOOKUP($H3301*100+J$2,Feuil2!$A$3:$CQ$931,HLOOKUP(Feuil1!$F3301,Feuil2!$E$1:$DG$2,2,0),0))</f>
        <v>0.1</v>
      </c>
      <c r="K3301" s="12">
        <f>IF(ISBLANK(VLOOKUP($H3301*100+K$2,Feuil2!$A$3:$CQ$931,HLOOKUP(Feuil1!$F3301,Feuil2!$E$1:$DG$2,2,0),0)),"",VLOOKUP($H3301*100+K$2,Feuil2!$A$3:$CQ$931,HLOOKUP(Feuil1!$F3301,Feuil2!$E$1:$DG$2,2,0),0))</f>
        <v>401.4</v>
      </c>
      <c r="L3301" s="12">
        <f>IF(ISBLANK(VLOOKUP($H3301*100+L$2,Feuil2!$A$3:$CQ$931,HLOOKUP(Feuil1!$F3301,Feuil2!$E$1:$DG$2,2,0),0)),"",VLOOKUP($H3301*100+L$2,Feuil2!$A$3:$CQ$931,HLOOKUP(Feuil1!$F3301,Feuil2!$E$1:$DG$2,2,0),0))</f>
        <v>272</v>
      </c>
      <c r="M3301" s="12">
        <f>IF(ISBLANK(VLOOKUP($H3301*100+M$2,Feuil2!$A$3:$CQ$931,HLOOKUP(Feuil1!$F3301,Feuil2!$E$1:$DG$2,2,0),0)),"",VLOOKUP($H3301*100+M$2,Feuil2!$A$3:$CQ$931,HLOOKUP(Feuil1!$F3301,Feuil2!$E$1:$DG$2,2,0),0))</f>
        <v>328.3</v>
      </c>
      <c r="N3301" s="12">
        <f>IF(ISBLANK(VLOOKUP($H3301*100+N$2,Feuil2!$A$3:$CQ$931,HLOOKUP(Feuil1!$F3301,Feuil2!$E$1:$DG$2,2,0),0)),"",VLOOKUP($H3301*100+N$2,Feuil2!$A$3:$CQ$931,HLOOKUP(Feuil1!$F3301,Feuil2!$E$1:$DG$2,2,0),0))</f>
        <v>440.1</v>
      </c>
      <c r="O3301" s="12">
        <f>IF(ISBLANK(VLOOKUP($H3301*100+O$2,Feuil2!$A$3:$CQ$931,HLOOKUP(Feuil1!$F3301,Feuil2!$E$1:$DG$2,2,0),0)),"",VLOOKUP($H3301*100+O$2,Feuil2!$A$3:$CQ$931,HLOOKUP(Feuil1!$F3301,Feuil2!$E$1:$DG$2,2,0),0))</f>
        <v>235.7</v>
      </c>
      <c r="P3301" s="12">
        <f>IF(ISBLANK(VLOOKUP($H3301*100+P$2,Feuil2!$A$3:$CQ$931,HLOOKUP(Feuil1!$F3301,Feuil2!$E$1:$DG$2,2,0),0)),"",VLOOKUP($H3301*100+P$2,Feuil2!$A$3:$CQ$931,HLOOKUP(Feuil1!$F3301,Feuil2!$E$1:$DG$2,2,0),0))</f>
        <v>184.9</v>
      </c>
      <c r="Q3301" s="12">
        <f>IF(ISBLANK(VLOOKUP($H3301*100+Q$2,Feuil2!$A$3:$CQ$931,HLOOKUP(Feuil1!$F3301,Feuil2!$E$1:$DG$2,2,0),0)),"",VLOOKUP($H3301*100+Q$2,Feuil2!$A$3:$CQ$931,HLOOKUP(Feuil1!$F3301,Feuil2!$E$1:$DG$2,2,0),0))</f>
        <v>31.2</v>
      </c>
      <c r="R3301" s="12">
        <f>IF(ISBLANK(VLOOKUP($H3301*100+R$2,Feuil2!$A$3:$CQ$931,HLOOKUP(Feuil1!$F3301,Feuil2!$E$1:$DG$2,2,0),0)),"",VLOOKUP($H3301*100+R$2,Feuil2!$A$3:$CQ$931,HLOOKUP(Feuil1!$F3301,Feuil2!$E$1:$DG$2,2,0),0))</f>
        <v>37</v>
      </c>
      <c r="S3301" s="12">
        <f>IF(ISBLANK(VLOOKUP($H3301*100+S$2,Feuil2!$A$3:$CQ$931,HLOOKUP(Feuil1!$F3301,Feuil2!$E$1:$DG$2,2,0),0)),"",VLOOKUP($H3301*100+S$2,Feuil2!$A$3:$CQ$931,HLOOKUP(Feuil1!$F3301,Feuil2!$E$1:$DG$2,2,0),0))</f>
        <v>1.2</v>
      </c>
      <c r="T3301" s="12">
        <f>IF(ISBLANK(VLOOKUP($H3301*100+T$2,Feuil2!$A$3:$CQ$931,HLOOKUP(Feuil1!$F3301,Feuil2!$E$1:$DG$2,2,0),0)),"",VLOOKUP($H3301*100+T$2,Feuil2!$A$3:$CQ$931,HLOOKUP(Feuil1!$F3301,Feuil2!$E$1:$DG$2,2,0),0))</f>
        <v>0.1</v>
      </c>
      <c r="U3301" s="12">
        <f t="shared" si="74"/>
        <v>1934.5000000000002</v>
      </c>
    </row>
    <row r="3302" spans="1:21" x14ac:dyDescent="0.35">
      <c r="A3302" s="10" t="s">
        <v>96</v>
      </c>
      <c r="B3302" s="8" t="s">
        <v>97</v>
      </c>
      <c r="C3302" s="39">
        <v>560000</v>
      </c>
      <c r="D3302" s="39">
        <v>459650</v>
      </c>
      <c r="E3302" s="39">
        <v>790</v>
      </c>
      <c r="F3302" s="10">
        <v>2222</v>
      </c>
      <c r="G3302" s="5" t="s">
        <v>175</v>
      </c>
      <c r="H3302" s="11">
        <v>1969</v>
      </c>
      <c r="I3302" s="12">
        <f>IF(ISBLANK(VLOOKUP($H3302*100+I$2,Feuil2!$A$3:$CQ$931,HLOOKUP(Feuil1!$F3302,Feuil2!$E$1:$DG$2,2,0),0)),"",VLOOKUP($H3302*100+I$2,Feuil2!$A$3:$CQ$931,HLOOKUP(Feuil1!$F3302,Feuil2!$E$1:$DG$2,2,0),0))</f>
        <v>38.799999999999997</v>
      </c>
      <c r="J3302" s="12">
        <f>IF(ISBLANK(VLOOKUP($H3302*100+J$2,Feuil2!$A$3:$CQ$931,HLOOKUP(Feuil1!$F3302,Feuil2!$E$1:$DG$2,2,0),0)),"",VLOOKUP($H3302*100+J$2,Feuil2!$A$3:$CQ$931,HLOOKUP(Feuil1!$F3302,Feuil2!$E$1:$DG$2,2,0),0))</f>
        <v>69.2</v>
      </c>
      <c r="K3302" s="12">
        <f>IF(ISBLANK(VLOOKUP($H3302*100+K$2,Feuil2!$A$3:$CQ$931,HLOOKUP(Feuil1!$F3302,Feuil2!$E$1:$DG$2,2,0),0)),"",VLOOKUP($H3302*100+K$2,Feuil2!$A$3:$CQ$931,HLOOKUP(Feuil1!$F3302,Feuil2!$E$1:$DG$2,2,0),0))</f>
        <v>244.5</v>
      </c>
      <c r="L3302" s="12">
        <f>IF(ISBLANK(VLOOKUP($H3302*100+L$2,Feuil2!$A$3:$CQ$931,HLOOKUP(Feuil1!$F3302,Feuil2!$E$1:$DG$2,2,0),0)),"",VLOOKUP($H3302*100+L$2,Feuil2!$A$3:$CQ$931,HLOOKUP(Feuil1!$F3302,Feuil2!$E$1:$DG$2,2,0),0))</f>
        <v>398.8</v>
      </c>
      <c r="M3302" s="12">
        <f>IF(ISBLANK(VLOOKUP($H3302*100+M$2,Feuil2!$A$3:$CQ$931,HLOOKUP(Feuil1!$F3302,Feuil2!$E$1:$DG$2,2,0),0)),"",VLOOKUP($H3302*100+M$2,Feuil2!$A$3:$CQ$931,HLOOKUP(Feuil1!$F3302,Feuil2!$E$1:$DG$2,2,0),0))</f>
        <v>761.2</v>
      </c>
      <c r="N3302" s="12">
        <f>IF(ISBLANK(VLOOKUP($H3302*100+N$2,Feuil2!$A$3:$CQ$931,HLOOKUP(Feuil1!$F3302,Feuil2!$E$1:$DG$2,2,0),0)),"",VLOOKUP($H3302*100+N$2,Feuil2!$A$3:$CQ$931,HLOOKUP(Feuil1!$F3302,Feuil2!$E$1:$DG$2,2,0),0))</f>
        <v>4.0999999999999996</v>
      </c>
      <c r="O3302" s="12">
        <f>IF(ISBLANK(VLOOKUP($H3302*100+O$2,Feuil2!$A$3:$CQ$931,HLOOKUP(Feuil1!$F3302,Feuil2!$E$1:$DG$2,2,0),0)),"",VLOOKUP($H3302*100+O$2,Feuil2!$A$3:$CQ$931,HLOOKUP(Feuil1!$F3302,Feuil2!$E$1:$DG$2,2,0),0))</f>
        <v>211.2</v>
      </c>
      <c r="P3302" s="12">
        <f>IF(ISBLANK(VLOOKUP($H3302*100+P$2,Feuil2!$A$3:$CQ$931,HLOOKUP(Feuil1!$F3302,Feuil2!$E$1:$DG$2,2,0),0)),"",VLOOKUP($H3302*100+P$2,Feuil2!$A$3:$CQ$931,HLOOKUP(Feuil1!$F3302,Feuil2!$E$1:$DG$2,2,0),0))</f>
        <v>78.099999999999994</v>
      </c>
      <c r="Q3302" s="12">
        <f>IF(ISBLANK(VLOOKUP($H3302*100+Q$2,Feuil2!$A$3:$CQ$931,HLOOKUP(Feuil1!$F3302,Feuil2!$E$1:$DG$2,2,0),0)),"",VLOOKUP($H3302*100+Q$2,Feuil2!$A$3:$CQ$931,HLOOKUP(Feuil1!$F3302,Feuil2!$E$1:$DG$2,2,0),0))</f>
        <v>45.3</v>
      </c>
      <c r="R3302" s="12">
        <f>IF(ISBLANK(VLOOKUP($H3302*100+R$2,Feuil2!$A$3:$CQ$931,HLOOKUP(Feuil1!$F3302,Feuil2!$E$1:$DG$2,2,0),0)),"",VLOOKUP($H3302*100+R$2,Feuil2!$A$3:$CQ$931,HLOOKUP(Feuil1!$F3302,Feuil2!$E$1:$DG$2,2,0),0))</f>
        <v>5.3</v>
      </c>
      <c r="S3302" s="12">
        <f>IF(ISBLANK(VLOOKUP($H3302*100+S$2,Feuil2!$A$3:$CQ$931,HLOOKUP(Feuil1!$F3302,Feuil2!$E$1:$DG$2,2,0),0)),"",VLOOKUP($H3302*100+S$2,Feuil2!$A$3:$CQ$931,HLOOKUP(Feuil1!$F3302,Feuil2!$E$1:$DG$2,2,0),0))</f>
        <v>0.1</v>
      </c>
      <c r="T3302" s="12">
        <f>IF(ISBLANK(VLOOKUP($H3302*100+T$2,Feuil2!$A$3:$CQ$931,HLOOKUP(Feuil1!$F3302,Feuil2!$E$1:$DG$2,2,0),0)),"",VLOOKUP($H3302*100+T$2,Feuil2!$A$3:$CQ$931,HLOOKUP(Feuil1!$F3302,Feuil2!$E$1:$DG$2,2,0),0))</f>
        <v>0.1</v>
      </c>
      <c r="U3302" s="12">
        <f t="shared" si="74"/>
        <v>1856.6999999999996</v>
      </c>
    </row>
    <row r="3303" spans="1:21" x14ac:dyDescent="0.35">
      <c r="A3303" s="10" t="s">
        <v>96</v>
      </c>
      <c r="B3303" s="8" t="s">
        <v>97</v>
      </c>
      <c r="C3303" s="39">
        <v>560000</v>
      </c>
      <c r="D3303" s="39">
        <v>459650</v>
      </c>
      <c r="E3303" s="39">
        <v>790</v>
      </c>
      <c r="F3303" s="10">
        <v>2222</v>
      </c>
      <c r="G3303" s="5" t="s">
        <v>175</v>
      </c>
      <c r="H3303" s="11">
        <v>1970</v>
      </c>
      <c r="I3303" s="12">
        <f>IF(ISBLANK(VLOOKUP($H3303*100+I$2,Feuil2!$A$3:$CQ$931,HLOOKUP(Feuil1!$F3303,Feuil2!$E$1:$DG$2,2,0),0)),"",VLOOKUP($H3303*100+I$2,Feuil2!$A$3:$CQ$931,HLOOKUP(Feuil1!$F3303,Feuil2!$E$1:$DG$2,2,0),0))</f>
        <v>44.4</v>
      </c>
      <c r="J3303" s="12">
        <f>IF(ISBLANK(VLOOKUP($H3303*100+J$2,Feuil2!$A$3:$CQ$931,HLOOKUP(Feuil1!$F3303,Feuil2!$E$1:$DG$2,2,0),0)),"",VLOOKUP($H3303*100+J$2,Feuil2!$A$3:$CQ$931,HLOOKUP(Feuil1!$F3303,Feuil2!$E$1:$DG$2,2,0),0))</f>
        <v>40.299999999999997</v>
      </c>
      <c r="K3303" s="12">
        <f>IF(ISBLANK(VLOOKUP($H3303*100+K$2,Feuil2!$A$3:$CQ$931,HLOOKUP(Feuil1!$F3303,Feuil2!$E$1:$DG$2,2,0),0)),"",VLOOKUP($H3303*100+K$2,Feuil2!$A$3:$CQ$931,HLOOKUP(Feuil1!$F3303,Feuil2!$E$1:$DG$2,2,0),0))</f>
        <v>56.6</v>
      </c>
      <c r="L3303" s="12">
        <f>IF(ISBLANK(VLOOKUP($H3303*100+L$2,Feuil2!$A$3:$CQ$931,HLOOKUP(Feuil1!$F3303,Feuil2!$E$1:$DG$2,2,0),0)),"",VLOOKUP($H3303*100+L$2,Feuil2!$A$3:$CQ$931,HLOOKUP(Feuil1!$F3303,Feuil2!$E$1:$DG$2,2,0),0))</f>
        <v>268</v>
      </c>
      <c r="M3303" s="12">
        <f>IF(ISBLANK(VLOOKUP($H3303*100+M$2,Feuil2!$A$3:$CQ$931,HLOOKUP(Feuil1!$F3303,Feuil2!$E$1:$DG$2,2,0),0)),"",VLOOKUP($H3303*100+M$2,Feuil2!$A$3:$CQ$931,HLOOKUP(Feuil1!$F3303,Feuil2!$E$1:$DG$2,2,0),0))</f>
        <v>315.8</v>
      </c>
      <c r="N3303" s="12">
        <f>IF(ISBLANK(VLOOKUP($H3303*100+N$2,Feuil2!$A$3:$CQ$931,HLOOKUP(Feuil1!$F3303,Feuil2!$E$1:$DG$2,2,0),0)),"",VLOOKUP($H3303*100+N$2,Feuil2!$A$3:$CQ$931,HLOOKUP(Feuil1!$F3303,Feuil2!$E$1:$DG$2,2,0),0))</f>
        <v>2.4</v>
      </c>
      <c r="O3303" s="12">
        <f>IF(ISBLANK(VLOOKUP($H3303*100+O$2,Feuil2!$A$3:$CQ$931,HLOOKUP(Feuil1!$F3303,Feuil2!$E$1:$DG$2,2,0),0)),"",VLOOKUP($H3303*100+O$2,Feuil2!$A$3:$CQ$931,HLOOKUP(Feuil1!$F3303,Feuil2!$E$1:$DG$2,2,0),0))</f>
        <v>153.19999999999999</v>
      </c>
      <c r="P3303" s="12">
        <f>IF(ISBLANK(VLOOKUP($H3303*100+P$2,Feuil2!$A$3:$CQ$931,HLOOKUP(Feuil1!$F3303,Feuil2!$E$1:$DG$2,2,0),0)),"",VLOOKUP($H3303*100+P$2,Feuil2!$A$3:$CQ$931,HLOOKUP(Feuil1!$F3303,Feuil2!$E$1:$DG$2,2,0),0))</f>
        <v>531.6</v>
      </c>
      <c r="Q3303" s="12">
        <f>IF(ISBLANK(VLOOKUP($H3303*100+Q$2,Feuil2!$A$3:$CQ$931,HLOOKUP(Feuil1!$F3303,Feuil2!$E$1:$DG$2,2,0),0)),"",VLOOKUP($H3303*100+Q$2,Feuil2!$A$3:$CQ$931,HLOOKUP(Feuil1!$F3303,Feuil2!$E$1:$DG$2,2,0),0))</f>
        <v>150.19999999999999</v>
      </c>
      <c r="R3303" s="12">
        <f>IF(ISBLANK(VLOOKUP($H3303*100+R$2,Feuil2!$A$3:$CQ$931,HLOOKUP(Feuil1!$F3303,Feuil2!$E$1:$DG$2,2,0),0)),"",VLOOKUP($H3303*100+R$2,Feuil2!$A$3:$CQ$931,HLOOKUP(Feuil1!$F3303,Feuil2!$E$1:$DG$2,2,0),0))</f>
        <v>27.8</v>
      </c>
      <c r="S3303" s="12">
        <f>IF(ISBLANK(VLOOKUP($H3303*100+S$2,Feuil2!$A$3:$CQ$931,HLOOKUP(Feuil1!$F3303,Feuil2!$E$1:$DG$2,2,0),0)),"",VLOOKUP($H3303*100+S$2,Feuil2!$A$3:$CQ$931,HLOOKUP(Feuil1!$F3303,Feuil2!$E$1:$DG$2,2,0),0))</f>
        <v>21.8</v>
      </c>
      <c r="T3303" s="12">
        <f>IF(ISBLANK(VLOOKUP($H3303*100+T$2,Feuil2!$A$3:$CQ$931,HLOOKUP(Feuil1!$F3303,Feuil2!$E$1:$DG$2,2,0),0)),"",VLOOKUP($H3303*100+T$2,Feuil2!$A$3:$CQ$931,HLOOKUP(Feuil1!$F3303,Feuil2!$E$1:$DG$2,2,0),0))</f>
        <v>0.1</v>
      </c>
      <c r="U3303" s="12">
        <f t="shared" si="74"/>
        <v>1612.1999999999996</v>
      </c>
    </row>
    <row r="3304" spans="1:21" x14ac:dyDescent="0.35">
      <c r="A3304" s="10" t="s">
        <v>96</v>
      </c>
      <c r="B3304" s="8" t="s">
        <v>97</v>
      </c>
      <c r="C3304" s="39">
        <v>560000</v>
      </c>
      <c r="D3304" s="39">
        <v>459650</v>
      </c>
      <c r="E3304" s="39">
        <v>790</v>
      </c>
      <c r="F3304" s="10">
        <v>2222</v>
      </c>
      <c r="G3304" s="5" t="s">
        <v>175</v>
      </c>
      <c r="H3304" s="11">
        <v>1971</v>
      </c>
      <c r="I3304" s="12">
        <f>IF(ISBLANK(VLOOKUP($H3304*100+I$2,Feuil2!$A$3:$CQ$931,HLOOKUP(Feuil1!$F3304,Feuil2!$E$1:$DG$2,2,0),0)),"",VLOOKUP($H3304*100+I$2,Feuil2!$A$3:$CQ$931,HLOOKUP(Feuil1!$F3304,Feuil2!$E$1:$DG$2,2,0),0))</f>
        <v>17.8</v>
      </c>
      <c r="J3304" s="12">
        <f>IF(ISBLANK(VLOOKUP($H3304*100+J$2,Feuil2!$A$3:$CQ$931,HLOOKUP(Feuil1!$F3304,Feuil2!$E$1:$DG$2,2,0),0)),"",VLOOKUP($H3304*100+J$2,Feuil2!$A$3:$CQ$931,HLOOKUP(Feuil1!$F3304,Feuil2!$E$1:$DG$2,2,0),0))</f>
        <v>0.6</v>
      </c>
      <c r="K3304" s="12">
        <f>IF(ISBLANK(VLOOKUP($H3304*100+K$2,Feuil2!$A$3:$CQ$931,HLOOKUP(Feuil1!$F3304,Feuil2!$E$1:$DG$2,2,0),0)),"",VLOOKUP($H3304*100+K$2,Feuil2!$A$3:$CQ$931,HLOOKUP(Feuil1!$F3304,Feuil2!$E$1:$DG$2,2,0),0))</f>
        <v>68.400000000000006</v>
      </c>
      <c r="L3304" s="12">
        <f>IF(ISBLANK(VLOOKUP($H3304*100+L$2,Feuil2!$A$3:$CQ$931,HLOOKUP(Feuil1!$F3304,Feuil2!$E$1:$DG$2,2,0),0)),"",VLOOKUP($H3304*100+L$2,Feuil2!$A$3:$CQ$931,HLOOKUP(Feuil1!$F3304,Feuil2!$E$1:$DG$2,2,0),0))</f>
        <v>85.3</v>
      </c>
      <c r="M3304" s="12">
        <f>IF(ISBLANK(VLOOKUP($H3304*100+M$2,Feuil2!$A$3:$CQ$931,HLOOKUP(Feuil1!$F3304,Feuil2!$E$1:$DG$2,2,0),0)),"",VLOOKUP($H3304*100+M$2,Feuil2!$A$3:$CQ$931,HLOOKUP(Feuil1!$F3304,Feuil2!$E$1:$DG$2,2,0),0))</f>
        <v>164.8</v>
      </c>
      <c r="N3304" s="12">
        <f>IF(ISBLANK(VLOOKUP($H3304*100+N$2,Feuil2!$A$3:$CQ$931,HLOOKUP(Feuil1!$F3304,Feuil2!$E$1:$DG$2,2,0),0)),"",VLOOKUP($H3304*100+N$2,Feuil2!$A$3:$CQ$931,HLOOKUP(Feuil1!$F3304,Feuil2!$E$1:$DG$2,2,0),0))</f>
        <v>149.6</v>
      </c>
      <c r="O3304" s="12">
        <f>IF(ISBLANK(VLOOKUP($H3304*100+O$2,Feuil2!$A$3:$CQ$931,HLOOKUP(Feuil1!$F3304,Feuil2!$E$1:$DG$2,2,0),0)),"",VLOOKUP($H3304*100+O$2,Feuil2!$A$3:$CQ$931,HLOOKUP(Feuil1!$F3304,Feuil2!$E$1:$DG$2,2,0),0))</f>
        <v>136.19999999999999</v>
      </c>
      <c r="P3304" s="12">
        <f>IF(ISBLANK(VLOOKUP($H3304*100+P$2,Feuil2!$A$3:$CQ$931,HLOOKUP(Feuil1!$F3304,Feuil2!$E$1:$DG$2,2,0),0)),"",VLOOKUP($H3304*100+P$2,Feuil2!$A$3:$CQ$931,HLOOKUP(Feuil1!$F3304,Feuil2!$E$1:$DG$2,2,0),0))</f>
        <v>45.3</v>
      </c>
      <c r="Q3304" s="12">
        <f>IF(ISBLANK(VLOOKUP($H3304*100+Q$2,Feuil2!$A$3:$CQ$931,HLOOKUP(Feuil1!$F3304,Feuil2!$E$1:$DG$2,2,0),0)),"",VLOOKUP($H3304*100+Q$2,Feuil2!$A$3:$CQ$931,HLOOKUP(Feuil1!$F3304,Feuil2!$E$1:$DG$2,2,0),0))</f>
        <v>160.69999999999999</v>
      </c>
      <c r="R3304" s="12">
        <f>IF(ISBLANK(VLOOKUP($H3304*100+R$2,Feuil2!$A$3:$CQ$931,HLOOKUP(Feuil1!$F3304,Feuil2!$E$1:$DG$2,2,0),0)),"",VLOOKUP($H3304*100+R$2,Feuil2!$A$3:$CQ$931,HLOOKUP(Feuil1!$F3304,Feuil2!$E$1:$DG$2,2,0),0))</f>
        <v>15.3</v>
      </c>
      <c r="S3304" s="12">
        <f>IF(ISBLANK(VLOOKUP($H3304*100+S$2,Feuil2!$A$3:$CQ$931,HLOOKUP(Feuil1!$F3304,Feuil2!$E$1:$DG$2,2,0),0)),"",VLOOKUP($H3304*100+S$2,Feuil2!$A$3:$CQ$931,HLOOKUP(Feuil1!$F3304,Feuil2!$E$1:$DG$2,2,0),0))</f>
        <v>0.1</v>
      </c>
      <c r="T3304" s="12">
        <f>IF(ISBLANK(VLOOKUP($H3304*100+T$2,Feuil2!$A$3:$CQ$931,HLOOKUP(Feuil1!$F3304,Feuil2!$E$1:$DG$2,2,0),0)),"",VLOOKUP($H3304*100+T$2,Feuil2!$A$3:$CQ$931,HLOOKUP(Feuil1!$F3304,Feuil2!$E$1:$DG$2,2,0),0))</f>
        <v>0.1</v>
      </c>
      <c r="U3304" s="12">
        <f t="shared" si="74"/>
        <v>844.2</v>
      </c>
    </row>
    <row r="3305" spans="1:21" x14ac:dyDescent="0.35">
      <c r="A3305" s="10" t="s">
        <v>96</v>
      </c>
      <c r="B3305" s="8" t="s">
        <v>97</v>
      </c>
      <c r="C3305" s="39">
        <v>560000</v>
      </c>
      <c r="D3305" s="39">
        <v>459650</v>
      </c>
      <c r="E3305" s="39">
        <v>790</v>
      </c>
      <c r="F3305" s="10">
        <v>2222</v>
      </c>
      <c r="G3305" s="5" t="s">
        <v>175</v>
      </c>
      <c r="H3305" s="11">
        <v>1972</v>
      </c>
      <c r="I3305" s="12">
        <f>IF(ISBLANK(VLOOKUP($H3305*100+I$2,Feuil2!$A$3:$CQ$931,HLOOKUP(Feuil1!$F3305,Feuil2!$E$1:$DG$2,2,0),0)),"",VLOOKUP($H3305*100+I$2,Feuil2!$A$3:$CQ$931,HLOOKUP(Feuil1!$F3305,Feuil2!$E$1:$DG$2,2,0),0))</f>
        <v>24.3</v>
      </c>
      <c r="J3305" s="12">
        <f>IF(ISBLANK(VLOOKUP($H3305*100+J$2,Feuil2!$A$3:$CQ$931,HLOOKUP(Feuil1!$F3305,Feuil2!$E$1:$DG$2,2,0),0)),"",VLOOKUP($H3305*100+J$2,Feuil2!$A$3:$CQ$931,HLOOKUP(Feuil1!$F3305,Feuil2!$E$1:$DG$2,2,0),0))</f>
        <v>255.7</v>
      </c>
      <c r="K3305" s="12">
        <f>IF(ISBLANK(VLOOKUP($H3305*100+K$2,Feuil2!$A$3:$CQ$931,HLOOKUP(Feuil1!$F3305,Feuil2!$E$1:$DG$2,2,0),0)),"",VLOOKUP($H3305*100+K$2,Feuil2!$A$3:$CQ$931,HLOOKUP(Feuil1!$F3305,Feuil2!$E$1:$DG$2,2,0),0))</f>
        <v>67.8</v>
      </c>
      <c r="L3305" s="12">
        <f>IF(ISBLANK(VLOOKUP($H3305*100+L$2,Feuil2!$A$3:$CQ$931,HLOOKUP(Feuil1!$F3305,Feuil2!$E$1:$DG$2,2,0),0)),"",VLOOKUP($H3305*100+L$2,Feuil2!$A$3:$CQ$931,HLOOKUP(Feuil1!$F3305,Feuil2!$E$1:$DG$2,2,0),0))</f>
        <v>62.1</v>
      </c>
      <c r="M3305" s="12">
        <f>IF(ISBLANK(VLOOKUP($H3305*100+M$2,Feuil2!$A$3:$CQ$931,HLOOKUP(Feuil1!$F3305,Feuil2!$E$1:$DG$2,2,0),0)),"",VLOOKUP($H3305*100+M$2,Feuil2!$A$3:$CQ$931,HLOOKUP(Feuil1!$F3305,Feuil2!$E$1:$DG$2,2,0),0))</f>
        <v>125.4</v>
      </c>
      <c r="N3305" s="12">
        <f>IF(ISBLANK(VLOOKUP($H3305*100+N$2,Feuil2!$A$3:$CQ$931,HLOOKUP(Feuil1!$F3305,Feuil2!$E$1:$DG$2,2,0),0)),"",VLOOKUP($H3305*100+N$2,Feuil2!$A$3:$CQ$931,HLOOKUP(Feuil1!$F3305,Feuil2!$E$1:$DG$2,2,0),0))</f>
        <v>81.5</v>
      </c>
      <c r="O3305" s="12">
        <f>IF(ISBLANK(VLOOKUP($H3305*100+O$2,Feuil2!$A$3:$CQ$931,HLOOKUP(Feuil1!$F3305,Feuil2!$E$1:$DG$2,2,0),0)),"",VLOOKUP($H3305*100+O$2,Feuil2!$A$3:$CQ$931,HLOOKUP(Feuil1!$F3305,Feuil2!$E$1:$DG$2,2,0),0))</f>
        <v>86.7</v>
      </c>
      <c r="P3305" s="12">
        <f>IF(ISBLANK(VLOOKUP($H3305*100+P$2,Feuil2!$A$3:$CQ$931,HLOOKUP(Feuil1!$F3305,Feuil2!$E$1:$DG$2,2,0),0)),"",VLOOKUP($H3305*100+P$2,Feuil2!$A$3:$CQ$931,HLOOKUP(Feuil1!$F3305,Feuil2!$E$1:$DG$2,2,0),0))</f>
        <v>38.700000000000003</v>
      </c>
      <c r="Q3305" s="12">
        <f>IF(ISBLANK(VLOOKUP($H3305*100+Q$2,Feuil2!$A$3:$CQ$931,HLOOKUP(Feuil1!$F3305,Feuil2!$E$1:$DG$2,2,0),0)),"",VLOOKUP($H3305*100+Q$2,Feuil2!$A$3:$CQ$931,HLOOKUP(Feuil1!$F3305,Feuil2!$E$1:$DG$2,2,0),0))</f>
        <v>33.200000000000003</v>
      </c>
      <c r="R3305" s="12">
        <f>IF(ISBLANK(VLOOKUP($H3305*100+R$2,Feuil2!$A$3:$CQ$931,HLOOKUP(Feuil1!$F3305,Feuil2!$E$1:$DG$2,2,0),0)),"",VLOOKUP($H3305*100+R$2,Feuil2!$A$3:$CQ$931,HLOOKUP(Feuil1!$F3305,Feuil2!$E$1:$DG$2,2,0),0))</f>
        <v>21.3</v>
      </c>
      <c r="S3305" s="12">
        <f>IF(ISBLANK(VLOOKUP($H3305*100+S$2,Feuil2!$A$3:$CQ$931,HLOOKUP(Feuil1!$F3305,Feuil2!$E$1:$DG$2,2,0),0)),"",VLOOKUP($H3305*100+S$2,Feuil2!$A$3:$CQ$931,HLOOKUP(Feuil1!$F3305,Feuil2!$E$1:$DG$2,2,0),0))</f>
        <v>0</v>
      </c>
      <c r="T3305" s="12">
        <f>IF(ISBLANK(VLOOKUP($H3305*100+T$2,Feuil2!$A$3:$CQ$931,HLOOKUP(Feuil1!$F3305,Feuil2!$E$1:$DG$2,2,0),0)),"",VLOOKUP($H3305*100+T$2,Feuil2!$A$3:$CQ$931,HLOOKUP(Feuil1!$F3305,Feuil2!$E$1:$DG$2,2,0),0))</f>
        <v>2.9</v>
      </c>
      <c r="U3305" s="12">
        <f t="shared" si="74"/>
        <v>799.60000000000014</v>
      </c>
    </row>
    <row r="3306" spans="1:21" x14ac:dyDescent="0.35">
      <c r="A3306" s="10" t="s">
        <v>96</v>
      </c>
      <c r="B3306" s="8" t="s">
        <v>97</v>
      </c>
      <c r="C3306" s="39">
        <v>560000</v>
      </c>
      <c r="D3306" s="39">
        <v>459650</v>
      </c>
      <c r="E3306" s="39">
        <v>790</v>
      </c>
      <c r="F3306" s="10">
        <v>2222</v>
      </c>
      <c r="G3306" s="5" t="s">
        <v>175</v>
      </c>
      <c r="H3306" s="11">
        <v>1973</v>
      </c>
      <c r="I3306" s="12">
        <f>IF(ISBLANK(VLOOKUP($H3306*100+I$2,Feuil2!$A$3:$CQ$931,HLOOKUP(Feuil1!$F3306,Feuil2!$E$1:$DG$2,2,0),0)),"",VLOOKUP($H3306*100+I$2,Feuil2!$A$3:$CQ$931,HLOOKUP(Feuil1!$F3306,Feuil2!$E$1:$DG$2,2,0),0))</f>
        <v>0.1</v>
      </c>
      <c r="J3306" s="12">
        <f>IF(ISBLANK(VLOOKUP($H3306*100+J$2,Feuil2!$A$3:$CQ$931,HLOOKUP(Feuil1!$F3306,Feuil2!$E$1:$DG$2,2,0),0)),"",VLOOKUP($H3306*100+J$2,Feuil2!$A$3:$CQ$931,HLOOKUP(Feuil1!$F3306,Feuil2!$E$1:$DG$2,2,0),0))</f>
        <v>19.5</v>
      </c>
      <c r="K3306" s="12">
        <f>IF(ISBLANK(VLOOKUP($H3306*100+K$2,Feuil2!$A$3:$CQ$931,HLOOKUP(Feuil1!$F3306,Feuil2!$E$1:$DG$2,2,0),0)),"",VLOOKUP($H3306*100+K$2,Feuil2!$A$3:$CQ$931,HLOOKUP(Feuil1!$F3306,Feuil2!$E$1:$DG$2,2,0),0))</f>
        <v>43.8</v>
      </c>
      <c r="L3306" s="12">
        <f>IF(ISBLANK(VLOOKUP($H3306*100+L$2,Feuil2!$A$3:$CQ$931,HLOOKUP(Feuil1!$F3306,Feuil2!$E$1:$DG$2,2,0),0)),"",VLOOKUP($H3306*100+L$2,Feuil2!$A$3:$CQ$931,HLOOKUP(Feuil1!$F3306,Feuil2!$E$1:$DG$2,2,0),0))</f>
        <v>298.7</v>
      </c>
      <c r="M3306" s="12">
        <f>IF(ISBLANK(VLOOKUP($H3306*100+M$2,Feuil2!$A$3:$CQ$931,HLOOKUP(Feuil1!$F3306,Feuil2!$E$1:$DG$2,2,0),0)),"",VLOOKUP($H3306*100+M$2,Feuil2!$A$3:$CQ$931,HLOOKUP(Feuil1!$F3306,Feuil2!$E$1:$DG$2,2,0),0))</f>
        <v>38.700000000000003</v>
      </c>
      <c r="N3306" s="12">
        <f>IF(ISBLANK(VLOOKUP($H3306*100+N$2,Feuil2!$A$3:$CQ$931,HLOOKUP(Feuil1!$F3306,Feuil2!$E$1:$DG$2,2,0),0)),"",VLOOKUP($H3306*100+N$2,Feuil2!$A$3:$CQ$931,HLOOKUP(Feuil1!$F3306,Feuil2!$E$1:$DG$2,2,0),0))</f>
        <v>148.6</v>
      </c>
      <c r="O3306" s="12">
        <f>IF(ISBLANK(VLOOKUP($H3306*100+O$2,Feuil2!$A$3:$CQ$931,HLOOKUP(Feuil1!$F3306,Feuil2!$E$1:$DG$2,2,0),0)),"",VLOOKUP($H3306*100+O$2,Feuil2!$A$3:$CQ$931,HLOOKUP(Feuil1!$F3306,Feuil2!$E$1:$DG$2,2,0),0))</f>
        <v>105.8</v>
      </c>
      <c r="P3306" s="12">
        <f>IF(ISBLANK(VLOOKUP($H3306*100+P$2,Feuil2!$A$3:$CQ$931,HLOOKUP(Feuil1!$F3306,Feuil2!$E$1:$DG$2,2,0),0)),"",VLOOKUP($H3306*100+P$2,Feuil2!$A$3:$CQ$931,HLOOKUP(Feuil1!$F3306,Feuil2!$E$1:$DG$2,2,0),0))</f>
        <v>229.1</v>
      </c>
      <c r="Q3306" s="12">
        <f>IF(ISBLANK(VLOOKUP($H3306*100+Q$2,Feuil2!$A$3:$CQ$931,HLOOKUP(Feuil1!$F3306,Feuil2!$E$1:$DG$2,2,0),0)),"",VLOOKUP($H3306*100+Q$2,Feuil2!$A$3:$CQ$931,HLOOKUP(Feuil1!$F3306,Feuil2!$E$1:$DG$2,2,0),0))</f>
        <v>7.8</v>
      </c>
      <c r="R3306" s="12">
        <f>IF(ISBLANK(VLOOKUP($H3306*100+R$2,Feuil2!$A$3:$CQ$931,HLOOKUP(Feuil1!$F3306,Feuil2!$E$1:$DG$2,2,0),0)),"",VLOOKUP($H3306*100+R$2,Feuil2!$A$3:$CQ$931,HLOOKUP(Feuil1!$F3306,Feuil2!$E$1:$DG$2,2,0),0))</f>
        <v>18.100000000000001</v>
      </c>
      <c r="S3306" s="12">
        <f>IF(ISBLANK(VLOOKUP($H3306*100+S$2,Feuil2!$A$3:$CQ$931,HLOOKUP(Feuil1!$F3306,Feuil2!$E$1:$DG$2,2,0),0)),"",VLOOKUP($H3306*100+S$2,Feuil2!$A$3:$CQ$931,HLOOKUP(Feuil1!$F3306,Feuil2!$E$1:$DG$2,2,0),0))</f>
        <v>0</v>
      </c>
      <c r="T3306" s="12">
        <f>IF(ISBLANK(VLOOKUP($H3306*100+T$2,Feuil2!$A$3:$CQ$931,HLOOKUP(Feuil1!$F3306,Feuil2!$E$1:$DG$2,2,0),0)),"",VLOOKUP($H3306*100+T$2,Feuil2!$A$3:$CQ$931,HLOOKUP(Feuil1!$F3306,Feuil2!$E$1:$DG$2,2,0),0))</f>
        <v>0.1</v>
      </c>
      <c r="U3306" s="12">
        <f t="shared" si="74"/>
        <v>910.3</v>
      </c>
    </row>
    <row r="3307" spans="1:21" x14ac:dyDescent="0.35">
      <c r="A3307" s="10" t="s">
        <v>96</v>
      </c>
      <c r="B3307" s="8" t="s">
        <v>97</v>
      </c>
      <c r="C3307" s="39">
        <v>560000</v>
      </c>
      <c r="D3307" s="39">
        <v>459650</v>
      </c>
      <c r="E3307" s="39">
        <v>790</v>
      </c>
      <c r="F3307" s="10">
        <v>2222</v>
      </c>
      <c r="G3307" s="5" t="s">
        <v>175</v>
      </c>
      <c r="H3307" s="11">
        <v>1974</v>
      </c>
      <c r="I3307" s="12">
        <f>IF(ISBLANK(VLOOKUP($H3307*100+I$2,Feuil2!$A$3:$CQ$931,HLOOKUP(Feuil1!$F3307,Feuil2!$E$1:$DG$2,2,0),0)),"",VLOOKUP($H3307*100+I$2,Feuil2!$A$3:$CQ$931,HLOOKUP(Feuil1!$F3307,Feuil2!$E$1:$DG$2,2,0),0))</f>
        <v>0.1</v>
      </c>
      <c r="J3307" s="12">
        <f>IF(ISBLANK(VLOOKUP($H3307*100+J$2,Feuil2!$A$3:$CQ$931,HLOOKUP(Feuil1!$F3307,Feuil2!$E$1:$DG$2,2,0),0)),"",VLOOKUP($H3307*100+J$2,Feuil2!$A$3:$CQ$931,HLOOKUP(Feuil1!$F3307,Feuil2!$E$1:$DG$2,2,0),0))</f>
        <v>32.299999999999997</v>
      </c>
      <c r="K3307" s="12">
        <f>IF(ISBLANK(VLOOKUP($H3307*100+K$2,Feuil2!$A$3:$CQ$931,HLOOKUP(Feuil1!$F3307,Feuil2!$E$1:$DG$2,2,0),0)),"",VLOOKUP($H3307*100+K$2,Feuil2!$A$3:$CQ$931,HLOOKUP(Feuil1!$F3307,Feuil2!$E$1:$DG$2,2,0),0))</f>
        <v>24.7</v>
      </c>
      <c r="L3307" s="12">
        <f>IF(ISBLANK(VLOOKUP($H3307*100+L$2,Feuil2!$A$3:$CQ$931,HLOOKUP(Feuil1!$F3307,Feuil2!$E$1:$DG$2,2,0),0)),"",VLOOKUP($H3307*100+L$2,Feuil2!$A$3:$CQ$931,HLOOKUP(Feuil1!$F3307,Feuil2!$E$1:$DG$2,2,0),0))</f>
        <v>0.1</v>
      </c>
      <c r="M3307" s="12">
        <f>IF(ISBLANK(VLOOKUP($H3307*100+M$2,Feuil2!$A$3:$CQ$931,HLOOKUP(Feuil1!$F3307,Feuil2!$E$1:$DG$2,2,0),0)),"",VLOOKUP($H3307*100+M$2,Feuil2!$A$3:$CQ$931,HLOOKUP(Feuil1!$F3307,Feuil2!$E$1:$DG$2,2,0),0))</f>
        <v>82.5</v>
      </c>
      <c r="N3307" s="12">
        <f>IF(ISBLANK(VLOOKUP($H3307*100+N$2,Feuil2!$A$3:$CQ$931,HLOOKUP(Feuil1!$F3307,Feuil2!$E$1:$DG$2,2,0),0)),"",VLOOKUP($H3307*100+N$2,Feuil2!$A$3:$CQ$931,HLOOKUP(Feuil1!$F3307,Feuil2!$E$1:$DG$2,2,0),0))</f>
        <v>101.7</v>
      </c>
      <c r="O3307" s="12">
        <f>IF(ISBLANK(VLOOKUP($H3307*100+O$2,Feuil2!$A$3:$CQ$931,HLOOKUP(Feuil1!$F3307,Feuil2!$E$1:$DG$2,2,0),0)),"",VLOOKUP($H3307*100+O$2,Feuil2!$A$3:$CQ$931,HLOOKUP(Feuil1!$F3307,Feuil2!$E$1:$DG$2,2,0),0))</f>
        <v>284</v>
      </c>
      <c r="P3307" s="12">
        <f>IF(ISBLANK(VLOOKUP($H3307*100+P$2,Feuil2!$A$3:$CQ$931,HLOOKUP(Feuil1!$F3307,Feuil2!$E$1:$DG$2,2,0),0)),"",VLOOKUP($H3307*100+P$2,Feuil2!$A$3:$CQ$931,HLOOKUP(Feuil1!$F3307,Feuil2!$E$1:$DG$2,2,0),0))</f>
        <v>103.6</v>
      </c>
      <c r="Q3307" s="12">
        <f>IF(ISBLANK(VLOOKUP($H3307*100+Q$2,Feuil2!$A$3:$CQ$931,HLOOKUP(Feuil1!$F3307,Feuil2!$E$1:$DG$2,2,0),0)),"",VLOOKUP($H3307*100+Q$2,Feuil2!$A$3:$CQ$931,HLOOKUP(Feuil1!$F3307,Feuil2!$E$1:$DG$2,2,0),0))</f>
        <v>54.8</v>
      </c>
      <c r="R3307" s="12">
        <f>IF(ISBLANK(VLOOKUP($H3307*100+R$2,Feuil2!$A$3:$CQ$931,HLOOKUP(Feuil1!$F3307,Feuil2!$E$1:$DG$2,2,0),0)),"",VLOOKUP($H3307*100+R$2,Feuil2!$A$3:$CQ$931,HLOOKUP(Feuil1!$F3307,Feuil2!$E$1:$DG$2,2,0),0))</f>
        <v>37.200000000000003</v>
      </c>
      <c r="S3307" s="12">
        <f>IF(ISBLANK(VLOOKUP($H3307*100+S$2,Feuil2!$A$3:$CQ$931,HLOOKUP(Feuil1!$F3307,Feuil2!$E$1:$DG$2,2,0),0)),"",VLOOKUP($H3307*100+S$2,Feuil2!$A$3:$CQ$931,HLOOKUP(Feuil1!$F3307,Feuil2!$E$1:$DG$2,2,0),0))</f>
        <v>0.1</v>
      </c>
      <c r="T3307" s="12">
        <f>IF(ISBLANK(VLOOKUP($H3307*100+T$2,Feuil2!$A$3:$CQ$931,HLOOKUP(Feuil1!$F3307,Feuil2!$E$1:$DG$2,2,0),0)),"",VLOOKUP($H3307*100+T$2,Feuil2!$A$3:$CQ$931,HLOOKUP(Feuil1!$F3307,Feuil2!$E$1:$DG$2,2,0),0))</f>
        <v>0.1</v>
      </c>
      <c r="U3307" s="12">
        <f t="shared" si="74"/>
        <v>721.2</v>
      </c>
    </row>
    <row r="3308" spans="1:21" x14ac:dyDescent="0.35">
      <c r="A3308" s="10" t="s">
        <v>96</v>
      </c>
      <c r="B3308" s="8" t="s">
        <v>97</v>
      </c>
      <c r="C3308" s="39">
        <v>560000</v>
      </c>
      <c r="D3308" s="39">
        <v>459650</v>
      </c>
      <c r="E3308" s="39">
        <v>790</v>
      </c>
      <c r="F3308" s="10">
        <v>2222</v>
      </c>
      <c r="G3308" s="5" t="s">
        <v>175</v>
      </c>
      <c r="H3308" s="11">
        <v>1975</v>
      </c>
      <c r="I3308" s="12">
        <f>IF(ISBLANK(VLOOKUP($H3308*100+I$2,Feuil2!$A$3:$CQ$931,HLOOKUP(Feuil1!$F3308,Feuil2!$E$1:$DG$2,2,0),0)),"",VLOOKUP($H3308*100+I$2,Feuil2!$A$3:$CQ$931,HLOOKUP(Feuil1!$F3308,Feuil2!$E$1:$DG$2,2,0),0))</f>
        <v>0.1</v>
      </c>
      <c r="J3308" s="12">
        <f>IF(ISBLANK(VLOOKUP($H3308*100+J$2,Feuil2!$A$3:$CQ$931,HLOOKUP(Feuil1!$F3308,Feuil2!$E$1:$DG$2,2,0),0)),"",VLOOKUP($H3308*100+J$2,Feuil2!$A$3:$CQ$931,HLOOKUP(Feuil1!$F3308,Feuil2!$E$1:$DG$2,2,0),0))</f>
        <v>0.1</v>
      </c>
      <c r="K3308" s="12">
        <f>IF(ISBLANK(VLOOKUP($H3308*100+K$2,Feuil2!$A$3:$CQ$931,HLOOKUP(Feuil1!$F3308,Feuil2!$E$1:$DG$2,2,0),0)),"",VLOOKUP($H3308*100+K$2,Feuil2!$A$3:$CQ$931,HLOOKUP(Feuil1!$F3308,Feuil2!$E$1:$DG$2,2,0),0))</f>
        <v>23.7</v>
      </c>
      <c r="L3308" s="12">
        <f>IF(ISBLANK(VLOOKUP($H3308*100+L$2,Feuil2!$A$3:$CQ$931,HLOOKUP(Feuil1!$F3308,Feuil2!$E$1:$DG$2,2,0),0)),"",VLOOKUP($H3308*100+L$2,Feuil2!$A$3:$CQ$931,HLOOKUP(Feuil1!$F3308,Feuil2!$E$1:$DG$2,2,0),0))</f>
        <v>256.3</v>
      </c>
      <c r="M3308" s="12">
        <f>IF(ISBLANK(VLOOKUP($H3308*100+M$2,Feuil2!$A$3:$CQ$931,HLOOKUP(Feuil1!$F3308,Feuil2!$E$1:$DG$2,2,0),0)),"",VLOOKUP($H3308*100+M$2,Feuil2!$A$3:$CQ$931,HLOOKUP(Feuil1!$F3308,Feuil2!$E$1:$DG$2,2,0),0))</f>
        <v>86.8</v>
      </c>
      <c r="N3308" s="12">
        <f>IF(ISBLANK(VLOOKUP($H3308*100+N$2,Feuil2!$A$3:$CQ$931,HLOOKUP(Feuil1!$F3308,Feuil2!$E$1:$DG$2,2,0),0)),"",VLOOKUP($H3308*100+N$2,Feuil2!$A$3:$CQ$931,HLOOKUP(Feuil1!$F3308,Feuil2!$E$1:$DG$2,2,0),0))</f>
        <v>102.4</v>
      </c>
      <c r="O3308" s="12">
        <f>IF(ISBLANK(VLOOKUP($H3308*100+O$2,Feuil2!$A$3:$CQ$931,HLOOKUP(Feuil1!$F3308,Feuil2!$E$1:$DG$2,2,0),0)),"",VLOOKUP($H3308*100+O$2,Feuil2!$A$3:$CQ$931,HLOOKUP(Feuil1!$F3308,Feuil2!$E$1:$DG$2,2,0),0))</f>
        <v>114.1</v>
      </c>
      <c r="P3308" s="12">
        <f>IF(ISBLANK(VLOOKUP($H3308*100+P$2,Feuil2!$A$3:$CQ$931,HLOOKUP(Feuil1!$F3308,Feuil2!$E$1:$DG$2,2,0),0)),"",VLOOKUP($H3308*100+P$2,Feuil2!$A$3:$CQ$931,HLOOKUP(Feuil1!$F3308,Feuil2!$E$1:$DG$2,2,0),0))</f>
        <v>195.1</v>
      </c>
      <c r="Q3308" s="12">
        <f>IF(ISBLANK(VLOOKUP($H3308*100+Q$2,Feuil2!$A$3:$CQ$931,HLOOKUP(Feuil1!$F3308,Feuil2!$E$1:$DG$2,2,0),0)),"",VLOOKUP($H3308*100+Q$2,Feuil2!$A$3:$CQ$931,HLOOKUP(Feuil1!$F3308,Feuil2!$E$1:$DG$2,2,0),0))</f>
        <v>97.8</v>
      </c>
      <c r="R3308" s="12">
        <f>IF(ISBLANK(VLOOKUP($H3308*100+R$2,Feuil2!$A$3:$CQ$931,HLOOKUP(Feuil1!$F3308,Feuil2!$E$1:$DG$2,2,0),0)),"",VLOOKUP($H3308*100+R$2,Feuil2!$A$3:$CQ$931,HLOOKUP(Feuil1!$F3308,Feuil2!$E$1:$DG$2,2,0),0))</f>
        <v>25.8</v>
      </c>
      <c r="S3308" s="12">
        <f>IF(ISBLANK(VLOOKUP($H3308*100+S$2,Feuil2!$A$3:$CQ$931,HLOOKUP(Feuil1!$F3308,Feuil2!$E$1:$DG$2,2,0),0)),"",VLOOKUP($H3308*100+S$2,Feuil2!$A$3:$CQ$931,HLOOKUP(Feuil1!$F3308,Feuil2!$E$1:$DG$2,2,0),0))</f>
        <v>20.5</v>
      </c>
      <c r="T3308" s="12">
        <f>IF(ISBLANK(VLOOKUP($H3308*100+T$2,Feuil2!$A$3:$CQ$931,HLOOKUP(Feuil1!$F3308,Feuil2!$E$1:$DG$2,2,0),0)),"",VLOOKUP($H3308*100+T$2,Feuil2!$A$3:$CQ$931,HLOOKUP(Feuil1!$F3308,Feuil2!$E$1:$DG$2,2,0),0))</f>
        <v>4.0999999999999996</v>
      </c>
      <c r="U3308" s="12">
        <f t="shared" si="74"/>
        <v>926.8</v>
      </c>
    </row>
    <row r="3309" spans="1:21" x14ac:dyDescent="0.35">
      <c r="A3309" s="10" t="s">
        <v>96</v>
      </c>
      <c r="B3309" s="8" t="s">
        <v>97</v>
      </c>
      <c r="C3309" s="39">
        <v>560000</v>
      </c>
      <c r="D3309" s="39">
        <v>459650</v>
      </c>
      <c r="E3309" s="39">
        <v>790</v>
      </c>
      <c r="F3309" s="10">
        <v>2222</v>
      </c>
      <c r="G3309" s="5" t="s">
        <v>175</v>
      </c>
      <c r="H3309" s="11">
        <v>1976</v>
      </c>
      <c r="I3309" s="12">
        <f>IF(ISBLANK(VLOOKUP($H3309*100+I$2,Feuil2!$A$3:$CQ$931,HLOOKUP(Feuil1!$F3309,Feuil2!$E$1:$DG$2,2,0),0)),"",VLOOKUP($H3309*100+I$2,Feuil2!$A$3:$CQ$931,HLOOKUP(Feuil1!$F3309,Feuil2!$E$1:$DG$2,2,0),0))</f>
        <v>10.6</v>
      </c>
      <c r="J3309" s="12">
        <f>IF(ISBLANK(VLOOKUP($H3309*100+J$2,Feuil2!$A$3:$CQ$931,HLOOKUP(Feuil1!$F3309,Feuil2!$E$1:$DG$2,2,0),0)),"",VLOOKUP($H3309*100+J$2,Feuil2!$A$3:$CQ$931,HLOOKUP(Feuil1!$F3309,Feuil2!$E$1:$DG$2,2,0),0))</f>
        <v>203.9</v>
      </c>
      <c r="K3309" s="12">
        <f>IF(ISBLANK(VLOOKUP($H3309*100+K$2,Feuil2!$A$3:$CQ$931,HLOOKUP(Feuil1!$F3309,Feuil2!$E$1:$DG$2,2,0),0)),"",VLOOKUP($H3309*100+K$2,Feuil2!$A$3:$CQ$931,HLOOKUP(Feuil1!$F3309,Feuil2!$E$1:$DG$2,2,0),0))</f>
        <v>6.6</v>
      </c>
      <c r="L3309" s="12">
        <f>IF(ISBLANK(VLOOKUP($H3309*100+L$2,Feuil2!$A$3:$CQ$931,HLOOKUP(Feuil1!$F3309,Feuil2!$E$1:$DG$2,2,0),0)),"",VLOOKUP($H3309*100+L$2,Feuil2!$A$3:$CQ$931,HLOOKUP(Feuil1!$F3309,Feuil2!$E$1:$DG$2,2,0),0))</f>
        <v>346.9</v>
      </c>
      <c r="M3309" s="12">
        <f>IF(ISBLANK(VLOOKUP($H3309*100+M$2,Feuil2!$A$3:$CQ$931,HLOOKUP(Feuil1!$F3309,Feuil2!$E$1:$DG$2,2,0),0)),"",VLOOKUP($H3309*100+M$2,Feuil2!$A$3:$CQ$931,HLOOKUP(Feuil1!$F3309,Feuil2!$E$1:$DG$2,2,0),0))</f>
        <v>382.7</v>
      </c>
      <c r="N3309" s="12">
        <f>IF(ISBLANK(VLOOKUP($H3309*100+N$2,Feuil2!$A$3:$CQ$931,HLOOKUP(Feuil1!$F3309,Feuil2!$E$1:$DG$2,2,0),0)),"",VLOOKUP($H3309*100+N$2,Feuil2!$A$3:$CQ$931,HLOOKUP(Feuil1!$F3309,Feuil2!$E$1:$DG$2,2,0),0))</f>
        <v>149.5</v>
      </c>
      <c r="O3309" s="12">
        <f>IF(ISBLANK(VLOOKUP($H3309*100+O$2,Feuil2!$A$3:$CQ$931,HLOOKUP(Feuil1!$F3309,Feuil2!$E$1:$DG$2,2,0),0)),"",VLOOKUP($H3309*100+O$2,Feuil2!$A$3:$CQ$931,HLOOKUP(Feuil1!$F3309,Feuil2!$E$1:$DG$2,2,0),0))</f>
        <v>19.100000000000001</v>
      </c>
      <c r="P3309" s="12">
        <f>IF(ISBLANK(VLOOKUP($H3309*100+P$2,Feuil2!$A$3:$CQ$931,HLOOKUP(Feuil1!$F3309,Feuil2!$E$1:$DG$2,2,0),0)),"",VLOOKUP($H3309*100+P$2,Feuil2!$A$3:$CQ$931,HLOOKUP(Feuil1!$F3309,Feuil2!$E$1:$DG$2,2,0),0))</f>
        <v>0.8</v>
      </c>
      <c r="Q3309" s="12">
        <f>IF(ISBLANK(VLOOKUP($H3309*100+Q$2,Feuil2!$A$3:$CQ$931,HLOOKUP(Feuil1!$F3309,Feuil2!$E$1:$DG$2,2,0),0)),"",VLOOKUP($H3309*100+Q$2,Feuil2!$A$3:$CQ$931,HLOOKUP(Feuil1!$F3309,Feuil2!$E$1:$DG$2,2,0),0))</f>
        <v>72.099999999999994</v>
      </c>
      <c r="R3309" s="12">
        <f>IF(ISBLANK(VLOOKUP($H3309*100+R$2,Feuil2!$A$3:$CQ$931,HLOOKUP(Feuil1!$F3309,Feuil2!$E$1:$DG$2,2,0),0)),"",VLOOKUP($H3309*100+R$2,Feuil2!$A$3:$CQ$931,HLOOKUP(Feuil1!$F3309,Feuil2!$E$1:$DG$2,2,0),0))</f>
        <v>4.8</v>
      </c>
      <c r="S3309" s="12">
        <f>IF(ISBLANK(VLOOKUP($H3309*100+S$2,Feuil2!$A$3:$CQ$931,HLOOKUP(Feuil1!$F3309,Feuil2!$E$1:$DG$2,2,0),0)),"",VLOOKUP($H3309*100+S$2,Feuil2!$A$3:$CQ$931,HLOOKUP(Feuil1!$F3309,Feuil2!$E$1:$DG$2,2,0),0))</f>
        <v>3</v>
      </c>
      <c r="T3309" s="12">
        <f>IF(ISBLANK(VLOOKUP($H3309*100+T$2,Feuil2!$A$3:$CQ$931,HLOOKUP(Feuil1!$F3309,Feuil2!$E$1:$DG$2,2,0),0)),"",VLOOKUP($H3309*100+T$2,Feuil2!$A$3:$CQ$931,HLOOKUP(Feuil1!$F3309,Feuil2!$E$1:$DG$2,2,0),0))</f>
        <v>0.1</v>
      </c>
      <c r="U3309" s="12">
        <f t="shared" si="74"/>
        <v>1200.0999999999997</v>
      </c>
    </row>
    <row r="3310" spans="1:21" x14ac:dyDescent="0.35">
      <c r="A3310" s="10" t="s">
        <v>96</v>
      </c>
      <c r="B3310" s="8" t="s">
        <v>97</v>
      </c>
      <c r="C3310" s="39">
        <v>560000</v>
      </c>
      <c r="D3310" s="39">
        <v>459650</v>
      </c>
      <c r="E3310" s="39">
        <v>790</v>
      </c>
      <c r="F3310" s="10">
        <v>2222</v>
      </c>
      <c r="G3310" s="5" t="s">
        <v>175</v>
      </c>
      <c r="H3310" s="11">
        <v>1977</v>
      </c>
      <c r="I3310" s="12">
        <f>IF(ISBLANK(VLOOKUP($H3310*100+I$2,Feuil2!$A$3:$CQ$931,HLOOKUP(Feuil1!$F3310,Feuil2!$E$1:$DG$2,2,0),0)),"",VLOOKUP($H3310*100+I$2,Feuil2!$A$3:$CQ$931,HLOOKUP(Feuil1!$F3310,Feuil2!$E$1:$DG$2,2,0),0))</f>
        <v>24.6</v>
      </c>
      <c r="J3310" s="12">
        <f>IF(ISBLANK(VLOOKUP($H3310*100+J$2,Feuil2!$A$3:$CQ$931,HLOOKUP(Feuil1!$F3310,Feuil2!$E$1:$DG$2,2,0),0)),"",VLOOKUP($H3310*100+J$2,Feuil2!$A$3:$CQ$931,HLOOKUP(Feuil1!$F3310,Feuil2!$E$1:$DG$2,2,0),0))</f>
        <v>83.1</v>
      </c>
      <c r="K3310" s="12">
        <f>IF(ISBLANK(VLOOKUP($H3310*100+K$2,Feuil2!$A$3:$CQ$931,HLOOKUP(Feuil1!$F3310,Feuil2!$E$1:$DG$2,2,0),0)),"",VLOOKUP($H3310*100+K$2,Feuil2!$A$3:$CQ$931,HLOOKUP(Feuil1!$F3310,Feuil2!$E$1:$DG$2,2,0),0))</f>
        <v>116.9</v>
      </c>
      <c r="L3310" s="12">
        <f>IF(ISBLANK(VLOOKUP($H3310*100+L$2,Feuil2!$A$3:$CQ$931,HLOOKUP(Feuil1!$F3310,Feuil2!$E$1:$DG$2,2,0),0)),"",VLOOKUP($H3310*100+L$2,Feuil2!$A$3:$CQ$931,HLOOKUP(Feuil1!$F3310,Feuil2!$E$1:$DG$2,2,0),0))</f>
        <v>200.7</v>
      </c>
      <c r="M3310" s="12">
        <f>IF(ISBLANK(VLOOKUP($H3310*100+M$2,Feuil2!$A$3:$CQ$931,HLOOKUP(Feuil1!$F3310,Feuil2!$E$1:$DG$2,2,0),0)),"",VLOOKUP($H3310*100+M$2,Feuil2!$A$3:$CQ$931,HLOOKUP(Feuil1!$F3310,Feuil2!$E$1:$DG$2,2,0),0))</f>
        <v>159.30000000000001</v>
      </c>
      <c r="N3310" s="12">
        <f>IF(ISBLANK(VLOOKUP($H3310*100+N$2,Feuil2!$A$3:$CQ$931,HLOOKUP(Feuil1!$F3310,Feuil2!$E$1:$DG$2,2,0),0)),"",VLOOKUP($H3310*100+N$2,Feuil2!$A$3:$CQ$931,HLOOKUP(Feuil1!$F3310,Feuil2!$E$1:$DG$2,2,0),0))</f>
        <v>168.1</v>
      </c>
      <c r="O3310" s="12">
        <f>IF(ISBLANK(VLOOKUP($H3310*100+O$2,Feuil2!$A$3:$CQ$931,HLOOKUP(Feuil1!$F3310,Feuil2!$E$1:$DG$2,2,0),0)),"",VLOOKUP($H3310*100+O$2,Feuil2!$A$3:$CQ$931,HLOOKUP(Feuil1!$F3310,Feuil2!$E$1:$DG$2,2,0),0))</f>
        <v>49.5</v>
      </c>
      <c r="P3310" s="12">
        <f>IF(ISBLANK(VLOOKUP($H3310*100+P$2,Feuil2!$A$3:$CQ$931,HLOOKUP(Feuil1!$F3310,Feuil2!$E$1:$DG$2,2,0),0)),"",VLOOKUP($H3310*100+P$2,Feuil2!$A$3:$CQ$931,HLOOKUP(Feuil1!$F3310,Feuil2!$E$1:$DG$2,2,0),0))</f>
        <v>198.8</v>
      </c>
      <c r="Q3310" s="12">
        <f>IF(ISBLANK(VLOOKUP($H3310*100+Q$2,Feuil2!$A$3:$CQ$931,HLOOKUP(Feuil1!$F3310,Feuil2!$E$1:$DG$2,2,0),0)),"",VLOOKUP($H3310*100+Q$2,Feuil2!$A$3:$CQ$931,HLOOKUP(Feuil1!$F3310,Feuil2!$E$1:$DG$2,2,0),0))</f>
        <v>95.1</v>
      </c>
      <c r="R3310" s="12">
        <f>IF(ISBLANK(VLOOKUP($H3310*100+R$2,Feuil2!$A$3:$CQ$931,HLOOKUP(Feuil1!$F3310,Feuil2!$E$1:$DG$2,2,0),0)),"",VLOOKUP($H3310*100+R$2,Feuil2!$A$3:$CQ$931,HLOOKUP(Feuil1!$F3310,Feuil2!$E$1:$DG$2,2,0),0))</f>
        <v>21.8</v>
      </c>
      <c r="S3310" s="12">
        <f>IF(ISBLANK(VLOOKUP($H3310*100+S$2,Feuil2!$A$3:$CQ$931,HLOOKUP(Feuil1!$F3310,Feuil2!$E$1:$DG$2,2,0),0)),"",VLOOKUP($H3310*100+S$2,Feuil2!$A$3:$CQ$931,HLOOKUP(Feuil1!$F3310,Feuil2!$E$1:$DG$2,2,0),0))</f>
        <v>0</v>
      </c>
      <c r="T3310" s="12">
        <f>IF(ISBLANK(VLOOKUP($H3310*100+T$2,Feuil2!$A$3:$CQ$931,HLOOKUP(Feuil1!$F3310,Feuil2!$E$1:$DG$2,2,0),0)),"",VLOOKUP($H3310*100+T$2,Feuil2!$A$3:$CQ$931,HLOOKUP(Feuil1!$F3310,Feuil2!$E$1:$DG$2,2,0),0))</f>
        <v>2.7</v>
      </c>
      <c r="U3310" s="12">
        <f t="shared" si="74"/>
        <v>1120.5999999999999</v>
      </c>
    </row>
    <row r="3311" spans="1:21" x14ac:dyDescent="0.35">
      <c r="A3311" s="10" t="s">
        <v>96</v>
      </c>
      <c r="B3311" s="8" t="s">
        <v>97</v>
      </c>
      <c r="C3311" s="39">
        <v>560000</v>
      </c>
      <c r="D3311" s="39">
        <v>459650</v>
      </c>
      <c r="E3311" s="39">
        <v>790</v>
      </c>
      <c r="F3311" s="10">
        <v>2222</v>
      </c>
      <c r="G3311" s="5" t="s">
        <v>175</v>
      </c>
      <c r="H3311" s="11">
        <v>1978</v>
      </c>
      <c r="I3311" s="12">
        <f>IF(ISBLANK(VLOOKUP($H3311*100+I$2,Feuil2!$A$3:$CQ$931,HLOOKUP(Feuil1!$F3311,Feuil2!$E$1:$DG$2,2,0),0)),"",VLOOKUP($H3311*100+I$2,Feuil2!$A$3:$CQ$931,HLOOKUP(Feuil1!$F3311,Feuil2!$E$1:$DG$2,2,0),0))</f>
        <v>0</v>
      </c>
      <c r="J3311" s="12">
        <f>IF(ISBLANK(VLOOKUP($H3311*100+J$2,Feuil2!$A$3:$CQ$931,HLOOKUP(Feuil1!$F3311,Feuil2!$E$1:$DG$2,2,0),0)),"",VLOOKUP($H3311*100+J$2,Feuil2!$A$3:$CQ$931,HLOOKUP(Feuil1!$F3311,Feuil2!$E$1:$DG$2,2,0),0))</f>
        <v>3.2</v>
      </c>
      <c r="K3311" s="12">
        <f>IF(ISBLANK(VLOOKUP($H3311*100+K$2,Feuil2!$A$3:$CQ$931,HLOOKUP(Feuil1!$F3311,Feuil2!$E$1:$DG$2,2,0),0)),"",VLOOKUP($H3311*100+K$2,Feuil2!$A$3:$CQ$931,HLOOKUP(Feuil1!$F3311,Feuil2!$E$1:$DG$2,2,0),0))</f>
        <v>26.8</v>
      </c>
      <c r="L3311" s="12">
        <f>IF(ISBLANK(VLOOKUP($H3311*100+L$2,Feuil2!$A$3:$CQ$931,HLOOKUP(Feuil1!$F3311,Feuil2!$E$1:$DG$2,2,0),0)),"",VLOOKUP($H3311*100+L$2,Feuil2!$A$3:$CQ$931,HLOOKUP(Feuil1!$F3311,Feuil2!$E$1:$DG$2,2,0),0))</f>
        <v>230.3</v>
      </c>
      <c r="M3311" s="12">
        <f>IF(ISBLANK(VLOOKUP($H3311*100+M$2,Feuil2!$A$3:$CQ$931,HLOOKUP(Feuil1!$F3311,Feuil2!$E$1:$DG$2,2,0),0)),"",VLOOKUP($H3311*100+M$2,Feuil2!$A$3:$CQ$931,HLOOKUP(Feuil1!$F3311,Feuil2!$E$1:$DG$2,2,0),0))</f>
        <v>219.8</v>
      </c>
      <c r="N3311" s="12">
        <f>IF(ISBLANK(VLOOKUP($H3311*100+N$2,Feuil2!$A$3:$CQ$931,HLOOKUP(Feuil1!$F3311,Feuil2!$E$1:$DG$2,2,0),0)),"",VLOOKUP($H3311*100+N$2,Feuil2!$A$3:$CQ$931,HLOOKUP(Feuil1!$F3311,Feuil2!$E$1:$DG$2,2,0),0))</f>
        <v>360.7</v>
      </c>
      <c r="O3311" s="12">
        <f>IF(ISBLANK(VLOOKUP($H3311*100+O$2,Feuil2!$A$3:$CQ$931,HLOOKUP(Feuil1!$F3311,Feuil2!$E$1:$DG$2,2,0),0)),"",VLOOKUP($H3311*100+O$2,Feuil2!$A$3:$CQ$931,HLOOKUP(Feuil1!$F3311,Feuil2!$E$1:$DG$2,2,0),0))</f>
        <v>118.1</v>
      </c>
      <c r="P3311" s="12">
        <f>IF(ISBLANK(VLOOKUP($H3311*100+P$2,Feuil2!$A$3:$CQ$931,HLOOKUP(Feuil1!$F3311,Feuil2!$E$1:$DG$2,2,0),0)),"",VLOOKUP($H3311*100+P$2,Feuil2!$A$3:$CQ$931,HLOOKUP(Feuil1!$F3311,Feuil2!$E$1:$DG$2,2,0),0))</f>
        <v>59.7</v>
      </c>
      <c r="Q3311" s="12">
        <f>IF(ISBLANK(VLOOKUP($H3311*100+Q$2,Feuil2!$A$3:$CQ$931,HLOOKUP(Feuil1!$F3311,Feuil2!$E$1:$DG$2,2,0),0)),"",VLOOKUP($H3311*100+Q$2,Feuil2!$A$3:$CQ$931,HLOOKUP(Feuil1!$F3311,Feuil2!$E$1:$DG$2,2,0),0))</f>
        <v>16.5</v>
      </c>
      <c r="R3311" s="12">
        <f>IF(ISBLANK(VLOOKUP($H3311*100+R$2,Feuil2!$A$3:$CQ$931,HLOOKUP(Feuil1!$F3311,Feuil2!$E$1:$DG$2,2,0),0)),"",VLOOKUP($H3311*100+R$2,Feuil2!$A$3:$CQ$931,HLOOKUP(Feuil1!$F3311,Feuil2!$E$1:$DG$2,2,0),0))</f>
        <v>0.1</v>
      </c>
      <c r="S3311" s="12">
        <f>IF(ISBLANK(VLOOKUP($H3311*100+S$2,Feuil2!$A$3:$CQ$931,HLOOKUP(Feuil1!$F3311,Feuil2!$E$1:$DG$2,2,0),0)),"",VLOOKUP($H3311*100+S$2,Feuil2!$A$3:$CQ$931,HLOOKUP(Feuil1!$F3311,Feuil2!$E$1:$DG$2,2,0),0))</f>
        <v>17.5</v>
      </c>
      <c r="T3311" s="12">
        <f>IF(ISBLANK(VLOOKUP($H3311*100+T$2,Feuil2!$A$3:$CQ$931,HLOOKUP(Feuil1!$F3311,Feuil2!$E$1:$DG$2,2,0),0)),"",VLOOKUP($H3311*100+T$2,Feuil2!$A$3:$CQ$931,HLOOKUP(Feuil1!$F3311,Feuil2!$E$1:$DG$2,2,0),0))</f>
        <v>0.1</v>
      </c>
      <c r="U3311" s="12">
        <f t="shared" si="74"/>
        <v>1052.7999999999997</v>
      </c>
    </row>
    <row r="3312" spans="1:21" x14ac:dyDescent="0.35">
      <c r="A3312" s="10" t="s">
        <v>96</v>
      </c>
      <c r="B3312" s="8" t="s">
        <v>97</v>
      </c>
      <c r="C3312" s="39">
        <v>560000</v>
      </c>
      <c r="D3312" s="39">
        <v>459650</v>
      </c>
      <c r="E3312" s="39">
        <v>790</v>
      </c>
      <c r="F3312" s="10">
        <v>2222</v>
      </c>
      <c r="G3312" s="5" t="s">
        <v>175</v>
      </c>
      <c r="H3312" s="11">
        <v>1979</v>
      </c>
      <c r="I3312" s="12">
        <f>IF(ISBLANK(VLOOKUP($H3312*100+I$2,Feuil2!$A$3:$CQ$931,HLOOKUP(Feuil1!$F3312,Feuil2!$E$1:$DG$2,2,0),0)),"",VLOOKUP($H3312*100+I$2,Feuil2!$A$3:$CQ$931,HLOOKUP(Feuil1!$F3312,Feuil2!$E$1:$DG$2,2,0),0))</f>
        <v>6.7</v>
      </c>
      <c r="J3312" s="12">
        <f>IF(ISBLANK(VLOOKUP($H3312*100+J$2,Feuil2!$A$3:$CQ$931,HLOOKUP(Feuil1!$F3312,Feuil2!$E$1:$DG$2,2,0),0)),"",VLOOKUP($H3312*100+J$2,Feuil2!$A$3:$CQ$931,HLOOKUP(Feuil1!$F3312,Feuil2!$E$1:$DG$2,2,0),0))</f>
        <v>323.60000000000002</v>
      </c>
      <c r="K3312" s="12">
        <f>IF(ISBLANK(VLOOKUP($H3312*100+K$2,Feuil2!$A$3:$CQ$931,HLOOKUP(Feuil1!$F3312,Feuil2!$E$1:$DG$2,2,0),0)),"",VLOOKUP($H3312*100+K$2,Feuil2!$A$3:$CQ$931,HLOOKUP(Feuil1!$F3312,Feuil2!$E$1:$DG$2,2,0),0))</f>
        <v>59.2</v>
      </c>
      <c r="L3312" s="12">
        <f>IF(ISBLANK(VLOOKUP($H3312*100+L$2,Feuil2!$A$3:$CQ$931,HLOOKUP(Feuil1!$F3312,Feuil2!$E$1:$DG$2,2,0),0)),"",VLOOKUP($H3312*100+L$2,Feuil2!$A$3:$CQ$931,HLOOKUP(Feuil1!$F3312,Feuil2!$E$1:$DG$2,2,0),0))</f>
        <v>21.3</v>
      </c>
      <c r="M3312" s="12">
        <f>IF(ISBLANK(VLOOKUP($H3312*100+M$2,Feuil2!$A$3:$CQ$931,HLOOKUP(Feuil1!$F3312,Feuil2!$E$1:$DG$2,2,0),0)),"",VLOOKUP($H3312*100+M$2,Feuil2!$A$3:$CQ$931,HLOOKUP(Feuil1!$F3312,Feuil2!$E$1:$DG$2,2,0),0))</f>
        <v>89.1</v>
      </c>
      <c r="N3312" s="12">
        <f>IF(ISBLANK(VLOOKUP($H3312*100+N$2,Feuil2!$A$3:$CQ$931,HLOOKUP(Feuil1!$F3312,Feuil2!$E$1:$DG$2,2,0),0)),"",VLOOKUP($H3312*100+N$2,Feuil2!$A$3:$CQ$931,HLOOKUP(Feuil1!$F3312,Feuil2!$E$1:$DG$2,2,0),0))</f>
        <v>49.6</v>
      </c>
      <c r="O3312" s="12">
        <f>IF(ISBLANK(VLOOKUP($H3312*100+O$2,Feuil2!$A$3:$CQ$931,HLOOKUP(Feuil1!$F3312,Feuil2!$E$1:$DG$2,2,0),0)),"",VLOOKUP($H3312*100+O$2,Feuil2!$A$3:$CQ$931,HLOOKUP(Feuil1!$F3312,Feuil2!$E$1:$DG$2,2,0),0))</f>
        <v>82.6</v>
      </c>
      <c r="P3312" s="12">
        <f>IF(ISBLANK(VLOOKUP($H3312*100+P$2,Feuil2!$A$3:$CQ$931,HLOOKUP(Feuil1!$F3312,Feuil2!$E$1:$DG$2,2,0),0)),"",VLOOKUP($H3312*100+P$2,Feuil2!$A$3:$CQ$931,HLOOKUP(Feuil1!$F3312,Feuil2!$E$1:$DG$2,2,0),0))</f>
        <v>42.9</v>
      </c>
      <c r="Q3312" s="12">
        <f>IF(ISBLANK(VLOOKUP($H3312*100+Q$2,Feuil2!$A$3:$CQ$931,HLOOKUP(Feuil1!$F3312,Feuil2!$E$1:$DG$2,2,0),0)),"",VLOOKUP($H3312*100+Q$2,Feuil2!$A$3:$CQ$931,HLOOKUP(Feuil1!$F3312,Feuil2!$E$1:$DG$2,2,0),0))</f>
        <v>91.3</v>
      </c>
      <c r="R3312" s="12">
        <f>IF(ISBLANK(VLOOKUP($H3312*100+R$2,Feuil2!$A$3:$CQ$931,HLOOKUP(Feuil1!$F3312,Feuil2!$E$1:$DG$2,2,0),0)),"",VLOOKUP($H3312*100+R$2,Feuil2!$A$3:$CQ$931,HLOOKUP(Feuil1!$F3312,Feuil2!$E$1:$DG$2,2,0),0))</f>
        <v>7</v>
      </c>
      <c r="S3312" s="12">
        <f>IF(ISBLANK(VLOOKUP($H3312*100+S$2,Feuil2!$A$3:$CQ$931,HLOOKUP(Feuil1!$F3312,Feuil2!$E$1:$DG$2,2,0),0)),"",VLOOKUP($H3312*100+S$2,Feuil2!$A$3:$CQ$931,HLOOKUP(Feuil1!$F3312,Feuil2!$E$1:$DG$2,2,0),0))</f>
        <v>0.1</v>
      </c>
      <c r="T3312" s="12">
        <f>IF(ISBLANK(VLOOKUP($H3312*100+T$2,Feuil2!$A$3:$CQ$931,HLOOKUP(Feuil1!$F3312,Feuil2!$E$1:$DG$2,2,0),0)),"",VLOOKUP($H3312*100+T$2,Feuil2!$A$3:$CQ$931,HLOOKUP(Feuil1!$F3312,Feuil2!$E$1:$DG$2,2,0),0))</f>
        <v>0.1</v>
      </c>
      <c r="U3312" s="12">
        <f t="shared" si="74"/>
        <v>773.5</v>
      </c>
    </row>
    <row r="3313" spans="1:21" x14ac:dyDescent="0.35">
      <c r="A3313" s="10" t="s">
        <v>96</v>
      </c>
      <c r="B3313" s="8" t="s">
        <v>97</v>
      </c>
      <c r="C3313" s="39">
        <v>560000</v>
      </c>
      <c r="D3313" s="39">
        <v>459650</v>
      </c>
      <c r="E3313" s="39">
        <v>790</v>
      </c>
      <c r="F3313" s="10">
        <v>2222</v>
      </c>
      <c r="G3313" s="5" t="s">
        <v>175</v>
      </c>
      <c r="H3313" s="11">
        <v>1980</v>
      </c>
      <c r="I3313" s="12">
        <f>IF(ISBLANK(VLOOKUP($H3313*100+I$2,Feuil2!$A$3:$CQ$931,HLOOKUP(Feuil1!$F3313,Feuil2!$E$1:$DG$2,2,0),0)),"",VLOOKUP($H3313*100+I$2,Feuil2!$A$3:$CQ$931,HLOOKUP(Feuil1!$F3313,Feuil2!$E$1:$DG$2,2,0),0))</f>
        <v>16.7</v>
      </c>
      <c r="J3313" s="12">
        <f>IF(ISBLANK(VLOOKUP($H3313*100+J$2,Feuil2!$A$3:$CQ$931,HLOOKUP(Feuil1!$F3313,Feuil2!$E$1:$DG$2,2,0),0)),"",VLOOKUP($H3313*100+J$2,Feuil2!$A$3:$CQ$931,HLOOKUP(Feuil1!$F3313,Feuil2!$E$1:$DG$2,2,0),0))</f>
        <v>92.5</v>
      </c>
      <c r="K3313" s="12">
        <f>IF(ISBLANK(VLOOKUP($H3313*100+K$2,Feuil2!$A$3:$CQ$931,HLOOKUP(Feuil1!$F3313,Feuil2!$E$1:$DG$2,2,0),0)),"",VLOOKUP($H3313*100+K$2,Feuil2!$A$3:$CQ$931,HLOOKUP(Feuil1!$F3313,Feuil2!$E$1:$DG$2,2,0),0))</f>
        <v>210.3</v>
      </c>
      <c r="L3313" s="12">
        <f>IF(ISBLANK(VLOOKUP($H3313*100+L$2,Feuil2!$A$3:$CQ$931,HLOOKUP(Feuil1!$F3313,Feuil2!$E$1:$DG$2,2,0),0)),"",VLOOKUP($H3313*100+L$2,Feuil2!$A$3:$CQ$931,HLOOKUP(Feuil1!$F3313,Feuil2!$E$1:$DG$2,2,0),0))</f>
        <v>31.3</v>
      </c>
      <c r="M3313" s="12">
        <f>IF(ISBLANK(VLOOKUP($H3313*100+M$2,Feuil2!$A$3:$CQ$931,HLOOKUP(Feuil1!$F3313,Feuil2!$E$1:$DG$2,2,0),0)),"",VLOOKUP($H3313*100+M$2,Feuil2!$A$3:$CQ$931,HLOOKUP(Feuil1!$F3313,Feuil2!$E$1:$DG$2,2,0),0))</f>
        <v>14.4</v>
      </c>
      <c r="N3313" s="12">
        <f>IF(ISBLANK(VLOOKUP($H3313*100+N$2,Feuil2!$A$3:$CQ$931,HLOOKUP(Feuil1!$F3313,Feuil2!$E$1:$DG$2,2,0),0)),"",VLOOKUP($H3313*100+N$2,Feuil2!$A$3:$CQ$931,HLOOKUP(Feuil1!$F3313,Feuil2!$E$1:$DG$2,2,0),0))</f>
        <v>12</v>
      </c>
      <c r="O3313" s="12">
        <f>IF(ISBLANK(VLOOKUP($H3313*100+O$2,Feuil2!$A$3:$CQ$931,HLOOKUP(Feuil1!$F3313,Feuil2!$E$1:$DG$2,2,0),0)),"",VLOOKUP($H3313*100+O$2,Feuil2!$A$3:$CQ$931,HLOOKUP(Feuil1!$F3313,Feuil2!$E$1:$DG$2,2,0),0))</f>
        <v>87.5</v>
      </c>
      <c r="P3313" s="12">
        <f>IF(ISBLANK(VLOOKUP($H3313*100+P$2,Feuil2!$A$3:$CQ$931,HLOOKUP(Feuil1!$F3313,Feuil2!$E$1:$DG$2,2,0),0)),"",VLOOKUP($H3313*100+P$2,Feuil2!$A$3:$CQ$931,HLOOKUP(Feuil1!$F3313,Feuil2!$E$1:$DG$2,2,0),0))</f>
        <v>169.5</v>
      </c>
      <c r="Q3313" s="12">
        <f>IF(ISBLANK(VLOOKUP($H3313*100+Q$2,Feuil2!$A$3:$CQ$931,HLOOKUP(Feuil1!$F3313,Feuil2!$E$1:$DG$2,2,0),0)),"",VLOOKUP($H3313*100+Q$2,Feuil2!$A$3:$CQ$931,HLOOKUP(Feuil1!$F3313,Feuil2!$E$1:$DG$2,2,0),0))</f>
        <v>55.9</v>
      </c>
      <c r="R3313" s="12">
        <f>IF(ISBLANK(VLOOKUP($H3313*100+R$2,Feuil2!$A$3:$CQ$931,HLOOKUP(Feuil1!$F3313,Feuil2!$E$1:$DG$2,2,0),0)),"",VLOOKUP($H3313*100+R$2,Feuil2!$A$3:$CQ$931,HLOOKUP(Feuil1!$F3313,Feuil2!$E$1:$DG$2,2,0),0))</f>
        <v>37.299999999999997</v>
      </c>
      <c r="S3313" s="12">
        <f>IF(ISBLANK(VLOOKUP($H3313*100+S$2,Feuil2!$A$3:$CQ$931,HLOOKUP(Feuil1!$F3313,Feuil2!$E$1:$DG$2,2,0),0)),"",VLOOKUP($H3313*100+S$2,Feuil2!$A$3:$CQ$931,HLOOKUP(Feuil1!$F3313,Feuil2!$E$1:$DG$2,2,0),0))</f>
        <v>0.1</v>
      </c>
      <c r="T3313" s="12">
        <f>IF(ISBLANK(VLOOKUP($H3313*100+T$2,Feuil2!$A$3:$CQ$931,HLOOKUP(Feuil1!$F3313,Feuil2!$E$1:$DG$2,2,0),0)),"",VLOOKUP($H3313*100+T$2,Feuil2!$A$3:$CQ$931,HLOOKUP(Feuil1!$F3313,Feuil2!$E$1:$DG$2,2,0),0))</f>
        <v>0.1</v>
      </c>
      <c r="U3313" s="12">
        <f t="shared" si="74"/>
        <v>727.6</v>
      </c>
    </row>
    <row r="3314" spans="1:21" x14ac:dyDescent="0.35">
      <c r="A3314" s="10" t="s">
        <v>96</v>
      </c>
      <c r="B3314" s="8" t="s">
        <v>97</v>
      </c>
      <c r="C3314" s="39">
        <v>560000</v>
      </c>
      <c r="D3314" s="39">
        <v>459650</v>
      </c>
      <c r="E3314" s="39">
        <v>790</v>
      </c>
      <c r="F3314" s="10">
        <v>2222</v>
      </c>
      <c r="G3314" s="5" t="s">
        <v>175</v>
      </c>
      <c r="H3314" s="11">
        <v>1981</v>
      </c>
      <c r="I3314" s="12">
        <f>IF(ISBLANK(VLOOKUP($H3314*100+I$2,Feuil2!$A$3:$CQ$931,HLOOKUP(Feuil1!$F3314,Feuil2!$E$1:$DG$2,2,0),0)),"",VLOOKUP($H3314*100+I$2,Feuil2!$A$3:$CQ$931,HLOOKUP(Feuil1!$F3314,Feuil2!$E$1:$DG$2,2,0),0))</f>
        <v>7.8</v>
      </c>
      <c r="J3314" s="12">
        <f>IF(ISBLANK(VLOOKUP($H3314*100+J$2,Feuil2!$A$3:$CQ$931,HLOOKUP(Feuil1!$F3314,Feuil2!$E$1:$DG$2,2,0),0)),"",VLOOKUP($H3314*100+J$2,Feuil2!$A$3:$CQ$931,HLOOKUP(Feuil1!$F3314,Feuil2!$E$1:$DG$2,2,0),0))</f>
        <v>26.2</v>
      </c>
      <c r="K3314" s="12">
        <f>IF(ISBLANK(VLOOKUP($H3314*100+K$2,Feuil2!$A$3:$CQ$931,HLOOKUP(Feuil1!$F3314,Feuil2!$E$1:$DG$2,2,0),0)),"",VLOOKUP($H3314*100+K$2,Feuil2!$A$3:$CQ$931,HLOOKUP(Feuil1!$F3314,Feuil2!$E$1:$DG$2,2,0),0))</f>
        <v>0.1</v>
      </c>
      <c r="L3314" s="12">
        <f>IF(ISBLANK(VLOOKUP($H3314*100+L$2,Feuil2!$A$3:$CQ$931,HLOOKUP(Feuil1!$F3314,Feuil2!$E$1:$DG$2,2,0),0)),"",VLOOKUP($H3314*100+L$2,Feuil2!$A$3:$CQ$931,HLOOKUP(Feuil1!$F3314,Feuil2!$E$1:$DG$2,2,0),0))</f>
        <v>281.39999999999998</v>
      </c>
      <c r="M3314" s="12">
        <f>IF(ISBLANK(VLOOKUP($H3314*100+M$2,Feuil2!$A$3:$CQ$931,HLOOKUP(Feuil1!$F3314,Feuil2!$E$1:$DG$2,2,0),0)),"",VLOOKUP($H3314*100+M$2,Feuil2!$A$3:$CQ$931,HLOOKUP(Feuil1!$F3314,Feuil2!$E$1:$DG$2,2,0),0))</f>
        <v>175.5</v>
      </c>
      <c r="N3314" s="12">
        <f>IF(ISBLANK(VLOOKUP($H3314*100+N$2,Feuil2!$A$3:$CQ$931,HLOOKUP(Feuil1!$F3314,Feuil2!$E$1:$DG$2,2,0),0)),"",VLOOKUP($H3314*100+N$2,Feuil2!$A$3:$CQ$931,HLOOKUP(Feuil1!$F3314,Feuil2!$E$1:$DG$2,2,0),0))</f>
        <v>118</v>
      </c>
      <c r="O3314" s="12">
        <f>IF(ISBLANK(VLOOKUP($H3314*100+O$2,Feuil2!$A$3:$CQ$931,HLOOKUP(Feuil1!$F3314,Feuil2!$E$1:$DG$2,2,0),0)),"",VLOOKUP($H3314*100+O$2,Feuil2!$A$3:$CQ$931,HLOOKUP(Feuil1!$F3314,Feuil2!$E$1:$DG$2,2,0),0))</f>
        <v>88.4</v>
      </c>
      <c r="P3314" s="12">
        <f>IF(ISBLANK(VLOOKUP($H3314*100+P$2,Feuil2!$A$3:$CQ$931,HLOOKUP(Feuil1!$F3314,Feuil2!$E$1:$DG$2,2,0),0)),"",VLOOKUP($H3314*100+P$2,Feuil2!$A$3:$CQ$931,HLOOKUP(Feuil1!$F3314,Feuil2!$E$1:$DG$2,2,0),0))</f>
        <v>169.8</v>
      </c>
      <c r="Q3314" s="12">
        <f>IF(ISBLANK(VLOOKUP($H3314*100+Q$2,Feuil2!$A$3:$CQ$931,HLOOKUP(Feuil1!$F3314,Feuil2!$E$1:$DG$2,2,0),0)),"",VLOOKUP($H3314*100+Q$2,Feuil2!$A$3:$CQ$931,HLOOKUP(Feuil1!$F3314,Feuil2!$E$1:$DG$2,2,0),0))</f>
        <v>23.8</v>
      </c>
      <c r="R3314" s="12">
        <f>IF(ISBLANK(VLOOKUP($H3314*100+R$2,Feuil2!$A$3:$CQ$931,HLOOKUP(Feuil1!$F3314,Feuil2!$E$1:$DG$2,2,0),0)),"",VLOOKUP($H3314*100+R$2,Feuil2!$A$3:$CQ$931,HLOOKUP(Feuil1!$F3314,Feuil2!$E$1:$DG$2,2,0),0))</f>
        <v>0.1</v>
      </c>
      <c r="S3314" s="12">
        <f>IF(ISBLANK(VLOOKUP($H3314*100+S$2,Feuil2!$A$3:$CQ$931,HLOOKUP(Feuil1!$F3314,Feuil2!$E$1:$DG$2,2,0),0)),"",VLOOKUP($H3314*100+S$2,Feuil2!$A$3:$CQ$931,HLOOKUP(Feuil1!$F3314,Feuil2!$E$1:$DG$2,2,0),0))</f>
        <v>1.8</v>
      </c>
      <c r="T3314" s="12">
        <f>IF(ISBLANK(VLOOKUP($H3314*100+T$2,Feuil2!$A$3:$CQ$931,HLOOKUP(Feuil1!$F3314,Feuil2!$E$1:$DG$2,2,0),0)),"",VLOOKUP($H3314*100+T$2,Feuil2!$A$3:$CQ$931,HLOOKUP(Feuil1!$F3314,Feuil2!$E$1:$DG$2,2,0),0))</f>
        <v>0.1</v>
      </c>
      <c r="U3314" s="12">
        <f t="shared" si="74"/>
        <v>893</v>
      </c>
    </row>
    <row r="3315" spans="1:21" x14ac:dyDescent="0.35">
      <c r="A3315" s="10" t="s">
        <v>96</v>
      </c>
      <c r="B3315" s="8" t="s">
        <v>97</v>
      </c>
      <c r="C3315" s="39">
        <v>560000</v>
      </c>
      <c r="D3315" s="39">
        <v>459650</v>
      </c>
      <c r="E3315" s="39">
        <v>790</v>
      </c>
      <c r="F3315" s="10">
        <v>2222</v>
      </c>
      <c r="G3315" s="5" t="s">
        <v>175</v>
      </c>
      <c r="H3315" s="11">
        <v>1982</v>
      </c>
      <c r="I3315" s="12">
        <f>IF(ISBLANK(VLOOKUP($H3315*100+I$2,Feuil2!$A$3:$CQ$931,HLOOKUP(Feuil1!$F3315,Feuil2!$E$1:$DG$2,2,0),0)),"",VLOOKUP($H3315*100+I$2,Feuil2!$A$3:$CQ$931,HLOOKUP(Feuil1!$F3315,Feuil2!$E$1:$DG$2,2,0),0))</f>
        <v>1.5</v>
      </c>
      <c r="J3315" s="12">
        <f>IF(ISBLANK(VLOOKUP($H3315*100+J$2,Feuil2!$A$3:$CQ$931,HLOOKUP(Feuil1!$F3315,Feuil2!$E$1:$DG$2,2,0),0)),"",VLOOKUP($H3315*100+J$2,Feuil2!$A$3:$CQ$931,HLOOKUP(Feuil1!$F3315,Feuil2!$E$1:$DG$2,2,0),0))</f>
        <v>106.2</v>
      </c>
      <c r="K3315" s="12">
        <f>IF(ISBLANK(VLOOKUP($H3315*100+K$2,Feuil2!$A$3:$CQ$931,HLOOKUP(Feuil1!$F3315,Feuil2!$E$1:$DG$2,2,0),0)),"",VLOOKUP($H3315*100+K$2,Feuil2!$A$3:$CQ$931,HLOOKUP(Feuil1!$F3315,Feuil2!$E$1:$DG$2,2,0),0))</f>
        <v>164.6</v>
      </c>
      <c r="L3315" s="12">
        <f>IF(ISBLANK(VLOOKUP($H3315*100+L$2,Feuil2!$A$3:$CQ$931,HLOOKUP(Feuil1!$F3315,Feuil2!$E$1:$DG$2,2,0),0)),"",VLOOKUP($H3315*100+L$2,Feuil2!$A$3:$CQ$931,HLOOKUP(Feuil1!$F3315,Feuil2!$E$1:$DG$2,2,0),0))</f>
        <v>58.8</v>
      </c>
      <c r="M3315" s="12">
        <f>IF(ISBLANK(VLOOKUP($H3315*100+M$2,Feuil2!$A$3:$CQ$931,HLOOKUP(Feuil1!$F3315,Feuil2!$E$1:$DG$2,2,0),0)),"",VLOOKUP($H3315*100+M$2,Feuil2!$A$3:$CQ$931,HLOOKUP(Feuil1!$F3315,Feuil2!$E$1:$DG$2,2,0),0))</f>
        <v>0.1</v>
      </c>
      <c r="N3315" s="12">
        <f>IF(ISBLANK(VLOOKUP($H3315*100+N$2,Feuil2!$A$3:$CQ$931,HLOOKUP(Feuil1!$F3315,Feuil2!$E$1:$DG$2,2,0),0)),"",VLOOKUP($H3315*100+N$2,Feuil2!$A$3:$CQ$931,HLOOKUP(Feuil1!$F3315,Feuil2!$E$1:$DG$2,2,0),0))</f>
        <v>218</v>
      </c>
      <c r="O3315" s="12">
        <f>IF(ISBLANK(VLOOKUP($H3315*100+O$2,Feuil2!$A$3:$CQ$931,HLOOKUP(Feuil1!$F3315,Feuil2!$E$1:$DG$2,2,0),0)),"",VLOOKUP($H3315*100+O$2,Feuil2!$A$3:$CQ$931,HLOOKUP(Feuil1!$F3315,Feuil2!$E$1:$DG$2,2,0),0))</f>
        <v>50.2</v>
      </c>
      <c r="P3315" s="12">
        <f>IF(ISBLANK(VLOOKUP($H3315*100+P$2,Feuil2!$A$3:$CQ$931,HLOOKUP(Feuil1!$F3315,Feuil2!$E$1:$DG$2,2,0),0)),"",VLOOKUP($H3315*100+P$2,Feuil2!$A$3:$CQ$931,HLOOKUP(Feuil1!$F3315,Feuil2!$E$1:$DG$2,2,0),0))</f>
        <v>43.7</v>
      </c>
      <c r="Q3315" s="12">
        <f>IF(ISBLANK(VLOOKUP($H3315*100+Q$2,Feuil2!$A$3:$CQ$931,HLOOKUP(Feuil1!$F3315,Feuil2!$E$1:$DG$2,2,0),0)),"",VLOOKUP($H3315*100+Q$2,Feuil2!$A$3:$CQ$931,HLOOKUP(Feuil1!$F3315,Feuil2!$E$1:$DG$2,2,0),0))</f>
        <v>23.8</v>
      </c>
      <c r="R3315" s="12">
        <f>IF(ISBLANK(VLOOKUP($H3315*100+R$2,Feuil2!$A$3:$CQ$931,HLOOKUP(Feuil1!$F3315,Feuil2!$E$1:$DG$2,2,0),0)),"",VLOOKUP($H3315*100+R$2,Feuil2!$A$3:$CQ$931,HLOOKUP(Feuil1!$F3315,Feuil2!$E$1:$DG$2,2,0),0))</f>
        <v>0.1</v>
      </c>
      <c r="S3315" s="12">
        <f>IF(ISBLANK(VLOOKUP($H3315*100+S$2,Feuil2!$A$3:$CQ$931,HLOOKUP(Feuil1!$F3315,Feuil2!$E$1:$DG$2,2,0),0)),"",VLOOKUP($H3315*100+S$2,Feuil2!$A$3:$CQ$931,HLOOKUP(Feuil1!$F3315,Feuil2!$E$1:$DG$2,2,0),0))</f>
        <v>0.1</v>
      </c>
      <c r="T3315" s="12">
        <f>IF(ISBLANK(VLOOKUP($H3315*100+T$2,Feuil2!$A$3:$CQ$931,HLOOKUP(Feuil1!$F3315,Feuil2!$E$1:$DG$2,2,0),0)),"",VLOOKUP($H3315*100+T$2,Feuil2!$A$3:$CQ$931,HLOOKUP(Feuil1!$F3315,Feuil2!$E$1:$DG$2,2,0),0))</f>
        <v>0.6</v>
      </c>
      <c r="U3315" s="12">
        <f t="shared" si="74"/>
        <v>667.70000000000016</v>
      </c>
    </row>
    <row r="3316" spans="1:21" x14ac:dyDescent="0.35">
      <c r="A3316" s="10" t="s">
        <v>96</v>
      </c>
      <c r="B3316" s="8" t="s">
        <v>97</v>
      </c>
      <c r="C3316" s="39">
        <v>560000</v>
      </c>
      <c r="D3316" s="39">
        <v>459650</v>
      </c>
      <c r="E3316" s="39">
        <v>790</v>
      </c>
      <c r="F3316" s="10">
        <v>2222</v>
      </c>
      <c r="G3316" s="5" t="s">
        <v>175</v>
      </c>
      <c r="H3316" s="11">
        <v>1983</v>
      </c>
      <c r="I3316" s="12">
        <f>IF(ISBLANK(VLOOKUP($H3316*100+I$2,Feuil2!$A$3:$CQ$931,HLOOKUP(Feuil1!$F3316,Feuil2!$E$1:$DG$2,2,0),0)),"",VLOOKUP($H3316*100+I$2,Feuil2!$A$3:$CQ$931,HLOOKUP(Feuil1!$F3316,Feuil2!$E$1:$DG$2,2,0),0))</f>
        <v>0.1</v>
      </c>
      <c r="J3316" s="12">
        <f>IF(ISBLANK(VLOOKUP($H3316*100+J$2,Feuil2!$A$3:$CQ$931,HLOOKUP(Feuil1!$F3316,Feuil2!$E$1:$DG$2,2,0),0)),"",VLOOKUP($H3316*100+J$2,Feuil2!$A$3:$CQ$931,HLOOKUP(Feuil1!$F3316,Feuil2!$E$1:$DG$2,2,0),0))</f>
        <v>6.8</v>
      </c>
      <c r="K3316" s="12">
        <f>IF(ISBLANK(VLOOKUP($H3316*100+K$2,Feuil2!$A$3:$CQ$931,HLOOKUP(Feuil1!$F3316,Feuil2!$E$1:$DG$2,2,0),0)),"",VLOOKUP($H3316*100+K$2,Feuil2!$A$3:$CQ$931,HLOOKUP(Feuil1!$F3316,Feuil2!$E$1:$DG$2,2,0),0))</f>
        <v>327.3</v>
      </c>
      <c r="L3316" s="12">
        <f>IF(ISBLANK(VLOOKUP($H3316*100+L$2,Feuil2!$A$3:$CQ$931,HLOOKUP(Feuil1!$F3316,Feuil2!$E$1:$DG$2,2,0),0)),"",VLOOKUP($H3316*100+L$2,Feuil2!$A$3:$CQ$931,HLOOKUP(Feuil1!$F3316,Feuil2!$E$1:$DG$2,2,0),0))</f>
        <v>357.5</v>
      </c>
      <c r="M3316" s="12">
        <f>IF(ISBLANK(VLOOKUP($H3316*100+M$2,Feuil2!$A$3:$CQ$931,HLOOKUP(Feuil1!$F3316,Feuil2!$E$1:$DG$2,2,0),0)),"",VLOOKUP($H3316*100+M$2,Feuil2!$A$3:$CQ$931,HLOOKUP(Feuil1!$F3316,Feuil2!$E$1:$DG$2,2,0),0))</f>
        <v>35.5</v>
      </c>
      <c r="N3316" s="12">
        <f>IF(ISBLANK(VLOOKUP($H3316*100+N$2,Feuil2!$A$3:$CQ$931,HLOOKUP(Feuil1!$F3316,Feuil2!$E$1:$DG$2,2,0),0)),"",VLOOKUP($H3316*100+N$2,Feuil2!$A$3:$CQ$931,HLOOKUP(Feuil1!$F3316,Feuil2!$E$1:$DG$2,2,0),0))</f>
        <v>70.5</v>
      </c>
      <c r="O3316" s="12">
        <f>IF(ISBLANK(VLOOKUP($H3316*100+O$2,Feuil2!$A$3:$CQ$931,HLOOKUP(Feuil1!$F3316,Feuil2!$E$1:$DG$2,2,0),0)),"",VLOOKUP($H3316*100+O$2,Feuil2!$A$3:$CQ$931,HLOOKUP(Feuil1!$F3316,Feuil2!$E$1:$DG$2,2,0),0))</f>
        <v>138.19999999999999</v>
      </c>
      <c r="P3316" s="12">
        <f>IF(ISBLANK(VLOOKUP($H3316*100+P$2,Feuil2!$A$3:$CQ$931,HLOOKUP(Feuil1!$F3316,Feuil2!$E$1:$DG$2,2,0),0)),"",VLOOKUP($H3316*100+P$2,Feuil2!$A$3:$CQ$931,HLOOKUP(Feuil1!$F3316,Feuil2!$E$1:$DG$2,2,0),0))</f>
        <v>66</v>
      </c>
      <c r="Q3316" s="12">
        <f>IF(ISBLANK(VLOOKUP($H3316*100+Q$2,Feuil2!$A$3:$CQ$931,HLOOKUP(Feuil1!$F3316,Feuil2!$E$1:$DG$2,2,0),0)),"",VLOOKUP($H3316*100+Q$2,Feuil2!$A$3:$CQ$931,HLOOKUP(Feuil1!$F3316,Feuil2!$E$1:$DG$2,2,0),0))</f>
        <v>196.8</v>
      </c>
      <c r="R3316" s="12">
        <f>IF(ISBLANK(VLOOKUP($H3316*100+R$2,Feuil2!$A$3:$CQ$931,HLOOKUP(Feuil1!$F3316,Feuil2!$E$1:$DG$2,2,0),0)),"",VLOOKUP($H3316*100+R$2,Feuil2!$A$3:$CQ$931,HLOOKUP(Feuil1!$F3316,Feuil2!$E$1:$DG$2,2,0),0))</f>
        <v>22</v>
      </c>
      <c r="S3316" s="12">
        <f>IF(ISBLANK(VLOOKUP($H3316*100+S$2,Feuil2!$A$3:$CQ$931,HLOOKUP(Feuil1!$F3316,Feuil2!$E$1:$DG$2,2,0),0)),"",VLOOKUP($H3316*100+S$2,Feuil2!$A$3:$CQ$931,HLOOKUP(Feuil1!$F3316,Feuil2!$E$1:$DG$2,2,0),0))</f>
        <v>0.1</v>
      </c>
      <c r="T3316" s="12">
        <f>IF(ISBLANK(VLOOKUP($H3316*100+T$2,Feuil2!$A$3:$CQ$931,HLOOKUP(Feuil1!$F3316,Feuil2!$E$1:$DG$2,2,0),0)),"",VLOOKUP($H3316*100+T$2,Feuil2!$A$3:$CQ$931,HLOOKUP(Feuil1!$F3316,Feuil2!$E$1:$DG$2,2,0),0))</f>
        <v>0.1</v>
      </c>
      <c r="U3316" s="12">
        <f t="shared" si="74"/>
        <v>1220.8999999999999</v>
      </c>
    </row>
    <row r="3317" spans="1:21" x14ac:dyDescent="0.35">
      <c r="A3317" s="10" t="s">
        <v>96</v>
      </c>
      <c r="B3317" s="8" t="s">
        <v>97</v>
      </c>
      <c r="C3317" s="39">
        <v>560000</v>
      </c>
      <c r="D3317" s="39">
        <v>459650</v>
      </c>
      <c r="E3317" s="39">
        <v>790</v>
      </c>
      <c r="F3317" s="10">
        <v>2222</v>
      </c>
      <c r="G3317" s="5" t="s">
        <v>175</v>
      </c>
      <c r="H3317" s="11">
        <v>1984</v>
      </c>
      <c r="I3317" s="12">
        <f>IF(ISBLANK(VLOOKUP($H3317*100+I$2,Feuil2!$A$3:$CQ$931,HLOOKUP(Feuil1!$F3317,Feuil2!$E$1:$DG$2,2,0),0)),"",VLOOKUP($H3317*100+I$2,Feuil2!$A$3:$CQ$931,HLOOKUP(Feuil1!$F3317,Feuil2!$E$1:$DG$2,2,0),0))</f>
        <v>3.1</v>
      </c>
      <c r="J3317" s="12">
        <f>IF(ISBLANK(VLOOKUP($H3317*100+J$2,Feuil2!$A$3:$CQ$931,HLOOKUP(Feuil1!$F3317,Feuil2!$E$1:$DG$2,2,0),0)),"",VLOOKUP($H3317*100+J$2,Feuil2!$A$3:$CQ$931,HLOOKUP(Feuil1!$F3317,Feuil2!$E$1:$DG$2,2,0),0))</f>
        <v>13.1</v>
      </c>
      <c r="K3317" s="12">
        <f>IF(ISBLANK(VLOOKUP($H3317*100+K$2,Feuil2!$A$3:$CQ$931,HLOOKUP(Feuil1!$F3317,Feuil2!$E$1:$DG$2,2,0),0)),"",VLOOKUP($H3317*100+K$2,Feuil2!$A$3:$CQ$931,HLOOKUP(Feuil1!$F3317,Feuil2!$E$1:$DG$2,2,0),0))</f>
        <v>215.1</v>
      </c>
      <c r="L3317" s="12">
        <f>IF(ISBLANK(VLOOKUP($H3317*100+L$2,Feuil2!$A$3:$CQ$931,HLOOKUP(Feuil1!$F3317,Feuil2!$E$1:$DG$2,2,0),0)),"",VLOOKUP($H3317*100+L$2,Feuil2!$A$3:$CQ$931,HLOOKUP(Feuil1!$F3317,Feuil2!$E$1:$DG$2,2,0),0))</f>
        <v>13.8</v>
      </c>
      <c r="M3317" s="12">
        <f>IF(ISBLANK(VLOOKUP($H3317*100+M$2,Feuil2!$A$3:$CQ$931,HLOOKUP(Feuil1!$F3317,Feuil2!$E$1:$DG$2,2,0),0)),"",VLOOKUP($H3317*100+M$2,Feuil2!$A$3:$CQ$931,HLOOKUP(Feuil1!$F3317,Feuil2!$E$1:$DG$2,2,0),0))</f>
        <v>158.80000000000001</v>
      </c>
      <c r="N3317" s="12">
        <f>IF(ISBLANK(VLOOKUP($H3317*100+N$2,Feuil2!$A$3:$CQ$931,HLOOKUP(Feuil1!$F3317,Feuil2!$E$1:$DG$2,2,0),0)),"",VLOOKUP($H3317*100+N$2,Feuil2!$A$3:$CQ$931,HLOOKUP(Feuil1!$F3317,Feuil2!$E$1:$DG$2,2,0),0))</f>
        <v>104.1</v>
      </c>
      <c r="O3317" s="12">
        <f>IF(ISBLANK(VLOOKUP($H3317*100+O$2,Feuil2!$A$3:$CQ$931,HLOOKUP(Feuil1!$F3317,Feuil2!$E$1:$DG$2,2,0),0)),"",VLOOKUP($H3317*100+O$2,Feuil2!$A$3:$CQ$931,HLOOKUP(Feuil1!$F3317,Feuil2!$E$1:$DG$2,2,0),0))</f>
        <v>33.799999999999997</v>
      </c>
      <c r="P3317" s="12">
        <f>IF(ISBLANK(VLOOKUP($H3317*100+P$2,Feuil2!$A$3:$CQ$931,HLOOKUP(Feuil1!$F3317,Feuil2!$E$1:$DG$2,2,0),0)),"",VLOOKUP($H3317*100+P$2,Feuil2!$A$3:$CQ$931,HLOOKUP(Feuil1!$F3317,Feuil2!$E$1:$DG$2,2,0),0))</f>
        <v>62.9</v>
      </c>
      <c r="Q3317" s="12">
        <f>IF(ISBLANK(VLOOKUP($H3317*100+Q$2,Feuil2!$A$3:$CQ$931,HLOOKUP(Feuil1!$F3317,Feuil2!$E$1:$DG$2,2,0),0)),"",VLOOKUP($H3317*100+Q$2,Feuil2!$A$3:$CQ$931,HLOOKUP(Feuil1!$F3317,Feuil2!$E$1:$DG$2,2,0),0))</f>
        <v>62.5</v>
      </c>
      <c r="R3317" s="12">
        <f>IF(ISBLANK(VLOOKUP($H3317*100+R$2,Feuil2!$A$3:$CQ$931,HLOOKUP(Feuil1!$F3317,Feuil2!$E$1:$DG$2,2,0),0)),"",VLOOKUP($H3317*100+R$2,Feuil2!$A$3:$CQ$931,HLOOKUP(Feuil1!$F3317,Feuil2!$E$1:$DG$2,2,0),0))</f>
        <v>3.4</v>
      </c>
      <c r="S3317" s="12">
        <f>IF(ISBLANK(VLOOKUP($H3317*100+S$2,Feuil2!$A$3:$CQ$931,HLOOKUP(Feuil1!$F3317,Feuil2!$E$1:$DG$2,2,0),0)),"",VLOOKUP($H3317*100+S$2,Feuil2!$A$3:$CQ$931,HLOOKUP(Feuil1!$F3317,Feuil2!$E$1:$DG$2,2,0),0))</f>
        <v>0.1</v>
      </c>
      <c r="T3317" s="12">
        <f>IF(ISBLANK(VLOOKUP($H3317*100+T$2,Feuil2!$A$3:$CQ$931,HLOOKUP(Feuil1!$F3317,Feuil2!$E$1:$DG$2,2,0),0)),"",VLOOKUP($H3317*100+T$2,Feuil2!$A$3:$CQ$931,HLOOKUP(Feuil1!$F3317,Feuil2!$E$1:$DG$2,2,0),0))</f>
        <v>0.1</v>
      </c>
      <c r="U3317" s="12">
        <f t="shared" si="74"/>
        <v>670.8</v>
      </c>
    </row>
    <row r="3318" spans="1:21" x14ac:dyDescent="0.35">
      <c r="A3318" s="10" t="s">
        <v>96</v>
      </c>
      <c r="B3318" s="8" t="s">
        <v>97</v>
      </c>
      <c r="C3318" s="39">
        <v>560000</v>
      </c>
      <c r="D3318" s="39">
        <v>459650</v>
      </c>
      <c r="E3318" s="39">
        <v>790</v>
      </c>
      <c r="F3318" s="10">
        <v>2222</v>
      </c>
      <c r="G3318" s="5" t="s">
        <v>175</v>
      </c>
      <c r="H3318" s="11">
        <v>1985</v>
      </c>
      <c r="I3318" s="12">
        <f>IF(ISBLANK(VLOOKUP($H3318*100+I$2,Feuil2!$A$3:$CQ$931,HLOOKUP(Feuil1!$F3318,Feuil2!$E$1:$DG$2,2,0),0)),"",VLOOKUP($H3318*100+I$2,Feuil2!$A$3:$CQ$931,HLOOKUP(Feuil1!$F3318,Feuil2!$E$1:$DG$2,2,0),0))</f>
        <v>25.4</v>
      </c>
      <c r="J3318" s="12">
        <f>IF(ISBLANK(VLOOKUP($H3318*100+J$2,Feuil2!$A$3:$CQ$931,HLOOKUP(Feuil1!$F3318,Feuil2!$E$1:$DG$2,2,0),0)),"",VLOOKUP($H3318*100+J$2,Feuil2!$A$3:$CQ$931,HLOOKUP(Feuil1!$F3318,Feuil2!$E$1:$DG$2,2,0),0))</f>
        <v>2.2999999999999998</v>
      </c>
      <c r="K3318" s="12">
        <f>IF(ISBLANK(VLOOKUP($H3318*100+K$2,Feuil2!$A$3:$CQ$931,HLOOKUP(Feuil1!$F3318,Feuil2!$E$1:$DG$2,2,0),0)),"",VLOOKUP($H3318*100+K$2,Feuil2!$A$3:$CQ$931,HLOOKUP(Feuil1!$F3318,Feuil2!$E$1:$DG$2,2,0),0))</f>
        <v>193</v>
      </c>
      <c r="L3318" s="12">
        <f>IF(ISBLANK(VLOOKUP($H3318*100+L$2,Feuil2!$A$3:$CQ$931,HLOOKUP(Feuil1!$F3318,Feuil2!$E$1:$DG$2,2,0),0)),"",VLOOKUP($H3318*100+L$2,Feuil2!$A$3:$CQ$931,HLOOKUP(Feuil1!$F3318,Feuil2!$E$1:$DG$2,2,0),0))</f>
        <v>125.6</v>
      </c>
      <c r="M3318" s="12">
        <f>IF(ISBLANK(VLOOKUP($H3318*100+M$2,Feuil2!$A$3:$CQ$931,HLOOKUP(Feuil1!$F3318,Feuil2!$E$1:$DG$2,2,0),0)),"",VLOOKUP($H3318*100+M$2,Feuil2!$A$3:$CQ$931,HLOOKUP(Feuil1!$F3318,Feuil2!$E$1:$DG$2,2,0),0))</f>
        <v>159.80000000000001</v>
      </c>
      <c r="N3318" s="12">
        <f>IF(ISBLANK(VLOOKUP($H3318*100+N$2,Feuil2!$A$3:$CQ$931,HLOOKUP(Feuil1!$F3318,Feuil2!$E$1:$DG$2,2,0),0)),"",VLOOKUP($H3318*100+N$2,Feuil2!$A$3:$CQ$931,HLOOKUP(Feuil1!$F3318,Feuil2!$E$1:$DG$2,2,0),0))</f>
        <v>361.5</v>
      </c>
      <c r="O3318" s="12">
        <f>IF(ISBLANK(VLOOKUP($H3318*100+O$2,Feuil2!$A$3:$CQ$931,HLOOKUP(Feuil1!$F3318,Feuil2!$E$1:$DG$2,2,0),0)),"",VLOOKUP($H3318*100+O$2,Feuil2!$A$3:$CQ$931,HLOOKUP(Feuil1!$F3318,Feuil2!$E$1:$DG$2,2,0),0))</f>
        <v>90.2</v>
      </c>
      <c r="P3318" s="12">
        <f>IF(ISBLANK(VLOOKUP($H3318*100+P$2,Feuil2!$A$3:$CQ$931,HLOOKUP(Feuil1!$F3318,Feuil2!$E$1:$DG$2,2,0),0)),"",VLOOKUP($H3318*100+P$2,Feuil2!$A$3:$CQ$931,HLOOKUP(Feuil1!$F3318,Feuil2!$E$1:$DG$2,2,0),0))</f>
        <v>131.30000000000001</v>
      </c>
      <c r="Q3318" s="12">
        <f>IF(ISBLANK(VLOOKUP($H3318*100+Q$2,Feuil2!$A$3:$CQ$931,HLOOKUP(Feuil1!$F3318,Feuil2!$E$1:$DG$2,2,0),0)),"",VLOOKUP($H3318*100+Q$2,Feuil2!$A$3:$CQ$931,HLOOKUP(Feuil1!$F3318,Feuil2!$E$1:$DG$2,2,0),0))</f>
        <v>0.1</v>
      </c>
      <c r="R3318" s="12">
        <f>IF(ISBLANK(VLOOKUP($H3318*100+R$2,Feuil2!$A$3:$CQ$931,HLOOKUP(Feuil1!$F3318,Feuil2!$E$1:$DG$2,2,0),0)),"",VLOOKUP($H3318*100+R$2,Feuil2!$A$3:$CQ$931,HLOOKUP(Feuil1!$F3318,Feuil2!$E$1:$DG$2,2,0),0))</f>
        <v>55.9</v>
      </c>
      <c r="S3318" s="12">
        <f>IF(ISBLANK(VLOOKUP($H3318*100+S$2,Feuil2!$A$3:$CQ$931,HLOOKUP(Feuil1!$F3318,Feuil2!$E$1:$DG$2,2,0),0)),"",VLOOKUP($H3318*100+S$2,Feuil2!$A$3:$CQ$931,HLOOKUP(Feuil1!$F3318,Feuil2!$E$1:$DG$2,2,0),0))</f>
        <v>0.1</v>
      </c>
      <c r="T3318" s="12">
        <f>IF(ISBLANK(VLOOKUP($H3318*100+T$2,Feuil2!$A$3:$CQ$931,HLOOKUP(Feuil1!$F3318,Feuil2!$E$1:$DG$2,2,0),0)),"",VLOOKUP($H3318*100+T$2,Feuil2!$A$3:$CQ$931,HLOOKUP(Feuil1!$F3318,Feuil2!$E$1:$DG$2,2,0),0))</f>
        <v>0.1</v>
      </c>
      <c r="U3318" s="12">
        <f t="shared" si="74"/>
        <v>1145.2999999999997</v>
      </c>
    </row>
    <row r="3319" spans="1:21" x14ac:dyDescent="0.35">
      <c r="A3319" s="10" t="s">
        <v>96</v>
      </c>
      <c r="B3319" s="8" t="s">
        <v>97</v>
      </c>
      <c r="C3319" s="39">
        <v>560000</v>
      </c>
      <c r="D3319" s="39">
        <v>459650</v>
      </c>
      <c r="E3319" s="39">
        <v>790</v>
      </c>
      <c r="F3319" s="10">
        <v>2222</v>
      </c>
      <c r="G3319" s="5" t="s">
        <v>175</v>
      </c>
      <c r="H3319" s="11">
        <v>1986</v>
      </c>
      <c r="I3319" s="12">
        <f>IF(ISBLANK(VLOOKUP($H3319*100+I$2,Feuil2!$A$3:$CQ$931,HLOOKUP(Feuil1!$F3319,Feuil2!$E$1:$DG$2,2,0),0)),"",VLOOKUP($H3319*100+I$2,Feuil2!$A$3:$CQ$931,HLOOKUP(Feuil1!$F3319,Feuil2!$E$1:$DG$2,2,0),0))</f>
        <v>12.7</v>
      </c>
      <c r="J3319" s="12">
        <f>IF(ISBLANK(VLOOKUP($H3319*100+J$2,Feuil2!$A$3:$CQ$931,HLOOKUP(Feuil1!$F3319,Feuil2!$E$1:$DG$2,2,0),0)),"",VLOOKUP($H3319*100+J$2,Feuil2!$A$3:$CQ$931,HLOOKUP(Feuil1!$F3319,Feuil2!$E$1:$DG$2,2,0),0))</f>
        <v>80.900000000000006</v>
      </c>
      <c r="K3319" s="12">
        <f>IF(ISBLANK(VLOOKUP($H3319*100+K$2,Feuil2!$A$3:$CQ$931,HLOOKUP(Feuil1!$F3319,Feuil2!$E$1:$DG$2,2,0),0)),"",VLOOKUP($H3319*100+K$2,Feuil2!$A$3:$CQ$931,HLOOKUP(Feuil1!$F3319,Feuil2!$E$1:$DG$2,2,0),0))</f>
        <v>77.099999999999994</v>
      </c>
      <c r="L3319" s="12">
        <f>IF(ISBLANK(VLOOKUP($H3319*100+L$2,Feuil2!$A$3:$CQ$931,HLOOKUP(Feuil1!$F3319,Feuil2!$E$1:$DG$2,2,0),0)),"",VLOOKUP($H3319*100+L$2,Feuil2!$A$3:$CQ$931,HLOOKUP(Feuil1!$F3319,Feuil2!$E$1:$DG$2,2,0),0))</f>
        <v>30.9</v>
      </c>
      <c r="M3319" s="12">
        <f>IF(ISBLANK(VLOOKUP($H3319*100+M$2,Feuil2!$A$3:$CQ$931,HLOOKUP(Feuil1!$F3319,Feuil2!$E$1:$DG$2,2,0),0)),"",VLOOKUP($H3319*100+M$2,Feuil2!$A$3:$CQ$931,HLOOKUP(Feuil1!$F3319,Feuil2!$E$1:$DG$2,2,0),0))</f>
        <v>297</v>
      </c>
      <c r="N3319" s="12">
        <f>IF(ISBLANK(VLOOKUP($H3319*100+N$2,Feuil2!$A$3:$CQ$931,HLOOKUP(Feuil1!$F3319,Feuil2!$E$1:$DG$2,2,0),0)),"",VLOOKUP($H3319*100+N$2,Feuil2!$A$3:$CQ$931,HLOOKUP(Feuil1!$F3319,Feuil2!$E$1:$DG$2,2,0),0))</f>
        <v>214.3</v>
      </c>
      <c r="O3319" s="12">
        <f>IF(ISBLANK(VLOOKUP($H3319*100+O$2,Feuil2!$A$3:$CQ$931,HLOOKUP(Feuil1!$F3319,Feuil2!$E$1:$DG$2,2,0),0)),"",VLOOKUP($H3319*100+O$2,Feuil2!$A$3:$CQ$931,HLOOKUP(Feuil1!$F3319,Feuil2!$E$1:$DG$2,2,0),0))</f>
        <v>2.9</v>
      </c>
      <c r="P3319" s="12">
        <f>IF(ISBLANK(VLOOKUP($H3319*100+P$2,Feuil2!$A$3:$CQ$931,HLOOKUP(Feuil1!$F3319,Feuil2!$E$1:$DG$2,2,0),0)),"",VLOOKUP($H3319*100+P$2,Feuil2!$A$3:$CQ$931,HLOOKUP(Feuil1!$F3319,Feuil2!$E$1:$DG$2,2,0),0))</f>
        <v>42.9</v>
      </c>
      <c r="Q3319" s="12">
        <f>IF(ISBLANK(VLOOKUP($H3319*100+Q$2,Feuil2!$A$3:$CQ$931,HLOOKUP(Feuil1!$F3319,Feuil2!$E$1:$DG$2,2,0),0)),"",VLOOKUP($H3319*100+Q$2,Feuil2!$A$3:$CQ$931,HLOOKUP(Feuil1!$F3319,Feuil2!$E$1:$DG$2,2,0),0))</f>
        <v>1.1000000000000001</v>
      </c>
      <c r="R3319" s="12">
        <f>IF(ISBLANK(VLOOKUP($H3319*100+R$2,Feuil2!$A$3:$CQ$931,HLOOKUP(Feuil1!$F3319,Feuil2!$E$1:$DG$2,2,0),0)),"",VLOOKUP($H3319*100+R$2,Feuil2!$A$3:$CQ$931,HLOOKUP(Feuil1!$F3319,Feuil2!$E$1:$DG$2,2,0),0))</f>
        <v>0.1</v>
      </c>
      <c r="S3319" s="12">
        <f>IF(ISBLANK(VLOOKUP($H3319*100+S$2,Feuil2!$A$3:$CQ$931,HLOOKUP(Feuil1!$F3319,Feuil2!$E$1:$DG$2,2,0),0)),"",VLOOKUP($H3319*100+S$2,Feuil2!$A$3:$CQ$931,HLOOKUP(Feuil1!$F3319,Feuil2!$E$1:$DG$2,2,0),0))</f>
        <v>1.5</v>
      </c>
      <c r="T3319" s="12">
        <f>IF(ISBLANK(VLOOKUP($H3319*100+T$2,Feuil2!$A$3:$CQ$931,HLOOKUP(Feuil1!$F3319,Feuil2!$E$1:$DG$2,2,0),0)),"",VLOOKUP($H3319*100+T$2,Feuil2!$A$3:$CQ$931,HLOOKUP(Feuil1!$F3319,Feuil2!$E$1:$DG$2,2,0),0))</f>
        <v>0.1</v>
      </c>
      <c r="U3319" s="12">
        <f t="shared" si="74"/>
        <v>761.50000000000011</v>
      </c>
    </row>
    <row r="3320" spans="1:21" x14ac:dyDescent="0.35">
      <c r="A3320" s="10" t="s">
        <v>96</v>
      </c>
      <c r="B3320" s="8" t="s">
        <v>97</v>
      </c>
      <c r="C3320" s="39">
        <v>560000</v>
      </c>
      <c r="D3320" s="39">
        <v>459650</v>
      </c>
      <c r="E3320" s="39">
        <v>790</v>
      </c>
      <c r="F3320" s="10">
        <v>2222</v>
      </c>
      <c r="G3320" s="5" t="s">
        <v>175</v>
      </c>
      <c r="H3320" s="11">
        <v>1987</v>
      </c>
      <c r="I3320" s="12">
        <f>IF(ISBLANK(VLOOKUP($H3320*100+I$2,Feuil2!$A$3:$CQ$931,HLOOKUP(Feuil1!$F3320,Feuil2!$E$1:$DG$2,2,0),0)),"",VLOOKUP($H3320*100+I$2,Feuil2!$A$3:$CQ$931,HLOOKUP(Feuil1!$F3320,Feuil2!$E$1:$DG$2,2,0),0))</f>
        <v>25.3</v>
      </c>
      <c r="J3320" s="12">
        <f>IF(ISBLANK(VLOOKUP($H3320*100+J$2,Feuil2!$A$3:$CQ$931,HLOOKUP(Feuil1!$F3320,Feuil2!$E$1:$DG$2,2,0),0)),"",VLOOKUP($H3320*100+J$2,Feuil2!$A$3:$CQ$931,HLOOKUP(Feuil1!$F3320,Feuil2!$E$1:$DG$2,2,0),0))</f>
        <v>40.700000000000003</v>
      </c>
      <c r="K3320" s="12">
        <f>IF(ISBLANK(VLOOKUP($H3320*100+K$2,Feuil2!$A$3:$CQ$931,HLOOKUP(Feuil1!$F3320,Feuil2!$E$1:$DG$2,2,0),0)),"",VLOOKUP($H3320*100+K$2,Feuil2!$A$3:$CQ$931,HLOOKUP(Feuil1!$F3320,Feuil2!$E$1:$DG$2,2,0),0))</f>
        <v>181.9</v>
      </c>
      <c r="L3320" s="12">
        <f>IF(ISBLANK(VLOOKUP($H3320*100+L$2,Feuil2!$A$3:$CQ$931,HLOOKUP(Feuil1!$F3320,Feuil2!$E$1:$DG$2,2,0),0)),"",VLOOKUP($H3320*100+L$2,Feuil2!$A$3:$CQ$931,HLOOKUP(Feuil1!$F3320,Feuil2!$E$1:$DG$2,2,0),0))</f>
        <v>180.3</v>
      </c>
      <c r="M3320" s="12">
        <f>IF(ISBLANK(VLOOKUP($H3320*100+M$2,Feuil2!$A$3:$CQ$931,HLOOKUP(Feuil1!$F3320,Feuil2!$E$1:$DG$2,2,0),0)),"",VLOOKUP($H3320*100+M$2,Feuil2!$A$3:$CQ$931,HLOOKUP(Feuil1!$F3320,Feuil2!$E$1:$DG$2,2,0),0))</f>
        <v>184.6</v>
      </c>
      <c r="N3320" s="12">
        <f>IF(ISBLANK(VLOOKUP($H3320*100+N$2,Feuil2!$A$3:$CQ$931,HLOOKUP(Feuil1!$F3320,Feuil2!$E$1:$DG$2,2,0),0)),"",VLOOKUP($H3320*100+N$2,Feuil2!$A$3:$CQ$931,HLOOKUP(Feuil1!$F3320,Feuil2!$E$1:$DG$2,2,0),0))</f>
        <v>42.5</v>
      </c>
      <c r="O3320" s="12">
        <f>IF(ISBLANK(VLOOKUP($H3320*100+O$2,Feuil2!$A$3:$CQ$931,HLOOKUP(Feuil1!$F3320,Feuil2!$E$1:$DG$2,2,0),0)),"",VLOOKUP($H3320*100+O$2,Feuil2!$A$3:$CQ$931,HLOOKUP(Feuil1!$F3320,Feuil2!$E$1:$DG$2,2,0),0))</f>
        <v>17.600000000000001</v>
      </c>
      <c r="P3320" s="12">
        <f>IF(ISBLANK(VLOOKUP($H3320*100+P$2,Feuil2!$A$3:$CQ$931,HLOOKUP(Feuil1!$F3320,Feuil2!$E$1:$DG$2,2,0),0)),"",VLOOKUP($H3320*100+P$2,Feuil2!$A$3:$CQ$931,HLOOKUP(Feuil1!$F3320,Feuil2!$E$1:$DG$2,2,0),0))</f>
        <v>80.099999999999994</v>
      </c>
      <c r="Q3320" s="12">
        <f>IF(ISBLANK(VLOOKUP($H3320*100+Q$2,Feuil2!$A$3:$CQ$931,HLOOKUP(Feuil1!$F3320,Feuil2!$E$1:$DG$2,2,0),0)),"",VLOOKUP($H3320*100+Q$2,Feuil2!$A$3:$CQ$931,HLOOKUP(Feuil1!$F3320,Feuil2!$E$1:$DG$2,2,0),0))</f>
        <v>43.7</v>
      </c>
      <c r="R3320" s="12">
        <f>IF(ISBLANK(VLOOKUP($H3320*100+R$2,Feuil2!$A$3:$CQ$931,HLOOKUP(Feuil1!$F3320,Feuil2!$E$1:$DG$2,2,0),0)),"",VLOOKUP($H3320*100+R$2,Feuil2!$A$3:$CQ$931,HLOOKUP(Feuil1!$F3320,Feuil2!$E$1:$DG$2,2,0),0))</f>
        <v>9.1999999999999993</v>
      </c>
      <c r="S3320" s="12">
        <f>IF(ISBLANK(VLOOKUP($H3320*100+S$2,Feuil2!$A$3:$CQ$931,HLOOKUP(Feuil1!$F3320,Feuil2!$E$1:$DG$2,2,0),0)),"",VLOOKUP($H3320*100+S$2,Feuil2!$A$3:$CQ$931,HLOOKUP(Feuil1!$F3320,Feuil2!$E$1:$DG$2,2,0),0))</f>
        <v>0.1</v>
      </c>
      <c r="T3320" s="12">
        <f>IF(ISBLANK(VLOOKUP($H3320*100+T$2,Feuil2!$A$3:$CQ$931,HLOOKUP(Feuil1!$F3320,Feuil2!$E$1:$DG$2,2,0),0)),"",VLOOKUP($H3320*100+T$2,Feuil2!$A$3:$CQ$931,HLOOKUP(Feuil1!$F3320,Feuil2!$E$1:$DG$2,2,0),0))</f>
        <v>0.1</v>
      </c>
      <c r="U3320" s="12">
        <f t="shared" si="74"/>
        <v>806.10000000000025</v>
      </c>
    </row>
    <row r="3321" spans="1:21" x14ac:dyDescent="0.35">
      <c r="A3321" s="10" t="s">
        <v>96</v>
      </c>
      <c r="B3321" s="8" t="s">
        <v>97</v>
      </c>
      <c r="C3321" s="39">
        <v>560000</v>
      </c>
      <c r="D3321" s="39">
        <v>459650</v>
      </c>
      <c r="E3321" s="39">
        <v>790</v>
      </c>
      <c r="F3321" s="10">
        <v>2222</v>
      </c>
      <c r="G3321" s="5" t="s">
        <v>175</v>
      </c>
      <c r="H3321" s="11">
        <v>1988</v>
      </c>
      <c r="I3321" s="12">
        <f>IF(ISBLANK(VLOOKUP($H3321*100+I$2,Feuil2!$A$3:$CQ$931,HLOOKUP(Feuil1!$F3321,Feuil2!$E$1:$DG$2,2,0),0)),"",VLOOKUP($H3321*100+I$2,Feuil2!$A$3:$CQ$931,HLOOKUP(Feuil1!$F3321,Feuil2!$E$1:$DG$2,2,0),0))</f>
        <v>0.1</v>
      </c>
      <c r="J3321" s="12">
        <f>IF(ISBLANK(VLOOKUP($H3321*100+J$2,Feuil2!$A$3:$CQ$931,HLOOKUP(Feuil1!$F3321,Feuil2!$E$1:$DG$2,2,0),0)),"",VLOOKUP($H3321*100+J$2,Feuil2!$A$3:$CQ$931,HLOOKUP(Feuil1!$F3321,Feuil2!$E$1:$DG$2,2,0),0))</f>
        <v>64.099999999999994</v>
      </c>
      <c r="K3321" s="12">
        <f>IF(ISBLANK(VLOOKUP($H3321*100+K$2,Feuil2!$A$3:$CQ$931,HLOOKUP(Feuil1!$F3321,Feuil2!$E$1:$DG$2,2,0),0)),"",VLOOKUP($H3321*100+K$2,Feuil2!$A$3:$CQ$931,HLOOKUP(Feuil1!$F3321,Feuil2!$E$1:$DG$2,2,0),0))</f>
        <v>167.8</v>
      </c>
      <c r="L3321" s="12">
        <f>IF(ISBLANK(VLOOKUP($H3321*100+L$2,Feuil2!$A$3:$CQ$931,HLOOKUP(Feuil1!$F3321,Feuil2!$E$1:$DG$2,2,0),0)),"",VLOOKUP($H3321*100+L$2,Feuil2!$A$3:$CQ$931,HLOOKUP(Feuil1!$F3321,Feuil2!$E$1:$DG$2,2,0),0))</f>
        <v>23</v>
      </c>
      <c r="M3321" s="12">
        <f>IF(ISBLANK(VLOOKUP($H3321*100+M$2,Feuil2!$A$3:$CQ$931,HLOOKUP(Feuil1!$F3321,Feuil2!$E$1:$DG$2,2,0),0)),"",VLOOKUP($H3321*100+M$2,Feuil2!$A$3:$CQ$931,HLOOKUP(Feuil1!$F3321,Feuil2!$E$1:$DG$2,2,0),0))</f>
        <v>55.2</v>
      </c>
      <c r="N3321" s="12">
        <f>IF(ISBLANK(VLOOKUP($H3321*100+N$2,Feuil2!$A$3:$CQ$931,HLOOKUP(Feuil1!$F3321,Feuil2!$E$1:$DG$2,2,0),0)),"",VLOOKUP($H3321*100+N$2,Feuil2!$A$3:$CQ$931,HLOOKUP(Feuil1!$F3321,Feuil2!$E$1:$DG$2,2,0),0))</f>
        <v>178.9</v>
      </c>
      <c r="O3321" s="12">
        <f>IF(ISBLANK(VLOOKUP($H3321*100+O$2,Feuil2!$A$3:$CQ$931,HLOOKUP(Feuil1!$F3321,Feuil2!$E$1:$DG$2,2,0),0)),"",VLOOKUP($H3321*100+O$2,Feuil2!$A$3:$CQ$931,HLOOKUP(Feuil1!$F3321,Feuil2!$E$1:$DG$2,2,0),0))</f>
        <v>82.8</v>
      </c>
      <c r="P3321" s="12">
        <f>IF(ISBLANK(VLOOKUP($H3321*100+P$2,Feuil2!$A$3:$CQ$931,HLOOKUP(Feuil1!$F3321,Feuil2!$E$1:$DG$2,2,0),0)),"",VLOOKUP($H3321*100+P$2,Feuil2!$A$3:$CQ$931,HLOOKUP(Feuil1!$F3321,Feuil2!$E$1:$DG$2,2,0),0))</f>
        <v>162.6</v>
      </c>
      <c r="Q3321" s="12">
        <f>IF(ISBLANK(VLOOKUP($H3321*100+Q$2,Feuil2!$A$3:$CQ$931,HLOOKUP(Feuil1!$F3321,Feuil2!$E$1:$DG$2,2,0),0)),"",VLOOKUP($H3321*100+Q$2,Feuil2!$A$3:$CQ$931,HLOOKUP(Feuil1!$F3321,Feuil2!$E$1:$DG$2,2,0),0))</f>
        <v>68.5</v>
      </c>
      <c r="R3321" s="12">
        <f>IF(ISBLANK(VLOOKUP($H3321*100+R$2,Feuil2!$A$3:$CQ$931,HLOOKUP(Feuil1!$F3321,Feuil2!$E$1:$DG$2,2,0),0)),"",VLOOKUP($H3321*100+R$2,Feuil2!$A$3:$CQ$931,HLOOKUP(Feuil1!$F3321,Feuil2!$E$1:$DG$2,2,0),0))</f>
        <v>0.1</v>
      </c>
      <c r="S3321" s="12">
        <f>IF(ISBLANK(VLOOKUP($H3321*100+S$2,Feuil2!$A$3:$CQ$931,HLOOKUP(Feuil1!$F3321,Feuil2!$E$1:$DG$2,2,0),0)),"",VLOOKUP($H3321*100+S$2,Feuil2!$A$3:$CQ$931,HLOOKUP(Feuil1!$F3321,Feuil2!$E$1:$DG$2,2,0),0))</f>
        <v>1.4</v>
      </c>
      <c r="T3321" s="12">
        <f>IF(ISBLANK(VLOOKUP($H3321*100+T$2,Feuil2!$A$3:$CQ$931,HLOOKUP(Feuil1!$F3321,Feuil2!$E$1:$DG$2,2,0),0)),"",VLOOKUP($H3321*100+T$2,Feuil2!$A$3:$CQ$931,HLOOKUP(Feuil1!$F3321,Feuil2!$E$1:$DG$2,2,0),0))</f>
        <v>2.9</v>
      </c>
      <c r="U3321" s="12">
        <f t="shared" si="74"/>
        <v>807.4</v>
      </c>
    </row>
    <row r="3322" spans="1:21" x14ac:dyDescent="0.35">
      <c r="A3322" s="10" t="s">
        <v>96</v>
      </c>
      <c r="B3322" s="8" t="s">
        <v>97</v>
      </c>
      <c r="C3322" s="39">
        <v>560000</v>
      </c>
      <c r="D3322" s="39">
        <v>459650</v>
      </c>
      <c r="E3322" s="39">
        <v>790</v>
      </c>
      <c r="F3322" s="10">
        <v>2222</v>
      </c>
      <c r="G3322" s="5" t="s">
        <v>175</v>
      </c>
      <c r="H3322" s="11">
        <v>1989</v>
      </c>
      <c r="I3322" s="12">
        <f>IF(ISBLANK(VLOOKUP($H3322*100+I$2,Feuil2!$A$3:$CQ$931,HLOOKUP(Feuil1!$F3322,Feuil2!$E$1:$DG$2,2,0),0)),"",VLOOKUP($H3322*100+I$2,Feuil2!$A$3:$CQ$931,HLOOKUP(Feuil1!$F3322,Feuil2!$E$1:$DG$2,2,0),0))</f>
        <v>4.0999999999999996</v>
      </c>
      <c r="J3322" s="12">
        <f>IF(ISBLANK(VLOOKUP($H3322*100+J$2,Feuil2!$A$3:$CQ$931,HLOOKUP(Feuil1!$F3322,Feuil2!$E$1:$DG$2,2,0),0)),"",VLOOKUP($H3322*100+J$2,Feuil2!$A$3:$CQ$931,HLOOKUP(Feuil1!$F3322,Feuil2!$E$1:$DG$2,2,0),0))</f>
        <v>79.099999999999994</v>
      </c>
      <c r="K3322" s="12">
        <f>IF(ISBLANK(VLOOKUP($H3322*100+K$2,Feuil2!$A$3:$CQ$931,HLOOKUP(Feuil1!$F3322,Feuil2!$E$1:$DG$2,2,0),0)),"",VLOOKUP($H3322*100+K$2,Feuil2!$A$3:$CQ$931,HLOOKUP(Feuil1!$F3322,Feuil2!$E$1:$DG$2,2,0),0))</f>
        <v>286.7</v>
      </c>
      <c r="L3322" s="12">
        <f>IF(ISBLANK(VLOOKUP($H3322*100+L$2,Feuil2!$A$3:$CQ$931,HLOOKUP(Feuil1!$F3322,Feuil2!$E$1:$DG$2,2,0),0)),"",VLOOKUP($H3322*100+L$2,Feuil2!$A$3:$CQ$931,HLOOKUP(Feuil1!$F3322,Feuil2!$E$1:$DG$2,2,0),0))</f>
        <v>282.2</v>
      </c>
      <c r="M3322" s="12">
        <f>IF(ISBLANK(VLOOKUP($H3322*100+M$2,Feuil2!$A$3:$CQ$931,HLOOKUP(Feuil1!$F3322,Feuil2!$E$1:$DG$2,2,0),0)),"",VLOOKUP($H3322*100+M$2,Feuil2!$A$3:$CQ$931,HLOOKUP(Feuil1!$F3322,Feuil2!$E$1:$DG$2,2,0),0))</f>
        <v>114</v>
      </c>
      <c r="N3322" s="12">
        <f>IF(ISBLANK(VLOOKUP($H3322*100+N$2,Feuil2!$A$3:$CQ$931,HLOOKUP(Feuil1!$F3322,Feuil2!$E$1:$DG$2,2,0),0)),"",VLOOKUP($H3322*100+N$2,Feuil2!$A$3:$CQ$931,HLOOKUP(Feuil1!$F3322,Feuil2!$E$1:$DG$2,2,0),0))</f>
        <v>0.1</v>
      </c>
      <c r="O3322" s="12">
        <f>IF(ISBLANK(VLOOKUP($H3322*100+O$2,Feuil2!$A$3:$CQ$931,HLOOKUP(Feuil1!$F3322,Feuil2!$E$1:$DG$2,2,0),0)),"",VLOOKUP($H3322*100+O$2,Feuil2!$A$3:$CQ$931,HLOOKUP(Feuil1!$F3322,Feuil2!$E$1:$DG$2,2,0),0))</f>
        <v>45</v>
      </c>
      <c r="P3322" s="12">
        <f>IF(ISBLANK(VLOOKUP($H3322*100+P$2,Feuil2!$A$3:$CQ$931,HLOOKUP(Feuil1!$F3322,Feuil2!$E$1:$DG$2,2,0),0)),"",VLOOKUP($H3322*100+P$2,Feuil2!$A$3:$CQ$931,HLOOKUP(Feuil1!$F3322,Feuil2!$E$1:$DG$2,2,0),0))</f>
        <v>119.7</v>
      </c>
      <c r="Q3322" s="12">
        <f>IF(ISBLANK(VLOOKUP($H3322*100+Q$2,Feuil2!$A$3:$CQ$931,HLOOKUP(Feuil1!$F3322,Feuil2!$E$1:$DG$2,2,0),0)),"",VLOOKUP($H3322*100+Q$2,Feuil2!$A$3:$CQ$931,HLOOKUP(Feuil1!$F3322,Feuil2!$E$1:$DG$2,2,0),0))</f>
        <v>28.4</v>
      </c>
      <c r="R3322" s="12">
        <f>IF(ISBLANK(VLOOKUP($H3322*100+R$2,Feuil2!$A$3:$CQ$931,HLOOKUP(Feuil1!$F3322,Feuil2!$E$1:$DG$2,2,0),0)),"",VLOOKUP($H3322*100+R$2,Feuil2!$A$3:$CQ$931,HLOOKUP(Feuil1!$F3322,Feuil2!$E$1:$DG$2,2,0),0))</f>
        <v>9.6</v>
      </c>
      <c r="S3322" s="12">
        <f>IF(ISBLANK(VLOOKUP($H3322*100+S$2,Feuil2!$A$3:$CQ$931,HLOOKUP(Feuil1!$F3322,Feuil2!$E$1:$DG$2,2,0),0)),"",VLOOKUP($H3322*100+S$2,Feuil2!$A$3:$CQ$931,HLOOKUP(Feuil1!$F3322,Feuil2!$E$1:$DG$2,2,0),0))</f>
        <v>0.1</v>
      </c>
      <c r="T3322" s="12">
        <f>IF(ISBLANK(VLOOKUP($H3322*100+T$2,Feuil2!$A$3:$CQ$931,HLOOKUP(Feuil1!$F3322,Feuil2!$E$1:$DG$2,2,0),0)),"",VLOOKUP($H3322*100+T$2,Feuil2!$A$3:$CQ$931,HLOOKUP(Feuil1!$F3322,Feuil2!$E$1:$DG$2,2,0),0))</f>
        <v>0.1</v>
      </c>
      <c r="U3322" s="12">
        <f t="shared" si="74"/>
        <v>969.1</v>
      </c>
    </row>
    <row r="3323" spans="1:21" x14ac:dyDescent="0.35">
      <c r="A3323" s="10" t="s">
        <v>96</v>
      </c>
      <c r="B3323" s="8" t="s">
        <v>97</v>
      </c>
      <c r="C3323" s="39">
        <v>560000</v>
      </c>
      <c r="D3323" s="39">
        <v>459650</v>
      </c>
      <c r="E3323" s="39">
        <v>790</v>
      </c>
      <c r="F3323" s="10">
        <v>2222</v>
      </c>
      <c r="G3323" s="5" t="s">
        <v>175</v>
      </c>
      <c r="H3323" s="11">
        <v>1990</v>
      </c>
      <c r="I3323" s="12">
        <f>IF(ISBLANK(VLOOKUP($H3323*100+I$2,Feuil2!$A$3:$CQ$931,HLOOKUP(Feuil1!$F3323,Feuil2!$E$1:$DG$2,2,0),0)),"",VLOOKUP($H3323*100+I$2,Feuil2!$A$3:$CQ$931,HLOOKUP(Feuil1!$F3323,Feuil2!$E$1:$DG$2,2,0),0))</f>
        <v>9.6999999999999993</v>
      </c>
      <c r="J3323" s="12">
        <f>IF(ISBLANK(VLOOKUP($H3323*100+J$2,Feuil2!$A$3:$CQ$931,HLOOKUP(Feuil1!$F3323,Feuil2!$E$1:$DG$2,2,0),0)),"",VLOOKUP($H3323*100+J$2,Feuil2!$A$3:$CQ$931,HLOOKUP(Feuil1!$F3323,Feuil2!$E$1:$DG$2,2,0),0))</f>
        <v>65.3</v>
      </c>
      <c r="K3323" s="12">
        <f>IF(ISBLANK(VLOOKUP($H3323*100+K$2,Feuil2!$A$3:$CQ$931,HLOOKUP(Feuil1!$F3323,Feuil2!$E$1:$DG$2,2,0),0)),"",VLOOKUP($H3323*100+K$2,Feuil2!$A$3:$CQ$931,HLOOKUP(Feuil1!$F3323,Feuil2!$E$1:$DG$2,2,0),0))</f>
        <v>92.9</v>
      </c>
      <c r="L3323" s="12">
        <f>IF(ISBLANK(VLOOKUP($H3323*100+L$2,Feuil2!$A$3:$CQ$931,HLOOKUP(Feuil1!$F3323,Feuil2!$E$1:$DG$2,2,0),0)),"",VLOOKUP($H3323*100+L$2,Feuil2!$A$3:$CQ$931,HLOOKUP(Feuil1!$F3323,Feuil2!$E$1:$DG$2,2,0),0))</f>
        <v>218.1</v>
      </c>
      <c r="M3323" s="12">
        <f>IF(ISBLANK(VLOOKUP($H3323*100+M$2,Feuil2!$A$3:$CQ$931,HLOOKUP(Feuil1!$F3323,Feuil2!$E$1:$DG$2,2,0),0)),"",VLOOKUP($H3323*100+M$2,Feuil2!$A$3:$CQ$931,HLOOKUP(Feuil1!$F3323,Feuil2!$E$1:$DG$2,2,0),0))</f>
        <v>5.3</v>
      </c>
      <c r="N3323" s="12">
        <f>IF(ISBLANK(VLOOKUP($H3323*100+N$2,Feuil2!$A$3:$CQ$931,HLOOKUP(Feuil1!$F3323,Feuil2!$E$1:$DG$2,2,0),0)),"",VLOOKUP($H3323*100+N$2,Feuil2!$A$3:$CQ$931,HLOOKUP(Feuil1!$F3323,Feuil2!$E$1:$DG$2,2,0),0))</f>
        <v>192.8</v>
      </c>
      <c r="O3323" s="12">
        <f>IF(ISBLANK(VLOOKUP($H3323*100+O$2,Feuil2!$A$3:$CQ$931,HLOOKUP(Feuil1!$F3323,Feuil2!$E$1:$DG$2,2,0),0)),"",VLOOKUP($H3323*100+O$2,Feuil2!$A$3:$CQ$931,HLOOKUP(Feuil1!$F3323,Feuil2!$E$1:$DG$2,2,0),0))</f>
        <v>208</v>
      </c>
      <c r="P3323" s="12">
        <f>IF(ISBLANK(VLOOKUP($H3323*100+P$2,Feuil2!$A$3:$CQ$931,HLOOKUP(Feuil1!$F3323,Feuil2!$E$1:$DG$2,2,0),0)),"",VLOOKUP($H3323*100+P$2,Feuil2!$A$3:$CQ$931,HLOOKUP(Feuil1!$F3323,Feuil2!$E$1:$DG$2,2,0),0))</f>
        <v>20.5</v>
      </c>
      <c r="Q3323" s="12">
        <f>IF(ISBLANK(VLOOKUP($H3323*100+Q$2,Feuil2!$A$3:$CQ$931,HLOOKUP(Feuil1!$F3323,Feuil2!$E$1:$DG$2,2,0),0)),"",VLOOKUP($H3323*100+Q$2,Feuil2!$A$3:$CQ$931,HLOOKUP(Feuil1!$F3323,Feuil2!$E$1:$DG$2,2,0),0))</f>
        <v>2.1</v>
      </c>
      <c r="R3323" s="12">
        <f>IF(ISBLANK(VLOOKUP($H3323*100+R$2,Feuil2!$A$3:$CQ$931,HLOOKUP(Feuil1!$F3323,Feuil2!$E$1:$DG$2,2,0),0)),"",VLOOKUP($H3323*100+R$2,Feuil2!$A$3:$CQ$931,HLOOKUP(Feuil1!$F3323,Feuil2!$E$1:$DG$2,2,0),0))</f>
        <v>0.1</v>
      </c>
      <c r="S3323" s="12">
        <f>IF(ISBLANK(VLOOKUP($H3323*100+S$2,Feuil2!$A$3:$CQ$931,HLOOKUP(Feuil1!$F3323,Feuil2!$E$1:$DG$2,2,0),0)),"",VLOOKUP($H3323*100+S$2,Feuil2!$A$3:$CQ$931,HLOOKUP(Feuil1!$F3323,Feuil2!$E$1:$DG$2,2,0),0))</f>
        <v>1.4</v>
      </c>
      <c r="T3323" s="12">
        <f>IF(ISBLANK(VLOOKUP($H3323*100+T$2,Feuil2!$A$3:$CQ$931,HLOOKUP(Feuil1!$F3323,Feuil2!$E$1:$DG$2,2,0),0)),"",VLOOKUP($H3323*100+T$2,Feuil2!$A$3:$CQ$931,HLOOKUP(Feuil1!$F3323,Feuil2!$E$1:$DG$2,2,0),0))</f>
        <v>1</v>
      </c>
      <c r="U3323" s="12">
        <f t="shared" si="74"/>
        <v>817.2</v>
      </c>
    </row>
    <row r="3324" spans="1:21" x14ac:dyDescent="0.35">
      <c r="A3324" s="10" t="s">
        <v>96</v>
      </c>
      <c r="B3324" s="8" t="s">
        <v>97</v>
      </c>
      <c r="C3324" s="39">
        <v>560000</v>
      </c>
      <c r="D3324" s="39">
        <v>459650</v>
      </c>
      <c r="E3324" s="39">
        <v>790</v>
      </c>
      <c r="F3324" s="10">
        <v>2222</v>
      </c>
      <c r="G3324" s="5" t="s">
        <v>175</v>
      </c>
      <c r="H3324" s="11">
        <v>1991</v>
      </c>
      <c r="I3324" s="12">
        <f>IF(ISBLANK(VLOOKUP($H3324*100+I$2,Feuil2!$A$3:$CQ$931,HLOOKUP(Feuil1!$F3324,Feuil2!$E$1:$DG$2,2,0),0)),"",VLOOKUP($H3324*100+I$2,Feuil2!$A$3:$CQ$931,HLOOKUP(Feuil1!$F3324,Feuil2!$E$1:$DG$2,2,0),0))</f>
        <v>63</v>
      </c>
      <c r="J3324" s="12">
        <f>IF(ISBLANK(VLOOKUP($H3324*100+J$2,Feuil2!$A$3:$CQ$931,HLOOKUP(Feuil1!$F3324,Feuil2!$E$1:$DG$2,2,0),0)),"",VLOOKUP($H3324*100+J$2,Feuil2!$A$3:$CQ$931,HLOOKUP(Feuil1!$F3324,Feuil2!$E$1:$DG$2,2,0),0))</f>
        <v>109.9</v>
      </c>
      <c r="K3324" s="12">
        <f>IF(ISBLANK(VLOOKUP($H3324*100+K$2,Feuil2!$A$3:$CQ$931,HLOOKUP(Feuil1!$F3324,Feuil2!$E$1:$DG$2,2,0),0)),"",VLOOKUP($H3324*100+K$2,Feuil2!$A$3:$CQ$931,HLOOKUP(Feuil1!$F3324,Feuil2!$E$1:$DG$2,2,0),0))</f>
        <v>29</v>
      </c>
      <c r="L3324" s="12">
        <f>IF(ISBLANK(VLOOKUP($H3324*100+L$2,Feuil2!$A$3:$CQ$931,HLOOKUP(Feuil1!$F3324,Feuil2!$E$1:$DG$2,2,0),0)),"",VLOOKUP($H3324*100+L$2,Feuil2!$A$3:$CQ$931,HLOOKUP(Feuil1!$F3324,Feuil2!$E$1:$DG$2,2,0),0))</f>
        <v>44.8</v>
      </c>
      <c r="M3324" s="12">
        <f>IF(ISBLANK(VLOOKUP($H3324*100+M$2,Feuil2!$A$3:$CQ$931,HLOOKUP(Feuil1!$F3324,Feuil2!$E$1:$DG$2,2,0),0)),"",VLOOKUP($H3324*100+M$2,Feuil2!$A$3:$CQ$931,HLOOKUP(Feuil1!$F3324,Feuil2!$E$1:$DG$2,2,0),0))</f>
        <v>0.7</v>
      </c>
      <c r="N3324" s="12">
        <f>IF(ISBLANK(VLOOKUP($H3324*100+N$2,Feuil2!$A$3:$CQ$931,HLOOKUP(Feuil1!$F3324,Feuil2!$E$1:$DG$2,2,0),0)),"",VLOOKUP($H3324*100+N$2,Feuil2!$A$3:$CQ$931,HLOOKUP(Feuil1!$F3324,Feuil2!$E$1:$DG$2,2,0),0))</f>
        <v>64.400000000000006</v>
      </c>
      <c r="O3324" s="12">
        <f>IF(ISBLANK(VLOOKUP($H3324*100+O$2,Feuil2!$A$3:$CQ$931,HLOOKUP(Feuil1!$F3324,Feuil2!$E$1:$DG$2,2,0),0)),"",VLOOKUP($H3324*100+O$2,Feuil2!$A$3:$CQ$931,HLOOKUP(Feuil1!$F3324,Feuil2!$E$1:$DG$2,2,0),0))</f>
        <v>42.2</v>
      </c>
      <c r="P3324" s="12">
        <f>IF(ISBLANK(VLOOKUP($H3324*100+P$2,Feuil2!$A$3:$CQ$931,HLOOKUP(Feuil1!$F3324,Feuil2!$E$1:$DG$2,2,0),0)),"",VLOOKUP($H3324*100+P$2,Feuil2!$A$3:$CQ$931,HLOOKUP(Feuil1!$F3324,Feuil2!$E$1:$DG$2,2,0),0))</f>
        <v>143</v>
      </c>
      <c r="Q3324" s="12">
        <f>IF(ISBLANK(VLOOKUP($H3324*100+Q$2,Feuil2!$A$3:$CQ$931,HLOOKUP(Feuil1!$F3324,Feuil2!$E$1:$DG$2,2,0),0)),"",VLOOKUP($H3324*100+Q$2,Feuil2!$A$3:$CQ$931,HLOOKUP(Feuil1!$F3324,Feuil2!$E$1:$DG$2,2,0),0))</f>
        <v>7.1</v>
      </c>
      <c r="R3324" s="12">
        <f>IF(ISBLANK(VLOOKUP($H3324*100+R$2,Feuil2!$A$3:$CQ$931,HLOOKUP(Feuil1!$F3324,Feuil2!$E$1:$DG$2,2,0),0)),"",VLOOKUP($H3324*100+R$2,Feuil2!$A$3:$CQ$931,HLOOKUP(Feuil1!$F3324,Feuil2!$E$1:$DG$2,2,0),0))</f>
        <v>24.3</v>
      </c>
      <c r="S3324" s="12">
        <f>IF(ISBLANK(VLOOKUP($H3324*100+S$2,Feuil2!$A$3:$CQ$931,HLOOKUP(Feuil1!$F3324,Feuil2!$E$1:$DG$2,2,0),0)),"",VLOOKUP($H3324*100+S$2,Feuil2!$A$3:$CQ$931,HLOOKUP(Feuil1!$F3324,Feuil2!$E$1:$DG$2,2,0),0))</f>
        <v>3.7</v>
      </c>
      <c r="T3324" s="12">
        <f>IF(ISBLANK(VLOOKUP($H3324*100+T$2,Feuil2!$A$3:$CQ$931,HLOOKUP(Feuil1!$F3324,Feuil2!$E$1:$DG$2,2,0),0)),"",VLOOKUP($H3324*100+T$2,Feuil2!$A$3:$CQ$931,HLOOKUP(Feuil1!$F3324,Feuil2!$E$1:$DG$2,2,0),0))</f>
        <v>1</v>
      </c>
      <c r="U3324" s="12">
        <f t="shared" si="74"/>
        <v>533.1</v>
      </c>
    </row>
    <row r="3325" spans="1:21" x14ac:dyDescent="0.35">
      <c r="A3325" s="10" t="s">
        <v>96</v>
      </c>
      <c r="B3325" s="8" t="s">
        <v>97</v>
      </c>
      <c r="C3325" s="39">
        <v>560000</v>
      </c>
      <c r="D3325" s="39">
        <v>459650</v>
      </c>
      <c r="E3325" s="39">
        <v>790</v>
      </c>
      <c r="F3325" s="10">
        <v>2222</v>
      </c>
      <c r="G3325" s="5" t="s">
        <v>175</v>
      </c>
      <c r="H3325" s="11">
        <v>1992</v>
      </c>
      <c r="I3325" s="12">
        <f>IF(ISBLANK(VLOOKUP($H3325*100+I$2,Feuil2!$A$3:$CQ$931,HLOOKUP(Feuil1!$F3325,Feuil2!$E$1:$DG$2,2,0),0)),"",VLOOKUP($H3325*100+I$2,Feuil2!$A$3:$CQ$931,HLOOKUP(Feuil1!$F3325,Feuil2!$E$1:$DG$2,2,0),0))</f>
        <v>8.1</v>
      </c>
      <c r="J3325" s="12">
        <f>IF(ISBLANK(VLOOKUP($H3325*100+J$2,Feuil2!$A$3:$CQ$931,HLOOKUP(Feuil1!$F3325,Feuil2!$E$1:$DG$2,2,0),0)),"",VLOOKUP($H3325*100+J$2,Feuil2!$A$3:$CQ$931,HLOOKUP(Feuil1!$F3325,Feuil2!$E$1:$DG$2,2,0),0))</f>
        <v>102.6</v>
      </c>
      <c r="K3325" s="12">
        <f>IF(ISBLANK(VLOOKUP($H3325*100+K$2,Feuil2!$A$3:$CQ$931,HLOOKUP(Feuil1!$F3325,Feuil2!$E$1:$DG$2,2,0),0)),"",VLOOKUP($H3325*100+K$2,Feuil2!$A$3:$CQ$931,HLOOKUP(Feuil1!$F3325,Feuil2!$E$1:$DG$2,2,0),0))</f>
        <v>8.3000000000000007</v>
      </c>
      <c r="L3325" s="12">
        <f>IF(ISBLANK(VLOOKUP($H3325*100+L$2,Feuil2!$A$3:$CQ$931,HLOOKUP(Feuil1!$F3325,Feuil2!$E$1:$DG$2,2,0),0)),"",VLOOKUP($H3325*100+L$2,Feuil2!$A$3:$CQ$931,HLOOKUP(Feuil1!$F3325,Feuil2!$E$1:$DG$2,2,0),0))</f>
        <v>68.5</v>
      </c>
      <c r="M3325" s="12">
        <f>IF(ISBLANK(VLOOKUP($H3325*100+M$2,Feuil2!$A$3:$CQ$931,HLOOKUP(Feuil1!$F3325,Feuil2!$E$1:$DG$2,2,0),0)),"",VLOOKUP($H3325*100+M$2,Feuil2!$A$3:$CQ$931,HLOOKUP(Feuil1!$F3325,Feuil2!$E$1:$DG$2,2,0),0))</f>
        <v>11.6</v>
      </c>
      <c r="N3325" s="12">
        <f>IF(ISBLANK(VLOOKUP($H3325*100+N$2,Feuil2!$A$3:$CQ$931,HLOOKUP(Feuil1!$F3325,Feuil2!$E$1:$DG$2,2,0),0)),"",VLOOKUP($H3325*100+N$2,Feuil2!$A$3:$CQ$931,HLOOKUP(Feuil1!$F3325,Feuil2!$E$1:$DG$2,2,0),0))</f>
        <v>23.4</v>
      </c>
      <c r="O3325" s="12">
        <f>IF(ISBLANK(VLOOKUP($H3325*100+O$2,Feuil2!$A$3:$CQ$931,HLOOKUP(Feuil1!$F3325,Feuil2!$E$1:$DG$2,2,0),0)),"",VLOOKUP($H3325*100+O$2,Feuil2!$A$3:$CQ$931,HLOOKUP(Feuil1!$F3325,Feuil2!$E$1:$DG$2,2,0),0))</f>
        <v>66.8</v>
      </c>
      <c r="P3325" s="12">
        <f>IF(ISBLANK(VLOOKUP($H3325*100+P$2,Feuil2!$A$3:$CQ$931,HLOOKUP(Feuil1!$F3325,Feuil2!$E$1:$DG$2,2,0),0)),"",VLOOKUP($H3325*100+P$2,Feuil2!$A$3:$CQ$931,HLOOKUP(Feuil1!$F3325,Feuil2!$E$1:$DG$2,2,0),0))</f>
        <v>94.3</v>
      </c>
      <c r="Q3325" s="12">
        <f>IF(ISBLANK(VLOOKUP($H3325*100+Q$2,Feuil2!$A$3:$CQ$931,HLOOKUP(Feuil1!$F3325,Feuil2!$E$1:$DG$2,2,0),0)),"",VLOOKUP($H3325*100+Q$2,Feuil2!$A$3:$CQ$931,HLOOKUP(Feuil1!$F3325,Feuil2!$E$1:$DG$2,2,0),0))</f>
        <v>61.9</v>
      </c>
      <c r="R3325" s="12">
        <f>IF(ISBLANK(VLOOKUP($H3325*100+R$2,Feuil2!$A$3:$CQ$931,HLOOKUP(Feuil1!$F3325,Feuil2!$E$1:$DG$2,2,0),0)),"",VLOOKUP($H3325*100+R$2,Feuil2!$A$3:$CQ$931,HLOOKUP(Feuil1!$F3325,Feuil2!$E$1:$DG$2,2,0),0))</f>
        <v>0.1</v>
      </c>
      <c r="S3325" s="12">
        <f>IF(ISBLANK(VLOOKUP($H3325*100+S$2,Feuil2!$A$3:$CQ$931,HLOOKUP(Feuil1!$F3325,Feuil2!$E$1:$DG$2,2,0),0)),"",VLOOKUP($H3325*100+S$2,Feuil2!$A$3:$CQ$931,HLOOKUP(Feuil1!$F3325,Feuil2!$E$1:$DG$2,2,0),0))</f>
        <v>0.1</v>
      </c>
      <c r="T3325" s="12">
        <f>IF(ISBLANK(VLOOKUP($H3325*100+T$2,Feuil2!$A$3:$CQ$931,HLOOKUP(Feuil1!$F3325,Feuil2!$E$1:$DG$2,2,0),0)),"",VLOOKUP($H3325*100+T$2,Feuil2!$A$3:$CQ$931,HLOOKUP(Feuil1!$F3325,Feuil2!$E$1:$DG$2,2,0),0))</f>
        <v>1.1000000000000001</v>
      </c>
      <c r="U3325" s="12">
        <f t="shared" si="74"/>
        <v>446.80000000000007</v>
      </c>
    </row>
    <row r="3326" spans="1:21" x14ac:dyDescent="0.35">
      <c r="A3326" s="10" t="s">
        <v>96</v>
      </c>
      <c r="B3326" s="8" t="s">
        <v>97</v>
      </c>
      <c r="C3326" s="39">
        <v>560000</v>
      </c>
      <c r="D3326" s="39">
        <v>459650</v>
      </c>
      <c r="E3326" s="39">
        <v>790</v>
      </c>
      <c r="F3326" s="10">
        <v>2222</v>
      </c>
      <c r="G3326" s="5" t="s">
        <v>175</v>
      </c>
      <c r="H3326" s="11">
        <v>1993</v>
      </c>
      <c r="I3326" s="12">
        <f>IF(ISBLANK(VLOOKUP($H3326*100+I$2,Feuil2!$A$3:$CQ$931,HLOOKUP(Feuil1!$F3326,Feuil2!$E$1:$DG$2,2,0),0)),"",VLOOKUP($H3326*100+I$2,Feuil2!$A$3:$CQ$931,HLOOKUP(Feuil1!$F3326,Feuil2!$E$1:$DG$2,2,0),0))</f>
        <v>17.100000000000001</v>
      </c>
      <c r="J3326" s="12">
        <f>IF(ISBLANK(VLOOKUP($H3326*100+J$2,Feuil2!$A$3:$CQ$931,HLOOKUP(Feuil1!$F3326,Feuil2!$E$1:$DG$2,2,0),0)),"",VLOOKUP($H3326*100+J$2,Feuil2!$A$3:$CQ$931,HLOOKUP(Feuil1!$F3326,Feuil2!$E$1:$DG$2,2,0),0))</f>
        <v>114</v>
      </c>
      <c r="K3326" s="12">
        <f>IF(ISBLANK(VLOOKUP($H3326*100+K$2,Feuil2!$A$3:$CQ$931,HLOOKUP(Feuil1!$F3326,Feuil2!$E$1:$DG$2,2,0),0)),"",VLOOKUP($H3326*100+K$2,Feuil2!$A$3:$CQ$931,HLOOKUP(Feuil1!$F3326,Feuil2!$E$1:$DG$2,2,0),0))</f>
        <v>233</v>
      </c>
      <c r="L3326" s="12">
        <f>IF(ISBLANK(VLOOKUP($H3326*100+L$2,Feuil2!$A$3:$CQ$931,HLOOKUP(Feuil1!$F3326,Feuil2!$E$1:$DG$2,2,0),0)),"",VLOOKUP($H3326*100+L$2,Feuil2!$A$3:$CQ$931,HLOOKUP(Feuil1!$F3326,Feuil2!$E$1:$DG$2,2,0),0))</f>
        <v>21.1</v>
      </c>
      <c r="M3326" s="12">
        <f>IF(ISBLANK(VLOOKUP($H3326*100+M$2,Feuil2!$A$3:$CQ$931,HLOOKUP(Feuil1!$F3326,Feuil2!$E$1:$DG$2,2,0),0)),"",VLOOKUP($H3326*100+M$2,Feuil2!$A$3:$CQ$931,HLOOKUP(Feuil1!$F3326,Feuil2!$E$1:$DG$2,2,0),0))</f>
        <v>105.1</v>
      </c>
      <c r="N3326" s="12">
        <f>IF(ISBLANK(VLOOKUP($H3326*100+N$2,Feuil2!$A$3:$CQ$931,HLOOKUP(Feuil1!$F3326,Feuil2!$E$1:$DG$2,2,0),0)),"",VLOOKUP($H3326*100+N$2,Feuil2!$A$3:$CQ$931,HLOOKUP(Feuil1!$F3326,Feuil2!$E$1:$DG$2,2,0),0))</f>
        <v>167.4</v>
      </c>
      <c r="O3326" s="12">
        <f>IF(ISBLANK(VLOOKUP($H3326*100+O$2,Feuil2!$A$3:$CQ$931,HLOOKUP(Feuil1!$F3326,Feuil2!$E$1:$DG$2,2,0),0)),"",VLOOKUP($H3326*100+O$2,Feuil2!$A$3:$CQ$931,HLOOKUP(Feuil1!$F3326,Feuil2!$E$1:$DG$2,2,0),0))</f>
        <v>27.2</v>
      </c>
      <c r="P3326" s="12">
        <f>IF(ISBLANK(VLOOKUP($H3326*100+P$2,Feuil2!$A$3:$CQ$931,HLOOKUP(Feuil1!$F3326,Feuil2!$E$1:$DG$2,2,0),0)),"",VLOOKUP($H3326*100+P$2,Feuil2!$A$3:$CQ$931,HLOOKUP(Feuil1!$F3326,Feuil2!$E$1:$DG$2,2,0),0))</f>
        <v>60.1</v>
      </c>
      <c r="Q3326" s="12">
        <f>IF(ISBLANK(VLOOKUP($H3326*100+Q$2,Feuil2!$A$3:$CQ$931,HLOOKUP(Feuil1!$F3326,Feuil2!$E$1:$DG$2,2,0),0)),"",VLOOKUP($H3326*100+Q$2,Feuil2!$A$3:$CQ$931,HLOOKUP(Feuil1!$F3326,Feuil2!$E$1:$DG$2,2,0),0))</f>
        <v>29</v>
      </c>
      <c r="R3326" s="12">
        <f>IF(ISBLANK(VLOOKUP($H3326*100+R$2,Feuil2!$A$3:$CQ$931,HLOOKUP(Feuil1!$F3326,Feuil2!$E$1:$DG$2,2,0),0)),"",VLOOKUP($H3326*100+R$2,Feuil2!$A$3:$CQ$931,HLOOKUP(Feuil1!$F3326,Feuil2!$E$1:$DG$2,2,0),0))</f>
        <v>0.1</v>
      </c>
      <c r="S3326" s="12">
        <f>IF(ISBLANK(VLOOKUP($H3326*100+S$2,Feuil2!$A$3:$CQ$931,HLOOKUP(Feuil1!$F3326,Feuil2!$E$1:$DG$2,2,0),0)),"",VLOOKUP($H3326*100+S$2,Feuil2!$A$3:$CQ$931,HLOOKUP(Feuil1!$F3326,Feuil2!$E$1:$DG$2,2,0),0))</f>
        <v>2.7</v>
      </c>
      <c r="T3326" s="12">
        <f>IF(ISBLANK(VLOOKUP($H3326*100+T$2,Feuil2!$A$3:$CQ$931,HLOOKUP(Feuil1!$F3326,Feuil2!$E$1:$DG$2,2,0),0)),"",VLOOKUP($H3326*100+T$2,Feuil2!$A$3:$CQ$931,HLOOKUP(Feuil1!$F3326,Feuil2!$E$1:$DG$2,2,0),0))</f>
        <v>0.1</v>
      </c>
      <c r="U3326" s="12">
        <f t="shared" si="74"/>
        <v>776.9000000000002</v>
      </c>
    </row>
    <row r="3327" spans="1:21" x14ac:dyDescent="0.35">
      <c r="A3327" s="10" t="s">
        <v>96</v>
      </c>
      <c r="B3327" s="8" t="s">
        <v>97</v>
      </c>
      <c r="C3327" s="39">
        <v>560000</v>
      </c>
      <c r="D3327" s="39">
        <v>459650</v>
      </c>
      <c r="E3327" s="39">
        <v>790</v>
      </c>
      <c r="F3327" s="10">
        <v>2222</v>
      </c>
      <c r="G3327" s="5" t="s">
        <v>175</v>
      </c>
      <c r="H3327" s="11">
        <v>1994</v>
      </c>
      <c r="I3327" s="12">
        <f>IF(ISBLANK(VLOOKUP($H3327*100+I$2,Feuil2!$A$3:$CQ$931,HLOOKUP(Feuil1!$F3327,Feuil2!$E$1:$DG$2,2,0),0)),"",VLOOKUP($H3327*100+I$2,Feuil2!$A$3:$CQ$931,HLOOKUP(Feuil1!$F3327,Feuil2!$E$1:$DG$2,2,0),0))</f>
        <v>27.5</v>
      </c>
      <c r="J3327" s="12">
        <f>IF(ISBLANK(VLOOKUP($H3327*100+J$2,Feuil2!$A$3:$CQ$931,HLOOKUP(Feuil1!$F3327,Feuil2!$E$1:$DG$2,2,0),0)),"",VLOOKUP($H3327*100+J$2,Feuil2!$A$3:$CQ$931,HLOOKUP(Feuil1!$F3327,Feuil2!$E$1:$DG$2,2,0),0))</f>
        <v>105</v>
      </c>
      <c r="K3327" s="12">
        <f>IF(ISBLANK(VLOOKUP($H3327*100+K$2,Feuil2!$A$3:$CQ$931,HLOOKUP(Feuil1!$F3327,Feuil2!$E$1:$DG$2,2,0),0)),"",VLOOKUP($H3327*100+K$2,Feuil2!$A$3:$CQ$931,HLOOKUP(Feuil1!$F3327,Feuil2!$E$1:$DG$2,2,0),0))</f>
        <v>79.7</v>
      </c>
      <c r="L3327" s="12">
        <f>IF(ISBLANK(VLOOKUP($H3327*100+L$2,Feuil2!$A$3:$CQ$931,HLOOKUP(Feuil1!$F3327,Feuil2!$E$1:$DG$2,2,0),0)),"",VLOOKUP($H3327*100+L$2,Feuil2!$A$3:$CQ$931,HLOOKUP(Feuil1!$F3327,Feuil2!$E$1:$DG$2,2,0),0))</f>
        <v>0.7</v>
      </c>
      <c r="M3327" s="12">
        <f>IF(ISBLANK(VLOOKUP($H3327*100+M$2,Feuil2!$A$3:$CQ$931,HLOOKUP(Feuil1!$F3327,Feuil2!$E$1:$DG$2,2,0),0)),"",VLOOKUP($H3327*100+M$2,Feuil2!$A$3:$CQ$931,HLOOKUP(Feuil1!$F3327,Feuil2!$E$1:$DG$2,2,0),0))</f>
        <v>43.6</v>
      </c>
      <c r="N3327" s="12">
        <f>IF(ISBLANK(VLOOKUP($H3327*100+N$2,Feuil2!$A$3:$CQ$931,HLOOKUP(Feuil1!$F3327,Feuil2!$E$1:$DG$2,2,0),0)),"",VLOOKUP($H3327*100+N$2,Feuil2!$A$3:$CQ$931,HLOOKUP(Feuil1!$F3327,Feuil2!$E$1:$DG$2,2,0),0))</f>
        <v>20.399999999999999</v>
      </c>
      <c r="O3327" s="12">
        <f>IF(ISBLANK(VLOOKUP($H3327*100+O$2,Feuil2!$A$3:$CQ$931,HLOOKUP(Feuil1!$F3327,Feuil2!$E$1:$DG$2,2,0),0)),"",VLOOKUP($H3327*100+O$2,Feuil2!$A$3:$CQ$931,HLOOKUP(Feuil1!$F3327,Feuil2!$E$1:$DG$2,2,0),0))</f>
        <v>55.5</v>
      </c>
      <c r="P3327" s="12">
        <f>IF(ISBLANK(VLOOKUP($H3327*100+P$2,Feuil2!$A$3:$CQ$931,HLOOKUP(Feuil1!$F3327,Feuil2!$E$1:$DG$2,2,0),0)),"",VLOOKUP($H3327*100+P$2,Feuil2!$A$3:$CQ$931,HLOOKUP(Feuil1!$F3327,Feuil2!$E$1:$DG$2,2,0),0))</f>
        <v>40.299999999999997</v>
      </c>
      <c r="Q3327" s="12">
        <f>IF(ISBLANK(VLOOKUP($H3327*100+Q$2,Feuil2!$A$3:$CQ$931,HLOOKUP(Feuil1!$F3327,Feuil2!$E$1:$DG$2,2,0),0)),"",VLOOKUP($H3327*100+Q$2,Feuil2!$A$3:$CQ$931,HLOOKUP(Feuil1!$F3327,Feuil2!$E$1:$DG$2,2,0),0))</f>
        <v>5.5</v>
      </c>
      <c r="R3327" s="12">
        <f>IF(ISBLANK(VLOOKUP($H3327*100+R$2,Feuil2!$A$3:$CQ$931,HLOOKUP(Feuil1!$F3327,Feuil2!$E$1:$DG$2,2,0),0)),"",VLOOKUP($H3327*100+R$2,Feuil2!$A$3:$CQ$931,HLOOKUP(Feuil1!$F3327,Feuil2!$E$1:$DG$2,2,0),0))</f>
        <v>61.5</v>
      </c>
      <c r="S3327" s="12">
        <f>IF(ISBLANK(VLOOKUP($H3327*100+S$2,Feuil2!$A$3:$CQ$931,HLOOKUP(Feuil1!$F3327,Feuil2!$E$1:$DG$2,2,0),0)),"",VLOOKUP($H3327*100+S$2,Feuil2!$A$3:$CQ$931,HLOOKUP(Feuil1!$F3327,Feuil2!$E$1:$DG$2,2,0),0))</f>
        <v>3</v>
      </c>
      <c r="T3327" s="12">
        <f>IF(ISBLANK(VLOOKUP($H3327*100+T$2,Feuil2!$A$3:$CQ$931,HLOOKUP(Feuil1!$F3327,Feuil2!$E$1:$DG$2,2,0),0)),"",VLOOKUP($H3327*100+T$2,Feuil2!$A$3:$CQ$931,HLOOKUP(Feuil1!$F3327,Feuil2!$E$1:$DG$2,2,0),0))</f>
        <v>1.2</v>
      </c>
      <c r="U3327" s="12">
        <f t="shared" si="74"/>
        <v>443.9</v>
      </c>
    </row>
    <row r="3328" spans="1:21" x14ac:dyDescent="0.35">
      <c r="A3328" s="10" t="s">
        <v>96</v>
      </c>
      <c r="B3328" s="8" t="s">
        <v>97</v>
      </c>
      <c r="C3328" s="39">
        <v>560000</v>
      </c>
      <c r="D3328" s="39">
        <v>459650</v>
      </c>
      <c r="E3328" s="39">
        <v>790</v>
      </c>
      <c r="F3328" s="10">
        <v>2222</v>
      </c>
      <c r="G3328" s="5" t="s">
        <v>175</v>
      </c>
      <c r="H3328" s="11">
        <v>1995</v>
      </c>
      <c r="I3328" s="12">
        <f>IF(ISBLANK(VLOOKUP($H3328*100+I$2,Feuil2!$A$3:$CQ$931,HLOOKUP(Feuil1!$F3328,Feuil2!$E$1:$DG$2,2,0),0)),"",VLOOKUP($H3328*100+I$2,Feuil2!$A$3:$CQ$931,HLOOKUP(Feuil1!$F3328,Feuil2!$E$1:$DG$2,2,0),0))</f>
        <v>13.8</v>
      </c>
      <c r="J3328" s="12">
        <f>IF(ISBLANK(VLOOKUP($H3328*100+J$2,Feuil2!$A$3:$CQ$931,HLOOKUP(Feuil1!$F3328,Feuil2!$E$1:$DG$2,2,0),0)),"",VLOOKUP($H3328*100+J$2,Feuil2!$A$3:$CQ$931,HLOOKUP(Feuil1!$F3328,Feuil2!$E$1:$DG$2,2,0),0))</f>
        <v>3</v>
      </c>
      <c r="K3328" s="12">
        <f>IF(ISBLANK(VLOOKUP($H3328*100+K$2,Feuil2!$A$3:$CQ$931,HLOOKUP(Feuil1!$F3328,Feuil2!$E$1:$DG$2,2,0),0)),"",VLOOKUP($H3328*100+K$2,Feuil2!$A$3:$CQ$931,HLOOKUP(Feuil1!$F3328,Feuil2!$E$1:$DG$2,2,0),0))</f>
        <v>107</v>
      </c>
      <c r="L3328" s="12">
        <f>IF(ISBLANK(VLOOKUP($H3328*100+L$2,Feuil2!$A$3:$CQ$931,HLOOKUP(Feuil1!$F3328,Feuil2!$E$1:$DG$2,2,0),0)),"",VLOOKUP($H3328*100+L$2,Feuil2!$A$3:$CQ$931,HLOOKUP(Feuil1!$F3328,Feuil2!$E$1:$DG$2,2,0),0))</f>
        <v>285.8</v>
      </c>
      <c r="M3328" s="12">
        <f>IF(ISBLANK(VLOOKUP($H3328*100+M$2,Feuil2!$A$3:$CQ$931,HLOOKUP(Feuil1!$F3328,Feuil2!$E$1:$DG$2,2,0),0)),"",VLOOKUP($H3328*100+M$2,Feuil2!$A$3:$CQ$931,HLOOKUP(Feuil1!$F3328,Feuil2!$E$1:$DG$2,2,0),0))</f>
        <v>640.20000000000005</v>
      </c>
      <c r="N3328" s="12">
        <f>IF(ISBLANK(VLOOKUP($H3328*100+N$2,Feuil2!$A$3:$CQ$931,HLOOKUP(Feuil1!$F3328,Feuil2!$E$1:$DG$2,2,0),0)),"",VLOOKUP($H3328*100+N$2,Feuil2!$A$3:$CQ$931,HLOOKUP(Feuil1!$F3328,Feuil2!$E$1:$DG$2,2,0),0))</f>
        <v>78.5</v>
      </c>
      <c r="O3328" s="12">
        <f>IF(ISBLANK(VLOOKUP($H3328*100+O$2,Feuil2!$A$3:$CQ$931,HLOOKUP(Feuil1!$F3328,Feuil2!$E$1:$DG$2,2,0),0)),"",VLOOKUP($H3328*100+O$2,Feuil2!$A$3:$CQ$931,HLOOKUP(Feuil1!$F3328,Feuil2!$E$1:$DG$2,2,0),0))</f>
        <v>134.19999999999999</v>
      </c>
      <c r="P3328" s="12">
        <f>IF(ISBLANK(VLOOKUP($H3328*100+P$2,Feuil2!$A$3:$CQ$931,HLOOKUP(Feuil1!$F3328,Feuil2!$E$1:$DG$2,2,0),0)),"",VLOOKUP($H3328*100+P$2,Feuil2!$A$3:$CQ$931,HLOOKUP(Feuil1!$F3328,Feuil2!$E$1:$DG$2,2,0),0))</f>
        <v>90.1</v>
      </c>
      <c r="Q3328" s="12">
        <f>IF(ISBLANK(VLOOKUP($H3328*100+Q$2,Feuil2!$A$3:$CQ$931,HLOOKUP(Feuil1!$F3328,Feuil2!$E$1:$DG$2,2,0),0)),"",VLOOKUP($H3328*100+Q$2,Feuil2!$A$3:$CQ$931,HLOOKUP(Feuil1!$F3328,Feuil2!$E$1:$DG$2,2,0),0))</f>
        <v>197.5</v>
      </c>
      <c r="R3328" s="12">
        <f>IF(ISBLANK(VLOOKUP($H3328*100+R$2,Feuil2!$A$3:$CQ$931,HLOOKUP(Feuil1!$F3328,Feuil2!$E$1:$DG$2,2,0),0)),"",VLOOKUP($H3328*100+R$2,Feuil2!$A$3:$CQ$931,HLOOKUP(Feuil1!$F3328,Feuil2!$E$1:$DG$2,2,0),0))</f>
        <v>11.9</v>
      </c>
      <c r="S3328" s="12">
        <f>IF(ISBLANK(VLOOKUP($H3328*100+S$2,Feuil2!$A$3:$CQ$931,HLOOKUP(Feuil1!$F3328,Feuil2!$E$1:$DG$2,2,0),0)),"",VLOOKUP($H3328*100+S$2,Feuil2!$A$3:$CQ$931,HLOOKUP(Feuil1!$F3328,Feuil2!$E$1:$DG$2,2,0),0))</f>
        <v>0.1</v>
      </c>
      <c r="T3328" s="12">
        <f>IF(ISBLANK(VLOOKUP($H3328*100+T$2,Feuil2!$A$3:$CQ$931,HLOOKUP(Feuil1!$F3328,Feuil2!$E$1:$DG$2,2,0),0)),"",VLOOKUP($H3328*100+T$2,Feuil2!$A$3:$CQ$931,HLOOKUP(Feuil1!$F3328,Feuil2!$E$1:$DG$2,2,0),0))</f>
        <v>10.1</v>
      </c>
      <c r="U3328" s="12">
        <f t="shared" si="74"/>
        <v>1572.2</v>
      </c>
    </row>
    <row r="3329" spans="1:21" x14ac:dyDescent="0.35">
      <c r="A3329" s="10" t="s">
        <v>96</v>
      </c>
      <c r="B3329" s="8" t="s">
        <v>97</v>
      </c>
      <c r="C3329" s="39">
        <v>560000</v>
      </c>
      <c r="D3329" s="39">
        <v>459650</v>
      </c>
      <c r="E3329" s="39">
        <v>790</v>
      </c>
      <c r="F3329" s="10">
        <v>2222</v>
      </c>
      <c r="G3329" s="5" t="s">
        <v>175</v>
      </c>
      <c r="H3329" s="11">
        <v>1996</v>
      </c>
      <c r="I3329" s="12">
        <f>IF(ISBLANK(VLOOKUP($H3329*100+I$2,Feuil2!$A$3:$CQ$931,HLOOKUP(Feuil1!$F3329,Feuil2!$E$1:$DG$2,2,0),0)),"",VLOOKUP($H3329*100+I$2,Feuil2!$A$3:$CQ$931,HLOOKUP(Feuil1!$F3329,Feuil2!$E$1:$DG$2,2,0),0))</f>
        <v>54.3</v>
      </c>
      <c r="J3329" s="12">
        <f>IF(ISBLANK(VLOOKUP($H3329*100+J$2,Feuil2!$A$3:$CQ$931,HLOOKUP(Feuil1!$F3329,Feuil2!$E$1:$DG$2,2,0),0)),"",VLOOKUP($H3329*100+J$2,Feuil2!$A$3:$CQ$931,HLOOKUP(Feuil1!$F3329,Feuil2!$E$1:$DG$2,2,0),0))</f>
        <v>92.4</v>
      </c>
      <c r="K3329" s="12">
        <f>IF(ISBLANK(VLOOKUP($H3329*100+K$2,Feuil2!$A$3:$CQ$931,HLOOKUP(Feuil1!$F3329,Feuil2!$E$1:$DG$2,2,0),0)),"",VLOOKUP($H3329*100+K$2,Feuil2!$A$3:$CQ$931,HLOOKUP(Feuil1!$F3329,Feuil2!$E$1:$DG$2,2,0),0))</f>
        <v>64.900000000000006</v>
      </c>
      <c r="L3329" s="12">
        <f>IF(ISBLANK(VLOOKUP($H3329*100+L$2,Feuil2!$A$3:$CQ$931,HLOOKUP(Feuil1!$F3329,Feuil2!$E$1:$DG$2,2,0),0)),"",VLOOKUP($H3329*100+L$2,Feuil2!$A$3:$CQ$931,HLOOKUP(Feuil1!$F3329,Feuil2!$E$1:$DG$2,2,0),0))</f>
        <v>596.29999999999995</v>
      </c>
      <c r="M3329" s="12">
        <f>IF(ISBLANK(VLOOKUP($H3329*100+M$2,Feuil2!$A$3:$CQ$931,HLOOKUP(Feuil1!$F3329,Feuil2!$E$1:$DG$2,2,0),0)),"",VLOOKUP($H3329*100+M$2,Feuil2!$A$3:$CQ$931,HLOOKUP(Feuil1!$F3329,Feuil2!$E$1:$DG$2,2,0),0))</f>
        <v>226.1</v>
      </c>
      <c r="N3329" s="12">
        <f>IF(ISBLANK(VLOOKUP($H3329*100+N$2,Feuil2!$A$3:$CQ$931,HLOOKUP(Feuil1!$F3329,Feuil2!$E$1:$DG$2,2,0),0)),"",VLOOKUP($H3329*100+N$2,Feuil2!$A$3:$CQ$931,HLOOKUP(Feuil1!$F3329,Feuil2!$E$1:$DG$2,2,0),0))</f>
        <v>0.1</v>
      </c>
      <c r="O3329" s="12">
        <f>IF(ISBLANK(VLOOKUP($H3329*100+O$2,Feuil2!$A$3:$CQ$931,HLOOKUP(Feuil1!$F3329,Feuil2!$E$1:$DG$2,2,0),0)),"",VLOOKUP($H3329*100+O$2,Feuil2!$A$3:$CQ$931,HLOOKUP(Feuil1!$F3329,Feuil2!$E$1:$DG$2,2,0),0))</f>
        <v>7.4</v>
      </c>
      <c r="P3329" s="12">
        <f>IF(ISBLANK(VLOOKUP($H3329*100+P$2,Feuil2!$A$3:$CQ$931,HLOOKUP(Feuil1!$F3329,Feuil2!$E$1:$DG$2,2,0),0)),"",VLOOKUP($H3329*100+P$2,Feuil2!$A$3:$CQ$931,HLOOKUP(Feuil1!$F3329,Feuil2!$E$1:$DG$2,2,0),0))</f>
        <v>123.4</v>
      </c>
      <c r="Q3329" s="12">
        <f>IF(ISBLANK(VLOOKUP($H3329*100+Q$2,Feuil2!$A$3:$CQ$931,HLOOKUP(Feuil1!$F3329,Feuil2!$E$1:$DG$2,2,0),0)),"",VLOOKUP($H3329*100+Q$2,Feuil2!$A$3:$CQ$931,HLOOKUP(Feuil1!$F3329,Feuil2!$E$1:$DG$2,2,0),0))</f>
        <v>70.7</v>
      </c>
      <c r="R3329" s="12">
        <f>IF(ISBLANK(VLOOKUP($H3329*100+R$2,Feuil2!$A$3:$CQ$931,HLOOKUP(Feuil1!$F3329,Feuil2!$E$1:$DG$2,2,0),0)),"",VLOOKUP($H3329*100+R$2,Feuil2!$A$3:$CQ$931,HLOOKUP(Feuil1!$F3329,Feuil2!$E$1:$DG$2,2,0),0))</f>
        <v>15.9</v>
      </c>
      <c r="S3329" s="12">
        <f>IF(ISBLANK(VLOOKUP($H3329*100+S$2,Feuil2!$A$3:$CQ$931,HLOOKUP(Feuil1!$F3329,Feuil2!$E$1:$DG$2,2,0),0)),"",VLOOKUP($H3329*100+S$2,Feuil2!$A$3:$CQ$931,HLOOKUP(Feuil1!$F3329,Feuil2!$E$1:$DG$2,2,0),0))</f>
        <v>0.1</v>
      </c>
      <c r="T3329" s="12">
        <f>IF(ISBLANK(VLOOKUP($H3329*100+T$2,Feuil2!$A$3:$CQ$931,HLOOKUP(Feuil1!$F3329,Feuil2!$E$1:$DG$2,2,0),0)),"",VLOOKUP($H3329*100+T$2,Feuil2!$A$3:$CQ$931,HLOOKUP(Feuil1!$F3329,Feuil2!$E$1:$DG$2,2,0),0))</f>
        <v>15.7</v>
      </c>
      <c r="U3329" s="12">
        <f t="shared" si="74"/>
        <v>1267.3000000000002</v>
      </c>
    </row>
    <row r="3330" spans="1:21" x14ac:dyDescent="0.35">
      <c r="A3330" s="10" t="s">
        <v>96</v>
      </c>
      <c r="B3330" s="8" t="s">
        <v>97</v>
      </c>
      <c r="C3330" s="39">
        <v>560000</v>
      </c>
      <c r="D3330" s="39">
        <v>459650</v>
      </c>
      <c r="E3330" s="39">
        <v>790</v>
      </c>
      <c r="F3330" s="10">
        <v>2222</v>
      </c>
      <c r="G3330" s="5" t="s">
        <v>175</v>
      </c>
      <c r="H3330" s="11">
        <v>1997</v>
      </c>
      <c r="I3330" s="12">
        <f>IF(ISBLANK(VLOOKUP($H3330*100+I$2,Feuil2!$A$3:$CQ$931,HLOOKUP(Feuil1!$F3330,Feuil2!$E$1:$DG$2,2,0),0)),"",VLOOKUP($H3330*100+I$2,Feuil2!$A$3:$CQ$931,HLOOKUP(Feuil1!$F3330,Feuil2!$E$1:$DG$2,2,0),0))</f>
        <v>42.1</v>
      </c>
      <c r="J3330" s="12">
        <f>IF(ISBLANK(VLOOKUP($H3330*100+J$2,Feuil2!$A$3:$CQ$931,HLOOKUP(Feuil1!$F3330,Feuil2!$E$1:$DG$2,2,0),0)),"",VLOOKUP($H3330*100+J$2,Feuil2!$A$3:$CQ$931,HLOOKUP(Feuil1!$F3330,Feuil2!$E$1:$DG$2,2,0),0))</f>
        <v>98.1</v>
      </c>
      <c r="K3330" s="12">
        <f>IF(ISBLANK(VLOOKUP($H3330*100+K$2,Feuil2!$A$3:$CQ$931,HLOOKUP(Feuil1!$F3330,Feuil2!$E$1:$DG$2,2,0),0)),"",VLOOKUP($H3330*100+K$2,Feuil2!$A$3:$CQ$931,HLOOKUP(Feuil1!$F3330,Feuil2!$E$1:$DG$2,2,0),0))</f>
        <v>313.39999999999998</v>
      </c>
      <c r="L3330" s="12">
        <f>IF(ISBLANK(VLOOKUP($H3330*100+L$2,Feuil2!$A$3:$CQ$931,HLOOKUP(Feuil1!$F3330,Feuil2!$E$1:$DG$2,2,0),0)),"",VLOOKUP($H3330*100+L$2,Feuil2!$A$3:$CQ$931,HLOOKUP(Feuil1!$F3330,Feuil2!$E$1:$DG$2,2,0),0))</f>
        <v>227.7</v>
      </c>
      <c r="M3330" s="12">
        <f>IF(ISBLANK(VLOOKUP($H3330*100+M$2,Feuil2!$A$3:$CQ$931,HLOOKUP(Feuil1!$F3330,Feuil2!$E$1:$DG$2,2,0),0)),"",VLOOKUP($H3330*100+M$2,Feuil2!$A$3:$CQ$931,HLOOKUP(Feuil1!$F3330,Feuil2!$E$1:$DG$2,2,0),0))</f>
        <v>62.3</v>
      </c>
      <c r="N3330" s="12">
        <f>IF(ISBLANK(VLOOKUP($H3330*100+N$2,Feuil2!$A$3:$CQ$931,HLOOKUP(Feuil1!$F3330,Feuil2!$E$1:$DG$2,2,0),0)),"",VLOOKUP($H3330*100+N$2,Feuil2!$A$3:$CQ$931,HLOOKUP(Feuil1!$F3330,Feuil2!$E$1:$DG$2,2,0),0))</f>
        <v>218.4</v>
      </c>
      <c r="O3330" s="12">
        <f>IF(ISBLANK(VLOOKUP($H3330*100+O$2,Feuil2!$A$3:$CQ$931,HLOOKUP(Feuil1!$F3330,Feuil2!$E$1:$DG$2,2,0),0)),"",VLOOKUP($H3330*100+O$2,Feuil2!$A$3:$CQ$931,HLOOKUP(Feuil1!$F3330,Feuil2!$E$1:$DG$2,2,0),0))</f>
        <v>25.6</v>
      </c>
      <c r="P3330" s="12">
        <f>IF(ISBLANK(VLOOKUP($H3330*100+P$2,Feuil2!$A$3:$CQ$931,HLOOKUP(Feuil1!$F3330,Feuil2!$E$1:$DG$2,2,0),0)),"",VLOOKUP($H3330*100+P$2,Feuil2!$A$3:$CQ$931,HLOOKUP(Feuil1!$F3330,Feuil2!$E$1:$DG$2,2,0),0))</f>
        <v>13.3</v>
      </c>
      <c r="Q3330" s="12">
        <f>IF(ISBLANK(VLOOKUP($H3330*100+Q$2,Feuil2!$A$3:$CQ$931,HLOOKUP(Feuil1!$F3330,Feuil2!$E$1:$DG$2,2,0),0)),"",VLOOKUP($H3330*100+Q$2,Feuil2!$A$3:$CQ$931,HLOOKUP(Feuil1!$F3330,Feuil2!$E$1:$DG$2,2,0),0))</f>
        <v>66.8</v>
      </c>
      <c r="R3330" s="12">
        <f>IF(ISBLANK(VLOOKUP($H3330*100+R$2,Feuil2!$A$3:$CQ$931,HLOOKUP(Feuil1!$F3330,Feuil2!$E$1:$DG$2,2,0),0)),"",VLOOKUP($H3330*100+R$2,Feuil2!$A$3:$CQ$931,HLOOKUP(Feuil1!$F3330,Feuil2!$E$1:$DG$2,2,0),0))</f>
        <v>3.1</v>
      </c>
      <c r="S3330" s="12">
        <f>IF(ISBLANK(VLOOKUP($H3330*100+S$2,Feuil2!$A$3:$CQ$931,HLOOKUP(Feuil1!$F3330,Feuil2!$E$1:$DG$2,2,0),0)),"",VLOOKUP($H3330*100+S$2,Feuil2!$A$3:$CQ$931,HLOOKUP(Feuil1!$F3330,Feuil2!$E$1:$DG$2,2,0),0))</f>
        <v>0.1</v>
      </c>
      <c r="T3330" s="12">
        <f>IF(ISBLANK(VLOOKUP($H3330*100+T$2,Feuil2!$A$3:$CQ$931,HLOOKUP(Feuil1!$F3330,Feuil2!$E$1:$DG$2,2,0),0)),"",VLOOKUP($H3330*100+T$2,Feuil2!$A$3:$CQ$931,HLOOKUP(Feuil1!$F3330,Feuil2!$E$1:$DG$2,2,0),0))</f>
        <v>0.1</v>
      </c>
      <c r="U3330" s="12">
        <f t="shared" si="74"/>
        <v>1070.9999999999995</v>
      </c>
    </row>
    <row r="3331" spans="1:21" x14ac:dyDescent="0.35">
      <c r="A3331" s="10" t="s">
        <v>96</v>
      </c>
      <c r="B3331" s="8" t="s">
        <v>97</v>
      </c>
      <c r="C3331" s="39">
        <v>560000</v>
      </c>
      <c r="D3331" s="39">
        <v>459650</v>
      </c>
      <c r="E3331" s="39">
        <v>790</v>
      </c>
      <c r="F3331" s="10">
        <v>2222</v>
      </c>
      <c r="G3331" s="5" t="s">
        <v>175</v>
      </c>
      <c r="H3331" s="11">
        <v>1998</v>
      </c>
      <c r="I3331" s="12">
        <f>IF(ISBLANK(VLOOKUP($H3331*100+I$2,Feuil2!$A$3:$CQ$931,HLOOKUP(Feuil1!$F3331,Feuil2!$E$1:$DG$2,2,0),0)),"",VLOOKUP($H3331*100+I$2,Feuil2!$A$3:$CQ$931,HLOOKUP(Feuil1!$F3331,Feuil2!$E$1:$DG$2,2,0),0))</f>
        <v>48</v>
      </c>
      <c r="J3331" s="12">
        <f>IF(ISBLANK(VLOOKUP($H3331*100+J$2,Feuil2!$A$3:$CQ$931,HLOOKUP(Feuil1!$F3331,Feuil2!$E$1:$DG$2,2,0),0)),"",VLOOKUP($H3331*100+J$2,Feuil2!$A$3:$CQ$931,HLOOKUP(Feuil1!$F3331,Feuil2!$E$1:$DG$2,2,0),0))</f>
        <v>3.7</v>
      </c>
      <c r="K3331" s="12">
        <f>IF(ISBLANK(VLOOKUP($H3331*100+K$2,Feuil2!$A$3:$CQ$931,HLOOKUP(Feuil1!$F3331,Feuil2!$E$1:$DG$2,2,0),0)),"",VLOOKUP($H3331*100+K$2,Feuil2!$A$3:$CQ$931,HLOOKUP(Feuil1!$F3331,Feuil2!$E$1:$DG$2,2,0),0))</f>
        <v>0.1</v>
      </c>
      <c r="L3331" s="12">
        <f>IF(ISBLANK(VLOOKUP($H3331*100+L$2,Feuil2!$A$3:$CQ$931,HLOOKUP(Feuil1!$F3331,Feuil2!$E$1:$DG$2,2,0),0)),"",VLOOKUP($H3331*100+L$2,Feuil2!$A$3:$CQ$931,HLOOKUP(Feuil1!$F3331,Feuil2!$E$1:$DG$2,2,0),0))</f>
        <v>133.5</v>
      </c>
      <c r="M3331" s="12">
        <f>IF(ISBLANK(VLOOKUP($H3331*100+M$2,Feuil2!$A$3:$CQ$931,HLOOKUP(Feuil1!$F3331,Feuil2!$E$1:$DG$2,2,0),0)),"",VLOOKUP($H3331*100+M$2,Feuil2!$A$3:$CQ$931,HLOOKUP(Feuil1!$F3331,Feuil2!$E$1:$DG$2,2,0),0))</f>
        <v>92.7</v>
      </c>
      <c r="N3331" s="12">
        <f>IF(ISBLANK(VLOOKUP($H3331*100+N$2,Feuil2!$A$3:$CQ$931,HLOOKUP(Feuil1!$F3331,Feuil2!$E$1:$DG$2,2,0),0)),"",VLOOKUP($H3331*100+N$2,Feuil2!$A$3:$CQ$931,HLOOKUP(Feuil1!$F3331,Feuil2!$E$1:$DG$2,2,0),0))</f>
        <v>57.8</v>
      </c>
      <c r="O3331" s="12">
        <f>IF(ISBLANK(VLOOKUP($H3331*100+O$2,Feuil2!$A$3:$CQ$931,HLOOKUP(Feuil1!$F3331,Feuil2!$E$1:$DG$2,2,0),0)),"",VLOOKUP($H3331*100+O$2,Feuil2!$A$3:$CQ$931,HLOOKUP(Feuil1!$F3331,Feuil2!$E$1:$DG$2,2,0),0))</f>
        <v>47.7</v>
      </c>
      <c r="P3331" s="12">
        <f>IF(ISBLANK(VLOOKUP($H3331*100+P$2,Feuil2!$A$3:$CQ$931,HLOOKUP(Feuil1!$F3331,Feuil2!$E$1:$DG$2,2,0),0)),"",VLOOKUP($H3331*100+P$2,Feuil2!$A$3:$CQ$931,HLOOKUP(Feuil1!$F3331,Feuil2!$E$1:$DG$2,2,0),0))</f>
        <v>4.2</v>
      </c>
      <c r="Q3331" s="12">
        <f>IF(ISBLANK(VLOOKUP($H3331*100+Q$2,Feuil2!$A$3:$CQ$931,HLOOKUP(Feuil1!$F3331,Feuil2!$E$1:$DG$2,2,0),0)),"",VLOOKUP($H3331*100+Q$2,Feuil2!$A$3:$CQ$931,HLOOKUP(Feuil1!$F3331,Feuil2!$E$1:$DG$2,2,0),0))</f>
        <v>23.5</v>
      </c>
      <c r="R3331" s="12">
        <f>IF(ISBLANK(VLOOKUP($H3331*100+R$2,Feuil2!$A$3:$CQ$931,HLOOKUP(Feuil1!$F3331,Feuil2!$E$1:$DG$2,2,0),0)),"",VLOOKUP($H3331*100+R$2,Feuil2!$A$3:$CQ$931,HLOOKUP(Feuil1!$F3331,Feuil2!$E$1:$DG$2,2,0),0))</f>
        <v>1.5</v>
      </c>
      <c r="S3331" s="12">
        <f>IF(ISBLANK(VLOOKUP($H3331*100+S$2,Feuil2!$A$3:$CQ$931,HLOOKUP(Feuil1!$F3331,Feuil2!$E$1:$DG$2,2,0),0)),"",VLOOKUP($H3331*100+S$2,Feuil2!$A$3:$CQ$931,HLOOKUP(Feuil1!$F3331,Feuil2!$E$1:$DG$2,2,0),0))</f>
        <v>0.1</v>
      </c>
      <c r="T3331" s="12">
        <f>IF(ISBLANK(VLOOKUP($H3331*100+T$2,Feuil2!$A$3:$CQ$931,HLOOKUP(Feuil1!$F3331,Feuil2!$E$1:$DG$2,2,0),0)),"",VLOOKUP($H3331*100+T$2,Feuil2!$A$3:$CQ$931,HLOOKUP(Feuil1!$F3331,Feuil2!$E$1:$DG$2,2,0),0))</f>
        <v>0.1</v>
      </c>
      <c r="U3331" s="12">
        <f t="shared" si="74"/>
        <v>412.90000000000003</v>
      </c>
    </row>
    <row r="3332" spans="1:21" x14ac:dyDescent="0.35">
      <c r="A3332" s="10" t="s">
        <v>96</v>
      </c>
      <c r="B3332" s="8" t="s">
        <v>97</v>
      </c>
      <c r="C3332" s="39">
        <v>560000</v>
      </c>
      <c r="D3332" s="39">
        <v>459650</v>
      </c>
      <c r="E3332" s="39">
        <v>790</v>
      </c>
      <c r="F3332" s="10">
        <v>2222</v>
      </c>
      <c r="G3332" s="5" t="s">
        <v>175</v>
      </c>
      <c r="H3332" s="11">
        <v>1999</v>
      </c>
      <c r="I3332" s="12">
        <f>IF(ISBLANK(VLOOKUP($H3332*100+I$2,Feuil2!$A$3:$CQ$931,HLOOKUP(Feuil1!$F3332,Feuil2!$E$1:$DG$2,2,0),0)),"",VLOOKUP($H3332*100+I$2,Feuil2!$A$3:$CQ$931,HLOOKUP(Feuil1!$F3332,Feuil2!$E$1:$DG$2,2,0),0))</f>
        <v>8.3000000000000007</v>
      </c>
      <c r="J3332" s="12">
        <f>IF(ISBLANK(VLOOKUP($H3332*100+J$2,Feuil2!$A$3:$CQ$931,HLOOKUP(Feuil1!$F3332,Feuil2!$E$1:$DG$2,2,0),0)),"",VLOOKUP($H3332*100+J$2,Feuil2!$A$3:$CQ$931,HLOOKUP(Feuil1!$F3332,Feuil2!$E$1:$DG$2,2,0),0))</f>
        <v>117.8</v>
      </c>
      <c r="K3332" s="12">
        <f>IF(ISBLANK(VLOOKUP($H3332*100+K$2,Feuil2!$A$3:$CQ$931,HLOOKUP(Feuil1!$F3332,Feuil2!$E$1:$DG$2,2,0),0)),"",VLOOKUP($H3332*100+K$2,Feuil2!$A$3:$CQ$931,HLOOKUP(Feuil1!$F3332,Feuil2!$E$1:$DG$2,2,0),0))</f>
        <v>66.7</v>
      </c>
      <c r="L3332" s="12">
        <f>IF(ISBLANK(VLOOKUP($H3332*100+L$2,Feuil2!$A$3:$CQ$931,HLOOKUP(Feuil1!$F3332,Feuil2!$E$1:$DG$2,2,0),0)),"",VLOOKUP($H3332*100+L$2,Feuil2!$A$3:$CQ$931,HLOOKUP(Feuil1!$F3332,Feuil2!$E$1:$DG$2,2,0),0))</f>
        <v>73.900000000000006</v>
      </c>
      <c r="M3332" s="12">
        <f>IF(ISBLANK(VLOOKUP($H3332*100+M$2,Feuil2!$A$3:$CQ$931,HLOOKUP(Feuil1!$F3332,Feuil2!$E$1:$DG$2,2,0),0)),"",VLOOKUP($H3332*100+M$2,Feuil2!$A$3:$CQ$931,HLOOKUP(Feuil1!$F3332,Feuil2!$E$1:$DG$2,2,0),0))</f>
        <v>86.8</v>
      </c>
      <c r="N3332" s="12">
        <f>IF(ISBLANK(VLOOKUP($H3332*100+N$2,Feuil2!$A$3:$CQ$931,HLOOKUP(Feuil1!$F3332,Feuil2!$E$1:$DG$2,2,0),0)),"",VLOOKUP($H3332*100+N$2,Feuil2!$A$3:$CQ$931,HLOOKUP(Feuil1!$F3332,Feuil2!$E$1:$DG$2,2,0),0))</f>
        <v>0.1</v>
      </c>
      <c r="O3332" s="12">
        <f>IF(ISBLANK(VLOOKUP($H3332*100+O$2,Feuil2!$A$3:$CQ$931,HLOOKUP(Feuil1!$F3332,Feuil2!$E$1:$DG$2,2,0),0)),"",VLOOKUP($H3332*100+O$2,Feuil2!$A$3:$CQ$931,HLOOKUP(Feuil1!$F3332,Feuil2!$E$1:$DG$2,2,0),0))</f>
        <v>5.9</v>
      </c>
      <c r="P3332" s="12">
        <f>IF(ISBLANK(VLOOKUP($H3332*100+P$2,Feuil2!$A$3:$CQ$931,HLOOKUP(Feuil1!$F3332,Feuil2!$E$1:$DG$2,2,0),0)),"",VLOOKUP($H3332*100+P$2,Feuil2!$A$3:$CQ$931,HLOOKUP(Feuil1!$F3332,Feuil2!$E$1:$DG$2,2,0),0))</f>
        <v>175.6</v>
      </c>
      <c r="Q3332" s="12">
        <f>IF(ISBLANK(VLOOKUP($H3332*100+Q$2,Feuil2!$A$3:$CQ$931,HLOOKUP(Feuil1!$F3332,Feuil2!$E$1:$DG$2,2,0),0)),"",VLOOKUP($H3332*100+Q$2,Feuil2!$A$3:$CQ$931,HLOOKUP(Feuil1!$F3332,Feuil2!$E$1:$DG$2,2,0),0))</f>
        <v>78.7</v>
      </c>
      <c r="R3332" s="12">
        <f>IF(ISBLANK(VLOOKUP($H3332*100+R$2,Feuil2!$A$3:$CQ$931,HLOOKUP(Feuil1!$F3332,Feuil2!$E$1:$DG$2,2,0),0)),"",VLOOKUP($H3332*100+R$2,Feuil2!$A$3:$CQ$931,HLOOKUP(Feuil1!$F3332,Feuil2!$E$1:$DG$2,2,0),0))</f>
        <v>0.1</v>
      </c>
      <c r="S3332" s="12">
        <f>IF(ISBLANK(VLOOKUP($H3332*100+S$2,Feuil2!$A$3:$CQ$931,HLOOKUP(Feuil1!$F3332,Feuil2!$E$1:$DG$2,2,0),0)),"",VLOOKUP($H3332*100+S$2,Feuil2!$A$3:$CQ$931,HLOOKUP(Feuil1!$F3332,Feuil2!$E$1:$DG$2,2,0),0))</f>
        <v>0.1</v>
      </c>
      <c r="T3332" s="12">
        <f>IF(ISBLANK(VLOOKUP($H3332*100+T$2,Feuil2!$A$3:$CQ$931,HLOOKUP(Feuil1!$F3332,Feuil2!$E$1:$DG$2,2,0),0)),"",VLOOKUP($H3332*100+T$2,Feuil2!$A$3:$CQ$931,HLOOKUP(Feuil1!$F3332,Feuil2!$E$1:$DG$2,2,0),0))</f>
        <v>0.1</v>
      </c>
      <c r="U3332" s="12">
        <f t="shared" si="74"/>
        <v>614.10000000000014</v>
      </c>
    </row>
    <row r="3333" spans="1:21" x14ac:dyDescent="0.35">
      <c r="A3333" s="10" t="s">
        <v>96</v>
      </c>
      <c r="B3333" s="8" t="s">
        <v>97</v>
      </c>
      <c r="C3333" s="39">
        <v>560000</v>
      </c>
      <c r="D3333" s="39">
        <v>459650</v>
      </c>
      <c r="E3333" s="39">
        <v>790</v>
      </c>
      <c r="F3333" s="10">
        <v>2222</v>
      </c>
      <c r="G3333" s="5" t="s">
        <v>175</v>
      </c>
      <c r="H3333" s="11">
        <v>2000</v>
      </c>
      <c r="I3333" s="12">
        <f>IF(ISBLANK(VLOOKUP($H3333*100+I$2,Feuil2!$A$3:$CQ$931,HLOOKUP(Feuil1!$F3333,Feuil2!$E$1:$DG$2,2,0),0)),"",VLOOKUP($H3333*100+I$2,Feuil2!$A$3:$CQ$931,HLOOKUP(Feuil1!$F3333,Feuil2!$E$1:$DG$2,2,0),0))</f>
        <v>42.9</v>
      </c>
      <c r="J3333" s="12">
        <f>IF(ISBLANK(VLOOKUP($H3333*100+J$2,Feuil2!$A$3:$CQ$931,HLOOKUP(Feuil1!$F3333,Feuil2!$E$1:$DG$2,2,0),0)),"",VLOOKUP($H3333*100+J$2,Feuil2!$A$3:$CQ$931,HLOOKUP(Feuil1!$F3333,Feuil2!$E$1:$DG$2,2,0),0))</f>
        <v>87.5</v>
      </c>
      <c r="K3333" s="12">
        <f>IF(ISBLANK(VLOOKUP($H3333*100+K$2,Feuil2!$A$3:$CQ$931,HLOOKUP(Feuil1!$F3333,Feuil2!$E$1:$DG$2,2,0),0)),"",VLOOKUP($H3333*100+K$2,Feuil2!$A$3:$CQ$931,HLOOKUP(Feuil1!$F3333,Feuil2!$E$1:$DG$2,2,0),0))</f>
        <v>98.8</v>
      </c>
      <c r="L3333" s="12">
        <f>IF(ISBLANK(VLOOKUP($H3333*100+L$2,Feuil2!$A$3:$CQ$931,HLOOKUP(Feuil1!$F3333,Feuil2!$E$1:$DG$2,2,0),0)),"",VLOOKUP($H3333*100+L$2,Feuil2!$A$3:$CQ$931,HLOOKUP(Feuil1!$F3333,Feuil2!$E$1:$DG$2,2,0),0))</f>
        <v>305.2</v>
      </c>
      <c r="M3333" s="12">
        <f>IF(ISBLANK(VLOOKUP($H3333*100+M$2,Feuil2!$A$3:$CQ$931,HLOOKUP(Feuil1!$F3333,Feuil2!$E$1:$DG$2,2,0),0)),"",VLOOKUP($H3333*100+M$2,Feuil2!$A$3:$CQ$931,HLOOKUP(Feuil1!$F3333,Feuil2!$E$1:$DG$2,2,0),0))</f>
        <v>0</v>
      </c>
      <c r="N3333" s="12">
        <f>IF(ISBLANK(VLOOKUP($H3333*100+N$2,Feuil2!$A$3:$CQ$931,HLOOKUP(Feuil1!$F3333,Feuil2!$E$1:$DG$2,2,0),0)),"",VLOOKUP($H3333*100+N$2,Feuil2!$A$3:$CQ$931,HLOOKUP(Feuil1!$F3333,Feuil2!$E$1:$DG$2,2,0),0))</f>
        <v>67</v>
      </c>
      <c r="O3333" s="12">
        <f>IF(ISBLANK(VLOOKUP($H3333*100+O$2,Feuil2!$A$3:$CQ$931,HLOOKUP(Feuil1!$F3333,Feuil2!$E$1:$DG$2,2,0),0)),"",VLOOKUP($H3333*100+O$2,Feuil2!$A$3:$CQ$931,HLOOKUP(Feuil1!$F3333,Feuil2!$E$1:$DG$2,2,0),0))</f>
        <v>108</v>
      </c>
      <c r="P3333" s="12">
        <f>IF(ISBLANK(VLOOKUP($H3333*100+P$2,Feuil2!$A$3:$CQ$931,HLOOKUP(Feuil1!$F3333,Feuil2!$E$1:$DG$2,2,0),0)),"",VLOOKUP($H3333*100+P$2,Feuil2!$A$3:$CQ$931,HLOOKUP(Feuil1!$F3333,Feuil2!$E$1:$DG$2,2,0),0))</f>
        <v>3</v>
      </c>
      <c r="Q3333" s="12">
        <f>IF(ISBLANK(VLOOKUP($H3333*100+Q$2,Feuil2!$A$3:$CQ$931,HLOOKUP(Feuil1!$F3333,Feuil2!$E$1:$DG$2,2,0),0)),"",VLOOKUP($H3333*100+Q$2,Feuil2!$A$3:$CQ$931,HLOOKUP(Feuil1!$F3333,Feuil2!$E$1:$DG$2,2,0),0))</f>
        <v>61</v>
      </c>
      <c r="R3333" s="12">
        <f>IF(ISBLANK(VLOOKUP($H3333*100+R$2,Feuil2!$A$3:$CQ$931,HLOOKUP(Feuil1!$F3333,Feuil2!$E$1:$DG$2,2,0),0)),"",VLOOKUP($H3333*100+R$2,Feuil2!$A$3:$CQ$931,HLOOKUP(Feuil1!$F3333,Feuil2!$E$1:$DG$2,2,0),0))</f>
        <v>0</v>
      </c>
      <c r="S3333" s="12">
        <f>IF(ISBLANK(VLOOKUP($H3333*100+S$2,Feuil2!$A$3:$CQ$931,HLOOKUP(Feuil1!$F3333,Feuil2!$E$1:$DG$2,2,0),0)),"",VLOOKUP($H3333*100+S$2,Feuil2!$A$3:$CQ$931,HLOOKUP(Feuil1!$F3333,Feuil2!$E$1:$DG$2,2,0),0))</f>
        <v>0</v>
      </c>
      <c r="T3333" s="12">
        <f>IF(ISBLANK(VLOOKUP($H3333*100+T$2,Feuil2!$A$3:$CQ$931,HLOOKUP(Feuil1!$F3333,Feuil2!$E$1:$DG$2,2,0),0)),"",VLOOKUP($H3333*100+T$2,Feuil2!$A$3:$CQ$931,HLOOKUP(Feuil1!$F3333,Feuil2!$E$1:$DG$2,2,0),0))</f>
        <v>0</v>
      </c>
      <c r="U3333" s="12">
        <f t="shared" si="74"/>
        <v>773.4</v>
      </c>
    </row>
    <row r="3334" spans="1:21" x14ac:dyDescent="0.35">
      <c r="A3334" s="10" t="s">
        <v>96</v>
      </c>
      <c r="B3334" s="8" t="s">
        <v>97</v>
      </c>
      <c r="C3334" s="39">
        <v>560000</v>
      </c>
      <c r="D3334" s="39">
        <v>459650</v>
      </c>
      <c r="E3334" s="39">
        <v>790</v>
      </c>
      <c r="F3334" s="10">
        <v>2222</v>
      </c>
      <c r="G3334" s="5" t="s">
        <v>175</v>
      </c>
      <c r="H3334" s="11">
        <v>2001</v>
      </c>
      <c r="I3334" s="12">
        <f>IF(ISBLANK(VLOOKUP($H3334*100+I$2,Feuil2!$A$3:$CQ$931,HLOOKUP(Feuil1!$F3334,Feuil2!$E$1:$DG$2,2,0),0)),"",VLOOKUP($H3334*100+I$2,Feuil2!$A$3:$CQ$931,HLOOKUP(Feuil1!$F3334,Feuil2!$E$1:$DG$2,2,0),0))</f>
        <v>34</v>
      </c>
      <c r="J3334" s="12">
        <f>IF(ISBLANK(VLOOKUP($H3334*100+J$2,Feuil2!$A$3:$CQ$931,HLOOKUP(Feuil1!$F3334,Feuil2!$E$1:$DG$2,2,0),0)),"",VLOOKUP($H3334*100+J$2,Feuil2!$A$3:$CQ$931,HLOOKUP(Feuil1!$F3334,Feuil2!$E$1:$DG$2,2,0),0))</f>
        <v>27</v>
      </c>
      <c r="K3334" s="12">
        <f>IF(ISBLANK(VLOOKUP($H3334*100+K$2,Feuil2!$A$3:$CQ$931,HLOOKUP(Feuil1!$F3334,Feuil2!$E$1:$DG$2,2,0),0)),"",VLOOKUP($H3334*100+K$2,Feuil2!$A$3:$CQ$931,HLOOKUP(Feuil1!$F3334,Feuil2!$E$1:$DG$2,2,0),0))</f>
        <v>12</v>
      </c>
      <c r="L3334" s="12">
        <f>IF(ISBLANK(VLOOKUP($H3334*100+L$2,Feuil2!$A$3:$CQ$931,HLOOKUP(Feuil1!$F3334,Feuil2!$E$1:$DG$2,2,0),0)),"",VLOOKUP($H3334*100+L$2,Feuil2!$A$3:$CQ$931,HLOOKUP(Feuil1!$F3334,Feuil2!$E$1:$DG$2,2,0),0))</f>
        <v>265</v>
      </c>
      <c r="M3334" s="12">
        <f>IF(ISBLANK(VLOOKUP($H3334*100+M$2,Feuil2!$A$3:$CQ$931,HLOOKUP(Feuil1!$F3334,Feuil2!$E$1:$DG$2,2,0),0)),"",VLOOKUP($H3334*100+M$2,Feuil2!$A$3:$CQ$931,HLOOKUP(Feuil1!$F3334,Feuil2!$E$1:$DG$2,2,0),0))</f>
        <v>9</v>
      </c>
      <c r="N3334" s="12">
        <f>IF(ISBLANK(VLOOKUP($H3334*100+N$2,Feuil2!$A$3:$CQ$931,HLOOKUP(Feuil1!$F3334,Feuil2!$E$1:$DG$2,2,0),0)),"",VLOOKUP($H3334*100+N$2,Feuil2!$A$3:$CQ$931,HLOOKUP(Feuil1!$F3334,Feuil2!$E$1:$DG$2,2,0),0))</f>
        <v>9</v>
      </c>
      <c r="O3334" s="12">
        <f>IF(ISBLANK(VLOOKUP($H3334*100+O$2,Feuil2!$A$3:$CQ$931,HLOOKUP(Feuil1!$F3334,Feuil2!$E$1:$DG$2,2,0),0)),"",VLOOKUP($H3334*100+O$2,Feuil2!$A$3:$CQ$931,HLOOKUP(Feuil1!$F3334,Feuil2!$E$1:$DG$2,2,0),0))</f>
        <v>86</v>
      </c>
      <c r="P3334" s="12">
        <f>IF(ISBLANK(VLOOKUP($H3334*100+P$2,Feuil2!$A$3:$CQ$931,HLOOKUP(Feuil1!$F3334,Feuil2!$E$1:$DG$2,2,0),0)),"",VLOOKUP($H3334*100+P$2,Feuil2!$A$3:$CQ$931,HLOOKUP(Feuil1!$F3334,Feuil2!$E$1:$DG$2,2,0),0))</f>
        <v>158</v>
      </c>
      <c r="Q3334" s="12">
        <f>IF(ISBLANK(VLOOKUP($H3334*100+Q$2,Feuil2!$A$3:$CQ$931,HLOOKUP(Feuil1!$F3334,Feuil2!$E$1:$DG$2,2,0),0)),"",VLOOKUP($H3334*100+Q$2,Feuil2!$A$3:$CQ$931,HLOOKUP(Feuil1!$F3334,Feuil2!$E$1:$DG$2,2,0),0))</f>
        <v>62</v>
      </c>
      <c r="R3334" s="12">
        <f>IF(ISBLANK(VLOOKUP($H3334*100+R$2,Feuil2!$A$3:$CQ$931,HLOOKUP(Feuil1!$F3334,Feuil2!$E$1:$DG$2,2,0),0)),"",VLOOKUP($H3334*100+R$2,Feuil2!$A$3:$CQ$931,HLOOKUP(Feuil1!$F3334,Feuil2!$E$1:$DG$2,2,0),0))</f>
        <v>0</v>
      </c>
      <c r="S3334" s="12">
        <f>IF(ISBLANK(VLOOKUP($H3334*100+S$2,Feuil2!$A$3:$CQ$931,HLOOKUP(Feuil1!$F3334,Feuil2!$E$1:$DG$2,2,0),0)),"",VLOOKUP($H3334*100+S$2,Feuil2!$A$3:$CQ$931,HLOOKUP(Feuil1!$F3334,Feuil2!$E$1:$DG$2,2,0),0))</f>
        <v>0</v>
      </c>
      <c r="T3334" s="12">
        <f>IF(ISBLANK(VLOOKUP($H3334*100+T$2,Feuil2!$A$3:$CQ$931,HLOOKUP(Feuil1!$F3334,Feuil2!$E$1:$DG$2,2,0),0)),"",VLOOKUP($H3334*100+T$2,Feuil2!$A$3:$CQ$931,HLOOKUP(Feuil1!$F3334,Feuil2!$E$1:$DG$2,2,0),0))</f>
        <v>0</v>
      </c>
      <c r="U3334" s="12">
        <f t="shared" si="74"/>
        <v>662</v>
      </c>
    </row>
    <row r="3335" spans="1:21" x14ac:dyDescent="0.35">
      <c r="A3335" s="10" t="s">
        <v>96</v>
      </c>
      <c r="B3335" s="8" t="s">
        <v>97</v>
      </c>
      <c r="C3335" s="39">
        <v>560000</v>
      </c>
      <c r="D3335" s="39">
        <v>459650</v>
      </c>
      <c r="E3335" s="39">
        <v>790</v>
      </c>
      <c r="F3335" s="10">
        <v>2222</v>
      </c>
      <c r="G3335" s="5" t="s">
        <v>175</v>
      </c>
      <c r="H3335" s="11">
        <v>2002</v>
      </c>
      <c r="I3335" s="12">
        <f>IF(ISBLANK(VLOOKUP($H3335*100+I$2,Feuil2!$A$3:$CQ$931,HLOOKUP(Feuil1!$F3335,Feuil2!$E$1:$DG$2,2,0),0)),"",VLOOKUP($H3335*100+I$2,Feuil2!$A$3:$CQ$931,HLOOKUP(Feuil1!$F3335,Feuil2!$E$1:$DG$2,2,0),0))</f>
        <v>0</v>
      </c>
      <c r="J3335" s="12">
        <f>IF(ISBLANK(VLOOKUP($H3335*100+J$2,Feuil2!$A$3:$CQ$931,HLOOKUP(Feuil1!$F3335,Feuil2!$E$1:$DG$2,2,0),0)),"",VLOOKUP($H3335*100+J$2,Feuil2!$A$3:$CQ$931,HLOOKUP(Feuil1!$F3335,Feuil2!$E$1:$DG$2,2,0),0))</f>
        <v>119</v>
      </c>
      <c r="K3335" s="12">
        <f>IF(ISBLANK(VLOOKUP($H3335*100+K$2,Feuil2!$A$3:$CQ$931,HLOOKUP(Feuil1!$F3335,Feuil2!$E$1:$DG$2,2,0),0)),"",VLOOKUP($H3335*100+K$2,Feuil2!$A$3:$CQ$931,HLOOKUP(Feuil1!$F3335,Feuil2!$E$1:$DG$2,2,0),0))</f>
        <v>378.3</v>
      </c>
      <c r="L3335" s="12">
        <f>IF(ISBLANK(VLOOKUP($H3335*100+L$2,Feuil2!$A$3:$CQ$931,HLOOKUP(Feuil1!$F3335,Feuil2!$E$1:$DG$2,2,0),0)),"",VLOOKUP($H3335*100+L$2,Feuil2!$A$3:$CQ$931,HLOOKUP(Feuil1!$F3335,Feuil2!$E$1:$DG$2,2,0),0))</f>
        <v>80.599999999999994</v>
      </c>
      <c r="M3335" s="12">
        <f>IF(ISBLANK(VLOOKUP($H3335*100+M$2,Feuil2!$A$3:$CQ$931,HLOOKUP(Feuil1!$F3335,Feuil2!$E$1:$DG$2,2,0),0)),"",VLOOKUP($H3335*100+M$2,Feuil2!$A$3:$CQ$931,HLOOKUP(Feuil1!$F3335,Feuil2!$E$1:$DG$2,2,0),0))</f>
        <v>172</v>
      </c>
      <c r="N3335" s="12">
        <f>IF(ISBLANK(VLOOKUP($H3335*100+N$2,Feuil2!$A$3:$CQ$931,HLOOKUP(Feuil1!$F3335,Feuil2!$E$1:$DG$2,2,0),0)),"",VLOOKUP($H3335*100+N$2,Feuil2!$A$3:$CQ$931,HLOOKUP(Feuil1!$F3335,Feuil2!$E$1:$DG$2,2,0),0))</f>
        <v>128</v>
      </c>
      <c r="O3335" s="12">
        <f>IF(ISBLANK(VLOOKUP($H3335*100+O$2,Feuil2!$A$3:$CQ$931,HLOOKUP(Feuil1!$F3335,Feuil2!$E$1:$DG$2,2,0),0)),"",VLOOKUP($H3335*100+O$2,Feuil2!$A$3:$CQ$931,HLOOKUP(Feuil1!$F3335,Feuil2!$E$1:$DG$2,2,0),0))</f>
        <v>117</v>
      </c>
      <c r="P3335" s="12">
        <f>IF(ISBLANK(VLOOKUP($H3335*100+P$2,Feuil2!$A$3:$CQ$931,HLOOKUP(Feuil1!$F3335,Feuil2!$E$1:$DG$2,2,0),0)),"",VLOOKUP($H3335*100+P$2,Feuil2!$A$3:$CQ$931,HLOOKUP(Feuil1!$F3335,Feuil2!$E$1:$DG$2,2,0),0))</f>
        <v>137</v>
      </c>
      <c r="Q3335" s="12">
        <f>IF(ISBLANK(VLOOKUP($H3335*100+Q$2,Feuil2!$A$3:$CQ$931,HLOOKUP(Feuil1!$F3335,Feuil2!$E$1:$DG$2,2,0),0)),"",VLOOKUP($H3335*100+Q$2,Feuil2!$A$3:$CQ$931,HLOOKUP(Feuil1!$F3335,Feuil2!$E$1:$DG$2,2,0),0))</f>
        <v>14</v>
      </c>
      <c r="R3335" s="12">
        <f>IF(ISBLANK(VLOOKUP($H3335*100+R$2,Feuil2!$A$3:$CQ$931,HLOOKUP(Feuil1!$F3335,Feuil2!$E$1:$DG$2,2,0),0)),"",VLOOKUP($H3335*100+R$2,Feuil2!$A$3:$CQ$931,HLOOKUP(Feuil1!$F3335,Feuil2!$E$1:$DG$2,2,0),0))</f>
        <v>1</v>
      </c>
      <c r="S3335" s="12">
        <f>IF(ISBLANK(VLOOKUP($H3335*100+S$2,Feuil2!$A$3:$CQ$931,HLOOKUP(Feuil1!$F3335,Feuil2!$E$1:$DG$2,2,0),0)),"",VLOOKUP($H3335*100+S$2,Feuil2!$A$3:$CQ$931,HLOOKUP(Feuil1!$F3335,Feuil2!$E$1:$DG$2,2,0),0))</f>
        <v>0</v>
      </c>
      <c r="T3335" s="12">
        <f>IF(ISBLANK(VLOOKUP($H3335*100+T$2,Feuil2!$A$3:$CQ$931,HLOOKUP(Feuil1!$F3335,Feuil2!$E$1:$DG$2,2,0),0)),"",VLOOKUP($H3335*100+T$2,Feuil2!$A$3:$CQ$931,HLOOKUP(Feuil1!$F3335,Feuil2!$E$1:$DG$2,2,0),0))</f>
        <v>3</v>
      </c>
      <c r="U3335" s="12">
        <f t="shared" si="74"/>
        <v>1149.9000000000001</v>
      </c>
    </row>
    <row r="3336" spans="1:21" x14ac:dyDescent="0.35">
      <c r="A3336" s="10" t="s">
        <v>96</v>
      </c>
      <c r="B3336" s="8" t="s">
        <v>97</v>
      </c>
      <c r="C3336" s="39">
        <v>560000</v>
      </c>
      <c r="D3336" s="39">
        <v>459650</v>
      </c>
      <c r="E3336" s="39">
        <v>790</v>
      </c>
      <c r="F3336" s="10">
        <v>2222</v>
      </c>
      <c r="G3336" s="5" t="s">
        <v>175</v>
      </c>
      <c r="H3336" s="11">
        <v>2003</v>
      </c>
      <c r="I3336" s="12">
        <f>IF(ISBLANK(VLOOKUP($H3336*100+I$2,Feuil2!$A$3:$CQ$931,HLOOKUP(Feuil1!$F3336,Feuil2!$E$1:$DG$2,2,0),0)),"",VLOOKUP($H3336*100+I$2,Feuil2!$A$3:$CQ$931,HLOOKUP(Feuil1!$F3336,Feuil2!$E$1:$DG$2,2,0),0))</f>
        <v>0</v>
      </c>
      <c r="J3336" s="12">
        <f>IF(ISBLANK(VLOOKUP($H3336*100+J$2,Feuil2!$A$3:$CQ$931,HLOOKUP(Feuil1!$F3336,Feuil2!$E$1:$DG$2,2,0),0)),"",VLOOKUP($H3336*100+J$2,Feuil2!$A$3:$CQ$931,HLOOKUP(Feuil1!$F3336,Feuil2!$E$1:$DG$2,2,0),0))</f>
        <v>188</v>
      </c>
      <c r="K3336" s="12">
        <f>IF(ISBLANK(VLOOKUP($H3336*100+K$2,Feuil2!$A$3:$CQ$931,HLOOKUP(Feuil1!$F3336,Feuil2!$E$1:$DG$2,2,0),0)),"",VLOOKUP($H3336*100+K$2,Feuil2!$A$3:$CQ$931,HLOOKUP(Feuil1!$F3336,Feuil2!$E$1:$DG$2,2,0),0))</f>
        <v>193</v>
      </c>
      <c r="L3336" s="12">
        <f>IF(ISBLANK(VLOOKUP($H3336*100+L$2,Feuil2!$A$3:$CQ$931,HLOOKUP(Feuil1!$F3336,Feuil2!$E$1:$DG$2,2,0),0)),"",VLOOKUP($H3336*100+L$2,Feuil2!$A$3:$CQ$931,HLOOKUP(Feuil1!$F3336,Feuil2!$E$1:$DG$2,2,0),0))</f>
        <v>239</v>
      </c>
      <c r="M3336" s="12">
        <f>IF(ISBLANK(VLOOKUP($H3336*100+M$2,Feuil2!$A$3:$CQ$931,HLOOKUP(Feuil1!$F3336,Feuil2!$E$1:$DG$2,2,0),0)),"",VLOOKUP($H3336*100+M$2,Feuil2!$A$3:$CQ$931,HLOOKUP(Feuil1!$F3336,Feuil2!$E$1:$DG$2,2,0),0))</f>
        <v>14</v>
      </c>
      <c r="N3336" s="12">
        <f>IF(ISBLANK(VLOOKUP($H3336*100+N$2,Feuil2!$A$3:$CQ$931,HLOOKUP(Feuil1!$F3336,Feuil2!$E$1:$DG$2,2,0),0)),"",VLOOKUP($H3336*100+N$2,Feuil2!$A$3:$CQ$931,HLOOKUP(Feuil1!$F3336,Feuil2!$E$1:$DG$2,2,0),0))</f>
        <v>86</v>
      </c>
      <c r="O3336" s="12">
        <f>IF(ISBLANK(VLOOKUP($H3336*100+O$2,Feuil2!$A$3:$CQ$931,HLOOKUP(Feuil1!$F3336,Feuil2!$E$1:$DG$2,2,0),0)),"",VLOOKUP($H3336*100+O$2,Feuil2!$A$3:$CQ$931,HLOOKUP(Feuil1!$F3336,Feuil2!$E$1:$DG$2,2,0),0))</f>
        <v>103</v>
      </c>
      <c r="P3336" s="12">
        <f>IF(ISBLANK(VLOOKUP($H3336*100+P$2,Feuil2!$A$3:$CQ$931,HLOOKUP(Feuil1!$F3336,Feuil2!$E$1:$DG$2,2,0),0)),"",VLOOKUP($H3336*100+P$2,Feuil2!$A$3:$CQ$931,HLOOKUP(Feuil1!$F3336,Feuil2!$E$1:$DG$2,2,0),0))</f>
        <v>87</v>
      </c>
      <c r="Q3336" s="12">
        <f>IF(ISBLANK(VLOOKUP($H3336*100+Q$2,Feuil2!$A$3:$CQ$931,HLOOKUP(Feuil1!$F3336,Feuil2!$E$1:$DG$2,2,0),0)),"",VLOOKUP($H3336*100+Q$2,Feuil2!$A$3:$CQ$931,HLOOKUP(Feuil1!$F3336,Feuil2!$E$1:$DG$2,2,0),0))</f>
        <v>140</v>
      </c>
      <c r="R3336" s="12">
        <f>IF(ISBLANK(VLOOKUP($H3336*100+R$2,Feuil2!$A$3:$CQ$931,HLOOKUP(Feuil1!$F3336,Feuil2!$E$1:$DG$2,2,0),0)),"",VLOOKUP($H3336*100+R$2,Feuil2!$A$3:$CQ$931,HLOOKUP(Feuil1!$F3336,Feuil2!$E$1:$DG$2,2,0),0))</f>
        <v>2</v>
      </c>
      <c r="S3336" s="12">
        <f>IF(ISBLANK(VLOOKUP($H3336*100+S$2,Feuil2!$A$3:$CQ$931,HLOOKUP(Feuil1!$F3336,Feuil2!$E$1:$DG$2,2,0),0)),"",VLOOKUP($H3336*100+S$2,Feuil2!$A$3:$CQ$931,HLOOKUP(Feuil1!$F3336,Feuil2!$E$1:$DG$2,2,0),0))</f>
        <v>1</v>
      </c>
      <c r="T3336" s="12">
        <f>IF(ISBLANK(VLOOKUP($H3336*100+T$2,Feuil2!$A$3:$CQ$931,HLOOKUP(Feuil1!$F3336,Feuil2!$E$1:$DG$2,2,0),0)),"",VLOOKUP($H3336*100+T$2,Feuil2!$A$3:$CQ$931,HLOOKUP(Feuil1!$F3336,Feuil2!$E$1:$DG$2,2,0),0))</f>
        <v>1</v>
      </c>
      <c r="U3336" s="12">
        <f t="shared" si="74"/>
        <v>1054</v>
      </c>
    </row>
    <row r="3337" spans="1:21" x14ac:dyDescent="0.35">
      <c r="A3337" s="10" t="s">
        <v>96</v>
      </c>
      <c r="B3337" s="8" t="s">
        <v>97</v>
      </c>
      <c r="C3337" s="39">
        <v>560000</v>
      </c>
      <c r="D3337" s="39">
        <v>459650</v>
      </c>
      <c r="E3337" s="39">
        <v>790</v>
      </c>
      <c r="F3337" s="10">
        <v>2222</v>
      </c>
      <c r="G3337" s="5" t="s">
        <v>175</v>
      </c>
      <c r="H3337" s="11">
        <v>2004</v>
      </c>
      <c r="I3337" s="12">
        <f>IF(ISBLANK(VLOOKUP($H3337*100+I$2,Feuil2!$A$3:$CQ$931,HLOOKUP(Feuil1!$F3337,Feuil2!$E$1:$DG$2,2,0),0)),"",VLOOKUP($H3337*100+I$2,Feuil2!$A$3:$CQ$931,HLOOKUP(Feuil1!$F3337,Feuil2!$E$1:$DG$2,2,0),0))</f>
        <v>1</v>
      </c>
      <c r="J3337" s="12">
        <f>IF(ISBLANK(VLOOKUP($H3337*100+J$2,Feuil2!$A$3:$CQ$931,HLOOKUP(Feuil1!$F3337,Feuil2!$E$1:$DG$2,2,0),0)),"",VLOOKUP($H3337*100+J$2,Feuil2!$A$3:$CQ$931,HLOOKUP(Feuil1!$F3337,Feuil2!$E$1:$DG$2,2,0),0))</f>
        <v>91</v>
      </c>
      <c r="K3337" s="12">
        <f>IF(ISBLANK(VLOOKUP($H3337*100+K$2,Feuil2!$A$3:$CQ$931,HLOOKUP(Feuil1!$F3337,Feuil2!$E$1:$DG$2,2,0),0)),"",VLOOKUP($H3337*100+K$2,Feuil2!$A$3:$CQ$931,HLOOKUP(Feuil1!$F3337,Feuil2!$E$1:$DG$2,2,0),0))</f>
        <v>46</v>
      </c>
      <c r="L3337" s="12">
        <f>IF(ISBLANK(VLOOKUP($H3337*100+L$2,Feuil2!$A$3:$CQ$931,HLOOKUP(Feuil1!$F3337,Feuil2!$E$1:$DG$2,2,0),0)),"",VLOOKUP($H3337*100+L$2,Feuil2!$A$3:$CQ$931,HLOOKUP(Feuil1!$F3337,Feuil2!$E$1:$DG$2,2,0),0))</f>
        <v>55</v>
      </c>
      <c r="M3337" s="12">
        <f>IF(ISBLANK(VLOOKUP($H3337*100+M$2,Feuil2!$A$3:$CQ$931,HLOOKUP(Feuil1!$F3337,Feuil2!$E$1:$DG$2,2,0),0)),"",VLOOKUP($H3337*100+M$2,Feuil2!$A$3:$CQ$931,HLOOKUP(Feuil1!$F3337,Feuil2!$E$1:$DG$2,2,0),0))</f>
        <v>0</v>
      </c>
      <c r="N3337" s="12">
        <f>IF(ISBLANK(VLOOKUP($H3337*100+N$2,Feuil2!$A$3:$CQ$931,HLOOKUP(Feuil1!$F3337,Feuil2!$E$1:$DG$2,2,0),0)),"",VLOOKUP($H3337*100+N$2,Feuil2!$A$3:$CQ$931,HLOOKUP(Feuil1!$F3337,Feuil2!$E$1:$DG$2,2,0),0))</f>
        <v>137</v>
      </c>
      <c r="O3337" s="12">
        <f>IF(ISBLANK(VLOOKUP($H3337*100+O$2,Feuil2!$A$3:$CQ$931,HLOOKUP(Feuil1!$F3337,Feuil2!$E$1:$DG$2,2,0),0)),"",VLOOKUP($H3337*100+O$2,Feuil2!$A$3:$CQ$931,HLOOKUP(Feuil1!$F3337,Feuil2!$E$1:$DG$2,2,0),0))</f>
        <v>65</v>
      </c>
      <c r="P3337" s="12">
        <f>IF(ISBLANK(VLOOKUP($H3337*100+P$2,Feuil2!$A$3:$CQ$931,HLOOKUP(Feuil1!$F3337,Feuil2!$E$1:$DG$2,2,0),0)),"",VLOOKUP($H3337*100+P$2,Feuil2!$A$3:$CQ$931,HLOOKUP(Feuil1!$F3337,Feuil2!$E$1:$DG$2,2,0),0))</f>
        <v>0</v>
      </c>
      <c r="Q3337" s="12">
        <f>IF(ISBLANK(VLOOKUP($H3337*100+Q$2,Feuil2!$A$3:$CQ$931,HLOOKUP(Feuil1!$F3337,Feuil2!$E$1:$DG$2,2,0),0)),"",VLOOKUP($H3337*100+Q$2,Feuil2!$A$3:$CQ$931,HLOOKUP(Feuil1!$F3337,Feuil2!$E$1:$DG$2,2,0),0))</f>
        <v>0</v>
      </c>
      <c r="R3337" s="12">
        <f>IF(ISBLANK(VLOOKUP($H3337*100+R$2,Feuil2!$A$3:$CQ$931,HLOOKUP(Feuil1!$F3337,Feuil2!$E$1:$DG$2,2,0),0)),"",VLOOKUP($H3337*100+R$2,Feuil2!$A$3:$CQ$931,HLOOKUP(Feuil1!$F3337,Feuil2!$E$1:$DG$2,2,0),0))</f>
        <v>23</v>
      </c>
      <c r="S3337" s="12">
        <f>IF(ISBLANK(VLOOKUP($H3337*100+S$2,Feuil2!$A$3:$CQ$931,HLOOKUP(Feuil1!$F3337,Feuil2!$E$1:$DG$2,2,0),0)),"",VLOOKUP($H3337*100+S$2,Feuil2!$A$3:$CQ$931,HLOOKUP(Feuil1!$F3337,Feuil2!$E$1:$DG$2,2,0),0))</f>
        <v>0</v>
      </c>
      <c r="T3337" s="12">
        <f>IF(ISBLANK(VLOOKUP($H3337*100+T$2,Feuil2!$A$3:$CQ$931,HLOOKUP(Feuil1!$F3337,Feuil2!$E$1:$DG$2,2,0),0)),"",VLOOKUP($H3337*100+T$2,Feuil2!$A$3:$CQ$931,HLOOKUP(Feuil1!$F3337,Feuil2!$E$1:$DG$2,2,0),0))</f>
        <v>0</v>
      </c>
      <c r="U3337" s="12">
        <f t="shared" si="74"/>
        <v>418</v>
      </c>
    </row>
    <row r="3338" spans="1:21" x14ac:dyDescent="0.35">
      <c r="A3338" s="10" t="s">
        <v>96</v>
      </c>
      <c r="B3338" s="8" t="s">
        <v>97</v>
      </c>
      <c r="C3338" s="39">
        <v>560000</v>
      </c>
      <c r="D3338" s="39">
        <v>459650</v>
      </c>
      <c r="E3338" s="39">
        <v>790</v>
      </c>
      <c r="F3338" s="10">
        <v>2222</v>
      </c>
      <c r="G3338" s="5" t="s">
        <v>175</v>
      </c>
      <c r="H3338" s="11">
        <v>2005</v>
      </c>
      <c r="I3338" s="12">
        <f>IF(ISBLANK(VLOOKUP($H3338*100+I$2,Feuil2!$A$3:$CQ$931,HLOOKUP(Feuil1!$F3338,Feuil2!$E$1:$DG$2,2,0),0)),"",VLOOKUP($H3338*100+I$2,Feuil2!$A$3:$CQ$931,HLOOKUP(Feuil1!$F3338,Feuil2!$E$1:$DG$2,2,0),0))</f>
        <v>12</v>
      </c>
      <c r="J3338" s="12">
        <f>IF(ISBLANK(VLOOKUP($H3338*100+J$2,Feuil2!$A$3:$CQ$931,HLOOKUP(Feuil1!$F3338,Feuil2!$E$1:$DG$2,2,0),0)),"",VLOOKUP($H3338*100+J$2,Feuil2!$A$3:$CQ$931,HLOOKUP(Feuil1!$F3338,Feuil2!$E$1:$DG$2,2,0),0))</f>
        <v>92</v>
      </c>
      <c r="K3338" s="12">
        <f>IF(ISBLANK(VLOOKUP($H3338*100+K$2,Feuil2!$A$3:$CQ$931,HLOOKUP(Feuil1!$F3338,Feuil2!$E$1:$DG$2,2,0),0)),"",VLOOKUP($H3338*100+K$2,Feuil2!$A$3:$CQ$931,HLOOKUP(Feuil1!$F3338,Feuil2!$E$1:$DG$2,2,0),0))</f>
        <v>119</v>
      </c>
      <c r="L3338" s="12">
        <f>IF(ISBLANK(VLOOKUP($H3338*100+L$2,Feuil2!$A$3:$CQ$931,HLOOKUP(Feuil1!$F3338,Feuil2!$E$1:$DG$2,2,0),0)),"",VLOOKUP($H3338*100+L$2,Feuil2!$A$3:$CQ$931,HLOOKUP(Feuil1!$F3338,Feuil2!$E$1:$DG$2,2,0),0))</f>
        <v>81</v>
      </c>
      <c r="M3338" s="12">
        <f>IF(ISBLANK(VLOOKUP($H3338*100+M$2,Feuil2!$A$3:$CQ$931,HLOOKUP(Feuil1!$F3338,Feuil2!$E$1:$DG$2,2,0),0)),"",VLOOKUP($H3338*100+M$2,Feuil2!$A$3:$CQ$931,HLOOKUP(Feuil1!$F3338,Feuil2!$E$1:$DG$2,2,0),0))</f>
        <v>221</v>
      </c>
      <c r="N3338" s="12">
        <f>IF(ISBLANK(VLOOKUP($H3338*100+N$2,Feuil2!$A$3:$CQ$931,HLOOKUP(Feuil1!$F3338,Feuil2!$E$1:$DG$2,2,0),0)),"",VLOOKUP($H3338*100+N$2,Feuil2!$A$3:$CQ$931,HLOOKUP(Feuil1!$F3338,Feuil2!$E$1:$DG$2,2,0),0))</f>
        <v>169</v>
      </c>
      <c r="O3338" s="12">
        <f>IF(ISBLANK(VLOOKUP($H3338*100+O$2,Feuil2!$A$3:$CQ$931,HLOOKUP(Feuil1!$F3338,Feuil2!$E$1:$DG$2,2,0),0)),"",VLOOKUP($H3338*100+O$2,Feuil2!$A$3:$CQ$931,HLOOKUP(Feuil1!$F3338,Feuil2!$E$1:$DG$2,2,0),0))</f>
        <v>133</v>
      </c>
      <c r="P3338" s="12">
        <f>IF(ISBLANK(VLOOKUP($H3338*100+P$2,Feuil2!$A$3:$CQ$931,HLOOKUP(Feuil1!$F3338,Feuil2!$E$1:$DG$2,2,0),0)),"",VLOOKUP($H3338*100+P$2,Feuil2!$A$3:$CQ$931,HLOOKUP(Feuil1!$F3338,Feuil2!$E$1:$DG$2,2,0),0))</f>
        <v>28</v>
      </c>
      <c r="Q3338" s="12">
        <f>IF(ISBLANK(VLOOKUP($H3338*100+Q$2,Feuil2!$A$3:$CQ$931,HLOOKUP(Feuil1!$F3338,Feuil2!$E$1:$DG$2,2,0),0)),"",VLOOKUP($H3338*100+Q$2,Feuil2!$A$3:$CQ$931,HLOOKUP(Feuil1!$F3338,Feuil2!$E$1:$DG$2,2,0),0))</f>
        <v>42</v>
      </c>
      <c r="R3338" s="12">
        <f>IF(ISBLANK(VLOOKUP($H3338*100+R$2,Feuil2!$A$3:$CQ$931,HLOOKUP(Feuil1!$F3338,Feuil2!$E$1:$DG$2,2,0),0)),"",VLOOKUP($H3338*100+R$2,Feuil2!$A$3:$CQ$931,HLOOKUP(Feuil1!$F3338,Feuil2!$E$1:$DG$2,2,0),0))</f>
        <v>8</v>
      </c>
      <c r="S3338" s="12">
        <f>IF(ISBLANK(VLOOKUP($H3338*100+S$2,Feuil2!$A$3:$CQ$931,HLOOKUP(Feuil1!$F3338,Feuil2!$E$1:$DG$2,2,0),0)),"",VLOOKUP($H3338*100+S$2,Feuil2!$A$3:$CQ$931,HLOOKUP(Feuil1!$F3338,Feuil2!$E$1:$DG$2,2,0),0))</f>
        <v>6</v>
      </c>
      <c r="T3338" s="12">
        <f>IF(ISBLANK(VLOOKUP($H3338*100+T$2,Feuil2!$A$3:$CQ$931,HLOOKUP(Feuil1!$F3338,Feuil2!$E$1:$DG$2,2,0),0)),"",VLOOKUP($H3338*100+T$2,Feuil2!$A$3:$CQ$931,HLOOKUP(Feuil1!$F3338,Feuil2!$E$1:$DG$2,2,0),0))</f>
        <v>1</v>
      </c>
      <c r="U3338" s="12">
        <f t="shared" si="74"/>
        <v>912</v>
      </c>
    </row>
    <row r="3339" spans="1:21" x14ac:dyDescent="0.35">
      <c r="A3339" s="10" t="s">
        <v>96</v>
      </c>
      <c r="B3339" s="8" t="s">
        <v>97</v>
      </c>
      <c r="C3339" s="39">
        <v>560000</v>
      </c>
      <c r="D3339" s="39">
        <v>459650</v>
      </c>
      <c r="E3339" s="39">
        <v>790</v>
      </c>
      <c r="F3339" s="10">
        <v>2222</v>
      </c>
      <c r="G3339" s="5" t="s">
        <v>175</v>
      </c>
      <c r="H3339" s="11">
        <v>2006</v>
      </c>
      <c r="I3339" s="12">
        <f>IF(ISBLANK(VLOOKUP($H3339*100+I$2,Feuil2!$A$3:$CQ$931,HLOOKUP(Feuil1!$F3339,Feuil2!$E$1:$DG$2,2,0),0)),"",VLOOKUP($H3339*100+I$2,Feuil2!$A$3:$CQ$931,HLOOKUP(Feuil1!$F3339,Feuil2!$E$1:$DG$2,2,0),0))</f>
        <v>14</v>
      </c>
      <c r="J3339" s="12">
        <f>IF(ISBLANK(VLOOKUP($H3339*100+J$2,Feuil2!$A$3:$CQ$931,HLOOKUP(Feuil1!$F3339,Feuil2!$E$1:$DG$2,2,0),0)),"",VLOOKUP($H3339*100+J$2,Feuil2!$A$3:$CQ$931,HLOOKUP(Feuil1!$F3339,Feuil2!$E$1:$DG$2,2,0),0))</f>
        <v>31</v>
      </c>
      <c r="K3339" s="12">
        <f>IF(ISBLANK(VLOOKUP($H3339*100+K$2,Feuil2!$A$3:$CQ$931,HLOOKUP(Feuil1!$F3339,Feuil2!$E$1:$DG$2,2,0),0)),"",VLOOKUP($H3339*100+K$2,Feuil2!$A$3:$CQ$931,HLOOKUP(Feuil1!$F3339,Feuil2!$E$1:$DG$2,2,0),0))</f>
        <v>68</v>
      </c>
      <c r="L3339" s="12">
        <f>IF(ISBLANK(VLOOKUP($H3339*100+L$2,Feuil2!$A$3:$CQ$931,HLOOKUP(Feuil1!$F3339,Feuil2!$E$1:$DG$2,2,0),0)),"",VLOOKUP($H3339*100+L$2,Feuil2!$A$3:$CQ$931,HLOOKUP(Feuil1!$F3339,Feuil2!$E$1:$DG$2,2,0),0))</f>
        <v>33</v>
      </c>
      <c r="M3339" s="12">
        <f>IF(ISBLANK(VLOOKUP($H3339*100+M$2,Feuil2!$A$3:$CQ$931,HLOOKUP(Feuil1!$F3339,Feuil2!$E$1:$DG$2,2,0),0)),"",VLOOKUP($H3339*100+M$2,Feuil2!$A$3:$CQ$931,HLOOKUP(Feuil1!$F3339,Feuil2!$E$1:$DG$2,2,0),0))</f>
        <v>36</v>
      </c>
      <c r="N3339" s="12">
        <f>IF(ISBLANK(VLOOKUP($H3339*100+N$2,Feuil2!$A$3:$CQ$931,HLOOKUP(Feuil1!$F3339,Feuil2!$E$1:$DG$2,2,0),0)),"",VLOOKUP($H3339*100+N$2,Feuil2!$A$3:$CQ$931,HLOOKUP(Feuil1!$F3339,Feuil2!$E$1:$DG$2,2,0),0))</f>
        <v>118</v>
      </c>
      <c r="O3339" s="12">
        <f>IF(ISBLANK(VLOOKUP($H3339*100+O$2,Feuil2!$A$3:$CQ$931,HLOOKUP(Feuil1!$F3339,Feuil2!$E$1:$DG$2,2,0),0)),"",VLOOKUP($H3339*100+O$2,Feuil2!$A$3:$CQ$931,HLOOKUP(Feuil1!$F3339,Feuil2!$E$1:$DG$2,2,0),0))</f>
        <v>96</v>
      </c>
      <c r="P3339" s="12">
        <f>IF(ISBLANK(VLOOKUP($H3339*100+P$2,Feuil2!$A$3:$CQ$931,HLOOKUP(Feuil1!$F3339,Feuil2!$E$1:$DG$2,2,0),0)),"",VLOOKUP($H3339*100+P$2,Feuil2!$A$3:$CQ$931,HLOOKUP(Feuil1!$F3339,Feuil2!$E$1:$DG$2,2,0),0))</f>
        <v>130</v>
      </c>
      <c r="Q3339" s="12">
        <f>IF(ISBLANK(VLOOKUP($H3339*100+Q$2,Feuil2!$A$3:$CQ$931,HLOOKUP(Feuil1!$F3339,Feuil2!$E$1:$DG$2,2,0),0)),"",VLOOKUP($H3339*100+Q$2,Feuil2!$A$3:$CQ$931,HLOOKUP(Feuil1!$F3339,Feuil2!$E$1:$DG$2,2,0),0))</f>
        <v>25</v>
      </c>
      <c r="R3339" s="12">
        <f>IF(ISBLANK(VLOOKUP($H3339*100+R$2,Feuil2!$A$3:$CQ$931,HLOOKUP(Feuil1!$F3339,Feuil2!$E$1:$DG$2,2,0),0)),"",VLOOKUP($H3339*100+R$2,Feuil2!$A$3:$CQ$931,HLOOKUP(Feuil1!$F3339,Feuil2!$E$1:$DG$2,2,0),0))</f>
        <v>0</v>
      </c>
      <c r="S3339" s="12">
        <f>IF(ISBLANK(VLOOKUP($H3339*100+S$2,Feuil2!$A$3:$CQ$931,HLOOKUP(Feuil1!$F3339,Feuil2!$E$1:$DG$2,2,0),0)),"",VLOOKUP($H3339*100+S$2,Feuil2!$A$3:$CQ$931,HLOOKUP(Feuil1!$F3339,Feuil2!$E$1:$DG$2,2,0),0))</f>
        <v>0</v>
      </c>
      <c r="T3339" s="12">
        <f>IF(ISBLANK(VLOOKUP($H3339*100+T$2,Feuil2!$A$3:$CQ$931,HLOOKUP(Feuil1!$F3339,Feuil2!$E$1:$DG$2,2,0),0)),"",VLOOKUP($H3339*100+T$2,Feuil2!$A$3:$CQ$931,HLOOKUP(Feuil1!$F3339,Feuil2!$E$1:$DG$2,2,0),0))</f>
        <v>8</v>
      </c>
      <c r="U3339" s="12">
        <f t="shared" ref="U3339:U3354" si="75">SUM(I3339:T3339)</f>
        <v>559</v>
      </c>
    </row>
    <row r="3340" spans="1:21" x14ac:dyDescent="0.35">
      <c r="A3340" s="10" t="s">
        <v>96</v>
      </c>
      <c r="B3340" s="8" t="s">
        <v>97</v>
      </c>
      <c r="C3340" s="39">
        <v>560000</v>
      </c>
      <c r="D3340" s="39">
        <v>459650</v>
      </c>
      <c r="E3340" s="39">
        <v>790</v>
      </c>
      <c r="F3340" s="10">
        <v>2222</v>
      </c>
      <c r="G3340" s="5" t="s">
        <v>175</v>
      </c>
      <c r="H3340" s="11">
        <v>2007</v>
      </c>
      <c r="I3340" s="12">
        <f>IF(ISBLANK(VLOOKUP($H3340*100+I$2,Feuil2!$A$3:$CQ$931,HLOOKUP(Feuil1!$F3340,Feuil2!$E$1:$DG$2,2,0),0)),"",VLOOKUP($H3340*100+I$2,Feuil2!$A$3:$CQ$931,HLOOKUP(Feuil1!$F3340,Feuil2!$E$1:$DG$2,2,0),0))</f>
        <v>9</v>
      </c>
      <c r="J3340" s="12">
        <f>IF(ISBLANK(VLOOKUP($H3340*100+J$2,Feuil2!$A$3:$CQ$931,HLOOKUP(Feuil1!$F3340,Feuil2!$E$1:$DG$2,2,0),0)),"",VLOOKUP($H3340*100+J$2,Feuil2!$A$3:$CQ$931,HLOOKUP(Feuil1!$F3340,Feuil2!$E$1:$DG$2,2,0),0))</f>
        <v>29</v>
      </c>
      <c r="K3340" s="12">
        <f>IF(ISBLANK(VLOOKUP($H3340*100+K$2,Feuil2!$A$3:$CQ$931,HLOOKUP(Feuil1!$F3340,Feuil2!$E$1:$DG$2,2,0),0)),"",VLOOKUP($H3340*100+K$2,Feuil2!$A$3:$CQ$931,HLOOKUP(Feuil1!$F3340,Feuil2!$E$1:$DG$2,2,0),0))</f>
        <v>153</v>
      </c>
      <c r="L3340" s="12">
        <f>IF(ISBLANK(VLOOKUP($H3340*100+L$2,Feuil2!$A$3:$CQ$931,HLOOKUP(Feuil1!$F3340,Feuil2!$E$1:$DG$2,2,0),0)),"",VLOOKUP($H3340*100+L$2,Feuil2!$A$3:$CQ$931,HLOOKUP(Feuil1!$F3340,Feuil2!$E$1:$DG$2,2,0),0))</f>
        <v>83</v>
      </c>
      <c r="M3340" s="12">
        <f>IF(ISBLANK(VLOOKUP($H3340*100+M$2,Feuil2!$A$3:$CQ$931,HLOOKUP(Feuil1!$F3340,Feuil2!$E$1:$DG$2,2,0),0)),"",VLOOKUP($H3340*100+M$2,Feuil2!$A$3:$CQ$931,HLOOKUP(Feuil1!$F3340,Feuil2!$E$1:$DG$2,2,0),0))</f>
        <v>208</v>
      </c>
      <c r="N3340" s="12">
        <f>IF(ISBLANK(VLOOKUP($H3340*100+N$2,Feuil2!$A$3:$CQ$931,HLOOKUP(Feuil1!$F3340,Feuil2!$E$1:$DG$2,2,0),0)),"",VLOOKUP($H3340*100+N$2,Feuil2!$A$3:$CQ$931,HLOOKUP(Feuil1!$F3340,Feuil2!$E$1:$DG$2,2,0),0))</f>
        <v>87</v>
      </c>
      <c r="O3340" s="12">
        <f>IF(ISBLANK(VLOOKUP($H3340*100+O$2,Feuil2!$A$3:$CQ$931,HLOOKUP(Feuil1!$F3340,Feuil2!$E$1:$DG$2,2,0),0)),"",VLOOKUP($H3340*100+O$2,Feuil2!$A$3:$CQ$931,HLOOKUP(Feuil1!$F3340,Feuil2!$E$1:$DG$2,2,0),0))</f>
        <v>13</v>
      </c>
      <c r="P3340" s="12">
        <f>IF(ISBLANK(VLOOKUP($H3340*100+P$2,Feuil2!$A$3:$CQ$931,HLOOKUP(Feuil1!$F3340,Feuil2!$E$1:$DG$2,2,0),0)),"",VLOOKUP($H3340*100+P$2,Feuil2!$A$3:$CQ$931,HLOOKUP(Feuil1!$F3340,Feuil2!$E$1:$DG$2,2,0),0))</f>
        <v>163</v>
      </c>
      <c r="Q3340" s="12">
        <f>IF(ISBLANK(VLOOKUP($H3340*100+Q$2,Feuil2!$A$3:$CQ$931,HLOOKUP(Feuil1!$F3340,Feuil2!$E$1:$DG$2,2,0),0)),"",VLOOKUP($H3340*100+Q$2,Feuil2!$A$3:$CQ$931,HLOOKUP(Feuil1!$F3340,Feuil2!$E$1:$DG$2,2,0),0))</f>
        <v>49</v>
      </c>
      <c r="R3340" s="12">
        <f>IF(ISBLANK(VLOOKUP($H3340*100+R$2,Feuil2!$A$3:$CQ$931,HLOOKUP(Feuil1!$F3340,Feuil2!$E$1:$DG$2,2,0),0)),"",VLOOKUP($H3340*100+R$2,Feuil2!$A$3:$CQ$931,HLOOKUP(Feuil1!$F3340,Feuil2!$E$1:$DG$2,2,0),0))</f>
        <v>0</v>
      </c>
      <c r="S3340" s="12">
        <f>IF(ISBLANK(VLOOKUP($H3340*100+S$2,Feuil2!$A$3:$CQ$931,HLOOKUP(Feuil1!$F3340,Feuil2!$E$1:$DG$2,2,0),0)),"",VLOOKUP($H3340*100+S$2,Feuil2!$A$3:$CQ$931,HLOOKUP(Feuil1!$F3340,Feuil2!$E$1:$DG$2,2,0),0))</f>
        <v>0</v>
      </c>
      <c r="T3340" s="12">
        <f>IF(ISBLANK(VLOOKUP($H3340*100+T$2,Feuil2!$A$3:$CQ$931,HLOOKUP(Feuil1!$F3340,Feuil2!$E$1:$DG$2,2,0),0)),"",VLOOKUP($H3340*100+T$2,Feuil2!$A$3:$CQ$931,HLOOKUP(Feuil1!$F3340,Feuil2!$E$1:$DG$2,2,0),0))</f>
        <v>0</v>
      </c>
      <c r="U3340" s="12">
        <f t="shared" si="75"/>
        <v>794</v>
      </c>
    </row>
    <row r="3341" spans="1:21" x14ac:dyDescent="0.35">
      <c r="A3341" s="10" t="s">
        <v>96</v>
      </c>
      <c r="B3341" s="8" t="s">
        <v>97</v>
      </c>
      <c r="C3341" s="39">
        <v>560000</v>
      </c>
      <c r="D3341" s="39">
        <v>459650</v>
      </c>
      <c r="E3341" s="39">
        <v>790</v>
      </c>
      <c r="F3341" s="10">
        <v>2222</v>
      </c>
      <c r="G3341" s="5" t="s">
        <v>175</v>
      </c>
      <c r="H3341" s="11">
        <v>2008</v>
      </c>
      <c r="I3341" s="12">
        <f>IF(ISBLANK(VLOOKUP($H3341*100+I$2,Feuil2!$A$3:$CQ$931,HLOOKUP(Feuil1!$F3341,Feuil2!$E$1:$DG$2,2,0),0)),"",VLOOKUP($H3341*100+I$2,Feuil2!$A$3:$CQ$931,HLOOKUP(Feuil1!$F3341,Feuil2!$E$1:$DG$2,2,0),0))</f>
        <v>34</v>
      </c>
      <c r="J3341" s="12">
        <f>IF(ISBLANK(VLOOKUP($H3341*100+J$2,Feuil2!$A$3:$CQ$931,HLOOKUP(Feuil1!$F3341,Feuil2!$E$1:$DG$2,2,0),0)),"",VLOOKUP($H3341*100+J$2,Feuil2!$A$3:$CQ$931,HLOOKUP(Feuil1!$F3341,Feuil2!$E$1:$DG$2,2,0),0))</f>
        <v>126</v>
      </c>
      <c r="K3341" s="12">
        <f>IF(ISBLANK(VLOOKUP($H3341*100+K$2,Feuil2!$A$3:$CQ$931,HLOOKUP(Feuil1!$F3341,Feuil2!$E$1:$DG$2,2,0),0)),"",VLOOKUP($H3341*100+K$2,Feuil2!$A$3:$CQ$931,HLOOKUP(Feuil1!$F3341,Feuil2!$E$1:$DG$2,2,0),0))</f>
        <v>237</v>
      </c>
      <c r="L3341" s="12">
        <f>IF(ISBLANK(VLOOKUP($H3341*100+L$2,Feuil2!$A$3:$CQ$931,HLOOKUP(Feuil1!$F3341,Feuil2!$E$1:$DG$2,2,0),0)),"",VLOOKUP($H3341*100+L$2,Feuil2!$A$3:$CQ$931,HLOOKUP(Feuil1!$F3341,Feuil2!$E$1:$DG$2,2,0),0))</f>
        <v>278</v>
      </c>
      <c r="M3341" s="12">
        <f>IF(ISBLANK(VLOOKUP($H3341*100+M$2,Feuil2!$A$3:$CQ$931,HLOOKUP(Feuil1!$F3341,Feuil2!$E$1:$DG$2,2,0),0)),"",VLOOKUP($H3341*100+M$2,Feuil2!$A$3:$CQ$931,HLOOKUP(Feuil1!$F3341,Feuil2!$E$1:$DG$2,2,0),0))</f>
        <v>214</v>
      </c>
      <c r="N3341" s="12">
        <f>IF(ISBLANK(VLOOKUP($H3341*100+N$2,Feuil2!$A$3:$CQ$931,HLOOKUP(Feuil1!$F3341,Feuil2!$E$1:$DG$2,2,0),0)),"",VLOOKUP($H3341*100+N$2,Feuil2!$A$3:$CQ$931,HLOOKUP(Feuil1!$F3341,Feuil2!$E$1:$DG$2,2,0),0))</f>
        <v>330</v>
      </c>
      <c r="O3341" s="12">
        <f>IF(ISBLANK(VLOOKUP($H3341*100+O$2,Feuil2!$A$3:$CQ$931,HLOOKUP(Feuil1!$F3341,Feuil2!$E$1:$DG$2,2,0),0)),"",VLOOKUP($H3341*100+O$2,Feuil2!$A$3:$CQ$931,HLOOKUP(Feuil1!$F3341,Feuil2!$E$1:$DG$2,2,0),0))</f>
        <v>160</v>
      </c>
      <c r="P3341" s="12">
        <f>IF(ISBLANK(VLOOKUP($H3341*100+P$2,Feuil2!$A$3:$CQ$931,HLOOKUP(Feuil1!$F3341,Feuil2!$E$1:$DG$2,2,0),0)),"",VLOOKUP($H3341*100+P$2,Feuil2!$A$3:$CQ$931,HLOOKUP(Feuil1!$F3341,Feuil2!$E$1:$DG$2,2,0),0))</f>
        <v>67</v>
      </c>
      <c r="Q3341" s="12">
        <f>IF(ISBLANK(VLOOKUP($H3341*100+Q$2,Feuil2!$A$3:$CQ$931,HLOOKUP(Feuil1!$F3341,Feuil2!$E$1:$DG$2,2,0),0)),"",VLOOKUP($H3341*100+Q$2,Feuil2!$A$3:$CQ$931,HLOOKUP(Feuil1!$F3341,Feuil2!$E$1:$DG$2,2,0),0))</f>
        <v>1</v>
      </c>
      <c r="R3341" s="12">
        <f>IF(ISBLANK(VLOOKUP($H3341*100+R$2,Feuil2!$A$3:$CQ$931,HLOOKUP(Feuil1!$F3341,Feuil2!$E$1:$DG$2,2,0),0)),"",VLOOKUP($H3341*100+R$2,Feuil2!$A$3:$CQ$931,HLOOKUP(Feuil1!$F3341,Feuil2!$E$1:$DG$2,2,0),0))</f>
        <v>10</v>
      </c>
      <c r="S3341" s="12">
        <f>IF(ISBLANK(VLOOKUP($H3341*100+S$2,Feuil2!$A$3:$CQ$931,HLOOKUP(Feuil1!$F3341,Feuil2!$E$1:$DG$2,2,0),0)),"",VLOOKUP($H3341*100+S$2,Feuil2!$A$3:$CQ$931,HLOOKUP(Feuil1!$F3341,Feuil2!$E$1:$DG$2,2,0),0))</f>
        <v>0</v>
      </c>
      <c r="T3341" s="12">
        <f>IF(ISBLANK(VLOOKUP($H3341*100+T$2,Feuil2!$A$3:$CQ$931,HLOOKUP(Feuil1!$F3341,Feuil2!$E$1:$DG$2,2,0),0)),"",VLOOKUP($H3341*100+T$2,Feuil2!$A$3:$CQ$931,HLOOKUP(Feuil1!$F3341,Feuil2!$E$1:$DG$2,2,0),0))</f>
        <v>0</v>
      </c>
      <c r="U3341" s="12">
        <f t="shared" si="75"/>
        <v>1457</v>
      </c>
    </row>
    <row r="3342" spans="1:21" x14ac:dyDescent="0.35">
      <c r="A3342" s="10" t="s">
        <v>96</v>
      </c>
      <c r="B3342" s="8" t="s">
        <v>97</v>
      </c>
      <c r="C3342" s="39">
        <v>560000</v>
      </c>
      <c r="D3342" s="39">
        <v>459650</v>
      </c>
      <c r="E3342" s="39">
        <v>790</v>
      </c>
      <c r="F3342" s="10">
        <v>2222</v>
      </c>
      <c r="G3342" s="5" t="s">
        <v>175</v>
      </c>
      <c r="H3342" s="11">
        <v>2009</v>
      </c>
      <c r="I3342" s="12">
        <f>IF(ISBLANK(VLOOKUP($H3342*100+I$2,Feuil2!$A$3:$CQ$931,HLOOKUP(Feuil1!$F3342,Feuil2!$E$1:$DG$2,2,0),0)),"",VLOOKUP($H3342*100+I$2,Feuil2!$A$3:$CQ$931,HLOOKUP(Feuil1!$F3342,Feuil2!$E$1:$DG$2,2,0),0))</f>
        <v>71</v>
      </c>
      <c r="J3342" s="12">
        <f>IF(ISBLANK(VLOOKUP($H3342*100+J$2,Feuil2!$A$3:$CQ$931,HLOOKUP(Feuil1!$F3342,Feuil2!$E$1:$DG$2,2,0),0)),"",VLOOKUP($H3342*100+J$2,Feuil2!$A$3:$CQ$931,HLOOKUP(Feuil1!$F3342,Feuil2!$E$1:$DG$2,2,0),0))</f>
        <v>66</v>
      </c>
      <c r="K3342" s="12">
        <f>IF(ISBLANK(VLOOKUP($H3342*100+K$2,Feuil2!$A$3:$CQ$931,HLOOKUP(Feuil1!$F3342,Feuil2!$E$1:$DG$2,2,0),0)),"",VLOOKUP($H3342*100+K$2,Feuil2!$A$3:$CQ$931,HLOOKUP(Feuil1!$F3342,Feuil2!$E$1:$DG$2,2,0),0))</f>
        <v>54</v>
      </c>
      <c r="L3342" s="12">
        <f>IF(ISBLANK(VLOOKUP($H3342*100+L$2,Feuil2!$A$3:$CQ$931,HLOOKUP(Feuil1!$F3342,Feuil2!$E$1:$DG$2,2,0),0)),"",VLOOKUP($H3342*100+L$2,Feuil2!$A$3:$CQ$931,HLOOKUP(Feuil1!$F3342,Feuil2!$E$1:$DG$2,2,0),0))</f>
        <v>549</v>
      </c>
      <c r="M3342" s="12">
        <f>IF(ISBLANK(VLOOKUP($H3342*100+M$2,Feuil2!$A$3:$CQ$931,HLOOKUP(Feuil1!$F3342,Feuil2!$E$1:$DG$2,2,0),0)),"",VLOOKUP($H3342*100+M$2,Feuil2!$A$3:$CQ$931,HLOOKUP(Feuil1!$F3342,Feuil2!$E$1:$DG$2,2,0),0))</f>
        <v>515</v>
      </c>
      <c r="N3342" s="12">
        <f>IF(ISBLANK(VLOOKUP($H3342*100+N$2,Feuil2!$A$3:$CQ$931,HLOOKUP(Feuil1!$F3342,Feuil2!$E$1:$DG$2,2,0),0)),"",VLOOKUP($H3342*100+N$2,Feuil2!$A$3:$CQ$931,HLOOKUP(Feuil1!$F3342,Feuil2!$E$1:$DG$2,2,0),0))</f>
        <v>508</v>
      </c>
      <c r="O3342" s="12">
        <f>IF(ISBLANK(VLOOKUP($H3342*100+O$2,Feuil2!$A$3:$CQ$931,HLOOKUP(Feuil1!$F3342,Feuil2!$E$1:$DG$2,2,0),0)),"",VLOOKUP($H3342*100+O$2,Feuil2!$A$3:$CQ$931,HLOOKUP(Feuil1!$F3342,Feuil2!$E$1:$DG$2,2,0),0))</f>
        <v>235</v>
      </c>
      <c r="P3342" s="12">
        <f>IF(ISBLANK(VLOOKUP($H3342*100+P$2,Feuil2!$A$3:$CQ$931,HLOOKUP(Feuil1!$F3342,Feuil2!$E$1:$DG$2,2,0),0)),"",VLOOKUP($H3342*100+P$2,Feuil2!$A$3:$CQ$931,HLOOKUP(Feuil1!$F3342,Feuil2!$E$1:$DG$2,2,0),0))</f>
        <v>24</v>
      </c>
      <c r="Q3342" s="12">
        <f>IF(ISBLANK(VLOOKUP($H3342*100+Q$2,Feuil2!$A$3:$CQ$931,HLOOKUP(Feuil1!$F3342,Feuil2!$E$1:$DG$2,2,0),0)),"",VLOOKUP($H3342*100+Q$2,Feuil2!$A$3:$CQ$931,HLOOKUP(Feuil1!$F3342,Feuil2!$E$1:$DG$2,2,0),0))</f>
        <v>4</v>
      </c>
      <c r="R3342" s="12">
        <f>IF(ISBLANK(VLOOKUP($H3342*100+R$2,Feuil2!$A$3:$CQ$931,HLOOKUP(Feuil1!$F3342,Feuil2!$E$1:$DG$2,2,0),0)),"",VLOOKUP($H3342*100+R$2,Feuil2!$A$3:$CQ$931,HLOOKUP(Feuil1!$F3342,Feuil2!$E$1:$DG$2,2,0),0))</f>
        <v>2</v>
      </c>
      <c r="S3342" s="12">
        <f>IF(ISBLANK(VLOOKUP($H3342*100+S$2,Feuil2!$A$3:$CQ$931,HLOOKUP(Feuil1!$F3342,Feuil2!$E$1:$DG$2,2,0),0)),"",VLOOKUP($H3342*100+S$2,Feuil2!$A$3:$CQ$931,HLOOKUP(Feuil1!$F3342,Feuil2!$E$1:$DG$2,2,0),0))</f>
        <v>0</v>
      </c>
      <c r="T3342" s="12">
        <f>IF(ISBLANK(VLOOKUP($H3342*100+T$2,Feuil2!$A$3:$CQ$931,HLOOKUP(Feuil1!$F3342,Feuil2!$E$1:$DG$2,2,0),0)),"",VLOOKUP($H3342*100+T$2,Feuil2!$A$3:$CQ$931,HLOOKUP(Feuil1!$F3342,Feuil2!$E$1:$DG$2,2,0),0))</f>
        <v>3</v>
      </c>
      <c r="U3342" s="12">
        <f t="shared" si="75"/>
        <v>2031</v>
      </c>
    </row>
    <row r="3343" spans="1:21" x14ac:dyDescent="0.35">
      <c r="A3343" s="10" t="s">
        <v>96</v>
      </c>
      <c r="B3343" s="8" t="s">
        <v>97</v>
      </c>
      <c r="C3343" s="39">
        <v>560000</v>
      </c>
      <c r="D3343" s="39">
        <v>459650</v>
      </c>
      <c r="E3343" s="39">
        <v>790</v>
      </c>
      <c r="F3343" s="10">
        <v>2222</v>
      </c>
      <c r="G3343" s="5" t="s">
        <v>175</v>
      </c>
      <c r="H3343" s="11">
        <v>2010</v>
      </c>
      <c r="I3343" s="12">
        <f>IF(ISBLANK(VLOOKUP($H3343*100+I$2,Feuil2!$A$3:$CQ$931,HLOOKUP(Feuil1!$F3343,Feuil2!$E$1:$DG$2,2,0),0)),"",VLOOKUP($H3343*100+I$2,Feuil2!$A$3:$CQ$931,HLOOKUP(Feuil1!$F3343,Feuil2!$E$1:$DG$2,2,0),0))</f>
        <v>1</v>
      </c>
      <c r="J3343" s="12">
        <f>IF(ISBLANK(VLOOKUP($H3343*100+J$2,Feuil2!$A$3:$CQ$931,HLOOKUP(Feuil1!$F3343,Feuil2!$E$1:$DG$2,2,0),0)),"",VLOOKUP($H3343*100+J$2,Feuil2!$A$3:$CQ$931,HLOOKUP(Feuil1!$F3343,Feuil2!$E$1:$DG$2,2,0),0))</f>
        <v>189</v>
      </c>
      <c r="K3343" s="12">
        <f>IF(ISBLANK(VLOOKUP($H3343*100+K$2,Feuil2!$A$3:$CQ$931,HLOOKUP(Feuil1!$F3343,Feuil2!$E$1:$DG$2,2,0),0)),"",VLOOKUP($H3343*100+K$2,Feuil2!$A$3:$CQ$931,HLOOKUP(Feuil1!$F3343,Feuil2!$E$1:$DG$2,2,0),0))</f>
        <v>319</v>
      </c>
      <c r="L3343" s="12">
        <f>IF(ISBLANK(VLOOKUP($H3343*100+L$2,Feuil2!$A$3:$CQ$931,HLOOKUP(Feuil1!$F3343,Feuil2!$E$1:$DG$2,2,0),0)),"",VLOOKUP($H3343*100+L$2,Feuil2!$A$3:$CQ$931,HLOOKUP(Feuil1!$F3343,Feuil2!$E$1:$DG$2,2,0),0))</f>
        <v>212</v>
      </c>
      <c r="M3343" s="12">
        <f>IF(ISBLANK(VLOOKUP($H3343*100+M$2,Feuil2!$A$3:$CQ$931,HLOOKUP(Feuil1!$F3343,Feuil2!$E$1:$DG$2,2,0),0)),"",VLOOKUP($H3343*100+M$2,Feuil2!$A$3:$CQ$931,HLOOKUP(Feuil1!$F3343,Feuil2!$E$1:$DG$2,2,0),0))</f>
        <v>143</v>
      </c>
      <c r="N3343" s="12">
        <f>IF(ISBLANK(VLOOKUP($H3343*100+N$2,Feuil2!$A$3:$CQ$931,HLOOKUP(Feuil1!$F3343,Feuil2!$E$1:$DG$2,2,0),0)),"",VLOOKUP($H3343*100+N$2,Feuil2!$A$3:$CQ$931,HLOOKUP(Feuil1!$F3343,Feuil2!$E$1:$DG$2,2,0),0))</f>
        <v>118</v>
      </c>
      <c r="O3343" s="12">
        <f>IF(ISBLANK(VLOOKUP($H3343*100+O$2,Feuil2!$A$3:$CQ$931,HLOOKUP(Feuil1!$F3343,Feuil2!$E$1:$DG$2,2,0),0)),"",VLOOKUP($H3343*100+O$2,Feuil2!$A$3:$CQ$931,HLOOKUP(Feuil1!$F3343,Feuil2!$E$1:$DG$2,2,0),0))</f>
        <v>97</v>
      </c>
      <c r="P3343" s="12">
        <f>IF(ISBLANK(VLOOKUP($H3343*100+P$2,Feuil2!$A$3:$CQ$931,HLOOKUP(Feuil1!$F3343,Feuil2!$E$1:$DG$2,2,0),0)),"",VLOOKUP($H3343*100+P$2,Feuil2!$A$3:$CQ$931,HLOOKUP(Feuil1!$F3343,Feuil2!$E$1:$DG$2,2,0),0))</f>
        <v>79</v>
      </c>
      <c r="Q3343" s="12">
        <f>IF(ISBLANK(VLOOKUP($H3343*100+Q$2,Feuil2!$A$3:$CQ$931,HLOOKUP(Feuil1!$F3343,Feuil2!$E$1:$DG$2,2,0),0)),"",VLOOKUP($H3343*100+Q$2,Feuil2!$A$3:$CQ$931,HLOOKUP(Feuil1!$F3343,Feuil2!$E$1:$DG$2,2,0),0))</f>
        <v>85</v>
      </c>
      <c r="R3343" s="12">
        <f>IF(ISBLANK(VLOOKUP($H3343*100+R$2,Feuil2!$A$3:$CQ$931,HLOOKUP(Feuil1!$F3343,Feuil2!$E$1:$DG$2,2,0),0)),"",VLOOKUP($H3343*100+R$2,Feuil2!$A$3:$CQ$931,HLOOKUP(Feuil1!$F3343,Feuil2!$E$1:$DG$2,2,0),0))</f>
        <v>29</v>
      </c>
      <c r="S3343" s="12">
        <f>IF(ISBLANK(VLOOKUP($H3343*100+S$2,Feuil2!$A$3:$CQ$931,HLOOKUP(Feuil1!$F3343,Feuil2!$E$1:$DG$2,2,0),0)),"",VLOOKUP($H3343*100+S$2,Feuil2!$A$3:$CQ$931,HLOOKUP(Feuil1!$F3343,Feuil2!$E$1:$DG$2,2,0),0))</f>
        <v>0</v>
      </c>
      <c r="T3343" s="12">
        <f>IF(ISBLANK(VLOOKUP($H3343*100+T$2,Feuil2!$A$3:$CQ$931,HLOOKUP(Feuil1!$F3343,Feuil2!$E$1:$DG$2,2,0),0)),"",VLOOKUP($H3343*100+T$2,Feuil2!$A$3:$CQ$931,HLOOKUP(Feuil1!$F3343,Feuil2!$E$1:$DG$2,2,0),0))</f>
        <v>3</v>
      </c>
      <c r="U3343" s="12">
        <f t="shared" si="75"/>
        <v>1275</v>
      </c>
    </row>
    <row r="3344" spans="1:21" x14ac:dyDescent="0.35">
      <c r="A3344" s="10" t="s">
        <v>96</v>
      </c>
      <c r="B3344" s="8" t="s">
        <v>97</v>
      </c>
      <c r="C3344" s="39">
        <v>560000</v>
      </c>
      <c r="D3344" s="39">
        <v>459650</v>
      </c>
      <c r="E3344" s="39">
        <v>790</v>
      </c>
      <c r="F3344" s="10">
        <v>2222</v>
      </c>
      <c r="G3344" s="5" t="s">
        <v>175</v>
      </c>
      <c r="H3344" s="11">
        <v>2011</v>
      </c>
      <c r="I3344" s="12">
        <f>IF(ISBLANK(VLOOKUP($H3344*100+I$2,Feuil2!$A$3:$CQ$931,HLOOKUP(Feuil1!$F3344,Feuil2!$E$1:$DG$2,2,0),0)),"",VLOOKUP($H3344*100+I$2,Feuil2!$A$3:$CQ$931,HLOOKUP(Feuil1!$F3344,Feuil2!$E$1:$DG$2,2,0),0))</f>
        <v>2</v>
      </c>
      <c r="J3344" s="12">
        <f>IF(ISBLANK(VLOOKUP($H3344*100+J$2,Feuil2!$A$3:$CQ$931,HLOOKUP(Feuil1!$F3344,Feuil2!$E$1:$DG$2,2,0),0)),"",VLOOKUP($H3344*100+J$2,Feuil2!$A$3:$CQ$931,HLOOKUP(Feuil1!$F3344,Feuil2!$E$1:$DG$2,2,0),0))</f>
        <v>53</v>
      </c>
      <c r="K3344" s="12">
        <f>IF(ISBLANK(VLOOKUP($H3344*100+K$2,Feuil2!$A$3:$CQ$931,HLOOKUP(Feuil1!$F3344,Feuil2!$E$1:$DG$2,2,0),0)),"",VLOOKUP($H3344*100+K$2,Feuil2!$A$3:$CQ$931,HLOOKUP(Feuil1!$F3344,Feuil2!$E$1:$DG$2,2,0),0))</f>
        <v>195</v>
      </c>
      <c r="L3344" s="12">
        <f>IF(ISBLANK(VLOOKUP($H3344*100+L$2,Feuil2!$A$3:$CQ$931,HLOOKUP(Feuil1!$F3344,Feuil2!$E$1:$DG$2,2,0),0)),"",VLOOKUP($H3344*100+L$2,Feuil2!$A$3:$CQ$931,HLOOKUP(Feuil1!$F3344,Feuil2!$E$1:$DG$2,2,0),0))</f>
        <v>4</v>
      </c>
      <c r="M3344" s="12">
        <f>IF(ISBLANK(VLOOKUP($H3344*100+M$2,Feuil2!$A$3:$CQ$931,HLOOKUP(Feuil1!$F3344,Feuil2!$E$1:$DG$2,2,0),0)),"",VLOOKUP($H3344*100+M$2,Feuil2!$A$3:$CQ$931,HLOOKUP(Feuil1!$F3344,Feuil2!$E$1:$DG$2,2,0),0))</f>
        <v>76</v>
      </c>
      <c r="N3344" s="12">
        <f>IF(ISBLANK(VLOOKUP($H3344*100+N$2,Feuil2!$A$3:$CQ$931,HLOOKUP(Feuil1!$F3344,Feuil2!$E$1:$DG$2,2,0),0)),"",VLOOKUP($H3344*100+N$2,Feuil2!$A$3:$CQ$931,HLOOKUP(Feuil1!$F3344,Feuil2!$E$1:$DG$2,2,0),0))</f>
        <v>9</v>
      </c>
      <c r="O3344" s="12">
        <f>IF(ISBLANK(VLOOKUP($H3344*100+O$2,Feuil2!$A$3:$CQ$931,HLOOKUP(Feuil1!$F3344,Feuil2!$E$1:$DG$2,2,0),0)),"",VLOOKUP($H3344*100+O$2,Feuil2!$A$3:$CQ$931,HLOOKUP(Feuil1!$F3344,Feuil2!$E$1:$DG$2,2,0),0))</f>
        <v>15</v>
      </c>
      <c r="P3344" s="12">
        <f>IF(ISBLANK(VLOOKUP($H3344*100+P$2,Feuil2!$A$3:$CQ$931,HLOOKUP(Feuil1!$F3344,Feuil2!$E$1:$DG$2,2,0),0)),"",VLOOKUP($H3344*100+P$2,Feuil2!$A$3:$CQ$931,HLOOKUP(Feuil1!$F3344,Feuil2!$E$1:$DG$2,2,0),0))</f>
        <v>104</v>
      </c>
      <c r="Q3344" s="12">
        <f>IF(ISBLANK(VLOOKUP($H3344*100+Q$2,Feuil2!$A$3:$CQ$931,HLOOKUP(Feuil1!$F3344,Feuil2!$E$1:$DG$2,2,0),0)),"",VLOOKUP($H3344*100+Q$2,Feuil2!$A$3:$CQ$931,HLOOKUP(Feuil1!$F3344,Feuil2!$E$1:$DG$2,2,0),0))</f>
        <v>2</v>
      </c>
      <c r="R3344" s="12">
        <f>IF(ISBLANK(VLOOKUP($H3344*100+R$2,Feuil2!$A$3:$CQ$931,HLOOKUP(Feuil1!$F3344,Feuil2!$E$1:$DG$2,2,0),0)),"",VLOOKUP($H3344*100+R$2,Feuil2!$A$3:$CQ$931,HLOOKUP(Feuil1!$F3344,Feuil2!$E$1:$DG$2,2,0),0))</f>
        <v>5</v>
      </c>
      <c r="S3344" s="12">
        <f>IF(ISBLANK(VLOOKUP($H3344*100+S$2,Feuil2!$A$3:$CQ$931,HLOOKUP(Feuil1!$F3344,Feuil2!$E$1:$DG$2,2,0),0)),"",VLOOKUP($H3344*100+S$2,Feuil2!$A$3:$CQ$931,HLOOKUP(Feuil1!$F3344,Feuil2!$E$1:$DG$2,2,0),0))</f>
        <v>0</v>
      </c>
      <c r="T3344" s="12">
        <f>IF(ISBLANK(VLOOKUP($H3344*100+T$2,Feuil2!$A$3:$CQ$931,HLOOKUP(Feuil1!$F3344,Feuil2!$E$1:$DG$2,2,0),0)),"",VLOOKUP($H3344*100+T$2,Feuil2!$A$3:$CQ$931,HLOOKUP(Feuil1!$F3344,Feuil2!$E$1:$DG$2,2,0),0))</f>
        <v>0</v>
      </c>
      <c r="U3344" s="12">
        <f t="shared" si="75"/>
        <v>465</v>
      </c>
    </row>
    <row r="3345" spans="1:44" x14ac:dyDescent="0.35">
      <c r="A3345" s="10" t="s">
        <v>96</v>
      </c>
      <c r="B3345" s="8" t="s">
        <v>97</v>
      </c>
      <c r="C3345" s="39">
        <v>560000</v>
      </c>
      <c r="D3345" s="39">
        <v>459650</v>
      </c>
      <c r="E3345" s="39">
        <v>790</v>
      </c>
      <c r="F3345" s="10">
        <v>2222</v>
      </c>
      <c r="G3345" s="5" t="s">
        <v>175</v>
      </c>
      <c r="H3345" s="11">
        <v>2012</v>
      </c>
      <c r="I3345" s="12">
        <f>IF(ISBLANK(VLOOKUP($H3345*100+I$2,Feuil2!$A$3:$CQ$931,HLOOKUP(Feuil1!$F3345,Feuil2!$E$1:$DG$2,2,0),0)),"",VLOOKUP($H3345*100+I$2,Feuil2!$A$3:$CQ$931,HLOOKUP(Feuil1!$F3345,Feuil2!$E$1:$DG$2,2,0),0))</f>
        <v>105</v>
      </c>
      <c r="J3345" s="12">
        <f>IF(ISBLANK(VLOOKUP($H3345*100+J$2,Feuil2!$A$3:$CQ$931,HLOOKUP(Feuil1!$F3345,Feuil2!$E$1:$DG$2,2,0),0)),"",VLOOKUP($H3345*100+J$2,Feuil2!$A$3:$CQ$931,HLOOKUP(Feuil1!$F3345,Feuil2!$E$1:$DG$2,2,0),0))</f>
        <v>204</v>
      </c>
      <c r="K3345" s="12">
        <f>IF(ISBLANK(VLOOKUP($H3345*100+K$2,Feuil2!$A$3:$CQ$931,HLOOKUP(Feuil1!$F3345,Feuil2!$E$1:$DG$2,2,0),0)),"",VLOOKUP($H3345*100+K$2,Feuil2!$A$3:$CQ$931,HLOOKUP(Feuil1!$F3345,Feuil2!$E$1:$DG$2,2,0),0))</f>
        <v>287</v>
      </c>
      <c r="L3345" s="12">
        <f>IF(ISBLANK(VLOOKUP($H3345*100+L$2,Feuil2!$A$3:$CQ$931,HLOOKUP(Feuil1!$F3345,Feuil2!$E$1:$DG$2,2,0),0)),"",VLOOKUP($H3345*100+L$2,Feuil2!$A$3:$CQ$931,HLOOKUP(Feuil1!$F3345,Feuil2!$E$1:$DG$2,2,0),0))</f>
        <v>34</v>
      </c>
      <c r="M3345" s="12">
        <f>IF(ISBLANK(VLOOKUP($H3345*100+M$2,Feuil2!$A$3:$CQ$931,HLOOKUP(Feuil1!$F3345,Feuil2!$E$1:$DG$2,2,0),0)),"",VLOOKUP($H3345*100+M$2,Feuil2!$A$3:$CQ$931,HLOOKUP(Feuil1!$F3345,Feuil2!$E$1:$DG$2,2,0),0))</f>
        <v>181</v>
      </c>
      <c r="N3345" s="12">
        <f>IF(ISBLANK(VLOOKUP($H3345*100+N$2,Feuil2!$A$3:$CQ$931,HLOOKUP(Feuil1!$F3345,Feuil2!$E$1:$DG$2,2,0),0)),"",VLOOKUP($H3345*100+N$2,Feuil2!$A$3:$CQ$931,HLOOKUP(Feuil1!$F3345,Feuil2!$E$1:$DG$2,2,0),0))</f>
        <v>95</v>
      </c>
      <c r="O3345" s="12">
        <f>IF(ISBLANK(VLOOKUP($H3345*100+O$2,Feuil2!$A$3:$CQ$931,HLOOKUP(Feuil1!$F3345,Feuil2!$E$1:$DG$2,2,0),0)),"",VLOOKUP($H3345*100+O$2,Feuil2!$A$3:$CQ$931,HLOOKUP(Feuil1!$F3345,Feuil2!$E$1:$DG$2,2,0),0))</f>
        <v>503</v>
      </c>
      <c r="P3345" s="12">
        <f>IF(ISBLANK(VLOOKUP($H3345*100+P$2,Feuil2!$A$3:$CQ$931,HLOOKUP(Feuil1!$F3345,Feuil2!$E$1:$DG$2,2,0),0)),"",VLOOKUP($H3345*100+P$2,Feuil2!$A$3:$CQ$931,HLOOKUP(Feuil1!$F3345,Feuil2!$E$1:$DG$2,2,0),0))</f>
        <v>109</v>
      </c>
      <c r="Q3345" s="12">
        <f>IF(ISBLANK(VLOOKUP($H3345*100+Q$2,Feuil2!$A$3:$CQ$931,HLOOKUP(Feuil1!$F3345,Feuil2!$E$1:$DG$2,2,0),0)),"",VLOOKUP($H3345*100+Q$2,Feuil2!$A$3:$CQ$931,HLOOKUP(Feuil1!$F3345,Feuil2!$E$1:$DG$2,2,0),0))</f>
        <v>41.2</v>
      </c>
      <c r="R3345" s="12">
        <f>IF(ISBLANK(VLOOKUP($H3345*100+R$2,Feuil2!$A$3:$CQ$931,HLOOKUP(Feuil1!$F3345,Feuil2!$E$1:$DG$2,2,0),0)),"",VLOOKUP($H3345*100+R$2,Feuil2!$A$3:$CQ$931,HLOOKUP(Feuil1!$F3345,Feuil2!$E$1:$DG$2,2,0),0))</f>
        <v>0</v>
      </c>
      <c r="S3345" s="12">
        <f>IF(ISBLANK(VLOOKUP($H3345*100+S$2,Feuil2!$A$3:$CQ$931,HLOOKUP(Feuil1!$F3345,Feuil2!$E$1:$DG$2,2,0),0)),"",VLOOKUP($H3345*100+S$2,Feuil2!$A$3:$CQ$931,HLOOKUP(Feuil1!$F3345,Feuil2!$E$1:$DG$2,2,0),0))</f>
        <v>0</v>
      </c>
      <c r="T3345" s="12">
        <f>IF(ISBLANK(VLOOKUP($H3345*100+T$2,Feuil2!$A$3:$CQ$931,HLOOKUP(Feuil1!$F3345,Feuil2!$E$1:$DG$2,2,0),0)),"",VLOOKUP($H3345*100+T$2,Feuil2!$A$3:$CQ$931,HLOOKUP(Feuil1!$F3345,Feuil2!$E$1:$DG$2,2,0),0))</f>
        <v>0</v>
      </c>
      <c r="U3345" s="12">
        <f t="shared" si="75"/>
        <v>1559.2</v>
      </c>
    </row>
    <row r="3346" spans="1:44" x14ac:dyDescent="0.35">
      <c r="A3346" s="10" t="s">
        <v>96</v>
      </c>
      <c r="B3346" s="8" t="s">
        <v>97</v>
      </c>
      <c r="C3346" s="39">
        <v>560000</v>
      </c>
      <c r="D3346" s="39">
        <v>459650</v>
      </c>
      <c r="E3346" s="39">
        <v>790</v>
      </c>
      <c r="F3346" s="10">
        <v>2222</v>
      </c>
      <c r="G3346" s="5" t="s">
        <v>175</v>
      </c>
      <c r="H3346" s="11">
        <v>2013</v>
      </c>
      <c r="I3346" s="12">
        <f>IF(ISBLANK(VLOOKUP($H3346*100+I$2,Feuil2!$A$3:$CQ$931,HLOOKUP(Feuil1!$F3346,Feuil2!$E$1:$DG$2,2,0),0)),"",VLOOKUP($H3346*100+I$2,Feuil2!$A$3:$CQ$931,HLOOKUP(Feuil1!$F3346,Feuil2!$E$1:$DG$2,2,0),0))</f>
        <v>53</v>
      </c>
      <c r="J3346" s="12">
        <f>IF(ISBLANK(VLOOKUP($H3346*100+J$2,Feuil2!$A$3:$CQ$931,HLOOKUP(Feuil1!$F3346,Feuil2!$E$1:$DG$2,2,0),0)),"",VLOOKUP($H3346*100+J$2,Feuil2!$A$3:$CQ$931,HLOOKUP(Feuil1!$F3346,Feuil2!$E$1:$DG$2,2,0),0))</f>
        <v>5</v>
      </c>
      <c r="K3346" s="12">
        <f>IF(ISBLANK(VLOOKUP($H3346*100+K$2,Feuil2!$A$3:$CQ$931,HLOOKUP(Feuil1!$F3346,Feuil2!$E$1:$DG$2,2,0),0)),"",VLOOKUP($H3346*100+K$2,Feuil2!$A$3:$CQ$931,HLOOKUP(Feuil1!$F3346,Feuil2!$E$1:$DG$2,2,0),0))</f>
        <v>83</v>
      </c>
      <c r="L3346" s="12">
        <f>IF(ISBLANK(VLOOKUP($H3346*100+L$2,Feuil2!$A$3:$CQ$931,HLOOKUP(Feuil1!$F3346,Feuil2!$E$1:$DG$2,2,0),0)),"",VLOOKUP($H3346*100+L$2,Feuil2!$A$3:$CQ$931,HLOOKUP(Feuil1!$F3346,Feuil2!$E$1:$DG$2,2,0),0))</f>
        <v>104</v>
      </c>
      <c r="M3346" s="12">
        <f>IF(ISBLANK(VLOOKUP($H3346*100+M$2,Feuil2!$A$3:$CQ$931,HLOOKUP(Feuil1!$F3346,Feuil2!$E$1:$DG$2,2,0),0)),"",VLOOKUP($H3346*100+M$2,Feuil2!$A$3:$CQ$931,HLOOKUP(Feuil1!$F3346,Feuil2!$E$1:$DG$2,2,0),0))</f>
        <v>173</v>
      </c>
      <c r="N3346" s="12">
        <f>IF(ISBLANK(VLOOKUP($H3346*100+N$2,Feuil2!$A$3:$CQ$931,HLOOKUP(Feuil1!$F3346,Feuil2!$E$1:$DG$2,2,0),0)),"",VLOOKUP($H3346*100+N$2,Feuil2!$A$3:$CQ$931,HLOOKUP(Feuil1!$F3346,Feuil2!$E$1:$DG$2,2,0),0))</f>
        <v>88</v>
      </c>
      <c r="O3346" s="12">
        <f>IF(ISBLANK(VLOOKUP($H3346*100+O$2,Feuil2!$A$3:$CQ$931,HLOOKUP(Feuil1!$F3346,Feuil2!$E$1:$DG$2,2,0),0)),"",VLOOKUP($H3346*100+O$2,Feuil2!$A$3:$CQ$931,HLOOKUP(Feuil1!$F3346,Feuil2!$E$1:$DG$2,2,0),0))</f>
        <v>40</v>
      </c>
      <c r="P3346" s="12">
        <f>IF(ISBLANK(VLOOKUP($H3346*100+P$2,Feuil2!$A$3:$CQ$931,HLOOKUP(Feuil1!$F3346,Feuil2!$E$1:$DG$2,2,0),0)),"",VLOOKUP($H3346*100+P$2,Feuil2!$A$3:$CQ$931,HLOOKUP(Feuil1!$F3346,Feuil2!$E$1:$DG$2,2,0),0))</f>
        <v>86</v>
      </c>
      <c r="Q3346" s="12">
        <f>IF(ISBLANK(VLOOKUP($H3346*100+Q$2,Feuil2!$A$3:$CQ$931,HLOOKUP(Feuil1!$F3346,Feuil2!$E$1:$DG$2,2,0),0)),"",VLOOKUP($H3346*100+Q$2,Feuil2!$A$3:$CQ$931,HLOOKUP(Feuil1!$F3346,Feuil2!$E$1:$DG$2,2,0),0))</f>
        <v>2</v>
      </c>
      <c r="R3346" s="12">
        <f>IF(ISBLANK(VLOOKUP($H3346*100+R$2,Feuil2!$A$3:$CQ$931,HLOOKUP(Feuil1!$F3346,Feuil2!$E$1:$DG$2,2,0),0)),"",VLOOKUP($H3346*100+R$2,Feuil2!$A$3:$CQ$931,HLOOKUP(Feuil1!$F3346,Feuil2!$E$1:$DG$2,2,0),0))</f>
        <v>3</v>
      </c>
      <c r="S3346" s="12">
        <f>IF(ISBLANK(VLOOKUP($H3346*100+S$2,Feuil2!$A$3:$CQ$931,HLOOKUP(Feuil1!$F3346,Feuil2!$E$1:$DG$2,2,0),0)),"",VLOOKUP($H3346*100+S$2,Feuil2!$A$3:$CQ$931,HLOOKUP(Feuil1!$F3346,Feuil2!$E$1:$DG$2,2,0),0))</f>
        <v>1</v>
      </c>
      <c r="T3346" s="12">
        <f>IF(ISBLANK(VLOOKUP($H3346*100+T$2,Feuil2!$A$3:$CQ$931,HLOOKUP(Feuil1!$F3346,Feuil2!$E$1:$DG$2,2,0),0)),"",VLOOKUP($H3346*100+T$2,Feuil2!$A$3:$CQ$931,HLOOKUP(Feuil1!$F3346,Feuil2!$E$1:$DG$2,2,0),0))</f>
        <v>0</v>
      </c>
      <c r="U3346" s="12">
        <f t="shared" si="75"/>
        <v>638</v>
      </c>
    </row>
    <row r="3347" spans="1:44" x14ac:dyDescent="0.35">
      <c r="A3347" s="10" t="s">
        <v>96</v>
      </c>
      <c r="B3347" s="8" t="s">
        <v>97</v>
      </c>
      <c r="C3347" s="39">
        <v>560000</v>
      </c>
      <c r="D3347" s="39">
        <v>459650</v>
      </c>
      <c r="E3347" s="39">
        <v>790</v>
      </c>
      <c r="F3347" s="10">
        <v>2222</v>
      </c>
      <c r="G3347" s="5" t="s">
        <v>175</v>
      </c>
      <c r="H3347" s="11">
        <v>2014</v>
      </c>
      <c r="I3347" s="12">
        <f>IF(ISBLANK(VLOOKUP($H3347*100+I$2,Feuil2!$A$3:$CQ$931,HLOOKUP(Feuil1!$F3347,Feuil2!$E$1:$DG$2,2,0),0)),"",VLOOKUP($H3347*100+I$2,Feuil2!$A$3:$CQ$931,HLOOKUP(Feuil1!$F3347,Feuil2!$E$1:$DG$2,2,0),0))</f>
        <v>2</v>
      </c>
      <c r="J3347" s="12">
        <f>IF(ISBLANK(VLOOKUP($H3347*100+J$2,Feuil2!$A$3:$CQ$931,HLOOKUP(Feuil1!$F3347,Feuil2!$E$1:$DG$2,2,0),0)),"",VLOOKUP($H3347*100+J$2,Feuil2!$A$3:$CQ$931,HLOOKUP(Feuil1!$F3347,Feuil2!$E$1:$DG$2,2,0),0))</f>
        <v>38</v>
      </c>
      <c r="K3347" s="12">
        <f>IF(ISBLANK(VLOOKUP($H3347*100+K$2,Feuil2!$A$3:$CQ$931,HLOOKUP(Feuil1!$F3347,Feuil2!$E$1:$DG$2,2,0),0)),"",VLOOKUP($H3347*100+K$2,Feuil2!$A$3:$CQ$931,HLOOKUP(Feuil1!$F3347,Feuil2!$E$1:$DG$2,2,0),0))</f>
        <v>321</v>
      </c>
      <c r="L3347" s="12">
        <f>IF(ISBLANK(VLOOKUP($H3347*100+L$2,Feuil2!$A$3:$CQ$931,HLOOKUP(Feuil1!$F3347,Feuil2!$E$1:$DG$2,2,0),0)),"",VLOOKUP($H3347*100+L$2,Feuil2!$A$3:$CQ$931,HLOOKUP(Feuil1!$F3347,Feuil2!$E$1:$DG$2,2,0),0))</f>
        <v>138</v>
      </c>
      <c r="M3347" s="12">
        <f>IF(ISBLANK(VLOOKUP($H3347*100+M$2,Feuil2!$A$3:$CQ$931,HLOOKUP(Feuil1!$F3347,Feuil2!$E$1:$DG$2,2,0),0)),"",VLOOKUP($H3347*100+M$2,Feuil2!$A$3:$CQ$931,HLOOKUP(Feuil1!$F3347,Feuil2!$E$1:$DG$2,2,0),0))</f>
        <v>125</v>
      </c>
      <c r="N3347" s="12">
        <f>IF(ISBLANK(VLOOKUP($H3347*100+N$2,Feuil2!$A$3:$CQ$931,HLOOKUP(Feuil1!$F3347,Feuil2!$E$1:$DG$2,2,0),0)),"",VLOOKUP($H3347*100+N$2,Feuil2!$A$3:$CQ$931,HLOOKUP(Feuil1!$F3347,Feuil2!$E$1:$DG$2,2,0),0))</f>
        <v>71</v>
      </c>
      <c r="O3347" s="12">
        <f>IF(ISBLANK(VLOOKUP($H3347*100+O$2,Feuil2!$A$3:$CQ$931,HLOOKUP(Feuil1!$F3347,Feuil2!$E$1:$DG$2,2,0),0)),"",VLOOKUP($H3347*100+O$2,Feuil2!$A$3:$CQ$931,HLOOKUP(Feuil1!$F3347,Feuil2!$E$1:$DG$2,2,0),0))</f>
        <v>63</v>
      </c>
      <c r="P3347" s="12">
        <f>IF(ISBLANK(VLOOKUP($H3347*100+P$2,Feuil2!$A$3:$CQ$931,HLOOKUP(Feuil1!$F3347,Feuil2!$E$1:$DG$2,2,0),0)),"",VLOOKUP($H3347*100+P$2,Feuil2!$A$3:$CQ$931,HLOOKUP(Feuil1!$F3347,Feuil2!$E$1:$DG$2,2,0),0))</f>
        <v>57</v>
      </c>
      <c r="Q3347" s="12">
        <f>IF(ISBLANK(VLOOKUP($H3347*100+Q$2,Feuil2!$A$3:$CQ$931,HLOOKUP(Feuil1!$F3347,Feuil2!$E$1:$DG$2,2,0),0)),"",VLOOKUP($H3347*100+Q$2,Feuil2!$A$3:$CQ$931,HLOOKUP(Feuil1!$F3347,Feuil2!$E$1:$DG$2,2,0),0))</f>
        <v>4</v>
      </c>
      <c r="R3347" s="12">
        <f>IF(ISBLANK(VLOOKUP($H3347*100+R$2,Feuil2!$A$3:$CQ$931,HLOOKUP(Feuil1!$F3347,Feuil2!$E$1:$DG$2,2,0),0)),"",VLOOKUP($H3347*100+R$2,Feuil2!$A$3:$CQ$931,HLOOKUP(Feuil1!$F3347,Feuil2!$E$1:$DG$2,2,0),0))</f>
        <v>22</v>
      </c>
      <c r="S3347" s="12">
        <f>IF(ISBLANK(VLOOKUP($H3347*100+S$2,Feuil2!$A$3:$CQ$931,HLOOKUP(Feuil1!$F3347,Feuil2!$E$1:$DG$2,2,0),0)),"",VLOOKUP($H3347*100+S$2,Feuil2!$A$3:$CQ$931,HLOOKUP(Feuil1!$F3347,Feuil2!$E$1:$DG$2,2,0),0))</f>
        <v>0</v>
      </c>
      <c r="T3347" s="12">
        <f>IF(ISBLANK(VLOOKUP($H3347*100+T$2,Feuil2!$A$3:$CQ$931,HLOOKUP(Feuil1!$F3347,Feuil2!$E$1:$DG$2,2,0),0)),"",VLOOKUP($H3347*100+T$2,Feuil2!$A$3:$CQ$931,HLOOKUP(Feuil1!$F3347,Feuil2!$E$1:$DG$2,2,0),0))</f>
        <v>10</v>
      </c>
      <c r="U3347" s="12">
        <f t="shared" si="75"/>
        <v>851</v>
      </c>
    </row>
    <row r="3348" spans="1:44" x14ac:dyDescent="0.35">
      <c r="A3348" s="10" t="s">
        <v>96</v>
      </c>
      <c r="B3348" s="8" t="s">
        <v>97</v>
      </c>
      <c r="C3348" s="39">
        <v>560000</v>
      </c>
      <c r="D3348" s="39">
        <v>459650</v>
      </c>
      <c r="E3348" s="39">
        <v>790</v>
      </c>
      <c r="F3348" s="10">
        <v>2222</v>
      </c>
      <c r="G3348" s="5" t="s">
        <v>175</v>
      </c>
      <c r="H3348" s="11">
        <v>2015</v>
      </c>
      <c r="I3348" s="12">
        <f>IF(ISBLANK(VLOOKUP($H3348*100+I$2,Feuil2!$A$3:$CQ$931,HLOOKUP(Feuil1!$F3348,Feuil2!$E$1:$DG$2,2,0),0)),"",VLOOKUP($H3348*100+I$2,Feuil2!$A$3:$CQ$931,HLOOKUP(Feuil1!$F3348,Feuil2!$E$1:$DG$2,2,0),0))</f>
        <v>4</v>
      </c>
      <c r="J3348" s="12">
        <f>IF(ISBLANK(VLOOKUP($H3348*100+J$2,Feuil2!$A$3:$CQ$931,HLOOKUP(Feuil1!$F3348,Feuil2!$E$1:$DG$2,2,0),0)),"",VLOOKUP($H3348*100+J$2,Feuil2!$A$3:$CQ$931,HLOOKUP(Feuil1!$F3348,Feuil2!$E$1:$DG$2,2,0),0))</f>
        <v>75.2</v>
      </c>
      <c r="K3348" s="12">
        <f>IF(ISBLANK(VLOOKUP($H3348*100+K$2,Feuil2!$A$3:$CQ$931,HLOOKUP(Feuil1!$F3348,Feuil2!$E$1:$DG$2,2,0),0)),"",VLOOKUP($H3348*100+K$2,Feuil2!$A$3:$CQ$931,HLOOKUP(Feuil1!$F3348,Feuil2!$E$1:$DG$2,2,0),0))</f>
        <v>5.3</v>
      </c>
      <c r="L3348" s="12">
        <f>IF(ISBLANK(VLOOKUP($H3348*100+L$2,Feuil2!$A$3:$CQ$931,HLOOKUP(Feuil1!$F3348,Feuil2!$E$1:$DG$2,2,0),0)),"",VLOOKUP($H3348*100+L$2,Feuil2!$A$3:$CQ$931,HLOOKUP(Feuil1!$F3348,Feuil2!$E$1:$DG$2,2,0),0))</f>
        <v>0</v>
      </c>
      <c r="M3348" s="12">
        <f>IF(ISBLANK(VLOOKUP($H3348*100+M$2,Feuil2!$A$3:$CQ$931,HLOOKUP(Feuil1!$F3348,Feuil2!$E$1:$DG$2,2,0),0)),"",VLOOKUP($H3348*100+M$2,Feuil2!$A$3:$CQ$931,HLOOKUP(Feuil1!$F3348,Feuil2!$E$1:$DG$2,2,0),0))</f>
        <v>92.9</v>
      </c>
      <c r="N3348" s="12">
        <f>IF(ISBLANK(VLOOKUP($H3348*100+N$2,Feuil2!$A$3:$CQ$931,HLOOKUP(Feuil1!$F3348,Feuil2!$E$1:$DG$2,2,0),0)),"",VLOOKUP($H3348*100+N$2,Feuil2!$A$3:$CQ$931,HLOOKUP(Feuil1!$F3348,Feuil2!$E$1:$DG$2,2,0),0))</f>
        <v>144.6</v>
      </c>
      <c r="O3348" s="12">
        <f>IF(ISBLANK(VLOOKUP($H3348*100+O$2,Feuil2!$A$3:$CQ$931,HLOOKUP(Feuil1!$F3348,Feuil2!$E$1:$DG$2,2,0),0)),"",VLOOKUP($H3348*100+O$2,Feuil2!$A$3:$CQ$931,HLOOKUP(Feuil1!$F3348,Feuil2!$E$1:$DG$2,2,0),0))</f>
        <v>56</v>
      </c>
      <c r="P3348" s="12">
        <f>IF(ISBLANK(VLOOKUP($H3348*100+P$2,Feuil2!$A$3:$CQ$931,HLOOKUP(Feuil1!$F3348,Feuil2!$E$1:$DG$2,2,0),0)),"",VLOOKUP($H3348*100+P$2,Feuil2!$A$3:$CQ$931,HLOOKUP(Feuil1!$F3348,Feuil2!$E$1:$DG$2,2,0),0))</f>
        <v>40</v>
      </c>
      <c r="Q3348" s="12">
        <f>IF(ISBLANK(VLOOKUP($H3348*100+Q$2,Feuil2!$A$3:$CQ$931,HLOOKUP(Feuil1!$F3348,Feuil2!$E$1:$DG$2,2,0),0)),"",VLOOKUP($H3348*100+Q$2,Feuil2!$A$3:$CQ$931,HLOOKUP(Feuil1!$F3348,Feuil2!$E$1:$DG$2,2,0),0))</f>
        <v>84</v>
      </c>
      <c r="R3348" s="12">
        <f>IF(ISBLANK(VLOOKUP($H3348*100+R$2,Feuil2!$A$3:$CQ$931,HLOOKUP(Feuil1!$F3348,Feuil2!$E$1:$DG$2,2,0),0)),"",VLOOKUP($H3348*100+R$2,Feuil2!$A$3:$CQ$931,HLOOKUP(Feuil1!$F3348,Feuil2!$E$1:$DG$2,2,0),0))</f>
        <v>0</v>
      </c>
      <c r="S3348" s="12">
        <f>IF(ISBLANK(VLOOKUP($H3348*100+S$2,Feuil2!$A$3:$CQ$931,HLOOKUP(Feuil1!$F3348,Feuil2!$E$1:$DG$2,2,0),0)),"",VLOOKUP($H3348*100+S$2,Feuil2!$A$3:$CQ$931,HLOOKUP(Feuil1!$F3348,Feuil2!$E$1:$DG$2,2,0),0))</f>
        <v>0</v>
      </c>
      <c r="T3348" s="12">
        <f>IF(ISBLANK(VLOOKUP($H3348*100+T$2,Feuil2!$A$3:$CQ$931,HLOOKUP(Feuil1!$F3348,Feuil2!$E$1:$DG$2,2,0),0)),"",VLOOKUP($H3348*100+T$2,Feuil2!$A$3:$CQ$931,HLOOKUP(Feuil1!$F3348,Feuil2!$E$1:$DG$2,2,0),0))</f>
        <v>0</v>
      </c>
      <c r="U3348" s="12">
        <f t="shared" si="75"/>
        <v>502</v>
      </c>
    </row>
    <row r="3349" spans="1:44" x14ac:dyDescent="0.35">
      <c r="A3349" s="10" t="s">
        <v>96</v>
      </c>
      <c r="B3349" s="8" t="s">
        <v>97</v>
      </c>
      <c r="C3349" s="39">
        <v>560000</v>
      </c>
      <c r="D3349" s="39">
        <v>459650</v>
      </c>
      <c r="E3349" s="39">
        <v>790</v>
      </c>
      <c r="F3349" s="10">
        <v>2222</v>
      </c>
      <c r="G3349" s="5" t="s">
        <v>175</v>
      </c>
      <c r="H3349" s="11">
        <v>2016</v>
      </c>
      <c r="I3349" s="12">
        <f>IF(ISBLANK(VLOOKUP($H3349*100+I$2,Feuil2!$A$3:$CQ$931,HLOOKUP(Feuil1!$F3349,Feuil2!$E$1:$DG$2,2,0),0)),"",VLOOKUP($H3349*100+I$2,Feuil2!$A$3:$CQ$931,HLOOKUP(Feuil1!$F3349,Feuil2!$E$1:$DG$2,2,0),0))</f>
        <v>1</v>
      </c>
      <c r="J3349" s="12">
        <f>IF(ISBLANK(VLOOKUP($H3349*100+J$2,Feuil2!$A$3:$CQ$931,HLOOKUP(Feuil1!$F3349,Feuil2!$E$1:$DG$2,2,0),0)),"",VLOOKUP($H3349*100+J$2,Feuil2!$A$3:$CQ$931,HLOOKUP(Feuil1!$F3349,Feuil2!$E$1:$DG$2,2,0),0))</f>
        <v>51</v>
      </c>
      <c r="K3349" s="12">
        <f>IF(ISBLANK(VLOOKUP($H3349*100+K$2,Feuil2!$A$3:$CQ$931,HLOOKUP(Feuil1!$F3349,Feuil2!$E$1:$DG$2,2,0),0)),"",VLOOKUP($H3349*100+K$2,Feuil2!$A$3:$CQ$931,HLOOKUP(Feuil1!$F3349,Feuil2!$E$1:$DG$2,2,0),0))</f>
        <v>204</v>
      </c>
      <c r="L3349" s="12">
        <f>IF(ISBLANK(VLOOKUP($H3349*100+L$2,Feuil2!$A$3:$CQ$931,HLOOKUP(Feuil1!$F3349,Feuil2!$E$1:$DG$2,2,0),0)),"",VLOOKUP($H3349*100+L$2,Feuil2!$A$3:$CQ$931,HLOOKUP(Feuil1!$F3349,Feuil2!$E$1:$DG$2,2,0),0))</f>
        <v>245</v>
      </c>
      <c r="M3349" s="12">
        <f>IF(ISBLANK(VLOOKUP($H3349*100+M$2,Feuil2!$A$3:$CQ$931,HLOOKUP(Feuil1!$F3349,Feuil2!$E$1:$DG$2,2,0),0)),"",VLOOKUP($H3349*100+M$2,Feuil2!$A$3:$CQ$931,HLOOKUP(Feuil1!$F3349,Feuil2!$E$1:$DG$2,2,0),0))</f>
        <v>70.5</v>
      </c>
      <c r="N3349" s="12">
        <f>IF(ISBLANK(VLOOKUP($H3349*100+N$2,Feuil2!$A$3:$CQ$931,HLOOKUP(Feuil1!$F3349,Feuil2!$E$1:$DG$2,2,0),0)),"",VLOOKUP($H3349*100+N$2,Feuil2!$A$3:$CQ$931,HLOOKUP(Feuil1!$F3349,Feuil2!$E$1:$DG$2,2,0),0))</f>
        <v>97.1</v>
      </c>
      <c r="O3349" s="12">
        <f>IF(ISBLANK(VLOOKUP($H3349*100+O$2,Feuil2!$A$3:$CQ$931,HLOOKUP(Feuil1!$F3349,Feuil2!$E$1:$DG$2,2,0),0)),"",VLOOKUP($H3349*100+O$2,Feuil2!$A$3:$CQ$931,HLOOKUP(Feuil1!$F3349,Feuil2!$E$1:$DG$2,2,0),0))</f>
        <v>41</v>
      </c>
      <c r="P3349" s="12">
        <f>IF(ISBLANK(VLOOKUP($H3349*100+P$2,Feuil2!$A$3:$CQ$931,HLOOKUP(Feuil1!$F3349,Feuil2!$E$1:$DG$2,2,0),0)),"",VLOOKUP($H3349*100+P$2,Feuil2!$A$3:$CQ$931,HLOOKUP(Feuil1!$F3349,Feuil2!$E$1:$DG$2,2,0),0))</f>
        <v>17</v>
      </c>
      <c r="Q3349" s="12">
        <f>IF(ISBLANK(VLOOKUP($H3349*100+Q$2,Feuil2!$A$3:$CQ$931,HLOOKUP(Feuil1!$F3349,Feuil2!$E$1:$DG$2,2,0),0)),"",VLOOKUP($H3349*100+Q$2,Feuil2!$A$3:$CQ$931,HLOOKUP(Feuil1!$F3349,Feuil2!$E$1:$DG$2,2,0),0))</f>
        <v>10</v>
      </c>
      <c r="R3349" s="12">
        <f>IF(ISBLANK(VLOOKUP($H3349*100+R$2,Feuil2!$A$3:$CQ$931,HLOOKUP(Feuil1!$F3349,Feuil2!$E$1:$DG$2,2,0),0)),"",VLOOKUP($H3349*100+R$2,Feuil2!$A$3:$CQ$931,HLOOKUP(Feuil1!$F3349,Feuil2!$E$1:$DG$2,2,0),0))</f>
        <v>5</v>
      </c>
      <c r="S3349" s="12">
        <f>IF(ISBLANK(VLOOKUP($H3349*100+S$2,Feuil2!$A$3:$CQ$931,HLOOKUP(Feuil1!$F3349,Feuil2!$E$1:$DG$2,2,0),0)),"",VLOOKUP($H3349*100+S$2,Feuil2!$A$3:$CQ$931,HLOOKUP(Feuil1!$F3349,Feuil2!$E$1:$DG$2,2,0),0))</f>
        <v>0</v>
      </c>
      <c r="T3349" s="12">
        <f>IF(ISBLANK(VLOOKUP($H3349*100+T$2,Feuil2!$A$3:$CQ$931,HLOOKUP(Feuil1!$F3349,Feuil2!$E$1:$DG$2,2,0),0)),"",VLOOKUP($H3349*100+T$2,Feuil2!$A$3:$CQ$931,HLOOKUP(Feuil1!$F3349,Feuil2!$E$1:$DG$2,2,0),0))</f>
        <v>17</v>
      </c>
      <c r="U3349" s="12">
        <f t="shared" si="75"/>
        <v>758.6</v>
      </c>
    </row>
    <row r="3350" spans="1:44" x14ac:dyDescent="0.35">
      <c r="A3350" s="29" t="s">
        <v>96</v>
      </c>
      <c r="B3350" s="8" t="s">
        <v>97</v>
      </c>
      <c r="C3350" s="40">
        <v>560000</v>
      </c>
      <c r="D3350" s="40">
        <v>459650</v>
      </c>
      <c r="E3350" s="39">
        <v>790</v>
      </c>
      <c r="F3350" s="29">
        <v>2222</v>
      </c>
      <c r="G3350" s="5" t="s">
        <v>175</v>
      </c>
      <c r="H3350" s="31">
        <v>2017</v>
      </c>
      <c r="I3350" s="12">
        <v>1.4</v>
      </c>
      <c r="J3350" s="12">
        <v>79.900000000000006</v>
      </c>
      <c r="K3350" s="12">
        <v>102</v>
      </c>
      <c r="L3350" s="12">
        <v>104.3</v>
      </c>
      <c r="M3350" s="12">
        <v>115.9</v>
      </c>
      <c r="N3350" s="12">
        <v>114.8</v>
      </c>
      <c r="O3350" s="12">
        <v>503.4</v>
      </c>
      <c r="P3350" s="12">
        <v>217.8</v>
      </c>
      <c r="Q3350" s="12">
        <v>48.5</v>
      </c>
      <c r="R3350" s="12">
        <v>0.5</v>
      </c>
      <c r="S3350" s="12" t="s">
        <v>112</v>
      </c>
      <c r="T3350" s="12">
        <v>0</v>
      </c>
      <c r="U3350" s="12">
        <f t="shared" si="75"/>
        <v>1288.5</v>
      </c>
    </row>
    <row r="3351" spans="1:44" x14ac:dyDescent="0.35">
      <c r="A3351" s="29" t="s">
        <v>96</v>
      </c>
      <c r="B3351" s="8" t="s">
        <v>97</v>
      </c>
      <c r="C3351" s="40">
        <v>560000</v>
      </c>
      <c r="D3351" s="40">
        <v>459650</v>
      </c>
      <c r="E3351" s="39">
        <v>790</v>
      </c>
      <c r="F3351" s="29">
        <v>2222</v>
      </c>
      <c r="G3351" s="5" t="s">
        <v>175</v>
      </c>
      <c r="H3351" s="31">
        <v>2018</v>
      </c>
      <c r="I3351" s="12">
        <v>21</v>
      </c>
      <c r="J3351" s="12">
        <v>271.39999999999998</v>
      </c>
      <c r="K3351" s="12">
        <v>115.2</v>
      </c>
      <c r="L3351" s="12">
        <v>9.9</v>
      </c>
      <c r="M3351" s="12">
        <v>78.599999999999994</v>
      </c>
      <c r="N3351" s="12">
        <v>44.8</v>
      </c>
      <c r="O3351" s="12">
        <v>21.9</v>
      </c>
      <c r="P3351" s="12">
        <v>100.7</v>
      </c>
      <c r="Q3351" s="12">
        <v>0</v>
      </c>
      <c r="R3351" s="12">
        <v>1.2</v>
      </c>
      <c r="S3351" s="12">
        <v>0</v>
      </c>
      <c r="T3351" s="12">
        <v>7.4</v>
      </c>
      <c r="U3351" s="12">
        <f t="shared" si="75"/>
        <v>672.09999999999991</v>
      </c>
    </row>
    <row r="3352" spans="1:44" x14ac:dyDescent="0.35">
      <c r="A3352" s="29" t="s">
        <v>96</v>
      </c>
      <c r="B3352" s="8" t="s">
        <v>97</v>
      </c>
      <c r="C3352" s="40">
        <v>560000</v>
      </c>
      <c r="D3352" s="40">
        <v>459650</v>
      </c>
      <c r="E3352" s="39">
        <v>790</v>
      </c>
      <c r="F3352" s="29">
        <v>2222</v>
      </c>
      <c r="G3352" s="5" t="s">
        <v>175</v>
      </c>
      <c r="H3352" s="31">
        <v>2019</v>
      </c>
      <c r="I3352" s="12">
        <v>18.5</v>
      </c>
      <c r="J3352" s="12">
        <v>21.8</v>
      </c>
      <c r="K3352" s="12">
        <v>231.4</v>
      </c>
      <c r="L3352" s="12">
        <v>195.4</v>
      </c>
      <c r="M3352" s="12">
        <v>43.3</v>
      </c>
      <c r="N3352" s="12">
        <v>2.7</v>
      </c>
      <c r="O3352" s="12">
        <v>115.3</v>
      </c>
      <c r="P3352" s="12">
        <v>146.80000000000001</v>
      </c>
      <c r="Q3352" s="12">
        <v>53.8</v>
      </c>
      <c r="R3352" s="12">
        <v>15.4</v>
      </c>
      <c r="S3352" s="12">
        <v>0</v>
      </c>
      <c r="T3352" s="12">
        <v>1.2</v>
      </c>
      <c r="U3352" s="12">
        <f t="shared" si="75"/>
        <v>845.6</v>
      </c>
    </row>
    <row r="3353" spans="1:44" x14ac:dyDescent="0.35">
      <c r="A3353" s="29" t="s">
        <v>96</v>
      </c>
      <c r="B3353" s="8" t="s">
        <v>97</v>
      </c>
      <c r="C3353" s="40">
        <v>560000</v>
      </c>
      <c r="D3353" s="40">
        <v>459650</v>
      </c>
      <c r="E3353" s="39">
        <v>790</v>
      </c>
      <c r="F3353" s="29">
        <v>2222</v>
      </c>
      <c r="G3353" s="5" t="s">
        <v>175</v>
      </c>
      <c r="H3353" s="31">
        <v>2020</v>
      </c>
      <c r="I3353" s="12">
        <v>21.2</v>
      </c>
      <c r="J3353" s="12">
        <v>55.6</v>
      </c>
      <c r="K3353" s="12">
        <v>50.2</v>
      </c>
      <c r="L3353" s="12">
        <v>123.4</v>
      </c>
      <c r="M3353" s="12">
        <v>306</v>
      </c>
      <c r="N3353" s="12">
        <v>80.8</v>
      </c>
      <c r="O3353" s="12">
        <v>65.5</v>
      </c>
      <c r="P3353" s="12">
        <v>36.5</v>
      </c>
      <c r="Q3353" s="12">
        <v>18.100000000000001</v>
      </c>
      <c r="R3353" s="12">
        <v>3.5</v>
      </c>
      <c r="S3353" s="12">
        <v>0</v>
      </c>
      <c r="T3353" s="12">
        <v>2</v>
      </c>
      <c r="U3353" s="12">
        <f t="shared" si="75"/>
        <v>762.8</v>
      </c>
    </row>
    <row r="3354" spans="1:44" x14ac:dyDescent="0.35">
      <c r="A3354" s="29" t="s">
        <v>96</v>
      </c>
      <c r="B3354" s="8" t="s">
        <v>97</v>
      </c>
      <c r="C3354" s="40">
        <v>560000</v>
      </c>
      <c r="D3354" s="40">
        <v>459650</v>
      </c>
      <c r="E3354" s="39">
        <v>790</v>
      </c>
      <c r="F3354" s="29">
        <v>2222</v>
      </c>
      <c r="G3354" s="5" t="s">
        <v>175</v>
      </c>
      <c r="H3354" s="31">
        <v>2021</v>
      </c>
      <c r="I3354" s="12">
        <v>5</v>
      </c>
      <c r="J3354" s="12">
        <v>0</v>
      </c>
      <c r="K3354" s="12">
        <v>59.5</v>
      </c>
      <c r="L3354" s="12">
        <v>79.900000000000006</v>
      </c>
      <c r="M3354" s="12">
        <v>12.8</v>
      </c>
      <c r="N3354" s="12">
        <v>23.5</v>
      </c>
      <c r="O3354" s="12">
        <v>124.1</v>
      </c>
      <c r="P3354" s="12">
        <v>82.7</v>
      </c>
      <c r="Q3354" s="12">
        <v>25.9</v>
      </c>
      <c r="R3354" s="12">
        <v>0</v>
      </c>
      <c r="S3354" s="12">
        <v>0</v>
      </c>
      <c r="T3354" s="12">
        <v>0</v>
      </c>
      <c r="U3354" s="12">
        <f t="shared" si="75"/>
        <v>413.4</v>
      </c>
      <c r="V3354" s="60">
        <v>992.34</v>
      </c>
    </row>
    <row r="3355" spans="1:44" s="36" customFormat="1" x14ac:dyDescent="0.35">
      <c r="A3355" s="36" t="s">
        <v>98</v>
      </c>
      <c r="B3355" s="36" t="s">
        <v>98</v>
      </c>
      <c r="C3355" s="36">
        <v>617600</v>
      </c>
      <c r="D3355" s="36">
        <v>458700</v>
      </c>
      <c r="E3355" s="36">
        <v>815</v>
      </c>
      <c r="F3355" s="50">
        <v>2338</v>
      </c>
      <c r="G3355" s="36" t="s">
        <v>32</v>
      </c>
      <c r="H3355" s="26">
        <v>1940</v>
      </c>
      <c r="I3355" s="27" t="str">
        <f>IF(ISBLANK(VLOOKUP($H3355*100+I$2,Feuil2!$A$3:$CQ$931,HLOOKUP(Feuil1!$F3355,Feuil2!$E$1:$DG$2,2,0),0)),"",VLOOKUP($H3355*100+I$2,Feuil2!$A$3:$CQ$931,HLOOKUP(Feuil1!$F3355,Feuil2!$E$1:$DG$2,2,0),0))</f>
        <v/>
      </c>
      <c r="J3355" s="27" t="str">
        <f>IF(ISBLANK(VLOOKUP($H3355*100+J$2,Feuil2!$A$3:$CQ$931,HLOOKUP(Feuil1!$F3355,Feuil2!$E$1:$DG$2,2,0),0)),"",VLOOKUP($H3355*100+J$2,Feuil2!$A$3:$CQ$931,HLOOKUP(Feuil1!$F3355,Feuil2!$E$1:$DG$2,2,0),0))</f>
        <v/>
      </c>
      <c r="K3355" s="27" t="str">
        <f>IF(ISBLANK(VLOOKUP($H3355*100+K$2,Feuil2!$A$3:$CQ$931,HLOOKUP(Feuil1!$F3355,Feuil2!$E$1:$DG$2,2,0),0)),"",VLOOKUP($H3355*100+K$2,Feuil2!$A$3:$CQ$931,HLOOKUP(Feuil1!$F3355,Feuil2!$E$1:$DG$2,2,0),0))</f>
        <v/>
      </c>
      <c r="L3355" s="27" t="str">
        <f>IF(ISBLANK(VLOOKUP($H3355*100+L$2,Feuil2!$A$3:$CQ$931,HLOOKUP(Feuil1!$F3355,Feuil2!$E$1:$DG$2,2,0),0)),"",VLOOKUP($H3355*100+L$2,Feuil2!$A$3:$CQ$931,HLOOKUP(Feuil1!$F3355,Feuil2!$E$1:$DG$2,2,0),0))</f>
        <v/>
      </c>
      <c r="M3355" s="27" t="str">
        <f>IF(ISBLANK(VLOOKUP($H3355*100+M$2,Feuil2!$A$3:$CQ$931,HLOOKUP(Feuil1!$F3355,Feuil2!$E$1:$DG$2,2,0),0)),"",VLOOKUP($H3355*100+M$2,Feuil2!$A$3:$CQ$931,HLOOKUP(Feuil1!$F3355,Feuil2!$E$1:$DG$2,2,0),0))</f>
        <v/>
      </c>
      <c r="N3355" s="27" t="str">
        <f>IF(ISBLANK(VLOOKUP($H3355*100+N$2,Feuil2!$A$3:$CQ$931,HLOOKUP(Feuil1!$F3355,Feuil2!$E$1:$DG$2,2,0),0)),"",VLOOKUP($H3355*100+N$2,Feuil2!$A$3:$CQ$931,HLOOKUP(Feuil1!$F3355,Feuil2!$E$1:$DG$2,2,0),0))</f>
        <v/>
      </c>
      <c r="O3355" s="27" t="str">
        <f>IF(ISBLANK(VLOOKUP($H3355*100+O$2,Feuil2!$A$3:$CQ$931,HLOOKUP(Feuil1!$F3355,Feuil2!$E$1:$DG$2,2,0),0)),"",VLOOKUP($H3355*100+O$2,Feuil2!$A$3:$CQ$931,HLOOKUP(Feuil1!$F3355,Feuil2!$E$1:$DG$2,2,0),0))</f>
        <v/>
      </c>
      <c r="P3355" s="27" t="str">
        <f>IF(ISBLANK(VLOOKUP($H3355*100+P$2,Feuil2!$A$3:$CQ$931,HLOOKUP(Feuil1!$F3355,Feuil2!$E$1:$DG$2,2,0),0)),"",VLOOKUP($H3355*100+P$2,Feuil2!$A$3:$CQ$931,HLOOKUP(Feuil1!$F3355,Feuil2!$E$1:$DG$2,2,0),0))</f>
        <v/>
      </c>
      <c r="Q3355" s="27" t="str">
        <f>IF(ISBLANK(VLOOKUP($H3355*100+Q$2,Feuil2!$A$3:$CQ$931,HLOOKUP(Feuil1!$F3355,Feuil2!$E$1:$DG$2,2,0),0)),"",VLOOKUP($H3355*100+Q$2,Feuil2!$A$3:$CQ$931,HLOOKUP(Feuil1!$F3355,Feuil2!$E$1:$DG$2,2,0),0))</f>
        <v/>
      </c>
      <c r="R3355" s="27" t="str">
        <f>IF(ISBLANK(VLOOKUP($H3355*100+R$2,Feuil2!$A$3:$CQ$931,HLOOKUP(Feuil1!$F3355,Feuil2!$E$1:$DG$2,2,0),0)),"",VLOOKUP($H3355*100+R$2,Feuil2!$A$3:$CQ$931,HLOOKUP(Feuil1!$F3355,Feuil2!$E$1:$DG$2,2,0),0))</f>
        <v/>
      </c>
      <c r="S3355" s="27" t="str">
        <f>IF(ISBLANK(VLOOKUP($H3355*100+S$2,Feuil2!$A$3:$CQ$931,HLOOKUP(Feuil1!$F3355,Feuil2!$E$1:$DG$2,2,0),0)),"",VLOOKUP($H3355*100+S$2,Feuil2!$A$3:$CQ$931,HLOOKUP(Feuil1!$F3355,Feuil2!$E$1:$DG$2,2,0),0))</f>
        <v/>
      </c>
      <c r="T3355" s="27" t="str">
        <f>IF(ISBLANK(VLOOKUP($H3355*100+T$2,Feuil2!$A$3:$CQ$931,HLOOKUP(Feuil1!$F3355,Feuil2!$E$1:$DG$2,2,0),0)),"",VLOOKUP($H3355*100+T$2,Feuil2!$A$3:$CQ$931,HLOOKUP(Feuil1!$F3355,Feuil2!$E$1:$DG$2,2,0),0))</f>
        <v/>
      </c>
      <c r="U3355" s="27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</row>
    <row r="3356" spans="1:44" x14ac:dyDescent="0.35">
      <c r="A3356" s="10" t="s">
        <v>98</v>
      </c>
      <c r="B3356" s="8" t="s">
        <v>98</v>
      </c>
      <c r="C3356" s="39">
        <v>617600</v>
      </c>
      <c r="D3356" s="39">
        <v>458700</v>
      </c>
      <c r="E3356" s="39">
        <v>815</v>
      </c>
      <c r="F3356" s="33">
        <v>2338</v>
      </c>
      <c r="G3356" s="5" t="s">
        <v>32</v>
      </c>
      <c r="H3356" s="35">
        <v>1941</v>
      </c>
      <c r="I3356" s="12" t="str">
        <f>IF(ISBLANK(VLOOKUP($H3356*100+I$2,Feuil2!$A$3:$CQ$931,HLOOKUP(Feuil1!$F3356,Feuil2!$E$1:$DG$2,2,0),0)),"",VLOOKUP($H3356*100+I$2,Feuil2!$A$3:$CQ$931,HLOOKUP(Feuil1!$F3356,Feuil2!$E$1:$DG$2,2,0),0))</f>
        <v/>
      </c>
      <c r="J3356" s="12" t="str">
        <f>IF(ISBLANK(VLOOKUP($H3356*100+J$2,Feuil2!$A$3:$CQ$931,HLOOKUP(Feuil1!$F3356,Feuil2!$E$1:$DG$2,2,0),0)),"",VLOOKUP($H3356*100+J$2,Feuil2!$A$3:$CQ$931,HLOOKUP(Feuil1!$F3356,Feuil2!$E$1:$DG$2,2,0),0))</f>
        <v/>
      </c>
      <c r="K3356" s="12" t="str">
        <f>IF(ISBLANK(VLOOKUP($H3356*100+K$2,Feuil2!$A$3:$CQ$931,HLOOKUP(Feuil1!$F3356,Feuil2!$E$1:$DG$2,2,0),0)),"",VLOOKUP($H3356*100+K$2,Feuil2!$A$3:$CQ$931,HLOOKUP(Feuil1!$F3356,Feuil2!$E$1:$DG$2,2,0),0))</f>
        <v/>
      </c>
      <c r="L3356" s="12" t="str">
        <f>IF(ISBLANK(VLOOKUP($H3356*100+L$2,Feuil2!$A$3:$CQ$931,HLOOKUP(Feuil1!$F3356,Feuil2!$E$1:$DG$2,2,0),0)),"",VLOOKUP($H3356*100+L$2,Feuil2!$A$3:$CQ$931,HLOOKUP(Feuil1!$F3356,Feuil2!$E$1:$DG$2,2,0),0))</f>
        <v/>
      </c>
      <c r="M3356" s="12" t="str">
        <f>IF(ISBLANK(VLOOKUP($H3356*100+M$2,Feuil2!$A$3:$CQ$931,HLOOKUP(Feuil1!$F3356,Feuil2!$E$1:$DG$2,2,0),0)),"",VLOOKUP($H3356*100+M$2,Feuil2!$A$3:$CQ$931,HLOOKUP(Feuil1!$F3356,Feuil2!$E$1:$DG$2,2,0),0))</f>
        <v/>
      </c>
      <c r="N3356" s="12" t="str">
        <f>IF(ISBLANK(VLOOKUP($H3356*100+N$2,Feuil2!$A$3:$CQ$931,HLOOKUP(Feuil1!$F3356,Feuil2!$E$1:$DG$2,2,0),0)),"",VLOOKUP($H3356*100+N$2,Feuil2!$A$3:$CQ$931,HLOOKUP(Feuil1!$F3356,Feuil2!$E$1:$DG$2,2,0),0))</f>
        <v/>
      </c>
      <c r="O3356" s="12" t="str">
        <f>IF(ISBLANK(VLOOKUP($H3356*100+O$2,Feuil2!$A$3:$CQ$931,HLOOKUP(Feuil1!$F3356,Feuil2!$E$1:$DG$2,2,0),0)),"",VLOOKUP($H3356*100+O$2,Feuil2!$A$3:$CQ$931,HLOOKUP(Feuil1!$F3356,Feuil2!$E$1:$DG$2,2,0),0))</f>
        <v/>
      </c>
      <c r="P3356" s="12" t="str">
        <f>IF(ISBLANK(VLOOKUP($H3356*100+P$2,Feuil2!$A$3:$CQ$931,HLOOKUP(Feuil1!$F3356,Feuil2!$E$1:$DG$2,2,0),0)),"",VLOOKUP($H3356*100+P$2,Feuil2!$A$3:$CQ$931,HLOOKUP(Feuil1!$F3356,Feuil2!$E$1:$DG$2,2,0),0))</f>
        <v/>
      </c>
      <c r="Q3356" s="12" t="str">
        <f>IF(ISBLANK(VLOOKUP($H3356*100+Q$2,Feuil2!$A$3:$CQ$931,HLOOKUP(Feuil1!$F3356,Feuil2!$E$1:$DG$2,2,0),0)),"",VLOOKUP($H3356*100+Q$2,Feuil2!$A$3:$CQ$931,HLOOKUP(Feuil1!$F3356,Feuil2!$E$1:$DG$2,2,0),0))</f>
        <v/>
      </c>
      <c r="R3356" s="12" t="str">
        <f>IF(ISBLANK(VLOOKUP($H3356*100+R$2,Feuil2!$A$3:$CQ$931,HLOOKUP(Feuil1!$F3356,Feuil2!$E$1:$DG$2,2,0),0)),"",VLOOKUP($H3356*100+R$2,Feuil2!$A$3:$CQ$931,HLOOKUP(Feuil1!$F3356,Feuil2!$E$1:$DG$2,2,0),0))</f>
        <v/>
      </c>
      <c r="S3356" s="12" t="str">
        <f>IF(ISBLANK(VLOOKUP($H3356*100+S$2,Feuil2!$A$3:$CQ$931,HLOOKUP(Feuil1!$F3356,Feuil2!$E$1:$DG$2,2,0),0)),"",VLOOKUP($H3356*100+S$2,Feuil2!$A$3:$CQ$931,HLOOKUP(Feuil1!$F3356,Feuil2!$E$1:$DG$2,2,0),0))</f>
        <v/>
      </c>
      <c r="T3356" s="12" t="str">
        <f>IF(ISBLANK(VLOOKUP($H3356*100+T$2,Feuil2!$A$3:$CQ$931,HLOOKUP(Feuil1!$F3356,Feuil2!$E$1:$DG$2,2,0),0)),"",VLOOKUP($H3356*100+T$2,Feuil2!$A$3:$CQ$931,HLOOKUP(Feuil1!$F3356,Feuil2!$E$1:$DG$2,2,0),0))</f>
        <v/>
      </c>
      <c r="U3356" s="12"/>
      <c r="Y3356" s="36"/>
      <c r="Z3356" s="36"/>
      <c r="AA3356" s="36"/>
      <c r="AB3356" s="36"/>
      <c r="AC3356" s="36"/>
      <c r="AD3356" s="36"/>
      <c r="AE3356" s="36"/>
      <c r="AF3356" s="36"/>
      <c r="AG3356" s="36"/>
      <c r="AH3356" s="36"/>
      <c r="AI3356" s="36"/>
      <c r="AJ3356" s="36"/>
      <c r="AK3356" s="36"/>
      <c r="AL3356" s="36"/>
      <c r="AM3356" s="36"/>
      <c r="AN3356" s="36"/>
      <c r="AO3356" s="36"/>
      <c r="AP3356" s="36"/>
      <c r="AQ3356" s="36"/>
      <c r="AR3356" s="36"/>
    </row>
    <row r="3357" spans="1:44" x14ac:dyDescent="0.35">
      <c r="A3357" s="10" t="s">
        <v>98</v>
      </c>
      <c r="B3357" s="8" t="s">
        <v>98</v>
      </c>
      <c r="C3357" s="39">
        <v>617600</v>
      </c>
      <c r="D3357" s="39">
        <v>458700</v>
      </c>
      <c r="E3357" s="39">
        <v>815</v>
      </c>
      <c r="F3357" s="10">
        <v>2338</v>
      </c>
      <c r="G3357" s="5" t="s">
        <v>32</v>
      </c>
      <c r="H3357" s="11">
        <v>1942</v>
      </c>
      <c r="I3357" s="12" t="str">
        <f>IF(ISBLANK(VLOOKUP($H3357*100+I$2,Feuil2!$A$3:$CQ$931,HLOOKUP(Feuil1!$F3357,Feuil2!$E$1:$DG$2,2,0),0)),"",VLOOKUP($H3357*100+I$2,Feuil2!$A$3:$CQ$931,HLOOKUP(Feuil1!$F3357,Feuil2!$E$1:$DG$2,2,0),0))</f>
        <v/>
      </c>
      <c r="J3357" s="12" t="str">
        <f>IF(ISBLANK(VLOOKUP($H3357*100+J$2,Feuil2!$A$3:$CQ$931,HLOOKUP(Feuil1!$F3357,Feuil2!$E$1:$DG$2,2,0),0)),"",VLOOKUP($H3357*100+J$2,Feuil2!$A$3:$CQ$931,HLOOKUP(Feuil1!$F3357,Feuil2!$E$1:$DG$2,2,0),0))</f>
        <v/>
      </c>
      <c r="K3357" s="12" t="str">
        <f>IF(ISBLANK(VLOOKUP($H3357*100+K$2,Feuil2!$A$3:$CQ$931,HLOOKUP(Feuil1!$F3357,Feuil2!$E$1:$DG$2,2,0),0)),"",VLOOKUP($H3357*100+K$2,Feuil2!$A$3:$CQ$931,HLOOKUP(Feuil1!$F3357,Feuil2!$E$1:$DG$2,2,0),0))</f>
        <v/>
      </c>
      <c r="L3357" s="12" t="str">
        <f>IF(ISBLANK(VLOOKUP($H3357*100+L$2,Feuil2!$A$3:$CQ$931,HLOOKUP(Feuil1!$F3357,Feuil2!$E$1:$DG$2,2,0),0)),"",VLOOKUP($H3357*100+L$2,Feuil2!$A$3:$CQ$931,HLOOKUP(Feuil1!$F3357,Feuil2!$E$1:$DG$2,2,0),0))</f>
        <v/>
      </c>
      <c r="M3357" s="12" t="str">
        <f>IF(ISBLANK(VLOOKUP($H3357*100+M$2,Feuil2!$A$3:$CQ$931,HLOOKUP(Feuil1!$F3357,Feuil2!$E$1:$DG$2,2,0),0)),"",VLOOKUP($H3357*100+M$2,Feuil2!$A$3:$CQ$931,HLOOKUP(Feuil1!$F3357,Feuil2!$E$1:$DG$2,2,0),0))</f>
        <v/>
      </c>
      <c r="N3357" s="12" t="str">
        <f>IF(ISBLANK(VLOOKUP($H3357*100+N$2,Feuil2!$A$3:$CQ$931,HLOOKUP(Feuil1!$F3357,Feuil2!$E$1:$DG$2,2,0),0)),"",VLOOKUP($H3357*100+N$2,Feuil2!$A$3:$CQ$931,HLOOKUP(Feuil1!$F3357,Feuil2!$E$1:$DG$2,2,0),0))</f>
        <v/>
      </c>
      <c r="O3357" s="12" t="str">
        <f>IF(ISBLANK(VLOOKUP($H3357*100+O$2,Feuil2!$A$3:$CQ$931,HLOOKUP(Feuil1!$F3357,Feuil2!$E$1:$DG$2,2,0),0)),"",VLOOKUP($H3357*100+O$2,Feuil2!$A$3:$CQ$931,HLOOKUP(Feuil1!$F3357,Feuil2!$E$1:$DG$2,2,0),0))</f>
        <v/>
      </c>
      <c r="P3357" s="12" t="str">
        <f>IF(ISBLANK(VLOOKUP($H3357*100+P$2,Feuil2!$A$3:$CQ$931,HLOOKUP(Feuil1!$F3357,Feuil2!$E$1:$DG$2,2,0),0)),"",VLOOKUP($H3357*100+P$2,Feuil2!$A$3:$CQ$931,HLOOKUP(Feuil1!$F3357,Feuil2!$E$1:$DG$2,2,0),0))</f>
        <v/>
      </c>
      <c r="Q3357" s="12" t="str">
        <f>IF(ISBLANK(VLOOKUP($H3357*100+Q$2,Feuil2!$A$3:$CQ$931,HLOOKUP(Feuil1!$F3357,Feuil2!$E$1:$DG$2,2,0),0)),"",VLOOKUP($H3357*100+Q$2,Feuil2!$A$3:$CQ$931,HLOOKUP(Feuil1!$F3357,Feuil2!$E$1:$DG$2,2,0),0))</f>
        <v/>
      </c>
      <c r="R3357" s="12" t="str">
        <f>IF(ISBLANK(VLOOKUP($H3357*100+R$2,Feuil2!$A$3:$CQ$931,HLOOKUP(Feuil1!$F3357,Feuil2!$E$1:$DG$2,2,0),0)),"",VLOOKUP($H3357*100+R$2,Feuil2!$A$3:$CQ$931,HLOOKUP(Feuil1!$F3357,Feuil2!$E$1:$DG$2,2,0),0))</f>
        <v/>
      </c>
      <c r="S3357" s="12" t="str">
        <f>IF(ISBLANK(VLOOKUP($H3357*100+S$2,Feuil2!$A$3:$CQ$931,HLOOKUP(Feuil1!$F3357,Feuil2!$E$1:$DG$2,2,0),0)),"",VLOOKUP($H3357*100+S$2,Feuil2!$A$3:$CQ$931,HLOOKUP(Feuil1!$F3357,Feuil2!$E$1:$DG$2,2,0),0))</f>
        <v/>
      </c>
      <c r="T3357" s="12" t="str">
        <f>IF(ISBLANK(VLOOKUP($H3357*100+T$2,Feuil2!$A$3:$CQ$931,HLOOKUP(Feuil1!$F3357,Feuil2!$E$1:$DG$2,2,0),0)),"",VLOOKUP($H3357*100+T$2,Feuil2!$A$3:$CQ$931,HLOOKUP(Feuil1!$F3357,Feuil2!$E$1:$DG$2,2,0),0))</f>
        <v/>
      </c>
      <c r="U3357" s="12"/>
    </row>
    <row r="3358" spans="1:44" x14ac:dyDescent="0.35">
      <c r="A3358" s="10" t="s">
        <v>98</v>
      </c>
      <c r="B3358" s="8" t="s">
        <v>98</v>
      </c>
      <c r="C3358" s="39">
        <v>617600</v>
      </c>
      <c r="D3358" s="39">
        <v>458700</v>
      </c>
      <c r="E3358" s="39">
        <v>815</v>
      </c>
      <c r="F3358" s="10">
        <v>2338</v>
      </c>
      <c r="G3358" s="5" t="s">
        <v>32</v>
      </c>
      <c r="H3358" s="11">
        <v>1943</v>
      </c>
      <c r="I3358" s="12" t="str">
        <f>IF(ISBLANK(VLOOKUP($H3358*100+I$2,Feuil2!$A$3:$CQ$931,HLOOKUP(Feuil1!$F3358,Feuil2!$E$1:$DG$2,2,0),0)),"",VLOOKUP($H3358*100+I$2,Feuil2!$A$3:$CQ$931,HLOOKUP(Feuil1!$F3358,Feuil2!$E$1:$DG$2,2,0),0))</f>
        <v/>
      </c>
      <c r="J3358" s="12" t="str">
        <f>IF(ISBLANK(VLOOKUP($H3358*100+J$2,Feuil2!$A$3:$CQ$931,HLOOKUP(Feuil1!$F3358,Feuil2!$E$1:$DG$2,2,0),0)),"",VLOOKUP($H3358*100+J$2,Feuil2!$A$3:$CQ$931,HLOOKUP(Feuil1!$F3358,Feuil2!$E$1:$DG$2,2,0),0))</f>
        <v/>
      </c>
      <c r="K3358" s="12" t="str">
        <f>IF(ISBLANK(VLOOKUP($H3358*100+K$2,Feuil2!$A$3:$CQ$931,HLOOKUP(Feuil1!$F3358,Feuil2!$E$1:$DG$2,2,0),0)),"",VLOOKUP($H3358*100+K$2,Feuil2!$A$3:$CQ$931,HLOOKUP(Feuil1!$F3358,Feuil2!$E$1:$DG$2,2,0),0))</f>
        <v/>
      </c>
      <c r="L3358" s="12" t="str">
        <f>IF(ISBLANK(VLOOKUP($H3358*100+L$2,Feuil2!$A$3:$CQ$931,HLOOKUP(Feuil1!$F3358,Feuil2!$E$1:$DG$2,2,0),0)),"",VLOOKUP($H3358*100+L$2,Feuil2!$A$3:$CQ$931,HLOOKUP(Feuil1!$F3358,Feuil2!$E$1:$DG$2,2,0),0))</f>
        <v/>
      </c>
      <c r="M3358" s="12" t="str">
        <f>IF(ISBLANK(VLOOKUP($H3358*100+M$2,Feuil2!$A$3:$CQ$931,HLOOKUP(Feuil1!$F3358,Feuil2!$E$1:$DG$2,2,0),0)),"",VLOOKUP($H3358*100+M$2,Feuil2!$A$3:$CQ$931,HLOOKUP(Feuil1!$F3358,Feuil2!$E$1:$DG$2,2,0),0))</f>
        <v/>
      </c>
      <c r="N3358" s="12" t="str">
        <f>IF(ISBLANK(VLOOKUP($H3358*100+N$2,Feuil2!$A$3:$CQ$931,HLOOKUP(Feuil1!$F3358,Feuil2!$E$1:$DG$2,2,0),0)),"",VLOOKUP($H3358*100+N$2,Feuil2!$A$3:$CQ$931,HLOOKUP(Feuil1!$F3358,Feuil2!$E$1:$DG$2,2,0),0))</f>
        <v/>
      </c>
      <c r="O3358" s="12" t="str">
        <f>IF(ISBLANK(VLOOKUP($H3358*100+O$2,Feuil2!$A$3:$CQ$931,HLOOKUP(Feuil1!$F3358,Feuil2!$E$1:$DG$2,2,0),0)),"",VLOOKUP($H3358*100+O$2,Feuil2!$A$3:$CQ$931,HLOOKUP(Feuil1!$F3358,Feuil2!$E$1:$DG$2,2,0),0))</f>
        <v/>
      </c>
      <c r="P3358" s="12" t="str">
        <f>IF(ISBLANK(VLOOKUP($H3358*100+P$2,Feuil2!$A$3:$CQ$931,HLOOKUP(Feuil1!$F3358,Feuil2!$E$1:$DG$2,2,0),0)),"",VLOOKUP($H3358*100+P$2,Feuil2!$A$3:$CQ$931,HLOOKUP(Feuil1!$F3358,Feuil2!$E$1:$DG$2,2,0),0))</f>
        <v/>
      </c>
      <c r="Q3358" s="12" t="str">
        <f>IF(ISBLANK(VLOOKUP($H3358*100+Q$2,Feuil2!$A$3:$CQ$931,HLOOKUP(Feuil1!$F3358,Feuil2!$E$1:$DG$2,2,0),0)),"",VLOOKUP($H3358*100+Q$2,Feuil2!$A$3:$CQ$931,HLOOKUP(Feuil1!$F3358,Feuil2!$E$1:$DG$2,2,0),0))</f>
        <v/>
      </c>
      <c r="R3358" s="12" t="str">
        <f>IF(ISBLANK(VLOOKUP($H3358*100+R$2,Feuil2!$A$3:$CQ$931,HLOOKUP(Feuil1!$F3358,Feuil2!$E$1:$DG$2,2,0),0)),"",VLOOKUP($H3358*100+R$2,Feuil2!$A$3:$CQ$931,HLOOKUP(Feuil1!$F3358,Feuil2!$E$1:$DG$2,2,0),0))</f>
        <v/>
      </c>
      <c r="S3358" s="12" t="str">
        <f>IF(ISBLANK(VLOOKUP($H3358*100+S$2,Feuil2!$A$3:$CQ$931,HLOOKUP(Feuil1!$F3358,Feuil2!$E$1:$DG$2,2,0),0)),"",VLOOKUP($H3358*100+S$2,Feuil2!$A$3:$CQ$931,HLOOKUP(Feuil1!$F3358,Feuil2!$E$1:$DG$2,2,0),0))</f>
        <v/>
      </c>
      <c r="T3358" s="12" t="str">
        <f>IF(ISBLANK(VLOOKUP($H3358*100+T$2,Feuil2!$A$3:$CQ$931,HLOOKUP(Feuil1!$F3358,Feuil2!$E$1:$DG$2,2,0),0)),"",VLOOKUP($H3358*100+T$2,Feuil2!$A$3:$CQ$931,HLOOKUP(Feuil1!$F3358,Feuil2!$E$1:$DG$2,2,0),0))</f>
        <v/>
      </c>
      <c r="U3358" s="12"/>
    </row>
    <row r="3359" spans="1:44" x14ac:dyDescent="0.35">
      <c r="A3359" s="10" t="s">
        <v>98</v>
      </c>
      <c r="B3359" s="8" t="s">
        <v>98</v>
      </c>
      <c r="C3359" s="39">
        <v>617600</v>
      </c>
      <c r="D3359" s="39">
        <v>458700</v>
      </c>
      <c r="E3359" s="39">
        <v>815</v>
      </c>
      <c r="F3359" s="10">
        <v>2338</v>
      </c>
      <c r="G3359" s="5" t="s">
        <v>32</v>
      </c>
      <c r="H3359" s="11">
        <v>1944</v>
      </c>
      <c r="I3359" s="12" t="str">
        <f>IF(ISBLANK(VLOOKUP($H3359*100+I$2,Feuil2!$A$3:$CQ$931,HLOOKUP(Feuil1!$F3359,Feuil2!$E$1:$DG$2,2,0),0)),"",VLOOKUP($H3359*100+I$2,Feuil2!$A$3:$CQ$931,HLOOKUP(Feuil1!$F3359,Feuil2!$E$1:$DG$2,2,0),0))</f>
        <v/>
      </c>
      <c r="J3359" s="12" t="str">
        <f>IF(ISBLANK(VLOOKUP($H3359*100+J$2,Feuil2!$A$3:$CQ$931,HLOOKUP(Feuil1!$F3359,Feuil2!$E$1:$DG$2,2,0),0)),"",VLOOKUP($H3359*100+J$2,Feuil2!$A$3:$CQ$931,HLOOKUP(Feuil1!$F3359,Feuil2!$E$1:$DG$2,2,0),0))</f>
        <v/>
      </c>
      <c r="K3359" s="12" t="str">
        <f>IF(ISBLANK(VLOOKUP($H3359*100+K$2,Feuil2!$A$3:$CQ$931,HLOOKUP(Feuil1!$F3359,Feuil2!$E$1:$DG$2,2,0),0)),"",VLOOKUP($H3359*100+K$2,Feuil2!$A$3:$CQ$931,HLOOKUP(Feuil1!$F3359,Feuil2!$E$1:$DG$2,2,0),0))</f>
        <v/>
      </c>
      <c r="L3359" s="12" t="str">
        <f>IF(ISBLANK(VLOOKUP($H3359*100+L$2,Feuil2!$A$3:$CQ$931,HLOOKUP(Feuil1!$F3359,Feuil2!$E$1:$DG$2,2,0),0)),"",VLOOKUP($H3359*100+L$2,Feuil2!$A$3:$CQ$931,HLOOKUP(Feuil1!$F3359,Feuil2!$E$1:$DG$2,2,0),0))</f>
        <v/>
      </c>
      <c r="M3359" s="12" t="str">
        <f>IF(ISBLANK(VLOOKUP($H3359*100+M$2,Feuil2!$A$3:$CQ$931,HLOOKUP(Feuil1!$F3359,Feuil2!$E$1:$DG$2,2,0),0)),"",VLOOKUP($H3359*100+M$2,Feuil2!$A$3:$CQ$931,HLOOKUP(Feuil1!$F3359,Feuil2!$E$1:$DG$2,2,0),0))</f>
        <v/>
      </c>
      <c r="N3359" s="12" t="str">
        <f>IF(ISBLANK(VLOOKUP($H3359*100+N$2,Feuil2!$A$3:$CQ$931,HLOOKUP(Feuil1!$F3359,Feuil2!$E$1:$DG$2,2,0),0)),"",VLOOKUP($H3359*100+N$2,Feuil2!$A$3:$CQ$931,HLOOKUP(Feuil1!$F3359,Feuil2!$E$1:$DG$2,2,0),0))</f>
        <v/>
      </c>
      <c r="O3359" s="12" t="str">
        <f>IF(ISBLANK(VLOOKUP($H3359*100+O$2,Feuil2!$A$3:$CQ$931,HLOOKUP(Feuil1!$F3359,Feuil2!$E$1:$DG$2,2,0),0)),"",VLOOKUP($H3359*100+O$2,Feuil2!$A$3:$CQ$931,HLOOKUP(Feuil1!$F3359,Feuil2!$E$1:$DG$2,2,0),0))</f>
        <v/>
      </c>
      <c r="P3359" s="12" t="str">
        <f>IF(ISBLANK(VLOOKUP($H3359*100+P$2,Feuil2!$A$3:$CQ$931,HLOOKUP(Feuil1!$F3359,Feuil2!$E$1:$DG$2,2,0),0)),"",VLOOKUP($H3359*100+P$2,Feuil2!$A$3:$CQ$931,HLOOKUP(Feuil1!$F3359,Feuil2!$E$1:$DG$2,2,0),0))</f>
        <v/>
      </c>
      <c r="Q3359" s="12" t="str">
        <f>IF(ISBLANK(VLOOKUP($H3359*100+Q$2,Feuil2!$A$3:$CQ$931,HLOOKUP(Feuil1!$F3359,Feuil2!$E$1:$DG$2,2,0),0)),"",VLOOKUP($H3359*100+Q$2,Feuil2!$A$3:$CQ$931,HLOOKUP(Feuil1!$F3359,Feuil2!$E$1:$DG$2,2,0),0))</f>
        <v/>
      </c>
      <c r="R3359" s="12" t="str">
        <f>IF(ISBLANK(VLOOKUP($H3359*100+R$2,Feuil2!$A$3:$CQ$931,HLOOKUP(Feuil1!$F3359,Feuil2!$E$1:$DG$2,2,0),0)),"",VLOOKUP($H3359*100+R$2,Feuil2!$A$3:$CQ$931,HLOOKUP(Feuil1!$F3359,Feuil2!$E$1:$DG$2,2,0),0))</f>
        <v/>
      </c>
      <c r="S3359" s="12" t="str">
        <f>IF(ISBLANK(VLOOKUP($H3359*100+S$2,Feuil2!$A$3:$CQ$931,HLOOKUP(Feuil1!$F3359,Feuil2!$E$1:$DG$2,2,0),0)),"",VLOOKUP($H3359*100+S$2,Feuil2!$A$3:$CQ$931,HLOOKUP(Feuil1!$F3359,Feuil2!$E$1:$DG$2,2,0),0))</f>
        <v/>
      </c>
      <c r="T3359" s="12" t="str">
        <f>IF(ISBLANK(VLOOKUP($H3359*100+T$2,Feuil2!$A$3:$CQ$931,HLOOKUP(Feuil1!$F3359,Feuil2!$E$1:$DG$2,2,0),0)),"",VLOOKUP($H3359*100+T$2,Feuil2!$A$3:$CQ$931,HLOOKUP(Feuil1!$F3359,Feuil2!$E$1:$DG$2,2,0),0))</f>
        <v/>
      </c>
      <c r="U3359" s="12"/>
    </row>
    <row r="3360" spans="1:44" x14ac:dyDescent="0.35">
      <c r="A3360" s="10" t="s">
        <v>98</v>
      </c>
      <c r="B3360" s="8" t="s">
        <v>98</v>
      </c>
      <c r="C3360" s="39">
        <v>617600</v>
      </c>
      <c r="D3360" s="39">
        <v>458700</v>
      </c>
      <c r="E3360" s="39">
        <v>815</v>
      </c>
      <c r="F3360" s="10">
        <v>2338</v>
      </c>
      <c r="G3360" s="5" t="s">
        <v>32</v>
      </c>
      <c r="H3360" s="11">
        <v>1945</v>
      </c>
      <c r="I3360" s="12" t="str">
        <f>IF(ISBLANK(VLOOKUP($H3360*100+I$2,Feuil2!$A$3:$CQ$931,HLOOKUP(Feuil1!$F3360,Feuil2!$E$1:$DG$2,2,0),0)),"",VLOOKUP($H3360*100+I$2,Feuil2!$A$3:$CQ$931,HLOOKUP(Feuil1!$F3360,Feuil2!$E$1:$DG$2,2,0),0))</f>
        <v/>
      </c>
      <c r="J3360" s="12" t="str">
        <f>IF(ISBLANK(VLOOKUP($H3360*100+J$2,Feuil2!$A$3:$CQ$931,HLOOKUP(Feuil1!$F3360,Feuil2!$E$1:$DG$2,2,0),0)),"",VLOOKUP($H3360*100+J$2,Feuil2!$A$3:$CQ$931,HLOOKUP(Feuil1!$F3360,Feuil2!$E$1:$DG$2,2,0),0))</f>
        <v/>
      </c>
      <c r="K3360" s="12" t="str">
        <f>IF(ISBLANK(VLOOKUP($H3360*100+K$2,Feuil2!$A$3:$CQ$931,HLOOKUP(Feuil1!$F3360,Feuil2!$E$1:$DG$2,2,0),0)),"",VLOOKUP($H3360*100+K$2,Feuil2!$A$3:$CQ$931,HLOOKUP(Feuil1!$F3360,Feuil2!$E$1:$DG$2,2,0),0))</f>
        <v/>
      </c>
      <c r="L3360" s="12" t="str">
        <f>IF(ISBLANK(VLOOKUP($H3360*100+L$2,Feuil2!$A$3:$CQ$931,HLOOKUP(Feuil1!$F3360,Feuil2!$E$1:$DG$2,2,0),0)),"",VLOOKUP($H3360*100+L$2,Feuil2!$A$3:$CQ$931,HLOOKUP(Feuil1!$F3360,Feuil2!$E$1:$DG$2,2,0),0))</f>
        <v/>
      </c>
      <c r="M3360" s="12" t="str">
        <f>IF(ISBLANK(VLOOKUP($H3360*100+M$2,Feuil2!$A$3:$CQ$931,HLOOKUP(Feuil1!$F3360,Feuil2!$E$1:$DG$2,2,0),0)),"",VLOOKUP($H3360*100+M$2,Feuil2!$A$3:$CQ$931,HLOOKUP(Feuil1!$F3360,Feuil2!$E$1:$DG$2,2,0),0))</f>
        <v/>
      </c>
      <c r="N3360" s="12" t="str">
        <f>IF(ISBLANK(VLOOKUP($H3360*100+N$2,Feuil2!$A$3:$CQ$931,HLOOKUP(Feuil1!$F3360,Feuil2!$E$1:$DG$2,2,0),0)),"",VLOOKUP($H3360*100+N$2,Feuil2!$A$3:$CQ$931,HLOOKUP(Feuil1!$F3360,Feuil2!$E$1:$DG$2,2,0),0))</f>
        <v/>
      </c>
      <c r="O3360" s="12" t="str">
        <f>IF(ISBLANK(VLOOKUP($H3360*100+O$2,Feuil2!$A$3:$CQ$931,HLOOKUP(Feuil1!$F3360,Feuil2!$E$1:$DG$2,2,0),0)),"",VLOOKUP($H3360*100+O$2,Feuil2!$A$3:$CQ$931,HLOOKUP(Feuil1!$F3360,Feuil2!$E$1:$DG$2,2,0),0))</f>
        <v/>
      </c>
      <c r="P3360" s="12" t="str">
        <f>IF(ISBLANK(VLOOKUP($H3360*100+P$2,Feuil2!$A$3:$CQ$931,HLOOKUP(Feuil1!$F3360,Feuil2!$E$1:$DG$2,2,0),0)),"",VLOOKUP($H3360*100+P$2,Feuil2!$A$3:$CQ$931,HLOOKUP(Feuil1!$F3360,Feuil2!$E$1:$DG$2,2,0),0))</f>
        <v/>
      </c>
      <c r="Q3360" s="12" t="str">
        <f>IF(ISBLANK(VLOOKUP($H3360*100+Q$2,Feuil2!$A$3:$CQ$931,HLOOKUP(Feuil1!$F3360,Feuil2!$E$1:$DG$2,2,0),0)),"",VLOOKUP($H3360*100+Q$2,Feuil2!$A$3:$CQ$931,HLOOKUP(Feuil1!$F3360,Feuil2!$E$1:$DG$2,2,0),0))</f>
        <v/>
      </c>
      <c r="R3360" s="12" t="str">
        <f>IF(ISBLANK(VLOOKUP($H3360*100+R$2,Feuil2!$A$3:$CQ$931,HLOOKUP(Feuil1!$F3360,Feuil2!$E$1:$DG$2,2,0),0)),"",VLOOKUP($H3360*100+R$2,Feuil2!$A$3:$CQ$931,HLOOKUP(Feuil1!$F3360,Feuil2!$E$1:$DG$2,2,0),0))</f>
        <v/>
      </c>
      <c r="S3360" s="12" t="str">
        <f>IF(ISBLANK(VLOOKUP($H3360*100+S$2,Feuil2!$A$3:$CQ$931,HLOOKUP(Feuil1!$F3360,Feuil2!$E$1:$DG$2,2,0),0)),"",VLOOKUP($H3360*100+S$2,Feuil2!$A$3:$CQ$931,HLOOKUP(Feuil1!$F3360,Feuil2!$E$1:$DG$2,2,0),0))</f>
        <v/>
      </c>
      <c r="T3360" s="12" t="str">
        <f>IF(ISBLANK(VLOOKUP($H3360*100+T$2,Feuil2!$A$3:$CQ$931,HLOOKUP(Feuil1!$F3360,Feuil2!$E$1:$DG$2,2,0),0)),"",VLOOKUP($H3360*100+T$2,Feuil2!$A$3:$CQ$931,HLOOKUP(Feuil1!$F3360,Feuil2!$E$1:$DG$2,2,0),0))</f>
        <v/>
      </c>
      <c r="U3360" s="12"/>
    </row>
    <row r="3361" spans="1:21" x14ac:dyDescent="0.35">
      <c r="A3361" s="10" t="s">
        <v>98</v>
      </c>
      <c r="B3361" s="8" t="s">
        <v>98</v>
      </c>
      <c r="C3361" s="39">
        <v>617600</v>
      </c>
      <c r="D3361" s="39">
        <v>458700</v>
      </c>
      <c r="E3361" s="39">
        <v>815</v>
      </c>
      <c r="F3361" s="10">
        <v>2338</v>
      </c>
      <c r="G3361" s="5" t="s">
        <v>32</v>
      </c>
      <c r="H3361" s="11">
        <v>1946</v>
      </c>
      <c r="I3361" s="12" t="str">
        <f>IF(ISBLANK(VLOOKUP($H3361*100+I$2,Feuil2!$A$3:$CQ$931,HLOOKUP(Feuil1!$F3361,Feuil2!$E$1:$DG$2,2,0),0)),"",VLOOKUP($H3361*100+I$2,Feuil2!$A$3:$CQ$931,HLOOKUP(Feuil1!$F3361,Feuil2!$E$1:$DG$2,2,0),0))</f>
        <v/>
      </c>
      <c r="J3361" s="12" t="str">
        <f>IF(ISBLANK(VLOOKUP($H3361*100+J$2,Feuil2!$A$3:$CQ$931,HLOOKUP(Feuil1!$F3361,Feuil2!$E$1:$DG$2,2,0),0)),"",VLOOKUP($H3361*100+J$2,Feuil2!$A$3:$CQ$931,HLOOKUP(Feuil1!$F3361,Feuil2!$E$1:$DG$2,2,0),0))</f>
        <v/>
      </c>
      <c r="K3361" s="12" t="str">
        <f>IF(ISBLANK(VLOOKUP($H3361*100+K$2,Feuil2!$A$3:$CQ$931,HLOOKUP(Feuil1!$F3361,Feuil2!$E$1:$DG$2,2,0),0)),"",VLOOKUP($H3361*100+K$2,Feuil2!$A$3:$CQ$931,HLOOKUP(Feuil1!$F3361,Feuil2!$E$1:$DG$2,2,0),0))</f>
        <v/>
      </c>
      <c r="L3361" s="12" t="str">
        <f>IF(ISBLANK(VLOOKUP($H3361*100+L$2,Feuil2!$A$3:$CQ$931,HLOOKUP(Feuil1!$F3361,Feuil2!$E$1:$DG$2,2,0),0)),"",VLOOKUP($H3361*100+L$2,Feuil2!$A$3:$CQ$931,HLOOKUP(Feuil1!$F3361,Feuil2!$E$1:$DG$2,2,0),0))</f>
        <v/>
      </c>
      <c r="M3361" s="12" t="str">
        <f>IF(ISBLANK(VLOOKUP($H3361*100+M$2,Feuil2!$A$3:$CQ$931,HLOOKUP(Feuil1!$F3361,Feuil2!$E$1:$DG$2,2,0),0)),"",VLOOKUP($H3361*100+M$2,Feuil2!$A$3:$CQ$931,HLOOKUP(Feuil1!$F3361,Feuil2!$E$1:$DG$2,2,0),0))</f>
        <v/>
      </c>
      <c r="N3361" s="12" t="str">
        <f>IF(ISBLANK(VLOOKUP($H3361*100+N$2,Feuil2!$A$3:$CQ$931,HLOOKUP(Feuil1!$F3361,Feuil2!$E$1:$DG$2,2,0),0)),"",VLOOKUP($H3361*100+N$2,Feuil2!$A$3:$CQ$931,HLOOKUP(Feuil1!$F3361,Feuil2!$E$1:$DG$2,2,0),0))</f>
        <v/>
      </c>
      <c r="O3361" s="12" t="str">
        <f>IF(ISBLANK(VLOOKUP($H3361*100+O$2,Feuil2!$A$3:$CQ$931,HLOOKUP(Feuil1!$F3361,Feuil2!$E$1:$DG$2,2,0),0)),"",VLOOKUP($H3361*100+O$2,Feuil2!$A$3:$CQ$931,HLOOKUP(Feuil1!$F3361,Feuil2!$E$1:$DG$2,2,0),0))</f>
        <v/>
      </c>
      <c r="P3361" s="12" t="str">
        <f>IF(ISBLANK(VLOOKUP($H3361*100+P$2,Feuil2!$A$3:$CQ$931,HLOOKUP(Feuil1!$F3361,Feuil2!$E$1:$DG$2,2,0),0)),"",VLOOKUP($H3361*100+P$2,Feuil2!$A$3:$CQ$931,HLOOKUP(Feuil1!$F3361,Feuil2!$E$1:$DG$2,2,0),0))</f>
        <v/>
      </c>
      <c r="Q3361" s="12" t="str">
        <f>IF(ISBLANK(VLOOKUP($H3361*100+Q$2,Feuil2!$A$3:$CQ$931,HLOOKUP(Feuil1!$F3361,Feuil2!$E$1:$DG$2,2,0),0)),"",VLOOKUP($H3361*100+Q$2,Feuil2!$A$3:$CQ$931,HLOOKUP(Feuil1!$F3361,Feuil2!$E$1:$DG$2,2,0),0))</f>
        <v/>
      </c>
      <c r="R3361" s="12" t="str">
        <f>IF(ISBLANK(VLOOKUP($H3361*100+R$2,Feuil2!$A$3:$CQ$931,HLOOKUP(Feuil1!$F3361,Feuil2!$E$1:$DG$2,2,0),0)),"",VLOOKUP($H3361*100+R$2,Feuil2!$A$3:$CQ$931,HLOOKUP(Feuil1!$F3361,Feuil2!$E$1:$DG$2,2,0),0))</f>
        <v/>
      </c>
      <c r="S3361" s="12" t="str">
        <f>IF(ISBLANK(VLOOKUP($H3361*100+S$2,Feuil2!$A$3:$CQ$931,HLOOKUP(Feuil1!$F3361,Feuil2!$E$1:$DG$2,2,0),0)),"",VLOOKUP($H3361*100+S$2,Feuil2!$A$3:$CQ$931,HLOOKUP(Feuil1!$F3361,Feuil2!$E$1:$DG$2,2,0),0))</f>
        <v/>
      </c>
      <c r="T3361" s="12" t="str">
        <f>IF(ISBLANK(VLOOKUP($H3361*100+T$2,Feuil2!$A$3:$CQ$931,HLOOKUP(Feuil1!$F3361,Feuil2!$E$1:$DG$2,2,0),0)),"",VLOOKUP($H3361*100+T$2,Feuil2!$A$3:$CQ$931,HLOOKUP(Feuil1!$F3361,Feuil2!$E$1:$DG$2,2,0),0))</f>
        <v/>
      </c>
      <c r="U3361" s="12"/>
    </row>
    <row r="3362" spans="1:21" x14ac:dyDescent="0.35">
      <c r="A3362" s="10" t="s">
        <v>98</v>
      </c>
      <c r="B3362" s="8" t="s">
        <v>98</v>
      </c>
      <c r="C3362" s="39">
        <v>617600</v>
      </c>
      <c r="D3362" s="39">
        <v>458700</v>
      </c>
      <c r="E3362" s="39">
        <v>815</v>
      </c>
      <c r="F3362" s="10">
        <v>2338</v>
      </c>
      <c r="G3362" s="5" t="s">
        <v>32</v>
      </c>
      <c r="H3362" s="11">
        <v>1947</v>
      </c>
      <c r="I3362" s="12" t="str">
        <f>IF(ISBLANK(VLOOKUP($H3362*100+I$2,Feuil2!$A$3:$CQ$931,HLOOKUP(Feuil1!$F3362,Feuil2!$E$1:$DG$2,2,0),0)),"",VLOOKUP($H3362*100+I$2,Feuil2!$A$3:$CQ$931,HLOOKUP(Feuil1!$F3362,Feuil2!$E$1:$DG$2,2,0),0))</f>
        <v/>
      </c>
      <c r="J3362" s="12" t="str">
        <f>IF(ISBLANK(VLOOKUP($H3362*100+J$2,Feuil2!$A$3:$CQ$931,HLOOKUP(Feuil1!$F3362,Feuil2!$E$1:$DG$2,2,0),0)),"",VLOOKUP($H3362*100+J$2,Feuil2!$A$3:$CQ$931,HLOOKUP(Feuil1!$F3362,Feuil2!$E$1:$DG$2,2,0),0))</f>
        <v/>
      </c>
      <c r="K3362" s="12" t="str">
        <f>IF(ISBLANK(VLOOKUP($H3362*100+K$2,Feuil2!$A$3:$CQ$931,HLOOKUP(Feuil1!$F3362,Feuil2!$E$1:$DG$2,2,0),0)),"",VLOOKUP($H3362*100+K$2,Feuil2!$A$3:$CQ$931,HLOOKUP(Feuil1!$F3362,Feuil2!$E$1:$DG$2,2,0),0))</f>
        <v/>
      </c>
      <c r="L3362" s="12" t="str">
        <f>IF(ISBLANK(VLOOKUP($H3362*100+L$2,Feuil2!$A$3:$CQ$931,HLOOKUP(Feuil1!$F3362,Feuil2!$E$1:$DG$2,2,0),0)),"",VLOOKUP($H3362*100+L$2,Feuil2!$A$3:$CQ$931,HLOOKUP(Feuil1!$F3362,Feuil2!$E$1:$DG$2,2,0),0))</f>
        <v/>
      </c>
      <c r="M3362" s="12" t="str">
        <f>IF(ISBLANK(VLOOKUP($H3362*100+M$2,Feuil2!$A$3:$CQ$931,HLOOKUP(Feuil1!$F3362,Feuil2!$E$1:$DG$2,2,0),0)),"",VLOOKUP($H3362*100+M$2,Feuil2!$A$3:$CQ$931,HLOOKUP(Feuil1!$F3362,Feuil2!$E$1:$DG$2,2,0),0))</f>
        <v/>
      </c>
      <c r="N3362" s="12" t="str">
        <f>IF(ISBLANK(VLOOKUP($H3362*100+N$2,Feuil2!$A$3:$CQ$931,HLOOKUP(Feuil1!$F3362,Feuil2!$E$1:$DG$2,2,0),0)),"",VLOOKUP($H3362*100+N$2,Feuil2!$A$3:$CQ$931,HLOOKUP(Feuil1!$F3362,Feuil2!$E$1:$DG$2,2,0),0))</f>
        <v/>
      </c>
      <c r="O3362" s="12" t="str">
        <f>IF(ISBLANK(VLOOKUP($H3362*100+O$2,Feuil2!$A$3:$CQ$931,HLOOKUP(Feuil1!$F3362,Feuil2!$E$1:$DG$2,2,0),0)),"",VLOOKUP($H3362*100+O$2,Feuil2!$A$3:$CQ$931,HLOOKUP(Feuil1!$F3362,Feuil2!$E$1:$DG$2,2,0),0))</f>
        <v/>
      </c>
      <c r="P3362" s="12" t="str">
        <f>IF(ISBLANK(VLOOKUP($H3362*100+P$2,Feuil2!$A$3:$CQ$931,HLOOKUP(Feuil1!$F3362,Feuil2!$E$1:$DG$2,2,0),0)),"",VLOOKUP($H3362*100+P$2,Feuil2!$A$3:$CQ$931,HLOOKUP(Feuil1!$F3362,Feuil2!$E$1:$DG$2,2,0),0))</f>
        <v/>
      </c>
      <c r="Q3362" s="12" t="str">
        <f>IF(ISBLANK(VLOOKUP($H3362*100+Q$2,Feuil2!$A$3:$CQ$931,HLOOKUP(Feuil1!$F3362,Feuil2!$E$1:$DG$2,2,0),0)),"",VLOOKUP($H3362*100+Q$2,Feuil2!$A$3:$CQ$931,HLOOKUP(Feuil1!$F3362,Feuil2!$E$1:$DG$2,2,0),0))</f>
        <v/>
      </c>
      <c r="R3362" s="12" t="str">
        <f>IF(ISBLANK(VLOOKUP($H3362*100+R$2,Feuil2!$A$3:$CQ$931,HLOOKUP(Feuil1!$F3362,Feuil2!$E$1:$DG$2,2,0),0)),"",VLOOKUP($H3362*100+R$2,Feuil2!$A$3:$CQ$931,HLOOKUP(Feuil1!$F3362,Feuil2!$E$1:$DG$2,2,0),0))</f>
        <v/>
      </c>
      <c r="S3362" s="12" t="str">
        <f>IF(ISBLANK(VLOOKUP($H3362*100+S$2,Feuil2!$A$3:$CQ$931,HLOOKUP(Feuil1!$F3362,Feuil2!$E$1:$DG$2,2,0),0)),"",VLOOKUP($H3362*100+S$2,Feuil2!$A$3:$CQ$931,HLOOKUP(Feuil1!$F3362,Feuil2!$E$1:$DG$2,2,0),0))</f>
        <v/>
      </c>
      <c r="T3362" s="12" t="str">
        <f>IF(ISBLANK(VLOOKUP($H3362*100+T$2,Feuil2!$A$3:$CQ$931,HLOOKUP(Feuil1!$F3362,Feuil2!$E$1:$DG$2,2,0),0)),"",VLOOKUP($H3362*100+T$2,Feuil2!$A$3:$CQ$931,HLOOKUP(Feuil1!$F3362,Feuil2!$E$1:$DG$2,2,0),0))</f>
        <v/>
      </c>
      <c r="U3362" s="12"/>
    </row>
    <row r="3363" spans="1:21" x14ac:dyDescent="0.35">
      <c r="A3363" s="10" t="s">
        <v>98</v>
      </c>
      <c r="B3363" s="8" t="s">
        <v>98</v>
      </c>
      <c r="C3363" s="39">
        <v>617600</v>
      </c>
      <c r="D3363" s="39">
        <v>458700</v>
      </c>
      <c r="E3363" s="39">
        <v>815</v>
      </c>
      <c r="F3363" s="10">
        <v>2338</v>
      </c>
      <c r="G3363" s="5" t="s">
        <v>32</v>
      </c>
      <c r="H3363" s="11">
        <v>1948</v>
      </c>
      <c r="I3363" s="12" t="str">
        <f>IF(ISBLANK(VLOOKUP($H3363*100+I$2,Feuil2!$A$3:$CQ$931,HLOOKUP(Feuil1!$F3363,Feuil2!$E$1:$DG$2,2,0),0)),"",VLOOKUP($H3363*100+I$2,Feuil2!$A$3:$CQ$931,HLOOKUP(Feuil1!$F3363,Feuil2!$E$1:$DG$2,2,0),0))</f>
        <v/>
      </c>
      <c r="J3363" s="12" t="str">
        <f>IF(ISBLANK(VLOOKUP($H3363*100+J$2,Feuil2!$A$3:$CQ$931,HLOOKUP(Feuil1!$F3363,Feuil2!$E$1:$DG$2,2,0),0)),"",VLOOKUP($H3363*100+J$2,Feuil2!$A$3:$CQ$931,HLOOKUP(Feuil1!$F3363,Feuil2!$E$1:$DG$2,2,0),0))</f>
        <v/>
      </c>
      <c r="K3363" s="12" t="str">
        <f>IF(ISBLANK(VLOOKUP($H3363*100+K$2,Feuil2!$A$3:$CQ$931,HLOOKUP(Feuil1!$F3363,Feuil2!$E$1:$DG$2,2,0),0)),"",VLOOKUP($H3363*100+K$2,Feuil2!$A$3:$CQ$931,HLOOKUP(Feuil1!$F3363,Feuil2!$E$1:$DG$2,2,0),0))</f>
        <v/>
      </c>
      <c r="L3363" s="12" t="str">
        <f>IF(ISBLANK(VLOOKUP($H3363*100+L$2,Feuil2!$A$3:$CQ$931,HLOOKUP(Feuil1!$F3363,Feuil2!$E$1:$DG$2,2,0),0)),"",VLOOKUP($H3363*100+L$2,Feuil2!$A$3:$CQ$931,HLOOKUP(Feuil1!$F3363,Feuil2!$E$1:$DG$2,2,0),0))</f>
        <v/>
      </c>
      <c r="M3363" s="12" t="str">
        <f>IF(ISBLANK(VLOOKUP($H3363*100+M$2,Feuil2!$A$3:$CQ$931,HLOOKUP(Feuil1!$F3363,Feuil2!$E$1:$DG$2,2,0),0)),"",VLOOKUP($H3363*100+M$2,Feuil2!$A$3:$CQ$931,HLOOKUP(Feuil1!$F3363,Feuil2!$E$1:$DG$2,2,0),0))</f>
        <v/>
      </c>
      <c r="N3363" s="12" t="str">
        <f>IF(ISBLANK(VLOOKUP($H3363*100+N$2,Feuil2!$A$3:$CQ$931,HLOOKUP(Feuil1!$F3363,Feuil2!$E$1:$DG$2,2,0),0)),"",VLOOKUP($H3363*100+N$2,Feuil2!$A$3:$CQ$931,HLOOKUP(Feuil1!$F3363,Feuil2!$E$1:$DG$2,2,0),0))</f>
        <v/>
      </c>
      <c r="O3363" s="12" t="str">
        <f>IF(ISBLANK(VLOOKUP($H3363*100+O$2,Feuil2!$A$3:$CQ$931,HLOOKUP(Feuil1!$F3363,Feuil2!$E$1:$DG$2,2,0),0)),"",VLOOKUP($H3363*100+O$2,Feuil2!$A$3:$CQ$931,HLOOKUP(Feuil1!$F3363,Feuil2!$E$1:$DG$2,2,0),0))</f>
        <v/>
      </c>
      <c r="P3363" s="12" t="str">
        <f>IF(ISBLANK(VLOOKUP($H3363*100+P$2,Feuil2!$A$3:$CQ$931,HLOOKUP(Feuil1!$F3363,Feuil2!$E$1:$DG$2,2,0),0)),"",VLOOKUP($H3363*100+P$2,Feuil2!$A$3:$CQ$931,HLOOKUP(Feuil1!$F3363,Feuil2!$E$1:$DG$2,2,0),0))</f>
        <v/>
      </c>
      <c r="Q3363" s="12" t="str">
        <f>IF(ISBLANK(VLOOKUP($H3363*100+Q$2,Feuil2!$A$3:$CQ$931,HLOOKUP(Feuil1!$F3363,Feuil2!$E$1:$DG$2,2,0),0)),"",VLOOKUP($H3363*100+Q$2,Feuil2!$A$3:$CQ$931,HLOOKUP(Feuil1!$F3363,Feuil2!$E$1:$DG$2,2,0),0))</f>
        <v/>
      </c>
      <c r="R3363" s="12" t="str">
        <f>IF(ISBLANK(VLOOKUP($H3363*100+R$2,Feuil2!$A$3:$CQ$931,HLOOKUP(Feuil1!$F3363,Feuil2!$E$1:$DG$2,2,0),0)),"",VLOOKUP($H3363*100+R$2,Feuil2!$A$3:$CQ$931,HLOOKUP(Feuil1!$F3363,Feuil2!$E$1:$DG$2,2,0),0))</f>
        <v/>
      </c>
      <c r="S3363" s="12" t="str">
        <f>IF(ISBLANK(VLOOKUP($H3363*100+S$2,Feuil2!$A$3:$CQ$931,HLOOKUP(Feuil1!$F3363,Feuil2!$E$1:$DG$2,2,0),0)),"",VLOOKUP($H3363*100+S$2,Feuil2!$A$3:$CQ$931,HLOOKUP(Feuil1!$F3363,Feuil2!$E$1:$DG$2,2,0),0))</f>
        <v/>
      </c>
      <c r="T3363" s="12" t="str">
        <f>IF(ISBLANK(VLOOKUP($H3363*100+T$2,Feuil2!$A$3:$CQ$931,HLOOKUP(Feuil1!$F3363,Feuil2!$E$1:$DG$2,2,0),0)),"",VLOOKUP($H3363*100+T$2,Feuil2!$A$3:$CQ$931,HLOOKUP(Feuil1!$F3363,Feuil2!$E$1:$DG$2,2,0),0))</f>
        <v/>
      </c>
      <c r="U3363" s="12"/>
    </row>
    <row r="3364" spans="1:21" x14ac:dyDescent="0.35">
      <c r="A3364" s="10" t="s">
        <v>98</v>
      </c>
      <c r="B3364" s="8" t="s">
        <v>98</v>
      </c>
      <c r="C3364" s="39">
        <v>617600</v>
      </c>
      <c r="D3364" s="39">
        <v>458700</v>
      </c>
      <c r="E3364" s="39">
        <v>815</v>
      </c>
      <c r="F3364" s="10">
        <v>2338</v>
      </c>
      <c r="G3364" s="5" t="s">
        <v>32</v>
      </c>
      <c r="H3364" s="11">
        <v>1949</v>
      </c>
      <c r="I3364" s="12" t="str">
        <f>IF(ISBLANK(VLOOKUP($H3364*100+I$2,Feuil2!$A$3:$CQ$931,HLOOKUP(Feuil1!$F3364,Feuil2!$E$1:$DG$2,2,0),0)),"",VLOOKUP($H3364*100+I$2,Feuil2!$A$3:$CQ$931,HLOOKUP(Feuil1!$F3364,Feuil2!$E$1:$DG$2,2,0),0))</f>
        <v/>
      </c>
      <c r="J3364" s="12" t="str">
        <f>IF(ISBLANK(VLOOKUP($H3364*100+J$2,Feuil2!$A$3:$CQ$931,HLOOKUP(Feuil1!$F3364,Feuil2!$E$1:$DG$2,2,0),0)),"",VLOOKUP($H3364*100+J$2,Feuil2!$A$3:$CQ$931,HLOOKUP(Feuil1!$F3364,Feuil2!$E$1:$DG$2,2,0),0))</f>
        <v/>
      </c>
      <c r="K3364" s="12" t="str">
        <f>IF(ISBLANK(VLOOKUP($H3364*100+K$2,Feuil2!$A$3:$CQ$931,HLOOKUP(Feuil1!$F3364,Feuil2!$E$1:$DG$2,2,0),0)),"",VLOOKUP($H3364*100+K$2,Feuil2!$A$3:$CQ$931,HLOOKUP(Feuil1!$F3364,Feuil2!$E$1:$DG$2,2,0),0))</f>
        <v/>
      </c>
      <c r="L3364" s="12" t="str">
        <f>IF(ISBLANK(VLOOKUP($H3364*100+L$2,Feuil2!$A$3:$CQ$931,HLOOKUP(Feuil1!$F3364,Feuil2!$E$1:$DG$2,2,0),0)),"",VLOOKUP($H3364*100+L$2,Feuil2!$A$3:$CQ$931,HLOOKUP(Feuil1!$F3364,Feuil2!$E$1:$DG$2,2,0),0))</f>
        <v/>
      </c>
      <c r="M3364" s="12" t="str">
        <f>IF(ISBLANK(VLOOKUP($H3364*100+M$2,Feuil2!$A$3:$CQ$931,HLOOKUP(Feuil1!$F3364,Feuil2!$E$1:$DG$2,2,0),0)),"",VLOOKUP($H3364*100+M$2,Feuil2!$A$3:$CQ$931,HLOOKUP(Feuil1!$F3364,Feuil2!$E$1:$DG$2,2,0),0))</f>
        <v/>
      </c>
      <c r="N3364" s="12" t="str">
        <f>IF(ISBLANK(VLOOKUP($H3364*100+N$2,Feuil2!$A$3:$CQ$931,HLOOKUP(Feuil1!$F3364,Feuil2!$E$1:$DG$2,2,0),0)),"",VLOOKUP($H3364*100+N$2,Feuil2!$A$3:$CQ$931,HLOOKUP(Feuil1!$F3364,Feuil2!$E$1:$DG$2,2,0),0))</f>
        <v/>
      </c>
      <c r="O3364" s="12" t="str">
        <f>IF(ISBLANK(VLOOKUP($H3364*100+O$2,Feuil2!$A$3:$CQ$931,HLOOKUP(Feuil1!$F3364,Feuil2!$E$1:$DG$2,2,0),0)),"",VLOOKUP($H3364*100+O$2,Feuil2!$A$3:$CQ$931,HLOOKUP(Feuil1!$F3364,Feuil2!$E$1:$DG$2,2,0),0))</f>
        <v/>
      </c>
      <c r="P3364" s="12" t="str">
        <f>IF(ISBLANK(VLOOKUP($H3364*100+P$2,Feuil2!$A$3:$CQ$931,HLOOKUP(Feuil1!$F3364,Feuil2!$E$1:$DG$2,2,0),0)),"",VLOOKUP($H3364*100+P$2,Feuil2!$A$3:$CQ$931,HLOOKUP(Feuil1!$F3364,Feuil2!$E$1:$DG$2,2,0),0))</f>
        <v/>
      </c>
      <c r="Q3364" s="12" t="str">
        <f>IF(ISBLANK(VLOOKUP($H3364*100+Q$2,Feuil2!$A$3:$CQ$931,HLOOKUP(Feuil1!$F3364,Feuil2!$E$1:$DG$2,2,0),0)),"",VLOOKUP($H3364*100+Q$2,Feuil2!$A$3:$CQ$931,HLOOKUP(Feuil1!$F3364,Feuil2!$E$1:$DG$2,2,0),0))</f>
        <v/>
      </c>
      <c r="R3364" s="12" t="str">
        <f>IF(ISBLANK(VLOOKUP($H3364*100+R$2,Feuil2!$A$3:$CQ$931,HLOOKUP(Feuil1!$F3364,Feuil2!$E$1:$DG$2,2,0),0)),"",VLOOKUP($H3364*100+R$2,Feuil2!$A$3:$CQ$931,HLOOKUP(Feuil1!$F3364,Feuil2!$E$1:$DG$2,2,0),0))</f>
        <v/>
      </c>
      <c r="S3364" s="12" t="str">
        <f>IF(ISBLANK(VLOOKUP($H3364*100+S$2,Feuil2!$A$3:$CQ$931,HLOOKUP(Feuil1!$F3364,Feuil2!$E$1:$DG$2,2,0),0)),"",VLOOKUP($H3364*100+S$2,Feuil2!$A$3:$CQ$931,HLOOKUP(Feuil1!$F3364,Feuil2!$E$1:$DG$2,2,0),0))</f>
        <v/>
      </c>
      <c r="T3364" s="12" t="str">
        <f>IF(ISBLANK(VLOOKUP($H3364*100+T$2,Feuil2!$A$3:$CQ$931,HLOOKUP(Feuil1!$F3364,Feuil2!$E$1:$DG$2,2,0),0)),"",VLOOKUP($H3364*100+T$2,Feuil2!$A$3:$CQ$931,HLOOKUP(Feuil1!$F3364,Feuil2!$E$1:$DG$2,2,0),0))</f>
        <v/>
      </c>
      <c r="U3364" s="12"/>
    </row>
    <row r="3365" spans="1:21" x14ac:dyDescent="0.35">
      <c r="A3365" s="10" t="s">
        <v>98</v>
      </c>
      <c r="B3365" s="8" t="s">
        <v>98</v>
      </c>
      <c r="C3365" s="39">
        <v>617600</v>
      </c>
      <c r="D3365" s="39">
        <v>458700</v>
      </c>
      <c r="E3365" s="39">
        <v>815</v>
      </c>
      <c r="F3365" s="10">
        <v>2338</v>
      </c>
      <c r="G3365" s="5" t="s">
        <v>32</v>
      </c>
      <c r="H3365" s="11">
        <v>1950</v>
      </c>
      <c r="I3365" s="12" t="str">
        <f>IF(ISBLANK(VLOOKUP($H3365*100+I$2,Feuil2!$A$3:$CQ$931,HLOOKUP(Feuil1!$F3365,Feuil2!$E$1:$DG$2,2,0),0)),"",VLOOKUP($H3365*100+I$2,Feuil2!$A$3:$CQ$931,HLOOKUP(Feuil1!$F3365,Feuil2!$E$1:$DG$2,2,0),0))</f>
        <v/>
      </c>
      <c r="J3365" s="12" t="str">
        <f>IF(ISBLANK(VLOOKUP($H3365*100+J$2,Feuil2!$A$3:$CQ$931,HLOOKUP(Feuil1!$F3365,Feuil2!$E$1:$DG$2,2,0),0)),"",VLOOKUP($H3365*100+J$2,Feuil2!$A$3:$CQ$931,HLOOKUP(Feuil1!$F3365,Feuil2!$E$1:$DG$2,2,0),0))</f>
        <v/>
      </c>
      <c r="K3365" s="12" t="str">
        <f>IF(ISBLANK(VLOOKUP($H3365*100+K$2,Feuil2!$A$3:$CQ$931,HLOOKUP(Feuil1!$F3365,Feuil2!$E$1:$DG$2,2,0),0)),"",VLOOKUP($H3365*100+K$2,Feuil2!$A$3:$CQ$931,HLOOKUP(Feuil1!$F3365,Feuil2!$E$1:$DG$2,2,0),0))</f>
        <v/>
      </c>
      <c r="L3365" s="12" t="str">
        <f>IF(ISBLANK(VLOOKUP($H3365*100+L$2,Feuil2!$A$3:$CQ$931,HLOOKUP(Feuil1!$F3365,Feuil2!$E$1:$DG$2,2,0),0)),"",VLOOKUP($H3365*100+L$2,Feuil2!$A$3:$CQ$931,HLOOKUP(Feuil1!$F3365,Feuil2!$E$1:$DG$2,2,0),0))</f>
        <v/>
      </c>
      <c r="M3365" s="12" t="str">
        <f>IF(ISBLANK(VLOOKUP($H3365*100+M$2,Feuil2!$A$3:$CQ$931,HLOOKUP(Feuil1!$F3365,Feuil2!$E$1:$DG$2,2,0),0)),"",VLOOKUP($H3365*100+M$2,Feuil2!$A$3:$CQ$931,HLOOKUP(Feuil1!$F3365,Feuil2!$E$1:$DG$2,2,0),0))</f>
        <v/>
      </c>
      <c r="N3365" s="12" t="str">
        <f>IF(ISBLANK(VLOOKUP($H3365*100+N$2,Feuil2!$A$3:$CQ$931,HLOOKUP(Feuil1!$F3365,Feuil2!$E$1:$DG$2,2,0),0)),"",VLOOKUP($H3365*100+N$2,Feuil2!$A$3:$CQ$931,HLOOKUP(Feuil1!$F3365,Feuil2!$E$1:$DG$2,2,0),0))</f>
        <v/>
      </c>
      <c r="O3365" s="12" t="str">
        <f>IF(ISBLANK(VLOOKUP($H3365*100+O$2,Feuil2!$A$3:$CQ$931,HLOOKUP(Feuil1!$F3365,Feuil2!$E$1:$DG$2,2,0),0)),"",VLOOKUP($H3365*100+O$2,Feuil2!$A$3:$CQ$931,HLOOKUP(Feuil1!$F3365,Feuil2!$E$1:$DG$2,2,0),0))</f>
        <v/>
      </c>
      <c r="P3365" s="12" t="str">
        <f>IF(ISBLANK(VLOOKUP($H3365*100+P$2,Feuil2!$A$3:$CQ$931,HLOOKUP(Feuil1!$F3365,Feuil2!$E$1:$DG$2,2,0),0)),"",VLOOKUP($H3365*100+P$2,Feuil2!$A$3:$CQ$931,HLOOKUP(Feuil1!$F3365,Feuil2!$E$1:$DG$2,2,0),0))</f>
        <v/>
      </c>
      <c r="Q3365" s="12" t="str">
        <f>IF(ISBLANK(VLOOKUP($H3365*100+Q$2,Feuil2!$A$3:$CQ$931,HLOOKUP(Feuil1!$F3365,Feuil2!$E$1:$DG$2,2,0),0)),"",VLOOKUP($H3365*100+Q$2,Feuil2!$A$3:$CQ$931,HLOOKUP(Feuil1!$F3365,Feuil2!$E$1:$DG$2,2,0),0))</f>
        <v/>
      </c>
      <c r="R3365" s="12" t="str">
        <f>IF(ISBLANK(VLOOKUP($H3365*100+R$2,Feuil2!$A$3:$CQ$931,HLOOKUP(Feuil1!$F3365,Feuil2!$E$1:$DG$2,2,0),0)),"",VLOOKUP($H3365*100+R$2,Feuil2!$A$3:$CQ$931,HLOOKUP(Feuil1!$F3365,Feuil2!$E$1:$DG$2,2,0),0))</f>
        <v/>
      </c>
      <c r="S3365" s="12" t="str">
        <f>IF(ISBLANK(VLOOKUP($H3365*100+S$2,Feuil2!$A$3:$CQ$931,HLOOKUP(Feuil1!$F3365,Feuil2!$E$1:$DG$2,2,0),0)),"",VLOOKUP($H3365*100+S$2,Feuil2!$A$3:$CQ$931,HLOOKUP(Feuil1!$F3365,Feuil2!$E$1:$DG$2,2,0),0))</f>
        <v/>
      </c>
      <c r="T3365" s="12" t="str">
        <f>IF(ISBLANK(VLOOKUP($H3365*100+T$2,Feuil2!$A$3:$CQ$931,HLOOKUP(Feuil1!$F3365,Feuil2!$E$1:$DG$2,2,0),0)),"",VLOOKUP($H3365*100+T$2,Feuil2!$A$3:$CQ$931,HLOOKUP(Feuil1!$F3365,Feuil2!$E$1:$DG$2,2,0),0))</f>
        <v/>
      </c>
      <c r="U3365" s="12"/>
    </row>
    <row r="3366" spans="1:21" x14ac:dyDescent="0.35">
      <c r="A3366" s="10" t="s">
        <v>98</v>
      </c>
      <c r="B3366" s="8" t="s">
        <v>98</v>
      </c>
      <c r="C3366" s="39">
        <v>617600</v>
      </c>
      <c r="D3366" s="39">
        <v>458700</v>
      </c>
      <c r="E3366" s="39">
        <v>815</v>
      </c>
      <c r="F3366" s="10">
        <v>2338</v>
      </c>
      <c r="G3366" s="5" t="s">
        <v>32</v>
      </c>
      <c r="H3366" s="11">
        <v>1951</v>
      </c>
      <c r="I3366" s="12" t="str">
        <f>IF(ISBLANK(VLOOKUP($H3366*100+I$2,Feuil2!$A$3:$CQ$931,HLOOKUP(Feuil1!$F3366,Feuil2!$E$1:$DG$2,2,0),0)),"",VLOOKUP($H3366*100+I$2,Feuil2!$A$3:$CQ$931,HLOOKUP(Feuil1!$F3366,Feuil2!$E$1:$DG$2,2,0),0))</f>
        <v/>
      </c>
      <c r="J3366" s="12" t="str">
        <f>IF(ISBLANK(VLOOKUP($H3366*100+J$2,Feuil2!$A$3:$CQ$931,HLOOKUP(Feuil1!$F3366,Feuil2!$E$1:$DG$2,2,0),0)),"",VLOOKUP($H3366*100+J$2,Feuil2!$A$3:$CQ$931,HLOOKUP(Feuil1!$F3366,Feuil2!$E$1:$DG$2,2,0),0))</f>
        <v/>
      </c>
      <c r="K3366" s="12" t="str">
        <f>IF(ISBLANK(VLOOKUP($H3366*100+K$2,Feuil2!$A$3:$CQ$931,HLOOKUP(Feuil1!$F3366,Feuil2!$E$1:$DG$2,2,0),0)),"",VLOOKUP($H3366*100+K$2,Feuil2!$A$3:$CQ$931,HLOOKUP(Feuil1!$F3366,Feuil2!$E$1:$DG$2,2,0),0))</f>
        <v/>
      </c>
      <c r="L3366" s="12" t="str">
        <f>IF(ISBLANK(VLOOKUP($H3366*100+L$2,Feuil2!$A$3:$CQ$931,HLOOKUP(Feuil1!$F3366,Feuil2!$E$1:$DG$2,2,0),0)),"",VLOOKUP($H3366*100+L$2,Feuil2!$A$3:$CQ$931,HLOOKUP(Feuil1!$F3366,Feuil2!$E$1:$DG$2,2,0),0))</f>
        <v/>
      </c>
      <c r="M3366" s="12" t="str">
        <f>IF(ISBLANK(VLOOKUP($H3366*100+M$2,Feuil2!$A$3:$CQ$931,HLOOKUP(Feuil1!$F3366,Feuil2!$E$1:$DG$2,2,0),0)),"",VLOOKUP($H3366*100+M$2,Feuil2!$A$3:$CQ$931,HLOOKUP(Feuil1!$F3366,Feuil2!$E$1:$DG$2,2,0),0))</f>
        <v/>
      </c>
      <c r="N3366" s="12" t="str">
        <f>IF(ISBLANK(VLOOKUP($H3366*100+N$2,Feuil2!$A$3:$CQ$931,HLOOKUP(Feuil1!$F3366,Feuil2!$E$1:$DG$2,2,0),0)),"",VLOOKUP($H3366*100+N$2,Feuil2!$A$3:$CQ$931,HLOOKUP(Feuil1!$F3366,Feuil2!$E$1:$DG$2,2,0),0))</f>
        <v/>
      </c>
      <c r="O3366" s="12" t="str">
        <f>IF(ISBLANK(VLOOKUP($H3366*100+O$2,Feuil2!$A$3:$CQ$931,HLOOKUP(Feuil1!$F3366,Feuil2!$E$1:$DG$2,2,0),0)),"",VLOOKUP($H3366*100+O$2,Feuil2!$A$3:$CQ$931,HLOOKUP(Feuil1!$F3366,Feuil2!$E$1:$DG$2,2,0),0))</f>
        <v/>
      </c>
      <c r="P3366" s="12" t="str">
        <f>IF(ISBLANK(VLOOKUP($H3366*100+P$2,Feuil2!$A$3:$CQ$931,HLOOKUP(Feuil1!$F3366,Feuil2!$E$1:$DG$2,2,0),0)),"",VLOOKUP($H3366*100+P$2,Feuil2!$A$3:$CQ$931,HLOOKUP(Feuil1!$F3366,Feuil2!$E$1:$DG$2,2,0),0))</f>
        <v/>
      </c>
      <c r="Q3366" s="12" t="str">
        <f>IF(ISBLANK(VLOOKUP($H3366*100+Q$2,Feuil2!$A$3:$CQ$931,HLOOKUP(Feuil1!$F3366,Feuil2!$E$1:$DG$2,2,0),0)),"",VLOOKUP($H3366*100+Q$2,Feuil2!$A$3:$CQ$931,HLOOKUP(Feuil1!$F3366,Feuil2!$E$1:$DG$2,2,0),0))</f>
        <v/>
      </c>
      <c r="R3366" s="12" t="str">
        <f>IF(ISBLANK(VLOOKUP($H3366*100+R$2,Feuil2!$A$3:$CQ$931,HLOOKUP(Feuil1!$F3366,Feuil2!$E$1:$DG$2,2,0),0)),"",VLOOKUP($H3366*100+R$2,Feuil2!$A$3:$CQ$931,HLOOKUP(Feuil1!$F3366,Feuil2!$E$1:$DG$2,2,0),0))</f>
        <v/>
      </c>
      <c r="S3366" s="12" t="str">
        <f>IF(ISBLANK(VLOOKUP($H3366*100+S$2,Feuil2!$A$3:$CQ$931,HLOOKUP(Feuil1!$F3366,Feuil2!$E$1:$DG$2,2,0),0)),"",VLOOKUP($H3366*100+S$2,Feuil2!$A$3:$CQ$931,HLOOKUP(Feuil1!$F3366,Feuil2!$E$1:$DG$2,2,0),0))</f>
        <v/>
      </c>
      <c r="T3366" s="12" t="str">
        <f>IF(ISBLANK(VLOOKUP($H3366*100+T$2,Feuil2!$A$3:$CQ$931,HLOOKUP(Feuil1!$F3366,Feuil2!$E$1:$DG$2,2,0),0)),"",VLOOKUP($H3366*100+T$2,Feuil2!$A$3:$CQ$931,HLOOKUP(Feuil1!$F3366,Feuil2!$E$1:$DG$2,2,0),0))</f>
        <v/>
      </c>
      <c r="U3366" s="12"/>
    </row>
    <row r="3367" spans="1:21" x14ac:dyDescent="0.35">
      <c r="A3367" s="10" t="s">
        <v>98</v>
      </c>
      <c r="B3367" s="8" t="s">
        <v>98</v>
      </c>
      <c r="C3367" s="39">
        <v>617600</v>
      </c>
      <c r="D3367" s="39">
        <v>458700</v>
      </c>
      <c r="E3367" s="39">
        <v>815</v>
      </c>
      <c r="F3367" s="10">
        <v>2338</v>
      </c>
      <c r="G3367" s="5" t="s">
        <v>32</v>
      </c>
      <c r="H3367" s="11">
        <v>1952</v>
      </c>
      <c r="I3367" s="12" t="str">
        <f>IF(ISBLANK(VLOOKUP($H3367*100+I$2,Feuil2!$A$3:$CQ$931,HLOOKUP(Feuil1!$F3367,Feuil2!$E$1:$DG$2,2,0),0)),"",VLOOKUP($H3367*100+I$2,Feuil2!$A$3:$CQ$931,HLOOKUP(Feuil1!$F3367,Feuil2!$E$1:$DG$2,2,0),0))</f>
        <v/>
      </c>
      <c r="J3367" s="12" t="str">
        <f>IF(ISBLANK(VLOOKUP($H3367*100+J$2,Feuil2!$A$3:$CQ$931,HLOOKUP(Feuil1!$F3367,Feuil2!$E$1:$DG$2,2,0),0)),"",VLOOKUP($H3367*100+J$2,Feuil2!$A$3:$CQ$931,HLOOKUP(Feuil1!$F3367,Feuil2!$E$1:$DG$2,2,0),0))</f>
        <v/>
      </c>
      <c r="K3367" s="12" t="str">
        <f>IF(ISBLANK(VLOOKUP($H3367*100+K$2,Feuil2!$A$3:$CQ$931,HLOOKUP(Feuil1!$F3367,Feuil2!$E$1:$DG$2,2,0),0)),"",VLOOKUP($H3367*100+K$2,Feuil2!$A$3:$CQ$931,HLOOKUP(Feuil1!$F3367,Feuil2!$E$1:$DG$2,2,0),0))</f>
        <v/>
      </c>
      <c r="L3367" s="12" t="str">
        <f>IF(ISBLANK(VLOOKUP($H3367*100+L$2,Feuil2!$A$3:$CQ$931,HLOOKUP(Feuil1!$F3367,Feuil2!$E$1:$DG$2,2,0),0)),"",VLOOKUP($H3367*100+L$2,Feuil2!$A$3:$CQ$931,HLOOKUP(Feuil1!$F3367,Feuil2!$E$1:$DG$2,2,0),0))</f>
        <v/>
      </c>
      <c r="M3367" s="12" t="str">
        <f>IF(ISBLANK(VLOOKUP($H3367*100+M$2,Feuil2!$A$3:$CQ$931,HLOOKUP(Feuil1!$F3367,Feuil2!$E$1:$DG$2,2,0),0)),"",VLOOKUP($H3367*100+M$2,Feuil2!$A$3:$CQ$931,HLOOKUP(Feuil1!$F3367,Feuil2!$E$1:$DG$2,2,0),0))</f>
        <v/>
      </c>
      <c r="N3367" s="12" t="str">
        <f>IF(ISBLANK(VLOOKUP($H3367*100+N$2,Feuil2!$A$3:$CQ$931,HLOOKUP(Feuil1!$F3367,Feuil2!$E$1:$DG$2,2,0),0)),"",VLOOKUP($H3367*100+N$2,Feuil2!$A$3:$CQ$931,HLOOKUP(Feuil1!$F3367,Feuil2!$E$1:$DG$2,2,0),0))</f>
        <v/>
      </c>
      <c r="O3367" s="12" t="str">
        <f>IF(ISBLANK(VLOOKUP($H3367*100+O$2,Feuil2!$A$3:$CQ$931,HLOOKUP(Feuil1!$F3367,Feuil2!$E$1:$DG$2,2,0),0)),"",VLOOKUP($H3367*100+O$2,Feuil2!$A$3:$CQ$931,HLOOKUP(Feuil1!$F3367,Feuil2!$E$1:$DG$2,2,0),0))</f>
        <v/>
      </c>
      <c r="P3367" s="12" t="str">
        <f>IF(ISBLANK(VLOOKUP($H3367*100+P$2,Feuil2!$A$3:$CQ$931,HLOOKUP(Feuil1!$F3367,Feuil2!$E$1:$DG$2,2,0),0)),"",VLOOKUP($H3367*100+P$2,Feuil2!$A$3:$CQ$931,HLOOKUP(Feuil1!$F3367,Feuil2!$E$1:$DG$2,2,0),0))</f>
        <v/>
      </c>
      <c r="Q3367" s="12" t="str">
        <f>IF(ISBLANK(VLOOKUP($H3367*100+Q$2,Feuil2!$A$3:$CQ$931,HLOOKUP(Feuil1!$F3367,Feuil2!$E$1:$DG$2,2,0),0)),"",VLOOKUP($H3367*100+Q$2,Feuil2!$A$3:$CQ$931,HLOOKUP(Feuil1!$F3367,Feuil2!$E$1:$DG$2,2,0),0))</f>
        <v/>
      </c>
      <c r="R3367" s="12" t="str">
        <f>IF(ISBLANK(VLOOKUP($H3367*100+R$2,Feuil2!$A$3:$CQ$931,HLOOKUP(Feuil1!$F3367,Feuil2!$E$1:$DG$2,2,0),0)),"",VLOOKUP($H3367*100+R$2,Feuil2!$A$3:$CQ$931,HLOOKUP(Feuil1!$F3367,Feuil2!$E$1:$DG$2,2,0),0))</f>
        <v/>
      </c>
      <c r="S3367" s="12" t="str">
        <f>IF(ISBLANK(VLOOKUP($H3367*100+S$2,Feuil2!$A$3:$CQ$931,HLOOKUP(Feuil1!$F3367,Feuil2!$E$1:$DG$2,2,0),0)),"",VLOOKUP($H3367*100+S$2,Feuil2!$A$3:$CQ$931,HLOOKUP(Feuil1!$F3367,Feuil2!$E$1:$DG$2,2,0),0))</f>
        <v/>
      </c>
      <c r="T3367" s="12" t="str">
        <f>IF(ISBLANK(VLOOKUP($H3367*100+T$2,Feuil2!$A$3:$CQ$931,HLOOKUP(Feuil1!$F3367,Feuil2!$E$1:$DG$2,2,0),0)),"",VLOOKUP($H3367*100+T$2,Feuil2!$A$3:$CQ$931,HLOOKUP(Feuil1!$F3367,Feuil2!$E$1:$DG$2,2,0),0))</f>
        <v/>
      </c>
      <c r="U3367" s="12"/>
    </row>
    <row r="3368" spans="1:21" x14ac:dyDescent="0.35">
      <c r="A3368" s="10" t="s">
        <v>98</v>
      </c>
      <c r="B3368" s="8" t="s">
        <v>98</v>
      </c>
      <c r="C3368" s="39">
        <v>617600</v>
      </c>
      <c r="D3368" s="39">
        <v>458700</v>
      </c>
      <c r="E3368" s="39">
        <v>815</v>
      </c>
      <c r="F3368" s="10">
        <v>2338</v>
      </c>
      <c r="G3368" s="5" t="s">
        <v>32</v>
      </c>
      <c r="H3368" s="11">
        <v>1953</v>
      </c>
      <c r="I3368" s="12" t="str">
        <f>IF(ISBLANK(VLOOKUP($H3368*100+I$2,Feuil2!$A$3:$CQ$931,HLOOKUP(Feuil1!$F3368,Feuil2!$E$1:$DG$2,2,0),0)),"",VLOOKUP($H3368*100+I$2,Feuil2!$A$3:$CQ$931,HLOOKUP(Feuil1!$F3368,Feuil2!$E$1:$DG$2,2,0),0))</f>
        <v/>
      </c>
      <c r="J3368" s="12" t="str">
        <f>IF(ISBLANK(VLOOKUP($H3368*100+J$2,Feuil2!$A$3:$CQ$931,HLOOKUP(Feuil1!$F3368,Feuil2!$E$1:$DG$2,2,0),0)),"",VLOOKUP($H3368*100+J$2,Feuil2!$A$3:$CQ$931,HLOOKUP(Feuil1!$F3368,Feuil2!$E$1:$DG$2,2,0),0))</f>
        <v/>
      </c>
      <c r="K3368" s="12" t="str">
        <f>IF(ISBLANK(VLOOKUP($H3368*100+K$2,Feuil2!$A$3:$CQ$931,HLOOKUP(Feuil1!$F3368,Feuil2!$E$1:$DG$2,2,0),0)),"",VLOOKUP($H3368*100+K$2,Feuil2!$A$3:$CQ$931,HLOOKUP(Feuil1!$F3368,Feuil2!$E$1:$DG$2,2,0),0))</f>
        <v/>
      </c>
      <c r="L3368" s="12" t="str">
        <f>IF(ISBLANK(VLOOKUP($H3368*100+L$2,Feuil2!$A$3:$CQ$931,HLOOKUP(Feuil1!$F3368,Feuil2!$E$1:$DG$2,2,0),0)),"",VLOOKUP($H3368*100+L$2,Feuil2!$A$3:$CQ$931,HLOOKUP(Feuil1!$F3368,Feuil2!$E$1:$DG$2,2,0),0))</f>
        <v/>
      </c>
      <c r="M3368" s="12" t="str">
        <f>IF(ISBLANK(VLOOKUP($H3368*100+M$2,Feuil2!$A$3:$CQ$931,HLOOKUP(Feuil1!$F3368,Feuil2!$E$1:$DG$2,2,0),0)),"",VLOOKUP($H3368*100+M$2,Feuil2!$A$3:$CQ$931,HLOOKUP(Feuil1!$F3368,Feuil2!$E$1:$DG$2,2,0),0))</f>
        <v/>
      </c>
      <c r="N3368" s="12" t="str">
        <f>IF(ISBLANK(VLOOKUP($H3368*100+N$2,Feuil2!$A$3:$CQ$931,HLOOKUP(Feuil1!$F3368,Feuil2!$E$1:$DG$2,2,0),0)),"",VLOOKUP($H3368*100+N$2,Feuil2!$A$3:$CQ$931,HLOOKUP(Feuil1!$F3368,Feuil2!$E$1:$DG$2,2,0),0))</f>
        <v/>
      </c>
      <c r="O3368" s="12" t="str">
        <f>IF(ISBLANK(VLOOKUP($H3368*100+O$2,Feuil2!$A$3:$CQ$931,HLOOKUP(Feuil1!$F3368,Feuil2!$E$1:$DG$2,2,0),0)),"",VLOOKUP($H3368*100+O$2,Feuil2!$A$3:$CQ$931,HLOOKUP(Feuil1!$F3368,Feuil2!$E$1:$DG$2,2,0),0))</f>
        <v/>
      </c>
      <c r="P3368" s="12" t="str">
        <f>IF(ISBLANK(VLOOKUP($H3368*100+P$2,Feuil2!$A$3:$CQ$931,HLOOKUP(Feuil1!$F3368,Feuil2!$E$1:$DG$2,2,0),0)),"",VLOOKUP($H3368*100+P$2,Feuil2!$A$3:$CQ$931,HLOOKUP(Feuil1!$F3368,Feuil2!$E$1:$DG$2,2,0),0))</f>
        <v/>
      </c>
      <c r="Q3368" s="12" t="str">
        <f>IF(ISBLANK(VLOOKUP($H3368*100+Q$2,Feuil2!$A$3:$CQ$931,HLOOKUP(Feuil1!$F3368,Feuil2!$E$1:$DG$2,2,0),0)),"",VLOOKUP($H3368*100+Q$2,Feuil2!$A$3:$CQ$931,HLOOKUP(Feuil1!$F3368,Feuil2!$E$1:$DG$2,2,0),0))</f>
        <v/>
      </c>
      <c r="R3368" s="12" t="str">
        <f>IF(ISBLANK(VLOOKUP($H3368*100+R$2,Feuil2!$A$3:$CQ$931,HLOOKUP(Feuil1!$F3368,Feuil2!$E$1:$DG$2,2,0),0)),"",VLOOKUP($H3368*100+R$2,Feuil2!$A$3:$CQ$931,HLOOKUP(Feuil1!$F3368,Feuil2!$E$1:$DG$2,2,0),0))</f>
        <v/>
      </c>
      <c r="S3368" s="12" t="str">
        <f>IF(ISBLANK(VLOOKUP($H3368*100+S$2,Feuil2!$A$3:$CQ$931,HLOOKUP(Feuil1!$F3368,Feuil2!$E$1:$DG$2,2,0),0)),"",VLOOKUP($H3368*100+S$2,Feuil2!$A$3:$CQ$931,HLOOKUP(Feuil1!$F3368,Feuil2!$E$1:$DG$2,2,0),0))</f>
        <v/>
      </c>
      <c r="T3368" s="12" t="str">
        <f>IF(ISBLANK(VLOOKUP($H3368*100+T$2,Feuil2!$A$3:$CQ$931,HLOOKUP(Feuil1!$F3368,Feuil2!$E$1:$DG$2,2,0),0)),"",VLOOKUP($H3368*100+T$2,Feuil2!$A$3:$CQ$931,HLOOKUP(Feuil1!$F3368,Feuil2!$E$1:$DG$2,2,0),0))</f>
        <v/>
      </c>
      <c r="U3368" s="12"/>
    </row>
    <row r="3369" spans="1:21" x14ac:dyDescent="0.35">
      <c r="A3369" s="10" t="s">
        <v>98</v>
      </c>
      <c r="B3369" s="8" t="s">
        <v>98</v>
      </c>
      <c r="C3369" s="39">
        <v>617600</v>
      </c>
      <c r="D3369" s="39">
        <v>458700</v>
      </c>
      <c r="E3369" s="39">
        <v>815</v>
      </c>
      <c r="F3369" s="10">
        <v>2338</v>
      </c>
      <c r="G3369" s="5" t="s">
        <v>32</v>
      </c>
      <c r="H3369" s="11">
        <v>1954</v>
      </c>
      <c r="I3369" s="12" t="str">
        <f>IF(ISBLANK(VLOOKUP($H3369*100+I$2,Feuil2!$A$3:$CQ$931,HLOOKUP(Feuil1!$F3369,Feuil2!$E$1:$DG$2,2,0),0)),"",VLOOKUP($H3369*100+I$2,Feuil2!$A$3:$CQ$931,HLOOKUP(Feuil1!$F3369,Feuil2!$E$1:$DG$2,2,0),0))</f>
        <v/>
      </c>
      <c r="J3369" s="12" t="str">
        <f>IF(ISBLANK(VLOOKUP($H3369*100+J$2,Feuil2!$A$3:$CQ$931,HLOOKUP(Feuil1!$F3369,Feuil2!$E$1:$DG$2,2,0),0)),"",VLOOKUP($H3369*100+J$2,Feuil2!$A$3:$CQ$931,HLOOKUP(Feuil1!$F3369,Feuil2!$E$1:$DG$2,2,0),0))</f>
        <v/>
      </c>
      <c r="K3369" s="12" t="str">
        <f>IF(ISBLANK(VLOOKUP($H3369*100+K$2,Feuil2!$A$3:$CQ$931,HLOOKUP(Feuil1!$F3369,Feuil2!$E$1:$DG$2,2,0),0)),"",VLOOKUP($H3369*100+K$2,Feuil2!$A$3:$CQ$931,HLOOKUP(Feuil1!$F3369,Feuil2!$E$1:$DG$2,2,0),0))</f>
        <v/>
      </c>
      <c r="L3369" s="12" t="str">
        <f>IF(ISBLANK(VLOOKUP($H3369*100+L$2,Feuil2!$A$3:$CQ$931,HLOOKUP(Feuil1!$F3369,Feuil2!$E$1:$DG$2,2,0),0)),"",VLOOKUP($H3369*100+L$2,Feuil2!$A$3:$CQ$931,HLOOKUP(Feuil1!$F3369,Feuil2!$E$1:$DG$2,2,0),0))</f>
        <v/>
      </c>
      <c r="M3369" s="12" t="str">
        <f>IF(ISBLANK(VLOOKUP($H3369*100+M$2,Feuil2!$A$3:$CQ$931,HLOOKUP(Feuil1!$F3369,Feuil2!$E$1:$DG$2,2,0),0)),"",VLOOKUP($H3369*100+M$2,Feuil2!$A$3:$CQ$931,HLOOKUP(Feuil1!$F3369,Feuil2!$E$1:$DG$2,2,0),0))</f>
        <v/>
      </c>
      <c r="N3369" s="12" t="str">
        <f>IF(ISBLANK(VLOOKUP($H3369*100+N$2,Feuil2!$A$3:$CQ$931,HLOOKUP(Feuil1!$F3369,Feuil2!$E$1:$DG$2,2,0),0)),"",VLOOKUP($H3369*100+N$2,Feuil2!$A$3:$CQ$931,HLOOKUP(Feuil1!$F3369,Feuil2!$E$1:$DG$2,2,0),0))</f>
        <v/>
      </c>
      <c r="O3369" s="12" t="str">
        <f>IF(ISBLANK(VLOOKUP($H3369*100+O$2,Feuil2!$A$3:$CQ$931,HLOOKUP(Feuil1!$F3369,Feuil2!$E$1:$DG$2,2,0),0)),"",VLOOKUP($H3369*100+O$2,Feuil2!$A$3:$CQ$931,HLOOKUP(Feuil1!$F3369,Feuil2!$E$1:$DG$2,2,0),0))</f>
        <v/>
      </c>
      <c r="P3369" s="12" t="str">
        <f>IF(ISBLANK(VLOOKUP($H3369*100+P$2,Feuil2!$A$3:$CQ$931,HLOOKUP(Feuil1!$F3369,Feuil2!$E$1:$DG$2,2,0),0)),"",VLOOKUP($H3369*100+P$2,Feuil2!$A$3:$CQ$931,HLOOKUP(Feuil1!$F3369,Feuil2!$E$1:$DG$2,2,0),0))</f>
        <v/>
      </c>
      <c r="Q3369" s="12" t="str">
        <f>IF(ISBLANK(VLOOKUP($H3369*100+Q$2,Feuil2!$A$3:$CQ$931,HLOOKUP(Feuil1!$F3369,Feuil2!$E$1:$DG$2,2,0),0)),"",VLOOKUP($H3369*100+Q$2,Feuil2!$A$3:$CQ$931,HLOOKUP(Feuil1!$F3369,Feuil2!$E$1:$DG$2,2,0),0))</f>
        <v/>
      </c>
      <c r="R3369" s="12" t="str">
        <f>IF(ISBLANK(VLOOKUP($H3369*100+R$2,Feuil2!$A$3:$CQ$931,HLOOKUP(Feuil1!$F3369,Feuil2!$E$1:$DG$2,2,0),0)),"",VLOOKUP($H3369*100+R$2,Feuil2!$A$3:$CQ$931,HLOOKUP(Feuil1!$F3369,Feuil2!$E$1:$DG$2,2,0),0))</f>
        <v/>
      </c>
      <c r="S3369" s="12" t="str">
        <f>IF(ISBLANK(VLOOKUP($H3369*100+S$2,Feuil2!$A$3:$CQ$931,HLOOKUP(Feuil1!$F3369,Feuil2!$E$1:$DG$2,2,0),0)),"",VLOOKUP($H3369*100+S$2,Feuil2!$A$3:$CQ$931,HLOOKUP(Feuil1!$F3369,Feuil2!$E$1:$DG$2,2,0),0))</f>
        <v/>
      </c>
      <c r="T3369" s="12" t="str">
        <f>IF(ISBLANK(VLOOKUP($H3369*100+T$2,Feuil2!$A$3:$CQ$931,HLOOKUP(Feuil1!$F3369,Feuil2!$E$1:$DG$2,2,0),0)),"",VLOOKUP($H3369*100+T$2,Feuil2!$A$3:$CQ$931,HLOOKUP(Feuil1!$F3369,Feuil2!$E$1:$DG$2,2,0),0))</f>
        <v/>
      </c>
      <c r="U3369" s="12"/>
    </row>
    <row r="3370" spans="1:21" x14ac:dyDescent="0.35">
      <c r="A3370" s="10" t="s">
        <v>98</v>
      </c>
      <c r="B3370" s="8" t="s">
        <v>98</v>
      </c>
      <c r="C3370" s="39">
        <v>617600</v>
      </c>
      <c r="D3370" s="39">
        <v>458700</v>
      </c>
      <c r="E3370" s="39">
        <v>815</v>
      </c>
      <c r="F3370" s="10">
        <v>2338</v>
      </c>
      <c r="G3370" s="5" t="s">
        <v>32</v>
      </c>
      <c r="H3370" s="11">
        <v>1955</v>
      </c>
      <c r="I3370" s="12" t="str">
        <f>IF(ISBLANK(VLOOKUP($H3370*100+I$2,Feuil2!$A$3:$CQ$931,HLOOKUP(Feuil1!$F3370,Feuil2!$E$1:$DG$2,2,0),0)),"",VLOOKUP($H3370*100+I$2,Feuil2!$A$3:$CQ$931,HLOOKUP(Feuil1!$F3370,Feuil2!$E$1:$DG$2,2,0),0))</f>
        <v/>
      </c>
      <c r="J3370" s="12" t="str">
        <f>IF(ISBLANK(VLOOKUP($H3370*100+J$2,Feuil2!$A$3:$CQ$931,HLOOKUP(Feuil1!$F3370,Feuil2!$E$1:$DG$2,2,0),0)),"",VLOOKUP($H3370*100+J$2,Feuil2!$A$3:$CQ$931,HLOOKUP(Feuil1!$F3370,Feuil2!$E$1:$DG$2,2,0),0))</f>
        <v/>
      </c>
      <c r="K3370" s="12" t="str">
        <f>IF(ISBLANK(VLOOKUP($H3370*100+K$2,Feuil2!$A$3:$CQ$931,HLOOKUP(Feuil1!$F3370,Feuil2!$E$1:$DG$2,2,0),0)),"",VLOOKUP($H3370*100+K$2,Feuil2!$A$3:$CQ$931,HLOOKUP(Feuil1!$F3370,Feuil2!$E$1:$DG$2,2,0),0))</f>
        <v/>
      </c>
      <c r="L3370" s="12" t="str">
        <f>IF(ISBLANK(VLOOKUP($H3370*100+L$2,Feuil2!$A$3:$CQ$931,HLOOKUP(Feuil1!$F3370,Feuil2!$E$1:$DG$2,2,0),0)),"",VLOOKUP($H3370*100+L$2,Feuil2!$A$3:$CQ$931,HLOOKUP(Feuil1!$F3370,Feuil2!$E$1:$DG$2,2,0),0))</f>
        <v/>
      </c>
      <c r="M3370" s="12" t="str">
        <f>IF(ISBLANK(VLOOKUP($H3370*100+M$2,Feuil2!$A$3:$CQ$931,HLOOKUP(Feuil1!$F3370,Feuil2!$E$1:$DG$2,2,0),0)),"",VLOOKUP($H3370*100+M$2,Feuil2!$A$3:$CQ$931,HLOOKUP(Feuil1!$F3370,Feuil2!$E$1:$DG$2,2,0),0))</f>
        <v/>
      </c>
      <c r="N3370" s="12" t="str">
        <f>IF(ISBLANK(VLOOKUP($H3370*100+N$2,Feuil2!$A$3:$CQ$931,HLOOKUP(Feuil1!$F3370,Feuil2!$E$1:$DG$2,2,0),0)),"",VLOOKUP($H3370*100+N$2,Feuil2!$A$3:$CQ$931,HLOOKUP(Feuil1!$F3370,Feuil2!$E$1:$DG$2,2,0),0))</f>
        <v/>
      </c>
      <c r="O3370" s="12" t="str">
        <f>IF(ISBLANK(VLOOKUP($H3370*100+O$2,Feuil2!$A$3:$CQ$931,HLOOKUP(Feuil1!$F3370,Feuil2!$E$1:$DG$2,2,0),0)),"",VLOOKUP($H3370*100+O$2,Feuil2!$A$3:$CQ$931,HLOOKUP(Feuil1!$F3370,Feuil2!$E$1:$DG$2,2,0),0))</f>
        <v/>
      </c>
      <c r="P3370" s="12" t="str">
        <f>IF(ISBLANK(VLOOKUP($H3370*100+P$2,Feuil2!$A$3:$CQ$931,HLOOKUP(Feuil1!$F3370,Feuil2!$E$1:$DG$2,2,0),0)),"",VLOOKUP($H3370*100+P$2,Feuil2!$A$3:$CQ$931,HLOOKUP(Feuil1!$F3370,Feuil2!$E$1:$DG$2,2,0),0))</f>
        <v/>
      </c>
      <c r="Q3370" s="12" t="str">
        <f>IF(ISBLANK(VLOOKUP($H3370*100+Q$2,Feuil2!$A$3:$CQ$931,HLOOKUP(Feuil1!$F3370,Feuil2!$E$1:$DG$2,2,0),0)),"",VLOOKUP($H3370*100+Q$2,Feuil2!$A$3:$CQ$931,HLOOKUP(Feuil1!$F3370,Feuil2!$E$1:$DG$2,2,0),0))</f>
        <v/>
      </c>
      <c r="R3370" s="12" t="str">
        <f>IF(ISBLANK(VLOOKUP($H3370*100+R$2,Feuil2!$A$3:$CQ$931,HLOOKUP(Feuil1!$F3370,Feuil2!$E$1:$DG$2,2,0),0)),"",VLOOKUP($H3370*100+R$2,Feuil2!$A$3:$CQ$931,HLOOKUP(Feuil1!$F3370,Feuil2!$E$1:$DG$2,2,0),0))</f>
        <v/>
      </c>
      <c r="S3370" s="12" t="str">
        <f>IF(ISBLANK(VLOOKUP($H3370*100+S$2,Feuil2!$A$3:$CQ$931,HLOOKUP(Feuil1!$F3370,Feuil2!$E$1:$DG$2,2,0),0)),"",VLOOKUP($H3370*100+S$2,Feuil2!$A$3:$CQ$931,HLOOKUP(Feuil1!$F3370,Feuil2!$E$1:$DG$2,2,0),0))</f>
        <v/>
      </c>
      <c r="T3370" s="12" t="str">
        <f>IF(ISBLANK(VLOOKUP($H3370*100+T$2,Feuil2!$A$3:$CQ$931,HLOOKUP(Feuil1!$F3370,Feuil2!$E$1:$DG$2,2,0),0)),"",VLOOKUP($H3370*100+T$2,Feuil2!$A$3:$CQ$931,HLOOKUP(Feuil1!$F3370,Feuil2!$E$1:$DG$2,2,0),0))</f>
        <v/>
      </c>
      <c r="U3370" s="12"/>
    </row>
    <row r="3371" spans="1:21" x14ac:dyDescent="0.35">
      <c r="A3371" s="10" t="s">
        <v>98</v>
      </c>
      <c r="B3371" s="8" t="s">
        <v>98</v>
      </c>
      <c r="C3371" s="39">
        <v>617600</v>
      </c>
      <c r="D3371" s="39">
        <v>458700</v>
      </c>
      <c r="E3371" s="39">
        <v>815</v>
      </c>
      <c r="F3371" s="10">
        <v>2338</v>
      </c>
      <c r="G3371" s="5" t="s">
        <v>32</v>
      </c>
      <c r="H3371" s="11">
        <v>1956</v>
      </c>
      <c r="I3371" s="12" t="str">
        <f>IF(ISBLANK(VLOOKUP($H3371*100+I$2,Feuil2!$A$3:$CQ$931,HLOOKUP(Feuil1!$F3371,Feuil2!$E$1:$DG$2,2,0),0)),"",VLOOKUP($H3371*100+I$2,Feuil2!$A$3:$CQ$931,HLOOKUP(Feuil1!$F3371,Feuil2!$E$1:$DG$2,2,0),0))</f>
        <v/>
      </c>
      <c r="J3371" s="12" t="str">
        <f>IF(ISBLANK(VLOOKUP($H3371*100+J$2,Feuil2!$A$3:$CQ$931,HLOOKUP(Feuil1!$F3371,Feuil2!$E$1:$DG$2,2,0),0)),"",VLOOKUP($H3371*100+J$2,Feuil2!$A$3:$CQ$931,HLOOKUP(Feuil1!$F3371,Feuil2!$E$1:$DG$2,2,0),0))</f>
        <v/>
      </c>
      <c r="K3371" s="12" t="str">
        <f>IF(ISBLANK(VLOOKUP($H3371*100+K$2,Feuil2!$A$3:$CQ$931,HLOOKUP(Feuil1!$F3371,Feuil2!$E$1:$DG$2,2,0),0)),"",VLOOKUP($H3371*100+K$2,Feuil2!$A$3:$CQ$931,HLOOKUP(Feuil1!$F3371,Feuil2!$E$1:$DG$2,2,0),0))</f>
        <v/>
      </c>
      <c r="L3371" s="12" t="str">
        <f>IF(ISBLANK(VLOOKUP($H3371*100+L$2,Feuil2!$A$3:$CQ$931,HLOOKUP(Feuil1!$F3371,Feuil2!$E$1:$DG$2,2,0),0)),"",VLOOKUP($H3371*100+L$2,Feuil2!$A$3:$CQ$931,HLOOKUP(Feuil1!$F3371,Feuil2!$E$1:$DG$2,2,0),0))</f>
        <v/>
      </c>
      <c r="M3371" s="12" t="str">
        <f>IF(ISBLANK(VLOOKUP($H3371*100+M$2,Feuil2!$A$3:$CQ$931,HLOOKUP(Feuil1!$F3371,Feuil2!$E$1:$DG$2,2,0),0)),"",VLOOKUP($H3371*100+M$2,Feuil2!$A$3:$CQ$931,HLOOKUP(Feuil1!$F3371,Feuil2!$E$1:$DG$2,2,0),0))</f>
        <v/>
      </c>
      <c r="N3371" s="12" t="str">
        <f>IF(ISBLANK(VLOOKUP($H3371*100+N$2,Feuil2!$A$3:$CQ$931,HLOOKUP(Feuil1!$F3371,Feuil2!$E$1:$DG$2,2,0),0)),"",VLOOKUP($H3371*100+N$2,Feuil2!$A$3:$CQ$931,HLOOKUP(Feuil1!$F3371,Feuil2!$E$1:$DG$2,2,0),0))</f>
        <v/>
      </c>
      <c r="O3371" s="12" t="str">
        <f>IF(ISBLANK(VLOOKUP($H3371*100+O$2,Feuil2!$A$3:$CQ$931,HLOOKUP(Feuil1!$F3371,Feuil2!$E$1:$DG$2,2,0),0)),"",VLOOKUP($H3371*100+O$2,Feuil2!$A$3:$CQ$931,HLOOKUP(Feuil1!$F3371,Feuil2!$E$1:$DG$2,2,0),0))</f>
        <v/>
      </c>
      <c r="P3371" s="12" t="str">
        <f>IF(ISBLANK(VLOOKUP($H3371*100+P$2,Feuil2!$A$3:$CQ$931,HLOOKUP(Feuil1!$F3371,Feuil2!$E$1:$DG$2,2,0),0)),"",VLOOKUP($H3371*100+P$2,Feuil2!$A$3:$CQ$931,HLOOKUP(Feuil1!$F3371,Feuil2!$E$1:$DG$2,2,0),0))</f>
        <v/>
      </c>
      <c r="Q3371" s="12" t="str">
        <f>IF(ISBLANK(VLOOKUP($H3371*100+Q$2,Feuil2!$A$3:$CQ$931,HLOOKUP(Feuil1!$F3371,Feuil2!$E$1:$DG$2,2,0),0)),"",VLOOKUP($H3371*100+Q$2,Feuil2!$A$3:$CQ$931,HLOOKUP(Feuil1!$F3371,Feuil2!$E$1:$DG$2,2,0),0))</f>
        <v/>
      </c>
      <c r="R3371" s="12" t="str">
        <f>IF(ISBLANK(VLOOKUP($H3371*100+R$2,Feuil2!$A$3:$CQ$931,HLOOKUP(Feuil1!$F3371,Feuil2!$E$1:$DG$2,2,0),0)),"",VLOOKUP($H3371*100+R$2,Feuil2!$A$3:$CQ$931,HLOOKUP(Feuil1!$F3371,Feuil2!$E$1:$DG$2,2,0),0))</f>
        <v/>
      </c>
      <c r="S3371" s="12" t="str">
        <f>IF(ISBLANK(VLOOKUP($H3371*100+S$2,Feuil2!$A$3:$CQ$931,HLOOKUP(Feuil1!$F3371,Feuil2!$E$1:$DG$2,2,0),0)),"",VLOOKUP($H3371*100+S$2,Feuil2!$A$3:$CQ$931,HLOOKUP(Feuil1!$F3371,Feuil2!$E$1:$DG$2,2,0),0))</f>
        <v/>
      </c>
      <c r="T3371" s="12" t="str">
        <f>IF(ISBLANK(VLOOKUP($H3371*100+T$2,Feuil2!$A$3:$CQ$931,HLOOKUP(Feuil1!$F3371,Feuil2!$E$1:$DG$2,2,0),0)),"",VLOOKUP($H3371*100+T$2,Feuil2!$A$3:$CQ$931,HLOOKUP(Feuil1!$F3371,Feuil2!$E$1:$DG$2,2,0),0))</f>
        <v/>
      </c>
      <c r="U3371" s="12"/>
    </row>
    <row r="3372" spans="1:21" x14ac:dyDescent="0.35">
      <c r="A3372" s="10" t="s">
        <v>98</v>
      </c>
      <c r="B3372" s="8" t="s">
        <v>98</v>
      </c>
      <c r="C3372" s="39">
        <v>617600</v>
      </c>
      <c r="D3372" s="39">
        <v>458700</v>
      </c>
      <c r="E3372" s="39">
        <v>815</v>
      </c>
      <c r="F3372" s="10">
        <v>2338</v>
      </c>
      <c r="G3372" s="5" t="s">
        <v>32</v>
      </c>
      <c r="H3372" s="11">
        <v>1957</v>
      </c>
      <c r="I3372" s="12" t="str">
        <f>IF(ISBLANK(VLOOKUP($H3372*100+I$2,Feuil2!$A$3:$CQ$931,HLOOKUP(Feuil1!$F3372,Feuil2!$E$1:$DG$2,2,0),0)),"",VLOOKUP($H3372*100+I$2,Feuil2!$A$3:$CQ$931,HLOOKUP(Feuil1!$F3372,Feuil2!$E$1:$DG$2,2,0),0))</f>
        <v/>
      </c>
      <c r="J3372" s="12" t="str">
        <f>IF(ISBLANK(VLOOKUP($H3372*100+J$2,Feuil2!$A$3:$CQ$931,HLOOKUP(Feuil1!$F3372,Feuil2!$E$1:$DG$2,2,0),0)),"",VLOOKUP($H3372*100+J$2,Feuil2!$A$3:$CQ$931,HLOOKUP(Feuil1!$F3372,Feuil2!$E$1:$DG$2,2,0),0))</f>
        <v/>
      </c>
      <c r="K3372" s="12" t="str">
        <f>IF(ISBLANK(VLOOKUP($H3372*100+K$2,Feuil2!$A$3:$CQ$931,HLOOKUP(Feuil1!$F3372,Feuil2!$E$1:$DG$2,2,0),0)),"",VLOOKUP($H3372*100+K$2,Feuil2!$A$3:$CQ$931,HLOOKUP(Feuil1!$F3372,Feuil2!$E$1:$DG$2,2,0),0))</f>
        <v/>
      </c>
      <c r="L3372" s="12" t="str">
        <f>IF(ISBLANK(VLOOKUP($H3372*100+L$2,Feuil2!$A$3:$CQ$931,HLOOKUP(Feuil1!$F3372,Feuil2!$E$1:$DG$2,2,0),0)),"",VLOOKUP($H3372*100+L$2,Feuil2!$A$3:$CQ$931,HLOOKUP(Feuil1!$F3372,Feuil2!$E$1:$DG$2,2,0),0))</f>
        <v/>
      </c>
      <c r="M3372" s="12" t="str">
        <f>IF(ISBLANK(VLOOKUP($H3372*100+M$2,Feuil2!$A$3:$CQ$931,HLOOKUP(Feuil1!$F3372,Feuil2!$E$1:$DG$2,2,0),0)),"",VLOOKUP($H3372*100+M$2,Feuil2!$A$3:$CQ$931,HLOOKUP(Feuil1!$F3372,Feuil2!$E$1:$DG$2,2,0),0))</f>
        <v/>
      </c>
      <c r="N3372" s="12" t="str">
        <f>IF(ISBLANK(VLOOKUP($H3372*100+N$2,Feuil2!$A$3:$CQ$931,HLOOKUP(Feuil1!$F3372,Feuil2!$E$1:$DG$2,2,0),0)),"",VLOOKUP($H3372*100+N$2,Feuil2!$A$3:$CQ$931,HLOOKUP(Feuil1!$F3372,Feuil2!$E$1:$DG$2,2,0),0))</f>
        <v/>
      </c>
      <c r="O3372" s="12" t="str">
        <f>IF(ISBLANK(VLOOKUP($H3372*100+O$2,Feuil2!$A$3:$CQ$931,HLOOKUP(Feuil1!$F3372,Feuil2!$E$1:$DG$2,2,0),0)),"",VLOOKUP($H3372*100+O$2,Feuil2!$A$3:$CQ$931,HLOOKUP(Feuil1!$F3372,Feuil2!$E$1:$DG$2,2,0),0))</f>
        <v/>
      </c>
      <c r="P3372" s="12" t="str">
        <f>IF(ISBLANK(VLOOKUP($H3372*100+P$2,Feuil2!$A$3:$CQ$931,HLOOKUP(Feuil1!$F3372,Feuil2!$E$1:$DG$2,2,0),0)),"",VLOOKUP($H3372*100+P$2,Feuil2!$A$3:$CQ$931,HLOOKUP(Feuil1!$F3372,Feuil2!$E$1:$DG$2,2,0),0))</f>
        <v/>
      </c>
      <c r="Q3372" s="12" t="str">
        <f>IF(ISBLANK(VLOOKUP($H3372*100+Q$2,Feuil2!$A$3:$CQ$931,HLOOKUP(Feuil1!$F3372,Feuil2!$E$1:$DG$2,2,0),0)),"",VLOOKUP($H3372*100+Q$2,Feuil2!$A$3:$CQ$931,HLOOKUP(Feuil1!$F3372,Feuil2!$E$1:$DG$2,2,0),0))</f>
        <v/>
      </c>
      <c r="R3372" s="12" t="str">
        <f>IF(ISBLANK(VLOOKUP($H3372*100+R$2,Feuil2!$A$3:$CQ$931,HLOOKUP(Feuil1!$F3372,Feuil2!$E$1:$DG$2,2,0),0)),"",VLOOKUP($H3372*100+R$2,Feuil2!$A$3:$CQ$931,HLOOKUP(Feuil1!$F3372,Feuil2!$E$1:$DG$2,2,0),0))</f>
        <v/>
      </c>
      <c r="S3372" s="12" t="str">
        <f>IF(ISBLANK(VLOOKUP($H3372*100+S$2,Feuil2!$A$3:$CQ$931,HLOOKUP(Feuil1!$F3372,Feuil2!$E$1:$DG$2,2,0),0)),"",VLOOKUP($H3372*100+S$2,Feuil2!$A$3:$CQ$931,HLOOKUP(Feuil1!$F3372,Feuil2!$E$1:$DG$2,2,0),0))</f>
        <v/>
      </c>
      <c r="T3372" s="12" t="str">
        <f>IF(ISBLANK(VLOOKUP($H3372*100+T$2,Feuil2!$A$3:$CQ$931,HLOOKUP(Feuil1!$F3372,Feuil2!$E$1:$DG$2,2,0),0)),"",VLOOKUP($H3372*100+T$2,Feuil2!$A$3:$CQ$931,HLOOKUP(Feuil1!$F3372,Feuil2!$E$1:$DG$2,2,0),0))</f>
        <v/>
      </c>
      <c r="U3372" s="12"/>
    </row>
    <row r="3373" spans="1:21" x14ac:dyDescent="0.35">
      <c r="A3373" s="10" t="s">
        <v>98</v>
      </c>
      <c r="B3373" s="8" t="s">
        <v>98</v>
      </c>
      <c r="C3373" s="39">
        <v>617600</v>
      </c>
      <c r="D3373" s="39">
        <v>458700</v>
      </c>
      <c r="E3373" s="39">
        <v>815</v>
      </c>
      <c r="F3373" s="10">
        <v>2338</v>
      </c>
      <c r="G3373" s="5" t="s">
        <v>32</v>
      </c>
      <c r="H3373" s="11">
        <v>1958</v>
      </c>
      <c r="I3373" s="12" t="str">
        <f>IF(ISBLANK(VLOOKUP($H3373*100+I$2,Feuil2!$A$3:$CQ$931,HLOOKUP(Feuil1!$F3373,Feuil2!$E$1:$DG$2,2,0),0)),"",VLOOKUP($H3373*100+I$2,Feuil2!$A$3:$CQ$931,HLOOKUP(Feuil1!$F3373,Feuil2!$E$1:$DG$2,2,0),0))</f>
        <v/>
      </c>
      <c r="J3373" s="12" t="str">
        <f>IF(ISBLANK(VLOOKUP($H3373*100+J$2,Feuil2!$A$3:$CQ$931,HLOOKUP(Feuil1!$F3373,Feuil2!$E$1:$DG$2,2,0),0)),"",VLOOKUP($H3373*100+J$2,Feuil2!$A$3:$CQ$931,HLOOKUP(Feuil1!$F3373,Feuil2!$E$1:$DG$2,2,0),0))</f>
        <v/>
      </c>
      <c r="K3373" s="12" t="str">
        <f>IF(ISBLANK(VLOOKUP($H3373*100+K$2,Feuil2!$A$3:$CQ$931,HLOOKUP(Feuil1!$F3373,Feuil2!$E$1:$DG$2,2,0),0)),"",VLOOKUP($H3373*100+K$2,Feuil2!$A$3:$CQ$931,HLOOKUP(Feuil1!$F3373,Feuil2!$E$1:$DG$2,2,0),0))</f>
        <v/>
      </c>
      <c r="L3373" s="12" t="str">
        <f>IF(ISBLANK(VLOOKUP($H3373*100+L$2,Feuil2!$A$3:$CQ$931,HLOOKUP(Feuil1!$F3373,Feuil2!$E$1:$DG$2,2,0),0)),"",VLOOKUP($H3373*100+L$2,Feuil2!$A$3:$CQ$931,HLOOKUP(Feuil1!$F3373,Feuil2!$E$1:$DG$2,2,0),0))</f>
        <v/>
      </c>
      <c r="M3373" s="12" t="str">
        <f>IF(ISBLANK(VLOOKUP($H3373*100+M$2,Feuil2!$A$3:$CQ$931,HLOOKUP(Feuil1!$F3373,Feuil2!$E$1:$DG$2,2,0),0)),"",VLOOKUP($H3373*100+M$2,Feuil2!$A$3:$CQ$931,HLOOKUP(Feuil1!$F3373,Feuil2!$E$1:$DG$2,2,0),0))</f>
        <v/>
      </c>
      <c r="N3373" s="12" t="str">
        <f>IF(ISBLANK(VLOOKUP($H3373*100+N$2,Feuil2!$A$3:$CQ$931,HLOOKUP(Feuil1!$F3373,Feuil2!$E$1:$DG$2,2,0),0)),"",VLOOKUP($H3373*100+N$2,Feuil2!$A$3:$CQ$931,HLOOKUP(Feuil1!$F3373,Feuil2!$E$1:$DG$2,2,0),0))</f>
        <v/>
      </c>
      <c r="O3373" s="12" t="str">
        <f>IF(ISBLANK(VLOOKUP($H3373*100+O$2,Feuil2!$A$3:$CQ$931,HLOOKUP(Feuil1!$F3373,Feuil2!$E$1:$DG$2,2,0),0)),"",VLOOKUP($H3373*100+O$2,Feuil2!$A$3:$CQ$931,HLOOKUP(Feuil1!$F3373,Feuil2!$E$1:$DG$2,2,0),0))</f>
        <v/>
      </c>
      <c r="P3373" s="12" t="str">
        <f>IF(ISBLANK(VLOOKUP($H3373*100+P$2,Feuil2!$A$3:$CQ$931,HLOOKUP(Feuil1!$F3373,Feuil2!$E$1:$DG$2,2,0),0)),"",VLOOKUP($H3373*100+P$2,Feuil2!$A$3:$CQ$931,HLOOKUP(Feuil1!$F3373,Feuil2!$E$1:$DG$2,2,0),0))</f>
        <v/>
      </c>
      <c r="Q3373" s="12" t="str">
        <f>IF(ISBLANK(VLOOKUP($H3373*100+Q$2,Feuil2!$A$3:$CQ$931,HLOOKUP(Feuil1!$F3373,Feuil2!$E$1:$DG$2,2,0),0)),"",VLOOKUP($H3373*100+Q$2,Feuil2!$A$3:$CQ$931,HLOOKUP(Feuil1!$F3373,Feuil2!$E$1:$DG$2,2,0),0))</f>
        <v/>
      </c>
      <c r="R3373" s="12" t="str">
        <f>IF(ISBLANK(VLOOKUP($H3373*100+R$2,Feuil2!$A$3:$CQ$931,HLOOKUP(Feuil1!$F3373,Feuil2!$E$1:$DG$2,2,0),0)),"",VLOOKUP($H3373*100+R$2,Feuil2!$A$3:$CQ$931,HLOOKUP(Feuil1!$F3373,Feuil2!$E$1:$DG$2,2,0),0))</f>
        <v/>
      </c>
      <c r="S3373" s="12" t="str">
        <f>IF(ISBLANK(VLOOKUP($H3373*100+S$2,Feuil2!$A$3:$CQ$931,HLOOKUP(Feuil1!$F3373,Feuil2!$E$1:$DG$2,2,0),0)),"",VLOOKUP($H3373*100+S$2,Feuil2!$A$3:$CQ$931,HLOOKUP(Feuil1!$F3373,Feuil2!$E$1:$DG$2,2,0),0))</f>
        <v/>
      </c>
      <c r="T3373" s="12" t="str">
        <f>IF(ISBLANK(VLOOKUP($H3373*100+T$2,Feuil2!$A$3:$CQ$931,HLOOKUP(Feuil1!$F3373,Feuil2!$E$1:$DG$2,2,0),0)),"",VLOOKUP($H3373*100+T$2,Feuil2!$A$3:$CQ$931,HLOOKUP(Feuil1!$F3373,Feuil2!$E$1:$DG$2,2,0),0))</f>
        <v/>
      </c>
      <c r="U3373" s="12"/>
    </row>
    <row r="3374" spans="1:21" x14ac:dyDescent="0.35">
      <c r="A3374" s="10" t="s">
        <v>98</v>
      </c>
      <c r="B3374" s="8" t="s">
        <v>98</v>
      </c>
      <c r="C3374" s="39">
        <v>617600</v>
      </c>
      <c r="D3374" s="39">
        <v>458700</v>
      </c>
      <c r="E3374" s="39">
        <v>815</v>
      </c>
      <c r="F3374" s="10">
        <v>2338</v>
      </c>
      <c r="G3374" s="5" t="s">
        <v>32</v>
      </c>
      <c r="H3374" s="11">
        <v>1959</v>
      </c>
      <c r="I3374" s="12" t="str">
        <f>IF(ISBLANK(VLOOKUP($H3374*100+I$2,Feuil2!$A$3:$CQ$931,HLOOKUP(Feuil1!$F3374,Feuil2!$E$1:$DG$2,2,0),0)),"",VLOOKUP($H3374*100+I$2,Feuil2!$A$3:$CQ$931,HLOOKUP(Feuil1!$F3374,Feuil2!$E$1:$DG$2,2,0),0))</f>
        <v/>
      </c>
      <c r="J3374" s="12" t="str">
        <f>IF(ISBLANK(VLOOKUP($H3374*100+J$2,Feuil2!$A$3:$CQ$931,HLOOKUP(Feuil1!$F3374,Feuil2!$E$1:$DG$2,2,0),0)),"",VLOOKUP($H3374*100+J$2,Feuil2!$A$3:$CQ$931,HLOOKUP(Feuil1!$F3374,Feuil2!$E$1:$DG$2,2,0),0))</f>
        <v/>
      </c>
      <c r="K3374" s="12" t="str">
        <f>IF(ISBLANK(VLOOKUP($H3374*100+K$2,Feuil2!$A$3:$CQ$931,HLOOKUP(Feuil1!$F3374,Feuil2!$E$1:$DG$2,2,0),0)),"",VLOOKUP($H3374*100+K$2,Feuil2!$A$3:$CQ$931,HLOOKUP(Feuil1!$F3374,Feuil2!$E$1:$DG$2,2,0),0))</f>
        <v/>
      </c>
      <c r="L3374" s="12" t="str">
        <f>IF(ISBLANK(VLOOKUP($H3374*100+L$2,Feuil2!$A$3:$CQ$931,HLOOKUP(Feuil1!$F3374,Feuil2!$E$1:$DG$2,2,0),0)),"",VLOOKUP($H3374*100+L$2,Feuil2!$A$3:$CQ$931,HLOOKUP(Feuil1!$F3374,Feuil2!$E$1:$DG$2,2,0),0))</f>
        <v/>
      </c>
      <c r="M3374" s="12" t="str">
        <f>IF(ISBLANK(VLOOKUP($H3374*100+M$2,Feuil2!$A$3:$CQ$931,HLOOKUP(Feuil1!$F3374,Feuil2!$E$1:$DG$2,2,0),0)),"",VLOOKUP($H3374*100+M$2,Feuil2!$A$3:$CQ$931,HLOOKUP(Feuil1!$F3374,Feuil2!$E$1:$DG$2,2,0),0))</f>
        <v/>
      </c>
      <c r="N3374" s="12" t="str">
        <f>IF(ISBLANK(VLOOKUP($H3374*100+N$2,Feuil2!$A$3:$CQ$931,HLOOKUP(Feuil1!$F3374,Feuil2!$E$1:$DG$2,2,0),0)),"",VLOOKUP($H3374*100+N$2,Feuil2!$A$3:$CQ$931,HLOOKUP(Feuil1!$F3374,Feuil2!$E$1:$DG$2,2,0),0))</f>
        <v/>
      </c>
      <c r="O3374" s="12" t="str">
        <f>IF(ISBLANK(VLOOKUP($H3374*100+O$2,Feuil2!$A$3:$CQ$931,HLOOKUP(Feuil1!$F3374,Feuil2!$E$1:$DG$2,2,0),0)),"",VLOOKUP($H3374*100+O$2,Feuil2!$A$3:$CQ$931,HLOOKUP(Feuil1!$F3374,Feuil2!$E$1:$DG$2,2,0),0))</f>
        <v/>
      </c>
      <c r="P3374" s="12" t="str">
        <f>IF(ISBLANK(VLOOKUP($H3374*100+P$2,Feuil2!$A$3:$CQ$931,HLOOKUP(Feuil1!$F3374,Feuil2!$E$1:$DG$2,2,0),0)),"",VLOOKUP($H3374*100+P$2,Feuil2!$A$3:$CQ$931,HLOOKUP(Feuil1!$F3374,Feuil2!$E$1:$DG$2,2,0),0))</f>
        <v/>
      </c>
      <c r="Q3374" s="12" t="str">
        <f>IF(ISBLANK(VLOOKUP($H3374*100+Q$2,Feuil2!$A$3:$CQ$931,HLOOKUP(Feuil1!$F3374,Feuil2!$E$1:$DG$2,2,0),0)),"",VLOOKUP($H3374*100+Q$2,Feuil2!$A$3:$CQ$931,HLOOKUP(Feuil1!$F3374,Feuil2!$E$1:$DG$2,2,0),0))</f>
        <v/>
      </c>
      <c r="R3374" s="12" t="str">
        <f>IF(ISBLANK(VLOOKUP($H3374*100+R$2,Feuil2!$A$3:$CQ$931,HLOOKUP(Feuil1!$F3374,Feuil2!$E$1:$DG$2,2,0),0)),"",VLOOKUP($H3374*100+R$2,Feuil2!$A$3:$CQ$931,HLOOKUP(Feuil1!$F3374,Feuil2!$E$1:$DG$2,2,0),0))</f>
        <v/>
      </c>
      <c r="S3374" s="12" t="str">
        <f>IF(ISBLANK(VLOOKUP($H3374*100+S$2,Feuil2!$A$3:$CQ$931,HLOOKUP(Feuil1!$F3374,Feuil2!$E$1:$DG$2,2,0),0)),"",VLOOKUP($H3374*100+S$2,Feuil2!$A$3:$CQ$931,HLOOKUP(Feuil1!$F3374,Feuil2!$E$1:$DG$2,2,0),0))</f>
        <v/>
      </c>
      <c r="T3374" s="12" t="str">
        <f>IF(ISBLANK(VLOOKUP($H3374*100+T$2,Feuil2!$A$3:$CQ$931,HLOOKUP(Feuil1!$F3374,Feuil2!$E$1:$DG$2,2,0),0)),"",VLOOKUP($H3374*100+T$2,Feuil2!$A$3:$CQ$931,HLOOKUP(Feuil1!$F3374,Feuil2!$E$1:$DG$2,2,0),0))</f>
        <v/>
      </c>
      <c r="U3374" s="12"/>
    </row>
    <row r="3375" spans="1:21" x14ac:dyDescent="0.35">
      <c r="A3375" s="10" t="s">
        <v>98</v>
      </c>
      <c r="B3375" s="8" t="s">
        <v>98</v>
      </c>
      <c r="C3375" s="39">
        <v>617600</v>
      </c>
      <c r="D3375" s="39">
        <v>458700</v>
      </c>
      <c r="E3375" s="39">
        <v>815</v>
      </c>
      <c r="F3375" s="10">
        <v>2338</v>
      </c>
      <c r="G3375" s="5" t="s">
        <v>32</v>
      </c>
      <c r="H3375" s="11">
        <v>1960</v>
      </c>
      <c r="I3375" s="12" t="str">
        <f>IF(ISBLANK(VLOOKUP($H3375*100+I$2,Feuil2!$A$3:$CQ$931,HLOOKUP(Feuil1!$F3375,Feuil2!$E$1:$DG$2,2,0),0)),"",VLOOKUP($H3375*100+I$2,Feuil2!$A$3:$CQ$931,HLOOKUP(Feuil1!$F3375,Feuil2!$E$1:$DG$2,2,0),0))</f>
        <v/>
      </c>
      <c r="J3375" s="12" t="str">
        <f>IF(ISBLANK(VLOOKUP($H3375*100+J$2,Feuil2!$A$3:$CQ$931,HLOOKUP(Feuil1!$F3375,Feuil2!$E$1:$DG$2,2,0),0)),"",VLOOKUP($H3375*100+J$2,Feuil2!$A$3:$CQ$931,HLOOKUP(Feuil1!$F3375,Feuil2!$E$1:$DG$2,2,0),0))</f>
        <v/>
      </c>
      <c r="K3375" s="12" t="str">
        <f>IF(ISBLANK(VLOOKUP($H3375*100+K$2,Feuil2!$A$3:$CQ$931,HLOOKUP(Feuil1!$F3375,Feuil2!$E$1:$DG$2,2,0),0)),"",VLOOKUP($H3375*100+K$2,Feuil2!$A$3:$CQ$931,HLOOKUP(Feuil1!$F3375,Feuil2!$E$1:$DG$2,2,0),0))</f>
        <v/>
      </c>
      <c r="L3375" s="12" t="str">
        <f>IF(ISBLANK(VLOOKUP($H3375*100+L$2,Feuil2!$A$3:$CQ$931,HLOOKUP(Feuil1!$F3375,Feuil2!$E$1:$DG$2,2,0),0)),"",VLOOKUP($H3375*100+L$2,Feuil2!$A$3:$CQ$931,HLOOKUP(Feuil1!$F3375,Feuil2!$E$1:$DG$2,2,0),0))</f>
        <v/>
      </c>
      <c r="M3375" s="12" t="str">
        <f>IF(ISBLANK(VLOOKUP($H3375*100+M$2,Feuil2!$A$3:$CQ$931,HLOOKUP(Feuil1!$F3375,Feuil2!$E$1:$DG$2,2,0),0)),"",VLOOKUP($H3375*100+M$2,Feuil2!$A$3:$CQ$931,HLOOKUP(Feuil1!$F3375,Feuil2!$E$1:$DG$2,2,0),0))</f>
        <v/>
      </c>
      <c r="N3375" s="12" t="str">
        <f>IF(ISBLANK(VLOOKUP($H3375*100+N$2,Feuil2!$A$3:$CQ$931,HLOOKUP(Feuil1!$F3375,Feuil2!$E$1:$DG$2,2,0),0)),"",VLOOKUP($H3375*100+N$2,Feuil2!$A$3:$CQ$931,HLOOKUP(Feuil1!$F3375,Feuil2!$E$1:$DG$2,2,0),0))</f>
        <v/>
      </c>
      <c r="O3375" s="12" t="str">
        <f>IF(ISBLANK(VLOOKUP($H3375*100+O$2,Feuil2!$A$3:$CQ$931,HLOOKUP(Feuil1!$F3375,Feuil2!$E$1:$DG$2,2,0),0)),"",VLOOKUP($H3375*100+O$2,Feuil2!$A$3:$CQ$931,HLOOKUP(Feuil1!$F3375,Feuil2!$E$1:$DG$2,2,0),0))</f>
        <v/>
      </c>
      <c r="P3375" s="12" t="str">
        <f>IF(ISBLANK(VLOOKUP($H3375*100+P$2,Feuil2!$A$3:$CQ$931,HLOOKUP(Feuil1!$F3375,Feuil2!$E$1:$DG$2,2,0),0)),"",VLOOKUP($H3375*100+P$2,Feuil2!$A$3:$CQ$931,HLOOKUP(Feuil1!$F3375,Feuil2!$E$1:$DG$2,2,0),0))</f>
        <v/>
      </c>
      <c r="Q3375" s="12" t="str">
        <f>IF(ISBLANK(VLOOKUP($H3375*100+Q$2,Feuil2!$A$3:$CQ$931,HLOOKUP(Feuil1!$F3375,Feuil2!$E$1:$DG$2,2,0),0)),"",VLOOKUP($H3375*100+Q$2,Feuil2!$A$3:$CQ$931,HLOOKUP(Feuil1!$F3375,Feuil2!$E$1:$DG$2,2,0),0))</f>
        <v/>
      </c>
      <c r="R3375" s="12" t="str">
        <f>IF(ISBLANK(VLOOKUP($H3375*100+R$2,Feuil2!$A$3:$CQ$931,HLOOKUP(Feuil1!$F3375,Feuil2!$E$1:$DG$2,2,0),0)),"",VLOOKUP($H3375*100+R$2,Feuil2!$A$3:$CQ$931,HLOOKUP(Feuil1!$F3375,Feuil2!$E$1:$DG$2,2,0),0))</f>
        <v/>
      </c>
      <c r="S3375" s="12" t="str">
        <f>IF(ISBLANK(VLOOKUP($H3375*100+S$2,Feuil2!$A$3:$CQ$931,HLOOKUP(Feuil1!$F3375,Feuil2!$E$1:$DG$2,2,0),0)),"",VLOOKUP($H3375*100+S$2,Feuil2!$A$3:$CQ$931,HLOOKUP(Feuil1!$F3375,Feuil2!$E$1:$DG$2,2,0),0))</f>
        <v/>
      </c>
      <c r="T3375" s="12" t="str">
        <f>IF(ISBLANK(VLOOKUP($H3375*100+T$2,Feuil2!$A$3:$CQ$931,HLOOKUP(Feuil1!$F3375,Feuil2!$E$1:$DG$2,2,0),0)),"",VLOOKUP($H3375*100+T$2,Feuil2!$A$3:$CQ$931,HLOOKUP(Feuil1!$F3375,Feuil2!$E$1:$DG$2,2,0),0))</f>
        <v/>
      </c>
      <c r="U3375" s="12"/>
    </row>
    <row r="3376" spans="1:21" x14ac:dyDescent="0.35">
      <c r="A3376" s="10" t="s">
        <v>98</v>
      </c>
      <c r="B3376" s="8" t="s">
        <v>98</v>
      </c>
      <c r="C3376" s="39">
        <v>617600</v>
      </c>
      <c r="D3376" s="39">
        <v>458700</v>
      </c>
      <c r="E3376" s="39">
        <v>815</v>
      </c>
      <c r="F3376" s="10">
        <v>2338</v>
      </c>
      <c r="G3376" s="5" t="s">
        <v>32</v>
      </c>
      <c r="H3376" s="11">
        <v>1961</v>
      </c>
      <c r="I3376" s="12" t="str">
        <f>IF(ISBLANK(VLOOKUP($H3376*100+I$2,Feuil2!$A$3:$CQ$931,HLOOKUP(Feuil1!$F3376,Feuil2!$E$1:$DG$2,2,0),0)),"",VLOOKUP($H3376*100+I$2,Feuil2!$A$3:$CQ$931,HLOOKUP(Feuil1!$F3376,Feuil2!$E$1:$DG$2,2,0),0))</f>
        <v/>
      </c>
      <c r="J3376" s="12" t="str">
        <f>IF(ISBLANK(VLOOKUP($H3376*100+J$2,Feuil2!$A$3:$CQ$931,HLOOKUP(Feuil1!$F3376,Feuil2!$E$1:$DG$2,2,0),0)),"",VLOOKUP($H3376*100+J$2,Feuil2!$A$3:$CQ$931,HLOOKUP(Feuil1!$F3376,Feuil2!$E$1:$DG$2,2,0),0))</f>
        <v/>
      </c>
      <c r="K3376" s="12" t="str">
        <f>IF(ISBLANK(VLOOKUP($H3376*100+K$2,Feuil2!$A$3:$CQ$931,HLOOKUP(Feuil1!$F3376,Feuil2!$E$1:$DG$2,2,0),0)),"",VLOOKUP($H3376*100+K$2,Feuil2!$A$3:$CQ$931,HLOOKUP(Feuil1!$F3376,Feuil2!$E$1:$DG$2,2,0),0))</f>
        <v/>
      </c>
      <c r="L3376" s="12" t="str">
        <f>IF(ISBLANK(VLOOKUP($H3376*100+L$2,Feuil2!$A$3:$CQ$931,HLOOKUP(Feuil1!$F3376,Feuil2!$E$1:$DG$2,2,0),0)),"",VLOOKUP($H3376*100+L$2,Feuil2!$A$3:$CQ$931,HLOOKUP(Feuil1!$F3376,Feuil2!$E$1:$DG$2,2,0),0))</f>
        <v/>
      </c>
      <c r="M3376" s="12" t="str">
        <f>IF(ISBLANK(VLOOKUP($H3376*100+M$2,Feuil2!$A$3:$CQ$931,HLOOKUP(Feuil1!$F3376,Feuil2!$E$1:$DG$2,2,0),0)),"",VLOOKUP($H3376*100+M$2,Feuil2!$A$3:$CQ$931,HLOOKUP(Feuil1!$F3376,Feuil2!$E$1:$DG$2,2,0),0))</f>
        <v/>
      </c>
      <c r="N3376" s="12" t="str">
        <f>IF(ISBLANK(VLOOKUP($H3376*100+N$2,Feuil2!$A$3:$CQ$931,HLOOKUP(Feuil1!$F3376,Feuil2!$E$1:$DG$2,2,0),0)),"",VLOOKUP($H3376*100+N$2,Feuil2!$A$3:$CQ$931,HLOOKUP(Feuil1!$F3376,Feuil2!$E$1:$DG$2,2,0),0))</f>
        <v/>
      </c>
      <c r="O3376" s="12" t="str">
        <f>IF(ISBLANK(VLOOKUP($H3376*100+O$2,Feuil2!$A$3:$CQ$931,HLOOKUP(Feuil1!$F3376,Feuil2!$E$1:$DG$2,2,0),0)),"",VLOOKUP($H3376*100+O$2,Feuil2!$A$3:$CQ$931,HLOOKUP(Feuil1!$F3376,Feuil2!$E$1:$DG$2,2,0),0))</f>
        <v/>
      </c>
      <c r="P3376" s="12" t="str">
        <f>IF(ISBLANK(VLOOKUP($H3376*100+P$2,Feuil2!$A$3:$CQ$931,HLOOKUP(Feuil1!$F3376,Feuil2!$E$1:$DG$2,2,0),0)),"",VLOOKUP($H3376*100+P$2,Feuil2!$A$3:$CQ$931,HLOOKUP(Feuil1!$F3376,Feuil2!$E$1:$DG$2,2,0),0))</f>
        <v/>
      </c>
      <c r="Q3376" s="12" t="str">
        <f>IF(ISBLANK(VLOOKUP($H3376*100+Q$2,Feuil2!$A$3:$CQ$931,HLOOKUP(Feuil1!$F3376,Feuil2!$E$1:$DG$2,2,0),0)),"",VLOOKUP($H3376*100+Q$2,Feuil2!$A$3:$CQ$931,HLOOKUP(Feuil1!$F3376,Feuil2!$E$1:$DG$2,2,0),0))</f>
        <v/>
      </c>
      <c r="R3376" s="12" t="str">
        <f>IF(ISBLANK(VLOOKUP($H3376*100+R$2,Feuil2!$A$3:$CQ$931,HLOOKUP(Feuil1!$F3376,Feuil2!$E$1:$DG$2,2,0),0)),"",VLOOKUP($H3376*100+R$2,Feuil2!$A$3:$CQ$931,HLOOKUP(Feuil1!$F3376,Feuil2!$E$1:$DG$2,2,0),0))</f>
        <v/>
      </c>
      <c r="S3376" s="12" t="str">
        <f>IF(ISBLANK(VLOOKUP($H3376*100+S$2,Feuil2!$A$3:$CQ$931,HLOOKUP(Feuil1!$F3376,Feuil2!$E$1:$DG$2,2,0),0)),"",VLOOKUP($H3376*100+S$2,Feuil2!$A$3:$CQ$931,HLOOKUP(Feuil1!$F3376,Feuil2!$E$1:$DG$2,2,0),0))</f>
        <v/>
      </c>
      <c r="T3376" s="12" t="str">
        <f>IF(ISBLANK(VLOOKUP($H3376*100+T$2,Feuil2!$A$3:$CQ$931,HLOOKUP(Feuil1!$F3376,Feuil2!$E$1:$DG$2,2,0),0)),"",VLOOKUP($H3376*100+T$2,Feuil2!$A$3:$CQ$931,HLOOKUP(Feuil1!$F3376,Feuil2!$E$1:$DG$2,2,0),0))</f>
        <v/>
      </c>
      <c r="U3376" s="12"/>
    </row>
    <row r="3377" spans="1:21" x14ac:dyDescent="0.35">
      <c r="A3377" s="10" t="s">
        <v>98</v>
      </c>
      <c r="B3377" s="8" t="s">
        <v>98</v>
      </c>
      <c r="C3377" s="39">
        <v>617600</v>
      </c>
      <c r="D3377" s="39">
        <v>458700</v>
      </c>
      <c r="E3377" s="39">
        <v>815</v>
      </c>
      <c r="F3377" s="10">
        <v>2338</v>
      </c>
      <c r="G3377" s="5" t="s">
        <v>32</v>
      </c>
      <c r="H3377" s="11">
        <v>1962</v>
      </c>
      <c r="I3377" s="12" t="str">
        <f>IF(ISBLANK(VLOOKUP($H3377*100+I$2,Feuil2!$A$3:$CQ$931,HLOOKUP(Feuil1!$F3377,Feuil2!$E$1:$DG$2,2,0),0)),"",VLOOKUP($H3377*100+I$2,Feuil2!$A$3:$CQ$931,HLOOKUP(Feuil1!$F3377,Feuil2!$E$1:$DG$2,2,0),0))</f>
        <v/>
      </c>
      <c r="J3377" s="12" t="str">
        <f>IF(ISBLANK(VLOOKUP($H3377*100+J$2,Feuil2!$A$3:$CQ$931,HLOOKUP(Feuil1!$F3377,Feuil2!$E$1:$DG$2,2,0),0)),"",VLOOKUP($H3377*100+J$2,Feuil2!$A$3:$CQ$931,HLOOKUP(Feuil1!$F3377,Feuil2!$E$1:$DG$2,2,0),0))</f>
        <v/>
      </c>
      <c r="K3377" s="12" t="str">
        <f>IF(ISBLANK(VLOOKUP($H3377*100+K$2,Feuil2!$A$3:$CQ$931,HLOOKUP(Feuil1!$F3377,Feuil2!$E$1:$DG$2,2,0),0)),"",VLOOKUP($H3377*100+K$2,Feuil2!$A$3:$CQ$931,HLOOKUP(Feuil1!$F3377,Feuil2!$E$1:$DG$2,2,0),0))</f>
        <v/>
      </c>
      <c r="L3377" s="12" t="str">
        <f>IF(ISBLANK(VLOOKUP($H3377*100+L$2,Feuil2!$A$3:$CQ$931,HLOOKUP(Feuil1!$F3377,Feuil2!$E$1:$DG$2,2,0),0)),"",VLOOKUP($H3377*100+L$2,Feuil2!$A$3:$CQ$931,HLOOKUP(Feuil1!$F3377,Feuil2!$E$1:$DG$2,2,0),0))</f>
        <v/>
      </c>
      <c r="M3377" s="12" t="str">
        <f>IF(ISBLANK(VLOOKUP($H3377*100+M$2,Feuil2!$A$3:$CQ$931,HLOOKUP(Feuil1!$F3377,Feuil2!$E$1:$DG$2,2,0),0)),"",VLOOKUP($H3377*100+M$2,Feuil2!$A$3:$CQ$931,HLOOKUP(Feuil1!$F3377,Feuil2!$E$1:$DG$2,2,0),0))</f>
        <v/>
      </c>
      <c r="N3377" s="12" t="str">
        <f>IF(ISBLANK(VLOOKUP($H3377*100+N$2,Feuil2!$A$3:$CQ$931,HLOOKUP(Feuil1!$F3377,Feuil2!$E$1:$DG$2,2,0),0)),"",VLOOKUP($H3377*100+N$2,Feuil2!$A$3:$CQ$931,HLOOKUP(Feuil1!$F3377,Feuil2!$E$1:$DG$2,2,0),0))</f>
        <v/>
      </c>
      <c r="O3377" s="12" t="str">
        <f>IF(ISBLANK(VLOOKUP($H3377*100+O$2,Feuil2!$A$3:$CQ$931,HLOOKUP(Feuil1!$F3377,Feuil2!$E$1:$DG$2,2,0),0)),"",VLOOKUP($H3377*100+O$2,Feuil2!$A$3:$CQ$931,HLOOKUP(Feuil1!$F3377,Feuil2!$E$1:$DG$2,2,0),0))</f>
        <v/>
      </c>
      <c r="P3377" s="12" t="str">
        <f>IF(ISBLANK(VLOOKUP($H3377*100+P$2,Feuil2!$A$3:$CQ$931,HLOOKUP(Feuil1!$F3377,Feuil2!$E$1:$DG$2,2,0),0)),"",VLOOKUP($H3377*100+P$2,Feuil2!$A$3:$CQ$931,HLOOKUP(Feuil1!$F3377,Feuil2!$E$1:$DG$2,2,0),0))</f>
        <v/>
      </c>
      <c r="Q3377" s="12" t="str">
        <f>IF(ISBLANK(VLOOKUP($H3377*100+Q$2,Feuil2!$A$3:$CQ$931,HLOOKUP(Feuil1!$F3377,Feuil2!$E$1:$DG$2,2,0),0)),"",VLOOKUP($H3377*100+Q$2,Feuil2!$A$3:$CQ$931,HLOOKUP(Feuil1!$F3377,Feuil2!$E$1:$DG$2,2,0),0))</f>
        <v/>
      </c>
      <c r="R3377" s="12" t="str">
        <f>IF(ISBLANK(VLOOKUP($H3377*100+R$2,Feuil2!$A$3:$CQ$931,HLOOKUP(Feuil1!$F3377,Feuil2!$E$1:$DG$2,2,0),0)),"",VLOOKUP($H3377*100+R$2,Feuil2!$A$3:$CQ$931,HLOOKUP(Feuil1!$F3377,Feuil2!$E$1:$DG$2,2,0),0))</f>
        <v/>
      </c>
      <c r="S3377" s="12" t="str">
        <f>IF(ISBLANK(VLOOKUP($H3377*100+S$2,Feuil2!$A$3:$CQ$931,HLOOKUP(Feuil1!$F3377,Feuil2!$E$1:$DG$2,2,0),0)),"",VLOOKUP($H3377*100+S$2,Feuil2!$A$3:$CQ$931,HLOOKUP(Feuil1!$F3377,Feuil2!$E$1:$DG$2,2,0),0))</f>
        <v/>
      </c>
      <c r="T3377" s="12" t="str">
        <f>IF(ISBLANK(VLOOKUP($H3377*100+T$2,Feuil2!$A$3:$CQ$931,HLOOKUP(Feuil1!$F3377,Feuil2!$E$1:$DG$2,2,0),0)),"",VLOOKUP($H3377*100+T$2,Feuil2!$A$3:$CQ$931,HLOOKUP(Feuil1!$F3377,Feuil2!$E$1:$DG$2,2,0),0))</f>
        <v/>
      </c>
      <c r="U3377" s="12"/>
    </row>
    <row r="3378" spans="1:21" x14ac:dyDescent="0.35">
      <c r="A3378" s="10" t="s">
        <v>98</v>
      </c>
      <c r="B3378" s="8" t="s">
        <v>98</v>
      </c>
      <c r="C3378" s="39">
        <v>617600</v>
      </c>
      <c r="D3378" s="39">
        <v>458700</v>
      </c>
      <c r="E3378" s="39">
        <v>815</v>
      </c>
      <c r="F3378" s="10">
        <v>2338</v>
      </c>
      <c r="G3378" s="5" t="s">
        <v>32</v>
      </c>
      <c r="H3378" s="11">
        <v>1963</v>
      </c>
      <c r="I3378" s="12" t="str">
        <f>IF(ISBLANK(VLOOKUP($H3378*100+I$2,Feuil2!$A$3:$CQ$931,HLOOKUP(Feuil1!$F3378,Feuil2!$E$1:$DG$2,2,0),0)),"",VLOOKUP($H3378*100+I$2,Feuil2!$A$3:$CQ$931,HLOOKUP(Feuil1!$F3378,Feuil2!$E$1:$DG$2,2,0),0))</f>
        <v/>
      </c>
      <c r="J3378" s="12" t="str">
        <f>IF(ISBLANK(VLOOKUP($H3378*100+J$2,Feuil2!$A$3:$CQ$931,HLOOKUP(Feuil1!$F3378,Feuil2!$E$1:$DG$2,2,0),0)),"",VLOOKUP($H3378*100+J$2,Feuil2!$A$3:$CQ$931,HLOOKUP(Feuil1!$F3378,Feuil2!$E$1:$DG$2,2,0),0))</f>
        <v/>
      </c>
      <c r="K3378" s="12" t="str">
        <f>IF(ISBLANK(VLOOKUP($H3378*100+K$2,Feuil2!$A$3:$CQ$931,HLOOKUP(Feuil1!$F3378,Feuil2!$E$1:$DG$2,2,0),0)),"",VLOOKUP($H3378*100+K$2,Feuil2!$A$3:$CQ$931,HLOOKUP(Feuil1!$F3378,Feuil2!$E$1:$DG$2,2,0),0))</f>
        <v/>
      </c>
      <c r="L3378" s="12" t="str">
        <f>IF(ISBLANK(VLOOKUP($H3378*100+L$2,Feuil2!$A$3:$CQ$931,HLOOKUP(Feuil1!$F3378,Feuil2!$E$1:$DG$2,2,0),0)),"",VLOOKUP($H3378*100+L$2,Feuil2!$A$3:$CQ$931,HLOOKUP(Feuil1!$F3378,Feuil2!$E$1:$DG$2,2,0),0))</f>
        <v/>
      </c>
      <c r="M3378" s="12" t="str">
        <f>IF(ISBLANK(VLOOKUP($H3378*100+M$2,Feuil2!$A$3:$CQ$931,HLOOKUP(Feuil1!$F3378,Feuil2!$E$1:$DG$2,2,0),0)),"",VLOOKUP($H3378*100+M$2,Feuil2!$A$3:$CQ$931,HLOOKUP(Feuil1!$F3378,Feuil2!$E$1:$DG$2,2,0),0))</f>
        <v/>
      </c>
      <c r="N3378" s="12" t="str">
        <f>IF(ISBLANK(VLOOKUP($H3378*100+N$2,Feuil2!$A$3:$CQ$931,HLOOKUP(Feuil1!$F3378,Feuil2!$E$1:$DG$2,2,0),0)),"",VLOOKUP($H3378*100+N$2,Feuil2!$A$3:$CQ$931,HLOOKUP(Feuil1!$F3378,Feuil2!$E$1:$DG$2,2,0),0))</f>
        <v/>
      </c>
      <c r="O3378" s="12" t="str">
        <f>IF(ISBLANK(VLOOKUP($H3378*100+O$2,Feuil2!$A$3:$CQ$931,HLOOKUP(Feuil1!$F3378,Feuil2!$E$1:$DG$2,2,0),0)),"",VLOOKUP($H3378*100+O$2,Feuil2!$A$3:$CQ$931,HLOOKUP(Feuil1!$F3378,Feuil2!$E$1:$DG$2,2,0),0))</f>
        <v/>
      </c>
      <c r="P3378" s="12" t="str">
        <f>IF(ISBLANK(VLOOKUP($H3378*100+P$2,Feuil2!$A$3:$CQ$931,HLOOKUP(Feuil1!$F3378,Feuil2!$E$1:$DG$2,2,0),0)),"",VLOOKUP($H3378*100+P$2,Feuil2!$A$3:$CQ$931,HLOOKUP(Feuil1!$F3378,Feuil2!$E$1:$DG$2,2,0),0))</f>
        <v/>
      </c>
      <c r="Q3378" s="12" t="str">
        <f>IF(ISBLANK(VLOOKUP($H3378*100+Q$2,Feuil2!$A$3:$CQ$931,HLOOKUP(Feuil1!$F3378,Feuil2!$E$1:$DG$2,2,0),0)),"",VLOOKUP($H3378*100+Q$2,Feuil2!$A$3:$CQ$931,HLOOKUP(Feuil1!$F3378,Feuil2!$E$1:$DG$2,2,0),0))</f>
        <v/>
      </c>
      <c r="R3378" s="12" t="str">
        <f>IF(ISBLANK(VLOOKUP($H3378*100+R$2,Feuil2!$A$3:$CQ$931,HLOOKUP(Feuil1!$F3378,Feuil2!$E$1:$DG$2,2,0),0)),"",VLOOKUP($H3378*100+R$2,Feuil2!$A$3:$CQ$931,HLOOKUP(Feuil1!$F3378,Feuil2!$E$1:$DG$2,2,0),0))</f>
        <v/>
      </c>
      <c r="S3378" s="12" t="str">
        <f>IF(ISBLANK(VLOOKUP($H3378*100+S$2,Feuil2!$A$3:$CQ$931,HLOOKUP(Feuil1!$F3378,Feuil2!$E$1:$DG$2,2,0),0)),"",VLOOKUP($H3378*100+S$2,Feuil2!$A$3:$CQ$931,HLOOKUP(Feuil1!$F3378,Feuil2!$E$1:$DG$2,2,0),0))</f>
        <v/>
      </c>
      <c r="T3378" s="12" t="str">
        <f>IF(ISBLANK(VLOOKUP($H3378*100+T$2,Feuil2!$A$3:$CQ$931,HLOOKUP(Feuil1!$F3378,Feuil2!$E$1:$DG$2,2,0),0)),"",VLOOKUP($H3378*100+T$2,Feuil2!$A$3:$CQ$931,HLOOKUP(Feuil1!$F3378,Feuil2!$E$1:$DG$2,2,0),0))</f>
        <v/>
      </c>
      <c r="U3378" s="12"/>
    </row>
    <row r="3379" spans="1:21" x14ac:dyDescent="0.35">
      <c r="A3379" s="10" t="s">
        <v>98</v>
      </c>
      <c r="B3379" s="8" t="s">
        <v>98</v>
      </c>
      <c r="C3379" s="39">
        <v>617600</v>
      </c>
      <c r="D3379" s="39">
        <v>458700</v>
      </c>
      <c r="E3379" s="39">
        <v>815</v>
      </c>
      <c r="F3379" s="10">
        <v>2338</v>
      </c>
      <c r="G3379" s="5" t="s">
        <v>32</v>
      </c>
      <c r="H3379" s="11">
        <v>1964</v>
      </c>
      <c r="I3379" s="12" t="str">
        <f>IF(ISBLANK(VLOOKUP($H3379*100+I$2,Feuil2!$A$3:$CQ$931,HLOOKUP(Feuil1!$F3379,Feuil2!$E$1:$DG$2,2,0),0)),"",VLOOKUP($H3379*100+I$2,Feuil2!$A$3:$CQ$931,HLOOKUP(Feuil1!$F3379,Feuil2!$E$1:$DG$2,2,0),0))</f>
        <v/>
      </c>
      <c r="J3379" s="12" t="str">
        <f>IF(ISBLANK(VLOOKUP($H3379*100+J$2,Feuil2!$A$3:$CQ$931,HLOOKUP(Feuil1!$F3379,Feuil2!$E$1:$DG$2,2,0),0)),"",VLOOKUP($H3379*100+J$2,Feuil2!$A$3:$CQ$931,HLOOKUP(Feuil1!$F3379,Feuil2!$E$1:$DG$2,2,0),0))</f>
        <v/>
      </c>
      <c r="K3379" s="12" t="str">
        <f>IF(ISBLANK(VLOOKUP($H3379*100+K$2,Feuil2!$A$3:$CQ$931,HLOOKUP(Feuil1!$F3379,Feuil2!$E$1:$DG$2,2,0),0)),"",VLOOKUP($H3379*100+K$2,Feuil2!$A$3:$CQ$931,HLOOKUP(Feuil1!$F3379,Feuil2!$E$1:$DG$2,2,0),0))</f>
        <v/>
      </c>
      <c r="L3379" s="12" t="str">
        <f>IF(ISBLANK(VLOOKUP($H3379*100+L$2,Feuil2!$A$3:$CQ$931,HLOOKUP(Feuil1!$F3379,Feuil2!$E$1:$DG$2,2,0),0)),"",VLOOKUP($H3379*100+L$2,Feuil2!$A$3:$CQ$931,HLOOKUP(Feuil1!$F3379,Feuil2!$E$1:$DG$2,2,0),0))</f>
        <v/>
      </c>
      <c r="M3379" s="12" t="str">
        <f>IF(ISBLANK(VLOOKUP($H3379*100+M$2,Feuil2!$A$3:$CQ$931,HLOOKUP(Feuil1!$F3379,Feuil2!$E$1:$DG$2,2,0),0)),"",VLOOKUP($H3379*100+M$2,Feuil2!$A$3:$CQ$931,HLOOKUP(Feuil1!$F3379,Feuil2!$E$1:$DG$2,2,0),0))</f>
        <v/>
      </c>
      <c r="N3379" s="12" t="str">
        <f>IF(ISBLANK(VLOOKUP($H3379*100+N$2,Feuil2!$A$3:$CQ$931,HLOOKUP(Feuil1!$F3379,Feuil2!$E$1:$DG$2,2,0),0)),"",VLOOKUP($H3379*100+N$2,Feuil2!$A$3:$CQ$931,HLOOKUP(Feuil1!$F3379,Feuil2!$E$1:$DG$2,2,0),0))</f>
        <v/>
      </c>
      <c r="O3379" s="12" t="str">
        <f>IF(ISBLANK(VLOOKUP($H3379*100+O$2,Feuil2!$A$3:$CQ$931,HLOOKUP(Feuil1!$F3379,Feuil2!$E$1:$DG$2,2,0),0)),"",VLOOKUP($H3379*100+O$2,Feuil2!$A$3:$CQ$931,HLOOKUP(Feuil1!$F3379,Feuil2!$E$1:$DG$2,2,0),0))</f>
        <v/>
      </c>
      <c r="P3379" s="12" t="str">
        <f>IF(ISBLANK(VLOOKUP($H3379*100+P$2,Feuil2!$A$3:$CQ$931,HLOOKUP(Feuil1!$F3379,Feuil2!$E$1:$DG$2,2,0),0)),"",VLOOKUP($H3379*100+P$2,Feuil2!$A$3:$CQ$931,HLOOKUP(Feuil1!$F3379,Feuil2!$E$1:$DG$2,2,0),0))</f>
        <v/>
      </c>
      <c r="Q3379" s="12" t="str">
        <f>IF(ISBLANK(VLOOKUP($H3379*100+Q$2,Feuil2!$A$3:$CQ$931,HLOOKUP(Feuil1!$F3379,Feuil2!$E$1:$DG$2,2,0),0)),"",VLOOKUP($H3379*100+Q$2,Feuil2!$A$3:$CQ$931,HLOOKUP(Feuil1!$F3379,Feuil2!$E$1:$DG$2,2,0),0))</f>
        <v/>
      </c>
      <c r="R3379" s="12" t="str">
        <f>IF(ISBLANK(VLOOKUP($H3379*100+R$2,Feuil2!$A$3:$CQ$931,HLOOKUP(Feuil1!$F3379,Feuil2!$E$1:$DG$2,2,0),0)),"",VLOOKUP($H3379*100+R$2,Feuil2!$A$3:$CQ$931,HLOOKUP(Feuil1!$F3379,Feuil2!$E$1:$DG$2,2,0),0))</f>
        <v/>
      </c>
      <c r="S3379" s="12" t="str">
        <f>IF(ISBLANK(VLOOKUP($H3379*100+S$2,Feuil2!$A$3:$CQ$931,HLOOKUP(Feuil1!$F3379,Feuil2!$E$1:$DG$2,2,0),0)),"",VLOOKUP($H3379*100+S$2,Feuil2!$A$3:$CQ$931,HLOOKUP(Feuil1!$F3379,Feuil2!$E$1:$DG$2,2,0),0))</f>
        <v/>
      </c>
      <c r="T3379" s="12" t="str">
        <f>IF(ISBLANK(VLOOKUP($H3379*100+T$2,Feuil2!$A$3:$CQ$931,HLOOKUP(Feuil1!$F3379,Feuil2!$E$1:$DG$2,2,0),0)),"",VLOOKUP($H3379*100+T$2,Feuil2!$A$3:$CQ$931,HLOOKUP(Feuil1!$F3379,Feuil2!$E$1:$DG$2,2,0),0))</f>
        <v/>
      </c>
      <c r="U3379" s="12"/>
    </row>
    <row r="3380" spans="1:21" x14ac:dyDescent="0.35">
      <c r="A3380" s="10" t="s">
        <v>98</v>
      </c>
      <c r="B3380" s="8" t="s">
        <v>98</v>
      </c>
      <c r="C3380" s="39">
        <v>617600</v>
      </c>
      <c r="D3380" s="39">
        <v>458700</v>
      </c>
      <c r="E3380" s="39">
        <v>815</v>
      </c>
      <c r="F3380" s="10">
        <v>2338</v>
      </c>
      <c r="G3380" s="5" t="s">
        <v>32</v>
      </c>
      <c r="H3380" s="11">
        <v>1965</v>
      </c>
      <c r="I3380" s="12" t="str">
        <f>IF(ISBLANK(VLOOKUP($H3380*100+I$2,Feuil2!$A$3:$CQ$931,HLOOKUP(Feuil1!$F3380,Feuil2!$E$1:$DG$2,2,0),0)),"",VLOOKUP($H3380*100+I$2,Feuil2!$A$3:$CQ$931,HLOOKUP(Feuil1!$F3380,Feuil2!$E$1:$DG$2,2,0),0))</f>
        <v/>
      </c>
      <c r="J3380" s="12" t="str">
        <f>IF(ISBLANK(VLOOKUP($H3380*100+J$2,Feuil2!$A$3:$CQ$931,HLOOKUP(Feuil1!$F3380,Feuil2!$E$1:$DG$2,2,0),0)),"",VLOOKUP($H3380*100+J$2,Feuil2!$A$3:$CQ$931,HLOOKUP(Feuil1!$F3380,Feuil2!$E$1:$DG$2,2,0),0))</f>
        <v/>
      </c>
      <c r="K3380" s="12" t="str">
        <f>IF(ISBLANK(VLOOKUP($H3380*100+K$2,Feuil2!$A$3:$CQ$931,HLOOKUP(Feuil1!$F3380,Feuil2!$E$1:$DG$2,2,0),0)),"",VLOOKUP($H3380*100+K$2,Feuil2!$A$3:$CQ$931,HLOOKUP(Feuil1!$F3380,Feuil2!$E$1:$DG$2,2,0),0))</f>
        <v/>
      </c>
      <c r="L3380" s="12" t="str">
        <f>IF(ISBLANK(VLOOKUP($H3380*100+L$2,Feuil2!$A$3:$CQ$931,HLOOKUP(Feuil1!$F3380,Feuil2!$E$1:$DG$2,2,0),0)),"",VLOOKUP($H3380*100+L$2,Feuil2!$A$3:$CQ$931,HLOOKUP(Feuil1!$F3380,Feuil2!$E$1:$DG$2,2,0),0))</f>
        <v/>
      </c>
      <c r="M3380" s="12" t="str">
        <f>IF(ISBLANK(VLOOKUP($H3380*100+M$2,Feuil2!$A$3:$CQ$931,HLOOKUP(Feuil1!$F3380,Feuil2!$E$1:$DG$2,2,0),0)),"",VLOOKUP($H3380*100+M$2,Feuil2!$A$3:$CQ$931,HLOOKUP(Feuil1!$F3380,Feuil2!$E$1:$DG$2,2,0),0))</f>
        <v/>
      </c>
      <c r="N3380" s="12" t="str">
        <f>IF(ISBLANK(VLOOKUP($H3380*100+N$2,Feuil2!$A$3:$CQ$931,HLOOKUP(Feuil1!$F3380,Feuil2!$E$1:$DG$2,2,0),0)),"",VLOOKUP($H3380*100+N$2,Feuil2!$A$3:$CQ$931,HLOOKUP(Feuil1!$F3380,Feuil2!$E$1:$DG$2,2,0),0))</f>
        <v/>
      </c>
      <c r="O3380" s="12" t="str">
        <f>IF(ISBLANK(VLOOKUP($H3380*100+O$2,Feuil2!$A$3:$CQ$931,HLOOKUP(Feuil1!$F3380,Feuil2!$E$1:$DG$2,2,0),0)),"",VLOOKUP($H3380*100+O$2,Feuil2!$A$3:$CQ$931,HLOOKUP(Feuil1!$F3380,Feuil2!$E$1:$DG$2,2,0),0))</f>
        <v/>
      </c>
      <c r="P3380" s="12" t="str">
        <f>IF(ISBLANK(VLOOKUP($H3380*100+P$2,Feuil2!$A$3:$CQ$931,HLOOKUP(Feuil1!$F3380,Feuil2!$E$1:$DG$2,2,0),0)),"",VLOOKUP($H3380*100+P$2,Feuil2!$A$3:$CQ$931,HLOOKUP(Feuil1!$F3380,Feuil2!$E$1:$DG$2,2,0),0))</f>
        <v/>
      </c>
      <c r="Q3380" s="12" t="str">
        <f>IF(ISBLANK(VLOOKUP($H3380*100+Q$2,Feuil2!$A$3:$CQ$931,HLOOKUP(Feuil1!$F3380,Feuil2!$E$1:$DG$2,2,0),0)),"",VLOOKUP($H3380*100+Q$2,Feuil2!$A$3:$CQ$931,HLOOKUP(Feuil1!$F3380,Feuil2!$E$1:$DG$2,2,0),0))</f>
        <v/>
      </c>
      <c r="R3380" s="12" t="str">
        <f>IF(ISBLANK(VLOOKUP($H3380*100+R$2,Feuil2!$A$3:$CQ$931,HLOOKUP(Feuil1!$F3380,Feuil2!$E$1:$DG$2,2,0),0)),"",VLOOKUP($H3380*100+R$2,Feuil2!$A$3:$CQ$931,HLOOKUP(Feuil1!$F3380,Feuil2!$E$1:$DG$2,2,0),0))</f>
        <v/>
      </c>
      <c r="S3380" s="12" t="str">
        <f>IF(ISBLANK(VLOOKUP($H3380*100+S$2,Feuil2!$A$3:$CQ$931,HLOOKUP(Feuil1!$F3380,Feuil2!$E$1:$DG$2,2,0),0)),"",VLOOKUP($H3380*100+S$2,Feuil2!$A$3:$CQ$931,HLOOKUP(Feuil1!$F3380,Feuil2!$E$1:$DG$2,2,0),0))</f>
        <v/>
      </c>
      <c r="T3380" s="12" t="str">
        <f>IF(ISBLANK(VLOOKUP($H3380*100+T$2,Feuil2!$A$3:$CQ$931,HLOOKUP(Feuil1!$F3380,Feuil2!$E$1:$DG$2,2,0),0)),"",VLOOKUP($H3380*100+T$2,Feuil2!$A$3:$CQ$931,HLOOKUP(Feuil1!$F3380,Feuil2!$E$1:$DG$2,2,0),0))</f>
        <v/>
      </c>
      <c r="U3380" s="12"/>
    </row>
    <row r="3381" spans="1:21" x14ac:dyDescent="0.35">
      <c r="A3381" s="10" t="s">
        <v>98</v>
      </c>
      <c r="B3381" s="8" t="s">
        <v>98</v>
      </c>
      <c r="C3381" s="39">
        <v>617600</v>
      </c>
      <c r="D3381" s="39">
        <v>458700</v>
      </c>
      <c r="E3381" s="39">
        <v>815</v>
      </c>
      <c r="F3381" s="10">
        <v>2338</v>
      </c>
      <c r="G3381" s="5" t="s">
        <v>32</v>
      </c>
      <c r="H3381" s="11">
        <v>1966</v>
      </c>
      <c r="I3381" s="12" t="str">
        <f>IF(ISBLANK(VLOOKUP($H3381*100+I$2,Feuil2!$A$3:$CQ$931,HLOOKUP(Feuil1!$F3381,Feuil2!$E$1:$DG$2,2,0),0)),"",VLOOKUP($H3381*100+I$2,Feuil2!$A$3:$CQ$931,HLOOKUP(Feuil1!$F3381,Feuil2!$E$1:$DG$2,2,0),0))</f>
        <v/>
      </c>
      <c r="J3381" s="12" t="str">
        <f>IF(ISBLANK(VLOOKUP($H3381*100+J$2,Feuil2!$A$3:$CQ$931,HLOOKUP(Feuil1!$F3381,Feuil2!$E$1:$DG$2,2,0),0)),"",VLOOKUP($H3381*100+J$2,Feuil2!$A$3:$CQ$931,HLOOKUP(Feuil1!$F3381,Feuil2!$E$1:$DG$2,2,0),0))</f>
        <v/>
      </c>
      <c r="K3381" s="12" t="str">
        <f>IF(ISBLANK(VLOOKUP($H3381*100+K$2,Feuil2!$A$3:$CQ$931,HLOOKUP(Feuil1!$F3381,Feuil2!$E$1:$DG$2,2,0),0)),"",VLOOKUP($H3381*100+K$2,Feuil2!$A$3:$CQ$931,HLOOKUP(Feuil1!$F3381,Feuil2!$E$1:$DG$2,2,0),0))</f>
        <v/>
      </c>
      <c r="L3381" s="12" t="str">
        <f>IF(ISBLANK(VLOOKUP($H3381*100+L$2,Feuil2!$A$3:$CQ$931,HLOOKUP(Feuil1!$F3381,Feuil2!$E$1:$DG$2,2,0),0)),"",VLOOKUP($H3381*100+L$2,Feuil2!$A$3:$CQ$931,HLOOKUP(Feuil1!$F3381,Feuil2!$E$1:$DG$2,2,0),0))</f>
        <v/>
      </c>
      <c r="M3381" s="12" t="str">
        <f>IF(ISBLANK(VLOOKUP($H3381*100+M$2,Feuil2!$A$3:$CQ$931,HLOOKUP(Feuil1!$F3381,Feuil2!$E$1:$DG$2,2,0),0)),"",VLOOKUP($H3381*100+M$2,Feuil2!$A$3:$CQ$931,HLOOKUP(Feuil1!$F3381,Feuil2!$E$1:$DG$2,2,0),0))</f>
        <v/>
      </c>
      <c r="N3381" s="12" t="str">
        <f>IF(ISBLANK(VLOOKUP($H3381*100+N$2,Feuil2!$A$3:$CQ$931,HLOOKUP(Feuil1!$F3381,Feuil2!$E$1:$DG$2,2,0),0)),"",VLOOKUP($H3381*100+N$2,Feuil2!$A$3:$CQ$931,HLOOKUP(Feuil1!$F3381,Feuil2!$E$1:$DG$2,2,0),0))</f>
        <v/>
      </c>
      <c r="O3381" s="12" t="str">
        <f>IF(ISBLANK(VLOOKUP($H3381*100+O$2,Feuil2!$A$3:$CQ$931,HLOOKUP(Feuil1!$F3381,Feuil2!$E$1:$DG$2,2,0),0)),"",VLOOKUP($H3381*100+O$2,Feuil2!$A$3:$CQ$931,HLOOKUP(Feuil1!$F3381,Feuil2!$E$1:$DG$2,2,0),0))</f>
        <v/>
      </c>
      <c r="P3381" s="12" t="str">
        <f>IF(ISBLANK(VLOOKUP($H3381*100+P$2,Feuil2!$A$3:$CQ$931,HLOOKUP(Feuil1!$F3381,Feuil2!$E$1:$DG$2,2,0),0)),"",VLOOKUP($H3381*100+P$2,Feuil2!$A$3:$CQ$931,HLOOKUP(Feuil1!$F3381,Feuil2!$E$1:$DG$2,2,0),0))</f>
        <v/>
      </c>
      <c r="Q3381" s="12" t="str">
        <f>IF(ISBLANK(VLOOKUP($H3381*100+Q$2,Feuil2!$A$3:$CQ$931,HLOOKUP(Feuil1!$F3381,Feuil2!$E$1:$DG$2,2,0),0)),"",VLOOKUP($H3381*100+Q$2,Feuil2!$A$3:$CQ$931,HLOOKUP(Feuil1!$F3381,Feuil2!$E$1:$DG$2,2,0),0))</f>
        <v/>
      </c>
      <c r="R3381" s="12" t="str">
        <f>IF(ISBLANK(VLOOKUP($H3381*100+R$2,Feuil2!$A$3:$CQ$931,HLOOKUP(Feuil1!$F3381,Feuil2!$E$1:$DG$2,2,0),0)),"",VLOOKUP($H3381*100+R$2,Feuil2!$A$3:$CQ$931,HLOOKUP(Feuil1!$F3381,Feuil2!$E$1:$DG$2,2,0),0))</f>
        <v/>
      </c>
      <c r="S3381" s="12" t="str">
        <f>IF(ISBLANK(VLOOKUP($H3381*100+S$2,Feuil2!$A$3:$CQ$931,HLOOKUP(Feuil1!$F3381,Feuil2!$E$1:$DG$2,2,0),0)),"",VLOOKUP($H3381*100+S$2,Feuil2!$A$3:$CQ$931,HLOOKUP(Feuil1!$F3381,Feuil2!$E$1:$DG$2,2,0),0))</f>
        <v/>
      </c>
      <c r="T3381" s="12" t="str">
        <f>IF(ISBLANK(VLOOKUP($H3381*100+T$2,Feuil2!$A$3:$CQ$931,HLOOKUP(Feuil1!$F3381,Feuil2!$E$1:$DG$2,2,0),0)),"",VLOOKUP($H3381*100+T$2,Feuil2!$A$3:$CQ$931,HLOOKUP(Feuil1!$F3381,Feuil2!$E$1:$DG$2,2,0),0))</f>
        <v/>
      </c>
      <c r="U3381" s="12"/>
    </row>
    <row r="3382" spans="1:21" x14ac:dyDescent="0.35">
      <c r="A3382" s="10" t="s">
        <v>98</v>
      </c>
      <c r="B3382" s="8" t="s">
        <v>98</v>
      </c>
      <c r="C3382" s="39">
        <v>617600</v>
      </c>
      <c r="D3382" s="39">
        <v>458700</v>
      </c>
      <c r="E3382" s="39">
        <v>815</v>
      </c>
      <c r="F3382" s="10">
        <v>2338</v>
      </c>
      <c r="G3382" s="5" t="s">
        <v>32</v>
      </c>
      <c r="H3382" s="11">
        <v>1967</v>
      </c>
      <c r="I3382" s="12" t="str">
        <f>IF(ISBLANK(VLOOKUP($H3382*100+I$2,Feuil2!$A$3:$CQ$931,HLOOKUP(Feuil1!$F3382,Feuil2!$E$1:$DG$2,2,0),0)),"",VLOOKUP($H3382*100+I$2,Feuil2!$A$3:$CQ$931,HLOOKUP(Feuil1!$F3382,Feuil2!$E$1:$DG$2,2,0),0))</f>
        <v/>
      </c>
      <c r="J3382" s="12" t="str">
        <f>IF(ISBLANK(VLOOKUP($H3382*100+J$2,Feuil2!$A$3:$CQ$931,HLOOKUP(Feuil1!$F3382,Feuil2!$E$1:$DG$2,2,0),0)),"",VLOOKUP($H3382*100+J$2,Feuil2!$A$3:$CQ$931,HLOOKUP(Feuil1!$F3382,Feuil2!$E$1:$DG$2,2,0),0))</f>
        <v/>
      </c>
      <c r="K3382" s="12" t="str">
        <f>IF(ISBLANK(VLOOKUP($H3382*100+K$2,Feuil2!$A$3:$CQ$931,HLOOKUP(Feuil1!$F3382,Feuil2!$E$1:$DG$2,2,0),0)),"",VLOOKUP($H3382*100+K$2,Feuil2!$A$3:$CQ$931,HLOOKUP(Feuil1!$F3382,Feuil2!$E$1:$DG$2,2,0),0))</f>
        <v/>
      </c>
      <c r="L3382" s="12" t="str">
        <f>IF(ISBLANK(VLOOKUP($H3382*100+L$2,Feuil2!$A$3:$CQ$931,HLOOKUP(Feuil1!$F3382,Feuil2!$E$1:$DG$2,2,0),0)),"",VLOOKUP($H3382*100+L$2,Feuil2!$A$3:$CQ$931,HLOOKUP(Feuil1!$F3382,Feuil2!$E$1:$DG$2,2,0),0))</f>
        <v/>
      </c>
      <c r="M3382" s="12" t="str">
        <f>IF(ISBLANK(VLOOKUP($H3382*100+M$2,Feuil2!$A$3:$CQ$931,HLOOKUP(Feuil1!$F3382,Feuil2!$E$1:$DG$2,2,0),0)),"",VLOOKUP($H3382*100+M$2,Feuil2!$A$3:$CQ$931,HLOOKUP(Feuil1!$F3382,Feuil2!$E$1:$DG$2,2,0),0))</f>
        <v/>
      </c>
      <c r="N3382" s="12" t="str">
        <f>IF(ISBLANK(VLOOKUP($H3382*100+N$2,Feuil2!$A$3:$CQ$931,HLOOKUP(Feuil1!$F3382,Feuil2!$E$1:$DG$2,2,0),0)),"",VLOOKUP($H3382*100+N$2,Feuil2!$A$3:$CQ$931,HLOOKUP(Feuil1!$F3382,Feuil2!$E$1:$DG$2,2,0),0))</f>
        <v/>
      </c>
      <c r="O3382" s="12" t="str">
        <f>IF(ISBLANK(VLOOKUP($H3382*100+O$2,Feuil2!$A$3:$CQ$931,HLOOKUP(Feuil1!$F3382,Feuil2!$E$1:$DG$2,2,0),0)),"",VLOOKUP($H3382*100+O$2,Feuil2!$A$3:$CQ$931,HLOOKUP(Feuil1!$F3382,Feuil2!$E$1:$DG$2,2,0),0))</f>
        <v/>
      </c>
      <c r="P3382" s="12" t="str">
        <f>IF(ISBLANK(VLOOKUP($H3382*100+P$2,Feuil2!$A$3:$CQ$931,HLOOKUP(Feuil1!$F3382,Feuil2!$E$1:$DG$2,2,0),0)),"",VLOOKUP($H3382*100+P$2,Feuil2!$A$3:$CQ$931,HLOOKUP(Feuil1!$F3382,Feuil2!$E$1:$DG$2,2,0),0))</f>
        <v/>
      </c>
      <c r="Q3382" s="12" t="str">
        <f>IF(ISBLANK(VLOOKUP($H3382*100+Q$2,Feuil2!$A$3:$CQ$931,HLOOKUP(Feuil1!$F3382,Feuil2!$E$1:$DG$2,2,0),0)),"",VLOOKUP($H3382*100+Q$2,Feuil2!$A$3:$CQ$931,HLOOKUP(Feuil1!$F3382,Feuil2!$E$1:$DG$2,2,0),0))</f>
        <v/>
      </c>
      <c r="R3382" s="12" t="str">
        <f>IF(ISBLANK(VLOOKUP($H3382*100+R$2,Feuil2!$A$3:$CQ$931,HLOOKUP(Feuil1!$F3382,Feuil2!$E$1:$DG$2,2,0),0)),"",VLOOKUP($H3382*100+R$2,Feuil2!$A$3:$CQ$931,HLOOKUP(Feuil1!$F3382,Feuil2!$E$1:$DG$2,2,0),0))</f>
        <v/>
      </c>
      <c r="S3382" s="12" t="str">
        <f>IF(ISBLANK(VLOOKUP($H3382*100+S$2,Feuil2!$A$3:$CQ$931,HLOOKUP(Feuil1!$F3382,Feuil2!$E$1:$DG$2,2,0),0)),"",VLOOKUP($H3382*100+S$2,Feuil2!$A$3:$CQ$931,HLOOKUP(Feuil1!$F3382,Feuil2!$E$1:$DG$2,2,0),0))</f>
        <v/>
      </c>
      <c r="T3382" s="12" t="str">
        <f>IF(ISBLANK(VLOOKUP($H3382*100+T$2,Feuil2!$A$3:$CQ$931,HLOOKUP(Feuil1!$F3382,Feuil2!$E$1:$DG$2,2,0),0)),"",VLOOKUP($H3382*100+T$2,Feuil2!$A$3:$CQ$931,HLOOKUP(Feuil1!$F3382,Feuil2!$E$1:$DG$2,2,0),0))</f>
        <v/>
      </c>
      <c r="U3382" s="12"/>
    </row>
    <row r="3383" spans="1:21" x14ac:dyDescent="0.35">
      <c r="A3383" s="10" t="s">
        <v>98</v>
      </c>
      <c r="B3383" s="8" t="s">
        <v>98</v>
      </c>
      <c r="C3383" s="39">
        <v>617600</v>
      </c>
      <c r="D3383" s="39">
        <v>458700</v>
      </c>
      <c r="E3383" s="39">
        <v>815</v>
      </c>
      <c r="F3383" s="10">
        <v>2338</v>
      </c>
      <c r="G3383" s="5" t="s">
        <v>32</v>
      </c>
      <c r="H3383" s="11">
        <v>1968</v>
      </c>
      <c r="I3383" s="12" t="str">
        <f>IF(ISBLANK(VLOOKUP($H3383*100+I$2,Feuil2!$A$3:$CQ$931,HLOOKUP(Feuil1!$F3383,Feuil2!$E$1:$DG$2,2,0),0)),"",VLOOKUP($H3383*100+I$2,Feuil2!$A$3:$CQ$931,HLOOKUP(Feuil1!$F3383,Feuil2!$E$1:$DG$2,2,0),0))</f>
        <v/>
      </c>
      <c r="J3383" s="12" t="str">
        <f>IF(ISBLANK(VLOOKUP($H3383*100+J$2,Feuil2!$A$3:$CQ$931,HLOOKUP(Feuil1!$F3383,Feuil2!$E$1:$DG$2,2,0),0)),"",VLOOKUP($H3383*100+J$2,Feuil2!$A$3:$CQ$931,HLOOKUP(Feuil1!$F3383,Feuil2!$E$1:$DG$2,2,0),0))</f>
        <v/>
      </c>
      <c r="K3383" s="12" t="str">
        <f>IF(ISBLANK(VLOOKUP($H3383*100+K$2,Feuil2!$A$3:$CQ$931,HLOOKUP(Feuil1!$F3383,Feuil2!$E$1:$DG$2,2,0),0)),"",VLOOKUP($H3383*100+K$2,Feuil2!$A$3:$CQ$931,HLOOKUP(Feuil1!$F3383,Feuil2!$E$1:$DG$2,2,0),0))</f>
        <v/>
      </c>
      <c r="L3383" s="12" t="str">
        <f>IF(ISBLANK(VLOOKUP($H3383*100+L$2,Feuil2!$A$3:$CQ$931,HLOOKUP(Feuil1!$F3383,Feuil2!$E$1:$DG$2,2,0),0)),"",VLOOKUP($H3383*100+L$2,Feuil2!$A$3:$CQ$931,HLOOKUP(Feuil1!$F3383,Feuil2!$E$1:$DG$2,2,0),0))</f>
        <v/>
      </c>
      <c r="M3383" s="12" t="str">
        <f>IF(ISBLANK(VLOOKUP($H3383*100+M$2,Feuil2!$A$3:$CQ$931,HLOOKUP(Feuil1!$F3383,Feuil2!$E$1:$DG$2,2,0),0)),"",VLOOKUP($H3383*100+M$2,Feuil2!$A$3:$CQ$931,HLOOKUP(Feuil1!$F3383,Feuil2!$E$1:$DG$2,2,0),0))</f>
        <v/>
      </c>
      <c r="N3383" s="12" t="str">
        <f>IF(ISBLANK(VLOOKUP($H3383*100+N$2,Feuil2!$A$3:$CQ$931,HLOOKUP(Feuil1!$F3383,Feuil2!$E$1:$DG$2,2,0),0)),"",VLOOKUP($H3383*100+N$2,Feuil2!$A$3:$CQ$931,HLOOKUP(Feuil1!$F3383,Feuil2!$E$1:$DG$2,2,0),0))</f>
        <v/>
      </c>
      <c r="O3383" s="12" t="str">
        <f>IF(ISBLANK(VLOOKUP($H3383*100+O$2,Feuil2!$A$3:$CQ$931,HLOOKUP(Feuil1!$F3383,Feuil2!$E$1:$DG$2,2,0),0)),"",VLOOKUP($H3383*100+O$2,Feuil2!$A$3:$CQ$931,HLOOKUP(Feuil1!$F3383,Feuil2!$E$1:$DG$2,2,0),0))</f>
        <v/>
      </c>
      <c r="P3383" s="12" t="str">
        <f>IF(ISBLANK(VLOOKUP($H3383*100+P$2,Feuil2!$A$3:$CQ$931,HLOOKUP(Feuil1!$F3383,Feuil2!$E$1:$DG$2,2,0),0)),"",VLOOKUP($H3383*100+P$2,Feuil2!$A$3:$CQ$931,HLOOKUP(Feuil1!$F3383,Feuil2!$E$1:$DG$2,2,0),0))</f>
        <v/>
      </c>
      <c r="Q3383" s="12" t="str">
        <f>IF(ISBLANK(VLOOKUP($H3383*100+Q$2,Feuil2!$A$3:$CQ$931,HLOOKUP(Feuil1!$F3383,Feuil2!$E$1:$DG$2,2,0),0)),"",VLOOKUP($H3383*100+Q$2,Feuil2!$A$3:$CQ$931,HLOOKUP(Feuil1!$F3383,Feuil2!$E$1:$DG$2,2,0),0))</f>
        <v/>
      </c>
      <c r="R3383" s="12" t="str">
        <f>IF(ISBLANK(VLOOKUP($H3383*100+R$2,Feuil2!$A$3:$CQ$931,HLOOKUP(Feuil1!$F3383,Feuil2!$E$1:$DG$2,2,0),0)),"",VLOOKUP($H3383*100+R$2,Feuil2!$A$3:$CQ$931,HLOOKUP(Feuil1!$F3383,Feuil2!$E$1:$DG$2,2,0),0))</f>
        <v/>
      </c>
      <c r="S3383" s="12" t="str">
        <f>IF(ISBLANK(VLOOKUP($H3383*100+S$2,Feuil2!$A$3:$CQ$931,HLOOKUP(Feuil1!$F3383,Feuil2!$E$1:$DG$2,2,0),0)),"",VLOOKUP($H3383*100+S$2,Feuil2!$A$3:$CQ$931,HLOOKUP(Feuil1!$F3383,Feuil2!$E$1:$DG$2,2,0),0))</f>
        <v/>
      </c>
      <c r="T3383" s="12" t="str">
        <f>IF(ISBLANK(VLOOKUP($H3383*100+T$2,Feuil2!$A$3:$CQ$931,HLOOKUP(Feuil1!$F3383,Feuil2!$E$1:$DG$2,2,0),0)),"",VLOOKUP($H3383*100+T$2,Feuil2!$A$3:$CQ$931,HLOOKUP(Feuil1!$F3383,Feuil2!$E$1:$DG$2,2,0),0))</f>
        <v/>
      </c>
      <c r="U3383" s="12"/>
    </row>
    <row r="3384" spans="1:21" x14ac:dyDescent="0.35">
      <c r="A3384" s="10" t="s">
        <v>98</v>
      </c>
      <c r="B3384" s="8" t="s">
        <v>98</v>
      </c>
      <c r="C3384" s="39">
        <v>617600</v>
      </c>
      <c r="D3384" s="39">
        <v>458700</v>
      </c>
      <c r="E3384" s="39">
        <v>815</v>
      </c>
      <c r="F3384" s="10">
        <v>2338</v>
      </c>
      <c r="G3384" s="5" t="s">
        <v>32</v>
      </c>
      <c r="H3384" s="11">
        <v>1969</v>
      </c>
      <c r="I3384" s="12" t="str">
        <f>IF(ISBLANK(VLOOKUP($H3384*100+I$2,Feuil2!$A$3:$CQ$931,HLOOKUP(Feuil1!$F3384,Feuil2!$E$1:$DG$2,2,0),0)),"",VLOOKUP($H3384*100+I$2,Feuil2!$A$3:$CQ$931,HLOOKUP(Feuil1!$F3384,Feuil2!$E$1:$DG$2,2,0),0))</f>
        <v/>
      </c>
      <c r="J3384" s="12" t="str">
        <f>IF(ISBLANK(VLOOKUP($H3384*100+J$2,Feuil2!$A$3:$CQ$931,HLOOKUP(Feuil1!$F3384,Feuil2!$E$1:$DG$2,2,0),0)),"",VLOOKUP($H3384*100+J$2,Feuil2!$A$3:$CQ$931,HLOOKUP(Feuil1!$F3384,Feuil2!$E$1:$DG$2,2,0),0))</f>
        <v/>
      </c>
      <c r="K3384" s="12" t="str">
        <f>IF(ISBLANK(VLOOKUP($H3384*100+K$2,Feuil2!$A$3:$CQ$931,HLOOKUP(Feuil1!$F3384,Feuil2!$E$1:$DG$2,2,0),0)),"",VLOOKUP($H3384*100+K$2,Feuil2!$A$3:$CQ$931,HLOOKUP(Feuil1!$F3384,Feuil2!$E$1:$DG$2,2,0),0))</f>
        <v/>
      </c>
      <c r="L3384" s="12" t="str">
        <f>IF(ISBLANK(VLOOKUP($H3384*100+L$2,Feuil2!$A$3:$CQ$931,HLOOKUP(Feuil1!$F3384,Feuil2!$E$1:$DG$2,2,0),0)),"",VLOOKUP($H3384*100+L$2,Feuil2!$A$3:$CQ$931,HLOOKUP(Feuil1!$F3384,Feuil2!$E$1:$DG$2,2,0),0))</f>
        <v/>
      </c>
      <c r="M3384" s="12" t="str">
        <f>IF(ISBLANK(VLOOKUP($H3384*100+M$2,Feuil2!$A$3:$CQ$931,HLOOKUP(Feuil1!$F3384,Feuil2!$E$1:$DG$2,2,0),0)),"",VLOOKUP($H3384*100+M$2,Feuil2!$A$3:$CQ$931,HLOOKUP(Feuil1!$F3384,Feuil2!$E$1:$DG$2,2,0),0))</f>
        <v/>
      </c>
      <c r="N3384" s="12" t="str">
        <f>IF(ISBLANK(VLOOKUP($H3384*100+N$2,Feuil2!$A$3:$CQ$931,HLOOKUP(Feuil1!$F3384,Feuil2!$E$1:$DG$2,2,0),0)),"",VLOOKUP($H3384*100+N$2,Feuil2!$A$3:$CQ$931,HLOOKUP(Feuil1!$F3384,Feuil2!$E$1:$DG$2,2,0),0))</f>
        <v/>
      </c>
      <c r="O3384" s="12" t="str">
        <f>IF(ISBLANK(VLOOKUP($H3384*100+O$2,Feuil2!$A$3:$CQ$931,HLOOKUP(Feuil1!$F3384,Feuil2!$E$1:$DG$2,2,0),0)),"",VLOOKUP($H3384*100+O$2,Feuil2!$A$3:$CQ$931,HLOOKUP(Feuil1!$F3384,Feuil2!$E$1:$DG$2,2,0),0))</f>
        <v/>
      </c>
      <c r="P3384" s="12" t="str">
        <f>IF(ISBLANK(VLOOKUP($H3384*100+P$2,Feuil2!$A$3:$CQ$931,HLOOKUP(Feuil1!$F3384,Feuil2!$E$1:$DG$2,2,0),0)),"",VLOOKUP($H3384*100+P$2,Feuil2!$A$3:$CQ$931,HLOOKUP(Feuil1!$F3384,Feuil2!$E$1:$DG$2,2,0),0))</f>
        <v/>
      </c>
      <c r="Q3384" s="12" t="str">
        <f>IF(ISBLANK(VLOOKUP($H3384*100+Q$2,Feuil2!$A$3:$CQ$931,HLOOKUP(Feuil1!$F3384,Feuil2!$E$1:$DG$2,2,0),0)),"",VLOOKUP($H3384*100+Q$2,Feuil2!$A$3:$CQ$931,HLOOKUP(Feuil1!$F3384,Feuil2!$E$1:$DG$2,2,0),0))</f>
        <v/>
      </c>
      <c r="R3384" s="12" t="str">
        <f>IF(ISBLANK(VLOOKUP($H3384*100+R$2,Feuil2!$A$3:$CQ$931,HLOOKUP(Feuil1!$F3384,Feuil2!$E$1:$DG$2,2,0),0)),"",VLOOKUP($H3384*100+R$2,Feuil2!$A$3:$CQ$931,HLOOKUP(Feuil1!$F3384,Feuil2!$E$1:$DG$2,2,0),0))</f>
        <v/>
      </c>
      <c r="S3384" s="12" t="str">
        <f>IF(ISBLANK(VLOOKUP($H3384*100+S$2,Feuil2!$A$3:$CQ$931,HLOOKUP(Feuil1!$F3384,Feuil2!$E$1:$DG$2,2,0),0)),"",VLOOKUP($H3384*100+S$2,Feuil2!$A$3:$CQ$931,HLOOKUP(Feuil1!$F3384,Feuil2!$E$1:$DG$2,2,0),0))</f>
        <v/>
      </c>
      <c r="T3384" s="12" t="str">
        <f>IF(ISBLANK(VLOOKUP($H3384*100+T$2,Feuil2!$A$3:$CQ$931,HLOOKUP(Feuil1!$F3384,Feuil2!$E$1:$DG$2,2,0),0)),"",VLOOKUP($H3384*100+T$2,Feuil2!$A$3:$CQ$931,HLOOKUP(Feuil1!$F3384,Feuil2!$E$1:$DG$2,2,0),0))</f>
        <v/>
      </c>
      <c r="U3384" s="12"/>
    </row>
    <row r="3385" spans="1:21" x14ac:dyDescent="0.35">
      <c r="A3385" s="10" t="s">
        <v>98</v>
      </c>
      <c r="B3385" s="8" t="s">
        <v>98</v>
      </c>
      <c r="C3385" s="39">
        <v>617600</v>
      </c>
      <c r="D3385" s="39">
        <v>458700</v>
      </c>
      <c r="E3385" s="39">
        <v>815</v>
      </c>
      <c r="F3385" s="10">
        <v>2338</v>
      </c>
      <c r="G3385" s="5" t="s">
        <v>32</v>
      </c>
      <c r="H3385" s="11">
        <v>1970</v>
      </c>
      <c r="I3385" s="12" t="str">
        <f>IF(ISBLANK(VLOOKUP($H3385*100+I$2,Feuil2!$A$3:$CQ$931,HLOOKUP(Feuil1!$F3385,Feuil2!$E$1:$DG$2,2,0),0)),"",VLOOKUP($H3385*100+I$2,Feuil2!$A$3:$CQ$931,HLOOKUP(Feuil1!$F3385,Feuil2!$E$1:$DG$2,2,0),0))</f>
        <v/>
      </c>
      <c r="J3385" s="12" t="str">
        <f>IF(ISBLANK(VLOOKUP($H3385*100+J$2,Feuil2!$A$3:$CQ$931,HLOOKUP(Feuil1!$F3385,Feuil2!$E$1:$DG$2,2,0),0)),"",VLOOKUP($H3385*100+J$2,Feuil2!$A$3:$CQ$931,HLOOKUP(Feuil1!$F3385,Feuil2!$E$1:$DG$2,2,0),0))</f>
        <v/>
      </c>
      <c r="K3385" s="12" t="str">
        <f>IF(ISBLANK(VLOOKUP($H3385*100+K$2,Feuil2!$A$3:$CQ$931,HLOOKUP(Feuil1!$F3385,Feuil2!$E$1:$DG$2,2,0),0)),"",VLOOKUP($H3385*100+K$2,Feuil2!$A$3:$CQ$931,HLOOKUP(Feuil1!$F3385,Feuil2!$E$1:$DG$2,2,0),0))</f>
        <v/>
      </c>
      <c r="L3385" s="12" t="str">
        <f>IF(ISBLANK(VLOOKUP($H3385*100+L$2,Feuil2!$A$3:$CQ$931,HLOOKUP(Feuil1!$F3385,Feuil2!$E$1:$DG$2,2,0),0)),"",VLOOKUP($H3385*100+L$2,Feuil2!$A$3:$CQ$931,HLOOKUP(Feuil1!$F3385,Feuil2!$E$1:$DG$2,2,0),0))</f>
        <v/>
      </c>
      <c r="M3385" s="12" t="str">
        <f>IF(ISBLANK(VLOOKUP($H3385*100+M$2,Feuil2!$A$3:$CQ$931,HLOOKUP(Feuil1!$F3385,Feuil2!$E$1:$DG$2,2,0),0)),"",VLOOKUP($H3385*100+M$2,Feuil2!$A$3:$CQ$931,HLOOKUP(Feuil1!$F3385,Feuil2!$E$1:$DG$2,2,0),0))</f>
        <v/>
      </c>
      <c r="N3385" s="12" t="str">
        <f>IF(ISBLANK(VLOOKUP($H3385*100+N$2,Feuil2!$A$3:$CQ$931,HLOOKUP(Feuil1!$F3385,Feuil2!$E$1:$DG$2,2,0),0)),"",VLOOKUP($H3385*100+N$2,Feuil2!$A$3:$CQ$931,HLOOKUP(Feuil1!$F3385,Feuil2!$E$1:$DG$2,2,0),0))</f>
        <v/>
      </c>
      <c r="O3385" s="12" t="str">
        <f>IF(ISBLANK(VLOOKUP($H3385*100+O$2,Feuil2!$A$3:$CQ$931,HLOOKUP(Feuil1!$F3385,Feuil2!$E$1:$DG$2,2,0),0)),"",VLOOKUP($H3385*100+O$2,Feuil2!$A$3:$CQ$931,HLOOKUP(Feuil1!$F3385,Feuil2!$E$1:$DG$2,2,0),0))</f>
        <v/>
      </c>
      <c r="P3385" s="12" t="str">
        <f>IF(ISBLANK(VLOOKUP($H3385*100+P$2,Feuil2!$A$3:$CQ$931,HLOOKUP(Feuil1!$F3385,Feuil2!$E$1:$DG$2,2,0),0)),"",VLOOKUP($H3385*100+P$2,Feuil2!$A$3:$CQ$931,HLOOKUP(Feuil1!$F3385,Feuil2!$E$1:$DG$2,2,0),0))</f>
        <v/>
      </c>
      <c r="Q3385" s="12" t="str">
        <f>IF(ISBLANK(VLOOKUP($H3385*100+Q$2,Feuil2!$A$3:$CQ$931,HLOOKUP(Feuil1!$F3385,Feuil2!$E$1:$DG$2,2,0),0)),"",VLOOKUP($H3385*100+Q$2,Feuil2!$A$3:$CQ$931,HLOOKUP(Feuil1!$F3385,Feuil2!$E$1:$DG$2,2,0),0))</f>
        <v/>
      </c>
      <c r="R3385" s="12" t="str">
        <f>IF(ISBLANK(VLOOKUP($H3385*100+R$2,Feuil2!$A$3:$CQ$931,HLOOKUP(Feuil1!$F3385,Feuil2!$E$1:$DG$2,2,0),0)),"",VLOOKUP($H3385*100+R$2,Feuil2!$A$3:$CQ$931,HLOOKUP(Feuil1!$F3385,Feuil2!$E$1:$DG$2,2,0),0))</f>
        <v/>
      </c>
      <c r="S3385" s="12" t="str">
        <f>IF(ISBLANK(VLOOKUP($H3385*100+S$2,Feuil2!$A$3:$CQ$931,HLOOKUP(Feuil1!$F3385,Feuil2!$E$1:$DG$2,2,0),0)),"",VLOOKUP($H3385*100+S$2,Feuil2!$A$3:$CQ$931,HLOOKUP(Feuil1!$F3385,Feuil2!$E$1:$DG$2,2,0),0))</f>
        <v/>
      </c>
      <c r="T3385" s="12" t="str">
        <f>IF(ISBLANK(VLOOKUP($H3385*100+T$2,Feuil2!$A$3:$CQ$931,HLOOKUP(Feuil1!$F3385,Feuil2!$E$1:$DG$2,2,0),0)),"",VLOOKUP($H3385*100+T$2,Feuil2!$A$3:$CQ$931,HLOOKUP(Feuil1!$F3385,Feuil2!$E$1:$DG$2,2,0),0))</f>
        <v/>
      </c>
      <c r="U3385" s="12"/>
    </row>
    <row r="3386" spans="1:21" x14ac:dyDescent="0.35">
      <c r="A3386" s="10" t="s">
        <v>98</v>
      </c>
      <c r="B3386" s="8" t="s">
        <v>98</v>
      </c>
      <c r="C3386" s="39">
        <v>617600</v>
      </c>
      <c r="D3386" s="39">
        <v>458700</v>
      </c>
      <c r="E3386" s="39">
        <v>815</v>
      </c>
      <c r="F3386" s="10">
        <v>2338</v>
      </c>
      <c r="G3386" s="5" t="s">
        <v>32</v>
      </c>
      <c r="H3386" s="11">
        <v>1971</v>
      </c>
      <c r="I3386" s="12" t="str">
        <f>IF(ISBLANK(VLOOKUP($H3386*100+I$2,Feuil2!$A$3:$CQ$931,HLOOKUP(Feuil1!$F3386,Feuil2!$E$1:$DG$2,2,0),0)),"",VLOOKUP($H3386*100+I$2,Feuil2!$A$3:$CQ$931,HLOOKUP(Feuil1!$F3386,Feuil2!$E$1:$DG$2,2,0),0))</f>
        <v/>
      </c>
      <c r="J3386" s="12" t="str">
        <f>IF(ISBLANK(VLOOKUP($H3386*100+J$2,Feuil2!$A$3:$CQ$931,HLOOKUP(Feuil1!$F3386,Feuil2!$E$1:$DG$2,2,0),0)),"",VLOOKUP($H3386*100+J$2,Feuil2!$A$3:$CQ$931,HLOOKUP(Feuil1!$F3386,Feuil2!$E$1:$DG$2,2,0),0))</f>
        <v/>
      </c>
      <c r="K3386" s="12" t="str">
        <f>IF(ISBLANK(VLOOKUP($H3386*100+K$2,Feuil2!$A$3:$CQ$931,HLOOKUP(Feuil1!$F3386,Feuil2!$E$1:$DG$2,2,0),0)),"",VLOOKUP($H3386*100+K$2,Feuil2!$A$3:$CQ$931,HLOOKUP(Feuil1!$F3386,Feuil2!$E$1:$DG$2,2,0),0))</f>
        <v/>
      </c>
      <c r="L3386" s="12" t="str">
        <f>IF(ISBLANK(VLOOKUP($H3386*100+L$2,Feuil2!$A$3:$CQ$931,HLOOKUP(Feuil1!$F3386,Feuil2!$E$1:$DG$2,2,0),0)),"",VLOOKUP($H3386*100+L$2,Feuil2!$A$3:$CQ$931,HLOOKUP(Feuil1!$F3386,Feuil2!$E$1:$DG$2,2,0),0))</f>
        <v/>
      </c>
      <c r="M3386" s="12" t="str">
        <f>IF(ISBLANK(VLOOKUP($H3386*100+M$2,Feuil2!$A$3:$CQ$931,HLOOKUP(Feuil1!$F3386,Feuil2!$E$1:$DG$2,2,0),0)),"",VLOOKUP($H3386*100+M$2,Feuil2!$A$3:$CQ$931,HLOOKUP(Feuil1!$F3386,Feuil2!$E$1:$DG$2,2,0),0))</f>
        <v/>
      </c>
      <c r="N3386" s="12" t="str">
        <f>IF(ISBLANK(VLOOKUP($H3386*100+N$2,Feuil2!$A$3:$CQ$931,HLOOKUP(Feuil1!$F3386,Feuil2!$E$1:$DG$2,2,0),0)),"",VLOOKUP($H3386*100+N$2,Feuil2!$A$3:$CQ$931,HLOOKUP(Feuil1!$F3386,Feuil2!$E$1:$DG$2,2,0),0))</f>
        <v/>
      </c>
      <c r="O3386" s="12" t="str">
        <f>IF(ISBLANK(VLOOKUP($H3386*100+O$2,Feuil2!$A$3:$CQ$931,HLOOKUP(Feuil1!$F3386,Feuil2!$E$1:$DG$2,2,0),0)),"",VLOOKUP($H3386*100+O$2,Feuil2!$A$3:$CQ$931,HLOOKUP(Feuil1!$F3386,Feuil2!$E$1:$DG$2,2,0),0))</f>
        <v/>
      </c>
      <c r="P3386" s="12" t="str">
        <f>IF(ISBLANK(VLOOKUP($H3386*100+P$2,Feuil2!$A$3:$CQ$931,HLOOKUP(Feuil1!$F3386,Feuil2!$E$1:$DG$2,2,0),0)),"",VLOOKUP($H3386*100+P$2,Feuil2!$A$3:$CQ$931,HLOOKUP(Feuil1!$F3386,Feuil2!$E$1:$DG$2,2,0),0))</f>
        <v/>
      </c>
      <c r="Q3386" s="12" t="str">
        <f>IF(ISBLANK(VLOOKUP($H3386*100+Q$2,Feuil2!$A$3:$CQ$931,HLOOKUP(Feuil1!$F3386,Feuil2!$E$1:$DG$2,2,0),0)),"",VLOOKUP($H3386*100+Q$2,Feuil2!$A$3:$CQ$931,HLOOKUP(Feuil1!$F3386,Feuil2!$E$1:$DG$2,2,0),0))</f>
        <v/>
      </c>
      <c r="R3386" s="12" t="str">
        <f>IF(ISBLANK(VLOOKUP($H3386*100+R$2,Feuil2!$A$3:$CQ$931,HLOOKUP(Feuil1!$F3386,Feuil2!$E$1:$DG$2,2,0),0)),"",VLOOKUP($H3386*100+R$2,Feuil2!$A$3:$CQ$931,HLOOKUP(Feuil1!$F3386,Feuil2!$E$1:$DG$2,2,0),0))</f>
        <v/>
      </c>
      <c r="S3386" s="12" t="str">
        <f>IF(ISBLANK(VLOOKUP($H3386*100+S$2,Feuil2!$A$3:$CQ$931,HLOOKUP(Feuil1!$F3386,Feuil2!$E$1:$DG$2,2,0),0)),"",VLOOKUP($H3386*100+S$2,Feuil2!$A$3:$CQ$931,HLOOKUP(Feuil1!$F3386,Feuil2!$E$1:$DG$2,2,0),0))</f>
        <v/>
      </c>
      <c r="T3386" s="12" t="str">
        <f>IF(ISBLANK(VLOOKUP($H3386*100+T$2,Feuil2!$A$3:$CQ$931,HLOOKUP(Feuil1!$F3386,Feuil2!$E$1:$DG$2,2,0),0)),"",VLOOKUP($H3386*100+T$2,Feuil2!$A$3:$CQ$931,HLOOKUP(Feuil1!$F3386,Feuil2!$E$1:$DG$2,2,0),0))</f>
        <v/>
      </c>
      <c r="U3386" s="12"/>
    </row>
    <row r="3387" spans="1:21" x14ac:dyDescent="0.35">
      <c r="A3387" s="10" t="s">
        <v>98</v>
      </c>
      <c r="B3387" s="8" t="s">
        <v>98</v>
      </c>
      <c r="C3387" s="39">
        <v>617600</v>
      </c>
      <c r="D3387" s="39">
        <v>458700</v>
      </c>
      <c r="E3387" s="39">
        <v>815</v>
      </c>
      <c r="F3387" s="10">
        <v>2338</v>
      </c>
      <c r="G3387" s="5" t="s">
        <v>32</v>
      </c>
      <c r="H3387" s="11">
        <v>1972</v>
      </c>
      <c r="I3387" s="12" t="str">
        <f>IF(ISBLANK(VLOOKUP($H3387*100+I$2,Feuil2!$A$3:$CQ$931,HLOOKUP(Feuil1!$F3387,Feuil2!$E$1:$DG$2,2,0),0)),"",VLOOKUP($H3387*100+I$2,Feuil2!$A$3:$CQ$931,HLOOKUP(Feuil1!$F3387,Feuil2!$E$1:$DG$2,2,0),0))</f>
        <v/>
      </c>
      <c r="J3387" s="12" t="str">
        <f>IF(ISBLANK(VLOOKUP($H3387*100+J$2,Feuil2!$A$3:$CQ$931,HLOOKUP(Feuil1!$F3387,Feuil2!$E$1:$DG$2,2,0),0)),"",VLOOKUP($H3387*100+J$2,Feuil2!$A$3:$CQ$931,HLOOKUP(Feuil1!$F3387,Feuil2!$E$1:$DG$2,2,0),0))</f>
        <v/>
      </c>
      <c r="K3387" s="12" t="str">
        <f>IF(ISBLANK(VLOOKUP($H3387*100+K$2,Feuil2!$A$3:$CQ$931,HLOOKUP(Feuil1!$F3387,Feuil2!$E$1:$DG$2,2,0),0)),"",VLOOKUP($H3387*100+K$2,Feuil2!$A$3:$CQ$931,HLOOKUP(Feuil1!$F3387,Feuil2!$E$1:$DG$2,2,0),0))</f>
        <v/>
      </c>
      <c r="L3387" s="12" t="str">
        <f>IF(ISBLANK(VLOOKUP($H3387*100+L$2,Feuil2!$A$3:$CQ$931,HLOOKUP(Feuil1!$F3387,Feuil2!$E$1:$DG$2,2,0),0)),"",VLOOKUP($H3387*100+L$2,Feuil2!$A$3:$CQ$931,HLOOKUP(Feuil1!$F3387,Feuil2!$E$1:$DG$2,2,0),0))</f>
        <v/>
      </c>
      <c r="M3387" s="12" t="str">
        <f>IF(ISBLANK(VLOOKUP($H3387*100+M$2,Feuil2!$A$3:$CQ$931,HLOOKUP(Feuil1!$F3387,Feuil2!$E$1:$DG$2,2,0),0)),"",VLOOKUP($H3387*100+M$2,Feuil2!$A$3:$CQ$931,HLOOKUP(Feuil1!$F3387,Feuil2!$E$1:$DG$2,2,0),0))</f>
        <v/>
      </c>
      <c r="N3387" s="12" t="str">
        <f>IF(ISBLANK(VLOOKUP($H3387*100+N$2,Feuil2!$A$3:$CQ$931,HLOOKUP(Feuil1!$F3387,Feuil2!$E$1:$DG$2,2,0),0)),"",VLOOKUP($H3387*100+N$2,Feuil2!$A$3:$CQ$931,HLOOKUP(Feuil1!$F3387,Feuil2!$E$1:$DG$2,2,0),0))</f>
        <v/>
      </c>
      <c r="O3387" s="12" t="str">
        <f>IF(ISBLANK(VLOOKUP($H3387*100+O$2,Feuil2!$A$3:$CQ$931,HLOOKUP(Feuil1!$F3387,Feuil2!$E$1:$DG$2,2,0),0)),"",VLOOKUP($H3387*100+O$2,Feuil2!$A$3:$CQ$931,HLOOKUP(Feuil1!$F3387,Feuil2!$E$1:$DG$2,2,0),0))</f>
        <v/>
      </c>
      <c r="P3387" s="12" t="str">
        <f>IF(ISBLANK(VLOOKUP($H3387*100+P$2,Feuil2!$A$3:$CQ$931,HLOOKUP(Feuil1!$F3387,Feuil2!$E$1:$DG$2,2,0),0)),"",VLOOKUP($H3387*100+P$2,Feuil2!$A$3:$CQ$931,HLOOKUP(Feuil1!$F3387,Feuil2!$E$1:$DG$2,2,0),0))</f>
        <v/>
      </c>
      <c r="Q3387" s="12" t="str">
        <f>IF(ISBLANK(VLOOKUP($H3387*100+Q$2,Feuil2!$A$3:$CQ$931,HLOOKUP(Feuil1!$F3387,Feuil2!$E$1:$DG$2,2,0),0)),"",VLOOKUP($H3387*100+Q$2,Feuil2!$A$3:$CQ$931,HLOOKUP(Feuil1!$F3387,Feuil2!$E$1:$DG$2,2,0),0))</f>
        <v/>
      </c>
      <c r="R3387" s="12" t="str">
        <f>IF(ISBLANK(VLOOKUP($H3387*100+R$2,Feuil2!$A$3:$CQ$931,HLOOKUP(Feuil1!$F3387,Feuil2!$E$1:$DG$2,2,0),0)),"",VLOOKUP($H3387*100+R$2,Feuil2!$A$3:$CQ$931,HLOOKUP(Feuil1!$F3387,Feuil2!$E$1:$DG$2,2,0),0))</f>
        <v/>
      </c>
      <c r="S3387" s="12" t="str">
        <f>IF(ISBLANK(VLOOKUP($H3387*100+S$2,Feuil2!$A$3:$CQ$931,HLOOKUP(Feuil1!$F3387,Feuil2!$E$1:$DG$2,2,0),0)),"",VLOOKUP($H3387*100+S$2,Feuil2!$A$3:$CQ$931,HLOOKUP(Feuil1!$F3387,Feuil2!$E$1:$DG$2,2,0),0))</f>
        <v/>
      </c>
      <c r="T3387" s="12" t="str">
        <f>IF(ISBLANK(VLOOKUP($H3387*100+T$2,Feuil2!$A$3:$CQ$931,HLOOKUP(Feuil1!$F3387,Feuil2!$E$1:$DG$2,2,0),0)),"",VLOOKUP($H3387*100+T$2,Feuil2!$A$3:$CQ$931,HLOOKUP(Feuil1!$F3387,Feuil2!$E$1:$DG$2,2,0),0))</f>
        <v/>
      </c>
      <c r="U3387" s="12"/>
    </row>
    <row r="3388" spans="1:21" x14ac:dyDescent="0.35">
      <c r="A3388" s="10" t="s">
        <v>98</v>
      </c>
      <c r="B3388" s="8" t="s">
        <v>98</v>
      </c>
      <c r="C3388" s="39">
        <v>617600</v>
      </c>
      <c r="D3388" s="39">
        <v>458700</v>
      </c>
      <c r="E3388" s="39">
        <v>815</v>
      </c>
      <c r="F3388" s="10">
        <v>2338</v>
      </c>
      <c r="G3388" s="5" t="s">
        <v>32</v>
      </c>
      <c r="H3388" s="11">
        <v>1973</v>
      </c>
      <c r="I3388" s="12" t="str">
        <f>IF(ISBLANK(VLOOKUP($H3388*100+I$2,Feuil2!$A$3:$CQ$931,HLOOKUP(Feuil1!$F3388,Feuil2!$E$1:$DG$2,2,0),0)),"",VLOOKUP($H3388*100+I$2,Feuil2!$A$3:$CQ$931,HLOOKUP(Feuil1!$F3388,Feuil2!$E$1:$DG$2,2,0),0))</f>
        <v/>
      </c>
      <c r="J3388" s="12" t="str">
        <f>IF(ISBLANK(VLOOKUP($H3388*100+J$2,Feuil2!$A$3:$CQ$931,HLOOKUP(Feuil1!$F3388,Feuil2!$E$1:$DG$2,2,0),0)),"",VLOOKUP($H3388*100+J$2,Feuil2!$A$3:$CQ$931,HLOOKUP(Feuil1!$F3388,Feuil2!$E$1:$DG$2,2,0),0))</f>
        <v/>
      </c>
      <c r="K3388" s="12" t="str">
        <f>IF(ISBLANK(VLOOKUP($H3388*100+K$2,Feuil2!$A$3:$CQ$931,HLOOKUP(Feuil1!$F3388,Feuil2!$E$1:$DG$2,2,0),0)),"",VLOOKUP($H3388*100+K$2,Feuil2!$A$3:$CQ$931,HLOOKUP(Feuil1!$F3388,Feuil2!$E$1:$DG$2,2,0),0))</f>
        <v/>
      </c>
      <c r="L3388" s="12" t="str">
        <f>IF(ISBLANK(VLOOKUP($H3388*100+L$2,Feuil2!$A$3:$CQ$931,HLOOKUP(Feuil1!$F3388,Feuil2!$E$1:$DG$2,2,0),0)),"",VLOOKUP($H3388*100+L$2,Feuil2!$A$3:$CQ$931,HLOOKUP(Feuil1!$F3388,Feuil2!$E$1:$DG$2,2,0),0))</f>
        <v/>
      </c>
      <c r="M3388" s="12" t="str">
        <f>IF(ISBLANK(VLOOKUP($H3388*100+M$2,Feuil2!$A$3:$CQ$931,HLOOKUP(Feuil1!$F3388,Feuil2!$E$1:$DG$2,2,0),0)),"",VLOOKUP($H3388*100+M$2,Feuil2!$A$3:$CQ$931,HLOOKUP(Feuil1!$F3388,Feuil2!$E$1:$DG$2,2,0),0))</f>
        <v/>
      </c>
      <c r="N3388" s="12" t="str">
        <f>IF(ISBLANK(VLOOKUP($H3388*100+N$2,Feuil2!$A$3:$CQ$931,HLOOKUP(Feuil1!$F3388,Feuil2!$E$1:$DG$2,2,0),0)),"",VLOOKUP($H3388*100+N$2,Feuil2!$A$3:$CQ$931,HLOOKUP(Feuil1!$F3388,Feuil2!$E$1:$DG$2,2,0),0))</f>
        <v/>
      </c>
      <c r="O3388" s="12" t="str">
        <f>IF(ISBLANK(VLOOKUP($H3388*100+O$2,Feuil2!$A$3:$CQ$931,HLOOKUP(Feuil1!$F3388,Feuil2!$E$1:$DG$2,2,0),0)),"",VLOOKUP($H3388*100+O$2,Feuil2!$A$3:$CQ$931,HLOOKUP(Feuil1!$F3388,Feuil2!$E$1:$DG$2,2,0),0))</f>
        <v/>
      </c>
      <c r="P3388" s="12" t="str">
        <f>IF(ISBLANK(VLOOKUP($H3388*100+P$2,Feuil2!$A$3:$CQ$931,HLOOKUP(Feuil1!$F3388,Feuil2!$E$1:$DG$2,2,0),0)),"",VLOOKUP($H3388*100+P$2,Feuil2!$A$3:$CQ$931,HLOOKUP(Feuil1!$F3388,Feuil2!$E$1:$DG$2,2,0),0))</f>
        <v/>
      </c>
      <c r="Q3388" s="12" t="str">
        <f>IF(ISBLANK(VLOOKUP($H3388*100+Q$2,Feuil2!$A$3:$CQ$931,HLOOKUP(Feuil1!$F3388,Feuil2!$E$1:$DG$2,2,0),0)),"",VLOOKUP($H3388*100+Q$2,Feuil2!$A$3:$CQ$931,HLOOKUP(Feuil1!$F3388,Feuil2!$E$1:$DG$2,2,0),0))</f>
        <v/>
      </c>
      <c r="R3388" s="12" t="str">
        <f>IF(ISBLANK(VLOOKUP($H3388*100+R$2,Feuil2!$A$3:$CQ$931,HLOOKUP(Feuil1!$F3388,Feuil2!$E$1:$DG$2,2,0),0)),"",VLOOKUP($H3388*100+R$2,Feuil2!$A$3:$CQ$931,HLOOKUP(Feuil1!$F3388,Feuil2!$E$1:$DG$2,2,0),0))</f>
        <v/>
      </c>
      <c r="S3388" s="12" t="str">
        <f>IF(ISBLANK(VLOOKUP($H3388*100+S$2,Feuil2!$A$3:$CQ$931,HLOOKUP(Feuil1!$F3388,Feuil2!$E$1:$DG$2,2,0),0)),"",VLOOKUP($H3388*100+S$2,Feuil2!$A$3:$CQ$931,HLOOKUP(Feuil1!$F3388,Feuil2!$E$1:$DG$2,2,0),0))</f>
        <v/>
      </c>
      <c r="T3388" s="12" t="str">
        <f>IF(ISBLANK(VLOOKUP($H3388*100+T$2,Feuil2!$A$3:$CQ$931,HLOOKUP(Feuil1!$F3388,Feuil2!$E$1:$DG$2,2,0),0)),"",VLOOKUP($H3388*100+T$2,Feuil2!$A$3:$CQ$931,HLOOKUP(Feuil1!$F3388,Feuil2!$E$1:$DG$2,2,0),0))</f>
        <v/>
      </c>
      <c r="U3388" s="12"/>
    </row>
    <row r="3389" spans="1:21" x14ac:dyDescent="0.35">
      <c r="A3389" s="10" t="s">
        <v>98</v>
      </c>
      <c r="B3389" s="8" t="s">
        <v>98</v>
      </c>
      <c r="C3389" s="39">
        <v>617600</v>
      </c>
      <c r="D3389" s="39">
        <v>458700</v>
      </c>
      <c r="E3389" s="39">
        <v>815</v>
      </c>
      <c r="F3389" s="10">
        <v>2338</v>
      </c>
      <c r="G3389" s="5" t="s">
        <v>32</v>
      </c>
      <c r="H3389" s="11">
        <v>1974</v>
      </c>
      <c r="I3389" s="12" t="str">
        <f>IF(ISBLANK(VLOOKUP($H3389*100+I$2,Feuil2!$A$3:$CQ$931,HLOOKUP(Feuil1!$F3389,Feuil2!$E$1:$DG$2,2,0),0)),"",VLOOKUP($H3389*100+I$2,Feuil2!$A$3:$CQ$931,HLOOKUP(Feuil1!$F3389,Feuil2!$E$1:$DG$2,2,0),0))</f>
        <v/>
      </c>
      <c r="J3389" s="12" t="str">
        <f>IF(ISBLANK(VLOOKUP($H3389*100+J$2,Feuil2!$A$3:$CQ$931,HLOOKUP(Feuil1!$F3389,Feuil2!$E$1:$DG$2,2,0),0)),"",VLOOKUP($H3389*100+J$2,Feuil2!$A$3:$CQ$931,HLOOKUP(Feuil1!$F3389,Feuil2!$E$1:$DG$2,2,0),0))</f>
        <v/>
      </c>
      <c r="K3389" s="12" t="str">
        <f>IF(ISBLANK(VLOOKUP($H3389*100+K$2,Feuil2!$A$3:$CQ$931,HLOOKUP(Feuil1!$F3389,Feuil2!$E$1:$DG$2,2,0),0)),"",VLOOKUP($H3389*100+K$2,Feuil2!$A$3:$CQ$931,HLOOKUP(Feuil1!$F3389,Feuil2!$E$1:$DG$2,2,0),0))</f>
        <v/>
      </c>
      <c r="L3389" s="12" t="str">
        <f>IF(ISBLANK(VLOOKUP($H3389*100+L$2,Feuil2!$A$3:$CQ$931,HLOOKUP(Feuil1!$F3389,Feuil2!$E$1:$DG$2,2,0),0)),"",VLOOKUP($H3389*100+L$2,Feuil2!$A$3:$CQ$931,HLOOKUP(Feuil1!$F3389,Feuil2!$E$1:$DG$2,2,0),0))</f>
        <v/>
      </c>
      <c r="M3389" s="12" t="str">
        <f>IF(ISBLANK(VLOOKUP($H3389*100+M$2,Feuil2!$A$3:$CQ$931,HLOOKUP(Feuil1!$F3389,Feuil2!$E$1:$DG$2,2,0),0)),"",VLOOKUP($H3389*100+M$2,Feuil2!$A$3:$CQ$931,HLOOKUP(Feuil1!$F3389,Feuil2!$E$1:$DG$2,2,0),0))</f>
        <v/>
      </c>
      <c r="N3389" s="12" t="str">
        <f>IF(ISBLANK(VLOOKUP($H3389*100+N$2,Feuil2!$A$3:$CQ$931,HLOOKUP(Feuil1!$F3389,Feuil2!$E$1:$DG$2,2,0),0)),"",VLOOKUP($H3389*100+N$2,Feuil2!$A$3:$CQ$931,HLOOKUP(Feuil1!$F3389,Feuil2!$E$1:$DG$2,2,0),0))</f>
        <v/>
      </c>
      <c r="O3389" s="12" t="str">
        <f>IF(ISBLANK(VLOOKUP($H3389*100+O$2,Feuil2!$A$3:$CQ$931,HLOOKUP(Feuil1!$F3389,Feuil2!$E$1:$DG$2,2,0),0)),"",VLOOKUP($H3389*100+O$2,Feuil2!$A$3:$CQ$931,HLOOKUP(Feuil1!$F3389,Feuil2!$E$1:$DG$2,2,0),0))</f>
        <v/>
      </c>
      <c r="P3389" s="12" t="str">
        <f>IF(ISBLANK(VLOOKUP($H3389*100+P$2,Feuil2!$A$3:$CQ$931,HLOOKUP(Feuil1!$F3389,Feuil2!$E$1:$DG$2,2,0),0)),"",VLOOKUP($H3389*100+P$2,Feuil2!$A$3:$CQ$931,HLOOKUP(Feuil1!$F3389,Feuil2!$E$1:$DG$2,2,0),0))</f>
        <v/>
      </c>
      <c r="Q3389" s="12" t="str">
        <f>IF(ISBLANK(VLOOKUP($H3389*100+Q$2,Feuil2!$A$3:$CQ$931,HLOOKUP(Feuil1!$F3389,Feuil2!$E$1:$DG$2,2,0),0)),"",VLOOKUP($H3389*100+Q$2,Feuil2!$A$3:$CQ$931,HLOOKUP(Feuil1!$F3389,Feuil2!$E$1:$DG$2,2,0),0))</f>
        <v/>
      </c>
      <c r="R3389" s="12" t="str">
        <f>IF(ISBLANK(VLOOKUP($H3389*100+R$2,Feuil2!$A$3:$CQ$931,HLOOKUP(Feuil1!$F3389,Feuil2!$E$1:$DG$2,2,0),0)),"",VLOOKUP($H3389*100+R$2,Feuil2!$A$3:$CQ$931,HLOOKUP(Feuil1!$F3389,Feuil2!$E$1:$DG$2,2,0),0))</f>
        <v/>
      </c>
      <c r="S3389" s="12" t="str">
        <f>IF(ISBLANK(VLOOKUP($H3389*100+S$2,Feuil2!$A$3:$CQ$931,HLOOKUP(Feuil1!$F3389,Feuil2!$E$1:$DG$2,2,0),0)),"",VLOOKUP($H3389*100+S$2,Feuil2!$A$3:$CQ$931,HLOOKUP(Feuil1!$F3389,Feuil2!$E$1:$DG$2,2,0),0))</f>
        <v/>
      </c>
      <c r="T3389" s="12" t="str">
        <f>IF(ISBLANK(VLOOKUP($H3389*100+T$2,Feuil2!$A$3:$CQ$931,HLOOKUP(Feuil1!$F3389,Feuil2!$E$1:$DG$2,2,0),0)),"",VLOOKUP($H3389*100+T$2,Feuil2!$A$3:$CQ$931,HLOOKUP(Feuil1!$F3389,Feuil2!$E$1:$DG$2,2,0),0))</f>
        <v/>
      </c>
      <c r="U3389" s="12"/>
    </row>
    <row r="3390" spans="1:21" x14ac:dyDescent="0.35">
      <c r="A3390" s="10" t="s">
        <v>98</v>
      </c>
      <c r="B3390" s="8" t="s">
        <v>98</v>
      </c>
      <c r="C3390" s="39">
        <v>617600</v>
      </c>
      <c r="D3390" s="39">
        <v>458700</v>
      </c>
      <c r="E3390" s="39">
        <v>815</v>
      </c>
      <c r="F3390" s="10">
        <v>2338</v>
      </c>
      <c r="G3390" s="5" t="s">
        <v>32</v>
      </c>
      <c r="H3390" s="11">
        <v>1975</v>
      </c>
      <c r="I3390" s="12" t="str">
        <f>IF(ISBLANK(VLOOKUP($H3390*100+I$2,Feuil2!$A$3:$CQ$931,HLOOKUP(Feuil1!$F3390,Feuil2!$E$1:$DG$2,2,0),0)),"",VLOOKUP($H3390*100+I$2,Feuil2!$A$3:$CQ$931,HLOOKUP(Feuil1!$F3390,Feuil2!$E$1:$DG$2,2,0),0))</f>
        <v/>
      </c>
      <c r="J3390" s="12" t="str">
        <f>IF(ISBLANK(VLOOKUP($H3390*100+J$2,Feuil2!$A$3:$CQ$931,HLOOKUP(Feuil1!$F3390,Feuil2!$E$1:$DG$2,2,0),0)),"",VLOOKUP($H3390*100+J$2,Feuil2!$A$3:$CQ$931,HLOOKUP(Feuil1!$F3390,Feuil2!$E$1:$DG$2,2,0),0))</f>
        <v/>
      </c>
      <c r="K3390" s="12" t="str">
        <f>IF(ISBLANK(VLOOKUP($H3390*100+K$2,Feuil2!$A$3:$CQ$931,HLOOKUP(Feuil1!$F3390,Feuil2!$E$1:$DG$2,2,0),0)),"",VLOOKUP($H3390*100+K$2,Feuil2!$A$3:$CQ$931,HLOOKUP(Feuil1!$F3390,Feuil2!$E$1:$DG$2,2,0),0))</f>
        <v/>
      </c>
      <c r="L3390" s="12" t="str">
        <f>IF(ISBLANK(VLOOKUP($H3390*100+L$2,Feuil2!$A$3:$CQ$931,HLOOKUP(Feuil1!$F3390,Feuil2!$E$1:$DG$2,2,0),0)),"",VLOOKUP($H3390*100+L$2,Feuil2!$A$3:$CQ$931,HLOOKUP(Feuil1!$F3390,Feuil2!$E$1:$DG$2,2,0),0))</f>
        <v/>
      </c>
      <c r="M3390" s="12" t="str">
        <f>IF(ISBLANK(VLOOKUP($H3390*100+M$2,Feuil2!$A$3:$CQ$931,HLOOKUP(Feuil1!$F3390,Feuil2!$E$1:$DG$2,2,0),0)),"",VLOOKUP($H3390*100+M$2,Feuil2!$A$3:$CQ$931,HLOOKUP(Feuil1!$F3390,Feuil2!$E$1:$DG$2,2,0),0))</f>
        <v/>
      </c>
      <c r="N3390" s="12" t="str">
        <f>IF(ISBLANK(VLOOKUP($H3390*100+N$2,Feuil2!$A$3:$CQ$931,HLOOKUP(Feuil1!$F3390,Feuil2!$E$1:$DG$2,2,0),0)),"",VLOOKUP($H3390*100+N$2,Feuil2!$A$3:$CQ$931,HLOOKUP(Feuil1!$F3390,Feuil2!$E$1:$DG$2,2,0),0))</f>
        <v/>
      </c>
      <c r="O3390" s="12" t="str">
        <f>IF(ISBLANK(VLOOKUP($H3390*100+O$2,Feuil2!$A$3:$CQ$931,HLOOKUP(Feuil1!$F3390,Feuil2!$E$1:$DG$2,2,0),0)),"",VLOOKUP($H3390*100+O$2,Feuil2!$A$3:$CQ$931,HLOOKUP(Feuil1!$F3390,Feuil2!$E$1:$DG$2,2,0),0))</f>
        <v/>
      </c>
      <c r="P3390" s="12" t="str">
        <f>IF(ISBLANK(VLOOKUP($H3390*100+P$2,Feuil2!$A$3:$CQ$931,HLOOKUP(Feuil1!$F3390,Feuil2!$E$1:$DG$2,2,0),0)),"",VLOOKUP($H3390*100+P$2,Feuil2!$A$3:$CQ$931,HLOOKUP(Feuil1!$F3390,Feuil2!$E$1:$DG$2,2,0),0))</f>
        <v/>
      </c>
      <c r="Q3390" s="12" t="str">
        <f>IF(ISBLANK(VLOOKUP($H3390*100+Q$2,Feuil2!$A$3:$CQ$931,HLOOKUP(Feuil1!$F3390,Feuil2!$E$1:$DG$2,2,0),0)),"",VLOOKUP($H3390*100+Q$2,Feuil2!$A$3:$CQ$931,HLOOKUP(Feuil1!$F3390,Feuil2!$E$1:$DG$2,2,0),0))</f>
        <v/>
      </c>
      <c r="R3390" s="12" t="str">
        <f>IF(ISBLANK(VLOOKUP($H3390*100+R$2,Feuil2!$A$3:$CQ$931,HLOOKUP(Feuil1!$F3390,Feuil2!$E$1:$DG$2,2,0),0)),"",VLOOKUP($H3390*100+R$2,Feuil2!$A$3:$CQ$931,HLOOKUP(Feuil1!$F3390,Feuil2!$E$1:$DG$2,2,0),0))</f>
        <v/>
      </c>
      <c r="S3390" s="12" t="str">
        <f>IF(ISBLANK(VLOOKUP($H3390*100+S$2,Feuil2!$A$3:$CQ$931,HLOOKUP(Feuil1!$F3390,Feuil2!$E$1:$DG$2,2,0),0)),"",VLOOKUP($H3390*100+S$2,Feuil2!$A$3:$CQ$931,HLOOKUP(Feuil1!$F3390,Feuil2!$E$1:$DG$2,2,0),0))</f>
        <v/>
      </c>
      <c r="T3390" s="12" t="str">
        <f>IF(ISBLANK(VLOOKUP($H3390*100+T$2,Feuil2!$A$3:$CQ$931,HLOOKUP(Feuil1!$F3390,Feuil2!$E$1:$DG$2,2,0),0)),"",VLOOKUP($H3390*100+T$2,Feuil2!$A$3:$CQ$931,HLOOKUP(Feuil1!$F3390,Feuil2!$E$1:$DG$2,2,0),0))</f>
        <v/>
      </c>
      <c r="U3390" s="12"/>
    </row>
    <row r="3391" spans="1:21" x14ac:dyDescent="0.35">
      <c r="A3391" s="10" t="s">
        <v>98</v>
      </c>
      <c r="B3391" s="8" t="s">
        <v>98</v>
      </c>
      <c r="C3391" s="39">
        <v>617600</v>
      </c>
      <c r="D3391" s="39">
        <v>458700</v>
      </c>
      <c r="E3391" s="39">
        <v>815</v>
      </c>
      <c r="F3391" s="10">
        <v>2338</v>
      </c>
      <c r="G3391" s="5" t="s">
        <v>32</v>
      </c>
      <c r="H3391" s="11">
        <v>1976</v>
      </c>
      <c r="I3391" s="12" t="str">
        <f>IF(ISBLANK(VLOOKUP($H3391*100+I$2,Feuil2!$A$3:$CQ$931,HLOOKUP(Feuil1!$F3391,Feuil2!$E$1:$DG$2,2,0),0)),"",VLOOKUP($H3391*100+I$2,Feuil2!$A$3:$CQ$931,HLOOKUP(Feuil1!$F3391,Feuil2!$E$1:$DG$2,2,0),0))</f>
        <v/>
      </c>
      <c r="J3391" s="12" t="str">
        <f>IF(ISBLANK(VLOOKUP($H3391*100+J$2,Feuil2!$A$3:$CQ$931,HLOOKUP(Feuil1!$F3391,Feuil2!$E$1:$DG$2,2,0),0)),"",VLOOKUP($H3391*100+J$2,Feuil2!$A$3:$CQ$931,HLOOKUP(Feuil1!$F3391,Feuil2!$E$1:$DG$2,2,0),0))</f>
        <v/>
      </c>
      <c r="K3391" s="12" t="str">
        <f>IF(ISBLANK(VLOOKUP($H3391*100+K$2,Feuil2!$A$3:$CQ$931,HLOOKUP(Feuil1!$F3391,Feuil2!$E$1:$DG$2,2,0),0)),"",VLOOKUP($H3391*100+K$2,Feuil2!$A$3:$CQ$931,HLOOKUP(Feuil1!$F3391,Feuil2!$E$1:$DG$2,2,0),0))</f>
        <v/>
      </c>
      <c r="L3391" s="12" t="str">
        <f>IF(ISBLANK(VLOOKUP($H3391*100+L$2,Feuil2!$A$3:$CQ$931,HLOOKUP(Feuil1!$F3391,Feuil2!$E$1:$DG$2,2,0),0)),"",VLOOKUP($H3391*100+L$2,Feuil2!$A$3:$CQ$931,HLOOKUP(Feuil1!$F3391,Feuil2!$E$1:$DG$2,2,0),0))</f>
        <v/>
      </c>
      <c r="M3391" s="12" t="str">
        <f>IF(ISBLANK(VLOOKUP($H3391*100+M$2,Feuil2!$A$3:$CQ$931,HLOOKUP(Feuil1!$F3391,Feuil2!$E$1:$DG$2,2,0),0)),"",VLOOKUP($H3391*100+M$2,Feuil2!$A$3:$CQ$931,HLOOKUP(Feuil1!$F3391,Feuil2!$E$1:$DG$2,2,0),0))</f>
        <v/>
      </c>
      <c r="N3391" s="12" t="str">
        <f>IF(ISBLANK(VLOOKUP($H3391*100+N$2,Feuil2!$A$3:$CQ$931,HLOOKUP(Feuil1!$F3391,Feuil2!$E$1:$DG$2,2,0),0)),"",VLOOKUP($H3391*100+N$2,Feuil2!$A$3:$CQ$931,HLOOKUP(Feuil1!$F3391,Feuil2!$E$1:$DG$2,2,0),0))</f>
        <v/>
      </c>
      <c r="O3391" s="12" t="str">
        <f>IF(ISBLANK(VLOOKUP($H3391*100+O$2,Feuil2!$A$3:$CQ$931,HLOOKUP(Feuil1!$F3391,Feuil2!$E$1:$DG$2,2,0),0)),"",VLOOKUP($H3391*100+O$2,Feuil2!$A$3:$CQ$931,HLOOKUP(Feuil1!$F3391,Feuil2!$E$1:$DG$2,2,0),0))</f>
        <v/>
      </c>
      <c r="P3391" s="12" t="str">
        <f>IF(ISBLANK(VLOOKUP($H3391*100+P$2,Feuil2!$A$3:$CQ$931,HLOOKUP(Feuil1!$F3391,Feuil2!$E$1:$DG$2,2,0),0)),"",VLOOKUP($H3391*100+P$2,Feuil2!$A$3:$CQ$931,HLOOKUP(Feuil1!$F3391,Feuil2!$E$1:$DG$2,2,0),0))</f>
        <v/>
      </c>
      <c r="Q3391" s="12" t="str">
        <f>IF(ISBLANK(VLOOKUP($H3391*100+Q$2,Feuil2!$A$3:$CQ$931,HLOOKUP(Feuil1!$F3391,Feuil2!$E$1:$DG$2,2,0),0)),"",VLOOKUP($H3391*100+Q$2,Feuil2!$A$3:$CQ$931,HLOOKUP(Feuil1!$F3391,Feuil2!$E$1:$DG$2,2,0),0))</f>
        <v/>
      </c>
      <c r="R3391" s="12" t="str">
        <f>IF(ISBLANK(VLOOKUP($H3391*100+R$2,Feuil2!$A$3:$CQ$931,HLOOKUP(Feuil1!$F3391,Feuil2!$E$1:$DG$2,2,0),0)),"",VLOOKUP($H3391*100+R$2,Feuil2!$A$3:$CQ$931,HLOOKUP(Feuil1!$F3391,Feuil2!$E$1:$DG$2,2,0),0))</f>
        <v/>
      </c>
      <c r="S3391" s="12" t="str">
        <f>IF(ISBLANK(VLOOKUP($H3391*100+S$2,Feuil2!$A$3:$CQ$931,HLOOKUP(Feuil1!$F3391,Feuil2!$E$1:$DG$2,2,0),0)),"",VLOOKUP($H3391*100+S$2,Feuil2!$A$3:$CQ$931,HLOOKUP(Feuil1!$F3391,Feuil2!$E$1:$DG$2,2,0),0))</f>
        <v/>
      </c>
      <c r="T3391" s="12" t="str">
        <f>IF(ISBLANK(VLOOKUP($H3391*100+T$2,Feuil2!$A$3:$CQ$931,HLOOKUP(Feuil1!$F3391,Feuil2!$E$1:$DG$2,2,0),0)),"",VLOOKUP($H3391*100+T$2,Feuil2!$A$3:$CQ$931,HLOOKUP(Feuil1!$F3391,Feuil2!$E$1:$DG$2,2,0),0))</f>
        <v/>
      </c>
      <c r="U3391" s="12"/>
    </row>
    <row r="3392" spans="1:21" x14ac:dyDescent="0.35">
      <c r="A3392" s="10" t="s">
        <v>98</v>
      </c>
      <c r="B3392" s="8" t="s">
        <v>98</v>
      </c>
      <c r="C3392" s="39">
        <v>617600</v>
      </c>
      <c r="D3392" s="39">
        <v>458700</v>
      </c>
      <c r="E3392" s="39">
        <v>815</v>
      </c>
      <c r="F3392" s="10">
        <v>2338</v>
      </c>
      <c r="G3392" s="5" t="s">
        <v>32</v>
      </c>
      <c r="H3392" s="11">
        <v>1977</v>
      </c>
      <c r="I3392" s="12" t="str">
        <f>IF(ISBLANK(VLOOKUP($H3392*100+I$2,Feuil2!$A$3:$CQ$931,HLOOKUP(Feuil1!$F3392,Feuil2!$E$1:$DG$2,2,0),0)),"",VLOOKUP($H3392*100+I$2,Feuil2!$A$3:$CQ$931,HLOOKUP(Feuil1!$F3392,Feuil2!$E$1:$DG$2,2,0),0))</f>
        <v/>
      </c>
      <c r="J3392" s="12" t="str">
        <f>IF(ISBLANK(VLOOKUP($H3392*100+J$2,Feuil2!$A$3:$CQ$931,HLOOKUP(Feuil1!$F3392,Feuil2!$E$1:$DG$2,2,0),0)),"",VLOOKUP($H3392*100+J$2,Feuil2!$A$3:$CQ$931,HLOOKUP(Feuil1!$F3392,Feuil2!$E$1:$DG$2,2,0),0))</f>
        <v/>
      </c>
      <c r="K3392" s="12" t="str">
        <f>IF(ISBLANK(VLOOKUP($H3392*100+K$2,Feuil2!$A$3:$CQ$931,HLOOKUP(Feuil1!$F3392,Feuil2!$E$1:$DG$2,2,0),0)),"",VLOOKUP($H3392*100+K$2,Feuil2!$A$3:$CQ$931,HLOOKUP(Feuil1!$F3392,Feuil2!$E$1:$DG$2,2,0),0))</f>
        <v/>
      </c>
      <c r="L3392" s="12" t="str">
        <f>IF(ISBLANK(VLOOKUP($H3392*100+L$2,Feuil2!$A$3:$CQ$931,HLOOKUP(Feuil1!$F3392,Feuil2!$E$1:$DG$2,2,0),0)),"",VLOOKUP($H3392*100+L$2,Feuil2!$A$3:$CQ$931,HLOOKUP(Feuil1!$F3392,Feuil2!$E$1:$DG$2,2,0),0))</f>
        <v/>
      </c>
      <c r="M3392" s="12" t="str">
        <f>IF(ISBLANK(VLOOKUP($H3392*100+M$2,Feuil2!$A$3:$CQ$931,HLOOKUP(Feuil1!$F3392,Feuil2!$E$1:$DG$2,2,0),0)),"",VLOOKUP($H3392*100+M$2,Feuil2!$A$3:$CQ$931,HLOOKUP(Feuil1!$F3392,Feuil2!$E$1:$DG$2,2,0),0))</f>
        <v/>
      </c>
      <c r="N3392" s="12" t="str">
        <f>IF(ISBLANK(VLOOKUP($H3392*100+N$2,Feuil2!$A$3:$CQ$931,HLOOKUP(Feuil1!$F3392,Feuil2!$E$1:$DG$2,2,0),0)),"",VLOOKUP($H3392*100+N$2,Feuil2!$A$3:$CQ$931,HLOOKUP(Feuil1!$F3392,Feuil2!$E$1:$DG$2,2,0),0))</f>
        <v/>
      </c>
      <c r="O3392" s="12" t="str">
        <f>IF(ISBLANK(VLOOKUP($H3392*100+O$2,Feuil2!$A$3:$CQ$931,HLOOKUP(Feuil1!$F3392,Feuil2!$E$1:$DG$2,2,0),0)),"",VLOOKUP($H3392*100+O$2,Feuil2!$A$3:$CQ$931,HLOOKUP(Feuil1!$F3392,Feuil2!$E$1:$DG$2,2,0),0))</f>
        <v/>
      </c>
      <c r="P3392" s="12" t="str">
        <f>IF(ISBLANK(VLOOKUP($H3392*100+P$2,Feuil2!$A$3:$CQ$931,HLOOKUP(Feuil1!$F3392,Feuil2!$E$1:$DG$2,2,0),0)),"",VLOOKUP($H3392*100+P$2,Feuil2!$A$3:$CQ$931,HLOOKUP(Feuil1!$F3392,Feuil2!$E$1:$DG$2,2,0),0))</f>
        <v/>
      </c>
      <c r="Q3392" s="12" t="str">
        <f>IF(ISBLANK(VLOOKUP($H3392*100+Q$2,Feuil2!$A$3:$CQ$931,HLOOKUP(Feuil1!$F3392,Feuil2!$E$1:$DG$2,2,0),0)),"",VLOOKUP($H3392*100+Q$2,Feuil2!$A$3:$CQ$931,HLOOKUP(Feuil1!$F3392,Feuil2!$E$1:$DG$2,2,0),0))</f>
        <v/>
      </c>
      <c r="R3392" s="12" t="str">
        <f>IF(ISBLANK(VLOOKUP($H3392*100+R$2,Feuil2!$A$3:$CQ$931,HLOOKUP(Feuil1!$F3392,Feuil2!$E$1:$DG$2,2,0),0)),"",VLOOKUP($H3392*100+R$2,Feuil2!$A$3:$CQ$931,HLOOKUP(Feuil1!$F3392,Feuil2!$E$1:$DG$2,2,0),0))</f>
        <v/>
      </c>
      <c r="S3392" s="12" t="str">
        <f>IF(ISBLANK(VLOOKUP($H3392*100+S$2,Feuil2!$A$3:$CQ$931,HLOOKUP(Feuil1!$F3392,Feuil2!$E$1:$DG$2,2,0),0)),"",VLOOKUP($H3392*100+S$2,Feuil2!$A$3:$CQ$931,HLOOKUP(Feuil1!$F3392,Feuil2!$E$1:$DG$2,2,0),0))</f>
        <v/>
      </c>
      <c r="T3392" s="12" t="str">
        <f>IF(ISBLANK(VLOOKUP($H3392*100+T$2,Feuil2!$A$3:$CQ$931,HLOOKUP(Feuil1!$F3392,Feuil2!$E$1:$DG$2,2,0),0)),"",VLOOKUP($H3392*100+T$2,Feuil2!$A$3:$CQ$931,HLOOKUP(Feuil1!$F3392,Feuil2!$E$1:$DG$2,2,0),0))</f>
        <v/>
      </c>
      <c r="U3392" s="12"/>
    </row>
    <row r="3393" spans="1:21" x14ac:dyDescent="0.35">
      <c r="A3393" s="10" t="s">
        <v>98</v>
      </c>
      <c r="B3393" s="8" t="s">
        <v>98</v>
      </c>
      <c r="C3393" s="39">
        <v>617600</v>
      </c>
      <c r="D3393" s="39">
        <v>458700</v>
      </c>
      <c r="E3393" s="39">
        <v>815</v>
      </c>
      <c r="F3393" s="10">
        <v>2338</v>
      </c>
      <c r="G3393" s="5" t="s">
        <v>32</v>
      </c>
      <c r="H3393" s="11">
        <v>1978</v>
      </c>
      <c r="I3393" s="12" t="str">
        <f>IF(ISBLANK(VLOOKUP($H3393*100+I$2,Feuil2!$A$3:$CQ$931,HLOOKUP(Feuil1!$F3393,Feuil2!$E$1:$DG$2,2,0),0)),"",VLOOKUP($H3393*100+I$2,Feuil2!$A$3:$CQ$931,HLOOKUP(Feuil1!$F3393,Feuil2!$E$1:$DG$2,2,0),0))</f>
        <v/>
      </c>
      <c r="J3393" s="12" t="str">
        <f>IF(ISBLANK(VLOOKUP($H3393*100+J$2,Feuil2!$A$3:$CQ$931,HLOOKUP(Feuil1!$F3393,Feuil2!$E$1:$DG$2,2,0),0)),"",VLOOKUP($H3393*100+J$2,Feuil2!$A$3:$CQ$931,HLOOKUP(Feuil1!$F3393,Feuil2!$E$1:$DG$2,2,0),0))</f>
        <v/>
      </c>
      <c r="K3393" s="12" t="str">
        <f>IF(ISBLANK(VLOOKUP($H3393*100+K$2,Feuil2!$A$3:$CQ$931,HLOOKUP(Feuil1!$F3393,Feuil2!$E$1:$DG$2,2,0),0)),"",VLOOKUP($H3393*100+K$2,Feuil2!$A$3:$CQ$931,HLOOKUP(Feuil1!$F3393,Feuil2!$E$1:$DG$2,2,0),0))</f>
        <v/>
      </c>
      <c r="L3393" s="12" t="str">
        <f>IF(ISBLANK(VLOOKUP($H3393*100+L$2,Feuil2!$A$3:$CQ$931,HLOOKUP(Feuil1!$F3393,Feuil2!$E$1:$DG$2,2,0),0)),"",VLOOKUP($H3393*100+L$2,Feuil2!$A$3:$CQ$931,HLOOKUP(Feuil1!$F3393,Feuil2!$E$1:$DG$2,2,0),0))</f>
        <v/>
      </c>
      <c r="M3393" s="12" t="str">
        <f>IF(ISBLANK(VLOOKUP($H3393*100+M$2,Feuil2!$A$3:$CQ$931,HLOOKUP(Feuil1!$F3393,Feuil2!$E$1:$DG$2,2,0),0)),"",VLOOKUP($H3393*100+M$2,Feuil2!$A$3:$CQ$931,HLOOKUP(Feuil1!$F3393,Feuil2!$E$1:$DG$2,2,0),0))</f>
        <v/>
      </c>
      <c r="N3393" s="12" t="str">
        <f>IF(ISBLANK(VLOOKUP($H3393*100+N$2,Feuil2!$A$3:$CQ$931,HLOOKUP(Feuil1!$F3393,Feuil2!$E$1:$DG$2,2,0),0)),"",VLOOKUP($H3393*100+N$2,Feuil2!$A$3:$CQ$931,HLOOKUP(Feuil1!$F3393,Feuil2!$E$1:$DG$2,2,0),0))</f>
        <v/>
      </c>
      <c r="O3393" s="12" t="str">
        <f>IF(ISBLANK(VLOOKUP($H3393*100+O$2,Feuil2!$A$3:$CQ$931,HLOOKUP(Feuil1!$F3393,Feuil2!$E$1:$DG$2,2,0),0)),"",VLOOKUP($H3393*100+O$2,Feuil2!$A$3:$CQ$931,HLOOKUP(Feuil1!$F3393,Feuil2!$E$1:$DG$2,2,0),0))</f>
        <v/>
      </c>
      <c r="P3393" s="12" t="str">
        <f>IF(ISBLANK(VLOOKUP($H3393*100+P$2,Feuil2!$A$3:$CQ$931,HLOOKUP(Feuil1!$F3393,Feuil2!$E$1:$DG$2,2,0),0)),"",VLOOKUP($H3393*100+P$2,Feuil2!$A$3:$CQ$931,HLOOKUP(Feuil1!$F3393,Feuil2!$E$1:$DG$2,2,0),0))</f>
        <v/>
      </c>
      <c r="Q3393" s="12" t="str">
        <f>IF(ISBLANK(VLOOKUP($H3393*100+Q$2,Feuil2!$A$3:$CQ$931,HLOOKUP(Feuil1!$F3393,Feuil2!$E$1:$DG$2,2,0),0)),"",VLOOKUP($H3393*100+Q$2,Feuil2!$A$3:$CQ$931,HLOOKUP(Feuil1!$F3393,Feuil2!$E$1:$DG$2,2,0),0))</f>
        <v/>
      </c>
      <c r="R3393" s="12" t="str">
        <f>IF(ISBLANK(VLOOKUP($H3393*100+R$2,Feuil2!$A$3:$CQ$931,HLOOKUP(Feuil1!$F3393,Feuil2!$E$1:$DG$2,2,0),0)),"",VLOOKUP($H3393*100+R$2,Feuil2!$A$3:$CQ$931,HLOOKUP(Feuil1!$F3393,Feuil2!$E$1:$DG$2,2,0),0))</f>
        <v/>
      </c>
      <c r="S3393" s="12" t="str">
        <f>IF(ISBLANK(VLOOKUP($H3393*100+S$2,Feuil2!$A$3:$CQ$931,HLOOKUP(Feuil1!$F3393,Feuil2!$E$1:$DG$2,2,0),0)),"",VLOOKUP($H3393*100+S$2,Feuil2!$A$3:$CQ$931,HLOOKUP(Feuil1!$F3393,Feuil2!$E$1:$DG$2,2,0),0))</f>
        <v/>
      </c>
      <c r="T3393" s="12" t="str">
        <f>IF(ISBLANK(VLOOKUP($H3393*100+T$2,Feuil2!$A$3:$CQ$931,HLOOKUP(Feuil1!$F3393,Feuil2!$E$1:$DG$2,2,0),0)),"",VLOOKUP($H3393*100+T$2,Feuil2!$A$3:$CQ$931,HLOOKUP(Feuil1!$F3393,Feuil2!$E$1:$DG$2,2,0),0))</f>
        <v/>
      </c>
      <c r="U3393" s="12"/>
    </row>
    <row r="3394" spans="1:21" x14ac:dyDescent="0.35">
      <c r="A3394" s="10" t="s">
        <v>98</v>
      </c>
      <c r="B3394" s="8" t="s">
        <v>98</v>
      </c>
      <c r="C3394" s="39">
        <v>617600</v>
      </c>
      <c r="D3394" s="39">
        <v>458700</v>
      </c>
      <c r="E3394" s="39">
        <v>815</v>
      </c>
      <c r="F3394" s="10">
        <v>2338</v>
      </c>
      <c r="G3394" s="5" t="s">
        <v>32</v>
      </c>
      <c r="H3394" s="11">
        <v>1979</v>
      </c>
      <c r="I3394" s="12" t="str">
        <f>IF(ISBLANK(VLOOKUP($H3394*100+I$2,Feuil2!$A$3:$CQ$931,HLOOKUP(Feuil1!$F3394,Feuil2!$E$1:$DG$2,2,0),0)),"",VLOOKUP($H3394*100+I$2,Feuil2!$A$3:$CQ$931,HLOOKUP(Feuil1!$F3394,Feuil2!$E$1:$DG$2,2,0),0))</f>
        <v/>
      </c>
      <c r="J3394" s="12" t="str">
        <f>IF(ISBLANK(VLOOKUP($H3394*100+J$2,Feuil2!$A$3:$CQ$931,HLOOKUP(Feuil1!$F3394,Feuil2!$E$1:$DG$2,2,0),0)),"",VLOOKUP($H3394*100+J$2,Feuil2!$A$3:$CQ$931,HLOOKUP(Feuil1!$F3394,Feuil2!$E$1:$DG$2,2,0),0))</f>
        <v/>
      </c>
      <c r="K3394" s="12" t="str">
        <f>IF(ISBLANK(VLOOKUP($H3394*100+K$2,Feuil2!$A$3:$CQ$931,HLOOKUP(Feuil1!$F3394,Feuil2!$E$1:$DG$2,2,0),0)),"",VLOOKUP($H3394*100+K$2,Feuil2!$A$3:$CQ$931,HLOOKUP(Feuil1!$F3394,Feuil2!$E$1:$DG$2,2,0),0))</f>
        <v/>
      </c>
      <c r="L3394" s="12" t="str">
        <f>IF(ISBLANK(VLOOKUP($H3394*100+L$2,Feuil2!$A$3:$CQ$931,HLOOKUP(Feuil1!$F3394,Feuil2!$E$1:$DG$2,2,0),0)),"",VLOOKUP($H3394*100+L$2,Feuil2!$A$3:$CQ$931,HLOOKUP(Feuil1!$F3394,Feuil2!$E$1:$DG$2,2,0),0))</f>
        <v/>
      </c>
      <c r="M3394" s="12" t="str">
        <f>IF(ISBLANK(VLOOKUP($H3394*100+M$2,Feuil2!$A$3:$CQ$931,HLOOKUP(Feuil1!$F3394,Feuil2!$E$1:$DG$2,2,0),0)),"",VLOOKUP($H3394*100+M$2,Feuil2!$A$3:$CQ$931,HLOOKUP(Feuil1!$F3394,Feuil2!$E$1:$DG$2,2,0),0))</f>
        <v/>
      </c>
      <c r="N3394" s="12" t="str">
        <f>IF(ISBLANK(VLOOKUP($H3394*100+N$2,Feuil2!$A$3:$CQ$931,HLOOKUP(Feuil1!$F3394,Feuil2!$E$1:$DG$2,2,0),0)),"",VLOOKUP($H3394*100+N$2,Feuil2!$A$3:$CQ$931,HLOOKUP(Feuil1!$F3394,Feuil2!$E$1:$DG$2,2,0),0))</f>
        <v/>
      </c>
      <c r="O3394" s="12" t="str">
        <f>IF(ISBLANK(VLOOKUP($H3394*100+O$2,Feuil2!$A$3:$CQ$931,HLOOKUP(Feuil1!$F3394,Feuil2!$E$1:$DG$2,2,0),0)),"",VLOOKUP($H3394*100+O$2,Feuil2!$A$3:$CQ$931,HLOOKUP(Feuil1!$F3394,Feuil2!$E$1:$DG$2,2,0),0))</f>
        <v/>
      </c>
      <c r="P3394" s="12" t="str">
        <f>IF(ISBLANK(VLOOKUP($H3394*100+P$2,Feuil2!$A$3:$CQ$931,HLOOKUP(Feuil1!$F3394,Feuil2!$E$1:$DG$2,2,0),0)),"",VLOOKUP($H3394*100+P$2,Feuil2!$A$3:$CQ$931,HLOOKUP(Feuil1!$F3394,Feuil2!$E$1:$DG$2,2,0),0))</f>
        <v/>
      </c>
      <c r="Q3394" s="12" t="str">
        <f>IF(ISBLANK(VLOOKUP($H3394*100+Q$2,Feuil2!$A$3:$CQ$931,HLOOKUP(Feuil1!$F3394,Feuil2!$E$1:$DG$2,2,0),0)),"",VLOOKUP($H3394*100+Q$2,Feuil2!$A$3:$CQ$931,HLOOKUP(Feuil1!$F3394,Feuil2!$E$1:$DG$2,2,0),0))</f>
        <v/>
      </c>
      <c r="R3394" s="12" t="str">
        <f>IF(ISBLANK(VLOOKUP($H3394*100+R$2,Feuil2!$A$3:$CQ$931,HLOOKUP(Feuil1!$F3394,Feuil2!$E$1:$DG$2,2,0),0)),"",VLOOKUP($H3394*100+R$2,Feuil2!$A$3:$CQ$931,HLOOKUP(Feuil1!$F3394,Feuil2!$E$1:$DG$2,2,0),0))</f>
        <v/>
      </c>
      <c r="S3394" s="12" t="str">
        <f>IF(ISBLANK(VLOOKUP($H3394*100+S$2,Feuil2!$A$3:$CQ$931,HLOOKUP(Feuil1!$F3394,Feuil2!$E$1:$DG$2,2,0),0)),"",VLOOKUP($H3394*100+S$2,Feuil2!$A$3:$CQ$931,HLOOKUP(Feuil1!$F3394,Feuil2!$E$1:$DG$2,2,0),0))</f>
        <v/>
      </c>
      <c r="T3394" s="12" t="str">
        <f>IF(ISBLANK(VLOOKUP($H3394*100+T$2,Feuil2!$A$3:$CQ$931,HLOOKUP(Feuil1!$F3394,Feuil2!$E$1:$DG$2,2,0),0)),"",VLOOKUP($H3394*100+T$2,Feuil2!$A$3:$CQ$931,HLOOKUP(Feuil1!$F3394,Feuil2!$E$1:$DG$2,2,0),0))</f>
        <v/>
      </c>
      <c r="U3394" s="12"/>
    </row>
    <row r="3395" spans="1:21" x14ac:dyDescent="0.35">
      <c r="A3395" s="10" t="s">
        <v>98</v>
      </c>
      <c r="B3395" s="8" t="s">
        <v>98</v>
      </c>
      <c r="C3395" s="39">
        <v>617600</v>
      </c>
      <c r="D3395" s="39">
        <v>458700</v>
      </c>
      <c r="E3395" s="39">
        <v>815</v>
      </c>
      <c r="F3395" s="10">
        <v>2338</v>
      </c>
      <c r="G3395" s="5" t="s">
        <v>32</v>
      </c>
      <c r="H3395" s="11">
        <v>1980</v>
      </c>
      <c r="I3395" s="12" t="str">
        <f>IF(ISBLANK(VLOOKUP($H3395*100+I$2,Feuil2!$A$3:$CQ$931,HLOOKUP(Feuil1!$F3395,Feuil2!$E$1:$DG$2,2,0),0)),"",VLOOKUP($H3395*100+I$2,Feuil2!$A$3:$CQ$931,HLOOKUP(Feuil1!$F3395,Feuil2!$E$1:$DG$2,2,0),0))</f>
        <v/>
      </c>
      <c r="J3395" s="12" t="str">
        <f>IF(ISBLANK(VLOOKUP($H3395*100+J$2,Feuil2!$A$3:$CQ$931,HLOOKUP(Feuil1!$F3395,Feuil2!$E$1:$DG$2,2,0),0)),"",VLOOKUP($H3395*100+J$2,Feuil2!$A$3:$CQ$931,HLOOKUP(Feuil1!$F3395,Feuil2!$E$1:$DG$2,2,0),0))</f>
        <v/>
      </c>
      <c r="K3395" s="12" t="str">
        <f>IF(ISBLANK(VLOOKUP($H3395*100+K$2,Feuil2!$A$3:$CQ$931,HLOOKUP(Feuil1!$F3395,Feuil2!$E$1:$DG$2,2,0),0)),"",VLOOKUP($H3395*100+K$2,Feuil2!$A$3:$CQ$931,HLOOKUP(Feuil1!$F3395,Feuil2!$E$1:$DG$2,2,0),0))</f>
        <v/>
      </c>
      <c r="L3395" s="12" t="str">
        <f>IF(ISBLANK(VLOOKUP($H3395*100+L$2,Feuil2!$A$3:$CQ$931,HLOOKUP(Feuil1!$F3395,Feuil2!$E$1:$DG$2,2,0),0)),"",VLOOKUP($H3395*100+L$2,Feuil2!$A$3:$CQ$931,HLOOKUP(Feuil1!$F3395,Feuil2!$E$1:$DG$2,2,0),0))</f>
        <v/>
      </c>
      <c r="M3395" s="12" t="str">
        <f>IF(ISBLANK(VLOOKUP($H3395*100+M$2,Feuil2!$A$3:$CQ$931,HLOOKUP(Feuil1!$F3395,Feuil2!$E$1:$DG$2,2,0),0)),"",VLOOKUP($H3395*100+M$2,Feuil2!$A$3:$CQ$931,HLOOKUP(Feuil1!$F3395,Feuil2!$E$1:$DG$2,2,0),0))</f>
        <v/>
      </c>
      <c r="N3395" s="12" t="str">
        <f>IF(ISBLANK(VLOOKUP($H3395*100+N$2,Feuil2!$A$3:$CQ$931,HLOOKUP(Feuil1!$F3395,Feuil2!$E$1:$DG$2,2,0),0)),"",VLOOKUP($H3395*100+N$2,Feuil2!$A$3:$CQ$931,HLOOKUP(Feuil1!$F3395,Feuil2!$E$1:$DG$2,2,0),0))</f>
        <v/>
      </c>
      <c r="O3395" s="12" t="str">
        <f>IF(ISBLANK(VLOOKUP($H3395*100+O$2,Feuil2!$A$3:$CQ$931,HLOOKUP(Feuil1!$F3395,Feuil2!$E$1:$DG$2,2,0),0)),"",VLOOKUP($H3395*100+O$2,Feuil2!$A$3:$CQ$931,HLOOKUP(Feuil1!$F3395,Feuil2!$E$1:$DG$2,2,0),0))</f>
        <v/>
      </c>
      <c r="P3395" s="12" t="str">
        <f>IF(ISBLANK(VLOOKUP($H3395*100+P$2,Feuil2!$A$3:$CQ$931,HLOOKUP(Feuil1!$F3395,Feuil2!$E$1:$DG$2,2,0),0)),"",VLOOKUP($H3395*100+P$2,Feuil2!$A$3:$CQ$931,HLOOKUP(Feuil1!$F3395,Feuil2!$E$1:$DG$2,2,0),0))</f>
        <v/>
      </c>
      <c r="Q3395" s="12" t="str">
        <f>IF(ISBLANK(VLOOKUP($H3395*100+Q$2,Feuil2!$A$3:$CQ$931,HLOOKUP(Feuil1!$F3395,Feuil2!$E$1:$DG$2,2,0),0)),"",VLOOKUP($H3395*100+Q$2,Feuil2!$A$3:$CQ$931,HLOOKUP(Feuil1!$F3395,Feuil2!$E$1:$DG$2,2,0),0))</f>
        <v/>
      </c>
      <c r="R3395" s="12" t="str">
        <f>IF(ISBLANK(VLOOKUP($H3395*100+R$2,Feuil2!$A$3:$CQ$931,HLOOKUP(Feuil1!$F3395,Feuil2!$E$1:$DG$2,2,0),0)),"",VLOOKUP($H3395*100+R$2,Feuil2!$A$3:$CQ$931,HLOOKUP(Feuil1!$F3395,Feuil2!$E$1:$DG$2,2,0),0))</f>
        <v/>
      </c>
      <c r="S3395" s="12" t="str">
        <f>IF(ISBLANK(VLOOKUP($H3395*100+S$2,Feuil2!$A$3:$CQ$931,HLOOKUP(Feuil1!$F3395,Feuil2!$E$1:$DG$2,2,0),0)),"",VLOOKUP($H3395*100+S$2,Feuil2!$A$3:$CQ$931,HLOOKUP(Feuil1!$F3395,Feuil2!$E$1:$DG$2,2,0),0))</f>
        <v/>
      </c>
      <c r="T3395" s="12" t="str">
        <f>IF(ISBLANK(VLOOKUP($H3395*100+T$2,Feuil2!$A$3:$CQ$931,HLOOKUP(Feuil1!$F3395,Feuil2!$E$1:$DG$2,2,0),0)),"",VLOOKUP($H3395*100+T$2,Feuil2!$A$3:$CQ$931,HLOOKUP(Feuil1!$F3395,Feuil2!$E$1:$DG$2,2,0),0))</f>
        <v/>
      </c>
      <c r="U3395" s="12"/>
    </row>
    <row r="3396" spans="1:21" x14ac:dyDescent="0.35">
      <c r="A3396" s="10" t="s">
        <v>98</v>
      </c>
      <c r="B3396" s="8" t="s">
        <v>98</v>
      </c>
      <c r="C3396" s="39">
        <v>617600</v>
      </c>
      <c r="D3396" s="39">
        <v>458700</v>
      </c>
      <c r="E3396" s="39">
        <v>815</v>
      </c>
      <c r="F3396" s="10">
        <v>2338</v>
      </c>
      <c r="G3396" s="5" t="s">
        <v>32</v>
      </c>
      <c r="H3396" s="11">
        <v>1981</v>
      </c>
      <c r="I3396" s="12" t="str">
        <f>IF(ISBLANK(VLOOKUP($H3396*100+I$2,Feuil2!$A$3:$CQ$931,HLOOKUP(Feuil1!$F3396,Feuil2!$E$1:$DG$2,2,0),0)),"",VLOOKUP($H3396*100+I$2,Feuil2!$A$3:$CQ$931,HLOOKUP(Feuil1!$F3396,Feuil2!$E$1:$DG$2,2,0),0))</f>
        <v/>
      </c>
      <c r="J3396" s="12" t="str">
        <f>IF(ISBLANK(VLOOKUP($H3396*100+J$2,Feuil2!$A$3:$CQ$931,HLOOKUP(Feuil1!$F3396,Feuil2!$E$1:$DG$2,2,0),0)),"",VLOOKUP($H3396*100+J$2,Feuil2!$A$3:$CQ$931,HLOOKUP(Feuil1!$F3396,Feuil2!$E$1:$DG$2,2,0),0))</f>
        <v/>
      </c>
      <c r="K3396" s="12" t="str">
        <f>IF(ISBLANK(VLOOKUP($H3396*100+K$2,Feuil2!$A$3:$CQ$931,HLOOKUP(Feuil1!$F3396,Feuil2!$E$1:$DG$2,2,0),0)),"",VLOOKUP($H3396*100+K$2,Feuil2!$A$3:$CQ$931,HLOOKUP(Feuil1!$F3396,Feuil2!$E$1:$DG$2,2,0),0))</f>
        <v/>
      </c>
      <c r="L3396" s="12" t="str">
        <f>IF(ISBLANK(VLOOKUP($H3396*100+L$2,Feuil2!$A$3:$CQ$931,HLOOKUP(Feuil1!$F3396,Feuil2!$E$1:$DG$2,2,0),0)),"",VLOOKUP($H3396*100+L$2,Feuil2!$A$3:$CQ$931,HLOOKUP(Feuil1!$F3396,Feuil2!$E$1:$DG$2,2,0),0))</f>
        <v/>
      </c>
      <c r="M3396" s="12" t="str">
        <f>IF(ISBLANK(VLOOKUP($H3396*100+M$2,Feuil2!$A$3:$CQ$931,HLOOKUP(Feuil1!$F3396,Feuil2!$E$1:$DG$2,2,0),0)),"",VLOOKUP($H3396*100+M$2,Feuil2!$A$3:$CQ$931,HLOOKUP(Feuil1!$F3396,Feuil2!$E$1:$DG$2,2,0),0))</f>
        <v/>
      </c>
      <c r="N3396" s="12" t="str">
        <f>IF(ISBLANK(VLOOKUP($H3396*100+N$2,Feuil2!$A$3:$CQ$931,HLOOKUP(Feuil1!$F3396,Feuil2!$E$1:$DG$2,2,0),0)),"",VLOOKUP($H3396*100+N$2,Feuil2!$A$3:$CQ$931,HLOOKUP(Feuil1!$F3396,Feuil2!$E$1:$DG$2,2,0),0))</f>
        <v/>
      </c>
      <c r="O3396" s="12" t="str">
        <f>IF(ISBLANK(VLOOKUP($H3396*100+O$2,Feuil2!$A$3:$CQ$931,HLOOKUP(Feuil1!$F3396,Feuil2!$E$1:$DG$2,2,0),0)),"",VLOOKUP($H3396*100+O$2,Feuil2!$A$3:$CQ$931,HLOOKUP(Feuil1!$F3396,Feuil2!$E$1:$DG$2,2,0),0))</f>
        <v/>
      </c>
      <c r="P3396" s="12" t="str">
        <f>IF(ISBLANK(VLOOKUP($H3396*100+P$2,Feuil2!$A$3:$CQ$931,HLOOKUP(Feuil1!$F3396,Feuil2!$E$1:$DG$2,2,0),0)),"",VLOOKUP($H3396*100+P$2,Feuil2!$A$3:$CQ$931,HLOOKUP(Feuil1!$F3396,Feuil2!$E$1:$DG$2,2,0),0))</f>
        <v/>
      </c>
      <c r="Q3396" s="12" t="str">
        <f>IF(ISBLANK(VLOOKUP($H3396*100+Q$2,Feuil2!$A$3:$CQ$931,HLOOKUP(Feuil1!$F3396,Feuil2!$E$1:$DG$2,2,0),0)),"",VLOOKUP($H3396*100+Q$2,Feuil2!$A$3:$CQ$931,HLOOKUP(Feuil1!$F3396,Feuil2!$E$1:$DG$2,2,0),0))</f>
        <v/>
      </c>
      <c r="R3396" s="12" t="str">
        <f>IF(ISBLANK(VLOOKUP($H3396*100+R$2,Feuil2!$A$3:$CQ$931,HLOOKUP(Feuil1!$F3396,Feuil2!$E$1:$DG$2,2,0),0)),"",VLOOKUP($H3396*100+R$2,Feuil2!$A$3:$CQ$931,HLOOKUP(Feuil1!$F3396,Feuil2!$E$1:$DG$2,2,0),0))</f>
        <v/>
      </c>
      <c r="S3396" s="12" t="str">
        <f>IF(ISBLANK(VLOOKUP($H3396*100+S$2,Feuil2!$A$3:$CQ$931,HLOOKUP(Feuil1!$F3396,Feuil2!$E$1:$DG$2,2,0),0)),"",VLOOKUP($H3396*100+S$2,Feuil2!$A$3:$CQ$931,HLOOKUP(Feuil1!$F3396,Feuil2!$E$1:$DG$2,2,0),0))</f>
        <v/>
      </c>
      <c r="T3396" s="12" t="str">
        <f>IF(ISBLANK(VLOOKUP($H3396*100+T$2,Feuil2!$A$3:$CQ$931,HLOOKUP(Feuil1!$F3396,Feuil2!$E$1:$DG$2,2,0),0)),"",VLOOKUP($H3396*100+T$2,Feuil2!$A$3:$CQ$931,HLOOKUP(Feuil1!$F3396,Feuil2!$E$1:$DG$2,2,0),0))</f>
        <v/>
      </c>
      <c r="U3396" s="12"/>
    </row>
    <row r="3397" spans="1:21" x14ac:dyDescent="0.35">
      <c r="A3397" s="10" t="s">
        <v>98</v>
      </c>
      <c r="B3397" s="8" t="s">
        <v>98</v>
      </c>
      <c r="C3397" s="39">
        <v>617600</v>
      </c>
      <c r="D3397" s="39">
        <v>458700</v>
      </c>
      <c r="E3397" s="39">
        <v>815</v>
      </c>
      <c r="F3397" s="10">
        <v>2338</v>
      </c>
      <c r="G3397" s="5" t="s">
        <v>32</v>
      </c>
      <c r="H3397" s="11">
        <v>1982</v>
      </c>
      <c r="I3397" s="12" t="str">
        <f>IF(ISBLANK(VLOOKUP($H3397*100+I$2,Feuil2!$A$3:$CQ$931,HLOOKUP(Feuil1!$F3397,Feuil2!$E$1:$DG$2,2,0),0)),"",VLOOKUP($H3397*100+I$2,Feuil2!$A$3:$CQ$931,HLOOKUP(Feuil1!$F3397,Feuil2!$E$1:$DG$2,2,0),0))</f>
        <v/>
      </c>
      <c r="J3397" s="12" t="str">
        <f>IF(ISBLANK(VLOOKUP($H3397*100+J$2,Feuil2!$A$3:$CQ$931,HLOOKUP(Feuil1!$F3397,Feuil2!$E$1:$DG$2,2,0),0)),"",VLOOKUP($H3397*100+J$2,Feuil2!$A$3:$CQ$931,HLOOKUP(Feuil1!$F3397,Feuil2!$E$1:$DG$2,2,0),0))</f>
        <v/>
      </c>
      <c r="K3397" s="12" t="str">
        <f>IF(ISBLANK(VLOOKUP($H3397*100+K$2,Feuil2!$A$3:$CQ$931,HLOOKUP(Feuil1!$F3397,Feuil2!$E$1:$DG$2,2,0),0)),"",VLOOKUP($H3397*100+K$2,Feuil2!$A$3:$CQ$931,HLOOKUP(Feuil1!$F3397,Feuil2!$E$1:$DG$2,2,0),0))</f>
        <v/>
      </c>
      <c r="L3397" s="12" t="str">
        <f>IF(ISBLANK(VLOOKUP($H3397*100+L$2,Feuil2!$A$3:$CQ$931,HLOOKUP(Feuil1!$F3397,Feuil2!$E$1:$DG$2,2,0),0)),"",VLOOKUP($H3397*100+L$2,Feuil2!$A$3:$CQ$931,HLOOKUP(Feuil1!$F3397,Feuil2!$E$1:$DG$2,2,0),0))</f>
        <v/>
      </c>
      <c r="M3397" s="12" t="str">
        <f>IF(ISBLANK(VLOOKUP($H3397*100+M$2,Feuil2!$A$3:$CQ$931,HLOOKUP(Feuil1!$F3397,Feuil2!$E$1:$DG$2,2,0),0)),"",VLOOKUP($H3397*100+M$2,Feuil2!$A$3:$CQ$931,HLOOKUP(Feuil1!$F3397,Feuil2!$E$1:$DG$2,2,0),0))</f>
        <v/>
      </c>
      <c r="N3397" s="12" t="str">
        <f>IF(ISBLANK(VLOOKUP($H3397*100+N$2,Feuil2!$A$3:$CQ$931,HLOOKUP(Feuil1!$F3397,Feuil2!$E$1:$DG$2,2,0),0)),"",VLOOKUP($H3397*100+N$2,Feuil2!$A$3:$CQ$931,HLOOKUP(Feuil1!$F3397,Feuil2!$E$1:$DG$2,2,0),0))</f>
        <v/>
      </c>
      <c r="O3397" s="12" t="str">
        <f>IF(ISBLANK(VLOOKUP($H3397*100+O$2,Feuil2!$A$3:$CQ$931,HLOOKUP(Feuil1!$F3397,Feuil2!$E$1:$DG$2,2,0),0)),"",VLOOKUP($H3397*100+O$2,Feuil2!$A$3:$CQ$931,HLOOKUP(Feuil1!$F3397,Feuil2!$E$1:$DG$2,2,0),0))</f>
        <v/>
      </c>
      <c r="P3397" s="12" t="str">
        <f>IF(ISBLANK(VLOOKUP($H3397*100+P$2,Feuil2!$A$3:$CQ$931,HLOOKUP(Feuil1!$F3397,Feuil2!$E$1:$DG$2,2,0),0)),"",VLOOKUP($H3397*100+P$2,Feuil2!$A$3:$CQ$931,HLOOKUP(Feuil1!$F3397,Feuil2!$E$1:$DG$2,2,0),0))</f>
        <v/>
      </c>
      <c r="Q3397" s="12" t="str">
        <f>IF(ISBLANK(VLOOKUP($H3397*100+Q$2,Feuil2!$A$3:$CQ$931,HLOOKUP(Feuil1!$F3397,Feuil2!$E$1:$DG$2,2,0),0)),"",VLOOKUP($H3397*100+Q$2,Feuil2!$A$3:$CQ$931,HLOOKUP(Feuil1!$F3397,Feuil2!$E$1:$DG$2,2,0),0))</f>
        <v/>
      </c>
      <c r="R3397" s="12" t="str">
        <f>IF(ISBLANK(VLOOKUP($H3397*100+R$2,Feuil2!$A$3:$CQ$931,HLOOKUP(Feuil1!$F3397,Feuil2!$E$1:$DG$2,2,0),0)),"",VLOOKUP($H3397*100+R$2,Feuil2!$A$3:$CQ$931,HLOOKUP(Feuil1!$F3397,Feuil2!$E$1:$DG$2,2,0),0))</f>
        <v/>
      </c>
      <c r="S3397" s="12" t="str">
        <f>IF(ISBLANK(VLOOKUP($H3397*100+S$2,Feuil2!$A$3:$CQ$931,HLOOKUP(Feuil1!$F3397,Feuil2!$E$1:$DG$2,2,0),0)),"",VLOOKUP($H3397*100+S$2,Feuil2!$A$3:$CQ$931,HLOOKUP(Feuil1!$F3397,Feuil2!$E$1:$DG$2,2,0),0))</f>
        <v/>
      </c>
      <c r="T3397" s="12" t="str">
        <f>IF(ISBLANK(VLOOKUP($H3397*100+T$2,Feuil2!$A$3:$CQ$931,HLOOKUP(Feuil1!$F3397,Feuil2!$E$1:$DG$2,2,0),0)),"",VLOOKUP($H3397*100+T$2,Feuil2!$A$3:$CQ$931,HLOOKUP(Feuil1!$F3397,Feuil2!$E$1:$DG$2,2,0),0))</f>
        <v/>
      </c>
      <c r="U3397" s="12"/>
    </row>
    <row r="3398" spans="1:21" x14ac:dyDescent="0.35">
      <c r="A3398" s="10" t="s">
        <v>98</v>
      </c>
      <c r="B3398" s="8" t="s">
        <v>98</v>
      </c>
      <c r="C3398" s="39">
        <v>617600</v>
      </c>
      <c r="D3398" s="39">
        <v>458700</v>
      </c>
      <c r="E3398" s="39">
        <v>815</v>
      </c>
      <c r="F3398" s="10">
        <v>2338</v>
      </c>
      <c r="G3398" s="5" t="s">
        <v>32</v>
      </c>
      <c r="H3398" s="11">
        <v>1983</v>
      </c>
      <c r="I3398" s="12" t="str">
        <f>IF(ISBLANK(VLOOKUP($H3398*100+I$2,Feuil2!$A$3:$CQ$931,HLOOKUP(Feuil1!$F3398,Feuil2!$E$1:$DG$2,2,0),0)),"",VLOOKUP($H3398*100+I$2,Feuil2!$A$3:$CQ$931,HLOOKUP(Feuil1!$F3398,Feuil2!$E$1:$DG$2,2,0),0))</f>
        <v/>
      </c>
      <c r="J3398" s="12" t="str">
        <f>IF(ISBLANK(VLOOKUP($H3398*100+J$2,Feuil2!$A$3:$CQ$931,HLOOKUP(Feuil1!$F3398,Feuil2!$E$1:$DG$2,2,0),0)),"",VLOOKUP($H3398*100+J$2,Feuil2!$A$3:$CQ$931,HLOOKUP(Feuil1!$F3398,Feuil2!$E$1:$DG$2,2,0),0))</f>
        <v/>
      </c>
      <c r="K3398" s="12" t="str">
        <f>IF(ISBLANK(VLOOKUP($H3398*100+K$2,Feuil2!$A$3:$CQ$931,HLOOKUP(Feuil1!$F3398,Feuil2!$E$1:$DG$2,2,0),0)),"",VLOOKUP($H3398*100+K$2,Feuil2!$A$3:$CQ$931,HLOOKUP(Feuil1!$F3398,Feuil2!$E$1:$DG$2,2,0),0))</f>
        <v/>
      </c>
      <c r="L3398" s="12" t="str">
        <f>IF(ISBLANK(VLOOKUP($H3398*100+L$2,Feuil2!$A$3:$CQ$931,HLOOKUP(Feuil1!$F3398,Feuil2!$E$1:$DG$2,2,0),0)),"",VLOOKUP($H3398*100+L$2,Feuil2!$A$3:$CQ$931,HLOOKUP(Feuil1!$F3398,Feuil2!$E$1:$DG$2,2,0),0))</f>
        <v/>
      </c>
      <c r="M3398" s="12" t="str">
        <f>IF(ISBLANK(VLOOKUP($H3398*100+M$2,Feuil2!$A$3:$CQ$931,HLOOKUP(Feuil1!$F3398,Feuil2!$E$1:$DG$2,2,0),0)),"",VLOOKUP($H3398*100+M$2,Feuil2!$A$3:$CQ$931,HLOOKUP(Feuil1!$F3398,Feuil2!$E$1:$DG$2,2,0),0))</f>
        <v/>
      </c>
      <c r="N3398" s="12" t="str">
        <f>IF(ISBLANK(VLOOKUP($H3398*100+N$2,Feuil2!$A$3:$CQ$931,HLOOKUP(Feuil1!$F3398,Feuil2!$E$1:$DG$2,2,0),0)),"",VLOOKUP($H3398*100+N$2,Feuil2!$A$3:$CQ$931,HLOOKUP(Feuil1!$F3398,Feuil2!$E$1:$DG$2,2,0),0))</f>
        <v/>
      </c>
      <c r="O3398" s="12" t="str">
        <f>IF(ISBLANK(VLOOKUP($H3398*100+O$2,Feuil2!$A$3:$CQ$931,HLOOKUP(Feuil1!$F3398,Feuil2!$E$1:$DG$2,2,0),0)),"",VLOOKUP($H3398*100+O$2,Feuil2!$A$3:$CQ$931,HLOOKUP(Feuil1!$F3398,Feuil2!$E$1:$DG$2,2,0),0))</f>
        <v/>
      </c>
      <c r="P3398" s="12" t="str">
        <f>IF(ISBLANK(VLOOKUP($H3398*100+P$2,Feuil2!$A$3:$CQ$931,HLOOKUP(Feuil1!$F3398,Feuil2!$E$1:$DG$2,2,0),0)),"",VLOOKUP($H3398*100+P$2,Feuil2!$A$3:$CQ$931,HLOOKUP(Feuil1!$F3398,Feuil2!$E$1:$DG$2,2,0),0))</f>
        <v/>
      </c>
      <c r="Q3398" s="12" t="str">
        <f>IF(ISBLANK(VLOOKUP($H3398*100+Q$2,Feuil2!$A$3:$CQ$931,HLOOKUP(Feuil1!$F3398,Feuil2!$E$1:$DG$2,2,0),0)),"",VLOOKUP($H3398*100+Q$2,Feuil2!$A$3:$CQ$931,HLOOKUP(Feuil1!$F3398,Feuil2!$E$1:$DG$2,2,0),0))</f>
        <v/>
      </c>
      <c r="R3398" s="12" t="str">
        <f>IF(ISBLANK(VLOOKUP($H3398*100+R$2,Feuil2!$A$3:$CQ$931,HLOOKUP(Feuil1!$F3398,Feuil2!$E$1:$DG$2,2,0),0)),"",VLOOKUP($H3398*100+R$2,Feuil2!$A$3:$CQ$931,HLOOKUP(Feuil1!$F3398,Feuil2!$E$1:$DG$2,2,0),0))</f>
        <v/>
      </c>
      <c r="S3398" s="12" t="str">
        <f>IF(ISBLANK(VLOOKUP($H3398*100+S$2,Feuil2!$A$3:$CQ$931,HLOOKUP(Feuil1!$F3398,Feuil2!$E$1:$DG$2,2,0),0)),"",VLOOKUP($H3398*100+S$2,Feuil2!$A$3:$CQ$931,HLOOKUP(Feuil1!$F3398,Feuil2!$E$1:$DG$2,2,0),0))</f>
        <v/>
      </c>
      <c r="T3398" s="12" t="str">
        <f>IF(ISBLANK(VLOOKUP($H3398*100+T$2,Feuil2!$A$3:$CQ$931,HLOOKUP(Feuil1!$F3398,Feuil2!$E$1:$DG$2,2,0),0)),"",VLOOKUP($H3398*100+T$2,Feuil2!$A$3:$CQ$931,HLOOKUP(Feuil1!$F3398,Feuil2!$E$1:$DG$2,2,0),0))</f>
        <v/>
      </c>
      <c r="U3398" s="12"/>
    </row>
    <row r="3399" spans="1:21" x14ac:dyDescent="0.35">
      <c r="A3399" s="10" t="s">
        <v>98</v>
      </c>
      <c r="B3399" s="8" t="s">
        <v>98</v>
      </c>
      <c r="C3399" s="39">
        <v>617600</v>
      </c>
      <c r="D3399" s="39">
        <v>458700</v>
      </c>
      <c r="E3399" s="39">
        <v>815</v>
      </c>
      <c r="F3399" s="10">
        <v>2338</v>
      </c>
      <c r="G3399" s="5" t="s">
        <v>32</v>
      </c>
      <c r="H3399" s="11">
        <v>1984</v>
      </c>
      <c r="I3399" s="12" t="str">
        <f>IF(ISBLANK(VLOOKUP($H3399*100+I$2,Feuil2!$A$3:$CQ$931,HLOOKUP(Feuil1!$F3399,Feuil2!$E$1:$DG$2,2,0),0)),"",VLOOKUP($H3399*100+I$2,Feuil2!$A$3:$CQ$931,HLOOKUP(Feuil1!$F3399,Feuil2!$E$1:$DG$2,2,0),0))</f>
        <v/>
      </c>
      <c r="J3399" s="12" t="str">
        <f>IF(ISBLANK(VLOOKUP($H3399*100+J$2,Feuil2!$A$3:$CQ$931,HLOOKUP(Feuil1!$F3399,Feuil2!$E$1:$DG$2,2,0),0)),"",VLOOKUP($H3399*100+J$2,Feuil2!$A$3:$CQ$931,HLOOKUP(Feuil1!$F3399,Feuil2!$E$1:$DG$2,2,0),0))</f>
        <v/>
      </c>
      <c r="K3399" s="12" t="str">
        <f>IF(ISBLANK(VLOOKUP($H3399*100+K$2,Feuil2!$A$3:$CQ$931,HLOOKUP(Feuil1!$F3399,Feuil2!$E$1:$DG$2,2,0),0)),"",VLOOKUP($H3399*100+K$2,Feuil2!$A$3:$CQ$931,HLOOKUP(Feuil1!$F3399,Feuil2!$E$1:$DG$2,2,0),0))</f>
        <v/>
      </c>
      <c r="L3399" s="12" t="str">
        <f>IF(ISBLANK(VLOOKUP($H3399*100+L$2,Feuil2!$A$3:$CQ$931,HLOOKUP(Feuil1!$F3399,Feuil2!$E$1:$DG$2,2,0),0)),"",VLOOKUP($H3399*100+L$2,Feuil2!$A$3:$CQ$931,HLOOKUP(Feuil1!$F3399,Feuil2!$E$1:$DG$2,2,0),0))</f>
        <v/>
      </c>
      <c r="M3399" s="12" t="str">
        <f>IF(ISBLANK(VLOOKUP($H3399*100+M$2,Feuil2!$A$3:$CQ$931,HLOOKUP(Feuil1!$F3399,Feuil2!$E$1:$DG$2,2,0),0)),"",VLOOKUP($H3399*100+M$2,Feuil2!$A$3:$CQ$931,HLOOKUP(Feuil1!$F3399,Feuil2!$E$1:$DG$2,2,0),0))</f>
        <v/>
      </c>
      <c r="N3399" s="12" t="str">
        <f>IF(ISBLANK(VLOOKUP($H3399*100+N$2,Feuil2!$A$3:$CQ$931,HLOOKUP(Feuil1!$F3399,Feuil2!$E$1:$DG$2,2,0),0)),"",VLOOKUP($H3399*100+N$2,Feuil2!$A$3:$CQ$931,HLOOKUP(Feuil1!$F3399,Feuil2!$E$1:$DG$2,2,0),0))</f>
        <v/>
      </c>
      <c r="O3399" s="12" t="str">
        <f>IF(ISBLANK(VLOOKUP($H3399*100+O$2,Feuil2!$A$3:$CQ$931,HLOOKUP(Feuil1!$F3399,Feuil2!$E$1:$DG$2,2,0),0)),"",VLOOKUP($H3399*100+O$2,Feuil2!$A$3:$CQ$931,HLOOKUP(Feuil1!$F3399,Feuil2!$E$1:$DG$2,2,0),0))</f>
        <v/>
      </c>
      <c r="P3399" s="12" t="str">
        <f>IF(ISBLANK(VLOOKUP($H3399*100+P$2,Feuil2!$A$3:$CQ$931,HLOOKUP(Feuil1!$F3399,Feuil2!$E$1:$DG$2,2,0),0)),"",VLOOKUP($H3399*100+P$2,Feuil2!$A$3:$CQ$931,HLOOKUP(Feuil1!$F3399,Feuil2!$E$1:$DG$2,2,0),0))</f>
        <v/>
      </c>
      <c r="Q3399" s="12" t="str">
        <f>IF(ISBLANK(VLOOKUP($H3399*100+Q$2,Feuil2!$A$3:$CQ$931,HLOOKUP(Feuil1!$F3399,Feuil2!$E$1:$DG$2,2,0),0)),"",VLOOKUP($H3399*100+Q$2,Feuil2!$A$3:$CQ$931,HLOOKUP(Feuil1!$F3399,Feuil2!$E$1:$DG$2,2,0),0))</f>
        <v/>
      </c>
      <c r="R3399" s="12" t="str">
        <f>IF(ISBLANK(VLOOKUP($H3399*100+R$2,Feuil2!$A$3:$CQ$931,HLOOKUP(Feuil1!$F3399,Feuil2!$E$1:$DG$2,2,0),0)),"",VLOOKUP($H3399*100+R$2,Feuil2!$A$3:$CQ$931,HLOOKUP(Feuil1!$F3399,Feuil2!$E$1:$DG$2,2,0),0))</f>
        <v/>
      </c>
      <c r="S3399" s="12" t="str">
        <f>IF(ISBLANK(VLOOKUP($H3399*100+S$2,Feuil2!$A$3:$CQ$931,HLOOKUP(Feuil1!$F3399,Feuil2!$E$1:$DG$2,2,0),0)),"",VLOOKUP($H3399*100+S$2,Feuil2!$A$3:$CQ$931,HLOOKUP(Feuil1!$F3399,Feuil2!$E$1:$DG$2,2,0),0))</f>
        <v/>
      </c>
      <c r="T3399" s="12" t="str">
        <f>IF(ISBLANK(VLOOKUP($H3399*100+T$2,Feuil2!$A$3:$CQ$931,HLOOKUP(Feuil1!$F3399,Feuil2!$E$1:$DG$2,2,0),0)),"",VLOOKUP($H3399*100+T$2,Feuil2!$A$3:$CQ$931,HLOOKUP(Feuil1!$F3399,Feuil2!$E$1:$DG$2,2,0),0))</f>
        <v/>
      </c>
      <c r="U3399" s="12"/>
    </row>
    <row r="3400" spans="1:21" x14ac:dyDescent="0.35">
      <c r="A3400" s="10" t="s">
        <v>98</v>
      </c>
      <c r="B3400" s="8" t="s">
        <v>98</v>
      </c>
      <c r="C3400" s="39">
        <v>617600</v>
      </c>
      <c r="D3400" s="39">
        <v>458700</v>
      </c>
      <c r="E3400" s="39">
        <v>815</v>
      </c>
      <c r="F3400" s="10">
        <v>2338</v>
      </c>
      <c r="G3400" s="5" t="s">
        <v>32</v>
      </c>
      <c r="H3400" s="11">
        <v>1985</v>
      </c>
      <c r="I3400" s="12" t="str">
        <f>IF(ISBLANK(VLOOKUP($H3400*100+I$2,Feuil2!$A$3:$CQ$931,HLOOKUP(Feuil1!$F3400,Feuil2!$E$1:$DG$2,2,0),0)),"",VLOOKUP($H3400*100+I$2,Feuil2!$A$3:$CQ$931,HLOOKUP(Feuil1!$F3400,Feuil2!$E$1:$DG$2,2,0),0))</f>
        <v/>
      </c>
      <c r="J3400" s="12" t="str">
        <f>IF(ISBLANK(VLOOKUP($H3400*100+J$2,Feuil2!$A$3:$CQ$931,HLOOKUP(Feuil1!$F3400,Feuil2!$E$1:$DG$2,2,0),0)),"",VLOOKUP($H3400*100+J$2,Feuil2!$A$3:$CQ$931,HLOOKUP(Feuil1!$F3400,Feuil2!$E$1:$DG$2,2,0),0))</f>
        <v/>
      </c>
      <c r="K3400" s="12" t="str">
        <f>IF(ISBLANK(VLOOKUP($H3400*100+K$2,Feuil2!$A$3:$CQ$931,HLOOKUP(Feuil1!$F3400,Feuil2!$E$1:$DG$2,2,0),0)),"",VLOOKUP($H3400*100+K$2,Feuil2!$A$3:$CQ$931,HLOOKUP(Feuil1!$F3400,Feuil2!$E$1:$DG$2,2,0),0))</f>
        <v/>
      </c>
      <c r="L3400" s="12" t="str">
        <f>IF(ISBLANK(VLOOKUP($H3400*100+L$2,Feuil2!$A$3:$CQ$931,HLOOKUP(Feuil1!$F3400,Feuil2!$E$1:$DG$2,2,0),0)),"",VLOOKUP($H3400*100+L$2,Feuil2!$A$3:$CQ$931,HLOOKUP(Feuil1!$F3400,Feuil2!$E$1:$DG$2,2,0),0))</f>
        <v/>
      </c>
      <c r="M3400" s="12" t="str">
        <f>IF(ISBLANK(VLOOKUP($H3400*100+M$2,Feuil2!$A$3:$CQ$931,HLOOKUP(Feuil1!$F3400,Feuil2!$E$1:$DG$2,2,0),0)),"",VLOOKUP($H3400*100+M$2,Feuil2!$A$3:$CQ$931,HLOOKUP(Feuil1!$F3400,Feuil2!$E$1:$DG$2,2,0),0))</f>
        <v/>
      </c>
      <c r="N3400" s="12" t="str">
        <f>IF(ISBLANK(VLOOKUP($H3400*100+N$2,Feuil2!$A$3:$CQ$931,HLOOKUP(Feuil1!$F3400,Feuil2!$E$1:$DG$2,2,0),0)),"",VLOOKUP($H3400*100+N$2,Feuil2!$A$3:$CQ$931,HLOOKUP(Feuil1!$F3400,Feuil2!$E$1:$DG$2,2,0),0))</f>
        <v/>
      </c>
      <c r="O3400" s="12" t="str">
        <f>IF(ISBLANK(VLOOKUP($H3400*100+O$2,Feuil2!$A$3:$CQ$931,HLOOKUP(Feuil1!$F3400,Feuil2!$E$1:$DG$2,2,0),0)),"",VLOOKUP($H3400*100+O$2,Feuil2!$A$3:$CQ$931,HLOOKUP(Feuil1!$F3400,Feuil2!$E$1:$DG$2,2,0),0))</f>
        <v/>
      </c>
      <c r="P3400" s="12" t="str">
        <f>IF(ISBLANK(VLOOKUP($H3400*100+P$2,Feuil2!$A$3:$CQ$931,HLOOKUP(Feuil1!$F3400,Feuil2!$E$1:$DG$2,2,0),0)),"",VLOOKUP($H3400*100+P$2,Feuil2!$A$3:$CQ$931,HLOOKUP(Feuil1!$F3400,Feuil2!$E$1:$DG$2,2,0),0))</f>
        <v/>
      </c>
      <c r="Q3400" s="12" t="str">
        <f>IF(ISBLANK(VLOOKUP($H3400*100+Q$2,Feuil2!$A$3:$CQ$931,HLOOKUP(Feuil1!$F3400,Feuil2!$E$1:$DG$2,2,0),0)),"",VLOOKUP($H3400*100+Q$2,Feuil2!$A$3:$CQ$931,HLOOKUP(Feuil1!$F3400,Feuil2!$E$1:$DG$2,2,0),0))</f>
        <v/>
      </c>
      <c r="R3400" s="12" t="str">
        <f>IF(ISBLANK(VLOOKUP($H3400*100+R$2,Feuil2!$A$3:$CQ$931,HLOOKUP(Feuil1!$F3400,Feuil2!$E$1:$DG$2,2,0),0)),"",VLOOKUP($H3400*100+R$2,Feuil2!$A$3:$CQ$931,HLOOKUP(Feuil1!$F3400,Feuil2!$E$1:$DG$2,2,0),0))</f>
        <v/>
      </c>
      <c r="S3400" s="12" t="str">
        <f>IF(ISBLANK(VLOOKUP($H3400*100+S$2,Feuil2!$A$3:$CQ$931,HLOOKUP(Feuil1!$F3400,Feuil2!$E$1:$DG$2,2,0),0)),"",VLOOKUP($H3400*100+S$2,Feuil2!$A$3:$CQ$931,HLOOKUP(Feuil1!$F3400,Feuil2!$E$1:$DG$2,2,0),0))</f>
        <v/>
      </c>
      <c r="T3400" s="12" t="str">
        <f>IF(ISBLANK(VLOOKUP($H3400*100+T$2,Feuil2!$A$3:$CQ$931,HLOOKUP(Feuil1!$F3400,Feuil2!$E$1:$DG$2,2,0),0)),"",VLOOKUP($H3400*100+T$2,Feuil2!$A$3:$CQ$931,HLOOKUP(Feuil1!$F3400,Feuil2!$E$1:$DG$2,2,0),0))</f>
        <v/>
      </c>
      <c r="U3400" s="12"/>
    </row>
    <row r="3401" spans="1:21" x14ac:dyDescent="0.35">
      <c r="A3401" s="10" t="s">
        <v>98</v>
      </c>
      <c r="B3401" s="8" t="s">
        <v>98</v>
      </c>
      <c r="C3401" s="39">
        <v>617600</v>
      </c>
      <c r="D3401" s="39">
        <v>458700</v>
      </c>
      <c r="E3401" s="39">
        <v>815</v>
      </c>
      <c r="F3401" s="10">
        <v>2338</v>
      </c>
      <c r="G3401" s="5" t="s">
        <v>32</v>
      </c>
      <c r="H3401" s="11">
        <v>1986</v>
      </c>
      <c r="I3401" s="12" t="str">
        <f>IF(ISBLANK(VLOOKUP($H3401*100+I$2,Feuil2!$A$3:$CQ$931,HLOOKUP(Feuil1!$F3401,Feuil2!$E$1:$DG$2,2,0),0)),"",VLOOKUP($H3401*100+I$2,Feuil2!$A$3:$CQ$931,HLOOKUP(Feuil1!$F3401,Feuil2!$E$1:$DG$2,2,0),0))</f>
        <v/>
      </c>
      <c r="J3401" s="12" t="str">
        <f>IF(ISBLANK(VLOOKUP($H3401*100+J$2,Feuil2!$A$3:$CQ$931,HLOOKUP(Feuil1!$F3401,Feuil2!$E$1:$DG$2,2,0),0)),"",VLOOKUP($H3401*100+J$2,Feuil2!$A$3:$CQ$931,HLOOKUP(Feuil1!$F3401,Feuil2!$E$1:$DG$2,2,0),0))</f>
        <v/>
      </c>
      <c r="K3401" s="12" t="str">
        <f>IF(ISBLANK(VLOOKUP($H3401*100+K$2,Feuil2!$A$3:$CQ$931,HLOOKUP(Feuil1!$F3401,Feuil2!$E$1:$DG$2,2,0),0)),"",VLOOKUP($H3401*100+K$2,Feuil2!$A$3:$CQ$931,HLOOKUP(Feuil1!$F3401,Feuil2!$E$1:$DG$2,2,0),0))</f>
        <v/>
      </c>
      <c r="L3401" s="12" t="str">
        <f>IF(ISBLANK(VLOOKUP($H3401*100+L$2,Feuil2!$A$3:$CQ$931,HLOOKUP(Feuil1!$F3401,Feuil2!$E$1:$DG$2,2,0),0)),"",VLOOKUP($H3401*100+L$2,Feuil2!$A$3:$CQ$931,HLOOKUP(Feuil1!$F3401,Feuil2!$E$1:$DG$2,2,0),0))</f>
        <v/>
      </c>
      <c r="M3401" s="12" t="str">
        <f>IF(ISBLANK(VLOOKUP($H3401*100+M$2,Feuil2!$A$3:$CQ$931,HLOOKUP(Feuil1!$F3401,Feuil2!$E$1:$DG$2,2,0),0)),"",VLOOKUP($H3401*100+M$2,Feuil2!$A$3:$CQ$931,HLOOKUP(Feuil1!$F3401,Feuil2!$E$1:$DG$2,2,0),0))</f>
        <v/>
      </c>
      <c r="N3401" s="12" t="str">
        <f>IF(ISBLANK(VLOOKUP($H3401*100+N$2,Feuil2!$A$3:$CQ$931,HLOOKUP(Feuil1!$F3401,Feuil2!$E$1:$DG$2,2,0),0)),"",VLOOKUP($H3401*100+N$2,Feuil2!$A$3:$CQ$931,HLOOKUP(Feuil1!$F3401,Feuil2!$E$1:$DG$2,2,0),0))</f>
        <v/>
      </c>
      <c r="O3401" s="12" t="str">
        <f>IF(ISBLANK(VLOOKUP($H3401*100+O$2,Feuil2!$A$3:$CQ$931,HLOOKUP(Feuil1!$F3401,Feuil2!$E$1:$DG$2,2,0),0)),"",VLOOKUP($H3401*100+O$2,Feuil2!$A$3:$CQ$931,HLOOKUP(Feuil1!$F3401,Feuil2!$E$1:$DG$2,2,0),0))</f>
        <v/>
      </c>
      <c r="P3401" s="12" t="str">
        <f>IF(ISBLANK(VLOOKUP($H3401*100+P$2,Feuil2!$A$3:$CQ$931,HLOOKUP(Feuil1!$F3401,Feuil2!$E$1:$DG$2,2,0),0)),"",VLOOKUP($H3401*100+P$2,Feuil2!$A$3:$CQ$931,HLOOKUP(Feuil1!$F3401,Feuil2!$E$1:$DG$2,2,0),0))</f>
        <v/>
      </c>
      <c r="Q3401" s="12" t="str">
        <f>IF(ISBLANK(VLOOKUP($H3401*100+Q$2,Feuil2!$A$3:$CQ$931,HLOOKUP(Feuil1!$F3401,Feuil2!$E$1:$DG$2,2,0),0)),"",VLOOKUP($H3401*100+Q$2,Feuil2!$A$3:$CQ$931,HLOOKUP(Feuil1!$F3401,Feuil2!$E$1:$DG$2,2,0),0))</f>
        <v/>
      </c>
      <c r="R3401" s="12" t="str">
        <f>IF(ISBLANK(VLOOKUP($H3401*100+R$2,Feuil2!$A$3:$CQ$931,HLOOKUP(Feuil1!$F3401,Feuil2!$E$1:$DG$2,2,0),0)),"",VLOOKUP($H3401*100+R$2,Feuil2!$A$3:$CQ$931,HLOOKUP(Feuil1!$F3401,Feuil2!$E$1:$DG$2,2,0),0))</f>
        <v/>
      </c>
      <c r="S3401" s="12" t="str">
        <f>IF(ISBLANK(VLOOKUP($H3401*100+S$2,Feuil2!$A$3:$CQ$931,HLOOKUP(Feuil1!$F3401,Feuil2!$E$1:$DG$2,2,0),0)),"",VLOOKUP($H3401*100+S$2,Feuil2!$A$3:$CQ$931,HLOOKUP(Feuil1!$F3401,Feuil2!$E$1:$DG$2,2,0),0))</f>
        <v/>
      </c>
      <c r="T3401" s="12" t="str">
        <f>IF(ISBLANK(VLOOKUP($H3401*100+T$2,Feuil2!$A$3:$CQ$931,HLOOKUP(Feuil1!$F3401,Feuil2!$E$1:$DG$2,2,0),0)),"",VLOOKUP($H3401*100+T$2,Feuil2!$A$3:$CQ$931,HLOOKUP(Feuil1!$F3401,Feuil2!$E$1:$DG$2,2,0),0))</f>
        <v/>
      </c>
      <c r="U3401" s="12"/>
    </row>
    <row r="3402" spans="1:21" x14ac:dyDescent="0.35">
      <c r="A3402" s="10" t="s">
        <v>98</v>
      </c>
      <c r="B3402" s="8" t="s">
        <v>98</v>
      </c>
      <c r="C3402" s="39">
        <v>617600</v>
      </c>
      <c r="D3402" s="39">
        <v>458700</v>
      </c>
      <c r="E3402" s="39">
        <v>815</v>
      </c>
      <c r="F3402" s="10">
        <v>2338</v>
      </c>
      <c r="G3402" s="5" t="s">
        <v>32</v>
      </c>
      <c r="H3402" s="11">
        <v>1987</v>
      </c>
      <c r="I3402" s="12" t="str">
        <f>IF(ISBLANK(VLOOKUP($H3402*100+I$2,Feuil2!$A$3:$CQ$931,HLOOKUP(Feuil1!$F3402,Feuil2!$E$1:$DG$2,2,0),0)),"",VLOOKUP($H3402*100+I$2,Feuil2!$A$3:$CQ$931,HLOOKUP(Feuil1!$F3402,Feuil2!$E$1:$DG$2,2,0),0))</f>
        <v/>
      </c>
      <c r="J3402" s="12" t="str">
        <f>IF(ISBLANK(VLOOKUP($H3402*100+J$2,Feuil2!$A$3:$CQ$931,HLOOKUP(Feuil1!$F3402,Feuil2!$E$1:$DG$2,2,0),0)),"",VLOOKUP($H3402*100+J$2,Feuil2!$A$3:$CQ$931,HLOOKUP(Feuil1!$F3402,Feuil2!$E$1:$DG$2,2,0),0))</f>
        <v/>
      </c>
      <c r="K3402" s="12" t="str">
        <f>IF(ISBLANK(VLOOKUP($H3402*100+K$2,Feuil2!$A$3:$CQ$931,HLOOKUP(Feuil1!$F3402,Feuil2!$E$1:$DG$2,2,0),0)),"",VLOOKUP($H3402*100+K$2,Feuil2!$A$3:$CQ$931,HLOOKUP(Feuil1!$F3402,Feuil2!$E$1:$DG$2,2,0),0))</f>
        <v/>
      </c>
      <c r="L3402" s="12" t="str">
        <f>IF(ISBLANK(VLOOKUP($H3402*100+L$2,Feuil2!$A$3:$CQ$931,HLOOKUP(Feuil1!$F3402,Feuil2!$E$1:$DG$2,2,0),0)),"",VLOOKUP($H3402*100+L$2,Feuil2!$A$3:$CQ$931,HLOOKUP(Feuil1!$F3402,Feuil2!$E$1:$DG$2,2,0),0))</f>
        <v/>
      </c>
      <c r="M3402" s="12" t="str">
        <f>IF(ISBLANK(VLOOKUP($H3402*100+M$2,Feuil2!$A$3:$CQ$931,HLOOKUP(Feuil1!$F3402,Feuil2!$E$1:$DG$2,2,0),0)),"",VLOOKUP($H3402*100+M$2,Feuil2!$A$3:$CQ$931,HLOOKUP(Feuil1!$F3402,Feuil2!$E$1:$DG$2,2,0),0))</f>
        <v/>
      </c>
      <c r="N3402" s="12" t="str">
        <f>IF(ISBLANK(VLOOKUP($H3402*100+N$2,Feuil2!$A$3:$CQ$931,HLOOKUP(Feuil1!$F3402,Feuil2!$E$1:$DG$2,2,0),0)),"",VLOOKUP($H3402*100+N$2,Feuil2!$A$3:$CQ$931,HLOOKUP(Feuil1!$F3402,Feuil2!$E$1:$DG$2,2,0),0))</f>
        <v/>
      </c>
      <c r="O3402" s="12" t="str">
        <f>IF(ISBLANK(VLOOKUP($H3402*100+O$2,Feuil2!$A$3:$CQ$931,HLOOKUP(Feuil1!$F3402,Feuil2!$E$1:$DG$2,2,0),0)),"",VLOOKUP($H3402*100+O$2,Feuil2!$A$3:$CQ$931,HLOOKUP(Feuil1!$F3402,Feuil2!$E$1:$DG$2,2,0),0))</f>
        <v/>
      </c>
      <c r="P3402" s="12" t="str">
        <f>IF(ISBLANK(VLOOKUP($H3402*100+P$2,Feuil2!$A$3:$CQ$931,HLOOKUP(Feuil1!$F3402,Feuil2!$E$1:$DG$2,2,0),0)),"",VLOOKUP($H3402*100+P$2,Feuil2!$A$3:$CQ$931,HLOOKUP(Feuil1!$F3402,Feuil2!$E$1:$DG$2,2,0),0))</f>
        <v/>
      </c>
      <c r="Q3402" s="12" t="str">
        <f>IF(ISBLANK(VLOOKUP($H3402*100+Q$2,Feuil2!$A$3:$CQ$931,HLOOKUP(Feuil1!$F3402,Feuil2!$E$1:$DG$2,2,0),0)),"",VLOOKUP($H3402*100+Q$2,Feuil2!$A$3:$CQ$931,HLOOKUP(Feuil1!$F3402,Feuil2!$E$1:$DG$2,2,0),0))</f>
        <v/>
      </c>
      <c r="R3402" s="12" t="str">
        <f>IF(ISBLANK(VLOOKUP($H3402*100+R$2,Feuil2!$A$3:$CQ$931,HLOOKUP(Feuil1!$F3402,Feuil2!$E$1:$DG$2,2,0),0)),"",VLOOKUP($H3402*100+R$2,Feuil2!$A$3:$CQ$931,HLOOKUP(Feuil1!$F3402,Feuil2!$E$1:$DG$2,2,0),0))</f>
        <v/>
      </c>
      <c r="S3402" s="12" t="str">
        <f>IF(ISBLANK(VLOOKUP($H3402*100+S$2,Feuil2!$A$3:$CQ$931,HLOOKUP(Feuil1!$F3402,Feuil2!$E$1:$DG$2,2,0),0)),"",VLOOKUP($H3402*100+S$2,Feuil2!$A$3:$CQ$931,HLOOKUP(Feuil1!$F3402,Feuil2!$E$1:$DG$2,2,0),0))</f>
        <v/>
      </c>
      <c r="T3402" s="12" t="str">
        <f>IF(ISBLANK(VLOOKUP($H3402*100+T$2,Feuil2!$A$3:$CQ$931,HLOOKUP(Feuil1!$F3402,Feuil2!$E$1:$DG$2,2,0),0)),"",VLOOKUP($H3402*100+T$2,Feuil2!$A$3:$CQ$931,HLOOKUP(Feuil1!$F3402,Feuil2!$E$1:$DG$2,2,0),0))</f>
        <v/>
      </c>
      <c r="U3402" s="12"/>
    </row>
    <row r="3403" spans="1:21" x14ac:dyDescent="0.35">
      <c r="A3403" s="10" t="s">
        <v>98</v>
      </c>
      <c r="B3403" s="8" t="s">
        <v>98</v>
      </c>
      <c r="C3403" s="39">
        <v>617600</v>
      </c>
      <c r="D3403" s="39">
        <v>458700</v>
      </c>
      <c r="E3403" s="39">
        <v>815</v>
      </c>
      <c r="F3403" s="10">
        <v>2338</v>
      </c>
      <c r="G3403" s="5" t="s">
        <v>32</v>
      </c>
      <c r="H3403" s="11">
        <v>1988</v>
      </c>
      <c r="I3403" s="12" t="str">
        <f>IF(ISBLANK(VLOOKUP($H3403*100+I$2,Feuil2!$A$3:$CQ$931,HLOOKUP(Feuil1!$F3403,Feuil2!$E$1:$DG$2,2,0),0)),"",VLOOKUP($H3403*100+I$2,Feuil2!$A$3:$CQ$931,HLOOKUP(Feuil1!$F3403,Feuil2!$E$1:$DG$2,2,0),0))</f>
        <v/>
      </c>
      <c r="J3403" s="12" t="str">
        <f>IF(ISBLANK(VLOOKUP($H3403*100+J$2,Feuil2!$A$3:$CQ$931,HLOOKUP(Feuil1!$F3403,Feuil2!$E$1:$DG$2,2,0),0)),"",VLOOKUP($H3403*100+J$2,Feuil2!$A$3:$CQ$931,HLOOKUP(Feuil1!$F3403,Feuil2!$E$1:$DG$2,2,0),0))</f>
        <v/>
      </c>
      <c r="K3403" s="12" t="str">
        <f>IF(ISBLANK(VLOOKUP($H3403*100+K$2,Feuil2!$A$3:$CQ$931,HLOOKUP(Feuil1!$F3403,Feuil2!$E$1:$DG$2,2,0),0)),"",VLOOKUP($H3403*100+K$2,Feuil2!$A$3:$CQ$931,HLOOKUP(Feuil1!$F3403,Feuil2!$E$1:$DG$2,2,0),0))</f>
        <v/>
      </c>
      <c r="L3403" s="12" t="str">
        <f>IF(ISBLANK(VLOOKUP($H3403*100+L$2,Feuil2!$A$3:$CQ$931,HLOOKUP(Feuil1!$F3403,Feuil2!$E$1:$DG$2,2,0),0)),"",VLOOKUP($H3403*100+L$2,Feuil2!$A$3:$CQ$931,HLOOKUP(Feuil1!$F3403,Feuil2!$E$1:$DG$2,2,0),0))</f>
        <v/>
      </c>
      <c r="M3403" s="12" t="str">
        <f>IF(ISBLANK(VLOOKUP($H3403*100+M$2,Feuil2!$A$3:$CQ$931,HLOOKUP(Feuil1!$F3403,Feuil2!$E$1:$DG$2,2,0),0)),"",VLOOKUP($H3403*100+M$2,Feuil2!$A$3:$CQ$931,HLOOKUP(Feuil1!$F3403,Feuil2!$E$1:$DG$2,2,0),0))</f>
        <v/>
      </c>
      <c r="N3403" s="12" t="str">
        <f>IF(ISBLANK(VLOOKUP($H3403*100+N$2,Feuil2!$A$3:$CQ$931,HLOOKUP(Feuil1!$F3403,Feuil2!$E$1:$DG$2,2,0),0)),"",VLOOKUP($H3403*100+N$2,Feuil2!$A$3:$CQ$931,HLOOKUP(Feuil1!$F3403,Feuil2!$E$1:$DG$2,2,0),0))</f>
        <v/>
      </c>
      <c r="O3403" s="12" t="str">
        <f>IF(ISBLANK(VLOOKUP($H3403*100+O$2,Feuil2!$A$3:$CQ$931,HLOOKUP(Feuil1!$F3403,Feuil2!$E$1:$DG$2,2,0),0)),"",VLOOKUP($H3403*100+O$2,Feuil2!$A$3:$CQ$931,HLOOKUP(Feuil1!$F3403,Feuil2!$E$1:$DG$2,2,0),0))</f>
        <v/>
      </c>
      <c r="P3403" s="12" t="str">
        <f>IF(ISBLANK(VLOOKUP($H3403*100+P$2,Feuil2!$A$3:$CQ$931,HLOOKUP(Feuil1!$F3403,Feuil2!$E$1:$DG$2,2,0),0)),"",VLOOKUP($H3403*100+P$2,Feuil2!$A$3:$CQ$931,HLOOKUP(Feuil1!$F3403,Feuil2!$E$1:$DG$2,2,0),0))</f>
        <v/>
      </c>
      <c r="Q3403" s="12" t="str">
        <f>IF(ISBLANK(VLOOKUP($H3403*100+Q$2,Feuil2!$A$3:$CQ$931,HLOOKUP(Feuil1!$F3403,Feuil2!$E$1:$DG$2,2,0),0)),"",VLOOKUP($H3403*100+Q$2,Feuil2!$A$3:$CQ$931,HLOOKUP(Feuil1!$F3403,Feuil2!$E$1:$DG$2,2,0),0))</f>
        <v/>
      </c>
      <c r="R3403" s="12" t="str">
        <f>IF(ISBLANK(VLOOKUP($H3403*100+R$2,Feuil2!$A$3:$CQ$931,HLOOKUP(Feuil1!$F3403,Feuil2!$E$1:$DG$2,2,0),0)),"",VLOOKUP($H3403*100+R$2,Feuil2!$A$3:$CQ$931,HLOOKUP(Feuil1!$F3403,Feuil2!$E$1:$DG$2,2,0),0))</f>
        <v/>
      </c>
      <c r="S3403" s="12" t="str">
        <f>IF(ISBLANK(VLOOKUP($H3403*100+S$2,Feuil2!$A$3:$CQ$931,HLOOKUP(Feuil1!$F3403,Feuil2!$E$1:$DG$2,2,0),0)),"",VLOOKUP($H3403*100+S$2,Feuil2!$A$3:$CQ$931,HLOOKUP(Feuil1!$F3403,Feuil2!$E$1:$DG$2,2,0),0))</f>
        <v/>
      </c>
      <c r="T3403" s="12" t="str">
        <f>IF(ISBLANK(VLOOKUP($H3403*100+T$2,Feuil2!$A$3:$CQ$931,HLOOKUP(Feuil1!$F3403,Feuil2!$E$1:$DG$2,2,0),0)),"",VLOOKUP($H3403*100+T$2,Feuil2!$A$3:$CQ$931,HLOOKUP(Feuil1!$F3403,Feuil2!$E$1:$DG$2,2,0),0))</f>
        <v/>
      </c>
      <c r="U3403" s="12"/>
    </row>
    <row r="3404" spans="1:21" x14ac:dyDescent="0.35">
      <c r="A3404" s="10" t="s">
        <v>98</v>
      </c>
      <c r="B3404" s="8" t="s">
        <v>98</v>
      </c>
      <c r="C3404" s="39">
        <v>617600</v>
      </c>
      <c r="D3404" s="39">
        <v>458700</v>
      </c>
      <c r="E3404" s="39">
        <v>815</v>
      </c>
      <c r="F3404" s="10">
        <v>2338</v>
      </c>
      <c r="G3404" s="5" t="s">
        <v>32</v>
      </c>
      <c r="H3404" s="11">
        <v>1989</v>
      </c>
      <c r="I3404" s="12" t="str">
        <f>IF(ISBLANK(VLOOKUP($H3404*100+I$2,Feuil2!$A$3:$CQ$931,HLOOKUP(Feuil1!$F3404,Feuil2!$E$1:$DG$2,2,0),0)),"",VLOOKUP($H3404*100+I$2,Feuil2!$A$3:$CQ$931,HLOOKUP(Feuil1!$F3404,Feuil2!$E$1:$DG$2,2,0),0))</f>
        <v/>
      </c>
      <c r="J3404" s="12" t="str">
        <f>IF(ISBLANK(VLOOKUP($H3404*100+J$2,Feuil2!$A$3:$CQ$931,HLOOKUP(Feuil1!$F3404,Feuil2!$E$1:$DG$2,2,0),0)),"",VLOOKUP($H3404*100+J$2,Feuil2!$A$3:$CQ$931,HLOOKUP(Feuil1!$F3404,Feuil2!$E$1:$DG$2,2,0),0))</f>
        <v/>
      </c>
      <c r="K3404" s="12" t="str">
        <f>IF(ISBLANK(VLOOKUP($H3404*100+K$2,Feuil2!$A$3:$CQ$931,HLOOKUP(Feuil1!$F3404,Feuil2!$E$1:$DG$2,2,0),0)),"",VLOOKUP($H3404*100+K$2,Feuil2!$A$3:$CQ$931,HLOOKUP(Feuil1!$F3404,Feuil2!$E$1:$DG$2,2,0),0))</f>
        <v/>
      </c>
      <c r="L3404" s="12" t="str">
        <f>IF(ISBLANK(VLOOKUP($H3404*100+L$2,Feuil2!$A$3:$CQ$931,HLOOKUP(Feuil1!$F3404,Feuil2!$E$1:$DG$2,2,0),0)),"",VLOOKUP($H3404*100+L$2,Feuil2!$A$3:$CQ$931,HLOOKUP(Feuil1!$F3404,Feuil2!$E$1:$DG$2,2,0),0))</f>
        <v/>
      </c>
      <c r="M3404" s="12" t="str">
        <f>IF(ISBLANK(VLOOKUP($H3404*100+M$2,Feuil2!$A$3:$CQ$931,HLOOKUP(Feuil1!$F3404,Feuil2!$E$1:$DG$2,2,0),0)),"",VLOOKUP($H3404*100+M$2,Feuil2!$A$3:$CQ$931,HLOOKUP(Feuil1!$F3404,Feuil2!$E$1:$DG$2,2,0),0))</f>
        <v/>
      </c>
      <c r="N3404" s="12" t="str">
        <f>IF(ISBLANK(VLOOKUP($H3404*100+N$2,Feuil2!$A$3:$CQ$931,HLOOKUP(Feuil1!$F3404,Feuil2!$E$1:$DG$2,2,0),0)),"",VLOOKUP($H3404*100+N$2,Feuil2!$A$3:$CQ$931,HLOOKUP(Feuil1!$F3404,Feuil2!$E$1:$DG$2,2,0),0))</f>
        <v/>
      </c>
      <c r="O3404" s="12" t="str">
        <f>IF(ISBLANK(VLOOKUP($H3404*100+O$2,Feuil2!$A$3:$CQ$931,HLOOKUP(Feuil1!$F3404,Feuil2!$E$1:$DG$2,2,0),0)),"",VLOOKUP($H3404*100+O$2,Feuil2!$A$3:$CQ$931,HLOOKUP(Feuil1!$F3404,Feuil2!$E$1:$DG$2,2,0),0))</f>
        <v/>
      </c>
      <c r="P3404" s="12" t="str">
        <f>IF(ISBLANK(VLOOKUP($H3404*100+P$2,Feuil2!$A$3:$CQ$931,HLOOKUP(Feuil1!$F3404,Feuil2!$E$1:$DG$2,2,0),0)),"",VLOOKUP($H3404*100+P$2,Feuil2!$A$3:$CQ$931,HLOOKUP(Feuil1!$F3404,Feuil2!$E$1:$DG$2,2,0),0))</f>
        <v/>
      </c>
      <c r="Q3404" s="12" t="str">
        <f>IF(ISBLANK(VLOOKUP($H3404*100+Q$2,Feuil2!$A$3:$CQ$931,HLOOKUP(Feuil1!$F3404,Feuil2!$E$1:$DG$2,2,0),0)),"",VLOOKUP($H3404*100+Q$2,Feuil2!$A$3:$CQ$931,HLOOKUP(Feuil1!$F3404,Feuil2!$E$1:$DG$2,2,0),0))</f>
        <v/>
      </c>
      <c r="R3404" s="12" t="str">
        <f>IF(ISBLANK(VLOOKUP($H3404*100+R$2,Feuil2!$A$3:$CQ$931,HLOOKUP(Feuil1!$F3404,Feuil2!$E$1:$DG$2,2,0),0)),"",VLOOKUP($H3404*100+R$2,Feuil2!$A$3:$CQ$931,HLOOKUP(Feuil1!$F3404,Feuil2!$E$1:$DG$2,2,0),0))</f>
        <v/>
      </c>
      <c r="S3404" s="12" t="str">
        <f>IF(ISBLANK(VLOOKUP($H3404*100+S$2,Feuil2!$A$3:$CQ$931,HLOOKUP(Feuil1!$F3404,Feuil2!$E$1:$DG$2,2,0),0)),"",VLOOKUP($H3404*100+S$2,Feuil2!$A$3:$CQ$931,HLOOKUP(Feuil1!$F3404,Feuil2!$E$1:$DG$2,2,0),0))</f>
        <v/>
      </c>
      <c r="T3404" s="12" t="str">
        <f>IF(ISBLANK(VLOOKUP($H3404*100+T$2,Feuil2!$A$3:$CQ$931,HLOOKUP(Feuil1!$F3404,Feuil2!$E$1:$DG$2,2,0),0)),"",VLOOKUP($H3404*100+T$2,Feuil2!$A$3:$CQ$931,HLOOKUP(Feuil1!$F3404,Feuil2!$E$1:$DG$2,2,0),0))</f>
        <v/>
      </c>
      <c r="U3404" s="12"/>
    </row>
    <row r="3405" spans="1:21" x14ac:dyDescent="0.35">
      <c r="A3405" s="10" t="s">
        <v>98</v>
      </c>
      <c r="B3405" s="8" t="s">
        <v>98</v>
      </c>
      <c r="C3405" s="39">
        <v>617600</v>
      </c>
      <c r="D3405" s="39">
        <v>458700</v>
      </c>
      <c r="E3405" s="39">
        <v>815</v>
      </c>
      <c r="F3405" s="10">
        <v>2338</v>
      </c>
      <c r="G3405" s="5" t="s">
        <v>32</v>
      </c>
      <c r="H3405" s="11">
        <v>1990</v>
      </c>
      <c r="I3405" s="12" t="str">
        <f>IF(ISBLANK(VLOOKUP($H3405*100+I$2,Feuil2!$A$3:$CQ$931,HLOOKUP(Feuil1!$F3405,Feuil2!$E$1:$DG$2,2,0),0)),"",VLOOKUP($H3405*100+I$2,Feuil2!$A$3:$CQ$931,HLOOKUP(Feuil1!$F3405,Feuil2!$E$1:$DG$2,2,0),0))</f>
        <v/>
      </c>
      <c r="J3405" s="12" t="str">
        <f>IF(ISBLANK(VLOOKUP($H3405*100+J$2,Feuil2!$A$3:$CQ$931,HLOOKUP(Feuil1!$F3405,Feuil2!$E$1:$DG$2,2,0),0)),"",VLOOKUP($H3405*100+J$2,Feuil2!$A$3:$CQ$931,HLOOKUP(Feuil1!$F3405,Feuil2!$E$1:$DG$2,2,0),0))</f>
        <v/>
      </c>
      <c r="K3405" s="12" t="str">
        <f>IF(ISBLANK(VLOOKUP($H3405*100+K$2,Feuil2!$A$3:$CQ$931,HLOOKUP(Feuil1!$F3405,Feuil2!$E$1:$DG$2,2,0),0)),"",VLOOKUP($H3405*100+K$2,Feuil2!$A$3:$CQ$931,HLOOKUP(Feuil1!$F3405,Feuil2!$E$1:$DG$2,2,0),0))</f>
        <v/>
      </c>
      <c r="L3405" s="12" t="str">
        <f>IF(ISBLANK(VLOOKUP($H3405*100+L$2,Feuil2!$A$3:$CQ$931,HLOOKUP(Feuil1!$F3405,Feuil2!$E$1:$DG$2,2,0),0)),"",VLOOKUP($H3405*100+L$2,Feuil2!$A$3:$CQ$931,HLOOKUP(Feuil1!$F3405,Feuil2!$E$1:$DG$2,2,0),0))</f>
        <v/>
      </c>
      <c r="M3405" s="12" t="str">
        <f>IF(ISBLANK(VLOOKUP($H3405*100+M$2,Feuil2!$A$3:$CQ$931,HLOOKUP(Feuil1!$F3405,Feuil2!$E$1:$DG$2,2,0),0)),"",VLOOKUP($H3405*100+M$2,Feuil2!$A$3:$CQ$931,HLOOKUP(Feuil1!$F3405,Feuil2!$E$1:$DG$2,2,0),0))</f>
        <v/>
      </c>
      <c r="N3405" s="12" t="str">
        <f>IF(ISBLANK(VLOOKUP($H3405*100+N$2,Feuil2!$A$3:$CQ$931,HLOOKUP(Feuil1!$F3405,Feuil2!$E$1:$DG$2,2,0),0)),"",VLOOKUP($H3405*100+N$2,Feuil2!$A$3:$CQ$931,HLOOKUP(Feuil1!$F3405,Feuil2!$E$1:$DG$2,2,0),0))</f>
        <v/>
      </c>
      <c r="O3405" s="12" t="str">
        <f>IF(ISBLANK(VLOOKUP($H3405*100+O$2,Feuil2!$A$3:$CQ$931,HLOOKUP(Feuil1!$F3405,Feuil2!$E$1:$DG$2,2,0),0)),"",VLOOKUP($H3405*100+O$2,Feuil2!$A$3:$CQ$931,HLOOKUP(Feuil1!$F3405,Feuil2!$E$1:$DG$2,2,0),0))</f>
        <v/>
      </c>
      <c r="P3405" s="12" t="str">
        <f>IF(ISBLANK(VLOOKUP($H3405*100+P$2,Feuil2!$A$3:$CQ$931,HLOOKUP(Feuil1!$F3405,Feuil2!$E$1:$DG$2,2,0),0)),"",VLOOKUP($H3405*100+P$2,Feuil2!$A$3:$CQ$931,HLOOKUP(Feuil1!$F3405,Feuil2!$E$1:$DG$2,2,0),0))</f>
        <v/>
      </c>
      <c r="Q3405" s="12" t="str">
        <f>IF(ISBLANK(VLOOKUP($H3405*100+Q$2,Feuil2!$A$3:$CQ$931,HLOOKUP(Feuil1!$F3405,Feuil2!$E$1:$DG$2,2,0),0)),"",VLOOKUP($H3405*100+Q$2,Feuil2!$A$3:$CQ$931,HLOOKUP(Feuil1!$F3405,Feuil2!$E$1:$DG$2,2,0),0))</f>
        <v/>
      </c>
      <c r="R3405" s="12" t="str">
        <f>IF(ISBLANK(VLOOKUP($H3405*100+R$2,Feuil2!$A$3:$CQ$931,HLOOKUP(Feuil1!$F3405,Feuil2!$E$1:$DG$2,2,0),0)),"",VLOOKUP($H3405*100+R$2,Feuil2!$A$3:$CQ$931,HLOOKUP(Feuil1!$F3405,Feuil2!$E$1:$DG$2,2,0),0))</f>
        <v/>
      </c>
      <c r="S3405" s="12" t="str">
        <f>IF(ISBLANK(VLOOKUP($H3405*100+S$2,Feuil2!$A$3:$CQ$931,HLOOKUP(Feuil1!$F3405,Feuil2!$E$1:$DG$2,2,0),0)),"",VLOOKUP($H3405*100+S$2,Feuil2!$A$3:$CQ$931,HLOOKUP(Feuil1!$F3405,Feuil2!$E$1:$DG$2,2,0),0))</f>
        <v/>
      </c>
      <c r="T3405" s="12" t="str">
        <f>IF(ISBLANK(VLOOKUP($H3405*100+T$2,Feuil2!$A$3:$CQ$931,HLOOKUP(Feuil1!$F3405,Feuil2!$E$1:$DG$2,2,0),0)),"",VLOOKUP($H3405*100+T$2,Feuil2!$A$3:$CQ$931,HLOOKUP(Feuil1!$F3405,Feuil2!$E$1:$DG$2,2,0),0))</f>
        <v/>
      </c>
      <c r="U3405" s="12"/>
    </row>
    <row r="3406" spans="1:21" x14ac:dyDescent="0.35">
      <c r="A3406" s="10" t="s">
        <v>98</v>
      </c>
      <c r="B3406" s="8" t="s">
        <v>98</v>
      </c>
      <c r="C3406" s="39">
        <v>617600</v>
      </c>
      <c r="D3406" s="39">
        <v>458700</v>
      </c>
      <c r="E3406" s="39">
        <v>815</v>
      </c>
      <c r="F3406" s="10">
        <v>2338</v>
      </c>
      <c r="G3406" s="5" t="s">
        <v>32</v>
      </c>
      <c r="H3406" s="11">
        <v>1991</v>
      </c>
      <c r="I3406" s="12" t="str">
        <f>IF(ISBLANK(VLOOKUP($H3406*100+I$2,Feuil2!$A$3:$CQ$931,HLOOKUP(Feuil1!$F3406,Feuil2!$E$1:$DG$2,2,0),0)),"",VLOOKUP($H3406*100+I$2,Feuil2!$A$3:$CQ$931,HLOOKUP(Feuil1!$F3406,Feuil2!$E$1:$DG$2,2,0),0))</f>
        <v/>
      </c>
      <c r="J3406" s="12" t="str">
        <f>IF(ISBLANK(VLOOKUP($H3406*100+J$2,Feuil2!$A$3:$CQ$931,HLOOKUP(Feuil1!$F3406,Feuil2!$E$1:$DG$2,2,0),0)),"",VLOOKUP($H3406*100+J$2,Feuil2!$A$3:$CQ$931,HLOOKUP(Feuil1!$F3406,Feuil2!$E$1:$DG$2,2,0),0))</f>
        <v/>
      </c>
      <c r="K3406" s="12" t="str">
        <f>IF(ISBLANK(VLOOKUP($H3406*100+K$2,Feuil2!$A$3:$CQ$931,HLOOKUP(Feuil1!$F3406,Feuil2!$E$1:$DG$2,2,0),0)),"",VLOOKUP($H3406*100+K$2,Feuil2!$A$3:$CQ$931,HLOOKUP(Feuil1!$F3406,Feuil2!$E$1:$DG$2,2,0),0))</f>
        <v/>
      </c>
      <c r="L3406" s="12" t="str">
        <f>IF(ISBLANK(VLOOKUP($H3406*100+L$2,Feuil2!$A$3:$CQ$931,HLOOKUP(Feuil1!$F3406,Feuil2!$E$1:$DG$2,2,0),0)),"",VLOOKUP($H3406*100+L$2,Feuil2!$A$3:$CQ$931,HLOOKUP(Feuil1!$F3406,Feuil2!$E$1:$DG$2,2,0),0))</f>
        <v/>
      </c>
      <c r="M3406" s="12" t="str">
        <f>IF(ISBLANK(VLOOKUP($H3406*100+M$2,Feuil2!$A$3:$CQ$931,HLOOKUP(Feuil1!$F3406,Feuil2!$E$1:$DG$2,2,0),0)),"",VLOOKUP($H3406*100+M$2,Feuil2!$A$3:$CQ$931,HLOOKUP(Feuil1!$F3406,Feuil2!$E$1:$DG$2,2,0),0))</f>
        <v/>
      </c>
      <c r="N3406" s="12" t="str">
        <f>IF(ISBLANK(VLOOKUP($H3406*100+N$2,Feuil2!$A$3:$CQ$931,HLOOKUP(Feuil1!$F3406,Feuil2!$E$1:$DG$2,2,0),0)),"",VLOOKUP($H3406*100+N$2,Feuil2!$A$3:$CQ$931,HLOOKUP(Feuil1!$F3406,Feuil2!$E$1:$DG$2,2,0),0))</f>
        <v/>
      </c>
      <c r="O3406" s="12" t="str">
        <f>IF(ISBLANK(VLOOKUP($H3406*100+O$2,Feuil2!$A$3:$CQ$931,HLOOKUP(Feuil1!$F3406,Feuil2!$E$1:$DG$2,2,0),0)),"",VLOOKUP($H3406*100+O$2,Feuil2!$A$3:$CQ$931,HLOOKUP(Feuil1!$F3406,Feuil2!$E$1:$DG$2,2,0),0))</f>
        <v/>
      </c>
      <c r="P3406" s="12" t="str">
        <f>IF(ISBLANK(VLOOKUP($H3406*100+P$2,Feuil2!$A$3:$CQ$931,HLOOKUP(Feuil1!$F3406,Feuil2!$E$1:$DG$2,2,0),0)),"",VLOOKUP($H3406*100+P$2,Feuil2!$A$3:$CQ$931,HLOOKUP(Feuil1!$F3406,Feuil2!$E$1:$DG$2,2,0),0))</f>
        <v/>
      </c>
      <c r="Q3406" s="12" t="str">
        <f>IF(ISBLANK(VLOOKUP($H3406*100+Q$2,Feuil2!$A$3:$CQ$931,HLOOKUP(Feuil1!$F3406,Feuil2!$E$1:$DG$2,2,0),0)),"",VLOOKUP($H3406*100+Q$2,Feuil2!$A$3:$CQ$931,HLOOKUP(Feuil1!$F3406,Feuil2!$E$1:$DG$2,2,0),0))</f>
        <v/>
      </c>
      <c r="R3406" s="12" t="str">
        <f>IF(ISBLANK(VLOOKUP($H3406*100+R$2,Feuil2!$A$3:$CQ$931,HLOOKUP(Feuil1!$F3406,Feuil2!$E$1:$DG$2,2,0),0)),"",VLOOKUP($H3406*100+R$2,Feuil2!$A$3:$CQ$931,HLOOKUP(Feuil1!$F3406,Feuil2!$E$1:$DG$2,2,0),0))</f>
        <v/>
      </c>
      <c r="S3406" s="12" t="str">
        <f>IF(ISBLANK(VLOOKUP($H3406*100+S$2,Feuil2!$A$3:$CQ$931,HLOOKUP(Feuil1!$F3406,Feuil2!$E$1:$DG$2,2,0),0)),"",VLOOKUP($H3406*100+S$2,Feuil2!$A$3:$CQ$931,HLOOKUP(Feuil1!$F3406,Feuil2!$E$1:$DG$2,2,0),0))</f>
        <v/>
      </c>
      <c r="T3406" s="12" t="str">
        <f>IF(ISBLANK(VLOOKUP($H3406*100+T$2,Feuil2!$A$3:$CQ$931,HLOOKUP(Feuil1!$F3406,Feuil2!$E$1:$DG$2,2,0),0)),"",VLOOKUP($H3406*100+T$2,Feuil2!$A$3:$CQ$931,HLOOKUP(Feuil1!$F3406,Feuil2!$E$1:$DG$2,2,0),0))</f>
        <v/>
      </c>
      <c r="U3406" s="12"/>
    </row>
    <row r="3407" spans="1:21" x14ac:dyDescent="0.35">
      <c r="A3407" s="10" t="s">
        <v>98</v>
      </c>
      <c r="B3407" s="8" t="s">
        <v>98</v>
      </c>
      <c r="C3407" s="39">
        <v>617600</v>
      </c>
      <c r="D3407" s="39">
        <v>458700</v>
      </c>
      <c r="E3407" s="39">
        <v>815</v>
      </c>
      <c r="F3407" s="10">
        <v>2338</v>
      </c>
      <c r="G3407" s="5" t="s">
        <v>32</v>
      </c>
      <c r="H3407" s="11">
        <v>1992</v>
      </c>
      <c r="I3407" s="12" t="str">
        <f>IF(ISBLANK(VLOOKUP($H3407*100+I$2,Feuil2!$A$3:$CQ$931,HLOOKUP(Feuil1!$F3407,Feuil2!$E$1:$DG$2,2,0),0)),"",VLOOKUP($H3407*100+I$2,Feuil2!$A$3:$CQ$931,HLOOKUP(Feuil1!$F3407,Feuil2!$E$1:$DG$2,2,0),0))</f>
        <v/>
      </c>
      <c r="J3407" s="12" t="str">
        <f>IF(ISBLANK(VLOOKUP($H3407*100+J$2,Feuil2!$A$3:$CQ$931,HLOOKUP(Feuil1!$F3407,Feuil2!$E$1:$DG$2,2,0),0)),"",VLOOKUP($H3407*100+J$2,Feuil2!$A$3:$CQ$931,HLOOKUP(Feuil1!$F3407,Feuil2!$E$1:$DG$2,2,0),0))</f>
        <v/>
      </c>
      <c r="K3407" s="12" t="str">
        <f>IF(ISBLANK(VLOOKUP($H3407*100+K$2,Feuil2!$A$3:$CQ$931,HLOOKUP(Feuil1!$F3407,Feuil2!$E$1:$DG$2,2,0),0)),"",VLOOKUP($H3407*100+K$2,Feuil2!$A$3:$CQ$931,HLOOKUP(Feuil1!$F3407,Feuil2!$E$1:$DG$2,2,0),0))</f>
        <v/>
      </c>
      <c r="L3407" s="12" t="str">
        <f>IF(ISBLANK(VLOOKUP($H3407*100+L$2,Feuil2!$A$3:$CQ$931,HLOOKUP(Feuil1!$F3407,Feuil2!$E$1:$DG$2,2,0),0)),"",VLOOKUP($H3407*100+L$2,Feuil2!$A$3:$CQ$931,HLOOKUP(Feuil1!$F3407,Feuil2!$E$1:$DG$2,2,0),0))</f>
        <v/>
      </c>
      <c r="M3407" s="12" t="str">
        <f>IF(ISBLANK(VLOOKUP($H3407*100+M$2,Feuil2!$A$3:$CQ$931,HLOOKUP(Feuil1!$F3407,Feuil2!$E$1:$DG$2,2,0),0)),"",VLOOKUP($H3407*100+M$2,Feuil2!$A$3:$CQ$931,HLOOKUP(Feuil1!$F3407,Feuil2!$E$1:$DG$2,2,0),0))</f>
        <v/>
      </c>
      <c r="N3407" s="12" t="str">
        <f>IF(ISBLANK(VLOOKUP($H3407*100+N$2,Feuil2!$A$3:$CQ$931,HLOOKUP(Feuil1!$F3407,Feuil2!$E$1:$DG$2,2,0),0)),"",VLOOKUP($H3407*100+N$2,Feuil2!$A$3:$CQ$931,HLOOKUP(Feuil1!$F3407,Feuil2!$E$1:$DG$2,2,0),0))</f>
        <v/>
      </c>
      <c r="O3407" s="12" t="str">
        <f>IF(ISBLANK(VLOOKUP($H3407*100+O$2,Feuil2!$A$3:$CQ$931,HLOOKUP(Feuil1!$F3407,Feuil2!$E$1:$DG$2,2,0),0)),"",VLOOKUP($H3407*100+O$2,Feuil2!$A$3:$CQ$931,HLOOKUP(Feuil1!$F3407,Feuil2!$E$1:$DG$2,2,0),0))</f>
        <v/>
      </c>
      <c r="P3407" s="12" t="str">
        <f>IF(ISBLANK(VLOOKUP($H3407*100+P$2,Feuil2!$A$3:$CQ$931,HLOOKUP(Feuil1!$F3407,Feuil2!$E$1:$DG$2,2,0),0)),"",VLOOKUP($H3407*100+P$2,Feuil2!$A$3:$CQ$931,HLOOKUP(Feuil1!$F3407,Feuil2!$E$1:$DG$2,2,0),0))</f>
        <v/>
      </c>
      <c r="Q3407" s="12" t="str">
        <f>IF(ISBLANK(VLOOKUP($H3407*100+Q$2,Feuil2!$A$3:$CQ$931,HLOOKUP(Feuil1!$F3407,Feuil2!$E$1:$DG$2,2,0),0)),"",VLOOKUP($H3407*100+Q$2,Feuil2!$A$3:$CQ$931,HLOOKUP(Feuil1!$F3407,Feuil2!$E$1:$DG$2,2,0),0))</f>
        <v/>
      </c>
      <c r="R3407" s="12" t="str">
        <f>IF(ISBLANK(VLOOKUP($H3407*100+R$2,Feuil2!$A$3:$CQ$931,HLOOKUP(Feuil1!$F3407,Feuil2!$E$1:$DG$2,2,0),0)),"",VLOOKUP($H3407*100+R$2,Feuil2!$A$3:$CQ$931,HLOOKUP(Feuil1!$F3407,Feuil2!$E$1:$DG$2,2,0),0))</f>
        <v/>
      </c>
      <c r="S3407" s="12" t="str">
        <f>IF(ISBLANK(VLOOKUP($H3407*100+S$2,Feuil2!$A$3:$CQ$931,HLOOKUP(Feuil1!$F3407,Feuil2!$E$1:$DG$2,2,0),0)),"",VLOOKUP($H3407*100+S$2,Feuil2!$A$3:$CQ$931,HLOOKUP(Feuil1!$F3407,Feuil2!$E$1:$DG$2,2,0),0))</f>
        <v/>
      </c>
      <c r="T3407" s="12" t="str">
        <f>IF(ISBLANK(VLOOKUP($H3407*100+T$2,Feuil2!$A$3:$CQ$931,HLOOKUP(Feuil1!$F3407,Feuil2!$E$1:$DG$2,2,0),0)),"",VLOOKUP($H3407*100+T$2,Feuil2!$A$3:$CQ$931,HLOOKUP(Feuil1!$F3407,Feuil2!$E$1:$DG$2,2,0),0))</f>
        <v/>
      </c>
      <c r="U3407" s="12"/>
    </row>
    <row r="3408" spans="1:21" x14ac:dyDescent="0.35">
      <c r="A3408" s="10" t="s">
        <v>98</v>
      </c>
      <c r="B3408" s="8" t="s">
        <v>98</v>
      </c>
      <c r="C3408" s="39">
        <v>617600</v>
      </c>
      <c r="D3408" s="39">
        <v>458700</v>
      </c>
      <c r="E3408" s="39">
        <v>815</v>
      </c>
      <c r="F3408" s="10">
        <v>2338</v>
      </c>
      <c r="G3408" s="5" t="s">
        <v>32</v>
      </c>
      <c r="H3408" s="11">
        <v>1993</v>
      </c>
      <c r="I3408" s="12" t="str">
        <f>IF(ISBLANK(VLOOKUP($H3408*100+I$2,Feuil2!$A$3:$CQ$931,HLOOKUP(Feuil1!$F3408,Feuil2!$E$1:$DG$2,2,0),0)),"",VLOOKUP($H3408*100+I$2,Feuil2!$A$3:$CQ$931,HLOOKUP(Feuil1!$F3408,Feuil2!$E$1:$DG$2,2,0),0))</f>
        <v/>
      </c>
      <c r="J3408" s="12" t="str">
        <f>IF(ISBLANK(VLOOKUP($H3408*100+J$2,Feuil2!$A$3:$CQ$931,HLOOKUP(Feuil1!$F3408,Feuil2!$E$1:$DG$2,2,0),0)),"",VLOOKUP($H3408*100+J$2,Feuil2!$A$3:$CQ$931,HLOOKUP(Feuil1!$F3408,Feuil2!$E$1:$DG$2,2,0),0))</f>
        <v/>
      </c>
      <c r="K3408" s="12" t="str">
        <f>IF(ISBLANK(VLOOKUP($H3408*100+K$2,Feuil2!$A$3:$CQ$931,HLOOKUP(Feuil1!$F3408,Feuil2!$E$1:$DG$2,2,0),0)),"",VLOOKUP($H3408*100+K$2,Feuil2!$A$3:$CQ$931,HLOOKUP(Feuil1!$F3408,Feuil2!$E$1:$DG$2,2,0),0))</f>
        <v/>
      </c>
      <c r="L3408" s="12" t="str">
        <f>IF(ISBLANK(VLOOKUP($H3408*100+L$2,Feuil2!$A$3:$CQ$931,HLOOKUP(Feuil1!$F3408,Feuil2!$E$1:$DG$2,2,0),0)),"",VLOOKUP($H3408*100+L$2,Feuil2!$A$3:$CQ$931,HLOOKUP(Feuil1!$F3408,Feuil2!$E$1:$DG$2,2,0),0))</f>
        <v/>
      </c>
      <c r="M3408" s="12" t="str">
        <f>IF(ISBLANK(VLOOKUP($H3408*100+M$2,Feuil2!$A$3:$CQ$931,HLOOKUP(Feuil1!$F3408,Feuil2!$E$1:$DG$2,2,0),0)),"",VLOOKUP($H3408*100+M$2,Feuil2!$A$3:$CQ$931,HLOOKUP(Feuil1!$F3408,Feuil2!$E$1:$DG$2,2,0),0))</f>
        <v/>
      </c>
      <c r="N3408" s="12" t="str">
        <f>IF(ISBLANK(VLOOKUP($H3408*100+N$2,Feuil2!$A$3:$CQ$931,HLOOKUP(Feuil1!$F3408,Feuil2!$E$1:$DG$2,2,0),0)),"",VLOOKUP($H3408*100+N$2,Feuil2!$A$3:$CQ$931,HLOOKUP(Feuil1!$F3408,Feuil2!$E$1:$DG$2,2,0),0))</f>
        <v/>
      </c>
      <c r="O3408" s="12" t="str">
        <f>IF(ISBLANK(VLOOKUP($H3408*100+O$2,Feuil2!$A$3:$CQ$931,HLOOKUP(Feuil1!$F3408,Feuil2!$E$1:$DG$2,2,0),0)),"",VLOOKUP($H3408*100+O$2,Feuil2!$A$3:$CQ$931,HLOOKUP(Feuil1!$F3408,Feuil2!$E$1:$DG$2,2,0),0))</f>
        <v/>
      </c>
      <c r="P3408" s="12" t="str">
        <f>IF(ISBLANK(VLOOKUP($H3408*100+P$2,Feuil2!$A$3:$CQ$931,HLOOKUP(Feuil1!$F3408,Feuil2!$E$1:$DG$2,2,0),0)),"",VLOOKUP($H3408*100+P$2,Feuil2!$A$3:$CQ$931,HLOOKUP(Feuil1!$F3408,Feuil2!$E$1:$DG$2,2,0),0))</f>
        <v/>
      </c>
      <c r="Q3408" s="12" t="str">
        <f>IF(ISBLANK(VLOOKUP($H3408*100+Q$2,Feuil2!$A$3:$CQ$931,HLOOKUP(Feuil1!$F3408,Feuil2!$E$1:$DG$2,2,0),0)),"",VLOOKUP($H3408*100+Q$2,Feuil2!$A$3:$CQ$931,HLOOKUP(Feuil1!$F3408,Feuil2!$E$1:$DG$2,2,0),0))</f>
        <v/>
      </c>
      <c r="R3408" s="12" t="str">
        <f>IF(ISBLANK(VLOOKUP($H3408*100+R$2,Feuil2!$A$3:$CQ$931,HLOOKUP(Feuil1!$F3408,Feuil2!$E$1:$DG$2,2,0),0)),"",VLOOKUP($H3408*100+R$2,Feuil2!$A$3:$CQ$931,HLOOKUP(Feuil1!$F3408,Feuil2!$E$1:$DG$2,2,0),0))</f>
        <v/>
      </c>
      <c r="S3408" s="12" t="str">
        <f>IF(ISBLANK(VLOOKUP($H3408*100+S$2,Feuil2!$A$3:$CQ$931,HLOOKUP(Feuil1!$F3408,Feuil2!$E$1:$DG$2,2,0),0)),"",VLOOKUP($H3408*100+S$2,Feuil2!$A$3:$CQ$931,HLOOKUP(Feuil1!$F3408,Feuil2!$E$1:$DG$2,2,0),0))</f>
        <v/>
      </c>
      <c r="T3408" s="12" t="str">
        <f>IF(ISBLANK(VLOOKUP($H3408*100+T$2,Feuil2!$A$3:$CQ$931,HLOOKUP(Feuil1!$F3408,Feuil2!$E$1:$DG$2,2,0),0)),"",VLOOKUP($H3408*100+T$2,Feuil2!$A$3:$CQ$931,HLOOKUP(Feuil1!$F3408,Feuil2!$E$1:$DG$2,2,0),0))</f>
        <v/>
      </c>
      <c r="U3408" s="12"/>
    </row>
    <row r="3409" spans="1:21" x14ac:dyDescent="0.35">
      <c r="A3409" s="10" t="s">
        <v>98</v>
      </c>
      <c r="B3409" s="8" t="s">
        <v>98</v>
      </c>
      <c r="C3409" s="39">
        <v>617600</v>
      </c>
      <c r="D3409" s="39">
        <v>458700</v>
      </c>
      <c r="E3409" s="39">
        <v>815</v>
      </c>
      <c r="F3409" s="10">
        <v>2338</v>
      </c>
      <c r="G3409" s="5" t="s">
        <v>32</v>
      </c>
      <c r="H3409" s="11">
        <v>1994</v>
      </c>
      <c r="I3409" s="12" t="str">
        <f>IF(ISBLANK(VLOOKUP($H3409*100+I$2,Feuil2!$A$3:$CQ$931,HLOOKUP(Feuil1!$F3409,Feuil2!$E$1:$DG$2,2,0),0)),"",VLOOKUP($H3409*100+I$2,Feuil2!$A$3:$CQ$931,HLOOKUP(Feuil1!$F3409,Feuil2!$E$1:$DG$2,2,0),0))</f>
        <v/>
      </c>
      <c r="J3409" s="12" t="str">
        <f>IF(ISBLANK(VLOOKUP($H3409*100+J$2,Feuil2!$A$3:$CQ$931,HLOOKUP(Feuil1!$F3409,Feuil2!$E$1:$DG$2,2,0),0)),"",VLOOKUP($H3409*100+J$2,Feuil2!$A$3:$CQ$931,HLOOKUP(Feuil1!$F3409,Feuil2!$E$1:$DG$2,2,0),0))</f>
        <v/>
      </c>
      <c r="K3409" s="12" t="str">
        <f>IF(ISBLANK(VLOOKUP($H3409*100+K$2,Feuil2!$A$3:$CQ$931,HLOOKUP(Feuil1!$F3409,Feuil2!$E$1:$DG$2,2,0),0)),"",VLOOKUP($H3409*100+K$2,Feuil2!$A$3:$CQ$931,HLOOKUP(Feuil1!$F3409,Feuil2!$E$1:$DG$2,2,0),0))</f>
        <v/>
      </c>
      <c r="L3409" s="12" t="str">
        <f>IF(ISBLANK(VLOOKUP($H3409*100+L$2,Feuil2!$A$3:$CQ$931,HLOOKUP(Feuil1!$F3409,Feuil2!$E$1:$DG$2,2,0),0)),"",VLOOKUP($H3409*100+L$2,Feuil2!$A$3:$CQ$931,HLOOKUP(Feuil1!$F3409,Feuil2!$E$1:$DG$2,2,0),0))</f>
        <v/>
      </c>
      <c r="M3409" s="12" t="str">
        <f>IF(ISBLANK(VLOOKUP($H3409*100+M$2,Feuil2!$A$3:$CQ$931,HLOOKUP(Feuil1!$F3409,Feuil2!$E$1:$DG$2,2,0),0)),"",VLOOKUP($H3409*100+M$2,Feuil2!$A$3:$CQ$931,HLOOKUP(Feuil1!$F3409,Feuil2!$E$1:$DG$2,2,0),0))</f>
        <v/>
      </c>
      <c r="N3409" s="12" t="str">
        <f>IF(ISBLANK(VLOOKUP($H3409*100+N$2,Feuil2!$A$3:$CQ$931,HLOOKUP(Feuil1!$F3409,Feuil2!$E$1:$DG$2,2,0),0)),"",VLOOKUP($H3409*100+N$2,Feuil2!$A$3:$CQ$931,HLOOKUP(Feuil1!$F3409,Feuil2!$E$1:$DG$2,2,0),0))</f>
        <v/>
      </c>
      <c r="O3409" s="12" t="str">
        <f>IF(ISBLANK(VLOOKUP($H3409*100+O$2,Feuil2!$A$3:$CQ$931,HLOOKUP(Feuil1!$F3409,Feuil2!$E$1:$DG$2,2,0),0)),"",VLOOKUP($H3409*100+O$2,Feuil2!$A$3:$CQ$931,HLOOKUP(Feuil1!$F3409,Feuil2!$E$1:$DG$2,2,0),0))</f>
        <v/>
      </c>
      <c r="P3409" s="12" t="str">
        <f>IF(ISBLANK(VLOOKUP($H3409*100+P$2,Feuil2!$A$3:$CQ$931,HLOOKUP(Feuil1!$F3409,Feuil2!$E$1:$DG$2,2,0),0)),"",VLOOKUP($H3409*100+P$2,Feuil2!$A$3:$CQ$931,HLOOKUP(Feuil1!$F3409,Feuil2!$E$1:$DG$2,2,0),0))</f>
        <v/>
      </c>
      <c r="Q3409" s="12" t="str">
        <f>IF(ISBLANK(VLOOKUP($H3409*100+Q$2,Feuil2!$A$3:$CQ$931,HLOOKUP(Feuil1!$F3409,Feuil2!$E$1:$DG$2,2,0),0)),"",VLOOKUP($H3409*100+Q$2,Feuil2!$A$3:$CQ$931,HLOOKUP(Feuil1!$F3409,Feuil2!$E$1:$DG$2,2,0),0))</f>
        <v/>
      </c>
      <c r="R3409" s="12" t="str">
        <f>IF(ISBLANK(VLOOKUP($H3409*100+R$2,Feuil2!$A$3:$CQ$931,HLOOKUP(Feuil1!$F3409,Feuil2!$E$1:$DG$2,2,0),0)),"",VLOOKUP($H3409*100+R$2,Feuil2!$A$3:$CQ$931,HLOOKUP(Feuil1!$F3409,Feuil2!$E$1:$DG$2,2,0),0))</f>
        <v/>
      </c>
      <c r="S3409" s="12" t="str">
        <f>IF(ISBLANK(VLOOKUP($H3409*100+S$2,Feuil2!$A$3:$CQ$931,HLOOKUP(Feuil1!$F3409,Feuil2!$E$1:$DG$2,2,0),0)),"",VLOOKUP($H3409*100+S$2,Feuil2!$A$3:$CQ$931,HLOOKUP(Feuil1!$F3409,Feuil2!$E$1:$DG$2,2,0),0))</f>
        <v/>
      </c>
      <c r="T3409" s="12" t="str">
        <f>IF(ISBLANK(VLOOKUP($H3409*100+T$2,Feuil2!$A$3:$CQ$931,HLOOKUP(Feuil1!$F3409,Feuil2!$E$1:$DG$2,2,0),0)),"",VLOOKUP($H3409*100+T$2,Feuil2!$A$3:$CQ$931,HLOOKUP(Feuil1!$F3409,Feuil2!$E$1:$DG$2,2,0),0))</f>
        <v/>
      </c>
      <c r="U3409" s="12"/>
    </row>
    <row r="3410" spans="1:21" x14ac:dyDescent="0.35">
      <c r="A3410" s="10" t="s">
        <v>98</v>
      </c>
      <c r="B3410" s="8" t="s">
        <v>98</v>
      </c>
      <c r="C3410" s="39">
        <v>617600</v>
      </c>
      <c r="D3410" s="39">
        <v>458700</v>
      </c>
      <c r="E3410" s="39">
        <v>815</v>
      </c>
      <c r="F3410" s="10">
        <v>2338</v>
      </c>
      <c r="G3410" s="5" t="s">
        <v>32</v>
      </c>
      <c r="H3410" s="11">
        <v>1995</v>
      </c>
      <c r="I3410" s="12" t="str">
        <f>IF(ISBLANK(VLOOKUP($H3410*100+I$2,Feuil2!$A$3:$CQ$931,HLOOKUP(Feuil1!$F3410,Feuil2!$E$1:$DG$2,2,0),0)),"",VLOOKUP($H3410*100+I$2,Feuil2!$A$3:$CQ$931,HLOOKUP(Feuil1!$F3410,Feuil2!$E$1:$DG$2,2,0),0))</f>
        <v/>
      </c>
      <c r="J3410" s="12" t="str">
        <f>IF(ISBLANK(VLOOKUP($H3410*100+J$2,Feuil2!$A$3:$CQ$931,HLOOKUP(Feuil1!$F3410,Feuil2!$E$1:$DG$2,2,0),0)),"",VLOOKUP($H3410*100+J$2,Feuil2!$A$3:$CQ$931,HLOOKUP(Feuil1!$F3410,Feuil2!$E$1:$DG$2,2,0),0))</f>
        <v/>
      </c>
      <c r="K3410" s="12" t="str">
        <f>IF(ISBLANK(VLOOKUP($H3410*100+K$2,Feuil2!$A$3:$CQ$931,HLOOKUP(Feuil1!$F3410,Feuil2!$E$1:$DG$2,2,0),0)),"",VLOOKUP($H3410*100+K$2,Feuil2!$A$3:$CQ$931,HLOOKUP(Feuil1!$F3410,Feuil2!$E$1:$DG$2,2,0),0))</f>
        <v/>
      </c>
      <c r="L3410" s="12" t="str">
        <f>IF(ISBLANK(VLOOKUP($H3410*100+L$2,Feuil2!$A$3:$CQ$931,HLOOKUP(Feuil1!$F3410,Feuil2!$E$1:$DG$2,2,0),0)),"",VLOOKUP($H3410*100+L$2,Feuil2!$A$3:$CQ$931,HLOOKUP(Feuil1!$F3410,Feuil2!$E$1:$DG$2,2,0),0))</f>
        <v/>
      </c>
      <c r="M3410" s="12" t="str">
        <f>IF(ISBLANK(VLOOKUP($H3410*100+M$2,Feuil2!$A$3:$CQ$931,HLOOKUP(Feuil1!$F3410,Feuil2!$E$1:$DG$2,2,0),0)),"",VLOOKUP($H3410*100+M$2,Feuil2!$A$3:$CQ$931,HLOOKUP(Feuil1!$F3410,Feuil2!$E$1:$DG$2,2,0),0))</f>
        <v/>
      </c>
      <c r="N3410" s="12" t="str">
        <f>IF(ISBLANK(VLOOKUP($H3410*100+N$2,Feuil2!$A$3:$CQ$931,HLOOKUP(Feuil1!$F3410,Feuil2!$E$1:$DG$2,2,0),0)),"",VLOOKUP($H3410*100+N$2,Feuil2!$A$3:$CQ$931,HLOOKUP(Feuil1!$F3410,Feuil2!$E$1:$DG$2,2,0),0))</f>
        <v/>
      </c>
      <c r="O3410" s="12" t="str">
        <f>IF(ISBLANK(VLOOKUP($H3410*100+O$2,Feuil2!$A$3:$CQ$931,HLOOKUP(Feuil1!$F3410,Feuil2!$E$1:$DG$2,2,0),0)),"",VLOOKUP($H3410*100+O$2,Feuil2!$A$3:$CQ$931,HLOOKUP(Feuil1!$F3410,Feuil2!$E$1:$DG$2,2,0),0))</f>
        <v/>
      </c>
      <c r="P3410" s="12" t="str">
        <f>IF(ISBLANK(VLOOKUP($H3410*100+P$2,Feuil2!$A$3:$CQ$931,HLOOKUP(Feuil1!$F3410,Feuil2!$E$1:$DG$2,2,0),0)),"",VLOOKUP($H3410*100+P$2,Feuil2!$A$3:$CQ$931,HLOOKUP(Feuil1!$F3410,Feuil2!$E$1:$DG$2,2,0),0))</f>
        <v/>
      </c>
      <c r="Q3410" s="12" t="str">
        <f>IF(ISBLANK(VLOOKUP($H3410*100+Q$2,Feuil2!$A$3:$CQ$931,HLOOKUP(Feuil1!$F3410,Feuil2!$E$1:$DG$2,2,0),0)),"",VLOOKUP($H3410*100+Q$2,Feuil2!$A$3:$CQ$931,HLOOKUP(Feuil1!$F3410,Feuil2!$E$1:$DG$2,2,0),0))</f>
        <v/>
      </c>
      <c r="R3410" s="12" t="str">
        <f>IF(ISBLANK(VLOOKUP($H3410*100+R$2,Feuil2!$A$3:$CQ$931,HLOOKUP(Feuil1!$F3410,Feuil2!$E$1:$DG$2,2,0),0)),"",VLOOKUP($H3410*100+R$2,Feuil2!$A$3:$CQ$931,HLOOKUP(Feuil1!$F3410,Feuil2!$E$1:$DG$2,2,0),0))</f>
        <v/>
      </c>
      <c r="S3410" s="12" t="str">
        <f>IF(ISBLANK(VLOOKUP($H3410*100+S$2,Feuil2!$A$3:$CQ$931,HLOOKUP(Feuil1!$F3410,Feuil2!$E$1:$DG$2,2,0),0)),"",VLOOKUP($H3410*100+S$2,Feuil2!$A$3:$CQ$931,HLOOKUP(Feuil1!$F3410,Feuil2!$E$1:$DG$2,2,0),0))</f>
        <v/>
      </c>
      <c r="T3410" s="12" t="str">
        <f>IF(ISBLANK(VLOOKUP($H3410*100+T$2,Feuil2!$A$3:$CQ$931,HLOOKUP(Feuil1!$F3410,Feuil2!$E$1:$DG$2,2,0),0)),"",VLOOKUP($H3410*100+T$2,Feuil2!$A$3:$CQ$931,HLOOKUP(Feuil1!$F3410,Feuil2!$E$1:$DG$2,2,0),0))</f>
        <v/>
      </c>
      <c r="U3410" s="12"/>
    </row>
    <row r="3411" spans="1:21" x14ac:dyDescent="0.35">
      <c r="A3411" s="10" t="s">
        <v>98</v>
      </c>
      <c r="B3411" s="8" t="s">
        <v>98</v>
      </c>
      <c r="C3411" s="39">
        <v>617600</v>
      </c>
      <c r="D3411" s="39">
        <v>458700</v>
      </c>
      <c r="E3411" s="39">
        <v>815</v>
      </c>
      <c r="F3411" s="10">
        <v>2338</v>
      </c>
      <c r="G3411" s="5" t="s">
        <v>32</v>
      </c>
      <c r="H3411" s="11">
        <v>1996</v>
      </c>
      <c r="I3411" s="12" t="str">
        <f>IF(ISBLANK(VLOOKUP($H3411*100+I$2,Feuil2!$A$3:$CQ$931,HLOOKUP(Feuil1!$F3411,Feuil2!$E$1:$DG$2,2,0),0)),"",VLOOKUP($H3411*100+I$2,Feuil2!$A$3:$CQ$931,HLOOKUP(Feuil1!$F3411,Feuil2!$E$1:$DG$2,2,0),0))</f>
        <v/>
      </c>
      <c r="J3411" s="12" t="str">
        <f>IF(ISBLANK(VLOOKUP($H3411*100+J$2,Feuil2!$A$3:$CQ$931,HLOOKUP(Feuil1!$F3411,Feuil2!$E$1:$DG$2,2,0),0)),"",VLOOKUP($H3411*100+J$2,Feuil2!$A$3:$CQ$931,HLOOKUP(Feuil1!$F3411,Feuil2!$E$1:$DG$2,2,0),0))</f>
        <v/>
      </c>
      <c r="K3411" s="12" t="str">
        <f>IF(ISBLANK(VLOOKUP($H3411*100+K$2,Feuil2!$A$3:$CQ$931,HLOOKUP(Feuil1!$F3411,Feuil2!$E$1:$DG$2,2,0),0)),"",VLOOKUP($H3411*100+K$2,Feuil2!$A$3:$CQ$931,HLOOKUP(Feuil1!$F3411,Feuil2!$E$1:$DG$2,2,0),0))</f>
        <v/>
      </c>
      <c r="L3411" s="12" t="str">
        <f>IF(ISBLANK(VLOOKUP($H3411*100+L$2,Feuil2!$A$3:$CQ$931,HLOOKUP(Feuil1!$F3411,Feuil2!$E$1:$DG$2,2,0),0)),"",VLOOKUP($H3411*100+L$2,Feuil2!$A$3:$CQ$931,HLOOKUP(Feuil1!$F3411,Feuil2!$E$1:$DG$2,2,0),0))</f>
        <v/>
      </c>
      <c r="M3411" s="12" t="str">
        <f>IF(ISBLANK(VLOOKUP($H3411*100+M$2,Feuil2!$A$3:$CQ$931,HLOOKUP(Feuil1!$F3411,Feuil2!$E$1:$DG$2,2,0),0)),"",VLOOKUP($H3411*100+M$2,Feuil2!$A$3:$CQ$931,HLOOKUP(Feuil1!$F3411,Feuil2!$E$1:$DG$2,2,0),0))</f>
        <v/>
      </c>
      <c r="N3411" s="12" t="str">
        <f>IF(ISBLANK(VLOOKUP($H3411*100+N$2,Feuil2!$A$3:$CQ$931,HLOOKUP(Feuil1!$F3411,Feuil2!$E$1:$DG$2,2,0),0)),"",VLOOKUP($H3411*100+N$2,Feuil2!$A$3:$CQ$931,HLOOKUP(Feuil1!$F3411,Feuil2!$E$1:$DG$2,2,0),0))</f>
        <v/>
      </c>
      <c r="O3411" s="12" t="str">
        <f>IF(ISBLANK(VLOOKUP($H3411*100+O$2,Feuil2!$A$3:$CQ$931,HLOOKUP(Feuil1!$F3411,Feuil2!$E$1:$DG$2,2,0),0)),"",VLOOKUP($H3411*100+O$2,Feuil2!$A$3:$CQ$931,HLOOKUP(Feuil1!$F3411,Feuil2!$E$1:$DG$2,2,0),0))</f>
        <v/>
      </c>
      <c r="P3411" s="12" t="str">
        <f>IF(ISBLANK(VLOOKUP($H3411*100+P$2,Feuil2!$A$3:$CQ$931,HLOOKUP(Feuil1!$F3411,Feuil2!$E$1:$DG$2,2,0),0)),"",VLOOKUP($H3411*100+P$2,Feuil2!$A$3:$CQ$931,HLOOKUP(Feuil1!$F3411,Feuil2!$E$1:$DG$2,2,0),0))</f>
        <v/>
      </c>
      <c r="Q3411" s="12" t="str">
        <f>IF(ISBLANK(VLOOKUP($H3411*100+Q$2,Feuil2!$A$3:$CQ$931,HLOOKUP(Feuil1!$F3411,Feuil2!$E$1:$DG$2,2,0),0)),"",VLOOKUP($H3411*100+Q$2,Feuil2!$A$3:$CQ$931,HLOOKUP(Feuil1!$F3411,Feuil2!$E$1:$DG$2,2,0),0))</f>
        <v/>
      </c>
      <c r="R3411" s="12" t="str">
        <f>IF(ISBLANK(VLOOKUP($H3411*100+R$2,Feuil2!$A$3:$CQ$931,HLOOKUP(Feuil1!$F3411,Feuil2!$E$1:$DG$2,2,0),0)),"",VLOOKUP($H3411*100+R$2,Feuil2!$A$3:$CQ$931,HLOOKUP(Feuil1!$F3411,Feuil2!$E$1:$DG$2,2,0),0))</f>
        <v/>
      </c>
      <c r="S3411" s="12" t="str">
        <f>IF(ISBLANK(VLOOKUP($H3411*100+S$2,Feuil2!$A$3:$CQ$931,HLOOKUP(Feuil1!$F3411,Feuil2!$E$1:$DG$2,2,0),0)),"",VLOOKUP($H3411*100+S$2,Feuil2!$A$3:$CQ$931,HLOOKUP(Feuil1!$F3411,Feuil2!$E$1:$DG$2,2,0),0))</f>
        <v/>
      </c>
      <c r="T3411" s="12" t="str">
        <f>IF(ISBLANK(VLOOKUP($H3411*100+T$2,Feuil2!$A$3:$CQ$931,HLOOKUP(Feuil1!$F3411,Feuil2!$E$1:$DG$2,2,0),0)),"",VLOOKUP($H3411*100+T$2,Feuil2!$A$3:$CQ$931,HLOOKUP(Feuil1!$F3411,Feuil2!$E$1:$DG$2,2,0),0))</f>
        <v/>
      </c>
      <c r="U3411" s="12"/>
    </row>
    <row r="3412" spans="1:21" x14ac:dyDescent="0.35">
      <c r="A3412" s="10" t="s">
        <v>98</v>
      </c>
      <c r="B3412" s="8" t="s">
        <v>98</v>
      </c>
      <c r="C3412" s="39">
        <v>617600</v>
      </c>
      <c r="D3412" s="39">
        <v>458700</v>
      </c>
      <c r="E3412" s="39">
        <v>815</v>
      </c>
      <c r="F3412" s="10">
        <v>2338</v>
      </c>
      <c r="G3412" s="5" t="s">
        <v>32</v>
      </c>
      <c r="H3412" s="11">
        <v>1997</v>
      </c>
      <c r="I3412" s="12" t="str">
        <f>IF(ISBLANK(VLOOKUP($H3412*100+I$2,Feuil2!$A$3:$CQ$931,HLOOKUP(Feuil1!$F3412,Feuil2!$E$1:$DG$2,2,0),0)),"",VLOOKUP($H3412*100+I$2,Feuil2!$A$3:$CQ$931,HLOOKUP(Feuil1!$F3412,Feuil2!$E$1:$DG$2,2,0),0))</f>
        <v/>
      </c>
      <c r="J3412" s="12" t="str">
        <f>IF(ISBLANK(VLOOKUP($H3412*100+J$2,Feuil2!$A$3:$CQ$931,HLOOKUP(Feuil1!$F3412,Feuil2!$E$1:$DG$2,2,0),0)),"",VLOOKUP($H3412*100+J$2,Feuil2!$A$3:$CQ$931,HLOOKUP(Feuil1!$F3412,Feuil2!$E$1:$DG$2,2,0),0))</f>
        <v/>
      </c>
      <c r="K3412" s="12" t="str">
        <f>IF(ISBLANK(VLOOKUP($H3412*100+K$2,Feuil2!$A$3:$CQ$931,HLOOKUP(Feuil1!$F3412,Feuil2!$E$1:$DG$2,2,0),0)),"",VLOOKUP($H3412*100+K$2,Feuil2!$A$3:$CQ$931,HLOOKUP(Feuil1!$F3412,Feuil2!$E$1:$DG$2,2,0),0))</f>
        <v/>
      </c>
      <c r="L3412" s="12" t="str">
        <f>IF(ISBLANK(VLOOKUP($H3412*100+L$2,Feuil2!$A$3:$CQ$931,HLOOKUP(Feuil1!$F3412,Feuil2!$E$1:$DG$2,2,0),0)),"",VLOOKUP($H3412*100+L$2,Feuil2!$A$3:$CQ$931,HLOOKUP(Feuil1!$F3412,Feuil2!$E$1:$DG$2,2,0),0))</f>
        <v/>
      </c>
      <c r="M3412" s="12" t="str">
        <f>IF(ISBLANK(VLOOKUP($H3412*100+M$2,Feuil2!$A$3:$CQ$931,HLOOKUP(Feuil1!$F3412,Feuil2!$E$1:$DG$2,2,0),0)),"",VLOOKUP($H3412*100+M$2,Feuil2!$A$3:$CQ$931,HLOOKUP(Feuil1!$F3412,Feuil2!$E$1:$DG$2,2,0),0))</f>
        <v/>
      </c>
      <c r="N3412" s="12" t="str">
        <f>IF(ISBLANK(VLOOKUP($H3412*100+N$2,Feuil2!$A$3:$CQ$931,HLOOKUP(Feuil1!$F3412,Feuil2!$E$1:$DG$2,2,0),0)),"",VLOOKUP($H3412*100+N$2,Feuil2!$A$3:$CQ$931,HLOOKUP(Feuil1!$F3412,Feuil2!$E$1:$DG$2,2,0),0))</f>
        <v/>
      </c>
      <c r="O3412" s="12" t="str">
        <f>IF(ISBLANK(VLOOKUP($H3412*100+O$2,Feuil2!$A$3:$CQ$931,HLOOKUP(Feuil1!$F3412,Feuil2!$E$1:$DG$2,2,0),0)),"",VLOOKUP($H3412*100+O$2,Feuil2!$A$3:$CQ$931,HLOOKUP(Feuil1!$F3412,Feuil2!$E$1:$DG$2,2,0),0))</f>
        <v/>
      </c>
      <c r="P3412" s="12" t="str">
        <f>IF(ISBLANK(VLOOKUP($H3412*100+P$2,Feuil2!$A$3:$CQ$931,HLOOKUP(Feuil1!$F3412,Feuil2!$E$1:$DG$2,2,0),0)),"",VLOOKUP($H3412*100+P$2,Feuil2!$A$3:$CQ$931,HLOOKUP(Feuil1!$F3412,Feuil2!$E$1:$DG$2,2,0),0))</f>
        <v/>
      </c>
      <c r="Q3412" s="12" t="str">
        <f>IF(ISBLANK(VLOOKUP($H3412*100+Q$2,Feuil2!$A$3:$CQ$931,HLOOKUP(Feuil1!$F3412,Feuil2!$E$1:$DG$2,2,0),0)),"",VLOOKUP($H3412*100+Q$2,Feuil2!$A$3:$CQ$931,HLOOKUP(Feuil1!$F3412,Feuil2!$E$1:$DG$2,2,0),0))</f>
        <v/>
      </c>
      <c r="R3412" s="12" t="str">
        <f>IF(ISBLANK(VLOOKUP($H3412*100+R$2,Feuil2!$A$3:$CQ$931,HLOOKUP(Feuil1!$F3412,Feuil2!$E$1:$DG$2,2,0),0)),"",VLOOKUP($H3412*100+R$2,Feuil2!$A$3:$CQ$931,HLOOKUP(Feuil1!$F3412,Feuil2!$E$1:$DG$2,2,0),0))</f>
        <v/>
      </c>
      <c r="S3412" s="12" t="str">
        <f>IF(ISBLANK(VLOOKUP($H3412*100+S$2,Feuil2!$A$3:$CQ$931,HLOOKUP(Feuil1!$F3412,Feuil2!$E$1:$DG$2,2,0),0)),"",VLOOKUP($H3412*100+S$2,Feuil2!$A$3:$CQ$931,HLOOKUP(Feuil1!$F3412,Feuil2!$E$1:$DG$2,2,0),0))</f>
        <v/>
      </c>
      <c r="T3412" s="12" t="str">
        <f>IF(ISBLANK(VLOOKUP($H3412*100+T$2,Feuil2!$A$3:$CQ$931,HLOOKUP(Feuil1!$F3412,Feuil2!$E$1:$DG$2,2,0),0)),"",VLOOKUP($H3412*100+T$2,Feuil2!$A$3:$CQ$931,HLOOKUP(Feuil1!$F3412,Feuil2!$E$1:$DG$2,2,0),0))</f>
        <v/>
      </c>
      <c r="U3412" s="12"/>
    </row>
    <row r="3413" spans="1:21" x14ac:dyDescent="0.35">
      <c r="A3413" s="10" t="s">
        <v>98</v>
      </c>
      <c r="B3413" s="8" t="s">
        <v>98</v>
      </c>
      <c r="C3413" s="39">
        <v>617600</v>
      </c>
      <c r="D3413" s="39">
        <v>458700</v>
      </c>
      <c r="E3413" s="39">
        <v>815</v>
      </c>
      <c r="F3413" s="10">
        <v>2338</v>
      </c>
      <c r="G3413" s="5" t="s">
        <v>32</v>
      </c>
      <c r="H3413" s="11">
        <v>1998</v>
      </c>
      <c r="I3413" s="12">
        <f>IF(ISBLANK(VLOOKUP($H3413*100+I$2,Feuil2!$A$3:$CQ$931,HLOOKUP(Feuil1!$F3413,Feuil2!$E$1:$DG$2,2,0),0)),"",VLOOKUP($H3413*100+I$2,Feuil2!$A$3:$CQ$931,HLOOKUP(Feuil1!$F3413,Feuil2!$E$1:$DG$2,2,0),0))</f>
        <v>45.3</v>
      </c>
      <c r="J3413" s="12">
        <f>IF(ISBLANK(VLOOKUP($H3413*100+J$2,Feuil2!$A$3:$CQ$931,HLOOKUP(Feuil1!$F3413,Feuil2!$E$1:$DG$2,2,0),0)),"",VLOOKUP($H3413*100+J$2,Feuil2!$A$3:$CQ$931,HLOOKUP(Feuil1!$F3413,Feuil2!$E$1:$DG$2,2,0),0))</f>
        <v>1.8</v>
      </c>
      <c r="K3413" s="12">
        <f>IF(ISBLANK(VLOOKUP($H3413*100+K$2,Feuil2!$A$3:$CQ$931,HLOOKUP(Feuil1!$F3413,Feuil2!$E$1:$DG$2,2,0),0)),"",VLOOKUP($H3413*100+K$2,Feuil2!$A$3:$CQ$931,HLOOKUP(Feuil1!$F3413,Feuil2!$E$1:$DG$2,2,0),0))</f>
        <v>0</v>
      </c>
      <c r="L3413" s="12">
        <f>IF(ISBLANK(VLOOKUP($H3413*100+L$2,Feuil2!$A$3:$CQ$931,HLOOKUP(Feuil1!$F3413,Feuil2!$E$1:$DG$2,2,0),0)),"",VLOOKUP($H3413*100+L$2,Feuil2!$A$3:$CQ$931,HLOOKUP(Feuil1!$F3413,Feuil2!$E$1:$DG$2,2,0),0))</f>
        <v>37.700000000000003</v>
      </c>
      <c r="M3413" s="12">
        <f>IF(ISBLANK(VLOOKUP($H3413*100+M$2,Feuil2!$A$3:$CQ$931,HLOOKUP(Feuil1!$F3413,Feuil2!$E$1:$DG$2,2,0),0)),"",VLOOKUP($H3413*100+M$2,Feuil2!$A$3:$CQ$931,HLOOKUP(Feuil1!$F3413,Feuil2!$E$1:$DG$2,2,0),0))</f>
        <v>66</v>
      </c>
      <c r="N3413" s="12">
        <f>IF(ISBLANK(VLOOKUP($H3413*100+N$2,Feuil2!$A$3:$CQ$931,HLOOKUP(Feuil1!$F3413,Feuil2!$E$1:$DG$2,2,0),0)),"",VLOOKUP($H3413*100+N$2,Feuil2!$A$3:$CQ$931,HLOOKUP(Feuil1!$F3413,Feuil2!$E$1:$DG$2,2,0),0))</f>
        <v>41.3</v>
      </c>
      <c r="O3413" s="12">
        <f>IF(ISBLANK(VLOOKUP($H3413*100+O$2,Feuil2!$A$3:$CQ$931,HLOOKUP(Feuil1!$F3413,Feuil2!$E$1:$DG$2,2,0),0)),"",VLOOKUP($H3413*100+O$2,Feuil2!$A$3:$CQ$931,HLOOKUP(Feuil1!$F3413,Feuil2!$E$1:$DG$2,2,0),0))</f>
        <v>76.2</v>
      </c>
      <c r="P3413" s="12">
        <f>IF(ISBLANK(VLOOKUP($H3413*100+P$2,Feuil2!$A$3:$CQ$931,HLOOKUP(Feuil1!$F3413,Feuil2!$E$1:$DG$2,2,0),0)),"",VLOOKUP($H3413*100+P$2,Feuil2!$A$3:$CQ$931,HLOOKUP(Feuil1!$F3413,Feuil2!$E$1:$DG$2,2,0),0))</f>
        <v>2.9</v>
      </c>
      <c r="Q3413" s="12">
        <f>IF(ISBLANK(VLOOKUP($H3413*100+Q$2,Feuil2!$A$3:$CQ$931,HLOOKUP(Feuil1!$F3413,Feuil2!$E$1:$DG$2,2,0),0)),"",VLOOKUP($H3413*100+Q$2,Feuil2!$A$3:$CQ$931,HLOOKUP(Feuil1!$F3413,Feuil2!$E$1:$DG$2,2,0),0))</f>
        <v>6.4</v>
      </c>
      <c r="R3413" s="12">
        <f>IF(ISBLANK(VLOOKUP($H3413*100+R$2,Feuil2!$A$3:$CQ$931,HLOOKUP(Feuil1!$F3413,Feuil2!$E$1:$DG$2,2,0),0)),"",VLOOKUP($H3413*100+R$2,Feuil2!$A$3:$CQ$931,HLOOKUP(Feuil1!$F3413,Feuil2!$E$1:$DG$2,2,0),0))</f>
        <v>4.9000000000000004</v>
      </c>
      <c r="S3413" s="12">
        <f>IF(ISBLANK(VLOOKUP($H3413*100+S$2,Feuil2!$A$3:$CQ$931,HLOOKUP(Feuil1!$F3413,Feuil2!$E$1:$DG$2,2,0),0)),"",VLOOKUP($H3413*100+S$2,Feuil2!$A$3:$CQ$931,HLOOKUP(Feuil1!$F3413,Feuil2!$E$1:$DG$2,2,0),0))</f>
        <v>0</v>
      </c>
      <c r="T3413" s="12">
        <f>IF(ISBLANK(VLOOKUP($H3413*100+T$2,Feuil2!$A$3:$CQ$931,HLOOKUP(Feuil1!$F3413,Feuil2!$E$1:$DG$2,2,0),0)),"",VLOOKUP($H3413*100+T$2,Feuil2!$A$3:$CQ$931,HLOOKUP(Feuil1!$F3413,Feuil2!$E$1:$DG$2,2,0),0))</f>
        <v>14.2</v>
      </c>
      <c r="U3413" s="12">
        <f>SUM(I3413:T3413)</f>
        <v>296.69999999999993</v>
      </c>
    </row>
    <row r="3414" spans="1:21" x14ac:dyDescent="0.35">
      <c r="A3414" s="10" t="s">
        <v>98</v>
      </c>
      <c r="B3414" s="8" t="s">
        <v>98</v>
      </c>
      <c r="C3414" s="39">
        <v>617600</v>
      </c>
      <c r="D3414" s="39">
        <v>458700</v>
      </c>
      <c r="E3414" s="39">
        <v>815</v>
      </c>
      <c r="F3414" s="10">
        <v>2338</v>
      </c>
      <c r="G3414" s="5" t="s">
        <v>32</v>
      </c>
      <c r="H3414" s="11">
        <v>1999</v>
      </c>
      <c r="I3414" s="12">
        <f>IF(ISBLANK(VLOOKUP($H3414*100+I$2,Feuil2!$A$3:$CQ$931,HLOOKUP(Feuil1!$F3414,Feuil2!$E$1:$DG$2,2,0),0)),"",VLOOKUP($H3414*100+I$2,Feuil2!$A$3:$CQ$931,HLOOKUP(Feuil1!$F3414,Feuil2!$E$1:$DG$2,2,0),0))</f>
        <v>9.3000000000000007</v>
      </c>
      <c r="J3414" s="12">
        <f>IF(ISBLANK(VLOOKUP($H3414*100+J$2,Feuil2!$A$3:$CQ$931,HLOOKUP(Feuil1!$F3414,Feuil2!$E$1:$DG$2,2,0),0)),"",VLOOKUP($H3414*100+J$2,Feuil2!$A$3:$CQ$931,HLOOKUP(Feuil1!$F3414,Feuil2!$E$1:$DG$2,2,0),0))</f>
        <v>64.599999999999994</v>
      </c>
      <c r="K3414" s="12">
        <f>IF(ISBLANK(VLOOKUP($H3414*100+K$2,Feuil2!$A$3:$CQ$931,HLOOKUP(Feuil1!$F3414,Feuil2!$E$1:$DG$2,2,0),0)),"",VLOOKUP($H3414*100+K$2,Feuil2!$A$3:$CQ$931,HLOOKUP(Feuil1!$F3414,Feuil2!$E$1:$DG$2,2,0),0))</f>
        <v>40.799999999999997</v>
      </c>
      <c r="L3414" s="12">
        <f>IF(ISBLANK(VLOOKUP($H3414*100+L$2,Feuil2!$A$3:$CQ$931,HLOOKUP(Feuil1!$F3414,Feuil2!$E$1:$DG$2,2,0),0)),"",VLOOKUP($H3414*100+L$2,Feuil2!$A$3:$CQ$931,HLOOKUP(Feuil1!$F3414,Feuil2!$E$1:$DG$2,2,0),0))</f>
        <v>12.6</v>
      </c>
      <c r="M3414" s="12">
        <f>IF(ISBLANK(VLOOKUP($H3414*100+M$2,Feuil2!$A$3:$CQ$931,HLOOKUP(Feuil1!$F3414,Feuil2!$E$1:$DG$2,2,0),0)),"",VLOOKUP($H3414*100+M$2,Feuil2!$A$3:$CQ$931,HLOOKUP(Feuil1!$F3414,Feuil2!$E$1:$DG$2,2,0),0))</f>
        <v>14.1</v>
      </c>
      <c r="N3414" s="12">
        <f>IF(ISBLANK(VLOOKUP($H3414*100+N$2,Feuil2!$A$3:$CQ$931,HLOOKUP(Feuil1!$F3414,Feuil2!$E$1:$DG$2,2,0),0)),"",VLOOKUP($H3414*100+N$2,Feuil2!$A$3:$CQ$931,HLOOKUP(Feuil1!$F3414,Feuil2!$E$1:$DG$2,2,0),0))</f>
        <v>0</v>
      </c>
      <c r="O3414" s="12">
        <f>IF(ISBLANK(VLOOKUP($H3414*100+O$2,Feuil2!$A$3:$CQ$931,HLOOKUP(Feuil1!$F3414,Feuil2!$E$1:$DG$2,2,0),0)),"",VLOOKUP($H3414*100+O$2,Feuil2!$A$3:$CQ$931,HLOOKUP(Feuil1!$F3414,Feuil2!$E$1:$DG$2,2,0),0))</f>
        <v>0</v>
      </c>
      <c r="P3414" s="12">
        <f>IF(ISBLANK(VLOOKUP($H3414*100+P$2,Feuil2!$A$3:$CQ$931,HLOOKUP(Feuil1!$F3414,Feuil2!$E$1:$DG$2,2,0),0)),"",VLOOKUP($H3414*100+P$2,Feuil2!$A$3:$CQ$931,HLOOKUP(Feuil1!$F3414,Feuil2!$E$1:$DG$2,2,0),0))</f>
        <v>104.2</v>
      </c>
      <c r="Q3414" s="12">
        <f>IF(ISBLANK(VLOOKUP($H3414*100+Q$2,Feuil2!$A$3:$CQ$931,HLOOKUP(Feuil1!$F3414,Feuil2!$E$1:$DG$2,2,0),0)),"",VLOOKUP($H3414*100+Q$2,Feuil2!$A$3:$CQ$931,HLOOKUP(Feuil1!$F3414,Feuil2!$E$1:$DG$2,2,0),0))</f>
        <v>79.900000000000006</v>
      </c>
      <c r="R3414" s="12">
        <f>IF(ISBLANK(VLOOKUP($H3414*100+R$2,Feuil2!$A$3:$CQ$931,HLOOKUP(Feuil1!$F3414,Feuil2!$E$1:$DG$2,2,0),0)),"",VLOOKUP($H3414*100+R$2,Feuil2!$A$3:$CQ$931,HLOOKUP(Feuil1!$F3414,Feuil2!$E$1:$DG$2,2,0),0))</f>
        <v>0.5</v>
      </c>
      <c r="S3414" s="12">
        <f>IF(ISBLANK(VLOOKUP($H3414*100+S$2,Feuil2!$A$3:$CQ$931,HLOOKUP(Feuil1!$F3414,Feuil2!$E$1:$DG$2,2,0),0)),"",VLOOKUP($H3414*100+S$2,Feuil2!$A$3:$CQ$931,HLOOKUP(Feuil1!$F3414,Feuil2!$E$1:$DG$2,2,0),0))</f>
        <v>1.5</v>
      </c>
      <c r="T3414" s="12">
        <f>IF(ISBLANK(VLOOKUP($H3414*100+T$2,Feuil2!$A$3:$CQ$931,HLOOKUP(Feuil1!$F3414,Feuil2!$E$1:$DG$2,2,0),0)),"",VLOOKUP($H3414*100+T$2,Feuil2!$A$3:$CQ$931,HLOOKUP(Feuil1!$F3414,Feuil2!$E$1:$DG$2,2,0),0))</f>
        <v>5.9</v>
      </c>
      <c r="U3414" s="12">
        <f t="shared" ref="U3414:U3466" si="76">SUM(I3414:T3414)</f>
        <v>333.4</v>
      </c>
    </row>
    <row r="3415" spans="1:21" x14ac:dyDescent="0.35">
      <c r="A3415" s="10" t="s">
        <v>98</v>
      </c>
      <c r="B3415" s="8" t="s">
        <v>98</v>
      </c>
      <c r="C3415" s="39">
        <v>617600</v>
      </c>
      <c r="D3415" s="39">
        <v>458700</v>
      </c>
      <c r="E3415" s="39">
        <v>815</v>
      </c>
      <c r="F3415" s="10">
        <v>2338</v>
      </c>
      <c r="G3415" s="5" t="s">
        <v>32</v>
      </c>
      <c r="H3415" s="11">
        <v>2000</v>
      </c>
      <c r="I3415" s="12">
        <f>IF(ISBLANK(VLOOKUP($H3415*100+I$2,Feuil2!$A$3:$CQ$931,HLOOKUP(Feuil1!$F3415,Feuil2!$E$1:$DG$2,2,0),0)),"",VLOOKUP($H3415*100+I$2,Feuil2!$A$3:$CQ$931,HLOOKUP(Feuil1!$F3415,Feuil2!$E$1:$DG$2,2,0),0))</f>
        <v>14</v>
      </c>
      <c r="J3415" s="12">
        <f>IF(ISBLANK(VLOOKUP($H3415*100+J$2,Feuil2!$A$3:$CQ$931,HLOOKUP(Feuil1!$F3415,Feuil2!$E$1:$DG$2,2,0),0)),"",VLOOKUP($H3415*100+J$2,Feuil2!$A$3:$CQ$931,HLOOKUP(Feuil1!$F3415,Feuil2!$E$1:$DG$2,2,0),0))</f>
        <v>105.2</v>
      </c>
      <c r="K3415" s="12">
        <f>IF(ISBLANK(VLOOKUP($H3415*100+K$2,Feuil2!$A$3:$CQ$931,HLOOKUP(Feuil1!$F3415,Feuil2!$E$1:$DG$2,2,0),0)),"",VLOOKUP($H3415*100+K$2,Feuil2!$A$3:$CQ$931,HLOOKUP(Feuil1!$F3415,Feuil2!$E$1:$DG$2,2,0),0))</f>
        <v>32.200000000000003</v>
      </c>
      <c r="L3415" s="12">
        <f>IF(ISBLANK(VLOOKUP($H3415*100+L$2,Feuil2!$A$3:$CQ$931,HLOOKUP(Feuil1!$F3415,Feuil2!$E$1:$DG$2,2,0),0)),"",VLOOKUP($H3415*100+L$2,Feuil2!$A$3:$CQ$931,HLOOKUP(Feuil1!$F3415,Feuil2!$E$1:$DG$2,2,0),0))</f>
        <v>260.39999999999998</v>
      </c>
      <c r="M3415" s="12">
        <f>IF(ISBLANK(VLOOKUP($H3415*100+M$2,Feuil2!$A$3:$CQ$931,HLOOKUP(Feuil1!$F3415,Feuil2!$E$1:$DG$2,2,0),0)),"",VLOOKUP($H3415*100+M$2,Feuil2!$A$3:$CQ$931,HLOOKUP(Feuil1!$F3415,Feuil2!$E$1:$DG$2,2,0),0))</f>
        <v>74.599999999999994</v>
      </c>
      <c r="N3415" s="12">
        <f>IF(ISBLANK(VLOOKUP($H3415*100+N$2,Feuil2!$A$3:$CQ$931,HLOOKUP(Feuil1!$F3415,Feuil2!$E$1:$DG$2,2,0),0)),"",VLOOKUP($H3415*100+N$2,Feuil2!$A$3:$CQ$931,HLOOKUP(Feuil1!$F3415,Feuil2!$E$1:$DG$2,2,0),0))</f>
        <v>17.8</v>
      </c>
      <c r="O3415" s="12">
        <f>IF(ISBLANK(VLOOKUP($H3415*100+O$2,Feuil2!$A$3:$CQ$931,HLOOKUP(Feuil1!$F3415,Feuil2!$E$1:$DG$2,2,0),0)),"",VLOOKUP($H3415*100+O$2,Feuil2!$A$3:$CQ$931,HLOOKUP(Feuil1!$F3415,Feuil2!$E$1:$DG$2,2,0),0))</f>
        <v>76.8</v>
      </c>
      <c r="P3415" s="12">
        <f>IF(ISBLANK(VLOOKUP($H3415*100+P$2,Feuil2!$A$3:$CQ$931,HLOOKUP(Feuil1!$F3415,Feuil2!$E$1:$DG$2,2,0),0)),"",VLOOKUP($H3415*100+P$2,Feuil2!$A$3:$CQ$931,HLOOKUP(Feuil1!$F3415,Feuil2!$E$1:$DG$2,2,0),0))</f>
        <v>1.2</v>
      </c>
      <c r="Q3415" s="12">
        <f>IF(ISBLANK(VLOOKUP($H3415*100+Q$2,Feuil2!$A$3:$CQ$931,HLOOKUP(Feuil1!$F3415,Feuil2!$E$1:$DG$2,2,0),0)),"",VLOOKUP($H3415*100+Q$2,Feuil2!$A$3:$CQ$931,HLOOKUP(Feuil1!$F3415,Feuil2!$E$1:$DG$2,2,0),0))</f>
        <v>34.4</v>
      </c>
      <c r="R3415" s="12">
        <f>IF(ISBLANK(VLOOKUP($H3415*100+R$2,Feuil2!$A$3:$CQ$931,HLOOKUP(Feuil1!$F3415,Feuil2!$E$1:$DG$2,2,0),0)),"",VLOOKUP($H3415*100+R$2,Feuil2!$A$3:$CQ$931,HLOOKUP(Feuil1!$F3415,Feuil2!$E$1:$DG$2,2,0),0))</f>
        <v>0</v>
      </c>
      <c r="S3415" s="12">
        <f>IF(ISBLANK(VLOOKUP($H3415*100+S$2,Feuil2!$A$3:$CQ$931,HLOOKUP(Feuil1!$F3415,Feuil2!$E$1:$DG$2,2,0),0)),"",VLOOKUP($H3415*100+S$2,Feuil2!$A$3:$CQ$931,HLOOKUP(Feuil1!$F3415,Feuil2!$E$1:$DG$2,2,0),0))</f>
        <v>0</v>
      </c>
      <c r="T3415" s="12">
        <f>IF(ISBLANK(VLOOKUP($H3415*100+T$2,Feuil2!$A$3:$CQ$931,HLOOKUP(Feuil1!$F3415,Feuil2!$E$1:$DG$2,2,0),0)),"",VLOOKUP($H3415*100+T$2,Feuil2!$A$3:$CQ$931,HLOOKUP(Feuil1!$F3415,Feuil2!$E$1:$DG$2,2,0),0))</f>
        <v>0.5</v>
      </c>
      <c r="U3415" s="12">
        <f t="shared" si="76"/>
        <v>617.1</v>
      </c>
    </row>
    <row r="3416" spans="1:21" x14ac:dyDescent="0.35">
      <c r="A3416" s="10" t="s">
        <v>98</v>
      </c>
      <c r="B3416" s="8" t="s">
        <v>98</v>
      </c>
      <c r="C3416" s="39">
        <v>617600</v>
      </c>
      <c r="D3416" s="39">
        <v>458700</v>
      </c>
      <c r="E3416" s="39">
        <v>815</v>
      </c>
      <c r="F3416" s="10">
        <v>2338</v>
      </c>
      <c r="G3416" s="5" t="s">
        <v>32</v>
      </c>
      <c r="H3416" s="11">
        <v>2001</v>
      </c>
      <c r="I3416" s="12">
        <f>IF(ISBLANK(VLOOKUP($H3416*100+I$2,Feuil2!$A$3:$CQ$931,HLOOKUP(Feuil1!$F3416,Feuil2!$E$1:$DG$2,2,0),0)),"",VLOOKUP($H3416*100+I$2,Feuil2!$A$3:$CQ$931,HLOOKUP(Feuil1!$F3416,Feuil2!$E$1:$DG$2,2,0),0))</f>
        <v>18</v>
      </c>
      <c r="J3416" s="12">
        <f>IF(ISBLANK(VLOOKUP($H3416*100+J$2,Feuil2!$A$3:$CQ$931,HLOOKUP(Feuil1!$F3416,Feuil2!$E$1:$DG$2,2,0),0)),"",VLOOKUP($H3416*100+J$2,Feuil2!$A$3:$CQ$931,HLOOKUP(Feuil1!$F3416,Feuil2!$E$1:$DG$2,2,0),0))</f>
        <v>27.4</v>
      </c>
      <c r="K3416" s="12">
        <f>IF(ISBLANK(VLOOKUP($H3416*100+K$2,Feuil2!$A$3:$CQ$931,HLOOKUP(Feuil1!$F3416,Feuil2!$E$1:$DG$2,2,0),0)),"",VLOOKUP($H3416*100+K$2,Feuil2!$A$3:$CQ$931,HLOOKUP(Feuil1!$F3416,Feuil2!$E$1:$DG$2,2,0),0))</f>
        <v>15.7</v>
      </c>
      <c r="L3416" s="12">
        <f>IF(ISBLANK(VLOOKUP($H3416*100+L$2,Feuil2!$A$3:$CQ$931,HLOOKUP(Feuil1!$F3416,Feuil2!$E$1:$DG$2,2,0),0)),"",VLOOKUP($H3416*100+L$2,Feuil2!$A$3:$CQ$931,HLOOKUP(Feuil1!$F3416,Feuil2!$E$1:$DG$2,2,0),0))</f>
        <v>152.9</v>
      </c>
      <c r="M3416" s="12">
        <f>IF(ISBLANK(VLOOKUP($H3416*100+M$2,Feuil2!$A$3:$CQ$931,HLOOKUP(Feuil1!$F3416,Feuil2!$E$1:$DG$2,2,0),0)),"",VLOOKUP($H3416*100+M$2,Feuil2!$A$3:$CQ$931,HLOOKUP(Feuil1!$F3416,Feuil2!$E$1:$DG$2,2,0),0))</f>
        <v>0.8</v>
      </c>
      <c r="N3416" s="12">
        <f>IF(ISBLANK(VLOOKUP($H3416*100+N$2,Feuil2!$A$3:$CQ$931,HLOOKUP(Feuil1!$F3416,Feuil2!$E$1:$DG$2,2,0),0)),"",VLOOKUP($H3416*100+N$2,Feuil2!$A$3:$CQ$931,HLOOKUP(Feuil1!$F3416,Feuil2!$E$1:$DG$2,2,0),0))</f>
        <v>0</v>
      </c>
      <c r="O3416" s="12">
        <f>IF(ISBLANK(VLOOKUP($H3416*100+O$2,Feuil2!$A$3:$CQ$931,HLOOKUP(Feuil1!$F3416,Feuil2!$E$1:$DG$2,2,0),0)),"",VLOOKUP($H3416*100+O$2,Feuil2!$A$3:$CQ$931,HLOOKUP(Feuil1!$F3416,Feuil2!$E$1:$DG$2,2,0),0))</f>
        <v>31.1</v>
      </c>
      <c r="P3416" s="12">
        <f>IF(ISBLANK(VLOOKUP($H3416*100+P$2,Feuil2!$A$3:$CQ$931,HLOOKUP(Feuil1!$F3416,Feuil2!$E$1:$DG$2,2,0),0)),"",VLOOKUP($H3416*100+P$2,Feuil2!$A$3:$CQ$931,HLOOKUP(Feuil1!$F3416,Feuil2!$E$1:$DG$2,2,0),0))</f>
        <v>125.7</v>
      </c>
      <c r="Q3416" s="12">
        <f>IF(ISBLANK(VLOOKUP($H3416*100+Q$2,Feuil2!$A$3:$CQ$931,HLOOKUP(Feuil1!$F3416,Feuil2!$E$1:$DG$2,2,0),0)),"",VLOOKUP($H3416*100+Q$2,Feuil2!$A$3:$CQ$931,HLOOKUP(Feuil1!$F3416,Feuil2!$E$1:$DG$2,2,0),0))</f>
        <v>19.899999999999999</v>
      </c>
      <c r="R3416" s="12">
        <f>IF(ISBLANK(VLOOKUP($H3416*100+R$2,Feuil2!$A$3:$CQ$931,HLOOKUP(Feuil1!$F3416,Feuil2!$E$1:$DG$2,2,0),0)),"",VLOOKUP($H3416*100+R$2,Feuil2!$A$3:$CQ$931,HLOOKUP(Feuil1!$F3416,Feuil2!$E$1:$DG$2,2,0),0))</f>
        <v>4</v>
      </c>
      <c r="S3416" s="12">
        <f>IF(ISBLANK(VLOOKUP($H3416*100+S$2,Feuil2!$A$3:$CQ$931,HLOOKUP(Feuil1!$F3416,Feuil2!$E$1:$DG$2,2,0),0)),"",VLOOKUP($H3416*100+S$2,Feuil2!$A$3:$CQ$931,HLOOKUP(Feuil1!$F3416,Feuil2!$E$1:$DG$2,2,0),0))</f>
        <v>0</v>
      </c>
      <c r="T3416" s="12">
        <f>IF(ISBLANK(VLOOKUP($H3416*100+T$2,Feuil2!$A$3:$CQ$931,HLOOKUP(Feuil1!$F3416,Feuil2!$E$1:$DG$2,2,0),0)),"",VLOOKUP($H3416*100+T$2,Feuil2!$A$3:$CQ$931,HLOOKUP(Feuil1!$F3416,Feuil2!$E$1:$DG$2,2,0),0))</f>
        <v>13.2</v>
      </c>
      <c r="U3416" s="12">
        <f t="shared" si="76"/>
        <v>408.7</v>
      </c>
    </row>
    <row r="3417" spans="1:21" x14ac:dyDescent="0.35">
      <c r="A3417" s="10" t="s">
        <v>98</v>
      </c>
      <c r="B3417" s="8" t="s">
        <v>98</v>
      </c>
      <c r="C3417" s="39">
        <v>617600</v>
      </c>
      <c r="D3417" s="39">
        <v>458700</v>
      </c>
      <c r="E3417" s="39">
        <v>815</v>
      </c>
      <c r="F3417" s="10">
        <v>2338</v>
      </c>
      <c r="G3417" s="5" t="s">
        <v>32</v>
      </c>
      <c r="H3417" s="11">
        <v>2002</v>
      </c>
      <c r="I3417" s="12">
        <f>IF(ISBLANK(VLOOKUP($H3417*100+I$2,Feuil2!$A$3:$CQ$931,HLOOKUP(Feuil1!$F3417,Feuil2!$E$1:$DG$2,2,0),0)),"",VLOOKUP($H3417*100+I$2,Feuil2!$A$3:$CQ$931,HLOOKUP(Feuil1!$F3417,Feuil2!$E$1:$DG$2,2,0),0))</f>
        <v>1.9</v>
      </c>
      <c r="J3417" s="12">
        <f>IF(ISBLANK(VLOOKUP($H3417*100+J$2,Feuil2!$A$3:$CQ$931,HLOOKUP(Feuil1!$F3417,Feuil2!$E$1:$DG$2,2,0),0)),"",VLOOKUP($H3417*100+J$2,Feuil2!$A$3:$CQ$931,HLOOKUP(Feuil1!$F3417,Feuil2!$E$1:$DG$2,2,0),0))</f>
        <v>69.099999999999994</v>
      </c>
      <c r="K3417" s="12">
        <f>IF(ISBLANK(VLOOKUP($H3417*100+K$2,Feuil2!$A$3:$CQ$931,HLOOKUP(Feuil1!$F3417,Feuil2!$E$1:$DG$2,2,0),0)),"",VLOOKUP($H3417*100+K$2,Feuil2!$A$3:$CQ$931,HLOOKUP(Feuil1!$F3417,Feuil2!$E$1:$DG$2,2,0),0))</f>
        <v>218.9</v>
      </c>
      <c r="L3417" s="12">
        <f>IF(ISBLANK(VLOOKUP($H3417*100+L$2,Feuil2!$A$3:$CQ$931,HLOOKUP(Feuil1!$F3417,Feuil2!$E$1:$DG$2,2,0),0)),"",VLOOKUP($H3417*100+L$2,Feuil2!$A$3:$CQ$931,HLOOKUP(Feuil1!$F3417,Feuil2!$E$1:$DG$2,2,0),0))</f>
        <v>41.6</v>
      </c>
      <c r="M3417" s="12">
        <f>IF(ISBLANK(VLOOKUP($H3417*100+M$2,Feuil2!$A$3:$CQ$931,HLOOKUP(Feuil1!$F3417,Feuil2!$E$1:$DG$2,2,0),0)),"",VLOOKUP($H3417*100+M$2,Feuil2!$A$3:$CQ$931,HLOOKUP(Feuil1!$F3417,Feuil2!$E$1:$DG$2,2,0),0))</f>
        <v>62.2</v>
      </c>
      <c r="N3417" s="12">
        <f>IF(ISBLANK(VLOOKUP($H3417*100+N$2,Feuil2!$A$3:$CQ$931,HLOOKUP(Feuil1!$F3417,Feuil2!$E$1:$DG$2,2,0),0)),"",VLOOKUP($H3417*100+N$2,Feuil2!$A$3:$CQ$931,HLOOKUP(Feuil1!$F3417,Feuil2!$E$1:$DG$2,2,0),0))</f>
        <v>101.4</v>
      </c>
      <c r="O3417" s="12">
        <f>IF(ISBLANK(VLOOKUP($H3417*100+O$2,Feuil2!$A$3:$CQ$931,HLOOKUP(Feuil1!$F3417,Feuil2!$E$1:$DG$2,2,0),0)),"",VLOOKUP($H3417*100+O$2,Feuil2!$A$3:$CQ$931,HLOOKUP(Feuil1!$F3417,Feuil2!$E$1:$DG$2,2,0),0))</f>
        <v>69.3</v>
      </c>
      <c r="P3417" s="12">
        <f>IF(ISBLANK(VLOOKUP($H3417*100+P$2,Feuil2!$A$3:$CQ$931,HLOOKUP(Feuil1!$F3417,Feuil2!$E$1:$DG$2,2,0),0)),"",VLOOKUP($H3417*100+P$2,Feuil2!$A$3:$CQ$931,HLOOKUP(Feuil1!$F3417,Feuil2!$E$1:$DG$2,2,0),0))</f>
        <v>78.400000000000006</v>
      </c>
      <c r="Q3417" s="12">
        <f>IF(ISBLANK(VLOOKUP($H3417*100+Q$2,Feuil2!$A$3:$CQ$931,HLOOKUP(Feuil1!$F3417,Feuil2!$E$1:$DG$2,2,0),0)),"",VLOOKUP($H3417*100+Q$2,Feuil2!$A$3:$CQ$931,HLOOKUP(Feuil1!$F3417,Feuil2!$E$1:$DG$2,2,0),0))</f>
        <v>14.7</v>
      </c>
      <c r="R3417" s="12">
        <f>IF(ISBLANK(VLOOKUP($H3417*100+R$2,Feuil2!$A$3:$CQ$931,HLOOKUP(Feuil1!$F3417,Feuil2!$E$1:$DG$2,2,0),0)),"",VLOOKUP($H3417*100+R$2,Feuil2!$A$3:$CQ$931,HLOOKUP(Feuil1!$F3417,Feuil2!$E$1:$DG$2,2,0),0))</f>
        <v>10.7</v>
      </c>
      <c r="S3417" s="12">
        <f>IF(ISBLANK(VLOOKUP($H3417*100+S$2,Feuil2!$A$3:$CQ$931,HLOOKUP(Feuil1!$F3417,Feuil2!$E$1:$DG$2,2,0),0)),"",VLOOKUP($H3417*100+S$2,Feuil2!$A$3:$CQ$931,HLOOKUP(Feuil1!$F3417,Feuil2!$E$1:$DG$2,2,0),0))</f>
        <v>0.3</v>
      </c>
      <c r="T3417" s="12">
        <f>IF(ISBLANK(VLOOKUP($H3417*100+T$2,Feuil2!$A$3:$CQ$931,HLOOKUP(Feuil1!$F3417,Feuil2!$E$1:$DG$2,2,0),0)),"",VLOOKUP($H3417*100+T$2,Feuil2!$A$3:$CQ$931,HLOOKUP(Feuil1!$F3417,Feuil2!$E$1:$DG$2,2,0),0))</f>
        <v>15.3</v>
      </c>
      <c r="U3417" s="12">
        <f t="shared" si="76"/>
        <v>683.8</v>
      </c>
    </row>
    <row r="3418" spans="1:21" x14ac:dyDescent="0.35">
      <c r="A3418" s="10" t="s">
        <v>98</v>
      </c>
      <c r="B3418" s="8" t="s">
        <v>98</v>
      </c>
      <c r="C3418" s="39">
        <v>617600</v>
      </c>
      <c r="D3418" s="39">
        <v>458700</v>
      </c>
      <c r="E3418" s="39">
        <v>815</v>
      </c>
      <c r="F3418" s="10">
        <v>2338</v>
      </c>
      <c r="G3418" s="5" t="s">
        <v>32</v>
      </c>
      <c r="H3418" s="11">
        <v>2003</v>
      </c>
      <c r="I3418" s="12">
        <f>IF(ISBLANK(VLOOKUP($H3418*100+I$2,Feuil2!$A$3:$CQ$931,HLOOKUP(Feuil1!$F3418,Feuil2!$E$1:$DG$2,2,0),0)),"",VLOOKUP($H3418*100+I$2,Feuil2!$A$3:$CQ$931,HLOOKUP(Feuil1!$F3418,Feuil2!$E$1:$DG$2,2,0),0))</f>
        <v>0</v>
      </c>
      <c r="J3418" s="12">
        <f>IF(ISBLANK(VLOOKUP($H3418*100+J$2,Feuil2!$A$3:$CQ$931,HLOOKUP(Feuil1!$F3418,Feuil2!$E$1:$DG$2,2,0),0)),"",VLOOKUP($H3418*100+J$2,Feuil2!$A$3:$CQ$931,HLOOKUP(Feuil1!$F3418,Feuil2!$E$1:$DG$2,2,0),0))</f>
        <v>80.900000000000006</v>
      </c>
      <c r="K3418" s="12">
        <f>IF(ISBLANK(VLOOKUP($H3418*100+K$2,Feuil2!$A$3:$CQ$931,HLOOKUP(Feuil1!$F3418,Feuil2!$E$1:$DG$2,2,0),0)),"",VLOOKUP($H3418*100+K$2,Feuil2!$A$3:$CQ$931,HLOOKUP(Feuil1!$F3418,Feuil2!$E$1:$DG$2,2,0),0))</f>
        <v>167.7</v>
      </c>
      <c r="L3418" s="12">
        <f>IF(ISBLANK(VLOOKUP($H3418*100+L$2,Feuil2!$A$3:$CQ$931,HLOOKUP(Feuil1!$F3418,Feuil2!$E$1:$DG$2,2,0),0)),"",VLOOKUP($H3418*100+L$2,Feuil2!$A$3:$CQ$931,HLOOKUP(Feuil1!$F3418,Feuil2!$E$1:$DG$2,2,0),0))</f>
        <v>101.5</v>
      </c>
      <c r="M3418" s="12">
        <f>IF(ISBLANK(VLOOKUP($H3418*100+M$2,Feuil2!$A$3:$CQ$931,HLOOKUP(Feuil1!$F3418,Feuil2!$E$1:$DG$2,2,0),0)),"",VLOOKUP($H3418*100+M$2,Feuil2!$A$3:$CQ$931,HLOOKUP(Feuil1!$F3418,Feuil2!$E$1:$DG$2,2,0),0))</f>
        <v>0.5</v>
      </c>
      <c r="N3418" s="12">
        <f>IF(ISBLANK(VLOOKUP($H3418*100+N$2,Feuil2!$A$3:$CQ$931,HLOOKUP(Feuil1!$F3418,Feuil2!$E$1:$DG$2,2,0),0)),"",VLOOKUP($H3418*100+N$2,Feuil2!$A$3:$CQ$931,HLOOKUP(Feuil1!$F3418,Feuil2!$E$1:$DG$2,2,0),0))</f>
        <v>68.900000000000006</v>
      </c>
      <c r="O3418" s="12">
        <f>IF(ISBLANK(VLOOKUP($H3418*100+O$2,Feuil2!$A$3:$CQ$931,HLOOKUP(Feuil1!$F3418,Feuil2!$E$1:$DG$2,2,0),0)),"",VLOOKUP($H3418*100+O$2,Feuil2!$A$3:$CQ$931,HLOOKUP(Feuil1!$F3418,Feuil2!$E$1:$DG$2,2,0),0))</f>
        <v>77</v>
      </c>
      <c r="P3418" s="12">
        <f>IF(ISBLANK(VLOOKUP($H3418*100+P$2,Feuil2!$A$3:$CQ$931,HLOOKUP(Feuil1!$F3418,Feuil2!$E$1:$DG$2,2,0),0)),"",VLOOKUP($H3418*100+P$2,Feuil2!$A$3:$CQ$931,HLOOKUP(Feuil1!$F3418,Feuil2!$E$1:$DG$2,2,0),0))</f>
        <v>45.1</v>
      </c>
      <c r="Q3418" s="12">
        <f>IF(ISBLANK(VLOOKUP($H3418*100+Q$2,Feuil2!$A$3:$CQ$931,HLOOKUP(Feuil1!$F3418,Feuil2!$E$1:$DG$2,2,0),0)),"",VLOOKUP($H3418*100+Q$2,Feuil2!$A$3:$CQ$931,HLOOKUP(Feuil1!$F3418,Feuil2!$E$1:$DG$2,2,0),0))</f>
        <v>82.2</v>
      </c>
      <c r="R3418" s="12">
        <f>IF(ISBLANK(VLOOKUP($H3418*100+R$2,Feuil2!$A$3:$CQ$931,HLOOKUP(Feuil1!$F3418,Feuil2!$E$1:$DG$2,2,0),0)),"",VLOOKUP($H3418*100+R$2,Feuil2!$A$3:$CQ$931,HLOOKUP(Feuil1!$F3418,Feuil2!$E$1:$DG$2,2,0),0))</f>
        <v>0</v>
      </c>
      <c r="S3418" s="12">
        <f>IF(ISBLANK(VLOOKUP($H3418*100+S$2,Feuil2!$A$3:$CQ$931,HLOOKUP(Feuil1!$F3418,Feuil2!$E$1:$DG$2,2,0),0)),"",VLOOKUP($H3418*100+S$2,Feuil2!$A$3:$CQ$931,HLOOKUP(Feuil1!$F3418,Feuil2!$E$1:$DG$2,2,0),0))</f>
        <v>0</v>
      </c>
      <c r="T3418" s="12">
        <f>IF(ISBLANK(VLOOKUP($H3418*100+T$2,Feuil2!$A$3:$CQ$931,HLOOKUP(Feuil1!$F3418,Feuil2!$E$1:$DG$2,2,0),0)),"",VLOOKUP($H3418*100+T$2,Feuil2!$A$3:$CQ$931,HLOOKUP(Feuil1!$F3418,Feuil2!$E$1:$DG$2,2,0),0))</f>
        <v>0</v>
      </c>
      <c r="U3418" s="12">
        <f t="shared" si="76"/>
        <v>623.80000000000007</v>
      </c>
    </row>
    <row r="3419" spans="1:21" x14ac:dyDescent="0.35">
      <c r="A3419" s="10" t="s">
        <v>98</v>
      </c>
      <c r="B3419" s="8" t="s">
        <v>98</v>
      </c>
      <c r="C3419" s="39">
        <v>617600</v>
      </c>
      <c r="D3419" s="39">
        <v>458700</v>
      </c>
      <c r="E3419" s="39">
        <v>815</v>
      </c>
      <c r="F3419" s="10">
        <v>2338</v>
      </c>
      <c r="G3419" s="5" t="s">
        <v>32</v>
      </c>
      <c r="H3419" s="11">
        <v>2004</v>
      </c>
      <c r="I3419" s="12">
        <f>IF(ISBLANK(VLOOKUP($H3419*100+I$2,Feuil2!$A$3:$CQ$931,HLOOKUP(Feuil1!$F3419,Feuil2!$E$1:$DG$2,2,0),0)),"",VLOOKUP($H3419*100+I$2,Feuil2!$A$3:$CQ$931,HLOOKUP(Feuil1!$F3419,Feuil2!$E$1:$DG$2,2,0),0))</f>
        <v>0.9</v>
      </c>
      <c r="J3419" s="12">
        <f>IF(ISBLANK(VLOOKUP($H3419*100+J$2,Feuil2!$A$3:$CQ$931,HLOOKUP(Feuil1!$F3419,Feuil2!$E$1:$DG$2,2,0),0)),"",VLOOKUP($H3419*100+J$2,Feuil2!$A$3:$CQ$931,HLOOKUP(Feuil1!$F3419,Feuil2!$E$1:$DG$2,2,0),0))</f>
        <v>61.7</v>
      </c>
      <c r="K3419" s="12">
        <f>IF(ISBLANK(VLOOKUP($H3419*100+K$2,Feuil2!$A$3:$CQ$931,HLOOKUP(Feuil1!$F3419,Feuil2!$E$1:$DG$2,2,0),0)),"",VLOOKUP($H3419*100+K$2,Feuil2!$A$3:$CQ$931,HLOOKUP(Feuil1!$F3419,Feuil2!$E$1:$DG$2,2,0),0))</f>
        <v>41.2</v>
      </c>
      <c r="L3419" s="12">
        <f>IF(ISBLANK(VLOOKUP($H3419*100+L$2,Feuil2!$A$3:$CQ$931,HLOOKUP(Feuil1!$F3419,Feuil2!$E$1:$DG$2,2,0),0)),"",VLOOKUP($H3419*100+L$2,Feuil2!$A$3:$CQ$931,HLOOKUP(Feuil1!$F3419,Feuil2!$E$1:$DG$2,2,0),0))</f>
        <v>53.1</v>
      </c>
      <c r="M3419" s="12">
        <f>IF(ISBLANK(VLOOKUP($H3419*100+M$2,Feuil2!$A$3:$CQ$931,HLOOKUP(Feuil1!$F3419,Feuil2!$E$1:$DG$2,2,0),0)),"",VLOOKUP($H3419*100+M$2,Feuil2!$A$3:$CQ$931,HLOOKUP(Feuil1!$F3419,Feuil2!$E$1:$DG$2,2,0),0))</f>
        <v>0.9</v>
      </c>
      <c r="N3419" s="12">
        <f>IF(ISBLANK(VLOOKUP($H3419*100+N$2,Feuil2!$A$3:$CQ$931,HLOOKUP(Feuil1!$F3419,Feuil2!$E$1:$DG$2,2,0),0)),"",VLOOKUP($H3419*100+N$2,Feuil2!$A$3:$CQ$931,HLOOKUP(Feuil1!$F3419,Feuil2!$E$1:$DG$2,2,0),0))</f>
        <v>87.8</v>
      </c>
      <c r="O3419" s="12">
        <f>IF(ISBLANK(VLOOKUP($H3419*100+O$2,Feuil2!$A$3:$CQ$931,HLOOKUP(Feuil1!$F3419,Feuil2!$E$1:$DG$2,2,0),0)),"",VLOOKUP($H3419*100+O$2,Feuil2!$A$3:$CQ$931,HLOOKUP(Feuil1!$F3419,Feuil2!$E$1:$DG$2,2,0),0))</f>
        <v>46.5</v>
      </c>
      <c r="P3419" s="12">
        <f>IF(ISBLANK(VLOOKUP($H3419*100+P$2,Feuil2!$A$3:$CQ$931,HLOOKUP(Feuil1!$F3419,Feuil2!$E$1:$DG$2,2,0),0)),"",VLOOKUP($H3419*100+P$2,Feuil2!$A$3:$CQ$931,HLOOKUP(Feuil1!$F3419,Feuil2!$E$1:$DG$2,2,0),0))</f>
        <v>2.2999999999999998</v>
      </c>
      <c r="Q3419" s="12">
        <f>IF(ISBLANK(VLOOKUP($H3419*100+Q$2,Feuil2!$A$3:$CQ$931,HLOOKUP(Feuil1!$F3419,Feuil2!$E$1:$DG$2,2,0),0)),"",VLOOKUP($H3419*100+Q$2,Feuil2!$A$3:$CQ$931,HLOOKUP(Feuil1!$F3419,Feuil2!$E$1:$DG$2,2,0),0))</f>
        <v>2.2000000000000002</v>
      </c>
      <c r="R3419" s="12">
        <f>IF(ISBLANK(VLOOKUP($H3419*100+R$2,Feuil2!$A$3:$CQ$931,HLOOKUP(Feuil1!$F3419,Feuil2!$E$1:$DG$2,2,0),0)),"",VLOOKUP($H3419*100+R$2,Feuil2!$A$3:$CQ$931,HLOOKUP(Feuil1!$F3419,Feuil2!$E$1:$DG$2,2,0),0))</f>
        <v>2.5</v>
      </c>
      <c r="S3419" s="12">
        <f>IF(ISBLANK(VLOOKUP($H3419*100+S$2,Feuil2!$A$3:$CQ$931,HLOOKUP(Feuil1!$F3419,Feuil2!$E$1:$DG$2,2,0),0)),"",VLOOKUP($H3419*100+S$2,Feuil2!$A$3:$CQ$931,HLOOKUP(Feuil1!$F3419,Feuil2!$E$1:$DG$2,2,0),0))</f>
        <v>0</v>
      </c>
      <c r="T3419" s="12">
        <f>IF(ISBLANK(VLOOKUP($H3419*100+T$2,Feuil2!$A$3:$CQ$931,HLOOKUP(Feuil1!$F3419,Feuil2!$E$1:$DG$2,2,0),0)),"",VLOOKUP($H3419*100+T$2,Feuil2!$A$3:$CQ$931,HLOOKUP(Feuil1!$F3419,Feuil2!$E$1:$DG$2,2,0),0))</f>
        <v>0</v>
      </c>
      <c r="U3419" s="12">
        <f t="shared" si="76"/>
        <v>299.10000000000002</v>
      </c>
    </row>
    <row r="3420" spans="1:21" x14ac:dyDescent="0.35">
      <c r="A3420" s="10" t="s">
        <v>98</v>
      </c>
      <c r="B3420" s="8" t="s">
        <v>98</v>
      </c>
      <c r="C3420" s="39">
        <v>617600</v>
      </c>
      <c r="D3420" s="39">
        <v>458700</v>
      </c>
      <c r="E3420" s="39">
        <v>815</v>
      </c>
      <c r="F3420" s="10">
        <v>2338</v>
      </c>
      <c r="G3420" s="5" t="s">
        <v>32</v>
      </c>
      <c r="H3420" s="11">
        <v>2005</v>
      </c>
      <c r="I3420" s="12">
        <f>IF(ISBLANK(VLOOKUP($H3420*100+I$2,Feuil2!$A$3:$CQ$931,HLOOKUP(Feuil1!$F3420,Feuil2!$E$1:$DG$2,2,0),0)),"",VLOOKUP($H3420*100+I$2,Feuil2!$A$3:$CQ$931,HLOOKUP(Feuil1!$F3420,Feuil2!$E$1:$DG$2,2,0),0))</f>
        <v>7.3</v>
      </c>
      <c r="J3420" s="12">
        <f>IF(ISBLANK(VLOOKUP($H3420*100+J$2,Feuil2!$A$3:$CQ$931,HLOOKUP(Feuil1!$F3420,Feuil2!$E$1:$DG$2,2,0),0)),"",VLOOKUP($H3420*100+J$2,Feuil2!$A$3:$CQ$931,HLOOKUP(Feuil1!$F3420,Feuil2!$E$1:$DG$2,2,0),0))</f>
        <v>46.9</v>
      </c>
      <c r="K3420" s="12">
        <f>IF(ISBLANK(VLOOKUP($H3420*100+K$2,Feuil2!$A$3:$CQ$931,HLOOKUP(Feuil1!$F3420,Feuil2!$E$1:$DG$2,2,0),0)),"",VLOOKUP($H3420*100+K$2,Feuil2!$A$3:$CQ$931,HLOOKUP(Feuil1!$F3420,Feuil2!$E$1:$DG$2,2,0),0))</f>
        <v>63.9</v>
      </c>
      <c r="L3420" s="12">
        <f>IF(ISBLANK(VLOOKUP($H3420*100+L$2,Feuil2!$A$3:$CQ$931,HLOOKUP(Feuil1!$F3420,Feuil2!$E$1:$DG$2,2,0),0)),"",VLOOKUP($H3420*100+L$2,Feuil2!$A$3:$CQ$931,HLOOKUP(Feuil1!$F3420,Feuil2!$E$1:$DG$2,2,0),0))</f>
        <v>22</v>
      </c>
      <c r="M3420" s="12">
        <f>IF(ISBLANK(VLOOKUP($H3420*100+M$2,Feuil2!$A$3:$CQ$931,HLOOKUP(Feuil1!$F3420,Feuil2!$E$1:$DG$2,2,0),0)),"",VLOOKUP($H3420*100+M$2,Feuil2!$A$3:$CQ$931,HLOOKUP(Feuil1!$F3420,Feuil2!$E$1:$DG$2,2,0),0))</f>
        <v>62.7</v>
      </c>
      <c r="N3420" s="12">
        <f>IF(ISBLANK(VLOOKUP($H3420*100+N$2,Feuil2!$A$3:$CQ$931,HLOOKUP(Feuil1!$F3420,Feuil2!$E$1:$DG$2,2,0),0)),"",VLOOKUP($H3420*100+N$2,Feuil2!$A$3:$CQ$931,HLOOKUP(Feuil1!$F3420,Feuil2!$E$1:$DG$2,2,0),0))</f>
        <v>97.4</v>
      </c>
      <c r="O3420" s="12">
        <f>IF(ISBLANK(VLOOKUP($H3420*100+O$2,Feuil2!$A$3:$CQ$931,HLOOKUP(Feuil1!$F3420,Feuil2!$E$1:$DG$2,2,0),0)),"",VLOOKUP($H3420*100+O$2,Feuil2!$A$3:$CQ$931,HLOOKUP(Feuil1!$F3420,Feuil2!$E$1:$DG$2,2,0),0))</f>
        <v>64.3</v>
      </c>
      <c r="P3420" s="12">
        <f>IF(ISBLANK(VLOOKUP($H3420*100+P$2,Feuil2!$A$3:$CQ$931,HLOOKUP(Feuil1!$F3420,Feuil2!$E$1:$DG$2,2,0),0)),"",VLOOKUP($H3420*100+P$2,Feuil2!$A$3:$CQ$931,HLOOKUP(Feuil1!$F3420,Feuil2!$E$1:$DG$2,2,0),0))</f>
        <v>34.5</v>
      </c>
      <c r="Q3420" s="12">
        <f>IF(ISBLANK(VLOOKUP($H3420*100+Q$2,Feuil2!$A$3:$CQ$931,HLOOKUP(Feuil1!$F3420,Feuil2!$E$1:$DG$2,2,0),0)),"",VLOOKUP($H3420*100+Q$2,Feuil2!$A$3:$CQ$931,HLOOKUP(Feuil1!$F3420,Feuil2!$E$1:$DG$2,2,0),0))</f>
        <v>62.6</v>
      </c>
      <c r="R3420" s="12">
        <f>IF(ISBLANK(VLOOKUP($H3420*100+R$2,Feuil2!$A$3:$CQ$931,HLOOKUP(Feuil1!$F3420,Feuil2!$E$1:$DG$2,2,0),0)),"",VLOOKUP($H3420*100+R$2,Feuil2!$A$3:$CQ$931,HLOOKUP(Feuil1!$F3420,Feuil2!$E$1:$DG$2,2,0),0))</f>
        <v>0</v>
      </c>
      <c r="S3420" s="12">
        <f>IF(ISBLANK(VLOOKUP($H3420*100+S$2,Feuil2!$A$3:$CQ$931,HLOOKUP(Feuil1!$F3420,Feuil2!$E$1:$DG$2,2,0),0)),"",VLOOKUP($H3420*100+S$2,Feuil2!$A$3:$CQ$931,HLOOKUP(Feuil1!$F3420,Feuil2!$E$1:$DG$2,2,0),0))</f>
        <v>0</v>
      </c>
      <c r="T3420" s="12">
        <f>IF(ISBLANK(VLOOKUP($H3420*100+T$2,Feuil2!$A$3:$CQ$931,HLOOKUP(Feuil1!$F3420,Feuil2!$E$1:$DG$2,2,0),0)),"",VLOOKUP($H3420*100+T$2,Feuil2!$A$3:$CQ$931,HLOOKUP(Feuil1!$F3420,Feuil2!$E$1:$DG$2,2,0),0))</f>
        <v>0</v>
      </c>
      <c r="U3420" s="12">
        <f t="shared" si="76"/>
        <v>461.60000000000008</v>
      </c>
    </row>
    <row r="3421" spans="1:21" x14ac:dyDescent="0.35">
      <c r="A3421" s="10" t="s">
        <v>98</v>
      </c>
      <c r="B3421" s="8" t="s">
        <v>98</v>
      </c>
      <c r="C3421" s="39">
        <v>617600</v>
      </c>
      <c r="D3421" s="39">
        <v>458700</v>
      </c>
      <c r="E3421" s="39">
        <v>815</v>
      </c>
      <c r="F3421" s="10">
        <v>2338</v>
      </c>
      <c r="G3421" s="5" t="s">
        <v>32</v>
      </c>
      <c r="H3421" s="11">
        <v>2006</v>
      </c>
      <c r="I3421" s="12">
        <f>IF(ISBLANK(VLOOKUP($H3421*100+I$2,Feuil2!$A$3:$CQ$931,HLOOKUP(Feuil1!$F3421,Feuil2!$E$1:$DG$2,2,0),0)),"",VLOOKUP($H3421*100+I$2,Feuil2!$A$3:$CQ$931,HLOOKUP(Feuil1!$F3421,Feuil2!$E$1:$DG$2,2,0),0))</f>
        <v>8.9</v>
      </c>
      <c r="J3421" s="12">
        <f>IF(ISBLANK(VLOOKUP($H3421*100+J$2,Feuil2!$A$3:$CQ$931,HLOOKUP(Feuil1!$F3421,Feuil2!$E$1:$DG$2,2,0),0)),"",VLOOKUP($H3421*100+J$2,Feuil2!$A$3:$CQ$931,HLOOKUP(Feuil1!$F3421,Feuil2!$E$1:$DG$2,2,0),0))</f>
        <v>17.3</v>
      </c>
      <c r="K3421" s="12">
        <f>IF(ISBLANK(VLOOKUP($H3421*100+K$2,Feuil2!$A$3:$CQ$931,HLOOKUP(Feuil1!$F3421,Feuil2!$E$1:$DG$2,2,0),0)),"",VLOOKUP($H3421*100+K$2,Feuil2!$A$3:$CQ$931,HLOOKUP(Feuil1!$F3421,Feuil2!$E$1:$DG$2,2,0),0))</f>
        <v>13.5</v>
      </c>
      <c r="L3421" s="12">
        <f>IF(ISBLANK(VLOOKUP($H3421*100+L$2,Feuil2!$A$3:$CQ$931,HLOOKUP(Feuil1!$F3421,Feuil2!$E$1:$DG$2,2,0),0)),"",VLOOKUP($H3421*100+L$2,Feuil2!$A$3:$CQ$931,HLOOKUP(Feuil1!$F3421,Feuil2!$E$1:$DG$2,2,0),0))</f>
        <v>18.2</v>
      </c>
      <c r="M3421" s="12">
        <f>IF(ISBLANK(VLOOKUP($H3421*100+M$2,Feuil2!$A$3:$CQ$931,HLOOKUP(Feuil1!$F3421,Feuil2!$E$1:$DG$2,2,0),0)),"",VLOOKUP($H3421*100+M$2,Feuil2!$A$3:$CQ$931,HLOOKUP(Feuil1!$F3421,Feuil2!$E$1:$DG$2,2,0),0))</f>
        <v>17.5</v>
      </c>
      <c r="N3421" s="12">
        <f>IF(ISBLANK(VLOOKUP($H3421*100+N$2,Feuil2!$A$3:$CQ$931,HLOOKUP(Feuil1!$F3421,Feuil2!$E$1:$DG$2,2,0),0)),"",VLOOKUP($H3421*100+N$2,Feuil2!$A$3:$CQ$931,HLOOKUP(Feuil1!$F3421,Feuil2!$E$1:$DG$2,2,0),0))</f>
        <v>24.9</v>
      </c>
      <c r="O3421" s="12">
        <f>IF(ISBLANK(VLOOKUP($H3421*100+O$2,Feuil2!$A$3:$CQ$931,HLOOKUP(Feuil1!$F3421,Feuil2!$E$1:$DG$2,2,0),0)),"",VLOOKUP($H3421*100+O$2,Feuil2!$A$3:$CQ$931,HLOOKUP(Feuil1!$F3421,Feuil2!$E$1:$DG$2,2,0),0))</f>
        <v>24.2</v>
      </c>
      <c r="P3421" s="12">
        <f>IF(ISBLANK(VLOOKUP($H3421*100+P$2,Feuil2!$A$3:$CQ$931,HLOOKUP(Feuil1!$F3421,Feuil2!$E$1:$DG$2,2,0),0)),"",VLOOKUP($H3421*100+P$2,Feuil2!$A$3:$CQ$931,HLOOKUP(Feuil1!$F3421,Feuil2!$E$1:$DG$2,2,0),0))</f>
        <v>112.5</v>
      </c>
      <c r="Q3421" s="12">
        <f>IF(ISBLANK(VLOOKUP($H3421*100+Q$2,Feuil2!$A$3:$CQ$931,HLOOKUP(Feuil1!$F3421,Feuil2!$E$1:$DG$2,2,0),0)),"",VLOOKUP($H3421*100+Q$2,Feuil2!$A$3:$CQ$931,HLOOKUP(Feuil1!$F3421,Feuil2!$E$1:$DG$2,2,0),0))</f>
        <v>12.2</v>
      </c>
      <c r="R3421" s="12">
        <f>IF(ISBLANK(VLOOKUP($H3421*100+R$2,Feuil2!$A$3:$CQ$931,HLOOKUP(Feuil1!$F3421,Feuil2!$E$1:$DG$2,2,0),0)),"",VLOOKUP($H3421*100+R$2,Feuil2!$A$3:$CQ$931,HLOOKUP(Feuil1!$F3421,Feuil2!$E$1:$DG$2,2,0),0))</f>
        <v>0</v>
      </c>
      <c r="S3421" s="12">
        <f>IF(ISBLANK(VLOOKUP($H3421*100+S$2,Feuil2!$A$3:$CQ$931,HLOOKUP(Feuil1!$F3421,Feuil2!$E$1:$DG$2,2,0),0)),"",VLOOKUP($H3421*100+S$2,Feuil2!$A$3:$CQ$931,HLOOKUP(Feuil1!$F3421,Feuil2!$E$1:$DG$2,2,0),0))</f>
        <v>0</v>
      </c>
      <c r="T3421" s="12">
        <f>IF(ISBLANK(VLOOKUP($H3421*100+T$2,Feuil2!$A$3:$CQ$931,HLOOKUP(Feuil1!$F3421,Feuil2!$E$1:$DG$2,2,0),0)),"",VLOOKUP($H3421*100+T$2,Feuil2!$A$3:$CQ$931,HLOOKUP(Feuil1!$F3421,Feuil2!$E$1:$DG$2,2,0),0))</f>
        <v>12.5</v>
      </c>
      <c r="U3421" s="12">
        <f t="shared" si="76"/>
        <v>261.7</v>
      </c>
    </row>
    <row r="3422" spans="1:21" x14ac:dyDescent="0.35">
      <c r="A3422" s="10" t="s">
        <v>98</v>
      </c>
      <c r="B3422" s="8" t="s">
        <v>98</v>
      </c>
      <c r="C3422" s="39">
        <v>617600</v>
      </c>
      <c r="D3422" s="39">
        <v>458700</v>
      </c>
      <c r="E3422" s="39">
        <v>815</v>
      </c>
      <c r="F3422" s="10">
        <v>2338</v>
      </c>
      <c r="G3422" s="5" t="s">
        <v>32</v>
      </c>
      <c r="H3422" s="11">
        <v>2007</v>
      </c>
      <c r="I3422" s="12">
        <f>IF(ISBLANK(VLOOKUP($H3422*100+I$2,Feuil2!$A$3:$CQ$931,HLOOKUP(Feuil1!$F3422,Feuil2!$E$1:$DG$2,2,0),0)),"",VLOOKUP($H3422*100+I$2,Feuil2!$A$3:$CQ$931,HLOOKUP(Feuil1!$F3422,Feuil2!$E$1:$DG$2,2,0),0))</f>
        <v>6.7</v>
      </c>
      <c r="J3422" s="12">
        <f>IF(ISBLANK(VLOOKUP($H3422*100+J$2,Feuil2!$A$3:$CQ$931,HLOOKUP(Feuil1!$F3422,Feuil2!$E$1:$DG$2,2,0),0)),"",VLOOKUP($H3422*100+J$2,Feuil2!$A$3:$CQ$931,HLOOKUP(Feuil1!$F3422,Feuil2!$E$1:$DG$2,2,0),0))</f>
        <v>15.9</v>
      </c>
      <c r="K3422" s="12">
        <f>IF(ISBLANK(VLOOKUP($H3422*100+K$2,Feuil2!$A$3:$CQ$931,HLOOKUP(Feuil1!$F3422,Feuil2!$E$1:$DG$2,2,0),0)),"",VLOOKUP($H3422*100+K$2,Feuil2!$A$3:$CQ$931,HLOOKUP(Feuil1!$F3422,Feuil2!$E$1:$DG$2,2,0),0))</f>
        <v>60.3</v>
      </c>
      <c r="L3422" s="12">
        <f>IF(ISBLANK(VLOOKUP($H3422*100+L$2,Feuil2!$A$3:$CQ$931,HLOOKUP(Feuil1!$F3422,Feuil2!$E$1:$DG$2,2,0),0)),"",VLOOKUP($H3422*100+L$2,Feuil2!$A$3:$CQ$931,HLOOKUP(Feuil1!$F3422,Feuil2!$E$1:$DG$2,2,0),0))</f>
        <v>31</v>
      </c>
      <c r="M3422" s="12">
        <f>IF(ISBLANK(VLOOKUP($H3422*100+M$2,Feuil2!$A$3:$CQ$931,HLOOKUP(Feuil1!$F3422,Feuil2!$E$1:$DG$2,2,0),0)),"",VLOOKUP($H3422*100+M$2,Feuil2!$A$3:$CQ$931,HLOOKUP(Feuil1!$F3422,Feuil2!$E$1:$DG$2,2,0),0))</f>
        <v>48.8</v>
      </c>
      <c r="N3422" s="12">
        <f>IF(ISBLANK(VLOOKUP($H3422*100+N$2,Feuil2!$A$3:$CQ$931,HLOOKUP(Feuil1!$F3422,Feuil2!$E$1:$DG$2,2,0),0)),"",VLOOKUP($H3422*100+N$2,Feuil2!$A$3:$CQ$931,HLOOKUP(Feuil1!$F3422,Feuil2!$E$1:$DG$2,2,0),0))</f>
        <v>56.6</v>
      </c>
      <c r="O3422" s="12">
        <f>IF(ISBLANK(VLOOKUP($H3422*100+O$2,Feuil2!$A$3:$CQ$931,HLOOKUP(Feuil1!$F3422,Feuil2!$E$1:$DG$2,2,0),0)),"",VLOOKUP($H3422*100+O$2,Feuil2!$A$3:$CQ$931,HLOOKUP(Feuil1!$F3422,Feuil2!$E$1:$DG$2,2,0),0))</f>
        <v>10.7</v>
      </c>
      <c r="P3422" s="12">
        <f>IF(ISBLANK(VLOOKUP($H3422*100+P$2,Feuil2!$A$3:$CQ$931,HLOOKUP(Feuil1!$F3422,Feuil2!$E$1:$DG$2,2,0),0)),"",VLOOKUP($H3422*100+P$2,Feuil2!$A$3:$CQ$931,HLOOKUP(Feuil1!$F3422,Feuil2!$E$1:$DG$2,2,0),0))</f>
        <v>54.7</v>
      </c>
      <c r="Q3422" s="12">
        <f>IF(ISBLANK(VLOOKUP($H3422*100+Q$2,Feuil2!$A$3:$CQ$931,HLOOKUP(Feuil1!$F3422,Feuil2!$E$1:$DG$2,2,0),0)),"",VLOOKUP($H3422*100+Q$2,Feuil2!$A$3:$CQ$931,HLOOKUP(Feuil1!$F3422,Feuil2!$E$1:$DG$2,2,0),0))</f>
        <v>41</v>
      </c>
      <c r="R3422" s="12">
        <f>IF(ISBLANK(VLOOKUP($H3422*100+R$2,Feuil2!$A$3:$CQ$931,HLOOKUP(Feuil1!$F3422,Feuil2!$E$1:$DG$2,2,0),0)),"",VLOOKUP($H3422*100+R$2,Feuil2!$A$3:$CQ$931,HLOOKUP(Feuil1!$F3422,Feuil2!$E$1:$DG$2,2,0),0))</f>
        <v>0</v>
      </c>
      <c r="S3422" s="12">
        <f>IF(ISBLANK(VLOOKUP($H3422*100+S$2,Feuil2!$A$3:$CQ$931,HLOOKUP(Feuil1!$F3422,Feuil2!$E$1:$DG$2,2,0),0)),"",VLOOKUP($H3422*100+S$2,Feuil2!$A$3:$CQ$931,HLOOKUP(Feuil1!$F3422,Feuil2!$E$1:$DG$2,2,0),0))</f>
        <v>4</v>
      </c>
      <c r="T3422" s="12">
        <f>IF(ISBLANK(VLOOKUP($H3422*100+T$2,Feuil2!$A$3:$CQ$931,HLOOKUP(Feuil1!$F3422,Feuil2!$E$1:$DG$2,2,0),0)),"",VLOOKUP($H3422*100+T$2,Feuil2!$A$3:$CQ$931,HLOOKUP(Feuil1!$F3422,Feuil2!$E$1:$DG$2,2,0),0))</f>
        <v>0</v>
      </c>
      <c r="U3422" s="12">
        <f t="shared" si="76"/>
        <v>329.7</v>
      </c>
    </row>
    <row r="3423" spans="1:21" x14ac:dyDescent="0.35">
      <c r="A3423" s="10" t="s">
        <v>98</v>
      </c>
      <c r="B3423" s="8" t="s">
        <v>98</v>
      </c>
      <c r="C3423" s="39">
        <v>617600</v>
      </c>
      <c r="D3423" s="39">
        <v>458700</v>
      </c>
      <c r="E3423" s="39">
        <v>815</v>
      </c>
      <c r="F3423" s="10">
        <v>2338</v>
      </c>
      <c r="G3423" s="5" t="s">
        <v>32</v>
      </c>
      <c r="H3423" s="11">
        <v>2008</v>
      </c>
      <c r="I3423" s="12">
        <f>IF(ISBLANK(VLOOKUP($H3423*100+I$2,Feuil2!$A$3:$CQ$931,HLOOKUP(Feuil1!$F3423,Feuil2!$E$1:$DG$2,2,0),0)),"",VLOOKUP($H3423*100+I$2,Feuil2!$A$3:$CQ$931,HLOOKUP(Feuil1!$F3423,Feuil2!$E$1:$DG$2,2,0),0))</f>
        <v>69.3</v>
      </c>
      <c r="J3423" s="12">
        <f>IF(ISBLANK(VLOOKUP($H3423*100+J$2,Feuil2!$A$3:$CQ$931,HLOOKUP(Feuil1!$F3423,Feuil2!$E$1:$DG$2,2,0),0)),"",VLOOKUP($H3423*100+J$2,Feuil2!$A$3:$CQ$931,HLOOKUP(Feuil1!$F3423,Feuil2!$E$1:$DG$2,2,0),0))</f>
        <v>128.6</v>
      </c>
      <c r="K3423" s="12">
        <f>IF(ISBLANK(VLOOKUP($H3423*100+K$2,Feuil2!$A$3:$CQ$931,HLOOKUP(Feuil1!$F3423,Feuil2!$E$1:$DG$2,2,0),0)),"",VLOOKUP($H3423*100+K$2,Feuil2!$A$3:$CQ$931,HLOOKUP(Feuil1!$F3423,Feuil2!$E$1:$DG$2,2,0),0))</f>
        <v>98.7</v>
      </c>
      <c r="L3423" s="12">
        <f>IF(ISBLANK(VLOOKUP($H3423*100+L$2,Feuil2!$A$3:$CQ$931,HLOOKUP(Feuil1!$F3423,Feuil2!$E$1:$DG$2,2,0),0)),"",VLOOKUP($H3423*100+L$2,Feuil2!$A$3:$CQ$931,HLOOKUP(Feuil1!$F3423,Feuil2!$E$1:$DG$2,2,0),0))</f>
        <v>124.4</v>
      </c>
      <c r="M3423" s="12">
        <f>IF(ISBLANK(VLOOKUP($H3423*100+M$2,Feuil2!$A$3:$CQ$931,HLOOKUP(Feuil1!$F3423,Feuil2!$E$1:$DG$2,2,0),0)),"",VLOOKUP($H3423*100+M$2,Feuil2!$A$3:$CQ$931,HLOOKUP(Feuil1!$F3423,Feuil2!$E$1:$DG$2,2,0),0))</f>
        <v>83.2</v>
      </c>
      <c r="N3423" s="12">
        <f>IF(ISBLANK(VLOOKUP($H3423*100+N$2,Feuil2!$A$3:$CQ$931,HLOOKUP(Feuil1!$F3423,Feuil2!$E$1:$DG$2,2,0),0)),"",VLOOKUP($H3423*100+N$2,Feuil2!$A$3:$CQ$931,HLOOKUP(Feuil1!$F3423,Feuil2!$E$1:$DG$2,2,0),0))</f>
        <v>174.7</v>
      </c>
      <c r="O3423" s="12">
        <f>IF(ISBLANK(VLOOKUP($H3423*100+O$2,Feuil2!$A$3:$CQ$931,HLOOKUP(Feuil1!$F3423,Feuil2!$E$1:$DG$2,2,0),0)),"",VLOOKUP($H3423*100+O$2,Feuil2!$A$3:$CQ$931,HLOOKUP(Feuil1!$F3423,Feuil2!$E$1:$DG$2,2,0),0))</f>
        <v>70.7</v>
      </c>
      <c r="P3423" s="12">
        <f>IF(ISBLANK(VLOOKUP($H3423*100+P$2,Feuil2!$A$3:$CQ$931,HLOOKUP(Feuil1!$F3423,Feuil2!$E$1:$DG$2,2,0),0)),"",VLOOKUP($H3423*100+P$2,Feuil2!$A$3:$CQ$931,HLOOKUP(Feuil1!$F3423,Feuil2!$E$1:$DG$2,2,0),0))</f>
        <v>18.600000000000001</v>
      </c>
      <c r="Q3423" s="12">
        <f>IF(ISBLANK(VLOOKUP($H3423*100+Q$2,Feuil2!$A$3:$CQ$931,HLOOKUP(Feuil1!$F3423,Feuil2!$E$1:$DG$2,2,0),0)),"",VLOOKUP($H3423*100+Q$2,Feuil2!$A$3:$CQ$931,HLOOKUP(Feuil1!$F3423,Feuil2!$E$1:$DG$2,2,0),0))</f>
        <v>21</v>
      </c>
      <c r="R3423" s="12">
        <f>IF(ISBLANK(VLOOKUP($H3423*100+R$2,Feuil2!$A$3:$CQ$931,HLOOKUP(Feuil1!$F3423,Feuil2!$E$1:$DG$2,2,0),0)),"",VLOOKUP($H3423*100+R$2,Feuil2!$A$3:$CQ$931,HLOOKUP(Feuil1!$F3423,Feuil2!$E$1:$DG$2,2,0),0))</f>
        <v>20.7</v>
      </c>
      <c r="S3423" s="12">
        <f>IF(ISBLANK(VLOOKUP($H3423*100+S$2,Feuil2!$A$3:$CQ$931,HLOOKUP(Feuil1!$F3423,Feuil2!$E$1:$DG$2,2,0),0)),"",VLOOKUP($H3423*100+S$2,Feuil2!$A$3:$CQ$931,HLOOKUP(Feuil1!$F3423,Feuil2!$E$1:$DG$2,2,0),0))</f>
        <v>3</v>
      </c>
      <c r="T3423" s="12">
        <f>IF(ISBLANK(VLOOKUP($H3423*100+T$2,Feuil2!$A$3:$CQ$931,HLOOKUP(Feuil1!$F3423,Feuil2!$E$1:$DG$2,2,0),0)),"",VLOOKUP($H3423*100+T$2,Feuil2!$A$3:$CQ$931,HLOOKUP(Feuil1!$F3423,Feuil2!$E$1:$DG$2,2,0),0))</f>
        <v>0</v>
      </c>
      <c r="U3423" s="12">
        <f t="shared" si="76"/>
        <v>812.90000000000009</v>
      </c>
    </row>
    <row r="3424" spans="1:21" x14ac:dyDescent="0.35">
      <c r="A3424" s="10" t="s">
        <v>98</v>
      </c>
      <c r="B3424" s="8" t="s">
        <v>98</v>
      </c>
      <c r="C3424" s="39">
        <v>617600</v>
      </c>
      <c r="D3424" s="39">
        <v>458700</v>
      </c>
      <c r="E3424" s="39">
        <v>815</v>
      </c>
      <c r="F3424" s="10">
        <v>2338</v>
      </c>
      <c r="G3424" s="5" t="s">
        <v>32</v>
      </c>
      <c r="H3424" s="11">
        <v>2009</v>
      </c>
      <c r="I3424" s="12">
        <f>IF(ISBLANK(VLOOKUP($H3424*100+I$2,Feuil2!$A$3:$CQ$931,HLOOKUP(Feuil1!$F3424,Feuil2!$E$1:$DG$2,2,0),0)),"",VLOOKUP($H3424*100+I$2,Feuil2!$A$3:$CQ$931,HLOOKUP(Feuil1!$F3424,Feuil2!$E$1:$DG$2,2,0),0))</f>
        <v>24.2</v>
      </c>
      <c r="J3424" s="12">
        <f>IF(ISBLANK(VLOOKUP($H3424*100+J$2,Feuil2!$A$3:$CQ$931,HLOOKUP(Feuil1!$F3424,Feuil2!$E$1:$DG$2,2,0),0)),"",VLOOKUP($H3424*100+J$2,Feuil2!$A$3:$CQ$931,HLOOKUP(Feuil1!$F3424,Feuil2!$E$1:$DG$2,2,0),0))</f>
        <v>9.8000000000000007</v>
      </c>
      <c r="K3424" s="12">
        <f>IF(ISBLANK(VLOOKUP($H3424*100+K$2,Feuil2!$A$3:$CQ$931,HLOOKUP(Feuil1!$F3424,Feuil2!$E$1:$DG$2,2,0),0)),"",VLOOKUP($H3424*100+K$2,Feuil2!$A$3:$CQ$931,HLOOKUP(Feuil1!$F3424,Feuil2!$E$1:$DG$2,2,0),0))</f>
        <v>64.900000000000006</v>
      </c>
      <c r="L3424" s="12">
        <f>IF(ISBLANK(VLOOKUP($H3424*100+L$2,Feuil2!$A$3:$CQ$931,HLOOKUP(Feuil1!$F3424,Feuil2!$E$1:$DG$2,2,0),0)),"",VLOOKUP($H3424*100+L$2,Feuil2!$A$3:$CQ$931,HLOOKUP(Feuil1!$F3424,Feuil2!$E$1:$DG$2,2,0),0))</f>
        <v>353.8</v>
      </c>
      <c r="M3424" s="12">
        <f>IF(ISBLANK(VLOOKUP($H3424*100+M$2,Feuil2!$A$3:$CQ$931,HLOOKUP(Feuil1!$F3424,Feuil2!$E$1:$DG$2,2,0),0)),"",VLOOKUP($H3424*100+M$2,Feuil2!$A$3:$CQ$931,HLOOKUP(Feuil1!$F3424,Feuil2!$E$1:$DG$2,2,0),0))</f>
        <v>288.8</v>
      </c>
      <c r="N3424" s="12">
        <f>IF(ISBLANK(VLOOKUP($H3424*100+N$2,Feuil2!$A$3:$CQ$931,HLOOKUP(Feuil1!$F3424,Feuil2!$E$1:$DG$2,2,0),0)),"",VLOOKUP($H3424*100+N$2,Feuil2!$A$3:$CQ$931,HLOOKUP(Feuil1!$F3424,Feuil2!$E$1:$DG$2,2,0),0))</f>
        <v>254.1</v>
      </c>
      <c r="O3424" s="12">
        <f>IF(ISBLANK(VLOOKUP($H3424*100+O$2,Feuil2!$A$3:$CQ$931,HLOOKUP(Feuil1!$F3424,Feuil2!$E$1:$DG$2,2,0),0)),"",VLOOKUP($H3424*100+O$2,Feuil2!$A$3:$CQ$931,HLOOKUP(Feuil1!$F3424,Feuil2!$E$1:$DG$2,2,0),0))</f>
        <v>116</v>
      </c>
      <c r="P3424" s="12">
        <f>IF(ISBLANK(VLOOKUP($H3424*100+P$2,Feuil2!$A$3:$CQ$931,HLOOKUP(Feuil1!$F3424,Feuil2!$E$1:$DG$2,2,0),0)),"",VLOOKUP($H3424*100+P$2,Feuil2!$A$3:$CQ$931,HLOOKUP(Feuil1!$F3424,Feuil2!$E$1:$DG$2,2,0),0))</f>
        <v>58.6</v>
      </c>
      <c r="Q3424" s="12">
        <f>IF(ISBLANK(VLOOKUP($H3424*100+Q$2,Feuil2!$A$3:$CQ$931,HLOOKUP(Feuil1!$F3424,Feuil2!$E$1:$DG$2,2,0),0)),"",VLOOKUP($H3424*100+Q$2,Feuil2!$A$3:$CQ$931,HLOOKUP(Feuil1!$F3424,Feuil2!$E$1:$DG$2,2,0),0))</f>
        <v>29.5</v>
      </c>
      <c r="R3424" s="12">
        <f>IF(ISBLANK(VLOOKUP($H3424*100+R$2,Feuil2!$A$3:$CQ$931,HLOOKUP(Feuil1!$F3424,Feuil2!$E$1:$DG$2,2,0),0)),"",VLOOKUP($H3424*100+R$2,Feuil2!$A$3:$CQ$931,HLOOKUP(Feuil1!$F3424,Feuil2!$E$1:$DG$2,2,0),0))</f>
        <v>3.3</v>
      </c>
      <c r="S3424" s="12">
        <f>IF(ISBLANK(VLOOKUP($H3424*100+S$2,Feuil2!$A$3:$CQ$931,HLOOKUP(Feuil1!$F3424,Feuil2!$E$1:$DG$2,2,0),0)),"",VLOOKUP($H3424*100+S$2,Feuil2!$A$3:$CQ$931,HLOOKUP(Feuil1!$F3424,Feuil2!$E$1:$DG$2,2,0),0))</f>
        <v>11.5</v>
      </c>
      <c r="T3424" s="12">
        <f>IF(ISBLANK(VLOOKUP($H3424*100+T$2,Feuil2!$A$3:$CQ$931,HLOOKUP(Feuil1!$F3424,Feuil2!$E$1:$DG$2,2,0),0)),"",VLOOKUP($H3424*100+T$2,Feuil2!$A$3:$CQ$931,HLOOKUP(Feuil1!$F3424,Feuil2!$E$1:$DG$2,2,0),0))</f>
        <v>17.600000000000001</v>
      </c>
      <c r="U3424" s="12">
        <f t="shared" si="76"/>
        <v>1232.0999999999997</v>
      </c>
    </row>
    <row r="3425" spans="1:44" x14ac:dyDescent="0.35">
      <c r="A3425" s="10" t="s">
        <v>98</v>
      </c>
      <c r="B3425" s="8" t="s">
        <v>98</v>
      </c>
      <c r="C3425" s="39">
        <v>617600</v>
      </c>
      <c r="D3425" s="39">
        <v>458700</v>
      </c>
      <c r="E3425" s="39">
        <v>815</v>
      </c>
      <c r="F3425" s="10">
        <v>2338</v>
      </c>
      <c r="G3425" s="5" t="s">
        <v>32</v>
      </c>
      <c r="H3425" s="11">
        <v>2010</v>
      </c>
      <c r="I3425" s="12">
        <f>IF(ISBLANK(VLOOKUP($H3425*100+I$2,Feuil2!$A$3:$CQ$931,HLOOKUP(Feuil1!$F3425,Feuil2!$E$1:$DG$2,2,0),0)),"",VLOOKUP($H3425*100+I$2,Feuil2!$A$3:$CQ$931,HLOOKUP(Feuil1!$F3425,Feuil2!$E$1:$DG$2,2,0),0))</f>
        <v>9</v>
      </c>
      <c r="J3425" s="12">
        <f>IF(ISBLANK(VLOOKUP($H3425*100+J$2,Feuil2!$A$3:$CQ$931,HLOOKUP(Feuil1!$F3425,Feuil2!$E$1:$DG$2,2,0),0)),"",VLOOKUP($H3425*100+J$2,Feuil2!$A$3:$CQ$931,HLOOKUP(Feuil1!$F3425,Feuil2!$E$1:$DG$2,2,0),0))</f>
        <v>128.6</v>
      </c>
      <c r="K3425" s="12">
        <f>IF(ISBLANK(VLOOKUP($H3425*100+K$2,Feuil2!$A$3:$CQ$931,HLOOKUP(Feuil1!$F3425,Feuil2!$E$1:$DG$2,2,0),0)),"",VLOOKUP($H3425*100+K$2,Feuil2!$A$3:$CQ$931,HLOOKUP(Feuil1!$F3425,Feuil2!$E$1:$DG$2,2,0),0))</f>
        <v>257.3</v>
      </c>
      <c r="L3425" s="12">
        <f>IF(ISBLANK(VLOOKUP($H3425*100+L$2,Feuil2!$A$3:$CQ$931,HLOOKUP(Feuil1!$F3425,Feuil2!$E$1:$DG$2,2,0),0)),"",VLOOKUP($H3425*100+L$2,Feuil2!$A$3:$CQ$931,HLOOKUP(Feuil1!$F3425,Feuil2!$E$1:$DG$2,2,0),0))</f>
        <v>188.7</v>
      </c>
      <c r="M3425" s="12">
        <f>IF(ISBLANK(VLOOKUP($H3425*100+M$2,Feuil2!$A$3:$CQ$931,HLOOKUP(Feuil1!$F3425,Feuil2!$E$1:$DG$2,2,0),0)),"",VLOOKUP($H3425*100+M$2,Feuil2!$A$3:$CQ$931,HLOOKUP(Feuil1!$F3425,Feuil2!$E$1:$DG$2,2,0),0))</f>
        <v>87.1</v>
      </c>
      <c r="N3425" s="12">
        <f>IF(ISBLANK(VLOOKUP($H3425*100+N$2,Feuil2!$A$3:$CQ$931,HLOOKUP(Feuil1!$F3425,Feuil2!$E$1:$DG$2,2,0),0)),"",VLOOKUP($H3425*100+N$2,Feuil2!$A$3:$CQ$931,HLOOKUP(Feuil1!$F3425,Feuil2!$E$1:$DG$2,2,0),0))</f>
        <v>91</v>
      </c>
      <c r="O3425" s="12">
        <f>IF(ISBLANK(VLOOKUP($H3425*100+O$2,Feuil2!$A$3:$CQ$931,HLOOKUP(Feuil1!$F3425,Feuil2!$E$1:$DG$2,2,0),0)),"",VLOOKUP($H3425*100+O$2,Feuil2!$A$3:$CQ$931,HLOOKUP(Feuil1!$F3425,Feuil2!$E$1:$DG$2,2,0),0))</f>
        <v>71.900000000000006</v>
      </c>
      <c r="P3425" s="12">
        <f>IF(ISBLANK(VLOOKUP($H3425*100+P$2,Feuil2!$A$3:$CQ$931,HLOOKUP(Feuil1!$F3425,Feuil2!$E$1:$DG$2,2,0),0)),"",VLOOKUP($H3425*100+P$2,Feuil2!$A$3:$CQ$931,HLOOKUP(Feuil1!$F3425,Feuil2!$E$1:$DG$2,2,0),0))</f>
        <v>71.599999999999994</v>
      </c>
      <c r="Q3425" s="12">
        <f>IF(ISBLANK(VLOOKUP($H3425*100+Q$2,Feuil2!$A$3:$CQ$931,HLOOKUP(Feuil1!$F3425,Feuil2!$E$1:$DG$2,2,0),0)),"",VLOOKUP($H3425*100+Q$2,Feuil2!$A$3:$CQ$931,HLOOKUP(Feuil1!$F3425,Feuil2!$E$1:$DG$2,2,0),0))</f>
        <v>91</v>
      </c>
      <c r="R3425" s="12">
        <f>IF(ISBLANK(VLOOKUP($H3425*100+R$2,Feuil2!$A$3:$CQ$931,HLOOKUP(Feuil1!$F3425,Feuil2!$E$1:$DG$2,2,0),0)),"",VLOOKUP($H3425*100+R$2,Feuil2!$A$3:$CQ$931,HLOOKUP(Feuil1!$F3425,Feuil2!$E$1:$DG$2,2,0),0))</f>
        <v>42.9</v>
      </c>
      <c r="S3425" s="12">
        <f>IF(ISBLANK(VLOOKUP($H3425*100+S$2,Feuil2!$A$3:$CQ$931,HLOOKUP(Feuil1!$F3425,Feuil2!$E$1:$DG$2,2,0),0)),"",VLOOKUP($H3425*100+S$2,Feuil2!$A$3:$CQ$931,HLOOKUP(Feuil1!$F3425,Feuil2!$E$1:$DG$2,2,0),0))</f>
        <v>0</v>
      </c>
      <c r="T3425" s="12">
        <f>IF(ISBLANK(VLOOKUP($H3425*100+T$2,Feuil2!$A$3:$CQ$931,HLOOKUP(Feuil1!$F3425,Feuil2!$E$1:$DG$2,2,0),0)),"",VLOOKUP($H3425*100+T$2,Feuil2!$A$3:$CQ$931,HLOOKUP(Feuil1!$F3425,Feuil2!$E$1:$DG$2,2,0),0))</f>
        <v>2.8</v>
      </c>
      <c r="U3425" s="12">
        <f t="shared" si="76"/>
        <v>1041.8999999999999</v>
      </c>
    </row>
    <row r="3426" spans="1:44" x14ac:dyDescent="0.35">
      <c r="A3426" s="10" t="s">
        <v>98</v>
      </c>
      <c r="B3426" s="8" t="s">
        <v>98</v>
      </c>
      <c r="C3426" s="39">
        <v>617600</v>
      </c>
      <c r="D3426" s="39">
        <v>458700</v>
      </c>
      <c r="E3426" s="39">
        <v>815</v>
      </c>
      <c r="F3426" s="10">
        <v>2338</v>
      </c>
      <c r="G3426" s="5" t="s">
        <v>32</v>
      </c>
      <c r="H3426" s="11">
        <v>2011</v>
      </c>
      <c r="I3426" s="12">
        <f>IF(ISBLANK(VLOOKUP($H3426*100+I$2,Feuil2!$A$3:$CQ$931,HLOOKUP(Feuil1!$F3426,Feuil2!$E$1:$DG$2,2,0),0)),"",VLOOKUP($H3426*100+I$2,Feuil2!$A$3:$CQ$931,HLOOKUP(Feuil1!$F3426,Feuil2!$E$1:$DG$2,2,0),0))</f>
        <v>6.9</v>
      </c>
      <c r="J3426" s="12">
        <f>IF(ISBLANK(VLOOKUP($H3426*100+J$2,Feuil2!$A$3:$CQ$931,HLOOKUP(Feuil1!$F3426,Feuil2!$E$1:$DG$2,2,0),0)),"",VLOOKUP($H3426*100+J$2,Feuil2!$A$3:$CQ$931,HLOOKUP(Feuil1!$F3426,Feuil2!$E$1:$DG$2,2,0),0))</f>
        <v>39.200000000000003</v>
      </c>
      <c r="K3426" s="12">
        <f>IF(ISBLANK(VLOOKUP($H3426*100+K$2,Feuil2!$A$3:$CQ$931,HLOOKUP(Feuil1!$F3426,Feuil2!$E$1:$DG$2,2,0),0)),"",VLOOKUP($H3426*100+K$2,Feuil2!$A$3:$CQ$931,HLOOKUP(Feuil1!$F3426,Feuil2!$E$1:$DG$2,2,0),0))</f>
        <v>154.5</v>
      </c>
      <c r="L3426" s="12">
        <f>IF(ISBLANK(VLOOKUP($H3426*100+L$2,Feuil2!$A$3:$CQ$931,HLOOKUP(Feuil1!$F3426,Feuil2!$E$1:$DG$2,2,0),0)),"",VLOOKUP($H3426*100+L$2,Feuil2!$A$3:$CQ$931,HLOOKUP(Feuil1!$F3426,Feuil2!$E$1:$DG$2,2,0),0))</f>
        <v>6.8</v>
      </c>
      <c r="M3426" s="12">
        <f>IF(ISBLANK(VLOOKUP($H3426*100+M$2,Feuil2!$A$3:$CQ$931,HLOOKUP(Feuil1!$F3426,Feuil2!$E$1:$DG$2,2,0),0)),"",VLOOKUP($H3426*100+M$2,Feuil2!$A$3:$CQ$931,HLOOKUP(Feuil1!$F3426,Feuil2!$E$1:$DG$2,2,0),0))</f>
        <v>84.6</v>
      </c>
      <c r="N3426" s="12">
        <f>IF(ISBLANK(VLOOKUP($H3426*100+N$2,Feuil2!$A$3:$CQ$931,HLOOKUP(Feuil1!$F3426,Feuil2!$E$1:$DG$2,2,0),0)),"",VLOOKUP($H3426*100+N$2,Feuil2!$A$3:$CQ$931,HLOOKUP(Feuil1!$F3426,Feuil2!$E$1:$DG$2,2,0),0))</f>
        <v>21</v>
      </c>
      <c r="O3426" s="12">
        <f>IF(ISBLANK(VLOOKUP($H3426*100+O$2,Feuil2!$A$3:$CQ$931,HLOOKUP(Feuil1!$F3426,Feuil2!$E$1:$DG$2,2,0),0)),"",VLOOKUP($H3426*100+O$2,Feuil2!$A$3:$CQ$931,HLOOKUP(Feuil1!$F3426,Feuil2!$E$1:$DG$2,2,0),0))</f>
        <v>30.9</v>
      </c>
      <c r="P3426" s="12">
        <f>IF(ISBLANK(VLOOKUP($H3426*100+P$2,Feuil2!$A$3:$CQ$931,HLOOKUP(Feuil1!$F3426,Feuil2!$E$1:$DG$2,2,0),0)),"",VLOOKUP($H3426*100+P$2,Feuil2!$A$3:$CQ$931,HLOOKUP(Feuil1!$F3426,Feuil2!$E$1:$DG$2,2,0),0))</f>
        <v>37.5</v>
      </c>
      <c r="Q3426" s="12">
        <f>IF(ISBLANK(VLOOKUP($H3426*100+Q$2,Feuil2!$A$3:$CQ$931,HLOOKUP(Feuil1!$F3426,Feuil2!$E$1:$DG$2,2,0),0)),"",VLOOKUP($H3426*100+Q$2,Feuil2!$A$3:$CQ$931,HLOOKUP(Feuil1!$F3426,Feuil2!$E$1:$DG$2,2,0),0))</f>
        <v>7.3</v>
      </c>
      <c r="R3426" s="12">
        <f>IF(ISBLANK(VLOOKUP($H3426*100+R$2,Feuil2!$A$3:$CQ$931,HLOOKUP(Feuil1!$F3426,Feuil2!$E$1:$DG$2,2,0),0)),"",VLOOKUP($H3426*100+R$2,Feuil2!$A$3:$CQ$931,HLOOKUP(Feuil1!$F3426,Feuil2!$E$1:$DG$2,2,0),0))</f>
        <v>0</v>
      </c>
      <c r="S3426" s="12">
        <f>IF(ISBLANK(VLOOKUP($H3426*100+S$2,Feuil2!$A$3:$CQ$931,HLOOKUP(Feuil1!$F3426,Feuil2!$E$1:$DG$2,2,0),0)),"",VLOOKUP($H3426*100+S$2,Feuil2!$A$3:$CQ$931,HLOOKUP(Feuil1!$F3426,Feuil2!$E$1:$DG$2,2,0),0))</f>
        <v>15.3</v>
      </c>
      <c r="T3426" s="12">
        <f>IF(ISBLANK(VLOOKUP($H3426*100+T$2,Feuil2!$A$3:$CQ$931,HLOOKUP(Feuil1!$F3426,Feuil2!$E$1:$DG$2,2,0),0)),"",VLOOKUP($H3426*100+T$2,Feuil2!$A$3:$CQ$931,HLOOKUP(Feuil1!$F3426,Feuil2!$E$1:$DG$2,2,0),0))</f>
        <v>1.8</v>
      </c>
      <c r="U3426" s="12">
        <f t="shared" si="76"/>
        <v>405.8</v>
      </c>
    </row>
    <row r="3427" spans="1:44" x14ac:dyDescent="0.35">
      <c r="A3427" s="10" t="s">
        <v>98</v>
      </c>
      <c r="B3427" s="8" t="s">
        <v>98</v>
      </c>
      <c r="C3427" s="39">
        <v>617600</v>
      </c>
      <c r="D3427" s="39">
        <v>458700</v>
      </c>
      <c r="E3427" s="39">
        <v>815</v>
      </c>
      <c r="F3427" s="10">
        <v>2338</v>
      </c>
      <c r="G3427" s="5" t="s">
        <v>32</v>
      </c>
      <c r="H3427" s="11">
        <v>2012</v>
      </c>
      <c r="I3427" s="12">
        <f>IF(ISBLANK(VLOOKUP($H3427*100+I$2,Feuil2!$A$3:$CQ$931,HLOOKUP(Feuil1!$F3427,Feuil2!$E$1:$DG$2,2,0),0)),"",VLOOKUP($H3427*100+I$2,Feuil2!$A$3:$CQ$931,HLOOKUP(Feuil1!$F3427,Feuil2!$E$1:$DG$2,2,0),0))</f>
        <v>60.9</v>
      </c>
      <c r="J3427" s="12">
        <f>IF(ISBLANK(VLOOKUP($H3427*100+J$2,Feuil2!$A$3:$CQ$931,HLOOKUP(Feuil1!$F3427,Feuil2!$E$1:$DG$2,2,0),0)),"",VLOOKUP($H3427*100+J$2,Feuil2!$A$3:$CQ$931,HLOOKUP(Feuil1!$F3427,Feuil2!$E$1:$DG$2,2,0),0))</f>
        <v>104</v>
      </c>
      <c r="K3427" s="12">
        <f>IF(ISBLANK(VLOOKUP($H3427*100+K$2,Feuil2!$A$3:$CQ$931,HLOOKUP(Feuil1!$F3427,Feuil2!$E$1:$DG$2,2,0),0)),"",VLOOKUP($H3427*100+K$2,Feuil2!$A$3:$CQ$931,HLOOKUP(Feuil1!$F3427,Feuil2!$E$1:$DG$2,2,0),0))</f>
        <v>152</v>
      </c>
      <c r="L3427" s="12">
        <f>IF(ISBLANK(VLOOKUP($H3427*100+L$2,Feuil2!$A$3:$CQ$931,HLOOKUP(Feuil1!$F3427,Feuil2!$E$1:$DG$2,2,0),0)),"",VLOOKUP($H3427*100+L$2,Feuil2!$A$3:$CQ$931,HLOOKUP(Feuil1!$F3427,Feuil2!$E$1:$DG$2,2,0),0))</f>
        <v>24</v>
      </c>
      <c r="M3427" s="12">
        <f>IF(ISBLANK(VLOOKUP($H3427*100+M$2,Feuil2!$A$3:$CQ$931,HLOOKUP(Feuil1!$F3427,Feuil2!$E$1:$DG$2,2,0),0)),"",VLOOKUP($H3427*100+M$2,Feuil2!$A$3:$CQ$931,HLOOKUP(Feuil1!$F3427,Feuil2!$E$1:$DG$2,2,0),0))</f>
        <v>48</v>
      </c>
      <c r="N3427" s="12">
        <f>IF(ISBLANK(VLOOKUP($H3427*100+N$2,Feuil2!$A$3:$CQ$931,HLOOKUP(Feuil1!$F3427,Feuil2!$E$1:$DG$2,2,0),0)),"",VLOOKUP($H3427*100+N$2,Feuil2!$A$3:$CQ$931,HLOOKUP(Feuil1!$F3427,Feuil2!$E$1:$DG$2,2,0),0))</f>
        <v>63</v>
      </c>
      <c r="O3427" s="12">
        <f>IF(ISBLANK(VLOOKUP($H3427*100+O$2,Feuil2!$A$3:$CQ$931,HLOOKUP(Feuil1!$F3427,Feuil2!$E$1:$DG$2,2,0),0)),"",VLOOKUP($H3427*100+O$2,Feuil2!$A$3:$CQ$931,HLOOKUP(Feuil1!$F3427,Feuil2!$E$1:$DG$2,2,0),0))</f>
        <v>239</v>
      </c>
      <c r="P3427" s="12">
        <f>IF(ISBLANK(VLOOKUP($H3427*100+P$2,Feuil2!$A$3:$CQ$931,HLOOKUP(Feuil1!$F3427,Feuil2!$E$1:$DG$2,2,0),0)),"",VLOOKUP($H3427*100+P$2,Feuil2!$A$3:$CQ$931,HLOOKUP(Feuil1!$F3427,Feuil2!$E$1:$DG$2,2,0),0))</f>
        <v>67</v>
      </c>
      <c r="Q3427" s="12">
        <f>IF(ISBLANK(VLOOKUP($H3427*100+Q$2,Feuil2!$A$3:$CQ$931,HLOOKUP(Feuil1!$F3427,Feuil2!$E$1:$DG$2,2,0),0)),"",VLOOKUP($H3427*100+Q$2,Feuil2!$A$3:$CQ$931,HLOOKUP(Feuil1!$F3427,Feuil2!$E$1:$DG$2,2,0),0))</f>
        <v>19</v>
      </c>
      <c r="R3427" s="12">
        <f>IF(ISBLANK(VLOOKUP($H3427*100+R$2,Feuil2!$A$3:$CQ$931,HLOOKUP(Feuil1!$F3427,Feuil2!$E$1:$DG$2,2,0),0)),"",VLOOKUP($H3427*100+R$2,Feuil2!$A$3:$CQ$931,HLOOKUP(Feuil1!$F3427,Feuil2!$E$1:$DG$2,2,0),0))</f>
        <v>0</v>
      </c>
      <c r="S3427" s="12">
        <f>IF(ISBLANK(VLOOKUP($H3427*100+S$2,Feuil2!$A$3:$CQ$931,HLOOKUP(Feuil1!$F3427,Feuil2!$E$1:$DG$2,2,0),0)),"",VLOOKUP($H3427*100+S$2,Feuil2!$A$3:$CQ$931,HLOOKUP(Feuil1!$F3427,Feuil2!$E$1:$DG$2,2,0),0))</f>
        <v>0</v>
      </c>
      <c r="T3427" s="12">
        <f>IF(ISBLANK(VLOOKUP($H3427*100+T$2,Feuil2!$A$3:$CQ$931,HLOOKUP(Feuil1!$F3427,Feuil2!$E$1:$DG$2,2,0),0)),"",VLOOKUP($H3427*100+T$2,Feuil2!$A$3:$CQ$931,HLOOKUP(Feuil1!$F3427,Feuil2!$E$1:$DG$2,2,0),0))</f>
        <v>4</v>
      </c>
      <c r="U3427" s="12">
        <f t="shared" si="76"/>
        <v>780.9</v>
      </c>
    </row>
    <row r="3428" spans="1:44" x14ac:dyDescent="0.35">
      <c r="A3428" s="10" t="s">
        <v>98</v>
      </c>
      <c r="B3428" s="8" t="s">
        <v>98</v>
      </c>
      <c r="C3428" s="39">
        <v>617600</v>
      </c>
      <c r="D3428" s="39">
        <v>458700</v>
      </c>
      <c r="E3428" s="39">
        <v>815</v>
      </c>
      <c r="F3428" s="10">
        <v>2338</v>
      </c>
      <c r="G3428" s="5" t="s">
        <v>32</v>
      </c>
      <c r="H3428" s="11">
        <v>2013</v>
      </c>
      <c r="I3428" s="12">
        <f>IF(ISBLANK(VLOOKUP($H3428*100+I$2,Feuil2!$A$3:$CQ$931,HLOOKUP(Feuil1!$F3428,Feuil2!$E$1:$DG$2,2,0),0)),"",VLOOKUP($H3428*100+I$2,Feuil2!$A$3:$CQ$931,HLOOKUP(Feuil1!$F3428,Feuil2!$E$1:$DG$2,2,0),0))</f>
        <v>32.5</v>
      </c>
      <c r="J3428" s="12">
        <f>IF(ISBLANK(VLOOKUP($H3428*100+J$2,Feuil2!$A$3:$CQ$931,HLOOKUP(Feuil1!$F3428,Feuil2!$E$1:$DG$2,2,0),0)),"",VLOOKUP($H3428*100+J$2,Feuil2!$A$3:$CQ$931,HLOOKUP(Feuil1!$F3428,Feuil2!$E$1:$DG$2,2,0),0))</f>
        <v>0</v>
      </c>
      <c r="K3428" s="12">
        <f>IF(ISBLANK(VLOOKUP($H3428*100+K$2,Feuil2!$A$3:$CQ$931,HLOOKUP(Feuil1!$F3428,Feuil2!$E$1:$DG$2,2,0),0)),"",VLOOKUP($H3428*100+K$2,Feuil2!$A$3:$CQ$931,HLOOKUP(Feuil1!$F3428,Feuil2!$E$1:$DG$2,2,0),0))</f>
        <v>48</v>
      </c>
      <c r="L3428" s="12">
        <f>IF(ISBLANK(VLOOKUP($H3428*100+L$2,Feuil2!$A$3:$CQ$931,HLOOKUP(Feuil1!$F3428,Feuil2!$E$1:$DG$2,2,0),0)),"",VLOOKUP($H3428*100+L$2,Feuil2!$A$3:$CQ$931,HLOOKUP(Feuil1!$F3428,Feuil2!$E$1:$DG$2,2,0),0))</f>
        <v>39</v>
      </c>
      <c r="M3428" s="12">
        <f>IF(ISBLANK(VLOOKUP($H3428*100+M$2,Feuil2!$A$3:$CQ$931,HLOOKUP(Feuil1!$F3428,Feuil2!$E$1:$DG$2,2,0),0)),"",VLOOKUP($H3428*100+M$2,Feuil2!$A$3:$CQ$931,HLOOKUP(Feuil1!$F3428,Feuil2!$E$1:$DG$2,2,0),0))</f>
        <v>83</v>
      </c>
      <c r="N3428" s="12">
        <f>IF(ISBLANK(VLOOKUP($H3428*100+N$2,Feuil2!$A$3:$CQ$931,HLOOKUP(Feuil1!$F3428,Feuil2!$E$1:$DG$2,2,0),0)),"",VLOOKUP($H3428*100+N$2,Feuil2!$A$3:$CQ$931,HLOOKUP(Feuil1!$F3428,Feuil2!$E$1:$DG$2,2,0),0))</f>
        <v>29</v>
      </c>
      <c r="O3428" s="12">
        <f>IF(ISBLANK(VLOOKUP($H3428*100+O$2,Feuil2!$A$3:$CQ$931,HLOOKUP(Feuil1!$F3428,Feuil2!$E$1:$DG$2,2,0),0)),"",VLOOKUP($H3428*100+O$2,Feuil2!$A$3:$CQ$931,HLOOKUP(Feuil1!$F3428,Feuil2!$E$1:$DG$2,2,0),0))</f>
        <v>6</v>
      </c>
      <c r="P3428" s="12">
        <f>IF(ISBLANK(VLOOKUP($H3428*100+P$2,Feuil2!$A$3:$CQ$931,HLOOKUP(Feuil1!$F3428,Feuil2!$E$1:$DG$2,2,0),0)),"",VLOOKUP($H3428*100+P$2,Feuil2!$A$3:$CQ$931,HLOOKUP(Feuil1!$F3428,Feuil2!$E$1:$DG$2,2,0),0))</f>
        <v>32</v>
      </c>
      <c r="Q3428" s="12">
        <f>IF(ISBLANK(VLOOKUP($H3428*100+Q$2,Feuil2!$A$3:$CQ$931,HLOOKUP(Feuil1!$F3428,Feuil2!$E$1:$DG$2,2,0),0)),"",VLOOKUP($H3428*100+Q$2,Feuil2!$A$3:$CQ$931,HLOOKUP(Feuil1!$F3428,Feuil2!$E$1:$DG$2,2,0),0))</f>
        <v>4</v>
      </c>
      <c r="R3428" s="12">
        <f>IF(ISBLANK(VLOOKUP($H3428*100+R$2,Feuil2!$A$3:$CQ$931,HLOOKUP(Feuil1!$F3428,Feuil2!$E$1:$DG$2,2,0),0)),"",VLOOKUP($H3428*100+R$2,Feuil2!$A$3:$CQ$931,HLOOKUP(Feuil1!$F3428,Feuil2!$E$1:$DG$2,2,0),0))</f>
        <v>1</v>
      </c>
      <c r="S3428" s="12">
        <f>IF(ISBLANK(VLOOKUP($H3428*100+S$2,Feuil2!$A$3:$CQ$931,HLOOKUP(Feuil1!$F3428,Feuil2!$E$1:$DG$2,2,0),0)),"",VLOOKUP($H3428*100+S$2,Feuil2!$A$3:$CQ$931,HLOOKUP(Feuil1!$F3428,Feuil2!$E$1:$DG$2,2,0),0))</f>
        <v>0</v>
      </c>
      <c r="T3428" s="12">
        <f>IF(ISBLANK(VLOOKUP($H3428*100+T$2,Feuil2!$A$3:$CQ$931,HLOOKUP(Feuil1!$F3428,Feuil2!$E$1:$DG$2,2,0),0)),"",VLOOKUP($H3428*100+T$2,Feuil2!$A$3:$CQ$931,HLOOKUP(Feuil1!$F3428,Feuil2!$E$1:$DG$2,2,0),0))</f>
        <v>0</v>
      </c>
      <c r="U3428" s="12">
        <f t="shared" si="76"/>
        <v>274.5</v>
      </c>
    </row>
    <row r="3429" spans="1:44" x14ac:dyDescent="0.35">
      <c r="A3429" s="10" t="s">
        <v>98</v>
      </c>
      <c r="B3429" s="8" t="s">
        <v>98</v>
      </c>
      <c r="C3429" s="39">
        <v>617600</v>
      </c>
      <c r="D3429" s="39">
        <v>458700</v>
      </c>
      <c r="E3429" s="39">
        <v>815</v>
      </c>
      <c r="F3429" s="10">
        <v>2338</v>
      </c>
      <c r="G3429" s="5" t="s">
        <v>32</v>
      </c>
      <c r="H3429" s="11">
        <v>2014</v>
      </c>
      <c r="I3429" s="12">
        <f>IF(ISBLANK(VLOOKUP($H3429*100+I$2,Feuil2!$A$3:$CQ$931,HLOOKUP(Feuil1!$F3429,Feuil2!$E$1:$DG$2,2,0),0)),"",VLOOKUP($H3429*100+I$2,Feuil2!$A$3:$CQ$931,HLOOKUP(Feuil1!$F3429,Feuil2!$E$1:$DG$2,2,0),0))</f>
        <v>3</v>
      </c>
      <c r="J3429" s="12">
        <f>IF(ISBLANK(VLOOKUP($H3429*100+J$2,Feuil2!$A$3:$CQ$931,HLOOKUP(Feuil1!$F3429,Feuil2!$E$1:$DG$2,2,0),0)),"",VLOOKUP($H3429*100+J$2,Feuil2!$A$3:$CQ$931,HLOOKUP(Feuil1!$F3429,Feuil2!$E$1:$DG$2,2,0),0))</f>
        <v>14</v>
      </c>
      <c r="K3429" s="12">
        <f>IF(ISBLANK(VLOOKUP($H3429*100+K$2,Feuil2!$A$3:$CQ$931,HLOOKUP(Feuil1!$F3429,Feuil2!$E$1:$DG$2,2,0),0)),"",VLOOKUP($H3429*100+K$2,Feuil2!$A$3:$CQ$931,HLOOKUP(Feuil1!$F3429,Feuil2!$E$1:$DG$2,2,0),0))</f>
        <v>111.8</v>
      </c>
      <c r="L3429" s="12">
        <f>IF(ISBLANK(VLOOKUP($H3429*100+L$2,Feuil2!$A$3:$CQ$931,HLOOKUP(Feuil1!$F3429,Feuil2!$E$1:$DG$2,2,0),0)),"",VLOOKUP($H3429*100+L$2,Feuil2!$A$3:$CQ$931,HLOOKUP(Feuil1!$F3429,Feuil2!$E$1:$DG$2,2,0),0))</f>
        <v>52.9</v>
      </c>
      <c r="M3429" s="12">
        <f>IF(ISBLANK(VLOOKUP($H3429*100+M$2,Feuil2!$A$3:$CQ$931,HLOOKUP(Feuil1!$F3429,Feuil2!$E$1:$DG$2,2,0),0)),"",VLOOKUP($H3429*100+M$2,Feuil2!$A$3:$CQ$931,HLOOKUP(Feuil1!$F3429,Feuil2!$E$1:$DG$2,2,0),0))</f>
        <v>36.799999999999997</v>
      </c>
      <c r="N3429" s="12">
        <f>IF(ISBLANK(VLOOKUP($H3429*100+N$2,Feuil2!$A$3:$CQ$931,HLOOKUP(Feuil1!$F3429,Feuil2!$E$1:$DG$2,2,0),0)),"",VLOOKUP($H3429*100+N$2,Feuil2!$A$3:$CQ$931,HLOOKUP(Feuil1!$F3429,Feuil2!$E$1:$DG$2,2,0),0))</f>
        <v>46.2</v>
      </c>
      <c r="O3429" s="12">
        <f>IF(ISBLANK(VLOOKUP($H3429*100+O$2,Feuil2!$A$3:$CQ$931,HLOOKUP(Feuil1!$F3429,Feuil2!$E$1:$DG$2,2,0),0)),"",VLOOKUP($H3429*100+O$2,Feuil2!$A$3:$CQ$931,HLOOKUP(Feuil1!$F3429,Feuil2!$E$1:$DG$2,2,0),0))</f>
        <v>40</v>
      </c>
      <c r="P3429" s="12">
        <f>IF(ISBLANK(VLOOKUP($H3429*100+P$2,Feuil2!$A$3:$CQ$931,HLOOKUP(Feuil1!$F3429,Feuil2!$E$1:$DG$2,2,0),0)),"",VLOOKUP($H3429*100+P$2,Feuil2!$A$3:$CQ$931,HLOOKUP(Feuil1!$F3429,Feuil2!$E$1:$DG$2,2,0),0))</f>
        <v>31</v>
      </c>
      <c r="Q3429" s="12">
        <f>IF(ISBLANK(VLOOKUP($H3429*100+Q$2,Feuil2!$A$3:$CQ$931,HLOOKUP(Feuil1!$F3429,Feuil2!$E$1:$DG$2,2,0),0)),"",VLOOKUP($H3429*100+Q$2,Feuil2!$A$3:$CQ$931,HLOOKUP(Feuil1!$F3429,Feuil2!$E$1:$DG$2,2,0),0))</f>
        <v>39</v>
      </c>
      <c r="R3429" s="12">
        <f>IF(ISBLANK(VLOOKUP($H3429*100+R$2,Feuil2!$A$3:$CQ$931,HLOOKUP(Feuil1!$F3429,Feuil2!$E$1:$DG$2,2,0),0)),"",VLOOKUP($H3429*100+R$2,Feuil2!$A$3:$CQ$931,HLOOKUP(Feuil1!$F3429,Feuil2!$E$1:$DG$2,2,0),0))</f>
        <v>3</v>
      </c>
      <c r="S3429" s="12">
        <f>IF(ISBLANK(VLOOKUP($H3429*100+S$2,Feuil2!$A$3:$CQ$931,HLOOKUP(Feuil1!$F3429,Feuil2!$E$1:$DG$2,2,0),0)),"",VLOOKUP($H3429*100+S$2,Feuil2!$A$3:$CQ$931,HLOOKUP(Feuil1!$F3429,Feuil2!$E$1:$DG$2,2,0),0))</f>
        <v>8</v>
      </c>
      <c r="T3429" s="12">
        <f>IF(ISBLANK(VLOOKUP($H3429*100+T$2,Feuil2!$A$3:$CQ$931,HLOOKUP(Feuil1!$F3429,Feuil2!$E$1:$DG$2,2,0),0)),"",VLOOKUP($H3429*100+T$2,Feuil2!$A$3:$CQ$931,HLOOKUP(Feuil1!$F3429,Feuil2!$E$1:$DG$2,2,0),0))</f>
        <v>27</v>
      </c>
      <c r="U3429" s="12">
        <f t="shared" si="76"/>
        <v>412.7</v>
      </c>
    </row>
    <row r="3430" spans="1:44" x14ac:dyDescent="0.35">
      <c r="A3430" s="10" t="s">
        <v>98</v>
      </c>
      <c r="B3430" s="8" t="s">
        <v>98</v>
      </c>
      <c r="C3430" s="39">
        <v>617600</v>
      </c>
      <c r="D3430" s="39">
        <v>458700</v>
      </c>
      <c r="E3430" s="39">
        <v>815</v>
      </c>
      <c r="F3430" s="10">
        <v>2338</v>
      </c>
      <c r="G3430" s="5" t="s">
        <v>32</v>
      </c>
      <c r="H3430" s="11">
        <v>2015</v>
      </c>
      <c r="I3430" s="12">
        <f>IF(ISBLANK(VLOOKUP($H3430*100+I$2,Feuil2!$A$3:$CQ$931,HLOOKUP(Feuil1!$F3430,Feuil2!$E$1:$DG$2,2,0),0)),"",VLOOKUP($H3430*100+I$2,Feuil2!$A$3:$CQ$931,HLOOKUP(Feuil1!$F3430,Feuil2!$E$1:$DG$2,2,0),0))</f>
        <v>32</v>
      </c>
      <c r="J3430" s="12">
        <f>IF(ISBLANK(VLOOKUP($H3430*100+J$2,Feuil2!$A$3:$CQ$931,HLOOKUP(Feuil1!$F3430,Feuil2!$E$1:$DG$2,2,0),0)),"",VLOOKUP($H3430*100+J$2,Feuil2!$A$3:$CQ$931,HLOOKUP(Feuil1!$F3430,Feuil2!$E$1:$DG$2,2,0),0))</f>
        <v>43</v>
      </c>
      <c r="K3430" s="12">
        <f>IF(ISBLANK(VLOOKUP($H3430*100+K$2,Feuil2!$A$3:$CQ$931,HLOOKUP(Feuil1!$F3430,Feuil2!$E$1:$DG$2,2,0),0)),"",VLOOKUP($H3430*100+K$2,Feuil2!$A$3:$CQ$931,HLOOKUP(Feuil1!$F3430,Feuil2!$E$1:$DG$2,2,0),0))</f>
        <v>9</v>
      </c>
      <c r="L3430" s="12">
        <f>IF(ISBLANK(VLOOKUP($H3430*100+L$2,Feuil2!$A$3:$CQ$931,HLOOKUP(Feuil1!$F3430,Feuil2!$E$1:$DG$2,2,0),0)),"",VLOOKUP($H3430*100+L$2,Feuil2!$A$3:$CQ$931,HLOOKUP(Feuil1!$F3430,Feuil2!$E$1:$DG$2,2,0),0))</f>
        <v>0</v>
      </c>
      <c r="M3430" s="12">
        <f>IF(ISBLANK(VLOOKUP($H3430*100+M$2,Feuil2!$A$3:$CQ$931,HLOOKUP(Feuil1!$F3430,Feuil2!$E$1:$DG$2,2,0),0)),"",VLOOKUP($H3430*100+M$2,Feuil2!$A$3:$CQ$931,HLOOKUP(Feuil1!$F3430,Feuil2!$E$1:$DG$2,2,0),0))</f>
        <v>30</v>
      </c>
      <c r="N3430" s="12">
        <f>IF(ISBLANK(VLOOKUP($H3430*100+N$2,Feuil2!$A$3:$CQ$931,HLOOKUP(Feuil1!$F3430,Feuil2!$E$1:$DG$2,2,0),0)),"",VLOOKUP($H3430*100+N$2,Feuil2!$A$3:$CQ$931,HLOOKUP(Feuil1!$F3430,Feuil2!$E$1:$DG$2,2,0),0))</f>
        <v>39</v>
      </c>
      <c r="O3430" s="12">
        <f>IF(ISBLANK(VLOOKUP($H3430*100+O$2,Feuil2!$A$3:$CQ$931,HLOOKUP(Feuil1!$F3430,Feuil2!$E$1:$DG$2,2,0),0)),"",VLOOKUP($H3430*100+O$2,Feuil2!$A$3:$CQ$931,HLOOKUP(Feuil1!$F3430,Feuil2!$E$1:$DG$2,2,0),0))</f>
        <v>16</v>
      </c>
      <c r="P3430" s="12">
        <f>IF(ISBLANK(VLOOKUP($H3430*100+P$2,Feuil2!$A$3:$CQ$931,HLOOKUP(Feuil1!$F3430,Feuil2!$E$1:$DG$2,2,0),0)),"",VLOOKUP($H3430*100+P$2,Feuil2!$A$3:$CQ$931,HLOOKUP(Feuil1!$F3430,Feuil2!$E$1:$DG$2,2,0),0))</f>
        <v>18</v>
      </c>
      <c r="Q3430" s="12">
        <f>IF(ISBLANK(VLOOKUP($H3430*100+Q$2,Feuil2!$A$3:$CQ$931,HLOOKUP(Feuil1!$F3430,Feuil2!$E$1:$DG$2,2,0),0)),"",VLOOKUP($H3430*100+Q$2,Feuil2!$A$3:$CQ$931,HLOOKUP(Feuil1!$F3430,Feuil2!$E$1:$DG$2,2,0),0))</f>
        <v>50</v>
      </c>
      <c r="R3430" s="12">
        <f>IF(ISBLANK(VLOOKUP($H3430*100+R$2,Feuil2!$A$3:$CQ$931,HLOOKUP(Feuil1!$F3430,Feuil2!$E$1:$DG$2,2,0),0)),"",VLOOKUP($H3430*100+R$2,Feuil2!$A$3:$CQ$931,HLOOKUP(Feuil1!$F3430,Feuil2!$E$1:$DG$2,2,0),0))</f>
        <v>3</v>
      </c>
      <c r="S3430" s="12">
        <f>IF(ISBLANK(VLOOKUP($H3430*100+S$2,Feuil2!$A$3:$CQ$931,HLOOKUP(Feuil1!$F3430,Feuil2!$E$1:$DG$2,2,0),0)),"",VLOOKUP($H3430*100+S$2,Feuil2!$A$3:$CQ$931,HLOOKUP(Feuil1!$F3430,Feuil2!$E$1:$DG$2,2,0),0))</f>
        <v>1</v>
      </c>
      <c r="T3430" s="12">
        <f>IF(ISBLANK(VLOOKUP($H3430*100+T$2,Feuil2!$A$3:$CQ$931,HLOOKUP(Feuil1!$F3430,Feuil2!$E$1:$DG$2,2,0),0)),"",VLOOKUP($H3430*100+T$2,Feuil2!$A$3:$CQ$931,HLOOKUP(Feuil1!$F3430,Feuil2!$E$1:$DG$2,2,0),0))</f>
        <v>10</v>
      </c>
      <c r="U3430" s="12">
        <f t="shared" si="76"/>
        <v>251</v>
      </c>
    </row>
    <row r="3431" spans="1:44" x14ac:dyDescent="0.35">
      <c r="A3431" s="10" t="s">
        <v>98</v>
      </c>
      <c r="B3431" s="8" t="s">
        <v>98</v>
      </c>
      <c r="C3431" s="39">
        <v>617600</v>
      </c>
      <c r="D3431" s="39">
        <v>458700</v>
      </c>
      <c r="E3431" s="39">
        <v>815</v>
      </c>
      <c r="F3431" s="10">
        <v>2338</v>
      </c>
      <c r="G3431" s="5" t="s">
        <v>32</v>
      </c>
      <c r="H3431" s="11">
        <v>2016</v>
      </c>
      <c r="I3431" s="12">
        <f>IF(ISBLANK(VLOOKUP($H3431*100+I$2,Feuil2!$A$3:$CQ$931,HLOOKUP(Feuil1!$F3431,Feuil2!$E$1:$DG$2,2,0),0)),"",VLOOKUP($H3431*100+I$2,Feuil2!$A$3:$CQ$931,HLOOKUP(Feuil1!$F3431,Feuil2!$E$1:$DG$2,2,0),0))</f>
        <v>7</v>
      </c>
      <c r="J3431" s="12">
        <f>IF(ISBLANK(VLOOKUP($H3431*100+J$2,Feuil2!$A$3:$CQ$931,HLOOKUP(Feuil1!$F3431,Feuil2!$E$1:$DG$2,2,0),0)),"",VLOOKUP($H3431*100+J$2,Feuil2!$A$3:$CQ$931,HLOOKUP(Feuil1!$F3431,Feuil2!$E$1:$DG$2,2,0),0))</f>
        <v>48</v>
      </c>
      <c r="K3431" s="12">
        <f>IF(ISBLANK(VLOOKUP($H3431*100+K$2,Feuil2!$A$3:$CQ$931,HLOOKUP(Feuil1!$F3431,Feuil2!$E$1:$DG$2,2,0),0)),"",VLOOKUP($H3431*100+K$2,Feuil2!$A$3:$CQ$931,HLOOKUP(Feuil1!$F3431,Feuil2!$E$1:$DG$2,2,0),0))</f>
        <v>81</v>
      </c>
      <c r="L3431" s="12">
        <f>IF(ISBLANK(VLOOKUP($H3431*100+L$2,Feuil2!$A$3:$CQ$931,HLOOKUP(Feuil1!$F3431,Feuil2!$E$1:$DG$2,2,0),0)),"",VLOOKUP($H3431*100+L$2,Feuil2!$A$3:$CQ$931,HLOOKUP(Feuil1!$F3431,Feuil2!$E$1:$DG$2,2,0),0))</f>
        <v>105</v>
      </c>
      <c r="M3431" s="12">
        <f>IF(ISBLANK(VLOOKUP($H3431*100+M$2,Feuil2!$A$3:$CQ$931,HLOOKUP(Feuil1!$F3431,Feuil2!$E$1:$DG$2,2,0),0)),"",VLOOKUP($H3431*100+M$2,Feuil2!$A$3:$CQ$931,HLOOKUP(Feuil1!$F3431,Feuil2!$E$1:$DG$2,2,0),0))</f>
        <v>27</v>
      </c>
      <c r="N3431" s="12">
        <f>IF(ISBLANK(VLOOKUP($H3431*100+N$2,Feuil2!$A$3:$CQ$931,HLOOKUP(Feuil1!$F3431,Feuil2!$E$1:$DG$2,2,0),0)),"",VLOOKUP($H3431*100+N$2,Feuil2!$A$3:$CQ$931,HLOOKUP(Feuil1!$F3431,Feuil2!$E$1:$DG$2,2,0),0))</f>
        <v>73.900000000000006</v>
      </c>
      <c r="O3431" s="12">
        <f>IF(ISBLANK(VLOOKUP($H3431*100+O$2,Feuil2!$A$3:$CQ$931,HLOOKUP(Feuil1!$F3431,Feuil2!$E$1:$DG$2,2,0),0)),"",VLOOKUP($H3431*100+O$2,Feuil2!$A$3:$CQ$931,HLOOKUP(Feuil1!$F3431,Feuil2!$E$1:$DG$2,2,0),0))</f>
        <v>19.5</v>
      </c>
      <c r="P3431" s="12">
        <f>IF(ISBLANK(VLOOKUP($H3431*100+P$2,Feuil2!$A$3:$CQ$931,HLOOKUP(Feuil1!$F3431,Feuil2!$E$1:$DG$2,2,0),0)),"",VLOOKUP($H3431*100+P$2,Feuil2!$A$3:$CQ$931,HLOOKUP(Feuil1!$F3431,Feuil2!$E$1:$DG$2,2,0),0))</f>
        <v>65.599999999999994</v>
      </c>
      <c r="Q3431" s="12">
        <f>IF(ISBLANK(VLOOKUP($H3431*100+Q$2,Feuil2!$A$3:$CQ$931,HLOOKUP(Feuil1!$F3431,Feuil2!$E$1:$DG$2,2,0),0)),"",VLOOKUP($H3431*100+Q$2,Feuil2!$A$3:$CQ$931,HLOOKUP(Feuil1!$F3431,Feuil2!$E$1:$DG$2,2,0),0))</f>
        <v>10.6</v>
      </c>
      <c r="R3431" s="12">
        <f>IF(ISBLANK(VLOOKUP($H3431*100+R$2,Feuil2!$A$3:$CQ$931,HLOOKUP(Feuil1!$F3431,Feuil2!$E$1:$DG$2,2,0),0)),"",VLOOKUP($H3431*100+R$2,Feuil2!$A$3:$CQ$931,HLOOKUP(Feuil1!$F3431,Feuil2!$E$1:$DG$2,2,0),0))</f>
        <v>3</v>
      </c>
      <c r="S3431" s="12">
        <f>IF(ISBLANK(VLOOKUP($H3431*100+S$2,Feuil2!$A$3:$CQ$931,HLOOKUP(Feuil1!$F3431,Feuil2!$E$1:$DG$2,2,0),0)),"",VLOOKUP($H3431*100+S$2,Feuil2!$A$3:$CQ$931,HLOOKUP(Feuil1!$F3431,Feuil2!$E$1:$DG$2,2,0),0))</f>
        <v>0</v>
      </c>
      <c r="T3431" s="12">
        <f>IF(ISBLANK(VLOOKUP($H3431*100+T$2,Feuil2!$A$3:$CQ$931,HLOOKUP(Feuil1!$F3431,Feuil2!$E$1:$DG$2,2,0),0)),"",VLOOKUP($H3431*100+T$2,Feuil2!$A$3:$CQ$931,HLOOKUP(Feuil1!$F3431,Feuil2!$E$1:$DG$2,2,0),0))</f>
        <v>95</v>
      </c>
      <c r="U3431" s="12">
        <f t="shared" si="76"/>
        <v>535.6</v>
      </c>
    </row>
    <row r="3432" spans="1:44" x14ac:dyDescent="0.35">
      <c r="A3432" s="29" t="s">
        <v>98</v>
      </c>
      <c r="B3432" s="8" t="s">
        <v>98</v>
      </c>
      <c r="C3432" s="39">
        <v>617600</v>
      </c>
      <c r="D3432" s="39">
        <v>458700</v>
      </c>
      <c r="E3432" s="39">
        <v>815</v>
      </c>
      <c r="F3432" s="29">
        <v>2338</v>
      </c>
      <c r="G3432" s="5" t="s">
        <v>32</v>
      </c>
      <c r="H3432" s="31">
        <v>2017</v>
      </c>
      <c r="I3432" s="12">
        <v>5.8</v>
      </c>
      <c r="J3432" s="12">
        <v>29.3</v>
      </c>
      <c r="K3432" s="12">
        <v>59.7</v>
      </c>
      <c r="L3432" s="12">
        <v>16.100000000000001</v>
      </c>
      <c r="M3432" s="12">
        <v>81.900000000000006</v>
      </c>
      <c r="N3432" s="12">
        <v>49</v>
      </c>
      <c r="O3432" s="12">
        <v>238.6</v>
      </c>
      <c r="P3432" s="12">
        <v>101.6</v>
      </c>
      <c r="Q3432" s="12">
        <v>9</v>
      </c>
      <c r="R3432" s="12">
        <v>0.9</v>
      </c>
      <c r="S3432" s="12" t="s">
        <v>112</v>
      </c>
      <c r="T3432" s="12" t="s">
        <v>112</v>
      </c>
      <c r="U3432" s="12">
        <f t="shared" si="76"/>
        <v>591.9</v>
      </c>
    </row>
    <row r="3433" spans="1:44" x14ac:dyDescent="0.35">
      <c r="A3433" s="29" t="s">
        <v>98</v>
      </c>
      <c r="B3433" s="8" t="s">
        <v>98</v>
      </c>
      <c r="C3433" s="39">
        <v>617600</v>
      </c>
      <c r="D3433" s="39">
        <v>458700</v>
      </c>
      <c r="E3433" s="39">
        <v>815</v>
      </c>
      <c r="F3433" s="29">
        <v>2338</v>
      </c>
      <c r="G3433" s="5" t="s">
        <v>32</v>
      </c>
      <c r="H3433" s="31">
        <v>2018</v>
      </c>
      <c r="I3433" s="12">
        <v>47.2</v>
      </c>
      <c r="J3433" s="12">
        <v>148</v>
      </c>
      <c r="K3433" s="12">
        <v>29.7</v>
      </c>
      <c r="L3433" s="12">
        <v>0.7</v>
      </c>
      <c r="M3433" s="12">
        <v>30.9</v>
      </c>
      <c r="N3433" s="12">
        <v>21.9</v>
      </c>
      <c r="O3433" s="12">
        <v>71.2</v>
      </c>
      <c r="P3433" s="12">
        <v>68.8</v>
      </c>
      <c r="Q3433" s="12">
        <v>0</v>
      </c>
      <c r="R3433" s="12">
        <v>5.9</v>
      </c>
      <c r="S3433" s="12">
        <v>26</v>
      </c>
      <c r="T3433" s="12">
        <v>5.5</v>
      </c>
      <c r="U3433" s="12">
        <f t="shared" si="76"/>
        <v>455.7999999999999</v>
      </c>
    </row>
    <row r="3434" spans="1:44" x14ac:dyDescent="0.35">
      <c r="A3434" s="29" t="s">
        <v>98</v>
      </c>
      <c r="B3434" s="8" t="s">
        <v>98</v>
      </c>
      <c r="C3434" s="39">
        <v>617600</v>
      </c>
      <c r="D3434" s="39">
        <v>458700</v>
      </c>
      <c r="E3434" s="39">
        <v>815</v>
      </c>
      <c r="F3434" s="29">
        <v>2338</v>
      </c>
      <c r="G3434" s="5" t="s">
        <v>32</v>
      </c>
      <c r="H3434" s="31">
        <v>2019</v>
      </c>
      <c r="I3434" s="12">
        <v>12.2</v>
      </c>
      <c r="J3434" s="12">
        <v>30.7</v>
      </c>
      <c r="K3434" s="12">
        <v>87.2</v>
      </c>
      <c r="L3434" s="12">
        <v>105.2</v>
      </c>
      <c r="M3434" s="12">
        <v>17.3</v>
      </c>
      <c r="N3434" s="12" t="s">
        <v>112</v>
      </c>
      <c r="O3434" s="12">
        <v>98.3</v>
      </c>
      <c r="P3434" s="12">
        <v>84.8</v>
      </c>
      <c r="Q3434" s="12">
        <v>27.4</v>
      </c>
      <c r="R3434" s="12">
        <v>14.4</v>
      </c>
      <c r="S3434" s="12">
        <v>30.3</v>
      </c>
      <c r="T3434" s="12">
        <v>48.6</v>
      </c>
      <c r="U3434" s="12">
        <f t="shared" si="76"/>
        <v>556.4</v>
      </c>
    </row>
    <row r="3435" spans="1:44" x14ac:dyDescent="0.35">
      <c r="A3435" s="29" t="s">
        <v>98</v>
      </c>
      <c r="B3435" s="8" t="s">
        <v>98</v>
      </c>
      <c r="C3435" s="39">
        <v>617600</v>
      </c>
      <c r="D3435" s="39">
        <v>458700</v>
      </c>
      <c r="E3435" s="39">
        <v>815</v>
      </c>
      <c r="F3435" s="29">
        <v>2338</v>
      </c>
      <c r="G3435" s="5" t="s">
        <v>32</v>
      </c>
      <c r="H3435" s="31">
        <v>2020</v>
      </c>
      <c r="I3435" s="12">
        <v>4.5999999999999996</v>
      </c>
      <c r="J3435" s="12">
        <v>16.2</v>
      </c>
      <c r="K3435" s="12">
        <v>14.6</v>
      </c>
      <c r="L3435" s="12">
        <v>57.1</v>
      </c>
      <c r="M3435" s="12">
        <v>141.4</v>
      </c>
      <c r="N3435" s="12">
        <v>32.4</v>
      </c>
      <c r="O3435" s="12">
        <v>49.5</v>
      </c>
      <c r="P3435" s="12">
        <v>9.5</v>
      </c>
      <c r="Q3435" s="12">
        <v>10.9</v>
      </c>
      <c r="R3435" s="12">
        <v>0.6</v>
      </c>
      <c r="S3435" s="12">
        <v>0</v>
      </c>
      <c r="T3435" s="12">
        <v>0.8</v>
      </c>
      <c r="U3435" s="12">
        <f t="shared" si="76"/>
        <v>337.6</v>
      </c>
    </row>
    <row r="3436" spans="1:44" x14ac:dyDescent="0.35">
      <c r="A3436" s="29" t="s">
        <v>98</v>
      </c>
      <c r="B3436" s="8" t="s">
        <v>98</v>
      </c>
      <c r="C3436" s="39">
        <v>617600</v>
      </c>
      <c r="D3436" s="39">
        <v>458700</v>
      </c>
      <c r="E3436" s="39">
        <v>815</v>
      </c>
      <c r="F3436" s="29">
        <v>2338</v>
      </c>
      <c r="G3436" s="5" t="s">
        <v>32</v>
      </c>
      <c r="H3436" s="31">
        <v>2021</v>
      </c>
      <c r="I3436" s="12">
        <v>29.3</v>
      </c>
      <c r="J3436" s="12">
        <v>0</v>
      </c>
      <c r="K3436" s="12">
        <v>40.299999999999997</v>
      </c>
      <c r="L3436" s="12">
        <v>41.3</v>
      </c>
      <c r="M3436" s="12">
        <v>6.8</v>
      </c>
      <c r="N3436" s="12">
        <v>26.7</v>
      </c>
      <c r="O3436" s="12">
        <v>84.8</v>
      </c>
      <c r="P3436" s="12">
        <v>47.8</v>
      </c>
      <c r="Q3436" s="12">
        <v>16.100000000000001</v>
      </c>
      <c r="R3436" s="12">
        <v>2.4</v>
      </c>
      <c r="S3436" s="12">
        <v>0</v>
      </c>
      <c r="T3436" s="12">
        <v>0</v>
      </c>
      <c r="U3436" s="12">
        <f t="shared" si="76"/>
        <v>295.5</v>
      </c>
      <c r="V3436" s="60">
        <v>512.5</v>
      </c>
    </row>
    <row r="3437" spans="1:44" s="36" customFormat="1" x14ac:dyDescent="0.35">
      <c r="A3437" s="36" t="s">
        <v>99</v>
      </c>
      <c r="B3437" s="36" t="s">
        <v>100</v>
      </c>
      <c r="C3437" s="36">
        <v>532210</v>
      </c>
      <c r="D3437" s="36">
        <v>480860</v>
      </c>
      <c r="E3437" s="36">
        <v>340</v>
      </c>
      <c r="F3437" s="50">
        <v>5212</v>
      </c>
      <c r="G3437" s="36" t="s">
        <v>101</v>
      </c>
      <c r="H3437" s="26">
        <v>1940</v>
      </c>
      <c r="I3437" s="27">
        <f>IF(ISBLANK(VLOOKUP($H3437*100+I$2,Feuil2!$A$3:$CQ$931,HLOOKUP(Feuil1!$F3437,Feuil2!$E$1:$DG$2,2,0),0)),"",VLOOKUP($H3437*100+I$2,Feuil2!$A$3:$CQ$931,HLOOKUP(Feuil1!$F3437,Feuil2!$E$1:$DG$2,2,0),0))</f>
        <v>18.96</v>
      </c>
      <c r="J3437" s="27">
        <f>IF(ISBLANK(VLOOKUP($H3437*100+J$2,Feuil2!$A$3:$CQ$931,HLOOKUP(Feuil1!$F3437,Feuil2!$E$1:$DG$2,2,0),0)),"",VLOOKUP($H3437*100+J$2,Feuil2!$A$3:$CQ$931,HLOOKUP(Feuil1!$F3437,Feuil2!$E$1:$DG$2,2,0),0))</f>
        <v>220.76</v>
      </c>
      <c r="K3437" s="27">
        <f>IF(ISBLANK(VLOOKUP($H3437*100+K$2,Feuil2!$A$3:$CQ$931,HLOOKUP(Feuil1!$F3437,Feuil2!$E$1:$DG$2,2,0),0)),"",VLOOKUP($H3437*100+K$2,Feuil2!$A$3:$CQ$931,HLOOKUP(Feuil1!$F3437,Feuil2!$E$1:$DG$2,2,0),0))</f>
        <v>105.02</v>
      </c>
      <c r="L3437" s="27">
        <f>IF(ISBLANK(VLOOKUP($H3437*100+L$2,Feuil2!$A$3:$CQ$931,HLOOKUP(Feuil1!$F3437,Feuil2!$E$1:$DG$2,2,0),0)),"",VLOOKUP($H3437*100+L$2,Feuil2!$A$3:$CQ$931,HLOOKUP(Feuil1!$F3437,Feuil2!$E$1:$DG$2,2,0),0))</f>
        <v>31.5</v>
      </c>
      <c r="M3437" s="27">
        <f>IF(ISBLANK(VLOOKUP($H3437*100+M$2,Feuil2!$A$3:$CQ$931,HLOOKUP(Feuil1!$F3437,Feuil2!$E$1:$DG$2,2,0),0)),"",VLOOKUP($H3437*100+M$2,Feuil2!$A$3:$CQ$931,HLOOKUP(Feuil1!$F3437,Feuil2!$E$1:$DG$2,2,0),0))</f>
        <v>217.04</v>
      </c>
      <c r="N3437" s="27">
        <f>IF(ISBLANK(VLOOKUP($H3437*100+N$2,Feuil2!$A$3:$CQ$931,HLOOKUP(Feuil1!$F3437,Feuil2!$E$1:$DG$2,2,0),0)),"",VLOOKUP($H3437*100+N$2,Feuil2!$A$3:$CQ$931,HLOOKUP(Feuil1!$F3437,Feuil2!$E$1:$DG$2,2,0),0))</f>
        <v>294.14999999999998</v>
      </c>
      <c r="O3437" s="27">
        <f>IF(ISBLANK(VLOOKUP($H3437*100+O$2,Feuil2!$A$3:$CQ$931,HLOOKUP(Feuil1!$F3437,Feuil2!$E$1:$DG$2,2,0),0)),"",VLOOKUP($H3437*100+O$2,Feuil2!$A$3:$CQ$931,HLOOKUP(Feuil1!$F3437,Feuil2!$E$1:$DG$2,2,0),0))</f>
        <v>131.01</v>
      </c>
      <c r="P3437" s="27">
        <f>IF(ISBLANK(VLOOKUP($H3437*100+P$2,Feuil2!$A$3:$CQ$931,HLOOKUP(Feuil1!$F3437,Feuil2!$E$1:$DG$2,2,0),0)),"",VLOOKUP($H3437*100+P$2,Feuil2!$A$3:$CQ$931,HLOOKUP(Feuil1!$F3437,Feuil2!$E$1:$DG$2,2,0),0))</f>
        <v>131.83000000000001</v>
      </c>
      <c r="Q3437" s="27">
        <f>IF(ISBLANK(VLOOKUP($H3437*100+Q$2,Feuil2!$A$3:$CQ$931,HLOOKUP(Feuil1!$F3437,Feuil2!$E$1:$DG$2,2,0),0)),"",VLOOKUP($H3437*100+Q$2,Feuil2!$A$3:$CQ$931,HLOOKUP(Feuil1!$F3437,Feuil2!$E$1:$DG$2,2,0),0))</f>
        <v>27.26</v>
      </c>
      <c r="R3437" s="27">
        <f>IF(ISBLANK(VLOOKUP($H3437*100+R$2,Feuil2!$A$3:$CQ$931,HLOOKUP(Feuil1!$F3437,Feuil2!$E$1:$DG$2,2,0),0)),"",VLOOKUP($H3437*100+R$2,Feuil2!$A$3:$CQ$931,HLOOKUP(Feuil1!$F3437,Feuil2!$E$1:$DG$2,2,0),0))</f>
        <v>2.04</v>
      </c>
      <c r="S3437" s="27">
        <f>IF(ISBLANK(VLOOKUP($H3437*100+S$2,Feuil2!$A$3:$CQ$931,HLOOKUP(Feuil1!$F3437,Feuil2!$E$1:$DG$2,2,0),0)),"",VLOOKUP($H3437*100+S$2,Feuil2!$A$3:$CQ$931,HLOOKUP(Feuil1!$F3437,Feuil2!$E$1:$DG$2,2,0),0))</f>
        <v>5.12</v>
      </c>
      <c r="T3437" s="27">
        <f>IF(ISBLANK(VLOOKUP($H3437*100+T$2,Feuil2!$A$3:$CQ$931,HLOOKUP(Feuil1!$F3437,Feuil2!$E$1:$DG$2,2,0),0)),"",VLOOKUP($H3437*100+T$2,Feuil2!$A$3:$CQ$931,HLOOKUP(Feuil1!$F3437,Feuil2!$E$1:$DG$2,2,0),0))</f>
        <v>1.53</v>
      </c>
      <c r="U3437" s="27">
        <f t="shared" si="76"/>
        <v>1186.2199999999998</v>
      </c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</row>
    <row r="3438" spans="1:44" x14ac:dyDescent="0.35">
      <c r="A3438" s="33" t="s">
        <v>99</v>
      </c>
      <c r="B3438" s="8" t="s">
        <v>100</v>
      </c>
      <c r="C3438" s="39">
        <v>532210</v>
      </c>
      <c r="D3438" s="39">
        <v>480860</v>
      </c>
      <c r="E3438" s="39">
        <v>340</v>
      </c>
      <c r="F3438" s="33">
        <v>5212</v>
      </c>
      <c r="G3438" s="5" t="s">
        <v>101</v>
      </c>
      <c r="H3438" s="35">
        <v>1941</v>
      </c>
      <c r="I3438" s="12">
        <f>IF(ISBLANK(VLOOKUP($H3438*100+I$2,Feuil2!$A$3:$CQ$931,HLOOKUP(Feuil1!$F3438,Feuil2!$E$1:$DG$2,2,0),0)),"",VLOOKUP($H3438*100+I$2,Feuil2!$A$3:$CQ$931,HLOOKUP(Feuil1!$F3438,Feuil2!$E$1:$DG$2,2,0),0))</f>
        <v>12.85</v>
      </c>
      <c r="J3438" s="12">
        <f>IF(ISBLANK(VLOOKUP($H3438*100+J$2,Feuil2!$A$3:$CQ$931,HLOOKUP(Feuil1!$F3438,Feuil2!$E$1:$DG$2,2,0),0)),"",VLOOKUP($H3438*100+J$2,Feuil2!$A$3:$CQ$931,HLOOKUP(Feuil1!$F3438,Feuil2!$E$1:$DG$2,2,0),0))</f>
        <v>6.48</v>
      </c>
      <c r="K3438" s="12">
        <f>IF(ISBLANK(VLOOKUP($H3438*100+K$2,Feuil2!$A$3:$CQ$931,HLOOKUP(Feuil1!$F3438,Feuil2!$E$1:$DG$2,2,0),0)),"",VLOOKUP($H3438*100+K$2,Feuil2!$A$3:$CQ$931,HLOOKUP(Feuil1!$F3438,Feuil2!$E$1:$DG$2,2,0),0))</f>
        <v>124.53</v>
      </c>
      <c r="L3438" s="12">
        <f>IF(ISBLANK(VLOOKUP($H3438*100+L$2,Feuil2!$A$3:$CQ$931,HLOOKUP(Feuil1!$F3438,Feuil2!$E$1:$DG$2,2,0),0)),"",VLOOKUP($H3438*100+L$2,Feuil2!$A$3:$CQ$931,HLOOKUP(Feuil1!$F3438,Feuil2!$E$1:$DG$2,2,0),0))</f>
        <v>24.69</v>
      </c>
      <c r="M3438" s="12">
        <f>IF(ISBLANK(VLOOKUP($H3438*100+M$2,Feuil2!$A$3:$CQ$931,HLOOKUP(Feuil1!$F3438,Feuil2!$E$1:$DG$2,2,0),0)),"",VLOOKUP($H3438*100+M$2,Feuil2!$A$3:$CQ$931,HLOOKUP(Feuil1!$F3438,Feuil2!$E$1:$DG$2,2,0),0))</f>
        <v>82.69</v>
      </c>
      <c r="N3438" s="12">
        <f>IF(ISBLANK(VLOOKUP($H3438*100+N$2,Feuil2!$A$3:$CQ$931,HLOOKUP(Feuil1!$F3438,Feuil2!$E$1:$DG$2,2,0),0)),"",VLOOKUP($H3438*100+N$2,Feuil2!$A$3:$CQ$931,HLOOKUP(Feuil1!$F3438,Feuil2!$E$1:$DG$2,2,0),0))</f>
        <v>127.95</v>
      </c>
      <c r="O3438" s="12">
        <f>IF(ISBLANK(VLOOKUP($H3438*100+O$2,Feuil2!$A$3:$CQ$931,HLOOKUP(Feuil1!$F3438,Feuil2!$E$1:$DG$2,2,0),0)),"",VLOOKUP($H3438*100+O$2,Feuil2!$A$3:$CQ$931,HLOOKUP(Feuil1!$F3438,Feuil2!$E$1:$DG$2,2,0),0))</f>
        <v>51.85</v>
      </c>
      <c r="P3438" s="12">
        <f>IF(ISBLANK(VLOOKUP($H3438*100+P$2,Feuil2!$A$3:$CQ$931,HLOOKUP(Feuil1!$F3438,Feuil2!$E$1:$DG$2,2,0),0)),"",VLOOKUP($H3438*100+P$2,Feuil2!$A$3:$CQ$931,HLOOKUP(Feuil1!$F3438,Feuil2!$E$1:$DG$2,2,0),0))</f>
        <v>206.63</v>
      </c>
      <c r="Q3438" s="12">
        <f>IF(ISBLANK(VLOOKUP($H3438*100+Q$2,Feuil2!$A$3:$CQ$931,HLOOKUP(Feuil1!$F3438,Feuil2!$E$1:$DG$2,2,0),0)),"",VLOOKUP($H3438*100+Q$2,Feuil2!$A$3:$CQ$931,HLOOKUP(Feuil1!$F3438,Feuil2!$E$1:$DG$2,2,0),0))</f>
        <v>31.64</v>
      </c>
      <c r="R3438" s="12">
        <f>IF(ISBLANK(VLOOKUP($H3438*100+R$2,Feuil2!$A$3:$CQ$931,HLOOKUP(Feuil1!$F3438,Feuil2!$E$1:$DG$2,2,0),0)),"",VLOOKUP($H3438*100+R$2,Feuil2!$A$3:$CQ$931,HLOOKUP(Feuil1!$F3438,Feuil2!$E$1:$DG$2,2,0),0))</f>
        <v>2</v>
      </c>
      <c r="S3438" s="12">
        <f>IF(ISBLANK(VLOOKUP($H3438*100+S$2,Feuil2!$A$3:$CQ$931,HLOOKUP(Feuil1!$F3438,Feuil2!$E$1:$DG$2,2,0),0)),"",VLOOKUP($H3438*100+S$2,Feuil2!$A$3:$CQ$931,HLOOKUP(Feuil1!$F3438,Feuil2!$E$1:$DG$2,2,0),0))</f>
        <v>0.96</v>
      </c>
      <c r="T3438" s="12">
        <f>IF(ISBLANK(VLOOKUP($H3438*100+T$2,Feuil2!$A$3:$CQ$931,HLOOKUP(Feuil1!$F3438,Feuil2!$E$1:$DG$2,2,0),0)),"",VLOOKUP($H3438*100+T$2,Feuil2!$A$3:$CQ$931,HLOOKUP(Feuil1!$F3438,Feuil2!$E$1:$DG$2,2,0),0))</f>
        <v>0.74</v>
      </c>
      <c r="U3438" s="12">
        <f t="shared" si="76"/>
        <v>673.0100000000001</v>
      </c>
      <c r="Y3438" s="36"/>
      <c r="Z3438" s="36"/>
      <c r="AA3438" s="36"/>
      <c r="AB3438" s="36"/>
      <c r="AC3438" s="36"/>
      <c r="AD3438" s="36"/>
      <c r="AE3438" s="36"/>
      <c r="AF3438" s="36"/>
      <c r="AG3438" s="36"/>
      <c r="AH3438" s="36"/>
      <c r="AI3438" s="36"/>
      <c r="AJ3438" s="36"/>
      <c r="AK3438" s="36"/>
      <c r="AL3438" s="36"/>
      <c r="AM3438" s="36"/>
      <c r="AN3438" s="36"/>
      <c r="AO3438" s="36"/>
      <c r="AP3438" s="36"/>
      <c r="AQ3438" s="36"/>
      <c r="AR3438" s="36"/>
    </row>
    <row r="3439" spans="1:44" x14ac:dyDescent="0.35">
      <c r="A3439" s="10" t="s">
        <v>99</v>
      </c>
      <c r="B3439" s="8" t="s">
        <v>100</v>
      </c>
      <c r="C3439" s="39">
        <v>532210</v>
      </c>
      <c r="D3439" s="39">
        <v>480860</v>
      </c>
      <c r="E3439" s="39">
        <v>340</v>
      </c>
      <c r="F3439" s="10">
        <v>5212</v>
      </c>
      <c r="G3439" s="5" t="s">
        <v>101</v>
      </c>
      <c r="H3439" s="11">
        <v>1942</v>
      </c>
      <c r="I3439" s="12">
        <f>IF(ISBLANK(VLOOKUP($H3439*100+I$2,Feuil2!$A$3:$CQ$931,HLOOKUP(Feuil1!$F3439,Feuil2!$E$1:$DG$2,2,0),0)),"",VLOOKUP($H3439*100+I$2,Feuil2!$A$3:$CQ$931,HLOOKUP(Feuil1!$F3439,Feuil2!$E$1:$DG$2,2,0),0))</f>
        <v>17.13</v>
      </c>
      <c r="J3439" s="12">
        <f>IF(ISBLANK(VLOOKUP($H3439*100+J$2,Feuil2!$A$3:$CQ$931,HLOOKUP(Feuil1!$F3439,Feuil2!$E$1:$DG$2,2,0),0)),"",VLOOKUP($H3439*100+J$2,Feuil2!$A$3:$CQ$931,HLOOKUP(Feuil1!$F3439,Feuil2!$E$1:$DG$2,2,0),0))</f>
        <v>245.03</v>
      </c>
      <c r="K3439" s="12">
        <f>IF(ISBLANK(VLOOKUP($H3439*100+K$2,Feuil2!$A$3:$CQ$931,HLOOKUP(Feuil1!$F3439,Feuil2!$E$1:$DG$2,2,0),0)),"",VLOOKUP($H3439*100+K$2,Feuil2!$A$3:$CQ$931,HLOOKUP(Feuil1!$F3439,Feuil2!$E$1:$DG$2,2,0),0))</f>
        <v>225.46</v>
      </c>
      <c r="L3439" s="12">
        <f>IF(ISBLANK(VLOOKUP($H3439*100+L$2,Feuil2!$A$3:$CQ$931,HLOOKUP(Feuil1!$F3439,Feuil2!$E$1:$DG$2,2,0),0)),"",VLOOKUP($H3439*100+L$2,Feuil2!$A$3:$CQ$931,HLOOKUP(Feuil1!$F3439,Feuil2!$E$1:$DG$2,2,0),0))</f>
        <v>427.49</v>
      </c>
      <c r="M3439" s="12">
        <f>IF(ISBLANK(VLOOKUP($H3439*100+M$2,Feuil2!$A$3:$CQ$931,HLOOKUP(Feuil1!$F3439,Feuil2!$E$1:$DG$2,2,0),0)),"",VLOOKUP($H3439*100+M$2,Feuil2!$A$3:$CQ$931,HLOOKUP(Feuil1!$F3439,Feuil2!$E$1:$DG$2,2,0),0))</f>
        <v>112.71</v>
      </c>
      <c r="N3439" s="12">
        <f>IF(ISBLANK(VLOOKUP($H3439*100+N$2,Feuil2!$A$3:$CQ$931,HLOOKUP(Feuil1!$F3439,Feuil2!$E$1:$DG$2,2,0),0)),"",VLOOKUP($H3439*100+N$2,Feuil2!$A$3:$CQ$931,HLOOKUP(Feuil1!$F3439,Feuil2!$E$1:$DG$2,2,0),0))</f>
        <v>16</v>
      </c>
      <c r="O3439" s="12">
        <f>IF(ISBLANK(VLOOKUP($H3439*100+O$2,Feuil2!$A$3:$CQ$931,HLOOKUP(Feuil1!$F3439,Feuil2!$E$1:$DG$2,2,0),0)),"",VLOOKUP($H3439*100+O$2,Feuil2!$A$3:$CQ$931,HLOOKUP(Feuil1!$F3439,Feuil2!$E$1:$DG$2,2,0),0))</f>
        <v>227.47</v>
      </c>
      <c r="P3439" s="12">
        <f>IF(ISBLANK(VLOOKUP($H3439*100+P$2,Feuil2!$A$3:$CQ$931,HLOOKUP(Feuil1!$F3439,Feuil2!$E$1:$DG$2,2,0),0)),"",VLOOKUP($H3439*100+P$2,Feuil2!$A$3:$CQ$931,HLOOKUP(Feuil1!$F3439,Feuil2!$E$1:$DG$2,2,0),0))</f>
        <v>95.19</v>
      </c>
      <c r="Q3439" s="12">
        <f>IF(ISBLANK(VLOOKUP($H3439*100+Q$2,Feuil2!$A$3:$CQ$931,HLOOKUP(Feuil1!$F3439,Feuil2!$E$1:$DG$2,2,0),0)),"",VLOOKUP($H3439*100+Q$2,Feuil2!$A$3:$CQ$931,HLOOKUP(Feuil1!$F3439,Feuil2!$E$1:$DG$2,2,0),0))</f>
        <v>43.9</v>
      </c>
      <c r="R3439" s="12">
        <f>IF(ISBLANK(VLOOKUP($H3439*100+R$2,Feuil2!$A$3:$CQ$931,HLOOKUP(Feuil1!$F3439,Feuil2!$E$1:$DG$2,2,0),0)),"",VLOOKUP($H3439*100+R$2,Feuil2!$A$3:$CQ$931,HLOOKUP(Feuil1!$F3439,Feuil2!$E$1:$DG$2,2,0),0))</f>
        <v>0.74</v>
      </c>
      <c r="S3439" s="12">
        <f>IF(ISBLANK(VLOOKUP($H3439*100+S$2,Feuil2!$A$3:$CQ$931,HLOOKUP(Feuil1!$F3439,Feuil2!$E$1:$DG$2,2,0),0)),"",VLOOKUP($H3439*100+S$2,Feuil2!$A$3:$CQ$931,HLOOKUP(Feuil1!$F3439,Feuil2!$E$1:$DG$2,2,0),0))</f>
        <v>12.25</v>
      </c>
      <c r="T3439" s="12">
        <f>IF(ISBLANK(VLOOKUP($H3439*100+T$2,Feuil2!$A$3:$CQ$931,HLOOKUP(Feuil1!$F3439,Feuil2!$E$1:$DG$2,2,0),0)),"",VLOOKUP($H3439*100+T$2,Feuil2!$A$3:$CQ$931,HLOOKUP(Feuil1!$F3439,Feuil2!$E$1:$DG$2,2,0),0))</f>
        <v>0.78</v>
      </c>
      <c r="U3439" s="12">
        <f t="shared" si="76"/>
        <v>1424.15</v>
      </c>
    </row>
    <row r="3440" spans="1:44" x14ac:dyDescent="0.35">
      <c r="A3440" s="10" t="s">
        <v>99</v>
      </c>
      <c r="B3440" s="8" t="s">
        <v>100</v>
      </c>
      <c r="C3440" s="39">
        <v>532210</v>
      </c>
      <c r="D3440" s="39">
        <v>480860</v>
      </c>
      <c r="E3440" s="39">
        <v>340</v>
      </c>
      <c r="F3440" s="10">
        <v>5212</v>
      </c>
      <c r="G3440" s="5" t="s">
        <v>101</v>
      </c>
      <c r="H3440" s="11">
        <v>1943</v>
      </c>
      <c r="I3440" s="12">
        <f>IF(ISBLANK(VLOOKUP($H3440*100+I$2,Feuil2!$A$3:$CQ$931,HLOOKUP(Feuil1!$F3440,Feuil2!$E$1:$DG$2,2,0),0)),"",VLOOKUP($H3440*100+I$2,Feuil2!$A$3:$CQ$931,HLOOKUP(Feuil1!$F3440,Feuil2!$E$1:$DG$2,2,0),0))</f>
        <v>28.16</v>
      </c>
      <c r="J3440" s="12">
        <f>IF(ISBLANK(VLOOKUP($H3440*100+J$2,Feuil2!$A$3:$CQ$931,HLOOKUP(Feuil1!$F3440,Feuil2!$E$1:$DG$2,2,0),0)),"",VLOOKUP($H3440*100+J$2,Feuil2!$A$3:$CQ$931,HLOOKUP(Feuil1!$F3440,Feuil2!$E$1:$DG$2,2,0),0))</f>
        <v>52.38</v>
      </c>
      <c r="K3440" s="12">
        <f>IF(ISBLANK(VLOOKUP($H3440*100+K$2,Feuil2!$A$3:$CQ$931,HLOOKUP(Feuil1!$F3440,Feuil2!$E$1:$DG$2,2,0),0)),"",VLOOKUP($H3440*100+K$2,Feuil2!$A$3:$CQ$931,HLOOKUP(Feuil1!$F3440,Feuil2!$E$1:$DG$2,2,0),0))</f>
        <v>40.89</v>
      </c>
      <c r="L3440" s="12">
        <f>IF(ISBLANK(VLOOKUP($H3440*100+L$2,Feuil2!$A$3:$CQ$931,HLOOKUP(Feuil1!$F3440,Feuil2!$E$1:$DG$2,2,0),0)),"",VLOOKUP($H3440*100+L$2,Feuil2!$A$3:$CQ$931,HLOOKUP(Feuil1!$F3440,Feuil2!$E$1:$DG$2,2,0),0))</f>
        <v>290.29000000000002</v>
      </c>
      <c r="M3440" s="12">
        <f>IF(ISBLANK(VLOOKUP($H3440*100+M$2,Feuil2!$A$3:$CQ$931,HLOOKUP(Feuil1!$F3440,Feuil2!$E$1:$DG$2,2,0),0)),"",VLOOKUP($H3440*100+M$2,Feuil2!$A$3:$CQ$931,HLOOKUP(Feuil1!$F3440,Feuil2!$E$1:$DG$2,2,0),0))</f>
        <v>7.63</v>
      </c>
      <c r="N3440" s="12">
        <f>IF(ISBLANK(VLOOKUP($H3440*100+N$2,Feuil2!$A$3:$CQ$931,HLOOKUP(Feuil1!$F3440,Feuil2!$E$1:$DG$2,2,0),0)),"",VLOOKUP($H3440*100+N$2,Feuil2!$A$3:$CQ$931,HLOOKUP(Feuil1!$F3440,Feuil2!$E$1:$DG$2,2,0),0))</f>
        <v>175.84</v>
      </c>
      <c r="O3440" s="12">
        <f>IF(ISBLANK(VLOOKUP($H3440*100+O$2,Feuil2!$A$3:$CQ$931,HLOOKUP(Feuil1!$F3440,Feuil2!$E$1:$DG$2,2,0),0)),"",VLOOKUP($H3440*100+O$2,Feuil2!$A$3:$CQ$931,HLOOKUP(Feuil1!$F3440,Feuil2!$E$1:$DG$2,2,0),0))</f>
        <v>69.28</v>
      </c>
      <c r="P3440" s="12">
        <f>IF(ISBLANK(VLOOKUP($H3440*100+P$2,Feuil2!$A$3:$CQ$931,HLOOKUP(Feuil1!$F3440,Feuil2!$E$1:$DG$2,2,0),0)),"",VLOOKUP($H3440*100+P$2,Feuil2!$A$3:$CQ$931,HLOOKUP(Feuil1!$F3440,Feuil2!$E$1:$DG$2,2,0),0))</f>
        <v>56.56</v>
      </c>
      <c r="Q3440" s="12">
        <f>IF(ISBLANK(VLOOKUP($H3440*100+Q$2,Feuil2!$A$3:$CQ$931,HLOOKUP(Feuil1!$F3440,Feuil2!$E$1:$DG$2,2,0),0)),"",VLOOKUP($H3440*100+Q$2,Feuil2!$A$3:$CQ$931,HLOOKUP(Feuil1!$F3440,Feuil2!$E$1:$DG$2,2,0),0))</f>
        <v>7.36</v>
      </c>
      <c r="R3440" s="12">
        <f>IF(ISBLANK(VLOOKUP($H3440*100+R$2,Feuil2!$A$3:$CQ$931,HLOOKUP(Feuil1!$F3440,Feuil2!$E$1:$DG$2,2,0),0)),"",VLOOKUP($H3440*100+R$2,Feuil2!$A$3:$CQ$931,HLOOKUP(Feuil1!$F3440,Feuil2!$E$1:$DG$2,2,0),0))</f>
        <v>60.25</v>
      </c>
      <c r="S3440" s="12">
        <f>IF(ISBLANK(VLOOKUP($H3440*100+S$2,Feuil2!$A$3:$CQ$931,HLOOKUP(Feuil1!$F3440,Feuil2!$E$1:$DG$2,2,0),0)),"",VLOOKUP($H3440*100+S$2,Feuil2!$A$3:$CQ$931,HLOOKUP(Feuil1!$F3440,Feuil2!$E$1:$DG$2,2,0),0))</f>
        <v>0.86</v>
      </c>
      <c r="T3440" s="12">
        <f>IF(ISBLANK(VLOOKUP($H3440*100+T$2,Feuil2!$A$3:$CQ$931,HLOOKUP(Feuil1!$F3440,Feuil2!$E$1:$DG$2,2,0),0)),"",VLOOKUP($H3440*100+T$2,Feuil2!$A$3:$CQ$931,HLOOKUP(Feuil1!$F3440,Feuil2!$E$1:$DG$2,2,0),0))</f>
        <v>5.14</v>
      </c>
      <c r="U3440" s="12">
        <f t="shared" si="76"/>
        <v>794.64</v>
      </c>
    </row>
    <row r="3441" spans="1:21" x14ac:dyDescent="0.35">
      <c r="A3441" s="10" t="s">
        <v>99</v>
      </c>
      <c r="B3441" s="8" t="s">
        <v>100</v>
      </c>
      <c r="C3441" s="39">
        <v>532210</v>
      </c>
      <c r="D3441" s="39">
        <v>480860</v>
      </c>
      <c r="E3441" s="39">
        <v>340</v>
      </c>
      <c r="F3441" s="10">
        <v>5212</v>
      </c>
      <c r="G3441" s="5" t="s">
        <v>101</v>
      </c>
      <c r="H3441" s="11">
        <v>1944</v>
      </c>
      <c r="I3441" s="12">
        <f>IF(ISBLANK(VLOOKUP($H3441*100+I$2,Feuil2!$A$3:$CQ$931,HLOOKUP(Feuil1!$F3441,Feuil2!$E$1:$DG$2,2,0),0)),"",VLOOKUP($H3441*100+I$2,Feuil2!$A$3:$CQ$931,HLOOKUP(Feuil1!$F3441,Feuil2!$E$1:$DG$2,2,0),0))</f>
        <v>33.76</v>
      </c>
      <c r="J3441" s="12">
        <f>IF(ISBLANK(VLOOKUP($H3441*100+J$2,Feuil2!$A$3:$CQ$931,HLOOKUP(Feuil1!$F3441,Feuil2!$E$1:$DG$2,2,0),0)),"",VLOOKUP($H3441*100+J$2,Feuil2!$A$3:$CQ$931,HLOOKUP(Feuil1!$F3441,Feuil2!$E$1:$DG$2,2,0),0))</f>
        <v>23.01</v>
      </c>
      <c r="K3441" s="12">
        <f>IF(ISBLANK(VLOOKUP($H3441*100+K$2,Feuil2!$A$3:$CQ$931,HLOOKUP(Feuil1!$F3441,Feuil2!$E$1:$DG$2,2,0),0)),"",VLOOKUP($H3441*100+K$2,Feuil2!$A$3:$CQ$931,HLOOKUP(Feuil1!$F3441,Feuil2!$E$1:$DG$2,2,0),0))</f>
        <v>102.1</v>
      </c>
      <c r="L3441" s="12">
        <f>IF(ISBLANK(VLOOKUP($H3441*100+L$2,Feuil2!$A$3:$CQ$931,HLOOKUP(Feuil1!$F3441,Feuil2!$E$1:$DG$2,2,0),0)),"",VLOOKUP($H3441*100+L$2,Feuil2!$A$3:$CQ$931,HLOOKUP(Feuil1!$F3441,Feuil2!$E$1:$DG$2,2,0),0))</f>
        <v>132.44</v>
      </c>
      <c r="M3441" s="12">
        <f>IF(ISBLANK(VLOOKUP($H3441*100+M$2,Feuil2!$A$3:$CQ$931,HLOOKUP(Feuil1!$F3441,Feuil2!$E$1:$DG$2,2,0),0)),"",VLOOKUP($H3441*100+M$2,Feuil2!$A$3:$CQ$931,HLOOKUP(Feuil1!$F3441,Feuil2!$E$1:$DG$2,2,0),0))</f>
        <v>229.34</v>
      </c>
      <c r="N3441" s="12">
        <f>IF(ISBLANK(VLOOKUP($H3441*100+N$2,Feuil2!$A$3:$CQ$931,HLOOKUP(Feuil1!$F3441,Feuil2!$E$1:$DG$2,2,0),0)),"",VLOOKUP($H3441*100+N$2,Feuil2!$A$3:$CQ$931,HLOOKUP(Feuil1!$F3441,Feuil2!$E$1:$DG$2,2,0),0))</f>
        <v>8.85</v>
      </c>
      <c r="O3441" s="12">
        <f>IF(ISBLANK(VLOOKUP($H3441*100+O$2,Feuil2!$A$3:$CQ$931,HLOOKUP(Feuil1!$F3441,Feuil2!$E$1:$DG$2,2,0),0)),"",VLOOKUP($H3441*100+O$2,Feuil2!$A$3:$CQ$931,HLOOKUP(Feuil1!$F3441,Feuil2!$E$1:$DG$2,2,0),0))</f>
        <v>48.38</v>
      </c>
      <c r="P3441" s="12">
        <f>IF(ISBLANK(VLOOKUP($H3441*100+P$2,Feuil2!$A$3:$CQ$931,HLOOKUP(Feuil1!$F3441,Feuil2!$E$1:$DG$2,2,0),0)),"",VLOOKUP($H3441*100+P$2,Feuil2!$A$3:$CQ$931,HLOOKUP(Feuil1!$F3441,Feuil2!$E$1:$DG$2,2,0),0))</f>
        <v>7.62</v>
      </c>
      <c r="Q3441" s="12">
        <f>IF(ISBLANK(VLOOKUP($H3441*100+Q$2,Feuil2!$A$3:$CQ$931,HLOOKUP(Feuil1!$F3441,Feuil2!$E$1:$DG$2,2,0),0)),"",VLOOKUP($H3441*100+Q$2,Feuil2!$A$3:$CQ$931,HLOOKUP(Feuil1!$F3441,Feuil2!$E$1:$DG$2,2,0),0))</f>
        <v>10.08</v>
      </c>
      <c r="R3441" s="12">
        <f>IF(ISBLANK(VLOOKUP($H3441*100+R$2,Feuil2!$A$3:$CQ$931,HLOOKUP(Feuil1!$F3441,Feuil2!$E$1:$DG$2,2,0),0)),"",VLOOKUP($H3441*100+R$2,Feuil2!$A$3:$CQ$931,HLOOKUP(Feuil1!$F3441,Feuil2!$E$1:$DG$2,2,0),0))</f>
        <v>33.06</v>
      </c>
      <c r="S3441" s="12">
        <f>IF(ISBLANK(VLOOKUP($H3441*100+S$2,Feuil2!$A$3:$CQ$931,HLOOKUP(Feuil1!$F3441,Feuil2!$E$1:$DG$2,2,0),0)),"",VLOOKUP($H3441*100+S$2,Feuil2!$A$3:$CQ$931,HLOOKUP(Feuil1!$F3441,Feuil2!$E$1:$DG$2,2,0),0))</f>
        <v>11.4</v>
      </c>
      <c r="T3441" s="12">
        <f>IF(ISBLANK(VLOOKUP($H3441*100+T$2,Feuil2!$A$3:$CQ$931,HLOOKUP(Feuil1!$F3441,Feuil2!$E$1:$DG$2,2,0),0)),"",VLOOKUP($H3441*100+T$2,Feuil2!$A$3:$CQ$931,HLOOKUP(Feuil1!$F3441,Feuil2!$E$1:$DG$2,2,0),0))</f>
        <v>0.8</v>
      </c>
      <c r="U3441" s="12">
        <f t="shared" si="76"/>
        <v>640.84</v>
      </c>
    </row>
    <row r="3442" spans="1:21" x14ac:dyDescent="0.35">
      <c r="A3442" s="10" t="s">
        <v>99</v>
      </c>
      <c r="B3442" s="8" t="s">
        <v>100</v>
      </c>
      <c r="C3442" s="39">
        <v>532210</v>
      </c>
      <c r="D3442" s="39">
        <v>480860</v>
      </c>
      <c r="E3442" s="39">
        <v>340</v>
      </c>
      <c r="F3442" s="10">
        <v>5212</v>
      </c>
      <c r="G3442" s="5" t="s">
        <v>101</v>
      </c>
      <c r="H3442" s="11">
        <v>1945</v>
      </c>
      <c r="I3442" s="12">
        <f>IF(ISBLANK(VLOOKUP($H3442*100+I$2,Feuil2!$A$3:$CQ$931,HLOOKUP(Feuil1!$F3442,Feuil2!$E$1:$DG$2,2,0),0)),"",VLOOKUP($H3442*100+I$2,Feuil2!$A$3:$CQ$931,HLOOKUP(Feuil1!$F3442,Feuil2!$E$1:$DG$2,2,0),0))</f>
        <v>1.54</v>
      </c>
      <c r="J3442" s="12">
        <f>IF(ISBLANK(VLOOKUP($H3442*100+J$2,Feuil2!$A$3:$CQ$931,HLOOKUP(Feuil1!$F3442,Feuil2!$E$1:$DG$2,2,0),0)),"",VLOOKUP($H3442*100+J$2,Feuil2!$A$3:$CQ$931,HLOOKUP(Feuil1!$F3442,Feuil2!$E$1:$DG$2,2,0),0))</f>
        <v>56.33</v>
      </c>
      <c r="K3442" s="12">
        <f>IF(ISBLANK(VLOOKUP($H3442*100+K$2,Feuil2!$A$3:$CQ$931,HLOOKUP(Feuil1!$F3442,Feuil2!$E$1:$DG$2,2,0),0)),"",VLOOKUP($H3442*100+K$2,Feuil2!$A$3:$CQ$931,HLOOKUP(Feuil1!$F3442,Feuil2!$E$1:$DG$2,2,0),0))</f>
        <v>141.72999999999999</v>
      </c>
      <c r="L3442" s="12">
        <f>IF(ISBLANK(VLOOKUP($H3442*100+L$2,Feuil2!$A$3:$CQ$931,HLOOKUP(Feuil1!$F3442,Feuil2!$E$1:$DG$2,2,0),0)),"",VLOOKUP($H3442*100+L$2,Feuil2!$A$3:$CQ$931,HLOOKUP(Feuil1!$F3442,Feuil2!$E$1:$DG$2,2,0),0))</f>
        <v>200.71</v>
      </c>
      <c r="M3442" s="12">
        <f>IF(ISBLANK(VLOOKUP($H3442*100+M$2,Feuil2!$A$3:$CQ$931,HLOOKUP(Feuil1!$F3442,Feuil2!$E$1:$DG$2,2,0),0)),"",VLOOKUP($H3442*100+M$2,Feuil2!$A$3:$CQ$931,HLOOKUP(Feuil1!$F3442,Feuil2!$E$1:$DG$2,2,0),0))</f>
        <v>107.46</v>
      </c>
      <c r="N3442" s="12">
        <f>IF(ISBLANK(VLOOKUP($H3442*100+N$2,Feuil2!$A$3:$CQ$931,HLOOKUP(Feuil1!$F3442,Feuil2!$E$1:$DG$2,2,0),0)),"",VLOOKUP($H3442*100+N$2,Feuil2!$A$3:$CQ$931,HLOOKUP(Feuil1!$F3442,Feuil2!$E$1:$DG$2,2,0),0))</f>
        <v>51.18</v>
      </c>
      <c r="O3442" s="12">
        <f>IF(ISBLANK(VLOOKUP($H3442*100+O$2,Feuil2!$A$3:$CQ$931,HLOOKUP(Feuil1!$F3442,Feuil2!$E$1:$DG$2,2,0),0)),"",VLOOKUP($H3442*100+O$2,Feuil2!$A$3:$CQ$931,HLOOKUP(Feuil1!$F3442,Feuil2!$E$1:$DG$2,2,0),0))</f>
        <v>205.59</v>
      </c>
      <c r="P3442" s="12">
        <f>IF(ISBLANK(VLOOKUP($H3442*100+P$2,Feuil2!$A$3:$CQ$931,HLOOKUP(Feuil1!$F3442,Feuil2!$E$1:$DG$2,2,0),0)),"",VLOOKUP($H3442*100+P$2,Feuil2!$A$3:$CQ$931,HLOOKUP(Feuil1!$F3442,Feuil2!$E$1:$DG$2,2,0),0))</f>
        <v>164.72</v>
      </c>
      <c r="Q3442" s="12">
        <f>IF(ISBLANK(VLOOKUP($H3442*100+Q$2,Feuil2!$A$3:$CQ$931,HLOOKUP(Feuil1!$F3442,Feuil2!$E$1:$DG$2,2,0),0)),"",VLOOKUP($H3442*100+Q$2,Feuil2!$A$3:$CQ$931,HLOOKUP(Feuil1!$F3442,Feuil2!$E$1:$DG$2,2,0),0))</f>
        <v>158.16999999999999</v>
      </c>
      <c r="R3442" s="12">
        <f>IF(ISBLANK(VLOOKUP($H3442*100+R$2,Feuil2!$A$3:$CQ$931,HLOOKUP(Feuil1!$F3442,Feuil2!$E$1:$DG$2,2,0),0)),"",VLOOKUP($H3442*100+R$2,Feuil2!$A$3:$CQ$931,HLOOKUP(Feuil1!$F3442,Feuil2!$E$1:$DG$2,2,0),0))</f>
        <v>1.18</v>
      </c>
      <c r="S3442" s="12">
        <f>IF(ISBLANK(VLOOKUP($H3442*100+S$2,Feuil2!$A$3:$CQ$931,HLOOKUP(Feuil1!$F3442,Feuil2!$E$1:$DG$2,2,0),0)),"",VLOOKUP($H3442*100+S$2,Feuil2!$A$3:$CQ$931,HLOOKUP(Feuil1!$F3442,Feuil2!$E$1:$DG$2,2,0),0))</f>
        <v>1.21</v>
      </c>
      <c r="T3442" s="12">
        <f>IF(ISBLANK(VLOOKUP($H3442*100+T$2,Feuil2!$A$3:$CQ$931,HLOOKUP(Feuil1!$F3442,Feuil2!$E$1:$DG$2,2,0),0)),"",VLOOKUP($H3442*100+T$2,Feuil2!$A$3:$CQ$931,HLOOKUP(Feuil1!$F3442,Feuil2!$E$1:$DG$2,2,0),0))</f>
        <v>0.99</v>
      </c>
      <c r="U3442" s="12">
        <f t="shared" si="76"/>
        <v>1090.8100000000002</v>
      </c>
    </row>
    <row r="3443" spans="1:21" x14ac:dyDescent="0.35">
      <c r="A3443" s="10" t="s">
        <v>99</v>
      </c>
      <c r="B3443" s="8" t="s">
        <v>100</v>
      </c>
      <c r="C3443" s="39">
        <v>532210</v>
      </c>
      <c r="D3443" s="39">
        <v>480860</v>
      </c>
      <c r="E3443" s="39">
        <v>340</v>
      </c>
      <c r="F3443" s="10">
        <v>5212</v>
      </c>
      <c r="G3443" s="5" t="s">
        <v>101</v>
      </c>
      <c r="H3443" s="11">
        <v>1946</v>
      </c>
      <c r="I3443" s="12">
        <f>IF(ISBLANK(VLOOKUP($H3443*100+I$2,Feuil2!$A$3:$CQ$931,HLOOKUP(Feuil1!$F3443,Feuil2!$E$1:$DG$2,2,0),0)),"",VLOOKUP($H3443*100+I$2,Feuil2!$A$3:$CQ$931,HLOOKUP(Feuil1!$F3443,Feuil2!$E$1:$DG$2,2,0),0))</f>
        <v>2.72</v>
      </c>
      <c r="J3443" s="12">
        <f>IF(ISBLANK(VLOOKUP($H3443*100+J$2,Feuil2!$A$3:$CQ$931,HLOOKUP(Feuil1!$F3443,Feuil2!$E$1:$DG$2,2,0),0)),"",VLOOKUP($H3443*100+J$2,Feuil2!$A$3:$CQ$931,HLOOKUP(Feuil1!$F3443,Feuil2!$E$1:$DG$2,2,0),0))</f>
        <v>58.28</v>
      </c>
      <c r="K3443" s="12">
        <f>IF(ISBLANK(VLOOKUP($H3443*100+K$2,Feuil2!$A$3:$CQ$931,HLOOKUP(Feuil1!$F3443,Feuil2!$E$1:$DG$2,2,0),0)),"",VLOOKUP($H3443*100+K$2,Feuil2!$A$3:$CQ$931,HLOOKUP(Feuil1!$F3443,Feuil2!$E$1:$DG$2,2,0),0))</f>
        <v>150.69999999999999</v>
      </c>
      <c r="L3443" s="12">
        <f>IF(ISBLANK(VLOOKUP($H3443*100+L$2,Feuil2!$A$3:$CQ$931,HLOOKUP(Feuil1!$F3443,Feuil2!$E$1:$DG$2,2,0),0)),"",VLOOKUP($H3443*100+L$2,Feuil2!$A$3:$CQ$931,HLOOKUP(Feuil1!$F3443,Feuil2!$E$1:$DG$2,2,0),0))</f>
        <v>59.03</v>
      </c>
      <c r="M3443" s="12">
        <f>IF(ISBLANK(VLOOKUP($H3443*100+M$2,Feuil2!$A$3:$CQ$931,HLOOKUP(Feuil1!$F3443,Feuil2!$E$1:$DG$2,2,0),0)),"",VLOOKUP($H3443*100+M$2,Feuil2!$A$3:$CQ$931,HLOOKUP(Feuil1!$F3443,Feuil2!$E$1:$DG$2,2,0),0))</f>
        <v>212.25</v>
      </c>
      <c r="N3443" s="12">
        <f>IF(ISBLANK(VLOOKUP($H3443*100+N$2,Feuil2!$A$3:$CQ$931,HLOOKUP(Feuil1!$F3443,Feuil2!$E$1:$DG$2,2,0),0)),"",VLOOKUP($H3443*100+N$2,Feuil2!$A$3:$CQ$931,HLOOKUP(Feuil1!$F3443,Feuil2!$E$1:$DG$2,2,0),0))</f>
        <v>368.33</v>
      </c>
      <c r="O3443" s="12">
        <f>IF(ISBLANK(VLOOKUP($H3443*100+O$2,Feuil2!$A$3:$CQ$931,HLOOKUP(Feuil1!$F3443,Feuil2!$E$1:$DG$2,2,0),0)),"",VLOOKUP($H3443*100+O$2,Feuil2!$A$3:$CQ$931,HLOOKUP(Feuil1!$F3443,Feuil2!$E$1:$DG$2,2,0),0))</f>
        <v>249.3</v>
      </c>
      <c r="P3443" s="12">
        <f>IF(ISBLANK(VLOOKUP($H3443*100+P$2,Feuil2!$A$3:$CQ$931,HLOOKUP(Feuil1!$F3443,Feuil2!$E$1:$DG$2,2,0),0)),"",VLOOKUP($H3443*100+P$2,Feuil2!$A$3:$CQ$931,HLOOKUP(Feuil1!$F3443,Feuil2!$E$1:$DG$2,2,0),0))</f>
        <v>11.09</v>
      </c>
      <c r="Q3443" s="12">
        <f>IF(ISBLANK(VLOOKUP($H3443*100+Q$2,Feuil2!$A$3:$CQ$931,HLOOKUP(Feuil1!$F3443,Feuil2!$E$1:$DG$2,2,0),0)),"",VLOOKUP($H3443*100+Q$2,Feuil2!$A$3:$CQ$931,HLOOKUP(Feuil1!$F3443,Feuil2!$E$1:$DG$2,2,0),0))</f>
        <v>76.62</v>
      </c>
      <c r="R3443" s="12">
        <f>IF(ISBLANK(VLOOKUP($H3443*100+R$2,Feuil2!$A$3:$CQ$931,HLOOKUP(Feuil1!$F3443,Feuil2!$E$1:$DG$2,2,0),0)),"",VLOOKUP($H3443*100+R$2,Feuil2!$A$3:$CQ$931,HLOOKUP(Feuil1!$F3443,Feuil2!$E$1:$DG$2,2,0),0))</f>
        <v>4.01</v>
      </c>
      <c r="S3443" s="12">
        <f>IF(ISBLANK(VLOOKUP($H3443*100+S$2,Feuil2!$A$3:$CQ$931,HLOOKUP(Feuil1!$F3443,Feuil2!$E$1:$DG$2,2,0),0)),"",VLOOKUP($H3443*100+S$2,Feuil2!$A$3:$CQ$931,HLOOKUP(Feuil1!$F3443,Feuil2!$E$1:$DG$2,2,0),0))</f>
        <v>1.6</v>
      </c>
      <c r="T3443" s="12">
        <f>IF(ISBLANK(VLOOKUP($H3443*100+T$2,Feuil2!$A$3:$CQ$931,HLOOKUP(Feuil1!$F3443,Feuil2!$E$1:$DG$2,2,0),0)),"",VLOOKUP($H3443*100+T$2,Feuil2!$A$3:$CQ$931,HLOOKUP(Feuil1!$F3443,Feuil2!$E$1:$DG$2,2,0),0))</f>
        <v>0.91</v>
      </c>
      <c r="U3443" s="12">
        <f t="shared" si="76"/>
        <v>1194.8399999999997</v>
      </c>
    </row>
    <row r="3444" spans="1:21" x14ac:dyDescent="0.35">
      <c r="A3444" s="10" t="s">
        <v>99</v>
      </c>
      <c r="B3444" s="8" t="s">
        <v>100</v>
      </c>
      <c r="C3444" s="39">
        <v>532210</v>
      </c>
      <c r="D3444" s="39">
        <v>480860</v>
      </c>
      <c r="E3444" s="39">
        <v>340</v>
      </c>
      <c r="F3444" s="10">
        <v>5212</v>
      </c>
      <c r="G3444" s="5" t="s">
        <v>101</v>
      </c>
      <c r="H3444" s="11">
        <v>1947</v>
      </c>
      <c r="I3444" s="12">
        <f>IF(ISBLANK(VLOOKUP($H3444*100+I$2,Feuil2!$A$3:$CQ$931,HLOOKUP(Feuil1!$F3444,Feuil2!$E$1:$DG$2,2,0),0)),"",VLOOKUP($H3444*100+I$2,Feuil2!$A$3:$CQ$931,HLOOKUP(Feuil1!$F3444,Feuil2!$E$1:$DG$2,2,0),0))</f>
        <v>16.05</v>
      </c>
      <c r="J3444" s="12">
        <f>IF(ISBLANK(VLOOKUP($H3444*100+J$2,Feuil2!$A$3:$CQ$931,HLOOKUP(Feuil1!$F3444,Feuil2!$E$1:$DG$2,2,0),0)),"",VLOOKUP($H3444*100+J$2,Feuil2!$A$3:$CQ$931,HLOOKUP(Feuil1!$F3444,Feuil2!$E$1:$DG$2,2,0),0))</f>
        <v>55.56</v>
      </c>
      <c r="K3444" s="12">
        <f>IF(ISBLANK(VLOOKUP($H3444*100+K$2,Feuil2!$A$3:$CQ$931,HLOOKUP(Feuil1!$F3444,Feuil2!$E$1:$DG$2,2,0),0)),"",VLOOKUP($H3444*100+K$2,Feuil2!$A$3:$CQ$931,HLOOKUP(Feuil1!$F3444,Feuil2!$E$1:$DG$2,2,0),0))</f>
        <v>68.31</v>
      </c>
      <c r="L3444" s="12">
        <f>IF(ISBLANK(VLOOKUP($H3444*100+L$2,Feuil2!$A$3:$CQ$931,HLOOKUP(Feuil1!$F3444,Feuil2!$E$1:$DG$2,2,0),0)),"",VLOOKUP($H3444*100+L$2,Feuil2!$A$3:$CQ$931,HLOOKUP(Feuil1!$F3444,Feuil2!$E$1:$DG$2,2,0),0))</f>
        <v>96.65</v>
      </c>
      <c r="M3444" s="12">
        <f>IF(ISBLANK(VLOOKUP($H3444*100+M$2,Feuil2!$A$3:$CQ$931,HLOOKUP(Feuil1!$F3444,Feuil2!$E$1:$DG$2,2,0),0)),"",VLOOKUP($H3444*100+M$2,Feuil2!$A$3:$CQ$931,HLOOKUP(Feuil1!$F3444,Feuil2!$E$1:$DG$2,2,0),0))</f>
        <v>200.16</v>
      </c>
      <c r="N3444" s="12">
        <f>IF(ISBLANK(VLOOKUP($H3444*100+N$2,Feuil2!$A$3:$CQ$931,HLOOKUP(Feuil1!$F3444,Feuil2!$E$1:$DG$2,2,0),0)),"",VLOOKUP($H3444*100+N$2,Feuil2!$A$3:$CQ$931,HLOOKUP(Feuil1!$F3444,Feuil2!$E$1:$DG$2,2,0),0))</f>
        <v>81.83</v>
      </c>
      <c r="O3444" s="12">
        <f>IF(ISBLANK(VLOOKUP($H3444*100+O$2,Feuil2!$A$3:$CQ$931,HLOOKUP(Feuil1!$F3444,Feuil2!$E$1:$DG$2,2,0),0)),"",VLOOKUP($H3444*100+O$2,Feuil2!$A$3:$CQ$931,HLOOKUP(Feuil1!$F3444,Feuil2!$E$1:$DG$2,2,0),0))</f>
        <v>27.46</v>
      </c>
      <c r="P3444" s="12">
        <f>IF(ISBLANK(VLOOKUP($H3444*100+P$2,Feuil2!$A$3:$CQ$931,HLOOKUP(Feuil1!$F3444,Feuil2!$E$1:$DG$2,2,0),0)),"",VLOOKUP($H3444*100+P$2,Feuil2!$A$3:$CQ$931,HLOOKUP(Feuil1!$F3444,Feuil2!$E$1:$DG$2,2,0),0))</f>
        <v>79.72</v>
      </c>
      <c r="Q3444" s="12">
        <f>IF(ISBLANK(VLOOKUP($H3444*100+Q$2,Feuil2!$A$3:$CQ$931,HLOOKUP(Feuil1!$F3444,Feuil2!$E$1:$DG$2,2,0),0)),"",VLOOKUP($H3444*100+Q$2,Feuil2!$A$3:$CQ$931,HLOOKUP(Feuil1!$F3444,Feuil2!$E$1:$DG$2,2,0),0))</f>
        <v>32.11</v>
      </c>
      <c r="R3444" s="12">
        <f>IF(ISBLANK(VLOOKUP($H3444*100+R$2,Feuil2!$A$3:$CQ$931,HLOOKUP(Feuil1!$F3444,Feuil2!$E$1:$DG$2,2,0),0)),"",VLOOKUP($H3444*100+R$2,Feuil2!$A$3:$CQ$931,HLOOKUP(Feuil1!$F3444,Feuil2!$E$1:$DG$2,2,0),0))</f>
        <v>3.72</v>
      </c>
      <c r="S3444" s="12">
        <f>IF(ISBLANK(VLOOKUP($H3444*100+S$2,Feuil2!$A$3:$CQ$931,HLOOKUP(Feuil1!$F3444,Feuil2!$E$1:$DG$2,2,0),0)),"",VLOOKUP($H3444*100+S$2,Feuil2!$A$3:$CQ$931,HLOOKUP(Feuil1!$F3444,Feuil2!$E$1:$DG$2,2,0),0))</f>
        <v>0.82</v>
      </c>
      <c r="T3444" s="12">
        <f>IF(ISBLANK(VLOOKUP($H3444*100+T$2,Feuil2!$A$3:$CQ$931,HLOOKUP(Feuil1!$F3444,Feuil2!$E$1:$DG$2,2,0),0)),"",VLOOKUP($H3444*100+T$2,Feuil2!$A$3:$CQ$931,HLOOKUP(Feuil1!$F3444,Feuil2!$E$1:$DG$2,2,0),0))</f>
        <v>0.79</v>
      </c>
      <c r="U3444" s="12">
        <f t="shared" si="76"/>
        <v>663.18000000000018</v>
      </c>
    </row>
    <row r="3445" spans="1:21" x14ac:dyDescent="0.35">
      <c r="A3445" s="10" t="s">
        <v>99</v>
      </c>
      <c r="B3445" s="8" t="s">
        <v>100</v>
      </c>
      <c r="C3445" s="39">
        <v>532210</v>
      </c>
      <c r="D3445" s="39">
        <v>480860</v>
      </c>
      <c r="E3445" s="39">
        <v>340</v>
      </c>
      <c r="F3445" s="10">
        <v>5212</v>
      </c>
      <c r="G3445" s="5" t="s">
        <v>101</v>
      </c>
      <c r="H3445" s="11">
        <v>1948</v>
      </c>
      <c r="I3445" s="12">
        <f>IF(ISBLANK(VLOOKUP($H3445*100+I$2,Feuil2!$A$3:$CQ$931,HLOOKUP(Feuil1!$F3445,Feuil2!$E$1:$DG$2,2,0),0)),"",VLOOKUP($H3445*100+I$2,Feuil2!$A$3:$CQ$931,HLOOKUP(Feuil1!$F3445,Feuil2!$E$1:$DG$2,2,0),0))</f>
        <v>2</v>
      </c>
      <c r="J3445" s="12">
        <f>IF(ISBLANK(VLOOKUP($H3445*100+J$2,Feuil2!$A$3:$CQ$931,HLOOKUP(Feuil1!$F3445,Feuil2!$E$1:$DG$2,2,0),0)),"",VLOOKUP($H3445*100+J$2,Feuil2!$A$3:$CQ$931,HLOOKUP(Feuil1!$F3445,Feuil2!$E$1:$DG$2,2,0),0))</f>
        <v>57.09</v>
      </c>
      <c r="K3445" s="12">
        <f>IF(ISBLANK(VLOOKUP($H3445*100+K$2,Feuil2!$A$3:$CQ$931,HLOOKUP(Feuil1!$F3445,Feuil2!$E$1:$DG$2,2,0),0)),"",VLOOKUP($H3445*100+K$2,Feuil2!$A$3:$CQ$931,HLOOKUP(Feuil1!$F3445,Feuil2!$E$1:$DG$2,2,0),0))</f>
        <v>6.29</v>
      </c>
      <c r="L3445" s="12">
        <f>IF(ISBLANK(VLOOKUP($H3445*100+L$2,Feuil2!$A$3:$CQ$931,HLOOKUP(Feuil1!$F3445,Feuil2!$E$1:$DG$2,2,0),0)),"",VLOOKUP($H3445*100+L$2,Feuil2!$A$3:$CQ$931,HLOOKUP(Feuil1!$F3445,Feuil2!$E$1:$DG$2,2,0),0))</f>
        <v>134.81</v>
      </c>
      <c r="M3445" s="12">
        <f>IF(ISBLANK(VLOOKUP($H3445*100+M$2,Feuil2!$A$3:$CQ$931,HLOOKUP(Feuil1!$F3445,Feuil2!$E$1:$DG$2,2,0),0)),"",VLOOKUP($H3445*100+M$2,Feuil2!$A$3:$CQ$931,HLOOKUP(Feuil1!$F3445,Feuil2!$E$1:$DG$2,2,0),0))</f>
        <v>74.760000000000005</v>
      </c>
      <c r="N3445" s="12">
        <f>IF(ISBLANK(VLOOKUP($H3445*100+N$2,Feuil2!$A$3:$CQ$931,HLOOKUP(Feuil1!$F3445,Feuil2!$E$1:$DG$2,2,0),0)),"",VLOOKUP($H3445*100+N$2,Feuil2!$A$3:$CQ$931,HLOOKUP(Feuil1!$F3445,Feuil2!$E$1:$DG$2,2,0),0))</f>
        <v>38.909999999999997</v>
      </c>
      <c r="O3445" s="12">
        <f>IF(ISBLANK(VLOOKUP($H3445*100+O$2,Feuil2!$A$3:$CQ$931,HLOOKUP(Feuil1!$F3445,Feuil2!$E$1:$DG$2,2,0),0)),"",VLOOKUP($H3445*100+O$2,Feuil2!$A$3:$CQ$931,HLOOKUP(Feuil1!$F3445,Feuil2!$E$1:$DG$2,2,0),0))</f>
        <v>40.61</v>
      </c>
      <c r="P3445" s="12">
        <f>IF(ISBLANK(VLOOKUP($H3445*100+P$2,Feuil2!$A$3:$CQ$931,HLOOKUP(Feuil1!$F3445,Feuil2!$E$1:$DG$2,2,0),0)),"",VLOOKUP($H3445*100+P$2,Feuil2!$A$3:$CQ$931,HLOOKUP(Feuil1!$F3445,Feuil2!$E$1:$DG$2,2,0),0))</f>
        <v>96.94</v>
      </c>
      <c r="Q3445" s="12">
        <f>IF(ISBLANK(VLOOKUP($H3445*100+Q$2,Feuil2!$A$3:$CQ$931,HLOOKUP(Feuil1!$F3445,Feuil2!$E$1:$DG$2,2,0),0)),"",VLOOKUP($H3445*100+Q$2,Feuil2!$A$3:$CQ$931,HLOOKUP(Feuil1!$F3445,Feuil2!$E$1:$DG$2,2,0),0))</f>
        <v>44.46</v>
      </c>
      <c r="R3445" s="12">
        <f>IF(ISBLANK(VLOOKUP($H3445*100+R$2,Feuil2!$A$3:$CQ$931,HLOOKUP(Feuil1!$F3445,Feuil2!$E$1:$DG$2,2,0),0)),"",VLOOKUP($H3445*100+R$2,Feuil2!$A$3:$CQ$931,HLOOKUP(Feuil1!$F3445,Feuil2!$E$1:$DG$2,2,0),0))</f>
        <v>3.24</v>
      </c>
      <c r="S3445" s="12">
        <f>IF(ISBLANK(VLOOKUP($H3445*100+S$2,Feuil2!$A$3:$CQ$931,HLOOKUP(Feuil1!$F3445,Feuil2!$E$1:$DG$2,2,0),0)),"",VLOOKUP($H3445*100+S$2,Feuil2!$A$3:$CQ$931,HLOOKUP(Feuil1!$F3445,Feuil2!$E$1:$DG$2,2,0),0))</f>
        <v>0.8</v>
      </c>
      <c r="T3445" s="12">
        <f>IF(ISBLANK(VLOOKUP($H3445*100+T$2,Feuil2!$A$3:$CQ$931,HLOOKUP(Feuil1!$F3445,Feuil2!$E$1:$DG$2,2,0),0)),"",VLOOKUP($H3445*100+T$2,Feuil2!$A$3:$CQ$931,HLOOKUP(Feuil1!$F3445,Feuil2!$E$1:$DG$2,2,0),0))</f>
        <v>0.78</v>
      </c>
      <c r="U3445" s="12">
        <f t="shared" si="76"/>
        <v>500.69</v>
      </c>
    </row>
    <row r="3446" spans="1:21" x14ac:dyDescent="0.35">
      <c r="A3446" s="10" t="s">
        <v>99</v>
      </c>
      <c r="B3446" s="8" t="s">
        <v>100</v>
      </c>
      <c r="C3446" s="39">
        <v>532210</v>
      </c>
      <c r="D3446" s="39">
        <v>480860</v>
      </c>
      <c r="E3446" s="39">
        <v>340</v>
      </c>
      <c r="F3446" s="10">
        <v>5212</v>
      </c>
      <c r="G3446" s="5" t="s">
        <v>101</v>
      </c>
      <c r="H3446" s="11">
        <v>1949</v>
      </c>
      <c r="I3446" s="12">
        <f>IF(ISBLANK(VLOOKUP($H3446*100+I$2,Feuil2!$A$3:$CQ$931,HLOOKUP(Feuil1!$F3446,Feuil2!$E$1:$DG$2,2,0),0)),"",VLOOKUP($H3446*100+I$2,Feuil2!$A$3:$CQ$931,HLOOKUP(Feuil1!$F3446,Feuil2!$E$1:$DG$2,2,0),0))</f>
        <v>22.57</v>
      </c>
      <c r="J3446" s="12">
        <f>IF(ISBLANK(VLOOKUP($H3446*100+J$2,Feuil2!$A$3:$CQ$931,HLOOKUP(Feuil1!$F3446,Feuil2!$E$1:$DG$2,2,0),0)),"",VLOOKUP($H3446*100+J$2,Feuil2!$A$3:$CQ$931,HLOOKUP(Feuil1!$F3446,Feuil2!$E$1:$DG$2,2,0),0))</f>
        <v>3.24</v>
      </c>
      <c r="K3446" s="12">
        <f>IF(ISBLANK(VLOOKUP($H3446*100+K$2,Feuil2!$A$3:$CQ$931,HLOOKUP(Feuil1!$F3446,Feuil2!$E$1:$DG$2,2,0),0)),"",VLOOKUP($H3446*100+K$2,Feuil2!$A$3:$CQ$931,HLOOKUP(Feuil1!$F3446,Feuil2!$E$1:$DG$2,2,0),0))</f>
        <v>188.26</v>
      </c>
      <c r="L3446" s="12">
        <f>IF(ISBLANK(VLOOKUP($H3446*100+L$2,Feuil2!$A$3:$CQ$931,HLOOKUP(Feuil1!$F3446,Feuil2!$E$1:$DG$2,2,0),0)),"",VLOOKUP($H3446*100+L$2,Feuil2!$A$3:$CQ$931,HLOOKUP(Feuil1!$F3446,Feuil2!$E$1:$DG$2,2,0),0))</f>
        <v>127.2</v>
      </c>
      <c r="M3446" s="12">
        <f>IF(ISBLANK(VLOOKUP($H3446*100+M$2,Feuil2!$A$3:$CQ$931,HLOOKUP(Feuil1!$F3446,Feuil2!$E$1:$DG$2,2,0),0)),"",VLOOKUP($H3446*100+M$2,Feuil2!$A$3:$CQ$931,HLOOKUP(Feuil1!$F3446,Feuil2!$E$1:$DG$2,2,0),0))</f>
        <v>100.05</v>
      </c>
      <c r="N3446" s="12">
        <f>IF(ISBLANK(VLOOKUP($H3446*100+N$2,Feuil2!$A$3:$CQ$931,HLOOKUP(Feuil1!$F3446,Feuil2!$E$1:$DG$2,2,0),0)),"",VLOOKUP($H3446*100+N$2,Feuil2!$A$3:$CQ$931,HLOOKUP(Feuil1!$F3446,Feuil2!$E$1:$DG$2,2,0),0))</f>
        <v>57.85</v>
      </c>
      <c r="O3446" s="12">
        <f>IF(ISBLANK(VLOOKUP($H3446*100+O$2,Feuil2!$A$3:$CQ$931,HLOOKUP(Feuil1!$F3446,Feuil2!$E$1:$DG$2,2,0),0)),"",VLOOKUP($H3446*100+O$2,Feuil2!$A$3:$CQ$931,HLOOKUP(Feuil1!$F3446,Feuil2!$E$1:$DG$2,2,0),0))</f>
        <v>113.91</v>
      </c>
      <c r="P3446" s="12">
        <f>IF(ISBLANK(VLOOKUP($H3446*100+P$2,Feuil2!$A$3:$CQ$931,HLOOKUP(Feuil1!$F3446,Feuil2!$E$1:$DG$2,2,0),0)),"",VLOOKUP($H3446*100+P$2,Feuil2!$A$3:$CQ$931,HLOOKUP(Feuil1!$F3446,Feuil2!$E$1:$DG$2,2,0),0))</f>
        <v>35.47</v>
      </c>
      <c r="Q3446" s="12">
        <f>IF(ISBLANK(VLOOKUP($H3446*100+Q$2,Feuil2!$A$3:$CQ$931,HLOOKUP(Feuil1!$F3446,Feuil2!$E$1:$DG$2,2,0),0)),"",VLOOKUP($H3446*100+Q$2,Feuil2!$A$3:$CQ$931,HLOOKUP(Feuil1!$F3446,Feuil2!$E$1:$DG$2,2,0),0))</f>
        <v>30.23</v>
      </c>
      <c r="R3446" s="12">
        <f>IF(ISBLANK(VLOOKUP($H3446*100+R$2,Feuil2!$A$3:$CQ$931,HLOOKUP(Feuil1!$F3446,Feuil2!$E$1:$DG$2,2,0),0)),"",VLOOKUP($H3446*100+R$2,Feuil2!$A$3:$CQ$931,HLOOKUP(Feuil1!$F3446,Feuil2!$E$1:$DG$2,2,0),0))</f>
        <v>0.74</v>
      </c>
      <c r="S3446" s="12">
        <f>IF(ISBLANK(VLOOKUP($H3446*100+S$2,Feuil2!$A$3:$CQ$931,HLOOKUP(Feuil1!$F3446,Feuil2!$E$1:$DG$2,2,0),0)),"",VLOOKUP($H3446*100+S$2,Feuil2!$A$3:$CQ$931,HLOOKUP(Feuil1!$F3446,Feuil2!$E$1:$DG$2,2,0),0))</f>
        <v>0.8</v>
      </c>
      <c r="T3446" s="12">
        <f>IF(ISBLANK(VLOOKUP($H3446*100+T$2,Feuil2!$A$3:$CQ$931,HLOOKUP(Feuil1!$F3446,Feuil2!$E$1:$DG$2,2,0),0)),"",VLOOKUP($H3446*100+T$2,Feuil2!$A$3:$CQ$931,HLOOKUP(Feuil1!$F3446,Feuil2!$E$1:$DG$2,2,0),0))</f>
        <v>1.65</v>
      </c>
      <c r="U3446" s="12">
        <f t="shared" si="76"/>
        <v>681.97</v>
      </c>
    </row>
    <row r="3447" spans="1:21" x14ac:dyDescent="0.35">
      <c r="A3447" s="10" t="s">
        <v>99</v>
      </c>
      <c r="B3447" s="8" t="s">
        <v>100</v>
      </c>
      <c r="C3447" s="39">
        <v>532210</v>
      </c>
      <c r="D3447" s="39">
        <v>480860</v>
      </c>
      <c r="E3447" s="39">
        <v>340</v>
      </c>
      <c r="F3447" s="10">
        <v>5212</v>
      </c>
      <c r="G3447" s="5" t="s">
        <v>101</v>
      </c>
      <c r="H3447" s="11">
        <v>1950</v>
      </c>
      <c r="I3447" s="12">
        <f>IF(ISBLANK(VLOOKUP($H3447*100+I$2,Feuil2!$A$3:$CQ$931,HLOOKUP(Feuil1!$F3447,Feuil2!$E$1:$DG$2,2,0),0)),"",VLOOKUP($H3447*100+I$2,Feuil2!$A$3:$CQ$931,HLOOKUP(Feuil1!$F3447,Feuil2!$E$1:$DG$2,2,0),0))</f>
        <v>11.44</v>
      </c>
      <c r="J3447" s="12">
        <f>IF(ISBLANK(VLOOKUP($H3447*100+J$2,Feuil2!$A$3:$CQ$931,HLOOKUP(Feuil1!$F3447,Feuil2!$E$1:$DG$2,2,0),0)),"",VLOOKUP($H3447*100+J$2,Feuil2!$A$3:$CQ$931,HLOOKUP(Feuil1!$F3447,Feuil2!$E$1:$DG$2,2,0),0))</f>
        <v>30.53</v>
      </c>
      <c r="K3447" s="12">
        <f>IF(ISBLANK(VLOOKUP($H3447*100+K$2,Feuil2!$A$3:$CQ$931,HLOOKUP(Feuil1!$F3447,Feuil2!$E$1:$DG$2,2,0),0)),"",VLOOKUP($H3447*100+K$2,Feuil2!$A$3:$CQ$931,HLOOKUP(Feuil1!$F3447,Feuil2!$E$1:$DG$2,2,0),0))</f>
        <v>17.87</v>
      </c>
      <c r="L3447" s="12">
        <f>IF(ISBLANK(VLOOKUP($H3447*100+L$2,Feuil2!$A$3:$CQ$931,HLOOKUP(Feuil1!$F3447,Feuil2!$E$1:$DG$2,2,0),0)),"",VLOOKUP($H3447*100+L$2,Feuil2!$A$3:$CQ$931,HLOOKUP(Feuil1!$F3447,Feuil2!$E$1:$DG$2,2,0),0))</f>
        <v>265.99</v>
      </c>
      <c r="M3447" s="12">
        <f>IF(ISBLANK(VLOOKUP($H3447*100+M$2,Feuil2!$A$3:$CQ$931,HLOOKUP(Feuil1!$F3447,Feuil2!$E$1:$DG$2,2,0),0)),"",VLOOKUP($H3447*100+M$2,Feuil2!$A$3:$CQ$931,HLOOKUP(Feuil1!$F3447,Feuil2!$E$1:$DG$2,2,0),0))</f>
        <v>236.85</v>
      </c>
      <c r="N3447" s="12">
        <f>IF(ISBLANK(VLOOKUP($H3447*100+N$2,Feuil2!$A$3:$CQ$931,HLOOKUP(Feuil1!$F3447,Feuil2!$E$1:$DG$2,2,0),0)),"",VLOOKUP($H3447*100+N$2,Feuil2!$A$3:$CQ$931,HLOOKUP(Feuil1!$F3447,Feuil2!$E$1:$DG$2,2,0),0))</f>
        <v>218.89</v>
      </c>
      <c r="O3447" s="12">
        <f>IF(ISBLANK(VLOOKUP($H3447*100+O$2,Feuil2!$A$3:$CQ$931,HLOOKUP(Feuil1!$F3447,Feuil2!$E$1:$DG$2,2,0),0)),"",VLOOKUP($H3447*100+O$2,Feuil2!$A$3:$CQ$931,HLOOKUP(Feuil1!$F3447,Feuil2!$E$1:$DG$2,2,0),0))</f>
        <v>177.47</v>
      </c>
      <c r="P3447" s="12">
        <f>IF(ISBLANK(VLOOKUP($H3447*100+P$2,Feuil2!$A$3:$CQ$931,HLOOKUP(Feuil1!$F3447,Feuil2!$E$1:$DG$2,2,0),0)),"",VLOOKUP($H3447*100+P$2,Feuil2!$A$3:$CQ$931,HLOOKUP(Feuil1!$F3447,Feuil2!$E$1:$DG$2,2,0),0))</f>
        <v>38.47</v>
      </c>
      <c r="Q3447" s="12">
        <f>IF(ISBLANK(VLOOKUP($H3447*100+Q$2,Feuil2!$A$3:$CQ$931,HLOOKUP(Feuil1!$F3447,Feuil2!$E$1:$DG$2,2,0),0)),"",VLOOKUP($H3447*100+Q$2,Feuil2!$A$3:$CQ$931,HLOOKUP(Feuil1!$F3447,Feuil2!$E$1:$DG$2,2,0),0))</f>
        <v>57.18</v>
      </c>
      <c r="R3447" s="12">
        <f>IF(ISBLANK(VLOOKUP($H3447*100+R$2,Feuil2!$A$3:$CQ$931,HLOOKUP(Feuil1!$F3447,Feuil2!$E$1:$DG$2,2,0),0)),"",VLOOKUP($H3447*100+R$2,Feuil2!$A$3:$CQ$931,HLOOKUP(Feuil1!$F3447,Feuil2!$E$1:$DG$2,2,0),0))</f>
        <v>5.6</v>
      </c>
      <c r="S3447" s="12">
        <f>IF(ISBLANK(VLOOKUP($H3447*100+S$2,Feuil2!$A$3:$CQ$931,HLOOKUP(Feuil1!$F3447,Feuil2!$E$1:$DG$2,2,0),0)),"",VLOOKUP($H3447*100+S$2,Feuil2!$A$3:$CQ$931,HLOOKUP(Feuil1!$F3447,Feuil2!$E$1:$DG$2,2,0),0))</f>
        <v>1.07</v>
      </c>
      <c r="T3447" s="12">
        <f>IF(ISBLANK(VLOOKUP($H3447*100+T$2,Feuil2!$A$3:$CQ$931,HLOOKUP(Feuil1!$F3447,Feuil2!$E$1:$DG$2,2,0),0)),"",VLOOKUP($H3447*100+T$2,Feuil2!$A$3:$CQ$931,HLOOKUP(Feuil1!$F3447,Feuil2!$E$1:$DG$2,2,0),0))</f>
        <v>0.99</v>
      </c>
      <c r="U3447" s="12">
        <f t="shared" si="76"/>
        <v>1062.3499999999999</v>
      </c>
    </row>
    <row r="3448" spans="1:21" x14ac:dyDescent="0.35">
      <c r="A3448" s="10" t="s">
        <v>99</v>
      </c>
      <c r="B3448" s="8" t="s">
        <v>100</v>
      </c>
      <c r="C3448" s="39">
        <v>532210</v>
      </c>
      <c r="D3448" s="39">
        <v>480860</v>
      </c>
      <c r="E3448" s="39">
        <v>340</v>
      </c>
      <c r="F3448" s="10">
        <v>5212</v>
      </c>
      <c r="G3448" s="5" t="s">
        <v>101</v>
      </c>
      <c r="H3448" s="11">
        <v>1951</v>
      </c>
      <c r="I3448" s="12">
        <f>IF(ISBLANK(VLOOKUP($H3448*100+I$2,Feuil2!$A$3:$CQ$931,HLOOKUP(Feuil1!$F3448,Feuil2!$E$1:$DG$2,2,0),0)),"",VLOOKUP($H3448*100+I$2,Feuil2!$A$3:$CQ$931,HLOOKUP(Feuil1!$F3448,Feuil2!$E$1:$DG$2,2,0),0))</f>
        <v>21.96</v>
      </c>
      <c r="J3448" s="12">
        <f>IF(ISBLANK(VLOOKUP($H3448*100+J$2,Feuil2!$A$3:$CQ$931,HLOOKUP(Feuil1!$F3448,Feuil2!$E$1:$DG$2,2,0),0)),"",VLOOKUP($H3448*100+J$2,Feuil2!$A$3:$CQ$931,HLOOKUP(Feuil1!$F3448,Feuil2!$E$1:$DG$2,2,0),0))</f>
        <v>81.31</v>
      </c>
      <c r="K3448" s="12">
        <f>IF(ISBLANK(VLOOKUP($H3448*100+K$2,Feuil2!$A$3:$CQ$931,HLOOKUP(Feuil1!$F3448,Feuil2!$E$1:$DG$2,2,0),0)),"",VLOOKUP($H3448*100+K$2,Feuil2!$A$3:$CQ$931,HLOOKUP(Feuil1!$F3448,Feuil2!$E$1:$DG$2,2,0),0))</f>
        <v>330.35</v>
      </c>
      <c r="L3448" s="12">
        <f>IF(ISBLANK(VLOOKUP($H3448*100+L$2,Feuil2!$A$3:$CQ$931,HLOOKUP(Feuil1!$F3448,Feuil2!$E$1:$DG$2,2,0),0)),"",VLOOKUP($H3448*100+L$2,Feuil2!$A$3:$CQ$931,HLOOKUP(Feuil1!$F3448,Feuil2!$E$1:$DG$2,2,0),0))</f>
        <v>101.44</v>
      </c>
      <c r="M3448" s="12">
        <f>IF(ISBLANK(VLOOKUP($H3448*100+M$2,Feuil2!$A$3:$CQ$931,HLOOKUP(Feuil1!$F3448,Feuil2!$E$1:$DG$2,2,0),0)),"",VLOOKUP($H3448*100+M$2,Feuil2!$A$3:$CQ$931,HLOOKUP(Feuil1!$F3448,Feuil2!$E$1:$DG$2,2,0),0))</f>
        <v>178.53</v>
      </c>
      <c r="N3448" s="12">
        <f>IF(ISBLANK(VLOOKUP($H3448*100+N$2,Feuil2!$A$3:$CQ$931,HLOOKUP(Feuil1!$F3448,Feuil2!$E$1:$DG$2,2,0),0)),"",VLOOKUP($H3448*100+N$2,Feuil2!$A$3:$CQ$931,HLOOKUP(Feuil1!$F3448,Feuil2!$E$1:$DG$2,2,0),0))</f>
        <v>58.17</v>
      </c>
      <c r="O3448" s="12">
        <f>IF(ISBLANK(VLOOKUP($H3448*100+O$2,Feuil2!$A$3:$CQ$931,HLOOKUP(Feuil1!$F3448,Feuil2!$E$1:$DG$2,2,0),0)),"",VLOOKUP($H3448*100+O$2,Feuil2!$A$3:$CQ$931,HLOOKUP(Feuil1!$F3448,Feuil2!$E$1:$DG$2,2,0),0))</f>
        <v>92.13</v>
      </c>
      <c r="P3448" s="12">
        <f>IF(ISBLANK(VLOOKUP($H3448*100+P$2,Feuil2!$A$3:$CQ$931,HLOOKUP(Feuil1!$F3448,Feuil2!$E$1:$DG$2,2,0),0)),"",VLOOKUP($H3448*100+P$2,Feuil2!$A$3:$CQ$931,HLOOKUP(Feuil1!$F3448,Feuil2!$E$1:$DG$2,2,0),0))</f>
        <v>94.64</v>
      </c>
      <c r="Q3448" s="12">
        <f>IF(ISBLANK(VLOOKUP($H3448*100+Q$2,Feuil2!$A$3:$CQ$931,HLOOKUP(Feuil1!$F3448,Feuil2!$E$1:$DG$2,2,0),0)),"",VLOOKUP($H3448*100+Q$2,Feuil2!$A$3:$CQ$931,HLOOKUP(Feuil1!$F3448,Feuil2!$E$1:$DG$2,2,0),0))</f>
        <v>77.48</v>
      </c>
      <c r="R3448" s="12">
        <f>IF(ISBLANK(VLOOKUP($H3448*100+R$2,Feuil2!$A$3:$CQ$931,HLOOKUP(Feuil1!$F3448,Feuil2!$E$1:$DG$2,2,0),0)),"",VLOOKUP($H3448*100+R$2,Feuil2!$A$3:$CQ$931,HLOOKUP(Feuil1!$F3448,Feuil2!$E$1:$DG$2,2,0),0))</f>
        <v>0.74</v>
      </c>
      <c r="S3448" s="12">
        <f>IF(ISBLANK(VLOOKUP($H3448*100+S$2,Feuil2!$A$3:$CQ$931,HLOOKUP(Feuil1!$F3448,Feuil2!$E$1:$DG$2,2,0),0)),"",VLOOKUP($H3448*100+S$2,Feuil2!$A$3:$CQ$931,HLOOKUP(Feuil1!$F3448,Feuil2!$E$1:$DG$2,2,0),0))</f>
        <v>0.82</v>
      </c>
      <c r="T3448" s="12">
        <f>IF(ISBLANK(VLOOKUP($H3448*100+T$2,Feuil2!$A$3:$CQ$931,HLOOKUP(Feuil1!$F3448,Feuil2!$E$1:$DG$2,2,0),0)),"",VLOOKUP($H3448*100+T$2,Feuil2!$A$3:$CQ$931,HLOOKUP(Feuil1!$F3448,Feuil2!$E$1:$DG$2,2,0),0))</f>
        <v>7.52</v>
      </c>
      <c r="U3448" s="12">
        <f t="shared" si="76"/>
        <v>1045.0899999999997</v>
      </c>
    </row>
    <row r="3449" spans="1:21" x14ac:dyDescent="0.35">
      <c r="A3449" s="10" t="s">
        <v>99</v>
      </c>
      <c r="B3449" s="8" t="s">
        <v>100</v>
      </c>
      <c r="C3449" s="39">
        <v>532210</v>
      </c>
      <c r="D3449" s="39">
        <v>480860</v>
      </c>
      <c r="E3449" s="39">
        <v>340</v>
      </c>
      <c r="F3449" s="10">
        <v>5212</v>
      </c>
      <c r="G3449" s="5" t="s">
        <v>101</v>
      </c>
      <c r="H3449" s="11">
        <v>1952</v>
      </c>
      <c r="I3449" s="12">
        <f>IF(ISBLANK(VLOOKUP($H3449*100+I$2,Feuil2!$A$3:$CQ$931,HLOOKUP(Feuil1!$F3449,Feuil2!$E$1:$DG$2,2,0),0)),"",VLOOKUP($H3449*100+I$2,Feuil2!$A$3:$CQ$931,HLOOKUP(Feuil1!$F3449,Feuil2!$E$1:$DG$2,2,0),0))</f>
        <v>7.35</v>
      </c>
      <c r="J3449" s="12">
        <f>IF(ISBLANK(VLOOKUP($H3449*100+J$2,Feuil2!$A$3:$CQ$931,HLOOKUP(Feuil1!$F3449,Feuil2!$E$1:$DG$2,2,0),0)),"",VLOOKUP($H3449*100+J$2,Feuil2!$A$3:$CQ$931,HLOOKUP(Feuil1!$F3449,Feuil2!$E$1:$DG$2,2,0),0))</f>
        <v>37.65</v>
      </c>
      <c r="K3449" s="12">
        <f>IF(ISBLANK(VLOOKUP($H3449*100+K$2,Feuil2!$A$3:$CQ$931,HLOOKUP(Feuil1!$F3449,Feuil2!$E$1:$DG$2,2,0),0)),"",VLOOKUP($H3449*100+K$2,Feuil2!$A$3:$CQ$931,HLOOKUP(Feuil1!$F3449,Feuil2!$E$1:$DG$2,2,0),0))</f>
        <v>104.82</v>
      </c>
      <c r="L3449" s="12">
        <f>IF(ISBLANK(VLOOKUP($H3449*100+L$2,Feuil2!$A$3:$CQ$931,HLOOKUP(Feuil1!$F3449,Feuil2!$E$1:$DG$2,2,0),0)),"",VLOOKUP($H3449*100+L$2,Feuil2!$A$3:$CQ$931,HLOOKUP(Feuil1!$F3449,Feuil2!$E$1:$DG$2,2,0),0))</f>
        <v>172.3</v>
      </c>
      <c r="M3449" s="12">
        <f>IF(ISBLANK(VLOOKUP($H3449*100+M$2,Feuil2!$A$3:$CQ$931,HLOOKUP(Feuil1!$F3449,Feuil2!$E$1:$DG$2,2,0),0)),"",VLOOKUP($H3449*100+M$2,Feuil2!$A$3:$CQ$931,HLOOKUP(Feuil1!$F3449,Feuil2!$E$1:$DG$2,2,0),0))</f>
        <v>185.41</v>
      </c>
      <c r="N3449" s="12">
        <f>IF(ISBLANK(VLOOKUP($H3449*100+N$2,Feuil2!$A$3:$CQ$931,HLOOKUP(Feuil1!$F3449,Feuil2!$E$1:$DG$2,2,0),0)),"",VLOOKUP($H3449*100+N$2,Feuil2!$A$3:$CQ$931,HLOOKUP(Feuil1!$F3449,Feuil2!$E$1:$DG$2,2,0),0))</f>
        <v>85.89</v>
      </c>
      <c r="O3449" s="12">
        <f>IF(ISBLANK(VLOOKUP($H3449*100+O$2,Feuil2!$A$3:$CQ$931,HLOOKUP(Feuil1!$F3449,Feuil2!$E$1:$DG$2,2,0),0)),"",VLOOKUP($H3449*100+O$2,Feuil2!$A$3:$CQ$931,HLOOKUP(Feuil1!$F3449,Feuil2!$E$1:$DG$2,2,0),0))</f>
        <v>29.24</v>
      </c>
      <c r="P3449" s="12">
        <f>IF(ISBLANK(VLOOKUP($H3449*100+P$2,Feuil2!$A$3:$CQ$931,HLOOKUP(Feuil1!$F3449,Feuil2!$E$1:$DG$2,2,0),0)),"",VLOOKUP($H3449*100+P$2,Feuil2!$A$3:$CQ$931,HLOOKUP(Feuil1!$F3449,Feuil2!$E$1:$DG$2,2,0),0))</f>
        <v>54.32</v>
      </c>
      <c r="Q3449" s="12">
        <f>IF(ISBLANK(VLOOKUP($H3449*100+Q$2,Feuil2!$A$3:$CQ$931,HLOOKUP(Feuil1!$F3449,Feuil2!$E$1:$DG$2,2,0),0)),"",VLOOKUP($H3449*100+Q$2,Feuil2!$A$3:$CQ$931,HLOOKUP(Feuil1!$F3449,Feuil2!$E$1:$DG$2,2,0),0))</f>
        <v>6.81</v>
      </c>
      <c r="R3449" s="12">
        <f>IF(ISBLANK(VLOOKUP($H3449*100+R$2,Feuil2!$A$3:$CQ$931,HLOOKUP(Feuil1!$F3449,Feuil2!$E$1:$DG$2,2,0),0)),"",VLOOKUP($H3449*100+R$2,Feuil2!$A$3:$CQ$931,HLOOKUP(Feuil1!$F3449,Feuil2!$E$1:$DG$2,2,0),0))</f>
        <v>6.75</v>
      </c>
      <c r="S3449" s="12">
        <f>IF(ISBLANK(VLOOKUP($H3449*100+S$2,Feuil2!$A$3:$CQ$931,HLOOKUP(Feuil1!$F3449,Feuil2!$E$1:$DG$2,2,0),0)),"",VLOOKUP($H3449*100+S$2,Feuil2!$A$3:$CQ$931,HLOOKUP(Feuil1!$F3449,Feuil2!$E$1:$DG$2,2,0),0))</f>
        <v>3.21</v>
      </c>
      <c r="T3449" s="12">
        <f>IF(ISBLANK(VLOOKUP($H3449*100+T$2,Feuil2!$A$3:$CQ$931,HLOOKUP(Feuil1!$F3449,Feuil2!$E$1:$DG$2,2,0),0)),"",VLOOKUP($H3449*100+T$2,Feuil2!$A$3:$CQ$931,HLOOKUP(Feuil1!$F3449,Feuil2!$E$1:$DG$2,2,0),0))</f>
        <v>0.84</v>
      </c>
      <c r="U3449" s="12">
        <f t="shared" si="76"/>
        <v>694.59</v>
      </c>
    </row>
    <row r="3450" spans="1:21" x14ac:dyDescent="0.35">
      <c r="A3450" s="10" t="s">
        <v>99</v>
      </c>
      <c r="B3450" s="8" t="s">
        <v>100</v>
      </c>
      <c r="C3450" s="39">
        <v>532210</v>
      </c>
      <c r="D3450" s="39">
        <v>480860</v>
      </c>
      <c r="E3450" s="39">
        <v>340</v>
      </c>
      <c r="F3450" s="10">
        <v>5212</v>
      </c>
      <c r="G3450" s="5" t="s">
        <v>101</v>
      </c>
      <c r="H3450" s="11">
        <v>1953</v>
      </c>
      <c r="I3450" s="12">
        <f>IF(ISBLANK(VLOOKUP($H3450*100+I$2,Feuil2!$A$3:$CQ$931,HLOOKUP(Feuil1!$F3450,Feuil2!$E$1:$DG$2,2,0),0)),"",VLOOKUP($H3450*100+I$2,Feuil2!$A$3:$CQ$931,HLOOKUP(Feuil1!$F3450,Feuil2!$E$1:$DG$2,2,0),0))</f>
        <v>28.44</v>
      </c>
      <c r="J3450" s="12">
        <f>IF(ISBLANK(VLOOKUP($H3450*100+J$2,Feuil2!$A$3:$CQ$931,HLOOKUP(Feuil1!$F3450,Feuil2!$E$1:$DG$2,2,0),0)),"",VLOOKUP($H3450*100+J$2,Feuil2!$A$3:$CQ$931,HLOOKUP(Feuil1!$F3450,Feuil2!$E$1:$DG$2,2,0),0))</f>
        <v>68.09</v>
      </c>
      <c r="K3450" s="12">
        <f>IF(ISBLANK(VLOOKUP($H3450*100+K$2,Feuil2!$A$3:$CQ$931,HLOOKUP(Feuil1!$F3450,Feuil2!$E$1:$DG$2,2,0),0)),"",VLOOKUP($H3450*100+K$2,Feuil2!$A$3:$CQ$931,HLOOKUP(Feuil1!$F3450,Feuil2!$E$1:$DG$2,2,0),0))</f>
        <v>22.02</v>
      </c>
      <c r="L3450" s="12">
        <f>IF(ISBLANK(VLOOKUP($H3450*100+L$2,Feuil2!$A$3:$CQ$931,HLOOKUP(Feuil1!$F3450,Feuil2!$E$1:$DG$2,2,0),0)),"",VLOOKUP($H3450*100+L$2,Feuil2!$A$3:$CQ$931,HLOOKUP(Feuil1!$F3450,Feuil2!$E$1:$DG$2,2,0),0))</f>
        <v>107.65</v>
      </c>
      <c r="M3450" s="12">
        <f>IF(ISBLANK(VLOOKUP($H3450*100+M$2,Feuil2!$A$3:$CQ$931,HLOOKUP(Feuil1!$F3450,Feuil2!$E$1:$DG$2,2,0),0)),"",VLOOKUP($H3450*100+M$2,Feuil2!$A$3:$CQ$931,HLOOKUP(Feuil1!$F3450,Feuil2!$E$1:$DG$2,2,0),0))</f>
        <v>80.849999999999994</v>
      </c>
      <c r="N3450" s="12">
        <f>IF(ISBLANK(VLOOKUP($H3450*100+N$2,Feuil2!$A$3:$CQ$931,HLOOKUP(Feuil1!$F3450,Feuil2!$E$1:$DG$2,2,0),0)),"",VLOOKUP($H3450*100+N$2,Feuil2!$A$3:$CQ$931,HLOOKUP(Feuil1!$F3450,Feuil2!$E$1:$DG$2,2,0),0))</f>
        <v>132.44999999999999</v>
      </c>
      <c r="O3450" s="12">
        <f>IF(ISBLANK(VLOOKUP($H3450*100+O$2,Feuil2!$A$3:$CQ$931,HLOOKUP(Feuil1!$F3450,Feuil2!$E$1:$DG$2,2,0),0)),"",VLOOKUP($H3450*100+O$2,Feuil2!$A$3:$CQ$931,HLOOKUP(Feuil1!$F3450,Feuil2!$E$1:$DG$2,2,0),0))</f>
        <v>264.12</v>
      </c>
      <c r="P3450" s="12">
        <f>IF(ISBLANK(VLOOKUP($H3450*100+P$2,Feuil2!$A$3:$CQ$931,HLOOKUP(Feuil1!$F3450,Feuil2!$E$1:$DG$2,2,0),0)),"",VLOOKUP($H3450*100+P$2,Feuil2!$A$3:$CQ$931,HLOOKUP(Feuil1!$F3450,Feuil2!$E$1:$DG$2,2,0),0))</f>
        <v>46.57</v>
      </c>
      <c r="Q3450" s="12">
        <f>IF(ISBLANK(VLOOKUP($H3450*100+Q$2,Feuil2!$A$3:$CQ$931,HLOOKUP(Feuil1!$F3450,Feuil2!$E$1:$DG$2,2,0),0)),"",VLOOKUP($H3450*100+Q$2,Feuil2!$A$3:$CQ$931,HLOOKUP(Feuil1!$F3450,Feuil2!$E$1:$DG$2,2,0),0))</f>
        <v>7.36</v>
      </c>
      <c r="R3450" s="12">
        <f>IF(ISBLANK(VLOOKUP($H3450*100+R$2,Feuil2!$A$3:$CQ$931,HLOOKUP(Feuil1!$F3450,Feuil2!$E$1:$DG$2,2,0),0)),"",VLOOKUP($H3450*100+R$2,Feuil2!$A$3:$CQ$931,HLOOKUP(Feuil1!$F3450,Feuil2!$E$1:$DG$2,2,0),0))</f>
        <v>3.81</v>
      </c>
      <c r="S3450" s="12">
        <f>IF(ISBLANK(VLOOKUP($H3450*100+S$2,Feuil2!$A$3:$CQ$931,HLOOKUP(Feuil1!$F3450,Feuil2!$E$1:$DG$2,2,0),0)),"",VLOOKUP($H3450*100+S$2,Feuil2!$A$3:$CQ$931,HLOOKUP(Feuil1!$F3450,Feuil2!$E$1:$DG$2,2,0),0))</f>
        <v>0.83</v>
      </c>
      <c r="T3450" s="12">
        <f>IF(ISBLANK(VLOOKUP($H3450*100+T$2,Feuil2!$A$3:$CQ$931,HLOOKUP(Feuil1!$F3450,Feuil2!$E$1:$DG$2,2,0),0)),"",VLOOKUP($H3450*100+T$2,Feuil2!$A$3:$CQ$931,HLOOKUP(Feuil1!$F3450,Feuil2!$E$1:$DG$2,2,0),0))</f>
        <v>0.8</v>
      </c>
      <c r="U3450" s="12">
        <f t="shared" si="76"/>
        <v>762.9899999999999</v>
      </c>
    </row>
    <row r="3451" spans="1:21" x14ac:dyDescent="0.35">
      <c r="A3451" s="10" t="s">
        <v>99</v>
      </c>
      <c r="B3451" s="8" t="s">
        <v>100</v>
      </c>
      <c r="C3451" s="39">
        <v>532210</v>
      </c>
      <c r="D3451" s="39">
        <v>480860</v>
      </c>
      <c r="E3451" s="39">
        <v>340</v>
      </c>
      <c r="F3451" s="10">
        <v>5212</v>
      </c>
      <c r="G3451" s="5" t="s">
        <v>101</v>
      </c>
      <c r="H3451" s="11">
        <v>1954</v>
      </c>
      <c r="I3451" s="12">
        <f>IF(ISBLANK(VLOOKUP($H3451*100+I$2,Feuil2!$A$3:$CQ$931,HLOOKUP(Feuil1!$F3451,Feuil2!$E$1:$DG$2,2,0),0)),"",VLOOKUP($H3451*100+I$2,Feuil2!$A$3:$CQ$931,HLOOKUP(Feuil1!$F3451,Feuil2!$E$1:$DG$2,2,0),0))</f>
        <v>0.88</v>
      </c>
      <c r="J3451" s="12">
        <f>IF(ISBLANK(VLOOKUP($H3451*100+J$2,Feuil2!$A$3:$CQ$931,HLOOKUP(Feuil1!$F3451,Feuil2!$E$1:$DG$2,2,0),0)),"",VLOOKUP($H3451*100+J$2,Feuil2!$A$3:$CQ$931,HLOOKUP(Feuil1!$F3451,Feuil2!$E$1:$DG$2,2,0),0))</f>
        <v>16.32</v>
      </c>
      <c r="K3451" s="12">
        <f>IF(ISBLANK(VLOOKUP($H3451*100+K$2,Feuil2!$A$3:$CQ$931,HLOOKUP(Feuil1!$F3451,Feuil2!$E$1:$DG$2,2,0),0)),"",VLOOKUP($H3451*100+K$2,Feuil2!$A$3:$CQ$931,HLOOKUP(Feuil1!$F3451,Feuil2!$E$1:$DG$2,2,0),0))</f>
        <v>61.28</v>
      </c>
      <c r="L3451" s="12">
        <f>IF(ISBLANK(VLOOKUP($H3451*100+L$2,Feuil2!$A$3:$CQ$931,HLOOKUP(Feuil1!$F3451,Feuil2!$E$1:$DG$2,2,0),0)),"",VLOOKUP($H3451*100+L$2,Feuil2!$A$3:$CQ$931,HLOOKUP(Feuil1!$F3451,Feuil2!$E$1:$DG$2,2,0),0))</f>
        <v>175.6</v>
      </c>
      <c r="M3451" s="12">
        <f>IF(ISBLANK(VLOOKUP($H3451*100+M$2,Feuil2!$A$3:$CQ$931,HLOOKUP(Feuil1!$F3451,Feuil2!$E$1:$DG$2,2,0),0)),"",VLOOKUP($H3451*100+M$2,Feuil2!$A$3:$CQ$931,HLOOKUP(Feuil1!$F3451,Feuil2!$E$1:$DG$2,2,0),0))</f>
        <v>292.48</v>
      </c>
      <c r="N3451" s="12">
        <f>IF(ISBLANK(VLOOKUP($H3451*100+N$2,Feuil2!$A$3:$CQ$931,HLOOKUP(Feuil1!$F3451,Feuil2!$E$1:$DG$2,2,0),0)),"",VLOOKUP($H3451*100+N$2,Feuil2!$A$3:$CQ$931,HLOOKUP(Feuil1!$F3451,Feuil2!$E$1:$DG$2,2,0),0))</f>
        <v>436.75</v>
      </c>
      <c r="O3451" s="12">
        <f>IF(ISBLANK(VLOOKUP($H3451*100+O$2,Feuil2!$A$3:$CQ$931,HLOOKUP(Feuil1!$F3451,Feuil2!$E$1:$DG$2,2,0),0)),"",VLOOKUP($H3451*100+O$2,Feuil2!$A$3:$CQ$931,HLOOKUP(Feuil1!$F3451,Feuil2!$E$1:$DG$2,2,0),0))</f>
        <v>200.97</v>
      </c>
      <c r="P3451" s="12">
        <f>IF(ISBLANK(VLOOKUP($H3451*100+P$2,Feuil2!$A$3:$CQ$931,HLOOKUP(Feuil1!$F3451,Feuil2!$E$1:$DG$2,2,0),0)),"",VLOOKUP($H3451*100+P$2,Feuil2!$A$3:$CQ$931,HLOOKUP(Feuil1!$F3451,Feuil2!$E$1:$DG$2,2,0),0))</f>
        <v>37.119999999999997</v>
      </c>
      <c r="Q3451" s="12">
        <f>IF(ISBLANK(VLOOKUP($H3451*100+Q$2,Feuil2!$A$3:$CQ$931,HLOOKUP(Feuil1!$F3451,Feuil2!$E$1:$DG$2,2,0),0)),"",VLOOKUP($H3451*100+Q$2,Feuil2!$A$3:$CQ$931,HLOOKUP(Feuil1!$F3451,Feuil2!$E$1:$DG$2,2,0),0))</f>
        <v>10.220000000000001</v>
      </c>
      <c r="R3451" s="12">
        <f>IF(ISBLANK(VLOOKUP($H3451*100+R$2,Feuil2!$A$3:$CQ$931,HLOOKUP(Feuil1!$F3451,Feuil2!$E$1:$DG$2,2,0),0)),"",VLOOKUP($H3451*100+R$2,Feuil2!$A$3:$CQ$931,HLOOKUP(Feuil1!$F3451,Feuil2!$E$1:$DG$2,2,0),0))</f>
        <v>24.35</v>
      </c>
      <c r="S3451" s="12">
        <f>IF(ISBLANK(VLOOKUP($H3451*100+S$2,Feuil2!$A$3:$CQ$931,HLOOKUP(Feuil1!$F3451,Feuil2!$E$1:$DG$2,2,0),0)),"",VLOOKUP($H3451*100+S$2,Feuil2!$A$3:$CQ$931,HLOOKUP(Feuil1!$F3451,Feuil2!$E$1:$DG$2,2,0),0))</f>
        <v>0.98</v>
      </c>
      <c r="T3451" s="12">
        <f>IF(ISBLANK(VLOOKUP($H3451*100+T$2,Feuil2!$A$3:$CQ$931,HLOOKUP(Feuil1!$F3451,Feuil2!$E$1:$DG$2,2,0),0)),"",VLOOKUP($H3451*100+T$2,Feuil2!$A$3:$CQ$931,HLOOKUP(Feuil1!$F3451,Feuil2!$E$1:$DG$2,2,0),0))</f>
        <v>0.79</v>
      </c>
      <c r="U3451" s="12">
        <f t="shared" si="76"/>
        <v>1257.7399999999998</v>
      </c>
    </row>
    <row r="3452" spans="1:21" x14ac:dyDescent="0.35">
      <c r="A3452" s="10" t="s">
        <v>99</v>
      </c>
      <c r="B3452" s="8" t="s">
        <v>100</v>
      </c>
      <c r="C3452" s="39">
        <v>532210</v>
      </c>
      <c r="D3452" s="39">
        <v>480860</v>
      </c>
      <c r="E3452" s="39">
        <v>340</v>
      </c>
      <c r="F3452" s="10">
        <v>5212</v>
      </c>
      <c r="G3452" s="5" t="s">
        <v>101</v>
      </c>
      <c r="H3452" s="11">
        <v>1955</v>
      </c>
      <c r="I3452" s="12">
        <f>IF(ISBLANK(VLOOKUP($H3452*100+I$2,Feuil2!$A$3:$CQ$931,HLOOKUP(Feuil1!$F3452,Feuil2!$E$1:$DG$2,2,0),0)),"",VLOOKUP($H3452*100+I$2,Feuil2!$A$3:$CQ$931,HLOOKUP(Feuil1!$F3452,Feuil2!$E$1:$DG$2,2,0),0))</f>
        <v>0.98</v>
      </c>
      <c r="J3452" s="12">
        <f>IF(ISBLANK(VLOOKUP($H3452*100+J$2,Feuil2!$A$3:$CQ$931,HLOOKUP(Feuil1!$F3452,Feuil2!$E$1:$DG$2,2,0),0)),"",VLOOKUP($H3452*100+J$2,Feuil2!$A$3:$CQ$931,HLOOKUP(Feuil1!$F3452,Feuil2!$E$1:$DG$2,2,0),0))</f>
        <v>94.94</v>
      </c>
      <c r="K3452" s="12">
        <f>IF(ISBLANK(VLOOKUP($H3452*100+K$2,Feuil2!$A$3:$CQ$931,HLOOKUP(Feuil1!$F3452,Feuil2!$E$1:$DG$2,2,0),0)),"",VLOOKUP($H3452*100+K$2,Feuil2!$A$3:$CQ$931,HLOOKUP(Feuil1!$F3452,Feuil2!$E$1:$DG$2,2,0),0))</f>
        <v>128.38</v>
      </c>
      <c r="L3452" s="12">
        <f>IF(ISBLANK(VLOOKUP($H3452*100+L$2,Feuil2!$A$3:$CQ$931,HLOOKUP(Feuil1!$F3452,Feuil2!$E$1:$DG$2,2,0),0)),"",VLOOKUP($H3452*100+L$2,Feuil2!$A$3:$CQ$931,HLOOKUP(Feuil1!$F3452,Feuil2!$E$1:$DG$2,2,0),0))</f>
        <v>186.74</v>
      </c>
      <c r="M3452" s="12">
        <f>IF(ISBLANK(VLOOKUP($H3452*100+M$2,Feuil2!$A$3:$CQ$931,HLOOKUP(Feuil1!$F3452,Feuil2!$E$1:$DG$2,2,0),0)),"",VLOOKUP($H3452*100+M$2,Feuil2!$A$3:$CQ$931,HLOOKUP(Feuil1!$F3452,Feuil2!$E$1:$DG$2,2,0),0))</f>
        <v>163.69</v>
      </c>
      <c r="N3452" s="12">
        <f>IF(ISBLANK(VLOOKUP($H3452*100+N$2,Feuil2!$A$3:$CQ$931,HLOOKUP(Feuil1!$F3452,Feuil2!$E$1:$DG$2,2,0),0)),"",VLOOKUP($H3452*100+N$2,Feuil2!$A$3:$CQ$931,HLOOKUP(Feuil1!$F3452,Feuil2!$E$1:$DG$2,2,0),0))</f>
        <v>317.14</v>
      </c>
      <c r="O3452" s="12">
        <f>IF(ISBLANK(VLOOKUP($H3452*100+O$2,Feuil2!$A$3:$CQ$931,HLOOKUP(Feuil1!$F3452,Feuil2!$E$1:$DG$2,2,0),0)),"",VLOOKUP($H3452*100+O$2,Feuil2!$A$3:$CQ$931,HLOOKUP(Feuil1!$F3452,Feuil2!$E$1:$DG$2,2,0),0))</f>
        <v>214.42</v>
      </c>
      <c r="P3452" s="12">
        <f>IF(ISBLANK(VLOOKUP($H3452*100+P$2,Feuil2!$A$3:$CQ$931,HLOOKUP(Feuil1!$F3452,Feuil2!$E$1:$DG$2,2,0),0)),"",VLOOKUP($H3452*100+P$2,Feuil2!$A$3:$CQ$931,HLOOKUP(Feuil1!$F3452,Feuil2!$E$1:$DG$2,2,0),0))</f>
        <v>221.56</v>
      </c>
      <c r="Q3452" s="12">
        <f>IF(ISBLANK(VLOOKUP($H3452*100+Q$2,Feuil2!$A$3:$CQ$931,HLOOKUP(Feuil1!$F3452,Feuil2!$E$1:$DG$2,2,0),0)),"",VLOOKUP($H3452*100+Q$2,Feuil2!$A$3:$CQ$931,HLOOKUP(Feuil1!$F3452,Feuil2!$E$1:$DG$2,2,0),0))</f>
        <v>11.22</v>
      </c>
      <c r="R3452" s="12">
        <f>IF(ISBLANK(VLOOKUP($H3452*100+R$2,Feuil2!$A$3:$CQ$931,HLOOKUP(Feuil1!$F3452,Feuil2!$E$1:$DG$2,2,0),0)),"",VLOOKUP($H3452*100+R$2,Feuil2!$A$3:$CQ$931,HLOOKUP(Feuil1!$F3452,Feuil2!$E$1:$DG$2,2,0),0))</f>
        <v>6.72</v>
      </c>
      <c r="S3452" s="12">
        <f>IF(ISBLANK(VLOOKUP($H3452*100+S$2,Feuil2!$A$3:$CQ$931,HLOOKUP(Feuil1!$F3452,Feuil2!$E$1:$DG$2,2,0),0)),"",VLOOKUP($H3452*100+S$2,Feuil2!$A$3:$CQ$931,HLOOKUP(Feuil1!$F3452,Feuil2!$E$1:$DG$2,2,0),0))</f>
        <v>0.74</v>
      </c>
      <c r="T3452" s="12">
        <f>IF(ISBLANK(VLOOKUP($H3452*100+T$2,Feuil2!$A$3:$CQ$931,HLOOKUP(Feuil1!$F3452,Feuil2!$E$1:$DG$2,2,0),0)),"",VLOOKUP($H3452*100+T$2,Feuil2!$A$3:$CQ$931,HLOOKUP(Feuil1!$F3452,Feuil2!$E$1:$DG$2,2,0),0))</f>
        <v>0.74</v>
      </c>
      <c r="U3452" s="12">
        <f t="shared" si="76"/>
        <v>1347.27</v>
      </c>
    </row>
    <row r="3453" spans="1:21" x14ac:dyDescent="0.35">
      <c r="A3453" s="10" t="s">
        <v>99</v>
      </c>
      <c r="B3453" s="8" t="s">
        <v>100</v>
      </c>
      <c r="C3453" s="39">
        <v>532210</v>
      </c>
      <c r="D3453" s="39">
        <v>480860</v>
      </c>
      <c r="E3453" s="39">
        <v>340</v>
      </c>
      <c r="F3453" s="10">
        <v>5212</v>
      </c>
      <c r="G3453" s="5" t="s">
        <v>101</v>
      </c>
      <c r="H3453" s="11">
        <v>1956</v>
      </c>
      <c r="I3453" s="12">
        <f>IF(ISBLANK(VLOOKUP($H3453*100+I$2,Feuil2!$A$3:$CQ$931,HLOOKUP(Feuil1!$F3453,Feuil2!$E$1:$DG$2,2,0),0)),"",VLOOKUP($H3453*100+I$2,Feuil2!$A$3:$CQ$931,HLOOKUP(Feuil1!$F3453,Feuil2!$E$1:$DG$2,2,0),0))</f>
        <v>19.600000000000001</v>
      </c>
      <c r="J3453" s="12">
        <f>IF(ISBLANK(VLOOKUP($H3453*100+J$2,Feuil2!$A$3:$CQ$931,HLOOKUP(Feuil1!$F3453,Feuil2!$E$1:$DG$2,2,0),0)),"",VLOOKUP($H3453*100+J$2,Feuil2!$A$3:$CQ$931,HLOOKUP(Feuil1!$F3453,Feuil2!$E$1:$DG$2,2,0),0))</f>
        <v>1.73</v>
      </c>
      <c r="K3453" s="12">
        <f>IF(ISBLANK(VLOOKUP($H3453*100+K$2,Feuil2!$A$3:$CQ$931,HLOOKUP(Feuil1!$F3453,Feuil2!$E$1:$DG$2,2,0),0)),"",VLOOKUP($H3453*100+K$2,Feuil2!$A$3:$CQ$931,HLOOKUP(Feuil1!$F3453,Feuil2!$E$1:$DG$2,2,0),0))</f>
        <v>74.459999999999994</v>
      </c>
      <c r="L3453" s="12">
        <f>IF(ISBLANK(VLOOKUP($H3453*100+L$2,Feuil2!$A$3:$CQ$931,HLOOKUP(Feuil1!$F3453,Feuil2!$E$1:$DG$2,2,0),0)),"",VLOOKUP($H3453*100+L$2,Feuil2!$A$3:$CQ$931,HLOOKUP(Feuil1!$F3453,Feuil2!$E$1:$DG$2,2,0),0))</f>
        <v>82.3</v>
      </c>
      <c r="M3453" s="12">
        <f>IF(ISBLANK(VLOOKUP($H3453*100+M$2,Feuil2!$A$3:$CQ$931,HLOOKUP(Feuil1!$F3453,Feuil2!$E$1:$DG$2,2,0),0)),"",VLOOKUP($H3453*100+M$2,Feuil2!$A$3:$CQ$931,HLOOKUP(Feuil1!$F3453,Feuil2!$E$1:$DG$2,2,0),0))</f>
        <v>152</v>
      </c>
      <c r="N3453" s="12">
        <f>IF(ISBLANK(VLOOKUP($H3453*100+N$2,Feuil2!$A$3:$CQ$931,HLOOKUP(Feuil1!$F3453,Feuil2!$E$1:$DG$2,2,0),0)),"",VLOOKUP($H3453*100+N$2,Feuil2!$A$3:$CQ$931,HLOOKUP(Feuil1!$F3453,Feuil2!$E$1:$DG$2,2,0),0))</f>
        <v>32.700000000000003</v>
      </c>
      <c r="O3453" s="12">
        <f>IF(ISBLANK(VLOOKUP($H3453*100+O$2,Feuil2!$A$3:$CQ$931,HLOOKUP(Feuil1!$F3453,Feuil2!$E$1:$DG$2,2,0),0)),"",VLOOKUP($H3453*100+O$2,Feuil2!$A$3:$CQ$931,HLOOKUP(Feuil1!$F3453,Feuil2!$E$1:$DG$2,2,0),0))</f>
        <v>66.900000000000006</v>
      </c>
      <c r="P3453" s="12">
        <f>IF(ISBLANK(VLOOKUP($H3453*100+P$2,Feuil2!$A$3:$CQ$931,HLOOKUP(Feuil1!$F3453,Feuil2!$E$1:$DG$2,2,0),0)),"",VLOOKUP($H3453*100+P$2,Feuil2!$A$3:$CQ$931,HLOOKUP(Feuil1!$F3453,Feuil2!$E$1:$DG$2,2,0),0))</f>
        <v>158.19999999999999</v>
      </c>
      <c r="Q3453" s="12">
        <f>IF(ISBLANK(VLOOKUP($H3453*100+Q$2,Feuil2!$A$3:$CQ$931,HLOOKUP(Feuil1!$F3453,Feuil2!$E$1:$DG$2,2,0),0)),"",VLOOKUP($H3453*100+Q$2,Feuil2!$A$3:$CQ$931,HLOOKUP(Feuil1!$F3453,Feuil2!$E$1:$DG$2,2,0),0))</f>
        <v>32.299999999999997</v>
      </c>
      <c r="R3453" s="12">
        <f>IF(ISBLANK(VLOOKUP($H3453*100+R$2,Feuil2!$A$3:$CQ$931,HLOOKUP(Feuil1!$F3453,Feuil2!$E$1:$DG$2,2,0),0)),"",VLOOKUP($H3453*100+R$2,Feuil2!$A$3:$CQ$931,HLOOKUP(Feuil1!$F3453,Feuil2!$E$1:$DG$2,2,0),0))</f>
        <v>4.0999999999999996</v>
      </c>
      <c r="S3453" s="12">
        <f>IF(ISBLANK(VLOOKUP($H3453*100+S$2,Feuil2!$A$3:$CQ$931,HLOOKUP(Feuil1!$F3453,Feuil2!$E$1:$DG$2,2,0),0)),"",VLOOKUP($H3453*100+S$2,Feuil2!$A$3:$CQ$931,HLOOKUP(Feuil1!$F3453,Feuil2!$E$1:$DG$2,2,0),0))</f>
        <v>0.7</v>
      </c>
      <c r="T3453" s="12">
        <f>IF(ISBLANK(VLOOKUP($H3453*100+T$2,Feuil2!$A$3:$CQ$931,HLOOKUP(Feuil1!$F3453,Feuil2!$E$1:$DG$2,2,0),0)),"",VLOOKUP($H3453*100+T$2,Feuil2!$A$3:$CQ$931,HLOOKUP(Feuil1!$F3453,Feuil2!$E$1:$DG$2,2,0),0))</f>
        <v>0.7</v>
      </c>
      <c r="U3453" s="12">
        <f t="shared" si="76"/>
        <v>625.68999999999994</v>
      </c>
    </row>
    <row r="3454" spans="1:21" x14ac:dyDescent="0.35">
      <c r="A3454" s="10" t="s">
        <v>99</v>
      </c>
      <c r="B3454" s="8" t="s">
        <v>100</v>
      </c>
      <c r="C3454" s="39">
        <v>532210</v>
      </c>
      <c r="D3454" s="39">
        <v>480860</v>
      </c>
      <c r="E3454" s="39">
        <v>340</v>
      </c>
      <c r="F3454" s="10">
        <v>5212</v>
      </c>
      <c r="G3454" s="5" t="s">
        <v>101</v>
      </c>
      <c r="H3454" s="11">
        <v>1957</v>
      </c>
      <c r="I3454" s="12">
        <f>IF(ISBLANK(VLOOKUP($H3454*100+I$2,Feuil2!$A$3:$CQ$931,HLOOKUP(Feuil1!$F3454,Feuil2!$E$1:$DG$2,2,0),0)),"",VLOOKUP($H3454*100+I$2,Feuil2!$A$3:$CQ$931,HLOOKUP(Feuil1!$F3454,Feuil2!$E$1:$DG$2,2,0),0))</f>
        <v>3.4</v>
      </c>
      <c r="J3454" s="12">
        <f>IF(ISBLANK(VLOOKUP($H3454*100+J$2,Feuil2!$A$3:$CQ$931,HLOOKUP(Feuil1!$F3454,Feuil2!$E$1:$DG$2,2,0),0)),"",VLOOKUP($H3454*100+J$2,Feuil2!$A$3:$CQ$931,HLOOKUP(Feuil1!$F3454,Feuil2!$E$1:$DG$2,2,0),0))</f>
        <v>55.4</v>
      </c>
      <c r="K3454" s="12">
        <f>IF(ISBLANK(VLOOKUP($H3454*100+K$2,Feuil2!$A$3:$CQ$931,HLOOKUP(Feuil1!$F3454,Feuil2!$E$1:$DG$2,2,0),0)),"",VLOOKUP($H3454*100+K$2,Feuil2!$A$3:$CQ$931,HLOOKUP(Feuil1!$F3454,Feuil2!$E$1:$DG$2,2,0),0))</f>
        <v>128.1</v>
      </c>
      <c r="L3454" s="12">
        <f>IF(ISBLANK(VLOOKUP($H3454*100+L$2,Feuil2!$A$3:$CQ$931,HLOOKUP(Feuil1!$F3454,Feuil2!$E$1:$DG$2,2,0),0)),"",VLOOKUP($H3454*100+L$2,Feuil2!$A$3:$CQ$931,HLOOKUP(Feuil1!$F3454,Feuil2!$E$1:$DG$2,2,0),0))</f>
        <v>177.1</v>
      </c>
      <c r="M3454" s="12">
        <f>IF(ISBLANK(VLOOKUP($H3454*100+M$2,Feuil2!$A$3:$CQ$931,HLOOKUP(Feuil1!$F3454,Feuil2!$E$1:$DG$2,2,0),0)),"",VLOOKUP($H3454*100+M$2,Feuil2!$A$3:$CQ$931,HLOOKUP(Feuil1!$F3454,Feuil2!$E$1:$DG$2,2,0),0))</f>
        <v>88.5</v>
      </c>
      <c r="N3454" s="12">
        <f>IF(ISBLANK(VLOOKUP($H3454*100+N$2,Feuil2!$A$3:$CQ$931,HLOOKUP(Feuil1!$F3454,Feuil2!$E$1:$DG$2,2,0),0)),"",VLOOKUP($H3454*100+N$2,Feuil2!$A$3:$CQ$931,HLOOKUP(Feuil1!$F3454,Feuil2!$E$1:$DG$2,2,0),0))</f>
        <v>19.600000000000001</v>
      </c>
      <c r="O3454" s="12">
        <f>IF(ISBLANK(VLOOKUP($H3454*100+O$2,Feuil2!$A$3:$CQ$931,HLOOKUP(Feuil1!$F3454,Feuil2!$E$1:$DG$2,2,0),0)),"",VLOOKUP($H3454*100+O$2,Feuil2!$A$3:$CQ$931,HLOOKUP(Feuil1!$F3454,Feuil2!$E$1:$DG$2,2,0),0))</f>
        <v>70.5</v>
      </c>
      <c r="P3454" s="12">
        <f>IF(ISBLANK(VLOOKUP($H3454*100+P$2,Feuil2!$A$3:$CQ$931,HLOOKUP(Feuil1!$F3454,Feuil2!$E$1:$DG$2,2,0),0)),"",VLOOKUP($H3454*100+P$2,Feuil2!$A$3:$CQ$931,HLOOKUP(Feuil1!$F3454,Feuil2!$E$1:$DG$2,2,0),0))</f>
        <v>84.4</v>
      </c>
      <c r="Q3454" s="12">
        <f>IF(ISBLANK(VLOOKUP($H3454*100+Q$2,Feuil2!$A$3:$CQ$931,HLOOKUP(Feuil1!$F3454,Feuil2!$E$1:$DG$2,2,0),0)),"",VLOOKUP($H3454*100+Q$2,Feuil2!$A$3:$CQ$931,HLOOKUP(Feuil1!$F3454,Feuil2!$E$1:$DG$2,2,0),0))</f>
        <v>31.3</v>
      </c>
      <c r="R3454" s="12">
        <f>IF(ISBLANK(VLOOKUP($H3454*100+R$2,Feuil2!$A$3:$CQ$931,HLOOKUP(Feuil1!$F3454,Feuil2!$E$1:$DG$2,2,0),0)),"",VLOOKUP($H3454*100+R$2,Feuil2!$A$3:$CQ$931,HLOOKUP(Feuil1!$F3454,Feuil2!$E$1:$DG$2,2,0),0))</f>
        <v>26.6</v>
      </c>
      <c r="S3454" s="12">
        <f>IF(ISBLANK(VLOOKUP($H3454*100+S$2,Feuil2!$A$3:$CQ$931,HLOOKUP(Feuil1!$F3454,Feuil2!$E$1:$DG$2,2,0),0)),"",VLOOKUP($H3454*100+S$2,Feuil2!$A$3:$CQ$931,HLOOKUP(Feuil1!$F3454,Feuil2!$E$1:$DG$2,2,0),0))</f>
        <v>0.7</v>
      </c>
      <c r="T3454" s="12">
        <f>IF(ISBLANK(VLOOKUP($H3454*100+T$2,Feuil2!$A$3:$CQ$931,HLOOKUP(Feuil1!$F3454,Feuil2!$E$1:$DG$2,2,0),0)),"",VLOOKUP($H3454*100+T$2,Feuil2!$A$3:$CQ$931,HLOOKUP(Feuil1!$F3454,Feuil2!$E$1:$DG$2,2,0),0))</f>
        <v>7.3</v>
      </c>
      <c r="U3454" s="12">
        <f t="shared" si="76"/>
        <v>692.9</v>
      </c>
    </row>
    <row r="3455" spans="1:21" x14ac:dyDescent="0.35">
      <c r="A3455" s="10" t="s">
        <v>99</v>
      </c>
      <c r="B3455" s="8" t="s">
        <v>100</v>
      </c>
      <c r="C3455" s="39">
        <v>532210</v>
      </c>
      <c r="D3455" s="39">
        <v>480860</v>
      </c>
      <c r="E3455" s="39">
        <v>340</v>
      </c>
      <c r="F3455" s="10">
        <v>5212</v>
      </c>
      <c r="G3455" s="5" t="s">
        <v>101</v>
      </c>
      <c r="H3455" s="11">
        <v>1958</v>
      </c>
      <c r="I3455" s="12">
        <f>IF(ISBLANK(VLOOKUP($H3455*100+I$2,Feuil2!$A$3:$CQ$931,HLOOKUP(Feuil1!$F3455,Feuil2!$E$1:$DG$2,2,0),0)),"",VLOOKUP($H3455*100+I$2,Feuil2!$A$3:$CQ$931,HLOOKUP(Feuil1!$F3455,Feuil2!$E$1:$DG$2,2,0),0))</f>
        <v>2.5</v>
      </c>
      <c r="J3455" s="12">
        <f>IF(ISBLANK(VLOOKUP($H3455*100+J$2,Feuil2!$A$3:$CQ$931,HLOOKUP(Feuil1!$F3455,Feuil2!$E$1:$DG$2,2,0),0)),"",VLOOKUP($H3455*100+J$2,Feuil2!$A$3:$CQ$931,HLOOKUP(Feuil1!$F3455,Feuil2!$E$1:$DG$2,2,0),0))</f>
        <v>48.4</v>
      </c>
      <c r="K3455" s="12">
        <f>IF(ISBLANK(VLOOKUP($H3455*100+K$2,Feuil2!$A$3:$CQ$931,HLOOKUP(Feuil1!$F3455,Feuil2!$E$1:$DG$2,2,0),0)),"",VLOOKUP($H3455*100+K$2,Feuil2!$A$3:$CQ$931,HLOOKUP(Feuil1!$F3455,Feuil2!$E$1:$DG$2,2,0),0))</f>
        <v>41.7</v>
      </c>
      <c r="L3455" s="12">
        <f>IF(ISBLANK(VLOOKUP($H3455*100+L$2,Feuil2!$A$3:$CQ$931,HLOOKUP(Feuil1!$F3455,Feuil2!$E$1:$DG$2,2,0),0)),"",VLOOKUP($H3455*100+L$2,Feuil2!$A$3:$CQ$931,HLOOKUP(Feuil1!$F3455,Feuil2!$E$1:$DG$2,2,0),0))</f>
        <v>403.7</v>
      </c>
      <c r="M3455" s="12">
        <f>IF(ISBLANK(VLOOKUP($H3455*100+M$2,Feuil2!$A$3:$CQ$931,HLOOKUP(Feuil1!$F3455,Feuil2!$E$1:$DG$2,2,0),0)),"",VLOOKUP($H3455*100+M$2,Feuil2!$A$3:$CQ$931,HLOOKUP(Feuil1!$F3455,Feuil2!$E$1:$DG$2,2,0),0))</f>
        <v>92.5</v>
      </c>
      <c r="N3455" s="12">
        <f>IF(ISBLANK(VLOOKUP($H3455*100+N$2,Feuil2!$A$3:$CQ$931,HLOOKUP(Feuil1!$F3455,Feuil2!$E$1:$DG$2,2,0),0)),"",VLOOKUP($H3455*100+N$2,Feuil2!$A$3:$CQ$931,HLOOKUP(Feuil1!$F3455,Feuil2!$E$1:$DG$2,2,0),0))</f>
        <v>83.7</v>
      </c>
      <c r="O3455" s="12">
        <f>IF(ISBLANK(VLOOKUP($H3455*100+O$2,Feuil2!$A$3:$CQ$931,HLOOKUP(Feuil1!$F3455,Feuil2!$E$1:$DG$2,2,0),0)),"",VLOOKUP($H3455*100+O$2,Feuil2!$A$3:$CQ$931,HLOOKUP(Feuil1!$F3455,Feuil2!$E$1:$DG$2,2,0),0))</f>
        <v>83.5</v>
      </c>
      <c r="P3455" s="12">
        <f>IF(ISBLANK(VLOOKUP($H3455*100+P$2,Feuil2!$A$3:$CQ$931,HLOOKUP(Feuil1!$F3455,Feuil2!$E$1:$DG$2,2,0),0)),"",VLOOKUP($H3455*100+P$2,Feuil2!$A$3:$CQ$931,HLOOKUP(Feuil1!$F3455,Feuil2!$E$1:$DG$2,2,0),0))</f>
        <v>36</v>
      </c>
      <c r="Q3455" s="12">
        <f>IF(ISBLANK(VLOOKUP($H3455*100+Q$2,Feuil2!$A$3:$CQ$931,HLOOKUP(Feuil1!$F3455,Feuil2!$E$1:$DG$2,2,0),0)),"",VLOOKUP($H3455*100+Q$2,Feuil2!$A$3:$CQ$931,HLOOKUP(Feuil1!$F3455,Feuil2!$E$1:$DG$2,2,0),0))</f>
        <v>101.9</v>
      </c>
      <c r="R3455" s="12">
        <f>IF(ISBLANK(VLOOKUP($H3455*100+R$2,Feuil2!$A$3:$CQ$931,HLOOKUP(Feuil1!$F3455,Feuil2!$E$1:$DG$2,2,0),0)),"",VLOOKUP($H3455*100+R$2,Feuil2!$A$3:$CQ$931,HLOOKUP(Feuil1!$F3455,Feuil2!$E$1:$DG$2,2,0),0))</f>
        <v>0.7</v>
      </c>
      <c r="S3455" s="12">
        <f>IF(ISBLANK(VLOOKUP($H3455*100+S$2,Feuil2!$A$3:$CQ$931,HLOOKUP(Feuil1!$F3455,Feuil2!$E$1:$DG$2,2,0),0)),"",VLOOKUP($H3455*100+S$2,Feuil2!$A$3:$CQ$931,HLOOKUP(Feuil1!$F3455,Feuil2!$E$1:$DG$2,2,0),0))</f>
        <v>0.7</v>
      </c>
      <c r="T3455" s="12">
        <f>IF(ISBLANK(VLOOKUP($H3455*100+T$2,Feuil2!$A$3:$CQ$931,HLOOKUP(Feuil1!$F3455,Feuil2!$E$1:$DG$2,2,0),0)),"",VLOOKUP($H3455*100+T$2,Feuil2!$A$3:$CQ$931,HLOOKUP(Feuil1!$F3455,Feuil2!$E$1:$DG$2,2,0),0))</f>
        <v>1.4</v>
      </c>
      <c r="U3455" s="12">
        <f t="shared" si="76"/>
        <v>896.7</v>
      </c>
    </row>
    <row r="3456" spans="1:21" x14ac:dyDescent="0.35">
      <c r="A3456" s="10" t="s">
        <v>99</v>
      </c>
      <c r="B3456" s="8" t="s">
        <v>100</v>
      </c>
      <c r="C3456" s="39">
        <v>532210</v>
      </c>
      <c r="D3456" s="39">
        <v>480860</v>
      </c>
      <c r="E3456" s="39">
        <v>340</v>
      </c>
      <c r="F3456" s="10">
        <v>5212</v>
      </c>
      <c r="G3456" s="5" t="s">
        <v>101</v>
      </c>
      <c r="H3456" s="11">
        <v>1959</v>
      </c>
      <c r="I3456" s="12">
        <f>IF(ISBLANK(VLOOKUP($H3456*100+I$2,Feuil2!$A$3:$CQ$931,HLOOKUP(Feuil1!$F3456,Feuil2!$E$1:$DG$2,2,0),0)),"",VLOOKUP($H3456*100+I$2,Feuil2!$A$3:$CQ$931,HLOOKUP(Feuil1!$F3456,Feuil2!$E$1:$DG$2,2,0),0))</f>
        <v>2.2000000000000002</v>
      </c>
      <c r="J3456" s="12">
        <f>IF(ISBLANK(VLOOKUP($H3456*100+J$2,Feuil2!$A$3:$CQ$931,HLOOKUP(Feuil1!$F3456,Feuil2!$E$1:$DG$2,2,0),0)),"",VLOOKUP($H3456*100+J$2,Feuil2!$A$3:$CQ$931,HLOOKUP(Feuil1!$F3456,Feuil2!$E$1:$DG$2,2,0),0))</f>
        <v>27.1</v>
      </c>
      <c r="K3456" s="12">
        <f>IF(ISBLANK(VLOOKUP($H3456*100+K$2,Feuil2!$A$3:$CQ$931,HLOOKUP(Feuil1!$F3456,Feuil2!$E$1:$DG$2,2,0),0)),"",VLOOKUP($H3456*100+K$2,Feuil2!$A$3:$CQ$931,HLOOKUP(Feuil1!$F3456,Feuil2!$E$1:$DG$2,2,0),0))</f>
        <v>141.19999999999999</v>
      </c>
      <c r="L3456" s="12">
        <f>IF(ISBLANK(VLOOKUP($H3456*100+L$2,Feuil2!$A$3:$CQ$931,HLOOKUP(Feuil1!$F3456,Feuil2!$E$1:$DG$2,2,0),0)),"",VLOOKUP($H3456*100+L$2,Feuil2!$A$3:$CQ$931,HLOOKUP(Feuil1!$F3456,Feuil2!$E$1:$DG$2,2,0),0))</f>
        <v>173.2</v>
      </c>
      <c r="M3456" s="12">
        <f>IF(ISBLANK(VLOOKUP($H3456*100+M$2,Feuil2!$A$3:$CQ$931,HLOOKUP(Feuil1!$F3456,Feuil2!$E$1:$DG$2,2,0),0)),"",VLOOKUP($H3456*100+M$2,Feuil2!$A$3:$CQ$931,HLOOKUP(Feuil1!$F3456,Feuil2!$E$1:$DG$2,2,0),0))</f>
        <v>252.7</v>
      </c>
      <c r="N3456" s="12">
        <f>IF(ISBLANK(VLOOKUP($H3456*100+N$2,Feuil2!$A$3:$CQ$931,HLOOKUP(Feuil1!$F3456,Feuil2!$E$1:$DG$2,2,0),0)),"",VLOOKUP($H3456*100+N$2,Feuil2!$A$3:$CQ$931,HLOOKUP(Feuil1!$F3456,Feuil2!$E$1:$DG$2,2,0),0))</f>
        <v>142.69999999999999</v>
      </c>
      <c r="O3456" s="12">
        <f>IF(ISBLANK(VLOOKUP($H3456*100+O$2,Feuil2!$A$3:$CQ$931,HLOOKUP(Feuil1!$F3456,Feuil2!$E$1:$DG$2,2,0),0)),"",VLOOKUP($H3456*100+O$2,Feuil2!$A$3:$CQ$931,HLOOKUP(Feuil1!$F3456,Feuil2!$E$1:$DG$2,2,0),0))</f>
        <v>313.7</v>
      </c>
      <c r="P3456" s="12">
        <f>IF(ISBLANK(VLOOKUP($H3456*100+P$2,Feuil2!$A$3:$CQ$931,HLOOKUP(Feuil1!$F3456,Feuil2!$E$1:$DG$2,2,0),0)),"",VLOOKUP($H3456*100+P$2,Feuil2!$A$3:$CQ$931,HLOOKUP(Feuil1!$F3456,Feuil2!$E$1:$DG$2,2,0),0))</f>
        <v>34.6</v>
      </c>
      <c r="Q3456" s="12">
        <f>IF(ISBLANK(VLOOKUP($H3456*100+Q$2,Feuil2!$A$3:$CQ$931,HLOOKUP(Feuil1!$F3456,Feuil2!$E$1:$DG$2,2,0),0)),"",VLOOKUP($H3456*100+Q$2,Feuil2!$A$3:$CQ$931,HLOOKUP(Feuil1!$F3456,Feuil2!$E$1:$DG$2,2,0),0))</f>
        <v>41.7</v>
      </c>
      <c r="R3456" s="12">
        <f>IF(ISBLANK(VLOOKUP($H3456*100+R$2,Feuil2!$A$3:$CQ$931,HLOOKUP(Feuil1!$F3456,Feuil2!$E$1:$DG$2,2,0),0)),"",VLOOKUP($H3456*100+R$2,Feuil2!$A$3:$CQ$931,HLOOKUP(Feuil1!$F3456,Feuil2!$E$1:$DG$2,2,0),0))</f>
        <v>21.3</v>
      </c>
      <c r="S3456" s="12">
        <f>IF(ISBLANK(VLOOKUP($H3456*100+S$2,Feuil2!$A$3:$CQ$931,HLOOKUP(Feuil1!$F3456,Feuil2!$E$1:$DG$2,2,0),0)),"",VLOOKUP($H3456*100+S$2,Feuil2!$A$3:$CQ$931,HLOOKUP(Feuil1!$F3456,Feuil2!$E$1:$DG$2,2,0),0))</f>
        <v>0.7</v>
      </c>
      <c r="T3456" s="12">
        <f>IF(ISBLANK(VLOOKUP($H3456*100+T$2,Feuil2!$A$3:$CQ$931,HLOOKUP(Feuil1!$F3456,Feuil2!$E$1:$DG$2,2,0),0)),"",VLOOKUP($H3456*100+T$2,Feuil2!$A$3:$CQ$931,HLOOKUP(Feuil1!$F3456,Feuil2!$E$1:$DG$2,2,0),0))</f>
        <v>0.9</v>
      </c>
      <c r="U3456" s="12">
        <f t="shared" si="76"/>
        <v>1152</v>
      </c>
    </row>
    <row r="3457" spans="1:21" x14ac:dyDescent="0.35">
      <c r="A3457" s="10" t="s">
        <v>99</v>
      </c>
      <c r="B3457" s="8" t="s">
        <v>100</v>
      </c>
      <c r="C3457" s="39">
        <v>532210</v>
      </c>
      <c r="D3457" s="39">
        <v>480860</v>
      </c>
      <c r="E3457" s="39">
        <v>340</v>
      </c>
      <c r="F3457" s="10">
        <v>5212</v>
      </c>
      <c r="G3457" s="5" t="s">
        <v>101</v>
      </c>
      <c r="H3457" s="11">
        <v>1960</v>
      </c>
      <c r="I3457" s="12">
        <f>IF(ISBLANK(VLOOKUP($H3457*100+I$2,Feuil2!$A$3:$CQ$931,HLOOKUP(Feuil1!$F3457,Feuil2!$E$1:$DG$2,2,0),0)),"",VLOOKUP($H3457*100+I$2,Feuil2!$A$3:$CQ$931,HLOOKUP(Feuil1!$F3457,Feuil2!$E$1:$DG$2,2,0),0))</f>
        <v>1.7</v>
      </c>
      <c r="J3457" s="12">
        <f>IF(ISBLANK(VLOOKUP($H3457*100+J$2,Feuil2!$A$3:$CQ$931,HLOOKUP(Feuil1!$F3457,Feuil2!$E$1:$DG$2,2,0),0)),"",VLOOKUP($H3457*100+J$2,Feuil2!$A$3:$CQ$931,HLOOKUP(Feuil1!$F3457,Feuil2!$E$1:$DG$2,2,0),0))</f>
        <v>74.8</v>
      </c>
      <c r="K3457" s="12">
        <f>IF(ISBLANK(VLOOKUP($H3457*100+K$2,Feuil2!$A$3:$CQ$931,HLOOKUP(Feuil1!$F3457,Feuil2!$E$1:$DG$2,2,0),0)),"",VLOOKUP($H3457*100+K$2,Feuil2!$A$3:$CQ$931,HLOOKUP(Feuil1!$F3457,Feuil2!$E$1:$DG$2,2,0),0))</f>
        <v>75.7</v>
      </c>
      <c r="L3457" s="12">
        <f>IF(ISBLANK(VLOOKUP($H3457*100+L$2,Feuil2!$A$3:$CQ$931,HLOOKUP(Feuil1!$F3457,Feuil2!$E$1:$DG$2,2,0),0)),"",VLOOKUP($H3457*100+L$2,Feuil2!$A$3:$CQ$931,HLOOKUP(Feuil1!$F3457,Feuil2!$E$1:$DG$2,2,0),0))</f>
        <v>151.9</v>
      </c>
      <c r="M3457" s="12">
        <f>IF(ISBLANK(VLOOKUP($H3457*100+M$2,Feuil2!$A$3:$CQ$931,HLOOKUP(Feuil1!$F3457,Feuil2!$E$1:$DG$2,2,0),0)),"",VLOOKUP($H3457*100+M$2,Feuil2!$A$3:$CQ$931,HLOOKUP(Feuil1!$F3457,Feuil2!$E$1:$DG$2,2,0),0))</f>
        <v>108.9</v>
      </c>
      <c r="N3457" s="12">
        <f>IF(ISBLANK(VLOOKUP($H3457*100+N$2,Feuil2!$A$3:$CQ$931,HLOOKUP(Feuil1!$F3457,Feuil2!$E$1:$DG$2,2,0),0)),"",VLOOKUP($H3457*100+N$2,Feuil2!$A$3:$CQ$931,HLOOKUP(Feuil1!$F3457,Feuil2!$E$1:$DG$2,2,0),0))</f>
        <v>16.399999999999999</v>
      </c>
      <c r="O3457" s="12">
        <f>IF(ISBLANK(VLOOKUP($H3457*100+O$2,Feuil2!$A$3:$CQ$931,HLOOKUP(Feuil1!$F3457,Feuil2!$E$1:$DG$2,2,0),0)),"",VLOOKUP($H3457*100+O$2,Feuil2!$A$3:$CQ$931,HLOOKUP(Feuil1!$F3457,Feuil2!$E$1:$DG$2,2,0),0))</f>
        <v>19.2</v>
      </c>
      <c r="P3457" s="12">
        <f>IF(ISBLANK(VLOOKUP($H3457*100+P$2,Feuil2!$A$3:$CQ$931,HLOOKUP(Feuil1!$F3457,Feuil2!$E$1:$DG$2,2,0),0)),"",VLOOKUP($H3457*100+P$2,Feuil2!$A$3:$CQ$931,HLOOKUP(Feuil1!$F3457,Feuil2!$E$1:$DG$2,2,0),0))</f>
        <v>48.7</v>
      </c>
      <c r="Q3457" s="12">
        <f>IF(ISBLANK(VLOOKUP($H3457*100+Q$2,Feuil2!$A$3:$CQ$931,HLOOKUP(Feuil1!$F3457,Feuil2!$E$1:$DG$2,2,0),0)),"",VLOOKUP($H3457*100+Q$2,Feuil2!$A$3:$CQ$931,HLOOKUP(Feuil1!$F3457,Feuil2!$E$1:$DG$2,2,0),0))</f>
        <v>79.900000000000006</v>
      </c>
      <c r="R3457" s="12">
        <f>IF(ISBLANK(VLOOKUP($H3457*100+R$2,Feuil2!$A$3:$CQ$931,HLOOKUP(Feuil1!$F3457,Feuil2!$E$1:$DG$2,2,0),0)),"",VLOOKUP($H3457*100+R$2,Feuil2!$A$3:$CQ$931,HLOOKUP(Feuil1!$F3457,Feuil2!$E$1:$DG$2,2,0),0))</f>
        <v>24.8</v>
      </c>
      <c r="S3457" s="12">
        <f>IF(ISBLANK(VLOOKUP($H3457*100+S$2,Feuil2!$A$3:$CQ$931,HLOOKUP(Feuil1!$F3457,Feuil2!$E$1:$DG$2,2,0),0)),"",VLOOKUP($H3457*100+S$2,Feuil2!$A$3:$CQ$931,HLOOKUP(Feuil1!$F3457,Feuil2!$E$1:$DG$2,2,0),0))</f>
        <v>0.7</v>
      </c>
      <c r="T3457" s="12">
        <f>IF(ISBLANK(VLOOKUP($H3457*100+T$2,Feuil2!$A$3:$CQ$931,HLOOKUP(Feuil1!$F3457,Feuil2!$E$1:$DG$2,2,0),0)),"",VLOOKUP($H3457*100+T$2,Feuil2!$A$3:$CQ$931,HLOOKUP(Feuil1!$F3457,Feuil2!$E$1:$DG$2,2,0),0))</f>
        <v>0.9</v>
      </c>
      <c r="U3457" s="12">
        <f t="shared" si="76"/>
        <v>603.59999999999991</v>
      </c>
    </row>
    <row r="3458" spans="1:21" x14ac:dyDescent="0.35">
      <c r="A3458" s="10" t="s">
        <v>99</v>
      </c>
      <c r="B3458" s="8" t="s">
        <v>100</v>
      </c>
      <c r="C3458" s="39">
        <v>532210</v>
      </c>
      <c r="D3458" s="39">
        <v>480860</v>
      </c>
      <c r="E3458" s="39">
        <v>340</v>
      </c>
      <c r="F3458" s="10">
        <v>5212</v>
      </c>
      <c r="G3458" s="5" t="s">
        <v>101</v>
      </c>
      <c r="H3458" s="11">
        <v>1961</v>
      </c>
      <c r="I3458" s="12">
        <f>IF(ISBLANK(VLOOKUP($H3458*100+I$2,Feuil2!$A$3:$CQ$931,HLOOKUP(Feuil1!$F3458,Feuil2!$E$1:$DG$2,2,0),0)),"",VLOOKUP($H3458*100+I$2,Feuil2!$A$3:$CQ$931,HLOOKUP(Feuil1!$F3458,Feuil2!$E$1:$DG$2,2,0),0))</f>
        <v>30.8</v>
      </c>
      <c r="J3458" s="12">
        <f>IF(ISBLANK(VLOOKUP($H3458*100+J$2,Feuil2!$A$3:$CQ$931,HLOOKUP(Feuil1!$F3458,Feuil2!$E$1:$DG$2,2,0),0)),"",VLOOKUP($H3458*100+J$2,Feuil2!$A$3:$CQ$931,HLOOKUP(Feuil1!$F3458,Feuil2!$E$1:$DG$2,2,0),0))</f>
        <v>32.700000000000003</v>
      </c>
      <c r="K3458" s="12">
        <f>IF(ISBLANK(VLOOKUP($H3458*100+K$2,Feuil2!$A$3:$CQ$931,HLOOKUP(Feuil1!$F3458,Feuil2!$E$1:$DG$2,2,0),0)),"",VLOOKUP($H3458*100+K$2,Feuil2!$A$3:$CQ$931,HLOOKUP(Feuil1!$F3458,Feuil2!$E$1:$DG$2,2,0),0))</f>
        <v>258.60000000000002</v>
      </c>
      <c r="L3458" s="12">
        <f>IF(ISBLANK(VLOOKUP($H3458*100+L$2,Feuil2!$A$3:$CQ$931,HLOOKUP(Feuil1!$F3458,Feuil2!$E$1:$DG$2,2,0),0)),"",VLOOKUP($H3458*100+L$2,Feuil2!$A$3:$CQ$931,HLOOKUP(Feuil1!$F3458,Feuil2!$E$1:$DG$2,2,0),0))</f>
        <v>227.8</v>
      </c>
      <c r="M3458" s="12">
        <f>IF(ISBLANK(VLOOKUP($H3458*100+M$2,Feuil2!$A$3:$CQ$931,HLOOKUP(Feuil1!$F3458,Feuil2!$E$1:$DG$2,2,0),0)),"",VLOOKUP($H3458*100+M$2,Feuil2!$A$3:$CQ$931,HLOOKUP(Feuil1!$F3458,Feuil2!$E$1:$DG$2,2,0),0))</f>
        <v>55.9</v>
      </c>
      <c r="N3458" s="12">
        <f>IF(ISBLANK(VLOOKUP($H3458*100+N$2,Feuil2!$A$3:$CQ$931,HLOOKUP(Feuil1!$F3458,Feuil2!$E$1:$DG$2,2,0),0)),"",VLOOKUP($H3458*100+N$2,Feuil2!$A$3:$CQ$931,HLOOKUP(Feuil1!$F3458,Feuil2!$E$1:$DG$2,2,0),0))</f>
        <v>61.3</v>
      </c>
      <c r="O3458" s="12">
        <f>IF(ISBLANK(VLOOKUP($H3458*100+O$2,Feuil2!$A$3:$CQ$931,HLOOKUP(Feuil1!$F3458,Feuil2!$E$1:$DG$2,2,0),0)),"",VLOOKUP($H3458*100+O$2,Feuil2!$A$3:$CQ$931,HLOOKUP(Feuil1!$F3458,Feuil2!$E$1:$DG$2,2,0),0))</f>
        <v>299.89999999999998</v>
      </c>
      <c r="P3458" s="12">
        <f>IF(ISBLANK(VLOOKUP($H3458*100+P$2,Feuil2!$A$3:$CQ$931,HLOOKUP(Feuil1!$F3458,Feuil2!$E$1:$DG$2,2,0),0)),"",VLOOKUP($H3458*100+P$2,Feuil2!$A$3:$CQ$931,HLOOKUP(Feuil1!$F3458,Feuil2!$E$1:$DG$2,2,0),0))</f>
        <v>33.200000000000003</v>
      </c>
      <c r="Q3458" s="12">
        <f>IF(ISBLANK(VLOOKUP($H3458*100+Q$2,Feuil2!$A$3:$CQ$931,HLOOKUP(Feuil1!$F3458,Feuil2!$E$1:$DG$2,2,0),0)),"",VLOOKUP($H3458*100+Q$2,Feuil2!$A$3:$CQ$931,HLOOKUP(Feuil1!$F3458,Feuil2!$E$1:$DG$2,2,0),0))</f>
        <v>18.2</v>
      </c>
      <c r="R3458" s="12">
        <f>IF(ISBLANK(VLOOKUP($H3458*100+R$2,Feuil2!$A$3:$CQ$931,HLOOKUP(Feuil1!$F3458,Feuil2!$E$1:$DG$2,2,0),0)),"",VLOOKUP($H3458*100+R$2,Feuil2!$A$3:$CQ$931,HLOOKUP(Feuil1!$F3458,Feuil2!$E$1:$DG$2,2,0),0))</f>
        <v>16.7</v>
      </c>
      <c r="S3458" s="12">
        <f>IF(ISBLANK(VLOOKUP($H3458*100+S$2,Feuil2!$A$3:$CQ$931,HLOOKUP(Feuil1!$F3458,Feuil2!$E$1:$DG$2,2,0),0)),"",VLOOKUP($H3458*100+S$2,Feuil2!$A$3:$CQ$931,HLOOKUP(Feuil1!$F3458,Feuil2!$E$1:$DG$2,2,0),0))</f>
        <v>0.7</v>
      </c>
      <c r="T3458" s="12">
        <f>IF(ISBLANK(VLOOKUP($H3458*100+T$2,Feuil2!$A$3:$CQ$931,HLOOKUP(Feuil1!$F3458,Feuil2!$E$1:$DG$2,2,0),0)),"",VLOOKUP($H3458*100+T$2,Feuil2!$A$3:$CQ$931,HLOOKUP(Feuil1!$F3458,Feuil2!$E$1:$DG$2,2,0),0))</f>
        <v>0.8</v>
      </c>
      <c r="U3458" s="12">
        <f t="shared" si="76"/>
        <v>1036.6000000000001</v>
      </c>
    </row>
    <row r="3459" spans="1:21" x14ac:dyDescent="0.35">
      <c r="A3459" s="10" t="s">
        <v>99</v>
      </c>
      <c r="B3459" s="8" t="s">
        <v>100</v>
      </c>
      <c r="C3459" s="39">
        <v>532210</v>
      </c>
      <c r="D3459" s="39">
        <v>480860</v>
      </c>
      <c r="E3459" s="39">
        <v>340</v>
      </c>
      <c r="F3459" s="10">
        <v>5212</v>
      </c>
      <c r="G3459" s="5" t="s">
        <v>101</v>
      </c>
      <c r="H3459" s="11">
        <v>1962</v>
      </c>
      <c r="I3459" s="12">
        <f>IF(ISBLANK(VLOOKUP($H3459*100+I$2,Feuil2!$A$3:$CQ$931,HLOOKUP(Feuil1!$F3459,Feuil2!$E$1:$DG$2,2,0),0)),"",VLOOKUP($H3459*100+I$2,Feuil2!$A$3:$CQ$931,HLOOKUP(Feuil1!$F3459,Feuil2!$E$1:$DG$2,2,0),0))</f>
        <v>8.5</v>
      </c>
      <c r="J3459" s="12">
        <f>IF(ISBLANK(VLOOKUP($H3459*100+J$2,Feuil2!$A$3:$CQ$931,HLOOKUP(Feuil1!$F3459,Feuil2!$E$1:$DG$2,2,0),0)),"",VLOOKUP($H3459*100+J$2,Feuil2!$A$3:$CQ$931,HLOOKUP(Feuil1!$F3459,Feuil2!$E$1:$DG$2,2,0),0))</f>
        <v>70.599999999999994</v>
      </c>
      <c r="K3459" s="12">
        <f>IF(ISBLANK(VLOOKUP($H3459*100+K$2,Feuil2!$A$3:$CQ$931,HLOOKUP(Feuil1!$F3459,Feuil2!$E$1:$DG$2,2,0),0)),"",VLOOKUP($H3459*100+K$2,Feuil2!$A$3:$CQ$931,HLOOKUP(Feuil1!$F3459,Feuil2!$E$1:$DG$2,2,0),0))</f>
        <v>179.9</v>
      </c>
      <c r="L3459" s="12">
        <f>IF(ISBLANK(VLOOKUP($H3459*100+L$2,Feuil2!$A$3:$CQ$931,HLOOKUP(Feuil1!$F3459,Feuil2!$E$1:$DG$2,2,0),0)),"",VLOOKUP($H3459*100+L$2,Feuil2!$A$3:$CQ$931,HLOOKUP(Feuil1!$F3459,Feuil2!$E$1:$DG$2,2,0),0))</f>
        <v>165.6</v>
      </c>
      <c r="M3459" s="12">
        <f>IF(ISBLANK(VLOOKUP($H3459*100+M$2,Feuil2!$A$3:$CQ$931,HLOOKUP(Feuil1!$F3459,Feuil2!$E$1:$DG$2,2,0),0)),"",VLOOKUP($H3459*100+M$2,Feuil2!$A$3:$CQ$931,HLOOKUP(Feuil1!$F3459,Feuil2!$E$1:$DG$2,2,0),0))</f>
        <v>313.60000000000002</v>
      </c>
      <c r="N3459" s="12">
        <f>IF(ISBLANK(VLOOKUP($H3459*100+N$2,Feuil2!$A$3:$CQ$931,HLOOKUP(Feuil1!$F3459,Feuil2!$E$1:$DG$2,2,0),0)),"",VLOOKUP($H3459*100+N$2,Feuil2!$A$3:$CQ$931,HLOOKUP(Feuil1!$F3459,Feuil2!$E$1:$DG$2,2,0),0))</f>
        <v>327</v>
      </c>
      <c r="O3459" s="12">
        <f>IF(ISBLANK(VLOOKUP($H3459*100+O$2,Feuil2!$A$3:$CQ$931,HLOOKUP(Feuil1!$F3459,Feuil2!$E$1:$DG$2,2,0),0)),"",VLOOKUP($H3459*100+O$2,Feuil2!$A$3:$CQ$931,HLOOKUP(Feuil1!$F3459,Feuil2!$E$1:$DG$2,2,0),0))</f>
        <v>21.2</v>
      </c>
      <c r="P3459" s="12">
        <f>IF(ISBLANK(VLOOKUP($H3459*100+P$2,Feuil2!$A$3:$CQ$931,HLOOKUP(Feuil1!$F3459,Feuil2!$E$1:$DG$2,2,0),0)),"",VLOOKUP($H3459*100+P$2,Feuil2!$A$3:$CQ$931,HLOOKUP(Feuil1!$F3459,Feuil2!$E$1:$DG$2,2,0),0))</f>
        <v>86.4</v>
      </c>
      <c r="Q3459" s="12">
        <f>IF(ISBLANK(VLOOKUP($H3459*100+Q$2,Feuil2!$A$3:$CQ$931,HLOOKUP(Feuil1!$F3459,Feuil2!$E$1:$DG$2,2,0),0)),"",VLOOKUP($H3459*100+Q$2,Feuil2!$A$3:$CQ$931,HLOOKUP(Feuil1!$F3459,Feuil2!$E$1:$DG$2,2,0),0))</f>
        <v>39.1</v>
      </c>
      <c r="R3459" s="12">
        <f>IF(ISBLANK(VLOOKUP($H3459*100+R$2,Feuil2!$A$3:$CQ$931,HLOOKUP(Feuil1!$F3459,Feuil2!$E$1:$DG$2,2,0),0)),"",VLOOKUP($H3459*100+R$2,Feuil2!$A$3:$CQ$931,HLOOKUP(Feuil1!$F3459,Feuil2!$E$1:$DG$2,2,0),0))</f>
        <v>14</v>
      </c>
      <c r="S3459" s="12">
        <f>IF(ISBLANK(VLOOKUP($H3459*100+S$2,Feuil2!$A$3:$CQ$931,HLOOKUP(Feuil1!$F3459,Feuil2!$E$1:$DG$2,2,0),0)),"",VLOOKUP($H3459*100+S$2,Feuil2!$A$3:$CQ$931,HLOOKUP(Feuil1!$F3459,Feuil2!$E$1:$DG$2,2,0),0))</f>
        <v>0.7</v>
      </c>
      <c r="T3459" s="12">
        <f>IF(ISBLANK(VLOOKUP($H3459*100+T$2,Feuil2!$A$3:$CQ$931,HLOOKUP(Feuil1!$F3459,Feuil2!$E$1:$DG$2,2,0),0)),"",VLOOKUP($H3459*100+T$2,Feuil2!$A$3:$CQ$931,HLOOKUP(Feuil1!$F3459,Feuil2!$E$1:$DG$2,2,0),0))</f>
        <v>3.2</v>
      </c>
      <c r="U3459" s="12">
        <f t="shared" si="76"/>
        <v>1229.8000000000002</v>
      </c>
    </row>
    <row r="3460" spans="1:21" x14ac:dyDescent="0.35">
      <c r="A3460" s="10" t="s">
        <v>99</v>
      </c>
      <c r="B3460" s="8" t="s">
        <v>100</v>
      </c>
      <c r="C3460" s="39">
        <v>532210</v>
      </c>
      <c r="D3460" s="39">
        <v>480860</v>
      </c>
      <c r="E3460" s="39">
        <v>340</v>
      </c>
      <c r="F3460" s="10">
        <v>5212</v>
      </c>
      <c r="G3460" s="5" t="s">
        <v>101</v>
      </c>
      <c r="H3460" s="11">
        <v>1963</v>
      </c>
      <c r="I3460" s="12">
        <f>IF(ISBLANK(VLOOKUP($H3460*100+I$2,Feuil2!$A$3:$CQ$931,HLOOKUP(Feuil1!$F3460,Feuil2!$E$1:$DG$2,2,0),0)),"",VLOOKUP($H3460*100+I$2,Feuil2!$A$3:$CQ$931,HLOOKUP(Feuil1!$F3460,Feuil2!$E$1:$DG$2,2,0),0))</f>
        <v>12.4</v>
      </c>
      <c r="J3460" s="12">
        <f>IF(ISBLANK(VLOOKUP($H3460*100+J$2,Feuil2!$A$3:$CQ$931,HLOOKUP(Feuil1!$F3460,Feuil2!$E$1:$DG$2,2,0),0)),"",VLOOKUP($H3460*100+J$2,Feuil2!$A$3:$CQ$931,HLOOKUP(Feuil1!$F3460,Feuil2!$E$1:$DG$2,2,0),0))</f>
        <v>23.2</v>
      </c>
      <c r="K3460" s="12">
        <f>IF(ISBLANK(VLOOKUP($H3460*100+K$2,Feuil2!$A$3:$CQ$931,HLOOKUP(Feuil1!$F3460,Feuil2!$E$1:$DG$2,2,0),0)),"",VLOOKUP($H3460*100+K$2,Feuil2!$A$3:$CQ$931,HLOOKUP(Feuil1!$F3460,Feuil2!$E$1:$DG$2,2,0),0))</f>
        <v>186.1</v>
      </c>
      <c r="L3460" s="12">
        <f>IF(ISBLANK(VLOOKUP($H3460*100+L$2,Feuil2!$A$3:$CQ$931,HLOOKUP(Feuil1!$F3460,Feuil2!$E$1:$DG$2,2,0),0)),"",VLOOKUP($H3460*100+L$2,Feuil2!$A$3:$CQ$931,HLOOKUP(Feuil1!$F3460,Feuil2!$E$1:$DG$2,2,0),0))</f>
        <v>529.29999999999995</v>
      </c>
      <c r="M3460" s="12">
        <f>IF(ISBLANK(VLOOKUP($H3460*100+M$2,Feuil2!$A$3:$CQ$931,HLOOKUP(Feuil1!$F3460,Feuil2!$E$1:$DG$2,2,0),0)),"",VLOOKUP($H3460*100+M$2,Feuil2!$A$3:$CQ$931,HLOOKUP(Feuil1!$F3460,Feuil2!$E$1:$DG$2,2,0),0))</f>
        <v>21.3</v>
      </c>
      <c r="N3460" s="12">
        <f>IF(ISBLANK(VLOOKUP($H3460*100+N$2,Feuil2!$A$3:$CQ$931,HLOOKUP(Feuil1!$F3460,Feuil2!$E$1:$DG$2,2,0),0)),"",VLOOKUP($H3460*100+N$2,Feuil2!$A$3:$CQ$931,HLOOKUP(Feuil1!$F3460,Feuil2!$E$1:$DG$2,2,0),0))</f>
        <v>137</v>
      </c>
      <c r="O3460" s="12">
        <f>IF(ISBLANK(VLOOKUP($H3460*100+O$2,Feuil2!$A$3:$CQ$931,HLOOKUP(Feuil1!$F3460,Feuil2!$E$1:$DG$2,2,0),0)),"",VLOOKUP($H3460*100+O$2,Feuil2!$A$3:$CQ$931,HLOOKUP(Feuil1!$F3460,Feuil2!$E$1:$DG$2,2,0),0))</f>
        <v>204.5</v>
      </c>
      <c r="P3460" s="12">
        <f>IF(ISBLANK(VLOOKUP($H3460*100+P$2,Feuil2!$A$3:$CQ$931,HLOOKUP(Feuil1!$F3460,Feuil2!$E$1:$DG$2,2,0),0)),"",VLOOKUP($H3460*100+P$2,Feuil2!$A$3:$CQ$931,HLOOKUP(Feuil1!$F3460,Feuil2!$E$1:$DG$2,2,0),0))</f>
        <v>122.4</v>
      </c>
      <c r="Q3460" s="12">
        <f>IF(ISBLANK(VLOOKUP($H3460*100+Q$2,Feuil2!$A$3:$CQ$931,HLOOKUP(Feuil1!$F3460,Feuil2!$E$1:$DG$2,2,0),0)),"",VLOOKUP($H3460*100+Q$2,Feuil2!$A$3:$CQ$931,HLOOKUP(Feuil1!$F3460,Feuil2!$E$1:$DG$2,2,0),0))</f>
        <v>26.2</v>
      </c>
      <c r="R3460" s="12">
        <f>IF(ISBLANK(VLOOKUP($H3460*100+R$2,Feuil2!$A$3:$CQ$931,HLOOKUP(Feuil1!$F3460,Feuil2!$E$1:$DG$2,2,0),0)),"",VLOOKUP($H3460*100+R$2,Feuil2!$A$3:$CQ$931,HLOOKUP(Feuil1!$F3460,Feuil2!$E$1:$DG$2,2,0),0))</f>
        <v>12.1</v>
      </c>
      <c r="S3460" s="12">
        <f>IF(ISBLANK(VLOOKUP($H3460*100+S$2,Feuil2!$A$3:$CQ$931,HLOOKUP(Feuil1!$F3460,Feuil2!$E$1:$DG$2,2,0),0)),"",VLOOKUP($H3460*100+S$2,Feuil2!$A$3:$CQ$931,HLOOKUP(Feuil1!$F3460,Feuil2!$E$1:$DG$2,2,0),0))</f>
        <v>0.7</v>
      </c>
      <c r="T3460" s="12">
        <f>IF(ISBLANK(VLOOKUP($H3460*100+T$2,Feuil2!$A$3:$CQ$931,HLOOKUP(Feuil1!$F3460,Feuil2!$E$1:$DG$2,2,0),0)),"",VLOOKUP($H3460*100+T$2,Feuil2!$A$3:$CQ$931,HLOOKUP(Feuil1!$F3460,Feuil2!$E$1:$DG$2,2,0),0))</f>
        <v>0.9</v>
      </c>
      <c r="U3460" s="12">
        <f t="shared" si="76"/>
        <v>1276.1000000000001</v>
      </c>
    </row>
    <row r="3461" spans="1:21" x14ac:dyDescent="0.35">
      <c r="A3461" s="10" t="s">
        <v>99</v>
      </c>
      <c r="B3461" s="8" t="s">
        <v>100</v>
      </c>
      <c r="C3461" s="39">
        <v>532210</v>
      </c>
      <c r="D3461" s="39">
        <v>480860</v>
      </c>
      <c r="E3461" s="39">
        <v>340</v>
      </c>
      <c r="F3461" s="10">
        <v>5212</v>
      </c>
      <c r="G3461" s="5" t="s">
        <v>101</v>
      </c>
      <c r="H3461" s="11">
        <v>1964</v>
      </c>
      <c r="I3461" s="12">
        <f>IF(ISBLANK(VLOOKUP($H3461*100+I$2,Feuil2!$A$3:$CQ$931,HLOOKUP(Feuil1!$F3461,Feuil2!$E$1:$DG$2,2,0),0)),"",VLOOKUP($H3461*100+I$2,Feuil2!$A$3:$CQ$931,HLOOKUP(Feuil1!$F3461,Feuil2!$E$1:$DG$2,2,0),0))</f>
        <v>2.5</v>
      </c>
      <c r="J3461" s="12">
        <f>IF(ISBLANK(VLOOKUP($H3461*100+J$2,Feuil2!$A$3:$CQ$931,HLOOKUP(Feuil1!$F3461,Feuil2!$E$1:$DG$2,2,0),0)),"",VLOOKUP($H3461*100+J$2,Feuil2!$A$3:$CQ$931,HLOOKUP(Feuil1!$F3461,Feuil2!$E$1:$DG$2,2,0),0))</f>
        <v>10.6</v>
      </c>
      <c r="K3461" s="12">
        <f>IF(ISBLANK(VLOOKUP($H3461*100+K$2,Feuil2!$A$3:$CQ$931,HLOOKUP(Feuil1!$F3461,Feuil2!$E$1:$DG$2,2,0),0)),"",VLOOKUP($H3461*100+K$2,Feuil2!$A$3:$CQ$931,HLOOKUP(Feuil1!$F3461,Feuil2!$E$1:$DG$2,2,0),0))</f>
        <v>182.5</v>
      </c>
      <c r="L3461" s="12">
        <f>IF(ISBLANK(VLOOKUP($H3461*100+L$2,Feuil2!$A$3:$CQ$931,HLOOKUP(Feuil1!$F3461,Feuil2!$E$1:$DG$2,2,0),0)),"",VLOOKUP($H3461*100+L$2,Feuil2!$A$3:$CQ$931,HLOOKUP(Feuil1!$F3461,Feuil2!$E$1:$DG$2,2,0),0))</f>
        <v>187.7</v>
      </c>
      <c r="M3461" s="12">
        <f>IF(ISBLANK(VLOOKUP($H3461*100+M$2,Feuil2!$A$3:$CQ$931,HLOOKUP(Feuil1!$F3461,Feuil2!$E$1:$DG$2,2,0),0)),"",VLOOKUP($H3461*100+M$2,Feuil2!$A$3:$CQ$931,HLOOKUP(Feuil1!$F3461,Feuil2!$E$1:$DG$2,2,0),0))</f>
        <v>167.1</v>
      </c>
      <c r="N3461" s="12">
        <f>IF(ISBLANK(VLOOKUP($H3461*100+N$2,Feuil2!$A$3:$CQ$931,HLOOKUP(Feuil1!$F3461,Feuil2!$E$1:$DG$2,2,0),0)),"",VLOOKUP($H3461*100+N$2,Feuil2!$A$3:$CQ$931,HLOOKUP(Feuil1!$F3461,Feuil2!$E$1:$DG$2,2,0),0))</f>
        <v>117.5</v>
      </c>
      <c r="O3461" s="12">
        <f>IF(ISBLANK(VLOOKUP($H3461*100+O$2,Feuil2!$A$3:$CQ$931,HLOOKUP(Feuil1!$F3461,Feuil2!$E$1:$DG$2,2,0),0)),"",VLOOKUP($H3461*100+O$2,Feuil2!$A$3:$CQ$931,HLOOKUP(Feuil1!$F3461,Feuil2!$E$1:$DG$2,2,0),0))</f>
        <v>82</v>
      </c>
      <c r="P3461" s="12">
        <f>IF(ISBLANK(VLOOKUP($H3461*100+P$2,Feuil2!$A$3:$CQ$931,HLOOKUP(Feuil1!$F3461,Feuil2!$E$1:$DG$2,2,0),0)),"",VLOOKUP($H3461*100+P$2,Feuil2!$A$3:$CQ$931,HLOOKUP(Feuil1!$F3461,Feuil2!$E$1:$DG$2,2,0),0))</f>
        <v>26.3</v>
      </c>
      <c r="Q3461" s="12">
        <f>IF(ISBLANK(VLOOKUP($H3461*100+Q$2,Feuil2!$A$3:$CQ$931,HLOOKUP(Feuil1!$F3461,Feuil2!$E$1:$DG$2,2,0),0)),"",VLOOKUP($H3461*100+Q$2,Feuil2!$A$3:$CQ$931,HLOOKUP(Feuil1!$F3461,Feuil2!$E$1:$DG$2,2,0),0))</f>
        <v>5.6</v>
      </c>
      <c r="R3461" s="12">
        <f>IF(ISBLANK(VLOOKUP($H3461*100+R$2,Feuil2!$A$3:$CQ$931,HLOOKUP(Feuil1!$F3461,Feuil2!$E$1:$DG$2,2,0),0)),"",VLOOKUP($H3461*100+R$2,Feuil2!$A$3:$CQ$931,HLOOKUP(Feuil1!$F3461,Feuil2!$E$1:$DG$2,2,0),0))</f>
        <v>33.299999999999997</v>
      </c>
      <c r="S3461" s="12">
        <f>IF(ISBLANK(VLOOKUP($H3461*100+S$2,Feuil2!$A$3:$CQ$931,HLOOKUP(Feuil1!$F3461,Feuil2!$E$1:$DG$2,2,0),0)),"",VLOOKUP($H3461*100+S$2,Feuil2!$A$3:$CQ$931,HLOOKUP(Feuil1!$F3461,Feuil2!$E$1:$DG$2,2,0),0))</f>
        <v>0.7</v>
      </c>
      <c r="T3461" s="12">
        <f>IF(ISBLANK(VLOOKUP($H3461*100+T$2,Feuil2!$A$3:$CQ$931,HLOOKUP(Feuil1!$F3461,Feuil2!$E$1:$DG$2,2,0),0)),"",VLOOKUP($H3461*100+T$2,Feuil2!$A$3:$CQ$931,HLOOKUP(Feuil1!$F3461,Feuil2!$E$1:$DG$2,2,0),0))</f>
        <v>1.7</v>
      </c>
      <c r="U3461" s="12">
        <f t="shared" si="76"/>
        <v>817.5</v>
      </c>
    </row>
    <row r="3462" spans="1:21" x14ac:dyDescent="0.35">
      <c r="A3462" s="10" t="s">
        <v>99</v>
      </c>
      <c r="B3462" s="8" t="s">
        <v>100</v>
      </c>
      <c r="C3462" s="39">
        <v>532210</v>
      </c>
      <c r="D3462" s="39">
        <v>480860</v>
      </c>
      <c r="E3462" s="39">
        <v>340</v>
      </c>
      <c r="F3462" s="10">
        <v>5212</v>
      </c>
      <c r="G3462" s="5" t="s">
        <v>101</v>
      </c>
      <c r="H3462" s="11">
        <v>1965</v>
      </c>
      <c r="I3462" s="12">
        <f>IF(ISBLANK(VLOOKUP($H3462*100+I$2,Feuil2!$A$3:$CQ$931,HLOOKUP(Feuil1!$F3462,Feuil2!$E$1:$DG$2,2,0),0)),"",VLOOKUP($H3462*100+I$2,Feuil2!$A$3:$CQ$931,HLOOKUP(Feuil1!$F3462,Feuil2!$E$1:$DG$2,2,0),0))</f>
        <v>62.7</v>
      </c>
      <c r="J3462" s="12">
        <f>IF(ISBLANK(VLOOKUP($H3462*100+J$2,Feuil2!$A$3:$CQ$931,HLOOKUP(Feuil1!$F3462,Feuil2!$E$1:$DG$2,2,0),0)),"",VLOOKUP($H3462*100+J$2,Feuil2!$A$3:$CQ$931,HLOOKUP(Feuil1!$F3462,Feuil2!$E$1:$DG$2,2,0),0))</f>
        <v>119.8</v>
      </c>
      <c r="K3462" s="12">
        <f>IF(ISBLANK(VLOOKUP($H3462*100+K$2,Feuil2!$A$3:$CQ$931,HLOOKUP(Feuil1!$F3462,Feuil2!$E$1:$DG$2,2,0),0)),"",VLOOKUP($H3462*100+K$2,Feuil2!$A$3:$CQ$931,HLOOKUP(Feuil1!$F3462,Feuil2!$E$1:$DG$2,2,0),0))</f>
        <v>100.7</v>
      </c>
      <c r="L3462" s="12">
        <f>IF(ISBLANK(VLOOKUP($H3462*100+L$2,Feuil2!$A$3:$CQ$931,HLOOKUP(Feuil1!$F3462,Feuil2!$E$1:$DG$2,2,0),0)),"",VLOOKUP($H3462*100+L$2,Feuil2!$A$3:$CQ$931,HLOOKUP(Feuil1!$F3462,Feuil2!$E$1:$DG$2,2,0),0))</f>
        <v>94</v>
      </c>
      <c r="M3462" s="12">
        <f>IF(ISBLANK(VLOOKUP($H3462*100+M$2,Feuil2!$A$3:$CQ$931,HLOOKUP(Feuil1!$F3462,Feuil2!$E$1:$DG$2,2,0),0)),"",VLOOKUP($H3462*100+M$2,Feuil2!$A$3:$CQ$931,HLOOKUP(Feuil1!$F3462,Feuil2!$E$1:$DG$2,2,0),0))</f>
        <v>122.7</v>
      </c>
      <c r="N3462" s="12">
        <f>IF(ISBLANK(VLOOKUP($H3462*100+N$2,Feuil2!$A$3:$CQ$931,HLOOKUP(Feuil1!$F3462,Feuil2!$E$1:$DG$2,2,0),0)),"",VLOOKUP($H3462*100+N$2,Feuil2!$A$3:$CQ$931,HLOOKUP(Feuil1!$F3462,Feuil2!$E$1:$DG$2,2,0),0))</f>
        <v>165.8</v>
      </c>
      <c r="O3462" s="12">
        <f>IF(ISBLANK(VLOOKUP($H3462*100+O$2,Feuil2!$A$3:$CQ$931,HLOOKUP(Feuil1!$F3462,Feuil2!$E$1:$DG$2,2,0),0)),"",VLOOKUP($H3462*100+O$2,Feuil2!$A$3:$CQ$931,HLOOKUP(Feuil1!$F3462,Feuil2!$E$1:$DG$2,2,0),0))</f>
        <v>18.8</v>
      </c>
      <c r="P3462" s="12">
        <f>IF(ISBLANK(VLOOKUP($H3462*100+P$2,Feuil2!$A$3:$CQ$931,HLOOKUP(Feuil1!$F3462,Feuil2!$E$1:$DG$2,2,0),0)),"",VLOOKUP($H3462*100+P$2,Feuil2!$A$3:$CQ$931,HLOOKUP(Feuil1!$F3462,Feuil2!$E$1:$DG$2,2,0),0))</f>
        <v>51</v>
      </c>
      <c r="Q3462" s="12">
        <f>IF(ISBLANK(VLOOKUP($H3462*100+Q$2,Feuil2!$A$3:$CQ$931,HLOOKUP(Feuil1!$F3462,Feuil2!$E$1:$DG$2,2,0),0)),"",VLOOKUP($H3462*100+Q$2,Feuil2!$A$3:$CQ$931,HLOOKUP(Feuil1!$F3462,Feuil2!$E$1:$DG$2,2,0),0))</f>
        <v>19.600000000000001</v>
      </c>
      <c r="R3462" s="12">
        <f>IF(ISBLANK(VLOOKUP($H3462*100+R$2,Feuil2!$A$3:$CQ$931,HLOOKUP(Feuil1!$F3462,Feuil2!$E$1:$DG$2,2,0),0)),"",VLOOKUP($H3462*100+R$2,Feuil2!$A$3:$CQ$931,HLOOKUP(Feuil1!$F3462,Feuil2!$E$1:$DG$2,2,0),0))</f>
        <v>2.7</v>
      </c>
      <c r="S3462" s="12">
        <f>IF(ISBLANK(VLOOKUP($H3462*100+S$2,Feuil2!$A$3:$CQ$931,HLOOKUP(Feuil1!$F3462,Feuil2!$E$1:$DG$2,2,0),0)),"",VLOOKUP($H3462*100+S$2,Feuil2!$A$3:$CQ$931,HLOOKUP(Feuil1!$F3462,Feuil2!$E$1:$DG$2,2,0),0))</f>
        <v>1</v>
      </c>
      <c r="T3462" s="12">
        <f>IF(ISBLANK(VLOOKUP($H3462*100+T$2,Feuil2!$A$3:$CQ$931,HLOOKUP(Feuil1!$F3462,Feuil2!$E$1:$DG$2,2,0),0)),"",VLOOKUP($H3462*100+T$2,Feuil2!$A$3:$CQ$931,HLOOKUP(Feuil1!$F3462,Feuil2!$E$1:$DG$2,2,0),0))</f>
        <v>0.8</v>
      </c>
      <c r="U3462" s="12">
        <f t="shared" si="76"/>
        <v>759.6</v>
      </c>
    </row>
    <row r="3463" spans="1:21" x14ac:dyDescent="0.35">
      <c r="A3463" s="10" t="s">
        <v>99</v>
      </c>
      <c r="B3463" s="8" t="s">
        <v>100</v>
      </c>
      <c r="C3463" s="39">
        <v>532210</v>
      </c>
      <c r="D3463" s="39">
        <v>480860</v>
      </c>
      <c r="E3463" s="39">
        <v>340</v>
      </c>
      <c r="F3463" s="10">
        <v>5212</v>
      </c>
      <c r="G3463" s="5" t="s">
        <v>101</v>
      </c>
      <c r="H3463" s="11">
        <v>1966</v>
      </c>
      <c r="I3463" s="12">
        <f>IF(ISBLANK(VLOOKUP($H3463*100+I$2,Feuil2!$A$3:$CQ$931,HLOOKUP(Feuil1!$F3463,Feuil2!$E$1:$DG$2,2,0),0)),"",VLOOKUP($H3463*100+I$2,Feuil2!$A$3:$CQ$931,HLOOKUP(Feuil1!$F3463,Feuil2!$E$1:$DG$2,2,0),0))</f>
        <v>12.7</v>
      </c>
      <c r="J3463" s="12">
        <f>IF(ISBLANK(VLOOKUP($H3463*100+J$2,Feuil2!$A$3:$CQ$931,HLOOKUP(Feuil1!$F3463,Feuil2!$E$1:$DG$2,2,0),0)),"",VLOOKUP($H3463*100+J$2,Feuil2!$A$3:$CQ$931,HLOOKUP(Feuil1!$F3463,Feuil2!$E$1:$DG$2,2,0),0))</f>
        <v>124.9</v>
      </c>
      <c r="K3463" s="12">
        <f>IF(ISBLANK(VLOOKUP($H3463*100+K$2,Feuil2!$A$3:$CQ$931,HLOOKUP(Feuil1!$F3463,Feuil2!$E$1:$DG$2,2,0),0)),"",VLOOKUP($H3463*100+K$2,Feuil2!$A$3:$CQ$931,HLOOKUP(Feuil1!$F3463,Feuil2!$E$1:$DG$2,2,0),0))</f>
        <v>90.3</v>
      </c>
      <c r="L3463" s="12">
        <f>IF(ISBLANK(VLOOKUP($H3463*100+L$2,Feuil2!$A$3:$CQ$931,HLOOKUP(Feuil1!$F3463,Feuil2!$E$1:$DG$2,2,0),0)),"",VLOOKUP($H3463*100+L$2,Feuil2!$A$3:$CQ$931,HLOOKUP(Feuil1!$F3463,Feuil2!$E$1:$DG$2,2,0),0))</f>
        <v>19.8</v>
      </c>
      <c r="M3463" s="12">
        <f>IF(ISBLANK(VLOOKUP($H3463*100+M$2,Feuil2!$A$3:$CQ$931,HLOOKUP(Feuil1!$F3463,Feuil2!$E$1:$DG$2,2,0),0)),"",VLOOKUP($H3463*100+M$2,Feuil2!$A$3:$CQ$931,HLOOKUP(Feuil1!$F3463,Feuil2!$E$1:$DG$2,2,0),0))</f>
        <v>54.1</v>
      </c>
      <c r="N3463" s="12">
        <f>IF(ISBLANK(VLOOKUP($H3463*100+N$2,Feuil2!$A$3:$CQ$931,HLOOKUP(Feuil1!$F3463,Feuil2!$E$1:$DG$2,2,0),0)),"",VLOOKUP($H3463*100+N$2,Feuil2!$A$3:$CQ$931,HLOOKUP(Feuil1!$F3463,Feuil2!$E$1:$DG$2,2,0),0))</f>
        <v>152.4</v>
      </c>
      <c r="O3463" s="12">
        <f>IF(ISBLANK(VLOOKUP($H3463*100+O$2,Feuil2!$A$3:$CQ$931,HLOOKUP(Feuil1!$F3463,Feuil2!$E$1:$DG$2,2,0),0)),"",VLOOKUP($H3463*100+O$2,Feuil2!$A$3:$CQ$931,HLOOKUP(Feuil1!$F3463,Feuil2!$E$1:$DG$2,2,0),0))</f>
        <v>37</v>
      </c>
      <c r="P3463" s="12">
        <f>IF(ISBLANK(VLOOKUP($H3463*100+P$2,Feuil2!$A$3:$CQ$931,HLOOKUP(Feuil1!$F3463,Feuil2!$E$1:$DG$2,2,0),0)),"",VLOOKUP($H3463*100+P$2,Feuil2!$A$3:$CQ$931,HLOOKUP(Feuil1!$F3463,Feuil2!$E$1:$DG$2,2,0),0))</f>
        <v>87.9</v>
      </c>
      <c r="Q3463" s="12">
        <f>IF(ISBLANK(VLOOKUP($H3463*100+Q$2,Feuil2!$A$3:$CQ$931,HLOOKUP(Feuil1!$F3463,Feuil2!$E$1:$DG$2,2,0),0)),"",VLOOKUP($H3463*100+Q$2,Feuil2!$A$3:$CQ$931,HLOOKUP(Feuil1!$F3463,Feuil2!$E$1:$DG$2,2,0),0))</f>
        <v>21.3</v>
      </c>
      <c r="R3463" s="12">
        <f>IF(ISBLANK(VLOOKUP($H3463*100+R$2,Feuil2!$A$3:$CQ$931,HLOOKUP(Feuil1!$F3463,Feuil2!$E$1:$DG$2,2,0),0)),"",VLOOKUP($H3463*100+R$2,Feuil2!$A$3:$CQ$931,HLOOKUP(Feuil1!$F3463,Feuil2!$E$1:$DG$2,2,0),0))</f>
        <v>18.399999999999999</v>
      </c>
      <c r="S3463" s="12">
        <f>IF(ISBLANK(VLOOKUP($H3463*100+S$2,Feuil2!$A$3:$CQ$931,HLOOKUP(Feuil1!$F3463,Feuil2!$E$1:$DG$2,2,0),0)),"",VLOOKUP($H3463*100+S$2,Feuil2!$A$3:$CQ$931,HLOOKUP(Feuil1!$F3463,Feuil2!$E$1:$DG$2,2,0),0))</f>
        <v>0.7</v>
      </c>
      <c r="T3463" s="12">
        <f>IF(ISBLANK(VLOOKUP($H3463*100+T$2,Feuil2!$A$3:$CQ$931,HLOOKUP(Feuil1!$F3463,Feuil2!$E$1:$DG$2,2,0),0)),"",VLOOKUP($H3463*100+T$2,Feuil2!$A$3:$CQ$931,HLOOKUP(Feuil1!$F3463,Feuil2!$E$1:$DG$2,2,0),0))</f>
        <v>0.8</v>
      </c>
      <c r="U3463" s="12">
        <f t="shared" si="76"/>
        <v>620.29999999999995</v>
      </c>
    </row>
    <row r="3464" spans="1:21" x14ac:dyDescent="0.35">
      <c r="A3464" s="10" t="s">
        <v>99</v>
      </c>
      <c r="B3464" s="8" t="s">
        <v>100</v>
      </c>
      <c r="C3464" s="39">
        <v>532210</v>
      </c>
      <c r="D3464" s="39">
        <v>480860</v>
      </c>
      <c r="E3464" s="39">
        <v>340</v>
      </c>
      <c r="F3464" s="10">
        <v>5212</v>
      </c>
      <c r="G3464" s="5" t="s">
        <v>101</v>
      </c>
      <c r="H3464" s="11">
        <v>1967</v>
      </c>
      <c r="I3464" s="12">
        <f>IF(ISBLANK(VLOOKUP($H3464*100+I$2,Feuil2!$A$3:$CQ$931,HLOOKUP(Feuil1!$F3464,Feuil2!$E$1:$DG$2,2,0),0)),"",VLOOKUP($H3464*100+I$2,Feuil2!$A$3:$CQ$931,HLOOKUP(Feuil1!$F3464,Feuil2!$E$1:$DG$2,2,0),0))</f>
        <v>0.7</v>
      </c>
      <c r="J3464" s="12">
        <f>IF(ISBLANK(VLOOKUP($H3464*100+J$2,Feuil2!$A$3:$CQ$931,HLOOKUP(Feuil1!$F3464,Feuil2!$E$1:$DG$2,2,0),0)),"",VLOOKUP($H3464*100+J$2,Feuil2!$A$3:$CQ$931,HLOOKUP(Feuil1!$F3464,Feuil2!$E$1:$DG$2,2,0),0))</f>
        <v>95</v>
      </c>
      <c r="K3464" s="12">
        <f>IF(ISBLANK(VLOOKUP($H3464*100+K$2,Feuil2!$A$3:$CQ$931,HLOOKUP(Feuil1!$F3464,Feuil2!$E$1:$DG$2,2,0),0)),"",VLOOKUP($H3464*100+K$2,Feuil2!$A$3:$CQ$931,HLOOKUP(Feuil1!$F3464,Feuil2!$E$1:$DG$2,2,0),0))</f>
        <v>156.4</v>
      </c>
      <c r="L3464" s="12">
        <f>IF(ISBLANK(VLOOKUP($H3464*100+L$2,Feuil2!$A$3:$CQ$931,HLOOKUP(Feuil1!$F3464,Feuil2!$E$1:$DG$2,2,0),0)),"",VLOOKUP($H3464*100+L$2,Feuil2!$A$3:$CQ$931,HLOOKUP(Feuil1!$F3464,Feuil2!$E$1:$DG$2,2,0),0))</f>
        <v>55.3</v>
      </c>
      <c r="M3464" s="12">
        <f>IF(ISBLANK(VLOOKUP($H3464*100+M$2,Feuil2!$A$3:$CQ$931,HLOOKUP(Feuil1!$F3464,Feuil2!$E$1:$DG$2,2,0),0)),"",VLOOKUP($H3464*100+M$2,Feuil2!$A$3:$CQ$931,HLOOKUP(Feuil1!$F3464,Feuil2!$E$1:$DG$2,2,0),0))</f>
        <v>11</v>
      </c>
      <c r="N3464" s="12">
        <f>IF(ISBLANK(VLOOKUP($H3464*100+N$2,Feuil2!$A$3:$CQ$931,HLOOKUP(Feuil1!$F3464,Feuil2!$E$1:$DG$2,2,0),0)),"",VLOOKUP($H3464*100+N$2,Feuil2!$A$3:$CQ$931,HLOOKUP(Feuil1!$F3464,Feuil2!$E$1:$DG$2,2,0),0))</f>
        <v>271.60000000000002</v>
      </c>
      <c r="O3464" s="12">
        <f>IF(ISBLANK(VLOOKUP($H3464*100+O$2,Feuil2!$A$3:$CQ$931,HLOOKUP(Feuil1!$F3464,Feuil2!$E$1:$DG$2,2,0),0)),"",VLOOKUP($H3464*100+O$2,Feuil2!$A$3:$CQ$931,HLOOKUP(Feuil1!$F3464,Feuil2!$E$1:$DG$2,2,0),0))</f>
        <v>96.6</v>
      </c>
      <c r="P3464" s="12">
        <f>IF(ISBLANK(VLOOKUP($H3464*100+P$2,Feuil2!$A$3:$CQ$931,HLOOKUP(Feuil1!$F3464,Feuil2!$E$1:$DG$2,2,0),0)),"",VLOOKUP($H3464*100+P$2,Feuil2!$A$3:$CQ$931,HLOOKUP(Feuil1!$F3464,Feuil2!$E$1:$DG$2,2,0),0))</f>
        <v>53.4</v>
      </c>
      <c r="Q3464" s="12">
        <f>IF(ISBLANK(VLOOKUP($H3464*100+Q$2,Feuil2!$A$3:$CQ$931,HLOOKUP(Feuil1!$F3464,Feuil2!$E$1:$DG$2,2,0),0)),"",VLOOKUP($H3464*100+Q$2,Feuil2!$A$3:$CQ$931,HLOOKUP(Feuil1!$F3464,Feuil2!$E$1:$DG$2,2,0),0))</f>
        <v>34.1</v>
      </c>
      <c r="R3464" s="12">
        <f>IF(ISBLANK(VLOOKUP($H3464*100+R$2,Feuil2!$A$3:$CQ$931,HLOOKUP(Feuil1!$F3464,Feuil2!$E$1:$DG$2,2,0),0)),"",VLOOKUP($H3464*100+R$2,Feuil2!$A$3:$CQ$931,HLOOKUP(Feuil1!$F3464,Feuil2!$E$1:$DG$2,2,0),0))</f>
        <v>21.6</v>
      </c>
      <c r="S3464" s="12">
        <f>IF(ISBLANK(VLOOKUP($H3464*100+S$2,Feuil2!$A$3:$CQ$931,HLOOKUP(Feuil1!$F3464,Feuil2!$E$1:$DG$2,2,0),0)),"",VLOOKUP($H3464*100+S$2,Feuil2!$A$3:$CQ$931,HLOOKUP(Feuil1!$F3464,Feuil2!$E$1:$DG$2,2,0),0))</f>
        <v>0.7</v>
      </c>
      <c r="T3464" s="12">
        <f>IF(ISBLANK(VLOOKUP($H3464*100+T$2,Feuil2!$A$3:$CQ$931,HLOOKUP(Feuil1!$F3464,Feuil2!$E$1:$DG$2,2,0),0)),"",VLOOKUP($H3464*100+T$2,Feuil2!$A$3:$CQ$931,HLOOKUP(Feuil1!$F3464,Feuil2!$E$1:$DG$2,2,0),0))</f>
        <v>3.7</v>
      </c>
      <c r="U3464" s="12">
        <f t="shared" si="76"/>
        <v>800.10000000000014</v>
      </c>
    </row>
    <row r="3465" spans="1:21" x14ac:dyDescent="0.35">
      <c r="A3465" s="10" t="s">
        <v>99</v>
      </c>
      <c r="B3465" s="8" t="s">
        <v>100</v>
      </c>
      <c r="C3465" s="39">
        <v>532210</v>
      </c>
      <c r="D3465" s="39">
        <v>480860</v>
      </c>
      <c r="E3465" s="39">
        <v>340</v>
      </c>
      <c r="F3465" s="10">
        <v>5212</v>
      </c>
      <c r="G3465" s="5" t="s">
        <v>101</v>
      </c>
      <c r="H3465" s="11">
        <v>1968</v>
      </c>
      <c r="I3465" s="12">
        <f>IF(ISBLANK(VLOOKUP($H3465*100+I$2,Feuil2!$A$3:$CQ$931,HLOOKUP(Feuil1!$F3465,Feuil2!$E$1:$DG$2,2,0),0)),"",VLOOKUP($H3465*100+I$2,Feuil2!$A$3:$CQ$931,HLOOKUP(Feuil1!$F3465,Feuil2!$E$1:$DG$2,2,0),0))</f>
        <v>4.0999999999999996</v>
      </c>
      <c r="J3465" s="12">
        <f>IF(ISBLANK(VLOOKUP($H3465*100+J$2,Feuil2!$A$3:$CQ$931,HLOOKUP(Feuil1!$F3465,Feuil2!$E$1:$DG$2,2,0),0)),"",VLOOKUP($H3465*100+J$2,Feuil2!$A$3:$CQ$931,HLOOKUP(Feuil1!$F3465,Feuil2!$E$1:$DG$2,2,0),0))</f>
        <v>16.3</v>
      </c>
      <c r="K3465" s="12">
        <f>IF(ISBLANK(VLOOKUP($H3465*100+K$2,Feuil2!$A$3:$CQ$931,HLOOKUP(Feuil1!$F3465,Feuil2!$E$1:$DG$2,2,0),0)),"",VLOOKUP($H3465*100+K$2,Feuil2!$A$3:$CQ$931,HLOOKUP(Feuil1!$F3465,Feuil2!$E$1:$DG$2,2,0),0))</f>
        <v>244.3</v>
      </c>
      <c r="L3465" s="12">
        <f>IF(ISBLANK(VLOOKUP($H3465*100+L$2,Feuil2!$A$3:$CQ$931,HLOOKUP(Feuil1!$F3465,Feuil2!$E$1:$DG$2,2,0),0)),"",VLOOKUP($H3465*100+L$2,Feuil2!$A$3:$CQ$931,HLOOKUP(Feuil1!$F3465,Feuil2!$E$1:$DG$2,2,0),0))</f>
        <v>196.2</v>
      </c>
      <c r="M3465" s="12">
        <f>IF(ISBLANK(VLOOKUP($H3465*100+M$2,Feuil2!$A$3:$CQ$931,HLOOKUP(Feuil1!$F3465,Feuil2!$E$1:$DG$2,2,0),0)),"",VLOOKUP($H3465*100+M$2,Feuil2!$A$3:$CQ$931,HLOOKUP(Feuil1!$F3465,Feuil2!$E$1:$DG$2,2,0),0))</f>
        <v>193.2</v>
      </c>
      <c r="N3465" s="12">
        <f>IF(ISBLANK(VLOOKUP($H3465*100+N$2,Feuil2!$A$3:$CQ$931,HLOOKUP(Feuil1!$F3465,Feuil2!$E$1:$DG$2,2,0),0)),"",VLOOKUP($H3465*100+N$2,Feuil2!$A$3:$CQ$931,HLOOKUP(Feuil1!$F3465,Feuil2!$E$1:$DG$2,2,0),0))</f>
        <v>392.1</v>
      </c>
      <c r="O3465" s="12">
        <f>IF(ISBLANK(VLOOKUP($H3465*100+O$2,Feuil2!$A$3:$CQ$931,HLOOKUP(Feuil1!$F3465,Feuil2!$E$1:$DG$2,2,0),0)),"",VLOOKUP($H3465*100+O$2,Feuil2!$A$3:$CQ$931,HLOOKUP(Feuil1!$F3465,Feuil2!$E$1:$DG$2,2,0),0))</f>
        <v>161.30000000000001</v>
      </c>
      <c r="P3465" s="12">
        <f>IF(ISBLANK(VLOOKUP($H3465*100+P$2,Feuil2!$A$3:$CQ$931,HLOOKUP(Feuil1!$F3465,Feuil2!$E$1:$DG$2,2,0),0)),"",VLOOKUP($H3465*100+P$2,Feuil2!$A$3:$CQ$931,HLOOKUP(Feuil1!$F3465,Feuil2!$E$1:$DG$2,2,0),0))</f>
        <v>137.80000000000001</v>
      </c>
      <c r="Q3465" s="12">
        <f>IF(ISBLANK(VLOOKUP($H3465*100+Q$2,Feuil2!$A$3:$CQ$931,HLOOKUP(Feuil1!$F3465,Feuil2!$E$1:$DG$2,2,0),0)),"",VLOOKUP($H3465*100+Q$2,Feuil2!$A$3:$CQ$931,HLOOKUP(Feuil1!$F3465,Feuil2!$E$1:$DG$2,2,0),0))</f>
        <v>31.8</v>
      </c>
      <c r="R3465" s="12">
        <f>IF(ISBLANK(VLOOKUP($H3465*100+R$2,Feuil2!$A$3:$CQ$931,HLOOKUP(Feuil1!$F3465,Feuil2!$E$1:$DG$2,2,0),0)),"",VLOOKUP($H3465*100+R$2,Feuil2!$A$3:$CQ$931,HLOOKUP(Feuil1!$F3465,Feuil2!$E$1:$DG$2,2,0),0))</f>
        <v>36.6</v>
      </c>
      <c r="S3465" s="12">
        <f>IF(ISBLANK(VLOOKUP($H3465*100+S$2,Feuil2!$A$3:$CQ$931,HLOOKUP(Feuil1!$F3465,Feuil2!$E$1:$DG$2,2,0),0)),"",VLOOKUP($H3465*100+S$2,Feuil2!$A$3:$CQ$931,HLOOKUP(Feuil1!$F3465,Feuil2!$E$1:$DG$2,2,0),0))</f>
        <v>3.7</v>
      </c>
      <c r="T3465" s="12">
        <f>IF(ISBLANK(VLOOKUP($H3465*100+T$2,Feuil2!$A$3:$CQ$931,HLOOKUP(Feuil1!$F3465,Feuil2!$E$1:$DG$2,2,0),0)),"",VLOOKUP($H3465*100+T$2,Feuil2!$A$3:$CQ$931,HLOOKUP(Feuil1!$F3465,Feuil2!$E$1:$DG$2,2,0),0))</f>
        <v>0.8</v>
      </c>
      <c r="U3465" s="12">
        <f t="shared" si="76"/>
        <v>1418.1999999999996</v>
      </c>
    </row>
    <row r="3466" spans="1:21" x14ac:dyDescent="0.35">
      <c r="A3466" s="10" t="s">
        <v>99</v>
      </c>
      <c r="B3466" s="8" t="s">
        <v>100</v>
      </c>
      <c r="C3466" s="39">
        <v>532210</v>
      </c>
      <c r="D3466" s="39">
        <v>480860</v>
      </c>
      <c r="E3466" s="39">
        <v>340</v>
      </c>
      <c r="F3466" s="10">
        <v>5212</v>
      </c>
      <c r="G3466" s="5" t="s">
        <v>101</v>
      </c>
      <c r="H3466" s="11">
        <v>1969</v>
      </c>
      <c r="I3466" s="12">
        <f>IF(ISBLANK(VLOOKUP($H3466*100+I$2,Feuil2!$A$3:$CQ$931,HLOOKUP(Feuil1!$F3466,Feuil2!$E$1:$DG$2,2,0),0)),"",VLOOKUP($H3466*100+I$2,Feuil2!$A$3:$CQ$931,HLOOKUP(Feuil1!$F3466,Feuil2!$E$1:$DG$2,2,0),0))</f>
        <v>71.900000000000006</v>
      </c>
      <c r="J3466" s="12">
        <f>IF(ISBLANK(VLOOKUP($H3466*100+J$2,Feuil2!$A$3:$CQ$931,HLOOKUP(Feuil1!$F3466,Feuil2!$E$1:$DG$2,2,0),0)),"",VLOOKUP($H3466*100+J$2,Feuil2!$A$3:$CQ$931,HLOOKUP(Feuil1!$F3466,Feuil2!$E$1:$DG$2,2,0),0))</f>
        <v>110.2</v>
      </c>
      <c r="K3466" s="12">
        <f>IF(ISBLANK(VLOOKUP($H3466*100+K$2,Feuil2!$A$3:$CQ$931,HLOOKUP(Feuil1!$F3466,Feuil2!$E$1:$DG$2,2,0),0)),"",VLOOKUP($H3466*100+K$2,Feuil2!$A$3:$CQ$931,HLOOKUP(Feuil1!$F3466,Feuil2!$E$1:$DG$2,2,0),0))</f>
        <v>196.9</v>
      </c>
      <c r="L3466" s="12">
        <f>IF(ISBLANK(VLOOKUP($H3466*100+L$2,Feuil2!$A$3:$CQ$931,HLOOKUP(Feuil1!$F3466,Feuil2!$E$1:$DG$2,2,0),0)),"",VLOOKUP($H3466*100+L$2,Feuil2!$A$3:$CQ$931,HLOOKUP(Feuil1!$F3466,Feuil2!$E$1:$DG$2,2,0),0))</f>
        <v>204.9</v>
      </c>
      <c r="M3466" s="12">
        <f>IF(ISBLANK(VLOOKUP($H3466*100+M$2,Feuil2!$A$3:$CQ$931,HLOOKUP(Feuil1!$F3466,Feuil2!$E$1:$DG$2,2,0),0)),"",VLOOKUP($H3466*100+M$2,Feuil2!$A$3:$CQ$931,HLOOKUP(Feuil1!$F3466,Feuil2!$E$1:$DG$2,2,0),0))</f>
        <v>541.5</v>
      </c>
      <c r="N3466" s="12">
        <f>IF(ISBLANK(VLOOKUP($H3466*100+N$2,Feuil2!$A$3:$CQ$931,HLOOKUP(Feuil1!$F3466,Feuil2!$E$1:$DG$2,2,0),0)),"",VLOOKUP($H3466*100+N$2,Feuil2!$A$3:$CQ$931,HLOOKUP(Feuil1!$F3466,Feuil2!$E$1:$DG$2,2,0),0))</f>
        <v>10.4</v>
      </c>
      <c r="O3466" s="12">
        <f>IF(ISBLANK(VLOOKUP($H3466*100+O$2,Feuil2!$A$3:$CQ$931,HLOOKUP(Feuil1!$F3466,Feuil2!$E$1:$DG$2,2,0),0)),"",VLOOKUP($H3466*100+O$2,Feuil2!$A$3:$CQ$931,HLOOKUP(Feuil1!$F3466,Feuil2!$E$1:$DG$2,2,0),0))</f>
        <v>104.6</v>
      </c>
      <c r="P3466" s="12">
        <f>IF(ISBLANK(VLOOKUP($H3466*100+P$2,Feuil2!$A$3:$CQ$931,HLOOKUP(Feuil1!$F3466,Feuil2!$E$1:$DG$2,2,0),0)),"",VLOOKUP($H3466*100+P$2,Feuil2!$A$3:$CQ$931,HLOOKUP(Feuil1!$F3466,Feuil2!$E$1:$DG$2,2,0),0))</f>
        <v>70</v>
      </c>
      <c r="Q3466" s="12">
        <f>IF(ISBLANK(VLOOKUP($H3466*100+Q$2,Feuil2!$A$3:$CQ$931,HLOOKUP(Feuil1!$F3466,Feuil2!$E$1:$DG$2,2,0),0)),"",VLOOKUP($H3466*100+Q$2,Feuil2!$A$3:$CQ$931,HLOOKUP(Feuil1!$F3466,Feuil2!$E$1:$DG$2,2,0),0))</f>
        <v>55.3</v>
      </c>
      <c r="R3466" s="12">
        <f>IF(ISBLANK(VLOOKUP($H3466*100+R$2,Feuil2!$A$3:$CQ$931,HLOOKUP(Feuil1!$F3466,Feuil2!$E$1:$DG$2,2,0),0)),"",VLOOKUP($H3466*100+R$2,Feuil2!$A$3:$CQ$931,HLOOKUP(Feuil1!$F3466,Feuil2!$E$1:$DG$2,2,0),0))</f>
        <v>15.1</v>
      </c>
      <c r="S3466" s="12">
        <f>IF(ISBLANK(VLOOKUP($H3466*100+S$2,Feuil2!$A$3:$CQ$931,HLOOKUP(Feuil1!$F3466,Feuil2!$E$1:$DG$2,2,0),0)),"",VLOOKUP($H3466*100+S$2,Feuil2!$A$3:$CQ$931,HLOOKUP(Feuil1!$F3466,Feuil2!$E$1:$DG$2,2,0),0))</f>
        <v>4.8</v>
      </c>
      <c r="T3466" s="12">
        <f>IF(ISBLANK(VLOOKUP($H3466*100+T$2,Feuil2!$A$3:$CQ$931,HLOOKUP(Feuil1!$F3466,Feuil2!$E$1:$DG$2,2,0),0)),"",VLOOKUP($H3466*100+T$2,Feuil2!$A$3:$CQ$931,HLOOKUP(Feuil1!$F3466,Feuil2!$E$1:$DG$2,2,0),0))</f>
        <v>0.8</v>
      </c>
      <c r="U3466" s="12">
        <f t="shared" si="76"/>
        <v>1386.3999999999999</v>
      </c>
    </row>
    <row r="3467" spans="1:21" x14ac:dyDescent="0.35">
      <c r="A3467" s="10" t="s">
        <v>99</v>
      </c>
      <c r="B3467" s="8" t="s">
        <v>100</v>
      </c>
      <c r="C3467" s="39">
        <v>532210</v>
      </c>
      <c r="D3467" s="39">
        <v>480860</v>
      </c>
      <c r="E3467" s="39">
        <v>340</v>
      </c>
      <c r="F3467" s="10">
        <v>5212</v>
      </c>
      <c r="G3467" s="5" t="s">
        <v>101</v>
      </c>
      <c r="H3467" s="11">
        <v>1970</v>
      </c>
      <c r="I3467" s="12">
        <f>IF(ISBLANK(VLOOKUP($H3467*100+I$2,Feuil2!$A$3:$CQ$931,HLOOKUP(Feuil1!$F3467,Feuil2!$E$1:$DG$2,2,0),0)),"",VLOOKUP($H3467*100+I$2,Feuil2!$A$3:$CQ$931,HLOOKUP(Feuil1!$F3467,Feuil2!$E$1:$DG$2,2,0),0))</f>
        <v>0.9</v>
      </c>
      <c r="J3467" s="12">
        <f>IF(ISBLANK(VLOOKUP($H3467*100+J$2,Feuil2!$A$3:$CQ$931,HLOOKUP(Feuil1!$F3467,Feuil2!$E$1:$DG$2,2,0),0)),"",VLOOKUP($H3467*100+J$2,Feuil2!$A$3:$CQ$931,HLOOKUP(Feuil1!$F3467,Feuil2!$E$1:$DG$2,2,0),0))</f>
        <v>37.5</v>
      </c>
      <c r="K3467" s="12">
        <f>IF(ISBLANK(VLOOKUP($H3467*100+K$2,Feuil2!$A$3:$CQ$931,HLOOKUP(Feuil1!$F3467,Feuil2!$E$1:$DG$2,2,0),0)),"",VLOOKUP($H3467*100+K$2,Feuil2!$A$3:$CQ$931,HLOOKUP(Feuil1!$F3467,Feuil2!$E$1:$DG$2,2,0),0))</f>
        <v>58.4</v>
      </c>
      <c r="L3467" s="12">
        <f>IF(ISBLANK(VLOOKUP($H3467*100+L$2,Feuil2!$A$3:$CQ$931,HLOOKUP(Feuil1!$F3467,Feuil2!$E$1:$DG$2,2,0),0)),"",VLOOKUP($H3467*100+L$2,Feuil2!$A$3:$CQ$931,HLOOKUP(Feuil1!$F3467,Feuil2!$E$1:$DG$2,2,0),0))</f>
        <v>125.6</v>
      </c>
      <c r="M3467" s="12">
        <f>IF(ISBLANK(VLOOKUP($H3467*100+M$2,Feuil2!$A$3:$CQ$931,HLOOKUP(Feuil1!$F3467,Feuil2!$E$1:$DG$2,2,0),0)),"",VLOOKUP($H3467*100+M$2,Feuil2!$A$3:$CQ$931,HLOOKUP(Feuil1!$F3467,Feuil2!$E$1:$DG$2,2,0),0))</f>
        <v>235.4</v>
      </c>
      <c r="N3467" s="12">
        <f>IF(ISBLANK(VLOOKUP($H3467*100+N$2,Feuil2!$A$3:$CQ$931,HLOOKUP(Feuil1!$F3467,Feuil2!$E$1:$DG$2,2,0),0)),"",VLOOKUP($H3467*100+N$2,Feuil2!$A$3:$CQ$931,HLOOKUP(Feuil1!$F3467,Feuil2!$E$1:$DG$2,2,0),0))</f>
        <v>5.7</v>
      </c>
      <c r="O3467" s="12">
        <f>IF(ISBLANK(VLOOKUP($H3467*100+O$2,Feuil2!$A$3:$CQ$931,HLOOKUP(Feuil1!$F3467,Feuil2!$E$1:$DG$2,2,0),0)),"",VLOOKUP($H3467*100+O$2,Feuil2!$A$3:$CQ$931,HLOOKUP(Feuil1!$F3467,Feuil2!$E$1:$DG$2,2,0),0))</f>
        <v>133.4</v>
      </c>
      <c r="P3467" s="12">
        <f>IF(ISBLANK(VLOOKUP($H3467*100+P$2,Feuil2!$A$3:$CQ$931,HLOOKUP(Feuil1!$F3467,Feuil2!$E$1:$DG$2,2,0),0)),"",VLOOKUP($H3467*100+P$2,Feuil2!$A$3:$CQ$931,HLOOKUP(Feuil1!$F3467,Feuil2!$E$1:$DG$2,2,0),0))</f>
        <v>298</v>
      </c>
      <c r="Q3467" s="12">
        <f>IF(ISBLANK(VLOOKUP($H3467*100+Q$2,Feuil2!$A$3:$CQ$931,HLOOKUP(Feuil1!$F3467,Feuil2!$E$1:$DG$2,2,0),0)),"",VLOOKUP($H3467*100+Q$2,Feuil2!$A$3:$CQ$931,HLOOKUP(Feuil1!$F3467,Feuil2!$E$1:$DG$2,2,0),0))</f>
        <v>130.9</v>
      </c>
      <c r="R3467" s="12">
        <f>IF(ISBLANK(VLOOKUP($H3467*100+R$2,Feuil2!$A$3:$CQ$931,HLOOKUP(Feuil1!$F3467,Feuil2!$E$1:$DG$2,2,0),0)),"",VLOOKUP($H3467*100+R$2,Feuil2!$A$3:$CQ$931,HLOOKUP(Feuil1!$F3467,Feuil2!$E$1:$DG$2,2,0),0))</f>
        <v>27.2</v>
      </c>
      <c r="S3467" s="12">
        <f>IF(ISBLANK(VLOOKUP($H3467*100+S$2,Feuil2!$A$3:$CQ$931,HLOOKUP(Feuil1!$F3467,Feuil2!$E$1:$DG$2,2,0),0)),"",VLOOKUP($H3467*100+S$2,Feuil2!$A$3:$CQ$931,HLOOKUP(Feuil1!$F3467,Feuil2!$E$1:$DG$2,2,0),0))</f>
        <v>0.8</v>
      </c>
      <c r="T3467" s="12">
        <f>IF(ISBLANK(VLOOKUP($H3467*100+T$2,Feuil2!$A$3:$CQ$931,HLOOKUP(Feuil1!$F3467,Feuil2!$E$1:$DG$2,2,0),0)),"",VLOOKUP($H3467*100+T$2,Feuil2!$A$3:$CQ$931,HLOOKUP(Feuil1!$F3467,Feuil2!$E$1:$DG$2,2,0),0))</f>
        <v>1.1000000000000001</v>
      </c>
      <c r="U3467" s="12">
        <f t="shared" ref="U3467:U3530" si="77">SUM(I3467:T3467)</f>
        <v>1054.8999999999999</v>
      </c>
    </row>
    <row r="3468" spans="1:21" x14ac:dyDescent="0.35">
      <c r="A3468" s="10" t="s">
        <v>99</v>
      </c>
      <c r="B3468" s="8" t="s">
        <v>100</v>
      </c>
      <c r="C3468" s="39">
        <v>532210</v>
      </c>
      <c r="D3468" s="39">
        <v>480860</v>
      </c>
      <c r="E3468" s="39">
        <v>340</v>
      </c>
      <c r="F3468" s="10">
        <v>5212</v>
      </c>
      <c r="G3468" s="5" t="s">
        <v>101</v>
      </c>
      <c r="H3468" s="11">
        <v>1971</v>
      </c>
      <c r="I3468" s="12">
        <f>IF(ISBLANK(VLOOKUP($H3468*100+I$2,Feuil2!$A$3:$CQ$931,HLOOKUP(Feuil1!$F3468,Feuil2!$E$1:$DG$2,2,0),0)),"",VLOOKUP($H3468*100+I$2,Feuil2!$A$3:$CQ$931,HLOOKUP(Feuil1!$F3468,Feuil2!$E$1:$DG$2,2,0),0))</f>
        <v>2</v>
      </c>
      <c r="J3468" s="12">
        <f>IF(ISBLANK(VLOOKUP($H3468*100+J$2,Feuil2!$A$3:$CQ$931,HLOOKUP(Feuil1!$F3468,Feuil2!$E$1:$DG$2,2,0),0)),"",VLOOKUP($H3468*100+J$2,Feuil2!$A$3:$CQ$931,HLOOKUP(Feuil1!$F3468,Feuil2!$E$1:$DG$2,2,0),0))</f>
        <v>4.2</v>
      </c>
      <c r="K3468" s="12">
        <f>IF(ISBLANK(VLOOKUP($H3468*100+K$2,Feuil2!$A$3:$CQ$931,HLOOKUP(Feuil1!$F3468,Feuil2!$E$1:$DG$2,2,0),0)),"",VLOOKUP($H3468*100+K$2,Feuil2!$A$3:$CQ$931,HLOOKUP(Feuil1!$F3468,Feuil2!$E$1:$DG$2,2,0),0))</f>
        <v>61.6</v>
      </c>
      <c r="L3468" s="12">
        <f>IF(ISBLANK(VLOOKUP($H3468*100+L$2,Feuil2!$A$3:$CQ$931,HLOOKUP(Feuil1!$F3468,Feuil2!$E$1:$DG$2,2,0),0)),"",VLOOKUP($H3468*100+L$2,Feuil2!$A$3:$CQ$931,HLOOKUP(Feuil1!$F3468,Feuil2!$E$1:$DG$2,2,0),0))</f>
        <v>75.900000000000006</v>
      </c>
      <c r="M3468" s="12">
        <f>IF(ISBLANK(VLOOKUP($H3468*100+M$2,Feuil2!$A$3:$CQ$931,HLOOKUP(Feuil1!$F3468,Feuil2!$E$1:$DG$2,2,0),0)),"",VLOOKUP($H3468*100+M$2,Feuil2!$A$3:$CQ$931,HLOOKUP(Feuil1!$F3468,Feuil2!$E$1:$DG$2,2,0),0))</f>
        <v>251.6</v>
      </c>
      <c r="N3468" s="12">
        <f>IF(ISBLANK(VLOOKUP($H3468*100+N$2,Feuil2!$A$3:$CQ$931,HLOOKUP(Feuil1!$F3468,Feuil2!$E$1:$DG$2,2,0),0)),"",VLOOKUP($H3468*100+N$2,Feuil2!$A$3:$CQ$931,HLOOKUP(Feuil1!$F3468,Feuil2!$E$1:$DG$2,2,0),0))</f>
        <v>200.2</v>
      </c>
      <c r="O3468" s="12">
        <f>IF(ISBLANK(VLOOKUP($H3468*100+O$2,Feuil2!$A$3:$CQ$931,HLOOKUP(Feuil1!$F3468,Feuil2!$E$1:$DG$2,2,0),0)),"",VLOOKUP($H3468*100+O$2,Feuil2!$A$3:$CQ$931,HLOOKUP(Feuil1!$F3468,Feuil2!$E$1:$DG$2,2,0),0))</f>
        <v>169.4</v>
      </c>
      <c r="P3468" s="12">
        <f>IF(ISBLANK(VLOOKUP($H3468*100+P$2,Feuil2!$A$3:$CQ$931,HLOOKUP(Feuil1!$F3468,Feuil2!$E$1:$DG$2,2,0),0)),"",VLOOKUP($H3468*100+P$2,Feuil2!$A$3:$CQ$931,HLOOKUP(Feuil1!$F3468,Feuil2!$E$1:$DG$2,2,0),0))</f>
        <v>56.5</v>
      </c>
      <c r="Q3468" s="12">
        <f>IF(ISBLANK(VLOOKUP($H3468*100+Q$2,Feuil2!$A$3:$CQ$931,HLOOKUP(Feuil1!$F3468,Feuil2!$E$1:$DG$2,2,0),0)),"",VLOOKUP($H3468*100+Q$2,Feuil2!$A$3:$CQ$931,HLOOKUP(Feuil1!$F3468,Feuil2!$E$1:$DG$2,2,0),0))</f>
        <v>93.9</v>
      </c>
      <c r="R3468" s="12">
        <f>IF(ISBLANK(VLOOKUP($H3468*100+R$2,Feuil2!$A$3:$CQ$931,HLOOKUP(Feuil1!$F3468,Feuil2!$E$1:$DG$2,2,0),0)),"",VLOOKUP($H3468*100+R$2,Feuil2!$A$3:$CQ$931,HLOOKUP(Feuil1!$F3468,Feuil2!$E$1:$DG$2,2,0),0))</f>
        <v>14.3</v>
      </c>
      <c r="S3468" s="12">
        <f>IF(ISBLANK(VLOOKUP($H3468*100+S$2,Feuil2!$A$3:$CQ$931,HLOOKUP(Feuil1!$F3468,Feuil2!$E$1:$DG$2,2,0),0)),"",VLOOKUP($H3468*100+S$2,Feuil2!$A$3:$CQ$931,HLOOKUP(Feuil1!$F3468,Feuil2!$E$1:$DG$2,2,0),0))</f>
        <v>1.4</v>
      </c>
      <c r="T3468" s="12">
        <f>IF(ISBLANK(VLOOKUP($H3468*100+T$2,Feuil2!$A$3:$CQ$931,HLOOKUP(Feuil1!$F3468,Feuil2!$E$1:$DG$2,2,0),0)),"",VLOOKUP($H3468*100+T$2,Feuil2!$A$3:$CQ$931,HLOOKUP(Feuil1!$F3468,Feuil2!$E$1:$DG$2,2,0),0))</f>
        <v>1.1000000000000001</v>
      </c>
      <c r="U3468" s="12">
        <f t="shared" si="77"/>
        <v>932.09999999999991</v>
      </c>
    </row>
    <row r="3469" spans="1:21" x14ac:dyDescent="0.35">
      <c r="A3469" s="10" t="s">
        <v>99</v>
      </c>
      <c r="B3469" s="8" t="s">
        <v>100</v>
      </c>
      <c r="C3469" s="39">
        <v>532210</v>
      </c>
      <c r="D3469" s="39">
        <v>480860</v>
      </c>
      <c r="E3469" s="39">
        <v>340</v>
      </c>
      <c r="F3469" s="10">
        <v>5212</v>
      </c>
      <c r="G3469" s="5" t="s">
        <v>101</v>
      </c>
      <c r="H3469" s="11">
        <v>1972</v>
      </c>
      <c r="I3469" s="12">
        <f>IF(ISBLANK(VLOOKUP($H3469*100+I$2,Feuil2!$A$3:$CQ$931,HLOOKUP(Feuil1!$F3469,Feuil2!$E$1:$DG$2,2,0),0)),"",VLOOKUP($H3469*100+I$2,Feuil2!$A$3:$CQ$931,HLOOKUP(Feuil1!$F3469,Feuil2!$E$1:$DG$2,2,0),0))</f>
        <v>31.3</v>
      </c>
      <c r="J3469" s="12">
        <f>IF(ISBLANK(VLOOKUP($H3469*100+J$2,Feuil2!$A$3:$CQ$931,HLOOKUP(Feuil1!$F3469,Feuil2!$E$1:$DG$2,2,0),0)),"",VLOOKUP($H3469*100+J$2,Feuil2!$A$3:$CQ$931,HLOOKUP(Feuil1!$F3469,Feuil2!$E$1:$DG$2,2,0),0))</f>
        <v>94.3</v>
      </c>
      <c r="K3469" s="12">
        <f>IF(ISBLANK(VLOOKUP($H3469*100+K$2,Feuil2!$A$3:$CQ$931,HLOOKUP(Feuil1!$F3469,Feuil2!$E$1:$DG$2,2,0),0)),"",VLOOKUP($H3469*100+K$2,Feuil2!$A$3:$CQ$931,HLOOKUP(Feuil1!$F3469,Feuil2!$E$1:$DG$2,2,0),0))</f>
        <v>21.1</v>
      </c>
      <c r="L3469" s="12">
        <f>IF(ISBLANK(VLOOKUP($H3469*100+L$2,Feuil2!$A$3:$CQ$931,HLOOKUP(Feuil1!$F3469,Feuil2!$E$1:$DG$2,2,0),0)),"",VLOOKUP($H3469*100+L$2,Feuil2!$A$3:$CQ$931,HLOOKUP(Feuil1!$F3469,Feuil2!$E$1:$DG$2,2,0),0))</f>
        <v>44.8</v>
      </c>
      <c r="M3469" s="12">
        <f>IF(ISBLANK(VLOOKUP($H3469*100+M$2,Feuil2!$A$3:$CQ$931,HLOOKUP(Feuil1!$F3469,Feuil2!$E$1:$DG$2,2,0),0)),"",VLOOKUP($H3469*100+M$2,Feuil2!$A$3:$CQ$931,HLOOKUP(Feuil1!$F3469,Feuil2!$E$1:$DG$2,2,0),0))</f>
        <v>82.1</v>
      </c>
      <c r="N3469" s="12">
        <f>IF(ISBLANK(VLOOKUP($H3469*100+N$2,Feuil2!$A$3:$CQ$931,HLOOKUP(Feuil1!$F3469,Feuil2!$E$1:$DG$2,2,0),0)),"",VLOOKUP($H3469*100+N$2,Feuil2!$A$3:$CQ$931,HLOOKUP(Feuil1!$F3469,Feuil2!$E$1:$DG$2,2,0),0))</f>
        <v>48</v>
      </c>
      <c r="O3469" s="12">
        <f>IF(ISBLANK(VLOOKUP($H3469*100+O$2,Feuil2!$A$3:$CQ$931,HLOOKUP(Feuil1!$F3469,Feuil2!$E$1:$DG$2,2,0),0)),"",VLOOKUP($H3469*100+O$2,Feuil2!$A$3:$CQ$931,HLOOKUP(Feuil1!$F3469,Feuil2!$E$1:$DG$2,2,0),0))</f>
        <v>61.6</v>
      </c>
      <c r="P3469" s="12">
        <f>IF(ISBLANK(VLOOKUP($H3469*100+P$2,Feuil2!$A$3:$CQ$931,HLOOKUP(Feuil1!$F3469,Feuil2!$E$1:$DG$2,2,0),0)),"",VLOOKUP($H3469*100+P$2,Feuil2!$A$3:$CQ$931,HLOOKUP(Feuil1!$F3469,Feuil2!$E$1:$DG$2,2,0),0))</f>
        <v>4.3</v>
      </c>
      <c r="Q3469" s="12">
        <f>IF(ISBLANK(VLOOKUP($H3469*100+Q$2,Feuil2!$A$3:$CQ$931,HLOOKUP(Feuil1!$F3469,Feuil2!$E$1:$DG$2,2,0),0)),"",VLOOKUP($H3469*100+Q$2,Feuil2!$A$3:$CQ$931,HLOOKUP(Feuil1!$F3469,Feuil2!$E$1:$DG$2,2,0),0))</f>
        <v>44.5</v>
      </c>
      <c r="R3469" s="12">
        <f>IF(ISBLANK(VLOOKUP($H3469*100+R$2,Feuil2!$A$3:$CQ$931,HLOOKUP(Feuil1!$F3469,Feuil2!$E$1:$DG$2,2,0),0)),"",VLOOKUP($H3469*100+R$2,Feuil2!$A$3:$CQ$931,HLOOKUP(Feuil1!$F3469,Feuil2!$E$1:$DG$2,2,0),0))</f>
        <v>0.9</v>
      </c>
      <c r="S3469" s="12">
        <f>IF(ISBLANK(VLOOKUP($H3469*100+S$2,Feuil2!$A$3:$CQ$931,HLOOKUP(Feuil1!$F3469,Feuil2!$E$1:$DG$2,2,0),0)),"",VLOOKUP($H3469*100+S$2,Feuil2!$A$3:$CQ$931,HLOOKUP(Feuil1!$F3469,Feuil2!$E$1:$DG$2,2,0),0))</f>
        <v>3.3</v>
      </c>
      <c r="T3469" s="12">
        <f>IF(ISBLANK(VLOOKUP($H3469*100+T$2,Feuil2!$A$3:$CQ$931,HLOOKUP(Feuil1!$F3469,Feuil2!$E$1:$DG$2,2,0),0)),"",VLOOKUP($H3469*100+T$2,Feuil2!$A$3:$CQ$931,HLOOKUP(Feuil1!$F3469,Feuil2!$E$1:$DG$2,2,0),0))</f>
        <v>3.3</v>
      </c>
      <c r="U3469" s="12">
        <f t="shared" si="77"/>
        <v>439.50000000000006</v>
      </c>
    </row>
    <row r="3470" spans="1:21" x14ac:dyDescent="0.35">
      <c r="A3470" s="10" t="s">
        <v>99</v>
      </c>
      <c r="B3470" s="8" t="s">
        <v>100</v>
      </c>
      <c r="C3470" s="39">
        <v>532210</v>
      </c>
      <c r="D3470" s="39">
        <v>480860</v>
      </c>
      <c r="E3470" s="39">
        <v>340</v>
      </c>
      <c r="F3470" s="10">
        <v>5212</v>
      </c>
      <c r="G3470" s="5" t="s">
        <v>101</v>
      </c>
      <c r="H3470" s="11">
        <v>1973</v>
      </c>
      <c r="I3470" s="12">
        <f>IF(ISBLANK(VLOOKUP($H3470*100+I$2,Feuil2!$A$3:$CQ$931,HLOOKUP(Feuil1!$F3470,Feuil2!$E$1:$DG$2,2,0),0)),"",VLOOKUP($H3470*100+I$2,Feuil2!$A$3:$CQ$931,HLOOKUP(Feuil1!$F3470,Feuil2!$E$1:$DG$2,2,0),0))</f>
        <v>0.9</v>
      </c>
      <c r="J3470" s="12">
        <f>IF(ISBLANK(VLOOKUP($H3470*100+J$2,Feuil2!$A$3:$CQ$931,HLOOKUP(Feuil1!$F3470,Feuil2!$E$1:$DG$2,2,0),0)),"",VLOOKUP($H3470*100+J$2,Feuil2!$A$3:$CQ$931,HLOOKUP(Feuil1!$F3470,Feuil2!$E$1:$DG$2,2,0),0))</f>
        <v>11.5</v>
      </c>
      <c r="K3470" s="12">
        <f>IF(ISBLANK(VLOOKUP($H3470*100+K$2,Feuil2!$A$3:$CQ$931,HLOOKUP(Feuil1!$F3470,Feuil2!$E$1:$DG$2,2,0),0)),"",VLOOKUP($H3470*100+K$2,Feuil2!$A$3:$CQ$931,HLOOKUP(Feuil1!$F3470,Feuil2!$E$1:$DG$2,2,0),0))</f>
        <v>40.799999999999997</v>
      </c>
      <c r="L3470" s="12">
        <f>IF(ISBLANK(VLOOKUP($H3470*100+L$2,Feuil2!$A$3:$CQ$931,HLOOKUP(Feuil1!$F3470,Feuil2!$E$1:$DG$2,2,0),0)),"",VLOOKUP($H3470*100+L$2,Feuil2!$A$3:$CQ$931,HLOOKUP(Feuil1!$F3470,Feuil2!$E$1:$DG$2,2,0),0))</f>
        <v>256.60000000000002</v>
      </c>
      <c r="M3470" s="12">
        <f>IF(ISBLANK(VLOOKUP($H3470*100+M$2,Feuil2!$A$3:$CQ$931,HLOOKUP(Feuil1!$F3470,Feuil2!$E$1:$DG$2,2,0),0)),"",VLOOKUP($H3470*100+M$2,Feuil2!$A$3:$CQ$931,HLOOKUP(Feuil1!$F3470,Feuil2!$E$1:$DG$2,2,0),0))</f>
        <v>51.6</v>
      </c>
      <c r="N3470" s="12">
        <f>IF(ISBLANK(VLOOKUP($H3470*100+N$2,Feuil2!$A$3:$CQ$931,HLOOKUP(Feuil1!$F3470,Feuil2!$E$1:$DG$2,2,0),0)),"",VLOOKUP($H3470*100+N$2,Feuil2!$A$3:$CQ$931,HLOOKUP(Feuil1!$F3470,Feuil2!$E$1:$DG$2,2,0),0))</f>
        <v>129.5</v>
      </c>
      <c r="O3470" s="12">
        <f>IF(ISBLANK(VLOOKUP($H3470*100+O$2,Feuil2!$A$3:$CQ$931,HLOOKUP(Feuil1!$F3470,Feuil2!$E$1:$DG$2,2,0),0)),"",VLOOKUP($H3470*100+O$2,Feuil2!$A$3:$CQ$931,HLOOKUP(Feuil1!$F3470,Feuil2!$E$1:$DG$2,2,0),0))</f>
        <v>93.2</v>
      </c>
      <c r="P3470" s="12">
        <f>IF(ISBLANK(VLOOKUP($H3470*100+P$2,Feuil2!$A$3:$CQ$931,HLOOKUP(Feuil1!$F3470,Feuil2!$E$1:$DG$2,2,0),0)),"",VLOOKUP($H3470*100+P$2,Feuil2!$A$3:$CQ$931,HLOOKUP(Feuil1!$F3470,Feuil2!$E$1:$DG$2,2,0),0))</f>
        <v>197.6</v>
      </c>
      <c r="Q3470" s="12">
        <f>IF(ISBLANK(VLOOKUP($H3470*100+Q$2,Feuil2!$A$3:$CQ$931,HLOOKUP(Feuil1!$F3470,Feuil2!$E$1:$DG$2,2,0),0)),"",VLOOKUP($H3470*100+Q$2,Feuil2!$A$3:$CQ$931,HLOOKUP(Feuil1!$F3470,Feuil2!$E$1:$DG$2,2,0),0))</f>
        <v>10.3</v>
      </c>
      <c r="R3470" s="12">
        <f>IF(ISBLANK(VLOOKUP($H3470*100+R$2,Feuil2!$A$3:$CQ$931,HLOOKUP(Feuil1!$F3470,Feuil2!$E$1:$DG$2,2,0),0)),"",VLOOKUP($H3470*100+R$2,Feuil2!$A$3:$CQ$931,HLOOKUP(Feuil1!$F3470,Feuil2!$E$1:$DG$2,2,0),0))</f>
        <v>19</v>
      </c>
      <c r="S3470" s="12">
        <f>IF(ISBLANK(VLOOKUP($H3470*100+S$2,Feuil2!$A$3:$CQ$931,HLOOKUP(Feuil1!$F3470,Feuil2!$E$1:$DG$2,2,0),0)),"",VLOOKUP($H3470*100+S$2,Feuil2!$A$3:$CQ$931,HLOOKUP(Feuil1!$F3470,Feuil2!$E$1:$DG$2,2,0),0))</f>
        <v>2.8</v>
      </c>
      <c r="T3470" s="12">
        <f>IF(ISBLANK(VLOOKUP($H3470*100+T$2,Feuil2!$A$3:$CQ$931,HLOOKUP(Feuil1!$F3470,Feuil2!$E$1:$DG$2,2,0),0)),"",VLOOKUP($H3470*100+T$2,Feuil2!$A$3:$CQ$931,HLOOKUP(Feuil1!$F3470,Feuil2!$E$1:$DG$2,2,0),0))</f>
        <v>0.8</v>
      </c>
      <c r="U3470" s="12">
        <f t="shared" si="77"/>
        <v>814.59999999999991</v>
      </c>
    </row>
    <row r="3471" spans="1:21" x14ac:dyDescent="0.35">
      <c r="A3471" s="10" t="s">
        <v>99</v>
      </c>
      <c r="B3471" s="8" t="s">
        <v>100</v>
      </c>
      <c r="C3471" s="39">
        <v>532210</v>
      </c>
      <c r="D3471" s="39">
        <v>480860</v>
      </c>
      <c r="E3471" s="39">
        <v>340</v>
      </c>
      <c r="F3471" s="10">
        <v>5212</v>
      </c>
      <c r="G3471" s="5" t="s">
        <v>101</v>
      </c>
      <c r="H3471" s="11">
        <v>1974</v>
      </c>
      <c r="I3471" s="12">
        <f>IF(ISBLANK(VLOOKUP($H3471*100+I$2,Feuil2!$A$3:$CQ$931,HLOOKUP(Feuil1!$F3471,Feuil2!$E$1:$DG$2,2,0),0)),"",VLOOKUP($H3471*100+I$2,Feuil2!$A$3:$CQ$931,HLOOKUP(Feuil1!$F3471,Feuil2!$E$1:$DG$2,2,0),0))</f>
        <v>3.8</v>
      </c>
      <c r="J3471" s="12">
        <f>IF(ISBLANK(VLOOKUP($H3471*100+J$2,Feuil2!$A$3:$CQ$931,HLOOKUP(Feuil1!$F3471,Feuil2!$E$1:$DG$2,2,0),0)),"",VLOOKUP($H3471*100+J$2,Feuil2!$A$3:$CQ$931,HLOOKUP(Feuil1!$F3471,Feuil2!$E$1:$DG$2,2,0),0))</f>
        <v>31</v>
      </c>
      <c r="K3471" s="12">
        <f>IF(ISBLANK(VLOOKUP($H3471*100+K$2,Feuil2!$A$3:$CQ$931,HLOOKUP(Feuil1!$F3471,Feuil2!$E$1:$DG$2,2,0),0)),"",VLOOKUP($H3471*100+K$2,Feuil2!$A$3:$CQ$931,HLOOKUP(Feuil1!$F3471,Feuil2!$E$1:$DG$2,2,0),0))</f>
        <v>22.1</v>
      </c>
      <c r="L3471" s="12">
        <f>IF(ISBLANK(VLOOKUP($H3471*100+L$2,Feuil2!$A$3:$CQ$931,HLOOKUP(Feuil1!$F3471,Feuil2!$E$1:$DG$2,2,0),0)),"",VLOOKUP($H3471*100+L$2,Feuil2!$A$3:$CQ$931,HLOOKUP(Feuil1!$F3471,Feuil2!$E$1:$DG$2,2,0),0))</f>
        <v>4.4000000000000004</v>
      </c>
      <c r="M3471" s="12">
        <f>IF(ISBLANK(VLOOKUP($H3471*100+M$2,Feuil2!$A$3:$CQ$931,HLOOKUP(Feuil1!$F3471,Feuil2!$E$1:$DG$2,2,0),0)),"",VLOOKUP($H3471*100+M$2,Feuil2!$A$3:$CQ$931,HLOOKUP(Feuil1!$F3471,Feuil2!$E$1:$DG$2,2,0),0))</f>
        <v>97.1</v>
      </c>
      <c r="N3471" s="12">
        <f>IF(ISBLANK(VLOOKUP($H3471*100+N$2,Feuil2!$A$3:$CQ$931,HLOOKUP(Feuil1!$F3471,Feuil2!$E$1:$DG$2,2,0),0)),"",VLOOKUP($H3471*100+N$2,Feuil2!$A$3:$CQ$931,HLOOKUP(Feuil1!$F3471,Feuil2!$E$1:$DG$2,2,0),0))</f>
        <v>102</v>
      </c>
      <c r="O3471" s="12">
        <f>IF(ISBLANK(VLOOKUP($H3471*100+O$2,Feuil2!$A$3:$CQ$931,HLOOKUP(Feuil1!$F3471,Feuil2!$E$1:$DG$2,2,0),0)),"",VLOOKUP($H3471*100+O$2,Feuil2!$A$3:$CQ$931,HLOOKUP(Feuil1!$F3471,Feuil2!$E$1:$DG$2,2,0),0))</f>
        <v>202</v>
      </c>
      <c r="P3471" s="12">
        <f>IF(ISBLANK(VLOOKUP($H3471*100+P$2,Feuil2!$A$3:$CQ$931,HLOOKUP(Feuil1!$F3471,Feuil2!$E$1:$DG$2,2,0),0)),"",VLOOKUP($H3471*100+P$2,Feuil2!$A$3:$CQ$931,HLOOKUP(Feuil1!$F3471,Feuil2!$E$1:$DG$2,2,0),0))</f>
        <v>74.400000000000006</v>
      </c>
      <c r="Q3471" s="12">
        <f>IF(ISBLANK(VLOOKUP($H3471*100+Q$2,Feuil2!$A$3:$CQ$931,HLOOKUP(Feuil1!$F3471,Feuil2!$E$1:$DG$2,2,0),0)),"",VLOOKUP($H3471*100+Q$2,Feuil2!$A$3:$CQ$931,HLOOKUP(Feuil1!$F3471,Feuil2!$E$1:$DG$2,2,0),0))</f>
        <v>39.200000000000003</v>
      </c>
      <c r="R3471" s="12">
        <f>IF(ISBLANK(VLOOKUP($H3471*100+R$2,Feuil2!$A$3:$CQ$931,HLOOKUP(Feuil1!$F3471,Feuil2!$E$1:$DG$2,2,0),0)),"",VLOOKUP($H3471*100+R$2,Feuil2!$A$3:$CQ$931,HLOOKUP(Feuil1!$F3471,Feuil2!$E$1:$DG$2,2,0),0))</f>
        <v>11.6</v>
      </c>
      <c r="S3471" s="12">
        <f>IF(ISBLANK(VLOOKUP($H3471*100+S$2,Feuil2!$A$3:$CQ$931,HLOOKUP(Feuil1!$F3471,Feuil2!$E$1:$DG$2,2,0),0)),"",VLOOKUP($H3471*100+S$2,Feuil2!$A$3:$CQ$931,HLOOKUP(Feuil1!$F3471,Feuil2!$E$1:$DG$2,2,0),0))</f>
        <v>0.8</v>
      </c>
      <c r="T3471" s="12">
        <f>IF(ISBLANK(VLOOKUP($H3471*100+T$2,Feuil2!$A$3:$CQ$931,HLOOKUP(Feuil1!$F3471,Feuil2!$E$1:$DG$2,2,0),0)),"",VLOOKUP($H3471*100+T$2,Feuil2!$A$3:$CQ$931,HLOOKUP(Feuil1!$F3471,Feuil2!$E$1:$DG$2,2,0),0))</f>
        <v>0.8</v>
      </c>
      <c r="U3471" s="12">
        <f t="shared" si="77"/>
        <v>589.19999999999993</v>
      </c>
    </row>
    <row r="3472" spans="1:21" x14ac:dyDescent="0.35">
      <c r="A3472" s="10" t="s">
        <v>99</v>
      </c>
      <c r="B3472" s="8" t="s">
        <v>100</v>
      </c>
      <c r="C3472" s="39">
        <v>532210</v>
      </c>
      <c r="D3472" s="39">
        <v>480860</v>
      </c>
      <c r="E3472" s="39">
        <v>340</v>
      </c>
      <c r="F3472" s="10">
        <v>5212</v>
      </c>
      <c r="G3472" s="5" t="s">
        <v>101</v>
      </c>
      <c r="H3472" s="11">
        <v>1975</v>
      </c>
      <c r="I3472" s="12">
        <f>IF(ISBLANK(VLOOKUP($H3472*100+I$2,Feuil2!$A$3:$CQ$931,HLOOKUP(Feuil1!$F3472,Feuil2!$E$1:$DG$2,2,0),0)),"",VLOOKUP($H3472*100+I$2,Feuil2!$A$3:$CQ$931,HLOOKUP(Feuil1!$F3472,Feuil2!$E$1:$DG$2,2,0),0))</f>
        <v>1.5</v>
      </c>
      <c r="J3472" s="12">
        <f>IF(ISBLANK(VLOOKUP($H3472*100+J$2,Feuil2!$A$3:$CQ$931,HLOOKUP(Feuil1!$F3472,Feuil2!$E$1:$DG$2,2,0),0)),"",VLOOKUP($H3472*100+J$2,Feuil2!$A$3:$CQ$931,HLOOKUP(Feuil1!$F3472,Feuil2!$E$1:$DG$2,2,0),0))</f>
        <v>9.5</v>
      </c>
      <c r="K3472" s="12">
        <f>IF(ISBLANK(VLOOKUP($H3472*100+K$2,Feuil2!$A$3:$CQ$931,HLOOKUP(Feuil1!$F3472,Feuil2!$E$1:$DG$2,2,0),0)),"",VLOOKUP($H3472*100+K$2,Feuil2!$A$3:$CQ$931,HLOOKUP(Feuil1!$F3472,Feuil2!$E$1:$DG$2,2,0),0))</f>
        <v>31.9</v>
      </c>
      <c r="L3472" s="12">
        <f>IF(ISBLANK(VLOOKUP($H3472*100+L$2,Feuil2!$A$3:$CQ$931,HLOOKUP(Feuil1!$F3472,Feuil2!$E$1:$DG$2,2,0),0)),"",VLOOKUP($H3472*100+L$2,Feuil2!$A$3:$CQ$931,HLOOKUP(Feuil1!$F3472,Feuil2!$E$1:$DG$2,2,0),0))</f>
        <v>181.7</v>
      </c>
      <c r="M3472" s="12">
        <f>IF(ISBLANK(VLOOKUP($H3472*100+M$2,Feuil2!$A$3:$CQ$931,HLOOKUP(Feuil1!$F3472,Feuil2!$E$1:$DG$2,2,0),0)),"",VLOOKUP($H3472*100+M$2,Feuil2!$A$3:$CQ$931,HLOOKUP(Feuil1!$F3472,Feuil2!$E$1:$DG$2,2,0),0))</f>
        <v>52.1</v>
      </c>
      <c r="N3472" s="12">
        <f>IF(ISBLANK(VLOOKUP($H3472*100+N$2,Feuil2!$A$3:$CQ$931,HLOOKUP(Feuil1!$F3472,Feuil2!$E$1:$DG$2,2,0),0)),"",VLOOKUP($H3472*100+N$2,Feuil2!$A$3:$CQ$931,HLOOKUP(Feuil1!$F3472,Feuil2!$E$1:$DG$2,2,0),0))</f>
        <v>119.6</v>
      </c>
      <c r="O3472" s="12">
        <f>IF(ISBLANK(VLOOKUP($H3472*100+O$2,Feuil2!$A$3:$CQ$931,HLOOKUP(Feuil1!$F3472,Feuil2!$E$1:$DG$2,2,0),0)),"",VLOOKUP($H3472*100+O$2,Feuil2!$A$3:$CQ$931,HLOOKUP(Feuil1!$F3472,Feuil2!$E$1:$DG$2,2,0),0))</f>
        <v>102.6</v>
      </c>
      <c r="P3472" s="12">
        <f>IF(ISBLANK(VLOOKUP($H3472*100+P$2,Feuil2!$A$3:$CQ$931,HLOOKUP(Feuil1!$F3472,Feuil2!$E$1:$DG$2,2,0),0)),"",VLOOKUP($H3472*100+P$2,Feuil2!$A$3:$CQ$931,HLOOKUP(Feuil1!$F3472,Feuil2!$E$1:$DG$2,2,0),0))</f>
        <v>131</v>
      </c>
      <c r="Q3472" s="12">
        <f>IF(ISBLANK(VLOOKUP($H3472*100+Q$2,Feuil2!$A$3:$CQ$931,HLOOKUP(Feuil1!$F3472,Feuil2!$E$1:$DG$2,2,0),0)),"",VLOOKUP($H3472*100+Q$2,Feuil2!$A$3:$CQ$931,HLOOKUP(Feuil1!$F3472,Feuil2!$E$1:$DG$2,2,0),0))</f>
        <v>80.099999999999994</v>
      </c>
      <c r="R3472" s="12">
        <f>IF(ISBLANK(VLOOKUP($H3472*100+R$2,Feuil2!$A$3:$CQ$931,HLOOKUP(Feuil1!$F3472,Feuil2!$E$1:$DG$2,2,0),0)),"",VLOOKUP($H3472*100+R$2,Feuil2!$A$3:$CQ$931,HLOOKUP(Feuil1!$F3472,Feuil2!$E$1:$DG$2,2,0),0))</f>
        <v>5.6</v>
      </c>
      <c r="S3472" s="12">
        <f>IF(ISBLANK(VLOOKUP($H3472*100+S$2,Feuil2!$A$3:$CQ$931,HLOOKUP(Feuil1!$F3472,Feuil2!$E$1:$DG$2,2,0),0)),"",VLOOKUP($H3472*100+S$2,Feuil2!$A$3:$CQ$931,HLOOKUP(Feuil1!$F3472,Feuil2!$E$1:$DG$2,2,0),0))</f>
        <v>1.9</v>
      </c>
      <c r="T3472" s="12">
        <f>IF(ISBLANK(VLOOKUP($H3472*100+T$2,Feuil2!$A$3:$CQ$931,HLOOKUP(Feuil1!$F3472,Feuil2!$E$1:$DG$2,2,0),0)),"",VLOOKUP($H3472*100+T$2,Feuil2!$A$3:$CQ$931,HLOOKUP(Feuil1!$F3472,Feuil2!$E$1:$DG$2,2,0),0))</f>
        <v>3.1</v>
      </c>
      <c r="U3472" s="12">
        <f t="shared" si="77"/>
        <v>720.6</v>
      </c>
    </row>
    <row r="3473" spans="1:21" x14ac:dyDescent="0.35">
      <c r="A3473" s="10" t="s">
        <v>99</v>
      </c>
      <c r="B3473" s="8" t="s">
        <v>100</v>
      </c>
      <c r="C3473" s="39">
        <v>532210</v>
      </c>
      <c r="D3473" s="39">
        <v>480860</v>
      </c>
      <c r="E3473" s="39">
        <v>340</v>
      </c>
      <c r="F3473" s="10">
        <v>5212</v>
      </c>
      <c r="G3473" s="5" t="s">
        <v>101</v>
      </c>
      <c r="H3473" s="11">
        <v>1976</v>
      </c>
      <c r="I3473" s="12">
        <f>IF(ISBLANK(VLOOKUP($H3473*100+I$2,Feuil2!$A$3:$CQ$931,HLOOKUP(Feuil1!$F3473,Feuil2!$E$1:$DG$2,2,0),0)),"",VLOOKUP($H3473*100+I$2,Feuil2!$A$3:$CQ$931,HLOOKUP(Feuil1!$F3473,Feuil2!$E$1:$DG$2,2,0),0))</f>
        <v>8.3000000000000007</v>
      </c>
      <c r="J3473" s="12">
        <f>IF(ISBLANK(VLOOKUP($H3473*100+J$2,Feuil2!$A$3:$CQ$931,HLOOKUP(Feuil1!$F3473,Feuil2!$E$1:$DG$2,2,0),0)),"",VLOOKUP($H3473*100+J$2,Feuil2!$A$3:$CQ$931,HLOOKUP(Feuil1!$F3473,Feuil2!$E$1:$DG$2,2,0),0))</f>
        <v>203.3</v>
      </c>
      <c r="K3473" s="12">
        <f>IF(ISBLANK(VLOOKUP($H3473*100+K$2,Feuil2!$A$3:$CQ$931,HLOOKUP(Feuil1!$F3473,Feuil2!$E$1:$DG$2,2,0),0)),"",VLOOKUP($H3473*100+K$2,Feuil2!$A$3:$CQ$931,HLOOKUP(Feuil1!$F3473,Feuil2!$E$1:$DG$2,2,0),0))</f>
        <v>34.299999999999997</v>
      </c>
      <c r="L3473" s="12">
        <f>IF(ISBLANK(VLOOKUP($H3473*100+L$2,Feuil2!$A$3:$CQ$931,HLOOKUP(Feuil1!$F3473,Feuil2!$E$1:$DG$2,2,0),0)),"",VLOOKUP($H3473*100+L$2,Feuil2!$A$3:$CQ$931,HLOOKUP(Feuil1!$F3473,Feuil2!$E$1:$DG$2,2,0),0))</f>
        <v>373.6</v>
      </c>
      <c r="M3473" s="12">
        <f>IF(ISBLANK(VLOOKUP($H3473*100+M$2,Feuil2!$A$3:$CQ$931,HLOOKUP(Feuil1!$F3473,Feuil2!$E$1:$DG$2,2,0),0)),"",VLOOKUP($H3473*100+M$2,Feuil2!$A$3:$CQ$931,HLOOKUP(Feuil1!$F3473,Feuil2!$E$1:$DG$2,2,0),0))</f>
        <v>298.60000000000002</v>
      </c>
      <c r="N3473" s="12">
        <f>IF(ISBLANK(VLOOKUP($H3473*100+N$2,Feuil2!$A$3:$CQ$931,HLOOKUP(Feuil1!$F3473,Feuil2!$E$1:$DG$2,2,0),0)),"",VLOOKUP($H3473*100+N$2,Feuil2!$A$3:$CQ$931,HLOOKUP(Feuil1!$F3473,Feuil2!$E$1:$DG$2,2,0),0))</f>
        <v>175</v>
      </c>
      <c r="O3473" s="12">
        <f>IF(ISBLANK(VLOOKUP($H3473*100+O$2,Feuil2!$A$3:$CQ$931,HLOOKUP(Feuil1!$F3473,Feuil2!$E$1:$DG$2,2,0),0)),"",VLOOKUP($H3473*100+O$2,Feuil2!$A$3:$CQ$931,HLOOKUP(Feuil1!$F3473,Feuil2!$E$1:$DG$2,2,0),0))</f>
        <v>23.7</v>
      </c>
      <c r="P3473" s="12">
        <f>IF(ISBLANK(VLOOKUP($H3473*100+P$2,Feuil2!$A$3:$CQ$931,HLOOKUP(Feuil1!$F3473,Feuil2!$E$1:$DG$2,2,0),0)),"",VLOOKUP($H3473*100+P$2,Feuil2!$A$3:$CQ$931,HLOOKUP(Feuil1!$F3473,Feuil2!$E$1:$DG$2,2,0),0))</f>
        <v>5.9</v>
      </c>
      <c r="Q3473" s="12">
        <f>IF(ISBLANK(VLOOKUP($H3473*100+Q$2,Feuil2!$A$3:$CQ$931,HLOOKUP(Feuil1!$F3473,Feuil2!$E$1:$DG$2,2,0),0)),"",VLOOKUP($H3473*100+Q$2,Feuil2!$A$3:$CQ$931,HLOOKUP(Feuil1!$F3473,Feuil2!$E$1:$DG$2,2,0),0))</f>
        <v>15.3</v>
      </c>
      <c r="R3473" s="12">
        <f>IF(ISBLANK(VLOOKUP($H3473*100+R$2,Feuil2!$A$3:$CQ$931,HLOOKUP(Feuil1!$F3473,Feuil2!$E$1:$DG$2,2,0),0)),"",VLOOKUP($H3473*100+R$2,Feuil2!$A$3:$CQ$931,HLOOKUP(Feuil1!$F3473,Feuil2!$E$1:$DG$2,2,0),0))</f>
        <v>13.1</v>
      </c>
      <c r="S3473" s="12">
        <f>IF(ISBLANK(VLOOKUP($H3473*100+S$2,Feuil2!$A$3:$CQ$931,HLOOKUP(Feuil1!$F3473,Feuil2!$E$1:$DG$2,2,0),0)),"",VLOOKUP($H3473*100+S$2,Feuil2!$A$3:$CQ$931,HLOOKUP(Feuil1!$F3473,Feuil2!$E$1:$DG$2,2,0),0))</f>
        <v>5.7</v>
      </c>
      <c r="T3473" s="12">
        <f>IF(ISBLANK(VLOOKUP($H3473*100+T$2,Feuil2!$A$3:$CQ$931,HLOOKUP(Feuil1!$F3473,Feuil2!$E$1:$DG$2,2,0),0)),"",VLOOKUP($H3473*100+T$2,Feuil2!$A$3:$CQ$931,HLOOKUP(Feuil1!$F3473,Feuil2!$E$1:$DG$2,2,0),0))</f>
        <v>4.9000000000000004</v>
      </c>
      <c r="U3473" s="12">
        <f t="shared" si="77"/>
        <v>1161.7</v>
      </c>
    </row>
    <row r="3474" spans="1:21" x14ac:dyDescent="0.35">
      <c r="A3474" s="10" t="s">
        <v>99</v>
      </c>
      <c r="B3474" s="8" t="s">
        <v>100</v>
      </c>
      <c r="C3474" s="39">
        <v>532210</v>
      </c>
      <c r="D3474" s="39">
        <v>480860</v>
      </c>
      <c r="E3474" s="39">
        <v>340</v>
      </c>
      <c r="F3474" s="10">
        <v>5212</v>
      </c>
      <c r="G3474" s="5" t="s">
        <v>101</v>
      </c>
      <c r="H3474" s="11">
        <v>1977</v>
      </c>
      <c r="I3474" s="12">
        <f>IF(ISBLANK(VLOOKUP($H3474*100+I$2,Feuil2!$A$3:$CQ$931,HLOOKUP(Feuil1!$F3474,Feuil2!$E$1:$DG$2,2,0),0)),"",VLOOKUP($H3474*100+I$2,Feuil2!$A$3:$CQ$931,HLOOKUP(Feuil1!$F3474,Feuil2!$E$1:$DG$2,2,0),0))</f>
        <v>24</v>
      </c>
      <c r="J3474" s="12">
        <f>IF(ISBLANK(VLOOKUP($H3474*100+J$2,Feuil2!$A$3:$CQ$931,HLOOKUP(Feuil1!$F3474,Feuil2!$E$1:$DG$2,2,0),0)),"",VLOOKUP($H3474*100+J$2,Feuil2!$A$3:$CQ$931,HLOOKUP(Feuil1!$F3474,Feuil2!$E$1:$DG$2,2,0),0))</f>
        <v>74.5</v>
      </c>
      <c r="K3474" s="12">
        <f>IF(ISBLANK(VLOOKUP($H3474*100+K$2,Feuil2!$A$3:$CQ$931,HLOOKUP(Feuil1!$F3474,Feuil2!$E$1:$DG$2,2,0),0)),"",VLOOKUP($H3474*100+K$2,Feuil2!$A$3:$CQ$931,HLOOKUP(Feuil1!$F3474,Feuil2!$E$1:$DG$2,2,0),0))</f>
        <v>103.7</v>
      </c>
      <c r="L3474" s="12">
        <f>IF(ISBLANK(VLOOKUP($H3474*100+L$2,Feuil2!$A$3:$CQ$931,HLOOKUP(Feuil1!$F3474,Feuil2!$E$1:$DG$2,2,0),0)),"",VLOOKUP($H3474*100+L$2,Feuil2!$A$3:$CQ$931,HLOOKUP(Feuil1!$F3474,Feuil2!$E$1:$DG$2,2,0),0))</f>
        <v>176</v>
      </c>
      <c r="M3474" s="12">
        <f>IF(ISBLANK(VLOOKUP($H3474*100+M$2,Feuil2!$A$3:$CQ$931,HLOOKUP(Feuil1!$F3474,Feuil2!$E$1:$DG$2,2,0),0)),"",VLOOKUP($H3474*100+M$2,Feuil2!$A$3:$CQ$931,HLOOKUP(Feuil1!$F3474,Feuil2!$E$1:$DG$2,2,0),0))</f>
        <v>140.30000000000001</v>
      </c>
      <c r="N3474" s="12">
        <f>IF(ISBLANK(VLOOKUP($H3474*100+N$2,Feuil2!$A$3:$CQ$931,HLOOKUP(Feuil1!$F3474,Feuil2!$E$1:$DG$2,2,0),0)),"",VLOOKUP($H3474*100+N$2,Feuil2!$A$3:$CQ$931,HLOOKUP(Feuil1!$F3474,Feuil2!$E$1:$DG$2,2,0),0))</f>
        <v>147.80000000000001</v>
      </c>
      <c r="O3474" s="12">
        <f>IF(ISBLANK(VLOOKUP($H3474*100+O$2,Feuil2!$A$3:$CQ$931,HLOOKUP(Feuil1!$F3474,Feuil2!$E$1:$DG$2,2,0),0)),"",VLOOKUP($H3474*100+O$2,Feuil2!$A$3:$CQ$931,HLOOKUP(Feuil1!$F3474,Feuil2!$E$1:$DG$2,2,0),0))</f>
        <v>45.5</v>
      </c>
      <c r="P3474" s="12">
        <f>IF(ISBLANK(VLOOKUP($H3474*100+P$2,Feuil2!$A$3:$CQ$931,HLOOKUP(Feuil1!$F3474,Feuil2!$E$1:$DG$2,2,0),0)),"",VLOOKUP($H3474*100+P$2,Feuil2!$A$3:$CQ$931,HLOOKUP(Feuil1!$F3474,Feuil2!$E$1:$DG$2,2,0),0))</f>
        <v>174.4</v>
      </c>
      <c r="Q3474" s="12">
        <f>IF(ISBLANK(VLOOKUP($H3474*100+Q$2,Feuil2!$A$3:$CQ$931,HLOOKUP(Feuil1!$F3474,Feuil2!$E$1:$DG$2,2,0),0)),"",VLOOKUP($H3474*100+Q$2,Feuil2!$A$3:$CQ$931,HLOOKUP(Feuil1!$F3474,Feuil2!$E$1:$DG$2,2,0),0))</f>
        <v>84.8</v>
      </c>
      <c r="R3474" s="12">
        <f>IF(ISBLANK(VLOOKUP($H3474*100+R$2,Feuil2!$A$3:$CQ$931,HLOOKUP(Feuil1!$F3474,Feuil2!$E$1:$DG$2,2,0),0)),"",VLOOKUP($H3474*100+R$2,Feuil2!$A$3:$CQ$931,HLOOKUP(Feuil1!$F3474,Feuil2!$E$1:$DG$2,2,0),0))</f>
        <v>43.3</v>
      </c>
      <c r="S3474" s="12">
        <f>IF(ISBLANK(VLOOKUP($H3474*100+S$2,Feuil2!$A$3:$CQ$931,HLOOKUP(Feuil1!$F3474,Feuil2!$E$1:$DG$2,2,0),0)),"",VLOOKUP($H3474*100+S$2,Feuil2!$A$3:$CQ$931,HLOOKUP(Feuil1!$F3474,Feuil2!$E$1:$DG$2,2,0),0))</f>
        <v>2.4</v>
      </c>
      <c r="T3474" s="12">
        <f>IF(ISBLANK(VLOOKUP($H3474*100+T$2,Feuil2!$A$3:$CQ$931,HLOOKUP(Feuil1!$F3474,Feuil2!$E$1:$DG$2,2,0),0)),"",VLOOKUP($H3474*100+T$2,Feuil2!$A$3:$CQ$931,HLOOKUP(Feuil1!$F3474,Feuil2!$E$1:$DG$2,2,0),0))</f>
        <v>6.1</v>
      </c>
      <c r="U3474" s="12">
        <f t="shared" si="77"/>
        <v>1022.7999999999998</v>
      </c>
    </row>
    <row r="3475" spans="1:21" x14ac:dyDescent="0.35">
      <c r="A3475" s="10" t="s">
        <v>99</v>
      </c>
      <c r="B3475" s="8" t="s">
        <v>100</v>
      </c>
      <c r="C3475" s="39">
        <v>532210</v>
      </c>
      <c r="D3475" s="39">
        <v>480860</v>
      </c>
      <c r="E3475" s="39">
        <v>340</v>
      </c>
      <c r="F3475" s="10">
        <v>5212</v>
      </c>
      <c r="G3475" s="5" t="s">
        <v>101</v>
      </c>
      <c r="H3475" s="11">
        <v>1978</v>
      </c>
      <c r="I3475" s="12">
        <f>IF(ISBLANK(VLOOKUP($H3475*100+I$2,Feuil2!$A$3:$CQ$931,HLOOKUP(Feuil1!$F3475,Feuil2!$E$1:$DG$2,2,0),0)),"",VLOOKUP($H3475*100+I$2,Feuil2!$A$3:$CQ$931,HLOOKUP(Feuil1!$F3475,Feuil2!$E$1:$DG$2,2,0),0))</f>
        <v>2.9</v>
      </c>
      <c r="J3475" s="12">
        <f>IF(ISBLANK(VLOOKUP($H3475*100+J$2,Feuil2!$A$3:$CQ$931,HLOOKUP(Feuil1!$F3475,Feuil2!$E$1:$DG$2,2,0),0)),"",VLOOKUP($H3475*100+J$2,Feuil2!$A$3:$CQ$931,HLOOKUP(Feuil1!$F3475,Feuil2!$E$1:$DG$2,2,0),0))</f>
        <v>4.3</v>
      </c>
      <c r="K3475" s="12">
        <f>IF(ISBLANK(VLOOKUP($H3475*100+K$2,Feuil2!$A$3:$CQ$931,HLOOKUP(Feuil1!$F3475,Feuil2!$E$1:$DG$2,2,0),0)),"",VLOOKUP($H3475*100+K$2,Feuil2!$A$3:$CQ$931,HLOOKUP(Feuil1!$F3475,Feuil2!$E$1:$DG$2,2,0),0))</f>
        <v>25.5</v>
      </c>
      <c r="L3475" s="12">
        <f>IF(ISBLANK(VLOOKUP($H3475*100+L$2,Feuil2!$A$3:$CQ$931,HLOOKUP(Feuil1!$F3475,Feuil2!$E$1:$DG$2,2,0),0)),"",VLOOKUP($H3475*100+L$2,Feuil2!$A$3:$CQ$931,HLOOKUP(Feuil1!$F3475,Feuil2!$E$1:$DG$2,2,0),0))</f>
        <v>196.9</v>
      </c>
      <c r="M3475" s="12">
        <f>IF(ISBLANK(VLOOKUP($H3475*100+M$2,Feuil2!$A$3:$CQ$931,HLOOKUP(Feuil1!$F3475,Feuil2!$E$1:$DG$2,2,0),0)),"",VLOOKUP($H3475*100+M$2,Feuil2!$A$3:$CQ$931,HLOOKUP(Feuil1!$F3475,Feuil2!$E$1:$DG$2,2,0),0))</f>
        <v>188</v>
      </c>
      <c r="N3475" s="12">
        <f>IF(ISBLANK(VLOOKUP($H3475*100+N$2,Feuil2!$A$3:$CQ$931,HLOOKUP(Feuil1!$F3475,Feuil2!$E$1:$DG$2,2,0),0)),"",VLOOKUP($H3475*100+N$2,Feuil2!$A$3:$CQ$931,HLOOKUP(Feuil1!$F3475,Feuil2!$E$1:$DG$2,2,0),0))</f>
        <v>306</v>
      </c>
      <c r="O3475" s="12">
        <f>IF(ISBLANK(VLOOKUP($H3475*100+O$2,Feuil2!$A$3:$CQ$931,HLOOKUP(Feuil1!$F3475,Feuil2!$E$1:$DG$2,2,0),0)),"",VLOOKUP($H3475*100+O$2,Feuil2!$A$3:$CQ$931,HLOOKUP(Feuil1!$F3475,Feuil2!$E$1:$DG$2,2,0),0))</f>
        <v>103</v>
      </c>
      <c r="P3475" s="12">
        <f>IF(ISBLANK(VLOOKUP($H3475*100+P$2,Feuil2!$A$3:$CQ$931,HLOOKUP(Feuil1!$F3475,Feuil2!$E$1:$DG$2,2,0),0)),"",VLOOKUP($H3475*100+P$2,Feuil2!$A$3:$CQ$931,HLOOKUP(Feuil1!$F3475,Feuil2!$E$1:$DG$2,2,0),0))</f>
        <v>54.1</v>
      </c>
      <c r="Q3475" s="12">
        <f>IF(ISBLANK(VLOOKUP($H3475*100+Q$2,Feuil2!$A$3:$CQ$931,HLOOKUP(Feuil1!$F3475,Feuil2!$E$1:$DG$2,2,0),0)),"",VLOOKUP($H3475*100+Q$2,Feuil2!$A$3:$CQ$931,HLOOKUP(Feuil1!$F3475,Feuil2!$E$1:$DG$2,2,0),0))</f>
        <v>18</v>
      </c>
      <c r="R3475" s="12">
        <f>IF(ISBLANK(VLOOKUP($H3475*100+R$2,Feuil2!$A$3:$CQ$931,HLOOKUP(Feuil1!$F3475,Feuil2!$E$1:$DG$2,2,0),0)),"",VLOOKUP($H3475*100+R$2,Feuil2!$A$3:$CQ$931,HLOOKUP(Feuil1!$F3475,Feuil2!$E$1:$DG$2,2,0),0))</f>
        <v>4.3</v>
      </c>
      <c r="S3475" s="12">
        <f>IF(ISBLANK(VLOOKUP($H3475*100+S$2,Feuil2!$A$3:$CQ$931,HLOOKUP(Feuil1!$F3475,Feuil2!$E$1:$DG$2,2,0),0)),"",VLOOKUP($H3475*100+S$2,Feuil2!$A$3:$CQ$931,HLOOKUP(Feuil1!$F3475,Feuil2!$E$1:$DG$2,2,0),0))</f>
        <v>18.8</v>
      </c>
      <c r="T3475" s="12">
        <f>IF(ISBLANK(VLOOKUP($H3475*100+T$2,Feuil2!$A$3:$CQ$931,HLOOKUP(Feuil1!$F3475,Feuil2!$E$1:$DG$2,2,0),0)),"",VLOOKUP($H3475*100+T$2,Feuil2!$A$3:$CQ$931,HLOOKUP(Feuil1!$F3475,Feuil2!$E$1:$DG$2,2,0),0))</f>
        <v>4.3</v>
      </c>
      <c r="U3475" s="12">
        <f t="shared" si="77"/>
        <v>926.09999999999991</v>
      </c>
    </row>
    <row r="3476" spans="1:21" x14ac:dyDescent="0.35">
      <c r="A3476" s="10" t="s">
        <v>99</v>
      </c>
      <c r="B3476" s="8" t="s">
        <v>100</v>
      </c>
      <c r="C3476" s="39">
        <v>532210</v>
      </c>
      <c r="D3476" s="39">
        <v>480860</v>
      </c>
      <c r="E3476" s="39">
        <v>340</v>
      </c>
      <c r="F3476" s="10">
        <v>5212</v>
      </c>
      <c r="G3476" s="5" t="s">
        <v>101</v>
      </c>
      <c r="H3476" s="11">
        <v>1979</v>
      </c>
      <c r="I3476" s="12">
        <f>IF(ISBLANK(VLOOKUP($H3476*100+I$2,Feuil2!$A$3:$CQ$931,HLOOKUP(Feuil1!$F3476,Feuil2!$E$1:$DG$2,2,0),0)),"",VLOOKUP($H3476*100+I$2,Feuil2!$A$3:$CQ$931,HLOOKUP(Feuil1!$F3476,Feuil2!$E$1:$DG$2,2,0),0))</f>
        <v>9.6999999999999993</v>
      </c>
      <c r="J3476" s="12">
        <f>IF(ISBLANK(VLOOKUP($H3476*100+J$2,Feuil2!$A$3:$CQ$931,HLOOKUP(Feuil1!$F3476,Feuil2!$E$1:$DG$2,2,0),0)),"",VLOOKUP($H3476*100+J$2,Feuil2!$A$3:$CQ$931,HLOOKUP(Feuil1!$F3476,Feuil2!$E$1:$DG$2,2,0),0))</f>
        <v>275</v>
      </c>
      <c r="K3476" s="12">
        <f>IF(ISBLANK(VLOOKUP($H3476*100+K$2,Feuil2!$A$3:$CQ$931,HLOOKUP(Feuil1!$F3476,Feuil2!$E$1:$DG$2,2,0),0)),"",VLOOKUP($H3476*100+K$2,Feuil2!$A$3:$CQ$931,HLOOKUP(Feuil1!$F3476,Feuil2!$E$1:$DG$2,2,0),0))</f>
        <v>53.7</v>
      </c>
      <c r="L3476" s="12">
        <f>IF(ISBLANK(VLOOKUP($H3476*100+L$2,Feuil2!$A$3:$CQ$931,HLOOKUP(Feuil1!$F3476,Feuil2!$E$1:$DG$2,2,0),0)),"",VLOOKUP($H3476*100+L$2,Feuil2!$A$3:$CQ$931,HLOOKUP(Feuil1!$F3476,Feuil2!$E$1:$DG$2,2,0),0))</f>
        <v>22</v>
      </c>
      <c r="M3476" s="12">
        <f>IF(ISBLANK(VLOOKUP($H3476*100+M$2,Feuil2!$A$3:$CQ$931,HLOOKUP(Feuil1!$F3476,Feuil2!$E$1:$DG$2,2,0),0)),"",VLOOKUP($H3476*100+M$2,Feuil2!$A$3:$CQ$931,HLOOKUP(Feuil1!$F3476,Feuil2!$E$1:$DG$2,2,0),0))</f>
        <v>78.7</v>
      </c>
      <c r="N3476" s="12">
        <f>IF(ISBLANK(VLOOKUP($H3476*100+N$2,Feuil2!$A$3:$CQ$931,HLOOKUP(Feuil1!$F3476,Feuil2!$E$1:$DG$2,2,0),0)),"",VLOOKUP($H3476*100+N$2,Feuil2!$A$3:$CQ$931,HLOOKUP(Feuil1!$F3476,Feuil2!$E$1:$DG$2,2,0),0))</f>
        <v>45.7</v>
      </c>
      <c r="O3476" s="12">
        <f>IF(ISBLANK(VLOOKUP($H3476*100+O$2,Feuil2!$A$3:$CQ$931,HLOOKUP(Feuil1!$F3476,Feuil2!$E$1:$DG$2,2,0),0)),"",VLOOKUP($H3476*100+O$2,Feuil2!$A$3:$CQ$931,HLOOKUP(Feuil1!$F3476,Feuil2!$E$1:$DG$2,2,0),0))</f>
        <v>73.2</v>
      </c>
      <c r="P3476" s="12">
        <f>IF(ISBLANK(VLOOKUP($H3476*100+P$2,Feuil2!$A$3:$CQ$931,HLOOKUP(Feuil1!$F3476,Feuil2!$E$1:$DG$2,2,0),0)),"",VLOOKUP($H3476*100+P$2,Feuil2!$A$3:$CQ$931,HLOOKUP(Feuil1!$F3476,Feuil2!$E$1:$DG$2,2,0),0))</f>
        <v>40</v>
      </c>
      <c r="Q3476" s="12">
        <f>IF(ISBLANK(VLOOKUP($H3476*100+Q$2,Feuil2!$A$3:$CQ$931,HLOOKUP(Feuil1!$F3476,Feuil2!$E$1:$DG$2,2,0),0)),"",VLOOKUP($H3476*100+Q$2,Feuil2!$A$3:$CQ$931,HLOOKUP(Feuil1!$F3476,Feuil2!$E$1:$DG$2,2,0),0))</f>
        <v>80.5</v>
      </c>
      <c r="R3476" s="12">
        <f>IF(ISBLANK(VLOOKUP($H3476*100+R$2,Feuil2!$A$3:$CQ$931,HLOOKUP(Feuil1!$F3476,Feuil2!$E$1:$DG$2,2,0),0)),"",VLOOKUP($H3476*100+R$2,Feuil2!$A$3:$CQ$931,HLOOKUP(Feuil1!$F3476,Feuil2!$E$1:$DG$2,2,0),0))</f>
        <v>10</v>
      </c>
      <c r="S3476" s="12">
        <f>IF(ISBLANK(VLOOKUP($H3476*100+S$2,Feuil2!$A$3:$CQ$931,HLOOKUP(Feuil1!$F3476,Feuil2!$E$1:$DG$2,2,0),0)),"",VLOOKUP($H3476*100+S$2,Feuil2!$A$3:$CQ$931,HLOOKUP(Feuil1!$F3476,Feuil2!$E$1:$DG$2,2,0),0))</f>
        <v>4.3</v>
      </c>
      <c r="T3476" s="12">
        <f>IF(ISBLANK(VLOOKUP($H3476*100+T$2,Feuil2!$A$3:$CQ$931,HLOOKUP(Feuil1!$F3476,Feuil2!$E$1:$DG$2,2,0),0)),"",VLOOKUP($H3476*100+T$2,Feuil2!$A$3:$CQ$931,HLOOKUP(Feuil1!$F3476,Feuil2!$E$1:$DG$2,2,0),0))</f>
        <v>4.3</v>
      </c>
      <c r="U3476" s="12">
        <f t="shared" si="77"/>
        <v>697.09999999999991</v>
      </c>
    </row>
    <row r="3477" spans="1:21" x14ac:dyDescent="0.35">
      <c r="A3477" s="10" t="s">
        <v>99</v>
      </c>
      <c r="B3477" s="8" t="s">
        <v>100</v>
      </c>
      <c r="C3477" s="39">
        <v>532210</v>
      </c>
      <c r="D3477" s="39">
        <v>480860</v>
      </c>
      <c r="E3477" s="39">
        <v>340</v>
      </c>
      <c r="F3477" s="10">
        <v>5212</v>
      </c>
      <c r="G3477" s="5" t="s">
        <v>101</v>
      </c>
      <c r="H3477" s="11">
        <v>1980</v>
      </c>
      <c r="I3477" s="12">
        <f>IF(ISBLANK(VLOOKUP($H3477*100+I$2,Feuil2!$A$3:$CQ$931,HLOOKUP(Feuil1!$F3477,Feuil2!$E$1:$DG$2,2,0),0)),"",VLOOKUP($H3477*100+I$2,Feuil2!$A$3:$CQ$931,HLOOKUP(Feuil1!$F3477,Feuil2!$E$1:$DG$2,2,0),0))</f>
        <v>18.100000000000001</v>
      </c>
      <c r="J3477" s="12">
        <f>IF(ISBLANK(VLOOKUP($H3477*100+J$2,Feuil2!$A$3:$CQ$931,HLOOKUP(Feuil1!$F3477,Feuil2!$E$1:$DG$2,2,0),0)),"",VLOOKUP($H3477*100+J$2,Feuil2!$A$3:$CQ$931,HLOOKUP(Feuil1!$F3477,Feuil2!$E$1:$DG$2,2,0),0))</f>
        <v>81.599999999999994</v>
      </c>
      <c r="K3477" s="12">
        <f>IF(ISBLANK(VLOOKUP($H3477*100+K$2,Feuil2!$A$3:$CQ$931,HLOOKUP(Feuil1!$F3477,Feuil2!$E$1:$DG$2,2,0),0)),"",VLOOKUP($H3477*100+K$2,Feuil2!$A$3:$CQ$931,HLOOKUP(Feuil1!$F3477,Feuil2!$E$1:$DG$2,2,0),0))</f>
        <v>180.2</v>
      </c>
      <c r="L3477" s="12">
        <f>IF(ISBLANK(VLOOKUP($H3477*100+L$2,Feuil2!$A$3:$CQ$931,HLOOKUP(Feuil1!$F3477,Feuil2!$E$1:$DG$2,2,0),0)),"",VLOOKUP($H3477*100+L$2,Feuil2!$A$3:$CQ$931,HLOOKUP(Feuil1!$F3477,Feuil2!$E$1:$DG$2,2,0),0))</f>
        <v>30.3</v>
      </c>
      <c r="M3477" s="12">
        <f>IF(ISBLANK(VLOOKUP($H3477*100+M$2,Feuil2!$A$3:$CQ$931,HLOOKUP(Feuil1!$F3477,Feuil2!$E$1:$DG$2,2,0),0)),"",VLOOKUP($H3477*100+M$2,Feuil2!$A$3:$CQ$931,HLOOKUP(Feuil1!$F3477,Feuil2!$E$1:$DG$2,2,0),0))</f>
        <v>16.100000000000001</v>
      </c>
      <c r="N3477" s="12">
        <f>IF(ISBLANK(VLOOKUP($H3477*100+N$2,Feuil2!$A$3:$CQ$931,HLOOKUP(Feuil1!$F3477,Feuil2!$E$1:$DG$2,2,0),0)),"",VLOOKUP($H3477*100+N$2,Feuil2!$A$3:$CQ$931,HLOOKUP(Feuil1!$F3477,Feuil2!$E$1:$DG$2,2,0),0))</f>
        <v>14.2</v>
      </c>
      <c r="O3477" s="12">
        <f>IF(ISBLANK(VLOOKUP($H3477*100+O$2,Feuil2!$A$3:$CQ$931,HLOOKUP(Feuil1!$F3477,Feuil2!$E$1:$DG$2,2,0),0)),"",VLOOKUP($H3477*100+O$2,Feuil2!$A$3:$CQ$931,HLOOKUP(Feuil1!$F3477,Feuil2!$E$1:$DG$2,2,0),0))</f>
        <v>77.3</v>
      </c>
      <c r="P3477" s="12">
        <f>IF(ISBLANK(VLOOKUP($H3477*100+P$2,Feuil2!$A$3:$CQ$931,HLOOKUP(Feuil1!$F3477,Feuil2!$E$1:$DG$2,2,0),0)),"",VLOOKUP($H3477*100+P$2,Feuil2!$A$3:$CQ$931,HLOOKUP(Feuil1!$F3477,Feuil2!$E$1:$DG$2,2,0),0))</f>
        <v>146</v>
      </c>
      <c r="Q3477" s="12">
        <f>IF(ISBLANK(VLOOKUP($H3477*100+Q$2,Feuil2!$A$3:$CQ$931,HLOOKUP(Feuil1!$F3477,Feuil2!$E$1:$DG$2,2,0),0)),"",VLOOKUP($H3477*100+Q$2,Feuil2!$A$3:$CQ$931,HLOOKUP(Feuil1!$F3477,Feuil2!$E$1:$DG$2,2,0),0))</f>
        <v>50.9</v>
      </c>
      <c r="R3477" s="12">
        <f>IF(ISBLANK(VLOOKUP($H3477*100+R$2,Feuil2!$A$3:$CQ$931,HLOOKUP(Feuil1!$F3477,Feuil2!$E$1:$DG$2,2,0),0)),"",VLOOKUP($H3477*100+R$2,Feuil2!$A$3:$CQ$931,HLOOKUP(Feuil1!$F3477,Feuil2!$E$1:$DG$2,2,0),0))</f>
        <v>35.4</v>
      </c>
      <c r="S3477" s="12">
        <f>IF(ISBLANK(VLOOKUP($H3477*100+S$2,Feuil2!$A$3:$CQ$931,HLOOKUP(Feuil1!$F3477,Feuil2!$E$1:$DG$2,2,0),0)),"",VLOOKUP($H3477*100+S$2,Feuil2!$A$3:$CQ$931,HLOOKUP(Feuil1!$F3477,Feuil2!$E$1:$DG$2,2,0),0))</f>
        <v>4.3</v>
      </c>
      <c r="T3477" s="12">
        <f>IF(ISBLANK(VLOOKUP($H3477*100+T$2,Feuil2!$A$3:$CQ$931,HLOOKUP(Feuil1!$F3477,Feuil2!$E$1:$DG$2,2,0),0)),"",VLOOKUP($H3477*100+T$2,Feuil2!$A$3:$CQ$931,HLOOKUP(Feuil1!$F3477,Feuil2!$E$1:$DG$2,2,0),0))</f>
        <v>4.3</v>
      </c>
      <c r="U3477" s="12">
        <f t="shared" si="77"/>
        <v>658.69999999999982</v>
      </c>
    </row>
    <row r="3478" spans="1:21" x14ac:dyDescent="0.35">
      <c r="A3478" s="10" t="s">
        <v>99</v>
      </c>
      <c r="B3478" s="8" t="s">
        <v>100</v>
      </c>
      <c r="C3478" s="39">
        <v>532210</v>
      </c>
      <c r="D3478" s="39">
        <v>480860</v>
      </c>
      <c r="E3478" s="39">
        <v>340</v>
      </c>
      <c r="F3478" s="10">
        <v>5212</v>
      </c>
      <c r="G3478" s="5" t="s">
        <v>101</v>
      </c>
      <c r="H3478" s="11">
        <v>1981</v>
      </c>
      <c r="I3478" s="12">
        <f>IF(ISBLANK(VLOOKUP($H3478*100+I$2,Feuil2!$A$3:$CQ$931,HLOOKUP(Feuil1!$F3478,Feuil2!$E$1:$DG$2,2,0),0)),"",VLOOKUP($H3478*100+I$2,Feuil2!$A$3:$CQ$931,HLOOKUP(Feuil1!$F3478,Feuil2!$E$1:$DG$2,2,0),0))</f>
        <v>10.7</v>
      </c>
      <c r="J3478" s="12">
        <f>IF(ISBLANK(VLOOKUP($H3478*100+J$2,Feuil2!$A$3:$CQ$931,HLOOKUP(Feuil1!$F3478,Feuil2!$E$1:$DG$2,2,0),0)),"",VLOOKUP($H3478*100+J$2,Feuil2!$A$3:$CQ$931,HLOOKUP(Feuil1!$F3478,Feuil2!$E$1:$DG$2,2,0),0))</f>
        <v>26.1</v>
      </c>
      <c r="K3478" s="12">
        <f>IF(ISBLANK(VLOOKUP($H3478*100+K$2,Feuil2!$A$3:$CQ$931,HLOOKUP(Feuil1!$F3478,Feuil2!$E$1:$DG$2,2,0),0)),"",VLOOKUP($H3478*100+K$2,Feuil2!$A$3:$CQ$931,HLOOKUP(Feuil1!$F3478,Feuil2!$E$1:$DG$2,2,0),0))</f>
        <v>4.3</v>
      </c>
      <c r="L3478" s="12">
        <f>IF(ISBLANK(VLOOKUP($H3478*100+L$2,Feuil2!$A$3:$CQ$931,HLOOKUP(Feuil1!$F3478,Feuil2!$E$1:$DG$2,2,0),0)),"",VLOOKUP($H3478*100+L$2,Feuil2!$A$3:$CQ$931,HLOOKUP(Feuil1!$F3478,Feuil2!$E$1:$DG$2,2,0),0))</f>
        <v>239.6</v>
      </c>
      <c r="M3478" s="12">
        <f>IF(ISBLANK(VLOOKUP($H3478*100+M$2,Feuil2!$A$3:$CQ$931,HLOOKUP(Feuil1!$F3478,Feuil2!$E$1:$DG$2,2,0),0)),"",VLOOKUP($H3478*100+M$2,Feuil2!$A$3:$CQ$931,HLOOKUP(Feuil1!$F3478,Feuil2!$E$1:$DG$2,2,0),0))</f>
        <v>151</v>
      </c>
      <c r="N3478" s="12">
        <f>IF(ISBLANK(VLOOKUP($H3478*100+N$2,Feuil2!$A$3:$CQ$931,HLOOKUP(Feuil1!$F3478,Feuil2!$E$1:$DG$2,2,0),0)),"",VLOOKUP($H3478*100+N$2,Feuil2!$A$3:$CQ$931,HLOOKUP(Feuil1!$F3478,Feuil2!$E$1:$DG$2,2,0),0))</f>
        <v>102.8</v>
      </c>
      <c r="O3478" s="12">
        <f>IF(ISBLANK(VLOOKUP($H3478*100+O$2,Feuil2!$A$3:$CQ$931,HLOOKUP(Feuil1!$F3478,Feuil2!$E$1:$DG$2,2,0),0)),"",VLOOKUP($H3478*100+O$2,Feuil2!$A$3:$CQ$931,HLOOKUP(Feuil1!$F3478,Feuil2!$E$1:$DG$2,2,0),0))</f>
        <v>78.099999999999994</v>
      </c>
      <c r="P3478" s="12">
        <f>IF(ISBLANK(VLOOKUP($H3478*100+P$2,Feuil2!$A$3:$CQ$931,HLOOKUP(Feuil1!$F3478,Feuil2!$E$1:$DG$2,2,0),0)),"",VLOOKUP($H3478*100+P$2,Feuil2!$A$3:$CQ$931,HLOOKUP(Feuil1!$F3478,Feuil2!$E$1:$DG$2,2,0),0))</f>
        <v>146.19999999999999</v>
      </c>
      <c r="Q3478" s="12">
        <f>IF(ISBLANK(VLOOKUP($H3478*100+Q$2,Feuil2!$A$3:$CQ$931,HLOOKUP(Feuil1!$F3478,Feuil2!$E$1:$DG$2,2,0),0)),"",VLOOKUP($H3478*100+Q$2,Feuil2!$A$3:$CQ$931,HLOOKUP(Feuil1!$F3478,Feuil2!$E$1:$DG$2,2,0),0))</f>
        <v>24</v>
      </c>
      <c r="R3478" s="12">
        <f>IF(ISBLANK(VLOOKUP($H3478*100+R$2,Feuil2!$A$3:$CQ$931,HLOOKUP(Feuil1!$F3478,Feuil2!$E$1:$DG$2,2,0),0)),"",VLOOKUP($H3478*100+R$2,Feuil2!$A$3:$CQ$931,HLOOKUP(Feuil1!$F3478,Feuil2!$E$1:$DG$2,2,0),0))</f>
        <v>4.3</v>
      </c>
      <c r="S3478" s="12">
        <f>IF(ISBLANK(VLOOKUP($H3478*100+S$2,Feuil2!$A$3:$CQ$931,HLOOKUP(Feuil1!$F3478,Feuil2!$E$1:$DG$2,2,0),0)),"",VLOOKUP($H3478*100+S$2,Feuil2!$A$3:$CQ$931,HLOOKUP(Feuil1!$F3478,Feuil2!$E$1:$DG$2,2,0),0))</f>
        <v>5.6</v>
      </c>
      <c r="T3478" s="12">
        <f>IF(ISBLANK(VLOOKUP($H3478*100+T$2,Feuil2!$A$3:$CQ$931,HLOOKUP(Feuil1!$F3478,Feuil2!$E$1:$DG$2,2,0),0)),"",VLOOKUP($H3478*100+T$2,Feuil2!$A$3:$CQ$931,HLOOKUP(Feuil1!$F3478,Feuil2!$E$1:$DG$2,2,0),0))</f>
        <v>4.3</v>
      </c>
      <c r="U3478" s="12">
        <f t="shared" si="77"/>
        <v>796.99999999999989</v>
      </c>
    </row>
    <row r="3479" spans="1:21" x14ac:dyDescent="0.35">
      <c r="A3479" s="10" t="s">
        <v>99</v>
      </c>
      <c r="B3479" s="8" t="s">
        <v>100</v>
      </c>
      <c r="C3479" s="39">
        <v>532210</v>
      </c>
      <c r="D3479" s="39">
        <v>480860</v>
      </c>
      <c r="E3479" s="39">
        <v>340</v>
      </c>
      <c r="F3479" s="10">
        <v>5212</v>
      </c>
      <c r="G3479" s="5" t="s">
        <v>101</v>
      </c>
      <c r="H3479" s="11">
        <v>1982</v>
      </c>
      <c r="I3479" s="12">
        <f>IF(ISBLANK(VLOOKUP($H3479*100+I$2,Feuil2!$A$3:$CQ$931,HLOOKUP(Feuil1!$F3479,Feuil2!$E$1:$DG$2,2,0),0)),"",VLOOKUP($H3479*100+I$2,Feuil2!$A$3:$CQ$931,HLOOKUP(Feuil1!$F3479,Feuil2!$E$1:$DG$2,2,0),0))</f>
        <v>5.4</v>
      </c>
      <c r="J3479" s="12">
        <f>IF(ISBLANK(VLOOKUP($H3479*100+J$2,Feuil2!$A$3:$CQ$931,HLOOKUP(Feuil1!$F3479,Feuil2!$E$1:$DG$2,2,0),0)),"",VLOOKUP($H3479*100+J$2,Feuil2!$A$3:$CQ$931,HLOOKUP(Feuil1!$F3479,Feuil2!$E$1:$DG$2,2,0),0))</f>
        <v>93</v>
      </c>
      <c r="K3479" s="12">
        <f>IF(ISBLANK(VLOOKUP($H3479*100+K$2,Feuil2!$A$3:$CQ$931,HLOOKUP(Feuil1!$F3479,Feuil2!$E$1:$DG$2,2,0),0)),"",VLOOKUP($H3479*100+K$2,Feuil2!$A$3:$CQ$931,HLOOKUP(Feuil1!$F3479,Feuil2!$E$1:$DG$2,2,0),0))</f>
        <v>141.80000000000001</v>
      </c>
      <c r="L3479" s="12">
        <f>IF(ISBLANK(VLOOKUP($H3479*100+L$2,Feuil2!$A$3:$CQ$931,HLOOKUP(Feuil1!$F3479,Feuil2!$E$1:$DG$2,2,0),0)),"",VLOOKUP($H3479*100+L$2,Feuil2!$A$3:$CQ$931,HLOOKUP(Feuil1!$F3479,Feuil2!$E$1:$DG$2,2,0),0))</f>
        <v>53.3</v>
      </c>
      <c r="M3479" s="12">
        <f>IF(ISBLANK(VLOOKUP($H3479*100+M$2,Feuil2!$A$3:$CQ$931,HLOOKUP(Feuil1!$F3479,Feuil2!$E$1:$DG$2,2,0),0)),"",VLOOKUP($H3479*100+M$2,Feuil2!$A$3:$CQ$931,HLOOKUP(Feuil1!$F3479,Feuil2!$E$1:$DG$2,2,0),0))</f>
        <v>4.3</v>
      </c>
      <c r="N3479" s="12">
        <f>IF(ISBLANK(VLOOKUP($H3479*100+N$2,Feuil2!$A$3:$CQ$931,HLOOKUP(Feuil1!$F3479,Feuil2!$E$1:$DG$2,2,0),0)),"",VLOOKUP($H3479*100+N$2,Feuil2!$A$3:$CQ$931,HLOOKUP(Feuil1!$F3479,Feuil2!$E$1:$DG$2,2,0),0))</f>
        <v>186.6</v>
      </c>
      <c r="O3479" s="12">
        <f>IF(ISBLANK(VLOOKUP($H3479*100+O$2,Feuil2!$A$3:$CQ$931,HLOOKUP(Feuil1!$F3479,Feuil2!$E$1:$DG$2,2,0),0)),"",VLOOKUP($H3479*100+O$2,Feuil2!$A$3:$CQ$931,HLOOKUP(Feuil1!$F3479,Feuil2!$E$1:$DG$2,2,0),0))</f>
        <v>46.1</v>
      </c>
      <c r="P3479" s="12">
        <f>IF(ISBLANK(VLOOKUP($H3479*100+P$2,Feuil2!$A$3:$CQ$931,HLOOKUP(Feuil1!$F3479,Feuil2!$E$1:$DG$2,2,0),0)),"",VLOOKUP($H3479*100+P$2,Feuil2!$A$3:$CQ$931,HLOOKUP(Feuil1!$F3479,Feuil2!$E$1:$DG$2,2,0),0))</f>
        <v>40.700000000000003</v>
      </c>
      <c r="Q3479" s="12">
        <f>IF(ISBLANK(VLOOKUP($H3479*100+Q$2,Feuil2!$A$3:$CQ$931,HLOOKUP(Feuil1!$F3479,Feuil2!$E$1:$DG$2,2,0),0)),"",VLOOKUP($H3479*100+Q$2,Feuil2!$A$3:$CQ$931,HLOOKUP(Feuil1!$F3479,Feuil2!$E$1:$DG$2,2,0),0))</f>
        <v>24</v>
      </c>
      <c r="R3479" s="12">
        <f>IF(ISBLANK(VLOOKUP($H3479*100+R$2,Feuil2!$A$3:$CQ$931,HLOOKUP(Feuil1!$F3479,Feuil2!$E$1:$DG$2,2,0),0)),"",VLOOKUP($H3479*100+R$2,Feuil2!$A$3:$CQ$931,HLOOKUP(Feuil1!$F3479,Feuil2!$E$1:$DG$2,2,0),0))</f>
        <v>4.3</v>
      </c>
      <c r="S3479" s="12">
        <f>IF(ISBLANK(VLOOKUP($H3479*100+S$2,Feuil2!$A$3:$CQ$931,HLOOKUP(Feuil1!$F3479,Feuil2!$E$1:$DG$2,2,0),0)),"",VLOOKUP($H3479*100+S$2,Feuil2!$A$3:$CQ$931,HLOOKUP(Feuil1!$F3479,Feuil2!$E$1:$DG$2,2,0),0))</f>
        <v>4.3</v>
      </c>
      <c r="T3479" s="12">
        <f>IF(ISBLANK(VLOOKUP($H3479*100+T$2,Feuil2!$A$3:$CQ$931,HLOOKUP(Feuil1!$F3479,Feuil2!$E$1:$DG$2,2,0),0)),"",VLOOKUP($H3479*100+T$2,Feuil2!$A$3:$CQ$931,HLOOKUP(Feuil1!$F3479,Feuil2!$E$1:$DG$2,2,0),0))</f>
        <v>4.5999999999999996</v>
      </c>
      <c r="U3479" s="12">
        <f t="shared" si="77"/>
        <v>608.4</v>
      </c>
    </row>
    <row r="3480" spans="1:21" x14ac:dyDescent="0.35">
      <c r="A3480" s="10" t="s">
        <v>99</v>
      </c>
      <c r="B3480" s="8" t="s">
        <v>100</v>
      </c>
      <c r="C3480" s="39">
        <v>532210</v>
      </c>
      <c r="D3480" s="39">
        <v>480860</v>
      </c>
      <c r="E3480" s="39">
        <v>340</v>
      </c>
      <c r="F3480" s="10">
        <v>5212</v>
      </c>
      <c r="G3480" s="5" t="s">
        <v>101</v>
      </c>
      <c r="H3480" s="11">
        <v>1983</v>
      </c>
      <c r="I3480" s="12">
        <f>IF(ISBLANK(VLOOKUP($H3480*100+I$2,Feuil2!$A$3:$CQ$931,HLOOKUP(Feuil1!$F3480,Feuil2!$E$1:$DG$2,2,0),0)),"",VLOOKUP($H3480*100+I$2,Feuil2!$A$3:$CQ$931,HLOOKUP(Feuil1!$F3480,Feuil2!$E$1:$DG$2,2,0),0))</f>
        <v>4.3</v>
      </c>
      <c r="J3480" s="12">
        <f>IF(ISBLANK(VLOOKUP($H3480*100+J$2,Feuil2!$A$3:$CQ$931,HLOOKUP(Feuil1!$F3480,Feuil2!$E$1:$DG$2,2,0),0)),"",VLOOKUP($H3480*100+J$2,Feuil2!$A$3:$CQ$931,HLOOKUP(Feuil1!$F3480,Feuil2!$E$1:$DG$2,2,0),0))</f>
        <v>9.9</v>
      </c>
      <c r="K3480" s="12">
        <f>IF(ISBLANK(VLOOKUP($H3480*100+K$2,Feuil2!$A$3:$CQ$931,HLOOKUP(Feuil1!$F3480,Feuil2!$E$1:$DG$2,2,0),0)),"",VLOOKUP($H3480*100+K$2,Feuil2!$A$3:$CQ$931,HLOOKUP(Feuil1!$F3480,Feuil2!$E$1:$DG$2,2,0),0))</f>
        <v>278.10000000000002</v>
      </c>
      <c r="L3480" s="12">
        <f>IF(ISBLANK(VLOOKUP($H3480*100+L$2,Feuil2!$A$3:$CQ$931,HLOOKUP(Feuil1!$F3480,Feuil2!$E$1:$DG$2,2,0),0)),"",VLOOKUP($H3480*100+L$2,Feuil2!$A$3:$CQ$931,HLOOKUP(Feuil1!$F3480,Feuil2!$E$1:$DG$2,2,0),0))</f>
        <v>303.3</v>
      </c>
      <c r="M3480" s="12">
        <f>IF(ISBLANK(VLOOKUP($H3480*100+M$2,Feuil2!$A$3:$CQ$931,HLOOKUP(Feuil1!$F3480,Feuil2!$E$1:$DG$2,2,0),0)),"",VLOOKUP($H3480*100+M$2,Feuil2!$A$3:$CQ$931,HLOOKUP(Feuil1!$F3480,Feuil2!$E$1:$DG$2,2,0),0))</f>
        <v>33.9</v>
      </c>
      <c r="N3480" s="12">
        <f>IF(ISBLANK(VLOOKUP($H3480*100+N$2,Feuil2!$A$3:$CQ$931,HLOOKUP(Feuil1!$F3480,Feuil2!$E$1:$DG$2,2,0),0)),"",VLOOKUP($H3480*100+N$2,Feuil2!$A$3:$CQ$931,HLOOKUP(Feuil1!$F3480,Feuil2!$E$1:$DG$2,2,0),0))</f>
        <v>63.2</v>
      </c>
      <c r="O3480" s="12">
        <f>IF(ISBLANK(VLOOKUP($H3480*100+O$2,Feuil2!$A$3:$CQ$931,HLOOKUP(Feuil1!$F3480,Feuil2!$E$1:$DG$2,2,0),0)),"",VLOOKUP($H3480*100+O$2,Feuil2!$A$3:$CQ$931,HLOOKUP(Feuil1!$F3480,Feuil2!$E$1:$DG$2,2,0),0))</f>
        <v>119.8</v>
      </c>
      <c r="P3480" s="12">
        <f>IF(ISBLANK(VLOOKUP($H3480*100+P$2,Feuil2!$A$3:$CQ$931,HLOOKUP(Feuil1!$F3480,Feuil2!$E$1:$DG$2,2,0),0)),"",VLOOKUP($H3480*100+P$2,Feuil2!$A$3:$CQ$931,HLOOKUP(Feuil1!$F3480,Feuil2!$E$1:$DG$2,2,0),0))</f>
        <v>59.4</v>
      </c>
      <c r="Q3480" s="12">
        <f>IF(ISBLANK(VLOOKUP($H3480*100+Q$2,Feuil2!$A$3:$CQ$931,HLOOKUP(Feuil1!$F3480,Feuil2!$E$1:$DG$2,2,0),0)),"",VLOOKUP($H3480*100+Q$2,Feuil2!$A$3:$CQ$931,HLOOKUP(Feuil1!$F3480,Feuil2!$E$1:$DG$2,2,0),0))</f>
        <v>168.8</v>
      </c>
      <c r="R3480" s="12">
        <f>IF(ISBLANK(VLOOKUP($H3480*100+R$2,Feuil2!$A$3:$CQ$931,HLOOKUP(Feuil1!$F3480,Feuil2!$E$1:$DG$2,2,0),0)),"",VLOOKUP($H3480*100+R$2,Feuil2!$A$3:$CQ$931,HLOOKUP(Feuil1!$F3480,Feuil2!$E$1:$DG$2,2,0),0))</f>
        <v>22.5</v>
      </c>
      <c r="S3480" s="12">
        <f>IF(ISBLANK(VLOOKUP($H3480*100+S$2,Feuil2!$A$3:$CQ$931,HLOOKUP(Feuil1!$F3480,Feuil2!$E$1:$DG$2,2,0),0)),"",VLOOKUP($H3480*100+S$2,Feuil2!$A$3:$CQ$931,HLOOKUP(Feuil1!$F3480,Feuil2!$E$1:$DG$2,2,0),0))</f>
        <v>4.3</v>
      </c>
      <c r="T3480" s="12">
        <f>IF(ISBLANK(VLOOKUP($H3480*100+T$2,Feuil2!$A$3:$CQ$931,HLOOKUP(Feuil1!$F3480,Feuil2!$E$1:$DG$2,2,0),0)),"",VLOOKUP($H3480*100+T$2,Feuil2!$A$3:$CQ$931,HLOOKUP(Feuil1!$F3480,Feuil2!$E$1:$DG$2,2,0),0))</f>
        <v>4.3</v>
      </c>
      <c r="U3480" s="12">
        <f t="shared" si="77"/>
        <v>1071.8</v>
      </c>
    </row>
    <row r="3481" spans="1:21" x14ac:dyDescent="0.35">
      <c r="A3481" s="10" t="s">
        <v>99</v>
      </c>
      <c r="B3481" s="8" t="s">
        <v>100</v>
      </c>
      <c r="C3481" s="39">
        <v>532210</v>
      </c>
      <c r="D3481" s="39">
        <v>480860</v>
      </c>
      <c r="E3481" s="39">
        <v>340</v>
      </c>
      <c r="F3481" s="10">
        <v>5212</v>
      </c>
      <c r="G3481" s="5" t="s">
        <v>101</v>
      </c>
      <c r="H3481" s="11">
        <v>1984</v>
      </c>
      <c r="I3481" s="12">
        <f>IF(ISBLANK(VLOOKUP($H3481*100+I$2,Feuil2!$A$3:$CQ$931,HLOOKUP(Feuil1!$F3481,Feuil2!$E$1:$DG$2,2,0),0)),"",VLOOKUP($H3481*100+I$2,Feuil2!$A$3:$CQ$931,HLOOKUP(Feuil1!$F3481,Feuil2!$E$1:$DG$2,2,0),0))</f>
        <v>6.8</v>
      </c>
      <c r="J3481" s="12">
        <f>IF(ISBLANK(VLOOKUP($H3481*100+J$2,Feuil2!$A$3:$CQ$931,HLOOKUP(Feuil1!$F3481,Feuil2!$E$1:$DG$2,2,0),0)),"",VLOOKUP($H3481*100+J$2,Feuil2!$A$3:$CQ$931,HLOOKUP(Feuil1!$F3481,Feuil2!$E$1:$DG$2,2,0),0))</f>
        <v>15.1</v>
      </c>
      <c r="K3481" s="12">
        <f>IF(ISBLANK(VLOOKUP($H3481*100+K$2,Feuil2!$A$3:$CQ$931,HLOOKUP(Feuil1!$F3481,Feuil2!$E$1:$DG$2,2,0),0)),"",VLOOKUP($H3481*100+K$2,Feuil2!$A$3:$CQ$931,HLOOKUP(Feuil1!$F3481,Feuil2!$E$1:$DG$2,2,0),0))</f>
        <v>184.2</v>
      </c>
      <c r="L3481" s="12">
        <f>IF(ISBLANK(VLOOKUP($H3481*100+L$2,Feuil2!$A$3:$CQ$931,HLOOKUP(Feuil1!$F3481,Feuil2!$E$1:$DG$2,2,0),0)),"",VLOOKUP($H3481*100+L$2,Feuil2!$A$3:$CQ$931,HLOOKUP(Feuil1!$F3481,Feuil2!$E$1:$DG$2,2,0),0))</f>
        <v>15.7</v>
      </c>
      <c r="M3481" s="12">
        <f>IF(ISBLANK(VLOOKUP($H3481*100+M$2,Feuil2!$A$3:$CQ$931,HLOOKUP(Feuil1!$F3481,Feuil2!$E$1:$DG$2,2,0),0)),"",VLOOKUP($H3481*100+M$2,Feuil2!$A$3:$CQ$931,HLOOKUP(Feuil1!$F3481,Feuil2!$E$1:$DG$2,2,0),0))</f>
        <v>137</v>
      </c>
      <c r="N3481" s="12">
        <f>IF(ISBLANK(VLOOKUP($H3481*100+N$2,Feuil2!$A$3:$CQ$931,HLOOKUP(Feuil1!$F3481,Feuil2!$E$1:$DG$2,2,0),0)),"",VLOOKUP($H3481*100+N$2,Feuil2!$A$3:$CQ$931,HLOOKUP(Feuil1!$F3481,Feuil2!$E$1:$DG$2,2,0),0))</f>
        <v>91.3</v>
      </c>
      <c r="O3481" s="12">
        <f>IF(ISBLANK(VLOOKUP($H3481*100+O$2,Feuil2!$A$3:$CQ$931,HLOOKUP(Feuil1!$F3481,Feuil2!$E$1:$DG$2,2,0),0)),"",VLOOKUP($H3481*100+O$2,Feuil2!$A$3:$CQ$931,HLOOKUP(Feuil1!$F3481,Feuil2!$E$1:$DG$2,2,0),0))</f>
        <v>32.4</v>
      </c>
      <c r="P3481" s="12">
        <f>IF(ISBLANK(VLOOKUP($H3481*100+P$2,Feuil2!$A$3:$CQ$931,HLOOKUP(Feuil1!$F3481,Feuil2!$E$1:$DG$2,2,0),0)),"",VLOOKUP($H3481*100+P$2,Feuil2!$A$3:$CQ$931,HLOOKUP(Feuil1!$F3481,Feuil2!$E$1:$DG$2,2,0),0))</f>
        <v>56.7</v>
      </c>
      <c r="Q3481" s="12">
        <f>IF(ISBLANK(VLOOKUP($H3481*100+Q$2,Feuil2!$A$3:$CQ$931,HLOOKUP(Feuil1!$F3481,Feuil2!$E$1:$DG$2,2,0),0)),"",VLOOKUP($H3481*100+Q$2,Feuil2!$A$3:$CQ$931,HLOOKUP(Feuil1!$F3481,Feuil2!$E$1:$DG$2,2,0),0))</f>
        <v>56.4</v>
      </c>
      <c r="R3481" s="12">
        <f>IF(ISBLANK(VLOOKUP($H3481*100+R$2,Feuil2!$A$3:$CQ$931,HLOOKUP(Feuil1!$F3481,Feuil2!$E$1:$DG$2,2,0),0)),"",VLOOKUP($H3481*100+R$2,Feuil2!$A$3:$CQ$931,HLOOKUP(Feuil1!$F3481,Feuil2!$E$1:$DG$2,2,0),0))</f>
        <v>7</v>
      </c>
      <c r="S3481" s="12">
        <f>IF(ISBLANK(VLOOKUP($H3481*100+S$2,Feuil2!$A$3:$CQ$931,HLOOKUP(Feuil1!$F3481,Feuil2!$E$1:$DG$2,2,0),0)),"",VLOOKUP($H3481*100+S$2,Feuil2!$A$3:$CQ$931,HLOOKUP(Feuil1!$F3481,Feuil2!$E$1:$DG$2,2,0),0))</f>
        <v>4.3</v>
      </c>
      <c r="T3481" s="12">
        <f>IF(ISBLANK(VLOOKUP($H3481*100+T$2,Feuil2!$A$3:$CQ$931,HLOOKUP(Feuil1!$F3481,Feuil2!$E$1:$DG$2,2,0),0)),"",VLOOKUP($H3481*100+T$2,Feuil2!$A$3:$CQ$931,HLOOKUP(Feuil1!$F3481,Feuil2!$E$1:$DG$2,2,0),0))</f>
        <v>4.3</v>
      </c>
      <c r="U3481" s="12">
        <f t="shared" si="77"/>
        <v>611.19999999999982</v>
      </c>
    </row>
    <row r="3482" spans="1:21" x14ac:dyDescent="0.35">
      <c r="A3482" s="10" t="s">
        <v>99</v>
      </c>
      <c r="B3482" s="8" t="s">
        <v>100</v>
      </c>
      <c r="C3482" s="39">
        <v>532210</v>
      </c>
      <c r="D3482" s="39">
        <v>480860</v>
      </c>
      <c r="E3482" s="39">
        <v>340</v>
      </c>
      <c r="F3482" s="10">
        <v>5212</v>
      </c>
      <c r="G3482" s="5" t="s">
        <v>101</v>
      </c>
      <c r="H3482" s="11">
        <v>1985</v>
      </c>
      <c r="I3482" s="12">
        <f>IF(ISBLANK(VLOOKUP($H3482*100+I$2,Feuil2!$A$3:$CQ$931,HLOOKUP(Feuil1!$F3482,Feuil2!$E$1:$DG$2,2,0),0)),"",VLOOKUP($H3482*100+I$2,Feuil2!$A$3:$CQ$931,HLOOKUP(Feuil1!$F3482,Feuil2!$E$1:$DG$2,2,0),0))</f>
        <v>25.4</v>
      </c>
      <c r="J3482" s="12">
        <f>IF(ISBLANK(VLOOKUP($H3482*100+J$2,Feuil2!$A$3:$CQ$931,HLOOKUP(Feuil1!$F3482,Feuil2!$E$1:$DG$2,2,0),0)),"",VLOOKUP($H3482*100+J$2,Feuil2!$A$3:$CQ$931,HLOOKUP(Feuil1!$F3482,Feuil2!$E$1:$DG$2,2,0),0))</f>
        <v>6.1</v>
      </c>
      <c r="K3482" s="12">
        <f>IF(ISBLANK(VLOOKUP($H3482*100+K$2,Feuil2!$A$3:$CQ$931,HLOOKUP(Feuil1!$F3482,Feuil2!$E$1:$DG$2,2,0),0)),"",VLOOKUP($H3482*100+K$2,Feuil2!$A$3:$CQ$931,HLOOKUP(Feuil1!$F3482,Feuil2!$E$1:$DG$2,2,0),0))</f>
        <v>165.6</v>
      </c>
      <c r="L3482" s="12">
        <f>IF(ISBLANK(VLOOKUP($H3482*100+L$2,Feuil2!$A$3:$CQ$931,HLOOKUP(Feuil1!$F3482,Feuil2!$E$1:$DG$2,2,0),0)),"",VLOOKUP($H3482*100+L$2,Feuil2!$A$3:$CQ$931,HLOOKUP(Feuil1!$F3482,Feuil2!$E$1:$DG$2,2,0),0))</f>
        <v>109.2</v>
      </c>
      <c r="M3482" s="12">
        <f>IF(ISBLANK(VLOOKUP($H3482*100+M$2,Feuil2!$A$3:$CQ$931,HLOOKUP(Feuil1!$F3482,Feuil2!$E$1:$DG$2,2,0),0)),"",VLOOKUP($H3482*100+M$2,Feuil2!$A$3:$CQ$931,HLOOKUP(Feuil1!$F3482,Feuil2!$E$1:$DG$2,2,0),0))</f>
        <v>137.80000000000001</v>
      </c>
      <c r="N3482" s="12">
        <f>IF(ISBLANK(VLOOKUP($H3482*100+N$2,Feuil2!$A$3:$CQ$931,HLOOKUP(Feuil1!$F3482,Feuil2!$E$1:$DG$2,2,0),0)),"",VLOOKUP($H3482*100+N$2,Feuil2!$A$3:$CQ$931,HLOOKUP(Feuil1!$F3482,Feuil2!$E$1:$DG$2,2,0),0))</f>
        <v>306.60000000000002</v>
      </c>
      <c r="O3482" s="12">
        <f>IF(ISBLANK(VLOOKUP($H3482*100+O$2,Feuil2!$A$3:$CQ$931,HLOOKUP(Feuil1!$F3482,Feuil2!$E$1:$DG$2,2,0),0)),"",VLOOKUP($H3482*100+O$2,Feuil2!$A$3:$CQ$931,HLOOKUP(Feuil1!$F3482,Feuil2!$E$1:$DG$2,2,0),0))</f>
        <v>79.599999999999994</v>
      </c>
      <c r="P3482" s="12">
        <f>IF(ISBLANK(VLOOKUP($H3482*100+P$2,Feuil2!$A$3:$CQ$931,HLOOKUP(Feuil1!$F3482,Feuil2!$E$1:$DG$2,2,0),0)),"",VLOOKUP($H3482*100+P$2,Feuil2!$A$3:$CQ$931,HLOOKUP(Feuil1!$F3482,Feuil2!$E$1:$DG$2,2,0),0))</f>
        <v>114</v>
      </c>
      <c r="Q3482" s="12">
        <f>IF(ISBLANK(VLOOKUP($H3482*100+Q$2,Feuil2!$A$3:$CQ$931,HLOOKUP(Feuil1!$F3482,Feuil2!$E$1:$DG$2,2,0),0)),"",VLOOKUP($H3482*100+Q$2,Feuil2!$A$3:$CQ$931,HLOOKUP(Feuil1!$F3482,Feuil2!$E$1:$DG$2,2,0),0))</f>
        <v>4.3</v>
      </c>
      <c r="R3482" s="12">
        <f>IF(ISBLANK(VLOOKUP($H3482*100+R$2,Feuil2!$A$3:$CQ$931,HLOOKUP(Feuil1!$F3482,Feuil2!$E$1:$DG$2,2,0),0)),"",VLOOKUP($H3482*100+R$2,Feuil2!$A$3:$CQ$931,HLOOKUP(Feuil1!$F3482,Feuil2!$E$1:$DG$2,2,0),0))</f>
        <v>50.9</v>
      </c>
      <c r="S3482" s="12">
        <f>IF(ISBLANK(VLOOKUP($H3482*100+S$2,Feuil2!$A$3:$CQ$931,HLOOKUP(Feuil1!$F3482,Feuil2!$E$1:$DG$2,2,0),0)),"",VLOOKUP($H3482*100+S$2,Feuil2!$A$3:$CQ$931,HLOOKUP(Feuil1!$F3482,Feuil2!$E$1:$DG$2,2,0),0))</f>
        <v>4.3</v>
      </c>
      <c r="T3482" s="12">
        <f>IF(ISBLANK(VLOOKUP($H3482*100+T$2,Feuil2!$A$3:$CQ$931,HLOOKUP(Feuil1!$F3482,Feuil2!$E$1:$DG$2,2,0),0)),"",VLOOKUP($H3482*100+T$2,Feuil2!$A$3:$CQ$931,HLOOKUP(Feuil1!$F3482,Feuil2!$E$1:$DG$2,2,0),0))</f>
        <v>4.3</v>
      </c>
      <c r="U3482" s="12">
        <f t="shared" si="77"/>
        <v>1008.0999999999999</v>
      </c>
    </row>
    <row r="3483" spans="1:21" x14ac:dyDescent="0.35">
      <c r="A3483" s="10" t="s">
        <v>99</v>
      </c>
      <c r="B3483" s="8" t="s">
        <v>100</v>
      </c>
      <c r="C3483" s="39">
        <v>532210</v>
      </c>
      <c r="D3483" s="39">
        <v>480860</v>
      </c>
      <c r="E3483" s="39">
        <v>340</v>
      </c>
      <c r="F3483" s="10">
        <v>5212</v>
      </c>
      <c r="G3483" s="5" t="s">
        <v>101</v>
      </c>
      <c r="H3483" s="11">
        <v>1986</v>
      </c>
      <c r="I3483" s="12">
        <f>IF(ISBLANK(VLOOKUP($H3483*100+I$2,Feuil2!$A$3:$CQ$931,HLOOKUP(Feuil1!$F3483,Feuil2!$E$1:$DG$2,2,0),0)),"",VLOOKUP($H3483*100+I$2,Feuil2!$A$3:$CQ$931,HLOOKUP(Feuil1!$F3483,Feuil2!$E$1:$DG$2,2,0),0))</f>
        <v>14.8</v>
      </c>
      <c r="J3483" s="12">
        <f>IF(ISBLANK(VLOOKUP($H3483*100+J$2,Feuil2!$A$3:$CQ$931,HLOOKUP(Feuil1!$F3483,Feuil2!$E$1:$DG$2,2,0),0)),"",VLOOKUP($H3483*100+J$2,Feuil2!$A$3:$CQ$931,HLOOKUP(Feuil1!$F3483,Feuil2!$E$1:$DG$2,2,0),0))</f>
        <v>71.8</v>
      </c>
      <c r="K3483" s="12">
        <f>IF(ISBLANK(VLOOKUP($H3483*100+K$2,Feuil2!$A$3:$CQ$931,HLOOKUP(Feuil1!$F3483,Feuil2!$E$1:$DG$2,2,0),0)),"",VLOOKUP($H3483*100+K$2,Feuil2!$A$3:$CQ$931,HLOOKUP(Feuil1!$F3483,Feuil2!$E$1:$DG$2,2,0),0))</f>
        <v>68.599999999999994</v>
      </c>
      <c r="L3483" s="12">
        <f>IF(ISBLANK(VLOOKUP($H3483*100+L$2,Feuil2!$A$3:$CQ$931,HLOOKUP(Feuil1!$F3483,Feuil2!$E$1:$DG$2,2,0),0)),"",VLOOKUP($H3483*100+L$2,Feuil2!$A$3:$CQ$931,HLOOKUP(Feuil1!$F3483,Feuil2!$E$1:$DG$2,2,0),0))</f>
        <v>30</v>
      </c>
      <c r="M3483" s="12">
        <f>IF(ISBLANK(VLOOKUP($H3483*100+M$2,Feuil2!$A$3:$CQ$931,HLOOKUP(Feuil1!$F3483,Feuil2!$E$1:$DG$2,2,0),0)),"",VLOOKUP($H3483*100+M$2,Feuil2!$A$3:$CQ$931,HLOOKUP(Feuil1!$F3483,Feuil2!$E$1:$DG$2,2,0),0))</f>
        <v>252.7</v>
      </c>
      <c r="N3483" s="12">
        <f>IF(ISBLANK(VLOOKUP($H3483*100+N$2,Feuil2!$A$3:$CQ$931,HLOOKUP(Feuil1!$F3483,Feuil2!$E$1:$DG$2,2,0),0)),"",VLOOKUP($H3483*100+N$2,Feuil2!$A$3:$CQ$931,HLOOKUP(Feuil1!$F3483,Feuil2!$E$1:$DG$2,2,0),0))</f>
        <v>183.5</v>
      </c>
      <c r="O3483" s="12">
        <f>IF(ISBLANK(VLOOKUP($H3483*100+O$2,Feuil2!$A$3:$CQ$931,HLOOKUP(Feuil1!$F3483,Feuil2!$E$1:$DG$2,2,0),0)),"",VLOOKUP($H3483*100+O$2,Feuil2!$A$3:$CQ$931,HLOOKUP(Feuil1!$F3483,Feuil2!$E$1:$DG$2,2,0),0))</f>
        <v>6.5</v>
      </c>
      <c r="P3483" s="12">
        <f>IF(ISBLANK(VLOOKUP($H3483*100+P$2,Feuil2!$A$3:$CQ$931,HLOOKUP(Feuil1!$F3483,Feuil2!$E$1:$DG$2,2,0),0)),"",VLOOKUP($H3483*100+P$2,Feuil2!$A$3:$CQ$931,HLOOKUP(Feuil1!$F3483,Feuil2!$E$1:$DG$2,2,0),0))</f>
        <v>40</v>
      </c>
      <c r="Q3483" s="12">
        <f>IF(ISBLANK(VLOOKUP($H3483*100+Q$2,Feuil2!$A$3:$CQ$931,HLOOKUP(Feuil1!$F3483,Feuil2!$E$1:$DG$2,2,0),0)),"",VLOOKUP($H3483*100+Q$2,Feuil2!$A$3:$CQ$931,HLOOKUP(Feuil1!$F3483,Feuil2!$E$1:$DG$2,2,0),0))</f>
        <v>5.0999999999999996</v>
      </c>
      <c r="R3483" s="12">
        <f>IF(ISBLANK(VLOOKUP($H3483*100+R$2,Feuil2!$A$3:$CQ$931,HLOOKUP(Feuil1!$F3483,Feuil2!$E$1:$DG$2,2,0),0)),"",VLOOKUP($H3483*100+R$2,Feuil2!$A$3:$CQ$931,HLOOKUP(Feuil1!$F3483,Feuil2!$E$1:$DG$2,2,0),0))</f>
        <v>4.3</v>
      </c>
      <c r="S3483" s="12">
        <f>IF(ISBLANK(VLOOKUP($H3483*100+S$2,Feuil2!$A$3:$CQ$931,HLOOKUP(Feuil1!$F3483,Feuil2!$E$1:$DG$2,2,0),0)),"",VLOOKUP($H3483*100+S$2,Feuil2!$A$3:$CQ$931,HLOOKUP(Feuil1!$F3483,Feuil2!$E$1:$DG$2,2,0),0))</f>
        <v>5.4</v>
      </c>
      <c r="T3483" s="12">
        <f>IF(ISBLANK(VLOOKUP($H3483*100+T$2,Feuil2!$A$3:$CQ$931,HLOOKUP(Feuil1!$F3483,Feuil2!$E$1:$DG$2,2,0),0)),"",VLOOKUP($H3483*100+T$2,Feuil2!$A$3:$CQ$931,HLOOKUP(Feuil1!$F3483,Feuil2!$E$1:$DG$2,2,0),0))</f>
        <v>4.3</v>
      </c>
      <c r="U3483" s="12">
        <f t="shared" si="77"/>
        <v>686.99999999999989</v>
      </c>
    </row>
    <row r="3484" spans="1:21" x14ac:dyDescent="0.35">
      <c r="A3484" s="10" t="s">
        <v>99</v>
      </c>
      <c r="B3484" s="8" t="s">
        <v>100</v>
      </c>
      <c r="C3484" s="39">
        <v>532210</v>
      </c>
      <c r="D3484" s="39">
        <v>480860</v>
      </c>
      <c r="E3484" s="39">
        <v>340</v>
      </c>
      <c r="F3484" s="10">
        <v>5212</v>
      </c>
      <c r="G3484" s="5" t="s">
        <v>101</v>
      </c>
      <c r="H3484" s="11">
        <v>1987</v>
      </c>
      <c r="I3484" s="12">
        <f>IF(ISBLANK(VLOOKUP($H3484*100+I$2,Feuil2!$A$3:$CQ$931,HLOOKUP(Feuil1!$F3484,Feuil2!$E$1:$DG$2,2,0),0)),"",VLOOKUP($H3484*100+I$2,Feuil2!$A$3:$CQ$931,HLOOKUP(Feuil1!$F3484,Feuil2!$E$1:$DG$2,2,0),0))</f>
        <v>25.3</v>
      </c>
      <c r="J3484" s="12">
        <f>IF(ISBLANK(VLOOKUP($H3484*100+J$2,Feuil2!$A$3:$CQ$931,HLOOKUP(Feuil1!$F3484,Feuil2!$E$1:$DG$2,2,0),0)),"",VLOOKUP($H3484*100+J$2,Feuil2!$A$3:$CQ$931,HLOOKUP(Feuil1!$F3484,Feuil2!$E$1:$DG$2,2,0),0))</f>
        <v>38.200000000000003</v>
      </c>
      <c r="K3484" s="12">
        <f>IF(ISBLANK(VLOOKUP($H3484*100+K$2,Feuil2!$A$3:$CQ$931,HLOOKUP(Feuil1!$F3484,Feuil2!$E$1:$DG$2,2,0),0)),"",VLOOKUP($H3484*100+K$2,Feuil2!$A$3:$CQ$931,HLOOKUP(Feuil1!$F3484,Feuil2!$E$1:$DG$2,2,0),0))</f>
        <v>156.4</v>
      </c>
      <c r="L3484" s="12">
        <f>IF(ISBLANK(VLOOKUP($H3484*100+L$2,Feuil2!$A$3:$CQ$931,HLOOKUP(Feuil1!$F3484,Feuil2!$E$1:$DG$2,2,0),0)),"",VLOOKUP($H3484*100+L$2,Feuil2!$A$3:$CQ$931,HLOOKUP(Feuil1!$F3484,Feuil2!$E$1:$DG$2,2,0),0))</f>
        <v>155</v>
      </c>
      <c r="M3484" s="12">
        <f>IF(ISBLANK(VLOOKUP($H3484*100+M$2,Feuil2!$A$3:$CQ$931,HLOOKUP(Feuil1!$F3484,Feuil2!$E$1:$DG$2,2,0),0)),"",VLOOKUP($H3484*100+M$2,Feuil2!$A$3:$CQ$931,HLOOKUP(Feuil1!$F3484,Feuil2!$E$1:$DG$2,2,0),0))</f>
        <v>158.69999999999999</v>
      </c>
      <c r="N3484" s="12">
        <f>IF(ISBLANK(VLOOKUP($H3484*100+N$2,Feuil2!$A$3:$CQ$931,HLOOKUP(Feuil1!$F3484,Feuil2!$E$1:$DG$2,2,0),0)),"",VLOOKUP($H3484*100+N$2,Feuil2!$A$3:$CQ$931,HLOOKUP(Feuil1!$F3484,Feuil2!$E$1:$DG$2,2,0),0))</f>
        <v>39.700000000000003</v>
      </c>
      <c r="O3484" s="12">
        <f>IF(ISBLANK(VLOOKUP($H3484*100+O$2,Feuil2!$A$3:$CQ$931,HLOOKUP(Feuil1!$F3484,Feuil2!$E$1:$DG$2,2,0),0)),"",VLOOKUP($H3484*100+O$2,Feuil2!$A$3:$CQ$931,HLOOKUP(Feuil1!$F3484,Feuil2!$E$1:$DG$2,2,0),0))</f>
        <v>18.899999999999999</v>
      </c>
      <c r="P3484" s="12">
        <f>IF(ISBLANK(VLOOKUP($H3484*100+P$2,Feuil2!$A$3:$CQ$931,HLOOKUP(Feuil1!$F3484,Feuil2!$E$1:$DG$2,2,0),0)),"",VLOOKUP($H3484*100+P$2,Feuil2!$A$3:$CQ$931,HLOOKUP(Feuil1!$F3484,Feuil2!$E$1:$DG$2,2,0),0))</f>
        <v>71.2</v>
      </c>
      <c r="Q3484" s="12">
        <f>IF(ISBLANK(VLOOKUP($H3484*100+Q$2,Feuil2!$A$3:$CQ$931,HLOOKUP(Feuil1!$F3484,Feuil2!$E$1:$DG$2,2,0),0)),"",VLOOKUP($H3484*100+Q$2,Feuil2!$A$3:$CQ$931,HLOOKUP(Feuil1!$F3484,Feuil2!$E$1:$DG$2,2,0),0))</f>
        <v>40.700000000000003</v>
      </c>
      <c r="R3484" s="12">
        <f>IF(ISBLANK(VLOOKUP($H3484*100+R$2,Feuil2!$A$3:$CQ$931,HLOOKUP(Feuil1!$F3484,Feuil2!$E$1:$DG$2,2,0),0)),"",VLOOKUP($H3484*100+R$2,Feuil2!$A$3:$CQ$931,HLOOKUP(Feuil1!$F3484,Feuil2!$E$1:$DG$2,2,0),0))</f>
        <v>11.8</v>
      </c>
      <c r="S3484" s="12">
        <f>IF(ISBLANK(VLOOKUP($H3484*100+S$2,Feuil2!$A$3:$CQ$931,HLOOKUP(Feuil1!$F3484,Feuil2!$E$1:$DG$2,2,0),0)),"",VLOOKUP($H3484*100+S$2,Feuil2!$A$3:$CQ$931,HLOOKUP(Feuil1!$F3484,Feuil2!$E$1:$DG$2,2,0),0))</f>
        <v>4.3</v>
      </c>
      <c r="T3484" s="12">
        <f>IF(ISBLANK(VLOOKUP($H3484*100+T$2,Feuil2!$A$3:$CQ$931,HLOOKUP(Feuil1!$F3484,Feuil2!$E$1:$DG$2,2,0),0)),"",VLOOKUP($H3484*100+T$2,Feuil2!$A$3:$CQ$931,HLOOKUP(Feuil1!$F3484,Feuil2!$E$1:$DG$2,2,0),0))</f>
        <v>4.3</v>
      </c>
      <c r="U3484" s="12">
        <f t="shared" si="77"/>
        <v>724.49999999999989</v>
      </c>
    </row>
    <row r="3485" spans="1:21" x14ac:dyDescent="0.35">
      <c r="A3485" s="10" t="s">
        <v>99</v>
      </c>
      <c r="B3485" s="8" t="s">
        <v>100</v>
      </c>
      <c r="C3485" s="39">
        <v>532210</v>
      </c>
      <c r="D3485" s="39">
        <v>480860</v>
      </c>
      <c r="E3485" s="39">
        <v>340</v>
      </c>
      <c r="F3485" s="10">
        <v>5212</v>
      </c>
      <c r="G3485" s="5" t="s">
        <v>101</v>
      </c>
      <c r="H3485" s="11">
        <v>1988</v>
      </c>
      <c r="I3485" s="12">
        <f>IF(ISBLANK(VLOOKUP($H3485*100+I$2,Feuil2!$A$3:$CQ$931,HLOOKUP(Feuil1!$F3485,Feuil2!$E$1:$DG$2,2,0),0)),"",VLOOKUP($H3485*100+I$2,Feuil2!$A$3:$CQ$931,HLOOKUP(Feuil1!$F3485,Feuil2!$E$1:$DG$2,2,0),0))</f>
        <v>4.3</v>
      </c>
      <c r="J3485" s="12">
        <f>IF(ISBLANK(VLOOKUP($H3485*100+J$2,Feuil2!$A$3:$CQ$931,HLOOKUP(Feuil1!$F3485,Feuil2!$E$1:$DG$2,2,0),0)),"",VLOOKUP($H3485*100+J$2,Feuil2!$A$3:$CQ$931,HLOOKUP(Feuil1!$F3485,Feuil2!$E$1:$DG$2,2,0),0))</f>
        <v>57.8</v>
      </c>
      <c r="K3485" s="12">
        <f>IF(ISBLANK(VLOOKUP($H3485*100+K$2,Feuil2!$A$3:$CQ$931,HLOOKUP(Feuil1!$F3485,Feuil2!$E$1:$DG$2,2,0),0)),"",VLOOKUP($H3485*100+K$2,Feuil2!$A$3:$CQ$931,HLOOKUP(Feuil1!$F3485,Feuil2!$E$1:$DG$2,2,0),0))</f>
        <v>144.6</v>
      </c>
      <c r="L3485" s="12">
        <f>IF(ISBLANK(VLOOKUP($H3485*100+L$2,Feuil2!$A$3:$CQ$931,HLOOKUP(Feuil1!$F3485,Feuil2!$E$1:$DG$2,2,0),0)),"",VLOOKUP($H3485*100+L$2,Feuil2!$A$3:$CQ$931,HLOOKUP(Feuil1!$F3485,Feuil2!$E$1:$DG$2,2,0),0))</f>
        <v>23.4</v>
      </c>
      <c r="M3485" s="12">
        <f>IF(ISBLANK(VLOOKUP($H3485*100+M$2,Feuil2!$A$3:$CQ$931,HLOOKUP(Feuil1!$F3485,Feuil2!$E$1:$DG$2,2,0),0)),"",VLOOKUP($H3485*100+M$2,Feuil2!$A$3:$CQ$931,HLOOKUP(Feuil1!$F3485,Feuil2!$E$1:$DG$2,2,0),0))</f>
        <v>50.3</v>
      </c>
      <c r="N3485" s="12">
        <f>IF(ISBLANK(VLOOKUP($H3485*100+N$2,Feuil2!$A$3:$CQ$931,HLOOKUP(Feuil1!$F3485,Feuil2!$E$1:$DG$2,2,0),0)),"",VLOOKUP($H3485*100+N$2,Feuil2!$A$3:$CQ$931,HLOOKUP(Feuil1!$F3485,Feuil2!$E$1:$DG$2,2,0),0))</f>
        <v>153.80000000000001</v>
      </c>
      <c r="O3485" s="12">
        <f>IF(ISBLANK(VLOOKUP($H3485*100+O$2,Feuil2!$A$3:$CQ$931,HLOOKUP(Feuil1!$F3485,Feuil2!$E$1:$DG$2,2,0),0)),"",VLOOKUP($H3485*100+O$2,Feuil2!$A$3:$CQ$931,HLOOKUP(Feuil1!$F3485,Feuil2!$E$1:$DG$2,2,0),0))</f>
        <v>73.400000000000006</v>
      </c>
      <c r="P3485" s="12">
        <f>IF(ISBLANK(VLOOKUP($H3485*100+P$2,Feuil2!$A$3:$CQ$931,HLOOKUP(Feuil1!$F3485,Feuil2!$E$1:$DG$2,2,0),0)),"",VLOOKUP($H3485*100+P$2,Feuil2!$A$3:$CQ$931,HLOOKUP(Feuil1!$F3485,Feuil2!$E$1:$DG$2,2,0),0))</f>
        <v>140.19999999999999</v>
      </c>
      <c r="Q3485" s="12">
        <f>IF(ISBLANK(VLOOKUP($H3485*100+Q$2,Feuil2!$A$3:$CQ$931,HLOOKUP(Feuil1!$F3485,Feuil2!$E$1:$DG$2,2,0),0)),"",VLOOKUP($H3485*100+Q$2,Feuil2!$A$3:$CQ$931,HLOOKUP(Feuil1!$F3485,Feuil2!$E$1:$DG$2,2,0),0))</f>
        <v>61.4</v>
      </c>
      <c r="R3485" s="12">
        <f>IF(ISBLANK(VLOOKUP($H3485*100+R$2,Feuil2!$A$3:$CQ$931,HLOOKUP(Feuil1!$F3485,Feuil2!$E$1:$DG$2,2,0),0)),"",VLOOKUP($H3485*100+R$2,Feuil2!$A$3:$CQ$931,HLOOKUP(Feuil1!$F3485,Feuil2!$E$1:$DG$2,2,0),0))</f>
        <v>4.3</v>
      </c>
      <c r="S3485" s="12">
        <f>IF(ISBLANK(VLOOKUP($H3485*100+S$2,Feuil2!$A$3:$CQ$931,HLOOKUP(Feuil1!$F3485,Feuil2!$E$1:$DG$2,2,0),0)),"",VLOOKUP($H3485*100+S$2,Feuil2!$A$3:$CQ$931,HLOOKUP(Feuil1!$F3485,Feuil2!$E$1:$DG$2,2,0),0))</f>
        <v>5.3</v>
      </c>
      <c r="T3485" s="12">
        <f>IF(ISBLANK(VLOOKUP($H3485*100+T$2,Feuil2!$A$3:$CQ$931,HLOOKUP(Feuil1!$F3485,Feuil2!$E$1:$DG$2,2,0),0)),"",VLOOKUP($H3485*100+T$2,Feuil2!$A$3:$CQ$931,HLOOKUP(Feuil1!$F3485,Feuil2!$E$1:$DG$2,2,0),0))</f>
        <v>6.5</v>
      </c>
      <c r="U3485" s="12">
        <f t="shared" si="77"/>
        <v>725.29999999999984</v>
      </c>
    </row>
    <row r="3486" spans="1:21" x14ac:dyDescent="0.35">
      <c r="A3486" s="10" t="s">
        <v>99</v>
      </c>
      <c r="B3486" s="8" t="s">
        <v>100</v>
      </c>
      <c r="C3486" s="39">
        <v>532210</v>
      </c>
      <c r="D3486" s="39">
        <v>480860</v>
      </c>
      <c r="E3486" s="39">
        <v>340</v>
      </c>
      <c r="F3486" s="10">
        <v>5212</v>
      </c>
      <c r="G3486" s="5" t="s">
        <v>101</v>
      </c>
      <c r="H3486" s="11">
        <v>1989</v>
      </c>
      <c r="I3486" s="12">
        <f>IF(ISBLANK(VLOOKUP($H3486*100+I$2,Feuil2!$A$3:$CQ$931,HLOOKUP(Feuil1!$F3486,Feuil2!$E$1:$DG$2,2,0),0)),"",VLOOKUP($H3486*100+I$2,Feuil2!$A$3:$CQ$931,HLOOKUP(Feuil1!$F3486,Feuil2!$E$1:$DG$2,2,0),0))</f>
        <v>7.6</v>
      </c>
      <c r="J3486" s="12">
        <f>IF(ISBLANK(VLOOKUP($H3486*100+J$2,Feuil2!$A$3:$CQ$931,HLOOKUP(Feuil1!$F3486,Feuil2!$E$1:$DG$2,2,0),0)),"",VLOOKUP($H3486*100+J$2,Feuil2!$A$3:$CQ$931,HLOOKUP(Feuil1!$F3486,Feuil2!$E$1:$DG$2,2,0),0))</f>
        <v>70.400000000000006</v>
      </c>
      <c r="K3486" s="12">
        <f>IF(ISBLANK(VLOOKUP($H3486*100+K$2,Feuil2!$A$3:$CQ$931,HLOOKUP(Feuil1!$F3486,Feuil2!$E$1:$DG$2,2,0),0)),"",VLOOKUP($H3486*100+K$2,Feuil2!$A$3:$CQ$931,HLOOKUP(Feuil1!$F3486,Feuil2!$E$1:$DG$2,2,0),0))</f>
        <v>244.1</v>
      </c>
      <c r="L3486" s="12">
        <f>IF(ISBLANK(VLOOKUP($H3486*100+L$2,Feuil2!$A$3:$CQ$931,HLOOKUP(Feuil1!$F3486,Feuil2!$E$1:$DG$2,2,0),0)),"",VLOOKUP($H3486*100+L$2,Feuil2!$A$3:$CQ$931,HLOOKUP(Feuil1!$F3486,Feuil2!$E$1:$DG$2,2,0),0))</f>
        <v>240.3</v>
      </c>
      <c r="M3486" s="12">
        <f>IF(ISBLANK(VLOOKUP($H3486*100+M$2,Feuil2!$A$3:$CQ$931,HLOOKUP(Feuil1!$F3486,Feuil2!$E$1:$DG$2,2,0),0)),"",VLOOKUP($H3486*100+M$2,Feuil2!$A$3:$CQ$931,HLOOKUP(Feuil1!$F3486,Feuil2!$E$1:$DG$2,2,0),0))</f>
        <v>99.5</v>
      </c>
      <c r="N3486" s="12">
        <f>IF(ISBLANK(VLOOKUP($H3486*100+N$2,Feuil2!$A$3:$CQ$931,HLOOKUP(Feuil1!$F3486,Feuil2!$E$1:$DG$2,2,0),0)),"",VLOOKUP($H3486*100+N$2,Feuil2!$A$3:$CQ$931,HLOOKUP(Feuil1!$F3486,Feuil2!$E$1:$DG$2,2,0),0))</f>
        <v>4.3</v>
      </c>
      <c r="O3486" s="12">
        <f>IF(ISBLANK(VLOOKUP($H3486*100+O$2,Feuil2!$A$3:$CQ$931,HLOOKUP(Feuil1!$F3486,Feuil2!$E$1:$DG$2,2,0),0)),"",VLOOKUP($H3486*100+O$2,Feuil2!$A$3:$CQ$931,HLOOKUP(Feuil1!$F3486,Feuil2!$E$1:$DG$2,2,0),0))</f>
        <v>41.8</v>
      </c>
      <c r="P3486" s="12">
        <f>IF(ISBLANK(VLOOKUP($H3486*100+P$2,Feuil2!$A$3:$CQ$931,HLOOKUP(Feuil1!$F3486,Feuil2!$E$1:$DG$2,2,0),0)),"",VLOOKUP($H3486*100+P$2,Feuil2!$A$3:$CQ$931,HLOOKUP(Feuil1!$F3486,Feuil2!$E$1:$DG$2,2,0),0))</f>
        <v>104.3</v>
      </c>
      <c r="Q3486" s="12">
        <f>IF(ISBLANK(VLOOKUP($H3486*100+Q$2,Feuil2!$A$3:$CQ$931,HLOOKUP(Feuil1!$F3486,Feuil2!$E$1:$DG$2,2,0),0)),"",VLOOKUP($H3486*100+Q$2,Feuil2!$A$3:$CQ$931,HLOOKUP(Feuil1!$F3486,Feuil2!$E$1:$DG$2,2,0),0))</f>
        <v>27.9</v>
      </c>
      <c r="R3486" s="12">
        <f>IF(ISBLANK(VLOOKUP($H3486*100+R$2,Feuil2!$A$3:$CQ$931,HLOOKUP(Feuil1!$F3486,Feuil2!$E$1:$DG$2,2,0),0)),"",VLOOKUP($H3486*100+R$2,Feuil2!$A$3:$CQ$931,HLOOKUP(Feuil1!$F3486,Feuil2!$E$1:$DG$2,2,0),0))</f>
        <v>12.1</v>
      </c>
      <c r="S3486" s="12">
        <f>IF(ISBLANK(VLOOKUP($H3486*100+S$2,Feuil2!$A$3:$CQ$931,HLOOKUP(Feuil1!$F3486,Feuil2!$E$1:$DG$2,2,0),0)),"",VLOOKUP($H3486*100+S$2,Feuil2!$A$3:$CQ$931,HLOOKUP(Feuil1!$F3486,Feuil2!$E$1:$DG$2,2,0),0))</f>
        <v>4.3</v>
      </c>
      <c r="T3486" s="12">
        <f>IF(ISBLANK(VLOOKUP($H3486*100+T$2,Feuil2!$A$3:$CQ$931,HLOOKUP(Feuil1!$F3486,Feuil2!$E$1:$DG$2,2,0),0)),"",VLOOKUP($H3486*100+T$2,Feuil2!$A$3:$CQ$931,HLOOKUP(Feuil1!$F3486,Feuil2!$E$1:$DG$2,2,0),0))</f>
        <v>4.3</v>
      </c>
      <c r="U3486" s="12">
        <f t="shared" si="77"/>
        <v>860.89999999999986</v>
      </c>
    </row>
    <row r="3487" spans="1:21" x14ac:dyDescent="0.35">
      <c r="A3487" s="10" t="s">
        <v>99</v>
      </c>
      <c r="B3487" s="8" t="s">
        <v>100</v>
      </c>
      <c r="C3487" s="39">
        <v>532210</v>
      </c>
      <c r="D3487" s="39">
        <v>480860</v>
      </c>
      <c r="E3487" s="39">
        <v>340</v>
      </c>
      <c r="F3487" s="10">
        <v>5212</v>
      </c>
      <c r="G3487" s="5" t="s">
        <v>101</v>
      </c>
      <c r="H3487" s="11">
        <v>1990</v>
      </c>
      <c r="I3487" s="12">
        <f>IF(ISBLANK(VLOOKUP($H3487*100+I$2,Feuil2!$A$3:$CQ$931,HLOOKUP(Feuil1!$F3487,Feuil2!$E$1:$DG$2,2,0),0)),"",VLOOKUP($H3487*100+I$2,Feuil2!$A$3:$CQ$931,HLOOKUP(Feuil1!$F3487,Feuil2!$E$1:$DG$2,2,0),0))</f>
        <v>12.3</v>
      </c>
      <c r="J3487" s="12">
        <f>IF(ISBLANK(VLOOKUP($H3487*100+J$2,Feuil2!$A$3:$CQ$931,HLOOKUP(Feuil1!$F3487,Feuil2!$E$1:$DG$2,2,0),0)),"",VLOOKUP($H3487*100+J$2,Feuil2!$A$3:$CQ$931,HLOOKUP(Feuil1!$F3487,Feuil2!$E$1:$DG$2,2,0),0))</f>
        <v>58.8</v>
      </c>
      <c r="K3487" s="12">
        <f>IF(ISBLANK(VLOOKUP($H3487*100+K$2,Feuil2!$A$3:$CQ$931,HLOOKUP(Feuil1!$F3487,Feuil2!$E$1:$DG$2,2,0),0)),"",VLOOKUP($H3487*100+K$2,Feuil2!$A$3:$CQ$931,HLOOKUP(Feuil1!$F3487,Feuil2!$E$1:$DG$2,2,0),0))</f>
        <v>81.900000000000006</v>
      </c>
      <c r="L3487" s="12">
        <f>IF(ISBLANK(VLOOKUP($H3487*100+L$2,Feuil2!$A$3:$CQ$931,HLOOKUP(Feuil1!$F3487,Feuil2!$E$1:$DG$2,2,0),0)),"",VLOOKUP($H3487*100+L$2,Feuil2!$A$3:$CQ$931,HLOOKUP(Feuil1!$F3487,Feuil2!$E$1:$DG$2,2,0),0))</f>
        <v>186.7</v>
      </c>
      <c r="M3487" s="12">
        <f>IF(ISBLANK(VLOOKUP($H3487*100+M$2,Feuil2!$A$3:$CQ$931,HLOOKUP(Feuil1!$F3487,Feuil2!$E$1:$DG$2,2,0),0)),"",VLOOKUP($H3487*100+M$2,Feuil2!$A$3:$CQ$931,HLOOKUP(Feuil1!$F3487,Feuil2!$E$1:$DG$2,2,0),0))</f>
        <v>8.6</v>
      </c>
      <c r="N3487" s="12">
        <f>IF(ISBLANK(VLOOKUP($H3487*100+N$2,Feuil2!$A$3:$CQ$931,HLOOKUP(Feuil1!$F3487,Feuil2!$E$1:$DG$2,2,0),0)),"",VLOOKUP($H3487*100+N$2,Feuil2!$A$3:$CQ$931,HLOOKUP(Feuil1!$F3487,Feuil2!$E$1:$DG$2,2,0),0))</f>
        <v>165.5</v>
      </c>
      <c r="O3487" s="12">
        <f>IF(ISBLANK(VLOOKUP($H3487*100+O$2,Feuil2!$A$3:$CQ$931,HLOOKUP(Feuil1!$F3487,Feuil2!$E$1:$DG$2,2,0),0)),"",VLOOKUP($H3487*100+O$2,Feuil2!$A$3:$CQ$931,HLOOKUP(Feuil1!$F3487,Feuil2!$E$1:$DG$2,2,0),0))</f>
        <v>178.2</v>
      </c>
      <c r="P3487" s="12">
        <f>IF(ISBLANK(VLOOKUP($H3487*100+P$2,Feuil2!$A$3:$CQ$931,HLOOKUP(Feuil1!$F3487,Feuil2!$E$1:$DG$2,2,0),0)),"",VLOOKUP($H3487*100+P$2,Feuil2!$A$3:$CQ$931,HLOOKUP(Feuil1!$F3487,Feuil2!$E$1:$DG$2,2,0),0))</f>
        <v>21.3</v>
      </c>
      <c r="Q3487" s="12">
        <f>IF(ISBLANK(VLOOKUP($H3487*100+Q$2,Feuil2!$A$3:$CQ$931,HLOOKUP(Feuil1!$F3487,Feuil2!$E$1:$DG$2,2,0),0)),"",VLOOKUP($H3487*100+Q$2,Feuil2!$A$3:$CQ$931,HLOOKUP(Feuil1!$F3487,Feuil2!$E$1:$DG$2,2,0),0))</f>
        <v>5.9</v>
      </c>
      <c r="R3487" s="12">
        <f>IF(ISBLANK(VLOOKUP($H3487*100+R$2,Feuil2!$A$3:$CQ$931,HLOOKUP(Feuil1!$F3487,Feuil2!$E$1:$DG$2,2,0),0)),"",VLOOKUP($H3487*100+R$2,Feuil2!$A$3:$CQ$931,HLOOKUP(Feuil1!$F3487,Feuil2!$E$1:$DG$2,2,0),0))</f>
        <v>4.3</v>
      </c>
      <c r="S3487" s="12">
        <f>IF(ISBLANK(VLOOKUP($H3487*100+S$2,Feuil2!$A$3:$CQ$931,HLOOKUP(Feuil1!$F3487,Feuil2!$E$1:$DG$2,2,0),0)),"",VLOOKUP($H3487*100+S$2,Feuil2!$A$3:$CQ$931,HLOOKUP(Feuil1!$F3487,Feuil2!$E$1:$DG$2,2,0),0))</f>
        <v>5.3</v>
      </c>
      <c r="T3487" s="12">
        <f>IF(ISBLANK(VLOOKUP($H3487*100+T$2,Feuil2!$A$3:$CQ$931,HLOOKUP(Feuil1!$F3487,Feuil2!$E$1:$DG$2,2,0),0)),"",VLOOKUP($H3487*100+T$2,Feuil2!$A$3:$CQ$931,HLOOKUP(Feuil1!$F3487,Feuil2!$E$1:$DG$2,2,0),0))</f>
        <v>4.9000000000000004</v>
      </c>
      <c r="U3487" s="12">
        <f t="shared" si="77"/>
        <v>733.69999999999982</v>
      </c>
    </row>
    <row r="3488" spans="1:21" x14ac:dyDescent="0.35">
      <c r="A3488" s="10" t="s">
        <v>99</v>
      </c>
      <c r="B3488" s="8" t="s">
        <v>100</v>
      </c>
      <c r="C3488" s="39">
        <v>532210</v>
      </c>
      <c r="D3488" s="39">
        <v>480860</v>
      </c>
      <c r="E3488" s="39">
        <v>340</v>
      </c>
      <c r="F3488" s="10">
        <v>5212</v>
      </c>
      <c r="G3488" s="5" t="s">
        <v>101</v>
      </c>
      <c r="H3488" s="11">
        <v>1991</v>
      </c>
      <c r="I3488" s="12">
        <f>IF(ISBLANK(VLOOKUP($H3488*100+I$2,Feuil2!$A$3:$CQ$931,HLOOKUP(Feuil1!$F3488,Feuil2!$E$1:$DG$2,2,0),0)),"",VLOOKUP($H3488*100+I$2,Feuil2!$A$3:$CQ$931,HLOOKUP(Feuil1!$F3488,Feuil2!$E$1:$DG$2,2,0),0))</f>
        <v>56.9</v>
      </c>
      <c r="J3488" s="12">
        <f>IF(ISBLANK(VLOOKUP($H3488*100+J$2,Feuil2!$A$3:$CQ$931,HLOOKUP(Feuil1!$F3488,Feuil2!$E$1:$DG$2,2,0),0)),"",VLOOKUP($H3488*100+J$2,Feuil2!$A$3:$CQ$931,HLOOKUP(Feuil1!$F3488,Feuil2!$E$1:$DG$2,2,0),0))</f>
        <v>96.1</v>
      </c>
      <c r="K3488" s="12">
        <f>IF(ISBLANK(VLOOKUP($H3488*100+K$2,Feuil2!$A$3:$CQ$931,HLOOKUP(Feuil1!$F3488,Feuil2!$E$1:$DG$2,2,0),0)),"",VLOOKUP($H3488*100+K$2,Feuil2!$A$3:$CQ$931,HLOOKUP(Feuil1!$F3488,Feuil2!$E$1:$DG$2,2,0),0))</f>
        <v>28.4</v>
      </c>
      <c r="L3488" s="12">
        <f>IF(ISBLANK(VLOOKUP($H3488*100+L$2,Feuil2!$A$3:$CQ$931,HLOOKUP(Feuil1!$F3488,Feuil2!$E$1:$DG$2,2,0),0)),"",VLOOKUP($H3488*100+L$2,Feuil2!$A$3:$CQ$931,HLOOKUP(Feuil1!$F3488,Feuil2!$E$1:$DG$2,2,0),0))</f>
        <v>41.6</v>
      </c>
      <c r="M3488" s="12">
        <f>IF(ISBLANK(VLOOKUP($H3488*100+M$2,Feuil2!$A$3:$CQ$931,HLOOKUP(Feuil1!$F3488,Feuil2!$E$1:$DG$2,2,0),0)),"",VLOOKUP($H3488*100+M$2,Feuil2!$A$3:$CQ$931,HLOOKUP(Feuil1!$F3488,Feuil2!$E$1:$DG$2,2,0),0))</f>
        <v>4.7</v>
      </c>
      <c r="N3488" s="12">
        <f>IF(ISBLANK(VLOOKUP($H3488*100+N$2,Feuil2!$A$3:$CQ$931,HLOOKUP(Feuil1!$F3488,Feuil2!$E$1:$DG$2,2,0),0)),"",VLOOKUP($H3488*100+N$2,Feuil2!$A$3:$CQ$931,HLOOKUP(Feuil1!$F3488,Feuil2!$E$1:$DG$2,2,0),0))</f>
        <v>58</v>
      </c>
      <c r="O3488" s="12">
        <f>IF(ISBLANK(VLOOKUP($H3488*100+O$2,Feuil2!$A$3:$CQ$931,HLOOKUP(Feuil1!$F3488,Feuil2!$E$1:$DG$2,2,0),0)),"",VLOOKUP($H3488*100+O$2,Feuil2!$A$3:$CQ$931,HLOOKUP(Feuil1!$F3488,Feuil2!$E$1:$DG$2,2,0),0))</f>
        <v>39.5</v>
      </c>
      <c r="P3488" s="12">
        <f>IF(ISBLANK(VLOOKUP($H3488*100+P$2,Feuil2!$A$3:$CQ$931,HLOOKUP(Feuil1!$F3488,Feuil2!$E$1:$DG$2,2,0),0)),"",VLOOKUP($H3488*100+P$2,Feuil2!$A$3:$CQ$931,HLOOKUP(Feuil1!$F3488,Feuil2!$E$1:$DG$2,2,0),0))</f>
        <v>123.8</v>
      </c>
      <c r="Q3488" s="12">
        <f>IF(ISBLANK(VLOOKUP($H3488*100+Q$2,Feuil2!$A$3:$CQ$931,HLOOKUP(Feuil1!$F3488,Feuil2!$E$1:$DG$2,2,0),0)),"",VLOOKUP($H3488*100+Q$2,Feuil2!$A$3:$CQ$931,HLOOKUP(Feuil1!$F3488,Feuil2!$E$1:$DG$2,2,0),0))</f>
        <v>10.1</v>
      </c>
      <c r="R3488" s="12">
        <f>IF(ISBLANK(VLOOKUP($H3488*100+R$2,Feuil2!$A$3:$CQ$931,HLOOKUP(Feuil1!$F3488,Feuil2!$E$1:$DG$2,2,0),0)),"",VLOOKUP($H3488*100+R$2,Feuil2!$A$3:$CQ$931,HLOOKUP(Feuil1!$F3488,Feuil2!$E$1:$DG$2,2,0),0))</f>
        <v>24.5</v>
      </c>
      <c r="S3488" s="12">
        <f>IF(ISBLANK(VLOOKUP($H3488*100+S$2,Feuil2!$A$3:$CQ$931,HLOOKUP(Feuil1!$F3488,Feuil2!$E$1:$DG$2,2,0),0)),"",VLOOKUP($H3488*100+S$2,Feuil2!$A$3:$CQ$931,HLOOKUP(Feuil1!$F3488,Feuil2!$E$1:$DG$2,2,0),0))</f>
        <v>7.2</v>
      </c>
      <c r="T3488" s="12">
        <f>IF(ISBLANK(VLOOKUP($H3488*100+T$2,Feuil2!$A$3:$CQ$931,HLOOKUP(Feuil1!$F3488,Feuil2!$E$1:$DG$2,2,0),0)),"",VLOOKUP($H3488*100+T$2,Feuil2!$A$3:$CQ$931,HLOOKUP(Feuil1!$F3488,Feuil2!$E$1:$DG$2,2,0),0))</f>
        <v>4.9000000000000004</v>
      </c>
      <c r="U3488" s="12">
        <f t="shared" si="77"/>
        <v>495.7</v>
      </c>
    </row>
    <row r="3489" spans="1:21" x14ac:dyDescent="0.35">
      <c r="A3489" s="10" t="s">
        <v>99</v>
      </c>
      <c r="B3489" s="8" t="s">
        <v>100</v>
      </c>
      <c r="C3489" s="39">
        <v>532210</v>
      </c>
      <c r="D3489" s="39">
        <v>480860</v>
      </c>
      <c r="E3489" s="39">
        <v>340</v>
      </c>
      <c r="F3489" s="10">
        <v>5212</v>
      </c>
      <c r="G3489" s="5" t="s">
        <v>101</v>
      </c>
      <c r="H3489" s="11">
        <v>1992</v>
      </c>
      <c r="I3489" s="12">
        <f>IF(ISBLANK(VLOOKUP($H3489*100+I$2,Feuil2!$A$3:$CQ$931,HLOOKUP(Feuil1!$F3489,Feuil2!$E$1:$DG$2,2,0),0)),"",VLOOKUP($H3489*100+I$2,Feuil2!$A$3:$CQ$931,HLOOKUP(Feuil1!$F3489,Feuil2!$E$1:$DG$2,2,0),0))</f>
        <v>10.9</v>
      </c>
      <c r="J3489" s="12">
        <f>IF(ISBLANK(VLOOKUP($H3489*100+J$2,Feuil2!$A$3:$CQ$931,HLOOKUP(Feuil1!$F3489,Feuil2!$E$1:$DG$2,2,0),0)),"",VLOOKUP($H3489*100+J$2,Feuil2!$A$3:$CQ$931,HLOOKUP(Feuil1!$F3489,Feuil2!$E$1:$DG$2,2,0),0))</f>
        <v>90</v>
      </c>
      <c r="K3489" s="12">
        <f>IF(ISBLANK(VLOOKUP($H3489*100+K$2,Feuil2!$A$3:$CQ$931,HLOOKUP(Feuil1!$F3489,Feuil2!$E$1:$DG$2,2,0),0)),"",VLOOKUP($H3489*100+K$2,Feuil2!$A$3:$CQ$931,HLOOKUP(Feuil1!$F3489,Feuil2!$E$1:$DG$2,2,0),0))</f>
        <v>11.1</v>
      </c>
      <c r="L3489" s="12">
        <f>IF(ISBLANK(VLOOKUP($H3489*100+L$2,Feuil2!$A$3:$CQ$931,HLOOKUP(Feuil1!$F3489,Feuil2!$E$1:$DG$2,2,0),0)),"",VLOOKUP($H3489*100+L$2,Feuil2!$A$3:$CQ$931,HLOOKUP(Feuil1!$F3489,Feuil2!$E$1:$DG$2,2,0),0))</f>
        <v>61.4</v>
      </c>
      <c r="M3489" s="12">
        <f>IF(ISBLANK(VLOOKUP($H3489*100+M$2,Feuil2!$A$3:$CQ$931,HLOOKUP(Feuil1!$F3489,Feuil2!$E$1:$DG$2,2,0),0)),"",VLOOKUP($H3489*100+M$2,Feuil2!$A$3:$CQ$931,HLOOKUP(Feuil1!$F3489,Feuil2!$E$1:$DG$2,2,0),0))</f>
        <v>13.9</v>
      </c>
      <c r="N3489" s="12">
        <f>IF(ISBLANK(VLOOKUP($H3489*100+N$2,Feuil2!$A$3:$CQ$931,HLOOKUP(Feuil1!$F3489,Feuil2!$E$1:$DG$2,2,0),0)),"",VLOOKUP($H3489*100+N$2,Feuil2!$A$3:$CQ$931,HLOOKUP(Feuil1!$F3489,Feuil2!$E$1:$DG$2,2,0),0))</f>
        <v>23.7</v>
      </c>
      <c r="O3489" s="12">
        <f>IF(ISBLANK(VLOOKUP($H3489*100+O$2,Feuil2!$A$3:$CQ$931,HLOOKUP(Feuil1!$F3489,Feuil2!$E$1:$DG$2,2,0),0)),"",VLOOKUP($H3489*100+O$2,Feuil2!$A$3:$CQ$931,HLOOKUP(Feuil1!$F3489,Feuil2!$E$1:$DG$2,2,0),0))</f>
        <v>60.1</v>
      </c>
      <c r="P3489" s="12">
        <f>IF(ISBLANK(VLOOKUP($H3489*100+P$2,Feuil2!$A$3:$CQ$931,HLOOKUP(Feuil1!$F3489,Feuil2!$E$1:$DG$2,2,0),0)),"",VLOOKUP($H3489*100+P$2,Feuil2!$A$3:$CQ$931,HLOOKUP(Feuil1!$F3489,Feuil2!$E$1:$DG$2,2,0),0))</f>
        <v>83.1</v>
      </c>
      <c r="Q3489" s="12">
        <f>IF(ISBLANK(VLOOKUP($H3489*100+Q$2,Feuil2!$A$3:$CQ$931,HLOOKUP(Feuil1!$F3489,Feuil2!$E$1:$DG$2,2,0),0)),"",VLOOKUP($H3489*100+Q$2,Feuil2!$A$3:$CQ$931,HLOOKUP(Feuil1!$F3489,Feuil2!$E$1:$DG$2,2,0),0))</f>
        <v>55.9</v>
      </c>
      <c r="R3489" s="12">
        <f>IF(ISBLANK(VLOOKUP($H3489*100+R$2,Feuil2!$A$3:$CQ$931,HLOOKUP(Feuil1!$F3489,Feuil2!$E$1:$DG$2,2,0),0)),"",VLOOKUP($H3489*100+R$2,Feuil2!$A$3:$CQ$931,HLOOKUP(Feuil1!$F3489,Feuil2!$E$1:$DG$2,2,0),0))</f>
        <v>4.3</v>
      </c>
      <c r="S3489" s="12">
        <f>IF(ISBLANK(VLOOKUP($H3489*100+S$2,Feuil2!$A$3:$CQ$931,HLOOKUP(Feuil1!$F3489,Feuil2!$E$1:$DG$2,2,0),0)),"",VLOOKUP($H3489*100+S$2,Feuil2!$A$3:$CQ$931,HLOOKUP(Feuil1!$F3489,Feuil2!$E$1:$DG$2,2,0),0))</f>
        <v>4.3</v>
      </c>
      <c r="T3489" s="12">
        <f>IF(ISBLANK(VLOOKUP($H3489*100+T$2,Feuil2!$A$3:$CQ$931,HLOOKUP(Feuil1!$F3489,Feuil2!$E$1:$DG$2,2,0),0)),"",VLOOKUP($H3489*100+T$2,Feuil2!$A$3:$CQ$931,HLOOKUP(Feuil1!$F3489,Feuil2!$E$1:$DG$2,2,0),0))</f>
        <v>5.0999999999999996</v>
      </c>
      <c r="U3489" s="12">
        <f t="shared" si="77"/>
        <v>423.80000000000007</v>
      </c>
    </row>
    <row r="3490" spans="1:21" x14ac:dyDescent="0.35">
      <c r="A3490" s="10" t="s">
        <v>99</v>
      </c>
      <c r="B3490" s="8" t="s">
        <v>100</v>
      </c>
      <c r="C3490" s="39">
        <v>532210</v>
      </c>
      <c r="D3490" s="39">
        <v>480860</v>
      </c>
      <c r="E3490" s="39">
        <v>340</v>
      </c>
      <c r="F3490" s="10">
        <v>5212</v>
      </c>
      <c r="G3490" s="5" t="s">
        <v>101</v>
      </c>
      <c r="H3490" s="11">
        <v>1993</v>
      </c>
      <c r="I3490" s="12">
        <f>IF(ISBLANK(VLOOKUP($H3490*100+I$2,Feuil2!$A$3:$CQ$931,HLOOKUP(Feuil1!$F3490,Feuil2!$E$1:$DG$2,2,0),0)),"",VLOOKUP($H3490*100+I$2,Feuil2!$A$3:$CQ$931,HLOOKUP(Feuil1!$F3490,Feuil2!$E$1:$DG$2,2,0),0))</f>
        <v>18.399999999999999</v>
      </c>
      <c r="J3490" s="12">
        <f>IF(ISBLANK(VLOOKUP($H3490*100+J$2,Feuil2!$A$3:$CQ$931,HLOOKUP(Feuil1!$F3490,Feuil2!$E$1:$DG$2,2,0),0)),"",VLOOKUP($H3490*100+J$2,Feuil2!$A$3:$CQ$931,HLOOKUP(Feuil1!$F3490,Feuil2!$E$1:$DG$2,2,0),0))</f>
        <v>99.5</v>
      </c>
      <c r="K3490" s="12">
        <f>IF(ISBLANK(VLOOKUP($H3490*100+K$2,Feuil2!$A$3:$CQ$931,HLOOKUP(Feuil1!$F3490,Feuil2!$E$1:$DG$2,2,0),0)),"",VLOOKUP($H3490*100+K$2,Feuil2!$A$3:$CQ$931,HLOOKUP(Feuil1!$F3490,Feuil2!$E$1:$DG$2,2,0),0))</f>
        <v>199.1</v>
      </c>
      <c r="L3490" s="12">
        <f>IF(ISBLANK(VLOOKUP($H3490*100+L$2,Feuil2!$A$3:$CQ$931,HLOOKUP(Feuil1!$F3490,Feuil2!$E$1:$DG$2,2,0),0)),"",VLOOKUP($H3490*100+L$2,Feuil2!$A$3:$CQ$931,HLOOKUP(Feuil1!$F3490,Feuil2!$E$1:$DG$2,2,0),0))</f>
        <v>21.7</v>
      </c>
      <c r="M3490" s="12">
        <f>IF(ISBLANK(VLOOKUP($H3490*100+M$2,Feuil2!$A$3:$CQ$931,HLOOKUP(Feuil1!$F3490,Feuil2!$E$1:$DG$2,2,0),0)),"",VLOOKUP($H3490*100+M$2,Feuil2!$A$3:$CQ$931,HLOOKUP(Feuil1!$F3490,Feuil2!$E$1:$DG$2,2,0),0))</f>
        <v>92.1</v>
      </c>
      <c r="N3490" s="12">
        <f>IF(ISBLANK(VLOOKUP($H3490*100+N$2,Feuil2!$A$3:$CQ$931,HLOOKUP(Feuil1!$F3490,Feuil2!$E$1:$DG$2,2,0),0)),"",VLOOKUP($H3490*100+N$2,Feuil2!$A$3:$CQ$931,HLOOKUP(Feuil1!$F3490,Feuil2!$E$1:$DG$2,2,0),0))</f>
        <v>144.19999999999999</v>
      </c>
      <c r="O3490" s="12">
        <f>IF(ISBLANK(VLOOKUP($H3490*100+O$2,Feuil2!$A$3:$CQ$931,HLOOKUP(Feuil1!$F3490,Feuil2!$E$1:$DG$2,2,0),0)),"",VLOOKUP($H3490*100+O$2,Feuil2!$A$3:$CQ$931,HLOOKUP(Feuil1!$F3490,Feuil2!$E$1:$DG$2,2,0),0))</f>
        <v>26.9</v>
      </c>
      <c r="P3490" s="12">
        <f>IF(ISBLANK(VLOOKUP($H3490*100+P$2,Feuil2!$A$3:$CQ$931,HLOOKUP(Feuil1!$F3490,Feuil2!$E$1:$DG$2,2,0),0)),"",VLOOKUP($H3490*100+P$2,Feuil2!$A$3:$CQ$931,HLOOKUP(Feuil1!$F3490,Feuil2!$E$1:$DG$2,2,0),0))</f>
        <v>54.5</v>
      </c>
      <c r="Q3490" s="12">
        <f>IF(ISBLANK(VLOOKUP($H3490*100+Q$2,Feuil2!$A$3:$CQ$931,HLOOKUP(Feuil1!$F3490,Feuil2!$E$1:$DG$2,2,0),0)),"",VLOOKUP($H3490*100+Q$2,Feuil2!$A$3:$CQ$931,HLOOKUP(Feuil1!$F3490,Feuil2!$E$1:$DG$2,2,0),0))</f>
        <v>28.4</v>
      </c>
      <c r="R3490" s="12">
        <f>IF(ISBLANK(VLOOKUP($H3490*100+R$2,Feuil2!$A$3:$CQ$931,HLOOKUP(Feuil1!$F3490,Feuil2!$E$1:$DG$2,2,0),0)),"",VLOOKUP($H3490*100+R$2,Feuil2!$A$3:$CQ$931,HLOOKUP(Feuil1!$F3490,Feuil2!$E$1:$DG$2,2,0),0))</f>
        <v>4.3</v>
      </c>
      <c r="S3490" s="12">
        <f>IF(ISBLANK(VLOOKUP($H3490*100+S$2,Feuil2!$A$3:$CQ$931,HLOOKUP(Feuil1!$F3490,Feuil2!$E$1:$DG$2,2,0),0)),"",VLOOKUP($H3490*100+S$2,Feuil2!$A$3:$CQ$931,HLOOKUP(Feuil1!$F3490,Feuil2!$E$1:$DG$2,2,0),0))</f>
        <v>6.4</v>
      </c>
      <c r="T3490" s="12">
        <f>IF(ISBLANK(VLOOKUP($H3490*100+T$2,Feuil2!$A$3:$CQ$931,HLOOKUP(Feuil1!$F3490,Feuil2!$E$1:$DG$2,2,0),0)),"",VLOOKUP($H3490*100+T$2,Feuil2!$A$3:$CQ$931,HLOOKUP(Feuil1!$F3490,Feuil2!$E$1:$DG$2,2,0),0))</f>
        <v>4.3</v>
      </c>
      <c r="U3490" s="12">
        <f t="shared" si="77"/>
        <v>699.79999999999984</v>
      </c>
    </row>
    <row r="3491" spans="1:21" x14ac:dyDescent="0.35">
      <c r="A3491" s="10" t="s">
        <v>99</v>
      </c>
      <c r="B3491" s="8" t="s">
        <v>100</v>
      </c>
      <c r="C3491" s="39">
        <v>532210</v>
      </c>
      <c r="D3491" s="39">
        <v>480860</v>
      </c>
      <c r="E3491" s="39">
        <v>340</v>
      </c>
      <c r="F3491" s="10">
        <v>5212</v>
      </c>
      <c r="G3491" s="5" t="s">
        <v>101</v>
      </c>
      <c r="H3491" s="11">
        <v>1994</v>
      </c>
      <c r="I3491" s="12">
        <f>IF(ISBLANK(VLOOKUP($H3491*100+I$2,Feuil2!$A$3:$CQ$931,HLOOKUP(Feuil1!$F3491,Feuil2!$E$1:$DG$2,2,0),0)),"",VLOOKUP($H3491*100+I$2,Feuil2!$A$3:$CQ$931,HLOOKUP(Feuil1!$F3491,Feuil2!$E$1:$DG$2,2,0),0))</f>
        <v>27.1</v>
      </c>
      <c r="J3491" s="12">
        <f>IF(ISBLANK(VLOOKUP($H3491*100+J$2,Feuil2!$A$3:$CQ$931,HLOOKUP(Feuil1!$F3491,Feuil2!$E$1:$DG$2,2,0),0)),"",VLOOKUP($H3491*100+J$2,Feuil2!$A$3:$CQ$931,HLOOKUP(Feuil1!$F3491,Feuil2!$E$1:$DG$2,2,0),0))</f>
        <v>92</v>
      </c>
      <c r="K3491" s="12">
        <f>IF(ISBLANK(VLOOKUP($H3491*100+K$2,Feuil2!$A$3:$CQ$931,HLOOKUP(Feuil1!$F3491,Feuil2!$E$1:$DG$2,2,0),0)),"",VLOOKUP($H3491*100+K$2,Feuil2!$A$3:$CQ$931,HLOOKUP(Feuil1!$F3491,Feuil2!$E$1:$DG$2,2,0),0))</f>
        <v>70.8</v>
      </c>
      <c r="L3491" s="12">
        <f>IF(ISBLANK(VLOOKUP($H3491*100+L$2,Feuil2!$A$3:$CQ$931,HLOOKUP(Feuil1!$F3491,Feuil2!$E$1:$DG$2,2,0),0)),"",VLOOKUP($H3491*100+L$2,Feuil2!$A$3:$CQ$931,HLOOKUP(Feuil1!$F3491,Feuil2!$E$1:$DG$2,2,0),0))</f>
        <v>4.7</v>
      </c>
      <c r="M3491" s="12">
        <f>IF(ISBLANK(VLOOKUP($H3491*100+M$2,Feuil2!$A$3:$CQ$931,HLOOKUP(Feuil1!$F3491,Feuil2!$E$1:$DG$2,2,0),0)),"",VLOOKUP($H3491*100+M$2,Feuil2!$A$3:$CQ$931,HLOOKUP(Feuil1!$F3491,Feuil2!$E$1:$DG$2,2,0),0))</f>
        <v>40.6</v>
      </c>
      <c r="N3491" s="12">
        <f>IF(ISBLANK(VLOOKUP($H3491*100+N$2,Feuil2!$A$3:$CQ$931,HLOOKUP(Feuil1!$F3491,Feuil2!$E$1:$DG$2,2,0),0)),"",VLOOKUP($H3491*100+N$2,Feuil2!$A$3:$CQ$931,HLOOKUP(Feuil1!$F3491,Feuil2!$E$1:$DG$2,2,0),0))</f>
        <v>21.2</v>
      </c>
      <c r="O3491" s="12">
        <f>IF(ISBLANK(VLOOKUP($H3491*100+O$2,Feuil2!$A$3:$CQ$931,HLOOKUP(Feuil1!$F3491,Feuil2!$E$1:$DG$2,2,0),0)),"",VLOOKUP($H3491*100+O$2,Feuil2!$A$3:$CQ$931,HLOOKUP(Feuil1!$F3491,Feuil2!$E$1:$DG$2,2,0),0))</f>
        <v>50.6</v>
      </c>
      <c r="P3491" s="12">
        <f>IF(ISBLANK(VLOOKUP($H3491*100+P$2,Feuil2!$A$3:$CQ$931,HLOOKUP(Feuil1!$F3491,Feuil2!$E$1:$DG$2,2,0),0)),"",VLOOKUP($H3491*100+P$2,Feuil2!$A$3:$CQ$931,HLOOKUP(Feuil1!$F3491,Feuil2!$E$1:$DG$2,2,0),0))</f>
        <v>37.9</v>
      </c>
      <c r="Q3491" s="12">
        <f>IF(ISBLANK(VLOOKUP($H3491*100+Q$2,Feuil2!$A$3:$CQ$931,HLOOKUP(Feuil1!$F3491,Feuil2!$E$1:$DG$2,2,0),0)),"",VLOOKUP($H3491*100+Q$2,Feuil2!$A$3:$CQ$931,HLOOKUP(Feuil1!$F3491,Feuil2!$E$1:$DG$2,2,0),0))</f>
        <v>8.6999999999999993</v>
      </c>
      <c r="R3491" s="12">
        <f>IF(ISBLANK(VLOOKUP($H3491*100+R$2,Feuil2!$A$3:$CQ$931,HLOOKUP(Feuil1!$F3491,Feuil2!$E$1:$DG$2,2,0),0)),"",VLOOKUP($H3491*100+R$2,Feuil2!$A$3:$CQ$931,HLOOKUP(Feuil1!$F3491,Feuil2!$E$1:$DG$2,2,0),0))</f>
        <v>55.6</v>
      </c>
      <c r="S3491" s="12">
        <f>IF(ISBLANK(VLOOKUP($H3491*100+S$2,Feuil2!$A$3:$CQ$931,HLOOKUP(Feuil1!$F3491,Feuil2!$E$1:$DG$2,2,0),0)),"",VLOOKUP($H3491*100+S$2,Feuil2!$A$3:$CQ$931,HLOOKUP(Feuil1!$F3491,Feuil2!$E$1:$DG$2,2,0),0))</f>
        <v>6.7</v>
      </c>
      <c r="T3491" s="12">
        <f>IF(ISBLANK(VLOOKUP($H3491*100+T$2,Feuil2!$A$3:$CQ$931,HLOOKUP(Feuil1!$F3491,Feuil2!$E$1:$DG$2,2,0),0)),"",VLOOKUP($H3491*100+T$2,Feuil2!$A$3:$CQ$931,HLOOKUP(Feuil1!$F3491,Feuil2!$E$1:$DG$2,2,0),0))</f>
        <v>5.2</v>
      </c>
      <c r="U3491" s="12">
        <f t="shared" si="77"/>
        <v>421.09999999999997</v>
      </c>
    </row>
    <row r="3492" spans="1:21" x14ac:dyDescent="0.35">
      <c r="A3492" s="10" t="s">
        <v>99</v>
      </c>
      <c r="B3492" s="8" t="s">
        <v>100</v>
      </c>
      <c r="C3492" s="39">
        <v>532210</v>
      </c>
      <c r="D3492" s="39">
        <v>480860</v>
      </c>
      <c r="E3492" s="39">
        <v>340</v>
      </c>
      <c r="F3492" s="10">
        <v>5212</v>
      </c>
      <c r="G3492" s="5" t="s">
        <v>101</v>
      </c>
      <c r="H3492" s="11">
        <v>1995</v>
      </c>
      <c r="I3492" s="12">
        <f>IF(ISBLANK(VLOOKUP($H3492*100+I$2,Feuil2!$A$3:$CQ$931,HLOOKUP(Feuil1!$F3492,Feuil2!$E$1:$DG$2,2,0),0)),"",VLOOKUP($H3492*100+I$2,Feuil2!$A$3:$CQ$931,HLOOKUP(Feuil1!$F3492,Feuil2!$E$1:$DG$2,2,0),0))</f>
        <v>15.7</v>
      </c>
      <c r="J3492" s="12">
        <f>IF(ISBLANK(VLOOKUP($H3492*100+J$2,Feuil2!$A$3:$CQ$931,HLOOKUP(Feuil1!$F3492,Feuil2!$E$1:$DG$2,2,0),0)),"",VLOOKUP($H3492*100+J$2,Feuil2!$A$3:$CQ$931,HLOOKUP(Feuil1!$F3492,Feuil2!$E$1:$DG$2,2,0),0))</f>
        <v>6.7</v>
      </c>
      <c r="K3492" s="12">
        <f>IF(ISBLANK(VLOOKUP($H3492*100+K$2,Feuil2!$A$3:$CQ$931,HLOOKUP(Feuil1!$F3492,Feuil2!$E$1:$DG$2,2,0),0)),"",VLOOKUP($H3492*100+K$2,Feuil2!$A$3:$CQ$931,HLOOKUP(Feuil1!$F3492,Feuil2!$E$1:$DG$2,2,0),0))</f>
        <v>93.7</v>
      </c>
      <c r="L3492" s="12">
        <f>IF(ISBLANK(VLOOKUP($H3492*100+L$2,Feuil2!$A$3:$CQ$931,HLOOKUP(Feuil1!$F3492,Feuil2!$E$1:$DG$2,2,0),0)),"",VLOOKUP($H3492*100+L$2,Feuil2!$A$3:$CQ$931,HLOOKUP(Feuil1!$F3492,Feuil2!$E$1:$DG$2,2,0),0))</f>
        <v>243.3</v>
      </c>
      <c r="M3492" s="12">
        <f>IF(ISBLANK(VLOOKUP($H3492*100+M$2,Feuil2!$A$3:$CQ$931,HLOOKUP(Feuil1!$F3492,Feuil2!$E$1:$DG$2,2,0),0)),"",VLOOKUP($H3492*100+M$2,Feuil2!$A$3:$CQ$931,HLOOKUP(Feuil1!$F3492,Feuil2!$E$1:$DG$2,2,0),0))</f>
        <v>539.9</v>
      </c>
      <c r="N3492" s="12">
        <f>IF(ISBLANK(VLOOKUP($H3492*100+N$2,Feuil2!$A$3:$CQ$931,HLOOKUP(Feuil1!$F3492,Feuil2!$E$1:$DG$2,2,0),0)),"",VLOOKUP($H3492*100+N$2,Feuil2!$A$3:$CQ$931,HLOOKUP(Feuil1!$F3492,Feuil2!$E$1:$DG$2,2,0),0))</f>
        <v>69.8</v>
      </c>
      <c r="O3492" s="12">
        <f>IF(ISBLANK(VLOOKUP($H3492*100+O$2,Feuil2!$A$3:$CQ$931,HLOOKUP(Feuil1!$F3492,Feuil2!$E$1:$DG$2,2,0),0)),"",VLOOKUP($H3492*100+O$2,Feuil2!$A$3:$CQ$931,HLOOKUP(Feuil1!$F3492,Feuil2!$E$1:$DG$2,2,0),0))</f>
        <v>116.4</v>
      </c>
      <c r="P3492" s="12">
        <f>IF(ISBLANK(VLOOKUP($H3492*100+P$2,Feuil2!$A$3:$CQ$931,HLOOKUP(Feuil1!$F3492,Feuil2!$E$1:$DG$2,2,0),0)),"",VLOOKUP($H3492*100+P$2,Feuil2!$A$3:$CQ$931,HLOOKUP(Feuil1!$F3492,Feuil2!$E$1:$DG$2,2,0),0))</f>
        <v>79.5</v>
      </c>
      <c r="Q3492" s="12">
        <f>IF(ISBLANK(VLOOKUP($H3492*100+Q$2,Feuil2!$A$3:$CQ$931,HLOOKUP(Feuil1!$F3492,Feuil2!$E$1:$DG$2,2,0),0)),"",VLOOKUP($H3492*100+Q$2,Feuil2!$A$3:$CQ$931,HLOOKUP(Feuil1!$F3492,Feuil2!$E$1:$DG$2,2,0),0))</f>
        <v>169.4</v>
      </c>
      <c r="R3492" s="12">
        <f>IF(ISBLANK(VLOOKUP($H3492*100+R$2,Feuil2!$A$3:$CQ$931,HLOOKUP(Feuil1!$F3492,Feuil2!$E$1:$DG$2,2,0),0)),"",VLOOKUP($H3492*100+R$2,Feuil2!$A$3:$CQ$931,HLOOKUP(Feuil1!$F3492,Feuil2!$E$1:$DG$2,2,0),0))</f>
        <v>14.1</v>
      </c>
      <c r="S3492" s="12">
        <f>IF(ISBLANK(VLOOKUP($H3492*100+S$2,Feuil2!$A$3:$CQ$931,HLOOKUP(Feuil1!$F3492,Feuil2!$E$1:$DG$2,2,0),0)),"",VLOOKUP($H3492*100+S$2,Feuil2!$A$3:$CQ$931,HLOOKUP(Feuil1!$F3492,Feuil2!$E$1:$DG$2,2,0),0))</f>
        <v>4.3</v>
      </c>
      <c r="T3492" s="12">
        <f>IF(ISBLANK(VLOOKUP($H3492*100+T$2,Feuil2!$A$3:$CQ$931,HLOOKUP(Feuil1!$F3492,Feuil2!$E$1:$DG$2,2,0),0)),"",VLOOKUP($H3492*100+T$2,Feuil2!$A$3:$CQ$931,HLOOKUP(Feuil1!$F3492,Feuil2!$E$1:$DG$2,2,0),0))</f>
        <v>12.6</v>
      </c>
      <c r="U3492" s="12">
        <f t="shared" si="77"/>
        <v>1365.3999999999999</v>
      </c>
    </row>
    <row r="3493" spans="1:21" x14ac:dyDescent="0.35">
      <c r="A3493" s="10" t="s">
        <v>99</v>
      </c>
      <c r="B3493" s="8" t="s">
        <v>100</v>
      </c>
      <c r="C3493" s="39">
        <v>532210</v>
      </c>
      <c r="D3493" s="39">
        <v>480860</v>
      </c>
      <c r="E3493" s="39">
        <v>340</v>
      </c>
      <c r="F3493" s="10">
        <v>5212</v>
      </c>
      <c r="G3493" s="5" t="s">
        <v>101</v>
      </c>
      <c r="H3493" s="11">
        <v>1996</v>
      </c>
      <c r="I3493" s="12">
        <f>IF(ISBLANK(VLOOKUP($H3493*100+I$2,Feuil2!$A$3:$CQ$931,HLOOKUP(Feuil1!$F3493,Feuil2!$E$1:$DG$2,2,0),0)),"",VLOOKUP($H3493*100+I$2,Feuil2!$A$3:$CQ$931,HLOOKUP(Feuil1!$F3493,Feuil2!$E$1:$DG$2,2,0),0))</f>
        <v>49.5</v>
      </c>
      <c r="J3493" s="12">
        <f>IF(ISBLANK(VLOOKUP($H3493*100+J$2,Feuil2!$A$3:$CQ$931,HLOOKUP(Feuil1!$F3493,Feuil2!$E$1:$DG$2,2,0),0)),"",VLOOKUP($H3493*100+J$2,Feuil2!$A$3:$CQ$931,HLOOKUP(Feuil1!$F3493,Feuil2!$E$1:$DG$2,2,0),0))</f>
        <v>81.5</v>
      </c>
      <c r="K3493" s="12">
        <f>IF(ISBLANK(VLOOKUP($H3493*100+K$2,Feuil2!$A$3:$CQ$931,HLOOKUP(Feuil1!$F3493,Feuil2!$E$1:$DG$2,2,0),0)),"",VLOOKUP($H3493*100+K$2,Feuil2!$A$3:$CQ$931,HLOOKUP(Feuil1!$F3493,Feuil2!$E$1:$DG$2,2,0),0))</f>
        <v>58.5</v>
      </c>
      <c r="L3493" s="12">
        <f>IF(ISBLANK(VLOOKUP($H3493*100+L$2,Feuil2!$A$3:$CQ$931,HLOOKUP(Feuil1!$F3493,Feuil2!$E$1:$DG$2,2,0),0)),"",VLOOKUP($H3493*100+L$2,Feuil2!$A$3:$CQ$931,HLOOKUP(Feuil1!$F3493,Feuil2!$E$1:$DG$2,2,0),0))</f>
        <v>503.1</v>
      </c>
      <c r="M3493" s="12">
        <f>IF(ISBLANK(VLOOKUP($H3493*100+M$2,Feuil2!$A$3:$CQ$931,HLOOKUP(Feuil1!$F3493,Feuil2!$E$1:$DG$2,2,0),0)),"",VLOOKUP($H3493*100+M$2,Feuil2!$A$3:$CQ$931,HLOOKUP(Feuil1!$F3493,Feuil2!$E$1:$DG$2,2,0),0))</f>
        <v>193.3</v>
      </c>
      <c r="N3493" s="12">
        <f>IF(ISBLANK(VLOOKUP($H3493*100+N$2,Feuil2!$A$3:$CQ$931,HLOOKUP(Feuil1!$F3493,Feuil2!$E$1:$DG$2,2,0),0)),"",VLOOKUP($H3493*100+N$2,Feuil2!$A$3:$CQ$931,HLOOKUP(Feuil1!$F3493,Feuil2!$E$1:$DG$2,2,0),0))</f>
        <v>4.3</v>
      </c>
      <c r="O3493" s="12">
        <f>IF(ISBLANK(VLOOKUP($H3493*100+O$2,Feuil2!$A$3:$CQ$931,HLOOKUP(Feuil1!$F3493,Feuil2!$E$1:$DG$2,2,0),0)),"",VLOOKUP($H3493*100+O$2,Feuil2!$A$3:$CQ$931,HLOOKUP(Feuil1!$F3493,Feuil2!$E$1:$DG$2,2,0),0))</f>
        <v>10.3</v>
      </c>
      <c r="P3493" s="12">
        <f>IF(ISBLANK(VLOOKUP($H3493*100+P$2,Feuil2!$A$3:$CQ$931,HLOOKUP(Feuil1!$F3493,Feuil2!$E$1:$DG$2,2,0),0)),"",VLOOKUP($H3493*100+P$2,Feuil2!$A$3:$CQ$931,HLOOKUP(Feuil1!$F3493,Feuil2!$E$1:$DG$2,2,0),0))</f>
        <v>107.4</v>
      </c>
      <c r="Q3493" s="12">
        <f>IF(ISBLANK(VLOOKUP($H3493*100+Q$2,Feuil2!$A$3:$CQ$931,HLOOKUP(Feuil1!$F3493,Feuil2!$E$1:$DG$2,2,0),0)),"",VLOOKUP($H3493*100+Q$2,Feuil2!$A$3:$CQ$931,HLOOKUP(Feuil1!$F3493,Feuil2!$E$1:$DG$2,2,0),0))</f>
        <v>63.3</v>
      </c>
      <c r="R3493" s="12">
        <f>IF(ISBLANK(VLOOKUP($H3493*100+R$2,Feuil2!$A$3:$CQ$931,HLOOKUP(Feuil1!$F3493,Feuil2!$E$1:$DG$2,2,0),0)),"",VLOOKUP($H3493*100+R$2,Feuil2!$A$3:$CQ$931,HLOOKUP(Feuil1!$F3493,Feuil2!$E$1:$DG$2,2,0),0))</f>
        <v>17.399999999999999</v>
      </c>
      <c r="S3493" s="12">
        <f>IF(ISBLANK(VLOOKUP($H3493*100+S$2,Feuil2!$A$3:$CQ$931,HLOOKUP(Feuil1!$F3493,Feuil2!$E$1:$DG$2,2,0),0)),"",VLOOKUP($H3493*100+S$2,Feuil2!$A$3:$CQ$931,HLOOKUP(Feuil1!$F3493,Feuil2!$E$1:$DG$2,2,0),0))</f>
        <v>4.3</v>
      </c>
      <c r="T3493" s="12">
        <f>IF(ISBLANK(VLOOKUP($H3493*100+T$2,Feuil2!$A$3:$CQ$931,HLOOKUP(Feuil1!$F3493,Feuil2!$E$1:$DG$2,2,0),0)),"",VLOOKUP($H3493*100+T$2,Feuil2!$A$3:$CQ$931,HLOOKUP(Feuil1!$F3493,Feuil2!$E$1:$DG$2,2,0),0))</f>
        <v>17.3</v>
      </c>
      <c r="U3493" s="12">
        <f t="shared" si="77"/>
        <v>1110.2</v>
      </c>
    </row>
    <row r="3494" spans="1:21" x14ac:dyDescent="0.35">
      <c r="A3494" s="10" t="s">
        <v>99</v>
      </c>
      <c r="B3494" s="8" t="s">
        <v>100</v>
      </c>
      <c r="C3494" s="39">
        <v>532210</v>
      </c>
      <c r="D3494" s="39">
        <v>480860</v>
      </c>
      <c r="E3494" s="39">
        <v>340</v>
      </c>
      <c r="F3494" s="10">
        <v>5212</v>
      </c>
      <c r="G3494" s="5" t="s">
        <v>101</v>
      </c>
      <c r="H3494" s="11">
        <v>1997</v>
      </c>
      <c r="I3494" s="12">
        <f>IF(ISBLANK(VLOOKUP($H3494*100+I$2,Feuil2!$A$3:$CQ$931,HLOOKUP(Feuil1!$F3494,Feuil2!$E$1:$DG$2,2,0),0)),"",VLOOKUP($H3494*100+I$2,Feuil2!$A$3:$CQ$931,HLOOKUP(Feuil1!$F3494,Feuil2!$E$1:$DG$2,2,0),0))</f>
        <v>39.4</v>
      </c>
      <c r="J3494" s="12">
        <f>IF(ISBLANK(VLOOKUP($H3494*100+J$2,Feuil2!$A$3:$CQ$931,HLOOKUP(Feuil1!$F3494,Feuil2!$E$1:$DG$2,2,0),0)),"",VLOOKUP($H3494*100+J$2,Feuil2!$A$3:$CQ$931,HLOOKUP(Feuil1!$F3494,Feuil2!$E$1:$DG$2,2,0),0))</f>
        <v>86.3</v>
      </c>
      <c r="K3494" s="12">
        <f>IF(ISBLANK(VLOOKUP($H3494*100+K$2,Feuil2!$A$3:$CQ$931,HLOOKUP(Feuil1!$F3494,Feuil2!$E$1:$DG$2,2,0),0)),"",VLOOKUP($H3494*100+K$2,Feuil2!$A$3:$CQ$931,HLOOKUP(Feuil1!$F3494,Feuil2!$E$1:$DG$2,2,0),0))</f>
        <v>266.39999999999998</v>
      </c>
      <c r="L3494" s="12">
        <f>IF(ISBLANK(VLOOKUP($H3494*100+L$2,Feuil2!$A$3:$CQ$931,HLOOKUP(Feuil1!$F3494,Feuil2!$E$1:$DG$2,2,0),0)),"",VLOOKUP($H3494*100+L$2,Feuil2!$A$3:$CQ$931,HLOOKUP(Feuil1!$F3494,Feuil2!$E$1:$DG$2,2,0),0))</f>
        <v>194.7</v>
      </c>
      <c r="M3494" s="12">
        <f>IF(ISBLANK(VLOOKUP($H3494*100+M$2,Feuil2!$A$3:$CQ$931,HLOOKUP(Feuil1!$F3494,Feuil2!$E$1:$DG$2,2,0),0)),"",VLOOKUP($H3494*100+M$2,Feuil2!$A$3:$CQ$931,HLOOKUP(Feuil1!$F3494,Feuil2!$E$1:$DG$2,2,0),0))</f>
        <v>56.3</v>
      </c>
      <c r="N3494" s="12">
        <f>IF(ISBLANK(VLOOKUP($H3494*100+N$2,Feuil2!$A$3:$CQ$931,HLOOKUP(Feuil1!$F3494,Feuil2!$E$1:$DG$2,2,0),0)),"",VLOOKUP($H3494*100+N$2,Feuil2!$A$3:$CQ$931,HLOOKUP(Feuil1!$F3494,Feuil2!$E$1:$DG$2,2,0),0))</f>
        <v>186.9</v>
      </c>
      <c r="O3494" s="12">
        <f>IF(ISBLANK(VLOOKUP($H3494*100+O$2,Feuil2!$A$3:$CQ$931,HLOOKUP(Feuil1!$F3494,Feuil2!$E$1:$DG$2,2,0),0)),"",VLOOKUP($H3494*100+O$2,Feuil2!$A$3:$CQ$931,HLOOKUP(Feuil1!$F3494,Feuil2!$E$1:$DG$2,2,0),0))</f>
        <v>25.5</v>
      </c>
      <c r="P3494" s="12">
        <f>IF(ISBLANK(VLOOKUP($H3494*100+P$2,Feuil2!$A$3:$CQ$931,HLOOKUP(Feuil1!$F3494,Feuil2!$E$1:$DG$2,2,0),0)),"",VLOOKUP($H3494*100+P$2,Feuil2!$A$3:$CQ$931,HLOOKUP(Feuil1!$F3494,Feuil2!$E$1:$DG$2,2,0),0))</f>
        <v>15.2</v>
      </c>
      <c r="Q3494" s="12">
        <f>IF(ISBLANK(VLOOKUP($H3494*100+Q$2,Feuil2!$A$3:$CQ$931,HLOOKUP(Feuil1!$F3494,Feuil2!$E$1:$DG$2,2,0),0)),"",VLOOKUP($H3494*100+Q$2,Feuil2!$A$3:$CQ$931,HLOOKUP(Feuil1!$F3494,Feuil2!$E$1:$DG$2,2,0),0))</f>
        <v>60.1</v>
      </c>
      <c r="R3494" s="12">
        <f>IF(ISBLANK(VLOOKUP($H3494*100+R$2,Feuil2!$A$3:$CQ$931,HLOOKUP(Feuil1!$F3494,Feuil2!$E$1:$DG$2,2,0),0)),"",VLOOKUP($H3494*100+R$2,Feuil2!$A$3:$CQ$931,HLOOKUP(Feuil1!$F3494,Feuil2!$E$1:$DG$2,2,0),0))</f>
        <v>6.8</v>
      </c>
      <c r="S3494" s="12">
        <f>IF(ISBLANK(VLOOKUP($H3494*100+S$2,Feuil2!$A$3:$CQ$931,HLOOKUP(Feuil1!$F3494,Feuil2!$E$1:$DG$2,2,0),0)),"",VLOOKUP($H3494*100+S$2,Feuil2!$A$3:$CQ$931,HLOOKUP(Feuil1!$F3494,Feuil2!$E$1:$DG$2,2,0),0))</f>
        <v>4.3</v>
      </c>
      <c r="T3494" s="12">
        <f>IF(ISBLANK(VLOOKUP($H3494*100+T$2,Feuil2!$A$3:$CQ$931,HLOOKUP(Feuil1!$F3494,Feuil2!$E$1:$DG$2,2,0),0)),"",VLOOKUP($H3494*100+T$2,Feuil2!$A$3:$CQ$931,HLOOKUP(Feuil1!$F3494,Feuil2!$E$1:$DG$2,2,0),0))</f>
        <v>4.3</v>
      </c>
      <c r="U3494" s="12">
        <f t="shared" si="77"/>
        <v>946.19999999999982</v>
      </c>
    </row>
    <row r="3495" spans="1:21" x14ac:dyDescent="0.35">
      <c r="A3495" s="10" t="s">
        <v>99</v>
      </c>
      <c r="B3495" s="8" t="s">
        <v>100</v>
      </c>
      <c r="C3495" s="39">
        <v>532210</v>
      </c>
      <c r="D3495" s="39">
        <v>480860</v>
      </c>
      <c r="E3495" s="39">
        <v>340</v>
      </c>
      <c r="F3495" s="10">
        <v>5212</v>
      </c>
      <c r="G3495" s="5" t="s">
        <v>101</v>
      </c>
      <c r="H3495" s="11">
        <v>1998</v>
      </c>
      <c r="I3495" s="12">
        <f>IF(ISBLANK(VLOOKUP($H3495*100+I$2,Feuil2!$A$3:$CQ$931,HLOOKUP(Feuil1!$F3495,Feuil2!$E$1:$DG$2,2,0),0)),"",VLOOKUP($H3495*100+I$2,Feuil2!$A$3:$CQ$931,HLOOKUP(Feuil1!$F3495,Feuil2!$E$1:$DG$2,2,0),0))</f>
        <v>44.3</v>
      </c>
      <c r="J3495" s="12">
        <f>IF(ISBLANK(VLOOKUP($H3495*100+J$2,Feuil2!$A$3:$CQ$931,HLOOKUP(Feuil1!$F3495,Feuil2!$E$1:$DG$2,2,0),0)),"",VLOOKUP($H3495*100+J$2,Feuil2!$A$3:$CQ$931,HLOOKUP(Feuil1!$F3495,Feuil2!$E$1:$DG$2,2,0),0))</f>
        <v>7.2</v>
      </c>
      <c r="K3495" s="12">
        <f>IF(ISBLANK(VLOOKUP($H3495*100+K$2,Feuil2!$A$3:$CQ$931,HLOOKUP(Feuil1!$F3495,Feuil2!$E$1:$DG$2,2,0),0)),"",VLOOKUP($H3495*100+K$2,Feuil2!$A$3:$CQ$931,HLOOKUP(Feuil1!$F3495,Feuil2!$E$1:$DG$2,2,0),0))</f>
        <v>4.3</v>
      </c>
      <c r="L3495" s="12">
        <f>IF(ISBLANK(VLOOKUP($H3495*100+L$2,Feuil2!$A$3:$CQ$931,HLOOKUP(Feuil1!$F3495,Feuil2!$E$1:$DG$2,2,0),0)),"",VLOOKUP($H3495*100+L$2,Feuil2!$A$3:$CQ$931,HLOOKUP(Feuil1!$F3495,Feuil2!$E$1:$DG$2,2,0),0))</f>
        <v>115.9</v>
      </c>
      <c r="M3495" s="12">
        <f>IF(ISBLANK(VLOOKUP($H3495*100+M$2,Feuil2!$A$3:$CQ$931,HLOOKUP(Feuil1!$F3495,Feuil2!$E$1:$DG$2,2,0),0)),"",VLOOKUP($H3495*100+M$2,Feuil2!$A$3:$CQ$931,HLOOKUP(Feuil1!$F3495,Feuil2!$E$1:$DG$2,2,0),0))</f>
        <v>81.7</v>
      </c>
      <c r="N3495" s="12">
        <f>IF(ISBLANK(VLOOKUP($H3495*100+N$2,Feuil2!$A$3:$CQ$931,HLOOKUP(Feuil1!$F3495,Feuil2!$E$1:$DG$2,2,0),0)),"",VLOOKUP($H3495*100+N$2,Feuil2!$A$3:$CQ$931,HLOOKUP(Feuil1!$F3495,Feuil2!$E$1:$DG$2,2,0),0))</f>
        <v>52.5</v>
      </c>
      <c r="O3495" s="12">
        <f>IF(ISBLANK(VLOOKUP($H3495*100+O$2,Feuil2!$A$3:$CQ$931,HLOOKUP(Feuil1!$F3495,Feuil2!$E$1:$DG$2,2,0),0)),"",VLOOKUP($H3495*100+O$2,Feuil2!$A$3:$CQ$931,HLOOKUP(Feuil1!$F3495,Feuil2!$E$1:$DG$2,2,0),0))</f>
        <v>44.1</v>
      </c>
      <c r="P3495" s="12">
        <f>IF(ISBLANK(VLOOKUP($H3495*100+P$2,Feuil2!$A$3:$CQ$931,HLOOKUP(Feuil1!$F3495,Feuil2!$E$1:$DG$2,2,0),0)),"",VLOOKUP($H3495*100+P$2,Feuil2!$A$3:$CQ$931,HLOOKUP(Feuil1!$F3495,Feuil2!$E$1:$DG$2,2,0),0))</f>
        <v>7.7</v>
      </c>
      <c r="Q3495" s="12">
        <f>IF(ISBLANK(VLOOKUP($H3495*100+Q$2,Feuil2!$A$3:$CQ$931,HLOOKUP(Feuil1!$F3495,Feuil2!$E$1:$DG$2,2,0),0)),"",VLOOKUP($H3495*100+Q$2,Feuil2!$A$3:$CQ$931,HLOOKUP(Feuil1!$F3495,Feuil2!$E$1:$DG$2,2,0),0))</f>
        <v>23.8</v>
      </c>
      <c r="R3495" s="12">
        <f>IF(ISBLANK(VLOOKUP($H3495*100+R$2,Feuil2!$A$3:$CQ$931,HLOOKUP(Feuil1!$F3495,Feuil2!$E$1:$DG$2,2,0),0)),"",VLOOKUP($H3495*100+R$2,Feuil2!$A$3:$CQ$931,HLOOKUP(Feuil1!$F3495,Feuil2!$E$1:$DG$2,2,0),0))</f>
        <v>5.4</v>
      </c>
      <c r="S3495" s="12">
        <f>IF(ISBLANK(VLOOKUP($H3495*100+S$2,Feuil2!$A$3:$CQ$931,HLOOKUP(Feuil1!$F3495,Feuil2!$E$1:$DG$2,2,0),0)),"",VLOOKUP($H3495*100+S$2,Feuil2!$A$3:$CQ$931,HLOOKUP(Feuil1!$F3495,Feuil2!$E$1:$DG$2,2,0),0))</f>
        <v>4.3</v>
      </c>
      <c r="T3495" s="12">
        <f>IF(ISBLANK(VLOOKUP($H3495*100+T$2,Feuil2!$A$3:$CQ$931,HLOOKUP(Feuil1!$F3495,Feuil2!$E$1:$DG$2,2,0),0)),"",VLOOKUP($H3495*100+T$2,Feuil2!$A$3:$CQ$931,HLOOKUP(Feuil1!$F3495,Feuil2!$E$1:$DG$2,2,0),0))</f>
        <v>4.3</v>
      </c>
      <c r="U3495" s="12">
        <f t="shared" si="77"/>
        <v>395.5</v>
      </c>
    </row>
    <row r="3496" spans="1:21" x14ac:dyDescent="0.35">
      <c r="A3496" s="10" t="s">
        <v>99</v>
      </c>
      <c r="B3496" s="8" t="s">
        <v>100</v>
      </c>
      <c r="C3496" s="39">
        <v>532210</v>
      </c>
      <c r="D3496" s="39">
        <v>480860</v>
      </c>
      <c r="E3496" s="39">
        <v>340</v>
      </c>
      <c r="F3496" s="10">
        <v>5212</v>
      </c>
      <c r="G3496" s="5" t="s">
        <v>101</v>
      </c>
      <c r="H3496" s="11">
        <v>1999</v>
      </c>
      <c r="I3496" s="12">
        <f>IF(ISBLANK(VLOOKUP($H3496*100+I$2,Feuil2!$A$3:$CQ$931,HLOOKUP(Feuil1!$F3496,Feuil2!$E$1:$DG$2,2,0),0)),"",VLOOKUP($H3496*100+I$2,Feuil2!$A$3:$CQ$931,HLOOKUP(Feuil1!$F3496,Feuil2!$E$1:$DG$2,2,0),0))</f>
        <v>0</v>
      </c>
      <c r="J3496" s="12">
        <f>IF(ISBLANK(VLOOKUP($H3496*100+J$2,Feuil2!$A$3:$CQ$931,HLOOKUP(Feuil1!$F3496,Feuil2!$E$1:$DG$2,2,0),0)),"",VLOOKUP($H3496*100+J$2,Feuil2!$A$3:$CQ$931,HLOOKUP(Feuil1!$F3496,Feuil2!$E$1:$DG$2,2,0),0))</f>
        <v>0</v>
      </c>
      <c r="K3496" s="12">
        <f>IF(ISBLANK(VLOOKUP($H3496*100+K$2,Feuil2!$A$3:$CQ$931,HLOOKUP(Feuil1!$F3496,Feuil2!$E$1:$DG$2,2,0),0)),"",VLOOKUP($H3496*100+K$2,Feuil2!$A$3:$CQ$931,HLOOKUP(Feuil1!$F3496,Feuil2!$E$1:$DG$2,2,0),0))</f>
        <v>0</v>
      </c>
      <c r="L3496" s="12">
        <f>IF(ISBLANK(VLOOKUP($H3496*100+L$2,Feuil2!$A$3:$CQ$931,HLOOKUP(Feuil1!$F3496,Feuil2!$E$1:$DG$2,2,0),0)),"",VLOOKUP($H3496*100+L$2,Feuil2!$A$3:$CQ$931,HLOOKUP(Feuil1!$F3496,Feuil2!$E$1:$DG$2,2,0),0))</f>
        <v>82.7</v>
      </c>
      <c r="M3496" s="12">
        <f>IF(ISBLANK(VLOOKUP($H3496*100+M$2,Feuil2!$A$3:$CQ$931,HLOOKUP(Feuil1!$F3496,Feuil2!$E$1:$DG$2,2,0),0)),"",VLOOKUP($H3496*100+M$2,Feuil2!$A$3:$CQ$931,HLOOKUP(Feuil1!$F3496,Feuil2!$E$1:$DG$2,2,0),0))</f>
        <v>66.8</v>
      </c>
      <c r="N3496" s="12">
        <f>IF(ISBLANK(VLOOKUP($H3496*100+N$2,Feuil2!$A$3:$CQ$931,HLOOKUP(Feuil1!$F3496,Feuil2!$E$1:$DG$2,2,0),0)),"",VLOOKUP($H3496*100+N$2,Feuil2!$A$3:$CQ$931,HLOOKUP(Feuil1!$F3496,Feuil2!$E$1:$DG$2,2,0),0))</f>
        <v>0</v>
      </c>
      <c r="O3496" s="12">
        <f>IF(ISBLANK(VLOOKUP($H3496*100+O$2,Feuil2!$A$3:$CQ$931,HLOOKUP(Feuil1!$F3496,Feuil2!$E$1:$DG$2,2,0),0)),"",VLOOKUP($H3496*100+O$2,Feuil2!$A$3:$CQ$931,HLOOKUP(Feuil1!$F3496,Feuil2!$E$1:$DG$2,2,0),0))</f>
        <v>4.5</v>
      </c>
      <c r="P3496" s="12">
        <f>IF(ISBLANK(VLOOKUP($H3496*100+P$2,Feuil2!$A$3:$CQ$931,HLOOKUP(Feuil1!$F3496,Feuil2!$E$1:$DG$2,2,0),0)),"",VLOOKUP($H3496*100+P$2,Feuil2!$A$3:$CQ$931,HLOOKUP(Feuil1!$F3496,Feuil2!$E$1:$DG$2,2,0),0))</f>
        <v>182</v>
      </c>
      <c r="Q3496" s="12">
        <f>IF(ISBLANK(VLOOKUP($H3496*100+Q$2,Feuil2!$A$3:$CQ$931,HLOOKUP(Feuil1!$F3496,Feuil2!$E$1:$DG$2,2,0),0)),"",VLOOKUP($H3496*100+Q$2,Feuil2!$A$3:$CQ$931,HLOOKUP(Feuil1!$F3496,Feuil2!$E$1:$DG$2,2,0),0))</f>
        <v>94</v>
      </c>
      <c r="R3496" s="12">
        <f>IF(ISBLANK(VLOOKUP($H3496*100+R$2,Feuil2!$A$3:$CQ$931,HLOOKUP(Feuil1!$F3496,Feuil2!$E$1:$DG$2,2,0),0)),"",VLOOKUP($H3496*100+R$2,Feuil2!$A$3:$CQ$931,HLOOKUP(Feuil1!$F3496,Feuil2!$E$1:$DG$2,2,0),0))</f>
        <v>0</v>
      </c>
      <c r="S3496" s="12">
        <f>IF(ISBLANK(VLOOKUP($H3496*100+S$2,Feuil2!$A$3:$CQ$931,HLOOKUP(Feuil1!$F3496,Feuil2!$E$1:$DG$2,2,0),0)),"",VLOOKUP($H3496*100+S$2,Feuil2!$A$3:$CQ$931,HLOOKUP(Feuil1!$F3496,Feuil2!$E$1:$DG$2,2,0),0))</f>
        <v>0</v>
      </c>
      <c r="T3496" s="12">
        <f>IF(ISBLANK(VLOOKUP($H3496*100+T$2,Feuil2!$A$3:$CQ$931,HLOOKUP(Feuil1!$F3496,Feuil2!$E$1:$DG$2,2,0),0)),"",VLOOKUP($H3496*100+T$2,Feuil2!$A$3:$CQ$931,HLOOKUP(Feuil1!$F3496,Feuil2!$E$1:$DG$2,2,0),0))</f>
        <v>0</v>
      </c>
      <c r="U3496" s="12">
        <f t="shared" si="77"/>
        <v>430</v>
      </c>
    </row>
    <row r="3497" spans="1:21" x14ac:dyDescent="0.35">
      <c r="A3497" s="10" t="s">
        <v>99</v>
      </c>
      <c r="B3497" s="8" t="s">
        <v>100</v>
      </c>
      <c r="C3497" s="39">
        <v>532210</v>
      </c>
      <c r="D3497" s="39">
        <v>480860</v>
      </c>
      <c r="E3497" s="39">
        <v>340</v>
      </c>
      <c r="F3497" s="10">
        <v>5212</v>
      </c>
      <c r="G3497" s="5" t="s">
        <v>101</v>
      </c>
      <c r="H3497" s="11">
        <v>2000</v>
      </c>
      <c r="I3497" s="12">
        <f>IF(ISBLANK(VLOOKUP($H3497*100+I$2,Feuil2!$A$3:$CQ$931,HLOOKUP(Feuil1!$F3497,Feuil2!$E$1:$DG$2,2,0),0)),"",VLOOKUP($H3497*100+I$2,Feuil2!$A$3:$CQ$931,HLOOKUP(Feuil1!$F3497,Feuil2!$E$1:$DG$2,2,0),0))</f>
        <v>38.299999999999997</v>
      </c>
      <c r="J3497" s="12">
        <f>IF(ISBLANK(VLOOKUP($H3497*100+J$2,Feuil2!$A$3:$CQ$931,HLOOKUP(Feuil1!$F3497,Feuil2!$E$1:$DG$2,2,0),0)),"",VLOOKUP($H3497*100+J$2,Feuil2!$A$3:$CQ$931,HLOOKUP(Feuil1!$F3497,Feuil2!$E$1:$DG$2,2,0),0))</f>
        <v>68.099999999999994</v>
      </c>
      <c r="K3497" s="12">
        <f>IF(ISBLANK(VLOOKUP($H3497*100+K$2,Feuil2!$A$3:$CQ$931,HLOOKUP(Feuil1!$F3497,Feuil2!$E$1:$DG$2,2,0),0)),"",VLOOKUP($H3497*100+K$2,Feuil2!$A$3:$CQ$931,HLOOKUP(Feuil1!$F3497,Feuil2!$E$1:$DG$2,2,0),0))</f>
        <v>80.400000000000006</v>
      </c>
      <c r="L3497" s="12">
        <f>IF(ISBLANK(VLOOKUP($H3497*100+L$2,Feuil2!$A$3:$CQ$931,HLOOKUP(Feuil1!$F3497,Feuil2!$E$1:$DG$2,2,0),0)),"",VLOOKUP($H3497*100+L$2,Feuil2!$A$3:$CQ$931,HLOOKUP(Feuil1!$F3497,Feuil2!$E$1:$DG$2,2,0),0))</f>
        <v>401.5</v>
      </c>
      <c r="M3497" s="12">
        <f>IF(ISBLANK(VLOOKUP($H3497*100+M$2,Feuil2!$A$3:$CQ$931,HLOOKUP(Feuil1!$F3497,Feuil2!$E$1:$DG$2,2,0),0)),"",VLOOKUP($H3497*100+M$2,Feuil2!$A$3:$CQ$931,HLOOKUP(Feuil1!$F3497,Feuil2!$E$1:$DG$2,2,0),0))</f>
        <v>234.7</v>
      </c>
      <c r="N3497" s="12">
        <f>IF(ISBLANK(VLOOKUP($H3497*100+N$2,Feuil2!$A$3:$CQ$931,HLOOKUP(Feuil1!$F3497,Feuil2!$E$1:$DG$2,2,0),0)),"",VLOOKUP($H3497*100+N$2,Feuil2!$A$3:$CQ$931,HLOOKUP(Feuil1!$F3497,Feuil2!$E$1:$DG$2,2,0),0))</f>
        <v>116</v>
      </c>
      <c r="O3497" s="12">
        <f>IF(ISBLANK(VLOOKUP($H3497*100+O$2,Feuil2!$A$3:$CQ$931,HLOOKUP(Feuil1!$F3497,Feuil2!$E$1:$DG$2,2,0),0)),"",VLOOKUP($H3497*100+O$2,Feuil2!$A$3:$CQ$931,HLOOKUP(Feuil1!$F3497,Feuil2!$E$1:$DG$2,2,0),0))</f>
        <v>116</v>
      </c>
      <c r="P3497" s="12">
        <f>IF(ISBLANK(VLOOKUP($H3497*100+P$2,Feuil2!$A$3:$CQ$931,HLOOKUP(Feuil1!$F3497,Feuil2!$E$1:$DG$2,2,0),0)),"",VLOOKUP($H3497*100+P$2,Feuil2!$A$3:$CQ$931,HLOOKUP(Feuil1!$F3497,Feuil2!$E$1:$DG$2,2,0),0))</f>
        <v>3.8</v>
      </c>
      <c r="Q3497" s="12">
        <f>IF(ISBLANK(VLOOKUP($H3497*100+Q$2,Feuil2!$A$3:$CQ$931,HLOOKUP(Feuil1!$F3497,Feuil2!$E$1:$DG$2,2,0),0)),"",VLOOKUP($H3497*100+Q$2,Feuil2!$A$3:$CQ$931,HLOOKUP(Feuil1!$F3497,Feuil2!$E$1:$DG$2,2,0),0))</f>
        <v>49</v>
      </c>
      <c r="R3497" s="12">
        <f>IF(ISBLANK(VLOOKUP($H3497*100+R$2,Feuil2!$A$3:$CQ$931,HLOOKUP(Feuil1!$F3497,Feuil2!$E$1:$DG$2,2,0),0)),"",VLOOKUP($H3497*100+R$2,Feuil2!$A$3:$CQ$931,HLOOKUP(Feuil1!$F3497,Feuil2!$E$1:$DG$2,2,0),0))</f>
        <v>0</v>
      </c>
      <c r="S3497" s="12">
        <f>IF(ISBLANK(VLOOKUP($H3497*100+S$2,Feuil2!$A$3:$CQ$931,HLOOKUP(Feuil1!$F3497,Feuil2!$E$1:$DG$2,2,0),0)),"",VLOOKUP($H3497*100+S$2,Feuil2!$A$3:$CQ$931,HLOOKUP(Feuil1!$F3497,Feuil2!$E$1:$DG$2,2,0),0))</f>
        <v>0</v>
      </c>
      <c r="T3497" s="12">
        <f>IF(ISBLANK(VLOOKUP($H3497*100+T$2,Feuil2!$A$3:$CQ$931,HLOOKUP(Feuil1!$F3497,Feuil2!$E$1:$DG$2,2,0),0)),"",VLOOKUP($H3497*100+T$2,Feuil2!$A$3:$CQ$931,HLOOKUP(Feuil1!$F3497,Feuil2!$E$1:$DG$2,2,0),0))</f>
        <v>0</v>
      </c>
      <c r="U3497" s="12">
        <f t="shared" si="77"/>
        <v>1107.8</v>
      </c>
    </row>
    <row r="3498" spans="1:21" x14ac:dyDescent="0.35">
      <c r="A3498" s="10" t="s">
        <v>99</v>
      </c>
      <c r="B3498" s="8" t="s">
        <v>100</v>
      </c>
      <c r="C3498" s="39">
        <v>532210</v>
      </c>
      <c r="D3498" s="39">
        <v>480860</v>
      </c>
      <c r="E3498" s="39">
        <v>340</v>
      </c>
      <c r="F3498" s="10">
        <v>5212</v>
      </c>
      <c r="G3498" s="5" t="s">
        <v>101</v>
      </c>
      <c r="H3498" s="11">
        <v>2001</v>
      </c>
      <c r="I3498" s="12">
        <f>IF(ISBLANK(VLOOKUP($H3498*100+I$2,Feuil2!$A$3:$CQ$931,HLOOKUP(Feuil1!$F3498,Feuil2!$E$1:$DG$2,2,0),0)),"",VLOOKUP($H3498*100+I$2,Feuil2!$A$3:$CQ$931,HLOOKUP(Feuil1!$F3498,Feuil2!$E$1:$DG$2,2,0),0))</f>
        <v>42</v>
      </c>
      <c r="J3498" s="12">
        <f>IF(ISBLANK(VLOOKUP($H3498*100+J$2,Feuil2!$A$3:$CQ$931,HLOOKUP(Feuil1!$F3498,Feuil2!$E$1:$DG$2,2,0),0)),"",VLOOKUP($H3498*100+J$2,Feuil2!$A$3:$CQ$931,HLOOKUP(Feuil1!$F3498,Feuil2!$E$1:$DG$2,2,0),0))</f>
        <v>11.6</v>
      </c>
      <c r="K3498" s="12">
        <f>IF(ISBLANK(VLOOKUP($H3498*100+K$2,Feuil2!$A$3:$CQ$931,HLOOKUP(Feuil1!$F3498,Feuil2!$E$1:$DG$2,2,0),0)),"",VLOOKUP($H3498*100+K$2,Feuil2!$A$3:$CQ$931,HLOOKUP(Feuil1!$F3498,Feuil2!$E$1:$DG$2,2,0),0))</f>
        <v>3.4</v>
      </c>
      <c r="L3498" s="12">
        <f>IF(ISBLANK(VLOOKUP($H3498*100+L$2,Feuil2!$A$3:$CQ$931,HLOOKUP(Feuil1!$F3498,Feuil2!$E$1:$DG$2,2,0),0)),"",VLOOKUP($H3498*100+L$2,Feuil2!$A$3:$CQ$931,HLOOKUP(Feuil1!$F3498,Feuil2!$E$1:$DG$2,2,0),0))</f>
        <v>284.2</v>
      </c>
      <c r="M3498" s="12">
        <f>IF(ISBLANK(VLOOKUP($H3498*100+M$2,Feuil2!$A$3:$CQ$931,HLOOKUP(Feuil1!$F3498,Feuil2!$E$1:$DG$2,2,0),0)),"",VLOOKUP($H3498*100+M$2,Feuil2!$A$3:$CQ$931,HLOOKUP(Feuil1!$F3498,Feuil2!$E$1:$DG$2,2,0),0))</f>
        <v>10</v>
      </c>
      <c r="N3498" s="12">
        <f>IF(ISBLANK(VLOOKUP($H3498*100+N$2,Feuil2!$A$3:$CQ$931,HLOOKUP(Feuil1!$F3498,Feuil2!$E$1:$DG$2,2,0),0)),"",VLOOKUP($H3498*100+N$2,Feuil2!$A$3:$CQ$931,HLOOKUP(Feuil1!$F3498,Feuil2!$E$1:$DG$2,2,0),0))</f>
        <v>2.8</v>
      </c>
      <c r="O3498" s="12">
        <f>IF(ISBLANK(VLOOKUP($H3498*100+O$2,Feuil2!$A$3:$CQ$931,HLOOKUP(Feuil1!$F3498,Feuil2!$E$1:$DG$2,2,0),0)),"",VLOOKUP($H3498*100+O$2,Feuil2!$A$3:$CQ$931,HLOOKUP(Feuil1!$F3498,Feuil2!$E$1:$DG$2,2,0),0))</f>
        <v>117.1</v>
      </c>
      <c r="P3498" s="12">
        <f>IF(ISBLANK(VLOOKUP($H3498*100+P$2,Feuil2!$A$3:$CQ$931,HLOOKUP(Feuil1!$F3498,Feuil2!$E$1:$DG$2,2,0),0)),"",VLOOKUP($H3498*100+P$2,Feuil2!$A$3:$CQ$931,HLOOKUP(Feuil1!$F3498,Feuil2!$E$1:$DG$2,2,0),0))</f>
        <v>159.6</v>
      </c>
      <c r="Q3498" s="12">
        <f>IF(ISBLANK(VLOOKUP($H3498*100+Q$2,Feuil2!$A$3:$CQ$931,HLOOKUP(Feuil1!$F3498,Feuil2!$E$1:$DG$2,2,0),0)),"",VLOOKUP($H3498*100+Q$2,Feuil2!$A$3:$CQ$931,HLOOKUP(Feuil1!$F3498,Feuil2!$E$1:$DG$2,2,0),0))</f>
        <v>43.8</v>
      </c>
      <c r="R3498" s="12">
        <f>IF(ISBLANK(VLOOKUP($H3498*100+R$2,Feuil2!$A$3:$CQ$931,HLOOKUP(Feuil1!$F3498,Feuil2!$E$1:$DG$2,2,0),0)),"",VLOOKUP($H3498*100+R$2,Feuil2!$A$3:$CQ$931,HLOOKUP(Feuil1!$F3498,Feuil2!$E$1:$DG$2,2,0),0))</f>
        <v>0</v>
      </c>
      <c r="S3498" s="12">
        <f>IF(ISBLANK(VLOOKUP($H3498*100+S$2,Feuil2!$A$3:$CQ$931,HLOOKUP(Feuil1!$F3498,Feuil2!$E$1:$DG$2,2,0),0)),"",VLOOKUP($H3498*100+S$2,Feuil2!$A$3:$CQ$931,HLOOKUP(Feuil1!$F3498,Feuil2!$E$1:$DG$2,2,0),0))</f>
        <v>0</v>
      </c>
      <c r="T3498" s="12">
        <f>IF(ISBLANK(VLOOKUP($H3498*100+T$2,Feuil2!$A$3:$CQ$931,HLOOKUP(Feuil1!$F3498,Feuil2!$E$1:$DG$2,2,0),0)),"",VLOOKUP($H3498*100+T$2,Feuil2!$A$3:$CQ$931,HLOOKUP(Feuil1!$F3498,Feuil2!$E$1:$DG$2,2,0),0))</f>
        <v>0.5</v>
      </c>
      <c r="U3498" s="12">
        <f t="shared" si="77"/>
        <v>675</v>
      </c>
    </row>
    <row r="3499" spans="1:21" x14ac:dyDescent="0.35">
      <c r="A3499" s="10" t="s">
        <v>99</v>
      </c>
      <c r="B3499" s="8" t="s">
        <v>100</v>
      </c>
      <c r="C3499" s="39">
        <v>532210</v>
      </c>
      <c r="D3499" s="39">
        <v>480860</v>
      </c>
      <c r="E3499" s="39">
        <v>340</v>
      </c>
      <c r="F3499" s="10">
        <v>5212</v>
      </c>
      <c r="G3499" s="5" t="s">
        <v>101</v>
      </c>
      <c r="H3499" s="11">
        <v>2002</v>
      </c>
      <c r="I3499" s="12">
        <f>IF(ISBLANK(VLOOKUP($H3499*100+I$2,Feuil2!$A$3:$CQ$931,HLOOKUP(Feuil1!$F3499,Feuil2!$E$1:$DG$2,2,0),0)),"",VLOOKUP($H3499*100+I$2,Feuil2!$A$3:$CQ$931,HLOOKUP(Feuil1!$F3499,Feuil2!$E$1:$DG$2,2,0),0))</f>
        <v>5.2</v>
      </c>
      <c r="J3499" s="12">
        <f>IF(ISBLANK(VLOOKUP($H3499*100+J$2,Feuil2!$A$3:$CQ$931,HLOOKUP(Feuil1!$F3499,Feuil2!$E$1:$DG$2,2,0),0)),"",VLOOKUP($H3499*100+J$2,Feuil2!$A$3:$CQ$931,HLOOKUP(Feuil1!$F3499,Feuil2!$E$1:$DG$2,2,0),0))</f>
        <v>97.1</v>
      </c>
      <c r="K3499" s="12">
        <f>IF(ISBLANK(VLOOKUP($H3499*100+K$2,Feuil2!$A$3:$CQ$931,HLOOKUP(Feuil1!$F3499,Feuil2!$E$1:$DG$2,2,0),0)),"",VLOOKUP($H3499*100+K$2,Feuil2!$A$3:$CQ$931,HLOOKUP(Feuil1!$F3499,Feuil2!$E$1:$DG$2,2,0),0))</f>
        <v>377.3</v>
      </c>
      <c r="L3499" s="12">
        <f>IF(ISBLANK(VLOOKUP($H3499*100+L$2,Feuil2!$A$3:$CQ$931,HLOOKUP(Feuil1!$F3499,Feuil2!$E$1:$DG$2,2,0),0)),"",VLOOKUP($H3499*100+L$2,Feuil2!$A$3:$CQ$931,HLOOKUP(Feuil1!$F3499,Feuil2!$E$1:$DG$2,2,0),0))</f>
        <v>101</v>
      </c>
      <c r="M3499" s="12">
        <f>IF(ISBLANK(VLOOKUP($H3499*100+M$2,Feuil2!$A$3:$CQ$931,HLOOKUP(Feuil1!$F3499,Feuil2!$E$1:$DG$2,2,0),0)),"",VLOOKUP($H3499*100+M$2,Feuil2!$A$3:$CQ$931,HLOOKUP(Feuil1!$F3499,Feuil2!$E$1:$DG$2,2,0),0))</f>
        <v>176.3</v>
      </c>
      <c r="N3499" s="12">
        <f>IF(ISBLANK(VLOOKUP($H3499*100+N$2,Feuil2!$A$3:$CQ$931,HLOOKUP(Feuil1!$F3499,Feuil2!$E$1:$DG$2,2,0),0)),"",VLOOKUP($H3499*100+N$2,Feuil2!$A$3:$CQ$931,HLOOKUP(Feuil1!$F3499,Feuil2!$E$1:$DG$2,2,0),0))</f>
        <v>111.5</v>
      </c>
      <c r="O3499" s="12">
        <f>IF(ISBLANK(VLOOKUP($H3499*100+O$2,Feuil2!$A$3:$CQ$931,HLOOKUP(Feuil1!$F3499,Feuil2!$E$1:$DG$2,2,0),0)),"",VLOOKUP($H3499*100+O$2,Feuil2!$A$3:$CQ$931,HLOOKUP(Feuil1!$F3499,Feuil2!$E$1:$DG$2,2,0),0))</f>
        <v>117.4</v>
      </c>
      <c r="P3499" s="12">
        <f>IF(ISBLANK(VLOOKUP($H3499*100+P$2,Feuil2!$A$3:$CQ$931,HLOOKUP(Feuil1!$F3499,Feuil2!$E$1:$DG$2,2,0),0)),"",VLOOKUP($H3499*100+P$2,Feuil2!$A$3:$CQ$931,HLOOKUP(Feuil1!$F3499,Feuil2!$E$1:$DG$2,2,0),0))</f>
        <v>0</v>
      </c>
      <c r="Q3499" s="12">
        <f>IF(ISBLANK(VLOOKUP($H3499*100+Q$2,Feuil2!$A$3:$CQ$931,HLOOKUP(Feuil1!$F3499,Feuil2!$E$1:$DG$2,2,0),0)),"",VLOOKUP($H3499*100+Q$2,Feuil2!$A$3:$CQ$931,HLOOKUP(Feuil1!$F3499,Feuil2!$E$1:$DG$2,2,0),0))</f>
        <v>13.2</v>
      </c>
      <c r="R3499" s="12">
        <f>IF(ISBLANK(VLOOKUP($H3499*100+R$2,Feuil2!$A$3:$CQ$931,HLOOKUP(Feuil1!$F3499,Feuil2!$E$1:$DG$2,2,0),0)),"",VLOOKUP($H3499*100+R$2,Feuil2!$A$3:$CQ$931,HLOOKUP(Feuil1!$F3499,Feuil2!$E$1:$DG$2,2,0),0))</f>
        <v>0.8</v>
      </c>
      <c r="S3499" s="12">
        <f>IF(ISBLANK(VLOOKUP($H3499*100+S$2,Feuil2!$A$3:$CQ$931,HLOOKUP(Feuil1!$F3499,Feuil2!$E$1:$DG$2,2,0),0)),"",VLOOKUP($H3499*100+S$2,Feuil2!$A$3:$CQ$931,HLOOKUP(Feuil1!$F3499,Feuil2!$E$1:$DG$2,2,0),0))</f>
        <v>0</v>
      </c>
      <c r="T3499" s="12">
        <f>IF(ISBLANK(VLOOKUP($H3499*100+T$2,Feuil2!$A$3:$CQ$931,HLOOKUP(Feuil1!$F3499,Feuil2!$E$1:$DG$2,2,0),0)),"",VLOOKUP($H3499*100+T$2,Feuil2!$A$3:$CQ$931,HLOOKUP(Feuil1!$F3499,Feuil2!$E$1:$DG$2,2,0),0))</f>
        <v>0</v>
      </c>
      <c r="U3499" s="12">
        <f t="shared" si="77"/>
        <v>999.80000000000007</v>
      </c>
    </row>
    <row r="3500" spans="1:21" x14ac:dyDescent="0.35">
      <c r="A3500" s="10" t="s">
        <v>99</v>
      </c>
      <c r="B3500" s="8" t="s">
        <v>100</v>
      </c>
      <c r="C3500" s="39">
        <v>532210</v>
      </c>
      <c r="D3500" s="39">
        <v>480860</v>
      </c>
      <c r="E3500" s="39">
        <v>340</v>
      </c>
      <c r="F3500" s="10">
        <v>5212</v>
      </c>
      <c r="G3500" s="5" t="s">
        <v>101</v>
      </c>
      <c r="H3500" s="11">
        <v>2003</v>
      </c>
      <c r="I3500" s="12">
        <f>IF(ISBLANK(VLOOKUP($H3500*100+I$2,Feuil2!$A$3:$CQ$931,HLOOKUP(Feuil1!$F3500,Feuil2!$E$1:$DG$2,2,0),0)),"",VLOOKUP($H3500*100+I$2,Feuil2!$A$3:$CQ$931,HLOOKUP(Feuil1!$F3500,Feuil2!$E$1:$DG$2,2,0),0))</f>
        <v>0</v>
      </c>
      <c r="J3500" s="12">
        <f>IF(ISBLANK(VLOOKUP($H3500*100+J$2,Feuil2!$A$3:$CQ$931,HLOOKUP(Feuil1!$F3500,Feuil2!$E$1:$DG$2,2,0),0)),"",VLOOKUP($H3500*100+J$2,Feuil2!$A$3:$CQ$931,HLOOKUP(Feuil1!$F3500,Feuil2!$E$1:$DG$2,2,0),0))</f>
        <v>158.9</v>
      </c>
      <c r="K3500" s="12">
        <f>IF(ISBLANK(VLOOKUP($H3500*100+K$2,Feuil2!$A$3:$CQ$931,HLOOKUP(Feuil1!$F3500,Feuil2!$E$1:$DG$2,2,0),0)),"",VLOOKUP($H3500*100+K$2,Feuil2!$A$3:$CQ$931,HLOOKUP(Feuil1!$F3500,Feuil2!$E$1:$DG$2,2,0),0))</f>
        <v>163.30000000000001</v>
      </c>
      <c r="L3500" s="12">
        <f>IF(ISBLANK(VLOOKUP($H3500*100+L$2,Feuil2!$A$3:$CQ$931,HLOOKUP(Feuil1!$F3500,Feuil2!$E$1:$DG$2,2,0),0)),"",VLOOKUP($H3500*100+L$2,Feuil2!$A$3:$CQ$931,HLOOKUP(Feuil1!$F3500,Feuil2!$E$1:$DG$2,2,0),0))</f>
        <v>265.39999999999998</v>
      </c>
      <c r="M3500" s="12">
        <f>IF(ISBLANK(VLOOKUP($H3500*100+M$2,Feuil2!$A$3:$CQ$931,HLOOKUP(Feuil1!$F3500,Feuil2!$E$1:$DG$2,2,0),0)),"",VLOOKUP($H3500*100+M$2,Feuil2!$A$3:$CQ$931,HLOOKUP(Feuil1!$F3500,Feuil2!$E$1:$DG$2,2,0),0))</f>
        <v>24.5</v>
      </c>
      <c r="N3500" s="12">
        <f>IF(ISBLANK(VLOOKUP($H3500*100+N$2,Feuil2!$A$3:$CQ$931,HLOOKUP(Feuil1!$F3500,Feuil2!$E$1:$DG$2,2,0),0)),"",VLOOKUP($H3500*100+N$2,Feuil2!$A$3:$CQ$931,HLOOKUP(Feuil1!$F3500,Feuil2!$E$1:$DG$2,2,0),0))</f>
        <v>126.3</v>
      </c>
      <c r="O3500" s="12">
        <f>IF(ISBLANK(VLOOKUP($H3500*100+O$2,Feuil2!$A$3:$CQ$931,HLOOKUP(Feuil1!$F3500,Feuil2!$E$1:$DG$2,2,0),0)),"",VLOOKUP($H3500*100+O$2,Feuil2!$A$3:$CQ$931,HLOOKUP(Feuil1!$F3500,Feuil2!$E$1:$DG$2,2,0),0))</f>
        <v>100.7</v>
      </c>
      <c r="P3500" s="12">
        <f>IF(ISBLANK(VLOOKUP($H3500*100+P$2,Feuil2!$A$3:$CQ$931,HLOOKUP(Feuil1!$F3500,Feuil2!$E$1:$DG$2,2,0),0)),"",VLOOKUP($H3500*100+P$2,Feuil2!$A$3:$CQ$931,HLOOKUP(Feuil1!$F3500,Feuil2!$E$1:$DG$2,2,0),0))</f>
        <v>87.7</v>
      </c>
      <c r="Q3500" s="12">
        <f>IF(ISBLANK(VLOOKUP($H3500*100+Q$2,Feuil2!$A$3:$CQ$931,HLOOKUP(Feuil1!$F3500,Feuil2!$E$1:$DG$2,2,0),0)),"",VLOOKUP($H3500*100+Q$2,Feuil2!$A$3:$CQ$931,HLOOKUP(Feuil1!$F3500,Feuil2!$E$1:$DG$2,2,0),0))</f>
        <v>137.19999999999999</v>
      </c>
      <c r="R3500" s="12">
        <f>IF(ISBLANK(VLOOKUP($H3500*100+R$2,Feuil2!$A$3:$CQ$931,HLOOKUP(Feuil1!$F3500,Feuil2!$E$1:$DG$2,2,0),0)),"",VLOOKUP($H3500*100+R$2,Feuil2!$A$3:$CQ$931,HLOOKUP(Feuil1!$F3500,Feuil2!$E$1:$DG$2,2,0),0))</f>
        <v>0</v>
      </c>
      <c r="S3500" s="12">
        <f>IF(ISBLANK(VLOOKUP($H3500*100+S$2,Feuil2!$A$3:$CQ$931,HLOOKUP(Feuil1!$F3500,Feuil2!$E$1:$DG$2,2,0),0)),"",VLOOKUP($H3500*100+S$2,Feuil2!$A$3:$CQ$931,HLOOKUP(Feuil1!$F3500,Feuil2!$E$1:$DG$2,2,0),0))</f>
        <v>0</v>
      </c>
      <c r="T3500" s="12">
        <f>IF(ISBLANK(VLOOKUP($H3500*100+T$2,Feuil2!$A$3:$CQ$931,HLOOKUP(Feuil1!$F3500,Feuil2!$E$1:$DG$2,2,0),0)),"",VLOOKUP($H3500*100+T$2,Feuil2!$A$3:$CQ$931,HLOOKUP(Feuil1!$F3500,Feuil2!$E$1:$DG$2,2,0),0))</f>
        <v>0</v>
      </c>
      <c r="U3500" s="12">
        <f t="shared" si="77"/>
        <v>1064</v>
      </c>
    </row>
    <row r="3501" spans="1:21" x14ac:dyDescent="0.35">
      <c r="A3501" s="10" t="s">
        <v>99</v>
      </c>
      <c r="B3501" s="8" t="s">
        <v>100</v>
      </c>
      <c r="C3501" s="39">
        <v>532210</v>
      </c>
      <c r="D3501" s="39">
        <v>480860</v>
      </c>
      <c r="E3501" s="39">
        <v>340</v>
      </c>
      <c r="F3501" s="10">
        <v>5212</v>
      </c>
      <c r="G3501" s="5" t="s">
        <v>101</v>
      </c>
      <c r="H3501" s="11">
        <v>2004</v>
      </c>
      <c r="I3501" s="12">
        <f>IF(ISBLANK(VLOOKUP($H3501*100+I$2,Feuil2!$A$3:$CQ$931,HLOOKUP(Feuil1!$F3501,Feuil2!$E$1:$DG$2,2,0),0)),"",VLOOKUP($H3501*100+I$2,Feuil2!$A$3:$CQ$931,HLOOKUP(Feuil1!$F3501,Feuil2!$E$1:$DG$2,2,0),0))</f>
        <v>3.3</v>
      </c>
      <c r="J3501" s="12">
        <f>IF(ISBLANK(VLOOKUP($H3501*100+J$2,Feuil2!$A$3:$CQ$931,HLOOKUP(Feuil1!$F3501,Feuil2!$E$1:$DG$2,2,0),0)),"",VLOOKUP($H3501*100+J$2,Feuil2!$A$3:$CQ$931,HLOOKUP(Feuil1!$F3501,Feuil2!$E$1:$DG$2,2,0),0))</f>
        <v>150.19999999999999</v>
      </c>
      <c r="K3501" s="12">
        <f>IF(ISBLANK(VLOOKUP($H3501*100+K$2,Feuil2!$A$3:$CQ$931,HLOOKUP(Feuil1!$F3501,Feuil2!$E$1:$DG$2,2,0),0)),"",VLOOKUP($H3501*100+K$2,Feuil2!$A$3:$CQ$931,HLOOKUP(Feuil1!$F3501,Feuil2!$E$1:$DG$2,2,0),0))</f>
        <v>46.3</v>
      </c>
      <c r="L3501" s="12">
        <f>IF(ISBLANK(VLOOKUP($H3501*100+L$2,Feuil2!$A$3:$CQ$931,HLOOKUP(Feuil1!$F3501,Feuil2!$E$1:$DG$2,2,0),0)),"",VLOOKUP($H3501*100+L$2,Feuil2!$A$3:$CQ$931,HLOOKUP(Feuil1!$F3501,Feuil2!$E$1:$DG$2,2,0),0))</f>
        <v>58.5</v>
      </c>
      <c r="M3501" s="12">
        <f>IF(ISBLANK(VLOOKUP($H3501*100+M$2,Feuil2!$A$3:$CQ$931,HLOOKUP(Feuil1!$F3501,Feuil2!$E$1:$DG$2,2,0),0)),"",VLOOKUP($H3501*100+M$2,Feuil2!$A$3:$CQ$931,HLOOKUP(Feuil1!$F3501,Feuil2!$E$1:$DG$2,2,0),0))</f>
        <v>27.9</v>
      </c>
      <c r="N3501" s="12">
        <f>IF(ISBLANK(VLOOKUP($H3501*100+N$2,Feuil2!$A$3:$CQ$931,HLOOKUP(Feuil1!$F3501,Feuil2!$E$1:$DG$2,2,0),0)),"",VLOOKUP($H3501*100+N$2,Feuil2!$A$3:$CQ$931,HLOOKUP(Feuil1!$F3501,Feuil2!$E$1:$DG$2,2,0),0))</f>
        <v>139.5</v>
      </c>
      <c r="O3501" s="12">
        <f>IF(ISBLANK(VLOOKUP($H3501*100+O$2,Feuil2!$A$3:$CQ$931,HLOOKUP(Feuil1!$F3501,Feuil2!$E$1:$DG$2,2,0),0)),"",VLOOKUP($H3501*100+O$2,Feuil2!$A$3:$CQ$931,HLOOKUP(Feuil1!$F3501,Feuil2!$E$1:$DG$2,2,0),0))</f>
        <v>58.4</v>
      </c>
      <c r="P3501" s="12">
        <f>IF(ISBLANK(VLOOKUP($H3501*100+P$2,Feuil2!$A$3:$CQ$931,HLOOKUP(Feuil1!$F3501,Feuil2!$E$1:$DG$2,2,0),0)),"",VLOOKUP($H3501*100+P$2,Feuil2!$A$3:$CQ$931,HLOOKUP(Feuil1!$F3501,Feuil2!$E$1:$DG$2,2,0),0))</f>
        <v>0.8</v>
      </c>
      <c r="Q3501" s="12">
        <f>IF(ISBLANK(VLOOKUP($H3501*100+Q$2,Feuil2!$A$3:$CQ$931,HLOOKUP(Feuil1!$F3501,Feuil2!$E$1:$DG$2,2,0),0)),"",VLOOKUP($H3501*100+Q$2,Feuil2!$A$3:$CQ$931,HLOOKUP(Feuil1!$F3501,Feuil2!$E$1:$DG$2,2,0),0))</f>
        <v>1.5</v>
      </c>
      <c r="R3501" s="12">
        <f>IF(ISBLANK(VLOOKUP($H3501*100+R$2,Feuil2!$A$3:$CQ$931,HLOOKUP(Feuil1!$F3501,Feuil2!$E$1:$DG$2,2,0),0)),"",VLOOKUP($H3501*100+R$2,Feuil2!$A$3:$CQ$931,HLOOKUP(Feuil1!$F3501,Feuil2!$E$1:$DG$2,2,0),0))</f>
        <v>0</v>
      </c>
      <c r="S3501" s="12">
        <f>IF(ISBLANK(VLOOKUP($H3501*100+S$2,Feuil2!$A$3:$CQ$931,HLOOKUP(Feuil1!$F3501,Feuil2!$E$1:$DG$2,2,0),0)),"",VLOOKUP($H3501*100+S$2,Feuil2!$A$3:$CQ$931,HLOOKUP(Feuil1!$F3501,Feuil2!$E$1:$DG$2,2,0),0))</f>
        <v>0</v>
      </c>
      <c r="T3501" s="12">
        <f>IF(ISBLANK(VLOOKUP($H3501*100+T$2,Feuil2!$A$3:$CQ$931,HLOOKUP(Feuil1!$F3501,Feuil2!$E$1:$DG$2,2,0),0)),"",VLOOKUP($H3501*100+T$2,Feuil2!$A$3:$CQ$931,HLOOKUP(Feuil1!$F3501,Feuil2!$E$1:$DG$2,2,0),0))</f>
        <v>0.2</v>
      </c>
      <c r="U3501" s="12">
        <f t="shared" si="77"/>
        <v>486.59999999999997</v>
      </c>
    </row>
    <row r="3502" spans="1:21" x14ac:dyDescent="0.35">
      <c r="A3502" s="10" t="s">
        <v>99</v>
      </c>
      <c r="B3502" s="8" t="s">
        <v>100</v>
      </c>
      <c r="C3502" s="39">
        <v>532210</v>
      </c>
      <c r="D3502" s="39">
        <v>480860</v>
      </c>
      <c r="E3502" s="39">
        <v>340</v>
      </c>
      <c r="F3502" s="10">
        <v>5212</v>
      </c>
      <c r="G3502" s="5" t="s">
        <v>101</v>
      </c>
      <c r="H3502" s="11">
        <v>2005</v>
      </c>
      <c r="I3502" s="12">
        <f>IF(ISBLANK(VLOOKUP($H3502*100+I$2,Feuil2!$A$3:$CQ$931,HLOOKUP(Feuil1!$F3502,Feuil2!$E$1:$DG$2,2,0),0)),"",VLOOKUP($H3502*100+I$2,Feuil2!$A$3:$CQ$931,HLOOKUP(Feuil1!$F3502,Feuil2!$E$1:$DG$2,2,0),0))</f>
        <v>8</v>
      </c>
      <c r="J3502" s="12">
        <f>IF(ISBLANK(VLOOKUP($H3502*100+J$2,Feuil2!$A$3:$CQ$931,HLOOKUP(Feuil1!$F3502,Feuil2!$E$1:$DG$2,2,0),0)),"",VLOOKUP($H3502*100+J$2,Feuil2!$A$3:$CQ$931,HLOOKUP(Feuil1!$F3502,Feuil2!$E$1:$DG$2,2,0),0))</f>
        <v>108.8</v>
      </c>
      <c r="K3502" s="12">
        <f>IF(ISBLANK(VLOOKUP($H3502*100+K$2,Feuil2!$A$3:$CQ$931,HLOOKUP(Feuil1!$F3502,Feuil2!$E$1:$DG$2,2,0),0)),"",VLOOKUP($H3502*100+K$2,Feuil2!$A$3:$CQ$931,HLOOKUP(Feuil1!$F3502,Feuil2!$E$1:$DG$2,2,0),0))</f>
        <v>112.3</v>
      </c>
      <c r="L3502" s="12">
        <f>IF(ISBLANK(VLOOKUP($H3502*100+L$2,Feuil2!$A$3:$CQ$931,HLOOKUP(Feuil1!$F3502,Feuil2!$E$1:$DG$2,2,0),0)),"",VLOOKUP($H3502*100+L$2,Feuil2!$A$3:$CQ$931,HLOOKUP(Feuil1!$F3502,Feuil2!$E$1:$DG$2,2,0),0))</f>
        <v>100.1</v>
      </c>
      <c r="M3502" s="12">
        <f>IF(ISBLANK(VLOOKUP($H3502*100+M$2,Feuil2!$A$3:$CQ$931,HLOOKUP(Feuil1!$F3502,Feuil2!$E$1:$DG$2,2,0),0)),"",VLOOKUP($H3502*100+M$2,Feuil2!$A$3:$CQ$931,HLOOKUP(Feuil1!$F3502,Feuil2!$E$1:$DG$2,2,0),0))</f>
        <v>184.7</v>
      </c>
      <c r="N3502" s="12">
        <f>IF(ISBLANK(VLOOKUP($H3502*100+N$2,Feuil2!$A$3:$CQ$931,HLOOKUP(Feuil1!$F3502,Feuil2!$E$1:$DG$2,2,0),0)),"",VLOOKUP($H3502*100+N$2,Feuil2!$A$3:$CQ$931,HLOOKUP(Feuil1!$F3502,Feuil2!$E$1:$DG$2,2,0),0))</f>
        <v>135.6</v>
      </c>
      <c r="O3502" s="12">
        <f>IF(ISBLANK(VLOOKUP($H3502*100+O$2,Feuil2!$A$3:$CQ$931,HLOOKUP(Feuil1!$F3502,Feuil2!$E$1:$DG$2,2,0),0)),"",VLOOKUP($H3502*100+O$2,Feuil2!$A$3:$CQ$931,HLOOKUP(Feuil1!$F3502,Feuil2!$E$1:$DG$2,2,0),0))</f>
        <v>147.9</v>
      </c>
      <c r="P3502" s="12">
        <f>IF(ISBLANK(VLOOKUP($H3502*100+P$2,Feuil2!$A$3:$CQ$931,HLOOKUP(Feuil1!$F3502,Feuil2!$E$1:$DG$2,2,0),0)),"",VLOOKUP($H3502*100+P$2,Feuil2!$A$3:$CQ$931,HLOOKUP(Feuil1!$F3502,Feuil2!$E$1:$DG$2,2,0),0))</f>
        <v>30.7</v>
      </c>
      <c r="Q3502" s="12">
        <f>IF(ISBLANK(VLOOKUP($H3502*100+Q$2,Feuil2!$A$3:$CQ$931,HLOOKUP(Feuil1!$F3502,Feuil2!$E$1:$DG$2,2,0),0)),"",VLOOKUP($H3502*100+Q$2,Feuil2!$A$3:$CQ$931,HLOOKUP(Feuil1!$F3502,Feuil2!$E$1:$DG$2,2,0),0))</f>
        <v>11.8</v>
      </c>
      <c r="R3502" s="12">
        <f>IF(ISBLANK(VLOOKUP($H3502*100+R$2,Feuil2!$A$3:$CQ$931,HLOOKUP(Feuil1!$F3502,Feuil2!$E$1:$DG$2,2,0),0)),"",VLOOKUP($H3502*100+R$2,Feuil2!$A$3:$CQ$931,HLOOKUP(Feuil1!$F3502,Feuil2!$E$1:$DG$2,2,0),0))</f>
        <v>11.7</v>
      </c>
      <c r="S3502" s="12">
        <f>IF(ISBLANK(VLOOKUP($H3502*100+S$2,Feuil2!$A$3:$CQ$931,HLOOKUP(Feuil1!$F3502,Feuil2!$E$1:$DG$2,2,0),0)),"",VLOOKUP($H3502*100+S$2,Feuil2!$A$3:$CQ$931,HLOOKUP(Feuil1!$F3502,Feuil2!$E$1:$DG$2,2,0),0))</f>
        <v>0.4</v>
      </c>
      <c r="T3502" s="12">
        <f>IF(ISBLANK(VLOOKUP($H3502*100+T$2,Feuil2!$A$3:$CQ$931,HLOOKUP(Feuil1!$F3502,Feuil2!$E$1:$DG$2,2,0),0)),"",VLOOKUP($H3502*100+T$2,Feuil2!$A$3:$CQ$931,HLOOKUP(Feuil1!$F3502,Feuil2!$E$1:$DG$2,2,0),0))</f>
        <v>1.2</v>
      </c>
      <c r="U3502" s="12">
        <f t="shared" si="77"/>
        <v>853.2</v>
      </c>
    </row>
    <row r="3503" spans="1:21" x14ac:dyDescent="0.35">
      <c r="A3503" s="10" t="s">
        <v>99</v>
      </c>
      <c r="B3503" s="8" t="s">
        <v>100</v>
      </c>
      <c r="C3503" s="39">
        <v>532210</v>
      </c>
      <c r="D3503" s="39">
        <v>480860</v>
      </c>
      <c r="E3503" s="39">
        <v>340</v>
      </c>
      <c r="F3503" s="10">
        <v>5212</v>
      </c>
      <c r="G3503" s="5" t="s">
        <v>101</v>
      </c>
      <c r="H3503" s="11">
        <v>2006</v>
      </c>
      <c r="I3503" s="12">
        <f>IF(ISBLANK(VLOOKUP($H3503*100+I$2,Feuil2!$A$3:$CQ$931,HLOOKUP(Feuil1!$F3503,Feuil2!$E$1:$DG$2,2,0),0)),"",VLOOKUP($H3503*100+I$2,Feuil2!$A$3:$CQ$931,HLOOKUP(Feuil1!$F3503,Feuil2!$E$1:$DG$2,2,0),0))</f>
        <v>14.9</v>
      </c>
      <c r="J3503" s="12">
        <f>IF(ISBLANK(VLOOKUP($H3503*100+J$2,Feuil2!$A$3:$CQ$931,HLOOKUP(Feuil1!$F3503,Feuil2!$E$1:$DG$2,2,0),0)),"",VLOOKUP($H3503*100+J$2,Feuil2!$A$3:$CQ$931,HLOOKUP(Feuil1!$F3503,Feuil2!$E$1:$DG$2,2,0),0))</f>
        <v>51.2</v>
      </c>
      <c r="K3503" s="12">
        <f>IF(ISBLANK(VLOOKUP($H3503*100+K$2,Feuil2!$A$3:$CQ$931,HLOOKUP(Feuil1!$F3503,Feuil2!$E$1:$DG$2,2,0),0)),"",VLOOKUP($H3503*100+K$2,Feuil2!$A$3:$CQ$931,HLOOKUP(Feuil1!$F3503,Feuil2!$E$1:$DG$2,2,0),0))</f>
        <v>92</v>
      </c>
      <c r="L3503" s="12">
        <f>IF(ISBLANK(VLOOKUP($H3503*100+L$2,Feuil2!$A$3:$CQ$931,HLOOKUP(Feuil1!$F3503,Feuil2!$E$1:$DG$2,2,0),0)),"",VLOOKUP($H3503*100+L$2,Feuil2!$A$3:$CQ$931,HLOOKUP(Feuil1!$F3503,Feuil2!$E$1:$DG$2,2,0),0))</f>
        <v>25</v>
      </c>
      <c r="M3503" s="12">
        <f>IF(ISBLANK(VLOOKUP($H3503*100+M$2,Feuil2!$A$3:$CQ$931,HLOOKUP(Feuil1!$F3503,Feuil2!$E$1:$DG$2,2,0),0)),"",VLOOKUP($H3503*100+M$2,Feuil2!$A$3:$CQ$931,HLOOKUP(Feuil1!$F3503,Feuil2!$E$1:$DG$2,2,0),0))</f>
        <v>28.5</v>
      </c>
      <c r="N3503" s="12">
        <f>IF(ISBLANK(VLOOKUP($H3503*100+N$2,Feuil2!$A$3:$CQ$931,HLOOKUP(Feuil1!$F3503,Feuil2!$E$1:$DG$2,2,0),0)),"",VLOOKUP($H3503*100+N$2,Feuil2!$A$3:$CQ$931,HLOOKUP(Feuil1!$F3503,Feuil2!$E$1:$DG$2,2,0),0))</f>
        <v>110.2</v>
      </c>
      <c r="O3503" s="12">
        <f>IF(ISBLANK(VLOOKUP($H3503*100+O$2,Feuil2!$A$3:$CQ$931,HLOOKUP(Feuil1!$F3503,Feuil2!$E$1:$DG$2,2,0),0)),"",VLOOKUP($H3503*100+O$2,Feuil2!$A$3:$CQ$931,HLOOKUP(Feuil1!$F3503,Feuil2!$E$1:$DG$2,2,0),0))</f>
        <v>80.8</v>
      </c>
      <c r="P3503" s="12">
        <f>IF(ISBLANK(VLOOKUP($H3503*100+P$2,Feuil2!$A$3:$CQ$931,HLOOKUP(Feuil1!$F3503,Feuil2!$E$1:$DG$2,2,0),0)),"",VLOOKUP($H3503*100+P$2,Feuil2!$A$3:$CQ$931,HLOOKUP(Feuil1!$F3503,Feuil2!$E$1:$DG$2,2,0),0))</f>
        <v>92.3</v>
      </c>
      <c r="Q3503" s="12">
        <f>IF(ISBLANK(VLOOKUP($H3503*100+Q$2,Feuil2!$A$3:$CQ$931,HLOOKUP(Feuil1!$F3503,Feuil2!$E$1:$DG$2,2,0),0)),"",VLOOKUP($H3503*100+Q$2,Feuil2!$A$3:$CQ$931,HLOOKUP(Feuil1!$F3503,Feuil2!$E$1:$DG$2,2,0),0))</f>
        <v>44.4</v>
      </c>
      <c r="R3503" s="12">
        <f>IF(ISBLANK(VLOOKUP($H3503*100+R$2,Feuil2!$A$3:$CQ$931,HLOOKUP(Feuil1!$F3503,Feuil2!$E$1:$DG$2,2,0),0)),"",VLOOKUP($H3503*100+R$2,Feuil2!$A$3:$CQ$931,HLOOKUP(Feuil1!$F3503,Feuil2!$E$1:$DG$2,2,0),0))</f>
        <v>0</v>
      </c>
      <c r="S3503" s="12">
        <f>IF(ISBLANK(VLOOKUP($H3503*100+S$2,Feuil2!$A$3:$CQ$931,HLOOKUP(Feuil1!$F3503,Feuil2!$E$1:$DG$2,2,0),0)),"",VLOOKUP($H3503*100+S$2,Feuil2!$A$3:$CQ$931,HLOOKUP(Feuil1!$F3503,Feuil2!$E$1:$DG$2,2,0),0))</f>
        <v>0</v>
      </c>
      <c r="T3503" s="12">
        <f>IF(ISBLANK(VLOOKUP($H3503*100+T$2,Feuil2!$A$3:$CQ$931,HLOOKUP(Feuil1!$F3503,Feuil2!$E$1:$DG$2,2,0),0)),"",VLOOKUP($H3503*100+T$2,Feuil2!$A$3:$CQ$931,HLOOKUP(Feuil1!$F3503,Feuil2!$E$1:$DG$2,2,0),0))</f>
        <v>7</v>
      </c>
      <c r="U3503" s="12">
        <f t="shared" si="77"/>
        <v>546.30000000000007</v>
      </c>
    </row>
    <row r="3504" spans="1:21" x14ac:dyDescent="0.35">
      <c r="A3504" s="10" t="s">
        <v>99</v>
      </c>
      <c r="B3504" s="8" t="s">
        <v>100</v>
      </c>
      <c r="C3504" s="39">
        <v>532210</v>
      </c>
      <c r="D3504" s="39">
        <v>480860</v>
      </c>
      <c r="E3504" s="39">
        <v>340</v>
      </c>
      <c r="F3504" s="10">
        <v>5212</v>
      </c>
      <c r="G3504" s="5" t="s">
        <v>101</v>
      </c>
      <c r="H3504" s="11">
        <v>2007</v>
      </c>
      <c r="I3504" s="12">
        <f>IF(ISBLANK(VLOOKUP($H3504*100+I$2,Feuil2!$A$3:$CQ$931,HLOOKUP(Feuil1!$F3504,Feuil2!$E$1:$DG$2,2,0),0)),"",VLOOKUP($H3504*100+I$2,Feuil2!$A$3:$CQ$931,HLOOKUP(Feuil1!$F3504,Feuil2!$E$1:$DG$2,2,0),0))</f>
        <v>8.9</v>
      </c>
      <c r="J3504" s="12">
        <f>IF(ISBLANK(VLOOKUP($H3504*100+J$2,Feuil2!$A$3:$CQ$931,HLOOKUP(Feuil1!$F3504,Feuil2!$E$1:$DG$2,2,0),0)),"",VLOOKUP($H3504*100+J$2,Feuil2!$A$3:$CQ$931,HLOOKUP(Feuil1!$F3504,Feuil2!$E$1:$DG$2,2,0),0))</f>
        <v>21.5</v>
      </c>
      <c r="K3504" s="12">
        <f>IF(ISBLANK(VLOOKUP($H3504*100+K$2,Feuil2!$A$3:$CQ$931,HLOOKUP(Feuil1!$F3504,Feuil2!$E$1:$DG$2,2,0),0)),"",VLOOKUP($H3504*100+K$2,Feuil2!$A$3:$CQ$931,HLOOKUP(Feuil1!$F3504,Feuil2!$E$1:$DG$2,2,0),0))</f>
        <v>144.5</v>
      </c>
      <c r="L3504" s="12">
        <f>IF(ISBLANK(VLOOKUP($H3504*100+L$2,Feuil2!$A$3:$CQ$931,HLOOKUP(Feuil1!$F3504,Feuil2!$E$1:$DG$2,2,0),0)),"",VLOOKUP($H3504*100+L$2,Feuil2!$A$3:$CQ$931,HLOOKUP(Feuil1!$F3504,Feuil2!$E$1:$DG$2,2,0),0))</f>
        <v>62.6</v>
      </c>
      <c r="M3504" s="12">
        <f>IF(ISBLANK(VLOOKUP($H3504*100+M$2,Feuil2!$A$3:$CQ$931,HLOOKUP(Feuil1!$F3504,Feuil2!$E$1:$DG$2,2,0),0)),"",VLOOKUP($H3504*100+M$2,Feuil2!$A$3:$CQ$931,HLOOKUP(Feuil1!$F3504,Feuil2!$E$1:$DG$2,2,0),0))</f>
        <v>130.5</v>
      </c>
      <c r="N3504" s="12">
        <f>IF(ISBLANK(VLOOKUP($H3504*100+N$2,Feuil2!$A$3:$CQ$931,HLOOKUP(Feuil1!$F3504,Feuil2!$E$1:$DG$2,2,0),0)),"",VLOOKUP($H3504*100+N$2,Feuil2!$A$3:$CQ$931,HLOOKUP(Feuil1!$F3504,Feuil2!$E$1:$DG$2,2,0),0))</f>
        <v>69.900000000000006</v>
      </c>
      <c r="O3504" s="12">
        <f>IF(ISBLANK(VLOOKUP($H3504*100+O$2,Feuil2!$A$3:$CQ$931,HLOOKUP(Feuil1!$F3504,Feuil2!$E$1:$DG$2,2,0),0)),"",VLOOKUP($H3504*100+O$2,Feuil2!$A$3:$CQ$931,HLOOKUP(Feuil1!$F3504,Feuil2!$E$1:$DG$2,2,0),0))</f>
        <v>33.9</v>
      </c>
      <c r="P3504" s="12">
        <f>IF(ISBLANK(VLOOKUP($H3504*100+P$2,Feuil2!$A$3:$CQ$931,HLOOKUP(Feuil1!$F3504,Feuil2!$E$1:$DG$2,2,0),0)),"",VLOOKUP($H3504*100+P$2,Feuil2!$A$3:$CQ$931,HLOOKUP(Feuil1!$F3504,Feuil2!$E$1:$DG$2,2,0),0))</f>
        <v>122.4</v>
      </c>
      <c r="Q3504" s="12">
        <f>IF(ISBLANK(VLOOKUP($H3504*100+Q$2,Feuil2!$A$3:$CQ$931,HLOOKUP(Feuil1!$F3504,Feuil2!$E$1:$DG$2,2,0),0)),"",VLOOKUP($H3504*100+Q$2,Feuil2!$A$3:$CQ$931,HLOOKUP(Feuil1!$F3504,Feuil2!$E$1:$DG$2,2,0),0))</f>
        <v>60</v>
      </c>
      <c r="R3504" s="12">
        <f>IF(ISBLANK(VLOOKUP($H3504*100+R$2,Feuil2!$A$3:$CQ$931,HLOOKUP(Feuil1!$F3504,Feuil2!$E$1:$DG$2,2,0),0)),"",VLOOKUP($H3504*100+R$2,Feuil2!$A$3:$CQ$931,HLOOKUP(Feuil1!$F3504,Feuil2!$E$1:$DG$2,2,0),0))</f>
        <v>0</v>
      </c>
      <c r="S3504" s="12">
        <f>IF(ISBLANK(VLOOKUP($H3504*100+S$2,Feuil2!$A$3:$CQ$931,HLOOKUP(Feuil1!$F3504,Feuil2!$E$1:$DG$2,2,0),0)),"",VLOOKUP($H3504*100+S$2,Feuil2!$A$3:$CQ$931,HLOOKUP(Feuil1!$F3504,Feuil2!$E$1:$DG$2,2,0),0))</f>
        <v>0</v>
      </c>
      <c r="T3504" s="12">
        <f>IF(ISBLANK(VLOOKUP($H3504*100+T$2,Feuil2!$A$3:$CQ$931,HLOOKUP(Feuil1!$F3504,Feuil2!$E$1:$DG$2,2,0),0)),"",VLOOKUP($H3504*100+T$2,Feuil2!$A$3:$CQ$931,HLOOKUP(Feuil1!$F3504,Feuil2!$E$1:$DG$2,2,0),0))</f>
        <v>0</v>
      </c>
      <c r="U3504" s="12">
        <f t="shared" si="77"/>
        <v>654.19999999999993</v>
      </c>
    </row>
    <row r="3505" spans="1:44" x14ac:dyDescent="0.35">
      <c r="A3505" s="10" t="s">
        <v>99</v>
      </c>
      <c r="B3505" s="8" t="s">
        <v>100</v>
      </c>
      <c r="C3505" s="39">
        <v>532210</v>
      </c>
      <c r="D3505" s="39">
        <v>480860</v>
      </c>
      <c r="E3505" s="39">
        <v>340</v>
      </c>
      <c r="F3505" s="10">
        <v>5212</v>
      </c>
      <c r="G3505" s="5" t="s">
        <v>101</v>
      </c>
      <c r="H3505" s="11">
        <v>2008</v>
      </c>
      <c r="I3505" s="12">
        <f>IF(ISBLANK(VLOOKUP($H3505*100+I$2,Feuil2!$A$3:$CQ$931,HLOOKUP(Feuil1!$F3505,Feuil2!$E$1:$DG$2,2,0),0)),"",VLOOKUP($H3505*100+I$2,Feuil2!$A$3:$CQ$931,HLOOKUP(Feuil1!$F3505,Feuil2!$E$1:$DG$2,2,0),0))</f>
        <v>123.5</v>
      </c>
      <c r="J3505" s="12">
        <f>IF(ISBLANK(VLOOKUP($H3505*100+J$2,Feuil2!$A$3:$CQ$931,HLOOKUP(Feuil1!$F3505,Feuil2!$E$1:$DG$2,2,0),0)),"",VLOOKUP($H3505*100+J$2,Feuil2!$A$3:$CQ$931,HLOOKUP(Feuil1!$F3505,Feuil2!$E$1:$DG$2,2,0),0))</f>
        <v>168</v>
      </c>
      <c r="K3505" s="12">
        <f>IF(ISBLANK(VLOOKUP($H3505*100+K$2,Feuil2!$A$3:$CQ$931,HLOOKUP(Feuil1!$F3505,Feuil2!$E$1:$DG$2,2,0),0)),"",VLOOKUP($H3505*100+K$2,Feuil2!$A$3:$CQ$931,HLOOKUP(Feuil1!$F3505,Feuil2!$E$1:$DG$2,2,0),0))</f>
        <v>179.2</v>
      </c>
      <c r="L3505" s="12">
        <f>IF(ISBLANK(VLOOKUP($H3505*100+L$2,Feuil2!$A$3:$CQ$931,HLOOKUP(Feuil1!$F3505,Feuil2!$E$1:$DG$2,2,0),0)),"",VLOOKUP($H3505*100+L$2,Feuil2!$A$3:$CQ$931,HLOOKUP(Feuil1!$F3505,Feuil2!$E$1:$DG$2,2,0),0))</f>
        <v>254.9</v>
      </c>
      <c r="M3505" s="12">
        <f>IF(ISBLANK(VLOOKUP($H3505*100+M$2,Feuil2!$A$3:$CQ$931,HLOOKUP(Feuil1!$F3505,Feuil2!$E$1:$DG$2,2,0),0)),"",VLOOKUP($H3505*100+M$2,Feuil2!$A$3:$CQ$931,HLOOKUP(Feuil1!$F3505,Feuil2!$E$1:$DG$2,2,0),0))</f>
        <v>188.7</v>
      </c>
      <c r="N3505" s="12">
        <f>IF(ISBLANK(VLOOKUP($H3505*100+N$2,Feuil2!$A$3:$CQ$931,HLOOKUP(Feuil1!$F3505,Feuil2!$E$1:$DG$2,2,0),0)),"",VLOOKUP($H3505*100+N$2,Feuil2!$A$3:$CQ$931,HLOOKUP(Feuil1!$F3505,Feuil2!$E$1:$DG$2,2,0),0))</f>
        <v>320.39999999999998</v>
      </c>
      <c r="O3505" s="12">
        <f>IF(ISBLANK(VLOOKUP($H3505*100+O$2,Feuil2!$A$3:$CQ$931,HLOOKUP(Feuil1!$F3505,Feuil2!$E$1:$DG$2,2,0),0)),"",VLOOKUP($H3505*100+O$2,Feuil2!$A$3:$CQ$931,HLOOKUP(Feuil1!$F3505,Feuil2!$E$1:$DG$2,2,0),0))</f>
        <v>91.4</v>
      </c>
      <c r="P3505" s="12">
        <f>IF(ISBLANK(VLOOKUP($H3505*100+P$2,Feuil2!$A$3:$CQ$931,HLOOKUP(Feuil1!$F3505,Feuil2!$E$1:$DG$2,2,0),0)),"",VLOOKUP($H3505*100+P$2,Feuil2!$A$3:$CQ$931,HLOOKUP(Feuil1!$F3505,Feuil2!$E$1:$DG$2,2,0),0))</f>
        <v>57.8</v>
      </c>
      <c r="Q3505" s="12">
        <f>IF(ISBLANK(VLOOKUP($H3505*100+Q$2,Feuil2!$A$3:$CQ$931,HLOOKUP(Feuil1!$F3505,Feuil2!$E$1:$DG$2,2,0),0)),"",VLOOKUP($H3505*100+Q$2,Feuil2!$A$3:$CQ$931,HLOOKUP(Feuil1!$F3505,Feuil2!$E$1:$DG$2,2,0),0))</f>
        <v>0.2</v>
      </c>
      <c r="R3505" s="12">
        <f>IF(ISBLANK(VLOOKUP($H3505*100+R$2,Feuil2!$A$3:$CQ$931,HLOOKUP(Feuil1!$F3505,Feuil2!$E$1:$DG$2,2,0),0)),"",VLOOKUP($H3505*100+R$2,Feuil2!$A$3:$CQ$931,HLOOKUP(Feuil1!$F3505,Feuil2!$E$1:$DG$2,2,0),0))</f>
        <v>20.399999999999999</v>
      </c>
      <c r="S3505" s="12">
        <f>IF(ISBLANK(VLOOKUP($H3505*100+S$2,Feuil2!$A$3:$CQ$931,HLOOKUP(Feuil1!$F3505,Feuil2!$E$1:$DG$2,2,0),0)),"",VLOOKUP($H3505*100+S$2,Feuil2!$A$3:$CQ$931,HLOOKUP(Feuil1!$F3505,Feuil2!$E$1:$DG$2,2,0),0))</f>
        <v>0</v>
      </c>
      <c r="T3505" s="12">
        <f>IF(ISBLANK(VLOOKUP($H3505*100+T$2,Feuil2!$A$3:$CQ$931,HLOOKUP(Feuil1!$F3505,Feuil2!$E$1:$DG$2,2,0),0)),"",VLOOKUP($H3505*100+T$2,Feuil2!$A$3:$CQ$931,HLOOKUP(Feuil1!$F3505,Feuil2!$E$1:$DG$2,2,0),0))</f>
        <v>0</v>
      </c>
      <c r="U3505" s="12">
        <f t="shared" si="77"/>
        <v>1404.5</v>
      </c>
    </row>
    <row r="3506" spans="1:44" x14ac:dyDescent="0.35">
      <c r="A3506" s="10" t="s">
        <v>99</v>
      </c>
      <c r="B3506" s="8" t="s">
        <v>100</v>
      </c>
      <c r="C3506" s="39">
        <v>532210</v>
      </c>
      <c r="D3506" s="39">
        <v>480860</v>
      </c>
      <c r="E3506" s="39">
        <v>340</v>
      </c>
      <c r="F3506" s="10">
        <v>5212</v>
      </c>
      <c r="G3506" s="5" t="s">
        <v>101</v>
      </c>
      <c r="H3506" s="11">
        <v>2009</v>
      </c>
      <c r="I3506" s="12">
        <f>IF(ISBLANK(VLOOKUP($H3506*100+I$2,Feuil2!$A$3:$CQ$931,HLOOKUP(Feuil1!$F3506,Feuil2!$E$1:$DG$2,2,0),0)),"",VLOOKUP($H3506*100+I$2,Feuil2!$A$3:$CQ$931,HLOOKUP(Feuil1!$F3506,Feuil2!$E$1:$DG$2,2,0),0))</f>
        <v>37.4</v>
      </c>
      <c r="J3506" s="12">
        <f>IF(ISBLANK(VLOOKUP($H3506*100+J$2,Feuil2!$A$3:$CQ$931,HLOOKUP(Feuil1!$F3506,Feuil2!$E$1:$DG$2,2,0),0)),"",VLOOKUP($H3506*100+J$2,Feuil2!$A$3:$CQ$931,HLOOKUP(Feuil1!$F3506,Feuil2!$E$1:$DG$2,2,0),0))</f>
        <v>27.2</v>
      </c>
      <c r="K3506" s="12">
        <f>IF(ISBLANK(VLOOKUP($H3506*100+K$2,Feuil2!$A$3:$CQ$931,HLOOKUP(Feuil1!$F3506,Feuil2!$E$1:$DG$2,2,0),0)),"",VLOOKUP($H3506*100+K$2,Feuil2!$A$3:$CQ$931,HLOOKUP(Feuil1!$F3506,Feuil2!$E$1:$DG$2,2,0),0))</f>
        <v>27.1</v>
      </c>
      <c r="L3506" s="12">
        <f>IF(ISBLANK(VLOOKUP($H3506*100+L$2,Feuil2!$A$3:$CQ$931,HLOOKUP(Feuil1!$F3506,Feuil2!$E$1:$DG$2,2,0),0)),"",VLOOKUP($H3506*100+L$2,Feuil2!$A$3:$CQ$931,HLOOKUP(Feuil1!$F3506,Feuil2!$E$1:$DG$2,2,0),0))</f>
        <v>408.4</v>
      </c>
      <c r="M3506" s="12">
        <f>IF(ISBLANK(VLOOKUP($H3506*100+M$2,Feuil2!$A$3:$CQ$931,HLOOKUP(Feuil1!$F3506,Feuil2!$E$1:$DG$2,2,0),0)),"",VLOOKUP($H3506*100+M$2,Feuil2!$A$3:$CQ$931,HLOOKUP(Feuil1!$F3506,Feuil2!$E$1:$DG$2,2,0),0))</f>
        <v>281.39999999999998</v>
      </c>
      <c r="N3506" s="12">
        <f>IF(ISBLANK(VLOOKUP($H3506*100+N$2,Feuil2!$A$3:$CQ$931,HLOOKUP(Feuil1!$F3506,Feuil2!$E$1:$DG$2,2,0),0)),"",VLOOKUP($H3506*100+N$2,Feuil2!$A$3:$CQ$931,HLOOKUP(Feuil1!$F3506,Feuil2!$E$1:$DG$2,2,0),0))</f>
        <v>352.5</v>
      </c>
      <c r="O3506" s="12">
        <f>IF(ISBLANK(VLOOKUP($H3506*100+O$2,Feuil2!$A$3:$CQ$931,HLOOKUP(Feuil1!$F3506,Feuil2!$E$1:$DG$2,2,0),0)),"",VLOOKUP($H3506*100+O$2,Feuil2!$A$3:$CQ$931,HLOOKUP(Feuil1!$F3506,Feuil2!$E$1:$DG$2,2,0),0))</f>
        <v>173.4</v>
      </c>
      <c r="P3506" s="12">
        <f>IF(ISBLANK(VLOOKUP($H3506*100+P$2,Feuil2!$A$3:$CQ$931,HLOOKUP(Feuil1!$F3506,Feuil2!$E$1:$DG$2,2,0),0)),"",VLOOKUP($H3506*100+P$2,Feuil2!$A$3:$CQ$931,HLOOKUP(Feuil1!$F3506,Feuil2!$E$1:$DG$2,2,0),0))</f>
        <v>66</v>
      </c>
      <c r="Q3506" s="12">
        <f>IF(ISBLANK(VLOOKUP($H3506*100+Q$2,Feuil2!$A$3:$CQ$931,HLOOKUP(Feuil1!$F3506,Feuil2!$E$1:$DG$2,2,0),0)),"",VLOOKUP($H3506*100+Q$2,Feuil2!$A$3:$CQ$931,HLOOKUP(Feuil1!$F3506,Feuil2!$E$1:$DG$2,2,0),0))</f>
        <v>13.7</v>
      </c>
      <c r="R3506" s="12">
        <f>IF(ISBLANK(VLOOKUP($H3506*100+R$2,Feuil2!$A$3:$CQ$931,HLOOKUP(Feuil1!$F3506,Feuil2!$E$1:$DG$2,2,0),0)),"",VLOOKUP($H3506*100+R$2,Feuil2!$A$3:$CQ$931,HLOOKUP(Feuil1!$F3506,Feuil2!$E$1:$DG$2,2,0),0))</f>
        <v>8.3000000000000007</v>
      </c>
      <c r="S3506" s="12">
        <f>IF(ISBLANK(VLOOKUP($H3506*100+S$2,Feuil2!$A$3:$CQ$931,HLOOKUP(Feuil1!$F3506,Feuil2!$E$1:$DG$2,2,0),0)),"",VLOOKUP($H3506*100+S$2,Feuil2!$A$3:$CQ$931,HLOOKUP(Feuil1!$F3506,Feuil2!$E$1:$DG$2,2,0),0))</f>
        <v>10.9</v>
      </c>
      <c r="T3506" s="12">
        <f>IF(ISBLANK(VLOOKUP($H3506*100+T$2,Feuil2!$A$3:$CQ$931,HLOOKUP(Feuil1!$F3506,Feuil2!$E$1:$DG$2,2,0),0)),"",VLOOKUP($H3506*100+T$2,Feuil2!$A$3:$CQ$931,HLOOKUP(Feuil1!$F3506,Feuil2!$E$1:$DG$2,2,0),0))</f>
        <v>9.4</v>
      </c>
      <c r="U3506" s="12">
        <f t="shared" si="77"/>
        <v>1415.7000000000003</v>
      </c>
    </row>
    <row r="3507" spans="1:44" x14ac:dyDescent="0.35">
      <c r="A3507" s="10" t="s">
        <v>99</v>
      </c>
      <c r="B3507" s="8" t="s">
        <v>100</v>
      </c>
      <c r="C3507" s="39">
        <v>532210</v>
      </c>
      <c r="D3507" s="39">
        <v>480860</v>
      </c>
      <c r="E3507" s="39">
        <v>340</v>
      </c>
      <c r="F3507" s="10">
        <v>5212</v>
      </c>
      <c r="G3507" s="5" t="s">
        <v>101</v>
      </c>
      <c r="H3507" s="11">
        <v>2010</v>
      </c>
      <c r="I3507" s="12">
        <f>IF(ISBLANK(VLOOKUP($H3507*100+I$2,Feuil2!$A$3:$CQ$931,HLOOKUP(Feuil1!$F3507,Feuil2!$E$1:$DG$2,2,0),0)),"",VLOOKUP($H3507*100+I$2,Feuil2!$A$3:$CQ$931,HLOOKUP(Feuil1!$F3507,Feuil2!$E$1:$DG$2,2,0),0))</f>
        <v>19.3</v>
      </c>
      <c r="J3507" s="12">
        <f>IF(ISBLANK(VLOOKUP($H3507*100+J$2,Feuil2!$A$3:$CQ$931,HLOOKUP(Feuil1!$F3507,Feuil2!$E$1:$DG$2,2,0),0)),"",VLOOKUP($H3507*100+J$2,Feuil2!$A$3:$CQ$931,HLOOKUP(Feuil1!$F3507,Feuil2!$E$1:$DG$2,2,0),0))</f>
        <v>160.5</v>
      </c>
      <c r="K3507" s="12">
        <f>IF(ISBLANK(VLOOKUP($H3507*100+K$2,Feuil2!$A$3:$CQ$931,HLOOKUP(Feuil1!$F3507,Feuil2!$E$1:$DG$2,2,0),0)),"",VLOOKUP($H3507*100+K$2,Feuil2!$A$3:$CQ$931,HLOOKUP(Feuil1!$F3507,Feuil2!$E$1:$DG$2,2,0),0))</f>
        <v>266.3</v>
      </c>
      <c r="L3507" s="12">
        <f>IF(ISBLANK(VLOOKUP($H3507*100+L$2,Feuil2!$A$3:$CQ$931,HLOOKUP(Feuil1!$F3507,Feuil2!$E$1:$DG$2,2,0),0)),"",VLOOKUP($H3507*100+L$2,Feuil2!$A$3:$CQ$931,HLOOKUP(Feuil1!$F3507,Feuil2!$E$1:$DG$2,2,0),0))</f>
        <v>210.5</v>
      </c>
      <c r="M3507" s="12">
        <f>IF(ISBLANK(VLOOKUP($H3507*100+M$2,Feuil2!$A$3:$CQ$931,HLOOKUP(Feuil1!$F3507,Feuil2!$E$1:$DG$2,2,0),0)),"",VLOOKUP($H3507*100+M$2,Feuil2!$A$3:$CQ$931,HLOOKUP(Feuil1!$F3507,Feuil2!$E$1:$DG$2,2,0),0))</f>
        <v>116.3</v>
      </c>
      <c r="N3507" s="12">
        <f>IF(ISBLANK(VLOOKUP($H3507*100+N$2,Feuil2!$A$3:$CQ$931,HLOOKUP(Feuil1!$F3507,Feuil2!$E$1:$DG$2,2,0),0)),"",VLOOKUP($H3507*100+N$2,Feuil2!$A$3:$CQ$931,HLOOKUP(Feuil1!$F3507,Feuil2!$E$1:$DG$2,2,0),0))</f>
        <v>72.8</v>
      </c>
      <c r="O3507" s="12">
        <f>IF(ISBLANK(VLOOKUP($H3507*100+O$2,Feuil2!$A$3:$CQ$931,HLOOKUP(Feuil1!$F3507,Feuil2!$E$1:$DG$2,2,0),0)),"",VLOOKUP($H3507*100+O$2,Feuil2!$A$3:$CQ$931,HLOOKUP(Feuil1!$F3507,Feuil2!$E$1:$DG$2,2,0),0))</f>
        <v>84.6</v>
      </c>
      <c r="P3507" s="12">
        <f>IF(ISBLANK(VLOOKUP($H3507*100+P$2,Feuil2!$A$3:$CQ$931,HLOOKUP(Feuil1!$F3507,Feuil2!$E$1:$DG$2,2,0),0)),"",VLOOKUP($H3507*100+P$2,Feuil2!$A$3:$CQ$931,HLOOKUP(Feuil1!$F3507,Feuil2!$E$1:$DG$2,2,0),0))</f>
        <v>111.5</v>
      </c>
      <c r="Q3507" s="12">
        <f>IF(ISBLANK(VLOOKUP($H3507*100+Q$2,Feuil2!$A$3:$CQ$931,HLOOKUP(Feuil1!$F3507,Feuil2!$E$1:$DG$2,2,0),0)),"",VLOOKUP($H3507*100+Q$2,Feuil2!$A$3:$CQ$931,HLOOKUP(Feuil1!$F3507,Feuil2!$E$1:$DG$2,2,0),0))</f>
        <v>75.3</v>
      </c>
      <c r="R3507" s="12">
        <f>IF(ISBLANK(VLOOKUP($H3507*100+R$2,Feuil2!$A$3:$CQ$931,HLOOKUP(Feuil1!$F3507,Feuil2!$E$1:$DG$2,2,0),0)),"",VLOOKUP($H3507*100+R$2,Feuil2!$A$3:$CQ$931,HLOOKUP(Feuil1!$F3507,Feuil2!$E$1:$DG$2,2,0),0))</f>
        <v>6.8</v>
      </c>
      <c r="S3507" s="12">
        <f>IF(ISBLANK(VLOOKUP($H3507*100+S$2,Feuil2!$A$3:$CQ$931,HLOOKUP(Feuil1!$F3507,Feuil2!$E$1:$DG$2,2,0),0)),"",VLOOKUP($H3507*100+S$2,Feuil2!$A$3:$CQ$931,HLOOKUP(Feuil1!$F3507,Feuil2!$E$1:$DG$2,2,0),0))</f>
        <v>0</v>
      </c>
      <c r="T3507" s="12">
        <f>IF(ISBLANK(VLOOKUP($H3507*100+T$2,Feuil2!$A$3:$CQ$931,HLOOKUP(Feuil1!$F3507,Feuil2!$E$1:$DG$2,2,0),0)),"",VLOOKUP($H3507*100+T$2,Feuil2!$A$3:$CQ$931,HLOOKUP(Feuil1!$F3507,Feuil2!$E$1:$DG$2,2,0),0))</f>
        <v>0</v>
      </c>
      <c r="U3507" s="12">
        <f t="shared" si="77"/>
        <v>1123.8999999999999</v>
      </c>
    </row>
    <row r="3508" spans="1:44" x14ac:dyDescent="0.35">
      <c r="A3508" s="10" t="s">
        <v>99</v>
      </c>
      <c r="B3508" s="8" t="s">
        <v>100</v>
      </c>
      <c r="C3508" s="39">
        <v>532210</v>
      </c>
      <c r="D3508" s="39">
        <v>480860</v>
      </c>
      <c r="E3508" s="39">
        <v>340</v>
      </c>
      <c r="F3508" s="10">
        <v>5212</v>
      </c>
      <c r="G3508" s="5" t="s">
        <v>101</v>
      </c>
      <c r="H3508" s="11">
        <v>2011</v>
      </c>
      <c r="I3508" s="12">
        <f>IF(ISBLANK(VLOOKUP($H3508*100+I$2,Feuil2!$A$3:$CQ$931,HLOOKUP(Feuil1!$F3508,Feuil2!$E$1:$DG$2,2,0),0)),"",VLOOKUP($H3508*100+I$2,Feuil2!$A$3:$CQ$931,HLOOKUP(Feuil1!$F3508,Feuil2!$E$1:$DG$2,2,0),0))</f>
        <v>2.6</v>
      </c>
      <c r="J3508" s="12">
        <f>IF(ISBLANK(VLOOKUP($H3508*100+J$2,Feuil2!$A$3:$CQ$931,HLOOKUP(Feuil1!$F3508,Feuil2!$E$1:$DG$2,2,0),0)),"",VLOOKUP($H3508*100+J$2,Feuil2!$A$3:$CQ$931,HLOOKUP(Feuil1!$F3508,Feuil2!$E$1:$DG$2,2,0),0))</f>
        <v>66.3</v>
      </c>
      <c r="K3508" s="12">
        <f>IF(ISBLANK(VLOOKUP($H3508*100+K$2,Feuil2!$A$3:$CQ$931,HLOOKUP(Feuil1!$F3508,Feuil2!$E$1:$DG$2,2,0),0)),"",VLOOKUP($H3508*100+K$2,Feuil2!$A$3:$CQ$931,HLOOKUP(Feuil1!$F3508,Feuil2!$E$1:$DG$2,2,0),0))</f>
        <v>170</v>
      </c>
      <c r="L3508" s="12">
        <f>IF(ISBLANK(VLOOKUP($H3508*100+L$2,Feuil2!$A$3:$CQ$931,HLOOKUP(Feuil1!$F3508,Feuil2!$E$1:$DG$2,2,0),0)),"",VLOOKUP($H3508*100+L$2,Feuil2!$A$3:$CQ$931,HLOOKUP(Feuil1!$F3508,Feuil2!$E$1:$DG$2,2,0),0))</f>
        <v>5.2</v>
      </c>
      <c r="M3508" s="12">
        <f>IF(ISBLANK(VLOOKUP($H3508*100+M$2,Feuil2!$A$3:$CQ$931,HLOOKUP(Feuil1!$F3508,Feuil2!$E$1:$DG$2,2,0),0)),"",VLOOKUP($H3508*100+M$2,Feuil2!$A$3:$CQ$931,HLOOKUP(Feuil1!$F3508,Feuil2!$E$1:$DG$2,2,0),0))</f>
        <v>59.6</v>
      </c>
      <c r="N3508" s="12">
        <f>IF(ISBLANK(VLOOKUP($H3508*100+N$2,Feuil2!$A$3:$CQ$931,HLOOKUP(Feuil1!$F3508,Feuil2!$E$1:$DG$2,2,0),0)),"",VLOOKUP($H3508*100+N$2,Feuil2!$A$3:$CQ$931,HLOOKUP(Feuil1!$F3508,Feuil2!$E$1:$DG$2,2,0),0))</f>
        <v>8.8000000000000007</v>
      </c>
      <c r="O3508" s="12">
        <f>IF(ISBLANK(VLOOKUP($H3508*100+O$2,Feuil2!$A$3:$CQ$931,HLOOKUP(Feuil1!$F3508,Feuil2!$E$1:$DG$2,2,0),0)),"",VLOOKUP($H3508*100+O$2,Feuil2!$A$3:$CQ$931,HLOOKUP(Feuil1!$F3508,Feuil2!$E$1:$DG$2,2,0),0))</f>
        <v>16</v>
      </c>
      <c r="P3508" s="12">
        <f>IF(ISBLANK(VLOOKUP($H3508*100+P$2,Feuil2!$A$3:$CQ$931,HLOOKUP(Feuil1!$F3508,Feuil2!$E$1:$DG$2,2,0),0)),"",VLOOKUP($H3508*100+P$2,Feuil2!$A$3:$CQ$931,HLOOKUP(Feuil1!$F3508,Feuil2!$E$1:$DG$2,2,0),0))</f>
        <v>80.7</v>
      </c>
      <c r="Q3508" s="12">
        <f>IF(ISBLANK(VLOOKUP($H3508*100+Q$2,Feuil2!$A$3:$CQ$931,HLOOKUP(Feuil1!$F3508,Feuil2!$E$1:$DG$2,2,0),0)),"",VLOOKUP($H3508*100+Q$2,Feuil2!$A$3:$CQ$931,HLOOKUP(Feuil1!$F3508,Feuil2!$E$1:$DG$2,2,0),0))</f>
        <v>5.9</v>
      </c>
      <c r="R3508" s="12">
        <f>IF(ISBLANK(VLOOKUP($H3508*100+R$2,Feuil2!$A$3:$CQ$931,HLOOKUP(Feuil1!$F3508,Feuil2!$E$1:$DG$2,2,0),0)),"",VLOOKUP($H3508*100+R$2,Feuil2!$A$3:$CQ$931,HLOOKUP(Feuil1!$F3508,Feuil2!$E$1:$DG$2,2,0),0))</f>
        <v>0.6</v>
      </c>
      <c r="S3508" s="12">
        <f>IF(ISBLANK(VLOOKUP($H3508*100+S$2,Feuil2!$A$3:$CQ$931,HLOOKUP(Feuil1!$F3508,Feuil2!$E$1:$DG$2,2,0),0)),"",VLOOKUP($H3508*100+S$2,Feuil2!$A$3:$CQ$931,HLOOKUP(Feuil1!$F3508,Feuil2!$E$1:$DG$2,2,0),0))</f>
        <v>0</v>
      </c>
      <c r="T3508" s="12">
        <f>IF(ISBLANK(VLOOKUP($H3508*100+T$2,Feuil2!$A$3:$CQ$931,HLOOKUP(Feuil1!$F3508,Feuil2!$E$1:$DG$2,2,0),0)),"",VLOOKUP($H3508*100+T$2,Feuil2!$A$3:$CQ$931,HLOOKUP(Feuil1!$F3508,Feuil2!$E$1:$DG$2,2,0),0))</f>
        <v>0</v>
      </c>
      <c r="U3508" s="12">
        <f t="shared" si="77"/>
        <v>415.7</v>
      </c>
    </row>
    <row r="3509" spans="1:44" x14ac:dyDescent="0.35">
      <c r="A3509" s="10" t="s">
        <v>99</v>
      </c>
      <c r="B3509" s="8" t="s">
        <v>100</v>
      </c>
      <c r="C3509" s="39">
        <v>532210</v>
      </c>
      <c r="D3509" s="39">
        <v>480860</v>
      </c>
      <c r="E3509" s="39">
        <v>340</v>
      </c>
      <c r="F3509" s="10">
        <v>5212</v>
      </c>
      <c r="G3509" s="5" t="s">
        <v>101</v>
      </c>
      <c r="H3509" s="11">
        <v>2012</v>
      </c>
      <c r="I3509" s="12">
        <f>IF(ISBLANK(VLOOKUP($H3509*100+I$2,Feuil2!$A$3:$CQ$931,HLOOKUP(Feuil1!$F3509,Feuil2!$E$1:$DG$2,2,0),0)),"",VLOOKUP($H3509*100+I$2,Feuil2!$A$3:$CQ$931,HLOOKUP(Feuil1!$F3509,Feuil2!$E$1:$DG$2,2,0),0))</f>
        <v>48.9</v>
      </c>
      <c r="J3509" s="12">
        <f>IF(ISBLANK(VLOOKUP($H3509*100+J$2,Feuil2!$A$3:$CQ$931,HLOOKUP(Feuil1!$F3509,Feuil2!$E$1:$DG$2,2,0),0)),"",VLOOKUP($H3509*100+J$2,Feuil2!$A$3:$CQ$931,HLOOKUP(Feuil1!$F3509,Feuil2!$E$1:$DG$2,2,0),0))</f>
        <v>203.5</v>
      </c>
      <c r="K3509" s="12">
        <f>IF(ISBLANK(VLOOKUP($H3509*100+K$2,Feuil2!$A$3:$CQ$931,HLOOKUP(Feuil1!$F3509,Feuil2!$E$1:$DG$2,2,0),0)),"",VLOOKUP($H3509*100+K$2,Feuil2!$A$3:$CQ$931,HLOOKUP(Feuil1!$F3509,Feuil2!$E$1:$DG$2,2,0),0))</f>
        <v>200.8</v>
      </c>
      <c r="L3509" s="12">
        <f>IF(ISBLANK(VLOOKUP($H3509*100+L$2,Feuil2!$A$3:$CQ$931,HLOOKUP(Feuil1!$F3509,Feuil2!$E$1:$DG$2,2,0),0)),"",VLOOKUP($H3509*100+L$2,Feuil2!$A$3:$CQ$931,HLOOKUP(Feuil1!$F3509,Feuil2!$E$1:$DG$2,2,0),0))</f>
        <v>42</v>
      </c>
      <c r="M3509" s="12">
        <f>IF(ISBLANK(VLOOKUP($H3509*100+M$2,Feuil2!$A$3:$CQ$931,HLOOKUP(Feuil1!$F3509,Feuil2!$E$1:$DG$2,2,0),0)),"",VLOOKUP($H3509*100+M$2,Feuil2!$A$3:$CQ$931,HLOOKUP(Feuil1!$F3509,Feuil2!$E$1:$DG$2,2,0),0))</f>
        <v>120</v>
      </c>
      <c r="N3509" s="12">
        <f>IF(ISBLANK(VLOOKUP($H3509*100+N$2,Feuil2!$A$3:$CQ$931,HLOOKUP(Feuil1!$F3509,Feuil2!$E$1:$DG$2,2,0),0)),"",VLOOKUP($H3509*100+N$2,Feuil2!$A$3:$CQ$931,HLOOKUP(Feuil1!$F3509,Feuil2!$E$1:$DG$2,2,0),0))</f>
        <v>71</v>
      </c>
      <c r="O3509" s="12">
        <f>IF(ISBLANK(VLOOKUP($H3509*100+O$2,Feuil2!$A$3:$CQ$931,HLOOKUP(Feuil1!$F3509,Feuil2!$E$1:$DG$2,2,0),0)),"",VLOOKUP($H3509*100+O$2,Feuil2!$A$3:$CQ$931,HLOOKUP(Feuil1!$F3509,Feuil2!$E$1:$DG$2,2,0),0))</f>
        <v>381</v>
      </c>
      <c r="P3509" s="12">
        <f>IF(ISBLANK(VLOOKUP($H3509*100+P$2,Feuil2!$A$3:$CQ$931,HLOOKUP(Feuil1!$F3509,Feuil2!$E$1:$DG$2,2,0),0)),"",VLOOKUP($H3509*100+P$2,Feuil2!$A$3:$CQ$931,HLOOKUP(Feuil1!$F3509,Feuil2!$E$1:$DG$2,2,0),0))</f>
        <v>73</v>
      </c>
      <c r="Q3509" s="12">
        <f>IF(ISBLANK(VLOOKUP($H3509*100+Q$2,Feuil2!$A$3:$CQ$931,HLOOKUP(Feuil1!$F3509,Feuil2!$E$1:$DG$2,2,0),0)),"",VLOOKUP($H3509*100+Q$2,Feuil2!$A$3:$CQ$931,HLOOKUP(Feuil1!$F3509,Feuil2!$E$1:$DG$2,2,0),0))</f>
        <v>23.5</v>
      </c>
      <c r="R3509" s="12">
        <f>IF(ISBLANK(VLOOKUP($H3509*100+R$2,Feuil2!$A$3:$CQ$931,HLOOKUP(Feuil1!$F3509,Feuil2!$E$1:$DG$2,2,0),0)),"",VLOOKUP($H3509*100+R$2,Feuil2!$A$3:$CQ$931,HLOOKUP(Feuil1!$F3509,Feuil2!$E$1:$DG$2,2,0),0))</f>
        <v>0</v>
      </c>
      <c r="S3509" s="12">
        <f>IF(ISBLANK(VLOOKUP($H3509*100+S$2,Feuil2!$A$3:$CQ$931,HLOOKUP(Feuil1!$F3509,Feuil2!$E$1:$DG$2,2,0),0)),"",VLOOKUP($H3509*100+S$2,Feuil2!$A$3:$CQ$931,HLOOKUP(Feuil1!$F3509,Feuil2!$E$1:$DG$2,2,0),0))</f>
        <v>0</v>
      </c>
      <c r="T3509" s="12">
        <f>IF(ISBLANK(VLOOKUP($H3509*100+T$2,Feuil2!$A$3:$CQ$931,HLOOKUP(Feuil1!$F3509,Feuil2!$E$1:$DG$2,2,0),0)),"",VLOOKUP($H3509*100+T$2,Feuil2!$A$3:$CQ$931,HLOOKUP(Feuil1!$F3509,Feuil2!$E$1:$DG$2,2,0),0))</f>
        <v>5</v>
      </c>
      <c r="U3509" s="12">
        <f t="shared" si="77"/>
        <v>1168.7</v>
      </c>
    </row>
    <row r="3510" spans="1:44" x14ac:dyDescent="0.35">
      <c r="A3510" s="10" t="s">
        <v>99</v>
      </c>
      <c r="B3510" s="8" t="s">
        <v>100</v>
      </c>
      <c r="C3510" s="39">
        <v>532210</v>
      </c>
      <c r="D3510" s="39">
        <v>480860</v>
      </c>
      <c r="E3510" s="39">
        <v>340</v>
      </c>
      <c r="F3510" s="10">
        <v>5212</v>
      </c>
      <c r="G3510" s="5" t="s">
        <v>101</v>
      </c>
      <c r="H3510" s="11">
        <v>2013</v>
      </c>
      <c r="I3510" s="12">
        <f>IF(ISBLANK(VLOOKUP($H3510*100+I$2,Feuil2!$A$3:$CQ$931,HLOOKUP(Feuil1!$F3510,Feuil2!$E$1:$DG$2,2,0),0)),"",VLOOKUP($H3510*100+I$2,Feuil2!$A$3:$CQ$931,HLOOKUP(Feuil1!$F3510,Feuil2!$E$1:$DG$2,2,0),0))</f>
        <v>47</v>
      </c>
      <c r="J3510" s="12">
        <f>IF(ISBLANK(VLOOKUP($H3510*100+J$2,Feuil2!$A$3:$CQ$931,HLOOKUP(Feuil1!$F3510,Feuil2!$E$1:$DG$2,2,0),0)),"",VLOOKUP($H3510*100+J$2,Feuil2!$A$3:$CQ$931,HLOOKUP(Feuil1!$F3510,Feuil2!$E$1:$DG$2,2,0),0))</f>
        <v>17</v>
      </c>
      <c r="K3510" s="12">
        <f>IF(ISBLANK(VLOOKUP($H3510*100+K$2,Feuil2!$A$3:$CQ$931,HLOOKUP(Feuil1!$F3510,Feuil2!$E$1:$DG$2,2,0),0)),"",VLOOKUP($H3510*100+K$2,Feuil2!$A$3:$CQ$931,HLOOKUP(Feuil1!$F3510,Feuil2!$E$1:$DG$2,2,0),0))</f>
        <v>52</v>
      </c>
      <c r="L3510" s="12">
        <f>IF(ISBLANK(VLOOKUP($H3510*100+L$2,Feuil2!$A$3:$CQ$931,HLOOKUP(Feuil1!$F3510,Feuil2!$E$1:$DG$2,2,0),0)),"",VLOOKUP($H3510*100+L$2,Feuil2!$A$3:$CQ$931,HLOOKUP(Feuil1!$F3510,Feuil2!$E$1:$DG$2,2,0),0))</f>
        <v>75</v>
      </c>
      <c r="M3510" s="12">
        <f>IF(ISBLANK(VLOOKUP($H3510*100+M$2,Feuil2!$A$3:$CQ$931,HLOOKUP(Feuil1!$F3510,Feuil2!$E$1:$DG$2,2,0),0)),"",VLOOKUP($H3510*100+M$2,Feuil2!$A$3:$CQ$931,HLOOKUP(Feuil1!$F3510,Feuil2!$E$1:$DG$2,2,0),0))</f>
        <v>135</v>
      </c>
      <c r="N3510" s="12">
        <f>IF(ISBLANK(VLOOKUP($H3510*100+N$2,Feuil2!$A$3:$CQ$931,HLOOKUP(Feuil1!$F3510,Feuil2!$E$1:$DG$2,2,0),0)),"",VLOOKUP($H3510*100+N$2,Feuil2!$A$3:$CQ$931,HLOOKUP(Feuil1!$F3510,Feuil2!$E$1:$DG$2,2,0),0))</f>
        <v>70</v>
      </c>
      <c r="O3510" s="12">
        <f>IF(ISBLANK(VLOOKUP($H3510*100+O$2,Feuil2!$A$3:$CQ$931,HLOOKUP(Feuil1!$F3510,Feuil2!$E$1:$DG$2,2,0),0)),"",VLOOKUP($H3510*100+O$2,Feuil2!$A$3:$CQ$931,HLOOKUP(Feuil1!$F3510,Feuil2!$E$1:$DG$2,2,0),0))</f>
        <v>39</v>
      </c>
      <c r="P3510" s="12">
        <f>IF(ISBLANK(VLOOKUP($H3510*100+P$2,Feuil2!$A$3:$CQ$931,HLOOKUP(Feuil1!$F3510,Feuil2!$E$1:$DG$2,2,0),0)),"",VLOOKUP($H3510*100+P$2,Feuil2!$A$3:$CQ$931,HLOOKUP(Feuil1!$F3510,Feuil2!$E$1:$DG$2,2,0),0))</f>
        <v>82</v>
      </c>
      <c r="Q3510" s="12">
        <f>IF(ISBLANK(VLOOKUP($H3510*100+Q$2,Feuil2!$A$3:$CQ$931,HLOOKUP(Feuil1!$F3510,Feuil2!$E$1:$DG$2,2,0),0)),"",VLOOKUP($H3510*100+Q$2,Feuil2!$A$3:$CQ$931,HLOOKUP(Feuil1!$F3510,Feuil2!$E$1:$DG$2,2,0),0))</f>
        <v>3</v>
      </c>
      <c r="R3510" s="12">
        <f>IF(ISBLANK(VLOOKUP($H3510*100+R$2,Feuil2!$A$3:$CQ$931,HLOOKUP(Feuil1!$F3510,Feuil2!$E$1:$DG$2,2,0),0)),"",VLOOKUP($H3510*100+R$2,Feuil2!$A$3:$CQ$931,HLOOKUP(Feuil1!$F3510,Feuil2!$E$1:$DG$2,2,0),0))</f>
        <v>3</v>
      </c>
      <c r="S3510" s="12">
        <f>IF(ISBLANK(VLOOKUP($H3510*100+S$2,Feuil2!$A$3:$CQ$931,HLOOKUP(Feuil1!$F3510,Feuil2!$E$1:$DG$2,2,0),0)),"",VLOOKUP($H3510*100+S$2,Feuil2!$A$3:$CQ$931,HLOOKUP(Feuil1!$F3510,Feuil2!$E$1:$DG$2,2,0),0))</f>
        <v>0</v>
      </c>
      <c r="T3510" s="12">
        <f>IF(ISBLANK(VLOOKUP($H3510*100+T$2,Feuil2!$A$3:$CQ$931,HLOOKUP(Feuil1!$F3510,Feuil2!$E$1:$DG$2,2,0),0)),"",VLOOKUP($H3510*100+T$2,Feuil2!$A$3:$CQ$931,HLOOKUP(Feuil1!$F3510,Feuil2!$E$1:$DG$2,2,0),0))</f>
        <v>0</v>
      </c>
      <c r="U3510" s="12">
        <f t="shared" si="77"/>
        <v>523</v>
      </c>
    </row>
    <row r="3511" spans="1:44" x14ac:dyDescent="0.35">
      <c r="A3511" s="10" t="s">
        <v>99</v>
      </c>
      <c r="B3511" s="8" t="s">
        <v>100</v>
      </c>
      <c r="C3511" s="39">
        <v>532210</v>
      </c>
      <c r="D3511" s="39">
        <v>480860</v>
      </c>
      <c r="E3511" s="39">
        <v>340</v>
      </c>
      <c r="F3511" s="10">
        <v>5212</v>
      </c>
      <c r="G3511" s="5" t="s">
        <v>101</v>
      </c>
      <c r="H3511" s="11">
        <v>2014</v>
      </c>
      <c r="I3511" s="12">
        <f>IF(ISBLANK(VLOOKUP($H3511*100+I$2,Feuil2!$A$3:$CQ$931,HLOOKUP(Feuil1!$F3511,Feuil2!$E$1:$DG$2,2,0),0)),"",VLOOKUP($H3511*100+I$2,Feuil2!$A$3:$CQ$931,HLOOKUP(Feuil1!$F3511,Feuil2!$E$1:$DG$2,2,0),0))</f>
        <v>11</v>
      </c>
      <c r="J3511" s="12">
        <f>IF(ISBLANK(VLOOKUP($H3511*100+J$2,Feuil2!$A$3:$CQ$931,HLOOKUP(Feuil1!$F3511,Feuil2!$E$1:$DG$2,2,0),0)),"",VLOOKUP($H3511*100+J$2,Feuil2!$A$3:$CQ$931,HLOOKUP(Feuil1!$F3511,Feuil2!$E$1:$DG$2,2,0),0))</f>
        <v>37</v>
      </c>
      <c r="K3511" s="12">
        <f>IF(ISBLANK(VLOOKUP($H3511*100+K$2,Feuil2!$A$3:$CQ$931,HLOOKUP(Feuil1!$F3511,Feuil2!$E$1:$DG$2,2,0),0)),"",VLOOKUP($H3511*100+K$2,Feuil2!$A$3:$CQ$931,HLOOKUP(Feuil1!$F3511,Feuil2!$E$1:$DG$2,2,0),0))</f>
        <v>255</v>
      </c>
      <c r="L3511" s="12">
        <f>IF(ISBLANK(VLOOKUP($H3511*100+L$2,Feuil2!$A$3:$CQ$931,HLOOKUP(Feuil1!$F3511,Feuil2!$E$1:$DG$2,2,0),0)),"",VLOOKUP($H3511*100+L$2,Feuil2!$A$3:$CQ$931,HLOOKUP(Feuil1!$F3511,Feuil2!$E$1:$DG$2,2,0),0))</f>
        <v>160.5</v>
      </c>
      <c r="M3511" s="12">
        <f>IF(ISBLANK(VLOOKUP($H3511*100+M$2,Feuil2!$A$3:$CQ$931,HLOOKUP(Feuil1!$F3511,Feuil2!$E$1:$DG$2,2,0),0)),"",VLOOKUP($H3511*100+M$2,Feuil2!$A$3:$CQ$931,HLOOKUP(Feuil1!$F3511,Feuil2!$E$1:$DG$2,2,0),0))</f>
        <v>116</v>
      </c>
      <c r="N3511" s="12">
        <f>IF(ISBLANK(VLOOKUP($H3511*100+N$2,Feuil2!$A$3:$CQ$931,HLOOKUP(Feuil1!$F3511,Feuil2!$E$1:$DG$2,2,0),0)),"",VLOOKUP($H3511*100+N$2,Feuil2!$A$3:$CQ$931,HLOOKUP(Feuil1!$F3511,Feuil2!$E$1:$DG$2,2,0),0))</f>
        <v>67</v>
      </c>
      <c r="O3511" s="12">
        <f>IF(ISBLANK(VLOOKUP($H3511*100+O$2,Feuil2!$A$3:$CQ$931,HLOOKUP(Feuil1!$F3511,Feuil2!$E$1:$DG$2,2,0),0)),"",VLOOKUP($H3511*100+O$2,Feuil2!$A$3:$CQ$931,HLOOKUP(Feuil1!$F3511,Feuil2!$E$1:$DG$2,2,0),0))</f>
        <v>79</v>
      </c>
      <c r="P3511" s="12">
        <f>IF(ISBLANK(VLOOKUP($H3511*100+P$2,Feuil2!$A$3:$CQ$931,HLOOKUP(Feuil1!$F3511,Feuil2!$E$1:$DG$2,2,0),0)),"",VLOOKUP($H3511*100+P$2,Feuil2!$A$3:$CQ$931,HLOOKUP(Feuil1!$F3511,Feuil2!$E$1:$DG$2,2,0),0))</f>
        <v>27</v>
      </c>
      <c r="Q3511" s="12">
        <f>IF(ISBLANK(VLOOKUP($H3511*100+Q$2,Feuil2!$A$3:$CQ$931,HLOOKUP(Feuil1!$F3511,Feuil2!$E$1:$DG$2,2,0),0)),"",VLOOKUP($H3511*100+Q$2,Feuil2!$A$3:$CQ$931,HLOOKUP(Feuil1!$F3511,Feuil2!$E$1:$DG$2,2,0),0))</f>
        <v>17</v>
      </c>
      <c r="R3511" s="12">
        <f>IF(ISBLANK(VLOOKUP($H3511*100+R$2,Feuil2!$A$3:$CQ$931,HLOOKUP(Feuil1!$F3511,Feuil2!$E$1:$DG$2,2,0),0)),"",VLOOKUP($H3511*100+R$2,Feuil2!$A$3:$CQ$931,HLOOKUP(Feuil1!$F3511,Feuil2!$E$1:$DG$2,2,0),0))</f>
        <v>3</v>
      </c>
      <c r="S3511" s="12">
        <f>IF(ISBLANK(VLOOKUP($H3511*100+S$2,Feuil2!$A$3:$CQ$931,HLOOKUP(Feuil1!$F3511,Feuil2!$E$1:$DG$2,2,0),0)),"",VLOOKUP($H3511*100+S$2,Feuil2!$A$3:$CQ$931,HLOOKUP(Feuil1!$F3511,Feuil2!$E$1:$DG$2,2,0),0))</f>
        <v>0</v>
      </c>
      <c r="T3511" s="12">
        <f>IF(ISBLANK(VLOOKUP($H3511*100+T$2,Feuil2!$A$3:$CQ$931,HLOOKUP(Feuil1!$F3511,Feuil2!$E$1:$DG$2,2,0),0)),"",VLOOKUP($H3511*100+T$2,Feuil2!$A$3:$CQ$931,HLOOKUP(Feuil1!$F3511,Feuil2!$E$1:$DG$2,2,0),0))</f>
        <v>5</v>
      </c>
      <c r="U3511" s="12">
        <f t="shared" si="77"/>
        <v>777.5</v>
      </c>
    </row>
    <row r="3512" spans="1:44" x14ac:dyDescent="0.35">
      <c r="A3512" s="10" t="s">
        <v>99</v>
      </c>
      <c r="B3512" s="8" t="s">
        <v>100</v>
      </c>
      <c r="C3512" s="39">
        <v>532210</v>
      </c>
      <c r="D3512" s="39">
        <v>480860</v>
      </c>
      <c r="E3512" s="39">
        <v>340</v>
      </c>
      <c r="F3512" s="10">
        <v>5212</v>
      </c>
      <c r="G3512" s="5" t="s">
        <v>101</v>
      </c>
      <c r="H3512" s="11">
        <v>2015</v>
      </c>
      <c r="I3512" s="12">
        <f>IF(ISBLANK(VLOOKUP($H3512*100+I$2,Feuil2!$A$3:$CQ$931,HLOOKUP(Feuil1!$F3512,Feuil2!$E$1:$DG$2,2,0),0)),"",VLOOKUP($H3512*100+I$2,Feuil2!$A$3:$CQ$931,HLOOKUP(Feuil1!$F3512,Feuil2!$E$1:$DG$2,2,0),0))</f>
        <v>1</v>
      </c>
      <c r="J3512" s="12">
        <f>IF(ISBLANK(VLOOKUP($H3512*100+J$2,Feuil2!$A$3:$CQ$931,HLOOKUP(Feuil1!$F3512,Feuil2!$E$1:$DG$2,2,0),0)),"",VLOOKUP($H3512*100+J$2,Feuil2!$A$3:$CQ$931,HLOOKUP(Feuil1!$F3512,Feuil2!$E$1:$DG$2,2,0),0))</f>
        <v>78</v>
      </c>
      <c r="K3512" s="12">
        <f>IF(ISBLANK(VLOOKUP($H3512*100+K$2,Feuil2!$A$3:$CQ$931,HLOOKUP(Feuil1!$F3512,Feuil2!$E$1:$DG$2,2,0),0)),"",VLOOKUP($H3512*100+K$2,Feuil2!$A$3:$CQ$931,HLOOKUP(Feuil1!$F3512,Feuil2!$E$1:$DG$2,2,0),0))</f>
        <v>8</v>
      </c>
      <c r="L3512" s="12">
        <f>IF(ISBLANK(VLOOKUP($H3512*100+L$2,Feuil2!$A$3:$CQ$931,HLOOKUP(Feuil1!$F3512,Feuil2!$E$1:$DG$2,2,0),0)),"",VLOOKUP($H3512*100+L$2,Feuil2!$A$3:$CQ$931,HLOOKUP(Feuil1!$F3512,Feuil2!$E$1:$DG$2,2,0),0))</f>
        <v>0</v>
      </c>
      <c r="M3512" s="12">
        <f>IF(ISBLANK(VLOOKUP($H3512*100+M$2,Feuil2!$A$3:$CQ$931,HLOOKUP(Feuil1!$F3512,Feuil2!$E$1:$DG$2,2,0),0)),"",VLOOKUP($H3512*100+M$2,Feuil2!$A$3:$CQ$931,HLOOKUP(Feuil1!$F3512,Feuil2!$E$1:$DG$2,2,0),0))</f>
        <v>81</v>
      </c>
      <c r="N3512" s="12">
        <f>IF(ISBLANK(VLOOKUP($H3512*100+N$2,Feuil2!$A$3:$CQ$931,HLOOKUP(Feuil1!$F3512,Feuil2!$E$1:$DG$2,2,0),0)),"",VLOOKUP($H3512*100+N$2,Feuil2!$A$3:$CQ$931,HLOOKUP(Feuil1!$F3512,Feuil2!$E$1:$DG$2,2,0),0))</f>
        <v>74</v>
      </c>
      <c r="O3512" s="12">
        <f>IF(ISBLANK(VLOOKUP($H3512*100+O$2,Feuil2!$A$3:$CQ$931,HLOOKUP(Feuil1!$F3512,Feuil2!$E$1:$DG$2,2,0),0)),"",VLOOKUP($H3512*100+O$2,Feuil2!$A$3:$CQ$931,HLOOKUP(Feuil1!$F3512,Feuil2!$E$1:$DG$2,2,0),0))</f>
        <v>44</v>
      </c>
      <c r="P3512" s="12">
        <f>IF(ISBLANK(VLOOKUP($H3512*100+P$2,Feuil2!$A$3:$CQ$931,HLOOKUP(Feuil1!$F3512,Feuil2!$E$1:$DG$2,2,0),0)),"",VLOOKUP($H3512*100+P$2,Feuil2!$A$3:$CQ$931,HLOOKUP(Feuil1!$F3512,Feuil2!$E$1:$DG$2,2,0),0))</f>
        <v>19</v>
      </c>
      <c r="Q3512" s="12">
        <f>IF(ISBLANK(VLOOKUP($H3512*100+Q$2,Feuil2!$A$3:$CQ$931,HLOOKUP(Feuil1!$F3512,Feuil2!$E$1:$DG$2,2,0),0)),"",VLOOKUP($H3512*100+Q$2,Feuil2!$A$3:$CQ$931,HLOOKUP(Feuil1!$F3512,Feuil2!$E$1:$DG$2,2,0),0))</f>
        <v>42</v>
      </c>
      <c r="R3512" s="12">
        <f>IF(ISBLANK(VLOOKUP($H3512*100+R$2,Feuil2!$A$3:$CQ$931,HLOOKUP(Feuil1!$F3512,Feuil2!$E$1:$DG$2,2,0),0)),"",VLOOKUP($H3512*100+R$2,Feuil2!$A$3:$CQ$931,HLOOKUP(Feuil1!$F3512,Feuil2!$E$1:$DG$2,2,0),0))</f>
        <v>2</v>
      </c>
      <c r="S3512" s="12">
        <f>IF(ISBLANK(VLOOKUP($H3512*100+S$2,Feuil2!$A$3:$CQ$931,HLOOKUP(Feuil1!$F3512,Feuil2!$E$1:$DG$2,2,0),0)),"",VLOOKUP($H3512*100+S$2,Feuil2!$A$3:$CQ$931,HLOOKUP(Feuil1!$F3512,Feuil2!$E$1:$DG$2,2,0),0))</f>
        <v>1</v>
      </c>
      <c r="T3512" s="12">
        <f>IF(ISBLANK(VLOOKUP($H3512*100+T$2,Feuil2!$A$3:$CQ$931,HLOOKUP(Feuil1!$F3512,Feuil2!$E$1:$DG$2,2,0),0)),"",VLOOKUP($H3512*100+T$2,Feuil2!$A$3:$CQ$931,HLOOKUP(Feuil1!$F3512,Feuil2!$E$1:$DG$2,2,0),0))</f>
        <v>6</v>
      </c>
      <c r="U3512" s="12">
        <f t="shared" si="77"/>
        <v>356</v>
      </c>
    </row>
    <row r="3513" spans="1:44" x14ac:dyDescent="0.35">
      <c r="A3513" s="10" t="s">
        <v>99</v>
      </c>
      <c r="B3513" s="8" t="s">
        <v>100</v>
      </c>
      <c r="C3513" s="39">
        <v>532210</v>
      </c>
      <c r="D3513" s="39">
        <v>480860</v>
      </c>
      <c r="E3513" s="39">
        <v>340</v>
      </c>
      <c r="F3513" s="10">
        <v>5212</v>
      </c>
      <c r="G3513" s="5" t="s">
        <v>101</v>
      </c>
      <c r="H3513" s="11">
        <v>2016</v>
      </c>
      <c r="I3513" s="12">
        <f>IF(ISBLANK(VLOOKUP($H3513*100+I$2,Feuil2!$A$3:$CQ$931,HLOOKUP(Feuil1!$F3513,Feuil2!$E$1:$DG$2,2,0),0)),"",VLOOKUP($H3513*100+I$2,Feuil2!$A$3:$CQ$931,HLOOKUP(Feuil1!$F3513,Feuil2!$E$1:$DG$2,2,0),0))</f>
        <v>4</v>
      </c>
      <c r="J3513" s="12">
        <f>IF(ISBLANK(VLOOKUP($H3513*100+J$2,Feuil2!$A$3:$CQ$931,HLOOKUP(Feuil1!$F3513,Feuil2!$E$1:$DG$2,2,0),0)),"",VLOOKUP($H3513*100+J$2,Feuil2!$A$3:$CQ$931,HLOOKUP(Feuil1!$F3513,Feuil2!$E$1:$DG$2,2,0),0))</f>
        <v>52</v>
      </c>
      <c r="K3513" s="12">
        <f>IF(ISBLANK(VLOOKUP($H3513*100+K$2,Feuil2!$A$3:$CQ$931,HLOOKUP(Feuil1!$F3513,Feuil2!$E$1:$DG$2,2,0),0)),"",VLOOKUP($H3513*100+K$2,Feuil2!$A$3:$CQ$931,HLOOKUP(Feuil1!$F3513,Feuil2!$E$1:$DG$2,2,0),0))</f>
        <v>235</v>
      </c>
      <c r="L3513" s="12">
        <f>IF(ISBLANK(VLOOKUP($H3513*100+L$2,Feuil2!$A$3:$CQ$931,HLOOKUP(Feuil1!$F3513,Feuil2!$E$1:$DG$2,2,0),0)),"",VLOOKUP($H3513*100+L$2,Feuil2!$A$3:$CQ$931,HLOOKUP(Feuil1!$F3513,Feuil2!$E$1:$DG$2,2,0),0))</f>
        <v>201</v>
      </c>
      <c r="M3513" s="12">
        <f>IF(ISBLANK(VLOOKUP($H3513*100+M$2,Feuil2!$A$3:$CQ$931,HLOOKUP(Feuil1!$F3513,Feuil2!$E$1:$DG$2,2,0),0)),"",VLOOKUP($H3513*100+M$2,Feuil2!$A$3:$CQ$931,HLOOKUP(Feuil1!$F3513,Feuil2!$E$1:$DG$2,2,0),0))</f>
        <v>47</v>
      </c>
      <c r="N3513" s="12">
        <f>IF(ISBLANK(VLOOKUP($H3513*100+N$2,Feuil2!$A$3:$CQ$931,HLOOKUP(Feuil1!$F3513,Feuil2!$E$1:$DG$2,2,0),0)),"",VLOOKUP($H3513*100+N$2,Feuil2!$A$3:$CQ$931,HLOOKUP(Feuil1!$F3513,Feuil2!$E$1:$DG$2,2,0),0))</f>
        <v>74</v>
      </c>
      <c r="O3513" s="12">
        <f>IF(ISBLANK(VLOOKUP($H3513*100+O$2,Feuil2!$A$3:$CQ$931,HLOOKUP(Feuil1!$F3513,Feuil2!$E$1:$DG$2,2,0),0)),"",VLOOKUP($H3513*100+O$2,Feuil2!$A$3:$CQ$931,HLOOKUP(Feuil1!$F3513,Feuil2!$E$1:$DG$2,2,0),0))</f>
        <v>54</v>
      </c>
      <c r="P3513" s="12">
        <f>IF(ISBLANK(VLOOKUP($H3513*100+P$2,Feuil2!$A$3:$CQ$931,HLOOKUP(Feuil1!$F3513,Feuil2!$E$1:$DG$2,2,0),0)),"",VLOOKUP($H3513*100+P$2,Feuil2!$A$3:$CQ$931,HLOOKUP(Feuil1!$F3513,Feuil2!$E$1:$DG$2,2,0),0))</f>
        <v>29</v>
      </c>
      <c r="Q3513" s="12">
        <f>IF(ISBLANK(VLOOKUP($H3513*100+Q$2,Feuil2!$A$3:$CQ$931,HLOOKUP(Feuil1!$F3513,Feuil2!$E$1:$DG$2,2,0),0)),"",VLOOKUP($H3513*100+Q$2,Feuil2!$A$3:$CQ$931,HLOOKUP(Feuil1!$F3513,Feuil2!$E$1:$DG$2,2,0),0))</f>
        <v>15</v>
      </c>
      <c r="R3513" s="12">
        <f>IF(ISBLANK(VLOOKUP($H3513*100+R$2,Feuil2!$A$3:$CQ$931,HLOOKUP(Feuil1!$F3513,Feuil2!$E$1:$DG$2,2,0),0)),"",VLOOKUP($H3513*100+R$2,Feuil2!$A$3:$CQ$931,HLOOKUP(Feuil1!$F3513,Feuil2!$E$1:$DG$2,2,0),0))</f>
        <v>0</v>
      </c>
      <c r="S3513" s="12">
        <f>IF(ISBLANK(VLOOKUP($H3513*100+S$2,Feuil2!$A$3:$CQ$931,HLOOKUP(Feuil1!$F3513,Feuil2!$E$1:$DG$2,2,0),0)),"",VLOOKUP($H3513*100+S$2,Feuil2!$A$3:$CQ$931,HLOOKUP(Feuil1!$F3513,Feuil2!$E$1:$DG$2,2,0),0))</f>
        <v>0</v>
      </c>
      <c r="T3513" s="12">
        <f>IF(ISBLANK(VLOOKUP($H3513*100+T$2,Feuil2!$A$3:$CQ$931,HLOOKUP(Feuil1!$F3513,Feuil2!$E$1:$DG$2,2,0),0)),"",VLOOKUP($H3513*100+T$2,Feuil2!$A$3:$CQ$931,HLOOKUP(Feuil1!$F3513,Feuil2!$E$1:$DG$2,2,0),0))</f>
        <v>8</v>
      </c>
      <c r="U3513" s="12">
        <f t="shared" si="77"/>
        <v>719</v>
      </c>
    </row>
    <row r="3514" spans="1:44" x14ac:dyDescent="0.35">
      <c r="A3514" s="29" t="s">
        <v>99</v>
      </c>
      <c r="B3514" s="8" t="s">
        <v>100</v>
      </c>
      <c r="C3514" s="39">
        <v>532210</v>
      </c>
      <c r="D3514" s="39">
        <v>480860</v>
      </c>
      <c r="E3514" s="39">
        <v>340</v>
      </c>
      <c r="F3514" s="29">
        <v>5212</v>
      </c>
      <c r="G3514" s="5" t="s">
        <v>101</v>
      </c>
      <c r="H3514" s="31">
        <v>2017</v>
      </c>
      <c r="I3514" s="12">
        <v>1.4</v>
      </c>
      <c r="J3514" s="12">
        <v>66.3</v>
      </c>
      <c r="K3514" s="12">
        <v>70.599999999999994</v>
      </c>
      <c r="L3514" s="12">
        <v>90.3</v>
      </c>
      <c r="M3514" s="12">
        <v>118.1</v>
      </c>
      <c r="N3514" s="12">
        <v>86.7</v>
      </c>
      <c r="O3514" s="12">
        <v>327.7</v>
      </c>
      <c r="P3514" s="12">
        <v>130.6</v>
      </c>
      <c r="Q3514" s="12">
        <v>15</v>
      </c>
      <c r="R3514" s="12">
        <v>0</v>
      </c>
      <c r="S3514" s="12">
        <v>0</v>
      </c>
      <c r="T3514" s="12">
        <v>0</v>
      </c>
      <c r="U3514" s="12">
        <f t="shared" si="77"/>
        <v>906.7</v>
      </c>
    </row>
    <row r="3515" spans="1:44" x14ac:dyDescent="0.35">
      <c r="A3515" s="29" t="s">
        <v>99</v>
      </c>
      <c r="B3515" s="8" t="s">
        <v>100</v>
      </c>
      <c r="C3515" s="39">
        <v>532210</v>
      </c>
      <c r="D3515" s="39">
        <v>480860</v>
      </c>
      <c r="E3515" s="39">
        <v>340</v>
      </c>
      <c r="F3515" s="29">
        <v>5212</v>
      </c>
      <c r="G3515" s="5" t="s">
        <v>101</v>
      </c>
      <c r="H3515" s="31">
        <v>2018</v>
      </c>
      <c r="I3515" s="12">
        <v>16.5</v>
      </c>
      <c r="J3515" s="12">
        <v>151.19999999999999</v>
      </c>
      <c r="K3515" s="12">
        <v>20.5</v>
      </c>
      <c r="L3515" s="12">
        <v>27</v>
      </c>
      <c r="M3515" s="12">
        <v>54.9</v>
      </c>
      <c r="N3515" s="12">
        <v>33.4</v>
      </c>
      <c r="O3515" s="12">
        <v>30.7</v>
      </c>
      <c r="P3515" s="12">
        <v>61.9</v>
      </c>
      <c r="Q3515" s="12">
        <v>0</v>
      </c>
      <c r="R3515" s="12">
        <v>0</v>
      </c>
      <c r="S3515" s="12">
        <v>0</v>
      </c>
      <c r="T3515" s="12">
        <v>0</v>
      </c>
      <c r="U3515" s="12">
        <f t="shared" si="77"/>
        <v>396.09999999999991</v>
      </c>
    </row>
    <row r="3516" spans="1:44" x14ac:dyDescent="0.35">
      <c r="A3516" s="29" t="s">
        <v>99</v>
      </c>
      <c r="B3516" s="8" t="s">
        <v>100</v>
      </c>
      <c r="C3516" s="39">
        <v>532210</v>
      </c>
      <c r="D3516" s="39">
        <v>480860</v>
      </c>
      <c r="E3516" s="39">
        <v>340</v>
      </c>
      <c r="F3516" s="29">
        <v>5212</v>
      </c>
      <c r="G3516" s="5" t="s">
        <v>101</v>
      </c>
      <c r="H3516" s="31">
        <v>2019</v>
      </c>
      <c r="I3516" s="12">
        <v>32</v>
      </c>
      <c r="J3516" s="12">
        <v>21.6</v>
      </c>
      <c r="K3516" s="12">
        <v>102.3</v>
      </c>
      <c r="L3516" s="12">
        <v>206.2</v>
      </c>
      <c r="M3516" s="12">
        <v>35.6</v>
      </c>
      <c r="N3516" s="12">
        <v>0</v>
      </c>
      <c r="O3516" s="12">
        <v>116.6</v>
      </c>
      <c r="P3516" s="12">
        <v>71.7</v>
      </c>
      <c r="Q3516" s="12">
        <v>48.5</v>
      </c>
      <c r="R3516" s="12">
        <v>18.3</v>
      </c>
      <c r="S3516" s="12">
        <v>0</v>
      </c>
      <c r="T3516" s="12">
        <v>0.5</v>
      </c>
      <c r="U3516" s="12">
        <f t="shared" si="77"/>
        <v>653.30000000000007</v>
      </c>
    </row>
    <row r="3517" spans="1:44" x14ac:dyDescent="0.35">
      <c r="A3517" s="29" t="s">
        <v>99</v>
      </c>
      <c r="B3517" s="8" t="s">
        <v>100</v>
      </c>
      <c r="C3517" s="39">
        <v>532210</v>
      </c>
      <c r="D3517" s="39">
        <v>480860</v>
      </c>
      <c r="E3517" s="39">
        <v>340</v>
      </c>
      <c r="F3517" s="29">
        <v>5212</v>
      </c>
      <c r="G3517" s="5" t="s">
        <v>101</v>
      </c>
      <c r="H3517" s="31">
        <v>2020</v>
      </c>
      <c r="I3517" s="12">
        <v>24.1</v>
      </c>
      <c r="J3517" s="12">
        <v>54.4</v>
      </c>
      <c r="K3517" s="12">
        <v>47.5</v>
      </c>
      <c r="L3517" s="12">
        <v>84.4</v>
      </c>
      <c r="M3517" s="12">
        <v>244.7</v>
      </c>
      <c r="N3517" s="12">
        <v>89.2</v>
      </c>
      <c r="O3517" s="12">
        <v>18.2</v>
      </c>
      <c r="P3517" s="12">
        <v>51.7</v>
      </c>
      <c r="Q3517" s="12">
        <v>11.8</v>
      </c>
      <c r="R3517" s="12">
        <v>0</v>
      </c>
      <c r="S3517" s="12">
        <v>0</v>
      </c>
      <c r="T3517" s="12">
        <v>0</v>
      </c>
      <c r="U3517" s="12">
        <f t="shared" si="77"/>
        <v>626.00000000000011</v>
      </c>
    </row>
    <row r="3518" spans="1:44" x14ac:dyDescent="0.35">
      <c r="A3518" s="29" t="s">
        <v>99</v>
      </c>
      <c r="B3518" s="8" t="s">
        <v>100</v>
      </c>
      <c r="C3518" s="39">
        <v>532210</v>
      </c>
      <c r="D3518" s="39">
        <v>480860</v>
      </c>
      <c r="E3518" s="39">
        <v>340</v>
      </c>
      <c r="F3518" s="29">
        <v>5212</v>
      </c>
      <c r="G3518" s="5" t="s">
        <v>101</v>
      </c>
      <c r="H3518" s="31">
        <v>2021</v>
      </c>
      <c r="I3518" s="12">
        <v>4.3</v>
      </c>
      <c r="J3518" s="12">
        <v>3.6</v>
      </c>
      <c r="K3518" s="12">
        <v>48.1</v>
      </c>
      <c r="L3518" s="12">
        <v>86.8</v>
      </c>
      <c r="M3518" s="12">
        <v>11.6</v>
      </c>
      <c r="N3518" s="12">
        <v>30.9</v>
      </c>
      <c r="O3518" s="12">
        <v>88.2</v>
      </c>
      <c r="P3518" s="12">
        <v>42</v>
      </c>
      <c r="Q3518" s="12">
        <v>23.2</v>
      </c>
      <c r="R3518" s="12">
        <v>0</v>
      </c>
      <c r="S3518" s="12">
        <v>0</v>
      </c>
      <c r="T3518" s="12">
        <v>0</v>
      </c>
      <c r="U3518" s="12">
        <f t="shared" si="77"/>
        <v>338.7</v>
      </c>
      <c r="V3518" s="60">
        <v>837.56</v>
      </c>
    </row>
    <row r="3519" spans="1:44" s="36" customFormat="1" x14ac:dyDescent="0.35">
      <c r="A3519" s="36" t="s">
        <v>102</v>
      </c>
      <c r="B3519" s="36" t="s">
        <v>97</v>
      </c>
      <c r="C3519" s="36">
        <v>555325</v>
      </c>
      <c r="D3519" s="36">
        <v>439850</v>
      </c>
      <c r="E3519" s="36">
        <v>214</v>
      </c>
      <c r="F3519" s="50">
        <v>3924</v>
      </c>
      <c r="G3519" s="36" t="s">
        <v>47</v>
      </c>
      <c r="H3519" s="26">
        <v>1940</v>
      </c>
      <c r="I3519" s="27">
        <f>IF(ISBLANK(VLOOKUP($H3519*100+I$2,Feuil2!$A$3:$CQ$931,HLOOKUP(Feuil1!$F3519,Feuil2!$E$1:$DG$2,2,0),0)),"",VLOOKUP($H3519*100+I$2,Feuil2!$A$3:$CQ$931,HLOOKUP(Feuil1!$F3519,Feuil2!$E$1:$DG$2,2,0),0))</f>
        <v>16.440000000000001</v>
      </c>
      <c r="J3519" s="27">
        <f>IF(ISBLANK(VLOOKUP($H3519*100+J$2,Feuil2!$A$3:$CQ$931,HLOOKUP(Feuil1!$F3519,Feuil2!$E$1:$DG$2,2,0),0)),"",VLOOKUP($H3519*100+J$2,Feuil2!$A$3:$CQ$931,HLOOKUP(Feuil1!$F3519,Feuil2!$E$1:$DG$2,2,0),0))</f>
        <v>173.94</v>
      </c>
      <c r="K3519" s="27">
        <f>IF(ISBLANK(VLOOKUP($H3519*100+K$2,Feuil2!$A$3:$CQ$931,HLOOKUP(Feuil1!$F3519,Feuil2!$E$1:$DG$2,2,0),0)),"",VLOOKUP($H3519*100+K$2,Feuil2!$A$3:$CQ$931,HLOOKUP(Feuil1!$F3519,Feuil2!$E$1:$DG$2,2,0),0))</f>
        <v>83.61</v>
      </c>
      <c r="L3519" s="27">
        <f>IF(ISBLANK(VLOOKUP($H3519*100+L$2,Feuil2!$A$3:$CQ$931,HLOOKUP(Feuil1!$F3519,Feuil2!$E$1:$DG$2,2,0),0)),"",VLOOKUP($H3519*100+L$2,Feuil2!$A$3:$CQ$931,HLOOKUP(Feuil1!$F3519,Feuil2!$E$1:$DG$2,2,0),0))</f>
        <v>26.23</v>
      </c>
      <c r="M3519" s="27">
        <f>IF(ISBLANK(VLOOKUP($H3519*100+M$2,Feuil2!$A$3:$CQ$931,HLOOKUP(Feuil1!$F3519,Feuil2!$E$1:$DG$2,2,0),0)),"",VLOOKUP($H3519*100+M$2,Feuil2!$A$3:$CQ$931,HLOOKUP(Feuil1!$F3519,Feuil2!$E$1:$DG$2,2,0),0))</f>
        <v>171.03</v>
      </c>
      <c r="N3519" s="27">
        <f>IF(ISBLANK(VLOOKUP($H3519*100+N$2,Feuil2!$A$3:$CQ$931,HLOOKUP(Feuil1!$F3519,Feuil2!$E$1:$DG$2,2,0),0)),"",VLOOKUP($H3519*100+N$2,Feuil2!$A$3:$CQ$931,HLOOKUP(Feuil1!$F3519,Feuil2!$E$1:$DG$2,2,0),0))</f>
        <v>231.22</v>
      </c>
      <c r="O3519" s="27">
        <f>IF(ISBLANK(VLOOKUP($H3519*100+O$2,Feuil2!$A$3:$CQ$931,HLOOKUP(Feuil1!$F3519,Feuil2!$E$1:$DG$2,2,0),0)),"",VLOOKUP($H3519*100+O$2,Feuil2!$A$3:$CQ$931,HLOOKUP(Feuil1!$F3519,Feuil2!$E$1:$DG$2,2,0),0))</f>
        <v>103.89</v>
      </c>
      <c r="P3519" s="27">
        <f>IF(ISBLANK(VLOOKUP($H3519*100+P$2,Feuil2!$A$3:$CQ$931,HLOOKUP(Feuil1!$F3519,Feuil2!$E$1:$DG$2,2,0),0)),"",VLOOKUP($H3519*100+P$2,Feuil2!$A$3:$CQ$931,HLOOKUP(Feuil1!$F3519,Feuil2!$E$1:$DG$2,2,0),0))</f>
        <v>104.53</v>
      </c>
      <c r="Q3519" s="27">
        <f>IF(ISBLANK(VLOOKUP($H3519*100+Q$2,Feuil2!$A$3:$CQ$931,HLOOKUP(Feuil1!$F3519,Feuil2!$E$1:$DG$2,2,0),0)),"",VLOOKUP($H3519*100+Q$2,Feuil2!$A$3:$CQ$931,HLOOKUP(Feuil1!$F3519,Feuil2!$E$1:$DG$2,2,0),0))</f>
        <v>22.92</v>
      </c>
      <c r="R3519" s="27">
        <f>IF(ISBLANK(VLOOKUP($H3519*100+R$2,Feuil2!$A$3:$CQ$931,HLOOKUP(Feuil1!$F3519,Feuil2!$E$1:$DG$2,2,0),0)),"",VLOOKUP($H3519*100+R$2,Feuil2!$A$3:$CQ$931,HLOOKUP(Feuil1!$F3519,Feuil2!$E$1:$DG$2,2,0),0))</f>
        <v>3.24</v>
      </c>
      <c r="S3519" s="27">
        <f>IF(ISBLANK(VLOOKUP($H3519*100+S$2,Feuil2!$A$3:$CQ$931,HLOOKUP(Feuil1!$F3519,Feuil2!$E$1:$DG$2,2,0),0)),"",VLOOKUP($H3519*100+S$2,Feuil2!$A$3:$CQ$931,HLOOKUP(Feuil1!$F3519,Feuil2!$E$1:$DG$2,2,0),0))</f>
        <v>5.64</v>
      </c>
      <c r="T3519" s="27">
        <f>IF(ISBLANK(VLOOKUP($H3519*100+T$2,Feuil2!$A$3:$CQ$931,HLOOKUP(Feuil1!$F3519,Feuil2!$E$1:$DG$2,2,0),0)),"",VLOOKUP($H3519*100+T$2,Feuil2!$A$3:$CQ$931,HLOOKUP(Feuil1!$F3519,Feuil2!$E$1:$DG$2,2,0),0))</f>
        <v>2.84</v>
      </c>
      <c r="U3519" s="36">
        <f t="shared" si="77"/>
        <v>945.53</v>
      </c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</row>
    <row r="3520" spans="1:44" x14ac:dyDescent="0.35">
      <c r="A3520" s="33" t="s">
        <v>102</v>
      </c>
      <c r="B3520" s="8" t="s">
        <v>97</v>
      </c>
      <c r="C3520" s="39">
        <v>555325</v>
      </c>
      <c r="D3520" s="39">
        <v>439850</v>
      </c>
      <c r="E3520" s="39">
        <v>214</v>
      </c>
      <c r="F3520" s="33">
        <v>3924</v>
      </c>
      <c r="G3520" s="5" t="s">
        <v>47</v>
      </c>
      <c r="H3520" s="35">
        <v>1941</v>
      </c>
      <c r="I3520" s="12">
        <f>IF(ISBLANK(VLOOKUP($H3520*100+I$2,Feuil2!$A$3:$CQ$931,HLOOKUP(Feuil1!$F3520,Feuil2!$E$1:$DG$2,2,0),0)),"",VLOOKUP($H3520*100+I$2,Feuil2!$A$3:$CQ$931,HLOOKUP(Feuil1!$F3520,Feuil2!$E$1:$DG$2,2,0),0))</f>
        <v>11.67</v>
      </c>
      <c r="J3520" s="12">
        <f>IF(ISBLANK(VLOOKUP($H3520*100+J$2,Feuil2!$A$3:$CQ$931,HLOOKUP(Feuil1!$F3520,Feuil2!$E$1:$DG$2,2,0),0)),"",VLOOKUP($H3520*100+J$2,Feuil2!$A$3:$CQ$931,HLOOKUP(Feuil1!$F3520,Feuil2!$E$1:$DG$2,2,0),0))</f>
        <v>6.7</v>
      </c>
      <c r="K3520" s="12">
        <f>IF(ISBLANK(VLOOKUP($H3520*100+K$2,Feuil2!$A$3:$CQ$931,HLOOKUP(Feuil1!$F3520,Feuil2!$E$1:$DG$2,2,0),0)),"",VLOOKUP($H3520*100+K$2,Feuil2!$A$3:$CQ$931,HLOOKUP(Feuil1!$F3520,Feuil2!$E$1:$DG$2,2,0),0))</f>
        <v>98.84</v>
      </c>
      <c r="L3520" s="12">
        <f>IF(ISBLANK(VLOOKUP($H3520*100+L$2,Feuil2!$A$3:$CQ$931,HLOOKUP(Feuil1!$F3520,Feuil2!$E$1:$DG$2,2,0),0)),"",VLOOKUP($H3520*100+L$2,Feuil2!$A$3:$CQ$931,HLOOKUP(Feuil1!$F3520,Feuil2!$E$1:$DG$2,2,0),0))</f>
        <v>20.92</v>
      </c>
      <c r="M3520" s="12">
        <f>IF(ISBLANK(VLOOKUP($H3520*100+M$2,Feuil2!$A$3:$CQ$931,HLOOKUP(Feuil1!$F3520,Feuil2!$E$1:$DG$2,2,0),0)),"",VLOOKUP($H3520*100+M$2,Feuil2!$A$3:$CQ$931,HLOOKUP(Feuil1!$F3520,Feuil2!$E$1:$DG$2,2,0),0))</f>
        <v>66.180000000000007</v>
      </c>
      <c r="N3520" s="12">
        <f>IF(ISBLANK(VLOOKUP($H3520*100+N$2,Feuil2!$A$3:$CQ$931,HLOOKUP(Feuil1!$F3520,Feuil2!$E$1:$DG$2,2,0),0)),"",VLOOKUP($H3520*100+N$2,Feuil2!$A$3:$CQ$931,HLOOKUP(Feuil1!$F3520,Feuil2!$E$1:$DG$2,2,0),0))</f>
        <v>101.5</v>
      </c>
      <c r="O3520" s="12">
        <f>IF(ISBLANK(VLOOKUP($H3520*100+O$2,Feuil2!$A$3:$CQ$931,HLOOKUP(Feuil1!$F3520,Feuil2!$E$1:$DG$2,2,0),0)),"",VLOOKUP($H3520*100+O$2,Feuil2!$A$3:$CQ$931,HLOOKUP(Feuil1!$F3520,Feuil2!$E$1:$DG$2,2,0),0))</f>
        <v>42.11</v>
      </c>
      <c r="P3520" s="12">
        <f>IF(ISBLANK(VLOOKUP($H3520*100+P$2,Feuil2!$A$3:$CQ$931,HLOOKUP(Feuil1!$F3520,Feuil2!$E$1:$DG$2,2,0),0)),"",VLOOKUP($H3520*100+P$2,Feuil2!$A$3:$CQ$931,HLOOKUP(Feuil1!$F3520,Feuil2!$E$1:$DG$2,2,0),0))</f>
        <v>162.91</v>
      </c>
      <c r="Q3520" s="12">
        <f>IF(ISBLANK(VLOOKUP($H3520*100+Q$2,Feuil2!$A$3:$CQ$931,HLOOKUP(Feuil1!$F3520,Feuil2!$E$1:$DG$2,2,0),0)),"",VLOOKUP($H3520*100+Q$2,Feuil2!$A$3:$CQ$931,HLOOKUP(Feuil1!$F3520,Feuil2!$E$1:$DG$2,2,0),0))</f>
        <v>26.34</v>
      </c>
      <c r="R3520" s="12">
        <f>IF(ISBLANK(VLOOKUP($H3520*100+R$2,Feuil2!$A$3:$CQ$931,HLOOKUP(Feuil1!$F3520,Feuil2!$E$1:$DG$2,2,0),0)),"",VLOOKUP($H3520*100+R$2,Feuil2!$A$3:$CQ$931,HLOOKUP(Feuil1!$F3520,Feuil2!$E$1:$DG$2,2,0),0))</f>
        <v>3.2</v>
      </c>
      <c r="S3520" s="12">
        <f>IF(ISBLANK(VLOOKUP($H3520*100+S$2,Feuil2!$A$3:$CQ$931,HLOOKUP(Feuil1!$F3520,Feuil2!$E$1:$DG$2,2,0),0)),"",VLOOKUP($H3520*100+S$2,Feuil2!$A$3:$CQ$931,HLOOKUP(Feuil1!$F3520,Feuil2!$E$1:$DG$2,2,0),0))</f>
        <v>2.39</v>
      </c>
      <c r="T3520" s="12">
        <f>IF(ISBLANK(VLOOKUP($H3520*100+T$2,Feuil2!$A$3:$CQ$931,HLOOKUP(Feuil1!$F3520,Feuil2!$E$1:$DG$2,2,0),0)),"",VLOOKUP($H3520*100+T$2,Feuil2!$A$3:$CQ$931,HLOOKUP(Feuil1!$F3520,Feuil2!$E$1:$DG$2,2,0),0))</f>
        <v>2.2200000000000002</v>
      </c>
      <c r="U3520" s="12">
        <f t="shared" si="77"/>
        <v>544.98000000000013</v>
      </c>
      <c r="Y3520" s="36"/>
      <c r="Z3520" s="36"/>
      <c r="AA3520" s="36"/>
      <c r="AB3520" s="36"/>
      <c r="AC3520" s="36"/>
      <c r="AD3520" s="36"/>
      <c r="AE3520" s="36"/>
      <c r="AF3520" s="36"/>
      <c r="AG3520" s="36"/>
      <c r="AH3520" s="36"/>
      <c r="AI3520" s="36"/>
      <c r="AJ3520" s="36"/>
      <c r="AK3520" s="36"/>
      <c r="AL3520" s="36"/>
      <c r="AM3520" s="36"/>
      <c r="AN3520" s="36"/>
      <c r="AO3520" s="36"/>
      <c r="AP3520" s="36"/>
      <c r="AQ3520" s="36"/>
      <c r="AR3520" s="36"/>
    </row>
    <row r="3521" spans="1:21" x14ac:dyDescent="0.35">
      <c r="A3521" s="10" t="s">
        <v>102</v>
      </c>
      <c r="B3521" s="8" t="s">
        <v>97</v>
      </c>
      <c r="C3521" s="39">
        <v>555325</v>
      </c>
      <c r="D3521" s="39">
        <v>439850</v>
      </c>
      <c r="E3521" s="39">
        <v>214</v>
      </c>
      <c r="F3521" s="10">
        <v>3924</v>
      </c>
      <c r="G3521" s="5" t="s">
        <v>47</v>
      </c>
      <c r="H3521" s="11">
        <v>1942</v>
      </c>
      <c r="I3521" s="12">
        <f>IF(ISBLANK(VLOOKUP($H3521*100+I$2,Feuil2!$A$3:$CQ$931,HLOOKUP(Feuil1!$F3521,Feuil2!$E$1:$DG$2,2,0),0)),"",VLOOKUP($H3521*100+I$2,Feuil2!$A$3:$CQ$931,HLOOKUP(Feuil1!$F3521,Feuil2!$E$1:$DG$2,2,0),0))</f>
        <v>15.02</v>
      </c>
      <c r="J3521" s="12">
        <f>IF(ISBLANK(VLOOKUP($H3521*100+J$2,Feuil2!$A$3:$CQ$931,HLOOKUP(Feuil1!$F3521,Feuil2!$E$1:$DG$2,2,0),0)),"",VLOOKUP($H3521*100+J$2,Feuil2!$A$3:$CQ$931,HLOOKUP(Feuil1!$F3521,Feuil2!$E$1:$DG$2,2,0),0))</f>
        <v>192.88</v>
      </c>
      <c r="K3521" s="12">
        <f>IF(ISBLANK(VLOOKUP($H3521*100+K$2,Feuil2!$A$3:$CQ$931,HLOOKUP(Feuil1!$F3521,Feuil2!$E$1:$DG$2,2,0),0)),"",VLOOKUP($H3521*100+K$2,Feuil2!$A$3:$CQ$931,HLOOKUP(Feuil1!$F3521,Feuil2!$E$1:$DG$2,2,0),0))</f>
        <v>177.6</v>
      </c>
      <c r="L3521" s="12">
        <f>IF(ISBLANK(VLOOKUP($H3521*100+L$2,Feuil2!$A$3:$CQ$931,HLOOKUP(Feuil1!$F3521,Feuil2!$E$1:$DG$2,2,0),0)),"",VLOOKUP($H3521*100+L$2,Feuil2!$A$3:$CQ$931,HLOOKUP(Feuil1!$F3521,Feuil2!$E$1:$DG$2,2,0),0))</f>
        <v>335.28</v>
      </c>
      <c r="M3521" s="12">
        <f>IF(ISBLANK(VLOOKUP($H3521*100+M$2,Feuil2!$A$3:$CQ$931,HLOOKUP(Feuil1!$F3521,Feuil2!$E$1:$DG$2,2,0),0)),"",VLOOKUP($H3521*100+M$2,Feuil2!$A$3:$CQ$931,HLOOKUP(Feuil1!$F3521,Feuil2!$E$1:$DG$2,2,0),0))</f>
        <v>89.61</v>
      </c>
      <c r="N3521" s="12">
        <f>IF(ISBLANK(VLOOKUP($H3521*100+N$2,Feuil2!$A$3:$CQ$931,HLOOKUP(Feuil1!$F3521,Feuil2!$E$1:$DG$2,2,0),0)),"",VLOOKUP($H3521*100+N$2,Feuil2!$A$3:$CQ$931,HLOOKUP(Feuil1!$F3521,Feuil2!$E$1:$DG$2,2,0),0))</f>
        <v>14.13</v>
      </c>
      <c r="O3521" s="12">
        <f>IF(ISBLANK(VLOOKUP($H3521*100+O$2,Feuil2!$A$3:$CQ$931,HLOOKUP(Feuil1!$F3521,Feuil2!$E$1:$DG$2,2,0),0)),"",VLOOKUP($H3521*100+O$2,Feuil2!$A$3:$CQ$931,HLOOKUP(Feuil1!$F3521,Feuil2!$E$1:$DG$2,2,0),0))</f>
        <v>179.17</v>
      </c>
      <c r="P3521" s="12">
        <f>IF(ISBLANK(VLOOKUP($H3521*100+P$2,Feuil2!$A$3:$CQ$931,HLOOKUP(Feuil1!$F3521,Feuil2!$E$1:$DG$2,2,0),0)),"",VLOOKUP($H3521*100+P$2,Feuil2!$A$3:$CQ$931,HLOOKUP(Feuil1!$F3521,Feuil2!$E$1:$DG$2,2,0),0))</f>
        <v>75.94</v>
      </c>
      <c r="Q3521" s="12">
        <f>IF(ISBLANK(VLOOKUP($H3521*100+Q$2,Feuil2!$A$3:$CQ$931,HLOOKUP(Feuil1!$F3521,Feuil2!$E$1:$DG$2,2,0),0)),"",VLOOKUP($H3521*100+Q$2,Feuil2!$A$3:$CQ$931,HLOOKUP(Feuil1!$F3521,Feuil2!$E$1:$DG$2,2,0),0))</f>
        <v>35.909999999999997</v>
      </c>
      <c r="R3521" s="12">
        <f>IF(ISBLANK(VLOOKUP($H3521*100+R$2,Feuil2!$A$3:$CQ$931,HLOOKUP(Feuil1!$F3521,Feuil2!$E$1:$DG$2,2,0),0)),"",VLOOKUP($H3521*100+R$2,Feuil2!$A$3:$CQ$931,HLOOKUP(Feuil1!$F3521,Feuil2!$E$1:$DG$2,2,0),0))</f>
        <v>2.2200000000000002</v>
      </c>
      <c r="S3521" s="12">
        <f>IF(ISBLANK(VLOOKUP($H3521*100+S$2,Feuil2!$A$3:$CQ$931,HLOOKUP(Feuil1!$F3521,Feuil2!$E$1:$DG$2,2,0),0)),"",VLOOKUP($H3521*100+S$2,Feuil2!$A$3:$CQ$931,HLOOKUP(Feuil1!$F3521,Feuil2!$E$1:$DG$2,2,0),0))</f>
        <v>11.2</v>
      </c>
      <c r="T3521" s="12">
        <f>IF(ISBLANK(VLOOKUP($H3521*100+T$2,Feuil2!$A$3:$CQ$931,HLOOKUP(Feuil1!$F3521,Feuil2!$E$1:$DG$2,2,0),0)),"",VLOOKUP($H3521*100+T$2,Feuil2!$A$3:$CQ$931,HLOOKUP(Feuil1!$F3521,Feuil2!$E$1:$DG$2,2,0),0))</f>
        <v>2.25</v>
      </c>
      <c r="U3521" s="12">
        <f t="shared" si="77"/>
        <v>1131.21</v>
      </c>
    </row>
    <row r="3522" spans="1:21" x14ac:dyDescent="0.35">
      <c r="A3522" s="10" t="s">
        <v>102</v>
      </c>
      <c r="B3522" s="8" t="s">
        <v>97</v>
      </c>
      <c r="C3522" s="39">
        <v>555325</v>
      </c>
      <c r="D3522" s="39">
        <v>439850</v>
      </c>
      <c r="E3522" s="39">
        <v>214</v>
      </c>
      <c r="F3522" s="10">
        <v>3924</v>
      </c>
      <c r="G3522" s="5" t="s">
        <v>47</v>
      </c>
      <c r="H3522" s="11">
        <v>1943</v>
      </c>
      <c r="I3522" s="12">
        <f>IF(ISBLANK(VLOOKUP($H3522*100+I$2,Feuil2!$A$3:$CQ$931,HLOOKUP(Feuil1!$F3522,Feuil2!$E$1:$DG$2,2,0),0)),"",VLOOKUP($H3522*100+I$2,Feuil2!$A$3:$CQ$931,HLOOKUP(Feuil1!$F3522,Feuil2!$E$1:$DG$2,2,0),0))</f>
        <v>23.62</v>
      </c>
      <c r="J3522" s="12">
        <f>IF(ISBLANK(VLOOKUP($H3522*100+J$2,Feuil2!$A$3:$CQ$931,HLOOKUP(Feuil1!$F3522,Feuil2!$E$1:$DG$2,2,0),0)),"",VLOOKUP($H3522*100+J$2,Feuil2!$A$3:$CQ$931,HLOOKUP(Feuil1!$F3522,Feuil2!$E$1:$DG$2,2,0),0))</f>
        <v>42.52</v>
      </c>
      <c r="K3522" s="12">
        <f>IF(ISBLANK(VLOOKUP($H3522*100+K$2,Feuil2!$A$3:$CQ$931,HLOOKUP(Feuil1!$F3522,Feuil2!$E$1:$DG$2,2,0),0)),"",VLOOKUP($H3522*100+K$2,Feuil2!$A$3:$CQ$931,HLOOKUP(Feuil1!$F3522,Feuil2!$E$1:$DG$2,2,0),0))</f>
        <v>33.56</v>
      </c>
      <c r="L3522" s="12">
        <f>IF(ISBLANK(VLOOKUP($H3522*100+L$2,Feuil2!$A$3:$CQ$931,HLOOKUP(Feuil1!$F3522,Feuil2!$E$1:$DG$2,2,0),0)),"",VLOOKUP($H3522*100+L$2,Feuil2!$A$3:$CQ$931,HLOOKUP(Feuil1!$F3522,Feuil2!$E$1:$DG$2,2,0),0))</f>
        <v>228.2</v>
      </c>
      <c r="M3522" s="12">
        <f>IF(ISBLANK(VLOOKUP($H3522*100+M$2,Feuil2!$A$3:$CQ$931,HLOOKUP(Feuil1!$F3522,Feuil2!$E$1:$DG$2,2,0),0)),"",VLOOKUP($H3522*100+M$2,Feuil2!$A$3:$CQ$931,HLOOKUP(Feuil1!$F3522,Feuil2!$E$1:$DG$2,2,0),0))</f>
        <v>7.6</v>
      </c>
      <c r="N3522" s="12">
        <f>IF(ISBLANK(VLOOKUP($H3522*100+N$2,Feuil2!$A$3:$CQ$931,HLOOKUP(Feuil1!$F3522,Feuil2!$E$1:$DG$2,2,0),0)),"",VLOOKUP($H3522*100+N$2,Feuil2!$A$3:$CQ$931,HLOOKUP(Feuil1!$F3522,Feuil2!$E$1:$DG$2,2,0),0))</f>
        <v>138.88</v>
      </c>
      <c r="O3522" s="12">
        <f>IF(ISBLANK(VLOOKUP($H3522*100+O$2,Feuil2!$A$3:$CQ$931,HLOOKUP(Feuil1!$F3522,Feuil2!$E$1:$DG$2,2,0),0)),"",VLOOKUP($H3522*100+O$2,Feuil2!$A$3:$CQ$931,HLOOKUP(Feuil1!$F3522,Feuil2!$E$1:$DG$2,2,0),0))</f>
        <v>55.71</v>
      </c>
      <c r="P3522" s="12">
        <f>IF(ISBLANK(VLOOKUP($H3522*100+P$2,Feuil2!$A$3:$CQ$931,HLOOKUP(Feuil1!$F3522,Feuil2!$E$1:$DG$2,2,0),0)),"",VLOOKUP($H3522*100+P$2,Feuil2!$A$3:$CQ$931,HLOOKUP(Feuil1!$F3522,Feuil2!$E$1:$DG$2,2,0),0))</f>
        <v>45.79</v>
      </c>
      <c r="Q3522" s="12">
        <f>IF(ISBLANK(VLOOKUP($H3522*100+Q$2,Feuil2!$A$3:$CQ$931,HLOOKUP(Feuil1!$F3522,Feuil2!$E$1:$DG$2,2,0),0)),"",VLOOKUP($H3522*100+Q$2,Feuil2!$A$3:$CQ$931,HLOOKUP(Feuil1!$F3522,Feuil2!$E$1:$DG$2,2,0),0))</f>
        <v>7.39</v>
      </c>
      <c r="R3522" s="12">
        <f>IF(ISBLANK(VLOOKUP($H3522*100+R$2,Feuil2!$A$3:$CQ$931,HLOOKUP(Feuil1!$F3522,Feuil2!$E$1:$DG$2,2,0),0)),"",VLOOKUP($H3522*100+R$2,Feuil2!$A$3:$CQ$931,HLOOKUP(Feuil1!$F3522,Feuil2!$E$1:$DG$2,2,0),0))</f>
        <v>48.66</v>
      </c>
      <c r="S3522" s="12">
        <f>IF(ISBLANK(VLOOKUP($H3522*100+S$2,Feuil2!$A$3:$CQ$931,HLOOKUP(Feuil1!$F3522,Feuil2!$E$1:$DG$2,2,0),0)),"",VLOOKUP($H3522*100+S$2,Feuil2!$A$3:$CQ$931,HLOOKUP(Feuil1!$F3522,Feuil2!$E$1:$DG$2,2,0),0))</f>
        <v>2.3199999999999998</v>
      </c>
      <c r="T3522" s="12">
        <f>IF(ISBLANK(VLOOKUP($H3522*100+T$2,Feuil2!$A$3:$CQ$931,HLOOKUP(Feuil1!$F3522,Feuil2!$E$1:$DG$2,2,0),0)),"",VLOOKUP($H3522*100+T$2,Feuil2!$A$3:$CQ$931,HLOOKUP(Feuil1!$F3522,Feuil2!$E$1:$DG$2,2,0),0))</f>
        <v>5.66</v>
      </c>
      <c r="U3522" s="12">
        <f t="shared" si="77"/>
        <v>639.91</v>
      </c>
    </row>
    <row r="3523" spans="1:21" x14ac:dyDescent="0.35">
      <c r="A3523" s="10" t="s">
        <v>102</v>
      </c>
      <c r="B3523" s="8" t="s">
        <v>97</v>
      </c>
      <c r="C3523" s="39">
        <v>555325</v>
      </c>
      <c r="D3523" s="39">
        <v>439850</v>
      </c>
      <c r="E3523" s="39">
        <v>214</v>
      </c>
      <c r="F3523" s="10">
        <v>3924</v>
      </c>
      <c r="G3523" s="5" t="s">
        <v>47</v>
      </c>
      <c r="H3523" s="11">
        <v>1944</v>
      </c>
      <c r="I3523" s="12">
        <f>IF(ISBLANK(VLOOKUP($H3523*100+I$2,Feuil2!$A$3:$CQ$931,HLOOKUP(Feuil1!$F3523,Feuil2!$E$1:$DG$2,2,0),0)),"",VLOOKUP($H3523*100+I$2,Feuil2!$A$3:$CQ$931,HLOOKUP(Feuil1!$F3523,Feuil2!$E$1:$DG$2,2,0),0))</f>
        <v>27.99</v>
      </c>
      <c r="J3523" s="12">
        <f>IF(ISBLANK(VLOOKUP($H3523*100+J$2,Feuil2!$A$3:$CQ$931,HLOOKUP(Feuil1!$F3523,Feuil2!$E$1:$DG$2,2,0),0)),"",VLOOKUP($H3523*100+J$2,Feuil2!$A$3:$CQ$931,HLOOKUP(Feuil1!$F3523,Feuil2!$E$1:$DG$2,2,0),0))</f>
        <v>19.600000000000001</v>
      </c>
      <c r="K3523" s="12">
        <f>IF(ISBLANK(VLOOKUP($H3523*100+K$2,Feuil2!$A$3:$CQ$931,HLOOKUP(Feuil1!$F3523,Feuil2!$E$1:$DG$2,2,0),0)),"",VLOOKUP($H3523*100+K$2,Feuil2!$A$3:$CQ$931,HLOOKUP(Feuil1!$F3523,Feuil2!$E$1:$DG$2,2,0),0))</f>
        <v>81.33</v>
      </c>
      <c r="L3523" s="12">
        <f>IF(ISBLANK(VLOOKUP($H3523*100+L$2,Feuil2!$A$3:$CQ$931,HLOOKUP(Feuil1!$F3523,Feuil2!$E$1:$DG$2,2,0),0)),"",VLOOKUP($H3523*100+L$2,Feuil2!$A$3:$CQ$931,HLOOKUP(Feuil1!$F3523,Feuil2!$E$1:$DG$2,2,0),0))</f>
        <v>105.01</v>
      </c>
      <c r="M3523" s="12">
        <f>IF(ISBLANK(VLOOKUP($H3523*100+M$2,Feuil2!$A$3:$CQ$931,HLOOKUP(Feuil1!$F3523,Feuil2!$E$1:$DG$2,2,0),0)),"",VLOOKUP($H3523*100+M$2,Feuil2!$A$3:$CQ$931,HLOOKUP(Feuil1!$F3523,Feuil2!$E$1:$DG$2,2,0),0))</f>
        <v>180.63</v>
      </c>
      <c r="N3523" s="12">
        <f>IF(ISBLANK(VLOOKUP($H3523*100+N$2,Feuil2!$A$3:$CQ$931,HLOOKUP(Feuil1!$F3523,Feuil2!$E$1:$DG$2,2,0),0)),"",VLOOKUP($H3523*100+N$2,Feuil2!$A$3:$CQ$931,HLOOKUP(Feuil1!$F3523,Feuil2!$E$1:$DG$2,2,0),0))</f>
        <v>8.5500000000000007</v>
      </c>
      <c r="O3523" s="12">
        <f>IF(ISBLANK(VLOOKUP($H3523*100+O$2,Feuil2!$A$3:$CQ$931,HLOOKUP(Feuil1!$F3523,Feuil2!$E$1:$DG$2,2,0),0)),"",VLOOKUP($H3523*100+O$2,Feuil2!$A$3:$CQ$931,HLOOKUP(Feuil1!$F3523,Feuil2!$E$1:$DG$2,2,0),0))</f>
        <v>39.4</v>
      </c>
      <c r="P3523" s="12">
        <f>IF(ISBLANK(VLOOKUP($H3523*100+P$2,Feuil2!$A$3:$CQ$931,HLOOKUP(Feuil1!$F3523,Feuil2!$E$1:$DG$2,2,0),0)),"",VLOOKUP($H3523*100+P$2,Feuil2!$A$3:$CQ$931,HLOOKUP(Feuil1!$F3523,Feuil2!$E$1:$DG$2,2,0),0))</f>
        <v>7.59</v>
      </c>
      <c r="Q3523" s="12">
        <f>IF(ISBLANK(VLOOKUP($H3523*100+Q$2,Feuil2!$A$3:$CQ$931,HLOOKUP(Feuil1!$F3523,Feuil2!$E$1:$DG$2,2,0),0)),"",VLOOKUP($H3523*100+Q$2,Feuil2!$A$3:$CQ$931,HLOOKUP(Feuil1!$F3523,Feuil2!$E$1:$DG$2,2,0),0))</f>
        <v>9.51</v>
      </c>
      <c r="R3523" s="12">
        <f>IF(ISBLANK(VLOOKUP($H3523*100+R$2,Feuil2!$A$3:$CQ$931,HLOOKUP(Feuil1!$F3523,Feuil2!$E$1:$DG$2,2,0),0)),"",VLOOKUP($H3523*100+R$2,Feuil2!$A$3:$CQ$931,HLOOKUP(Feuil1!$F3523,Feuil2!$E$1:$DG$2,2,0),0))</f>
        <v>27.45</v>
      </c>
      <c r="S3523" s="12">
        <f>IF(ISBLANK(VLOOKUP($H3523*100+S$2,Feuil2!$A$3:$CQ$931,HLOOKUP(Feuil1!$F3523,Feuil2!$E$1:$DG$2,2,0),0)),"",VLOOKUP($H3523*100+S$2,Feuil2!$A$3:$CQ$931,HLOOKUP(Feuil1!$F3523,Feuil2!$E$1:$DG$2,2,0),0))</f>
        <v>10.54</v>
      </c>
      <c r="T3523" s="12">
        <f>IF(ISBLANK(VLOOKUP($H3523*100+T$2,Feuil2!$A$3:$CQ$931,HLOOKUP(Feuil1!$F3523,Feuil2!$E$1:$DG$2,2,0),0)),"",VLOOKUP($H3523*100+T$2,Feuil2!$A$3:$CQ$931,HLOOKUP(Feuil1!$F3523,Feuil2!$E$1:$DG$2,2,0),0))</f>
        <v>2.27</v>
      </c>
      <c r="U3523" s="12">
        <f t="shared" si="77"/>
        <v>519.86999999999989</v>
      </c>
    </row>
    <row r="3524" spans="1:21" x14ac:dyDescent="0.35">
      <c r="A3524" s="10" t="s">
        <v>102</v>
      </c>
      <c r="B3524" s="8" t="s">
        <v>97</v>
      </c>
      <c r="C3524" s="39">
        <v>555325</v>
      </c>
      <c r="D3524" s="39">
        <v>439850</v>
      </c>
      <c r="E3524" s="39">
        <v>214</v>
      </c>
      <c r="F3524" s="10">
        <v>3924</v>
      </c>
      <c r="G3524" s="5" t="s">
        <v>47</v>
      </c>
      <c r="H3524" s="11">
        <v>1945</v>
      </c>
      <c r="I3524" s="12">
        <f>IF(ISBLANK(VLOOKUP($H3524*100+I$2,Feuil2!$A$3:$CQ$931,HLOOKUP(Feuil1!$F3524,Feuil2!$E$1:$DG$2,2,0),0)),"",VLOOKUP($H3524*100+I$2,Feuil2!$A$3:$CQ$931,HLOOKUP(Feuil1!$F3524,Feuil2!$E$1:$DG$2,2,0),0))</f>
        <v>2.84</v>
      </c>
      <c r="J3524" s="12">
        <f>IF(ISBLANK(VLOOKUP($H3524*100+J$2,Feuil2!$A$3:$CQ$931,HLOOKUP(Feuil1!$F3524,Feuil2!$E$1:$DG$2,2,0),0)),"",VLOOKUP($H3524*100+J$2,Feuil2!$A$3:$CQ$931,HLOOKUP(Feuil1!$F3524,Feuil2!$E$1:$DG$2,2,0),0))</f>
        <v>45.61</v>
      </c>
      <c r="K3524" s="12">
        <f>IF(ISBLANK(VLOOKUP($H3524*100+K$2,Feuil2!$A$3:$CQ$931,HLOOKUP(Feuil1!$F3524,Feuil2!$E$1:$DG$2,2,0),0)),"",VLOOKUP($H3524*100+K$2,Feuil2!$A$3:$CQ$931,HLOOKUP(Feuil1!$F3524,Feuil2!$E$1:$DG$2,2,0),0))</f>
        <v>112.26</v>
      </c>
      <c r="L3524" s="12">
        <f>IF(ISBLANK(VLOOKUP($H3524*100+L$2,Feuil2!$A$3:$CQ$931,HLOOKUP(Feuil1!$F3524,Feuil2!$E$1:$DG$2,2,0),0)),"",VLOOKUP($H3524*100+L$2,Feuil2!$A$3:$CQ$931,HLOOKUP(Feuil1!$F3524,Feuil2!$E$1:$DG$2,2,0),0))</f>
        <v>158.29</v>
      </c>
      <c r="M3524" s="12">
        <f>IF(ISBLANK(VLOOKUP($H3524*100+M$2,Feuil2!$A$3:$CQ$931,HLOOKUP(Feuil1!$F3524,Feuil2!$E$1:$DG$2,2,0),0)),"",VLOOKUP($H3524*100+M$2,Feuil2!$A$3:$CQ$931,HLOOKUP(Feuil1!$F3524,Feuil2!$E$1:$DG$2,2,0),0))</f>
        <v>85.51</v>
      </c>
      <c r="N3524" s="12">
        <f>IF(ISBLANK(VLOOKUP($H3524*100+N$2,Feuil2!$A$3:$CQ$931,HLOOKUP(Feuil1!$F3524,Feuil2!$E$1:$DG$2,2,0),0)),"",VLOOKUP($H3524*100+N$2,Feuil2!$A$3:$CQ$931,HLOOKUP(Feuil1!$F3524,Feuil2!$E$1:$DG$2,2,0),0))</f>
        <v>41.59</v>
      </c>
      <c r="O3524" s="12">
        <f>IF(ISBLANK(VLOOKUP($H3524*100+O$2,Feuil2!$A$3:$CQ$931,HLOOKUP(Feuil1!$F3524,Feuil2!$E$1:$DG$2,2,0),0)),"",VLOOKUP($H3524*100+O$2,Feuil2!$A$3:$CQ$931,HLOOKUP(Feuil1!$F3524,Feuil2!$E$1:$DG$2,2,0),0))</f>
        <v>162.1</v>
      </c>
      <c r="P3524" s="12">
        <f>IF(ISBLANK(VLOOKUP($H3524*100+P$2,Feuil2!$A$3:$CQ$931,HLOOKUP(Feuil1!$F3524,Feuil2!$E$1:$DG$2,2,0),0)),"",VLOOKUP($H3524*100+P$2,Feuil2!$A$3:$CQ$931,HLOOKUP(Feuil1!$F3524,Feuil2!$E$1:$DG$2,2,0),0))</f>
        <v>130.19999999999999</v>
      </c>
      <c r="Q3524" s="12">
        <f>IF(ISBLANK(VLOOKUP($H3524*100+Q$2,Feuil2!$A$3:$CQ$931,HLOOKUP(Feuil1!$F3524,Feuil2!$E$1:$DG$2,2,0),0)),"",VLOOKUP($H3524*100+Q$2,Feuil2!$A$3:$CQ$931,HLOOKUP(Feuil1!$F3524,Feuil2!$E$1:$DG$2,2,0),0))</f>
        <v>125.09</v>
      </c>
      <c r="R3524" s="12">
        <f>IF(ISBLANK(VLOOKUP($H3524*100+R$2,Feuil2!$A$3:$CQ$931,HLOOKUP(Feuil1!$F3524,Feuil2!$E$1:$DG$2,2,0),0)),"",VLOOKUP($H3524*100+R$2,Feuil2!$A$3:$CQ$931,HLOOKUP(Feuil1!$F3524,Feuil2!$E$1:$DG$2,2,0),0))</f>
        <v>2.56</v>
      </c>
      <c r="S3524" s="12">
        <f>IF(ISBLANK(VLOOKUP($H3524*100+S$2,Feuil2!$A$3:$CQ$931,HLOOKUP(Feuil1!$F3524,Feuil2!$E$1:$DG$2,2,0),0)),"",VLOOKUP($H3524*100+S$2,Feuil2!$A$3:$CQ$931,HLOOKUP(Feuil1!$F3524,Feuil2!$E$1:$DG$2,2,0),0))</f>
        <v>2.58</v>
      </c>
      <c r="T3524" s="12">
        <f>IF(ISBLANK(VLOOKUP($H3524*100+T$2,Feuil2!$A$3:$CQ$931,HLOOKUP(Feuil1!$F3524,Feuil2!$E$1:$DG$2,2,0),0)),"",VLOOKUP($H3524*100+T$2,Feuil2!$A$3:$CQ$931,HLOOKUP(Feuil1!$F3524,Feuil2!$E$1:$DG$2,2,0),0))</f>
        <v>2.42</v>
      </c>
      <c r="U3524" s="12">
        <f t="shared" si="77"/>
        <v>871.05000000000007</v>
      </c>
    </row>
    <row r="3525" spans="1:21" x14ac:dyDescent="0.35">
      <c r="A3525" s="10" t="s">
        <v>102</v>
      </c>
      <c r="B3525" s="8" t="s">
        <v>97</v>
      </c>
      <c r="C3525" s="39">
        <v>555325</v>
      </c>
      <c r="D3525" s="39">
        <v>439850</v>
      </c>
      <c r="E3525" s="39">
        <v>214</v>
      </c>
      <c r="F3525" s="10">
        <v>3924</v>
      </c>
      <c r="G3525" s="5" t="s">
        <v>47</v>
      </c>
      <c r="H3525" s="11">
        <v>1946</v>
      </c>
      <c r="I3525" s="12">
        <f>IF(ISBLANK(VLOOKUP($H3525*100+I$2,Feuil2!$A$3:$CQ$931,HLOOKUP(Feuil1!$F3525,Feuil2!$E$1:$DG$2,2,0),0)),"",VLOOKUP($H3525*100+I$2,Feuil2!$A$3:$CQ$931,HLOOKUP(Feuil1!$F3525,Feuil2!$E$1:$DG$2,2,0),0))</f>
        <v>3.76</v>
      </c>
      <c r="J3525" s="12">
        <f>IF(ISBLANK(VLOOKUP($H3525*100+J$2,Feuil2!$A$3:$CQ$931,HLOOKUP(Feuil1!$F3525,Feuil2!$E$1:$DG$2,2,0),0)),"",VLOOKUP($H3525*100+J$2,Feuil2!$A$3:$CQ$931,HLOOKUP(Feuil1!$F3525,Feuil2!$E$1:$DG$2,2,0),0))</f>
        <v>47.13</v>
      </c>
      <c r="K3525" s="12">
        <f>IF(ISBLANK(VLOOKUP($H3525*100+K$2,Feuil2!$A$3:$CQ$931,HLOOKUP(Feuil1!$F3525,Feuil2!$E$1:$DG$2,2,0),0)),"",VLOOKUP($H3525*100+K$2,Feuil2!$A$3:$CQ$931,HLOOKUP(Feuil1!$F3525,Feuil2!$E$1:$DG$2,2,0),0))</f>
        <v>119.26</v>
      </c>
      <c r="L3525" s="12">
        <f>IF(ISBLANK(VLOOKUP($H3525*100+L$2,Feuil2!$A$3:$CQ$931,HLOOKUP(Feuil1!$F3525,Feuil2!$E$1:$DG$2,2,0),0)),"",VLOOKUP($H3525*100+L$2,Feuil2!$A$3:$CQ$931,HLOOKUP(Feuil1!$F3525,Feuil2!$E$1:$DG$2,2,0),0))</f>
        <v>47.71</v>
      </c>
      <c r="M3525" s="12">
        <f>IF(ISBLANK(VLOOKUP($H3525*100+M$2,Feuil2!$A$3:$CQ$931,HLOOKUP(Feuil1!$F3525,Feuil2!$E$1:$DG$2,2,0),0)),"",VLOOKUP($H3525*100+M$2,Feuil2!$A$3:$CQ$931,HLOOKUP(Feuil1!$F3525,Feuil2!$E$1:$DG$2,2,0),0))</f>
        <v>167.3</v>
      </c>
      <c r="N3525" s="12">
        <f>IF(ISBLANK(VLOOKUP($H3525*100+N$2,Feuil2!$A$3:$CQ$931,HLOOKUP(Feuil1!$F3525,Feuil2!$E$1:$DG$2,2,0),0)),"",VLOOKUP($H3525*100+N$2,Feuil2!$A$3:$CQ$931,HLOOKUP(Feuil1!$F3525,Feuil2!$E$1:$DG$2,2,0),0))</f>
        <v>289.11</v>
      </c>
      <c r="O3525" s="12">
        <f>IF(ISBLANK(VLOOKUP($H3525*100+O$2,Feuil2!$A$3:$CQ$931,HLOOKUP(Feuil1!$F3525,Feuil2!$E$1:$DG$2,2,0),0)),"",VLOOKUP($H3525*100+O$2,Feuil2!$A$3:$CQ$931,HLOOKUP(Feuil1!$F3525,Feuil2!$E$1:$DG$2,2,0),0))</f>
        <v>196.21</v>
      </c>
      <c r="P3525" s="12">
        <f>IF(ISBLANK(VLOOKUP($H3525*100+P$2,Feuil2!$A$3:$CQ$931,HLOOKUP(Feuil1!$F3525,Feuil2!$E$1:$DG$2,2,0),0)),"",VLOOKUP($H3525*100+P$2,Feuil2!$A$3:$CQ$931,HLOOKUP(Feuil1!$F3525,Feuil2!$E$1:$DG$2,2,0),0))</f>
        <v>10.3</v>
      </c>
      <c r="Q3525" s="12">
        <f>IF(ISBLANK(VLOOKUP($H3525*100+Q$2,Feuil2!$A$3:$CQ$931,HLOOKUP(Feuil1!$F3525,Feuil2!$E$1:$DG$2,2,0),0)),"",VLOOKUP($H3525*100+Q$2,Feuil2!$A$3:$CQ$931,HLOOKUP(Feuil1!$F3525,Feuil2!$E$1:$DG$2,2,0),0))</f>
        <v>61.44</v>
      </c>
      <c r="R3525" s="12">
        <f>IF(ISBLANK(VLOOKUP($H3525*100+R$2,Feuil2!$A$3:$CQ$931,HLOOKUP(Feuil1!$F3525,Feuil2!$E$1:$DG$2,2,0),0)),"",VLOOKUP($H3525*100+R$2,Feuil2!$A$3:$CQ$931,HLOOKUP(Feuil1!$F3525,Feuil2!$E$1:$DG$2,2,0),0))</f>
        <v>4.7699999999999996</v>
      </c>
      <c r="S3525" s="12">
        <f>IF(ISBLANK(VLOOKUP($H3525*100+S$2,Feuil2!$A$3:$CQ$931,HLOOKUP(Feuil1!$F3525,Feuil2!$E$1:$DG$2,2,0),0)),"",VLOOKUP($H3525*100+S$2,Feuil2!$A$3:$CQ$931,HLOOKUP(Feuil1!$F3525,Feuil2!$E$1:$DG$2,2,0),0))</f>
        <v>2.9</v>
      </c>
      <c r="T3525" s="12">
        <f>IF(ISBLANK(VLOOKUP($H3525*100+T$2,Feuil2!$A$3:$CQ$931,HLOOKUP(Feuil1!$F3525,Feuil2!$E$1:$DG$2,2,0),0)),"",VLOOKUP($H3525*100+T$2,Feuil2!$A$3:$CQ$931,HLOOKUP(Feuil1!$F3525,Feuil2!$E$1:$DG$2,2,0),0))</f>
        <v>2.36</v>
      </c>
      <c r="U3525" s="12">
        <f t="shared" si="77"/>
        <v>952.25</v>
      </c>
    </row>
    <row r="3526" spans="1:21" x14ac:dyDescent="0.35">
      <c r="A3526" s="10" t="s">
        <v>102</v>
      </c>
      <c r="B3526" s="8" t="s">
        <v>97</v>
      </c>
      <c r="C3526" s="39">
        <v>555325</v>
      </c>
      <c r="D3526" s="39">
        <v>439850</v>
      </c>
      <c r="E3526" s="39">
        <v>214</v>
      </c>
      <c r="F3526" s="10">
        <v>3924</v>
      </c>
      <c r="G3526" s="5" t="s">
        <v>47</v>
      </c>
      <c r="H3526" s="11">
        <v>1947</v>
      </c>
      <c r="I3526" s="12">
        <f>IF(ISBLANK(VLOOKUP($H3526*100+I$2,Feuil2!$A$3:$CQ$931,HLOOKUP(Feuil1!$F3526,Feuil2!$E$1:$DG$2,2,0),0)),"",VLOOKUP($H3526*100+I$2,Feuil2!$A$3:$CQ$931,HLOOKUP(Feuil1!$F3526,Feuil2!$E$1:$DG$2,2,0),0))</f>
        <v>14.17</v>
      </c>
      <c r="J3526" s="12">
        <f>IF(ISBLANK(VLOOKUP($H3526*100+J$2,Feuil2!$A$3:$CQ$931,HLOOKUP(Feuil1!$F3526,Feuil2!$E$1:$DG$2,2,0),0)),"",VLOOKUP($H3526*100+J$2,Feuil2!$A$3:$CQ$931,HLOOKUP(Feuil1!$F3526,Feuil2!$E$1:$DG$2,2,0),0))</f>
        <v>45</v>
      </c>
      <c r="K3526" s="12">
        <f>IF(ISBLANK(VLOOKUP($H3526*100+K$2,Feuil2!$A$3:$CQ$931,HLOOKUP(Feuil1!$F3526,Feuil2!$E$1:$DG$2,2,0),0)),"",VLOOKUP($H3526*100+K$2,Feuil2!$A$3:$CQ$931,HLOOKUP(Feuil1!$F3526,Feuil2!$E$1:$DG$2,2,0),0))</f>
        <v>54.96</v>
      </c>
      <c r="L3526" s="12">
        <f>IF(ISBLANK(VLOOKUP($H3526*100+L$2,Feuil2!$A$3:$CQ$931,HLOOKUP(Feuil1!$F3526,Feuil2!$E$1:$DG$2,2,0),0)),"",VLOOKUP($H3526*100+L$2,Feuil2!$A$3:$CQ$931,HLOOKUP(Feuil1!$F3526,Feuil2!$E$1:$DG$2,2,0),0))</f>
        <v>77.08</v>
      </c>
      <c r="M3526" s="12">
        <f>IF(ISBLANK(VLOOKUP($H3526*100+M$2,Feuil2!$A$3:$CQ$931,HLOOKUP(Feuil1!$F3526,Feuil2!$E$1:$DG$2,2,0),0)),"",VLOOKUP($H3526*100+M$2,Feuil2!$A$3:$CQ$931,HLOOKUP(Feuil1!$F3526,Feuil2!$E$1:$DG$2,2,0),0))</f>
        <v>157.86000000000001</v>
      </c>
      <c r="N3526" s="12">
        <f>IF(ISBLANK(VLOOKUP($H3526*100+N$2,Feuil2!$A$3:$CQ$931,HLOOKUP(Feuil1!$F3526,Feuil2!$E$1:$DG$2,2,0),0)),"",VLOOKUP($H3526*100+N$2,Feuil2!$A$3:$CQ$931,HLOOKUP(Feuil1!$F3526,Feuil2!$E$1:$DG$2,2,0),0))</f>
        <v>65.510000000000005</v>
      </c>
      <c r="O3526" s="12">
        <f>IF(ISBLANK(VLOOKUP($H3526*100+O$2,Feuil2!$A$3:$CQ$931,HLOOKUP(Feuil1!$F3526,Feuil2!$E$1:$DG$2,2,0),0)),"",VLOOKUP($H3526*100+O$2,Feuil2!$A$3:$CQ$931,HLOOKUP(Feuil1!$F3526,Feuil2!$E$1:$DG$2,2,0),0))</f>
        <v>23.08</v>
      </c>
      <c r="P3526" s="12">
        <f>IF(ISBLANK(VLOOKUP($H3526*100+P$2,Feuil2!$A$3:$CQ$931,HLOOKUP(Feuil1!$F3526,Feuil2!$E$1:$DG$2,2,0),0)),"",VLOOKUP($H3526*100+P$2,Feuil2!$A$3:$CQ$931,HLOOKUP(Feuil1!$F3526,Feuil2!$E$1:$DG$2,2,0),0))</f>
        <v>63.86</v>
      </c>
      <c r="Q3526" s="12">
        <f>IF(ISBLANK(VLOOKUP($H3526*100+Q$2,Feuil2!$A$3:$CQ$931,HLOOKUP(Feuil1!$F3526,Feuil2!$E$1:$DG$2,2,0),0)),"",VLOOKUP($H3526*100+Q$2,Feuil2!$A$3:$CQ$931,HLOOKUP(Feuil1!$F3526,Feuil2!$E$1:$DG$2,2,0),0))</f>
        <v>26.7</v>
      </c>
      <c r="R3526" s="12">
        <f>IF(ISBLANK(VLOOKUP($H3526*100+R$2,Feuil2!$A$3:$CQ$931,HLOOKUP(Feuil1!$F3526,Feuil2!$E$1:$DG$2,2,0),0)),"",VLOOKUP($H3526*100+R$2,Feuil2!$A$3:$CQ$931,HLOOKUP(Feuil1!$F3526,Feuil2!$E$1:$DG$2,2,0),0))</f>
        <v>4.55</v>
      </c>
      <c r="S3526" s="12">
        <f>IF(ISBLANK(VLOOKUP($H3526*100+S$2,Feuil2!$A$3:$CQ$931,HLOOKUP(Feuil1!$F3526,Feuil2!$E$1:$DG$2,2,0),0)),"",VLOOKUP($H3526*100+S$2,Feuil2!$A$3:$CQ$931,HLOOKUP(Feuil1!$F3526,Feuil2!$E$1:$DG$2,2,0),0))</f>
        <v>2.2799999999999998</v>
      </c>
      <c r="T3526" s="12">
        <f>IF(ISBLANK(VLOOKUP($H3526*100+T$2,Feuil2!$A$3:$CQ$931,HLOOKUP(Feuil1!$F3526,Feuil2!$E$1:$DG$2,2,0),0)),"",VLOOKUP($H3526*100+T$2,Feuil2!$A$3:$CQ$931,HLOOKUP(Feuil1!$F3526,Feuil2!$E$1:$DG$2,2,0),0))</f>
        <v>2.2599999999999998</v>
      </c>
      <c r="U3526" s="12">
        <f t="shared" si="77"/>
        <v>537.30999999999995</v>
      </c>
    </row>
    <row r="3527" spans="1:21" x14ac:dyDescent="0.35">
      <c r="A3527" s="10" t="s">
        <v>102</v>
      </c>
      <c r="B3527" s="8" t="s">
        <v>97</v>
      </c>
      <c r="C3527" s="39">
        <v>555325</v>
      </c>
      <c r="D3527" s="39">
        <v>439850</v>
      </c>
      <c r="E3527" s="39">
        <v>214</v>
      </c>
      <c r="F3527" s="10">
        <v>3924</v>
      </c>
      <c r="G3527" s="5" t="s">
        <v>47</v>
      </c>
      <c r="H3527" s="11">
        <v>1948</v>
      </c>
      <c r="I3527" s="12">
        <f>IF(ISBLANK(VLOOKUP($H3527*100+I$2,Feuil2!$A$3:$CQ$931,HLOOKUP(Feuil1!$F3527,Feuil2!$E$1:$DG$2,2,0),0)),"",VLOOKUP($H3527*100+I$2,Feuil2!$A$3:$CQ$931,HLOOKUP(Feuil1!$F3527,Feuil2!$E$1:$DG$2,2,0),0))</f>
        <v>3.2</v>
      </c>
      <c r="J3527" s="12">
        <f>IF(ISBLANK(VLOOKUP($H3527*100+J$2,Feuil2!$A$3:$CQ$931,HLOOKUP(Feuil1!$F3527,Feuil2!$E$1:$DG$2,2,0),0)),"",VLOOKUP($H3527*100+J$2,Feuil2!$A$3:$CQ$931,HLOOKUP(Feuil1!$F3527,Feuil2!$E$1:$DG$2,2,0),0))</f>
        <v>46.2</v>
      </c>
      <c r="K3527" s="12">
        <f>IF(ISBLANK(VLOOKUP($H3527*100+K$2,Feuil2!$A$3:$CQ$931,HLOOKUP(Feuil1!$F3527,Feuil2!$E$1:$DG$2,2,0),0)),"",VLOOKUP($H3527*100+K$2,Feuil2!$A$3:$CQ$931,HLOOKUP(Feuil1!$F3527,Feuil2!$E$1:$DG$2,2,0),0))</f>
        <v>6.55</v>
      </c>
      <c r="L3527" s="12">
        <f>IF(ISBLANK(VLOOKUP($H3527*100+L$2,Feuil2!$A$3:$CQ$931,HLOOKUP(Feuil1!$F3527,Feuil2!$E$1:$DG$2,2,0),0)),"",VLOOKUP($H3527*100+L$2,Feuil2!$A$3:$CQ$931,HLOOKUP(Feuil1!$F3527,Feuil2!$E$1:$DG$2,2,0),0))</f>
        <v>106.86</v>
      </c>
      <c r="M3527" s="12">
        <f>IF(ISBLANK(VLOOKUP($H3527*100+M$2,Feuil2!$A$3:$CQ$931,HLOOKUP(Feuil1!$F3527,Feuil2!$E$1:$DG$2,2,0),0)),"",VLOOKUP($H3527*100+M$2,Feuil2!$A$3:$CQ$931,HLOOKUP(Feuil1!$F3527,Feuil2!$E$1:$DG$2,2,0),0))</f>
        <v>59.99</v>
      </c>
      <c r="N3527" s="12">
        <f>IF(ISBLANK(VLOOKUP($H3527*100+N$2,Feuil2!$A$3:$CQ$931,HLOOKUP(Feuil1!$F3527,Feuil2!$E$1:$DG$2,2,0),0)),"",VLOOKUP($H3527*100+N$2,Feuil2!$A$3:$CQ$931,HLOOKUP(Feuil1!$F3527,Feuil2!$E$1:$DG$2,2,0),0))</f>
        <v>32.01</v>
      </c>
      <c r="O3527" s="12">
        <f>IF(ISBLANK(VLOOKUP($H3527*100+O$2,Feuil2!$A$3:$CQ$931,HLOOKUP(Feuil1!$F3527,Feuil2!$E$1:$DG$2,2,0),0)),"",VLOOKUP($H3527*100+O$2,Feuil2!$A$3:$CQ$931,HLOOKUP(Feuil1!$F3527,Feuil2!$E$1:$DG$2,2,0),0))</f>
        <v>33.340000000000003</v>
      </c>
      <c r="P3527" s="12">
        <f>IF(ISBLANK(VLOOKUP($H3527*100+P$2,Feuil2!$A$3:$CQ$931,HLOOKUP(Feuil1!$F3527,Feuil2!$E$1:$DG$2,2,0),0)),"",VLOOKUP($H3527*100+P$2,Feuil2!$A$3:$CQ$931,HLOOKUP(Feuil1!$F3527,Feuil2!$E$1:$DG$2,2,0),0))</f>
        <v>77.3</v>
      </c>
      <c r="Q3527" s="12">
        <f>IF(ISBLANK(VLOOKUP($H3527*100+Q$2,Feuil2!$A$3:$CQ$931,HLOOKUP(Feuil1!$F3527,Feuil2!$E$1:$DG$2,2,0),0)),"",VLOOKUP($H3527*100+Q$2,Feuil2!$A$3:$CQ$931,HLOOKUP(Feuil1!$F3527,Feuil2!$E$1:$DG$2,2,0),0))</f>
        <v>36.340000000000003</v>
      </c>
      <c r="R3527" s="12">
        <f>IF(ISBLANK(VLOOKUP($H3527*100+R$2,Feuil2!$A$3:$CQ$931,HLOOKUP(Feuil1!$F3527,Feuil2!$E$1:$DG$2,2,0),0)),"",VLOOKUP($H3527*100+R$2,Feuil2!$A$3:$CQ$931,HLOOKUP(Feuil1!$F3527,Feuil2!$E$1:$DG$2,2,0),0))</f>
        <v>4.17</v>
      </c>
      <c r="S3527" s="12">
        <f>IF(ISBLANK(VLOOKUP($H3527*100+S$2,Feuil2!$A$3:$CQ$931,HLOOKUP(Feuil1!$F3527,Feuil2!$E$1:$DG$2,2,0),0)),"",VLOOKUP($H3527*100+S$2,Feuil2!$A$3:$CQ$931,HLOOKUP(Feuil1!$F3527,Feuil2!$E$1:$DG$2,2,0),0))</f>
        <v>2.27</v>
      </c>
      <c r="T3527" s="12">
        <f>IF(ISBLANK(VLOOKUP($H3527*100+T$2,Feuil2!$A$3:$CQ$931,HLOOKUP(Feuil1!$F3527,Feuil2!$E$1:$DG$2,2,0),0)),"",VLOOKUP($H3527*100+T$2,Feuil2!$A$3:$CQ$931,HLOOKUP(Feuil1!$F3527,Feuil2!$E$1:$DG$2,2,0),0))</f>
        <v>2.25</v>
      </c>
      <c r="U3527" s="12">
        <f t="shared" si="77"/>
        <v>410.47999999999996</v>
      </c>
    </row>
    <row r="3528" spans="1:21" x14ac:dyDescent="0.35">
      <c r="A3528" s="10" t="s">
        <v>102</v>
      </c>
      <c r="B3528" s="8" t="s">
        <v>97</v>
      </c>
      <c r="C3528" s="39">
        <v>555325</v>
      </c>
      <c r="D3528" s="39">
        <v>439850</v>
      </c>
      <c r="E3528" s="39">
        <v>214</v>
      </c>
      <c r="F3528" s="10">
        <v>3924</v>
      </c>
      <c r="G3528" s="5" t="s">
        <v>47</v>
      </c>
      <c r="H3528" s="11">
        <v>1949</v>
      </c>
      <c r="I3528" s="12">
        <f>IF(ISBLANK(VLOOKUP($H3528*100+I$2,Feuil2!$A$3:$CQ$931,HLOOKUP(Feuil1!$F3528,Feuil2!$E$1:$DG$2,2,0),0)),"",VLOOKUP($H3528*100+I$2,Feuil2!$A$3:$CQ$931,HLOOKUP(Feuil1!$F3528,Feuil2!$E$1:$DG$2,2,0),0))</f>
        <v>19.260000000000002</v>
      </c>
      <c r="J3528" s="12">
        <f>IF(ISBLANK(VLOOKUP($H3528*100+J$2,Feuil2!$A$3:$CQ$931,HLOOKUP(Feuil1!$F3528,Feuil2!$E$1:$DG$2,2,0),0)),"",VLOOKUP($H3528*100+J$2,Feuil2!$A$3:$CQ$931,HLOOKUP(Feuil1!$F3528,Feuil2!$E$1:$DG$2,2,0),0))</f>
        <v>4.17</v>
      </c>
      <c r="K3528" s="12">
        <f>IF(ISBLANK(VLOOKUP($H3528*100+K$2,Feuil2!$A$3:$CQ$931,HLOOKUP(Feuil1!$F3528,Feuil2!$E$1:$DG$2,2,0),0)),"",VLOOKUP($H3528*100+K$2,Feuil2!$A$3:$CQ$931,HLOOKUP(Feuil1!$F3528,Feuil2!$E$1:$DG$2,2,0),0))</f>
        <v>148.58000000000001</v>
      </c>
      <c r="L3528" s="12">
        <f>IF(ISBLANK(VLOOKUP($H3528*100+L$2,Feuil2!$A$3:$CQ$931,HLOOKUP(Feuil1!$F3528,Feuil2!$E$1:$DG$2,2,0),0)),"",VLOOKUP($H3528*100+L$2,Feuil2!$A$3:$CQ$931,HLOOKUP(Feuil1!$F3528,Feuil2!$E$1:$DG$2,2,0),0))</f>
        <v>100.92</v>
      </c>
      <c r="M3528" s="12">
        <f>IF(ISBLANK(VLOOKUP($H3528*100+M$2,Feuil2!$A$3:$CQ$931,HLOOKUP(Feuil1!$F3528,Feuil2!$E$1:$DG$2,2,0),0)),"",VLOOKUP($H3528*100+M$2,Feuil2!$A$3:$CQ$931,HLOOKUP(Feuil1!$F3528,Feuil2!$E$1:$DG$2,2,0),0))</f>
        <v>79.73</v>
      </c>
      <c r="N3528" s="12">
        <f>IF(ISBLANK(VLOOKUP($H3528*100+N$2,Feuil2!$A$3:$CQ$931,HLOOKUP(Feuil1!$F3528,Feuil2!$E$1:$DG$2,2,0),0)),"",VLOOKUP($H3528*100+N$2,Feuil2!$A$3:$CQ$931,HLOOKUP(Feuil1!$F3528,Feuil2!$E$1:$DG$2,2,0),0))</f>
        <v>46.79</v>
      </c>
      <c r="O3528" s="12">
        <f>IF(ISBLANK(VLOOKUP($H3528*100+O$2,Feuil2!$A$3:$CQ$931,HLOOKUP(Feuil1!$F3528,Feuil2!$E$1:$DG$2,2,0),0)),"",VLOOKUP($H3528*100+O$2,Feuil2!$A$3:$CQ$931,HLOOKUP(Feuil1!$F3528,Feuil2!$E$1:$DG$2,2,0),0))</f>
        <v>90.55</v>
      </c>
      <c r="P3528" s="12">
        <f>IF(ISBLANK(VLOOKUP($H3528*100+P$2,Feuil2!$A$3:$CQ$931,HLOOKUP(Feuil1!$F3528,Feuil2!$E$1:$DG$2,2,0),0)),"",VLOOKUP($H3528*100+P$2,Feuil2!$A$3:$CQ$931,HLOOKUP(Feuil1!$F3528,Feuil2!$E$1:$DG$2,2,0),0))</f>
        <v>29.32</v>
      </c>
      <c r="Q3528" s="12">
        <f>IF(ISBLANK(VLOOKUP($H3528*100+Q$2,Feuil2!$A$3:$CQ$931,HLOOKUP(Feuil1!$F3528,Feuil2!$E$1:$DG$2,2,0),0)),"",VLOOKUP($H3528*100+Q$2,Feuil2!$A$3:$CQ$931,HLOOKUP(Feuil1!$F3528,Feuil2!$E$1:$DG$2,2,0),0))</f>
        <v>25.24</v>
      </c>
      <c r="R3528" s="12">
        <f>IF(ISBLANK(VLOOKUP($H3528*100+R$2,Feuil2!$A$3:$CQ$931,HLOOKUP(Feuil1!$F3528,Feuil2!$E$1:$DG$2,2,0),0)),"",VLOOKUP($H3528*100+R$2,Feuil2!$A$3:$CQ$931,HLOOKUP(Feuil1!$F3528,Feuil2!$E$1:$DG$2,2,0),0))</f>
        <v>2.2200000000000002</v>
      </c>
      <c r="S3528" s="12">
        <f>IF(ISBLANK(VLOOKUP($H3528*100+S$2,Feuil2!$A$3:$CQ$931,HLOOKUP(Feuil1!$F3528,Feuil2!$E$1:$DG$2,2,0),0)),"",VLOOKUP($H3528*100+S$2,Feuil2!$A$3:$CQ$931,HLOOKUP(Feuil1!$F3528,Feuil2!$E$1:$DG$2,2,0),0))</f>
        <v>2.27</v>
      </c>
      <c r="T3528" s="12">
        <f>IF(ISBLANK(VLOOKUP($H3528*100+T$2,Feuil2!$A$3:$CQ$931,HLOOKUP(Feuil1!$F3528,Feuil2!$E$1:$DG$2,2,0),0)),"",VLOOKUP($H3528*100+T$2,Feuil2!$A$3:$CQ$931,HLOOKUP(Feuil1!$F3528,Feuil2!$E$1:$DG$2,2,0),0))</f>
        <v>2.93</v>
      </c>
      <c r="U3528" s="12">
        <f t="shared" si="77"/>
        <v>551.98</v>
      </c>
    </row>
    <row r="3529" spans="1:21" x14ac:dyDescent="0.35">
      <c r="A3529" s="10" t="s">
        <v>102</v>
      </c>
      <c r="B3529" s="8" t="s">
        <v>97</v>
      </c>
      <c r="C3529" s="39">
        <v>555325</v>
      </c>
      <c r="D3529" s="39">
        <v>439850</v>
      </c>
      <c r="E3529" s="39">
        <v>214</v>
      </c>
      <c r="F3529" s="10">
        <v>3924</v>
      </c>
      <c r="G3529" s="5" t="s">
        <v>47</v>
      </c>
      <c r="H3529" s="11">
        <v>1950</v>
      </c>
      <c r="I3529" s="12">
        <f>IF(ISBLANK(VLOOKUP($H3529*100+I$2,Feuil2!$A$3:$CQ$931,HLOOKUP(Feuil1!$F3529,Feuil2!$E$1:$DG$2,2,0),0)),"",VLOOKUP($H3529*100+I$2,Feuil2!$A$3:$CQ$931,HLOOKUP(Feuil1!$F3529,Feuil2!$E$1:$DG$2,2,0),0))</f>
        <v>10.58</v>
      </c>
      <c r="J3529" s="12">
        <f>IF(ISBLANK(VLOOKUP($H3529*100+J$2,Feuil2!$A$3:$CQ$931,HLOOKUP(Feuil1!$F3529,Feuil2!$E$1:$DG$2,2,0),0)),"",VLOOKUP($H3529*100+J$2,Feuil2!$A$3:$CQ$931,HLOOKUP(Feuil1!$F3529,Feuil2!$E$1:$DG$2,2,0),0))</f>
        <v>25.47</v>
      </c>
      <c r="K3529" s="12">
        <f>IF(ISBLANK(VLOOKUP($H3529*100+K$2,Feuil2!$A$3:$CQ$931,HLOOKUP(Feuil1!$F3529,Feuil2!$E$1:$DG$2,2,0),0)),"",VLOOKUP($H3529*100+K$2,Feuil2!$A$3:$CQ$931,HLOOKUP(Feuil1!$F3529,Feuil2!$E$1:$DG$2,2,0),0))</f>
        <v>15.59</v>
      </c>
      <c r="L3529" s="12">
        <f>IF(ISBLANK(VLOOKUP($H3529*100+L$2,Feuil2!$A$3:$CQ$931,HLOOKUP(Feuil1!$F3529,Feuil2!$E$1:$DG$2,2,0),0)),"",VLOOKUP($H3529*100+L$2,Feuil2!$A$3:$CQ$931,HLOOKUP(Feuil1!$F3529,Feuil2!$E$1:$DG$2,2,0),0))</f>
        <v>209.24</v>
      </c>
      <c r="M3529" s="12">
        <f>IF(ISBLANK(VLOOKUP($H3529*100+M$2,Feuil2!$A$3:$CQ$931,HLOOKUP(Feuil1!$F3529,Feuil2!$E$1:$DG$2,2,0),0)),"",VLOOKUP($H3529*100+M$2,Feuil2!$A$3:$CQ$931,HLOOKUP(Feuil1!$F3529,Feuil2!$E$1:$DG$2,2,0),0))</f>
        <v>186.5</v>
      </c>
      <c r="N3529" s="12">
        <f>IF(ISBLANK(VLOOKUP($H3529*100+N$2,Feuil2!$A$3:$CQ$931,HLOOKUP(Feuil1!$F3529,Feuil2!$E$1:$DG$2,2,0),0)),"",VLOOKUP($H3529*100+N$2,Feuil2!$A$3:$CQ$931,HLOOKUP(Feuil1!$F3529,Feuil2!$E$1:$DG$2,2,0),0))</f>
        <v>172.48</v>
      </c>
      <c r="O3529" s="12">
        <f>IF(ISBLANK(VLOOKUP($H3529*100+O$2,Feuil2!$A$3:$CQ$931,HLOOKUP(Feuil1!$F3529,Feuil2!$E$1:$DG$2,2,0),0)),"",VLOOKUP($H3529*100+O$2,Feuil2!$A$3:$CQ$931,HLOOKUP(Feuil1!$F3529,Feuil2!$E$1:$DG$2,2,0),0))</f>
        <v>140.15</v>
      </c>
      <c r="P3529" s="12">
        <f>IF(ISBLANK(VLOOKUP($H3529*100+P$2,Feuil2!$A$3:$CQ$931,HLOOKUP(Feuil1!$F3529,Feuil2!$E$1:$DG$2,2,0),0)),"",VLOOKUP($H3529*100+P$2,Feuil2!$A$3:$CQ$931,HLOOKUP(Feuil1!$F3529,Feuil2!$E$1:$DG$2,2,0),0))</f>
        <v>31.67</v>
      </c>
      <c r="Q3529" s="12">
        <f>IF(ISBLANK(VLOOKUP($H3529*100+Q$2,Feuil2!$A$3:$CQ$931,HLOOKUP(Feuil1!$F3529,Feuil2!$E$1:$DG$2,2,0),0)),"",VLOOKUP($H3529*100+Q$2,Feuil2!$A$3:$CQ$931,HLOOKUP(Feuil1!$F3529,Feuil2!$E$1:$DG$2,2,0),0))</f>
        <v>46.27</v>
      </c>
      <c r="R3529" s="12">
        <f>IF(ISBLANK(VLOOKUP($H3529*100+R$2,Feuil2!$A$3:$CQ$931,HLOOKUP(Feuil1!$F3529,Feuil2!$E$1:$DG$2,2,0),0)),"",VLOOKUP($H3529*100+R$2,Feuil2!$A$3:$CQ$931,HLOOKUP(Feuil1!$F3529,Feuil2!$E$1:$DG$2,2,0),0))</f>
        <v>6.02</v>
      </c>
      <c r="S3529" s="12">
        <f>IF(ISBLANK(VLOOKUP($H3529*100+S$2,Feuil2!$A$3:$CQ$931,HLOOKUP(Feuil1!$F3529,Feuil2!$E$1:$DG$2,2,0),0)),"",VLOOKUP($H3529*100+S$2,Feuil2!$A$3:$CQ$931,HLOOKUP(Feuil1!$F3529,Feuil2!$E$1:$DG$2,2,0),0))</f>
        <v>2.48</v>
      </c>
      <c r="T3529" s="12">
        <f>IF(ISBLANK(VLOOKUP($H3529*100+T$2,Feuil2!$A$3:$CQ$931,HLOOKUP(Feuil1!$F3529,Feuil2!$E$1:$DG$2,2,0),0)),"",VLOOKUP($H3529*100+T$2,Feuil2!$A$3:$CQ$931,HLOOKUP(Feuil1!$F3529,Feuil2!$E$1:$DG$2,2,0),0))</f>
        <v>2.42</v>
      </c>
      <c r="U3529" s="12">
        <f t="shared" si="77"/>
        <v>848.86999999999989</v>
      </c>
    </row>
    <row r="3530" spans="1:21" x14ac:dyDescent="0.35">
      <c r="A3530" s="10" t="s">
        <v>102</v>
      </c>
      <c r="B3530" s="8" t="s">
        <v>97</v>
      </c>
      <c r="C3530" s="39">
        <v>555325</v>
      </c>
      <c r="D3530" s="39">
        <v>439850</v>
      </c>
      <c r="E3530" s="39">
        <v>214</v>
      </c>
      <c r="F3530" s="10">
        <v>3924</v>
      </c>
      <c r="G3530" s="5" t="s">
        <v>47</v>
      </c>
      <c r="H3530" s="11">
        <v>1951</v>
      </c>
      <c r="I3530" s="12">
        <f>IF(ISBLANK(VLOOKUP($H3530*100+I$2,Feuil2!$A$3:$CQ$931,HLOOKUP(Feuil1!$F3530,Feuil2!$E$1:$DG$2,2,0),0)),"",VLOOKUP($H3530*100+I$2,Feuil2!$A$3:$CQ$931,HLOOKUP(Feuil1!$F3530,Feuil2!$E$1:$DG$2,2,0),0))</f>
        <v>18.78</v>
      </c>
      <c r="J3530" s="12">
        <f>IF(ISBLANK(VLOOKUP($H3530*100+J$2,Feuil2!$A$3:$CQ$931,HLOOKUP(Feuil1!$F3530,Feuil2!$E$1:$DG$2,2,0),0)),"",VLOOKUP($H3530*100+J$2,Feuil2!$A$3:$CQ$931,HLOOKUP(Feuil1!$F3530,Feuil2!$E$1:$DG$2,2,0),0))</f>
        <v>65.099999999999994</v>
      </c>
      <c r="K3530" s="12">
        <f>IF(ISBLANK(VLOOKUP($H3530*100+K$2,Feuil2!$A$3:$CQ$931,HLOOKUP(Feuil1!$F3530,Feuil2!$E$1:$DG$2,2,0),0)),"",VLOOKUP($H3530*100+K$2,Feuil2!$A$3:$CQ$931,HLOOKUP(Feuil1!$F3530,Feuil2!$E$1:$DG$2,2,0),0))</f>
        <v>259.47000000000003</v>
      </c>
      <c r="L3530" s="12">
        <f>IF(ISBLANK(VLOOKUP($H3530*100+L$2,Feuil2!$A$3:$CQ$931,HLOOKUP(Feuil1!$F3530,Feuil2!$E$1:$DG$2,2,0),0)),"",VLOOKUP($H3530*100+L$2,Feuil2!$A$3:$CQ$931,HLOOKUP(Feuil1!$F3530,Feuil2!$E$1:$DG$2,2,0),0))</f>
        <v>80.81</v>
      </c>
      <c r="M3530" s="12">
        <f>IF(ISBLANK(VLOOKUP($H3530*100+M$2,Feuil2!$A$3:$CQ$931,HLOOKUP(Feuil1!$F3530,Feuil2!$E$1:$DG$2,2,0),0)),"",VLOOKUP($H3530*100+M$2,Feuil2!$A$3:$CQ$931,HLOOKUP(Feuil1!$F3530,Feuil2!$E$1:$DG$2,2,0),0))</f>
        <v>140.97999999999999</v>
      </c>
      <c r="N3530" s="12">
        <f>IF(ISBLANK(VLOOKUP($H3530*100+N$2,Feuil2!$A$3:$CQ$931,HLOOKUP(Feuil1!$F3530,Feuil2!$E$1:$DG$2,2,0),0)),"",VLOOKUP($H3530*100+N$2,Feuil2!$A$3:$CQ$931,HLOOKUP(Feuil1!$F3530,Feuil2!$E$1:$DG$2,2,0),0))</f>
        <v>47.05</v>
      </c>
      <c r="O3530" s="12">
        <f>IF(ISBLANK(VLOOKUP($H3530*100+O$2,Feuil2!$A$3:$CQ$931,HLOOKUP(Feuil1!$F3530,Feuil2!$E$1:$DG$2,2,0),0)),"",VLOOKUP($H3530*100+O$2,Feuil2!$A$3:$CQ$931,HLOOKUP(Feuil1!$F3530,Feuil2!$E$1:$DG$2,2,0),0))</f>
        <v>73.540000000000006</v>
      </c>
      <c r="P3530" s="12">
        <f>IF(ISBLANK(VLOOKUP($H3530*100+P$2,Feuil2!$A$3:$CQ$931,HLOOKUP(Feuil1!$F3530,Feuil2!$E$1:$DG$2,2,0),0)),"",VLOOKUP($H3530*100+P$2,Feuil2!$A$3:$CQ$931,HLOOKUP(Feuil1!$F3530,Feuil2!$E$1:$DG$2,2,0),0))</f>
        <v>75.510000000000005</v>
      </c>
      <c r="Q3530" s="12">
        <f>IF(ISBLANK(VLOOKUP($H3530*100+Q$2,Feuil2!$A$3:$CQ$931,HLOOKUP(Feuil1!$F3530,Feuil2!$E$1:$DG$2,2,0),0)),"",VLOOKUP($H3530*100+Q$2,Feuil2!$A$3:$CQ$931,HLOOKUP(Feuil1!$F3530,Feuil2!$E$1:$DG$2,2,0),0))</f>
        <v>62.12</v>
      </c>
      <c r="R3530" s="12">
        <f>IF(ISBLANK(VLOOKUP($H3530*100+R$2,Feuil2!$A$3:$CQ$931,HLOOKUP(Feuil1!$F3530,Feuil2!$E$1:$DG$2,2,0),0)),"",VLOOKUP($H3530*100+R$2,Feuil2!$A$3:$CQ$931,HLOOKUP(Feuil1!$F3530,Feuil2!$E$1:$DG$2,2,0),0))</f>
        <v>2.2200000000000002</v>
      </c>
      <c r="S3530" s="12">
        <f>IF(ISBLANK(VLOOKUP($H3530*100+S$2,Feuil2!$A$3:$CQ$931,HLOOKUP(Feuil1!$F3530,Feuil2!$E$1:$DG$2,2,0),0)),"",VLOOKUP($H3530*100+S$2,Feuil2!$A$3:$CQ$931,HLOOKUP(Feuil1!$F3530,Feuil2!$E$1:$DG$2,2,0),0))</f>
        <v>2.2799999999999998</v>
      </c>
      <c r="T3530" s="12">
        <f>IF(ISBLANK(VLOOKUP($H3530*100+T$2,Feuil2!$A$3:$CQ$931,HLOOKUP(Feuil1!$F3530,Feuil2!$E$1:$DG$2,2,0),0)),"",VLOOKUP($H3530*100+T$2,Feuil2!$A$3:$CQ$931,HLOOKUP(Feuil1!$F3530,Feuil2!$E$1:$DG$2,2,0),0))</f>
        <v>7.51</v>
      </c>
      <c r="U3530" s="12">
        <f t="shared" si="77"/>
        <v>835.36999999999989</v>
      </c>
    </row>
    <row r="3531" spans="1:21" x14ac:dyDescent="0.35">
      <c r="A3531" s="10" t="s">
        <v>102</v>
      </c>
      <c r="B3531" s="8" t="s">
        <v>97</v>
      </c>
      <c r="C3531" s="39">
        <v>555325</v>
      </c>
      <c r="D3531" s="39">
        <v>439850</v>
      </c>
      <c r="E3531" s="39">
        <v>214</v>
      </c>
      <c r="F3531" s="10">
        <v>3924</v>
      </c>
      <c r="G3531" s="5" t="s">
        <v>47</v>
      </c>
      <c r="H3531" s="11">
        <v>1952</v>
      </c>
      <c r="I3531" s="12">
        <f>IF(ISBLANK(VLOOKUP($H3531*100+I$2,Feuil2!$A$3:$CQ$931,HLOOKUP(Feuil1!$F3531,Feuil2!$E$1:$DG$2,2,0),0)),"",VLOOKUP($H3531*100+I$2,Feuil2!$A$3:$CQ$931,HLOOKUP(Feuil1!$F3531,Feuil2!$E$1:$DG$2,2,0),0))</f>
        <v>7.38</v>
      </c>
      <c r="J3531" s="12">
        <f>IF(ISBLANK(VLOOKUP($H3531*100+J$2,Feuil2!$A$3:$CQ$931,HLOOKUP(Feuil1!$F3531,Feuil2!$E$1:$DG$2,2,0),0)),"",VLOOKUP($H3531*100+J$2,Feuil2!$A$3:$CQ$931,HLOOKUP(Feuil1!$F3531,Feuil2!$E$1:$DG$2,2,0),0))</f>
        <v>31.03</v>
      </c>
      <c r="K3531" s="12">
        <f>IF(ISBLANK(VLOOKUP($H3531*100+K$2,Feuil2!$A$3:$CQ$931,HLOOKUP(Feuil1!$F3531,Feuil2!$E$1:$DG$2,2,0),0)),"",VLOOKUP($H3531*100+K$2,Feuil2!$A$3:$CQ$931,HLOOKUP(Feuil1!$F3531,Feuil2!$E$1:$DG$2,2,0),0))</f>
        <v>83.45</v>
      </c>
      <c r="L3531" s="12">
        <f>IF(ISBLANK(VLOOKUP($H3531*100+L$2,Feuil2!$A$3:$CQ$931,HLOOKUP(Feuil1!$F3531,Feuil2!$E$1:$DG$2,2,0),0)),"",VLOOKUP($H3531*100+L$2,Feuil2!$A$3:$CQ$931,HLOOKUP(Feuil1!$F3531,Feuil2!$E$1:$DG$2,2,0),0))</f>
        <v>136.11000000000001</v>
      </c>
      <c r="M3531" s="12">
        <f>IF(ISBLANK(VLOOKUP($H3531*100+M$2,Feuil2!$A$3:$CQ$931,HLOOKUP(Feuil1!$F3531,Feuil2!$E$1:$DG$2,2,0),0)),"",VLOOKUP($H3531*100+M$2,Feuil2!$A$3:$CQ$931,HLOOKUP(Feuil1!$F3531,Feuil2!$E$1:$DG$2,2,0),0))</f>
        <v>146.35</v>
      </c>
      <c r="N3531" s="12">
        <f>IF(ISBLANK(VLOOKUP($H3531*100+N$2,Feuil2!$A$3:$CQ$931,HLOOKUP(Feuil1!$F3531,Feuil2!$E$1:$DG$2,2,0),0)),"",VLOOKUP($H3531*100+N$2,Feuil2!$A$3:$CQ$931,HLOOKUP(Feuil1!$F3531,Feuil2!$E$1:$DG$2,2,0),0))</f>
        <v>68.680000000000007</v>
      </c>
      <c r="O3531" s="12">
        <f>IF(ISBLANK(VLOOKUP($H3531*100+O$2,Feuil2!$A$3:$CQ$931,HLOOKUP(Feuil1!$F3531,Feuil2!$E$1:$DG$2,2,0),0)),"",VLOOKUP($H3531*100+O$2,Feuil2!$A$3:$CQ$931,HLOOKUP(Feuil1!$F3531,Feuil2!$E$1:$DG$2,2,0),0))</f>
        <v>24.46</v>
      </c>
      <c r="P3531" s="12">
        <f>IF(ISBLANK(VLOOKUP($H3531*100+P$2,Feuil2!$A$3:$CQ$931,HLOOKUP(Feuil1!$F3531,Feuil2!$E$1:$DG$2,2,0),0)),"",VLOOKUP($H3531*100+P$2,Feuil2!$A$3:$CQ$931,HLOOKUP(Feuil1!$F3531,Feuil2!$E$1:$DG$2,2,0),0))</f>
        <v>44.04</v>
      </c>
      <c r="Q3531" s="12">
        <f>IF(ISBLANK(VLOOKUP($H3531*100+Q$2,Feuil2!$A$3:$CQ$931,HLOOKUP(Feuil1!$F3531,Feuil2!$E$1:$DG$2,2,0),0)),"",VLOOKUP($H3531*100+Q$2,Feuil2!$A$3:$CQ$931,HLOOKUP(Feuil1!$F3531,Feuil2!$E$1:$DG$2,2,0),0))</f>
        <v>6.96</v>
      </c>
      <c r="R3531" s="12">
        <f>IF(ISBLANK(VLOOKUP($H3531*100+R$2,Feuil2!$A$3:$CQ$931,HLOOKUP(Feuil1!$F3531,Feuil2!$E$1:$DG$2,2,0),0)),"",VLOOKUP($H3531*100+R$2,Feuil2!$A$3:$CQ$931,HLOOKUP(Feuil1!$F3531,Feuil2!$E$1:$DG$2,2,0),0))</f>
        <v>6.91</v>
      </c>
      <c r="S3531" s="12">
        <f>IF(ISBLANK(VLOOKUP($H3531*100+S$2,Feuil2!$A$3:$CQ$931,HLOOKUP(Feuil1!$F3531,Feuil2!$E$1:$DG$2,2,0),0)),"",VLOOKUP($H3531*100+S$2,Feuil2!$A$3:$CQ$931,HLOOKUP(Feuil1!$F3531,Feuil2!$E$1:$DG$2,2,0),0))</f>
        <v>4.1500000000000004</v>
      </c>
      <c r="T3531" s="12">
        <f>IF(ISBLANK(VLOOKUP($H3531*100+T$2,Feuil2!$A$3:$CQ$931,HLOOKUP(Feuil1!$F3531,Feuil2!$E$1:$DG$2,2,0),0)),"",VLOOKUP($H3531*100+T$2,Feuil2!$A$3:$CQ$931,HLOOKUP(Feuil1!$F3531,Feuil2!$E$1:$DG$2,2,0),0))</f>
        <v>2.2999999999999998</v>
      </c>
      <c r="U3531" s="12">
        <f t="shared" ref="U3531:U3594" si="78">SUM(I3531:T3531)</f>
        <v>561.81999999999994</v>
      </c>
    </row>
    <row r="3532" spans="1:21" x14ac:dyDescent="0.35">
      <c r="A3532" s="10" t="s">
        <v>102</v>
      </c>
      <c r="B3532" s="8" t="s">
        <v>97</v>
      </c>
      <c r="C3532" s="39">
        <v>555325</v>
      </c>
      <c r="D3532" s="39">
        <v>439850</v>
      </c>
      <c r="E3532" s="39">
        <v>214</v>
      </c>
      <c r="F3532" s="10">
        <v>3924</v>
      </c>
      <c r="G3532" s="5" t="s">
        <v>47</v>
      </c>
      <c r="H3532" s="11">
        <v>1953</v>
      </c>
      <c r="I3532" s="12">
        <f>IF(ISBLANK(VLOOKUP($H3532*100+I$2,Feuil2!$A$3:$CQ$931,HLOOKUP(Feuil1!$F3532,Feuil2!$E$1:$DG$2,2,0),0)),"",VLOOKUP($H3532*100+I$2,Feuil2!$A$3:$CQ$931,HLOOKUP(Feuil1!$F3532,Feuil2!$E$1:$DG$2,2,0),0))</f>
        <v>23.84</v>
      </c>
      <c r="J3532" s="12">
        <f>IF(ISBLANK(VLOOKUP($H3532*100+J$2,Feuil2!$A$3:$CQ$931,HLOOKUP(Feuil1!$F3532,Feuil2!$E$1:$DG$2,2,0),0)),"",VLOOKUP($H3532*100+J$2,Feuil2!$A$3:$CQ$931,HLOOKUP(Feuil1!$F3532,Feuil2!$E$1:$DG$2,2,0),0))</f>
        <v>54.79</v>
      </c>
      <c r="K3532" s="12">
        <f>IF(ISBLANK(VLOOKUP($H3532*100+K$2,Feuil2!$A$3:$CQ$931,HLOOKUP(Feuil1!$F3532,Feuil2!$E$1:$DG$2,2,0),0)),"",VLOOKUP($H3532*100+K$2,Feuil2!$A$3:$CQ$931,HLOOKUP(Feuil1!$F3532,Feuil2!$E$1:$DG$2,2,0),0))</f>
        <v>18.829999999999998</v>
      </c>
      <c r="L3532" s="12">
        <f>IF(ISBLANK(VLOOKUP($H3532*100+L$2,Feuil2!$A$3:$CQ$931,HLOOKUP(Feuil1!$F3532,Feuil2!$E$1:$DG$2,2,0),0)),"",VLOOKUP($H3532*100+L$2,Feuil2!$A$3:$CQ$931,HLOOKUP(Feuil1!$F3532,Feuil2!$E$1:$DG$2,2,0),0))</f>
        <v>85.66</v>
      </c>
      <c r="M3532" s="12">
        <f>IF(ISBLANK(VLOOKUP($H3532*100+M$2,Feuil2!$A$3:$CQ$931,HLOOKUP(Feuil1!$F3532,Feuil2!$E$1:$DG$2,2,0),0)),"",VLOOKUP($H3532*100+M$2,Feuil2!$A$3:$CQ$931,HLOOKUP(Feuil1!$F3532,Feuil2!$E$1:$DG$2,2,0),0))</f>
        <v>64.739999999999995</v>
      </c>
      <c r="N3532" s="12">
        <f>IF(ISBLANK(VLOOKUP($H3532*100+N$2,Feuil2!$A$3:$CQ$931,HLOOKUP(Feuil1!$F3532,Feuil2!$E$1:$DG$2,2,0),0)),"",VLOOKUP($H3532*100+N$2,Feuil2!$A$3:$CQ$931,HLOOKUP(Feuil1!$F3532,Feuil2!$E$1:$DG$2,2,0),0))</f>
        <v>105.02</v>
      </c>
      <c r="O3532" s="12">
        <f>IF(ISBLANK(VLOOKUP($H3532*100+O$2,Feuil2!$A$3:$CQ$931,HLOOKUP(Feuil1!$F3532,Feuil2!$E$1:$DG$2,2,0),0)),"",VLOOKUP($H3532*100+O$2,Feuil2!$A$3:$CQ$931,HLOOKUP(Feuil1!$F3532,Feuil2!$E$1:$DG$2,2,0),0))</f>
        <v>207.78</v>
      </c>
      <c r="P3532" s="12">
        <f>IF(ISBLANK(VLOOKUP($H3532*100+P$2,Feuil2!$A$3:$CQ$931,HLOOKUP(Feuil1!$F3532,Feuil2!$E$1:$DG$2,2,0),0)),"",VLOOKUP($H3532*100+P$2,Feuil2!$A$3:$CQ$931,HLOOKUP(Feuil1!$F3532,Feuil2!$E$1:$DG$2,2,0),0))</f>
        <v>37.99</v>
      </c>
      <c r="Q3532" s="12">
        <f>IF(ISBLANK(VLOOKUP($H3532*100+Q$2,Feuil2!$A$3:$CQ$931,HLOOKUP(Feuil1!$F3532,Feuil2!$E$1:$DG$2,2,0),0)),"",VLOOKUP($H3532*100+Q$2,Feuil2!$A$3:$CQ$931,HLOOKUP(Feuil1!$F3532,Feuil2!$E$1:$DG$2,2,0),0))</f>
        <v>7.39</v>
      </c>
      <c r="R3532" s="12">
        <f>IF(ISBLANK(VLOOKUP($H3532*100+R$2,Feuil2!$A$3:$CQ$931,HLOOKUP(Feuil1!$F3532,Feuil2!$E$1:$DG$2,2,0),0)),"",VLOOKUP($H3532*100+R$2,Feuil2!$A$3:$CQ$931,HLOOKUP(Feuil1!$F3532,Feuil2!$E$1:$DG$2,2,0),0))</f>
        <v>4.62</v>
      </c>
      <c r="S3532" s="12">
        <f>IF(ISBLANK(VLOOKUP($H3532*100+S$2,Feuil2!$A$3:$CQ$931,HLOOKUP(Feuil1!$F3532,Feuil2!$E$1:$DG$2,2,0),0)),"",VLOOKUP($H3532*100+S$2,Feuil2!$A$3:$CQ$931,HLOOKUP(Feuil1!$F3532,Feuil2!$E$1:$DG$2,2,0),0))</f>
        <v>2.29</v>
      </c>
      <c r="T3532" s="12">
        <f>IF(ISBLANK(VLOOKUP($H3532*100+T$2,Feuil2!$A$3:$CQ$931,HLOOKUP(Feuil1!$F3532,Feuil2!$E$1:$DG$2,2,0),0)),"",VLOOKUP($H3532*100+T$2,Feuil2!$A$3:$CQ$931,HLOOKUP(Feuil1!$F3532,Feuil2!$E$1:$DG$2,2,0),0))</f>
        <v>2.2599999999999998</v>
      </c>
      <c r="U3532" s="12">
        <f t="shared" si="78"/>
        <v>615.20999999999992</v>
      </c>
    </row>
    <row r="3533" spans="1:21" x14ac:dyDescent="0.35">
      <c r="A3533" s="10" t="s">
        <v>102</v>
      </c>
      <c r="B3533" s="8" t="s">
        <v>97</v>
      </c>
      <c r="C3533" s="39">
        <v>555325</v>
      </c>
      <c r="D3533" s="39">
        <v>439850</v>
      </c>
      <c r="E3533" s="39">
        <v>214</v>
      </c>
      <c r="F3533" s="10">
        <v>3924</v>
      </c>
      <c r="G3533" s="5" t="s">
        <v>47</v>
      </c>
      <c r="H3533" s="11">
        <v>1954</v>
      </c>
      <c r="I3533" s="12">
        <f>IF(ISBLANK(VLOOKUP($H3533*100+I$2,Feuil2!$A$3:$CQ$931,HLOOKUP(Feuil1!$F3533,Feuil2!$E$1:$DG$2,2,0),0)),"",VLOOKUP($H3533*100+I$2,Feuil2!$A$3:$CQ$931,HLOOKUP(Feuil1!$F3533,Feuil2!$E$1:$DG$2,2,0),0))</f>
        <v>2.33</v>
      </c>
      <c r="J3533" s="12">
        <f>IF(ISBLANK(VLOOKUP($H3533*100+J$2,Feuil2!$A$3:$CQ$931,HLOOKUP(Feuil1!$F3533,Feuil2!$E$1:$DG$2,2,0),0)),"",VLOOKUP($H3533*100+J$2,Feuil2!$A$3:$CQ$931,HLOOKUP(Feuil1!$F3533,Feuil2!$E$1:$DG$2,2,0),0))</f>
        <v>14.38</v>
      </c>
      <c r="K3533" s="12">
        <f>IF(ISBLANK(VLOOKUP($H3533*100+K$2,Feuil2!$A$3:$CQ$931,HLOOKUP(Feuil1!$F3533,Feuil2!$E$1:$DG$2,2,0),0)),"",VLOOKUP($H3533*100+K$2,Feuil2!$A$3:$CQ$931,HLOOKUP(Feuil1!$F3533,Feuil2!$E$1:$DG$2,2,0),0))</f>
        <v>49.47</v>
      </c>
      <c r="L3533" s="12">
        <f>IF(ISBLANK(VLOOKUP($H3533*100+L$2,Feuil2!$A$3:$CQ$931,HLOOKUP(Feuil1!$F3533,Feuil2!$E$1:$DG$2,2,0),0)),"",VLOOKUP($H3533*100+L$2,Feuil2!$A$3:$CQ$931,HLOOKUP(Feuil1!$F3533,Feuil2!$E$1:$DG$2,2,0),0))</f>
        <v>138.69</v>
      </c>
      <c r="M3533" s="12">
        <f>IF(ISBLANK(VLOOKUP($H3533*100+M$2,Feuil2!$A$3:$CQ$931,HLOOKUP(Feuil1!$F3533,Feuil2!$E$1:$DG$2,2,0),0)),"",VLOOKUP($H3533*100+M$2,Feuil2!$A$3:$CQ$931,HLOOKUP(Feuil1!$F3533,Feuil2!$E$1:$DG$2,2,0),0))</f>
        <v>229.91</v>
      </c>
      <c r="N3533" s="12">
        <f>IF(ISBLANK(VLOOKUP($H3533*100+N$2,Feuil2!$A$3:$CQ$931,HLOOKUP(Feuil1!$F3533,Feuil2!$E$1:$DG$2,2,0),0)),"",VLOOKUP($H3533*100+N$2,Feuil2!$A$3:$CQ$931,HLOOKUP(Feuil1!$F3533,Feuil2!$E$1:$DG$2,2,0),0))</f>
        <v>342.51</v>
      </c>
      <c r="O3533" s="12">
        <f>IF(ISBLANK(VLOOKUP($H3533*100+O$2,Feuil2!$A$3:$CQ$931,HLOOKUP(Feuil1!$F3533,Feuil2!$E$1:$DG$2,2,0),0)),"",VLOOKUP($H3533*100+O$2,Feuil2!$A$3:$CQ$931,HLOOKUP(Feuil1!$F3533,Feuil2!$E$1:$DG$2,2,0),0))</f>
        <v>158.49</v>
      </c>
      <c r="P3533" s="12">
        <f>IF(ISBLANK(VLOOKUP($H3533*100+P$2,Feuil2!$A$3:$CQ$931,HLOOKUP(Feuil1!$F3533,Feuil2!$E$1:$DG$2,2,0),0)),"",VLOOKUP($H3533*100+P$2,Feuil2!$A$3:$CQ$931,HLOOKUP(Feuil1!$F3533,Feuil2!$E$1:$DG$2,2,0),0))</f>
        <v>30.62</v>
      </c>
      <c r="Q3533" s="12">
        <f>IF(ISBLANK(VLOOKUP($H3533*100+Q$2,Feuil2!$A$3:$CQ$931,HLOOKUP(Feuil1!$F3533,Feuil2!$E$1:$DG$2,2,0),0)),"",VLOOKUP($H3533*100+Q$2,Feuil2!$A$3:$CQ$931,HLOOKUP(Feuil1!$F3533,Feuil2!$E$1:$DG$2,2,0),0))</f>
        <v>9.6199999999999992</v>
      </c>
      <c r="R3533" s="12">
        <f>IF(ISBLANK(VLOOKUP($H3533*100+R$2,Feuil2!$A$3:$CQ$931,HLOOKUP(Feuil1!$F3533,Feuil2!$E$1:$DG$2,2,0),0)),"",VLOOKUP($H3533*100+R$2,Feuil2!$A$3:$CQ$931,HLOOKUP(Feuil1!$F3533,Feuil2!$E$1:$DG$2,2,0),0))</f>
        <v>20.65</v>
      </c>
      <c r="S3533" s="12">
        <f>IF(ISBLANK(VLOOKUP($H3533*100+S$2,Feuil2!$A$3:$CQ$931,HLOOKUP(Feuil1!$F3533,Feuil2!$E$1:$DG$2,2,0),0)),"",VLOOKUP($H3533*100+S$2,Feuil2!$A$3:$CQ$931,HLOOKUP(Feuil1!$F3533,Feuil2!$E$1:$DG$2,2,0),0))</f>
        <v>2.41</v>
      </c>
      <c r="T3533" s="12">
        <f>IF(ISBLANK(VLOOKUP($H3533*100+T$2,Feuil2!$A$3:$CQ$931,HLOOKUP(Feuil1!$F3533,Feuil2!$E$1:$DG$2,2,0),0)),"",VLOOKUP($H3533*100+T$2,Feuil2!$A$3:$CQ$931,HLOOKUP(Feuil1!$F3533,Feuil2!$E$1:$DG$2,2,0),0))</f>
        <v>2.2599999999999998</v>
      </c>
      <c r="U3533" s="12">
        <f t="shared" si="78"/>
        <v>1001.3399999999999</v>
      </c>
    </row>
    <row r="3534" spans="1:21" x14ac:dyDescent="0.35">
      <c r="A3534" s="10" t="s">
        <v>102</v>
      </c>
      <c r="B3534" s="8" t="s">
        <v>97</v>
      </c>
      <c r="C3534" s="39">
        <v>555325</v>
      </c>
      <c r="D3534" s="39">
        <v>439850</v>
      </c>
      <c r="E3534" s="39">
        <v>214</v>
      </c>
      <c r="F3534" s="10">
        <v>3924</v>
      </c>
      <c r="G3534" s="5" t="s">
        <v>47</v>
      </c>
      <c r="H3534" s="11">
        <v>1955</v>
      </c>
      <c r="I3534" s="12">
        <f>IF(ISBLANK(VLOOKUP($H3534*100+I$2,Feuil2!$A$3:$CQ$931,HLOOKUP(Feuil1!$F3534,Feuil2!$E$1:$DG$2,2,0),0)),"",VLOOKUP($H3534*100+I$2,Feuil2!$A$3:$CQ$931,HLOOKUP(Feuil1!$F3534,Feuil2!$E$1:$DG$2,2,0),0))</f>
        <v>2.41</v>
      </c>
      <c r="J3534" s="12">
        <f>IF(ISBLANK(VLOOKUP($H3534*100+J$2,Feuil2!$A$3:$CQ$931,HLOOKUP(Feuil1!$F3534,Feuil2!$E$1:$DG$2,2,0),0)),"",VLOOKUP($H3534*100+J$2,Feuil2!$A$3:$CQ$931,HLOOKUP(Feuil1!$F3534,Feuil2!$E$1:$DG$2,2,0),0))</f>
        <v>75.739999999999995</v>
      </c>
      <c r="K3534" s="12">
        <f>IF(ISBLANK(VLOOKUP($H3534*100+K$2,Feuil2!$A$3:$CQ$931,HLOOKUP(Feuil1!$F3534,Feuil2!$E$1:$DG$2,2,0),0)),"",VLOOKUP($H3534*100+K$2,Feuil2!$A$3:$CQ$931,HLOOKUP(Feuil1!$F3534,Feuil2!$E$1:$DG$2,2,0),0))</f>
        <v>101.84</v>
      </c>
      <c r="L3534" s="12">
        <f>IF(ISBLANK(VLOOKUP($H3534*100+L$2,Feuil2!$A$3:$CQ$931,HLOOKUP(Feuil1!$F3534,Feuil2!$E$1:$DG$2,2,0),0)),"",VLOOKUP($H3534*100+L$2,Feuil2!$A$3:$CQ$931,HLOOKUP(Feuil1!$F3534,Feuil2!$E$1:$DG$2,2,0),0))</f>
        <v>147.38</v>
      </c>
      <c r="M3534" s="12">
        <f>IF(ISBLANK(VLOOKUP($H3534*100+M$2,Feuil2!$A$3:$CQ$931,HLOOKUP(Feuil1!$F3534,Feuil2!$E$1:$DG$2,2,0),0)),"",VLOOKUP($H3534*100+M$2,Feuil2!$A$3:$CQ$931,HLOOKUP(Feuil1!$F3534,Feuil2!$E$1:$DG$2,2,0),0))</f>
        <v>129.4</v>
      </c>
      <c r="N3534" s="12">
        <f>IF(ISBLANK(VLOOKUP($H3534*100+N$2,Feuil2!$A$3:$CQ$931,HLOOKUP(Feuil1!$F3534,Feuil2!$E$1:$DG$2,2,0),0)),"",VLOOKUP($H3534*100+N$2,Feuil2!$A$3:$CQ$931,HLOOKUP(Feuil1!$F3534,Feuil2!$E$1:$DG$2,2,0),0))</f>
        <v>249.16</v>
      </c>
      <c r="O3534" s="12">
        <f>IF(ISBLANK(VLOOKUP($H3534*100+O$2,Feuil2!$A$3:$CQ$931,HLOOKUP(Feuil1!$F3534,Feuil2!$E$1:$DG$2,2,0),0)),"",VLOOKUP($H3534*100+O$2,Feuil2!$A$3:$CQ$931,HLOOKUP(Feuil1!$F3534,Feuil2!$E$1:$DG$2,2,0),0))</f>
        <v>168.99</v>
      </c>
      <c r="P3534" s="12">
        <f>IF(ISBLANK(VLOOKUP($H3534*100+P$2,Feuil2!$A$3:$CQ$931,HLOOKUP(Feuil1!$F3534,Feuil2!$E$1:$DG$2,2,0),0)),"",VLOOKUP($H3534*100+P$2,Feuil2!$A$3:$CQ$931,HLOOKUP(Feuil1!$F3534,Feuil2!$E$1:$DG$2,2,0),0))</f>
        <v>174.56</v>
      </c>
      <c r="Q3534" s="12">
        <f>IF(ISBLANK(VLOOKUP($H3534*100+Q$2,Feuil2!$A$3:$CQ$931,HLOOKUP(Feuil1!$F3534,Feuil2!$E$1:$DG$2,2,0),0)),"",VLOOKUP($H3534*100+Q$2,Feuil2!$A$3:$CQ$931,HLOOKUP(Feuil1!$F3534,Feuil2!$E$1:$DG$2,2,0),0))</f>
        <v>10.4</v>
      </c>
      <c r="R3534" s="12">
        <f>IF(ISBLANK(VLOOKUP($H3534*100+R$2,Feuil2!$A$3:$CQ$931,HLOOKUP(Feuil1!$F3534,Feuil2!$E$1:$DG$2,2,0),0)),"",VLOOKUP($H3534*100+R$2,Feuil2!$A$3:$CQ$931,HLOOKUP(Feuil1!$F3534,Feuil2!$E$1:$DG$2,2,0),0))</f>
        <v>6.89</v>
      </c>
      <c r="S3534" s="12">
        <f>IF(ISBLANK(VLOOKUP($H3534*100+S$2,Feuil2!$A$3:$CQ$931,HLOOKUP(Feuil1!$F3534,Feuil2!$E$1:$DG$2,2,0),0)),"",VLOOKUP($H3534*100+S$2,Feuil2!$A$3:$CQ$931,HLOOKUP(Feuil1!$F3534,Feuil2!$E$1:$DG$2,2,0),0))</f>
        <v>2.2200000000000002</v>
      </c>
      <c r="T3534" s="12">
        <f>IF(ISBLANK(VLOOKUP($H3534*100+T$2,Feuil2!$A$3:$CQ$931,HLOOKUP(Feuil1!$F3534,Feuil2!$E$1:$DG$2,2,0),0)),"",VLOOKUP($H3534*100+T$2,Feuil2!$A$3:$CQ$931,HLOOKUP(Feuil1!$F3534,Feuil2!$E$1:$DG$2,2,0),0))</f>
        <v>2.2200000000000002</v>
      </c>
      <c r="U3534" s="12">
        <f t="shared" si="78"/>
        <v>1071.2100000000003</v>
      </c>
    </row>
    <row r="3535" spans="1:21" x14ac:dyDescent="0.35">
      <c r="A3535" s="10" t="s">
        <v>102</v>
      </c>
      <c r="B3535" s="8" t="s">
        <v>97</v>
      </c>
      <c r="C3535" s="39">
        <v>555325</v>
      </c>
      <c r="D3535" s="39">
        <v>439850</v>
      </c>
      <c r="E3535" s="39">
        <v>214</v>
      </c>
      <c r="F3535" s="10">
        <v>3924</v>
      </c>
      <c r="G3535" s="5" t="s">
        <v>47</v>
      </c>
      <c r="H3535" s="11">
        <v>1956</v>
      </c>
      <c r="I3535" s="12">
        <f>IF(ISBLANK(VLOOKUP($H3535*100+I$2,Feuil2!$A$3:$CQ$931,HLOOKUP(Feuil1!$F3535,Feuil2!$E$1:$DG$2,2,0),0)),"",VLOOKUP($H3535*100+I$2,Feuil2!$A$3:$CQ$931,HLOOKUP(Feuil1!$F3535,Feuil2!$E$1:$DG$2,2,0),0))</f>
        <v>16.940000000000001</v>
      </c>
      <c r="J3535" s="12">
        <f>IF(ISBLANK(VLOOKUP($H3535*100+J$2,Feuil2!$A$3:$CQ$931,HLOOKUP(Feuil1!$F3535,Feuil2!$E$1:$DG$2,2,0),0)),"",VLOOKUP($H3535*100+J$2,Feuil2!$A$3:$CQ$931,HLOOKUP(Feuil1!$F3535,Feuil2!$E$1:$DG$2,2,0),0))</f>
        <v>3</v>
      </c>
      <c r="K3535" s="12">
        <f>IF(ISBLANK(VLOOKUP($H3535*100+K$2,Feuil2!$A$3:$CQ$931,HLOOKUP(Feuil1!$F3535,Feuil2!$E$1:$DG$2,2,0),0)),"",VLOOKUP($H3535*100+K$2,Feuil2!$A$3:$CQ$931,HLOOKUP(Feuil1!$F3535,Feuil2!$E$1:$DG$2,2,0),0))</f>
        <v>59.76</v>
      </c>
      <c r="L3535" s="12">
        <f>IF(ISBLANK(VLOOKUP($H3535*100+L$2,Feuil2!$A$3:$CQ$931,HLOOKUP(Feuil1!$F3535,Feuil2!$E$1:$DG$2,2,0),0)),"",VLOOKUP($H3535*100+L$2,Feuil2!$A$3:$CQ$931,HLOOKUP(Feuil1!$F3535,Feuil2!$E$1:$DG$2,2,0),0))</f>
        <v>65.87</v>
      </c>
      <c r="M3535" s="12">
        <f>IF(ISBLANK(VLOOKUP($H3535*100+M$2,Feuil2!$A$3:$CQ$931,HLOOKUP(Feuil1!$F3535,Feuil2!$E$1:$DG$2,2,0),0)),"",VLOOKUP($H3535*100+M$2,Feuil2!$A$3:$CQ$931,HLOOKUP(Feuil1!$F3535,Feuil2!$E$1:$DG$2,2,0),0))</f>
        <v>1</v>
      </c>
      <c r="N3535" s="12">
        <f>IF(ISBLANK(VLOOKUP($H3535*100+N$2,Feuil2!$A$3:$CQ$931,HLOOKUP(Feuil1!$F3535,Feuil2!$E$1:$DG$2,2,0),0)),"",VLOOKUP($H3535*100+N$2,Feuil2!$A$3:$CQ$931,HLOOKUP(Feuil1!$F3535,Feuil2!$E$1:$DG$2,2,0),0))</f>
        <v>1</v>
      </c>
      <c r="O3535" s="12">
        <f>IF(ISBLANK(VLOOKUP($H3535*100+O$2,Feuil2!$A$3:$CQ$931,HLOOKUP(Feuil1!$F3535,Feuil2!$E$1:$DG$2,2,0),0)),"",VLOOKUP($H3535*100+O$2,Feuil2!$A$3:$CQ$931,HLOOKUP(Feuil1!$F3535,Feuil2!$E$1:$DG$2,2,0),0))</f>
        <v>33.1</v>
      </c>
      <c r="P3535" s="12">
        <f>IF(ISBLANK(VLOOKUP($H3535*100+P$2,Feuil2!$A$3:$CQ$931,HLOOKUP(Feuil1!$F3535,Feuil2!$E$1:$DG$2,2,0),0)),"",VLOOKUP($H3535*100+P$2,Feuil2!$A$3:$CQ$931,HLOOKUP(Feuil1!$F3535,Feuil2!$E$1:$DG$2,2,0),0))</f>
        <v>87.8</v>
      </c>
      <c r="Q3535" s="12">
        <f>IF(ISBLANK(VLOOKUP($H3535*100+Q$2,Feuil2!$A$3:$CQ$931,HLOOKUP(Feuil1!$F3535,Feuil2!$E$1:$DG$2,2,0),0)),"",VLOOKUP($H3535*100+Q$2,Feuil2!$A$3:$CQ$931,HLOOKUP(Feuil1!$F3535,Feuil2!$E$1:$DG$2,2,0),0))</f>
        <v>18.7</v>
      </c>
      <c r="R3535" s="12">
        <f>IF(ISBLANK(VLOOKUP($H3535*100+R$2,Feuil2!$A$3:$CQ$931,HLOOKUP(Feuil1!$F3535,Feuil2!$E$1:$DG$2,2,0),0)),"",VLOOKUP($H3535*100+R$2,Feuil2!$A$3:$CQ$931,HLOOKUP(Feuil1!$F3535,Feuil2!$E$1:$DG$2,2,0),0))</f>
        <v>10.199999999999999</v>
      </c>
      <c r="S3535" s="12">
        <f>IF(ISBLANK(VLOOKUP($H3535*100+S$2,Feuil2!$A$3:$CQ$931,HLOOKUP(Feuil1!$F3535,Feuil2!$E$1:$DG$2,2,0),0)),"",VLOOKUP($H3535*100+S$2,Feuil2!$A$3:$CQ$931,HLOOKUP(Feuil1!$F3535,Feuil2!$E$1:$DG$2,2,0),0))</f>
        <v>2.2000000000000002</v>
      </c>
      <c r="T3535" s="12">
        <f>IF(ISBLANK(VLOOKUP($H3535*100+T$2,Feuil2!$A$3:$CQ$931,HLOOKUP(Feuil1!$F3535,Feuil2!$E$1:$DG$2,2,0),0)),"",VLOOKUP($H3535*100+T$2,Feuil2!$A$3:$CQ$931,HLOOKUP(Feuil1!$F3535,Feuil2!$E$1:$DG$2,2,0),0))</f>
        <v>1</v>
      </c>
      <c r="U3535" s="12">
        <f t="shared" si="78"/>
        <v>300.56999999999994</v>
      </c>
    </row>
    <row r="3536" spans="1:21" x14ac:dyDescent="0.35">
      <c r="A3536" s="10" t="s">
        <v>102</v>
      </c>
      <c r="B3536" s="8" t="s">
        <v>97</v>
      </c>
      <c r="C3536" s="39">
        <v>555325</v>
      </c>
      <c r="D3536" s="39">
        <v>439850</v>
      </c>
      <c r="E3536" s="39">
        <v>214</v>
      </c>
      <c r="F3536" s="10">
        <v>3924</v>
      </c>
      <c r="G3536" s="5" t="s">
        <v>47</v>
      </c>
      <c r="H3536" s="11">
        <v>1957</v>
      </c>
      <c r="I3536" s="12">
        <f>IF(ISBLANK(VLOOKUP($H3536*100+I$2,Feuil2!$A$3:$CQ$931,HLOOKUP(Feuil1!$F3536,Feuil2!$E$1:$DG$2,2,0),0)),"",VLOOKUP($H3536*100+I$2,Feuil2!$A$3:$CQ$931,HLOOKUP(Feuil1!$F3536,Feuil2!$E$1:$DG$2,2,0),0))</f>
        <v>10.6</v>
      </c>
      <c r="J3536" s="12">
        <f>IF(ISBLANK(VLOOKUP($H3536*100+J$2,Feuil2!$A$3:$CQ$931,HLOOKUP(Feuil1!$F3536,Feuil2!$E$1:$DG$2,2,0),0)),"",VLOOKUP($H3536*100+J$2,Feuil2!$A$3:$CQ$931,HLOOKUP(Feuil1!$F3536,Feuil2!$E$1:$DG$2,2,0),0))</f>
        <v>82.7</v>
      </c>
      <c r="K3536" s="12">
        <f>IF(ISBLANK(VLOOKUP($H3536*100+K$2,Feuil2!$A$3:$CQ$931,HLOOKUP(Feuil1!$F3536,Feuil2!$E$1:$DG$2,2,0),0)),"",VLOOKUP($H3536*100+K$2,Feuil2!$A$3:$CQ$931,HLOOKUP(Feuil1!$F3536,Feuil2!$E$1:$DG$2,2,0),0))</f>
        <v>172.7</v>
      </c>
      <c r="L3536" s="12">
        <f>IF(ISBLANK(VLOOKUP($H3536*100+L$2,Feuil2!$A$3:$CQ$931,HLOOKUP(Feuil1!$F3536,Feuil2!$E$1:$DG$2,2,0),0)),"",VLOOKUP($H3536*100+L$2,Feuil2!$A$3:$CQ$931,HLOOKUP(Feuil1!$F3536,Feuil2!$E$1:$DG$2,2,0),0))</f>
        <v>310.5</v>
      </c>
      <c r="M3536" s="12">
        <f>IF(ISBLANK(VLOOKUP($H3536*100+M$2,Feuil2!$A$3:$CQ$931,HLOOKUP(Feuil1!$F3536,Feuil2!$E$1:$DG$2,2,0),0)),"",VLOOKUP($H3536*100+M$2,Feuil2!$A$3:$CQ$931,HLOOKUP(Feuil1!$F3536,Feuil2!$E$1:$DG$2,2,0),0))</f>
        <v>95.4</v>
      </c>
      <c r="N3536" s="12">
        <f>IF(ISBLANK(VLOOKUP($H3536*100+N$2,Feuil2!$A$3:$CQ$931,HLOOKUP(Feuil1!$F3536,Feuil2!$E$1:$DG$2,2,0),0)),"",VLOOKUP($H3536*100+N$2,Feuil2!$A$3:$CQ$931,HLOOKUP(Feuil1!$F3536,Feuil2!$E$1:$DG$2,2,0),0))</f>
        <v>18.899999999999999</v>
      </c>
      <c r="O3536" s="12">
        <f>IF(ISBLANK(VLOOKUP($H3536*100+O$2,Feuil2!$A$3:$CQ$931,HLOOKUP(Feuil1!$F3536,Feuil2!$E$1:$DG$2,2,0),0)),"",VLOOKUP($H3536*100+O$2,Feuil2!$A$3:$CQ$931,HLOOKUP(Feuil1!$F3536,Feuil2!$E$1:$DG$2,2,0),0))</f>
        <v>76.2</v>
      </c>
      <c r="P3536" s="12">
        <f>IF(ISBLANK(VLOOKUP($H3536*100+P$2,Feuil2!$A$3:$CQ$931,HLOOKUP(Feuil1!$F3536,Feuil2!$E$1:$DG$2,2,0),0)),"",VLOOKUP($H3536*100+P$2,Feuil2!$A$3:$CQ$931,HLOOKUP(Feuil1!$F3536,Feuil2!$E$1:$DG$2,2,0),0))</f>
        <v>132.5</v>
      </c>
      <c r="Q3536" s="12">
        <f>IF(ISBLANK(VLOOKUP($H3536*100+Q$2,Feuil2!$A$3:$CQ$931,HLOOKUP(Feuil1!$F3536,Feuil2!$E$1:$DG$2,2,0),0)),"",VLOOKUP($H3536*100+Q$2,Feuil2!$A$3:$CQ$931,HLOOKUP(Feuil1!$F3536,Feuil2!$E$1:$DG$2,2,0),0))</f>
        <v>13.3</v>
      </c>
      <c r="R3536" s="12">
        <f>IF(ISBLANK(VLOOKUP($H3536*100+R$2,Feuil2!$A$3:$CQ$931,HLOOKUP(Feuil1!$F3536,Feuil2!$E$1:$DG$2,2,0),0)),"",VLOOKUP($H3536*100+R$2,Feuil2!$A$3:$CQ$931,HLOOKUP(Feuil1!$F3536,Feuil2!$E$1:$DG$2,2,0),0))</f>
        <v>6.3</v>
      </c>
      <c r="S3536" s="12">
        <f>IF(ISBLANK(VLOOKUP($H3536*100+S$2,Feuil2!$A$3:$CQ$931,HLOOKUP(Feuil1!$F3536,Feuil2!$E$1:$DG$2,2,0),0)),"",VLOOKUP($H3536*100+S$2,Feuil2!$A$3:$CQ$931,HLOOKUP(Feuil1!$F3536,Feuil2!$E$1:$DG$2,2,0),0))</f>
        <v>1</v>
      </c>
      <c r="T3536" s="12">
        <f>IF(ISBLANK(VLOOKUP($H3536*100+T$2,Feuil2!$A$3:$CQ$931,HLOOKUP(Feuil1!$F3536,Feuil2!$E$1:$DG$2,2,0),0)),"",VLOOKUP($H3536*100+T$2,Feuil2!$A$3:$CQ$931,HLOOKUP(Feuil1!$F3536,Feuil2!$E$1:$DG$2,2,0),0))</f>
        <v>1</v>
      </c>
      <c r="U3536" s="12">
        <f t="shared" si="78"/>
        <v>921.09999999999991</v>
      </c>
    </row>
    <row r="3537" spans="1:21" x14ac:dyDescent="0.35">
      <c r="A3537" s="10" t="s">
        <v>102</v>
      </c>
      <c r="B3537" s="8" t="s">
        <v>97</v>
      </c>
      <c r="C3537" s="39">
        <v>555325</v>
      </c>
      <c r="D3537" s="39">
        <v>439850</v>
      </c>
      <c r="E3537" s="39">
        <v>214</v>
      </c>
      <c r="F3537" s="10">
        <v>3924</v>
      </c>
      <c r="G3537" s="5" t="s">
        <v>47</v>
      </c>
      <c r="H3537" s="11">
        <v>1958</v>
      </c>
      <c r="I3537" s="12">
        <f>IF(ISBLANK(VLOOKUP($H3537*100+I$2,Feuil2!$A$3:$CQ$931,HLOOKUP(Feuil1!$F3537,Feuil2!$E$1:$DG$2,2,0),0)),"",VLOOKUP($H3537*100+I$2,Feuil2!$A$3:$CQ$931,HLOOKUP(Feuil1!$F3537,Feuil2!$E$1:$DG$2,2,0),0))</f>
        <v>1</v>
      </c>
      <c r="J3537" s="12">
        <f>IF(ISBLANK(VLOOKUP($H3537*100+J$2,Feuil2!$A$3:$CQ$931,HLOOKUP(Feuil1!$F3537,Feuil2!$E$1:$DG$2,2,0),0)),"",VLOOKUP($H3537*100+J$2,Feuil2!$A$3:$CQ$931,HLOOKUP(Feuil1!$F3537,Feuil2!$E$1:$DG$2,2,0),0))</f>
        <v>40.4</v>
      </c>
      <c r="K3537" s="12">
        <f>IF(ISBLANK(VLOOKUP($H3537*100+K$2,Feuil2!$A$3:$CQ$931,HLOOKUP(Feuil1!$F3537,Feuil2!$E$1:$DG$2,2,0),0)),"",VLOOKUP($H3537*100+K$2,Feuil2!$A$3:$CQ$931,HLOOKUP(Feuil1!$F3537,Feuil2!$E$1:$DG$2,2,0),0))</f>
        <v>45.4</v>
      </c>
      <c r="L3537" s="12">
        <f>IF(ISBLANK(VLOOKUP($H3537*100+L$2,Feuil2!$A$3:$CQ$931,HLOOKUP(Feuil1!$F3537,Feuil2!$E$1:$DG$2,2,0),0)),"",VLOOKUP($H3537*100+L$2,Feuil2!$A$3:$CQ$931,HLOOKUP(Feuil1!$F3537,Feuil2!$E$1:$DG$2,2,0),0))</f>
        <v>422.2</v>
      </c>
      <c r="M3537" s="12">
        <f>IF(ISBLANK(VLOOKUP($H3537*100+M$2,Feuil2!$A$3:$CQ$931,HLOOKUP(Feuil1!$F3537,Feuil2!$E$1:$DG$2,2,0),0)),"",VLOOKUP($H3537*100+M$2,Feuil2!$A$3:$CQ$931,HLOOKUP(Feuil1!$F3537,Feuil2!$E$1:$DG$2,2,0),0))</f>
        <v>42.2</v>
      </c>
      <c r="N3537" s="12">
        <f>IF(ISBLANK(VLOOKUP($H3537*100+N$2,Feuil2!$A$3:$CQ$931,HLOOKUP(Feuil1!$F3537,Feuil2!$E$1:$DG$2,2,0),0)),"",VLOOKUP($H3537*100+N$2,Feuil2!$A$3:$CQ$931,HLOOKUP(Feuil1!$F3537,Feuil2!$E$1:$DG$2,2,0),0))</f>
        <v>62.8</v>
      </c>
      <c r="O3537" s="12">
        <f>IF(ISBLANK(VLOOKUP($H3537*100+O$2,Feuil2!$A$3:$CQ$931,HLOOKUP(Feuil1!$F3537,Feuil2!$E$1:$DG$2,2,0),0)),"",VLOOKUP($H3537*100+O$2,Feuil2!$A$3:$CQ$931,HLOOKUP(Feuil1!$F3537,Feuil2!$E$1:$DG$2,2,0),0))</f>
        <v>116.2</v>
      </c>
      <c r="P3537" s="12">
        <f>IF(ISBLANK(VLOOKUP($H3537*100+P$2,Feuil2!$A$3:$CQ$931,HLOOKUP(Feuil1!$F3537,Feuil2!$E$1:$DG$2,2,0),0)),"",VLOOKUP($H3537*100+P$2,Feuil2!$A$3:$CQ$931,HLOOKUP(Feuil1!$F3537,Feuil2!$E$1:$DG$2,2,0),0))</f>
        <v>35.1</v>
      </c>
      <c r="Q3537" s="12">
        <f>IF(ISBLANK(VLOOKUP($H3537*100+Q$2,Feuil2!$A$3:$CQ$931,HLOOKUP(Feuil1!$F3537,Feuil2!$E$1:$DG$2,2,0),0)),"",VLOOKUP($H3537*100+Q$2,Feuil2!$A$3:$CQ$931,HLOOKUP(Feuil1!$F3537,Feuil2!$E$1:$DG$2,2,0),0))</f>
        <v>95.1</v>
      </c>
      <c r="R3537" s="12">
        <f>IF(ISBLANK(VLOOKUP($H3537*100+R$2,Feuil2!$A$3:$CQ$931,HLOOKUP(Feuil1!$F3537,Feuil2!$E$1:$DG$2,2,0),0)),"",VLOOKUP($H3537*100+R$2,Feuil2!$A$3:$CQ$931,HLOOKUP(Feuil1!$F3537,Feuil2!$E$1:$DG$2,2,0),0))</f>
        <v>1</v>
      </c>
      <c r="S3537" s="12">
        <f>IF(ISBLANK(VLOOKUP($H3537*100+S$2,Feuil2!$A$3:$CQ$931,HLOOKUP(Feuil1!$F3537,Feuil2!$E$1:$DG$2,2,0),0)),"",VLOOKUP($H3537*100+S$2,Feuil2!$A$3:$CQ$931,HLOOKUP(Feuil1!$F3537,Feuil2!$E$1:$DG$2,2,0),0))</f>
        <v>2</v>
      </c>
      <c r="T3537" s="12">
        <f>IF(ISBLANK(VLOOKUP($H3537*100+T$2,Feuil2!$A$3:$CQ$931,HLOOKUP(Feuil1!$F3537,Feuil2!$E$1:$DG$2,2,0),0)),"",VLOOKUP($H3537*100+T$2,Feuil2!$A$3:$CQ$931,HLOOKUP(Feuil1!$F3537,Feuil2!$E$1:$DG$2,2,0),0))</f>
        <v>1</v>
      </c>
      <c r="U3537" s="12">
        <f t="shared" si="78"/>
        <v>864.40000000000009</v>
      </c>
    </row>
    <row r="3538" spans="1:21" x14ac:dyDescent="0.35">
      <c r="A3538" s="10" t="s">
        <v>102</v>
      </c>
      <c r="B3538" s="8" t="s">
        <v>97</v>
      </c>
      <c r="C3538" s="39">
        <v>555325</v>
      </c>
      <c r="D3538" s="39">
        <v>439850</v>
      </c>
      <c r="E3538" s="39">
        <v>214</v>
      </c>
      <c r="F3538" s="10">
        <v>3924</v>
      </c>
      <c r="G3538" s="5" t="s">
        <v>47</v>
      </c>
      <c r="H3538" s="11">
        <v>1959</v>
      </c>
      <c r="I3538" s="12">
        <f>IF(ISBLANK(VLOOKUP($H3538*100+I$2,Feuil2!$A$3:$CQ$931,HLOOKUP(Feuil1!$F3538,Feuil2!$E$1:$DG$2,2,0),0)),"",VLOOKUP($H3538*100+I$2,Feuil2!$A$3:$CQ$931,HLOOKUP(Feuil1!$F3538,Feuil2!$E$1:$DG$2,2,0),0))</f>
        <v>13.9</v>
      </c>
      <c r="J3538" s="12">
        <f>IF(ISBLANK(VLOOKUP($H3538*100+J$2,Feuil2!$A$3:$CQ$931,HLOOKUP(Feuil1!$F3538,Feuil2!$E$1:$DG$2,2,0),0)),"",VLOOKUP($H3538*100+J$2,Feuil2!$A$3:$CQ$931,HLOOKUP(Feuil1!$F3538,Feuil2!$E$1:$DG$2,2,0),0))</f>
        <v>22.4</v>
      </c>
      <c r="K3538" s="12">
        <f>IF(ISBLANK(VLOOKUP($H3538*100+K$2,Feuil2!$A$3:$CQ$931,HLOOKUP(Feuil1!$F3538,Feuil2!$E$1:$DG$2,2,0),0)),"",VLOOKUP($H3538*100+K$2,Feuil2!$A$3:$CQ$931,HLOOKUP(Feuil1!$F3538,Feuil2!$E$1:$DG$2,2,0),0))</f>
        <v>161.5</v>
      </c>
      <c r="L3538" s="12">
        <f>IF(ISBLANK(VLOOKUP($H3538*100+L$2,Feuil2!$A$3:$CQ$931,HLOOKUP(Feuil1!$F3538,Feuil2!$E$1:$DG$2,2,0),0)),"",VLOOKUP($H3538*100+L$2,Feuil2!$A$3:$CQ$931,HLOOKUP(Feuil1!$F3538,Feuil2!$E$1:$DG$2,2,0),0))</f>
        <v>124.5</v>
      </c>
      <c r="M3538" s="12">
        <f>IF(ISBLANK(VLOOKUP($H3538*100+M$2,Feuil2!$A$3:$CQ$931,HLOOKUP(Feuil1!$F3538,Feuil2!$E$1:$DG$2,2,0),0)),"",VLOOKUP($H3538*100+M$2,Feuil2!$A$3:$CQ$931,HLOOKUP(Feuil1!$F3538,Feuil2!$E$1:$DG$2,2,0),0))</f>
        <v>251</v>
      </c>
      <c r="N3538" s="12">
        <f>IF(ISBLANK(VLOOKUP($H3538*100+N$2,Feuil2!$A$3:$CQ$931,HLOOKUP(Feuil1!$F3538,Feuil2!$E$1:$DG$2,2,0),0)),"",VLOOKUP($H3538*100+N$2,Feuil2!$A$3:$CQ$931,HLOOKUP(Feuil1!$F3538,Feuil2!$E$1:$DG$2,2,0),0))</f>
        <v>146.5</v>
      </c>
      <c r="O3538" s="12">
        <f>IF(ISBLANK(VLOOKUP($H3538*100+O$2,Feuil2!$A$3:$CQ$931,HLOOKUP(Feuil1!$F3538,Feuil2!$E$1:$DG$2,2,0),0)),"",VLOOKUP($H3538*100+O$2,Feuil2!$A$3:$CQ$931,HLOOKUP(Feuil1!$F3538,Feuil2!$E$1:$DG$2,2,0),0))</f>
        <v>285.10000000000002</v>
      </c>
      <c r="P3538" s="12">
        <f>IF(ISBLANK(VLOOKUP($H3538*100+P$2,Feuil2!$A$3:$CQ$931,HLOOKUP(Feuil1!$F3538,Feuil2!$E$1:$DG$2,2,0),0)),"",VLOOKUP($H3538*100+P$2,Feuil2!$A$3:$CQ$931,HLOOKUP(Feuil1!$F3538,Feuil2!$E$1:$DG$2,2,0),0))</f>
        <v>10.8</v>
      </c>
      <c r="Q3538" s="12">
        <f>IF(ISBLANK(VLOOKUP($H3538*100+Q$2,Feuil2!$A$3:$CQ$931,HLOOKUP(Feuil1!$F3538,Feuil2!$E$1:$DG$2,2,0),0)),"",VLOOKUP($H3538*100+Q$2,Feuil2!$A$3:$CQ$931,HLOOKUP(Feuil1!$F3538,Feuil2!$E$1:$DG$2,2,0),0))</f>
        <v>23.4</v>
      </c>
      <c r="R3538" s="12">
        <f>IF(ISBLANK(VLOOKUP($H3538*100+R$2,Feuil2!$A$3:$CQ$931,HLOOKUP(Feuil1!$F3538,Feuil2!$E$1:$DG$2,2,0),0)),"",VLOOKUP($H3538*100+R$2,Feuil2!$A$3:$CQ$931,HLOOKUP(Feuil1!$F3538,Feuil2!$E$1:$DG$2,2,0),0))</f>
        <v>29.8</v>
      </c>
      <c r="S3538" s="12">
        <f>IF(ISBLANK(VLOOKUP($H3538*100+S$2,Feuil2!$A$3:$CQ$931,HLOOKUP(Feuil1!$F3538,Feuil2!$E$1:$DG$2,2,0),0)),"",VLOOKUP($H3538*100+S$2,Feuil2!$A$3:$CQ$931,HLOOKUP(Feuil1!$F3538,Feuil2!$E$1:$DG$2,2,0),0))</f>
        <v>1</v>
      </c>
      <c r="T3538" s="12">
        <f>IF(ISBLANK(VLOOKUP($H3538*100+T$2,Feuil2!$A$3:$CQ$931,HLOOKUP(Feuil1!$F3538,Feuil2!$E$1:$DG$2,2,0),0)),"",VLOOKUP($H3538*100+T$2,Feuil2!$A$3:$CQ$931,HLOOKUP(Feuil1!$F3538,Feuil2!$E$1:$DG$2,2,0),0))</f>
        <v>1</v>
      </c>
      <c r="U3538" s="12">
        <f t="shared" si="78"/>
        <v>1070.8999999999999</v>
      </c>
    </row>
    <row r="3539" spans="1:21" x14ac:dyDescent="0.35">
      <c r="A3539" s="10" t="s">
        <v>102</v>
      </c>
      <c r="B3539" s="8" t="s">
        <v>97</v>
      </c>
      <c r="C3539" s="39">
        <v>555325</v>
      </c>
      <c r="D3539" s="39">
        <v>439850</v>
      </c>
      <c r="E3539" s="39">
        <v>214</v>
      </c>
      <c r="F3539" s="10">
        <v>3924</v>
      </c>
      <c r="G3539" s="5" t="s">
        <v>47</v>
      </c>
      <c r="H3539" s="11">
        <v>1960</v>
      </c>
      <c r="I3539" s="12">
        <f>IF(ISBLANK(VLOOKUP($H3539*100+I$2,Feuil2!$A$3:$CQ$931,HLOOKUP(Feuil1!$F3539,Feuil2!$E$1:$DG$2,2,0),0)),"",VLOOKUP($H3539*100+I$2,Feuil2!$A$3:$CQ$931,HLOOKUP(Feuil1!$F3539,Feuil2!$E$1:$DG$2,2,0),0))</f>
        <v>1</v>
      </c>
      <c r="J3539" s="12">
        <f>IF(ISBLANK(VLOOKUP($H3539*100+J$2,Feuil2!$A$3:$CQ$931,HLOOKUP(Feuil1!$F3539,Feuil2!$E$1:$DG$2,2,0),0)),"",VLOOKUP($H3539*100+J$2,Feuil2!$A$3:$CQ$931,HLOOKUP(Feuil1!$F3539,Feuil2!$E$1:$DG$2,2,0),0))</f>
        <v>120.4</v>
      </c>
      <c r="K3539" s="12">
        <f>IF(ISBLANK(VLOOKUP($H3539*100+K$2,Feuil2!$A$3:$CQ$931,HLOOKUP(Feuil1!$F3539,Feuil2!$E$1:$DG$2,2,0),0)),"",VLOOKUP($H3539*100+K$2,Feuil2!$A$3:$CQ$931,HLOOKUP(Feuil1!$F3539,Feuil2!$E$1:$DG$2,2,0),0))</f>
        <v>74.7</v>
      </c>
      <c r="L3539" s="12">
        <f>IF(ISBLANK(VLOOKUP($H3539*100+L$2,Feuil2!$A$3:$CQ$931,HLOOKUP(Feuil1!$F3539,Feuil2!$E$1:$DG$2,2,0),0)),"",VLOOKUP($H3539*100+L$2,Feuil2!$A$3:$CQ$931,HLOOKUP(Feuil1!$F3539,Feuil2!$E$1:$DG$2,2,0),0))</f>
        <v>186</v>
      </c>
      <c r="M3539" s="12">
        <f>IF(ISBLANK(VLOOKUP($H3539*100+M$2,Feuil2!$A$3:$CQ$931,HLOOKUP(Feuil1!$F3539,Feuil2!$E$1:$DG$2,2,0),0)),"",VLOOKUP($H3539*100+M$2,Feuil2!$A$3:$CQ$931,HLOOKUP(Feuil1!$F3539,Feuil2!$E$1:$DG$2,2,0),0))</f>
        <v>62.6</v>
      </c>
      <c r="N3539" s="12">
        <f>IF(ISBLANK(VLOOKUP($H3539*100+N$2,Feuil2!$A$3:$CQ$931,HLOOKUP(Feuil1!$F3539,Feuil2!$E$1:$DG$2,2,0),0)),"",VLOOKUP($H3539*100+N$2,Feuil2!$A$3:$CQ$931,HLOOKUP(Feuil1!$F3539,Feuil2!$E$1:$DG$2,2,0),0))</f>
        <v>15.1</v>
      </c>
      <c r="O3539" s="12">
        <f>IF(ISBLANK(VLOOKUP($H3539*100+O$2,Feuil2!$A$3:$CQ$931,HLOOKUP(Feuil1!$F3539,Feuil2!$E$1:$DG$2,2,0),0)),"",VLOOKUP($H3539*100+O$2,Feuil2!$A$3:$CQ$931,HLOOKUP(Feuil1!$F3539,Feuil2!$E$1:$DG$2,2,0),0))</f>
        <v>41.4</v>
      </c>
      <c r="P3539" s="12">
        <f>IF(ISBLANK(VLOOKUP($H3539*100+P$2,Feuil2!$A$3:$CQ$931,HLOOKUP(Feuil1!$F3539,Feuil2!$E$1:$DG$2,2,0),0)),"",VLOOKUP($H3539*100+P$2,Feuil2!$A$3:$CQ$931,HLOOKUP(Feuil1!$F3539,Feuil2!$E$1:$DG$2,2,0),0))</f>
        <v>43.2</v>
      </c>
      <c r="Q3539" s="12">
        <f>IF(ISBLANK(VLOOKUP($H3539*100+Q$2,Feuil2!$A$3:$CQ$931,HLOOKUP(Feuil1!$F3539,Feuil2!$E$1:$DG$2,2,0),0)),"",VLOOKUP($H3539*100+Q$2,Feuil2!$A$3:$CQ$931,HLOOKUP(Feuil1!$F3539,Feuil2!$E$1:$DG$2,2,0),0))</f>
        <v>53.9</v>
      </c>
      <c r="R3539" s="12">
        <f>IF(ISBLANK(VLOOKUP($H3539*100+R$2,Feuil2!$A$3:$CQ$931,HLOOKUP(Feuil1!$F3539,Feuil2!$E$1:$DG$2,2,0),0)),"",VLOOKUP($H3539*100+R$2,Feuil2!$A$3:$CQ$931,HLOOKUP(Feuil1!$F3539,Feuil2!$E$1:$DG$2,2,0),0))</f>
        <v>36.299999999999997</v>
      </c>
      <c r="S3539" s="12">
        <f>IF(ISBLANK(VLOOKUP($H3539*100+S$2,Feuil2!$A$3:$CQ$931,HLOOKUP(Feuil1!$F3539,Feuil2!$E$1:$DG$2,2,0),0)),"",VLOOKUP($H3539*100+S$2,Feuil2!$A$3:$CQ$931,HLOOKUP(Feuil1!$F3539,Feuil2!$E$1:$DG$2,2,0),0))</f>
        <v>1</v>
      </c>
      <c r="T3539" s="12">
        <f>IF(ISBLANK(VLOOKUP($H3539*100+T$2,Feuil2!$A$3:$CQ$931,HLOOKUP(Feuil1!$F3539,Feuil2!$E$1:$DG$2,2,0),0)),"",VLOOKUP($H3539*100+T$2,Feuil2!$A$3:$CQ$931,HLOOKUP(Feuil1!$F3539,Feuil2!$E$1:$DG$2,2,0),0))</f>
        <v>1</v>
      </c>
      <c r="U3539" s="12">
        <f t="shared" si="78"/>
        <v>636.6</v>
      </c>
    </row>
    <row r="3540" spans="1:21" x14ac:dyDescent="0.35">
      <c r="A3540" s="10" t="s">
        <v>102</v>
      </c>
      <c r="B3540" s="8" t="s">
        <v>97</v>
      </c>
      <c r="C3540" s="39">
        <v>555325</v>
      </c>
      <c r="D3540" s="39">
        <v>439850</v>
      </c>
      <c r="E3540" s="39">
        <v>214</v>
      </c>
      <c r="F3540" s="10">
        <v>3924</v>
      </c>
      <c r="G3540" s="5" t="s">
        <v>47</v>
      </c>
      <c r="H3540" s="11">
        <v>1961</v>
      </c>
      <c r="I3540" s="12">
        <f>IF(ISBLANK(VLOOKUP($H3540*100+I$2,Feuil2!$A$3:$CQ$931,HLOOKUP(Feuil1!$F3540,Feuil2!$E$1:$DG$2,2,0),0)),"",VLOOKUP($H3540*100+I$2,Feuil2!$A$3:$CQ$931,HLOOKUP(Feuil1!$F3540,Feuil2!$E$1:$DG$2,2,0),0))</f>
        <v>8.5</v>
      </c>
      <c r="J3540" s="12">
        <f>IF(ISBLANK(VLOOKUP($H3540*100+J$2,Feuil2!$A$3:$CQ$931,HLOOKUP(Feuil1!$F3540,Feuil2!$E$1:$DG$2,2,0),0)),"",VLOOKUP($H3540*100+J$2,Feuil2!$A$3:$CQ$931,HLOOKUP(Feuil1!$F3540,Feuil2!$E$1:$DG$2,2,0),0))</f>
        <v>48.7</v>
      </c>
      <c r="K3540" s="12">
        <f>IF(ISBLANK(VLOOKUP($H3540*100+K$2,Feuil2!$A$3:$CQ$931,HLOOKUP(Feuil1!$F3540,Feuil2!$E$1:$DG$2,2,0),0)),"",VLOOKUP($H3540*100+K$2,Feuil2!$A$3:$CQ$931,HLOOKUP(Feuil1!$F3540,Feuil2!$E$1:$DG$2,2,0),0))</f>
        <v>232.2</v>
      </c>
      <c r="L3540" s="12">
        <f>IF(ISBLANK(VLOOKUP($H3540*100+L$2,Feuil2!$A$3:$CQ$931,HLOOKUP(Feuil1!$F3540,Feuil2!$E$1:$DG$2,2,0),0)),"",VLOOKUP($H3540*100+L$2,Feuil2!$A$3:$CQ$931,HLOOKUP(Feuil1!$F3540,Feuil2!$E$1:$DG$2,2,0),0))</f>
        <v>121.7</v>
      </c>
      <c r="M3540" s="12">
        <f>IF(ISBLANK(VLOOKUP($H3540*100+M$2,Feuil2!$A$3:$CQ$931,HLOOKUP(Feuil1!$F3540,Feuil2!$E$1:$DG$2,2,0),0)),"",VLOOKUP($H3540*100+M$2,Feuil2!$A$3:$CQ$931,HLOOKUP(Feuil1!$F3540,Feuil2!$E$1:$DG$2,2,0),0))</f>
        <v>38.5</v>
      </c>
      <c r="N3540" s="12">
        <f>IF(ISBLANK(VLOOKUP($H3540*100+N$2,Feuil2!$A$3:$CQ$931,HLOOKUP(Feuil1!$F3540,Feuil2!$E$1:$DG$2,2,0),0)),"",VLOOKUP($H3540*100+N$2,Feuil2!$A$3:$CQ$931,HLOOKUP(Feuil1!$F3540,Feuil2!$E$1:$DG$2,2,0),0))</f>
        <v>15.4</v>
      </c>
      <c r="O3540" s="12">
        <f>IF(ISBLANK(VLOOKUP($H3540*100+O$2,Feuil2!$A$3:$CQ$931,HLOOKUP(Feuil1!$F3540,Feuil2!$E$1:$DG$2,2,0),0)),"",VLOOKUP($H3540*100+O$2,Feuil2!$A$3:$CQ$931,HLOOKUP(Feuil1!$F3540,Feuil2!$E$1:$DG$2,2,0),0))</f>
        <v>318.60000000000002</v>
      </c>
      <c r="P3540" s="12">
        <f>IF(ISBLANK(VLOOKUP($H3540*100+P$2,Feuil2!$A$3:$CQ$931,HLOOKUP(Feuil1!$F3540,Feuil2!$E$1:$DG$2,2,0),0)),"",VLOOKUP($H3540*100+P$2,Feuil2!$A$3:$CQ$931,HLOOKUP(Feuil1!$F3540,Feuil2!$E$1:$DG$2,2,0),0))</f>
        <v>74.2</v>
      </c>
      <c r="Q3540" s="12">
        <f>IF(ISBLANK(VLOOKUP($H3540*100+Q$2,Feuil2!$A$3:$CQ$931,HLOOKUP(Feuil1!$F3540,Feuil2!$E$1:$DG$2,2,0),0)),"",VLOOKUP($H3540*100+Q$2,Feuil2!$A$3:$CQ$931,HLOOKUP(Feuil1!$F3540,Feuil2!$E$1:$DG$2,2,0),0))</f>
        <v>18</v>
      </c>
      <c r="R3540" s="12">
        <f>IF(ISBLANK(VLOOKUP($H3540*100+R$2,Feuil2!$A$3:$CQ$931,HLOOKUP(Feuil1!$F3540,Feuil2!$E$1:$DG$2,2,0),0)),"",VLOOKUP($H3540*100+R$2,Feuil2!$A$3:$CQ$931,HLOOKUP(Feuil1!$F3540,Feuil2!$E$1:$DG$2,2,0),0))</f>
        <v>10.199999999999999</v>
      </c>
      <c r="S3540" s="12">
        <f>IF(ISBLANK(VLOOKUP($H3540*100+S$2,Feuil2!$A$3:$CQ$931,HLOOKUP(Feuil1!$F3540,Feuil2!$E$1:$DG$2,2,0),0)),"",VLOOKUP($H3540*100+S$2,Feuil2!$A$3:$CQ$931,HLOOKUP(Feuil1!$F3540,Feuil2!$E$1:$DG$2,2,0),0))</f>
        <v>1</v>
      </c>
      <c r="T3540" s="12">
        <f>IF(ISBLANK(VLOOKUP($H3540*100+T$2,Feuil2!$A$3:$CQ$931,HLOOKUP(Feuil1!$F3540,Feuil2!$E$1:$DG$2,2,0),0)),"",VLOOKUP($H3540*100+T$2,Feuil2!$A$3:$CQ$931,HLOOKUP(Feuil1!$F3540,Feuil2!$E$1:$DG$2,2,0),0))</f>
        <v>2.8</v>
      </c>
      <c r="U3540" s="12">
        <f t="shared" si="78"/>
        <v>889.8</v>
      </c>
    </row>
    <row r="3541" spans="1:21" x14ac:dyDescent="0.35">
      <c r="A3541" s="10" t="s">
        <v>102</v>
      </c>
      <c r="B3541" s="8" t="s">
        <v>97</v>
      </c>
      <c r="C3541" s="39">
        <v>555325</v>
      </c>
      <c r="D3541" s="39">
        <v>439850</v>
      </c>
      <c r="E3541" s="39">
        <v>214</v>
      </c>
      <c r="F3541" s="10">
        <v>3924</v>
      </c>
      <c r="G3541" s="5" t="s">
        <v>47</v>
      </c>
      <c r="H3541" s="11">
        <v>1962</v>
      </c>
      <c r="I3541" s="12">
        <f>IF(ISBLANK(VLOOKUP($H3541*100+I$2,Feuil2!$A$3:$CQ$931,HLOOKUP(Feuil1!$F3541,Feuil2!$E$1:$DG$2,2,0),0)),"",VLOOKUP($H3541*100+I$2,Feuil2!$A$3:$CQ$931,HLOOKUP(Feuil1!$F3541,Feuil2!$E$1:$DG$2,2,0),0))</f>
        <v>15.6</v>
      </c>
      <c r="J3541" s="12">
        <f>IF(ISBLANK(VLOOKUP($H3541*100+J$2,Feuil2!$A$3:$CQ$931,HLOOKUP(Feuil1!$F3541,Feuil2!$E$1:$DG$2,2,0),0)),"",VLOOKUP($H3541*100+J$2,Feuil2!$A$3:$CQ$931,HLOOKUP(Feuil1!$F3541,Feuil2!$E$1:$DG$2,2,0),0))</f>
        <v>59.5</v>
      </c>
      <c r="K3541" s="12">
        <f>IF(ISBLANK(VLOOKUP($H3541*100+K$2,Feuil2!$A$3:$CQ$931,HLOOKUP(Feuil1!$F3541,Feuil2!$E$1:$DG$2,2,0),0)),"",VLOOKUP($H3541*100+K$2,Feuil2!$A$3:$CQ$931,HLOOKUP(Feuil1!$F3541,Feuil2!$E$1:$DG$2,2,0),0))</f>
        <v>331.6</v>
      </c>
      <c r="L3541" s="12">
        <f>IF(ISBLANK(VLOOKUP($H3541*100+L$2,Feuil2!$A$3:$CQ$931,HLOOKUP(Feuil1!$F3541,Feuil2!$E$1:$DG$2,2,0),0)),"",VLOOKUP($H3541*100+L$2,Feuil2!$A$3:$CQ$931,HLOOKUP(Feuil1!$F3541,Feuil2!$E$1:$DG$2,2,0),0))</f>
        <v>165.7</v>
      </c>
      <c r="M3541" s="12">
        <f>IF(ISBLANK(VLOOKUP($H3541*100+M$2,Feuil2!$A$3:$CQ$931,HLOOKUP(Feuil1!$F3541,Feuil2!$E$1:$DG$2,2,0),0)),"",VLOOKUP($H3541*100+M$2,Feuil2!$A$3:$CQ$931,HLOOKUP(Feuil1!$F3541,Feuil2!$E$1:$DG$2,2,0),0))</f>
        <v>409.5</v>
      </c>
      <c r="N3541" s="12">
        <f>IF(ISBLANK(VLOOKUP($H3541*100+N$2,Feuil2!$A$3:$CQ$931,HLOOKUP(Feuil1!$F3541,Feuil2!$E$1:$DG$2,2,0),0)),"",VLOOKUP($H3541*100+N$2,Feuil2!$A$3:$CQ$931,HLOOKUP(Feuil1!$F3541,Feuil2!$E$1:$DG$2,2,0),0))</f>
        <v>356.2</v>
      </c>
      <c r="O3541" s="12">
        <f>IF(ISBLANK(VLOOKUP($H3541*100+O$2,Feuil2!$A$3:$CQ$931,HLOOKUP(Feuil1!$F3541,Feuil2!$E$1:$DG$2,2,0),0)),"",VLOOKUP($H3541*100+O$2,Feuil2!$A$3:$CQ$931,HLOOKUP(Feuil1!$F3541,Feuil2!$E$1:$DG$2,2,0),0))</f>
        <v>14.3</v>
      </c>
      <c r="P3541" s="12">
        <f>IF(ISBLANK(VLOOKUP($H3541*100+P$2,Feuil2!$A$3:$CQ$931,HLOOKUP(Feuil1!$F3541,Feuil2!$E$1:$DG$2,2,0),0)),"",VLOOKUP($H3541*100+P$2,Feuil2!$A$3:$CQ$931,HLOOKUP(Feuil1!$F3541,Feuil2!$E$1:$DG$2,2,0),0))</f>
        <v>56.9</v>
      </c>
      <c r="Q3541" s="12">
        <f>IF(ISBLANK(VLOOKUP($H3541*100+Q$2,Feuil2!$A$3:$CQ$931,HLOOKUP(Feuil1!$F3541,Feuil2!$E$1:$DG$2,2,0),0)),"",VLOOKUP($H3541*100+Q$2,Feuil2!$A$3:$CQ$931,HLOOKUP(Feuil1!$F3541,Feuil2!$E$1:$DG$2,2,0),0))</f>
        <v>107.9</v>
      </c>
      <c r="R3541" s="12">
        <f>IF(ISBLANK(VLOOKUP($H3541*100+R$2,Feuil2!$A$3:$CQ$931,HLOOKUP(Feuil1!$F3541,Feuil2!$E$1:$DG$2,2,0),0)),"",VLOOKUP($H3541*100+R$2,Feuil2!$A$3:$CQ$931,HLOOKUP(Feuil1!$F3541,Feuil2!$E$1:$DG$2,2,0),0))</f>
        <v>8.4</v>
      </c>
      <c r="S3541" s="12">
        <f>IF(ISBLANK(VLOOKUP($H3541*100+S$2,Feuil2!$A$3:$CQ$931,HLOOKUP(Feuil1!$F3541,Feuil2!$E$1:$DG$2,2,0),0)),"",VLOOKUP($H3541*100+S$2,Feuil2!$A$3:$CQ$931,HLOOKUP(Feuil1!$F3541,Feuil2!$E$1:$DG$2,2,0),0))</f>
        <v>8.1</v>
      </c>
      <c r="T3541" s="12">
        <f>IF(ISBLANK(VLOOKUP($H3541*100+T$2,Feuil2!$A$3:$CQ$931,HLOOKUP(Feuil1!$F3541,Feuil2!$E$1:$DG$2,2,0),0)),"",VLOOKUP($H3541*100+T$2,Feuil2!$A$3:$CQ$931,HLOOKUP(Feuil1!$F3541,Feuil2!$E$1:$DG$2,2,0),0))</f>
        <v>6.1</v>
      </c>
      <c r="U3541" s="12">
        <f t="shared" si="78"/>
        <v>1539.8000000000002</v>
      </c>
    </row>
    <row r="3542" spans="1:21" x14ac:dyDescent="0.35">
      <c r="A3542" s="10" t="s">
        <v>102</v>
      </c>
      <c r="B3542" s="8" t="s">
        <v>97</v>
      </c>
      <c r="C3542" s="39">
        <v>555325</v>
      </c>
      <c r="D3542" s="39">
        <v>439850</v>
      </c>
      <c r="E3542" s="39">
        <v>214</v>
      </c>
      <c r="F3542" s="10">
        <v>3924</v>
      </c>
      <c r="G3542" s="5" t="s">
        <v>47</v>
      </c>
      <c r="H3542" s="11">
        <v>1963</v>
      </c>
      <c r="I3542" s="12">
        <f>IF(ISBLANK(VLOOKUP($H3542*100+I$2,Feuil2!$A$3:$CQ$931,HLOOKUP(Feuil1!$F3542,Feuil2!$E$1:$DG$2,2,0),0)),"",VLOOKUP($H3542*100+I$2,Feuil2!$A$3:$CQ$931,HLOOKUP(Feuil1!$F3542,Feuil2!$E$1:$DG$2,2,0),0))</f>
        <v>12.8</v>
      </c>
      <c r="J3542" s="12">
        <f>IF(ISBLANK(VLOOKUP($H3542*100+J$2,Feuil2!$A$3:$CQ$931,HLOOKUP(Feuil1!$F3542,Feuil2!$E$1:$DG$2,2,0),0)),"",VLOOKUP($H3542*100+J$2,Feuil2!$A$3:$CQ$931,HLOOKUP(Feuil1!$F3542,Feuil2!$E$1:$DG$2,2,0),0))</f>
        <v>8.3000000000000007</v>
      </c>
      <c r="K3542" s="12">
        <f>IF(ISBLANK(VLOOKUP($H3542*100+K$2,Feuil2!$A$3:$CQ$931,HLOOKUP(Feuil1!$F3542,Feuil2!$E$1:$DG$2,2,0),0)),"",VLOOKUP($H3542*100+K$2,Feuil2!$A$3:$CQ$931,HLOOKUP(Feuil1!$F3542,Feuil2!$E$1:$DG$2,2,0),0))</f>
        <v>75.3</v>
      </c>
      <c r="L3542" s="12">
        <f>IF(ISBLANK(VLOOKUP($H3542*100+L$2,Feuil2!$A$3:$CQ$931,HLOOKUP(Feuil1!$F3542,Feuil2!$E$1:$DG$2,2,0),0)),"",VLOOKUP($H3542*100+L$2,Feuil2!$A$3:$CQ$931,HLOOKUP(Feuil1!$F3542,Feuil2!$E$1:$DG$2,2,0),0))</f>
        <v>568.9</v>
      </c>
      <c r="M3542" s="12">
        <f>IF(ISBLANK(VLOOKUP($H3542*100+M$2,Feuil2!$A$3:$CQ$931,HLOOKUP(Feuil1!$F3542,Feuil2!$E$1:$DG$2,2,0),0)),"",VLOOKUP($H3542*100+M$2,Feuil2!$A$3:$CQ$931,HLOOKUP(Feuil1!$F3542,Feuil2!$E$1:$DG$2,2,0),0))</f>
        <v>13.9</v>
      </c>
      <c r="N3542" s="12">
        <f>IF(ISBLANK(VLOOKUP($H3542*100+N$2,Feuil2!$A$3:$CQ$931,HLOOKUP(Feuil1!$F3542,Feuil2!$E$1:$DG$2,2,0),0)),"",VLOOKUP($H3542*100+N$2,Feuil2!$A$3:$CQ$931,HLOOKUP(Feuil1!$F3542,Feuil2!$E$1:$DG$2,2,0),0))</f>
        <v>154.6</v>
      </c>
      <c r="O3542" s="12">
        <f>IF(ISBLANK(VLOOKUP($H3542*100+O$2,Feuil2!$A$3:$CQ$931,HLOOKUP(Feuil1!$F3542,Feuil2!$E$1:$DG$2,2,0),0)),"",VLOOKUP($H3542*100+O$2,Feuil2!$A$3:$CQ$931,HLOOKUP(Feuil1!$F3542,Feuil2!$E$1:$DG$2,2,0),0))</f>
        <v>165</v>
      </c>
      <c r="P3542" s="12">
        <f>IF(ISBLANK(VLOOKUP($H3542*100+P$2,Feuil2!$A$3:$CQ$931,HLOOKUP(Feuil1!$F3542,Feuil2!$E$1:$DG$2,2,0),0)),"",VLOOKUP($H3542*100+P$2,Feuil2!$A$3:$CQ$931,HLOOKUP(Feuil1!$F3542,Feuil2!$E$1:$DG$2,2,0),0))</f>
        <v>145.6</v>
      </c>
      <c r="Q3542" s="12">
        <f>IF(ISBLANK(VLOOKUP($H3542*100+Q$2,Feuil2!$A$3:$CQ$931,HLOOKUP(Feuil1!$F3542,Feuil2!$E$1:$DG$2,2,0),0)),"",VLOOKUP($H3542*100+Q$2,Feuil2!$A$3:$CQ$931,HLOOKUP(Feuil1!$F3542,Feuil2!$E$1:$DG$2,2,0),0))</f>
        <v>8.3000000000000007</v>
      </c>
      <c r="R3542" s="12">
        <f>IF(ISBLANK(VLOOKUP($H3542*100+R$2,Feuil2!$A$3:$CQ$931,HLOOKUP(Feuil1!$F3542,Feuil2!$E$1:$DG$2,2,0),0)),"",VLOOKUP($H3542*100+R$2,Feuil2!$A$3:$CQ$931,HLOOKUP(Feuil1!$F3542,Feuil2!$E$1:$DG$2,2,0),0))</f>
        <v>4.3</v>
      </c>
      <c r="S3542" s="12">
        <f>IF(ISBLANK(VLOOKUP($H3542*100+S$2,Feuil2!$A$3:$CQ$931,HLOOKUP(Feuil1!$F3542,Feuil2!$E$1:$DG$2,2,0),0)),"",VLOOKUP($H3542*100+S$2,Feuil2!$A$3:$CQ$931,HLOOKUP(Feuil1!$F3542,Feuil2!$E$1:$DG$2,2,0),0))</f>
        <v>1</v>
      </c>
      <c r="T3542" s="12">
        <f>IF(ISBLANK(VLOOKUP($H3542*100+T$2,Feuil2!$A$3:$CQ$931,HLOOKUP(Feuil1!$F3542,Feuil2!$E$1:$DG$2,2,0),0)),"",VLOOKUP($H3542*100+T$2,Feuil2!$A$3:$CQ$931,HLOOKUP(Feuil1!$F3542,Feuil2!$E$1:$DG$2,2,0),0))</f>
        <v>3.5</v>
      </c>
      <c r="U3542" s="12">
        <f t="shared" si="78"/>
        <v>1161.4999999999998</v>
      </c>
    </row>
    <row r="3543" spans="1:21" x14ac:dyDescent="0.35">
      <c r="A3543" s="10" t="s">
        <v>102</v>
      </c>
      <c r="B3543" s="8" t="s">
        <v>97</v>
      </c>
      <c r="C3543" s="39">
        <v>555325</v>
      </c>
      <c r="D3543" s="39">
        <v>439850</v>
      </c>
      <c r="E3543" s="39">
        <v>214</v>
      </c>
      <c r="F3543" s="10">
        <v>3924</v>
      </c>
      <c r="G3543" s="5" t="s">
        <v>47</v>
      </c>
      <c r="H3543" s="11">
        <v>1964</v>
      </c>
      <c r="I3543" s="12">
        <f>IF(ISBLANK(VLOOKUP($H3543*100+I$2,Feuil2!$A$3:$CQ$931,HLOOKUP(Feuil1!$F3543,Feuil2!$E$1:$DG$2,2,0),0)),"",VLOOKUP($H3543*100+I$2,Feuil2!$A$3:$CQ$931,HLOOKUP(Feuil1!$F3543,Feuil2!$E$1:$DG$2,2,0),0))</f>
        <v>6.7</v>
      </c>
      <c r="J3543" s="12">
        <f>IF(ISBLANK(VLOOKUP($H3543*100+J$2,Feuil2!$A$3:$CQ$931,HLOOKUP(Feuil1!$F3543,Feuil2!$E$1:$DG$2,2,0),0)),"",VLOOKUP($H3543*100+J$2,Feuil2!$A$3:$CQ$931,HLOOKUP(Feuil1!$F3543,Feuil2!$E$1:$DG$2,2,0),0))</f>
        <v>7.7</v>
      </c>
      <c r="K3543" s="12">
        <f>IF(ISBLANK(VLOOKUP($H3543*100+K$2,Feuil2!$A$3:$CQ$931,HLOOKUP(Feuil1!$F3543,Feuil2!$E$1:$DG$2,2,0),0)),"",VLOOKUP($H3543*100+K$2,Feuil2!$A$3:$CQ$931,HLOOKUP(Feuil1!$F3543,Feuil2!$E$1:$DG$2,2,0),0))</f>
        <v>162.80000000000001</v>
      </c>
      <c r="L3543" s="12">
        <f>IF(ISBLANK(VLOOKUP($H3543*100+L$2,Feuil2!$A$3:$CQ$931,HLOOKUP(Feuil1!$F3543,Feuil2!$E$1:$DG$2,2,0),0)),"",VLOOKUP($H3543*100+L$2,Feuil2!$A$3:$CQ$931,HLOOKUP(Feuil1!$F3543,Feuil2!$E$1:$DG$2,2,0),0))</f>
        <v>220.6</v>
      </c>
      <c r="M3543" s="12">
        <f>IF(ISBLANK(VLOOKUP($H3543*100+M$2,Feuil2!$A$3:$CQ$931,HLOOKUP(Feuil1!$F3543,Feuil2!$E$1:$DG$2,2,0),0)),"",VLOOKUP($H3543*100+M$2,Feuil2!$A$3:$CQ$931,HLOOKUP(Feuil1!$F3543,Feuil2!$E$1:$DG$2,2,0),0))</f>
        <v>121.1</v>
      </c>
      <c r="N3543" s="12">
        <f>IF(ISBLANK(VLOOKUP($H3543*100+N$2,Feuil2!$A$3:$CQ$931,HLOOKUP(Feuil1!$F3543,Feuil2!$E$1:$DG$2,2,0),0)),"",VLOOKUP($H3543*100+N$2,Feuil2!$A$3:$CQ$931,HLOOKUP(Feuil1!$F3543,Feuil2!$E$1:$DG$2,2,0),0))</f>
        <v>163.5</v>
      </c>
      <c r="O3543" s="12">
        <f>IF(ISBLANK(VLOOKUP($H3543*100+O$2,Feuil2!$A$3:$CQ$931,HLOOKUP(Feuil1!$F3543,Feuil2!$E$1:$DG$2,2,0),0)),"",VLOOKUP($H3543*100+O$2,Feuil2!$A$3:$CQ$931,HLOOKUP(Feuil1!$F3543,Feuil2!$E$1:$DG$2,2,0),0))</f>
        <v>66.900000000000006</v>
      </c>
      <c r="P3543" s="12">
        <f>IF(ISBLANK(VLOOKUP($H3543*100+P$2,Feuil2!$A$3:$CQ$931,HLOOKUP(Feuil1!$F3543,Feuil2!$E$1:$DG$2,2,0),0)),"",VLOOKUP($H3543*100+P$2,Feuil2!$A$3:$CQ$931,HLOOKUP(Feuil1!$F3543,Feuil2!$E$1:$DG$2,2,0),0))</f>
        <v>61.2</v>
      </c>
      <c r="Q3543" s="12">
        <f>IF(ISBLANK(VLOOKUP($H3543*100+Q$2,Feuil2!$A$3:$CQ$931,HLOOKUP(Feuil1!$F3543,Feuil2!$E$1:$DG$2,2,0),0)),"",VLOOKUP($H3543*100+Q$2,Feuil2!$A$3:$CQ$931,HLOOKUP(Feuil1!$F3543,Feuil2!$E$1:$DG$2,2,0),0))</f>
        <v>3.4</v>
      </c>
      <c r="R3543" s="12">
        <f>IF(ISBLANK(VLOOKUP($H3543*100+R$2,Feuil2!$A$3:$CQ$931,HLOOKUP(Feuil1!$F3543,Feuil2!$E$1:$DG$2,2,0),0)),"",VLOOKUP($H3543*100+R$2,Feuil2!$A$3:$CQ$931,HLOOKUP(Feuil1!$F3543,Feuil2!$E$1:$DG$2,2,0),0))</f>
        <v>45.7</v>
      </c>
      <c r="S3543" s="12">
        <f>IF(ISBLANK(VLOOKUP($H3543*100+S$2,Feuil2!$A$3:$CQ$931,HLOOKUP(Feuil1!$F3543,Feuil2!$E$1:$DG$2,2,0),0)),"",VLOOKUP($H3543*100+S$2,Feuil2!$A$3:$CQ$931,HLOOKUP(Feuil1!$F3543,Feuil2!$E$1:$DG$2,2,0),0))</f>
        <v>1.7</v>
      </c>
      <c r="T3543" s="12">
        <f>IF(ISBLANK(VLOOKUP($H3543*100+T$2,Feuil2!$A$3:$CQ$931,HLOOKUP(Feuil1!$F3543,Feuil2!$E$1:$DG$2,2,0),0)),"",VLOOKUP($H3543*100+T$2,Feuil2!$A$3:$CQ$931,HLOOKUP(Feuil1!$F3543,Feuil2!$E$1:$DG$2,2,0),0))</f>
        <v>2</v>
      </c>
      <c r="U3543" s="12">
        <f t="shared" si="78"/>
        <v>863.30000000000007</v>
      </c>
    </row>
    <row r="3544" spans="1:21" x14ac:dyDescent="0.35">
      <c r="A3544" s="10" t="s">
        <v>102</v>
      </c>
      <c r="B3544" s="8" t="s">
        <v>97</v>
      </c>
      <c r="C3544" s="39">
        <v>555325</v>
      </c>
      <c r="D3544" s="39">
        <v>439850</v>
      </c>
      <c r="E3544" s="39">
        <v>214</v>
      </c>
      <c r="F3544" s="10">
        <v>3924</v>
      </c>
      <c r="G3544" s="5" t="s">
        <v>47</v>
      </c>
      <c r="H3544" s="11">
        <v>1965</v>
      </c>
      <c r="I3544" s="12">
        <f>IF(ISBLANK(VLOOKUP($H3544*100+I$2,Feuil2!$A$3:$CQ$931,HLOOKUP(Feuil1!$F3544,Feuil2!$E$1:$DG$2,2,0),0)),"",VLOOKUP($H3544*100+I$2,Feuil2!$A$3:$CQ$931,HLOOKUP(Feuil1!$F3544,Feuil2!$E$1:$DG$2,2,0),0))</f>
        <v>60.5</v>
      </c>
      <c r="J3544" s="12">
        <f>IF(ISBLANK(VLOOKUP($H3544*100+J$2,Feuil2!$A$3:$CQ$931,HLOOKUP(Feuil1!$F3544,Feuil2!$E$1:$DG$2,2,0),0)),"",VLOOKUP($H3544*100+J$2,Feuil2!$A$3:$CQ$931,HLOOKUP(Feuil1!$F3544,Feuil2!$E$1:$DG$2,2,0),0))</f>
        <v>129.9</v>
      </c>
      <c r="K3544" s="12">
        <f>IF(ISBLANK(VLOOKUP($H3544*100+K$2,Feuil2!$A$3:$CQ$931,HLOOKUP(Feuil1!$F3544,Feuil2!$E$1:$DG$2,2,0),0)),"",VLOOKUP($H3544*100+K$2,Feuil2!$A$3:$CQ$931,HLOOKUP(Feuil1!$F3544,Feuil2!$E$1:$DG$2,2,0),0))</f>
        <v>118.5</v>
      </c>
      <c r="L3544" s="12">
        <f>IF(ISBLANK(VLOOKUP($H3544*100+L$2,Feuil2!$A$3:$CQ$931,HLOOKUP(Feuil1!$F3544,Feuil2!$E$1:$DG$2,2,0),0)),"",VLOOKUP($H3544*100+L$2,Feuil2!$A$3:$CQ$931,HLOOKUP(Feuil1!$F3544,Feuil2!$E$1:$DG$2,2,0),0))</f>
        <v>84.2</v>
      </c>
      <c r="M3544" s="12">
        <f>IF(ISBLANK(VLOOKUP($H3544*100+M$2,Feuil2!$A$3:$CQ$931,HLOOKUP(Feuil1!$F3544,Feuil2!$E$1:$DG$2,2,0),0)),"",VLOOKUP($H3544*100+M$2,Feuil2!$A$3:$CQ$931,HLOOKUP(Feuil1!$F3544,Feuil2!$E$1:$DG$2,2,0),0))</f>
        <v>129</v>
      </c>
      <c r="N3544" s="12">
        <f>IF(ISBLANK(VLOOKUP($H3544*100+N$2,Feuil2!$A$3:$CQ$931,HLOOKUP(Feuil1!$F3544,Feuil2!$E$1:$DG$2,2,0),0)),"",VLOOKUP($H3544*100+N$2,Feuil2!$A$3:$CQ$931,HLOOKUP(Feuil1!$F3544,Feuil2!$E$1:$DG$2,2,0),0))</f>
        <v>178.6</v>
      </c>
      <c r="O3544" s="12">
        <f>IF(ISBLANK(VLOOKUP($H3544*100+O$2,Feuil2!$A$3:$CQ$931,HLOOKUP(Feuil1!$F3544,Feuil2!$E$1:$DG$2,2,0),0)),"",VLOOKUP($H3544*100+O$2,Feuil2!$A$3:$CQ$931,HLOOKUP(Feuil1!$F3544,Feuil2!$E$1:$DG$2,2,0),0))</f>
        <v>17.399999999999999</v>
      </c>
      <c r="P3544" s="12">
        <f>IF(ISBLANK(VLOOKUP($H3544*100+P$2,Feuil2!$A$3:$CQ$931,HLOOKUP(Feuil1!$F3544,Feuil2!$E$1:$DG$2,2,0),0)),"",VLOOKUP($H3544*100+P$2,Feuil2!$A$3:$CQ$931,HLOOKUP(Feuil1!$F3544,Feuil2!$E$1:$DG$2,2,0),0))</f>
        <v>22.1</v>
      </c>
      <c r="Q3544" s="12">
        <f>IF(ISBLANK(VLOOKUP($H3544*100+Q$2,Feuil2!$A$3:$CQ$931,HLOOKUP(Feuil1!$F3544,Feuil2!$E$1:$DG$2,2,0),0)),"",VLOOKUP($H3544*100+Q$2,Feuil2!$A$3:$CQ$931,HLOOKUP(Feuil1!$F3544,Feuil2!$E$1:$DG$2,2,0),0))</f>
        <v>20.100000000000001</v>
      </c>
      <c r="R3544" s="12">
        <f>IF(ISBLANK(VLOOKUP($H3544*100+R$2,Feuil2!$A$3:$CQ$931,HLOOKUP(Feuil1!$F3544,Feuil2!$E$1:$DG$2,2,0),0)),"",VLOOKUP($H3544*100+R$2,Feuil2!$A$3:$CQ$931,HLOOKUP(Feuil1!$F3544,Feuil2!$E$1:$DG$2,2,0),0))</f>
        <v>3.4</v>
      </c>
      <c r="S3544" s="12">
        <f>IF(ISBLANK(VLOOKUP($H3544*100+S$2,Feuil2!$A$3:$CQ$931,HLOOKUP(Feuil1!$F3544,Feuil2!$E$1:$DG$2,2,0),0)),"",VLOOKUP($H3544*100+S$2,Feuil2!$A$3:$CQ$931,HLOOKUP(Feuil1!$F3544,Feuil2!$E$1:$DG$2,2,0),0))</f>
        <v>1</v>
      </c>
      <c r="T3544" s="12">
        <f>IF(ISBLANK(VLOOKUP($H3544*100+T$2,Feuil2!$A$3:$CQ$931,HLOOKUP(Feuil1!$F3544,Feuil2!$E$1:$DG$2,2,0),0)),"",VLOOKUP($H3544*100+T$2,Feuil2!$A$3:$CQ$931,HLOOKUP(Feuil1!$F3544,Feuil2!$E$1:$DG$2,2,0),0))</f>
        <v>1</v>
      </c>
      <c r="U3544" s="12">
        <f t="shared" si="78"/>
        <v>765.69999999999993</v>
      </c>
    </row>
    <row r="3545" spans="1:21" x14ac:dyDescent="0.35">
      <c r="A3545" s="10" t="s">
        <v>102</v>
      </c>
      <c r="B3545" s="8" t="s">
        <v>97</v>
      </c>
      <c r="C3545" s="39">
        <v>555325</v>
      </c>
      <c r="D3545" s="39">
        <v>439850</v>
      </c>
      <c r="E3545" s="39">
        <v>214</v>
      </c>
      <c r="F3545" s="10">
        <v>3924</v>
      </c>
      <c r="G3545" s="5" t="s">
        <v>47</v>
      </c>
      <c r="H3545" s="11">
        <v>1966</v>
      </c>
      <c r="I3545" s="12">
        <f>IF(ISBLANK(VLOOKUP($H3545*100+I$2,Feuil2!$A$3:$CQ$931,HLOOKUP(Feuil1!$F3545,Feuil2!$E$1:$DG$2,2,0),0)),"",VLOOKUP($H3545*100+I$2,Feuil2!$A$3:$CQ$931,HLOOKUP(Feuil1!$F3545,Feuil2!$E$1:$DG$2,2,0),0))</f>
        <v>5.8</v>
      </c>
      <c r="J3545" s="12">
        <f>IF(ISBLANK(VLOOKUP($H3545*100+J$2,Feuil2!$A$3:$CQ$931,HLOOKUP(Feuil1!$F3545,Feuil2!$E$1:$DG$2,2,0),0)),"",VLOOKUP($H3545*100+J$2,Feuil2!$A$3:$CQ$931,HLOOKUP(Feuil1!$F3545,Feuil2!$E$1:$DG$2,2,0),0))</f>
        <v>111.2</v>
      </c>
      <c r="K3545" s="12">
        <f>IF(ISBLANK(VLOOKUP($H3545*100+K$2,Feuil2!$A$3:$CQ$931,HLOOKUP(Feuil1!$F3545,Feuil2!$E$1:$DG$2,2,0),0)),"",VLOOKUP($H3545*100+K$2,Feuil2!$A$3:$CQ$931,HLOOKUP(Feuil1!$F3545,Feuil2!$E$1:$DG$2,2,0),0))</f>
        <v>49.9</v>
      </c>
      <c r="L3545" s="12">
        <f>IF(ISBLANK(VLOOKUP($H3545*100+L$2,Feuil2!$A$3:$CQ$931,HLOOKUP(Feuil1!$F3545,Feuil2!$E$1:$DG$2,2,0),0)),"",VLOOKUP($H3545*100+L$2,Feuil2!$A$3:$CQ$931,HLOOKUP(Feuil1!$F3545,Feuil2!$E$1:$DG$2,2,0),0))</f>
        <v>22.2</v>
      </c>
      <c r="M3545" s="12">
        <f>IF(ISBLANK(VLOOKUP($H3545*100+M$2,Feuil2!$A$3:$CQ$931,HLOOKUP(Feuil1!$F3545,Feuil2!$E$1:$DG$2,2,0),0)),"",VLOOKUP($H3545*100+M$2,Feuil2!$A$3:$CQ$931,HLOOKUP(Feuil1!$F3545,Feuil2!$E$1:$DG$2,2,0),0))</f>
        <v>29.8</v>
      </c>
      <c r="N3545" s="12">
        <f>IF(ISBLANK(VLOOKUP($H3545*100+N$2,Feuil2!$A$3:$CQ$931,HLOOKUP(Feuil1!$F3545,Feuil2!$E$1:$DG$2,2,0),0)),"",VLOOKUP($H3545*100+N$2,Feuil2!$A$3:$CQ$931,HLOOKUP(Feuil1!$F3545,Feuil2!$E$1:$DG$2,2,0),0))</f>
        <v>166.3</v>
      </c>
      <c r="O3545" s="12">
        <f>IF(ISBLANK(VLOOKUP($H3545*100+O$2,Feuil2!$A$3:$CQ$931,HLOOKUP(Feuil1!$F3545,Feuil2!$E$1:$DG$2,2,0),0)),"",VLOOKUP($H3545*100+O$2,Feuil2!$A$3:$CQ$931,HLOOKUP(Feuil1!$F3545,Feuil2!$E$1:$DG$2,2,0),0))</f>
        <v>38.799999999999997</v>
      </c>
      <c r="P3545" s="12">
        <f>IF(ISBLANK(VLOOKUP($H3545*100+P$2,Feuil2!$A$3:$CQ$931,HLOOKUP(Feuil1!$F3545,Feuil2!$E$1:$DG$2,2,0),0)),"",VLOOKUP($H3545*100+P$2,Feuil2!$A$3:$CQ$931,HLOOKUP(Feuil1!$F3545,Feuil2!$E$1:$DG$2,2,0),0))</f>
        <v>71.099999999999994</v>
      </c>
      <c r="Q3545" s="12">
        <f>IF(ISBLANK(VLOOKUP($H3545*100+Q$2,Feuil2!$A$3:$CQ$931,HLOOKUP(Feuil1!$F3545,Feuil2!$E$1:$DG$2,2,0),0)),"",VLOOKUP($H3545*100+Q$2,Feuil2!$A$3:$CQ$931,HLOOKUP(Feuil1!$F3545,Feuil2!$E$1:$DG$2,2,0),0))</f>
        <v>22.5</v>
      </c>
      <c r="R3545" s="12">
        <f>IF(ISBLANK(VLOOKUP($H3545*100+R$2,Feuil2!$A$3:$CQ$931,HLOOKUP(Feuil1!$F3545,Feuil2!$E$1:$DG$2,2,0),0)),"",VLOOKUP($H3545*100+R$2,Feuil2!$A$3:$CQ$931,HLOOKUP(Feuil1!$F3545,Feuil2!$E$1:$DG$2,2,0),0))</f>
        <v>30.8</v>
      </c>
      <c r="S3545" s="12">
        <f>IF(ISBLANK(VLOOKUP($H3545*100+S$2,Feuil2!$A$3:$CQ$931,HLOOKUP(Feuil1!$F3545,Feuil2!$E$1:$DG$2,2,0),0)),"",VLOOKUP($H3545*100+S$2,Feuil2!$A$3:$CQ$931,HLOOKUP(Feuil1!$F3545,Feuil2!$E$1:$DG$2,2,0),0))</f>
        <v>1</v>
      </c>
      <c r="T3545" s="12">
        <f>IF(ISBLANK(VLOOKUP($H3545*100+T$2,Feuil2!$A$3:$CQ$931,HLOOKUP(Feuil1!$F3545,Feuil2!$E$1:$DG$2,2,0),0)),"",VLOOKUP($H3545*100+T$2,Feuil2!$A$3:$CQ$931,HLOOKUP(Feuil1!$F3545,Feuil2!$E$1:$DG$2,2,0),0))</f>
        <v>1</v>
      </c>
      <c r="U3545" s="12">
        <f t="shared" si="78"/>
        <v>550.4</v>
      </c>
    </row>
    <row r="3546" spans="1:21" x14ac:dyDescent="0.35">
      <c r="A3546" s="10" t="s">
        <v>102</v>
      </c>
      <c r="B3546" s="8" t="s">
        <v>97</v>
      </c>
      <c r="C3546" s="39">
        <v>555325</v>
      </c>
      <c r="D3546" s="39">
        <v>439850</v>
      </c>
      <c r="E3546" s="39">
        <v>214</v>
      </c>
      <c r="F3546" s="10">
        <v>3924</v>
      </c>
      <c r="G3546" s="5" t="s">
        <v>47</v>
      </c>
      <c r="H3546" s="11">
        <v>1967</v>
      </c>
      <c r="I3546" s="12">
        <f>IF(ISBLANK(VLOOKUP($H3546*100+I$2,Feuil2!$A$3:$CQ$931,HLOOKUP(Feuil1!$F3546,Feuil2!$E$1:$DG$2,2,0),0)),"",VLOOKUP($H3546*100+I$2,Feuil2!$A$3:$CQ$931,HLOOKUP(Feuil1!$F3546,Feuil2!$E$1:$DG$2,2,0),0))</f>
        <v>7</v>
      </c>
      <c r="J3546" s="12">
        <f>IF(ISBLANK(VLOOKUP($H3546*100+J$2,Feuil2!$A$3:$CQ$931,HLOOKUP(Feuil1!$F3546,Feuil2!$E$1:$DG$2,2,0),0)),"",VLOOKUP($H3546*100+J$2,Feuil2!$A$3:$CQ$931,HLOOKUP(Feuil1!$F3546,Feuil2!$E$1:$DG$2,2,0),0))</f>
        <v>41</v>
      </c>
      <c r="K3546" s="12">
        <f>IF(ISBLANK(VLOOKUP($H3546*100+K$2,Feuil2!$A$3:$CQ$931,HLOOKUP(Feuil1!$F3546,Feuil2!$E$1:$DG$2,2,0),0)),"",VLOOKUP($H3546*100+K$2,Feuil2!$A$3:$CQ$931,HLOOKUP(Feuil1!$F3546,Feuil2!$E$1:$DG$2,2,0),0))</f>
        <v>168.1</v>
      </c>
      <c r="L3546" s="12">
        <f>IF(ISBLANK(VLOOKUP($H3546*100+L$2,Feuil2!$A$3:$CQ$931,HLOOKUP(Feuil1!$F3546,Feuil2!$E$1:$DG$2,2,0),0)),"",VLOOKUP($H3546*100+L$2,Feuil2!$A$3:$CQ$931,HLOOKUP(Feuil1!$F3546,Feuil2!$E$1:$DG$2,2,0),0))</f>
        <v>51.7</v>
      </c>
      <c r="M3546" s="12">
        <f>IF(ISBLANK(VLOOKUP($H3546*100+M$2,Feuil2!$A$3:$CQ$931,HLOOKUP(Feuil1!$F3546,Feuil2!$E$1:$DG$2,2,0),0)),"",VLOOKUP($H3546*100+M$2,Feuil2!$A$3:$CQ$931,HLOOKUP(Feuil1!$F3546,Feuil2!$E$1:$DG$2,2,0),0))</f>
        <v>9.1999999999999993</v>
      </c>
      <c r="N3546" s="12">
        <f>IF(ISBLANK(VLOOKUP($H3546*100+N$2,Feuil2!$A$3:$CQ$931,HLOOKUP(Feuil1!$F3546,Feuil2!$E$1:$DG$2,2,0),0)),"",VLOOKUP($H3546*100+N$2,Feuil2!$A$3:$CQ$931,HLOOKUP(Feuil1!$F3546,Feuil2!$E$1:$DG$2,2,0),0))</f>
        <v>210.8</v>
      </c>
      <c r="O3546" s="12">
        <f>IF(ISBLANK(VLOOKUP($H3546*100+O$2,Feuil2!$A$3:$CQ$931,HLOOKUP(Feuil1!$F3546,Feuil2!$E$1:$DG$2,2,0),0)),"",VLOOKUP($H3546*100+O$2,Feuil2!$A$3:$CQ$931,HLOOKUP(Feuil1!$F3546,Feuil2!$E$1:$DG$2,2,0),0))</f>
        <v>175.8</v>
      </c>
      <c r="P3546" s="12">
        <f>IF(ISBLANK(VLOOKUP($H3546*100+P$2,Feuil2!$A$3:$CQ$931,HLOOKUP(Feuil1!$F3546,Feuil2!$E$1:$DG$2,2,0),0)),"",VLOOKUP($H3546*100+P$2,Feuil2!$A$3:$CQ$931,HLOOKUP(Feuil1!$F3546,Feuil2!$E$1:$DG$2,2,0),0))</f>
        <v>49.1</v>
      </c>
      <c r="Q3546" s="12">
        <f>IF(ISBLANK(VLOOKUP($H3546*100+Q$2,Feuil2!$A$3:$CQ$931,HLOOKUP(Feuil1!$F3546,Feuil2!$E$1:$DG$2,2,0),0)),"",VLOOKUP($H3546*100+Q$2,Feuil2!$A$3:$CQ$931,HLOOKUP(Feuil1!$F3546,Feuil2!$E$1:$DG$2,2,0),0))</f>
        <v>42.9</v>
      </c>
      <c r="R3546" s="12">
        <f>IF(ISBLANK(VLOOKUP($H3546*100+R$2,Feuil2!$A$3:$CQ$931,HLOOKUP(Feuil1!$F3546,Feuil2!$E$1:$DG$2,2,0),0)),"",VLOOKUP($H3546*100+R$2,Feuil2!$A$3:$CQ$931,HLOOKUP(Feuil1!$F3546,Feuil2!$E$1:$DG$2,2,0),0))</f>
        <v>17</v>
      </c>
      <c r="S3546" s="12">
        <f>IF(ISBLANK(VLOOKUP($H3546*100+S$2,Feuil2!$A$3:$CQ$931,HLOOKUP(Feuil1!$F3546,Feuil2!$E$1:$DG$2,2,0),0)),"",VLOOKUP($H3546*100+S$2,Feuil2!$A$3:$CQ$931,HLOOKUP(Feuil1!$F3546,Feuil2!$E$1:$DG$2,2,0),0))</f>
        <v>1</v>
      </c>
      <c r="T3546" s="12">
        <f>IF(ISBLANK(VLOOKUP($H3546*100+T$2,Feuil2!$A$3:$CQ$931,HLOOKUP(Feuil1!$F3546,Feuil2!$E$1:$DG$2,2,0),0)),"",VLOOKUP($H3546*100+T$2,Feuil2!$A$3:$CQ$931,HLOOKUP(Feuil1!$F3546,Feuil2!$E$1:$DG$2,2,0),0))</f>
        <v>10.3</v>
      </c>
      <c r="U3546" s="12">
        <f t="shared" si="78"/>
        <v>783.9</v>
      </c>
    </row>
    <row r="3547" spans="1:21" x14ac:dyDescent="0.35">
      <c r="A3547" s="10" t="s">
        <v>102</v>
      </c>
      <c r="B3547" s="8" t="s">
        <v>97</v>
      </c>
      <c r="C3547" s="39">
        <v>555325</v>
      </c>
      <c r="D3547" s="39">
        <v>439850</v>
      </c>
      <c r="E3547" s="39">
        <v>214</v>
      </c>
      <c r="F3547" s="10">
        <v>3924</v>
      </c>
      <c r="G3547" s="5" t="s">
        <v>47</v>
      </c>
      <c r="H3547" s="11">
        <v>1968</v>
      </c>
      <c r="I3547" s="12">
        <f>IF(ISBLANK(VLOOKUP($H3547*100+I$2,Feuil2!$A$3:$CQ$931,HLOOKUP(Feuil1!$F3547,Feuil2!$E$1:$DG$2,2,0),0)),"",VLOOKUP($H3547*100+I$2,Feuil2!$A$3:$CQ$931,HLOOKUP(Feuil1!$F3547,Feuil2!$E$1:$DG$2,2,0),0))</f>
        <v>2.8</v>
      </c>
      <c r="J3547" s="12">
        <f>IF(ISBLANK(VLOOKUP($H3547*100+J$2,Feuil2!$A$3:$CQ$931,HLOOKUP(Feuil1!$F3547,Feuil2!$E$1:$DG$2,2,0),0)),"",VLOOKUP($H3547*100+J$2,Feuil2!$A$3:$CQ$931,HLOOKUP(Feuil1!$F3547,Feuil2!$E$1:$DG$2,2,0),0))</f>
        <v>1</v>
      </c>
      <c r="K3547" s="12">
        <f>IF(ISBLANK(VLOOKUP($H3547*100+K$2,Feuil2!$A$3:$CQ$931,HLOOKUP(Feuil1!$F3547,Feuil2!$E$1:$DG$2,2,0),0)),"",VLOOKUP($H3547*100+K$2,Feuil2!$A$3:$CQ$931,HLOOKUP(Feuil1!$F3547,Feuil2!$E$1:$DG$2,2,0),0))</f>
        <v>293</v>
      </c>
      <c r="L3547" s="12">
        <f>IF(ISBLANK(VLOOKUP($H3547*100+L$2,Feuil2!$A$3:$CQ$931,HLOOKUP(Feuil1!$F3547,Feuil2!$E$1:$DG$2,2,0),0)),"",VLOOKUP($H3547*100+L$2,Feuil2!$A$3:$CQ$931,HLOOKUP(Feuil1!$F3547,Feuil2!$E$1:$DG$2,2,0),0))</f>
        <v>198.9</v>
      </c>
      <c r="M3547" s="12">
        <f>IF(ISBLANK(VLOOKUP($H3547*100+M$2,Feuil2!$A$3:$CQ$931,HLOOKUP(Feuil1!$F3547,Feuil2!$E$1:$DG$2,2,0),0)),"",VLOOKUP($H3547*100+M$2,Feuil2!$A$3:$CQ$931,HLOOKUP(Feuil1!$F3547,Feuil2!$E$1:$DG$2,2,0),0))</f>
        <v>239.8</v>
      </c>
      <c r="N3547" s="12">
        <f>IF(ISBLANK(VLOOKUP($H3547*100+N$2,Feuil2!$A$3:$CQ$931,HLOOKUP(Feuil1!$F3547,Feuil2!$E$1:$DG$2,2,0),0)),"",VLOOKUP($H3547*100+N$2,Feuil2!$A$3:$CQ$931,HLOOKUP(Feuil1!$F3547,Feuil2!$E$1:$DG$2,2,0),0))</f>
        <v>321.10000000000002</v>
      </c>
      <c r="O3547" s="12">
        <f>IF(ISBLANK(VLOOKUP($H3547*100+O$2,Feuil2!$A$3:$CQ$931,HLOOKUP(Feuil1!$F3547,Feuil2!$E$1:$DG$2,2,0),0)),"",VLOOKUP($H3547*100+O$2,Feuil2!$A$3:$CQ$931,HLOOKUP(Feuil1!$F3547,Feuil2!$E$1:$DG$2,2,0),0))</f>
        <v>172.5</v>
      </c>
      <c r="P3547" s="12">
        <f>IF(ISBLANK(VLOOKUP($H3547*100+P$2,Feuil2!$A$3:$CQ$931,HLOOKUP(Feuil1!$F3547,Feuil2!$E$1:$DG$2,2,0),0)),"",VLOOKUP($H3547*100+P$2,Feuil2!$A$3:$CQ$931,HLOOKUP(Feuil1!$F3547,Feuil2!$E$1:$DG$2,2,0),0))</f>
        <v>135.5</v>
      </c>
      <c r="Q3547" s="12">
        <f>IF(ISBLANK(VLOOKUP($H3547*100+Q$2,Feuil2!$A$3:$CQ$931,HLOOKUP(Feuil1!$F3547,Feuil2!$E$1:$DG$2,2,0),0)),"",VLOOKUP($H3547*100+Q$2,Feuil2!$A$3:$CQ$931,HLOOKUP(Feuil1!$F3547,Feuil2!$E$1:$DG$2,2,0),0))</f>
        <v>23.7</v>
      </c>
      <c r="R3547" s="12">
        <f>IF(ISBLANK(VLOOKUP($H3547*100+R$2,Feuil2!$A$3:$CQ$931,HLOOKUP(Feuil1!$F3547,Feuil2!$E$1:$DG$2,2,0),0)),"",VLOOKUP($H3547*100+R$2,Feuil2!$A$3:$CQ$931,HLOOKUP(Feuil1!$F3547,Feuil2!$E$1:$DG$2,2,0),0))</f>
        <v>27.9</v>
      </c>
      <c r="S3547" s="12">
        <f>IF(ISBLANK(VLOOKUP($H3547*100+S$2,Feuil2!$A$3:$CQ$931,HLOOKUP(Feuil1!$F3547,Feuil2!$E$1:$DG$2,2,0),0)),"",VLOOKUP($H3547*100+S$2,Feuil2!$A$3:$CQ$931,HLOOKUP(Feuil1!$F3547,Feuil2!$E$1:$DG$2,2,0),0))</f>
        <v>1.8</v>
      </c>
      <c r="T3547" s="12">
        <f>IF(ISBLANK(VLOOKUP($H3547*100+T$2,Feuil2!$A$3:$CQ$931,HLOOKUP(Feuil1!$F3547,Feuil2!$E$1:$DG$2,2,0),0)),"",VLOOKUP($H3547*100+T$2,Feuil2!$A$3:$CQ$931,HLOOKUP(Feuil1!$F3547,Feuil2!$E$1:$DG$2,2,0),0))</f>
        <v>1</v>
      </c>
      <c r="U3547" s="12">
        <f t="shared" si="78"/>
        <v>1419</v>
      </c>
    </row>
    <row r="3548" spans="1:21" x14ac:dyDescent="0.35">
      <c r="A3548" s="10" t="s">
        <v>102</v>
      </c>
      <c r="B3548" s="8" t="s">
        <v>97</v>
      </c>
      <c r="C3548" s="39">
        <v>555325</v>
      </c>
      <c r="D3548" s="39">
        <v>439850</v>
      </c>
      <c r="E3548" s="39">
        <v>214</v>
      </c>
      <c r="F3548" s="10">
        <v>3924</v>
      </c>
      <c r="G3548" s="5" t="s">
        <v>47</v>
      </c>
      <c r="H3548" s="11">
        <v>1969</v>
      </c>
      <c r="I3548" s="12">
        <f>IF(ISBLANK(VLOOKUP($H3548*100+I$2,Feuil2!$A$3:$CQ$931,HLOOKUP(Feuil1!$F3548,Feuil2!$E$1:$DG$2,2,0),0)),"",VLOOKUP($H3548*100+I$2,Feuil2!$A$3:$CQ$931,HLOOKUP(Feuil1!$F3548,Feuil2!$E$1:$DG$2,2,0),0))</f>
        <v>29.2</v>
      </c>
      <c r="J3548" s="12">
        <f>IF(ISBLANK(VLOOKUP($H3548*100+J$2,Feuil2!$A$3:$CQ$931,HLOOKUP(Feuil1!$F3548,Feuil2!$E$1:$DG$2,2,0),0)),"",VLOOKUP($H3548*100+J$2,Feuil2!$A$3:$CQ$931,HLOOKUP(Feuil1!$F3548,Feuil2!$E$1:$DG$2,2,0),0))</f>
        <v>51.3</v>
      </c>
      <c r="K3548" s="12">
        <f>IF(ISBLANK(VLOOKUP($H3548*100+K$2,Feuil2!$A$3:$CQ$931,HLOOKUP(Feuil1!$F3548,Feuil2!$E$1:$DG$2,2,0),0)),"",VLOOKUP($H3548*100+K$2,Feuil2!$A$3:$CQ$931,HLOOKUP(Feuil1!$F3548,Feuil2!$E$1:$DG$2,2,0),0))</f>
        <v>178.8</v>
      </c>
      <c r="L3548" s="12">
        <f>IF(ISBLANK(VLOOKUP($H3548*100+L$2,Feuil2!$A$3:$CQ$931,HLOOKUP(Feuil1!$F3548,Feuil2!$E$1:$DG$2,2,0),0)),"",VLOOKUP($H3548*100+L$2,Feuil2!$A$3:$CQ$931,HLOOKUP(Feuil1!$F3548,Feuil2!$E$1:$DG$2,2,0),0))</f>
        <v>291.10000000000002</v>
      </c>
      <c r="M3548" s="12">
        <f>IF(ISBLANK(VLOOKUP($H3548*100+M$2,Feuil2!$A$3:$CQ$931,HLOOKUP(Feuil1!$F3548,Feuil2!$E$1:$DG$2,2,0),0)),"",VLOOKUP($H3548*100+M$2,Feuil2!$A$3:$CQ$931,HLOOKUP(Feuil1!$F3548,Feuil2!$E$1:$DG$2,2,0),0))</f>
        <v>554.79999999999995</v>
      </c>
      <c r="N3548" s="12">
        <f>IF(ISBLANK(VLOOKUP($H3548*100+N$2,Feuil2!$A$3:$CQ$931,HLOOKUP(Feuil1!$F3548,Feuil2!$E$1:$DG$2,2,0),0)),"",VLOOKUP($H3548*100+N$2,Feuil2!$A$3:$CQ$931,HLOOKUP(Feuil1!$F3548,Feuil2!$E$1:$DG$2,2,0),0))</f>
        <v>3.9</v>
      </c>
      <c r="O3548" s="12">
        <f>IF(ISBLANK(VLOOKUP($H3548*100+O$2,Feuil2!$A$3:$CQ$931,HLOOKUP(Feuil1!$F3548,Feuil2!$E$1:$DG$2,2,0),0)),"",VLOOKUP($H3548*100+O$2,Feuil2!$A$3:$CQ$931,HLOOKUP(Feuil1!$F3548,Feuil2!$E$1:$DG$2,2,0),0))</f>
        <v>154.69999999999999</v>
      </c>
      <c r="P3548" s="12">
        <f>IF(ISBLANK(VLOOKUP($H3548*100+P$2,Feuil2!$A$3:$CQ$931,HLOOKUP(Feuil1!$F3548,Feuil2!$E$1:$DG$2,2,0),0)),"",VLOOKUP($H3548*100+P$2,Feuil2!$A$3:$CQ$931,HLOOKUP(Feuil1!$F3548,Feuil2!$E$1:$DG$2,2,0),0))</f>
        <v>57.8</v>
      </c>
      <c r="Q3548" s="12">
        <f>IF(ISBLANK(VLOOKUP($H3548*100+Q$2,Feuil2!$A$3:$CQ$931,HLOOKUP(Feuil1!$F3548,Feuil2!$E$1:$DG$2,2,0),0)),"",VLOOKUP($H3548*100+Q$2,Feuil2!$A$3:$CQ$931,HLOOKUP(Feuil1!$F3548,Feuil2!$E$1:$DG$2,2,0),0))</f>
        <v>34</v>
      </c>
      <c r="R3548" s="12">
        <f>IF(ISBLANK(VLOOKUP($H3548*100+R$2,Feuil2!$A$3:$CQ$931,HLOOKUP(Feuil1!$F3548,Feuil2!$E$1:$DG$2,2,0),0)),"",VLOOKUP($H3548*100+R$2,Feuil2!$A$3:$CQ$931,HLOOKUP(Feuil1!$F3548,Feuil2!$E$1:$DG$2,2,0),0))</f>
        <v>4.8</v>
      </c>
      <c r="S3548" s="12">
        <f>IF(ISBLANK(VLOOKUP($H3548*100+S$2,Feuil2!$A$3:$CQ$931,HLOOKUP(Feuil1!$F3548,Feuil2!$E$1:$DG$2,2,0),0)),"",VLOOKUP($H3548*100+S$2,Feuil2!$A$3:$CQ$931,HLOOKUP(Feuil1!$F3548,Feuil2!$E$1:$DG$2,2,0),0))</f>
        <v>1</v>
      </c>
      <c r="T3548" s="12">
        <f>IF(ISBLANK(VLOOKUP($H3548*100+T$2,Feuil2!$A$3:$CQ$931,HLOOKUP(Feuil1!$F3548,Feuil2!$E$1:$DG$2,2,0),0)),"",VLOOKUP($H3548*100+T$2,Feuil2!$A$3:$CQ$931,HLOOKUP(Feuil1!$F3548,Feuil2!$E$1:$DG$2,2,0),0))</f>
        <v>1</v>
      </c>
      <c r="U3548" s="12">
        <f t="shared" si="78"/>
        <v>1362.4</v>
      </c>
    </row>
    <row r="3549" spans="1:21" x14ac:dyDescent="0.35">
      <c r="A3549" s="10" t="s">
        <v>102</v>
      </c>
      <c r="B3549" s="8" t="s">
        <v>97</v>
      </c>
      <c r="C3549" s="39">
        <v>555325</v>
      </c>
      <c r="D3549" s="39">
        <v>439850</v>
      </c>
      <c r="E3549" s="39">
        <v>214</v>
      </c>
      <c r="F3549" s="10">
        <v>3924</v>
      </c>
      <c r="G3549" s="5" t="s">
        <v>47</v>
      </c>
      <c r="H3549" s="11">
        <v>1970</v>
      </c>
      <c r="I3549" s="12">
        <f>IF(ISBLANK(VLOOKUP($H3549*100+I$2,Feuil2!$A$3:$CQ$931,HLOOKUP(Feuil1!$F3549,Feuil2!$E$1:$DG$2,2,0),0)),"",VLOOKUP($H3549*100+I$2,Feuil2!$A$3:$CQ$931,HLOOKUP(Feuil1!$F3549,Feuil2!$E$1:$DG$2,2,0),0))</f>
        <v>33.299999999999997</v>
      </c>
      <c r="J3549" s="12">
        <f>IF(ISBLANK(VLOOKUP($H3549*100+J$2,Feuil2!$A$3:$CQ$931,HLOOKUP(Feuil1!$F3549,Feuil2!$E$1:$DG$2,2,0),0)),"",VLOOKUP($H3549*100+J$2,Feuil2!$A$3:$CQ$931,HLOOKUP(Feuil1!$F3549,Feuil2!$E$1:$DG$2,2,0),0))</f>
        <v>30.3</v>
      </c>
      <c r="K3549" s="12">
        <f>IF(ISBLANK(VLOOKUP($H3549*100+K$2,Feuil2!$A$3:$CQ$931,HLOOKUP(Feuil1!$F3549,Feuil2!$E$1:$DG$2,2,0),0)),"",VLOOKUP($H3549*100+K$2,Feuil2!$A$3:$CQ$931,HLOOKUP(Feuil1!$F3549,Feuil2!$E$1:$DG$2,2,0),0))</f>
        <v>42.2</v>
      </c>
      <c r="L3549" s="12">
        <f>IF(ISBLANK(VLOOKUP($H3549*100+L$2,Feuil2!$A$3:$CQ$931,HLOOKUP(Feuil1!$F3549,Feuil2!$E$1:$DG$2,2,0),0)),"",VLOOKUP($H3549*100+L$2,Feuil2!$A$3:$CQ$931,HLOOKUP(Feuil1!$F3549,Feuil2!$E$1:$DG$2,2,0),0))</f>
        <v>196</v>
      </c>
      <c r="M3549" s="12">
        <f>IF(ISBLANK(VLOOKUP($H3549*100+M$2,Feuil2!$A$3:$CQ$931,HLOOKUP(Feuil1!$F3549,Feuil2!$E$1:$DG$2,2,0),0)),"",VLOOKUP($H3549*100+M$2,Feuil2!$A$3:$CQ$931,HLOOKUP(Feuil1!$F3549,Feuil2!$E$1:$DG$2,2,0),0))</f>
        <v>230.7</v>
      </c>
      <c r="N3549" s="12">
        <f>IF(ISBLANK(VLOOKUP($H3549*100+N$2,Feuil2!$A$3:$CQ$931,HLOOKUP(Feuil1!$F3549,Feuil2!$E$1:$DG$2,2,0),0)),"",VLOOKUP($H3549*100+N$2,Feuil2!$A$3:$CQ$931,HLOOKUP(Feuil1!$F3549,Feuil2!$E$1:$DG$2,2,0),0))</f>
        <v>10.1</v>
      </c>
      <c r="O3549" s="12">
        <f>IF(ISBLANK(VLOOKUP($H3549*100+O$2,Feuil2!$A$3:$CQ$931,HLOOKUP(Feuil1!$F3549,Feuil2!$E$1:$DG$2,2,0),0)),"",VLOOKUP($H3549*100+O$2,Feuil2!$A$3:$CQ$931,HLOOKUP(Feuil1!$F3549,Feuil2!$E$1:$DG$2,2,0),0))</f>
        <v>187.1</v>
      </c>
      <c r="P3549" s="12">
        <f>IF(ISBLANK(VLOOKUP($H3549*100+P$2,Feuil2!$A$3:$CQ$931,HLOOKUP(Feuil1!$F3549,Feuil2!$E$1:$DG$2,2,0),0)),"",VLOOKUP($H3549*100+P$2,Feuil2!$A$3:$CQ$931,HLOOKUP(Feuil1!$F3549,Feuil2!$E$1:$DG$2,2,0),0))</f>
        <v>387.7</v>
      </c>
      <c r="Q3549" s="12">
        <f>IF(ISBLANK(VLOOKUP($H3549*100+Q$2,Feuil2!$A$3:$CQ$931,HLOOKUP(Feuil1!$F3549,Feuil2!$E$1:$DG$2,2,0),0)),"",VLOOKUP($H3549*100+Q$2,Feuil2!$A$3:$CQ$931,HLOOKUP(Feuil1!$F3549,Feuil2!$E$1:$DG$2,2,0),0))</f>
        <v>71.400000000000006</v>
      </c>
      <c r="R3549" s="12">
        <f>IF(ISBLANK(VLOOKUP($H3549*100+R$2,Feuil2!$A$3:$CQ$931,HLOOKUP(Feuil1!$F3549,Feuil2!$E$1:$DG$2,2,0),0)),"",VLOOKUP($H3549*100+R$2,Feuil2!$A$3:$CQ$931,HLOOKUP(Feuil1!$F3549,Feuil2!$E$1:$DG$2,2,0),0))</f>
        <v>53.2</v>
      </c>
      <c r="S3549" s="12">
        <f>IF(ISBLANK(VLOOKUP($H3549*100+S$2,Feuil2!$A$3:$CQ$931,HLOOKUP(Feuil1!$F3549,Feuil2!$E$1:$DG$2,2,0),0)),"",VLOOKUP($H3549*100+S$2,Feuil2!$A$3:$CQ$931,HLOOKUP(Feuil1!$F3549,Feuil2!$E$1:$DG$2,2,0),0))</f>
        <v>16.8</v>
      </c>
      <c r="T3549" s="12">
        <f>IF(ISBLANK(VLOOKUP($H3549*100+T$2,Feuil2!$A$3:$CQ$931,HLOOKUP(Feuil1!$F3549,Feuil2!$E$1:$DG$2,2,0),0)),"",VLOOKUP($H3549*100+T$2,Feuil2!$A$3:$CQ$931,HLOOKUP(Feuil1!$F3549,Feuil2!$E$1:$DG$2,2,0),0))</f>
        <v>1</v>
      </c>
      <c r="U3549" s="12">
        <f t="shared" si="78"/>
        <v>1259.8000000000002</v>
      </c>
    </row>
    <row r="3550" spans="1:21" x14ac:dyDescent="0.35">
      <c r="A3550" s="10" t="s">
        <v>102</v>
      </c>
      <c r="B3550" s="8" t="s">
        <v>97</v>
      </c>
      <c r="C3550" s="39">
        <v>555325</v>
      </c>
      <c r="D3550" s="39">
        <v>439850</v>
      </c>
      <c r="E3550" s="39">
        <v>214</v>
      </c>
      <c r="F3550" s="10">
        <v>3924</v>
      </c>
      <c r="G3550" s="5" t="s">
        <v>47</v>
      </c>
      <c r="H3550" s="11">
        <v>1971</v>
      </c>
      <c r="I3550" s="12">
        <f>IF(ISBLANK(VLOOKUP($H3550*100+I$2,Feuil2!$A$3:$CQ$931,HLOOKUP(Feuil1!$F3550,Feuil2!$E$1:$DG$2,2,0),0)),"",VLOOKUP($H3550*100+I$2,Feuil2!$A$3:$CQ$931,HLOOKUP(Feuil1!$F3550,Feuil2!$E$1:$DG$2,2,0),0))</f>
        <v>13.9</v>
      </c>
      <c r="J3550" s="12">
        <f>IF(ISBLANK(VLOOKUP($H3550*100+J$2,Feuil2!$A$3:$CQ$931,HLOOKUP(Feuil1!$F3550,Feuil2!$E$1:$DG$2,2,0),0)),"",VLOOKUP($H3550*100+J$2,Feuil2!$A$3:$CQ$931,HLOOKUP(Feuil1!$F3550,Feuil2!$E$1:$DG$2,2,0),0))</f>
        <v>1.4</v>
      </c>
      <c r="K3550" s="12">
        <f>IF(ISBLANK(VLOOKUP($H3550*100+K$2,Feuil2!$A$3:$CQ$931,HLOOKUP(Feuil1!$F3550,Feuil2!$E$1:$DG$2,2,0),0)),"",VLOOKUP($H3550*100+K$2,Feuil2!$A$3:$CQ$931,HLOOKUP(Feuil1!$F3550,Feuil2!$E$1:$DG$2,2,0),0))</f>
        <v>124.3</v>
      </c>
      <c r="L3550" s="12">
        <f>IF(ISBLANK(VLOOKUP($H3550*100+L$2,Feuil2!$A$3:$CQ$931,HLOOKUP(Feuil1!$F3550,Feuil2!$E$1:$DG$2,2,0),0)),"",VLOOKUP($H3550*100+L$2,Feuil2!$A$3:$CQ$931,HLOOKUP(Feuil1!$F3550,Feuil2!$E$1:$DG$2,2,0),0))</f>
        <v>82.3</v>
      </c>
      <c r="M3550" s="12">
        <f>IF(ISBLANK(VLOOKUP($H3550*100+M$2,Feuil2!$A$3:$CQ$931,HLOOKUP(Feuil1!$F3550,Feuil2!$E$1:$DG$2,2,0),0)),"",VLOOKUP($H3550*100+M$2,Feuil2!$A$3:$CQ$931,HLOOKUP(Feuil1!$F3550,Feuil2!$E$1:$DG$2,2,0),0))</f>
        <v>120.9</v>
      </c>
      <c r="N3550" s="12">
        <f>IF(ISBLANK(VLOOKUP($H3550*100+N$2,Feuil2!$A$3:$CQ$931,HLOOKUP(Feuil1!$F3550,Feuil2!$E$1:$DG$2,2,0),0)),"",VLOOKUP($H3550*100+N$2,Feuil2!$A$3:$CQ$931,HLOOKUP(Feuil1!$F3550,Feuil2!$E$1:$DG$2,2,0),0))</f>
        <v>109.8</v>
      </c>
      <c r="O3550" s="12">
        <f>IF(ISBLANK(VLOOKUP($H3550*100+O$2,Feuil2!$A$3:$CQ$931,HLOOKUP(Feuil1!$F3550,Feuil2!$E$1:$DG$2,2,0),0)),"",VLOOKUP($H3550*100+O$2,Feuil2!$A$3:$CQ$931,HLOOKUP(Feuil1!$F3550,Feuil2!$E$1:$DG$2,2,0),0))</f>
        <v>100.1</v>
      </c>
      <c r="P3550" s="12">
        <f>IF(ISBLANK(VLOOKUP($H3550*100+P$2,Feuil2!$A$3:$CQ$931,HLOOKUP(Feuil1!$F3550,Feuil2!$E$1:$DG$2,2,0),0)),"",VLOOKUP($H3550*100+P$2,Feuil2!$A$3:$CQ$931,HLOOKUP(Feuil1!$F3550,Feuil2!$E$1:$DG$2,2,0),0))</f>
        <v>34</v>
      </c>
      <c r="Q3550" s="12">
        <f>IF(ISBLANK(VLOOKUP($H3550*100+Q$2,Feuil2!$A$3:$CQ$931,HLOOKUP(Feuil1!$F3550,Feuil2!$E$1:$DG$2,2,0),0)),"",VLOOKUP($H3550*100+Q$2,Feuil2!$A$3:$CQ$931,HLOOKUP(Feuil1!$F3550,Feuil2!$E$1:$DG$2,2,0),0))</f>
        <v>117.9</v>
      </c>
      <c r="R3550" s="12">
        <f>IF(ISBLANK(VLOOKUP($H3550*100+R$2,Feuil2!$A$3:$CQ$931,HLOOKUP(Feuil1!$F3550,Feuil2!$E$1:$DG$2,2,0),0)),"",VLOOKUP($H3550*100+R$2,Feuil2!$A$3:$CQ$931,HLOOKUP(Feuil1!$F3550,Feuil2!$E$1:$DG$2,2,0),0))</f>
        <v>12.1</v>
      </c>
      <c r="S3550" s="12">
        <f>IF(ISBLANK(VLOOKUP($H3550*100+S$2,Feuil2!$A$3:$CQ$931,HLOOKUP(Feuil1!$F3550,Feuil2!$E$1:$DG$2,2,0),0)),"",VLOOKUP($H3550*100+S$2,Feuil2!$A$3:$CQ$931,HLOOKUP(Feuil1!$F3550,Feuil2!$E$1:$DG$2,2,0),0))</f>
        <v>1</v>
      </c>
      <c r="T3550" s="12">
        <f>IF(ISBLANK(VLOOKUP($H3550*100+T$2,Feuil2!$A$3:$CQ$931,HLOOKUP(Feuil1!$F3550,Feuil2!$E$1:$DG$2,2,0),0)),"",VLOOKUP($H3550*100+T$2,Feuil2!$A$3:$CQ$931,HLOOKUP(Feuil1!$F3550,Feuil2!$E$1:$DG$2,2,0),0))</f>
        <v>1</v>
      </c>
      <c r="U3550" s="12">
        <f t="shared" si="78"/>
        <v>718.69999999999993</v>
      </c>
    </row>
    <row r="3551" spans="1:21" x14ac:dyDescent="0.35">
      <c r="A3551" s="10" t="s">
        <v>102</v>
      </c>
      <c r="B3551" s="8" t="s">
        <v>97</v>
      </c>
      <c r="C3551" s="39">
        <v>555325</v>
      </c>
      <c r="D3551" s="39">
        <v>439850</v>
      </c>
      <c r="E3551" s="39">
        <v>214</v>
      </c>
      <c r="F3551" s="10">
        <v>3924</v>
      </c>
      <c r="G3551" s="5" t="s">
        <v>47</v>
      </c>
      <c r="H3551" s="11">
        <v>1972</v>
      </c>
      <c r="I3551" s="12">
        <f>IF(ISBLANK(VLOOKUP($H3551*100+I$2,Feuil2!$A$3:$CQ$931,HLOOKUP(Feuil1!$F3551,Feuil2!$E$1:$DG$2,2,0),0)),"",VLOOKUP($H3551*100+I$2,Feuil2!$A$3:$CQ$931,HLOOKUP(Feuil1!$F3551,Feuil2!$E$1:$DG$2,2,0),0))</f>
        <v>18.7</v>
      </c>
      <c r="J3551" s="12">
        <f>IF(ISBLANK(VLOOKUP($H3551*100+J$2,Feuil2!$A$3:$CQ$931,HLOOKUP(Feuil1!$F3551,Feuil2!$E$1:$DG$2,2,0),0)),"",VLOOKUP($H3551*100+J$2,Feuil2!$A$3:$CQ$931,HLOOKUP(Feuil1!$F3551,Feuil2!$E$1:$DG$2,2,0),0))</f>
        <v>187</v>
      </c>
      <c r="K3551" s="12">
        <f>IF(ISBLANK(VLOOKUP($H3551*100+K$2,Feuil2!$A$3:$CQ$931,HLOOKUP(Feuil1!$F3551,Feuil2!$E$1:$DG$2,2,0),0)),"",VLOOKUP($H3551*100+K$2,Feuil2!$A$3:$CQ$931,HLOOKUP(Feuil1!$F3551,Feuil2!$E$1:$DG$2,2,0),0))</f>
        <v>50.3</v>
      </c>
      <c r="L3551" s="12">
        <f>IF(ISBLANK(VLOOKUP($H3551*100+L$2,Feuil2!$A$3:$CQ$931,HLOOKUP(Feuil1!$F3551,Feuil2!$E$1:$DG$2,2,0),0)),"",VLOOKUP($H3551*100+L$2,Feuil2!$A$3:$CQ$931,HLOOKUP(Feuil1!$F3551,Feuil2!$E$1:$DG$2,2,0),0))</f>
        <v>46.1</v>
      </c>
      <c r="M3551" s="12">
        <f>IF(ISBLANK(VLOOKUP($H3551*100+M$2,Feuil2!$A$3:$CQ$931,HLOOKUP(Feuil1!$F3551,Feuil2!$E$1:$DG$2,2,0),0)),"",VLOOKUP($H3551*100+M$2,Feuil2!$A$3:$CQ$931,HLOOKUP(Feuil1!$F3551,Feuil2!$E$1:$DG$2,2,0),0))</f>
        <v>92.2</v>
      </c>
      <c r="N3551" s="12">
        <f>IF(ISBLANK(VLOOKUP($H3551*100+N$2,Feuil2!$A$3:$CQ$931,HLOOKUP(Feuil1!$F3551,Feuil2!$E$1:$DG$2,2,0),0)),"",VLOOKUP($H3551*100+N$2,Feuil2!$A$3:$CQ$931,HLOOKUP(Feuil1!$F3551,Feuil2!$E$1:$DG$2,2,0),0))</f>
        <v>60.3</v>
      </c>
      <c r="O3551" s="12">
        <f>IF(ISBLANK(VLOOKUP($H3551*100+O$2,Feuil2!$A$3:$CQ$931,HLOOKUP(Feuil1!$F3551,Feuil2!$E$1:$DG$2,2,0),0)),"",VLOOKUP($H3551*100+O$2,Feuil2!$A$3:$CQ$931,HLOOKUP(Feuil1!$F3551,Feuil2!$E$1:$DG$2,2,0),0))</f>
        <v>64.099999999999994</v>
      </c>
      <c r="P3551" s="12">
        <f>IF(ISBLANK(VLOOKUP($H3551*100+P$2,Feuil2!$A$3:$CQ$931,HLOOKUP(Feuil1!$F3551,Feuil2!$E$1:$DG$2,2,0),0)),"",VLOOKUP($H3551*100+P$2,Feuil2!$A$3:$CQ$931,HLOOKUP(Feuil1!$F3551,Feuil2!$E$1:$DG$2,2,0),0))</f>
        <v>29.1</v>
      </c>
      <c r="Q3551" s="12">
        <f>IF(ISBLANK(VLOOKUP($H3551*100+Q$2,Feuil2!$A$3:$CQ$931,HLOOKUP(Feuil1!$F3551,Feuil2!$E$1:$DG$2,2,0),0)),"",VLOOKUP($H3551*100+Q$2,Feuil2!$A$3:$CQ$931,HLOOKUP(Feuil1!$F3551,Feuil2!$E$1:$DG$2,2,0),0))</f>
        <v>25.1</v>
      </c>
      <c r="R3551" s="12">
        <f>IF(ISBLANK(VLOOKUP($H3551*100+R$2,Feuil2!$A$3:$CQ$931,HLOOKUP(Feuil1!$F3551,Feuil2!$E$1:$DG$2,2,0),0)),"",VLOOKUP($H3551*100+R$2,Feuil2!$A$3:$CQ$931,HLOOKUP(Feuil1!$F3551,Feuil2!$E$1:$DG$2,2,0),0))</f>
        <v>16.399999999999999</v>
      </c>
      <c r="S3551" s="12">
        <f>IF(ISBLANK(VLOOKUP($H3551*100+S$2,Feuil2!$A$3:$CQ$931,HLOOKUP(Feuil1!$F3551,Feuil2!$E$1:$DG$2,2,0),0)),"",VLOOKUP($H3551*100+S$2,Feuil2!$A$3:$CQ$931,HLOOKUP(Feuil1!$F3551,Feuil2!$E$1:$DG$2,2,0),0))</f>
        <v>1</v>
      </c>
      <c r="T3551" s="12">
        <f>IF(ISBLANK(VLOOKUP($H3551*100+T$2,Feuil2!$A$3:$CQ$931,HLOOKUP(Feuil1!$F3551,Feuil2!$E$1:$DG$2,2,0),0)),"",VLOOKUP($H3551*100+T$2,Feuil2!$A$3:$CQ$931,HLOOKUP(Feuil1!$F3551,Feuil2!$E$1:$DG$2,2,0),0))</f>
        <v>3.1</v>
      </c>
      <c r="U3551" s="12">
        <f t="shared" si="78"/>
        <v>593.40000000000009</v>
      </c>
    </row>
    <row r="3552" spans="1:21" x14ac:dyDescent="0.35">
      <c r="A3552" s="10" t="s">
        <v>102</v>
      </c>
      <c r="B3552" s="8" t="s">
        <v>97</v>
      </c>
      <c r="C3552" s="39">
        <v>555325</v>
      </c>
      <c r="D3552" s="39">
        <v>439850</v>
      </c>
      <c r="E3552" s="39">
        <v>214</v>
      </c>
      <c r="F3552" s="10">
        <v>3924</v>
      </c>
      <c r="G3552" s="5" t="s">
        <v>47</v>
      </c>
      <c r="H3552" s="11">
        <v>1973</v>
      </c>
      <c r="I3552" s="12">
        <f>IF(ISBLANK(VLOOKUP($H3552*100+I$2,Feuil2!$A$3:$CQ$931,HLOOKUP(Feuil1!$F3552,Feuil2!$E$1:$DG$2,2,0),0)),"",VLOOKUP($H3552*100+I$2,Feuil2!$A$3:$CQ$931,HLOOKUP(Feuil1!$F3552,Feuil2!$E$1:$DG$2,2,0),0))</f>
        <v>1</v>
      </c>
      <c r="J3552" s="12">
        <f>IF(ISBLANK(VLOOKUP($H3552*100+J$2,Feuil2!$A$3:$CQ$931,HLOOKUP(Feuil1!$F3552,Feuil2!$E$1:$DG$2,2,0),0)),"",VLOOKUP($H3552*100+J$2,Feuil2!$A$3:$CQ$931,HLOOKUP(Feuil1!$F3552,Feuil2!$E$1:$DG$2,2,0),0))</f>
        <v>15.2</v>
      </c>
      <c r="K3552" s="12">
        <f>IF(ISBLANK(VLOOKUP($H3552*100+K$2,Feuil2!$A$3:$CQ$931,HLOOKUP(Feuil1!$F3552,Feuil2!$E$1:$DG$2,2,0),0)),"",VLOOKUP($H3552*100+K$2,Feuil2!$A$3:$CQ$931,HLOOKUP(Feuil1!$F3552,Feuil2!$E$1:$DG$2,2,0),0))</f>
        <v>22.8</v>
      </c>
      <c r="L3552" s="12">
        <f>IF(ISBLANK(VLOOKUP($H3552*100+L$2,Feuil2!$A$3:$CQ$931,HLOOKUP(Feuil1!$F3552,Feuil2!$E$1:$DG$2,2,0),0)),"",VLOOKUP($H3552*100+L$2,Feuil2!$A$3:$CQ$931,HLOOKUP(Feuil1!$F3552,Feuil2!$E$1:$DG$2,2,0),0))</f>
        <v>296.8</v>
      </c>
      <c r="M3552" s="12">
        <f>IF(ISBLANK(VLOOKUP($H3552*100+M$2,Feuil2!$A$3:$CQ$931,HLOOKUP(Feuil1!$F3552,Feuil2!$E$1:$DG$2,2,0),0)),"",VLOOKUP($H3552*100+M$2,Feuil2!$A$3:$CQ$931,HLOOKUP(Feuil1!$F3552,Feuil2!$E$1:$DG$2,2,0),0))</f>
        <v>29.1</v>
      </c>
      <c r="N3552" s="12">
        <f>IF(ISBLANK(VLOOKUP($H3552*100+N$2,Feuil2!$A$3:$CQ$931,HLOOKUP(Feuil1!$F3552,Feuil2!$E$1:$DG$2,2,0),0)),"",VLOOKUP($H3552*100+N$2,Feuil2!$A$3:$CQ$931,HLOOKUP(Feuil1!$F3552,Feuil2!$E$1:$DG$2,2,0),0))</f>
        <v>99</v>
      </c>
      <c r="O3552" s="12">
        <f>IF(ISBLANK(VLOOKUP($H3552*100+O$2,Feuil2!$A$3:$CQ$931,HLOOKUP(Feuil1!$F3552,Feuil2!$E$1:$DG$2,2,0),0)),"",VLOOKUP($H3552*100+O$2,Feuil2!$A$3:$CQ$931,HLOOKUP(Feuil1!$F3552,Feuil2!$E$1:$DG$2,2,0),0))</f>
        <v>107.9</v>
      </c>
      <c r="P3552" s="12">
        <f>IF(ISBLANK(VLOOKUP($H3552*100+P$2,Feuil2!$A$3:$CQ$931,HLOOKUP(Feuil1!$F3552,Feuil2!$E$1:$DG$2,2,0),0)),"",VLOOKUP($H3552*100+P$2,Feuil2!$A$3:$CQ$931,HLOOKUP(Feuil1!$F3552,Feuil2!$E$1:$DG$2,2,0),0))</f>
        <v>269.10000000000002</v>
      </c>
      <c r="Q3552" s="12">
        <f>IF(ISBLANK(VLOOKUP($H3552*100+Q$2,Feuil2!$A$3:$CQ$931,HLOOKUP(Feuil1!$F3552,Feuil2!$E$1:$DG$2,2,0),0)),"",VLOOKUP($H3552*100+Q$2,Feuil2!$A$3:$CQ$931,HLOOKUP(Feuil1!$F3552,Feuil2!$E$1:$DG$2,2,0),0))</f>
        <v>2.2999999999999998</v>
      </c>
      <c r="R3552" s="12">
        <f>IF(ISBLANK(VLOOKUP($H3552*100+R$2,Feuil2!$A$3:$CQ$931,HLOOKUP(Feuil1!$F3552,Feuil2!$E$1:$DG$2,2,0),0)),"",VLOOKUP($H3552*100+R$2,Feuil2!$A$3:$CQ$931,HLOOKUP(Feuil1!$F3552,Feuil2!$E$1:$DG$2,2,0),0))</f>
        <v>36.9</v>
      </c>
      <c r="S3552" s="12">
        <f>IF(ISBLANK(VLOOKUP($H3552*100+S$2,Feuil2!$A$3:$CQ$931,HLOOKUP(Feuil1!$F3552,Feuil2!$E$1:$DG$2,2,0),0)),"",VLOOKUP($H3552*100+S$2,Feuil2!$A$3:$CQ$931,HLOOKUP(Feuil1!$F3552,Feuil2!$E$1:$DG$2,2,0),0))</f>
        <v>1.5</v>
      </c>
      <c r="T3552" s="12">
        <f>IF(ISBLANK(VLOOKUP($H3552*100+T$2,Feuil2!$A$3:$CQ$931,HLOOKUP(Feuil1!$F3552,Feuil2!$E$1:$DG$2,2,0),0)),"",VLOOKUP($H3552*100+T$2,Feuil2!$A$3:$CQ$931,HLOOKUP(Feuil1!$F3552,Feuil2!$E$1:$DG$2,2,0),0))</f>
        <v>1</v>
      </c>
      <c r="U3552" s="12">
        <f t="shared" si="78"/>
        <v>882.6</v>
      </c>
    </row>
    <row r="3553" spans="1:21" x14ac:dyDescent="0.35">
      <c r="A3553" s="10" t="s">
        <v>102</v>
      </c>
      <c r="B3553" s="8" t="s">
        <v>97</v>
      </c>
      <c r="C3553" s="39">
        <v>555325</v>
      </c>
      <c r="D3553" s="39">
        <v>439850</v>
      </c>
      <c r="E3553" s="39">
        <v>214</v>
      </c>
      <c r="F3553" s="10">
        <v>3924</v>
      </c>
      <c r="G3553" s="5" t="s">
        <v>47</v>
      </c>
      <c r="H3553" s="11">
        <v>1974</v>
      </c>
      <c r="I3553" s="12">
        <f>IF(ISBLANK(VLOOKUP($H3553*100+I$2,Feuil2!$A$3:$CQ$931,HLOOKUP(Feuil1!$F3553,Feuil2!$E$1:$DG$2,2,0),0)),"",VLOOKUP($H3553*100+I$2,Feuil2!$A$3:$CQ$931,HLOOKUP(Feuil1!$F3553,Feuil2!$E$1:$DG$2,2,0),0))</f>
        <v>1</v>
      </c>
      <c r="J3553" s="12">
        <f>IF(ISBLANK(VLOOKUP($H3553*100+J$2,Feuil2!$A$3:$CQ$931,HLOOKUP(Feuil1!$F3553,Feuil2!$E$1:$DG$2,2,0),0)),"",VLOOKUP($H3553*100+J$2,Feuil2!$A$3:$CQ$931,HLOOKUP(Feuil1!$F3553,Feuil2!$E$1:$DG$2,2,0),0))</f>
        <v>25</v>
      </c>
      <c r="K3553" s="12">
        <f>IF(ISBLANK(VLOOKUP($H3553*100+K$2,Feuil2!$A$3:$CQ$931,HLOOKUP(Feuil1!$F3553,Feuil2!$E$1:$DG$2,2,0),0)),"",VLOOKUP($H3553*100+K$2,Feuil2!$A$3:$CQ$931,HLOOKUP(Feuil1!$F3553,Feuil2!$E$1:$DG$2,2,0),0))</f>
        <v>18.899999999999999</v>
      </c>
      <c r="L3553" s="12">
        <f>IF(ISBLANK(VLOOKUP($H3553*100+L$2,Feuil2!$A$3:$CQ$931,HLOOKUP(Feuil1!$F3553,Feuil2!$E$1:$DG$2,2,0),0)),"",VLOOKUP($H3553*100+L$2,Feuil2!$A$3:$CQ$931,HLOOKUP(Feuil1!$F3553,Feuil2!$E$1:$DG$2,2,0),0))</f>
        <v>1</v>
      </c>
      <c r="M3553" s="12">
        <f>IF(ISBLANK(VLOOKUP($H3553*100+M$2,Feuil2!$A$3:$CQ$931,HLOOKUP(Feuil1!$F3553,Feuil2!$E$1:$DG$2,2,0),0)),"",VLOOKUP($H3553*100+M$2,Feuil2!$A$3:$CQ$931,HLOOKUP(Feuil1!$F3553,Feuil2!$E$1:$DG$2,2,0),0))</f>
        <v>61</v>
      </c>
      <c r="N3553" s="12">
        <f>IF(ISBLANK(VLOOKUP($H3553*100+N$2,Feuil2!$A$3:$CQ$931,HLOOKUP(Feuil1!$F3553,Feuil2!$E$1:$DG$2,2,0),0)),"",VLOOKUP($H3553*100+N$2,Feuil2!$A$3:$CQ$931,HLOOKUP(Feuil1!$F3553,Feuil2!$E$1:$DG$2,2,0),0))</f>
        <v>75</v>
      </c>
      <c r="O3553" s="12">
        <f>IF(ISBLANK(VLOOKUP($H3553*100+O$2,Feuil2!$A$3:$CQ$931,HLOOKUP(Feuil1!$F3553,Feuil2!$E$1:$DG$2,2,0),0)),"",VLOOKUP($H3553*100+O$2,Feuil2!$A$3:$CQ$931,HLOOKUP(Feuil1!$F3553,Feuil2!$E$1:$DG$2,2,0),0))</f>
        <v>207.6</v>
      </c>
      <c r="P3553" s="12">
        <f>IF(ISBLANK(VLOOKUP($H3553*100+P$2,Feuil2!$A$3:$CQ$931,HLOOKUP(Feuil1!$F3553,Feuil2!$E$1:$DG$2,2,0),0)),"",VLOOKUP($H3553*100+P$2,Feuil2!$A$3:$CQ$931,HLOOKUP(Feuil1!$F3553,Feuil2!$E$1:$DG$2,2,0),0))</f>
        <v>76.3</v>
      </c>
      <c r="Q3553" s="12">
        <f>IF(ISBLANK(VLOOKUP($H3553*100+Q$2,Feuil2!$A$3:$CQ$931,HLOOKUP(Feuil1!$F3553,Feuil2!$E$1:$DG$2,2,0),0)),"",VLOOKUP($H3553*100+Q$2,Feuil2!$A$3:$CQ$931,HLOOKUP(Feuil1!$F3553,Feuil2!$E$1:$DG$2,2,0),0))</f>
        <v>40.799999999999997</v>
      </c>
      <c r="R3553" s="12">
        <f>IF(ISBLANK(VLOOKUP($H3553*100+R$2,Feuil2!$A$3:$CQ$931,HLOOKUP(Feuil1!$F3553,Feuil2!$E$1:$DG$2,2,0),0)),"",VLOOKUP($H3553*100+R$2,Feuil2!$A$3:$CQ$931,HLOOKUP(Feuil1!$F3553,Feuil2!$E$1:$DG$2,2,0),0))</f>
        <v>28</v>
      </c>
      <c r="S3553" s="12">
        <f>IF(ISBLANK(VLOOKUP($H3553*100+S$2,Feuil2!$A$3:$CQ$931,HLOOKUP(Feuil1!$F3553,Feuil2!$E$1:$DG$2,2,0),0)),"",VLOOKUP($H3553*100+S$2,Feuil2!$A$3:$CQ$931,HLOOKUP(Feuil1!$F3553,Feuil2!$E$1:$DG$2,2,0),0))</f>
        <v>1</v>
      </c>
      <c r="T3553" s="12">
        <f>IF(ISBLANK(VLOOKUP($H3553*100+T$2,Feuil2!$A$3:$CQ$931,HLOOKUP(Feuil1!$F3553,Feuil2!$E$1:$DG$2,2,0),0)),"",VLOOKUP($H3553*100+T$2,Feuil2!$A$3:$CQ$931,HLOOKUP(Feuil1!$F3553,Feuil2!$E$1:$DG$2,2,0),0))</f>
        <v>1</v>
      </c>
      <c r="U3553" s="12">
        <f t="shared" si="78"/>
        <v>536.6</v>
      </c>
    </row>
    <row r="3554" spans="1:21" x14ac:dyDescent="0.35">
      <c r="A3554" s="10" t="s">
        <v>102</v>
      </c>
      <c r="B3554" s="8" t="s">
        <v>97</v>
      </c>
      <c r="C3554" s="39">
        <v>555325</v>
      </c>
      <c r="D3554" s="39">
        <v>439850</v>
      </c>
      <c r="E3554" s="39">
        <v>214</v>
      </c>
      <c r="F3554" s="10">
        <v>3924</v>
      </c>
      <c r="G3554" s="5" t="s">
        <v>47</v>
      </c>
      <c r="H3554" s="11">
        <v>1975</v>
      </c>
      <c r="I3554" s="12">
        <f>IF(ISBLANK(VLOOKUP($H3554*100+I$2,Feuil2!$A$3:$CQ$931,HLOOKUP(Feuil1!$F3554,Feuil2!$E$1:$DG$2,2,0),0)),"",VLOOKUP($H3554*100+I$2,Feuil2!$A$3:$CQ$931,HLOOKUP(Feuil1!$F3554,Feuil2!$E$1:$DG$2,2,0),0))</f>
        <v>1</v>
      </c>
      <c r="J3554" s="12">
        <f>IF(ISBLANK(VLOOKUP($H3554*100+J$2,Feuil2!$A$3:$CQ$931,HLOOKUP(Feuil1!$F3554,Feuil2!$E$1:$DG$2,2,0),0)),"",VLOOKUP($H3554*100+J$2,Feuil2!$A$3:$CQ$931,HLOOKUP(Feuil1!$F3554,Feuil2!$E$1:$DG$2,2,0),0))</f>
        <v>1</v>
      </c>
      <c r="K3554" s="12">
        <f>IF(ISBLANK(VLOOKUP($H3554*100+K$2,Feuil2!$A$3:$CQ$931,HLOOKUP(Feuil1!$F3554,Feuil2!$E$1:$DG$2,2,0),0)),"",VLOOKUP($H3554*100+K$2,Feuil2!$A$3:$CQ$931,HLOOKUP(Feuil1!$F3554,Feuil2!$E$1:$DG$2,2,0),0))</f>
        <v>18.2</v>
      </c>
      <c r="L3554" s="12">
        <f>IF(ISBLANK(VLOOKUP($H3554*100+L$2,Feuil2!$A$3:$CQ$931,HLOOKUP(Feuil1!$F3554,Feuil2!$E$1:$DG$2,2,0),0)),"",VLOOKUP($H3554*100+L$2,Feuil2!$A$3:$CQ$931,HLOOKUP(Feuil1!$F3554,Feuil2!$E$1:$DG$2,2,0),0))</f>
        <v>187.5</v>
      </c>
      <c r="M3554" s="12">
        <f>IF(ISBLANK(VLOOKUP($H3554*100+M$2,Feuil2!$A$3:$CQ$931,HLOOKUP(Feuil1!$F3554,Feuil2!$E$1:$DG$2,2,0),0)),"",VLOOKUP($H3554*100+M$2,Feuil2!$A$3:$CQ$931,HLOOKUP(Feuil1!$F3554,Feuil2!$E$1:$DG$2,2,0),0))</f>
        <v>64.2</v>
      </c>
      <c r="N3554" s="12">
        <f>IF(ISBLANK(VLOOKUP($H3554*100+N$2,Feuil2!$A$3:$CQ$931,HLOOKUP(Feuil1!$F3554,Feuil2!$E$1:$DG$2,2,0),0)),"",VLOOKUP($H3554*100+N$2,Feuil2!$A$3:$CQ$931,HLOOKUP(Feuil1!$F3554,Feuil2!$E$1:$DG$2,2,0),0))</f>
        <v>75.5</v>
      </c>
      <c r="O3554" s="12">
        <f>IF(ISBLANK(VLOOKUP($H3554*100+O$2,Feuil2!$A$3:$CQ$931,HLOOKUP(Feuil1!$F3554,Feuil2!$E$1:$DG$2,2,0),0)),"",VLOOKUP($H3554*100+O$2,Feuil2!$A$3:$CQ$931,HLOOKUP(Feuil1!$F3554,Feuil2!$E$1:$DG$2,2,0),0))</f>
        <v>84</v>
      </c>
      <c r="P3554" s="12">
        <f>IF(ISBLANK(VLOOKUP($H3554*100+P$2,Feuil2!$A$3:$CQ$931,HLOOKUP(Feuil1!$F3554,Feuil2!$E$1:$DG$2,2,0),0)),"",VLOOKUP($H3554*100+P$2,Feuil2!$A$3:$CQ$931,HLOOKUP(Feuil1!$F3554,Feuil2!$E$1:$DG$2,2,0),0))</f>
        <v>142.9</v>
      </c>
      <c r="Q3554" s="12">
        <f>IF(ISBLANK(VLOOKUP($H3554*100+Q$2,Feuil2!$A$3:$CQ$931,HLOOKUP(Feuil1!$F3554,Feuil2!$E$1:$DG$2,2,0),0)),"",VLOOKUP($H3554*100+Q$2,Feuil2!$A$3:$CQ$931,HLOOKUP(Feuil1!$F3554,Feuil2!$E$1:$DG$2,2,0),0))</f>
        <v>72.099999999999994</v>
      </c>
      <c r="R3554" s="12">
        <f>IF(ISBLANK(VLOOKUP($H3554*100+R$2,Feuil2!$A$3:$CQ$931,HLOOKUP(Feuil1!$F3554,Feuil2!$E$1:$DG$2,2,0),0)),"",VLOOKUP($H3554*100+R$2,Feuil2!$A$3:$CQ$931,HLOOKUP(Feuil1!$F3554,Feuil2!$E$1:$DG$2,2,0),0))</f>
        <v>19.7</v>
      </c>
      <c r="S3554" s="12">
        <f>IF(ISBLANK(VLOOKUP($H3554*100+S$2,Feuil2!$A$3:$CQ$931,HLOOKUP(Feuil1!$F3554,Feuil2!$E$1:$DG$2,2,0),0)),"",VLOOKUP($H3554*100+S$2,Feuil2!$A$3:$CQ$931,HLOOKUP(Feuil1!$F3554,Feuil2!$E$1:$DG$2,2,0),0))</f>
        <v>15.9</v>
      </c>
      <c r="T3554" s="12">
        <f>IF(ISBLANK(VLOOKUP($H3554*100+T$2,Feuil2!$A$3:$CQ$931,HLOOKUP(Feuil1!$F3554,Feuil2!$E$1:$DG$2,2,0),0)),"",VLOOKUP($H3554*100+T$2,Feuil2!$A$3:$CQ$931,HLOOKUP(Feuil1!$F3554,Feuil2!$E$1:$DG$2,2,0),0))</f>
        <v>3.9</v>
      </c>
      <c r="U3554" s="12">
        <f t="shared" si="78"/>
        <v>685.9</v>
      </c>
    </row>
    <row r="3555" spans="1:21" x14ac:dyDescent="0.35">
      <c r="A3555" s="10" t="s">
        <v>102</v>
      </c>
      <c r="B3555" s="8" t="s">
        <v>97</v>
      </c>
      <c r="C3555" s="39">
        <v>555325</v>
      </c>
      <c r="D3555" s="39">
        <v>439850</v>
      </c>
      <c r="E3555" s="39">
        <v>214</v>
      </c>
      <c r="F3555" s="10">
        <v>3924</v>
      </c>
      <c r="G3555" s="5" t="s">
        <v>47</v>
      </c>
      <c r="H3555" s="11">
        <v>1976</v>
      </c>
      <c r="I3555" s="12">
        <f>IF(ISBLANK(VLOOKUP($H3555*100+I$2,Feuil2!$A$3:$CQ$931,HLOOKUP(Feuil1!$F3555,Feuil2!$E$1:$DG$2,2,0),0)),"",VLOOKUP($H3555*100+I$2,Feuil2!$A$3:$CQ$931,HLOOKUP(Feuil1!$F3555,Feuil2!$E$1:$DG$2,2,0),0))</f>
        <v>8.6999999999999993</v>
      </c>
      <c r="J3555" s="12">
        <f>IF(ISBLANK(VLOOKUP($H3555*100+J$2,Feuil2!$A$3:$CQ$931,HLOOKUP(Feuil1!$F3555,Feuil2!$E$1:$DG$2,2,0),0)),"",VLOOKUP($H3555*100+J$2,Feuil2!$A$3:$CQ$931,HLOOKUP(Feuil1!$F3555,Feuil2!$E$1:$DG$2,2,0),0))</f>
        <v>149.30000000000001</v>
      </c>
      <c r="K3555" s="12">
        <f>IF(ISBLANK(VLOOKUP($H3555*100+K$2,Feuil2!$A$3:$CQ$931,HLOOKUP(Feuil1!$F3555,Feuil2!$E$1:$DG$2,2,0),0)),"",VLOOKUP($H3555*100+K$2,Feuil2!$A$3:$CQ$931,HLOOKUP(Feuil1!$F3555,Feuil2!$E$1:$DG$2,2,0),0))</f>
        <v>5.8</v>
      </c>
      <c r="L3555" s="12">
        <f>IF(ISBLANK(VLOOKUP($H3555*100+L$2,Feuil2!$A$3:$CQ$931,HLOOKUP(Feuil1!$F3555,Feuil2!$E$1:$DG$2,2,0),0)),"",VLOOKUP($H3555*100+L$2,Feuil2!$A$3:$CQ$931,HLOOKUP(Feuil1!$F3555,Feuil2!$E$1:$DG$2,2,0),0))</f>
        <v>253.4</v>
      </c>
      <c r="M3555" s="12">
        <f>IF(ISBLANK(VLOOKUP($H3555*100+M$2,Feuil2!$A$3:$CQ$931,HLOOKUP(Feuil1!$F3555,Feuil2!$E$1:$DG$2,2,0),0)),"",VLOOKUP($H3555*100+M$2,Feuil2!$A$3:$CQ$931,HLOOKUP(Feuil1!$F3555,Feuil2!$E$1:$DG$2,2,0),0))</f>
        <v>279.39999999999998</v>
      </c>
      <c r="N3555" s="12">
        <f>IF(ISBLANK(VLOOKUP($H3555*100+N$2,Feuil2!$A$3:$CQ$931,HLOOKUP(Feuil1!$F3555,Feuil2!$E$1:$DG$2,2,0),0)),"",VLOOKUP($H3555*100+N$2,Feuil2!$A$3:$CQ$931,HLOOKUP(Feuil1!$F3555,Feuil2!$E$1:$DG$2,2,0),0))</f>
        <v>109.7</v>
      </c>
      <c r="O3555" s="12">
        <f>IF(ISBLANK(VLOOKUP($H3555*100+O$2,Feuil2!$A$3:$CQ$931,HLOOKUP(Feuil1!$F3555,Feuil2!$E$1:$DG$2,2,0),0)),"",VLOOKUP($H3555*100+O$2,Feuil2!$A$3:$CQ$931,HLOOKUP(Feuil1!$F3555,Feuil2!$E$1:$DG$2,2,0),0))</f>
        <v>14.9</v>
      </c>
      <c r="P3555" s="12">
        <f>IF(ISBLANK(VLOOKUP($H3555*100+P$2,Feuil2!$A$3:$CQ$931,HLOOKUP(Feuil1!$F3555,Feuil2!$E$1:$DG$2,2,0),0)),"",VLOOKUP($H3555*100+P$2,Feuil2!$A$3:$CQ$931,HLOOKUP(Feuil1!$F3555,Feuil2!$E$1:$DG$2,2,0),0))</f>
        <v>1.5</v>
      </c>
      <c r="Q3555" s="12">
        <f>IF(ISBLANK(VLOOKUP($H3555*100+Q$2,Feuil2!$A$3:$CQ$931,HLOOKUP(Feuil1!$F3555,Feuil2!$E$1:$DG$2,2,0),0)),"",VLOOKUP($H3555*100+Q$2,Feuil2!$A$3:$CQ$931,HLOOKUP(Feuil1!$F3555,Feuil2!$E$1:$DG$2,2,0),0))</f>
        <v>53.4</v>
      </c>
      <c r="R3555" s="12">
        <f>IF(ISBLANK(VLOOKUP($H3555*100+R$2,Feuil2!$A$3:$CQ$931,HLOOKUP(Feuil1!$F3555,Feuil2!$E$1:$DG$2,2,0),0)),"",VLOOKUP($H3555*100+R$2,Feuil2!$A$3:$CQ$931,HLOOKUP(Feuil1!$F3555,Feuil2!$E$1:$DG$2,2,0),0))</f>
        <v>4.4000000000000004</v>
      </c>
      <c r="S3555" s="12">
        <f>IF(ISBLANK(VLOOKUP($H3555*100+S$2,Feuil2!$A$3:$CQ$931,HLOOKUP(Feuil1!$F3555,Feuil2!$E$1:$DG$2,2,0),0)),"",VLOOKUP($H3555*100+S$2,Feuil2!$A$3:$CQ$931,HLOOKUP(Feuil1!$F3555,Feuil2!$E$1:$DG$2,2,0),0))</f>
        <v>3.2</v>
      </c>
      <c r="T3555" s="12">
        <f>IF(ISBLANK(VLOOKUP($H3555*100+T$2,Feuil2!$A$3:$CQ$931,HLOOKUP(Feuil1!$F3555,Feuil2!$E$1:$DG$2,2,0),0)),"",VLOOKUP($H3555*100+T$2,Feuil2!$A$3:$CQ$931,HLOOKUP(Feuil1!$F3555,Feuil2!$E$1:$DG$2,2,0),0))</f>
        <v>1</v>
      </c>
      <c r="U3555" s="12">
        <f t="shared" si="78"/>
        <v>884.7</v>
      </c>
    </row>
    <row r="3556" spans="1:21" x14ac:dyDescent="0.35">
      <c r="A3556" s="10" t="s">
        <v>102</v>
      </c>
      <c r="B3556" s="8" t="s">
        <v>97</v>
      </c>
      <c r="C3556" s="39">
        <v>555325</v>
      </c>
      <c r="D3556" s="39">
        <v>439850</v>
      </c>
      <c r="E3556" s="39">
        <v>214</v>
      </c>
      <c r="F3556" s="10">
        <v>3924</v>
      </c>
      <c r="G3556" s="5" t="s">
        <v>47</v>
      </c>
      <c r="H3556" s="11">
        <v>1977</v>
      </c>
      <c r="I3556" s="12">
        <f>IF(ISBLANK(VLOOKUP($H3556*100+I$2,Feuil2!$A$3:$CQ$931,HLOOKUP(Feuil1!$F3556,Feuil2!$E$1:$DG$2,2,0),0)),"",VLOOKUP($H3556*100+I$2,Feuil2!$A$3:$CQ$931,HLOOKUP(Feuil1!$F3556,Feuil2!$E$1:$DG$2,2,0),0))</f>
        <v>6.1</v>
      </c>
      <c r="J3556" s="12">
        <f>IF(ISBLANK(VLOOKUP($H3556*100+J$2,Feuil2!$A$3:$CQ$931,HLOOKUP(Feuil1!$F3556,Feuil2!$E$1:$DG$2,2,0),0)),"",VLOOKUP($H3556*100+J$2,Feuil2!$A$3:$CQ$931,HLOOKUP(Feuil1!$F3556,Feuil2!$E$1:$DG$2,2,0),0))</f>
        <v>80.400000000000006</v>
      </c>
      <c r="K3556" s="12">
        <f>IF(ISBLANK(VLOOKUP($H3556*100+K$2,Feuil2!$A$3:$CQ$931,HLOOKUP(Feuil1!$F3556,Feuil2!$E$1:$DG$2,2,0),0)),"",VLOOKUP($H3556*100+K$2,Feuil2!$A$3:$CQ$931,HLOOKUP(Feuil1!$F3556,Feuil2!$E$1:$DG$2,2,0),0))</f>
        <v>116.7</v>
      </c>
      <c r="L3556" s="12">
        <f>IF(ISBLANK(VLOOKUP($H3556*100+L$2,Feuil2!$A$3:$CQ$931,HLOOKUP(Feuil1!$F3556,Feuil2!$E$1:$DG$2,2,0),0)),"",VLOOKUP($H3556*100+L$2,Feuil2!$A$3:$CQ$931,HLOOKUP(Feuil1!$F3556,Feuil2!$E$1:$DG$2,2,0),0))</f>
        <v>94.4</v>
      </c>
      <c r="M3556" s="12">
        <f>IF(ISBLANK(VLOOKUP($H3556*100+M$2,Feuil2!$A$3:$CQ$931,HLOOKUP(Feuil1!$F3556,Feuil2!$E$1:$DG$2,2,0),0)),"",VLOOKUP($H3556*100+M$2,Feuil2!$A$3:$CQ$931,HLOOKUP(Feuil1!$F3556,Feuil2!$E$1:$DG$2,2,0),0))</f>
        <v>108.9</v>
      </c>
      <c r="N3556" s="12">
        <f>IF(ISBLANK(VLOOKUP($H3556*100+N$2,Feuil2!$A$3:$CQ$931,HLOOKUP(Feuil1!$F3556,Feuil2!$E$1:$DG$2,2,0),0)),"",VLOOKUP($H3556*100+N$2,Feuil2!$A$3:$CQ$931,HLOOKUP(Feuil1!$F3556,Feuil2!$E$1:$DG$2,2,0),0))</f>
        <v>189.9</v>
      </c>
      <c r="O3556" s="12">
        <f>IF(ISBLANK(VLOOKUP($H3556*100+O$2,Feuil2!$A$3:$CQ$931,HLOOKUP(Feuil1!$F3556,Feuil2!$E$1:$DG$2,2,0),0)),"",VLOOKUP($H3556*100+O$2,Feuil2!$A$3:$CQ$931,HLOOKUP(Feuil1!$F3556,Feuil2!$E$1:$DG$2,2,0),0))</f>
        <v>69.2</v>
      </c>
      <c r="P3556" s="12">
        <f>IF(ISBLANK(VLOOKUP($H3556*100+P$2,Feuil2!$A$3:$CQ$931,HLOOKUP(Feuil1!$F3556,Feuil2!$E$1:$DG$2,2,0),0)),"",VLOOKUP($H3556*100+P$2,Feuil2!$A$3:$CQ$931,HLOOKUP(Feuil1!$F3556,Feuil2!$E$1:$DG$2,2,0),0))</f>
        <v>163.1</v>
      </c>
      <c r="Q3556" s="12">
        <f>IF(ISBLANK(VLOOKUP($H3556*100+Q$2,Feuil2!$A$3:$CQ$931,HLOOKUP(Feuil1!$F3556,Feuil2!$E$1:$DG$2,2,0),0)),"",VLOOKUP($H3556*100+Q$2,Feuil2!$A$3:$CQ$931,HLOOKUP(Feuil1!$F3556,Feuil2!$E$1:$DG$2,2,0),0))</f>
        <v>108.9</v>
      </c>
      <c r="R3556" s="12">
        <f>IF(ISBLANK(VLOOKUP($H3556*100+R$2,Feuil2!$A$3:$CQ$931,HLOOKUP(Feuil1!$F3556,Feuil2!$E$1:$DG$2,2,0),0)),"",VLOOKUP($H3556*100+R$2,Feuil2!$A$3:$CQ$931,HLOOKUP(Feuil1!$F3556,Feuil2!$E$1:$DG$2,2,0),0))</f>
        <v>17</v>
      </c>
      <c r="S3556" s="12">
        <f>IF(ISBLANK(VLOOKUP($H3556*100+S$2,Feuil2!$A$3:$CQ$931,HLOOKUP(Feuil1!$F3556,Feuil2!$E$1:$DG$2,2,0),0)),"",VLOOKUP($H3556*100+S$2,Feuil2!$A$3:$CQ$931,HLOOKUP(Feuil1!$F3556,Feuil2!$E$1:$DG$2,2,0),0))</f>
        <v>1</v>
      </c>
      <c r="T3556" s="12">
        <f>IF(ISBLANK(VLOOKUP($H3556*100+T$2,Feuil2!$A$3:$CQ$931,HLOOKUP(Feuil1!$F3556,Feuil2!$E$1:$DG$2,2,0),0)),"",VLOOKUP($H3556*100+T$2,Feuil2!$A$3:$CQ$931,HLOOKUP(Feuil1!$F3556,Feuil2!$E$1:$DG$2,2,0),0))</f>
        <v>1.3</v>
      </c>
      <c r="U3556" s="12">
        <f t="shared" si="78"/>
        <v>956.9</v>
      </c>
    </row>
    <row r="3557" spans="1:21" x14ac:dyDescent="0.35">
      <c r="A3557" s="10" t="s">
        <v>102</v>
      </c>
      <c r="B3557" s="8" t="s">
        <v>97</v>
      </c>
      <c r="C3557" s="39">
        <v>555325</v>
      </c>
      <c r="D3557" s="39">
        <v>439850</v>
      </c>
      <c r="E3557" s="39">
        <v>214</v>
      </c>
      <c r="F3557" s="10">
        <v>3924</v>
      </c>
      <c r="G3557" s="5" t="s">
        <v>47</v>
      </c>
      <c r="H3557" s="11">
        <v>1978</v>
      </c>
      <c r="I3557" s="12">
        <f>IF(ISBLANK(VLOOKUP($H3557*100+I$2,Feuil2!$A$3:$CQ$931,HLOOKUP(Feuil1!$F3557,Feuil2!$E$1:$DG$2,2,0),0)),"",VLOOKUP($H3557*100+I$2,Feuil2!$A$3:$CQ$931,HLOOKUP(Feuil1!$F3557,Feuil2!$E$1:$DG$2,2,0),0))</f>
        <v>3</v>
      </c>
      <c r="J3557" s="12">
        <f>IF(ISBLANK(VLOOKUP($H3557*100+J$2,Feuil2!$A$3:$CQ$931,HLOOKUP(Feuil1!$F3557,Feuil2!$E$1:$DG$2,2,0),0)),"",VLOOKUP($H3557*100+J$2,Feuil2!$A$3:$CQ$931,HLOOKUP(Feuil1!$F3557,Feuil2!$E$1:$DG$2,2,0),0))</f>
        <v>4</v>
      </c>
      <c r="K3557" s="12">
        <f>IF(ISBLANK(VLOOKUP($H3557*100+K$2,Feuil2!$A$3:$CQ$931,HLOOKUP(Feuil1!$F3557,Feuil2!$E$1:$DG$2,2,0),0)),"",VLOOKUP($H3557*100+K$2,Feuil2!$A$3:$CQ$931,HLOOKUP(Feuil1!$F3557,Feuil2!$E$1:$DG$2,2,0),0))</f>
        <v>9.6999999999999993</v>
      </c>
      <c r="L3557" s="12">
        <f>IF(ISBLANK(VLOOKUP($H3557*100+L$2,Feuil2!$A$3:$CQ$931,HLOOKUP(Feuil1!$F3557,Feuil2!$E$1:$DG$2,2,0),0)),"",VLOOKUP($H3557*100+L$2,Feuil2!$A$3:$CQ$931,HLOOKUP(Feuil1!$F3557,Feuil2!$E$1:$DG$2,2,0),0))</f>
        <v>140.69999999999999</v>
      </c>
      <c r="M3557" s="12">
        <f>IF(ISBLANK(VLOOKUP($H3557*100+M$2,Feuil2!$A$3:$CQ$931,HLOOKUP(Feuil1!$F3557,Feuil2!$E$1:$DG$2,2,0),0)),"",VLOOKUP($H3557*100+M$2,Feuil2!$A$3:$CQ$931,HLOOKUP(Feuil1!$F3557,Feuil2!$E$1:$DG$2,2,0),0))</f>
        <v>200.5</v>
      </c>
      <c r="N3557" s="12">
        <f>IF(ISBLANK(VLOOKUP($H3557*100+N$2,Feuil2!$A$3:$CQ$931,HLOOKUP(Feuil1!$F3557,Feuil2!$E$1:$DG$2,2,0),0)),"",VLOOKUP($H3557*100+N$2,Feuil2!$A$3:$CQ$931,HLOOKUP(Feuil1!$F3557,Feuil2!$E$1:$DG$2,2,0),0))</f>
        <v>282.3</v>
      </c>
      <c r="O3557" s="12">
        <f>IF(ISBLANK(VLOOKUP($H3557*100+O$2,Feuil2!$A$3:$CQ$931,HLOOKUP(Feuil1!$F3557,Feuil2!$E$1:$DG$2,2,0),0)),"",VLOOKUP($H3557*100+O$2,Feuil2!$A$3:$CQ$931,HLOOKUP(Feuil1!$F3557,Feuil2!$E$1:$DG$2,2,0),0))</f>
        <v>1</v>
      </c>
      <c r="P3557" s="12">
        <f>IF(ISBLANK(VLOOKUP($H3557*100+P$2,Feuil2!$A$3:$CQ$931,HLOOKUP(Feuil1!$F3557,Feuil2!$E$1:$DG$2,2,0),0)),"",VLOOKUP($H3557*100+P$2,Feuil2!$A$3:$CQ$931,HLOOKUP(Feuil1!$F3557,Feuil2!$E$1:$DG$2,2,0),0))</f>
        <v>44</v>
      </c>
      <c r="Q3557" s="12">
        <f>IF(ISBLANK(VLOOKUP($H3557*100+Q$2,Feuil2!$A$3:$CQ$931,HLOOKUP(Feuil1!$F3557,Feuil2!$E$1:$DG$2,2,0),0)),"",VLOOKUP($H3557*100+Q$2,Feuil2!$A$3:$CQ$931,HLOOKUP(Feuil1!$F3557,Feuil2!$E$1:$DG$2,2,0),0))</f>
        <v>32.9</v>
      </c>
      <c r="R3557" s="12">
        <f>IF(ISBLANK(VLOOKUP($H3557*100+R$2,Feuil2!$A$3:$CQ$931,HLOOKUP(Feuil1!$F3557,Feuil2!$E$1:$DG$2,2,0),0)),"",VLOOKUP($H3557*100+R$2,Feuil2!$A$3:$CQ$931,HLOOKUP(Feuil1!$F3557,Feuil2!$E$1:$DG$2,2,0),0))</f>
        <v>1</v>
      </c>
      <c r="S3557" s="12">
        <f>IF(ISBLANK(VLOOKUP($H3557*100+S$2,Feuil2!$A$3:$CQ$931,HLOOKUP(Feuil1!$F3557,Feuil2!$E$1:$DG$2,2,0),0)),"",VLOOKUP($H3557*100+S$2,Feuil2!$A$3:$CQ$931,HLOOKUP(Feuil1!$F3557,Feuil2!$E$1:$DG$2,2,0),0))</f>
        <v>5.4</v>
      </c>
      <c r="T3557" s="12">
        <f>IF(ISBLANK(VLOOKUP($H3557*100+T$2,Feuil2!$A$3:$CQ$931,HLOOKUP(Feuil1!$F3557,Feuil2!$E$1:$DG$2,2,0),0)),"",VLOOKUP($H3557*100+T$2,Feuil2!$A$3:$CQ$931,HLOOKUP(Feuil1!$F3557,Feuil2!$E$1:$DG$2,2,0),0))</f>
        <v>1</v>
      </c>
      <c r="U3557" s="12">
        <f t="shared" si="78"/>
        <v>725.5</v>
      </c>
    </row>
    <row r="3558" spans="1:21" x14ac:dyDescent="0.35">
      <c r="A3558" s="10" t="s">
        <v>102</v>
      </c>
      <c r="B3558" s="8" t="s">
        <v>97</v>
      </c>
      <c r="C3558" s="39">
        <v>555325</v>
      </c>
      <c r="D3558" s="39">
        <v>439850</v>
      </c>
      <c r="E3558" s="39">
        <v>214</v>
      </c>
      <c r="F3558" s="10">
        <v>3924</v>
      </c>
      <c r="G3558" s="5" t="s">
        <v>47</v>
      </c>
      <c r="H3558" s="11">
        <v>1979</v>
      </c>
      <c r="I3558" s="12">
        <f>IF(ISBLANK(VLOOKUP($H3558*100+I$2,Feuil2!$A$3:$CQ$931,HLOOKUP(Feuil1!$F3558,Feuil2!$E$1:$DG$2,2,0),0)),"",VLOOKUP($H3558*100+I$2,Feuil2!$A$3:$CQ$931,HLOOKUP(Feuil1!$F3558,Feuil2!$E$1:$DG$2,2,0),0))</f>
        <v>26.8</v>
      </c>
      <c r="J3558" s="12">
        <f>IF(ISBLANK(VLOOKUP($H3558*100+J$2,Feuil2!$A$3:$CQ$931,HLOOKUP(Feuil1!$F3558,Feuil2!$E$1:$DG$2,2,0),0)),"",VLOOKUP($H3558*100+J$2,Feuil2!$A$3:$CQ$931,HLOOKUP(Feuil1!$F3558,Feuil2!$E$1:$DG$2,2,0),0))</f>
        <v>195.9</v>
      </c>
      <c r="K3558" s="12">
        <f>IF(ISBLANK(VLOOKUP($H3558*100+K$2,Feuil2!$A$3:$CQ$931,HLOOKUP(Feuil1!$F3558,Feuil2!$E$1:$DG$2,2,0),0)),"",VLOOKUP($H3558*100+K$2,Feuil2!$A$3:$CQ$931,HLOOKUP(Feuil1!$F3558,Feuil2!$E$1:$DG$2,2,0),0))</f>
        <v>27.8</v>
      </c>
      <c r="L3558" s="12">
        <f>IF(ISBLANK(VLOOKUP($H3558*100+L$2,Feuil2!$A$3:$CQ$931,HLOOKUP(Feuil1!$F3558,Feuil2!$E$1:$DG$2,2,0),0)),"",VLOOKUP($H3558*100+L$2,Feuil2!$A$3:$CQ$931,HLOOKUP(Feuil1!$F3558,Feuil2!$E$1:$DG$2,2,0),0))</f>
        <v>26.2</v>
      </c>
      <c r="M3558" s="12">
        <f>IF(ISBLANK(VLOOKUP($H3558*100+M$2,Feuil2!$A$3:$CQ$931,HLOOKUP(Feuil1!$F3558,Feuil2!$E$1:$DG$2,2,0),0)),"",VLOOKUP($H3558*100+M$2,Feuil2!$A$3:$CQ$931,HLOOKUP(Feuil1!$F3558,Feuil2!$E$1:$DG$2,2,0),0))</f>
        <v>73.400000000000006</v>
      </c>
      <c r="N3558" s="12">
        <f>IF(ISBLANK(VLOOKUP($H3558*100+N$2,Feuil2!$A$3:$CQ$931,HLOOKUP(Feuil1!$F3558,Feuil2!$E$1:$DG$2,2,0),0)),"",VLOOKUP($H3558*100+N$2,Feuil2!$A$3:$CQ$931,HLOOKUP(Feuil1!$F3558,Feuil2!$E$1:$DG$2,2,0),0))</f>
        <v>27.6</v>
      </c>
      <c r="O3558" s="12">
        <f>IF(ISBLANK(VLOOKUP($H3558*100+O$2,Feuil2!$A$3:$CQ$931,HLOOKUP(Feuil1!$F3558,Feuil2!$E$1:$DG$2,2,0),0)),"",VLOOKUP($H3558*100+O$2,Feuil2!$A$3:$CQ$931,HLOOKUP(Feuil1!$F3558,Feuil2!$E$1:$DG$2,2,0),0))</f>
        <v>105.2</v>
      </c>
      <c r="P3558" s="12">
        <f>IF(ISBLANK(VLOOKUP($H3558*100+P$2,Feuil2!$A$3:$CQ$931,HLOOKUP(Feuil1!$F3558,Feuil2!$E$1:$DG$2,2,0),0)),"",VLOOKUP($H3558*100+P$2,Feuil2!$A$3:$CQ$931,HLOOKUP(Feuil1!$F3558,Feuil2!$E$1:$DG$2,2,0),0))</f>
        <v>133.4</v>
      </c>
      <c r="Q3558" s="12">
        <f>IF(ISBLANK(VLOOKUP($H3558*100+Q$2,Feuil2!$A$3:$CQ$931,HLOOKUP(Feuil1!$F3558,Feuil2!$E$1:$DG$2,2,0),0)),"",VLOOKUP($H3558*100+Q$2,Feuil2!$A$3:$CQ$931,HLOOKUP(Feuil1!$F3558,Feuil2!$E$1:$DG$2,2,0),0))</f>
        <v>76.8</v>
      </c>
      <c r="R3558" s="12">
        <f>IF(ISBLANK(VLOOKUP($H3558*100+R$2,Feuil2!$A$3:$CQ$931,HLOOKUP(Feuil1!$F3558,Feuil2!$E$1:$DG$2,2,0),0)),"",VLOOKUP($H3558*100+R$2,Feuil2!$A$3:$CQ$931,HLOOKUP(Feuil1!$F3558,Feuil2!$E$1:$DG$2,2,0),0))</f>
        <v>8.4</v>
      </c>
      <c r="S3558" s="12">
        <f>IF(ISBLANK(VLOOKUP($H3558*100+S$2,Feuil2!$A$3:$CQ$931,HLOOKUP(Feuil1!$F3558,Feuil2!$E$1:$DG$2,2,0),0)),"",VLOOKUP($H3558*100+S$2,Feuil2!$A$3:$CQ$931,HLOOKUP(Feuil1!$F3558,Feuil2!$E$1:$DG$2,2,0),0))</f>
        <v>0</v>
      </c>
      <c r="T3558" s="12">
        <f>IF(ISBLANK(VLOOKUP($H3558*100+T$2,Feuil2!$A$3:$CQ$931,HLOOKUP(Feuil1!$F3558,Feuil2!$E$1:$DG$2,2,0),0)),"",VLOOKUP($H3558*100+T$2,Feuil2!$A$3:$CQ$931,HLOOKUP(Feuil1!$F3558,Feuil2!$E$1:$DG$2,2,0),0))</f>
        <v>0</v>
      </c>
      <c r="U3558" s="12">
        <f t="shared" si="78"/>
        <v>701.5</v>
      </c>
    </row>
    <row r="3559" spans="1:21" x14ac:dyDescent="0.35">
      <c r="A3559" s="10" t="s">
        <v>102</v>
      </c>
      <c r="B3559" s="8" t="s">
        <v>97</v>
      </c>
      <c r="C3559" s="39">
        <v>555325</v>
      </c>
      <c r="D3559" s="39">
        <v>439850</v>
      </c>
      <c r="E3559" s="39">
        <v>214</v>
      </c>
      <c r="F3559" s="10">
        <v>3924</v>
      </c>
      <c r="G3559" s="5" t="s">
        <v>47</v>
      </c>
      <c r="H3559" s="11">
        <v>1980</v>
      </c>
      <c r="I3559" s="12">
        <f>IF(ISBLANK(VLOOKUP($H3559*100+I$2,Feuil2!$A$3:$CQ$931,HLOOKUP(Feuil1!$F3559,Feuil2!$E$1:$DG$2,2,0),0)),"",VLOOKUP($H3559*100+I$2,Feuil2!$A$3:$CQ$931,HLOOKUP(Feuil1!$F3559,Feuil2!$E$1:$DG$2,2,0),0))</f>
        <v>20.3</v>
      </c>
      <c r="J3559" s="12">
        <f>IF(ISBLANK(VLOOKUP($H3559*100+J$2,Feuil2!$A$3:$CQ$931,HLOOKUP(Feuil1!$F3559,Feuil2!$E$1:$DG$2,2,0),0)),"",VLOOKUP($H3559*100+J$2,Feuil2!$A$3:$CQ$931,HLOOKUP(Feuil1!$F3559,Feuil2!$E$1:$DG$2,2,0),0))</f>
        <v>29.5</v>
      </c>
      <c r="K3559" s="12">
        <f>IF(ISBLANK(VLOOKUP($H3559*100+K$2,Feuil2!$A$3:$CQ$931,HLOOKUP(Feuil1!$F3559,Feuil2!$E$1:$DG$2,2,0),0)),"",VLOOKUP($H3559*100+K$2,Feuil2!$A$3:$CQ$931,HLOOKUP(Feuil1!$F3559,Feuil2!$E$1:$DG$2,2,0),0))</f>
        <v>98.3</v>
      </c>
      <c r="L3559" s="12">
        <f>IF(ISBLANK(VLOOKUP($H3559*100+L$2,Feuil2!$A$3:$CQ$931,HLOOKUP(Feuil1!$F3559,Feuil2!$E$1:$DG$2,2,0),0)),"",VLOOKUP($H3559*100+L$2,Feuil2!$A$3:$CQ$931,HLOOKUP(Feuil1!$F3559,Feuil2!$E$1:$DG$2,2,0),0))</f>
        <v>32.799999999999997</v>
      </c>
      <c r="M3559" s="12">
        <f>IF(ISBLANK(VLOOKUP($H3559*100+M$2,Feuil2!$A$3:$CQ$931,HLOOKUP(Feuil1!$F3559,Feuil2!$E$1:$DG$2,2,0),0)),"",VLOOKUP($H3559*100+M$2,Feuil2!$A$3:$CQ$931,HLOOKUP(Feuil1!$F3559,Feuil2!$E$1:$DG$2,2,0),0))</f>
        <v>19.2</v>
      </c>
      <c r="N3559" s="12">
        <f>IF(ISBLANK(VLOOKUP($H3559*100+N$2,Feuil2!$A$3:$CQ$931,HLOOKUP(Feuil1!$F3559,Feuil2!$E$1:$DG$2,2,0),0)),"",VLOOKUP($H3559*100+N$2,Feuil2!$A$3:$CQ$931,HLOOKUP(Feuil1!$F3559,Feuil2!$E$1:$DG$2,2,0),0))</f>
        <v>17.5</v>
      </c>
      <c r="O3559" s="12">
        <f>IF(ISBLANK(VLOOKUP($H3559*100+O$2,Feuil2!$A$3:$CQ$931,HLOOKUP(Feuil1!$F3559,Feuil2!$E$1:$DG$2,2,0),0)),"",VLOOKUP($H3559*100+O$2,Feuil2!$A$3:$CQ$931,HLOOKUP(Feuil1!$F3559,Feuil2!$E$1:$DG$2,2,0),0))</f>
        <v>59</v>
      </c>
      <c r="P3559" s="12">
        <f>IF(ISBLANK(VLOOKUP($H3559*100+P$2,Feuil2!$A$3:$CQ$931,HLOOKUP(Feuil1!$F3559,Feuil2!$E$1:$DG$2,2,0),0)),"",VLOOKUP($H3559*100+P$2,Feuil2!$A$3:$CQ$931,HLOOKUP(Feuil1!$F3559,Feuil2!$E$1:$DG$2,2,0),0))</f>
        <v>123.5</v>
      </c>
      <c r="Q3559" s="12">
        <f>IF(ISBLANK(VLOOKUP($H3559*100+Q$2,Feuil2!$A$3:$CQ$931,HLOOKUP(Feuil1!$F3559,Feuil2!$E$1:$DG$2,2,0),0)),"",VLOOKUP($H3559*100+Q$2,Feuil2!$A$3:$CQ$931,HLOOKUP(Feuil1!$F3559,Feuil2!$E$1:$DG$2,2,0),0))</f>
        <v>36.6</v>
      </c>
      <c r="R3559" s="12">
        <f>IF(ISBLANK(VLOOKUP($H3559*100+R$2,Feuil2!$A$3:$CQ$931,HLOOKUP(Feuil1!$F3559,Feuil2!$E$1:$DG$2,2,0),0)),"",VLOOKUP($H3559*100+R$2,Feuil2!$A$3:$CQ$931,HLOOKUP(Feuil1!$F3559,Feuil2!$E$1:$DG$2,2,0),0))</f>
        <v>0.9</v>
      </c>
      <c r="S3559" s="12">
        <f>IF(ISBLANK(VLOOKUP($H3559*100+S$2,Feuil2!$A$3:$CQ$931,HLOOKUP(Feuil1!$F3559,Feuil2!$E$1:$DG$2,2,0),0)),"",VLOOKUP($H3559*100+S$2,Feuil2!$A$3:$CQ$931,HLOOKUP(Feuil1!$F3559,Feuil2!$E$1:$DG$2,2,0),0))</f>
        <v>0</v>
      </c>
      <c r="T3559" s="12">
        <f>IF(ISBLANK(VLOOKUP($H3559*100+T$2,Feuil2!$A$3:$CQ$931,HLOOKUP(Feuil1!$F3559,Feuil2!$E$1:$DG$2,2,0),0)),"",VLOOKUP($H3559*100+T$2,Feuil2!$A$3:$CQ$931,HLOOKUP(Feuil1!$F3559,Feuil2!$E$1:$DG$2,2,0),0))</f>
        <v>0</v>
      </c>
      <c r="U3559" s="12">
        <f t="shared" si="78"/>
        <v>437.59999999999997</v>
      </c>
    </row>
    <row r="3560" spans="1:21" x14ac:dyDescent="0.35">
      <c r="A3560" s="10" t="s">
        <v>102</v>
      </c>
      <c r="B3560" s="8" t="s">
        <v>97</v>
      </c>
      <c r="C3560" s="39">
        <v>555325</v>
      </c>
      <c r="D3560" s="39">
        <v>439850</v>
      </c>
      <c r="E3560" s="39">
        <v>214</v>
      </c>
      <c r="F3560" s="10">
        <v>3924</v>
      </c>
      <c r="G3560" s="5" t="s">
        <v>47</v>
      </c>
      <c r="H3560" s="11">
        <v>1981</v>
      </c>
      <c r="I3560" s="12">
        <f>IF(ISBLANK(VLOOKUP($H3560*100+I$2,Feuil2!$A$3:$CQ$931,HLOOKUP(Feuil1!$F3560,Feuil2!$E$1:$DG$2,2,0),0)),"",VLOOKUP($H3560*100+I$2,Feuil2!$A$3:$CQ$931,HLOOKUP(Feuil1!$F3560,Feuil2!$E$1:$DG$2,2,0),0))</f>
        <v>10</v>
      </c>
      <c r="J3560" s="12">
        <f>IF(ISBLANK(VLOOKUP($H3560*100+J$2,Feuil2!$A$3:$CQ$931,HLOOKUP(Feuil1!$F3560,Feuil2!$E$1:$DG$2,2,0),0)),"",VLOOKUP($H3560*100+J$2,Feuil2!$A$3:$CQ$931,HLOOKUP(Feuil1!$F3560,Feuil2!$E$1:$DG$2,2,0),0))</f>
        <v>8.9</v>
      </c>
      <c r="K3560" s="12">
        <f>IF(ISBLANK(VLOOKUP($H3560*100+K$2,Feuil2!$A$3:$CQ$931,HLOOKUP(Feuil1!$F3560,Feuil2!$E$1:$DG$2,2,0),0)),"",VLOOKUP($H3560*100+K$2,Feuil2!$A$3:$CQ$931,HLOOKUP(Feuil1!$F3560,Feuil2!$E$1:$DG$2,2,0),0))</f>
        <v>0</v>
      </c>
      <c r="L3560" s="12">
        <f>IF(ISBLANK(VLOOKUP($H3560*100+L$2,Feuil2!$A$3:$CQ$931,HLOOKUP(Feuil1!$F3560,Feuil2!$E$1:$DG$2,2,0),0)),"",VLOOKUP($H3560*100+L$2,Feuil2!$A$3:$CQ$931,HLOOKUP(Feuil1!$F3560,Feuil2!$E$1:$DG$2,2,0),0))</f>
        <v>212.8</v>
      </c>
      <c r="M3560" s="12">
        <f>IF(ISBLANK(VLOOKUP($H3560*100+M$2,Feuil2!$A$3:$CQ$931,HLOOKUP(Feuil1!$F3560,Feuil2!$E$1:$DG$2,2,0),0)),"",VLOOKUP($H3560*100+M$2,Feuil2!$A$3:$CQ$931,HLOOKUP(Feuil1!$F3560,Feuil2!$E$1:$DG$2,2,0),0))</f>
        <v>119.2</v>
      </c>
      <c r="N3560" s="12">
        <f>IF(ISBLANK(VLOOKUP($H3560*100+N$2,Feuil2!$A$3:$CQ$931,HLOOKUP(Feuil1!$F3560,Feuil2!$E$1:$DG$2,2,0),0)),"",VLOOKUP($H3560*100+N$2,Feuil2!$A$3:$CQ$931,HLOOKUP(Feuil1!$F3560,Feuil2!$E$1:$DG$2,2,0),0))</f>
        <v>81.5</v>
      </c>
      <c r="O3560" s="12">
        <f>IF(ISBLANK(VLOOKUP($H3560*100+O$2,Feuil2!$A$3:$CQ$931,HLOOKUP(Feuil1!$F3560,Feuil2!$E$1:$DG$2,2,0),0)),"",VLOOKUP($H3560*100+O$2,Feuil2!$A$3:$CQ$931,HLOOKUP(Feuil1!$F3560,Feuil2!$E$1:$DG$2,2,0),0))</f>
        <v>50.2</v>
      </c>
      <c r="P3560" s="12">
        <f>IF(ISBLANK(VLOOKUP($H3560*100+P$2,Feuil2!$A$3:$CQ$931,HLOOKUP(Feuil1!$F3560,Feuil2!$E$1:$DG$2,2,0),0)),"",VLOOKUP($H3560*100+P$2,Feuil2!$A$3:$CQ$931,HLOOKUP(Feuil1!$F3560,Feuil2!$E$1:$DG$2,2,0),0))</f>
        <v>88.3</v>
      </c>
      <c r="Q3560" s="12">
        <f>IF(ISBLANK(VLOOKUP($H3560*100+Q$2,Feuil2!$A$3:$CQ$931,HLOOKUP(Feuil1!$F3560,Feuil2!$E$1:$DG$2,2,0),0)),"",VLOOKUP($H3560*100+Q$2,Feuil2!$A$3:$CQ$931,HLOOKUP(Feuil1!$F3560,Feuil2!$E$1:$DG$2,2,0),0))</f>
        <v>27.1</v>
      </c>
      <c r="R3560" s="12">
        <f>IF(ISBLANK(VLOOKUP($H3560*100+R$2,Feuil2!$A$3:$CQ$931,HLOOKUP(Feuil1!$F3560,Feuil2!$E$1:$DG$2,2,0),0)),"",VLOOKUP($H3560*100+R$2,Feuil2!$A$3:$CQ$931,HLOOKUP(Feuil1!$F3560,Feuil2!$E$1:$DG$2,2,0),0))</f>
        <v>0</v>
      </c>
      <c r="S3560" s="12">
        <f>IF(ISBLANK(VLOOKUP($H3560*100+S$2,Feuil2!$A$3:$CQ$931,HLOOKUP(Feuil1!$F3560,Feuil2!$E$1:$DG$2,2,0),0)),"",VLOOKUP($H3560*100+S$2,Feuil2!$A$3:$CQ$931,HLOOKUP(Feuil1!$F3560,Feuil2!$E$1:$DG$2,2,0),0))</f>
        <v>0</v>
      </c>
      <c r="T3560" s="12">
        <f>IF(ISBLANK(VLOOKUP($H3560*100+T$2,Feuil2!$A$3:$CQ$931,HLOOKUP(Feuil1!$F3560,Feuil2!$E$1:$DG$2,2,0),0)),"",VLOOKUP($H3560*100+T$2,Feuil2!$A$3:$CQ$931,HLOOKUP(Feuil1!$F3560,Feuil2!$E$1:$DG$2,2,0),0))</f>
        <v>4.9000000000000004</v>
      </c>
      <c r="U3560" s="12">
        <f t="shared" si="78"/>
        <v>602.9</v>
      </c>
    </row>
    <row r="3561" spans="1:21" x14ac:dyDescent="0.35">
      <c r="A3561" s="10" t="s">
        <v>102</v>
      </c>
      <c r="B3561" s="8" t="s">
        <v>97</v>
      </c>
      <c r="C3561" s="39">
        <v>555325</v>
      </c>
      <c r="D3561" s="39">
        <v>439850</v>
      </c>
      <c r="E3561" s="39">
        <v>214</v>
      </c>
      <c r="F3561" s="10">
        <v>3924</v>
      </c>
      <c r="G3561" s="5" t="s">
        <v>47</v>
      </c>
      <c r="H3561" s="11">
        <v>1982</v>
      </c>
      <c r="I3561" s="12">
        <f>IF(ISBLANK(VLOOKUP($H3561*100+I$2,Feuil2!$A$3:$CQ$931,HLOOKUP(Feuil1!$F3561,Feuil2!$E$1:$DG$2,2,0),0)),"",VLOOKUP($H3561*100+I$2,Feuil2!$A$3:$CQ$931,HLOOKUP(Feuil1!$F3561,Feuil2!$E$1:$DG$2,2,0),0))</f>
        <v>1.3</v>
      </c>
      <c r="J3561" s="12">
        <f>IF(ISBLANK(VLOOKUP($H3561*100+J$2,Feuil2!$A$3:$CQ$931,HLOOKUP(Feuil1!$F3561,Feuil2!$E$1:$DG$2,2,0),0)),"",VLOOKUP($H3561*100+J$2,Feuil2!$A$3:$CQ$931,HLOOKUP(Feuil1!$F3561,Feuil2!$E$1:$DG$2,2,0),0))</f>
        <v>90.5</v>
      </c>
      <c r="K3561" s="12">
        <f>IF(ISBLANK(VLOOKUP($H3561*100+K$2,Feuil2!$A$3:$CQ$931,HLOOKUP(Feuil1!$F3561,Feuil2!$E$1:$DG$2,2,0),0)),"",VLOOKUP($H3561*100+K$2,Feuil2!$A$3:$CQ$931,HLOOKUP(Feuil1!$F3561,Feuil2!$E$1:$DG$2,2,0),0))</f>
        <v>85.3</v>
      </c>
      <c r="L3561" s="12">
        <f>IF(ISBLANK(VLOOKUP($H3561*100+L$2,Feuil2!$A$3:$CQ$931,HLOOKUP(Feuil1!$F3561,Feuil2!$E$1:$DG$2,2,0),0)),"",VLOOKUP($H3561*100+L$2,Feuil2!$A$3:$CQ$931,HLOOKUP(Feuil1!$F3561,Feuil2!$E$1:$DG$2,2,0),0))</f>
        <v>40.700000000000003</v>
      </c>
      <c r="M3561" s="12">
        <f>IF(ISBLANK(VLOOKUP($H3561*100+M$2,Feuil2!$A$3:$CQ$931,HLOOKUP(Feuil1!$F3561,Feuil2!$E$1:$DG$2,2,0),0)),"",VLOOKUP($H3561*100+M$2,Feuil2!$A$3:$CQ$931,HLOOKUP(Feuil1!$F3561,Feuil2!$E$1:$DG$2,2,0),0))</f>
        <v>0</v>
      </c>
      <c r="N3561" s="12">
        <f>IF(ISBLANK(VLOOKUP($H3561*100+N$2,Feuil2!$A$3:$CQ$931,HLOOKUP(Feuil1!$F3561,Feuil2!$E$1:$DG$2,2,0),0)),"",VLOOKUP($H3561*100+N$2,Feuil2!$A$3:$CQ$931,HLOOKUP(Feuil1!$F3561,Feuil2!$E$1:$DG$2,2,0),0))</f>
        <v>187</v>
      </c>
      <c r="O3561" s="12">
        <f>IF(ISBLANK(VLOOKUP($H3561*100+O$2,Feuil2!$A$3:$CQ$931,HLOOKUP(Feuil1!$F3561,Feuil2!$E$1:$DG$2,2,0),0)),"",VLOOKUP($H3561*100+O$2,Feuil2!$A$3:$CQ$931,HLOOKUP(Feuil1!$F3561,Feuil2!$E$1:$DG$2,2,0),0))</f>
        <v>36</v>
      </c>
      <c r="P3561" s="12">
        <f>IF(ISBLANK(VLOOKUP($H3561*100+P$2,Feuil2!$A$3:$CQ$931,HLOOKUP(Feuil1!$F3561,Feuil2!$E$1:$DG$2,2,0),0)),"",VLOOKUP($H3561*100+P$2,Feuil2!$A$3:$CQ$931,HLOOKUP(Feuil1!$F3561,Feuil2!$E$1:$DG$2,2,0),0))</f>
        <v>20.9</v>
      </c>
      <c r="Q3561" s="12">
        <f>IF(ISBLANK(VLOOKUP($H3561*100+Q$2,Feuil2!$A$3:$CQ$931,HLOOKUP(Feuil1!$F3561,Feuil2!$E$1:$DG$2,2,0),0)),"",VLOOKUP($H3561*100+Q$2,Feuil2!$A$3:$CQ$931,HLOOKUP(Feuil1!$F3561,Feuil2!$E$1:$DG$2,2,0),0))</f>
        <v>14.2</v>
      </c>
      <c r="R3561" s="12">
        <f>IF(ISBLANK(VLOOKUP($H3561*100+R$2,Feuil2!$A$3:$CQ$931,HLOOKUP(Feuil1!$F3561,Feuil2!$E$1:$DG$2,2,0),0)),"",VLOOKUP($H3561*100+R$2,Feuil2!$A$3:$CQ$931,HLOOKUP(Feuil1!$F3561,Feuil2!$E$1:$DG$2,2,0),0))</f>
        <v>0</v>
      </c>
      <c r="S3561" s="12">
        <f>IF(ISBLANK(VLOOKUP($H3561*100+S$2,Feuil2!$A$3:$CQ$931,HLOOKUP(Feuil1!$F3561,Feuil2!$E$1:$DG$2,2,0),0)),"",VLOOKUP($H3561*100+S$2,Feuil2!$A$3:$CQ$931,HLOOKUP(Feuil1!$F3561,Feuil2!$E$1:$DG$2,2,0),0))</f>
        <v>0</v>
      </c>
      <c r="T3561" s="12">
        <f>IF(ISBLANK(VLOOKUP($H3561*100+T$2,Feuil2!$A$3:$CQ$931,HLOOKUP(Feuil1!$F3561,Feuil2!$E$1:$DG$2,2,0),0)),"",VLOOKUP($H3561*100+T$2,Feuil2!$A$3:$CQ$931,HLOOKUP(Feuil1!$F3561,Feuil2!$E$1:$DG$2,2,0),0))</f>
        <v>0</v>
      </c>
      <c r="U3561" s="12">
        <f t="shared" si="78"/>
        <v>475.9</v>
      </c>
    </row>
    <row r="3562" spans="1:21" x14ac:dyDescent="0.35">
      <c r="A3562" s="10" t="s">
        <v>102</v>
      </c>
      <c r="B3562" s="8" t="s">
        <v>97</v>
      </c>
      <c r="C3562" s="39">
        <v>555325</v>
      </c>
      <c r="D3562" s="39">
        <v>439850</v>
      </c>
      <c r="E3562" s="39">
        <v>214</v>
      </c>
      <c r="F3562" s="10">
        <v>3924</v>
      </c>
      <c r="G3562" s="5" t="s">
        <v>47</v>
      </c>
      <c r="H3562" s="11">
        <v>1983</v>
      </c>
      <c r="I3562" s="12">
        <f>IF(ISBLANK(VLOOKUP($H3562*100+I$2,Feuil2!$A$3:$CQ$931,HLOOKUP(Feuil1!$F3562,Feuil2!$E$1:$DG$2,2,0),0)),"",VLOOKUP($H3562*100+I$2,Feuil2!$A$3:$CQ$931,HLOOKUP(Feuil1!$F3562,Feuil2!$E$1:$DG$2,2,0),0))</f>
        <v>0</v>
      </c>
      <c r="J3562" s="12">
        <f>IF(ISBLANK(VLOOKUP($H3562*100+J$2,Feuil2!$A$3:$CQ$931,HLOOKUP(Feuil1!$F3562,Feuil2!$E$1:$DG$2,2,0),0)),"",VLOOKUP($H3562*100+J$2,Feuil2!$A$3:$CQ$931,HLOOKUP(Feuil1!$F3562,Feuil2!$E$1:$DG$2,2,0),0))</f>
        <v>0</v>
      </c>
      <c r="K3562" s="12">
        <f>IF(ISBLANK(VLOOKUP($H3562*100+K$2,Feuil2!$A$3:$CQ$931,HLOOKUP(Feuil1!$F3562,Feuil2!$E$1:$DG$2,2,0),0)),"",VLOOKUP($H3562*100+K$2,Feuil2!$A$3:$CQ$931,HLOOKUP(Feuil1!$F3562,Feuil2!$E$1:$DG$2,2,0),0))</f>
        <v>193.3</v>
      </c>
      <c r="L3562" s="12">
        <f>IF(ISBLANK(VLOOKUP($H3562*100+L$2,Feuil2!$A$3:$CQ$931,HLOOKUP(Feuil1!$F3562,Feuil2!$E$1:$DG$2,2,0),0)),"",VLOOKUP($H3562*100+L$2,Feuil2!$A$3:$CQ$931,HLOOKUP(Feuil1!$F3562,Feuil2!$E$1:$DG$2,2,0),0))</f>
        <v>196.5</v>
      </c>
      <c r="M3562" s="12">
        <f>IF(ISBLANK(VLOOKUP($H3562*100+M$2,Feuil2!$A$3:$CQ$931,HLOOKUP(Feuil1!$F3562,Feuil2!$E$1:$DG$2,2,0),0)),"",VLOOKUP($H3562*100+M$2,Feuil2!$A$3:$CQ$931,HLOOKUP(Feuil1!$F3562,Feuil2!$E$1:$DG$2,2,0),0))</f>
        <v>19</v>
      </c>
      <c r="N3562" s="12">
        <f>IF(ISBLANK(VLOOKUP($H3562*100+N$2,Feuil2!$A$3:$CQ$931,HLOOKUP(Feuil1!$F3562,Feuil2!$E$1:$DG$2,2,0),0)),"",VLOOKUP($H3562*100+N$2,Feuil2!$A$3:$CQ$931,HLOOKUP(Feuil1!$F3562,Feuil2!$E$1:$DG$2,2,0),0))</f>
        <v>21.1</v>
      </c>
      <c r="O3562" s="12">
        <f>IF(ISBLANK(VLOOKUP($H3562*100+O$2,Feuil2!$A$3:$CQ$931,HLOOKUP(Feuil1!$F3562,Feuil2!$E$1:$DG$2,2,0),0)),"",VLOOKUP($H3562*100+O$2,Feuil2!$A$3:$CQ$931,HLOOKUP(Feuil1!$F3562,Feuil2!$E$1:$DG$2,2,0),0))</f>
        <v>104.3</v>
      </c>
      <c r="P3562" s="12">
        <f>IF(ISBLANK(VLOOKUP($H3562*100+P$2,Feuil2!$A$3:$CQ$931,HLOOKUP(Feuil1!$F3562,Feuil2!$E$1:$DG$2,2,0),0)),"",VLOOKUP($H3562*100+P$2,Feuil2!$A$3:$CQ$931,HLOOKUP(Feuil1!$F3562,Feuil2!$E$1:$DG$2,2,0),0))</f>
        <v>73.099999999999994</v>
      </c>
      <c r="Q3562" s="12">
        <f>IF(ISBLANK(VLOOKUP($H3562*100+Q$2,Feuil2!$A$3:$CQ$931,HLOOKUP(Feuil1!$F3562,Feuil2!$E$1:$DG$2,2,0),0)),"",VLOOKUP($H3562*100+Q$2,Feuil2!$A$3:$CQ$931,HLOOKUP(Feuil1!$F3562,Feuil2!$E$1:$DG$2,2,0),0))</f>
        <v>145.19999999999999</v>
      </c>
      <c r="R3562" s="12">
        <f>IF(ISBLANK(VLOOKUP($H3562*100+R$2,Feuil2!$A$3:$CQ$931,HLOOKUP(Feuil1!$F3562,Feuil2!$E$1:$DG$2,2,0),0)),"",VLOOKUP($H3562*100+R$2,Feuil2!$A$3:$CQ$931,HLOOKUP(Feuil1!$F3562,Feuil2!$E$1:$DG$2,2,0),0))</f>
        <v>3.3</v>
      </c>
      <c r="S3562" s="12">
        <f>IF(ISBLANK(VLOOKUP($H3562*100+S$2,Feuil2!$A$3:$CQ$931,HLOOKUP(Feuil1!$F3562,Feuil2!$E$1:$DG$2,2,0),0)),"",VLOOKUP($H3562*100+S$2,Feuil2!$A$3:$CQ$931,HLOOKUP(Feuil1!$F3562,Feuil2!$E$1:$DG$2,2,0),0))</f>
        <v>3.5</v>
      </c>
      <c r="T3562" s="12">
        <f>IF(ISBLANK(VLOOKUP($H3562*100+T$2,Feuil2!$A$3:$CQ$931,HLOOKUP(Feuil1!$F3562,Feuil2!$E$1:$DG$2,2,0),0)),"",VLOOKUP($H3562*100+T$2,Feuil2!$A$3:$CQ$931,HLOOKUP(Feuil1!$F3562,Feuil2!$E$1:$DG$2,2,0),0))</f>
        <v>0</v>
      </c>
      <c r="U3562" s="12">
        <f t="shared" si="78"/>
        <v>759.3</v>
      </c>
    </row>
    <row r="3563" spans="1:21" x14ac:dyDescent="0.35">
      <c r="A3563" s="10" t="s">
        <v>102</v>
      </c>
      <c r="B3563" s="8" t="s">
        <v>97</v>
      </c>
      <c r="C3563" s="39">
        <v>555325</v>
      </c>
      <c r="D3563" s="39">
        <v>439850</v>
      </c>
      <c r="E3563" s="39">
        <v>214</v>
      </c>
      <c r="F3563" s="10">
        <v>3924</v>
      </c>
      <c r="G3563" s="5" t="s">
        <v>47</v>
      </c>
      <c r="H3563" s="11">
        <v>1984</v>
      </c>
      <c r="I3563" s="12">
        <f>IF(ISBLANK(VLOOKUP($H3563*100+I$2,Feuil2!$A$3:$CQ$931,HLOOKUP(Feuil1!$F3563,Feuil2!$E$1:$DG$2,2,0),0)),"",VLOOKUP($H3563*100+I$2,Feuil2!$A$3:$CQ$931,HLOOKUP(Feuil1!$F3563,Feuil2!$E$1:$DG$2,2,0),0))</f>
        <v>1.6</v>
      </c>
      <c r="J3563" s="12">
        <f>IF(ISBLANK(VLOOKUP($H3563*100+J$2,Feuil2!$A$3:$CQ$931,HLOOKUP(Feuil1!$F3563,Feuil2!$E$1:$DG$2,2,0),0)),"",VLOOKUP($H3563*100+J$2,Feuil2!$A$3:$CQ$931,HLOOKUP(Feuil1!$F3563,Feuil2!$E$1:$DG$2,2,0),0))</f>
        <v>1.5</v>
      </c>
      <c r="K3563" s="12">
        <f>IF(ISBLANK(VLOOKUP($H3563*100+K$2,Feuil2!$A$3:$CQ$931,HLOOKUP(Feuil1!$F3563,Feuil2!$E$1:$DG$2,2,0),0)),"",VLOOKUP($H3563*100+K$2,Feuil2!$A$3:$CQ$931,HLOOKUP(Feuil1!$F3563,Feuil2!$E$1:$DG$2,2,0),0))</f>
        <v>136</v>
      </c>
      <c r="L3563" s="12">
        <f>IF(ISBLANK(VLOOKUP($H3563*100+L$2,Feuil2!$A$3:$CQ$931,HLOOKUP(Feuil1!$F3563,Feuil2!$E$1:$DG$2,2,0),0)),"",VLOOKUP($H3563*100+L$2,Feuil2!$A$3:$CQ$931,HLOOKUP(Feuil1!$F3563,Feuil2!$E$1:$DG$2,2,0),0))</f>
        <v>18.399999999999999</v>
      </c>
      <c r="M3563" s="12">
        <f>IF(ISBLANK(VLOOKUP($H3563*100+M$2,Feuil2!$A$3:$CQ$931,HLOOKUP(Feuil1!$F3563,Feuil2!$E$1:$DG$2,2,0),0)),"",VLOOKUP($H3563*100+M$2,Feuil2!$A$3:$CQ$931,HLOOKUP(Feuil1!$F3563,Feuil2!$E$1:$DG$2,2,0),0))</f>
        <v>122.2</v>
      </c>
      <c r="N3563" s="12">
        <f>IF(ISBLANK(VLOOKUP($H3563*100+N$2,Feuil2!$A$3:$CQ$931,HLOOKUP(Feuil1!$F3563,Feuil2!$E$1:$DG$2,2,0),0)),"",VLOOKUP($H3563*100+N$2,Feuil2!$A$3:$CQ$931,HLOOKUP(Feuil1!$F3563,Feuil2!$E$1:$DG$2,2,0),0))</f>
        <v>104.5</v>
      </c>
      <c r="O3563" s="12">
        <f>IF(ISBLANK(VLOOKUP($H3563*100+O$2,Feuil2!$A$3:$CQ$931,HLOOKUP(Feuil1!$F3563,Feuil2!$E$1:$DG$2,2,0),0)),"",VLOOKUP($H3563*100+O$2,Feuil2!$A$3:$CQ$931,HLOOKUP(Feuil1!$F3563,Feuil2!$E$1:$DG$2,2,0),0))</f>
        <v>26.9</v>
      </c>
      <c r="P3563" s="12">
        <f>IF(ISBLANK(VLOOKUP($H3563*100+P$2,Feuil2!$A$3:$CQ$931,HLOOKUP(Feuil1!$F3563,Feuil2!$E$1:$DG$2,2,0),0)),"",VLOOKUP($H3563*100+P$2,Feuil2!$A$3:$CQ$931,HLOOKUP(Feuil1!$F3563,Feuil2!$E$1:$DG$2,2,0),0))</f>
        <v>51.5</v>
      </c>
      <c r="Q3563" s="12">
        <f>IF(ISBLANK(VLOOKUP($H3563*100+Q$2,Feuil2!$A$3:$CQ$931,HLOOKUP(Feuil1!$F3563,Feuil2!$E$1:$DG$2,2,0),0)),"",VLOOKUP($H3563*100+Q$2,Feuil2!$A$3:$CQ$931,HLOOKUP(Feuil1!$F3563,Feuil2!$E$1:$DG$2,2,0),0))</f>
        <v>34.4</v>
      </c>
      <c r="R3563" s="12">
        <f>IF(ISBLANK(VLOOKUP($H3563*100+R$2,Feuil2!$A$3:$CQ$931,HLOOKUP(Feuil1!$F3563,Feuil2!$E$1:$DG$2,2,0),0)),"",VLOOKUP($H3563*100+R$2,Feuil2!$A$3:$CQ$931,HLOOKUP(Feuil1!$F3563,Feuil2!$E$1:$DG$2,2,0),0))</f>
        <v>3.2</v>
      </c>
      <c r="S3563" s="12">
        <f>IF(ISBLANK(VLOOKUP($H3563*100+S$2,Feuil2!$A$3:$CQ$931,HLOOKUP(Feuil1!$F3563,Feuil2!$E$1:$DG$2,2,0),0)),"",VLOOKUP($H3563*100+S$2,Feuil2!$A$3:$CQ$931,HLOOKUP(Feuil1!$F3563,Feuil2!$E$1:$DG$2,2,0),0))</f>
        <v>0</v>
      </c>
      <c r="T3563" s="12">
        <f>IF(ISBLANK(VLOOKUP($H3563*100+T$2,Feuil2!$A$3:$CQ$931,HLOOKUP(Feuil1!$F3563,Feuil2!$E$1:$DG$2,2,0),0)),"",VLOOKUP($H3563*100+T$2,Feuil2!$A$3:$CQ$931,HLOOKUP(Feuil1!$F3563,Feuil2!$E$1:$DG$2,2,0),0))</f>
        <v>2</v>
      </c>
      <c r="U3563" s="12">
        <f t="shared" si="78"/>
        <v>502.19999999999993</v>
      </c>
    </row>
    <row r="3564" spans="1:21" x14ac:dyDescent="0.35">
      <c r="A3564" s="10" t="s">
        <v>102</v>
      </c>
      <c r="B3564" s="8" t="s">
        <v>97</v>
      </c>
      <c r="C3564" s="39">
        <v>555325</v>
      </c>
      <c r="D3564" s="39">
        <v>439850</v>
      </c>
      <c r="E3564" s="39">
        <v>214</v>
      </c>
      <c r="F3564" s="10">
        <v>3924</v>
      </c>
      <c r="G3564" s="5" t="s">
        <v>47</v>
      </c>
      <c r="H3564" s="11">
        <v>1985</v>
      </c>
      <c r="I3564" s="12">
        <f>IF(ISBLANK(VLOOKUP($H3564*100+I$2,Feuil2!$A$3:$CQ$931,HLOOKUP(Feuil1!$F3564,Feuil2!$E$1:$DG$2,2,0),0)),"",VLOOKUP($H3564*100+I$2,Feuil2!$A$3:$CQ$931,HLOOKUP(Feuil1!$F3564,Feuil2!$E$1:$DG$2,2,0),0))</f>
        <v>0.3</v>
      </c>
      <c r="J3564" s="12">
        <f>IF(ISBLANK(VLOOKUP($H3564*100+J$2,Feuil2!$A$3:$CQ$931,HLOOKUP(Feuil1!$F3564,Feuil2!$E$1:$DG$2,2,0),0)),"",VLOOKUP($H3564*100+J$2,Feuil2!$A$3:$CQ$931,HLOOKUP(Feuil1!$F3564,Feuil2!$E$1:$DG$2,2,0),0))</f>
        <v>7</v>
      </c>
      <c r="K3564" s="12">
        <f>IF(ISBLANK(VLOOKUP($H3564*100+K$2,Feuil2!$A$3:$CQ$931,HLOOKUP(Feuil1!$F3564,Feuil2!$E$1:$DG$2,2,0),0)),"",VLOOKUP($H3564*100+K$2,Feuil2!$A$3:$CQ$931,HLOOKUP(Feuil1!$F3564,Feuil2!$E$1:$DG$2,2,0),0))</f>
        <v>200.1</v>
      </c>
      <c r="L3564" s="12">
        <f>IF(ISBLANK(VLOOKUP($H3564*100+L$2,Feuil2!$A$3:$CQ$931,HLOOKUP(Feuil1!$F3564,Feuil2!$E$1:$DG$2,2,0),0)),"",VLOOKUP($H3564*100+L$2,Feuil2!$A$3:$CQ$931,HLOOKUP(Feuil1!$F3564,Feuil2!$E$1:$DG$2,2,0),0))</f>
        <v>70.3</v>
      </c>
      <c r="M3564" s="12">
        <f>IF(ISBLANK(VLOOKUP($H3564*100+M$2,Feuil2!$A$3:$CQ$931,HLOOKUP(Feuil1!$F3564,Feuil2!$E$1:$DG$2,2,0),0)),"",VLOOKUP($H3564*100+M$2,Feuil2!$A$3:$CQ$931,HLOOKUP(Feuil1!$F3564,Feuil2!$E$1:$DG$2,2,0),0))</f>
        <v>153.30000000000001</v>
      </c>
      <c r="N3564" s="12">
        <f>IF(ISBLANK(VLOOKUP($H3564*100+N$2,Feuil2!$A$3:$CQ$931,HLOOKUP(Feuil1!$F3564,Feuil2!$E$1:$DG$2,2,0),0)),"",VLOOKUP($H3564*100+N$2,Feuil2!$A$3:$CQ$931,HLOOKUP(Feuil1!$F3564,Feuil2!$E$1:$DG$2,2,0),0))</f>
        <v>221.4</v>
      </c>
      <c r="O3564" s="12">
        <f>IF(ISBLANK(VLOOKUP($H3564*100+O$2,Feuil2!$A$3:$CQ$931,HLOOKUP(Feuil1!$F3564,Feuil2!$E$1:$DG$2,2,0),0)),"",VLOOKUP($H3564*100+O$2,Feuil2!$A$3:$CQ$931,HLOOKUP(Feuil1!$F3564,Feuil2!$E$1:$DG$2,2,0),0))</f>
        <v>58.8</v>
      </c>
      <c r="P3564" s="12">
        <f>IF(ISBLANK(VLOOKUP($H3564*100+P$2,Feuil2!$A$3:$CQ$931,HLOOKUP(Feuil1!$F3564,Feuil2!$E$1:$DG$2,2,0),0)),"",VLOOKUP($H3564*100+P$2,Feuil2!$A$3:$CQ$931,HLOOKUP(Feuil1!$F3564,Feuil2!$E$1:$DG$2,2,0),0))</f>
        <v>102.7</v>
      </c>
      <c r="Q3564" s="12">
        <f>IF(ISBLANK(VLOOKUP($H3564*100+Q$2,Feuil2!$A$3:$CQ$931,HLOOKUP(Feuil1!$F3564,Feuil2!$E$1:$DG$2,2,0),0)),"",VLOOKUP($H3564*100+Q$2,Feuil2!$A$3:$CQ$931,HLOOKUP(Feuil1!$F3564,Feuil2!$E$1:$DG$2,2,0),0))</f>
        <v>1</v>
      </c>
      <c r="R3564" s="12">
        <f>IF(ISBLANK(VLOOKUP($H3564*100+R$2,Feuil2!$A$3:$CQ$931,HLOOKUP(Feuil1!$F3564,Feuil2!$E$1:$DG$2,2,0),0)),"",VLOOKUP($H3564*100+R$2,Feuil2!$A$3:$CQ$931,HLOOKUP(Feuil1!$F3564,Feuil2!$E$1:$DG$2,2,0),0))</f>
        <v>18.3</v>
      </c>
      <c r="S3564" s="12">
        <f>IF(ISBLANK(VLOOKUP($H3564*100+S$2,Feuil2!$A$3:$CQ$931,HLOOKUP(Feuil1!$F3564,Feuil2!$E$1:$DG$2,2,0),0)),"",VLOOKUP($H3564*100+S$2,Feuil2!$A$3:$CQ$931,HLOOKUP(Feuil1!$F3564,Feuil2!$E$1:$DG$2,2,0),0))</f>
        <v>0</v>
      </c>
      <c r="T3564" s="12">
        <f>IF(ISBLANK(VLOOKUP($H3564*100+T$2,Feuil2!$A$3:$CQ$931,HLOOKUP(Feuil1!$F3564,Feuil2!$E$1:$DG$2,2,0),0)),"",VLOOKUP($H3564*100+T$2,Feuil2!$A$3:$CQ$931,HLOOKUP(Feuil1!$F3564,Feuil2!$E$1:$DG$2,2,0),0))</f>
        <v>0</v>
      </c>
      <c r="U3564" s="12">
        <f t="shared" si="78"/>
        <v>833.19999999999993</v>
      </c>
    </row>
    <row r="3565" spans="1:21" x14ac:dyDescent="0.35">
      <c r="A3565" s="10" t="s">
        <v>102</v>
      </c>
      <c r="B3565" s="8" t="s">
        <v>97</v>
      </c>
      <c r="C3565" s="39">
        <v>555325</v>
      </c>
      <c r="D3565" s="39">
        <v>439850</v>
      </c>
      <c r="E3565" s="39">
        <v>214</v>
      </c>
      <c r="F3565" s="10">
        <v>3924</v>
      </c>
      <c r="G3565" s="5" t="s">
        <v>47</v>
      </c>
      <c r="H3565" s="11">
        <v>1986</v>
      </c>
      <c r="I3565" s="12">
        <f>IF(ISBLANK(VLOOKUP($H3565*100+I$2,Feuil2!$A$3:$CQ$931,HLOOKUP(Feuil1!$F3565,Feuil2!$E$1:$DG$2,2,0),0)),"",VLOOKUP($H3565*100+I$2,Feuil2!$A$3:$CQ$931,HLOOKUP(Feuil1!$F3565,Feuil2!$E$1:$DG$2,2,0),0))</f>
        <v>4.5999999999999996</v>
      </c>
      <c r="J3565" s="12">
        <f>IF(ISBLANK(VLOOKUP($H3565*100+J$2,Feuil2!$A$3:$CQ$931,HLOOKUP(Feuil1!$F3565,Feuil2!$E$1:$DG$2,2,0),0)),"",VLOOKUP($H3565*100+J$2,Feuil2!$A$3:$CQ$931,HLOOKUP(Feuil1!$F3565,Feuil2!$E$1:$DG$2,2,0),0))</f>
        <v>59.8</v>
      </c>
      <c r="K3565" s="12">
        <f>IF(ISBLANK(VLOOKUP($H3565*100+K$2,Feuil2!$A$3:$CQ$931,HLOOKUP(Feuil1!$F3565,Feuil2!$E$1:$DG$2,2,0),0)),"",VLOOKUP($H3565*100+K$2,Feuil2!$A$3:$CQ$931,HLOOKUP(Feuil1!$F3565,Feuil2!$E$1:$DG$2,2,0),0))</f>
        <v>37.299999999999997</v>
      </c>
      <c r="L3565" s="12">
        <f>IF(ISBLANK(VLOOKUP($H3565*100+L$2,Feuil2!$A$3:$CQ$931,HLOOKUP(Feuil1!$F3565,Feuil2!$E$1:$DG$2,2,0),0)),"",VLOOKUP($H3565*100+L$2,Feuil2!$A$3:$CQ$931,HLOOKUP(Feuil1!$F3565,Feuil2!$E$1:$DG$2,2,0),0))</f>
        <v>24.4</v>
      </c>
      <c r="M3565" s="12">
        <f>IF(ISBLANK(VLOOKUP($H3565*100+M$2,Feuil2!$A$3:$CQ$931,HLOOKUP(Feuil1!$F3565,Feuil2!$E$1:$DG$2,2,0),0)),"",VLOOKUP($H3565*100+M$2,Feuil2!$A$3:$CQ$931,HLOOKUP(Feuil1!$F3565,Feuil2!$E$1:$DG$2,2,0),0))</f>
        <v>245.4</v>
      </c>
      <c r="N3565" s="12">
        <f>IF(ISBLANK(VLOOKUP($H3565*100+N$2,Feuil2!$A$3:$CQ$931,HLOOKUP(Feuil1!$F3565,Feuil2!$E$1:$DG$2,2,0),0)),"",VLOOKUP($H3565*100+N$2,Feuil2!$A$3:$CQ$931,HLOOKUP(Feuil1!$F3565,Feuil2!$E$1:$DG$2,2,0),0))</f>
        <v>161</v>
      </c>
      <c r="O3565" s="12">
        <f>IF(ISBLANK(VLOOKUP($H3565*100+O$2,Feuil2!$A$3:$CQ$931,HLOOKUP(Feuil1!$F3565,Feuil2!$E$1:$DG$2,2,0),0)),"",VLOOKUP($H3565*100+O$2,Feuil2!$A$3:$CQ$931,HLOOKUP(Feuil1!$F3565,Feuil2!$E$1:$DG$2,2,0),0))</f>
        <v>2</v>
      </c>
      <c r="P3565" s="12">
        <f>IF(ISBLANK(VLOOKUP($H3565*100+P$2,Feuil2!$A$3:$CQ$931,HLOOKUP(Feuil1!$F3565,Feuil2!$E$1:$DG$2,2,0),0)),"",VLOOKUP($H3565*100+P$2,Feuil2!$A$3:$CQ$931,HLOOKUP(Feuil1!$F3565,Feuil2!$E$1:$DG$2,2,0),0))</f>
        <v>32.5</v>
      </c>
      <c r="Q3565" s="12">
        <f>IF(ISBLANK(VLOOKUP($H3565*100+Q$2,Feuil2!$A$3:$CQ$931,HLOOKUP(Feuil1!$F3565,Feuil2!$E$1:$DG$2,2,0),0)),"",VLOOKUP($H3565*100+Q$2,Feuil2!$A$3:$CQ$931,HLOOKUP(Feuil1!$F3565,Feuil2!$E$1:$DG$2,2,0),0))</f>
        <v>1.3</v>
      </c>
      <c r="R3565" s="12">
        <f>IF(ISBLANK(VLOOKUP($H3565*100+R$2,Feuil2!$A$3:$CQ$931,HLOOKUP(Feuil1!$F3565,Feuil2!$E$1:$DG$2,2,0),0)),"",VLOOKUP($H3565*100+R$2,Feuil2!$A$3:$CQ$931,HLOOKUP(Feuil1!$F3565,Feuil2!$E$1:$DG$2,2,0),0))</f>
        <v>6.8</v>
      </c>
      <c r="S3565" s="12">
        <f>IF(ISBLANK(VLOOKUP($H3565*100+S$2,Feuil2!$A$3:$CQ$931,HLOOKUP(Feuil1!$F3565,Feuil2!$E$1:$DG$2,2,0),0)),"",VLOOKUP($H3565*100+S$2,Feuil2!$A$3:$CQ$931,HLOOKUP(Feuil1!$F3565,Feuil2!$E$1:$DG$2,2,0),0))</f>
        <v>0</v>
      </c>
      <c r="T3565" s="12">
        <f>IF(ISBLANK(VLOOKUP($H3565*100+T$2,Feuil2!$A$3:$CQ$931,HLOOKUP(Feuil1!$F3565,Feuil2!$E$1:$DG$2,2,0),0)),"",VLOOKUP($H3565*100+T$2,Feuil2!$A$3:$CQ$931,HLOOKUP(Feuil1!$F3565,Feuil2!$E$1:$DG$2,2,0),0))</f>
        <v>0</v>
      </c>
      <c r="U3565" s="12">
        <f t="shared" si="78"/>
        <v>575.09999999999991</v>
      </c>
    </row>
    <row r="3566" spans="1:21" x14ac:dyDescent="0.35">
      <c r="A3566" s="10" t="s">
        <v>102</v>
      </c>
      <c r="B3566" s="8" t="s">
        <v>97</v>
      </c>
      <c r="C3566" s="39">
        <v>555325</v>
      </c>
      <c r="D3566" s="39">
        <v>439850</v>
      </c>
      <c r="E3566" s="39">
        <v>214</v>
      </c>
      <c r="F3566" s="10">
        <v>3924</v>
      </c>
      <c r="G3566" s="5" t="s">
        <v>47</v>
      </c>
      <c r="H3566" s="11">
        <v>1987</v>
      </c>
      <c r="I3566" s="12">
        <f>IF(ISBLANK(VLOOKUP($H3566*100+I$2,Feuil2!$A$3:$CQ$931,HLOOKUP(Feuil1!$F3566,Feuil2!$E$1:$DG$2,2,0),0)),"",VLOOKUP($H3566*100+I$2,Feuil2!$A$3:$CQ$931,HLOOKUP(Feuil1!$F3566,Feuil2!$E$1:$DG$2,2,0),0))</f>
        <v>8.3000000000000007</v>
      </c>
      <c r="J3566" s="12">
        <f>IF(ISBLANK(VLOOKUP($H3566*100+J$2,Feuil2!$A$3:$CQ$931,HLOOKUP(Feuil1!$F3566,Feuil2!$E$1:$DG$2,2,0),0)),"",VLOOKUP($H3566*100+J$2,Feuil2!$A$3:$CQ$931,HLOOKUP(Feuil1!$F3566,Feuil2!$E$1:$DG$2,2,0),0))</f>
        <v>20.8</v>
      </c>
      <c r="K3566" s="12">
        <f>IF(ISBLANK(VLOOKUP($H3566*100+K$2,Feuil2!$A$3:$CQ$931,HLOOKUP(Feuil1!$F3566,Feuil2!$E$1:$DG$2,2,0),0)),"",VLOOKUP($H3566*100+K$2,Feuil2!$A$3:$CQ$931,HLOOKUP(Feuil1!$F3566,Feuil2!$E$1:$DG$2,2,0),0))</f>
        <v>127.2</v>
      </c>
      <c r="L3566" s="12">
        <f>IF(ISBLANK(VLOOKUP($H3566*100+L$2,Feuil2!$A$3:$CQ$931,HLOOKUP(Feuil1!$F3566,Feuil2!$E$1:$DG$2,2,0),0)),"",VLOOKUP($H3566*100+L$2,Feuil2!$A$3:$CQ$931,HLOOKUP(Feuil1!$F3566,Feuil2!$E$1:$DG$2,2,0),0))</f>
        <v>110.5</v>
      </c>
      <c r="M3566" s="12">
        <f>IF(ISBLANK(VLOOKUP($H3566*100+M$2,Feuil2!$A$3:$CQ$931,HLOOKUP(Feuil1!$F3566,Feuil2!$E$1:$DG$2,2,0),0)),"",VLOOKUP($H3566*100+M$2,Feuil2!$A$3:$CQ$931,HLOOKUP(Feuil1!$F3566,Feuil2!$E$1:$DG$2,2,0),0))</f>
        <v>147.5</v>
      </c>
      <c r="N3566" s="12">
        <f>IF(ISBLANK(VLOOKUP($H3566*100+N$2,Feuil2!$A$3:$CQ$931,HLOOKUP(Feuil1!$F3566,Feuil2!$E$1:$DG$2,2,0),0)),"",VLOOKUP($H3566*100+N$2,Feuil2!$A$3:$CQ$931,HLOOKUP(Feuil1!$F3566,Feuil2!$E$1:$DG$2,2,0),0))</f>
        <v>53.9</v>
      </c>
      <c r="O3566" s="12">
        <f>IF(ISBLANK(VLOOKUP($H3566*100+O$2,Feuil2!$A$3:$CQ$931,HLOOKUP(Feuil1!$F3566,Feuil2!$E$1:$DG$2,2,0),0)),"",VLOOKUP($H3566*100+O$2,Feuil2!$A$3:$CQ$931,HLOOKUP(Feuil1!$F3566,Feuil2!$E$1:$DG$2,2,0),0))</f>
        <v>25.2</v>
      </c>
      <c r="P3566" s="12">
        <f>IF(ISBLANK(VLOOKUP($H3566*100+P$2,Feuil2!$A$3:$CQ$931,HLOOKUP(Feuil1!$F3566,Feuil2!$E$1:$DG$2,2,0),0)),"",VLOOKUP($H3566*100+P$2,Feuil2!$A$3:$CQ$931,HLOOKUP(Feuil1!$F3566,Feuil2!$E$1:$DG$2,2,0),0))</f>
        <v>47.9</v>
      </c>
      <c r="Q3566" s="12">
        <f>IF(ISBLANK(VLOOKUP($H3566*100+Q$2,Feuil2!$A$3:$CQ$931,HLOOKUP(Feuil1!$F3566,Feuil2!$E$1:$DG$2,2,0),0)),"",VLOOKUP($H3566*100+Q$2,Feuil2!$A$3:$CQ$931,HLOOKUP(Feuil1!$F3566,Feuil2!$E$1:$DG$2,2,0),0))</f>
        <v>63.2</v>
      </c>
      <c r="R3566" s="12">
        <f>IF(ISBLANK(VLOOKUP($H3566*100+R$2,Feuil2!$A$3:$CQ$931,HLOOKUP(Feuil1!$F3566,Feuil2!$E$1:$DG$2,2,0),0)),"",VLOOKUP($H3566*100+R$2,Feuil2!$A$3:$CQ$931,HLOOKUP(Feuil1!$F3566,Feuil2!$E$1:$DG$2,2,0),0))</f>
        <v>0</v>
      </c>
      <c r="S3566" s="12">
        <f>IF(ISBLANK(VLOOKUP($H3566*100+S$2,Feuil2!$A$3:$CQ$931,HLOOKUP(Feuil1!$F3566,Feuil2!$E$1:$DG$2,2,0),0)),"",VLOOKUP($H3566*100+S$2,Feuil2!$A$3:$CQ$931,HLOOKUP(Feuil1!$F3566,Feuil2!$E$1:$DG$2,2,0),0))</f>
        <v>0</v>
      </c>
      <c r="T3566" s="12">
        <f>IF(ISBLANK(VLOOKUP($H3566*100+T$2,Feuil2!$A$3:$CQ$931,HLOOKUP(Feuil1!$F3566,Feuil2!$E$1:$DG$2,2,0),0)),"",VLOOKUP($H3566*100+T$2,Feuil2!$A$3:$CQ$931,HLOOKUP(Feuil1!$F3566,Feuil2!$E$1:$DG$2,2,0),0))</f>
        <v>0</v>
      </c>
      <c r="U3566" s="12">
        <f t="shared" si="78"/>
        <v>604.5</v>
      </c>
    </row>
    <row r="3567" spans="1:21" x14ac:dyDescent="0.35">
      <c r="A3567" s="10" t="s">
        <v>102</v>
      </c>
      <c r="B3567" s="8" t="s">
        <v>97</v>
      </c>
      <c r="C3567" s="39">
        <v>555325</v>
      </c>
      <c r="D3567" s="39">
        <v>439850</v>
      </c>
      <c r="E3567" s="39">
        <v>214</v>
      </c>
      <c r="F3567" s="10">
        <v>3924</v>
      </c>
      <c r="G3567" s="5" t="s">
        <v>47</v>
      </c>
      <c r="H3567" s="11">
        <v>1988</v>
      </c>
      <c r="I3567" s="12">
        <f>IF(ISBLANK(VLOOKUP($H3567*100+I$2,Feuil2!$A$3:$CQ$931,HLOOKUP(Feuil1!$F3567,Feuil2!$E$1:$DG$2,2,0),0)),"",VLOOKUP($H3567*100+I$2,Feuil2!$A$3:$CQ$931,HLOOKUP(Feuil1!$F3567,Feuil2!$E$1:$DG$2,2,0),0))</f>
        <v>0.3</v>
      </c>
      <c r="J3567" s="12">
        <f>IF(ISBLANK(VLOOKUP($H3567*100+J$2,Feuil2!$A$3:$CQ$931,HLOOKUP(Feuil1!$F3567,Feuil2!$E$1:$DG$2,2,0),0)),"",VLOOKUP($H3567*100+J$2,Feuil2!$A$3:$CQ$931,HLOOKUP(Feuil1!$F3567,Feuil2!$E$1:$DG$2,2,0),0))</f>
        <v>33.799999999999997</v>
      </c>
      <c r="K3567" s="12">
        <f>IF(ISBLANK(VLOOKUP($H3567*100+K$2,Feuil2!$A$3:$CQ$931,HLOOKUP(Feuil1!$F3567,Feuil2!$E$1:$DG$2,2,0),0)),"",VLOOKUP($H3567*100+K$2,Feuil2!$A$3:$CQ$931,HLOOKUP(Feuil1!$F3567,Feuil2!$E$1:$DG$2,2,0),0))</f>
        <v>116.6</v>
      </c>
      <c r="L3567" s="12">
        <f>IF(ISBLANK(VLOOKUP($H3567*100+L$2,Feuil2!$A$3:$CQ$931,HLOOKUP(Feuil1!$F3567,Feuil2!$E$1:$DG$2,2,0),0)),"",VLOOKUP($H3567*100+L$2,Feuil2!$A$3:$CQ$931,HLOOKUP(Feuil1!$F3567,Feuil2!$E$1:$DG$2,2,0),0))</f>
        <v>22</v>
      </c>
      <c r="M3567" s="12">
        <f>IF(ISBLANK(VLOOKUP($H3567*100+M$2,Feuil2!$A$3:$CQ$931,HLOOKUP(Feuil1!$F3567,Feuil2!$E$1:$DG$2,2,0),0)),"",VLOOKUP($H3567*100+M$2,Feuil2!$A$3:$CQ$931,HLOOKUP(Feuil1!$F3567,Feuil2!$E$1:$DG$2,2,0),0))</f>
        <v>19.3</v>
      </c>
      <c r="N3567" s="12">
        <f>IF(ISBLANK(VLOOKUP($H3567*100+N$2,Feuil2!$A$3:$CQ$931,HLOOKUP(Feuil1!$F3567,Feuil2!$E$1:$DG$2,2,0),0)),"",VLOOKUP($H3567*100+N$2,Feuil2!$A$3:$CQ$931,HLOOKUP(Feuil1!$F3567,Feuil2!$E$1:$DG$2,2,0),0))</f>
        <v>78.900000000000006</v>
      </c>
      <c r="O3567" s="12">
        <f>IF(ISBLANK(VLOOKUP($H3567*100+O$2,Feuil2!$A$3:$CQ$931,HLOOKUP(Feuil1!$F3567,Feuil2!$E$1:$DG$2,2,0),0)),"",VLOOKUP($H3567*100+O$2,Feuil2!$A$3:$CQ$931,HLOOKUP(Feuil1!$F3567,Feuil2!$E$1:$DG$2,2,0),0))</f>
        <v>29</v>
      </c>
      <c r="P3567" s="12">
        <f>IF(ISBLANK(VLOOKUP($H3567*100+P$2,Feuil2!$A$3:$CQ$931,HLOOKUP(Feuil1!$F3567,Feuil2!$E$1:$DG$2,2,0),0)),"",VLOOKUP($H3567*100+P$2,Feuil2!$A$3:$CQ$931,HLOOKUP(Feuil1!$F3567,Feuil2!$E$1:$DG$2,2,0),0))</f>
        <v>98.8</v>
      </c>
      <c r="Q3567" s="12">
        <f>IF(ISBLANK(VLOOKUP($H3567*100+Q$2,Feuil2!$A$3:$CQ$931,HLOOKUP(Feuil1!$F3567,Feuil2!$E$1:$DG$2,2,0),0)),"",VLOOKUP($H3567*100+Q$2,Feuil2!$A$3:$CQ$931,HLOOKUP(Feuil1!$F3567,Feuil2!$E$1:$DG$2,2,0),0))</f>
        <v>37.799999999999997</v>
      </c>
      <c r="R3567" s="12">
        <f>IF(ISBLANK(VLOOKUP($H3567*100+R$2,Feuil2!$A$3:$CQ$931,HLOOKUP(Feuil1!$F3567,Feuil2!$E$1:$DG$2,2,0),0)),"",VLOOKUP($H3567*100+R$2,Feuil2!$A$3:$CQ$931,HLOOKUP(Feuil1!$F3567,Feuil2!$E$1:$DG$2,2,0),0))</f>
        <v>0.3</v>
      </c>
      <c r="S3567" s="12">
        <f>IF(ISBLANK(VLOOKUP($H3567*100+S$2,Feuil2!$A$3:$CQ$931,HLOOKUP(Feuil1!$F3567,Feuil2!$E$1:$DG$2,2,0),0)),"",VLOOKUP($H3567*100+S$2,Feuil2!$A$3:$CQ$931,HLOOKUP(Feuil1!$F3567,Feuil2!$E$1:$DG$2,2,0),0))</f>
        <v>0</v>
      </c>
      <c r="T3567" s="12">
        <f>IF(ISBLANK(VLOOKUP($H3567*100+T$2,Feuil2!$A$3:$CQ$931,HLOOKUP(Feuil1!$F3567,Feuil2!$E$1:$DG$2,2,0),0)),"",VLOOKUP($H3567*100+T$2,Feuil2!$A$3:$CQ$931,HLOOKUP(Feuil1!$F3567,Feuil2!$E$1:$DG$2,2,0),0))</f>
        <v>1</v>
      </c>
      <c r="U3567" s="12">
        <f t="shared" si="78"/>
        <v>437.8</v>
      </c>
    </row>
    <row r="3568" spans="1:21" x14ac:dyDescent="0.35">
      <c r="A3568" s="10" t="s">
        <v>102</v>
      </c>
      <c r="B3568" s="8" t="s">
        <v>97</v>
      </c>
      <c r="C3568" s="39">
        <v>555325</v>
      </c>
      <c r="D3568" s="39">
        <v>439850</v>
      </c>
      <c r="E3568" s="39">
        <v>214</v>
      </c>
      <c r="F3568" s="10">
        <v>3924</v>
      </c>
      <c r="G3568" s="5" t="s">
        <v>47</v>
      </c>
      <c r="H3568" s="11">
        <v>1989</v>
      </c>
      <c r="I3568" s="12">
        <f>IF(ISBLANK(VLOOKUP($H3568*100+I$2,Feuil2!$A$3:$CQ$931,HLOOKUP(Feuil1!$F3568,Feuil2!$E$1:$DG$2,2,0),0)),"",VLOOKUP($H3568*100+I$2,Feuil2!$A$3:$CQ$931,HLOOKUP(Feuil1!$F3568,Feuil2!$E$1:$DG$2,2,0),0))</f>
        <v>0.2</v>
      </c>
      <c r="J3568" s="12">
        <f>IF(ISBLANK(VLOOKUP($H3568*100+J$2,Feuil2!$A$3:$CQ$931,HLOOKUP(Feuil1!$F3568,Feuil2!$E$1:$DG$2,2,0),0)),"",VLOOKUP($H3568*100+J$2,Feuil2!$A$3:$CQ$931,HLOOKUP(Feuil1!$F3568,Feuil2!$E$1:$DG$2,2,0),0))</f>
        <v>39</v>
      </c>
      <c r="K3568" s="12">
        <f>IF(ISBLANK(VLOOKUP($H3568*100+K$2,Feuil2!$A$3:$CQ$931,HLOOKUP(Feuil1!$F3568,Feuil2!$E$1:$DG$2,2,0),0)),"",VLOOKUP($H3568*100+K$2,Feuil2!$A$3:$CQ$931,HLOOKUP(Feuil1!$F3568,Feuil2!$E$1:$DG$2,2,0),0))</f>
        <v>109.5</v>
      </c>
      <c r="L3568" s="12">
        <f>IF(ISBLANK(VLOOKUP($H3568*100+L$2,Feuil2!$A$3:$CQ$931,HLOOKUP(Feuil1!$F3568,Feuil2!$E$1:$DG$2,2,0),0)),"",VLOOKUP($H3568*100+L$2,Feuil2!$A$3:$CQ$931,HLOOKUP(Feuil1!$F3568,Feuil2!$E$1:$DG$2,2,0),0))</f>
        <v>137.5</v>
      </c>
      <c r="M3568" s="12">
        <f>IF(ISBLANK(VLOOKUP($H3568*100+M$2,Feuil2!$A$3:$CQ$931,HLOOKUP(Feuil1!$F3568,Feuil2!$E$1:$DG$2,2,0),0)),"",VLOOKUP($H3568*100+M$2,Feuil2!$A$3:$CQ$931,HLOOKUP(Feuil1!$F3568,Feuil2!$E$1:$DG$2,2,0),0))</f>
        <v>58.2</v>
      </c>
      <c r="N3568" s="12">
        <f>IF(ISBLANK(VLOOKUP($H3568*100+N$2,Feuil2!$A$3:$CQ$931,HLOOKUP(Feuil1!$F3568,Feuil2!$E$1:$DG$2,2,0),0)),"",VLOOKUP($H3568*100+N$2,Feuil2!$A$3:$CQ$931,HLOOKUP(Feuil1!$F3568,Feuil2!$E$1:$DG$2,2,0),0))</f>
        <v>0</v>
      </c>
      <c r="O3568" s="12">
        <f>IF(ISBLANK(VLOOKUP($H3568*100+O$2,Feuil2!$A$3:$CQ$931,HLOOKUP(Feuil1!$F3568,Feuil2!$E$1:$DG$2,2,0),0)),"",VLOOKUP($H3568*100+O$2,Feuil2!$A$3:$CQ$931,HLOOKUP(Feuil1!$F3568,Feuil2!$E$1:$DG$2,2,0),0))</f>
        <v>34.1</v>
      </c>
      <c r="P3568" s="12">
        <f>IF(ISBLANK(VLOOKUP($H3568*100+P$2,Feuil2!$A$3:$CQ$931,HLOOKUP(Feuil1!$F3568,Feuil2!$E$1:$DG$2,2,0),0)),"",VLOOKUP($H3568*100+P$2,Feuil2!$A$3:$CQ$931,HLOOKUP(Feuil1!$F3568,Feuil2!$E$1:$DG$2,2,0),0))</f>
        <v>95</v>
      </c>
      <c r="Q3568" s="12">
        <f>IF(ISBLANK(VLOOKUP($H3568*100+Q$2,Feuil2!$A$3:$CQ$931,HLOOKUP(Feuil1!$F3568,Feuil2!$E$1:$DG$2,2,0),0)),"",VLOOKUP($H3568*100+Q$2,Feuil2!$A$3:$CQ$931,HLOOKUP(Feuil1!$F3568,Feuil2!$E$1:$DG$2,2,0),0))</f>
        <v>9.5</v>
      </c>
      <c r="R3568" s="12">
        <f>IF(ISBLANK(VLOOKUP($H3568*100+R$2,Feuil2!$A$3:$CQ$931,HLOOKUP(Feuil1!$F3568,Feuil2!$E$1:$DG$2,2,0),0)),"",VLOOKUP($H3568*100+R$2,Feuil2!$A$3:$CQ$931,HLOOKUP(Feuil1!$F3568,Feuil2!$E$1:$DG$2,2,0),0))</f>
        <v>0</v>
      </c>
      <c r="S3568" s="12">
        <f>IF(ISBLANK(VLOOKUP($H3568*100+S$2,Feuil2!$A$3:$CQ$931,HLOOKUP(Feuil1!$F3568,Feuil2!$E$1:$DG$2,2,0),0)),"",VLOOKUP($H3568*100+S$2,Feuil2!$A$3:$CQ$931,HLOOKUP(Feuil1!$F3568,Feuil2!$E$1:$DG$2,2,0),0))</f>
        <v>0</v>
      </c>
      <c r="T3568" s="12">
        <f>IF(ISBLANK(VLOOKUP($H3568*100+T$2,Feuil2!$A$3:$CQ$931,HLOOKUP(Feuil1!$F3568,Feuil2!$E$1:$DG$2,2,0),0)),"",VLOOKUP($H3568*100+T$2,Feuil2!$A$3:$CQ$931,HLOOKUP(Feuil1!$F3568,Feuil2!$E$1:$DG$2,2,0),0))</f>
        <v>0</v>
      </c>
      <c r="U3568" s="12">
        <f t="shared" si="78"/>
        <v>483</v>
      </c>
    </row>
    <row r="3569" spans="1:21" x14ac:dyDescent="0.35">
      <c r="A3569" s="10" t="s">
        <v>102</v>
      </c>
      <c r="B3569" s="8" t="s">
        <v>97</v>
      </c>
      <c r="C3569" s="39">
        <v>555325</v>
      </c>
      <c r="D3569" s="39">
        <v>439850</v>
      </c>
      <c r="E3569" s="39">
        <v>214</v>
      </c>
      <c r="F3569" s="10">
        <v>3924</v>
      </c>
      <c r="G3569" s="5" t="s">
        <v>47</v>
      </c>
      <c r="H3569" s="11">
        <v>1990</v>
      </c>
      <c r="I3569" s="12">
        <f>IF(ISBLANK(VLOOKUP($H3569*100+I$2,Feuil2!$A$3:$CQ$931,HLOOKUP(Feuil1!$F3569,Feuil2!$E$1:$DG$2,2,0),0)),"",VLOOKUP($H3569*100+I$2,Feuil2!$A$3:$CQ$931,HLOOKUP(Feuil1!$F3569,Feuil2!$E$1:$DG$2,2,0),0))</f>
        <v>4.9000000000000004</v>
      </c>
      <c r="J3569" s="12">
        <f>IF(ISBLANK(VLOOKUP($H3569*100+J$2,Feuil2!$A$3:$CQ$931,HLOOKUP(Feuil1!$F3569,Feuil2!$E$1:$DG$2,2,0),0)),"",VLOOKUP($H3569*100+J$2,Feuil2!$A$3:$CQ$931,HLOOKUP(Feuil1!$F3569,Feuil2!$E$1:$DG$2,2,0),0))</f>
        <v>29.5</v>
      </c>
      <c r="K3569" s="12">
        <f>IF(ISBLANK(VLOOKUP($H3569*100+K$2,Feuil2!$A$3:$CQ$931,HLOOKUP(Feuil1!$F3569,Feuil2!$E$1:$DG$2,2,0),0)),"",VLOOKUP($H3569*100+K$2,Feuil2!$A$3:$CQ$931,HLOOKUP(Feuil1!$F3569,Feuil2!$E$1:$DG$2,2,0),0))</f>
        <v>43.5</v>
      </c>
      <c r="L3569" s="12">
        <f>IF(ISBLANK(VLOOKUP($H3569*100+L$2,Feuil2!$A$3:$CQ$931,HLOOKUP(Feuil1!$F3569,Feuil2!$E$1:$DG$2,2,0),0)),"",VLOOKUP($H3569*100+L$2,Feuil2!$A$3:$CQ$931,HLOOKUP(Feuil1!$F3569,Feuil2!$E$1:$DG$2,2,0),0))</f>
        <v>124.4</v>
      </c>
      <c r="M3569" s="12">
        <f>IF(ISBLANK(VLOOKUP($H3569*100+M$2,Feuil2!$A$3:$CQ$931,HLOOKUP(Feuil1!$F3569,Feuil2!$E$1:$DG$2,2,0),0)),"",VLOOKUP($H3569*100+M$2,Feuil2!$A$3:$CQ$931,HLOOKUP(Feuil1!$F3569,Feuil2!$E$1:$DG$2,2,0),0))</f>
        <v>3.9</v>
      </c>
      <c r="N3569" s="12">
        <f>IF(ISBLANK(VLOOKUP($H3569*100+N$2,Feuil2!$A$3:$CQ$931,HLOOKUP(Feuil1!$F3569,Feuil2!$E$1:$DG$2,2,0),0)),"",VLOOKUP($H3569*100+N$2,Feuil2!$A$3:$CQ$931,HLOOKUP(Feuil1!$F3569,Feuil2!$E$1:$DG$2,2,0),0))</f>
        <v>95.9</v>
      </c>
      <c r="O3569" s="12">
        <f>IF(ISBLANK(VLOOKUP($H3569*100+O$2,Feuil2!$A$3:$CQ$931,HLOOKUP(Feuil1!$F3569,Feuil2!$E$1:$DG$2,2,0),0)),"",VLOOKUP($H3569*100+O$2,Feuil2!$A$3:$CQ$931,HLOOKUP(Feuil1!$F3569,Feuil2!$E$1:$DG$2,2,0),0))</f>
        <v>145</v>
      </c>
      <c r="P3569" s="12">
        <f>IF(ISBLANK(VLOOKUP($H3569*100+P$2,Feuil2!$A$3:$CQ$931,HLOOKUP(Feuil1!$F3569,Feuil2!$E$1:$DG$2,2,0),0)),"",VLOOKUP($H3569*100+P$2,Feuil2!$A$3:$CQ$931,HLOOKUP(Feuil1!$F3569,Feuil2!$E$1:$DG$2,2,0),0))</f>
        <v>12.6</v>
      </c>
      <c r="Q3569" s="12">
        <f>IF(ISBLANK(VLOOKUP($H3569*100+Q$2,Feuil2!$A$3:$CQ$931,HLOOKUP(Feuil1!$F3569,Feuil2!$E$1:$DG$2,2,0),0)),"",VLOOKUP($H3569*100+Q$2,Feuil2!$A$3:$CQ$931,HLOOKUP(Feuil1!$F3569,Feuil2!$E$1:$DG$2,2,0),0))</f>
        <v>2</v>
      </c>
      <c r="R3569" s="12">
        <f>IF(ISBLANK(VLOOKUP($H3569*100+R$2,Feuil2!$A$3:$CQ$931,HLOOKUP(Feuil1!$F3569,Feuil2!$E$1:$DG$2,2,0),0)),"",VLOOKUP($H3569*100+R$2,Feuil2!$A$3:$CQ$931,HLOOKUP(Feuil1!$F3569,Feuil2!$E$1:$DG$2,2,0),0))</f>
        <v>0</v>
      </c>
      <c r="S3569" s="12">
        <f>IF(ISBLANK(VLOOKUP($H3569*100+S$2,Feuil2!$A$3:$CQ$931,HLOOKUP(Feuil1!$F3569,Feuil2!$E$1:$DG$2,2,0),0)),"",VLOOKUP($H3569*100+S$2,Feuil2!$A$3:$CQ$931,HLOOKUP(Feuil1!$F3569,Feuil2!$E$1:$DG$2,2,0),0))</f>
        <v>7</v>
      </c>
      <c r="T3569" s="12">
        <f>IF(ISBLANK(VLOOKUP($H3569*100+T$2,Feuil2!$A$3:$CQ$931,HLOOKUP(Feuil1!$F3569,Feuil2!$E$1:$DG$2,2,0),0)),"",VLOOKUP($H3569*100+T$2,Feuil2!$A$3:$CQ$931,HLOOKUP(Feuil1!$F3569,Feuil2!$E$1:$DG$2,2,0),0))</f>
        <v>0</v>
      </c>
      <c r="U3569" s="12">
        <f t="shared" si="78"/>
        <v>468.70000000000005</v>
      </c>
    </row>
    <row r="3570" spans="1:21" x14ac:dyDescent="0.35">
      <c r="A3570" s="10" t="s">
        <v>102</v>
      </c>
      <c r="B3570" s="8" t="s">
        <v>97</v>
      </c>
      <c r="C3570" s="39">
        <v>555325</v>
      </c>
      <c r="D3570" s="39">
        <v>439850</v>
      </c>
      <c r="E3570" s="39">
        <v>214</v>
      </c>
      <c r="F3570" s="10">
        <v>3924</v>
      </c>
      <c r="G3570" s="5" t="s">
        <v>47</v>
      </c>
      <c r="H3570" s="11">
        <v>1991</v>
      </c>
      <c r="I3570" s="12">
        <f>IF(ISBLANK(VLOOKUP($H3570*100+I$2,Feuil2!$A$3:$CQ$931,HLOOKUP(Feuil1!$F3570,Feuil2!$E$1:$DG$2,2,0),0)),"",VLOOKUP($H3570*100+I$2,Feuil2!$A$3:$CQ$931,HLOOKUP(Feuil1!$F3570,Feuil2!$E$1:$DG$2,2,0),0))</f>
        <v>19</v>
      </c>
      <c r="J3570" s="12">
        <f>IF(ISBLANK(VLOOKUP($H3570*100+J$2,Feuil2!$A$3:$CQ$931,HLOOKUP(Feuil1!$F3570,Feuil2!$E$1:$DG$2,2,0),0)),"",VLOOKUP($H3570*100+J$2,Feuil2!$A$3:$CQ$931,HLOOKUP(Feuil1!$F3570,Feuil2!$E$1:$DG$2,2,0),0))</f>
        <v>46.1</v>
      </c>
      <c r="K3570" s="12">
        <f>IF(ISBLANK(VLOOKUP($H3570*100+K$2,Feuil2!$A$3:$CQ$931,HLOOKUP(Feuil1!$F3570,Feuil2!$E$1:$DG$2,2,0),0)),"",VLOOKUP($H3570*100+K$2,Feuil2!$A$3:$CQ$931,HLOOKUP(Feuil1!$F3570,Feuil2!$E$1:$DG$2,2,0),0))</f>
        <v>20.8</v>
      </c>
      <c r="L3570" s="12">
        <f>IF(ISBLANK(VLOOKUP($H3570*100+L$2,Feuil2!$A$3:$CQ$931,HLOOKUP(Feuil1!$F3570,Feuil2!$E$1:$DG$2,2,0),0)),"",VLOOKUP($H3570*100+L$2,Feuil2!$A$3:$CQ$931,HLOOKUP(Feuil1!$F3570,Feuil2!$E$1:$DG$2,2,0),0))</f>
        <v>32.4</v>
      </c>
      <c r="M3570" s="12">
        <f>IF(ISBLANK(VLOOKUP($H3570*100+M$2,Feuil2!$A$3:$CQ$931,HLOOKUP(Feuil1!$F3570,Feuil2!$E$1:$DG$2,2,0),0)),"",VLOOKUP($H3570*100+M$2,Feuil2!$A$3:$CQ$931,HLOOKUP(Feuil1!$F3570,Feuil2!$E$1:$DG$2,2,0),0))</f>
        <v>1.5</v>
      </c>
      <c r="N3570" s="12">
        <f>IF(ISBLANK(VLOOKUP($H3570*100+N$2,Feuil2!$A$3:$CQ$931,HLOOKUP(Feuil1!$F3570,Feuil2!$E$1:$DG$2,2,0),0)),"",VLOOKUP($H3570*100+N$2,Feuil2!$A$3:$CQ$931,HLOOKUP(Feuil1!$F3570,Feuil2!$E$1:$DG$2,2,0),0))</f>
        <v>37.200000000000003</v>
      </c>
      <c r="O3570" s="12">
        <f>IF(ISBLANK(VLOOKUP($H3570*100+O$2,Feuil2!$A$3:$CQ$931,HLOOKUP(Feuil1!$F3570,Feuil2!$E$1:$DG$2,2,0),0)),"",VLOOKUP($H3570*100+O$2,Feuil2!$A$3:$CQ$931,HLOOKUP(Feuil1!$F3570,Feuil2!$E$1:$DG$2,2,0),0))</f>
        <v>56.1</v>
      </c>
      <c r="P3570" s="12">
        <f>IF(ISBLANK(VLOOKUP($H3570*100+P$2,Feuil2!$A$3:$CQ$931,HLOOKUP(Feuil1!$F3570,Feuil2!$E$1:$DG$2,2,0),0)),"",VLOOKUP($H3570*100+P$2,Feuil2!$A$3:$CQ$931,HLOOKUP(Feuil1!$F3570,Feuil2!$E$1:$DG$2,2,0),0))</f>
        <v>81</v>
      </c>
      <c r="Q3570" s="12">
        <f>IF(ISBLANK(VLOOKUP($H3570*100+Q$2,Feuil2!$A$3:$CQ$931,HLOOKUP(Feuil1!$F3570,Feuil2!$E$1:$DG$2,2,0),0)),"",VLOOKUP($H3570*100+Q$2,Feuil2!$A$3:$CQ$931,HLOOKUP(Feuil1!$F3570,Feuil2!$E$1:$DG$2,2,0),0))</f>
        <v>8.6</v>
      </c>
      <c r="R3570" s="12">
        <f>IF(ISBLANK(VLOOKUP($H3570*100+R$2,Feuil2!$A$3:$CQ$931,HLOOKUP(Feuil1!$F3570,Feuil2!$E$1:$DG$2,2,0),0)),"",VLOOKUP($H3570*100+R$2,Feuil2!$A$3:$CQ$931,HLOOKUP(Feuil1!$F3570,Feuil2!$E$1:$DG$2,2,0),0))</f>
        <v>27.1</v>
      </c>
      <c r="S3570" s="12">
        <f>IF(ISBLANK(VLOOKUP($H3570*100+S$2,Feuil2!$A$3:$CQ$931,HLOOKUP(Feuil1!$F3570,Feuil2!$E$1:$DG$2,2,0),0)),"",VLOOKUP($H3570*100+S$2,Feuil2!$A$3:$CQ$931,HLOOKUP(Feuil1!$F3570,Feuil2!$E$1:$DG$2,2,0),0))</f>
        <v>0</v>
      </c>
      <c r="T3570" s="12">
        <f>IF(ISBLANK(VLOOKUP($H3570*100+T$2,Feuil2!$A$3:$CQ$931,HLOOKUP(Feuil1!$F3570,Feuil2!$E$1:$DG$2,2,0),0)),"",VLOOKUP($H3570*100+T$2,Feuil2!$A$3:$CQ$931,HLOOKUP(Feuil1!$F3570,Feuil2!$E$1:$DG$2,2,0),0))</f>
        <v>7.4</v>
      </c>
      <c r="U3570" s="12">
        <f t="shared" si="78"/>
        <v>337.20000000000005</v>
      </c>
    </row>
    <row r="3571" spans="1:21" x14ac:dyDescent="0.35">
      <c r="A3571" s="10" t="s">
        <v>102</v>
      </c>
      <c r="B3571" s="8" t="s">
        <v>97</v>
      </c>
      <c r="C3571" s="39">
        <v>555325</v>
      </c>
      <c r="D3571" s="39">
        <v>439850</v>
      </c>
      <c r="E3571" s="39">
        <v>214</v>
      </c>
      <c r="F3571" s="10">
        <v>3924</v>
      </c>
      <c r="G3571" s="5" t="s">
        <v>47</v>
      </c>
      <c r="H3571" s="11">
        <v>1992</v>
      </c>
      <c r="I3571" s="12">
        <f>IF(ISBLANK(VLOOKUP($H3571*100+I$2,Feuil2!$A$3:$CQ$931,HLOOKUP(Feuil1!$F3571,Feuil2!$E$1:$DG$2,2,0),0)),"",VLOOKUP($H3571*100+I$2,Feuil2!$A$3:$CQ$931,HLOOKUP(Feuil1!$F3571,Feuil2!$E$1:$DG$2,2,0),0))</f>
        <v>2.7</v>
      </c>
      <c r="J3571" s="12">
        <f>IF(ISBLANK(VLOOKUP($H3571*100+J$2,Feuil2!$A$3:$CQ$931,HLOOKUP(Feuil1!$F3571,Feuil2!$E$1:$DG$2,2,0),0)),"",VLOOKUP($H3571*100+J$2,Feuil2!$A$3:$CQ$931,HLOOKUP(Feuil1!$F3571,Feuil2!$E$1:$DG$2,2,0),0))</f>
        <v>78.7</v>
      </c>
      <c r="K3571" s="12">
        <f>IF(ISBLANK(VLOOKUP($H3571*100+K$2,Feuil2!$A$3:$CQ$931,HLOOKUP(Feuil1!$F3571,Feuil2!$E$1:$DG$2,2,0),0)),"",VLOOKUP($H3571*100+K$2,Feuil2!$A$3:$CQ$931,HLOOKUP(Feuil1!$F3571,Feuil2!$E$1:$DG$2,2,0),0))</f>
        <v>7</v>
      </c>
      <c r="L3571" s="12">
        <f>IF(ISBLANK(VLOOKUP($H3571*100+L$2,Feuil2!$A$3:$CQ$931,HLOOKUP(Feuil1!$F3571,Feuil2!$E$1:$DG$2,2,0),0)),"",VLOOKUP($H3571*100+L$2,Feuil2!$A$3:$CQ$931,HLOOKUP(Feuil1!$F3571,Feuil2!$E$1:$DG$2,2,0),0))</f>
        <v>35.299999999999997</v>
      </c>
      <c r="M3571" s="12">
        <f>IF(ISBLANK(VLOOKUP($H3571*100+M$2,Feuil2!$A$3:$CQ$931,HLOOKUP(Feuil1!$F3571,Feuil2!$E$1:$DG$2,2,0),0)),"",VLOOKUP($H3571*100+M$2,Feuil2!$A$3:$CQ$931,HLOOKUP(Feuil1!$F3571,Feuil2!$E$1:$DG$2,2,0),0))</f>
        <v>5.5</v>
      </c>
      <c r="N3571" s="12">
        <f>IF(ISBLANK(VLOOKUP($H3571*100+N$2,Feuil2!$A$3:$CQ$931,HLOOKUP(Feuil1!$F3571,Feuil2!$E$1:$DG$2,2,0),0)),"",VLOOKUP($H3571*100+N$2,Feuil2!$A$3:$CQ$931,HLOOKUP(Feuil1!$F3571,Feuil2!$E$1:$DG$2,2,0),0))</f>
        <v>23</v>
      </c>
      <c r="O3571" s="12">
        <f>IF(ISBLANK(VLOOKUP($H3571*100+O$2,Feuil2!$A$3:$CQ$931,HLOOKUP(Feuil1!$F3571,Feuil2!$E$1:$DG$2,2,0),0)),"",VLOOKUP($H3571*100+O$2,Feuil2!$A$3:$CQ$931,HLOOKUP(Feuil1!$F3571,Feuil2!$E$1:$DG$2,2,0),0))</f>
        <v>74</v>
      </c>
      <c r="P3571" s="12">
        <f>IF(ISBLANK(VLOOKUP($H3571*100+P$2,Feuil2!$A$3:$CQ$931,HLOOKUP(Feuil1!$F3571,Feuil2!$E$1:$DG$2,2,0),0)),"",VLOOKUP($H3571*100+P$2,Feuil2!$A$3:$CQ$931,HLOOKUP(Feuil1!$F3571,Feuil2!$E$1:$DG$2,2,0),0))</f>
        <v>81.900000000000006</v>
      </c>
      <c r="Q3571" s="12">
        <f>IF(ISBLANK(VLOOKUP($H3571*100+Q$2,Feuil2!$A$3:$CQ$931,HLOOKUP(Feuil1!$F3571,Feuil2!$E$1:$DG$2,2,0),0)),"",VLOOKUP($H3571*100+Q$2,Feuil2!$A$3:$CQ$931,HLOOKUP(Feuil1!$F3571,Feuil2!$E$1:$DG$2,2,0),0))</f>
        <v>42.6</v>
      </c>
      <c r="R3571" s="12">
        <f>IF(ISBLANK(VLOOKUP($H3571*100+R$2,Feuil2!$A$3:$CQ$931,HLOOKUP(Feuil1!$F3571,Feuil2!$E$1:$DG$2,2,0),0)),"",VLOOKUP($H3571*100+R$2,Feuil2!$A$3:$CQ$931,HLOOKUP(Feuil1!$F3571,Feuil2!$E$1:$DG$2,2,0),0))</f>
        <v>0</v>
      </c>
      <c r="S3571" s="12">
        <f>IF(ISBLANK(VLOOKUP($H3571*100+S$2,Feuil2!$A$3:$CQ$931,HLOOKUP(Feuil1!$F3571,Feuil2!$E$1:$DG$2,2,0),0)),"",VLOOKUP($H3571*100+S$2,Feuil2!$A$3:$CQ$931,HLOOKUP(Feuil1!$F3571,Feuil2!$E$1:$DG$2,2,0),0))</f>
        <v>0</v>
      </c>
      <c r="T3571" s="12">
        <f>IF(ISBLANK(VLOOKUP($H3571*100+T$2,Feuil2!$A$3:$CQ$931,HLOOKUP(Feuil1!$F3571,Feuil2!$E$1:$DG$2,2,0),0)),"",VLOOKUP($H3571*100+T$2,Feuil2!$A$3:$CQ$931,HLOOKUP(Feuil1!$F3571,Feuil2!$E$1:$DG$2,2,0),0))</f>
        <v>0</v>
      </c>
      <c r="U3571" s="12">
        <f t="shared" si="78"/>
        <v>350.70000000000005</v>
      </c>
    </row>
    <row r="3572" spans="1:21" x14ac:dyDescent="0.35">
      <c r="A3572" s="10" t="s">
        <v>102</v>
      </c>
      <c r="B3572" s="8" t="s">
        <v>97</v>
      </c>
      <c r="C3572" s="39">
        <v>555325</v>
      </c>
      <c r="D3572" s="39">
        <v>439850</v>
      </c>
      <c r="E3572" s="39">
        <v>214</v>
      </c>
      <c r="F3572" s="10">
        <v>3924</v>
      </c>
      <c r="G3572" s="5" t="s">
        <v>47</v>
      </c>
      <c r="H3572" s="11">
        <v>1993</v>
      </c>
      <c r="I3572" s="12">
        <f>IF(ISBLANK(VLOOKUP($H3572*100+I$2,Feuil2!$A$3:$CQ$931,HLOOKUP(Feuil1!$F3572,Feuil2!$E$1:$DG$2,2,0),0)),"",VLOOKUP($H3572*100+I$2,Feuil2!$A$3:$CQ$931,HLOOKUP(Feuil1!$F3572,Feuil2!$E$1:$DG$2,2,0),0))</f>
        <v>7.3</v>
      </c>
      <c r="J3572" s="12">
        <f>IF(ISBLANK(VLOOKUP($H3572*100+J$2,Feuil2!$A$3:$CQ$931,HLOOKUP(Feuil1!$F3572,Feuil2!$E$1:$DG$2,2,0),0)),"",VLOOKUP($H3572*100+J$2,Feuil2!$A$3:$CQ$931,HLOOKUP(Feuil1!$F3572,Feuil2!$E$1:$DG$2,2,0),0))</f>
        <v>69.5</v>
      </c>
      <c r="K3572" s="12">
        <f>IF(ISBLANK(VLOOKUP($H3572*100+K$2,Feuil2!$A$3:$CQ$931,HLOOKUP(Feuil1!$F3572,Feuil2!$E$1:$DG$2,2,0),0)),"",VLOOKUP($H3572*100+K$2,Feuil2!$A$3:$CQ$931,HLOOKUP(Feuil1!$F3572,Feuil2!$E$1:$DG$2,2,0),0))</f>
        <v>196.3</v>
      </c>
      <c r="L3572" s="12">
        <f>IF(ISBLANK(VLOOKUP($H3572*100+L$2,Feuil2!$A$3:$CQ$931,HLOOKUP(Feuil1!$F3572,Feuil2!$E$1:$DG$2,2,0),0)),"",VLOOKUP($H3572*100+L$2,Feuil2!$A$3:$CQ$931,HLOOKUP(Feuil1!$F3572,Feuil2!$E$1:$DG$2,2,0),0))</f>
        <v>40.1</v>
      </c>
      <c r="M3572" s="12">
        <f>IF(ISBLANK(VLOOKUP($H3572*100+M$2,Feuil2!$A$3:$CQ$931,HLOOKUP(Feuil1!$F3572,Feuil2!$E$1:$DG$2,2,0),0)),"",VLOOKUP($H3572*100+M$2,Feuil2!$A$3:$CQ$931,HLOOKUP(Feuil1!$F3572,Feuil2!$E$1:$DG$2,2,0),0))</f>
        <v>72.900000000000006</v>
      </c>
      <c r="N3572" s="12">
        <f>IF(ISBLANK(VLOOKUP($H3572*100+N$2,Feuil2!$A$3:$CQ$931,HLOOKUP(Feuil1!$F3572,Feuil2!$E$1:$DG$2,2,0),0)),"",VLOOKUP($H3572*100+N$2,Feuil2!$A$3:$CQ$931,HLOOKUP(Feuil1!$F3572,Feuil2!$E$1:$DG$2,2,0),0))</f>
        <v>152.4</v>
      </c>
      <c r="O3572" s="12">
        <f>IF(ISBLANK(VLOOKUP($H3572*100+O$2,Feuil2!$A$3:$CQ$931,HLOOKUP(Feuil1!$F3572,Feuil2!$E$1:$DG$2,2,0),0)),"",VLOOKUP($H3572*100+O$2,Feuil2!$A$3:$CQ$931,HLOOKUP(Feuil1!$F3572,Feuil2!$E$1:$DG$2,2,0),0))</f>
        <v>10.1</v>
      </c>
      <c r="P3572" s="12">
        <f>IF(ISBLANK(VLOOKUP($H3572*100+P$2,Feuil2!$A$3:$CQ$931,HLOOKUP(Feuil1!$F3572,Feuil2!$E$1:$DG$2,2,0),0)),"",VLOOKUP($H3572*100+P$2,Feuil2!$A$3:$CQ$931,HLOOKUP(Feuil1!$F3572,Feuil2!$E$1:$DG$2,2,0),0))</f>
        <v>39.799999999999997</v>
      </c>
      <c r="Q3572" s="12">
        <f>IF(ISBLANK(VLOOKUP($H3572*100+Q$2,Feuil2!$A$3:$CQ$931,HLOOKUP(Feuil1!$F3572,Feuil2!$E$1:$DG$2,2,0),0)),"",VLOOKUP($H3572*100+Q$2,Feuil2!$A$3:$CQ$931,HLOOKUP(Feuil1!$F3572,Feuil2!$E$1:$DG$2,2,0),0))</f>
        <v>24.7</v>
      </c>
      <c r="R3572" s="12">
        <f>IF(ISBLANK(VLOOKUP($H3572*100+R$2,Feuil2!$A$3:$CQ$931,HLOOKUP(Feuil1!$F3572,Feuil2!$E$1:$DG$2,2,0),0)),"",VLOOKUP($H3572*100+R$2,Feuil2!$A$3:$CQ$931,HLOOKUP(Feuil1!$F3572,Feuil2!$E$1:$DG$2,2,0),0))</f>
        <v>0.3</v>
      </c>
      <c r="S3572" s="12">
        <f>IF(ISBLANK(VLOOKUP($H3572*100+S$2,Feuil2!$A$3:$CQ$931,HLOOKUP(Feuil1!$F3572,Feuil2!$E$1:$DG$2,2,0),0)),"",VLOOKUP($H3572*100+S$2,Feuil2!$A$3:$CQ$931,HLOOKUP(Feuil1!$F3572,Feuil2!$E$1:$DG$2,2,0),0))</f>
        <v>0</v>
      </c>
      <c r="T3572" s="12">
        <f>IF(ISBLANK(VLOOKUP($H3572*100+T$2,Feuil2!$A$3:$CQ$931,HLOOKUP(Feuil1!$F3572,Feuil2!$E$1:$DG$2,2,0),0)),"",VLOOKUP($H3572*100+T$2,Feuil2!$A$3:$CQ$931,HLOOKUP(Feuil1!$F3572,Feuil2!$E$1:$DG$2,2,0),0))</f>
        <v>0.8</v>
      </c>
      <c r="U3572" s="12">
        <f t="shared" si="78"/>
        <v>614.19999999999993</v>
      </c>
    </row>
    <row r="3573" spans="1:21" x14ac:dyDescent="0.35">
      <c r="A3573" s="10" t="s">
        <v>102</v>
      </c>
      <c r="B3573" s="8" t="s">
        <v>97</v>
      </c>
      <c r="C3573" s="39">
        <v>555325</v>
      </c>
      <c r="D3573" s="39">
        <v>439850</v>
      </c>
      <c r="E3573" s="39">
        <v>214</v>
      </c>
      <c r="F3573" s="10">
        <v>3924</v>
      </c>
      <c r="G3573" s="5" t="s">
        <v>47</v>
      </c>
      <c r="H3573" s="11">
        <v>1994</v>
      </c>
      <c r="I3573" s="12">
        <f>IF(ISBLANK(VLOOKUP($H3573*100+I$2,Feuil2!$A$3:$CQ$931,HLOOKUP(Feuil1!$F3573,Feuil2!$E$1:$DG$2,2,0),0)),"",VLOOKUP($H3573*100+I$2,Feuil2!$A$3:$CQ$931,HLOOKUP(Feuil1!$F3573,Feuil2!$E$1:$DG$2,2,0),0))</f>
        <v>15.9</v>
      </c>
      <c r="J3573" s="12">
        <f>IF(ISBLANK(VLOOKUP($H3573*100+J$2,Feuil2!$A$3:$CQ$931,HLOOKUP(Feuil1!$F3573,Feuil2!$E$1:$DG$2,2,0),0)),"",VLOOKUP($H3573*100+J$2,Feuil2!$A$3:$CQ$931,HLOOKUP(Feuil1!$F3573,Feuil2!$E$1:$DG$2,2,0),0))</f>
        <v>61.9</v>
      </c>
      <c r="K3573" s="12">
        <f>IF(ISBLANK(VLOOKUP($H3573*100+K$2,Feuil2!$A$3:$CQ$931,HLOOKUP(Feuil1!$F3573,Feuil2!$E$1:$DG$2,2,0),0)),"",VLOOKUP($H3573*100+K$2,Feuil2!$A$3:$CQ$931,HLOOKUP(Feuil1!$F3573,Feuil2!$E$1:$DG$2,2,0),0))</f>
        <v>65</v>
      </c>
      <c r="L3573" s="12">
        <f>IF(ISBLANK(VLOOKUP($H3573*100+L$2,Feuil2!$A$3:$CQ$931,HLOOKUP(Feuil1!$F3573,Feuil2!$E$1:$DG$2,2,0),0)),"",VLOOKUP($H3573*100+L$2,Feuil2!$A$3:$CQ$931,HLOOKUP(Feuil1!$F3573,Feuil2!$E$1:$DG$2,2,0),0))</f>
        <v>2.4</v>
      </c>
      <c r="M3573" s="12">
        <f>IF(ISBLANK(VLOOKUP($H3573*100+M$2,Feuil2!$A$3:$CQ$931,HLOOKUP(Feuil1!$F3573,Feuil2!$E$1:$DG$2,2,0),0)),"",VLOOKUP($H3573*100+M$2,Feuil2!$A$3:$CQ$931,HLOOKUP(Feuil1!$F3573,Feuil2!$E$1:$DG$2,2,0),0))</f>
        <v>16.5</v>
      </c>
      <c r="N3573" s="12">
        <f>IF(ISBLANK(VLOOKUP($H3573*100+N$2,Feuil2!$A$3:$CQ$931,HLOOKUP(Feuil1!$F3573,Feuil2!$E$1:$DG$2,2,0),0)),"",VLOOKUP($H3573*100+N$2,Feuil2!$A$3:$CQ$931,HLOOKUP(Feuil1!$F3573,Feuil2!$E$1:$DG$2,2,0),0))</f>
        <v>22.7</v>
      </c>
      <c r="O3573" s="12">
        <f>IF(ISBLANK(VLOOKUP($H3573*100+O$2,Feuil2!$A$3:$CQ$931,HLOOKUP(Feuil1!$F3573,Feuil2!$E$1:$DG$2,2,0),0)),"",VLOOKUP($H3573*100+O$2,Feuil2!$A$3:$CQ$931,HLOOKUP(Feuil1!$F3573,Feuil2!$E$1:$DG$2,2,0),0))</f>
        <v>63.6</v>
      </c>
      <c r="P3573" s="12">
        <f>IF(ISBLANK(VLOOKUP($H3573*100+P$2,Feuil2!$A$3:$CQ$931,HLOOKUP(Feuil1!$F3573,Feuil2!$E$1:$DG$2,2,0),0)),"",VLOOKUP($H3573*100+P$2,Feuil2!$A$3:$CQ$931,HLOOKUP(Feuil1!$F3573,Feuil2!$E$1:$DG$2,2,0),0))</f>
        <v>43.4</v>
      </c>
      <c r="Q3573" s="12">
        <f>IF(ISBLANK(VLOOKUP($H3573*100+Q$2,Feuil2!$A$3:$CQ$931,HLOOKUP(Feuil1!$F3573,Feuil2!$E$1:$DG$2,2,0),0)),"",VLOOKUP($H3573*100+Q$2,Feuil2!$A$3:$CQ$931,HLOOKUP(Feuil1!$F3573,Feuil2!$E$1:$DG$2,2,0),0))</f>
        <v>5.7</v>
      </c>
      <c r="R3573" s="12">
        <f>IF(ISBLANK(VLOOKUP($H3573*100+R$2,Feuil2!$A$3:$CQ$931,HLOOKUP(Feuil1!$F3573,Feuil2!$E$1:$DG$2,2,0),0)),"",VLOOKUP($H3573*100+R$2,Feuil2!$A$3:$CQ$931,HLOOKUP(Feuil1!$F3573,Feuil2!$E$1:$DG$2,2,0),0))</f>
        <v>43.2</v>
      </c>
      <c r="S3573" s="12">
        <f>IF(ISBLANK(VLOOKUP($H3573*100+S$2,Feuil2!$A$3:$CQ$931,HLOOKUP(Feuil1!$F3573,Feuil2!$E$1:$DG$2,2,0),0)),"",VLOOKUP($H3573*100+S$2,Feuil2!$A$3:$CQ$931,HLOOKUP(Feuil1!$F3573,Feuil2!$E$1:$DG$2,2,0),0))</f>
        <v>0</v>
      </c>
      <c r="T3573" s="12">
        <f>IF(ISBLANK(VLOOKUP($H3573*100+T$2,Feuil2!$A$3:$CQ$931,HLOOKUP(Feuil1!$F3573,Feuil2!$E$1:$DG$2,2,0),0)),"",VLOOKUP($H3573*100+T$2,Feuil2!$A$3:$CQ$931,HLOOKUP(Feuil1!$F3573,Feuil2!$E$1:$DG$2,2,0),0))</f>
        <v>2</v>
      </c>
      <c r="U3573" s="12">
        <f t="shared" si="78"/>
        <v>342.29999999999995</v>
      </c>
    </row>
    <row r="3574" spans="1:21" x14ac:dyDescent="0.35">
      <c r="A3574" s="10" t="s">
        <v>102</v>
      </c>
      <c r="B3574" s="8" t="s">
        <v>97</v>
      </c>
      <c r="C3574" s="39">
        <v>555325</v>
      </c>
      <c r="D3574" s="39">
        <v>439850</v>
      </c>
      <c r="E3574" s="39">
        <v>214</v>
      </c>
      <c r="F3574" s="10">
        <v>3924</v>
      </c>
      <c r="G3574" s="5" t="s">
        <v>47</v>
      </c>
      <c r="H3574" s="11">
        <v>1995</v>
      </c>
      <c r="I3574" s="12">
        <f>IF(ISBLANK(VLOOKUP($H3574*100+I$2,Feuil2!$A$3:$CQ$931,HLOOKUP(Feuil1!$F3574,Feuil2!$E$1:$DG$2,2,0),0)),"",VLOOKUP($H3574*100+I$2,Feuil2!$A$3:$CQ$931,HLOOKUP(Feuil1!$F3574,Feuil2!$E$1:$DG$2,2,0),0))</f>
        <v>6</v>
      </c>
      <c r="J3574" s="12">
        <f>IF(ISBLANK(VLOOKUP($H3574*100+J$2,Feuil2!$A$3:$CQ$931,HLOOKUP(Feuil1!$F3574,Feuil2!$E$1:$DG$2,2,0),0)),"",VLOOKUP($H3574*100+J$2,Feuil2!$A$3:$CQ$931,HLOOKUP(Feuil1!$F3574,Feuil2!$E$1:$DG$2,2,0),0))</f>
        <v>6.2</v>
      </c>
      <c r="K3574" s="12">
        <f>IF(ISBLANK(VLOOKUP($H3574*100+K$2,Feuil2!$A$3:$CQ$931,HLOOKUP(Feuil1!$F3574,Feuil2!$E$1:$DG$2,2,0),0)),"",VLOOKUP($H3574*100+K$2,Feuil2!$A$3:$CQ$931,HLOOKUP(Feuil1!$F3574,Feuil2!$E$1:$DG$2,2,0),0))</f>
        <v>72.8</v>
      </c>
      <c r="L3574" s="12">
        <f>IF(ISBLANK(VLOOKUP($H3574*100+L$2,Feuil2!$A$3:$CQ$931,HLOOKUP(Feuil1!$F3574,Feuil2!$E$1:$DG$2,2,0),0)),"",VLOOKUP($H3574*100+L$2,Feuil2!$A$3:$CQ$931,HLOOKUP(Feuil1!$F3574,Feuil2!$E$1:$DG$2,2,0),0))</f>
        <v>192</v>
      </c>
      <c r="M3574" s="12">
        <f>IF(ISBLANK(VLOOKUP($H3574*100+M$2,Feuil2!$A$3:$CQ$931,HLOOKUP(Feuil1!$F3574,Feuil2!$E$1:$DG$2,2,0),0)),"",VLOOKUP($H3574*100+M$2,Feuil2!$A$3:$CQ$931,HLOOKUP(Feuil1!$F3574,Feuil2!$E$1:$DG$2,2,0),0))</f>
        <v>360.9</v>
      </c>
      <c r="N3574" s="12">
        <f>IF(ISBLANK(VLOOKUP($H3574*100+N$2,Feuil2!$A$3:$CQ$931,HLOOKUP(Feuil1!$F3574,Feuil2!$E$1:$DG$2,2,0),0)),"",VLOOKUP($H3574*100+N$2,Feuil2!$A$3:$CQ$931,HLOOKUP(Feuil1!$F3574,Feuil2!$E$1:$DG$2,2,0),0))</f>
        <v>80.5</v>
      </c>
      <c r="O3574" s="12">
        <f>IF(ISBLANK(VLOOKUP($H3574*100+O$2,Feuil2!$A$3:$CQ$931,HLOOKUP(Feuil1!$F3574,Feuil2!$E$1:$DG$2,2,0),0)),"",VLOOKUP($H3574*100+O$2,Feuil2!$A$3:$CQ$931,HLOOKUP(Feuil1!$F3574,Feuil2!$E$1:$DG$2,2,0),0))</f>
        <v>136.9</v>
      </c>
      <c r="P3574" s="12">
        <f>IF(ISBLANK(VLOOKUP($H3574*100+P$2,Feuil2!$A$3:$CQ$931,HLOOKUP(Feuil1!$F3574,Feuil2!$E$1:$DG$2,2,0),0)),"",VLOOKUP($H3574*100+P$2,Feuil2!$A$3:$CQ$931,HLOOKUP(Feuil1!$F3574,Feuil2!$E$1:$DG$2,2,0),0))</f>
        <v>57.4</v>
      </c>
      <c r="Q3574" s="12">
        <f>IF(ISBLANK(VLOOKUP($H3574*100+Q$2,Feuil2!$A$3:$CQ$931,HLOOKUP(Feuil1!$F3574,Feuil2!$E$1:$DG$2,2,0),0)),"",VLOOKUP($H3574*100+Q$2,Feuil2!$A$3:$CQ$931,HLOOKUP(Feuil1!$F3574,Feuil2!$E$1:$DG$2,2,0),0))</f>
        <v>173.7</v>
      </c>
      <c r="R3574" s="12">
        <f>IF(ISBLANK(VLOOKUP($H3574*100+R$2,Feuil2!$A$3:$CQ$931,HLOOKUP(Feuil1!$F3574,Feuil2!$E$1:$DG$2,2,0),0)),"",VLOOKUP($H3574*100+R$2,Feuil2!$A$3:$CQ$931,HLOOKUP(Feuil1!$F3574,Feuil2!$E$1:$DG$2,2,0),0))</f>
        <v>17.2</v>
      </c>
      <c r="S3574" s="12">
        <f>IF(ISBLANK(VLOOKUP($H3574*100+S$2,Feuil2!$A$3:$CQ$931,HLOOKUP(Feuil1!$F3574,Feuil2!$E$1:$DG$2,2,0),0)),"",VLOOKUP($H3574*100+S$2,Feuil2!$A$3:$CQ$931,HLOOKUP(Feuil1!$F3574,Feuil2!$E$1:$DG$2,2,0),0))</f>
        <v>15</v>
      </c>
      <c r="T3574" s="12">
        <f>IF(ISBLANK(VLOOKUP($H3574*100+T$2,Feuil2!$A$3:$CQ$931,HLOOKUP(Feuil1!$F3574,Feuil2!$E$1:$DG$2,2,0),0)),"",VLOOKUP($H3574*100+T$2,Feuil2!$A$3:$CQ$931,HLOOKUP(Feuil1!$F3574,Feuil2!$E$1:$DG$2,2,0),0))</f>
        <v>0</v>
      </c>
      <c r="U3574" s="12">
        <f t="shared" si="78"/>
        <v>1118.5999999999999</v>
      </c>
    </row>
    <row r="3575" spans="1:21" x14ac:dyDescent="0.35">
      <c r="A3575" s="10" t="s">
        <v>102</v>
      </c>
      <c r="B3575" s="8" t="s">
        <v>97</v>
      </c>
      <c r="C3575" s="39">
        <v>555325</v>
      </c>
      <c r="D3575" s="39">
        <v>439850</v>
      </c>
      <c r="E3575" s="39">
        <v>214</v>
      </c>
      <c r="F3575" s="10">
        <v>3924</v>
      </c>
      <c r="G3575" s="5" t="s">
        <v>47</v>
      </c>
      <c r="H3575" s="11">
        <v>1996</v>
      </c>
      <c r="I3575" s="12">
        <f>IF(ISBLANK(VLOOKUP($H3575*100+I$2,Feuil2!$A$3:$CQ$931,HLOOKUP(Feuil1!$F3575,Feuil2!$E$1:$DG$2,2,0),0)),"",VLOOKUP($H3575*100+I$2,Feuil2!$A$3:$CQ$931,HLOOKUP(Feuil1!$F3575,Feuil2!$E$1:$DG$2,2,0),0))</f>
        <v>33.5</v>
      </c>
      <c r="J3575" s="12">
        <f>IF(ISBLANK(VLOOKUP($H3575*100+J$2,Feuil2!$A$3:$CQ$931,HLOOKUP(Feuil1!$F3575,Feuil2!$E$1:$DG$2,2,0),0)),"",VLOOKUP($H3575*100+J$2,Feuil2!$A$3:$CQ$931,HLOOKUP(Feuil1!$F3575,Feuil2!$E$1:$DG$2,2,0),0))</f>
        <v>75.900000000000006</v>
      </c>
      <c r="K3575" s="12">
        <f>IF(ISBLANK(VLOOKUP($H3575*100+K$2,Feuil2!$A$3:$CQ$931,HLOOKUP(Feuil1!$F3575,Feuil2!$E$1:$DG$2,2,0),0)),"",VLOOKUP($H3575*100+K$2,Feuil2!$A$3:$CQ$931,HLOOKUP(Feuil1!$F3575,Feuil2!$E$1:$DG$2,2,0),0))</f>
        <v>47.6</v>
      </c>
      <c r="L3575" s="12">
        <f>IF(ISBLANK(VLOOKUP($H3575*100+L$2,Feuil2!$A$3:$CQ$931,HLOOKUP(Feuil1!$F3575,Feuil2!$E$1:$DG$2,2,0),0)),"",VLOOKUP($H3575*100+L$2,Feuil2!$A$3:$CQ$931,HLOOKUP(Feuil1!$F3575,Feuil2!$E$1:$DG$2,2,0),0))</f>
        <v>446.3</v>
      </c>
      <c r="M3575" s="12">
        <f>IF(ISBLANK(VLOOKUP($H3575*100+M$2,Feuil2!$A$3:$CQ$931,HLOOKUP(Feuil1!$F3575,Feuil2!$E$1:$DG$2,2,0),0)),"",VLOOKUP($H3575*100+M$2,Feuil2!$A$3:$CQ$931,HLOOKUP(Feuil1!$F3575,Feuil2!$E$1:$DG$2,2,0),0))</f>
        <v>171.1</v>
      </c>
      <c r="N3575" s="12">
        <f>IF(ISBLANK(VLOOKUP($H3575*100+N$2,Feuil2!$A$3:$CQ$931,HLOOKUP(Feuil1!$F3575,Feuil2!$E$1:$DG$2,2,0),0)),"",VLOOKUP($H3575*100+N$2,Feuil2!$A$3:$CQ$931,HLOOKUP(Feuil1!$F3575,Feuil2!$E$1:$DG$2,2,0),0))</f>
        <v>0</v>
      </c>
      <c r="O3575" s="12">
        <f>IF(ISBLANK(VLOOKUP($H3575*100+O$2,Feuil2!$A$3:$CQ$931,HLOOKUP(Feuil1!$F3575,Feuil2!$E$1:$DG$2,2,0),0)),"",VLOOKUP($H3575*100+O$2,Feuil2!$A$3:$CQ$931,HLOOKUP(Feuil1!$F3575,Feuil2!$E$1:$DG$2,2,0),0))</f>
        <v>6.9</v>
      </c>
      <c r="P3575" s="12">
        <f>IF(ISBLANK(VLOOKUP($H3575*100+P$2,Feuil2!$A$3:$CQ$931,HLOOKUP(Feuil1!$F3575,Feuil2!$E$1:$DG$2,2,0),0)),"",VLOOKUP($H3575*100+P$2,Feuil2!$A$3:$CQ$931,HLOOKUP(Feuil1!$F3575,Feuil2!$E$1:$DG$2,2,0),0))</f>
        <v>99</v>
      </c>
      <c r="Q3575" s="12">
        <f>IF(ISBLANK(VLOOKUP($H3575*100+Q$2,Feuil2!$A$3:$CQ$931,HLOOKUP(Feuil1!$F3575,Feuil2!$E$1:$DG$2,2,0),0)),"",VLOOKUP($H3575*100+Q$2,Feuil2!$A$3:$CQ$931,HLOOKUP(Feuil1!$F3575,Feuil2!$E$1:$DG$2,2,0),0))</f>
        <v>40</v>
      </c>
      <c r="R3575" s="12">
        <f>IF(ISBLANK(VLOOKUP($H3575*100+R$2,Feuil2!$A$3:$CQ$931,HLOOKUP(Feuil1!$F3575,Feuil2!$E$1:$DG$2,2,0),0)),"",VLOOKUP($H3575*100+R$2,Feuil2!$A$3:$CQ$931,HLOOKUP(Feuil1!$F3575,Feuil2!$E$1:$DG$2,2,0),0))</f>
        <v>16.3</v>
      </c>
      <c r="S3575" s="12">
        <f>IF(ISBLANK(VLOOKUP($H3575*100+S$2,Feuil2!$A$3:$CQ$931,HLOOKUP(Feuil1!$F3575,Feuil2!$E$1:$DG$2,2,0),0)),"",VLOOKUP($H3575*100+S$2,Feuil2!$A$3:$CQ$931,HLOOKUP(Feuil1!$F3575,Feuil2!$E$1:$DG$2,2,0),0))</f>
        <v>0</v>
      </c>
      <c r="T3575" s="12">
        <f>IF(ISBLANK(VLOOKUP($H3575*100+T$2,Feuil2!$A$3:$CQ$931,HLOOKUP(Feuil1!$F3575,Feuil2!$E$1:$DG$2,2,0),0)),"",VLOOKUP($H3575*100+T$2,Feuil2!$A$3:$CQ$931,HLOOKUP(Feuil1!$F3575,Feuil2!$E$1:$DG$2,2,0),0))</f>
        <v>4.5999999999999996</v>
      </c>
      <c r="U3575" s="12">
        <f t="shared" si="78"/>
        <v>941.19999999999993</v>
      </c>
    </row>
    <row r="3576" spans="1:21" x14ac:dyDescent="0.35">
      <c r="A3576" s="10" t="s">
        <v>102</v>
      </c>
      <c r="B3576" s="8" t="s">
        <v>97</v>
      </c>
      <c r="C3576" s="39">
        <v>555325</v>
      </c>
      <c r="D3576" s="39">
        <v>439850</v>
      </c>
      <c r="E3576" s="39">
        <v>214</v>
      </c>
      <c r="F3576" s="10">
        <v>3924</v>
      </c>
      <c r="G3576" s="5" t="s">
        <v>47</v>
      </c>
      <c r="H3576" s="11">
        <v>1997</v>
      </c>
      <c r="I3576" s="12">
        <f>IF(ISBLANK(VLOOKUP($H3576*100+I$2,Feuil2!$A$3:$CQ$931,HLOOKUP(Feuil1!$F3576,Feuil2!$E$1:$DG$2,2,0),0)),"",VLOOKUP($H3576*100+I$2,Feuil2!$A$3:$CQ$931,HLOOKUP(Feuil1!$F3576,Feuil2!$E$1:$DG$2,2,0),0))</f>
        <v>32.200000000000003</v>
      </c>
      <c r="J3576" s="12">
        <f>IF(ISBLANK(VLOOKUP($H3576*100+J$2,Feuil2!$A$3:$CQ$931,HLOOKUP(Feuil1!$F3576,Feuil2!$E$1:$DG$2,2,0),0)),"",VLOOKUP($H3576*100+J$2,Feuil2!$A$3:$CQ$931,HLOOKUP(Feuil1!$F3576,Feuil2!$E$1:$DG$2,2,0),0))</f>
        <v>52.9</v>
      </c>
      <c r="K3576" s="12">
        <f>IF(ISBLANK(VLOOKUP($H3576*100+K$2,Feuil2!$A$3:$CQ$931,HLOOKUP(Feuil1!$F3576,Feuil2!$E$1:$DG$2,2,0),0)),"",VLOOKUP($H3576*100+K$2,Feuil2!$A$3:$CQ$931,HLOOKUP(Feuil1!$F3576,Feuil2!$E$1:$DG$2,2,0),0))</f>
        <v>273.39999999999998</v>
      </c>
      <c r="L3576" s="12">
        <f>IF(ISBLANK(VLOOKUP($H3576*100+L$2,Feuil2!$A$3:$CQ$931,HLOOKUP(Feuil1!$F3576,Feuil2!$E$1:$DG$2,2,0),0)),"",VLOOKUP($H3576*100+L$2,Feuil2!$A$3:$CQ$931,HLOOKUP(Feuil1!$F3576,Feuil2!$E$1:$DG$2,2,0),0))</f>
        <v>209.1</v>
      </c>
      <c r="M3576" s="12">
        <f>IF(ISBLANK(VLOOKUP($H3576*100+M$2,Feuil2!$A$3:$CQ$931,HLOOKUP(Feuil1!$F3576,Feuil2!$E$1:$DG$2,2,0),0)),"",VLOOKUP($H3576*100+M$2,Feuil2!$A$3:$CQ$931,HLOOKUP(Feuil1!$F3576,Feuil2!$E$1:$DG$2,2,0),0))</f>
        <v>71.5</v>
      </c>
      <c r="N3576" s="12">
        <f>IF(ISBLANK(VLOOKUP($H3576*100+N$2,Feuil2!$A$3:$CQ$931,HLOOKUP(Feuil1!$F3576,Feuil2!$E$1:$DG$2,2,0),0)),"",VLOOKUP($H3576*100+N$2,Feuil2!$A$3:$CQ$931,HLOOKUP(Feuil1!$F3576,Feuil2!$E$1:$DG$2,2,0),0))</f>
        <v>146.5</v>
      </c>
      <c r="O3576" s="12">
        <f>IF(ISBLANK(VLOOKUP($H3576*100+O$2,Feuil2!$A$3:$CQ$931,HLOOKUP(Feuil1!$F3576,Feuil2!$E$1:$DG$2,2,0),0)),"",VLOOKUP($H3576*100+O$2,Feuil2!$A$3:$CQ$931,HLOOKUP(Feuil1!$F3576,Feuil2!$E$1:$DG$2,2,0),0))</f>
        <v>4.7</v>
      </c>
      <c r="P3576" s="12">
        <f>IF(ISBLANK(VLOOKUP($H3576*100+P$2,Feuil2!$A$3:$CQ$931,HLOOKUP(Feuil1!$F3576,Feuil2!$E$1:$DG$2,2,0),0)),"",VLOOKUP($H3576*100+P$2,Feuil2!$A$3:$CQ$931,HLOOKUP(Feuil1!$F3576,Feuil2!$E$1:$DG$2,2,0),0))</f>
        <v>37.1</v>
      </c>
      <c r="Q3576" s="12">
        <f>IF(ISBLANK(VLOOKUP($H3576*100+Q$2,Feuil2!$A$3:$CQ$931,HLOOKUP(Feuil1!$F3576,Feuil2!$E$1:$DG$2,2,0),0)),"",VLOOKUP($H3576*100+Q$2,Feuil2!$A$3:$CQ$931,HLOOKUP(Feuil1!$F3576,Feuil2!$E$1:$DG$2,2,0),0))</f>
        <v>89.6</v>
      </c>
      <c r="R3576" s="12">
        <f>IF(ISBLANK(VLOOKUP($H3576*100+R$2,Feuil2!$A$3:$CQ$931,HLOOKUP(Feuil1!$F3576,Feuil2!$E$1:$DG$2,2,0),0)),"",VLOOKUP($H3576*100+R$2,Feuil2!$A$3:$CQ$931,HLOOKUP(Feuil1!$F3576,Feuil2!$E$1:$DG$2,2,0),0))</f>
        <v>8</v>
      </c>
      <c r="S3576" s="12">
        <f>IF(ISBLANK(VLOOKUP($H3576*100+S$2,Feuil2!$A$3:$CQ$931,HLOOKUP(Feuil1!$F3576,Feuil2!$E$1:$DG$2,2,0),0)),"",VLOOKUP($H3576*100+S$2,Feuil2!$A$3:$CQ$931,HLOOKUP(Feuil1!$F3576,Feuil2!$E$1:$DG$2,2,0),0))</f>
        <v>0</v>
      </c>
      <c r="T3576" s="12">
        <f>IF(ISBLANK(VLOOKUP($H3576*100+T$2,Feuil2!$A$3:$CQ$931,HLOOKUP(Feuil1!$F3576,Feuil2!$E$1:$DG$2,2,0),0)),"",VLOOKUP($H3576*100+T$2,Feuil2!$A$3:$CQ$931,HLOOKUP(Feuil1!$F3576,Feuil2!$E$1:$DG$2,2,0),0))</f>
        <v>0</v>
      </c>
      <c r="U3576" s="12">
        <f t="shared" si="78"/>
        <v>925.00000000000011</v>
      </c>
    </row>
    <row r="3577" spans="1:21" x14ac:dyDescent="0.35">
      <c r="A3577" s="10" t="s">
        <v>102</v>
      </c>
      <c r="B3577" s="8" t="s">
        <v>97</v>
      </c>
      <c r="C3577" s="39">
        <v>555325</v>
      </c>
      <c r="D3577" s="39">
        <v>439850</v>
      </c>
      <c r="E3577" s="39">
        <v>214</v>
      </c>
      <c r="F3577" s="10">
        <v>3924</v>
      </c>
      <c r="G3577" s="5" t="s">
        <v>47</v>
      </c>
      <c r="H3577" s="11">
        <v>1998</v>
      </c>
      <c r="I3577" s="12">
        <f>IF(ISBLANK(VLOOKUP($H3577*100+I$2,Feuil2!$A$3:$CQ$931,HLOOKUP(Feuil1!$F3577,Feuil2!$E$1:$DG$2,2,0),0)),"",VLOOKUP($H3577*100+I$2,Feuil2!$A$3:$CQ$931,HLOOKUP(Feuil1!$F3577,Feuil2!$E$1:$DG$2,2,0),0))</f>
        <v>27.3</v>
      </c>
      <c r="J3577" s="12">
        <f>IF(ISBLANK(VLOOKUP($H3577*100+J$2,Feuil2!$A$3:$CQ$931,HLOOKUP(Feuil1!$F3577,Feuil2!$E$1:$DG$2,2,0),0)),"",VLOOKUP($H3577*100+J$2,Feuil2!$A$3:$CQ$931,HLOOKUP(Feuil1!$F3577,Feuil2!$E$1:$DG$2,2,0),0))</f>
        <v>10.9</v>
      </c>
      <c r="K3577" s="12">
        <f>IF(ISBLANK(VLOOKUP($H3577*100+K$2,Feuil2!$A$3:$CQ$931,HLOOKUP(Feuil1!$F3577,Feuil2!$E$1:$DG$2,2,0),0)),"",VLOOKUP($H3577*100+K$2,Feuil2!$A$3:$CQ$931,HLOOKUP(Feuil1!$F3577,Feuil2!$E$1:$DG$2,2,0),0))</f>
        <v>0</v>
      </c>
      <c r="L3577" s="12">
        <f>IF(ISBLANK(VLOOKUP($H3577*100+L$2,Feuil2!$A$3:$CQ$931,HLOOKUP(Feuil1!$F3577,Feuil2!$E$1:$DG$2,2,0),0)),"",VLOOKUP($H3577*100+L$2,Feuil2!$A$3:$CQ$931,HLOOKUP(Feuil1!$F3577,Feuil2!$E$1:$DG$2,2,0),0))</f>
        <v>74</v>
      </c>
      <c r="M3577" s="12">
        <f>IF(ISBLANK(VLOOKUP($H3577*100+M$2,Feuil2!$A$3:$CQ$931,HLOOKUP(Feuil1!$F3577,Feuil2!$E$1:$DG$2,2,0),0)),"",VLOOKUP($H3577*100+M$2,Feuil2!$A$3:$CQ$931,HLOOKUP(Feuil1!$F3577,Feuil2!$E$1:$DG$2,2,0),0))</f>
        <v>88.9</v>
      </c>
      <c r="N3577" s="12">
        <f>IF(ISBLANK(VLOOKUP($H3577*100+N$2,Feuil2!$A$3:$CQ$931,HLOOKUP(Feuil1!$F3577,Feuil2!$E$1:$DG$2,2,0),0)),"",VLOOKUP($H3577*100+N$2,Feuil2!$A$3:$CQ$931,HLOOKUP(Feuil1!$F3577,Feuil2!$E$1:$DG$2,2,0),0))</f>
        <v>38.4</v>
      </c>
      <c r="O3577" s="12">
        <f>IF(ISBLANK(VLOOKUP($H3577*100+O$2,Feuil2!$A$3:$CQ$931,HLOOKUP(Feuil1!$F3577,Feuil2!$E$1:$DG$2,2,0),0)),"",VLOOKUP($H3577*100+O$2,Feuil2!$A$3:$CQ$931,HLOOKUP(Feuil1!$F3577,Feuil2!$E$1:$DG$2,2,0),0))</f>
        <v>36.5</v>
      </c>
      <c r="P3577" s="12">
        <f>IF(ISBLANK(VLOOKUP($H3577*100+P$2,Feuil2!$A$3:$CQ$931,HLOOKUP(Feuil1!$F3577,Feuil2!$E$1:$DG$2,2,0),0)),"",VLOOKUP($H3577*100+P$2,Feuil2!$A$3:$CQ$931,HLOOKUP(Feuil1!$F3577,Feuil2!$E$1:$DG$2,2,0),0))</f>
        <v>1.9</v>
      </c>
      <c r="Q3577" s="12">
        <f>IF(ISBLANK(VLOOKUP($H3577*100+Q$2,Feuil2!$A$3:$CQ$931,HLOOKUP(Feuil1!$F3577,Feuil2!$E$1:$DG$2,2,0),0)),"",VLOOKUP($H3577*100+Q$2,Feuil2!$A$3:$CQ$931,HLOOKUP(Feuil1!$F3577,Feuil2!$E$1:$DG$2,2,0),0))</f>
        <v>19</v>
      </c>
      <c r="R3577" s="12">
        <f>IF(ISBLANK(VLOOKUP($H3577*100+R$2,Feuil2!$A$3:$CQ$931,HLOOKUP(Feuil1!$F3577,Feuil2!$E$1:$DG$2,2,0),0)),"",VLOOKUP($H3577*100+R$2,Feuil2!$A$3:$CQ$931,HLOOKUP(Feuil1!$F3577,Feuil2!$E$1:$DG$2,2,0),0))</f>
        <v>0.3</v>
      </c>
      <c r="S3577" s="12">
        <f>IF(ISBLANK(VLOOKUP($H3577*100+S$2,Feuil2!$A$3:$CQ$931,HLOOKUP(Feuil1!$F3577,Feuil2!$E$1:$DG$2,2,0),0)),"",VLOOKUP($H3577*100+S$2,Feuil2!$A$3:$CQ$931,HLOOKUP(Feuil1!$F3577,Feuil2!$E$1:$DG$2,2,0),0))</f>
        <v>0</v>
      </c>
      <c r="T3577" s="12">
        <f>IF(ISBLANK(VLOOKUP($H3577*100+T$2,Feuil2!$A$3:$CQ$931,HLOOKUP(Feuil1!$F3577,Feuil2!$E$1:$DG$2,2,0),0)),"",VLOOKUP($H3577*100+T$2,Feuil2!$A$3:$CQ$931,HLOOKUP(Feuil1!$F3577,Feuil2!$E$1:$DG$2,2,0),0))</f>
        <v>0.2</v>
      </c>
      <c r="U3577" s="12">
        <f t="shared" si="78"/>
        <v>297.39999999999998</v>
      </c>
    </row>
    <row r="3578" spans="1:21" x14ac:dyDescent="0.35">
      <c r="A3578" s="10" t="s">
        <v>102</v>
      </c>
      <c r="B3578" s="8" t="s">
        <v>97</v>
      </c>
      <c r="C3578" s="39">
        <v>555325</v>
      </c>
      <c r="D3578" s="39">
        <v>439850</v>
      </c>
      <c r="E3578" s="39">
        <v>214</v>
      </c>
      <c r="F3578" s="10">
        <v>3924</v>
      </c>
      <c r="G3578" s="5" t="s">
        <v>47</v>
      </c>
      <c r="H3578" s="11">
        <v>1999</v>
      </c>
      <c r="I3578" s="12">
        <f>IF(ISBLANK(VLOOKUP($H3578*100+I$2,Feuil2!$A$3:$CQ$931,HLOOKUP(Feuil1!$F3578,Feuil2!$E$1:$DG$2,2,0),0)),"",VLOOKUP($H3578*100+I$2,Feuil2!$A$3:$CQ$931,HLOOKUP(Feuil1!$F3578,Feuil2!$E$1:$DG$2,2,0),0))</f>
        <v>2.4</v>
      </c>
      <c r="J3578" s="12">
        <f>IF(ISBLANK(VLOOKUP($H3578*100+J$2,Feuil2!$A$3:$CQ$931,HLOOKUP(Feuil1!$F3578,Feuil2!$E$1:$DG$2,2,0),0)),"",VLOOKUP($H3578*100+J$2,Feuil2!$A$3:$CQ$931,HLOOKUP(Feuil1!$F3578,Feuil2!$E$1:$DG$2,2,0),0))</f>
        <v>75.7</v>
      </c>
      <c r="K3578" s="12">
        <f>IF(ISBLANK(VLOOKUP($H3578*100+K$2,Feuil2!$A$3:$CQ$931,HLOOKUP(Feuil1!$F3578,Feuil2!$E$1:$DG$2,2,0),0)),"",VLOOKUP($H3578*100+K$2,Feuil2!$A$3:$CQ$931,HLOOKUP(Feuil1!$F3578,Feuil2!$E$1:$DG$2,2,0),0))</f>
        <v>64.8</v>
      </c>
      <c r="L3578" s="12">
        <f>IF(ISBLANK(VLOOKUP($H3578*100+L$2,Feuil2!$A$3:$CQ$931,HLOOKUP(Feuil1!$F3578,Feuil2!$E$1:$DG$2,2,0),0)),"",VLOOKUP($H3578*100+L$2,Feuil2!$A$3:$CQ$931,HLOOKUP(Feuil1!$F3578,Feuil2!$E$1:$DG$2,2,0),0))</f>
        <v>34.5</v>
      </c>
      <c r="M3578" s="12">
        <f>IF(ISBLANK(VLOOKUP($H3578*100+M$2,Feuil2!$A$3:$CQ$931,HLOOKUP(Feuil1!$F3578,Feuil2!$E$1:$DG$2,2,0),0)),"",VLOOKUP($H3578*100+M$2,Feuil2!$A$3:$CQ$931,HLOOKUP(Feuil1!$F3578,Feuil2!$E$1:$DG$2,2,0),0))</f>
        <v>32.299999999999997</v>
      </c>
      <c r="N3578" s="12">
        <f>IF(ISBLANK(VLOOKUP($H3578*100+N$2,Feuil2!$A$3:$CQ$931,HLOOKUP(Feuil1!$F3578,Feuil2!$E$1:$DG$2,2,0),0)),"",VLOOKUP($H3578*100+N$2,Feuil2!$A$3:$CQ$931,HLOOKUP(Feuil1!$F3578,Feuil2!$E$1:$DG$2,2,0),0))</f>
        <v>0.5</v>
      </c>
      <c r="O3578" s="12">
        <f>IF(ISBLANK(VLOOKUP($H3578*100+O$2,Feuil2!$A$3:$CQ$931,HLOOKUP(Feuil1!$F3578,Feuil2!$E$1:$DG$2,2,0),0)),"",VLOOKUP($H3578*100+O$2,Feuil2!$A$3:$CQ$931,HLOOKUP(Feuil1!$F3578,Feuil2!$E$1:$DG$2,2,0),0))</f>
        <v>0</v>
      </c>
      <c r="P3578" s="12">
        <f>IF(ISBLANK(VLOOKUP($H3578*100+P$2,Feuil2!$A$3:$CQ$931,HLOOKUP(Feuil1!$F3578,Feuil2!$E$1:$DG$2,2,0),0)),"",VLOOKUP($H3578*100+P$2,Feuil2!$A$3:$CQ$931,HLOOKUP(Feuil1!$F3578,Feuil2!$E$1:$DG$2,2,0),0))</f>
        <v>129.80000000000001</v>
      </c>
      <c r="Q3578" s="12">
        <f>IF(ISBLANK(VLOOKUP($H3578*100+Q$2,Feuil2!$A$3:$CQ$931,HLOOKUP(Feuil1!$F3578,Feuil2!$E$1:$DG$2,2,0),0)),"",VLOOKUP($H3578*100+Q$2,Feuil2!$A$3:$CQ$931,HLOOKUP(Feuil1!$F3578,Feuil2!$E$1:$DG$2,2,0),0))</f>
        <v>82.9</v>
      </c>
      <c r="R3578" s="12">
        <f>IF(ISBLANK(VLOOKUP($H3578*100+R$2,Feuil2!$A$3:$CQ$931,HLOOKUP(Feuil1!$F3578,Feuil2!$E$1:$DG$2,2,0),0)),"",VLOOKUP($H3578*100+R$2,Feuil2!$A$3:$CQ$931,HLOOKUP(Feuil1!$F3578,Feuil2!$E$1:$DG$2,2,0),0))</f>
        <v>0</v>
      </c>
      <c r="S3578" s="12">
        <f>IF(ISBLANK(VLOOKUP($H3578*100+S$2,Feuil2!$A$3:$CQ$931,HLOOKUP(Feuil1!$F3578,Feuil2!$E$1:$DG$2,2,0),0)),"",VLOOKUP($H3578*100+S$2,Feuil2!$A$3:$CQ$931,HLOOKUP(Feuil1!$F3578,Feuil2!$E$1:$DG$2,2,0),0))</f>
        <v>0</v>
      </c>
      <c r="T3578" s="12">
        <f>IF(ISBLANK(VLOOKUP($H3578*100+T$2,Feuil2!$A$3:$CQ$931,HLOOKUP(Feuil1!$F3578,Feuil2!$E$1:$DG$2,2,0),0)),"",VLOOKUP($H3578*100+T$2,Feuil2!$A$3:$CQ$931,HLOOKUP(Feuil1!$F3578,Feuil2!$E$1:$DG$2,2,0),0))</f>
        <v>1.6</v>
      </c>
      <c r="U3578" s="12">
        <f t="shared" si="78"/>
        <v>424.5</v>
      </c>
    </row>
    <row r="3579" spans="1:21" x14ac:dyDescent="0.35">
      <c r="A3579" s="10" t="s">
        <v>102</v>
      </c>
      <c r="B3579" s="8" t="s">
        <v>97</v>
      </c>
      <c r="C3579" s="39">
        <v>555325</v>
      </c>
      <c r="D3579" s="39">
        <v>439850</v>
      </c>
      <c r="E3579" s="39">
        <v>214</v>
      </c>
      <c r="F3579" s="10">
        <v>3924</v>
      </c>
      <c r="G3579" s="5" t="s">
        <v>47</v>
      </c>
      <c r="H3579" s="11">
        <v>2000</v>
      </c>
      <c r="I3579" s="12">
        <f>IF(ISBLANK(VLOOKUP($H3579*100+I$2,Feuil2!$A$3:$CQ$931,HLOOKUP(Feuil1!$F3579,Feuil2!$E$1:$DG$2,2,0),0)),"",VLOOKUP($H3579*100+I$2,Feuil2!$A$3:$CQ$931,HLOOKUP(Feuil1!$F3579,Feuil2!$E$1:$DG$2,2,0),0))</f>
        <v>27.3</v>
      </c>
      <c r="J3579" s="12">
        <f>IF(ISBLANK(VLOOKUP($H3579*100+J$2,Feuil2!$A$3:$CQ$931,HLOOKUP(Feuil1!$F3579,Feuil2!$E$1:$DG$2,2,0),0)),"",VLOOKUP($H3579*100+J$2,Feuil2!$A$3:$CQ$931,HLOOKUP(Feuil1!$F3579,Feuil2!$E$1:$DG$2,2,0),0))</f>
        <v>91.7</v>
      </c>
      <c r="K3579" s="12">
        <f>IF(ISBLANK(VLOOKUP($H3579*100+K$2,Feuil2!$A$3:$CQ$931,HLOOKUP(Feuil1!$F3579,Feuil2!$E$1:$DG$2,2,0),0)),"",VLOOKUP($H3579*100+K$2,Feuil2!$A$3:$CQ$931,HLOOKUP(Feuil1!$F3579,Feuil2!$E$1:$DG$2,2,0),0))</f>
        <v>50</v>
      </c>
      <c r="L3579" s="12">
        <f>IF(ISBLANK(VLOOKUP($H3579*100+L$2,Feuil2!$A$3:$CQ$931,HLOOKUP(Feuil1!$F3579,Feuil2!$E$1:$DG$2,2,0),0)),"",VLOOKUP($H3579*100+L$2,Feuil2!$A$3:$CQ$931,HLOOKUP(Feuil1!$F3579,Feuil2!$E$1:$DG$2,2,0),0))</f>
        <v>298.39999999999998</v>
      </c>
      <c r="M3579" s="12">
        <f>IF(ISBLANK(VLOOKUP($H3579*100+M$2,Feuil2!$A$3:$CQ$931,HLOOKUP(Feuil1!$F3579,Feuil2!$E$1:$DG$2,2,0),0)),"",VLOOKUP($H3579*100+M$2,Feuil2!$A$3:$CQ$931,HLOOKUP(Feuil1!$F3579,Feuil2!$E$1:$DG$2,2,0),0))</f>
        <v>176.3</v>
      </c>
      <c r="N3579" s="12">
        <f>IF(ISBLANK(VLOOKUP($H3579*100+N$2,Feuil2!$A$3:$CQ$931,HLOOKUP(Feuil1!$F3579,Feuil2!$E$1:$DG$2,2,0),0)),"",VLOOKUP($H3579*100+N$2,Feuil2!$A$3:$CQ$931,HLOOKUP(Feuil1!$F3579,Feuil2!$E$1:$DG$2,2,0),0))</f>
        <v>65.2</v>
      </c>
      <c r="O3579" s="12">
        <f>IF(ISBLANK(VLOOKUP($H3579*100+O$2,Feuil2!$A$3:$CQ$931,HLOOKUP(Feuil1!$F3579,Feuil2!$E$1:$DG$2,2,0),0)),"",VLOOKUP($H3579*100+O$2,Feuil2!$A$3:$CQ$931,HLOOKUP(Feuil1!$F3579,Feuil2!$E$1:$DG$2,2,0),0))</f>
        <v>49.5</v>
      </c>
      <c r="P3579" s="12">
        <f>IF(ISBLANK(VLOOKUP($H3579*100+P$2,Feuil2!$A$3:$CQ$931,HLOOKUP(Feuil1!$F3579,Feuil2!$E$1:$DG$2,2,0),0)),"",VLOOKUP($H3579*100+P$2,Feuil2!$A$3:$CQ$931,HLOOKUP(Feuil1!$F3579,Feuil2!$E$1:$DG$2,2,0),0))</f>
        <v>2.6</v>
      </c>
      <c r="Q3579" s="12">
        <f>IF(ISBLANK(VLOOKUP($H3579*100+Q$2,Feuil2!$A$3:$CQ$931,HLOOKUP(Feuil1!$F3579,Feuil2!$E$1:$DG$2,2,0),0)),"",VLOOKUP($H3579*100+Q$2,Feuil2!$A$3:$CQ$931,HLOOKUP(Feuil1!$F3579,Feuil2!$E$1:$DG$2,2,0),0))</f>
        <v>0</v>
      </c>
      <c r="R3579" s="12">
        <f>IF(ISBLANK(VLOOKUP($H3579*100+R$2,Feuil2!$A$3:$CQ$931,HLOOKUP(Feuil1!$F3579,Feuil2!$E$1:$DG$2,2,0),0)),"",VLOOKUP($H3579*100+R$2,Feuil2!$A$3:$CQ$931,HLOOKUP(Feuil1!$F3579,Feuil2!$E$1:$DG$2,2,0),0))</f>
        <v>0</v>
      </c>
      <c r="S3579" s="12">
        <f>IF(ISBLANK(VLOOKUP($H3579*100+S$2,Feuil2!$A$3:$CQ$931,HLOOKUP(Feuil1!$F3579,Feuil2!$E$1:$DG$2,2,0),0)),"",VLOOKUP($H3579*100+S$2,Feuil2!$A$3:$CQ$931,HLOOKUP(Feuil1!$F3579,Feuil2!$E$1:$DG$2,2,0),0))</f>
        <v>0.5</v>
      </c>
      <c r="T3579" s="12">
        <f>IF(ISBLANK(VLOOKUP($H3579*100+T$2,Feuil2!$A$3:$CQ$931,HLOOKUP(Feuil1!$F3579,Feuil2!$E$1:$DG$2,2,0),0)),"",VLOOKUP($H3579*100+T$2,Feuil2!$A$3:$CQ$931,HLOOKUP(Feuil1!$F3579,Feuil2!$E$1:$DG$2,2,0),0))</f>
        <v>0.4</v>
      </c>
      <c r="U3579" s="12">
        <f t="shared" si="78"/>
        <v>761.90000000000009</v>
      </c>
    </row>
    <row r="3580" spans="1:21" x14ac:dyDescent="0.35">
      <c r="A3580" s="10" t="s">
        <v>102</v>
      </c>
      <c r="B3580" s="8" t="s">
        <v>97</v>
      </c>
      <c r="C3580" s="39">
        <v>555325</v>
      </c>
      <c r="D3580" s="39">
        <v>439850</v>
      </c>
      <c r="E3580" s="39">
        <v>214</v>
      </c>
      <c r="F3580" s="10">
        <v>3924</v>
      </c>
      <c r="G3580" s="5" t="s">
        <v>47</v>
      </c>
      <c r="H3580" s="11">
        <v>2001</v>
      </c>
      <c r="I3580" s="12">
        <f>IF(ISBLANK(VLOOKUP($H3580*100+I$2,Feuil2!$A$3:$CQ$931,HLOOKUP(Feuil1!$F3580,Feuil2!$E$1:$DG$2,2,0),0)),"",VLOOKUP($H3580*100+I$2,Feuil2!$A$3:$CQ$931,HLOOKUP(Feuil1!$F3580,Feuil2!$E$1:$DG$2,2,0),0))</f>
        <v>18.399999999999999</v>
      </c>
      <c r="J3580" s="12">
        <f>IF(ISBLANK(VLOOKUP($H3580*100+J$2,Feuil2!$A$3:$CQ$931,HLOOKUP(Feuil1!$F3580,Feuil2!$E$1:$DG$2,2,0),0)),"",VLOOKUP($H3580*100+J$2,Feuil2!$A$3:$CQ$931,HLOOKUP(Feuil1!$F3580,Feuil2!$E$1:$DG$2,2,0),0))</f>
        <v>11.3</v>
      </c>
      <c r="K3580" s="12">
        <f>IF(ISBLANK(VLOOKUP($H3580*100+K$2,Feuil2!$A$3:$CQ$931,HLOOKUP(Feuil1!$F3580,Feuil2!$E$1:$DG$2,2,0),0)),"",VLOOKUP($H3580*100+K$2,Feuil2!$A$3:$CQ$931,HLOOKUP(Feuil1!$F3580,Feuil2!$E$1:$DG$2,2,0),0))</f>
        <v>11.2</v>
      </c>
      <c r="L3580" s="12">
        <f>IF(ISBLANK(VLOOKUP($H3580*100+L$2,Feuil2!$A$3:$CQ$931,HLOOKUP(Feuil1!$F3580,Feuil2!$E$1:$DG$2,2,0),0)),"",VLOOKUP($H3580*100+L$2,Feuil2!$A$3:$CQ$931,HLOOKUP(Feuil1!$F3580,Feuil2!$E$1:$DG$2,2,0),0))</f>
        <v>191.9</v>
      </c>
      <c r="M3580" s="12">
        <f>IF(ISBLANK(VLOOKUP($H3580*100+M$2,Feuil2!$A$3:$CQ$931,HLOOKUP(Feuil1!$F3580,Feuil2!$E$1:$DG$2,2,0),0)),"",VLOOKUP($H3580*100+M$2,Feuil2!$A$3:$CQ$931,HLOOKUP(Feuil1!$F3580,Feuil2!$E$1:$DG$2,2,0),0))</f>
        <v>3</v>
      </c>
      <c r="N3580" s="12">
        <f>IF(ISBLANK(VLOOKUP($H3580*100+N$2,Feuil2!$A$3:$CQ$931,HLOOKUP(Feuil1!$F3580,Feuil2!$E$1:$DG$2,2,0),0)),"",VLOOKUP($H3580*100+N$2,Feuil2!$A$3:$CQ$931,HLOOKUP(Feuil1!$F3580,Feuil2!$E$1:$DG$2,2,0),0))</f>
        <v>7.6</v>
      </c>
      <c r="O3580" s="12">
        <f>IF(ISBLANK(VLOOKUP($H3580*100+O$2,Feuil2!$A$3:$CQ$931,HLOOKUP(Feuil1!$F3580,Feuil2!$E$1:$DG$2,2,0),0)),"",VLOOKUP($H3580*100+O$2,Feuil2!$A$3:$CQ$931,HLOOKUP(Feuil1!$F3580,Feuil2!$E$1:$DG$2,2,0),0))</f>
        <v>89.3</v>
      </c>
      <c r="P3580" s="12">
        <f>IF(ISBLANK(VLOOKUP($H3580*100+P$2,Feuil2!$A$3:$CQ$931,HLOOKUP(Feuil1!$F3580,Feuil2!$E$1:$DG$2,2,0),0)),"",VLOOKUP($H3580*100+P$2,Feuil2!$A$3:$CQ$931,HLOOKUP(Feuil1!$F3580,Feuil2!$E$1:$DG$2,2,0),0))</f>
        <v>175.3</v>
      </c>
      <c r="Q3580" s="12">
        <f>IF(ISBLANK(VLOOKUP($H3580*100+Q$2,Feuil2!$A$3:$CQ$931,HLOOKUP(Feuil1!$F3580,Feuil2!$E$1:$DG$2,2,0),0)),"",VLOOKUP($H3580*100+Q$2,Feuil2!$A$3:$CQ$931,HLOOKUP(Feuil1!$F3580,Feuil2!$E$1:$DG$2,2,0),0))</f>
        <v>39.700000000000003</v>
      </c>
      <c r="R3580" s="12">
        <f>IF(ISBLANK(VLOOKUP($H3580*100+R$2,Feuil2!$A$3:$CQ$931,HLOOKUP(Feuil1!$F3580,Feuil2!$E$1:$DG$2,2,0),0)),"",VLOOKUP($H3580*100+R$2,Feuil2!$A$3:$CQ$931,HLOOKUP(Feuil1!$F3580,Feuil2!$E$1:$DG$2,2,0),0))</f>
        <v>0</v>
      </c>
      <c r="S3580" s="12">
        <f>IF(ISBLANK(VLOOKUP($H3580*100+S$2,Feuil2!$A$3:$CQ$931,HLOOKUP(Feuil1!$F3580,Feuil2!$E$1:$DG$2,2,0),0)),"",VLOOKUP($H3580*100+S$2,Feuil2!$A$3:$CQ$931,HLOOKUP(Feuil1!$F3580,Feuil2!$E$1:$DG$2,2,0),0))</f>
        <v>0</v>
      </c>
      <c r="T3580" s="12">
        <f>IF(ISBLANK(VLOOKUP($H3580*100+T$2,Feuil2!$A$3:$CQ$931,HLOOKUP(Feuil1!$F3580,Feuil2!$E$1:$DG$2,2,0),0)),"",VLOOKUP($H3580*100+T$2,Feuil2!$A$3:$CQ$931,HLOOKUP(Feuil1!$F3580,Feuil2!$E$1:$DG$2,2,0),0))</f>
        <v>0</v>
      </c>
      <c r="U3580" s="12">
        <f t="shared" si="78"/>
        <v>547.70000000000005</v>
      </c>
    </row>
    <row r="3581" spans="1:21" x14ac:dyDescent="0.35">
      <c r="A3581" s="10" t="s">
        <v>102</v>
      </c>
      <c r="B3581" s="8" t="s">
        <v>97</v>
      </c>
      <c r="C3581" s="39">
        <v>555325</v>
      </c>
      <c r="D3581" s="39">
        <v>439850</v>
      </c>
      <c r="E3581" s="39">
        <v>214</v>
      </c>
      <c r="F3581" s="10">
        <v>3924</v>
      </c>
      <c r="G3581" s="5" t="s">
        <v>47</v>
      </c>
      <c r="H3581" s="11">
        <v>2002</v>
      </c>
      <c r="I3581" s="12">
        <f>IF(ISBLANK(VLOOKUP($H3581*100+I$2,Feuil2!$A$3:$CQ$931,HLOOKUP(Feuil1!$F3581,Feuil2!$E$1:$DG$2,2,0),0)),"",VLOOKUP($H3581*100+I$2,Feuil2!$A$3:$CQ$931,HLOOKUP(Feuil1!$F3581,Feuil2!$E$1:$DG$2,2,0),0))</f>
        <v>3.1</v>
      </c>
      <c r="J3581" s="12">
        <f>IF(ISBLANK(VLOOKUP($H3581*100+J$2,Feuil2!$A$3:$CQ$931,HLOOKUP(Feuil1!$F3581,Feuil2!$E$1:$DG$2,2,0),0)),"",VLOOKUP($H3581*100+J$2,Feuil2!$A$3:$CQ$931,HLOOKUP(Feuil1!$F3581,Feuil2!$E$1:$DG$2,2,0),0))</f>
        <v>116.1</v>
      </c>
      <c r="K3581" s="12">
        <f>IF(ISBLANK(VLOOKUP($H3581*100+K$2,Feuil2!$A$3:$CQ$931,HLOOKUP(Feuil1!$F3581,Feuil2!$E$1:$DG$2,2,0),0)),"",VLOOKUP($H3581*100+K$2,Feuil2!$A$3:$CQ$931,HLOOKUP(Feuil1!$F3581,Feuil2!$E$1:$DG$2,2,0),0))</f>
        <v>309.3</v>
      </c>
      <c r="L3581" s="12">
        <f>IF(ISBLANK(VLOOKUP($H3581*100+L$2,Feuil2!$A$3:$CQ$931,HLOOKUP(Feuil1!$F3581,Feuil2!$E$1:$DG$2,2,0),0)),"",VLOOKUP($H3581*100+L$2,Feuil2!$A$3:$CQ$931,HLOOKUP(Feuil1!$F3581,Feuil2!$E$1:$DG$2,2,0),0))</f>
        <v>69.900000000000006</v>
      </c>
      <c r="M3581" s="12">
        <f>IF(ISBLANK(VLOOKUP($H3581*100+M$2,Feuil2!$A$3:$CQ$931,HLOOKUP(Feuil1!$F3581,Feuil2!$E$1:$DG$2,2,0),0)),"",VLOOKUP($H3581*100+M$2,Feuil2!$A$3:$CQ$931,HLOOKUP(Feuil1!$F3581,Feuil2!$E$1:$DG$2,2,0),0))</f>
        <v>130</v>
      </c>
      <c r="N3581" s="12">
        <f>IF(ISBLANK(VLOOKUP($H3581*100+N$2,Feuil2!$A$3:$CQ$931,HLOOKUP(Feuil1!$F3581,Feuil2!$E$1:$DG$2,2,0),0)),"",VLOOKUP($H3581*100+N$2,Feuil2!$A$3:$CQ$931,HLOOKUP(Feuil1!$F3581,Feuil2!$E$1:$DG$2,2,0),0))</f>
        <v>90.3</v>
      </c>
      <c r="O3581" s="12">
        <f>IF(ISBLANK(VLOOKUP($H3581*100+O$2,Feuil2!$A$3:$CQ$931,HLOOKUP(Feuil1!$F3581,Feuil2!$E$1:$DG$2,2,0),0)),"",VLOOKUP($H3581*100+O$2,Feuil2!$A$3:$CQ$931,HLOOKUP(Feuil1!$F3581,Feuil2!$E$1:$DG$2,2,0),0))</f>
        <v>98.3</v>
      </c>
      <c r="P3581" s="12">
        <f>IF(ISBLANK(VLOOKUP($H3581*100+P$2,Feuil2!$A$3:$CQ$931,HLOOKUP(Feuil1!$F3581,Feuil2!$E$1:$DG$2,2,0),0)),"",VLOOKUP($H3581*100+P$2,Feuil2!$A$3:$CQ$931,HLOOKUP(Feuil1!$F3581,Feuil2!$E$1:$DG$2,2,0),0))</f>
        <v>133.80000000000001</v>
      </c>
      <c r="Q3581" s="12">
        <f>IF(ISBLANK(VLOOKUP($H3581*100+Q$2,Feuil2!$A$3:$CQ$931,HLOOKUP(Feuil1!$F3581,Feuil2!$E$1:$DG$2,2,0),0)),"",VLOOKUP($H3581*100+Q$2,Feuil2!$A$3:$CQ$931,HLOOKUP(Feuil1!$F3581,Feuil2!$E$1:$DG$2,2,0),0))</f>
        <v>22.8</v>
      </c>
      <c r="R3581" s="12">
        <f>IF(ISBLANK(VLOOKUP($H3581*100+R$2,Feuil2!$A$3:$CQ$931,HLOOKUP(Feuil1!$F3581,Feuil2!$E$1:$DG$2,2,0),0)),"",VLOOKUP($H3581*100+R$2,Feuil2!$A$3:$CQ$931,HLOOKUP(Feuil1!$F3581,Feuil2!$E$1:$DG$2,2,0),0))</f>
        <v>1.5</v>
      </c>
      <c r="S3581" s="12">
        <f>IF(ISBLANK(VLOOKUP($H3581*100+S$2,Feuil2!$A$3:$CQ$931,HLOOKUP(Feuil1!$F3581,Feuil2!$E$1:$DG$2,2,0),0)),"",VLOOKUP($H3581*100+S$2,Feuil2!$A$3:$CQ$931,HLOOKUP(Feuil1!$F3581,Feuil2!$E$1:$DG$2,2,0),0))</f>
        <v>0</v>
      </c>
      <c r="T3581" s="12">
        <f>IF(ISBLANK(VLOOKUP($H3581*100+T$2,Feuil2!$A$3:$CQ$931,HLOOKUP(Feuil1!$F3581,Feuil2!$E$1:$DG$2,2,0),0)),"",VLOOKUP($H3581*100+T$2,Feuil2!$A$3:$CQ$931,HLOOKUP(Feuil1!$F3581,Feuil2!$E$1:$DG$2,2,0),0))</f>
        <v>0</v>
      </c>
      <c r="U3581" s="12">
        <f t="shared" si="78"/>
        <v>975.09999999999991</v>
      </c>
    </row>
    <row r="3582" spans="1:21" x14ac:dyDescent="0.35">
      <c r="A3582" s="10" t="s">
        <v>102</v>
      </c>
      <c r="B3582" s="8" t="s">
        <v>97</v>
      </c>
      <c r="C3582" s="39">
        <v>555325</v>
      </c>
      <c r="D3582" s="39">
        <v>439850</v>
      </c>
      <c r="E3582" s="39">
        <v>214</v>
      </c>
      <c r="F3582" s="10">
        <v>3924</v>
      </c>
      <c r="G3582" s="5" t="s">
        <v>47</v>
      </c>
      <c r="H3582" s="11">
        <v>2003</v>
      </c>
      <c r="I3582" s="12">
        <f>IF(ISBLANK(VLOOKUP($H3582*100+I$2,Feuil2!$A$3:$CQ$931,HLOOKUP(Feuil1!$F3582,Feuil2!$E$1:$DG$2,2,0),0)),"",VLOOKUP($H3582*100+I$2,Feuil2!$A$3:$CQ$931,HLOOKUP(Feuil1!$F3582,Feuil2!$E$1:$DG$2,2,0),0))</f>
        <v>0</v>
      </c>
      <c r="J3582" s="12">
        <f>IF(ISBLANK(VLOOKUP($H3582*100+J$2,Feuil2!$A$3:$CQ$931,HLOOKUP(Feuil1!$F3582,Feuil2!$E$1:$DG$2,2,0),0)),"",VLOOKUP($H3582*100+J$2,Feuil2!$A$3:$CQ$931,HLOOKUP(Feuil1!$F3582,Feuil2!$E$1:$DG$2,2,0),0))</f>
        <v>111.7</v>
      </c>
      <c r="K3582" s="12">
        <f>IF(ISBLANK(VLOOKUP($H3582*100+K$2,Feuil2!$A$3:$CQ$931,HLOOKUP(Feuil1!$F3582,Feuil2!$E$1:$DG$2,2,0),0)),"",VLOOKUP($H3582*100+K$2,Feuil2!$A$3:$CQ$931,HLOOKUP(Feuil1!$F3582,Feuil2!$E$1:$DG$2,2,0),0))</f>
        <v>146.19999999999999</v>
      </c>
      <c r="L3582" s="12">
        <f>IF(ISBLANK(VLOOKUP($H3582*100+L$2,Feuil2!$A$3:$CQ$931,HLOOKUP(Feuil1!$F3582,Feuil2!$E$1:$DG$2,2,0),0)),"",VLOOKUP($H3582*100+L$2,Feuil2!$A$3:$CQ$931,HLOOKUP(Feuil1!$F3582,Feuil2!$E$1:$DG$2,2,0),0))</f>
        <v>216.6</v>
      </c>
      <c r="M3582" s="12">
        <f>IF(ISBLANK(VLOOKUP($H3582*100+M$2,Feuil2!$A$3:$CQ$931,HLOOKUP(Feuil1!$F3582,Feuil2!$E$1:$DG$2,2,0),0)),"",VLOOKUP($H3582*100+M$2,Feuil2!$A$3:$CQ$931,HLOOKUP(Feuil1!$F3582,Feuil2!$E$1:$DG$2,2,0),0))</f>
        <v>5.5</v>
      </c>
      <c r="N3582" s="12">
        <f>IF(ISBLANK(VLOOKUP($H3582*100+N$2,Feuil2!$A$3:$CQ$931,HLOOKUP(Feuil1!$F3582,Feuil2!$E$1:$DG$2,2,0),0)),"",VLOOKUP($H3582*100+N$2,Feuil2!$A$3:$CQ$931,HLOOKUP(Feuil1!$F3582,Feuil2!$E$1:$DG$2,2,0),0))</f>
        <v>74.599999999999994</v>
      </c>
      <c r="O3582" s="12">
        <f>IF(ISBLANK(VLOOKUP($H3582*100+O$2,Feuil2!$A$3:$CQ$931,HLOOKUP(Feuil1!$F3582,Feuil2!$E$1:$DG$2,2,0),0)),"",VLOOKUP($H3582*100+O$2,Feuil2!$A$3:$CQ$931,HLOOKUP(Feuil1!$F3582,Feuil2!$E$1:$DG$2,2,0),0))</f>
        <v>72.900000000000006</v>
      </c>
      <c r="P3582" s="12">
        <f>IF(ISBLANK(VLOOKUP($H3582*100+P$2,Feuil2!$A$3:$CQ$931,HLOOKUP(Feuil1!$F3582,Feuil2!$E$1:$DG$2,2,0),0)),"",VLOOKUP($H3582*100+P$2,Feuil2!$A$3:$CQ$931,HLOOKUP(Feuil1!$F3582,Feuil2!$E$1:$DG$2,2,0),0))</f>
        <v>73.3</v>
      </c>
      <c r="Q3582" s="12">
        <f>IF(ISBLANK(VLOOKUP($H3582*100+Q$2,Feuil2!$A$3:$CQ$931,HLOOKUP(Feuil1!$F3582,Feuil2!$E$1:$DG$2,2,0),0)),"",VLOOKUP($H3582*100+Q$2,Feuil2!$A$3:$CQ$931,HLOOKUP(Feuil1!$F3582,Feuil2!$E$1:$DG$2,2,0),0))</f>
        <v>137.19999999999999</v>
      </c>
      <c r="R3582" s="12">
        <f>IF(ISBLANK(VLOOKUP($H3582*100+R$2,Feuil2!$A$3:$CQ$931,HLOOKUP(Feuil1!$F3582,Feuil2!$E$1:$DG$2,2,0),0)),"",VLOOKUP($H3582*100+R$2,Feuil2!$A$3:$CQ$931,HLOOKUP(Feuil1!$F3582,Feuil2!$E$1:$DG$2,2,0),0))</f>
        <v>0</v>
      </c>
      <c r="S3582" s="12">
        <f>IF(ISBLANK(VLOOKUP($H3582*100+S$2,Feuil2!$A$3:$CQ$931,HLOOKUP(Feuil1!$F3582,Feuil2!$E$1:$DG$2,2,0),0)),"",VLOOKUP($H3582*100+S$2,Feuil2!$A$3:$CQ$931,HLOOKUP(Feuil1!$F3582,Feuil2!$E$1:$DG$2,2,0),0))</f>
        <v>0</v>
      </c>
      <c r="T3582" s="12">
        <f>IF(ISBLANK(VLOOKUP($H3582*100+T$2,Feuil2!$A$3:$CQ$931,HLOOKUP(Feuil1!$F3582,Feuil2!$E$1:$DG$2,2,0),0)),"",VLOOKUP($H3582*100+T$2,Feuil2!$A$3:$CQ$931,HLOOKUP(Feuil1!$F3582,Feuil2!$E$1:$DG$2,2,0),0))</f>
        <v>0.8</v>
      </c>
      <c r="U3582" s="12">
        <f t="shared" si="78"/>
        <v>838.8</v>
      </c>
    </row>
    <row r="3583" spans="1:21" x14ac:dyDescent="0.35">
      <c r="A3583" s="10" t="s">
        <v>102</v>
      </c>
      <c r="B3583" s="8" t="s">
        <v>97</v>
      </c>
      <c r="C3583" s="39">
        <v>555325</v>
      </c>
      <c r="D3583" s="39">
        <v>439850</v>
      </c>
      <c r="E3583" s="39">
        <v>214</v>
      </c>
      <c r="F3583" s="10">
        <v>3924</v>
      </c>
      <c r="G3583" s="5" t="s">
        <v>47</v>
      </c>
      <c r="H3583" s="11">
        <v>2004</v>
      </c>
      <c r="I3583" s="12">
        <f>IF(ISBLANK(VLOOKUP($H3583*100+I$2,Feuil2!$A$3:$CQ$931,HLOOKUP(Feuil1!$F3583,Feuil2!$E$1:$DG$2,2,0),0)),"",VLOOKUP($H3583*100+I$2,Feuil2!$A$3:$CQ$931,HLOOKUP(Feuil1!$F3583,Feuil2!$E$1:$DG$2,2,0),0))</f>
        <v>0.2</v>
      </c>
      <c r="J3583" s="12">
        <f>IF(ISBLANK(VLOOKUP($H3583*100+J$2,Feuil2!$A$3:$CQ$931,HLOOKUP(Feuil1!$F3583,Feuil2!$E$1:$DG$2,2,0),0)),"",VLOOKUP($H3583*100+J$2,Feuil2!$A$3:$CQ$931,HLOOKUP(Feuil1!$F3583,Feuil2!$E$1:$DG$2,2,0),0))</f>
        <v>96.9</v>
      </c>
      <c r="K3583" s="12">
        <f>IF(ISBLANK(VLOOKUP($H3583*100+K$2,Feuil2!$A$3:$CQ$931,HLOOKUP(Feuil1!$F3583,Feuil2!$E$1:$DG$2,2,0),0)),"",VLOOKUP($H3583*100+K$2,Feuil2!$A$3:$CQ$931,HLOOKUP(Feuil1!$F3583,Feuil2!$E$1:$DG$2,2,0),0))</f>
        <v>50.6</v>
      </c>
      <c r="L3583" s="12">
        <f>IF(ISBLANK(VLOOKUP($H3583*100+L$2,Feuil2!$A$3:$CQ$931,HLOOKUP(Feuil1!$F3583,Feuil2!$E$1:$DG$2,2,0),0)),"",VLOOKUP($H3583*100+L$2,Feuil2!$A$3:$CQ$931,HLOOKUP(Feuil1!$F3583,Feuil2!$E$1:$DG$2,2,0),0))</f>
        <v>45.4</v>
      </c>
      <c r="M3583" s="12">
        <f>IF(ISBLANK(VLOOKUP($H3583*100+M$2,Feuil2!$A$3:$CQ$931,HLOOKUP(Feuil1!$F3583,Feuil2!$E$1:$DG$2,2,0),0)),"",VLOOKUP($H3583*100+M$2,Feuil2!$A$3:$CQ$931,HLOOKUP(Feuil1!$F3583,Feuil2!$E$1:$DG$2,2,0),0))</f>
        <v>0.2</v>
      </c>
      <c r="N3583" s="12">
        <f>IF(ISBLANK(VLOOKUP($H3583*100+N$2,Feuil2!$A$3:$CQ$931,HLOOKUP(Feuil1!$F3583,Feuil2!$E$1:$DG$2,2,0),0)),"",VLOOKUP($H3583*100+N$2,Feuil2!$A$3:$CQ$931,HLOOKUP(Feuil1!$F3583,Feuil2!$E$1:$DG$2,2,0),0))</f>
        <v>101.3</v>
      </c>
      <c r="O3583" s="12">
        <f>IF(ISBLANK(VLOOKUP($H3583*100+O$2,Feuil2!$A$3:$CQ$931,HLOOKUP(Feuil1!$F3583,Feuil2!$E$1:$DG$2,2,0),0)),"",VLOOKUP($H3583*100+O$2,Feuil2!$A$3:$CQ$931,HLOOKUP(Feuil1!$F3583,Feuil2!$E$1:$DG$2,2,0),0))</f>
        <v>43.2</v>
      </c>
      <c r="P3583" s="12">
        <f>IF(ISBLANK(VLOOKUP($H3583*100+P$2,Feuil2!$A$3:$CQ$931,HLOOKUP(Feuil1!$F3583,Feuil2!$E$1:$DG$2,2,0),0)),"",VLOOKUP($H3583*100+P$2,Feuil2!$A$3:$CQ$931,HLOOKUP(Feuil1!$F3583,Feuil2!$E$1:$DG$2,2,0),0))</f>
        <v>0.6</v>
      </c>
      <c r="Q3583" s="12">
        <f>IF(ISBLANK(VLOOKUP($H3583*100+Q$2,Feuil2!$A$3:$CQ$931,HLOOKUP(Feuil1!$F3583,Feuil2!$E$1:$DG$2,2,0),0)),"",VLOOKUP($H3583*100+Q$2,Feuil2!$A$3:$CQ$931,HLOOKUP(Feuil1!$F3583,Feuil2!$E$1:$DG$2,2,0),0))</f>
        <v>1.7</v>
      </c>
      <c r="R3583" s="12">
        <f>IF(ISBLANK(VLOOKUP($H3583*100+R$2,Feuil2!$A$3:$CQ$931,HLOOKUP(Feuil1!$F3583,Feuil2!$E$1:$DG$2,2,0),0)),"",VLOOKUP($H3583*100+R$2,Feuil2!$A$3:$CQ$931,HLOOKUP(Feuil1!$F3583,Feuil2!$E$1:$DG$2,2,0),0))</f>
        <v>32.1</v>
      </c>
      <c r="S3583" s="12">
        <f>IF(ISBLANK(VLOOKUP($H3583*100+S$2,Feuil2!$A$3:$CQ$931,HLOOKUP(Feuil1!$F3583,Feuil2!$E$1:$DG$2,2,0),0)),"",VLOOKUP($H3583*100+S$2,Feuil2!$A$3:$CQ$931,HLOOKUP(Feuil1!$F3583,Feuil2!$E$1:$DG$2,2,0),0))</f>
        <v>0</v>
      </c>
      <c r="T3583" s="12">
        <f>IF(ISBLANK(VLOOKUP($H3583*100+T$2,Feuil2!$A$3:$CQ$931,HLOOKUP(Feuil1!$F3583,Feuil2!$E$1:$DG$2,2,0),0)),"",VLOOKUP($H3583*100+T$2,Feuil2!$A$3:$CQ$931,HLOOKUP(Feuil1!$F3583,Feuil2!$E$1:$DG$2,2,0),0))</f>
        <v>1.4</v>
      </c>
      <c r="U3583" s="12">
        <f t="shared" si="78"/>
        <v>373.6</v>
      </c>
    </row>
    <row r="3584" spans="1:21" x14ac:dyDescent="0.35">
      <c r="A3584" s="10" t="s">
        <v>102</v>
      </c>
      <c r="B3584" s="8" t="s">
        <v>97</v>
      </c>
      <c r="C3584" s="39">
        <v>555325</v>
      </c>
      <c r="D3584" s="39">
        <v>439850</v>
      </c>
      <c r="E3584" s="39">
        <v>214</v>
      </c>
      <c r="F3584" s="10">
        <v>3924</v>
      </c>
      <c r="G3584" s="5" t="s">
        <v>47</v>
      </c>
      <c r="H3584" s="11">
        <v>2005</v>
      </c>
      <c r="I3584" s="12">
        <f>IF(ISBLANK(VLOOKUP($H3584*100+I$2,Feuil2!$A$3:$CQ$931,HLOOKUP(Feuil1!$F3584,Feuil2!$E$1:$DG$2,2,0),0)),"",VLOOKUP($H3584*100+I$2,Feuil2!$A$3:$CQ$931,HLOOKUP(Feuil1!$F3584,Feuil2!$E$1:$DG$2,2,0),0))</f>
        <v>13</v>
      </c>
      <c r="J3584" s="12">
        <f>IF(ISBLANK(VLOOKUP($H3584*100+J$2,Feuil2!$A$3:$CQ$931,HLOOKUP(Feuil1!$F3584,Feuil2!$E$1:$DG$2,2,0),0)),"",VLOOKUP($H3584*100+J$2,Feuil2!$A$3:$CQ$931,HLOOKUP(Feuil1!$F3584,Feuil2!$E$1:$DG$2,2,0),0))</f>
        <v>58.1</v>
      </c>
      <c r="K3584" s="12">
        <f>IF(ISBLANK(VLOOKUP($H3584*100+K$2,Feuil2!$A$3:$CQ$931,HLOOKUP(Feuil1!$F3584,Feuil2!$E$1:$DG$2,2,0),0)),"",VLOOKUP($H3584*100+K$2,Feuil2!$A$3:$CQ$931,HLOOKUP(Feuil1!$F3584,Feuil2!$E$1:$DG$2,2,0),0))</f>
        <v>117.5</v>
      </c>
      <c r="L3584" s="12">
        <f>IF(ISBLANK(VLOOKUP($H3584*100+L$2,Feuil2!$A$3:$CQ$931,HLOOKUP(Feuil1!$F3584,Feuil2!$E$1:$DG$2,2,0),0)),"",VLOOKUP($H3584*100+L$2,Feuil2!$A$3:$CQ$931,HLOOKUP(Feuil1!$F3584,Feuil2!$E$1:$DG$2,2,0),0))</f>
        <v>43.9</v>
      </c>
      <c r="M3584" s="12">
        <f>IF(ISBLANK(VLOOKUP($H3584*100+M$2,Feuil2!$A$3:$CQ$931,HLOOKUP(Feuil1!$F3584,Feuil2!$E$1:$DG$2,2,0),0)),"",VLOOKUP($H3584*100+M$2,Feuil2!$A$3:$CQ$931,HLOOKUP(Feuil1!$F3584,Feuil2!$E$1:$DG$2,2,0),0))</f>
        <v>149.9</v>
      </c>
      <c r="N3584" s="12">
        <f>IF(ISBLANK(VLOOKUP($H3584*100+N$2,Feuil2!$A$3:$CQ$931,HLOOKUP(Feuil1!$F3584,Feuil2!$E$1:$DG$2,2,0),0)),"",VLOOKUP($H3584*100+N$2,Feuil2!$A$3:$CQ$931,HLOOKUP(Feuil1!$F3584,Feuil2!$E$1:$DG$2,2,0),0))</f>
        <v>160.5</v>
      </c>
      <c r="O3584" s="12">
        <f>IF(ISBLANK(VLOOKUP($H3584*100+O$2,Feuil2!$A$3:$CQ$931,HLOOKUP(Feuil1!$F3584,Feuil2!$E$1:$DG$2,2,0),0)),"",VLOOKUP($H3584*100+O$2,Feuil2!$A$3:$CQ$931,HLOOKUP(Feuil1!$F3584,Feuil2!$E$1:$DG$2,2,0),0))</f>
        <v>128.19999999999999</v>
      </c>
      <c r="P3584" s="12">
        <f>IF(ISBLANK(VLOOKUP($H3584*100+P$2,Feuil2!$A$3:$CQ$931,HLOOKUP(Feuil1!$F3584,Feuil2!$E$1:$DG$2,2,0),0)),"",VLOOKUP($H3584*100+P$2,Feuil2!$A$3:$CQ$931,HLOOKUP(Feuil1!$F3584,Feuil2!$E$1:$DG$2,2,0),0))</f>
        <v>27.6</v>
      </c>
      <c r="Q3584" s="12">
        <f>IF(ISBLANK(VLOOKUP($H3584*100+Q$2,Feuil2!$A$3:$CQ$931,HLOOKUP(Feuil1!$F3584,Feuil2!$E$1:$DG$2,2,0),0)),"",VLOOKUP($H3584*100+Q$2,Feuil2!$A$3:$CQ$931,HLOOKUP(Feuil1!$F3584,Feuil2!$E$1:$DG$2,2,0),0))</f>
        <v>17.2</v>
      </c>
      <c r="R3584" s="12">
        <f>IF(ISBLANK(VLOOKUP($H3584*100+R$2,Feuil2!$A$3:$CQ$931,HLOOKUP(Feuil1!$F3584,Feuil2!$E$1:$DG$2,2,0),0)),"",VLOOKUP($H3584*100+R$2,Feuil2!$A$3:$CQ$931,HLOOKUP(Feuil1!$F3584,Feuil2!$E$1:$DG$2,2,0),0))</f>
        <v>2.7</v>
      </c>
      <c r="S3584" s="12">
        <f>IF(ISBLANK(VLOOKUP($H3584*100+S$2,Feuil2!$A$3:$CQ$931,HLOOKUP(Feuil1!$F3584,Feuil2!$E$1:$DG$2,2,0),0)),"",VLOOKUP($H3584*100+S$2,Feuil2!$A$3:$CQ$931,HLOOKUP(Feuil1!$F3584,Feuil2!$E$1:$DG$2,2,0),0))</f>
        <v>0.6</v>
      </c>
      <c r="T3584" s="12">
        <f>IF(ISBLANK(VLOOKUP($H3584*100+T$2,Feuil2!$A$3:$CQ$931,HLOOKUP(Feuil1!$F3584,Feuil2!$E$1:$DG$2,2,0),0)),"",VLOOKUP($H3584*100+T$2,Feuil2!$A$3:$CQ$931,HLOOKUP(Feuil1!$F3584,Feuil2!$E$1:$DG$2,2,0),0))</f>
        <v>0</v>
      </c>
      <c r="U3584" s="12">
        <f t="shared" si="78"/>
        <v>719.2</v>
      </c>
    </row>
    <row r="3585" spans="1:22" x14ac:dyDescent="0.35">
      <c r="A3585" s="10" t="s">
        <v>102</v>
      </c>
      <c r="B3585" s="8" t="s">
        <v>97</v>
      </c>
      <c r="C3585" s="39">
        <v>555325</v>
      </c>
      <c r="D3585" s="39">
        <v>439850</v>
      </c>
      <c r="E3585" s="39">
        <v>214</v>
      </c>
      <c r="F3585" s="10">
        <v>3924</v>
      </c>
      <c r="G3585" s="5" t="s">
        <v>47</v>
      </c>
      <c r="H3585" s="11">
        <v>2006</v>
      </c>
      <c r="I3585" s="12">
        <f>IF(ISBLANK(VLOOKUP($H3585*100+I$2,Feuil2!$A$3:$CQ$931,HLOOKUP(Feuil1!$F3585,Feuil2!$E$1:$DG$2,2,0),0)),"",VLOOKUP($H3585*100+I$2,Feuil2!$A$3:$CQ$931,HLOOKUP(Feuil1!$F3585,Feuil2!$E$1:$DG$2,2,0),0))</f>
        <v>7.3</v>
      </c>
      <c r="J3585" s="12">
        <f>IF(ISBLANK(VLOOKUP($H3585*100+J$2,Feuil2!$A$3:$CQ$931,HLOOKUP(Feuil1!$F3585,Feuil2!$E$1:$DG$2,2,0),0)),"",VLOOKUP($H3585*100+J$2,Feuil2!$A$3:$CQ$931,HLOOKUP(Feuil1!$F3585,Feuil2!$E$1:$DG$2,2,0),0))</f>
        <v>24.2</v>
      </c>
      <c r="K3585" s="12">
        <f>IF(ISBLANK(VLOOKUP($H3585*100+K$2,Feuil2!$A$3:$CQ$931,HLOOKUP(Feuil1!$F3585,Feuil2!$E$1:$DG$2,2,0),0)),"",VLOOKUP($H3585*100+K$2,Feuil2!$A$3:$CQ$931,HLOOKUP(Feuil1!$F3585,Feuil2!$E$1:$DG$2,2,0),0))</f>
        <v>38</v>
      </c>
      <c r="L3585" s="12">
        <f>IF(ISBLANK(VLOOKUP($H3585*100+L$2,Feuil2!$A$3:$CQ$931,HLOOKUP(Feuil1!$F3585,Feuil2!$E$1:$DG$2,2,0),0)),"",VLOOKUP($H3585*100+L$2,Feuil2!$A$3:$CQ$931,HLOOKUP(Feuil1!$F3585,Feuil2!$E$1:$DG$2,2,0),0))</f>
        <v>30.6</v>
      </c>
      <c r="M3585" s="12">
        <f>IF(ISBLANK(VLOOKUP($H3585*100+M$2,Feuil2!$A$3:$CQ$931,HLOOKUP(Feuil1!$F3585,Feuil2!$E$1:$DG$2,2,0),0)),"",VLOOKUP($H3585*100+M$2,Feuil2!$A$3:$CQ$931,HLOOKUP(Feuil1!$F3585,Feuil2!$E$1:$DG$2,2,0),0))</f>
        <v>33.1</v>
      </c>
      <c r="N3585" s="12">
        <f>IF(ISBLANK(VLOOKUP($H3585*100+N$2,Feuil2!$A$3:$CQ$931,HLOOKUP(Feuil1!$F3585,Feuil2!$E$1:$DG$2,2,0),0)),"",VLOOKUP($H3585*100+N$2,Feuil2!$A$3:$CQ$931,HLOOKUP(Feuil1!$F3585,Feuil2!$E$1:$DG$2,2,0),0))</f>
        <v>83.6</v>
      </c>
      <c r="O3585" s="12">
        <f>IF(ISBLANK(VLOOKUP($H3585*100+O$2,Feuil2!$A$3:$CQ$931,HLOOKUP(Feuil1!$F3585,Feuil2!$E$1:$DG$2,2,0),0)),"",VLOOKUP($H3585*100+O$2,Feuil2!$A$3:$CQ$931,HLOOKUP(Feuil1!$F3585,Feuil2!$E$1:$DG$2,2,0),0))</f>
        <v>65.5</v>
      </c>
      <c r="P3585" s="12">
        <f>IF(ISBLANK(VLOOKUP($H3585*100+P$2,Feuil2!$A$3:$CQ$931,HLOOKUP(Feuil1!$F3585,Feuil2!$E$1:$DG$2,2,0),0)),"",VLOOKUP($H3585*100+P$2,Feuil2!$A$3:$CQ$931,HLOOKUP(Feuil1!$F3585,Feuil2!$E$1:$DG$2,2,0),0))</f>
        <v>89.7</v>
      </c>
      <c r="Q3585" s="12">
        <f>IF(ISBLANK(VLOOKUP($H3585*100+Q$2,Feuil2!$A$3:$CQ$931,HLOOKUP(Feuil1!$F3585,Feuil2!$E$1:$DG$2,2,0),0)),"",VLOOKUP($H3585*100+Q$2,Feuil2!$A$3:$CQ$931,HLOOKUP(Feuil1!$F3585,Feuil2!$E$1:$DG$2,2,0),0))</f>
        <v>13.8</v>
      </c>
      <c r="R3585" s="12">
        <f>IF(ISBLANK(VLOOKUP($H3585*100+R$2,Feuil2!$A$3:$CQ$931,HLOOKUP(Feuil1!$F3585,Feuil2!$E$1:$DG$2,2,0),0)),"",VLOOKUP($H3585*100+R$2,Feuil2!$A$3:$CQ$931,HLOOKUP(Feuil1!$F3585,Feuil2!$E$1:$DG$2,2,0),0))</f>
        <v>0</v>
      </c>
      <c r="S3585" s="12">
        <f>IF(ISBLANK(VLOOKUP($H3585*100+S$2,Feuil2!$A$3:$CQ$931,HLOOKUP(Feuil1!$F3585,Feuil2!$E$1:$DG$2,2,0),0)),"",VLOOKUP($H3585*100+S$2,Feuil2!$A$3:$CQ$931,HLOOKUP(Feuil1!$F3585,Feuil2!$E$1:$DG$2,2,0),0))</f>
        <v>0</v>
      </c>
      <c r="T3585" s="12">
        <f>IF(ISBLANK(VLOOKUP($H3585*100+T$2,Feuil2!$A$3:$CQ$931,HLOOKUP(Feuil1!$F3585,Feuil2!$E$1:$DG$2,2,0),0)),"",VLOOKUP($H3585*100+T$2,Feuil2!$A$3:$CQ$931,HLOOKUP(Feuil1!$F3585,Feuil2!$E$1:$DG$2,2,0),0))</f>
        <v>0.6</v>
      </c>
      <c r="U3585" s="12">
        <f t="shared" si="78"/>
        <v>386.4</v>
      </c>
    </row>
    <row r="3586" spans="1:22" x14ac:dyDescent="0.35">
      <c r="A3586" s="10" t="s">
        <v>102</v>
      </c>
      <c r="B3586" s="8" t="s">
        <v>97</v>
      </c>
      <c r="C3586" s="39">
        <v>555325</v>
      </c>
      <c r="D3586" s="39">
        <v>439850</v>
      </c>
      <c r="E3586" s="39">
        <v>214</v>
      </c>
      <c r="F3586" s="10">
        <v>3924</v>
      </c>
      <c r="G3586" s="5" t="s">
        <v>47</v>
      </c>
      <c r="H3586" s="11">
        <v>2007</v>
      </c>
      <c r="I3586" s="12">
        <f>IF(ISBLANK(VLOOKUP($H3586*100+I$2,Feuil2!$A$3:$CQ$931,HLOOKUP(Feuil1!$F3586,Feuil2!$E$1:$DG$2,2,0),0)),"",VLOOKUP($H3586*100+I$2,Feuil2!$A$3:$CQ$931,HLOOKUP(Feuil1!$F3586,Feuil2!$E$1:$DG$2,2,0),0))</f>
        <v>13.3</v>
      </c>
      <c r="J3586" s="12">
        <f>IF(ISBLANK(VLOOKUP($H3586*100+J$2,Feuil2!$A$3:$CQ$931,HLOOKUP(Feuil1!$F3586,Feuil2!$E$1:$DG$2,2,0),0)),"",VLOOKUP($H3586*100+J$2,Feuil2!$A$3:$CQ$931,HLOOKUP(Feuil1!$F3586,Feuil2!$E$1:$DG$2,2,0),0))</f>
        <v>28.3</v>
      </c>
      <c r="K3586" s="12">
        <f>IF(ISBLANK(VLOOKUP($H3586*100+K$2,Feuil2!$A$3:$CQ$931,HLOOKUP(Feuil1!$F3586,Feuil2!$E$1:$DG$2,2,0),0)),"",VLOOKUP($H3586*100+K$2,Feuil2!$A$3:$CQ$931,HLOOKUP(Feuil1!$F3586,Feuil2!$E$1:$DG$2,2,0),0))</f>
        <v>68.3</v>
      </c>
      <c r="L3586" s="12">
        <f>IF(ISBLANK(VLOOKUP($H3586*100+L$2,Feuil2!$A$3:$CQ$931,HLOOKUP(Feuil1!$F3586,Feuil2!$E$1:$DG$2,2,0),0)),"",VLOOKUP($H3586*100+L$2,Feuil2!$A$3:$CQ$931,HLOOKUP(Feuil1!$F3586,Feuil2!$E$1:$DG$2,2,0),0))</f>
        <v>47.5</v>
      </c>
      <c r="M3586" s="12">
        <f>IF(ISBLANK(VLOOKUP($H3586*100+M$2,Feuil2!$A$3:$CQ$931,HLOOKUP(Feuil1!$F3586,Feuil2!$E$1:$DG$2,2,0),0)),"",VLOOKUP($H3586*100+M$2,Feuil2!$A$3:$CQ$931,HLOOKUP(Feuil1!$F3586,Feuil2!$E$1:$DG$2,2,0),0))</f>
        <v>103.8</v>
      </c>
      <c r="N3586" s="12">
        <f>IF(ISBLANK(VLOOKUP($H3586*100+N$2,Feuil2!$A$3:$CQ$931,HLOOKUP(Feuil1!$F3586,Feuil2!$E$1:$DG$2,2,0),0)),"",VLOOKUP($H3586*100+N$2,Feuil2!$A$3:$CQ$931,HLOOKUP(Feuil1!$F3586,Feuil2!$E$1:$DG$2,2,0),0))</f>
        <v>51.2</v>
      </c>
      <c r="O3586" s="12">
        <f>IF(ISBLANK(VLOOKUP($H3586*100+O$2,Feuil2!$A$3:$CQ$931,HLOOKUP(Feuil1!$F3586,Feuil2!$E$1:$DG$2,2,0),0)),"",VLOOKUP($H3586*100+O$2,Feuil2!$A$3:$CQ$931,HLOOKUP(Feuil1!$F3586,Feuil2!$E$1:$DG$2,2,0),0))</f>
        <v>23.1</v>
      </c>
      <c r="P3586" s="12">
        <f>IF(ISBLANK(VLOOKUP($H3586*100+P$2,Feuil2!$A$3:$CQ$931,HLOOKUP(Feuil1!$F3586,Feuil2!$E$1:$DG$2,2,0),0)),"",VLOOKUP($H3586*100+P$2,Feuil2!$A$3:$CQ$931,HLOOKUP(Feuil1!$F3586,Feuil2!$E$1:$DG$2,2,0),0))</f>
        <v>77.099999999999994</v>
      </c>
      <c r="Q3586" s="12">
        <f>IF(ISBLANK(VLOOKUP($H3586*100+Q$2,Feuil2!$A$3:$CQ$931,HLOOKUP(Feuil1!$F3586,Feuil2!$E$1:$DG$2,2,0),0)),"",VLOOKUP($H3586*100+Q$2,Feuil2!$A$3:$CQ$931,HLOOKUP(Feuil1!$F3586,Feuil2!$E$1:$DG$2,2,0),0))</f>
        <v>45.6</v>
      </c>
      <c r="R3586" s="12">
        <f>IF(ISBLANK(VLOOKUP($H3586*100+R$2,Feuil2!$A$3:$CQ$931,HLOOKUP(Feuil1!$F3586,Feuil2!$E$1:$DG$2,2,0),0)),"",VLOOKUP($H3586*100+R$2,Feuil2!$A$3:$CQ$931,HLOOKUP(Feuil1!$F3586,Feuil2!$E$1:$DG$2,2,0),0))</f>
        <v>0</v>
      </c>
      <c r="S3586" s="12">
        <f>IF(ISBLANK(VLOOKUP($H3586*100+S$2,Feuil2!$A$3:$CQ$931,HLOOKUP(Feuil1!$F3586,Feuil2!$E$1:$DG$2,2,0),0)),"",VLOOKUP($H3586*100+S$2,Feuil2!$A$3:$CQ$931,HLOOKUP(Feuil1!$F3586,Feuil2!$E$1:$DG$2,2,0),0))</f>
        <v>0</v>
      </c>
      <c r="T3586" s="12">
        <f>IF(ISBLANK(VLOOKUP($H3586*100+T$2,Feuil2!$A$3:$CQ$931,HLOOKUP(Feuil1!$F3586,Feuil2!$E$1:$DG$2,2,0),0)),"",VLOOKUP($H3586*100+T$2,Feuil2!$A$3:$CQ$931,HLOOKUP(Feuil1!$F3586,Feuil2!$E$1:$DG$2,2,0),0))</f>
        <v>0</v>
      </c>
      <c r="U3586" s="12">
        <f t="shared" si="78"/>
        <v>458.20000000000005</v>
      </c>
    </row>
    <row r="3587" spans="1:22" x14ac:dyDescent="0.35">
      <c r="A3587" s="10" t="s">
        <v>102</v>
      </c>
      <c r="B3587" s="8" t="s">
        <v>97</v>
      </c>
      <c r="C3587" s="39">
        <v>555325</v>
      </c>
      <c r="D3587" s="39">
        <v>439850</v>
      </c>
      <c r="E3587" s="39">
        <v>214</v>
      </c>
      <c r="F3587" s="10">
        <v>3924</v>
      </c>
      <c r="G3587" s="5" t="s">
        <v>47</v>
      </c>
      <c r="H3587" s="11">
        <v>2008</v>
      </c>
      <c r="I3587" s="12">
        <f>IF(ISBLANK(VLOOKUP($H3587*100+I$2,Feuil2!$A$3:$CQ$931,HLOOKUP(Feuil1!$F3587,Feuil2!$E$1:$DG$2,2,0),0)),"",VLOOKUP($H3587*100+I$2,Feuil2!$A$3:$CQ$931,HLOOKUP(Feuil1!$F3587,Feuil2!$E$1:$DG$2,2,0),0))</f>
        <v>25.8</v>
      </c>
      <c r="J3587" s="12">
        <f>IF(ISBLANK(VLOOKUP($H3587*100+J$2,Feuil2!$A$3:$CQ$931,HLOOKUP(Feuil1!$F3587,Feuil2!$E$1:$DG$2,2,0),0)),"",VLOOKUP($H3587*100+J$2,Feuil2!$A$3:$CQ$931,HLOOKUP(Feuil1!$F3587,Feuil2!$E$1:$DG$2,2,0),0))</f>
        <v>134.4</v>
      </c>
      <c r="K3587" s="12">
        <f>IF(ISBLANK(VLOOKUP($H3587*100+K$2,Feuil2!$A$3:$CQ$931,HLOOKUP(Feuil1!$F3587,Feuil2!$E$1:$DG$2,2,0),0)),"",VLOOKUP($H3587*100+K$2,Feuil2!$A$3:$CQ$931,HLOOKUP(Feuil1!$F3587,Feuil2!$E$1:$DG$2,2,0),0))</f>
        <v>195.2</v>
      </c>
      <c r="L3587" s="12">
        <f>IF(ISBLANK(VLOOKUP($H3587*100+L$2,Feuil2!$A$3:$CQ$931,HLOOKUP(Feuil1!$F3587,Feuil2!$E$1:$DG$2,2,0),0)),"",VLOOKUP($H3587*100+L$2,Feuil2!$A$3:$CQ$931,HLOOKUP(Feuil1!$F3587,Feuil2!$E$1:$DG$2,2,0),0))</f>
        <v>233.6</v>
      </c>
      <c r="M3587" s="12">
        <f>IF(ISBLANK(VLOOKUP($H3587*100+M$2,Feuil2!$A$3:$CQ$931,HLOOKUP(Feuil1!$F3587,Feuil2!$E$1:$DG$2,2,0),0)),"",VLOOKUP($H3587*100+M$2,Feuil2!$A$3:$CQ$931,HLOOKUP(Feuil1!$F3587,Feuil2!$E$1:$DG$2,2,0),0))</f>
        <v>184.6</v>
      </c>
      <c r="N3587" s="12">
        <f>IF(ISBLANK(VLOOKUP($H3587*100+N$2,Feuil2!$A$3:$CQ$931,HLOOKUP(Feuil1!$F3587,Feuil2!$E$1:$DG$2,2,0),0)),"",VLOOKUP($H3587*100+N$2,Feuil2!$A$3:$CQ$931,HLOOKUP(Feuil1!$F3587,Feuil2!$E$1:$DG$2,2,0),0))</f>
        <v>178.5</v>
      </c>
      <c r="O3587" s="12">
        <f>IF(ISBLANK(VLOOKUP($H3587*100+O$2,Feuil2!$A$3:$CQ$931,HLOOKUP(Feuil1!$F3587,Feuil2!$E$1:$DG$2,2,0),0)),"",VLOOKUP($H3587*100+O$2,Feuil2!$A$3:$CQ$931,HLOOKUP(Feuil1!$F3587,Feuil2!$E$1:$DG$2,2,0),0))</f>
        <v>124.8</v>
      </c>
      <c r="P3587" s="12">
        <f>IF(ISBLANK(VLOOKUP($H3587*100+P$2,Feuil2!$A$3:$CQ$931,HLOOKUP(Feuil1!$F3587,Feuil2!$E$1:$DG$2,2,0),0)),"",VLOOKUP($H3587*100+P$2,Feuil2!$A$3:$CQ$931,HLOOKUP(Feuil1!$F3587,Feuil2!$E$1:$DG$2,2,0),0))</f>
        <v>34.6</v>
      </c>
      <c r="Q3587" s="12">
        <f>IF(ISBLANK(VLOOKUP($H3587*100+Q$2,Feuil2!$A$3:$CQ$931,HLOOKUP(Feuil1!$F3587,Feuil2!$E$1:$DG$2,2,0),0)),"",VLOOKUP($H3587*100+Q$2,Feuil2!$A$3:$CQ$931,HLOOKUP(Feuil1!$F3587,Feuil2!$E$1:$DG$2,2,0),0))</f>
        <v>2.1</v>
      </c>
      <c r="R3587" s="12">
        <f>IF(ISBLANK(VLOOKUP($H3587*100+R$2,Feuil2!$A$3:$CQ$931,HLOOKUP(Feuil1!$F3587,Feuil2!$E$1:$DG$2,2,0),0)),"",VLOOKUP($H3587*100+R$2,Feuil2!$A$3:$CQ$931,HLOOKUP(Feuil1!$F3587,Feuil2!$E$1:$DG$2,2,0),0))</f>
        <v>10.9</v>
      </c>
      <c r="S3587" s="12">
        <f>IF(ISBLANK(VLOOKUP($H3587*100+S$2,Feuil2!$A$3:$CQ$931,HLOOKUP(Feuil1!$F3587,Feuil2!$E$1:$DG$2,2,0),0)),"",VLOOKUP($H3587*100+S$2,Feuil2!$A$3:$CQ$931,HLOOKUP(Feuil1!$F3587,Feuil2!$E$1:$DG$2,2,0),0))</f>
        <v>0.3</v>
      </c>
      <c r="T3587" s="12">
        <f>IF(ISBLANK(VLOOKUP($H3587*100+T$2,Feuil2!$A$3:$CQ$931,HLOOKUP(Feuil1!$F3587,Feuil2!$E$1:$DG$2,2,0),0)),"",VLOOKUP($H3587*100+T$2,Feuil2!$A$3:$CQ$931,HLOOKUP(Feuil1!$F3587,Feuil2!$E$1:$DG$2,2,0),0))</f>
        <v>0</v>
      </c>
      <c r="U3587" s="12">
        <f t="shared" si="78"/>
        <v>1124.8</v>
      </c>
    </row>
    <row r="3588" spans="1:22" x14ac:dyDescent="0.35">
      <c r="A3588" s="10" t="s">
        <v>102</v>
      </c>
      <c r="B3588" s="8" t="s">
        <v>97</v>
      </c>
      <c r="C3588" s="39">
        <v>555325</v>
      </c>
      <c r="D3588" s="39">
        <v>439850</v>
      </c>
      <c r="E3588" s="39">
        <v>214</v>
      </c>
      <c r="F3588" s="10">
        <v>3924</v>
      </c>
      <c r="G3588" s="5" t="s">
        <v>47</v>
      </c>
      <c r="H3588" s="11">
        <v>2009</v>
      </c>
      <c r="I3588" s="12">
        <f>IF(ISBLANK(VLOOKUP($H3588*100+I$2,Feuil2!$A$3:$CQ$931,HLOOKUP(Feuil1!$F3588,Feuil2!$E$1:$DG$2,2,0),0)),"",VLOOKUP($H3588*100+I$2,Feuil2!$A$3:$CQ$931,HLOOKUP(Feuil1!$F3588,Feuil2!$E$1:$DG$2,2,0),0))</f>
        <v>45</v>
      </c>
      <c r="J3588" s="12">
        <f>IF(ISBLANK(VLOOKUP($H3588*100+J$2,Feuil2!$A$3:$CQ$931,HLOOKUP(Feuil1!$F3588,Feuil2!$E$1:$DG$2,2,0),0)),"",VLOOKUP($H3588*100+J$2,Feuil2!$A$3:$CQ$931,HLOOKUP(Feuil1!$F3588,Feuil2!$E$1:$DG$2,2,0),0))</f>
        <v>8.6999999999999993</v>
      </c>
      <c r="K3588" s="12">
        <f>IF(ISBLANK(VLOOKUP($H3588*100+K$2,Feuil2!$A$3:$CQ$931,HLOOKUP(Feuil1!$F3588,Feuil2!$E$1:$DG$2,2,0),0)),"",VLOOKUP($H3588*100+K$2,Feuil2!$A$3:$CQ$931,HLOOKUP(Feuil1!$F3588,Feuil2!$E$1:$DG$2,2,0),0))</f>
        <v>38.200000000000003</v>
      </c>
      <c r="L3588" s="12">
        <f>IF(ISBLANK(VLOOKUP($H3588*100+L$2,Feuil2!$A$3:$CQ$931,HLOOKUP(Feuil1!$F3588,Feuil2!$E$1:$DG$2,2,0),0)),"",VLOOKUP($H3588*100+L$2,Feuil2!$A$3:$CQ$931,HLOOKUP(Feuil1!$F3588,Feuil2!$E$1:$DG$2,2,0),0))</f>
        <v>342</v>
      </c>
      <c r="M3588" s="12">
        <f>IF(ISBLANK(VLOOKUP($H3588*100+M$2,Feuil2!$A$3:$CQ$931,HLOOKUP(Feuil1!$F3588,Feuil2!$E$1:$DG$2,2,0),0)),"",VLOOKUP($H3588*100+M$2,Feuil2!$A$3:$CQ$931,HLOOKUP(Feuil1!$F3588,Feuil2!$E$1:$DG$2,2,0),0))</f>
        <v>307.8</v>
      </c>
      <c r="N3588" s="12">
        <f>IF(ISBLANK(VLOOKUP($H3588*100+N$2,Feuil2!$A$3:$CQ$931,HLOOKUP(Feuil1!$F3588,Feuil2!$E$1:$DG$2,2,0),0)),"",VLOOKUP($H3588*100+N$2,Feuil2!$A$3:$CQ$931,HLOOKUP(Feuil1!$F3588,Feuil2!$E$1:$DG$2,2,0),0))</f>
        <v>283.5</v>
      </c>
      <c r="O3588" s="12">
        <f>IF(ISBLANK(VLOOKUP($H3588*100+O$2,Feuil2!$A$3:$CQ$931,HLOOKUP(Feuil1!$F3588,Feuil2!$E$1:$DG$2,2,0),0)),"",VLOOKUP($H3588*100+O$2,Feuil2!$A$3:$CQ$931,HLOOKUP(Feuil1!$F3588,Feuil2!$E$1:$DG$2,2,0),0))</f>
        <v>218.1</v>
      </c>
      <c r="P3588" s="12">
        <f>IF(ISBLANK(VLOOKUP($H3588*100+P$2,Feuil2!$A$3:$CQ$931,HLOOKUP(Feuil1!$F3588,Feuil2!$E$1:$DG$2,2,0),0)),"",VLOOKUP($H3588*100+P$2,Feuil2!$A$3:$CQ$931,HLOOKUP(Feuil1!$F3588,Feuil2!$E$1:$DG$2,2,0),0))</f>
        <v>31.3</v>
      </c>
      <c r="Q3588" s="12">
        <f>IF(ISBLANK(VLOOKUP($H3588*100+Q$2,Feuil2!$A$3:$CQ$931,HLOOKUP(Feuil1!$F3588,Feuil2!$E$1:$DG$2,2,0),0)),"",VLOOKUP($H3588*100+Q$2,Feuil2!$A$3:$CQ$931,HLOOKUP(Feuil1!$F3588,Feuil2!$E$1:$DG$2,2,0),0))</f>
        <v>5.7</v>
      </c>
      <c r="R3588" s="12">
        <f>IF(ISBLANK(VLOOKUP($H3588*100+R$2,Feuil2!$A$3:$CQ$931,HLOOKUP(Feuil1!$F3588,Feuil2!$E$1:$DG$2,2,0),0)),"",VLOOKUP($H3588*100+R$2,Feuil2!$A$3:$CQ$931,HLOOKUP(Feuil1!$F3588,Feuil2!$E$1:$DG$2,2,0),0))</f>
        <v>0.6</v>
      </c>
      <c r="S3588" s="12">
        <f>IF(ISBLANK(VLOOKUP($H3588*100+S$2,Feuil2!$A$3:$CQ$931,HLOOKUP(Feuil1!$F3588,Feuil2!$E$1:$DG$2,2,0),0)),"",VLOOKUP($H3588*100+S$2,Feuil2!$A$3:$CQ$931,HLOOKUP(Feuil1!$F3588,Feuil2!$E$1:$DG$2,2,0),0))</f>
        <v>0.7</v>
      </c>
      <c r="T3588" s="12">
        <f>IF(ISBLANK(VLOOKUP($H3588*100+T$2,Feuil2!$A$3:$CQ$931,HLOOKUP(Feuil1!$F3588,Feuil2!$E$1:$DG$2,2,0),0)),"",VLOOKUP($H3588*100+T$2,Feuil2!$A$3:$CQ$931,HLOOKUP(Feuil1!$F3588,Feuil2!$E$1:$DG$2,2,0),0))</f>
        <v>21.5</v>
      </c>
      <c r="U3588" s="12">
        <f t="shared" si="78"/>
        <v>1303.0999999999999</v>
      </c>
    </row>
    <row r="3589" spans="1:22" x14ac:dyDescent="0.35">
      <c r="A3589" s="10" t="s">
        <v>102</v>
      </c>
      <c r="B3589" s="8" t="s">
        <v>97</v>
      </c>
      <c r="C3589" s="39">
        <v>555325</v>
      </c>
      <c r="D3589" s="39">
        <v>439850</v>
      </c>
      <c r="E3589" s="39">
        <v>214</v>
      </c>
      <c r="F3589" s="10">
        <v>3924</v>
      </c>
      <c r="G3589" s="5" t="s">
        <v>47</v>
      </c>
      <c r="H3589" s="11">
        <v>2010</v>
      </c>
      <c r="I3589" s="12">
        <f>IF(ISBLANK(VLOOKUP($H3589*100+I$2,Feuil2!$A$3:$CQ$931,HLOOKUP(Feuil1!$F3589,Feuil2!$E$1:$DG$2,2,0),0)),"",VLOOKUP($H3589*100+I$2,Feuil2!$A$3:$CQ$931,HLOOKUP(Feuil1!$F3589,Feuil2!$E$1:$DG$2,2,0),0))</f>
        <v>3.4</v>
      </c>
      <c r="J3589" s="12">
        <f>IF(ISBLANK(VLOOKUP($H3589*100+J$2,Feuil2!$A$3:$CQ$931,HLOOKUP(Feuil1!$F3589,Feuil2!$E$1:$DG$2,2,0),0)),"",VLOOKUP($H3589*100+J$2,Feuil2!$A$3:$CQ$931,HLOOKUP(Feuil1!$F3589,Feuil2!$E$1:$DG$2,2,0),0))</f>
        <v>166.7</v>
      </c>
      <c r="K3589" s="12">
        <f>IF(ISBLANK(VLOOKUP($H3589*100+K$2,Feuil2!$A$3:$CQ$931,HLOOKUP(Feuil1!$F3589,Feuil2!$E$1:$DG$2,2,0),0)),"",VLOOKUP($H3589*100+K$2,Feuil2!$A$3:$CQ$931,HLOOKUP(Feuil1!$F3589,Feuil2!$E$1:$DG$2,2,0),0))</f>
        <v>219.2</v>
      </c>
      <c r="L3589" s="12">
        <f>IF(ISBLANK(VLOOKUP($H3589*100+L$2,Feuil2!$A$3:$CQ$931,HLOOKUP(Feuil1!$F3589,Feuil2!$E$1:$DG$2,2,0),0)),"",VLOOKUP($H3589*100+L$2,Feuil2!$A$3:$CQ$931,HLOOKUP(Feuil1!$F3589,Feuil2!$E$1:$DG$2,2,0),0))</f>
        <v>123.8</v>
      </c>
      <c r="M3589" s="12">
        <f>IF(ISBLANK(VLOOKUP($H3589*100+M$2,Feuil2!$A$3:$CQ$931,HLOOKUP(Feuil1!$F3589,Feuil2!$E$1:$DG$2,2,0),0)),"",VLOOKUP($H3589*100+M$2,Feuil2!$A$3:$CQ$931,HLOOKUP(Feuil1!$F3589,Feuil2!$E$1:$DG$2,2,0),0))</f>
        <v>82.7</v>
      </c>
      <c r="N3589" s="12">
        <f>IF(ISBLANK(VLOOKUP($H3589*100+N$2,Feuil2!$A$3:$CQ$931,HLOOKUP(Feuil1!$F3589,Feuil2!$E$1:$DG$2,2,0),0)),"",VLOOKUP($H3589*100+N$2,Feuil2!$A$3:$CQ$931,HLOOKUP(Feuil1!$F3589,Feuil2!$E$1:$DG$2,2,0),0))</f>
        <v>112.6</v>
      </c>
      <c r="O3589" s="12">
        <f>IF(ISBLANK(VLOOKUP($H3589*100+O$2,Feuil2!$A$3:$CQ$931,HLOOKUP(Feuil1!$F3589,Feuil2!$E$1:$DG$2,2,0),0)),"",VLOOKUP($H3589*100+O$2,Feuil2!$A$3:$CQ$931,HLOOKUP(Feuil1!$F3589,Feuil2!$E$1:$DG$2,2,0),0))</f>
        <v>84.9</v>
      </c>
      <c r="P3589" s="12">
        <f>IF(ISBLANK(VLOOKUP($H3589*100+P$2,Feuil2!$A$3:$CQ$931,HLOOKUP(Feuil1!$F3589,Feuil2!$E$1:$DG$2,2,0),0)),"",VLOOKUP($H3589*100+P$2,Feuil2!$A$3:$CQ$931,HLOOKUP(Feuil1!$F3589,Feuil2!$E$1:$DG$2,2,0),0))</f>
        <v>62.6</v>
      </c>
      <c r="Q3589" s="12">
        <f>IF(ISBLANK(VLOOKUP($H3589*100+Q$2,Feuil2!$A$3:$CQ$931,HLOOKUP(Feuil1!$F3589,Feuil2!$E$1:$DG$2,2,0),0)),"",VLOOKUP($H3589*100+Q$2,Feuil2!$A$3:$CQ$931,HLOOKUP(Feuil1!$F3589,Feuil2!$E$1:$DG$2,2,0),0))</f>
        <v>87</v>
      </c>
      <c r="R3589" s="12">
        <f>IF(ISBLANK(VLOOKUP($H3589*100+R$2,Feuil2!$A$3:$CQ$931,HLOOKUP(Feuil1!$F3589,Feuil2!$E$1:$DG$2,2,0),0)),"",VLOOKUP($H3589*100+R$2,Feuil2!$A$3:$CQ$931,HLOOKUP(Feuil1!$F3589,Feuil2!$E$1:$DG$2,2,0),0))</f>
        <v>35</v>
      </c>
      <c r="S3589" s="12">
        <f>IF(ISBLANK(VLOOKUP($H3589*100+S$2,Feuil2!$A$3:$CQ$931,HLOOKUP(Feuil1!$F3589,Feuil2!$E$1:$DG$2,2,0),0)),"",VLOOKUP($H3589*100+S$2,Feuil2!$A$3:$CQ$931,HLOOKUP(Feuil1!$F3589,Feuil2!$E$1:$DG$2,2,0),0))</f>
        <v>0</v>
      </c>
      <c r="T3589" s="12">
        <f>IF(ISBLANK(VLOOKUP($H3589*100+T$2,Feuil2!$A$3:$CQ$931,HLOOKUP(Feuil1!$F3589,Feuil2!$E$1:$DG$2,2,0),0)),"",VLOOKUP($H3589*100+T$2,Feuil2!$A$3:$CQ$931,HLOOKUP(Feuil1!$F3589,Feuil2!$E$1:$DG$2,2,0),0))</f>
        <v>0.4</v>
      </c>
      <c r="U3589" s="12">
        <f t="shared" si="78"/>
        <v>978.3</v>
      </c>
    </row>
    <row r="3590" spans="1:22" x14ac:dyDescent="0.35">
      <c r="A3590" s="10" t="s">
        <v>102</v>
      </c>
      <c r="B3590" s="8" t="s">
        <v>97</v>
      </c>
      <c r="C3590" s="39">
        <v>555325</v>
      </c>
      <c r="D3590" s="39">
        <v>439850</v>
      </c>
      <c r="E3590" s="39">
        <v>214</v>
      </c>
      <c r="F3590" s="10">
        <v>3924</v>
      </c>
      <c r="G3590" s="5" t="s">
        <v>47</v>
      </c>
      <c r="H3590" s="11">
        <v>2011</v>
      </c>
      <c r="I3590" s="12">
        <f>IF(ISBLANK(VLOOKUP($H3590*100+I$2,Feuil2!$A$3:$CQ$931,HLOOKUP(Feuil1!$F3590,Feuil2!$E$1:$DG$2,2,0),0)),"",VLOOKUP($H3590*100+I$2,Feuil2!$A$3:$CQ$931,HLOOKUP(Feuil1!$F3590,Feuil2!$E$1:$DG$2,2,0),0))</f>
        <v>18.899999999999999</v>
      </c>
      <c r="J3590" s="12">
        <f>IF(ISBLANK(VLOOKUP($H3590*100+J$2,Feuil2!$A$3:$CQ$931,HLOOKUP(Feuil1!$F3590,Feuil2!$E$1:$DG$2,2,0),0)),"",VLOOKUP($H3590*100+J$2,Feuil2!$A$3:$CQ$931,HLOOKUP(Feuil1!$F3590,Feuil2!$E$1:$DG$2,2,0),0))</f>
        <v>34.200000000000003</v>
      </c>
      <c r="K3590" s="12">
        <f>IF(ISBLANK(VLOOKUP($H3590*100+K$2,Feuil2!$A$3:$CQ$931,HLOOKUP(Feuil1!$F3590,Feuil2!$E$1:$DG$2,2,0),0)),"",VLOOKUP($H3590*100+K$2,Feuil2!$A$3:$CQ$931,HLOOKUP(Feuil1!$F3590,Feuil2!$E$1:$DG$2,2,0),0))</f>
        <v>184.7</v>
      </c>
      <c r="L3590" s="12">
        <f>IF(ISBLANK(VLOOKUP($H3590*100+L$2,Feuil2!$A$3:$CQ$931,HLOOKUP(Feuil1!$F3590,Feuil2!$E$1:$DG$2,2,0),0)),"",VLOOKUP($H3590*100+L$2,Feuil2!$A$3:$CQ$931,HLOOKUP(Feuil1!$F3590,Feuil2!$E$1:$DG$2,2,0),0))</f>
        <v>9.3000000000000007</v>
      </c>
      <c r="M3590" s="12">
        <f>IF(ISBLANK(VLOOKUP($H3590*100+M$2,Feuil2!$A$3:$CQ$931,HLOOKUP(Feuil1!$F3590,Feuil2!$E$1:$DG$2,2,0),0)),"",VLOOKUP($H3590*100+M$2,Feuil2!$A$3:$CQ$931,HLOOKUP(Feuil1!$F3590,Feuil2!$E$1:$DG$2,2,0),0))</f>
        <v>51.7</v>
      </c>
      <c r="N3590" s="12">
        <f>IF(ISBLANK(VLOOKUP($H3590*100+N$2,Feuil2!$A$3:$CQ$931,HLOOKUP(Feuil1!$F3590,Feuil2!$E$1:$DG$2,2,0),0)),"",VLOOKUP($H3590*100+N$2,Feuil2!$A$3:$CQ$931,HLOOKUP(Feuil1!$F3590,Feuil2!$E$1:$DG$2,2,0),0))</f>
        <v>12</v>
      </c>
      <c r="O3590" s="12">
        <f>IF(ISBLANK(VLOOKUP($H3590*100+O$2,Feuil2!$A$3:$CQ$931,HLOOKUP(Feuil1!$F3590,Feuil2!$E$1:$DG$2,2,0),0)),"",VLOOKUP($H3590*100+O$2,Feuil2!$A$3:$CQ$931,HLOOKUP(Feuil1!$F3590,Feuil2!$E$1:$DG$2,2,0),0))</f>
        <v>10.9</v>
      </c>
      <c r="P3590" s="12">
        <f>IF(ISBLANK(VLOOKUP($H3590*100+P$2,Feuil2!$A$3:$CQ$931,HLOOKUP(Feuil1!$F3590,Feuil2!$E$1:$DG$2,2,0),0)),"",VLOOKUP($H3590*100+P$2,Feuil2!$A$3:$CQ$931,HLOOKUP(Feuil1!$F3590,Feuil2!$E$1:$DG$2,2,0),0))</f>
        <v>98.7</v>
      </c>
      <c r="Q3590" s="12">
        <f>IF(ISBLANK(VLOOKUP($H3590*100+Q$2,Feuil2!$A$3:$CQ$931,HLOOKUP(Feuil1!$F3590,Feuil2!$E$1:$DG$2,2,0),0)),"",VLOOKUP($H3590*100+Q$2,Feuil2!$A$3:$CQ$931,HLOOKUP(Feuil1!$F3590,Feuil2!$E$1:$DG$2,2,0),0))</f>
        <v>18.3</v>
      </c>
      <c r="R3590" s="12">
        <f>IF(ISBLANK(VLOOKUP($H3590*100+R$2,Feuil2!$A$3:$CQ$931,HLOOKUP(Feuil1!$F3590,Feuil2!$E$1:$DG$2,2,0),0)),"",VLOOKUP($H3590*100+R$2,Feuil2!$A$3:$CQ$931,HLOOKUP(Feuil1!$F3590,Feuil2!$E$1:$DG$2,2,0),0))</f>
        <v>0</v>
      </c>
      <c r="S3590" s="12">
        <f>IF(ISBLANK(VLOOKUP($H3590*100+S$2,Feuil2!$A$3:$CQ$931,HLOOKUP(Feuil1!$F3590,Feuil2!$E$1:$DG$2,2,0),0)),"",VLOOKUP($H3590*100+S$2,Feuil2!$A$3:$CQ$931,HLOOKUP(Feuil1!$F3590,Feuil2!$E$1:$DG$2,2,0),0))</f>
        <v>0</v>
      </c>
      <c r="T3590" s="12">
        <f>IF(ISBLANK(VLOOKUP($H3590*100+T$2,Feuil2!$A$3:$CQ$931,HLOOKUP(Feuil1!$F3590,Feuil2!$E$1:$DG$2,2,0),0)),"",VLOOKUP($H3590*100+T$2,Feuil2!$A$3:$CQ$931,HLOOKUP(Feuil1!$F3590,Feuil2!$E$1:$DG$2,2,0),0))</f>
        <v>0</v>
      </c>
      <c r="U3590" s="12">
        <f t="shared" si="78"/>
        <v>438.7</v>
      </c>
    </row>
    <row r="3591" spans="1:22" x14ac:dyDescent="0.35">
      <c r="A3591" s="10" t="s">
        <v>102</v>
      </c>
      <c r="B3591" s="8" t="s">
        <v>97</v>
      </c>
      <c r="C3591" s="39">
        <v>555325</v>
      </c>
      <c r="D3591" s="39">
        <v>439850</v>
      </c>
      <c r="E3591" s="39">
        <v>214</v>
      </c>
      <c r="F3591" s="10">
        <v>3924</v>
      </c>
      <c r="G3591" s="5" t="s">
        <v>47</v>
      </c>
      <c r="H3591" s="11">
        <v>2012</v>
      </c>
      <c r="I3591" s="12">
        <f>IF(ISBLANK(VLOOKUP($H3591*100+I$2,Feuil2!$A$3:$CQ$931,HLOOKUP(Feuil1!$F3591,Feuil2!$E$1:$DG$2,2,0),0)),"",VLOOKUP($H3591*100+I$2,Feuil2!$A$3:$CQ$931,HLOOKUP(Feuil1!$F3591,Feuil2!$E$1:$DG$2,2,0),0))</f>
        <v>103.1</v>
      </c>
      <c r="J3591" s="12">
        <f>IF(ISBLANK(VLOOKUP($H3591*100+J$2,Feuil2!$A$3:$CQ$931,HLOOKUP(Feuil1!$F3591,Feuil2!$E$1:$DG$2,2,0),0)),"",VLOOKUP($H3591*100+J$2,Feuil2!$A$3:$CQ$931,HLOOKUP(Feuil1!$F3591,Feuil2!$E$1:$DG$2,2,0),0))</f>
        <v>168</v>
      </c>
      <c r="K3591" s="12">
        <f>IF(ISBLANK(VLOOKUP($H3591*100+K$2,Feuil2!$A$3:$CQ$931,HLOOKUP(Feuil1!$F3591,Feuil2!$E$1:$DG$2,2,0),0)),"",VLOOKUP($H3591*100+K$2,Feuil2!$A$3:$CQ$931,HLOOKUP(Feuil1!$F3591,Feuil2!$E$1:$DG$2,2,0),0))</f>
        <v>203</v>
      </c>
      <c r="L3591" s="12">
        <f>IF(ISBLANK(VLOOKUP($H3591*100+L$2,Feuil2!$A$3:$CQ$931,HLOOKUP(Feuil1!$F3591,Feuil2!$E$1:$DG$2,2,0),0)),"",VLOOKUP($H3591*100+L$2,Feuil2!$A$3:$CQ$931,HLOOKUP(Feuil1!$F3591,Feuil2!$E$1:$DG$2,2,0),0))</f>
        <v>23</v>
      </c>
      <c r="M3591" s="12">
        <f>IF(ISBLANK(VLOOKUP($H3591*100+M$2,Feuil2!$A$3:$CQ$931,HLOOKUP(Feuil1!$F3591,Feuil2!$E$1:$DG$2,2,0),0)),"",VLOOKUP($H3591*100+M$2,Feuil2!$A$3:$CQ$931,HLOOKUP(Feuil1!$F3591,Feuil2!$E$1:$DG$2,2,0),0))</f>
        <v>151</v>
      </c>
      <c r="N3591" s="12">
        <f>IF(ISBLANK(VLOOKUP($H3591*100+N$2,Feuil2!$A$3:$CQ$931,HLOOKUP(Feuil1!$F3591,Feuil2!$E$1:$DG$2,2,0),0)),"",VLOOKUP($H3591*100+N$2,Feuil2!$A$3:$CQ$931,HLOOKUP(Feuil1!$F3591,Feuil2!$E$1:$DG$2,2,0),0))</f>
        <v>81</v>
      </c>
      <c r="O3591" s="12">
        <f>IF(ISBLANK(VLOOKUP($H3591*100+O$2,Feuil2!$A$3:$CQ$931,HLOOKUP(Feuil1!$F3591,Feuil2!$E$1:$DG$2,2,0),0)),"",VLOOKUP($H3591*100+O$2,Feuil2!$A$3:$CQ$931,HLOOKUP(Feuil1!$F3591,Feuil2!$E$1:$DG$2,2,0),0))</f>
        <v>392</v>
      </c>
      <c r="P3591" s="12">
        <f>IF(ISBLANK(VLOOKUP($H3591*100+P$2,Feuil2!$A$3:$CQ$931,HLOOKUP(Feuil1!$F3591,Feuil2!$E$1:$DG$2,2,0),0)),"",VLOOKUP($H3591*100+P$2,Feuil2!$A$3:$CQ$931,HLOOKUP(Feuil1!$F3591,Feuil2!$E$1:$DG$2,2,0),0))</f>
        <v>60</v>
      </c>
      <c r="Q3591" s="12">
        <f>IF(ISBLANK(VLOOKUP($H3591*100+Q$2,Feuil2!$A$3:$CQ$931,HLOOKUP(Feuil1!$F3591,Feuil2!$E$1:$DG$2,2,0),0)),"",VLOOKUP($H3591*100+Q$2,Feuil2!$A$3:$CQ$931,HLOOKUP(Feuil1!$F3591,Feuil2!$E$1:$DG$2,2,0),0))</f>
        <v>28.2</v>
      </c>
      <c r="R3591" s="12">
        <f>IF(ISBLANK(VLOOKUP($H3591*100+R$2,Feuil2!$A$3:$CQ$931,HLOOKUP(Feuil1!$F3591,Feuil2!$E$1:$DG$2,2,0),0)),"",VLOOKUP($H3591*100+R$2,Feuil2!$A$3:$CQ$931,HLOOKUP(Feuil1!$F3591,Feuil2!$E$1:$DG$2,2,0),0))</f>
        <v>0</v>
      </c>
      <c r="S3591" s="12">
        <f>IF(ISBLANK(VLOOKUP($H3591*100+S$2,Feuil2!$A$3:$CQ$931,HLOOKUP(Feuil1!$F3591,Feuil2!$E$1:$DG$2,2,0),0)),"",VLOOKUP($H3591*100+S$2,Feuil2!$A$3:$CQ$931,HLOOKUP(Feuil1!$F3591,Feuil2!$E$1:$DG$2,2,0),0))</f>
        <v>0</v>
      </c>
      <c r="T3591" s="12">
        <f>IF(ISBLANK(VLOOKUP($H3591*100+T$2,Feuil2!$A$3:$CQ$931,HLOOKUP(Feuil1!$F3591,Feuil2!$E$1:$DG$2,2,0),0)),"",VLOOKUP($H3591*100+T$2,Feuil2!$A$3:$CQ$931,HLOOKUP(Feuil1!$F3591,Feuil2!$E$1:$DG$2,2,0),0))</f>
        <v>0</v>
      </c>
      <c r="U3591" s="12">
        <f t="shared" si="78"/>
        <v>1209.3</v>
      </c>
    </row>
    <row r="3592" spans="1:22" x14ac:dyDescent="0.35">
      <c r="A3592" s="10" t="s">
        <v>102</v>
      </c>
      <c r="B3592" s="8" t="s">
        <v>97</v>
      </c>
      <c r="C3592" s="39">
        <v>555325</v>
      </c>
      <c r="D3592" s="39">
        <v>439850</v>
      </c>
      <c r="E3592" s="39">
        <v>214</v>
      </c>
      <c r="F3592" s="10">
        <v>3924</v>
      </c>
      <c r="G3592" s="5" t="s">
        <v>47</v>
      </c>
      <c r="H3592" s="11">
        <v>2013</v>
      </c>
      <c r="I3592" s="12">
        <f>IF(ISBLANK(VLOOKUP($H3592*100+I$2,Feuil2!$A$3:$CQ$931,HLOOKUP(Feuil1!$F3592,Feuil2!$E$1:$DG$2,2,0),0)),"",VLOOKUP($H3592*100+I$2,Feuil2!$A$3:$CQ$931,HLOOKUP(Feuil1!$F3592,Feuil2!$E$1:$DG$2,2,0),0))</f>
        <v>22</v>
      </c>
      <c r="J3592" s="12">
        <f>IF(ISBLANK(VLOOKUP($H3592*100+J$2,Feuil2!$A$3:$CQ$931,HLOOKUP(Feuil1!$F3592,Feuil2!$E$1:$DG$2,2,0),0)),"",VLOOKUP($H3592*100+J$2,Feuil2!$A$3:$CQ$931,HLOOKUP(Feuil1!$F3592,Feuil2!$E$1:$DG$2,2,0),0))</f>
        <v>1</v>
      </c>
      <c r="K3592" s="12">
        <f>IF(ISBLANK(VLOOKUP($H3592*100+K$2,Feuil2!$A$3:$CQ$931,HLOOKUP(Feuil1!$F3592,Feuil2!$E$1:$DG$2,2,0),0)),"",VLOOKUP($H3592*100+K$2,Feuil2!$A$3:$CQ$931,HLOOKUP(Feuil1!$F3592,Feuil2!$E$1:$DG$2,2,0),0))</f>
        <v>128</v>
      </c>
      <c r="L3592" s="12">
        <f>IF(ISBLANK(VLOOKUP($H3592*100+L$2,Feuil2!$A$3:$CQ$931,HLOOKUP(Feuil1!$F3592,Feuil2!$E$1:$DG$2,2,0),0)),"",VLOOKUP($H3592*100+L$2,Feuil2!$A$3:$CQ$931,HLOOKUP(Feuil1!$F3592,Feuil2!$E$1:$DG$2,2,0),0))</f>
        <v>60</v>
      </c>
      <c r="M3592" s="12">
        <f>IF(ISBLANK(VLOOKUP($H3592*100+M$2,Feuil2!$A$3:$CQ$931,HLOOKUP(Feuil1!$F3592,Feuil2!$E$1:$DG$2,2,0),0)),"",VLOOKUP($H3592*100+M$2,Feuil2!$A$3:$CQ$931,HLOOKUP(Feuil1!$F3592,Feuil2!$E$1:$DG$2,2,0),0))</f>
        <v>149</v>
      </c>
      <c r="N3592" s="12">
        <f>IF(ISBLANK(VLOOKUP($H3592*100+N$2,Feuil2!$A$3:$CQ$931,HLOOKUP(Feuil1!$F3592,Feuil2!$E$1:$DG$2,2,0),0)),"",VLOOKUP($H3592*100+N$2,Feuil2!$A$3:$CQ$931,HLOOKUP(Feuil1!$F3592,Feuil2!$E$1:$DG$2,2,0),0))</f>
        <v>86</v>
      </c>
      <c r="O3592" s="12">
        <f>IF(ISBLANK(VLOOKUP($H3592*100+O$2,Feuil2!$A$3:$CQ$931,HLOOKUP(Feuil1!$F3592,Feuil2!$E$1:$DG$2,2,0),0)),"",VLOOKUP($H3592*100+O$2,Feuil2!$A$3:$CQ$931,HLOOKUP(Feuil1!$F3592,Feuil2!$E$1:$DG$2,2,0),0))</f>
        <v>52</v>
      </c>
      <c r="P3592" s="12">
        <f>IF(ISBLANK(VLOOKUP($H3592*100+P$2,Feuil2!$A$3:$CQ$931,HLOOKUP(Feuil1!$F3592,Feuil2!$E$1:$DG$2,2,0),0)),"",VLOOKUP($H3592*100+P$2,Feuil2!$A$3:$CQ$931,HLOOKUP(Feuil1!$F3592,Feuil2!$E$1:$DG$2,2,0),0))</f>
        <v>77</v>
      </c>
      <c r="Q3592" s="12">
        <f>IF(ISBLANK(VLOOKUP($H3592*100+Q$2,Feuil2!$A$3:$CQ$931,HLOOKUP(Feuil1!$F3592,Feuil2!$E$1:$DG$2,2,0),0)),"",VLOOKUP($H3592*100+Q$2,Feuil2!$A$3:$CQ$931,HLOOKUP(Feuil1!$F3592,Feuil2!$E$1:$DG$2,2,0),0))</f>
        <v>1</v>
      </c>
      <c r="R3592" s="12">
        <f>IF(ISBLANK(VLOOKUP($H3592*100+R$2,Feuil2!$A$3:$CQ$931,HLOOKUP(Feuil1!$F3592,Feuil2!$E$1:$DG$2,2,0),0)),"",VLOOKUP($H3592*100+R$2,Feuil2!$A$3:$CQ$931,HLOOKUP(Feuil1!$F3592,Feuil2!$E$1:$DG$2,2,0),0))</f>
        <v>13</v>
      </c>
      <c r="S3592" s="12">
        <f>IF(ISBLANK(VLOOKUP($H3592*100+S$2,Feuil2!$A$3:$CQ$931,HLOOKUP(Feuil1!$F3592,Feuil2!$E$1:$DG$2,2,0),0)),"",VLOOKUP($H3592*100+S$2,Feuil2!$A$3:$CQ$931,HLOOKUP(Feuil1!$F3592,Feuil2!$E$1:$DG$2,2,0),0))</f>
        <v>0</v>
      </c>
      <c r="T3592" s="12">
        <f>IF(ISBLANK(VLOOKUP($H3592*100+T$2,Feuil2!$A$3:$CQ$931,HLOOKUP(Feuil1!$F3592,Feuil2!$E$1:$DG$2,2,0),0)),"",VLOOKUP($H3592*100+T$2,Feuil2!$A$3:$CQ$931,HLOOKUP(Feuil1!$F3592,Feuil2!$E$1:$DG$2,2,0),0))</f>
        <v>0</v>
      </c>
      <c r="U3592" s="12">
        <f t="shared" si="78"/>
        <v>589</v>
      </c>
    </row>
    <row r="3593" spans="1:22" x14ac:dyDescent="0.35">
      <c r="A3593" s="10" t="s">
        <v>102</v>
      </c>
      <c r="B3593" s="8" t="s">
        <v>97</v>
      </c>
      <c r="C3593" s="39">
        <v>555325</v>
      </c>
      <c r="D3593" s="39">
        <v>439850</v>
      </c>
      <c r="E3593" s="39">
        <v>214</v>
      </c>
      <c r="F3593" s="10">
        <v>3924</v>
      </c>
      <c r="G3593" s="5" t="s">
        <v>47</v>
      </c>
      <c r="H3593" s="11">
        <v>2014</v>
      </c>
      <c r="I3593" s="12">
        <f>IF(ISBLANK(VLOOKUP($H3593*100+I$2,Feuil2!$A$3:$CQ$931,HLOOKUP(Feuil1!$F3593,Feuil2!$E$1:$DG$2,2,0),0)),"",VLOOKUP($H3593*100+I$2,Feuil2!$A$3:$CQ$931,HLOOKUP(Feuil1!$F3593,Feuil2!$E$1:$DG$2,2,0),0))</f>
        <v>3</v>
      </c>
      <c r="J3593" s="12">
        <f>IF(ISBLANK(VLOOKUP($H3593*100+J$2,Feuil2!$A$3:$CQ$931,HLOOKUP(Feuil1!$F3593,Feuil2!$E$1:$DG$2,2,0),0)),"",VLOOKUP($H3593*100+J$2,Feuil2!$A$3:$CQ$931,HLOOKUP(Feuil1!$F3593,Feuil2!$E$1:$DG$2,2,0),0))</f>
        <v>38</v>
      </c>
      <c r="K3593" s="12">
        <f>IF(ISBLANK(VLOOKUP($H3593*100+K$2,Feuil2!$A$3:$CQ$931,HLOOKUP(Feuil1!$F3593,Feuil2!$E$1:$DG$2,2,0),0)),"",VLOOKUP($H3593*100+K$2,Feuil2!$A$3:$CQ$931,HLOOKUP(Feuil1!$F3593,Feuil2!$E$1:$DG$2,2,0),0))</f>
        <v>192.5</v>
      </c>
      <c r="L3593" s="12">
        <f>IF(ISBLANK(VLOOKUP($H3593*100+L$2,Feuil2!$A$3:$CQ$931,HLOOKUP(Feuil1!$F3593,Feuil2!$E$1:$DG$2,2,0),0)),"",VLOOKUP($H3593*100+L$2,Feuil2!$A$3:$CQ$931,HLOOKUP(Feuil1!$F3593,Feuil2!$E$1:$DG$2,2,0),0))</f>
        <v>129.4</v>
      </c>
      <c r="M3593" s="12">
        <f>IF(ISBLANK(VLOOKUP($H3593*100+M$2,Feuil2!$A$3:$CQ$931,HLOOKUP(Feuil1!$F3593,Feuil2!$E$1:$DG$2,2,0),0)),"",VLOOKUP($H3593*100+M$2,Feuil2!$A$3:$CQ$931,HLOOKUP(Feuil1!$F3593,Feuil2!$E$1:$DG$2,2,0),0))</f>
        <v>130.30000000000001</v>
      </c>
      <c r="N3593" s="12">
        <f>IF(ISBLANK(VLOOKUP($H3593*100+N$2,Feuil2!$A$3:$CQ$931,HLOOKUP(Feuil1!$F3593,Feuil2!$E$1:$DG$2,2,0),0)),"",VLOOKUP($H3593*100+N$2,Feuil2!$A$3:$CQ$931,HLOOKUP(Feuil1!$F3593,Feuil2!$E$1:$DG$2,2,0),0))</f>
        <v>55</v>
      </c>
      <c r="O3593" s="12">
        <f>IF(ISBLANK(VLOOKUP($H3593*100+O$2,Feuil2!$A$3:$CQ$931,HLOOKUP(Feuil1!$F3593,Feuil2!$E$1:$DG$2,2,0),0)),"",VLOOKUP($H3593*100+O$2,Feuil2!$A$3:$CQ$931,HLOOKUP(Feuil1!$F3593,Feuil2!$E$1:$DG$2,2,0),0))</f>
        <v>53</v>
      </c>
      <c r="P3593" s="12">
        <f>IF(ISBLANK(VLOOKUP($H3593*100+P$2,Feuil2!$A$3:$CQ$931,HLOOKUP(Feuil1!$F3593,Feuil2!$E$1:$DG$2,2,0),0)),"",VLOOKUP($H3593*100+P$2,Feuil2!$A$3:$CQ$931,HLOOKUP(Feuil1!$F3593,Feuil2!$E$1:$DG$2,2,0),0))</f>
        <v>20</v>
      </c>
      <c r="Q3593" s="12">
        <f>IF(ISBLANK(VLOOKUP($H3593*100+Q$2,Feuil2!$A$3:$CQ$931,HLOOKUP(Feuil1!$F3593,Feuil2!$E$1:$DG$2,2,0),0)),"",VLOOKUP($H3593*100+Q$2,Feuil2!$A$3:$CQ$931,HLOOKUP(Feuil1!$F3593,Feuil2!$E$1:$DG$2,2,0),0))</f>
        <v>8</v>
      </c>
      <c r="R3593" s="12">
        <f>IF(ISBLANK(VLOOKUP($H3593*100+R$2,Feuil2!$A$3:$CQ$931,HLOOKUP(Feuil1!$F3593,Feuil2!$E$1:$DG$2,2,0),0)),"",VLOOKUP($H3593*100+R$2,Feuil2!$A$3:$CQ$931,HLOOKUP(Feuil1!$F3593,Feuil2!$E$1:$DG$2,2,0),0))</f>
        <v>25</v>
      </c>
      <c r="S3593" s="12">
        <f>IF(ISBLANK(VLOOKUP($H3593*100+S$2,Feuil2!$A$3:$CQ$931,HLOOKUP(Feuil1!$F3593,Feuil2!$E$1:$DG$2,2,0),0)),"",VLOOKUP($H3593*100+S$2,Feuil2!$A$3:$CQ$931,HLOOKUP(Feuil1!$F3593,Feuil2!$E$1:$DG$2,2,0),0))</f>
        <v>2</v>
      </c>
      <c r="T3593" s="12">
        <f>IF(ISBLANK(VLOOKUP($H3593*100+T$2,Feuil2!$A$3:$CQ$931,HLOOKUP(Feuil1!$F3593,Feuil2!$E$1:$DG$2,2,0),0)),"",VLOOKUP($H3593*100+T$2,Feuil2!$A$3:$CQ$931,HLOOKUP(Feuil1!$F3593,Feuil2!$E$1:$DG$2,2,0),0))</f>
        <v>2</v>
      </c>
      <c r="U3593" s="12">
        <f t="shared" si="78"/>
        <v>658.2</v>
      </c>
    </row>
    <row r="3594" spans="1:22" x14ac:dyDescent="0.35">
      <c r="A3594" s="10" t="s">
        <v>102</v>
      </c>
      <c r="B3594" s="8" t="s">
        <v>97</v>
      </c>
      <c r="C3594" s="39">
        <v>555325</v>
      </c>
      <c r="D3594" s="39">
        <v>439850</v>
      </c>
      <c r="E3594" s="39">
        <v>214</v>
      </c>
      <c r="F3594" s="10">
        <v>3924</v>
      </c>
      <c r="G3594" s="5" t="s">
        <v>47</v>
      </c>
      <c r="H3594" s="11">
        <v>2015</v>
      </c>
      <c r="I3594" s="12">
        <f>IF(ISBLANK(VLOOKUP($H3594*100+I$2,Feuil2!$A$3:$CQ$931,HLOOKUP(Feuil1!$F3594,Feuil2!$E$1:$DG$2,2,0),0)),"",VLOOKUP($H3594*100+I$2,Feuil2!$A$3:$CQ$931,HLOOKUP(Feuil1!$F3594,Feuil2!$E$1:$DG$2,2,0),0))</f>
        <v>4</v>
      </c>
      <c r="J3594" s="12">
        <f>IF(ISBLANK(VLOOKUP($H3594*100+J$2,Feuil2!$A$3:$CQ$931,HLOOKUP(Feuil1!$F3594,Feuil2!$E$1:$DG$2,2,0),0)),"",VLOOKUP($H3594*100+J$2,Feuil2!$A$3:$CQ$931,HLOOKUP(Feuil1!$F3594,Feuil2!$E$1:$DG$2,2,0),0))</f>
        <v>76</v>
      </c>
      <c r="K3594" s="12">
        <f>IF(ISBLANK(VLOOKUP($H3594*100+K$2,Feuil2!$A$3:$CQ$931,HLOOKUP(Feuil1!$F3594,Feuil2!$E$1:$DG$2,2,0),0)),"",VLOOKUP($H3594*100+K$2,Feuil2!$A$3:$CQ$931,HLOOKUP(Feuil1!$F3594,Feuil2!$E$1:$DG$2,2,0),0))</f>
        <v>5.7</v>
      </c>
      <c r="L3594" s="12">
        <f>IF(ISBLANK(VLOOKUP($H3594*100+L$2,Feuil2!$A$3:$CQ$931,HLOOKUP(Feuil1!$F3594,Feuil2!$E$1:$DG$2,2,0),0)),"",VLOOKUP($H3594*100+L$2,Feuil2!$A$3:$CQ$931,HLOOKUP(Feuil1!$F3594,Feuil2!$E$1:$DG$2,2,0),0))</f>
        <v>0</v>
      </c>
      <c r="M3594" s="12">
        <f>IF(ISBLANK(VLOOKUP($H3594*100+M$2,Feuil2!$A$3:$CQ$931,HLOOKUP(Feuil1!$F3594,Feuil2!$E$1:$DG$2,2,0),0)),"",VLOOKUP($H3594*100+M$2,Feuil2!$A$3:$CQ$931,HLOOKUP(Feuil1!$F3594,Feuil2!$E$1:$DG$2,2,0),0))</f>
        <v>42.7</v>
      </c>
      <c r="N3594" s="12">
        <f>IF(ISBLANK(VLOOKUP($H3594*100+N$2,Feuil2!$A$3:$CQ$931,HLOOKUP(Feuil1!$F3594,Feuil2!$E$1:$DG$2,2,0),0)),"",VLOOKUP($H3594*100+N$2,Feuil2!$A$3:$CQ$931,HLOOKUP(Feuil1!$F3594,Feuil2!$E$1:$DG$2,2,0),0))</f>
        <v>89</v>
      </c>
      <c r="O3594" s="12">
        <f>IF(ISBLANK(VLOOKUP($H3594*100+O$2,Feuil2!$A$3:$CQ$931,HLOOKUP(Feuil1!$F3594,Feuil2!$E$1:$DG$2,2,0),0)),"",VLOOKUP($H3594*100+O$2,Feuil2!$A$3:$CQ$931,HLOOKUP(Feuil1!$F3594,Feuil2!$E$1:$DG$2,2,0),0))</f>
        <v>64</v>
      </c>
      <c r="P3594" s="12">
        <f>IF(ISBLANK(VLOOKUP($H3594*100+P$2,Feuil2!$A$3:$CQ$931,HLOOKUP(Feuil1!$F3594,Feuil2!$E$1:$DG$2,2,0),0)),"",VLOOKUP($H3594*100+P$2,Feuil2!$A$3:$CQ$931,HLOOKUP(Feuil1!$F3594,Feuil2!$E$1:$DG$2,2,0),0))</f>
        <v>29</v>
      </c>
      <c r="Q3594" s="12">
        <f>IF(ISBLANK(VLOOKUP($H3594*100+Q$2,Feuil2!$A$3:$CQ$931,HLOOKUP(Feuil1!$F3594,Feuil2!$E$1:$DG$2,2,0),0)),"",VLOOKUP($H3594*100+Q$2,Feuil2!$A$3:$CQ$931,HLOOKUP(Feuil1!$F3594,Feuil2!$E$1:$DG$2,2,0),0))</f>
        <v>60</v>
      </c>
      <c r="R3594" s="12">
        <f>IF(ISBLANK(VLOOKUP($H3594*100+R$2,Feuil2!$A$3:$CQ$931,HLOOKUP(Feuil1!$F3594,Feuil2!$E$1:$DG$2,2,0),0)),"",VLOOKUP($H3594*100+R$2,Feuil2!$A$3:$CQ$931,HLOOKUP(Feuil1!$F3594,Feuil2!$E$1:$DG$2,2,0),0))</f>
        <v>0</v>
      </c>
      <c r="S3594" s="12">
        <f>IF(ISBLANK(VLOOKUP($H3594*100+S$2,Feuil2!$A$3:$CQ$931,HLOOKUP(Feuil1!$F3594,Feuil2!$E$1:$DG$2,2,0),0)),"",VLOOKUP($H3594*100+S$2,Feuil2!$A$3:$CQ$931,HLOOKUP(Feuil1!$F3594,Feuil2!$E$1:$DG$2,2,0),0))</f>
        <v>0</v>
      </c>
      <c r="T3594" s="12">
        <f>IF(ISBLANK(VLOOKUP($H3594*100+T$2,Feuil2!$A$3:$CQ$931,HLOOKUP(Feuil1!$F3594,Feuil2!$E$1:$DG$2,2,0),0)),"",VLOOKUP($H3594*100+T$2,Feuil2!$A$3:$CQ$931,HLOOKUP(Feuil1!$F3594,Feuil2!$E$1:$DG$2,2,0),0))</f>
        <v>4</v>
      </c>
      <c r="U3594" s="12">
        <f t="shared" si="78"/>
        <v>374.4</v>
      </c>
    </row>
    <row r="3595" spans="1:22" x14ac:dyDescent="0.35">
      <c r="A3595" s="10" t="s">
        <v>102</v>
      </c>
      <c r="B3595" s="8" t="s">
        <v>97</v>
      </c>
      <c r="C3595" s="39">
        <v>555325</v>
      </c>
      <c r="D3595" s="39">
        <v>439850</v>
      </c>
      <c r="E3595" s="39">
        <v>214</v>
      </c>
      <c r="F3595" s="10">
        <v>3924</v>
      </c>
      <c r="G3595" s="5" t="s">
        <v>47</v>
      </c>
      <c r="H3595" s="11">
        <v>2016</v>
      </c>
      <c r="I3595" s="12">
        <f>IF(ISBLANK(VLOOKUP($H3595*100+I$2,Feuil2!$A$3:$CQ$931,HLOOKUP(Feuil1!$F3595,Feuil2!$E$1:$DG$2,2,0),0)),"",VLOOKUP($H3595*100+I$2,Feuil2!$A$3:$CQ$931,HLOOKUP(Feuil1!$F3595,Feuil2!$E$1:$DG$2,2,0),0))</f>
        <v>0</v>
      </c>
      <c r="J3595" s="12">
        <f>IF(ISBLANK(VLOOKUP($H3595*100+J$2,Feuil2!$A$3:$CQ$931,HLOOKUP(Feuil1!$F3595,Feuil2!$E$1:$DG$2,2,0),0)),"",VLOOKUP($H3595*100+J$2,Feuil2!$A$3:$CQ$931,HLOOKUP(Feuil1!$F3595,Feuil2!$E$1:$DG$2,2,0),0))</f>
        <v>50</v>
      </c>
      <c r="K3595" s="12">
        <f>IF(ISBLANK(VLOOKUP($H3595*100+K$2,Feuil2!$A$3:$CQ$931,HLOOKUP(Feuil1!$F3595,Feuil2!$E$1:$DG$2,2,0),0)),"",VLOOKUP($H3595*100+K$2,Feuil2!$A$3:$CQ$931,HLOOKUP(Feuil1!$F3595,Feuil2!$E$1:$DG$2,2,0),0))</f>
        <v>139</v>
      </c>
      <c r="L3595" s="12">
        <f>IF(ISBLANK(VLOOKUP($H3595*100+L$2,Feuil2!$A$3:$CQ$931,HLOOKUP(Feuil1!$F3595,Feuil2!$E$1:$DG$2,2,0),0)),"",VLOOKUP($H3595*100+L$2,Feuil2!$A$3:$CQ$931,HLOOKUP(Feuil1!$F3595,Feuil2!$E$1:$DG$2,2,0),0))</f>
        <v>216</v>
      </c>
      <c r="M3595" s="12">
        <f>IF(ISBLANK(VLOOKUP($H3595*100+M$2,Feuil2!$A$3:$CQ$931,HLOOKUP(Feuil1!$F3595,Feuil2!$E$1:$DG$2,2,0),0)),"",VLOOKUP($H3595*100+M$2,Feuil2!$A$3:$CQ$931,HLOOKUP(Feuil1!$F3595,Feuil2!$E$1:$DG$2,2,0),0))</f>
        <v>62</v>
      </c>
      <c r="N3595" s="12">
        <f>IF(ISBLANK(VLOOKUP($H3595*100+N$2,Feuil2!$A$3:$CQ$931,HLOOKUP(Feuil1!$F3595,Feuil2!$E$1:$DG$2,2,0),0)),"",VLOOKUP($H3595*100+N$2,Feuil2!$A$3:$CQ$931,HLOOKUP(Feuil1!$F3595,Feuil2!$E$1:$DG$2,2,0),0))</f>
        <v>57</v>
      </c>
      <c r="O3595" s="12">
        <f>IF(ISBLANK(VLOOKUP($H3595*100+O$2,Feuil2!$A$3:$CQ$931,HLOOKUP(Feuil1!$F3595,Feuil2!$E$1:$DG$2,2,0),0)),"",VLOOKUP($H3595*100+O$2,Feuil2!$A$3:$CQ$931,HLOOKUP(Feuil1!$F3595,Feuil2!$E$1:$DG$2,2,0),0))</f>
        <v>32</v>
      </c>
      <c r="P3595" s="12">
        <f>IF(ISBLANK(VLOOKUP($H3595*100+P$2,Feuil2!$A$3:$CQ$931,HLOOKUP(Feuil1!$F3595,Feuil2!$E$1:$DG$2,2,0),0)),"",VLOOKUP($H3595*100+P$2,Feuil2!$A$3:$CQ$931,HLOOKUP(Feuil1!$F3595,Feuil2!$E$1:$DG$2,2,0),0))</f>
        <v>39</v>
      </c>
      <c r="Q3595" s="12">
        <f>IF(ISBLANK(VLOOKUP($H3595*100+Q$2,Feuil2!$A$3:$CQ$931,HLOOKUP(Feuil1!$F3595,Feuil2!$E$1:$DG$2,2,0),0)),"",VLOOKUP($H3595*100+Q$2,Feuil2!$A$3:$CQ$931,HLOOKUP(Feuil1!$F3595,Feuil2!$E$1:$DG$2,2,0),0))</f>
        <v>12</v>
      </c>
      <c r="R3595" s="12">
        <f>IF(ISBLANK(VLOOKUP($H3595*100+R$2,Feuil2!$A$3:$CQ$931,HLOOKUP(Feuil1!$F3595,Feuil2!$E$1:$DG$2,2,0),0)),"",VLOOKUP($H3595*100+R$2,Feuil2!$A$3:$CQ$931,HLOOKUP(Feuil1!$F3595,Feuil2!$E$1:$DG$2,2,0),0))</f>
        <v>2</v>
      </c>
      <c r="S3595" s="12">
        <f>IF(ISBLANK(VLOOKUP($H3595*100+S$2,Feuil2!$A$3:$CQ$931,HLOOKUP(Feuil1!$F3595,Feuil2!$E$1:$DG$2,2,0),0)),"",VLOOKUP($H3595*100+S$2,Feuil2!$A$3:$CQ$931,HLOOKUP(Feuil1!$F3595,Feuil2!$E$1:$DG$2,2,0),0))</f>
        <v>0</v>
      </c>
      <c r="T3595" s="12">
        <f>IF(ISBLANK(VLOOKUP($H3595*100+T$2,Feuil2!$A$3:$CQ$931,HLOOKUP(Feuil1!$F3595,Feuil2!$E$1:$DG$2,2,0),0)),"",VLOOKUP($H3595*100+T$2,Feuil2!$A$3:$CQ$931,HLOOKUP(Feuil1!$F3595,Feuil2!$E$1:$DG$2,2,0),0))</f>
        <v>13</v>
      </c>
      <c r="U3595" s="12">
        <f t="shared" ref="U3595:U3658" si="79">SUM(I3595:T3595)</f>
        <v>622</v>
      </c>
    </row>
    <row r="3596" spans="1:22" x14ac:dyDescent="0.35">
      <c r="A3596" s="29" t="s">
        <v>102</v>
      </c>
      <c r="B3596" s="8" t="s">
        <v>97</v>
      </c>
      <c r="C3596" s="40">
        <v>555325</v>
      </c>
      <c r="D3596" s="40">
        <v>439850</v>
      </c>
      <c r="E3596" s="39">
        <v>214</v>
      </c>
      <c r="F3596" s="29">
        <v>3924</v>
      </c>
      <c r="G3596" s="5" t="s">
        <v>47</v>
      </c>
      <c r="H3596" s="31">
        <v>2017</v>
      </c>
      <c r="I3596" s="12">
        <v>1.6</v>
      </c>
      <c r="J3596" s="12">
        <v>36</v>
      </c>
      <c r="K3596" s="12">
        <v>66.7</v>
      </c>
      <c r="L3596" s="12">
        <v>72.099999999999994</v>
      </c>
      <c r="M3596" s="12">
        <v>111</v>
      </c>
      <c r="N3596" s="12">
        <v>100.5</v>
      </c>
      <c r="O3596" s="12">
        <v>371.8</v>
      </c>
      <c r="P3596" s="12">
        <v>158.1</v>
      </c>
      <c r="Q3596" s="12">
        <v>32.700000000000003</v>
      </c>
      <c r="R3596" s="12">
        <v>1.1000000000000001</v>
      </c>
      <c r="S3596" s="12">
        <v>0</v>
      </c>
      <c r="T3596" s="12">
        <v>0</v>
      </c>
      <c r="U3596" s="12">
        <f t="shared" si="79"/>
        <v>951.60000000000014</v>
      </c>
    </row>
    <row r="3597" spans="1:22" x14ac:dyDescent="0.35">
      <c r="A3597" s="29" t="s">
        <v>102</v>
      </c>
      <c r="B3597" s="8" t="s">
        <v>97</v>
      </c>
      <c r="C3597" s="40">
        <v>555325</v>
      </c>
      <c r="D3597" s="40">
        <v>439850</v>
      </c>
      <c r="E3597" s="39">
        <v>214</v>
      </c>
      <c r="F3597" s="29">
        <v>3924</v>
      </c>
      <c r="G3597" s="5" t="s">
        <v>47</v>
      </c>
      <c r="H3597" s="31">
        <v>2018</v>
      </c>
      <c r="I3597" s="12">
        <v>17.100000000000001</v>
      </c>
      <c r="J3597" s="12">
        <v>261.39999999999998</v>
      </c>
      <c r="K3597" s="12">
        <v>91.2</v>
      </c>
      <c r="L3597" s="12">
        <v>3.4</v>
      </c>
      <c r="M3597" s="12">
        <v>87.8</v>
      </c>
      <c r="N3597" s="12">
        <v>27</v>
      </c>
      <c r="O3597" s="12">
        <v>14.3</v>
      </c>
      <c r="P3597" s="12">
        <v>73.099999999999994</v>
      </c>
      <c r="Q3597" s="12">
        <v>0</v>
      </c>
      <c r="R3597" s="12">
        <v>0.5</v>
      </c>
      <c r="S3597" s="12">
        <v>2.2999999999999998</v>
      </c>
      <c r="T3597" s="12">
        <v>2.1</v>
      </c>
      <c r="U3597" s="12">
        <f t="shared" si="79"/>
        <v>580.19999999999993</v>
      </c>
    </row>
    <row r="3598" spans="1:22" x14ac:dyDescent="0.35">
      <c r="A3598" s="29" t="s">
        <v>102</v>
      </c>
      <c r="B3598" s="8" t="s">
        <v>97</v>
      </c>
      <c r="C3598" s="40">
        <v>555325</v>
      </c>
      <c r="D3598" s="40">
        <v>439850</v>
      </c>
      <c r="E3598" s="39">
        <v>214</v>
      </c>
      <c r="F3598" s="29">
        <v>3924</v>
      </c>
      <c r="G3598" s="5" t="s">
        <v>47</v>
      </c>
      <c r="H3598" s="31">
        <v>2019</v>
      </c>
      <c r="I3598" s="12">
        <v>6.4</v>
      </c>
      <c r="J3598" s="12">
        <v>30.9</v>
      </c>
      <c r="K3598" s="12">
        <v>132.9</v>
      </c>
      <c r="L3598" s="12">
        <v>72.400000000000006</v>
      </c>
      <c r="M3598" s="12">
        <v>53.4</v>
      </c>
      <c r="N3598" s="12">
        <v>0.3</v>
      </c>
      <c r="O3598" s="12">
        <v>70.599999999999994</v>
      </c>
      <c r="P3598" s="12">
        <v>83</v>
      </c>
      <c r="Q3598" s="12">
        <v>32</v>
      </c>
      <c r="R3598" s="12">
        <v>12.4</v>
      </c>
      <c r="S3598" s="12">
        <v>1.7</v>
      </c>
      <c r="T3598" s="12">
        <v>0.9</v>
      </c>
      <c r="U3598" s="12">
        <f t="shared" si="79"/>
        <v>496.89999999999992</v>
      </c>
    </row>
    <row r="3599" spans="1:22" x14ac:dyDescent="0.35">
      <c r="A3599" s="29" t="s">
        <v>102</v>
      </c>
      <c r="B3599" s="8" t="s">
        <v>97</v>
      </c>
      <c r="C3599" s="40">
        <v>555325</v>
      </c>
      <c r="D3599" s="40">
        <v>439850</v>
      </c>
      <c r="E3599" s="39">
        <v>214</v>
      </c>
      <c r="F3599" s="29">
        <v>3924</v>
      </c>
      <c r="G3599" s="5" t="s">
        <v>47</v>
      </c>
      <c r="H3599" s="31">
        <v>2020</v>
      </c>
      <c r="I3599" s="12">
        <v>3.9</v>
      </c>
      <c r="J3599" s="12">
        <v>32.700000000000003</v>
      </c>
      <c r="K3599" s="12">
        <v>44.6</v>
      </c>
      <c r="L3599" s="12">
        <v>118.9</v>
      </c>
      <c r="M3599" s="12">
        <v>215.1</v>
      </c>
      <c r="N3599" s="12">
        <v>61</v>
      </c>
      <c r="O3599" s="12">
        <v>63.9</v>
      </c>
      <c r="P3599" s="12">
        <v>37.700000000000003</v>
      </c>
      <c r="Q3599" s="12">
        <v>16</v>
      </c>
      <c r="R3599" s="12">
        <v>3.4</v>
      </c>
      <c r="S3599" s="12">
        <v>0</v>
      </c>
      <c r="T3599" s="12">
        <v>0</v>
      </c>
      <c r="U3599" s="12">
        <f t="shared" si="79"/>
        <v>597.20000000000005</v>
      </c>
    </row>
    <row r="3600" spans="1:22" x14ac:dyDescent="0.35">
      <c r="A3600" s="29" t="s">
        <v>102</v>
      </c>
      <c r="B3600" s="8" t="s">
        <v>97</v>
      </c>
      <c r="C3600" s="40">
        <v>555325</v>
      </c>
      <c r="D3600" s="40">
        <v>439850</v>
      </c>
      <c r="E3600" s="39">
        <v>214</v>
      </c>
      <c r="F3600" s="29">
        <v>3924</v>
      </c>
      <c r="G3600" s="5" t="s">
        <v>47</v>
      </c>
      <c r="H3600" s="31">
        <v>2021</v>
      </c>
      <c r="I3600" s="12">
        <v>9</v>
      </c>
      <c r="J3600" s="12">
        <v>0.8</v>
      </c>
      <c r="K3600" s="12">
        <v>55.6</v>
      </c>
      <c r="L3600" s="12">
        <v>50.4</v>
      </c>
      <c r="M3600" s="12">
        <v>24.4</v>
      </c>
      <c r="N3600" s="12">
        <v>11</v>
      </c>
      <c r="O3600" s="12">
        <v>123.3</v>
      </c>
      <c r="P3600" s="12">
        <v>55.1</v>
      </c>
      <c r="Q3600" s="12">
        <v>14.4</v>
      </c>
      <c r="R3600" s="12">
        <v>1.8</v>
      </c>
      <c r="S3600" s="12">
        <v>0</v>
      </c>
      <c r="T3600" s="12">
        <v>0</v>
      </c>
      <c r="U3600" s="12">
        <f t="shared" si="79"/>
        <v>345.8</v>
      </c>
      <c r="V3600" s="60">
        <v>731.4</v>
      </c>
    </row>
    <row r="3601" spans="1:44" s="36" customFormat="1" x14ac:dyDescent="0.35">
      <c r="A3601" s="36" t="s">
        <v>103</v>
      </c>
      <c r="B3601" s="36" t="s">
        <v>40</v>
      </c>
      <c r="C3601" s="36">
        <v>552850</v>
      </c>
      <c r="D3601" s="36">
        <v>432500</v>
      </c>
      <c r="F3601" s="50">
        <v>4148</v>
      </c>
      <c r="G3601" s="36" t="s">
        <v>47</v>
      </c>
      <c r="H3601" s="26">
        <v>1940</v>
      </c>
      <c r="I3601" s="27" t="str">
        <f>IF(ISBLANK(VLOOKUP($H3601*100+I$2,Feuil2!$A$3:$CQ$931,HLOOKUP(Feuil1!$F3601,Feuil2!$E$1:$DG$2,2,0),0)),"",VLOOKUP($H3601*100+I$2,Feuil2!$A$3:$CQ$931,HLOOKUP(Feuil1!$F3601,Feuil2!$E$1:$DG$2,2,0),0))</f>
        <v/>
      </c>
      <c r="J3601" s="27" t="str">
        <f>IF(ISBLANK(VLOOKUP($H3601*100+J$2,Feuil2!$A$3:$CQ$931,HLOOKUP(Feuil1!$F3601,Feuil2!$E$1:$DG$2,2,0),0)),"",VLOOKUP($H3601*100+J$2,Feuil2!$A$3:$CQ$931,HLOOKUP(Feuil1!$F3601,Feuil2!$E$1:$DG$2,2,0),0))</f>
        <v/>
      </c>
      <c r="K3601" s="27" t="str">
        <f>IF(ISBLANK(VLOOKUP($H3601*100+K$2,Feuil2!$A$3:$CQ$931,HLOOKUP(Feuil1!$F3601,Feuil2!$E$1:$DG$2,2,0),0)),"",VLOOKUP($H3601*100+K$2,Feuil2!$A$3:$CQ$931,HLOOKUP(Feuil1!$F3601,Feuil2!$E$1:$DG$2,2,0),0))</f>
        <v/>
      </c>
      <c r="L3601" s="27" t="str">
        <f>IF(ISBLANK(VLOOKUP($H3601*100+L$2,Feuil2!$A$3:$CQ$931,HLOOKUP(Feuil1!$F3601,Feuil2!$E$1:$DG$2,2,0),0)),"",VLOOKUP($H3601*100+L$2,Feuil2!$A$3:$CQ$931,HLOOKUP(Feuil1!$F3601,Feuil2!$E$1:$DG$2,2,0),0))</f>
        <v/>
      </c>
      <c r="M3601" s="27" t="str">
        <f>IF(ISBLANK(VLOOKUP($H3601*100+M$2,Feuil2!$A$3:$CQ$931,HLOOKUP(Feuil1!$F3601,Feuil2!$E$1:$DG$2,2,0),0)),"",VLOOKUP($H3601*100+M$2,Feuil2!$A$3:$CQ$931,HLOOKUP(Feuil1!$F3601,Feuil2!$E$1:$DG$2,2,0),0))</f>
        <v/>
      </c>
      <c r="N3601" s="27" t="str">
        <f>IF(ISBLANK(VLOOKUP($H3601*100+N$2,Feuil2!$A$3:$CQ$931,HLOOKUP(Feuil1!$F3601,Feuil2!$E$1:$DG$2,2,0),0)),"",VLOOKUP($H3601*100+N$2,Feuil2!$A$3:$CQ$931,HLOOKUP(Feuil1!$F3601,Feuil2!$E$1:$DG$2,2,0),0))</f>
        <v/>
      </c>
      <c r="O3601" s="27" t="str">
        <f>IF(ISBLANK(VLOOKUP($H3601*100+O$2,Feuil2!$A$3:$CQ$931,HLOOKUP(Feuil1!$F3601,Feuil2!$E$1:$DG$2,2,0),0)),"",VLOOKUP($H3601*100+O$2,Feuil2!$A$3:$CQ$931,HLOOKUP(Feuil1!$F3601,Feuil2!$E$1:$DG$2,2,0),0))</f>
        <v/>
      </c>
      <c r="P3601" s="27" t="str">
        <f>IF(ISBLANK(VLOOKUP($H3601*100+P$2,Feuil2!$A$3:$CQ$931,HLOOKUP(Feuil1!$F3601,Feuil2!$E$1:$DG$2,2,0),0)),"",VLOOKUP($H3601*100+P$2,Feuil2!$A$3:$CQ$931,HLOOKUP(Feuil1!$F3601,Feuil2!$E$1:$DG$2,2,0),0))</f>
        <v/>
      </c>
      <c r="Q3601" s="27" t="str">
        <f>IF(ISBLANK(VLOOKUP($H3601*100+Q$2,Feuil2!$A$3:$CQ$931,HLOOKUP(Feuil1!$F3601,Feuil2!$E$1:$DG$2,2,0),0)),"",VLOOKUP($H3601*100+Q$2,Feuil2!$A$3:$CQ$931,HLOOKUP(Feuil1!$F3601,Feuil2!$E$1:$DG$2,2,0),0))</f>
        <v/>
      </c>
      <c r="R3601" s="27" t="str">
        <f>IF(ISBLANK(VLOOKUP($H3601*100+R$2,Feuil2!$A$3:$CQ$931,HLOOKUP(Feuil1!$F3601,Feuil2!$E$1:$DG$2,2,0),0)),"",VLOOKUP($H3601*100+R$2,Feuil2!$A$3:$CQ$931,HLOOKUP(Feuil1!$F3601,Feuil2!$E$1:$DG$2,2,0),0))</f>
        <v/>
      </c>
      <c r="S3601" s="27" t="str">
        <f>IF(ISBLANK(VLOOKUP($H3601*100+S$2,Feuil2!$A$3:$CQ$931,HLOOKUP(Feuil1!$F3601,Feuil2!$E$1:$DG$2,2,0),0)),"",VLOOKUP($H3601*100+S$2,Feuil2!$A$3:$CQ$931,HLOOKUP(Feuil1!$F3601,Feuil2!$E$1:$DG$2,2,0),0))</f>
        <v/>
      </c>
      <c r="T3601" s="27" t="str">
        <f>IF(ISBLANK(VLOOKUP($H3601*100+T$2,Feuil2!$A$3:$CQ$931,HLOOKUP(Feuil1!$F3601,Feuil2!$E$1:$DG$2,2,0),0)),"",VLOOKUP($H3601*100+T$2,Feuil2!$A$3:$CQ$931,HLOOKUP(Feuil1!$F3601,Feuil2!$E$1:$DG$2,2,0),0))</f>
        <v/>
      </c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</row>
    <row r="3602" spans="1:44" x14ac:dyDescent="0.35">
      <c r="A3602" s="33" t="s">
        <v>103</v>
      </c>
      <c r="B3602" s="8" t="s">
        <v>40</v>
      </c>
      <c r="C3602" s="39">
        <v>552850</v>
      </c>
      <c r="D3602" s="39">
        <v>432500</v>
      </c>
      <c r="F3602" s="33">
        <v>4148</v>
      </c>
      <c r="G3602" s="5" t="s">
        <v>47</v>
      </c>
      <c r="H3602" s="35">
        <v>1941</v>
      </c>
      <c r="I3602" s="12" t="str">
        <f>IF(ISBLANK(VLOOKUP($H3602*100+I$2,Feuil2!$A$3:$CQ$931,HLOOKUP(Feuil1!$F3602,Feuil2!$E$1:$DG$2,2,0),0)),"",VLOOKUP($H3602*100+I$2,Feuil2!$A$3:$CQ$931,HLOOKUP(Feuil1!$F3602,Feuil2!$E$1:$DG$2,2,0),0))</f>
        <v/>
      </c>
      <c r="J3602" s="12" t="str">
        <f>IF(ISBLANK(VLOOKUP($H3602*100+J$2,Feuil2!$A$3:$CQ$931,HLOOKUP(Feuil1!$F3602,Feuil2!$E$1:$DG$2,2,0),0)),"",VLOOKUP($H3602*100+J$2,Feuil2!$A$3:$CQ$931,HLOOKUP(Feuil1!$F3602,Feuil2!$E$1:$DG$2,2,0),0))</f>
        <v/>
      </c>
      <c r="K3602" s="12" t="str">
        <f>IF(ISBLANK(VLOOKUP($H3602*100+K$2,Feuil2!$A$3:$CQ$931,HLOOKUP(Feuil1!$F3602,Feuil2!$E$1:$DG$2,2,0),0)),"",VLOOKUP($H3602*100+K$2,Feuil2!$A$3:$CQ$931,HLOOKUP(Feuil1!$F3602,Feuil2!$E$1:$DG$2,2,0),0))</f>
        <v/>
      </c>
      <c r="L3602" s="12" t="str">
        <f>IF(ISBLANK(VLOOKUP($H3602*100+L$2,Feuil2!$A$3:$CQ$931,HLOOKUP(Feuil1!$F3602,Feuil2!$E$1:$DG$2,2,0),0)),"",VLOOKUP($H3602*100+L$2,Feuil2!$A$3:$CQ$931,HLOOKUP(Feuil1!$F3602,Feuil2!$E$1:$DG$2,2,0),0))</f>
        <v/>
      </c>
      <c r="M3602" s="12" t="str">
        <f>IF(ISBLANK(VLOOKUP($H3602*100+M$2,Feuil2!$A$3:$CQ$931,HLOOKUP(Feuil1!$F3602,Feuil2!$E$1:$DG$2,2,0),0)),"",VLOOKUP($H3602*100+M$2,Feuil2!$A$3:$CQ$931,HLOOKUP(Feuil1!$F3602,Feuil2!$E$1:$DG$2,2,0),0))</f>
        <v/>
      </c>
      <c r="N3602" s="12" t="str">
        <f>IF(ISBLANK(VLOOKUP($H3602*100+N$2,Feuil2!$A$3:$CQ$931,HLOOKUP(Feuil1!$F3602,Feuil2!$E$1:$DG$2,2,0),0)),"",VLOOKUP($H3602*100+N$2,Feuil2!$A$3:$CQ$931,HLOOKUP(Feuil1!$F3602,Feuil2!$E$1:$DG$2,2,0),0))</f>
        <v/>
      </c>
      <c r="O3602" s="12" t="str">
        <f>IF(ISBLANK(VLOOKUP($H3602*100+O$2,Feuil2!$A$3:$CQ$931,HLOOKUP(Feuil1!$F3602,Feuil2!$E$1:$DG$2,2,0),0)),"",VLOOKUP($H3602*100+O$2,Feuil2!$A$3:$CQ$931,HLOOKUP(Feuil1!$F3602,Feuil2!$E$1:$DG$2,2,0),0))</f>
        <v/>
      </c>
      <c r="P3602" s="12" t="str">
        <f>IF(ISBLANK(VLOOKUP($H3602*100+P$2,Feuil2!$A$3:$CQ$931,HLOOKUP(Feuil1!$F3602,Feuil2!$E$1:$DG$2,2,0),0)),"",VLOOKUP($H3602*100+P$2,Feuil2!$A$3:$CQ$931,HLOOKUP(Feuil1!$F3602,Feuil2!$E$1:$DG$2,2,0),0))</f>
        <v/>
      </c>
      <c r="Q3602" s="12" t="str">
        <f>IF(ISBLANK(VLOOKUP($H3602*100+Q$2,Feuil2!$A$3:$CQ$931,HLOOKUP(Feuil1!$F3602,Feuil2!$E$1:$DG$2,2,0),0)),"",VLOOKUP($H3602*100+Q$2,Feuil2!$A$3:$CQ$931,HLOOKUP(Feuil1!$F3602,Feuil2!$E$1:$DG$2,2,0),0))</f>
        <v/>
      </c>
      <c r="R3602" s="12" t="str">
        <f>IF(ISBLANK(VLOOKUP($H3602*100+R$2,Feuil2!$A$3:$CQ$931,HLOOKUP(Feuil1!$F3602,Feuil2!$E$1:$DG$2,2,0),0)),"",VLOOKUP($H3602*100+R$2,Feuil2!$A$3:$CQ$931,HLOOKUP(Feuil1!$F3602,Feuil2!$E$1:$DG$2,2,0),0))</f>
        <v/>
      </c>
      <c r="S3602" s="12" t="str">
        <f>IF(ISBLANK(VLOOKUP($H3602*100+S$2,Feuil2!$A$3:$CQ$931,HLOOKUP(Feuil1!$F3602,Feuil2!$E$1:$DG$2,2,0),0)),"",VLOOKUP($H3602*100+S$2,Feuil2!$A$3:$CQ$931,HLOOKUP(Feuil1!$F3602,Feuil2!$E$1:$DG$2,2,0),0))</f>
        <v/>
      </c>
      <c r="T3602" s="12" t="str">
        <f>IF(ISBLANK(VLOOKUP($H3602*100+T$2,Feuil2!$A$3:$CQ$931,HLOOKUP(Feuil1!$F3602,Feuil2!$E$1:$DG$2,2,0),0)),"",VLOOKUP($H3602*100+T$2,Feuil2!$A$3:$CQ$931,HLOOKUP(Feuil1!$F3602,Feuil2!$E$1:$DG$2,2,0),0))</f>
        <v/>
      </c>
      <c r="U3602" s="12"/>
      <c r="Y3602" s="36"/>
      <c r="Z3602" s="36"/>
      <c r="AA3602" s="36"/>
      <c r="AB3602" s="36"/>
      <c r="AC3602" s="36"/>
      <c r="AD3602" s="36"/>
      <c r="AE3602" s="36"/>
      <c r="AF3602" s="36"/>
      <c r="AG3602" s="36"/>
      <c r="AH3602" s="36"/>
      <c r="AI3602" s="36"/>
      <c r="AJ3602" s="36"/>
      <c r="AK3602" s="36"/>
      <c r="AL3602" s="36"/>
      <c r="AM3602" s="36"/>
      <c r="AN3602" s="36"/>
      <c r="AO3602" s="36"/>
      <c r="AP3602" s="36"/>
      <c r="AQ3602" s="36"/>
      <c r="AR3602" s="36"/>
    </row>
    <row r="3603" spans="1:44" x14ac:dyDescent="0.35">
      <c r="A3603" s="10" t="s">
        <v>103</v>
      </c>
      <c r="B3603" s="8" t="s">
        <v>40</v>
      </c>
      <c r="C3603" s="39">
        <v>552850</v>
      </c>
      <c r="D3603" s="39">
        <v>432500</v>
      </c>
      <c r="F3603" s="10">
        <v>4148</v>
      </c>
      <c r="G3603" s="5" t="s">
        <v>47</v>
      </c>
      <c r="H3603" s="11">
        <v>1942</v>
      </c>
      <c r="I3603" s="12" t="str">
        <f>IF(ISBLANK(VLOOKUP($H3603*100+I$2,Feuil2!$A$3:$CQ$931,HLOOKUP(Feuil1!$F3603,Feuil2!$E$1:$DG$2,2,0),0)),"",VLOOKUP($H3603*100+I$2,Feuil2!$A$3:$CQ$931,HLOOKUP(Feuil1!$F3603,Feuil2!$E$1:$DG$2,2,0),0))</f>
        <v/>
      </c>
      <c r="J3603" s="12" t="str">
        <f>IF(ISBLANK(VLOOKUP($H3603*100+J$2,Feuil2!$A$3:$CQ$931,HLOOKUP(Feuil1!$F3603,Feuil2!$E$1:$DG$2,2,0),0)),"",VLOOKUP($H3603*100+J$2,Feuil2!$A$3:$CQ$931,HLOOKUP(Feuil1!$F3603,Feuil2!$E$1:$DG$2,2,0),0))</f>
        <v/>
      </c>
      <c r="K3603" s="12" t="str">
        <f>IF(ISBLANK(VLOOKUP($H3603*100+K$2,Feuil2!$A$3:$CQ$931,HLOOKUP(Feuil1!$F3603,Feuil2!$E$1:$DG$2,2,0),0)),"",VLOOKUP($H3603*100+K$2,Feuil2!$A$3:$CQ$931,HLOOKUP(Feuil1!$F3603,Feuil2!$E$1:$DG$2,2,0),0))</f>
        <v/>
      </c>
      <c r="L3603" s="12" t="str">
        <f>IF(ISBLANK(VLOOKUP($H3603*100+L$2,Feuil2!$A$3:$CQ$931,HLOOKUP(Feuil1!$F3603,Feuil2!$E$1:$DG$2,2,0),0)),"",VLOOKUP($H3603*100+L$2,Feuil2!$A$3:$CQ$931,HLOOKUP(Feuil1!$F3603,Feuil2!$E$1:$DG$2,2,0),0))</f>
        <v/>
      </c>
      <c r="M3603" s="12" t="str">
        <f>IF(ISBLANK(VLOOKUP($H3603*100+M$2,Feuil2!$A$3:$CQ$931,HLOOKUP(Feuil1!$F3603,Feuil2!$E$1:$DG$2,2,0),0)),"",VLOOKUP($H3603*100+M$2,Feuil2!$A$3:$CQ$931,HLOOKUP(Feuil1!$F3603,Feuil2!$E$1:$DG$2,2,0),0))</f>
        <v/>
      </c>
      <c r="N3603" s="12" t="str">
        <f>IF(ISBLANK(VLOOKUP($H3603*100+N$2,Feuil2!$A$3:$CQ$931,HLOOKUP(Feuil1!$F3603,Feuil2!$E$1:$DG$2,2,0),0)),"",VLOOKUP($H3603*100+N$2,Feuil2!$A$3:$CQ$931,HLOOKUP(Feuil1!$F3603,Feuil2!$E$1:$DG$2,2,0),0))</f>
        <v/>
      </c>
      <c r="O3603" s="12" t="str">
        <f>IF(ISBLANK(VLOOKUP($H3603*100+O$2,Feuil2!$A$3:$CQ$931,HLOOKUP(Feuil1!$F3603,Feuil2!$E$1:$DG$2,2,0),0)),"",VLOOKUP($H3603*100+O$2,Feuil2!$A$3:$CQ$931,HLOOKUP(Feuil1!$F3603,Feuil2!$E$1:$DG$2,2,0),0))</f>
        <v/>
      </c>
      <c r="P3603" s="12" t="str">
        <f>IF(ISBLANK(VLOOKUP($H3603*100+P$2,Feuil2!$A$3:$CQ$931,HLOOKUP(Feuil1!$F3603,Feuil2!$E$1:$DG$2,2,0),0)),"",VLOOKUP($H3603*100+P$2,Feuil2!$A$3:$CQ$931,HLOOKUP(Feuil1!$F3603,Feuil2!$E$1:$DG$2,2,0),0))</f>
        <v/>
      </c>
      <c r="Q3603" s="12" t="str">
        <f>IF(ISBLANK(VLOOKUP($H3603*100+Q$2,Feuil2!$A$3:$CQ$931,HLOOKUP(Feuil1!$F3603,Feuil2!$E$1:$DG$2,2,0),0)),"",VLOOKUP($H3603*100+Q$2,Feuil2!$A$3:$CQ$931,HLOOKUP(Feuil1!$F3603,Feuil2!$E$1:$DG$2,2,0),0))</f>
        <v/>
      </c>
      <c r="R3603" s="12" t="str">
        <f>IF(ISBLANK(VLOOKUP($H3603*100+R$2,Feuil2!$A$3:$CQ$931,HLOOKUP(Feuil1!$F3603,Feuil2!$E$1:$DG$2,2,0),0)),"",VLOOKUP($H3603*100+R$2,Feuil2!$A$3:$CQ$931,HLOOKUP(Feuil1!$F3603,Feuil2!$E$1:$DG$2,2,0),0))</f>
        <v/>
      </c>
      <c r="S3603" s="12" t="str">
        <f>IF(ISBLANK(VLOOKUP($H3603*100+S$2,Feuil2!$A$3:$CQ$931,HLOOKUP(Feuil1!$F3603,Feuil2!$E$1:$DG$2,2,0),0)),"",VLOOKUP($H3603*100+S$2,Feuil2!$A$3:$CQ$931,HLOOKUP(Feuil1!$F3603,Feuil2!$E$1:$DG$2,2,0),0))</f>
        <v/>
      </c>
      <c r="T3603" s="12" t="str">
        <f>IF(ISBLANK(VLOOKUP($H3603*100+T$2,Feuil2!$A$3:$CQ$931,HLOOKUP(Feuil1!$F3603,Feuil2!$E$1:$DG$2,2,0),0)),"",VLOOKUP($H3603*100+T$2,Feuil2!$A$3:$CQ$931,HLOOKUP(Feuil1!$F3603,Feuil2!$E$1:$DG$2,2,0),0))</f>
        <v/>
      </c>
      <c r="U3603" s="12"/>
    </row>
    <row r="3604" spans="1:44" x14ac:dyDescent="0.35">
      <c r="A3604" s="10" t="s">
        <v>103</v>
      </c>
      <c r="B3604" s="8" t="s">
        <v>40</v>
      </c>
      <c r="C3604" s="39">
        <v>552850</v>
      </c>
      <c r="D3604" s="39">
        <v>432500</v>
      </c>
      <c r="F3604" s="10">
        <v>4148</v>
      </c>
      <c r="G3604" s="5" t="s">
        <v>47</v>
      </c>
      <c r="H3604" s="11">
        <v>1943</v>
      </c>
      <c r="I3604" s="12" t="str">
        <f>IF(ISBLANK(VLOOKUP($H3604*100+I$2,Feuil2!$A$3:$CQ$931,HLOOKUP(Feuil1!$F3604,Feuil2!$E$1:$DG$2,2,0),0)),"",VLOOKUP($H3604*100+I$2,Feuil2!$A$3:$CQ$931,HLOOKUP(Feuil1!$F3604,Feuil2!$E$1:$DG$2,2,0),0))</f>
        <v/>
      </c>
      <c r="J3604" s="12" t="str">
        <f>IF(ISBLANK(VLOOKUP($H3604*100+J$2,Feuil2!$A$3:$CQ$931,HLOOKUP(Feuil1!$F3604,Feuil2!$E$1:$DG$2,2,0),0)),"",VLOOKUP($H3604*100+J$2,Feuil2!$A$3:$CQ$931,HLOOKUP(Feuil1!$F3604,Feuil2!$E$1:$DG$2,2,0),0))</f>
        <v/>
      </c>
      <c r="K3604" s="12" t="str">
        <f>IF(ISBLANK(VLOOKUP($H3604*100+K$2,Feuil2!$A$3:$CQ$931,HLOOKUP(Feuil1!$F3604,Feuil2!$E$1:$DG$2,2,0),0)),"",VLOOKUP($H3604*100+K$2,Feuil2!$A$3:$CQ$931,HLOOKUP(Feuil1!$F3604,Feuil2!$E$1:$DG$2,2,0),0))</f>
        <v/>
      </c>
      <c r="L3604" s="12" t="str">
        <f>IF(ISBLANK(VLOOKUP($H3604*100+L$2,Feuil2!$A$3:$CQ$931,HLOOKUP(Feuil1!$F3604,Feuil2!$E$1:$DG$2,2,0),0)),"",VLOOKUP($H3604*100+L$2,Feuil2!$A$3:$CQ$931,HLOOKUP(Feuil1!$F3604,Feuil2!$E$1:$DG$2,2,0),0))</f>
        <v/>
      </c>
      <c r="M3604" s="12" t="str">
        <f>IF(ISBLANK(VLOOKUP($H3604*100+M$2,Feuil2!$A$3:$CQ$931,HLOOKUP(Feuil1!$F3604,Feuil2!$E$1:$DG$2,2,0),0)),"",VLOOKUP($H3604*100+M$2,Feuil2!$A$3:$CQ$931,HLOOKUP(Feuil1!$F3604,Feuil2!$E$1:$DG$2,2,0),0))</f>
        <v/>
      </c>
      <c r="N3604" s="12" t="str">
        <f>IF(ISBLANK(VLOOKUP($H3604*100+N$2,Feuil2!$A$3:$CQ$931,HLOOKUP(Feuil1!$F3604,Feuil2!$E$1:$DG$2,2,0),0)),"",VLOOKUP($H3604*100+N$2,Feuil2!$A$3:$CQ$931,HLOOKUP(Feuil1!$F3604,Feuil2!$E$1:$DG$2,2,0),0))</f>
        <v/>
      </c>
      <c r="O3604" s="12" t="str">
        <f>IF(ISBLANK(VLOOKUP($H3604*100+O$2,Feuil2!$A$3:$CQ$931,HLOOKUP(Feuil1!$F3604,Feuil2!$E$1:$DG$2,2,0),0)),"",VLOOKUP($H3604*100+O$2,Feuil2!$A$3:$CQ$931,HLOOKUP(Feuil1!$F3604,Feuil2!$E$1:$DG$2,2,0),0))</f>
        <v/>
      </c>
      <c r="P3604" s="12" t="str">
        <f>IF(ISBLANK(VLOOKUP($H3604*100+P$2,Feuil2!$A$3:$CQ$931,HLOOKUP(Feuil1!$F3604,Feuil2!$E$1:$DG$2,2,0),0)),"",VLOOKUP($H3604*100+P$2,Feuil2!$A$3:$CQ$931,HLOOKUP(Feuil1!$F3604,Feuil2!$E$1:$DG$2,2,0),0))</f>
        <v/>
      </c>
      <c r="Q3604" s="12" t="str">
        <f>IF(ISBLANK(VLOOKUP($H3604*100+Q$2,Feuil2!$A$3:$CQ$931,HLOOKUP(Feuil1!$F3604,Feuil2!$E$1:$DG$2,2,0),0)),"",VLOOKUP($H3604*100+Q$2,Feuil2!$A$3:$CQ$931,HLOOKUP(Feuil1!$F3604,Feuil2!$E$1:$DG$2,2,0),0))</f>
        <v/>
      </c>
      <c r="R3604" s="12" t="str">
        <f>IF(ISBLANK(VLOOKUP($H3604*100+R$2,Feuil2!$A$3:$CQ$931,HLOOKUP(Feuil1!$F3604,Feuil2!$E$1:$DG$2,2,0),0)),"",VLOOKUP($H3604*100+R$2,Feuil2!$A$3:$CQ$931,HLOOKUP(Feuil1!$F3604,Feuil2!$E$1:$DG$2,2,0),0))</f>
        <v/>
      </c>
      <c r="S3604" s="12" t="str">
        <f>IF(ISBLANK(VLOOKUP($H3604*100+S$2,Feuil2!$A$3:$CQ$931,HLOOKUP(Feuil1!$F3604,Feuil2!$E$1:$DG$2,2,0),0)),"",VLOOKUP($H3604*100+S$2,Feuil2!$A$3:$CQ$931,HLOOKUP(Feuil1!$F3604,Feuil2!$E$1:$DG$2,2,0),0))</f>
        <v/>
      </c>
      <c r="T3604" s="12" t="str">
        <f>IF(ISBLANK(VLOOKUP($H3604*100+T$2,Feuil2!$A$3:$CQ$931,HLOOKUP(Feuil1!$F3604,Feuil2!$E$1:$DG$2,2,0),0)),"",VLOOKUP($H3604*100+T$2,Feuil2!$A$3:$CQ$931,HLOOKUP(Feuil1!$F3604,Feuil2!$E$1:$DG$2,2,0),0))</f>
        <v/>
      </c>
      <c r="U3604" s="12"/>
    </row>
    <row r="3605" spans="1:44" x14ac:dyDescent="0.35">
      <c r="A3605" s="10" t="s">
        <v>103</v>
      </c>
      <c r="B3605" s="8" t="s">
        <v>40</v>
      </c>
      <c r="C3605" s="39">
        <v>552850</v>
      </c>
      <c r="D3605" s="39">
        <v>432500</v>
      </c>
      <c r="F3605" s="10">
        <v>4148</v>
      </c>
      <c r="G3605" s="5" t="s">
        <v>47</v>
      </c>
      <c r="H3605" s="11">
        <v>1944</v>
      </c>
      <c r="I3605" s="12" t="str">
        <f>IF(ISBLANK(VLOOKUP($H3605*100+I$2,Feuil2!$A$3:$CQ$931,HLOOKUP(Feuil1!$F3605,Feuil2!$E$1:$DG$2,2,0),0)),"",VLOOKUP($H3605*100+I$2,Feuil2!$A$3:$CQ$931,HLOOKUP(Feuil1!$F3605,Feuil2!$E$1:$DG$2,2,0),0))</f>
        <v/>
      </c>
      <c r="J3605" s="12" t="str">
        <f>IF(ISBLANK(VLOOKUP($H3605*100+J$2,Feuil2!$A$3:$CQ$931,HLOOKUP(Feuil1!$F3605,Feuil2!$E$1:$DG$2,2,0),0)),"",VLOOKUP($H3605*100+J$2,Feuil2!$A$3:$CQ$931,HLOOKUP(Feuil1!$F3605,Feuil2!$E$1:$DG$2,2,0),0))</f>
        <v/>
      </c>
      <c r="K3605" s="12" t="str">
        <f>IF(ISBLANK(VLOOKUP($H3605*100+K$2,Feuil2!$A$3:$CQ$931,HLOOKUP(Feuil1!$F3605,Feuil2!$E$1:$DG$2,2,0),0)),"",VLOOKUP($H3605*100+K$2,Feuil2!$A$3:$CQ$931,HLOOKUP(Feuil1!$F3605,Feuil2!$E$1:$DG$2,2,0),0))</f>
        <v/>
      </c>
      <c r="L3605" s="12" t="str">
        <f>IF(ISBLANK(VLOOKUP($H3605*100+L$2,Feuil2!$A$3:$CQ$931,HLOOKUP(Feuil1!$F3605,Feuil2!$E$1:$DG$2,2,0),0)),"",VLOOKUP($H3605*100+L$2,Feuil2!$A$3:$CQ$931,HLOOKUP(Feuil1!$F3605,Feuil2!$E$1:$DG$2,2,0),0))</f>
        <v/>
      </c>
      <c r="M3605" s="12" t="str">
        <f>IF(ISBLANK(VLOOKUP($H3605*100+M$2,Feuil2!$A$3:$CQ$931,HLOOKUP(Feuil1!$F3605,Feuil2!$E$1:$DG$2,2,0),0)),"",VLOOKUP($H3605*100+M$2,Feuil2!$A$3:$CQ$931,HLOOKUP(Feuil1!$F3605,Feuil2!$E$1:$DG$2,2,0),0))</f>
        <v/>
      </c>
      <c r="N3605" s="12" t="str">
        <f>IF(ISBLANK(VLOOKUP($H3605*100+N$2,Feuil2!$A$3:$CQ$931,HLOOKUP(Feuil1!$F3605,Feuil2!$E$1:$DG$2,2,0),0)),"",VLOOKUP($H3605*100+N$2,Feuil2!$A$3:$CQ$931,HLOOKUP(Feuil1!$F3605,Feuil2!$E$1:$DG$2,2,0),0))</f>
        <v/>
      </c>
      <c r="O3605" s="12" t="str">
        <f>IF(ISBLANK(VLOOKUP($H3605*100+O$2,Feuil2!$A$3:$CQ$931,HLOOKUP(Feuil1!$F3605,Feuil2!$E$1:$DG$2,2,0),0)),"",VLOOKUP($H3605*100+O$2,Feuil2!$A$3:$CQ$931,HLOOKUP(Feuil1!$F3605,Feuil2!$E$1:$DG$2,2,0),0))</f>
        <v/>
      </c>
      <c r="P3605" s="12" t="str">
        <f>IF(ISBLANK(VLOOKUP($H3605*100+P$2,Feuil2!$A$3:$CQ$931,HLOOKUP(Feuil1!$F3605,Feuil2!$E$1:$DG$2,2,0),0)),"",VLOOKUP($H3605*100+P$2,Feuil2!$A$3:$CQ$931,HLOOKUP(Feuil1!$F3605,Feuil2!$E$1:$DG$2,2,0),0))</f>
        <v/>
      </c>
      <c r="Q3605" s="12" t="str">
        <f>IF(ISBLANK(VLOOKUP($H3605*100+Q$2,Feuil2!$A$3:$CQ$931,HLOOKUP(Feuil1!$F3605,Feuil2!$E$1:$DG$2,2,0),0)),"",VLOOKUP($H3605*100+Q$2,Feuil2!$A$3:$CQ$931,HLOOKUP(Feuil1!$F3605,Feuil2!$E$1:$DG$2,2,0),0))</f>
        <v/>
      </c>
      <c r="R3605" s="12" t="str">
        <f>IF(ISBLANK(VLOOKUP($H3605*100+R$2,Feuil2!$A$3:$CQ$931,HLOOKUP(Feuil1!$F3605,Feuil2!$E$1:$DG$2,2,0),0)),"",VLOOKUP($H3605*100+R$2,Feuil2!$A$3:$CQ$931,HLOOKUP(Feuil1!$F3605,Feuil2!$E$1:$DG$2,2,0),0))</f>
        <v/>
      </c>
      <c r="S3605" s="12" t="str">
        <f>IF(ISBLANK(VLOOKUP($H3605*100+S$2,Feuil2!$A$3:$CQ$931,HLOOKUP(Feuil1!$F3605,Feuil2!$E$1:$DG$2,2,0),0)),"",VLOOKUP($H3605*100+S$2,Feuil2!$A$3:$CQ$931,HLOOKUP(Feuil1!$F3605,Feuil2!$E$1:$DG$2,2,0),0))</f>
        <v/>
      </c>
      <c r="T3605" s="12" t="str">
        <f>IF(ISBLANK(VLOOKUP($H3605*100+T$2,Feuil2!$A$3:$CQ$931,HLOOKUP(Feuil1!$F3605,Feuil2!$E$1:$DG$2,2,0),0)),"",VLOOKUP($H3605*100+T$2,Feuil2!$A$3:$CQ$931,HLOOKUP(Feuil1!$F3605,Feuil2!$E$1:$DG$2,2,0),0))</f>
        <v/>
      </c>
      <c r="U3605" s="12"/>
    </row>
    <row r="3606" spans="1:44" x14ac:dyDescent="0.35">
      <c r="A3606" s="10" t="s">
        <v>103</v>
      </c>
      <c r="B3606" s="8" t="s">
        <v>40</v>
      </c>
      <c r="C3606" s="39">
        <v>552850</v>
      </c>
      <c r="D3606" s="39">
        <v>432500</v>
      </c>
      <c r="F3606" s="10">
        <v>4148</v>
      </c>
      <c r="G3606" s="5" t="s">
        <v>47</v>
      </c>
      <c r="H3606" s="11">
        <v>1945</v>
      </c>
      <c r="I3606" s="12" t="str">
        <f>IF(ISBLANK(VLOOKUP($H3606*100+I$2,Feuil2!$A$3:$CQ$931,HLOOKUP(Feuil1!$F3606,Feuil2!$E$1:$DG$2,2,0),0)),"",VLOOKUP($H3606*100+I$2,Feuil2!$A$3:$CQ$931,HLOOKUP(Feuil1!$F3606,Feuil2!$E$1:$DG$2,2,0),0))</f>
        <v/>
      </c>
      <c r="J3606" s="12" t="str">
        <f>IF(ISBLANK(VLOOKUP($H3606*100+J$2,Feuil2!$A$3:$CQ$931,HLOOKUP(Feuil1!$F3606,Feuil2!$E$1:$DG$2,2,0),0)),"",VLOOKUP($H3606*100+J$2,Feuil2!$A$3:$CQ$931,HLOOKUP(Feuil1!$F3606,Feuil2!$E$1:$DG$2,2,0),0))</f>
        <v/>
      </c>
      <c r="K3606" s="12" t="str">
        <f>IF(ISBLANK(VLOOKUP($H3606*100+K$2,Feuil2!$A$3:$CQ$931,HLOOKUP(Feuil1!$F3606,Feuil2!$E$1:$DG$2,2,0),0)),"",VLOOKUP($H3606*100+K$2,Feuil2!$A$3:$CQ$931,HLOOKUP(Feuil1!$F3606,Feuil2!$E$1:$DG$2,2,0),0))</f>
        <v/>
      </c>
      <c r="L3606" s="12" t="str">
        <f>IF(ISBLANK(VLOOKUP($H3606*100+L$2,Feuil2!$A$3:$CQ$931,HLOOKUP(Feuil1!$F3606,Feuil2!$E$1:$DG$2,2,0),0)),"",VLOOKUP($H3606*100+L$2,Feuil2!$A$3:$CQ$931,HLOOKUP(Feuil1!$F3606,Feuil2!$E$1:$DG$2,2,0),0))</f>
        <v/>
      </c>
      <c r="M3606" s="12" t="str">
        <f>IF(ISBLANK(VLOOKUP($H3606*100+M$2,Feuil2!$A$3:$CQ$931,HLOOKUP(Feuil1!$F3606,Feuil2!$E$1:$DG$2,2,0),0)),"",VLOOKUP($H3606*100+M$2,Feuil2!$A$3:$CQ$931,HLOOKUP(Feuil1!$F3606,Feuil2!$E$1:$DG$2,2,0),0))</f>
        <v/>
      </c>
      <c r="N3606" s="12" t="str">
        <f>IF(ISBLANK(VLOOKUP($H3606*100+N$2,Feuil2!$A$3:$CQ$931,HLOOKUP(Feuil1!$F3606,Feuil2!$E$1:$DG$2,2,0),0)),"",VLOOKUP($H3606*100+N$2,Feuil2!$A$3:$CQ$931,HLOOKUP(Feuil1!$F3606,Feuil2!$E$1:$DG$2,2,0),0))</f>
        <v/>
      </c>
      <c r="O3606" s="12" t="str">
        <f>IF(ISBLANK(VLOOKUP($H3606*100+O$2,Feuil2!$A$3:$CQ$931,HLOOKUP(Feuil1!$F3606,Feuil2!$E$1:$DG$2,2,0),0)),"",VLOOKUP($H3606*100+O$2,Feuil2!$A$3:$CQ$931,HLOOKUP(Feuil1!$F3606,Feuil2!$E$1:$DG$2,2,0),0))</f>
        <v/>
      </c>
      <c r="P3606" s="12" t="str">
        <f>IF(ISBLANK(VLOOKUP($H3606*100+P$2,Feuil2!$A$3:$CQ$931,HLOOKUP(Feuil1!$F3606,Feuil2!$E$1:$DG$2,2,0),0)),"",VLOOKUP($H3606*100+P$2,Feuil2!$A$3:$CQ$931,HLOOKUP(Feuil1!$F3606,Feuil2!$E$1:$DG$2,2,0),0))</f>
        <v/>
      </c>
      <c r="Q3606" s="12" t="str">
        <f>IF(ISBLANK(VLOOKUP($H3606*100+Q$2,Feuil2!$A$3:$CQ$931,HLOOKUP(Feuil1!$F3606,Feuil2!$E$1:$DG$2,2,0),0)),"",VLOOKUP($H3606*100+Q$2,Feuil2!$A$3:$CQ$931,HLOOKUP(Feuil1!$F3606,Feuil2!$E$1:$DG$2,2,0),0))</f>
        <v/>
      </c>
      <c r="R3606" s="12" t="str">
        <f>IF(ISBLANK(VLOOKUP($H3606*100+R$2,Feuil2!$A$3:$CQ$931,HLOOKUP(Feuil1!$F3606,Feuil2!$E$1:$DG$2,2,0),0)),"",VLOOKUP($H3606*100+R$2,Feuil2!$A$3:$CQ$931,HLOOKUP(Feuil1!$F3606,Feuil2!$E$1:$DG$2,2,0),0))</f>
        <v/>
      </c>
      <c r="S3606" s="12" t="str">
        <f>IF(ISBLANK(VLOOKUP($H3606*100+S$2,Feuil2!$A$3:$CQ$931,HLOOKUP(Feuil1!$F3606,Feuil2!$E$1:$DG$2,2,0),0)),"",VLOOKUP($H3606*100+S$2,Feuil2!$A$3:$CQ$931,HLOOKUP(Feuil1!$F3606,Feuil2!$E$1:$DG$2,2,0),0))</f>
        <v/>
      </c>
      <c r="T3606" s="12" t="str">
        <f>IF(ISBLANK(VLOOKUP($H3606*100+T$2,Feuil2!$A$3:$CQ$931,HLOOKUP(Feuil1!$F3606,Feuil2!$E$1:$DG$2,2,0),0)),"",VLOOKUP($H3606*100+T$2,Feuil2!$A$3:$CQ$931,HLOOKUP(Feuil1!$F3606,Feuil2!$E$1:$DG$2,2,0),0))</f>
        <v/>
      </c>
      <c r="U3606" s="12"/>
    </row>
    <row r="3607" spans="1:44" x14ac:dyDescent="0.35">
      <c r="A3607" s="10" t="s">
        <v>103</v>
      </c>
      <c r="B3607" s="8" t="s">
        <v>40</v>
      </c>
      <c r="C3607" s="39">
        <v>552850</v>
      </c>
      <c r="D3607" s="39">
        <v>432500</v>
      </c>
      <c r="F3607" s="10">
        <v>4148</v>
      </c>
      <c r="G3607" s="5" t="s">
        <v>47</v>
      </c>
      <c r="H3607" s="11">
        <v>1946</v>
      </c>
      <c r="I3607" s="12" t="str">
        <f>IF(ISBLANK(VLOOKUP($H3607*100+I$2,Feuil2!$A$3:$CQ$931,HLOOKUP(Feuil1!$F3607,Feuil2!$E$1:$DG$2,2,0),0)),"",VLOOKUP($H3607*100+I$2,Feuil2!$A$3:$CQ$931,HLOOKUP(Feuil1!$F3607,Feuil2!$E$1:$DG$2,2,0),0))</f>
        <v/>
      </c>
      <c r="J3607" s="12" t="str">
        <f>IF(ISBLANK(VLOOKUP($H3607*100+J$2,Feuil2!$A$3:$CQ$931,HLOOKUP(Feuil1!$F3607,Feuil2!$E$1:$DG$2,2,0),0)),"",VLOOKUP($H3607*100+J$2,Feuil2!$A$3:$CQ$931,HLOOKUP(Feuil1!$F3607,Feuil2!$E$1:$DG$2,2,0),0))</f>
        <v/>
      </c>
      <c r="K3607" s="12" t="str">
        <f>IF(ISBLANK(VLOOKUP($H3607*100+K$2,Feuil2!$A$3:$CQ$931,HLOOKUP(Feuil1!$F3607,Feuil2!$E$1:$DG$2,2,0),0)),"",VLOOKUP($H3607*100+K$2,Feuil2!$A$3:$CQ$931,HLOOKUP(Feuil1!$F3607,Feuil2!$E$1:$DG$2,2,0),0))</f>
        <v/>
      </c>
      <c r="L3607" s="12" t="str">
        <f>IF(ISBLANK(VLOOKUP($H3607*100+L$2,Feuil2!$A$3:$CQ$931,HLOOKUP(Feuil1!$F3607,Feuil2!$E$1:$DG$2,2,0),0)),"",VLOOKUP($H3607*100+L$2,Feuil2!$A$3:$CQ$931,HLOOKUP(Feuil1!$F3607,Feuil2!$E$1:$DG$2,2,0),0))</f>
        <v/>
      </c>
      <c r="M3607" s="12" t="str">
        <f>IF(ISBLANK(VLOOKUP($H3607*100+M$2,Feuil2!$A$3:$CQ$931,HLOOKUP(Feuil1!$F3607,Feuil2!$E$1:$DG$2,2,0),0)),"",VLOOKUP($H3607*100+M$2,Feuil2!$A$3:$CQ$931,HLOOKUP(Feuil1!$F3607,Feuil2!$E$1:$DG$2,2,0),0))</f>
        <v/>
      </c>
      <c r="N3607" s="12" t="str">
        <f>IF(ISBLANK(VLOOKUP($H3607*100+N$2,Feuil2!$A$3:$CQ$931,HLOOKUP(Feuil1!$F3607,Feuil2!$E$1:$DG$2,2,0),0)),"",VLOOKUP($H3607*100+N$2,Feuil2!$A$3:$CQ$931,HLOOKUP(Feuil1!$F3607,Feuil2!$E$1:$DG$2,2,0),0))</f>
        <v/>
      </c>
      <c r="O3607" s="12" t="str">
        <f>IF(ISBLANK(VLOOKUP($H3607*100+O$2,Feuil2!$A$3:$CQ$931,HLOOKUP(Feuil1!$F3607,Feuil2!$E$1:$DG$2,2,0),0)),"",VLOOKUP($H3607*100+O$2,Feuil2!$A$3:$CQ$931,HLOOKUP(Feuil1!$F3607,Feuil2!$E$1:$DG$2,2,0),0))</f>
        <v/>
      </c>
      <c r="P3607" s="12" t="str">
        <f>IF(ISBLANK(VLOOKUP($H3607*100+P$2,Feuil2!$A$3:$CQ$931,HLOOKUP(Feuil1!$F3607,Feuil2!$E$1:$DG$2,2,0),0)),"",VLOOKUP($H3607*100+P$2,Feuil2!$A$3:$CQ$931,HLOOKUP(Feuil1!$F3607,Feuil2!$E$1:$DG$2,2,0),0))</f>
        <v/>
      </c>
      <c r="Q3607" s="12" t="str">
        <f>IF(ISBLANK(VLOOKUP($H3607*100+Q$2,Feuil2!$A$3:$CQ$931,HLOOKUP(Feuil1!$F3607,Feuil2!$E$1:$DG$2,2,0),0)),"",VLOOKUP($H3607*100+Q$2,Feuil2!$A$3:$CQ$931,HLOOKUP(Feuil1!$F3607,Feuil2!$E$1:$DG$2,2,0),0))</f>
        <v/>
      </c>
      <c r="R3607" s="12" t="str">
        <f>IF(ISBLANK(VLOOKUP($H3607*100+R$2,Feuil2!$A$3:$CQ$931,HLOOKUP(Feuil1!$F3607,Feuil2!$E$1:$DG$2,2,0),0)),"",VLOOKUP($H3607*100+R$2,Feuil2!$A$3:$CQ$931,HLOOKUP(Feuil1!$F3607,Feuil2!$E$1:$DG$2,2,0),0))</f>
        <v/>
      </c>
      <c r="S3607" s="12" t="str">
        <f>IF(ISBLANK(VLOOKUP($H3607*100+S$2,Feuil2!$A$3:$CQ$931,HLOOKUP(Feuil1!$F3607,Feuil2!$E$1:$DG$2,2,0),0)),"",VLOOKUP($H3607*100+S$2,Feuil2!$A$3:$CQ$931,HLOOKUP(Feuil1!$F3607,Feuil2!$E$1:$DG$2,2,0),0))</f>
        <v/>
      </c>
      <c r="T3607" s="12" t="str">
        <f>IF(ISBLANK(VLOOKUP($H3607*100+T$2,Feuil2!$A$3:$CQ$931,HLOOKUP(Feuil1!$F3607,Feuil2!$E$1:$DG$2,2,0),0)),"",VLOOKUP($H3607*100+T$2,Feuil2!$A$3:$CQ$931,HLOOKUP(Feuil1!$F3607,Feuil2!$E$1:$DG$2,2,0),0))</f>
        <v/>
      </c>
      <c r="U3607" s="12"/>
    </row>
    <row r="3608" spans="1:44" x14ac:dyDescent="0.35">
      <c r="A3608" s="10" t="s">
        <v>103</v>
      </c>
      <c r="B3608" s="8" t="s">
        <v>40</v>
      </c>
      <c r="C3608" s="39">
        <v>552850</v>
      </c>
      <c r="D3608" s="39">
        <v>432500</v>
      </c>
      <c r="F3608" s="10">
        <v>4148</v>
      </c>
      <c r="G3608" s="5" t="s">
        <v>47</v>
      </c>
      <c r="H3608" s="11">
        <v>1947</v>
      </c>
      <c r="I3608" s="12" t="str">
        <f>IF(ISBLANK(VLOOKUP($H3608*100+I$2,Feuil2!$A$3:$CQ$931,HLOOKUP(Feuil1!$F3608,Feuil2!$E$1:$DG$2,2,0),0)),"",VLOOKUP($H3608*100+I$2,Feuil2!$A$3:$CQ$931,HLOOKUP(Feuil1!$F3608,Feuil2!$E$1:$DG$2,2,0),0))</f>
        <v/>
      </c>
      <c r="J3608" s="12" t="str">
        <f>IF(ISBLANK(VLOOKUP($H3608*100+J$2,Feuil2!$A$3:$CQ$931,HLOOKUP(Feuil1!$F3608,Feuil2!$E$1:$DG$2,2,0),0)),"",VLOOKUP($H3608*100+J$2,Feuil2!$A$3:$CQ$931,HLOOKUP(Feuil1!$F3608,Feuil2!$E$1:$DG$2,2,0),0))</f>
        <v/>
      </c>
      <c r="K3608" s="12" t="str">
        <f>IF(ISBLANK(VLOOKUP($H3608*100+K$2,Feuil2!$A$3:$CQ$931,HLOOKUP(Feuil1!$F3608,Feuil2!$E$1:$DG$2,2,0),0)),"",VLOOKUP($H3608*100+K$2,Feuil2!$A$3:$CQ$931,HLOOKUP(Feuil1!$F3608,Feuil2!$E$1:$DG$2,2,0),0))</f>
        <v/>
      </c>
      <c r="L3608" s="12" t="str">
        <f>IF(ISBLANK(VLOOKUP($H3608*100+L$2,Feuil2!$A$3:$CQ$931,HLOOKUP(Feuil1!$F3608,Feuil2!$E$1:$DG$2,2,0),0)),"",VLOOKUP($H3608*100+L$2,Feuil2!$A$3:$CQ$931,HLOOKUP(Feuil1!$F3608,Feuil2!$E$1:$DG$2,2,0),0))</f>
        <v/>
      </c>
      <c r="M3608" s="12" t="str">
        <f>IF(ISBLANK(VLOOKUP($H3608*100+M$2,Feuil2!$A$3:$CQ$931,HLOOKUP(Feuil1!$F3608,Feuil2!$E$1:$DG$2,2,0),0)),"",VLOOKUP($H3608*100+M$2,Feuil2!$A$3:$CQ$931,HLOOKUP(Feuil1!$F3608,Feuil2!$E$1:$DG$2,2,0),0))</f>
        <v/>
      </c>
      <c r="N3608" s="12" t="str">
        <f>IF(ISBLANK(VLOOKUP($H3608*100+N$2,Feuil2!$A$3:$CQ$931,HLOOKUP(Feuil1!$F3608,Feuil2!$E$1:$DG$2,2,0),0)),"",VLOOKUP($H3608*100+N$2,Feuil2!$A$3:$CQ$931,HLOOKUP(Feuil1!$F3608,Feuil2!$E$1:$DG$2,2,0),0))</f>
        <v/>
      </c>
      <c r="O3608" s="12" t="str">
        <f>IF(ISBLANK(VLOOKUP($H3608*100+O$2,Feuil2!$A$3:$CQ$931,HLOOKUP(Feuil1!$F3608,Feuil2!$E$1:$DG$2,2,0),0)),"",VLOOKUP($H3608*100+O$2,Feuil2!$A$3:$CQ$931,HLOOKUP(Feuil1!$F3608,Feuil2!$E$1:$DG$2,2,0),0))</f>
        <v/>
      </c>
      <c r="P3608" s="12" t="str">
        <f>IF(ISBLANK(VLOOKUP($H3608*100+P$2,Feuil2!$A$3:$CQ$931,HLOOKUP(Feuil1!$F3608,Feuil2!$E$1:$DG$2,2,0),0)),"",VLOOKUP($H3608*100+P$2,Feuil2!$A$3:$CQ$931,HLOOKUP(Feuil1!$F3608,Feuil2!$E$1:$DG$2,2,0),0))</f>
        <v/>
      </c>
      <c r="Q3608" s="12" t="str">
        <f>IF(ISBLANK(VLOOKUP($H3608*100+Q$2,Feuil2!$A$3:$CQ$931,HLOOKUP(Feuil1!$F3608,Feuil2!$E$1:$DG$2,2,0),0)),"",VLOOKUP($H3608*100+Q$2,Feuil2!$A$3:$CQ$931,HLOOKUP(Feuil1!$F3608,Feuil2!$E$1:$DG$2,2,0),0))</f>
        <v/>
      </c>
      <c r="R3608" s="12" t="str">
        <f>IF(ISBLANK(VLOOKUP($H3608*100+R$2,Feuil2!$A$3:$CQ$931,HLOOKUP(Feuil1!$F3608,Feuil2!$E$1:$DG$2,2,0),0)),"",VLOOKUP($H3608*100+R$2,Feuil2!$A$3:$CQ$931,HLOOKUP(Feuil1!$F3608,Feuil2!$E$1:$DG$2,2,0),0))</f>
        <v/>
      </c>
      <c r="S3608" s="12" t="str">
        <f>IF(ISBLANK(VLOOKUP($H3608*100+S$2,Feuil2!$A$3:$CQ$931,HLOOKUP(Feuil1!$F3608,Feuil2!$E$1:$DG$2,2,0),0)),"",VLOOKUP($H3608*100+S$2,Feuil2!$A$3:$CQ$931,HLOOKUP(Feuil1!$F3608,Feuil2!$E$1:$DG$2,2,0),0))</f>
        <v/>
      </c>
      <c r="T3608" s="12" t="str">
        <f>IF(ISBLANK(VLOOKUP($H3608*100+T$2,Feuil2!$A$3:$CQ$931,HLOOKUP(Feuil1!$F3608,Feuil2!$E$1:$DG$2,2,0),0)),"",VLOOKUP($H3608*100+T$2,Feuil2!$A$3:$CQ$931,HLOOKUP(Feuil1!$F3608,Feuil2!$E$1:$DG$2,2,0),0))</f>
        <v/>
      </c>
      <c r="U3608" s="12"/>
    </row>
    <row r="3609" spans="1:44" x14ac:dyDescent="0.35">
      <c r="A3609" s="10" t="s">
        <v>103</v>
      </c>
      <c r="B3609" s="8" t="s">
        <v>40</v>
      </c>
      <c r="C3609" s="39">
        <v>552850</v>
      </c>
      <c r="D3609" s="39">
        <v>432500</v>
      </c>
      <c r="F3609" s="10">
        <v>4148</v>
      </c>
      <c r="G3609" s="5" t="s">
        <v>47</v>
      </c>
      <c r="H3609" s="11">
        <v>1948</v>
      </c>
      <c r="I3609" s="12" t="str">
        <f>IF(ISBLANK(VLOOKUP($H3609*100+I$2,Feuil2!$A$3:$CQ$931,HLOOKUP(Feuil1!$F3609,Feuil2!$E$1:$DG$2,2,0),0)),"",VLOOKUP($H3609*100+I$2,Feuil2!$A$3:$CQ$931,HLOOKUP(Feuil1!$F3609,Feuil2!$E$1:$DG$2,2,0),0))</f>
        <v/>
      </c>
      <c r="J3609" s="12" t="str">
        <f>IF(ISBLANK(VLOOKUP($H3609*100+J$2,Feuil2!$A$3:$CQ$931,HLOOKUP(Feuil1!$F3609,Feuil2!$E$1:$DG$2,2,0),0)),"",VLOOKUP($H3609*100+J$2,Feuil2!$A$3:$CQ$931,HLOOKUP(Feuil1!$F3609,Feuil2!$E$1:$DG$2,2,0),0))</f>
        <v/>
      </c>
      <c r="K3609" s="12" t="str">
        <f>IF(ISBLANK(VLOOKUP($H3609*100+K$2,Feuil2!$A$3:$CQ$931,HLOOKUP(Feuil1!$F3609,Feuil2!$E$1:$DG$2,2,0),0)),"",VLOOKUP($H3609*100+K$2,Feuil2!$A$3:$CQ$931,HLOOKUP(Feuil1!$F3609,Feuil2!$E$1:$DG$2,2,0),0))</f>
        <v/>
      </c>
      <c r="L3609" s="12" t="str">
        <f>IF(ISBLANK(VLOOKUP($H3609*100+L$2,Feuil2!$A$3:$CQ$931,HLOOKUP(Feuil1!$F3609,Feuil2!$E$1:$DG$2,2,0),0)),"",VLOOKUP($H3609*100+L$2,Feuil2!$A$3:$CQ$931,HLOOKUP(Feuil1!$F3609,Feuil2!$E$1:$DG$2,2,0),0))</f>
        <v/>
      </c>
      <c r="M3609" s="12" t="str">
        <f>IF(ISBLANK(VLOOKUP($H3609*100+M$2,Feuil2!$A$3:$CQ$931,HLOOKUP(Feuil1!$F3609,Feuil2!$E$1:$DG$2,2,0),0)),"",VLOOKUP($H3609*100+M$2,Feuil2!$A$3:$CQ$931,HLOOKUP(Feuil1!$F3609,Feuil2!$E$1:$DG$2,2,0),0))</f>
        <v/>
      </c>
      <c r="N3609" s="12" t="str">
        <f>IF(ISBLANK(VLOOKUP($H3609*100+N$2,Feuil2!$A$3:$CQ$931,HLOOKUP(Feuil1!$F3609,Feuil2!$E$1:$DG$2,2,0),0)),"",VLOOKUP($H3609*100+N$2,Feuil2!$A$3:$CQ$931,HLOOKUP(Feuil1!$F3609,Feuil2!$E$1:$DG$2,2,0),0))</f>
        <v/>
      </c>
      <c r="O3609" s="12" t="str">
        <f>IF(ISBLANK(VLOOKUP($H3609*100+O$2,Feuil2!$A$3:$CQ$931,HLOOKUP(Feuil1!$F3609,Feuil2!$E$1:$DG$2,2,0),0)),"",VLOOKUP($H3609*100+O$2,Feuil2!$A$3:$CQ$931,HLOOKUP(Feuil1!$F3609,Feuil2!$E$1:$DG$2,2,0),0))</f>
        <v/>
      </c>
      <c r="P3609" s="12" t="str">
        <f>IF(ISBLANK(VLOOKUP($H3609*100+P$2,Feuil2!$A$3:$CQ$931,HLOOKUP(Feuil1!$F3609,Feuil2!$E$1:$DG$2,2,0),0)),"",VLOOKUP($H3609*100+P$2,Feuil2!$A$3:$CQ$931,HLOOKUP(Feuil1!$F3609,Feuil2!$E$1:$DG$2,2,0),0))</f>
        <v/>
      </c>
      <c r="Q3609" s="12" t="str">
        <f>IF(ISBLANK(VLOOKUP($H3609*100+Q$2,Feuil2!$A$3:$CQ$931,HLOOKUP(Feuil1!$F3609,Feuil2!$E$1:$DG$2,2,0),0)),"",VLOOKUP($H3609*100+Q$2,Feuil2!$A$3:$CQ$931,HLOOKUP(Feuil1!$F3609,Feuil2!$E$1:$DG$2,2,0),0))</f>
        <v/>
      </c>
      <c r="R3609" s="12" t="str">
        <f>IF(ISBLANK(VLOOKUP($H3609*100+R$2,Feuil2!$A$3:$CQ$931,HLOOKUP(Feuil1!$F3609,Feuil2!$E$1:$DG$2,2,0),0)),"",VLOOKUP($H3609*100+R$2,Feuil2!$A$3:$CQ$931,HLOOKUP(Feuil1!$F3609,Feuil2!$E$1:$DG$2,2,0),0))</f>
        <v/>
      </c>
      <c r="S3609" s="12" t="str">
        <f>IF(ISBLANK(VLOOKUP($H3609*100+S$2,Feuil2!$A$3:$CQ$931,HLOOKUP(Feuil1!$F3609,Feuil2!$E$1:$DG$2,2,0),0)),"",VLOOKUP($H3609*100+S$2,Feuil2!$A$3:$CQ$931,HLOOKUP(Feuil1!$F3609,Feuil2!$E$1:$DG$2,2,0),0))</f>
        <v/>
      </c>
      <c r="T3609" s="12" t="str">
        <f>IF(ISBLANK(VLOOKUP($H3609*100+T$2,Feuil2!$A$3:$CQ$931,HLOOKUP(Feuil1!$F3609,Feuil2!$E$1:$DG$2,2,0),0)),"",VLOOKUP($H3609*100+T$2,Feuil2!$A$3:$CQ$931,HLOOKUP(Feuil1!$F3609,Feuil2!$E$1:$DG$2,2,0),0))</f>
        <v/>
      </c>
      <c r="U3609" s="12"/>
    </row>
    <row r="3610" spans="1:44" x14ac:dyDescent="0.35">
      <c r="A3610" s="10" t="s">
        <v>103</v>
      </c>
      <c r="B3610" s="8" t="s">
        <v>40</v>
      </c>
      <c r="C3610" s="39">
        <v>552850</v>
      </c>
      <c r="D3610" s="39">
        <v>432500</v>
      </c>
      <c r="F3610" s="10">
        <v>4148</v>
      </c>
      <c r="G3610" s="5" t="s">
        <v>47</v>
      </c>
      <c r="H3610" s="11">
        <v>1949</v>
      </c>
      <c r="I3610" s="12" t="str">
        <f>IF(ISBLANK(VLOOKUP($H3610*100+I$2,Feuil2!$A$3:$CQ$931,HLOOKUP(Feuil1!$F3610,Feuil2!$E$1:$DG$2,2,0),0)),"",VLOOKUP($H3610*100+I$2,Feuil2!$A$3:$CQ$931,HLOOKUP(Feuil1!$F3610,Feuil2!$E$1:$DG$2,2,0),0))</f>
        <v/>
      </c>
      <c r="J3610" s="12" t="str">
        <f>IF(ISBLANK(VLOOKUP($H3610*100+J$2,Feuil2!$A$3:$CQ$931,HLOOKUP(Feuil1!$F3610,Feuil2!$E$1:$DG$2,2,0),0)),"",VLOOKUP($H3610*100+J$2,Feuil2!$A$3:$CQ$931,HLOOKUP(Feuil1!$F3610,Feuil2!$E$1:$DG$2,2,0),0))</f>
        <v/>
      </c>
      <c r="K3610" s="12" t="str">
        <f>IF(ISBLANK(VLOOKUP($H3610*100+K$2,Feuil2!$A$3:$CQ$931,HLOOKUP(Feuil1!$F3610,Feuil2!$E$1:$DG$2,2,0),0)),"",VLOOKUP($H3610*100+K$2,Feuil2!$A$3:$CQ$931,HLOOKUP(Feuil1!$F3610,Feuil2!$E$1:$DG$2,2,0),0))</f>
        <v/>
      </c>
      <c r="L3610" s="12" t="str">
        <f>IF(ISBLANK(VLOOKUP($H3610*100+L$2,Feuil2!$A$3:$CQ$931,HLOOKUP(Feuil1!$F3610,Feuil2!$E$1:$DG$2,2,0),0)),"",VLOOKUP($H3610*100+L$2,Feuil2!$A$3:$CQ$931,HLOOKUP(Feuil1!$F3610,Feuil2!$E$1:$DG$2,2,0),0))</f>
        <v/>
      </c>
      <c r="M3610" s="12" t="str">
        <f>IF(ISBLANK(VLOOKUP($H3610*100+M$2,Feuil2!$A$3:$CQ$931,HLOOKUP(Feuil1!$F3610,Feuil2!$E$1:$DG$2,2,0),0)),"",VLOOKUP($H3610*100+M$2,Feuil2!$A$3:$CQ$931,HLOOKUP(Feuil1!$F3610,Feuil2!$E$1:$DG$2,2,0),0))</f>
        <v/>
      </c>
      <c r="N3610" s="12" t="str">
        <f>IF(ISBLANK(VLOOKUP($H3610*100+N$2,Feuil2!$A$3:$CQ$931,HLOOKUP(Feuil1!$F3610,Feuil2!$E$1:$DG$2,2,0),0)),"",VLOOKUP($H3610*100+N$2,Feuil2!$A$3:$CQ$931,HLOOKUP(Feuil1!$F3610,Feuil2!$E$1:$DG$2,2,0),0))</f>
        <v/>
      </c>
      <c r="O3610" s="12" t="str">
        <f>IF(ISBLANK(VLOOKUP($H3610*100+O$2,Feuil2!$A$3:$CQ$931,HLOOKUP(Feuil1!$F3610,Feuil2!$E$1:$DG$2,2,0),0)),"",VLOOKUP($H3610*100+O$2,Feuil2!$A$3:$CQ$931,HLOOKUP(Feuil1!$F3610,Feuil2!$E$1:$DG$2,2,0),0))</f>
        <v/>
      </c>
      <c r="P3610" s="12" t="str">
        <f>IF(ISBLANK(VLOOKUP($H3610*100+P$2,Feuil2!$A$3:$CQ$931,HLOOKUP(Feuil1!$F3610,Feuil2!$E$1:$DG$2,2,0),0)),"",VLOOKUP($H3610*100+P$2,Feuil2!$A$3:$CQ$931,HLOOKUP(Feuil1!$F3610,Feuil2!$E$1:$DG$2,2,0),0))</f>
        <v/>
      </c>
      <c r="Q3610" s="12" t="str">
        <f>IF(ISBLANK(VLOOKUP($H3610*100+Q$2,Feuil2!$A$3:$CQ$931,HLOOKUP(Feuil1!$F3610,Feuil2!$E$1:$DG$2,2,0),0)),"",VLOOKUP($H3610*100+Q$2,Feuil2!$A$3:$CQ$931,HLOOKUP(Feuil1!$F3610,Feuil2!$E$1:$DG$2,2,0),0))</f>
        <v/>
      </c>
      <c r="R3610" s="12" t="str">
        <f>IF(ISBLANK(VLOOKUP($H3610*100+R$2,Feuil2!$A$3:$CQ$931,HLOOKUP(Feuil1!$F3610,Feuil2!$E$1:$DG$2,2,0),0)),"",VLOOKUP($H3610*100+R$2,Feuil2!$A$3:$CQ$931,HLOOKUP(Feuil1!$F3610,Feuil2!$E$1:$DG$2,2,0),0))</f>
        <v/>
      </c>
      <c r="S3610" s="12" t="str">
        <f>IF(ISBLANK(VLOOKUP($H3610*100+S$2,Feuil2!$A$3:$CQ$931,HLOOKUP(Feuil1!$F3610,Feuil2!$E$1:$DG$2,2,0),0)),"",VLOOKUP($H3610*100+S$2,Feuil2!$A$3:$CQ$931,HLOOKUP(Feuil1!$F3610,Feuil2!$E$1:$DG$2,2,0),0))</f>
        <v/>
      </c>
      <c r="T3610" s="12" t="str">
        <f>IF(ISBLANK(VLOOKUP($H3610*100+T$2,Feuil2!$A$3:$CQ$931,HLOOKUP(Feuil1!$F3610,Feuil2!$E$1:$DG$2,2,0),0)),"",VLOOKUP($H3610*100+T$2,Feuil2!$A$3:$CQ$931,HLOOKUP(Feuil1!$F3610,Feuil2!$E$1:$DG$2,2,0),0))</f>
        <v/>
      </c>
      <c r="U3610" s="12"/>
    </row>
    <row r="3611" spans="1:44" x14ac:dyDescent="0.35">
      <c r="A3611" s="10" t="s">
        <v>103</v>
      </c>
      <c r="B3611" s="8" t="s">
        <v>40</v>
      </c>
      <c r="C3611" s="39">
        <v>552850</v>
      </c>
      <c r="D3611" s="39">
        <v>432500</v>
      </c>
      <c r="F3611" s="10">
        <v>4148</v>
      </c>
      <c r="G3611" s="5" t="s">
        <v>47</v>
      </c>
      <c r="H3611" s="11">
        <v>1950</v>
      </c>
      <c r="I3611" s="12" t="str">
        <f>IF(ISBLANK(VLOOKUP($H3611*100+I$2,Feuil2!$A$3:$CQ$931,HLOOKUP(Feuil1!$F3611,Feuil2!$E$1:$DG$2,2,0),0)),"",VLOOKUP($H3611*100+I$2,Feuil2!$A$3:$CQ$931,HLOOKUP(Feuil1!$F3611,Feuil2!$E$1:$DG$2,2,0),0))</f>
        <v/>
      </c>
      <c r="J3611" s="12" t="str">
        <f>IF(ISBLANK(VLOOKUP($H3611*100+J$2,Feuil2!$A$3:$CQ$931,HLOOKUP(Feuil1!$F3611,Feuil2!$E$1:$DG$2,2,0),0)),"",VLOOKUP($H3611*100+J$2,Feuil2!$A$3:$CQ$931,HLOOKUP(Feuil1!$F3611,Feuil2!$E$1:$DG$2,2,0),0))</f>
        <v/>
      </c>
      <c r="K3611" s="12" t="str">
        <f>IF(ISBLANK(VLOOKUP($H3611*100+K$2,Feuil2!$A$3:$CQ$931,HLOOKUP(Feuil1!$F3611,Feuil2!$E$1:$DG$2,2,0),0)),"",VLOOKUP($H3611*100+K$2,Feuil2!$A$3:$CQ$931,HLOOKUP(Feuil1!$F3611,Feuil2!$E$1:$DG$2,2,0),0))</f>
        <v/>
      </c>
      <c r="L3611" s="12" t="str">
        <f>IF(ISBLANK(VLOOKUP($H3611*100+L$2,Feuil2!$A$3:$CQ$931,HLOOKUP(Feuil1!$F3611,Feuil2!$E$1:$DG$2,2,0),0)),"",VLOOKUP($H3611*100+L$2,Feuil2!$A$3:$CQ$931,HLOOKUP(Feuil1!$F3611,Feuil2!$E$1:$DG$2,2,0),0))</f>
        <v/>
      </c>
      <c r="M3611" s="12" t="str">
        <f>IF(ISBLANK(VLOOKUP($H3611*100+M$2,Feuil2!$A$3:$CQ$931,HLOOKUP(Feuil1!$F3611,Feuil2!$E$1:$DG$2,2,0),0)),"",VLOOKUP($H3611*100+M$2,Feuil2!$A$3:$CQ$931,HLOOKUP(Feuil1!$F3611,Feuil2!$E$1:$DG$2,2,0),0))</f>
        <v/>
      </c>
      <c r="N3611" s="12" t="str">
        <f>IF(ISBLANK(VLOOKUP($H3611*100+N$2,Feuil2!$A$3:$CQ$931,HLOOKUP(Feuil1!$F3611,Feuil2!$E$1:$DG$2,2,0),0)),"",VLOOKUP($H3611*100+N$2,Feuil2!$A$3:$CQ$931,HLOOKUP(Feuil1!$F3611,Feuil2!$E$1:$DG$2,2,0),0))</f>
        <v/>
      </c>
      <c r="O3611" s="12" t="str">
        <f>IF(ISBLANK(VLOOKUP($H3611*100+O$2,Feuil2!$A$3:$CQ$931,HLOOKUP(Feuil1!$F3611,Feuil2!$E$1:$DG$2,2,0),0)),"",VLOOKUP($H3611*100+O$2,Feuil2!$A$3:$CQ$931,HLOOKUP(Feuil1!$F3611,Feuil2!$E$1:$DG$2,2,0),0))</f>
        <v/>
      </c>
      <c r="P3611" s="12" t="str">
        <f>IF(ISBLANK(VLOOKUP($H3611*100+P$2,Feuil2!$A$3:$CQ$931,HLOOKUP(Feuil1!$F3611,Feuil2!$E$1:$DG$2,2,0),0)),"",VLOOKUP($H3611*100+P$2,Feuil2!$A$3:$CQ$931,HLOOKUP(Feuil1!$F3611,Feuil2!$E$1:$DG$2,2,0),0))</f>
        <v/>
      </c>
      <c r="Q3611" s="12" t="str">
        <f>IF(ISBLANK(VLOOKUP($H3611*100+Q$2,Feuil2!$A$3:$CQ$931,HLOOKUP(Feuil1!$F3611,Feuil2!$E$1:$DG$2,2,0),0)),"",VLOOKUP($H3611*100+Q$2,Feuil2!$A$3:$CQ$931,HLOOKUP(Feuil1!$F3611,Feuil2!$E$1:$DG$2,2,0),0))</f>
        <v/>
      </c>
      <c r="R3611" s="12" t="str">
        <f>IF(ISBLANK(VLOOKUP($H3611*100+R$2,Feuil2!$A$3:$CQ$931,HLOOKUP(Feuil1!$F3611,Feuil2!$E$1:$DG$2,2,0),0)),"",VLOOKUP($H3611*100+R$2,Feuil2!$A$3:$CQ$931,HLOOKUP(Feuil1!$F3611,Feuil2!$E$1:$DG$2,2,0),0))</f>
        <v/>
      </c>
      <c r="S3611" s="12" t="str">
        <f>IF(ISBLANK(VLOOKUP($H3611*100+S$2,Feuil2!$A$3:$CQ$931,HLOOKUP(Feuil1!$F3611,Feuil2!$E$1:$DG$2,2,0),0)),"",VLOOKUP($H3611*100+S$2,Feuil2!$A$3:$CQ$931,HLOOKUP(Feuil1!$F3611,Feuil2!$E$1:$DG$2,2,0),0))</f>
        <v/>
      </c>
      <c r="T3611" s="12" t="str">
        <f>IF(ISBLANK(VLOOKUP($H3611*100+T$2,Feuil2!$A$3:$CQ$931,HLOOKUP(Feuil1!$F3611,Feuil2!$E$1:$DG$2,2,0),0)),"",VLOOKUP($H3611*100+T$2,Feuil2!$A$3:$CQ$931,HLOOKUP(Feuil1!$F3611,Feuil2!$E$1:$DG$2,2,0),0))</f>
        <v/>
      </c>
      <c r="U3611" s="12"/>
    </row>
    <row r="3612" spans="1:44" x14ac:dyDescent="0.35">
      <c r="A3612" s="10" t="s">
        <v>103</v>
      </c>
      <c r="B3612" s="8" t="s">
        <v>40</v>
      </c>
      <c r="C3612" s="39">
        <v>552850</v>
      </c>
      <c r="D3612" s="39">
        <v>432500</v>
      </c>
      <c r="F3612" s="10">
        <v>4148</v>
      </c>
      <c r="G3612" s="5" t="s">
        <v>47</v>
      </c>
      <c r="H3612" s="11">
        <v>1951</v>
      </c>
      <c r="I3612" s="12" t="str">
        <f>IF(ISBLANK(VLOOKUP($H3612*100+I$2,Feuil2!$A$3:$CQ$931,HLOOKUP(Feuil1!$F3612,Feuil2!$E$1:$DG$2,2,0),0)),"",VLOOKUP($H3612*100+I$2,Feuil2!$A$3:$CQ$931,HLOOKUP(Feuil1!$F3612,Feuil2!$E$1:$DG$2,2,0),0))</f>
        <v/>
      </c>
      <c r="J3612" s="12" t="str">
        <f>IF(ISBLANK(VLOOKUP($H3612*100+J$2,Feuil2!$A$3:$CQ$931,HLOOKUP(Feuil1!$F3612,Feuil2!$E$1:$DG$2,2,0),0)),"",VLOOKUP($H3612*100+J$2,Feuil2!$A$3:$CQ$931,HLOOKUP(Feuil1!$F3612,Feuil2!$E$1:$DG$2,2,0),0))</f>
        <v/>
      </c>
      <c r="K3612" s="12" t="str">
        <f>IF(ISBLANK(VLOOKUP($H3612*100+K$2,Feuil2!$A$3:$CQ$931,HLOOKUP(Feuil1!$F3612,Feuil2!$E$1:$DG$2,2,0),0)),"",VLOOKUP($H3612*100+K$2,Feuil2!$A$3:$CQ$931,HLOOKUP(Feuil1!$F3612,Feuil2!$E$1:$DG$2,2,0),0))</f>
        <v/>
      </c>
      <c r="L3612" s="12" t="str">
        <f>IF(ISBLANK(VLOOKUP($H3612*100+L$2,Feuil2!$A$3:$CQ$931,HLOOKUP(Feuil1!$F3612,Feuil2!$E$1:$DG$2,2,0),0)),"",VLOOKUP($H3612*100+L$2,Feuil2!$A$3:$CQ$931,HLOOKUP(Feuil1!$F3612,Feuil2!$E$1:$DG$2,2,0),0))</f>
        <v/>
      </c>
      <c r="M3612" s="12" t="str">
        <f>IF(ISBLANK(VLOOKUP($H3612*100+M$2,Feuil2!$A$3:$CQ$931,HLOOKUP(Feuil1!$F3612,Feuil2!$E$1:$DG$2,2,0),0)),"",VLOOKUP($H3612*100+M$2,Feuil2!$A$3:$CQ$931,HLOOKUP(Feuil1!$F3612,Feuil2!$E$1:$DG$2,2,0),0))</f>
        <v/>
      </c>
      <c r="N3612" s="12" t="str">
        <f>IF(ISBLANK(VLOOKUP($H3612*100+N$2,Feuil2!$A$3:$CQ$931,HLOOKUP(Feuil1!$F3612,Feuil2!$E$1:$DG$2,2,0),0)),"",VLOOKUP($H3612*100+N$2,Feuil2!$A$3:$CQ$931,HLOOKUP(Feuil1!$F3612,Feuil2!$E$1:$DG$2,2,0),0))</f>
        <v/>
      </c>
      <c r="O3612" s="12" t="str">
        <f>IF(ISBLANK(VLOOKUP($H3612*100+O$2,Feuil2!$A$3:$CQ$931,HLOOKUP(Feuil1!$F3612,Feuil2!$E$1:$DG$2,2,0),0)),"",VLOOKUP($H3612*100+O$2,Feuil2!$A$3:$CQ$931,HLOOKUP(Feuil1!$F3612,Feuil2!$E$1:$DG$2,2,0),0))</f>
        <v/>
      </c>
      <c r="P3612" s="12" t="str">
        <f>IF(ISBLANK(VLOOKUP($H3612*100+P$2,Feuil2!$A$3:$CQ$931,HLOOKUP(Feuil1!$F3612,Feuil2!$E$1:$DG$2,2,0),0)),"",VLOOKUP($H3612*100+P$2,Feuil2!$A$3:$CQ$931,HLOOKUP(Feuil1!$F3612,Feuil2!$E$1:$DG$2,2,0),0))</f>
        <v/>
      </c>
      <c r="Q3612" s="12" t="str">
        <f>IF(ISBLANK(VLOOKUP($H3612*100+Q$2,Feuil2!$A$3:$CQ$931,HLOOKUP(Feuil1!$F3612,Feuil2!$E$1:$DG$2,2,0),0)),"",VLOOKUP($H3612*100+Q$2,Feuil2!$A$3:$CQ$931,HLOOKUP(Feuil1!$F3612,Feuil2!$E$1:$DG$2,2,0),0))</f>
        <v/>
      </c>
      <c r="R3612" s="12" t="str">
        <f>IF(ISBLANK(VLOOKUP($H3612*100+R$2,Feuil2!$A$3:$CQ$931,HLOOKUP(Feuil1!$F3612,Feuil2!$E$1:$DG$2,2,0),0)),"",VLOOKUP($H3612*100+R$2,Feuil2!$A$3:$CQ$931,HLOOKUP(Feuil1!$F3612,Feuil2!$E$1:$DG$2,2,0),0))</f>
        <v/>
      </c>
      <c r="S3612" s="12" t="str">
        <f>IF(ISBLANK(VLOOKUP($H3612*100+S$2,Feuil2!$A$3:$CQ$931,HLOOKUP(Feuil1!$F3612,Feuil2!$E$1:$DG$2,2,0),0)),"",VLOOKUP($H3612*100+S$2,Feuil2!$A$3:$CQ$931,HLOOKUP(Feuil1!$F3612,Feuil2!$E$1:$DG$2,2,0),0))</f>
        <v/>
      </c>
      <c r="T3612" s="12" t="str">
        <f>IF(ISBLANK(VLOOKUP($H3612*100+T$2,Feuil2!$A$3:$CQ$931,HLOOKUP(Feuil1!$F3612,Feuil2!$E$1:$DG$2,2,0),0)),"",VLOOKUP($H3612*100+T$2,Feuil2!$A$3:$CQ$931,HLOOKUP(Feuil1!$F3612,Feuil2!$E$1:$DG$2,2,0),0))</f>
        <v/>
      </c>
      <c r="U3612" s="12"/>
    </row>
    <row r="3613" spans="1:44" x14ac:dyDescent="0.35">
      <c r="A3613" s="10" t="s">
        <v>103</v>
      </c>
      <c r="B3613" s="8" t="s">
        <v>40</v>
      </c>
      <c r="C3613" s="39">
        <v>552850</v>
      </c>
      <c r="D3613" s="39">
        <v>432500</v>
      </c>
      <c r="F3613" s="10">
        <v>4148</v>
      </c>
      <c r="G3613" s="5" t="s">
        <v>47</v>
      </c>
      <c r="H3613" s="11">
        <v>1952</v>
      </c>
      <c r="I3613" s="12" t="str">
        <f>IF(ISBLANK(VLOOKUP($H3613*100+I$2,Feuil2!$A$3:$CQ$931,HLOOKUP(Feuil1!$F3613,Feuil2!$E$1:$DG$2,2,0),0)),"",VLOOKUP($H3613*100+I$2,Feuil2!$A$3:$CQ$931,HLOOKUP(Feuil1!$F3613,Feuil2!$E$1:$DG$2,2,0),0))</f>
        <v/>
      </c>
      <c r="J3613" s="12" t="str">
        <f>IF(ISBLANK(VLOOKUP($H3613*100+J$2,Feuil2!$A$3:$CQ$931,HLOOKUP(Feuil1!$F3613,Feuil2!$E$1:$DG$2,2,0),0)),"",VLOOKUP($H3613*100+J$2,Feuil2!$A$3:$CQ$931,HLOOKUP(Feuil1!$F3613,Feuil2!$E$1:$DG$2,2,0),0))</f>
        <v/>
      </c>
      <c r="K3613" s="12" t="str">
        <f>IF(ISBLANK(VLOOKUP($H3613*100+K$2,Feuil2!$A$3:$CQ$931,HLOOKUP(Feuil1!$F3613,Feuil2!$E$1:$DG$2,2,0),0)),"",VLOOKUP($H3613*100+K$2,Feuil2!$A$3:$CQ$931,HLOOKUP(Feuil1!$F3613,Feuil2!$E$1:$DG$2,2,0),0))</f>
        <v/>
      </c>
      <c r="L3613" s="12" t="str">
        <f>IF(ISBLANK(VLOOKUP($H3613*100+L$2,Feuil2!$A$3:$CQ$931,HLOOKUP(Feuil1!$F3613,Feuil2!$E$1:$DG$2,2,0),0)),"",VLOOKUP($H3613*100+L$2,Feuil2!$A$3:$CQ$931,HLOOKUP(Feuil1!$F3613,Feuil2!$E$1:$DG$2,2,0),0))</f>
        <v/>
      </c>
      <c r="M3613" s="12" t="str">
        <f>IF(ISBLANK(VLOOKUP($H3613*100+M$2,Feuil2!$A$3:$CQ$931,HLOOKUP(Feuil1!$F3613,Feuil2!$E$1:$DG$2,2,0),0)),"",VLOOKUP($H3613*100+M$2,Feuil2!$A$3:$CQ$931,HLOOKUP(Feuil1!$F3613,Feuil2!$E$1:$DG$2,2,0),0))</f>
        <v/>
      </c>
      <c r="N3613" s="12" t="str">
        <f>IF(ISBLANK(VLOOKUP($H3613*100+N$2,Feuil2!$A$3:$CQ$931,HLOOKUP(Feuil1!$F3613,Feuil2!$E$1:$DG$2,2,0),0)),"",VLOOKUP($H3613*100+N$2,Feuil2!$A$3:$CQ$931,HLOOKUP(Feuil1!$F3613,Feuil2!$E$1:$DG$2,2,0),0))</f>
        <v/>
      </c>
      <c r="O3613" s="12" t="str">
        <f>IF(ISBLANK(VLOOKUP($H3613*100+O$2,Feuil2!$A$3:$CQ$931,HLOOKUP(Feuil1!$F3613,Feuil2!$E$1:$DG$2,2,0),0)),"",VLOOKUP($H3613*100+O$2,Feuil2!$A$3:$CQ$931,HLOOKUP(Feuil1!$F3613,Feuil2!$E$1:$DG$2,2,0),0))</f>
        <v/>
      </c>
      <c r="P3613" s="12" t="str">
        <f>IF(ISBLANK(VLOOKUP($H3613*100+P$2,Feuil2!$A$3:$CQ$931,HLOOKUP(Feuil1!$F3613,Feuil2!$E$1:$DG$2,2,0),0)),"",VLOOKUP($H3613*100+P$2,Feuil2!$A$3:$CQ$931,HLOOKUP(Feuil1!$F3613,Feuil2!$E$1:$DG$2,2,0),0))</f>
        <v/>
      </c>
      <c r="Q3613" s="12" t="str">
        <f>IF(ISBLANK(VLOOKUP($H3613*100+Q$2,Feuil2!$A$3:$CQ$931,HLOOKUP(Feuil1!$F3613,Feuil2!$E$1:$DG$2,2,0),0)),"",VLOOKUP($H3613*100+Q$2,Feuil2!$A$3:$CQ$931,HLOOKUP(Feuil1!$F3613,Feuil2!$E$1:$DG$2,2,0),0))</f>
        <v/>
      </c>
      <c r="R3613" s="12" t="str">
        <f>IF(ISBLANK(VLOOKUP($H3613*100+R$2,Feuil2!$A$3:$CQ$931,HLOOKUP(Feuil1!$F3613,Feuil2!$E$1:$DG$2,2,0),0)),"",VLOOKUP($H3613*100+R$2,Feuil2!$A$3:$CQ$931,HLOOKUP(Feuil1!$F3613,Feuil2!$E$1:$DG$2,2,0),0))</f>
        <v/>
      </c>
      <c r="S3613" s="12" t="str">
        <f>IF(ISBLANK(VLOOKUP($H3613*100+S$2,Feuil2!$A$3:$CQ$931,HLOOKUP(Feuil1!$F3613,Feuil2!$E$1:$DG$2,2,0),0)),"",VLOOKUP($H3613*100+S$2,Feuil2!$A$3:$CQ$931,HLOOKUP(Feuil1!$F3613,Feuil2!$E$1:$DG$2,2,0),0))</f>
        <v/>
      </c>
      <c r="T3613" s="12" t="str">
        <f>IF(ISBLANK(VLOOKUP($H3613*100+T$2,Feuil2!$A$3:$CQ$931,HLOOKUP(Feuil1!$F3613,Feuil2!$E$1:$DG$2,2,0),0)),"",VLOOKUP($H3613*100+T$2,Feuil2!$A$3:$CQ$931,HLOOKUP(Feuil1!$F3613,Feuil2!$E$1:$DG$2,2,0),0))</f>
        <v/>
      </c>
      <c r="U3613" s="12"/>
    </row>
    <row r="3614" spans="1:44" x14ac:dyDescent="0.35">
      <c r="A3614" s="10" t="s">
        <v>103</v>
      </c>
      <c r="B3614" s="8" t="s">
        <v>40</v>
      </c>
      <c r="C3614" s="39">
        <v>552850</v>
      </c>
      <c r="D3614" s="39">
        <v>432500</v>
      </c>
      <c r="F3614" s="10">
        <v>4148</v>
      </c>
      <c r="G3614" s="5" t="s">
        <v>47</v>
      </c>
      <c r="H3614" s="11">
        <v>1953</v>
      </c>
      <c r="I3614" s="12" t="str">
        <f>IF(ISBLANK(VLOOKUP($H3614*100+I$2,Feuil2!$A$3:$CQ$931,HLOOKUP(Feuil1!$F3614,Feuil2!$E$1:$DG$2,2,0),0)),"",VLOOKUP($H3614*100+I$2,Feuil2!$A$3:$CQ$931,HLOOKUP(Feuil1!$F3614,Feuil2!$E$1:$DG$2,2,0),0))</f>
        <v/>
      </c>
      <c r="J3614" s="12" t="str">
        <f>IF(ISBLANK(VLOOKUP($H3614*100+J$2,Feuil2!$A$3:$CQ$931,HLOOKUP(Feuil1!$F3614,Feuil2!$E$1:$DG$2,2,0),0)),"",VLOOKUP($H3614*100+J$2,Feuil2!$A$3:$CQ$931,HLOOKUP(Feuil1!$F3614,Feuil2!$E$1:$DG$2,2,0),0))</f>
        <v/>
      </c>
      <c r="K3614" s="12" t="str">
        <f>IF(ISBLANK(VLOOKUP($H3614*100+K$2,Feuil2!$A$3:$CQ$931,HLOOKUP(Feuil1!$F3614,Feuil2!$E$1:$DG$2,2,0),0)),"",VLOOKUP($H3614*100+K$2,Feuil2!$A$3:$CQ$931,HLOOKUP(Feuil1!$F3614,Feuil2!$E$1:$DG$2,2,0),0))</f>
        <v/>
      </c>
      <c r="L3614" s="12" t="str">
        <f>IF(ISBLANK(VLOOKUP($H3614*100+L$2,Feuil2!$A$3:$CQ$931,HLOOKUP(Feuil1!$F3614,Feuil2!$E$1:$DG$2,2,0),0)),"",VLOOKUP($H3614*100+L$2,Feuil2!$A$3:$CQ$931,HLOOKUP(Feuil1!$F3614,Feuil2!$E$1:$DG$2,2,0),0))</f>
        <v/>
      </c>
      <c r="M3614" s="12" t="str">
        <f>IF(ISBLANK(VLOOKUP($H3614*100+M$2,Feuil2!$A$3:$CQ$931,HLOOKUP(Feuil1!$F3614,Feuil2!$E$1:$DG$2,2,0),0)),"",VLOOKUP($H3614*100+M$2,Feuil2!$A$3:$CQ$931,HLOOKUP(Feuil1!$F3614,Feuil2!$E$1:$DG$2,2,0),0))</f>
        <v/>
      </c>
      <c r="N3614" s="12" t="str">
        <f>IF(ISBLANK(VLOOKUP($H3614*100+N$2,Feuil2!$A$3:$CQ$931,HLOOKUP(Feuil1!$F3614,Feuil2!$E$1:$DG$2,2,0),0)),"",VLOOKUP($H3614*100+N$2,Feuil2!$A$3:$CQ$931,HLOOKUP(Feuil1!$F3614,Feuil2!$E$1:$DG$2,2,0),0))</f>
        <v/>
      </c>
      <c r="O3614" s="12" t="str">
        <f>IF(ISBLANK(VLOOKUP($H3614*100+O$2,Feuil2!$A$3:$CQ$931,HLOOKUP(Feuil1!$F3614,Feuil2!$E$1:$DG$2,2,0),0)),"",VLOOKUP($H3614*100+O$2,Feuil2!$A$3:$CQ$931,HLOOKUP(Feuil1!$F3614,Feuil2!$E$1:$DG$2,2,0),0))</f>
        <v/>
      </c>
      <c r="P3614" s="12" t="str">
        <f>IF(ISBLANK(VLOOKUP($H3614*100+P$2,Feuil2!$A$3:$CQ$931,HLOOKUP(Feuil1!$F3614,Feuil2!$E$1:$DG$2,2,0),0)),"",VLOOKUP($H3614*100+P$2,Feuil2!$A$3:$CQ$931,HLOOKUP(Feuil1!$F3614,Feuil2!$E$1:$DG$2,2,0),0))</f>
        <v/>
      </c>
      <c r="Q3614" s="12" t="str">
        <f>IF(ISBLANK(VLOOKUP($H3614*100+Q$2,Feuil2!$A$3:$CQ$931,HLOOKUP(Feuil1!$F3614,Feuil2!$E$1:$DG$2,2,0),0)),"",VLOOKUP($H3614*100+Q$2,Feuil2!$A$3:$CQ$931,HLOOKUP(Feuil1!$F3614,Feuil2!$E$1:$DG$2,2,0),0))</f>
        <v/>
      </c>
      <c r="R3614" s="12" t="str">
        <f>IF(ISBLANK(VLOOKUP($H3614*100+R$2,Feuil2!$A$3:$CQ$931,HLOOKUP(Feuil1!$F3614,Feuil2!$E$1:$DG$2,2,0),0)),"",VLOOKUP($H3614*100+R$2,Feuil2!$A$3:$CQ$931,HLOOKUP(Feuil1!$F3614,Feuil2!$E$1:$DG$2,2,0),0))</f>
        <v/>
      </c>
      <c r="S3614" s="12" t="str">
        <f>IF(ISBLANK(VLOOKUP($H3614*100+S$2,Feuil2!$A$3:$CQ$931,HLOOKUP(Feuil1!$F3614,Feuil2!$E$1:$DG$2,2,0),0)),"",VLOOKUP($H3614*100+S$2,Feuil2!$A$3:$CQ$931,HLOOKUP(Feuil1!$F3614,Feuil2!$E$1:$DG$2,2,0),0))</f>
        <v/>
      </c>
      <c r="T3614" s="12" t="str">
        <f>IF(ISBLANK(VLOOKUP($H3614*100+T$2,Feuil2!$A$3:$CQ$931,HLOOKUP(Feuil1!$F3614,Feuil2!$E$1:$DG$2,2,0),0)),"",VLOOKUP($H3614*100+T$2,Feuil2!$A$3:$CQ$931,HLOOKUP(Feuil1!$F3614,Feuil2!$E$1:$DG$2,2,0),0))</f>
        <v/>
      </c>
      <c r="U3614" s="12"/>
    </row>
    <row r="3615" spans="1:44" x14ac:dyDescent="0.35">
      <c r="A3615" s="10" t="s">
        <v>103</v>
      </c>
      <c r="B3615" s="8" t="s">
        <v>40</v>
      </c>
      <c r="C3615" s="39">
        <v>552850</v>
      </c>
      <c r="D3615" s="39">
        <v>432500</v>
      </c>
      <c r="F3615" s="10">
        <v>4148</v>
      </c>
      <c r="G3615" s="5" t="s">
        <v>47</v>
      </c>
      <c r="H3615" s="11">
        <v>1954</v>
      </c>
      <c r="I3615" s="12" t="str">
        <f>IF(ISBLANK(VLOOKUP($H3615*100+I$2,Feuil2!$A$3:$CQ$931,HLOOKUP(Feuil1!$F3615,Feuil2!$E$1:$DG$2,2,0),0)),"",VLOOKUP($H3615*100+I$2,Feuil2!$A$3:$CQ$931,HLOOKUP(Feuil1!$F3615,Feuil2!$E$1:$DG$2,2,0),0))</f>
        <v/>
      </c>
      <c r="J3615" s="12" t="str">
        <f>IF(ISBLANK(VLOOKUP($H3615*100+J$2,Feuil2!$A$3:$CQ$931,HLOOKUP(Feuil1!$F3615,Feuil2!$E$1:$DG$2,2,0),0)),"",VLOOKUP($H3615*100+J$2,Feuil2!$A$3:$CQ$931,HLOOKUP(Feuil1!$F3615,Feuil2!$E$1:$DG$2,2,0),0))</f>
        <v/>
      </c>
      <c r="K3615" s="12" t="str">
        <f>IF(ISBLANK(VLOOKUP($H3615*100+K$2,Feuil2!$A$3:$CQ$931,HLOOKUP(Feuil1!$F3615,Feuil2!$E$1:$DG$2,2,0),0)),"",VLOOKUP($H3615*100+K$2,Feuil2!$A$3:$CQ$931,HLOOKUP(Feuil1!$F3615,Feuil2!$E$1:$DG$2,2,0),0))</f>
        <v/>
      </c>
      <c r="L3615" s="12" t="str">
        <f>IF(ISBLANK(VLOOKUP($H3615*100+L$2,Feuil2!$A$3:$CQ$931,HLOOKUP(Feuil1!$F3615,Feuil2!$E$1:$DG$2,2,0),0)),"",VLOOKUP($H3615*100+L$2,Feuil2!$A$3:$CQ$931,HLOOKUP(Feuil1!$F3615,Feuil2!$E$1:$DG$2,2,0),0))</f>
        <v/>
      </c>
      <c r="M3615" s="12" t="str">
        <f>IF(ISBLANK(VLOOKUP($H3615*100+M$2,Feuil2!$A$3:$CQ$931,HLOOKUP(Feuil1!$F3615,Feuil2!$E$1:$DG$2,2,0),0)),"",VLOOKUP($H3615*100+M$2,Feuil2!$A$3:$CQ$931,HLOOKUP(Feuil1!$F3615,Feuil2!$E$1:$DG$2,2,0),0))</f>
        <v/>
      </c>
      <c r="N3615" s="12" t="str">
        <f>IF(ISBLANK(VLOOKUP($H3615*100+N$2,Feuil2!$A$3:$CQ$931,HLOOKUP(Feuil1!$F3615,Feuil2!$E$1:$DG$2,2,0),0)),"",VLOOKUP($H3615*100+N$2,Feuil2!$A$3:$CQ$931,HLOOKUP(Feuil1!$F3615,Feuil2!$E$1:$DG$2,2,0),0))</f>
        <v/>
      </c>
      <c r="O3615" s="12" t="str">
        <f>IF(ISBLANK(VLOOKUP($H3615*100+O$2,Feuil2!$A$3:$CQ$931,HLOOKUP(Feuil1!$F3615,Feuil2!$E$1:$DG$2,2,0),0)),"",VLOOKUP($H3615*100+O$2,Feuil2!$A$3:$CQ$931,HLOOKUP(Feuil1!$F3615,Feuil2!$E$1:$DG$2,2,0),0))</f>
        <v/>
      </c>
      <c r="P3615" s="12" t="str">
        <f>IF(ISBLANK(VLOOKUP($H3615*100+P$2,Feuil2!$A$3:$CQ$931,HLOOKUP(Feuil1!$F3615,Feuil2!$E$1:$DG$2,2,0),0)),"",VLOOKUP($H3615*100+P$2,Feuil2!$A$3:$CQ$931,HLOOKUP(Feuil1!$F3615,Feuil2!$E$1:$DG$2,2,0),0))</f>
        <v/>
      </c>
      <c r="Q3615" s="12" t="str">
        <f>IF(ISBLANK(VLOOKUP($H3615*100+Q$2,Feuil2!$A$3:$CQ$931,HLOOKUP(Feuil1!$F3615,Feuil2!$E$1:$DG$2,2,0),0)),"",VLOOKUP($H3615*100+Q$2,Feuil2!$A$3:$CQ$931,HLOOKUP(Feuil1!$F3615,Feuil2!$E$1:$DG$2,2,0),0))</f>
        <v/>
      </c>
      <c r="R3615" s="12" t="str">
        <f>IF(ISBLANK(VLOOKUP($H3615*100+R$2,Feuil2!$A$3:$CQ$931,HLOOKUP(Feuil1!$F3615,Feuil2!$E$1:$DG$2,2,0),0)),"",VLOOKUP($H3615*100+R$2,Feuil2!$A$3:$CQ$931,HLOOKUP(Feuil1!$F3615,Feuil2!$E$1:$DG$2,2,0),0))</f>
        <v/>
      </c>
      <c r="S3615" s="12" t="str">
        <f>IF(ISBLANK(VLOOKUP($H3615*100+S$2,Feuil2!$A$3:$CQ$931,HLOOKUP(Feuil1!$F3615,Feuil2!$E$1:$DG$2,2,0),0)),"",VLOOKUP($H3615*100+S$2,Feuil2!$A$3:$CQ$931,HLOOKUP(Feuil1!$F3615,Feuil2!$E$1:$DG$2,2,0),0))</f>
        <v/>
      </c>
      <c r="T3615" s="12" t="str">
        <f>IF(ISBLANK(VLOOKUP($H3615*100+T$2,Feuil2!$A$3:$CQ$931,HLOOKUP(Feuil1!$F3615,Feuil2!$E$1:$DG$2,2,0),0)),"",VLOOKUP($H3615*100+T$2,Feuil2!$A$3:$CQ$931,HLOOKUP(Feuil1!$F3615,Feuil2!$E$1:$DG$2,2,0),0))</f>
        <v/>
      </c>
      <c r="U3615" s="12"/>
    </row>
    <row r="3616" spans="1:44" x14ac:dyDescent="0.35">
      <c r="A3616" s="10" t="s">
        <v>103</v>
      </c>
      <c r="B3616" s="8" t="s">
        <v>40</v>
      </c>
      <c r="C3616" s="39">
        <v>552850</v>
      </c>
      <c r="D3616" s="39">
        <v>432500</v>
      </c>
      <c r="F3616" s="10">
        <v>4148</v>
      </c>
      <c r="G3616" s="5" t="s">
        <v>47</v>
      </c>
      <c r="H3616" s="11">
        <v>1955</v>
      </c>
      <c r="I3616" s="12" t="str">
        <f>IF(ISBLANK(VLOOKUP($H3616*100+I$2,Feuil2!$A$3:$CQ$931,HLOOKUP(Feuil1!$F3616,Feuil2!$E$1:$DG$2,2,0),0)),"",VLOOKUP($H3616*100+I$2,Feuil2!$A$3:$CQ$931,HLOOKUP(Feuil1!$F3616,Feuil2!$E$1:$DG$2,2,0),0))</f>
        <v/>
      </c>
      <c r="J3616" s="12" t="str">
        <f>IF(ISBLANK(VLOOKUP($H3616*100+J$2,Feuil2!$A$3:$CQ$931,HLOOKUP(Feuil1!$F3616,Feuil2!$E$1:$DG$2,2,0),0)),"",VLOOKUP($H3616*100+J$2,Feuil2!$A$3:$CQ$931,HLOOKUP(Feuil1!$F3616,Feuil2!$E$1:$DG$2,2,0),0))</f>
        <v/>
      </c>
      <c r="K3616" s="12" t="str">
        <f>IF(ISBLANK(VLOOKUP($H3616*100+K$2,Feuil2!$A$3:$CQ$931,HLOOKUP(Feuil1!$F3616,Feuil2!$E$1:$DG$2,2,0),0)),"",VLOOKUP($H3616*100+K$2,Feuil2!$A$3:$CQ$931,HLOOKUP(Feuil1!$F3616,Feuil2!$E$1:$DG$2,2,0),0))</f>
        <v/>
      </c>
      <c r="L3616" s="12" t="str">
        <f>IF(ISBLANK(VLOOKUP($H3616*100+L$2,Feuil2!$A$3:$CQ$931,HLOOKUP(Feuil1!$F3616,Feuil2!$E$1:$DG$2,2,0),0)),"",VLOOKUP($H3616*100+L$2,Feuil2!$A$3:$CQ$931,HLOOKUP(Feuil1!$F3616,Feuil2!$E$1:$DG$2,2,0),0))</f>
        <v/>
      </c>
      <c r="M3616" s="12" t="str">
        <f>IF(ISBLANK(VLOOKUP($H3616*100+M$2,Feuil2!$A$3:$CQ$931,HLOOKUP(Feuil1!$F3616,Feuil2!$E$1:$DG$2,2,0),0)),"",VLOOKUP($H3616*100+M$2,Feuil2!$A$3:$CQ$931,HLOOKUP(Feuil1!$F3616,Feuil2!$E$1:$DG$2,2,0),0))</f>
        <v/>
      </c>
      <c r="N3616" s="12" t="str">
        <f>IF(ISBLANK(VLOOKUP($H3616*100+N$2,Feuil2!$A$3:$CQ$931,HLOOKUP(Feuil1!$F3616,Feuil2!$E$1:$DG$2,2,0),0)),"",VLOOKUP($H3616*100+N$2,Feuil2!$A$3:$CQ$931,HLOOKUP(Feuil1!$F3616,Feuil2!$E$1:$DG$2,2,0),0))</f>
        <v/>
      </c>
      <c r="O3616" s="12" t="str">
        <f>IF(ISBLANK(VLOOKUP($H3616*100+O$2,Feuil2!$A$3:$CQ$931,HLOOKUP(Feuil1!$F3616,Feuil2!$E$1:$DG$2,2,0),0)),"",VLOOKUP($H3616*100+O$2,Feuil2!$A$3:$CQ$931,HLOOKUP(Feuil1!$F3616,Feuil2!$E$1:$DG$2,2,0),0))</f>
        <v/>
      </c>
      <c r="P3616" s="12" t="str">
        <f>IF(ISBLANK(VLOOKUP($H3616*100+P$2,Feuil2!$A$3:$CQ$931,HLOOKUP(Feuil1!$F3616,Feuil2!$E$1:$DG$2,2,0),0)),"",VLOOKUP($H3616*100+P$2,Feuil2!$A$3:$CQ$931,HLOOKUP(Feuil1!$F3616,Feuil2!$E$1:$DG$2,2,0),0))</f>
        <v/>
      </c>
      <c r="Q3616" s="12" t="str">
        <f>IF(ISBLANK(VLOOKUP($H3616*100+Q$2,Feuil2!$A$3:$CQ$931,HLOOKUP(Feuil1!$F3616,Feuil2!$E$1:$DG$2,2,0),0)),"",VLOOKUP($H3616*100+Q$2,Feuil2!$A$3:$CQ$931,HLOOKUP(Feuil1!$F3616,Feuil2!$E$1:$DG$2,2,0),0))</f>
        <v/>
      </c>
      <c r="R3616" s="12" t="str">
        <f>IF(ISBLANK(VLOOKUP($H3616*100+R$2,Feuil2!$A$3:$CQ$931,HLOOKUP(Feuil1!$F3616,Feuil2!$E$1:$DG$2,2,0),0)),"",VLOOKUP($H3616*100+R$2,Feuil2!$A$3:$CQ$931,HLOOKUP(Feuil1!$F3616,Feuil2!$E$1:$DG$2,2,0),0))</f>
        <v/>
      </c>
      <c r="S3616" s="12" t="str">
        <f>IF(ISBLANK(VLOOKUP($H3616*100+S$2,Feuil2!$A$3:$CQ$931,HLOOKUP(Feuil1!$F3616,Feuil2!$E$1:$DG$2,2,0),0)),"",VLOOKUP($H3616*100+S$2,Feuil2!$A$3:$CQ$931,HLOOKUP(Feuil1!$F3616,Feuil2!$E$1:$DG$2,2,0),0))</f>
        <v/>
      </c>
      <c r="T3616" s="12" t="str">
        <f>IF(ISBLANK(VLOOKUP($H3616*100+T$2,Feuil2!$A$3:$CQ$931,HLOOKUP(Feuil1!$F3616,Feuil2!$E$1:$DG$2,2,0),0)),"",VLOOKUP($H3616*100+T$2,Feuil2!$A$3:$CQ$931,HLOOKUP(Feuil1!$F3616,Feuil2!$E$1:$DG$2,2,0),0))</f>
        <v/>
      </c>
      <c r="U3616" s="12"/>
    </row>
    <row r="3617" spans="1:21" x14ac:dyDescent="0.35">
      <c r="A3617" s="10" t="s">
        <v>103</v>
      </c>
      <c r="B3617" s="8" t="s">
        <v>40</v>
      </c>
      <c r="C3617" s="39">
        <v>552850</v>
      </c>
      <c r="D3617" s="39">
        <v>432500</v>
      </c>
      <c r="F3617" s="10">
        <v>4148</v>
      </c>
      <c r="G3617" s="5" t="s">
        <v>47</v>
      </c>
      <c r="H3617" s="11">
        <v>1956</v>
      </c>
      <c r="I3617" s="12" t="str">
        <f>IF(ISBLANK(VLOOKUP($H3617*100+I$2,Feuil2!$A$3:$CQ$931,HLOOKUP(Feuil1!$F3617,Feuil2!$E$1:$DG$2,2,0),0)),"",VLOOKUP($H3617*100+I$2,Feuil2!$A$3:$CQ$931,HLOOKUP(Feuil1!$F3617,Feuil2!$E$1:$DG$2,2,0),0))</f>
        <v/>
      </c>
      <c r="J3617" s="12" t="str">
        <f>IF(ISBLANK(VLOOKUP($H3617*100+J$2,Feuil2!$A$3:$CQ$931,HLOOKUP(Feuil1!$F3617,Feuil2!$E$1:$DG$2,2,0),0)),"",VLOOKUP($H3617*100+J$2,Feuil2!$A$3:$CQ$931,HLOOKUP(Feuil1!$F3617,Feuil2!$E$1:$DG$2,2,0),0))</f>
        <v/>
      </c>
      <c r="K3617" s="12" t="str">
        <f>IF(ISBLANK(VLOOKUP($H3617*100+K$2,Feuil2!$A$3:$CQ$931,HLOOKUP(Feuil1!$F3617,Feuil2!$E$1:$DG$2,2,0),0)),"",VLOOKUP($H3617*100+K$2,Feuil2!$A$3:$CQ$931,HLOOKUP(Feuil1!$F3617,Feuil2!$E$1:$DG$2,2,0),0))</f>
        <v/>
      </c>
      <c r="L3617" s="12" t="str">
        <f>IF(ISBLANK(VLOOKUP($H3617*100+L$2,Feuil2!$A$3:$CQ$931,HLOOKUP(Feuil1!$F3617,Feuil2!$E$1:$DG$2,2,0),0)),"",VLOOKUP($H3617*100+L$2,Feuil2!$A$3:$CQ$931,HLOOKUP(Feuil1!$F3617,Feuil2!$E$1:$DG$2,2,0),0))</f>
        <v/>
      </c>
      <c r="M3617" s="12">
        <f>IF(ISBLANK(VLOOKUP($H3617*100+M$2,Feuil2!$A$3:$CQ$931,HLOOKUP(Feuil1!$F3617,Feuil2!$E$1:$DG$2,2,0),0)),"",VLOOKUP($H3617*100+M$2,Feuil2!$A$3:$CQ$931,HLOOKUP(Feuil1!$F3617,Feuil2!$E$1:$DG$2,2,0),0))</f>
        <v>3.5</v>
      </c>
      <c r="N3617" s="12">
        <f>IF(ISBLANK(VLOOKUP($H3617*100+N$2,Feuil2!$A$3:$CQ$931,HLOOKUP(Feuil1!$F3617,Feuil2!$E$1:$DG$2,2,0),0)),"",VLOOKUP($H3617*100+N$2,Feuil2!$A$3:$CQ$931,HLOOKUP(Feuil1!$F3617,Feuil2!$E$1:$DG$2,2,0),0))</f>
        <v>3.5</v>
      </c>
      <c r="O3617" s="12">
        <f>IF(ISBLANK(VLOOKUP($H3617*100+O$2,Feuil2!$A$3:$CQ$931,HLOOKUP(Feuil1!$F3617,Feuil2!$E$1:$DG$2,2,0),0)),"",VLOOKUP($H3617*100+O$2,Feuil2!$A$3:$CQ$931,HLOOKUP(Feuil1!$F3617,Feuil2!$E$1:$DG$2,2,0),0))</f>
        <v>32.6</v>
      </c>
      <c r="P3617" s="12">
        <f>IF(ISBLANK(VLOOKUP($H3617*100+P$2,Feuil2!$A$3:$CQ$931,HLOOKUP(Feuil1!$F3617,Feuil2!$E$1:$DG$2,2,0),0)),"",VLOOKUP($H3617*100+P$2,Feuil2!$A$3:$CQ$931,HLOOKUP(Feuil1!$F3617,Feuil2!$E$1:$DG$2,2,0),0))</f>
        <v>82.3</v>
      </c>
      <c r="Q3617" s="12">
        <f>IF(ISBLANK(VLOOKUP($H3617*100+Q$2,Feuil2!$A$3:$CQ$931,HLOOKUP(Feuil1!$F3617,Feuil2!$E$1:$DG$2,2,0),0)),"",VLOOKUP($H3617*100+Q$2,Feuil2!$A$3:$CQ$931,HLOOKUP(Feuil1!$F3617,Feuil2!$E$1:$DG$2,2,0),0))</f>
        <v>19.5</v>
      </c>
      <c r="R3617" s="12">
        <f>IF(ISBLANK(VLOOKUP($H3617*100+R$2,Feuil2!$A$3:$CQ$931,HLOOKUP(Feuil1!$F3617,Feuil2!$E$1:$DG$2,2,0),0)),"",VLOOKUP($H3617*100+R$2,Feuil2!$A$3:$CQ$931,HLOOKUP(Feuil1!$F3617,Feuil2!$E$1:$DG$2,2,0),0))</f>
        <v>11.9</v>
      </c>
      <c r="S3617" s="12" t="str">
        <f>IF(ISBLANK(VLOOKUP($H3617*100+S$2,Feuil2!$A$3:$CQ$931,HLOOKUP(Feuil1!$F3617,Feuil2!$E$1:$DG$2,2,0),0)),"",VLOOKUP($H3617*100+S$2,Feuil2!$A$3:$CQ$931,HLOOKUP(Feuil1!$F3617,Feuil2!$E$1:$DG$2,2,0),0))</f>
        <v/>
      </c>
      <c r="T3617" s="12">
        <f>IF(ISBLANK(VLOOKUP($H3617*100+T$2,Feuil2!$A$3:$CQ$931,HLOOKUP(Feuil1!$F3617,Feuil2!$E$1:$DG$2,2,0),0)),"",VLOOKUP($H3617*100+T$2,Feuil2!$A$3:$CQ$931,HLOOKUP(Feuil1!$F3617,Feuil2!$E$1:$DG$2,2,0),0))</f>
        <v>3.5</v>
      </c>
      <c r="U3617" s="12">
        <f t="shared" si="79"/>
        <v>156.80000000000001</v>
      </c>
    </row>
    <row r="3618" spans="1:21" x14ac:dyDescent="0.35">
      <c r="A3618" s="10" t="s">
        <v>103</v>
      </c>
      <c r="B3618" s="8" t="s">
        <v>40</v>
      </c>
      <c r="C3618" s="39">
        <v>552850</v>
      </c>
      <c r="D3618" s="39">
        <v>432500</v>
      </c>
      <c r="F3618" s="10">
        <v>4148</v>
      </c>
      <c r="G3618" s="5" t="s">
        <v>47</v>
      </c>
      <c r="H3618" s="11">
        <v>1957</v>
      </c>
      <c r="I3618" s="12">
        <f>IF(ISBLANK(VLOOKUP($H3618*100+I$2,Feuil2!$A$3:$CQ$931,HLOOKUP(Feuil1!$F3618,Feuil2!$E$1:$DG$2,2,0),0)),"",VLOOKUP($H3618*100+I$2,Feuil2!$A$3:$CQ$931,HLOOKUP(Feuil1!$F3618,Feuil2!$E$1:$DG$2,2,0),0))</f>
        <v>12.2</v>
      </c>
      <c r="J3618" s="12">
        <f>IF(ISBLANK(VLOOKUP($H3618*100+J$2,Feuil2!$A$3:$CQ$931,HLOOKUP(Feuil1!$F3618,Feuil2!$E$1:$DG$2,2,0),0)),"",VLOOKUP($H3618*100+J$2,Feuil2!$A$3:$CQ$931,HLOOKUP(Feuil1!$F3618,Feuil2!$E$1:$DG$2,2,0),0))</f>
        <v>77.8</v>
      </c>
      <c r="K3618" s="12">
        <f>IF(ISBLANK(VLOOKUP($H3618*100+K$2,Feuil2!$A$3:$CQ$931,HLOOKUP(Feuil1!$F3618,Feuil2!$E$1:$DG$2,2,0),0)),"",VLOOKUP($H3618*100+K$2,Feuil2!$A$3:$CQ$931,HLOOKUP(Feuil1!$F3618,Feuil2!$E$1:$DG$2,2,0),0))</f>
        <v>159.5</v>
      </c>
      <c r="L3618" s="12">
        <f>IF(ISBLANK(VLOOKUP($H3618*100+L$2,Feuil2!$A$3:$CQ$931,HLOOKUP(Feuil1!$F3618,Feuil2!$E$1:$DG$2,2,0),0)),"",VLOOKUP($H3618*100+L$2,Feuil2!$A$3:$CQ$931,HLOOKUP(Feuil1!$F3618,Feuil2!$E$1:$DG$2,2,0),0))</f>
        <v>284.7</v>
      </c>
      <c r="M3618" s="12">
        <f>IF(ISBLANK(VLOOKUP($H3618*100+M$2,Feuil2!$A$3:$CQ$931,HLOOKUP(Feuil1!$F3618,Feuil2!$E$1:$DG$2,2,0),0)),"",VLOOKUP($H3618*100+M$2,Feuil2!$A$3:$CQ$931,HLOOKUP(Feuil1!$F3618,Feuil2!$E$1:$DG$2,2,0),0))</f>
        <v>89.3</v>
      </c>
      <c r="N3618" s="12">
        <f>IF(ISBLANK(VLOOKUP($H3618*100+N$2,Feuil2!$A$3:$CQ$931,HLOOKUP(Feuil1!$F3618,Feuil2!$E$1:$DG$2,2,0),0)),"",VLOOKUP($H3618*100+N$2,Feuil2!$A$3:$CQ$931,HLOOKUP(Feuil1!$F3618,Feuil2!$E$1:$DG$2,2,0),0))</f>
        <v>19.8</v>
      </c>
      <c r="O3618" s="12">
        <f>IF(ISBLANK(VLOOKUP($H3618*100+O$2,Feuil2!$A$3:$CQ$931,HLOOKUP(Feuil1!$F3618,Feuil2!$E$1:$DG$2,2,0),0)),"",VLOOKUP($H3618*100+O$2,Feuil2!$A$3:$CQ$931,HLOOKUP(Feuil1!$F3618,Feuil2!$E$1:$DG$2,2,0),0))</f>
        <v>71.900000000000006</v>
      </c>
      <c r="P3618" s="12">
        <f>IF(ISBLANK(VLOOKUP($H3618*100+P$2,Feuil2!$A$3:$CQ$931,HLOOKUP(Feuil1!$F3618,Feuil2!$E$1:$DG$2,2,0),0)),"",VLOOKUP($H3618*100+P$2,Feuil2!$A$3:$CQ$931,HLOOKUP(Feuil1!$F3618,Feuil2!$E$1:$DG$2,2,0),0))</f>
        <v>123</v>
      </c>
      <c r="Q3618" s="12">
        <f>IF(ISBLANK(VLOOKUP($H3618*100+Q$2,Feuil2!$A$3:$CQ$931,HLOOKUP(Feuil1!$F3618,Feuil2!$E$1:$DG$2,2,0),0)),"",VLOOKUP($H3618*100+Q$2,Feuil2!$A$3:$CQ$931,HLOOKUP(Feuil1!$F3618,Feuil2!$E$1:$DG$2,2,0),0))</f>
        <v>14.7</v>
      </c>
      <c r="R3618" s="12">
        <f>IF(ISBLANK(VLOOKUP($H3618*100+R$2,Feuil2!$A$3:$CQ$931,HLOOKUP(Feuil1!$F3618,Feuil2!$E$1:$DG$2,2,0),0)),"",VLOOKUP($H3618*100+R$2,Feuil2!$A$3:$CQ$931,HLOOKUP(Feuil1!$F3618,Feuil2!$E$1:$DG$2,2,0),0))</f>
        <v>8.3000000000000007</v>
      </c>
      <c r="S3618" s="12">
        <f>IF(ISBLANK(VLOOKUP($H3618*100+S$2,Feuil2!$A$3:$CQ$931,HLOOKUP(Feuil1!$F3618,Feuil2!$E$1:$DG$2,2,0),0)),"",VLOOKUP($H3618*100+S$2,Feuil2!$A$3:$CQ$931,HLOOKUP(Feuil1!$F3618,Feuil2!$E$1:$DG$2,2,0),0))</f>
        <v>3.5</v>
      </c>
      <c r="T3618" s="12">
        <f>IF(ISBLANK(VLOOKUP($H3618*100+T$2,Feuil2!$A$3:$CQ$931,HLOOKUP(Feuil1!$F3618,Feuil2!$E$1:$DG$2,2,0),0)),"",VLOOKUP($H3618*100+T$2,Feuil2!$A$3:$CQ$931,HLOOKUP(Feuil1!$F3618,Feuil2!$E$1:$DG$2,2,0),0))</f>
        <v>3.5</v>
      </c>
      <c r="U3618" s="12">
        <f t="shared" si="79"/>
        <v>868.19999999999993</v>
      </c>
    </row>
    <row r="3619" spans="1:21" x14ac:dyDescent="0.35">
      <c r="A3619" s="10" t="s">
        <v>103</v>
      </c>
      <c r="B3619" s="8" t="s">
        <v>40</v>
      </c>
      <c r="C3619" s="39">
        <v>552850</v>
      </c>
      <c r="D3619" s="39">
        <v>432500</v>
      </c>
      <c r="F3619" s="10">
        <v>4148</v>
      </c>
      <c r="G3619" s="5" t="s">
        <v>47</v>
      </c>
      <c r="H3619" s="11">
        <v>1958</v>
      </c>
      <c r="I3619" s="12">
        <f>IF(ISBLANK(VLOOKUP($H3619*100+I$2,Feuil2!$A$3:$CQ$931,HLOOKUP(Feuil1!$F3619,Feuil2!$E$1:$DG$2,2,0),0)),"",VLOOKUP($H3619*100+I$2,Feuil2!$A$3:$CQ$931,HLOOKUP(Feuil1!$F3619,Feuil2!$E$1:$DG$2,2,0),0))</f>
        <v>3.5</v>
      </c>
      <c r="J3619" s="12">
        <f>IF(ISBLANK(VLOOKUP($H3619*100+J$2,Feuil2!$A$3:$CQ$931,HLOOKUP(Feuil1!$F3619,Feuil2!$E$1:$DG$2,2,0),0)),"",VLOOKUP($H3619*100+J$2,Feuil2!$A$3:$CQ$931,HLOOKUP(Feuil1!$F3619,Feuil2!$E$1:$DG$2,2,0),0))</f>
        <v>39.299999999999997</v>
      </c>
      <c r="K3619" s="12">
        <f>IF(ISBLANK(VLOOKUP($H3619*100+K$2,Feuil2!$A$3:$CQ$931,HLOOKUP(Feuil1!$F3619,Feuil2!$E$1:$DG$2,2,0),0)),"",VLOOKUP($H3619*100+K$2,Feuil2!$A$3:$CQ$931,HLOOKUP(Feuil1!$F3619,Feuil2!$E$1:$DG$2,2,0),0))</f>
        <v>43.8</v>
      </c>
      <c r="L3619" s="12">
        <f>IF(ISBLANK(VLOOKUP($H3619*100+L$2,Feuil2!$A$3:$CQ$931,HLOOKUP(Feuil1!$F3619,Feuil2!$E$1:$DG$2,2,0),0)),"",VLOOKUP($H3619*100+L$2,Feuil2!$A$3:$CQ$931,HLOOKUP(Feuil1!$F3619,Feuil2!$E$1:$DG$2,2,0),0))</f>
        <v>386.2</v>
      </c>
      <c r="M3619" s="12">
        <f>IF(ISBLANK(VLOOKUP($H3619*100+M$2,Feuil2!$A$3:$CQ$931,HLOOKUP(Feuil1!$F3619,Feuil2!$E$1:$DG$2,2,0),0)),"",VLOOKUP($H3619*100+M$2,Feuil2!$A$3:$CQ$931,HLOOKUP(Feuil1!$F3619,Feuil2!$E$1:$DG$2,2,0),0))</f>
        <v>40.9</v>
      </c>
      <c r="N3619" s="12">
        <f>IF(ISBLANK(VLOOKUP($H3619*100+N$2,Feuil2!$A$3:$CQ$931,HLOOKUP(Feuil1!$F3619,Feuil2!$E$1:$DG$2,2,0),0)),"",VLOOKUP($H3619*100+N$2,Feuil2!$A$3:$CQ$931,HLOOKUP(Feuil1!$F3619,Feuil2!$E$1:$DG$2,2,0),0))</f>
        <v>59.6</v>
      </c>
      <c r="O3619" s="12">
        <f>IF(ISBLANK(VLOOKUP($H3619*100+O$2,Feuil2!$A$3:$CQ$931,HLOOKUP(Feuil1!$F3619,Feuil2!$E$1:$DG$2,2,0),0)),"",VLOOKUP($H3619*100+O$2,Feuil2!$A$3:$CQ$931,HLOOKUP(Feuil1!$F3619,Feuil2!$E$1:$DG$2,2,0),0))</f>
        <v>108.2</v>
      </c>
      <c r="P3619" s="12">
        <f>IF(ISBLANK(VLOOKUP($H3619*100+P$2,Feuil2!$A$3:$CQ$931,HLOOKUP(Feuil1!$F3619,Feuil2!$E$1:$DG$2,2,0),0)),"",VLOOKUP($H3619*100+P$2,Feuil2!$A$3:$CQ$931,HLOOKUP(Feuil1!$F3619,Feuil2!$E$1:$DG$2,2,0),0))</f>
        <v>34.5</v>
      </c>
      <c r="Q3619" s="12">
        <f>IF(ISBLANK(VLOOKUP($H3619*100+Q$2,Feuil2!$A$3:$CQ$931,HLOOKUP(Feuil1!$F3619,Feuil2!$E$1:$DG$2,2,0),0)),"",VLOOKUP($H3619*100+Q$2,Feuil2!$A$3:$CQ$931,HLOOKUP(Feuil1!$F3619,Feuil2!$E$1:$DG$2,2,0),0))</f>
        <v>89</v>
      </c>
      <c r="R3619" s="12">
        <f>IF(ISBLANK(VLOOKUP($H3619*100+R$2,Feuil2!$A$3:$CQ$931,HLOOKUP(Feuil1!$F3619,Feuil2!$E$1:$DG$2,2,0),0)),"",VLOOKUP($H3619*100+R$2,Feuil2!$A$3:$CQ$931,HLOOKUP(Feuil1!$F3619,Feuil2!$E$1:$DG$2,2,0),0))</f>
        <v>3.5</v>
      </c>
      <c r="S3619" s="12">
        <f>IF(ISBLANK(VLOOKUP($H3619*100+S$2,Feuil2!$A$3:$CQ$931,HLOOKUP(Feuil1!$F3619,Feuil2!$E$1:$DG$2,2,0),0)),"",VLOOKUP($H3619*100+S$2,Feuil2!$A$3:$CQ$931,HLOOKUP(Feuil1!$F3619,Feuil2!$E$1:$DG$2,2,0),0))</f>
        <v>4.4000000000000004</v>
      </c>
      <c r="T3619" s="12">
        <f>IF(ISBLANK(VLOOKUP($H3619*100+T$2,Feuil2!$A$3:$CQ$931,HLOOKUP(Feuil1!$F3619,Feuil2!$E$1:$DG$2,2,0),0)),"",VLOOKUP($H3619*100+T$2,Feuil2!$A$3:$CQ$931,HLOOKUP(Feuil1!$F3619,Feuil2!$E$1:$DG$2,2,0),0))</f>
        <v>3.5</v>
      </c>
      <c r="U3619" s="12">
        <f t="shared" si="79"/>
        <v>816.4</v>
      </c>
    </row>
    <row r="3620" spans="1:21" x14ac:dyDescent="0.35">
      <c r="A3620" s="10" t="s">
        <v>103</v>
      </c>
      <c r="B3620" s="8" t="s">
        <v>40</v>
      </c>
      <c r="C3620" s="39">
        <v>552850</v>
      </c>
      <c r="D3620" s="39">
        <v>432500</v>
      </c>
      <c r="F3620" s="10">
        <v>4148</v>
      </c>
      <c r="G3620" s="5" t="s">
        <v>47</v>
      </c>
      <c r="H3620" s="11">
        <v>1959</v>
      </c>
      <c r="I3620" s="12">
        <f>IF(ISBLANK(VLOOKUP($H3620*100+I$2,Feuil2!$A$3:$CQ$931,HLOOKUP(Feuil1!$F3620,Feuil2!$E$1:$DG$2,2,0),0)),"",VLOOKUP($H3620*100+I$2,Feuil2!$A$3:$CQ$931,HLOOKUP(Feuil1!$F3620,Feuil2!$E$1:$DG$2,2,0),0))</f>
        <v>15.2</v>
      </c>
      <c r="J3620" s="12">
        <f>IF(ISBLANK(VLOOKUP($H3620*100+J$2,Feuil2!$A$3:$CQ$931,HLOOKUP(Feuil1!$F3620,Feuil2!$E$1:$DG$2,2,0),0)),"",VLOOKUP($H3620*100+J$2,Feuil2!$A$3:$CQ$931,HLOOKUP(Feuil1!$F3620,Feuil2!$E$1:$DG$2,2,0),0))</f>
        <v>23</v>
      </c>
      <c r="K3620" s="12">
        <f>IF(ISBLANK(VLOOKUP($H3620*100+K$2,Feuil2!$A$3:$CQ$931,HLOOKUP(Feuil1!$F3620,Feuil2!$E$1:$DG$2,2,0),0)),"",VLOOKUP($H3620*100+K$2,Feuil2!$A$3:$CQ$931,HLOOKUP(Feuil1!$F3620,Feuil2!$E$1:$DG$2,2,0),0))</f>
        <v>149.30000000000001</v>
      </c>
      <c r="L3620" s="12">
        <f>IF(ISBLANK(VLOOKUP($H3620*100+L$2,Feuil2!$A$3:$CQ$931,HLOOKUP(Feuil1!$F3620,Feuil2!$E$1:$DG$2,2,0),0)),"",VLOOKUP($H3620*100+L$2,Feuil2!$A$3:$CQ$931,HLOOKUP(Feuil1!$F3620,Feuil2!$E$1:$DG$2,2,0),0))</f>
        <v>115.7</v>
      </c>
      <c r="M3620" s="12">
        <f>IF(ISBLANK(VLOOKUP($H3620*100+M$2,Feuil2!$A$3:$CQ$931,HLOOKUP(Feuil1!$F3620,Feuil2!$E$1:$DG$2,2,0),0)),"",VLOOKUP($H3620*100+M$2,Feuil2!$A$3:$CQ$931,HLOOKUP(Feuil1!$F3620,Feuil2!$E$1:$DG$2,2,0),0))</f>
        <v>230.6</v>
      </c>
      <c r="N3620" s="12">
        <f>IF(ISBLANK(VLOOKUP($H3620*100+N$2,Feuil2!$A$3:$CQ$931,HLOOKUP(Feuil1!$F3620,Feuil2!$E$1:$DG$2,2,0),0)),"",VLOOKUP($H3620*100+N$2,Feuil2!$A$3:$CQ$931,HLOOKUP(Feuil1!$F3620,Feuil2!$E$1:$DG$2,2,0),0))</f>
        <v>135.69999999999999</v>
      </c>
      <c r="O3620" s="12">
        <f>IF(ISBLANK(VLOOKUP($H3620*100+O$2,Feuil2!$A$3:$CQ$931,HLOOKUP(Feuil1!$F3620,Feuil2!$E$1:$DG$2,2,0),0)),"",VLOOKUP($H3620*100+O$2,Feuil2!$A$3:$CQ$931,HLOOKUP(Feuil1!$F3620,Feuil2!$E$1:$DG$2,2,0),0))</f>
        <v>261.60000000000002</v>
      </c>
      <c r="P3620" s="12">
        <f>IF(ISBLANK(VLOOKUP($H3620*100+P$2,Feuil2!$A$3:$CQ$931,HLOOKUP(Feuil1!$F3620,Feuil2!$E$1:$DG$2,2,0),0)),"",VLOOKUP($H3620*100+P$2,Feuil2!$A$3:$CQ$931,HLOOKUP(Feuil1!$F3620,Feuil2!$E$1:$DG$2,2,0),0))</f>
        <v>12.4</v>
      </c>
      <c r="Q3620" s="12">
        <f>IF(ISBLANK(VLOOKUP($H3620*100+Q$2,Feuil2!$A$3:$CQ$931,HLOOKUP(Feuil1!$F3620,Feuil2!$E$1:$DG$2,2,0),0)),"",VLOOKUP($H3620*100+Q$2,Feuil2!$A$3:$CQ$931,HLOOKUP(Feuil1!$F3620,Feuil2!$E$1:$DG$2,2,0),0))</f>
        <v>23.9</v>
      </c>
      <c r="R3620" s="12">
        <f>IF(ISBLANK(VLOOKUP($H3620*100+R$2,Feuil2!$A$3:$CQ$931,HLOOKUP(Feuil1!$F3620,Feuil2!$E$1:$DG$2,2,0),0)),"",VLOOKUP($H3620*100+R$2,Feuil2!$A$3:$CQ$931,HLOOKUP(Feuil1!$F3620,Feuil2!$E$1:$DG$2,2,0),0))</f>
        <v>29.7</v>
      </c>
      <c r="S3620" s="12">
        <f>IF(ISBLANK(VLOOKUP($H3620*100+S$2,Feuil2!$A$3:$CQ$931,HLOOKUP(Feuil1!$F3620,Feuil2!$E$1:$DG$2,2,0),0)),"",VLOOKUP($H3620*100+S$2,Feuil2!$A$3:$CQ$931,HLOOKUP(Feuil1!$F3620,Feuil2!$E$1:$DG$2,2,0),0))</f>
        <v>3.5</v>
      </c>
      <c r="T3620" s="12">
        <f>IF(ISBLANK(VLOOKUP($H3620*100+T$2,Feuil2!$A$3:$CQ$931,HLOOKUP(Feuil1!$F3620,Feuil2!$E$1:$DG$2,2,0),0)),"",VLOOKUP($H3620*100+T$2,Feuil2!$A$3:$CQ$931,HLOOKUP(Feuil1!$F3620,Feuil2!$E$1:$DG$2,2,0),0))</f>
        <v>3.5</v>
      </c>
      <c r="U3620" s="12">
        <f t="shared" si="79"/>
        <v>1004.1</v>
      </c>
    </row>
    <row r="3621" spans="1:21" x14ac:dyDescent="0.35">
      <c r="A3621" s="10" t="s">
        <v>103</v>
      </c>
      <c r="B3621" s="8" t="s">
        <v>40</v>
      </c>
      <c r="C3621" s="39">
        <v>552850</v>
      </c>
      <c r="D3621" s="39">
        <v>432500</v>
      </c>
      <c r="F3621" s="10">
        <v>4148</v>
      </c>
      <c r="G3621" s="5" t="s">
        <v>47</v>
      </c>
      <c r="H3621" s="11">
        <v>1960</v>
      </c>
      <c r="I3621" s="12">
        <f>IF(ISBLANK(VLOOKUP($H3621*100+I$2,Feuil2!$A$3:$CQ$931,HLOOKUP(Feuil1!$F3621,Feuil2!$E$1:$DG$2,2,0),0)),"",VLOOKUP($H3621*100+I$2,Feuil2!$A$3:$CQ$931,HLOOKUP(Feuil1!$F3621,Feuil2!$E$1:$DG$2,2,0),0))</f>
        <v>3.5</v>
      </c>
      <c r="J3621" s="12">
        <f>IF(ISBLANK(VLOOKUP($H3621*100+J$2,Feuil2!$A$3:$CQ$931,HLOOKUP(Feuil1!$F3621,Feuil2!$E$1:$DG$2,2,0),0)),"",VLOOKUP($H3621*100+J$2,Feuil2!$A$3:$CQ$931,HLOOKUP(Feuil1!$F3621,Feuil2!$E$1:$DG$2,2,0),0))</f>
        <v>112</v>
      </c>
      <c r="K3621" s="12">
        <f>IF(ISBLANK(VLOOKUP($H3621*100+K$2,Feuil2!$A$3:$CQ$931,HLOOKUP(Feuil1!$F3621,Feuil2!$E$1:$DG$2,2,0),0)),"",VLOOKUP($H3621*100+K$2,Feuil2!$A$3:$CQ$931,HLOOKUP(Feuil1!$F3621,Feuil2!$E$1:$DG$2,2,0),0))</f>
        <v>70.5</v>
      </c>
      <c r="L3621" s="12">
        <f>IF(ISBLANK(VLOOKUP($H3621*100+L$2,Feuil2!$A$3:$CQ$931,HLOOKUP(Feuil1!$F3621,Feuil2!$E$1:$DG$2,2,0),0)),"",VLOOKUP($H3621*100+L$2,Feuil2!$A$3:$CQ$931,HLOOKUP(Feuil1!$F3621,Feuil2!$E$1:$DG$2,2,0),0))</f>
        <v>171.6</v>
      </c>
      <c r="M3621" s="12">
        <f>IF(ISBLANK(VLOOKUP($H3621*100+M$2,Feuil2!$A$3:$CQ$931,HLOOKUP(Feuil1!$F3621,Feuil2!$E$1:$DG$2,2,0),0)),"",VLOOKUP($H3621*100+M$2,Feuil2!$A$3:$CQ$931,HLOOKUP(Feuil1!$F3621,Feuil2!$E$1:$DG$2,2,0),0))</f>
        <v>59.5</v>
      </c>
      <c r="N3621" s="12">
        <f>IF(ISBLANK(VLOOKUP($H3621*100+N$2,Feuil2!$A$3:$CQ$931,HLOOKUP(Feuil1!$F3621,Feuil2!$E$1:$DG$2,2,0),0)),"",VLOOKUP($H3621*100+N$2,Feuil2!$A$3:$CQ$931,HLOOKUP(Feuil1!$F3621,Feuil2!$E$1:$DG$2,2,0),0))</f>
        <v>16.3</v>
      </c>
      <c r="O3621" s="12">
        <f>IF(ISBLANK(VLOOKUP($H3621*100+O$2,Feuil2!$A$3:$CQ$931,HLOOKUP(Feuil1!$F3621,Feuil2!$E$1:$DG$2,2,0),0)),"",VLOOKUP($H3621*100+O$2,Feuil2!$A$3:$CQ$931,HLOOKUP(Feuil1!$F3621,Feuil2!$E$1:$DG$2,2,0),0))</f>
        <v>40.200000000000003</v>
      </c>
      <c r="P3621" s="12">
        <f>IF(ISBLANK(VLOOKUP($H3621*100+P$2,Feuil2!$A$3:$CQ$931,HLOOKUP(Feuil1!$F3621,Feuil2!$E$1:$DG$2,2,0),0)),"",VLOOKUP($H3621*100+P$2,Feuil2!$A$3:$CQ$931,HLOOKUP(Feuil1!$F3621,Feuil2!$E$1:$DG$2,2,0),0))</f>
        <v>41.9</v>
      </c>
      <c r="Q3621" s="12">
        <f>IF(ISBLANK(VLOOKUP($H3621*100+Q$2,Feuil2!$A$3:$CQ$931,HLOOKUP(Feuil1!$F3621,Feuil2!$E$1:$DG$2,2,0),0)),"",VLOOKUP($H3621*100+Q$2,Feuil2!$A$3:$CQ$931,HLOOKUP(Feuil1!$F3621,Feuil2!$E$1:$DG$2,2,0),0))</f>
        <v>51.6</v>
      </c>
      <c r="R3621" s="12">
        <f>IF(ISBLANK(VLOOKUP($H3621*100+R$2,Feuil2!$A$3:$CQ$931,HLOOKUP(Feuil1!$F3621,Feuil2!$E$1:$DG$2,2,0),0)),"",VLOOKUP($H3621*100+R$2,Feuil2!$A$3:$CQ$931,HLOOKUP(Feuil1!$F3621,Feuil2!$E$1:$DG$2,2,0),0))</f>
        <v>35.5</v>
      </c>
      <c r="S3621" s="12">
        <f>IF(ISBLANK(VLOOKUP($H3621*100+S$2,Feuil2!$A$3:$CQ$931,HLOOKUP(Feuil1!$F3621,Feuil2!$E$1:$DG$2,2,0),0)),"",VLOOKUP($H3621*100+S$2,Feuil2!$A$3:$CQ$931,HLOOKUP(Feuil1!$F3621,Feuil2!$E$1:$DG$2,2,0),0))</f>
        <v>3.5</v>
      </c>
      <c r="T3621" s="12">
        <f>IF(ISBLANK(VLOOKUP($H3621*100+T$2,Feuil2!$A$3:$CQ$931,HLOOKUP(Feuil1!$F3621,Feuil2!$E$1:$DG$2,2,0),0)),"",VLOOKUP($H3621*100+T$2,Feuil2!$A$3:$CQ$931,HLOOKUP(Feuil1!$F3621,Feuil2!$E$1:$DG$2,2,0),0))</f>
        <v>3.5</v>
      </c>
      <c r="U3621" s="12">
        <f t="shared" si="79"/>
        <v>609.6</v>
      </c>
    </row>
    <row r="3622" spans="1:21" x14ac:dyDescent="0.35">
      <c r="A3622" s="10" t="s">
        <v>103</v>
      </c>
      <c r="B3622" s="8" t="s">
        <v>40</v>
      </c>
      <c r="C3622" s="39">
        <v>552850</v>
      </c>
      <c r="D3622" s="39">
        <v>432500</v>
      </c>
      <c r="F3622" s="10">
        <v>4148</v>
      </c>
      <c r="G3622" s="5" t="s">
        <v>47</v>
      </c>
      <c r="H3622" s="11">
        <v>1961</v>
      </c>
      <c r="I3622" s="12">
        <f>IF(ISBLANK(VLOOKUP($H3622*100+I$2,Feuil2!$A$3:$CQ$931,HLOOKUP(Feuil1!$F3622,Feuil2!$E$1:$DG$2,2,0),0)),"",VLOOKUP($H3622*100+I$2,Feuil2!$A$3:$CQ$931,HLOOKUP(Feuil1!$F3622,Feuil2!$E$1:$DG$2,2,0),0))</f>
        <v>10.3</v>
      </c>
      <c r="J3622" s="12">
        <f>IF(ISBLANK(VLOOKUP($H3622*100+J$2,Feuil2!$A$3:$CQ$931,HLOOKUP(Feuil1!$F3622,Feuil2!$E$1:$DG$2,2,0),0)),"",VLOOKUP($H3622*100+J$2,Feuil2!$A$3:$CQ$931,HLOOKUP(Feuil1!$F3622,Feuil2!$E$1:$DG$2,2,0),0))</f>
        <v>46.8</v>
      </c>
      <c r="K3622" s="12">
        <f>IF(ISBLANK(VLOOKUP($H3622*100+K$2,Feuil2!$A$3:$CQ$931,HLOOKUP(Feuil1!$F3622,Feuil2!$E$1:$DG$2,2,0),0)),"",VLOOKUP($H3622*100+K$2,Feuil2!$A$3:$CQ$931,HLOOKUP(Feuil1!$F3622,Feuil2!$E$1:$DG$2,2,0),0))</f>
        <v>213.5</v>
      </c>
      <c r="L3622" s="12">
        <f>IF(ISBLANK(VLOOKUP($H3622*100+L$2,Feuil2!$A$3:$CQ$931,HLOOKUP(Feuil1!$F3622,Feuil2!$E$1:$DG$2,2,0),0)),"",VLOOKUP($H3622*100+L$2,Feuil2!$A$3:$CQ$931,HLOOKUP(Feuil1!$F3622,Feuil2!$E$1:$DG$2,2,0),0))</f>
        <v>113.2</v>
      </c>
      <c r="M3622" s="12">
        <f>IF(ISBLANK(VLOOKUP($H3622*100+M$2,Feuil2!$A$3:$CQ$931,HLOOKUP(Feuil1!$F3622,Feuil2!$E$1:$DG$2,2,0),0)),"",VLOOKUP($H3622*100+M$2,Feuil2!$A$3:$CQ$931,HLOOKUP(Feuil1!$F3622,Feuil2!$E$1:$DG$2,2,0),0))</f>
        <v>37.6</v>
      </c>
      <c r="N3622" s="12">
        <f>IF(ISBLANK(VLOOKUP($H3622*100+N$2,Feuil2!$A$3:$CQ$931,HLOOKUP(Feuil1!$F3622,Feuil2!$E$1:$DG$2,2,0),0)),"",VLOOKUP($H3622*100+N$2,Feuil2!$A$3:$CQ$931,HLOOKUP(Feuil1!$F3622,Feuil2!$E$1:$DG$2,2,0),0))</f>
        <v>16.600000000000001</v>
      </c>
      <c r="O3622" s="12">
        <f>IF(ISBLANK(VLOOKUP($H3622*100+O$2,Feuil2!$A$3:$CQ$931,HLOOKUP(Feuil1!$F3622,Feuil2!$E$1:$DG$2,2,0),0)),"",VLOOKUP($H3622*100+O$2,Feuil2!$A$3:$CQ$931,HLOOKUP(Feuil1!$F3622,Feuil2!$E$1:$DG$2,2,0),0))</f>
        <v>292.10000000000002</v>
      </c>
      <c r="P3622" s="12">
        <f>IF(ISBLANK(VLOOKUP($H3622*100+P$2,Feuil2!$A$3:$CQ$931,HLOOKUP(Feuil1!$F3622,Feuil2!$E$1:$DG$2,2,0),0)),"",VLOOKUP($H3622*100+P$2,Feuil2!$A$3:$CQ$931,HLOOKUP(Feuil1!$F3622,Feuil2!$E$1:$DG$2,2,0),0))</f>
        <v>70</v>
      </c>
      <c r="Q3622" s="12">
        <f>IF(ISBLANK(VLOOKUP($H3622*100+Q$2,Feuil2!$A$3:$CQ$931,HLOOKUP(Feuil1!$F3622,Feuil2!$E$1:$DG$2,2,0),0)),"",VLOOKUP($H3622*100+Q$2,Feuil2!$A$3:$CQ$931,HLOOKUP(Feuil1!$F3622,Feuil2!$E$1:$DG$2,2,0),0))</f>
        <v>18.899999999999999</v>
      </c>
      <c r="R3622" s="12">
        <f>IF(ISBLANK(VLOOKUP($H3622*100+R$2,Feuil2!$A$3:$CQ$931,HLOOKUP(Feuil1!$F3622,Feuil2!$E$1:$DG$2,2,0),0)),"",VLOOKUP($H3622*100+R$2,Feuil2!$A$3:$CQ$931,HLOOKUP(Feuil1!$F3622,Feuil2!$E$1:$DG$2,2,0),0))</f>
        <v>11.9</v>
      </c>
      <c r="S3622" s="12">
        <f>IF(ISBLANK(VLOOKUP($H3622*100+S$2,Feuil2!$A$3:$CQ$931,HLOOKUP(Feuil1!$F3622,Feuil2!$E$1:$DG$2,2,0),0)),"",VLOOKUP($H3622*100+S$2,Feuil2!$A$3:$CQ$931,HLOOKUP(Feuil1!$F3622,Feuil2!$E$1:$DG$2,2,0),0))</f>
        <v>3.5</v>
      </c>
      <c r="T3622" s="12">
        <f>IF(ISBLANK(VLOOKUP($H3622*100+T$2,Feuil2!$A$3:$CQ$931,HLOOKUP(Feuil1!$F3622,Feuil2!$E$1:$DG$2,2,0),0)),"",VLOOKUP($H3622*100+T$2,Feuil2!$A$3:$CQ$931,HLOOKUP(Feuil1!$F3622,Feuil2!$E$1:$DG$2,2,0),0))</f>
        <v>5.0999999999999996</v>
      </c>
      <c r="U3622" s="12">
        <f t="shared" si="79"/>
        <v>839.50000000000011</v>
      </c>
    </row>
    <row r="3623" spans="1:21" x14ac:dyDescent="0.35">
      <c r="A3623" s="10" t="s">
        <v>103</v>
      </c>
      <c r="B3623" s="8" t="s">
        <v>40</v>
      </c>
      <c r="C3623" s="39">
        <v>552850</v>
      </c>
      <c r="D3623" s="39">
        <v>432500</v>
      </c>
      <c r="F3623" s="10">
        <v>4148</v>
      </c>
      <c r="G3623" s="5" t="s">
        <v>47</v>
      </c>
      <c r="H3623" s="11">
        <v>1962</v>
      </c>
      <c r="I3623" s="12">
        <f>IF(ISBLANK(VLOOKUP($H3623*100+I$2,Feuil2!$A$3:$CQ$931,HLOOKUP(Feuil1!$F3623,Feuil2!$E$1:$DG$2,2,0),0)),"",VLOOKUP($H3623*100+I$2,Feuil2!$A$3:$CQ$931,HLOOKUP(Feuil1!$F3623,Feuil2!$E$1:$DG$2,2,0),0))</f>
        <v>16.7</v>
      </c>
      <c r="J3623" s="12">
        <f>IF(ISBLANK(VLOOKUP($H3623*100+J$2,Feuil2!$A$3:$CQ$931,HLOOKUP(Feuil1!$F3623,Feuil2!$E$1:$DG$2,2,0),0)),"",VLOOKUP($H3623*100+J$2,Feuil2!$A$3:$CQ$931,HLOOKUP(Feuil1!$F3623,Feuil2!$E$1:$DG$2,2,0),0))</f>
        <v>56.7</v>
      </c>
      <c r="K3623" s="12">
        <f>IF(ISBLANK(VLOOKUP($H3623*100+K$2,Feuil2!$A$3:$CQ$931,HLOOKUP(Feuil1!$F3623,Feuil2!$E$1:$DG$2,2,0),0)),"",VLOOKUP($H3623*100+K$2,Feuil2!$A$3:$CQ$931,HLOOKUP(Feuil1!$F3623,Feuil2!$E$1:$DG$2,2,0),0))</f>
        <v>303.8</v>
      </c>
      <c r="L3623" s="12">
        <f>IF(ISBLANK(VLOOKUP($H3623*100+L$2,Feuil2!$A$3:$CQ$931,HLOOKUP(Feuil1!$F3623,Feuil2!$E$1:$DG$2,2,0),0)),"",VLOOKUP($H3623*100+L$2,Feuil2!$A$3:$CQ$931,HLOOKUP(Feuil1!$F3623,Feuil2!$E$1:$DG$2,2,0),0))</f>
        <v>153.1</v>
      </c>
      <c r="M3623" s="12">
        <f>IF(ISBLANK(VLOOKUP($H3623*100+M$2,Feuil2!$A$3:$CQ$931,HLOOKUP(Feuil1!$F3623,Feuil2!$E$1:$DG$2,2,0),0)),"",VLOOKUP($H3623*100+M$2,Feuil2!$A$3:$CQ$931,HLOOKUP(Feuil1!$F3623,Feuil2!$E$1:$DG$2,2,0),0))</f>
        <v>374.6</v>
      </c>
      <c r="N3623" s="12">
        <f>IF(ISBLANK(VLOOKUP($H3623*100+N$2,Feuil2!$A$3:$CQ$931,HLOOKUP(Feuil1!$F3623,Feuil2!$E$1:$DG$2,2,0),0)),"",VLOOKUP($H3623*100+N$2,Feuil2!$A$3:$CQ$931,HLOOKUP(Feuil1!$F3623,Feuil2!$E$1:$DG$2,2,0),0))</f>
        <v>326.2</v>
      </c>
      <c r="O3623" s="12">
        <f>IF(ISBLANK(VLOOKUP($H3623*100+O$2,Feuil2!$A$3:$CQ$931,HLOOKUP(Feuil1!$F3623,Feuil2!$E$1:$DG$2,2,0),0)),"",VLOOKUP($H3623*100+O$2,Feuil2!$A$3:$CQ$931,HLOOKUP(Feuil1!$F3623,Feuil2!$E$1:$DG$2,2,0),0))</f>
        <v>15.6</v>
      </c>
      <c r="P3623" s="12">
        <f>IF(ISBLANK(VLOOKUP($H3623*100+P$2,Feuil2!$A$3:$CQ$931,HLOOKUP(Feuil1!$F3623,Feuil2!$E$1:$DG$2,2,0),0)),"",VLOOKUP($H3623*100+P$2,Feuil2!$A$3:$CQ$931,HLOOKUP(Feuil1!$F3623,Feuil2!$E$1:$DG$2,2,0),0))</f>
        <v>54.3</v>
      </c>
      <c r="Q3623" s="12">
        <f>IF(ISBLANK(VLOOKUP($H3623*100+Q$2,Feuil2!$A$3:$CQ$931,HLOOKUP(Feuil1!$F3623,Feuil2!$E$1:$DG$2,2,0),0)),"",VLOOKUP($H3623*100+Q$2,Feuil2!$A$3:$CQ$931,HLOOKUP(Feuil1!$F3623,Feuil2!$E$1:$DG$2,2,0),0))</f>
        <v>100.6</v>
      </c>
      <c r="R3623" s="12">
        <f>IF(ISBLANK(VLOOKUP($H3623*100+R$2,Feuil2!$A$3:$CQ$931,HLOOKUP(Feuil1!$F3623,Feuil2!$E$1:$DG$2,2,0),0)),"",VLOOKUP($H3623*100+R$2,Feuil2!$A$3:$CQ$931,HLOOKUP(Feuil1!$F3623,Feuil2!$E$1:$DG$2,2,0),0))</f>
        <v>10.199999999999999</v>
      </c>
      <c r="S3623" s="12">
        <f>IF(ISBLANK(VLOOKUP($H3623*100+S$2,Feuil2!$A$3:$CQ$931,HLOOKUP(Feuil1!$F3623,Feuil2!$E$1:$DG$2,2,0),0)),"",VLOOKUP($H3623*100+S$2,Feuil2!$A$3:$CQ$931,HLOOKUP(Feuil1!$F3623,Feuil2!$E$1:$DG$2,2,0),0))</f>
        <v>10</v>
      </c>
      <c r="T3623" s="12">
        <f>IF(ISBLANK(VLOOKUP($H3623*100+T$2,Feuil2!$A$3:$CQ$931,HLOOKUP(Feuil1!$F3623,Feuil2!$E$1:$DG$2,2,0),0)),"",VLOOKUP($H3623*100+T$2,Feuil2!$A$3:$CQ$931,HLOOKUP(Feuil1!$F3623,Feuil2!$E$1:$DG$2,2,0),0))</f>
        <v>8.1</v>
      </c>
      <c r="U3623" s="12">
        <f t="shared" si="79"/>
        <v>1429.8999999999999</v>
      </c>
    </row>
    <row r="3624" spans="1:21" x14ac:dyDescent="0.35">
      <c r="A3624" s="10" t="s">
        <v>103</v>
      </c>
      <c r="B3624" s="8" t="s">
        <v>40</v>
      </c>
      <c r="C3624" s="39">
        <v>552850</v>
      </c>
      <c r="D3624" s="39">
        <v>432500</v>
      </c>
      <c r="F3624" s="10">
        <v>4148</v>
      </c>
      <c r="G3624" s="5" t="s">
        <v>47</v>
      </c>
      <c r="H3624" s="11">
        <v>1963</v>
      </c>
      <c r="I3624" s="12">
        <f>IF(ISBLANK(VLOOKUP($H3624*100+I$2,Feuil2!$A$3:$CQ$931,HLOOKUP(Feuil1!$F3624,Feuil2!$E$1:$DG$2,2,0),0)),"",VLOOKUP($H3624*100+I$2,Feuil2!$A$3:$CQ$931,HLOOKUP(Feuil1!$F3624,Feuil2!$E$1:$DG$2,2,0),0))</f>
        <v>14.2</v>
      </c>
      <c r="J3624" s="12">
        <f>IF(ISBLANK(VLOOKUP($H3624*100+J$2,Feuil2!$A$3:$CQ$931,HLOOKUP(Feuil1!$F3624,Feuil2!$E$1:$DG$2,2,0),0)),"",VLOOKUP($H3624*100+J$2,Feuil2!$A$3:$CQ$931,HLOOKUP(Feuil1!$F3624,Feuil2!$E$1:$DG$2,2,0),0))</f>
        <v>10.1</v>
      </c>
      <c r="K3624" s="12">
        <f>IF(ISBLANK(VLOOKUP($H3624*100+K$2,Feuil2!$A$3:$CQ$931,HLOOKUP(Feuil1!$F3624,Feuil2!$E$1:$DG$2,2,0),0)),"",VLOOKUP($H3624*100+K$2,Feuil2!$A$3:$CQ$931,HLOOKUP(Feuil1!$F3624,Feuil2!$E$1:$DG$2,2,0),0))</f>
        <v>71</v>
      </c>
      <c r="L3624" s="12">
        <f>IF(ISBLANK(VLOOKUP($H3624*100+L$2,Feuil2!$A$3:$CQ$931,HLOOKUP(Feuil1!$F3624,Feuil2!$E$1:$DG$2,2,0),0)),"",VLOOKUP($H3624*100+L$2,Feuil2!$A$3:$CQ$931,HLOOKUP(Feuil1!$F3624,Feuil2!$E$1:$DG$2,2,0),0))</f>
        <v>519.5</v>
      </c>
      <c r="M3624" s="12">
        <f>IF(ISBLANK(VLOOKUP($H3624*100+M$2,Feuil2!$A$3:$CQ$931,HLOOKUP(Feuil1!$F3624,Feuil2!$E$1:$DG$2,2,0),0)),"",VLOOKUP($H3624*100+M$2,Feuil2!$A$3:$CQ$931,HLOOKUP(Feuil1!$F3624,Feuil2!$E$1:$DG$2,2,0),0))</f>
        <v>15.2</v>
      </c>
      <c r="N3624" s="12">
        <f>IF(ISBLANK(VLOOKUP($H3624*100+N$2,Feuil2!$A$3:$CQ$931,HLOOKUP(Feuil1!$F3624,Feuil2!$E$1:$DG$2,2,0),0)),"",VLOOKUP($H3624*100+N$2,Feuil2!$A$3:$CQ$931,HLOOKUP(Feuil1!$F3624,Feuil2!$E$1:$DG$2,2,0),0))</f>
        <v>143</v>
      </c>
      <c r="O3624" s="12">
        <f>IF(ISBLANK(VLOOKUP($H3624*100+O$2,Feuil2!$A$3:$CQ$931,HLOOKUP(Feuil1!$F3624,Feuil2!$E$1:$DG$2,2,0),0)),"",VLOOKUP($H3624*100+O$2,Feuil2!$A$3:$CQ$931,HLOOKUP(Feuil1!$F3624,Feuil2!$E$1:$DG$2,2,0),0))</f>
        <v>152.5</v>
      </c>
      <c r="P3624" s="12">
        <f>IF(ISBLANK(VLOOKUP($H3624*100+P$2,Feuil2!$A$3:$CQ$931,HLOOKUP(Feuil1!$F3624,Feuil2!$E$1:$DG$2,2,0),0)),"",VLOOKUP($H3624*100+P$2,Feuil2!$A$3:$CQ$931,HLOOKUP(Feuil1!$F3624,Feuil2!$E$1:$DG$2,2,0),0))</f>
        <v>134.9</v>
      </c>
      <c r="Q3624" s="12">
        <f>IF(ISBLANK(VLOOKUP($H3624*100+Q$2,Feuil2!$A$3:$CQ$931,HLOOKUP(Feuil1!$F3624,Feuil2!$E$1:$DG$2,2,0),0)),"",VLOOKUP($H3624*100+Q$2,Feuil2!$A$3:$CQ$931,HLOOKUP(Feuil1!$F3624,Feuil2!$E$1:$DG$2,2,0),0))</f>
        <v>10.1</v>
      </c>
      <c r="R3624" s="12">
        <f>IF(ISBLANK(VLOOKUP($H3624*100+R$2,Feuil2!$A$3:$CQ$931,HLOOKUP(Feuil1!$F3624,Feuil2!$E$1:$DG$2,2,0),0)),"",VLOOKUP($H3624*100+R$2,Feuil2!$A$3:$CQ$931,HLOOKUP(Feuil1!$F3624,Feuil2!$E$1:$DG$2,2,0),0))</f>
        <v>6.5</v>
      </c>
      <c r="S3624" s="12">
        <f>IF(ISBLANK(VLOOKUP($H3624*100+S$2,Feuil2!$A$3:$CQ$931,HLOOKUP(Feuil1!$F3624,Feuil2!$E$1:$DG$2,2,0),0)),"",VLOOKUP($H3624*100+S$2,Feuil2!$A$3:$CQ$931,HLOOKUP(Feuil1!$F3624,Feuil2!$E$1:$DG$2,2,0),0))</f>
        <v>3.5</v>
      </c>
      <c r="T3624" s="12">
        <f>IF(ISBLANK(VLOOKUP($H3624*100+T$2,Feuil2!$A$3:$CQ$931,HLOOKUP(Feuil1!$F3624,Feuil2!$E$1:$DG$2,2,0),0)),"",VLOOKUP($H3624*100+T$2,Feuil2!$A$3:$CQ$931,HLOOKUP(Feuil1!$F3624,Feuil2!$E$1:$DG$2,2,0),0))</f>
        <v>5.7</v>
      </c>
      <c r="U3624" s="12">
        <f t="shared" si="79"/>
        <v>1086.2</v>
      </c>
    </row>
    <row r="3625" spans="1:21" x14ac:dyDescent="0.35">
      <c r="A3625" s="10" t="s">
        <v>103</v>
      </c>
      <c r="B3625" s="8" t="s">
        <v>40</v>
      </c>
      <c r="C3625" s="39">
        <v>552850</v>
      </c>
      <c r="D3625" s="39">
        <v>432500</v>
      </c>
      <c r="F3625" s="10">
        <v>4148</v>
      </c>
      <c r="G3625" s="5" t="s">
        <v>47</v>
      </c>
      <c r="H3625" s="11">
        <v>1964</v>
      </c>
      <c r="I3625" s="12">
        <f>IF(ISBLANK(VLOOKUP($H3625*100+I$2,Feuil2!$A$3:$CQ$931,HLOOKUP(Feuil1!$F3625,Feuil2!$E$1:$DG$2,2,0),0)),"",VLOOKUP($H3625*100+I$2,Feuil2!$A$3:$CQ$931,HLOOKUP(Feuil1!$F3625,Feuil2!$E$1:$DG$2,2,0),0))</f>
        <v>8.6</v>
      </c>
      <c r="J3625" s="12">
        <f>IF(ISBLANK(VLOOKUP($H3625*100+J$2,Feuil2!$A$3:$CQ$931,HLOOKUP(Feuil1!$F3625,Feuil2!$E$1:$DG$2,2,0),0)),"",VLOOKUP($H3625*100+J$2,Feuil2!$A$3:$CQ$931,HLOOKUP(Feuil1!$F3625,Feuil2!$E$1:$DG$2,2,0),0))</f>
        <v>9.6</v>
      </c>
      <c r="K3625" s="12">
        <f>IF(ISBLANK(VLOOKUP($H3625*100+K$2,Feuil2!$A$3:$CQ$931,HLOOKUP(Feuil1!$F3625,Feuil2!$E$1:$DG$2,2,0),0)),"",VLOOKUP($H3625*100+K$2,Feuil2!$A$3:$CQ$931,HLOOKUP(Feuil1!$F3625,Feuil2!$E$1:$DG$2,2,0),0))</f>
        <v>150.5</v>
      </c>
      <c r="L3625" s="12">
        <f>IF(ISBLANK(VLOOKUP($H3625*100+L$2,Feuil2!$A$3:$CQ$931,HLOOKUP(Feuil1!$F3625,Feuil2!$E$1:$DG$2,2,0),0)),"",VLOOKUP($H3625*100+L$2,Feuil2!$A$3:$CQ$931,HLOOKUP(Feuil1!$F3625,Feuil2!$E$1:$DG$2,2,0),0))</f>
        <v>203</v>
      </c>
      <c r="M3625" s="12">
        <f>IF(ISBLANK(VLOOKUP($H3625*100+M$2,Feuil2!$A$3:$CQ$931,HLOOKUP(Feuil1!$F3625,Feuil2!$E$1:$DG$2,2,0),0)),"",VLOOKUP($H3625*100+M$2,Feuil2!$A$3:$CQ$931,HLOOKUP(Feuil1!$F3625,Feuil2!$E$1:$DG$2,2,0),0))</f>
        <v>112.6</v>
      </c>
      <c r="N3625" s="12">
        <f>IF(ISBLANK(VLOOKUP($H3625*100+N$2,Feuil2!$A$3:$CQ$931,HLOOKUP(Feuil1!$F3625,Feuil2!$E$1:$DG$2,2,0),0)),"",VLOOKUP($H3625*100+N$2,Feuil2!$A$3:$CQ$931,HLOOKUP(Feuil1!$F3625,Feuil2!$E$1:$DG$2,2,0),0))</f>
        <v>151.1</v>
      </c>
      <c r="O3625" s="12">
        <f>IF(ISBLANK(VLOOKUP($H3625*100+O$2,Feuil2!$A$3:$CQ$931,HLOOKUP(Feuil1!$F3625,Feuil2!$E$1:$DG$2,2,0),0)),"",VLOOKUP($H3625*100+O$2,Feuil2!$A$3:$CQ$931,HLOOKUP(Feuil1!$F3625,Feuil2!$E$1:$DG$2,2,0),0))</f>
        <v>63.3</v>
      </c>
      <c r="P3625" s="12">
        <f>IF(ISBLANK(VLOOKUP($H3625*100+P$2,Feuil2!$A$3:$CQ$931,HLOOKUP(Feuil1!$F3625,Feuil2!$E$1:$DG$2,2,0),0)),"",VLOOKUP($H3625*100+P$2,Feuil2!$A$3:$CQ$931,HLOOKUP(Feuil1!$F3625,Feuil2!$E$1:$DG$2,2,0),0))</f>
        <v>58.1</v>
      </c>
      <c r="Q3625" s="12">
        <f>IF(ISBLANK(VLOOKUP($H3625*100+Q$2,Feuil2!$A$3:$CQ$931,HLOOKUP(Feuil1!$F3625,Feuil2!$E$1:$DG$2,2,0),0)),"",VLOOKUP($H3625*100+Q$2,Feuil2!$A$3:$CQ$931,HLOOKUP(Feuil1!$F3625,Feuil2!$E$1:$DG$2,2,0),0))</f>
        <v>5.6</v>
      </c>
      <c r="R3625" s="12">
        <f>IF(ISBLANK(VLOOKUP($H3625*100+R$2,Feuil2!$A$3:$CQ$931,HLOOKUP(Feuil1!$F3625,Feuil2!$E$1:$DG$2,2,0),0)),"",VLOOKUP($H3625*100+R$2,Feuil2!$A$3:$CQ$931,HLOOKUP(Feuil1!$F3625,Feuil2!$E$1:$DG$2,2,0),0))</f>
        <v>44.1</v>
      </c>
      <c r="S3625" s="12">
        <f>IF(ISBLANK(VLOOKUP($H3625*100+S$2,Feuil2!$A$3:$CQ$931,HLOOKUP(Feuil1!$F3625,Feuil2!$E$1:$DG$2,2,0),0)),"",VLOOKUP($H3625*100+S$2,Feuil2!$A$3:$CQ$931,HLOOKUP(Feuil1!$F3625,Feuil2!$E$1:$DG$2,2,0),0))</f>
        <v>4.2</v>
      </c>
      <c r="T3625" s="12">
        <f>IF(ISBLANK(VLOOKUP($H3625*100+T$2,Feuil2!$A$3:$CQ$931,HLOOKUP(Feuil1!$F3625,Feuil2!$E$1:$DG$2,2,0),0)),"",VLOOKUP($H3625*100+T$2,Feuil2!$A$3:$CQ$931,HLOOKUP(Feuil1!$F3625,Feuil2!$E$1:$DG$2,2,0),0))</f>
        <v>4.4000000000000004</v>
      </c>
      <c r="U3625" s="12">
        <f t="shared" si="79"/>
        <v>815.1</v>
      </c>
    </row>
    <row r="3626" spans="1:21" x14ac:dyDescent="0.35">
      <c r="A3626" s="10" t="s">
        <v>103</v>
      </c>
      <c r="B3626" s="8" t="s">
        <v>40</v>
      </c>
      <c r="C3626" s="39">
        <v>552850</v>
      </c>
      <c r="D3626" s="39">
        <v>432500</v>
      </c>
      <c r="F3626" s="10">
        <v>4148</v>
      </c>
      <c r="G3626" s="5" t="s">
        <v>47</v>
      </c>
      <c r="H3626" s="11">
        <v>1965</v>
      </c>
      <c r="I3626" s="12">
        <f>IF(ISBLANK(VLOOKUP($H3626*100+I$2,Feuil2!$A$3:$CQ$931,HLOOKUP(Feuil1!$F3626,Feuil2!$E$1:$DG$2,2,0),0)),"",VLOOKUP($H3626*100+I$2,Feuil2!$A$3:$CQ$931,HLOOKUP(Feuil1!$F3626,Feuil2!$E$1:$DG$2,2,0),0))</f>
        <v>57.5</v>
      </c>
      <c r="J3626" s="12">
        <f>IF(ISBLANK(VLOOKUP($H3626*100+J$2,Feuil2!$A$3:$CQ$931,HLOOKUP(Feuil1!$F3626,Feuil2!$E$1:$DG$2,2,0),0)),"",VLOOKUP($H3626*100+J$2,Feuil2!$A$3:$CQ$931,HLOOKUP(Feuil1!$F3626,Feuil2!$E$1:$DG$2,2,0),0))</f>
        <v>120.6</v>
      </c>
      <c r="K3626" s="12">
        <f>IF(ISBLANK(VLOOKUP($H3626*100+K$2,Feuil2!$A$3:$CQ$931,HLOOKUP(Feuil1!$F3626,Feuil2!$E$1:$DG$2,2,0),0)),"",VLOOKUP($H3626*100+K$2,Feuil2!$A$3:$CQ$931,HLOOKUP(Feuil1!$F3626,Feuil2!$E$1:$DG$2,2,0),0))</f>
        <v>110.3</v>
      </c>
      <c r="L3626" s="12">
        <f>IF(ISBLANK(VLOOKUP($H3626*100+L$2,Feuil2!$A$3:$CQ$931,HLOOKUP(Feuil1!$F3626,Feuil2!$E$1:$DG$2,2,0),0)),"",VLOOKUP($H3626*100+L$2,Feuil2!$A$3:$CQ$931,HLOOKUP(Feuil1!$F3626,Feuil2!$E$1:$DG$2,2,0),0))</f>
        <v>79.099999999999994</v>
      </c>
      <c r="M3626" s="12">
        <f>IF(ISBLANK(VLOOKUP($H3626*100+M$2,Feuil2!$A$3:$CQ$931,HLOOKUP(Feuil1!$F3626,Feuil2!$E$1:$DG$2,2,0),0)),"",VLOOKUP($H3626*100+M$2,Feuil2!$A$3:$CQ$931,HLOOKUP(Feuil1!$F3626,Feuil2!$E$1:$DG$2,2,0),0))</f>
        <v>119.8</v>
      </c>
      <c r="N3626" s="12">
        <f>IF(ISBLANK(VLOOKUP($H3626*100+N$2,Feuil2!$A$3:$CQ$931,HLOOKUP(Feuil1!$F3626,Feuil2!$E$1:$DG$2,2,0),0)),"",VLOOKUP($H3626*100+N$2,Feuil2!$A$3:$CQ$931,HLOOKUP(Feuil1!$F3626,Feuil2!$E$1:$DG$2,2,0),0))</f>
        <v>164.8</v>
      </c>
      <c r="O3626" s="12">
        <f>IF(ISBLANK(VLOOKUP($H3626*100+O$2,Feuil2!$A$3:$CQ$931,HLOOKUP(Feuil1!$F3626,Feuil2!$E$1:$DG$2,2,0),0)),"",VLOOKUP($H3626*100+O$2,Feuil2!$A$3:$CQ$931,HLOOKUP(Feuil1!$F3626,Feuil2!$E$1:$DG$2,2,0),0))</f>
        <v>18.399999999999999</v>
      </c>
      <c r="P3626" s="12">
        <f>IF(ISBLANK(VLOOKUP($H3626*100+P$2,Feuil2!$A$3:$CQ$931,HLOOKUP(Feuil1!$F3626,Feuil2!$E$1:$DG$2,2,0),0)),"",VLOOKUP($H3626*100+P$2,Feuil2!$A$3:$CQ$931,HLOOKUP(Feuil1!$F3626,Feuil2!$E$1:$DG$2,2,0),0))</f>
        <v>22.7</v>
      </c>
      <c r="Q3626" s="12">
        <f>IF(ISBLANK(VLOOKUP($H3626*100+Q$2,Feuil2!$A$3:$CQ$931,HLOOKUP(Feuil1!$F3626,Feuil2!$E$1:$DG$2,2,0),0)),"",VLOOKUP($H3626*100+Q$2,Feuil2!$A$3:$CQ$931,HLOOKUP(Feuil1!$F3626,Feuil2!$E$1:$DG$2,2,0),0))</f>
        <v>20.9</v>
      </c>
      <c r="R3626" s="12">
        <f>IF(ISBLANK(VLOOKUP($H3626*100+R$2,Feuil2!$A$3:$CQ$931,HLOOKUP(Feuil1!$F3626,Feuil2!$E$1:$DG$2,2,0),0)),"",VLOOKUP($H3626*100+R$2,Feuil2!$A$3:$CQ$931,HLOOKUP(Feuil1!$F3626,Feuil2!$E$1:$DG$2,2,0),0))</f>
        <v>5.6</v>
      </c>
      <c r="S3626" s="12">
        <f>IF(ISBLANK(VLOOKUP($H3626*100+S$2,Feuil2!$A$3:$CQ$931,HLOOKUP(Feuil1!$F3626,Feuil2!$E$1:$DG$2,2,0),0)),"",VLOOKUP($H3626*100+S$2,Feuil2!$A$3:$CQ$931,HLOOKUP(Feuil1!$F3626,Feuil2!$E$1:$DG$2,2,0),0))</f>
        <v>3.5</v>
      </c>
      <c r="T3626" s="12">
        <f>IF(ISBLANK(VLOOKUP($H3626*100+T$2,Feuil2!$A$3:$CQ$931,HLOOKUP(Feuil1!$F3626,Feuil2!$E$1:$DG$2,2,0),0)),"",VLOOKUP($H3626*100+T$2,Feuil2!$A$3:$CQ$931,HLOOKUP(Feuil1!$F3626,Feuil2!$E$1:$DG$2,2,0),0))</f>
        <v>3.5</v>
      </c>
      <c r="U3626" s="12">
        <f t="shared" si="79"/>
        <v>726.7</v>
      </c>
    </row>
    <row r="3627" spans="1:21" x14ac:dyDescent="0.35">
      <c r="A3627" s="10" t="s">
        <v>103</v>
      </c>
      <c r="B3627" s="8" t="s">
        <v>40</v>
      </c>
      <c r="C3627" s="39">
        <v>552850</v>
      </c>
      <c r="D3627" s="39">
        <v>432500</v>
      </c>
      <c r="F3627" s="10">
        <v>4148</v>
      </c>
      <c r="G3627" s="5" t="s">
        <v>47</v>
      </c>
      <c r="H3627" s="11">
        <v>1966</v>
      </c>
      <c r="I3627" s="12">
        <f>IF(ISBLANK(VLOOKUP($H3627*100+I$2,Feuil2!$A$3:$CQ$931,HLOOKUP(Feuil1!$F3627,Feuil2!$E$1:$DG$2,2,0),0)),"",VLOOKUP($H3627*100+I$2,Feuil2!$A$3:$CQ$931,HLOOKUP(Feuil1!$F3627,Feuil2!$E$1:$DG$2,2,0),0))</f>
        <v>7.8</v>
      </c>
      <c r="J3627" s="12">
        <f>IF(ISBLANK(VLOOKUP($H3627*100+J$2,Feuil2!$A$3:$CQ$931,HLOOKUP(Feuil1!$F3627,Feuil2!$E$1:$DG$2,2,0),0)),"",VLOOKUP($H3627*100+J$2,Feuil2!$A$3:$CQ$931,HLOOKUP(Feuil1!$F3627,Feuil2!$E$1:$DG$2,2,0),0))</f>
        <v>103.6</v>
      </c>
      <c r="K3627" s="12">
        <f>IF(ISBLANK(VLOOKUP($H3627*100+K$2,Feuil2!$A$3:$CQ$931,HLOOKUP(Feuil1!$F3627,Feuil2!$E$1:$DG$2,2,0),0)),"",VLOOKUP($H3627*100+K$2,Feuil2!$A$3:$CQ$931,HLOOKUP(Feuil1!$F3627,Feuil2!$E$1:$DG$2,2,0),0))</f>
        <v>47.9</v>
      </c>
      <c r="L3627" s="12">
        <f>IF(ISBLANK(VLOOKUP($H3627*100+L$2,Feuil2!$A$3:$CQ$931,HLOOKUP(Feuil1!$F3627,Feuil2!$E$1:$DG$2,2,0),0)),"",VLOOKUP($H3627*100+L$2,Feuil2!$A$3:$CQ$931,HLOOKUP(Feuil1!$F3627,Feuil2!$E$1:$DG$2,2,0),0))</f>
        <v>22.8</v>
      </c>
      <c r="M3627" s="12">
        <f>IF(ISBLANK(VLOOKUP($H3627*100+M$2,Feuil2!$A$3:$CQ$931,HLOOKUP(Feuil1!$F3627,Feuil2!$E$1:$DG$2,2,0),0)),"",VLOOKUP($H3627*100+M$2,Feuil2!$A$3:$CQ$931,HLOOKUP(Feuil1!$F3627,Feuil2!$E$1:$DG$2,2,0),0))</f>
        <v>29.7</v>
      </c>
      <c r="N3627" s="12">
        <f>IF(ISBLANK(VLOOKUP($H3627*100+N$2,Feuil2!$A$3:$CQ$931,HLOOKUP(Feuil1!$F3627,Feuil2!$E$1:$DG$2,2,0),0)),"",VLOOKUP($H3627*100+N$2,Feuil2!$A$3:$CQ$931,HLOOKUP(Feuil1!$F3627,Feuil2!$E$1:$DG$2,2,0),0))</f>
        <v>153.69999999999999</v>
      </c>
      <c r="O3627" s="12">
        <f>IF(ISBLANK(VLOOKUP($H3627*100+O$2,Feuil2!$A$3:$CQ$931,HLOOKUP(Feuil1!$F3627,Feuil2!$E$1:$DG$2,2,0),0)),"",VLOOKUP($H3627*100+O$2,Feuil2!$A$3:$CQ$931,HLOOKUP(Feuil1!$F3627,Feuil2!$E$1:$DG$2,2,0),0))</f>
        <v>37.799999999999997</v>
      </c>
      <c r="P3627" s="12">
        <f>IF(ISBLANK(VLOOKUP($H3627*100+P$2,Feuil2!$A$3:$CQ$931,HLOOKUP(Feuil1!$F3627,Feuil2!$E$1:$DG$2,2,0),0)),"",VLOOKUP($H3627*100+P$2,Feuil2!$A$3:$CQ$931,HLOOKUP(Feuil1!$F3627,Feuil2!$E$1:$DG$2,2,0),0))</f>
        <v>67.2</v>
      </c>
      <c r="Q3627" s="12">
        <f>IF(ISBLANK(VLOOKUP($H3627*100+Q$2,Feuil2!$A$3:$CQ$931,HLOOKUP(Feuil1!$F3627,Feuil2!$E$1:$DG$2,2,0),0)),"",VLOOKUP($H3627*100+Q$2,Feuil2!$A$3:$CQ$931,HLOOKUP(Feuil1!$F3627,Feuil2!$E$1:$DG$2,2,0),0))</f>
        <v>23.1</v>
      </c>
      <c r="R3627" s="12">
        <f>IF(ISBLANK(VLOOKUP($H3627*100+R$2,Feuil2!$A$3:$CQ$931,HLOOKUP(Feuil1!$F3627,Feuil2!$E$1:$DG$2,2,0),0)),"",VLOOKUP($H3627*100+R$2,Feuil2!$A$3:$CQ$931,HLOOKUP(Feuil1!$F3627,Feuil2!$E$1:$DG$2,2,0),0))</f>
        <v>30.5</v>
      </c>
      <c r="S3627" s="12">
        <f>IF(ISBLANK(VLOOKUP($H3627*100+S$2,Feuil2!$A$3:$CQ$931,HLOOKUP(Feuil1!$F3627,Feuil2!$E$1:$DG$2,2,0),0)),"",VLOOKUP($H3627*100+S$2,Feuil2!$A$3:$CQ$931,HLOOKUP(Feuil1!$F3627,Feuil2!$E$1:$DG$2,2,0),0))</f>
        <v>3.5</v>
      </c>
      <c r="T3627" s="12">
        <f>IF(ISBLANK(VLOOKUP($H3627*100+T$2,Feuil2!$A$3:$CQ$931,HLOOKUP(Feuil1!$F3627,Feuil2!$E$1:$DG$2,2,0),0)),"",VLOOKUP($H3627*100+T$2,Feuil2!$A$3:$CQ$931,HLOOKUP(Feuil1!$F3627,Feuil2!$E$1:$DG$2,2,0),0))</f>
        <v>3.5</v>
      </c>
      <c r="U3627" s="12">
        <f t="shared" si="79"/>
        <v>531.1</v>
      </c>
    </row>
    <row r="3628" spans="1:21" x14ac:dyDescent="0.35">
      <c r="A3628" s="10" t="s">
        <v>103</v>
      </c>
      <c r="B3628" s="8" t="s">
        <v>40</v>
      </c>
      <c r="C3628" s="39">
        <v>552850</v>
      </c>
      <c r="D3628" s="39">
        <v>432500</v>
      </c>
      <c r="F3628" s="10">
        <v>4148</v>
      </c>
      <c r="G3628" s="5" t="s">
        <v>47</v>
      </c>
      <c r="H3628" s="11">
        <v>1967</v>
      </c>
      <c r="I3628" s="12">
        <f>IF(ISBLANK(VLOOKUP($H3628*100+I$2,Feuil2!$A$3:$CQ$931,HLOOKUP(Feuil1!$F3628,Feuil2!$E$1:$DG$2,2,0),0)),"",VLOOKUP($H3628*100+I$2,Feuil2!$A$3:$CQ$931,HLOOKUP(Feuil1!$F3628,Feuil2!$E$1:$DG$2,2,0),0))</f>
        <v>9</v>
      </c>
      <c r="J3628" s="12">
        <f>IF(ISBLANK(VLOOKUP($H3628*100+J$2,Feuil2!$A$3:$CQ$931,HLOOKUP(Feuil1!$F3628,Feuil2!$E$1:$DG$2,2,0),0)),"",VLOOKUP($H3628*100+J$2,Feuil2!$A$3:$CQ$931,HLOOKUP(Feuil1!$F3628,Feuil2!$E$1:$DG$2,2,0),0))</f>
        <v>39.9</v>
      </c>
      <c r="K3628" s="12">
        <f>IF(ISBLANK(VLOOKUP($H3628*100+K$2,Feuil2!$A$3:$CQ$931,HLOOKUP(Feuil1!$F3628,Feuil2!$E$1:$DG$2,2,0),0)),"",VLOOKUP($H3628*100+K$2,Feuil2!$A$3:$CQ$931,HLOOKUP(Feuil1!$F3628,Feuil2!$E$1:$DG$2,2,0),0))</f>
        <v>155.30000000000001</v>
      </c>
      <c r="L3628" s="12">
        <f>IF(ISBLANK(VLOOKUP($H3628*100+L$2,Feuil2!$A$3:$CQ$931,HLOOKUP(Feuil1!$F3628,Feuil2!$E$1:$DG$2,2,0),0)),"",VLOOKUP($H3628*100+L$2,Feuil2!$A$3:$CQ$931,HLOOKUP(Feuil1!$F3628,Feuil2!$E$1:$DG$2,2,0),0))</f>
        <v>49.5</v>
      </c>
      <c r="M3628" s="12">
        <f>IF(ISBLANK(VLOOKUP($H3628*100+M$2,Feuil2!$A$3:$CQ$931,HLOOKUP(Feuil1!$F3628,Feuil2!$E$1:$DG$2,2,0),0)),"",VLOOKUP($H3628*100+M$2,Feuil2!$A$3:$CQ$931,HLOOKUP(Feuil1!$F3628,Feuil2!$E$1:$DG$2,2,0),0))</f>
        <v>10.9</v>
      </c>
      <c r="N3628" s="12">
        <f>IF(ISBLANK(VLOOKUP($H3628*100+N$2,Feuil2!$A$3:$CQ$931,HLOOKUP(Feuil1!$F3628,Feuil2!$E$1:$DG$2,2,0),0)),"",VLOOKUP($H3628*100+N$2,Feuil2!$A$3:$CQ$931,HLOOKUP(Feuil1!$F3628,Feuil2!$E$1:$DG$2,2,0),0))</f>
        <v>194.1</v>
      </c>
      <c r="O3628" s="12">
        <f>IF(ISBLANK(VLOOKUP($H3628*100+O$2,Feuil2!$A$3:$CQ$931,HLOOKUP(Feuil1!$F3628,Feuil2!$E$1:$DG$2,2,0),0)),"",VLOOKUP($H3628*100+O$2,Feuil2!$A$3:$CQ$931,HLOOKUP(Feuil1!$F3628,Feuil2!$E$1:$DG$2,2,0),0))</f>
        <v>162.30000000000001</v>
      </c>
      <c r="P3628" s="12">
        <f>IF(ISBLANK(VLOOKUP($H3628*100+P$2,Feuil2!$A$3:$CQ$931,HLOOKUP(Feuil1!$F3628,Feuil2!$E$1:$DG$2,2,0),0)),"",VLOOKUP($H3628*100+P$2,Feuil2!$A$3:$CQ$931,HLOOKUP(Feuil1!$F3628,Feuil2!$E$1:$DG$2,2,0),0))</f>
        <v>47.2</v>
      </c>
      <c r="Q3628" s="12">
        <f>IF(ISBLANK(VLOOKUP($H3628*100+Q$2,Feuil2!$A$3:$CQ$931,HLOOKUP(Feuil1!$F3628,Feuil2!$E$1:$DG$2,2,0),0)),"",VLOOKUP($H3628*100+Q$2,Feuil2!$A$3:$CQ$931,HLOOKUP(Feuil1!$F3628,Feuil2!$E$1:$DG$2,2,0),0))</f>
        <v>41.5</v>
      </c>
      <c r="R3628" s="12">
        <f>IF(ISBLANK(VLOOKUP($H3628*100+R$2,Feuil2!$A$3:$CQ$931,HLOOKUP(Feuil1!$F3628,Feuil2!$E$1:$DG$2,2,0),0)),"",VLOOKUP($H3628*100+R$2,Feuil2!$A$3:$CQ$931,HLOOKUP(Feuil1!$F3628,Feuil2!$E$1:$DG$2,2,0),0))</f>
        <v>18</v>
      </c>
      <c r="S3628" s="12">
        <f>IF(ISBLANK(VLOOKUP($H3628*100+S$2,Feuil2!$A$3:$CQ$931,HLOOKUP(Feuil1!$F3628,Feuil2!$E$1:$DG$2,2,0),0)),"",VLOOKUP($H3628*100+S$2,Feuil2!$A$3:$CQ$931,HLOOKUP(Feuil1!$F3628,Feuil2!$E$1:$DG$2,2,0),0))</f>
        <v>3.5</v>
      </c>
      <c r="T3628" s="12">
        <f>IF(ISBLANK(VLOOKUP($H3628*100+T$2,Feuil2!$A$3:$CQ$931,HLOOKUP(Feuil1!$F3628,Feuil2!$E$1:$DG$2,2,0),0)),"",VLOOKUP($H3628*100+T$2,Feuil2!$A$3:$CQ$931,HLOOKUP(Feuil1!$F3628,Feuil2!$E$1:$DG$2,2,0),0))</f>
        <v>12</v>
      </c>
      <c r="U3628" s="12">
        <f t="shared" si="79"/>
        <v>743.2</v>
      </c>
    </row>
    <row r="3629" spans="1:21" x14ac:dyDescent="0.35">
      <c r="A3629" s="10" t="s">
        <v>103</v>
      </c>
      <c r="B3629" s="8" t="s">
        <v>40</v>
      </c>
      <c r="C3629" s="39">
        <v>552850</v>
      </c>
      <c r="D3629" s="39">
        <v>432500</v>
      </c>
      <c r="F3629" s="10">
        <v>4148</v>
      </c>
      <c r="G3629" s="5" t="s">
        <v>47</v>
      </c>
      <c r="H3629" s="11">
        <v>1968</v>
      </c>
      <c r="I3629" s="12">
        <f>IF(ISBLANK(VLOOKUP($H3629*100+I$2,Feuil2!$A$3:$CQ$931,HLOOKUP(Feuil1!$F3629,Feuil2!$E$1:$DG$2,2,0),0)),"",VLOOKUP($H3629*100+I$2,Feuil2!$A$3:$CQ$931,HLOOKUP(Feuil1!$F3629,Feuil2!$E$1:$DG$2,2,0),0))</f>
        <v>5.0999999999999996</v>
      </c>
      <c r="J3629" s="12">
        <f>IF(ISBLANK(VLOOKUP($H3629*100+J$2,Feuil2!$A$3:$CQ$931,HLOOKUP(Feuil1!$F3629,Feuil2!$E$1:$DG$2,2,0),0)),"",VLOOKUP($H3629*100+J$2,Feuil2!$A$3:$CQ$931,HLOOKUP(Feuil1!$F3629,Feuil2!$E$1:$DG$2,2,0),0))</f>
        <v>3.5</v>
      </c>
      <c r="K3629" s="12">
        <f>IF(ISBLANK(VLOOKUP($H3629*100+K$2,Feuil2!$A$3:$CQ$931,HLOOKUP(Feuil1!$F3629,Feuil2!$E$1:$DG$2,2,0),0)),"",VLOOKUP($H3629*100+K$2,Feuil2!$A$3:$CQ$931,HLOOKUP(Feuil1!$F3629,Feuil2!$E$1:$DG$2,2,0),0))</f>
        <v>268.8</v>
      </c>
      <c r="L3629" s="12">
        <f>IF(ISBLANK(VLOOKUP($H3629*100+L$2,Feuil2!$A$3:$CQ$931,HLOOKUP(Feuil1!$F3629,Feuil2!$E$1:$DG$2,2,0),0)),"",VLOOKUP($H3629*100+L$2,Feuil2!$A$3:$CQ$931,HLOOKUP(Feuil1!$F3629,Feuil2!$E$1:$DG$2,2,0),0))</f>
        <v>183.3</v>
      </c>
      <c r="M3629" s="12">
        <f>IF(ISBLANK(VLOOKUP($H3629*100+M$2,Feuil2!$A$3:$CQ$931,HLOOKUP(Feuil1!$F3629,Feuil2!$E$1:$DG$2,2,0),0)),"",VLOOKUP($H3629*100+M$2,Feuil2!$A$3:$CQ$931,HLOOKUP(Feuil1!$F3629,Feuil2!$E$1:$DG$2,2,0),0))</f>
        <v>220.5</v>
      </c>
      <c r="N3629" s="12">
        <f>IF(ISBLANK(VLOOKUP($H3629*100+N$2,Feuil2!$A$3:$CQ$931,HLOOKUP(Feuil1!$F3629,Feuil2!$E$1:$DG$2,2,0),0)),"",VLOOKUP($H3629*100+N$2,Feuil2!$A$3:$CQ$931,HLOOKUP(Feuil1!$F3629,Feuil2!$E$1:$DG$2,2,0),0))</f>
        <v>294.39999999999998</v>
      </c>
      <c r="O3629" s="12">
        <f>IF(ISBLANK(VLOOKUP($H3629*100+O$2,Feuil2!$A$3:$CQ$931,HLOOKUP(Feuil1!$F3629,Feuil2!$E$1:$DG$2,2,0),0)),"",VLOOKUP($H3629*100+O$2,Feuil2!$A$3:$CQ$931,HLOOKUP(Feuil1!$F3629,Feuil2!$E$1:$DG$2,2,0),0))</f>
        <v>159.30000000000001</v>
      </c>
      <c r="P3629" s="12">
        <f>IF(ISBLANK(VLOOKUP($H3629*100+P$2,Feuil2!$A$3:$CQ$931,HLOOKUP(Feuil1!$F3629,Feuil2!$E$1:$DG$2,2,0),0)),"",VLOOKUP($H3629*100+P$2,Feuil2!$A$3:$CQ$931,HLOOKUP(Feuil1!$F3629,Feuil2!$E$1:$DG$2,2,0),0))</f>
        <v>125.7</v>
      </c>
      <c r="Q3629" s="12">
        <f>IF(ISBLANK(VLOOKUP($H3629*100+Q$2,Feuil2!$A$3:$CQ$931,HLOOKUP(Feuil1!$F3629,Feuil2!$E$1:$DG$2,2,0),0)),"",VLOOKUP($H3629*100+Q$2,Feuil2!$A$3:$CQ$931,HLOOKUP(Feuil1!$F3629,Feuil2!$E$1:$DG$2,2,0),0))</f>
        <v>24.1</v>
      </c>
      <c r="R3629" s="12">
        <f>IF(ISBLANK(VLOOKUP($H3629*100+R$2,Feuil2!$A$3:$CQ$931,HLOOKUP(Feuil1!$F3629,Feuil2!$E$1:$DG$2,2,0),0)),"",VLOOKUP($H3629*100+R$2,Feuil2!$A$3:$CQ$931,HLOOKUP(Feuil1!$F3629,Feuil2!$E$1:$DG$2,2,0),0))</f>
        <v>27.9</v>
      </c>
      <c r="S3629" s="12">
        <f>IF(ISBLANK(VLOOKUP($H3629*100+S$2,Feuil2!$A$3:$CQ$931,HLOOKUP(Feuil1!$F3629,Feuil2!$E$1:$DG$2,2,0),0)),"",VLOOKUP($H3629*100+S$2,Feuil2!$A$3:$CQ$931,HLOOKUP(Feuil1!$F3629,Feuil2!$E$1:$DG$2,2,0),0))</f>
        <v>4.2</v>
      </c>
      <c r="T3629" s="12">
        <f>IF(ISBLANK(VLOOKUP($H3629*100+T$2,Feuil2!$A$3:$CQ$931,HLOOKUP(Feuil1!$F3629,Feuil2!$E$1:$DG$2,2,0),0)),"",VLOOKUP($H3629*100+T$2,Feuil2!$A$3:$CQ$931,HLOOKUP(Feuil1!$F3629,Feuil2!$E$1:$DG$2,2,0),0))</f>
        <v>3.5</v>
      </c>
      <c r="U3629" s="12">
        <f t="shared" si="79"/>
        <v>1320.3000000000002</v>
      </c>
    </row>
    <row r="3630" spans="1:21" x14ac:dyDescent="0.35">
      <c r="A3630" s="10" t="s">
        <v>103</v>
      </c>
      <c r="B3630" s="8" t="s">
        <v>40</v>
      </c>
      <c r="C3630" s="39">
        <v>552850</v>
      </c>
      <c r="D3630" s="39">
        <v>432500</v>
      </c>
      <c r="F3630" s="10">
        <v>4148</v>
      </c>
      <c r="G3630" s="5" t="s">
        <v>47</v>
      </c>
      <c r="H3630" s="11">
        <v>1969</v>
      </c>
      <c r="I3630" s="12">
        <f>IF(ISBLANK(VLOOKUP($H3630*100+I$2,Feuil2!$A$3:$CQ$931,HLOOKUP(Feuil1!$F3630,Feuil2!$E$1:$DG$2,2,0),0)),"",VLOOKUP($H3630*100+I$2,Feuil2!$A$3:$CQ$931,HLOOKUP(Feuil1!$F3630,Feuil2!$E$1:$DG$2,2,0),0))</f>
        <v>29.1</v>
      </c>
      <c r="J3630" s="12">
        <f>IF(ISBLANK(VLOOKUP($H3630*100+J$2,Feuil2!$A$3:$CQ$931,HLOOKUP(Feuil1!$F3630,Feuil2!$E$1:$DG$2,2,0),0)),"",VLOOKUP($H3630*100+J$2,Feuil2!$A$3:$CQ$931,HLOOKUP(Feuil1!$F3630,Feuil2!$E$1:$DG$2,2,0),0))</f>
        <v>49.2</v>
      </c>
      <c r="K3630" s="12">
        <f>IF(ISBLANK(VLOOKUP($H3630*100+K$2,Feuil2!$A$3:$CQ$931,HLOOKUP(Feuil1!$F3630,Feuil2!$E$1:$DG$2,2,0),0)),"",VLOOKUP($H3630*100+K$2,Feuil2!$A$3:$CQ$931,HLOOKUP(Feuil1!$F3630,Feuil2!$E$1:$DG$2,2,0),0))</f>
        <v>165.1</v>
      </c>
      <c r="L3630" s="12">
        <f>IF(ISBLANK(VLOOKUP($H3630*100+L$2,Feuil2!$A$3:$CQ$931,HLOOKUP(Feuil1!$F3630,Feuil2!$E$1:$DG$2,2,0),0)),"",VLOOKUP($H3630*100+L$2,Feuil2!$A$3:$CQ$931,HLOOKUP(Feuil1!$F3630,Feuil2!$E$1:$DG$2,2,0),0))</f>
        <v>267.10000000000002</v>
      </c>
      <c r="M3630" s="12">
        <f>IF(ISBLANK(VLOOKUP($H3630*100+M$2,Feuil2!$A$3:$CQ$931,HLOOKUP(Feuil1!$F3630,Feuil2!$E$1:$DG$2,2,0),0)),"",VLOOKUP($H3630*100+M$2,Feuil2!$A$3:$CQ$931,HLOOKUP(Feuil1!$F3630,Feuil2!$E$1:$DG$2,2,0),0))</f>
        <v>506.6</v>
      </c>
      <c r="N3630" s="12">
        <f>IF(ISBLANK(VLOOKUP($H3630*100+N$2,Feuil2!$A$3:$CQ$931,HLOOKUP(Feuil1!$F3630,Feuil2!$E$1:$DG$2,2,0),0)),"",VLOOKUP($H3630*100+N$2,Feuil2!$A$3:$CQ$931,HLOOKUP(Feuil1!$F3630,Feuil2!$E$1:$DG$2,2,0),0))</f>
        <v>6.2</v>
      </c>
      <c r="O3630" s="12">
        <f>IF(ISBLANK(VLOOKUP($H3630*100+O$2,Feuil2!$A$3:$CQ$931,HLOOKUP(Feuil1!$F3630,Feuil2!$E$1:$DG$2,2,0),0)),"",VLOOKUP($H3630*100+O$2,Feuil2!$A$3:$CQ$931,HLOOKUP(Feuil1!$F3630,Feuil2!$E$1:$DG$2,2,0),0))</f>
        <v>143.1</v>
      </c>
      <c r="P3630" s="12">
        <f>IF(ISBLANK(VLOOKUP($H3630*100+P$2,Feuil2!$A$3:$CQ$931,HLOOKUP(Feuil1!$F3630,Feuil2!$E$1:$DG$2,2,0),0)),"",VLOOKUP($H3630*100+P$2,Feuil2!$A$3:$CQ$931,HLOOKUP(Feuil1!$F3630,Feuil2!$E$1:$DG$2,2,0),0))</f>
        <v>55.1</v>
      </c>
      <c r="Q3630" s="12">
        <f>IF(ISBLANK(VLOOKUP($H3630*100+Q$2,Feuil2!$A$3:$CQ$931,HLOOKUP(Feuil1!$F3630,Feuil2!$E$1:$DG$2,2,0),0)),"",VLOOKUP($H3630*100+Q$2,Feuil2!$A$3:$CQ$931,HLOOKUP(Feuil1!$F3630,Feuil2!$E$1:$DG$2,2,0),0))</f>
        <v>33.4</v>
      </c>
      <c r="R3630" s="12">
        <f>IF(ISBLANK(VLOOKUP($H3630*100+R$2,Feuil2!$A$3:$CQ$931,HLOOKUP(Feuil1!$F3630,Feuil2!$E$1:$DG$2,2,0),0)),"",VLOOKUP($H3630*100+R$2,Feuil2!$A$3:$CQ$931,HLOOKUP(Feuil1!$F3630,Feuil2!$E$1:$DG$2,2,0),0))</f>
        <v>7</v>
      </c>
      <c r="S3630" s="12">
        <f>IF(ISBLANK(VLOOKUP($H3630*100+S$2,Feuil2!$A$3:$CQ$931,HLOOKUP(Feuil1!$F3630,Feuil2!$E$1:$DG$2,2,0),0)),"",VLOOKUP($H3630*100+S$2,Feuil2!$A$3:$CQ$931,HLOOKUP(Feuil1!$F3630,Feuil2!$E$1:$DG$2,2,0),0))</f>
        <v>3.5</v>
      </c>
      <c r="T3630" s="12">
        <f>IF(ISBLANK(VLOOKUP($H3630*100+T$2,Feuil2!$A$3:$CQ$931,HLOOKUP(Feuil1!$F3630,Feuil2!$E$1:$DG$2,2,0),0)),"",VLOOKUP($H3630*100+T$2,Feuil2!$A$3:$CQ$931,HLOOKUP(Feuil1!$F3630,Feuil2!$E$1:$DG$2,2,0),0))</f>
        <v>3.5</v>
      </c>
      <c r="U3630" s="12">
        <f t="shared" si="79"/>
        <v>1268.9000000000001</v>
      </c>
    </row>
    <row r="3631" spans="1:21" x14ac:dyDescent="0.35">
      <c r="A3631" s="10" t="s">
        <v>103</v>
      </c>
      <c r="B3631" s="8" t="s">
        <v>40</v>
      </c>
      <c r="C3631" s="39">
        <v>552850</v>
      </c>
      <c r="D3631" s="39">
        <v>432500</v>
      </c>
      <c r="F3631" s="10">
        <v>4148</v>
      </c>
      <c r="G3631" s="5" t="s">
        <v>47</v>
      </c>
      <c r="H3631" s="11">
        <v>1970</v>
      </c>
      <c r="I3631" s="12">
        <f>IF(ISBLANK(VLOOKUP($H3631*100+I$2,Feuil2!$A$3:$CQ$931,HLOOKUP(Feuil1!$F3631,Feuil2!$E$1:$DG$2,2,0),0)),"",VLOOKUP($H3631*100+I$2,Feuil2!$A$3:$CQ$931,HLOOKUP(Feuil1!$F3631,Feuil2!$E$1:$DG$2,2,0),0))</f>
        <v>32.799999999999997</v>
      </c>
      <c r="J3631" s="12">
        <f>IF(ISBLANK(VLOOKUP($H3631*100+J$2,Feuil2!$A$3:$CQ$931,HLOOKUP(Feuil1!$F3631,Feuil2!$E$1:$DG$2,2,0),0)),"",VLOOKUP($H3631*100+J$2,Feuil2!$A$3:$CQ$931,HLOOKUP(Feuil1!$F3631,Feuil2!$E$1:$DG$2,2,0),0))</f>
        <v>30.1</v>
      </c>
      <c r="K3631" s="12">
        <f>IF(ISBLANK(VLOOKUP($H3631*100+K$2,Feuil2!$A$3:$CQ$931,HLOOKUP(Feuil1!$F3631,Feuil2!$E$1:$DG$2,2,0),0)),"",VLOOKUP($H3631*100+K$2,Feuil2!$A$3:$CQ$931,HLOOKUP(Feuil1!$F3631,Feuil2!$E$1:$DG$2,2,0),0))</f>
        <v>40.9</v>
      </c>
      <c r="L3631" s="12">
        <f>IF(ISBLANK(VLOOKUP($H3631*100+L$2,Feuil2!$A$3:$CQ$931,HLOOKUP(Feuil1!$F3631,Feuil2!$E$1:$DG$2,2,0),0)),"",VLOOKUP($H3631*100+L$2,Feuil2!$A$3:$CQ$931,HLOOKUP(Feuil1!$F3631,Feuil2!$E$1:$DG$2,2,0),0))</f>
        <v>180.6</v>
      </c>
      <c r="M3631" s="12">
        <f>IF(ISBLANK(VLOOKUP($H3631*100+M$2,Feuil2!$A$3:$CQ$931,HLOOKUP(Feuil1!$F3631,Feuil2!$E$1:$DG$2,2,0),0)),"",VLOOKUP($H3631*100+M$2,Feuil2!$A$3:$CQ$931,HLOOKUP(Feuil1!$F3631,Feuil2!$E$1:$DG$2,2,0),0))</f>
        <v>212.2</v>
      </c>
      <c r="N3631" s="12">
        <f>IF(ISBLANK(VLOOKUP($H3631*100+N$2,Feuil2!$A$3:$CQ$931,HLOOKUP(Feuil1!$F3631,Feuil2!$E$1:$DG$2,2,0),0)),"",VLOOKUP($H3631*100+N$2,Feuil2!$A$3:$CQ$931,HLOOKUP(Feuil1!$F3631,Feuil2!$E$1:$DG$2,2,0),0))</f>
        <v>11.8</v>
      </c>
      <c r="O3631" s="12">
        <f>IF(ISBLANK(VLOOKUP($H3631*100+O$2,Feuil2!$A$3:$CQ$931,HLOOKUP(Feuil1!$F3631,Feuil2!$E$1:$DG$2,2,0),0)),"",VLOOKUP($H3631*100+O$2,Feuil2!$A$3:$CQ$931,HLOOKUP(Feuil1!$F3631,Feuil2!$E$1:$DG$2,2,0),0))</f>
        <v>172.6</v>
      </c>
      <c r="P3631" s="12">
        <f>IF(ISBLANK(VLOOKUP($H3631*100+P$2,Feuil2!$A$3:$CQ$931,HLOOKUP(Feuil1!$F3631,Feuil2!$E$1:$DG$2,2,0),0)),"",VLOOKUP($H3631*100+P$2,Feuil2!$A$3:$CQ$931,HLOOKUP(Feuil1!$F3631,Feuil2!$E$1:$DG$2,2,0),0))</f>
        <v>354.9</v>
      </c>
      <c r="Q3631" s="12">
        <f>IF(ISBLANK(VLOOKUP($H3631*100+Q$2,Feuil2!$A$3:$CQ$931,HLOOKUP(Feuil1!$F3631,Feuil2!$E$1:$DG$2,2,0),0)),"",VLOOKUP($H3631*100+Q$2,Feuil2!$A$3:$CQ$931,HLOOKUP(Feuil1!$F3631,Feuil2!$E$1:$DG$2,2,0),0))</f>
        <v>67.5</v>
      </c>
      <c r="R3631" s="12">
        <f>IF(ISBLANK(VLOOKUP($H3631*100+R$2,Feuil2!$A$3:$CQ$931,HLOOKUP(Feuil1!$F3631,Feuil2!$E$1:$DG$2,2,0),0)),"",VLOOKUP($H3631*100+R$2,Feuil2!$A$3:$CQ$931,HLOOKUP(Feuil1!$F3631,Feuil2!$E$1:$DG$2,2,0),0))</f>
        <v>50.9</v>
      </c>
      <c r="S3631" s="12">
        <f>IF(ISBLANK(VLOOKUP($H3631*100+S$2,Feuil2!$A$3:$CQ$931,HLOOKUP(Feuil1!$F3631,Feuil2!$E$1:$DG$2,2,0),0)),"",VLOOKUP($H3631*100+S$2,Feuil2!$A$3:$CQ$931,HLOOKUP(Feuil1!$F3631,Feuil2!$E$1:$DG$2,2,0),0))</f>
        <v>17.899999999999999</v>
      </c>
      <c r="T3631" s="12">
        <f>IF(ISBLANK(VLOOKUP($H3631*100+T$2,Feuil2!$A$3:$CQ$931,HLOOKUP(Feuil1!$F3631,Feuil2!$E$1:$DG$2,2,0),0)),"",VLOOKUP($H3631*100+T$2,Feuil2!$A$3:$CQ$931,HLOOKUP(Feuil1!$F3631,Feuil2!$E$1:$DG$2,2,0),0))</f>
        <v>3.5</v>
      </c>
      <c r="U3631" s="12">
        <f t="shared" si="79"/>
        <v>1175.7000000000003</v>
      </c>
    </row>
    <row r="3632" spans="1:21" x14ac:dyDescent="0.35">
      <c r="A3632" s="10" t="s">
        <v>103</v>
      </c>
      <c r="B3632" s="8" t="s">
        <v>40</v>
      </c>
      <c r="C3632" s="39">
        <v>552850</v>
      </c>
      <c r="D3632" s="39">
        <v>432500</v>
      </c>
      <c r="F3632" s="10">
        <v>4148</v>
      </c>
      <c r="G3632" s="5" t="s">
        <v>47</v>
      </c>
      <c r="H3632" s="11">
        <v>1971</v>
      </c>
      <c r="I3632" s="12">
        <f>IF(ISBLANK(VLOOKUP($H3632*100+I$2,Feuil2!$A$3:$CQ$931,HLOOKUP(Feuil1!$F3632,Feuil2!$E$1:$DG$2,2,0),0)),"",VLOOKUP($H3632*100+I$2,Feuil2!$A$3:$CQ$931,HLOOKUP(Feuil1!$F3632,Feuil2!$E$1:$DG$2,2,0),0))</f>
        <v>15.2</v>
      </c>
      <c r="J3632" s="12">
        <f>IF(ISBLANK(VLOOKUP($H3632*100+J$2,Feuil2!$A$3:$CQ$931,HLOOKUP(Feuil1!$F3632,Feuil2!$E$1:$DG$2,2,0),0)),"",VLOOKUP($H3632*100+J$2,Feuil2!$A$3:$CQ$931,HLOOKUP(Feuil1!$F3632,Feuil2!$E$1:$DG$2,2,0),0))</f>
        <v>3.9</v>
      </c>
      <c r="K3632" s="12">
        <f>IF(ISBLANK(VLOOKUP($H3632*100+K$2,Feuil2!$A$3:$CQ$931,HLOOKUP(Feuil1!$F3632,Feuil2!$E$1:$DG$2,2,0),0)),"",VLOOKUP($H3632*100+K$2,Feuil2!$A$3:$CQ$931,HLOOKUP(Feuil1!$F3632,Feuil2!$E$1:$DG$2,2,0),0))</f>
        <v>115.5</v>
      </c>
      <c r="L3632" s="12">
        <f>IF(ISBLANK(VLOOKUP($H3632*100+L$2,Feuil2!$A$3:$CQ$931,HLOOKUP(Feuil1!$F3632,Feuil2!$E$1:$DG$2,2,0),0)),"",VLOOKUP($H3632*100+L$2,Feuil2!$A$3:$CQ$931,HLOOKUP(Feuil1!$F3632,Feuil2!$E$1:$DG$2,2,0),0))</f>
        <v>77.3</v>
      </c>
      <c r="M3632" s="12">
        <f>IF(ISBLANK(VLOOKUP($H3632*100+M$2,Feuil2!$A$3:$CQ$931,HLOOKUP(Feuil1!$F3632,Feuil2!$E$1:$DG$2,2,0),0)),"",VLOOKUP($H3632*100+M$2,Feuil2!$A$3:$CQ$931,HLOOKUP(Feuil1!$F3632,Feuil2!$E$1:$DG$2,2,0),0))</f>
        <v>112.4</v>
      </c>
      <c r="N3632" s="12">
        <f>IF(ISBLANK(VLOOKUP($H3632*100+N$2,Feuil2!$A$3:$CQ$931,HLOOKUP(Feuil1!$F3632,Feuil2!$E$1:$DG$2,2,0),0)),"",VLOOKUP($H3632*100+N$2,Feuil2!$A$3:$CQ$931,HLOOKUP(Feuil1!$F3632,Feuil2!$E$1:$DG$2,2,0),0))</f>
        <v>102.4</v>
      </c>
      <c r="O3632" s="12">
        <f>IF(ISBLANK(VLOOKUP($H3632*100+O$2,Feuil2!$A$3:$CQ$931,HLOOKUP(Feuil1!$F3632,Feuil2!$E$1:$DG$2,2,0),0)),"",VLOOKUP($H3632*100+O$2,Feuil2!$A$3:$CQ$931,HLOOKUP(Feuil1!$F3632,Feuil2!$E$1:$DG$2,2,0),0))</f>
        <v>93.5</v>
      </c>
      <c r="P3632" s="12">
        <f>IF(ISBLANK(VLOOKUP($H3632*100+P$2,Feuil2!$A$3:$CQ$931,HLOOKUP(Feuil1!$F3632,Feuil2!$E$1:$DG$2,2,0),0)),"",VLOOKUP($H3632*100+P$2,Feuil2!$A$3:$CQ$931,HLOOKUP(Feuil1!$F3632,Feuil2!$E$1:$DG$2,2,0),0))</f>
        <v>33.4</v>
      </c>
      <c r="Q3632" s="12">
        <f>IF(ISBLANK(VLOOKUP($H3632*100+Q$2,Feuil2!$A$3:$CQ$931,HLOOKUP(Feuil1!$F3632,Feuil2!$E$1:$DG$2,2,0),0)),"",VLOOKUP($H3632*100+Q$2,Feuil2!$A$3:$CQ$931,HLOOKUP(Feuil1!$F3632,Feuil2!$E$1:$DG$2,2,0),0))</f>
        <v>109.7</v>
      </c>
      <c r="R3632" s="12">
        <f>IF(ISBLANK(VLOOKUP($H3632*100+R$2,Feuil2!$A$3:$CQ$931,HLOOKUP(Feuil1!$F3632,Feuil2!$E$1:$DG$2,2,0),0)),"",VLOOKUP($H3632*100+R$2,Feuil2!$A$3:$CQ$931,HLOOKUP(Feuil1!$F3632,Feuil2!$E$1:$DG$2,2,0),0))</f>
        <v>13.6</v>
      </c>
      <c r="S3632" s="12">
        <f>IF(ISBLANK(VLOOKUP($H3632*100+S$2,Feuil2!$A$3:$CQ$931,HLOOKUP(Feuil1!$F3632,Feuil2!$E$1:$DG$2,2,0),0)),"",VLOOKUP($H3632*100+S$2,Feuil2!$A$3:$CQ$931,HLOOKUP(Feuil1!$F3632,Feuil2!$E$1:$DG$2,2,0),0))</f>
        <v>3.5</v>
      </c>
      <c r="T3632" s="12">
        <f>IF(ISBLANK(VLOOKUP($H3632*100+T$2,Feuil2!$A$3:$CQ$931,HLOOKUP(Feuil1!$F3632,Feuil2!$E$1:$DG$2,2,0),0)),"",VLOOKUP($H3632*100+T$2,Feuil2!$A$3:$CQ$931,HLOOKUP(Feuil1!$F3632,Feuil2!$E$1:$DG$2,2,0),0))</f>
        <v>3.5</v>
      </c>
      <c r="U3632" s="12">
        <f t="shared" si="79"/>
        <v>683.9</v>
      </c>
    </row>
    <row r="3633" spans="1:21" x14ac:dyDescent="0.35">
      <c r="A3633" s="10" t="s">
        <v>103</v>
      </c>
      <c r="B3633" s="8" t="s">
        <v>40</v>
      </c>
      <c r="C3633" s="39">
        <v>552850</v>
      </c>
      <c r="D3633" s="39">
        <v>432500</v>
      </c>
      <c r="F3633" s="10">
        <v>4148</v>
      </c>
      <c r="G3633" s="5" t="s">
        <v>47</v>
      </c>
      <c r="H3633" s="11">
        <v>1972</v>
      </c>
      <c r="I3633" s="12">
        <f>IF(ISBLANK(VLOOKUP($H3633*100+I$2,Feuil2!$A$3:$CQ$931,HLOOKUP(Feuil1!$F3633,Feuil2!$E$1:$DG$2,2,0),0)),"",VLOOKUP($H3633*100+I$2,Feuil2!$A$3:$CQ$931,HLOOKUP(Feuil1!$F3633,Feuil2!$E$1:$DG$2,2,0),0))</f>
        <v>19.5</v>
      </c>
      <c r="J3633" s="12">
        <f>IF(ISBLANK(VLOOKUP($H3633*100+J$2,Feuil2!$A$3:$CQ$931,HLOOKUP(Feuil1!$F3633,Feuil2!$E$1:$DG$2,2,0),0)),"",VLOOKUP($H3633*100+J$2,Feuil2!$A$3:$CQ$931,HLOOKUP(Feuil1!$F3633,Feuil2!$E$1:$DG$2,2,0),0))</f>
        <v>172.5</v>
      </c>
      <c r="K3633" s="12">
        <f>IF(ISBLANK(VLOOKUP($H3633*100+K$2,Feuil2!$A$3:$CQ$931,HLOOKUP(Feuil1!$F3633,Feuil2!$E$1:$DG$2,2,0),0)),"",VLOOKUP($H3633*100+K$2,Feuil2!$A$3:$CQ$931,HLOOKUP(Feuil1!$F3633,Feuil2!$E$1:$DG$2,2,0),0))</f>
        <v>48.3</v>
      </c>
      <c r="L3633" s="12">
        <f>IF(ISBLANK(VLOOKUP($H3633*100+L$2,Feuil2!$A$3:$CQ$931,HLOOKUP(Feuil1!$F3633,Feuil2!$E$1:$DG$2,2,0),0)),"",VLOOKUP($H3633*100+L$2,Feuil2!$A$3:$CQ$931,HLOOKUP(Feuil1!$F3633,Feuil2!$E$1:$DG$2,2,0),0))</f>
        <v>44.5</v>
      </c>
      <c r="M3633" s="12">
        <f>IF(ISBLANK(VLOOKUP($H3633*100+M$2,Feuil2!$A$3:$CQ$931,HLOOKUP(Feuil1!$F3633,Feuil2!$E$1:$DG$2,2,0),0)),"",VLOOKUP($H3633*100+M$2,Feuil2!$A$3:$CQ$931,HLOOKUP(Feuil1!$F3633,Feuil2!$E$1:$DG$2,2,0),0))</f>
        <v>86.4</v>
      </c>
      <c r="N3633" s="12">
        <f>IF(ISBLANK(VLOOKUP($H3633*100+N$2,Feuil2!$A$3:$CQ$931,HLOOKUP(Feuil1!$F3633,Feuil2!$E$1:$DG$2,2,0),0)),"",VLOOKUP($H3633*100+N$2,Feuil2!$A$3:$CQ$931,HLOOKUP(Feuil1!$F3633,Feuil2!$E$1:$DG$2,2,0),0))</f>
        <v>57.4</v>
      </c>
      <c r="O3633" s="12">
        <f>IF(ISBLANK(VLOOKUP($H3633*100+O$2,Feuil2!$A$3:$CQ$931,HLOOKUP(Feuil1!$F3633,Feuil2!$E$1:$DG$2,2,0),0)),"",VLOOKUP($H3633*100+O$2,Feuil2!$A$3:$CQ$931,HLOOKUP(Feuil1!$F3633,Feuil2!$E$1:$DG$2,2,0),0))</f>
        <v>60.8</v>
      </c>
      <c r="P3633" s="12">
        <f>IF(ISBLANK(VLOOKUP($H3633*100+P$2,Feuil2!$A$3:$CQ$931,HLOOKUP(Feuil1!$F3633,Feuil2!$E$1:$DG$2,2,0),0)),"",VLOOKUP($H3633*100+P$2,Feuil2!$A$3:$CQ$931,HLOOKUP(Feuil1!$F3633,Feuil2!$E$1:$DG$2,2,0),0))</f>
        <v>29</v>
      </c>
      <c r="Q3633" s="12">
        <f>IF(ISBLANK(VLOOKUP($H3633*100+Q$2,Feuil2!$A$3:$CQ$931,HLOOKUP(Feuil1!$F3633,Feuil2!$E$1:$DG$2,2,0),0)),"",VLOOKUP($H3633*100+Q$2,Feuil2!$A$3:$CQ$931,HLOOKUP(Feuil1!$F3633,Feuil2!$E$1:$DG$2,2,0),0))</f>
        <v>25.4</v>
      </c>
      <c r="R3633" s="12">
        <f>IF(ISBLANK(VLOOKUP($H3633*100+R$2,Feuil2!$A$3:$CQ$931,HLOOKUP(Feuil1!$F3633,Feuil2!$E$1:$DG$2,2,0),0)),"",VLOOKUP($H3633*100+R$2,Feuil2!$A$3:$CQ$931,HLOOKUP(Feuil1!$F3633,Feuil2!$E$1:$DG$2,2,0),0))</f>
        <v>17.5</v>
      </c>
      <c r="S3633" s="12">
        <f>IF(ISBLANK(VLOOKUP($H3633*100+S$2,Feuil2!$A$3:$CQ$931,HLOOKUP(Feuil1!$F3633,Feuil2!$E$1:$DG$2,2,0),0)),"",VLOOKUP($H3633*100+S$2,Feuil2!$A$3:$CQ$931,HLOOKUP(Feuil1!$F3633,Feuil2!$E$1:$DG$2,2,0),0))</f>
        <v>3.5</v>
      </c>
      <c r="T3633" s="12">
        <f>IF(ISBLANK(VLOOKUP($H3633*100+T$2,Feuil2!$A$3:$CQ$931,HLOOKUP(Feuil1!$F3633,Feuil2!$E$1:$DG$2,2,0),0)),"",VLOOKUP($H3633*100+T$2,Feuil2!$A$3:$CQ$931,HLOOKUP(Feuil1!$F3633,Feuil2!$E$1:$DG$2,2,0),0))</f>
        <v>5.4</v>
      </c>
      <c r="U3633" s="12">
        <f t="shared" si="79"/>
        <v>570.20000000000005</v>
      </c>
    </row>
    <row r="3634" spans="1:21" x14ac:dyDescent="0.35">
      <c r="A3634" s="10" t="s">
        <v>103</v>
      </c>
      <c r="B3634" s="8" t="s">
        <v>40</v>
      </c>
      <c r="C3634" s="39">
        <v>552850</v>
      </c>
      <c r="D3634" s="39">
        <v>432500</v>
      </c>
      <c r="F3634" s="10">
        <v>4148</v>
      </c>
      <c r="G3634" s="5" t="s">
        <v>47</v>
      </c>
      <c r="H3634" s="11">
        <v>1973</v>
      </c>
      <c r="I3634" s="12">
        <f>IF(ISBLANK(VLOOKUP($H3634*100+I$2,Feuil2!$A$3:$CQ$931,HLOOKUP(Feuil1!$F3634,Feuil2!$E$1:$DG$2,2,0),0)),"",VLOOKUP($H3634*100+I$2,Feuil2!$A$3:$CQ$931,HLOOKUP(Feuil1!$F3634,Feuil2!$E$1:$DG$2,2,0),0))</f>
        <v>3.5</v>
      </c>
      <c r="J3634" s="12">
        <f>IF(ISBLANK(VLOOKUP($H3634*100+J$2,Feuil2!$A$3:$CQ$931,HLOOKUP(Feuil1!$F3634,Feuil2!$E$1:$DG$2,2,0),0)),"",VLOOKUP($H3634*100+J$2,Feuil2!$A$3:$CQ$931,HLOOKUP(Feuil1!$F3634,Feuil2!$E$1:$DG$2,2,0),0))</f>
        <v>16.399999999999999</v>
      </c>
      <c r="K3634" s="12">
        <f>IF(ISBLANK(VLOOKUP($H3634*100+K$2,Feuil2!$A$3:$CQ$931,HLOOKUP(Feuil1!$F3634,Feuil2!$E$1:$DG$2,2,0),0)),"",VLOOKUP($H3634*100+K$2,Feuil2!$A$3:$CQ$931,HLOOKUP(Feuil1!$F3634,Feuil2!$E$1:$DG$2,2,0),0))</f>
        <v>23.3</v>
      </c>
      <c r="L3634" s="12">
        <f>IF(ISBLANK(VLOOKUP($H3634*100+L$2,Feuil2!$A$3:$CQ$931,HLOOKUP(Feuil1!$F3634,Feuil2!$E$1:$DG$2,2,0),0)),"",VLOOKUP($H3634*100+L$2,Feuil2!$A$3:$CQ$931,HLOOKUP(Feuil1!$F3634,Feuil2!$E$1:$DG$2,2,0),0))</f>
        <v>272.3</v>
      </c>
      <c r="M3634" s="12">
        <f>IF(ISBLANK(VLOOKUP($H3634*100+M$2,Feuil2!$A$3:$CQ$931,HLOOKUP(Feuil1!$F3634,Feuil2!$E$1:$DG$2,2,0),0)),"",VLOOKUP($H3634*100+M$2,Feuil2!$A$3:$CQ$931,HLOOKUP(Feuil1!$F3634,Feuil2!$E$1:$DG$2,2,0),0))</f>
        <v>29</v>
      </c>
      <c r="N3634" s="12">
        <f>IF(ISBLANK(VLOOKUP($H3634*100+N$2,Feuil2!$A$3:$CQ$931,HLOOKUP(Feuil1!$F3634,Feuil2!$E$1:$DG$2,2,0),0)),"",VLOOKUP($H3634*100+N$2,Feuil2!$A$3:$CQ$931,HLOOKUP(Feuil1!$F3634,Feuil2!$E$1:$DG$2,2,0),0))</f>
        <v>92.5</v>
      </c>
      <c r="O3634" s="12">
        <f>IF(ISBLANK(VLOOKUP($H3634*100+O$2,Feuil2!$A$3:$CQ$931,HLOOKUP(Feuil1!$F3634,Feuil2!$E$1:$DG$2,2,0),0)),"",VLOOKUP($H3634*100+O$2,Feuil2!$A$3:$CQ$931,HLOOKUP(Feuil1!$F3634,Feuil2!$E$1:$DG$2,2,0),0))</f>
        <v>100.6</v>
      </c>
      <c r="P3634" s="12">
        <f>IF(ISBLANK(VLOOKUP($H3634*100+P$2,Feuil2!$A$3:$CQ$931,HLOOKUP(Feuil1!$F3634,Feuil2!$E$1:$DG$2,2,0),0)),"",VLOOKUP($H3634*100+P$2,Feuil2!$A$3:$CQ$931,HLOOKUP(Feuil1!$F3634,Feuil2!$E$1:$DG$2,2,0),0))</f>
        <v>247</v>
      </c>
      <c r="Q3634" s="12">
        <f>IF(ISBLANK(VLOOKUP($H3634*100+Q$2,Feuil2!$A$3:$CQ$931,HLOOKUP(Feuil1!$F3634,Feuil2!$E$1:$DG$2,2,0),0)),"",VLOOKUP($H3634*100+Q$2,Feuil2!$A$3:$CQ$931,HLOOKUP(Feuil1!$F3634,Feuil2!$E$1:$DG$2,2,0),0))</f>
        <v>4.7</v>
      </c>
      <c r="R3634" s="12">
        <f>IF(ISBLANK(VLOOKUP($H3634*100+R$2,Feuil2!$A$3:$CQ$931,HLOOKUP(Feuil1!$F3634,Feuil2!$E$1:$DG$2,2,0),0)),"",VLOOKUP($H3634*100+R$2,Feuil2!$A$3:$CQ$931,HLOOKUP(Feuil1!$F3634,Feuil2!$E$1:$DG$2,2,0),0))</f>
        <v>36.1</v>
      </c>
      <c r="S3634" s="12">
        <f>IF(ISBLANK(VLOOKUP($H3634*100+S$2,Feuil2!$A$3:$CQ$931,HLOOKUP(Feuil1!$F3634,Feuil2!$E$1:$DG$2,2,0),0)),"",VLOOKUP($H3634*100+S$2,Feuil2!$A$3:$CQ$931,HLOOKUP(Feuil1!$F3634,Feuil2!$E$1:$DG$2,2,0),0))</f>
        <v>4</v>
      </c>
      <c r="T3634" s="12">
        <f>IF(ISBLANK(VLOOKUP($H3634*100+T$2,Feuil2!$A$3:$CQ$931,HLOOKUP(Feuil1!$F3634,Feuil2!$E$1:$DG$2,2,0),0)),"",VLOOKUP($H3634*100+T$2,Feuil2!$A$3:$CQ$931,HLOOKUP(Feuil1!$F3634,Feuil2!$E$1:$DG$2,2,0),0))</f>
        <v>3.5</v>
      </c>
      <c r="U3634" s="12">
        <f t="shared" si="79"/>
        <v>832.90000000000009</v>
      </c>
    </row>
    <row r="3635" spans="1:21" x14ac:dyDescent="0.35">
      <c r="A3635" s="10" t="s">
        <v>103</v>
      </c>
      <c r="B3635" s="8" t="s">
        <v>40</v>
      </c>
      <c r="C3635" s="39">
        <v>552850</v>
      </c>
      <c r="D3635" s="39">
        <v>432500</v>
      </c>
      <c r="F3635" s="10">
        <v>4148</v>
      </c>
      <c r="G3635" s="5" t="s">
        <v>47</v>
      </c>
      <c r="H3635" s="11">
        <v>1974</v>
      </c>
      <c r="I3635" s="12">
        <f>IF(ISBLANK(VLOOKUP($H3635*100+I$2,Feuil2!$A$3:$CQ$931,HLOOKUP(Feuil1!$F3635,Feuil2!$E$1:$DG$2,2,0),0)),"",VLOOKUP($H3635*100+I$2,Feuil2!$A$3:$CQ$931,HLOOKUP(Feuil1!$F3635,Feuil2!$E$1:$DG$2,2,0),0))</f>
        <v>3.5</v>
      </c>
      <c r="J3635" s="12">
        <f>IF(ISBLANK(VLOOKUP($H3635*100+J$2,Feuil2!$A$3:$CQ$931,HLOOKUP(Feuil1!$F3635,Feuil2!$E$1:$DG$2,2,0),0)),"",VLOOKUP($H3635*100+J$2,Feuil2!$A$3:$CQ$931,HLOOKUP(Feuil1!$F3635,Feuil2!$E$1:$DG$2,2,0),0))</f>
        <v>25.3</v>
      </c>
      <c r="K3635" s="12">
        <f>IF(ISBLANK(VLOOKUP($H3635*100+K$2,Feuil2!$A$3:$CQ$931,HLOOKUP(Feuil1!$F3635,Feuil2!$E$1:$DG$2,2,0),0)),"",VLOOKUP($H3635*100+K$2,Feuil2!$A$3:$CQ$931,HLOOKUP(Feuil1!$F3635,Feuil2!$E$1:$DG$2,2,0),0))</f>
        <v>19.8</v>
      </c>
      <c r="L3635" s="12">
        <f>IF(ISBLANK(VLOOKUP($H3635*100+L$2,Feuil2!$A$3:$CQ$931,HLOOKUP(Feuil1!$F3635,Feuil2!$E$1:$DG$2,2,0),0)),"",VLOOKUP($H3635*100+L$2,Feuil2!$A$3:$CQ$931,HLOOKUP(Feuil1!$F3635,Feuil2!$E$1:$DG$2,2,0),0))</f>
        <v>3.5</v>
      </c>
      <c r="M3635" s="12">
        <f>IF(ISBLANK(VLOOKUP($H3635*100+M$2,Feuil2!$A$3:$CQ$931,HLOOKUP(Feuil1!$F3635,Feuil2!$E$1:$DG$2,2,0),0)),"",VLOOKUP($H3635*100+M$2,Feuil2!$A$3:$CQ$931,HLOOKUP(Feuil1!$F3635,Feuil2!$E$1:$DG$2,2,0),0))</f>
        <v>58</v>
      </c>
      <c r="N3635" s="12">
        <f>IF(ISBLANK(VLOOKUP($H3635*100+N$2,Feuil2!$A$3:$CQ$931,HLOOKUP(Feuil1!$F3635,Feuil2!$E$1:$DG$2,2,0),0)),"",VLOOKUP($H3635*100+N$2,Feuil2!$A$3:$CQ$931,HLOOKUP(Feuil1!$F3635,Feuil2!$E$1:$DG$2,2,0),0))</f>
        <v>70.7</v>
      </c>
      <c r="O3635" s="12">
        <f>IF(ISBLANK(VLOOKUP($H3635*100+O$2,Feuil2!$A$3:$CQ$931,HLOOKUP(Feuil1!$F3635,Feuil2!$E$1:$DG$2,2,0),0)),"",VLOOKUP($H3635*100+O$2,Feuil2!$A$3:$CQ$931,HLOOKUP(Feuil1!$F3635,Feuil2!$E$1:$DG$2,2,0),0))</f>
        <v>191.2</v>
      </c>
      <c r="P3635" s="12">
        <f>IF(ISBLANK(VLOOKUP($H3635*100+P$2,Feuil2!$A$3:$CQ$931,HLOOKUP(Feuil1!$F3635,Feuil2!$E$1:$DG$2,2,0),0)),"",VLOOKUP($H3635*100+P$2,Feuil2!$A$3:$CQ$931,HLOOKUP(Feuil1!$F3635,Feuil2!$E$1:$DG$2,2,0),0))</f>
        <v>72</v>
      </c>
      <c r="Q3635" s="12">
        <f>IF(ISBLANK(VLOOKUP($H3635*100+Q$2,Feuil2!$A$3:$CQ$931,HLOOKUP(Feuil1!$F3635,Feuil2!$E$1:$DG$2,2,0),0)),"",VLOOKUP($H3635*100+Q$2,Feuil2!$A$3:$CQ$931,HLOOKUP(Feuil1!$F3635,Feuil2!$E$1:$DG$2,2,0),0))</f>
        <v>39.700000000000003</v>
      </c>
      <c r="R3635" s="12">
        <f>IF(ISBLANK(VLOOKUP($H3635*100+R$2,Feuil2!$A$3:$CQ$931,HLOOKUP(Feuil1!$F3635,Feuil2!$E$1:$DG$2,2,0),0)),"",VLOOKUP($H3635*100+R$2,Feuil2!$A$3:$CQ$931,HLOOKUP(Feuil1!$F3635,Feuil2!$E$1:$DG$2,2,0),0))</f>
        <v>28.1</v>
      </c>
      <c r="S3635" s="12">
        <f>IF(ISBLANK(VLOOKUP($H3635*100+S$2,Feuil2!$A$3:$CQ$931,HLOOKUP(Feuil1!$F3635,Feuil2!$E$1:$DG$2,2,0),0)),"",VLOOKUP($H3635*100+S$2,Feuil2!$A$3:$CQ$931,HLOOKUP(Feuil1!$F3635,Feuil2!$E$1:$DG$2,2,0),0))</f>
        <v>3.5</v>
      </c>
      <c r="T3635" s="12">
        <f>IF(ISBLANK(VLOOKUP($H3635*100+T$2,Feuil2!$A$3:$CQ$931,HLOOKUP(Feuil1!$F3635,Feuil2!$E$1:$DG$2,2,0),0)),"",VLOOKUP($H3635*100+T$2,Feuil2!$A$3:$CQ$931,HLOOKUP(Feuil1!$F3635,Feuil2!$E$1:$DG$2,2,0),0))</f>
        <v>3.5</v>
      </c>
      <c r="U3635" s="12">
        <f t="shared" si="79"/>
        <v>518.79999999999995</v>
      </c>
    </row>
    <row r="3636" spans="1:21" x14ac:dyDescent="0.35">
      <c r="A3636" s="10" t="s">
        <v>103</v>
      </c>
      <c r="B3636" s="8" t="s">
        <v>40</v>
      </c>
      <c r="C3636" s="39">
        <v>552850</v>
      </c>
      <c r="D3636" s="39">
        <v>432500</v>
      </c>
      <c r="F3636" s="10">
        <v>4148</v>
      </c>
      <c r="G3636" s="5" t="s">
        <v>47</v>
      </c>
      <c r="H3636" s="11">
        <v>1975</v>
      </c>
      <c r="I3636" s="12">
        <f>IF(ISBLANK(VLOOKUP($H3636*100+I$2,Feuil2!$A$3:$CQ$931,HLOOKUP(Feuil1!$F3636,Feuil2!$E$1:$DG$2,2,0),0)),"",VLOOKUP($H3636*100+I$2,Feuil2!$A$3:$CQ$931,HLOOKUP(Feuil1!$F3636,Feuil2!$E$1:$DG$2,2,0),0))</f>
        <v>3.5</v>
      </c>
      <c r="J3636" s="12">
        <f>IF(ISBLANK(VLOOKUP($H3636*100+J$2,Feuil2!$A$3:$CQ$931,HLOOKUP(Feuil1!$F3636,Feuil2!$E$1:$DG$2,2,0),0)),"",VLOOKUP($H3636*100+J$2,Feuil2!$A$3:$CQ$931,HLOOKUP(Feuil1!$F3636,Feuil2!$E$1:$DG$2,2,0),0))</f>
        <v>3.5</v>
      </c>
      <c r="K3636" s="12">
        <f>IF(ISBLANK(VLOOKUP($H3636*100+K$2,Feuil2!$A$3:$CQ$931,HLOOKUP(Feuil1!$F3636,Feuil2!$E$1:$DG$2,2,0),0)),"",VLOOKUP($H3636*100+K$2,Feuil2!$A$3:$CQ$931,HLOOKUP(Feuil1!$F3636,Feuil2!$E$1:$DG$2,2,0),0))</f>
        <v>19.100000000000001</v>
      </c>
      <c r="L3636" s="12">
        <f>IF(ISBLANK(VLOOKUP($H3636*100+L$2,Feuil2!$A$3:$CQ$931,HLOOKUP(Feuil1!$F3636,Feuil2!$E$1:$DG$2,2,0),0)),"",VLOOKUP($H3636*100+L$2,Feuil2!$A$3:$CQ$931,HLOOKUP(Feuil1!$F3636,Feuil2!$E$1:$DG$2,2,0),0))</f>
        <v>172.9</v>
      </c>
      <c r="M3636" s="12">
        <f>IF(ISBLANK(VLOOKUP($H3636*100+M$2,Feuil2!$A$3:$CQ$931,HLOOKUP(Feuil1!$F3636,Feuil2!$E$1:$DG$2,2,0),0)),"",VLOOKUP($H3636*100+M$2,Feuil2!$A$3:$CQ$931,HLOOKUP(Feuil1!$F3636,Feuil2!$E$1:$DG$2,2,0),0))</f>
        <v>60.9</v>
      </c>
      <c r="N3636" s="12">
        <f>IF(ISBLANK(VLOOKUP($H3636*100+N$2,Feuil2!$A$3:$CQ$931,HLOOKUP(Feuil1!$F3636,Feuil2!$E$1:$DG$2,2,0),0)),"",VLOOKUP($H3636*100+N$2,Feuil2!$A$3:$CQ$931,HLOOKUP(Feuil1!$F3636,Feuil2!$E$1:$DG$2,2,0),0))</f>
        <v>71.2</v>
      </c>
      <c r="O3636" s="12">
        <f>IF(ISBLANK(VLOOKUP($H3636*100+O$2,Feuil2!$A$3:$CQ$931,HLOOKUP(Feuil1!$F3636,Feuil2!$E$1:$DG$2,2,0),0)),"",VLOOKUP($H3636*100+O$2,Feuil2!$A$3:$CQ$931,HLOOKUP(Feuil1!$F3636,Feuil2!$E$1:$DG$2,2,0),0))</f>
        <v>78.900000000000006</v>
      </c>
      <c r="P3636" s="12">
        <f>IF(ISBLANK(VLOOKUP($H3636*100+P$2,Feuil2!$A$3:$CQ$931,HLOOKUP(Feuil1!$F3636,Feuil2!$E$1:$DG$2,2,0),0)),"",VLOOKUP($H3636*100+P$2,Feuil2!$A$3:$CQ$931,HLOOKUP(Feuil1!$F3636,Feuil2!$E$1:$DG$2,2,0),0))</f>
        <v>132.5</v>
      </c>
      <c r="Q3636" s="12">
        <f>IF(ISBLANK(VLOOKUP($H3636*100+Q$2,Feuil2!$A$3:$CQ$931,HLOOKUP(Feuil1!$F3636,Feuil2!$E$1:$DG$2,2,0),0)),"",VLOOKUP($H3636*100+Q$2,Feuil2!$A$3:$CQ$931,HLOOKUP(Feuil1!$F3636,Feuil2!$E$1:$DG$2,2,0),0))</f>
        <v>68.099999999999994</v>
      </c>
      <c r="R3636" s="12">
        <f>IF(ISBLANK(VLOOKUP($H3636*100+R$2,Feuil2!$A$3:$CQ$931,HLOOKUP(Feuil1!$F3636,Feuil2!$E$1:$DG$2,2,0),0)),"",VLOOKUP($H3636*100+R$2,Feuil2!$A$3:$CQ$931,HLOOKUP(Feuil1!$F3636,Feuil2!$E$1:$DG$2,2,0),0))</f>
        <v>20.5</v>
      </c>
      <c r="S3636" s="12">
        <f>IF(ISBLANK(VLOOKUP($H3636*100+S$2,Feuil2!$A$3:$CQ$931,HLOOKUP(Feuil1!$F3636,Feuil2!$E$1:$DG$2,2,0),0)),"",VLOOKUP($H3636*100+S$2,Feuil2!$A$3:$CQ$931,HLOOKUP(Feuil1!$F3636,Feuil2!$E$1:$DG$2,2,0),0))</f>
        <v>17</v>
      </c>
      <c r="T3636" s="12">
        <f>IF(ISBLANK(VLOOKUP($H3636*100+T$2,Feuil2!$A$3:$CQ$931,HLOOKUP(Feuil1!$F3636,Feuil2!$E$1:$DG$2,2,0),0)),"",VLOOKUP($H3636*100+T$2,Feuil2!$A$3:$CQ$931,HLOOKUP(Feuil1!$F3636,Feuil2!$E$1:$DG$2,2,0),0))</f>
        <v>6.2</v>
      </c>
      <c r="U3636" s="12">
        <f t="shared" si="79"/>
        <v>654.30000000000007</v>
      </c>
    </row>
    <row r="3637" spans="1:21" x14ac:dyDescent="0.35">
      <c r="A3637" s="10" t="s">
        <v>103</v>
      </c>
      <c r="B3637" s="8" t="s">
        <v>40</v>
      </c>
      <c r="C3637" s="39">
        <v>552850</v>
      </c>
      <c r="D3637" s="39">
        <v>432500</v>
      </c>
      <c r="F3637" s="10">
        <v>4148</v>
      </c>
      <c r="G3637" s="5" t="s">
        <v>47</v>
      </c>
      <c r="H3637" s="11">
        <v>1976</v>
      </c>
      <c r="I3637" s="12">
        <f>IF(ISBLANK(VLOOKUP($H3637*100+I$2,Feuil2!$A$3:$CQ$931,HLOOKUP(Feuil1!$F3637,Feuil2!$E$1:$DG$2,2,0),0)),"",VLOOKUP($H3637*100+I$2,Feuil2!$A$3:$CQ$931,HLOOKUP(Feuil1!$F3637,Feuil2!$E$1:$DG$2,2,0),0))</f>
        <v>10.5</v>
      </c>
      <c r="J3637" s="12">
        <f>IF(ISBLANK(VLOOKUP($H3637*100+J$2,Feuil2!$A$3:$CQ$931,HLOOKUP(Feuil1!$F3637,Feuil2!$E$1:$DG$2,2,0),0)),"",VLOOKUP($H3637*100+J$2,Feuil2!$A$3:$CQ$931,HLOOKUP(Feuil1!$F3637,Feuil2!$E$1:$DG$2,2,0),0))</f>
        <v>138.30000000000001</v>
      </c>
      <c r="K3637" s="12">
        <f>IF(ISBLANK(VLOOKUP($H3637*100+K$2,Feuil2!$A$3:$CQ$931,HLOOKUP(Feuil1!$F3637,Feuil2!$E$1:$DG$2,2,0),0)),"",VLOOKUP($H3637*100+K$2,Feuil2!$A$3:$CQ$931,HLOOKUP(Feuil1!$F3637,Feuil2!$E$1:$DG$2,2,0),0))</f>
        <v>7.8</v>
      </c>
      <c r="L3637" s="12">
        <f>IF(ISBLANK(VLOOKUP($H3637*100+L$2,Feuil2!$A$3:$CQ$931,HLOOKUP(Feuil1!$F3637,Feuil2!$E$1:$DG$2,2,0),0)),"",VLOOKUP($H3637*100+L$2,Feuil2!$A$3:$CQ$931,HLOOKUP(Feuil1!$F3637,Feuil2!$E$1:$DG$2,2,0),0))</f>
        <v>232.8</v>
      </c>
      <c r="M3637" s="12">
        <f>IF(ISBLANK(VLOOKUP($H3637*100+M$2,Feuil2!$A$3:$CQ$931,HLOOKUP(Feuil1!$F3637,Feuil2!$E$1:$DG$2,2,0),0)),"",VLOOKUP($H3637*100+M$2,Feuil2!$A$3:$CQ$931,HLOOKUP(Feuil1!$F3637,Feuil2!$E$1:$DG$2,2,0),0))</f>
        <v>256.5</v>
      </c>
      <c r="N3637" s="12">
        <f>IF(ISBLANK(VLOOKUP($H3637*100+N$2,Feuil2!$A$3:$CQ$931,HLOOKUP(Feuil1!$F3637,Feuil2!$E$1:$DG$2,2,0),0)),"",VLOOKUP($H3637*100+N$2,Feuil2!$A$3:$CQ$931,HLOOKUP(Feuil1!$F3637,Feuil2!$E$1:$DG$2,2,0),0))</f>
        <v>102.3</v>
      </c>
      <c r="O3637" s="12">
        <f>IF(ISBLANK(VLOOKUP($H3637*100+O$2,Feuil2!$A$3:$CQ$931,HLOOKUP(Feuil1!$F3637,Feuil2!$E$1:$DG$2,2,0),0)),"",VLOOKUP($H3637*100+O$2,Feuil2!$A$3:$CQ$931,HLOOKUP(Feuil1!$F3637,Feuil2!$E$1:$DG$2,2,0),0))</f>
        <v>16.100000000000001</v>
      </c>
      <c r="P3637" s="12">
        <f>IF(ISBLANK(VLOOKUP($H3637*100+P$2,Feuil2!$A$3:$CQ$931,HLOOKUP(Feuil1!$F3637,Feuil2!$E$1:$DG$2,2,0),0)),"",VLOOKUP($H3637*100+P$2,Feuil2!$A$3:$CQ$931,HLOOKUP(Feuil1!$F3637,Feuil2!$E$1:$DG$2,2,0),0))</f>
        <v>4</v>
      </c>
      <c r="Q3637" s="12">
        <f>IF(ISBLANK(VLOOKUP($H3637*100+Q$2,Feuil2!$A$3:$CQ$931,HLOOKUP(Feuil1!$F3637,Feuil2!$E$1:$DG$2,2,0),0)),"",VLOOKUP($H3637*100+Q$2,Feuil2!$A$3:$CQ$931,HLOOKUP(Feuil1!$F3637,Feuil2!$E$1:$DG$2,2,0),0))</f>
        <v>51.1</v>
      </c>
      <c r="R3637" s="12">
        <f>IF(ISBLANK(VLOOKUP($H3637*100+R$2,Feuil2!$A$3:$CQ$931,HLOOKUP(Feuil1!$F3637,Feuil2!$E$1:$DG$2,2,0),0)),"",VLOOKUP($H3637*100+R$2,Feuil2!$A$3:$CQ$931,HLOOKUP(Feuil1!$F3637,Feuil2!$E$1:$DG$2,2,0),0))</f>
        <v>6.6</v>
      </c>
      <c r="S3637" s="12">
        <f>IF(ISBLANK(VLOOKUP($H3637*100+S$2,Feuil2!$A$3:$CQ$931,HLOOKUP(Feuil1!$F3637,Feuil2!$E$1:$DG$2,2,0),0)),"",VLOOKUP($H3637*100+S$2,Feuil2!$A$3:$CQ$931,HLOOKUP(Feuil1!$F3637,Feuil2!$E$1:$DG$2,2,0),0))</f>
        <v>5.5</v>
      </c>
      <c r="T3637" s="12">
        <f>IF(ISBLANK(VLOOKUP($H3637*100+T$2,Feuil2!$A$3:$CQ$931,HLOOKUP(Feuil1!$F3637,Feuil2!$E$1:$DG$2,2,0),0)),"",VLOOKUP($H3637*100+T$2,Feuil2!$A$3:$CQ$931,HLOOKUP(Feuil1!$F3637,Feuil2!$E$1:$DG$2,2,0),0))</f>
        <v>3.5</v>
      </c>
      <c r="U3637" s="12">
        <f t="shared" si="79"/>
        <v>835.00000000000011</v>
      </c>
    </row>
    <row r="3638" spans="1:21" x14ac:dyDescent="0.35">
      <c r="A3638" s="10" t="s">
        <v>103</v>
      </c>
      <c r="B3638" s="8" t="s">
        <v>40</v>
      </c>
      <c r="C3638" s="39">
        <v>552850</v>
      </c>
      <c r="D3638" s="39">
        <v>432500</v>
      </c>
      <c r="F3638" s="10">
        <v>4148</v>
      </c>
      <c r="G3638" s="5" t="s">
        <v>47</v>
      </c>
      <c r="H3638" s="11">
        <v>1977</v>
      </c>
      <c r="I3638" s="12">
        <f>IF(ISBLANK(VLOOKUP($H3638*100+I$2,Feuil2!$A$3:$CQ$931,HLOOKUP(Feuil1!$F3638,Feuil2!$E$1:$DG$2,2,0),0)),"",VLOOKUP($H3638*100+I$2,Feuil2!$A$3:$CQ$931,HLOOKUP(Feuil1!$F3638,Feuil2!$E$1:$DG$2,2,0),0))</f>
        <v>8.1</v>
      </c>
      <c r="J3638" s="12">
        <f>IF(ISBLANK(VLOOKUP($H3638*100+J$2,Feuil2!$A$3:$CQ$931,HLOOKUP(Feuil1!$F3638,Feuil2!$E$1:$DG$2,2,0),0)),"",VLOOKUP($H3638*100+J$2,Feuil2!$A$3:$CQ$931,HLOOKUP(Feuil1!$F3638,Feuil2!$E$1:$DG$2,2,0),0))</f>
        <v>75.599999999999994</v>
      </c>
      <c r="K3638" s="12">
        <f>IF(ISBLANK(VLOOKUP($H3638*100+K$2,Feuil2!$A$3:$CQ$931,HLOOKUP(Feuil1!$F3638,Feuil2!$E$1:$DG$2,2,0),0)),"",VLOOKUP($H3638*100+K$2,Feuil2!$A$3:$CQ$931,HLOOKUP(Feuil1!$F3638,Feuil2!$E$1:$DG$2,2,0),0))</f>
        <v>108.6</v>
      </c>
      <c r="L3638" s="12">
        <f>IF(ISBLANK(VLOOKUP($H3638*100+L$2,Feuil2!$A$3:$CQ$931,HLOOKUP(Feuil1!$F3638,Feuil2!$E$1:$DG$2,2,0),0)),"",VLOOKUP($H3638*100+L$2,Feuil2!$A$3:$CQ$931,HLOOKUP(Feuil1!$F3638,Feuil2!$E$1:$DG$2,2,0),0))</f>
        <v>88.4</v>
      </c>
      <c r="M3638" s="12">
        <f>IF(ISBLANK(VLOOKUP($H3638*100+M$2,Feuil2!$A$3:$CQ$931,HLOOKUP(Feuil1!$F3638,Feuil2!$E$1:$DG$2,2,0),0)),"",VLOOKUP($H3638*100+M$2,Feuil2!$A$3:$CQ$931,HLOOKUP(Feuil1!$F3638,Feuil2!$E$1:$DG$2,2,0),0))</f>
        <v>101.5</v>
      </c>
      <c r="N3638" s="12">
        <f>IF(ISBLANK(VLOOKUP($H3638*100+N$2,Feuil2!$A$3:$CQ$931,HLOOKUP(Feuil1!$F3638,Feuil2!$E$1:$DG$2,2,0),0)),"",VLOOKUP($H3638*100+N$2,Feuil2!$A$3:$CQ$931,HLOOKUP(Feuil1!$F3638,Feuil2!$E$1:$DG$2,2,0),0))</f>
        <v>175.1</v>
      </c>
      <c r="O3638" s="12">
        <f>IF(ISBLANK(VLOOKUP($H3638*100+O$2,Feuil2!$A$3:$CQ$931,HLOOKUP(Feuil1!$F3638,Feuil2!$E$1:$DG$2,2,0),0)),"",VLOOKUP($H3638*100+O$2,Feuil2!$A$3:$CQ$931,HLOOKUP(Feuil1!$F3638,Feuil2!$E$1:$DG$2,2,0),0))</f>
        <v>65.400000000000006</v>
      </c>
      <c r="P3638" s="12">
        <f>IF(ISBLANK(VLOOKUP($H3638*100+P$2,Feuil2!$A$3:$CQ$931,HLOOKUP(Feuil1!$F3638,Feuil2!$E$1:$DG$2,2,0),0)),"",VLOOKUP($H3638*100+P$2,Feuil2!$A$3:$CQ$931,HLOOKUP(Feuil1!$F3638,Feuil2!$E$1:$DG$2,2,0),0))</f>
        <v>150.69999999999999</v>
      </c>
      <c r="Q3638" s="12">
        <f>IF(ISBLANK(VLOOKUP($H3638*100+Q$2,Feuil2!$A$3:$CQ$931,HLOOKUP(Feuil1!$F3638,Feuil2!$E$1:$DG$2,2,0),0)),"",VLOOKUP($H3638*100+Q$2,Feuil2!$A$3:$CQ$931,HLOOKUP(Feuil1!$F3638,Feuil2!$E$1:$DG$2,2,0),0))</f>
        <v>101.5</v>
      </c>
      <c r="R3638" s="12">
        <f>IF(ISBLANK(VLOOKUP($H3638*100+R$2,Feuil2!$A$3:$CQ$931,HLOOKUP(Feuil1!$F3638,Feuil2!$E$1:$DG$2,2,0),0)),"",VLOOKUP($H3638*100+R$2,Feuil2!$A$3:$CQ$931,HLOOKUP(Feuil1!$F3638,Feuil2!$E$1:$DG$2,2,0),0))</f>
        <v>18</v>
      </c>
      <c r="S3638" s="12">
        <f>IF(ISBLANK(VLOOKUP($H3638*100+S$2,Feuil2!$A$3:$CQ$931,HLOOKUP(Feuil1!$F3638,Feuil2!$E$1:$DG$2,2,0),0)),"",VLOOKUP($H3638*100+S$2,Feuil2!$A$3:$CQ$931,HLOOKUP(Feuil1!$F3638,Feuil2!$E$1:$DG$2,2,0),0))</f>
        <v>3.5</v>
      </c>
      <c r="T3638" s="12">
        <f>IF(ISBLANK(VLOOKUP($H3638*100+T$2,Feuil2!$A$3:$CQ$931,HLOOKUP(Feuil1!$F3638,Feuil2!$E$1:$DG$2,2,0),0)),"",VLOOKUP($H3638*100+T$2,Feuil2!$A$3:$CQ$931,HLOOKUP(Feuil1!$F3638,Feuil2!$E$1:$DG$2,2,0),0))</f>
        <v>3.8</v>
      </c>
      <c r="U3638" s="12">
        <f t="shared" si="79"/>
        <v>900.19999999999982</v>
      </c>
    </row>
    <row r="3639" spans="1:21" x14ac:dyDescent="0.35">
      <c r="A3639" s="10" t="s">
        <v>103</v>
      </c>
      <c r="B3639" s="8" t="s">
        <v>40</v>
      </c>
      <c r="C3639" s="39">
        <v>552850</v>
      </c>
      <c r="D3639" s="39">
        <v>432500</v>
      </c>
      <c r="F3639" s="10">
        <v>4148</v>
      </c>
      <c r="G3639" s="5" t="s">
        <v>47</v>
      </c>
      <c r="H3639" s="11">
        <v>1978</v>
      </c>
      <c r="I3639" s="12">
        <f>IF(ISBLANK(VLOOKUP($H3639*100+I$2,Feuil2!$A$3:$CQ$931,HLOOKUP(Feuil1!$F3639,Feuil2!$E$1:$DG$2,2,0),0)),"",VLOOKUP($H3639*100+I$2,Feuil2!$A$3:$CQ$931,HLOOKUP(Feuil1!$F3639,Feuil2!$E$1:$DG$2,2,0),0))</f>
        <v>5.3</v>
      </c>
      <c r="J3639" s="12">
        <f>IF(ISBLANK(VLOOKUP($H3639*100+J$2,Feuil2!$A$3:$CQ$931,HLOOKUP(Feuil1!$F3639,Feuil2!$E$1:$DG$2,2,0),0)),"",VLOOKUP($H3639*100+J$2,Feuil2!$A$3:$CQ$931,HLOOKUP(Feuil1!$F3639,Feuil2!$E$1:$DG$2,2,0),0))</f>
        <v>6.3</v>
      </c>
      <c r="K3639" s="12">
        <f>IF(ISBLANK(VLOOKUP($H3639*100+K$2,Feuil2!$A$3:$CQ$931,HLOOKUP(Feuil1!$F3639,Feuil2!$E$1:$DG$2,2,0),0)),"",VLOOKUP($H3639*100+K$2,Feuil2!$A$3:$CQ$931,HLOOKUP(Feuil1!$F3639,Feuil2!$E$1:$DG$2,2,0),0))</f>
        <v>11.4</v>
      </c>
      <c r="L3639" s="12">
        <f>IF(ISBLANK(VLOOKUP($H3639*100+L$2,Feuil2!$A$3:$CQ$931,HLOOKUP(Feuil1!$F3639,Feuil2!$E$1:$DG$2,2,0),0)),"",VLOOKUP($H3639*100+L$2,Feuil2!$A$3:$CQ$931,HLOOKUP(Feuil1!$F3639,Feuil2!$E$1:$DG$2,2,0),0))</f>
        <v>130.4</v>
      </c>
      <c r="M3639" s="12">
        <f>IF(ISBLANK(VLOOKUP($H3639*100+M$2,Feuil2!$A$3:$CQ$931,HLOOKUP(Feuil1!$F3639,Feuil2!$E$1:$DG$2,2,0),0)),"",VLOOKUP($H3639*100+M$2,Feuil2!$A$3:$CQ$931,HLOOKUP(Feuil1!$F3639,Feuil2!$E$1:$DG$2,2,0),0))</f>
        <v>184.8</v>
      </c>
      <c r="N3639" s="12">
        <f>IF(ISBLANK(VLOOKUP($H3639*100+N$2,Feuil2!$A$3:$CQ$931,HLOOKUP(Feuil1!$F3639,Feuil2!$E$1:$DG$2,2,0),0)),"",VLOOKUP($H3639*100+N$2,Feuil2!$A$3:$CQ$931,HLOOKUP(Feuil1!$F3639,Feuil2!$E$1:$DG$2,2,0),0))</f>
        <v>259.10000000000002</v>
      </c>
      <c r="O3639" s="12">
        <f>IF(ISBLANK(VLOOKUP($H3639*100+O$2,Feuil2!$A$3:$CQ$931,HLOOKUP(Feuil1!$F3639,Feuil2!$E$1:$DG$2,2,0),0)),"",VLOOKUP($H3639*100+O$2,Feuil2!$A$3:$CQ$931,HLOOKUP(Feuil1!$F3639,Feuil2!$E$1:$DG$2,2,0),0))</f>
        <v>3.5</v>
      </c>
      <c r="P3639" s="12">
        <f>IF(ISBLANK(VLOOKUP($H3639*100+P$2,Feuil2!$A$3:$CQ$931,HLOOKUP(Feuil1!$F3639,Feuil2!$E$1:$DG$2,2,0),0)),"",VLOOKUP($H3639*100+P$2,Feuil2!$A$3:$CQ$931,HLOOKUP(Feuil1!$F3639,Feuil2!$E$1:$DG$2,2,0),0))</f>
        <v>42.6</v>
      </c>
      <c r="Q3639" s="12">
        <f>IF(ISBLANK(VLOOKUP($H3639*100+Q$2,Feuil2!$A$3:$CQ$931,HLOOKUP(Feuil1!$F3639,Feuil2!$E$1:$DG$2,2,0),0)),"",VLOOKUP($H3639*100+Q$2,Feuil2!$A$3:$CQ$931,HLOOKUP(Feuil1!$F3639,Feuil2!$E$1:$DG$2,2,0),0))</f>
        <v>32.5</v>
      </c>
      <c r="R3639" s="12">
        <f>IF(ISBLANK(VLOOKUP($H3639*100+R$2,Feuil2!$A$3:$CQ$931,HLOOKUP(Feuil1!$F3639,Feuil2!$E$1:$DG$2,2,0),0)),"",VLOOKUP($H3639*100+R$2,Feuil2!$A$3:$CQ$931,HLOOKUP(Feuil1!$F3639,Feuil2!$E$1:$DG$2,2,0),0))</f>
        <v>3.5</v>
      </c>
      <c r="S3639" s="12">
        <f>IF(ISBLANK(VLOOKUP($H3639*100+S$2,Feuil2!$A$3:$CQ$931,HLOOKUP(Feuil1!$F3639,Feuil2!$E$1:$DG$2,2,0),0)),"",VLOOKUP($H3639*100+S$2,Feuil2!$A$3:$CQ$931,HLOOKUP(Feuil1!$F3639,Feuil2!$E$1:$DG$2,2,0),0))</f>
        <v>7.5</v>
      </c>
      <c r="T3639" s="12">
        <f>IF(ISBLANK(VLOOKUP($H3639*100+T$2,Feuil2!$A$3:$CQ$931,HLOOKUP(Feuil1!$F3639,Feuil2!$E$1:$DG$2,2,0),0)),"",VLOOKUP($H3639*100+T$2,Feuil2!$A$3:$CQ$931,HLOOKUP(Feuil1!$F3639,Feuil2!$E$1:$DG$2,2,0),0))</f>
        <v>3.5</v>
      </c>
      <c r="U3639" s="12">
        <f t="shared" si="79"/>
        <v>690.40000000000009</v>
      </c>
    </row>
    <row r="3640" spans="1:21" x14ac:dyDescent="0.35">
      <c r="A3640" s="10" t="s">
        <v>103</v>
      </c>
      <c r="B3640" s="8" t="s">
        <v>40</v>
      </c>
      <c r="C3640" s="39">
        <v>552850</v>
      </c>
      <c r="D3640" s="39">
        <v>432500</v>
      </c>
      <c r="F3640" s="10">
        <v>4148</v>
      </c>
      <c r="G3640" s="5" t="s">
        <v>47</v>
      </c>
      <c r="H3640" s="11">
        <v>1979</v>
      </c>
      <c r="I3640" s="12">
        <f>IF(ISBLANK(VLOOKUP($H3640*100+I$2,Feuil2!$A$3:$CQ$931,HLOOKUP(Feuil1!$F3640,Feuil2!$E$1:$DG$2,2,0),0)),"",VLOOKUP($H3640*100+I$2,Feuil2!$A$3:$CQ$931,HLOOKUP(Feuil1!$F3640,Feuil2!$E$1:$DG$2,2,0),0))</f>
        <v>26.9</v>
      </c>
      <c r="J3640" s="12">
        <f>IF(ISBLANK(VLOOKUP($H3640*100+J$2,Feuil2!$A$3:$CQ$931,HLOOKUP(Feuil1!$F3640,Feuil2!$E$1:$DG$2,2,0),0)),"",VLOOKUP($H3640*100+J$2,Feuil2!$A$3:$CQ$931,HLOOKUP(Feuil1!$F3640,Feuil2!$E$1:$DG$2,2,0),0))</f>
        <v>180.6</v>
      </c>
      <c r="K3640" s="12">
        <f>IF(ISBLANK(VLOOKUP($H3640*100+K$2,Feuil2!$A$3:$CQ$931,HLOOKUP(Feuil1!$F3640,Feuil2!$E$1:$DG$2,2,0),0)),"",VLOOKUP($H3640*100+K$2,Feuil2!$A$3:$CQ$931,HLOOKUP(Feuil1!$F3640,Feuil2!$E$1:$DG$2,2,0),0))</f>
        <v>27.8</v>
      </c>
      <c r="L3640" s="12">
        <f>IF(ISBLANK(VLOOKUP($H3640*100+L$2,Feuil2!$A$3:$CQ$931,HLOOKUP(Feuil1!$F3640,Feuil2!$E$1:$DG$2,2,0),0)),"",VLOOKUP($H3640*100+L$2,Feuil2!$A$3:$CQ$931,HLOOKUP(Feuil1!$F3640,Feuil2!$E$1:$DG$2,2,0),0))</f>
        <v>26.4</v>
      </c>
      <c r="M3640" s="12">
        <f>IF(ISBLANK(VLOOKUP($H3640*100+M$2,Feuil2!$A$3:$CQ$931,HLOOKUP(Feuil1!$F3640,Feuil2!$E$1:$DG$2,2,0),0)),"",VLOOKUP($H3640*100+M$2,Feuil2!$A$3:$CQ$931,HLOOKUP(Feuil1!$F3640,Feuil2!$E$1:$DG$2,2,0),0))</f>
        <v>69.3</v>
      </c>
      <c r="N3640" s="12">
        <f>IF(ISBLANK(VLOOKUP($H3640*100+N$2,Feuil2!$A$3:$CQ$931,HLOOKUP(Feuil1!$F3640,Feuil2!$E$1:$DG$2,2,0),0)),"",VLOOKUP($H3640*100+N$2,Feuil2!$A$3:$CQ$931,HLOOKUP(Feuil1!$F3640,Feuil2!$E$1:$DG$2,2,0),0))</f>
        <v>27.6</v>
      </c>
      <c r="O3640" s="12">
        <f>IF(ISBLANK(VLOOKUP($H3640*100+O$2,Feuil2!$A$3:$CQ$931,HLOOKUP(Feuil1!$F3640,Feuil2!$E$1:$DG$2,2,0),0)),"",VLOOKUP($H3640*100+O$2,Feuil2!$A$3:$CQ$931,HLOOKUP(Feuil1!$F3640,Feuil2!$E$1:$DG$2,2,0),0))</f>
        <v>98.2</v>
      </c>
      <c r="P3640" s="12">
        <f>IF(ISBLANK(VLOOKUP($H3640*100+P$2,Feuil2!$A$3:$CQ$931,HLOOKUP(Feuil1!$F3640,Feuil2!$E$1:$DG$2,2,0),0)),"",VLOOKUP($H3640*100+P$2,Feuil2!$A$3:$CQ$931,HLOOKUP(Feuil1!$F3640,Feuil2!$E$1:$DG$2,2,0),0))</f>
        <v>118.7</v>
      </c>
      <c r="Q3640" s="12">
        <f>IF(ISBLANK(VLOOKUP($H3640*100+Q$2,Feuil2!$A$3:$CQ$931,HLOOKUP(Feuil1!$F3640,Feuil2!$E$1:$DG$2,2,0),0)),"",VLOOKUP($H3640*100+Q$2,Feuil2!$A$3:$CQ$931,HLOOKUP(Feuil1!$F3640,Feuil2!$E$1:$DG$2,2,0),0))</f>
        <v>69.5</v>
      </c>
      <c r="R3640" s="12">
        <f>IF(ISBLANK(VLOOKUP($H3640*100+R$2,Feuil2!$A$3:$CQ$931,HLOOKUP(Feuil1!$F3640,Feuil2!$E$1:$DG$2,2,0),0)),"",VLOOKUP($H3640*100+R$2,Feuil2!$A$3:$CQ$931,HLOOKUP(Feuil1!$F3640,Feuil2!$E$1:$DG$2,2,0),0))</f>
        <v>10</v>
      </c>
      <c r="S3640" s="12">
        <f>IF(ISBLANK(VLOOKUP($H3640*100+S$2,Feuil2!$A$3:$CQ$931,HLOOKUP(Feuil1!$F3640,Feuil2!$E$1:$DG$2,2,0),0)),"",VLOOKUP($H3640*100+S$2,Feuil2!$A$3:$CQ$931,HLOOKUP(Feuil1!$F3640,Feuil2!$E$1:$DG$2,2,0),0))</f>
        <v>2.6</v>
      </c>
      <c r="T3640" s="12">
        <f>IF(ISBLANK(VLOOKUP($H3640*100+T$2,Feuil2!$A$3:$CQ$931,HLOOKUP(Feuil1!$F3640,Feuil2!$E$1:$DG$2,2,0),0)),"",VLOOKUP($H3640*100+T$2,Feuil2!$A$3:$CQ$931,HLOOKUP(Feuil1!$F3640,Feuil2!$E$1:$DG$2,2,0),0))</f>
        <v>2.6</v>
      </c>
      <c r="U3640" s="12">
        <f t="shared" si="79"/>
        <v>660.2</v>
      </c>
    </row>
    <row r="3641" spans="1:21" x14ac:dyDescent="0.35">
      <c r="A3641" s="10" t="s">
        <v>103</v>
      </c>
      <c r="B3641" s="8" t="s">
        <v>40</v>
      </c>
      <c r="C3641" s="39">
        <v>552850</v>
      </c>
      <c r="D3641" s="39">
        <v>432500</v>
      </c>
      <c r="F3641" s="10">
        <v>4148</v>
      </c>
      <c r="G3641" s="5" t="s">
        <v>47</v>
      </c>
      <c r="H3641" s="11">
        <v>1980</v>
      </c>
      <c r="I3641" s="12">
        <f>IF(ISBLANK(VLOOKUP($H3641*100+I$2,Feuil2!$A$3:$CQ$931,HLOOKUP(Feuil1!$F3641,Feuil2!$E$1:$DG$2,2,0),0)),"",VLOOKUP($H3641*100+I$2,Feuil2!$A$3:$CQ$931,HLOOKUP(Feuil1!$F3641,Feuil2!$E$1:$DG$2,2,0),0))</f>
        <v>20.3</v>
      </c>
      <c r="J3641" s="12">
        <f>IF(ISBLANK(VLOOKUP($H3641*100+J$2,Feuil2!$A$3:$CQ$931,HLOOKUP(Feuil1!$F3641,Feuil2!$E$1:$DG$2,2,0),0)),"",VLOOKUP($H3641*100+J$2,Feuil2!$A$3:$CQ$931,HLOOKUP(Feuil1!$F3641,Feuil2!$E$1:$DG$2,2,0),0))</f>
        <v>28.3</v>
      </c>
      <c r="K3641" s="12">
        <f>IF(ISBLANK(VLOOKUP($H3641*100+K$2,Feuil2!$A$3:$CQ$931,HLOOKUP(Feuil1!$F3641,Feuil2!$E$1:$DG$2,2,0),0)),"",VLOOKUP($H3641*100+K$2,Feuil2!$A$3:$CQ$931,HLOOKUP(Feuil1!$F3641,Feuil2!$E$1:$DG$2,2,0),0))</f>
        <v>88.2</v>
      </c>
      <c r="L3641" s="12">
        <f>IF(ISBLANK(VLOOKUP($H3641*100+L$2,Feuil2!$A$3:$CQ$931,HLOOKUP(Feuil1!$F3641,Feuil2!$E$1:$DG$2,2,0),0)),"",VLOOKUP($H3641*100+L$2,Feuil2!$A$3:$CQ$931,HLOOKUP(Feuil1!$F3641,Feuil2!$E$1:$DG$2,2,0),0))</f>
        <v>31.2</v>
      </c>
      <c r="M3641" s="12">
        <f>IF(ISBLANK(VLOOKUP($H3641*100+M$2,Feuil2!$A$3:$CQ$931,HLOOKUP(Feuil1!$F3641,Feuil2!$E$1:$DG$2,2,0),0)),"",VLOOKUP($H3641*100+M$2,Feuil2!$A$3:$CQ$931,HLOOKUP(Feuil1!$F3641,Feuil2!$E$1:$DG$2,2,0),0))</f>
        <v>19.3</v>
      </c>
      <c r="N3641" s="12">
        <f>IF(ISBLANK(VLOOKUP($H3641*100+N$2,Feuil2!$A$3:$CQ$931,HLOOKUP(Feuil1!$F3641,Feuil2!$E$1:$DG$2,2,0),0)),"",VLOOKUP($H3641*100+N$2,Feuil2!$A$3:$CQ$931,HLOOKUP(Feuil1!$F3641,Feuil2!$E$1:$DG$2,2,0),0))</f>
        <v>17.899999999999999</v>
      </c>
      <c r="O3641" s="12">
        <f>IF(ISBLANK(VLOOKUP($H3641*100+O$2,Feuil2!$A$3:$CQ$931,HLOOKUP(Feuil1!$F3641,Feuil2!$E$1:$DG$2,2,0),0)),"",VLOOKUP($H3641*100+O$2,Feuil2!$A$3:$CQ$931,HLOOKUP(Feuil1!$F3641,Feuil2!$E$1:$DG$2,2,0),0))</f>
        <v>54</v>
      </c>
      <c r="P3641" s="12">
        <f>IF(ISBLANK(VLOOKUP($H3641*100+P$2,Feuil2!$A$3:$CQ$931,HLOOKUP(Feuil1!$F3641,Feuil2!$E$1:$DG$2,2,0),0)),"",VLOOKUP($H3641*100+P$2,Feuil2!$A$3:$CQ$931,HLOOKUP(Feuil1!$F3641,Feuil2!$E$1:$DG$2,2,0),0))</f>
        <v>110.1</v>
      </c>
      <c r="Q3641" s="12">
        <f>IF(ISBLANK(VLOOKUP($H3641*100+Q$2,Feuil2!$A$3:$CQ$931,HLOOKUP(Feuil1!$F3641,Feuil2!$E$1:$DG$2,2,0),0)),"",VLOOKUP($H3641*100+Q$2,Feuil2!$A$3:$CQ$931,HLOOKUP(Feuil1!$F3641,Feuil2!$E$1:$DG$2,2,0),0))</f>
        <v>34.5</v>
      </c>
      <c r="R3641" s="12">
        <f>IF(ISBLANK(VLOOKUP($H3641*100+R$2,Feuil2!$A$3:$CQ$931,HLOOKUP(Feuil1!$F3641,Feuil2!$E$1:$DG$2,2,0),0)),"",VLOOKUP($H3641*100+R$2,Feuil2!$A$3:$CQ$931,HLOOKUP(Feuil1!$F3641,Feuil2!$E$1:$DG$2,2,0),0))</f>
        <v>3.4</v>
      </c>
      <c r="S3641" s="12">
        <f>IF(ISBLANK(VLOOKUP($H3641*100+S$2,Feuil2!$A$3:$CQ$931,HLOOKUP(Feuil1!$F3641,Feuil2!$E$1:$DG$2,2,0),0)),"",VLOOKUP($H3641*100+S$2,Feuil2!$A$3:$CQ$931,HLOOKUP(Feuil1!$F3641,Feuil2!$E$1:$DG$2,2,0),0))</f>
        <v>2.6</v>
      </c>
      <c r="T3641" s="12">
        <f>IF(ISBLANK(VLOOKUP($H3641*100+T$2,Feuil2!$A$3:$CQ$931,HLOOKUP(Feuil1!$F3641,Feuil2!$E$1:$DG$2,2,0),0)),"",VLOOKUP($H3641*100+T$2,Feuil2!$A$3:$CQ$931,HLOOKUP(Feuil1!$F3641,Feuil2!$E$1:$DG$2,2,0),0))</f>
        <v>2.6</v>
      </c>
      <c r="U3641" s="12">
        <f t="shared" si="79"/>
        <v>412.40000000000009</v>
      </c>
    </row>
    <row r="3642" spans="1:21" x14ac:dyDescent="0.35">
      <c r="A3642" s="10" t="s">
        <v>103</v>
      </c>
      <c r="B3642" s="8" t="s">
        <v>40</v>
      </c>
      <c r="C3642" s="39">
        <v>552850</v>
      </c>
      <c r="D3642" s="39">
        <v>432500</v>
      </c>
      <c r="F3642" s="10">
        <v>4148</v>
      </c>
      <c r="G3642" s="5" t="s">
        <v>47</v>
      </c>
      <c r="H3642" s="11">
        <v>1981</v>
      </c>
      <c r="I3642" s="12">
        <f>IF(ISBLANK(VLOOKUP($H3642*100+I$2,Feuil2!$A$3:$CQ$931,HLOOKUP(Feuil1!$F3642,Feuil2!$E$1:$DG$2,2,0),0)),"",VLOOKUP($H3642*100+I$2,Feuil2!$A$3:$CQ$931,HLOOKUP(Feuil1!$F3642,Feuil2!$E$1:$DG$2,2,0),0))</f>
        <v>11.3</v>
      </c>
      <c r="J3642" s="12">
        <f>IF(ISBLANK(VLOOKUP($H3642*100+J$2,Feuil2!$A$3:$CQ$931,HLOOKUP(Feuil1!$F3642,Feuil2!$E$1:$DG$2,2,0),0)),"",VLOOKUP($H3642*100+J$2,Feuil2!$A$3:$CQ$931,HLOOKUP(Feuil1!$F3642,Feuil2!$E$1:$DG$2,2,0),0))</f>
        <v>10.4</v>
      </c>
      <c r="K3642" s="12">
        <f>IF(ISBLANK(VLOOKUP($H3642*100+K$2,Feuil2!$A$3:$CQ$931,HLOOKUP(Feuil1!$F3642,Feuil2!$E$1:$DG$2,2,0),0)),"",VLOOKUP($H3642*100+K$2,Feuil2!$A$3:$CQ$931,HLOOKUP(Feuil1!$F3642,Feuil2!$E$1:$DG$2,2,0),0))</f>
        <v>2.6</v>
      </c>
      <c r="L3642" s="12">
        <f>IF(ISBLANK(VLOOKUP($H3642*100+L$2,Feuil2!$A$3:$CQ$931,HLOOKUP(Feuil1!$F3642,Feuil2!$E$1:$DG$2,2,0),0)),"",VLOOKUP($H3642*100+L$2,Feuil2!$A$3:$CQ$931,HLOOKUP(Feuil1!$F3642,Feuil2!$E$1:$DG$2,2,0),0))</f>
        <v>187.7</v>
      </c>
      <c r="M3642" s="12">
        <f>IF(ISBLANK(VLOOKUP($H3642*100+M$2,Feuil2!$A$3:$CQ$931,HLOOKUP(Feuil1!$F3642,Feuil2!$E$1:$DG$2,2,0),0)),"",VLOOKUP($H3642*100+M$2,Feuil2!$A$3:$CQ$931,HLOOKUP(Feuil1!$F3642,Feuil2!$E$1:$DG$2,2,0),0))</f>
        <v>106.3</v>
      </c>
      <c r="N3642" s="12">
        <f>IF(ISBLANK(VLOOKUP($H3642*100+N$2,Feuil2!$A$3:$CQ$931,HLOOKUP(Feuil1!$F3642,Feuil2!$E$1:$DG$2,2,0),0)),"",VLOOKUP($H3642*100+N$2,Feuil2!$A$3:$CQ$931,HLOOKUP(Feuil1!$F3642,Feuil2!$E$1:$DG$2,2,0),0))</f>
        <v>73.5</v>
      </c>
      <c r="O3642" s="12">
        <f>IF(ISBLANK(VLOOKUP($H3642*100+O$2,Feuil2!$A$3:$CQ$931,HLOOKUP(Feuil1!$F3642,Feuil2!$E$1:$DG$2,2,0),0)),"",VLOOKUP($H3642*100+O$2,Feuil2!$A$3:$CQ$931,HLOOKUP(Feuil1!$F3642,Feuil2!$E$1:$DG$2,2,0),0))</f>
        <v>46.3</v>
      </c>
      <c r="P3642" s="12">
        <f>IF(ISBLANK(VLOOKUP($H3642*100+P$2,Feuil2!$A$3:$CQ$931,HLOOKUP(Feuil1!$F3642,Feuil2!$E$1:$DG$2,2,0),0)),"",VLOOKUP($H3642*100+P$2,Feuil2!$A$3:$CQ$931,HLOOKUP(Feuil1!$F3642,Feuil2!$E$1:$DG$2,2,0),0))</f>
        <v>79.5</v>
      </c>
      <c r="Q3642" s="12">
        <f>IF(ISBLANK(VLOOKUP($H3642*100+Q$2,Feuil2!$A$3:$CQ$931,HLOOKUP(Feuil1!$F3642,Feuil2!$E$1:$DG$2,2,0),0)),"",VLOOKUP($H3642*100+Q$2,Feuil2!$A$3:$CQ$931,HLOOKUP(Feuil1!$F3642,Feuil2!$E$1:$DG$2,2,0),0))</f>
        <v>26.2</v>
      </c>
      <c r="R3642" s="12">
        <f>IF(ISBLANK(VLOOKUP($H3642*100+R$2,Feuil2!$A$3:$CQ$931,HLOOKUP(Feuil1!$F3642,Feuil2!$E$1:$DG$2,2,0),0)),"",VLOOKUP($H3642*100+R$2,Feuil2!$A$3:$CQ$931,HLOOKUP(Feuil1!$F3642,Feuil2!$E$1:$DG$2,2,0),0))</f>
        <v>2.6</v>
      </c>
      <c r="S3642" s="12">
        <f>IF(ISBLANK(VLOOKUP($H3642*100+S$2,Feuil2!$A$3:$CQ$931,HLOOKUP(Feuil1!$F3642,Feuil2!$E$1:$DG$2,2,0),0)),"",VLOOKUP($H3642*100+S$2,Feuil2!$A$3:$CQ$931,HLOOKUP(Feuil1!$F3642,Feuil2!$E$1:$DG$2,2,0),0))</f>
        <v>2.6</v>
      </c>
      <c r="T3642" s="12">
        <f>IF(ISBLANK(VLOOKUP($H3642*100+T$2,Feuil2!$A$3:$CQ$931,HLOOKUP(Feuil1!$F3642,Feuil2!$E$1:$DG$2,2,0),0)),"",VLOOKUP($H3642*100+T$2,Feuil2!$A$3:$CQ$931,HLOOKUP(Feuil1!$F3642,Feuil2!$E$1:$DG$2,2,0),0))</f>
        <v>6.9</v>
      </c>
      <c r="U3642" s="12">
        <f t="shared" si="79"/>
        <v>555.90000000000009</v>
      </c>
    </row>
    <row r="3643" spans="1:21" x14ac:dyDescent="0.35">
      <c r="A3643" s="10" t="s">
        <v>103</v>
      </c>
      <c r="B3643" s="8" t="s">
        <v>40</v>
      </c>
      <c r="C3643" s="39">
        <v>552850</v>
      </c>
      <c r="D3643" s="39">
        <v>432500</v>
      </c>
      <c r="F3643" s="10">
        <v>4148</v>
      </c>
      <c r="G3643" s="5" t="s">
        <v>47</v>
      </c>
      <c r="H3643" s="11">
        <v>1982</v>
      </c>
      <c r="I3643" s="12">
        <f>IF(ISBLANK(VLOOKUP($H3643*100+I$2,Feuil2!$A$3:$CQ$931,HLOOKUP(Feuil1!$F3643,Feuil2!$E$1:$DG$2,2,0),0)),"",VLOOKUP($H3643*100+I$2,Feuil2!$A$3:$CQ$931,HLOOKUP(Feuil1!$F3643,Feuil2!$E$1:$DG$2,2,0),0))</f>
        <v>3.8</v>
      </c>
      <c r="J3643" s="12">
        <f>IF(ISBLANK(VLOOKUP($H3643*100+J$2,Feuil2!$A$3:$CQ$931,HLOOKUP(Feuil1!$F3643,Feuil2!$E$1:$DG$2,2,0),0)),"",VLOOKUP($H3643*100+J$2,Feuil2!$A$3:$CQ$931,HLOOKUP(Feuil1!$F3643,Feuil2!$E$1:$DG$2,2,0),0))</f>
        <v>81.400000000000006</v>
      </c>
      <c r="K3643" s="12">
        <f>IF(ISBLANK(VLOOKUP($H3643*100+K$2,Feuil2!$A$3:$CQ$931,HLOOKUP(Feuil1!$F3643,Feuil2!$E$1:$DG$2,2,0),0)),"",VLOOKUP($H3643*100+K$2,Feuil2!$A$3:$CQ$931,HLOOKUP(Feuil1!$F3643,Feuil2!$E$1:$DG$2,2,0),0))</f>
        <v>76.8</v>
      </c>
      <c r="L3643" s="12">
        <f>IF(ISBLANK(VLOOKUP($H3643*100+L$2,Feuil2!$A$3:$CQ$931,HLOOKUP(Feuil1!$F3643,Feuil2!$E$1:$DG$2,2,0),0)),"",VLOOKUP($H3643*100+L$2,Feuil2!$A$3:$CQ$931,HLOOKUP(Feuil1!$F3643,Feuil2!$E$1:$DG$2,2,0),0))</f>
        <v>38.1</v>
      </c>
      <c r="M3643" s="12">
        <f>IF(ISBLANK(VLOOKUP($H3643*100+M$2,Feuil2!$A$3:$CQ$931,HLOOKUP(Feuil1!$F3643,Feuil2!$E$1:$DG$2,2,0),0)),"",VLOOKUP($H3643*100+M$2,Feuil2!$A$3:$CQ$931,HLOOKUP(Feuil1!$F3643,Feuil2!$E$1:$DG$2,2,0),0))</f>
        <v>2.6</v>
      </c>
      <c r="N3643" s="12">
        <f>IF(ISBLANK(VLOOKUP($H3643*100+N$2,Feuil2!$A$3:$CQ$931,HLOOKUP(Feuil1!$F3643,Feuil2!$E$1:$DG$2,2,0),0)),"",VLOOKUP($H3643*100+N$2,Feuil2!$A$3:$CQ$931,HLOOKUP(Feuil1!$F3643,Feuil2!$E$1:$DG$2,2,0),0))</f>
        <v>172.5</v>
      </c>
      <c r="O3643" s="12">
        <f>IF(ISBLANK(VLOOKUP($H3643*100+O$2,Feuil2!$A$3:$CQ$931,HLOOKUP(Feuil1!$F3643,Feuil2!$E$1:$DG$2,2,0),0)),"",VLOOKUP($H3643*100+O$2,Feuil2!$A$3:$CQ$931,HLOOKUP(Feuil1!$F3643,Feuil2!$E$1:$DG$2,2,0),0))</f>
        <v>34</v>
      </c>
      <c r="P3643" s="12">
        <f>IF(ISBLANK(VLOOKUP($H3643*100+P$2,Feuil2!$A$3:$CQ$931,HLOOKUP(Feuil1!$F3643,Feuil2!$E$1:$DG$2,2,0),0)),"",VLOOKUP($H3643*100+P$2,Feuil2!$A$3:$CQ$931,HLOOKUP(Feuil1!$F3643,Feuil2!$E$1:$DG$2,2,0),0))</f>
        <v>20.8</v>
      </c>
      <c r="Q3643" s="12">
        <f>IF(ISBLANK(VLOOKUP($H3643*100+Q$2,Feuil2!$A$3:$CQ$931,HLOOKUP(Feuil1!$F3643,Feuil2!$E$1:$DG$2,2,0),0)),"",VLOOKUP($H3643*100+Q$2,Feuil2!$A$3:$CQ$931,HLOOKUP(Feuil1!$F3643,Feuil2!$E$1:$DG$2,2,0),0))</f>
        <v>15</v>
      </c>
      <c r="R3643" s="12">
        <f>IF(ISBLANK(VLOOKUP($H3643*100+R$2,Feuil2!$A$3:$CQ$931,HLOOKUP(Feuil1!$F3643,Feuil2!$E$1:$DG$2,2,0),0)),"",VLOOKUP($H3643*100+R$2,Feuil2!$A$3:$CQ$931,HLOOKUP(Feuil1!$F3643,Feuil2!$E$1:$DG$2,2,0),0))</f>
        <v>2.6</v>
      </c>
      <c r="S3643" s="12">
        <f>IF(ISBLANK(VLOOKUP($H3643*100+S$2,Feuil2!$A$3:$CQ$931,HLOOKUP(Feuil1!$F3643,Feuil2!$E$1:$DG$2,2,0),0)),"",VLOOKUP($H3643*100+S$2,Feuil2!$A$3:$CQ$931,HLOOKUP(Feuil1!$F3643,Feuil2!$E$1:$DG$2,2,0),0))</f>
        <v>2.6</v>
      </c>
      <c r="T3643" s="12">
        <f>IF(ISBLANK(VLOOKUP($H3643*100+T$2,Feuil2!$A$3:$CQ$931,HLOOKUP(Feuil1!$F3643,Feuil2!$E$1:$DG$2,2,0),0)),"",VLOOKUP($H3643*100+T$2,Feuil2!$A$3:$CQ$931,HLOOKUP(Feuil1!$F3643,Feuil2!$E$1:$DG$2,2,0),0))</f>
        <v>2.6</v>
      </c>
      <c r="U3643" s="12">
        <f t="shared" si="79"/>
        <v>452.80000000000007</v>
      </c>
    </row>
    <row r="3644" spans="1:21" x14ac:dyDescent="0.35">
      <c r="A3644" s="10" t="s">
        <v>103</v>
      </c>
      <c r="B3644" s="8" t="s">
        <v>40</v>
      </c>
      <c r="C3644" s="39">
        <v>552850</v>
      </c>
      <c r="D3644" s="39">
        <v>432500</v>
      </c>
      <c r="F3644" s="10">
        <v>4148</v>
      </c>
      <c r="G3644" s="5" t="s">
        <v>47</v>
      </c>
      <c r="H3644" s="11">
        <v>1983</v>
      </c>
      <c r="I3644" s="12">
        <f>IF(ISBLANK(VLOOKUP($H3644*100+I$2,Feuil2!$A$3:$CQ$931,HLOOKUP(Feuil1!$F3644,Feuil2!$E$1:$DG$2,2,0),0)),"",VLOOKUP($H3644*100+I$2,Feuil2!$A$3:$CQ$931,HLOOKUP(Feuil1!$F3644,Feuil2!$E$1:$DG$2,2,0),0))</f>
        <v>2.6</v>
      </c>
      <c r="J3644" s="12">
        <f>IF(ISBLANK(VLOOKUP($H3644*100+J$2,Feuil2!$A$3:$CQ$931,HLOOKUP(Feuil1!$F3644,Feuil2!$E$1:$DG$2,2,0),0)),"",VLOOKUP($H3644*100+J$2,Feuil2!$A$3:$CQ$931,HLOOKUP(Feuil1!$F3644,Feuil2!$E$1:$DG$2,2,0),0))</f>
        <v>2.6</v>
      </c>
      <c r="K3644" s="12">
        <f>IF(ISBLANK(VLOOKUP($H3644*100+K$2,Feuil2!$A$3:$CQ$931,HLOOKUP(Feuil1!$F3644,Feuil2!$E$1:$DG$2,2,0),0)),"",VLOOKUP($H3644*100+K$2,Feuil2!$A$3:$CQ$931,HLOOKUP(Feuil1!$F3644,Feuil2!$E$1:$DG$2,2,0),0))</f>
        <v>170.8</v>
      </c>
      <c r="L3644" s="12">
        <f>IF(ISBLANK(VLOOKUP($H3644*100+L$2,Feuil2!$A$3:$CQ$931,HLOOKUP(Feuil1!$F3644,Feuil2!$E$1:$DG$2,2,0),0)),"",VLOOKUP($H3644*100+L$2,Feuil2!$A$3:$CQ$931,HLOOKUP(Feuil1!$F3644,Feuil2!$E$1:$DG$2,2,0),0))</f>
        <v>173.6</v>
      </c>
      <c r="M3644" s="12">
        <f>IF(ISBLANK(VLOOKUP($H3644*100+M$2,Feuil2!$A$3:$CQ$931,HLOOKUP(Feuil1!$F3644,Feuil2!$E$1:$DG$2,2,0),0)),"",VLOOKUP($H3644*100+M$2,Feuil2!$A$3:$CQ$931,HLOOKUP(Feuil1!$F3644,Feuil2!$E$1:$DG$2,2,0),0))</f>
        <v>19.2</v>
      </c>
      <c r="N3644" s="12">
        <f>IF(ISBLANK(VLOOKUP($H3644*100+N$2,Feuil2!$A$3:$CQ$931,HLOOKUP(Feuil1!$F3644,Feuil2!$E$1:$DG$2,2,0),0)),"",VLOOKUP($H3644*100+N$2,Feuil2!$A$3:$CQ$931,HLOOKUP(Feuil1!$F3644,Feuil2!$E$1:$DG$2,2,0),0))</f>
        <v>21</v>
      </c>
      <c r="O3644" s="12">
        <f>IF(ISBLANK(VLOOKUP($H3644*100+O$2,Feuil2!$A$3:$CQ$931,HLOOKUP(Feuil1!$F3644,Feuil2!$E$1:$DG$2,2,0),0)),"",VLOOKUP($H3644*100+O$2,Feuil2!$A$3:$CQ$931,HLOOKUP(Feuil1!$F3644,Feuil2!$E$1:$DG$2,2,0),0))</f>
        <v>93.4</v>
      </c>
      <c r="P3644" s="12">
        <f>IF(ISBLANK(VLOOKUP($H3644*100+P$2,Feuil2!$A$3:$CQ$931,HLOOKUP(Feuil1!$F3644,Feuil2!$E$1:$DG$2,2,0),0)),"",VLOOKUP($H3644*100+P$2,Feuil2!$A$3:$CQ$931,HLOOKUP(Feuil1!$F3644,Feuil2!$E$1:$DG$2,2,0),0))</f>
        <v>66.2</v>
      </c>
      <c r="Q3644" s="12">
        <f>IF(ISBLANK(VLOOKUP($H3644*100+Q$2,Feuil2!$A$3:$CQ$931,HLOOKUP(Feuil1!$F3644,Feuil2!$E$1:$DG$2,2,0),0)),"",VLOOKUP($H3644*100+Q$2,Feuil2!$A$3:$CQ$931,HLOOKUP(Feuil1!$F3644,Feuil2!$E$1:$DG$2,2,0),0))</f>
        <v>128.9</v>
      </c>
      <c r="R3644" s="12">
        <f>IF(ISBLANK(VLOOKUP($H3644*100+R$2,Feuil2!$A$3:$CQ$931,HLOOKUP(Feuil1!$F3644,Feuil2!$E$1:$DG$2,2,0),0)),"",VLOOKUP($H3644*100+R$2,Feuil2!$A$3:$CQ$931,HLOOKUP(Feuil1!$F3644,Feuil2!$E$1:$DG$2,2,0),0))</f>
        <v>5.5</v>
      </c>
      <c r="S3644" s="12">
        <f>IF(ISBLANK(VLOOKUP($H3644*100+S$2,Feuil2!$A$3:$CQ$931,HLOOKUP(Feuil1!$F3644,Feuil2!$E$1:$DG$2,2,0),0)),"",VLOOKUP($H3644*100+S$2,Feuil2!$A$3:$CQ$931,HLOOKUP(Feuil1!$F3644,Feuil2!$E$1:$DG$2,2,0),0))</f>
        <v>5.7</v>
      </c>
      <c r="T3644" s="12">
        <f>IF(ISBLANK(VLOOKUP($H3644*100+T$2,Feuil2!$A$3:$CQ$931,HLOOKUP(Feuil1!$F3644,Feuil2!$E$1:$DG$2,2,0),0)),"",VLOOKUP($H3644*100+T$2,Feuil2!$A$3:$CQ$931,HLOOKUP(Feuil1!$F3644,Feuil2!$E$1:$DG$2,2,0),0))</f>
        <v>2.6</v>
      </c>
      <c r="U3644" s="12">
        <f t="shared" si="79"/>
        <v>692.10000000000014</v>
      </c>
    </row>
    <row r="3645" spans="1:21" x14ac:dyDescent="0.35">
      <c r="A3645" s="10" t="s">
        <v>103</v>
      </c>
      <c r="B3645" s="8" t="s">
        <v>40</v>
      </c>
      <c r="C3645" s="39">
        <v>552850</v>
      </c>
      <c r="D3645" s="39">
        <v>432500</v>
      </c>
      <c r="F3645" s="10">
        <v>4148</v>
      </c>
      <c r="G3645" s="5" t="s">
        <v>47</v>
      </c>
      <c r="H3645" s="11">
        <v>1984</v>
      </c>
      <c r="I3645" s="12">
        <f>IF(ISBLANK(VLOOKUP($H3645*100+I$2,Feuil2!$A$3:$CQ$931,HLOOKUP(Feuil1!$F3645,Feuil2!$E$1:$DG$2,2,0),0)),"",VLOOKUP($H3645*100+I$2,Feuil2!$A$3:$CQ$931,HLOOKUP(Feuil1!$F3645,Feuil2!$E$1:$DG$2,2,0),0))</f>
        <v>4</v>
      </c>
      <c r="J3645" s="12">
        <f>IF(ISBLANK(VLOOKUP($H3645*100+J$2,Feuil2!$A$3:$CQ$931,HLOOKUP(Feuil1!$F3645,Feuil2!$E$1:$DG$2,2,0),0)),"",VLOOKUP($H3645*100+J$2,Feuil2!$A$3:$CQ$931,HLOOKUP(Feuil1!$F3645,Feuil2!$E$1:$DG$2,2,0),0))</f>
        <v>4</v>
      </c>
      <c r="K3645" s="12">
        <f>IF(ISBLANK(VLOOKUP($H3645*100+K$2,Feuil2!$A$3:$CQ$931,HLOOKUP(Feuil1!$F3645,Feuil2!$E$1:$DG$2,2,0),0)),"",VLOOKUP($H3645*100+K$2,Feuil2!$A$3:$CQ$931,HLOOKUP(Feuil1!$F3645,Feuil2!$E$1:$DG$2,2,0),0))</f>
        <v>120.9</v>
      </c>
      <c r="L3645" s="12">
        <f>IF(ISBLANK(VLOOKUP($H3645*100+L$2,Feuil2!$A$3:$CQ$931,HLOOKUP(Feuil1!$F3645,Feuil2!$E$1:$DG$2,2,0),0)),"",VLOOKUP($H3645*100+L$2,Feuil2!$A$3:$CQ$931,HLOOKUP(Feuil1!$F3645,Feuil2!$E$1:$DG$2,2,0),0))</f>
        <v>18.7</v>
      </c>
      <c r="M3645" s="12">
        <f>IF(ISBLANK(VLOOKUP($H3645*100+M$2,Feuil2!$A$3:$CQ$931,HLOOKUP(Feuil1!$F3645,Feuil2!$E$1:$DG$2,2,0),0)),"",VLOOKUP($H3645*100+M$2,Feuil2!$A$3:$CQ$931,HLOOKUP(Feuil1!$F3645,Feuil2!$E$1:$DG$2,2,0),0))</f>
        <v>108.9</v>
      </c>
      <c r="N3645" s="12">
        <f>IF(ISBLANK(VLOOKUP($H3645*100+N$2,Feuil2!$A$3:$CQ$931,HLOOKUP(Feuil1!$F3645,Feuil2!$E$1:$DG$2,2,0),0)),"",VLOOKUP($H3645*100+N$2,Feuil2!$A$3:$CQ$931,HLOOKUP(Feuil1!$F3645,Feuil2!$E$1:$DG$2,2,0),0))</f>
        <v>93.5</v>
      </c>
      <c r="O3645" s="12">
        <f>IF(ISBLANK(VLOOKUP($H3645*100+O$2,Feuil2!$A$3:$CQ$931,HLOOKUP(Feuil1!$F3645,Feuil2!$E$1:$DG$2,2,0),0)),"",VLOOKUP($H3645*100+O$2,Feuil2!$A$3:$CQ$931,HLOOKUP(Feuil1!$F3645,Feuil2!$E$1:$DG$2,2,0),0))</f>
        <v>26</v>
      </c>
      <c r="P3645" s="12">
        <f>IF(ISBLANK(VLOOKUP($H3645*100+P$2,Feuil2!$A$3:$CQ$931,HLOOKUP(Feuil1!$F3645,Feuil2!$E$1:$DG$2,2,0),0)),"",VLOOKUP($H3645*100+P$2,Feuil2!$A$3:$CQ$931,HLOOKUP(Feuil1!$F3645,Feuil2!$E$1:$DG$2,2,0),0))</f>
        <v>47.4</v>
      </c>
      <c r="Q3645" s="12">
        <f>IF(ISBLANK(VLOOKUP($H3645*100+Q$2,Feuil2!$A$3:$CQ$931,HLOOKUP(Feuil1!$F3645,Feuil2!$E$1:$DG$2,2,0),0)),"",VLOOKUP($H3645*100+Q$2,Feuil2!$A$3:$CQ$931,HLOOKUP(Feuil1!$F3645,Feuil2!$E$1:$DG$2,2,0),0))</f>
        <v>32.6</v>
      </c>
      <c r="R3645" s="12">
        <f>IF(ISBLANK(VLOOKUP($H3645*100+R$2,Feuil2!$A$3:$CQ$931,HLOOKUP(Feuil1!$F3645,Feuil2!$E$1:$DG$2,2,0),0)),"",VLOOKUP($H3645*100+R$2,Feuil2!$A$3:$CQ$931,HLOOKUP(Feuil1!$F3645,Feuil2!$E$1:$DG$2,2,0),0))</f>
        <v>5.4</v>
      </c>
      <c r="S3645" s="12">
        <f>IF(ISBLANK(VLOOKUP($H3645*100+S$2,Feuil2!$A$3:$CQ$931,HLOOKUP(Feuil1!$F3645,Feuil2!$E$1:$DG$2,2,0),0)),"",VLOOKUP($H3645*100+S$2,Feuil2!$A$3:$CQ$931,HLOOKUP(Feuil1!$F3645,Feuil2!$E$1:$DG$2,2,0),0))</f>
        <v>2.6</v>
      </c>
      <c r="T3645" s="12">
        <f>IF(ISBLANK(VLOOKUP($H3645*100+T$2,Feuil2!$A$3:$CQ$931,HLOOKUP(Feuil1!$F3645,Feuil2!$E$1:$DG$2,2,0),0)),"",VLOOKUP($H3645*100+T$2,Feuil2!$A$3:$CQ$931,HLOOKUP(Feuil1!$F3645,Feuil2!$E$1:$DG$2,2,0),0))</f>
        <v>4.4000000000000004</v>
      </c>
      <c r="U3645" s="12">
        <f t="shared" si="79"/>
        <v>468.4</v>
      </c>
    </row>
    <row r="3646" spans="1:21" x14ac:dyDescent="0.35">
      <c r="A3646" s="10" t="s">
        <v>103</v>
      </c>
      <c r="B3646" s="8" t="s">
        <v>40</v>
      </c>
      <c r="C3646" s="39">
        <v>552850</v>
      </c>
      <c r="D3646" s="39">
        <v>432500</v>
      </c>
      <c r="F3646" s="10">
        <v>4148</v>
      </c>
      <c r="G3646" s="5" t="s">
        <v>47</v>
      </c>
      <c r="H3646" s="11">
        <v>1985</v>
      </c>
      <c r="I3646" s="12">
        <f>IF(ISBLANK(VLOOKUP($H3646*100+I$2,Feuil2!$A$3:$CQ$931,HLOOKUP(Feuil1!$F3646,Feuil2!$E$1:$DG$2,2,0),0)),"",VLOOKUP($H3646*100+I$2,Feuil2!$A$3:$CQ$931,HLOOKUP(Feuil1!$F3646,Feuil2!$E$1:$DG$2,2,0),0))</f>
        <v>2.9</v>
      </c>
      <c r="J3646" s="12">
        <f>IF(ISBLANK(VLOOKUP($H3646*100+J$2,Feuil2!$A$3:$CQ$931,HLOOKUP(Feuil1!$F3646,Feuil2!$E$1:$DG$2,2,0),0)),"",VLOOKUP($H3646*100+J$2,Feuil2!$A$3:$CQ$931,HLOOKUP(Feuil1!$F3646,Feuil2!$E$1:$DG$2,2,0),0))</f>
        <v>8.6999999999999993</v>
      </c>
      <c r="K3646" s="12">
        <f>IF(ISBLANK(VLOOKUP($H3646*100+K$2,Feuil2!$A$3:$CQ$931,HLOOKUP(Feuil1!$F3646,Feuil2!$E$1:$DG$2,2,0),0)),"",VLOOKUP($H3646*100+K$2,Feuil2!$A$3:$CQ$931,HLOOKUP(Feuil1!$F3646,Feuil2!$E$1:$DG$2,2,0),0))</f>
        <v>176.7</v>
      </c>
      <c r="L3646" s="12">
        <f>IF(ISBLANK(VLOOKUP($H3646*100+L$2,Feuil2!$A$3:$CQ$931,HLOOKUP(Feuil1!$F3646,Feuil2!$E$1:$DG$2,2,0),0)),"",VLOOKUP($H3646*100+L$2,Feuil2!$A$3:$CQ$931,HLOOKUP(Feuil1!$F3646,Feuil2!$E$1:$DG$2,2,0),0))</f>
        <v>63.8</v>
      </c>
      <c r="M3646" s="12">
        <f>IF(ISBLANK(VLOOKUP($H3646*100+M$2,Feuil2!$A$3:$CQ$931,HLOOKUP(Feuil1!$F3646,Feuil2!$E$1:$DG$2,2,0),0)),"",VLOOKUP($H3646*100+M$2,Feuil2!$A$3:$CQ$931,HLOOKUP(Feuil1!$F3646,Feuil2!$E$1:$DG$2,2,0),0))</f>
        <v>136</v>
      </c>
      <c r="N3646" s="12">
        <f>IF(ISBLANK(VLOOKUP($H3646*100+N$2,Feuil2!$A$3:$CQ$931,HLOOKUP(Feuil1!$F3646,Feuil2!$E$1:$DG$2,2,0),0)),"",VLOOKUP($H3646*100+N$2,Feuil2!$A$3:$CQ$931,HLOOKUP(Feuil1!$F3646,Feuil2!$E$1:$DG$2,2,0),0))</f>
        <v>195.2</v>
      </c>
      <c r="O3646" s="12">
        <f>IF(ISBLANK(VLOOKUP($H3646*100+O$2,Feuil2!$A$3:$CQ$931,HLOOKUP(Feuil1!$F3646,Feuil2!$E$1:$DG$2,2,0),0)),"",VLOOKUP($H3646*100+O$2,Feuil2!$A$3:$CQ$931,HLOOKUP(Feuil1!$F3646,Feuil2!$E$1:$DG$2,2,0),0))</f>
        <v>53.8</v>
      </c>
      <c r="P3646" s="12">
        <f>IF(ISBLANK(VLOOKUP($H3646*100+P$2,Feuil2!$A$3:$CQ$931,HLOOKUP(Feuil1!$F3646,Feuil2!$E$1:$DG$2,2,0),0)),"",VLOOKUP($H3646*100+P$2,Feuil2!$A$3:$CQ$931,HLOOKUP(Feuil1!$F3646,Feuil2!$E$1:$DG$2,2,0),0))</f>
        <v>92</v>
      </c>
      <c r="Q3646" s="12">
        <f>IF(ISBLANK(VLOOKUP($H3646*100+Q$2,Feuil2!$A$3:$CQ$931,HLOOKUP(Feuil1!$F3646,Feuil2!$E$1:$DG$2,2,0),0)),"",VLOOKUP($H3646*100+Q$2,Feuil2!$A$3:$CQ$931,HLOOKUP(Feuil1!$F3646,Feuil2!$E$1:$DG$2,2,0),0))</f>
        <v>3.5</v>
      </c>
      <c r="R3646" s="12">
        <f>IF(ISBLANK(VLOOKUP($H3646*100+R$2,Feuil2!$A$3:$CQ$931,HLOOKUP(Feuil1!$F3646,Feuil2!$E$1:$DG$2,2,0),0)),"",VLOOKUP($H3646*100+R$2,Feuil2!$A$3:$CQ$931,HLOOKUP(Feuil1!$F3646,Feuil2!$E$1:$DG$2,2,0),0))</f>
        <v>18.600000000000001</v>
      </c>
      <c r="S3646" s="12">
        <f>IF(ISBLANK(VLOOKUP($H3646*100+S$2,Feuil2!$A$3:$CQ$931,HLOOKUP(Feuil1!$F3646,Feuil2!$E$1:$DG$2,2,0),0)),"",VLOOKUP($H3646*100+S$2,Feuil2!$A$3:$CQ$931,HLOOKUP(Feuil1!$F3646,Feuil2!$E$1:$DG$2,2,0),0))</f>
        <v>2.6</v>
      </c>
      <c r="T3646" s="12">
        <f>IF(ISBLANK(VLOOKUP($H3646*100+T$2,Feuil2!$A$3:$CQ$931,HLOOKUP(Feuil1!$F3646,Feuil2!$E$1:$DG$2,2,0),0)),"",VLOOKUP($H3646*100+T$2,Feuil2!$A$3:$CQ$931,HLOOKUP(Feuil1!$F3646,Feuil2!$E$1:$DG$2,2,0),0))</f>
        <v>2.6</v>
      </c>
      <c r="U3646" s="12">
        <f t="shared" si="79"/>
        <v>756.4</v>
      </c>
    </row>
    <row r="3647" spans="1:21" x14ac:dyDescent="0.35">
      <c r="A3647" s="10" t="s">
        <v>103</v>
      </c>
      <c r="B3647" s="8" t="s">
        <v>40</v>
      </c>
      <c r="C3647" s="39">
        <v>552850</v>
      </c>
      <c r="D3647" s="39">
        <v>432500</v>
      </c>
      <c r="F3647" s="10">
        <v>4148</v>
      </c>
      <c r="G3647" s="5" t="s">
        <v>47</v>
      </c>
      <c r="H3647" s="11">
        <v>1986</v>
      </c>
      <c r="I3647" s="12">
        <f>IF(ISBLANK(VLOOKUP($H3647*100+I$2,Feuil2!$A$3:$CQ$931,HLOOKUP(Feuil1!$F3647,Feuil2!$E$1:$DG$2,2,0),0)),"",VLOOKUP($H3647*100+I$2,Feuil2!$A$3:$CQ$931,HLOOKUP(Feuil1!$F3647,Feuil2!$E$1:$DG$2,2,0),0))</f>
        <v>6.6</v>
      </c>
      <c r="J3647" s="12">
        <f>IF(ISBLANK(VLOOKUP($H3647*100+J$2,Feuil2!$A$3:$CQ$931,HLOOKUP(Feuil1!$F3647,Feuil2!$E$1:$DG$2,2,0),0)),"",VLOOKUP($H3647*100+J$2,Feuil2!$A$3:$CQ$931,HLOOKUP(Feuil1!$F3647,Feuil2!$E$1:$DG$2,2,0),0))</f>
        <v>54.7</v>
      </c>
      <c r="K3647" s="12">
        <f>IF(ISBLANK(VLOOKUP($H3647*100+K$2,Feuil2!$A$3:$CQ$931,HLOOKUP(Feuil1!$F3647,Feuil2!$E$1:$DG$2,2,0),0)),"",VLOOKUP($H3647*100+K$2,Feuil2!$A$3:$CQ$931,HLOOKUP(Feuil1!$F3647,Feuil2!$E$1:$DG$2,2,0),0))</f>
        <v>35.1</v>
      </c>
      <c r="L3647" s="12">
        <f>IF(ISBLANK(VLOOKUP($H3647*100+L$2,Feuil2!$A$3:$CQ$931,HLOOKUP(Feuil1!$F3647,Feuil2!$E$1:$DG$2,2,0),0)),"",VLOOKUP($H3647*100+L$2,Feuil2!$A$3:$CQ$931,HLOOKUP(Feuil1!$F3647,Feuil2!$E$1:$DG$2,2,0),0))</f>
        <v>23.9</v>
      </c>
      <c r="M3647" s="12">
        <f>IF(ISBLANK(VLOOKUP($H3647*100+M$2,Feuil2!$A$3:$CQ$931,HLOOKUP(Feuil1!$F3647,Feuil2!$E$1:$DG$2,2,0),0)),"",VLOOKUP($H3647*100+M$2,Feuil2!$A$3:$CQ$931,HLOOKUP(Feuil1!$F3647,Feuil2!$E$1:$DG$2,2,0),0))</f>
        <v>216.1</v>
      </c>
      <c r="N3647" s="12">
        <f>IF(ISBLANK(VLOOKUP($H3647*100+N$2,Feuil2!$A$3:$CQ$931,HLOOKUP(Feuil1!$F3647,Feuil2!$E$1:$DG$2,2,0),0)),"",VLOOKUP($H3647*100+N$2,Feuil2!$A$3:$CQ$931,HLOOKUP(Feuil1!$F3647,Feuil2!$E$1:$DG$2,2,0),0))</f>
        <v>142.69999999999999</v>
      </c>
      <c r="O3647" s="12">
        <f>IF(ISBLANK(VLOOKUP($H3647*100+O$2,Feuil2!$A$3:$CQ$931,HLOOKUP(Feuil1!$F3647,Feuil2!$E$1:$DG$2,2,0),0)),"",VLOOKUP($H3647*100+O$2,Feuil2!$A$3:$CQ$931,HLOOKUP(Feuil1!$F3647,Feuil2!$E$1:$DG$2,2,0),0))</f>
        <v>4.4000000000000004</v>
      </c>
      <c r="P3647" s="12">
        <f>IF(ISBLANK(VLOOKUP($H3647*100+P$2,Feuil2!$A$3:$CQ$931,HLOOKUP(Feuil1!$F3647,Feuil2!$E$1:$DG$2,2,0),0)),"",VLOOKUP($H3647*100+P$2,Feuil2!$A$3:$CQ$931,HLOOKUP(Feuil1!$F3647,Feuil2!$E$1:$DG$2,2,0),0))</f>
        <v>30.9</v>
      </c>
      <c r="Q3647" s="12">
        <f>IF(ISBLANK(VLOOKUP($H3647*100+Q$2,Feuil2!$A$3:$CQ$931,HLOOKUP(Feuil1!$F3647,Feuil2!$E$1:$DG$2,2,0),0)),"",VLOOKUP($H3647*100+Q$2,Feuil2!$A$3:$CQ$931,HLOOKUP(Feuil1!$F3647,Feuil2!$E$1:$DG$2,2,0),0))</f>
        <v>3.8</v>
      </c>
      <c r="R3647" s="12">
        <f>IF(ISBLANK(VLOOKUP($H3647*100+R$2,Feuil2!$A$3:$CQ$931,HLOOKUP(Feuil1!$F3647,Feuil2!$E$1:$DG$2,2,0),0)),"",VLOOKUP($H3647*100+R$2,Feuil2!$A$3:$CQ$931,HLOOKUP(Feuil1!$F3647,Feuil2!$E$1:$DG$2,2,0),0))</f>
        <v>8.6</v>
      </c>
      <c r="S3647" s="12">
        <f>IF(ISBLANK(VLOOKUP($H3647*100+S$2,Feuil2!$A$3:$CQ$931,HLOOKUP(Feuil1!$F3647,Feuil2!$E$1:$DG$2,2,0),0)),"",VLOOKUP($H3647*100+S$2,Feuil2!$A$3:$CQ$931,HLOOKUP(Feuil1!$F3647,Feuil2!$E$1:$DG$2,2,0),0))</f>
        <v>2.6</v>
      </c>
      <c r="T3647" s="12">
        <f>IF(ISBLANK(VLOOKUP($H3647*100+T$2,Feuil2!$A$3:$CQ$931,HLOOKUP(Feuil1!$F3647,Feuil2!$E$1:$DG$2,2,0),0)),"",VLOOKUP($H3647*100+T$2,Feuil2!$A$3:$CQ$931,HLOOKUP(Feuil1!$F3647,Feuil2!$E$1:$DG$2,2,0),0))</f>
        <v>2.6</v>
      </c>
      <c r="U3647" s="12">
        <f t="shared" si="79"/>
        <v>532</v>
      </c>
    </row>
    <row r="3648" spans="1:21" x14ac:dyDescent="0.35">
      <c r="A3648" s="10" t="s">
        <v>103</v>
      </c>
      <c r="B3648" s="8" t="s">
        <v>40</v>
      </c>
      <c r="C3648" s="39">
        <v>552850</v>
      </c>
      <c r="D3648" s="39">
        <v>432500</v>
      </c>
      <c r="F3648" s="10">
        <v>4148</v>
      </c>
      <c r="G3648" s="5" t="s">
        <v>47</v>
      </c>
      <c r="H3648" s="11">
        <v>1987</v>
      </c>
      <c r="I3648" s="12">
        <f>IF(ISBLANK(VLOOKUP($H3648*100+I$2,Feuil2!$A$3:$CQ$931,HLOOKUP(Feuil1!$F3648,Feuil2!$E$1:$DG$2,2,0),0)),"",VLOOKUP($H3648*100+I$2,Feuil2!$A$3:$CQ$931,HLOOKUP(Feuil1!$F3648,Feuil2!$E$1:$DG$2,2,0),0))</f>
        <v>9.9</v>
      </c>
      <c r="J3648" s="12">
        <f>IF(ISBLANK(VLOOKUP($H3648*100+J$2,Feuil2!$A$3:$CQ$931,HLOOKUP(Feuil1!$F3648,Feuil2!$E$1:$DG$2,2,0),0)),"",VLOOKUP($H3648*100+J$2,Feuil2!$A$3:$CQ$931,HLOOKUP(Feuil1!$F3648,Feuil2!$E$1:$DG$2,2,0),0))</f>
        <v>20.7</v>
      </c>
      <c r="K3648" s="12">
        <f>IF(ISBLANK(VLOOKUP($H3648*100+K$2,Feuil2!$A$3:$CQ$931,HLOOKUP(Feuil1!$F3648,Feuil2!$E$1:$DG$2,2,0),0)),"",VLOOKUP($H3648*100+K$2,Feuil2!$A$3:$CQ$931,HLOOKUP(Feuil1!$F3648,Feuil2!$E$1:$DG$2,2,0),0))</f>
        <v>113.3</v>
      </c>
      <c r="L3648" s="12">
        <f>IF(ISBLANK(VLOOKUP($H3648*100+L$2,Feuil2!$A$3:$CQ$931,HLOOKUP(Feuil1!$F3648,Feuil2!$E$1:$DG$2,2,0),0)),"",VLOOKUP($H3648*100+L$2,Feuil2!$A$3:$CQ$931,HLOOKUP(Feuil1!$F3648,Feuil2!$E$1:$DG$2,2,0),0))</f>
        <v>98.8</v>
      </c>
      <c r="M3648" s="12">
        <f>IF(ISBLANK(VLOOKUP($H3648*100+M$2,Feuil2!$A$3:$CQ$931,HLOOKUP(Feuil1!$F3648,Feuil2!$E$1:$DG$2,2,0),0)),"",VLOOKUP($H3648*100+M$2,Feuil2!$A$3:$CQ$931,HLOOKUP(Feuil1!$F3648,Feuil2!$E$1:$DG$2,2,0),0))</f>
        <v>130.9</v>
      </c>
      <c r="N3648" s="12">
        <f>IF(ISBLANK(VLOOKUP($H3648*100+N$2,Feuil2!$A$3:$CQ$931,HLOOKUP(Feuil1!$F3648,Feuil2!$E$1:$DG$2,2,0),0)),"",VLOOKUP($H3648*100+N$2,Feuil2!$A$3:$CQ$931,HLOOKUP(Feuil1!$F3648,Feuil2!$E$1:$DG$2,2,0),0))</f>
        <v>49.5</v>
      </c>
      <c r="O3648" s="12">
        <f>IF(ISBLANK(VLOOKUP($H3648*100+O$2,Feuil2!$A$3:$CQ$931,HLOOKUP(Feuil1!$F3648,Feuil2!$E$1:$DG$2,2,0),0)),"",VLOOKUP($H3648*100+O$2,Feuil2!$A$3:$CQ$931,HLOOKUP(Feuil1!$F3648,Feuil2!$E$1:$DG$2,2,0),0))</f>
        <v>24.6</v>
      </c>
      <c r="P3648" s="12">
        <f>IF(ISBLANK(VLOOKUP($H3648*100+P$2,Feuil2!$A$3:$CQ$931,HLOOKUP(Feuil1!$F3648,Feuil2!$E$1:$DG$2,2,0),0)),"",VLOOKUP($H3648*100+P$2,Feuil2!$A$3:$CQ$931,HLOOKUP(Feuil1!$F3648,Feuil2!$E$1:$DG$2,2,0),0))</f>
        <v>44.3</v>
      </c>
      <c r="Q3648" s="12">
        <f>IF(ISBLANK(VLOOKUP($H3648*100+Q$2,Feuil2!$A$3:$CQ$931,HLOOKUP(Feuil1!$F3648,Feuil2!$E$1:$DG$2,2,0),0)),"",VLOOKUP($H3648*100+Q$2,Feuil2!$A$3:$CQ$931,HLOOKUP(Feuil1!$F3648,Feuil2!$E$1:$DG$2,2,0),0))</f>
        <v>57.6</v>
      </c>
      <c r="R3648" s="12">
        <f>IF(ISBLANK(VLOOKUP($H3648*100+R$2,Feuil2!$A$3:$CQ$931,HLOOKUP(Feuil1!$F3648,Feuil2!$E$1:$DG$2,2,0),0)),"",VLOOKUP($H3648*100+R$2,Feuil2!$A$3:$CQ$931,HLOOKUP(Feuil1!$F3648,Feuil2!$E$1:$DG$2,2,0),0))</f>
        <v>2.6</v>
      </c>
      <c r="S3648" s="12">
        <f>IF(ISBLANK(VLOOKUP($H3648*100+S$2,Feuil2!$A$3:$CQ$931,HLOOKUP(Feuil1!$F3648,Feuil2!$E$1:$DG$2,2,0),0)),"",VLOOKUP($H3648*100+S$2,Feuil2!$A$3:$CQ$931,HLOOKUP(Feuil1!$F3648,Feuil2!$E$1:$DG$2,2,0),0))</f>
        <v>2.6</v>
      </c>
      <c r="T3648" s="12">
        <f>IF(ISBLANK(VLOOKUP($H3648*100+T$2,Feuil2!$A$3:$CQ$931,HLOOKUP(Feuil1!$F3648,Feuil2!$E$1:$DG$2,2,0),0)),"",VLOOKUP($H3648*100+T$2,Feuil2!$A$3:$CQ$931,HLOOKUP(Feuil1!$F3648,Feuil2!$E$1:$DG$2,2,0),0))</f>
        <v>2.6</v>
      </c>
      <c r="U3648" s="12">
        <f t="shared" si="79"/>
        <v>557.40000000000009</v>
      </c>
    </row>
    <row r="3649" spans="1:21" x14ac:dyDescent="0.35">
      <c r="A3649" s="10" t="s">
        <v>103</v>
      </c>
      <c r="B3649" s="8" t="s">
        <v>40</v>
      </c>
      <c r="C3649" s="39">
        <v>552850</v>
      </c>
      <c r="D3649" s="39">
        <v>432500</v>
      </c>
      <c r="F3649" s="10">
        <v>4148</v>
      </c>
      <c r="G3649" s="5" t="s">
        <v>47</v>
      </c>
      <c r="H3649" s="11">
        <v>1988</v>
      </c>
      <c r="I3649" s="12">
        <f>IF(ISBLANK(VLOOKUP($H3649*100+I$2,Feuil2!$A$3:$CQ$931,HLOOKUP(Feuil1!$F3649,Feuil2!$E$1:$DG$2,2,0),0)),"",VLOOKUP($H3649*100+I$2,Feuil2!$A$3:$CQ$931,HLOOKUP(Feuil1!$F3649,Feuil2!$E$1:$DG$2,2,0),0))</f>
        <v>2.9</v>
      </c>
      <c r="J3649" s="12">
        <f>IF(ISBLANK(VLOOKUP($H3649*100+J$2,Feuil2!$A$3:$CQ$931,HLOOKUP(Feuil1!$F3649,Feuil2!$E$1:$DG$2,2,0),0)),"",VLOOKUP($H3649*100+J$2,Feuil2!$A$3:$CQ$931,HLOOKUP(Feuil1!$F3649,Feuil2!$E$1:$DG$2,2,0),0))</f>
        <v>32</v>
      </c>
      <c r="K3649" s="12">
        <f>IF(ISBLANK(VLOOKUP($H3649*100+K$2,Feuil2!$A$3:$CQ$931,HLOOKUP(Feuil1!$F3649,Feuil2!$E$1:$DG$2,2,0),0)),"",VLOOKUP($H3649*100+K$2,Feuil2!$A$3:$CQ$931,HLOOKUP(Feuil1!$F3649,Feuil2!$E$1:$DG$2,2,0),0))</f>
        <v>104.1</v>
      </c>
      <c r="L3649" s="12">
        <f>IF(ISBLANK(VLOOKUP($H3649*100+L$2,Feuil2!$A$3:$CQ$931,HLOOKUP(Feuil1!$F3649,Feuil2!$E$1:$DG$2,2,0),0)),"",VLOOKUP($H3649*100+L$2,Feuil2!$A$3:$CQ$931,HLOOKUP(Feuil1!$F3649,Feuil2!$E$1:$DG$2,2,0),0))</f>
        <v>21.8</v>
      </c>
      <c r="M3649" s="12">
        <f>IF(ISBLANK(VLOOKUP($H3649*100+M$2,Feuil2!$A$3:$CQ$931,HLOOKUP(Feuil1!$F3649,Feuil2!$E$1:$DG$2,2,0),0)),"",VLOOKUP($H3649*100+M$2,Feuil2!$A$3:$CQ$931,HLOOKUP(Feuil1!$F3649,Feuil2!$E$1:$DG$2,2,0),0))</f>
        <v>19.399999999999999</v>
      </c>
      <c r="N3649" s="12">
        <f>IF(ISBLANK(VLOOKUP($H3649*100+N$2,Feuil2!$A$3:$CQ$931,HLOOKUP(Feuil1!$F3649,Feuil2!$E$1:$DG$2,2,0),0)),"",VLOOKUP($H3649*100+N$2,Feuil2!$A$3:$CQ$931,HLOOKUP(Feuil1!$F3649,Feuil2!$E$1:$DG$2,2,0),0))</f>
        <v>71.3</v>
      </c>
      <c r="O3649" s="12">
        <f>IF(ISBLANK(VLOOKUP($H3649*100+O$2,Feuil2!$A$3:$CQ$931,HLOOKUP(Feuil1!$F3649,Feuil2!$E$1:$DG$2,2,0),0)),"",VLOOKUP($H3649*100+O$2,Feuil2!$A$3:$CQ$931,HLOOKUP(Feuil1!$F3649,Feuil2!$E$1:$DG$2,2,0),0))</f>
        <v>27.9</v>
      </c>
      <c r="P3649" s="12">
        <f>IF(ISBLANK(VLOOKUP($H3649*100+P$2,Feuil2!$A$3:$CQ$931,HLOOKUP(Feuil1!$F3649,Feuil2!$E$1:$DG$2,2,0),0)),"",VLOOKUP($H3649*100+P$2,Feuil2!$A$3:$CQ$931,HLOOKUP(Feuil1!$F3649,Feuil2!$E$1:$DG$2,2,0),0))</f>
        <v>88.6</v>
      </c>
      <c r="Q3649" s="12">
        <f>IF(ISBLANK(VLOOKUP($H3649*100+Q$2,Feuil2!$A$3:$CQ$931,HLOOKUP(Feuil1!$F3649,Feuil2!$E$1:$DG$2,2,0),0)),"",VLOOKUP($H3649*100+Q$2,Feuil2!$A$3:$CQ$931,HLOOKUP(Feuil1!$F3649,Feuil2!$E$1:$DG$2,2,0),0))</f>
        <v>35.5</v>
      </c>
      <c r="R3649" s="12">
        <f>IF(ISBLANK(VLOOKUP($H3649*100+R$2,Feuil2!$A$3:$CQ$931,HLOOKUP(Feuil1!$F3649,Feuil2!$E$1:$DG$2,2,0),0)),"",VLOOKUP($H3649*100+R$2,Feuil2!$A$3:$CQ$931,HLOOKUP(Feuil1!$F3649,Feuil2!$E$1:$DG$2,2,0),0))</f>
        <v>2.9</v>
      </c>
      <c r="S3649" s="12">
        <f>IF(ISBLANK(VLOOKUP($H3649*100+S$2,Feuil2!$A$3:$CQ$931,HLOOKUP(Feuil1!$F3649,Feuil2!$E$1:$DG$2,2,0),0)),"",VLOOKUP($H3649*100+S$2,Feuil2!$A$3:$CQ$931,HLOOKUP(Feuil1!$F3649,Feuil2!$E$1:$DG$2,2,0),0))</f>
        <v>2.6</v>
      </c>
      <c r="T3649" s="12">
        <f>IF(ISBLANK(VLOOKUP($H3649*100+T$2,Feuil2!$A$3:$CQ$931,HLOOKUP(Feuil1!$F3649,Feuil2!$E$1:$DG$2,2,0),0)),"",VLOOKUP($H3649*100+T$2,Feuil2!$A$3:$CQ$931,HLOOKUP(Feuil1!$F3649,Feuil2!$E$1:$DG$2,2,0),0))</f>
        <v>3.5</v>
      </c>
      <c r="U3649" s="12">
        <f t="shared" si="79"/>
        <v>412.5</v>
      </c>
    </row>
    <row r="3650" spans="1:21" x14ac:dyDescent="0.35">
      <c r="A3650" s="10" t="s">
        <v>103</v>
      </c>
      <c r="B3650" s="8" t="s">
        <v>40</v>
      </c>
      <c r="C3650" s="39">
        <v>552850</v>
      </c>
      <c r="D3650" s="39">
        <v>432500</v>
      </c>
      <c r="F3650" s="10">
        <v>4148</v>
      </c>
      <c r="G3650" s="5" t="s">
        <v>47</v>
      </c>
      <c r="H3650" s="11">
        <v>1989</v>
      </c>
      <c r="I3650" s="12">
        <f>IF(ISBLANK(VLOOKUP($H3650*100+I$2,Feuil2!$A$3:$CQ$931,HLOOKUP(Feuil1!$F3650,Feuil2!$E$1:$DG$2,2,0),0)),"",VLOOKUP($H3650*100+I$2,Feuil2!$A$3:$CQ$931,HLOOKUP(Feuil1!$F3650,Feuil2!$E$1:$DG$2,2,0),0))</f>
        <v>2.8</v>
      </c>
      <c r="J3650" s="12">
        <f>IF(ISBLANK(VLOOKUP($H3650*100+J$2,Feuil2!$A$3:$CQ$931,HLOOKUP(Feuil1!$F3650,Feuil2!$E$1:$DG$2,2,0),0)),"",VLOOKUP($H3650*100+J$2,Feuil2!$A$3:$CQ$931,HLOOKUP(Feuil1!$F3650,Feuil2!$E$1:$DG$2,2,0),0))</f>
        <v>36.6</v>
      </c>
      <c r="K3650" s="12">
        <f>IF(ISBLANK(VLOOKUP($H3650*100+K$2,Feuil2!$A$3:$CQ$931,HLOOKUP(Feuil1!$F3650,Feuil2!$E$1:$DG$2,2,0),0)),"",VLOOKUP($H3650*100+K$2,Feuil2!$A$3:$CQ$931,HLOOKUP(Feuil1!$F3650,Feuil2!$E$1:$DG$2,2,0),0))</f>
        <v>97.9</v>
      </c>
      <c r="L3650" s="12">
        <f>IF(ISBLANK(VLOOKUP($H3650*100+L$2,Feuil2!$A$3:$CQ$931,HLOOKUP(Feuil1!$F3650,Feuil2!$E$1:$DG$2,2,0),0)),"",VLOOKUP($H3650*100+L$2,Feuil2!$A$3:$CQ$931,HLOOKUP(Feuil1!$F3650,Feuil2!$E$1:$DG$2,2,0),0))</f>
        <v>122.3</v>
      </c>
      <c r="M3650" s="12">
        <f>IF(ISBLANK(VLOOKUP($H3650*100+M$2,Feuil2!$A$3:$CQ$931,HLOOKUP(Feuil1!$F3650,Feuil2!$E$1:$DG$2,2,0),0)),"",VLOOKUP($H3650*100+M$2,Feuil2!$A$3:$CQ$931,HLOOKUP(Feuil1!$F3650,Feuil2!$E$1:$DG$2,2,0),0))</f>
        <v>53.3</v>
      </c>
      <c r="N3650" s="12">
        <f>IF(ISBLANK(VLOOKUP($H3650*100+N$2,Feuil2!$A$3:$CQ$931,HLOOKUP(Feuil1!$F3650,Feuil2!$E$1:$DG$2,2,0),0)),"",VLOOKUP($H3650*100+N$2,Feuil2!$A$3:$CQ$931,HLOOKUP(Feuil1!$F3650,Feuil2!$E$1:$DG$2,2,0),0))</f>
        <v>2.6</v>
      </c>
      <c r="O3650" s="12">
        <f>IF(ISBLANK(VLOOKUP($H3650*100+O$2,Feuil2!$A$3:$CQ$931,HLOOKUP(Feuil1!$F3650,Feuil2!$E$1:$DG$2,2,0),0)),"",VLOOKUP($H3650*100+O$2,Feuil2!$A$3:$CQ$931,HLOOKUP(Feuil1!$F3650,Feuil2!$E$1:$DG$2,2,0),0))</f>
        <v>32.299999999999997</v>
      </c>
      <c r="P3650" s="12">
        <f>IF(ISBLANK(VLOOKUP($H3650*100+P$2,Feuil2!$A$3:$CQ$931,HLOOKUP(Feuil1!$F3650,Feuil2!$E$1:$DG$2,2,0),0)),"",VLOOKUP($H3650*100+P$2,Feuil2!$A$3:$CQ$931,HLOOKUP(Feuil1!$F3650,Feuil2!$E$1:$DG$2,2,0),0))</f>
        <v>85.3</v>
      </c>
      <c r="Q3650" s="12">
        <f>IF(ISBLANK(VLOOKUP($H3650*100+Q$2,Feuil2!$A$3:$CQ$931,HLOOKUP(Feuil1!$F3650,Feuil2!$E$1:$DG$2,2,0),0)),"",VLOOKUP($H3650*100+Q$2,Feuil2!$A$3:$CQ$931,HLOOKUP(Feuil1!$F3650,Feuil2!$E$1:$DG$2,2,0),0))</f>
        <v>10.9</v>
      </c>
      <c r="R3650" s="12">
        <f>IF(ISBLANK(VLOOKUP($H3650*100+R$2,Feuil2!$A$3:$CQ$931,HLOOKUP(Feuil1!$F3650,Feuil2!$E$1:$DG$2,2,0),0)),"",VLOOKUP($H3650*100+R$2,Feuil2!$A$3:$CQ$931,HLOOKUP(Feuil1!$F3650,Feuil2!$E$1:$DG$2,2,0),0))</f>
        <v>2.6</v>
      </c>
      <c r="S3650" s="12">
        <f>IF(ISBLANK(VLOOKUP($H3650*100+S$2,Feuil2!$A$3:$CQ$931,HLOOKUP(Feuil1!$F3650,Feuil2!$E$1:$DG$2,2,0),0)),"",VLOOKUP($H3650*100+S$2,Feuil2!$A$3:$CQ$931,HLOOKUP(Feuil1!$F3650,Feuil2!$E$1:$DG$2,2,0),0))</f>
        <v>2.6</v>
      </c>
      <c r="T3650" s="12">
        <f>IF(ISBLANK(VLOOKUP($H3650*100+T$2,Feuil2!$A$3:$CQ$931,HLOOKUP(Feuil1!$F3650,Feuil2!$E$1:$DG$2,2,0),0)),"",VLOOKUP($H3650*100+T$2,Feuil2!$A$3:$CQ$931,HLOOKUP(Feuil1!$F3650,Feuil2!$E$1:$DG$2,2,0),0))</f>
        <v>2.6</v>
      </c>
      <c r="U3650" s="12">
        <f t="shared" si="79"/>
        <v>451.80000000000013</v>
      </c>
    </row>
    <row r="3651" spans="1:21" x14ac:dyDescent="0.35">
      <c r="A3651" s="10" t="s">
        <v>103</v>
      </c>
      <c r="B3651" s="8" t="s">
        <v>40</v>
      </c>
      <c r="C3651" s="39">
        <v>552850</v>
      </c>
      <c r="D3651" s="39">
        <v>432500</v>
      </c>
      <c r="F3651" s="10">
        <v>4148</v>
      </c>
      <c r="G3651" s="5" t="s">
        <v>47</v>
      </c>
      <c r="H3651" s="11">
        <v>1990</v>
      </c>
      <c r="I3651" s="12">
        <f>IF(ISBLANK(VLOOKUP($H3651*100+I$2,Feuil2!$A$3:$CQ$931,HLOOKUP(Feuil1!$F3651,Feuil2!$E$1:$DG$2,2,0),0)),"",VLOOKUP($H3651*100+I$2,Feuil2!$A$3:$CQ$931,HLOOKUP(Feuil1!$F3651,Feuil2!$E$1:$DG$2,2,0),0))</f>
        <v>6.9</v>
      </c>
      <c r="J3651" s="12">
        <f>IF(ISBLANK(VLOOKUP($H3651*100+J$2,Feuil2!$A$3:$CQ$931,HLOOKUP(Feuil1!$F3651,Feuil2!$E$1:$DG$2,2,0),0)),"",VLOOKUP($H3651*100+J$2,Feuil2!$A$3:$CQ$931,HLOOKUP(Feuil1!$F3651,Feuil2!$E$1:$DG$2,2,0),0))</f>
        <v>28.3</v>
      </c>
      <c r="K3651" s="12">
        <f>IF(ISBLANK(VLOOKUP($H3651*100+K$2,Feuil2!$A$3:$CQ$931,HLOOKUP(Feuil1!$F3651,Feuil2!$E$1:$DG$2,2,0),0)),"",VLOOKUP($H3651*100+K$2,Feuil2!$A$3:$CQ$931,HLOOKUP(Feuil1!$F3651,Feuil2!$E$1:$DG$2,2,0),0))</f>
        <v>40.5</v>
      </c>
      <c r="L3651" s="12">
        <f>IF(ISBLANK(VLOOKUP($H3651*100+L$2,Feuil2!$A$3:$CQ$931,HLOOKUP(Feuil1!$F3651,Feuil2!$E$1:$DG$2,2,0),0)),"",VLOOKUP($H3651*100+L$2,Feuil2!$A$3:$CQ$931,HLOOKUP(Feuil1!$F3651,Feuil2!$E$1:$DG$2,2,0),0))</f>
        <v>110.9</v>
      </c>
      <c r="M3651" s="12">
        <f>IF(ISBLANK(VLOOKUP($H3651*100+M$2,Feuil2!$A$3:$CQ$931,HLOOKUP(Feuil1!$F3651,Feuil2!$E$1:$DG$2,2,0),0)),"",VLOOKUP($H3651*100+M$2,Feuil2!$A$3:$CQ$931,HLOOKUP(Feuil1!$F3651,Feuil2!$E$1:$DG$2,2,0),0))</f>
        <v>6</v>
      </c>
      <c r="N3651" s="12">
        <f>IF(ISBLANK(VLOOKUP($H3651*100+N$2,Feuil2!$A$3:$CQ$931,HLOOKUP(Feuil1!$F3651,Feuil2!$E$1:$DG$2,2,0),0)),"",VLOOKUP($H3651*100+N$2,Feuil2!$A$3:$CQ$931,HLOOKUP(Feuil1!$F3651,Feuil2!$E$1:$DG$2,2,0),0))</f>
        <v>86.1</v>
      </c>
      <c r="O3651" s="12">
        <f>IF(ISBLANK(VLOOKUP($H3651*100+O$2,Feuil2!$A$3:$CQ$931,HLOOKUP(Feuil1!$F3651,Feuil2!$E$1:$DG$2,2,0),0)),"",VLOOKUP($H3651*100+O$2,Feuil2!$A$3:$CQ$931,HLOOKUP(Feuil1!$F3651,Feuil2!$E$1:$DG$2,2,0),0))</f>
        <v>128.80000000000001</v>
      </c>
      <c r="P3651" s="12">
        <f>IF(ISBLANK(VLOOKUP($H3651*100+P$2,Feuil2!$A$3:$CQ$931,HLOOKUP(Feuil1!$F3651,Feuil2!$E$1:$DG$2,2,0),0)),"",VLOOKUP($H3651*100+P$2,Feuil2!$A$3:$CQ$931,HLOOKUP(Feuil1!$F3651,Feuil2!$E$1:$DG$2,2,0),0))</f>
        <v>13.6</v>
      </c>
      <c r="Q3651" s="12">
        <f>IF(ISBLANK(VLOOKUP($H3651*100+Q$2,Feuil2!$A$3:$CQ$931,HLOOKUP(Feuil1!$F3651,Feuil2!$E$1:$DG$2,2,0),0)),"",VLOOKUP($H3651*100+Q$2,Feuil2!$A$3:$CQ$931,HLOOKUP(Feuil1!$F3651,Feuil2!$E$1:$DG$2,2,0),0))</f>
        <v>4.4000000000000004</v>
      </c>
      <c r="R3651" s="12">
        <f>IF(ISBLANK(VLOOKUP($H3651*100+R$2,Feuil2!$A$3:$CQ$931,HLOOKUP(Feuil1!$F3651,Feuil2!$E$1:$DG$2,2,0),0)),"",VLOOKUP($H3651*100+R$2,Feuil2!$A$3:$CQ$931,HLOOKUP(Feuil1!$F3651,Feuil2!$E$1:$DG$2,2,0),0))</f>
        <v>2.6</v>
      </c>
      <c r="S3651" s="12">
        <f>IF(ISBLANK(VLOOKUP($H3651*100+S$2,Feuil2!$A$3:$CQ$931,HLOOKUP(Feuil1!$F3651,Feuil2!$E$1:$DG$2,2,0),0)),"",VLOOKUP($H3651*100+S$2,Feuil2!$A$3:$CQ$931,HLOOKUP(Feuil1!$F3651,Feuil2!$E$1:$DG$2,2,0),0))</f>
        <v>8.6999999999999993</v>
      </c>
      <c r="T3651" s="12">
        <f>IF(ISBLANK(VLOOKUP($H3651*100+T$2,Feuil2!$A$3:$CQ$931,HLOOKUP(Feuil1!$F3651,Feuil2!$E$1:$DG$2,2,0),0)),"",VLOOKUP($H3651*100+T$2,Feuil2!$A$3:$CQ$931,HLOOKUP(Feuil1!$F3651,Feuil2!$E$1:$DG$2,2,0),0))</f>
        <v>2.6</v>
      </c>
      <c r="U3651" s="12">
        <f t="shared" si="79"/>
        <v>439.40000000000009</v>
      </c>
    </row>
    <row r="3652" spans="1:21" x14ac:dyDescent="0.35">
      <c r="A3652" s="10" t="s">
        <v>103</v>
      </c>
      <c r="B3652" s="8" t="s">
        <v>40</v>
      </c>
      <c r="C3652" s="39">
        <v>552850</v>
      </c>
      <c r="D3652" s="39">
        <v>432500</v>
      </c>
      <c r="F3652" s="10">
        <v>4148</v>
      </c>
      <c r="G3652" s="5" t="s">
        <v>47</v>
      </c>
      <c r="H3652" s="11">
        <v>1991</v>
      </c>
      <c r="I3652" s="12">
        <f>IF(ISBLANK(VLOOKUP($H3652*100+I$2,Feuil2!$A$3:$CQ$931,HLOOKUP(Feuil1!$F3652,Feuil2!$E$1:$DG$2,2,0),0)),"",VLOOKUP($H3652*100+I$2,Feuil2!$A$3:$CQ$931,HLOOKUP(Feuil1!$F3652,Feuil2!$E$1:$DG$2,2,0),0))</f>
        <v>19.2</v>
      </c>
      <c r="J3652" s="12">
        <f>IF(ISBLANK(VLOOKUP($H3652*100+J$2,Feuil2!$A$3:$CQ$931,HLOOKUP(Feuil1!$F3652,Feuil2!$E$1:$DG$2,2,0),0)),"",VLOOKUP($H3652*100+J$2,Feuil2!$A$3:$CQ$931,HLOOKUP(Feuil1!$F3652,Feuil2!$E$1:$DG$2,2,0),0))</f>
        <v>42.7</v>
      </c>
      <c r="K3652" s="12">
        <f>IF(ISBLANK(VLOOKUP($H3652*100+K$2,Feuil2!$A$3:$CQ$931,HLOOKUP(Feuil1!$F3652,Feuil2!$E$1:$DG$2,2,0),0)),"",VLOOKUP($H3652*100+K$2,Feuil2!$A$3:$CQ$931,HLOOKUP(Feuil1!$F3652,Feuil2!$E$1:$DG$2,2,0),0))</f>
        <v>20.7</v>
      </c>
      <c r="L3652" s="12">
        <f>IF(ISBLANK(VLOOKUP($H3652*100+L$2,Feuil2!$A$3:$CQ$931,HLOOKUP(Feuil1!$F3652,Feuil2!$E$1:$DG$2,2,0),0)),"",VLOOKUP($H3652*100+L$2,Feuil2!$A$3:$CQ$931,HLOOKUP(Feuil1!$F3652,Feuil2!$E$1:$DG$2,2,0),0))</f>
        <v>30.8</v>
      </c>
      <c r="M3652" s="12">
        <f>IF(ISBLANK(VLOOKUP($H3652*100+M$2,Feuil2!$A$3:$CQ$931,HLOOKUP(Feuil1!$F3652,Feuil2!$E$1:$DG$2,2,0),0)),"",VLOOKUP($H3652*100+M$2,Feuil2!$A$3:$CQ$931,HLOOKUP(Feuil1!$F3652,Feuil2!$E$1:$DG$2,2,0),0))</f>
        <v>4</v>
      </c>
      <c r="N3652" s="12">
        <f>IF(ISBLANK(VLOOKUP($H3652*100+N$2,Feuil2!$A$3:$CQ$931,HLOOKUP(Feuil1!$F3652,Feuil2!$E$1:$DG$2,2,0),0)),"",VLOOKUP($H3652*100+N$2,Feuil2!$A$3:$CQ$931,HLOOKUP(Feuil1!$F3652,Feuil2!$E$1:$DG$2,2,0),0))</f>
        <v>35</v>
      </c>
      <c r="O3652" s="12">
        <f>IF(ISBLANK(VLOOKUP($H3652*100+O$2,Feuil2!$A$3:$CQ$931,HLOOKUP(Feuil1!$F3652,Feuil2!$E$1:$DG$2,2,0),0)),"",VLOOKUP($H3652*100+O$2,Feuil2!$A$3:$CQ$931,HLOOKUP(Feuil1!$F3652,Feuil2!$E$1:$DG$2,2,0),0))</f>
        <v>51.4</v>
      </c>
      <c r="P3652" s="12">
        <f>IF(ISBLANK(VLOOKUP($H3652*100+P$2,Feuil2!$A$3:$CQ$931,HLOOKUP(Feuil1!$F3652,Feuil2!$E$1:$DG$2,2,0),0)),"",VLOOKUP($H3652*100+P$2,Feuil2!$A$3:$CQ$931,HLOOKUP(Feuil1!$F3652,Feuil2!$E$1:$DG$2,2,0),0))</f>
        <v>73.099999999999994</v>
      </c>
      <c r="Q3652" s="12">
        <f>IF(ISBLANK(VLOOKUP($H3652*100+Q$2,Feuil2!$A$3:$CQ$931,HLOOKUP(Feuil1!$F3652,Feuil2!$E$1:$DG$2,2,0),0)),"",VLOOKUP($H3652*100+Q$2,Feuil2!$A$3:$CQ$931,HLOOKUP(Feuil1!$F3652,Feuil2!$E$1:$DG$2,2,0),0))</f>
        <v>10.1</v>
      </c>
      <c r="R3652" s="12">
        <f>IF(ISBLANK(VLOOKUP($H3652*100+R$2,Feuil2!$A$3:$CQ$931,HLOOKUP(Feuil1!$F3652,Feuil2!$E$1:$DG$2,2,0),0)),"",VLOOKUP($H3652*100+R$2,Feuil2!$A$3:$CQ$931,HLOOKUP(Feuil1!$F3652,Feuil2!$E$1:$DG$2,2,0),0))</f>
        <v>26.2</v>
      </c>
      <c r="S3652" s="12">
        <f>IF(ISBLANK(VLOOKUP($H3652*100+S$2,Feuil2!$A$3:$CQ$931,HLOOKUP(Feuil1!$F3652,Feuil2!$E$1:$DG$2,2,0),0)),"",VLOOKUP($H3652*100+S$2,Feuil2!$A$3:$CQ$931,HLOOKUP(Feuil1!$F3652,Feuil2!$E$1:$DG$2,2,0),0))</f>
        <v>2.6</v>
      </c>
      <c r="T3652" s="12">
        <f>IF(ISBLANK(VLOOKUP($H3652*100+T$2,Feuil2!$A$3:$CQ$931,HLOOKUP(Feuil1!$F3652,Feuil2!$E$1:$DG$2,2,0),0)),"",VLOOKUP($H3652*100+T$2,Feuil2!$A$3:$CQ$931,HLOOKUP(Feuil1!$F3652,Feuil2!$E$1:$DG$2,2,0),0))</f>
        <v>9.1</v>
      </c>
      <c r="U3652" s="12">
        <f t="shared" si="79"/>
        <v>324.90000000000003</v>
      </c>
    </row>
    <row r="3653" spans="1:21" x14ac:dyDescent="0.35">
      <c r="A3653" s="10" t="s">
        <v>103</v>
      </c>
      <c r="B3653" s="8" t="s">
        <v>40</v>
      </c>
      <c r="C3653" s="39">
        <v>552850</v>
      </c>
      <c r="D3653" s="39">
        <v>432500</v>
      </c>
      <c r="F3653" s="10">
        <v>4148</v>
      </c>
      <c r="G3653" s="5" t="s">
        <v>47</v>
      </c>
      <c r="H3653" s="11">
        <v>1992</v>
      </c>
      <c r="I3653" s="12">
        <f>IF(ISBLANK(VLOOKUP($H3653*100+I$2,Feuil2!$A$3:$CQ$931,HLOOKUP(Feuil1!$F3653,Feuil2!$E$1:$DG$2,2,0),0)),"",VLOOKUP($H3653*100+I$2,Feuil2!$A$3:$CQ$931,HLOOKUP(Feuil1!$F3653,Feuil2!$E$1:$DG$2,2,0),0))</f>
        <v>5</v>
      </c>
      <c r="J3653" s="12">
        <f>IF(ISBLANK(VLOOKUP($H3653*100+J$2,Feuil2!$A$3:$CQ$931,HLOOKUP(Feuil1!$F3653,Feuil2!$E$1:$DG$2,2,0),0)),"",VLOOKUP($H3653*100+J$2,Feuil2!$A$3:$CQ$931,HLOOKUP(Feuil1!$F3653,Feuil2!$E$1:$DG$2,2,0),0))</f>
        <v>71.099999999999994</v>
      </c>
      <c r="K3653" s="12">
        <f>IF(ISBLANK(VLOOKUP($H3653*100+K$2,Feuil2!$A$3:$CQ$931,HLOOKUP(Feuil1!$F3653,Feuil2!$E$1:$DG$2,2,0),0)),"",VLOOKUP($H3653*100+K$2,Feuil2!$A$3:$CQ$931,HLOOKUP(Feuil1!$F3653,Feuil2!$E$1:$DG$2,2,0),0))</f>
        <v>8.6999999999999993</v>
      </c>
      <c r="L3653" s="12">
        <f>IF(ISBLANK(VLOOKUP($H3653*100+L$2,Feuil2!$A$3:$CQ$931,HLOOKUP(Feuil1!$F3653,Feuil2!$E$1:$DG$2,2,0),0)),"",VLOOKUP($H3653*100+L$2,Feuil2!$A$3:$CQ$931,HLOOKUP(Feuil1!$F3653,Feuil2!$E$1:$DG$2,2,0),0))</f>
        <v>33.4</v>
      </c>
      <c r="M3653" s="12">
        <f>IF(ISBLANK(VLOOKUP($H3653*100+M$2,Feuil2!$A$3:$CQ$931,HLOOKUP(Feuil1!$F3653,Feuil2!$E$1:$DG$2,2,0),0)),"",VLOOKUP($H3653*100+M$2,Feuil2!$A$3:$CQ$931,HLOOKUP(Feuil1!$F3653,Feuil2!$E$1:$DG$2,2,0),0))</f>
        <v>7.4</v>
      </c>
      <c r="N3653" s="12">
        <f>IF(ISBLANK(VLOOKUP($H3653*100+N$2,Feuil2!$A$3:$CQ$931,HLOOKUP(Feuil1!$F3653,Feuil2!$E$1:$DG$2,2,0),0)),"",VLOOKUP($H3653*100+N$2,Feuil2!$A$3:$CQ$931,HLOOKUP(Feuil1!$F3653,Feuil2!$E$1:$DG$2,2,0),0))</f>
        <v>22.7</v>
      </c>
      <c r="O3653" s="12">
        <f>IF(ISBLANK(VLOOKUP($H3653*100+O$2,Feuil2!$A$3:$CQ$931,HLOOKUP(Feuil1!$F3653,Feuil2!$E$1:$DG$2,2,0),0)),"",VLOOKUP($H3653*100+O$2,Feuil2!$A$3:$CQ$931,HLOOKUP(Feuil1!$F3653,Feuil2!$E$1:$DG$2,2,0),0))</f>
        <v>67</v>
      </c>
      <c r="P3653" s="12">
        <f>IF(ISBLANK(VLOOKUP($H3653*100+P$2,Feuil2!$A$3:$CQ$931,HLOOKUP(Feuil1!$F3653,Feuil2!$E$1:$DG$2,2,0),0)),"",VLOOKUP($H3653*100+P$2,Feuil2!$A$3:$CQ$931,HLOOKUP(Feuil1!$F3653,Feuil2!$E$1:$DG$2,2,0),0))</f>
        <v>73.900000000000006</v>
      </c>
      <c r="Q3653" s="12">
        <f>IF(ISBLANK(VLOOKUP($H3653*100+Q$2,Feuil2!$A$3:$CQ$931,HLOOKUP(Feuil1!$F3653,Feuil2!$E$1:$DG$2,2,0),0)),"",VLOOKUP($H3653*100+Q$2,Feuil2!$A$3:$CQ$931,HLOOKUP(Feuil1!$F3653,Feuil2!$E$1:$DG$2,2,0),0))</f>
        <v>39.700000000000003</v>
      </c>
      <c r="R3653" s="12">
        <f>IF(ISBLANK(VLOOKUP($H3653*100+R$2,Feuil2!$A$3:$CQ$931,HLOOKUP(Feuil1!$F3653,Feuil2!$E$1:$DG$2,2,0),0)),"",VLOOKUP($H3653*100+R$2,Feuil2!$A$3:$CQ$931,HLOOKUP(Feuil1!$F3653,Feuil2!$E$1:$DG$2,2,0),0))</f>
        <v>2.6</v>
      </c>
      <c r="S3653" s="12">
        <f>IF(ISBLANK(VLOOKUP($H3653*100+S$2,Feuil2!$A$3:$CQ$931,HLOOKUP(Feuil1!$F3653,Feuil2!$E$1:$DG$2,2,0),0)),"",VLOOKUP($H3653*100+S$2,Feuil2!$A$3:$CQ$931,HLOOKUP(Feuil1!$F3653,Feuil2!$E$1:$DG$2,2,0),0))</f>
        <v>2.6</v>
      </c>
      <c r="T3653" s="12">
        <f>IF(ISBLANK(VLOOKUP($H3653*100+T$2,Feuil2!$A$3:$CQ$931,HLOOKUP(Feuil1!$F3653,Feuil2!$E$1:$DG$2,2,0),0)),"",VLOOKUP($H3653*100+T$2,Feuil2!$A$3:$CQ$931,HLOOKUP(Feuil1!$F3653,Feuil2!$E$1:$DG$2,2,0),0))</f>
        <v>2.6</v>
      </c>
      <c r="U3653" s="12">
        <f t="shared" si="79"/>
        <v>336.70000000000005</v>
      </c>
    </row>
    <row r="3654" spans="1:21" x14ac:dyDescent="0.35">
      <c r="A3654" s="10" t="s">
        <v>103</v>
      </c>
      <c r="B3654" s="8" t="s">
        <v>40</v>
      </c>
      <c r="C3654" s="39">
        <v>552850</v>
      </c>
      <c r="D3654" s="39">
        <v>432500</v>
      </c>
      <c r="F3654" s="10">
        <v>4148</v>
      </c>
      <c r="G3654" s="5" t="s">
        <v>47</v>
      </c>
      <c r="H3654" s="11">
        <v>1993</v>
      </c>
      <c r="I3654" s="12">
        <f>IF(ISBLANK(VLOOKUP($H3654*100+I$2,Feuil2!$A$3:$CQ$931,HLOOKUP(Feuil1!$F3654,Feuil2!$E$1:$DG$2,2,0),0)),"",VLOOKUP($H3654*100+I$2,Feuil2!$A$3:$CQ$931,HLOOKUP(Feuil1!$F3654,Feuil2!$E$1:$DG$2,2,0),0))</f>
        <v>9</v>
      </c>
      <c r="J3654" s="12">
        <f>IF(ISBLANK(VLOOKUP($H3654*100+J$2,Feuil2!$A$3:$CQ$931,HLOOKUP(Feuil1!$F3654,Feuil2!$E$1:$DG$2,2,0),0)),"",VLOOKUP($H3654*100+J$2,Feuil2!$A$3:$CQ$931,HLOOKUP(Feuil1!$F3654,Feuil2!$E$1:$DG$2,2,0),0))</f>
        <v>63.1</v>
      </c>
      <c r="K3654" s="12">
        <f>IF(ISBLANK(VLOOKUP($H3654*100+K$2,Feuil2!$A$3:$CQ$931,HLOOKUP(Feuil1!$F3654,Feuil2!$E$1:$DG$2,2,0),0)),"",VLOOKUP($H3654*100+K$2,Feuil2!$A$3:$CQ$931,HLOOKUP(Feuil1!$F3654,Feuil2!$E$1:$DG$2,2,0),0))</f>
        <v>173.4</v>
      </c>
      <c r="L3654" s="12">
        <f>IF(ISBLANK(VLOOKUP($H3654*100+L$2,Feuil2!$A$3:$CQ$931,HLOOKUP(Feuil1!$F3654,Feuil2!$E$1:$DG$2,2,0),0)),"",VLOOKUP($H3654*100+L$2,Feuil2!$A$3:$CQ$931,HLOOKUP(Feuil1!$F3654,Feuil2!$E$1:$DG$2,2,0),0))</f>
        <v>37.5</v>
      </c>
      <c r="M3654" s="12">
        <f>IF(ISBLANK(VLOOKUP($H3654*100+M$2,Feuil2!$A$3:$CQ$931,HLOOKUP(Feuil1!$F3654,Feuil2!$E$1:$DG$2,2,0),0)),"",VLOOKUP($H3654*100+M$2,Feuil2!$A$3:$CQ$931,HLOOKUP(Feuil1!$F3654,Feuil2!$E$1:$DG$2,2,0),0))</f>
        <v>66.099999999999994</v>
      </c>
      <c r="N3654" s="12">
        <f>IF(ISBLANK(VLOOKUP($H3654*100+N$2,Feuil2!$A$3:$CQ$931,HLOOKUP(Feuil1!$F3654,Feuil2!$E$1:$DG$2,2,0),0)),"",VLOOKUP($H3654*100+N$2,Feuil2!$A$3:$CQ$931,HLOOKUP(Feuil1!$F3654,Feuil2!$E$1:$DG$2,2,0),0))</f>
        <v>135.19999999999999</v>
      </c>
      <c r="O3654" s="12">
        <f>IF(ISBLANK(VLOOKUP($H3654*100+O$2,Feuil2!$A$3:$CQ$931,HLOOKUP(Feuil1!$F3654,Feuil2!$E$1:$DG$2,2,0),0)),"",VLOOKUP($H3654*100+O$2,Feuil2!$A$3:$CQ$931,HLOOKUP(Feuil1!$F3654,Feuil2!$E$1:$DG$2,2,0),0))</f>
        <v>11.4</v>
      </c>
      <c r="P3654" s="12">
        <f>IF(ISBLANK(VLOOKUP($H3654*100+P$2,Feuil2!$A$3:$CQ$931,HLOOKUP(Feuil1!$F3654,Feuil2!$E$1:$DG$2,2,0),0)),"",VLOOKUP($H3654*100+P$2,Feuil2!$A$3:$CQ$931,HLOOKUP(Feuil1!$F3654,Feuil2!$E$1:$DG$2,2,0),0))</f>
        <v>37.299999999999997</v>
      </c>
      <c r="Q3654" s="12">
        <f>IF(ISBLANK(VLOOKUP($H3654*100+Q$2,Feuil2!$A$3:$CQ$931,HLOOKUP(Feuil1!$F3654,Feuil2!$E$1:$DG$2,2,0),0)),"",VLOOKUP($H3654*100+Q$2,Feuil2!$A$3:$CQ$931,HLOOKUP(Feuil1!$F3654,Feuil2!$E$1:$DG$2,2,0),0))</f>
        <v>24.1</v>
      </c>
      <c r="R3654" s="12">
        <f>IF(ISBLANK(VLOOKUP($H3654*100+R$2,Feuil2!$A$3:$CQ$931,HLOOKUP(Feuil1!$F3654,Feuil2!$E$1:$DG$2,2,0),0)),"",VLOOKUP($H3654*100+R$2,Feuil2!$A$3:$CQ$931,HLOOKUP(Feuil1!$F3654,Feuil2!$E$1:$DG$2,2,0),0))</f>
        <v>2.9</v>
      </c>
      <c r="S3654" s="12">
        <f>IF(ISBLANK(VLOOKUP($H3654*100+S$2,Feuil2!$A$3:$CQ$931,HLOOKUP(Feuil1!$F3654,Feuil2!$E$1:$DG$2,2,0),0)),"",VLOOKUP($H3654*100+S$2,Feuil2!$A$3:$CQ$931,HLOOKUP(Feuil1!$F3654,Feuil2!$E$1:$DG$2,2,0),0))</f>
        <v>2.6</v>
      </c>
      <c r="T3654" s="12">
        <f>IF(ISBLANK(VLOOKUP($H3654*100+T$2,Feuil2!$A$3:$CQ$931,HLOOKUP(Feuil1!$F3654,Feuil2!$E$1:$DG$2,2,0),0)),"",VLOOKUP($H3654*100+T$2,Feuil2!$A$3:$CQ$931,HLOOKUP(Feuil1!$F3654,Feuil2!$E$1:$DG$2,2,0),0))</f>
        <v>3.3</v>
      </c>
      <c r="U3654" s="12">
        <f t="shared" si="79"/>
        <v>565.9</v>
      </c>
    </row>
    <row r="3655" spans="1:21" x14ac:dyDescent="0.35">
      <c r="A3655" s="10" t="s">
        <v>103</v>
      </c>
      <c r="B3655" s="8" t="s">
        <v>40</v>
      </c>
      <c r="C3655" s="39">
        <v>552850</v>
      </c>
      <c r="D3655" s="39">
        <v>432500</v>
      </c>
      <c r="F3655" s="10">
        <v>4148</v>
      </c>
      <c r="G3655" s="5" t="s">
        <v>47</v>
      </c>
      <c r="H3655" s="11">
        <v>1994</v>
      </c>
      <c r="I3655" s="12">
        <f>IF(ISBLANK(VLOOKUP($H3655*100+I$2,Feuil2!$A$3:$CQ$931,HLOOKUP(Feuil1!$F3655,Feuil2!$E$1:$DG$2,2,0),0)),"",VLOOKUP($H3655*100+I$2,Feuil2!$A$3:$CQ$931,HLOOKUP(Feuil1!$F3655,Feuil2!$E$1:$DG$2,2,0),0))</f>
        <v>16.5</v>
      </c>
      <c r="J3655" s="12">
        <f>IF(ISBLANK(VLOOKUP($H3655*100+J$2,Feuil2!$A$3:$CQ$931,HLOOKUP(Feuil1!$F3655,Feuil2!$E$1:$DG$2,2,0),0)),"",VLOOKUP($H3655*100+J$2,Feuil2!$A$3:$CQ$931,HLOOKUP(Feuil1!$F3655,Feuil2!$E$1:$DG$2,2,0),0))</f>
        <v>56.5</v>
      </c>
      <c r="K3655" s="12">
        <f>IF(ISBLANK(VLOOKUP($H3655*100+K$2,Feuil2!$A$3:$CQ$931,HLOOKUP(Feuil1!$F3655,Feuil2!$E$1:$DG$2,2,0),0)),"",VLOOKUP($H3655*100+K$2,Feuil2!$A$3:$CQ$931,HLOOKUP(Feuil1!$F3655,Feuil2!$E$1:$DG$2,2,0),0))</f>
        <v>59.2</v>
      </c>
      <c r="L3655" s="12">
        <f>IF(ISBLANK(VLOOKUP($H3655*100+L$2,Feuil2!$A$3:$CQ$931,HLOOKUP(Feuil1!$F3655,Feuil2!$E$1:$DG$2,2,0),0)),"",VLOOKUP($H3655*100+L$2,Feuil2!$A$3:$CQ$931,HLOOKUP(Feuil1!$F3655,Feuil2!$E$1:$DG$2,2,0),0))</f>
        <v>4.7</v>
      </c>
      <c r="M3655" s="12">
        <f>IF(ISBLANK(VLOOKUP($H3655*100+M$2,Feuil2!$A$3:$CQ$931,HLOOKUP(Feuil1!$F3655,Feuil2!$E$1:$DG$2,2,0),0)),"",VLOOKUP($H3655*100+M$2,Feuil2!$A$3:$CQ$931,HLOOKUP(Feuil1!$F3655,Feuil2!$E$1:$DG$2,2,0),0))</f>
        <v>17</v>
      </c>
      <c r="N3655" s="12">
        <f>IF(ISBLANK(VLOOKUP($H3655*100+N$2,Feuil2!$A$3:$CQ$931,HLOOKUP(Feuil1!$F3655,Feuil2!$E$1:$DG$2,2,0),0)),"",VLOOKUP($H3655*100+N$2,Feuil2!$A$3:$CQ$931,HLOOKUP(Feuil1!$F3655,Feuil2!$E$1:$DG$2,2,0),0))</f>
        <v>22.4</v>
      </c>
      <c r="O3655" s="12">
        <f>IF(ISBLANK(VLOOKUP($H3655*100+O$2,Feuil2!$A$3:$CQ$931,HLOOKUP(Feuil1!$F3655,Feuil2!$E$1:$DG$2,2,0),0)),"",VLOOKUP($H3655*100+O$2,Feuil2!$A$3:$CQ$931,HLOOKUP(Feuil1!$F3655,Feuil2!$E$1:$DG$2,2,0),0))</f>
        <v>58</v>
      </c>
      <c r="P3655" s="12">
        <f>IF(ISBLANK(VLOOKUP($H3655*100+P$2,Feuil2!$A$3:$CQ$931,HLOOKUP(Feuil1!$F3655,Feuil2!$E$1:$DG$2,2,0),0)),"",VLOOKUP($H3655*100+P$2,Feuil2!$A$3:$CQ$931,HLOOKUP(Feuil1!$F3655,Feuil2!$E$1:$DG$2,2,0),0))</f>
        <v>40.4</v>
      </c>
      <c r="Q3655" s="12">
        <f>IF(ISBLANK(VLOOKUP($H3655*100+Q$2,Feuil2!$A$3:$CQ$931,HLOOKUP(Feuil1!$F3655,Feuil2!$E$1:$DG$2,2,0),0)),"",VLOOKUP($H3655*100+Q$2,Feuil2!$A$3:$CQ$931,HLOOKUP(Feuil1!$F3655,Feuil2!$E$1:$DG$2,2,0),0))</f>
        <v>7.6</v>
      </c>
      <c r="R3655" s="12">
        <f>IF(ISBLANK(VLOOKUP($H3655*100+R$2,Feuil2!$A$3:$CQ$931,HLOOKUP(Feuil1!$F3655,Feuil2!$E$1:$DG$2,2,0),0)),"",VLOOKUP($H3655*100+R$2,Feuil2!$A$3:$CQ$931,HLOOKUP(Feuil1!$F3655,Feuil2!$E$1:$DG$2,2,0),0))</f>
        <v>40.200000000000003</v>
      </c>
      <c r="S3655" s="12">
        <f>IF(ISBLANK(VLOOKUP($H3655*100+S$2,Feuil2!$A$3:$CQ$931,HLOOKUP(Feuil1!$F3655,Feuil2!$E$1:$DG$2,2,0),0)),"",VLOOKUP($H3655*100+S$2,Feuil2!$A$3:$CQ$931,HLOOKUP(Feuil1!$F3655,Feuil2!$E$1:$DG$2,2,0),0))</f>
        <v>2.6</v>
      </c>
      <c r="T3655" s="12">
        <f>IF(ISBLANK(VLOOKUP($H3655*100+T$2,Feuil2!$A$3:$CQ$931,HLOOKUP(Feuil1!$F3655,Feuil2!$E$1:$DG$2,2,0),0)),"",VLOOKUP($H3655*100+T$2,Feuil2!$A$3:$CQ$931,HLOOKUP(Feuil1!$F3655,Feuil2!$E$1:$DG$2,2,0),0))</f>
        <v>4.4000000000000004</v>
      </c>
      <c r="U3655" s="12">
        <f t="shared" si="79"/>
        <v>329.5</v>
      </c>
    </row>
    <row r="3656" spans="1:21" x14ac:dyDescent="0.35">
      <c r="A3656" s="10" t="s">
        <v>103</v>
      </c>
      <c r="B3656" s="8" t="s">
        <v>40</v>
      </c>
      <c r="C3656" s="39">
        <v>552850</v>
      </c>
      <c r="D3656" s="39">
        <v>432500</v>
      </c>
      <c r="F3656" s="10">
        <v>4148</v>
      </c>
      <c r="G3656" s="5" t="s">
        <v>47</v>
      </c>
      <c r="H3656" s="11">
        <v>1995</v>
      </c>
      <c r="I3656" s="12">
        <f>IF(ISBLANK(VLOOKUP($H3656*100+I$2,Feuil2!$A$3:$CQ$931,HLOOKUP(Feuil1!$F3656,Feuil2!$E$1:$DG$2,2,0),0)),"",VLOOKUP($H3656*100+I$2,Feuil2!$A$3:$CQ$931,HLOOKUP(Feuil1!$F3656,Feuil2!$E$1:$DG$2,2,0),0))</f>
        <v>7.9</v>
      </c>
      <c r="J3656" s="12">
        <f>IF(ISBLANK(VLOOKUP($H3656*100+J$2,Feuil2!$A$3:$CQ$931,HLOOKUP(Feuil1!$F3656,Feuil2!$E$1:$DG$2,2,0),0)),"",VLOOKUP($H3656*100+J$2,Feuil2!$A$3:$CQ$931,HLOOKUP(Feuil1!$F3656,Feuil2!$E$1:$DG$2,2,0),0))</f>
        <v>8</v>
      </c>
      <c r="K3656" s="12">
        <f>IF(ISBLANK(VLOOKUP($H3656*100+K$2,Feuil2!$A$3:$CQ$931,HLOOKUP(Feuil1!$F3656,Feuil2!$E$1:$DG$2,2,0),0)),"",VLOOKUP($H3656*100+K$2,Feuil2!$A$3:$CQ$931,HLOOKUP(Feuil1!$F3656,Feuil2!$E$1:$DG$2,2,0),0))</f>
        <v>66</v>
      </c>
      <c r="L3656" s="12">
        <f>IF(ISBLANK(VLOOKUP($H3656*100+L$2,Feuil2!$A$3:$CQ$931,HLOOKUP(Feuil1!$F3656,Feuil2!$E$1:$DG$2,2,0),0)),"",VLOOKUP($H3656*100+L$2,Feuil2!$A$3:$CQ$931,HLOOKUP(Feuil1!$F3656,Feuil2!$E$1:$DG$2,2,0),0))</f>
        <v>169.7</v>
      </c>
      <c r="M3656" s="12">
        <f>IF(ISBLANK(VLOOKUP($H3656*100+M$2,Feuil2!$A$3:$CQ$931,HLOOKUP(Feuil1!$F3656,Feuil2!$E$1:$DG$2,2,0),0)),"",VLOOKUP($H3656*100+M$2,Feuil2!$A$3:$CQ$931,HLOOKUP(Feuil1!$F3656,Feuil2!$E$1:$DG$2,2,0),0))</f>
        <v>316.60000000000002</v>
      </c>
      <c r="N3656" s="12">
        <f>IF(ISBLANK(VLOOKUP($H3656*100+N$2,Feuil2!$A$3:$CQ$931,HLOOKUP(Feuil1!$F3656,Feuil2!$E$1:$DG$2,2,0),0)),"",VLOOKUP($H3656*100+N$2,Feuil2!$A$3:$CQ$931,HLOOKUP(Feuil1!$F3656,Feuil2!$E$1:$DG$2,2,0),0))</f>
        <v>72.7</v>
      </c>
      <c r="O3656" s="12">
        <f>IF(ISBLANK(VLOOKUP($H3656*100+O$2,Feuil2!$A$3:$CQ$931,HLOOKUP(Feuil1!$F3656,Feuil2!$E$1:$DG$2,2,0),0)),"",VLOOKUP($H3656*100+O$2,Feuil2!$A$3:$CQ$931,HLOOKUP(Feuil1!$F3656,Feuil2!$E$1:$DG$2,2,0),0))</f>
        <v>121.7</v>
      </c>
      <c r="P3656" s="12">
        <f>IF(ISBLANK(VLOOKUP($H3656*100+P$2,Feuil2!$A$3:$CQ$931,HLOOKUP(Feuil1!$F3656,Feuil2!$E$1:$DG$2,2,0),0)),"",VLOOKUP($H3656*100+P$2,Feuil2!$A$3:$CQ$931,HLOOKUP(Feuil1!$F3656,Feuil2!$E$1:$DG$2,2,0),0))</f>
        <v>52.6</v>
      </c>
      <c r="Q3656" s="12">
        <f>IF(ISBLANK(VLOOKUP($H3656*100+Q$2,Feuil2!$A$3:$CQ$931,HLOOKUP(Feuil1!$F3656,Feuil2!$E$1:$DG$2,2,0),0)),"",VLOOKUP($H3656*100+Q$2,Feuil2!$A$3:$CQ$931,HLOOKUP(Feuil1!$F3656,Feuil2!$E$1:$DG$2,2,0),0))</f>
        <v>153.69999999999999</v>
      </c>
      <c r="R3656" s="12">
        <f>IF(ISBLANK(VLOOKUP($H3656*100+R$2,Feuil2!$A$3:$CQ$931,HLOOKUP(Feuil1!$F3656,Feuil2!$E$1:$DG$2,2,0),0)),"",VLOOKUP($H3656*100+R$2,Feuil2!$A$3:$CQ$931,HLOOKUP(Feuil1!$F3656,Feuil2!$E$1:$DG$2,2,0),0))</f>
        <v>17.600000000000001</v>
      </c>
      <c r="S3656" s="12">
        <f>IF(ISBLANK(VLOOKUP($H3656*100+S$2,Feuil2!$A$3:$CQ$931,HLOOKUP(Feuil1!$F3656,Feuil2!$E$1:$DG$2,2,0),0)),"",VLOOKUP($H3656*100+S$2,Feuil2!$A$3:$CQ$931,HLOOKUP(Feuil1!$F3656,Feuil2!$E$1:$DG$2,2,0),0))</f>
        <v>15.7</v>
      </c>
      <c r="T3656" s="12">
        <f>IF(ISBLANK(VLOOKUP($H3656*100+T$2,Feuil2!$A$3:$CQ$931,HLOOKUP(Feuil1!$F3656,Feuil2!$E$1:$DG$2,2,0),0)),"",VLOOKUP($H3656*100+T$2,Feuil2!$A$3:$CQ$931,HLOOKUP(Feuil1!$F3656,Feuil2!$E$1:$DG$2,2,0),0))</f>
        <v>2.6</v>
      </c>
      <c r="U3656" s="12">
        <f t="shared" si="79"/>
        <v>1004.8000000000002</v>
      </c>
    </row>
    <row r="3657" spans="1:21" x14ac:dyDescent="0.35">
      <c r="A3657" s="10" t="s">
        <v>103</v>
      </c>
      <c r="B3657" s="8" t="s">
        <v>40</v>
      </c>
      <c r="C3657" s="39">
        <v>552850</v>
      </c>
      <c r="D3657" s="39">
        <v>432500</v>
      </c>
      <c r="F3657" s="10">
        <v>4148</v>
      </c>
      <c r="G3657" s="5" t="s">
        <v>47</v>
      </c>
      <c r="H3657" s="11">
        <v>1996</v>
      </c>
      <c r="I3657" s="12">
        <f>IF(ISBLANK(VLOOKUP($H3657*100+I$2,Feuil2!$A$3:$CQ$931,HLOOKUP(Feuil1!$F3657,Feuil2!$E$1:$DG$2,2,0),0)),"",VLOOKUP($H3657*100+I$2,Feuil2!$A$3:$CQ$931,HLOOKUP(Feuil1!$F3657,Feuil2!$E$1:$DG$2,2,0),0))</f>
        <v>31.8</v>
      </c>
      <c r="J3657" s="12">
        <f>IF(ISBLANK(VLOOKUP($H3657*100+J$2,Feuil2!$A$3:$CQ$931,HLOOKUP(Feuil1!$F3657,Feuil2!$E$1:$DG$2,2,0),0)),"",VLOOKUP($H3657*100+J$2,Feuil2!$A$3:$CQ$931,HLOOKUP(Feuil1!$F3657,Feuil2!$E$1:$DG$2,2,0),0))</f>
        <v>68.7</v>
      </c>
      <c r="K3657" s="12">
        <f>IF(ISBLANK(VLOOKUP($H3657*100+K$2,Feuil2!$A$3:$CQ$931,HLOOKUP(Feuil1!$F3657,Feuil2!$E$1:$DG$2,2,0),0)),"",VLOOKUP($H3657*100+K$2,Feuil2!$A$3:$CQ$931,HLOOKUP(Feuil1!$F3657,Feuil2!$E$1:$DG$2,2,0),0))</f>
        <v>44.1</v>
      </c>
      <c r="L3657" s="12">
        <f>IF(ISBLANK(VLOOKUP($H3657*100+L$2,Feuil2!$A$3:$CQ$931,HLOOKUP(Feuil1!$F3657,Feuil2!$E$1:$DG$2,2,0),0)),"",VLOOKUP($H3657*100+L$2,Feuil2!$A$3:$CQ$931,HLOOKUP(Feuil1!$F3657,Feuil2!$E$1:$DG$2,2,0),0))</f>
        <v>390.9</v>
      </c>
      <c r="M3657" s="12">
        <f>IF(ISBLANK(VLOOKUP($H3657*100+M$2,Feuil2!$A$3:$CQ$931,HLOOKUP(Feuil1!$F3657,Feuil2!$E$1:$DG$2,2,0),0)),"",VLOOKUP($H3657*100+M$2,Feuil2!$A$3:$CQ$931,HLOOKUP(Feuil1!$F3657,Feuil2!$E$1:$DG$2,2,0),0))</f>
        <v>68.8</v>
      </c>
      <c r="N3657" s="12">
        <f>IF(ISBLANK(VLOOKUP($H3657*100+N$2,Feuil2!$A$3:$CQ$931,HLOOKUP(Feuil1!$F3657,Feuil2!$E$1:$DG$2,2,0),0)),"",VLOOKUP($H3657*100+N$2,Feuil2!$A$3:$CQ$931,HLOOKUP(Feuil1!$F3657,Feuil2!$E$1:$DG$2,2,0),0))</f>
        <v>0</v>
      </c>
      <c r="O3657" s="12">
        <f>IF(ISBLANK(VLOOKUP($H3657*100+O$2,Feuil2!$A$3:$CQ$931,HLOOKUP(Feuil1!$F3657,Feuil2!$E$1:$DG$2,2,0),0)),"",VLOOKUP($H3657*100+O$2,Feuil2!$A$3:$CQ$931,HLOOKUP(Feuil1!$F3657,Feuil2!$E$1:$DG$2,2,0),0))</f>
        <v>1.8</v>
      </c>
      <c r="P3657" s="12">
        <f>IF(ISBLANK(VLOOKUP($H3657*100+P$2,Feuil2!$A$3:$CQ$931,HLOOKUP(Feuil1!$F3657,Feuil2!$E$1:$DG$2,2,0),0)),"",VLOOKUP($H3657*100+P$2,Feuil2!$A$3:$CQ$931,HLOOKUP(Feuil1!$F3657,Feuil2!$E$1:$DG$2,2,0),0))</f>
        <v>79</v>
      </c>
      <c r="Q3657" s="12">
        <f>IF(ISBLANK(VLOOKUP($H3657*100+Q$2,Feuil2!$A$3:$CQ$931,HLOOKUP(Feuil1!$F3657,Feuil2!$E$1:$DG$2,2,0),0)),"",VLOOKUP($H3657*100+Q$2,Feuil2!$A$3:$CQ$931,HLOOKUP(Feuil1!$F3657,Feuil2!$E$1:$DG$2,2,0),0))</f>
        <v>29.4</v>
      </c>
      <c r="R3657" s="12">
        <f>IF(ISBLANK(VLOOKUP($H3657*100+R$2,Feuil2!$A$3:$CQ$931,HLOOKUP(Feuil1!$F3657,Feuil2!$E$1:$DG$2,2,0),0)),"",VLOOKUP($H3657*100+R$2,Feuil2!$A$3:$CQ$931,HLOOKUP(Feuil1!$F3657,Feuil2!$E$1:$DG$2,2,0),0))</f>
        <v>15.2</v>
      </c>
      <c r="S3657" s="12">
        <f>IF(ISBLANK(VLOOKUP($H3657*100+S$2,Feuil2!$A$3:$CQ$931,HLOOKUP(Feuil1!$F3657,Feuil2!$E$1:$DG$2,2,0),0)),"",VLOOKUP($H3657*100+S$2,Feuil2!$A$3:$CQ$931,HLOOKUP(Feuil1!$F3657,Feuil2!$E$1:$DG$2,2,0),0))</f>
        <v>0</v>
      </c>
      <c r="T3657" s="12">
        <f>IF(ISBLANK(VLOOKUP($H3657*100+T$2,Feuil2!$A$3:$CQ$931,HLOOKUP(Feuil1!$F3657,Feuil2!$E$1:$DG$2,2,0),0)),"",VLOOKUP($H3657*100+T$2,Feuil2!$A$3:$CQ$931,HLOOKUP(Feuil1!$F3657,Feuil2!$E$1:$DG$2,2,0),0))</f>
        <v>0</v>
      </c>
      <c r="U3657" s="12">
        <f t="shared" si="79"/>
        <v>729.69999999999993</v>
      </c>
    </row>
    <row r="3658" spans="1:21" x14ac:dyDescent="0.35">
      <c r="A3658" s="10" t="s">
        <v>103</v>
      </c>
      <c r="B3658" s="8" t="s">
        <v>40</v>
      </c>
      <c r="C3658" s="39">
        <v>552850</v>
      </c>
      <c r="D3658" s="39">
        <v>432500</v>
      </c>
      <c r="F3658" s="10">
        <v>4148</v>
      </c>
      <c r="G3658" s="5" t="s">
        <v>47</v>
      </c>
      <c r="H3658" s="11">
        <v>1997</v>
      </c>
      <c r="I3658" s="12">
        <f>IF(ISBLANK(VLOOKUP($H3658*100+I$2,Feuil2!$A$3:$CQ$931,HLOOKUP(Feuil1!$F3658,Feuil2!$E$1:$DG$2,2,0),0)),"",VLOOKUP($H3658*100+I$2,Feuil2!$A$3:$CQ$931,HLOOKUP(Feuil1!$F3658,Feuil2!$E$1:$DG$2,2,0),0))</f>
        <v>22.6</v>
      </c>
      <c r="J3658" s="12">
        <f>IF(ISBLANK(VLOOKUP($H3658*100+J$2,Feuil2!$A$3:$CQ$931,HLOOKUP(Feuil1!$F3658,Feuil2!$E$1:$DG$2,2,0),0)),"",VLOOKUP($H3658*100+J$2,Feuil2!$A$3:$CQ$931,HLOOKUP(Feuil1!$F3658,Feuil2!$E$1:$DG$2,2,0),0))</f>
        <v>47.6</v>
      </c>
      <c r="K3658" s="12">
        <f>IF(ISBLANK(VLOOKUP($H3658*100+K$2,Feuil2!$A$3:$CQ$931,HLOOKUP(Feuil1!$F3658,Feuil2!$E$1:$DG$2,2,0),0)),"",VLOOKUP($H3658*100+K$2,Feuil2!$A$3:$CQ$931,HLOOKUP(Feuil1!$F3658,Feuil2!$E$1:$DG$2,2,0),0))</f>
        <v>214.9</v>
      </c>
      <c r="L3658" s="12">
        <f>IF(ISBLANK(VLOOKUP($H3658*100+L$2,Feuil2!$A$3:$CQ$931,HLOOKUP(Feuil1!$F3658,Feuil2!$E$1:$DG$2,2,0),0)),"",VLOOKUP($H3658*100+L$2,Feuil2!$A$3:$CQ$931,HLOOKUP(Feuil1!$F3658,Feuil2!$E$1:$DG$2,2,0),0))</f>
        <v>158.19999999999999</v>
      </c>
      <c r="M3658" s="12">
        <f>IF(ISBLANK(VLOOKUP($H3658*100+M$2,Feuil2!$A$3:$CQ$931,HLOOKUP(Feuil1!$F3658,Feuil2!$E$1:$DG$2,2,0),0)),"",VLOOKUP($H3658*100+M$2,Feuil2!$A$3:$CQ$931,HLOOKUP(Feuil1!$F3658,Feuil2!$E$1:$DG$2,2,0),0))</f>
        <v>61.4</v>
      </c>
      <c r="N3658" s="12">
        <f>IF(ISBLANK(VLOOKUP($H3658*100+N$2,Feuil2!$A$3:$CQ$931,HLOOKUP(Feuil1!$F3658,Feuil2!$E$1:$DG$2,2,0),0)),"",VLOOKUP($H3658*100+N$2,Feuil2!$A$3:$CQ$931,HLOOKUP(Feuil1!$F3658,Feuil2!$E$1:$DG$2,2,0),0))</f>
        <v>110.1</v>
      </c>
      <c r="O3658" s="12">
        <f>IF(ISBLANK(VLOOKUP($H3658*100+O$2,Feuil2!$A$3:$CQ$931,HLOOKUP(Feuil1!$F3658,Feuil2!$E$1:$DG$2,2,0),0)),"",VLOOKUP($H3658*100+O$2,Feuil2!$A$3:$CQ$931,HLOOKUP(Feuil1!$F3658,Feuil2!$E$1:$DG$2,2,0),0))</f>
        <v>4.5</v>
      </c>
      <c r="P3658" s="12">
        <f>IF(ISBLANK(VLOOKUP($H3658*100+P$2,Feuil2!$A$3:$CQ$931,HLOOKUP(Feuil1!$F3658,Feuil2!$E$1:$DG$2,2,0),0)),"",VLOOKUP($H3658*100+P$2,Feuil2!$A$3:$CQ$931,HLOOKUP(Feuil1!$F3658,Feuil2!$E$1:$DG$2,2,0),0))</f>
        <v>21.7</v>
      </c>
      <c r="Q3658" s="12">
        <f>IF(ISBLANK(VLOOKUP($H3658*100+Q$2,Feuil2!$A$3:$CQ$931,HLOOKUP(Feuil1!$F3658,Feuil2!$E$1:$DG$2,2,0),0)),"",VLOOKUP($H3658*100+Q$2,Feuil2!$A$3:$CQ$931,HLOOKUP(Feuil1!$F3658,Feuil2!$E$1:$DG$2,2,0),0))</f>
        <v>71.8</v>
      </c>
      <c r="R3658" s="12">
        <f>IF(ISBLANK(VLOOKUP($H3658*100+R$2,Feuil2!$A$3:$CQ$931,HLOOKUP(Feuil1!$F3658,Feuil2!$E$1:$DG$2,2,0),0)),"",VLOOKUP($H3658*100+R$2,Feuil2!$A$3:$CQ$931,HLOOKUP(Feuil1!$F3658,Feuil2!$E$1:$DG$2,2,0),0))</f>
        <v>6.6</v>
      </c>
      <c r="S3658" s="12">
        <f>IF(ISBLANK(VLOOKUP($H3658*100+S$2,Feuil2!$A$3:$CQ$931,HLOOKUP(Feuil1!$F3658,Feuil2!$E$1:$DG$2,2,0),0)),"",VLOOKUP($H3658*100+S$2,Feuil2!$A$3:$CQ$931,HLOOKUP(Feuil1!$F3658,Feuil2!$E$1:$DG$2,2,0),0))</f>
        <v>0</v>
      </c>
      <c r="T3658" s="12">
        <f>IF(ISBLANK(VLOOKUP($H3658*100+T$2,Feuil2!$A$3:$CQ$931,HLOOKUP(Feuil1!$F3658,Feuil2!$E$1:$DG$2,2,0),0)),"",VLOOKUP($H3658*100+T$2,Feuil2!$A$3:$CQ$931,HLOOKUP(Feuil1!$F3658,Feuil2!$E$1:$DG$2,2,0),0))</f>
        <v>0</v>
      </c>
      <c r="U3658" s="12">
        <f t="shared" si="79"/>
        <v>719.4</v>
      </c>
    </row>
    <row r="3659" spans="1:21" x14ac:dyDescent="0.35">
      <c r="A3659" s="10" t="s">
        <v>103</v>
      </c>
      <c r="B3659" s="8" t="s">
        <v>40</v>
      </c>
      <c r="C3659" s="39">
        <v>552850</v>
      </c>
      <c r="D3659" s="39">
        <v>432500</v>
      </c>
      <c r="F3659" s="10">
        <v>4148</v>
      </c>
      <c r="G3659" s="5" t="s">
        <v>47</v>
      </c>
      <c r="H3659" s="11">
        <v>1998</v>
      </c>
      <c r="I3659" s="12">
        <f>IF(ISBLANK(VLOOKUP($H3659*100+I$2,Feuil2!$A$3:$CQ$931,HLOOKUP(Feuil1!$F3659,Feuil2!$E$1:$DG$2,2,0),0)),"",VLOOKUP($H3659*100+I$2,Feuil2!$A$3:$CQ$931,HLOOKUP(Feuil1!$F3659,Feuil2!$E$1:$DG$2,2,0),0))</f>
        <v>25.5</v>
      </c>
      <c r="J3659" s="12">
        <f>IF(ISBLANK(VLOOKUP($H3659*100+J$2,Feuil2!$A$3:$CQ$931,HLOOKUP(Feuil1!$F3659,Feuil2!$E$1:$DG$2,2,0),0)),"",VLOOKUP($H3659*100+J$2,Feuil2!$A$3:$CQ$931,HLOOKUP(Feuil1!$F3659,Feuil2!$E$1:$DG$2,2,0),0))</f>
        <v>12.5</v>
      </c>
      <c r="K3659" s="12">
        <f>IF(ISBLANK(VLOOKUP($H3659*100+K$2,Feuil2!$A$3:$CQ$931,HLOOKUP(Feuil1!$F3659,Feuil2!$E$1:$DG$2,2,0),0)),"",VLOOKUP($H3659*100+K$2,Feuil2!$A$3:$CQ$931,HLOOKUP(Feuil1!$F3659,Feuil2!$E$1:$DG$2,2,0),0))</f>
        <v>0</v>
      </c>
      <c r="L3659" s="12">
        <f>IF(ISBLANK(VLOOKUP($H3659*100+L$2,Feuil2!$A$3:$CQ$931,HLOOKUP(Feuil1!$F3659,Feuil2!$E$1:$DG$2,2,0),0)),"",VLOOKUP($H3659*100+L$2,Feuil2!$A$3:$CQ$931,HLOOKUP(Feuil1!$F3659,Feuil2!$E$1:$DG$2,2,0),0))</f>
        <v>52.3</v>
      </c>
      <c r="M3659" s="12">
        <f>IF(ISBLANK(VLOOKUP($H3659*100+M$2,Feuil2!$A$3:$CQ$931,HLOOKUP(Feuil1!$F3659,Feuil2!$E$1:$DG$2,2,0),0)),"",VLOOKUP($H3659*100+M$2,Feuil2!$A$3:$CQ$931,HLOOKUP(Feuil1!$F3659,Feuil2!$E$1:$DG$2,2,0),0))</f>
        <v>62.2</v>
      </c>
      <c r="N3659" s="12">
        <f>IF(ISBLANK(VLOOKUP($H3659*100+N$2,Feuil2!$A$3:$CQ$931,HLOOKUP(Feuil1!$F3659,Feuil2!$E$1:$DG$2,2,0),0)),"",VLOOKUP($H3659*100+N$2,Feuil2!$A$3:$CQ$931,HLOOKUP(Feuil1!$F3659,Feuil2!$E$1:$DG$2,2,0),0))</f>
        <v>39.6</v>
      </c>
      <c r="O3659" s="12">
        <f>IF(ISBLANK(VLOOKUP($H3659*100+O$2,Feuil2!$A$3:$CQ$931,HLOOKUP(Feuil1!$F3659,Feuil2!$E$1:$DG$2,2,0),0)),"",VLOOKUP($H3659*100+O$2,Feuil2!$A$3:$CQ$931,HLOOKUP(Feuil1!$F3659,Feuil2!$E$1:$DG$2,2,0),0))</f>
        <v>28.5</v>
      </c>
      <c r="P3659" s="12">
        <f>IF(ISBLANK(VLOOKUP($H3659*100+P$2,Feuil2!$A$3:$CQ$931,HLOOKUP(Feuil1!$F3659,Feuil2!$E$1:$DG$2,2,0),0)),"",VLOOKUP($H3659*100+P$2,Feuil2!$A$3:$CQ$931,HLOOKUP(Feuil1!$F3659,Feuil2!$E$1:$DG$2,2,0),0))</f>
        <v>0</v>
      </c>
      <c r="Q3659" s="12">
        <f>IF(ISBLANK(VLOOKUP($H3659*100+Q$2,Feuil2!$A$3:$CQ$931,HLOOKUP(Feuil1!$F3659,Feuil2!$E$1:$DG$2,2,0),0)),"",VLOOKUP($H3659*100+Q$2,Feuil2!$A$3:$CQ$931,HLOOKUP(Feuil1!$F3659,Feuil2!$E$1:$DG$2,2,0),0))</f>
        <v>25</v>
      </c>
      <c r="R3659" s="12">
        <f>IF(ISBLANK(VLOOKUP($H3659*100+R$2,Feuil2!$A$3:$CQ$931,HLOOKUP(Feuil1!$F3659,Feuil2!$E$1:$DG$2,2,0),0)),"",VLOOKUP($H3659*100+R$2,Feuil2!$A$3:$CQ$931,HLOOKUP(Feuil1!$F3659,Feuil2!$E$1:$DG$2,2,0),0))</f>
        <v>0</v>
      </c>
      <c r="S3659" s="12">
        <f>IF(ISBLANK(VLOOKUP($H3659*100+S$2,Feuil2!$A$3:$CQ$931,HLOOKUP(Feuil1!$F3659,Feuil2!$E$1:$DG$2,2,0),0)),"",VLOOKUP($H3659*100+S$2,Feuil2!$A$3:$CQ$931,HLOOKUP(Feuil1!$F3659,Feuil2!$E$1:$DG$2,2,0),0))</f>
        <v>0</v>
      </c>
      <c r="T3659" s="12">
        <f>IF(ISBLANK(VLOOKUP($H3659*100+T$2,Feuil2!$A$3:$CQ$931,HLOOKUP(Feuil1!$F3659,Feuil2!$E$1:$DG$2,2,0),0)),"",VLOOKUP($H3659*100+T$2,Feuil2!$A$3:$CQ$931,HLOOKUP(Feuil1!$F3659,Feuil2!$E$1:$DG$2,2,0),0))</f>
        <v>0.1</v>
      </c>
      <c r="U3659" s="12">
        <f t="shared" ref="U3659:U3722" si="80">SUM(I3659:T3659)</f>
        <v>245.7</v>
      </c>
    </row>
    <row r="3660" spans="1:21" x14ac:dyDescent="0.35">
      <c r="A3660" s="10" t="s">
        <v>103</v>
      </c>
      <c r="B3660" s="8" t="s">
        <v>40</v>
      </c>
      <c r="C3660" s="39">
        <v>552850</v>
      </c>
      <c r="D3660" s="39">
        <v>432500</v>
      </c>
      <c r="F3660" s="10">
        <v>4148</v>
      </c>
      <c r="G3660" s="5" t="s">
        <v>47</v>
      </c>
      <c r="H3660" s="11">
        <v>1999</v>
      </c>
      <c r="I3660" s="12">
        <f>IF(ISBLANK(VLOOKUP($H3660*100+I$2,Feuil2!$A$3:$CQ$931,HLOOKUP(Feuil1!$F3660,Feuil2!$E$1:$DG$2,2,0),0)),"",VLOOKUP($H3660*100+I$2,Feuil2!$A$3:$CQ$931,HLOOKUP(Feuil1!$F3660,Feuil2!$E$1:$DG$2,2,0),0))</f>
        <v>1.5</v>
      </c>
      <c r="J3660" s="12">
        <f>IF(ISBLANK(VLOOKUP($H3660*100+J$2,Feuil2!$A$3:$CQ$931,HLOOKUP(Feuil1!$F3660,Feuil2!$E$1:$DG$2,2,0),0)),"",VLOOKUP($H3660*100+J$2,Feuil2!$A$3:$CQ$931,HLOOKUP(Feuil1!$F3660,Feuil2!$E$1:$DG$2,2,0),0))</f>
        <v>89.4</v>
      </c>
      <c r="K3660" s="12">
        <f>IF(ISBLANK(VLOOKUP($H3660*100+K$2,Feuil2!$A$3:$CQ$931,HLOOKUP(Feuil1!$F3660,Feuil2!$E$1:$DG$2,2,0),0)),"",VLOOKUP($H3660*100+K$2,Feuil2!$A$3:$CQ$931,HLOOKUP(Feuil1!$F3660,Feuil2!$E$1:$DG$2,2,0),0))</f>
        <v>51.8</v>
      </c>
      <c r="L3660" s="12">
        <f>IF(ISBLANK(VLOOKUP($H3660*100+L$2,Feuil2!$A$3:$CQ$931,HLOOKUP(Feuil1!$F3660,Feuil2!$E$1:$DG$2,2,0),0)),"",VLOOKUP($H3660*100+L$2,Feuil2!$A$3:$CQ$931,HLOOKUP(Feuil1!$F3660,Feuil2!$E$1:$DG$2,2,0),0))</f>
        <v>32.700000000000003</v>
      </c>
      <c r="M3660" s="12">
        <f>IF(ISBLANK(VLOOKUP($H3660*100+M$2,Feuil2!$A$3:$CQ$931,HLOOKUP(Feuil1!$F3660,Feuil2!$E$1:$DG$2,2,0),0)),"",VLOOKUP($H3660*100+M$2,Feuil2!$A$3:$CQ$931,HLOOKUP(Feuil1!$F3660,Feuil2!$E$1:$DG$2,2,0),0))</f>
        <v>39.4</v>
      </c>
      <c r="N3660" s="12">
        <f>IF(ISBLANK(VLOOKUP($H3660*100+N$2,Feuil2!$A$3:$CQ$931,HLOOKUP(Feuil1!$F3660,Feuil2!$E$1:$DG$2,2,0),0)),"",VLOOKUP($H3660*100+N$2,Feuil2!$A$3:$CQ$931,HLOOKUP(Feuil1!$F3660,Feuil2!$E$1:$DG$2,2,0),0))</f>
        <v>0</v>
      </c>
      <c r="O3660" s="12">
        <f>IF(ISBLANK(VLOOKUP($H3660*100+O$2,Feuil2!$A$3:$CQ$931,HLOOKUP(Feuil1!$F3660,Feuil2!$E$1:$DG$2,2,0),0)),"",VLOOKUP($H3660*100+O$2,Feuil2!$A$3:$CQ$931,HLOOKUP(Feuil1!$F3660,Feuil2!$E$1:$DG$2,2,0),0))</f>
        <v>0</v>
      </c>
      <c r="P3660" s="12">
        <f>IF(ISBLANK(VLOOKUP($H3660*100+P$2,Feuil2!$A$3:$CQ$931,HLOOKUP(Feuil1!$F3660,Feuil2!$E$1:$DG$2,2,0),0)),"",VLOOKUP($H3660*100+P$2,Feuil2!$A$3:$CQ$931,HLOOKUP(Feuil1!$F3660,Feuil2!$E$1:$DG$2,2,0),0))</f>
        <v>102.1</v>
      </c>
      <c r="Q3660" s="12">
        <f>IF(ISBLANK(VLOOKUP($H3660*100+Q$2,Feuil2!$A$3:$CQ$931,HLOOKUP(Feuil1!$F3660,Feuil2!$E$1:$DG$2,2,0),0)),"",VLOOKUP($H3660*100+Q$2,Feuil2!$A$3:$CQ$931,HLOOKUP(Feuil1!$F3660,Feuil2!$E$1:$DG$2,2,0),0))</f>
        <v>51.6</v>
      </c>
      <c r="R3660" s="12">
        <f>IF(ISBLANK(VLOOKUP($H3660*100+R$2,Feuil2!$A$3:$CQ$931,HLOOKUP(Feuil1!$F3660,Feuil2!$E$1:$DG$2,2,0),0)),"",VLOOKUP($H3660*100+R$2,Feuil2!$A$3:$CQ$931,HLOOKUP(Feuil1!$F3660,Feuil2!$E$1:$DG$2,2,0),0))</f>
        <v>0</v>
      </c>
      <c r="S3660" s="12">
        <f>IF(ISBLANK(VLOOKUP($H3660*100+S$2,Feuil2!$A$3:$CQ$931,HLOOKUP(Feuil1!$F3660,Feuil2!$E$1:$DG$2,2,0),0)),"",VLOOKUP($H3660*100+S$2,Feuil2!$A$3:$CQ$931,HLOOKUP(Feuil1!$F3660,Feuil2!$E$1:$DG$2,2,0),0))</f>
        <v>0</v>
      </c>
      <c r="T3660" s="12">
        <f>IF(ISBLANK(VLOOKUP($H3660*100+T$2,Feuil2!$A$3:$CQ$931,HLOOKUP(Feuil1!$F3660,Feuil2!$E$1:$DG$2,2,0),0)),"",VLOOKUP($H3660*100+T$2,Feuil2!$A$3:$CQ$931,HLOOKUP(Feuil1!$F3660,Feuil2!$E$1:$DG$2,2,0),0))</f>
        <v>0</v>
      </c>
      <c r="U3660" s="12">
        <f t="shared" si="80"/>
        <v>368.5</v>
      </c>
    </row>
    <row r="3661" spans="1:21" x14ac:dyDescent="0.35">
      <c r="A3661" s="10" t="s">
        <v>103</v>
      </c>
      <c r="B3661" s="8" t="s">
        <v>40</v>
      </c>
      <c r="C3661" s="39">
        <v>552850</v>
      </c>
      <c r="D3661" s="39">
        <v>432500</v>
      </c>
      <c r="F3661" s="10">
        <v>4148</v>
      </c>
      <c r="G3661" s="5" t="s">
        <v>47</v>
      </c>
      <c r="H3661" s="11">
        <v>2000</v>
      </c>
      <c r="I3661" s="12">
        <f>IF(ISBLANK(VLOOKUP($H3661*100+I$2,Feuil2!$A$3:$CQ$931,HLOOKUP(Feuil1!$F3661,Feuil2!$E$1:$DG$2,2,0),0)),"",VLOOKUP($H3661*100+I$2,Feuil2!$A$3:$CQ$931,HLOOKUP(Feuil1!$F3661,Feuil2!$E$1:$DG$2,2,0),0))</f>
        <v>29.5</v>
      </c>
      <c r="J3661" s="12">
        <f>IF(ISBLANK(VLOOKUP($H3661*100+J$2,Feuil2!$A$3:$CQ$931,HLOOKUP(Feuil1!$F3661,Feuil2!$E$1:$DG$2,2,0),0)),"",VLOOKUP($H3661*100+J$2,Feuil2!$A$3:$CQ$931,HLOOKUP(Feuil1!$F3661,Feuil2!$E$1:$DG$2,2,0),0))</f>
        <v>77.099999999999994</v>
      </c>
      <c r="K3661" s="12">
        <f>IF(ISBLANK(VLOOKUP($H3661*100+K$2,Feuil2!$A$3:$CQ$931,HLOOKUP(Feuil1!$F3661,Feuil2!$E$1:$DG$2,2,0),0)),"",VLOOKUP($H3661*100+K$2,Feuil2!$A$3:$CQ$931,HLOOKUP(Feuil1!$F3661,Feuil2!$E$1:$DG$2,2,0),0))</f>
        <v>43.3</v>
      </c>
      <c r="L3661" s="12">
        <f>IF(ISBLANK(VLOOKUP($H3661*100+L$2,Feuil2!$A$3:$CQ$931,HLOOKUP(Feuil1!$F3661,Feuil2!$E$1:$DG$2,2,0),0)),"",VLOOKUP($H3661*100+L$2,Feuil2!$A$3:$CQ$931,HLOOKUP(Feuil1!$F3661,Feuil2!$E$1:$DG$2,2,0),0))</f>
        <v>225.9</v>
      </c>
      <c r="M3661" s="12">
        <f>IF(ISBLANK(VLOOKUP($H3661*100+M$2,Feuil2!$A$3:$CQ$931,HLOOKUP(Feuil1!$F3661,Feuil2!$E$1:$DG$2,2,0),0)),"",VLOOKUP($H3661*100+M$2,Feuil2!$A$3:$CQ$931,HLOOKUP(Feuil1!$F3661,Feuil2!$E$1:$DG$2,2,0),0))</f>
        <v>114.2</v>
      </c>
      <c r="N3661" s="12">
        <f>IF(ISBLANK(VLOOKUP($H3661*100+N$2,Feuil2!$A$3:$CQ$931,HLOOKUP(Feuil1!$F3661,Feuil2!$E$1:$DG$2,2,0),0)),"",VLOOKUP($H3661*100+N$2,Feuil2!$A$3:$CQ$931,HLOOKUP(Feuil1!$F3661,Feuil2!$E$1:$DG$2,2,0),0))</f>
        <v>51.6</v>
      </c>
      <c r="O3661" s="12">
        <f>IF(ISBLANK(VLOOKUP($H3661*100+O$2,Feuil2!$A$3:$CQ$931,HLOOKUP(Feuil1!$F3661,Feuil2!$E$1:$DG$2,2,0),0)),"",VLOOKUP($H3661*100+O$2,Feuil2!$A$3:$CQ$931,HLOOKUP(Feuil1!$F3661,Feuil2!$E$1:$DG$2,2,0),0))</f>
        <v>35.299999999999997</v>
      </c>
      <c r="P3661" s="12">
        <f>IF(ISBLANK(VLOOKUP($H3661*100+P$2,Feuil2!$A$3:$CQ$931,HLOOKUP(Feuil1!$F3661,Feuil2!$E$1:$DG$2,2,0),0)),"",VLOOKUP($H3661*100+P$2,Feuil2!$A$3:$CQ$931,HLOOKUP(Feuil1!$F3661,Feuil2!$E$1:$DG$2,2,0),0))</f>
        <v>0</v>
      </c>
      <c r="Q3661" s="12">
        <f>IF(ISBLANK(VLOOKUP($H3661*100+Q$2,Feuil2!$A$3:$CQ$931,HLOOKUP(Feuil1!$F3661,Feuil2!$E$1:$DG$2,2,0),0)),"",VLOOKUP($H3661*100+Q$2,Feuil2!$A$3:$CQ$931,HLOOKUP(Feuil1!$F3661,Feuil2!$E$1:$DG$2,2,0),0))</f>
        <v>22.6</v>
      </c>
      <c r="R3661" s="12">
        <f>IF(ISBLANK(VLOOKUP($H3661*100+R$2,Feuil2!$A$3:$CQ$931,HLOOKUP(Feuil1!$F3661,Feuil2!$E$1:$DG$2,2,0),0)),"",VLOOKUP($H3661*100+R$2,Feuil2!$A$3:$CQ$931,HLOOKUP(Feuil1!$F3661,Feuil2!$E$1:$DG$2,2,0),0))</f>
        <v>0</v>
      </c>
      <c r="S3661" s="12">
        <f>IF(ISBLANK(VLOOKUP($H3661*100+S$2,Feuil2!$A$3:$CQ$931,HLOOKUP(Feuil1!$F3661,Feuil2!$E$1:$DG$2,2,0),0)),"",VLOOKUP($H3661*100+S$2,Feuil2!$A$3:$CQ$931,HLOOKUP(Feuil1!$F3661,Feuil2!$E$1:$DG$2,2,0),0))</f>
        <v>0</v>
      </c>
      <c r="T3661" s="12">
        <f>IF(ISBLANK(VLOOKUP($H3661*100+T$2,Feuil2!$A$3:$CQ$931,HLOOKUP(Feuil1!$F3661,Feuil2!$E$1:$DG$2,2,0),0)),"",VLOOKUP($H3661*100+T$2,Feuil2!$A$3:$CQ$931,HLOOKUP(Feuil1!$F3661,Feuil2!$E$1:$DG$2,2,0),0))</f>
        <v>0</v>
      </c>
      <c r="U3661" s="12">
        <f t="shared" si="80"/>
        <v>599.49999999999989</v>
      </c>
    </row>
    <row r="3662" spans="1:21" x14ac:dyDescent="0.35">
      <c r="A3662" s="10" t="s">
        <v>103</v>
      </c>
      <c r="B3662" s="8" t="s">
        <v>40</v>
      </c>
      <c r="C3662" s="39">
        <v>552850</v>
      </c>
      <c r="D3662" s="39">
        <v>432500</v>
      </c>
      <c r="F3662" s="10">
        <v>4148</v>
      </c>
      <c r="G3662" s="5" t="s">
        <v>47</v>
      </c>
      <c r="H3662" s="11">
        <v>2001</v>
      </c>
      <c r="I3662" s="12">
        <f>IF(ISBLANK(VLOOKUP($H3662*100+I$2,Feuil2!$A$3:$CQ$931,HLOOKUP(Feuil1!$F3662,Feuil2!$E$1:$DG$2,2,0),0)),"",VLOOKUP($H3662*100+I$2,Feuil2!$A$3:$CQ$931,HLOOKUP(Feuil1!$F3662,Feuil2!$E$1:$DG$2,2,0),0))</f>
        <v>21.2</v>
      </c>
      <c r="J3662" s="12">
        <f>IF(ISBLANK(VLOOKUP($H3662*100+J$2,Feuil2!$A$3:$CQ$931,HLOOKUP(Feuil1!$F3662,Feuil2!$E$1:$DG$2,2,0),0)),"",VLOOKUP($H3662*100+J$2,Feuil2!$A$3:$CQ$931,HLOOKUP(Feuil1!$F3662,Feuil2!$E$1:$DG$2,2,0),0))</f>
        <v>5.9</v>
      </c>
      <c r="K3662" s="12">
        <f>IF(ISBLANK(VLOOKUP($H3662*100+K$2,Feuil2!$A$3:$CQ$931,HLOOKUP(Feuil1!$F3662,Feuil2!$E$1:$DG$2,2,0),0)),"",VLOOKUP($H3662*100+K$2,Feuil2!$A$3:$CQ$931,HLOOKUP(Feuil1!$F3662,Feuil2!$E$1:$DG$2,2,0),0))</f>
        <v>4.5</v>
      </c>
      <c r="L3662" s="12">
        <f>IF(ISBLANK(VLOOKUP($H3662*100+L$2,Feuil2!$A$3:$CQ$931,HLOOKUP(Feuil1!$F3662,Feuil2!$E$1:$DG$2,2,0),0)),"",VLOOKUP($H3662*100+L$2,Feuil2!$A$3:$CQ$931,HLOOKUP(Feuil1!$F3662,Feuil2!$E$1:$DG$2,2,0),0))</f>
        <v>211.6</v>
      </c>
      <c r="M3662" s="12">
        <f>IF(ISBLANK(VLOOKUP($H3662*100+M$2,Feuil2!$A$3:$CQ$931,HLOOKUP(Feuil1!$F3662,Feuil2!$E$1:$DG$2,2,0),0)),"",VLOOKUP($H3662*100+M$2,Feuil2!$A$3:$CQ$931,HLOOKUP(Feuil1!$F3662,Feuil2!$E$1:$DG$2,2,0),0))</f>
        <v>0</v>
      </c>
      <c r="N3662" s="12">
        <f>IF(ISBLANK(VLOOKUP($H3662*100+N$2,Feuil2!$A$3:$CQ$931,HLOOKUP(Feuil1!$F3662,Feuil2!$E$1:$DG$2,2,0),0)),"",VLOOKUP($H3662*100+N$2,Feuil2!$A$3:$CQ$931,HLOOKUP(Feuil1!$F3662,Feuil2!$E$1:$DG$2,2,0),0))</f>
        <v>1</v>
      </c>
      <c r="O3662" s="12">
        <f>IF(ISBLANK(VLOOKUP($H3662*100+O$2,Feuil2!$A$3:$CQ$931,HLOOKUP(Feuil1!$F3662,Feuil2!$E$1:$DG$2,2,0),0)),"",VLOOKUP($H3662*100+O$2,Feuil2!$A$3:$CQ$931,HLOOKUP(Feuil1!$F3662,Feuil2!$E$1:$DG$2,2,0),0))</f>
        <v>73.5</v>
      </c>
      <c r="P3662" s="12">
        <f>IF(ISBLANK(VLOOKUP($H3662*100+P$2,Feuil2!$A$3:$CQ$931,HLOOKUP(Feuil1!$F3662,Feuil2!$E$1:$DG$2,2,0),0)),"",VLOOKUP($H3662*100+P$2,Feuil2!$A$3:$CQ$931,HLOOKUP(Feuil1!$F3662,Feuil2!$E$1:$DG$2,2,0),0))</f>
        <v>138.1</v>
      </c>
      <c r="Q3662" s="12">
        <f>IF(ISBLANK(VLOOKUP($H3662*100+Q$2,Feuil2!$A$3:$CQ$931,HLOOKUP(Feuil1!$F3662,Feuil2!$E$1:$DG$2,2,0),0)),"",VLOOKUP($H3662*100+Q$2,Feuil2!$A$3:$CQ$931,HLOOKUP(Feuil1!$F3662,Feuil2!$E$1:$DG$2,2,0),0))</f>
        <v>33.5</v>
      </c>
      <c r="R3662" s="12">
        <f>IF(ISBLANK(VLOOKUP($H3662*100+R$2,Feuil2!$A$3:$CQ$931,HLOOKUP(Feuil1!$F3662,Feuil2!$E$1:$DG$2,2,0),0)),"",VLOOKUP($H3662*100+R$2,Feuil2!$A$3:$CQ$931,HLOOKUP(Feuil1!$F3662,Feuil2!$E$1:$DG$2,2,0),0))</f>
        <v>0</v>
      </c>
      <c r="S3662" s="12">
        <f>IF(ISBLANK(VLOOKUP($H3662*100+S$2,Feuil2!$A$3:$CQ$931,HLOOKUP(Feuil1!$F3662,Feuil2!$E$1:$DG$2,2,0),0)),"",VLOOKUP($H3662*100+S$2,Feuil2!$A$3:$CQ$931,HLOOKUP(Feuil1!$F3662,Feuil2!$E$1:$DG$2,2,0),0))</f>
        <v>0</v>
      </c>
      <c r="T3662" s="12">
        <f>IF(ISBLANK(VLOOKUP($H3662*100+T$2,Feuil2!$A$3:$CQ$931,HLOOKUP(Feuil1!$F3662,Feuil2!$E$1:$DG$2,2,0),0)),"",VLOOKUP($H3662*100+T$2,Feuil2!$A$3:$CQ$931,HLOOKUP(Feuil1!$F3662,Feuil2!$E$1:$DG$2,2,0),0))</f>
        <v>1.4</v>
      </c>
      <c r="U3662" s="12">
        <f t="shared" si="80"/>
        <v>490.69999999999993</v>
      </c>
    </row>
    <row r="3663" spans="1:21" x14ac:dyDescent="0.35">
      <c r="A3663" s="10" t="s">
        <v>103</v>
      </c>
      <c r="B3663" s="8" t="s">
        <v>40</v>
      </c>
      <c r="C3663" s="39">
        <v>552850</v>
      </c>
      <c r="D3663" s="39">
        <v>432500</v>
      </c>
      <c r="F3663" s="10">
        <v>4148</v>
      </c>
      <c r="G3663" s="5" t="s">
        <v>47</v>
      </c>
      <c r="H3663" s="11">
        <v>2002</v>
      </c>
      <c r="I3663" s="12">
        <f>IF(ISBLANK(VLOOKUP($H3663*100+I$2,Feuil2!$A$3:$CQ$931,HLOOKUP(Feuil1!$F3663,Feuil2!$E$1:$DG$2,2,0),0)),"",VLOOKUP($H3663*100+I$2,Feuil2!$A$3:$CQ$931,HLOOKUP(Feuil1!$F3663,Feuil2!$E$1:$DG$2,2,0),0))</f>
        <v>1.1000000000000001</v>
      </c>
      <c r="J3663" s="12">
        <f>IF(ISBLANK(VLOOKUP($H3663*100+J$2,Feuil2!$A$3:$CQ$931,HLOOKUP(Feuil1!$F3663,Feuil2!$E$1:$DG$2,2,0),0)),"",VLOOKUP($H3663*100+J$2,Feuil2!$A$3:$CQ$931,HLOOKUP(Feuil1!$F3663,Feuil2!$E$1:$DG$2,2,0),0))</f>
        <v>97.8</v>
      </c>
      <c r="K3663" s="12">
        <f>IF(ISBLANK(VLOOKUP($H3663*100+K$2,Feuil2!$A$3:$CQ$931,HLOOKUP(Feuil1!$F3663,Feuil2!$E$1:$DG$2,2,0),0)),"",VLOOKUP($H3663*100+K$2,Feuil2!$A$3:$CQ$931,HLOOKUP(Feuil1!$F3663,Feuil2!$E$1:$DG$2,2,0),0))</f>
        <v>258.5</v>
      </c>
      <c r="L3663" s="12">
        <f>IF(ISBLANK(VLOOKUP($H3663*100+L$2,Feuil2!$A$3:$CQ$931,HLOOKUP(Feuil1!$F3663,Feuil2!$E$1:$DG$2,2,0),0)),"",VLOOKUP($H3663*100+L$2,Feuil2!$A$3:$CQ$931,HLOOKUP(Feuil1!$F3663,Feuil2!$E$1:$DG$2,2,0),0))</f>
        <v>58.2</v>
      </c>
      <c r="M3663" s="12">
        <f>IF(ISBLANK(VLOOKUP($H3663*100+M$2,Feuil2!$A$3:$CQ$931,HLOOKUP(Feuil1!$F3663,Feuil2!$E$1:$DG$2,2,0),0)),"",VLOOKUP($H3663*100+M$2,Feuil2!$A$3:$CQ$931,HLOOKUP(Feuil1!$F3663,Feuil2!$E$1:$DG$2,2,0),0))</f>
        <v>118.7</v>
      </c>
      <c r="N3663" s="12">
        <f>IF(ISBLANK(VLOOKUP($H3663*100+N$2,Feuil2!$A$3:$CQ$931,HLOOKUP(Feuil1!$F3663,Feuil2!$E$1:$DG$2,2,0),0)),"",VLOOKUP($H3663*100+N$2,Feuil2!$A$3:$CQ$931,HLOOKUP(Feuil1!$F3663,Feuil2!$E$1:$DG$2,2,0),0))</f>
        <v>77.599999999999994</v>
      </c>
      <c r="O3663" s="12">
        <f>IF(ISBLANK(VLOOKUP($H3663*100+O$2,Feuil2!$A$3:$CQ$931,HLOOKUP(Feuil1!$F3663,Feuil2!$E$1:$DG$2,2,0),0)),"",VLOOKUP($H3663*100+O$2,Feuil2!$A$3:$CQ$931,HLOOKUP(Feuil1!$F3663,Feuil2!$E$1:$DG$2,2,0),0))</f>
        <v>84</v>
      </c>
      <c r="P3663" s="12">
        <f>IF(ISBLANK(VLOOKUP($H3663*100+P$2,Feuil2!$A$3:$CQ$931,HLOOKUP(Feuil1!$F3663,Feuil2!$E$1:$DG$2,2,0),0)),"",VLOOKUP($H3663*100+P$2,Feuil2!$A$3:$CQ$931,HLOOKUP(Feuil1!$F3663,Feuil2!$E$1:$DG$2,2,0),0))</f>
        <v>66.3</v>
      </c>
      <c r="Q3663" s="12">
        <f>IF(ISBLANK(VLOOKUP($H3663*100+Q$2,Feuil2!$A$3:$CQ$931,HLOOKUP(Feuil1!$F3663,Feuil2!$E$1:$DG$2,2,0),0)),"",VLOOKUP($H3663*100+Q$2,Feuil2!$A$3:$CQ$931,HLOOKUP(Feuil1!$F3663,Feuil2!$E$1:$DG$2,2,0),0))</f>
        <v>13.5</v>
      </c>
      <c r="R3663" s="12">
        <f>IF(ISBLANK(VLOOKUP($H3663*100+R$2,Feuil2!$A$3:$CQ$931,HLOOKUP(Feuil1!$F3663,Feuil2!$E$1:$DG$2,2,0),0)),"",VLOOKUP($H3663*100+R$2,Feuil2!$A$3:$CQ$931,HLOOKUP(Feuil1!$F3663,Feuil2!$E$1:$DG$2,2,0),0))</f>
        <v>1</v>
      </c>
      <c r="S3663" s="12">
        <f>IF(ISBLANK(VLOOKUP($H3663*100+S$2,Feuil2!$A$3:$CQ$931,HLOOKUP(Feuil1!$F3663,Feuil2!$E$1:$DG$2,2,0),0)),"",VLOOKUP($H3663*100+S$2,Feuil2!$A$3:$CQ$931,HLOOKUP(Feuil1!$F3663,Feuil2!$E$1:$DG$2,2,0),0))</f>
        <v>0</v>
      </c>
      <c r="T3663" s="12">
        <f>IF(ISBLANK(VLOOKUP($H3663*100+T$2,Feuil2!$A$3:$CQ$931,HLOOKUP(Feuil1!$F3663,Feuil2!$E$1:$DG$2,2,0),0)),"",VLOOKUP($H3663*100+T$2,Feuil2!$A$3:$CQ$931,HLOOKUP(Feuil1!$F3663,Feuil2!$E$1:$DG$2,2,0),0))</f>
        <v>0</v>
      </c>
      <c r="U3663" s="12">
        <f t="shared" si="80"/>
        <v>776.69999999999993</v>
      </c>
    </row>
    <row r="3664" spans="1:21" x14ac:dyDescent="0.35">
      <c r="A3664" s="10" t="s">
        <v>103</v>
      </c>
      <c r="B3664" s="8" t="s">
        <v>40</v>
      </c>
      <c r="C3664" s="39">
        <v>552850</v>
      </c>
      <c r="D3664" s="39">
        <v>432500</v>
      </c>
      <c r="F3664" s="10">
        <v>4148</v>
      </c>
      <c r="G3664" s="5" t="s">
        <v>47</v>
      </c>
      <c r="H3664" s="11">
        <v>2003</v>
      </c>
      <c r="I3664" s="12">
        <f>IF(ISBLANK(VLOOKUP($H3664*100+I$2,Feuil2!$A$3:$CQ$931,HLOOKUP(Feuil1!$F3664,Feuil2!$E$1:$DG$2,2,0),0)),"",VLOOKUP($H3664*100+I$2,Feuil2!$A$3:$CQ$931,HLOOKUP(Feuil1!$F3664,Feuil2!$E$1:$DG$2,2,0),0))</f>
        <v>0</v>
      </c>
      <c r="J3664" s="12">
        <f>IF(ISBLANK(VLOOKUP($H3664*100+J$2,Feuil2!$A$3:$CQ$931,HLOOKUP(Feuil1!$F3664,Feuil2!$E$1:$DG$2,2,0),0)),"",VLOOKUP($H3664*100+J$2,Feuil2!$A$3:$CQ$931,HLOOKUP(Feuil1!$F3664,Feuil2!$E$1:$DG$2,2,0),0))</f>
        <v>53.2</v>
      </c>
      <c r="K3664" s="12">
        <f>IF(ISBLANK(VLOOKUP($H3664*100+K$2,Feuil2!$A$3:$CQ$931,HLOOKUP(Feuil1!$F3664,Feuil2!$E$1:$DG$2,2,0),0)),"",VLOOKUP($H3664*100+K$2,Feuil2!$A$3:$CQ$931,HLOOKUP(Feuil1!$F3664,Feuil2!$E$1:$DG$2,2,0),0))</f>
        <v>128.4</v>
      </c>
      <c r="L3664" s="12">
        <f>IF(ISBLANK(VLOOKUP($H3664*100+L$2,Feuil2!$A$3:$CQ$931,HLOOKUP(Feuil1!$F3664,Feuil2!$E$1:$DG$2,2,0),0)),"",VLOOKUP($H3664*100+L$2,Feuil2!$A$3:$CQ$931,HLOOKUP(Feuil1!$F3664,Feuil2!$E$1:$DG$2,2,0),0))</f>
        <v>194.3</v>
      </c>
      <c r="M3664" s="12">
        <f>IF(ISBLANK(VLOOKUP($H3664*100+M$2,Feuil2!$A$3:$CQ$931,HLOOKUP(Feuil1!$F3664,Feuil2!$E$1:$DG$2,2,0),0)),"",VLOOKUP($H3664*100+M$2,Feuil2!$A$3:$CQ$931,HLOOKUP(Feuil1!$F3664,Feuil2!$E$1:$DG$2,2,0),0))</f>
        <v>3</v>
      </c>
      <c r="N3664" s="12">
        <f>IF(ISBLANK(VLOOKUP($H3664*100+N$2,Feuil2!$A$3:$CQ$931,HLOOKUP(Feuil1!$F3664,Feuil2!$E$1:$DG$2,2,0),0)),"",VLOOKUP($H3664*100+N$2,Feuil2!$A$3:$CQ$931,HLOOKUP(Feuil1!$F3664,Feuil2!$E$1:$DG$2,2,0),0))</f>
        <v>71.900000000000006</v>
      </c>
      <c r="O3664" s="12">
        <f>IF(ISBLANK(VLOOKUP($H3664*100+O$2,Feuil2!$A$3:$CQ$931,HLOOKUP(Feuil1!$F3664,Feuil2!$E$1:$DG$2,2,0),0)),"",VLOOKUP($H3664*100+O$2,Feuil2!$A$3:$CQ$931,HLOOKUP(Feuil1!$F3664,Feuil2!$E$1:$DG$2,2,0),0))</f>
        <v>61.6</v>
      </c>
      <c r="P3664" s="12">
        <f>IF(ISBLANK(VLOOKUP($H3664*100+P$2,Feuil2!$A$3:$CQ$931,HLOOKUP(Feuil1!$F3664,Feuil2!$E$1:$DG$2,2,0),0)),"",VLOOKUP($H3664*100+P$2,Feuil2!$A$3:$CQ$931,HLOOKUP(Feuil1!$F3664,Feuil2!$E$1:$DG$2,2,0),0))</f>
        <v>69.599999999999994</v>
      </c>
      <c r="Q3664" s="12">
        <f>IF(ISBLANK(VLOOKUP($H3664*100+Q$2,Feuil2!$A$3:$CQ$931,HLOOKUP(Feuil1!$F3664,Feuil2!$E$1:$DG$2,2,0),0)),"",VLOOKUP($H3664*100+Q$2,Feuil2!$A$3:$CQ$931,HLOOKUP(Feuil1!$F3664,Feuil2!$E$1:$DG$2,2,0),0))</f>
        <v>94.7</v>
      </c>
      <c r="R3664" s="12">
        <f>IF(ISBLANK(VLOOKUP($H3664*100+R$2,Feuil2!$A$3:$CQ$931,HLOOKUP(Feuil1!$F3664,Feuil2!$E$1:$DG$2,2,0),0)),"",VLOOKUP($H3664*100+R$2,Feuil2!$A$3:$CQ$931,HLOOKUP(Feuil1!$F3664,Feuil2!$E$1:$DG$2,2,0),0))</f>
        <v>0</v>
      </c>
      <c r="S3664" s="12">
        <f>IF(ISBLANK(VLOOKUP($H3664*100+S$2,Feuil2!$A$3:$CQ$931,HLOOKUP(Feuil1!$F3664,Feuil2!$E$1:$DG$2,2,0),0)),"",VLOOKUP($H3664*100+S$2,Feuil2!$A$3:$CQ$931,HLOOKUP(Feuil1!$F3664,Feuil2!$E$1:$DG$2,2,0),0))</f>
        <v>0</v>
      </c>
      <c r="T3664" s="12">
        <f>IF(ISBLANK(VLOOKUP($H3664*100+T$2,Feuil2!$A$3:$CQ$931,HLOOKUP(Feuil1!$F3664,Feuil2!$E$1:$DG$2,2,0),0)),"",VLOOKUP($H3664*100+T$2,Feuil2!$A$3:$CQ$931,HLOOKUP(Feuil1!$F3664,Feuil2!$E$1:$DG$2,2,0),0))</f>
        <v>0.8</v>
      </c>
      <c r="U3664" s="12">
        <f t="shared" si="80"/>
        <v>677.50000000000011</v>
      </c>
    </row>
    <row r="3665" spans="1:21" x14ac:dyDescent="0.35">
      <c r="A3665" s="10" t="s">
        <v>103</v>
      </c>
      <c r="B3665" s="8" t="s">
        <v>40</v>
      </c>
      <c r="C3665" s="39">
        <v>552850</v>
      </c>
      <c r="D3665" s="39">
        <v>432500</v>
      </c>
      <c r="F3665" s="10">
        <v>4148</v>
      </c>
      <c r="G3665" s="5" t="s">
        <v>47</v>
      </c>
      <c r="H3665" s="11">
        <v>2004</v>
      </c>
      <c r="I3665" s="12">
        <f>IF(ISBLANK(VLOOKUP($H3665*100+I$2,Feuil2!$A$3:$CQ$931,HLOOKUP(Feuil1!$F3665,Feuil2!$E$1:$DG$2,2,0),0)),"",VLOOKUP($H3665*100+I$2,Feuil2!$A$3:$CQ$931,HLOOKUP(Feuil1!$F3665,Feuil2!$E$1:$DG$2,2,0),0))</f>
        <v>0</v>
      </c>
      <c r="J3665" s="12">
        <f>IF(ISBLANK(VLOOKUP($H3665*100+J$2,Feuil2!$A$3:$CQ$931,HLOOKUP(Feuil1!$F3665,Feuil2!$E$1:$DG$2,2,0),0)),"",VLOOKUP($H3665*100+J$2,Feuil2!$A$3:$CQ$931,HLOOKUP(Feuil1!$F3665,Feuil2!$E$1:$DG$2,2,0),0))</f>
        <v>111.5</v>
      </c>
      <c r="K3665" s="12">
        <f>IF(ISBLANK(VLOOKUP($H3665*100+K$2,Feuil2!$A$3:$CQ$931,HLOOKUP(Feuil1!$F3665,Feuil2!$E$1:$DG$2,2,0),0)),"",VLOOKUP($H3665*100+K$2,Feuil2!$A$3:$CQ$931,HLOOKUP(Feuil1!$F3665,Feuil2!$E$1:$DG$2,2,0),0))</f>
        <v>41.2</v>
      </c>
      <c r="L3665" s="12">
        <f>IF(ISBLANK(VLOOKUP($H3665*100+L$2,Feuil2!$A$3:$CQ$931,HLOOKUP(Feuil1!$F3665,Feuil2!$E$1:$DG$2,2,0),0)),"",VLOOKUP($H3665*100+L$2,Feuil2!$A$3:$CQ$931,HLOOKUP(Feuil1!$F3665,Feuil2!$E$1:$DG$2,2,0),0))</f>
        <v>40.299999999999997</v>
      </c>
      <c r="M3665" s="12">
        <f>IF(ISBLANK(VLOOKUP($H3665*100+M$2,Feuil2!$A$3:$CQ$931,HLOOKUP(Feuil1!$F3665,Feuil2!$E$1:$DG$2,2,0),0)),"",VLOOKUP($H3665*100+M$2,Feuil2!$A$3:$CQ$931,HLOOKUP(Feuil1!$F3665,Feuil2!$E$1:$DG$2,2,0),0))</f>
        <v>0</v>
      </c>
      <c r="N3665" s="12">
        <f>IF(ISBLANK(VLOOKUP($H3665*100+N$2,Feuil2!$A$3:$CQ$931,HLOOKUP(Feuil1!$F3665,Feuil2!$E$1:$DG$2,2,0),0)),"",VLOOKUP($H3665*100+N$2,Feuil2!$A$3:$CQ$931,HLOOKUP(Feuil1!$F3665,Feuil2!$E$1:$DG$2,2,0),0))</f>
        <v>67.2</v>
      </c>
      <c r="O3665" s="12">
        <f>IF(ISBLANK(VLOOKUP($H3665*100+O$2,Feuil2!$A$3:$CQ$931,HLOOKUP(Feuil1!$F3665,Feuil2!$E$1:$DG$2,2,0),0)),"",VLOOKUP($H3665*100+O$2,Feuil2!$A$3:$CQ$931,HLOOKUP(Feuil1!$F3665,Feuil2!$E$1:$DG$2,2,0),0))</f>
        <v>52</v>
      </c>
      <c r="P3665" s="12">
        <f>IF(ISBLANK(VLOOKUP($H3665*100+P$2,Feuil2!$A$3:$CQ$931,HLOOKUP(Feuil1!$F3665,Feuil2!$E$1:$DG$2,2,0),0)),"",VLOOKUP($H3665*100+P$2,Feuil2!$A$3:$CQ$931,HLOOKUP(Feuil1!$F3665,Feuil2!$E$1:$DG$2,2,0),0))</f>
        <v>0</v>
      </c>
      <c r="Q3665" s="12">
        <f>IF(ISBLANK(VLOOKUP($H3665*100+Q$2,Feuil2!$A$3:$CQ$931,HLOOKUP(Feuil1!$F3665,Feuil2!$E$1:$DG$2,2,0),0)),"",VLOOKUP($H3665*100+Q$2,Feuil2!$A$3:$CQ$931,HLOOKUP(Feuil1!$F3665,Feuil2!$E$1:$DG$2,2,0),0))</f>
        <v>0</v>
      </c>
      <c r="R3665" s="12">
        <f>IF(ISBLANK(VLOOKUP($H3665*100+R$2,Feuil2!$A$3:$CQ$931,HLOOKUP(Feuil1!$F3665,Feuil2!$E$1:$DG$2,2,0),0)),"",VLOOKUP($H3665*100+R$2,Feuil2!$A$3:$CQ$931,HLOOKUP(Feuil1!$F3665,Feuil2!$E$1:$DG$2,2,0),0))</f>
        <v>4</v>
      </c>
      <c r="S3665" s="12">
        <f>IF(ISBLANK(VLOOKUP($H3665*100+S$2,Feuil2!$A$3:$CQ$931,HLOOKUP(Feuil1!$F3665,Feuil2!$E$1:$DG$2,2,0),0)),"",VLOOKUP($H3665*100+S$2,Feuil2!$A$3:$CQ$931,HLOOKUP(Feuil1!$F3665,Feuil2!$E$1:$DG$2,2,0),0))</f>
        <v>0.3</v>
      </c>
      <c r="T3665" s="12">
        <f>IF(ISBLANK(VLOOKUP($H3665*100+T$2,Feuil2!$A$3:$CQ$931,HLOOKUP(Feuil1!$F3665,Feuil2!$E$1:$DG$2,2,0),0)),"",VLOOKUP($H3665*100+T$2,Feuil2!$A$3:$CQ$931,HLOOKUP(Feuil1!$F3665,Feuil2!$E$1:$DG$2,2,0),0))</f>
        <v>0</v>
      </c>
      <c r="U3665" s="12">
        <f t="shared" si="80"/>
        <v>316.5</v>
      </c>
    </row>
    <row r="3666" spans="1:21" x14ac:dyDescent="0.35">
      <c r="A3666" s="10" t="s">
        <v>103</v>
      </c>
      <c r="B3666" s="8" t="s">
        <v>40</v>
      </c>
      <c r="C3666" s="39">
        <v>552850</v>
      </c>
      <c r="D3666" s="39">
        <v>432500</v>
      </c>
      <c r="F3666" s="10">
        <v>4148</v>
      </c>
      <c r="G3666" s="5" t="s">
        <v>47</v>
      </c>
      <c r="H3666" s="11">
        <v>2005</v>
      </c>
      <c r="I3666" s="12">
        <f>IF(ISBLANK(VLOOKUP($H3666*100+I$2,Feuil2!$A$3:$CQ$931,HLOOKUP(Feuil1!$F3666,Feuil2!$E$1:$DG$2,2,0),0)),"",VLOOKUP($H3666*100+I$2,Feuil2!$A$3:$CQ$931,HLOOKUP(Feuil1!$F3666,Feuil2!$E$1:$DG$2,2,0),0))</f>
        <v>23.7</v>
      </c>
      <c r="J3666" s="12">
        <f>IF(ISBLANK(VLOOKUP($H3666*100+J$2,Feuil2!$A$3:$CQ$931,HLOOKUP(Feuil1!$F3666,Feuil2!$E$1:$DG$2,2,0),0)),"",VLOOKUP($H3666*100+J$2,Feuil2!$A$3:$CQ$931,HLOOKUP(Feuil1!$F3666,Feuil2!$E$1:$DG$2,2,0),0))</f>
        <v>62.7</v>
      </c>
      <c r="K3666" s="12">
        <f>IF(ISBLANK(VLOOKUP($H3666*100+K$2,Feuil2!$A$3:$CQ$931,HLOOKUP(Feuil1!$F3666,Feuil2!$E$1:$DG$2,2,0),0)),"",VLOOKUP($H3666*100+K$2,Feuil2!$A$3:$CQ$931,HLOOKUP(Feuil1!$F3666,Feuil2!$E$1:$DG$2,2,0),0))</f>
        <v>102.8</v>
      </c>
      <c r="L3666" s="12">
        <f>IF(ISBLANK(VLOOKUP($H3666*100+L$2,Feuil2!$A$3:$CQ$931,HLOOKUP(Feuil1!$F3666,Feuil2!$E$1:$DG$2,2,0),0)),"",VLOOKUP($H3666*100+L$2,Feuil2!$A$3:$CQ$931,HLOOKUP(Feuil1!$F3666,Feuil2!$E$1:$DG$2,2,0),0))</f>
        <v>40.4</v>
      </c>
      <c r="M3666" s="12">
        <f>IF(ISBLANK(VLOOKUP($H3666*100+M$2,Feuil2!$A$3:$CQ$931,HLOOKUP(Feuil1!$F3666,Feuil2!$E$1:$DG$2,2,0),0)),"",VLOOKUP($H3666*100+M$2,Feuil2!$A$3:$CQ$931,HLOOKUP(Feuil1!$F3666,Feuil2!$E$1:$DG$2,2,0),0))</f>
        <v>146.30000000000001</v>
      </c>
      <c r="N3666" s="12">
        <f>IF(ISBLANK(VLOOKUP($H3666*100+N$2,Feuil2!$A$3:$CQ$931,HLOOKUP(Feuil1!$F3666,Feuil2!$E$1:$DG$2,2,0),0)),"",VLOOKUP($H3666*100+N$2,Feuil2!$A$3:$CQ$931,HLOOKUP(Feuil1!$F3666,Feuil2!$E$1:$DG$2,2,0),0))</f>
        <v>163</v>
      </c>
      <c r="O3666" s="12">
        <f>IF(ISBLANK(VLOOKUP($H3666*100+O$2,Feuil2!$A$3:$CQ$931,HLOOKUP(Feuil1!$F3666,Feuil2!$E$1:$DG$2,2,0),0)),"",VLOOKUP($H3666*100+O$2,Feuil2!$A$3:$CQ$931,HLOOKUP(Feuil1!$F3666,Feuil2!$E$1:$DG$2,2,0),0))</f>
        <v>105.9</v>
      </c>
      <c r="P3666" s="12">
        <f>IF(ISBLANK(VLOOKUP($H3666*100+P$2,Feuil2!$A$3:$CQ$931,HLOOKUP(Feuil1!$F3666,Feuil2!$E$1:$DG$2,2,0),0)),"",VLOOKUP($H3666*100+P$2,Feuil2!$A$3:$CQ$931,HLOOKUP(Feuil1!$F3666,Feuil2!$E$1:$DG$2,2,0),0))</f>
        <v>34.1</v>
      </c>
      <c r="Q3666" s="12">
        <f>IF(ISBLANK(VLOOKUP($H3666*100+Q$2,Feuil2!$A$3:$CQ$931,HLOOKUP(Feuil1!$F3666,Feuil2!$E$1:$DG$2,2,0),0)),"",VLOOKUP($H3666*100+Q$2,Feuil2!$A$3:$CQ$931,HLOOKUP(Feuil1!$F3666,Feuil2!$E$1:$DG$2,2,0),0))</f>
        <v>22.1</v>
      </c>
      <c r="R3666" s="12">
        <f>IF(ISBLANK(VLOOKUP($H3666*100+R$2,Feuil2!$A$3:$CQ$931,HLOOKUP(Feuil1!$F3666,Feuil2!$E$1:$DG$2,2,0),0)),"",VLOOKUP($H3666*100+R$2,Feuil2!$A$3:$CQ$931,HLOOKUP(Feuil1!$F3666,Feuil2!$E$1:$DG$2,2,0),0))</f>
        <v>8</v>
      </c>
      <c r="S3666" s="12">
        <f>IF(ISBLANK(VLOOKUP($H3666*100+S$2,Feuil2!$A$3:$CQ$931,HLOOKUP(Feuil1!$F3666,Feuil2!$E$1:$DG$2,2,0),0)),"",VLOOKUP($H3666*100+S$2,Feuil2!$A$3:$CQ$931,HLOOKUP(Feuil1!$F3666,Feuil2!$E$1:$DG$2,2,0),0))</f>
        <v>8.6999999999999993</v>
      </c>
      <c r="T3666" s="12">
        <f>IF(ISBLANK(VLOOKUP($H3666*100+T$2,Feuil2!$A$3:$CQ$931,HLOOKUP(Feuil1!$F3666,Feuil2!$E$1:$DG$2,2,0),0)),"",VLOOKUP($H3666*100+T$2,Feuil2!$A$3:$CQ$931,HLOOKUP(Feuil1!$F3666,Feuil2!$E$1:$DG$2,2,0),0))</f>
        <v>0</v>
      </c>
      <c r="U3666" s="12">
        <f t="shared" si="80"/>
        <v>717.7</v>
      </c>
    </row>
    <row r="3667" spans="1:21" x14ac:dyDescent="0.35">
      <c r="A3667" s="10" t="s">
        <v>103</v>
      </c>
      <c r="B3667" s="8" t="s">
        <v>40</v>
      </c>
      <c r="C3667" s="39">
        <v>552850</v>
      </c>
      <c r="D3667" s="39">
        <v>432500</v>
      </c>
      <c r="F3667" s="10">
        <v>4148</v>
      </c>
      <c r="G3667" s="5" t="s">
        <v>47</v>
      </c>
      <c r="H3667" s="11">
        <v>2006</v>
      </c>
      <c r="I3667" s="12">
        <f>IF(ISBLANK(VLOOKUP($H3667*100+I$2,Feuil2!$A$3:$CQ$931,HLOOKUP(Feuil1!$F3667,Feuil2!$E$1:$DG$2,2,0),0)),"",VLOOKUP($H3667*100+I$2,Feuil2!$A$3:$CQ$931,HLOOKUP(Feuil1!$F3667,Feuil2!$E$1:$DG$2,2,0),0))</f>
        <v>8.5</v>
      </c>
      <c r="J3667" s="12">
        <f>IF(ISBLANK(VLOOKUP($H3667*100+J$2,Feuil2!$A$3:$CQ$931,HLOOKUP(Feuil1!$F3667,Feuil2!$E$1:$DG$2,2,0),0)),"",VLOOKUP($H3667*100+J$2,Feuil2!$A$3:$CQ$931,HLOOKUP(Feuil1!$F3667,Feuil2!$E$1:$DG$2,2,0),0))</f>
        <v>33.700000000000003</v>
      </c>
      <c r="K3667" s="12">
        <f>IF(ISBLANK(VLOOKUP($H3667*100+K$2,Feuil2!$A$3:$CQ$931,HLOOKUP(Feuil1!$F3667,Feuil2!$E$1:$DG$2,2,0),0)),"",VLOOKUP($H3667*100+K$2,Feuil2!$A$3:$CQ$931,HLOOKUP(Feuil1!$F3667,Feuil2!$E$1:$DG$2,2,0),0))</f>
        <v>34.200000000000003</v>
      </c>
      <c r="L3667" s="12">
        <f>IF(ISBLANK(VLOOKUP($H3667*100+L$2,Feuil2!$A$3:$CQ$931,HLOOKUP(Feuil1!$F3667,Feuil2!$E$1:$DG$2,2,0),0)),"",VLOOKUP($H3667*100+L$2,Feuil2!$A$3:$CQ$931,HLOOKUP(Feuil1!$F3667,Feuil2!$E$1:$DG$2,2,0),0))</f>
        <v>32.9</v>
      </c>
      <c r="M3667" s="12">
        <f>IF(ISBLANK(VLOOKUP($H3667*100+M$2,Feuil2!$A$3:$CQ$931,HLOOKUP(Feuil1!$F3667,Feuil2!$E$1:$DG$2,2,0),0)),"",VLOOKUP($H3667*100+M$2,Feuil2!$A$3:$CQ$931,HLOOKUP(Feuil1!$F3667,Feuil2!$E$1:$DG$2,2,0),0))</f>
        <v>34.5</v>
      </c>
      <c r="N3667" s="12">
        <f>IF(ISBLANK(VLOOKUP($H3667*100+N$2,Feuil2!$A$3:$CQ$931,HLOOKUP(Feuil1!$F3667,Feuil2!$E$1:$DG$2,2,0),0)),"",VLOOKUP($H3667*100+N$2,Feuil2!$A$3:$CQ$931,HLOOKUP(Feuil1!$F3667,Feuil2!$E$1:$DG$2,2,0),0))</f>
        <v>90.7</v>
      </c>
      <c r="O3667" s="12">
        <f>IF(ISBLANK(VLOOKUP($H3667*100+O$2,Feuil2!$A$3:$CQ$931,HLOOKUP(Feuil1!$F3667,Feuil2!$E$1:$DG$2,2,0),0)),"",VLOOKUP($H3667*100+O$2,Feuil2!$A$3:$CQ$931,HLOOKUP(Feuil1!$F3667,Feuil2!$E$1:$DG$2,2,0),0))</f>
        <v>56.4</v>
      </c>
      <c r="P3667" s="12">
        <f>IF(ISBLANK(VLOOKUP($H3667*100+P$2,Feuil2!$A$3:$CQ$931,HLOOKUP(Feuil1!$F3667,Feuil2!$E$1:$DG$2,2,0),0)),"",VLOOKUP($H3667*100+P$2,Feuil2!$A$3:$CQ$931,HLOOKUP(Feuil1!$F3667,Feuil2!$E$1:$DG$2,2,0),0))</f>
        <v>121.5</v>
      </c>
      <c r="Q3667" s="12">
        <f>IF(ISBLANK(VLOOKUP($H3667*100+Q$2,Feuil2!$A$3:$CQ$931,HLOOKUP(Feuil1!$F3667,Feuil2!$E$1:$DG$2,2,0),0)),"",VLOOKUP($H3667*100+Q$2,Feuil2!$A$3:$CQ$931,HLOOKUP(Feuil1!$F3667,Feuil2!$E$1:$DG$2,2,0),0))</f>
        <v>20.9</v>
      </c>
      <c r="R3667" s="12">
        <f>IF(ISBLANK(VLOOKUP($H3667*100+R$2,Feuil2!$A$3:$CQ$931,HLOOKUP(Feuil1!$F3667,Feuil2!$E$1:$DG$2,2,0),0)),"",VLOOKUP($H3667*100+R$2,Feuil2!$A$3:$CQ$931,HLOOKUP(Feuil1!$F3667,Feuil2!$E$1:$DG$2,2,0),0))</f>
        <v>0</v>
      </c>
      <c r="S3667" s="12">
        <f>IF(ISBLANK(VLOOKUP($H3667*100+S$2,Feuil2!$A$3:$CQ$931,HLOOKUP(Feuil1!$F3667,Feuil2!$E$1:$DG$2,2,0),0)),"",VLOOKUP($H3667*100+S$2,Feuil2!$A$3:$CQ$931,HLOOKUP(Feuil1!$F3667,Feuil2!$E$1:$DG$2,2,0),0))</f>
        <v>0</v>
      </c>
      <c r="T3667" s="12">
        <f>IF(ISBLANK(VLOOKUP($H3667*100+T$2,Feuil2!$A$3:$CQ$931,HLOOKUP(Feuil1!$F3667,Feuil2!$E$1:$DG$2,2,0),0)),"",VLOOKUP($H3667*100+T$2,Feuil2!$A$3:$CQ$931,HLOOKUP(Feuil1!$F3667,Feuil2!$E$1:$DG$2,2,0),0))</f>
        <v>0</v>
      </c>
      <c r="U3667" s="12">
        <f t="shared" si="80"/>
        <v>433.29999999999995</v>
      </c>
    </row>
    <row r="3668" spans="1:21" x14ac:dyDescent="0.35">
      <c r="A3668" s="10" t="s">
        <v>103</v>
      </c>
      <c r="B3668" s="8" t="s">
        <v>40</v>
      </c>
      <c r="C3668" s="39">
        <v>552850</v>
      </c>
      <c r="D3668" s="39">
        <v>432500</v>
      </c>
      <c r="F3668" s="10">
        <v>4148</v>
      </c>
      <c r="G3668" s="5" t="s">
        <v>47</v>
      </c>
      <c r="H3668" s="11">
        <v>2007</v>
      </c>
      <c r="I3668" s="12">
        <f>IF(ISBLANK(VLOOKUP($H3668*100+I$2,Feuil2!$A$3:$CQ$931,HLOOKUP(Feuil1!$F3668,Feuil2!$E$1:$DG$2,2,0),0)),"",VLOOKUP($H3668*100+I$2,Feuil2!$A$3:$CQ$931,HLOOKUP(Feuil1!$F3668,Feuil2!$E$1:$DG$2,2,0),0))</f>
        <v>26.4</v>
      </c>
      <c r="J3668" s="12">
        <f>IF(ISBLANK(VLOOKUP($H3668*100+J$2,Feuil2!$A$3:$CQ$931,HLOOKUP(Feuil1!$F3668,Feuil2!$E$1:$DG$2,2,0),0)),"",VLOOKUP($H3668*100+J$2,Feuil2!$A$3:$CQ$931,HLOOKUP(Feuil1!$F3668,Feuil2!$E$1:$DG$2,2,0),0))</f>
        <v>65</v>
      </c>
      <c r="K3668" s="12">
        <f>IF(ISBLANK(VLOOKUP($H3668*100+K$2,Feuil2!$A$3:$CQ$931,HLOOKUP(Feuil1!$F3668,Feuil2!$E$1:$DG$2,2,0),0)),"",VLOOKUP($H3668*100+K$2,Feuil2!$A$3:$CQ$931,HLOOKUP(Feuil1!$F3668,Feuil2!$E$1:$DG$2,2,0),0))</f>
        <v>100.7</v>
      </c>
      <c r="L3668" s="12">
        <f>IF(ISBLANK(VLOOKUP($H3668*100+L$2,Feuil2!$A$3:$CQ$931,HLOOKUP(Feuil1!$F3668,Feuil2!$E$1:$DG$2,2,0),0)),"",VLOOKUP($H3668*100+L$2,Feuil2!$A$3:$CQ$931,HLOOKUP(Feuil1!$F3668,Feuil2!$E$1:$DG$2,2,0),0))</f>
        <v>55.3</v>
      </c>
      <c r="M3668" s="12">
        <f>IF(ISBLANK(VLOOKUP($H3668*100+M$2,Feuil2!$A$3:$CQ$931,HLOOKUP(Feuil1!$F3668,Feuil2!$E$1:$DG$2,2,0),0)),"",VLOOKUP($H3668*100+M$2,Feuil2!$A$3:$CQ$931,HLOOKUP(Feuil1!$F3668,Feuil2!$E$1:$DG$2,2,0),0))</f>
        <v>115.1</v>
      </c>
      <c r="N3668" s="12">
        <f>IF(ISBLANK(VLOOKUP($H3668*100+N$2,Feuil2!$A$3:$CQ$931,HLOOKUP(Feuil1!$F3668,Feuil2!$E$1:$DG$2,2,0),0)),"",VLOOKUP($H3668*100+N$2,Feuil2!$A$3:$CQ$931,HLOOKUP(Feuil1!$F3668,Feuil2!$E$1:$DG$2,2,0),0))</f>
        <v>73.8</v>
      </c>
      <c r="O3668" s="12">
        <f>IF(ISBLANK(VLOOKUP($H3668*100+O$2,Feuil2!$A$3:$CQ$931,HLOOKUP(Feuil1!$F3668,Feuil2!$E$1:$DG$2,2,0),0)),"",VLOOKUP($H3668*100+O$2,Feuil2!$A$3:$CQ$931,HLOOKUP(Feuil1!$F3668,Feuil2!$E$1:$DG$2,2,0),0))</f>
        <v>10.6</v>
      </c>
      <c r="P3668" s="12">
        <f>IF(ISBLANK(VLOOKUP($H3668*100+P$2,Feuil2!$A$3:$CQ$931,HLOOKUP(Feuil1!$F3668,Feuil2!$E$1:$DG$2,2,0),0)),"",VLOOKUP($H3668*100+P$2,Feuil2!$A$3:$CQ$931,HLOOKUP(Feuil1!$F3668,Feuil2!$E$1:$DG$2,2,0),0))</f>
        <v>67.3</v>
      </c>
      <c r="Q3668" s="12">
        <f>IF(ISBLANK(VLOOKUP($H3668*100+Q$2,Feuil2!$A$3:$CQ$931,HLOOKUP(Feuil1!$F3668,Feuil2!$E$1:$DG$2,2,0),0)),"",VLOOKUP($H3668*100+Q$2,Feuil2!$A$3:$CQ$931,HLOOKUP(Feuil1!$F3668,Feuil2!$E$1:$DG$2,2,0),0))</f>
        <v>34.4</v>
      </c>
      <c r="R3668" s="12">
        <f>IF(ISBLANK(VLOOKUP($H3668*100+R$2,Feuil2!$A$3:$CQ$931,HLOOKUP(Feuil1!$F3668,Feuil2!$E$1:$DG$2,2,0),0)),"",VLOOKUP($H3668*100+R$2,Feuil2!$A$3:$CQ$931,HLOOKUP(Feuil1!$F3668,Feuil2!$E$1:$DG$2,2,0),0))</f>
        <v>0</v>
      </c>
      <c r="S3668" s="12">
        <f>IF(ISBLANK(VLOOKUP($H3668*100+S$2,Feuil2!$A$3:$CQ$931,HLOOKUP(Feuil1!$F3668,Feuil2!$E$1:$DG$2,2,0),0)),"",VLOOKUP($H3668*100+S$2,Feuil2!$A$3:$CQ$931,HLOOKUP(Feuil1!$F3668,Feuil2!$E$1:$DG$2,2,0),0))</f>
        <v>0</v>
      </c>
      <c r="T3668" s="12">
        <f>IF(ISBLANK(VLOOKUP($H3668*100+T$2,Feuil2!$A$3:$CQ$931,HLOOKUP(Feuil1!$F3668,Feuil2!$E$1:$DG$2,2,0),0)),"",VLOOKUP($H3668*100+T$2,Feuil2!$A$3:$CQ$931,HLOOKUP(Feuil1!$F3668,Feuil2!$E$1:$DG$2,2,0),0))</f>
        <v>0</v>
      </c>
      <c r="U3668" s="12">
        <f t="shared" si="80"/>
        <v>548.6</v>
      </c>
    </row>
    <row r="3669" spans="1:21" x14ac:dyDescent="0.35">
      <c r="A3669" s="10" t="s">
        <v>103</v>
      </c>
      <c r="B3669" s="8" t="s">
        <v>40</v>
      </c>
      <c r="C3669" s="39">
        <v>552850</v>
      </c>
      <c r="D3669" s="39">
        <v>432500</v>
      </c>
      <c r="F3669" s="10">
        <v>4148</v>
      </c>
      <c r="G3669" s="5" t="s">
        <v>47</v>
      </c>
      <c r="H3669" s="11">
        <v>2008</v>
      </c>
      <c r="I3669" s="12">
        <f>IF(ISBLANK(VLOOKUP($H3669*100+I$2,Feuil2!$A$3:$CQ$931,HLOOKUP(Feuil1!$F3669,Feuil2!$E$1:$DG$2,2,0),0)),"",VLOOKUP($H3669*100+I$2,Feuil2!$A$3:$CQ$931,HLOOKUP(Feuil1!$F3669,Feuil2!$E$1:$DG$2,2,0),0))</f>
        <v>61.4</v>
      </c>
      <c r="J3669" s="12">
        <f>IF(ISBLANK(VLOOKUP($H3669*100+J$2,Feuil2!$A$3:$CQ$931,HLOOKUP(Feuil1!$F3669,Feuil2!$E$1:$DG$2,2,0),0)),"",VLOOKUP($H3669*100+J$2,Feuil2!$A$3:$CQ$931,HLOOKUP(Feuil1!$F3669,Feuil2!$E$1:$DG$2,2,0),0))</f>
        <v>117.9</v>
      </c>
      <c r="K3669" s="12">
        <f>IF(ISBLANK(VLOOKUP($H3669*100+K$2,Feuil2!$A$3:$CQ$931,HLOOKUP(Feuil1!$F3669,Feuil2!$E$1:$DG$2,2,0),0)),"",VLOOKUP($H3669*100+K$2,Feuil2!$A$3:$CQ$931,HLOOKUP(Feuil1!$F3669,Feuil2!$E$1:$DG$2,2,0),0))</f>
        <v>189.9</v>
      </c>
      <c r="L3669" s="12">
        <f>IF(ISBLANK(VLOOKUP($H3669*100+L$2,Feuil2!$A$3:$CQ$931,HLOOKUP(Feuil1!$F3669,Feuil2!$E$1:$DG$2,2,0),0)),"",VLOOKUP($H3669*100+L$2,Feuil2!$A$3:$CQ$931,HLOOKUP(Feuil1!$F3669,Feuil2!$E$1:$DG$2,2,0),0))</f>
        <v>245.2</v>
      </c>
      <c r="M3669" s="12">
        <f>IF(ISBLANK(VLOOKUP($H3669*100+M$2,Feuil2!$A$3:$CQ$931,HLOOKUP(Feuil1!$F3669,Feuil2!$E$1:$DG$2,2,0),0)),"",VLOOKUP($H3669*100+M$2,Feuil2!$A$3:$CQ$931,HLOOKUP(Feuil1!$F3669,Feuil2!$E$1:$DG$2,2,0),0))</f>
        <v>184.8</v>
      </c>
      <c r="N3669" s="12">
        <f>IF(ISBLANK(VLOOKUP($H3669*100+N$2,Feuil2!$A$3:$CQ$931,HLOOKUP(Feuil1!$F3669,Feuil2!$E$1:$DG$2,2,0),0)),"",VLOOKUP($H3669*100+N$2,Feuil2!$A$3:$CQ$931,HLOOKUP(Feuil1!$F3669,Feuil2!$E$1:$DG$2,2,0),0))</f>
        <v>230.3</v>
      </c>
      <c r="O3669" s="12">
        <f>IF(ISBLANK(VLOOKUP($H3669*100+O$2,Feuil2!$A$3:$CQ$931,HLOOKUP(Feuil1!$F3669,Feuil2!$E$1:$DG$2,2,0),0)),"",VLOOKUP($H3669*100+O$2,Feuil2!$A$3:$CQ$931,HLOOKUP(Feuil1!$F3669,Feuil2!$E$1:$DG$2,2,0),0))</f>
        <v>139.9</v>
      </c>
      <c r="P3669" s="12">
        <f>IF(ISBLANK(VLOOKUP($H3669*100+P$2,Feuil2!$A$3:$CQ$931,HLOOKUP(Feuil1!$F3669,Feuil2!$E$1:$DG$2,2,0),0)),"",VLOOKUP($H3669*100+P$2,Feuil2!$A$3:$CQ$931,HLOOKUP(Feuil1!$F3669,Feuil2!$E$1:$DG$2,2,0),0))</f>
        <v>35.200000000000003</v>
      </c>
      <c r="Q3669" s="12">
        <f>IF(ISBLANK(VLOOKUP($H3669*100+Q$2,Feuil2!$A$3:$CQ$931,HLOOKUP(Feuil1!$F3669,Feuil2!$E$1:$DG$2,2,0),0)),"",VLOOKUP($H3669*100+Q$2,Feuil2!$A$3:$CQ$931,HLOOKUP(Feuil1!$F3669,Feuil2!$E$1:$DG$2,2,0),0))</f>
        <v>1.9</v>
      </c>
      <c r="R3669" s="12">
        <f>IF(ISBLANK(VLOOKUP($H3669*100+R$2,Feuil2!$A$3:$CQ$931,HLOOKUP(Feuil1!$F3669,Feuil2!$E$1:$DG$2,2,0),0)),"",VLOOKUP($H3669*100+R$2,Feuil2!$A$3:$CQ$931,HLOOKUP(Feuil1!$F3669,Feuil2!$E$1:$DG$2,2,0),0))</f>
        <v>7.7</v>
      </c>
      <c r="S3669" s="12">
        <f>IF(ISBLANK(VLOOKUP($H3669*100+S$2,Feuil2!$A$3:$CQ$931,HLOOKUP(Feuil1!$F3669,Feuil2!$E$1:$DG$2,2,0),0)),"",VLOOKUP($H3669*100+S$2,Feuil2!$A$3:$CQ$931,HLOOKUP(Feuil1!$F3669,Feuil2!$E$1:$DG$2,2,0),0))</f>
        <v>0</v>
      </c>
      <c r="T3669" s="12">
        <f>IF(ISBLANK(VLOOKUP($H3669*100+T$2,Feuil2!$A$3:$CQ$931,HLOOKUP(Feuil1!$F3669,Feuil2!$E$1:$DG$2,2,0),0)),"",VLOOKUP($H3669*100+T$2,Feuil2!$A$3:$CQ$931,HLOOKUP(Feuil1!$F3669,Feuil2!$E$1:$DG$2,2,0),0))</f>
        <v>0.4</v>
      </c>
      <c r="U3669" s="12">
        <f t="shared" si="80"/>
        <v>1214.6000000000004</v>
      </c>
    </row>
    <row r="3670" spans="1:21" x14ac:dyDescent="0.35">
      <c r="A3670" s="10" t="s">
        <v>103</v>
      </c>
      <c r="B3670" s="8" t="s">
        <v>40</v>
      </c>
      <c r="C3670" s="39">
        <v>552850</v>
      </c>
      <c r="D3670" s="39">
        <v>432500</v>
      </c>
      <c r="F3670" s="10">
        <v>4148</v>
      </c>
      <c r="G3670" s="5" t="s">
        <v>47</v>
      </c>
      <c r="H3670" s="11">
        <v>2009</v>
      </c>
      <c r="I3670" s="12">
        <f>IF(ISBLANK(VLOOKUP($H3670*100+I$2,Feuil2!$A$3:$CQ$931,HLOOKUP(Feuil1!$F3670,Feuil2!$E$1:$DG$2,2,0),0)),"",VLOOKUP($H3670*100+I$2,Feuil2!$A$3:$CQ$931,HLOOKUP(Feuil1!$F3670,Feuil2!$E$1:$DG$2,2,0),0))</f>
        <v>28.7</v>
      </c>
      <c r="J3670" s="12">
        <f>IF(ISBLANK(VLOOKUP($H3670*100+J$2,Feuil2!$A$3:$CQ$931,HLOOKUP(Feuil1!$F3670,Feuil2!$E$1:$DG$2,2,0),0)),"",VLOOKUP($H3670*100+J$2,Feuil2!$A$3:$CQ$931,HLOOKUP(Feuil1!$F3670,Feuil2!$E$1:$DG$2,2,0),0))</f>
        <v>4.2</v>
      </c>
      <c r="K3670" s="12">
        <f>IF(ISBLANK(VLOOKUP($H3670*100+K$2,Feuil2!$A$3:$CQ$931,HLOOKUP(Feuil1!$F3670,Feuil2!$E$1:$DG$2,2,0),0)),"",VLOOKUP($H3670*100+K$2,Feuil2!$A$3:$CQ$931,HLOOKUP(Feuil1!$F3670,Feuil2!$E$1:$DG$2,2,0),0))</f>
        <v>32.200000000000003</v>
      </c>
      <c r="L3670" s="12">
        <f>IF(ISBLANK(VLOOKUP($H3670*100+L$2,Feuil2!$A$3:$CQ$931,HLOOKUP(Feuil1!$F3670,Feuil2!$E$1:$DG$2,2,0),0)),"",VLOOKUP($H3670*100+L$2,Feuil2!$A$3:$CQ$931,HLOOKUP(Feuil1!$F3670,Feuil2!$E$1:$DG$2,2,0),0))</f>
        <v>299</v>
      </c>
      <c r="M3670" s="12">
        <f>IF(ISBLANK(VLOOKUP($H3670*100+M$2,Feuil2!$A$3:$CQ$931,HLOOKUP(Feuil1!$F3670,Feuil2!$E$1:$DG$2,2,0),0)),"",VLOOKUP($H3670*100+M$2,Feuil2!$A$3:$CQ$931,HLOOKUP(Feuil1!$F3670,Feuil2!$E$1:$DG$2,2,0),0))</f>
        <v>254.5</v>
      </c>
      <c r="N3670" s="12">
        <f>IF(ISBLANK(VLOOKUP($H3670*100+N$2,Feuil2!$A$3:$CQ$931,HLOOKUP(Feuil1!$F3670,Feuil2!$E$1:$DG$2,2,0),0)),"",VLOOKUP($H3670*100+N$2,Feuil2!$A$3:$CQ$931,HLOOKUP(Feuil1!$F3670,Feuil2!$E$1:$DG$2,2,0),0))</f>
        <v>221.6</v>
      </c>
      <c r="O3670" s="12">
        <f>IF(ISBLANK(VLOOKUP($H3670*100+O$2,Feuil2!$A$3:$CQ$931,HLOOKUP(Feuil1!$F3670,Feuil2!$E$1:$DG$2,2,0),0)),"",VLOOKUP($H3670*100+O$2,Feuil2!$A$3:$CQ$931,HLOOKUP(Feuil1!$F3670,Feuil2!$E$1:$DG$2,2,0),0))</f>
        <v>236.7</v>
      </c>
      <c r="P3670" s="12">
        <f>IF(ISBLANK(VLOOKUP($H3670*100+P$2,Feuil2!$A$3:$CQ$931,HLOOKUP(Feuil1!$F3670,Feuil2!$E$1:$DG$2,2,0),0)),"",VLOOKUP($H3670*100+P$2,Feuil2!$A$3:$CQ$931,HLOOKUP(Feuil1!$F3670,Feuil2!$E$1:$DG$2,2,0),0))</f>
        <v>38.1</v>
      </c>
      <c r="Q3670" s="12">
        <f>IF(ISBLANK(VLOOKUP($H3670*100+Q$2,Feuil2!$A$3:$CQ$931,HLOOKUP(Feuil1!$F3670,Feuil2!$E$1:$DG$2,2,0),0)),"",VLOOKUP($H3670*100+Q$2,Feuil2!$A$3:$CQ$931,HLOOKUP(Feuil1!$F3670,Feuil2!$E$1:$DG$2,2,0),0))</f>
        <v>6.6</v>
      </c>
      <c r="R3670" s="12">
        <f>IF(ISBLANK(VLOOKUP($H3670*100+R$2,Feuil2!$A$3:$CQ$931,HLOOKUP(Feuil1!$F3670,Feuil2!$E$1:$DG$2,2,0),0)),"",VLOOKUP($H3670*100+R$2,Feuil2!$A$3:$CQ$931,HLOOKUP(Feuil1!$F3670,Feuil2!$E$1:$DG$2,2,0),0))</f>
        <v>1.3</v>
      </c>
      <c r="S3670" s="12">
        <f>IF(ISBLANK(VLOOKUP($H3670*100+S$2,Feuil2!$A$3:$CQ$931,HLOOKUP(Feuil1!$F3670,Feuil2!$E$1:$DG$2,2,0),0)),"",VLOOKUP($H3670*100+S$2,Feuil2!$A$3:$CQ$931,HLOOKUP(Feuil1!$F3670,Feuil2!$E$1:$DG$2,2,0),0))</f>
        <v>0.5</v>
      </c>
      <c r="T3670" s="12">
        <f>IF(ISBLANK(VLOOKUP($H3670*100+T$2,Feuil2!$A$3:$CQ$931,HLOOKUP(Feuil1!$F3670,Feuil2!$E$1:$DG$2,2,0),0)),"",VLOOKUP($H3670*100+T$2,Feuil2!$A$3:$CQ$931,HLOOKUP(Feuil1!$F3670,Feuil2!$E$1:$DG$2,2,0),0))</f>
        <v>8.5</v>
      </c>
      <c r="U3670" s="12">
        <f t="shared" si="80"/>
        <v>1131.8999999999999</v>
      </c>
    </row>
    <row r="3671" spans="1:21" x14ac:dyDescent="0.35">
      <c r="A3671" s="10" t="s">
        <v>103</v>
      </c>
      <c r="B3671" s="8" t="s">
        <v>40</v>
      </c>
      <c r="C3671" s="39">
        <v>552850</v>
      </c>
      <c r="D3671" s="39">
        <v>432500</v>
      </c>
      <c r="F3671" s="10">
        <v>4148</v>
      </c>
      <c r="G3671" s="5" t="s">
        <v>47</v>
      </c>
      <c r="H3671" s="11">
        <v>2010</v>
      </c>
      <c r="I3671" s="12">
        <f>IF(ISBLANK(VLOOKUP($H3671*100+I$2,Feuil2!$A$3:$CQ$931,HLOOKUP(Feuil1!$F3671,Feuil2!$E$1:$DG$2,2,0),0)),"",VLOOKUP($H3671*100+I$2,Feuil2!$A$3:$CQ$931,HLOOKUP(Feuil1!$F3671,Feuil2!$E$1:$DG$2,2,0),0))</f>
        <v>3.7</v>
      </c>
      <c r="J3671" s="12">
        <f>IF(ISBLANK(VLOOKUP($H3671*100+J$2,Feuil2!$A$3:$CQ$931,HLOOKUP(Feuil1!$F3671,Feuil2!$E$1:$DG$2,2,0),0)),"",VLOOKUP($H3671*100+J$2,Feuil2!$A$3:$CQ$931,HLOOKUP(Feuil1!$F3671,Feuil2!$E$1:$DG$2,2,0),0))</f>
        <v>186.3</v>
      </c>
      <c r="K3671" s="12">
        <f>IF(ISBLANK(VLOOKUP($H3671*100+K$2,Feuil2!$A$3:$CQ$931,HLOOKUP(Feuil1!$F3671,Feuil2!$E$1:$DG$2,2,0),0)),"",VLOOKUP($H3671*100+K$2,Feuil2!$A$3:$CQ$931,HLOOKUP(Feuil1!$F3671,Feuil2!$E$1:$DG$2,2,0),0))</f>
        <v>216.6</v>
      </c>
      <c r="L3671" s="12">
        <f>IF(ISBLANK(VLOOKUP($H3671*100+L$2,Feuil2!$A$3:$CQ$931,HLOOKUP(Feuil1!$F3671,Feuil2!$E$1:$DG$2,2,0),0)),"",VLOOKUP($H3671*100+L$2,Feuil2!$A$3:$CQ$931,HLOOKUP(Feuil1!$F3671,Feuil2!$E$1:$DG$2,2,0),0))</f>
        <v>145.19999999999999</v>
      </c>
      <c r="M3671" s="12">
        <f>IF(ISBLANK(VLOOKUP($H3671*100+M$2,Feuil2!$A$3:$CQ$931,HLOOKUP(Feuil1!$F3671,Feuil2!$E$1:$DG$2,2,0),0)),"",VLOOKUP($H3671*100+M$2,Feuil2!$A$3:$CQ$931,HLOOKUP(Feuil1!$F3671,Feuil2!$E$1:$DG$2,2,0),0))</f>
        <v>78.3</v>
      </c>
      <c r="N3671" s="12">
        <f>IF(ISBLANK(VLOOKUP($H3671*100+N$2,Feuil2!$A$3:$CQ$931,HLOOKUP(Feuil1!$F3671,Feuil2!$E$1:$DG$2,2,0),0)),"",VLOOKUP($H3671*100+N$2,Feuil2!$A$3:$CQ$931,HLOOKUP(Feuil1!$F3671,Feuil2!$E$1:$DG$2,2,0),0))</f>
        <v>93.9</v>
      </c>
      <c r="O3671" s="12">
        <f>IF(ISBLANK(VLOOKUP($H3671*100+O$2,Feuil2!$A$3:$CQ$931,HLOOKUP(Feuil1!$F3671,Feuil2!$E$1:$DG$2,2,0),0)),"",VLOOKUP($H3671*100+O$2,Feuil2!$A$3:$CQ$931,HLOOKUP(Feuil1!$F3671,Feuil2!$E$1:$DG$2,2,0),0))</f>
        <v>78.599999999999994</v>
      </c>
      <c r="P3671" s="12">
        <f>IF(ISBLANK(VLOOKUP($H3671*100+P$2,Feuil2!$A$3:$CQ$931,HLOOKUP(Feuil1!$F3671,Feuil2!$E$1:$DG$2,2,0),0)),"",VLOOKUP($H3671*100+P$2,Feuil2!$A$3:$CQ$931,HLOOKUP(Feuil1!$F3671,Feuil2!$E$1:$DG$2,2,0),0))</f>
        <v>80.2</v>
      </c>
      <c r="Q3671" s="12">
        <f>IF(ISBLANK(VLOOKUP($H3671*100+Q$2,Feuil2!$A$3:$CQ$931,HLOOKUP(Feuil1!$F3671,Feuil2!$E$1:$DG$2,2,0),0)),"",VLOOKUP($H3671*100+Q$2,Feuil2!$A$3:$CQ$931,HLOOKUP(Feuil1!$F3671,Feuil2!$E$1:$DG$2,2,0),0))</f>
        <v>66.5</v>
      </c>
      <c r="R3671" s="12">
        <f>IF(ISBLANK(VLOOKUP($H3671*100+R$2,Feuil2!$A$3:$CQ$931,HLOOKUP(Feuil1!$F3671,Feuil2!$E$1:$DG$2,2,0),0)),"",VLOOKUP($H3671*100+R$2,Feuil2!$A$3:$CQ$931,HLOOKUP(Feuil1!$F3671,Feuil2!$E$1:$DG$2,2,0),0))</f>
        <v>7.5</v>
      </c>
      <c r="S3671" s="12">
        <f>IF(ISBLANK(VLOOKUP($H3671*100+S$2,Feuil2!$A$3:$CQ$931,HLOOKUP(Feuil1!$F3671,Feuil2!$E$1:$DG$2,2,0),0)),"",VLOOKUP($H3671*100+S$2,Feuil2!$A$3:$CQ$931,HLOOKUP(Feuil1!$F3671,Feuil2!$E$1:$DG$2,2,0),0))</f>
        <v>0</v>
      </c>
      <c r="T3671" s="12">
        <f>IF(ISBLANK(VLOOKUP($H3671*100+T$2,Feuil2!$A$3:$CQ$931,HLOOKUP(Feuil1!$F3671,Feuil2!$E$1:$DG$2,2,0),0)),"",VLOOKUP($H3671*100+T$2,Feuil2!$A$3:$CQ$931,HLOOKUP(Feuil1!$F3671,Feuil2!$E$1:$DG$2,2,0),0))</f>
        <v>0</v>
      </c>
      <c r="U3671" s="12">
        <f t="shared" si="80"/>
        <v>956.8</v>
      </c>
    </row>
    <row r="3672" spans="1:21" x14ac:dyDescent="0.35">
      <c r="A3672" s="10" t="s">
        <v>103</v>
      </c>
      <c r="B3672" s="8" t="s">
        <v>40</v>
      </c>
      <c r="C3672" s="39">
        <v>552850</v>
      </c>
      <c r="D3672" s="39">
        <v>432500</v>
      </c>
      <c r="F3672" s="10">
        <v>4148</v>
      </c>
      <c r="G3672" s="5" t="s">
        <v>47</v>
      </c>
      <c r="H3672" s="11">
        <v>2011</v>
      </c>
      <c r="I3672" s="12">
        <f>IF(ISBLANK(VLOOKUP($H3672*100+I$2,Feuil2!$A$3:$CQ$931,HLOOKUP(Feuil1!$F3672,Feuil2!$E$1:$DG$2,2,0),0)),"",VLOOKUP($H3672*100+I$2,Feuil2!$A$3:$CQ$931,HLOOKUP(Feuil1!$F3672,Feuil2!$E$1:$DG$2,2,0),0))</f>
        <v>9.1999999999999993</v>
      </c>
      <c r="J3672" s="12">
        <f>IF(ISBLANK(VLOOKUP($H3672*100+J$2,Feuil2!$A$3:$CQ$931,HLOOKUP(Feuil1!$F3672,Feuil2!$E$1:$DG$2,2,0),0)),"",VLOOKUP($H3672*100+J$2,Feuil2!$A$3:$CQ$931,HLOOKUP(Feuil1!$F3672,Feuil2!$E$1:$DG$2,2,0),0))</f>
        <v>37.299999999999997</v>
      </c>
      <c r="K3672" s="12">
        <f>IF(ISBLANK(VLOOKUP($H3672*100+K$2,Feuil2!$A$3:$CQ$931,HLOOKUP(Feuil1!$F3672,Feuil2!$E$1:$DG$2,2,0),0)),"",VLOOKUP($H3672*100+K$2,Feuil2!$A$3:$CQ$931,HLOOKUP(Feuil1!$F3672,Feuil2!$E$1:$DG$2,2,0),0))</f>
        <v>182</v>
      </c>
      <c r="L3672" s="12">
        <f>IF(ISBLANK(VLOOKUP($H3672*100+L$2,Feuil2!$A$3:$CQ$931,HLOOKUP(Feuil1!$F3672,Feuil2!$E$1:$DG$2,2,0),0)),"",VLOOKUP($H3672*100+L$2,Feuil2!$A$3:$CQ$931,HLOOKUP(Feuil1!$F3672,Feuil2!$E$1:$DG$2,2,0),0))</f>
        <v>9.6</v>
      </c>
      <c r="M3672" s="12">
        <f>IF(ISBLANK(VLOOKUP($H3672*100+M$2,Feuil2!$A$3:$CQ$931,HLOOKUP(Feuil1!$F3672,Feuil2!$E$1:$DG$2,2,0),0)),"",VLOOKUP($H3672*100+M$2,Feuil2!$A$3:$CQ$931,HLOOKUP(Feuil1!$F3672,Feuil2!$E$1:$DG$2,2,0),0))</f>
        <v>39.6</v>
      </c>
      <c r="N3672" s="12">
        <f>IF(ISBLANK(VLOOKUP($H3672*100+N$2,Feuil2!$A$3:$CQ$931,HLOOKUP(Feuil1!$F3672,Feuil2!$E$1:$DG$2,2,0),0)),"",VLOOKUP($H3672*100+N$2,Feuil2!$A$3:$CQ$931,HLOOKUP(Feuil1!$F3672,Feuil2!$E$1:$DG$2,2,0),0))</f>
        <v>17.2</v>
      </c>
      <c r="O3672" s="12">
        <f>IF(ISBLANK(VLOOKUP($H3672*100+O$2,Feuil2!$A$3:$CQ$931,HLOOKUP(Feuil1!$F3672,Feuil2!$E$1:$DG$2,2,0),0)),"",VLOOKUP($H3672*100+O$2,Feuil2!$A$3:$CQ$931,HLOOKUP(Feuil1!$F3672,Feuil2!$E$1:$DG$2,2,0),0))</f>
        <v>19.899999999999999</v>
      </c>
      <c r="P3672" s="12">
        <f>IF(ISBLANK(VLOOKUP($H3672*100+P$2,Feuil2!$A$3:$CQ$931,HLOOKUP(Feuil1!$F3672,Feuil2!$E$1:$DG$2,2,0),0)),"",VLOOKUP($H3672*100+P$2,Feuil2!$A$3:$CQ$931,HLOOKUP(Feuil1!$F3672,Feuil2!$E$1:$DG$2,2,0),0))</f>
        <v>96.1</v>
      </c>
      <c r="Q3672" s="12">
        <f>IF(ISBLANK(VLOOKUP($H3672*100+Q$2,Feuil2!$A$3:$CQ$931,HLOOKUP(Feuil1!$F3672,Feuil2!$E$1:$DG$2,2,0),0)),"",VLOOKUP($H3672*100+Q$2,Feuil2!$A$3:$CQ$931,HLOOKUP(Feuil1!$F3672,Feuil2!$E$1:$DG$2,2,0),0))</f>
        <v>9.1999999999999993</v>
      </c>
      <c r="R3672" s="12">
        <f>IF(ISBLANK(VLOOKUP($H3672*100+R$2,Feuil2!$A$3:$CQ$931,HLOOKUP(Feuil1!$F3672,Feuil2!$E$1:$DG$2,2,0),0)),"",VLOOKUP($H3672*100+R$2,Feuil2!$A$3:$CQ$931,HLOOKUP(Feuil1!$F3672,Feuil2!$E$1:$DG$2,2,0),0))</f>
        <v>0</v>
      </c>
      <c r="S3672" s="12">
        <f>IF(ISBLANK(VLOOKUP($H3672*100+S$2,Feuil2!$A$3:$CQ$931,HLOOKUP(Feuil1!$F3672,Feuil2!$E$1:$DG$2,2,0),0)),"",VLOOKUP($H3672*100+S$2,Feuil2!$A$3:$CQ$931,HLOOKUP(Feuil1!$F3672,Feuil2!$E$1:$DG$2,2,0),0))</f>
        <v>0</v>
      </c>
      <c r="T3672" s="12">
        <f>IF(ISBLANK(VLOOKUP($H3672*100+T$2,Feuil2!$A$3:$CQ$931,HLOOKUP(Feuil1!$F3672,Feuil2!$E$1:$DG$2,2,0),0)),"",VLOOKUP($H3672*100+T$2,Feuil2!$A$3:$CQ$931,HLOOKUP(Feuil1!$F3672,Feuil2!$E$1:$DG$2,2,0),0))</f>
        <v>0</v>
      </c>
      <c r="U3672" s="12">
        <f t="shared" si="80"/>
        <v>420.09999999999997</v>
      </c>
    </row>
    <row r="3673" spans="1:21" x14ac:dyDescent="0.35">
      <c r="A3673" s="10" t="s">
        <v>103</v>
      </c>
      <c r="B3673" s="8" t="s">
        <v>40</v>
      </c>
      <c r="C3673" s="39">
        <v>552850</v>
      </c>
      <c r="D3673" s="39">
        <v>432500</v>
      </c>
      <c r="F3673" s="10">
        <v>4148</v>
      </c>
      <c r="G3673" s="5" t="s">
        <v>47</v>
      </c>
      <c r="H3673" s="11">
        <v>2012</v>
      </c>
      <c r="I3673" s="12">
        <f>IF(ISBLANK(VLOOKUP($H3673*100+I$2,Feuil2!$A$3:$CQ$931,HLOOKUP(Feuil1!$F3673,Feuil2!$E$1:$DG$2,2,0),0)),"",VLOOKUP($H3673*100+I$2,Feuil2!$A$3:$CQ$931,HLOOKUP(Feuil1!$F3673,Feuil2!$E$1:$DG$2,2,0),0))</f>
        <v>93.4</v>
      </c>
      <c r="J3673" s="12">
        <f>IF(ISBLANK(VLOOKUP($H3673*100+J$2,Feuil2!$A$3:$CQ$931,HLOOKUP(Feuil1!$F3673,Feuil2!$E$1:$DG$2,2,0),0)),"",VLOOKUP($H3673*100+J$2,Feuil2!$A$3:$CQ$931,HLOOKUP(Feuil1!$F3673,Feuil2!$E$1:$DG$2,2,0),0))</f>
        <v>156.1</v>
      </c>
      <c r="K3673" s="12">
        <f>IF(ISBLANK(VLOOKUP($H3673*100+K$2,Feuil2!$A$3:$CQ$931,HLOOKUP(Feuil1!$F3673,Feuil2!$E$1:$DG$2,2,0),0)),"",VLOOKUP($H3673*100+K$2,Feuil2!$A$3:$CQ$931,HLOOKUP(Feuil1!$F3673,Feuil2!$E$1:$DG$2,2,0),0))</f>
        <v>177.3</v>
      </c>
      <c r="L3673" s="12">
        <f>IF(ISBLANK(VLOOKUP($H3673*100+L$2,Feuil2!$A$3:$CQ$931,HLOOKUP(Feuil1!$F3673,Feuil2!$E$1:$DG$2,2,0),0)),"",VLOOKUP($H3673*100+L$2,Feuil2!$A$3:$CQ$931,HLOOKUP(Feuil1!$F3673,Feuil2!$E$1:$DG$2,2,0),0))</f>
        <v>27</v>
      </c>
      <c r="M3673" s="12">
        <f>IF(ISBLANK(VLOOKUP($H3673*100+M$2,Feuil2!$A$3:$CQ$931,HLOOKUP(Feuil1!$F3673,Feuil2!$E$1:$DG$2,2,0),0)),"",VLOOKUP($H3673*100+M$2,Feuil2!$A$3:$CQ$931,HLOOKUP(Feuil1!$F3673,Feuil2!$E$1:$DG$2,2,0),0))</f>
        <v>165</v>
      </c>
      <c r="N3673" s="12">
        <f>IF(ISBLANK(VLOOKUP($H3673*100+N$2,Feuil2!$A$3:$CQ$931,HLOOKUP(Feuil1!$F3673,Feuil2!$E$1:$DG$2,2,0),0)),"",VLOOKUP($H3673*100+N$2,Feuil2!$A$3:$CQ$931,HLOOKUP(Feuil1!$F3673,Feuil2!$E$1:$DG$2,2,0),0))</f>
        <v>92</v>
      </c>
      <c r="O3673" s="12">
        <f>IF(ISBLANK(VLOOKUP($H3673*100+O$2,Feuil2!$A$3:$CQ$931,HLOOKUP(Feuil1!$F3673,Feuil2!$E$1:$DG$2,2,0),0)),"",VLOOKUP($H3673*100+O$2,Feuil2!$A$3:$CQ$931,HLOOKUP(Feuil1!$F3673,Feuil2!$E$1:$DG$2,2,0),0))</f>
        <v>286</v>
      </c>
      <c r="P3673" s="12">
        <f>IF(ISBLANK(VLOOKUP($H3673*100+P$2,Feuil2!$A$3:$CQ$931,HLOOKUP(Feuil1!$F3673,Feuil2!$E$1:$DG$2,2,0),0)),"",VLOOKUP($H3673*100+P$2,Feuil2!$A$3:$CQ$931,HLOOKUP(Feuil1!$F3673,Feuil2!$E$1:$DG$2,2,0),0))</f>
        <v>52</v>
      </c>
      <c r="Q3673" s="12">
        <f>IF(ISBLANK(VLOOKUP($H3673*100+Q$2,Feuil2!$A$3:$CQ$931,HLOOKUP(Feuil1!$F3673,Feuil2!$E$1:$DG$2,2,0),0)),"",VLOOKUP($H3673*100+Q$2,Feuil2!$A$3:$CQ$931,HLOOKUP(Feuil1!$F3673,Feuil2!$E$1:$DG$2,2,0),0))</f>
        <v>24.9</v>
      </c>
      <c r="R3673" s="12">
        <f>IF(ISBLANK(VLOOKUP($H3673*100+R$2,Feuil2!$A$3:$CQ$931,HLOOKUP(Feuil1!$F3673,Feuil2!$E$1:$DG$2,2,0),0)),"",VLOOKUP($H3673*100+R$2,Feuil2!$A$3:$CQ$931,HLOOKUP(Feuil1!$F3673,Feuil2!$E$1:$DG$2,2,0),0))</f>
        <v>0</v>
      </c>
      <c r="S3673" s="12">
        <f>IF(ISBLANK(VLOOKUP($H3673*100+S$2,Feuil2!$A$3:$CQ$931,HLOOKUP(Feuil1!$F3673,Feuil2!$E$1:$DG$2,2,0),0)),"",VLOOKUP($H3673*100+S$2,Feuil2!$A$3:$CQ$931,HLOOKUP(Feuil1!$F3673,Feuil2!$E$1:$DG$2,2,0),0))</f>
        <v>0</v>
      </c>
      <c r="T3673" s="12">
        <f>IF(ISBLANK(VLOOKUP($H3673*100+T$2,Feuil2!$A$3:$CQ$931,HLOOKUP(Feuil1!$F3673,Feuil2!$E$1:$DG$2,2,0),0)),"",VLOOKUP($H3673*100+T$2,Feuil2!$A$3:$CQ$931,HLOOKUP(Feuil1!$F3673,Feuil2!$E$1:$DG$2,2,0),0))</f>
        <v>0</v>
      </c>
      <c r="U3673" s="12">
        <f t="shared" si="80"/>
        <v>1073.7</v>
      </c>
    </row>
    <row r="3674" spans="1:21" x14ac:dyDescent="0.35">
      <c r="A3674" s="10" t="s">
        <v>103</v>
      </c>
      <c r="B3674" s="8" t="s">
        <v>40</v>
      </c>
      <c r="C3674" s="39">
        <v>552850</v>
      </c>
      <c r="D3674" s="39">
        <v>432500</v>
      </c>
      <c r="F3674" s="10">
        <v>4148</v>
      </c>
      <c r="G3674" s="5" t="s">
        <v>47</v>
      </c>
      <c r="H3674" s="11">
        <v>2013</v>
      </c>
      <c r="I3674" s="12">
        <f>IF(ISBLANK(VLOOKUP($H3674*100+I$2,Feuil2!$A$3:$CQ$931,HLOOKUP(Feuil1!$F3674,Feuil2!$E$1:$DG$2,2,0),0)),"",VLOOKUP($H3674*100+I$2,Feuil2!$A$3:$CQ$931,HLOOKUP(Feuil1!$F3674,Feuil2!$E$1:$DG$2,2,0),0))</f>
        <v>21</v>
      </c>
      <c r="J3674" s="12">
        <f>IF(ISBLANK(VLOOKUP($H3674*100+J$2,Feuil2!$A$3:$CQ$931,HLOOKUP(Feuil1!$F3674,Feuil2!$E$1:$DG$2,2,0),0)),"",VLOOKUP($H3674*100+J$2,Feuil2!$A$3:$CQ$931,HLOOKUP(Feuil1!$F3674,Feuil2!$E$1:$DG$2,2,0),0))</f>
        <v>1</v>
      </c>
      <c r="K3674" s="12">
        <f>IF(ISBLANK(VLOOKUP($H3674*100+K$2,Feuil2!$A$3:$CQ$931,HLOOKUP(Feuil1!$F3674,Feuil2!$E$1:$DG$2,2,0),0)),"",VLOOKUP($H3674*100+K$2,Feuil2!$A$3:$CQ$931,HLOOKUP(Feuil1!$F3674,Feuil2!$E$1:$DG$2,2,0),0))</f>
        <v>126</v>
      </c>
      <c r="L3674" s="12">
        <f>IF(ISBLANK(VLOOKUP($H3674*100+L$2,Feuil2!$A$3:$CQ$931,HLOOKUP(Feuil1!$F3674,Feuil2!$E$1:$DG$2,2,0),0)),"",VLOOKUP($H3674*100+L$2,Feuil2!$A$3:$CQ$931,HLOOKUP(Feuil1!$F3674,Feuil2!$E$1:$DG$2,2,0),0))</f>
        <v>46</v>
      </c>
      <c r="M3674" s="12">
        <f>IF(ISBLANK(VLOOKUP($H3674*100+M$2,Feuil2!$A$3:$CQ$931,HLOOKUP(Feuil1!$F3674,Feuil2!$E$1:$DG$2,2,0),0)),"",VLOOKUP($H3674*100+M$2,Feuil2!$A$3:$CQ$931,HLOOKUP(Feuil1!$F3674,Feuil2!$E$1:$DG$2,2,0),0))</f>
        <v>133</v>
      </c>
      <c r="N3674" s="12">
        <f>IF(ISBLANK(VLOOKUP($H3674*100+N$2,Feuil2!$A$3:$CQ$931,HLOOKUP(Feuil1!$F3674,Feuil2!$E$1:$DG$2,2,0),0)),"",VLOOKUP($H3674*100+N$2,Feuil2!$A$3:$CQ$931,HLOOKUP(Feuil1!$F3674,Feuil2!$E$1:$DG$2,2,0),0))</f>
        <v>74</v>
      </c>
      <c r="O3674" s="12">
        <f>IF(ISBLANK(VLOOKUP($H3674*100+O$2,Feuil2!$A$3:$CQ$931,HLOOKUP(Feuil1!$F3674,Feuil2!$E$1:$DG$2,2,0),0)),"",VLOOKUP($H3674*100+O$2,Feuil2!$A$3:$CQ$931,HLOOKUP(Feuil1!$F3674,Feuil2!$E$1:$DG$2,2,0),0))</f>
        <v>57</v>
      </c>
      <c r="P3674" s="12">
        <f>IF(ISBLANK(VLOOKUP($H3674*100+P$2,Feuil2!$A$3:$CQ$931,HLOOKUP(Feuil1!$F3674,Feuil2!$E$1:$DG$2,2,0),0)),"",VLOOKUP($H3674*100+P$2,Feuil2!$A$3:$CQ$931,HLOOKUP(Feuil1!$F3674,Feuil2!$E$1:$DG$2,2,0),0))</f>
        <v>59</v>
      </c>
      <c r="Q3674" s="12">
        <f>IF(ISBLANK(VLOOKUP($H3674*100+Q$2,Feuil2!$A$3:$CQ$931,HLOOKUP(Feuil1!$F3674,Feuil2!$E$1:$DG$2,2,0),0)),"",VLOOKUP($H3674*100+Q$2,Feuil2!$A$3:$CQ$931,HLOOKUP(Feuil1!$F3674,Feuil2!$E$1:$DG$2,2,0),0))</f>
        <v>3</v>
      </c>
      <c r="R3674" s="12">
        <f>IF(ISBLANK(VLOOKUP($H3674*100+R$2,Feuil2!$A$3:$CQ$931,HLOOKUP(Feuil1!$F3674,Feuil2!$E$1:$DG$2,2,0),0)),"",VLOOKUP($H3674*100+R$2,Feuil2!$A$3:$CQ$931,HLOOKUP(Feuil1!$F3674,Feuil2!$E$1:$DG$2,2,0),0))</f>
        <v>12</v>
      </c>
      <c r="S3674" s="12">
        <f>IF(ISBLANK(VLOOKUP($H3674*100+S$2,Feuil2!$A$3:$CQ$931,HLOOKUP(Feuil1!$F3674,Feuil2!$E$1:$DG$2,2,0),0)),"",VLOOKUP($H3674*100+S$2,Feuil2!$A$3:$CQ$931,HLOOKUP(Feuil1!$F3674,Feuil2!$E$1:$DG$2,2,0),0))</f>
        <v>0</v>
      </c>
      <c r="T3674" s="12">
        <f>IF(ISBLANK(VLOOKUP($H3674*100+T$2,Feuil2!$A$3:$CQ$931,HLOOKUP(Feuil1!$F3674,Feuil2!$E$1:$DG$2,2,0),0)),"",VLOOKUP($H3674*100+T$2,Feuil2!$A$3:$CQ$931,HLOOKUP(Feuil1!$F3674,Feuil2!$E$1:$DG$2,2,0),0))</f>
        <v>0</v>
      </c>
      <c r="U3674" s="12">
        <f t="shared" si="80"/>
        <v>532</v>
      </c>
    </row>
    <row r="3675" spans="1:21" x14ac:dyDescent="0.35">
      <c r="A3675" s="10" t="s">
        <v>103</v>
      </c>
      <c r="B3675" s="8" t="s">
        <v>40</v>
      </c>
      <c r="C3675" s="39">
        <v>552850</v>
      </c>
      <c r="D3675" s="39">
        <v>432500</v>
      </c>
      <c r="F3675" s="10">
        <v>4148</v>
      </c>
      <c r="G3675" s="5" t="s">
        <v>47</v>
      </c>
      <c r="H3675" s="11">
        <v>2014</v>
      </c>
      <c r="I3675" s="12">
        <f>IF(ISBLANK(VLOOKUP($H3675*100+I$2,Feuil2!$A$3:$CQ$931,HLOOKUP(Feuil1!$F3675,Feuil2!$E$1:$DG$2,2,0),0)),"",VLOOKUP($H3675*100+I$2,Feuil2!$A$3:$CQ$931,HLOOKUP(Feuil1!$F3675,Feuil2!$E$1:$DG$2,2,0),0))</f>
        <v>1</v>
      </c>
      <c r="J3675" s="12">
        <f>IF(ISBLANK(VLOOKUP($H3675*100+J$2,Feuil2!$A$3:$CQ$931,HLOOKUP(Feuil1!$F3675,Feuil2!$E$1:$DG$2,2,0),0)),"",VLOOKUP($H3675*100+J$2,Feuil2!$A$3:$CQ$931,HLOOKUP(Feuil1!$F3675,Feuil2!$E$1:$DG$2,2,0),0))</f>
        <v>29</v>
      </c>
      <c r="K3675" s="12">
        <f>IF(ISBLANK(VLOOKUP($H3675*100+K$2,Feuil2!$A$3:$CQ$931,HLOOKUP(Feuil1!$F3675,Feuil2!$E$1:$DG$2,2,0),0)),"",VLOOKUP($H3675*100+K$2,Feuil2!$A$3:$CQ$931,HLOOKUP(Feuil1!$F3675,Feuil2!$E$1:$DG$2,2,0),0))</f>
        <v>181.8</v>
      </c>
      <c r="L3675" s="12">
        <f>IF(ISBLANK(VLOOKUP($H3675*100+L$2,Feuil2!$A$3:$CQ$931,HLOOKUP(Feuil1!$F3675,Feuil2!$E$1:$DG$2,2,0),0)),"",VLOOKUP($H3675*100+L$2,Feuil2!$A$3:$CQ$931,HLOOKUP(Feuil1!$F3675,Feuil2!$E$1:$DG$2,2,0),0))</f>
        <v>124.9</v>
      </c>
      <c r="M3675" s="12">
        <f>IF(ISBLANK(VLOOKUP($H3675*100+M$2,Feuil2!$A$3:$CQ$931,HLOOKUP(Feuil1!$F3675,Feuil2!$E$1:$DG$2,2,0),0)),"",VLOOKUP($H3675*100+M$2,Feuil2!$A$3:$CQ$931,HLOOKUP(Feuil1!$F3675,Feuil2!$E$1:$DG$2,2,0),0))</f>
        <v>102.5</v>
      </c>
      <c r="N3675" s="12">
        <f>IF(ISBLANK(VLOOKUP($H3675*100+N$2,Feuil2!$A$3:$CQ$931,HLOOKUP(Feuil1!$F3675,Feuil2!$E$1:$DG$2,2,0),0)),"",VLOOKUP($H3675*100+N$2,Feuil2!$A$3:$CQ$931,HLOOKUP(Feuil1!$F3675,Feuil2!$E$1:$DG$2,2,0),0))</f>
        <v>64</v>
      </c>
      <c r="O3675" s="12">
        <f>IF(ISBLANK(VLOOKUP($H3675*100+O$2,Feuil2!$A$3:$CQ$931,HLOOKUP(Feuil1!$F3675,Feuil2!$E$1:$DG$2,2,0),0)),"",VLOOKUP($H3675*100+O$2,Feuil2!$A$3:$CQ$931,HLOOKUP(Feuil1!$F3675,Feuil2!$E$1:$DG$2,2,0),0))</f>
        <v>45</v>
      </c>
      <c r="P3675" s="12">
        <f>IF(ISBLANK(VLOOKUP($H3675*100+P$2,Feuil2!$A$3:$CQ$931,HLOOKUP(Feuil1!$F3675,Feuil2!$E$1:$DG$2,2,0),0)),"",VLOOKUP($H3675*100+P$2,Feuil2!$A$3:$CQ$931,HLOOKUP(Feuil1!$F3675,Feuil2!$E$1:$DG$2,2,0),0))</f>
        <v>8</v>
      </c>
      <c r="Q3675" s="12">
        <f>IF(ISBLANK(VLOOKUP($H3675*100+Q$2,Feuil2!$A$3:$CQ$931,HLOOKUP(Feuil1!$F3675,Feuil2!$E$1:$DG$2,2,0),0)),"",VLOOKUP($H3675*100+Q$2,Feuil2!$A$3:$CQ$931,HLOOKUP(Feuil1!$F3675,Feuil2!$E$1:$DG$2,2,0),0))</f>
        <v>4</v>
      </c>
      <c r="R3675" s="12">
        <f>IF(ISBLANK(VLOOKUP($H3675*100+R$2,Feuil2!$A$3:$CQ$931,HLOOKUP(Feuil1!$F3675,Feuil2!$E$1:$DG$2,2,0),0)),"",VLOOKUP($H3675*100+R$2,Feuil2!$A$3:$CQ$931,HLOOKUP(Feuil1!$F3675,Feuil2!$E$1:$DG$2,2,0),0))</f>
        <v>47</v>
      </c>
      <c r="S3675" s="12">
        <f>IF(ISBLANK(VLOOKUP($H3675*100+S$2,Feuil2!$A$3:$CQ$931,HLOOKUP(Feuil1!$F3675,Feuil2!$E$1:$DG$2,2,0),0)),"",VLOOKUP($H3675*100+S$2,Feuil2!$A$3:$CQ$931,HLOOKUP(Feuil1!$F3675,Feuil2!$E$1:$DG$2,2,0),0))</f>
        <v>0.4</v>
      </c>
      <c r="T3675" s="12">
        <f>IF(ISBLANK(VLOOKUP($H3675*100+T$2,Feuil2!$A$3:$CQ$931,HLOOKUP(Feuil1!$F3675,Feuil2!$E$1:$DG$2,2,0),0)),"",VLOOKUP($H3675*100+T$2,Feuil2!$A$3:$CQ$931,HLOOKUP(Feuil1!$F3675,Feuil2!$E$1:$DG$2,2,0),0))</f>
        <v>1</v>
      </c>
      <c r="U3675" s="12">
        <f t="shared" si="80"/>
        <v>608.6</v>
      </c>
    </row>
    <row r="3676" spans="1:21" x14ac:dyDescent="0.35">
      <c r="A3676" s="10" t="s">
        <v>103</v>
      </c>
      <c r="B3676" s="8" t="s">
        <v>40</v>
      </c>
      <c r="C3676" s="39">
        <v>552850</v>
      </c>
      <c r="D3676" s="39">
        <v>432500</v>
      </c>
      <c r="F3676" s="10">
        <v>4148</v>
      </c>
      <c r="G3676" s="5" t="s">
        <v>47</v>
      </c>
      <c r="H3676" s="11">
        <v>2015</v>
      </c>
      <c r="I3676" s="12">
        <f>IF(ISBLANK(VLOOKUP($H3676*100+I$2,Feuil2!$A$3:$CQ$931,HLOOKUP(Feuil1!$F3676,Feuil2!$E$1:$DG$2,2,0),0)),"",VLOOKUP($H3676*100+I$2,Feuil2!$A$3:$CQ$931,HLOOKUP(Feuil1!$F3676,Feuil2!$E$1:$DG$2,2,0),0))</f>
        <v>7</v>
      </c>
      <c r="J3676" s="12">
        <f>IF(ISBLANK(VLOOKUP($H3676*100+J$2,Feuil2!$A$3:$CQ$931,HLOOKUP(Feuil1!$F3676,Feuil2!$E$1:$DG$2,2,0),0)),"",VLOOKUP($H3676*100+J$2,Feuil2!$A$3:$CQ$931,HLOOKUP(Feuil1!$F3676,Feuil2!$E$1:$DG$2,2,0),0))</f>
        <v>53</v>
      </c>
      <c r="K3676" s="12">
        <f>IF(ISBLANK(VLOOKUP($H3676*100+K$2,Feuil2!$A$3:$CQ$931,HLOOKUP(Feuil1!$F3676,Feuil2!$E$1:$DG$2,2,0),0)),"",VLOOKUP($H3676*100+K$2,Feuil2!$A$3:$CQ$931,HLOOKUP(Feuil1!$F3676,Feuil2!$E$1:$DG$2,2,0),0))</f>
        <v>5</v>
      </c>
      <c r="L3676" s="12">
        <f>IF(ISBLANK(VLOOKUP($H3676*100+L$2,Feuil2!$A$3:$CQ$931,HLOOKUP(Feuil1!$F3676,Feuil2!$E$1:$DG$2,2,0),0)),"",VLOOKUP($H3676*100+L$2,Feuil2!$A$3:$CQ$931,HLOOKUP(Feuil1!$F3676,Feuil2!$E$1:$DG$2,2,0),0))</f>
        <v>0</v>
      </c>
      <c r="M3676" s="12">
        <f>IF(ISBLANK(VLOOKUP($H3676*100+M$2,Feuil2!$A$3:$CQ$931,HLOOKUP(Feuil1!$F3676,Feuil2!$E$1:$DG$2,2,0),0)),"",VLOOKUP($H3676*100+M$2,Feuil2!$A$3:$CQ$931,HLOOKUP(Feuil1!$F3676,Feuil2!$E$1:$DG$2,2,0),0))</f>
        <v>37.700000000000003</v>
      </c>
      <c r="N3676" s="12">
        <f>IF(ISBLANK(VLOOKUP($H3676*100+N$2,Feuil2!$A$3:$CQ$931,HLOOKUP(Feuil1!$F3676,Feuil2!$E$1:$DG$2,2,0),0)),"",VLOOKUP($H3676*100+N$2,Feuil2!$A$3:$CQ$931,HLOOKUP(Feuil1!$F3676,Feuil2!$E$1:$DG$2,2,0),0))</f>
        <v>82</v>
      </c>
      <c r="O3676" s="12">
        <f>IF(ISBLANK(VLOOKUP($H3676*100+O$2,Feuil2!$A$3:$CQ$931,HLOOKUP(Feuil1!$F3676,Feuil2!$E$1:$DG$2,2,0),0)),"",VLOOKUP($H3676*100+O$2,Feuil2!$A$3:$CQ$931,HLOOKUP(Feuil1!$F3676,Feuil2!$E$1:$DG$2,2,0),0))</f>
        <v>93</v>
      </c>
      <c r="P3676" s="12">
        <f>IF(ISBLANK(VLOOKUP($H3676*100+P$2,Feuil2!$A$3:$CQ$931,HLOOKUP(Feuil1!$F3676,Feuil2!$E$1:$DG$2,2,0),0)),"",VLOOKUP($H3676*100+P$2,Feuil2!$A$3:$CQ$931,HLOOKUP(Feuil1!$F3676,Feuil2!$E$1:$DG$2,2,0),0))</f>
        <v>25.4</v>
      </c>
      <c r="Q3676" s="12">
        <f>IF(ISBLANK(VLOOKUP($H3676*100+Q$2,Feuil2!$A$3:$CQ$931,HLOOKUP(Feuil1!$F3676,Feuil2!$E$1:$DG$2,2,0),0)),"",VLOOKUP($H3676*100+Q$2,Feuil2!$A$3:$CQ$931,HLOOKUP(Feuil1!$F3676,Feuil2!$E$1:$DG$2,2,0),0))</f>
        <v>54</v>
      </c>
      <c r="R3676" s="12">
        <f>IF(ISBLANK(VLOOKUP($H3676*100+R$2,Feuil2!$A$3:$CQ$931,HLOOKUP(Feuil1!$F3676,Feuil2!$E$1:$DG$2,2,0),0)),"",VLOOKUP($H3676*100+R$2,Feuil2!$A$3:$CQ$931,HLOOKUP(Feuil1!$F3676,Feuil2!$E$1:$DG$2,2,0),0))</f>
        <v>0</v>
      </c>
      <c r="S3676" s="12">
        <f>IF(ISBLANK(VLOOKUP($H3676*100+S$2,Feuil2!$A$3:$CQ$931,HLOOKUP(Feuil1!$F3676,Feuil2!$E$1:$DG$2,2,0),0)),"",VLOOKUP($H3676*100+S$2,Feuil2!$A$3:$CQ$931,HLOOKUP(Feuil1!$F3676,Feuil2!$E$1:$DG$2,2,0),0))</f>
        <v>0</v>
      </c>
      <c r="T3676" s="12">
        <f>IF(ISBLANK(VLOOKUP($H3676*100+T$2,Feuil2!$A$3:$CQ$931,HLOOKUP(Feuil1!$F3676,Feuil2!$E$1:$DG$2,2,0),0)),"",VLOOKUP($H3676*100+T$2,Feuil2!$A$3:$CQ$931,HLOOKUP(Feuil1!$F3676,Feuil2!$E$1:$DG$2,2,0),0))</f>
        <v>16</v>
      </c>
      <c r="U3676" s="12">
        <f t="shared" si="80"/>
        <v>373.09999999999997</v>
      </c>
    </row>
    <row r="3677" spans="1:21" x14ac:dyDescent="0.35">
      <c r="A3677" s="10" t="s">
        <v>103</v>
      </c>
      <c r="B3677" s="8" t="s">
        <v>40</v>
      </c>
      <c r="C3677" s="39">
        <v>552850</v>
      </c>
      <c r="D3677" s="39">
        <v>432500</v>
      </c>
      <c r="F3677" s="10">
        <v>4148</v>
      </c>
      <c r="G3677" s="5" t="s">
        <v>47</v>
      </c>
      <c r="H3677" s="11">
        <v>2016</v>
      </c>
      <c r="I3677" s="12">
        <f>IF(ISBLANK(VLOOKUP($H3677*100+I$2,Feuil2!$A$3:$CQ$931,HLOOKUP(Feuil1!$F3677,Feuil2!$E$1:$DG$2,2,0),0)),"",VLOOKUP($H3677*100+I$2,Feuil2!$A$3:$CQ$931,HLOOKUP(Feuil1!$F3677,Feuil2!$E$1:$DG$2,2,0),0))</f>
        <v>0</v>
      </c>
      <c r="J3677" s="12">
        <f>IF(ISBLANK(VLOOKUP($H3677*100+J$2,Feuil2!$A$3:$CQ$931,HLOOKUP(Feuil1!$F3677,Feuil2!$E$1:$DG$2,2,0),0)),"",VLOOKUP($H3677*100+J$2,Feuil2!$A$3:$CQ$931,HLOOKUP(Feuil1!$F3677,Feuil2!$E$1:$DG$2,2,0),0))</f>
        <v>122</v>
      </c>
      <c r="K3677" s="12">
        <f>IF(ISBLANK(VLOOKUP($H3677*100+K$2,Feuil2!$A$3:$CQ$931,HLOOKUP(Feuil1!$F3677,Feuil2!$E$1:$DG$2,2,0),0)),"",VLOOKUP($H3677*100+K$2,Feuil2!$A$3:$CQ$931,HLOOKUP(Feuil1!$F3677,Feuil2!$E$1:$DG$2,2,0),0))</f>
        <v>133</v>
      </c>
      <c r="L3677" s="12">
        <f>IF(ISBLANK(VLOOKUP($H3677*100+L$2,Feuil2!$A$3:$CQ$931,HLOOKUP(Feuil1!$F3677,Feuil2!$E$1:$DG$2,2,0),0)),"",VLOOKUP($H3677*100+L$2,Feuil2!$A$3:$CQ$931,HLOOKUP(Feuil1!$F3677,Feuil2!$E$1:$DG$2,2,0),0))</f>
        <v>256.5</v>
      </c>
      <c r="M3677" s="12">
        <f>IF(ISBLANK(VLOOKUP($H3677*100+M$2,Feuil2!$A$3:$CQ$931,HLOOKUP(Feuil1!$F3677,Feuil2!$E$1:$DG$2,2,0),0)),"",VLOOKUP($H3677*100+M$2,Feuil2!$A$3:$CQ$931,HLOOKUP(Feuil1!$F3677,Feuil2!$E$1:$DG$2,2,0),0))</f>
        <v>59</v>
      </c>
      <c r="N3677" s="12">
        <f>IF(ISBLANK(VLOOKUP($H3677*100+N$2,Feuil2!$A$3:$CQ$931,HLOOKUP(Feuil1!$F3677,Feuil2!$E$1:$DG$2,2,0),0)),"",VLOOKUP($H3677*100+N$2,Feuil2!$A$3:$CQ$931,HLOOKUP(Feuil1!$F3677,Feuil2!$E$1:$DG$2,2,0),0))</f>
        <v>72</v>
      </c>
      <c r="O3677" s="12">
        <f>IF(ISBLANK(VLOOKUP($H3677*100+O$2,Feuil2!$A$3:$CQ$931,HLOOKUP(Feuil1!$F3677,Feuil2!$E$1:$DG$2,2,0),0)),"",VLOOKUP($H3677*100+O$2,Feuil2!$A$3:$CQ$931,HLOOKUP(Feuil1!$F3677,Feuil2!$E$1:$DG$2,2,0),0))</f>
        <v>34</v>
      </c>
      <c r="P3677" s="12">
        <f>IF(ISBLANK(VLOOKUP($H3677*100+P$2,Feuil2!$A$3:$CQ$931,HLOOKUP(Feuil1!$F3677,Feuil2!$E$1:$DG$2,2,0),0)),"",VLOOKUP($H3677*100+P$2,Feuil2!$A$3:$CQ$931,HLOOKUP(Feuil1!$F3677,Feuil2!$E$1:$DG$2,2,0),0))</f>
        <v>28</v>
      </c>
      <c r="Q3677" s="12">
        <f>IF(ISBLANK(VLOOKUP($H3677*100+Q$2,Feuil2!$A$3:$CQ$931,HLOOKUP(Feuil1!$F3677,Feuil2!$E$1:$DG$2,2,0),0)),"",VLOOKUP($H3677*100+Q$2,Feuil2!$A$3:$CQ$931,HLOOKUP(Feuil1!$F3677,Feuil2!$E$1:$DG$2,2,0),0))</f>
        <v>9</v>
      </c>
      <c r="R3677" s="12">
        <f>IF(ISBLANK(VLOOKUP($H3677*100+R$2,Feuil2!$A$3:$CQ$931,HLOOKUP(Feuil1!$F3677,Feuil2!$E$1:$DG$2,2,0),0)),"",VLOOKUP($H3677*100+R$2,Feuil2!$A$3:$CQ$931,HLOOKUP(Feuil1!$F3677,Feuil2!$E$1:$DG$2,2,0),0))</f>
        <v>2</v>
      </c>
      <c r="S3677" s="12">
        <f>IF(ISBLANK(VLOOKUP($H3677*100+S$2,Feuil2!$A$3:$CQ$931,HLOOKUP(Feuil1!$F3677,Feuil2!$E$1:$DG$2,2,0),0)),"",VLOOKUP($H3677*100+S$2,Feuil2!$A$3:$CQ$931,HLOOKUP(Feuil1!$F3677,Feuil2!$E$1:$DG$2,2,0),0))</f>
        <v>2</v>
      </c>
      <c r="T3677" s="12">
        <f>IF(ISBLANK(VLOOKUP($H3677*100+T$2,Feuil2!$A$3:$CQ$931,HLOOKUP(Feuil1!$F3677,Feuil2!$E$1:$DG$2,2,0),0)),"",VLOOKUP($H3677*100+T$2,Feuil2!$A$3:$CQ$931,HLOOKUP(Feuil1!$F3677,Feuil2!$E$1:$DG$2,2,0),0))</f>
        <v>9</v>
      </c>
      <c r="U3677" s="12">
        <f t="shared" si="80"/>
        <v>726.5</v>
      </c>
    </row>
    <row r="3678" spans="1:21" x14ac:dyDescent="0.35">
      <c r="A3678" s="29" t="s">
        <v>103</v>
      </c>
      <c r="B3678" s="8" t="s">
        <v>40</v>
      </c>
      <c r="C3678" s="40">
        <v>552850</v>
      </c>
      <c r="D3678" s="40">
        <v>432500</v>
      </c>
      <c r="F3678" s="10">
        <v>4148</v>
      </c>
      <c r="G3678" s="5" t="s">
        <v>47</v>
      </c>
      <c r="H3678" s="31">
        <v>2017</v>
      </c>
      <c r="I3678" s="12">
        <v>1</v>
      </c>
      <c r="J3678" s="12">
        <v>24.7</v>
      </c>
      <c r="K3678" s="12">
        <v>68.7</v>
      </c>
      <c r="L3678" s="12">
        <v>74.3</v>
      </c>
      <c r="M3678" s="12">
        <v>115.6</v>
      </c>
      <c r="N3678" s="12">
        <v>95.3</v>
      </c>
      <c r="O3678" s="12">
        <v>330.7</v>
      </c>
      <c r="P3678" s="12">
        <v>134.4</v>
      </c>
      <c r="Q3678" s="12">
        <v>17.399999999999999</v>
      </c>
      <c r="R3678" s="12" t="s">
        <v>112</v>
      </c>
      <c r="S3678" s="12">
        <v>0</v>
      </c>
      <c r="T3678" s="12">
        <v>0</v>
      </c>
      <c r="U3678" s="12">
        <f t="shared" si="80"/>
        <v>862.09999999999991</v>
      </c>
    </row>
    <row r="3679" spans="1:21" x14ac:dyDescent="0.35">
      <c r="A3679" s="29" t="s">
        <v>103</v>
      </c>
      <c r="B3679" s="8" t="s">
        <v>40</v>
      </c>
      <c r="C3679" s="40">
        <v>552850</v>
      </c>
      <c r="D3679" s="40">
        <v>432500</v>
      </c>
      <c r="F3679" s="10">
        <v>4148</v>
      </c>
      <c r="G3679" s="5" t="s">
        <v>47</v>
      </c>
      <c r="H3679" s="31">
        <v>2018</v>
      </c>
      <c r="I3679" s="12">
        <v>36.200000000000003</v>
      </c>
      <c r="J3679" s="12">
        <v>233.4</v>
      </c>
      <c r="K3679" s="12">
        <v>69.400000000000006</v>
      </c>
      <c r="L3679" s="12">
        <v>2</v>
      </c>
      <c r="M3679" s="12">
        <v>97.2</v>
      </c>
      <c r="N3679" s="12">
        <v>26.6</v>
      </c>
      <c r="O3679" s="12">
        <v>10.3</v>
      </c>
      <c r="P3679" s="12">
        <v>86.3</v>
      </c>
      <c r="Q3679" s="12">
        <v>0</v>
      </c>
      <c r="R3679" s="12">
        <v>0</v>
      </c>
      <c r="S3679" s="12">
        <v>2</v>
      </c>
      <c r="T3679" s="12">
        <v>1.2</v>
      </c>
      <c r="U3679" s="12">
        <f t="shared" si="80"/>
        <v>564.6</v>
      </c>
    </row>
    <row r="3680" spans="1:21" x14ac:dyDescent="0.35">
      <c r="A3680" s="29" t="s">
        <v>103</v>
      </c>
      <c r="B3680" s="8" t="s">
        <v>40</v>
      </c>
      <c r="C3680" s="40">
        <v>552850</v>
      </c>
      <c r="D3680" s="40">
        <v>432500</v>
      </c>
      <c r="F3680" s="10">
        <v>4148</v>
      </c>
      <c r="G3680" s="5" t="s">
        <v>47</v>
      </c>
      <c r="H3680" s="31">
        <v>2019</v>
      </c>
      <c r="I3680" s="12">
        <v>0</v>
      </c>
      <c r="J3680" s="12">
        <v>24.8</v>
      </c>
      <c r="K3680" s="12">
        <v>114</v>
      </c>
      <c r="L3680" s="12">
        <v>62.9</v>
      </c>
      <c r="M3680" s="12">
        <v>37</v>
      </c>
      <c r="N3680" s="12">
        <v>0.3</v>
      </c>
      <c r="O3680" s="12">
        <v>43.8</v>
      </c>
      <c r="P3680" s="12">
        <v>65.099999999999994</v>
      </c>
      <c r="Q3680" s="12">
        <v>39.4</v>
      </c>
      <c r="R3680" s="12">
        <v>10.199999999999999</v>
      </c>
      <c r="S3680" s="12">
        <v>6.6</v>
      </c>
      <c r="T3680" s="12">
        <v>2</v>
      </c>
      <c r="U3680" s="12">
        <f t="shared" si="80"/>
        <v>406.09999999999997</v>
      </c>
    </row>
    <row r="3681" spans="1:44" x14ac:dyDescent="0.35">
      <c r="A3681" s="29" t="s">
        <v>103</v>
      </c>
      <c r="B3681" s="8" t="s">
        <v>40</v>
      </c>
      <c r="C3681" s="40">
        <v>552850</v>
      </c>
      <c r="D3681" s="40">
        <v>432500</v>
      </c>
      <c r="F3681" s="10">
        <v>4148</v>
      </c>
      <c r="G3681" s="5" t="s">
        <v>47</v>
      </c>
      <c r="H3681" s="31">
        <v>2020</v>
      </c>
      <c r="I3681" s="12">
        <v>4</v>
      </c>
      <c r="J3681" s="12">
        <v>30.2</v>
      </c>
      <c r="K3681" s="12">
        <v>42.7</v>
      </c>
      <c r="L3681" s="12">
        <v>127.4</v>
      </c>
      <c r="M3681" s="12">
        <v>198.6</v>
      </c>
      <c r="N3681" s="12">
        <v>71.8</v>
      </c>
      <c r="O3681" s="12">
        <v>61.9</v>
      </c>
      <c r="P3681" s="12">
        <v>39.200000000000003</v>
      </c>
      <c r="Q3681" s="12">
        <v>16.100000000000001</v>
      </c>
      <c r="R3681" s="12">
        <v>4</v>
      </c>
      <c r="S3681" s="12">
        <v>0</v>
      </c>
      <c r="T3681" s="12">
        <v>0</v>
      </c>
      <c r="U3681" s="12">
        <f t="shared" si="80"/>
        <v>595.90000000000009</v>
      </c>
    </row>
    <row r="3682" spans="1:44" x14ac:dyDescent="0.35">
      <c r="A3682" s="29" t="s">
        <v>103</v>
      </c>
      <c r="B3682" s="8" t="s">
        <v>40</v>
      </c>
      <c r="C3682" s="40">
        <v>552850</v>
      </c>
      <c r="D3682" s="40">
        <v>432500</v>
      </c>
      <c r="F3682" s="10">
        <v>4148</v>
      </c>
      <c r="G3682" s="5" t="s">
        <v>47</v>
      </c>
      <c r="H3682" s="31">
        <v>2021</v>
      </c>
      <c r="I3682" s="12">
        <v>6.5</v>
      </c>
      <c r="J3682" s="12">
        <v>1</v>
      </c>
      <c r="K3682" s="12">
        <v>54.2</v>
      </c>
      <c r="L3682" s="12">
        <v>57.8</v>
      </c>
      <c r="M3682" s="12">
        <v>15.9</v>
      </c>
      <c r="N3682" s="12">
        <v>10.9</v>
      </c>
      <c r="O3682" s="12">
        <v>122.9</v>
      </c>
      <c r="P3682" s="12">
        <v>54.9</v>
      </c>
      <c r="Q3682" s="12">
        <v>8.9</v>
      </c>
      <c r="R3682" s="12">
        <v>0</v>
      </c>
      <c r="S3682" s="12">
        <v>0</v>
      </c>
      <c r="T3682" s="12">
        <v>0</v>
      </c>
      <c r="U3682" s="12">
        <f t="shared" si="80"/>
        <v>333</v>
      </c>
      <c r="V3682" s="60">
        <v>673.53</v>
      </c>
    </row>
    <row r="3683" spans="1:44" s="36" customFormat="1" x14ac:dyDescent="0.35">
      <c r="A3683" s="36" t="s">
        <v>111</v>
      </c>
      <c r="B3683" s="36" t="s">
        <v>40</v>
      </c>
      <c r="C3683" s="36">
        <v>553000</v>
      </c>
      <c r="D3683" s="36">
        <v>459000</v>
      </c>
      <c r="E3683" s="36">
        <v>1115</v>
      </c>
      <c r="F3683" s="50">
        <v>4626</v>
      </c>
      <c r="G3683" s="36" t="s">
        <v>47</v>
      </c>
      <c r="H3683" s="26">
        <v>1940</v>
      </c>
      <c r="I3683" s="27">
        <f>IF(ISBLANK(VLOOKUP($H3683*100+I$2,Feuil2!$A$3:$CQ$931,HLOOKUP(Feuil1!$F3683,Feuil2!$E$1:$DG$2,2,0),0)),"",VLOOKUP($H3683*100+I$2,Feuil2!$A$3:$CQ$931,HLOOKUP(Feuil1!$F3683,Feuil2!$E$1:$DG$2,2,0),0))</f>
        <v>36.799999999999997</v>
      </c>
      <c r="J3683" s="27">
        <f>IF(ISBLANK(VLOOKUP($H3683*100+J$2,Feuil2!$A$3:$CQ$931,HLOOKUP(Feuil1!$F3683,Feuil2!$E$1:$DG$2,2,0),0)),"",VLOOKUP($H3683*100+J$2,Feuil2!$A$3:$CQ$931,HLOOKUP(Feuil1!$F3683,Feuil2!$E$1:$DG$2,2,0),0))</f>
        <v>398.1</v>
      </c>
      <c r="K3683" s="27">
        <f>IF(ISBLANK(VLOOKUP($H3683*100+K$2,Feuil2!$A$3:$CQ$931,HLOOKUP(Feuil1!$F3683,Feuil2!$E$1:$DG$2,2,0),0)),"",VLOOKUP($H3683*100+K$2,Feuil2!$A$3:$CQ$931,HLOOKUP(Feuil1!$F3683,Feuil2!$E$1:$DG$2,2,0),0))</f>
        <v>190.9</v>
      </c>
      <c r="L3683" s="27">
        <f>IF(ISBLANK(VLOOKUP($H3683*100+L$2,Feuil2!$A$3:$CQ$931,HLOOKUP(Feuil1!$F3683,Feuil2!$E$1:$DG$2,2,0),0)),"",VLOOKUP($H3683*100+L$2,Feuil2!$A$3:$CQ$931,HLOOKUP(Feuil1!$F3683,Feuil2!$E$1:$DG$2,2,0),0))</f>
        <v>59.2</v>
      </c>
      <c r="M3683" s="27">
        <f>IF(ISBLANK(VLOOKUP($H3683*100+M$2,Feuil2!$A$3:$CQ$931,HLOOKUP(Feuil1!$F3683,Feuil2!$E$1:$DG$2,2,0),0)),"",VLOOKUP($H3683*100+M$2,Feuil2!$A$3:$CQ$931,HLOOKUP(Feuil1!$F3683,Feuil2!$E$1:$DG$2,2,0),0))</f>
        <v>391.4</v>
      </c>
      <c r="N3683" s="27">
        <f>IF(ISBLANK(VLOOKUP($H3683*100+N$2,Feuil2!$A$3:$CQ$931,HLOOKUP(Feuil1!$F3683,Feuil2!$E$1:$DG$2,2,0),0)),"",VLOOKUP($H3683*100+N$2,Feuil2!$A$3:$CQ$931,HLOOKUP(Feuil1!$F3683,Feuil2!$E$1:$DG$2,2,0),0))</f>
        <v>529.5</v>
      </c>
      <c r="O3683" s="27">
        <f>IF(ISBLANK(VLOOKUP($H3683*100+O$2,Feuil2!$A$3:$CQ$931,HLOOKUP(Feuil1!$F3683,Feuil2!$E$1:$DG$2,2,0),0)),"",VLOOKUP($H3683*100+O$2,Feuil2!$A$3:$CQ$931,HLOOKUP(Feuil1!$F3683,Feuil2!$E$1:$DG$2,2,0),0))</f>
        <v>237.4</v>
      </c>
      <c r="P3683" s="27">
        <f>IF(ISBLANK(VLOOKUP($H3683*100+P$2,Feuil2!$A$3:$CQ$931,HLOOKUP(Feuil1!$F3683,Feuil2!$E$1:$DG$2,2,0),0)),"",VLOOKUP($H3683*100+P$2,Feuil2!$A$3:$CQ$931,HLOOKUP(Feuil1!$F3683,Feuil2!$E$1:$DG$2,2,0),0))</f>
        <v>238.9</v>
      </c>
      <c r="Q3683" s="27">
        <f>IF(ISBLANK(VLOOKUP($H3683*100+Q$2,Feuil2!$A$3:$CQ$931,HLOOKUP(Feuil1!$F3683,Feuil2!$E$1:$DG$2,2,0),0)),"",VLOOKUP($H3683*100+Q$2,Feuil2!$A$3:$CQ$931,HLOOKUP(Feuil1!$F3683,Feuil2!$E$1:$DG$2,2,0),0))</f>
        <v>51.6</v>
      </c>
      <c r="R3683" s="27">
        <f>IF(ISBLANK(VLOOKUP($H3683*100+R$2,Feuil2!$A$3:$CQ$931,HLOOKUP(Feuil1!$F3683,Feuil2!$E$1:$DG$2,2,0),0)),"",VLOOKUP($H3683*100+R$2,Feuil2!$A$3:$CQ$931,HLOOKUP(Feuil1!$F3683,Feuil2!$E$1:$DG$2,2,0),0))</f>
        <v>6.5</v>
      </c>
      <c r="S3683" s="27">
        <f>IF(ISBLANK(VLOOKUP($H3683*100+S$2,Feuil2!$A$3:$CQ$931,HLOOKUP(Feuil1!$F3683,Feuil2!$E$1:$DG$2,2,0),0)),"",VLOOKUP($H3683*100+S$2,Feuil2!$A$3:$CQ$931,HLOOKUP(Feuil1!$F3683,Feuil2!$E$1:$DG$2,2,0),0))</f>
        <v>12</v>
      </c>
      <c r="T3683" s="27">
        <f>IF(ISBLANK(VLOOKUP($H3683*100+T$2,Feuil2!$A$3:$CQ$931,HLOOKUP(Feuil1!$F3683,Feuil2!$E$1:$DG$2,2,0),0)),"",VLOOKUP($H3683*100+T$2,Feuil2!$A$3:$CQ$931,HLOOKUP(Feuil1!$F3683,Feuil2!$E$1:$DG$2,2,0),0))</f>
        <v>5.6</v>
      </c>
      <c r="U3683" s="27">
        <f t="shared" si="80"/>
        <v>2157.9</v>
      </c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</row>
    <row r="3684" spans="1:44" x14ac:dyDescent="0.35">
      <c r="A3684" s="33" t="s">
        <v>111</v>
      </c>
      <c r="B3684" s="8" t="s">
        <v>40</v>
      </c>
      <c r="C3684" s="39">
        <v>553000</v>
      </c>
      <c r="D3684" s="39">
        <v>459000</v>
      </c>
      <c r="E3684" s="39">
        <v>1115</v>
      </c>
      <c r="F3684" s="33">
        <v>4626</v>
      </c>
      <c r="G3684" s="5" t="s">
        <v>47</v>
      </c>
      <c r="H3684" s="35">
        <v>1941</v>
      </c>
      <c r="I3684" s="12">
        <f>IF(ISBLANK(VLOOKUP($H3684*100+I$2,Feuil2!$A$3:$CQ$931,HLOOKUP(Feuil1!$F3684,Feuil2!$E$1:$DG$2,2,0),0)),"",VLOOKUP($H3684*100+I$2,Feuil2!$A$3:$CQ$931,HLOOKUP(Feuil1!$F3684,Feuil2!$E$1:$DG$2,2,0),0))</f>
        <v>25.8</v>
      </c>
      <c r="J3684" s="12">
        <f>IF(ISBLANK(VLOOKUP($H3684*100+J$2,Feuil2!$A$3:$CQ$931,HLOOKUP(Feuil1!$F3684,Feuil2!$E$1:$DG$2,2,0),0)),"",VLOOKUP($H3684*100+J$2,Feuil2!$A$3:$CQ$931,HLOOKUP(Feuil1!$F3684,Feuil2!$E$1:$DG$2,2,0),0))</f>
        <v>14.4</v>
      </c>
      <c r="K3684" s="12">
        <f>IF(ISBLANK(VLOOKUP($H3684*100+K$2,Feuil2!$A$3:$CQ$931,HLOOKUP(Feuil1!$F3684,Feuil2!$E$1:$DG$2,2,0),0)),"",VLOOKUP($H3684*100+K$2,Feuil2!$A$3:$CQ$931,HLOOKUP(Feuil1!$F3684,Feuil2!$E$1:$DG$2,2,0),0))</f>
        <v>225.8</v>
      </c>
      <c r="L3684" s="12">
        <f>IF(ISBLANK(VLOOKUP($H3684*100+L$2,Feuil2!$A$3:$CQ$931,HLOOKUP(Feuil1!$F3684,Feuil2!$E$1:$DG$2,2,0),0)),"",VLOOKUP($H3684*100+L$2,Feuil2!$A$3:$CQ$931,HLOOKUP(Feuil1!$F3684,Feuil2!$E$1:$DG$2,2,0),0))</f>
        <v>47</v>
      </c>
      <c r="M3684" s="12">
        <f>IF(ISBLANK(VLOOKUP($H3684*100+M$2,Feuil2!$A$3:$CQ$931,HLOOKUP(Feuil1!$F3684,Feuil2!$E$1:$DG$2,2,0),0)),"",VLOOKUP($H3684*100+M$2,Feuil2!$A$3:$CQ$931,HLOOKUP(Feuil1!$F3684,Feuil2!$E$1:$DG$2,2,0),0))</f>
        <v>150.9</v>
      </c>
      <c r="N3684" s="12">
        <f>IF(ISBLANK(VLOOKUP($H3684*100+N$2,Feuil2!$A$3:$CQ$931,HLOOKUP(Feuil1!$F3684,Feuil2!$E$1:$DG$2,2,0),0)),"",VLOOKUP($H3684*100+N$2,Feuil2!$A$3:$CQ$931,HLOOKUP(Feuil1!$F3684,Feuil2!$E$1:$DG$2,2,0),0))</f>
        <v>231.9</v>
      </c>
      <c r="O3684" s="12">
        <f>IF(ISBLANK(VLOOKUP($H3684*100+O$2,Feuil2!$A$3:$CQ$931,HLOOKUP(Feuil1!$F3684,Feuil2!$E$1:$DG$2,2,0),0)),"",VLOOKUP($H3684*100+O$2,Feuil2!$A$3:$CQ$931,HLOOKUP(Feuil1!$F3684,Feuil2!$E$1:$DG$2,2,0),0))</f>
        <v>95.7</v>
      </c>
      <c r="P3684" s="12">
        <f>IF(ISBLANK(VLOOKUP($H3684*100+P$2,Feuil2!$A$3:$CQ$931,HLOOKUP(Feuil1!$F3684,Feuil2!$E$1:$DG$2,2,0),0)),"",VLOOKUP($H3684*100+P$2,Feuil2!$A$3:$CQ$931,HLOOKUP(Feuil1!$F3684,Feuil2!$E$1:$DG$2,2,0),0))</f>
        <v>372.8</v>
      </c>
      <c r="Q3684" s="12">
        <f>IF(ISBLANK(VLOOKUP($H3684*100+Q$2,Feuil2!$A$3:$CQ$931,HLOOKUP(Feuil1!$F3684,Feuil2!$E$1:$DG$2,2,0),0)),"",VLOOKUP($H3684*100+Q$2,Feuil2!$A$3:$CQ$931,HLOOKUP(Feuil1!$F3684,Feuil2!$E$1:$DG$2,2,0),0))</f>
        <v>59.5</v>
      </c>
      <c r="R3684" s="12">
        <f>IF(ISBLANK(VLOOKUP($H3684*100+R$2,Feuil2!$A$3:$CQ$931,HLOOKUP(Feuil1!$F3684,Feuil2!$E$1:$DG$2,2,0),0)),"",VLOOKUP($H3684*100+R$2,Feuil2!$A$3:$CQ$931,HLOOKUP(Feuil1!$F3684,Feuil2!$E$1:$DG$2,2,0),0))</f>
        <v>6.4</v>
      </c>
      <c r="S3684" s="12">
        <f>IF(ISBLANK(VLOOKUP($H3684*100+S$2,Feuil2!$A$3:$CQ$931,HLOOKUP(Feuil1!$F3684,Feuil2!$E$1:$DG$2,2,0),0)),"",VLOOKUP($H3684*100+S$2,Feuil2!$A$3:$CQ$931,HLOOKUP(Feuil1!$F3684,Feuil2!$E$1:$DG$2,2,0),0))</f>
        <v>4.5</v>
      </c>
      <c r="T3684" s="12">
        <f>IF(ISBLANK(VLOOKUP($H3684*100+T$2,Feuil2!$A$3:$CQ$931,HLOOKUP(Feuil1!$F3684,Feuil2!$E$1:$DG$2,2,0),0)),"",VLOOKUP($H3684*100+T$2,Feuil2!$A$3:$CQ$931,HLOOKUP(Feuil1!$F3684,Feuil2!$E$1:$DG$2,2,0),0))</f>
        <v>4.0999999999999996</v>
      </c>
      <c r="U3684" s="12">
        <f t="shared" si="80"/>
        <v>1238.8</v>
      </c>
      <c r="Y3684" s="36"/>
      <c r="Z3684" s="36"/>
      <c r="AA3684" s="36"/>
      <c r="AB3684" s="36"/>
      <c r="AC3684" s="36"/>
      <c r="AD3684" s="36"/>
      <c r="AE3684" s="36"/>
      <c r="AF3684" s="36"/>
      <c r="AG3684" s="36"/>
      <c r="AH3684" s="36"/>
      <c r="AI3684" s="36"/>
      <c r="AJ3684" s="36"/>
      <c r="AK3684" s="36"/>
      <c r="AL3684" s="36"/>
      <c r="AM3684" s="36"/>
      <c r="AN3684" s="36"/>
      <c r="AO3684" s="36"/>
      <c r="AP3684" s="36"/>
      <c r="AQ3684" s="36"/>
      <c r="AR3684" s="36"/>
    </row>
    <row r="3685" spans="1:44" x14ac:dyDescent="0.35">
      <c r="A3685" s="10" t="s">
        <v>111</v>
      </c>
      <c r="B3685" s="8" t="s">
        <v>40</v>
      </c>
      <c r="C3685" s="39">
        <v>553000</v>
      </c>
      <c r="D3685" s="39">
        <v>459000</v>
      </c>
      <c r="E3685" s="39">
        <v>1115</v>
      </c>
      <c r="F3685" s="10">
        <v>4626</v>
      </c>
      <c r="G3685" s="5" t="s">
        <v>47</v>
      </c>
      <c r="H3685" s="11">
        <v>1942</v>
      </c>
      <c r="I3685" s="12">
        <f>IF(ISBLANK(VLOOKUP($H3685*100+I$2,Feuil2!$A$3:$CQ$931,HLOOKUP(Feuil1!$F3685,Feuil2!$E$1:$DG$2,2,0),0)),"",VLOOKUP($H3685*100+I$2,Feuil2!$A$3:$CQ$931,HLOOKUP(Feuil1!$F3685,Feuil2!$E$1:$DG$2,2,0),0))</f>
        <v>33.5</v>
      </c>
      <c r="J3685" s="12">
        <f>IF(ISBLANK(VLOOKUP($H3685*100+J$2,Feuil2!$A$3:$CQ$931,HLOOKUP(Feuil1!$F3685,Feuil2!$E$1:$DG$2,2,0),0)),"",VLOOKUP($H3685*100+J$2,Feuil2!$A$3:$CQ$931,HLOOKUP(Feuil1!$F3685,Feuil2!$E$1:$DG$2,2,0),0))</f>
        <v>441.5</v>
      </c>
      <c r="K3685" s="12">
        <f>IF(ISBLANK(VLOOKUP($H3685*100+K$2,Feuil2!$A$3:$CQ$931,HLOOKUP(Feuil1!$F3685,Feuil2!$E$1:$DG$2,2,0),0)),"",VLOOKUP($H3685*100+K$2,Feuil2!$A$3:$CQ$931,HLOOKUP(Feuil1!$F3685,Feuil2!$E$1:$DG$2,2,0),0))</f>
        <v>406.5</v>
      </c>
      <c r="L3685" s="12">
        <f>IF(ISBLANK(VLOOKUP($H3685*100+L$2,Feuil2!$A$3:$CQ$931,HLOOKUP(Feuil1!$F3685,Feuil2!$E$1:$DG$2,2,0),0)),"",VLOOKUP($H3685*100+L$2,Feuil2!$A$3:$CQ$931,HLOOKUP(Feuil1!$F3685,Feuil2!$E$1:$DG$2,2,0),0))</f>
        <v>768.3</v>
      </c>
      <c r="M3685" s="12">
        <f>IF(ISBLANK(VLOOKUP($H3685*100+M$2,Feuil2!$A$3:$CQ$931,HLOOKUP(Feuil1!$F3685,Feuil2!$E$1:$DG$2,2,0),0)),"",VLOOKUP($H3685*100+M$2,Feuil2!$A$3:$CQ$931,HLOOKUP(Feuil1!$F3685,Feuil2!$E$1:$DG$2,2,0),0))</f>
        <v>204.6</v>
      </c>
      <c r="N3685" s="12">
        <f>IF(ISBLANK(VLOOKUP($H3685*100+N$2,Feuil2!$A$3:$CQ$931,HLOOKUP(Feuil1!$F3685,Feuil2!$E$1:$DG$2,2,0),0)),"",VLOOKUP($H3685*100+N$2,Feuil2!$A$3:$CQ$931,HLOOKUP(Feuil1!$F3685,Feuil2!$E$1:$DG$2,2,0),0))</f>
        <v>31.5</v>
      </c>
      <c r="O3685" s="12">
        <f>IF(ISBLANK(VLOOKUP($H3685*100+O$2,Feuil2!$A$3:$CQ$931,HLOOKUP(Feuil1!$F3685,Feuil2!$E$1:$DG$2,2,0),0)),"",VLOOKUP($H3685*100+O$2,Feuil2!$A$3:$CQ$931,HLOOKUP(Feuil1!$F3685,Feuil2!$E$1:$DG$2,2,0),0))</f>
        <v>410.1</v>
      </c>
      <c r="P3685" s="12">
        <f>IF(ISBLANK(VLOOKUP($H3685*100+P$2,Feuil2!$A$3:$CQ$931,HLOOKUP(Feuil1!$F3685,Feuil2!$E$1:$DG$2,2,0),0)),"",VLOOKUP($H3685*100+P$2,Feuil2!$A$3:$CQ$931,HLOOKUP(Feuil1!$F3685,Feuil2!$E$1:$DG$2,2,0),0))</f>
        <v>173.3</v>
      </c>
      <c r="Q3685" s="12">
        <f>IF(ISBLANK(VLOOKUP($H3685*100+Q$2,Feuil2!$A$3:$CQ$931,HLOOKUP(Feuil1!$F3685,Feuil2!$E$1:$DG$2,2,0),0)),"",VLOOKUP($H3685*100+Q$2,Feuil2!$A$3:$CQ$931,HLOOKUP(Feuil1!$F3685,Feuil2!$E$1:$DG$2,2,0),0))</f>
        <v>81.400000000000006</v>
      </c>
      <c r="R3685" s="12">
        <f>IF(ISBLANK(VLOOKUP($H3685*100+R$2,Feuil2!$A$3:$CQ$931,HLOOKUP(Feuil1!$F3685,Feuil2!$E$1:$DG$2,2,0),0)),"",VLOOKUP($H3685*100+R$2,Feuil2!$A$3:$CQ$931,HLOOKUP(Feuil1!$F3685,Feuil2!$E$1:$DG$2,2,0),0))</f>
        <v>4.0999999999999996</v>
      </c>
      <c r="S3685" s="12">
        <f>IF(ISBLANK(VLOOKUP($H3685*100+S$2,Feuil2!$A$3:$CQ$931,HLOOKUP(Feuil1!$F3685,Feuil2!$E$1:$DG$2,2,0),0)),"",VLOOKUP($H3685*100+S$2,Feuil2!$A$3:$CQ$931,HLOOKUP(Feuil1!$F3685,Feuil2!$E$1:$DG$2,2,0),0))</f>
        <v>24.7</v>
      </c>
      <c r="T3685" s="12">
        <f>IF(ISBLANK(VLOOKUP($H3685*100+T$2,Feuil2!$A$3:$CQ$931,HLOOKUP(Feuil1!$F3685,Feuil2!$E$1:$DG$2,2,0),0)),"",VLOOKUP($H3685*100+T$2,Feuil2!$A$3:$CQ$931,HLOOKUP(Feuil1!$F3685,Feuil2!$E$1:$DG$2,2,0),0))</f>
        <v>4.2</v>
      </c>
      <c r="U3685" s="12">
        <f t="shared" si="80"/>
        <v>2583.6999999999998</v>
      </c>
    </row>
    <row r="3686" spans="1:44" x14ac:dyDescent="0.35">
      <c r="A3686" s="10" t="s">
        <v>111</v>
      </c>
      <c r="B3686" s="8" t="s">
        <v>40</v>
      </c>
      <c r="C3686" s="39">
        <v>553000</v>
      </c>
      <c r="D3686" s="39">
        <v>459000</v>
      </c>
      <c r="E3686" s="39">
        <v>1115</v>
      </c>
      <c r="F3686" s="10">
        <v>4626</v>
      </c>
      <c r="G3686" s="5" t="s">
        <v>47</v>
      </c>
      <c r="H3686" s="11">
        <v>1943</v>
      </c>
      <c r="I3686" s="12">
        <f>IF(ISBLANK(VLOOKUP($H3686*100+I$2,Feuil2!$A$3:$CQ$931,HLOOKUP(Feuil1!$F3686,Feuil2!$E$1:$DG$2,2,0),0)),"",VLOOKUP($H3686*100+I$2,Feuil2!$A$3:$CQ$931,HLOOKUP(Feuil1!$F3686,Feuil2!$E$1:$DG$2,2,0),0))</f>
        <v>53.2</v>
      </c>
      <c r="J3686" s="12">
        <f>IF(ISBLANK(VLOOKUP($H3686*100+J$2,Feuil2!$A$3:$CQ$931,HLOOKUP(Feuil1!$F3686,Feuil2!$E$1:$DG$2,2,0),0)),"",VLOOKUP($H3686*100+J$2,Feuil2!$A$3:$CQ$931,HLOOKUP(Feuil1!$F3686,Feuil2!$E$1:$DG$2,2,0),0))</f>
        <v>96.6</v>
      </c>
      <c r="K3686" s="12">
        <f>IF(ISBLANK(VLOOKUP($H3686*100+K$2,Feuil2!$A$3:$CQ$931,HLOOKUP(Feuil1!$F3686,Feuil2!$E$1:$DG$2,2,0),0)),"",VLOOKUP($H3686*100+K$2,Feuil2!$A$3:$CQ$931,HLOOKUP(Feuil1!$F3686,Feuil2!$E$1:$DG$2,2,0),0))</f>
        <v>76</v>
      </c>
      <c r="L3686" s="12">
        <f>IF(ISBLANK(VLOOKUP($H3686*100+L$2,Feuil2!$A$3:$CQ$931,HLOOKUP(Feuil1!$F3686,Feuil2!$E$1:$DG$2,2,0),0)),"",VLOOKUP($H3686*100+L$2,Feuil2!$A$3:$CQ$931,HLOOKUP(Feuil1!$F3686,Feuil2!$E$1:$DG$2,2,0),0))</f>
        <v>522.6</v>
      </c>
      <c r="M3686" s="12">
        <f>IF(ISBLANK(VLOOKUP($H3686*100+M$2,Feuil2!$A$3:$CQ$931,HLOOKUP(Feuil1!$F3686,Feuil2!$E$1:$DG$2,2,0),0)),"",VLOOKUP($H3686*100+M$2,Feuil2!$A$3:$CQ$931,HLOOKUP(Feuil1!$F3686,Feuil2!$E$1:$DG$2,2,0),0))</f>
        <v>16.5</v>
      </c>
      <c r="N3686" s="12">
        <f>IF(ISBLANK(VLOOKUP($H3686*100+N$2,Feuil2!$A$3:$CQ$931,HLOOKUP(Feuil1!$F3686,Feuil2!$E$1:$DG$2,2,0),0)),"",VLOOKUP($H3686*100+N$2,Feuil2!$A$3:$CQ$931,HLOOKUP(Feuil1!$F3686,Feuil2!$E$1:$DG$2,2,0),0))</f>
        <v>317.7</v>
      </c>
      <c r="O3686" s="12">
        <f>IF(ISBLANK(VLOOKUP($H3686*100+O$2,Feuil2!$A$3:$CQ$931,HLOOKUP(Feuil1!$F3686,Feuil2!$E$1:$DG$2,2,0),0)),"",VLOOKUP($H3686*100+O$2,Feuil2!$A$3:$CQ$931,HLOOKUP(Feuil1!$F3686,Feuil2!$E$1:$DG$2,2,0),0))</f>
        <v>126.9</v>
      </c>
      <c r="P3686" s="12">
        <f>IF(ISBLANK(VLOOKUP($H3686*100+P$2,Feuil2!$A$3:$CQ$931,HLOOKUP(Feuil1!$F3686,Feuil2!$E$1:$DG$2,2,0),0)),"",VLOOKUP($H3686*100+P$2,Feuil2!$A$3:$CQ$931,HLOOKUP(Feuil1!$F3686,Feuil2!$E$1:$DG$2,2,0),0))</f>
        <v>104.1</v>
      </c>
      <c r="Q3686" s="12">
        <f>IF(ISBLANK(VLOOKUP($H3686*100+Q$2,Feuil2!$A$3:$CQ$931,HLOOKUP(Feuil1!$F3686,Feuil2!$E$1:$DG$2,2,0),0)),"",VLOOKUP($H3686*100+Q$2,Feuil2!$A$3:$CQ$931,HLOOKUP(Feuil1!$F3686,Feuil2!$E$1:$DG$2,2,0),0))</f>
        <v>16</v>
      </c>
      <c r="R3686" s="12">
        <f>IF(ISBLANK(VLOOKUP($H3686*100+R$2,Feuil2!$A$3:$CQ$931,HLOOKUP(Feuil1!$F3686,Feuil2!$E$1:$DG$2,2,0),0)),"",VLOOKUP($H3686*100+R$2,Feuil2!$A$3:$CQ$931,HLOOKUP(Feuil1!$F3686,Feuil2!$E$1:$DG$2,2,0),0))</f>
        <v>110.7</v>
      </c>
      <c r="S3686" s="12">
        <f>IF(ISBLANK(VLOOKUP($H3686*100+S$2,Feuil2!$A$3:$CQ$931,HLOOKUP(Feuil1!$F3686,Feuil2!$E$1:$DG$2,2,0),0)),"",VLOOKUP($H3686*100+S$2,Feuil2!$A$3:$CQ$931,HLOOKUP(Feuil1!$F3686,Feuil2!$E$1:$DG$2,2,0),0))</f>
        <v>4.4000000000000004</v>
      </c>
      <c r="T3686" s="12">
        <f>IF(ISBLANK(VLOOKUP($H3686*100+T$2,Feuil2!$A$3:$CQ$931,HLOOKUP(Feuil1!$F3686,Feuil2!$E$1:$DG$2,2,0),0)),"",VLOOKUP($H3686*100+T$2,Feuil2!$A$3:$CQ$931,HLOOKUP(Feuil1!$F3686,Feuil2!$E$1:$DG$2,2,0),0))</f>
        <v>12</v>
      </c>
      <c r="U3686" s="12">
        <f t="shared" si="80"/>
        <v>1456.7000000000003</v>
      </c>
    </row>
    <row r="3687" spans="1:44" x14ac:dyDescent="0.35">
      <c r="A3687" s="10" t="s">
        <v>111</v>
      </c>
      <c r="B3687" s="8" t="s">
        <v>40</v>
      </c>
      <c r="C3687" s="39">
        <v>553000</v>
      </c>
      <c r="D3687" s="39">
        <v>459000</v>
      </c>
      <c r="E3687" s="39">
        <v>1115</v>
      </c>
      <c r="F3687" s="10">
        <v>4626</v>
      </c>
      <c r="G3687" s="5" t="s">
        <v>47</v>
      </c>
      <c r="H3687" s="11">
        <v>1944</v>
      </c>
      <c r="I3687" s="12">
        <f>IF(ISBLANK(VLOOKUP($H3687*100+I$2,Feuil2!$A$3:$CQ$931,HLOOKUP(Feuil1!$F3687,Feuil2!$E$1:$DG$2,2,0),0)),"",VLOOKUP($H3687*100+I$2,Feuil2!$A$3:$CQ$931,HLOOKUP(Feuil1!$F3687,Feuil2!$E$1:$DG$2,2,0),0))</f>
        <v>63.3</v>
      </c>
      <c r="J3687" s="12">
        <f>IF(ISBLANK(VLOOKUP($H3687*100+J$2,Feuil2!$A$3:$CQ$931,HLOOKUP(Feuil1!$F3687,Feuil2!$E$1:$DG$2,2,0),0)),"",VLOOKUP($H3687*100+J$2,Feuil2!$A$3:$CQ$931,HLOOKUP(Feuil1!$F3687,Feuil2!$E$1:$DG$2,2,0),0))</f>
        <v>44</v>
      </c>
      <c r="K3687" s="12">
        <f>IF(ISBLANK(VLOOKUP($H3687*100+K$2,Feuil2!$A$3:$CQ$931,HLOOKUP(Feuil1!$F3687,Feuil2!$E$1:$DG$2,2,0),0)),"",VLOOKUP($H3687*100+K$2,Feuil2!$A$3:$CQ$931,HLOOKUP(Feuil1!$F3687,Feuil2!$E$1:$DG$2,2,0),0))</f>
        <v>185.6</v>
      </c>
      <c r="L3687" s="12">
        <f>IF(ISBLANK(VLOOKUP($H3687*100+L$2,Feuil2!$A$3:$CQ$931,HLOOKUP(Feuil1!$F3687,Feuil2!$E$1:$DG$2,2,0),0)),"",VLOOKUP($H3687*100+L$2,Feuil2!$A$3:$CQ$931,HLOOKUP(Feuil1!$F3687,Feuil2!$E$1:$DG$2,2,0),0))</f>
        <v>240</v>
      </c>
      <c r="M3687" s="12">
        <f>IF(ISBLANK(VLOOKUP($H3687*100+M$2,Feuil2!$A$3:$CQ$931,HLOOKUP(Feuil1!$F3687,Feuil2!$E$1:$DG$2,2,0),0)),"",VLOOKUP($H3687*100+M$2,Feuil2!$A$3:$CQ$931,HLOOKUP(Feuil1!$F3687,Feuil2!$E$1:$DG$2,2,0),0))</f>
        <v>413.5</v>
      </c>
      <c r="N3687" s="12">
        <f>IF(ISBLANK(VLOOKUP($H3687*100+N$2,Feuil2!$A$3:$CQ$931,HLOOKUP(Feuil1!$F3687,Feuil2!$E$1:$DG$2,2,0),0)),"",VLOOKUP($H3687*100+N$2,Feuil2!$A$3:$CQ$931,HLOOKUP(Feuil1!$F3687,Feuil2!$E$1:$DG$2,2,0),0))</f>
        <v>18.7</v>
      </c>
      <c r="O3687" s="12">
        <f>IF(ISBLANK(VLOOKUP($H3687*100+O$2,Feuil2!$A$3:$CQ$931,HLOOKUP(Feuil1!$F3687,Feuil2!$E$1:$DG$2,2,0),0)),"",VLOOKUP($H3687*100+O$2,Feuil2!$A$3:$CQ$931,HLOOKUP(Feuil1!$F3687,Feuil2!$E$1:$DG$2,2,0),0))</f>
        <v>89.4</v>
      </c>
      <c r="P3687" s="12">
        <f>IF(ISBLANK(VLOOKUP($H3687*100+P$2,Feuil2!$A$3:$CQ$931,HLOOKUP(Feuil1!$F3687,Feuil2!$E$1:$DG$2,2,0),0)),"",VLOOKUP($H3687*100+P$2,Feuil2!$A$3:$CQ$931,HLOOKUP(Feuil1!$F3687,Feuil2!$E$1:$DG$2,2,0),0))</f>
        <v>16.5</v>
      </c>
      <c r="Q3687" s="12">
        <f>IF(ISBLANK(VLOOKUP($H3687*100+Q$2,Feuil2!$A$3:$CQ$931,HLOOKUP(Feuil1!$F3687,Feuil2!$E$1:$DG$2,2,0),0)),"",VLOOKUP($H3687*100+Q$2,Feuil2!$A$3:$CQ$931,HLOOKUP(Feuil1!$F3687,Feuil2!$E$1:$DG$2,2,0),0))</f>
        <v>20.9</v>
      </c>
      <c r="R3687" s="12">
        <f>IF(ISBLANK(VLOOKUP($H3687*100+R$2,Feuil2!$A$3:$CQ$931,HLOOKUP(Feuil1!$F3687,Feuil2!$E$1:$DG$2,2,0),0)),"",VLOOKUP($H3687*100+R$2,Feuil2!$A$3:$CQ$931,HLOOKUP(Feuil1!$F3687,Feuil2!$E$1:$DG$2,2,0),0))</f>
        <v>62</v>
      </c>
      <c r="S3687" s="12">
        <f>IF(ISBLANK(VLOOKUP($H3687*100+S$2,Feuil2!$A$3:$CQ$931,HLOOKUP(Feuil1!$F3687,Feuil2!$E$1:$DG$2,2,0),0)),"",VLOOKUP($H3687*100+S$2,Feuil2!$A$3:$CQ$931,HLOOKUP(Feuil1!$F3687,Feuil2!$E$1:$DG$2,2,0),0))</f>
        <v>23.2</v>
      </c>
      <c r="T3687" s="12">
        <f>IF(ISBLANK(VLOOKUP($H3687*100+T$2,Feuil2!$A$3:$CQ$931,HLOOKUP(Feuil1!$F3687,Feuil2!$E$1:$DG$2,2,0),0)),"",VLOOKUP($H3687*100+T$2,Feuil2!$A$3:$CQ$931,HLOOKUP(Feuil1!$F3687,Feuil2!$E$1:$DG$2,2,0),0))</f>
        <v>4.2</v>
      </c>
      <c r="U3687" s="12">
        <f t="shared" si="80"/>
        <v>1181.3000000000002</v>
      </c>
    </row>
    <row r="3688" spans="1:44" x14ac:dyDescent="0.35">
      <c r="A3688" s="10" t="s">
        <v>111</v>
      </c>
      <c r="B3688" s="8" t="s">
        <v>40</v>
      </c>
      <c r="C3688" s="39">
        <v>553000</v>
      </c>
      <c r="D3688" s="39">
        <v>459000</v>
      </c>
      <c r="E3688" s="39">
        <v>1115</v>
      </c>
      <c r="F3688" s="10">
        <v>4626</v>
      </c>
      <c r="G3688" s="5" t="s">
        <v>47</v>
      </c>
      <c r="H3688" s="11">
        <v>1945</v>
      </c>
      <c r="I3688" s="12">
        <f>IF(ISBLANK(VLOOKUP($H3688*100+I$2,Feuil2!$A$3:$CQ$931,HLOOKUP(Feuil1!$F3688,Feuil2!$E$1:$DG$2,2,0),0)),"",VLOOKUP($H3688*100+I$2,Feuil2!$A$3:$CQ$931,HLOOKUP(Feuil1!$F3688,Feuil2!$E$1:$DG$2,2,0),0))</f>
        <v>5.6</v>
      </c>
      <c r="J3688" s="12">
        <f>IF(ISBLANK(VLOOKUP($H3688*100+J$2,Feuil2!$A$3:$CQ$931,HLOOKUP(Feuil1!$F3688,Feuil2!$E$1:$DG$2,2,0),0)),"",VLOOKUP($H3688*100+J$2,Feuil2!$A$3:$CQ$931,HLOOKUP(Feuil1!$F3688,Feuil2!$E$1:$DG$2,2,0),0))</f>
        <v>103.7</v>
      </c>
      <c r="K3688" s="12">
        <f>IF(ISBLANK(VLOOKUP($H3688*100+K$2,Feuil2!$A$3:$CQ$931,HLOOKUP(Feuil1!$F3688,Feuil2!$E$1:$DG$2,2,0),0)),"",VLOOKUP($H3688*100+K$2,Feuil2!$A$3:$CQ$931,HLOOKUP(Feuil1!$F3688,Feuil2!$E$1:$DG$2,2,0),0))</f>
        <v>256.60000000000002</v>
      </c>
      <c r="L3688" s="12">
        <f>IF(ISBLANK(VLOOKUP($H3688*100+L$2,Feuil2!$A$3:$CQ$931,HLOOKUP(Feuil1!$F3688,Feuil2!$E$1:$DG$2,2,0),0)),"",VLOOKUP($H3688*100+L$2,Feuil2!$A$3:$CQ$931,HLOOKUP(Feuil1!$F3688,Feuil2!$E$1:$DG$2,2,0),0))</f>
        <v>362.2</v>
      </c>
      <c r="M3688" s="12">
        <f>IF(ISBLANK(VLOOKUP($H3688*100+M$2,Feuil2!$A$3:$CQ$931,HLOOKUP(Feuil1!$F3688,Feuil2!$E$1:$DG$2,2,0),0)),"",VLOOKUP($H3688*100+M$2,Feuil2!$A$3:$CQ$931,HLOOKUP(Feuil1!$F3688,Feuil2!$E$1:$DG$2,2,0),0))</f>
        <v>195.2</v>
      </c>
      <c r="N3688" s="12">
        <f>IF(ISBLANK(VLOOKUP($H3688*100+N$2,Feuil2!$A$3:$CQ$931,HLOOKUP(Feuil1!$F3688,Feuil2!$E$1:$DG$2,2,0),0)),"",VLOOKUP($H3688*100+N$2,Feuil2!$A$3:$CQ$931,HLOOKUP(Feuil1!$F3688,Feuil2!$E$1:$DG$2,2,0),0))</f>
        <v>94.5</v>
      </c>
      <c r="O3688" s="12">
        <f>IF(ISBLANK(VLOOKUP($H3688*100+O$2,Feuil2!$A$3:$CQ$931,HLOOKUP(Feuil1!$F3688,Feuil2!$E$1:$DG$2,2,0),0)),"",VLOOKUP($H3688*100+O$2,Feuil2!$A$3:$CQ$931,HLOOKUP(Feuil1!$F3688,Feuil2!$E$1:$DG$2,2,0),0))</f>
        <v>370.9</v>
      </c>
      <c r="P3688" s="12">
        <f>IF(ISBLANK(VLOOKUP($H3688*100+P$2,Feuil2!$A$3:$CQ$931,HLOOKUP(Feuil1!$F3688,Feuil2!$E$1:$DG$2,2,0),0)),"",VLOOKUP($H3688*100+P$2,Feuil2!$A$3:$CQ$931,HLOOKUP(Feuil1!$F3688,Feuil2!$E$1:$DG$2,2,0),0))</f>
        <v>297.7</v>
      </c>
      <c r="Q3688" s="12">
        <f>IF(ISBLANK(VLOOKUP($H3688*100+Q$2,Feuil2!$A$3:$CQ$931,HLOOKUP(Feuil1!$F3688,Feuil2!$E$1:$DG$2,2,0),0)),"",VLOOKUP($H3688*100+Q$2,Feuil2!$A$3:$CQ$931,HLOOKUP(Feuil1!$F3688,Feuil2!$E$1:$DG$2,2,0),0))</f>
        <v>286</v>
      </c>
      <c r="R3688" s="12">
        <f>IF(ISBLANK(VLOOKUP($H3688*100+R$2,Feuil2!$A$3:$CQ$931,HLOOKUP(Feuil1!$F3688,Feuil2!$E$1:$DG$2,2,0),0)),"",VLOOKUP($H3688*100+R$2,Feuil2!$A$3:$CQ$931,HLOOKUP(Feuil1!$F3688,Feuil2!$E$1:$DG$2,2,0),0))</f>
        <v>4.9000000000000004</v>
      </c>
      <c r="S3688" s="12">
        <f>IF(ISBLANK(VLOOKUP($H3688*100+S$2,Feuil2!$A$3:$CQ$931,HLOOKUP(Feuil1!$F3688,Feuil2!$E$1:$DG$2,2,0),0)),"",VLOOKUP($H3688*100+S$2,Feuil2!$A$3:$CQ$931,HLOOKUP(Feuil1!$F3688,Feuil2!$E$1:$DG$2,2,0),0))</f>
        <v>5</v>
      </c>
      <c r="T3688" s="12">
        <f>IF(ISBLANK(VLOOKUP($H3688*100+T$2,Feuil2!$A$3:$CQ$931,HLOOKUP(Feuil1!$F3688,Feuil2!$E$1:$DG$2,2,0),0)),"",VLOOKUP($H3688*100+T$2,Feuil2!$A$3:$CQ$931,HLOOKUP(Feuil1!$F3688,Feuil2!$E$1:$DG$2,2,0),0))</f>
        <v>4.5999999999999996</v>
      </c>
      <c r="U3688" s="12">
        <f t="shared" si="80"/>
        <v>1986.8999999999999</v>
      </c>
    </row>
    <row r="3689" spans="1:44" x14ac:dyDescent="0.35">
      <c r="A3689" s="10" t="s">
        <v>111</v>
      </c>
      <c r="B3689" s="8" t="s">
        <v>40</v>
      </c>
      <c r="C3689" s="39">
        <v>553000</v>
      </c>
      <c r="D3689" s="39">
        <v>459000</v>
      </c>
      <c r="E3689" s="39">
        <v>1115</v>
      </c>
      <c r="F3689" s="10">
        <v>4626</v>
      </c>
      <c r="G3689" s="5" t="s">
        <v>47</v>
      </c>
      <c r="H3689" s="11">
        <v>1946</v>
      </c>
      <c r="I3689" s="12">
        <f>IF(ISBLANK(VLOOKUP($H3689*100+I$2,Feuil2!$A$3:$CQ$931,HLOOKUP(Feuil1!$F3689,Feuil2!$E$1:$DG$2,2,0),0)),"",VLOOKUP($H3689*100+I$2,Feuil2!$A$3:$CQ$931,HLOOKUP(Feuil1!$F3689,Feuil2!$E$1:$DG$2,2,0),0))</f>
        <v>7.7</v>
      </c>
      <c r="J3689" s="12">
        <f>IF(ISBLANK(VLOOKUP($H3689*100+J$2,Feuil2!$A$3:$CQ$931,HLOOKUP(Feuil1!$F3689,Feuil2!$E$1:$DG$2,2,0),0)),"",VLOOKUP($H3689*100+J$2,Feuil2!$A$3:$CQ$931,HLOOKUP(Feuil1!$F3689,Feuil2!$E$1:$DG$2,2,0),0))</f>
        <v>107.2</v>
      </c>
      <c r="K3689" s="12">
        <f>IF(ISBLANK(VLOOKUP($H3689*100+K$2,Feuil2!$A$3:$CQ$931,HLOOKUP(Feuil1!$F3689,Feuil2!$E$1:$DG$2,2,0),0)),"",VLOOKUP($H3689*100+K$2,Feuil2!$A$3:$CQ$931,HLOOKUP(Feuil1!$F3689,Feuil2!$E$1:$DG$2,2,0),0))</f>
        <v>272.60000000000002</v>
      </c>
      <c r="L3689" s="12">
        <f>IF(ISBLANK(VLOOKUP($H3689*100+L$2,Feuil2!$A$3:$CQ$931,HLOOKUP(Feuil1!$F3689,Feuil2!$E$1:$DG$2,2,0),0)),"",VLOOKUP($H3689*100+L$2,Feuil2!$A$3:$CQ$931,HLOOKUP(Feuil1!$F3689,Feuil2!$E$1:$DG$2,2,0),0))</f>
        <v>108.5</v>
      </c>
      <c r="M3689" s="12">
        <f>IF(ISBLANK(VLOOKUP($H3689*100+M$2,Feuil2!$A$3:$CQ$931,HLOOKUP(Feuil1!$F3689,Feuil2!$E$1:$DG$2,2,0),0)),"",VLOOKUP($H3689*100+M$2,Feuil2!$A$3:$CQ$931,HLOOKUP(Feuil1!$F3689,Feuil2!$E$1:$DG$2,2,0),0))</f>
        <v>382.9</v>
      </c>
      <c r="N3689" s="12">
        <f>IF(ISBLANK(VLOOKUP($H3689*100+N$2,Feuil2!$A$3:$CQ$931,HLOOKUP(Feuil1!$F3689,Feuil2!$E$1:$DG$2,2,0),0)),"",VLOOKUP($H3689*100+N$2,Feuil2!$A$3:$CQ$931,HLOOKUP(Feuil1!$F3689,Feuil2!$E$1:$DG$2,2,0),0))</f>
        <v>662.3</v>
      </c>
      <c r="O3689" s="12">
        <f>IF(ISBLANK(VLOOKUP($H3689*100+O$2,Feuil2!$A$3:$CQ$931,HLOOKUP(Feuil1!$F3689,Feuil2!$E$1:$DG$2,2,0),0)),"",VLOOKUP($H3689*100+O$2,Feuil2!$A$3:$CQ$931,HLOOKUP(Feuil1!$F3689,Feuil2!$E$1:$DG$2,2,0),0))</f>
        <v>449.2</v>
      </c>
      <c r="P3689" s="12">
        <f>IF(ISBLANK(VLOOKUP($H3689*100+P$2,Feuil2!$A$3:$CQ$931,HLOOKUP(Feuil1!$F3689,Feuil2!$E$1:$DG$2,2,0),0)),"",VLOOKUP($H3689*100+P$2,Feuil2!$A$3:$CQ$931,HLOOKUP(Feuil1!$F3689,Feuil2!$E$1:$DG$2,2,0),0))</f>
        <v>22.7</v>
      </c>
      <c r="Q3689" s="12">
        <f>IF(ISBLANK(VLOOKUP($H3689*100+Q$2,Feuil2!$A$3:$CQ$931,HLOOKUP(Feuil1!$F3689,Feuil2!$E$1:$DG$2,2,0),0)),"",VLOOKUP($H3689*100+Q$2,Feuil2!$A$3:$CQ$931,HLOOKUP(Feuil1!$F3689,Feuil2!$E$1:$DG$2,2,0),0))</f>
        <v>140</v>
      </c>
      <c r="R3689" s="12">
        <f>IF(ISBLANK(VLOOKUP($H3689*100+R$2,Feuil2!$A$3:$CQ$931,HLOOKUP(Feuil1!$F3689,Feuil2!$E$1:$DG$2,2,0),0)),"",VLOOKUP($H3689*100+R$2,Feuil2!$A$3:$CQ$931,HLOOKUP(Feuil1!$F3689,Feuil2!$E$1:$DG$2,2,0),0))</f>
        <v>10</v>
      </c>
      <c r="S3689" s="12">
        <f>IF(ISBLANK(VLOOKUP($H3689*100+S$2,Feuil2!$A$3:$CQ$931,HLOOKUP(Feuil1!$F3689,Feuil2!$E$1:$DG$2,2,0),0)),"",VLOOKUP($H3689*100+S$2,Feuil2!$A$3:$CQ$931,HLOOKUP(Feuil1!$F3689,Feuil2!$E$1:$DG$2,2,0),0))</f>
        <v>5.7</v>
      </c>
      <c r="T3689" s="12">
        <f>IF(ISBLANK(VLOOKUP($H3689*100+T$2,Feuil2!$A$3:$CQ$931,HLOOKUP(Feuil1!$F3689,Feuil2!$E$1:$DG$2,2,0),0)),"",VLOOKUP($H3689*100+T$2,Feuil2!$A$3:$CQ$931,HLOOKUP(Feuil1!$F3689,Feuil2!$E$1:$DG$2,2,0),0))</f>
        <v>4.4000000000000004</v>
      </c>
      <c r="U3689" s="12">
        <f t="shared" si="80"/>
        <v>2173.1999999999998</v>
      </c>
    </row>
    <row r="3690" spans="1:44" x14ac:dyDescent="0.35">
      <c r="A3690" s="10" t="s">
        <v>111</v>
      </c>
      <c r="B3690" s="8" t="s">
        <v>40</v>
      </c>
      <c r="C3690" s="39">
        <v>553000</v>
      </c>
      <c r="D3690" s="39">
        <v>459000</v>
      </c>
      <c r="E3690" s="39">
        <v>1115</v>
      </c>
      <c r="F3690" s="10">
        <v>4626</v>
      </c>
      <c r="G3690" s="5" t="s">
        <v>47</v>
      </c>
      <c r="H3690" s="11">
        <v>1947</v>
      </c>
      <c r="I3690" s="12">
        <f>IF(ISBLANK(VLOOKUP($H3690*100+I$2,Feuil2!$A$3:$CQ$931,HLOOKUP(Feuil1!$F3690,Feuil2!$E$1:$DG$2,2,0),0)),"",VLOOKUP($H3690*100+I$2,Feuil2!$A$3:$CQ$931,HLOOKUP(Feuil1!$F3690,Feuil2!$E$1:$DG$2,2,0),0))</f>
        <v>31.5</v>
      </c>
      <c r="J3690" s="12">
        <f>IF(ISBLANK(VLOOKUP($H3690*100+J$2,Feuil2!$A$3:$CQ$931,HLOOKUP(Feuil1!$F3690,Feuil2!$E$1:$DG$2,2,0),0)),"",VLOOKUP($H3690*100+J$2,Feuil2!$A$3:$CQ$931,HLOOKUP(Feuil1!$F3690,Feuil2!$E$1:$DG$2,2,0),0))</f>
        <v>102.3</v>
      </c>
      <c r="K3690" s="12">
        <f>IF(ISBLANK(VLOOKUP($H3690*100+K$2,Feuil2!$A$3:$CQ$931,HLOOKUP(Feuil1!$F3690,Feuil2!$E$1:$DG$2,2,0),0)),"",VLOOKUP($H3690*100+K$2,Feuil2!$A$3:$CQ$931,HLOOKUP(Feuil1!$F3690,Feuil2!$E$1:$DG$2,2,0),0))</f>
        <v>125.1</v>
      </c>
      <c r="L3690" s="12">
        <f>IF(ISBLANK(VLOOKUP($H3690*100+L$2,Feuil2!$A$3:$CQ$931,HLOOKUP(Feuil1!$F3690,Feuil2!$E$1:$DG$2,2,0),0)),"",VLOOKUP($H3690*100+L$2,Feuil2!$A$3:$CQ$931,HLOOKUP(Feuil1!$F3690,Feuil2!$E$1:$DG$2,2,0),0))</f>
        <v>175.9</v>
      </c>
      <c r="M3690" s="12">
        <f>IF(ISBLANK(VLOOKUP($H3690*100+M$2,Feuil2!$A$3:$CQ$931,HLOOKUP(Feuil1!$F3690,Feuil2!$E$1:$DG$2,2,0),0)),"",VLOOKUP($H3690*100+M$2,Feuil2!$A$3:$CQ$931,HLOOKUP(Feuil1!$F3690,Feuil2!$E$1:$DG$2,2,0),0))</f>
        <v>361.2</v>
      </c>
      <c r="N3690" s="12">
        <f>IF(ISBLANK(VLOOKUP($H3690*100+N$2,Feuil2!$A$3:$CQ$931,HLOOKUP(Feuil1!$F3690,Feuil2!$E$1:$DG$2,2,0),0)),"",VLOOKUP($H3690*100+N$2,Feuil2!$A$3:$CQ$931,HLOOKUP(Feuil1!$F3690,Feuil2!$E$1:$DG$2,2,0),0))</f>
        <v>149.30000000000001</v>
      </c>
      <c r="O3690" s="12">
        <f>IF(ISBLANK(VLOOKUP($H3690*100+O$2,Feuil2!$A$3:$CQ$931,HLOOKUP(Feuil1!$F3690,Feuil2!$E$1:$DG$2,2,0),0)),"",VLOOKUP($H3690*100+O$2,Feuil2!$A$3:$CQ$931,HLOOKUP(Feuil1!$F3690,Feuil2!$E$1:$DG$2,2,0),0))</f>
        <v>52</v>
      </c>
      <c r="P3690" s="12">
        <f>IF(ISBLANK(VLOOKUP($H3690*100+P$2,Feuil2!$A$3:$CQ$931,HLOOKUP(Feuil1!$F3690,Feuil2!$E$1:$DG$2,2,0),0)),"",VLOOKUP($H3690*100+P$2,Feuil2!$A$3:$CQ$931,HLOOKUP(Feuil1!$F3690,Feuil2!$E$1:$DG$2,2,0),0))</f>
        <v>145.5</v>
      </c>
      <c r="Q3690" s="12">
        <f>IF(ISBLANK(VLOOKUP($H3690*100+Q$2,Feuil2!$A$3:$CQ$931,HLOOKUP(Feuil1!$F3690,Feuil2!$E$1:$DG$2,2,0),0)),"",VLOOKUP($H3690*100+Q$2,Feuil2!$A$3:$CQ$931,HLOOKUP(Feuil1!$F3690,Feuil2!$E$1:$DG$2,2,0),0))</f>
        <v>60.3</v>
      </c>
      <c r="R3690" s="12">
        <f>IF(ISBLANK(VLOOKUP($H3690*100+R$2,Feuil2!$A$3:$CQ$931,HLOOKUP(Feuil1!$F3690,Feuil2!$E$1:$DG$2,2,0),0)),"",VLOOKUP($H3690*100+R$2,Feuil2!$A$3:$CQ$931,HLOOKUP(Feuil1!$F3690,Feuil2!$E$1:$DG$2,2,0),0))</f>
        <v>9.5</v>
      </c>
      <c r="S3690" s="12">
        <f>IF(ISBLANK(VLOOKUP($H3690*100+S$2,Feuil2!$A$3:$CQ$931,HLOOKUP(Feuil1!$F3690,Feuil2!$E$1:$DG$2,2,0),0)),"",VLOOKUP($H3690*100+S$2,Feuil2!$A$3:$CQ$931,HLOOKUP(Feuil1!$F3690,Feuil2!$E$1:$DG$2,2,0),0))</f>
        <v>4.3</v>
      </c>
      <c r="T3690" s="12">
        <f>IF(ISBLANK(VLOOKUP($H3690*100+T$2,Feuil2!$A$3:$CQ$931,HLOOKUP(Feuil1!$F3690,Feuil2!$E$1:$DG$2,2,0),0)),"",VLOOKUP($H3690*100+T$2,Feuil2!$A$3:$CQ$931,HLOOKUP(Feuil1!$F3690,Feuil2!$E$1:$DG$2,2,0),0))</f>
        <v>4.2</v>
      </c>
      <c r="U3690" s="12">
        <f t="shared" si="80"/>
        <v>1221.0999999999999</v>
      </c>
    </row>
    <row r="3691" spans="1:44" x14ac:dyDescent="0.35">
      <c r="A3691" s="10" t="s">
        <v>111</v>
      </c>
      <c r="B3691" s="8" t="s">
        <v>40</v>
      </c>
      <c r="C3691" s="39">
        <v>553000</v>
      </c>
      <c r="D3691" s="39">
        <v>459000</v>
      </c>
      <c r="E3691" s="39">
        <v>1115</v>
      </c>
      <c r="F3691" s="10">
        <v>4626</v>
      </c>
      <c r="G3691" s="5" t="s">
        <v>47</v>
      </c>
      <c r="H3691" s="11">
        <v>1948</v>
      </c>
      <c r="I3691" s="12">
        <f>IF(ISBLANK(VLOOKUP($H3691*100+I$2,Feuil2!$A$3:$CQ$931,HLOOKUP(Feuil1!$F3691,Feuil2!$E$1:$DG$2,2,0),0)),"",VLOOKUP($H3691*100+I$2,Feuil2!$A$3:$CQ$931,HLOOKUP(Feuil1!$F3691,Feuil2!$E$1:$DG$2,2,0),0))</f>
        <v>6.4</v>
      </c>
      <c r="J3691" s="12">
        <f>IF(ISBLANK(VLOOKUP($H3691*100+J$2,Feuil2!$A$3:$CQ$931,HLOOKUP(Feuil1!$F3691,Feuil2!$E$1:$DG$2,2,0),0)),"",VLOOKUP($H3691*100+J$2,Feuil2!$A$3:$CQ$931,HLOOKUP(Feuil1!$F3691,Feuil2!$E$1:$DG$2,2,0),0))</f>
        <v>105</v>
      </c>
      <c r="K3691" s="12">
        <f>IF(ISBLANK(VLOOKUP($H3691*100+K$2,Feuil2!$A$3:$CQ$931,HLOOKUP(Feuil1!$F3691,Feuil2!$E$1:$DG$2,2,0),0)),"",VLOOKUP($H3691*100+K$2,Feuil2!$A$3:$CQ$931,HLOOKUP(Feuil1!$F3691,Feuil2!$E$1:$DG$2,2,0),0))</f>
        <v>14.1</v>
      </c>
      <c r="L3691" s="12">
        <f>IF(ISBLANK(VLOOKUP($H3691*100+L$2,Feuil2!$A$3:$CQ$931,HLOOKUP(Feuil1!$F3691,Feuil2!$E$1:$DG$2,2,0),0)),"",VLOOKUP($H3691*100+L$2,Feuil2!$A$3:$CQ$931,HLOOKUP(Feuil1!$F3691,Feuil2!$E$1:$DG$2,2,0),0))</f>
        <v>244.2</v>
      </c>
      <c r="M3691" s="12">
        <f>IF(ISBLANK(VLOOKUP($H3691*100+M$2,Feuil2!$A$3:$CQ$931,HLOOKUP(Feuil1!$F3691,Feuil2!$E$1:$DG$2,2,0),0)),"",VLOOKUP($H3691*100+M$2,Feuil2!$A$3:$CQ$931,HLOOKUP(Feuil1!$F3691,Feuil2!$E$1:$DG$2,2,0),0))</f>
        <v>136.69999999999999</v>
      </c>
      <c r="N3691" s="12">
        <f>IF(ISBLANK(VLOOKUP($H3691*100+N$2,Feuil2!$A$3:$CQ$931,HLOOKUP(Feuil1!$F3691,Feuil2!$E$1:$DG$2,2,0),0)),"",VLOOKUP($H3691*100+N$2,Feuil2!$A$3:$CQ$931,HLOOKUP(Feuil1!$F3691,Feuil2!$E$1:$DG$2,2,0),0))</f>
        <v>72.5</v>
      </c>
      <c r="O3691" s="12">
        <f>IF(ISBLANK(VLOOKUP($H3691*100+O$2,Feuil2!$A$3:$CQ$931,HLOOKUP(Feuil1!$F3691,Feuil2!$E$1:$DG$2,2,0),0)),"",VLOOKUP($H3691*100+O$2,Feuil2!$A$3:$CQ$931,HLOOKUP(Feuil1!$F3691,Feuil2!$E$1:$DG$2,2,0),0))</f>
        <v>75.5</v>
      </c>
      <c r="P3691" s="12">
        <f>IF(ISBLANK(VLOOKUP($H3691*100+P$2,Feuil2!$A$3:$CQ$931,HLOOKUP(Feuil1!$F3691,Feuil2!$E$1:$DG$2,2,0),0)),"",VLOOKUP($H3691*100+P$2,Feuil2!$A$3:$CQ$931,HLOOKUP(Feuil1!$F3691,Feuil2!$E$1:$DG$2,2,0),0))</f>
        <v>176.4</v>
      </c>
      <c r="Q3691" s="12">
        <f>IF(ISBLANK(VLOOKUP($H3691*100+Q$2,Feuil2!$A$3:$CQ$931,HLOOKUP(Feuil1!$F3691,Feuil2!$E$1:$DG$2,2,0),0)),"",VLOOKUP($H3691*100+Q$2,Feuil2!$A$3:$CQ$931,HLOOKUP(Feuil1!$F3691,Feuil2!$E$1:$DG$2,2,0),0))</f>
        <v>82.4</v>
      </c>
      <c r="R3691" s="12">
        <f>IF(ISBLANK(VLOOKUP($H3691*100+R$2,Feuil2!$A$3:$CQ$931,HLOOKUP(Feuil1!$F3691,Feuil2!$E$1:$DG$2,2,0),0)),"",VLOOKUP($H3691*100+R$2,Feuil2!$A$3:$CQ$931,HLOOKUP(Feuil1!$F3691,Feuil2!$E$1:$DG$2,2,0),0))</f>
        <v>8.6</v>
      </c>
      <c r="S3691" s="12">
        <f>IF(ISBLANK(VLOOKUP($H3691*100+S$2,Feuil2!$A$3:$CQ$931,HLOOKUP(Feuil1!$F3691,Feuil2!$E$1:$DG$2,2,0),0)),"",VLOOKUP($H3691*100+S$2,Feuil2!$A$3:$CQ$931,HLOOKUP(Feuil1!$F3691,Feuil2!$E$1:$DG$2,2,0),0))</f>
        <v>4.2</v>
      </c>
      <c r="T3691" s="12">
        <f>IF(ISBLANK(VLOOKUP($H3691*100+T$2,Feuil2!$A$3:$CQ$931,HLOOKUP(Feuil1!$F3691,Feuil2!$E$1:$DG$2,2,0),0)),"",VLOOKUP($H3691*100+T$2,Feuil2!$A$3:$CQ$931,HLOOKUP(Feuil1!$F3691,Feuil2!$E$1:$DG$2,2,0),0))</f>
        <v>4.2</v>
      </c>
      <c r="U3691" s="12">
        <f t="shared" si="80"/>
        <v>930.2</v>
      </c>
    </row>
    <row r="3692" spans="1:44" x14ac:dyDescent="0.35">
      <c r="A3692" s="10" t="s">
        <v>111</v>
      </c>
      <c r="B3692" s="8" t="s">
        <v>40</v>
      </c>
      <c r="C3692" s="39">
        <v>553000</v>
      </c>
      <c r="D3692" s="39">
        <v>459000</v>
      </c>
      <c r="E3692" s="39">
        <v>1115</v>
      </c>
      <c r="F3692" s="10">
        <v>4626</v>
      </c>
      <c r="G3692" s="5" t="s">
        <v>47</v>
      </c>
      <c r="H3692" s="11">
        <v>1949</v>
      </c>
      <c r="I3692" s="12">
        <f>IF(ISBLANK(VLOOKUP($H3692*100+I$2,Feuil2!$A$3:$CQ$931,HLOOKUP(Feuil1!$F3692,Feuil2!$E$1:$DG$2,2,0),0)),"",VLOOKUP($H3692*100+I$2,Feuil2!$A$3:$CQ$931,HLOOKUP(Feuil1!$F3692,Feuil2!$E$1:$DG$2,2,0),0))</f>
        <v>43.2</v>
      </c>
      <c r="J3692" s="12">
        <f>IF(ISBLANK(VLOOKUP($H3692*100+J$2,Feuil2!$A$3:$CQ$931,HLOOKUP(Feuil1!$F3692,Feuil2!$E$1:$DG$2,2,0),0)),"",VLOOKUP($H3692*100+J$2,Feuil2!$A$3:$CQ$931,HLOOKUP(Feuil1!$F3692,Feuil2!$E$1:$DG$2,2,0),0))</f>
        <v>8.6</v>
      </c>
      <c r="K3692" s="12">
        <f>IF(ISBLANK(VLOOKUP($H3692*100+K$2,Feuil2!$A$3:$CQ$931,HLOOKUP(Feuil1!$F3692,Feuil2!$E$1:$DG$2,2,0),0)),"",VLOOKUP($H3692*100+K$2,Feuil2!$A$3:$CQ$931,HLOOKUP(Feuil1!$F3692,Feuil2!$E$1:$DG$2,2,0),0))</f>
        <v>339.9</v>
      </c>
      <c r="L3692" s="12">
        <f>IF(ISBLANK(VLOOKUP($H3692*100+L$2,Feuil2!$A$3:$CQ$931,HLOOKUP(Feuil1!$F3692,Feuil2!$E$1:$DG$2,2,0),0)),"",VLOOKUP($H3692*100+L$2,Feuil2!$A$3:$CQ$931,HLOOKUP(Feuil1!$F3692,Feuil2!$E$1:$DG$2,2,0),0))</f>
        <v>230.6</v>
      </c>
      <c r="M3692" s="12">
        <f>IF(ISBLANK(VLOOKUP($H3692*100+M$2,Feuil2!$A$3:$CQ$931,HLOOKUP(Feuil1!$F3692,Feuil2!$E$1:$DG$2,2,0),0)),"",VLOOKUP($H3692*100+M$2,Feuil2!$A$3:$CQ$931,HLOOKUP(Feuil1!$F3692,Feuil2!$E$1:$DG$2,2,0),0))</f>
        <v>182</v>
      </c>
      <c r="N3692" s="12">
        <f>IF(ISBLANK(VLOOKUP($H3692*100+N$2,Feuil2!$A$3:$CQ$931,HLOOKUP(Feuil1!$F3692,Feuil2!$E$1:$DG$2,2,0),0)),"",VLOOKUP($H3692*100+N$2,Feuil2!$A$3:$CQ$931,HLOOKUP(Feuil1!$F3692,Feuil2!$E$1:$DG$2,2,0),0))</f>
        <v>106.4</v>
      </c>
      <c r="O3692" s="12">
        <f>IF(ISBLANK(VLOOKUP($H3692*100+O$2,Feuil2!$A$3:$CQ$931,HLOOKUP(Feuil1!$F3692,Feuil2!$E$1:$DG$2,2,0),0)),"",VLOOKUP($H3692*100+O$2,Feuil2!$A$3:$CQ$931,HLOOKUP(Feuil1!$F3692,Feuil2!$E$1:$DG$2,2,0),0))</f>
        <v>206.8</v>
      </c>
      <c r="P3692" s="12">
        <f>IF(ISBLANK(VLOOKUP($H3692*100+P$2,Feuil2!$A$3:$CQ$931,HLOOKUP(Feuil1!$F3692,Feuil2!$E$1:$DG$2,2,0),0)),"",VLOOKUP($H3692*100+P$2,Feuil2!$A$3:$CQ$931,HLOOKUP(Feuil1!$F3692,Feuil2!$E$1:$DG$2,2,0),0))</f>
        <v>66.3</v>
      </c>
      <c r="Q3692" s="12">
        <f>IF(ISBLANK(VLOOKUP($H3692*100+Q$2,Feuil2!$A$3:$CQ$931,HLOOKUP(Feuil1!$F3692,Feuil2!$E$1:$DG$2,2,0),0)),"",VLOOKUP($H3692*100+Q$2,Feuil2!$A$3:$CQ$931,HLOOKUP(Feuil1!$F3692,Feuil2!$E$1:$DG$2,2,0),0))</f>
        <v>56.9</v>
      </c>
      <c r="R3692" s="12">
        <f>IF(ISBLANK(VLOOKUP($H3692*100+R$2,Feuil2!$A$3:$CQ$931,HLOOKUP(Feuil1!$F3692,Feuil2!$E$1:$DG$2,2,0),0)),"",VLOOKUP($H3692*100+R$2,Feuil2!$A$3:$CQ$931,HLOOKUP(Feuil1!$F3692,Feuil2!$E$1:$DG$2,2,0),0))</f>
        <v>4.0999999999999996</v>
      </c>
      <c r="S3692" s="12">
        <f>IF(ISBLANK(VLOOKUP($H3692*100+S$2,Feuil2!$A$3:$CQ$931,HLOOKUP(Feuil1!$F3692,Feuil2!$E$1:$DG$2,2,0),0)),"",VLOOKUP($H3692*100+S$2,Feuil2!$A$3:$CQ$931,HLOOKUP(Feuil1!$F3692,Feuil2!$E$1:$DG$2,2,0),0))</f>
        <v>4.3</v>
      </c>
      <c r="T3692" s="12">
        <f>IF(ISBLANK(VLOOKUP($H3692*100+T$2,Feuil2!$A$3:$CQ$931,HLOOKUP(Feuil1!$F3692,Feuil2!$E$1:$DG$2,2,0),0)),"",VLOOKUP($H3692*100+T$2,Feuil2!$A$3:$CQ$931,HLOOKUP(Feuil1!$F3692,Feuil2!$E$1:$DG$2,2,0),0))</f>
        <v>5.8</v>
      </c>
      <c r="U3692" s="12">
        <f t="shared" si="80"/>
        <v>1254.8999999999999</v>
      </c>
    </row>
    <row r="3693" spans="1:44" x14ac:dyDescent="0.35">
      <c r="A3693" s="10" t="s">
        <v>111</v>
      </c>
      <c r="B3693" s="8" t="s">
        <v>40</v>
      </c>
      <c r="C3693" s="39">
        <v>553000</v>
      </c>
      <c r="D3693" s="39">
        <v>459000</v>
      </c>
      <c r="E3693" s="39">
        <v>1115</v>
      </c>
      <c r="F3693" s="10">
        <v>4626</v>
      </c>
      <c r="G3693" s="5" t="s">
        <v>47</v>
      </c>
      <c r="H3693" s="11">
        <v>1950</v>
      </c>
      <c r="I3693" s="12">
        <f>IF(ISBLANK(VLOOKUP($H3693*100+I$2,Feuil2!$A$3:$CQ$931,HLOOKUP(Feuil1!$F3693,Feuil2!$E$1:$DG$2,2,0),0)),"",VLOOKUP($H3693*100+I$2,Feuil2!$A$3:$CQ$931,HLOOKUP(Feuil1!$F3693,Feuil2!$E$1:$DG$2,2,0),0))</f>
        <v>23.3</v>
      </c>
      <c r="J3693" s="12">
        <f>IF(ISBLANK(VLOOKUP($H3693*100+J$2,Feuil2!$A$3:$CQ$931,HLOOKUP(Feuil1!$F3693,Feuil2!$E$1:$DG$2,2,0),0)),"",VLOOKUP($H3693*100+J$2,Feuil2!$A$3:$CQ$931,HLOOKUP(Feuil1!$F3693,Feuil2!$E$1:$DG$2,2,0),0))</f>
        <v>57.5</v>
      </c>
      <c r="K3693" s="12">
        <f>IF(ISBLANK(VLOOKUP($H3693*100+K$2,Feuil2!$A$3:$CQ$931,HLOOKUP(Feuil1!$F3693,Feuil2!$E$1:$DG$2,2,0),0)),"",VLOOKUP($H3693*100+K$2,Feuil2!$A$3:$CQ$931,HLOOKUP(Feuil1!$F3693,Feuil2!$E$1:$DG$2,2,0),0))</f>
        <v>34.799999999999997</v>
      </c>
      <c r="L3693" s="12">
        <f>IF(ISBLANK(VLOOKUP($H3693*100+L$2,Feuil2!$A$3:$CQ$931,HLOOKUP(Feuil1!$F3693,Feuil2!$E$1:$DG$2,2,0),0)),"",VLOOKUP($H3693*100+L$2,Feuil2!$A$3:$CQ$931,HLOOKUP(Feuil1!$F3693,Feuil2!$E$1:$DG$2,2,0),0))</f>
        <v>479.1</v>
      </c>
      <c r="M3693" s="12">
        <f>IF(ISBLANK(VLOOKUP($H3693*100+M$2,Feuil2!$A$3:$CQ$931,HLOOKUP(Feuil1!$F3693,Feuil2!$E$1:$DG$2,2,0),0)),"",VLOOKUP($H3693*100+M$2,Feuil2!$A$3:$CQ$931,HLOOKUP(Feuil1!$F3693,Feuil2!$E$1:$DG$2,2,0),0))</f>
        <v>426.9</v>
      </c>
      <c r="N3693" s="12">
        <f>IF(ISBLANK(VLOOKUP($H3693*100+N$2,Feuil2!$A$3:$CQ$931,HLOOKUP(Feuil1!$F3693,Feuil2!$E$1:$DG$2,2,0),0)),"",VLOOKUP($H3693*100+N$2,Feuil2!$A$3:$CQ$931,HLOOKUP(Feuil1!$F3693,Feuil2!$E$1:$DG$2,2,0),0))</f>
        <v>394.7</v>
      </c>
      <c r="O3693" s="12">
        <f>IF(ISBLANK(VLOOKUP($H3693*100+O$2,Feuil2!$A$3:$CQ$931,HLOOKUP(Feuil1!$F3693,Feuil2!$E$1:$DG$2,2,0),0)),"",VLOOKUP($H3693*100+O$2,Feuil2!$A$3:$CQ$931,HLOOKUP(Feuil1!$F3693,Feuil2!$E$1:$DG$2,2,0),0))</f>
        <v>320.60000000000002</v>
      </c>
      <c r="P3693" s="12">
        <f>IF(ISBLANK(VLOOKUP($H3693*100+P$2,Feuil2!$A$3:$CQ$931,HLOOKUP(Feuil1!$F3693,Feuil2!$E$1:$DG$2,2,0),0)),"",VLOOKUP($H3693*100+P$2,Feuil2!$A$3:$CQ$931,HLOOKUP(Feuil1!$F3693,Feuil2!$E$1:$DG$2,2,0),0))</f>
        <v>71.7</v>
      </c>
      <c r="Q3693" s="12">
        <f>IF(ISBLANK(VLOOKUP($H3693*100+Q$2,Feuil2!$A$3:$CQ$931,HLOOKUP(Feuil1!$F3693,Feuil2!$E$1:$DG$2,2,0),0)),"",VLOOKUP($H3693*100+Q$2,Feuil2!$A$3:$CQ$931,HLOOKUP(Feuil1!$F3693,Feuil2!$E$1:$DG$2,2,0),0))</f>
        <v>105.2</v>
      </c>
      <c r="R3693" s="12">
        <f>IF(ISBLANK(VLOOKUP($H3693*100+R$2,Feuil2!$A$3:$CQ$931,HLOOKUP(Feuil1!$F3693,Feuil2!$E$1:$DG$2,2,0),0)),"",VLOOKUP($H3693*100+R$2,Feuil2!$A$3:$CQ$931,HLOOKUP(Feuil1!$F3693,Feuil2!$E$1:$DG$2,2,0),0))</f>
        <v>12.8</v>
      </c>
      <c r="S3693" s="12">
        <f>IF(ISBLANK(VLOOKUP($H3693*100+S$2,Feuil2!$A$3:$CQ$931,HLOOKUP(Feuil1!$F3693,Feuil2!$E$1:$DG$2,2,0),0)),"",VLOOKUP($H3693*100+S$2,Feuil2!$A$3:$CQ$931,HLOOKUP(Feuil1!$F3693,Feuil2!$E$1:$DG$2,2,0),0))</f>
        <v>4.7</v>
      </c>
      <c r="T3693" s="12">
        <f>IF(ISBLANK(VLOOKUP($H3693*100+T$2,Feuil2!$A$3:$CQ$931,HLOOKUP(Feuil1!$F3693,Feuil2!$E$1:$DG$2,2,0),0)),"",VLOOKUP($H3693*100+T$2,Feuil2!$A$3:$CQ$931,HLOOKUP(Feuil1!$F3693,Feuil2!$E$1:$DG$2,2,0),0))</f>
        <v>4.5999999999999996</v>
      </c>
      <c r="U3693" s="12">
        <f t="shared" si="80"/>
        <v>1935.9</v>
      </c>
    </row>
    <row r="3694" spans="1:44" x14ac:dyDescent="0.35">
      <c r="A3694" s="10" t="s">
        <v>111</v>
      </c>
      <c r="B3694" s="8" t="s">
        <v>40</v>
      </c>
      <c r="C3694" s="39">
        <v>553000</v>
      </c>
      <c r="D3694" s="39">
        <v>459000</v>
      </c>
      <c r="E3694" s="39">
        <v>1115</v>
      </c>
      <c r="F3694" s="10">
        <v>4626</v>
      </c>
      <c r="G3694" s="5" t="s">
        <v>47</v>
      </c>
      <c r="H3694" s="11">
        <v>1951</v>
      </c>
      <c r="I3694" s="12">
        <f>IF(ISBLANK(VLOOKUP($H3694*100+I$2,Feuil2!$A$3:$CQ$931,HLOOKUP(Feuil1!$F3694,Feuil2!$E$1:$DG$2,2,0),0)),"",VLOOKUP($H3694*100+I$2,Feuil2!$A$3:$CQ$931,HLOOKUP(Feuil1!$F3694,Feuil2!$E$1:$DG$2,2,0),0))</f>
        <v>42.1</v>
      </c>
      <c r="J3694" s="12">
        <f>IF(ISBLANK(VLOOKUP($H3694*100+J$2,Feuil2!$A$3:$CQ$931,HLOOKUP(Feuil1!$F3694,Feuil2!$E$1:$DG$2,2,0),0)),"",VLOOKUP($H3694*100+J$2,Feuil2!$A$3:$CQ$931,HLOOKUP(Feuil1!$F3694,Feuil2!$E$1:$DG$2,2,0),0))</f>
        <v>148.4</v>
      </c>
      <c r="K3694" s="12">
        <f>IF(ISBLANK(VLOOKUP($H3694*100+K$2,Feuil2!$A$3:$CQ$931,HLOOKUP(Feuil1!$F3694,Feuil2!$E$1:$DG$2,2,0),0)),"",VLOOKUP($H3694*100+K$2,Feuil2!$A$3:$CQ$931,HLOOKUP(Feuil1!$F3694,Feuil2!$E$1:$DG$2,2,0),0))</f>
        <v>594.29999999999995</v>
      </c>
      <c r="L3694" s="12">
        <f>IF(ISBLANK(VLOOKUP($H3694*100+L$2,Feuil2!$A$3:$CQ$931,HLOOKUP(Feuil1!$F3694,Feuil2!$E$1:$DG$2,2,0),0)),"",VLOOKUP($H3694*100+L$2,Feuil2!$A$3:$CQ$931,HLOOKUP(Feuil1!$F3694,Feuil2!$E$1:$DG$2,2,0),0))</f>
        <v>184.4</v>
      </c>
      <c r="M3694" s="12">
        <f>IF(ISBLANK(VLOOKUP($H3694*100+M$2,Feuil2!$A$3:$CQ$931,HLOOKUP(Feuil1!$F3694,Feuil2!$E$1:$DG$2,2,0),0)),"",VLOOKUP($H3694*100+M$2,Feuil2!$A$3:$CQ$931,HLOOKUP(Feuil1!$F3694,Feuil2!$E$1:$DG$2,2,0),0))</f>
        <v>322.5</v>
      </c>
      <c r="N3694" s="12">
        <f>IF(ISBLANK(VLOOKUP($H3694*100+N$2,Feuil2!$A$3:$CQ$931,HLOOKUP(Feuil1!$F3694,Feuil2!$E$1:$DG$2,2,0),0)),"",VLOOKUP($H3694*100+N$2,Feuil2!$A$3:$CQ$931,HLOOKUP(Feuil1!$F3694,Feuil2!$E$1:$DG$2,2,0),0))</f>
        <v>107</v>
      </c>
      <c r="O3694" s="12">
        <f>IF(ISBLANK(VLOOKUP($H3694*100+O$2,Feuil2!$A$3:$CQ$931,HLOOKUP(Feuil1!$F3694,Feuil2!$E$1:$DG$2,2,0),0)),"",VLOOKUP($H3694*100+O$2,Feuil2!$A$3:$CQ$931,HLOOKUP(Feuil1!$F3694,Feuil2!$E$1:$DG$2,2,0),0))</f>
        <v>167.8</v>
      </c>
      <c r="P3694" s="12">
        <f>IF(ISBLANK(VLOOKUP($H3694*100+P$2,Feuil2!$A$3:$CQ$931,HLOOKUP(Feuil1!$F3694,Feuil2!$E$1:$DG$2,2,0),0)),"",VLOOKUP($H3694*100+P$2,Feuil2!$A$3:$CQ$931,HLOOKUP(Feuil1!$F3694,Feuil2!$E$1:$DG$2,2,0),0))</f>
        <v>172.3</v>
      </c>
      <c r="Q3694" s="12">
        <f>IF(ISBLANK(VLOOKUP($H3694*100+Q$2,Feuil2!$A$3:$CQ$931,HLOOKUP(Feuil1!$F3694,Feuil2!$E$1:$DG$2,2,0),0)),"",VLOOKUP($H3694*100+Q$2,Feuil2!$A$3:$CQ$931,HLOOKUP(Feuil1!$F3694,Feuil2!$E$1:$DG$2,2,0),0))</f>
        <v>141.5</v>
      </c>
      <c r="R3694" s="12">
        <f>IF(ISBLANK(VLOOKUP($H3694*100+R$2,Feuil2!$A$3:$CQ$931,HLOOKUP(Feuil1!$F3694,Feuil2!$E$1:$DG$2,2,0),0)),"",VLOOKUP($H3694*100+R$2,Feuil2!$A$3:$CQ$931,HLOOKUP(Feuil1!$F3694,Feuil2!$E$1:$DG$2,2,0),0))</f>
        <v>4.0999999999999996</v>
      </c>
      <c r="S3694" s="12">
        <f>IF(ISBLANK(VLOOKUP($H3694*100+S$2,Feuil2!$A$3:$CQ$931,HLOOKUP(Feuil1!$F3694,Feuil2!$E$1:$DG$2,2,0),0)),"",VLOOKUP($H3694*100+S$2,Feuil2!$A$3:$CQ$931,HLOOKUP(Feuil1!$F3694,Feuil2!$E$1:$DG$2,2,0),0))</f>
        <v>4.3</v>
      </c>
      <c r="T3694" s="12">
        <f>IF(ISBLANK(VLOOKUP($H3694*100+T$2,Feuil2!$A$3:$CQ$931,HLOOKUP(Feuil1!$F3694,Feuil2!$E$1:$DG$2,2,0),0)),"",VLOOKUP($H3694*100+T$2,Feuil2!$A$3:$CQ$931,HLOOKUP(Feuil1!$F3694,Feuil2!$E$1:$DG$2,2,0),0))</f>
        <v>16.3</v>
      </c>
      <c r="U3694" s="12">
        <f t="shared" si="80"/>
        <v>1904.9999999999995</v>
      </c>
    </row>
    <row r="3695" spans="1:44" x14ac:dyDescent="0.35">
      <c r="A3695" s="10" t="s">
        <v>111</v>
      </c>
      <c r="B3695" s="8" t="s">
        <v>40</v>
      </c>
      <c r="C3695" s="39">
        <v>553000</v>
      </c>
      <c r="D3695" s="39">
        <v>459000</v>
      </c>
      <c r="E3695" s="39">
        <v>1115</v>
      </c>
      <c r="F3695" s="10">
        <v>4626</v>
      </c>
      <c r="G3695" s="5" t="s">
        <v>47</v>
      </c>
      <c r="H3695" s="11">
        <v>1952</v>
      </c>
      <c r="I3695" s="12">
        <f>IF(ISBLANK(VLOOKUP($H3695*100+I$2,Feuil2!$A$3:$CQ$931,HLOOKUP(Feuil1!$F3695,Feuil2!$E$1:$DG$2,2,0),0)),"",VLOOKUP($H3695*100+I$2,Feuil2!$A$3:$CQ$931,HLOOKUP(Feuil1!$F3695,Feuil2!$E$1:$DG$2,2,0),0))</f>
        <v>16</v>
      </c>
      <c r="J3695" s="12">
        <f>IF(ISBLANK(VLOOKUP($H3695*100+J$2,Feuil2!$A$3:$CQ$931,HLOOKUP(Feuil1!$F3695,Feuil2!$E$1:$DG$2,2,0),0)),"",VLOOKUP($H3695*100+J$2,Feuil2!$A$3:$CQ$931,HLOOKUP(Feuil1!$F3695,Feuil2!$E$1:$DG$2,2,0),0))</f>
        <v>70.2</v>
      </c>
      <c r="K3695" s="12">
        <f>IF(ISBLANK(VLOOKUP($H3695*100+K$2,Feuil2!$A$3:$CQ$931,HLOOKUP(Feuil1!$F3695,Feuil2!$E$1:$DG$2,2,0),0)),"",VLOOKUP($H3695*100+K$2,Feuil2!$A$3:$CQ$931,HLOOKUP(Feuil1!$F3695,Feuil2!$E$1:$DG$2,2,0),0))</f>
        <v>190.5</v>
      </c>
      <c r="L3695" s="12">
        <f>IF(ISBLANK(VLOOKUP($H3695*100+L$2,Feuil2!$A$3:$CQ$931,HLOOKUP(Feuil1!$F3695,Feuil2!$E$1:$DG$2,2,0),0)),"",VLOOKUP($H3695*100+L$2,Feuil2!$A$3:$CQ$931,HLOOKUP(Feuil1!$F3695,Feuil2!$E$1:$DG$2,2,0),0))</f>
        <v>311.3</v>
      </c>
      <c r="M3695" s="12">
        <f>IF(ISBLANK(VLOOKUP($H3695*100+M$2,Feuil2!$A$3:$CQ$931,HLOOKUP(Feuil1!$F3695,Feuil2!$E$1:$DG$2,2,0),0)),"",VLOOKUP($H3695*100+M$2,Feuil2!$A$3:$CQ$931,HLOOKUP(Feuil1!$F3695,Feuil2!$E$1:$DG$2,2,0),0))</f>
        <v>334.8</v>
      </c>
      <c r="N3695" s="12">
        <f>IF(ISBLANK(VLOOKUP($H3695*100+N$2,Feuil2!$A$3:$CQ$931,HLOOKUP(Feuil1!$F3695,Feuil2!$E$1:$DG$2,2,0),0)),"",VLOOKUP($H3695*100+N$2,Feuil2!$A$3:$CQ$931,HLOOKUP(Feuil1!$F3695,Feuil2!$E$1:$DG$2,2,0),0))</f>
        <v>156.6</v>
      </c>
      <c r="O3695" s="12">
        <f>IF(ISBLANK(VLOOKUP($H3695*100+O$2,Feuil2!$A$3:$CQ$931,HLOOKUP(Feuil1!$F3695,Feuil2!$E$1:$DG$2,2,0),0)),"",VLOOKUP($H3695*100+O$2,Feuil2!$A$3:$CQ$931,HLOOKUP(Feuil1!$F3695,Feuil2!$E$1:$DG$2,2,0),0))</f>
        <v>55.2</v>
      </c>
      <c r="P3695" s="12">
        <f>IF(ISBLANK(VLOOKUP($H3695*100+P$2,Feuil2!$A$3:$CQ$931,HLOOKUP(Feuil1!$F3695,Feuil2!$E$1:$DG$2,2,0),0)),"",VLOOKUP($H3695*100+P$2,Feuil2!$A$3:$CQ$931,HLOOKUP(Feuil1!$F3695,Feuil2!$E$1:$DG$2,2,0),0))</f>
        <v>100.1</v>
      </c>
      <c r="Q3695" s="12">
        <f>IF(ISBLANK(VLOOKUP($H3695*100+Q$2,Feuil2!$A$3:$CQ$931,HLOOKUP(Feuil1!$F3695,Feuil2!$E$1:$DG$2,2,0),0)),"",VLOOKUP($H3695*100+Q$2,Feuil2!$A$3:$CQ$931,HLOOKUP(Feuil1!$F3695,Feuil2!$E$1:$DG$2,2,0),0))</f>
        <v>15</v>
      </c>
      <c r="R3695" s="12">
        <f>IF(ISBLANK(VLOOKUP($H3695*100+R$2,Feuil2!$A$3:$CQ$931,HLOOKUP(Feuil1!$F3695,Feuil2!$E$1:$DG$2,2,0),0)),"",VLOOKUP($H3695*100+R$2,Feuil2!$A$3:$CQ$931,HLOOKUP(Feuil1!$F3695,Feuil2!$E$1:$DG$2,2,0),0))</f>
        <v>14.9</v>
      </c>
      <c r="S3695" s="12">
        <f>IF(ISBLANK(VLOOKUP($H3695*100+S$2,Feuil2!$A$3:$CQ$931,HLOOKUP(Feuil1!$F3695,Feuil2!$E$1:$DG$2,2,0),0)),"",VLOOKUP($H3695*100+S$2,Feuil2!$A$3:$CQ$931,HLOOKUP(Feuil1!$F3695,Feuil2!$E$1:$DG$2,2,0),0))</f>
        <v>8.6</v>
      </c>
      <c r="T3695" s="12">
        <f>IF(ISBLANK(VLOOKUP($H3695*100+T$2,Feuil2!$A$3:$CQ$931,HLOOKUP(Feuil1!$F3695,Feuil2!$E$1:$DG$2,2,0),0)),"",VLOOKUP($H3695*100+T$2,Feuil2!$A$3:$CQ$931,HLOOKUP(Feuil1!$F3695,Feuil2!$E$1:$DG$2,2,0),0))</f>
        <v>4.3</v>
      </c>
      <c r="U3695" s="12">
        <f t="shared" si="80"/>
        <v>1277.4999999999998</v>
      </c>
    </row>
    <row r="3696" spans="1:44" x14ac:dyDescent="0.35">
      <c r="A3696" s="10" t="s">
        <v>111</v>
      </c>
      <c r="B3696" s="8" t="s">
        <v>40</v>
      </c>
      <c r="C3696" s="39">
        <v>553000</v>
      </c>
      <c r="D3696" s="39">
        <v>459000</v>
      </c>
      <c r="E3696" s="39">
        <v>1115</v>
      </c>
      <c r="F3696" s="10">
        <v>4626</v>
      </c>
      <c r="G3696" s="5" t="s">
        <v>47</v>
      </c>
      <c r="H3696" s="11">
        <v>1953</v>
      </c>
      <c r="I3696" s="12">
        <f>IF(ISBLANK(VLOOKUP($H3696*100+I$2,Feuil2!$A$3:$CQ$931,HLOOKUP(Feuil1!$F3696,Feuil2!$E$1:$DG$2,2,0),0)),"",VLOOKUP($H3696*100+I$2,Feuil2!$A$3:$CQ$931,HLOOKUP(Feuil1!$F3696,Feuil2!$E$1:$DG$2,2,0),0))</f>
        <v>53.7</v>
      </c>
      <c r="J3696" s="12">
        <f>IF(ISBLANK(VLOOKUP($H3696*100+J$2,Feuil2!$A$3:$CQ$931,HLOOKUP(Feuil1!$F3696,Feuil2!$E$1:$DG$2,2,0),0)),"",VLOOKUP($H3696*100+J$2,Feuil2!$A$3:$CQ$931,HLOOKUP(Feuil1!$F3696,Feuil2!$E$1:$DG$2,2,0),0))</f>
        <v>124.7</v>
      </c>
      <c r="K3696" s="12">
        <f>IF(ISBLANK(VLOOKUP($H3696*100+K$2,Feuil2!$A$3:$CQ$931,HLOOKUP(Feuil1!$F3696,Feuil2!$E$1:$DG$2,2,0),0)),"",VLOOKUP($H3696*100+K$2,Feuil2!$A$3:$CQ$931,HLOOKUP(Feuil1!$F3696,Feuil2!$E$1:$DG$2,2,0),0))</f>
        <v>42.2</v>
      </c>
      <c r="L3696" s="12">
        <f>IF(ISBLANK(VLOOKUP($H3696*100+L$2,Feuil2!$A$3:$CQ$931,HLOOKUP(Feuil1!$F3696,Feuil2!$E$1:$DG$2,2,0),0)),"",VLOOKUP($H3696*100+L$2,Feuil2!$A$3:$CQ$931,HLOOKUP(Feuil1!$F3696,Feuil2!$E$1:$DG$2,2,0),0))</f>
        <v>195.6</v>
      </c>
      <c r="M3696" s="12">
        <f>IF(ISBLANK(VLOOKUP($H3696*100+M$2,Feuil2!$A$3:$CQ$931,HLOOKUP(Feuil1!$F3696,Feuil2!$E$1:$DG$2,2,0),0)),"",VLOOKUP($H3696*100+M$2,Feuil2!$A$3:$CQ$931,HLOOKUP(Feuil1!$F3696,Feuil2!$E$1:$DG$2,2,0),0))</f>
        <v>147.6</v>
      </c>
      <c r="N3696" s="12">
        <f>IF(ISBLANK(VLOOKUP($H3696*100+N$2,Feuil2!$A$3:$CQ$931,HLOOKUP(Feuil1!$F3696,Feuil2!$E$1:$DG$2,2,0),0)),"",VLOOKUP($H3696*100+N$2,Feuil2!$A$3:$CQ$931,HLOOKUP(Feuil1!$F3696,Feuil2!$E$1:$DG$2,2,0),0))</f>
        <v>240</v>
      </c>
      <c r="O3696" s="12">
        <f>IF(ISBLANK(VLOOKUP($H3696*100+O$2,Feuil2!$A$3:$CQ$931,HLOOKUP(Feuil1!$F3696,Feuil2!$E$1:$DG$2,2,0),0)),"",VLOOKUP($H3696*100+O$2,Feuil2!$A$3:$CQ$931,HLOOKUP(Feuil1!$F3696,Feuil2!$E$1:$DG$2,2,0),0))</f>
        <v>475.7</v>
      </c>
      <c r="P3696" s="12">
        <f>IF(ISBLANK(VLOOKUP($H3696*100+P$2,Feuil2!$A$3:$CQ$931,HLOOKUP(Feuil1!$F3696,Feuil2!$E$1:$DG$2,2,0),0)),"",VLOOKUP($H3696*100+P$2,Feuil2!$A$3:$CQ$931,HLOOKUP(Feuil1!$F3696,Feuil2!$E$1:$DG$2,2,0),0))</f>
        <v>86.2</v>
      </c>
      <c r="Q3696" s="12">
        <f>IF(ISBLANK(VLOOKUP($H3696*100+Q$2,Feuil2!$A$3:$CQ$931,HLOOKUP(Feuil1!$F3696,Feuil2!$E$1:$DG$2,2,0),0)),"",VLOOKUP($H3696*100+Q$2,Feuil2!$A$3:$CQ$931,HLOOKUP(Feuil1!$F3696,Feuil2!$E$1:$DG$2,2,0),0))</f>
        <v>16</v>
      </c>
      <c r="R3696" s="12">
        <f>IF(ISBLANK(VLOOKUP($H3696*100+R$2,Feuil2!$A$3:$CQ$931,HLOOKUP(Feuil1!$F3696,Feuil2!$E$1:$DG$2,2,0),0)),"",VLOOKUP($H3696*100+R$2,Feuil2!$A$3:$CQ$931,HLOOKUP(Feuil1!$F3696,Feuil2!$E$1:$DG$2,2,0),0))</f>
        <v>9.6</v>
      </c>
      <c r="S3696" s="12">
        <f>IF(ISBLANK(VLOOKUP($H3696*100+S$2,Feuil2!$A$3:$CQ$931,HLOOKUP(Feuil1!$F3696,Feuil2!$E$1:$DG$2,2,0),0)),"",VLOOKUP($H3696*100+S$2,Feuil2!$A$3:$CQ$931,HLOOKUP(Feuil1!$F3696,Feuil2!$E$1:$DG$2,2,0),0))</f>
        <v>4.3</v>
      </c>
      <c r="T3696" s="12">
        <f>IF(ISBLANK(VLOOKUP($H3696*100+T$2,Feuil2!$A$3:$CQ$931,HLOOKUP(Feuil1!$F3696,Feuil2!$E$1:$DG$2,2,0),0)),"",VLOOKUP($H3696*100+T$2,Feuil2!$A$3:$CQ$931,HLOOKUP(Feuil1!$F3696,Feuil2!$E$1:$DG$2,2,0),0))</f>
        <v>4.2</v>
      </c>
      <c r="U3696" s="12">
        <f t="shared" si="80"/>
        <v>1399.8</v>
      </c>
    </row>
    <row r="3697" spans="1:21" x14ac:dyDescent="0.35">
      <c r="A3697" s="10" t="s">
        <v>111</v>
      </c>
      <c r="B3697" s="8" t="s">
        <v>40</v>
      </c>
      <c r="C3697" s="39">
        <v>553000</v>
      </c>
      <c r="D3697" s="39">
        <v>459000</v>
      </c>
      <c r="E3697" s="39">
        <v>1115</v>
      </c>
      <c r="F3697" s="10">
        <v>4626</v>
      </c>
      <c r="G3697" s="5" t="s">
        <v>47</v>
      </c>
      <c r="H3697" s="11">
        <v>1954</v>
      </c>
      <c r="I3697" s="12">
        <f>IF(ISBLANK(VLOOKUP($H3697*100+I$2,Feuil2!$A$3:$CQ$931,HLOOKUP(Feuil1!$F3697,Feuil2!$E$1:$DG$2,2,0),0)),"",VLOOKUP($H3697*100+I$2,Feuil2!$A$3:$CQ$931,HLOOKUP(Feuil1!$F3697,Feuil2!$E$1:$DG$2,2,0),0))</f>
        <v>4.4000000000000004</v>
      </c>
      <c r="J3697" s="12">
        <f>IF(ISBLANK(VLOOKUP($H3697*100+J$2,Feuil2!$A$3:$CQ$931,HLOOKUP(Feuil1!$F3697,Feuil2!$E$1:$DG$2,2,0),0)),"",VLOOKUP($H3697*100+J$2,Feuil2!$A$3:$CQ$931,HLOOKUP(Feuil1!$F3697,Feuil2!$E$1:$DG$2,2,0),0))</f>
        <v>32</v>
      </c>
      <c r="K3697" s="12">
        <f>IF(ISBLANK(VLOOKUP($H3697*100+K$2,Feuil2!$A$3:$CQ$931,HLOOKUP(Feuil1!$F3697,Feuil2!$E$1:$DG$2,2,0),0)),"",VLOOKUP($H3697*100+K$2,Feuil2!$A$3:$CQ$931,HLOOKUP(Feuil1!$F3697,Feuil2!$E$1:$DG$2,2,0),0))</f>
        <v>112.5</v>
      </c>
      <c r="L3697" s="12">
        <f>IF(ISBLANK(VLOOKUP($H3697*100+L$2,Feuil2!$A$3:$CQ$931,HLOOKUP(Feuil1!$F3697,Feuil2!$E$1:$DG$2,2,0),0)),"",VLOOKUP($H3697*100+L$2,Feuil2!$A$3:$CQ$931,HLOOKUP(Feuil1!$F3697,Feuil2!$E$1:$DG$2,2,0),0))</f>
        <v>317.2</v>
      </c>
      <c r="M3697" s="12">
        <f>IF(ISBLANK(VLOOKUP($H3697*100+M$2,Feuil2!$A$3:$CQ$931,HLOOKUP(Feuil1!$F3697,Feuil2!$E$1:$DG$2,2,0),0)),"",VLOOKUP($H3697*100+M$2,Feuil2!$A$3:$CQ$931,HLOOKUP(Feuil1!$F3697,Feuil2!$E$1:$DG$2,2,0),0))</f>
        <v>526.5</v>
      </c>
      <c r="N3697" s="12">
        <f>IF(ISBLANK(VLOOKUP($H3697*100+N$2,Feuil2!$A$3:$CQ$931,HLOOKUP(Feuil1!$F3697,Feuil2!$E$1:$DG$2,2,0),0)),"",VLOOKUP($H3697*100+N$2,Feuil2!$A$3:$CQ$931,HLOOKUP(Feuil1!$F3697,Feuil2!$E$1:$DG$2,2,0),0))</f>
        <v>784.8</v>
      </c>
      <c r="O3697" s="12">
        <f>IF(ISBLANK(VLOOKUP($H3697*100+O$2,Feuil2!$A$3:$CQ$931,HLOOKUP(Feuil1!$F3697,Feuil2!$E$1:$DG$2,2,0),0)),"",VLOOKUP($H3697*100+O$2,Feuil2!$A$3:$CQ$931,HLOOKUP(Feuil1!$F3697,Feuil2!$E$1:$DG$2,2,0),0))</f>
        <v>362.6</v>
      </c>
      <c r="P3697" s="12">
        <f>IF(ISBLANK(VLOOKUP($H3697*100+P$2,Feuil2!$A$3:$CQ$931,HLOOKUP(Feuil1!$F3697,Feuil2!$E$1:$DG$2,2,0),0)),"",VLOOKUP($H3697*100+P$2,Feuil2!$A$3:$CQ$931,HLOOKUP(Feuil1!$F3697,Feuil2!$E$1:$DG$2,2,0),0))</f>
        <v>69.3</v>
      </c>
      <c r="Q3697" s="12">
        <f>IF(ISBLANK(VLOOKUP($H3697*100+Q$2,Feuil2!$A$3:$CQ$931,HLOOKUP(Feuil1!$F3697,Feuil2!$E$1:$DG$2,2,0),0)),"",VLOOKUP($H3697*100+Q$2,Feuil2!$A$3:$CQ$931,HLOOKUP(Feuil1!$F3697,Feuil2!$E$1:$DG$2,2,0),0))</f>
        <v>21.1</v>
      </c>
      <c r="R3697" s="12">
        <f>IF(ISBLANK(VLOOKUP($H3697*100+R$2,Feuil2!$A$3:$CQ$931,HLOOKUP(Feuil1!$F3697,Feuil2!$E$1:$DG$2,2,0),0)),"",VLOOKUP($H3697*100+R$2,Feuil2!$A$3:$CQ$931,HLOOKUP(Feuil1!$F3697,Feuil2!$E$1:$DG$2,2,0),0))</f>
        <v>46.4</v>
      </c>
      <c r="S3697" s="12">
        <f>IF(ISBLANK(VLOOKUP($H3697*100+S$2,Feuil2!$A$3:$CQ$931,HLOOKUP(Feuil1!$F3697,Feuil2!$E$1:$DG$2,2,0),0)),"",VLOOKUP($H3697*100+S$2,Feuil2!$A$3:$CQ$931,HLOOKUP(Feuil1!$F3697,Feuil2!$E$1:$DG$2,2,0),0))</f>
        <v>4.5999999999999996</v>
      </c>
      <c r="T3697" s="12">
        <f>IF(ISBLANK(VLOOKUP($H3697*100+T$2,Feuil2!$A$3:$CQ$931,HLOOKUP(Feuil1!$F3697,Feuil2!$E$1:$DG$2,2,0),0)),"",VLOOKUP($H3697*100+T$2,Feuil2!$A$3:$CQ$931,HLOOKUP(Feuil1!$F3697,Feuil2!$E$1:$DG$2,2,0),0))</f>
        <v>4.2</v>
      </c>
      <c r="U3697" s="12">
        <f t="shared" si="80"/>
        <v>2285.6</v>
      </c>
    </row>
    <row r="3698" spans="1:21" x14ac:dyDescent="0.35">
      <c r="A3698" s="10" t="s">
        <v>111</v>
      </c>
      <c r="B3698" s="8" t="s">
        <v>40</v>
      </c>
      <c r="C3698" s="39">
        <v>553000</v>
      </c>
      <c r="D3698" s="39">
        <v>459000</v>
      </c>
      <c r="E3698" s="39">
        <v>1115</v>
      </c>
      <c r="F3698" s="10">
        <v>4626</v>
      </c>
      <c r="G3698" s="5" t="s">
        <v>47</v>
      </c>
      <c r="H3698" s="11">
        <v>1955</v>
      </c>
      <c r="I3698" s="12">
        <f>IF(ISBLANK(VLOOKUP($H3698*100+I$2,Feuil2!$A$3:$CQ$931,HLOOKUP(Feuil1!$F3698,Feuil2!$E$1:$DG$2,2,0),0)),"",VLOOKUP($H3698*100+I$2,Feuil2!$A$3:$CQ$931,HLOOKUP(Feuil1!$F3698,Feuil2!$E$1:$DG$2,2,0),0))</f>
        <v>4.5999999999999996</v>
      </c>
      <c r="J3698" s="12">
        <f>IF(ISBLANK(VLOOKUP($H3698*100+J$2,Feuil2!$A$3:$CQ$931,HLOOKUP(Feuil1!$F3698,Feuil2!$E$1:$DG$2,2,0),0)),"",VLOOKUP($H3698*100+J$2,Feuil2!$A$3:$CQ$931,HLOOKUP(Feuil1!$F3698,Feuil2!$E$1:$DG$2,2,0),0))</f>
        <v>172.8</v>
      </c>
      <c r="K3698" s="12">
        <f>IF(ISBLANK(VLOOKUP($H3698*100+K$2,Feuil2!$A$3:$CQ$931,HLOOKUP(Feuil1!$F3698,Feuil2!$E$1:$DG$2,2,0),0)),"",VLOOKUP($H3698*100+K$2,Feuil2!$A$3:$CQ$931,HLOOKUP(Feuil1!$F3698,Feuil2!$E$1:$DG$2,2,0),0))</f>
        <v>232.7</v>
      </c>
      <c r="L3698" s="12">
        <f>IF(ISBLANK(VLOOKUP($H3698*100+L$2,Feuil2!$A$3:$CQ$931,HLOOKUP(Feuil1!$F3698,Feuil2!$E$1:$DG$2,2,0),0)),"",VLOOKUP($H3698*100+L$2,Feuil2!$A$3:$CQ$931,HLOOKUP(Feuil1!$F3698,Feuil2!$E$1:$DG$2,2,0),0))</f>
        <v>337.2</v>
      </c>
      <c r="M3698" s="12">
        <f>IF(ISBLANK(VLOOKUP($H3698*100+M$2,Feuil2!$A$3:$CQ$931,HLOOKUP(Feuil1!$F3698,Feuil2!$E$1:$DG$2,2,0),0)),"",VLOOKUP($H3698*100+M$2,Feuil2!$A$3:$CQ$931,HLOOKUP(Feuil1!$F3698,Feuil2!$E$1:$DG$2,2,0),0))</f>
        <v>295.89999999999998</v>
      </c>
      <c r="N3698" s="12">
        <f>IF(ISBLANK(VLOOKUP($H3698*100+N$2,Feuil2!$A$3:$CQ$931,HLOOKUP(Feuil1!$F3698,Feuil2!$E$1:$DG$2,2,0),0)),"",VLOOKUP($H3698*100+N$2,Feuil2!$A$3:$CQ$931,HLOOKUP(Feuil1!$F3698,Feuil2!$E$1:$DG$2,2,0),0))</f>
        <v>570.70000000000005</v>
      </c>
      <c r="O3698" s="12">
        <f>IF(ISBLANK(VLOOKUP($H3698*100+O$2,Feuil2!$A$3:$CQ$931,HLOOKUP(Feuil1!$F3698,Feuil2!$E$1:$DG$2,2,0),0)),"",VLOOKUP($H3698*100+O$2,Feuil2!$A$3:$CQ$931,HLOOKUP(Feuil1!$F3698,Feuil2!$E$1:$DG$2,2,0),0))</f>
        <v>386.7</v>
      </c>
      <c r="P3698" s="12">
        <f>IF(ISBLANK(VLOOKUP($H3698*100+P$2,Feuil2!$A$3:$CQ$931,HLOOKUP(Feuil1!$F3698,Feuil2!$E$1:$DG$2,2,0),0)),"",VLOOKUP($H3698*100+P$2,Feuil2!$A$3:$CQ$931,HLOOKUP(Feuil1!$F3698,Feuil2!$E$1:$DG$2,2,0),0))</f>
        <v>399.5</v>
      </c>
      <c r="Q3698" s="12">
        <f>IF(ISBLANK(VLOOKUP($H3698*100+Q$2,Feuil2!$A$3:$CQ$931,HLOOKUP(Feuil1!$F3698,Feuil2!$E$1:$DG$2,2,0),0)),"",VLOOKUP($H3698*100+Q$2,Feuil2!$A$3:$CQ$931,HLOOKUP(Feuil1!$F3698,Feuil2!$E$1:$DG$2,2,0),0))</f>
        <v>22.9</v>
      </c>
      <c r="R3698" s="12">
        <f>IF(ISBLANK(VLOOKUP($H3698*100+R$2,Feuil2!$A$3:$CQ$931,HLOOKUP(Feuil1!$F3698,Feuil2!$E$1:$DG$2,2,0),0)),"",VLOOKUP($H3698*100+R$2,Feuil2!$A$3:$CQ$931,HLOOKUP(Feuil1!$F3698,Feuil2!$E$1:$DG$2,2,0),0))</f>
        <v>14.8</v>
      </c>
      <c r="S3698" s="12">
        <f>IF(ISBLANK(VLOOKUP($H3698*100+S$2,Feuil2!$A$3:$CQ$931,HLOOKUP(Feuil1!$F3698,Feuil2!$E$1:$DG$2,2,0),0)),"",VLOOKUP($H3698*100+S$2,Feuil2!$A$3:$CQ$931,HLOOKUP(Feuil1!$F3698,Feuil2!$E$1:$DG$2,2,0),0))</f>
        <v>4.0999999999999996</v>
      </c>
      <c r="T3698" s="12">
        <f>IF(ISBLANK(VLOOKUP($H3698*100+T$2,Feuil2!$A$3:$CQ$931,HLOOKUP(Feuil1!$F3698,Feuil2!$E$1:$DG$2,2,0),0)),"",VLOOKUP($H3698*100+T$2,Feuil2!$A$3:$CQ$931,HLOOKUP(Feuil1!$F3698,Feuil2!$E$1:$DG$2,2,0),0))</f>
        <v>4.0999999999999996</v>
      </c>
      <c r="U3698" s="12">
        <f t="shared" si="80"/>
        <v>2446</v>
      </c>
    </row>
    <row r="3699" spans="1:21" x14ac:dyDescent="0.35">
      <c r="A3699" s="10" t="s">
        <v>111</v>
      </c>
      <c r="B3699" s="8" t="s">
        <v>40</v>
      </c>
      <c r="C3699" s="39">
        <v>553000</v>
      </c>
      <c r="D3699" s="39">
        <v>459000</v>
      </c>
      <c r="E3699" s="39">
        <v>1115</v>
      </c>
      <c r="F3699" s="10">
        <v>4626</v>
      </c>
      <c r="G3699" s="5" t="s">
        <v>47</v>
      </c>
      <c r="H3699" s="11">
        <v>1956</v>
      </c>
      <c r="I3699" s="12">
        <f>IF(ISBLANK(VLOOKUP($H3699*100+I$2,Feuil2!$A$3:$CQ$931,HLOOKUP(Feuil1!$F3699,Feuil2!$E$1:$DG$2,2,0),0)),"",VLOOKUP($H3699*100+I$2,Feuil2!$A$3:$CQ$931,HLOOKUP(Feuil1!$F3699,Feuil2!$E$1:$DG$2,2,0),0))</f>
        <v>37.9</v>
      </c>
      <c r="J3699" s="12">
        <f>IF(ISBLANK(VLOOKUP($H3699*100+J$2,Feuil2!$A$3:$CQ$931,HLOOKUP(Feuil1!$F3699,Feuil2!$E$1:$DG$2,2,0),0)),"",VLOOKUP($H3699*100+J$2,Feuil2!$A$3:$CQ$931,HLOOKUP(Feuil1!$F3699,Feuil2!$E$1:$DG$2,2,0),0))</f>
        <v>5.9</v>
      </c>
      <c r="K3699" s="12">
        <f>IF(ISBLANK(VLOOKUP($H3699*100+K$2,Feuil2!$A$3:$CQ$931,HLOOKUP(Feuil1!$F3699,Feuil2!$E$1:$DG$2,2,0),0)),"",VLOOKUP($H3699*100+K$2,Feuil2!$A$3:$CQ$931,HLOOKUP(Feuil1!$F3699,Feuil2!$E$1:$DG$2,2,0),0))</f>
        <v>136.1</v>
      </c>
      <c r="L3699" s="12">
        <f>IF(ISBLANK(VLOOKUP($H3699*100+L$2,Feuil2!$A$3:$CQ$931,HLOOKUP(Feuil1!$F3699,Feuil2!$E$1:$DG$2,2,0),0)),"",VLOOKUP($H3699*100+L$2,Feuil2!$A$3:$CQ$931,HLOOKUP(Feuil1!$F3699,Feuil2!$E$1:$DG$2,2,0),0))</f>
        <v>150.19999999999999</v>
      </c>
      <c r="M3699" s="12">
        <f>IF(ISBLANK(VLOOKUP($H3699*100+M$2,Feuil2!$A$3:$CQ$931,HLOOKUP(Feuil1!$F3699,Feuil2!$E$1:$DG$2,2,0),0)),"",VLOOKUP($H3699*100+M$2,Feuil2!$A$3:$CQ$931,HLOOKUP(Feuil1!$F3699,Feuil2!$E$1:$DG$2,2,0),0))</f>
        <v>6.1</v>
      </c>
      <c r="N3699" s="12">
        <f>IF(ISBLANK(VLOOKUP($H3699*100+N$2,Feuil2!$A$3:$CQ$931,HLOOKUP(Feuil1!$F3699,Feuil2!$E$1:$DG$2,2,0),0)),"",VLOOKUP($H3699*100+N$2,Feuil2!$A$3:$CQ$931,HLOOKUP(Feuil1!$F3699,Feuil2!$E$1:$DG$2,2,0),0))</f>
        <v>6.1</v>
      </c>
      <c r="O3699" s="12">
        <f>IF(ISBLANK(VLOOKUP($H3699*100+O$2,Feuil2!$A$3:$CQ$931,HLOOKUP(Feuil1!$F3699,Feuil2!$E$1:$DG$2,2,0),0)),"",VLOOKUP($H3699*100+O$2,Feuil2!$A$3:$CQ$931,HLOOKUP(Feuil1!$F3699,Feuil2!$E$1:$DG$2,2,0),0))</f>
        <v>76.5</v>
      </c>
      <c r="P3699" s="12">
        <f>IF(ISBLANK(VLOOKUP($H3699*100+P$2,Feuil2!$A$3:$CQ$931,HLOOKUP(Feuil1!$F3699,Feuil2!$E$1:$DG$2,2,0),0)),"",VLOOKUP($H3699*100+P$2,Feuil2!$A$3:$CQ$931,HLOOKUP(Feuil1!$F3699,Feuil2!$E$1:$DG$2,2,0),0))</f>
        <v>196.7</v>
      </c>
      <c r="Q3699" s="12">
        <f>IF(ISBLANK(VLOOKUP($H3699*100+Q$2,Feuil2!$A$3:$CQ$931,HLOOKUP(Feuil1!$F3699,Feuil2!$E$1:$DG$2,2,0),0)),"",VLOOKUP($H3699*100+Q$2,Feuil2!$A$3:$CQ$931,HLOOKUP(Feuil1!$F3699,Feuil2!$E$1:$DG$2,2,0),0))</f>
        <v>44.8</v>
      </c>
      <c r="R3699" s="12">
        <f>IF(ISBLANK(VLOOKUP($H3699*100+R$2,Feuil2!$A$3:$CQ$931,HLOOKUP(Feuil1!$F3699,Feuil2!$E$1:$DG$2,2,0),0)),"",VLOOKUP($H3699*100+R$2,Feuil2!$A$3:$CQ$931,HLOOKUP(Feuil1!$F3699,Feuil2!$E$1:$DG$2,2,0),0))</f>
        <v>26.3</v>
      </c>
      <c r="S3699" s="12">
        <f>IF(ISBLANK(VLOOKUP($H3699*100+S$2,Feuil2!$A$3:$CQ$931,HLOOKUP(Feuil1!$F3699,Feuil2!$E$1:$DG$2,2,0),0)),"",VLOOKUP($H3699*100+S$2,Feuil2!$A$3:$CQ$931,HLOOKUP(Feuil1!$F3699,Feuil2!$E$1:$DG$2,2,0),0))</f>
        <v>4.0999999999999996</v>
      </c>
      <c r="T3699" s="12">
        <f>IF(ISBLANK(VLOOKUP($H3699*100+T$2,Feuil2!$A$3:$CQ$931,HLOOKUP(Feuil1!$F3699,Feuil2!$E$1:$DG$2,2,0),0)),"",VLOOKUP($H3699*100+T$2,Feuil2!$A$3:$CQ$931,HLOOKUP(Feuil1!$F3699,Feuil2!$E$1:$DG$2,2,0),0))</f>
        <v>6.1</v>
      </c>
      <c r="U3699" s="12">
        <f t="shared" si="80"/>
        <v>696.8</v>
      </c>
    </row>
    <row r="3700" spans="1:21" x14ac:dyDescent="0.35">
      <c r="A3700" s="10" t="s">
        <v>111</v>
      </c>
      <c r="B3700" s="8" t="s">
        <v>40</v>
      </c>
      <c r="C3700" s="39">
        <v>553000</v>
      </c>
      <c r="D3700" s="39">
        <v>459000</v>
      </c>
      <c r="E3700" s="39">
        <v>1115</v>
      </c>
      <c r="F3700" s="10">
        <v>4626</v>
      </c>
      <c r="G3700" s="5" t="s">
        <v>47</v>
      </c>
      <c r="H3700" s="11">
        <v>1957</v>
      </c>
      <c r="I3700" s="12">
        <f>IF(ISBLANK(VLOOKUP($H3700*100+I$2,Feuil2!$A$3:$CQ$931,HLOOKUP(Feuil1!$F3700,Feuil2!$E$1:$DG$2,2,0),0)),"",VLOOKUP($H3700*100+I$2,Feuil2!$A$3:$CQ$931,HLOOKUP(Feuil1!$F3700,Feuil2!$E$1:$DG$2,2,0),0))</f>
        <v>27.2</v>
      </c>
      <c r="J3700" s="12">
        <f>IF(ISBLANK(VLOOKUP($H3700*100+J$2,Feuil2!$A$3:$CQ$931,HLOOKUP(Feuil1!$F3700,Feuil2!$E$1:$DG$2,2,0),0)),"",VLOOKUP($H3700*100+J$2,Feuil2!$A$3:$CQ$931,HLOOKUP(Feuil1!$F3700,Feuil2!$E$1:$DG$2,2,0),0))</f>
        <v>185.7</v>
      </c>
      <c r="K3700" s="12">
        <f>IF(ISBLANK(VLOOKUP($H3700*100+K$2,Feuil2!$A$3:$CQ$931,HLOOKUP(Feuil1!$F3700,Feuil2!$E$1:$DG$2,2,0),0)),"",VLOOKUP($H3700*100+K$2,Feuil2!$A$3:$CQ$931,HLOOKUP(Feuil1!$F3700,Feuil2!$E$1:$DG$2,2,0),0))</f>
        <v>383.3</v>
      </c>
      <c r="L3700" s="12">
        <f>IF(ISBLANK(VLOOKUP($H3700*100+L$2,Feuil2!$A$3:$CQ$931,HLOOKUP(Feuil1!$F3700,Feuil2!$E$1:$DG$2,2,0),0)),"",VLOOKUP($H3700*100+L$2,Feuil2!$A$3:$CQ$931,HLOOKUP(Feuil1!$F3700,Feuil2!$E$1:$DG$2,2,0),0))</f>
        <v>686.3</v>
      </c>
      <c r="M3700" s="12">
        <f>IF(ISBLANK(VLOOKUP($H3700*100+M$2,Feuil2!$A$3:$CQ$931,HLOOKUP(Feuil1!$F3700,Feuil2!$E$1:$DG$2,2,0),0)),"",VLOOKUP($H3700*100+M$2,Feuil2!$A$3:$CQ$931,HLOOKUP(Feuil1!$F3700,Feuil2!$E$1:$DG$2,2,0),0))</f>
        <v>213.5</v>
      </c>
      <c r="N3700" s="12">
        <f>IF(ISBLANK(VLOOKUP($H3700*100+N$2,Feuil2!$A$3:$CQ$931,HLOOKUP(Feuil1!$F3700,Feuil2!$E$1:$DG$2,2,0),0)),"",VLOOKUP($H3700*100+N$2,Feuil2!$A$3:$CQ$931,HLOOKUP(Feuil1!$F3700,Feuil2!$E$1:$DG$2,2,0),0))</f>
        <v>45.5</v>
      </c>
      <c r="O3700" s="12">
        <f>IF(ISBLANK(VLOOKUP($H3700*100+O$2,Feuil2!$A$3:$CQ$931,HLOOKUP(Feuil1!$F3700,Feuil2!$E$1:$DG$2,2,0),0)),"",VLOOKUP($H3700*100+O$2,Feuil2!$A$3:$CQ$931,HLOOKUP(Feuil1!$F3700,Feuil2!$E$1:$DG$2,2,0),0))</f>
        <v>171.4</v>
      </c>
      <c r="P3700" s="12">
        <f>IF(ISBLANK(VLOOKUP($H3700*100+P$2,Feuil2!$A$3:$CQ$931,HLOOKUP(Feuil1!$F3700,Feuil2!$E$1:$DG$2,2,0),0)),"",VLOOKUP($H3700*100+P$2,Feuil2!$A$3:$CQ$931,HLOOKUP(Feuil1!$F3700,Feuil2!$E$1:$DG$2,2,0),0))</f>
        <v>295</v>
      </c>
      <c r="Q3700" s="12">
        <f>IF(ISBLANK(VLOOKUP($H3700*100+Q$2,Feuil2!$A$3:$CQ$931,HLOOKUP(Feuil1!$F3700,Feuil2!$E$1:$DG$2,2,0),0)),"",VLOOKUP($H3700*100+Q$2,Feuil2!$A$3:$CQ$931,HLOOKUP(Feuil1!$F3700,Feuil2!$E$1:$DG$2,2,0),0))</f>
        <v>33.1</v>
      </c>
      <c r="R3700" s="12">
        <f>IF(ISBLANK(VLOOKUP($H3700*100+R$2,Feuil2!$A$3:$CQ$931,HLOOKUP(Feuil1!$F3700,Feuil2!$E$1:$DG$2,2,0),0)),"",VLOOKUP($H3700*100+R$2,Feuil2!$A$3:$CQ$931,HLOOKUP(Feuil1!$F3700,Feuil2!$E$1:$DG$2,2,0),0))</f>
        <v>17.600000000000001</v>
      </c>
      <c r="S3700" s="12">
        <f>IF(ISBLANK(VLOOKUP($H3700*100+S$2,Feuil2!$A$3:$CQ$931,HLOOKUP(Feuil1!$F3700,Feuil2!$E$1:$DG$2,2,0),0)),"",VLOOKUP($H3700*100+S$2,Feuil2!$A$3:$CQ$931,HLOOKUP(Feuil1!$F3700,Feuil2!$E$1:$DG$2,2,0),0))</f>
        <v>6.1</v>
      </c>
      <c r="T3700" s="12">
        <f>IF(ISBLANK(VLOOKUP($H3700*100+T$2,Feuil2!$A$3:$CQ$931,HLOOKUP(Feuil1!$F3700,Feuil2!$E$1:$DG$2,2,0),0)),"",VLOOKUP($H3700*100+T$2,Feuil2!$A$3:$CQ$931,HLOOKUP(Feuil1!$F3700,Feuil2!$E$1:$DG$2,2,0),0))</f>
        <v>6.1</v>
      </c>
      <c r="U3700" s="12">
        <f t="shared" si="80"/>
        <v>2070.7999999999997</v>
      </c>
    </row>
    <row r="3701" spans="1:21" x14ac:dyDescent="0.35">
      <c r="A3701" s="10" t="s">
        <v>111</v>
      </c>
      <c r="B3701" s="8" t="s">
        <v>40</v>
      </c>
      <c r="C3701" s="39">
        <v>553000</v>
      </c>
      <c r="D3701" s="39">
        <v>459000</v>
      </c>
      <c r="E3701" s="39">
        <v>1115</v>
      </c>
      <c r="F3701" s="10">
        <v>4626</v>
      </c>
      <c r="G3701" s="5" t="s">
        <v>47</v>
      </c>
      <c r="H3701" s="11">
        <v>1958</v>
      </c>
      <c r="I3701" s="12">
        <f>IF(ISBLANK(VLOOKUP($H3701*100+I$2,Feuil2!$A$3:$CQ$931,HLOOKUP(Feuil1!$F3701,Feuil2!$E$1:$DG$2,2,0),0)),"",VLOOKUP($H3701*100+I$2,Feuil2!$A$3:$CQ$931,HLOOKUP(Feuil1!$F3701,Feuil2!$E$1:$DG$2,2,0),0))</f>
        <v>6.1</v>
      </c>
      <c r="J3701" s="12">
        <f>IF(ISBLANK(VLOOKUP($H3701*100+J$2,Feuil2!$A$3:$CQ$931,HLOOKUP(Feuil1!$F3701,Feuil2!$E$1:$DG$2,2,0),0)),"",VLOOKUP($H3701*100+J$2,Feuil2!$A$3:$CQ$931,HLOOKUP(Feuil1!$F3701,Feuil2!$E$1:$DG$2,2,0),0))</f>
        <v>92.7</v>
      </c>
      <c r="K3701" s="12">
        <f>IF(ISBLANK(VLOOKUP($H3701*100+K$2,Feuil2!$A$3:$CQ$931,HLOOKUP(Feuil1!$F3701,Feuil2!$E$1:$DG$2,2,0),0)),"",VLOOKUP($H3701*100+K$2,Feuil2!$A$3:$CQ$931,HLOOKUP(Feuil1!$F3701,Feuil2!$E$1:$DG$2,2,0),0))</f>
        <v>103.5</v>
      </c>
      <c r="L3701" s="12">
        <f>IF(ISBLANK(VLOOKUP($H3701*100+L$2,Feuil2!$A$3:$CQ$931,HLOOKUP(Feuil1!$F3701,Feuil2!$E$1:$DG$2,2,0),0)),"",VLOOKUP($H3701*100+L$2,Feuil2!$A$3:$CQ$931,HLOOKUP(Feuil1!$F3701,Feuil2!$E$1:$DG$2,2,0),0))</f>
        <v>931.8</v>
      </c>
      <c r="M3701" s="12">
        <f>IF(ISBLANK(VLOOKUP($H3701*100+M$2,Feuil2!$A$3:$CQ$931,HLOOKUP(Feuil1!$F3701,Feuil2!$E$1:$DG$2,2,0),0)),"",VLOOKUP($H3701*100+M$2,Feuil2!$A$3:$CQ$931,HLOOKUP(Feuil1!$F3701,Feuil2!$E$1:$DG$2,2,0),0))</f>
        <v>96.5</v>
      </c>
      <c r="N3701" s="12">
        <f>IF(ISBLANK(VLOOKUP($H3701*100+N$2,Feuil2!$A$3:$CQ$931,HLOOKUP(Feuil1!$F3701,Feuil2!$E$1:$DG$2,2,0),0)),"",VLOOKUP($H3701*100+N$2,Feuil2!$A$3:$CQ$931,HLOOKUP(Feuil1!$F3701,Feuil2!$E$1:$DG$2,2,0),0))</f>
        <v>141.80000000000001</v>
      </c>
      <c r="O3701" s="12">
        <f>IF(ISBLANK(VLOOKUP($H3701*100+O$2,Feuil2!$A$3:$CQ$931,HLOOKUP(Feuil1!$F3701,Feuil2!$E$1:$DG$2,2,0),0)),"",VLOOKUP($H3701*100+O$2,Feuil2!$A$3:$CQ$931,HLOOKUP(Feuil1!$F3701,Feuil2!$E$1:$DG$2,2,0),0))</f>
        <v>259.3</v>
      </c>
      <c r="P3701" s="12">
        <f>IF(ISBLANK(VLOOKUP($H3701*100+P$2,Feuil2!$A$3:$CQ$931,HLOOKUP(Feuil1!$F3701,Feuil2!$E$1:$DG$2,2,0),0)),"",VLOOKUP($H3701*100+P$2,Feuil2!$A$3:$CQ$931,HLOOKUP(Feuil1!$F3701,Feuil2!$E$1:$DG$2,2,0),0))</f>
        <v>81</v>
      </c>
      <c r="Q3701" s="12">
        <f>IF(ISBLANK(VLOOKUP($H3701*100+Q$2,Feuil2!$A$3:$CQ$931,HLOOKUP(Feuil1!$F3701,Feuil2!$E$1:$DG$2,2,0),0)),"",VLOOKUP($H3701*100+Q$2,Feuil2!$A$3:$CQ$931,HLOOKUP(Feuil1!$F3701,Feuil2!$E$1:$DG$2,2,0),0))</f>
        <v>212.9</v>
      </c>
      <c r="R3701" s="12">
        <f>IF(ISBLANK(VLOOKUP($H3701*100+R$2,Feuil2!$A$3:$CQ$931,HLOOKUP(Feuil1!$F3701,Feuil2!$E$1:$DG$2,2,0),0)),"",VLOOKUP($H3701*100+R$2,Feuil2!$A$3:$CQ$931,HLOOKUP(Feuil1!$F3701,Feuil2!$E$1:$DG$2,2,0),0))</f>
        <v>6.1</v>
      </c>
      <c r="S3701" s="12">
        <f>IF(ISBLANK(VLOOKUP($H3701*100+S$2,Feuil2!$A$3:$CQ$931,HLOOKUP(Feuil1!$F3701,Feuil2!$E$1:$DG$2,2,0),0)),"",VLOOKUP($H3701*100+S$2,Feuil2!$A$3:$CQ$931,HLOOKUP(Feuil1!$F3701,Feuil2!$E$1:$DG$2,2,0),0))</f>
        <v>8.1999999999999993</v>
      </c>
      <c r="T3701" s="12">
        <f>IF(ISBLANK(VLOOKUP($H3701*100+T$2,Feuil2!$A$3:$CQ$931,HLOOKUP(Feuil1!$F3701,Feuil2!$E$1:$DG$2,2,0),0)),"",VLOOKUP($H3701*100+T$2,Feuil2!$A$3:$CQ$931,HLOOKUP(Feuil1!$F3701,Feuil2!$E$1:$DG$2,2,0),0))</f>
        <v>6.1</v>
      </c>
      <c r="U3701" s="12">
        <f t="shared" si="80"/>
        <v>1945.9999999999998</v>
      </c>
    </row>
    <row r="3702" spans="1:21" x14ac:dyDescent="0.35">
      <c r="A3702" s="10" t="s">
        <v>111</v>
      </c>
      <c r="B3702" s="8" t="s">
        <v>40</v>
      </c>
      <c r="C3702" s="39">
        <v>553000</v>
      </c>
      <c r="D3702" s="39">
        <v>459000</v>
      </c>
      <c r="E3702" s="39">
        <v>1115</v>
      </c>
      <c r="F3702" s="10">
        <v>4626</v>
      </c>
      <c r="G3702" s="5" t="s">
        <v>47</v>
      </c>
      <c r="H3702" s="11">
        <v>1959</v>
      </c>
      <c r="I3702" s="12">
        <f>IF(ISBLANK(VLOOKUP($H3702*100+I$2,Feuil2!$A$3:$CQ$931,HLOOKUP(Feuil1!$F3702,Feuil2!$E$1:$DG$2,2,0),0)),"",VLOOKUP($H3702*100+I$2,Feuil2!$A$3:$CQ$931,HLOOKUP(Feuil1!$F3702,Feuil2!$E$1:$DG$2,2,0),0))</f>
        <v>34.4</v>
      </c>
      <c r="J3702" s="12">
        <f>IF(ISBLANK(VLOOKUP($H3702*100+J$2,Feuil2!$A$3:$CQ$931,HLOOKUP(Feuil1!$F3702,Feuil2!$E$1:$DG$2,2,0),0)),"",VLOOKUP($H3702*100+J$2,Feuil2!$A$3:$CQ$931,HLOOKUP(Feuil1!$F3702,Feuil2!$E$1:$DG$2,2,0),0))</f>
        <v>53.1</v>
      </c>
      <c r="K3702" s="12">
        <f>IF(ISBLANK(VLOOKUP($H3702*100+K$2,Feuil2!$A$3:$CQ$931,HLOOKUP(Feuil1!$F3702,Feuil2!$E$1:$DG$2,2,0),0)),"",VLOOKUP($H3702*100+K$2,Feuil2!$A$3:$CQ$931,HLOOKUP(Feuil1!$F3702,Feuil2!$E$1:$DG$2,2,0),0))</f>
        <v>358.8</v>
      </c>
      <c r="L3702" s="12">
        <f>IF(ISBLANK(VLOOKUP($H3702*100+L$2,Feuil2!$A$3:$CQ$931,HLOOKUP(Feuil1!$F3702,Feuil2!$E$1:$DG$2,2,0),0)),"",VLOOKUP($H3702*100+L$2,Feuil2!$A$3:$CQ$931,HLOOKUP(Feuil1!$F3702,Feuil2!$E$1:$DG$2,2,0),0))</f>
        <v>277.39999999999998</v>
      </c>
      <c r="M3702" s="12">
        <f>IF(ISBLANK(VLOOKUP($H3702*100+M$2,Feuil2!$A$3:$CQ$931,HLOOKUP(Feuil1!$F3702,Feuil2!$E$1:$DG$2,2,0),0)),"",VLOOKUP($H3702*100+M$2,Feuil2!$A$3:$CQ$931,HLOOKUP(Feuil1!$F3702,Feuil2!$E$1:$DG$2,2,0),0))</f>
        <v>555.4</v>
      </c>
      <c r="N3702" s="12">
        <f>IF(ISBLANK(VLOOKUP($H3702*100+N$2,Feuil2!$A$3:$CQ$931,HLOOKUP(Feuil1!$F3702,Feuil2!$E$1:$DG$2,2,0),0)),"",VLOOKUP($H3702*100+N$2,Feuil2!$A$3:$CQ$931,HLOOKUP(Feuil1!$F3702,Feuil2!$E$1:$DG$2,2,0),0))</f>
        <v>325.89999999999998</v>
      </c>
      <c r="O3702" s="12">
        <f>IF(ISBLANK(VLOOKUP($H3702*100+O$2,Feuil2!$A$3:$CQ$931,HLOOKUP(Feuil1!$F3702,Feuil2!$E$1:$DG$2,2,0),0)),"",VLOOKUP($H3702*100+O$2,Feuil2!$A$3:$CQ$931,HLOOKUP(Feuil1!$F3702,Feuil2!$E$1:$DG$2,2,0),0))</f>
        <v>630.5</v>
      </c>
      <c r="P3702" s="12">
        <f>IF(ISBLANK(VLOOKUP($H3702*100+P$2,Feuil2!$A$3:$CQ$931,HLOOKUP(Feuil1!$F3702,Feuil2!$E$1:$DG$2,2,0),0)),"",VLOOKUP($H3702*100+P$2,Feuil2!$A$3:$CQ$931,HLOOKUP(Feuil1!$F3702,Feuil2!$E$1:$DG$2,2,0),0))</f>
        <v>27.6</v>
      </c>
      <c r="Q3702" s="12">
        <f>IF(ISBLANK(VLOOKUP($H3702*100+Q$2,Feuil2!$A$3:$CQ$931,HLOOKUP(Feuil1!$F3702,Feuil2!$E$1:$DG$2,2,0),0)),"",VLOOKUP($H3702*100+Q$2,Feuil2!$A$3:$CQ$931,HLOOKUP(Feuil1!$F3702,Feuil2!$E$1:$DG$2,2,0),0))</f>
        <v>55.2</v>
      </c>
      <c r="R3702" s="12">
        <f>IF(ISBLANK(VLOOKUP($H3702*100+R$2,Feuil2!$A$3:$CQ$931,HLOOKUP(Feuil1!$F3702,Feuil2!$E$1:$DG$2,2,0),0)),"",VLOOKUP($H3702*100+R$2,Feuil2!$A$3:$CQ$931,HLOOKUP(Feuil1!$F3702,Feuil2!$E$1:$DG$2,2,0),0))</f>
        <v>69.3</v>
      </c>
      <c r="S3702" s="12">
        <f>IF(ISBLANK(VLOOKUP($H3702*100+S$2,Feuil2!$A$3:$CQ$931,HLOOKUP(Feuil1!$F3702,Feuil2!$E$1:$DG$2,2,0),0)),"",VLOOKUP($H3702*100+S$2,Feuil2!$A$3:$CQ$931,HLOOKUP(Feuil1!$F3702,Feuil2!$E$1:$DG$2,2,0),0))</f>
        <v>6.1</v>
      </c>
      <c r="T3702" s="12">
        <f>IF(ISBLANK(VLOOKUP($H3702*100+T$2,Feuil2!$A$3:$CQ$931,HLOOKUP(Feuil1!$F3702,Feuil2!$E$1:$DG$2,2,0),0)),"",VLOOKUP($H3702*100+T$2,Feuil2!$A$3:$CQ$931,HLOOKUP(Feuil1!$F3702,Feuil2!$E$1:$DG$2,2,0),0))</f>
        <v>6.1</v>
      </c>
      <c r="U3702" s="12">
        <f t="shared" si="80"/>
        <v>2399.7999999999997</v>
      </c>
    </row>
    <row r="3703" spans="1:21" x14ac:dyDescent="0.35">
      <c r="A3703" s="10" t="s">
        <v>111</v>
      </c>
      <c r="B3703" s="8" t="s">
        <v>40</v>
      </c>
      <c r="C3703" s="39">
        <v>553000</v>
      </c>
      <c r="D3703" s="39">
        <v>459000</v>
      </c>
      <c r="E3703" s="39">
        <v>1115</v>
      </c>
      <c r="F3703" s="10">
        <v>4626</v>
      </c>
      <c r="G3703" s="5" t="s">
        <v>47</v>
      </c>
      <c r="H3703" s="11">
        <v>1960</v>
      </c>
      <c r="I3703" s="12">
        <f>IF(ISBLANK(VLOOKUP($H3703*100+I$2,Feuil2!$A$3:$CQ$931,HLOOKUP(Feuil1!$F3703,Feuil2!$E$1:$DG$2,2,0),0)),"",VLOOKUP($H3703*100+I$2,Feuil2!$A$3:$CQ$931,HLOOKUP(Feuil1!$F3703,Feuil2!$E$1:$DG$2,2,0),0))</f>
        <v>6.1</v>
      </c>
      <c r="J3703" s="12">
        <f>IF(ISBLANK(VLOOKUP($H3703*100+J$2,Feuil2!$A$3:$CQ$931,HLOOKUP(Feuil1!$F3703,Feuil2!$E$1:$DG$2,2,0),0)),"",VLOOKUP($H3703*100+J$2,Feuil2!$A$3:$CQ$931,HLOOKUP(Feuil1!$F3703,Feuil2!$E$1:$DG$2,2,0),0))</f>
        <v>268.39999999999998</v>
      </c>
      <c r="K3703" s="12">
        <f>IF(ISBLANK(VLOOKUP($H3703*100+K$2,Feuil2!$A$3:$CQ$931,HLOOKUP(Feuil1!$F3703,Feuil2!$E$1:$DG$2,2,0),0)),"",VLOOKUP($H3703*100+K$2,Feuil2!$A$3:$CQ$931,HLOOKUP(Feuil1!$F3703,Feuil2!$E$1:$DG$2,2,0),0))</f>
        <v>168</v>
      </c>
      <c r="L3703" s="12">
        <f>IF(ISBLANK(VLOOKUP($H3703*100+L$2,Feuil2!$A$3:$CQ$931,HLOOKUP(Feuil1!$F3703,Feuil2!$E$1:$DG$2,2,0),0)),"",VLOOKUP($H3703*100+L$2,Feuil2!$A$3:$CQ$931,HLOOKUP(Feuil1!$F3703,Feuil2!$E$1:$DG$2,2,0),0))</f>
        <v>412.7</v>
      </c>
      <c r="M3703" s="12">
        <f>IF(ISBLANK(VLOOKUP($H3703*100+M$2,Feuil2!$A$3:$CQ$931,HLOOKUP(Feuil1!$F3703,Feuil2!$E$1:$DG$2,2,0),0)),"",VLOOKUP($H3703*100+M$2,Feuil2!$A$3:$CQ$931,HLOOKUP(Feuil1!$F3703,Feuil2!$E$1:$DG$2,2,0),0))</f>
        <v>141.4</v>
      </c>
      <c r="N3703" s="12">
        <f>IF(ISBLANK(VLOOKUP($H3703*100+N$2,Feuil2!$A$3:$CQ$931,HLOOKUP(Feuil1!$F3703,Feuil2!$E$1:$DG$2,2,0),0)),"",VLOOKUP($H3703*100+N$2,Feuil2!$A$3:$CQ$931,HLOOKUP(Feuil1!$F3703,Feuil2!$E$1:$DG$2,2,0),0))</f>
        <v>37</v>
      </c>
      <c r="O3703" s="12">
        <f>IF(ISBLANK(VLOOKUP($H3703*100+O$2,Feuil2!$A$3:$CQ$931,HLOOKUP(Feuil1!$F3703,Feuil2!$E$1:$DG$2,2,0),0)),"",VLOOKUP($H3703*100+O$2,Feuil2!$A$3:$CQ$931,HLOOKUP(Feuil1!$F3703,Feuil2!$E$1:$DG$2,2,0),0))</f>
        <v>94.8</v>
      </c>
      <c r="P3703" s="12">
        <f>IF(ISBLANK(VLOOKUP($H3703*100+P$2,Feuil2!$A$3:$CQ$931,HLOOKUP(Feuil1!$F3703,Feuil2!$E$1:$DG$2,2,0),0)),"",VLOOKUP($H3703*100+P$2,Feuil2!$A$3:$CQ$931,HLOOKUP(Feuil1!$F3703,Feuil2!$E$1:$DG$2,2,0),0))</f>
        <v>98.9</v>
      </c>
      <c r="Q3703" s="12">
        <f>IF(ISBLANK(VLOOKUP($H3703*100+Q$2,Feuil2!$A$3:$CQ$931,HLOOKUP(Feuil1!$F3703,Feuil2!$E$1:$DG$2,2,0),0)),"",VLOOKUP($H3703*100+Q$2,Feuil2!$A$3:$CQ$931,HLOOKUP(Feuil1!$F3703,Feuil2!$E$1:$DG$2,2,0),0))</f>
        <v>122.3</v>
      </c>
      <c r="R3703" s="12">
        <f>IF(ISBLANK(VLOOKUP($H3703*100+R$2,Feuil2!$A$3:$CQ$931,HLOOKUP(Feuil1!$F3703,Feuil2!$E$1:$DG$2,2,0),0)),"",VLOOKUP($H3703*100+R$2,Feuil2!$A$3:$CQ$931,HLOOKUP(Feuil1!$F3703,Feuil2!$E$1:$DG$2,2,0),0))</f>
        <v>83.5</v>
      </c>
      <c r="S3703" s="12">
        <f>IF(ISBLANK(VLOOKUP($H3703*100+S$2,Feuil2!$A$3:$CQ$931,HLOOKUP(Feuil1!$F3703,Feuil2!$E$1:$DG$2,2,0),0)),"",VLOOKUP($H3703*100+S$2,Feuil2!$A$3:$CQ$931,HLOOKUP(Feuil1!$F3703,Feuil2!$E$1:$DG$2,2,0),0))</f>
        <v>6.1</v>
      </c>
      <c r="T3703" s="12">
        <f>IF(ISBLANK(VLOOKUP($H3703*100+T$2,Feuil2!$A$3:$CQ$931,HLOOKUP(Feuil1!$F3703,Feuil2!$E$1:$DG$2,2,0),0)),"",VLOOKUP($H3703*100+T$2,Feuil2!$A$3:$CQ$931,HLOOKUP(Feuil1!$F3703,Feuil2!$E$1:$DG$2,2,0),0))</f>
        <v>6.1</v>
      </c>
      <c r="U3703" s="12">
        <f t="shared" si="80"/>
        <v>1445.2999999999997</v>
      </c>
    </row>
    <row r="3704" spans="1:21" x14ac:dyDescent="0.35">
      <c r="A3704" s="10" t="s">
        <v>111</v>
      </c>
      <c r="B3704" s="8" t="s">
        <v>40</v>
      </c>
      <c r="C3704" s="39">
        <v>553000</v>
      </c>
      <c r="D3704" s="39">
        <v>459000</v>
      </c>
      <c r="E3704" s="39">
        <v>1115</v>
      </c>
      <c r="F3704" s="10">
        <v>4626</v>
      </c>
      <c r="G3704" s="5" t="s">
        <v>47</v>
      </c>
      <c r="H3704" s="11">
        <v>1961</v>
      </c>
      <c r="I3704" s="12">
        <f>IF(ISBLANK(VLOOKUP($H3704*100+I$2,Feuil2!$A$3:$CQ$931,HLOOKUP(Feuil1!$F3704,Feuil2!$E$1:$DG$2,2,0),0)),"",VLOOKUP($H3704*100+I$2,Feuil2!$A$3:$CQ$931,HLOOKUP(Feuil1!$F3704,Feuil2!$E$1:$DG$2,2,0),0))</f>
        <v>22.5</v>
      </c>
      <c r="J3704" s="12">
        <f>IF(ISBLANK(VLOOKUP($H3704*100+J$2,Feuil2!$A$3:$CQ$931,HLOOKUP(Feuil1!$F3704,Feuil2!$E$1:$DG$2,2,0),0)),"",VLOOKUP($H3704*100+J$2,Feuil2!$A$3:$CQ$931,HLOOKUP(Feuil1!$F3704,Feuil2!$E$1:$DG$2,2,0),0))</f>
        <v>110.8</v>
      </c>
      <c r="K3704" s="12">
        <f>IF(ISBLANK(VLOOKUP($H3704*100+K$2,Feuil2!$A$3:$CQ$931,HLOOKUP(Feuil1!$F3704,Feuil2!$E$1:$DG$2,2,0),0)),"",VLOOKUP($H3704*100+K$2,Feuil2!$A$3:$CQ$931,HLOOKUP(Feuil1!$F3704,Feuil2!$E$1:$DG$2,2,0),0))</f>
        <v>514.20000000000005</v>
      </c>
      <c r="L3704" s="12">
        <f>IF(ISBLANK(VLOOKUP($H3704*100+L$2,Feuil2!$A$3:$CQ$931,HLOOKUP(Feuil1!$F3704,Feuil2!$E$1:$DG$2,2,0),0)),"",VLOOKUP($H3704*100+L$2,Feuil2!$A$3:$CQ$931,HLOOKUP(Feuil1!$F3704,Feuil2!$E$1:$DG$2,2,0),0))</f>
        <v>271.39999999999998</v>
      </c>
      <c r="M3704" s="12">
        <f>IF(ISBLANK(VLOOKUP($H3704*100+M$2,Feuil2!$A$3:$CQ$931,HLOOKUP(Feuil1!$F3704,Feuil2!$E$1:$DG$2,2,0),0)),"",VLOOKUP($H3704*100+M$2,Feuil2!$A$3:$CQ$931,HLOOKUP(Feuil1!$F3704,Feuil2!$E$1:$DG$2,2,0),0))</f>
        <v>88.4</v>
      </c>
      <c r="N3704" s="12">
        <f>IF(ISBLANK(VLOOKUP($H3704*100+N$2,Feuil2!$A$3:$CQ$931,HLOOKUP(Feuil1!$F3704,Feuil2!$E$1:$DG$2,2,0),0)),"",VLOOKUP($H3704*100+N$2,Feuil2!$A$3:$CQ$931,HLOOKUP(Feuil1!$F3704,Feuil2!$E$1:$DG$2,2,0),0))</f>
        <v>37.6</v>
      </c>
      <c r="O3704" s="12">
        <f>IF(ISBLANK(VLOOKUP($H3704*100+O$2,Feuil2!$A$3:$CQ$931,HLOOKUP(Feuil1!$F3704,Feuil2!$E$1:$DG$2,2,0),0)),"",VLOOKUP($H3704*100+O$2,Feuil2!$A$3:$CQ$931,HLOOKUP(Feuil1!$F3704,Feuil2!$E$1:$DG$2,2,0),0))</f>
        <v>704.1</v>
      </c>
      <c r="P3704" s="12">
        <f>IF(ISBLANK(VLOOKUP($H3704*100+P$2,Feuil2!$A$3:$CQ$931,HLOOKUP(Feuil1!$F3704,Feuil2!$E$1:$DG$2,2,0),0)),"",VLOOKUP($H3704*100+P$2,Feuil2!$A$3:$CQ$931,HLOOKUP(Feuil1!$F3704,Feuil2!$E$1:$DG$2,2,0),0))</f>
        <v>166.9</v>
      </c>
      <c r="Q3704" s="12">
        <f>IF(ISBLANK(VLOOKUP($H3704*100+Q$2,Feuil2!$A$3:$CQ$931,HLOOKUP(Feuil1!$F3704,Feuil2!$E$1:$DG$2,2,0),0)),"",VLOOKUP($H3704*100+Q$2,Feuil2!$A$3:$CQ$931,HLOOKUP(Feuil1!$F3704,Feuil2!$E$1:$DG$2,2,0),0))</f>
        <v>43.3</v>
      </c>
      <c r="R3704" s="12">
        <f>IF(ISBLANK(VLOOKUP($H3704*100+R$2,Feuil2!$A$3:$CQ$931,HLOOKUP(Feuil1!$F3704,Feuil2!$E$1:$DG$2,2,0),0)),"",VLOOKUP($H3704*100+R$2,Feuil2!$A$3:$CQ$931,HLOOKUP(Feuil1!$F3704,Feuil2!$E$1:$DG$2,2,0),0))</f>
        <v>26.3</v>
      </c>
      <c r="S3704" s="12">
        <f>IF(ISBLANK(VLOOKUP($H3704*100+S$2,Feuil2!$A$3:$CQ$931,HLOOKUP(Feuil1!$F3704,Feuil2!$E$1:$DG$2,2,0),0)),"",VLOOKUP($H3704*100+S$2,Feuil2!$A$3:$CQ$931,HLOOKUP(Feuil1!$F3704,Feuil2!$E$1:$DG$2,2,0),0))</f>
        <v>6.1</v>
      </c>
      <c r="T3704" s="12">
        <f>IF(ISBLANK(VLOOKUP($H3704*100+T$2,Feuil2!$A$3:$CQ$931,HLOOKUP(Feuil1!$F3704,Feuil2!$E$1:$DG$2,2,0),0)),"",VLOOKUP($H3704*100+T$2,Feuil2!$A$3:$CQ$931,HLOOKUP(Feuil1!$F3704,Feuil2!$E$1:$DG$2,2,0),0))</f>
        <v>9.9</v>
      </c>
      <c r="U3704" s="12">
        <f t="shared" si="80"/>
        <v>2001.5</v>
      </c>
    </row>
    <row r="3705" spans="1:21" x14ac:dyDescent="0.35">
      <c r="A3705" s="10" t="s">
        <v>111</v>
      </c>
      <c r="B3705" s="8" t="s">
        <v>40</v>
      </c>
      <c r="C3705" s="39">
        <v>553000</v>
      </c>
      <c r="D3705" s="39">
        <v>459000</v>
      </c>
      <c r="E3705" s="39">
        <v>1115</v>
      </c>
      <c r="F3705" s="10">
        <v>4626</v>
      </c>
      <c r="G3705" s="5" t="s">
        <v>47</v>
      </c>
      <c r="H3705" s="11">
        <v>1962</v>
      </c>
      <c r="I3705" s="12">
        <f>IF(ISBLANK(VLOOKUP($H3705*100+I$2,Feuil2!$A$3:$CQ$931,HLOOKUP(Feuil1!$F3705,Feuil2!$E$1:$DG$2,2,0),0)),"",VLOOKUP($H3705*100+I$2,Feuil2!$A$3:$CQ$931,HLOOKUP(Feuil1!$F3705,Feuil2!$E$1:$DG$2,2,0),0))</f>
        <v>38</v>
      </c>
      <c r="J3705" s="12">
        <f>IF(ISBLANK(VLOOKUP($H3705*100+J$2,Feuil2!$A$3:$CQ$931,HLOOKUP(Feuil1!$F3705,Feuil2!$E$1:$DG$2,2,0),0)),"",VLOOKUP($H3705*100+J$2,Feuil2!$A$3:$CQ$931,HLOOKUP(Feuil1!$F3705,Feuil2!$E$1:$DG$2,2,0),0))</f>
        <v>134.6</v>
      </c>
      <c r="K3705" s="12">
        <f>IF(ISBLANK(VLOOKUP($H3705*100+K$2,Feuil2!$A$3:$CQ$931,HLOOKUP(Feuil1!$F3705,Feuil2!$E$1:$DG$2,2,0),0)),"",VLOOKUP($H3705*100+K$2,Feuil2!$A$3:$CQ$931,HLOOKUP(Feuil1!$F3705,Feuil2!$E$1:$DG$2,2,0),0))</f>
        <v>732.7</v>
      </c>
      <c r="L3705" s="12">
        <f>IF(ISBLANK(VLOOKUP($H3705*100+L$2,Feuil2!$A$3:$CQ$931,HLOOKUP(Feuil1!$F3705,Feuil2!$E$1:$DG$2,2,0),0)),"",VLOOKUP($H3705*100+L$2,Feuil2!$A$3:$CQ$931,HLOOKUP(Feuil1!$F3705,Feuil2!$E$1:$DG$2,2,0),0))</f>
        <v>368</v>
      </c>
      <c r="M3705" s="12">
        <f>IF(ISBLANK(VLOOKUP($H3705*100+M$2,Feuil2!$A$3:$CQ$931,HLOOKUP(Feuil1!$F3705,Feuil2!$E$1:$DG$2,2,0),0)),"",VLOOKUP($H3705*100+M$2,Feuil2!$A$3:$CQ$931,HLOOKUP(Feuil1!$F3705,Feuil2!$E$1:$DG$2,2,0),0))</f>
        <v>903.9</v>
      </c>
      <c r="N3705" s="12">
        <f>IF(ISBLANK(VLOOKUP($H3705*100+N$2,Feuil2!$A$3:$CQ$931,HLOOKUP(Feuil1!$F3705,Feuil2!$E$1:$DG$2,2,0),0)),"",VLOOKUP($H3705*100+N$2,Feuil2!$A$3:$CQ$931,HLOOKUP(Feuil1!$F3705,Feuil2!$E$1:$DG$2,2,0),0))</f>
        <v>786.7</v>
      </c>
      <c r="O3705" s="12">
        <f>IF(ISBLANK(VLOOKUP($H3705*100+O$2,Feuil2!$A$3:$CQ$931,HLOOKUP(Feuil1!$F3705,Feuil2!$E$1:$DG$2,2,0),0)),"",VLOOKUP($H3705*100+O$2,Feuil2!$A$3:$CQ$931,HLOOKUP(Feuil1!$F3705,Feuil2!$E$1:$DG$2,2,0),0))</f>
        <v>35.299999999999997</v>
      </c>
      <c r="P3705" s="12">
        <f>IF(ISBLANK(VLOOKUP($H3705*100+P$2,Feuil2!$A$3:$CQ$931,HLOOKUP(Feuil1!$F3705,Feuil2!$E$1:$DG$2,2,0),0)),"",VLOOKUP($H3705*100+P$2,Feuil2!$A$3:$CQ$931,HLOOKUP(Feuil1!$F3705,Feuil2!$E$1:$DG$2,2,0),0))</f>
        <v>128.9</v>
      </c>
      <c r="Q3705" s="12">
        <f>IF(ISBLANK(VLOOKUP($H3705*100+Q$2,Feuil2!$A$3:$CQ$931,HLOOKUP(Feuil1!$F3705,Feuil2!$E$1:$DG$2,2,0),0)),"",VLOOKUP($H3705*100+Q$2,Feuil2!$A$3:$CQ$931,HLOOKUP(Feuil1!$F3705,Feuil2!$E$1:$DG$2,2,0),0))</f>
        <v>241</v>
      </c>
      <c r="R3705" s="12">
        <f>IF(ISBLANK(VLOOKUP($H3705*100+R$2,Feuil2!$A$3:$CQ$931,HLOOKUP(Feuil1!$F3705,Feuil2!$E$1:$DG$2,2,0),0)),"",VLOOKUP($H3705*100+R$2,Feuil2!$A$3:$CQ$931,HLOOKUP(Feuil1!$F3705,Feuil2!$E$1:$DG$2,2,0),0))</f>
        <v>22.3</v>
      </c>
      <c r="S3705" s="12">
        <f>IF(ISBLANK(VLOOKUP($H3705*100+S$2,Feuil2!$A$3:$CQ$931,HLOOKUP(Feuil1!$F3705,Feuil2!$E$1:$DG$2,2,0),0)),"",VLOOKUP($H3705*100+S$2,Feuil2!$A$3:$CQ$931,HLOOKUP(Feuil1!$F3705,Feuil2!$E$1:$DG$2,2,0),0))</f>
        <v>21.6</v>
      </c>
      <c r="T3705" s="12">
        <f>IF(ISBLANK(VLOOKUP($H3705*100+T$2,Feuil2!$A$3:$CQ$931,HLOOKUP(Feuil1!$F3705,Feuil2!$E$1:$DG$2,2,0),0)),"",VLOOKUP($H3705*100+T$2,Feuil2!$A$3:$CQ$931,HLOOKUP(Feuil1!$F3705,Feuil2!$E$1:$DG$2,2,0),0))</f>
        <v>17.2</v>
      </c>
      <c r="U3705" s="12">
        <f t="shared" si="80"/>
        <v>3430.2000000000007</v>
      </c>
    </row>
    <row r="3706" spans="1:21" x14ac:dyDescent="0.35">
      <c r="A3706" s="10" t="s">
        <v>111</v>
      </c>
      <c r="B3706" s="8" t="s">
        <v>40</v>
      </c>
      <c r="C3706" s="39">
        <v>553000</v>
      </c>
      <c r="D3706" s="39">
        <v>459000</v>
      </c>
      <c r="E3706" s="39">
        <v>1115</v>
      </c>
      <c r="F3706" s="10">
        <v>4626</v>
      </c>
      <c r="G3706" s="5" t="s">
        <v>47</v>
      </c>
      <c r="H3706" s="11">
        <v>1963</v>
      </c>
      <c r="I3706" s="12">
        <f>IF(ISBLANK(VLOOKUP($H3706*100+I$2,Feuil2!$A$3:$CQ$931,HLOOKUP(Feuil1!$F3706,Feuil2!$E$1:$DG$2,2,0),0)),"",VLOOKUP($H3706*100+I$2,Feuil2!$A$3:$CQ$931,HLOOKUP(Feuil1!$F3706,Feuil2!$E$1:$DG$2,2,0),0))</f>
        <v>31.8</v>
      </c>
      <c r="J3706" s="12">
        <f>IF(ISBLANK(VLOOKUP($H3706*100+J$2,Feuil2!$A$3:$CQ$931,HLOOKUP(Feuil1!$F3706,Feuil2!$E$1:$DG$2,2,0),0)),"",VLOOKUP($H3706*100+J$2,Feuil2!$A$3:$CQ$931,HLOOKUP(Feuil1!$F3706,Feuil2!$E$1:$DG$2,2,0),0))</f>
        <v>22.1</v>
      </c>
      <c r="K3706" s="12">
        <f>IF(ISBLANK(VLOOKUP($H3706*100+K$2,Feuil2!$A$3:$CQ$931,HLOOKUP(Feuil1!$F3706,Feuil2!$E$1:$DG$2,2,0),0)),"",VLOOKUP($H3706*100+K$2,Feuil2!$A$3:$CQ$931,HLOOKUP(Feuil1!$F3706,Feuil2!$E$1:$DG$2,2,0),0))</f>
        <v>169.3</v>
      </c>
      <c r="L3706" s="12">
        <f>IF(ISBLANK(VLOOKUP($H3706*100+L$2,Feuil2!$A$3:$CQ$931,HLOOKUP(Feuil1!$F3706,Feuil2!$E$1:$DG$2,2,0),0)),"",VLOOKUP($H3706*100+L$2,Feuil2!$A$3:$CQ$931,HLOOKUP(Feuil1!$F3706,Feuil2!$E$1:$DG$2,2,0),0))</f>
        <v>1254.3</v>
      </c>
      <c r="M3706" s="12">
        <f>IF(ISBLANK(VLOOKUP($H3706*100+M$2,Feuil2!$A$3:$CQ$931,HLOOKUP(Feuil1!$F3706,Feuil2!$E$1:$DG$2,2,0),0)),"",VLOOKUP($H3706*100+M$2,Feuil2!$A$3:$CQ$931,HLOOKUP(Feuil1!$F3706,Feuil2!$E$1:$DG$2,2,0),0))</f>
        <v>34.4</v>
      </c>
      <c r="N3706" s="12">
        <f>IF(ISBLANK(VLOOKUP($H3706*100+N$2,Feuil2!$A$3:$CQ$931,HLOOKUP(Feuil1!$F3706,Feuil2!$E$1:$DG$2,2,0),0)),"",VLOOKUP($H3706*100+N$2,Feuil2!$A$3:$CQ$931,HLOOKUP(Feuil1!$F3706,Feuil2!$E$1:$DG$2,2,0),0))</f>
        <v>343.5</v>
      </c>
      <c r="O3706" s="12">
        <f>IF(ISBLANK(VLOOKUP($H3706*100+O$2,Feuil2!$A$3:$CQ$931,HLOOKUP(Feuil1!$F3706,Feuil2!$E$1:$DG$2,2,0),0)),"",VLOOKUP($H3706*100+O$2,Feuil2!$A$3:$CQ$931,HLOOKUP(Feuil1!$F3706,Feuil2!$E$1:$DG$2,2,0),0))</f>
        <v>366.5</v>
      </c>
      <c r="P3706" s="12">
        <f>IF(ISBLANK(VLOOKUP($H3706*100+P$2,Feuil2!$A$3:$CQ$931,HLOOKUP(Feuil1!$F3706,Feuil2!$E$1:$DG$2,2,0),0)),"",VLOOKUP($H3706*100+P$2,Feuil2!$A$3:$CQ$931,HLOOKUP(Feuil1!$F3706,Feuil2!$E$1:$DG$2,2,0),0))</f>
        <v>324</v>
      </c>
      <c r="Q3706" s="12">
        <f>IF(ISBLANK(VLOOKUP($H3706*100+Q$2,Feuil2!$A$3:$CQ$931,HLOOKUP(Feuil1!$F3706,Feuil2!$E$1:$DG$2,2,0),0)),"",VLOOKUP($H3706*100+Q$2,Feuil2!$A$3:$CQ$931,HLOOKUP(Feuil1!$F3706,Feuil2!$E$1:$DG$2,2,0),0))</f>
        <v>22.1</v>
      </c>
      <c r="R3706" s="12">
        <f>IF(ISBLANK(VLOOKUP($H3706*100+R$2,Feuil2!$A$3:$CQ$931,HLOOKUP(Feuil1!$F3706,Feuil2!$E$1:$DG$2,2,0),0)),"",VLOOKUP($H3706*100+R$2,Feuil2!$A$3:$CQ$931,HLOOKUP(Feuil1!$F3706,Feuil2!$E$1:$DG$2,2,0),0))</f>
        <v>13.3</v>
      </c>
      <c r="S3706" s="12">
        <f>IF(ISBLANK(VLOOKUP($H3706*100+S$2,Feuil2!$A$3:$CQ$931,HLOOKUP(Feuil1!$F3706,Feuil2!$E$1:$DG$2,2,0),0)),"",VLOOKUP($H3706*100+S$2,Feuil2!$A$3:$CQ$931,HLOOKUP(Feuil1!$F3706,Feuil2!$E$1:$DG$2,2,0),0))</f>
        <v>6.1</v>
      </c>
      <c r="T3706" s="12">
        <f>IF(ISBLANK(VLOOKUP($H3706*100+T$2,Feuil2!$A$3:$CQ$931,HLOOKUP(Feuil1!$F3706,Feuil2!$E$1:$DG$2,2,0),0)),"",VLOOKUP($H3706*100+T$2,Feuil2!$A$3:$CQ$931,HLOOKUP(Feuil1!$F3706,Feuil2!$E$1:$DG$2,2,0),0))</f>
        <v>11.4</v>
      </c>
      <c r="U3706" s="12">
        <f t="shared" si="80"/>
        <v>2598.8000000000002</v>
      </c>
    </row>
    <row r="3707" spans="1:21" x14ac:dyDescent="0.35">
      <c r="A3707" s="10" t="s">
        <v>111</v>
      </c>
      <c r="B3707" s="8" t="s">
        <v>40</v>
      </c>
      <c r="C3707" s="39">
        <v>553000</v>
      </c>
      <c r="D3707" s="39">
        <v>459000</v>
      </c>
      <c r="E3707" s="39">
        <v>1115</v>
      </c>
      <c r="F3707" s="10">
        <v>4626</v>
      </c>
      <c r="G3707" s="5" t="s">
        <v>47</v>
      </c>
      <c r="H3707" s="11">
        <v>1964</v>
      </c>
      <c r="I3707" s="12">
        <f>IF(ISBLANK(VLOOKUP($H3707*100+I$2,Feuil2!$A$3:$CQ$931,HLOOKUP(Feuil1!$F3707,Feuil2!$E$1:$DG$2,2,0),0)),"",VLOOKUP($H3707*100+I$2,Feuil2!$A$3:$CQ$931,HLOOKUP(Feuil1!$F3707,Feuil2!$E$1:$DG$2,2,0),0))</f>
        <v>18.399999999999999</v>
      </c>
      <c r="J3707" s="12">
        <f>IF(ISBLANK(VLOOKUP($H3707*100+J$2,Feuil2!$A$3:$CQ$931,HLOOKUP(Feuil1!$F3707,Feuil2!$E$1:$DG$2,2,0),0)),"",VLOOKUP($H3707*100+J$2,Feuil2!$A$3:$CQ$931,HLOOKUP(Feuil1!$F3707,Feuil2!$E$1:$DG$2,2,0),0))</f>
        <v>20.8</v>
      </c>
      <c r="K3707" s="12">
        <f>IF(ISBLANK(VLOOKUP($H3707*100+K$2,Feuil2!$A$3:$CQ$931,HLOOKUP(Feuil1!$F3707,Feuil2!$E$1:$DG$2,2,0),0)),"",VLOOKUP($H3707*100+K$2,Feuil2!$A$3:$CQ$931,HLOOKUP(Feuil1!$F3707,Feuil2!$E$1:$DG$2,2,0),0))</f>
        <v>361.6</v>
      </c>
      <c r="L3707" s="12">
        <f>IF(ISBLANK(VLOOKUP($H3707*100+L$2,Feuil2!$A$3:$CQ$931,HLOOKUP(Feuil1!$F3707,Feuil2!$E$1:$DG$2,2,0),0)),"",VLOOKUP($H3707*100+L$2,Feuil2!$A$3:$CQ$931,HLOOKUP(Feuil1!$F3707,Feuil2!$E$1:$DG$2,2,0),0))</f>
        <v>488.6</v>
      </c>
      <c r="M3707" s="12">
        <f>IF(ISBLANK(VLOOKUP($H3707*100+M$2,Feuil2!$A$3:$CQ$931,HLOOKUP(Feuil1!$F3707,Feuil2!$E$1:$DG$2,2,0),0)),"",VLOOKUP($H3707*100+M$2,Feuil2!$A$3:$CQ$931,HLOOKUP(Feuil1!$F3707,Feuil2!$E$1:$DG$2,2,0),0))</f>
        <v>269.89999999999998</v>
      </c>
      <c r="N3707" s="12">
        <f>IF(ISBLANK(VLOOKUP($H3707*100+N$2,Feuil2!$A$3:$CQ$931,HLOOKUP(Feuil1!$F3707,Feuil2!$E$1:$DG$2,2,0),0)),"",VLOOKUP($H3707*100+N$2,Feuil2!$A$3:$CQ$931,HLOOKUP(Feuil1!$F3707,Feuil2!$E$1:$DG$2,2,0),0))</f>
        <v>363.1</v>
      </c>
      <c r="O3707" s="12">
        <f>IF(ISBLANK(VLOOKUP($H3707*100+O$2,Feuil2!$A$3:$CQ$931,HLOOKUP(Feuil1!$F3707,Feuil2!$E$1:$DG$2,2,0),0)),"",VLOOKUP($H3707*100+O$2,Feuil2!$A$3:$CQ$931,HLOOKUP(Feuil1!$F3707,Feuil2!$E$1:$DG$2,2,0),0))</f>
        <v>150.80000000000001</v>
      </c>
      <c r="P3707" s="12">
        <f>IF(ISBLANK(VLOOKUP($H3707*100+P$2,Feuil2!$A$3:$CQ$931,HLOOKUP(Feuil1!$F3707,Feuil2!$E$1:$DG$2,2,0),0)),"",VLOOKUP($H3707*100+P$2,Feuil2!$A$3:$CQ$931,HLOOKUP(Feuil1!$F3707,Feuil2!$E$1:$DG$2,2,0),0))</f>
        <v>138.19999999999999</v>
      </c>
      <c r="Q3707" s="12">
        <f>IF(ISBLANK(VLOOKUP($H3707*100+Q$2,Feuil2!$A$3:$CQ$931,HLOOKUP(Feuil1!$F3707,Feuil2!$E$1:$DG$2,2,0),0)),"",VLOOKUP($H3707*100+Q$2,Feuil2!$A$3:$CQ$931,HLOOKUP(Feuil1!$F3707,Feuil2!$E$1:$DG$2,2,0),0))</f>
        <v>11.2</v>
      </c>
      <c r="R3707" s="12">
        <f>IF(ISBLANK(VLOOKUP($H3707*100+R$2,Feuil2!$A$3:$CQ$931,HLOOKUP(Feuil1!$F3707,Feuil2!$E$1:$DG$2,2,0),0)),"",VLOOKUP($H3707*100+R$2,Feuil2!$A$3:$CQ$931,HLOOKUP(Feuil1!$F3707,Feuil2!$E$1:$DG$2,2,0),0))</f>
        <v>104.2</v>
      </c>
      <c r="S3707" s="12">
        <f>IF(ISBLANK(VLOOKUP($H3707*100+S$2,Feuil2!$A$3:$CQ$931,HLOOKUP(Feuil1!$F3707,Feuil2!$E$1:$DG$2,2,0),0)),"",VLOOKUP($H3707*100+S$2,Feuil2!$A$3:$CQ$931,HLOOKUP(Feuil1!$F3707,Feuil2!$E$1:$DG$2,2,0),0))</f>
        <v>7.6</v>
      </c>
      <c r="T3707" s="12">
        <f>IF(ISBLANK(VLOOKUP($H3707*100+T$2,Feuil2!$A$3:$CQ$931,HLOOKUP(Feuil1!$F3707,Feuil2!$E$1:$DG$2,2,0),0)),"",VLOOKUP($H3707*100+T$2,Feuil2!$A$3:$CQ$931,HLOOKUP(Feuil1!$F3707,Feuil2!$E$1:$DG$2,2,0),0))</f>
        <v>8.1999999999999993</v>
      </c>
      <c r="U3707" s="12">
        <f t="shared" si="80"/>
        <v>1942.6000000000001</v>
      </c>
    </row>
    <row r="3708" spans="1:21" x14ac:dyDescent="0.35">
      <c r="A3708" s="10" t="s">
        <v>111</v>
      </c>
      <c r="B3708" s="8" t="s">
        <v>40</v>
      </c>
      <c r="C3708" s="39">
        <v>553000</v>
      </c>
      <c r="D3708" s="39">
        <v>459000</v>
      </c>
      <c r="E3708" s="39">
        <v>1115</v>
      </c>
      <c r="F3708" s="10">
        <v>4626</v>
      </c>
      <c r="G3708" s="5" t="s">
        <v>47</v>
      </c>
      <c r="H3708" s="11">
        <v>1965</v>
      </c>
      <c r="I3708" s="12">
        <f>IF(ISBLANK(VLOOKUP($H3708*100+I$2,Feuil2!$A$3:$CQ$931,HLOOKUP(Feuil1!$F3708,Feuil2!$E$1:$DG$2,2,0),0)),"",VLOOKUP($H3708*100+I$2,Feuil2!$A$3:$CQ$931,HLOOKUP(Feuil1!$F3708,Feuil2!$E$1:$DG$2,2,0),0))</f>
        <v>136.69999999999999</v>
      </c>
      <c r="J3708" s="12">
        <f>IF(ISBLANK(VLOOKUP($H3708*100+J$2,Feuil2!$A$3:$CQ$931,HLOOKUP(Feuil1!$F3708,Feuil2!$E$1:$DG$2,2,0),0)),"",VLOOKUP($H3708*100+J$2,Feuil2!$A$3:$CQ$931,HLOOKUP(Feuil1!$F3708,Feuil2!$E$1:$DG$2,2,0),0))</f>
        <v>289.3</v>
      </c>
      <c r="K3708" s="12">
        <f>IF(ISBLANK(VLOOKUP($H3708*100+K$2,Feuil2!$A$3:$CQ$931,HLOOKUP(Feuil1!$F3708,Feuil2!$E$1:$DG$2,2,0),0)),"",VLOOKUP($H3708*100+K$2,Feuil2!$A$3:$CQ$931,HLOOKUP(Feuil1!$F3708,Feuil2!$E$1:$DG$2,2,0),0))</f>
        <v>264.39999999999998</v>
      </c>
      <c r="L3708" s="12">
        <f>IF(ISBLANK(VLOOKUP($H3708*100+L$2,Feuil2!$A$3:$CQ$931,HLOOKUP(Feuil1!$F3708,Feuil2!$E$1:$DG$2,2,0),0)),"",VLOOKUP($H3708*100+L$2,Feuil2!$A$3:$CQ$931,HLOOKUP(Feuil1!$F3708,Feuil2!$E$1:$DG$2,2,0),0))</f>
        <v>188.9</v>
      </c>
      <c r="M3708" s="12">
        <f>IF(ISBLANK(VLOOKUP($H3708*100+M$2,Feuil2!$A$3:$CQ$931,HLOOKUP(Feuil1!$F3708,Feuil2!$E$1:$DG$2,2,0),0)),"",VLOOKUP($H3708*100+M$2,Feuil2!$A$3:$CQ$931,HLOOKUP(Feuil1!$F3708,Feuil2!$E$1:$DG$2,2,0),0))</f>
        <v>287.39999999999998</v>
      </c>
      <c r="N3708" s="12">
        <f>IF(ISBLANK(VLOOKUP($H3708*100+N$2,Feuil2!$A$3:$CQ$931,HLOOKUP(Feuil1!$F3708,Feuil2!$E$1:$DG$2,2,0),0)),"",VLOOKUP($H3708*100+N$2,Feuil2!$A$3:$CQ$931,HLOOKUP(Feuil1!$F3708,Feuil2!$E$1:$DG$2,2,0),0))</f>
        <v>396.3</v>
      </c>
      <c r="O3708" s="12">
        <f>IF(ISBLANK(VLOOKUP($H3708*100+O$2,Feuil2!$A$3:$CQ$931,HLOOKUP(Feuil1!$F3708,Feuil2!$E$1:$DG$2,2,0),0)),"",VLOOKUP($H3708*100+O$2,Feuil2!$A$3:$CQ$931,HLOOKUP(Feuil1!$F3708,Feuil2!$E$1:$DG$2,2,0),0))</f>
        <v>42.1</v>
      </c>
      <c r="P3708" s="12">
        <f>IF(ISBLANK(VLOOKUP($H3708*100+P$2,Feuil2!$A$3:$CQ$931,HLOOKUP(Feuil1!$F3708,Feuil2!$E$1:$DG$2,2,0),0)),"",VLOOKUP($H3708*100+P$2,Feuil2!$A$3:$CQ$931,HLOOKUP(Feuil1!$F3708,Feuil2!$E$1:$DG$2,2,0),0))</f>
        <v>52.5</v>
      </c>
      <c r="Q3708" s="12">
        <f>IF(ISBLANK(VLOOKUP($H3708*100+Q$2,Feuil2!$A$3:$CQ$931,HLOOKUP(Feuil1!$F3708,Feuil2!$E$1:$DG$2,2,0),0)),"",VLOOKUP($H3708*100+Q$2,Feuil2!$A$3:$CQ$931,HLOOKUP(Feuil1!$F3708,Feuil2!$E$1:$DG$2,2,0),0))</f>
        <v>48</v>
      </c>
      <c r="R3708" s="12">
        <f>IF(ISBLANK(VLOOKUP($H3708*100+R$2,Feuil2!$A$3:$CQ$931,HLOOKUP(Feuil1!$F3708,Feuil2!$E$1:$DG$2,2,0),0)),"",VLOOKUP($H3708*100+R$2,Feuil2!$A$3:$CQ$931,HLOOKUP(Feuil1!$F3708,Feuil2!$E$1:$DG$2,2,0),0))</f>
        <v>11.2</v>
      </c>
      <c r="S3708" s="12">
        <f>IF(ISBLANK(VLOOKUP($H3708*100+S$2,Feuil2!$A$3:$CQ$931,HLOOKUP(Feuil1!$F3708,Feuil2!$E$1:$DG$2,2,0),0)),"",VLOOKUP($H3708*100+S$2,Feuil2!$A$3:$CQ$931,HLOOKUP(Feuil1!$F3708,Feuil2!$E$1:$DG$2,2,0),0))</f>
        <v>6.1</v>
      </c>
      <c r="T3708" s="12">
        <f>IF(ISBLANK(VLOOKUP($H3708*100+T$2,Feuil2!$A$3:$CQ$931,HLOOKUP(Feuil1!$F3708,Feuil2!$E$1:$DG$2,2,0),0)),"",VLOOKUP($H3708*100+T$2,Feuil2!$A$3:$CQ$931,HLOOKUP(Feuil1!$F3708,Feuil2!$E$1:$DG$2,2,0),0))</f>
        <v>6.1</v>
      </c>
      <c r="U3708" s="12">
        <f t="shared" si="80"/>
        <v>1728.9999999999995</v>
      </c>
    </row>
    <row r="3709" spans="1:21" x14ac:dyDescent="0.35">
      <c r="A3709" s="10" t="s">
        <v>111</v>
      </c>
      <c r="B3709" s="8" t="s">
        <v>40</v>
      </c>
      <c r="C3709" s="39">
        <v>553000</v>
      </c>
      <c r="D3709" s="39">
        <v>459000</v>
      </c>
      <c r="E3709" s="39">
        <v>1115</v>
      </c>
      <c r="F3709" s="10">
        <v>4626</v>
      </c>
      <c r="G3709" s="5" t="s">
        <v>47</v>
      </c>
      <c r="H3709" s="11">
        <v>1966</v>
      </c>
      <c r="I3709" s="12">
        <f>IF(ISBLANK(VLOOKUP($H3709*100+I$2,Feuil2!$A$3:$CQ$931,HLOOKUP(Feuil1!$F3709,Feuil2!$E$1:$DG$2,2,0),0)),"",VLOOKUP($H3709*100+I$2,Feuil2!$A$3:$CQ$931,HLOOKUP(Feuil1!$F3709,Feuil2!$E$1:$DG$2,2,0),0))</f>
        <v>16.5</v>
      </c>
      <c r="J3709" s="12">
        <f>IF(ISBLANK(VLOOKUP($H3709*100+J$2,Feuil2!$A$3:$CQ$931,HLOOKUP(Feuil1!$F3709,Feuil2!$E$1:$DG$2,2,0),0)),"",VLOOKUP($H3709*100+J$2,Feuil2!$A$3:$CQ$931,HLOOKUP(Feuil1!$F3709,Feuil2!$E$1:$DG$2,2,0),0))</f>
        <v>248.2</v>
      </c>
      <c r="K3709" s="12">
        <f>IF(ISBLANK(VLOOKUP($H3709*100+K$2,Feuil2!$A$3:$CQ$931,HLOOKUP(Feuil1!$F3709,Feuil2!$E$1:$DG$2,2,0),0)),"",VLOOKUP($H3709*100+K$2,Feuil2!$A$3:$CQ$931,HLOOKUP(Feuil1!$F3709,Feuil2!$E$1:$DG$2,2,0),0))</f>
        <v>113.5</v>
      </c>
      <c r="L3709" s="12">
        <f>IF(ISBLANK(VLOOKUP($H3709*100+L$2,Feuil2!$A$3:$CQ$931,HLOOKUP(Feuil1!$F3709,Feuil2!$E$1:$DG$2,2,0),0)),"",VLOOKUP($H3709*100+L$2,Feuil2!$A$3:$CQ$931,HLOOKUP(Feuil1!$F3709,Feuil2!$E$1:$DG$2,2,0),0))</f>
        <v>52.7</v>
      </c>
      <c r="M3709" s="12">
        <f>IF(ISBLANK(VLOOKUP($H3709*100+M$2,Feuil2!$A$3:$CQ$931,HLOOKUP(Feuil1!$F3709,Feuil2!$E$1:$DG$2,2,0),0)),"",VLOOKUP($H3709*100+M$2,Feuil2!$A$3:$CQ$931,HLOOKUP(Feuil1!$F3709,Feuil2!$E$1:$DG$2,2,0),0))</f>
        <v>69.3</v>
      </c>
      <c r="N3709" s="12">
        <f>IF(ISBLANK(VLOOKUP($H3709*100+N$2,Feuil2!$A$3:$CQ$931,HLOOKUP(Feuil1!$F3709,Feuil2!$E$1:$DG$2,2,0),0)),"",VLOOKUP($H3709*100+N$2,Feuil2!$A$3:$CQ$931,HLOOKUP(Feuil1!$F3709,Feuil2!$E$1:$DG$2,2,0),0))</f>
        <v>369.3</v>
      </c>
      <c r="O3709" s="12">
        <f>IF(ISBLANK(VLOOKUP($H3709*100+O$2,Feuil2!$A$3:$CQ$931,HLOOKUP(Feuil1!$F3709,Feuil2!$E$1:$DG$2,2,0),0)),"",VLOOKUP($H3709*100+O$2,Feuil2!$A$3:$CQ$931,HLOOKUP(Feuil1!$F3709,Feuil2!$E$1:$DG$2,2,0),0))</f>
        <v>89.1</v>
      </c>
      <c r="P3709" s="12">
        <f>IF(ISBLANK(VLOOKUP($H3709*100+P$2,Feuil2!$A$3:$CQ$931,HLOOKUP(Feuil1!$F3709,Feuil2!$E$1:$DG$2,2,0),0)),"",VLOOKUP($H3709*100+P$2,Feuil2!$A$3:$CQ$931,HLOOKUP(Feuil1!$F3709,Feuil2!$E$1:$DG$2,2,0),0))</f>
        <v>160.1</v>
      </c>
      <c r="Q3709" s="12">
        <f>IF(ISBLANK(VLOOKUP($H3709*100+Q$2,Feuil2!$A$3:$CQ$931,HLOOKUP(Feuil1!$F3709,Feuil2!$E$1:$DG$2,2,0),0)),"",VLOOKUP($H3709*100+Q$2,Feuil2!$A$3:$CQ$931,HLOOKUP(Feuil1!$F3709,Feuil2!$E$1:$DG$2,2,0),0))</f>
        <v>53.3</v>
      </c>
      <c r="R3709" s="12">
        <f>IF(ISBLANK(VLOOKUP($H3709*100+R$2,Feuil2!$A$3:$CQ$931,HLOOKUP(Feuil1!$F3709,Feuil2!$E$1:$DG$2,2,0),0)),"",VLOOKUP($H3709*100+R$2,Feuil2!$A$3:$CQ$931,HLOOKUP(Feuil1!$F3709,Feuil2!$E$1:$DG$2,2,0),0))</f>
        <v>71.400000000000006</v>
      </c>
      <c r="S3709" s="12">
        <f>IF(ISBLANK(VLOOKUP($H3709*100+S$2,Feuil2!$A$3:$CQ$931,HLOOKUP(Feuil1!$F3709,Feuil2!$E$1:$DG$2,2,0),0)),"",VLOOKUP($H3709*100+S$2,Feuil2!$A$3:$CQ$931,HLOOKUP(Feuil1!$F3709,Feuil2!$E$1:$DG$2,2,0),0))</f>
        <v>6.1</v>
      </c>
      <c r="T3709" s="12">
        <f>IF(ISBLANK(VLOOKUP($H3709*100+T$2,Feuil2!$A$3:$CQ$931,HLOOKUP(Feuil1!$F3709,Feuil2!$E$1:$DG$2,2,0),0)),"",VLOOKUP($H3709*100+T$2,Feuil2!$A$3:$CQ$931,HLOOKUP(Feuil1!$F3709,Feuil2!$E$1:$DG$2,2,0),0))</f>
        <v>6.1</v>
      </c>
      <c r="U3709" s="12">
        <f t="shared" si="80"/>
        <v>1255.5999999999999</v>
      </c>
    </row>
    <row r="3710" spans="1:21" x14ac:dyDescent="0.35">
      <c r="A3710" s="10" t="s">
        <v>111</v>
      </c>
      <c r="B3710" s="8" t="s">
        <v>40</v>
      </c>
      <c r="C3710" s="39">
        <v>553000</v>
      </c>
      <c r="D3710" s="39">
        <v>459000</v>
      </c>
      <c r="E3710" s="39">
        <v>1115</v>
      </c>
      <c r="F3710" s="10">
        <v>4626</v>
      </c>
      <c r="G3710" s="5" t="s">
        <v>47</v>
      </c>
      <c r="H3710" s="11">
        <v>1967</v>
      </c>
      <c r="I3710" s="12">
        <f>IF(ISBLANK(VLOOKUP($H3710*100+I$2,Feuil2!$A$3:$CQ$931,HLOOKUP(Feuil1!$F3710,Feuil2!$E$1:$DG$2,2,0),0)),"",VLOOKUP($H3710*100+I$2,Feuil2!$A$3:$CQ$931,HLOOKUP(Feuil1!$F3710,Feuil2!$E$1:$DG$2,2,0),0))</f>
        <v>19.3</v>
      </c>
      <c r="J3710" s="12">
        <f>IF(ISBLANK(VLOOKUP($H3710*100+J$2,Feuil2!$A$3:$CQ$931,HLOOKUP(Feuil1!$F3710,Feuil2!$E$1:$DG$2,2,0),0)),"",VLOOKUP($H3710*100+J$2,Feuil2!$A$3:$CQ$931,HLOOKUP(Feuil1!$F3710,Feuil2!$E$1:$DG$2,2,0),0))</f>
        <v>94</v>
      </c>
      <c r="K3710" s="12">
        <f>IF(ISBLANK(VLOOKUP($H3710*100+K$2,Feuil2!$A$3:$CQ$931,HLOOKUP(Feuil1!$F3710,Feuil2!$E$1:$DG$2,2,0),0)),"",VLOOKUP($H3710*100+K$2,Feuil2!$A$3:$CQ$931,HLOOKUP(Feuil1!$F3710,Feuil2!$E$1:$DG$2,2,0),0))</f>
        <v>373.3</v>
      </c>
      <c r="L3710" s="12">
        <f>IF(ISBLANK(VLOOKUP($H3710*100+L$2,Feuil2!$A$3:$CQ$931,HLOOKUP(Feuil1!$F3710,Feuil2!$E$1:$DG$2,2,0),0)),"",VLOOKUP($H3710*100+L$2,Feuil2!$A$3:$CQ$931,HLOOKUP(Feuil1!$F3710,Feuil2!$E$1:$DG$2,2,0),0))</f>
        <v>117.4</v>
      </c>
      <c r="M3710" s="12">
        <f>IF(ISBLANK(VLOOKUP($H3710*100+M$2,Feuil2!$A$3:$CQ$931,HLOOKUP(Feuil1!$F3710,Feuil2!$E$1:$DG$2,2,0),0)),"",VLOOKUP($H3710*100+M$2,Feuil2!$A$3:$CQ$931,HLOOKUP(Feuil1!$F3710,Feuil2!$E$1:$DG$2,2,0),0))</f>
        <v>24</v>
      </c>
      <c r="N3710" s="12">
        <f>IF(ISBLANK(VLOOKUP($H3710*100+N$2,Feuil2!$A$3:$CQ$931,HLOOKUP(Feuil1!$F3710,Feuil2!$E$1:$DG$2,2,0),0)),"",VLOOKUP($H3710*100+N$2,Feuil2!$A$3:$CQ$931,HLOOKUP(Feuil1!$F3710,Feuil2!$E$1:$DG$2,2,0),0))</f>
        <v>467.1</v>
      </c>
      <c r="O3710" s="12">
        <f>IF(ISBLANK(VLOOKUP($H3710*100+O$2,Feuil2!$A$3:$CQ$931,HLOOKUP(Feuil1!$F3710,Feuil2!$E$1:$DG$2,2,0),0)),"",VLOOKUP($H3710*100+O$2,Feuil2!$A$3:$CQ$931,HLOOKUP(Feuil1!$F3710,Feuil2!$E$1:$DG$2,2,0),0))</f>
        <v>390.1</v>
      </c>
      <c r="P3710" s="12">
        <f>IF(ISBLANK(VLOOKUP($H3710*100+P$2,Feuil2!$A$3:$CQ$931,HLOOKUP(Feuil1!$F3710,Feuil2!$E$1:$DG$2,2,0),0)),"",VLOOKUP($H3710*100+P$2,Feuil2!$A$3:$CQ$931,HLOOKUP(Feuil1!$F3710,Feuil2!$E$1:$DG$2,2,0),0))</f>
        <v>111.8</v>
      </c>
      <c r="Q3710" s="12">
        <f>IF(ISBLANK(VLOOKUP($H3710*100+Q$2,Feuil2!$A$3:$CQ$931,HLOOKUP(Feuil1!$F3710,Feuil2!$E$1:$DG$2,2,0),0)),"",VLOOKUP($H3710*100+Q$2,Feuil2!$A$3:$CQ$931,HLOOKUP(Feuil1!$F3710,Feuil2!$E$1:$DG$2,2,0),0))</f>
        <v>98</v>
      </c>
      <c r="R3710" s="12">
        <f>IF(ISBLANK(VLOOKUP($H3710*100+R$2,Feuil2!$A$3:$CQ$931,HLOOKUP(Feuil1!$F3710,Feuil2!$E$1:$DG$2,2,0),0)),"",VLOOKUP($H3710*100+R$2,Feuil2!$A$3:$CQ$931,HLOOKUP(Feuil1!$F3710,Feuil2!$E$1:$DG$2,2,0),0))</f>
        <v>41.2</v>
      </c>
      <c r="S3710" s="12">
        <f>IF(ISBLANK(VLOOKUP($H3710*100+S$2,Feuil2!$A$3:$CQ$931,HLOOKUP(Feuil1!$F3710,Feuil2!$E$1:$DG$2,2,0),0)),"",VLOOKUP($H3710*100+S$2,Feuil2!$A$3:$CQ$931,HLOOKUP(Feuil1!$F3710,Feuil2!$E$1:$DG$2,2,0),0))</f>
        <v>6.1</v>
      </c>
      <c r="T3710" s="12">
        <f>IF(ISBLANK(VLOOKUP($H3710*100+T$2,Feuil2!$A$3:$CQ$931,HLOOKUP(Feuil1!$F3710,Feuil2!$E$1:$DG$2,2,0),0)),"",VLOOKUP($H3710*100+T$2,Feuil2!$A$3:$CQ$931,HLOOKUP(Feuil1!$F3710,Feuil2!$E$1:$DG$2,2,0),0))</f>
        <v>26.5</v>
      </c>
      <c r="U3710" s="12">
        <f t="shared" si="80"/>
        <v>1768.7999999999997</v>
      </c>
    </row>
    <row r="3711" spans="1:21" x14ac:dyDescent="0.35">
      <c r="A3711" s="10" t="s">
        <v>111</v>
      </c>
      <c r="B3711" s="8" t="s">
        <v>40</v>
      </c>
      <c r="C3711" s="39">
        <v>553000</v>
      </c>
      <c r="D3711" s="39">
        <v>459000</v>
      </c>
      <c r="E3711" s="39">
        <v>1115</v>
      </c>
      <c r="F3711" s="10">
        <v>4626</v>
      </c>
      <c r="G3711" s="5" t="s">
        <v>47</v>
      </c>
      <c r="H3711" s="11">
        <v>1968</v>
      </c>
      <c r="I3711" s="12">
        <f>IF(ISBLANK(VLOOKUP($H3711*100+I$2,Feuil2!$A$3:$CQ$931,HLOOKUP(Feuil1!$F3711,Feuil2!$E$1:$DG$2,2,0),0)),"",VLOOKUP($H3711*100+I$2,Feuil2!$A$3:$CQ$931,HLOOKUP(Feuil1!$F3711,Feuil2!$E$1:$DG$2,2,0),0))</f>
        <v>9.9</v>
      </c>
      <c r="J3711" s="12">
        <f>IF(ISBLANK(VLOOKUP($H3711*100+J$2,Feuil2!$A$3:$CQ$931,HLOOKUP(Feuil1!$F3711,Feuil2!$E$1:$DG$2,2,0),0)),"",VLOOKUP($H3711*100+J$2,Feuil2!$A$3:$CQ$931,HLOOKUP(Feuil1!$F3711,Feuil2!$E$1:$DG$2,2,0),0))</f>
        <v>6.1</v>
      </c>
      <c r="K3711" s="12">
        <f>IF(ISBLANK(VLOOKUP($H3711*100+K$2,Feuil2!$A$3:$CQ$931,HLOOKUP(Feuil1!$F3711,Feuil2!$E$1:$DG$2,2,0),0)),"",VLOOKUP($H3711*100+K$2,Feuil2!$A$3:$CQ$931,HLOOKUP(Feuil1!$F3711,Feuil2!$E$1:$DG$2,2,0),0))</f>
        <v>647.79999999999995</v>
      </c>
      <c r="L3711" s="12">
        <f>IF(ISBLANK(VLOOKUP($H3711*100+L$2,Feuil2!$A$3:$CQ$931,HLOOKUP(Feuil1!$F3711,Feuil2!$E$1:$DG$2,2,0),0)),"",VLOOKUP($H3711*100+L$2,Feuil2!$A$3:$CQ$931,HLOOKUP(Feuil1!$F3711,Feuil2!$E$1:$DG$2,2,0),0))</f>
        <v>441</v>
      </c>
      <c r="M3711" s="12">
        <f>IF(ISBLANK(VLOOKUP($H3711*100+M$2,Feuil2!$A$3:$CQ$931,HLOOKUP(Feuil1!$F3711,Feuil2!$E$1:$DG$2,2,0),0)),"",VLOOKUP($H3711*100+M$2,Feuil2!$A$3:$CQ$931,HLOOKUP(Feuil1!$F3711,Feuil2!$E$1:$DG$2,2,0),0))</f>
        <v>531</v>
      </c>
      <c r="N3711" s="12">
        <f>IF(ISBLANK(VLOOKUP($H3711*100+N$2,Feuil2!$A$3:$CQ$931,HLOOKUP(Feuil1!$F3711,Feuil2!$E$1:$DG$2,2,0),0)),"",VLOOKUP($H3711*100+N$2,Feuil2!$A$3:$CQ$931,HLOOKUP(Feuil1!$F3711,Feuil2!$E$1:$DG$2,2,0),0))</f>
        <v>709.7</v>
      </c>
      <c r="O3711" s="12">
        <f>IF(ISBLANK(VLOOKUP($H3711*100+O$2,Feuil2!$A$3:$CQ$931,HLOOKUP(Feuil1!$F3711,Feuil2!$E$1:$DG$2,2,0),0)),"",VLOOKUP($H3711*100+O$2,Feuil2!$A$3:$CQ$931,HLOOKUP(Feuil1!$F3711,Feuil2!$E$1:$DG$2,2,0),0))</f>
        <v>382.9</v>
      </c>
      <c r="P3711" s="12">
        <f>IF(ISBLANK(VLOOKUP($H3711*100+P$2,Feuil2!$A$3:$CQ$931,HLOOKUP(Feuil1!$F3711,Feuil2!$E$1:$DG$2,2,0),0)),"",VLOOKUP($H3711*100+P$2,Feuil2!$A$3:$CQ$931,HLOOKUP(Feuil1!$F3711,Feuil2!$E$1:$DG$2,2,0),0))</f>
        <v>301.60000000000002</v>
      </c>
      <c r="Q3711" s="12">
        <f>IF(ISBLANK(VLOOKUP($H3711*100+Q$2,Feuil2!$A$3:$CQ$931,HLOOKUP(Feuil1!$F3711,Feuil2!$E$1:$DG$2,2,0),0)),"",VLOOKUP($H3711*100+Q$2,Feuil2!$A$3:$CQ$931,HLOOKUP(Feuil1!$F3711,Feuil2!$E$1:$DG$2,2,0),0))</f>
        <v>55.9</v>
      </c>
      <c r="R3711" s="12">
        <f>IF(ISBLANK(VLOOKUP($H3711*100+R$2,Feuil2!$A$3:$CQ$931,HLOOKUP(Feuil1!$F3711,Feuil2!$E$1:$DG$2,2,0),0)),"",VLOOKUP($H3711*100+R$2,Feuil2!$A$3:$CQ$931,HLOOKUP(Feuil1!$F3711,Feuil2!$E$1:$DG$2,2,0),0))</f>
        <v>65</v>
      </c>
      <c r="S3711" s="12">
        <f>IF(ISBLANK(VLOOKUP($H3711*100+S$2,Feuil2!$A$3:$CQ$931,HLOOKUP(Feuil1!$F3711,Feuil2!$E$1:$DG$2,2,0),0)),"",VLOOKUP($H3711*100+S$2,Feuil2!$A$3:$CQ$931,HLOOKUP(Feuil1!$F3711,Feuil2!$E$1:$DG$2,2,0),0))</f>
        <v>7.8</v>
      </c>
      <c r="T3711" s="12">
        <f>IF(ISBLANK(VLOOKUP($H3711*100+T$2,Feuil2!$A$3:$CQ$931,HLOOKUP(Feuil1!$F3711,Feuil2!$E$1:$DG$2,2,0),0)),"",VLOOKUP($H3711*100+T$2,Feuil2!$A$3:$CQ$931,HLOOKUP(Feuil1!$F3711,Feuil2!$E$1:$DG$2,2,0),0))</f>
        <v>6.1</v>
      </c>
      <c r="U3711" s="12">
        <f t="shared" si="80"/>
        <v>3164.8</v>
      </c>
    </row>
    <row r="3712" spans="1:21" x14ac:dyDescent="0.35">
      <c r="A3712" s="10" t="s">
        <v>111</v>
      </c>
      <c r="B3712" s="8" t="s">
        <v>40</v>
      </c>
      <c r="C3712" s="39">
        <v>553000</v>
      </c>
      <c r="D3712" s="39">
        <v>459000</v>
      </c>
      <c r="E3712" s="39">
        <v>1115</v>
      </c>
      <c r="F3712" s="10">
        <v>4626</v>
      </c>
      <c r="G3712" s="5" t="s">
        <v>47</v>
      </c>
      <c r="H3712" s="11">
        <v>1969</v>
      </c>
      <c r="I3712" s="12">
        <f>IF(ISBLANK(VLOOKUP($H3712*100+I$2,Feuil2!$A$3:$CQ$931,HLOOKUP(Feuil1!$F3712,Feuil2!$E$1:$DG$2,2,0),0)),"",VLOOKUP($H3712*100+I$2,Feuil2!$A$3:$CQ$931,HLOOKUP(Feuil1!$F3712,Feuil2!$E$1:$DG$2,2,0),0))</f>
        <v>68</v>
      </c>
      <c r="J3712" s="12">
        <f>IF(ISBLANK(VLOOKUP($H3712*100+J$2,Feuil2!$A$3:$CQ$931,HLOOKUP(Feuil1!$F3712,Feuil2!$E$1:$DG$2,2,0),0)),"",VLOOKUP($H3712*100+J$2,Feuil2!$A$3:$CQ$931,HLOOKUP(Feuil1!$F3712,Feuil2!$E$1:$DG$2,2,0),0))</f>
        <v>116.5</v>
      </c>
      <c r="K3712" s="12">
        <f>IF(ISBLANK(VLOOKUP($H3712*100+K$2,Feuil2!$A$3:$CQ$931,HLOOKUP(Feuil1!$F3712,Feuil2!$E$1:$DG$2,2,0),0)),"",VLOOKUP($H3712*100+K$2,Feuil2!$A$3:$CQ$931,HLOOKUP(Feuil1!$F3712,Feuil2!$E$1:$DG$2,2,0),0))</f>
        <v>396.9</v>
      </c>
      <c r="L3712" s="12">
        <f>IF(ISBLANK(VLOOKUP($H3712*100+L$2,Feuil2!$A$3:$CQ$931,HLOOKUP(Feuil1!$F3712,Feuil2!$E$1:$DG$2,2,0),0)),"",VLOOKUP($H3712*100+L$2,Feuil2!$A$3:$CQ$931,HLOOKUP(Feuil1!$F3712,Feuil2!$E$1:$DG$2,2,0),0))</f>
        <v>643.70000000000005</v>
      </c>
      <c r="M3712" s="12">
        <f>IF(ISBLANK(VLOOKUP($H3712*100+M$2,Feuil2!$A$3:$CQ$931,HLOOKUP(Feuil1!$F3712,Feuil2!$E$1:$DG$2,2,0),0)),"",VLOOKUP($H3712*100+M$2,Feuil2!$A$3:$CQ$931,HLOOKUP(Feuil1!$F3712,Feuil2!$E$1:$DG$2,2,0),0))</f>
        <v>1223.3</v>
      </c>
      <c r="N3712" s="12">
        <f>IF(ISBLANK(VLOOKUP($H3712*100+N$2,Feuil2!$A$3:$CQ$931,HLOOKUP(Feuil1!$F3712,Feuil2!$E$1:$DG$2,2,0),0)),"",VLOOKUP($H3712*100+N$2,Feuil2!$A$3:$CQ$931,HLOOKUP(Feuil1!$F3712,Feuil2!$E$1:$DG$2,2,0),0))</f>
        <v>12.5</v>
      </c>
      <c r="O3712" s="12">
        <f>IF(ISBLANK(VLOOKUP($H3712*100+O$2,Feuil2!$A$3:$CQ$931,HLOOKUP(Feuil1!$F3712,Feuil2!$E$1:$DG$2,2,0),0)),"",VLOOKUP($H3712*100+O$2,Feuil2!$A$3:$CQ$931,HLOOKUP(Feuil1!$F3712,Feuil2!$E$1:$DG$2,2,0),0))</f>
        <v>343.7</v>
      </c>
      <c r="P3712" s="12">
        <f>IF(ISBLANK(VLOOKUP($H3712*100+P$2,Feuil2!$A$3:$CQ$931,HLOOKUP(Feuil1!$F3712,Feuil2!$E$1:$DG$2,2,0),0)),"",VLOOKUP($H3712*100+P$2,Feuil2!$A$3:$CQ$931,HLOOKUP(Feuil1!$F3712,Feuil2!$E$1:$DG$2,2,0),0))</f>
        <v>130.80000000000001</v>
      </c>
      <c r="Q3712" s="12">
        <f>IF(ISBLANK(VLOOKUP($H3712*100+Q$2,Feuil2!$A$3:$CQ$931,HLOOKUP(Feuil1!$F3712,Feuil2!$E$1:$DG$2,2,0),0)),"",VLOOKUP($H3712*100+Q$2,Feuil2!$A$3:$CQ$931,HLOOKUP(Feuil1!$F3712,Feuil2!$E$1:$DG$2,2,0),0))</f>
        <v>78.400000000000006</v>
      </c>
      <c r="R3712" s="12">
        <f>IF(ISBLANK(VLOOKUP($H3712*100+R$2,Feuil2!$A$3:$CQ$931,HLOOKUP(Feuil1!$F3712,Feuil2!$E$1:$DG$2,2,0),0)),"",VLOOKUP($H3712*100+R$2,Feuil2!$A$3:$CQ$931,HLOOKUP(Feuil1!$F3712,Feuil2!$E$1:$DG$2,2,0),0))</f>
        <v>14.4</v>
      </c>
      <c r="S3712" s="12">
        <f>IF(ISBLANK(VLOOKUP($H3712*100+S$2,Feuil2!$A$3:$CQ$931,HLOOKUP(Feuil1!$F3712,Feuil2!$E$1:$DG$2,2,0),0)),"",VLOOKUP($H3712*100+S$2,Feuil2!$A$3:$CQ$931,HLOOKUP(Feuil1!$F3712,Feuil2!$E$1:$DG$2,2,0),0))</f>
        <v>6.1</v>
      </c>
      <c r="T3712" s="12">
        <f>IF(ISBLANK(VLOOKUP($H3712*100+T$2,Feuil2!$A$3:$CQ$931,HLOOKUP(Feuil1!$F3712,Feuil2!$E$1:$DG$2,2,0),0)),"",VLOOKUP($H3712*100+T$2,Feuil2!$A$3:$CQ$931,HLOOKUP(Feuil1!$F3712,Feuil2!$E$1:$DG$2,2,0),0))</f>
        <v>6.1</v>
      </c>
      <c r="U3712" s="12">
        <f t="shared" si="80"/>
        <v>3040.3999999999996</v>
      </c>
    </row>
    <row r="3713" spans="1:21" x14ac:dyDescent="0.35">
      <c r="A3713" s="10" t="s">
        <v>111</v>
      </c>
      <c r="B3713" s="8" t="s">
        <v>40</v>
      </c>
      <c r="C3713" s="39">
        <v>553000</v>
      </c>
      <c r="D3713" s="39">
        <v>459000</v>
      </c>
      <c r="E3713" s="39">
        <v>1115</v>
      </c>
      <c r="F3713" s="10">
        <v>4626</v>
      </c>
      <c r="G3713" s="5" t="s">
        <v>47</v>
      </c>
      <c r="H3713" s="11">
        <v>1970</v>
      </c>
      <c r="I3713" s="12">
        <f>IF(ISBLANK(VLOOKUP($H3713*100+I$2,Feuil2!$A$3:$CQ$931,HLOOKUP(Feuil1!$F3713,Feuil2!$E$1:$DG$2,2,0),0)),"",VLOOKUP($H3713*100+I$2,Feuil2!$A$3:$CQ$931,HLOOKUP(Feuil1!$F3713,Feuil2!$E$1:$DG$2,2,0),0))</f>
        <v>77</v>
      </c>
      <c r="J3713" s="12">
        <f>IF(ISBLANK(VLOOKUP($H3713*100+J$2,Feuil2!$A$3:$CQ$931,HLOOKUP(Feuil1!$F3713,Feuil2!$E$1:$DG$2,2,0),0)),"",VLOOKUP($H3713*100+J$2,Feuil2!$A$3:$CQ$931,HLOOKUP(Feuil1!$F3713,Feuil2!$E$1:$DG$2,2,0),0))</f>
        <v>70.400000000000006</v>
      </c>
      <c r="K3713" s="12">
        <f>IF(ISBLANK(VLOOKUP($H3713*100+K$2,Feuil2!$A$3:$CQ$931,HLOOKUP(Feuil1!$F3713,Feuil2!$E$1:$DG$2,2,0),0)),"",VLOOKUP($H3713*100+K$2,Feuil2!$A$3:$CQ$931,HLOOKUP(Feuil1!$F3713,Feuil2!$E$1:$DG$2,2,0),0))</f>
        <v>96.5</v>
      </c>
      <c r="L3713" s="12">
        <f>IF(ISBLANK(VLOOKUP($H3713*100+L$2,Feuil2!$A$3:$CQ$931,HLOOKUP(Feuil1!$F3713,Feuil2!$E$1:$DG$2,2,0),0)),"",VLOOKUP($H3713*100+L$2,Feuil2!$A$3:$CQ$931,HLOOKUP(Feuil1!$F3713,Feuil2!$E$1:$DG$2,2,0),0))</f>
        <v>434.6</v>
      </c>
      <c r="M3713" s="12">
        <f>IF(ISBLANK(VLOOKUP($H3713*100+M$2,Feuil2!$A$3:$CQ$931,HLOOKUP(Feuil1!$F3713,Feuil2!$E$1:$DG$2,2,0),0)),"",VLOOKUP($H3713*100+M$2,Feuil2!$A$3:$CQ$931,HLOOKUP(Feuil1!$F3713,Feuil2!$E$1:$DG$2,2,0),0))</f>
        <v>511</v>
      </c>
      <c r="N3713" s="12">
        <f>IF(ISBLANK(VLOOKUP($H3713*100+N$2,Feuil2!$A$3:$CQ$931,HLOOKUP(Feuil1!$F3713,Feuil2!$E$1:$DG$2,2,0),0)),"",VLOOKUP($H3713*100+N$2,Feuil2!$A$3:$CQ$931,HLOOKUP(Feuil1!$F3713,Feuil2!$E$1:$DG$2,2,0),0))</f>
        <v>8.4</v>
      </c>
      <c r="O3713" s="12">
        <f>IF(ISBLANK(VLOOKUP($H3713*100+O$2,Feuil2!$A$3:$CQ$931,HLOOKUP(Feuil1!$F3713,Feuil2!$E$1:$DG$2,2,0),0)),"",VLOOKUP($H3713*100+O$2,Feuil2!$A$3:$CQ$931,HLOOKUP(Feuil1!$F3713,Feuil2!$E$1:$DG$2,2,0),0))</f>
        <v>243.9</v>
      </c>
      <c r="P3713" s="12">
        <f>IF(ISBLANK(VLOOKUP($H3713*100+P$2,Feuil2!$A$3:$CQ$931,HLOOKUP(Feuil1!$F3713,Feuil2!$E$1:$DG$2,2,0),0)),"",VLOOKUP($H3713*100+P$2,Feuil2!$A$3:$CQ$931,HLOOKUP(Feuil1!$F3713,Feuil2!$E$1:$DG$2,2,0),0))</f>
        <v>856.1</v>
      </c>
      <c r="Q3713" s="12">
        <f>IF(ISBLANK(VLOOKUP($H3713*100+Q$2,Feuil2!$A$3:$CQ$931,HLOOKUP(Feuil1!$F3713,Feuil2!$E$1:$DG$2,2,0),0)),"",VLOOKUP($H3713*100+Q$2,Feuil2!$A$3:$CQ$931,HLOOKUP(Feuil1!$F3713,Feuil2!$E$1:$DG$2,2,0),0))</f>
        <v>239.3</v>
      </c>
      <c r="R3713" s="12">
        <f>IF(ISBLANK(VLOOKUP($H3713*100+R$2,Feuil2!$A$3:$CQ$931,HLOOKUP(Feuil1!$F3713,Feuil2!$E$1:$DG$2,2,0),0)),"",VLOOKUP($H3713*100+R$2,Feuil2!$A$3:$CQ$931,HLOOKUP(Feuil1!$F3713,Feuil2!$E$1:$DG$2,2,0),0))</f>
        <v>48.1</v>
      </c>
      <c r="S3713" s="12">
        <f>IF(ISBLANK(VLOOKUP($H3713*100+S$2,Feuil2!$A$3:$CQ$931,HLOOKUP(Feuil1!$F3713,Feuil2!$E$1:$DG$2,2,0),0)),"",VLOOKUP($H3713*100+S$2,Feuil2!$A$3:$CQ$931,HLOOKUP(Feuil1!$F3713,Feuil2!$E$1:$DG$2,2,0),0))</f>
        <v>40.799999999999997</v>
      </c>
      <c r="T3713" s="12">
        <f>IF(ISBLANK(VLOOKUP($H3713*100+T$2,Feuil2!$A$3:$CQ$931,HLOOKUP(Feuil1!$F3713,Feuil2!$E$1:$DG$2,2,0),0)),"",VLOOKUP($H3713*100+T$2,Feuil2!$A$3:$CQ$931,HLOOKUP(Feuil1!$F3713,Feuil2!$E$1:$DG$2,2,0),0))</f>
        <v>6.1</v>
      </c>
      <c r="U3713" s="12">
        <f t="shared" si="80"/>
        <v>2632.2000000000003</v>
      </c>
    </row>
    <row r="3714" spans="1:21" x14ac:dyDescent="0.35">
      <c r="A3714" s="10" t="s">
        <v>111</v>
      </c>
      <c r="B3714" s="8" t="s">
        <v>40</v>
      </c>
      <c r="C3714" s="39">
        <v>553000</v>
      </c>
      <c r="D3714" s="39">
        <v>459000</v>
      </c>
      <c r="E3714" s="39">
        <v>1115</v>
      </c>
      <c r="F3714" s="10">
        <v>4626</v>
      </c>
      <c r="G3714" s="5" t="s">
        <v>47</v>
      </c>
      <c r="H3714" s="11">
        <v>1971</v>
      </c>
      <c r="I3714" s="12">
        <f>IF(ISBLANK(VLOOKUP($H3714*100+I$2,Feuil2!$A$3:$CQ$931,HLOOKUP(Feuil1!$F3714,Feuil2!$E$1:$DG$2,2,0),0)),"",VLOOKUP($H3714*100+I$2,Feuil2!$A$3:$CQ$931,HLOOKUP(Feuil1!$F3714,Feuil2!$E$1:$DG$2,2,0),0))</f>
        <v>34.4</v>
      </c>
      <c r="J3714" s="12">
        <f>IF(ISBLANK(VLOOKUP($H3714*100+J$2,Feuil2!$A$3:$CQ$931,HLOOKUP(Feuil1!$F3714,Feuil2!$E$1:$DG$2,2,0),0)),"",VLOOKUP($H3714*100+J$2,Feuil2!$A$3:$CQ$931,HLOOKUP(Feuil1!$F3714,Feuil2!$E$1:$DG$2,2,0),0))</f>
        <v>7</v>
      </c>
      <c r="K3714" s="12">
        <f>IF(ISBLANK(VLOOKUP($H3714*100+K$2,Feuil2!$A$3:$CQ$931,HLOOKUP(Feuil1!$F3714,Feuil2!$E$1:$DG$2,2,0),0)),"",VLOOKUP($H3714*100+K$2,Feuil2!$A$3:$CQ$931,HLOOKUP(Feuil1!$F3714,Feuil2!$E$1:$DG$2,2,0),0))</f>
        <v>111.5</v>
      </c>
      <c r="L3714" s="12">
        <f>IF(ISBLANK(VLOOKUP($H3714*100+L$2,Feuil2!$A$3:$CQ$931,HLOOKUP(Feuil1!$F3714,Feuil2!$E$1:$DG$2,2,0),0)),"",VLOOKUP($H3714*100+L$2,Feuil2!$A$3:$CQ$931,HLOOKUP(Feuil1!$F3714,Feuil2!$E$1:$DG$2,2,0),0))</f>
        <v>137.9</v>
      </c>
      <c r="M3714" s="12">
        <f>IF(ISBLANK(VLOOKUP($H3714*100+M$2,Feuil2!$A$3:$CQ$931,HLOOKUP(Feuil1!$F3714,Feuil2!$E$1:$DG$2,2,0),0)),"",VLOOKUP($H3714*100+M$2,Feuil2!$A$3:$CQ$931,HLOOKUP(Feuil1!$F3714,Feuil2!$E$1:$DG$2,2,0),0))</f>
        <v>269.5</v>
      </c>
      <c r="N3714" s="12">
        <f>IF(ISBLANK(VLOOKUP($H3714*100+N$2,Feuil2!$A$3:$CQ$931,HLOOKUP(Feuil1!$F3714,Feuil2!$E$1:$DG$2,2,0),0)),"",VLOOKUP($H3714*100+N$2,Feuil2!$A$3:$CQ$931,HLOOKUP(Feuil1!$F3714,Feuil2!$E$1:$DG$2,2,0),0))</f>
        <v>245.2</v>
      </c>
      <c r="O3714" s="12">
        <f>IF(ISBLANK(VLOOKUP($H3714*100+O$2,Feuil2!$A$3:$CQ$931,HLOOKUP(Feuil1!$F3714,Feuil2!$E$1:$DG$2,2,0),0)),"",VLOOKUP($H3714*100+O$2,Feuil2!$A$3:$CQ$931,HLOOKUP(Feuil1!$F3714,Feuil2!$E$1:$DG$2,2,0),0))</f>
        <v>223.8</v>
      </c>
      <c r="P3714" s="12">
        <f>IF(ISBLANK(VLOOKUP($H3714*100+P$2,Feuil2!$A$3:$CQ$931,HLOOKUP(Feuil1!$F3714,Feuil2!$E$1:$DG$2,2,0),0)),"",VLOOKUP($H3714*100+P$2,Feuil2!$A$3:$CQ$931,HLOOKUP(Feuil1!$F3714,Feuil2!$E$1:$DG$2,2,0),0))</f>
        <v>78.400000000000006</v>
      </c>
      <c r="Q3714" s="12">
        <f>IF(ISBLANK(VLOOKUP($H3714*100+Q$2,Feuil2!$A$3:$CQ$931,HLOOKUP(Feuil1!$F3714,Feuil2!$E$1:$DG$2,2,0),0)),"",VLOOKUP($H3714*100+Q$2,Feuil2!$A$3:$CQ$931,HLOOKUP(Feuil1!$F3714,Feuil2!$E$1:$DG$2,2,0),0))</f>
        <v>262.89999999999998</v>
      </c>
      <c r="R3714" s="12">
        <f>IF(ISBLANK(VLOOKUP($H3714*100+R$2,Feuil2!$A$3:$CQ$931,HLOOKUP(Feuil1!$F3714,Feuil2!$E$1:$DG$2,2,0),0)),"",VLOOKUP($H3714*100+R$2,Feuil2!$A$3:$CQ$931,HLOOKUP(Feuil1!$F3714,Feuil2!$E$1:$DG$2,2,0),0))</f>
        <v>30.4</v>
      </c>
      <c r="S3714" s="12">
        <f>IF(ISBLANK(VLOOKUP($H3714*100+S$2,Feuil2!$A$3:$CQ$931,HLOOKUP(Feuil1!$F3714,Feuil2!$E$1:$DG$2,2,0),0)),"",VLOOKUP($H3714*100+S$2,Feuil2!$A$3:$CQ$931,HLOOKUP(Feuil1!$F3714,Feuil2!$E$1:$DG$2,2,0),0))</f>
        <v>6.1</v>
      </c>
      <c r="T3714" s="12">
        <f>IF(ISBLANK(VLOOKUP($H3714*100+T$2,Feuil2!$A$3:$CQ$931,HLOOKUP(Feuil1!$F3714,Feuil2!$E$1:$DG$2,2,0),0)),"",VLOOKUP($H3714*100+T$2,Feuil2!$A$3:$CQ$931,HLOOKUP(Feuil1!$F3714,Feuil2!$E$1:$DG$2,2,0),0))</f>
        <v>6.1</v>
      </c>
      <c r="U3714" s="12">
        <f t="shared" si="80"/>
        <v>1413.1999999999998</v>
      </c>
    </row>
    <row r="3715" spans="1:21" x14ac:dyDescent="0.35">
      <c r="A3715" s="10" t="s">
        <v>111</v>
      </c>
      <c r="B3715" s="8" t="s">
        <v>40</v>
      </c>
      <c r="C3715" s="39">
        <v>553000</v>
      </c>
      <c r="D3715" s="39">
        <v>459000</v>
      </c>
      <c r="E3715" s="39">
        <v>1115</v>
      </c>
      <c r="F3715" s="10">
        <v>4626</v>
      </c>
      <c r="G3715" s="5" t="s">
        <v>47</v>
      </c>
      <c r="H3715" s="11">
        <v>1972</v>
      </c>
      <c r="I3715" s="12">
        <f>IF(ISBLANK(VLOOKUP($H3715*100+I$2,Feuil2!$A$3:$CQ$931,HLOOKUP(Feuil1!$F3715,Feuil2!$E$1:$DG$2,2,0),0)),"",VLOOKUP($H3715*100+I$2,Feuil2!$A$3:$CQ$931,HLOOKUP(Feuil1!$F3715,Feuil2!$E$1:$DG$2,2,0),0))</f>
        <v>44.8</v>
      </c>
      <c r="J3715" s="12">
        <f>IF(ISBLANK(VLOOKUP($H3715*100+J$2,Feuil2!$A$3:$CQ$931,HLOOKUP(Feuil1!$F3715,Feuil2!$E$1:$DG$2,2,0),0)),"",VLOOKUP($H3715*100+J$2,Feuil2!$A$3:$CQ$931,HLOOKUP(Feuil1!$F3715,Feuil2!$E$1:$DG$2,2,0),0))</f>
        <v>414.8</v>
      </c>
      <c r="K3715" s="12">
        <f>IF(ISBLANK(VLOOKUP($H3715*100+K$2,Feuil2!$A$3:$CQ$931,HLOOKUP(Feuil1!$F3715,Feuil2!$E$1:$DG$2,2,0),0)),"",VLOOKUP($H3715*100+K$2,Feuil2!$A$3:$CQ$931,HLOOKUP(Feuil1!$F3715,Feuil2!$E$1:$DG$2,2,0),0))</f>
        <v>114.4</v>
      </c>
      <c r="L3715" s="12">
        <f>IF(ISBLANK(VLOOKUP($H3715*100+L$2,Feuil2!$A$3:$CQ$931,HLOOKUP(Feuil1!$F3715,Feuil2!$E$1:$DG$2,2,0),0)),"",VLOOKUP($H3715*100+L$2,Feuil2!$A$3:$CQ$931,HLOOKUP(Feuil1!$F3715,Feuil2!$E$1:$DG$2,2,0),0))</f>
        <v>105.2</v>
      </c>
      <c r="M3715" s="12">
        <f>IF(ISBLANK(VLOOKUP($H3715*100+M$2,Feuil2!$A$3:$CQ$931,HLOOKUP(Feuil1!$F3715,Feuil2!$E$1:$DG$2,2,0),0)),"",VLOOKUP($H3715*100+M$2,Feuil2!$A$3:$CQ$931,HLOOKUP(Feuil1!$F3715,Feuil2!$E$1:$DG$2,2,0),0))</f>
        <v>206.5</v>
      </c>
      <c r="N3715" s="12">
        <f>IF(ISBLANK(VLOOKUP($H3715*100+N$2,Feuil2!$A$3:$CQ$931,HLOOKUP(Feuil1!$F3715,Feuil2!$E$1:$DG$2,2,0),0)),"",VLOOKUP($H3715*100+N$2,Feuil2!$A$3:$CQ$931,HLOOKUP(Feuil1!$F3715,Feuil2!$E$1:$DG$2,2,0),0))</f>
        <v>136.30000000000001</v>
      </c>
      <c r="O3715" s="12">
        <f>IF(ISBLANK(VLOOKUP($H3715*100+O$2,Feuil2!$A$3:$CQ$931,HLOOKUP(Feuil1!$F3715,Feuil2!$E$1:$DG$2,2,0),0)),"",VLOOKUP($H3715*100+O$2,Feuil2!$A$3:$CQ$931,HLOOKUP(Feuil1!$F3715,Feuil2!$E$1:$DG$2,2,0),0))</f>
        <v>144.6</v>
      </c>
      <c r="P3715" s="12">
        <f>IF(ISBLANK(VLOOKUP($H3715*100+P$2,Feuil2!$A$3:$CQ$931,HLOOKUP(Feuil1!$F3715,Feuil2!$E$1:$DG$2,2,0),0)),"",VLOOKUP($H3715*100+P$2,Feuil2!$A$3:$CQ$931,HLOOKUP(Feuil1!$F3715,Feuil2!$E$1:$DG$2,2,0),0))</f>
        <v>67.8</v>
      </c>
      <c r="Q3715" s="12">
        <f>IF(ISBLANK(VLOOKUP($H3715*100+Q$2,Feuil2!$A$3:$CQ$931,HLOOKUP(Feuil1!$F3715,Feuil2!$E$1:$DG$2,2,0),0)),"",VLOOKUP($H3715*100+Q$2,Feuil2!$A$3:$CQ$931,HLOOKUP(Feuil1!$F3715,Feuil2!$E$1:$DG$2,2,0),0))</f>
        <v>59.1</v>
      </c>
      <c r="R3715" s="12">
        <f>IF(ISBLANK(VLOOKUP($H3715*100+R$2,Feuil2!$A$3:$CQ$931,HLOOKUP(Feuil1!$F3715,Feuil2!$E$1:$DG$2,2,0),0)),"",VLOOKUP($H3715*100+R$2,Feuil2!$A$3:$CQ$931,HLOOKUP(Feuil1!$F3715,Feuil2!$E$1:$DG$2,2,0),0))</f>
        <v>39.9</v>
      </c>
      <c r="S3715" s="12">
        <f>IF(ISBLANK(VLOOKUP($H3715*100+S$2,Feuil2!$A$3:$CQ$931,HLOOKUP(Feuil1!$F3715,Feuil2!$E$1:$DG$2,2,0),0)),"",VLOOKUP($H3715*100+S$2,Feuil2!$A$3:$CQ$931,HLOOKUP(Feuil1!$F3715,Feuil2!$E$1:$DG$2,2,0),0))</f>
        <v>4</v>
      </c>
      <c r="T3715" s="12">
        <f>IF(ISBLANK(VLOOKUP($H3715*100+T$2,Feuil2!$A$3:$CQ$931,HLOOKUP(Feuil1!$F3715,Feuil2!$E$1:$DG$2,2,0),0)),"",VLOOKUP($H3715*100+T$2,Feuil2!$A$3:$CQ$931,HLOOKUP(Feuil1!$F3715,Feuil2!$E$1:$DG$2,2,0),0))</f>
        <v>10.6</v>
      </c>
      <c r="U3715" s="12">
        <f t="shared" si="80"/>
        <v>1347.9999999999998</v>
      </c>
    </row>
    <row r="3716" spans="1:21" x14ac:dyDescent="0.35">
      <c r="A3716" s="10" t="s">
        <v>111</v>
      </c>
      <c r="B3716" s="8" t="s">
        <v>40</v>
      </c>
      <c r="C3716" s="39">
        <v>553000</v>
      </c>
      <c r="D3716" s="39">
        <v>459000</v>
      </c>
      <c r="E3716" s="39">
        <v>1115</v>
      </c>
      <c r="F3716" s="10">
        <v>4626</v>
      </c>
      <c r="G3716" s="5" t="s">
        <v>47</v>
      </c>
      <c r="H3716" s="11">
        <v>1973</v>
      </c>
      <c r="I3716" s="12">
        <f>IF(ISBLANK(VLOOKUP($H3716*100+I$2,Feuil2!$A$3:$CQ$931,HLOOKUP(Feuil1!$F3716,Feuil2!$E$1:$DG$2,2,0),0)),"",VLOOKUP($H3716*100+I$2,Feuil2!$A$3:$CQ$931,HLOOKUP(Feuil1!$F3716,Feuil2!$E$1:$DG$2,2,0),0))</f>
        <v>6.1</v>
      </c>
      <c r="J3716" s="12">
        <f>IF(ISBLANK(VLOOKUP($H3716*100+J$2,Feuil2!$A$3:$CQ$931,HLOOKUP(Feuil1!$F3716,Feuil2!$E$1:$DG$2,2,0),0)),"",VLOOKUP($H3716*100+J$2,Feuil2!$A$3:$CQ$931,HLOOKUP(Feuil1!$F3716,Feuil2!$E$1:$DG$2,2,0),0))</f>
        <v>37.200000000000003</v>
      </c>
      <c r="K3716" s="12">
        <f>IF(ISBLANK(VLOOKUP($H3716*100+K$2,Feuil2!$A$3:$CQ$931,HLOOKUP(Feuil1!$F3716,Feuil2!$E$1:$DG$2,2,0),0)),"",VLOOKUP($H3716*100+K$2,Feuil2!$A$3:$CQ$931,HLOOKUP(Feuil1!$F3716,Feuil2!$E$1:$DG$2,2,0),0))</f>
        <v>73.099999999999994</v>
      </c>
      <c r="L3716" s="12">
        <f>IF(ISBLANK(VLOOKUP($H3716*100+L$2,Feuil2!$A$3:$CQ$931,HLOOKUP(Feuil1!$F3716,Feuil2!$E$1:$DG$2,2,0),0)),"",VLOOKUP($H3716*100+L$2,Feuil2!$A$3:$CQ$931,HLOOKUP(Feuil1!$F3716,Feuil2!$E$1:$DG$2,2,0),0))</f>
        <v>471.2</v>
      </c>
      <c r="M3716" s="12">
        <f>IF(ISBLANK(VLOOKUP($H3716*100+M$2,Feuil2!$A$3:$CQ$931,HLOOKUP(Feuil1!$F3716,Feuil2!$E$1:$DG$2,2,0),0)),"",VLOOKUP($H3716*100+M$2,Feuil2!$A$3:$CQ$931,HLOOKUP(Feuil1!$F3716,Feuil2!$E$1:$DG$2,2,0),0))</f>
        <v>67.8</v>
      </c>
      <c r="N3716" s="12">
        <f>IF(ISBLANK(VLOOKUP($H3716*100+N$2,Feuil2!$A$3:$CQ$931,HLOOKUP(Feuil1!$F3716,Feuil2!$E$1:$DG$2,2,0),0)),"",VLOOKUP($H3716*100+N$2,Feuil2!$A$3:$CQ$931,HLOOKUP(Feuil1!$F3716,Feuil2!$E$1:$DG$2,2,0),0))</f>
        <v>236.8</v>
      </c>
      <c r="O3716" s="12">
        <f>IF(ISBLANK(VLOOKUP($H3716*100+O$2,Feuil2!$A$3:$CQ$931,HLOOKUP(Feuil1!$F3716,Feuil2!$E$1:$DG$2,2,0),0)),"",VLOOKUP($H3716*100+O$2,Feuil2!$A$3:$CQ$931,HLOOKUP(Feuil1!$F3716,Feuil2!$E$1:$DG$2,2,0),0))</f>
        <v>169.8</v>
      </c>
      <c r="P3716" s="12">
        <f>IF(ISBLANK(VLOOKUP($H3716*100+P$2,Feuil2!$A$3:$CQ$931,HLOOKUP(Feuil1!$F3716,Feuil2!$E$1:$DG$2,2,0),0)),"",VLOOKUP($H3716*100+P$2,Feuil2!$A$3:$CQ$931,HLOOKUP(Feuil1!$F3716,Feuil2!$E$1:$DG$2,2,0),0))</f>
        <v>362.4</v>
      </c>
      <c r="Q3716" s="12">
        <f>IF(ISBLANK(VLOOKUP($H3716*100+Q$2,Feuil2!$A$3:$CQ$931,HLOOKUP(Feuil1!$F3716,Feuil2!$E$1:$DG$2,2,0),0)),"",VLOOKUP($H3716*100+Q$2,Feuil2!$A$3:$CQ$931,HLOOKUP(Feuil1!$F3716,Feuil2!$E$1:$DG$2,2,0),0))</f>
        <v>16.899999999999999</v>
      </c>
      <c r="R3716" s="12">
        <f>IF(ISBLANK(VLOOKUP($H3716*100+R$2,Feuil2!$A$3:$CQ$931,HLOOKUP(Feuil1!$F3716,Feuil2!$E$1:$DG$2,2,0),0)),"",VLOOKUP($H3716*100+R$2,Feuil2!$A$3:$CQ$931,HLOOKUP(Feuil1!$F3716,Feuil2!$E$1:$DG$2,2,0),0))</f>
        <v>32.9</v>
      </c>
      <c r="S3716" s="12">
        <f>IF(ISBLANK(VLOOKUP($H3716*100+S$2,Feuil2!$A$3:$CQ$931,HLOOKUP(Feuil1!$F3716,Feuil2!$E$1:$DG$2,2,0),0)),"",VLOOKUP($H3716*100+S$2,Feuil2!$A$3:$CQ$931,HLOOKUP(Feuil1!$F3716,Feuil2!$E$1:$DG$2,2,0),0))</f>
        <v>3.1</v>
      </c>
      <c r="T3716" s="12">
        <f>IF(ISBLANK(VLOOKUP($H3716*100+T$2,Feuil2!$A$3:$CQ$931,HLOOKUP(Feuil1!$F3716,Feuil2!$E$1:$DG$2,2,0),0)),"",VLOOKUP($H3716*100+T$2,Feuil2!$A$3:$CQ$931,HLOOKUP(Feuil1!$F3716,Feuil2!$E$1:$DG$2,2,0),0))</f>
        <v>6.1</v>
      </c>
      <c r="U3716" s="12">
        <f t="shared" si="80"/>
        <v>1483.4</v>
      </c>
    </row>
    <row r="3717" spans="1:21" x14ac:dyDescent="0.35">
      <c r="A3717" s="10" t="s">
        <v>111</v>
      </c>
      <c r="B3717" s="8" t="s">
        <v>40</v>
      </c>
      <c r="C3717" s="39">
        <v>553000</v>
      </c>
      <c r="D3717" s="39">
        <v>459000</v>
      </c>
      <c r="E3717" s="39">
        <v>1115</v>
      </c>
      <c r="F3717" s="10">
        <v>4626</v>
      </c>
      <c r="G3717" s="5" t="s">
        <v>47</v>
      </c>
      <c r="H3717" s="11">
        <v>1974</v>
      </c>
      <c r="I3717" s="12">
        <f>IF(ISBLANK(VLOOKUP($H3717*100+I$2,Feuil2!$A$3:$CQ$931,HLOOKUP(Feuil1!$F3717,Feuil2!$E$1:$DG$2,2,0),0)),"",VLOOKUP($H3717*100+I$2,Feuil2!$A$3:$CQ$931,HLOOKUP(Feuil1!$F3717,Feuil2!$E$1:$DG$2,2,0),0))</f>
        <v>4.9000000000000004</v>
      </c>
      <c r="J3717" s="12">
        <f>IF(ISBLANK(VLOOKUP($H3717*100+J$2,Feuil2!$A$3:$CQ$931,HLOOKUP(Feuil1!$F3717,Feuil2!$E$1:$DG$2,2,0),0)),"",VLOOKUP($H3717*100+J$2,Feuil2!$A$3:$CQ$931,HLOOKUP(Feuil1!$F3717,Feuil2!$E$1:$DG$2,2,0),0))</f>
        <v>55.1</v>
      </c>
      <c r="K3717" s="12">
        <f>IF(ISBLANK(VLOOKUP($H3717*100+K$2,Feuil2!$A$3:$CQ$931,HLOOKUP(Feuil1!$F3717,Feuil2!$E$1:$DG$2,2,0),0)),"",VLOOKUP($H3717*100+K$2,Feuil2!$A$3:$CQ$931,HLOOKUP(Feuil1!$F3717,Feuil2!$E$1:$DG$2,2,0),0))</f>
        <v>45.5</v>
      </c>
      <c r="L3717" s="12">
        <f>IF(ISBLANK(VLOOKUP($H3717*100+L$2,Feuil2!$A$3:$CQ$931,HLOOKUP(Feuil1!$F3717,Feuil2!$E$1:$DG$2,2,0),0)),"",VLOOKUP($H3717*100+L$2,Feuil2!$A$3:$CQ$931,HLOOKUP(Feuil1!$F3717,Feuil2!$E$1:$DG$2,2,0),0))</f>
        <v>6.1</v>
      </c>
      <c r="M3717" s="12">
        <f>IF(ISBLANK(VLOOKUP($H3717*100+M$2,Feuil2!$A$3:$CQ$931,HLOOKUP(Feuil1!$F3717,Feuil2!$E$1:$DG$2,2,0),0)),"",VLOOKUP($H3717*100+M$2,Feuil2!$A$3:$CQ$931,HLOOKUP(Feuil1!$F3717,Feuil2!$E$1:$DG$2,2,0),0))</f>
        <v>137.80000000000001</v>
      </c>
      <c r="N3717" s="12">
        <f>IF(ISBLANK(VLOOKUP($H3717*100+N$2,Feuil2!$A$3:$CQ$931,HLOOKUP(Feuil1!$F3717,Feuil2!$E$1:$DG$2,2,0),0)),"",VLOOKUP($H3717*100+N$2,Feuil2!$A$3:$CQ$931,HLOOKUP(Feuil1!$F3717,Feuil2!$E$1:$DG$2,2,0),0))</f>
        <v>168.6</v>
      </c>
      <c r="O3717" s="12">
        <f>IF(ISBLANK(VLOOKUP($H3717*100+O$2,Feuil2!$A$3:$CQ$931,HLOOKUP(Feuil1!$F3717,Feuil2!$E$1:$DG$2,2,0),0)),"",VLOOKUP($H3717*100+O$2,Feuil2!$A$3:$CQ$931,HLOOKUP(Feuil1!$F3717,Feuil2!$E$1:$DG$2,2,0),0))</f>
        <v>460.1</v>
      </c>
      <c r="P3717" s="12">
        <f>IF(ISBLANK(VLOOKUP($H3717*100+P$2,Feuil2!$A$3:$CQ$931,HLOOKUP(Feuil1!$F3717,Feuil2!$E$1:$DG$2,2,0),0)),"",VLOOKUP($H3717*100+P$2,Feuil2!$A$3:$CQ$931,HLOOKUP(Feuil1!$F3717,Feuil2!$E$1:$DG$2,2,0),0))</f>
        <v>171.6</v>
      </c>
      <c r="Q3717" s="12">
        <f>IF(ISBLANK(VLOOKUP($H3717*100+Q$2,Feuil2!$A$3:$CQ$931,HLOOKUP(Feuil1!$F3717,Feuil2!$E$1:$DG$2,2,0),0)),"",VLOOKUP($H3717*100+Q$2,Feuil2!$A$3:$CQ$931,HLOOKUP(Feuil1!$F3717,Feuil2!$E$1:$DG$2,2,0),0))</f>
        <v>93.5</v>
      </c>
      <c r="R3717" s="12">
        <f>IF(ISBLANK(VLOOKUP($H3717*100+R$2,Feuil2!$A$3:$CQ$931,HLOOKUP(Feuil1!$F3717,Feuil2!$E$1:$DG$2,2,0),0)),"",VLOOKUP($H3717*100+R$2,Feuil2!$A$3:$CQ$931,HLOOKUP(Feuil1!$F3717,Feuil2!$E$1:$DG$2,2,0),0))</f>
        <v>65.5</v>
      </c>
      <c r="S3717" s="12">
        <f>IF(ISBLANK(VLOOKUP($H3717*100+S$2,Feuil2!$A$3:$CQ$931,HLOOKUP(Feuil1!$F3717,Feuil2!$E$1:$DG$2,2,0),0)),"",VLOOKUP($H3717*100+S$2,Feuil2!$A$3:$CQ$931,HLOOKUP(Feuil1!$F3717,Feuil2!$E$1:$DG$2,2,0),0))</f>
        <v>6.1</v>
      </c>
      <c r="T3717" s="12">
        <f>IF(ISBLANK(VLOOKUP($H3717*100+T$2,Feuil2!$A$3:$CQ$931,HLOOKUP(Feuil1!$F3717,Feuil2!$E$1:$DG$2,2,0),0)),"",VLOOKUP($H3717*100+T$2,Feuil2!$A$3:$CQ$931,HLOOKUP(Feuil1!$F3717,Feuil2!$E$1:$DG$2,2,0),0))</f>
        <v>6.1</v>
      </c>
      <c r="U3717" s="12">
        <f t="shared" si="80"/>
        <v>1220.8999999999999</v>
      </c>
    </row>
    <row r="3718" spans="1:21" x14ac:dyDescent="0.35">
      <c r="A3718" s="10" t="s">
        <v>111</v>
      </c>
      <c r="B3718" s="8" t="s">
        <v>40</v>
      </c>
      <c r="C3718" s="39">
        <v>553000</v>
      </c>
      <c r="D3718" s="39">
        <v>459000</v>
      </c>
      <c r="E3718" s="39">
        <v>1115</v>
      </c>
      <c r="F3718" s="10">
        <v>4626</v>
      </c>
      <c r="G3718" s="5" t="s">
        <v>47</v>
      </c>
      <c r="H3718" s="11">
        <v>1975</v>
      </c>
      <c r="I3718" s="12">
        <f>IF(ISBLANK(VLOOKUP($H3718*100+I$2,Feuil2!$A$3:$CQ$931,HLOOKUP(Feuil1!$F3718,Feuil2!$E$1:$DG$2,2,0),0)),"",VLOOKUP($H3718*100+I$2,Feuil2!$A$3:$CQ$931,HLOOKUP(Feuil1!$F3718,Feuil2!$E$1:$DG$2,2,0),0))</f>
        <v>6.1</v>
      </c>
      <c r="J3718" s="12">
        <f>IF(ISBLANK(VLOOKUP($H3718*100+J$2,Feuil2!$A$3:$CQ$931,HLOOKUP(Feuil1!$F3718,Feuil2!$E$1:$DG$2,2,0),0)),"",VLOOKUP($H3718*100+J$2,Feuil2!$A$3:$CQ$931,HLOOKUP(Feuil1!$F3718,Feuil2!$E$1:$DG$2,2,0),0))</f>
        <v>6.1</v>
      </c>
      <c r="K3718" s="12">
        <f>IF(ISBLANK(VLOOKUP($H3718*100+K$2,Feuil2!$A$3:$CQ$931,HLOOKUP(Feuil1!$F3718,Feuil2!$E$1:$DG$2,2,0),0)),"",VLOOKUP($H3718*100+K$2,Feuil2!$A$3:$CQ$931,HLOOKUP(Feuil1!$F3718,Feuil2!$E$1:$DG$2,2,0),0))</f>
        <v>43.8</v>
      </c>
      <c r="L3718" s="12">
        <f>IF(ISBLANK(VLOOKUP($H3718*100+L$2,Feuil2!$A$3:$CQ$931,HLOOKUP(Feuil1!$F3718,Feuil2!$E$1:$DG$2,2,0),0)),"",VLOOKUP($H3718*100+L$2,Feuil2!$A$3:$CQ$931,HLOOKUP(Feuil1!$F3718,Feuil2!$E$1:$DG$2,2,0),0))</f>
        <v>415.9</v>
      </c>
      <c r="M3718" s="12">
        <f>IF(ISBLANK(VLOOKUP($H3718*100+M$2,Feuil2!$A$3:$CQ$931,HLOOKUP(Feuil1!$F3718,Feuil2!$E$1:$DG$2,2,0),0)),"",VLOOKUP($H3718*100+M$2,Feuil2!$A$3:$CQ$931,HLOOKUP(Feuil1!$F3718,Feuil2!$E$1:$DG$2,2,0),0))</f>
        <v>144.80000000000001</v>
      </c>
      <c r="N3718" s="12">
        <f>IF(ISBLANK(VLOOKUP($H3718*100+N$2,Feuil2!$A$3:$CQ$931,HLOOKUP(Feuil1!$F3718,Feuil2!$E$1:$DG$2,2,0),0)),"",VLOOKUP($H3718*100+N$2,Feuil2!$A$3:$CQ$931,HLOOKUP(Feuil1!$F3718,Feuil2!$E$1:$DG$2,2,0),0))</f>
        <v>169.7</v>
      </c>
      <c r="O3718" s="12">
        <f>IF(ISBLANK(VLOOKUP($H3718*100+O$2,Feuil2!$A$3:$CQ$931,HLOOKUP(Feuil1!$F3718,Feuil2!$E$1:$DG$2,2,0),0)),"",VLOOKUP($H3718*100+O$2,Feuil2!$A$3:$CQ$931,HLOOKUP(Feuil1!$F3718,Feuil2!$E$1:$DG$2,2,0),0))</f>
        <v>188.4</v>
      </c>
      <c r="P3718" s="12">
        <f>IF(ISBLANK(VLOOKUP($H3718*100+P$2,Feuil2!$A$3:$CQ$931,HLOOKUP(Feuil1!$F3718,Feuil2!$E$1:$DG$2,2,0),0)),"",VLOOKUP($H3718*100+P$2,Feuil2!$A$3:$CQ$931,HLOOKUP(Feuil1!$F3718,Feuil2!$E$1:$DG$2,2,0),0))</f>
        <v>318</v>
      </c>
      <c r="Q3718" s="12">
        <f>IF(ISBLANK(VLOOKUP($H3718*100+Q$2,Feuil2!$A$3:$CQ$931,HLOOKUP(Feuil1!$F3718,Feuil2!$E$1:$DG$2,2,0),0)),"",VLOOKUP($H3718*100+Q$2,Feuil2!$A$3:$CQ$931,HLOOKUP(Feuil1!$F3718,Feuil2!$E$1:$DG$2,2,0),0))</f>
        <v>162.30000000000001</v>
      </c>
      <c r="R3718" s="12">
        <f>IF(ISBLANK(VLOOKUP($H3718*100+R$2,Feuil2!$A$3:$CQ$931,HLOOKUP(Feuil1!$F3718,Feuil2!$E$1:$DG$2,2,0),0)),"",VLOOKUP($H3718*100+R$2,Feuil2!$A$3:$CQ$931,HLOOKUP(Feuil1!$F3718,Feuil2!$E$1:$DG$2,2,0),0))</f>
        <v>47.2</v>
      </c>
      <c r="S3718" s="12">
        <f>IF(ISBLANK(VLOOKUP($H3718*100+S$2,Feuil2!$A$3:$CQ$931,HLOOKUP(Feuil1!$F3718,Feuil2!$E$1:$DG$2,2,0),0)),"",VLOOKUP($H3718*100+S$2,Feuil2!$A$3:$CQ$931,HLOOKUP(Feuil1!$F3718,Feuil2!$E$1:$DG$2,2,0),0))</f>
        <v>38.700000000000003</v>
      </c>
      <c r="T3718" s="12">
        <f>IF(ISBLANK(VLOOKUP($H3718*100+T$2,Feuil2!$A$3:$CQ$931,HLOOKUP(Feuil1!$F3718,Feuil2!$E$1:$DG$2,2,0),0)),"",VLOOKUP($H3718*100+T$2,Feuil2!$A$3:$CQ$931,HLOOKUP(Feuil1!$F3718,Feuil2!$E$1:$DG$2,2,0),0))</f>
        <v>12.5</v>
      </c>
      <c r="U3718" s="12">
        <f t="shared" si="80"/>
        <v>1553.5000000000002</v>
      </c>
    </row>
    <row r="3719" spans="1:21" x14ac:dyDescent="0.35">
      <c r="A3719" s="10" t="s">
        <v>111</v>
      </c>
      <c r="B3719" s="8" t="s">
        <v>40</v>
      </c>
      <c r="C3719" s="39">
        <v>553000</v>
      </c>
      <c r="D3719" s="39">
        <v>459000</v>
      </c>
      <c r="E3719" s="39">
        <v>1115</v>
      </c>
      <c r="F3719" s="10">
        <v>4626</v>
      </c>
      <c r="G3719" s="5" t="s">
        <v>47</v>
      </c>
      <c r="H3719" s="11">
        <v>1976</v>
      </c>
      <c r="I3719" s="12">
        <f>IF(ISBLANK(VLOOKUP($H3719*100+I$2,Feuil2!$A$3:$CQ$931,HLOOKUP(Feuil1!$F3719,Feuil2!$E$1:$DG$2,2,0),0)),"",VLOOKUP($H3719*100+I$2,Feuil2!$A$3:$CQ$931,HLOOKUP(Feuil1!$F3719,Feuil2!$E$1:$DG$2,2,0),0))</f>
        <v>22.9</v>
      </c>
      <c r="J3719" s="12">
        <f>IF(ISBLANK(VLOOKUP($H3719*100+J$2,Feuil2!$A$3:$CQ$931,HLOOKUP(Feuil1!$F3719,Feuil2!$E$1:$DG$2,2,0),0)),"",VLOOKUP($H3719*100+J$2,Feuil2!$A$3:$CQ$931,HLOOKUP(Feuil1!$F3719,Feuil2!$E$1:$DG$2,2,0),0))</f>
        <v>332</v>
      </c>
      <c r="K3719" s="12">
        <f>IF(ISBLANK(VLOOKUP($H3719*100+K$2,Feuil2!$A$3:$CQ$931,HLOOKUP(Feuil1!$F3719,Feuil2!$E$1:$DG$2,2,0),0)),"",VLOOKUP($H3719*100+K$2,Feuil2!$A$3:$CQ$931,HLOOKUP(Feuil1!$F3719,Feuil2!$E$1:$DG$2,2,0),0))</f>
        <v>16.5</v>
      </c>
      <c r="L3719" s="12">
        <f>IF(ISBLANK(VLOOKUP($H3719*100+L$2,Feuil2!$A$3:$CQ$931,HLOOKUP(Feuil1!$F3719,Feuil2!$E$1:$DG$2,2,0),0)),"",VLOOKUP($H3719*100+L$2,Feuil2!$A$3:$CQ$931,HLOOKUP(Feuil1!$F3719,Feuil2!$E$1:$DG$2,2,0),0))</f>
        <v>560.79999999999995</v>
      </c>
      <c r="M3719" s="12">
        <f>IF(ISBLANK(VLOOKUP($H3719*100+M$2,Feuil2!$A$3:$CQ$931,HLOOKUP(Feuil1!$F3719,Feuil2!$E$1:$DG$2,2,0),0)),"",VLOOKUP($H3719*100+M$2,Feuil2!$A$3:$CQ$931,HLOOKUP(Feuil1!$F3719,Feuil2!$E$1:$DG$2,2,0),0))</f>
        <v>618</v>
      </c>
      <c r="N3719" s="12">
        <f>IF(ISBLANK(VLOOKUP($H3719*100+N$2,Feuil2!$A$3:$CQ$931,HLOOKUP(Feuil1!$F3719,Feuil2!$E$1:$DG$2,2,0),0)),"",VLOOKUP($H3719*100+N$2,Feuil2!$A$3:$CQ$931,HLOOKUP(Feuil1!$F3719,Feuil2!$E$1:$DG$2,2,0),0))</f>
        <v>245</v>
      </c>
      <c r="O3719" s="12">
        <f>IF(ISBLANK(VLOOKUP($H3719*100+O$2,Feuil2!$A$3:$CQ$931,HLOOKUP(Feuil1!$F3719,Feuil2!$E$1:$DG$2,2,0),0)),"",VLOOKUP($H3719*100+O$2,Feuil2!$A$3:$CQ$931,HLOOKUP(Feuil1!$F3719,Feuil2!$E$1:$DG$2,2,0),0))</f>
        <v>36.5</v>
      </c>
      <c r="P3719" s="12">
        <f>IF(ISBLANK(VLOOKUP($H3719*100+P$2,Feuil2!$A$3:$CQ$931,HLOOKUP(Feuil1!$F3719,Feuil2!$E$1:$DG$2,2,0),0)),"",VLOOKUP($H3719*100+P$2,Feuil2!$A$3:$CQ$931,HLOOKUP(Feuil1!$F3719,Feuil2!$E$1:$DG$2,2,0),0))</f>
        <v>7.2</v>
      </c>
      <c r="Q3719" s="12">
        <f>IF(ISBLANK(VLOOKUP($H3719*100+Q$2,Feuil2!$A$3:$CQ$931,HLOOKUP(Feuil1!$F3719,Feuil2!$E$1:$DG$2,2,0),0)),"",VLOOKUP($H3719*100+Q$2,Feuil2!$A$3:$CQ$931,HLOOKUP(Feuil1!$F3719,Feuil2!$E$1:$DG$2,2,0),0))</f>
        <v>121.2</v>
      </c>
      <c r="R3719" s="12">
        <f>IF(ISBLANK(VLOOKUP($H3719*100+R$2,Feuil2!$A$3:$CQ$931,HLOOKUP(Feuil1!$F3719,Feuil2!$E$1:$DG$2,2,0),0)),"",VLOOKUP($H3719*100+R$2,Feuil2!$A$3:$CQ$931,HLOOKUP(Feuil1!$F3719,Feuil2!$E$1:$DG$2,2,0),0))</f>
        <v>13.5</v>
      </c>
      <c r="S3719" s="12">
        <f>IF(ISBLANK(VLOOKUP($H3719*100+S$2,Feuil2!$A$3:$CQ$931,HLOOKUP(Feuil1!$F3719,Feuil2!$E$1:$DG$2,2,0),0)),"",VLOOKUP($H3719*100+S$2,Feuil2!$A$3:$CQ$931,HLOOKUP(Feuil1!$F3719,Feuil2!$E$1:$DG$2,2,0),0))</f>
        <v>10.8</v>
      </c>
      <c r="T3719" s="12">
        <f>IF(ISBLANK(VLOOKUP($H3719*100+T$2,Feuil2!$A$3:$CQ$931,HLOOKUP(Feuil1!$F3719,Feuil2!$E$1:$DG$2,2,0),0)),"",VLOOKUP($H3719*100+T$2,Feuil2!$A$3:$CQ$931,HLOOKUP(Feuil1!$F3719,Feuil2!$E$1:$DG$2,2,0),0))</f>
        <v>6.1</v>
      </c>
      <c r="U3719" s="12">
        <f t="shared" si="80"/>
        <v>1990.4999999999998</v>
      </c>
    </row>
    <row r="3720" spans="1:21" x14ac:dyDescent="0.35">
      <c r="A3720" s="10" t="s">
        <v>111</v>
      </c>
      <c r="B3720" s="8" t="s">
        <v>40</v>
      </c>
      <c r="C3720" s="39">
        <v>553000</v>
      </c>
      <c r="D3720" s="39">
        <v>459000</v>
      </c>
      <c r="E3720" s="39">
        <v>1115</v>
      </c>
      <c r="F3720" s="10">
        <v>4626</v>
      </c>
      <c r="G3720" s="5" t="s">
        <v>47</v>
      </c>
      <c r="H3720" s="11">
        <v>1977</v>
      </c>
      <c r="I3720" s="12">
        <f>IF(ISBLANK(VLOOKUP($H3720*100+I$2,Feuil2!$A$3:$CQ$931,HLOOKUP(Feuil1!$F3720,Feuil2!$E$1:$DG$2,2,0),0)),"",VLOOKUP($H3720*100+I$2,Feuil2!$A$3:$CQ$931,HLOOKUP(Feuil1!$F3720,Feuil2!$E$1:$DG$2,2,0),0))</f>
        <v>17.2</v>
      </c>
      <c r="J3720" s="12">
        <f>IF(ISBLANK(VLOOKUP($H3720*100+J$2,Feuil2!$A$3:$CQ$931,HLOOKUP(Feuil1!$F3720,Feuil2!$E$1:$DG$2,2,0),0)),"",VLOOKUP($H3720*100+J$2,Feuil2!$A$3:$CQ$931,HLOOKUP(Feuil1!$F3720,Feuil2!$E$1:$DG$2,2,0),0))</f>
        <v>180.6</v>
      </c>
      <c r="K3720" s="12">
        <f>IF(ISBLANK(VLOOKUP($H3720*100+K$2,Feuil2!$A$3:$CQ$931,HLOOKUP(Feuil1!$F3720,Feuil2!$E$1:$DG$2,2,0),0)),"",VLOOKUP($H3720*100+K$2,Feuil2!$A$3:$CQ$931,HLOOKUP(Feuil1!$F3720,Feuil2!$E$1:$DG$2,2,0),0))</f>
        <v>260.3</v>
      </c>
      <c r="L3720" s="12">
        <f>IF(ISBLANK(VLOOKUP($H3720*100+L$2,Feuil2!$A$3:$CQ$931,HLOOKUP(Feuil1!$F3720,Feuil2!$E$1:$DG$2,2,0),0)),"",VLOOKUP($H3720*100+L$2,Feuil2!$A$3:$CQ$931,HLOOKUP(Feuil1!$F3720,Feuil2!$E$1:$DG$2,2,0),0))</f>
        <v>211.4</v>
      </c>
      <c r="M3720" s="12">
        <f>IF(ISBLANK(VLOOKUP($H3720*100+M$2,Feuil2!$A$3:$CQ$931,HLOOKUP(Feuil1!$F3720,Feuil2!$E$1:$DG$2,2,0),0)),"",VLOOKUP($H3720*100+M$2,Feuil2!$A$3:$CQ$931,HLOOKUP(Feuil1!$F3720,Feuil2!$E$1:$DG$2,2,0),0))</f>
        <v>243.1</v>
      </c>
      <c r="N3720" s="12">
        <f>IF(ISBLANK(VLOOKUP($H3720*100+N$2,Feuil2!$A$3:$CQ$931,HLOOKUP(Feuil1!$F3720,Feuil2!$E$1:$DG$2,2,0),0)),"",VLOOKUP($H3720*100+N$2,Feuil2!$A$3:$CQ$931,HLOOKUP(Feuil1!$F3720,Feuil2!$E$1:$DG$2,2,0),0))</f>
        <v>421.2</v>
      </c>
      <c r="O3720" s="12">
        <f>IF(ISBLANK(VLOOKUP($H3720*100+O$2,Feuil2!$A$3:$CQ$931,HLOOKUP(Feuil1!$F3720,Feuil2!$E$1:$DG$2,2,0),0)),"",VLOOKUP($H3720*100+O$2,Feuil2!$A$3:$CQ$931,HLOOKUP(Feuil1!$F3720,Feuil2!$E$1:$DG$2,2,0),0))</f>
        <v>155.9</v>
      </c>
      <c r="P3720" s="12">
        <f>IF(ISBLANK(VLOOKUP($H3720*100+P$2,Feuil2!$A$3:$CQ$931,HLOOKUP(Feuil1!$F3720,Feuil2!$E$1:$DG$2,2,0),0)),"",VLOOKUP($H3720*100+P$2,Feuil2!$A$3:$CQ$931,HLOOKUP(Feuil1!$F3720,Feuil2!$E$1:$DG$2,2,0),0))</f>
        <v>362.3</v>
      </c>
      <c r="Q3720" s="12">
        <f>IF(ISBLANK(VLOOKUP($H3720*100+Q$2,Feuil2!$A$3:$CQ$931,HLOOKUP(Feuil1!$F3720,Feuil2!$E$1:$DG$2,2,0),0)),"",VLOOKUP($H3720*100+Q$2,Feuil2!$A$3:$CQ$931,HLOOKUP(Feuil1!$F3720,Feuil2!$E$1:$DG$2,2,0),0))</f>
        <v>243.1</v>
      </c>
      <c r="R3720" s="12">
        <f>IF(ISBLANK(VLOOKUP($H3720*100+R$2,Feuil2!$A$3:$CQ$931,HLOOKUP(Feuil1!$F3720,Feuil2!$E$1:$DG$2,2,0),0)),"",VLOOKUP($H3720*100+R$2,Feuil2!$A$3:$CQ$931,HLOOKUP(Feuil1!$F3720,Feuil2!$E$1:$DG$2,2,0),0))</f>
        <v>38.6</v>
      </c>
      <c r="S3720" s="12">
        <f>IF(ISBLANK(VLOOKUP($H3720*100+S$2,Feuil2!$A$3:$CQ$931,HLOOKUP(Feuil1!$F3720,Feuil2!$E$1:$DG$2,2,0),0)),"",VLOOKUP($H3720*100+S$2,Feuil2!$A$3:$CQ$931,HLOOKUP(Feuil1!$F3720,Feuil2!$E$1:$DG$2,2,0),0))</f>
        <v>1.9</v>
      </c>
      <c r="T3720" s="12">
        <f>IF(ISBLANK(VLOOKUP($H3720*100+T$2,Feuil2!$A$3:$CQ$931,HLOOKUP(Feuil1!$F3720,Feuil2!$E$1:$DG$2,2,0),0)),"",VLOOKUP($H3720*100+T$2,Feuil2!$A$3:$CQ$931,HLOOKUP(Feuil1!$F3720,Feuil2!$E$1:$DG$2,2,0),0))</f>
        <v>0.2</v>
      </c>
      <c r="U3720" s="12">
        <f t="shared" si="80"/>
        <v>2135.7999999999997</v>
      </c>
    </row>
    <row r="3721" spans="1:21" x14ac:dyDescent="0.35">
      <c r="A3721" s="10" t="s">
        <v>111</v>
      </c>
      <c r="B3721" s="8" t="s">
        <v>40</v>
      </c>
      <c r="C3721" s="39">
        <v>553000</v>
      </c>
      <c r="D3721" s="39">
        <v>459000</v>
      </c>
      <c r="E3721" s="39">
        <v>1115</v>
      </c>
      <c r="F3721" s="10">
        <v>4626</v>
      </c>
      <c r="G3721" s="5" t="s">
        <v>47</v>
      </c>
      <c r="H3721" s="11">
        <v>1978</v>
      </c>
      <c r="I3721" s="12">
        <f>IF(ISBLANK(VLOOKUP($H3721*100+I$2,Feuil2!$A$3:$CQ$931,HLOOKUP(Feuil1!$F3721,Feuil2!$E$1:$DG$2,2,0),0)),"",VLOOKUP($H3721*100+I$2,Feuil2!$A$3:$CQ$931,HLOOKUP(Feuil1!$F3721,Feuil2!$E$1:$DG$2,2,0),0))</f>
        <v>0.2</v>
      </c>
      <c r="J3721" s="12">
        <f>IF(ISBLANK(VLOOKUP($H3721*100+J$2,Feuil2!$A$3:$CQ$931,HLOOKUP(Feuil1!$F3721,Feuil2!$E$1:$DG$2,2,0),0)),"",VLOOKUP($H3721*100+J$2,Feuil2!$A$3:$CQ$931,HLOOKUP(Feuil1!$F3721,Feuil2!$E$1:$DG$2,2,0),0))</f>
        <v>3.1</v>
      </c>
      <c r="K3721" s="12">
        <f>IF(ISBLANK(VLOOKUP($H3721*100+K$2,Feuil2!$A$3:$CQ$931,HLOOKUP(Feuil1!$F3721,Feuil2!$E$1:$DG$2,2,0),0)),"",VLOOKUP($H3721*100+K$2,Feuil2!$A$3:$CQ$931,HLOOKUP(Feuil1!$F3721,Feuil2!$E$1:$DG$2,2,0),0))</f>
        <v>20.5</v>
      </c>
      <c r="L3721" s="12">
        <f>IF(ISBLANK(VLOOKUP($H3721*100+L$2,Feuil2!$A$3:$CQ$931,HLOOKUP(Feuil1!$F3721,Feuil2!$E$1:$DG$2,2,0),0)),"",VLOOKUP($H3721*100+L$2,Feuil2!$A$3:$CQ$931,HLOOKUP(Feuil1!$F3721,Feuil2!$E$1:$DG$2,2,0),0))</f>
        <v>457</v>
      </c>
      <c r="M3721" s="12">
        <f>IF(ISBLANK(VLOOKUP($H3721*100+M$2,Feuil2!$A$3:$CQ$931,HLOOKUP(Feuil1!$F3721,Feuil2!$E$1:$DG$2,2,0),0)),"",VLOOKUP($H3721*100+M$2,Feuil2!$A$3:$CQ$931,HLOOKUP(Feuil1!$F3721,Feuil2!$E$1:$DG$2,2,0),0))</f>
        <v>363.7</v>
      </c>
      <c r="N3721" s="12">
        <f>IF(ISBLANK(VLOOKUP($H3721*100+N$2,Feuil2!$A$3:$CQ$931,HLOOKUP(Feuil1!$F3721,Feuil2!$E$1:$DG$2,2,0),0)),"",VLOOKUP($H3721*100+N$2,Feuil2!$A$3:$CQ$931,HLOOKUP(Feuil1!$F3721,Feuil2!$E$1:$DG$2,2,0),0))</f>
        <v>562.79999999999995</v>
      </c>
      <c r="O3721" s="12">
        <f>IF(ISBLANK(VLOOKUP($H3721*100+O$2,Feuil2!$A$3:$CQ$931,HLOOKUP(Feuil1!$F3721,Feuil2!$E$1:$DG$2,2,0),0)),"",VLOOKUP($H3721*100+O$2,Feuil2!$A$3:$CQ$931,HLOOKUP(Feuil1!$F3721,Feuil2!$E$1:$DG$2,2,0),0))</f>
        <v>257.60000000000002</v>
      </c>
      <c r="P3721" s="12">
        <f>IF(ISBLANK(VLOOKUP($H3721*100+P$2,Feuil2!$A$3:$CQ$931,HLOOKUP(Feuil1!$F3721,Feuil2!$E$1:$DG$2,2,0),0)),"",VLOOKUP($H3721*100+P$2,Feuil2!$A$3:$CQ$931,HLOOKUP(Feuil1!$F3721,Feuil2!$E$1:$DG$2,2,0),0))</f>
        <v>117.8</v>
      </c>
      <c r="Q3721" s="12">
        <f>IF(ISBLANK(VLOOKUP($H3721*100+Q$2,Feuil2!$A$3:$CQ$931,HLOOKUP(Feuil1!$F3721,Feuil2!$E$1:$DG$2,2,0),0)),"",VLOOKUP($H3721*100+Q$2,Feuil2!$A$3:$CQ$931,HLOOKUP(Feuil1!$F3721,Feuil2!$E$1:$DG$2,2,0),0))</f>
        <v>39.299999999999997</v>
      </c>
      <c r="R3721" s="12">
        <f>IF(ISBLANK(VLOOKUP($H3721*100+R$2,Feuil2!$A$3:$CQ$931,HLOOKUP(Feuil1!$F3721,Feuil2!$E$1:$DG$2,2,0),0)),"",VLOOKUP($H3721*100+R$2,Feuil2!$A$3:$CQ$931,HLOOKUP(Feuil1!$F3721,Feuil2!$E$1:$DG$2,2,0),0))</f>
        <v>8.5</v>
      </c>
      <c r="S3721" s="12">
        <f>IF(ISBLANK(VLOOKUP($H3721*100+S$2,Feuil2!$A$3:$CQ$931,HLOOKUP(Feuil1!$F3721,Feuil2!$E$1:$DG$2,2,0),0)),"",VLOOKUP($H3721*100+S$2,Feuil2!$A$3:$CQ$931,HLOOKUP(Feuil1!$F3721,Feuil2!$E$1:$DG$2,2,0),0))</f>
        <v>11.8</v>
      </c>
      <c r="T3721" s="12">
        <f>IF(ISBLANK(VLOOKUP($H3721*100+T$2,Feuil2!$A$3:$CQ$931,HLOOKUP(Feuil1!$F3721,Feuil2!$E$1:$DG$2,2,0),0)),"",VLOOKUP($H3721*100+T$2,Feuil2!$A$3:$CQ$931,HLOOKUP(Feuil1!$F3721,Feuil2!$E$1:$DG$2,2,0),0))</f>
        <v>0.5</v>
      </c>
      <c r="U3721" s="12">
        <f t="shared" si="80"/>
        <v>1842.8</v>
      </c>
    </row>
    <row r="3722" spans="1:21" x14ac:dyDescent="0.35">
      <c r="A3722" s="10" t="s">
        <v>111</v>
      </c>
      <c r="B3722" s="8" t="s">
        <v>40</v>
      </c>
      <c r="C3722" s="39">
        <v>553000</v>
      </c>
      <c r="D3722" s="39">
        <v>459000</v>
      </c>
      <c r="E3722" s="39">
        <v>1115</v>
      </c>
      <c r="F3722" s="10">
        <v>4626</v>
      </c>
      <c r="G3722" s="5" t="s">
        <v>47</v>
      </c>
      <c r="H3722" s="11">
        <v>1979</v>
      </c>
      <c r="I3722" s="12">
        <f>IF(ISBLANK(VLOOKUP($H3722*100+I$2,Feuil2!$A$3:$CQ$931,HLOOKUP(Feuil1!$F3722,Feuil2!$E$1:$DG$2,2,0),0)),"",VLOOKUP($H3722*100+I$2,Feuil2!$A$3:$CQ$931,HLOOKUP(Feuil1!$F3722,Feuil2!$E$1:$DG$2,2,0),0))</f>
        <v>10.5</v>
      </c>
      <c r="J3722" s="12">
        <f>IF(ISBLANK(VLOOKUP($H3722*100+J$2,Feuil2!$A$3:$CQ$931,HLOOKUP(Feuil1!$F3722,Feuil2!$E$1:$DG$2,2,0),0)),"",VLOOKUP($H3722*100+J$2,Feuil2!$A$3:$CQ$931,HLOOKUP(Feuil1!$F3722,Feuil2!$E$1:$DG$2,2,0),0))</f>
        <v>468.3</v>
      </c>
      <c r="K3722" s="12">
        <f>IF(ISBLANK(VLOOKUP($H3722*100+K$2,Feuil2!$A$3:$CQ$931,HLOOKUP(Feuil1!$F3722,Feuil2!$E$1:$DG$2,2,0),0)),"",VLOOKUP($H3722*100+K$2,Feuil2!$A$3:$CQ$931,HLOOKUP(Feuil1!$F3722,Feuil2!$E$1:$DG$2,2,0),0))</f>
        <v>111.5</v>
      </c>
      <c r="L3722" s="12">
        <f>IF(ISBLANK(VLOOKUP($H3722*100+L$2,Feuil2!$A$3:$CQ$931,HLOOKUP(Feuil1!$F3722,Feuil2!$E$1:$DG$2,2,0),0)),"",VLOOKUP($H3722*100+L$2,Feuil2!$A$3:$CQ$931,HLOOKUP(Feuil1!$F3722,Feuil2!$E$1:$DG$2,2,0),0))</f>
        <v>57.9</v>
      </c>
      <c r="M3722" s="12">
        <f>IF(ISBLANK(VLOOKUP($H3722*100+M$2,Feuil2!$A$3:$CQ$931,HLOOKUP(Feuil1!$F3722,Feuil2!$E$1:$DG$2,2,0),0)),"",VLOOKUP($H3722*100+M$2,Feuil2!$A$3:$CQ$931,HLOOKUP(Feuil1!$F3722,Feuil2!$E$1:$DG$2,2,0),0))</f>
        <v>133.6</v>
      </c>
      <c r="N3722" s="12">
        <f>IF(ISBLANK(VLOOKUP($H3722*100+N$2,Feuil2!$A$3:$CQ$931,HLOOKUP(Feuil1!$F3722,Feuil2!$E$1:$DG$2,2,0),0)),"",VLOOKUP($H3722*100+N$2,Feuil2!$A$3:$CQ$931,HLOOKUP(Feuil1!$F3722,Feuil2!$E$1:$DG$2,2,0),0))</f>
        <v>49.8</v>
      </c>
      <c r="O3722" s="12">
        <f>IF(ISBLANK(VLOOKUP($H3722*100+O$2,Feuil2!$A$3:$CQ$931,HLOOKUP(Feuil1!$F3722,Feuil2!$E$1:$DG$2,2,0),0)),"",VLOOKUP($H3722*100+O$2,Feuil2!$A$3:$CQ$931,HLOOKUP(Feuil1!$F3722,Feuil2!$E$1:$DG$2,2,0),0))</f>
        <v>155.9</v>
      </c>
      <c r="P3722" s="12">
        <f>IF(ISBLANK(VLOOKUP($H3722*100+P$2,Feuil2!$A$3:$CQ$931,HLOOKUP(Feuil1!$F3722,Feuil2!$E$1:$DG$2,2,0),0)),"",VLOOKUP($H3722*100+P$2,Feuil2!$A$3:$CQ$931,HLOOKUP(Feuil1!$F3722,Feuil2!$E$1:$DG$2,2,0),0))</f>
        <v>117</v>
      </c>
      <c r="Q3722" s="12">
        <f>IF(ISBLANK(VLOOKUP($H3722*100+Q$2,Feuil2!$A$3:$CQ$931,HLOOKUP(Feuil1!$F3722,Feuil2!$E$1:$DG$2,2,0),0)),"",VLOOKUP($H3722*100+Q$2,Feuil2!$A$3:$CQ$931,HLOOKUP(Feuil1!$F3722,Feuil2!$E$1:$DG$2,2,0),0))</f>
        <v>236.9</v>
      </c>
      <c r="R3722" s="12">
        <f>IF(ISBLANK(VLOOKUP($H3722*100+R$2,Feuil2!$A$3:$CQ$931,HLOOKUP(Feuil1!$F3722,Feuil2!$E$1:$DG$2,2,0),0)),"",VLOOKUP($H3722*100+R$2,Feuil2!$A$3:$CQ$931,HLOOKUP(Feuil1!$F3722,Feuil2!$E$1:$DG$2,2,0),0))</f>
        <v>14.5</v>
      </c>
      <c r="S3722" s="12">
        <f>IF(ISBLANK(VLOOKUP($H3722*100+S$2,Feuil2!$A$3:$CQ$931,HLOOKUP(Feuil1!$F3722,Feuil2!$E$1:$DG$2,2,0),0)),"",VLOOKUP($H3722*100+S$2,Feuil2!$A$3:$CQ$931,HLOOKUP(Feuil1!$F3722,Feuil2!$E$1:$DG$2,2,0),0))</f>
        <v>0.1</v>
      </c>
      <c r="T3722" s="12">
        <f>IF(ISBLANK(VLOOKUP($H3722*100+T$2,Feuil2!$A$3:$CQ$931,HLOOKUP(Feuil1!$F3722,Feuil2!$E$1:$DG$2,2,0),0)),"",VLOOKUP($H3722*100+T$2,Feuil2!$A$3:$CQ$931,HLOOKUP(Feuil1!$F3722,Feuil2!$E$1:$DG$2,2,0),0))</f>
        <v>0</v>
      </c>
      <c r="U3722" s="12">
        <f t="shared" si="80"/>
        <v>1356</v>
      </c>
    </row>
    <row r="3723" spans="1:21" x14ac:dyDescent="0.35">
      <c r="A3723" s="10" t="s">
        <v>111</v>
      </c>
      <c r="B3723" s="8" t="s">
        <v>40</v>
      </c>
      <c r="C3723" s="39">
        <v>553000</v>
      </c>
      <c r="D3723" s="39">
        <v>459000</v>
      </c>
      <c r="E3723" s="39">
        <v>1115</v>
      </c>
      <c r="F3723" s="10">
        <v>4626</v>
      </c>
      <c r="G3723" s="5" t="s">
        <v>47</v>
      </c>
      <c r="H3723" s="11">
        <v>1980</v>
      </c>
      <c r="I3723" s="12">
        <f>IF(ISBLANK(VLOOKUP($H3723*100+I$2,Feuil2!$A$3:$CQ$931,HLOOKUP(Feuil1!$F3723,Feuil2!$E$1:$DG$2,2,0),0)),"",VLOOKUP($H3723*100+I$2,Feuil2!$A$3:$CQ$931,HLOOKUP(Feuil1!$F3723,Feuil2!$E$1:$DG$2,2,0),0))</f>
        <v>16.5</v>
      </c>
      <c r="J3723" s="12">
        <f>IF(ISBLANK(VLOOKUP($H3723*100+J$2,Feuil2!$A$3:$CQ$931,HLOOKUP(Feuil1!$F3723,Feuil2!$E$1:$DG$2,2,0),0)),"",VLOOKUP($H3723*100+J$2,Feuil2!$A$3:$CQ$931,HLOOKUP(Feuil1!$F3723,Feuil2!$E$1:$DG$2,2,0),0))</f>
        <v>140</v>
      </c>
      <c r="K3723" s="12">
        <f>IF(ISBLANK(VLOOKUP($H3723*100+K$2,Feuil2!$A$3:$CQ$931,HLOOKUP(Feuil1!$F3723,Feuil2!$E$1:$DG$2,2,0),0)),"",VLOOKUP($H3723*100+K$2,Feuil2!$A$3:$CQ$931,HLOOKUP(Feuil1!$F3723,Feuil2!$E$1:$DG$2,2,0),0))</f>
        <v>291.60000000000002</v>
      </c>
      <c r="L3723" s="12">
        <f>IF(ISBLANK(VLOOKUP($H3723*100+L$2,Feuil2!$A$3:$CQ$931,HLOOKUP(Feuil1!$F3723,Feuil2!$E$1:$DG$2,2,0),0)),"",VLOOKUP($H3723*100+L$2,Feuil2!$A$3:$CQ$931,HLOOKUP(Feuil1!$F3723,Feuil2!$E$1:$DG$2,2,0),0))</f>
        <v>77.599999999999994</v>
      </c>
      <c r="M3723" s="12">
        <f>IF(ISBLANK(VLOOKUP($H3723*100+M$2,Feuil2!$A$3:$CQ$931,HLOOKUP(Feuil1!$F3723,Feuil2!$E$1:$DG$2,2,0),0)),"",VLOOKUP($H3723*100+M$2,Feuil2!$A$3:$CQ$931,HLOOKUP(Feuil1!$F3723,Feuil2!$E$1:$DG$2,2,0),0))</f>
        <v>24.9</v>
      </c>
      <c r="N3723" s="12">
        <f>IF(ISBLANK(VLOOKUP($H3723*100+N$2,Feuil2!$A$3:$CQ$931,HLOOKUP(Feuil1!$F3723,Feuil2!$E$1:$DG$2,2,0),0)),"",VLOOKUP($H3723*100+N$2,Feuil2!$A$3:$CQ$931,HLOOKUP(Feuil1!$F3723,Feuil2!$E$1:$DG$2,2,0),0))</f>
        <v>32.5</v>
      </c>
      <c r="O3723" s="12">
        <f>IF(ISBLANK(VLOOKUP($H3723*100+O$2,Feuil2!$A$3:$CQ$931,HLOOKUP(Feuil1!$F3723,Feuil2!$E$1:$DG$2,2,0),0)),"",VLOOKUP($H3723*100+O$2,Feuil2!$A$3:$CQ$931,HLOOKUP(Feuil1!$F3723,Feuil2!$E$1:$DG$2,2,0),0))</f>
        <v>159.80000000000001</v>
      </c>
      <c r="P3723" s="12">
        <f>IF(ISBLANK(VLOOKUP($H3723*100+P$2,Feuil2!$A$3:$CQ$931,HLOOKUP(Feuil1!$F3723,Feuil2!$E$1:$DG$2,2,0),0)),"",VLOOKUP($H3723*100+P$2,Feuil2!$A$3:$CQ$931,HLOOKUP(Feuil1!$F3723,Feuil2!$E$1:$DG$2,2,0),0))</f>
        <v>260.10000000000002</v>
      </c>
      <c r="Q3723" s="12">
        <f>IF(ISBLANK(VLOOKUP($H3723*100+Q$2,Feuil2!$A$3:$CQ$931,HLOOKUP(Feuil1!$F3723,Feuil2!$E$1:$DG$2,2,0),0)),"",VLOOKUP($H3723*100+Q$2,Feuil2!$A$3:$CQ$931,HLOOKUP(Feuil1!$F3723,Feuil2!$E$1:$DG$2,2,0),0))</f>
        <v>123.4</v>
      </c>
      <c r="R3723" s="12">
        <f>IF(ISBLANK(VLOOKUP($H3723*100+R$2,Feuil2!$A$3:$CQ$931,HLOOKUP(Feuil1!$F3723,Feuil2!$E$1:$DG$2,2,0),0)),"",VLOOKUP($H3723*100+R$2,Feuil2!$A$3:$CQ$931,HLOOKUP(Feuil1!$F3723,Feuil2!$E$1:$DG$2,2,0),0))</f>
        <v>18.7</v>
      </c>
      <c r="S3723" s="12">
        <f>IF(ISBLANK(VLOOKUP($H3723*100+S$2,Feuil2!$A$3:$CQ$931,HLOOKUP(Feuil1!$F3723,Feuil2!$E$1:$DG$2,2,0),0)),"",VLOOKUP($H3723*100+S$2,Feuil2!$A$3:$CQ$931,HLOOKUP(Feuil1!$F3723,Feuil2!$E$1:$DG$2,2,0),0))</f>
        <v>0</v>
      </c>
      <c r="T3723" s="12">
        <f>IF(ISBLANK(VLOOKUP($H3723*100+T$2,Feuil2!$A$3:$CQ$931,HLOOKUP(Feuil1!$F3723,Feuil2!$E$1:$DG$2,2,0),0)),"",VLOOKUP($H3723*100+T$2,Feuil2!$A$3:$CQ$931,HLOOKUP(Feuil1!$F3723,Feuil2!$E$1:$DG$2,2,0),0))</f>
        <v>0</v>
      </c>
      <c r="U3723" s="12">
        <f t="shared" ref="U3723:U3786" si="81">SUM(I3723:T3723)</f>
        <v>1145.1000000000001</v>
      </c>
    </row>
    <row r="3724" spans="1:21" x14ac:dyDescent="0.35">
      <c r="A3724" s="10" t="s">
        <v>111</v>
      </c>
      <c r="B3724" s="8" t="s">
        <v>40</v>
      </c>
      <c r="C3724" s="39">
        <v>553000</v>
      </c>
      <c r="D3724" s="39">
        <v>459000</v>
      </c>
      <c r="E3724" s="39">
        <v>1115</v>
      </c>
      <c r="F3724" s="10">
        <v>4626</v>
      </c>
      <c r="G3724" s="5" t="s">
        <v>47</v>
      </c>
      <c r="H3724" s="11">
        <v>1981</v>
      </c>
      <c r="I3724" s="12">
        <f>IF(ISBLANK(VLOOKUP($H3724*100+I$2,Feuil2!$A$3:$CQ$931,HLOOKUP(Feuil1!$F3724,Feuil2!$E$1:$DG$2,2,0),0)),"",VLOOKUP($H3724*100+I$2,Feuil2!$A$3:$CQ$931,HLOOKUP(Feuil1!$F3724,Feuil2!$E$1:$DG$2,2,0),0))</f>
        <v>6.3</v>
      </c>
      <c r="J3724" s="12">
        <f>IF(ISBLANK(VLOOKUP($H3724*100+J$2,Feuil2!$A$3:$CQ$931,HLOOKUP(Feuil1!$F3724,Feuil2!$E$1:$DG$2,2,0),0)),"",VLOOKUP($H3724*100+J$2,Feuil2!$A$3:$CQ$931,HLOOKUP(Feuil1!$F3724,Feuil2!$E$1:$DG$2,2,0),0))</f>
        <v>25.3</v>
      </c>
      <c r="K3724" s="12">
        <f>IF(ISBLANK(VLOOKUP($H3724*100+K$2,Feuil2!$A$3:$CQ$931,HLOOKUP(Feuil1!$F3724,Feuil2!$E$1:$DG$2,2,0),0)),"",VLOOKUP($H3724*100+K$2,Feuil2!$A$3:$CQ$931,HLOOKUP(Feuil1!$F3724,Feuil2!$E$1:$DG$2,2,0),0))</f>
        <v>1.2</v>
      </c>
      <c r="L3724" s="12">
        <f>IF(ISBLANK(VLOOKUP($H3724*100+L$2,Feuil2!$A$3:$CQ$931,HLOOKUP(Feuil1!$F3724,Feuil2!$E$1:$DG$2,2,0),0)),"",VLOOKUP($H3724*100+L$2,Feuil2!$A$3:$CQ$931,HLOOKUP(Feuil1!$F3724,Feuil2!$E$1:$DG$2,2,0),0))</f>
        <v>639.1</v>
      </c>
      <c r="M3724" s="12">
        <f>IF(ISBLANK(VLOOKUP($H3724*100+M$2,Feuil2!$A$3:$CQ$931,HLOOKUP(Feuil1!$F3724,Feuil2!$E$1:$DG$2,2,0),0)),"",VLOOKUP($H3724*100+M$2,Feuil2!$A$3:$CQ$931,HLOOKUP(Feuil1!$F3724,Feuil2!$E$1:$DG$2,2,0),0))</f>
        <v>225.2</v>
      </c>
      <c r="N3724" s="12">
        <f>IF(ISBLANK(VLOOKUP($H3724*100+N$2,Feuil2!$A$3:$CQ$931,HLOOKUP(Feuil1!$F3724,Feuil2!$E$1:$DG$2,2,0),0)),"",VLOOKUP($H3724*100+N$2,Feuil2!$A$3:$CQ$931,HLOOKUP(Feuil1!$F3724,Feuil2!$E$1:$DG$2,2,0),0))</f>
        <v>176</v>
      </c>
      <c r="O3724" s="12">
        <f>IF(ISBLANK(VLOOKUP($H3724*100+O$2,Feuil2!$A$3:$CQ$931,HLOOKUP(Feuil1!$F3724,Feuil2!$E$1:$DG$2,2,0),0)),"",VLOOKUP($H3724*100+O$2,Feuil2!$A$3:$CQ$931,HLOOKUP(Feuil1!$F3724,Feuil2!$E$1:$DG$2,2,0),0))</f>
        <v>164.5</v>
      </c>
      <c r="P3724" s="12">
        <f>IF(ISBLANK(VLOOKUP($H3724*100+P$2,Feuil2!$A$3:$CQ$931,HLOOKUP(Feuil1!$F3724,Feuil2!$E$1:$DG$2,2,0),0)),"",VLOOKUP($H3724*100+P$2,Feuil2!$A$3:$CQ$931,HLOOKUP(Feuil1!$F3724,Feuil2!$E$1:$DG$2,2,0),0))</f>
        <v>185</v>
      </c>
      <c r="Q3724" s="12">
        <f>IF(ISBLANK(VLOOKUP($H3724*100+Q$2,Feuil2!$A$3:$CQ$931,HLOOKUP(Feuil1!$F3724,Feuil2!$E$1:$DG$2,2,0),0)),"",VLOOKUP($H3724*100+Q$2,Feuil2!$A$3:$CQ$931,HLOOKUP(Feuil1!$F3724,Feuil2!$E$1:$DG$2,2,0),0))</f>
        <v>41.1</v>
      </c>
      <c r="R3724" s="12">
        <f>IF(ISBLANK(VLOOKUP($H3724*100+R$2,Feuil2!$A$3:$CQ$931,HLOOKUP(Feuil1!$F3724,Feuil2!$E$1:$DG$2,2,0),0)),"",VLOOKUP($H3724*100+R$2,Feuil2!$A$3:$CQ$931,HLOOKUP(Feuil1!$F3724,Feuil2!$E$1:$DG$2,2,0),0))</f>
        <v>0</v>
      </c>
      <c r="S3724" s="12">
        <f>IF(ISBLANK(VLOOKUP($H3724*100+S$2,Feuil2!$A$3:$CQ$931,HLOOKUP(Feuil1!$F3724,Feuil2!$E$1:$DG$2,2,0),0)),"",VLOOKUP($H3724*100+S$2,Feuil2!$A$3:$CQ$931,HLOOKUP(Feuil1!$F3724,Feuil2!$E$1:$DG$2,2,0),0))</f>
        <v>3</v>
      </c>
      <c r="T3724" s="12">
        <f>IF(ISBLANK(VLOOKUP($H3724*100+T$2,Feuil2!$A$3:$CQ$931,HLOOKUP(Feuil1!$F3724,Feuil2!$E$1:$DG$2,2,0),0)),"",VLOOKUP($H3724*100+T$2,Feuil2!$A$3:$CQ$931,HLOOKUP(Feuil1!$F3724,Feuil2!$E$1:$DG$2,2,0),0))</f>
        <v>10.6</v>
      </c>
      <c r="U3724" s="12">
        <f t="shared" si="81"/>
        <v>1477.2999999999997</v>
      </c>
    </row>
    <row r="3725" spans="1:21" x14ac:dyDescent="0.35">
      <c r="A3725" s="10" t="s">
        <v>111</v>
      </c>
      <c r="B3725" s="8" t="s">
        <v>40</v>
      </c>
      <c r="C3725" s="39">
        <v>553000</v>
      </c>
      <c r="D3725" s="39">
        <v>459000</v>
      </c>
      <c r="E3725" s="39">
        <v>1115</v>
      </c>
      <c r="F3725" s="10">
        <v>4626</v>
      </c>
      <c r="G3725" s="5" t="s">
        <v>47</v>
      </c>
      <c r="H3725" s="11">
        <v>1982</v>
      </c>
      <c r="I3725" s="12">
        <f>IF(ISBLANK(VLOOKUP($H3725*100+I$2,Feuil2!$A$3:$CQ$931,HLOOKUP(Feuil1!$F3725,Feuil2!$E$1:$DG$2,2,0),0)),"",VLOOKUP($H3725*100+I$2,Feuil2!$A$3:$CQ$931,HLOOKUP(Feuil1!$F3725,Feuil2!$E$1:$DG$2,2,0),0))</f>
        <v>2.1</v>
      </c>
      <c r="J3725" s="12">
        <f>IF(ISBLANK(VLOOKUP($H3725*100+J$2,Feuil2!$A$3:$CQ$931,HLOOKUP(Feuil1!$F3725,Feuil2!$E$1:$DG$2,2,0),0)),"",VLOOKUP($H3725*100+J$2,Feuil2!$A$3:$CQ$931,HLOOKUP(Feuil1!$F3725,Feuil2!$E$1:$DG$2,2,0),0))</f>
        <v>177.5</v>
      </c>
      <c r="K3725" s="12">
        <f>IF(ISBLANK(VLOOKUP($H3725*100+K$2,Feuil2!$A$3:$CQ$931,HLOOKUP(Feuil1!$F3725,Feuil2!$E$1:$DG$2,2,0),0)),"",VLOOKUP($H3725*100+K$2,Feuil2!$A$3:$CQ$931,HLOOKUP(Feuil1!$F3725,Feuil2!$E$1:$DG$2,2,0),0))</f>
        <v>262.39999999999998</v>
      </c>
      <c r="L3725" s="12">
        <f>IF(ISBLANK(VLOOKUP($H3725*100+L$2,Feuil2!$A$3:$CQ$931,HLOOKUP(Feuil1!$F3725,Feuil2!$E$1:$DG$2,2,0),0)),"",VLOOKUP($H3725*100+L$2,Feuil2!$A$3:$CQ$931,HLOOKUP(Feuil1!$F3725,Feuil2!$E$1:$DG$2,2,0),0))</f>
        <v>108.5</v>
      </c>
      <c r="M3725" s="12">
        <f>IF(ISBLANK(VLOOKUP($H3725*100+M$2,Feuil2!$A$3:$CQ$931,HLOOKUP(Feuil1!$F3725,Feuil2!$E$1:$DG$2,2,0),0)),"",VLOOKUP($H3725*100+M$2,Feuil2!$A$3:$CQ$931,HLOOKUP(Feuil1!$F3725,Feuil2!$E$1:$DG$2,2,0),0))</f>
        <v>7.4</v>
      </c>
      <c r="N3725" s="12">
        <f>IF(ISBLANK(VLOOKUP($H3725*100+N$2,Feuil2!$A$3:$CQ$931,HLOOKUP(Feuil1!$F3725,Feuil2!$E$1:$DG$2,2,0),0)),"",VLOOKUP($H3725*100+N$2,Feuil2!$A$3:$CQ$931,HLOOKUP(Feuil1!$F3725,Feuil2!$E$1:$DG$2,2,0),0))</f>
        <v>340.9</v>
      </c>
      <c r="O3725" s="12">
        <f>IF(ISBLANK(VLOOKUP($H3725*100+O$2,Feuil2!$A$3:$CQ$931,HLOOKUP(Feuil1!$F3725,Feuil2!$E$1:$DG$2,2,0),0)),"",VLOOKUP($H3725*100+O$2,Feuil2!$A$3:$CQ$931,HLOOKUP(Feuil1!$F3725,Feuil2!$E$1:$DG$2,2,0),0))</f>
        <v>75.400000000000006</v>
      </c>
      <c r="P3725" s="12">
        <f>IF(ISBLANK(VLOOKUP($H3725*100+P$2,Feuil2!$A$3:$CQ$931,HLOOKUP(Feuil1!$F3725,Feuil2!$E$1:$DG$2,2,0),0)),"",VLOOKUP($H3725*100+P$2,Feuil2!$A$3:$CQ$931,HLOOKUP(Feuil1!$F3725,Feuil2!$E$1:$DG$2,2,0),0))</f>
        <v>89.2</v>
      </c>
      <c r="Q3725" s="12">
        <f>IF(ISBLANK(VLOOKUP($H3725*100+Q$2,Feuil2!$A$3:$CQ$931,HLOOKUP(Feuil1!$F3725,Feuil2!$E$1:$DG$2,2,0),0)),"",VLOOKUP($H3725*100+Q$2,Feuil2!$A$3:$CQ$931,HLOOKUP(Feuil1!$F3725,Feuil2!$E$1:$DG$2,2,0),0))</f>
        <v>46.1</v>
      </c>
      <c r="R3725" s="12">
        <f>IF(ISBLANK(VLOOKUP($H3725*100+R$2,Feuil2!$A$3:$CQ$931,HLOOKUP(Feuil1!$F3725,Feuil2!$E$1:$DG$2,2,0),0)),"",VLOOKUP($H3725*100+R$2,Feuil2!$A$3:$CQ$931,HLOOKUP(Feuil1!$F3725,Feuil2!$E$1:$DG$2,2,0),0))</f>
        <v>0.6</v>
      </c>
      <c r="S3725" s="12">
        <f>IF(ISBLANK(VLOOKUP($H3725*100+S$2,Feuil2!$A$3:$CQ$931,HLOOKUP(Feuil1!$F3725,Feuil2!$E$1:$DG$2,2,0),0)),"",VLOOKUP($H3725*100+S$2,Feuil2!$A$3:$CQ$931,HLOOKUP(Feuil1!$F3725,Feuil2!$E$1:$DG$2,2,0),0))</f>
        <v>0</v>
      </c>
      <c r="T3725" s="12">
        <f>IF(ISBLANK(VLOOKUP($H3725*100+T$2,Feuil2!$A$3:$CQ$931,HLOOKUP(Feuil1!$F3725,Feuil2!$E$1:$DG$2,2,0),0)),"",VLOOKUP($H3725*100+T$2,Feuil2!$A$3:$CQ$931,HLOOKUP(Feuil1!$F3725,Feuil2!$E$1:$DG$2,2,0),0))</f>
        <v>1.1000000000000001</v>
      </c>
      <c r="U3725" s="12">
        <f t="shared" si="81"/>
        <v>1111.1999999999996</v>
      </c>
    </row>
    <row r="3726" spans="1:21" x14ac:dyDescent="0.35">
      <c r="A3726" s="10" t="s">
        <v>111</v>
      </c>
      <c r="B3726" s="8" t="s">
        <v>40</v>
      </c>
      <c r="C3726" s="39">
        <v>553000</v>
      </c>
      <c r="D3726" s="39">
        <v>459000</v>
      </c>
      <c r="E3726" s="39">
        <v>1115</v>
      </c>
      <c r="F3726" s="10">
        <v>4626</v>
      </c>
      <c r="G3726" s="5" t="s">
        <v>47</v>
      </c>
      <c r="H3726" s="11">
        <v>1983</v>
      </c>
      <c r="I3726" s="12">
        <f>IF(ISBLANK(VLOOKUP($H3726*100+I$2,Feuil2!$A$3:$CQ$931,HLOOKUP(Feuil1!$F3726,Feuil2!$E$1:$DG$2,2,0),0)),"",VLOOKUP($H3726*100+I$2,Feuil2!$A$3:$CQ$931,HLOOKUP(Feuil1!$F3726,Feuil2!$E$1:$DG$2,2,0),0))</f>
        <v>0</v>
      </c>
      <c r="J3726" s="12">
        <f>IF(ISBLANK(VLOOKUP($H3726*100+J$2,Feuil2!$A$3:$CQ$931,HLOOKUP(Feuil1!$F3726,Feuil2!$E$1:$DG$2,2,0),0)),"",VLOOKUP($H3726*100+J$2,Feuil2!$A$3:$CQ$931,HLOOKUP(Feuil1!$F3726,Feuil2!$E$1:$DG$2,2,0),0))</f>
        <v>4.2</v>
      </c>
      <c r="K3726" s="12">
        <f>IF(ISBLANK(VLOOKUP($H3726*100+K$2,Feuil2!$A$3:$CQ$931,HLOOKUP(Feuil1!$F3726,Feuil2!$E$1:$DG$2,2,0),0)),"",VLOOKUP($H3726*100+K$2,Feuil2!$A$3:$CQ$931,HLOOKUP(Feuil1!$F3726,Feuil2!$E$1:$DG$2,2,0),0))</f>
        <v>424.7</v>
      </c>
      <c r="L3726" s="12">
        <f>IF(ISBLANK(VLOOKUP($H3726*100+L$2,Feuil2!$A$3:$CQ$931,HLOOKUP(Feuil1!$F3726,Feuil2!$E$1:$DG$2,2,0),0)),"",VLOOKUP($H3726*100+L$2,Feuil2!$A$3:$CQ$931,HLOOKUP(Feuil1!$F3726,Feuil2!$E$1:$DG$2,2,0),0))</f>
        <v>527.9</v>
      </c>
      <c r="M3726" s="12">
        <f>IF(ISBLANK(VLOOKUP($H3726*100+M$2,Feuil2!$A$3:$CQ$931,HLOOKUP(Feuil1!$F3726,Feuil2!$E$1:$DG$2,2,0),0)),"",VLOOKUP($H3726*100+M$2,Feuil2!$A$3:$CQ$931,HLOOKUP(Feuil1!$F3726,Feuil2!$E$1:$DG$2,2,0),0))</f>
        <v>57.3</v>
      </c>
      <c r="N3726" s="12">
        <f>IF(ISBLANK(VLOOKUP($H3726*100+N$2,Feuil2!$A$3:$CQ$931,HLOOKUP(Feuil1!$F3726,Feuil2!$E$1:$DG$2,2,0),0)),"",VLOOKUP($H3726*100+N$2,Feuil2!$A$3:$CQ$931,HLOOKUP(Feuil1!$F3726,Feuil2!$E$1:$DG$2,2,0),0))</f>
        <v>105.8</v>
      </c>
      <c r="O3726" s="12">
        <f>IF(ISBLANK(VLOOKUP($H3726*100+O$2,Feuil2!$A$3:$CQ$931,HLOOKUP(Feuil1!$F3726,Feuil2!$E$1:$DG$2,2,0),0)),"",VLOOKUP($H3726*100+O$2,Feuil2!$A$3:$CQ$931,HLOOKUP(Feuil1!$F3726,Feuil2!$E$1:$DG$2,2,0),0))</f>
        <v>265.60000000000002</v>
      </c>
      <c r="P3726" s="12">
        <f>IF(ISBLANK(VLOOKUP($H3726*100+P$2,Feuil2!$A$3:$CQ$931,HLOOKUP(Feuil1!$F3726,Feuil2!$E$1:$DG$2,2,0),0)),"",VLOOKUP($H3726*100+P$2,Feuil2!$A$3:$CQ$931,HLOOKUP(Feuil1!$F3726,Feuil2!$E$1:$DG$2,2,0),0))</f>
        <v>145.19999999999999</v>
      </c>
      <c r="Q3726" s="12">
        <f>IF(ISBLANK(VLOOKUP($H3726*100+Q$2,Feuil2!$A$3:$CQ$931,HLOOKUP(Feuil1!$F3726,Feuil2!$E$1:$DG$2,2,0),0)),"",VLOOKUP($H3726*100+Q$2,Feuil2!$A$3:$CQ$931,HLOOKUP(Feuil1!$F3726,Feuil2!$E$1:$DG$2,2,0),0))</f>
        <v>295.3</v>
      </c>
      <c r="R3726" s="12">
        <f>IF(ISBLANK(VLOOKUP($H3726*100+R$2,Feuil2!$A$3:$CQ$931,HLOOKUP(Feuil1!$F3726,Feuil2!$E$1:$DG$2,2,0),0)),"",VLOOKUP($H3726*100+R$2,Feuil2!$A$3:$CQ$931,HLOOKUP(Feuil1!$F3726,Feuil2!$E$1:$DG$2,2,0),0))</f>
        <v>18.600000000000001</v>
      </c>
      <c r="S3726" s="12">
        <f>IF(ISBLANK(VLOOKUP($H3726*100+S$2,Feuil2!$A$3:$CQ$931,HLOOKUP(Feuil1!$F3726,Feuil2!$E$1:$DG$2,2,0),0)),"",VLOOKUP($H3726*100+S$2,Feuil2!$A$3:$CQ$931,HLOOKUP(Feuil1!$F3726,Feuil2!$E$1:$DG$2,2,0),0))</f>
        <v>1.7</v>
      </c>
      <c r="T3726" s="12">
        <f>IF(ISBLANK(VLOOKUP($H3726*100+T$2,Feuil2!$A$3:$CQ$931,HLOOKUP(Feuil1!$F3726,Feuil2!$E$1:$DG$2,2,0),0)),"",VLOOKUP($H3726*100+T$2,Feuil2!$A$3:$CQ$931,HLOOKUP(Feuil1!$F3726,Feuil2!$E$1:$DG$2,2,0),0))</f>
        <v>0</v>
      </c>
      <c r="U3726" s="12">
        <f t="shared" si="81"/>
        <v>1846.3</v>
      </c>
    </row>
    <row r="3727" spans="1:21" x14ac:dyDescent="0.35">
      <c r="A3727" s="10" t="s">
        <v>111</v>
      </c>
      <c r="B3727" s="8" t="s">
        <v>40</v>
      </c>
      <c r="C3727" s="39">
        <v>553000</v>
      </c>
      <c r="D3727" s="39">
        <v>459000</v>
      </c>
      <c r="E3727" s="39">
        <v>1115</v>
      </c>
      <c r="F3727" s="10">
        <v>4626</v>
      </c>
      <c r="G3727" s="5" t="s">
        <v>47</v>
      </c>
      <c r="H3727" s="11">
        <v>1984</v>
      </c>
      <c r="I3727" s="12">
        <f>IF(ISBLANK(VLOOKUP($H3727*100+I$2,Feuil2!$A$3:$CQ$931,HLOOKUP(Feuil1!$F3727,Feuil2!$E$1:$DG$2,2,0),0)),"",VLOOKUP($H3727*100+I$2,Feuil2!$A$3:$CQ$931,HLOOKUP(Feuil1!$F3727,Feuil2!$E$1:$DG$2,2,0),0))</f>
        <v>3.2</v>
      </c>
      <c r="J3727" s="12">
        <f>IF(ISBLANK(VLOOKUP($H3727*100+J$2,Feuil2!$A$3:$CQ$931,HLOOKUP(Feuil1!$F3727,Feuil2!$E$1:$DG$2,2,0),0)),"",VLOOKUP($H3727*100+J$2,Feuil2!$A$3:$CQ$931,HLOOKUP(Feuil1!$F3727,Feuil2!$E$1:$DG$2,2,0),0))</f>
        <v>31</v>
      </c>
      <c r="K3727" s="12">
        <f>IF(ISBLANK(VLOOKUP($H3727*100+K$2,Feuil2!$A$3:$CQ$931,HLOOKUP(Feuil1!$F3727,Feuil2!$E$1:$DG$2,2,0),0)),"",VLOOKUP($H3727*100+K$2,Feuil2!$A$3:$CQ$931,HLOOKUP(Feuil1!$F3727,Feuil2!$E$1:$DG$2,2,0),0))</f>
        <v>404.1</v>
      </c>
      <c r="L3727" s="12">
        <f>IF(ISBLANK(VLOOKUP($H3727*100+L$2,Feuil2!$A$3:$CQ$931,HLOOKUP(Feuil1!$F3727,Feuil2!$E$1:$DG$2,2,0),0)),"",VLOOKUP($H3727*100+L$2,Feuil2!$A$3:$CQ$931,HLOOKUP(Feuil1!$F3727,Feuil2!$E$1:$DG$2,2,0),0))</f>
        <v>40.5</v>
      </c>
      <c r="M3727" s="12">
        <f>IF(ISBLANK(VLOOKUP($H3727*100+M$2,Feuil2!$A$3:$CQ$931,HLOOKUP(Feuil1!$F3727,Feuil2!$E$1:$DG$2,2,0),0)),"",VLOOKUP($H3727*100+M$2,Feuil2!$A$3:$CQ$931,HLOOKUP(Feuil1!$F3727,Feuil2!$E$1:$DG$2,2,0),0))</f>
        <v>251.9</v>
      </c>
      <c r="N3727" s="12">
        <f>IF(ISBLANK(VLOOKUP($H3727*100+N$2,Feuil2!$A$3:$CQ$931,HLOOKUP(Feuil1!$F3727,Feuil2!$E$1:$DG$2,2,0),0)),"",VLOOKUP($H3727*100+N$2,Feuil2!$A$3:$CQ$931,HLOOKUP(Feuil1!$F3727,Feuil2!$E$1:$DG$2,2,0),0))</f>
        <v>334.4</v>
      </c>
      <c r="O3727" s="12">
        <f>IF(ISBLANK(VLOOKUP($H3727*100+O$2,Feuil2!$A$3:$CQ$931,HLOOKUP(Feuil1!$F3727,Feuil2!$E$1:$DG$2,2,0),0)),"",VLOOKUP($H3727*100+O$2,Feuil2!$A$3:$CQ$931,HLOOKUP(Feuil1!$F3727,Feuil2!$E$1:$DG$2,2,0),0))</f>
        <v>111.5</v>
      </c>
      <c r="P3727" s="12">
        <f>IF(ISBLANK(VLOOKUP($H3727*100+P$2,Feuil2!$A$3:$CQ$931,HLOOKUP(Feuil1!$F3727,Feuil2!$E$1:$DG$2,2,0),0)),"",VLOOKUP($H3727*100+P$2,Feuil2!$A$3:$CQ$931,HLOOKUP(Feuil1!$F3727,Feuil2!$E$1:$DG$2,2,0),0))</f>
        <v>121.1</v>
      </c>
      <c r="Q3727" s="12">
        <f>IF(ISBLANK(VLOOKUP($H3727*100+Q$2,Feuil2!$A$3:$CQ$931,HLOOKUP(Feuil1!$F3727,Feuil2!$E$1:$DG$2,2,0),0)),"",VLOOKUP($H3727*100+Q$2,Feuil2!$A$3:$CQ$931,HLOOKUP(Feuil1!$F3727,Feuil2!$E$1:$DG$2,2,0),0))</f>
        <v>119.3</v>
      </c>
      <c r="R3727" s="12">
        <f>IF(ISBLANK(VLOOKUP($H3727*100+R$2,Feuil2!$A$3:$CQ$931,HLOOKUP(Feuil1!$F3727,Feuil2!$E$1:$DG$2,2,0),0)),"",VLOOKUP($H3727*100+R$2,Feuil2!$A$3:$CQ$931,HLOOKUP(Feuil1!$F3727,Feuil2!$E$1:$DG$2,2,0),0))</f>
        <v>6.3</v>
      </c>
      <c r="S3727" s="12">
        <f>IF(ISBLANK(VLOOKUP($H3727*100+S$2,Feuil2!$A$3:$CQ$931,HLOOKUP(Feuil1!$F3727,Feuil2!$E$1:$DG$2,2,0),0)),"",VLOOKUP($H3727*100+S$2,Feuil2!$A$3:$CQ$931,HLOOKUP(Feuil1!$F3727,Feuil2!$E$1:$DG$2,2,0),0))</f>
        <v>0</v>
      </c>
      <c r="T3727" s="12">
        <f>IF(ISBLANK(VLOOKUP($H3727*100+T$2,Feuil2!$A$3:$CQ$931,HLOOKUP(Feuil1!$F3727,Feuil2!$E$1:$DG$2,2,0),0)),"",VLOOKUP($H3727*100+T$2,Feuil2!$A$3:$CQ$931,HLOOKUP(Feuil1!$F3727,Feuil2!$E$1:$DG$2,2,0),0))</f>
        <v>0.5</v>
      </c>
      <c r="U3727" s="12">
        <f t="shared" si="81"/>
        <v>1423.7999999999997</v>
      </c>
    </row>
    <row r="3728" spans="1:21" x14ac:dyDescent="0.35">
      <c r="A3728" s="10" t="s">
        <v>111</v>
      </c>
      <c r="B3728" s="8" t="s">
        <v>40</v>
      </c>
      <c r="C3728" s="39">
        <v>553000</v>
      </c>
      <c r="D3728" s="39">
        <v>459000</v>
      </c>
      <c r="E3728" s="39">
        <v>1115</v>
      </c>
      <c r="F3728" s="10">
        <v>4626</v>
      </c>
      <c r="G3728" s="5" t="s">
        <v>47</v>
      </c>
      <c r="H3728" s="11">
        <v>1985</v>
      </c>
      <c r="I3728" s="12">
        <f>IF(ISBLANK(VLOOKUP($H3728*100+I$2,Feuil2!$A$3:$CQ$931,HLOOKUP(Feuil1!$F3728,Feuil2!$E$1:$DG$2,2,0),0)),"",VLOOKUP($H3728*100+I$2,Feuil2!$A$3:$CQ$931,HLOOKUP(Feuil1!$F3728,Feuil2!$E$1:$DG$2,2,0),0))</f>
        <v>6.8</v>
      </c>
      <c r="J3728" s="12">
        <f>IF(ISBLANK(VLOOKUP($H3728*100+J$2,Feuil2!$A$3:$CQ$931,HLOOKUP(Feuil1!$F3728,Feuil2!$E$1:$DG$2,2,0),0)),"",VLOOKUP($H3728*100+J$2,Feuil2!$A$3:$CQ$931,HLOOKUP(Feuil1!$F3728,Feuil2!$E$1:$DG$2,2,0),0))</f>
        <v>23.5</v>
      </c>
      <c r="K3728" s="12">
        <f>IF(ISBLANK(VLOOKUP($H3728*100+K$2,Feuil2!$A$3:$CQ$931,HLOOKUP(Feuil1!$F3728,Feuil2!$E$1:$DG$2,2,0),0)),"",VLOOKUP($H3728*100+K$2,Feuil2!$A$3:$CQ$931,HLOOKUP(Feuil1!$F3728,Feuil2!$E$1:$DG$2,2,0),0))</f>
        <v>307.7</v>
      </c>
      <c r="L3728" s="12">
        <f>IF(ISBLANK(VLOOKUP($H3728*100+L$2,Feuil2!$A$3:$CQ$931,HLOOKUP(Feuil1!$F3728,Feuil2!$E$1:$DG$2,2,0),0)),"",VLOOKUP($H3728*100+L$2,Feuil2!$A$3:$CQ$931,HLOOKUP(Feuil1!$F3728,Feuil2!$E$1:$DG$2,2,0),0))</f>
        <v>237.7</v>
      </c>
      <c r="M3728" s="12">
        <f>IF(ISBLANK(VLOOKUP($H3728*100+M$2,Feuil2!$A$3:$CQ$931,HLOOKUP(Feuil1!$F3728,Feuil2!$E$1:$DG$2,2,0),0)),"",VLOOKUP($H3728*100+M$2,Feuil2!$A$3:$CQ$931,HLOOKUP(Feuil1!$F3728,Feuil2!$E$1:$DG$2,2,0),0))</f>
        <v>416.7</v>
      </c>
      <c r="N3728" s="12">
        <f>IF(ISBLANK(VLOOKUP($H3728*100+N$2,Feuil2!$A$3:$CQ$931,HLOOKUP(Feuil1!$F3728,Feuil2!$E$1:$DG$2,2,0),0)),"",VLOOKUP($H3728*100+N$2,Feuil2!$A$3:$CQ$931,HLOOKUP(Feuil1!$F3728,Feuil2!$E$1:$DG$2,2,0),0))</f>
        <v>796.5</v>
      </c>
      <c r="O3728" s="12">
        <f>IF(ISBLANK(VLOOKUP($H3728*100+O$2,Feuil2!$A$3:$CQ$931,HLOOKUP(Feuil1!$F3728,Feuil2!$E$1:$DG$2,2,0),0)),"",VLOOKUP($H3728*100+O$2,Feuil2!$A$3:$CQ$931,HLOOKUP(Feuil1!$F3728,Feuil2!$E$1:$DG$2,2,0),0))</f>
        <v>150.19999999999999</v>
      </c>
      <c r="P3728" s="12">
        <f>IF(ISBLANK(VLOOKUP($H3728*100+P$2,Feuil2!$A$3:$CQ$931,HLOOKUP(Feuil1!$F3728,Feuil2!$E$1:$DG$2,2,0),0)),"",VLOOKUP($H3728*100+P$2,Feuil2!$A$3:$CQ$931,HLOOKUP(Feuil1!$F3728,Feuil2!$E$1:$DG$2,2,0),0))</f>
        <v>291.7</v>
      </c>
      <c r="Q3728" s="12">
        <f>IF(ISBLANK(VLOOKUP($H3728*100+Q$2,Feuil2!$A$3:$CQ$931,HLOOKUP(Feuil1!$F3728,Feuil2!$E$1:$DG$2,2,0),0)),"",VLOOKUP($H3728*100+Q$2,Feuil2!$A$3:$CQ$931,HLOOKUP(Feuil1!$F3728,Feuil2!$E$1:$DG$2,2,0),0))</f>
        <v>1.5</v>
      </c>
      <c r="R3728" s="12">
        <f>IF(ISBLANK(VLOOKUP($H3728*100+R$2,Feuil2!$A$3:$CQ$931,HLOOKUP(Feuil1!$F3728,Feuil2!$E$1:$DG$2,2,0),0)),"",VLOOKUP($H3728*100+R$2,Feuil2!$A$3:$CQ$931,HLOOKUP(Feuil1!$F3728,Feuil2!$E$1:$DG$2,2,0),0))</f>
        <v>7.5</v>
      </c>
      <c r="S3728" s="12">
        <f>IF(ISBLANK(VLOOKUP($H3728*100+S$2,Feuil2!$A$3:$CQ$931,HLOOKUP(Feuil1!$F3728,Feuil2!$E$1:$DG$2,2,0),0)),"",VLOOKUP($H3728*100+S$2,Feuil2!$A$3:$CQ$931,HLOOKUP(Feuil1!$F3728,Feuil2!$E$1:$DG$2,2,0),0))</f>
        <v>0</v>
      </c>
      <c r="T3728" s="12">
        <f>IF(ISBLANK(VLOOKUP($H3728*100+T$2,Feuil2!$A$3:$CQ$931,HLOOKUP(Feuil1!$F3728,Feuil2!$E$1:$DG$2,2,0),0)),"",VLOOKUP($H3728*100+T$2,Feuil2!$A$3:$CQ$931,HLOOKUP(Feuil1!$F3728,Feuil2!$E$1:$DG$2,2,0),0))</f>
        <v>0</v>
      </c>
      <c r="U3728" s="12">
        <f t="shared" si="81"/>
        <v>2239.8000000000002</v>
      </c>
    </row>
    <row r="3729" spans="1:21" x14ac:dyDescent="0.35">
      <c r="A3729" s="10" t="s">
        <v>111</v>
      </c>
      <c r="B3729" s="8" t="s">
        <v>40</v>
      </c>
      <c r="C3729" s="39">
        <v>553000</v>
      </c>
      <c r="D3729" s="39">
        <v>459000</v>
      </c>
      <c r="E3729" s="39">
        <v>1115</v>
      </c>
      <c r="F3729" s="10">
        <v>4626</v>
      </c>
      <c r="G3729" s="5" t="s">
        <v>47</v>
      </c>
      <c r="H3729" s="11">
        <v>1986</v>
      </c>
      <c r="I3729" s="12">
        <f>IF(ISBLANK(VLOOKUP($H3729*100+I$2,Feuil2!$A$3:$CQ$931,HLOOKUP(Feuil1!$F3729,Feuil2!$E$1:$DG$2,2,0),0)),"",VLOOKUP($H3729*100+I$2,Feuil2!$A$3:$CQ$931,HLOOKUP(Feuil1!$F3729,Feuil2!$E$1:$DG$2,2,0),0))</f>
        <v>25.1</v>
      </c>
      <c r="J3729" s="12">
        <f>IF(ISBLANK(VLOOKUP($H3729*100+J$2,Feuil2!$A$3:$CQ$931,HLOOKUP(Feuil1!$F3729,Feuil2!$E$1:$DG$2,2,0),0)),"",VLOOKUP($H3729*100+J$2,Feuil2!$A$3:$CQ$931,HLOOKUP(Feuil1!$F3729,Feuil2!$E$1:$DG$2,2,0),0))</f>
        <v>92.3</v>
      </c>
      <c r="K3729" s="12">
        <f>IF(ISBLANK(VLOOKUP($H3729*100+K$2,Feuil2!$A$3:$CQ$931,HLOOKUP(Feuil1!$F3729,Feuil2!$E$1:$DG$2,2,0),0)),"",VLOOKUP($H3729*100+K$2,Feuil2!$A$3:$CQ$931,HLOOKUP(Feuil1!$F3729,Feuil2!$E$1:$DG$2,2,0),0))</f>
        <v>133.1</v>
      </c>
      <c r="L3729" s="12">
        <f>IF(ISBLANK(VLOOKUP($H3729*100+L$2,Feuil2!$A$3:$CQ$931,HLOOKUP(Feuil1!$F3729,Feuil2!$E$1:$DG$2,2,0),0)),"",VLOOKUP($H3729*100+L$2,Feuil2!$A$3:$CQ$931,HLOOKUP(Feuil1!$F3729,Feuil2!$E$1:$DG$2,2,0),0))</f>
        <v>57.6</v>
      </c>
      <c r="M3729" s="12">
        <f>IF(ISBLANK(VLOOKUP($H3729*100+M$2,Feuil2!$A$3:$CQ$931,HLOOKUP(Feuil1!$F3729,Feuil2!$E$1:$DG$2,2,0),0)),"",VLOOKUP($H3729*100+M$2,Feuil2!$A$3:$CQ$931,HLOOKUP(Feuil1!$F3729,Feuil2!$E$1:$DG$2,2,0),0))</f>
        <v>544.29999999999995</v>
      </c>
      <c r="N3729" s="12">
        <f>IF(ISBLANK(VLOOKUP($H3729*100+N$2,Feuil2!$A$3:$CQ$931,HLOOKUP(Feuil1!$F3729,Feuil2!$E$1:$DG$2,2,0),0)),"",VLOOKUP($H3729*100+N$2,Feuil2!$A$3:$CQ$931,HLOOKUP(Feuil1!$F3729,Feuil2!$E$1:$DG$2,2,0),0))</f>
        <v>442.2</v>
      </c>
      <c r="O3729" s="12">
        <f>IF(ISBLANK(VLOOKUP($H3729*100+O$2,Feuil2!$A$3:$CQ$931,HLOOKUP(Feuil1!$F3729,Feuil2!$E$1:$DG$2,2,0),0)),"",VLOOKUP($H3729*100+O$2,Feuil2!$A$3:$CQ$931,HLOOKUP(Feuil1!$F3729,Feuil2!$E$1:$DG$2,2,0),0))</f>
        <v>7.9</v>
      </c>
      <c r="P3729" s="12">
        <f>IF(ISBLANK(VLOOKUP($H3729*100+P$2,Feuil2!$A$3:$CQ$931,HLOOKUP(Feuil1!$F3729,Feuil2!$E$1:$DG$2,2,0),0)),"",VLOOKUP($H3729*100+P$2,Feuil2!$A$3:$CQ$931,HLOOKUP(Feuil1!$F3729,Feuil2!$E$1:$DG$2,2,0),0))</f>
        <v>79.400000000000006</v>
      </c>
      <c r="Q3729" s="12">
        <f>IF(ISBLANK(VLOOKUP($H3729*100+Q$2,Feuil2!$A$3:$CQ$931,HLOOKUP(Feuil1!$F3729,Feuil2!$E$1:$DG$2,2,0),0)),"",VLOOKUP($H3729*100+Q$2,Feuil2!$A$3:$CQ$931,HLOOKUP(Feuil1!$F3729,Feuil2!$E$1:$DG$2,2,0),0))</f>
        <v>10.6</v>
      </c>
      <c r="R3729" s="12">
        <f>IF(ISBLANK(VLOOKUP($H3729*100+R$2,Feuil2!$A$3:$CQ$931,HLOOKUP(Feuil1!$F3729,Feuil2!$E$1:$DG$2,2,0),0)),"",VLOOKUP($H3729*100+R$2,Feuil2!$A$3:$CQ$931,HLOOKUP(Feuil1!$F3729,Feuil2!$E$1:$DG$2,2,0),0))</f>
        <v>0</v>
      </c>
      <c r="S3729" s="12">
        <f>IF(ISBLANK(VLOOKUP($H3729*100+S$2,Feuil2!$A$3:$CQ$931,HLOOKUP(Feuil1!$F3729,Feuil2!$E$1:$DG$2,2,0),0)),"",VLOOKUP($H3729*100+S$2,Feuil2!$A$3:$CQ$931,HLOOKUP(Feuil1!$F3729,Feuil2!$E$1:$DG$2,2,0),0))</f>
        <v>11</v>
      </c>
      <c r="T3729" s="12">
        <f>IF(ISBLANK(VLOOKUP($H3729*100+T$2,Feuil2!$A$3:$CQ$931,HLOOKUP(Feuil1!$F3729,Feuil2!$E$1:$DG$2,2,0),0)),"",VLOOKUP($H3729*100+T$2,Feuil2!$A$3:$CQ$931,HLOOKUP(Feuil1!$F3729,Feuil2!$E$1:$DG$2,2,0),0))</f>
        <v>0.3</v>
      </c>
      <c r="U3729" s="12">
        <f t="shared" si="81"/>
        <v>1403.8</v>
      </c>
    </row>
    <row r="3730" spans="1:21" x14ac:dyDescent="0.35">
      <c r="A3730" s="10" t="s">
        <v>111</v>
      </c>
      <c r="B3730" s="8" t="s">
        <v>40</v>
      </c>
      <c r="C3730" s="39">
        <v>553000</v>
      </c>
      <c r="D3730" s="39">
        <v>459000</v>
      </c>
      <c r="E3730" s="39">
        <v>1115</v>
      </c>
      <c r="F3730" s="10">
        <v>4626</v>
      </c>
      <c r="G3730" s="5" t="s">
        <v>47</v>
      </c>
      <c r="H3730" s="11">
        <v>1987</v>
      </c>
      <c r="I3730" s="12">
        <f>IF(ISBLANK(VLOOKUP($H3730*100+I$2,Feuil2!$A$3:$CQ$931,HLOOKUP(Feuil1!$F3730,Feuil2!$E$1:$DG$2,2,0),0)),"",VLOOKUP($H3730*100+I$2,Feuil2!$A$3:$CQ$931,HLOOKUP(Feuil1!$F3730,Feuil2!$E$1:$DG$2,2,0),0))</f>
        <v>12.7</v>
      </c>
      <c r="J3730" s="12">
        <f>IF(ISBLANK(VLOOKUP($H3730*100+J$2,Feuil2!$A$3:$CQ$931,HLOOKUP(Feuil1!$F3730,Feuil2!$E$1:$DG$2,2,0),0)),"",VLOOKUP($H3730*100+J$2,Feuil2!$A$3:$CQ$931,HLOOKUP(Feuil1!$F3730,Feuil2!$E$1:$DG$2,2,0),0))</f>
        <v>40.1</v>
      </c>
      <c r="K3730" s="12">
        <f>IF(ISBLANK(VLOOKUP($H3730*100+K$2,Feuil2!$A$3:$CQ$931,HLOOKUP(Feuil1!$F3730,Feuil2!$E$1:$DG$2,2,0),0)),"",VLOOKUP($H3730*100+K$2,Feuil2!$A$3:$CQ$931,HLOOKUP(Feuil1!$F3730,Feuil2!$E$1:$DG$2,2,0),0))</f>
        <v>259.89999999999998</v>
      </c>
      <c r="L3730" s="12">
        <f>IF(ISBLANK(VLOOKUP($H3730*100+L$2,Feuil2!$A$3:$CQ$931,HLOOKUP(Feuil1!$F3730,Feuil2!$E$1:$DG$2,2,0),0)),"",VLOOKUP($H3730*100+L$2,Feuil2!$A$3:$CQ$931,HLOOKUP(Feuil1!$F3730,Feuil2!$E$1:$DG$2,2,0),0))</f>
        <v>254.1</v>
      </c>
      <c r="M3730" s="12">
        <f>IF(ISBLANK(VLOOKUP($H3730*100+M$2,Feuil2!$A$3:$CQ$931,HLOOKUP(Feuil1!$F3730,Feuil2!$E$1:$DG$2,2,0),0)),"",VLOOKUP($H3730*100+M$2,Feuil2!$A$3:$CQ$931,HLOOKUP(Feuil1!$F3730,Feuil2!$E$1:$DG$2,2,0),0))</f>
        <v>258.8</v>
      </c>
      <c r="N3730" s="12">
        <f>IF(ISBLANK(VLOOKUP($H3730*100+N$2,Feuil2!$A$3:$CQ$931,HLOOKUP(Feuil1!$F3730,Feuil2!$E$1:$DG$2,2,0),0)),"",VLOOKUP($H3730*100+N$2,Feuil2!$A$3:$CQ$931,HLOOKUP(Feuil1!$F3730,Feuil2!$E$1:$DG$2,2,0),0))</f>
        <v>63</v>
      </c>
      <c r="O3730" s="12">
        <f>IF(ISBLANK(VLOOKUP($H3730*100+O$2,Feuil2!$A$3:$CQ$931,HLOOKUP(Feuil1!$F3730,Feuil2!$E$1:$DG$2,2,0),0)),"",VLOOKUP($H3730*100+O$2,Feuil2!$A$3:$CQ$931,HLOOKUP(Feuil1!$F3730,Feuil2!$E$1:$DG$2,2,0),0))</f>
        <v>31.8</v>
      </c>
      <c r="P3730" s="12">
        <f>IF(ISBLANK(VLOOKUP($H3730*100+P$2,Feuil2!$A$3:$CQ$931,HLOOKUP(Feuil1!$F3730,Feuil2!$E$1:$DG$2,2,0),0)),"",VLOOKUP($H3730*100+P$2,Feuil2!$A$3:$CQ$931,HLOOKUP(Feuil1!$F3730,Feuil2!$E$1:$DG$2,2,0),0))</f>
        <v>188.5</v>
      </c>
      <c r="Q3730" s="12">
        <f>IF(ISBLANK(VLOOKUP($H3730*100+Q$2,Feuil2!$A$3:$CQ$931,HLOOKUP(Feuil1!$F3730,Feuil2!$E$1:$DG$2,2,0),0)),"",VLOOKUP($H3730*100+Q$2,Feuil2!$A$3:$CQ$931,HLOOKUP(Feuil1!$F3730,Feuil2!$E$1:$DG$2,2,0),0))</f>
        <v>86.9</v>
      </c>
      <c r="R3730" s="12">
        <f>IF(ISBLANK(VLOOKUP($H3730*100+R$2,Feuil2!$A$3:$CQ$931,HLOOKUP(Feuil1!$F3730,Feuil2!$E$1:$DG$2,2,0),0)),"",VLOOKUP($H3730*100+R$2,Feuil2!$A$3:$CQ$931,HLOOKUP(Feuil1!$F3730,Feuil2!$E$1:$DG$2,2,0),0))</f>
        <v>4.9000000000000004</v>
      </c>
      <c r="S3730" s="12">
        <f>IF(ISBLANK(VLOOKUP($H3730*100+S$2,Feuil2!$A$3:$CQ$931,HLOOKUP(Feuil1!$F3730,Feuil2!$E$1:$DG$2,2,0),0)),"",VLOOKUP($H3730*100+S$2,Feuil2!$A$3:$CQ$931,HLOOKUP(Feuil1!$F3730,Feuil2!$E$1:$DG$2,2,0),0))</f>
        <v>0</v>
      </c>
      <c r="T3730" s="12">
        <f>IF(ISBLANK(VLOOKUP($H3730*100+T$2,Feuil2!$A$3:$CQ$931,HLOOKUP(Feuil1!$F3730,Feuil2!$E$1:$DG$2,2,0),0)),"",VLOOKUP($H3730*100+T$2,Feuil2!$A$3:$CQ$931,HLOOKUP(Feuil1!$F3730,Feuil2!$E$1:$DG$2,2,0),0))</f>
        <v>0</v>
      </c>
      <c r="U3730" s="12">
        <f t="shared" si="81"/>
        <v>1200.7</v>
      </c>
    </row>
    <row r="3731" spans="1:21" x14ac:dyDescent="0.35">
      <c r="A3731" s="10" t="s">
        <v>111</v>
      </c>
      <c r="B3731" s="8" t="s">
        <v>40</v>
      </c>
      <c r="C3731" s="39">
        <v>553000</v>
      </c>
      <c r="D3731" s="39">
        <v>459000</v>
      </c>
      <c r="E3731" s="39">
        <v>1115</v>
      </c>
      <c r="F3731" s="10">
        <v>4626</v>
      </c>
      <c r="G3731" s="5" t="s">
        <v>47</v>
      </c>
      <c r="H3731" s="11">
        <v>1988</v>
      </c>
      <c r="I3731" s="12">
        <f>IF(ISBLANK(VLOOKUP($H3731*100+I$2,Feuil2!$A$3:$CQ$931,HLOOKUP(Feuil1!$F3731,Feuil2!$E$1:$DG$2,2,0),0)),"",VLOOKUP($H3731*100+I$2,Feuil2!$A$3:$CQ$931,HLOOKUP(Feuil1!$F3731,Feuil2!$E$1:$DG$2,2,0),0))</f>
        <v>0.9</v>
      </c>
      <c r="J3731" s="12">
        <f>IF(ISBLANK(VLOOKUP($H3731*100+J$2,Feuil2!$A$3:$CQ$931,HLOOKUP(Feuil1!$F3731,Feuil2!$E$1:$DG$2,2,0),0)),"",VLOOKUP($H3731*100+J$2,Feuil2!$A$3:$CQ$931,HLOOKUP(Feuil1!$F3731,Feuil2!$E$1:$DG$2,2,0),0))</f>
        <v>114.7</v>
      </c>
      <c r="K3731" s="12">
        <f>IF(ISBLANK(VLOOKUP($H3731*100+K$2,Feuil2!$A$3:$CQ$931,HLOOKUP(Feuil1!$F3731,Feuil2!$E$1:$DG$2,2,0),0)),"",VLOOKUP($H3731*100+K$2,Feuil2!$A$3:$CQ$931,HLOOKUP(Feuil1!$F3731,Feuil2!$E$1:$DG$2,2,0),0))</f>
        <v>256.8</v>
      </c>
      <c r="L3731" s="12">
        <f>IF(ISBLANK(VLOOKUP($H3731*100+L$2,Feuil2!$A$3:$CQ$931,HLOOKUP(Feuil1!$F3731,Feuil2!$E$1:$DG$2,2,0),0)),"",VLOOKUP($H3731*100+L$2,Feuil2!$A$3:$CQ$931,HLOOKUP(Feuil1!$F3731,Feuil2!$E$1:$DG$2,2,0),0))</f>
        <v>58.4</v>
      </c>
      <c r="M3731" s="12">
        <f>IF(ISBLANK(VLOOKUP($H3731*100+M$2,Feuil2!$A$3:$CQ$931,HLOOKUP(Feuil1!$F3731,Feuil2!$E$1:$DG$2,2,0),0)),"",VLOOKUP($H3731*100+M$2,Feuil2!$A$3:$CQ$931,HLOOKUP(Feuil1!$F3731,Feuil2!$E$1:$DG$2,2,0),0))</f>
        <v>77.900000000000006</v>
      </c>
      <c r="N3731" s="12">
        <f>IF(ISBLANK(VLOOKUP($H3731*100+N$2,Feuil2!$A$3:$CQ$931,HLOOKUP(Feuil1!$F3731,Feuil2!$E$1:$DG$2,2,0),0)),"",VLOOKUP($H3731*100+N$2,Feuil2!$A$3:$CQ$931,HLOOKUP(Feuil1!$F3731,Feuil2!$E$1:$DG$2,2,0),0))</f>
        <v>372.7</v>
      </c>
      <c r="O3731" s="12">
        <f>IF(ISBLANK(VLOOKUP($H3731*100+O$2,Feuil2!$A$3:$CQ$931,HLOOKUP(Feuil1!$F3731,Feuil2!$E$1:$DG$2,2,0),0)),"",VLOOKUP($H3731*100+O$2,Feuil2!$A$3:$CQ$931,HLOOKUP(Feuil1!$F3731,Feuil2!$E$1:$DG$2,2,0),0))</f>
        <v>119</v>
      </c>
      <c r="P3731" s="12">
        <f>IF(ISBLANK(VLOOKUP($H3731*100+P$2,Feuil2!$A$3:$CQ$931,HLOOKUP(Feuil1!$F3731,Feuil2!$E$1:$DG$2,2,0),0)),"",VLOOKUP($H3731*100+P$2,Feuil2!$A$3:$CQ$931,HLOOKUP(Feuil1!$F3731,Feuil2!$E$1:$DG$2,2,0),0))</f>
        <v>309.60000000000002</v>
      </c>
      <c r="Q3731" s="12">
        <f>IF(ISBLANK(VLOOKUP($H3731*100+Q$2,Feuil2!$A$3:$CQ$931,HLOOKUP(Feuil1!$F3731,Feuil2!$E$1:$DG$2,2,0),0)),"",VLOOKUP($H3731*100+Q$2,Feuil2!$A$3:$CQ$931,HLOOKUP(Feuil1!$F3731,Feuil2!$E$1:$DG$2,2,0),0))</f>
        <v>84.9</v>
      </c>
      <c r="R3731" s="12">
        <f>IF(ISBLANK(VLOOKUP($H3731*100+R$2,Feuil2!$A$3:$CQ$931,HLOOKUP(Feuil1!$F3731,Feuil2!$E$1:$DG$2,2,0),0)),"",VLOOKUP($H3731*100+R$2,Feuil2!$A$3:$CQ$931,HLOOKUP(Feuil1!$F3731,Feuil2!$E$1:$DG$2,2,0),0))</f>
        <v>2.2000000000000002</v>
      </c>
      <c r="S3731" s="12">
        <f>IF(ISBLANK(VLOOKUP($H3731*100+S$2,Feuil2!$A$3:$CQ$931,HLOOKUP(Feuil1!$F3731,Feuil2!$E$1:$DG$2,2,0),0)),"",VLOOKUP($H3731*100+S$2,Feuil2!$A$3:$CQ$931,HLOOKUP(Feuil1!$F3731,Feuil2!$E$1:$DG$2,2,0),0))</f>
        <v>0</v>
      </c>
      <c r="T3731" s="12">
        <f>IF(ISBLANK(VLOOKUP($H3731*100+T$2,Feuil2!$A$3:$CQ$931,HLOOKUP(Feuil1!$F3731,Feuil2!$E$1:$DG$2,2,0),0)),"",VLOOKUP($H3731*100+T$2,Feuil2!$A$3:$CQ$931,HLOOKUP(Feuil1!$F3731,Feuil2!$E$1:$DG$2,2,0),0))</f>
        <v>10.1</v>
      </c>
      <c r="U3731" s="12">
        <f t="shared" si="81"/>
        <v>1407.2</v>
      </c>
    </row>
    <row r="3732" spans="1:21" x14ac:dyDescent="0.35">
      <c r="A3732" s="10" t="s">
        <v>111</v>
      </c>
      <c r="B3732" s="8" t="s">
        <v>40</v>
      </c>
      <c r="C3732" s="39">
        <v>553000</v>
      </c>
      <c r="D3732" s="39">
        <v>459000</v>
      </c>
      <c r="E3732" s="39">
        <v>1115</v>
      </c>
      <c r="F3732" s="10">
        <v>4626</v>
      </c>
      <c r="G3732" s="5" t="s">
        <v>47</v>
      </c>
      <c r="H3732" s="11">
        <v>1989</v>
      </c>
      <c r="I3732" s="12">
        <f>IF(ISBLANK(VLOOKUP($H3732*100+I$2,Feuil2!$A$3:$CQ$931,HLOOKUP(Feuil1!$F3732,Feuil2!$E$1:$DG$2,2,0),0)),"",VLOOKUP($H3732*100+I$2,Feuil2!$A$3:$CQ$931,HLOOKUP(Feuil1!$F3732,Feuil2!$E$1:$DG$2,2,0),0))</f>
        <v>4.9000000000000004</v>
      </c>
      <c r="J3732" s="12">
        <f>IF(ISBLANK(VLOOKUP($H3732*100+J$2,Feuil2!$A$3:$CQ$931,HLOOKUP(Feuil1!$F3732,Feuil2!$E$1:$DG$2,2,0),0)),"",VLOOKUP($H3732*100+J$2,Feuil2!$A$3:$CQ$931,HLOOKUP(Feuil1!$F3732,Feuil2!$E$1:$DG$2,2,0),0))</f>
        <v>95.1</v>
      </c>
      <c r="K3732" s="12">
        <f>IF(ISBLANK(VLOOKUP($H3732*100+K$2,Feuil2!$A$3:$CQ$931,HLOOKUP(Feuil1!$F3732,Feuil2!$E$1:$DG$2,2,0),0)),"",VLOOKUP($H3732*100+K$2,Feuil2!$A$3:$CQ$931,HLOOKUP(Feuil1!$F3732,Feuil2!$E$1:$DG$2,2,0),0))</f>
        <v>578.70000000000005</v>
      </c>
      <c r="L3732" s="12">
        <f>IF(ISBLANK(VLOOKUP($H3732*100+L$2,Feuil2!$A$3:$CQ$931,HLOOKUP(Feuil1!$F3732,Feuil2!$E$1:$DG$2,2,0),0)),"",VLOOKUP($H3732*100+L$2,Feuil2!$A$3:$CQ$931,HLOOKUP(Feuil1!$F3732,Feuil2!$E$1:$DG$2,2,0),0))</f>
        <v>422.3</v>
      </c>
      <c r="M3732" s="12">
        <f>IF(ISBLANK(VLOOKUP($H3732*100+M$2,Feuil2!$A$3:$CQ$931,HLOOKUP(Feuil1!$F3732,Feuil2!$E$1:$DG$2,2,0),0)),"",VLOOKUP($H3732*100+M$2,Feuil2!$A$3:$CQ$931,HLOOKUP(Feuil1!$F3732,Feuil2!$E$1:$DG$2,2,0),0))</f>
        <v>163.6</v>
      </c>
      <c r="N3732" s="12">
        <f>IF(ISBLANK(VLOOKUP($H3732*100+N$2,Feuil2!$A$3:$CQ$931,HLOOKUP(Feuil1!$F3732,Feuil2!$E$1:$DG$2,2,0),0)),"",VLOOKUP($H3732*100+N$2,Feuil2!$A$3:$CQ$931,HLOOKUP(Feuil1!$F3732,Feuil2!$E$1:$DG$2,2,0),0))</f>
        <v>7.4</v>
      </c>
      <c r="O3732" s="12">
        <f>IF(ISBLANK(VLOOKUP($H3732*100+O$2,Feuil2!$A$3:$CQ$931,HLOOKUP(Feuil1!$F3732,Feuil2!$E$1:$DG$2,2,0),0)),"",VLOOKUP($H3732*100+O$2,Feuil2!$A$3:$CQ$931,HLOOKUP(Feuil1!$F3732,Feuil2!$E$1:$DG$2,2,0),0))</f>
        <v>54.3</v>
      </c>
      <c r="P3732" s="12">
        <f>IF(ISBLANK(VLOOKUP($H3732*100+P$2,Feuil2!$A$3:$CQ$931,HLOOKUP(Feuil1!$F3732,Feuil2!$E$1:$DG$2,2,0),0)),"",VLOOKUP($H3732*100+P$2,Feuil2!$A$3:$CQ$931,HLOOKUP(Feuil1!$F3732,Feuil2!$E$1:$DG$2,2,0),0))</f>
        <v>273.5</v>
      </c>
      <c r="Q3732" s="12">
        <f>IF(ISBLANK(VLOOKUP($H3732*100+Q$2,Feuil2!$A$3:$CQ$931,HLOOKUP(Feuil1!$F3732,Feuil2!$E$1:$DG$2,2,0),0)),"",VLOOKUP($H3732*100+Q$2,Feuil2!$A$3:$CQ$931,HLOOKUP(Feuil1!$F3732,Feuil2!$E$1:$DG$2,2,0),0))</f>
        <v>41.1</v>
      </c>
      <c r="R3732" s="12">
        <f>IF(ISBLANK(VLOOKUP($H3732*100+R$2,Feuil2!$A$3:$CQ$931,HLOOKUP(Feuil1!$F3732,Feuil2!$E$1:$DG$2,2,0),0)),"",VLOOKUP($H3732*100+R$2,Feuil2!$A$3:$CQ$931,HLOOKUP(Feuil1!$F3732,Feuil2!$E$1:$DG$2,2,0),0))</f>
        <v>1.3</v>
      </c>
      <c r="S3732" s="12">
        <f>IF(ISBLANK(VLOOKUP($H3732*100+S$2,Feuil2!$A$3:$CQ$931,HLOOKUP(Feuil1!$F3732,Feuil2!$E$1:$DG$2,2,0),0)),"",VLOOKUP($H3732*100+S$2,Feuil2!$A$3:$CQ$931,HLOOKUP(Feuil1!$F3732,Feuil2!$E$1:$DG$2,2,0),0))</f>
        <v>3.2</v>
      </c>
      <c r="T3732" s="12">
        <f>IF(ISBLANK(VLOOKUP($H3732*100+T$2,Feuil2!$A$3:$CQ$931,HLOOKUP(Feuil1!$F3732,Feuil2!$E$1:$DG$2,2,0),0)),"",VLOOKUP($H3732*100+T$2,Feuil2!$A$3:$CQ$931,HLOOKUP(Feuil1!$F3732,Feuil2!$E$1:$DG$2,2,0),0))</f>
        <v>0.4</v>
      </c>
      <c r="U3732" s="12">
        <f t="shared" si="81"/>
        <v>1645.8</v>
      </c>
    </row>
    <row r="3733" spans="1:21" x14ac:dyDescent="0.35">
      <c r="A3733" s="10" t="s">
        <v>111</v>
      </c>
      <c r="B3733" s="8" t="s">
        <v>40</v>
      </c>
      <c r="C3733" s="39">
        <v>553000</v>
      </c>
      <c r="D3733" s="39">
        <v>459000</v>
      </c>
      <c r="E3733" s="39">
        <v>1115</v>
      </c>
      <c r="F3733" s="10">
        <v>4626</v>
      </c>
      <c r="G3733" s="5" t="s">
        <v>47</v>
      </c>
      <c r="H3733" s="11">
        <v>1990</v>
      </c>
      <c r="I3733" s="12">
        <f>IF(ISBLANK(VLOOKUP($H3733*100+I$2,Feuil2!$A$3:$CQ$931,HLOOKUP(Feuil1!$F3733,Feuil2!$E$1:$DG$2,2,0),0)),"",VLOOKUP($H3733*100+I$2,Feuil2!$A$3:$CQ$931,HLOOKUP(Feuil1!$F3733,Feuil2!$E$1:$DG$2,2,0),0))</f>
        <v>15.6</v>
      </c>
      <c r="J3733" s="12">
        <f>IF(ISBLANK(VLOOKUP($H3733*100+J$2,Feuil2!$A$3:$CQ$931,HLOOKUP(Feuil1!$F3733,Feuil2!$E$1:$DG$2,2,0),0)),"",VLOOKUP($H3733*100+J$2,Feuil2!$A$3:$CQ$931,HLOOKUP(Feuil1!$F3733,Feuil2!$E$1:$DG$2,2,0),0))</f>
        <v>107.9</v>
      </c>
      <c r="K3733" s="12">
        <f>IF(ISBLANK(VLOOKUP($H3733*100+K$2,Feuil2!$A$3:$CQ$931,HLOOKUP(Feuil1!$F3733,Feuil2!$E$1:$DG$2,2,0),0)),"",VLOOKUP($H3733*100+K$2,Feuil2!$A$3:$CQ$931,HLOOKUP(Feuil1!$F3733,Feuil2!$E$1:$DG$2,2,0),0))</f>
        <v>179.4</v>
      </c>
      <c r="L3733" s="12">
        <f>IF(ISBLANK(VLOOKUP($H3733*100+L$2,Feuil2!$A$3:$CQ$931,HLOOKUP(Feuil1!$F3733,Feuil2!$E$1:$DG$2,2,0),0)),"",VLOOKUP($H3733*100+L$2,Feuil2!$A$3:$CQ$931,HLOOKUP(Feuil1!$F3733,Feuil2!$E$1:$DG$2,2,0),0))</f>
        <v>203</v>
      </c>
      <c r="M3733" s="12">
        <f>IF(ISBLANK(VLOOKUP($H3733*100+M$2,Feuil2!$A$3:$CQ$931,HLOOKUP(Feuil1!$F3733,Feuil2!$E$1:$DG$2,2,0),0)),"",VLOOKUP($H3733*100+M$2,Feuil2!$A$3:$CQ$931,HLOOKUP(Feuil1!$F3733,Feuil2!$E$1:$DG$2,2,0),0))</f>
        <v>6.8</v>
      </c>
      <c r="N3733" s="12">
        <f>IF(ISBLANK(VLOOKUP($H3733*100+N$2,Feuil2!$A$3:$CQ$931,HLOOKUP(Feuil1!$F3733,Feuil2!$E$1:$DG$2,2,0),0)),"",VLOOKUP($H3733*100+N$2,Feuil2!$A$3:$CQ$931,HLOOKUP(Feuil1!$F3733,Feuil2!$E$1:$DG$2,2,0),0))</f>
        <v>282.60000000000002</v>
      </c>
      <c r="O3733" s="12">
        <f>IF(ISBLANK(VLOOKUP($H3733*100+O$2,Feuil2!$A$3:$CQ$931,HLOOKUP(Feuil1!$F3733,Feuil2!$E$1:$DG$2,2,0),0)),"",VLOOKUP($H3733*100+O$2,Feuil2!$A$3:$CQ$931,HLOOKUP(Feuil1!$F3733,Feuil2!$E$1:$DG$2,2,0),0))</f>
        <v>403.6</v>
      </c>
      <c r="P3733" s="12">
        <f>IF(ISBLANK(VLOOKUP($H3733*100+P$2,Feuil2!$A$3:$CQ$931,HLOOKUP(Feuil1!$F3733,Feuil2!$E$1:$DG$2,2,0),0)),"",VLOOKUP($H3733*100+P$2,Feuil2!$A$3:$CQ$931,HLOOKUP(Feuil1!$F3733,Feuil2!$E$1:$DG$2,2,0),0))</f>
        <v>50.1</v>
      </c>
      <c r="Q3733" s="12">
        <f>IF(ISBLANK(VLOOKUP($H3733*100+Q$2,Feuil2!$A$3:$CQ$931,HLOOKUP(Feuil1!$F3733,Feuil2!$E$1:$DG$2,2,0),0)),"",VLOOKUP($H3733*100+Q$2,Feuil2!$A$3:$CQ$931,HLOOKUP(Feuil1!$F3733,Feuil2!$E$1:$DG$2,2,0),0))</f>
        <v>1.4</v>
      </c>
      <c r="R3733" s="12">
        <f>IF(ISBLANK(VLOOKUP($H3733*100+R$2,Feuil2!$A$3:$CQ$931,HLOOKUP(Feuil1!$F3733,Feuil2!$E$1:$DG$2,2,0),0)),"",VLOOKUP($H3733*100+R$2,Feuil2!$A$3:$CQ$931,HLOOKUP(Feuil1!$F3733,Feuil2!$E$1:$DG$2,2,0),0))</f>
        <v>0.3</v>
      </c>
      <c r="S3733" s="12">
        <f>IF(ISBLANK(VLOOKUP($H3733*100+S$2,Feuil2!$A$3:$CQ$931,HLOOKUP(Feuil1!$F3733,Feuil2!$E$1:$DG$2,2,0),0)),"",VLOOKUP($H3733*100+S$2,Feuil2!$A$3:$CQ$931,HLOOKUP(Feuil1!$F3733,Feuil2!$E$1:$DG$2,2,0),0))</f>
        <v>7.2</v>
      </c>
      <c r="T3733" s="12">
        <f>IF(ISBLANK(VLOOKUP($H3733*100+T$2,Feuil2!$A$3:$CQ$931,HLOOKUP(Feuil1!$F3733,Feuil2!$E$1:$DG$2,2,0),0)),"",VLOOKUP($H3733*100+T$2,Feuil2!$A$3:$CQ$931,HLOOKUP(Feuil1!$F3733,Feuil2!$E$1:$DG$2,2,0),0))</f>
        <v>282.60000000000002</v>
      </c>
      <c r="U3733" s="12">
        <f t="shared" si="81"/>
        <v>1540.5</v>
      </c>
    </row>
    <row r="3734" spans="1:21" x14ac:dyDescent="0.35">
      <c r="A3734" s="10" t="s">
        <v>111</v>
      </c>
      <c r="B3734" s="8" t="s">
        <v>40</v>
      </c>
      <c r="C3734" s="39">
        <v>553000</v>
      </c>
      <c r="D3734" s="39">
        <v>459000</v>
      </c>
      <c r="E3734" s="39">
        <v>1115</v>
      </c>
      <c r="F3734" s="10">
        <v>4626</v>
      </c>
      <c r="G3734" s="5" t="s">
        <v>47</v>
      </c>
      <c r="H3734" s="11">
        <v>1991</v>
      </c>
      <c r="I3734" s="12">
        <f>IF(ISBLANK(VLOOKUP($H3734*100+I$2,Feuil2!$A$3:$CQ$931,HLOOKUP(Feuil1!$F3734,Feuil2!$E$1:$DG$2,2,0),0)),"",VLOOKUP($H3734*100+I$2,Feuil2!$A$3:$CQ$931,HLOOKUP(Feuil1!$F3734,Feuil2!$E$1:$DG$2,2,0),0))</f>
        <v>56.2</v>
      </c>
      <c r="J3734" s="12">
        <f>IF(ISBLANK(VLOOKUP($H3734*100+J$2,Feuil2!$A$3:$CQ$931,HLOOKUP(Feuil1!$F3734,Feuil2!$E$1:$DG$2,2,0),0)),"",VLOOKUP($H3734*100+J$2,Feuil2!$A$3:$CQ$931,HLOOKUP(Feuil1!$F3734,Feuil2!$E$1:$DG$2,2,0),0))</f>
        <v>170.4</v>
      </c>
      <c r="K3734" s="12">
        <f>IF(ISBLANK(VLOOKUP($H3734*100+K$2,Feuil2!$A$3:$CQ$931,HLOOKUP(Feuil1!$F3734,Feuil2!$E$1:$DG$2,2,0),0)),"",VLOOKUP($H3734*100+K$2,Feuil2!$A$3:$CQ$931,HLOOKUP(Feuil1!$F3734,Feuil2!$E$1:$DG$2,2,0),0))</f>
        <v>60.5</v>
      </c>
      <c r="L3734" s="12">
        <f>IF(ISBLANK(VLOOKUP($H3734*100+L$2,Feuil2!$A$3:$CQ$931,HLOOKUP(Feuil1!$F3734,Feuil2!$E$1:$DG$2,2,0),0)),"",VLOOKUP($H3734*100+L$2,Feuil2!$A$3:$CQ$931,HLOOKUP(Feuil1!$F3734,Feuil2!$E$1:$DG$2,2,0),0))</f>
        <v>60.8</v>
      </c>
      <c r="M3734" s="12">
        <f>IF(ISBLANK(VLOOKUP($H3734*100+M$2,Feuil2!$A$3:$CQ$931,HLOOKUP(Feuil1!$F3734,Feuil2!$E$1:$DG$2,2,0),0)),"",VLOOKUP($H3734*100+M$2,Feuil2!$A$3:$CQ$931,HLOOKUP(Feuil1!$F3734,Feuil2!$E$1:$DG$2,2,0),0))</f>
        <v>0.9</v>
      </c>
      <c r="N3734" s="12">
        <f>IF(ISBLANK(VLOOKUP($H3734*100+N$2,Feuil2!$A$3:$CQ$931,HLOOKUP(Feuil1!$F3734,Feuil2!$E$1:$DG$2,2,0),0)),"",VLOOKUP($H3734*100+N$2,Feuil2!$A$3:$CQ$931,HLOOKUP(Feuil1!$F3734,Feuil2!$E$1:$DG$2,2,0),0))</f>
        <v>90</v>
      </c>
      <c r="O3734" s="12">
        <f>IF(ISBLANK(VLOOKUP($H3734*100+O$2,Feuil2!$A$3:$CQ$931,HLOOKUP(Feuil1!$F3734,Feuil2!$E$1:$DG$2,2,0),0)),"",VLOOKUP($H3734*100+O$2,Feuil2!$A$3:$CQ$931,HLOOKUP(Feuil1!$F3734,Feuil2!$E$1:$DG$2,2,0),0))</f>
        <v>103.1</v>
      </c>
      <c r="P3734" s="12">
        <f>IF(ISBLANK(VLOOKUP($H3734*100+P$2,Feuil2!$A$3:$CQ$931,HLOOKUP(Feuil1!$F3734,Feuil2!$E$1:$DG$2,2,0),0)),"",VLOOKUP($H3734*100+P$2,Feuil2!$A$3:$CQ$931,HLOOKUP(Feuil1!$F3734,Feuil2!$E$1:$DG$2,2,0),0))</f>
        <v>304.89999999999998</v>
      </c>
      <c r="Q3734" s="12">
        <f>IF(ISBLANK(VLOOKUP($H3734*100+Q$2,Feuil2!$A$3:$CQ$931,HLOOKUP(Feuil1!$F3734,Feuil2!$E$1:$DG$2,2,0),0)),"",VLOOKUP($H3734*100+Q$2,Feuil2!$A$3:$CQ$931,HLOOKUP(Feuil1!$F3734,Feuil2!$E$1:$DG$2,2,0),0))</f>
        <v>9.8000000000000007</v>
      </c>
      <c r="R3734" s="12">
        <f>IF(ISBLANK(VLOOKUP($H3734*100+R$2,Feuil2!$A$3:$CQ$931,HLOOKUP(Feuil1!$F3734,Feuil2!$E$1:$DG$2,2,0),0)),"",VLOOKUP($H3734*100+R$2,Feuil2!$A$3:$CQ$931,HLOOKUP(Feuil1!$F3734,Feuil2!$E$1:$DG$2,2,0),0))</f>
        <v>90.8</v>
      </c>
      <c r="S3734" s="12">
        <f>IF(ISBLANK(VLOOKUP($H3734*100+S$2,Feuil2!$A$3:$CQ$931,HLOOKUP(Feuil1!$F3734,Feuil2!$E$1:$DG$2,2,0),0)),"",VLOOKUP($H3734*100+S$2,Feuil2!$A$3:$CQ$931,HLOOKUP(Feuil1!$F3734,Feuil2!$E$1:$DG$2,2,0),0))</f>
        <v>0</v>
      </c>
      <c r="T3734" s="12">
        <f>IF(ISBLANK(VLOOKUP($H3734*100+T$2,Feuil2!$A$3:$CQ$931,HLOOKUP(Feuil1!$F3734,Feuil2!$E$1:$DG$2,2,0),0)),"",VLOOKUP($H3734*100+T$2,Feuil2!$A$3:$CQ$931,HLOOKUP(Feuil1!$F3734,Feuil2!$E$1:$DG$2,2,0),0))</f>
        <v>11.9</v>
      </c>
      <c r="U3734" s="12">
        <f t="shared" si="81"/>
        <v>959.29999999999984</v>
      </c>
    </row>
    <row r="3735" spans="1:21" x14ac:dyDescent="0.35">
      <c r="A3735" s="10" t="s">
        <v>111</v>
      </c>
      <c r="B3735" s="8" t="s">
        <v>40</v>
      </c>
      <c r="C3735" s="39">
        <v>553000</v>
      </c>
      <c r="D3735" s="39">
        <v>459000</v>
      </c>
      <c r="E3735" s="39">
        <v>1115</v>
      </c>
      <c r="F3735" s="10">
        <v>4626</v>
      </c>
      <c r="G3735" s="5" t="s">
        <v>47</v>
      </c>
      <c r="H3735" s="11">
        <v>1992</v>
      </c>
      <c r="I3735" s="12">
        <f>IF(ISBLANK(VLOOKUP($H3735*100+I$2,Feuil2!$A$3:$CQ$931,HLOOKUP(Feuil1!$F3735,Feuil2!$E$1:$DG$2,2,0),0)),"",VLOOKUP($H3735*100+I$2,Feuil2!$A$3:$CQ$931,HLOOKUP(Feuil1!$F3735,Feuil2!$E$1:$DG$2,2,0),0))</f>
        <v>14.1</v>
      </c>
      <c r="J3735" s="12">
        <f>IF(ISBLANK(VLOOKUP($H3735*100+J$2,Feuil2!$A$3:$CQ$931,HLOOKUP(Feuil1!$F3735,Feuil2!$E$1:$DG$2,2,0),0)),"",VLOOKUP($H3735*100+J$2,Feuil2!$A$3:$CQ$931,HLOOKUP(Feuil1!$F3735,Feuil2!$E$1:$DG$2,2,0),0))</f>
        <v>183.2</v>
      </c>
      <c r="K3735" s="12">
        <f>IF(ISBLANK(VLOOKUP($H3735*100+K$2,Feuil2!$A$3:$CQ$931,HLOOKUP(Feuil1!$F3735,Feuil2!$E$1:$DG$2,2,0),0)),"",VLOOKUP($H3735*100+K$2,Feuil2!$A$3:$CQ$931,HLOOKUP(Feuil1!$F3735,Feuil2!$E$1:$DG$2,2,0),0))</f>
        <v>24.6</v>
      </c>
      <c r="L3735" s="12">
        <f>IF(ISBLANK(VLOOKUP($H3735*100+L$2,Feuil2!$A$3:$CQ$931,HLOOKUP(Feuil1!$F3735,Feuil2!$E$1:$DG$2,2,0),0)),"",VLOOKUP($H3735*100+L$2,Feuil2!$A$3:$CQ$931,HLOOKUP(Feuil1!$F3735,Feuil2!$E$1:$DG$2,2,0),0))</f>
        <v>129.1</v>
      </c>
      <c r="M3735" s="12">
        <f>IF(ISBLANK(VLOOKUP($H3735*100+M$2,Feuil2!$A$3:$CQ$931,HLOOKUP(Feuil1!$F3735,Feuil2!$E$1:$DG$2,2,0),0)),"",VLOOKUP($H3735*100+M$2,Feuil2!$A$3:$CQ$931,HLOOKUP(Feuil1!$F3735,Feuil2!$E$1:$DG$2,2,0),0))</f>
        <v>20.7</v>
      </c>
      <c r="N3735" s="12">
        <f>IF(ISBLANK(VLOOKUP($H3735*100+N$2,Feuil2!$A$3:$CQ$931,HLOOKUP(Feuil1!$F3735,Feuil2!$E$1:$DG$2,2,0),0)),"",VLOOKUP($H3735*100+N$2,Feuil2!$A$3:$CQ$931,HLOOKUP(Feuil1!$F3735,Feuil2!$E$1:$DG$2,2,0),0))</f>
        <v>19.600000000000001</v>
      </c>
      <c r="O3735" s="12">
        <f>IF(ISBLANK(VLOOKUP($H3735*100+O$2,Feuil2!$A$3:$CQ$931,HLOOKUP(Feuil1!$F3735,Feuil2!$E$1:$DG$2,2,0),0)),"",VLOOKUP($H3735*100+O$2,Feuil2!$A$3:$CQ$931,HLOOKUP(Feuil1!$F3735,Feuil2!$E$1:$DG$2,2,0),0))</f>
        <v>152.1</v>
      </c>
      <c r="P3735" s="12">
        <f>IF(ISBLANK(VLOOKUP($H3735*100+P$2,Feuil2!$A$3:$CQ$931,HLOOKUP(Feuil1!$F3735,Feuil2!$E$1:$DG$2,2,0),0)),"",VLOOKUP($H3735*100+P$2,Feuil2!$A$3:$CQ$931,HLOOKUP(Feuil1!$F3735,Feuil2!$E$1:$DG$2,2,0),0))</f>
        <v>174.8</v>
      </c>
      <c r="Q3735" s="12">
        <f>IF(ISBLANK(VLOOKUP($H3735*100+Q$2,Feuil2!$A$3:$CQ$931,HLOOKUP(Feuil1!$F3735,Feuil2!$E$1:$DG$2,2,0),0)),"",VLOOKUP($H3735*100+Q$2,Feuil2!$A$3:$CQ$931,HLOOKUP(Feuil1!$F3735,Feuil2!$E$1:$DG$2,2,0),0))</f>
        <v>151</v>
      </c>
      <c r="R3735" s="12">
        <f>IF(ISBLANK(VLOOKUP($H3735*100+R$2,Feuil2!$A$3:$CQ$931,HLOOKUP(Feuil1!$F3735,Feuil2!$E$1:$DG$2,2,0),0)),"",VLOOKUP($H3735*100+R$2,Feuil2!$A$3:$CQ$931,HLOOKUP(Feuil1!$F3735,Feuil2!$E$1:$DG$2,2,0),0))</f>
        <v>0</v>
      </c>
      <c r="S3735" s="12">
        <f>IF(ISBLANK(VLOOKUP($H3735*100+S$2,Feuil2!$A$3:$CQ$931,HLOOKUP(Feuil1!$F3735,Feuil2!$E$1:$DG$2,2,0),0)),"",VLOOKUP($H3735*100+S$2,Feuil2!$A$3:$CQ$931,HLOOKUP(Feuil1!$F3735,Feuil2!$E$1:$DG$2,2,0),0))</f>
        <v>0</v>
      </c>
      <c r="T3735" s="12">
        <f>IF(ISBLANK(VLOOKUP($H3735*100+T$2,Feuil2!$A$3:$CQ$931,HLOOKUP(Feuil1!$F3735,Feuil2!$E$1:$DG$2,2,0),0)),"",VLOOKUP($H3735*100+T$2,Feuil2!$A$3:$CQ$931,HLOOKUP(Feuil1!$F3735,Feuil2!$E$1:$DG$2,2,0),0))</f>
        <v>12.2</v>
      </c>
      <c r="U3735" s="12">
        <f t="shared" si="81"/>
        <v>881.40000000000009</v>
      </c>
    </row>
    <row r="3736" spans="1:21" x14ac:dyDescent="0.35">
      <c r="A3736" s="10" t="s">
        <v>111</v>
      </c>
      <c r="B3736" s="8" t="s">
        <v>40</v>
      </c>
      <c r="C3736" s="39">
        <v>553000</v>
      </c>
      <c r="D3736" s="39">
        <v>459000</v>
      </c>
      <c r="E3736" s="39">
        <v>1115</v>
      </c>
      <c r="F3736" s="10">
        <v>4626</v>
      </c>
      <c r="G3736" s="5" t="s">
        <v>47</v>
      </c>
      <c r="H3736" s="11">
        <v>1993</v>
      </c>
      <c r="I3736" s="12">
        <f>IF(ISBLANK(VLOOKUP($H3736*100+I$2,Feuil2!$A$3:$CQ$931,HLOOKUP(Feuil1!$F3736,Feuil2!$E$1:$DG$2,2,0),0)),"",VLOOKUP($H3736*100+I$2,Feuil2!$A$3:$CQ$931,HLOOKUP(Feuil1!$F3736,Feuil2!$E$1:$DG$2,2,0),0))</f>
        <v>36.799999999999997</v>
      </c>
      <c r="J3736" s="12">
        <f>IF(ISBLANK(VLOOKUP($H3736*100+J$2,Feuil2!$A$3:$CQ$931,HLOOKUP(Feuil1!$F3736,Feuil2!$E$1:$DG$2,2,0),0)),"",VLOOKUP($H3736*100+J$2,Feuil2!$A$3:$CQ$931,HLOOKUP(Feuil1!$F3736,Feuil2!$E$1:$DG$2,2,0),0))</f>
        <v>160.30000000000001</v>
      </c>
      <c r="K3736" s="12">
        <f>IF(ISBLANK(VLOOKUP($H3736*100+K$2,Feuil2!$A$3:$CQ$931,HLOOKUP(Feuil1!$F3736,Feuil2!$E$1:$DG$2,2,0),0)),"",VLOOKUP($H3736*100+K$2,Feuil2!$A$3:$CQ$931,HLOOKUP(Feuil1!$F3736,Feuil2!$E$1:$DG$2,2,0),0))</f>
        <v>359.3</v>
      </c>
      <c r="L3736" s="12">
        <f>IF(ISBLANK(VLOOKUP($H3736*100+L$2,Feuil2!$A$3:$CQ$931,HLOOKUP(Feuil1!$F3736,Feuil2!$E$1:$DG$2,2,0),0)),"",VLOOKUP($H3736*100+L$2,Feuil2!$A$3:$CQ$931,HLOOKUP(Feuil1!$F3736,Feuil2!$E$1:$DG$2,2,0),0))</f>
        <v>54.7</v>
      </c>
      <c r="M3736" s="12">
        <f>IF(ISBLANK(VLOOKUP($H3736*100+M$2,Feuil2!$A$3:$CQ$931,HLOOKUP(Feuil1!$F3736,Feuil2!$E$1:$DG$2,2,0),0)),"",VLOOKUP($H3736*100+M$2,Feuil2!$A$3:$CQ$931,HLOOKUP(Feuil1!$F3736,Feuil2!$E$1:$DG$2,2,0),0))</f>
        <v>150.4</v>
      </c>
      <c r="N3736" s="12">
        <f>IF(ISBLANK(VLOOKUP($H3736*100+N$2,Feuil2!$A$3:$CQ$931,HLOOKUP(Feuil1!$F3736,Feuil2!$E$1:$DG$2,2,0),0)),"",VLOOKUP($H3736*100+N$2,Feuil2!$A$3:$CQ$931,HLOOKUP(Feuil1!$F3736,Feuil2!$E$1:$DG$2,2,0),0))</f>
        <v>290.3</v>
      </c>
      <c r="O3736" s="12">
        <f>IF(ISBLANK(VLOOKUP($H3736*100+O$2,Feuil2!$A$3:$CQ$931,HLOOKUP(Feuil1!$F3736,Feuil2!$E$1:$DG$2,2,0),0)),"",VLOOKUP($H3736*100+O$2,Feuil2!$A$3:$CQ$931,HLOOKUP(Feuil1!$F3736,Feuil2!$E$1:$DG$2,2,0),0))</f>
        <v>65.2</v>
      </c>
      <c r="P3736" s="12">
        <f>IF(ISBLANK(VLOOKUP($H3736*100+P$2,Feuil2!$A$3:$CQ$931,HLOOKUP(Feuil1!$F3736,Feuil2!$E$1:$DG$2,2,0),0)),"",VLOOKUP($H3736*100+P$2,Feuil2!$A$3:$CQ$931,HLOOKUP(Feuil1!$F3736,Feuil2!$E$1:$DG$2,2,0),0))</f>
        <v>136.69999999999999</v>
      </c>
      <c r="Q3736" s="12">
        <f>IF(ISBLANK(VLOOKUP($H3736*100+Q$2,Feuil2!$A$3:$CQ$931,HLOOKUP(Feuil1!$F3736,Feuil2!$E$1:$DG$2,2,0),0)),"",VLOOKUP($H3736*100+Q$2,Feuil2!$A$3:$CQ$931,HLOOKUP(Feuil1!$F3736,Feuil2!$E$1:$DG$2,2,0),0))</f>
        <v>60.6</v>
      </c>
      <c r="R3736" s="12">
        <f>IF(ISBLANK(VLOOKUP($H3736*100+R$2,Feuil2!$A$3:$CQ$931,HLOOKUP(Feuil1!$F3736,Feuil2!$E$1:$DG$2,2,0),0)),"",VLOOKUP($H3736*100+R$2,Feuil2!$A$3:$CQ$931,HLOOKUP(Feuil1!$F3736,Feuil2!$E$1:$DG$2,2,0),0))</f>
        <v>0.1</v>
      </c>
      <c r="S3736" s="12">
        <f>IF(ISBLANK(VLOOKUP($H3736*100+S$2,Feuil2!$A$3:$CQ$931,HLOOKUP(Feuil1!$F3736,Feuil2!$E$1:$DG$2,2,0),0)),"",VLOOKUP($H3736*100+S$2,Feuil2!$A$3:$CQ$931,HLOOKUP(Feuil1!$F3736,Feuil2!$E$1:$DG$2,2,0),0))</f>
        <v>0.7</v>
      </c>
      <c r="T3736" s="12">
        <f>IF(ISBLANK(VLOOKUP($H3736*100+T$2,Feuil2!$A$3:$CQ$931,HLOOKUP(Feuil1!$F3736,Feuil2!$E$1:$DG$2,2,0),0)),"",VLOOKUP($H3736*100+T$2,Feuil2!$A$3:$CQ$931,HLOOKUP(Feuil1!$F3736,Feuil2!$E$1:$DG$2,2,0),0))</f>
        <v>1.3</v>
      </c>
      <c r="U3736" s="12">
        <f t="shared" si="81"/>
        <v>1316.4</v>
      </c>
    </row>
    <row r="3737" spans="1:21" x14ac:dyDescent="0.35">
      <c r="A3737" s="10" t="s">
        <v>111</v>
      </c>
      <c r="B3737" s="8" t="s">
        <v>40</v>
      </c>
      <c r="C3737" s="39">
        <v>553000</v>
      </c>
      <c r="D3737" s="39">
        <v>459000</v>
      </c>
      <c r="E3737" s="39">
        <v>1115</v>
      </c>
      <c r="F3737" s="10">
        <v>4626</v>
      </c>
      <c r="G3737" s="5" t="s">
        <v>47</v>
      </c>
      <c r="H3737" s="11">
        <v>1994</v>
      </c>
      <c r="I3737" s="12">
        <f>IF(ISBLANK(VLOOKUP($H3737*100+I$2,Feuil2!$A$3:$CQ$931,HLOOKUP(Feuil1!$F3737,Feuil2!$E$1:$DG$2,2,0),0)),"",VLOOKUP($H3737*100+I$2,Feuil2!$A$3:$CQ$931,HLOOKUP(Feuil1!$F3737,Feuil2!$E$1:$DG$2,2,0),0))</f>
        <v>37.700000000000003</v>
      </c>
      <c r="J3737" s="12">
        <f>IF(ISBLANK(VLOOKUP($H3737*100+J$2,Feuil2!$A$3:$CQ$931,HLOOKUP(Feuil1!$F3737,Feuil2!$E$1:$DG$2,2,0),0)),"",VLOOKUP($H3737*100+J$2,Feuil2!$A$3:$CQ$931,HLOOKUP(Feuil1!$F3737,Feuil2!$E$1:$DG$2,2,0),0))</f>
        <v>98.5</v>
      </c>
      <c r="K3737" s="12">
        <f>IF(ISBLANK(VLOOKUP($H3737*100+K$2,Feuil2!$A$3:$CQ$931,HLOOKUP(Feuil1!$F3737,Feuil2!$E$1:$DG$2,2,0),0)),"",VLOOKUP($H3737*100+K$2,Feuil2!$A$3:$CQ$931,HLOOKUP(Feuil1!$F3737,Feuil2!$E$1:$DG$2,2,0),0))</f>
        <v>138.1</v>
      </c>
      <c r="L3737" s="12">
        <f>IF(ISBLANK(VLOOKUP($H3737*100+L$2,Feuil2!$A$3:$CQ$931,HLOOKUP(Feuil1!$F3737,Feuil2!$E$1:$DG$2,2,0),0)),"",VLOOKUP($H3737*100+L$2,Feuil2!$A$3:$CQ$931,HLOOKUP(Feuil1!$F3737,Feuil2!$E$1:$DG$2,2,0),0))</f>
        <v>4.5999999999999996</v>
      </c>
      <c r="M3737" s="12">
        <f>IF(ISBLANK(VLOOKUP($H3737*100+M$2,Feuil2!$A$3:$CQ$931,HLOOKUP(Feuil1!$F3737,Feuil2!$E$1:$DG$2,2,0),0)),"",VLOOKUP($H3737*100+M$2,Feuil2!$A$3:$CQ$931,HLOOKUP(Feuil1!$F3737,Feuil2!$E$1:$DG$2,2,0),0))</f>
        <v>75.5</v>
      </c>
      <c r="N3737" s="12">
        <f>IF(ISBLANK(VLOOKUP($H3737*100+N$2,Feuil2!$A$3:$CQ$931,HLOOKUP(Feuil1!$F3737,Feuil2!$E$1:$DG$2,2,0),0)),"",VLOOKUP($H3737*100+N$2,Feuil2!$A$3:$CQ$931,HLOOKUP(Feuil1!$F3737,Feuil2!$E$1:$DG$2,2,0),0))</f>
        <v>72.5</v>
      </c>
      <c r="O3737" s="12">
        <f>IF(ISBLANK(VLOOKUP($H3737*100+O$2,Feuil2!$A$3:$CQ$931,HLOOKUP(Feuil1!$F3737,Feuil2!$E$1:$DG$2,2,0),0)),"",VLOOKUP($H3737*100+O$2,Feuil2!$A$3:$CQ$931,HLOOKUP(Feuil1!$F3737,Feuil2!$E$1:$DG$2,2,0),0))</f>
        <v>89.3</v>
      </c>
      <c r="P3737" s="12">
        <f>IF(ISBLANK(VLOOKUP($H3737*100+P$2,Feuil2!$A$3:$CQ$931,HLOOKUP(Feuil1!$F3737,Feuil2!$E$1:$DG$2,2,0),0)),"",VLOOKUP($H3737*100+P$2,Feuil2!$A$3:$CQ$931,HLOOKUP(Feuil1!$F3737,Feuil2!$E$1:$DG$2,2,0),0))</f>
        <v>67.5</v>
      </c>
      <c r="Q3737" s="12">
        <f>IF(ISBLANK(VLOOKUP($H3737*100+Q$2,Feuil2!$A$3:$CQ$931,HLOOKUP(Feuil1!$F3737,Feuil2!$E$1:$DG$2,2,0),0)),"",VLOOKUP($H3737*100+Q$2,Feuil2!$A$3:$CQ$931,HLOOKUP(Feuil1!$F3737,Feuil2!$E$1:$DG$2,2,0),0))</f>
        <v>12.4</v>
      </c>
      <c r="R3737" s="12">
        <f>IF(ISBLANK(VLOOKUP($H3737*100+R$2,Feuil2!$A$3:$CQ$931,HLOOKUP(Feuil1!$F3737,Feuil2!$E$1:$DG$2,2,0),0)),"",VLOOKUP($H3737*100+R$2,Feuil2!$A$3:$CQ$931,HLOOKUP(Feuil1!$F3737,Feuil2!$E$1:$DG$2,2,0),0))</f>
        <v>33.5</v>
      </c>
      <c r="S3737" s="12">
        <f>IF(ISBLANK(VLOOKUP($H3737*100+S$2,Feuil2!$A$3:$CQ$931,HLOOKUP(Feuil1!$F3737,Feuil2!$E$1:$DG$2,2,0),0)),"",VLOOKUP($H3737*100+S$2,Feuil2!$A$3:$CQ$931,HLOOKUP(Feuil1!$F3737,Feuil2!$E$1:$DG$2,2,0),0))</f>
        <v>3.3</v>
      </c>
      <c r="T3737" s="12">
        <f>IF(ISBLANK(VLOOKUP($H3737*100+T$2,Feuil2!$A$3:$CQ$931,HLOOKUP(Feuil1!$F3737,Feuil2!$E$1:$DG$2,2,0),0)),"",VLOOKUP($H3737*100+T$2,Feuil2!$A$3:$CQ$931,HLOOKUP(Feuil1!$F3737,Feuil2!$E$1:$DG$2,2,0),0))</f>
        <v>3.6</v>
      </c>
      <c r="U3737" s="12">
        <f t="shared" si="81"/>
        <v>636.49999999999989</v>
      </c>
    </row>
    <row r="3738" spans="1:21" x14ac:dyDescent="0.35">
      <c r="A3738" s="10" t="s">
        <v>111</v>
      </c>
      <c r="B3738" s="8" t="s">
        <v>40</v>
      </c>
      <c r="C3738" s="39">
        <v>553000</v>
      </c>
      <c r="D3738" s="39">
        <v>459000</v>
      </c>
      <c r="E3738" s="39">
        <v>1115</v>
      </c>
      <c r="F3738" s="10">
        <v>4626</v>
      </c>
      <c r="G3738" s="5" t="s">
        <v>47</v>
      </c>
      <c r="H3738" s="11">
        <v>1995</v>
      </c>
      <c r="I3738" s="12">
        <f>IF(ISBLANK(VLOOKUP($H3738*100+I$2,Feuil2!$A$3:$CQ$931,HLOOKUP(Feuil1!$F3738,Feuil2!$E$1:$DG$2,2,0),0)),"",VLOOKUP($H3738*100+I$2,Feuil2!$A$3:$CQ$931,HLOOKUP(Feuil1!$F3738,Feuil2!$E$1:$DG$2,2,0),0))</f>
        <v>19.600000000000001</v>
      </c>
      <c r="J3738" s="12">
        <f>IF(ISBLANK(VLOOKUP($H3738*100+J$2,Feuil2!$A$3:$CQ$931,HLOOKUP(Feuil1!$F3738,Feuil2!$E$1:$DG$2,2,0),0)),"",VLOOKUP($H3738*100+J$2,Feuil2!$A$3:$CQ$931,HLOOKUP(Feuil1!$F3738,Feuil2!$E$1:$DG$2,2,0),0))</f>
        <v>10.1</v>
      </c>
      <c r="K3738" s="12">
        <f>IF(ISBLANK(VLOOKUP($H3738*100+K$2,Feuil2!$A$3:$CQ$931,HLOOKUP(Feuil1!$F3738,Feuil2!$E$1:$DG$2,2,0),0)),"",VLOOKUP($H3738*100+K$2,Feuil2!$A$3:$CQ$931,HLOOKUP(Feuil1!$F3738,Feuil2!$E$1:$DG$2,2,0),0))</f>
        <v>153.30000000000001</v>
      </c>
      <c r="L3738" s="12">
        <f>IF(ISBLANK(VLOOKUP($H3738*100+L$2,Feuil2!$A$3:$CQ$931,HLOOKUP(Feuil1!$F3738,Feuil2!$E$1:$DG$2,2,0),0)),"",VLOOKUP($H3738*100+L$2,Feuil2!$A$3:$CQ$931,HLOOKUP(Feuil1!$F3738,Feuil2!$E$1:$DG$2,2,0),0))</f>
        <v>497.6</v>
      </c>
      <c r="M3738" s="12">
        <f>IF(ISBLANK(VLOOKUP($H3738*100+M$2,Feuil2!$A$3:$CQ$931,HLOOKUP(Feuil1!$F3738,Feuil2!$E$1:$DG$2,2,0),0)),"",VLOOKUP($H3738*100+M$2,Feuil2!$A$3:$CQ$931,HLOOKUP(Feuil1!$F3738,Feuil2!$E$1:$DG$2,2,0),0))</f>
        <v>879.8</v>
      </c>
      <c r="N3738" s="12">
        <f>IF(ISBLANK(VLOOKUP($H3738*100+N$2,Feuil2!$A$3:$CQ$931,HLOOKUP(Feuil1!$F3738,Feuil2!$E$1:$DG$2,2,0),0)),"",VLOOKUP($H3738*100+N$2,Feuil2!$A$3:$CQ$931,HLOOKUP(Feuil1!$F3738,Feuil2!$E$1:$DG$2,2,0),0))</f>
        <v>209.4</v>
      </c>
      <c r="O3738" s="12">
        <f>IF(ISBLANK(VLOOKUP($H3738*100+O$2,Feuil2!$A$3:$CQ$931,HLOOKUP(Feuil1!$F3738,Feuil2!$E$1:$DG$2,2,0),0)),"",VLOOKUP($H3738*100+O$2,Feuil2!$A$3:$CQ$931,HLOOKUP(Feuil1!$F3738,Feuil2!$E$1:$DG$2,2,0),0))</f>
        <v>241.9</v>
      </c>
      <c r="P3738" s="12">
        <f>IF(ISBLANK(VLOOKUP($H3738*100+P$2,Feuil2!$A$3:$CQ$931,HLOOKUP(Feuil1!$F3738,Feuil2!$E$1:$DG$2,2,0),0)),"",VLOOKUP($H3738*100+P$2,Feuil2!$A$3:$CQ$931,HLOOKUP(Feuil1!$F3738,Feuil2!$E$1:$DG$2,2,0),0))</f>
        <v>123.6</v>
      </c>
      <c r="Q3738" s="12">
        <f>IF(ISBLANK(VLOOKUP($H3738*100+Q$2,Feuil2!$A$3:$CQ$931,HLOOKUP(Feuil1!$F3738,Feuil2!$E$1:$DG$2,2,0),0)),"",VLOOKUP($H3738*100+Q$2,Feuil2!$A$3:$CQ$931,HLOOKUP(Feuil1!$F3738,Feuil2!$E$1:$DG$2,2,0),0))</f>
        <v>287.2</v>
      </c>
      <c r="R3738" s="12">
        <f>IF(ISBLANK(VLOOKUP($H3738*100+R$2,Feuil2!$A$3:$CQ$931,HLOOKUP(Feuil1!$F3738,Feuil2!$E$1:$DG$2,2,0),0)),"",VLOOKUP($H3738*100+R$2,Feuil2!$A$3:$CQ$931,HLOOKUP(Feuil1!$F3738,Feuil2!$E$1:$DG$2,2,0),0))</f>
        <v>31.3</v>
      </c>
      <c r="S3738" s="12">
        <f>IF(ISBLANK(VLOOKUP($H3738*100+S$2,Feuil2!$A$3:$CQ$931,HLOOKUP(Feuil1!$F3738,Feuil2!$E$1:$DG$2,2,0),0)),"",VLOOKUP($H3738*100+S$2,Feuil2!$A$3:$CQ$931,HLOOKUP(Feuil1!$F3738,Feuil2!$E$1:$DG$2,2,0),0))</f>
        <v>10.3</v>
      </c>
      <c r="T3738" s="12">
        <f>IF(ISBLANK(VLOOKUP($H3738*100+T$2,Feuil2!$A$3:$CQ$931,HLOOKUP(Feuil1!$F3738,Feuil2!$E$1:$DG$2,2,0),0)),"",VLOOKUP($H3738*100+T$2,Feuil2!$A$3:$CQ$931,HLOOKUP(Feuil1!$F3738,Feuil2!$E$1:$DG$2,2,0),0))</f>
        <v>12.4</v>
      </c>
      <c r="U3738" s="12">
        <f t="shared" si="81"/>
        <v>2476.5000000000005</v>
      </c>
    </row>
    <row r="3739" spans="1:21" x14ac:dyDescent="0.35">
      <c r="A3739" s="10" t="s">
        <v>111</v>
      </c>
      <c r="B3739" s="8" t="s">
        <v>40</v>
      </c>
      <c r="C3739" s="39">
        <v>553000</v>
      </c>
      <c r="D3739" s="39">
        <v>459000</v>
      </c>
      <c r="E3739" s="39">
        <v>1115</v>
      </c>
      <c r="F3739" s="10">
        <v>4626</v>
      </c>
      <c r="G3739" s="5" t="s">
        <v>47</v>
      </c>
      <c r="H3739" s="11">
        <v>1996</v>
      </c>
      <c r="I3739" s="12">
        <f>IF(ISBLANK(VLOOKUP($H3739*100+I$2,Feuil2!$A$3:$CQ$931,HLOOKUP(Feuil1!$F3739,Feuil2!$E$1:$DG$2,2,0),0)),"",VLOOKUP($H3739*100+I$2,Feuil2!$A$3:$CQ$931,HLOOKUP(Feuil1!$F3739,Feuil2!$E$1:$DG$2,2,0),0))</f>
        <v>81.400000000000006</v>
      </c>
      <c r="J3739" s="12">
        <f>IF(ISBLANK(VLOOKUP($H3739*100+J$2,Feuil2!$A$3:$CQ$931,HLOOKUP(Feuil1!$F3739,Feuil2!$E$1:$DG$2,2,0),0)),"",VLOOKUP($H3739*100+J$2,Feuil2!$A$3:$CQ$931,HLOOKUP(Feuil1!$F3739,Feuil2!$E$1:$DG$2,2,0),0))</f>
        <v>133.4</v>
      </c>
      <c r="K3739" s="12">
        <f>IF(ISBLANK(VLOOKUP($H3739*100+K$2,Feuil2!$A$3:$CQ$931,HLOOKUP(Feuil1!$F3739,Feuil2!$E$1:$DG$2,2,0),0)),"",VLOOKUP($H3739*100+K$2,Feuil2!$A$3:$CQ$931,HLOOKUP(Feuil1!$F3739,Feuil2!$E$1:$DG$2,2,0),0))</f>
        <v>138.9</v>
      </c>
      <c r="L3739" s="12">
        <f>IF(ISBLANK(VLOOKUP($H3739*100+L$2,Feuil2!$A$3:$CQ$931,HLOOKUP(Feuil1!$F3739,Feuil2!$E$1:$DG$2,2,0),0)),"",VLOOKUP($H3739*100+L$2,Feuil2!$A$3:$CQ$931,HLOOKUP(Feuil1!$F3739,Feuil2!$E$1:$DG$2,2,0),0))</f>
        <v>968.2</v>
      </c>
      <c r="M3739" s="12">
        <f>IF(ISBLANK(VLOOKUP($H3739*100+M$2,Feuil2!$A$3:$CQ$931,HLOOKUP(Feuil1!$F3739,Feuil2!$E$1:$DG$2,2,0),0)),"",VLOOKUP($H3739*100+M$2,Feuil2!$A$3:$CQ$931,HLOOKUP(Feuil1!$F3739,Feuil2!$E$1:$DG$2,2,0),0))</f>
        <v>412.5</v>
      </c>
      <c r="N3739" s="12">
        <f>IF(ISBLANK(VLOOKUP($H3739*100+N$2,Feuil2!$A$3:$CQ$931,HLOOKUP(Feuil1!$F3739,Feuil2!$E$1:$DG$2,2,0),0)),"",VLOOKUP($H3739*100+N$2,Feuil2!$A$3:$CQ$931,HLOOKUP(Feuil1!$F3739,Feuil2!$E$1:$DG$2,2,0),0))</f>
        <v>7.4</v>
      </c>
      <c r="O3739" s="12">
        <f>IF(ISBLANK(VLOOKUP($H3739*100+O$2,Feuil2!$A$3:$CQ$931,HLOOKUP(Feuil1!$F3739,Feuil2!$E$1:$DG$2,2,0),0)),"",VLOOKUP($H3739*100+O$2,Feuil2!$A$3:$CQ$931,HLOOKUP(Feuil1!$F3739,Feuil2!$E$1:$DG$2,2,0),0))</f>
        <v>0.7</v>
      </c>
      <c r="P3739" s="12">
        <f>IF(ISBLANK(VLOOKUP($H3739*100+P$2,Feuil2!$A$3:$CQ$931,HLOOKUP(Feuil1!$F3739,Feuil2!$E$1:$DG$2,2,0),0)),"",VLOOKUP($H3739*100+P$2,Feuil2!$A$3:$CQ$931,HLOOKUP(Feuil1!$F3739,Feuil2!$E$1:$DG$2,2,0),0))</f>
        <v>215</v>
      </c>
      <c r="Q3739" s="12">
        <f>IF(ISBLANK(VLOOKUP($H3739*100+Q$2,Feuil2!$A$3:$CQ$931,HLOOKUP(Feuil1!$F3739,Feuil2!$E$1:$DG$2,2,0),0)),"",VLOOKUP($H3739*100+Q$2,Feuil2!$A$3:$CQ$931,HLOOKUP(Feuil1!$F3739,Feuil2!$E$1:$DG$2,2,0),0))</f>
        <v>38.799999999999997</v>
      </c>
      <c r="R3739" s="12">
        <f>IF(ISBLANK(VLOOKUP($H3739*100+R$2,Feuil2!$A$3:$CQ$931,HLOOKUP(Feuil1!$F3739,Feuil2!$E$1:$DG$2,2,0),0)),"",VLOOKUP($H3739*100+R$2,Feuil2!$A$3:$CQ$931,HLOOKUP(Feuil1!$F3739,Feuil2!$E$1:$DG$2,2,0),0))</f>
        <v>36.299999999999997</v>
      </c>
      <c r="S3739" s="12">
        <f>IF(ISBLANK(VLOOKUP($H3739*100+S$2,Feuil2!$A$3:$CQ$931,HLOOKUP(Feuil1!$F3739,Feuil2!$E$1:$DG$2,2,0),0)),"",VLOOKUP($H3739*100+S$2,Feuil2!$A$3:$CQ$931,HLOOKUP(Feuil1!$F3739,Feuil2!$E$1:$DG$2,2,0),0))</f>
        <v>1.7</v>
      </c>
      <c r="T3739" s="12">
        <f>IF(ISBLANK(VLOOKUP($H3739*100+T$2,Feuil2!$A$3:$CQ$931,HLOOKUP(Feuil1!$F3739,Feuil2!$E$1:$DG$2,2,0),0)),"",VLOOKUP($H3739*100+T$2,Feuil2!$A$3:$CQ$931,HLOOKUP(Feuil1!$F3739,Feuil2!$E$1:$DG$2,2,0),0))</f>
        <v>23.6</v>
      </c>
      <c r="U3739" s="12">
        <f t="shared" si="81"/>
        <v>2057.9</v>
      </c>
    </row>
    <row r="3740" spans="1:21" x14ac:dyDescent="0.35">
      <c r="A3740" s="10" t="s">
        <v>111</v>
      </c>
      <c r="B3740" s="8" t="s">
        <v>40</v>
      </c>
      <c r="C3740" s="39">
        <v>553000</v>
      </c>
      <c r="D3740" s="39">
        <v>459000</v>
      </c>
      <c r="E3740" s="39">
        <v>1115</v>
      </c>
      <c r="F3740" s="10">
        <v>4626</v>
      </c>
      <c r="G3740" s="5" t="s">
        <v>47</v>
      </c>
      <c r="H3740" s="11">
        <v>1997</v>
      </c>
      <c r="I3740" s="12">
        <f>IF(ISBLANK(VLOOKUP($H3740*100+I$2,Feuil2!$A$3:$CQ$931,HLOOKUP(Feuil1!$F3740,Feuil2!$E$1:$DG$2,2,0),0)),"",VLOOKUP($H3740*100+I$2,Feuil2!$A$3:$CQ$931,HLOOKUP(Feuil1!$F3740,Feuil2!$E$1:$DG$2,2,0),0))</f>
        <v>47.4</v>
      </c>
      <c r="J3740" s="12">
        <f>IF(ISBLANK(VLOOKUP($H3740*100+J$2,Feuil2!$A$3:$CQ$931,HLOOKUP(Feuil1!$F3740,Feuil2!$E$1:$DG$2,2,0),0)),"",VLOOKUP($H3740*100+J$2,Feuil2!$A$3:$CQ$931,HLOOKUP(Feuil1!$F3740,Feuil2!$E$1:$DG$2,2,0),0))</f>
        <v>165.6</v>
      </c>
      <c r="K3740" s="12">
        <f>IF(ISBLANK(VLOOKUP($H3740*100+K$2,Feuil2!$A$3:$CQ$931,HLOOKUP(Feuil1!$F3740,Feuil2!$E$1:$DG$2,2,0),0)),"",VLOOKUP($H3740*100+K$2,Feuil2!$A$3:$CQ$931,HLOOKUP(Feuil1!$F3740,Feuil2!$E$1:$DG$2,2,0),0))</f>
        <v>635.6</v>
      </c>
      <c r="L3740" s="12">
        <f>IF(ISBLANK(VLOOKUP($H3740*100+L$2,Feuil2!$A$3:$CQ$931,HLOOKUP(Feuil1!$F3740,Feuil2!$E$1:$DG$2,2,0),0)),"",VLOOKUP($H3740*100+L$2,Feuil2!$A$3:$CQ$931,HLOOKUP(Feuil1!$F3740,Feuil2!$E$1:$DG$2,2,0),0))</f>
        <v>518.79999999999995</v>
      </c>
      <c r="M3740" s="12">
        <f>IF(ISBLANK(VLOOKUP($H3740*100+M$2,Feuil2!$A$3:$CQ$931,HLOOKUP(Feuil1!$F3740,Feuil2!$E$1:$DG$2,2,0),0)),"",VLOOKUP($H3740*100+M$2,Feuil2!$A$3:$CQ$931,HLOOKUP(Feuil1!$F3740,Feuil2!$E$1:$DG$2,2,0),0))</f>
        <v>156.5</v>
      </c>
      <c r="N3740" s="12">
        <f>IF(ISBLANK(VLOOKUP($H3740*100+N$2,Feuil2!$A$3:$CQ$931,HLOOKUP(Feuil1!$F3740,Feuil2!$E$1:$DG$2,2,0),0)),"",VLOOKUP($H3740*100+N$2,Feuil2!$A$3:$CQ$931,HLOOKUP(Feuil1!$F3740,Feuil2!$E$1:$DG$2,2,0),0))</f>
        <v>321</v>
      </c>
      <c r="O3740" s="12">
        <f>IF(ISBLANK(VLOOKUP($H3740*100+O$2,Feuil2!$A$3:$CQ$931,HLOOKUP(Feuil1!$F3740,Feuil2!$E$1:$DG$2,2,0),0)),"",VLOOKUP($H3740*100+O$2,Feuil2!$A$3:$CQ$931,HLOOKUP(Feuil1!$F3740,Feuil2!$E$1:$DG$2,2,0),0))</f>
        <v>25.8</v>
      </c>
      <c r="P3740" s="12">
        <f>IF(ISBLANK(VLOOKUP($H3740*100+P$2,Feuil2!$A$3:$CQ$931,HLOOKUP(Feuil1!$F3740,Feuil2!$E$1:$DG$2,2,0),0)),"",VLOOKUP($H3740*100+P$2,Feuil2!$A$3:$CQ$931,HLOOKUP(Feuil1!$F3740,Feuil2!$E$1:$DG$2,2,0),0))</f>
        <v>117.1</v>
      </c>
      <c r="Q3740" s="12">
        <f>IF(ISBLANK(VLOOKUP($H3740*100+Q$2,Feuil2!$A$3:$CQ$931,HLOOKUP(Feuil1!$F3740,Feuil2!$E$1:$DG$2,2,0),0)),"",VLOOKUP($H3740*100+Q$2,Feuil2!$A$3:$CQ$931,HLOOKUP(Feuil1!$F3740,Feuil2!$E$1:$DG$2,2,0),0))</f>
        <v>141.5</v>
      </c>
      <c r="R3740" s="12">
        <f>IF(ISBLANK(VLOOKUP($H3740*100+R$2,Feuil2!$A$3:$CQ$931,HLOOKUP(Feuil1!$F3740,Feuil2!$E$1:$DG$2,2,0),0)),"",VLOOKUP($H3740*100+R$2,Feuil2!$A$3:$CQ$931,HLOOKUP(Feuil1!$F3740,Feuil2!$E$1:$DG$2,2,0),0))</f>
        <v>14.9</v>
      </c>
      <c r="S3740" s="12">
        <f>IF(ISBLANK(VLOOKUP($H3740*100+S$2,Feuil2!$A$3:$CQ$931,HLOOKUP(Feuil1!$F3740,Feuil2!$E$1:$DG$2,2,0),0)),"",VLOOKUP($H3740*100+S$2,Feuil2!$A$3:$CQ$931,HLOOKUP(Feuil1!$F3740,Feuil2!$E$1:$DG$2,2,0),0))</f>
        <v>0</v>
      </c>
      <c r="T3740" s="12">
        <f>IF(ISBLANK(VLOOKUP($H3740*100+T$2,Feuil2!$A$3:$CQ$931,HLOOKUP(Feuil1!$F3740,Feuil2!$E$1:$DG$2,2,0),0)),"",VLOOKUP($H3740*100+T$2,Feuil2!$A$3:$CQ$931,HLOOKUP(Feuil1!$F3740,Feuil2!$E$1:$DG$2,2,0),0))</f>
        <v>0.3</v>
      </c>
      <c r="U3740" s="12">
        <f t="shared" si="81"/>
        <v>2144.5000000000005</v>
      </c>
    </row>
    <row r="3741" spans="1:21" x14ac:dyDescent="0.35">
      <c r="A3741" s="10" t="s">
        <v>111</v>
      </c>
      <c r="B3741" s="8" t="s">
        <v>40</v>
      </c>
      <c r="C3741" s="39">
        <v>553000</v>
      </c>
      <c r="D3741" s="39">
        <v>459000</v>
      </c>
      <c r="E3741" s="39">
        <v>1115</v>
      </c>
      <c r="F3741" s="10">
        <v>4626</v>
      </c>
      <c r="G3741" s="5" t="s">
        <v>47</v>
      </c>
      <c r="H3741" s="11">
        <v>1998</v>
      </c>
      <c r="I3741" s="12">
        <f>IF(ISBLANK(VLOOKUP($H3741*100+I$2,Feuil2!$A$3:$CQ$931,HLOOKUP(Feuil1!$F3741,Feuil2!$E$1:$DG$2,2,0),0)),"",VLOOKUP($H3741*100+I$2,Feuil2!$A$3:$CQ$931,HLOOKUP(Feuil1!$F3741,Feuil2!$E$1:$DG$2,2,0),0))</f>
        <v>113.8</v>
      </c>
      <c r="J3741" s="12">
        <f>IF(ISBLANK(VLOOKUP($H3741*100+J$2,Feuil2!$A$3:$CQ$931,HLOOKUP(Feuil1!$F3741,Feuil2!$E$1:$DG$2,2,0),0)),"",VLOOKUP($H3741*100+J$2,Feuil2!$A$3:$CQ$931,HLOOKUP(Feuil1!$F3741,Feuil2!$E$1:$DG$2,2,0),0))</f>
        <v>27.5</v>
      </c>
      <c r="K3741" s="12">
        <f>IF(ISBLANK(VLOOKUP($H3741*100+K$2,Feuil2!$A$3:$CQ$931,HLOOKUP(Feuil1!$F3741,Feuil2!$E$1:$DG$2,2,0),0)),"",VLOOKUP($H3741*100+K$2,Feuil2!$A$3:$CQ$931,HLOOKUP(Feuil1!$F3741,Feuil2!$E$1:$DG$2,2,0),0))</f>
        <v>0</v>
      </c>
      <c r="L3741" s="12">
        <f>IF(ISBLANK(VLOOKUP($H3741*100+L$2,Feuil2!$A$3:$CQ$931,HLOOKUP(Feuil1!$F3741,Feuil2!$E$1:$DG$2,2,0),0)),"",VLOOKUP($H3741*100+L$2,Feuil2!$A$3:$CQ$931,HLOOKUP(Feuil1!$F3741,Feuil2!$E$1:$DG$2,2,0),0))</f>
        <v>173.4</v>
      </c>
      <c r="M3741" s="12">
        <f>IF(ISBLANK(VLOOKUP($H3741*100+M$2,Feuil2!$A$3:$CQ$931,HLOOKUP(Feuil1!$F3741,Feuil2!$E$1:$DG$2,2,0),0)),"",VLOOKUP($H3741*100+M$2,Feuil2!$A$3:$CQ$931,HLOOKUP(Feuil1!$F3741,Feuil2!$E$1:$DG$2,2,0),0))</f>
        <v>156</v>
      </c>
      <c r="N3741" s="12">
        <f>IF(ISBLANK(VLOOKUP($H3741*100+N$2,Feuil2!$A$3:$CQ$931,HLOOKUP(Feuil1!$F3741,Feuil2!$E$1:$DG$2,2,0),0)),"",VLOOKUP($H3741*100+N$2,Feuil2!$A$3:$CQ$931,HLOOKUP(Feuil1!$F3741,Feuil2!$E$1:$DG$2,2,0),0))</f>
        <v>103.2</v>
      </c>
      <c r="O3741" s="12">
        <f>IF(ISBLANK(VLOOKUP($H3741*100+O$2,Feuil2!$A$3:$CQ$931,HLOOKUP(Feuil1!$F3741,Feuil2!$E$1:$DG$2,2,0),0)),"",VLOOKUP($H3741*100+O$2,Feuil2!$A$3:$CQ$931,HLOOKUP(Feuil1!$F3741,Feuil2!$E$1:$DG$2,2,0),0))</f>
        <v>95.4</v>
      </c>
      <c r="P3741" s="12">
        <f>IF(ISBLANK(VLOOKUP($H3741*100+P$2,Feuil2!$A$3:$CQ$931,HLOOKUP(Feuil1!$F3741,Feuil2!$E$1:$DG$2,2,0),0)),"",VLOOKUP($H3741*100+P$2,Feuil2!$A$3:$CQ$931,HLOOKUP(Feuil1!$F3741,Feuil2!$E$1:$DG$2,2,0),0))</f>
        <v>13.5</v>
      </c>
      <c r="Q3741" s="12">
        <f>IF(ISBLANK(VLOOKUP($H3741*100+Q$2,Feuil2!$A$3:$CQ$931,HLOOKUP(Feuil1!$F3741,Feuil2!$E$1:$DG$2,2,0),0)),"",VLOOKUP($H3741*100+Q$2,Feuil2!$A$3:$CQ$931,HLOOKUP(Feuil1!$F3741,Feuil2!$E$1:$DG$2,2,0),0))</f>
        <v>24.5</v>
      </c>
      <c r="R3741" s="12">
        <f>IF(ISBLANK(VLOOKUP($H3741*100+R$2,Feuil2!$A$3:$CQ$931,HLOOKUP(Feuil1!$F3741,Feuil2!$E$1:$DG$2,2,0),0)),"",VLOOKUP($H3741*100+R$2,Feuil2!$A$3:$CQ$931,HLOOKUP(Feuil1!$F3741,Feuil2!$E$1:$DG$2,2,0),0))</f>
        <v>0</v>
      </c>
      <c r="S3741" s="12">
        <f>IF(ISBLANK(VLOOKUP($H3741*100+S$2,Feuil2!$A$3:$CQ$931,HLOOKUP(Feuil1!$F3741,Feuil2!$E$1:$DG$2,2,0),0)),"",VLOOKUP($H3741*100+S$2,Feuil2!$A$3:$CQ$931,HLOOKUP(Feuil1!$F3741,Feuil2!$E$1:$DG$2,2,0),0))</f>
        <v>0</v>
      </c>
      <c r="T3741" s="12">
        <f>IF(ISBLANK(VLOOKUP($H3741*100+T$2,Feuil2!$A$3:$CQ$931,HLOOKUP(Feuil1!$F3741,Feuil2!$E$1:$DG$2,2,0),0)),"",VLOOKUP($H3741*100+T$2,Feuil2!$A$3:$CQ$931,HLOOKUP(Feuil1!$F3741,Feuil2!$E$1:$DG$2,2,0),0))</f>
        <v>0.8</v>
      </c>
      <c r="U3741" s="12">
        <f t="shared" si="81"/>
        <v>708.1</v>
      </c>
    </row>
    <row r="3742" spans="1:21" x14ac:dyDescent="0.35">
      <c r="A3742" s="10" t="s">
        <v>111</v>
      </c>
      <c r="B3742" s="8" t="s">
        <v>40</v>
      </c>
      <c r="C3742" s="39">
        <v>553000</v>
      </c>
      <c r="D3742" s="39">
        <v>459000</v>
      </c>
      <c r="E3742" s="39">
        <v>1115</v>
      </c>
      <c r="F3742" s="10">
        <v>4626</v>
      </c>
      <c r="G3742" s="5" t="s">
        <v>47</v>
      </c>
      <c r="H3742" s="11">
        <v>1999</v>
      </c>
      <c r="I3742" s="12">
        <f>IF(ISBLANK(VLOOKUP($H3742*100+I$2,Feuil2!$A$3:$CQ$931,HLOOKUP(Feuil1!$F3742,Feuil2!$E$1:$DG$2,2,0),0)),"",VLOOKUP($H3742*100+I$2,Feuil2!$A$3:$CQ$931,HLOOKUP(Feuil1!$F3742,Feuil2!$E$1:$DG$2,2,0),0))</f>
        <v>23</v>
      </c>
      <c r="J3742" s="12">
        <f>IF(ISBLANK(VLOOKUP($H3742*100+J$2,Feuil2!$A$3:$CQ$931,HLOOKUP(Feuil1!$F3742,Feuil2!$E$1:$DG$2,2,0),0)),"",VLOOKUP($H3742*100+J$2,Feuil2!$A$3:$CQ$931,HLOOKUP(Feuil1!$F3742,Feuil2!$E$1:$DG$2,2,0),0))</f>
        <v>119.8</v>
      </c>
      <c r="K3742" s="12">
        <f>IF(ISBLANK(VLOOKUP($H3742*100+K$2,Feuil2!$A$3:$CQ$931,HLOOKUP(Feuil1!$F3742,Feuil2!$E$1:$DG$2,2,0),0)),"",VLOOKUP($H3742*100+K$2,Feuil2!$A$3:$CQ$931,HLOOKUP(Feuil1!$F3742,Feuil2!$E$1:$DG$2,2,0),0))</f>
        <v>107.8</v>
      </c>
      <c r="L3742" s="12">
        <f>IF(ISBLANK(VLOOKUP($H3742*100+L$2,Feuil2!$A$3:$CQ$931,HLOOKUP(Feuil1!$F3742,Feuil2!$E$1:$DG$2,2,0),0)),"",VLOOKUP($H3742*100+L$2,Feuil2!$A$3:$CQ$931,HLOOKUP(Feuil1!$F3742,Feuil2!$E$1:$DG$2,2,0),0))</f>
        <v>108.6</v>
      </c>
      <c r="M3742" s="12">
        <f>IF(ISBLANK(VLOOKUP($H3742*100+M$2,Feuil2!$A$3:$CQ$931,HLOOKUP(Feuil1!$F3742,Feuil2!$E$1:$DG$2,2,0),0)),"",VLOOKUP($H3742*100+M$2,Feuil2!$A$3:$CQ$931,HLOOKUP(Feuil1!$F3742,Feuil2!$E$1:$DG$2,2,0),0))</f>
        <v>79.3</v>
      </c>
      <c r="N3742" s="12">
        <f>IF(ISBLANK(VLOOKUP($H3742*100+N$2,Feuil2!$A$3:$CQ$931,HLOOKUP(Feuil1!$F3742,Feuil2!$E$1:$DG$2,2,0),0)),"",VLOOKUP($H3742*100+N$2,Feuil2!$A$3:$CQ$931,HLOOKUP(Feuil1!$F3742,Feuil2!$E$1:$DG$2,2,0),0))</f>
        <v>0</v>
      </c>
      <c r="O3742" s="12">
        <f>IF(ISBLANK(VLOOKUP($H3742*100+O$2,Feuil2!$A$3:$CQ$931,HLOOKUP(Feuil1!$F3742,Feuil2!$E$1:$DG$2,2,0),0)),"",VLOOKUP($H3742*100+O$2,Feuil2!$A$3:$CQ$931,HLOOKUP(Feuil1!$F3742,Feuil2!$E$1:$DG$2,2,0),0))</f>
        <v>1</v>
      </c>
      <c r="P3742" s="12">
        <f>IF(ISBLANK(VLOOKUP($H3742*100+P$2,Feuil2!$A$3:$CQ$931,HLOOKUP(Feuil1!$F3742,Feuil2!$E$1:$DG$2,2,0),0)),"",VLOOKUP($H3742*100+P$2,Feuil2!$A$3:$CQ$931,HLOOKUP(Feuil1!$F3742,Feuil2!$E$1:$DG$2,2,0),0))</f>
        <v>342.9</v>
      </c>
      <c r="Q3742" s="12">
        <f>IF(ISBLANK(VLOOKUP($H3742*100+Q$2,Feuil2!$A$3:$CQ$931,HLOOKUP(Feuil1!$F3742,Feuil2!$E$1:$DG$2,2,0),0)),"",VLOOKUP($H3742*100+Q$2,Feuil2!$A$3:$CQ$931,HLOOKUP(Feuil1!$F3742,Feuil2!$E$1:$DG$2,2,0),0))</f>
        <v>127.7</v>
      </c>
      <c r="R3742" s="12">
        <f>IF(ISBLANK(VLOOKUP($H3742*100+R$2,Feuil2!$A$3:$CQ$931,HLOOKUP(Feuil1!$F3742,Feuil2!$E$1:$DG$2,2,0),0)),"",VLOOKUP($H3742*100+R$2,Feuil2!$A$3:$CQ$931,HLOOKUP(Feuil1!$F3742,Feuil2!$E$1:$DG$2,2,0),0))</f>
        <v>0</v>
      </c>
      <c r="S3742" s="12">
        <f>IF(ISBLANK(VLOOKUP($H3742*100+S$2,Feuil2!$A$3:$CQ$931,HLOOKUP(Feuil1!$F3742,Feuil2!$E$1:$DG$2,2,0),0)),"",VLOOKUP($H3742*100+S$2,Feuil2!$A$3:$CQ$931,HLOOKUP(Feuil1!$F3742,Feuil2!$E$1:$DG$2,2,0),0))</f>
        <v>0</v>
      </c>
      <c r="T3742" s="12">
        <f>IF(ISBLANK(VLOOKUP($H3742*100+T$2,Feuil2!$A$3:$CQ$931,HLOOKUP(Feuil1!$F3742,Feuil2!$E$1:$DG$2,2,0),0)),"",VLOOKUP($H3742*100+T$2,Feuil2!$A$3:$CQ$931,HLOOKUP(Feuil1!$F3742,Feuil2!$E$1:$DG$2,2,0),0))</f>
        <v>0.2</v>
      </c>
      <c r="U3742" s="12">
        <f t="shared" si="81"/>
        <v>910.30000000000018</v>
      </c>
    </row>
    <row r="3743" spans="1:21" x14ac:dyDescent="0.35">
      <c r="A3743" s="10" t="s">
        <v>111</v>
      </c>
      <c r="B3743" s="8" t="s">
        <v>40</v>
      </c>
      <c r="C3743" s="39">
        <v>553000</v>
      </c>
      <c r="D3743" s="39">
        <v>459000</v>
      </c>
      <c r="E3743" s="39">
        <v>1115</v>
      </c>
      <c r="F3743" s="10">
        <v>4626</v>
      </c>
      <c r="G3743" s="5" t="s">
        <v>47</v>
      </c>
      <c r="H3743" s="11">
        <v>2000</v>
      </c>
      <c r="I3743" s="12">
        <f>IF(ISBLANK(VLOOKUP($H3743*100+I$2,Feuil2!$A$3:$CQ$931,HLOOKUP(Feuil1!$F3743,Feuil2!$E$1:$DG$2,2,0),0)),"",VLOOKUP($H3743*100+I$2,Feuil2!$A$3:$CQ$931,HLOOKUP(Feuil1!$F3743,Feuil2!$E$1:$DG$2,2,0),0))</f>
        <v>74</v>
      </c>
      <c r="J3743" s="12">
        <f>IF(ISBLANK(VLOOKUP($H3743*100+J$2,Feuil2!$A$3:$CQ$931,HLOOKUP(Feuil1!$F3743,Feuil2!$E$1:$DG$2,2,0),0)),"",VLOOKUP($H3743*100+J$2,Feuil2!$A$3:$CQ$931,HLOOKUP(Feuil1!$F3743,Feuil2!$E$1:$DG$2,2,0),0))</f>
        <v>141.9</v>
      </c>
      <c r="K3743" s="12">
        <f>IF(ISBLANK(VLOOKUP($H3743*100+K$2,Feuil2!$A$3:$CQ$931,HLOOKUP(Feuil1!$F3743,Feuil2!$E$1:$DG$2,2,0),0)),"",VLOOKUP($H3743*100+K$2,Feuil2!$A$3:$CQ$931,HLOOKUP(Feuil1!$F3743,Feuil2!$E$1:$DG$2,2,0),0))</f>
        <v>153.19999999999999</v>
      </c>
      <c r="L3743" s="12">
        <f>IF(ISBLANK(VLOOKUP($H3743*100+L$2,Feuil2!$A$3:$CQ$931,HLOOKUP(Feuil1!$F3743,Feuil2!$E$1:$DG$2,2,0),0)),"",VLOOKUP($H3743*100+L$2,Feuil2!$A$3:$CQ$931,HLOOKUP(Feuil1!$F3743,Feuil2!$E$1:$DG$2,2,0),0))</f>
        <v>558.1</v>
      </c>
      <c r="M3743" s="12">
        <f>IF(ISBLANK(VLOOKUP($H3743*100+M$2,Feuil2!$A$3:$CQ$931,HLOOKUP(Feuil1!$F3743,Feuil2!$E$1:$DG$2,2,0),0)),"",VLOOKUP($H3743*100+M$2,Feuil2!$A$3:$CQ$931,HLOOKUP(Feuil1!$F3743,Feuil2!$E$1:$DG$2,2,0),0))</f>
        <v>768.3</v>
      </c>
      <c r="N3743" s="12">
        <f>IF(ISBLANK(VLOOKUP($H3743*100+N$2,Feuil2!$A$3:$CQ$931,HLOOKUP(Feuil1!$F3743,Feuil2!$E$1:$DG$2,2,0),0)),"",VLOOKUP($H3743*100+N$2,Feuil2!$A$3:$CQ$931,HLOOKUP(Feuil1!$F3743,Feuil2!$E$1:$DG$2,2,0),0))</f>
        <v>181.2</v>
      </c>
      <c r="O3743" s="12">
        <f>IF(ISBLANK(VLOOKUP($H3743*100+O$2,Feuil2!$A$3:$CQ$931,HLOOKUP(Feuil1!$F3743,Feuil2!$E$1:$DG$2,2,0),0)),"",VLOOKUP($H3743*100+O$2,Feuil2!$A$3:$CQ$931,HLOOKUP(Feuil1!$F3743,Feuil2!$E$1:$DG$2,2,0),0))</f>
        <v>137.69999999999999</v>
      </c>
      <c r="P3743" s="12">
        <f>IF(ISBLANK(VLOOKUP($H3743*100+P$2,Feuil2!$A$3:$CQ$931,HLOOKUP(Feuil1!$F3743,Feuil2!$E$1:$DG$2,2,0),0)),"",VLOOKUP($H3743*100+P$2,Feuil2!$A$3:$CQ$931,HLOOKUP(Feuil1!$F3743,Feuil2!$E$1:$DG$2,2,0),0))</f>
        <v>8.9</v>
      </c>
      <c r="Q3743" s="12">
        <f>IF(ISBLANK(VLOOKUP($H3743*100+Q$2,Feuil2!$A$3:$CQ$931,HLOOKUP(Feuil1!$F3743,Feuil2!$E$1:$DG$2,2,0),0)),"",VLOOKUP($H3743*100+Q$2,Feuil2!$A$3:$CQ$931,HLOOKUP(Feuil1!$F3743,Feuil2!$E$1:$DG$2,2,0),0))</f>
        <v>56.6</v>
      </c>
      <c r="R3743" s="12">
        <f>IF(ISBLANK(VLOOKUP($H3743*100+R$2,Feuil2!$A$3:$CQ$931,HLOOKUP(Feuil1!$F3743,Feuil2!$E$1:$DG$2,2,0),0)),"",VLOOKUP($H3743*100+R$2,Feuil2!$A$3:$CQ$931,HLOOKUP(Feuil1!$F3743,Feuil2!$E$1:$DG$2,2,0),0))</f>
        <v>0</v>
      </c>
      <c r="S3743" s="12">
        <f>IF(ISBLANK(VLOOKUP($H3743*100+S$2,Feuil2!$A$3:$CQ$931,HLOOKUP(Feuil1!$F3743,Feuil2!$E$1:$DG$2,2,0),0)),"",VLOOKUP($H3743*100+S$2,Feuil2!$A$3:$CQ$931,HLOOKUP(Feuil1!$F3743,Feuil2!$E$1:$DG$2,2,0),0))</f>
        <v>1.2</v>
      </c>
      <c r="T3743" s="12">
        <f>IF(ISBLANK(VLOOKUP($H3743*100+T$2,Feuil2!$A$3:$CQ$931,HLOOKUP(Feuil1!$F3743,Feuil2!$E$1:$DG$2,2,0),0)),"",VLOOKUP($H3743*100+T$2,Feuil2!$A$3:$CQ$931,HLOOKUP(Feuil1!$F3743,Feuil2!$E$1:$DG$2,2,0),0))</f>
        <v>0</v>
      </c>
      <c r="U3743" s="12">
        <f t="shared" si="81"/>
        <v>2081.1</v>
      </c>
    </row>
    <row r="3744" spans="1:21" x14ac:dyDescent="0.35">
      <c r="A3744" s="10" t="s">
        <v>111</v>
      </c>
      <c r="B3744" s="8" t="s">
        <v>40</v>
      </c>
      <c r="C3744" s="39">
        <v>553000</v>
      </c>
      <c r="D3744" s="39">
        <v>459000</v>
      </c>
      <c r="E3744" s="39">
        <v>1115</v>
      </c>
      <c r="F3744" s="10">
        <v>4626</v>
      </c>
      <c r="G3744" s="5" t="s">
        <v>47</v>
      </c>
      <c r="H3744" s="11">
        <v>2001</v>
      </c>
      <c r="I3744" s="12">
        <f>IF(ISBLANK(VLOOKUP($H3744*100+I$2,Feuil2!$A$3:$CQ$931,HLOOKUP(Feuil1!$F3744,Feuil2!$E$1:$DG$2,2,0),0)),"",VLOOKUP($H3744*100+I$2,Feuil2!$A$3:$CQ$931,HLOOKUP(Feuil1!$F3744,Feuil2!$E$1:$DG$2,2,0),0))</f>
        <v>54.4</v>
      </c>
      <c r="J3744" s="12">
        <f>IF(ISBLANK(VLOOKUP($H3744*100+J$2,Feuil2!$A$3:$CQ$931,HLOOKUP(Feuil1!$F3744,Feuil2!$E$1:$DG$2,2,0),0)),"",VLOOKUP($H3744*100+J$2,Feuil2!$A$3:$CQ$931,HLOOKUP(Feuil1!$F3744,Feuil2!$E$1:$DG$2,2,0),0))</f>
        <v>23.1</v>
      </c>
      <c r="K3744" s="12">
        <f>IF(ISBLANK(VLOOKUP($H3744*100+K$2,Feuil2!$A$3:$CQ$931,HLOOKUP(Feuil1!$F3744,Feuil2!$E$1:$DG$2,2,0),0)),"",VLOOKUP($H3744*100+K$2,Feuil2!$A$3:$CQ$931,HLOOKUP(Feuil1!$F3744,Feuil2!$E$1:$DG$2,2,0),0))</f>
        <v>31</v>
      </c>
      <c r="L3744" s="12">
        <f>IF(ISBLANK(VLOOKUP($H3744*100+L$2,Feuil2!$A$3:$CQ$931,HLOOKUP(Feuil1!$F3744,Feuil2!$E$1:$DG$2,2,0),0)),"",VLOOKUP($H3744*100+L$2,Feuil2!$A$3:$CQ$931,HLOOKUP(Feuil1!$F3744,Feuil2!$E$1:$DG$2,2,0),0))</f>
        <v>248.9</v>
      </c>
      <c r="M3744" s="12">
        <f>IF(ISBLANK(VLOOKUP($H3744*100+M$2,Feuil2!$A$3:$CQ$931,HLOOKUP(Feuil1!$F3744,Feuil2!$E$1:$DG$2,2,0),0)),"",VLOOKUP($H3744*100+M$2,Feuil2!$A$3:$CQ$931,HLOOKUP(Feuil1!$F3744,Feuil2!$E$1:$DG$2,2,0),0))</f>
        <v>20.399999999999999</v>
      </c>
      <c r="N3744" s="12">
        <f>IF(ISBLANK(VLOOKUP($H3744*100+N$2,Feuil2!$A$3:$CQ$931,HLOOKUP(Feuil1!$F3744,Feuil2!$E$1:$DG$2,2,0),0)),"",VLOOKUP($H3744*100+N$2,Feuil2!$A$3:$CQ$931,HLOOKUP(Feuil1!$F3744,Feuil2!$E$1:$DG$2,2,0),0))</f>
        <v>9.1</v>
      </c>
      <c r="O3744" s="12">
        <f>IF(ISBLANK(VLOOKUP($H3744*100+O$2,Feuil2!$A$3:$CQ$931,HLOOKUP(Feuil1!$F3744,Feuil2!$E$1:$DG$2,2,0),0)),"",VLOOKUP($H3744*100+O$2,Feuil2!$A$3:$CQ$931,HLOOKUP(Feuil1!$F3744,Feuil2!$E$1:$DG$2,2,0),0))</f>
        <v>187.5</v>
      </c>
      <c r="P3744" s="12">
        <f>IF(ISBLANK(VLOOKUP($H3744*100+P$2,Feuil2!$A$3:$CQ$931,HLOOKUP(Feuil1!$F3744,Feuil2!$E$1:$DG$2,2,0),0)),"",VLOOKUP($H3744*100+P$2,Feuil2!$A$3:$CQ$931,HLOOKUP(Feuil1!$F3744,Feuil2!$E$1:$DG$2,2,0),0))</f>
        <v>302.7</v>
      </c>
      <c r="Q3744" s="12">
        <f>IF(ISBLANK(VLOOKUP($H3744*100+Q$2,Feuil2!$A$3:$CQ$931,HLOOKUP(Feuil1!$F3744,Feuil2!$E$1:$DG$2,2,0),0)),"",VLOOKUP($H3744*100+Q$2,Feuil2!$A$3:$CQ$931,HLOOKUP(Feuil1!$F3744,Feuil2!$E$1:$DG$2,2,0),0))</f>
        <v>94.5</v>
      </c>
      <c r="R3744" s="12">
        <f>IF(ISBLANK(VLOOKUP($H3744*100+R$2,Feuil2!$A$3:$CQ$931,HLOOKUP(Feuil1!$F3744,Feuil2!$E$1:$DG$2,2,0),0)),"",VLOOKUP($H3744*100+R$2,Feuil2!$A$3:$CQ$931,HLOOKUP(Feuil1!$F3744,Feuil2!$E$1:$DG$2,2,0),0))</f>
        <v>5.2</v>
      </c>
      <c r="S3744" s="12">
        <f>IF(ISBLANK(VLOOKUP($H3744*100+S$2,Feuil2!$A$3:$CQ$931,HLOOKUP(Feuil1!$F3744,Feuil2!$E$1:$DG$2,2,0),0)),"",VLOOKUP($H3744*100+S$2,Feuil2!$A$3:$CQ$931,HLOOKUP(Feuil1!$F3744,Feuil2!$E$1:$DG$2,2,0),0))</f>
        <v>0</v>
      </c>
      <c r="T3744" s="12">
        <f>IF(ISBLANK(VLOOKUP($H3744*100+T$2,Feuil2!$A$3:$CQ$931,HLOOKUP(Feuil1!$F3744,Feuil2!$E$1:$DG$2,2,0),0)),"",VLOOKUP($H3744*100+T$2,Feuil2!$A$3:$CQ$931,HLOOKUP(Feuil1!$F3744,Feuil2!$E$1:$DG$2,2,0),0))</f>
        <v>0.6</v>
      </c>
      <c r="U3744" s="12">
        <f t="shared" si="81"/>
        <v>977.4</v>
      </c>
    </row>
    <row r="3745" spans="1:21" x14ac:dyDescent="0.35">
      <c r="A3745" s="10" t="s">
        <v>111</v>
      </c>
      <c r="B3745" s="8" t="s">
        <v>40</v>
      </c>
      <c r="C3745" s="39">
        <v>553000</v>
      </c>
      <c r="D3745" s="39">
        <v>459000</v>
      </c>
      <c r="E3745" s="39">
        <v>1115</v>
      </c>
      <c r="F3745" s="10">
        <v>4626</v>
      </c>
      <c r="G3745" s="5" t="s">
        <v>47</v>
      </c>
      <c r="H3745" s="11">
        <v>2002</v>
      </c>
      <c r="I3745" s="12">
        <f>IF(ISBLANK(VLOOKUP($H3745*100+I$2,Feuil2!$A$3:$CQ$931,HLOOKUP(Feuil1!$F3745,Feuil2!$E$1:$DG$2,2,0),0)),"",VLOOKUP($H3745*100+I$2,Feuil2!$A$3:$CQ$931,HLOOKUP(Feuil1!$F3745,Feuil2!$E$1:$DG$2,2,0),0))</f>
        <v>3</v>
      </c>
      <c r="J3745" s="12">
        <f>IF(ISBLANK(VLOOKUP($H3745*100+J$2,Feuil2!$A$3:$CQ$931,HLOOKUP(Feuil1!$F3745,Feuil2!$E$1:$DG$2,2,0),0)),"",VLOOKUP($H3745*100+J$2,Feuil2!$A$3:$CQ$931,HLOOKUP(Feuil1!$F3745,Feuil2!$E$1:$DG$2,2,0),0))</f>
        <v>189.5</v>
      </c>
      <c r="K3745" s="12">
        <f>IF(ISBLANK(VLOOKUP($H3745*100+K$2,Feuil2!$A$3:$CQ$931,HLOOKUP(Feuil1!$F3745,Feuil2!$E$1:$DG$2,2,0),0)),"",VLOOKUP($H3745*100+K$2,Feuil2!$A$3:$CQ$931,HLOOKUP(Feuil1!$F3745,Feuil2!$E$1:$DG$2,2,0),0))</f>
        <v>623.29999999999995</v>
      </c>
      <c r="L3745" s="12">
        <f>IF(ISBLANK(VLOOKUP($H3745*100+L$2,Feuil2!$A$3:$CQ$931,HLOOKUP(Feuil1!$F3745,Feuil2!$E$1:$DG$2,2,0),0)),"",VLOOKUP($H3745*100+L$2,Feuil2!$A$3:$CQ$931,HLOOKUP(Feuil1!$F3745,Feuil2!$E$1:$DG$2,2,0),0))</f>
        <v>143.1</v>
      </c>
      <c r="M3745" s="12">
        <f>IF(ISBLANK(VLOOKUP($H3745*100+M$2,Feuil2!$A$3:$CQ$931,HLOOKUP(Feuil1!$F3745,Feuil2!$E$1:$DG$2,2,0),0)),"",VLOOKUP($H3745*100+M$2,Feuil2!$A$3:$CQ$931,HLOOKUP(Feuil1!$F3745,Feuil2!$E$1:$DG$2,2,0),0))</f>
        <v>287.2</v>
      </c>
      <c r="N3745" s="12">
        <f>IF(ISBLANK(VLOOKUP($H3745*100+N$2,Feuil2!$A$3:$CQ$931,HLOOKUP(Feuil1!$F3745,Feuil2!$E$1:$DG$2,2,0),0)),"",VLOOKUP($H3745*100+N$2,Feuil2!$A$3:$CQ$931,HLOOKUP(Feuil1!$F3745,Feuil2!$E$1:$DG$2,2,0),0))</f>
        <v>187.1</v>
      </c>
      <c r="O3745" s="12">
        <f>IF(ISBLANK(VLOOKUP($H3745*100+O$2,Feuil2!$A$3:$CQ$931,HLOOKUP(Feuil1!$F3745,Feuil2!$E$1:$DG$2,2,0),0)),"",VLOOKUP($H3745*100+O$2,Feuil2!$A$3:$CQ$931,HLOOKUP(Feuil1!$F3745,Feuil2!$E$1:$DG$2,2,0),0))</f>
        <v>218</v>
      </c>
      <c r="P3745" s="12">
        <f>IF(ISBLANK(VLOOKUP($H3745*100+P$2,Feuil2!$A$3:$CQ$931,HLOOKUP(Feuil1!$F3745,Feuil2!$E$1:$DG$2,2,0),0)),"",VLOOKUP($H3745*100+P$2,Feuil2!$A$3:$CQ$931,HLOOKUP(Feuil1!$F3745,Feuil2!$E$1:$DG$2,2,0),0))</f>
        <v>220.1</v>
      </c>
      <c r="Q3745" s="12">
        <f>IF(ISBLANK(VLOOKUP($H3745*100+Q$2,Feuil2!$A$3:$CQ$931,HLOOKUP(Feuil1!$F3745,Feuil2!$E$1:$DG$2,2,0),0)),"",VLOOKUP($H3745*100+Q$2,Feuil2!$A$3:$CQ$931,HLOOKUP(Feuil1!$F3745,Feuil2!$E$1:$DG$2,2,0),0))</f>
        <v>28.4</v>
      </c>
      <c r="R3745" s="12">
        <f>IF(ISBLANK(VLOOKUP($H3745*100+R$2,Feuil2!$A$3:$CQ$931,HLOOKUP(Feuil1!$F3745,Feuil2!$E$1:$DG$2,2,0),0)),"",VLOOKUP($H3745*100+R$2,Feuil2!$A$3:$CQ$931,HLOOKUP(Feuil1!$F3745,Feuil2!$E$1:$DG$2,2,0),0))</f>
        <v>9.4</v>
      </c>
      <c r="S3745" s="12">
        <f>IF(ISBLANK(VLOOKUP($H3745*100+S$2,Feuil2!$A$3:$CQ$931,HLOOKUP(Feuil1!$F3745,Feuil2!$E$1:$DG$2,2,0),0)),"",VLOOKUP($H3745*100+S$2,Feuil2!$A$3:$CQ$931,HLOOKUP(Feuil1!$F3745,Feuil2!$E$1:$DG$2,2,0),0))</f>
        <v>0</v>
      </c>
      <c r="T3745" s="12">
        <f>IF(ISBLANK(VLOOKUP($H3745*100+T$2,Feuil2!$A$3:$CQ$931,HLOOKUP(Feuil1!$F3745,Feuil2!$E$1:$DG$2,2,0),0)),"",VLOOKUP($H3745*100+T$2,Feuil2!$A$3:$CQ$931,HLOOKUP(Feuil1!$F3745,Feuil2!$E$1:$DG$2,2,0),0))</f>
        <v>0</v>
      </c>
      <c r="U3745" s="12">
        <f t="shared" si="81"/>
        <v>1909.1</v>
      </c>
    </row>
    <row r="3746" spans="1:21" x14ac:dyDescent="0.35">
      <c r="A3746" s="10" t="s">
        <v>111</v>
      </c>
      <c r="B3746" s="8" t="s">
        <v>40</v>
      </c>
      <c r="C3746" s="39">
        <v>553000</v>
      </c>
      <c r="D3746" s="39">
        <v>459000</v>
      </c>
      <c r="E3746" s="39">
        <v>1115</v>
      </c>
      <c r="F3746" s="10">
        <v>4626</v>
      </c>
      <c r="G3746" s="5" t="s">
        <v>47</v>
      </c>
      <c r="H3746" s="11">
        <v>2003</v>
      </c>
      <c r="I3746" s="12">
        <f>IF(ISBLANK(VLOOKUP($H3746*100+I$2,Feuil2!$A$3:$CQ$931,HLOOKUP(Feuil1!$F3746,Feuil2!$E$1:$DG$2,2,0),0)),"",VLOOKUP($H3746*100+I$2,Feuil2!$A$3:$CQ$931,HLOOKUP(Feuil1!$F3746,Feuil2!$E$1:$DG$2,2,0),0))</f>
        <v>0</v>
      </c>
      <c r="J3746" s="12">
        <f>IF(ISBLANK(VLOOKUP($H3746*100+J$2,Feuil2!$A$3:$CQ$931,HLOOKUP(Feuil1!$F3746,Feuil2!$E$1:$DG$2,2,0),0)),"",VLOOKUP($H3746*100+J$2,Feuil2!$A$3:$CQ$931,HLOOKUP(Feuil1!$F3746,Feuil2!$E$1:$DG$2,2,0),0))</f>
        <v>225.3</v>
      </c>
      <c r="K3746" s="12">
        <f>IF(ISBLANK(VLOOKUP($H3746*100+K$2,Feuil2!$A$3:$CQ$931,HLOOKUP(Feuil1!$F3746,Feuil2!$E$1:$DG$2,2,0),0)),"",VLOOKUP($H3746*100+K$2,Feuil2!$A$3:$CQ$931,HLOOKUP(Feuil1!$F3746,Feuil2!$E$1:$DG$2,2,0),0))</f>
        <v>289.10000000000002</v>
      </c>
      <c r="L3746" s="12">
        <f>IF(ISBLANK(VLOOKUP($H3746*100+L$2,Feuil2!$A$3:$CQ$931,HLOOKUP(Feuil1!$F3746,Feuil2!$E$1:$DG$2,2,0),0)),"",VLOOKUP($H3746*100+L$2,Feuil2!$A$3:$CQ$931,HLOOKUP(Feuil1!$F3746,Feuil2!$E$1:$DG$2,2,0),0))</f>
        <v>390.9</v>
      </c>
      <c r="M3746" s="12">
        <f>IF(ISBLANK(VLOOKUP($H3746*100+M$2,Feuil2!$A$3:$CQ$931,HLOOKUP(Feuil1!$F3746,Feuil2!$E$1:$DG$2,2,0),0)),"",VLOOKUP($H3746*100+M$2,Feuil2!$A$3:$CQ$931,HLOOKUP(Feuil1!$F3746,Feuil2!$E$1:$DG$2,2,0),0))</f>
        <v>34.6</v>
      </c>
      <c r="N3746" s="12">
        <f>IF(ISBLANK(VLOOKUP($H3746*100+N$2,Feuil2!$A$3:$CQ$931,HLOOKUP(Feuil1!$F3746,Feuil2!$E$1:$DG$2,2,0),0)),"",VLOOKUP($H3746*100+N$2,Feuil2!$A$3:$CQ$931,HLOOKUP(Feuil1!$F3746,Feuil2!$E$1:$DG$2,2,0),0))</f>
        <v>172.2</v>
      </c>
      <c r="O3746" s="12">
        <f>IF(ISBLANK(VLOOKUP($H3746*100+O$2,Feuil2!$A$3:$CQ$931,HLOOKUP(Feuil1!$F3746,Feuil2!$E$1:$DG$2,2,0),0)),"",VLOOKUP($H3746*100+O$2,Feuil2!$A$3:$CQ$931,HLOOKUP(Feuil1!$F3746,Feuil2!$E$1:$DG$2,2,0),0))</f>
        <v>223</v>
      </c>
      <c r="P3746" s="12">
        <f>IF(ISBLANK(VLOOKUP($H3746*100+P$2,Feuil2!$A$3:$CQ$931,HLOOKUP(Feuil1!$F3746,Feuil2!$E$1:$DG$2,2,0),0)),"",VLOOKUP($H3746*100+P$2,Feuil2!$A$3:$CQ$931,HLOOKUP(Feuil1!$F3746,Feuil2!$E$1:$DG$2,2,0),0))</f>
        <v>189.3</v>
      </c>
      <c r="Q3746" s="12">
        <f>IF(ISBLANK(VLOOKUP($H3746*100+Q$2,Feuil2!$A$3:$CQ$931,HLOOKUP(Feuil1!$F3746,Feuil2!$E$1:$DG$2,2,0),0)),"",VLOOKUP($H3746*100+Q$2,Feuil2!$A$3:$CQ$931,HLOOKUP(Feuil1!$F3746,Feuil2!$E$1:$DG$2,2,0),0))</f>
        <v>285.5</v>
      </c>
      <c r="R3746" s="12">
        <f>IF(ISBLANK(VLOOKUP($H3746*100+R$2,Feuil2!$A$3:$CQ$931,HLOOKUP(Feuil1!$F3746,Feuil2!$E$1:$DG$2,2,0),0)),"",VLOOKUP($H3746*100+R$2,Feuil2!$A$3:$CQ$931,HLOOKUP(Feuil1!$F3746,Feuil2!$E$1:$DG$2,2,0),0))</f>
        <v>0.6</v>
      </c>
      <c r="S3746" s="12">
        <f>IF(ISBLANK(VLOOKUP($H3746*100+S$2,Feuil2!$A$3:$CQ$931,HLOOKUP(Feuil1!$F3746,Feuil2!$E$1:$DG$2,2,0),0)),"",VLOOKUP($H3746*100+S$2,Feuil2!$A$3:$CQ$931,HLOOKUP(Feuil1!$F3746,Feuil2!$E$1:$DG$2,2,0),0))</f>
        <v>2.4</v>
      </c>
      <c r="T3746" s="12">
        <f>IF(ISBLANK(VLOOKUP($H3746*100+T$2,Feuil2!$A$3:$CQ$931,HLOOKUP(Feuil1!$F3746,Feuil2!$E$1:$DG$2,2,0),0)),"",VLOOKUP($H3746*100+T$2,Feuil2!$A$3:$CQ$931,HLOOKUP(Feuil1!$F3746,Feuil2!$E$1:$DG$2,2,0),0))</f>
        <v>0</v>
      </c>
      <c r="U3746" s="12">
        <f t="shared" si="81"/>
        <v>1812.9</v>
      </c>
    </row>
    <row r="3747" spans="1:21" x14ac:dyDescent="0.35">
      <c r="A3747" s="10" t="s">
        <v>111</v>
      </c>
      <c r="B3747" s="8" t="s">
        <v>40</v>
      </c>
      <c r="C3747" s="39">
        <v>553000</v>
      </c>
      <c r="D3747" s="39">
        <v>459000</v>
      </c>
      <c r="E3747" s="39">
        <v>1115</v>
      </c>
      <c r="F3747" s="10">
        <v>4626</v>
      </c>
      <c r="G3747" s="5" t="s">
        <v>47</v>
      </c>
      <c r="H3747" s="11">
        <v>2004</v>
      </c>
      <c r="I3747" s="12">
        <f>IF(ISBLANK(VLOOKUP($H3747*100+I$2,Feuil2!$A$3:$CQ$931,HLOOKUP(Feuil1!$F3747,Feuil2!$E$1:$DG$2,2,0),0)),"",VLOOKUP($H3747*100+I$2,Feuil2!$A$3:$CQ$931,HLOOKUP(Feuil1!$F3747,Feuil2!$E$1:$DG$2,2,0),0))</f>
        <v>1.3</v>
      </c>
      <c r="J3747" s="12">
        <f>IF(ISBLANK(VLOOKUP($H3747*100+J$2,Feuil2!$A$3:$CQ$931,HLOOKUP(Feuil1!$F3747,Feuil2!$E$1:$DG$2,2,0),0)),"",VLOOKUP($H3747*100+J$2,Feuil2!$A$3:$CQ$931,HLOOKUP(Feuil1!$F3747,Feuil2!$E$1:$DG$2,2,0),0))</f>
        <v>154.30000000000001</v>
      </c>
      <c r="K3747" s="12">
        <f>IF(ISBLANK(VLOOKUP($H3747*100+K$2,Feuil2!$A$3:$CQ$931,HLOOKUP(Feuil1!$F3747,Feuil2!$E$1:$DG$2,2,0),0)),"",VLOOKUP($H3747*100+K$2,Feuil2!$A$3:$CQ$931,HLOOKUP(Feuil1!$F3747,Feuil2!$E$1:$DG$2,2,0),0))</f>
        <v>67.900000000000006</v>
      </c>
      <c r="L3747" s="12">
        <f>IF(ISBLANK(VLOOKUP($H3747*100+L$2,Feuil2!$A$3:$CQ$931,HLOOKUP(Feuil1!$F3747,Feuil2!$E$1:$DG$2,2,0),0)),"",VLOOKUP($H3747*100+L$2,Feuil2!$A$3:$CQ$931,HLOOKUP(Feuil1!$F3747,Feuil2!$E$1:$DG$2,2,0),0))</f>
        <v>105.4</v>
      </c>
      <c r="M3747" s="12">
        <f>IF(ISBLANK(VLOOKUP($H3747*100+M$2,Feuil2!$A$3:$CQ$931,HLOOKUP(Feuil1!$F3747,Feuil2!$E$1:$DG$2,2,0),0)),"",VLOOKUP($H3747*100+M$2,Feuil2!$A$3:$CQ$931,HLOOKUP(Feuil1!$F3747,Feuil2!$E$1:$DG$2,2,0),0))</f>
        <v>3.1</v>
      </c>
      <c r="N3747" s="12">
        <f>IF(ISBLANK(VLOOKUP($H3747*100+N$2,Feuil2!$A$3:$CQ$931,HLOOKUP(Feuil1!$F3747,Feuil2!$E$1:$DG$2,2,0),0)),"",VLOOKUP($H3747*100+N$2,Feuil2!$A$3:$CQ$931,HLOOKUP(Feuil1!$F3747,Feuil2!$E$1:$DG$2,2,0),0))</f>
        <v>188.3</v>
      </c>
      <c r="O3747" s="12">
        <f>IF(ISBLANK(VLOOKUP($H3747*100+O$2,Feuil2!$A$3:$CQ$931,HLOOKUP(Feuil1!$F3747,Feuil2!$E$1:$DG$2,2,0),0)),"",VLOOKUP($H3747*100+O$2,Feuil2!$A$3:$CQ$931,HLOOKUP(Feuil1!$F3747,Feuil2!$E$1:$DG$2,2,0),0))</f>
        <v>125.2</v>
      </c>
      <c r="P3747" s="12">
        <f>IF(ISBLANK(VLOOKUP($H3747*100+P$2,Feuil2!$A$3:$CQ$931,HLOOKUP(Feuil1!$F3747,Feuil2!$E$1:$DG$2,2,0),0)),"",VLOOKUP($H3747*100+P$2,Feuil2!$A$3:$CQ$931,HLOOKUP(Feuil1!$F3747,Feuil2!$E$1:$DG$2,2,0),0))</f>
        <v>5.2</v>
      </c>
      <c r="Q3747" s="12">
        <f>IF(ISBLANK(VLOOKUP($H3747*100+Q$2,Feuil2!$A$3:$CQ$931,HLOOKUP(Feuil1!$F3747,Feuil2!$E$1:$DG$2,2,0),0)),"",VLOOKUP($H3747*100+Q$2,Feuil2!$A$3:$CQ$931,HLOOKUP(Feuil1!$F3747,Feuil2!$E$1:$DG$2,2,0),0))</f>
        <v>1.7</v>
      </c>
      <c r="R3747" s="12">
        <f>IF(ISBLANK(VLOOKUP($H3747*100+R$2,Feuil2!$A$3:$CQ$931,HLOOKUP(Feuil1!$F3747,Feuil2!$E$1:$DG$2,2,0),0)),"",VLOOKUP($H3747*100+R$2,Feuil2!$A$3:$CQ$931,HLOOKUP(Feuil1!$F3747,Feuil2!$E$1:$DG$2,2,0),0))</f>
        <v>23</v>
      </c>
      <c r="S3747" s="12">
        <f>IF(ISBLANK(VLOOKUP($H3747*100+S$2,Feuil2!$A$3:$CQ$931,HLOOKUP(Feuil1!$F3747,Feuil2!$E$1:$DG$2,2,0),0)),"",VLOOKUP($H3747*100+S$2,Feuil2!$A$3:$CQ$931,HLOOKUP(Feuil1!$F3747,Feuil2!$E$1:$DG$2,2,0),0))</f>
        <v>0</v>
      </c>
      <c r="T3747" s="12">
        <f>IF(ISBLANK(VLOOKUP($H3747*100+T$2,Feuil2!$A$3:$CQ$931,HLOOKUP(Feuil1!$F3747,Feuil2!$E$1:$DG$2,2,0),0)),"",VLOOKUP($H3747*100+T$2,Feuil2!$A$3:$CQ$931,HLOOKUP(Feuil1!$F3747,Feuil2!$E$1:$DG$2,2,0),0))</f>
        <v>0</v>
      </c>
      <c r="U3747" s="12">
        <f t="shared" si="81"/>
        <v>675.4000000000002</v>
      </c>
    </row>
    <row r="3748" spans="1:21" x14ac:dyDescent="0.35">
      <c r="A3748" s="10" t="s">
        <v>111</v>
      </c>
      <c r="B3748" s="8" t="s">
        <v>40</v>
      </c>
      <c r="C3748" s="39">
        <v>553000</v>
      </c>
      <c r="D3748" s="39">
        <v>459000</v>
      </c>
      <c r="E3748" s="39">
        <v>1115</v>
      </c>
      <c r="F3748" s="10">
        <v>4626</v>
      </c>
      <c r="G3748" s="5" t="s">
        <v>47</v>
      </c>
      <c r="H3748" s="11">
        <v>2005</v>
      </c>
      <c r="I3748" s="12">
        <f>IF(ISBLANK(VLOOKUP($H3748*100+I$2,Feuil2!$A$3:$CQ$931,HLOOKUP(Feuil1!$F3748,Feuil2!$E$1:$DG$2,2,0),0)),"",VLOOKUP($H3748*100+I$2,Feuil2!$A$3:$CQ$931,HLOOKUP(Feuil1!$F3748,Feuil2!$E$1:$DG$2,2,0),0))</f>
        <v>19.100000000000001</v>
      </c>
      <c r="J3748" s="12">
        <f>IF(ISBLANK(VLOOKUP($H3748*100+J$2,Feuil2!$A$3:$CQ$931,HLOOKUP(Feuil1!$F3748,Feuil2!$E$1:$DG$2,2,0),0)),"",VLOOKUP($H3748*100+J$2,Feuil2!$A$3:$CQ$931,HLOOKUP(Feuil1!$F3748,Feuil2!$E$1:$DG$2,2,0),0))</f>
        <v>92.7</v>
      </c>
      <c r="K3748" s="12">
        <f>IF(ISBLANK(VLOOKUP($H3748*100+K$2,Feuil2!$A$3:$CQ$931,HLOOKUP(Feuil1!$F3748,Feuil2!$E$1:$DG$2,2,0),0)),"",VLOOKUP($H3748*100+K$2,Feuil2!$A$3:$CQ$931,HLOOKUP(Feuil1!$F3748,Feuil2!$E$1:$DG$2,2,0),0))</f>
        <v>212.7</v>
      </c>
      <c r="L3748" s="12">
        <f>IF(ISBLANK(VLOOKUP($H3748*100+L$2,Feuil2!$A$3:$CQ$931,HLOOKUP(Feuil1!$F3748,Feuil2!$E$1:$DG$2,2,0),0)),"",VLOOKUP($H3748*100+L$2,Feuil2!$A$3:$CQ$931,HLOOKUP(Feuil1!$F3748,Feuil2!$E$1:$DG$2,2,0),0))</f>
        <v>104.8</v>
      </c>
      <c r="M3748" s="12">
        <f>IF(ISBLANK(VLOOKUP($H3748*100+M$2,Feuil2!$A$3:$CQ$931,HLOOKUP(Feuil1!$F3748,Feuil2!$E$1:$DG$2,2,0),0)),"",VLOOKUP($H3748*100+M$2,Feuil2!$A$3:$CQ$931,HLOOKUP(Feuil1!$F3748,Feuil2!$E$1:$DG$2,2,0),0))</f>
        <v>263.7</v>
      </c>
      <c r="N3748" s="12">
        <f>IF(ISBLANK(VLOOKUP($H3748*100+N$2,Feuil2!$A$3:$CQ$931,HLOOKUP(Feuil1!$F3748,Feuil2!$E$1:$DG$2,2,0),0)),"",VLOOKUP($H3748*100+N$2,Feuil2!$A$3:$CQ$931,HLOOKUP(Feuil1!$F3748,Feuil2!$E$1:$DG$2,2,0),0))</f>
        <v>301.5</v>
      </c>
      <c r="O3748" s="12">
        <f>IF(ISBLANK(VLOOKUP($H3748*100+O$2,Feuil2!$A$3:$CQ$931,HLOOKUP(Feuil1!$F3748,Feuil2!$E$1:$DG$2,2,0),0)),"",VLOOKUP($H3748*100+O$2,Feuil2!$A$3:$CQ$931,HLOOKUP(Feuil1!$F3748,Feuil2!$E$1:$DG$2,2,0),0))</f>
        <v>259.8</v>
      </c>
      <c r="P3748" s="12">
        <f>IF(ISBLANK(VLOOKUP($H3748*100+P$2,Feuil2!$A$3:$CQ$931,HLOOKUP(Feuil1!$F3748,Feuil2!$E$1:$DG$2,2,0),0)),"",VLOOKUP($H3748*100+P$2,Feuil2!$A$3:$CQ$931,HLOOKUP(Feuil1!$F3748,Feuil2!$E$1:$DG$2,2,0),0))</f>
        <v>33.5</v>
      </c>
      <c r="Q3748" s="12">
        <f>IF(ISBLANK(VLOOKUP($H3748*100+Q$2,Feuil2!$A$3:$CQ$931,HLOOKUP(Feuil1!$F3748,Feuil2!$E$1:$DG$2,2,0),0)),"",VLOOKUP($H3748*100+Q$2,Feuil2!$A$3:$CQ$931,HLOOKUP(Feuil1!$F3748,Feuil2!$E$1:$DG$2,2,0),0))</f>
        <v>26.1</v>
      </c>
      <c r="R3748" s="12">
        <f>IF(ISBLANK(VLOOKUP($H3748*100+R$2,Feuil2!$A$3:$CQ$931,HLOOKUP(Feuil1!$F3748,Feuil2!$E$1:$DG$2,2,0),0)),"",VLOOKUP($H3748*100+R$2,Feuil2!$A$3:$CQ$931,HLOOKUP(Feuil1!$F3748,Feuil2!$E$1:$DG$2,2,0),0))</f>
        <v>0</v>
      </c>
      <c r="S3748" s="12">
        <f>IF(ISBLANK(VLOOKUP($H3748*100+S$2,Feuil2!$A$3:$CQ$931,HLOOKUP(Feuil1!$F3748,Feuil2!$E$1:$DG$2,2,0),0)),"",VLOOKUP($H3748*100+S$2,Feuil2!$A$3:$CQ$931,HLOOKUP(Feuil1!$F3748,Feuil2!$E$1:$DG$2,2,0),0))</f>
        <v>0</v>
      </c>
      <c r="T3748" s="12">
        <f>IF(ISBLANK(VLOOKUP($H3748*100+T$2,Feuil2!$A$3:$CQ$931,HLOOKUP(Feuil1!$F3748,Feuil2!$E$1:$DG$2,2,0),0)),"",VLOOKUP($H3748*100+T$2,Feuil2!$A$3:$CQ$931,HLOOKUP(Feuil1!$F3748,Feuil2!$E$1:$DG$2,2,0),0))</f>
        <v>3.6</v>
      </c>
      <c r="U3748" s="12">
        <f t="shared" si="81"/>
        <v>1317.4999999999998</v>
      </c>
    </row>
    <row r="3749" spans="1:21" x14ac:dyDescent="0.35">
      <c r="A3749" s="10" t="s">
        <v>111</v>
      </c>
      <c r="B3749" s="8" t="s">
        <v>40</v>
      </c>
      <c r="C3749" s="39">
        <v>553000</v>
      </c>
      <c r="D3749" s="39">
        <v>459000</v>
      </c>
      <c r="E3749" s="39">
        <v>1115</v>
      </c>
      <c r="F3749" s="10">
        <v>4626</v>
      </c>
      <c r="G3749" s="5" t="s">
        <v>47</v>
      </c>
      <c r="H3749" s="11">
        <v>2006</v>
      </c>
      <c r="I3749" s="12">
        <f>IF(ISBLANK(VLOOKUP($H3749*100+I$2,Feuil2!$A$3:$CQ$931,HLOOKUP(Feuil1!$F3749,Feuil2!$E$1:$DG$2,2,0),0)),"",VLOOKUP($H3749*100+I$2,Feuil2!$A$3:$CQ$931,HLOOKUP(Feuil1!$F3749,Feuil2!$E$1:$DG$2,2,0),0))</f>
        <v>20</v>
      </c>
      <c r="J3749" s="12">
        <f>IF(ISBLANK(VLOOKUP($H3749*100+J$2,Feuil2!$A$3:$CQ$931,HLOOKUP(Feuil1!$F3749,Feuil2!$E$1:$DG$2,2,0),0)),"",VLOOKUP($H3749*100+J$2,Feuil2!$A$3:$CQ$931,HLOOKUP(Feuil1!$F3749,Feuil2!$E$1:$DG$2,2,0),0))</f>
        <v>41</v>
      </c>
      <c r="K3749" s="12">
        <f>IF(ISBLANK(VLOOKUP($H3749*100+K$2,Feuil2!$A$3:$CQ$931,HLOOKUP(Feuil1!$F3749,Feuil2!$E$1:$DG$2,2,0),0)),"",VLOOKUP($H3749*100+K$2,Feuil2!$A$3:$CQ$931,HLOOKUP(Feuil1!$F3749,Feuil2!$E$1:$DG$2,2,0),0))</f>
        <v>302.3</v>
      </c>
      <c r="L3749" s="12">
        <f>IF(ISBLANK(VLOOKUP($H3749*100+L$2,Feuil2!$A$3:$CQ$931,HLOOKUP(Feuil1!$F3749,Feuil2!$E$1:$DG$2,2,0),0)),"",VLOOKUP($H3749*100+L$2,Feuil2!$A$3:$CQ$931,HLOOKUP(Feuil1!$F3749,Feuil2!$E$1:$DG$2,2,0),0))</f>
        <v>46.1</v>
      </c>
      <c r="M3749" s="12">
        <f>IF(ISBLANK(VLOOKUP($H3749*100+M$2,Feuil2!$A$3:$CQ$931,HLOOKUP(Feuil1!$F3749,Feuil2!$E$1:$DG$2,2,0),0)),"",VLOOKUP($H3749*100+M$2,Feuil2!$A$3:$CQ$931,HLOOKUP(Feuil1!$F3749,Feuil2!$E$1:$DG$2,2,0),0))</f>
        <v>63.3</v>
      </c>
      <c r="N3749" s="12">
        <f>IF(ISBLANK(VLOOKUP($H3749*100+N$2,Feuil2!$A$3:$CQ$931,HLOOKUP(Feuil1!$F3749,Feuil2!$E$1:$DG$2,2,0),0)),"",VLOOKUP($H3749*100+N$2,Feuil2!$A$3:$CQ$931,HLOOKUP(Feuil1!$F3749,Feuil2!$E$1:$DG$2,2,0),0))</f>
        <v>136</v>
      </c>
      <c r="O3749" s="12">
        <f>IF(ISBLANK(VLOOKUP($H3749*100+O$2,Feuil2!$A$3:$CQ$931,HLOOKUP(Feuil1!$F3749,Feuil2!$E$1:$DG$2,2,0),0)),"",VLOOKUP($H3749*100+O$2,Feuil2!$A$3:$CQ$931,HLOOKUP(Feuil1!$F3749,Feuil2!$E$1:$DG$2,2,0),0))</f>
        <v>123.9</v>
      </c>
      <c r="P3749" s="12">
        <f>IF(ISBLANK(VLOOKUP($H3749*100+P$2,Feuil2!$A$3:$CQ$931,HLOOKUP(Feuil1!$F3749,Feuil2!$E$1:$DG$2,2,0),0)),"",VLOOKUP($H3749*100+P$2,Feuil2!$A$3:$CQ$931,HLOOKUP(Feuil1!$F3749,Feuil2!$E$1:$DG$2,2,0),0))</f>
        <v>178</v>
      </c>
      <c r="Q3749" s="12">
        <f>IF(ISBLANK(VLOOKUP($H3749*100+Q$2,Feuil2!$A$3:$CQ$931,HLOOKUP(Feuil1!$F3749,Feuil2!$E$1:$DG$2,2,0),0)),"",VLOOKUP($H3749*100+Q$2,Feuil2!$A$3:$CQ$931,HLOOKUP(Feuil1!$F3749,Feuil2!$E$1:$DG$2,2,0),0))</f>
        <v>96</v>
      </c>
      <c r="R3749" s="12">
        <f>IF(ISBLANK(VLOOKUP($H3749*100+R$2,Feuil2!$A$3:$CQ$931,HLOOKUP(Feuil1!$F3749,Feuil2!$E$1:$DG$2,2,0),0)),"",VLOOKUP($H3749*100+R$2,Feuil2!$A$3:$CQ$931,HLOOKUP(Feuil1!$F3749,Feuil2!$E$1:$DG$2,2,0),0))</f>
        <v>0</v>
      </c>
      <c r="S3749" s="12">
        <f>IF(ISBLANK(VLOOKUP($H3749*100+S$2,Feuil2!$A$3:$CQ$931,HLOOKUP(Feuil1!$F3749,Feuil2!$E$1:$DG$2,2,0),0)),"",VLOOKUP($H3749*100+S$2,Feuil2!$A$3:$CQ$931,HLOOKUP(Feuil1!$F3749,Feuil2!$E$1:$DG$2,2,0),0))</f>
        <v>0</v>
      </c>
      <c r="T3749" s="12">
        <f>IF(ISBLANK(VLOOKUP($H3749*100+T$2,Feuil2!$A$3:$CQ$931,HLOOKUP(Feuil1!$F3749,Feuil2!$E$1:$DG$2,2,0),0)),"",VLOOKUP($H3749*100+T$2,Feuil2!$A$3:$CQ$931,HLOOKUP(Feuil1!$F3749,Feuil2!$E$1:$DG$2,2,0),0))</f>
        <v>3.1</v>
      </c>
      <c r="U3749" s="12">
        <f t="shared" si="81"/>
        <v>1009.7</v>
      </c>
    </row>
    <row r="3750" spans="1:21" x14ac:dyDescent="0.35">
      <c r="A3750" s="10" t="s">
        <v>111</v>
      </c>
      <c r="B3750" s="8" t="s">
        <v>40</v>
      </c>
      <c r="C3750" s="39">
        <v>553000</v>
      </c>
      <c r="D3750" s="39">
        <v>459000</v>
      </c>
      <c r="E3750" s="39">
        <v>1115</v>
      </c>
      <c r="F3750" s="10">
        <v>4626</v>
      </c>
      <c r="G3750" s="5" t="s">
        <v>47</v>
      </c>
      <c r="H3750" s="11">
        <v>2007</v>
      </c>
      <c r="I3750" s="12">
        <f>IF(ISBLANK(VLOOKUP($H3750*100+I$2,Feuil2!$A$3:$CQ$931,HLOOKUP(Feuil1!$F3750,Feuil2!$E$1:$DG$2,2,0),0)),"",VLOOKUP($H3750*100+I$2,Feuil2!$A$3:$CQ$931,HLOOKUP(Feuil1!$F3750,Feuil2!$E$1:$DG$2,2,0),0))</f>
        <v>19.8</v>
      </c>
      <c r="J3750" s="12">
        <f>IF(ISBLANK(VLOOKUP($H3750*100+J$2,Feuil2!$A$3:$CQ$931,HLOOKUP(Feuil1!$F3750,Feuil2!$E$1:$DG$2,2,0),0)),"",VLOOKUP($H3750*100+J$2,Feuil2!$A$3:$CQ$931,HLOOKUP(Feuil1!$F3750,Feuil2!$E$1:$DG$2,2,0),0))</f>
        <v>52.2</v>
      </c>
      <c r="K3750" s="12">
        <f>IF(ISBLANK(VLOOKUP($H3750*100+K$2,Feuil2!$A$3:$CQ$931,HLOOKUP(Feuil1!$F3750,Feuil2!$E$1:$DG$2,2,0),0)),"",VLOOKUP($H3750*100+K$2,Feuil2!$A$3:$CQ$931,HLOOKUP(Feuil1!$F3750,Feuil2!$E$1:$DG$2,2,0),0))</f>
        <v>180.3</v>
      </c>
      <c r="L3750" s="12">
        <f>IF(ISBLANK(VLOOKUP($H3750*100+L$2,Feuil2!$A$3:$CQ$931,HLOOKUP(Feuil1!$F3750,Feuil2!$E$1:$DG$2,2,0),0)),"",VLOOKUP($H3750*100+L$2,Feuil2!$A$3:$CQ$931,HLOOKUP(Feuil1!$F3750,Feuil2!$E$1:$DG$2,2,0),0))</f>
        <v>88.3</v>
      </c>
      <c r="M3750" s="12">
        <f>IF(ISBLANK(VLOOKUP($H3750*100+M$2,Feuil2!$A$3:$CQ$931,HLOOKUP(Feuil1!$F3750,Feuil2!$E$1:$DG$2,2,0),0)),"",VLOOKUP($H3750*100+M$2,Feuil2!$A$3:$CQ$931,HLOOKUP(Feuil1!$F3750,Feuil2!$E$1:$DG$2,2,0),0))</f>
        <v>209.6</v>
      </c>
      <c r="N3750" s="12">
        <f>IF(ISBLANK(VLOOKUP($H3750*100+N$2,Feuil2!$A$3:$CQ$931,HLOOKUP(Feuil1!$F3750,Feuil2!$E$1:$DG$2,2,0),0)),"",VLOOKUP($H3750*100+N$2,Feuil2!$A$3:$CQ$931,HLOOKUP(Feuil1!$F3750,Feuil2!$E$1:$DG$2,2,0),0))</f>
        <v>88.4</v>
      </c>
      <c r="O3750" s="12">
        <f>IF(ISBLANK(VLOOKUP($H3750*100+O$2,Feuil2!$A$3:$CQ$931,HLOOKUP(Feuil1!$F3750,Feuil2!$E$1:$DG$2,2,0),0)),"",VLOOKUP($H3750*100+O$2,Feuil2!$A$3:$CQ$931,HLOOKUP(Feuil1!$F3750,Feuil2!$E$1:$DG$2,2,0),0))</f>
        <v>32.5</v>
      </c>
      <c r="P3750" s="12">
        <f>IF(ISBLANK(VLOOKUP($H3750*100+P$2,Feuil2!$A$3:$CQ$931,HLOOKUP(Feuil1!$F3750,Feuil2!$E$1:$DG$2,2,0),0)),"",VLOOKUP($H3750*100+P$2,Feuil2!$A$3:$CQ$931,HLOOKUP(Feuil1!$F3750,Feuil2!$E$1:$DG$2,2,0),0))</f>
        <v>180.1</v>
      </c>
      <c r="Q3750" s="12">
        <f>IF(ISBLANK(VLOOKUP($H3750*100+Q$2,Feuil2!$A$3:$CQ$931,HLOOKUP(Feuil1!$F3750,Feuil2!$E$1:$DG$2,2,0),0)),"",VLOOKUP($H3750*100+Q$2,Feuil2!$A$3:$CQ$931,HLOOKUP(Feuil1!$F3750,Feuil2!$E$1:$DG$2,2,0),0))</f>
        <v>83.7</v>
      </c>
      <c r="R3750" s="12">
        <f>IF(ISBLANK(VLOOKUP($H3750*100+R$2,Feuil2!$A$3:$CQ$931,HLOOKUP(Feuil1!$F3750,Feuil2!$E$1:$DG$2,2,0),0)),"",VLOOKUP($H3750*100+R$2,Feuil2!$A$3:$CQ$931,HLOOKUP(Feuil1!$F3750,Feuil2!$E$1:$DG$2,2,0),0))</f>
        <v>0</v>
      </c>
      <c r="S3750" s="12">
        <f>IF(ISBLANK(VLOOKUP($H3750*100+S$2,Feuil2!$A$3:$CQ$931,HLOOKUP(Feuil1!$F3750,Feuil2!$E$1:$DG$2,2,0),0)),"",VLOOKUP($H3750*100+S$2,Feuil2!$A$3:$CQ$931,HLOOKUP(Feuil1!$F3750,Feuil2!$E$1:$DG$2,2,0),0))</f>
        <v>0</v>
      </c>
      <c r="T3750" s="12">
        <f>IF(ISBLANK(VLOOKUP($H3750*100+T$2,Feuil2!$A$3:$CQ$931,HLOOKUP(Feuil1!$F3750,Feuil2!$E$1:$DG$2,2,0),0)),"",VLOOKUP($H3750*100+T$2,Feuil2!$A$3:$CQ$931,HLOOKUP(Feuil1!$F3750,Feuil2!$E$1:$DG$2,2,0),0))</f>
        <v>0</v>
      </c>
      <c r="U3750" s="12">
        <f t="shared" si="81"/>
        <v>934.90000000000009</v>
      </c>
    </row>
    <row r="3751" spans="1:21" x14ac:dyDescent="0.35">
      <c r="A3751" s="10" t="s">
        <v>111</v>
      </c>
      <c r="B3751" s="8" t="s">
        <v>40</v>
      </c>
      <c r="C3751" s="39">
        <v>553000</v>
      </c>
      <c r="D3751" s="39">
        <v>459000</v>
      </c>
      <c r="E3751" s="39">
        <v>1115</v>
      </c>
      <c r="F3751" s="10">
        <v>4626</v>
      </c>
      <c r="G3751" s="5" t="s">
        <v>47</v>
      </c>
      <c r="H3751" s="11">
        <v>2008</v>
      </c>
      <c r="I3751" s="12">
        <f>IF(ISBLANK(VLOOKUP($H3751*100+I$2,Feuil2!$A$3:$CQ$931,HLOOKUP(Feuil1!$F3751,Feuil2!$E$1:$DG$2,2,0),0)),"",VLOOKUP($H3751*100+I$2,Feuil2!$A$3:$CQ$931,HLOOKUP(Feuil1!$F3751,Feuil2!$E$1:$DG$2,2,0),0))</f>
        <v>77.900000000000006</v>
      </c>
      <c r="J3751" s="12">
        <f>IF(ISBLANK(VLOOKUP($H3751*100+J$2,Feuil2!$A$3:$CQ$931,HLOOKUP(Feuil1!$F3751,Feuil2!$E$1:$DG$2,2,0),0)),"",VLOOKUP($H3751*100+J$2,Feuil2!$A$3:$CQ$931,HLOOKUP(Feuil1!$F3751,Feuil2!$E$1:$DG$2,2,0),0))</f>
        <v>186</v>
      </c>
      <c r="K3751" s="12">
        <f>IF(ISBLANK(VLOOKUP($H3751*100+K$2,Feuil2!$A$3:$CQ$931,HLOOKUP(Feuil1!$F3751,Feuil2!$E$1:$DG$2,2,0),0)),"",VLOOKUP($H3751*100+K$2,Feuil2!$A$3:$CQ$931,HLOOKUP(Feuil1!$F3751,Feuil2!$E$1:$DG$2,2,0),0))</f>
        <v>335</v>
      </c>
      <c r="L3751" s="12">
        <f>IF(ISBLANK(VLOOKUP($H3751*100+L$2,Feuil2!$A$3:$CQ$931,HLOOKUP(Feuil1!$F3751,Feuil2!$E$1:$DG$2,2,0),0)),"",VLOOKUP($H3751*100+L$2,Feuil2!$A$3:$CQ$931,HLOOKUP(Feuil1!$F3751,Feuil2!$E$1:$DG$2,2,0),0))</f>
        <v>400.8</v>
      </c>
      <c r="M3751" s="12">
        <f>IF(ISBLANK(VLOOKUP($H3751*100+M$2,Feuil2!$A$3:$CQ$931,HLOOKUP(Feuil1!$F3751,Feuil2!$E$1:$DG$2,2,0),0)),"",VLOOKUP($H3751*100+M$2,Feuil2!$A$3:$CQ$931,HLOOKUP(Feuil1!$F3751,Feuil2!$E$1:$DG$2,2,0),0))</f>
        <v>389.6</v>
      </c>
      <c r="N3751" s="12">
        <f>IF(ISBLANK(VLOOKUP($H3751*100+N$2,Feuil2!$A$3:$CQ$931,HLOOKUP(Feuil1!$F3751,Feuil2!$E$1:$DG$2,2,0),0)),"",VLOOKUP($H3751*100+N$2,Feuil2!$A$3:$CQ$931,HLOOKUP(Feuil1!$F3751,Feuil2!$E$1:$DG$2,2,0),0))</f>
        <v>382.2</v>
      </c>
      <c r="O3751" s="12">
        <f>IF(ISBLANK(VLOOKUP($H3751*100+O$2,Feuil2!$A$3:$CQ$931,HLOOKUP(Feuil1!$F3751,Feuil2!$E$1:$DG$2,2,0),0)),"",VLOOKUP($H3751*100+O$2,Feuil2!$A$3:$CQ$931,HLOOKUP(Feuil1!$F3751,Feuil2!$E$1:$DG$2,2,0),0))</f>
        <v>285.89999999999998</v>
      </c>
      <c r="P3751" s="12">
        <f>IF(ISBLANK(VLOOKUP($H3751*100+P$2,Feuil2!$A$3:$CQ$931,HLOOKUP(Feuil1!$F3751,Feuil2!$E$1:$DG$2,2,0),0)),"",VLOOKUP($H3751*100+P$2,Feuil2!$A$3:$CQ$931,HLOOKUP(Feuil1!$F3751,Feuil2!$E$1:$DG$2,2,0),0))</f>
        <v>39</v>
      </c>
      <c r="Q3751" s="12">
        <f>IF(ISBLANK(VLOOKUP($H3751*100+Q$2,Feuil2!$A$3:$CQ$931,HLOOKUP(Feuil1!$F3751,Feuil2!$E$1:$DG$2,2,0),0)),"",VLOOKUP($H3751*100+Q$2,Feuil2!$A$3:$CQ$931,HLOOKUP(Feuil1!$F3751,Feuil2!$E$1:$DG$2,2,0),0))</f>
        <v>1.6</v>
      </c>
      <c r="R3751" s="12">
        <f>IF(ISBLANK(VLOOKUP($H3751*100+R$2,Feuil2!$A$3:$CQ$931,HLOOKUP(Feuil1!$F3751,Feuil2!$E$1:$DG$2,2,0),0)),"",VLOOKUP($H3751*100+R$2,Feuil2!$A$3:$CQ$931,HLOOKUP(Feuil1!$F3751,Feuil2!$E$1:$DG$2,2,0),0))</f>
        <v>13.2</v>
      </c>
      <c r="S3751" s="12">
        <f>IF(ISBLANK(VLOOKUP($H3751*100+S$2,Feuil2!$A$3:$CQ$931,HLOOKUP(Feuil1!$F3751,Feuil2!$E$1:$DG$2,2,0),0)),"",VLOOKUP($H3751*100+S$2,Feuil2!$A$3:$CQ$931,HLOOKUP(Feuil1!$F3751,Feuil2!$E$1:$DG$2,2,0),0))</f>
        <v>1</v>
      </c>
      <c r="T3751" s="12">
        <f>IF(ISBLANK(VLOOKUP($H3751*100+T$2,Feuil2!$A$3:$CQ$931,HLOOKUP(Feuil1!$F3751,Feuil2!$E$1:$DG$2,2,0),0)),"",VLOOKUP($H3751*100+T$2,Feuil2!$A$3:$CQ$931,HLOOKUP(Feuil1!$F3751,Feuil2!$E$1:$DG$2,2,0),0))</f>
        <v>0</v>
      </c>
      <c r="U3751" s="12">
        <f t="shared" si="81"/>
        <v>2112.1999999999998</v>
      </c>
    </row>
    <row r="3752" spans="1:21" x14ac:dyDescent="0.35">
      <c r="A3752" s="10" t="s">
        <v>111</v>
      </c>
      <c r="B3752" s="8" t="s">
        <v>40</v>
      </c>
      <c r="C3752" s="39">
        <v>553000</v>
      </c>
      <c r="D3752" s="39">
        <v>459000</v>
      </c>
      <c r="E3752" s="39">
        <v>1115</v>
      </c>
      <c r="F3752" s="10">
        <v>4626</v>
      </c>
      <c r="G3752" s="5" t="s">
        <v>47</v>
      </c>
      <c r="H3752" s="11">
        <v>2009</v>
      </c>
      <c r="I3752" s="12">
        <f>IF(ISBLANK(VLOOKUP($H3752*100+I$2,Feuil2!$A$3:$CQ$931,HLOOKUP(Feuil1!$F3752,Feuil2!$E$1:$DG$2,2,0),0)),"",VLOOKUP($H3752*100+I$2,Feuil2!$A$3:$CQ$931,HLOOKUP(Feuil1!$F3752,Feuil2!$E$1:$DG$2,2,0),0))</f>
        <v>29.2</v>
      </c>
      <c r="J3752" s="12">
        <f>IF(ISBLANK(VLOOKUP($H3752*100+J$2,Feuil2!$A$3:$CQ$931,HLOOKUP(Feuil1!$F3752,Feuil2!$E$1:$DG$2,2,0),0)),"",VLOOKUP($H3752*100+J$2,Feuil2!$A$3:$CQ$931,HLOOKUP(Feuil1!$F3752,Feuil2!$E$1:$DG$2,2,0),0))</f>
        <v>83.2</v>
      </c>
      <c r="K3752" s="12">
        <f>IF(ISBLANK(VLOOKUP($H3752*100+K$2,Feuil2!$A$3:$CQ$931,HLOOKUP(Feuil1!$F3752,Feuil2!$E$1:$DG$2,2,0),0)),"",VLOOKUP($H3752*100+K$2,Feuil2!$A$3:$CQ$931,HLOOKUP(Feuil1!$F3752,Feuil2!$E$1:$DG$2,2,0),0))</f>
        <v>155.1</v>
      </c>
      <c r="L3752" s="12">
        <f>IF(ISBLANK(VLOOKUP($H3752*100+L$2,Feuil2!$A$3:$CQ$931,HLOOKUP(Feuil1!$F3752,Feuil2!$E$1:$DG$2,2,0),0)),"",VLOOKUP($H3752*100+L$2,Feuil2!$A$3:$CQ$931,HLOOKUP(Feuil1!$F3752,Feuil2!$E$1:$DG$2,2,0),0))</f>
        <v>717.3</v>
      </c>
      <c r="M3752" s="12">
        <f>IF(ISBLANK(VLOOKUP($H3752*100+M$2,Feuil2!$A$3:$CQ$931,HLOOKUP(Feuil1!$F3752,Feuil2!$E$1:$DG$2,2,0),0)),"",VLOOKUP($H3752*100+M$2,Feuil2!$A$3:$CQ$931,HLOOKUP(Feuil1!$F3752,Feuil2!$E$1:$DG$2,2,0),0))</f>
        <v>712</v>
      </c>
      <c r="N3752" s="12">
        <f>IF(ISBLANK(VLOOKUP($H3752*100+N$2,Feuil2!$A$3:$CQ$931,HLOOKUP(Feuil1!$F3752,Feuil2!$E$1:$DG$2,2,0),0)),"",VLOOKUP($H3752*100+N$2,Feuil2!$A$3:$CQ$931,HLOOKUP(Feuil1!$F3752,Feuil2!$E$1:$DG$2,2,0),0))</f>
        <v>688.4</v>
      </c>
      <c r="O3752" s="12">
        <f>IF(ISBLANK(VLOOKUP($H3752*100+O$2,Feuil2!$A$3:$CQ$931,HLOOKUP(Feuil1!$F3752,Feuil2!$E$1:$DG$2,2,0),0)),"",VLOOKUP($H3752*100+O$2,Feuil2!$A$3:$CQ$931,HLOOKUP(Feuil1!$F3752,Feuil2!$E$1:$DG$2,2,0),0))</f>
        <v>375.7</v>
      </c>
      <c r="P3752" s="12">
        <f>IF(ISBLANK(VLOOKUP($H3752*100+P$2,Feuil2!$A$3:$CQ$931,HLOOKUP(Feuil1!$F3752,Feuil2!$E$1:$DG$2,2,0),0)),"",VLOOKUP($H3752*100+P$2,Feuil2!$A$3:$CQ$931,HLOOKUP(Feuil1!$F3752,Feuil2!$E$1:$DG$2,2,0),0))</f>
        <v>49.5</v>
      </c>
      <c r="Q3752" s="12">
        <f>IF(ISBLANK(VLOOKUP($H3752*100+Q$2,Feuil2!$A$3:$CQ$931,HLOOKUP(Feuil1!$F3752,Feuil2!$E$1:$DG$2,2,0),0)),"",VLOOKUP($H3752*100+Q$2,Feuil2!$A$3:$CQ$931,HLOOKUP(Feuil1!$F3752,Feuil2!$E$1:$DG$2,2,0),0))</f>
        <v>9.9</v>
      </c>
      <c r="R3752" s="12">
        <f>IF(ISBLANK(VLOOKUP($H3752*100+R$2,Feuil2!$A$3:$CQ$931,HLOOKUP(Feuil1!$F3752,Feuil2!$E$1:$DG$2,2,0),0)),"",VLOOKUP($H3752*100+R$2,Feuil2!$A$3:$CQ$931,HLOOKUP(Feuil1!$F3752,Feuil2!$E$1:$DG$2,2,0),0))</f>
        <v>10.7</v>
      </c>
      <c r="S3752" s="12">
        <f>IF(ISBLANK(VLOOKUP($H3752*100+S$2,Feuil2!$A$3:$CQ$931,HLOOKUP(Feuil1!$F3752,Feuil2!$E$1:$DG$2,2,0),0)),"",VLOOKUP($H3752*100+S$2,Feuil2!$A$3:$CQ$931,HLOOKUP(Feuil1!$F3752,Feuil2!$E$1:$DG$2,2,0),0))</f>
        <v>1.1000000000000001</v>
      </c>
      <c r="T3752" s="12">
        <f>IF(ISBLANK(VLOOKUP($H3752*100+T$2,Feuil2!$A$3:$CQ$931,HLOOKUP(Feuil1!$F3752,Feuil2!$E$1:$DG$2,2,0),0)),"",VLOOKUP($H3752*100+T$2,Feuil2!$A$3:$CQ$931,HLOOKUP(Feuil1!$F3752,Feuil2!$E$1:$DG$2,2,0),0))</f>
        <v>38.9</v>
      </c>
      <c r="U3752" s="12">
        <f t="shared" si="81"/>
        <v>2870.9999999999995</v>
      </c>
    </row>
    <row r="3753" spans="1:21" x14ac:dyDescent="0.35">
      <c r="A3753" s="10" t="s">
        <v>111</v>
      </c>
      <c r="B3753" s="8" t="s">
        <v>40</v>
      </c>
      <c r="C3753" s="39">
        <v>553000</v>
      </c>
      <c r="D3753" s="39">
        <v>459000</v>
      </c>
      <c r="E3753" s="39">
        <v>1115</v>
      </c>
      <c r="F3753" s="10">
        <v>4626</v>
      </c>
      <c r="G3753" s="5" t="s">
        <v>47</v>
      </c>
      <c r="H3753" s="11">
        <v>2010</v>
      </c>
      <c r="I3753" s="12">
        <f>IF(ISBLANK(VLOOKUP($H3753*100+I$2,Feuil2!$A$3:$CQ$931,HLOOKUP(Feuil1!$F3753,Feuil2!$E$1:$DG$2,2,0),0)),"",VLOOKUP($H3753*100+I$2,Feuil2!$A$3:$CQ$931,HLOOKUP(Feuil1!$F3753,Feuil2!$E$1:$DG$2,2,0),0))</f>
        <v>3.1</v>
      </c>
      <c r="J3753" s="12">
        <f>IF(ISBLANK(VLOOKUP($H3753*100+J$2,Feuil2!$A$3:$CQ$931,HLOOKUP(Feuil1!$F3753,Feuil2!$E$1:$DG$2,2,0),0)),"",VLOOKUP($H3753*100+J$2,Feuil2!$A$3:$CQ$931,HLOOKUP(Feuil1!$F3753,Feuil2!$E$1:$DG$2,2,0),0))</f>
        <v>281.60000000000002</v>
      </c>
      <c r="K3753" s="12">
        <f>IF(ISBLANK(VLOOKUP($H3753*100+K$2,Feuil2!$A$3:$CQ$931,HLOOKUP(Feuil1!$F3753,Feuil2!$E$1:$DG$2,2,0),0)),"",VLOOKUP($H3753*100+K$2,Feuil2!$A$3:$CQ$931,HLOOKUP(Feuil1!$F3753,Feuil2!$E$1:$DG$2,2,0),0))</f>
        <v>442</v>
      </c>
      <c r="L3753" s="12">
        <f>IF(ISBLANK(VLOOKUP($H3753*100+L$2,Feuil2!$A$3:$CQ$931,HLOOKUP(Feuil1!$F3753,Feuil2!$E$1:$DG$2,2,0),0)),"",VLOOKUP($H3753*100+L$2,Feuil2!$A$3:$CQ$931,HLOOKUP(Feuil1!$F3753,Feuil2!$E$1:$DG$2,2,0),0))</f>
        <v>269.8</v>
      </c>
      <c r="M3753" s="12">
        <f>IF(ISBLANK(VLOOKUP($H3753*100+M$2,Feuil2!$A$3:$CQ$931,HLOOKUP(Feuil1!$F3753,Feuil2!$E$1:$DG$2,2,0),0)),"",VLOOKUP($H3753*100+M$2,Feuil2!$A$3:$CQ$931,HLOOKUP(Feuil1!$F3753,Feuil2!$E$1:$DG$2,2,0),0))</f>
        <v>239.4</v>
      </c>
      <c r="N3753" s="12">
        <f>IF(ISBLANK(VLOOKUP($H3753*100+N$2,Feuil2!$A$3:$CQ$931,HLOOKUP(Feuil1!$F3753,Feuil2!$E$1:$DG$2,2,0),0)),"",VLOOKUP($H3753*100+N$2,Feuil2!$A$3:$CQ$931,HLOOKUP(Feuil1!$F3753,Feuil2!$E$1:$DG$2,2,0),0))</f>
        <v>186.8</v>
      </c>
      <c r="O3753" s="12">
        <f>IF(ISBLANK(VLOOKUP($H3753*100+O$2,Feuil2!$A$3:$CQ$931,HLOOKUP(Feuil1!$F3753,Feuil2!$E$1:$DG$2,2,0),0)),"",VLOOKUP($H3753*100+O$2,Feuil2!$A$3:$CQ$931,HLOOKUP(Feuil1!$F3753,Feuil2!$E$1:$DG$2,2,0),0))</f>
        <v>134.6</v>
      </c>
      <c r="P3753" s="12">
        <f>IF(ISBLANK(VLOOKUP($H3753*100+P$2,Feuil2!$A$3:$CQ$931,HLOOKUP(Feuil1!$F3753,Feuil2!$E$1:$DG$2,2,0),0)),"",VLOOKUP($H3753*100+P$2,Feuil2!$A$3:$CQ$931,HLOOKUP(Feuil1!$F3753,Feuil2!$E$1:$DG$2,2,0),0))</f>
        <v>122.9</v>
      </c>
      <c r="Q3753" s="12">
        <f>IF(ISBLANK(VLOOKUP($H3753*100+Q$2,Feuil2!$A$3:$CQ$931,HLOOKUP(Feuil1!$F3753,Feuil2!$E$1:$DG$2,2,0),0)),"",VLOOKUP($H3753*100+Q$2,Feuil2!$A$3:$CQ$931,HLOOKUP(Feuil1!$F3753,Feuil2!$E$1:$DG$2,2,0),0))</f>
        <v>147.69999999999999</v>
      </c>
      <c r="R3753" s="12">
        <f>IF(ISBLANK(VLOOKUP($H3753*100+R$2,Feuil2!$A$3:$CQ$931,HLOOKUP(Feuil1!$F3753,Feuil2!$E$1:$DG$2,2,0),0)),"",VLOOKUP($H3753*100+R$2,Feuil2!$A$3:$CQ$931,HLOOKUP(Feuil1!$F3753,Feuil2!$E$1:$DG$2,2,0),0))</f>
        <v>39.299999999999997</v>
      </c>
      <c r="S3753" s="12">
        <f>IF(ISBLANK(VLOOKUP($H3753*100+S$2,Feuil2!$A$3:$CQ$931,HLOOKUP(Feuil1!$F3753,Feuil2!$E$1:$DG$2,2,0),0)),"",VLOOKUP($H3753*100+S$2,Feuil2!$A$3:$CQ$931,HLOOKUP(Feuil1!$F3753,Feuil2!$E$1:$DG$2,2,0),0))</f>
        <v>0</v>
      </c>
      <c r="T3753" s="12">
        <f>IF(ISBLANK(VLOOKUP($H3753*100+T$2,Feuil2!$A$3:$CQ$931,HLOOKUP(Feuil1!$F3753,Feuil2!$E$1:$DG$2,2,0),0)),"",VLOOKUP($H3753*100+T$2,Feuil2!$A$3:$CQ$931,HLOOKUP(Feuil1!$F3753,Feuil2!$E$1:$DG$2,2,0),0))</f>
        <v>4.7</v>
      </c>
      <c r="U3753" s="12">
        <f t="shared" si="81"/>
        <v>1871.9</v>
      </c>
    </row>
    <row r="3754" spans="1:21" x14ac:dyDescent="0.35">
      <c r="A3754" s="10" t="s">
        <v>111</v>
      </c>
      <c r="B3754" s="8" t="s">
        <v>40</v>
      </c>
      <c r="C3754" s="39">
        <v>553000</v>
      </c>
      <c r="D3754" s="39">
        <v>459000</v>
      </c>
      <c r="E3754" s="39">
        <v>1115</v>
      </c>
      <c r="F3754" s="10">
        <v>4626</v>
      </c>
      <c r="G3754" s="5" t="s">
        <v>47</v>
      </c>
      <c r="H3754" s="11">
        <v>2011</v>
      </c>
      <c r="I3754" s="12">
        <f>IF(ISBLANK(VLOOKUP($H3754*100+I$2,Feuil2!$A$3:$CQ$931,HLOOKUP(Feuil1!$F3754,Feuil2!$E$1:$DG$2,2,0),0)),"",VLOOKUP($H3754*100+I$2,Feuil2!$A$3:$CQ$931,HLOOKUP(Feuil1!$F3754,Feuil2!$E$1:$DG$2,2,0),0))</f>
        <v>2.2999999999999998</v>
      </c>
      <c r="J3754" s="12">
        <f>IF(ISBLANK(VLOOKUP($H3754*100+J$2,Feuil2!$A$3:$CQ$931,HLOOKUP(Feuil1!$F3754,Feuil2!$E$1:$DG$2,2,0),0)),"",VLOOKUP($H3754*100+J$2,Feuil2!$A$3:$CQ$931,HLOOKUP(Feuil1!$F3754,Feuil2!$E$1:$DG$2,2,0),0))</f>
        <v>83.3</v>
      </c>
      <c r="K3754" s="12">
        <f>IF(ISBLANK(VLOOKUP($H3754*100+K$2,Feuil2!$A$3:$CQ$931,HLOOKUP(Feuil1!$F3754,Feuil2!$E$1:$DG$2,2,0),0)),"",VLOOKUP($H3754*100+K$2,Feuil2!$A$3:$CQ$931,HLOOKUP(Feuil1!$F3754,Feuil2!$E$1:$DG$2,2,0),0))</f>
        <v>322.10000000000002</v>
      </c>
      <c r="L3754" s="12">
        <f>IF(ISBLANK(VLOOKUP($H3754*100+L$2,Feuil2!$A$3:$CQ$931,HLOOKUP(Feuil1!$F3754,Feuil2!$E$1:$DG$2,2,0),0)),"",VLOOKUP($H3754*100+L$2,Feuil2!$A$3:$CQ$931,HLOOKUP(Feuil1!$F3754,Feuil2!$E$1:$DG$2,2,0),0))</f>
        <v>20.399999999999999</v>
      </c>
      <c r="M3754" s="12">
        <f>IF(ISBLANK(VLOOKUP($H3754*100+M$2,Feuil2!$A$3:$CQ$931,HLOOKUP(Feuil1!$F3754,Feuil2!$E$1:$DG$2,2,0),0)),"",VLOOKUP($H3754*100+M$2,Feuil2!$A$3:$CQ$931,HLOOKUP(Feuil1!$F3754,Feuil2!$E$1:$DG$2,2,0),0))</f>
        <v>130</v>
      </c>
      <c r="N3754" s="12">
        <f>IF(ISBLANK(VLOOKUP($H3754*100+N$2,Feuil2!$A$3:$CQ$931,HLOOKUP(Feuil1!$F3754,Feuil2!$E$1:$DG$2,2,0),0)),"",VLOOKUP($H3754*100+N$2,Feuil2!$A$3:$CQ$931,HLOOKUP(Feuil1!$F3754,Feuil2!$E$1:$DG$2,2,0),0))</f>
        <v>22.5</v>
      </c>
      <c r="O3754" s="12">
        <f>IF(ISBLANK(VLOOKUP($H3754*100+O$2,Feuil2!$A$3:$CQ$931,HLOOKUP(Feuil1!$F3754,Feuil2!$E$1:$DG$2,2,0),0)),"",VLOOKUP($H3754*100+O$2,Feuil2!$A$3:$CQ$931,HLOOKUP(Feuil1!$F3754,Feuil2!$E$1:$DG$2,2,0),0))</f>
        <v>16.8</v>
      </c>
      <c r="P3754" s="12">
        <f>IF(ISBLANK(VLOOKUP($H3754*100+P$2,Feuil2!$A$3:$CQ$931,HLOOKUP(Feuil1!$F3754,Feuil2!$E$1:$DG$2,2,0),0)),"",VLOOKUP($H3754*100+P$2,Feuil2!$A$3:$CQ$931,HLOOKUP(Feuil1!$F3754,Feuil2!$E$1:$DG$2,2,0),0))</f>
        <v>243.8</v>
      </c>
      <c r="Q3754" s="12">
        <f>IF(ISBLANK(VLOOKUP($H3754*100+Q$2,Feuil2!$A$3:$CQ$931,HLOOKUP(Feuil1!$F3754,Feuil2!$E$1:$DG$2,2,0),0)),"",VLOOKUP($H3754*100+Q$2,Feuil2!$A$3:$CQ$931,HLOOKUP(Feuil1!$F3754,Feuil2!$E$1:$DG$2,2,0),0))</f>
        <v>27.3</v>
      </c>
      <c r="R3754" s="12">
        <f>IF(ISBLANK(VLOOKUP($H3754*100+R$2,Feuil2!$A$3:$CQ$931,HLOOKUP(Feuil1!$F3754,Feuil2!$E$1:$DG$2,2,0),0)),"",VLOOKUP($H3754*100+R$2,Feuil2!$A$3:$CQ$931,HLOOKUP(Feuil1!$F3754,Feuil2!$E$1:$DG$2,2,0),0))</f>
        <v>0.5</v>
      </c>
      <c r="S3754" s="12">
        <f>IF(ISBLANK(VLOOKUP($H3754*100+S$2,Feuil2!$A$3:$CQ$931,HLOOKUP(Feuil1!$F3754,Feuil2!$E$1:$DG$2,2,0),0)),"",VLOOKUP($H3754*100+S$2,Feuil2!$A$3:$CQ$931,HLOOKUP(Feuil1!$F3754,Feuil2!$E$1:$DG$2,2,0),0))</f>
        <v>0.5</v>
      </c>
      <c r="T3754" s="12">
        <f>IF(ISBLANK(VLOOKUP($H3754*100+T$2,Feuil2!$A$3:$CQ$931,HLOOKUP(Feuil1!$F3754,Feuil2!$E$1:$DG$2,2,0),0)),"",VLOOKUP($H3754*100+T$2,Feuil2!$A$3:$CQ$931,HLOOKUP(Feuil1!$F3754,Feuil2!$E$1:$DG$2,2,0),0))</f>
        <v>0</v>
      </c>
      <c r="U3754" s="12">
        <f t="shared" si="81"/>
        <v>869.5</v>
      </c>
    </row>
    <row r="3755" spans="1:21" x14ac:dyDescent="0.35">
      <c r="A3755" s="10" t="s">
        <v>111</v>
      </c>
      <c r="B3755" s="8" t="s">
        <v>40</v>
      </c>
      <c r="C3755" s="39">
        <v>553000</v>
      </c>
      <c r="D3755" s="39">
        <v>459000</v>
      </c>
      <c r="E3755" s="39">
        <v>1115</v>
      </c>
      <c r="F3755" s="10">
        <v>4626</v>
      </c>
      <c r="G3755" s="5" t="s">
        <v>47</v>
      </c>
      <c r="H3755" s="11">
        <v>2012</v>
      </c>
      <c r="I3755" s="12">
        <f>IF(ISBLANK(VLOOKUP($H3755*100+I$2,Feuil2!$A$3:$CQ$931,HLOOKUP(Feuil1!$F3755,Feuil2!$E$1:$DG$2,2,0),0)),"",VLOOKUP($H3755*100+I$2,Feuil2!$A$3:$CQ$931,HLOOKUP(Feuil1!$F3755,Feuil2!$E$1:$DG$2,2,0),0))</f>
        <v>159</v>
      </c>
      <c r="J3755" s="12">
        <f>IF(ISBLANK(VLOOKUP($H3755*100+J$2,Feuil2!$A$3:$CQ$931,HLOOKUP(Feuil1!$F3755,Feuil2!$E$1:$DG$2,2,0),0)),"",VLOOKUP($H3755*100+J$2,Feuil2!$A$3:$CQ$931,HLOOKUP(Feuil1!$F3755,Feuil2!$E$1:$DG$2,2,0),0))</f>
        <v>294.2</v>
      </c>
      <c r="K3755" s="12">
        <f>IF(ISBLANK(VLOOKUP($H3755*100+K$2,Feuil2!$A$3:$CQ$931,HLOOKUP(Feuil1!$F3755,Feuil2!$E$1:$DG$2,2,0),0)),"",VLOOKUP($H3755*100+K$2,Feuil2!$A$3:$CQ$931,HLOOKUP(Feuil1!$F3755,Feuil2!$E$1:$DG$2,2,0),0))</f>
        <v>306.60000000000002</v>
      </c>
      <c r="L3755" s="12">
        <f>IF(ISBLANK(VLOOKUP($H3755*100+L$2,Feuil2!$A$3:$CQ$931,HLOOKUP(Feuil1!$F3755,Feuil2!$E$1:$DG$2,2,0),0)),"",VLOOKUP($H3755*100+L$2,Feuil2!$A$3:$CQ$931,HLOOKUP(Feuil1!$F3755,Feuil2!$E$1:$DG$2,2,0),0))</f>
        <v>64</v>
      </c>
      <c r="M3755" s="12">
        <f>IF(ISBLANK(VLOOKUP($H3755*100+M$2,Feuil2!$A$3:$CQ$931,HLOOKUP(Feuil1!$F3755,Feuil2!$E$1:$DG$2,2,0),0)),"",VLOOKUP($H3755*100+M$2,Feuil2!$A$3:$CQ$931,HLOOKUP(Feuil1!$F3755,Feuil2!$E$1:$DG$2,2,0),0))</f>
        <v>385</v>
      </c>
      <c r="N3755" s="12">
        <f>IF(ISBLANK(VLOOKUP($H3755*100+N$2,Feuil2!$A$3:$CQ$931,HLOOKUP(Feuil1!$F3755,Feuil2!$E$1:$DG$2,2,0),0)),"",VLOOKUP($H3755*100+N$2,Feuil2!$A$3:$CQ$931,HLOOKUP(Feuil1!$F3755,Feuil2!$E$1:$DG$2,2,0),0))</f>
        <v>171</v>
      </c>
      <c r="O3755" s="12">
        <f>IF(ISBLANK(VLOOKUP($H3755*100+O$2,Feuil2!$A$3:$CQ$931,HLOOKUP(Feuil1!$F3755,Feuil2!$E$1:$DG$2,2,0),0)),"",VLOOKUP($H3755*100+O$2,Feuil2!$A$3:$CQ$931,HLOOKUP(Feuil1!$F3755,Feuil2!$E$1:$DG$2,2,0),0))</f>
        <v>775</v>
      </c>
      <c r="P3755" s="12">
        <f>IF(ISBLANK(VLOOKUP($H3755*100+P$2,Feuil2!$A$3:$CQ$931,HLOOKUP(Feuil1!$F3755,Feuil2!$E$1:$DG$2,2,0),0)),"",VLOOKUP($H3755*100+P$2,Feuil2!$A$3:$CQ$931,HLOOKUP(Feuil1!$F3755,Feuil2!$E$1:$DG$2,2,0),0))</f>
        <v>180</v>
      </c>
      <c r="Q3755" s="12">
        <f>IF(ISBLANK(VLOOKUP($H3755*100+Q$2,Feuil2!$A$3:$CQ$931,HLOOKUP(Feuil1!$F3755,Feuil2!$E$1:$DG$2,2,0),0)),"",VLOOKUP($H3755*100+Q$2,Feuil2!$A$3:$CQ$931,HLOOKUP(Feuil1!$F3755,Feuil2!$E$1:$DG$2,2,0),0))</f>
        <v>62.6</v>
      </c>
      <c r="R3755" s="12">
        <f>IF(ISBLANK(VLOOKUP($H3755*100+R$2,Feuil2!$A$3:$CQ$931,HLOOKUP(Feuil1!$F3755,Feuil2!$E$1:$DG$2,2,0),0)),"",VLOOKUP($H3755*100+R$2,Feuil2!$A$3:$CQ$931,HLOOKUP(Feuil1!$F3755,Feuil2!$E$1:$DG$2,2,0),0))</f>
        <v>0</v>
      </c>
      <c r="S3755" s="12">
        <f>IF(ISBLANK(VLOOKUP($H3755*100+S$2,Feuil2!$A$3:$CQ$931,HLOOKUP(Feuil1!$F3755,Feuil2!$E$1:$DG$2,2,0),0)),"",VLOOKUP($H3755*100+S$2,Feuil2!$A$3:$CQ$931,HLOOKUP(Feuil1!$F3755,Feuil2!$E$1:$DG$2,2,0),0))</f>
        <v>0</v>
      </c>
      <c r="T3755" s="12">
        <f>IF(ISBLANK(VLOOKUP($H3755*100+T$2,Feuil2!$A$3:$CQ$931,HLOOKUP(Feuil1!$F3755,Feuil2!$E$1:$DG$2,2,0),0)),"",VLOOKUP($H3755*100+T$2,Feuil2!$A$3:$CQ$931,HLOOKUP(Feuil1!$F3755,Feuil2!$E$1:$DG$2,2,0),0))</f>
        <v>0</v>
      </c>
      <c r="U3755" s="12">
        <f t="shared" si="81"/>
        <v>2397.4</v>
      </c>
    </row>
    <row r="3756" spans="1:21" x14ac:dyDescent="0.35">
      <c r="A3756" s="10" t="s">
        <v>111</v>
      </c>
      <c r="B3756" s="8" t="s">
        <v>40</v>
      </c>
      <c r="C3756" s="39">
        <v>553000</v>
      </c>
      <c r="D3756" s="39">
        <v>459000</v>
      </c>
      <c r="E3756" s="39">
        <v>1115</v>
      </c>
      <c r="F3756" s="10">
        <v>4626</v>
      </c>
      <c r="G3756" s="5" t="s">
        <v>47</v>
      </c>
      <c r="H3756" s="11">
        <v>2013</v>
      </c>
      <c r="I3756" s="12">
        <f>IF(ISBLANK(VLOOKUP($H3756*100+I$2,Feuil2!$A$3:$CQ$931,HLOOKUP(Feuil1!$F3756,Feuil2!$E$1:$DG$2,2,0),0)),"",VLOOKUP($H3756*100+I$2,Feuil2!$A$3:$CQ$931,HLOOKUP(Feuil1!$F3756,Feuil2!$E$1:$DG$2,2,0),0))</f>
        <v>43</v>
      </c>
      <c r="J3756" s="12">
        <f>IF(ISBLANK(VLOOKUP($H3756*100+J$2,Feuil2!$A$3:$CQ$931,HLOOKUP(Feuil1!$F3756,Feuil2!$E$1:$DG$2,2,0),0)),"",VLOOKUP($H3756*100+J$2,Feuil2!$A$3:$CQ$931,HLOOKUP(Feuil1!$F3756,Feuil2!$E$1:$DG$2,2,0),0))</f>
        <v>8</v>
      </c>
      <c r="K3756" s="12">
        <f>IF(ISBLANK(VLOOKUP($H3756*100+K$2,Feuil2!$A$3:$CQ$931,HLOOKUP(Feuil1!$F3756,Feuil2!$E$1:$DG$2,2,0),0)),"",VLOOKUP($H3756*100+K$2,Feuil2!$A$3:$CQ$931,HLOOKUP(Feuil1!$F3756,Feuil2!$E$1:$DG$2,2,0),0))</f>
        <v>116</v>
      </c>
      <c r="L3756" s="12">
        <f>IF(ISBLANK(VLOOKUP($H3756*100+L$2,Feuil2!$A$3:$CQ$931,HLOOKUP(Feuil1!$F3756,Feuil2!$E$1:$DG$2,2,0),0)),"",VLOOKUP($H3756*100+L$2,Feuil2!$A$3:$CQ$931,HLOOKUP(Feuil1!$F3756,Feuil2!$E$1:$DG$2,2,0),0))</f>
        <v>142</v>
      </c>
      <c r="M3756" s="12">
        <f>IF(ISBLANK(VLOOKUP($H3756*100+M$2,Feuil2!$A$3:$CQ$931,HLOOKUP(Feuil1!$F3756,Feuil2!$E$1:$DG$2,2,0),0)),"",VLOOKUP($H3756*100+M$2,Feuil2!$A$3:$CQ$931,HLOOKUP(Feuil1!$F3756,Feuil2!$E$1:$DG$2,2,0),0))</f>
        <v>315</v>
      </c>
      <c r="N3756" s="12">
        <f>IF(ISBLANK(VLOOKUP($H3756*100+N$2,Feuil2!$A$3:$CQ$931,HLOOKUP(Feuil1!$F3756,Feuil2!$E$1:$DG$2,2,0),0)),"",VLOOKUP($H3756*100+N$2,Feuil2!$A$3:$CQ$931,HLOOKUP(Feuil1!$F3756,Feuil2!$E$1:$DG$2,2,0),0))</f>
        <v>153</v>
      </c>
      <c r="O3756" s="12">
        <f>IF(ISBLANK(VLOOKUP($H3756*100+O$2,Feuil2!$A$3:$CQ$931,HLOOKUP(Feuil1!$F3756,Feuil2!$E$1:$DG$2,2,0),0)),"",VLOOKUP($H3756*100+O$2,Feuil2!$A$3:$CQ$931,HLOOKUP(Feuil1!$F3756,Feuil2!$E$1:$DG$2,2,0),0))</f>
        <v>134</v>
      </c>
      <c r="P3756" s="12">
        <f>IF(ISBLANK(VLOOKUP($H3756*100+P$2,Feuil2!$A$3:$CQ$931,HLOOKUP(Feuil1!$F3756,Feuil2!$E$1:$DG$2,2,0),0)),"",VLOOKUP($H3756*100+P$2,Feuil2!$A$3:$CQ$931,HLOOKUP(Feuil1!$F3756,Feuil2!$E$1:$DG$2,2,0),0))</f>
        <v>138</v>
      </c>
      <c r="Q3756" s="12">
        <f>IF(ISBLANK(VLOOKUP($H3756*100+Q$2,Feuil2!$A$3:$CQ$931,HLOOKUP(Feuil1!$F3756,Feuil2!$E$1:$DG$2,2,0),0)),"",VLOOKUP($H3756*100+Q$2,Feuil2!$A$3:$CQ$931,HLOOKUP(Feuil1!$F3756,Feuil2!$E$1:$DG$2,2,0),0))</f>
        <v>7</v>
      </c>
      <c r="R3756" s="12">
        <f>IF(ISBLANK(VLOOKUP($H3756*100+R$2,Feuil2!$A$3:$CQ$931,HLOOKUP(Feuil1!$F3756,Feuil2!$E$1:$DG$2,2,0),0)),"",VLOOKUP($H3756*100+R$2,Feuil2!$A$3:$CQ$931,HLOOKUP(Feuil1!$F3756,Feuil2!$E$1:$DG$2,2,0),0))</f>
        <v>14</v>
      </c>
      <c r="S3756" s="12">
        <f>IF(ISBLANK(VLOOKUP($H3756*100+S$2,Feuil2!$A$3:$CQ$931,HLOOKUP(Feuil1!$F3756,Feuil2!$E$1:$DG$2,2,0),0)),"",VLOOKUP($H3756*100+S$2,Feuil2!$A$3:$CQ$931,HLOOKUP(Feuil1!$F3756,Feuil2!$E$1:$DG$2,2,0),0))</f>
        <v>1</v>
      </c>
      <c r="T3756" s="12">
        <f>IF(ISBLANK(VLOOKUP($H3756*100+T$2,Feuil2!$A$3:$CQ$931,HLOOKUP(Feuil1!$F3756,Feuil2!$E$1:$DG$2,2,0),0)),"",VLOOKUP($H3756*100+T$2,Feuil2!$A$3:$CQ$931,HLOOKUP(Feuil1!$F3756,Feuil2!$E$1:$DG$2,2,0),0))</f>
        <v>0</v>
      </c>
      <c r="U3756" s="12">
        <f t="shared" si="81"/>
        <v>1071</v>
      </c>
    </row>
    <row r="3757" spans="1:21" x14ac:dyDescent="0.35">
      <c r="A3757" s="10" t="s">
        <v>111</v>
      </c>
      <c r="B3757" s="8" t="s">
        <v>40</v>
      </c>
      <c r="C3757" s="39">
        <v>553000</v>
      </c>
      <c r="D3757" s="39">
        <v>459000</v>
      </c>
      <c r="E3757" s="39">
        <v>1115</v>
      </c>
      <c r="F3757" s="10">
        <v>4626</v>
      </c>
      <c r="G3757" s="5" t="s">
        <v>47</v>
      </c>
      <c r="H3757" s="11">
        <v>2014</v>
      </c>
      <c r="I3757" s="12">
        <f>IF(ISBLANK(VLOOKUP($H3757*100+I$2,Feuil2!$A$3:$CQ$931,HLOOKUP(Feuil1!$F3757,Feuil2!$E$1:$DG$2,2,0),0)),"",VLOOKUP($H3757*100+I$2,Feuil2!$A$3:$CQ$931,HLOOKUP(Feuil1!$F3757,Feuil2!$E$1:$DG$2,2,0),0))</f>
        <v>5</v>
      </c>
      <c r="J3757" s="12">
        <f>IF(ISBLANK(VLOOKUP($H3757*100+J$2,Feuil2!$A$3:$CQ$931,HLOOKUP(Feuil1!$F3757,Feuil2!$E$1:$DG$2,2,0),0)),"",VLOOKUP($H3757*100+J$2,Feuil2!$A$3:$CQ$931,HLOOKUP(Feuil1!$F3757,Feuil2!$E$1:$DG$2,2,0),0))</f>
        <v>67.900000000000006</v>
      </c>
      <c r="K3757" s="12">
        <f>IF(ISBLANK(VLOOKUP($H3757*100+K$2,Feuil2!$A$3:$CQ$931,HLOOKUP(Feuil1!$F3757,Feuil2!$E$1:$DG$2,2,0),0)),"",VLOOKUP($H3757*100+K$2,Feuil2!$A$3:$CQ$931,HLOOKUP(Feuil1!$F3757,Feuil2!$E$1:$DG$2,2,0),0))</f>
        <v>440.4</v>
      </c>
      <c r="L3757" s="12">
        <f>IF(ISBLANK(VLOOKUP($H3757*100+L$2,Feuil2!$A$3:$CQ$931,HLOOKUP(Feuil1!$F3757,Feuil2!$E$1:$DG$2,2,0),0)),"",VLOOKUP($H3757*100+L$2,Feuil2!$A$3:$CQ$931,HLOOKUP(Feuil1!$F3757,Feuil2!$E$1:$DG$2,2,0),0))</f>
        <v>232.6</v>
      </c>
      <c r="M3757" s="12">
        <f>IF(ISBLANK(VLOOKUP($H3757*100+M$2,Feuil2!$A$3:$CQ$931,HLOOKUP(Feuil1!$F3757,Feuil2!$E$1:$DG$2,2,0),0)),"",VLOOKUP($H3757*100+M$2,Feuil2!$A$3:$CQ$931,HLOOKUP(Feuil1!$F3757,Feuil2!$E$1:$DG$2,2,0),0))</f>
        <v>255.7</v>
      </c>
      <c r="N3757" s="12">
        <f>IF(ISBLANK(VLOOKUP($H3757*100+N$2,Feuil2!$A$3:$CQ$931,HLOOKUP(Feuil1!$F3757,Feuil2!$E$1:$DG$2,2,0),0)),"",VLOOKUP($H3757*100+N$2,Feuil2!$A$3:$CQ$931,HLOOKUP(Feuil1!$F3757,Feuil2!$E$1:$DG$2,2,0),0))</f>
        <v>144</v>
      </c>
      <c r="O3757" s="12">
        <f>IF(ISBLANK(VLOOKUP($H3757*100+O$2,Feuil2!$A$3:$CQ$931,HLOOKUP(Feuil1!$F3757,Feuil2!$E$1:$DG$2,2,0),0)),"",VLOOKUP($H3757*100+O$2,Feuil2!$A$3:$CQ$931,HLOOKUP(Feuil1!$F3757,Feuil2!$E$1:$DG$2,2,0),0))</f>
        <v>113</v>
      </c>
      <c r="P3757" s="12">
        <f>IF(ISBLANK(VLOOKUP($H3757*100+P$2,Feuil2!$A$3:$CQ$931,HLOOKUP(Feuil1!$F3757,Feuil2!$E$1:$DG$2,2,0),0)),"",VLOOKUP($H3757*100+P$2,Feuil2!$A$3:$CQ$931,HLOOKUP(Feuil1!$F3757,Feuil2!$E$1:$DG$2,2,0),0))</f>
        <v>45</v>
      </c>
      <c r="Q3757" s="12">
        <f>IF(ISBLANK(VLOOKUP($H3757*100+Q$2,Feuil2!$A$3:$CQ$931,HLOOKUP(Feuil1!$F3757,Feuil2!$E$1:$DG$2,2,0),0)),"",VLOOKUP($H3757*100+Q$2,Feuil2!$A$3:$CQ$931,HLOOKUP(Feuil1!$F3757,Feuil2!$E$1:$DG$2,2,0),0))</f>
        <v>4</v>
      </c>
      <c r="R3757" s="12">
        <f>IF(ISBLANK(VLOOKUP($H3757*100+R$2,Feuil2!$A$3:$CQ$931,HLOOKUP(Feuil1!$F3757,Feuil2!$E$1:$DG$2,2,0),0)),"",VLOOKUP($H3757*100+R$2,Feuil2!$A$3:$CQ$931,HLOOKUP(Feuil1!$F3757,Feuil2!$E$1:$DG$2,2,0),0))</f>
        <v>23</v>
      </c>
      <c r="S3757" s="12">
        <f>IF(ISBLANK(VLOOKUP($H3757*100+S$2,Feuil2!$A$3:$CQ$931,HLOOKUP(Feuil1!$F3757,Feuil2!$E$1:$DG$2,2,0),0)),"",VLOOKUP($H3757*100+S$2,Feuil2!$A$3:$CQ$931,HLOOKUP(Feuil1!$F3757,Feuil2!$E$1:$DG$2,2,0),0))</f>
        <v>5</v>
      </c>
      <c r="T3757" s="12">
        <f>IF(ISBLANK(VLOOKUP($H3757*100+T$2,Feuil2!$A$3:$CQ$931,HLOOKUP(Feuil1!$F3757,Feuil2!$E$1:$DG$2,2,0),0)),"",VLOOKUP($H3757*100+T$2,Feuil2!$A$3:$CQ$931,HLOOKUP(Feuil1!$F3757,Feuil2!$E$1:$DG$2,2,0),0))</f>
        <v>1</v>
      </c>
      <c r="U3757" s="12">
        <f t="shared" si="81"/>
        <v>1336.6</v>
      </c>
    </row>
    <row r="3758" spans="1:21" x14ac:dyDescent="0.35">
      <c r="A3758" s="10" t="s">
        <v>111</v>
      </c>
      <c r="B3758" s="8" t="s">
        <v>40</v>
      </c>
      <c r="C3758" s="39">
        <v>553000</v>
      </c>
      <c r="D3758" s="39">
        <v>459000</v>
      </c>
      <c r="E3758" s="39">
        <v>1115</v>
      </c>
      <c r="F3758" s="10">
        <v>4626</v>
      </c>
      <c r="G3758" s="5" t="s">
        <v>47</v>
      </c>
      <c r="H3758" s="11">
        <v>2015</v>
      </c>
      <c r="I3758" s="12">
        <f>IF(ISBLANK(VLOOKUP($H3758*100+I$2,Feuil2!$A$3:$CQ$931,HLOOKUP(Feuil1!$F3758,Feuil2!$E$1:$DG$2,2,0),0)),"",VLOOKUP($H3758*100+I$2,Feuil2!$A$3:$CQ$931,HLOOKUP(Feuil1!$F3758,Feuil2!$E$1:$DG$2,2,0),0))</f>
        <v>9</v>
      </c>
      <c r="J3758" s="12">
        <f>IF(ISBLANK(VLOOKUP($H3758*100+J$2,Feuil2!$A$3:$CQ$931,HLOOKUP(Feuil1!$F3758,Feuil2!$E$1:$DG$2,2,0),0)),"",VLOOKUP($H3758*100+J$2,Feuil2!$A$3:$CQ$931,HLOOKUP(Feuil1!$F3758,Feuil2!$E$1:$DG$2,2,0),0))</f>
        <v>97.6</v>
      </c>
      <c r="K3758" s="12">
        <f>IF(ISBLANK(VLOOKUP($H3758*100+K$2,Feuil2!$A$3:$CQ$931,HLOOKUP(Feuil1!$F3758,Feuil2!$E$1:$DG$2,2,0),0)),"",VLOOKUP($H3758*100+K$2,Feuil2!$A$3:$CQ$931,HLOOKUP(Feuil1!$F3758,Feuil2!$E$1:$DG$2,2,0),0))</f>
        <v>7.3</v>
      </c>
      <c r="L3758" s="12">
        <f>IF(ISBLANK(VLOOKUP($H3758*100+L$2,Feuil2!$A$3:$CQ$931,HLOOKUP(Feuil1!$F3758,Feuil2!$E$1:$DG$2,2,0),0)),"",VLOOKUP($H3758*100+L$2,Feuil2!$A$3:$CQ$931,HLOOKUP(Feuil1!$F3758,Feuil2!$E$1:$DG$2,2,0),0))</f>
        <v>0</v>
      </c>
      <c r="M3758" s="12">
        <f>IF(ISBLANK(VLOOKUP($H3758*100+M$2,Feuil2!$A$3:$CQ$931,HLOOKUP(Feuil1!$F3758,Feuil2!$E$1:$DG$2,2,0),0)),"",VLOOKUP($H3758*100+M$2,Feuil2!$A$3:$CQ$931,HLOOKUP(Feuil1!$F3758,Feuil2!$E$1:$DG$2,2,0),0))</f>
        <v>158.80000000000001</v>
      </c>
      <c r="N3758" s="12">
        <f>IF(ISBLANK(VLOOKUP($H3758*100+N$2,Feuil2!$A$3:$CQ$931,HLOOKUP(Feuil1!$F3758,Feuil2!$E$1:$DG$2,2,0),0)),"",VLOOKUP($H3758*100+N$2,Feuil2!$A$3:$CQ$931,HLOOKUP(Feuil1!$F3758,Feuil2!$E$1:$DG$2,2,0),0))</f>
        <v>194</v>
      </c>
      <c r="O3758" s="12">
        <f>IF(ISBLANK(VLOOKUP($H3758*100+O$2,Feuil2!$A$3:$CQ$931,HLOOKUP(Feuil1!$F3758,Feuil2!$E$1:$DG$2,2,0),0)),"",VLOOKUP($H3758*100+O$2,Feuil2!$A$3:$CQ$931,HLOOKUP(Feuil1!$F3758,Feuil2!$E$1:$DG$2,2,0),0))</f>
        <v>123</v>
      </c>
      <c r="P3758" s="12">
        <f>IF(ISBLANK(VLOOKUP($H3758*100+P$2,Feuil2!$A$3:$CQ$931,HLOOKUP(Feuil1!$F3758,Feuil2!$E$1:$DG$2,2,0),0)),"",VLOOKUP($H3758*100+P$2,Feuil2!$A$3:$CQ$931,HLOOKUP(Feuil1!$F3758,Feuil2!$E$1:$DG$2,2,0),0))</f>
        <v>62</v>
      </c>
      <c r="Q3758" s="12">
        <f>IF(ISBLANK(VLOOKUP($H3758*100+Q$2,Feuil2!$A$3:$CQ$931,HLOOKUP(Feuil1!$F3758,Feuil2!$E$1:$DG$2,2,0),0)),"",VLOOKUP($H3758*100+Q$2,Feuil2!$A$3:$CQ$931,HLOOKUP(Feuil1!$F3758,Feuil2!$E$1:$DG$2,2,0),0))</f>
        <v>102</v>
      </c>
      <c r="R3758" s="12">
        <f>IF(ISBLANK(VLOOKUP($H3758*100+R$2,Feuil2!$A$3:$CQ$931,HLOOKUP(Feuil1!$F3758,Feuil2!$E$1:$DG$2,2,0),0)),"",VLOOKUP($H3758*100+R$2,Feuil2!$A$3:$CQ$931,HLOOKUP(Feuil1!$F3758,Feuil2!$E$1:$DG$2,2,0),0))</f>
        <v>4</v>
      </c>
      <c r="S3758" s="12">
        <f>IF(ISBLANK(VLOOKUP($H3758*100+S$2,Feuil2!$A$3:$CQ$931,HLOOKUP(Feuil1!$F3758,Feuil2!$E$1:$DG$2,2,0),0)),"",VLOOKUP($H3758*100+S$2,Feuil2!$A$3:$CQ$931,HLOOKUP(Feuil1!$F3758,Feuil2!$E$1:$DG$2,2,0),0))</f>
        <v>1.2</v>
      </c>
      <c r="T3758" s="12">
        <f>IF(ISBLANK(VLOOKUP($H3758*100+T$2,Feuil2!$A$3:$CQ$931,HLOOKUP(Feuil1!$F3758,Feuil2!$E$1:$DG$2,2,0),0)),"",VLOOKUP($H3758*100+T$2,Feuil2!$A$3:$CQ$931,HLOOKUP(Feuil1!$F3758,Feuil2!$E$1:$DG$2,2,0),0))</f>
        <v>4.8</v>
      </c>
      <c r="U3758" s="12">
        <f t="shared" si="81"/>
        <v>763.7</v>
      </c>
    </row>
    <row r="3759" spans="1:21" x14ac:dyDescent="0.35">
      <c r="A3759" s="10" t="s">
        <v>111</v>
      </c>
      <c r="B3759" s="8" t="s">
        <v>40</v>
      </c>
      <c r="C3759" s="39">
        <v>553000</v>
      </c>
      <c r="D3759" s="39">
        <v>459000</v>
      </c>
      <c r="E3759" s="39">
        <v>1115</v>
      </c>
      <c r="F3759" s="10">
        <v>4626</v>
      </c>
      <c r="G3759" s="5" t="s">
        <v>47</v>
      </c>
      <c r="H3759" s="11">
        <v>2016</v>
      </c>
      <c r="I3759" s="12">
        <f>IF(ISBLANK(VLOOKUP($H3759*100+I$2,Feuil2!$A$3:$CQ$931,HLOOKUP(Feuil1!$F3759,Feuil2!$E$1:$DG$2,2,0),0)),"",VLOOKUP($H3759*100+I$2,Feuil2!$A$3:$CQ$931,HLOOKUP(Feuil1!$F3759,Feuil2!$E$1:$DG$2,2,0),0))</f>
        <v>1.2</v>
      </c>
      <c r="J3759" s="12">
        <f>IF(ISBLANK(VLOOKUP($H3759*100+J$2,Feuil2!$A$3:$CQ$931,HLOOKUP(Feuil1!$F3759,Feuil2!$E$1:$DG$2,2,0),0)),"",VLOOKUP($H3759*100+J$2,Feuil2!$A$3:$CQ$931,HLOOKUP(Feuil1!$F3759,Feuil2!$E$1:$DG$2,2,0),0))</f>
        <v>79.900000000000006</v>
      </c>
      <c r="K3759" s="12">
        <f>IF(ISBLANK(VLOOKUP($H3759*100+K$2,Feuil2!$A$3:$CQ$931,HLOOKUP(Feuil1!$F3759,Feuil2!$E$1:$DG$2,2,0),0)),"",VLOOKUP($H3759*100+K$2,Feuil2!$A$3:$CQ$931,HLOOKUP(Feuil1!$F3759,Feuil2!$E$1:$DG$2,2,0),0))</f>
        <v>282.39999999999998</v>
      </c>
      <c r="L3759" s="12">
        <f>IF(ISBLANK(VLOOKUP($H3759*100+L$2,Feuil2!$A$3:$CQ$931,HLOOKUP(Feuil1!$F3759,Feuil2!$E$1:$DG$2,2,0),0)),"",VLOOKUP($H3759*100+L$2,Feuil2!$A$3:$CQ$931,HLOOKUP(Feuil1!$F3759,Feuil2!$E$1:$DG$2,2,0),0))</f>
        <v>711</v>
      </c>
      <c r="M3759" s="12">
        <f>IF(ISBLANK(VLOOKUP($H3759*100+M$2,Feuil2!$A$3:$CQ$931,HLOOKUP(Feuil1!$F3759,Feuil2!$E$1:$DG$2,2,0),0)),"",VLOOKUP($H3759*100+M$2,Feuil2!$A$3:$CQ$931,HLOOKUP(Feuil1!$F3759,Feuil2!$E$1:$DG$2,2,0),0))</f>
        <v>120</v>
      </c>
      <c r="N3759" s="12">
        <f>IF(ISBLANK(VLOOKUP($H3759*100+N$2,Feuil2!$A$3:$CQ$931,HLOOKUP(Feuil1!$F3759,Feuil2!$E$1:$DG$2,2,0),0)),"",VLOOKUP($H3759*100+N$2,Feuil2!$A$3:$CQ$931,HLOOKUP(Feuil1!$F3759,Feuil2!$E$1:$DG$2,2,0),0))</f>
        <v>138</v>
      </c>
      <c r="O3759" s="12">
        <f>IF(ISBLANK(VLOOKUP($H3759*100+O$2,Feuil2!$A$3:$CQ$931,HLOOKUP(Feuil1!$F3759,Feuil2!$E$1:$DG$2,2,0),0)),"",VLOOKUP($H3759*100+O$2,Feuil2!$A$3:$CQ$931,HLOOKUP(Feuil1!$F3759,Feuil2!$E$1:$DG$2,2,0),0))</f>
        <v>80</v>
      </c>
      <c r="P3759" s="12">
        <f>IF(ISBLANK(VLOOKUP($H3759*100+P$2,Feuil2!$A$3:$CQ$931,HLOOKUP(Feuil1!$F3759,Feuil2!$E$1:$DG$2,2,0),0)),"",VLOOKUP($H3759*100+P$2,Feuil2!$A$3:$CQ$931,HLOOKUP(Feuil1!$F3759,Feuil2!$E$1:$DG$2,2,0),0))</f>
        <v>101</v>
      </c>
      <c r="Q3759" s="12">
        <f>IF(ISBLANK(VLOOKUP($H3759*100+Q$2,Feuil2!$A$3:$CQ$931,HLOOKUP(Feuil1!$F3759,Feuil2!$E$1:$DG$2,2,0),0)),"",VLOOKUP($H3759*100+Q$2,Feuil2!$A$3:$CQ$931,HLOOKUP(Feuil1!$F3759,Feuil2!$E$1:$DG$2,2,0),0))</f>
        <v>21</v>
      </c>
      <c r="R3759" s="12">
        <f>IF(ISBLANK(VLOOKUP($H3759*100+R$2,Feuil2!$A$3:$CQ$931,HLOOKUP(Feuil1!$F3759,Feuil2!$E$1:$DG$2,2,0),0)),"",VLOOKUP($H3759*100+R$2,Feuil2!$A$3:$CQ$931,HLOOKUP(Feuil1!$F3759,Feuil2!$E$1:$DG$2,2,0),0))</f>
        <v>0</v>
      </c>
      <c r="S3759" s="12">
        <f>IF(ISBLANK(VLOOKUP($H3759*100+S$2,Feuil2!$A$3:$CQ$931,HLOOKUP(Feuil1!$F3759,Feuil2!$E$1:$DG$2,2,0),0)),"",VLOOKUP($H3759*100+S$2,Feuil2!$A$3:$CQ$931,HLOOKUP(Feuil1!$F3759,Feuil2!$E$1:$DG$2,2,0),0))</f>
        <v>4.5</v>
      </c>
      <c r="T3759" s="12">
        <f>IF(ISBLANK(VLOOKUP($H3759*100+T$2,Feuil2!$A$3:$CQ$931,HLOOKUP(Feuil1!$F3759,Feuil2!$E$1:$DG$2,2,0),0)),"",VLOOKUP($H3759*100+T$2,Feuil2!$A$3:$CQ$931,HLOOKUP(Feuil1!$F3759,Feuil2!$E$1:$DG$2,2,0),0))</f>
        <v>24.8</v>
      </c>
      <c r="U3759" s="12">
        <f t="shared" si="81"/>
        <v>1563.8</v>
      </c>
    </row>
    <row r="3760" spans="1:21" x14ac:dyDescent="0.35">
      <c r="A3760" s="10" t="s">
        <v>111</v>
      </c>
      <c r="B3760" s="8" t="s">
        <v>40</v>
      </c>
      <c r="C3760" s="39">
        <v>553000</v>
      </c>
      <c r="D3760" s="39">
        <v>459000</v>
      </c>
      <c r="E3760" s="39">
        <v>1115</v>
      </c>
      <c r="F3760" s="29">
        <v>4626</v>
      </c>
      <c r="G3760" s="5" t="s">
        <v>47</v>
      </c>
      <c r="H3760" s="31">
        <v>2017</v>
      </c>
      <c r="I3760" s="12">
        <v>2.9</v>
      </c>
      <c r="J3760" s="12">
        <v>115</v>
      </c>
      <c r="K3760" s="12">
        <v>162</v>
      </c>
      <c r="L3760" s="12">
        <v>290.3</v>
      </c>
      <c r="M3760" s="12">
        <v>221.9</v>
      </c>
      <c r="N3760" s="12">
        <v>163.6</v>
      </c>
      <c r="O3760" s="12">
        <v>893</v>
      </c>
      <c r="P3760" s="12">
        <v>375.9</v>
      </c>
      <c r="Q3760" s="12">
        <v>61.6</v>
      </c>
      <c r="R3760" s="12">
        <v>1.4</v>
      </c>
      <c r="S3760" s="12">
        <v>0</v>
      </c>
      <c r="T3760" s="12">
        <v>0.1</v>
      </c>
      <c r="U3760" s="12">
        <f t="shared" si="81"/>
        <v>2287.6999999999998</v>
      </c>
    </row>
    <row r="3761" spans="1:44" x14ac:dyDescent="0.35">
      <c r="A3761" s="10" t="s">
        <v>111</v>
      </c>
      <c r="B3761" s="8" t="s">
        <v>40</v>
      </c>
      <c r="C3761" s="39">
        <v>553000</v>
      </c>
      <c r="D3761" s="39">
        <v>459000</v>
      </c>
      <c r="E3761" s="39">
        <v>1115</v>
      </c>
      <c r="F3761" s="29">
        <v>4626</v>
      </c>
      <c r="G3761" s="5" t="s">
        <v>47</v>
      </c>
      <c r="H3761" s="31">
        <v>2018</v>
      </c>
      <c r="I3761" s="12">
        <v>44.8</v>
      </c>
      <c r="J3761" s="12">
        <v>418.4</v>
      </c>
      <c r="K3761" s="12">
        <v>242.4</v>
      </c>
      <c r="L3761" s="12">
        <v>25.2</v>
      </c>
      <c r="M3761" s="12">
        <v>170.4</v>
      </c>
      <c r="N3761" s="12">
        <v>64.8</v>
      </c>
      <c r="O3761" s="12">
        <v>37</v>
      </c>
      <c r="P3761" s="12">
        <v>230.9</v>
      </c>
      <c r="Q3761" s="12">
        <v>0.2</v>
      </c>
      <c r="R3761" s="12">
        <v>0</v>
      </c>
      <c r="S3761" s="12">
        <v>0</v>
      </c>
      <c r="T3761" s="12">
        <v>0.5</v>
      </c>
      <c r="U3761" s="12">
        <f t="shared" si="81"/>
        <v>1234.6000000000001</v>
      </c>
    </row>
    <row r="3762" spans="1:44" x14ac:dyDescent="0.35">
      <c r="A3762" s="10" t="s">
        <v>111</v>
      </c>
      <c r="B3762" s="8" t="s">
        <v>40</v>
      </c>
      <c r="C3762" s="39">
        <v>553000</v>
      </c>
      <c r="D3762" s="39">
        <v>459000</v>
      </c>
      <c r="E3762" s="39">
        <v>1115</v>
      </c>
      <c r="F3762" s="29">
        <v>4626</v>
      </c>
      <c r="G3762" s="5" t="s">
        <v>47</v>
      </c>
      <c r="H3762" s="31">
        <v>2019</v>
      </c>
      <c r="I3762" s="12">
        <v>33.4</v>
      </c>
      <c r="J3762" s="12">
        <v>51.7</v>
      </c>
      <c r="K3762" s="12">
        <v>397.1</v>
      </c>
      <c r="L3762" s="12">
        <v>339.3</v>
      </c>
      <c r="M3762" s="12">
        <v>78.5</v>
      </c>
      <c r="N3762" s="12">
        <v>3.6</v>
      </c>
      <c r="O3762" s="12">
        <v>166.1</v>
      </c>
      <c r="P3762" s="12">
        <v>232.2</v>
      </c>
      <c r="Q3762" s="12">
        <v>99.7</v>
      </c>
      <c r="R3762" s="12">
        <v>14</v>
      </c>
      <c r="S3762" s="12">
        <v>0</v>
      </c>
      <c r="T3762" s="12">
        <v>2.9</v>
      </c>
      <c r="U3762" s="12">
        <f t="shared" si="81"/>
        <v>1418.5000000000002</v>
      </c>
    </row>
    <row r="3763" spans="1:44" x14ac:dyDescent="0.35">
      <c r="A3763" s="10" t="s">
        <v>111</v>
      </c>
      <c r="B3763" s="8" t="s">
        <v>40</v>
      </c>
      <c r="C3763" s="39">
        <v>553000</v>
      </c>
      <c r="D3763" s="39">
        <v>459000</v>
      </c>
      <c r="E3763" s="39">
        <v>1115</v>
      </c>
      <c r="F3763" s="29">
        <v>4626</v>
      </c>
      <c r="G3763" s="5" t="s">
        <v>47</v>
      </c>
      <c r="H3763" s="31">
        <v>2020</v>
      </c>
      <c r="I3763" s="12">
        <v>30.1</v>
      </c>
      <c r="J3763" s="12">
        <v>57.5</v>
      </c>
      <c r="K3763" s="12">
        <v>100.9</v>
      </c>
      <c r="L3763" s="12">
        <v>308.7</v>
      </c>
      <c r="M3763" s="12">
        <v>405.3</v>
      </c>
      <c r="N3763" s="12">
        <v>185.4</v>
      </c>
      <c r="O3763" s="12">
        <v>101.6</v>
      </c>
      <c r="P3763" s="12">
        <v>66.8</v>
      </c>
      <c r="Q3763" s="12">
        <v>29.2</v>
      </c>
      <c r="R3763" s="12">
        <v>0.6</v>
      </c>
      <c r="S3763" s="12">
        <v>0</v>
      </c>
      <c r="T3763" s="12">
        <v>2.9</v>
      </c>
      <c r="U3763" s="12">
        <f t="shared" si="81"/>
        <v>1289</v>
      </c>
    </row>
    <row r="3764" spans="1:44" x14ac:dyDescent="0.35">
      <c r="A3764" s="10" t="s">
        <v>111</v>
      </c>
      <c r="B3764" s="8" t="s">
        <v>40</v>
      </c>
      <c r="C3764" s="39">
        <v>553000</v>
      </c>
      <c r="D3764" s="39">
        <v>459000</v>
      </c>
      <c r="E3764" s="39">
        <v>1115</v>
      </c>
      <c r="F3764" s="29">
        <v>4626</v>
      </c>
      <c r="G3764" s="5" t="s">
        <v>47</v>
      </c>
      <c r="H3764" s="31">
        <v>2021</v>
      </c>
      <c r="I3764" s="12">
        <v>3.2</v>
      </c>
      <c r="J3764" s="12">
        <v>0</v>
      </c>
      <c r="K3764" s="12">
        <v>101.4</v>
      </c>
      <c r="L3764" s="12">
        <v>116</v>
      </c>
      <c r="M3764" s="12">
        <v>18.600000000000001</v>
      </c>
      <c r="N3764" s="12">
        <v>20.8</v>
      </c>
      <c r="O3764" s="12">
        <v>201.3</v>
      </c>
      <c r="P3764" s="12">
        <v>143.6</v>
      </c>
      <c r="Q3764" s="12">
        <v>38.9</v>
      </c>
      <c r="R3764" s="12">
        <v>0.5</v>
      </c>
      <c r="S3764" s="12">
        <v>0</v>
      </c>
      <c r="T3764" s="12">
        <v>0.5</v>
      </c>
      <c r="U3764" s="12">
        <f t="shared" si="81"/>
        <v>644.79999999999995</v>
      </c>
      <c r="V3764" s="60">
        <v>1644.91</v>
      </c>
    </row>
    <row r="3765" spans="1:44" s="36" customFormat="1" x14ac:dyDescent="0.35">
      <c r="A3765" s="36" t="s">
        <v>110</v>
      </c>
      <c r="B3765" s="36" t="s">
        <v>109</v>
      </c>
      <c r="C3765" s="36">
        <v>496625</v>
      </c>
      <c r="D3765" s="36">
        <v>458150</v>
      </c>
      <c r="E3765" s="36">
        <v>180</v>
      </c>
      <c r="F3765" s="50">
        <v>4804</v>
      </c>
      <c r="G3765" s="36" t="s">
        <v>23</v>
      </c>
      <c r="H3765" s="26">
        <v>1940</v>
      </c>
      <c r="I3765" s="27">
        <f>IF(ISBLANK(VLOOKUP($H3765*100+I$2,Feuil2!$A$3:$CQ$931,HLOOKUP(Feuil1!$F3765,Feuil2!$E$1:$DG$2,2,0),0)),"",VLOOKUP($H3765*100+I$2,Feuil2!$A$3:$CQ$931,HLOOKUP(Feuil1!$F3765,Feuil2!$E$1:$DG$2,2,0),0))</f>
        <v>19.5</v>
      </c>
      <c r="J3765" s="27">
        <f>IF(ISBLANK(VLOOKUP($H3765*100+J$2,Feuil2!$A$3:$CQ$931,HLOOKUP(Feuil1!$F3765,Feuil2!$E$1:$DG$2,2,0),0)),"",VLOOKUP($H3765*100+J$2,Feuil2!$A$3:$CQ$931,HLOOKUP(Feuil1!$F3765,Feuil2!$E$1:$DG$2,2,0),0))</f>
        <v>216.8</v>
      </c>
      <c r="K3765" s="27">
        <f>IF(ISBLANK(VLOOKUP($H3765*100+K$2,Feuil2!$A$3:$CQ$931,HLOOKUP(Feuil1!$F3765,Feuil2!$E$1:$DG$2,2,0),0)),"",VLOOKUP($H3765*100+K$2,Feuil2!$A$3:$CQ$931,HLOOKUP(Feuil1!$F3765,Feuil2!$E$1:$DG$2,2,0),0))</f>
        <v>103.6</v>
      </c>
      <c r="L3765" s="27">
        <f>IF(ISBLANK(VLOOKUP($H3765*100+L$2,Feuil2!$A$3:$CQ$931,HLOOKUP(Feuil1!$F3765,Feuil2!$E$1:$DG$2,2,0),0)),"",VLOOKUP($H3765*100+L$2,Feuil2!$A$3:$CQ$931,HLOOKUP(Feuil1!$F3765,Feuil2!$E$1:$DG$2,2,0),0))</f>
        <v>31.8</v>
      </c>
      <c r="M3765" s="27">
        <f>IF(ISBLANK(VLOOKUP($H3765*100+M$2,Feuil2!$A$3:$CQ$931,HLOOKUP(Feuil1!$F3765,Feuil2!$E$1:$DG$2,2,0),0)),"",VLOOKUP($H3765*100+M$2,Feuil2!$A$3:$CQ$931,HLOOKUP(Feuil1!$F3765,Feuil2!$E$1:$DG$2,2,0),0))</f>
        <v>213.2</v>
      </c>
      <c r="N3765" s="27">
        <f>IF(ISBLANK(VLOOKUP($H3765*100+N$2,Feuil2!$A$3:$CQ$931,HLOOKUP(Feuil1!$F3765,Feuil2!$E$1:$DG$2,2,0),0)),"",VLOOKUP($H3765*100+N$2,Feuil2!$A$3:$CQ$931,HLOOKUP(Feuil1!$F3765,Feuil2!$E$1:$DG$2,2,0),0))</f>
        <v>288.60000000000002</v>
      </c>
      <c r="O3765" s="27">
        <f>IF(ISBLANK(VLOOKUP($H3765*100+O$2,Feuil2!$A$3:$CQ$931,HLOOKUP(Feuil1!$F3765,Feuil2!$E$1:$DG$2,2,0),0)),"",VLOOKUP($H3765*100+O$2,Feuil2!$A$3:$CQ$931,HLOOKUP(Feuil1!$F3765,Feuil2!$E$1:$DG$2,2,0),0))</f>
        <v>129.1</v>
      </c>
      <c r="P3765" s="27">
        <f>IF(ISBLANK(VLOOKUP($H3765*100+P$2,Feuil2!$A$3:$CQ$931,HLOOKUP(Feuil1!$F3765,Feuil2!$E$1:$DG$2,2,0),0)),"",VLOOKUP($H3765*100+P$2,Feuil2!$A$3:$CQ$931,HLOOKUP(Feuil1!$F3765,Feuil2!$E$1:$DG$2,2,0),0))</f>
        <v>129.9</v>
      </c>
      <c r="Q3765" s="27">
        <f>IF(ISBLANK(VLOOKUP($H3765*100+Q$2,Feuil2!$A$3:$CQ$931,HLOOKUP(Feuil1!$F3765,Feuil2!$E$1:$DG$2,2,0),0)),"",VLOOKUP($H3765*100+Q$2,Feuil2!$A$3:$CQ$931,HLOOKUP(Feuil1!$F3765,Feuil2!$E$1:$DG$2,2,0),0))</f>
        <v>27.6</v>
      </c>
      <c r="R3765" s="27">
        <f>IF(ISBLANK(VLOOKUP($H3765*100+R$2,Feuil2!$A$3:$CQ$931,HLOOKUP(Feuil1!$F3765,Feuil2!$E$1:$DG$2,2,0),0)),"",VLOOKUP($H3765*100+R$2,Feuil2!$A$3:$CQ$931,HLOOKUP(Feuil1!$F3765,Feuil2!$E$1:$DG$2,2,0),0))</f>
        <v>2.9</v>
      </c>
      <c r="S3765" s="27">
        <f>IF(ISBLANK(VLOOKUP($H3765*100+S$2,Feuil2!$A$3:$CQ$931,HLOOKUP(Feuil1!$F3765,Feuil2!$E$1:$DG$2,2,0),0)),"",VLOOKUP($H3765*100+S$2,Feuil2!$A$3:$CQ$931,HLOOKUP(Feuil1!$F3765,Feuil2!$E$1:$DG$2,2,0),0))</f>
        <v>6</v>
      </c>
      <c r="T3765" s="27">
        <f>IF(ISBLANK(VLOOKUP($H3765*100+T$2,Feuil2!$A$3:$CQ$931,HLOOKUP(Feuil1!$F3765,Feuil2!$E$1:$DG$2,2,0),0)),"",VLOOKUP($H3765*100+T$2,Feuil2!$A$3:$CQ$931,HLOOKUP(Feuil1!$F3765,Feuil2!$E$1:$DG$2,2,0),0))</f>
        <v>2.5</v>
      </c>
      <c r="U3765" s="27">
        <f t="shared" si="81"/>
        <v>1171.5</v>
      </c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</row>
    <row r="3766" spans="1:44" x14ac:dyDescent="0.35">
      <c r="A3766" s="33" t="s">
        <v>110</v>
      </c>
      <c r="B3766" s="8" t="s">
        <v>109</v>
      </c>
      <c r="C3766" s="39">
        <v>496625</v>
      </c>
      <c r="D3766" s="39">
        <v>458150</v>
      </c>
      <c r="E3766" s="39">
        <v>180</v>
      </c>
      <c r="F3766" s="33">
        <v>4804</v>
      </c>
      <c r="G3766" s="5" t="s">
        <v>23</v>
      </c>
      <c r="H3766" s="35">
        <v>1941</v>
      </c>
      <c r="I3766" s="12">
        <f>IF(ISBLANK(VLOOKUP($H3766*100+I$2,Feuil2!$A$3:$CQ$931,HLOOKUP(Feuil1!$F3766,Feuil2!$E$1:$DG$2,2,0),0)),"",VLOOKUP($H3766*100+I$2,Feuil2!$A$3:$CQ$931,HLOOKUP(Feuil1!$F3766,Feuil2!$E$1:$DG$2,2,0),0))</f>
        <v>13.5</v>
      </c>
      <c r="J3766" s="12">
        <f>IF(ISBLANK(VLOOKUP($H3766*100+J$2,Feuil2!$A$3:$CQ$931,HLOOKUP(Feuil1!$F3766,Feuil2!$E$1:$DG$2,2,0),0)),"",VLOOKUP($H3766*100+J$2,Feuil2!$A$3:$CQ$931,HLOOKUP(Feuil1!$F3766,Feuil2!$E$1:$DG$2,2,0),0))</f>
        <v>7.3</v>
      </c>
      <c r="K3766" s="12">
        <f>IF(ISBLANK(VLOOKUP($H3766*100+K$2,Feuil2!$A$3:$CQ$931,HLOOKUP(Feuil1!$F3766,Feuil2!$E$1:$DG$2,2,0),0)),"",VLOOKUP($H3766*100+K$2,Feuil2!$A$3:$CQ$931,HLOOKUP(Feuil1!$F3766,Feuil2!$E$1:$DG$2,2,0),0))</f>
        <v>122.7</v>
      </c>
      <c r="L3766" s="12">
        <f>IF(ISBLANK(VLOOKUP($H3766*100+L$2,Feuil2!$A$3:$CQ$931,HLOOKUP(Feuil1!$F3766,Feuil2!$E$1:$DG$2,2,0),0)),"",VLOOKUP($H3766*100+L$2,Feuil2!$A$3:$CQ$931,HLOOKUP(Feuil1!$F3766,Feuil2!$E$1:$DG$2,2,0),0))</f>
        <v>25.1</v>
      </c>
      <c r="M3766" s="12">
        <f>IF(ISBLANK(VLOOKUP($H3766*100+M$2,Feuil2!$A$3:$CQ$931,HLOOKUP(Feuil1!$F3766,Feuil2!$E$1:$DG$2,2,0),0)),"",VLOOKUP($H3766*100+M$2,Feuil2!$A$3:$CQ$931,HLOOKUP(Feuil1!$F3766,Feuil2!$E$1:$DG$2,2,0),0))</f>
        <v>81.8</v>
      </c>
      <c r="N3766" s="12">
        <f>IF(ISBLANK(VLOOKUP($H3766*100+N$2,Feuil2!$A$3:$CQ$931,HLOOKUP(Feuil1!$F3766,Feuil2!$E$1:$DG$2,2,0),0)),"",VLOOKUP($H3766*100+N$2,Feuil2!$A$3:$CQ$931,HLOOKUP(Feuil1!$F3766,Feuil2!$E$1:$DG$2,2,0),0))</f>
        <v>126.1</v>
      </c>
      <c r="O3766" s="12">
        <f>IF(ISBLANK(VLOOKUP($H3766*100+O$2,Feuil2!$A$3:$CQ$931,HLOOKUP(Feuil1!$F3766,Feuil2!$E$1:$DG$2,2,0),0)),"",VLOOKUP($H3766*100+O$2,Feuil2!$A$3:$CQ$931,HLOOKUP(Feuil1!$F3766,Feuil2!$E$1:$DG$2,2,0),0))</f>
        <v>51.7</v>
      </c>
      <c r="P3766" s="12">
        <f>IF(ISBLANK(VLOOKUP($H3766*100+P$2,Feuil2!$A$3:$CQ$931,HLOOKUP(Feuil1!$F3766,Feuil2!$E$1:$DG$2,2,0),0)),"",VLOOKUP($H3766*100+P$2,Feuil2!$A$3:$CQ$931,HLOOKUP(Feuil1!$F3766,Feuil2!$E$1:$DG$2,2,0),0))</f>
        <v>203</v>
      </c>
      <c r="Q3766" s="12">
        <f>IF(ISBLANK(VLOOKUP($H3766*100+Q$2,Feuil2!$A$3:$CQ$931,HLOOKUP(Feuil1!$F3766,Feuil2!$E$1:$DG$2,2,0),0)),"",VLOOKUP($H3766*100+Q$2,Feuil2!$A$3:$CQ$931,HLOOKUP(Feuil1!$F3766,Feuil2!$E$1:$DG$2,2,0),0))</f>
        <v>31.9</v>
      </c>
      <c r="R3766" s="12">
        <f>IF(ISBLANK(VLOOKUP($H3766*100+R$2,Feuil2!$A$3:$CQ$931,HLOOKUP(Feuil1!$F3766,Feuil2!$E$1:$DG$2,2,0),0)),"",VLOOKUP($H3766*100+R$2,Feuil2!$A$3:$CQ$931,HLOOKUP(Feuil1!$F3766,Feuil2!$E$1:$DG$2,2,0),0))</f>
        <v>2.9</v>
      </c>
      <c r="S3766" s="12">
        <f>IF(ISBLANK(VLOOKUP($H3766*100+S$2,Feuil2!$A$3:$CQ$931,HLOOKUP(Feuil1!$F3766,Feuil2!$E$1:$DG$2,2,0),0)),"",VLOOKUP($H3766*100+S$2,Feuil2!$A$3:$CQ$931,HLOOKUP(Feuil1!$F3766,Feuil2!$E$1:$DG$2,2,0),0))</f>
        <v>1.9</v>
      </c>
      <c r="T3766" s="12">
        <f>IF(ISBLANK(VLOOKUP($H3766*100+T$2,Feuil2!$A$3:$CQ$931,HLOOKUP(Feuil1!$F3766,Feuil2!$E$1:$DG$2,2,0),0)),"",VLOOKUP($H3766*100+T$2,Feuil2!$A$3:$CQ$931,HLOOKUP(Feuil1!$F3766,Feuil2!$E$1:$DG$2,2,0),0))</f>
        <v>1.7</v>
      </c>
      <c r="U3766" s="12">
        <f t="shared" si="81"/>
        <v>669.6</v>
      </c>
      <c r="Y3766" s="36"/>
      <c r="Z3766" s="36"/>
      <c r="AA3766" s="36"/>
      <c r="AB3766" s="36"/>
      <c r="AC3766" s="36"/>
      <c r="AD3766" s="36"/>
      <c r="AE3766" s="36"/>
      <c r="AF3766" s="36"/>
      <c r="AG3766" s="36"/>
      <c r="AH3766" s="36"/>
      <c r="AI3766" s="36"/>
      <c r="AJ3766" s="36"/>
      <c r="AK3766" s="36"/>
      <c r="AL3766" s="36"/>
      <c r="AM3766" s="36"/>
      <c r="AN3766" s="36"/>
      <c r="AO3766" s="36"/>
      <c r="AP3766" s="36"/>
      <c r="AQ3766" s="36"/>
      <c r="AR3766" s="36"/>
    </row>
    <row r="3767" spans="1:44" x14ac:dyDescent="0.35">
      <c r="A3767" s="33" t="s">
        <v>110</v>
      </c>
      <c r="B3767" s="8" t="s">
        <v>109</v>
      </c>
      <c r="C3767" s="39">
        <v>496625</v>
      </c>
      <c r="D3767" s="39">
        <v>458150</v>
      </c>
      <c r="E3767" s="39">
        <v>180</v>
      </c>
      <c r="F3767" s="10">
        <v>4804</v>
      </c>
      <c r="G3767" s="5" t="s">
        <v>23</v>
      </c>
      <c r="H3767" s="11">
        <v>1942</v>
      </c>
      <c r="I3767" s="12">
        <f>IF(ISBLANK(VLOOKUP($H3767*100+I$2,Feuil2!$A$3:$CQ$931,HLOOKUP(Feuil1!$F3767,Feuil2!$E$1:$DG$2,2,0),0)),"",VLOOKUP($H3767*100+I$2,Feuil2!$A$3:$CQ$931,HLOOKUP(Feuil1!$F3767,Feuil2!$E$1:$DG$2,2,0),0))</f>
        <v>17.7</v>
      </c>
      <c r="J3767" s="12">
        <f>IF(ISBLANK(VLOOKUP($H3767*100+J$2,Feuil2!$A$3:$CQ$931,HLOOKUP(Feuil1!$F3767,Feuil2!$E$1:$DG$2,2,0),0)),"",VLOOKUP($H3767*100+J$2,Feuil2!$A$3:$CQ$931,HLOOKUP(Feuil1!$F3767,Feuil2!$E$1:$DG$2,2,0),0))</f>
        <v>240.6</v>
      </c>
      <c r="K3767" s="12">
        <f>IF(ISBLANK(VLOOKUP($H3767*100+K$2,Feuil2!$A$3:$CQ$931,HLOOKUP(Feuil1!$F3767,Feuil2!$E$1:$DG$2,2,0),0)),"",VLOOKUP($H3767*100+K$2,Feuil2!$A$3:$CQ$931,HLOOKUP(Feuil1!$F3767,Feuil2!$E$1:$DG$2,2,0),0))</f>
        <v>221.4</v>
      </c>
      <c r="L3767" s="12">
        <f>IF(ISBLANK(VLOOKUP($H3767*100+L$2,Feuil2!$A$3:$CQ$931,HLOOKUP(Feuil1!$F3767,Feuil2!$E$1:$DG$2,2,0),0)),"",VLOOKUP($H3767*100+L$2,Feuil2!$A$3:$CQ$931,HLOOKUP(Feuil1!$F3767,Feuil2!$E$1:$DG$2,2,0),0))</f>
        <v>419</v>
      </c>
      <c r="M3767" s="12">
        <f>IF(ISBLANK(VLOOKUP($H3767*100+M$2,Feuil2!$A$3:$CQ$931,HLOOKUP(Feuil1!$F3767,Feuil2!$E$1:$DG$2,2,0),0)),"",VLOOKUP($H3767*100+M$2,Feuil2!$A$3:$CQ$931,HLOOKUP(Feuil1!$F3767,Feuil2!$E$1:$DG$2,2,0),0))</f>
        <v>111.2</v>
      </c>
      <c r="N3767" s="12">
        <f>IF(ISBLANK(VLOOKUP($H3767*100+N$2,Feuil2!$A$3:$CQ$931,HLOOKUP(Feuil1!$F3767,Feuil2!$E$1:$DG$2,2,0),0)),"",VLOOKUP($H3767*100+N$2,Feuil2!$A$3:$CQ$931,HLOOKUP(Feuil1!$F3767,Feuil2!$E$1:$DG$2,2,0),0))</f>
        <v>16.600000000000001</v>
      </c>
      <c r="O3767" s="12">
        <f>IF(ISBLANK(VLOOKUP($H3767*100+O$2,Feuil2!$A$3:$CQ$931,HLOOKUP(Feuil1!$F3767,Feuil2!$E$1:$DG$2,2,0),0)),"",VLOOKUP($H3767*100+O$2,Feuil2!$A$3:$CQ$931,HLOOKUP(Feuil1!$F3767,Feuil2!$E$1:$DG$2,2,0),0))</f>
        <v>223.4</v>
      </c>
      <c r="P3767" s="12">
        <f>IF(ISBLANK(VLOOKUP($H3767*100+P$2,Feuil2!$A$3:$CQ$931,HLOOKUP(Feuil1!$F3767,Feuil2!$E$1:$DG$2,2,0),0)),"",VLOOKUP($H3767*100+P$2,Feuil2!$A$3:$CQ$931,HLOOKUP(Feuil1!$F3767,Feuil2!$E$1:$DG$2,2,0),0))</f>
        <v>94</v>
      </c>
      <c r="Q3767" s="12">
        <f>IF(ISBLANK(VLOOKUP($H3767*100+Q$2,Feuil2!$A$3:$CQ$931,HLOOKUP(Feuil1!$F3767,Feuil2!$E$1:$DG$2,2,0),0)),"",VLOOKUP($H3767*100+Q$2,Feuil2!$A$3:$CQ$931,HLOOKUP(Feuil1!$F3767,Feuil2!$E$1:$DG$2,2,0),0))</f>
        <v>43.9</v>
      </c>
      <c r="R3767" s="12">
        <f>IF(ISBLANK(VLOOKUP($H3767*100+R$2,Feuil2!$A$3:$CQ$931,HLOOKUP(Feuil1!$F3767,Feuil2!$E$1:$DG$2,2,0),0)),"",VLOOKUP($H3767*100+R$2,Feuil2!$A$3:$CQ$931,HLOOKUP(Feuil1!$F3767,Feuil2!$E$1:$DG$2,2,0),0))</f>
        <v>1.7</v>
      </c>
      <c r="S3767" s="12">
        <f>IF(ISBLANK(VLOOKUP($H3767*100+S$2,Feuil2!$A$3:$CQ$931,HLOOKUP(Feuil1!$F3767,Feuil2!$E$1:$DG$2,2,0),0)),"",VLOOKUP($H3767*100+S$2,Feuil2!$A$3:$CQ$931,HLOOKUP(Feuil1!$F3767,Feuil2!$E$1:$DG$2,2,0),0))</f>
        <v>12.9</v>
      </c>
      <c r="T3767" s="12">
        <f>IF(ISBLANK(VLOOKUP($H3767*100+T$2,Feuil2!$A$3:$CQ$931,HLOOKUP(Feuil1!$F3767,Feuil2!$E$1:$DG$2,2,0),0)),"",VLOOKUP($H3767*100+T$2,Feuil2!$A$3:$CQ$931,HLOOKUP(Feuil1!$F3767,Feuil2!$E$1:$DG$2,2,0),0))</f>
        <v>1.7</v>
      </c>
      <c r="U3767" s="12">
        <f t="shared" si="81"/>
        <v>1404.1000000000004</v>
      </c>
    </row>
    <row r="3768" spans="1:44" x14ac:dyDescent="0.35">
      <c r="A3768" s="33" t="s">
        <v>110</v>
      </c>
      <c r="B3768" s="8" t="s">
        <v>109</v>
      </c>
      <c r="C3768" s="39">
        <v>496625</v>
      </c>
      <c r="D3768" s="39">
        <v>458150</v>
      </c>
      <c r="E3768" s="39">
        <v>180</v>
      </c>
      <c r="F3768" s="10">
        <v>4804</v>
      </c>
      <c r="G3768" s="5" t="s">
        <v>23</v>
      </c>
      <c r="H3768" s="11">
        <v>1943</v>
      </c>
      <c r="I3768" s="12">
        <f>IF(ISBLANK(VLOOKUP($H3768*100+I$2,Feuil2!$A$3:$CQ$931,HLOOKUP(Feuil1!$F3768,Feuil2!$E$1:$DG$2,2,0),0)),"",VLOOKUP($H3768*100+I$2,Feuil2!$A$3:$CQ$931,HLOOKUP(Feuil1!$F3768,Feuil2!$E$1:$DG$2,2,0),0))</f>
        <v>28.5</v>
      </c>
      <c r="J3768" s="12">
        <f>IF(ISBLANK(VLOOKUP($H3768*100+J$2,Feuil2!$A$3:$CQ$931,HLOOKUP(Feuil1!$F3768,Feuil2!$E$1:$DG$2,2,0),0)),"",VLOOKUP($H3768*100+J$2,Feuil2!$A$3:$CQ$931,HLOOKUP(Feuil1!$F3768,Feuil2!$E$1:$DG$2,2,0),0))</f>
        <v>52.2</v>
      </c>
      <c r="K3768" s="12">
        <f>IF(ISBLANK(VLOOKUP($H3768*100+K$2,Feuil2!$A$3:$CQ$931,HLOOKUP(Feuil1!$F3768,Feuil2!$E$1:$DG$2,2,0),0)),"",VLOOKUP($H3768*100+K$2,Feuil2!$A$3:$CQ$931,HLOOKUP(Feuil1!$F3768,Feuil2!$E$1:$DG$2,2,0),0))</f>
        <v>40.9</v>
      </c>
      <c r="L3768" s="12">
        <f>IF(ISBLANK(VLOOKUP($H3768*100+L$2,Feuil2!$A$3:$CQ$931,HLOOKUP(Feuil1!$F3768,Feuil2!$E$1:$DG$2,2,0),0)),"",VLOOKUP($H3768*100+L$2,Feuil2!$A$3:$CQ$931,HLOOKUP(Feuil1!$F3768,Feuil2!$E$1:$DG$2,2,0),0))</f>
        <v>284.8</v>
      </c>
      <c r="M3768" s="12">
        <f>IF(ISBLANK(VLOOKUP($H3768*100+M$2,Feuil2!$A$3:$CQ$931,HLOOKUP(Feuil1!$F3768,Feuil2!$E$1:$DG$2,2,0),0)),"",VLOOKUP($H3768*100+M$2,Feuil2!$A$3:$CQ$931,HLOOKUP(Feuil1!$F3768,Feuil2!$E$1:$DG$2,2,0),0))</f>
        <v>8.4</v>
      </c>
      <c r="N3768" s="12">
        <f>IF(ISBLANK(VLOOKUP($H3768*100+N$2,Feuil2!$A$3:$CQ$931,HLOOKUP(Feuil1!$F3768,Feuil2!$E$1:$DG$2,2,0),0)),"",VLOOKUP($H3768*100+N$2,Feuil2!$A$3:$CQ$931,HLOOKUP(Feuil1!$F3768,Feuil2!$E$1:$DG$2,2,0),0))</f>
        <v>172.9</v>
      </c>
      <c r="O3768" s="12">
        <f>IF(ISBLANK(VLOOKUP($H3768*100+O$2,Feuil2!$A$3:$CQ$931,HLOOKUP(Feuil1!$F3768,Feuil2!$E$1:$DG$2,2,0),0)),"",VLOOKUP($H3768*100+O$2,Feuil2!$A$3:$CQ$931,HLOOKUP(Feuil1!$F3768,Feuil2!$E$1:$DG$2,2,0),0))</f>
        <v>68.7</v>
      </c>
      <c r="P3768" s="12">
        <f>IF(ISBLANK(VLOOKUP($H3768*100+P$2,Feuil2!$A$3:$CQ$931,HLOOKUP(Feuil1!$F3768,Feuil2!$E$1:$DG$2,2,0),0)),"",VLOOKUP($H3768*100+P$2,Feuil2!$A$3:$CQ$931,HLOOKUP(Feuil1!$F3768,Feuil2!$E$1:$DG$2,2,0),0))</f>
        <v>56.3</v>
      </c>
      <c r="Q3768" s="12">
        <f>IF(ISBLANK(VLOOKUP($H3768*100+Q$2,Feuil2!$A$3:$CQ$931,HLOOKUP(Feuil1!$F3768,Feuil2!$E$1:$DG$2,2,0),0)),"",VLOOKUP($H3768*100+Q$2,Feuil2!$A$3:$CQ$931,HLOOKUP(Feuil1!$F3768,Feuil2!$E$1:$DG$2,2,0),0))</f>
        <v>8.1</v>
      </c>
      <c r="R3768" s="12">
        <f>IF(ISBLANK(VLOOKUP($H3768*100+R$2,Feuil2!$A$3:$CQ$931,HLOOKUP(Feuil1!$F3768,Feuil2!$E$1:$DG$2,2,0),0)),"",VLOOKUP($H3768*100+R$2,Feuil2!$A$3:$CQ$931,HLOOKUP(Feuil1!$F3768,Feuil2!$E$1:$DG$2,2,0),0))</f>
        <v>59.9</v>
      </c>
      <c r="S3768" s="12">
        <f>IF(ISBLANK(VLOOKUP($H3768*100+S$2,Feuil2!$A$3:$CQ$931,HLOOKUP(Feuil1!$F3768,Feuil2!$E$1:$DG$2,2,0),0)),"",VLOOKUP($H3768*100+S$2,Feuil2!$A$3:$CQ$931,HLOOKUP(Feuil1!$F3768,Feuil2!$E$1:$DG$2,2,0),0))</f>
        <v>1.8</v>
      </c>
      <c r="T3768" s="12">
        <f>IF(ISBLANK(VLOOKUP($H3768*100+T$2,Feuil2!$A$3:$CQ$931,HLOOKUP(Feuil1!$F3768,Feuil2!$E$1:$DG$2,2,0),0)),"",VLOOKUP($H3768*100+T$2,Feuil2!$A$3:$CQ$931,HLOOKUP(Feuil1!$F3768,Feuil2!$E$1:$DG$2,2,0),0))</f>
        <v>6</v>
      </c>
      <c r="U3768" s="12">
        <f t="shared" si="81"/>
        <v>788.49999999999989</v>
      </c>
    </row>
    <row r="3769" spans="1:44" x14ac:dyDescent="0.35">
      <c r="A3769" s="33" t="s">
        <v>110</v>
      </c>
      <c r="B3769" s="8" t="s">
        <v>109</v>
      </c>
      <c r="C3769" s="39">
        <v>496625</v>
      </c>
      <c r="D3769" s="39">
        <v>458150</v>
      </c>
      <c r="E3769" s="39">
        <v>180</v>
      </c>
      <c r="F3769" s="10">
        <v>4804</v>
      </c>
      <c r="G3769" s="5" t="s">
        <v>23</v>
      </c>
      <c r="H3769" s="11">
        <v>1944</v>
      </c>
      <c r="I3769" s="12">
        <f>IF(ISBLANK(VLOOKUP($H3769*100+I$2,Feuil2!$A$3:$CQ$931,HLOOKUP(Feuil1!$F3769,Feuil2!$E$1:$DG$2,2,0),0)),"",VLOOKUP($H3769*100+I$2,Feuil2!$A$3:$CQ$931,HLOOKUP(Feuil1!$F3769,Feuil2!$E$1:$DG$2,2,0),0))</f>
        <v>34</v>
      </c>
      <c r="J3769" s="12">
        <f>IF(ISBLANK(VLOOKUP($H3769*100+J$2,Feuil2!$A$3:$CQ$931,HLOOKUP(Feuil1!$F3769,Feuil2!$E$1:$DG$2,2,0),0)),"",VLOOKUP($H3769*100+J$2,Feuil2!$A$3:$CQ$931,HLOOKUP(Feuil1!$F3769,Feuil2!$E$1:$DG$2,2,0),0))</f>
        <v>23.5</v>
      </c>
      <c r="K3769" s="12">
        <f>IF(ISBLANK(VLOOKUP($H3769*100+K$2,Feuil2!$A$3:$CQ$931,HLOOKUP(Feuil1!$F3769,Feuil2!$E$1:$DG$2,2,0),0)),"",VLOOKUP($H3769*100+K$2,Feuil2!$A$3:$CQ$931,HLOOKUP(Feuil1!$F3769,Feuil2!$E$1:$DG$2,2,0),0))</f>
        <v>100.8</v>
      </c>
      <c r="L3769" s="12">
        <f>IF(ISBLANK(VLOOKUP($H3769*100+L$2,Feuil2!$A$3:$CQ$931,HLOOKUP(Feuil1!$F3769,Feuil2!$E$1:$DG$2,2,0),0)),"",VLOOKUP($H3769*100+L$2,Feuil2!$A$3:$CQ$931,HLOOKUP(Feuil1!$F3769,Feuil2!$E$1:$DG$2,2,0),0))</f>
        <v>130.5</v>
      </c>
      <c r="M3769" s="12">
        <f>IF(ISBLANK(VLOOKUP($H3769*100+M$2,Feuil2!$A$3:$CQ$931,HLOOKUP(Feuil1!$F3769,Feuil2!$E$1:$DG$2,2,0),0)),"",VLOOKUP($H3769*100+M$2,Feuil2!$A$3:$CQ$931,HLOOKUP(Feuil1!$F3769,Feuil2!$E$1:$DG$2,2,0),0))</f>
        <v>225.2</v>
      </c>
      <c r="N3769" s="12">
        <f>IF(ISBLANK(VLOOKUP($H3769*100+N$2,Feuil2!$A$3:$CQ$931,HLOOKUP(Feuil1!$F3769,Feuil2!$E$1:$DG$2,2,0),0)),"",VLOOKUP($H3769*100+N$2,Feuil2!$A$3:$CQ$931,HLOOKUP(Feuil1!$F3769,Feuil2!$E$1:$DG$2,2,0),0))</f>
        <v>9.6</v>
      </c>
      <c r="O3769" s="12">
        <f>IF(ISBLANK(VLOOKUP($H3769*100+O$2,Feuil2!$A$3:$CQ$931,HLOOKUP(Feuil1!$F3769,Feuil2!$E$1:$DG$2,2,0),0)),"",VLOOKUP($H3769*100+O$2,Feuil2!$A$3:$CQ$931,HLOOKUP(Feuil1!$F3769,Feuil2!$E$1:$DG$2,2,0),0))</f>
        <v>48.3</v>
      </c>
      <c r="P3769" s="12">
        <f>IF(ISBLANK(VLOOKUP($H3769*100+P$2,Feuil2!$A$3:$CQ$931,HLOOKUP(Feuil1!$F3769,Feuil2!$E$1:$DG$2,2,0),0)),"",VLOOKUP($H3769*100+P$2,Feuil2!$A$3:$CQ$931,HLOOKUP(Feuil1!$F3769,Feuil2!$E$1:$DG$2,2,0),0))</f>
        <v>8.4</v>
      </c>
      <c r="Q3769" s="12">
        <f>IF(ISBLANK(VLOOKUP($H3769*100+Q$2,Feuil2!$A$3:$CQ$931,HLOOKUP(Feuil1!$F3769,Feuil2!$E$1:$DG$2,2,0),0)),"",VLOOKUP($H3769*100+Q$2,Feuil2!$A$3:$CQ$931,HLOOKUP(Feuil1!$F3769,Feuil2!$E$1:$DG$2,2,0),0))</f>
        <v>10.8</v>
      </c>
      <c r="R3769" s="12">
        <f>IF(ISBLANK(VLOOKUP($H3769*100+R$2,Feuil2!$A$3:$CQ$931,HLOOKUP(Feuil1!$F3769,Feuil2!$E$1:$DG$2,2,0),0)),"",VLOOKUP($H3769*100+R$2,Feuil2!$A$3:$CQ$931,HLOOKUP(Feuil1!$F3769,Feuil2!$E$1:$DG$2,2,0),0))</f>
        <v>33.299999999999997</v>
      </c>
      <c r="S3769" s="12">
        <f>IF(ISBLANK(VLOOKUP($H3769*100+S$2,Feuil2!$A$3:$CQ$931,HLOOKUP(Feuil1!$F3769,Feuil2!$E$1:$DG$2,2,0),0)),"",VLOOKUP($H3769*100+S$2,Feuil2!$A$3:$CQ$931,HLOOKUP(Feuil1!$F3769,Feuil2!$E$1:$DG$2,2,0),0))</f>
        <v>12.1</v>
      </c>
      <c r="T3769" s="12">
        <f>IF(ISBLANK(VLOOKUP($H3769*100+T$2,Feuil2!$A$3:$CQ$931,HLOOKUP(Feuil1!$F3769,Feuil2!$E$1:$DG$2,2,0),0)),"",VLOOKUP($H3769*100+T$2,Feuil2!$A$3:$CQ$931,HLOOKUP(Feuil1!$F3769,Feuil2!$E$1:$DG$2,2,0),0))</f>
        <v>1.7</v>
      </c>
      <c r="U3769" s="12">
        <f t="shared" si="81"/>
        <v>638.19999999999993</v>
      </c>
    </row>
    <row r="3770" spans="1:44" x14ac:dyDescent="0.35">
      <c r="A3770" s="33" t="s">
        <v>110</v>
      </c>
      <c r="B3770" s="8" t="s">
        <v>109</v>
      </c>
      <c r="C3770" s="39">
        <v>496625</v>
      </c>
      <c r="D3770" s="39">
        <v>458150</v>
      </c>
      <c r="E3770" s="39">
        <v>180</v>
      </c>
      <c r="F3770" s="10">
        <v>4804</v>
      </c>
      <c r="G3770" s="5" t="s">
        <v>23</v>
      </c>
      <c r="H3770" s="11">
        <v>1945</v>
      </c>
      <c r="I3770" s="12">
        <f>IF(ISBLANK(VLOOKUP($H3770*100+I$2,Feuil2!$A$3:$CQ$931,HLOOKUP(Feuil1!$F3770,Feuil2!$E$1:$DG$2,2,0),0)),"",VLOOKUP($H3770*100+I$2,Feuil2!$A$3:$CQ$931,HLOOKUP(Feuil1!$F3770,Feuil2!$E$1:$DG$2,2,0),0))</f>
        <v>2.5</v>
      </c>
      <c r="J3770" s="12">
        <f>IF(ISBLANK(VLOOKUP($H3770*100+J$2,Feuil2!$A$3:$CQ$931,HLOOKUP(Feuil1!$F3770,Feuil2!$E$1:$DG$2,2,0),0)),"",VLOOKUP($H3770*100+J$2,Feuil2!$A$3:$CQ$931,HLOOKUP(Feuil1!$F3770,Feuil2!$E$1:$DG$2,2,0),0))</f>
        <v>56</v>
      </c>
      <c r="K3770" s="12">
        <f>IF(ISBLANK(VLOOKUP($H3770*100+K$2,Feuil2!$A$3:$CQ$931,HLOOKUP(Feuil1!$F3770,Feuil2!$E$1:$DG$2,2,0),0)),"",VLOOKUP($H3770*100+K$2,Feuil2!$A$3:$CQ$931,HLOOKUP(Feuil1!$F3770,Feuil2!$E$1:$DG$2,2,0),0))</f>
        <v>139.5</v>
      </c>
      <c r="L3770" s="12">
        <f>IF(ISBLANK(VLOOKUP($H3770*100+L$2,Feuil2!$A$3:$CQ$931,HLOOKUP(Feuil1!$F3770,Feuil2!$E$1:$DG$2,2,0),0)),"",VLOOKUP($H3770*100+L$2,Feuil2!$A$3:$CQ$931,HLOOKUP(Feuil1!$F3770,Feuil2!$E$1:$DG$2,2,0),0))</f>
        <v>197.2</v>
      </c>
      <c r="M3770" s="12">
        <f>IF(ISBLANK(VLOOKUP($H3770*100+M$2,Feuil2!$A$3:$CQ$931,HLOOKUP(Feuil1!$F3770,Feuil2!$E$1:$DG$2,2,0),0)),"",VLOOKUP($H3770*100+M$2,Feuil2!$A$3:$CQ$931,HLOOKUP(Feuil1!$F3770,Feuil2!$E$1:$DG$2,2,0),0))</f>
        <v>106</v>
      </c>
      <c r="N3770" s="12">
        <f>IF(ISBLANK(VLOOKUP($H3770*100+N$2,Feuil2!$A$3:$CQ$931,HLOOKUP(Feuil1!$F3770,Feuil2!$E$1:$DG$2,2,0),0)),"",VLOOKUP($H3770*100+N$2,Feuil2!$A$3:$CQ$931,HLOOKUP(Feuil1!$F3770,Feuil2!$E$1:$DG$2,2,0),0))</f>
        <v>51</v>
      </c>
      <c r="O3770" s="12">
        <f>IF(ISBLANK(VLOOKUP($H3770*100+O$2,Feuil2!$A$3:$CQ$931,HLOOKUP(Feuil1!$F3770,Feuil2!$E$1:$DG$2,2,0),0)),"",VLOOKUP($H3770*100+O$2,Feuil2!$A$3:$CQ$931,HLOOKUP(Feuil1!$F3770,Feuil2!$E$1:$DG$2,2,0),0))</f>
        <v>202</v>
      </c>
      <c r="P3770" s="12">
        <f>IF(ISBLANK(VLOOKUP($H3770*100+P$2,Feuil2!$A$3:$CQ$931,HLOOKUP(Feuil1!$F3770,Feuil2!$E$1:$DG$2,2,0),0)),"",VLOOKUP($H3770*100+P$2,Feuil2!$A$3:$CQ$931,HLOOKUP(Feuil1!$F3770,Feuil2!$E$1:$DG$2,2,0),0))</f>
        <v>162</v>
      </c>
      <c r="Q3770" s="12">
        <f>IF(ISBLANK(VLOOKUP($H3770*100+Q$2,Feuil2!$A$3:$CQ$931,HLOOKUP(Feuil1!$F3770,Feuil2!$E$1:$DG$2,2,0),0)),"",VLOOKUP($H3770*100+Q$2,Feuil2!$A$3:$CQ$931,HLOOKUP(Feuil1!$F3770,Feuil2!$E$1:$DG$2,2,0),0))</f>
        <v>155.6</v>
      </c>
      <c r="R3770" s="12">
        <f>IF(ISBLANK(VLOOKUP($H3770*100+R$2,Feuil2!$A$3:$CQ$931,HLOOKUP(Feuil1!$F3770,Feuil2!$E$1:$DG$2,2,0),0)),"",VLOOKUP($H3770*100+R$2,Feuil2!$A$3:$CQ$931,HLOOKUP(Feuil1!$F3770,Feuil2!$E$1:$DG$2,2,0),0))</f>
        <v>2.1</v>
      </c>
      <c r="S3770" s="12">
        <f>IF(ISBLANK(VLOOKUP($H3770*100+S$2,Feuil2!$A$3:$CQ$931,HLOOKUP(Feuil1!$F3770,Feuil2!$E$1:$DG$2,2,0),0)),"",VLOOKUP($H3770*100+S$2,Feuil2!$A$3:$CQ$931,HLOOKUP(Feuil1!$F3770,Feuil2!$E$1:$DG$2,2,0),0))</f>
        <v>2.1</v>
      </c>
      <c r="T3770" s="12">
        <f>IF(ISBLANK(VLOOKUP($H3770*100+T$2,Feuil2!$A$3:$CQ$931,HLOOKUP(Feuil1!$F3770,Feuil2!$E$1:$DG$2,2,0),0)),"",VLOOKUP($H3770*100+T$2,Feuil2!$A$3:$CQ$931,HLOOKUP(Feuil1!$F3770,Feuil2!$E$1:$DG$2,2,0),0))</f>
        <v>1.9</v>
      </c>
      <c r="U3770" s="12">
        <f t="shared" si="81"/>
        <v>1077.8999999999999</v>
      </c>
    </row>
    <row r="3771" spans="1:44" x14ac:dyDescent="0.35">
      <c r="A3771" s="33" t="s">
        <v>110</v>
      </c>
      <c r="B3771" s="8" t="s">
        <v>109</v>
      </c>
      <c r="C3771" s="39">
        <v>496625</v>
      </c>
      <c r="D3771" s="39">
        <v>458150</v>
      </c>
      <c r="E3771" s="39">
        <v>180</v>
      </c>
      <c r="F3771" s="10">
        <v>4804</v>
      </c>
      <c r="G3771" s="5" t="s">
        <v>23</v>
      </c>
      <c r="H3771" s="11">
        <v>1946</v>
      </c>
      <c r="I3771" s="12">
        <f>IF(ISBLANK(VLOOKUP($H3771*100+I$2,Feuil2!$A$3:$CQ$931,HLOOKUP(Feuil1!$F3771,Feuil2!$E$1:$DG$2,2,0),0)),"",VLOOKUP($H3771*100+I$2,Feuil2!$A$3:$CQ$931,HLOOKUP(Feuil1!$F3771,Feuil2!$E$1:$DG$2,2,0),0))</f>
        <v>3.6</v>
      </c>
      <c r="J3771" s="12">
        <f>IF(ISBLANK(VLOOKUP($H3771*100+J$2,Feuil2!$A$3:$CQ$931,HLOOKUP(Feuil1!$F3771,Feuil2!$E$1:$DG$2,2,0),0)),"",VLOOKUP($H3771*100+J$2,Feuil2!$A$3:$CQ$931,HLOOKUP(Feuil1!$F3771,Feuil2!$E$1:$DG$2,2,0),0))</f>
        <v>57.9</v>
      </c>
      <c r="K3771" s="12">
        <f>IF(ISBLANK(VLOOKUP($H3771*100+K$2,Feuil2!$A$3:$CQ$931,HLOOKUP(Feuil1!$F3771,Feuil2!$E$1:$DG$2,2,0),0)),"",VLOOKUP($H3771*100+K$2,Feuil2!$A$3:$CQ$931,HLOOKUP(Feuil1!$F3771,Feuil2!$E$1:$DG$2,2,0),0))</f>
        <v>148.30000000000001</v>
      </c>
      <c r="L3771" s="12">
        <f>IF(ISBLANK(VLOOKUP($H3771*100+L$2,Feuil2!$A$3:$CQ$931,HLOOKUP(Feuil1!$F3771,Feuil2!$E$1:$DG$2,2,0),0)),"",VLOOKUP($H3771*100+L$2,Feuil2!$A$3:$CQ$931,HLOOKUP(Feuil1!$F3771,Feuil2!$E$1:$DG$2,2,0),0))</f>
        <v>58.7</v>
      </c>
      <c r="M3771" s="12">
        <f>IF(ISBLANK(VLOOKUP($H3771*100+M$2,Feuil2!$A$3:$CQ$931,HLOOKUP(Feuil1!$F3771,Feuil2!$E$1:$DG$2,2,0),0)),"",VLOOKUP($H3771*100+M$2,Feuil2!$A$3:$CQ$931,HLOOKUP(Feuil1!$F3771,Feuil2!$E$1:$DG$2,2,0),0))</f>
        <v>208.5</v>
      </c>
      <c r="N3771" s="12">
        <f>IF(ISBLANK(VLOOKUP($H3771*100+N$2,Feuil2!$A$3:$CQ$931,HLOOKUP(Feuil1!$F3771,Feuil2!$E$1:$DG$2,2,0),0)),"",VLOOKUP($H3771*100+N$2,Feuil2!$A$3:$CQ$931,HLOOKUP(Feuil1!$F3771,Feuil2!$E$1:$DG$2,2,0),0))</f>
        <v>361.1</v>
      </c>
      <c r="O3771" s="12">
        <f>IF(ISBLANK(VLOOKUP($H3771*100+O$2,Feuil2!$A$3:$CQ$931,HLOOKUP(Feuil1!$F3771,Feuil2!$E$1:$DG$2,2,0),0)),"",VLOOKUP($H3771*100+O$2,Feuil2!$A$3:$CQ$931,HLOOKUP(Feuil1!$F3771,Feuil2!$E$1:$DG$2,2,0),0))</f>
        <v>244.7</v>
      </c>
      <c r="P3771" s="12">
        <f>IF(ISBLANK(VLOOKUP($H3771*100+P$2,Feuil2!$A$3:$CQ$931,HLOOKUP(Feuil1!$F3771,Feuil2!$E$1:$DG$2,2,0),0)),"",VLOOKUP($H3771*100+P$2,Feuil2!$A$3:$CQ$931,HLOOKUP(Feuil1!$F3771,Feuil2!$E$1:$DG$2,2,0),0))</f>
        <v>11.8</v>
      </c>
      <c r="Q3771" s="12">
        <f>IF(ISBLANK(VLOOKUP($H3771*100+Q$2,Feuil2!$A$3:$CQ$931,HLOOKUP(Feuil1!$F3771,Feuil2!$E$1:$DG$2,2,0),0)),"",VLOOKUP($H3771*100+Q$2,Feuil2!$A$3:$CQ$931,HLOOKUP(Feuil1!$F3771,Feuil2!$E$1:$DG$2,2,0),0))</f>
        <v>75.900000000000006</v>
      </c>
      <c r="R3771" s="12">
        <f>IF(ISBLANK(VLOOKUP($H3771*100+R$2,Feuil2!$A$3:$CQ$931,HLOOKUP(Feuil1!$F3771,Feuil2!$E$1:$DG$2,2,0),0)),"",VLOOKUP($H3771*100+R$2,Feuil2!$A$3:$CQ$931,HLOOKUP(Feuil1!$F3771,Feuil2!$E$1:$DG$2,2,0),0))</f>
        <v>4.9000000000000004</v>
      </c>
      <c r="S3771" s="12">
        <f>IF(ISBLANK(VLOOKUP($H3771*100+S$2,Feuil2!$A$3:$CQ$931,HLOOKUP(Feuil1!$F3771,Feuil2!$E$1:$DG$2,2,0),0)),"",VLOOKUP($H3771*100+S$2,Feuil2!$A$3:$CQ$931,HLOOKUP(Feuil1!$F3771,Feuil2!$E$1:$DG$2,2,0),0))</f>
        <v>2.5</v>
      </c>
      <c r="T3771" s="12">
        <f>IF(ISBLANK(VLOOKUP($H3771*100+T$2,Feuil2!$A$3:$CQ$931,HLOOKUP(Feuil1!$F3771,Feuil2!$E$1:$DG$2,2,0),0)),"",VLOOKUP($H3771*100+T$2,Feuil2!$A$3:$CQ$931,HLOOKUP(Feuil1!$F3771,Feuil2!$E$1:$DG$2,2,0),0))</f>
        <v>1.8</v>
      </c>
      <c r="U3771" s="12">
        <f t="shared" si="81"/>
        <v>1179.7</v>
      </c>
    </row>
    <row r="3772" spans="1:44" x14ac:dyDescent="0.35">
      <c r="A3772" s="33" t="s">
        <v>110</v>
      </c>
      <c r="B3772" s="8" t="s">
        <v>109</v>
      </c>
      <c r="C3772" s="39">
        <v>496625</v>
      </c>
      <c r="D3772" s="39">
        <v>458150</v>
      </c>
      <c r="E3772" s="39">
        <v>180</v>
      </c>
      <c r="F3772" s="10">
        <v>4804</v>
      </c>
      <c r="G3772" s="5" t="s">
        <v>23</v>
      </c>
      <c r="H3772" s="11">
        <v>1947</v>
      </c>
      <c r="I3772" s="12">
        <f>IF(ISBLANK(VLOOKUP($H3772*100+I$2,Feuil2!$A$3:$CQ$931,HLOOKUP(Feuil1!$F3772,Feuil2!$E$1:$DG$2,2,0),0)),"",VLOOKUP($H3772*100+I$2,Feuil2!$A$3:$CQ$931,HLOOKUP(Feuil1!$F3772,Feuil2!$E$1:$DG$2,2,0),0))</f>
        <v>16.600000000000001</v>
      </c>
      <c r="J3772" s="12">
        <f>IF(ISBLANK(VLOOKUP($H3772*100+J$2,Feuil2!$A$3:$CQ$931,HLOOKUP(Feuil1!$F3772,Feuil2!$E$1:$DG$2,2,0),0)),"",VLOOKUP($H3772*100+J$2,Feuil2!$A$3:$CQ$931,HLOOKUP(Feuil1!$F3772,Feuil2!$E$1:$DG$2,2,0),0))</f>
        <v>55.3</v>
      </c>
      <c r="K3772" s="12">
        <f>IF(ISBLANK(VLOOKUP($H3772*100+K$2,Feuil2!$A$3:$CQ$931,HLOOKUP(Feuil1!$F3772,Feuil2!$E$1:$DG$2,2,0),0)),"",VLOOKUP($H3772*100+K$2,Feuil2!$A$3:$CQ$931,HLOOKUP(Feuil1!$F3772,Feuil2!$E$1:$DG$2,2,0),0))</f>
        <v>67.8</v>
      </c>
      <c r="L3772" s="12">
        <f>IF(ISBLANK(VLOOKUP($H3772*100+L$2,Feuil2!$A$3:$CQ$931,HLOOKUP(Feuil1!$F3772,Feuil2!$E$1:$DG$2,2,0),0)),"",VLOOKUP($H3772*100+L$2,Feuil2!$A$3:$CQ$931,HLOOKUP(Feuil1!$F3772,Feuil2!$E$1:$DG$2,2,0),0))</f>
        <v>95.5</v>
      </c>
      <c r="M3772" s="12">
        <f>IF(ISBLANK(VLOOKUP($H3772*100+M$2,Feuil2!$A$3:$CQ$931,HLOOKUP(Feuil1!$F3772,Feuil2!$E$1:$DG$2,2,0),0)),"",VLOOKUP($H3772*100+M$2,Feuil2!$A$3:$CQ$931,HLOOKUP(Feuil1!$F3772,Feuil2!$E$1:$DG$2,2,0),0))</f>
        <v>196.7</v>
      </c>
      <c r="N3772" s="12">
        <f>IF(ISBLANK(VLOOKUP($H3772*100+N$2,Feuil2!$A$3:$CQ$931,HLOOKUP(Feuil1!$F3772,Feuil2!$E$1:$DG$2,2,0),0)),"",VLOOKUP($H3772*100+N$2,Feuil2!$A$3:$CQ$931,HLOOKUP(Feuil1!$F3772,Feuil2!$E$1:$DG$2,2,0),0))</f>
        <v>81</v>
      </c>
      <c r="O3772" s="12">
        <f>IF(ISBLANK(VLOOKUP($H3772*100+O$2,Feuil2!$A$3:$CQ$931,HLOOKUP(Feuil1!$F3772,Feuil2!$E$1:$DG$2,2,0),0)),"",VLOOKUP($H3772*100+O$2,Feuil2!$A$3:$CQ$931,HLOOKUP(Feuil1!$F3772,Feuil2!$E$1:$DG$2,2,0),0))</f>
        <v>27.8</v>
      </c>
      <c r="P3772" s="12">
        <f>IF(ISBLANK(VLOOKUP($H3772*100+P$2,Feuil2!$A$3:$CQ$931,HLOOKUP(Feuil1!$F3772,Feuil2!$E$1:$DG$2,2,0),0)),"",VLOOKUP($H3772*100+P$2,Feuil2!$A$3:$CQ$931,HLOOKUP(Feuil1!$F3772,Feuil2!$E$1:$DG$2,2,0),0))</f>
        <v>78.900000000000006</v>
      </c>
      <c r="Q3772" s="12">
        <f>IF(ISBLANK(VLOOKUP($H3772*100+Q$2,Feuil2!$A$3:$CQ$931,HLOOKUP(Feuil1!$F3772,Feuil2!$E$1:$DG$2,2,0),0)),"",VLOOKUP($H3772*100+Q$2,Feuil2!$A$3:$CQ$931,HLOOKUP(Feuil1!$F3772,Feuil2!$E$1:$DG$2,2,0),0))</f>
        <v>32.4</v>
      </c>
      <c r="R3772" s="12">
        <f>IF(ISBLANK(VLOOKUP($H3772*100+R$2,Feuil2!$A$3:$CQ$931,HLOOKUP(Feuil1!$F3772,Feuil2!$E$1:$DG$2,2,0),0)),"",VLOOKUP($H3772*100+R$2,Feuil2!$A$3:$CQ$931,HLOOKUP(Feuil1!$F3772,Feuil2!$E$1:$DG$2,2,0),0))</f>
        <v>4.5999999999999996</v>
      </c>
      <c r="S3772" s="12">
        <f>IF(ISBLANK(VLOOKUP($H3772*100+S$2,Feuil2!$A$3:$CQ$931,HLOOKUP(Feuil1!$F3772,Feuil2!$E$1:$DG$2,2,0),0)),"",VLOOKUP($H3772*100+S$2,Feuil2!$A$3:$CQ$931,HLOOKUP(Feuil1!$F3772,Feuil2!$E$1:$DG$2,2,0),0))</f>
        <v>1.8</v>
      </c>
      <c r="T3772" s="12">
        <f>IF(ISBLANK(VLOOKUP($H3772*100+T$2,Feuil2!$A$3:$CQ$931,HLOOKUP(Feuil1!$F3772,Feuil2!$E$1:$DG$2,2,0),0)),"",VLOOKUP($H3772*100+T$2,Feuil2!$A$3:$CQ$931,HLOOKUP(Feuil1!$F3772,Feuil2!$E$1:$DG$2,2,0),0))</f>
        <v>1.7</v>
      </c>
      <c r="U3772" s="12">
        <f t="shared" si="81"/>
        <v>660.09999999999991</v>
      </c>
    </row>
    <row r="3773" spans="1:44" x14ac:dyDescent="0.35">
      <c r="A3773" s="33" t="s">
        <v>110</v>
      </c>
      <c r="B3773" s="8" t="s">
        <v>109</v>
      </c>
      <c r="C3773" s="39">
        <v>496625</v>
      </c>
      <c r="D3773" s="39">
        <v>458150</v>
      </c>
      <c r="E3773" s="39">
        <v>180</v>
      </c>
      <c r="F3773" s="10">
        <v>4804</v>
      </c>
      <c r="G3773" s="5" t="s">
        <v>23</v>
      </c>
      <c r="H3773" s="11">
        <v>1948</v>
      </c>
      <c r="I3773" s="12">
        <f>IF(ISBLANK(VLOOKUP($H3773*100+I$2,Feuil2!$A$3:$CQ$931,HLOOKUP(Feuil1!$F3773,Feuil2!$E$1:$DG$2,2,0),0)),"",VLOOKUP($H3773*100+I$2,Feuil2!$A$3:$CQ$931,HLOOKUP(Feuil1!$F3773,Feuil2!$E$1:$DG$2,2,0),0))</f>
        <v>2.9</v>
      </c>
      <c r="J3773" s="12">
        <f>IF(ISBLANK(VLOOKUP($H3773*100+J$2,Feuil2!$A$3:$CQ$931,HLOOKUP(Feuil1!$F3773,Feuil2!$E$1:$DG$2,2,0),0)),"",VLOOKUP($H3773*100+J$2,Feuil2!$A$3:$CQ$931,HLOOKUP(Feuil1!$F3773,Feuil2!$E$1:$DG$2,2,0),0))</f>
        <v>56.8</v>
      </c>
      <c r="K3773" s="12">
        <f>IF(ISBLANK(VLOOKUP($H3773*100+K$2,Feuil2!$A$3:$CQ$931,HLOOKUP(Feuil1!$F3773,Feuil2!$E$1:$DG$2,2,0),0)),"",VLOOKUP($H3773*100+K$2,Feuil2!$A$3:$CQ$931,HLOOKUP(Feuil1!$F3773,Feuil2!$E$1:$DG$2,2,0),0))</f>
        <v>7.1</v>
      </c>
      <c r="L3773" s="12">
        <f>IF(ISBLANK(VLOOKUP($H3773*100+L$2,Feuil2!$A$3:$CQ$931,HLOOKUP(Feuil1!$F3773,Feuil2!$E$1:$DG$2,2,0),0)),"",VLOOKUP($H3773*100+L$2,Feuil2!$A$3:$CQ$931,HLOOKUP(Feuil1!$F3773,Feuil2!$E$1:$DG$2,2,0),0))</f>
        <v>132.80000000000001</v>
      </c>
      <c r="M3773" s="12">
        <f>IF(ISBLANK(VLOOKUP($H3773*100+M$2,Feuil2!$A$3:$CQ$931,HLOOKUP(Feuil1!$F3773,Feuil2!$E$1:$DG$2,2,0),0)),"",VLOOKUP($H3773*100+M$2,Feuil2!$A$3:$CQ$931,HLOOKUP(Feuil1!$F3773,Feuil2!$E$1:$DG$2,2,0),0))</f>
        <v>74.099999999999994</v>
      </c>
      <c r="N3773" s="12">
        <f>IF(ISBLANK(VLOOKUP($H3773*100+N$2,Feuil2!$A$3:$CQ$931,HLOOKUP(Feuil1!$F3773,Feuil2!$E$1:$DG$2,2,0),0)),"",VLOOKUP($H3773*100+N$2,Feuil2!$A$3:$CQ$931,HLOOKUP(Feuil1!$F3773,Feuil2!$E$1:$DG$2,2,0),0))</f>
        <v>39</v>
      </c>
      <c r="O3773" s="12">
        <f>IF(ISBLANK(VLOOKUP($H3773*100+O$2,Feuil2!$A$3:$CQ$931,HLOOKUP(Feuil1!$F3773,Feuil2!$E$1:$DG$2,2,0),0)),"",VLOOKUP($H3773*100+O$2,Feuil2!$A$3:$CQ$931,HLOOKUP(Feuil1!$F3773,Feuil2!$E$1:$DG$2,2,0),0))</f>
        <v>40.700000000000003</v>
      </c>
      <c r="P3773" s="12">
        <f>IF(ISBLANK(VLOOKUP($H3773*100+P$2,Feuil2!$A$3:$CQ$931,HLOOKUP(Feuil1!$F3773,Feuil2!$E$1:$DG$2,2,0),0)),"",VLOOKUP($H3773*100+P$2,Feuil2!$A$3:$CQ$931,HLOOKUP(Feuil1!$F3773,Feuil2!$E$1:$DG$2,2,0),0))</f>
        <v>95.7</v>
      </c>
      <c r="Q3773" s="12">
        <f>IF(ISBLANK(VLOOKUP($H3773*100+Q$2,Feuil2!$A$3:$CQ$931,HLOOKUP(Feuil1!$F3773,Feuil2!$E$1:$DG$2,2,0),0)),"",VLOOKUP($H3773*100+Q$2,Feuil2!$A$3:$CQ$931,HLOOKUP(Feuil1!$F3773,Feuil2!$E$1:$DG$2,2,0),0))</f>
        <v>44.4</v>
      </c>
      <c r="R3773" s="12">
        <f>IF(ISBLANK(VLOOKUP($H3773*100+R$2,Feuil2!$A$3:$CQ$931,HLOOKUP(Feuil1!$F3773,Feuil2!$E$1:$DG$2,2,0),0)),"",VLOOKUP($H3773*100+R$2,Feuil2!$A$3:$CQ$931,HLOOKUP(Feuil1!$F3773,Feuil2!$E$1:$DG$2,2,0),0))</f>
        <v>4.0999999999999996</v>
      </c>
      <c r="S3773" s="12">
        <f>IF(ISBLANK(VLOOKUP($H3773*100+S$2,Feuil2!$A$3:$CQ$931,HLOOKUP(Feuil1!$F3773,Feuil2!$E$1:$DG$2,2,0),0)),"",VLOOKUP($H3773*100+S$2,Feuil2!$A$3:$CQ$931,HLOOKUP(Feuil1!$F3773,Feuil2!$E$1:$DG$2,2,0),0))</f>
        <v>1.7</v>
      </c>
      <c r="T3773" s="12">
        <f>IF(ISBLANK(VLOOKUP($H3773*100+T$2,Feuil2!$A$3:$CQ$931,HLOOKUP(Feuil1!$F3773,Feuil2!$E$1:$DG$2,2,0),0)),"",VLOOKUP($H3773*100+T$2,Feuil2!$A$3:$CQ$931,HLOOKUP(Feuil1!$F3773,Feuil2!$E$1:$DG$2,2,0),0))</f>
        <v>1.7</v>
      </c>
      <c r="U3773" s="12">
        <f t="shared" si="81"/>
        <v>501</v>
      </c>
    </row>
    <row r="3774" spans="1:44" x14ac:dyDescent="0.35">
      <c r="A3774" s="33" t="s">
        <v>110</v>
      </c>
      <c r="B3774" s="8" t="s">
        <v>109</v>
      </c>
      <c r="C3774" s="39">
        <v>496625</v>
      </c>
      <c r="D3774" s="39">
        <v>458150</v>
      </c>
      <c r="E3774" s="39">
        <v>180</v>
      </c>
      <c r="F3774" s="10">
        <v>4804</v>
      </c>
      <c r="G3774" s="5" t="s">
        <v>23</v>
      </c>
      <c r="H3774" s="11">
        <v>1949</v>
      </c>
      <c r="I3774" s="12">
        <f>IF(ISBLANK(VLOOKUP($H3774*100+I$2,Feuil2!$A$3:$CQ$931,HLOOKUP(Feuil1!$F3774,Feuil2!$E$1:$DG$2,2,0),0)),"",VLOOKUP($H3774*100+I$2,Feuil2!$A$3:$CQ$931,HLOOKUP(Feuil1!$F3774,Feuil2!$E$1:$DG$2,2,0),0))</f>
        <v>23</v>
      </c>
      <c r="J3774" s="12">
        <f>IF(ISBLANK(VLOOKUP($H3774*100+J$2,Feuil2!$A$3:$CQ$931,HLOOKUP(Feuil1!$F3774,Feuil2!$E$1:$DG$2,2,0),0)),"",VLOOKUP($H3774*100+J$2,Feuil2!$A$3:$CQ$931,HLOOKUP(Feuil1!$F3774,Feuil2!$E$1:$DG$2,2,0),0))</f>
        <v>4.0999999999999996</v>
      </c>
      <c r="K3774" s="12">
        <f>IF(ISBLANK(VLOOKUP($H3774*100+K$2,Feuil2!$A$3:$CQ$931,HLOOKUP(Feuil1!$F3774,Feuil2!$E$1:$DG$2,2,0),0)),"",VLOOKUP($H3774*100+K$2,Feuil2!$A$3:$CQ$931,HLOOKUP(Feuil1!$F3774,Feuil2!$E$1:$DG$2,2,0),0))</f>
        <v>185</v>
      </c>
      <c r="L3774" s="12">
        <f>IF(ISBLANK(VLOOKUP($H3774*100+L$2,Feuil2!$A$3:$CQ$931,HLOOKUP(Feuil1!$F3774,Feuil2!$E$1:$DG$2,2,0),0)),"",VLOOKUP($H3774*100+L$2,Feuil2!$A$3:$CQ$931,HLOOKUP(Feuil1!$F3774,Feuil2!$E$1:$DG$2,2,0),0))</f>
        <v>125.3</v>
      </c>
      <c r="M3774" s="12">
        <f>IF(ISBLANK(VLOOKUP($H3774*100+M$2,Feuil2!$A$3:$CQ$931,HLOOKUP(Feuil1!$F3774,Feuil2!$E$1:$DG$2,2,0),0)),"",VLOOKUP($H3774*100+M$2,Feuil2!$A$3:$CQ$931,HLOOKUP(Feuil1!$F3774,Feuil2!$E$1:$DG$2,2,0),0))</f>
        <v>98.8</v>
      </c>
      <c r="N3774" s="12">
        <f>IF(ISBLANK(VLOOKUP($H3774*100+N$2,Feuil2!$A$3:$CQ$931,HLOOKUP(Feuil1!$F3774,Feuil2!$E$1:$DG$2,2,0),0)),"",VLOOKUP($H3774*100+N$2,Feuil2!$A$3:$CQ$931,HLOOKUP(Feuil1!$F3774,Feuil2!$E$1:$DG$2,2,0),0))</f>
        <v>57.5</v>
      </c>
      <c r="O3774" s="12">
        <f>IF(ISBLANK(VLOOKUP($H3774*100+O$2,Feuil2!$A$3:$CQ$931,HLOOKUP(Feuil1!$F3774,Feuil2!$E$1:$DG$2,2,0),0)),"",VLOOKUP($H3774*100+O$2,Feuil2!$A$3:$CQ$931,HLOOKUP(Feuil1!$F3774,Feuil2!$E$1:$DG$2,2,0),0))</f>
        <v>112.3</v>
      </c>
      <c r="P3774" s="12">
        <f>IF(ISBLANK(VLOOKUP($H3774*100+P$2,Feuil2!$A$3:$CQ$931,HLOOKUP(Feuil1!$F3774,Feuil2!$E$1:$DG$2,2,0),0)),"",VLOOKUP($H3774*100+P$2,Feuil2!$A$3:$CQ$931,HLOOKUP(Feuil1!$F3774,Feuil2!$E$1:$DG$2,2,0),0))</f>
        <v>35.6</v>
      </c>
      <c r="Q3774" s="12">
        <f>IF(ISBLANK(VLOOKUP($H3774*100+Q$2,Feuil2!$A$3:$CQ$931,HLOOKUP(Feuil1!$F3774,Feuil2!$E$1:$DG$2,2,0),0)),"",VLOOKUP($H3774*100+Q$2,Feuil2!$A$3:$CQ$931,HLOOKUP(Feuil1!$F3774,Feuil2!$E$1:$DG$2,2,0),0))</f>
        <v>30.5</v>
      </c>
      <c r="R3774" s="12">
        <f>IF(ISBLANK(VLOOKUP($H3774*100+R$2,Feuil2!$A$3:$CQ$931,HLOOKUP(Feuil1!$F3774,Feuil2!$E$1:$DG$2,2,0),0)),"",VLOOKUP($H3774*100+R$2,Feuil2!$A$3:$CQ$931,HLOOKUP(Feuil1!$F3774,Feuil2!$E$1:$DG$2,2,0),0))</f>
        <v>1.7</v>
      </c>
      <c r="S3774" s="12">
        <f>IF(ISBLANK(VLOOKUP($H3774*100+S$2,Feuil2!$A$3:$CQ$931,HLOOKUP(Feuil1!$F3774,Feuil2!$E$1:$DG$2,2,0),0)),"",VLOOKUP($H3774*100+S$2,Feuil2!$A$3:$CQ$931,HLOOKUP(Feuil1!$F3774,Feuil2!$E$1:$DG$2,2,0),0))</f>
        <v>1.7</v>
      </c>
      <c r="T3774" s="12">
        <f>IF(ISBLANK(VLOOKUP($H3774*100+T$2,Feuil2!$A$3:$CQ$931,HLOOKUP(Feuil1!$F3774,Feuil2!$E$1:$DG$2,2,0),0)),"",VLOOKUP($H3774*100+T$2,Feuil2!$A$3:$CQ$931,HLOOKUP(Feuil1!$F3774,Feuil2!$E$1:$DG$2,2,0),0))</f>
        <v>2.6</v>
      </c>
      <c r="U3774" s="12">
        <f t="shared" si="81"/>
        <v>678.10000000000014</v>
      </c>
    </row>
    <row r="3775" spans="1:44" x14ac:dyDescent="0.35">
      <c r="A3775" s="33" t="s">
        <v>110</v>
      </c>
      <c r="B3775" s="8" t="s">
        <v>109</v>
      </c>
      <c r="C3775" s="39">
        <v>496625</v>
      </c>
      <c r="D3775" s="39">
        <v>458150</v>
      </c>
      <c r="E3775" s="39">
        <v>180</v>
      </c>
      <c r="F3775" s="10">
        <v>4804</v>
      </c>
      <c r="G3775" s="5" t="s">
        <v>23</v>
      </c>
      <c r="H3775" s="11">
        <v>1950</v>
      </c>
      <c r="I3775" s="12">
        <f>IF(ISBLANK(VLOOKUP($H3775*100+I$2,Feuil2!$A$3:$CQ$931,HLOOKUP(Feuil1!$F3775,Feuil2!$E$1:$DG$2,2,0),0)),"",VLOOKUP($H3775*100+I$2,Feuil2!$A$3:$CQ$931,HLOOKUP(Feuil1!$F3775,Feuil2!$E$1:$DG$2,2,0),0))</f>
        <v>12.1</v>
      </c>
      <c r="J3775" s="12">
        <f>IF(ISBLANK(VLOOKUP($H3775*100+J$2,Feuil2!$A$3:$CQ$931,HLOOKUP(Feuil1!$F3775,Feuil2!$E$1:$DG$2,2,0),0)),"",VLOOKUP($H3775*100+J$2,Feuil2!$A$3:$CQ$931,HLOOKUP(Feuil1!$F3775,Feuil2!$E$1:$DG$2,2,0),0))</f>
        <v>30.8</v>
      </c>
      <c r="K3775" s="12">
        <f>IF(ISBLANK(VLOOKUP($H3775*100+K$2,Feuil2!$A$3:$CQ$931,HLOOKUP(Feuil1!$F3775,Feuil2!$E$1:$DG$2,2,0),0)),"",VLOOKUP($H3775*100+K$2,Feuil2!$A$3:$CQ$931,HLOOKUP(Feuil1!$F3775,Feuil2!$E$1:$DG$2,2,0),0))</f>
        <v>18.399999999999999</v>
      </c>
      <c r="L3775" s="12">
        <f>IF(ISBLANK(VLOOKUP($H3775*100+L$2,Feuil2!$A$3:$CQ$931,HLOOKUP(Feuil1!$F3775,Feuil2!$E$1:$DG$2,2,0),0)),"",VLOOKUP($H3775*100+L$2,Feuil2!$A$3:$CQ$931,HLOOKUP(Feuil1!$F3775,Feuil2!$E$1:$DG$2,2,0),0))</f>
        <v>261.10000000000002</v>
      </c>
      <c r="M3775" s="12">
        <f>IF(ISBLANK(VLOOKUP($H3775*100+M$2,Feuil2!$A$3:$CQ$931,HLOOKUP(Feuil1!$F3775,Feuil2!$E$1:$DG$2,2,0),0)),"",VLOOKUP($H3775*100+M$2,Feuil2!$A$3:$CQ$931,HLOOKUP(Feuil1!$F3775,Feuil2!$E$1:$DG$2,2,0),0))</f>
        <v>232.6</v>
      </c>
      <c r="N3775" s="12">
        <f>IF(ISBLANK(VLOOKUP($H3775*100+N$2,Feuil2!$A$3:$CQ$931,HLOOKUP(Feuil1!$F3775,Feuil2!$E$1:$DG$2,2,0),0)),"",VLOOKUP($H3775*100+N$2,Feuil2!$A$3:$CQ$931,HLOOKUP(Feuil1!$F3775,Feuil2!$E$1:$DG$2,2,0),0))</f>
        <v>215</v>
      </c>
      <c r="O3775" s="12">
        <f>IF(ISBLANK(VLOOKUP($H3775*100+O$2,Feuil2!$A$3:$CQ$931,HLOOKUP(Feuil1!$F3775,Feuil2!$E$1:$DG$2,2,0),0)),"",VLOOKUP($H3775*100+O$2,Feuil2!$A$3:$CQ$931,HLOOKUP(Feuil1!$F3775,Feuil2!$E$1:$DG$2,2,0),0))</f>
        <v>174.5</v>
      </c>
      <c r="P3775" s="12">
        <f>IF(ISBLANK(VLOOKUP($H3775*100+P$2,Feuil2!$A$3:$CQ$931,HLOOKUP(Feuil1!$F3775,Feuil2!$E$1:$DG$2,2,0),0)),"",VLOOKUP($H3775*100+P$2,Feuil2!$A$3:$CQ$931,HLOOKUP(Feuil1!$F3775,Feuil2!$E$1:$DG$2,2,0),0))</f>
        <v>38.6</v>
      </c>
      <c r="Q3775" s="12">
        <f>IF(ISBLANK(VLOOKUP($H3775*100+Q$2,Feuil2!$A$3:$CQ$931,HLOOKUP(Feuil1!$F3775,Feuil2!$E$1:$DG$2,2,0),0)),"",VLOOKUP($H3775*100+Q$2,Feuil2!$A$3:$CQ$931,HLOOKUP(Feuil1!$F3775,Feuil2!$E$1:$DG$2,2,0),0))</f>
        <v>56.9</v>
      </c>
      <c r="R3775" s="12">
        <f>IF(ISBLANK(VLOOKUP($H3775*100+R$2,Feuil2!$A$3:$CQ$931,HLOOKUP(Feuil1!$F3775,Feuil2!$E$1:$DG$2,2,0),0)),"",VLOOKUP($H3775*100+R$2,Feuil2!$A$3:$CQ$931,HLOOKUP(Feuil1!$F3775,Feuil2!$E$1:$DG$2,2,0),0))</f>
        <v>6.4</v>
      </c>
      <c r="S3775" s="12">
        <f>IF(ISBLANK(VLOOKUP($H3775*100+S$2,Feuil2!$A$3:$CQ$931,HLOOKUP(Feuil1!$F3775,Feuil2!$E$1:$DG$2,2,0),0)),"",VLOOKUP($H3775*100+S$2,Feuil2!$A$3:$CQ$931,HLOOKUP(Feuil1!$F3775,Feuil2!$E$1:$DG$2,2,0),0))</f>
        <v>2</v>
      </c>
      <c r="T3775" s="12">
        <f>IF(ISBLANK(VLOOKUP($H3775*100+T$2,Feuil2!$A$3:$CQ$931,HLOOKUP(Feuil1!$F3775,Feuil2!$E$1:$DG$2,2,0),0)),"",VLOOKUP($H3775*100+T$2,Feuil2!$A$3:$CQ$931,HLOOKUP(Feuil1!$F3775,Feuil2!$E$1:$DG$2,2,0),0))</f>
        <v>1.9</v>
      </c>
      <c r="U3775" s="12">
        <f t="shared" si="81"/>
        <v>1050.3000000000002</v>
      </c>
    </row>
    <row r="3776" spans="1:44" x14ac:dyDescent="0.35">
      <c r="A3776" s="33" t="s">
        <v>110</v>
      </c>
      <c r="B3776" s="8" t="s">
        <v>109</v>
      </c>
      <c r="C3776" s="39">
        <v>496625</v>
      </c>
      <c r="D3776" s="39">
        <v>458150</v>
      </c>
      <c r="E3776" s="39">
        <v>180</v>
      </c>
      <c r="F3776" s="10">
        <v>4804</v>
      </c>
      <c r="G3776" s="5" t="s">
        <v>23</v>
      </c>
      <c r="H3776" s="11">
        <v>1951</v>
      </c>
      <c r="I3776" s="12">
        <f>IF(ISBLANK(VLOOKUP($H3776*100+I$2,Feuil2!$A$3:$CQ$931,HLOOKUP(Feuil1!$F3776,Feuil2!$E$1:$DG$2,2,0),0)),"",VLOOKUP($H3776*100+I$2,Feuil2!$A$3:$CQ$931,HLOOKUP(Feuil1!$F3776,Feuil2!$E$1:$DG$2,2,0),0))</f>
        <v>22.4</v>
      </c>
      <c r="J3776" s="12">
        <f>IF(ISBLANK(VLOOKUP($H3776*100+J$2,Feuil2!$A$3:$CQ$931,HLOOKUP(Feuil1!$F3776,Feuil2!$E$1:$DG$2,2,0),0)),"",VLOOKUP($H3776*100+J$2,Feuil2!$A$3:$CQ$931,HLOOKUP(Feuil1!$F3776,Feuil2!$E$1:$DG$2,2,0),0))</f>
        <v>80.5</v>
      </c>
      <c r="K3776" s="12">
        <f>IF(ISBLANK(VLOOKUP($H3776*100+K$2,Feuil2!$A$3:$CQ$931,HLOOKUP(Feuil1!$F3776,Feuil2!$E$1:$DG$2,2,0),0)),"",VLOOKUP($H3776*100+K$2,Feuil2!$A$3:$CQ$931,HLOOKUP(Feuil1!$F3776,Feuil2!$E$1:$DG$2,2,0),0))</f>
        <v>324</v>
      </c>
      <c r="L3776" s="12">
        <f>IF(ISBLANK(VLOOKUP($H3776*100+L$2,Feuil2!$A$3:$CQ$931,HLOOKUP(Feuil1!$F3776,Feuil2!$E$1:$DG$2,2,0),0)),"",VLOOKUP($H3776*100+L$2,Feuil2!$A$3:$CQ$931,HLOOKUP(Feuil1!$F3776,Feuil2!$E$1:$DG$2,2,0),0))</f>
        <v>100.1</v>
      </c>
      <c r="M3776" s="12">
        <f>IF(ISBLANK(VLOOKUP($H3776*100+M$2,Feuil2!$A$3:$CQ$931,HLOOKUP(Feuil1!$F3776,Feuil2!$E$1:$DG$2,2,0),0)),"",VLOOKUP($H3776*100+M$2,Feuil2!$A$3:$CQ$931,HLOOKUP(Feuil1!$F3776,Feuil2!$E$1:$DG$2,2,0),0))</f>
        <v>175.5</v>
      </c>
      <c r="N3776" s="12">
        <f>IF(ISBLANK(VLOOKUP($H3776*100+N$2,Feuil2!$A$3:$CQ$931,HLOOKUP(Feuil1!$F3776,Feuil2!$E$1:$DG$2,2,0),0)),"",VLOOKUP($H3776*100+N$2,Feuil2!$A$3:$CQ$931,HLOOKUP(Feuil1!$F3776,Feuil2!$E$1:$DG$2,2,0),0))</f>
        <v>57.8</v>
      </c>
      <c r="O3776" s="12">
        <f>IF(ISBLANK(VLOOKUP($H3776*100+O$2,Feuil2!$A$3:$CQ$931,HLOOKUP(Feuil1!$F3776,Feuil2!$E$1:$DG$2,2,0),0)),"",VLOOKUP($H3776*100+O$2,Feuil2!$A$3:$CQ$931,HLOOKUP(Feuil1!$F3776,Feuil2!$E$1:$DG$2,2,0),0))</f>
        <v>91</v>
      </c>
      <c r="P3776" s="12">
        <f>IF(ISBLANK(VLOOKUP($H3776*100+P$2,Feuil2!$A$3:$CQ$931,HLOOKUP(Feuil1!$F3776,Feuil2!$E$1:$DG$2,2,0),0)),"",VLOOKUP($H3776*100+P$2,Feuil2!$A$3:$CQ$931,HLOOKUP(Feuil1!$F3776,Feuil2!$E$1:$DG$2,2,0),0))</f>
        <v>93.5</v>
      </c>
      <c r="Q3776" s="12">
        <f>IF(ISBLANK(VLOOKUP($H3776*100+Q$2,Feuil2!$A$3:$CQ$931,HLOOKUP(Feuil1!$F3776,Feuil2!$E$1:$DG$2,2,0),0)),"",VLOOKUP($H3776*100+Q$2,Feuil2!$A$3:$CQ$931,HLOOKUP(Feuil1!$F3776,Feuil2!$E$1:$DG$2,2,0),0))</f>
        <v>76.7</v>
      </c>
      <c r="R3776" s="12">
        <f>IF(ISBLANK(VLOOKUP($H3776*100+R$2,Feuil2!$A$3:$CQ$931,HLOOKUP(Feuil1!$F3776,Feuil2!$E$1:$DG$2,2,0),0)),"",VLOOKUP($H3776*100+R$2,Feuil2!$A$3:$CQ$931,HLOOKUP(Feuil1!$F3776,Feuil2!$E$1:$DG$2,2,0),0))</f>
        <v>1.7</v>
      </c>
      <c r="S3776" s="12">
        <f>IF(ISBLANK(VLOOKUP($H3776*100+S$2,Feuil2!$A$3:$CQ$931,HLOOKUP(Feuil1!$F3776,Feuil2!$E$1:$DG$2,2,0),0)),"",VLOOKUP($H3776*100+S$2,Feuil2!$A$3:$CQ$931,HLOOKUP(Feuil1!$F3776,Feuil2!$E$1:$DG$2,2,0),0))</f>
        <v>1.8</v>
      </c>
      <c r="T3776" s="12">
        <f>IF(ISBLANK(VLOOKUP($H3776*100+T$2,Feuil2!$A$3:$CQ$931,HLOOKUP(Feuil1!$F3776,Feuil2!$E$1:$DG$2,2,0),0)),"",VLOOKUP($H3776*100+T$2,Feuil2!$A$3:$CQ$931,HLOOKUP(Feuil1!$F3776,Feuil2!$E$1:$DG$2,2,0),0))</f>
        <v>8.3000000000000007</v>
      </c>
      <c r="U3776" s="12">
        <f t="shared" si="81"/>
        <v>1033.3</v>
      </c>
    </row>
    <row r="3777" spans="1:21" x14ac:dyDescent="0.35">
      <c r="A3777" s="33" t="s">
        <v>110</v>
      </c>
      <c r="B3777" s="8" t="s">
        <v>109</v>
      </c>
      <c r="C3777" s="39">
        <v>496625</v>
      </c>
      <c r="D3777" s="39">
        <v>458150</v>
      </c>
      <c r="E3777" s="39">
        <v>180</v>
      </c>
      <c r="F3777" s="10">
        <v>4804</v>
      </c>
      <c r="G3777" s="5" t="s">
        <v>23</v>
      </c>
      <c r="H3777" s="11">
        <v>1952</v>
      </c>
      <c r="I3777" s="12">
        <f>IF(ISBLANK(VLOOKUP($H3777*100+I$2,Feuil2!$A$3:$CQ$931,HLOOKUP(Feuil1!$F3777,Feuil2!$E$1:$DG$2,2,0),0)),"",VLOOKUP($H3777*100+I$2,Feuil2!$A$3:$CQ$931,HLOOKUP(Feuil1!$F3777,Feuil2!$E$1:$DG$2,2,0),0))</f>
        <v>8.1</v>
      </c>
      <c r="J3777" s="12">
        <f>IF(ISBLANK(VLOOKUP($H3777*100+J$2,Feuil2!$A$3:$CQ$931,HLOOKUP(Feuil1!$F3777,Feuil2!$E$1:$DG$2,2,0),0)),"",VLOOKUP($H3777*100+J$2,Feuil2!$A$3:$CQ$931,HLOOKUP(Feuil1!$F3777,Feuil2!$E$1:$DG$2,2,0),0))</f>
        <v>37.799999999999997</v>
      </c>
      <c r="K3777" s="12">
        <f>IF(ISBLANK(VLOOKUP($H3777*100+K$2,Feuil2!$A$3:$CQ$931,HLOOKUP(Feuil1!$F3777,Feuil2!$E$1:$DG$2,2,0),0)),"",VLOOKUP($H3777*100+K$2,Feuil2!$A$3:$CQ$931,HLOOKUP(Feuil1!$F3777,Feuil2!$E$1:$DG$2,2,0),0))</f>
        <v>103.4</v>
      </c>
      <c r="L3777" s="12">
        <f>IF(ISBLANK(VLOOKUP($H3777*100+L$2,Feuil2!$A$3:$CQ$931,HLOOKUP(Feuil1!$F3777,Feuil2!$E$1:$DG$2,2,0),0)),"",VLOOKUP($H3777*100+L$2,Feuil2!$A$3:$CQ$931,HLOOKUP(Feuil1!$F3777,Feuil2!$E$1:$DG$2,2,0),0))</f>
        <v>169.4</v>
      </c>
      <c r="M3777" s="12">
        <f>IF(ISBLANK(VLOOKUP($H3777*100+M$2,Feuil2!$A$3:$CQ$931,HLOOKUP(Feuil1!$F3777,Feuil2!$E$1:$DG$2,2,0),0)),"",VLOOKUP($H3777*100+M$2,Feuil2!$A$3:$CQ$931,HLOOKUP(Feuil1!$F3777,Feuil2!$E$1:$DG$2,2,0),0))</f>
        <v>182.3</v>
      </c>
      <c r="N3777" s="12">
        <f>IF(ISBLANK(VLOOKUP($H3777*100+N$2,Feuil2!$A$3:$CQ$931,HLOOKUP(Feuil1!$F3777,Feuil2!$E$1:$DG$2,2,0),0)),"",VLOOKUP($H3777*100+N$2,Feuil2!$A$3:$CQ$931,HLOOKUP(Feuil1!$F3777,Feuil2!$E$1:$DG$2,2,0),0))</f>
        <v>84.9</v>
      </c>
      <c r="O3777" s="12">
        <f>IF(ISBLANK(VLOOKUP($H3777*100+O$2,Feuil2!$A$3:$CQ$931,HLOOKUP(Feuil1!$F3777,Feuil2!$E$1:$DG$2,2,0),0)),"",VLOOKUP($H3777*100+O$2,Feuil2!$A$3:$CQ$931,HLOOKUP(Feuil1!$F3777,Feuil2!$E$1:$DG$2,2,0),0))</f>
        <v>29.5</v>
      </c>
      <c r="P3777" s="12">
        <f>IF(ISBLANK(VLOOKUP($H3777*100+P$2,Feuil2!$A$3:$CQ$931,HLOOKUP(Feuil1!$F3777,Feuil2!$E$1:$DG$2,2,0),0)),"",VLOOKUP($H3777*100+P$2,Feuil2!$A$3:$CQ$931,HLOOKUP(Feuil1!$F3777,Feuil2!$E$1:$DG$2,2,0),0))</f>
        <v>54.1</v>
      </c>
      <c r="Q3777" s="12">
        <f>IF(ISBLANK(VLOOKUP($H3777*100+Q$2,Feuil2!$A$3:$CQ$931,HLOOKUP(Feuil1!$F3777,Feuil2!$E$1:$DG$2,2,0),0)),"",VLOOKUP($H3777*100+Q$2,Feuil2!$A$3:$CQ$931,HLOOKUP(Feuil1!$F3777,Feuil2!$E$1:$DG$2,2,0),0))</f>
        <v>7.6</v>
      </c>
      <c r="R3777" s="12">
        <f>IF(ISBLANK(VLOOKUP($H3777*100+R$2,Feuil2!$A$3:$CQ$931,HLOOKUP(Feuil1!$F3777,Feuil2!$E$1:$DG$2,2,0),0)),"",VLOOKUP($H3777*100+R$2,Feuil2!$A$3:$CQ$931,HLOOKUP(Feuil1!$F3777,Feuil2!$E$1:$DG$2,2,0),0))</f>
        <v>7.6</v>
      </c>
      <c r="S3777" s="12">
        <f>IF(ISBLANK(VLOOKUP($H3777*100+S$2,Feuil2!$A$3:$CQ$931,HLOOKUP(Feuil1!$F3777,Feuil2!$E$1:$DG$2,2,0),0)),"",VLOOKUP($H3777*100+S$2,Feuil2!$A$3:$CQ$931,HLOOKUP(Feuil1!$F3777,Feuil2!$E$1:$DG$2,2,0),0))</f>
        <v>4.0999999999999996</v>
      </c>
      <c r="T3777" s="12">
        <f>IF(ISBLANK(VLOOKUP($H3777*100+T$2,Feuil2!$A$3:$CQ$931,HLOOKUP(Feuil1!$F3777,Feuil2!$E$1:$DG$2,2,0),0)),"",VLOOKUP($H3777*100+T$2,Feuil2!$A$3:$CQ$931,HLOOKUP(Feuil1!$F3777,Feuil2!$E$1:$DG$2,2,0),0))</f>
        <v>1.8</v>
      </c>
      <c r="U3777" s="12">
        <f t="shared" si="81"/>
        <v>690.60000000000014</v>
      </c>
    </row>
    <row r="3778" spans="1:21" x14ac:dyDescent="0.35">
      <c r="A3778" s="33" t="s">
        <v>110</v>
      </c>
      <c r="B3778" s="8" t="s">
        <v>109</v>
      </c>
      <c r="C3778" s="39">
        <v>496625</v>
      </c>
      <c r="D3778" s="39">
        <v>458150</v>
      </c>
      <c r="E3778" s="39">
        <v>180</v>
      </c>
      <c r="F3778" s="10">
        <v>4804</v>
      </c>
      <c r="G3778" s="5" t="s">
        <v>23</v>
      </c>
      <c r="H3778" s="11">
        <v>1953</v>
      </c>
      <c r="I3778" s="12">
        <f>IF(ISBLANK(VLOOKUP($H3778*100+I$2,Feuil2!$A$3:$CQ$931,HLOOKUP(Feuil1!$F3778,Feuil2!$E$1:$DG$2,2,0),0)),"",VLOOKUP($H3778*100+I$2,Feuil2!$A$3:$CQ$931,HLOOKUP(Feuil1!$F3778,Feuil2!$E$1:$DG$2,2,0),0))</f>
        <v>28.8</v>
      </c>
      <c r="J3778" s="12">
        <f>IF(ISBLANK(VLOOKUP($H3778*100+J$2,Feuil2!$A$3:$CQ$931,HLOOKUP(Feuil1!$F3778,Feuil2!$E$1:$DG$2,2,0),0)),"",VLOOKUP($H3778*100+J$2,Feuil2!$A$3:$CQ$931,HLOOKUP(Feuil1!$F3778,Feuil2!$E$1:$DG$2,2,0),0))</f>
        <v>67.5</v>
      </c>
      <c r="K3778" s="12">
        <f>IF(ISBLANK(VLOOKUP($H3778*100+K$2,Feuil2!$A$3:$CQ$931,HLOOKUP(Feuil1!$F3778,Feuil2!$E$1:$DG$2,2,0),0)),"",VLOOKUP($H3778*100+K$2,Feuil2!$A$3:$CQ$931,HLOOKUP(Feuil1!$F3778,Feuil2!$E$1:$DG$2,2,0),0))</f>
        <v>22.5</v>
      </c>
      <c r="L3778" s="12">
        <f>IF(ISBLANK(VLOOKUP($H3778*100+L$2,Feuil2!$A$3:$CQ$931,HLOOKUP(Feuil1!$F3778,Feuil2!$E$1:$DG$2,2,0),0)),"",VLOOKUP($H3778*100+L$2,Feuil2!$A$3:$CQ$931,HLOOKUP(Feuil1!$F3778,Feuil2!$E$1:$DG$2,2,0),0))</f>
        <v>106.2</v>
      </c>
      <c r="M3778" s="12">
        <f>IF(ISBLANK(VLOOKUP($H3778*100+M$2,Feuil2!$A$3:$CQ$931,HLOOKUP(Feuil1!$F3778,Feuil2!$E$1:$DG$2,2,0),0)),"",VLOOKUP($H3778*100+M$2,Feuil2!$A$3:$CQ$931,HLOOKUP(Feuil1!$F3778,Feuil2!$E$1:$DG$2,2,0),0))</f>
        <v>80</v>
      </c>
      <c r="N3778" s="12">
        <f>IF(ISBLANK(VLOOKUP($H3778*100+N$2,Feuil2!$A$3:$CQ$931,HLOOKUP(Feuil1!$F3778,Feuil2!$E$1:$DG$2,2,0),0)),"",VLOOKUP($H3778*100+N$2,Feuil2!$A$3:$CQ$931,HLOOKUP(Feuil1!$F3778,Feuil2!$E$1:$DG$2,2,0),0))</f>
        <v>130.5</v>
      </c>
      <c r="O3778" s="12">
        <f>IF(ISBLANK(VLOOKUP($H3778*100+O$2,Feuil2!$A$3:$CQ$931,HLOOKUP(Feuil1!$F3778,Feuil2!$E$1:$DG$2,2,0),0)),"",VLOOKUP($H3778*100+O$2,Feuil2!$A$3:$CQ$931,HLOOKUP(Feuil1!$F3778,Feuil2!$E$1:$DG$2,2,0),0))</f>
        <v>259.2</v>
      </c>
      <c r="P3778" s="12">
        <f>IF(ISBLANK(VLOOKUP($H3778*100+P$2,Feuil2!$A$3:$CQ$931,HLOOKUP(Feuil1!$F3778,Feuil2!$E$1:$DG$2,2,0),0)),"",VLOOKUP($H3778*100+P$2,Feuil2!$A$3:$CQ$931,HLOOKUP(Feuil1!$F3778,Feuil2!$E$1:$DG$2,2,0),0))</f>
        <v>46.5</v>
      </c>
      <c r="Q3778" s="12">
        <f>IF(ISBLANK(VLOOKUP($H3778*100+Q$2,Feuil2!$A$3:$CQ$931,HLOOKUP(Feuil1!$F3778,Feuil2!$E$1:$DG$2,2,0),0)),"",VLOOKUP($H3778*100+Q$2,Feuil2!$A$3:$CQ$931,HLOOKUP(Feuil1!$F3778,Feuil2!$E$1:$DG$2,2,0),0))</f>
        <v>8.1</v>
      </c>
      <c r="R3778" s="12">
        <f>IF(ISBLANK(VLOOKUP($H3778*100+R$2,Feuil2!$A$3:$CQ$931,HLOOKUP(Feuil1!$F3778,Feuil2!$E$1:$DG$2,2,0),0)),"",VLOOKUP($H3778*100+R$2,Feuil2!$A$3:$CQ$931,HLOOKUP(Feuil1!$F3778,Feuil2!$E$1:$DG$2,2,0),0))</f>
        <v>4.7</v>
      </c>
      <c r="S3778" s="12">
        <f>IF(ISBLANK(VLOOKUP($H3778*100+S$2,Feuil2!$A$3:$CQ$931,HLOOKUP(Feuil1!$F3778,Feuil2!$E$1:$DG$2,2,0),0)),"",VLOOKUP($H3778*100+S$2,Feuil2!$A$3:$CQ$931,HLOOKUP(Feuil1!$F3778,Feuil2!$E$1:$DG$2,2,0),0))</f>
        <v>1.8</v>
      </c>
      <c r="T3778" s="12">
        <f>IF(ISBLANK(VLOOKUP($H3778*100+T$2,Feuil2!$A$3:$CQ$931,HLOOKUP(Feuil1!$F3778,Feuil2!$E$1:$DG$2,2,0),0)),"",VLOOKUP($H3778*100+T$2,Feuil2!$A$3:$CQ$931,HLOOKUP(Feuil1!$F3778,Feuil2!$E$1:$DG$2,2,0),0))</f>
        <v>1.7</v>
      </c>
      <c r="U3778" s="12">
        <f t="shared" si="81"/>
        <v>757.50000000000011</v>
      </c>
    </row>
    <row r="3779" spans="1:21" x14ac:dyDescent="0.35">
      <c r="A3779" s="33" t="s">
        <v>110</v>
      </c>
      <c r="B3779" s="8" t="s">
        <v>109</v>
      </c>
      <c r="C3779" s="39">
        <v>496625</v>
      </c>
      <c r="D3779" s="39">
        <v>458150</v>
      </c>
      <c r="E3779" s="39">
        <v>180</v>
      </c>
      <c r="F3779" s="10">
        <v>4804</v>
      </c>
      <c r="G3779" s="5" t="s">
        <v>23</v>
      </c>
      <c r="H3779" s="11">
        <v>1954</v>
      </c>
      <c r="I3779" s="12">
        <f>IF(ISBLANK(VLOOKUP($H3779*100+I$2,Feuil2!$A$3:$CQ$931,HLOOKUP(Feuil1!$F3779,Feuil2!$E$1:$DG$2,2,0),0)),"",VLOOKUP($H3779*100+I$2,Feuil2!$A$3:$CQ$931,HLOOKUP(Feuil1!$F3779,Feuil2!$E$1:$DG$2,2,0),0))</f>
        <v>1.8</v>
      </c>
      <c r="J3779" s="12">
        <f>IF(ISBLANK(VLOOKUP($H3779*100+J$2,Feuil2!$A$3:$CQ$931,HLOOKUP(Feuil1!$F3779,Feuil2!$E$1:$DG$2,2,0),0)),"",VLOOKUP($H3779*100+J$2,Feuil2!$A$3:$CQ$931,HLOOKUP(Feuil1!$F3779,Feuil2!$E$1:$DG$2,2,0),0))</f>
        <v>16.899999999999999</v>
      </c>
      <c r="K3779" s="12">
        <f>IF(ISBLANK(VLOOKUP($H3779*100+K$2,Feuil2!$A$3:$CQ$931,HLOOKUP(Feuil1!$F3779,Feuil2!$E$1:$DG$2,2,0),0)),"",VLOOKUP($H3779*100+K$2,Feuil2!$A$3:$CQ$931,HLOOKUP(Feuil1!$F3779,Feuil2!$E$1:$DG$2,2,0),0))</f>
        <v>60.9</v>
      </c>
      <c r="L3779" s="12">
        <f>IF(ISBLANK(VLOOKUP($H3779*100+L$2,Feuil2!$A$3:$CQ$931,HLOOKUP(Feuil1!$F3779,Feuil2!$E$1:$DG$2,2,0),0)),"",VLOOKUP($H3779*100+L$2,Feuil2!$A$3:$CQ$931,HLOOKUP(Feuil1!$F3779,Feuil2!$E$1:$DG$2,2,0),0))</f>
        <v>172.7</v>
      </c>
      <c r="M3779" s="12">
        <f>IF(ISBLANK(VLOOKUP($H3779*100+M$2,Feuil2!$A$3:$CQ$931,HLOOKUP(Feuil1!$F3779,Feuil2!$E$1:$DG$2,2,0),0)),"",VLOOKUP($H3779*100+M$2,Feuil2!$A$3:$CQ$931,HLOOKUP(Feuil1!$F3779,Feuil2!$E$1:$DG$2,2,0),0))</f>
        <v>287</v>
      </c>
      <c r="N3779" s="12">
        <f>IF(ISBLANK(VLOOKUP($H3779*100+N$2,Feuil2!$A$3:$CQ$931,HLOOKUP(Feuil1!$F3779,Feuil2!$E$1:$DG$2,2,0),0)),"",VLOOKUP($H3779*100+N$2,Feuil2!$A$3:$CQ$931,HLOOKUP(Feuil1!$F3779,Feuil2!$E$1:$DG$2,2,0),0))</f>
        <v>428</v>
      </c>
      <c r="O3779" s="12">
        <f>IF(ISBLANK(VLOOKUP($H3779*100+O$2,Feuil2!$A$3:$CQ$931,HLOOKUP(Feuil1!$F3779,Feuil2!$E$1:$DG$2,2,0),0)),"",VLOOKUP($H3779*100+O$2,Feuil2!$A$3:$CQ$931,HLOOKUP(Feuil1!$F3779,Feuil2!$E$1:$DG$2,2,0),0))</f>
        <v>197.5</v>
      </c>
      <c r="P3779" s="12">
        <f>IF(ISBLANK(VLOOKUP($H3779*100+P$2,Feuil2!$A$3:$CQ$931,HLOOKUP(Feuil1!$F3779,Feuil2!$E$1:$DG$2,2,0),0)),"",VLOOKUP($H3779*100+P$2,Feuil2!$A$3:$CQ$931,HLOOKUP(Feuil1!$F3779,Feuil2!$E$1:$DG$2,2,0),0))</f>
        <v>37.299999999999997</v>
      </c>
      <c r="Q3779" s="12">
        <f>IF(ISBLANK(VLOOKUP($H3779*100+Q$2,Feuil2!$A$3:$CQ$931,HLOOKUP(Feuil1!$F3779,Feuil2!$E$1:$DG$2,2,0),0)),"",VLOOKUP($H3779*100+Q$2,Feuil2!$A$3:$CQ$931,HLOOKUP(Feuil1!$F3779,Feuil2!$E$1:$DG$2,2,0),0))</f>
        <v>10.9</v>
      </c>
      <c r="R3779" s="12">
        <f>IF(ISBLANK(VLOOKUP($H3779*100+R$2,Feuil2!$A$3:$CQ$931,HLOOKUP(Feuil1!$F3779,Feuil2!$E$1:$DG$2,2,0),0)),"",VLOOKUP($H3779*100+R$2,Feuil2!$A$3:$CQ$931,HLOOKUP(Feuil1!$F3779,Feuil2!$E$1:$DG$2,2,0),0))</f>
        <v>24.8</v>
      </c>
      <c r="S3779" s="12">
        <f>IF(ISBLANK(VLOOKUP($H3779*100+S$2,Feuil2!$A$3:$CQ$931,HLOOKUP(Feuil1!$F3779,Feuil2!$E$1:$DG$2,2,0),0)),"",VLOOKUP($H3779*100+S$2,Feuil2!$A$3:$CQ$931,HLOOKUP(Feuil1!$F3779,Feuil2!$E$1:$DG$2,2,0),0))</f>
        <v>1.9</v>
      </c>
      <c r="T3779" s="12">
        <f>IF(ISBLANK(VLOOKUP($H3779*100+T$2,Feuil2!$A$3:$CQ$931,HLOOKUP(Feuil1!$F3779,Feuil2!$E$1:$DG$2,2,0),0)),"",VLOOKUP($H3779*100+T$2,Feuil2!$A$3:$CQ$931,HLOOKUP(Feuil1!$F3779,Feuil2!$E$1:$DG$2,2,0),0))</f>
        <v>1.7</v>
      </c>
      <c r="U3779" s="12">
        <f t="shared" si="81"/>
        <v>1241.4000000000001</v>
      </c>
    </row>
    <row r="3780" spans="1:21" x14ac:dyDescent="0.35">
      <c r="A3780" s="33" t="s">
        <v>110</v>
      </c>
      <c r="B3780" s="8" t="s">
        <v>109</v>
      </c>
      <c r="C3780" s="39">
        <v>496625</v>
      </c>
      <c r="D3780" s="39">
        <v>458150</v>
      </c>
      <c r="E3780" s="39">
        <v>180</v>
      </c>
      <c r="F3780" s="10">
        <v>4804</v>
      </c>
      <c r="G3780" s="5" t="s">
        <v>23</v>
      </c>
      <c r="H3780" s="11">
        <v>1955</v>
      </c>
      <c r="I3780" s="12">
        <f>IF(ISBLANK(VLOOKUP($H3780*100+I$2,Feuil2!$A$3:$CQ$931,HLOOKUP(Feuil1!$F3780,Feuil2!$E$1:$DG$2,2,0),0)),"",VLOOKUP($H3780*100+I$2,Feuil2!$A$3:$CQ$931,HLOOKUP(Feuil1!$F3780,Feuil2!$E$1:$DG$2,2,0),0))</f>
        <v>1.9</v>
      </c>
      <c r="J3780" s="12">
        <f>IF(ISBLANK(VLOOKUP($H3780*100+J$2,Feuil2!$A$3:$CQ$931,HLOOKUP(Feuil1!$F3780,Feuil2!$E$1:$DG$2,2,0),0)),"",VLOOKUP($H3780*100+J$2,Feuil2!$A$3:$CQ$931,HLOOKUP(Feuil1!$F3780,Feuil2!$E$1:$DG$2,2,0),0))</f>
        <v>93.8</v>
      </c>
      <c r="K3780" s="12">
        <f>IF(ISBLANK(VLOOKUP($H3780*100+K$2,Feuil2!$A$3:$CQ$931,HLOOKUP(Feuil1!$F3780,Feuil2!$E$1:$DG$2,2,0),0)),"",VLOOKUP($H3780*100+K$2,Feuil2!$A$3:$CQ$931,HLOOKUP(Feuil1!$F3780,Feuil2!$E$1:$DG$2,2,0),0))</f>
        <v>126.5</v>
      </c>
      <c r="L3780" s="12">
        <f>IF(ISBLANK(VLOOKUP($H3780*100+L$2,Feuil2!$A$3:$CQ$931,HLOOKUP(Feuil1!$F3780,Feuil2!$E$1:$DG$2,2,0),0)),"",VLOOKUP($H3780*100+L$2,Feuil2!$A$3:$CQ$931,HLOOKUP(Feuil1!$F3780,Feuil2!$E$1:$DG$2,2,0),0))</f>
        <v>183.6</v>
      </c>
      <c r="M3780" s="12">
        <f>IF(ISBLANK(VLOOKUP($H3780*100+M$2,Feuil2!$A$3:$CQ$931,HLOOKUP(Feuil1!$F3780,Feuil2!$E$1:$DG$2,2,0),0)),"",VLOOKUP($H3780*100+M$2,Feuil2!$A$3:$CQ$931,HLOOKUP(Feuil1!$F3780,Feuil2!$E$1:$DG$2,2,0),0))</f>
        <v>161</v>
      </c>
      <c r="N3780" s="12">
        <f>IF(ISBLANK(VLOOKUP($H3780*100+N$2,Feuil2!$A$3:$CQ$931,HLOOKUP(Feuil1!$F3780,Feuil2!$E$1:$DG$2,2,0),0)),"",VLOOKUP($H3780*100+N$2,Feuil2!$A$3:$CQ$931,HLOOKUP(Feuil1!$F3780,Feuil2!$E$1:$DG$2,2,0),0))</f>
        <v>311.10000000000002</v>
      </c>
      <c r="O3780" s="12">
        <f>IF(ISBLANK(VLOOKUP($H3780*100+O$2,Feuil2!$A$3:$CQ$931,HLOOKUP(Feuil1!$F3780,Feuil2!$E$1:$DG$2,2,0),0)),"",VLOOKUP($H3780*100+O$2,Feuil2!$A$3:$CQ$931,HLOOKUP(Feuil1!$F3780,Feuil2!$E$1:$DG$2,2,0),0))</f>
        <v>210.6</v>
      </c>
      <c r="P3780" s="12">
        <f>IF(ISBLANK(VLOOKUP($H3780*100+P$2,Feuil2!$A$3:$CQ$931,HLOOKUP(Feuil1!$F3780,Feuil2!$E$1:$DG$2,2,0),0)),"",VLOOKUP($H3780*100+P$2,Feuil2!$A$3:$CQ$931,HLOOKUP(Feuil1!$F3780,Feuil2!$E$1:$DG$2,2,0),0))</f>
        <v>217.6</v>
      </c>
      <c r="Q3780" s="12">
        <f>IF(ISBLANK(VLOOKUP($H3780*100+Q$2,Feuil2!$A$3:$CQ$931,HLOOKUP(Feuil1!$F3780,Feuil2!$E$1:$DG$2,2,0),0)),"",VLOOKUP($H3780*100+Q$2,Feuil2!$A$3:$CQ$931,HLOOKUP(Feuil1!$F3780,Feuil2!$E$1:$DG$2,2,0),0))</f>
        <v>11.9</v>
      </c>
      <c r="R3780" s="12">
        <f>IF(ISBLANK(VLOOKUP($H3780*100+R$2,Feuil2!$A$3:$CQ$931,HLOOKUP(Feuil1!$F3780,Feuil2!$E$1:$DG$2,2,0),0)),"",VLOOKUP($H3780*100+R$2,Feuil2!$A$3:$CQ$931,HLOOKUP(Feuil1!$F3780,Feuil2!$E$1:$DG$2,2,0),0))</f>
        <v>7.5</v>
      </c>
      <c r="S3780" s="12">
        <f>IF(ISBLANK(VLOOKUP($H3780*100+S$2,Feuil2!$A$3:$CQ$931,HLOOKUP(Feuil1!$F3780,Feuil2!$E$1:$DG$2,2,0),0)),"",VLOOKUP($H3780*100+S$2,Feuil2!$A$3:$CQ$931,HLOOKUP(Feuil1!$F3780,Feuil2!$E$1:$DG$2,2,0),0))</f>
        <v>1.7</v>
      </c>
      <c r="T3780" s="12">
        <f>IF(ISBLANK(VLOOKUP($H3780*100+T$2,Feuil2!$A$3:$CQ$931,HLOOKUP(Feuil1!$F3780,Feuil2!$E$1:$DG$2,2,0),0)),"",VLOOKUP($H3780*100+T$2,Feuil2!$A$3:$CQ$931,HLOOKUP(Feuil1!$F3780,Feuil2!$E$1:$DG$2,2,0),0))</f>
        <v>1.7</v>
      </c>
      <c r="U3780" s="12">
        <f t="shared" si="81"/>
        <v>1328.9</v>
      </c>
    </row>
    <row r="3781" spans="1:21" x14ac:dyDescent="0.35">
      <c r="A3781" s="33" t="s">
        <v>110</v>
      </c>
      <c r="B3781" s="8" t="s">
        <v>109</v>
      </c>
      <c r="C3781" s="39">
        <v>496625</v>
      </c>
      <c r="D3781" s="39">
        <v>458150</v>
      </c>
      <c r="E3781" s="39">
        <v>180</v>
      </c>
      <c r="F3781" s="10">
        <v>4804</v>
      </c>
      <c r="G3781" s="5" t="s">
        <v>23</v>
      </c>
      <c r="H3781" s="11">
        <v>1956</v>
      </c>
      <c r="I3781" s="12">
        <f>IF(ISBLANK(VLOOKUP($H3781*100+I$2,Feuil2!$A$3:$CQ$931,HLOOKUP(Feuil1!$F3781,Feuil2!$E$1:$DG$2,2,0),0)),"",VLOOKUP($H3781*100+I$2,Feuil2!$A$3:$CQ$931,HLOOKUP(Feuil1!$F3781,Feuil2!$E$1:$DG$2,2,0),0))</f>
        <v>20.100000000000001</v>
      </c>
      <c r="J3781" s="12">
        <f>IF(ISBLANK(VLOOKUP($H3781*100+J$2,Feuil2!$A$3:$CQ$931,HLOOKUP(Feuil1!$F3781,Feuil2!$E$1:$DG$2,2,0),0)),"",VLOOKUP($H3781*100+J$2,Feuil2!$A$3:$CQ$931,HLOOKUP(Feuil1!$F3781,Feuil2!$E$1:$DG$2,2,0),0))</f>
        <v>2.6</v>
      </c>
      <c r="K3781" s="12">
        <f>IF(ISBLANK(VLOOKUP($H3781*100+K$2,Feuil2!$A$3:$CQ$931,HLOOKUP(Feuil1!$F3781,Feuil2!$E$1:$DG$2,2,0),0)),"",VLOOKUP($H3781*100+K$2,Feuil2!$A$3:$CQ$931,HLOOKUP(Feuil1!$F3781,Feuil2!$E$1:$DG$2,2,0),0))</f>
        <v>73.8</v>
      </c>
      <c r="L3781" s="12">
        <f>IF(ISBLANK(VLOOKUP($H3781*100+L$2,Feuil2!$A$3:$CQ$931,HLOOKUP(Feuil1!$F3781,Feuil2!$E$1:$DG$2,2,0),0)),"",VLOOKUP($H3781*100+L$2,Feuil2!$A$3:$CQ$931,HLOOKUP(Feuil1!$F3781,Feuil2!$E$1:$DG$2,2,0),0))</f>
        <v>81.400000000000006</v>
      </c>
      <c r="M3781" s="12">
        <f>IF(ISBLANK(VLOOKUP($H3781*100+M$2,Feuil2!$A$3:$CQ$931,HLOOKUP(Feuil1!$F3781,Feuil2!$E$1:$DG$2,2,0),0)),"",VLOOKUP($H3781*100+M$2,Feuil2!$A$3:$CQ$931,HLOOKUP(Feuil1!$F3781,Feuil2!$E$1:$DG$2,2,0),0))</f>
        <v>149.6</v>
      </c>
      <c r="N3781" s="12">
        <f>IF(ISBLANK(VLOOKUP($H3781*100+N$2,Feuil2!$A$3:$CQ$931,HLOOKUP(Feuil1!$F3781,Feuil2!$E$1:$DG$2,2,0),0)),"",VLOOKUP($H3781*100+N$2,Feuil2!$A$3:$CQ$931,HLOOKUP(Feuil1!$F3781,Feuil2!$E$1:$DG$2,2,0),0))</f>
        <v>32.9</v>
      </c>
      <c r="O3781" s="12">
        <f>IF(ISBLANK(VLOOKUP($H3781*100+O$2,Feuil2!$A$3:$CQ$931,HLOOKUP(Feuil1!$F3781,Feuil2!$E$1:$DG$2,2,0),0)),"",VLOOKUP($H3781*100+O$2,Feuil2!$A$3:$CQ$931,HLOOKUP(Feuil1!$F3781,Feuil2!$E$1:$DG$2,2,0),0))</f>
        <v>66.3</v>
      </c>
      <c r="P3781" s="12">
        <f>IF(ISBLANK(VLOOKUP($H3781*100+P$2,Feuil2!$A$3:$CQ$931,HLOOKUP(Feuil1!$F3781,Feuil2!$E$1:$DG$2,2,0),0)),"",VLOOKUP($H3781*100+P$2,Feuil2!$A$3:$CQ$931,HLOOKUP(Feuil1!$F3781,Feuil2!$E$1:$DG$2,2,0),0))</f>
        <v>155.6</v>
      </c>
      <c r="Q3781" s="12">
        <f>IF(ISBLANK(VLOOKUP($H3781*100+Q$2,Feuil2!$A$3:$CQ$931,HLOOKUP(Feuil1!$F3781,Feuil2!$E$1:$DG$2,2,0),0)),"",VLOOKUP($H3781*100+Q$2,Feuil2!$A$3:$CQ$931,HLOOKUP(Feuil1!$F3781,Feuil2!$E$1:$DG$2,2,0),0))</f>
        <v>32.5</v>
      </c>
      <c r="R3781" s="12">
        <f>IF(ISBLANK(VLOOKUP($H3781*100+R$2,Feuil2!$A$3:$CQ$931,HLOOKUP(Feuil1!$F3781,Feuil2!$E$1:$DG$2,2,0),0)),"",VLOOKUP($H3781*100+R$2,Feuil2!$A$3:$CQ$931,HLOOKUP(Feuil1!$F3781,Feuil2!$E$1:$DG$2,2,0),0))</f>
        <v>4.9000000000000004</v>
      </c>
      <c r="S3781" s="12">
        <f>IF(ISBLANK(VLOOKUP($H3781*100+S$2,Feuil2!$A$3:$CQ$931,HLOOKUP(Feuil1!$F3781,Feuil2!$E$1:$DG$2,2,0),0)),"",VLOOKUP($H3781*100+S$2,Feuil2!$A$3:$CQ$931,HLOOKUP(Feuil1!$F3781,Feuil2!$E$1:$DG$2,2,0),0))</f>
        <v>1.7</v>
      </c>
      <c r="T3781" s="12">
        <f>IF(ISBLANK(VLOOKUP($H3781*100+T$2,Feuil2!$A$3:$CQ$931,HLOOKUP(Feuil1!$F3781,Feuil2!$E$1:$DG$2,2,0),0)),"",VLOOKUP($H3781*100+T$2,Feuil2!$A$3:$CQ$931,HLOOKUP(Feuil1!$F3781,Feuil2!$E$1:$DG$2,2,0),0))</f>
        <v>1.7</v>
      </c>
      <c r="U3781" s="12">
        <f t="shared" si="81"/>
        <v>623.1</v>
      </c>
    </row>
    <row r="3782" spans="1:21" x14ac:dyDescent="0.35">
      <c r="A3782" s="33" t="s">
        <v>110</v>
      </c>
      <c r="B3782" s="8" t="s">
        <v>109</v>
      </c>
      <c r="C3782" s="39">
        <v>496625</v>
      </c>
      <c r="D3782" s="39">
        <v>458150</v>
      </c>
      <c r="E3782" s="39">
        <v>180</v>
      </c>
      <c r="F3782" s="10">
        <v>4804</v>
      </c>
      <c r="G3782" s="5" t="s">
        <v>23</v>
      </c>
      <c r="H3782" s="11">
        <v>1957</v>
      </c>
      <c r="I3782" s="12">
        <f>IF(ISBLANK(VLOOKUP($H3782*100+I$2,Feuil2!$A$3:$CQ$931,HLOOKUP(Feuil1!$F3782,Feuil2!$E$1:$DG$2,2,0),0)),"",VLOOKUP($H3782*100+I$2,Feuil2!$A$3:$CQ$931,HLOOKUP(Feuil1!$F3782,Feuil2!$E$1:$DG$2,2,0),0))</f>
        <v>4.3</v>
      </c>
      <c r="J3782" s="12">
        <f>IF(ISBLANK(VLOOKUP($H3782*100+J$2,Feuil2!$A$3:$CQ$931,HLOOKUP(Feuil1!$F3782,Feuil2!$E$1:$DG$2,2,0),0)),"",VLOOKUP($H3782*100+J$2,Feuil2!$A$3:$CQ$931,HLOOKUP(Feuil1!$F3782,Feuil2!$E$1:$DG$2,2,0),0))</f>
        <v>55.2</v>
      </c>
      <c r="K3782" s="12">
        <f>IF(ISBLANK(VLOOKUP($H3782*100+K$2,Feuil2!$A$3:$CQ$931,HLOOKUP(Feuil1!$F3782,Feuil2!$E$1:$DG$2,2,0),0)),"",VLOOKUP($H3782*100+K$2,Feuil2!$A$3:$CQ$931,HLOOKUP(Feuil1!$F3782,Feuil2!$E$1:$DG$2,2,0),0))</f>
        <v>126.2</v>
      </c>
      <c r="L3782" s="12">
        <f>IF(ISBLANK(VLOOKUP($H3782*100+L$2,Feuil2!$A$3:$CQ$931,HLOOKUP(Feuil1!$F3782,Feuil2!$E$1:$DG$2,2,0),0)),"",VLOOKUP($H3782*100+L$2,Feuil2!$A$3:$CQ$931,HLOOKUP(Feuil1!$F3782,Feuil2!$E$1:$DG$2,2,0),0))</f>
        <v>174.2</v>
      </c>
      <c r="M3782" s="12">
        <f>IF(ISBLANK(VLOOKUP($H3782*100+M$2,Feuil2!$A$3:$CQ$931,HLOOKUP(Feuil1!$F3782,Feuil2!$E$1:$DG$2,2,0),0)),"",VLOOKUP($H3782*100+M$2,Feuil2!$A$3:$CQ$931,HLOOKUP(Feuil1!$F3782,Feuil2!$E$1:$DG$2,2,0),0))</f>
        <v>87.5</v>
      </c>
      <c r="N3782" s="12">
        <f>IF(ISBLANK(VLOOKUP($H3782*100+N$2,Feuil2!$A$3:$CQ$931,HLOOKUP(Feuil1!$F3782,Feuil2!$E$1:$DG$2,2,0),0)),"",VLOOKUP($H3782*100+N$2,Feuil2!$A$3:$CQ$931,HLOOKUP(Feuil1!$F3782,Feuil2!$E$1:$DG$2,2,0),0))</f>
        <v>20.100000000000001</v>
      </c>
      <c r="O3782" s="12">
        <f>IF(ISBLANK(VLOOKUP($H3782*100+O$2,Feuil2!$A$3:$CQ$931,HLOOKUP(Feuil1!$F3782,Feuil2!$E$1:$DG$2,2,0),0)),"",VLOOKUP($H3782*100+O$2,Feuil2!$A$3:$CQ$931,HLOOKUP(Feuil1!$F3782,Feuil2!$E$1:$DG$2,2,0),0))</f>
        <v>69.8</v>
      </c>
      <c r="P3782" s="12">
        <f>IF(ISBLANK(VLOOKUP($H3782*100+P$2,Feuil2!$A$3:$CQ$931,HLOOKUP(Feuil1!$F3782,Feuil2!$E$1:$DG$2,2,0),0)),"",VLOOKUP($H3782*100+P$2,Feuil2!$A$3:$CQ$931,HLOOKUP(Feuil1!$F3782,Feuil2!$E$1:$DG$2,2,0),0))</f>
        <v>83.5</v>
      </c>
      <c r="Q3782" s="12">
        <f>IF(ISBLANK(VLOOKUP($H3782*100+Q$2,Feuil2!$A$3:$CQ$931,HLOOKUP(Feuil1!$F3782,Feuil2!$E$1:$DG$2,2,0),0)),"",VLOOKUP($H3782*100+Q$2,Feuil2!$A$3:$CQ$931,HLOOKUP(Feuil1!$F3782,Feuil2!$E$1:$DG$2,2,0),0))</f>
        <v>31.6</v>
      </c>
      <c r="R3782" s="12">
        <f>IF(ISBLANK(VLOOKUP($H3782*100+R$2,Feuil2!$A$3:$CQ$931,HLOOKUP(Feuil1!$F3782,Feuil2!$E$1:$DG$2,2,0),0)),"",VLOOKUP($H3782*100+R$2,Feuil2!$A$3:$CQ$931,HLOOKUP(Feuil1!$F3782,Feuil2!$E$1:$DG$2,2,0),0))</f>
        <v>27</v>
      </c>
      <c r="S3782" s="12">
        <f>IF(ISBLANK(VLOOKUP($H3782*100+S$2,Feuil2!$A$3:$CQ$931,HLOOKUP(Feuil1!$F3782,Feuil2!$E$1:$DG$2,2,0),0)),"",VLOOKUP($H3782*100+S$2,Feuil2!$A$3:$CQ$931,HLOOKUP(Feuil1!$F3782,Feuil2!$E$1:$DG$2,2,0),0))</f>
        <v>1.7</v>
      </c>
      <c r="T3782" s="12">
        <f>IF(ISBLANK(VLOOKUP($H3782*100+T$2,Feuil2!$A$3:$CQ$931,HLOOKUP(Feuil1!$F3782,Feuil2!$E$1:$DG$2,2,0),0)),"",VLOOKUP($H3782*100+T$2,Feuil2!$A$3:$CQ$931,HLOOKUP(Feuil1!$F3782,Feuil2!$E$1:$DG$2,2,0),0))</f>
        <v>8</v>
      </c>
      <c r="U3782" s="12">
        <f t="shared" si="81"/>
        <v>689.1</v>
      </c>
    </row>
    <row r="3783" spans="1:21" x14ac:dyDescent="0.35">
      <c r="A3783" s="33" t="s">
        <v>110</v>
      </c>
      <c r="B3783" s="8" t="s">
        <v>109</v>
      </c>
      <c r="C3783" s="39">
        <v>496625</v>
      </c>
      <c r="D3783" s="39">
        <v>458150</v>
      </c>
      <c r="E3783" s="39">
        <v>180</v>
      </c>
      <c r="F3783" s="10">
        <v>4804</v>
      </c>
      <c r="G3783" s="5" t="s">
        <v>23</v>
      </c>
      <c r="H3783" s="11">
        <v>1958</v>
      </c>
      <c r="I3783" s="12">
        <f>IF(ISBLANK(VLOOKUP($H3783*100+I$2,Feuil2!$A$3:$CQ$931,HLOOKUP(Feuil1!$F3783,Feuil2!$E$1:$DG$2,2,0),0)),"",VLOOKUP($H3783*100+I$2,Feuil2!$A$3:$CQ$931,HLOOKUP(Feuil1!$F3783,Feuil2!$E$1:$DG$2,2,0),0))</f>
        <v>3.4</v>
      </c>
      <c r="J3783" s="12">
        <f>IF(ISBLANK(VLOOKUP($H3783*100+J$2,Feuil2!$A$3:$CQ$931,HLOOKUP(Feuil1!$F3783,Feuil2!$E$1:$DG$2,2,0),0)),"",VLOOKUP($H3783*100+J$2,Feuil2!$A$3:$CQ$931,HLOOKUP(Feuil1!$F3783,Feuil2!$E$1:$DG$2,2,0),0))</f>
        <v>48.3</v>
      </c>
      <c r="K3783" s="12">
        <f>IF(ISBLANK(VLOOKUP($H3783*100+K$2,Feuil2!$A$3:$CQ$931,HLOOKUP(Feuil1!$F3783,Feuil2!$E$1:$DG$2,2,0),0)),"",VLOOKUP($H3783*100+K$2,Feuil2!$A$3:$CQ$931,HLOOKUP(Feuil1!$F3783,Feuil2!$E$1:$DG$2,2,0),0))</f>
        <v>41.7</v>
      </c>
      <c r="L3783" s="12">
        <f>IF(ISBLANK(VLOOKUP($H3783*100+L$2,Feuil2!$A$3:$CQ$931,HLOOKUP(Feuil1!$F3783,Feuil2!$E$1:$DG$2,2,0),0)),"",VLOOKUP($H3783*100+L$2,Feuil2!$A$3:$CQ$931,HLOOKUP(Feuil1!$F3783,Feuil2!$E$1:$DG$2,2,0),0))</f>
        <v>395.7</v>
      </c>
      <c r="M3783" s="12">
        <f>IF(ISBLANK(VLOOKUP($H3783*100+M$2,Feuil2!$A$3:$CQ$931,HLOOKUP(Feuil1!$F3783,Feuil2!$E$1:$DG$2,2,0),0)),"",VLOOKUP($H3783*100+M$2,Feuil2!$A$3:$CQ$931,HLOOKUP(Feuil1!$F3783,Feuil2!$E$1:$DG$2,2,0),0))</f>
        <v>91.4</v>
      </c>
      <c r="N3783" s="12">
        <f>IF(ISBLANK(VLOOKUP($H3783*100+N$2,Feuil2!$A$3:$CQ$931,HLOOKUP(Feuil1!$F3783,Feuil2!$E$1:$DG$2,2,0),0)),"",VLOOKUP($H3783*100+N$2,Feuil2!$A$3:$CQ$931,HLOOKUP(Feuil1!$F3783,Feuil2!$E$1:$DG$2,2,0),0))</f>
        <v>82.8</v>
      </c>
      <c r="O3783" s="12">
        <f>IF(ISBLANK(VLOOKUP($H3783*100+O$2,Feuil2!$A$3:$CQ$931,HLOOKUP(Feuil1!$F3783,Feuil2!$E$1:$DG$2,2,0),0)),"",VLOOKUP($H3783*100+O$2,Feuil2!$A$3:$CQ$931,HLOOKUP(Feuil1!$F3783,Feuil2!$E$1:$DG$2,2,0),0))</f>
        <v>82.6</v>
      </c>
      <c r="P3783" s="12">
        <f>IF(ISBLANK(VLOOKUP($H3783*100+P$2,Feuil2!$A$3:$CQ$931,HLOOKUP(Feuil1!$F3783,Feuil2!$E$1:$DG$2,2,0),0)),"",VLOOKUP($H3783*100+P$2,Feuil2!$A$3:$CQ$931,HLOOKUP(Feuil1!$F3783,Feuil2!$E$1:$DG$2,2,0),0))</f>
        <v>36.1</v>
      </c>
      <c r="Q3783" s="12">
        <f>IF(ISBLANK(VLOOKUP($H3783*100+Q$2,Feuil2!$A$3:$CQ$931,HLOOKUP(Feuil1!$F3783,Feuil2!$E$1:$DG$2,2,0),0)),"",VLOOKUP($H3783*100+Q$2,Feuil2!$A$3:$CQ$931,HLOOKUP(Feuil1!$F3783,Feuil2!$E$1:$DG$2,2,0),0))</f>
        <v>100.6</v>
      </c>
      <c r="R3783" s="12">
        <f>IF(ISBLANK(VLOOKUP($H3783*100+R$2,Feuil2!$A$3:$CQ$931,HLOOKUP(Feuil1!$F3783,Feuil2!$E$1:$DG$2,2,0),0)),"",VLOOKUP($H3783*100+R$2,Feuil2!$A$3:$CQ$931,HLOOKUP(Feuil1!$F3783,Feuil2!$E$1:$DG$2,2,0),0))</f>
        <v>1.7</v>
      </c>
      <c r="S3783" s="12">
        <f>IF(ISBLANK(VLOOKUP($H3783*100+S$2,Feuil2!$A$3:$CQ$931,HLOOKUP(Feuil1!$F3783,Feuil2!$E$1:$DG$2,2,0),0)),"",VLOOKUP($H3783*100+S$2,Feuil2!$A$3:$CQ$931,HLOOKUP(Feuil1!$F3783,Feuil2!$E$1:$DG$2,2,0),0))</f>
        <v>1.7</v>
      </c>
      <c r="T3783" s="12">
        <f>IF(ISBLANK(VLOOKUP($H3783*100+T$2,Feuil2!$A$3:$CQ$931,HLOOKUP(Feuil1!$F3783,Feuil2!$E$1:$DG$2,2,0),0)),"",VLOOKUP($H3783*100+T$2,Feuil2!$A$3:$CQ$931,HLOOKUP(Feuil1!$F3783,Feuil2!$E$1:$DG$2,2,0),0))</f>
        <v>2.2999999999999998</v>
      </c>
      <c r="U3783" s="12">
        <f t="shared" si="81"/>
        <v>888.30000000000007</v>
      </c>
    </row>
    <row r="3784" spans="1:21" x14ac:dyDescent="0.35">
      <c r="A3784" s="33" t="s">
        <v>110</v>
      </c>
      <c r="B3784" s="8" t="s">
        <v>109</v>
      </c>
      <c r="C3784" s="39">
        <v>496625</v>
      </c>
      <c r="D3784" s="39">
        <v>458150</v>
      </c>
      <c r="E3784" s="39">
        <v>180</v>
      </c>
      <c r="F3784" s="10">
        <v>4804</v>
      </c>
      <c r="G3784" s="5" t="s">
        <v>23</v>
      </c>
      <c r="H3784" s="11">
        <v>1959</v>
      </c>
      <c r="I3784" s="12">
        <f>IF(ISBLANK(VLOOKUP($H3784*100+I$2,Feuil2!$A$3:$CQ$931,HLOOKUP(Feuil1!$F3784,Feuil2!$E$1:$DG$2,2,0),0)),"",VLOOKUP($H3784*100+I$2,Feuil2!$A$3:$CQ$931,HLOOKUP(Feuil1!$F3784,Feuil2!$E$1:$DG$2,2,0),0))</f>
        <v>3.1</v>
      </c>
      <c r="J3784" s="12">
        <f>IF(ISBLANK(VLOOKUP($H3784*100+J$2,Feuil2!$A$3:$CQ$931,HLOOKUP(Feuil1!$F3784,Feuil2!$E$1:$DG$2,2,0),0)),"",VLOOKUP($H3784*100+J$2,Feuil2!$A$3:$CQ$931,HLOOKUP(Feuil1!$F3784,Feuil2!$E$1:$DG$2,2,0),0))</f>
        <v>27.4</v>
      </c>
      <c r="K3784" s="12">
        <f>IF(ISBLANK(VLOOKUP($H3784*100+K$2,Feuil2!$A$3:$CQ$931,HLOOKUP(Feuil1!$F3784,Feuil2!$E$1:$DG$2,2,0),0)),"",VLOOKUP($H3784*100+K$2,Feuil2!$A$3:$CQ$931,HLOOKUP(Feuil1!$F3784,Feuil2!$E$1:$DG$2,2,0),0))</f>
        <v>139.1</v>
      </c>
      <c r="L3784" s="12">
        <f>IF(ISBLANK(VLOOKUP($H3784*100+L$2,Feuil2!$A$3:$CQ$931,HLOOKUP(Feuil1!$F3784,Feuil2!$E$1:$DG$2,2,0),0)),"",VLOOKUP($H3784*100+L$2,Feuil2!$A$3:$CQ$931,HLOOKUP(Feuil1!$F3784,Feuil2!$E$1:$DG$2,2,0),0))</f>
        <v>170.3</v>
      </c>
      <c r="M3784" s="12">
        <f>IF(ISBLANK(VLOOKUP($H3784*100+M$2,Feuil2!$A$3:$CQ$931,HLOOKUP(Feuil1!$F3784,Feuil2!$E$1:$DG$2,2,0),0)),"",VLOOKUP($H3784*100+M$2,Feuil2!$A$3:$CQ$931,HLOOKUP(Feuil1!$F3784,Feuil2!$E$1:$DG$2,2,0),0))</f>
        <v>248.1</v>
      </c>
      <c r="N3784" s="12">
        <f>IF(ISBLANK(VLOOKUP($H3784*100+N$2,Feuil2!$A$3:$CQ$931,HLOOKUP(Feuil1!$F3784,Feuil2!$E$1:$DG$2,2,0),0)),"",VLOOKUP($H3784*100+N$2,Feuil2!$A$3:$CQ$931,HLOOKUP(Feuil1!$F3784,Feuil2!$E$1:$DG$2,2,0),0))</f>
        <v>140.5</v>
      </c>
      <c r="O3784" s="12">
        <f>IF(ISBLANK(VLOOKUP($H3784*100+O$2,Feuil2!$A$3:$CQ$931,HLOOKUP(Feuil1!$F3784,Feuil2!$E$1:$DG$2,2,0),0)),"",VLOOKUP($H3784*100+O$2,Feuil2!$A$3:$CQ$931,HLOOKUP(Feuil1!$F3784,Feuil2!$E$1:$DG$2,2,0),0))</f>
        <v>307.7</v>
      </c>
      <c r="P3784" s="12">
        <f>IF(ISBLANK(VLOOKUP($H3784*100+P$2,Feuil2!$A$3:$CQ$931,HLOOKUP(Feuil1!$F3784,Feuil2!$E$1:$DG$2,2,0),0)),"",VLOOKUP($H3784*100+P$2,Feuil2!$A$3:$CQ$931,HLOOKUP(Feuil1!$F3784,Feuil2!$E$1:$DG$2,2,0),0))</f>
        <v>34.799999999999997</v>
      </c>
      <c r="Q3784" s="12">
        <f>IF(ISBLANK(VLOOKUP($H3784*100+Q$2,Feuil2!$A$3:$CQ$931,HLOOKUP(Feuil1!$F3784,Feuil2!$E$1:$DG$2,2,0),0)),"",VLOOKUP($H3784*100+Q$2,Feuil2!$A$3:$CQ$931,HLOOKUP(Feuil1!$F3784,Feuil2!$E$1:$DG$2,2,0),0))</f>
        <v>41.8</v>
      </c>
      <c r="R3784" s="12">
        <f>IF(ISBLANK(VLOOKUP($H3784*100+R$2,Feuil2!$A$3:$CQ$931,HLOOKUP(Feuil1!$F3784,Feuil2!$E$1:$DG$2,2,0),0)),"",VLOOKUP($H3784*100+R$2,Feuil2!$A$3:$CQ$931,HLOOKUP(Feuil1!$F3784,Feuil2!$E$1:$DG$2,2,0),0))</f>
        <v>21.8</v>
      </c>
      <c r="S3784" s="12">
        <f>IF(ISBLANK(VLOOKUP($H3784*100+S$2,Feuil2!$A$3:$CQ$931,HLOOKUP(Feuil1!$F3784,Feuil2!$E$1:$DG$2,2,0),0)),"",VLOOKUP($H3784*100+S$2,Feuil2!$A$3:$CQ$931,HLOOKUP(Feuil1!$F3784,Feuil2!$E$1:$DG$2,2,0),0))</f>
        <v>1.7</v>
      </c>
      <c r="T3784" s="12">
        <f>IF(ISBLANK(VLOOKUP($H3784*100+T$2,Feuil2!$A$3:$CQ$931,HLOOKUP(Feuil1!$F3784,Feuil2!$E$1:$DG$2,2,0),0)),"",VLOOKUP($H3784*100+T$2,Feuil2!$A$3:$CQ$931,HLOOKUP(Feuil1!$F3784,Feuil2!$E$1:$DG$2,2,0),0))</f>
        <v>1.9</v>
      </c>
      <c r="U3784" s="12">
        <f t="shared" si="81"/>
        <v>1138.2</v>
      </c>
    </row>
    <row r="3785" spans="1:21" x14ac:dyDescent="0.35">
      <c r="A3785" s="33" t="s">
        <v>110</v>
      </c>
      <c r="B3785" s="8" t="s">
        <v>109</v>
      </c>
      <c r="C3785" s="39">
        <v>496625</v>
      </c>
      <c r="D3785" s="39">
        <v>458150</v>
      </c>
      <c r="E3785" s="39">
        <v>180</v>
      </c>
      <c r="F3785" s="10">
        <v>4804</v>
      </c>
      <c r="G3785" s="5" t="s">
        <v>23</v>
      </c>
      <c r="H3785" s="11">
        <v>1960</v>
      </c>
      <c r="I3785" s="12">
        <f>IF(ISBLANK(VLOOKUP($H3785*100+I$2,Feuil2!$A$3:$CQ$931,HLOOKUP(Feuil1!$F3785,Feuil2!$E$1:$DG$2,2,0),0)),"",VLOOKUP($H3785*100+I$2,Feuil2!$A$3:$CQ$931,HLOOKUP(Feuil1!$F3785,Feuil2!$E$1:$DG$2,2,0),0))</f>
        <v>2.6</v>
      </c>
      <c r="J3785" s="12">
        <f>IF(ISBLANK(VLOOKUP($H3785*100+J$2,Feuil2!$A$3:$CQ$931,HLOOKUP(Feuil1!$F3785,Feuil2!$E$1:$DG$2,2,0),0)),"",VLOOKUP($H3785*100+J$2,Feuil2!$A$3:$CQ$931,HLOOKUP(Feuil1!$F3785,Feuil2!$E$1:$DG$2,2,0),0))</f>
        <v>74.099999999999994</v>
      </c>
      <c r="K3785" s="12">
        <f>IF(ISBLANK(VLOOKUP($H3785*100+K$2,Feuil2!$A$3:$CQ$931,HLOOKUP(Feuil1!$F3785,Feuil2!$E$1:$DG$2,2,0),0)),"",VLOOKUP($H3785*100+K$2,Feuil2!$A$3:$CQ$931,HLOOKUP(Feuil1!$F3785,Feuil2!$E$1:$DG$2,2,0),0))</f>
        <v>75</v>
      </c>
      <c r="L3785" s="12">
        <f>IF(ISBLANK(VLOOKUP($H3785*100+L$2,Feuil2!$A$3:$CQ$931,HLOOKUP(Feuil1!$F3785,Feuil2!$E$1:$DG$2,2,0),0)),"",VLOOKUP($H3785*100+L$2,Feuil2!$A$3:$CQ$931,HLOOKUP(Feuil1!$F3785,Feuil2!$E$1:$DG$2,2,0),0))</f>
        <v>149.4</v>
      </c>
      <c r="M3785" s="12">
        <f>IF(ISBLANK(VLOOKUP($H3785*100+M$2,Feuil2!$A$3:$CQ$931,HLOOKUP(Feuil1!$F3785,Feuil2!$E$1:$DG$2,2,0),0)),"",VLOOKUP($H3785*100+M$2,Feuil2!$A$3:$CQ$931,HLOOKUP(Feuil1!$F3785,Feuil2!$E$1:$DG$2,2,0),0))</f>
        <v>107.5</v>
      </c>
      <c r="N3785" s="12">
        <f>IF(ISBLANK(VLOOKUP($H3785*100+N$2,Feuil2!$A$3:$CQ$931,HLOOKUP(Feuil1!$F3785,Feuil2!$E$1:$DG$2,2,0),0)),"",VLOOKUP($H3785*100+N$2,Feuil2!$A$3:$CQ$931,HLOOKUP(Feuil1!$F3785,Feuil2!$E$1:$DG$2,2,0),0))</f>
        <v>17</v>
      </c>
      <c r="O3785" s="12">
        <f>IF(ISBLANK(VLOOKUP($H3785*100+O$2,Feuil2!$A$3:$CQ$931,HLOOKUP(Feuil1!$F3785,Feuil2!$E$1:$DG$2,2,0),0)),"",VLOOKUP($H3785*100+O$2,Feuil2!$A$3:$CQ$931,HLOOKUP(Feuil1!$F3785,Feuil2!$E$1:$DG$2,2,0),0))</f>
        <v>19.8</v>
      </c>
      <c r="P3785" s="12">
        <f>IF(ISBLANK(VLOOKUP($H3785*100+P$2,Feuil2!$A$3:$CQ$931,HLOOKUP(Feuil1!$F3785,Feuil2!$E$1:$DG$2,2,0),0)),"",VLOOKUP($H3785*100+P$2,Feuil2!$A$3:$CQ$931,HLOOKUP(Feuil1!$F3785,Feuil2!$E$1:$DG$2,2,0),0))</f>
        <v>48.6</v>
      </c>
      <c r="Q3785" s="12">
        <f>IF(ISBLANK(VLOOKUP($H3785*100+Q$2,Feuil2!$A$3:$CQ$931,HLOOKUP(Feuil1!$F3785,Feuil2!$E$1:$DG$2,2,0),0)),"",VLOOKUP($H3785*100+Q$2,Feuil2!$A$3:$CQ$931,HLOOKUP(Feuil1!$F3785,Feuil2!$E$1:$DG$2,2,0),0))</f>
        <v>79.099999999999994</v>
      </c>
      <c r="R3785" s="12">
        <f>IF(ISBLANK(VLOOKUP($H3785*100+R$2,Feuil2!$A$3:$CQ$931,HLOOKUP(Feuil1!$F3785,Feuil2!$E$1:$DG$2,2,0),0)),"",VLOOKUP($H3785*100+R$2,Feuil2!$A$3:$CQ$931,HLOOKUP(Feuil1!$F3785,Feuil2!$E$1:$DG$2,2,0),0))</f>
        <v>25.2</v>
      </c>
      <c r="S3785" s="12">
        <f>IF(ISBLANK(VLOOKUP($H3785*100+S$2,Feuil2!$A$3:$CQ$931,HLOOKUP(Feuil1!$F3785,Feuil2!$E$1:$DG$2,2,0),0)),"",VLOOKUP($H3785*100+S$2,Feuil2!$A$3:$CQ$931,HLOOKUP(Feuil1!$F3785,Feuil2!$E$1:$DG$2,2,0),0))</f>
        <v>1.7</v>
      </c>
      <c r="T3785" s="12">
        <f>IF(ISBLANK(VLOOKUP($H3785*100+T$2,Feuil2!$A$3:$CQ$931,HLOOKUP(Feuil1!$F3785,Feuil2!$E$1:$DG$2,2,0),0)),"",VLOOKUP($H3785*100+T$2,Feuil2!$A$3:$CQ$931,HLOOKUP(Feuil1!$F3785,Feuil2!$E$1:$DG$2,2,0),0))</f>
        <v>1.8</v>
      </c>
      <c r="U3785" s="12">
        <f t="shared" si="81"/>
        <v>601.80000000000007</v>
      </c>
    </row>
    <row r="3786" spans="1:21" x14ac:dyDescent="0.35">
      <c r="A3786" s="33" t="s">
        <v>110</v>
      </c>
      <c r="B3786" s="8" t="s">
        <v>109</v>
      </c>
      <c r="C3786" s="39">
        <v>496625</v>
      </c>
      <c r="D3786" s="39">
        <v>458150</v>
      </c>
      <c r="E3786" s="39">
        <v>180</v>
      </c>
      <c r="F3786" s="10">
        <v>4804</v>
      </c>
      <c r="G3786" s="5" t="s">
        <v>23</v>
      </c>
      <c r="H3786" s="11">
        <v>1961</v>
      </c>
      <c r="I3786" s="12">
        <f>IF(ISBLANK(VLOOKUP($H3786*100+I$2,Feuil2!$A$3:$CQ$931,HLOOKUP(Feuil1!$F3786,Feuil2!$E$1:$DG$2,2,0),0)),"",VLOOKUP($H3786*100+I$2,Feuil2!$A$3:$CQ$931,HLOOKUP(Feuil1!$F3786,Feuil2!$E$1:$DG$2,2,0),0))</f>
        <v>31.1</v>
      </c>
      <c r="J3786" s="12">
        <f>IF(ISBLANK(VLOOKUP($H3786*100+J$2,Feuil2!$A$3:$CQ$931,HLOOKUP(Feuil1!$F3786,Feuil2!$E$1:$DG$2,2,0),0)),"",VLOOKUP($H3786*100+J$2,Feuil2!$A$3:$CQ$931,HLOOKUP(Feuil1!$F3786,Feuil2!$E$1:$DG$2,2,0),0))</f>
        <v>32.9</v>
      </c>
      <c r="K3786" s="12">
        <f>IF(ISBLANK(VLOOKUP($H3786*100+K$2,Feuil2!$A$3:$CQ$931,HLOOKUP(Feuil1!$F3786,Feuil2!$E$1:$DG$2,2,0),0)),"",VLOOKUP($H3786*100+K$2,Feuil2!$A$3:$CQ$931,HLOOKUP(Feuil1!$F3786,Feuil2!$E$1:$DG$2,2,0),0))</f>
        <v>253.9</v>
      </c>
      <c r="L3786" s="12">
        <f>IF(ISBLANK(VLOOKUP($H3786*100+L$2,Feuil2!$A$3:$CQ$931,HLOOKUP(Feuil1!$F3786,Feuil2!$E$1:$DG$2,2,0),0)),"",VLOOKUP($H3786*100+L$2,Feuil2!$A$3:$CQ$931,HLOOKUP(Feuil1!$F3786,Feuil2!$E$1:$DG$2,2,0),0))</f>
        <v>223.7</v>
      </c>
      <c r="M3786" s="12">
        <f>IF(ISBLANK(VLOOKUP($H3786*100+M$2,Feuil2!$A$3:$CQ$931,HLOOKUP(Feuil1!$F3786,Feuil2!$E$1:$DG$2,2,0),0)),"",VLOOKUP($H3786*100+M$2,Feuil2!$A$3:$CQ$931,HLOOKUP(Feuil1!$F3786,Feuil2!$E$1:$DG$2,2,0),0))</f>
        <v>55.6</v>
      </c>
      <c r="N3786" s="12">
        <f>IF(ISBLANK(VLOOKUP($H3786*100+N$2,Feuil2!$A$3:$CQ$931,HLOOKUP(Feuil1!$F3786,Feuil2!$E$1:$DG$2,2,0),0)),"",VLOOKUP($H3786*100+N$2,Feuil2!$A$3:$CQ$931,HLOOKUP(Feuil1!$F3786,Feuil2!$E$1:$DG$2,2,0),0))</f>
        <v>60.9</v>
      </c>
      <c r="O3786" s="12">
        <f>IF(ISBLANK(VLOOKUP($H3786*100+O$2,Feuil2!$A$3:$CQ$931,HLOOKUP(Feuil1!$F3786,Feuil2!$E$1:$DG$2,2,0),0)),"",VLOOKUP($H3786*100+O$2,Feuil2!$A$3:$CQ$931,HLOOKUP(Feuil1!$F3786,Feuil2!$E$1:$DG$2,2,0),0))</f>
        <v>294.2</v>
      </c>
      <c r="P3786" s="12">
        <f>IF(ISBLANK(VLOOKUP($H3786*100+P$2,Feuil2!$A$3:$CQ$931,HLOOKUP(Feuil1!$F3786,Feuil2!$E$1:$DG$2,2,0),0)),"",VLOOKUP($H3786*100+P$2,Feuil2!$A$3:$CQ$931,HLOOKUP(Feuil1!$F3786,Feuil2!$E$1:$DG$2,2,0),0))</f>
        <v>33.4</v>
      </c>
      <c r="Q3786" s="12">
        <f>IF(ISBLANK(VLOOKUP($H3786*100+Q$2,Feuil2!$A$3:$CQ$931,HLOOKUP(Feuil1!$F3786,Feuil2!$E$1:$DG$2,2,0),0)),"",VLOOKUP($H3786*100+Q$2,Feuil2!$A$3:$CQ$931,HLOOKUP(Feuil1!$F3786,Feuil2!$E$1:$DG$2,2,0),0))</f>
        <v>18.8</v>
      </c>
      <c r="R3786" s="12">
        <f>IF(ISBLANK(VLOOKUP($H3786*100+R$2,Feuil2!$A$3:$CQ$931,HLOOKUP(Feuil1!$F3786,Feuil2!$E$1:$DG$2,2,0),0)),"",VLOOKUP($H3786*100+R$2,Feuil2!$A$3:$CQ$931,HLOOKUP(Feuil1!$F3786,Feuil2!$E$1:$DG$2,2,0),0))</f>
        <v>17.3</v>
      </c>
      <c r="S3786" s="12">
        <f>IF(ISBLANK(VLOOKUP($H3786*100+S$2,Feuil2!$A$3:$CQ$931,HLOOKUP(Feuil1!$F3786,Feuil2!$E$1:$DG$2,2,0),0)),"",VLOOKUP($H3786*100+S$2,Feuil2!$A$3:$CQ$931,HLOOKUP(Feuil1!$F3786,Feuil2!$E$1:$DG$2,2,0),0))</f>
        <v>1.7</v>
      </c>
      <c r="T3786" s="12">
        <f>IF(ISBLANK(VLOOKUP($H3786*100+T$2,Feuil2!$A$3:$CQ$931,HLOOKUP(Feuil1!$F3786,Feuil2!$E$1:$DG$2,2,0),0)),"",VLOOKUP($H3786*100+T$2,Feuil2!$A$3:$CQ$931,HLOOKUP(Feuil1!$F3786,Feuil2!$E$1:$DG$2,2,0),0))</f>
        <v>1.7</v>
      </c>
      <c r="U3786" s="12">
        <f t="shared" si="81"/>
        <v>1025.1999999999998</v>
      </c>
    </row>
    <row r="3787" spans="1:21" x14ac:dyDescent="0.35">
      <c r="A3787" s="33" t="s">
        <v>110</v>
      </c>
      <c r="B3787" s="8" t="s">
        <v>109</v>
      </c>
      <c r="C3787" s="39">
        <v>496625</v>
      </c>
      <c r="D3787" s="39">
        <v>458150</v>
      </c>
      <c r="E3787" s="39">
        <v>180</v>
      </c>
      <c r="F3787" s="10">
        <v>4804</v>
      </c>
      <c r="G3787" s="5" t="s">
        <v>23</v>
      </c>
      <c r="H3787" s="11">
        <v>1962</v>
      </c>
      <c r="I3787" s="12">
        <f>IF(ISBLANK(VLOOKUP($H3787*100+I$2,Feuil2!$A$3:$CQ$931,HLOOKUP(Feuil1!$F3787,Feuil2!$E$1:$DG$2,2,0),0)),"",VLOOKUP($H3787*100+I$2,Feuil2!$A$3:$CQ$931,HLOOKUP(Feuil1!$F3787,Feuil2!$E$1:$DG$2,2,0),0))</f>
        <v>9.1999999999999993</v>
      </c>
      <c r="J3787" s="12">
        <f>IF(ISBLANK(VLOOKUP($H3787*100+J$2,Feuil2!$A$3:$CQ$931,HLOOKUP(Feuil1!$F3787,Feuil2!$E$1:$DG$2,2,0),0)),"",VLOOKUP($H3787*100+J$2,Feuil2!$A$3:$CQ$931,HLOOKUP(Feuil1!$F3787,Feuil2!$E$1:$DG$2,2,0),0))</f>
        <v>70</v>
      </c>
      <c r="K3787" s="12">
        <f>IF(ISBLANK(VLOOKUP($H3787*100+K$2,Feuil2!$A$3:$CQ$931,HLOOKUP(Feuil1!$F3787,Feuil2!$E$1:$DG$2,2,0),0)),"",VLOOKUP($H3787*100+K$2,Feuil2!$A$3:$CQ$931,HLOOKUP(Feuil1!$F3787,Feuil2!$E$1:$DG$2,2,0),0))</f>
        <v>176.8</v>
      </c>
      <c r="L3787" s="12">
        <f>IF(ISBLANK(VLOOKUP($H3787*100+L$2,Feuil2!$A$3:$CQ$931,HLOOKUP(Feuil1!$F3787,Feuil2!$E$1:$DG$2,2,0),0)),"",VLOOKUP($H3787*100+L$2,Feuil2!$A$3:$CQ$931,HLOOKUP(Feuil1!$F3787,Feuil2!$E$1:$DG$2,2,0),0))</f>
        <v>162.80000000000001</v>
      </c>
      <c r="M3787" s="12">
        <f>IF(ISBLANK(VLOOKUP($H3787*100+M$2,Feuil2!$A$3:$CQ$931,HLOOKUP(Feuil1!$F3787,Feuil2!$E$1:$DG$2,2,0),0)),"",VLOOKUP($H3787*100+M$2,Feuil2!$A$3:$CQ$931,HLOOKUP(Feuil1!$F3787,Feuil2!$E$1:$DG$2,2,0),0))</f>
        <v>307.60000000000002</v>
      </c>
      <c r="N3787" s="12">
        <f>IF(ISBLANK(VLOOKUP($H3787*100+N$2,Feuil2!$A$3:$CQ$931,HLOOKUP(Feuil1!$F3787,Feuil2!$E$1:$DG$2,2,0),0)),"",VLOOKUP($H3787*100+N$2,Feuil2!$A$3:$CQ$931,HLOOKUP(Feuil1!$F3787,Feuil2!$E$1:$DG$2,2,0),0))</f>
        <v>320.7</v>
      </c>
      <c r="O3787" s="12">
        <f>IF(ISBLANK(VLOOKUP($H3787*100+O$2,Feuil2!$A$3:$CQ$931,HLOOKUP(Feuil1!$F3787,Feuil2!$E$1:$DG$2,2,0),0)),"",VLOOKUP($H3787*100+O$2,Feuil2!$A$3:$CQ$931,HLOOKUP(Feuil1!$F3787,Feuil2!$E$1:$DG$2,2,0),0))</f>
        <v>21.7</v>
      </c>
      <c r="P3787" s="12">
        <f>IF(ISBLANK(VLOOKUP($H3787*100+P$2,Feuil2!$A$3:$CQ$931,HLOOKUP(Feuil1!$F3787,Feuil2!$E$1:$DG$2,2,0),0)),"",VLOOKUP($H3787*100+P$2,Feuil2!$A$3:$CQ$931,HLOOKUP(Feuil1!$F3787,Feuil2!$E$1:$DG$2,2,0),0))</f>
        <v>85.4</v>
      </c>
      <c r="Q3787" s="12">
        <f>IF(ISBLANK(VLOOKUP($H3787*100+Q$2,Feuil2!$A$3:$CQ$931,HLOOKUP(Feuil1!$F3787,Feuil2!$E$1:$DG$2,2,0),0)),"",VLOOKUP($H3787*100+Q$2,Feuil2!$A$3:$CQ$931,HLOOKUP(Feuil1!$F3787,Feuil2!$E$1:$DG$2,2,0),0))</f>
        <v>39.200000000000003</v>
      </c>
      <c r="R3787" s="12">
        <f>IF(ISBLANK(VLOOKUP($H3787*100+R$2,Feuil2!$A$3:$CQ$931,HLOOKUP(Feuil1!$F3787,Feuil2!$E$1:$DG$2,2,0),0)),"",VLOOKUP($H3787*100+R$2,Feuil2!$A$3:$CQ$931,HLOOKUP(Feuil1!$F3787,Feuil2!$E$1:$DG$2,2,0),0))</f>
        <v>14.6</v>
      </c>
      <c r="S3787" s="12">
        <f>IF(ISBLANK(VLOOKUP($H3787*100+S$2,Feuil2!$A$3:$CQ$931,HLOOKUP(Feuil1!$F3787,Feuil2!$E$1:$DG$2,2,0),0)),"",VLOOKUP($H3787*100+S$2,Feuil2!$A$3:$CQ$931,HLOOKUP(Feuil1!$F3787,Feuil2!$E$1:$DG$2,2,0),0))</f>
        <v>1.7</v>
      </c>
      <c r="T3787" s="12">
        <f>IF(ISBLANK(VLOOKUP($H3787*100+T$2,Feuil2!$A$3:$CQ$931,HLOOKUP(Feuil1!$F3787,Feuil2!$E$1:$DG$2,2,0),0)),"",VLOOKUP($H3787*100+T$2,Feuil2!$A$3:$CQ$931,HLOOKUP(Feuil1!$F3787,Feuil2!$E$1:$DG$2,2,0),0))</f>
        <v>4.0999999999999996</v>
      </c>
      <c r="U3787" s="12">
        <f t="shared" ref="U3787:U3850" si="82">SUM(I3787:T3787)</f>
        <v>1213.8000000000002</v>
      </c>
    </row>
    <row r="3788" spans="1:21" x14ac:dyDescent="0.35">
      <c r="A3788" s="33" t="s">
        <v>110</v>
      </c>
      <c r="B3788" s="8" t="s">
        <v>109</v>
      </c>
      <c r="C3788" s="39">
        <v>496625</v>
      </c>
      <c r="D3788" s="39">
        <v>458150</v>
      </c>
      <c r="E3788" s="39">
        <v>180</v>
      </c>
      <c r="F3788" s="10">
        <v>4804</v>
      </c>
      <c r="G3788" s="5" t="s">
        <v>23</v>
      </c>
      <c r="H3788" s="11">
        <v>1963</v>
      </c>
      <c r="I3788" s="12">
        <f>IF(ISBLANK(VLOOKUP($H3788*100+I$2,Feuil2!$A$3:$CQ$931,HLOOKUP(Feuil1!$F3788,Feuil2!$E$1:$DG$2,2,0),0)),"",VLOOKUP($H3788*100+I$2,Feuil2!$A$3:$CQ$931,HLOOKUP(Feuil1!$F3788,Feuil2!$E$1:$DG$2,2,0),0))</f>
        <v>13.1</v>
      </c>
      <c r="J3788" s="12">
        <f>IF(ISBLANK(VLOOKUP($H3788*100+J$2,Feuil2!$A$3:$CQ$931,HLOOKUP(Feuil1!$F3788,Feuil2!$E$1:$DG$2,2,0),0)),"",VLOOKUP($H3788*100+J$2,Feuil2!$A$3:$CQ$931,HLOOKUP(Feuil1!$F3788,Feuil2!$E$1:$DG$2,2,0),0))</f>
        <v>23.6</v>
      </c>
      <c r="K3788" s="12">
        <f>IF(ISBLANK(VLOOKUP($H3788*100+K$2,Feuil2!$A$3:$CQ$931,HLOOKUP(Feuil1!$F3788,Feuil2!$E$1:$DG$2,2,0),0)),"",VLOOKUP($H3788*100+K$2,Feuil2!$A$3:$CQ$931,HLOOKUP(Feuil1!$F3788,Feuil2!$E$1:$DG$2,2,0),0))</f>
        <v>183</v>
      </c>
      <c r="L3788" s="12">
        <f>IF(ISBLANK(VLOOKUP($H3788*100+L$2,Feuil2!$A$3:$CQ$931,HLOOKUP(Feuil1!$F3788,Feuil2!$E$1:$DG$2,2,0),0)),"",VLOOKUP($H3788*100+L$2,Feuil2!$A$3:$CQ$931,HLOOKUP(Feuil1!$F3788,Feuil2!$E$1:$DG$2,2,0),0))</f>
        <v>518.6</v>
      </c>
      <c r="M3788" s="12">
        <f>IF(ISBLANK(VLOOKUP($H3788*100+M$2,Feuil2!$A$3:$CQ$931,HLOOKUP(Feuil1!$F3788,Feuil2!$E$1:$DG$2,2,0),0)),"",VLOOKUP($H3788*100+M$2,Feuil2!$A$3:$CQ$931,HLOOKUP(Feuil1!$F3788,Feuil2!$E$1:$DG$2,2,0),0))</f>
        <v>21.8</v>
      </c>
      <c r="N3788" s="12">
        <f>IF(ISBLANK(VLOOKUP($H3788*100+N$2,Feuil2!$A$3:$CQ$931,HLOOKUP(Feuil1!$F3788,Feuil2!$E$1:$DG$2,2,0),0)),"",VLOOKUP($H3788*100+N$2,Feuil2!$A$3:$CQ$931,HLOOKUP(Feuil1!$F3788,Feuil2!$E$1:$DG$2,2,0),0))</f>
        <v>134.9</v>
      </c>
      <c r="O3788" s="12">
        <f>IF(ISBLANK(VLOOKUP($H3788*100+O$2,Feuil2!$A$3:$CQ$931,HLOOKUP(Feuil1!$F3788,Feuil2!$E$1:$DG$2,2,0),0)),"",VLOOKUP($H3788*100+O$2,Feuil2!$A$3:$CQ$931,HLOOKUP(Feuil1!$F3788,Feuil2!$E$1:$DG$2,2,0),0))</f>
        <v>201</v>
      </c>
      <c r="P3788" s="12">
        <f>IF(ISBLANK(VLOOKUP($H3788*100+P$2,Feuil2!$A$3:$CQ$931,HLOOKUP(Feuil1!$F3788,Feuil2!$E$1:$DG$2,2,0),0)),"",VLOOKUP($H3788*100+P$2,Feuil2!$A$3:$CQ$931,HLOOKUP(Feuil1!$F3788,Feuil2!$E$1:$DG$2,2,0),0))</f>
        <v>120.7</v>
      </c>
      <c r="Q3788" s="12">
        <f>IF(ISBLANK(VLOOKUP($H3788*100+Q$2,Feuil2!$A$3:$CQ$931,HLOOKUP(Feuil1!$F3788,Feuil2!$E$1:$DG$2,2,0),0)),"",VLOOKUP($H3788*100+Q$2,Feuil2!$A$3:$CQ$931,HLOOKUP(Feuil1!$F3788,Feuil2!$E$1:$DG$2,2,0),0))</f>
        <v>26.5</v>
      </c>
      <c r="R3788" s="12">
        <f>IF(ISBLANK(VLOOKUP($H3788*100+R$2,Feuil2!$A$3:$CQ$931,HLOOKUP(Feuil1!$F3788,Feuil2!$E$1:$DG$2,2,0),0)),"",VLOOKUP($H3788*100+R$2,Feuil2!$A$3:$CQ$931,HLOOKUP(Feuil1!$F3788,Feuil2!$E$1:$DG$2,2,0),0))</f>
        <v>12.8</v>
      </c>
      <c r="S3788" s="12">
        <f>IF(ISBLANK(VLOOKUP($H3788*100+S$2,Feuil2!$A$3:$CQ$931,HLOOKUP(Feuil1!$F3788,Feuil2!$E$1:$DG$2,2,0),0)),"",VLOOKUP($H3788*100+S$2,Feuil2!$A$3:$CQ$931,HLOOKUP(Feuil1!$F3788,Feuil2!$E$1:$DG$2,2,0),0))</f>
        <v>1.7</v>
      </c>
      <c r="T3788" s="12">
        <f>IF(ISBLANK(VLOOKUP($H3788*100+T$2,Feuil2!$A$3:$CQ$931,HLOOKUP(Feuil1!$F3788,Feuil2!$E$1:$DG$2,2,0),0)),"",VLOOKUP($H3788*100+T$2,Feuil2!$A$3:$CQ$931,HLOOKUP(Feuil1!$F3788,Feuil2!$E$1:$DG$2,2,0),0))</f>
        <v>1.8</v>
      </c>
      <c r="U3788" s="12">
        <f t="shared" si="82"/>
        <v>1259.5</v>
      </c>
    </row>
    <row r="3789" spans="1:21" x14ac:dyDescent="0.35">
      <c r="A3789" s="33" t="s">
        <v>110</v>
      </c>
      <c r="B3789" s="8" t="s">
        <v>109</v>
      </c>
      <c r="C3789" s="39">
        <v>496625</v>
      </c>
      <c r="D3789" s="39">
        <v>458150</v>
      </c>
      <c r="E3789" s="39">
        <v>180</v>
      </c>
      <c r="F3789" s="10">
        <v>4804</v>
      </c>
      <c r="G3789" s="5" t="s">
        <v>23</v>
      </c>
      <c r="H3789" s="11">
        <v>1964</v>
      </c>
      <c r="I3789" s="12">
        <f>IF(ISBLANK(VLOOKUP($H3789*100+I$2,Feuil2!$A$3:$CQ$931,HLOOKUP(Feuil1!$F3789,Feuil2!$E$1:$DG$2,2,0),0)),"",VLOOKUP($H3789*100+I$2,Feuil2!$A$3:$CQ$931,HLOOKUP(Feuil1!$F3789,Feuil2!$E$1:$DG$2,2,0),0))</f>
        <v>3.4</v>
      </c>
      <c r="J3789" s="12">
        <f>IF(ISBLANK(VLOOKUP($H3789*100+J$2,Feuil2!$A$3:$CQ$931,HLOOKUP(Feuil1!$F3789,Feuil2!$E$1:$DG$2,2,0),0)),"",VLOOKUP($H3789*100+J$2,Feuil2!$A$3:$CQ$931,HLOOKUP(Feuil1!$F3789,Feuil2!$E$1:$DG$2,2,0),0))</f>
        <v>11.3</v>
      </c>
      <c r="K3789" s="12">
        <f>IF(ISBLANK(VLOOKUP($H3789*100+K$2,Feuil2!$A$3:$CQ$931,HLOOKUP(Feuil1!$F3789,Feuil2!$E$1:$DG$2,2,0),0)),"",VLOOKUP($H3789*100+K$2,Feuil2!$A$3:$CQ$931,HLOOKUP(Feuil1!$F3789,Feuil2!$E$1:$DG$2,2,0),0))</f>
        <v>179.5</v>
      </c>
      <c r="L3789" s="12">
        <f>IF(ISBLANK(VLOOKUP($H3789*100+L$2,Feuil2!$A$3:$CQ$931,HLOOKUP(Feuil1!$F3789,Feuil2!$E$1:$DG$2,2,0),0)),"",VLOOKUP($H3789*100+L$2,Feuil2!$A$3:$CQ$931,HLOOKUP(Feuil1!$F3789,Feuil2!$E$1:$DG$2,2,0),0))</f>
        <v>184.4</v>
      </c>
      <c r="M3789" s="12">
        <f>IF(ISBLANK(VLOOKUP($H3789*100+M$2,Feuil2!$A$3:$CQ$931,HLOOKUP(Feuil1!$F3789,Feuil2!$E$1:$DG$2,2,0),0)),"",VLOOKUP($H3789*100+M$2,Feuil2!$A$3:$CQ$931,HLOOKUP(Feuil1!$F3789,Feuil2!$E$1:$DG$2,2,0),0))</f>
        <v>164.4</v>
      </c>
      <c r="N3789" s="12">
        <f>IF(ISBLANK(VLOOKUP($H3789*100+N$2,Feuil2!$A$3:$CQ$931,HLOOKUP(Feuil1!$F3789,Feuil2!$E$1:$DG$2,2,0),0)),"",VLOOKUP($H3789*100+N$2,Feuil2!$A$3:$CQ$931,HLOOKUP(Feuil1!$F3789,Feuil2!$E$1:$DG$2,2,0),0))</f>
        <v>115.9</v>
      </c>
      <c r="O3789" s="12">
        <f>IF(ISBLANK(VLOOKUP($H3789*100+O$2,Feuil2!$A$3:$CQ$931,HLOOKUP(Feuil1!$F3789,Feuil2!$E$1:$DG$2,2,0),0)),"",VLOOKUP($H3789*100+O$2,Feuil2!$A$3:$CQ$931,HLOOKUP(Feuil1!$F3789,Feuil2!$E$1:$DG$2,2,0),0))</f>
        <v>81.2</v>
      </c>
      <c r="P3789" s="12">
        <f>IF(ISBLANK(VLOOKUP($H3789*100+P$2,Feuil2!$A$3:$CQ$931,HLOOKUP(Feuil1!$F3789,Feuil2!$E$1:$DG$2,2,0),0)),"",VLOOKUP($H3789*100+P$2,Feuil2!$A$3:$CQ$931,HLOOKUP(Feuil1!$F3789,Feuil2!$E$1:$DG$2,2,0),0))</f>
        <v>26.7</v>
      </c>
      <c r="Q3789" s="12">
        <f>IF(ISBLANK(VLOOKUP($H3789*100+Q$2,Feuil2!$A$3:$CQ$931,HLOOKUP(Feuil1!$F3789,Feuil2!$E$1:$DG$2,2,0),0)),"",VLOOKUP($H3789*100+Q$2,Feuil2!$A$3:$CQ$931,HLOOKUP(Feuil1!$F3789,Feuil2!$E$1:$DG$2,2,0),0))</f>
        <v>6.4</v>
      </c>
      <c r="R3789" s="12">
        <f>IF(ISBLANK(VLOOKUP($H3789*100+R$2,Feuil2!$A$3:$CQ$931,HLOOKUP(Feuil1!$F3789,Feuil2!$E$1:$DG$2,2,0),0)),"",VLOOKUP($H3789*100+R$2,Feuil2!$A$3:$CQ$931,HLOOKUP(Feuil1!$F3789,Feuil2!$E$1:$DG$2,2,0),0))</f>
        <v>33.5</v>
      </c>
      <c r="S3789" s="12">
        <f>IF(ISBLANK(VLOOKUP($H3789*100+S$2,Feuil2!$A$3:$CQ$931,HLOOKUP(Feuil1!$F3789,Feuil2!$E$1:$DG$2,2,0),0)),"",VLOOKUP($H3789*100+S$2,Feuil2!$A$3:$CQ$931,HLOOKUP(Feuil1!$F3789,Feuil2!$E$1:$DG$2,2,0),0))</f>
        <v>1.7</v>
      </c>
      <c r="T3789" s="12">
        <f>IF(ISBLANK(VLOOKUP($H3789*100+T$2,Feuil2!$A$3:$CQ$931,HLOOKUP(Feuil1!$F3789,Feuil2!$E$1:$DG$2,2,0),0)),"",VLOOKUP($H3789*100+T$2,Feuil2!$A$3:$CQ$931,HLOOKUP(Feuil1!$F3789,Feuil2!$E$1:$DG$2,2,0),0))</f>
        <v>2.6</v>
      </c>
      <c r="U3789" s="12">
        <f t="shared" si="82"/>
        <v>811.00000000000011</v>
      </c>
    </row>
    <row r="3790" spans="1:21" x14ac:dyDescent="0.35">
      <c r="A3790" s="33" t="s">
        <v>110</v>
      </c>
      <c r="B3790" s="8" t="s">
        <v>109</v>
      </c>
      <c r="C3790" s="39">
        <v>496625</v>
      </c>
      <c r="D3790" s="39">
        <v>458150</v>
      </c>
      <c r="E3790" s="39">
        <v>180</v>
      </c>
      <c r="F3790" s="10">
        <v>4804</v>
      </c>
      <c r="G3790" s="5" t="s">
        <v>23</v>
      </c>
      <c r="H3790" s="11">
        <v>1965</v>
      </c>
      <c r="I3790" s="12">
        <f>IF(ISBLANK(VLOOKUP($H3790*100+I$2,Feuil2!$A$3:$CQ$931,HLOOKUP(Feuil1!$F3790,Feuil2!$E$1:$DG$2,2,0),0)),"",VLOOKUP($H3790*100+I$2,Feuil2!$A$3:$CQ$931,HLOOKUP(Feuil1!$F3790,Feuil2!$E$1:$DG$2,2,0),0))</f>
        <v>62.3</v>
      </c>
      <c r="J3790" s="12">
        <f>IF(ISBLANK(VLOOKUP($H3790*100+J$2,Feuil2!$A$3:$CQ$931,HLOOKUP(Feuil1!$F3790,Feuil2!$E$1:$DG$2,2,0),0)),"",VLOOKUP($H3790*100+J$2,Feuil2!$A$3:$CQ$931,HLOOKUP(Feuil1!$F3790,Feuil2!$E$1:$DG$2,2,0),0))</f>
        <v>118.1</v>
      </c>
      <c r="K3790" s="12">
        <f>IF(ISBLANK(VLOOKUP($H3790*100+K$2,Feuil2!$A$3:$CQ$931,HLOOKUP(Feuil1!$F3790,Feuil2!$E$1:$DG$2,2,0),0)),"",VLOOKUP($H3790*100+K$2,Feuil2!$A$3:$CQ$931,HLOOKUP(Feuil1!$F3790,Feuil2!$E$1:$DG$2,2,0),0))</f>
        <v>99.4</v>
      </c>
      <c r="L3790" s="12">
        <f>IF(ISBLANK(VLOOKUP($H3790*100+L$2,Feuil2!$A$3:$CQ$931,HLOOKUP(Feuil1!$F3790,Feuil2!$E$1:$DG$2,2,0),0)),"",VLOOKUP($H3790*100+L$2,Feuil2!$A$3:$CQ$931,HLOOKUP(Feuil1!$F3790,Feuil2!$E$1:$DG$2,2,0),0))</f>
        <v>92.9</v>
      </c>
      <c r="M3790" s="12">
        <f>IF(ISBLANK(VLOOKUP($H3790*100+M$2,Feuil2!$A$3:$CQ$931,HLOOKUP(Feuil1!$F3790,Feuil2!$E$1:$DG$2,2,0),0)),"",VLOOKUP($H3790*100+M$2,Feuil2!$A$3:$CQ$931,HLOOKUP(Feuil1!$F3790,Feuil2!$E$1:$DG$2,2,0),0))</f>
        <v>121</v>
      </c>
      <c r="N3790" s="12">
        <f>IF(ISBLANK(VLOOKUP($H3790*100+N$2,Feuil2!$A$3:$CQ$931,HLOOKUP(Feuil1!$F3790,Feuil2!$E$1:$DG$2,2,0),0)),"",VLOOKUP($H3790*100+N$2,Feuil2!$A$3:$CQ$931,HLOOKUP(Feuil1!$F3790,Feuil2!$E$1:$DG$2,2,0),0))</f>
        <v>163.1</v>
      </c>
      <c r="O3790" s="12">
        <f>IF(ISBLANK(VLOOKUP($H3790*100+O$2,Feuil2!$A$3:$CQ$931,HLOOKUP(Feuil1!$F3790,Feuil2!$E$1:$DG$2,2,0),0)),"",VLOOKUP($H3790*100+O$2,Feuil2!$A$3:$CQ$931,HLOOKUP(Feuil1!$F3790,Feuil2!$E$1:$DG$2,2,0),0))</f>
        <v>19.3</v>
      </c>
      <c r="P3790" s="12">
        <f>IF(ISBLANK(VLOOKUP($H3790*100+P$2,Feuil2!$A$3:$CQ$931,HLOOKUP(Feuil1!$F3790,Feuil2!$E$1:$DG$2,2,0),0)),"",VLOOKUP($H3790*100+P$2,Feuil2!$A$3:$CQ$931,HLOOKUP(Feuil1!$F3790,Feuil2!$E$1:$DG$2,2,0),0))</f>
        <v>50.9</v>
      </c>
      <c r="Q3790" s="12">
        <f>IF(ISBLANK(VLOOKUP($H3790*100+Q$2,Feuil2!$A$3:$CQ$931,HLOOKUP(Feuil1!$F3790,Feuil2!$E$1:$DG$2,2,0),0)),"",VLOOKUP($H3790*100+Q$2,Feuil2!$A$3:$CQ$931,HLOOKUP(Feuil1!$F3790,Feuil2!$E$1:$DG$2,2,0),0))</f>
        <v>20.100000000000001</v>
      </c>
      <c r="R3790" s="12">
        <f>IF(ISBLANK(VLOOKUP($H3790*100+R$2,Feuil2!$A$3:$CQ$931,HLOOKUP(Feuil1!$F3790,Feuil2!$E$1:$DG$2,2,0),0)),"",VLOOKUP($H3790*100+R$2,Feuil2!$A$3:$CQ$931,HLOOKUP(Feuil1!$F3790,Feuil2!$E$1:$DG$2,2,0),0))</f>
        <v>3.6</v>
      </c>
      <c r="S3790" s="12">
        <f>IF(ISBLANK(VLOOKUP($H3790*100+S$2,Feuil2!$A$3:$CQ$931,HLOOKUP(Feuil1!$F3790,Feuil2!$E$1:$DG$2,2,0),0)),"",VLOOKUP($H3790*100+S$2,Feuil2!$A$3:$CQ$931,HLOOKUP(Feuil1!$F3790,Feuil2!$E$1:$DG$2,2,0),0))</f>
        <v>2</v>
      </c>
      <c r="T3790" s="12">
        <f>IF(ISBLANK(VLOOKUP($H3790*100+T$2,Feuil2!$A$3:$CQ$931,HLOOKUP(Feuil1!$F3790,Feuil2!$E$1:$DG$2,2,0),0)),"",VLOOKUP($H3790*100+T$2,Feuil2!$A$3:$CQ$931,HLOOKUP(Feuil1!$F3790,Feuil2!$E$1:$DG$2,2,0),0))</f>
        <v>1.7</v>
      </c>
      <c r="U3790" s="12">
        <f t="shared" si="82"/>
        <v>754.4</v>
      </c>
    </row>
    <row r="3791" spans="1:21" x14ac:dyDescent="0.35">
      <c r="A3791" s="33" t="s">
        <v>110</v>
      </c>
      <c r="B3791" s="8" t="s">
        <v>109</v>
      </c>
      <c r="C3791" s="39">
        <v>496625</v>
      </c>
      <c r="D3791" s="39">
        <v>458150</v>
      </c>
      <c r="E3791" s="39">
        <v>180</v>
      </c>
      <c r="F3791" s="10">
        <v>4804</v>
      </c>
      <c r="G3791" s="5" t="s">
        <v>23</v>
      </c>
      <c r="H3791" s="11">
        <v>1966</v>
      </c>
      <c r="I3791" s="12">
        <f>IF(ISBLANK(VLOOKUP($H3791*100+I$2,Feuil2!$A$3:$CQ$931,HLOOKUP(Feuil1!$F3791,Feuil2!$E$1:$DG$2,2,0),0)),"",VLOOKUP($H3791*100+I$2,Feuil2!$A$3:$CQ$931,HLOOKUP(Feuil1!$F3791,Feuil2!$E$1:$DG$2,2,0),0))</f>
        <v>13.4</v>
      </c>
      <c r="J3791" s="12">
        <f>IF(ISBLANK(VLOOKUP($H3791*100+J$2,Feuil2!$A$3:$CQ$931,HLOOKUP(Feuil1!$F3791,Feuil2!$E$1:$DG$2,2,0),0)),"",VLOOKUP($H3791*100+J$2,Feuil2!$A$3:$CQ$931,HLOOKUP(Feuil1!$F3791,Feuil2!$E$1:$DG$2,2,0),0))</f>
        <v>123.1</v>
      </c>
      <c r="K3791" s="12">
        <f>IF(ISBLANK(VLOOKUP($H3791*100+K$2,Feuil2!$A$3:$CQ$931,HLOOKUP(Feuil1!$F3791,Feuil2!$E$1:$DG$2,2,0),0)),"",VLOOKUP($H3791*100+K$2,Feuil2!$A$3:$CQ$931,HLOOKUP(Feuil1!$F3791,Feuil2!$E$1:$DG$2,2,0),0))</f>
        <v>89.2</v>
      </c>
      <c r="L3791" s="12">
        <f>IF(ISBLANK(VLOOKUP($H3791*100+L$2,Feuil2!$A$3:$CQ$931,HLOOKUP(Feuil1!$F3791,Feuil2!$E$1:$DG$2,2,0),0)),"",VLOOKUP($H3791*100+L$2,Feuil2!$A$3:$CQ$931,HLOOKUP(Feuil1!$F3791,Feuil2!$E$1:$DG$2,2,0),0))</f>
        <v>20.3</v>
      </c>
      <c r="M3791" s="12">
        <f>IF(ISBLANK(VLOOKUP($H3791*100+M$2,Feuil2!$A$3:$CQ$931,HLOOKUP(Feuil1!$F3791,Feuil2!$E$1:$DG$2,2,0),0)),"",VLOOKUP($H3791*100+M$2,Feuil2!$A$3:$CQ$931,HLOOKUP(Feuil1!$F3791,Feuil2!$E$1:$DG$2,2,0),0))</f>
        <v>53.9</v>
      </c>
      <c r="N3791" s="12">
        <f>IF(ISBLANK(VLOOKUP($H3791*100+N$2,Feuil2!$A$3:$CQ$931,HLOOKUP(Feuil1!$F3791,Feuil2!$E$1:$DG$2,2,0),0)),"",VLOOKUP($H3791*100+N$2,Feuil2!$A$3:$CQ$931,HLOOKUP(Feuil1!$F3791,Feuil2!$E$1:$DG$2,2,0),0))</f>
        <v>149.9</v>
      </c>
      <c r="O3791" s="12">
        <f>IF(ISBLANK(VLOOKUP($H3791*100+O$2,Feuil2!$A$3:$CQ$931,HLOOKUP(Feuil1!$F3791,Feuil2!$E$1:$DG$2,2,0),0)),"",VLOOKUP($H3791*100+O$2,Feuil2!$A$3:$CQ$931,HLOOKUP(Feuil1!$F3791,Feuil2!$E$1:$DG$2,2,0),0))</f>
        <v>37.1</v>
      </c>
      <c r="P3791" s="12">
        <f>IF(ISBLANK(VLOOKUP($H3791*100+P$2,Feuil2!$A$3:$CQ$931,HLOOKUP(Feuil1!$F3791,Feuil2!$E$1:$DG$2,2,0),0)),"",VLOOKUP($H3791*100+P$2,Feuil2!$A$3:$CQ$931,HLOOKUP(Feuil1!$F3791,Feuil2!$E$1:$DG$2,2,0),0))</f>
        <v>86.9</v>
      </c>
      <c r="Q3791" s="12">
        <f>IF(ISBLANK(VLOOKUP($H3791*100+Q$2,Feuil2!$A$3:$CQ$931,HLOOKUP(Feuil1!$F3791,Feuil2!$E$1:$DG$2,2,0),0)),"",VLOOKUP($H3791*100+Q$2,Feuil2!$A$3:$CQ$931,HLOOKUP(Feuil1!$F3791,Feuil2!$E$1:$DG$2,2,0),0))</f>
        <v>21.8</v>
      </c>
      <c r="R3791" s="12">
        <f>IF(ISBLANK(VLOOKUP($H3791*100+R$2,Feuil2!$A$3:$CQ$931,HLOOKUP(Feuil1!$F3791,Feuil2!$E$1:$DG$2,2,0),0)),"",VLOOKUP($H3791*100+R$2,Feuil2!$A$3:$CQ$931,HLOOKUP(Feuil1!$F3791,Feuil2!$E$1:$DG$2,2,0),0))</f>
        <v>19</v>
      </c>
      <c r="S3791" s="12">
        <f>IF(ISBLANK(VLOOKUP($H3791*100+S$2,Feuil2!$A$3:$CQ$931,HLOOKUP(Feuil1!$F3791,Feuil2!$E$1:$DG$2,2,0),0)),"",VLOOKUP($H3791*100+S$2,Feuil2!$A$3:$CQ$931,HLOOKUP(Feuil1!$F3791,Feuil2!$E$1:$DG$2,2,0),0))</f>
        <v>1.7</v>
      </c>
      <c r="T3791" s="12">
        <f>IF(ISBLANK(VLOOKUP($H3791*100+T$2,Feuil2!$A$3:$CQ$931,HLOOKUP(Feuil1!$F3791,Feuil2!$E$1:$DG$2,2,0),0)),"",VLOOKUP($H3791*100+T$2,Feuil2!$A$3:$CQ$931,HLOOKUP(Feuil1!$F3791,Feuil2!$E$1:$DG$2,2,0),0))</f>
        <v>1.7</v>
      </c>
      <c r="U3791" s="12">
        <f t="shared" si="82"/>
        <v>618</v>
      </c>
    </row>
    <row r="3792" spans="1:21" x14ac:dyDescent="0.35">
      <c r="A3792" s="33" t="s">
        <v>110</v>
      </c>
      <c r="B3792" s="8" t="s">
        <v>109</v>
      </c>
      <c r="C3792" s="39">
        <v>496625</v>
      </c>
      <c r="D3792" s="39">
        <v>458150</v>
      </c>
      <c r="E3792" s="39">
        <v>180</v>
      </c>
      <c r="F3792" s="10">
        <v>4804</v>
      </c>
      <c r="G3792" s="5" t="s">
        <v>23</v>
      </c>
      <c r="H3792" s="11">
        <v>1967</v>
      </c>
      <c r="I3792" s="12">
        <f>IF(ISBLANK(VLOOKUP($H3792*100+I$2,Feuil2!$A$3:$CQ$931,HLOOKUP(Feuil1!$F3792,Feuil2!$E$1:$DG$2,2,0),0)),"",VLOOKUP($H3792*100+I$2,Feuil2!$A$3:$CQ$931,HLOOKUP(Feuil1!$F3792,Feuil2!$E$1:$DG$2,2,0),0))</f>
        <v>1.7</v>
      </c>
      <c r="J3792" s="12">
        <f>IF(ISBLANK(VLOOKUP($H3792*100+J$2,Feuil2!$A$3:$CQ$931,HLOOKUP(Feuil1!$F3792,Feuil2!$E$1:$DG$2,2,0),0)),"",VLOOKUP($H3792*100+J$2,Feuil2!$A$3:$CQ$931,HLOOKUP(Feuil1!$F3792,Feuil2!$E$1:$DG$2,2,0),0))</f>
        <v>93.8</v>
      </c>
      <c r="K3792" s="12">
        <f>IF(ISBLANK(VLOOKUP($H3792*100+K$2,Feuil2!$A$3:$CQ$931,HLOOKUP(Feuil1!$F3792,Feuil2!$E$1:$DG$2,2,0),0)),"",VLOOKUP($H3792*100+K$2,Feuil2!$A$3:$CQ$931,HLOOKUP(Feuil1!$F3792,Feuil2!$E$1:$DG$2,2,0),0))</f>
        <v>153.9</v>
      </c>
      <c r="L3792" s="12">
        <f>IF(ISBLANK(VLOOKUP($H3792*100+L$2,Feuil2!$A$3:$CQ$931,HLOOKUP(Feuil1!$F3792,Feuil2!$E$1:$DG$2,2,0),0)),"",VLOOKUP($H3792*100+L$2,Feuil2!$A$3:$CQ$931,HLOOKUP(Feuil1!$F3792,Feuil2!$E$1:$DG$2,2,0),0))</f>
        <v>55</v>
      </c>
      <c r="M3792" s="12">
        <f>IF(ISBLANK(VLOOKUP($H3792*100+M$2,Feuil2!$A$3:$CQ$931,HLOOKUP(Feuil1!$F3792,Feuil2!$E$1:$DG$2,2,0),0)),"",VLOOKUP($H3792*100+M$2,Feuil2!$A$3:$CQ$931,HLOOKUP(Feuil1!$F3792,Feuil2!$E$1:$DG$2,2,0),0))</f>
        <v>11.7</v>
      </c>
      <c r="N3792" s="12">
        <f>IF(ISBLANK(VLOOKUP($H3792*100+N$2,Feuil2!$A$3:$CQ$931,HLOOKUP(Feuil1!$F3792,Feuil2!$E$1:$DG$2,2,0),0)),"",VLOOKUP($H3792*100+N$2,Feuil2!$A$3:$CQ$931,HLOOKUP(Feuil1!$F3792,Feuil2!$E$1:$DG$2,2,0),0))</f>
        <v>266.5</v>
      </c>
      <c r="O3792" s="12">
        <f>IF(ISBLANK(VLOOKUP($H3792*100+O$2,Feuil2!$A$3:$CQ$931,HLOOKUP(Feuil1!$F3792,Feuil2!$E$1:$DG$2,2,0),0)),"",VLOOKUP($H3792*100+O$2,Feuil2!$A$3:$CQ$931,HLOOKUP(Feuil1!$F3792,Feuil2!$E$1:$DG$2,2,0),0))</f>
        <v>95.4</v>
      </c>
      <c r="P3792" s="12">
        <f>IF(ISBLANK(VLOOKUP($H3792*100+P$2,Feuil2!$A$3:$CQ$931,HLOOKUP(Feuil1!$F3792,Feuil2!$E$1:$DG$2,2,0),0)),"",VLOOKUP($H3792*100+P$2,Feuil2!$A$3:$CQ$931,HLOOKUP(Feuil1!$F3792,Feuil2!$E$1:$DG$2,2,0),0))</f>
        <v>53.1</v>
      </c>
      <c r="Q3792" s="12">
        <f>IF(ISBLANK(VLOOKUP($H3792*100+Q$2,Feuil2!$A$3:$CQ$931,HLOOKUP(Feuil1!$F3792,Feuil2!$E$1:$DG$2,2,0),0)),"",VLOOKUP($H3792*100+Q$2,Feuil2!$A$3:$CQ$931,HLOOKUP(Feuil1!$F3792,Feuil2!$E$1:$DG$2,2,0),0))</f>
        <v>34.299999999999997</v>
      </c>
      <c r="R3792" s="12">
        <f>IF(ISBLANK(VLOOKUP($H3792*100+R$2,Feuil2!$A$3:$CQ$931,HLOOKUP(Feuil1!$F3792,Feuil2!$E$1:$DG$2,2,0),0)),"",VLOOKUP($H3792*100+R$2,Feuil2!$A$3:$CQ$931,HLOOKUP(Feuil1!$F3792,Feuil2!$E$1:$DG$2,2,0),0))</f>
        <v>22.1</v>
      </c>
      <c r="S3792" s="12">
        <f>IF(ISBLANK(VLOOKUP($H3792*100+S$2,Feuil2!$A$3:$CQ$931,HLOOKUP(Feuil1!$F3792,Feuil2!$E$1:$DG$2,2,0),0)),"",VLOOKUP($H3792*100+S$2,Feuil2!$A$3:$CQ$931,HLOOKUP(Feuil1!$F3792,Feuil2!$E$1:$DG$2,2,0),0))</f>
        <v>1.7</v>
      </c>
      <c r="T3792" s="12">
        <f>IF(ISBLANK(VLOOKUP($H3792*100+T$2,Feuil2!$A$3:$CQ$931,HLOOKUP(Feuil1!$F3792,Feuil2!$E$1:$DG$2,2,0),0)),"",VLOOKUP($H3792*100+T$2,Feuil2!$A$3:$CQ$931,HLOOKUP(Feuil1!$F3792,Feuil2!$E$1:$DG$2,2,0),0))</f>
        <v>4.5999999999999996</v>
      </c>
      <c r="U3792" s="12">
        <f t="shared" si="82"/>
        <v>793.8</v>
      </c>
    </row>
    <row r="3793" spans="1:21" x14ac:dyDescent="0.35">
      <c r="A3793" s="33" t="s">
        <v>110</v>
      </c>
      <c r="B3793" s="8" t="s">
        <v>109</v>
      </c>
      <c r="C3793" s="39">
        <v>496625</v>
      </c>
      <c r="D3793" s="39">
        <v>458150</v>
      </c>
      <c r="E3793" s="39">
        <v>180</v>
      </c>
      <c r="F3793" s="10">
        <v>4804</v>
      </c>
      <c r="G3793" s="5" t="s">
        <v>23</v>
      </c>
      <c r="H3793" s="11">
        <v>1968</v>
      </c>
      <c r="I3793" s="12">
        <f>IF(ISBLANK(VLOOKUP($H3793*100+I$2,Feuil2!$A$3:$CQ$931,HLOOKUP(Feuil1!$F3793,Feuil2!$E$1:$DG$2,2,0),0)),"",VLOOKUP($H3793*100+I$2,Feuil2!$A$3:$CQ$931,HLOOKUP(Feuil1!$F3793,Feuil2!$E$1:$DG$2,2,0),0))</f>
        <v>4.9000000000000004</v>
      </c>
      <c r="J3793" s="12">
        <f>IF(ISBLANK(VLOOKUP($H3793*100+J$2,Feuil2!$A$3:$CQ$931,HLOOKUP(Feuil1!$F3793,Feuil2!$E$1:$DG$2,2,0),0)),"",VLOOKUP($H3793*100+J$2,Feuil2!$A$3:$CQ$931,HLOOKUP(Feuil1!$F3793,Feuil2!$E$1:$DG$2,2,0),0))</f>
        <v>16.899999999999999</v>
      </c>
      <c r="K3793" s="12">
        <f>IF(ISBLANK(VLOOKUP($H3793*100+K$2,Feuil2!$A$3:$CQ$931,HLOOKUP(Feuil1!$F3793,Feuil2!$E$1:$DG$2,2,0),0)),"",VLOOKUP($H3793*100+K$2,Feuil2!$A$3:$CQ$931,HLOOKUP(Feuil1!$F3793,Feuil2!$E$1:$DG$2,2,0),0))</f>
        <v>239.8</v>
      </c>
      <c r="L3793" s="12">
        <f>IF(ISBLANK(VLOOKUP($H3793*100+L$2,Feuil2!$A$3:$CQ$931,HLOOKUP(Feuil1!$F3793,Feuil2!$E$1:$DG$2,2,0),0)),"",VLOOKUP($H3793*100+L$2,Feuil2!$A$3:$CQ$931,HLOOKUP(Feuil1!$F3793,Feuil2!$E$1:$DG$2,2,0),0))</f>
        <v>192.8</v>
      </c>
      <c r="M3793" s="12">
        <f>IF(ISBLANK(VLOOKUP($H3793*100+M$2,Feuil2!$A$3:$CQ$931,HLOOKUP(Feuil1!$F3793,Feuil2!$E$1:$DG$2,2,0),0)),"",VLOOKUP($H3793*100+M$2,Feuil2!$A$3:$CQ$931,HLOOKUP(Feuil1!$F3793,Feuil2!$E$1:$DG$2,2,0),0))</f>
        <v>189.9</v>
      </c>
      <c r="N3793" s="12">
        <f>IF(ISBLANK(VLOOKUP($H3793*100+N$2,Feuil2!$A$3:$CQ$931,HLOOKUP(Feuil1!$F3793,Feuil2!$E$1:$DG$2,2,0),0)),"",VLOOKUP($H3793*100+N$2,Feuil2!$A$3:$CQ$931,HLOOKUP(Feuil1!$F3793,Feuil2!$E$1:$DG$2,2,0),0))</f>
        <v>384.4</v>
      </c>
      <c r="O3793" s="12">
        <f>IF(ISBLANK(VLOOKUP($H3793*100+O$2,Feuil2!$A$3:$CQ$931,HLOOKUP(Feuil1!$F3793,Feuil2!$E$1:$DG$2,2,0),0)),"",VLOOKUP($H3793*100+O$2,Feuil2!$A$3:$CQ$931,HLOOKUP(Feuil1!$F3793,Feuil2!$E$1:$DG$2,2,0),0))</f>
        <v>158.69999999999999</v>
      </c>
      <c r="P3793" s="12">
        <f>IF(ISBLANK(VLOOKUP($H3793*100+P$2,Feuil2!$A$3:$CQ$931,HLOOKUP(Feuil1!$F3793,Feuil2!$E$1:$DG$2,2,0),0)),"",VLOOKUP($H3793*100+P$2,Feuil2!$A$3:$CQ$931,HLOOKUP(Feuil1!$F3793,Feuil2!$E$1:$DG$2,2,0),0))</f>
        <v>135.69999999999999</v>
      </c>
      <c r="Q3793" s="12">
        <f>IF(ISBLANK(VLOOKUP($H3793*100+Q$2,Feuil2!$A$3:$CQ$931,HLOOKUP(Feuil1!$F3793,Feuil2!$E$1:$DG$2,2,0),0)),"",VLOOKUP($H3793*100+Q$2,Feuil2!$A$3:$CQ$931,HLOOKUP(Feuil1!$F3793,Feuil2!$E$1:$DG$2,2,0),0))</f>
        <v>32.1</v>
      </c>
      <c r="R3793" s="12">
        <f>IF(ISBLANK(VLOOKUP($H3793*100+R$2,Feuil2!$A$3:$CQ$931,HLOOKUP(Feuil1!$F3793,Feuil2!$E$1:$DG$2,2,0),0)),"",VLOOKUP($H3793*100+R$2,Feuil2!$A$3:$CQ$931,HLOOKUP(Feuil1!$F3793,Feuil2!$E$1:$DG$2,2,0),0))</f>
        <v>36.700000000000003</v>
      </c>
      <c r="S3793" s="12">
        <f>IF(ISBLANK(VLOOKUP($H3793*100+S$2,Feuil2!$A$3:$CQ$931,HLOOKUP(Feuil1!$F3793,Feuil2!$E$1:$DG$2,2,0),0)),"",VLOOKUP($H3793*100+S$2,Feuil2!$A$3:$CQ$931,HLOOKUP(Feuil1!$F3793,Feuil2!$E$1:$DG$2,2,0),0))</f>
        <v>4.5999999999999996</v>
      </c>
      <c r="T3793" s="12">
        <f>IF(ISBLANK(VLOOKUP($H3793*100+T$2,Feuil2!$A$3:$CQ$931,HLOOKUP(Feuil1!$F3793,Feuil2!$E$1:$DG$2,2,0),0)),"",VLOOKUP($H3793*100+T$2,Feuil2!$A$3:$CQ$931,HLOOKUP(Feuil1!$F3793,Feuil2!$E$1:$DG$2,2,0),0))</f>
        <v>1.7</v>
      </c>
      <c r="U3793" s="12">
        <f t="shared" si="82"/>
        <v>1398.2</v>
      </c>
    </row>
    <row r="3794" spans="1:21" x14ac:dyDescent="0.35">
      <c r="A3794" s="33" t="s">
        <v>110</v>
      </c>
      <c r="B3794" s="8" t="s">
        <v>109</v>
      </c>
      <c r="C3794" s="39">
        <v>496625</v>
      </c>
      <c r="D3794" s="39">
        <v>458150</v>
      </c>
      <c r="E3794" s="39">
        <v>180</v>
      </c>
      <c r="F3794" s="10">
        <v>4804</v>
      </c>
      <c r="G3794" s="5" t="s">
        <v>23</v>
      </c>
      <c r="H3794" s="11">
        <v>1969</v>
      </c>
      <c r="I3794" s="12">
        <f>IF(ISBLANK(VLOOKUP($H3794*100+I$2,Feuil2!$A$3:$CQ$931,HLOOKUP(Feuil1!$F3794,Feuil2!$E$1:$DG$2,2,0),0)),"",VLOOKUP($H3794*100+I$2,Feuil2!$A$3:$CQ$931,HLOOKUP(Feuil1!$F3794,Feuil2!$E$1:$DG$2,2,0),0))</f>
        <v>71.3</v>
      </c>
      <c r="J3794" s="12">
        <f>IF(ISBLANK(VLOOKUP($H3794*100+J$2,Feuil2!$A$3:$CQ$931,HLOOKUP(Feuil1!$F3794,Feuil2!$E$1:$DG$2,2,0),0)),"",VLOOKUP($H3794*100+J$2,Feuil2!$A$3:$CQ$931,HLOOKUP(Feuil1!$F3794,Feuil2!$E$1:$DG$2,2,0),0))</f>
        <v>108.7</v>
      </c>
      <c r="K3794" s="12">
        <f>IF(ISBLANK(VLOOKUP($H3794*100+K$2,Feuil2!$A$3:$CQ$931,HLOOKUP(Feuil1!$F3794,Feuil2!$E$1:$DG$2,2,0),0)),"",VLOOKUP($H3794*100+K$2,Feuil2!$A$3:$CQ$931,HLOOKUP(Feuil1!$F3794,Feuil2!$E$1:$DG$2,2,0),0))</f>
        <v>193.5</v>
      </c>
      <c r="L3794" s="12">
        <f>IF(ISBLANK(VLOOKUP($H3794*100+L$2,Feuil2!$A$3:$CQ$931,HLOOKUP(Feuil1!$F3794,Feuil2!$E$1:$DG$2,2,0),0)),"",VLOOKUP($H3794*100+L$2,Feuil2!$A$3:$CQ$931,HLOOKUP(Feuil1!$F3794,Feuil2!$E$1:$DG$2,2,0),0))</f>
        <v>201.3</v>
      </c>
      <c r="M3794" s="12">
        <f>IF(ISBLANK(VLOOKUP($H3794*100+M$2,Feuil2!$A$3:$CQ$931,HLOOKUP(Feuil1!$F3794,Feuil2!$E$1:$DG$2,2,0),0)),"",VLOOKUP($H3794*100+M$2,Feuil2!$A$3:$CQ$931,HLOOKUP(Feuil1!$F3794,Feuil2!$E$1:$DG$2,2,0),0))</f>
        <v>530.4</v>
      </c>
      <c r="N3794" s="12">
        <f>IF(ISBLANK(VLOOKUP($H3794*100+N$2,Feuil2!$A$3:$CQ$931,HLOOKUP(Feuil1!$F3794,Feuil2!$E$1:$DG$2,2,0),0)),"",VLOOKUP($H3794*100+N$2,Feuil2!$A$3:$CQ$931,HLOOKUP(Feuil1!$F3794,Feuil2!$E$1:$DG$2,2,0),0))</f>
        <v>11.1</v>
      </c>
      <c r="O3794" s="12">
        <f>IF(ISBLANK(VLOOKUP($H3794*100+O$2,Feuil2!$A$3:$CQ$931,HLOOKUP(Feuil1!$F3794,Feuil2!$E$1:$DG$2,2,0),0)),"",VLOOKUP($H3794*100+O$2,Feuil2!$A$3:$CQ$931,HLOOKUP(Feuil1!$F3794,Feuil2!$E$1:$DG$2,2,0),0))</f>
        <v>103.3</v>
      </c>
      <c r="P3794" s="12">
        <f>IF(ISBLANK(VLOOKUP($H3794*100+P$2,Feuil2!$A$3:$CQ$931,HLOOKUP(Feuil1!$F3794,Feuil2!$E$1:$DG$2,2,0),0)),"",VLOOKUP($H3794*100+P$2,Feuil2!$A$3:$CQ$931,HLOOKUP(Feuil1!$F3794,Feuil2!$E$1:$DG$2,2,0),0))</f>
        <v>69.400000000000006</v>
      </c>
      <c r="Q3794" s="12">
        <f>IF(ISBLANK(VLOOKUP($H3794*100+Q$2,Feuil2!$A$3:$CQ$931,HLOOKUP(Feuil1!$F3794,Feuil2!$E$1:$DG$2,2,0),0)),"",VLOOKUP($H3794*100+Q$2,Feuil2!$A$3:$CQ$931,HLOOKUP(Feuil1!$F3794,Feuil2!$E$1:$DG$2,2,0),0))</f>
        <v>55</v>
      </c>
      <c r="R3794" s="12">
        <f>IF(ISBLANK(VLOOKUP($H3794*100+R$2,Feuil2!$A$3:$CQ$931,HLOOKUP(Feuil1!$F3794,Feuil2!$E$1:$DG$2,2,0),0)),"",VLOOKUP($H3794*100+R$2,Feuil2!$A$3:$CQ$931,HLOOKUP(Feuil1!$F3794,Feuil2!$E$1:$DG$2,2,0),0))</f>
        <v>15.8</v>
      </c>
      <c r="S3794" s="12">
        <f>IF(ISBLANK(VLOOKUP($H3794*100+S$2,Feuil2!$A$3:$CQ$931,HLOOKUP(Feuil1!$F3794,Feuil2!$E$1:$DG$2,2,0),0)),"",VLOOKUP($H3794*100+S$2,Feuil2!$A$3:$CQ$931,HLOOKUP(Feuil1!$F3794,Feuil2!$E$1:$DG$2,2,0),0))</f>
        <v>5.6</v>
      </c>
      <c r="T3794" s="12">
        <f>IF(ISBLANK(VLOOKUP($H3794*100+T$2,Feuil2!$A$3:$CQ$931,HLOOKUP(Feuil1!$F3794,Feuil2!$E$1:$DG$2,2,0),0)),"",VLOOKUP($H3794*100+T$2,Feuil2!$A$3:$CQ$931,HLOOKUP(Feuil1!$F3794,Feuil2!$E$1:$DG$2,2,0),0))</f>
        <v>1.8</v>
      </c>
      <c r="U3794" s="12">
        <f t="shared" si="82"/>
        <v>1367.1999999999996</v>
      </c>
    </row>
    <row r="3795" spans="1:21" x14ac:dyDescent="0.35">
      <c r="A3795" s="33" t="s">
        <v>110</v>
      </c>
      <c r="B3795" s="8" t="s">
        <v>109</v>
      </c>
      <c r="C3795" s="39">
        <v>496625</v>
      </c>
      <c r="D3795" s="39">
        <v>458150</v>
      </c>
      <c r="E3795" s="39">
        <v>180</v>
      </c>
      <c r="F3795" s="10">
        <v>4804</v>
      </c>
      <c r="G3795" s="5" t="s">
        <v>23</v>
      </c>
      <c r="H3795" s="11">
        <v>1970</v>
      </c>
      <c r="I3795" s="12">
        <f>IF(ISBLANK(VLOOKUP($H3795*100+I$2,Feuil2!$A$3:$CQ$931,HLOOKUP(Feuil1!$F3795,Feuil2!$E$1:$DG$2,2,0),0)),"",VLOOKUP($H3795*100+I$2,Feuil2!$A$3:$CQ$931,HLOOKUP(Feuil1!$F3795,Feuil2!$E$1:$DG$2,2,0),0))</f>
        <v>1.8</v>
      </c>
      <c r="J3795" s="12">
        <f>IF(ISBLANK(VLOOKUP($H3795*100+J$2,Feuil2!$A$3:$CQ$931,HLOOKUP(Feuil1!$F3795,Feuil2!$E$1:$DG$2,2,0),0)),"",VLOOKUP($H3795*100+J$2,Feuil2!$A$3:$CQ$931,HLOOKUP(Feuil1!$F3795,Feuil2!$E$1:$DG$2,2,0),0))</f>
        <v>37.6</v>
      </c>
      <c r="K3795" s="12">
        <f>IF(ISBLANK(VLOOKUP($H3795*100+K$2,Feuil2!$A$3:$CQ$931,HLOOKUP(Feuil1!$F3795,Feuil2!$E$1:$DG$2,2,0),0)),"",VLOOKUP($H3795*100+K$2,Feuil2!$A$3:$CQ$931,HLOOKUP(Feuil1!$F3795,Feuil2!$E$1:$DG$2,2,0),0))</f>
        <v>58</v>
      </c>
      <c r="L3795" s="12">
        <f>IF(ISBLANK(VLOOKUP($H3795*100+L$2,Feuil2!$A$3:$CQ$931,HLOOKUP(Feuil1!$F3795,Feuil2!$E$1:$DG$2,2,0),0)),"",VLOOKUP($H3795*100+L$2,Feuil2!$A$3:$CQ$931,HLOOKUP(Feuil1!$F3795,Feuil2!$E$1:$DG$2,2,0),0))</f>
        <v>123.8</v>
      </c>
      <c r="M3795" s="12">
        <f>IF(ISBLANK(VLOOKUP($H3795*100+M$2,Feuil2!$A$3:$CQ$931,HLOOKUP(Feuil1!$F3795,Feuil2!$E$1:$DG$2,2,0),0)),"",VLOOKUP($H3795*100+M$2,Feuil2!$A$3:$CQ$931,HLOOKUP(Feuil1!$F3795,Feuil2!$E$1:$DG$2,2,0),0))</f>
        <v>231.1</v>
      </c>
      <c r="N3795" s="12">
        <f>IF(ISBLANK(VLOOKUP($H3795*100+N$2,Feuil2!$A$3:$CQ$931,HLOOKUP(Feuil1!$F3795,Feuil2!$E$1:$DG$2,2,0),0)),"",VLOOKUP($H3795*100+N$2,Feuil2!$A$3:$CQ$931,HLOOKUP(Feuil1!$F3795,Feuil2!$E$1:$DG$2,2,0),0))</f>
        <v>3</v>
      </c>
      <c r="O3795" s="12">
        <f>IF(ISBLANK(VLOOKUP($H3795*100+O$2,Feuil2!$A$3:$CQ$931,HLOOKUP(Feuil1!$F3795,Feuil2!$E$1:$DG$2,2,0),0)),"",VLOOKUP($H3795*100+O$2,Feuil2!$A$3:$CQ$931,HLOOKUP(Feuil1!$F3795,Feuil2!$E$1:$DG$2,2,0),0))</f>
        <v>134.19999999999999</v>
      </c>
      <c r="P3795" s="12">
        <f>IF(ISBLANK(VLOOKUP($H3795*100+P$2,Feuil2!$A$3:$CQ$931,HLOOKUP(Feuil1!$F3795,Feuil2!$E$1:$DG$2,2,0),0)),"",VLOOKUP($H3795*100+P$2,Feuil2!$A$3:$CQ$931,HLOOKUP(Feuil1!$F3795,Feuil2!$E$1:$DG$2,2,0),0))</f>
        <v>292.3</v>
      </c>
      <c r="Q3795" s="12">
        <f>IF(ISBLANK(VLOOKUP($H3795*100+Q$2,Feuil2!$A$3:$CQ$931,HLOOKUP(Feuil1!$F3795,Feuil2!$E$1:$DG$2,2,0),0)),"",VLOOKUP($H3795*100+Q$2,Feuil2!$A$3:$CQ$931,HLOOKUP(Feuil1!$F3795,Feuil2!$E$1:$DG$2,2,0),0))</f>
        <v>131.6</v>
      </c>
      <c r="R3795" s="12">
        <f>IF(ISBLANK(VLOOKUP($H3795*100+R$2,Feuil2!$A$3:$CQ$931,HLOOKUP(Feuil1!$F3795,Feuil2!$E$1:$DG$2,2,0),0)),"",VLOOKUP($H3795*100+R$2,Feuil2!$A$3:$CQ$931,HLOOKUP(Feuil1!$F3795,Feuil2!$E$1:$DG$2,2,0),0))</f>
        <v>25.1</v>
      </c>
      <c r="S3795" s="12">
        <f>IF(ISBLANK(VLOOKUP($H3795*100+S$2,Feuil2!$A$3:$CQ$931,HLOOKUP(Feuil1!$F3795,Feuil2!$E$1:$DG$2,2,0),0)),"",VLOOKUP($H3795*100+S$2,Feuil2!$A$3:$CQ$931,HLOOKUP(Feuil1!$F3795,Feuil2!$E$1:$DG$2,2,0),0))</f>
        <v>1.7</v>
      </c>
      <c r="T3795" s="12">
        <f>IF(ISBLANK(VLOOKUP($H3795*100+T$2,Feuil2!$A$3:$CQ$931,HLOOKUP(Feuil1!$F3795,Feuil2!$E$1:$DG$2,2,0),0)),"",VLOOKUP($H3795*100+T$2,Feuil2!$A$3:$CQ$931,HLOOKUP(Feuil1!$F3795,Feuil2!$E$1:$DG$2,2,0),0))</f>
        <v>2</v>
      </c>
      <c r="U3795" s="12">
        <f t="shared" si="82"/>
        <v>1042.2</v>
      </c>
    </row>
    <row r="3796" spans="1:21" x14ac:dyDescent="0.35">
      <c r="A3796" s="33" t="s">
        <v>110</v>
      </c>
      <c r="B3796" s="8" t="s">
        <v>109</v>
      </c>
      <c r="C3796" s="39">
        <v>496625</v>
      </c>
      <c r="D3796" s="39">
        <v>458150</v>
      </c>
      <c r="E3796" s="39">
        <v>180</v>
      </c>
      <c r="F3796" s="10">
        <v>4804</v>
      </c>
      <c r="G3796" s="5" t="s">
        <v>23</v>
      </c>
      <c r="H3796" s="11">
        <v>1971</v>
      </c>
      <c r="I3796" s="12">
        <f>IF(ISBLANK(VLOOKUP($H3796*100+I$2,Feuil2!$A$3:$CQ$931,HLOOKUP(Feuil1!$F3796,Feuil2!$E$1:$DG$2,2,0),0)),"",VLOOKUP($H3796*100+I$2,Feuil2!$A$3:$CQ$931,HLOOKUP(Feuil1!$F3796,Feuil2!$E$1:$DG$2,2,0),0))</f>
        <v>2.9</v>
      </c>
      <c r="J3796" s="12">
        <f>IF(ISBLANK(VLOOKUP($H3796*100+J$2,Feuil2!$A$3:$CQ$931,HLOOKUP(Feuil1!$F3796,Feuil2!$E$1:$DG$2,2,0),0)),"",VLOOKUP($H3796*100+J$2,Feuil2!$A$3:$CQ$931,HLOOKUP(Feuil1!$F3796,Feuil2!$E$1:$DG$2,2,0),0))</f>
        <v>5</v>
      </c>
      <c r="K3796" s="12">
        <f>IF(ISBLANK(VLOOKUP($H3796*100+K$2,Feuil2!$A$3:$CQ$931,HLOOKUP(Feuil1!$F3796,Feuil2!$E$1:$DG$2,2,0),0)),"",VLOOKUP($H3796*100+K$2,Feuil2!$A$3:$CQ$931,HLOOKUP(Feuil1!$F3796,Feuil2!$E$1:$DG$2,2,0),0))</f>
        <v>60.4</v>
      </c>
      <c r="L3796" s="12">
        <f>IF(ISBLANK(VLOOKUP($H3796*100+L$2,Feuil2!$A$3:$CQ$931,HLOOKUP(Feuil1!$F3796,Feuil2!$E$1:$DG$2,2,0),0)),"",VLOOKUP($H3796*100+L$2,Feuil2!$A$3:$CQ$931,HLOOKUP(Feuil1!$F3796,Feuil2!$E$1:$DG$2,2,0),0))</f>
        <v>75.099999999999994</v>
      </c>
      <c r="M3796" s="12">
        <f>IF(ISBLANK(VLOOKUP($H3796*100+M$2,Feuil2!$A$3:$CQ$931,HLOOKUP(Feuil1!$F3796,Feuil2!$E$1:$DG$2,2,0),0)),"",VLOOKUP($H3796*100+M$2,Feuil2!$A$3:$CQ$931,HLOOKUP(Feuil1!$F3796,Feuil2!$E$1:$DG$2,2,0),0))</f>
        <v>246.9</v>
      </c>
      <c r="N3796" s="12">
        <f>IF(ISBLANK(VLOOKUP($H3796*100+N$2,Feuil2!$A$3:$CQ$931,HLOOKUP(Feuil1!$F3796,Feuil2!$E$1:$DG$2,2,0),0)),"",VLOOKUP($H3796*100+N$2,Feuil2!$A$3:$CQ$931,HLOOKUP(Feuil1!$F3796,Feuil2!$E$1:$DG$2,2,0),0))</f>
        <v>196.7</v>
      </c>
      <c r="O3796" s="12">
        <f>IF(ISBLANK(VLOOKUP($H3796*100+O$2,Feuil2!$A$3:$CQ$931,HLOOKUP(Feuil1!$F3796,Feuil2!$E$1:$DG$2,2,0),0)),"",VLOOKUP($H3796*100+O$2,Feuil2!$A$3:$CQ$931,HLOOKUP(Feuil1!$F3796,Feuil2!$E$1:$DG$2,2,0),0))</f>
        <v>166.6</v>
      </c>
      <c r="P3796" s="12">
        <f>IF(ISBLANK(VLOOKUP($H3796*100+P$2,Feuil2!$A$3:$CQ$931,HLOOKUP(Feuil1!$F3796,Feuil2!$E$1:$DG$2,2,0),0)),"",VLOOKUP($H3796*100+P$2,Feuil2!$A$3:$CQ$931,HLOOKUP(Feuil1!$F3796,Feuil2!$E$1:$DG$2,2,0),0))</f>
        <v>56.2</v>
      </c>
      <c r="Q3796" s="12">
        <f>IF(ISBLANK(VLOOKUP($H3796*100+Q$2,Feuil2!$A$3:$CQ$931,HLOOKUP(Feuil1!$F3796,Feuil2!$E$1:$DG$2,2,0),0)),"",VLOOKUP($H3796*100+Q$2,Feuil2!$A$3:$CQ$931,HLOOKUP(Feuil1!$F3796,Feuil2!$E$1:$DG$2,2,0),0))</f>
        <v>92.7</v>
      </c>
      <c r="R3796" s="12">
        <f>IF(ISBLANK(VLOOKUP($H3796*100+R$2,Feuil2!$A$3:$CQ$931,HLOOKUP(Feuil1!$F3796,Feuil2!$E$1:$DG$2,2,0),0)),"",VLOOKUP($H3796*100+R$2,Feuil2!$A$3:$CQ$931,HLOOKUP(Feuil1!$F3796,Feuil2!$E$1:$DG$2,2,0),0))</f>
        <v>14.9</v>
      </c>
      <c r="S3796" s="12">
        <f>IF(ISBLANK(VLOOKUP($H3796*100+S$2,Feuil2!$A$3:$CQ$931,HLOOKUP(Feuil1!$F3796,Feuil2!$E$1:$DG$2,2,0),0)),"",VLOOKUP($H3796*100+S$2,Feuil2!$A$3:$CQ$931,HLOOKUP(Feuil1!$F3796,Feuil2!$E$1:$DG$2,2,0),0))</f>
        <v>2.2999999999999998</v>
      </c>
      <c r="T3796" s="12">
        <f>IF(ISBLANK(VLOOKUP($H3796*100+T$2,Feuil2!$A$3:$CQ$931,HLOOKUP(Feuil1!$F3796,Feuil2!$E$1:$DG$2,2,0),0)),"",VLOOKUP($H3796*100+T$2,Feuil2!$A$3:$CQ$931,HLOOKUP(Feuil1!$F3796,Feuil2!$E$1:$DG$2,2,0),0))</f>
        <v>2</v>
      </c>
      <c r="U3796" s="12">
        <f t="shared" si="82"/>
        <v>921.7</v>
      </c>
    </row>
    <row r="3797" spans="1:21" x14ac:dyDescent="0.35">
      <c r="A3797" s="33" t="s">
        <v>110</v>
      </c>
      <c r="B3797" s="8" t="s">
        <v>109</v>
      </c>
      <c r="C3797" s="39">
        <v>496625</v>
      </c>
      <c r="D3797" s="39">
        <v>458150</v>
      </c>
      <c r="E3797" s="39">
        <v>180</v>
      </c>
      <c r="F3797" s="10">
        <v>4804</v>
      </c>
      <c r="G3797" s="5" t="s">
        <v>23</v>
      </c>
      <c r="H3797" s="11">
        <v>1972</v>
      </c>
      <c r="I3797" s="12">
        <f>IF(ISBLANK(VLOOKUP($H3797*100+I$2,Feuil2!$A$3:$CQ$931,HLOOKUP(Feuil1!$F3797,Feuil2!$E$1:$DG$2,2,0),0)),"",VLOOKUP($H3797*100+I$2,Feuil2!$A$3:$CQ$931,HLOOKUP(Feuil1!$F3797,Feuil2!$E$1:$DG$2,2,0),0))</f>
        <v>31.5</v>
      </c>
      <c r="J3797" s="12">
        <f>IF(ISBLANK(VLOOKUP($H3797*100+J$2,Feuil2!$A$3:$CQ$931,HLOOKUP(Feuil1!$F3797,Feuil2!$E$1:$DG$2,2,0),0)),"",VLOOKUP($H3797*100+J$2,Feuil2!$A$3:$CQ$931,HLOOKUP(Feuil1!$F3797,Feuil2!$E$1:$DG$2,2,0),0))</f>
        <v>93.1</v>
      </c>
      <c r="K3797" s="12">
        <f>IF(ISBLANK(VLOOKUP($H3797*100+K$2,Feuil2!$A$3:$CQ$931,HLOOKUP(Feuil1!$F3797,Feuil2!$E$1:$DG$2,2,0),0)),"",VLOOKUP($H3797*100+K$2,Feuil2!$A$3:$CQ$931,HLOOKUP(Feuil1!$F3797,Feuil2!$E$1:$DG$2,2,0),0))</f>
        <v>21.6</v>
      </c>
      <c r="L3797" s="12">
        <f>IF(ISBLANK(VLOOKUP($H3797*100+L$2,Feuil2!$A$3:$CQ$931,HLOOKUP(Feuil1!$F3797,Feuil2!$E$1:$DG$2,2,0),0)),"",VLOOKUP($H3797*100+L$2,Feuil2!$A$3:$CQ$931,HLOOKUP(Feuil1!$F3797,Feuil2!$E$1:$DG$2,2,0),0))</f>
        <v>44.8</v>
      </c>
      <c r="M3797" s="12">
        <f>IF(ISBLANK(VLOOKUP($H3797*100+M$2,Feuil2!$A$3:$CQ$931,HLOOKUP(Feuil1!$F3797,Feuil2!$E$1:$DG$2,2,0),0)),"",VLOOKUP($H3797*100+M$2,Feuil2!$A$3:$CQ$931,HLOOKUP(Feuil1!$F3797,Feuil2!$E$1:$DG$2,2,0),0))</f>
        <v>81.2</v>
      </c>
      <c r="N3797" s="12">
        <f>IF(ISBLANK(VLOOKUP($H3797*100+N$2,Feuil2!$A$3:$CQ$931,HLOOKUP(Feuil1!$F3797,Feuil2!$E$1:$DG$2,2,0),0)),"",VLOOKUP($H3797*100+N$2,Feuil2!$A$3:$CQ$931,HLOOKUP(Feuil1!$F3797,Feuil2!$E$1:$DG$2,2,0),0))</f>
        <v>47.9</v>
      </c>
      <c r="O3797" s="12">
        <f>IF(ISBLANK(VLOOKUP($H3797*100+O$2,Feuil2!$A$3:$CQ$931,HLOOKUP(Feuil1!$F3797,Feuil2!$E$1:$DG$2,2,0),0)),"",VLOOKUP($H3797*100+O$2,Feuil2!$A$3:$CQ$931,HLOOKUP(Feuil1!$F3797,Feuil2!$E$1:$DG$2,2,0),0))</f>
        <v>61.2</v>
      </c>
      <c r="P3797" s="12">
        <f>IF(ISBLANK(VLOOKUP($H3797*100+P$2,Feuil2!$A$3:$CQ$931,HLOOKUP(Feuil1!$F3797,Feuil2!$E$1:$DG$2,2,0),0)),"",VLOOKUP($H3797*100+P$2,Feuil2!$A$3:$CQ$931,HLOOKUP(Feuil1!$F3797,Feuil2!$E$1:$DG$2,2,0),0))</f>
        <v>5.2</v>
      </c>
      <c r="Q3797" s="12">
        <f>IF(ISBLANK(VLOOKUP($H3797*100+Q$2,Feuil2!$A$3:$CQ$931,HLOOKUP(Feuil1!$F3797,Feuil2!$E$1:$DG$2,2,0),0)),"",VLOOKUP($H3797*100+Q$2,Feuil2!$A$3:$CQ$931,HLOOKUP(Feuil1!$F3797,Feuil2!$E$1:$DG$2,2,0),0))</f>
        <v>44.4</v>
      </c>
      <c r="R3797" s="12">
        <f>IF(ISBLANK(VLOOKUP($H3797*100+R$2,Feuil2!$A$3:$CQ$931,HLOOKUP(Feuil1!$F3797,Feuil2!$E$1:$DG$2,2,0),0)),"",VLOOKUP($H3797*100+R$2,Feuil2!$A$3:$CQ$931,HLOOKUP(Feuil1!$F3797,Feuil2!$E$1:$DG$2,2,0),0))</f>
        <v>1.8</v>
      </c>
      <c r="S3797" s="12">
        <f>IF(ISBLANK(VLOOKUP($H3797*100+S$2,Feuil2!$A$3:$CQ$931,HLOOKUP(Feuil1!$F3797,Feuil2!$E$1:$DG$2,2,0),0)),"",VLOOKUP($H3797*100+S$2,Feuil2!$A$3:$CQ$931,HLOOKUP(Feuil1!$F3797,Feuil2!$E$1:$DG$2,2,0),0))</f>
        <v>0.5</v>
      </c>
      <c r="T3797" s="12">
        <f>IF(ISBLANK(VLOOKUP($H3797*100+T$2,Feuil2!$A$3:$CQ$931,HLOOKUP(Feuil1!$F3797,Feuil2!$E$1:$DG$2,2,0),0)),"",VLOOKUP($H3797*100+T$2,Feuil2!$A$3:$CQ$931,HLOOKUP(Feuil1!$F3797,Feuil2!$E$1:$DG$2,2,0),0))</f>
        <v>4.2</v>
      </c>
      <c r="U3797" s="12">
        <f t="shared" si="82"/>
        <v>437.39999999999992</v>
      </c>
    </row>
    <row r="3798" spans="1:21" x14ac:dyDescent="0.35">
      <c r="A3798" s="33" t="s">
        <v>110</v>
      </c>
      <c r="B3798" s="8" t="s">
        <v>109</v>
      </c>
      <c r="C3798" s="39">
        <v>496625</v>
      </c>
      <c r="D3798" s="39">
        <v>458150</v>
      </c>
      <c r="E3798" s="39">
        <v>180</v>
      </c>
      <c r="F3798" s="10">
        <v>4804</v>
      </c>
      <c r="G3798" s="5" t="s">
        <v>23</v>
      </c>
      <c r="H3798" s="11">
        <v>1973</v>
      </c>
      <c r="I3798" s="12">
        <f>IF(ISBLANK(VLOOKUP($H3798*100+I$2,Feuil2!$A$3:$CQ$931,HLOOKUP(Feuil1!$F3798,Feuil2!$E$1:$DG$2,2,0),0)),"",VLOOKUP($H3798*100+I$2,Feuil2!$A$3:$CQ$931,HLOOKUP(Feuil1!$F3798,Feuil2!$E$1:$DG$2,2,0),0))</f>
        <v>1.9</v>
      </c>
      <c r="J3798" s="12">
        <f>IF(ISBLANK(VLOOKUP($H3798*100+J$2,Feuil2!$A$3:$CQ$931,HLOOKUP(Feuil1!$F3798,Feuil2!$E$1:$DG$2,2,0),0)),"",VLOOKUP($H3798*100+J$2,Feuil2!$A$3:$CQ$931,HLOOKUP(Feuil1!$F3798,Feuil2!$E$1:$DG$2,2,0),0))</f>
        <v>12.2</v>
      </c>
      <c r="K3798" s="12">
        <f>IF(ISBLANK(VLOOKUP($H3798*100+K$2,Feuil2!$A$3:$CQ$931,HLOOKUP(Feuil1!$F3798,Feuil2!$E$1:$DG$2,2,0),0)),"",VLOOKUP($H3798*100+K$2,Feuil2!$A$3:$CQ$931,HLOOKUP(Feuil1!$F3798,Feuil2!$E$1:$DG$2,2,0),0))</f>
        <v>39</v>
      </c>
      <c r="L3798" s="12">
        <f>IF(ISBLANK(VLOOKUP($H3798*100+L$2,Feuil2!$A$3:$CQ$931,HLOOKUP(Feuil1!$F3798,Feuil2!$E$1:$DG$2,2,0),0)),"",VLOOKUP($H3798*100+L$2,Feuil2!$A$3:$CQ$931,HLOOKUP(Feuil1!$F3798,Feuil2!$E$1:$DG$2,2,0),0))</f>
        <v>260.8</v>
      </c>
      <c r="M3798" s="12">
        <f>IF(ISBLANK(VLOOKUP($H3798*100+M$2,Feuil2!$A$3:$CQ$931,HLOOKUP(Feuil1!$F3798,Feuil2!$E$1:$DG$2,2,0),0)),"",VLOOKUP($H3798*100+M$2,Feuil2!$A$3:$CQ$931,HLOOKUP(Feuil1!$F3798,Feuil2!$E$1:$DG$2,2,0),0))</f>
        <v>51.4</v>
      </c>
      <c r="N3798" s="12">
        <f>IF(ISBLANK(VLOOKUP($H3798*100+N$2,Feuil2!$A$3:$CQ$931,HLOOKUP(Feuil1!$F3798,Feuil2!$E$1:$DG$2,2,0),0)),"",VLOOKUP($H3798*100+N$2,Feuil2!$A$3:$CQ$931,HLOOKUP(Feuil1!$F3798,Feuil2!$E$1:$DG$2,2,0),0))</f>
        <v>130.19999999999999</v>
      </c>
      <c r="O3798" s="12">
        <f>IF(ISBLANK(VLOOKUP($H3798*100+O$2,Feuil2!$A$3:$CQ$931,HLOOKUP(Feuil1!$F3798,Feuil2!$E$1:$DG$2,2,0),0)),"",VLOOKUP($H3798*100+O$2,Feuil2!$A$3:$CQ$931,HLOOKUP(Feuil1!$F3798,Feuil2!$E$1:$DG$2,2,0),0))</f>
        <v>92.9</v>
      </c>
      <c r="P3798" s="12">
        <f>IF(ISBLANK(VLOOKUP($H3798*100+P$2,Feuil2!$A$3:$CQ$931,HLOOKUP(Feuil1!$F3798,Feuil2!$E$1:$DG$2,2,0),0)),"",VLOOKUP($H3798*100+P$2,Feuil2!$A$3:$CQ$931,HLOOKUP(Feuil1!$F3798,Feuil2!$E$1:$DG$2,2,0),0))</f>
        <v>200.2</v>
      </c>
      <c r="Q3798" s="12">
        <f>IF(ISBLANK(VLOOKUP($H3798*100+Q$2,Feuil2!$A$3:$CQ$931,HLOOKUP(Feuil1!$F3798,Feuil2!$E$1:$DG$2,2,0),0)),"",VLOOKUP($H3798*100+Q$2,Feuil2!$A$3:$CQ$931,HLOOKUP(Feuil1!$F3798,Feuil2!$E$1:$DG$2,2,0),0))</f>
        <v>7.7</v>
      </c>
      <c r="R3798" s="12">
        <f>IF(ISBLANK(VLOOKUP($H3798*100+R$2,Feuil2!$A$3:$CQ$931,HLOOKUP(Feuil1!$F3798,Feuil2!$E$1:$DG$2,2,0),0)),"",VLOOKUP($H3798*100+R$2,Feuil2!$A$3:$CQ$931,HLOOKUP(Feuil1!$F3798,Feuil2!$E$1:$DG$2,2,0),0))</f>
        <v>16.600000000000001</v>
      </c>
      <c r="S3798" s="12">
        <f>IF(ISBLANK(VLOOKUP($H3798*100+S$2,Feuil2!$A$3:$CQ$931,HLOOKUP(Feuil1!$F3798,Feuil2!$E$1:$DG$2,2,0),0)),"",VLOOKUP($H3798*100+S$2,Feuil2!$A$3:$CQ$931,HLOOKUP(Feuil1!$F3798,Feuil2!$E$1:$DG$2,2,0),0))</f>
        <v>0</v>
      </c>
      <c r="T3798" s="12">
        <f>IF(ISBLANK(VLOOKUP($H3798*100+T$2,Feuil2!$A$3:$CQ$931,HLOOKUP(Feuil1!$F3798,Feuil2!$E$1:$DG$2,2,0),0)),"",VLOOKUP($H3798*100+T$2,Feuil2!$A$3:$CQ$931,HLOOKUP(Feuil1!$F3798,Feuil2!$E$1:$DG$2,2,0),0))</f>
        <v>1.7</v>
      </c>
      <c r="U3798" s="12">
        <f t="shared" si="82"/>
        <v>814.6</v>
      </c>
    </row>
    <row r="3799" spans="1:21" x14ac:dyDescent="0.35">
      <c r="A3799" s="33" t="s">
        <v>110</v>
      </c>
      <c r="B3799" s="8" t="s">
        <v>109</v>
      </c>
      <c r="C3799" s="39">
        <v>496625</v>
      </c>
      <c r="D3799" s="39">
        <v>458150</v>
      </c>
      <c r="E3799" s="39">
        <v>180</v>
      </c>
      <c r="F3799" s="10">
        <v>4804</v>
      </c>
      <c r="G3799" s="5" t="s">
        <v>23</v>
      </c>
      <c r="H3799" s="11">
        <v>1974</v>
      </c>
      <c r="I3799" s="12">
        <f>IF(ISBLANK(VLOOKUP($H3799*100+I$2,Feuil2!$A$3:$CQ$931,HLOOKUP(Feuil1!$F3799,Feuil2!$E$1:$DG$2,2,0),0)),"",VLOOKUP($H3799*100+I$2,Feuil2!$A$3:$CQ$931,HLOOKUP(Feuil1!$F3799,Feuil2!$E$1:$DG$2,2,0),0))</f>
        <v>1</v>
      </c>
      <c r="J3799" s="12">
        <f>IF(ISBLANK(VLOOKUP($H3799*100+J$2,Feuil2!$A$3:$CQ$931,HLOOKUP(Feuil1!$F3799,Feuil2!$E$1:$DG$2,2,0),0)),"",VLOOKUP($H3799*100+J$2,Feuil2!$A$3:$CQ$931,HLOOKUP(Feuil1!$F3799,Feuil2!$E$1:$DG$2,2,0),0))</f>
        <v>29</v>
      </c>
      <c r="K3799" s="12">
        <f>IF(ISBLANK(VLOOKUP($H3799*100+K$2,Feuil2!$A$3:$CQ$931,HLOOKUP(Feuil1!$F3799,Feuil2!$E$1:$DG$2,2,0),0)),"",VLOOKUP($H3799*100+K$2,Feuil2!$A$3:$CQ$931,HLOOKUP(Feuil1!$F3799,Feuil2!$E$1:$DG$2,2,0),0))</f>
        <v>22.6</v>
      </c>
      <c r="L3799" s="12">
        <f>IF(ISBLANK(VLOOKUP($H3799*100+L$2,Feuil2!$A$3:$CQ$931,HLOOKUP(Feuil1!$F3799,Feuil2!$E$1:$DG$2,2,0),0)),"",VLOOKUP($H3799*100+L$2,Feuil2!$A$3:$CQ$931,HLOOKUP(Feuil1!$F3799,Feuil2!$E$1:$DG$2,2,0),0))</f>
        <v>5.2</v>
      </c>
      <c r="M3799" s="12">
        <f>IF(ISBLANK(VLOOKUP($H3799*100+M$2,Feuil2!$A$3:$CQ$931,HLOOKUP(Feuil1!$F3799,Feuil2!$E$1:$DG$2,2,0),0)),"",VLOOKUP($H3799*100+M$2,Feuil2!$A$3:$CQ$931,HLOOKUP(Feuil1!$F3799,Feuil2!$E$1:$DG$2,2,0),0))</f>
        <v>95.9</v>
      </c>
      <c r="N3799" s="12">
        <f>IF(ISBLANK(VLOOKUP($H3799*100+N$2,Feuil2!$A$3:$CQ$931,HLOOKUP(Feuil1!$F3799,Feuil2!$E$1:$DG$2,2,0),0)),"",VLOOKUP($H3799*100+N$2,Feuil2!$A$3:$CQ$931,HLOOKUP(Feuil1!$F3799,Feuil2!$E$1:$DG$2,2,0),0))</f>
        <v>100.7</v>
      </c>
      <c r="O3799" s="12">
        <f>IF(ISBLANK(VLOOKUP($H3799*100+O$2,Feuil2!$A$3:$CQ$931,HLOOKUP(Feuil1!$F3799,Feuil2!$E$1:$DG$2,2,0),0)),"",VLOOKUP($H3799*100+O$2,Feuil2!$A$3:$CQ$931,HLOOKUP(Feuil1!$F3799,Feuil2!$E$1:$DG$2,2,0),0))</f>
        <v>198.5</v>
      </c>
      <c r="P3799" s="12">
        <f>IF(ISBLANK(VLOOKUP($H3799*100+P$2,Feuil2!$A$3:$CQ$931,HLOOKUP(Feuil1!$F3799,Feuil2!$E$1:$DG$2,2,0),0)),"",VLOOKUP($H3799*100+P$2,Feuil2!$A$3:$CQ$931,HLOOKUP(Feuil1!$F3799,Feuil2!$E$1:$DG$2,2,0),0))</f>
        <v>73.7</v>
      </c>
      <c r="Q3799" s="12">
        <f>IF(ISBLANK(VLOOKUP($H3799*100+Q$2,Feuil2!$A$3:$CQ$931,HLOOKUP(Feuil1!$F3799,Feuil2!$E$1:$DG$2,2,0),0)),"",VLOOKUP($H3799*100+Q$2,Feuil2!$A$3:$CQ$931,HLOOKUP(Feuil1!$F3799,Feuil2!$E$1:$DG$2,2,0),0))</f>
        <v>39.200000000000003</v>
      </c>
      <c r="R3799" s="12">
        <f>IF(ISBLANK(VLOOKUP($H3799*100+R$2,Feuil2!$A$3:$CQ$931,HLOOKUP(Feuil1!$F3799,Feuil2!$E$1:$DG$2,2,0),0)),"",VLOOKUP($H3799*100+R$2,Feuil2!$A$3:$CQ$931,HLOOKUP(Feuil1!$F3799,Feuil2!$E$1:$DG$2,2,0),0))</f>
        <v>12.3</v>
      </c>
      <c r="S3799" s="12">
        <f>IF(ISBLANK(VLOOKUP($H3799*100+S$2,Feuil2!$A$3:$CQ$931,HLOOKUP(Feuil1!$F3799,Feuil2!$E$1:$DG$2,2,0),0)),"",VLOOKUP($H3799*100+S$2,Feuil2!$A$3:$CQ$931,HLOOKUP(Feuil1!$F3799,Feuil2!$E$1:$DG$2,2,0),0))</f>
        <v>1.8</v>
      </c>
      <c r="T3799" s="12">
        <f>IF(ISBLANK(VLOOKUP($H3799*100+T$2,Feuil2!$A$3:$CQ$931,HLOOKUP(Feuil1!$F3799,Feuil2!$E$1:$DG$2,2,0),0)),"",VLOOKUP($H3799*100+T$2,Feuil2!$A$3:$CQ$931,HLOOKUP(Feuil1!$F3799,Feuil2!$E$1:$DG$2,2,0),0))</f>
        <v>1.7</v>
      </c>
      <c r="U3799" s="12">
        <f t="shared" si="82"/>
        <v>581.6</v>
      </c>
    </row>
    <row r="3800" spans="1:21" x14ac:dyDescent="0.35">
      <c r="A3800" s="33" t="s">
        <v>110</v>
      </c>
      <c r="B3800" s="8" t="s">
        <v>109</v>
      </c>
      <c r="C3800" s="39">
        <v>496625</v>
      </c>
      <c r="D3800" s="39">
        <v>458150</v>
      </c>
      <c r="E3800" s="39">
        <v>180</v>
      </c>
      <c r="F3800" s="10">
        <v>4804</v>
      </c>
      <c r="G3800" s="5" t="s">
        <v>23</v>
      </c>
      <c r="H3800" s="11">
        <v>1975</v>
      </c>
      <c r="I3800" s="12">
        <f>IF(ISBLANK(VLOOKUP($H3800*100+I$2,Feuil2!$A$3:$CQ$931,HLOOKUP(Feuil1!$F3800,Feuil2!$E$1:$DG$2,2,0),0)),"",VLOOKUP($H3800*100+I$2,Feuil2!$A$3:$CQ$931,HLOOKUP(Feuil1!$F3800,Feuil2!$E$1:$DG$2,2,0),0))</f>
        <v>2.4</v>
      </c>
      <c r="J3800" s="12">
        <f>IF(ISBLANK(VLOOKUP($H3800*100+J$2,Feuil2!$A$3:$CQ$931,HLOOKUP(Feuil1!$F3800,Feuil2!$E$1:$DG$2,2,0),0)),"",VLOOKUP($H3800*100+J$2,Feuil2!$A$3:$CQ$931,HLOOKUP(Feuil1!$F3800,Feuil2!$E$1:$DG$2,2,0),0))</f>
        <v>10.3</v>
      </c>
      <c r="K3800" s="12">
        <f>IF(ISBLANK(VLOOKUP($H3800*100+K$2,Feuil2!$A$3:$CQ$931,HLOOKUP(Feuil1!$F3800,Feuil2!$E$1:$DG$2,2,0),0)),"",VLOOKUP($H3800*100+K$2,Feuil2!$A$3:$CQ$931,HLOOKUP(Feuil1!$F3800,Feuil2!$E$1:$DG$2,2,0),0))</f>
        <v>32.1</v>
      </c>
      <c r="L3800" s="12">
        <f>IF(ISBLANK(VLOOKUP($H3800*100+L$2,Feuil2!$A$3:$CQ$931,HLOOKUP(Feuil1!$F3800,Feuil2!$E$1:$DG$2,2,0),0)),"",VLOOKUP($H3800*100+L$2,Feuil2!$A$3:$CQ$931,HLOOKUP(Feuil1!$F3800,Feuil2!$E$1:$DG$2,2,0),0))</f>
        <v>178.6</v>
      </c>
      <c r="M3800" s="12">
        <f>IF(ISBLANK(VLOOKUP($H3800*100+M$2,Feuil2!$A$3:$CQ$931,HLOOKUP(Feuil1!$F3800,Feuil2!$E$1:$DG$2,2,0),0)),"",VLOOKUP($H3800*100+M$2,Feuil2!$A$3:$CQ$931,HLOOKUP(Feuil1!$F3800,Feuil2!$E$1:$DG$2,2,0),0))</f>
        <v>51.9</v>
      </c>
      <c r="N3800" s="12">
        <f>IF(ISBLANK(VLOOKUP($H3800*100+N$2,Feuil2!$A$3:$CQ$931,HLOOKUP(Feuil1!$F3800,Feuil2!$E$1:$DG$2,2,0),0)),"",VLOOKUP($H3800*100+N$2,Feuil2!$A$3:$CQ$931,HLOOKUP(Feuil1!$F3800,Feuil2!$E$1:$DG$2,2,0),0))</f>
        <v>117.9</v>
      </c>
      <c r="O3800" s="12">
        <f>IF(ISBLANK(VLOOKUP($H3800*100+O$2,Feuil2!$A$3:$CQ$931,HLOOKUP(Feuil1!$F3800,Feuil2!$E$1:$DG$2,2,0),0)),"",VLOOKUP($H3800*100+O$2,Feuil2!$A$3:$CQ$931,HLOOKUP(Feuil1!$F3800,Feuil2!$E$1:$DG$2,2,0),0))</f>
        <v>101.3</v>
      </c>
      <c r="P3800" s="12">
        <f>IF(ISBLANK(VLOOKUP($H3800*100+P$2,Feuil2!$A$3:$CQ$931,HLOOKUP(Feuil1!$F3800,Feuil2!$E$1:$DG$2,2,0),0)),"",VLOOKUP($H3800*100+P$2,Feuil2!$A$3:$CQ$931,HLOOKUP(Feuil1!$F3800,Feuil2!$E$1:$DG$2,2,0),0))</f>
        <v>129</v>
      </c>
      <c r="Q3800" s="12">
        <f>IF(ISBLANK(VLOOKUP($H3800*100+Q$2,Feuil2!$A$3:$CQ$931,HLOOKUP(Feuil1!$F3800,Feuil2!$E$1:$DG$2,2,0),0)),"",VLOOKUP($H3800*100+Q$2,Feuil2!$A$3:$CQ$931,HLOOKUP(Feuil1!$F3800,Feuil2!$E$1:$DG$2,2,0),0))</f>
        <v>79.3</v>
      </c>
      <c r="R3800" s="12">
        <f>IF(ISBLANK(VLOOKUP($H3800*100+R$2,Feuil2!$A$3:$CQ$931,HLOOKUP(Feuil1!$F3800,Feuil2!$E$1:$DG$2,2,0),0)),"",VLOOKUP($H3800*100+R$2,Feuil2!$A$3:$CQ$931,HLOOKUP(Feuil1!$F3800,Feuil2!$E$1:$DG$2,2,0),0))</f>
        <v>6.4</v>
      </c>
      <c r="S3800" s="12">
        <f>IF(ISBLANK(VLOOKUP($H3800*100+S$2,Feuil2!$A$3:$CQ$931,HLOOKUP(Feuil1!$F3800,Feuil2!$E$1:$DG$2,2,0),0)),"",VLOOKUP($H3800*100+S$2,Feuil2!$A$3:$CQ$931,HLOOKUP(Feuil1!$F3800,Feuil2!$E$1:$DG$2,2,0),0))</f>
        <v>2.8</v>
      </c>
      <c r="T3800" s="12">
        <f>IF(ISBLANK(VLOOKUP($H3800*100+T$2,Feuil2!$A$3:$CQ$931,HLOOKUP(Feuil1!$F3800,Feuil2!$E$1:$DG$2,2,0),0)),"",VLOOKUP($H3800*100+T$2,Feuil2!$A$3:$CQ$931,HLOOKUP(Feuil1!$F3800,Feuil2!$E$1:$DG$2,2,0),0))</f>
        <v>4</v>
      </c>
      <c r="U3800" s="12">
        <f t="shared" si="82"/>
        <v>715.99999999999989</v>
      </c>
    </row>
    <row r="3801" spans="1:21" x14ac:dyDescent="0.35">
      <c r="A3801" s="33" t="s">
        <v>110</v>
      </c>
      <c r="B3801" s="8" t="s">
        <v>109</v>
      </c>
      <c r="C3801" s="39">
        <v>496625</v>
      </c>
      <c r="D3801" s="39">
        <v>458150</v>
      </c>
      <c r="E3801" s="39">
        <v>180</v>
      </c>
      <c r="F3801" s="10">
        <v>4804</v>
      </c>
      <c r="G3801" s="5" t="s">
        <v>23</v>
      </c>
      <c r="H3801" s="11">
        <v>1976</v>
      </c>
      <c r="I3801" s="12">
        <f>IF(ISBLANK(VLOOKUP($H3801*100+I$2,Feuil2!$A$3:$CQ$931,HLOOKUP(Feuil1!$F3801,Feuil2!$E$1:$DG$2,2,0),0)),"",VLOOKUP($H3801*100+I$2,Feuil2!$A$3:$CQ$931,HLOOKUP(Feuil1!$F3801,Feuil2!$E$1:$DG$2,2,0),0))</f>
        <v>9.1</v>
      </c>
      <c r="J3801" s="12">
        <f>IF(ISBLANK(VLOOKUP($H3801*100+J$2,Feuil2!$A$3:$CQ$931,HLOOKUP(Feuil1!$F3801,Feuil2!$E$1:$DG$2,2,0),0)),"",VLOOKUP($H3801*100+J$2,Feuil2!$A$3:$CQ$931,HLOOKUP(Feuil1!$F3801,Feuil2!$E$1:$DG$2,2,0),0))</f>
        <v>199.8</v>
      </c>
      <c r="K3801" s="12">
        <f>IF(ISBLANK(VLOOKUP($H3801*100+K$2,Feuil2!$A$3:$CQ$931,HLOOKUP(Feuil1!$F3801,Feuil2!$E$1:$DG$2,2,0),0)),"",VLOOKUP($H3801*100+K$2,Feuil2!$A$3:$CQ$931,HLOOKUP(Feuil1!$F3801,Feuil2!$E$1:$DG$2,2,0),0))</f>
        <v>34.4</v>
      </c>
      <c r="L3801" s="12">
        <f>IF(ISBLANK(VLOOKUP($H3801*100+L$2,Feuil2!$A$3:$CQ$931,HLOOKUP(Feuil1!$F3801,Feuil2!$E$1:$DG$2,2,0),0)),"",VLOOKUP($H3801*100+L$2,Feuil2!$A$3:$CQ$931,HLOOKUP(Feuil1!$F3801,Feuil2!$E$1:$DG$2,2,0),0))</f>
        <v>366.2</v>
      </c>
      <c r="M3801" s="12">
        <f>IF(ISBLANK(VLOOKUP($H3801*100+M$2,Feuil2!$A$3:$CQ$931,HLOOKUP(Feuil1!$F3801,Feuil2!$E$1:$DG$2,2,0),0)),"",VLOOKUP($H3801*100+M$2,Feuil2!$A$3:$CQ$931,HLOOKUP(Feuil1!$F3801,Feuil2!$E$1:$DG$2,2,0),0))</f>
        <v>292.89999999999998</v>
      </c>
      <c r="N3801" s="12">
        <f>IF(ISBLANK(VLOOKUP($H3801*100+N$2,Feuil2!$A$3:$CQ$931,HLOOKUP(Feuil1!$F3801,Feuil2!$E$1:$DG$2,2,0),0)),"",VLOOKUP($H3801*100+N$2,Feuil2!$A$3:$CQ$931,HLOOKUP(Feuil1!$F3801,Feuil2!$E$1:$DG$2,2,0),0))</f>
        <v>172.1</v>
      </c>
      <c r="O3801" s="12">
        <f>IF(ISBLANK(VLOOKUP($H3801*100+O$2,Feuil2!$A$3:$CQ$931,HLOOKUP(Feuil1!$F3801,Feuil2!$E$1:$DG$2,2,0),0)),"",VLOOKUP($H3801*100+O$2,Feuil2!$A$3:$CQ$931,HLOOKUP(Feuil1!$F3801,Feuil2!$E$1:$DG$2,2,0),0))</f>
        <v>24.1</v>
      </c>
      <c r="P3801" s="12">
        <f>IF(ISBLANK(VLOOKUP($H3801*100+P$2,Feuil2!$A$3:$CQ$931,HLOOKUP(Feuil1!$F3801,Feuil2!$E$1:$DG$2,2,0),0)),"",VLOOKUP($H3801*100+P$2,Feuil2!$A$3:$CQ$931,HLOOKUP(Feuil1!$F3801,Feuil2!$E$1:$DG$2,2,0),0))</f>
        <v>6.8</v>
      </c>
      <c r="Q3801" s="12">
        <f>IF(ISBLANK(VLOOKUP($H3801*100+Q$2,Feuil2!$A$3:$CQ$931,HLOOKUP(Feuil1!$F3801,Feuil2!$E$1:$DG$2,2,0),0)),"",VLOOKUP($H3801*100+Q$2,Feuil2!$A$3:$CQ$931,HLOOKUP(Feuil1!$F3801,Feuil2!$E$1:$DG$2,2,0),0))</f>
        <v>15.9</v>
      </c>
      <c r="R3801" s="12">
        <f>IF(ISBLANK(VLOOKUP($H3801*100+R$2,Feuil2!$A$3:$CQ$931,HLOOKUP(Feuil1!$F3801,Feuil2!$E$1:$DG$2,2,0),0)),"",VLOOKUP($H3801*100+R$2,Feuil2!$A$3:$CQ$931,HLOOKUP(Feuil1!$F3801,Feuil2!$E$1:$DG$2,2,0),0))</f>
        <v>13.7</v>
      </c>
      <c r="S3801" s="12">
        <f>IF(ISBLANK(VLOOKUP($H3801*100+S$2,Feuil2!$A$3:$CQ$931,HLOOKUP(Feuil1!$F3801,Feuil2!$E$1:$DG$2,2,0),0)),"",VLOOKUP($H3801*100+S$2,Feuil2!$A$3:$CQ$931,HLOOKUP(Feuil1!$F3801,Feuil2!$E$1:$DG$2,2,0),0))</f>
        <v>6.6</v>
      </c>
      <c r="T3801" s="12">
        <f>IF(ISBLANK(VLOOKUP($H3801*100+T$2,Feuil2!$A$3:$CQ$931,HLOOKUP(Feuil1!$F3801,Feuil2!$E$1:$DG$2,2,0),0)),"",VLOOKUP($H3801*100+T$2,Feuil2!$A$3:$CQ$931,HLOOKUP(Feuil1!$F3801,Feuil2!$E$1:$DG$2,2,0),0))</f>
        <v>5.7</v>
      </c>
      <c r="U3801" s="12">
        <f t="shared" si="82"/>
        <v>1147.3</v>
      </c>
    </row>
    <row r="3802" spans="1:21" x14ac:dyDescent="0.35">
      <c r="A3802" s="33" t="s">
        <v>110</v>
      </c>
      <c r="B3802" s="8" t="s">
        <v>109</v>
      </c>
      <c r="C3802" s="39">
        <v>496625</v>
      </c>
      <c r="D3802" s="39">
        <v>458150</v>
      </c>
      <c r="E3802" s="39">
        <v>180</v>
      </c>
      <c r="F3802" s="10">
        <v>4804</v>
      </c>
      <c r="G3802" s="5" t="s">
        <v>23</v>
      </c>
      <c r="H3802" s="11">
        <v>1977</v>
      </c>
      <c r="I3802" s="12">
        <f>IF(ISBLANK(VLOOKUP($H3802*100+I$2,Feuil2!$A$3:$CQ$931,HLOOKUP(Feuil1!$F3802,Feuil2!$E$1:$DG$2,2,0),0)),"",VLOOKUP($H3802*100+I$2,Feuil2!$A$3:$CQ$931,HLOOKUP(Feuil1!$F3802,Feuil2!$E$1:$DG$2,2,0),0))</f>
        <v>3.5</v>
      </c>
      <c r="J3802" s="12">
        <f>IF(ISBLANK(VLOOKUP($H3802*100+J$2,Feuil2!$A$3:$CQ$931,HLOOKUP(Feuil1!$F3802,Feuil2!$E$1:$DG$2,2,0),0)),"",VLOOKUP($H3802*100+J$2,Feuil2!$A$3:$CQ$931,HLOOKUP(Feuil1!$F3802,Feuil2!$E$1:$DG$2,2,0),0))</f>
        <v>73.400000000000006</v>
      </c>
      <c r="K3802" s="12">
        <f>IF(ISBLANK(VLOOKUP($H3802*100+K$2,Feuil2!$A$3:$CQ$931,HLOOKUP(Feuil1!$F3802,Feuil2!$E$1:$DG$2,2,0),0)),"",VLOOKUP($H3802*100+K$2,Feuil2!$A$3:$CQ$931,HLOOKUP(Feuil1!$F3802,Feuil2!$E$1:$DG$2,2,0),0))</f>
        <v>55.9</v>
      </c>
      <c r="L3802" s="12">
        <f>IF(ISBLANK(VLOOKUP($H3802*100+L$2,Feuil2!$A$3:$CQ$931,HLOOKUP(Feuil1!$F3802,Feuil2!$E$1:$DG$2,2,0),0)),"",VLOOKUP($H3802*100+L$2,Feuil2!$A$3:$CQ$931,HLOOKUP(Feuil1!$F3802,Feuil2!$E$1:$DG$2,2,0),0))</f>
        <v>175.3</v>
      </c>
      <c r="M3802" s="12">
        <f>IF(ISBLANK(VLOOKUP($H3802*100+M$2,Feuil2!$A$3:$CQ$931,HLOOKUP(Feuil1!$F3802,Feuil2!$E$1:$DG$2,2,0),0)),"",VLOOKUP($H3802*100+M$2,Feuil2!$A$3:$CQ$931,HLOOKUP(Feuil1!$F3802,Feuil2!$E$1:$DG$2,2,0),0))</f>
        <v>123.9</v>
      </c>
      <c r="N3802" s="12">
        <f>IF(ISBLANK(VLOOKUP($H3802*100+N$2,Feuil2!$A$3:$CQ$931,HLOOKUP(Feuil1!$F3802,Feuil2!$E$1:$DG$2,2,0),0)),"",VLOOKUP($H3802*100+N$2,Feuil2!$A$3:$CQ$931,HLOOKUP(Feuil1!$F3802,Feuil2!$E$1:$DG$2,2,0),0))</f>
        <v>176.2</v>
      </c>
      <c r="O3802" s="12">
        <f>IF(ISBLANK(VLOOKUP($H3802*100+O$2,Feuil2!$A$3:$CQ$931,HLOOKUP(Feuil1!$F3802,Feuil2!$E$1:$DG$2,2,0),0)),"",VLOOKUP($H3802*100+O$2,Feuil2!$A$3:$CQ$931,HLOOKUP(Feuil1!$F3802,Feuil2!$E$1:$DG$2,2,0),0))</f>
        <v>58.5</v>
      </c>
      <c r="P3802" s="12">
        <f>IF(ISBLANK(VLOOKUP($H3802*100+P$2,Feuil2!$A$3:$CQ$931,HLOOKUP(Feuil1!$F3802,Feuil2!$E$1:$DG$2,2,0),0)),"",VLOOKUP($H3802*100+P$2,Feuil2!$A$3:$CQ$931,HLOOKUP(Feuil1!$F3802,Feuil2!$E$1:$DG$2,2,0),0))</f>
        <v>171.1</v>
      </c>
      <c r="Q3802" s="12">
        <f>IF(ISBLANK(VLOOKUP($H3802*100+Q$2,Feuil2!$A$3:$CQ$931,HLOOKUP(Feuil1!$F3802,Feuil2!$E$1:$DG$2,2,0),0)),"",VLOOKUP($H3802*100+Q$2,Feuil2!$A$3:$CQ$931,HLOOKUP(Feuil1!$F3802,Feuil2!$E$1:$DG$2,2,0),0))</f>
        <v>112.9</v>
      </c>
      <c r="R3802" s="12">
        <f>IF(ISBLANK(VLOOKUP($H3802*100+R$2,Feuil2!$A$3:$CQ$931,HLOOKUP(Feuil1!$F3802,Feuil2!$E$1:$DG$2,2,0),0)),"",VLOOKUP($H3802*100+R$2,Feuil2!$A$3:$CQ$931,HLOOKUP(Feuil1!$F3802,Feuil2!$E$1:$DG$2,2,0),0))</f>
        <v>19.8</v>
      </c>
      <c r="S3802" s="12">
        <f>IF(ISBLANK(VLOOKUP($H3802*100+S$2,Feuil2!$A$3:$CQ$931,HLOOKUP(Feuil1!$F3802,Feuil2!$E$1:$DG$2,2,0),0)),"",VLOOKUP($H3802*100+S$2,Feuil2!$A$3:$CQ$931,HLOOKUP(Feuil1!$F3802,Feuil2!$E$1:$DG$2,2,0),0))</f>
        <v>1.7</v>
      </c>
      <c r="T3802" s="12">
        <f>IF(ISBLANK(VLOOKUP($H3802*100+T$2,Feuil2!$A$3:$CQ$931,HLOOKUP(Feuil1!$F3802,Feuil2!$E$1:$DG$2,2,0),0)),"",VLOOKUP($H3802*100+T$2,Feuil2!$A$3:$CQ$931,HLOOKUP(Feuil1!$F3802,Feuil2!$E$1:$DG$2,2,0),0))</f>
        <v>3.2</v>
      </c>
      <c r="U3802" s="12">
        <f t="shared" si="82"/>
        <v>975.40000000000009</v>
      </c>
    </row>
    <row r="3803" spans="1:21" x14ac:dyDescent="0.35">
      <c r="A3803" s="33" t="s">
        <v>110</v>
      </c>
      <c r="B3803" s="8" t="s">
        <v>109</v>
      </c>
      <c r="C3803" s="39">
        <v>496625</v>
      </c>
      <c r="D3803" s="39">
        <v>458150</v>
      </c>
      <c r="E3803" s="39">
        <v>180</v>
      </c>
      <c r="F3803" s="10">
        <v>4804</v>
      </c>
      <c r="G3803" s="5" t="s">
        <v>23</v>
      </c>
      <c r="H3803" s="11">
        <v>1978</v>
      </c>
      <c r="I3803" s="12">
        <f>IF(ISBLANK(VLOOKUP($H3803*100+I$2,Feuil2!$A$3:$CQ$931,HLOOKUP(Feuil1!$F3803,Feuil2!$E$1:$DG$2,2,0),0)),"",VLOOKUP($H3803*100+I$2,Feuil2!$A$3:$CQ$931,HLOOKUP(Feuil1!$F3803,Feuil2!$E$1:$DG$2,2,0),0))</f>
        <v>0.3</v>
      </c>
      <c r="J3803" s="12">
        <f>IF(ISBLANK(VLOOKUP($H3803*100+J$2,Feuil2!$A$3:$CQ$931,HLOOKUP(Feuil1!$F3803,Feuil2!$E$1:$DG$2,2,0),0)),"",VLOOKUP($H3803*100+J$2,Feuil2!$A$3:$CQ$931,HLOOKUP(Feuil1!$F3803,Feuil2!$E$1:$DG$2,2,0),0))</f>
        <v>3.7</v>
      </c>
      <c r="K3803" s="12">
        <f>IF(ISBLANK(VLOOKUP($H3803*100+K$2,Feuil2!$A$3:$CQ$931,HLOOKUP(Feuil1!$F3803,Feuil2!$E$1:$DG$2,2,0),0)),"",VLOOKUP($H3803*100+K$2,Feuil2!$A$3:$CQ$931,HLOOKUP(Feuil1!$F3803,Feuil2!$E$1:$DG$2,2,0),0))</f>
        <v>24.2</v>
      </c>
      <c r="L3803" s="12">
        <f>IF(ISBLANK(VLOOKUP($H3803*100+L$2,Feuil2!$A$3:$CQ$931,HLOOKUP(Feuil1!$F3803,Feuil2!$E$1:$DG$2,2,0),0)),"",VLOOKUP($H3803*100+L$2,Feuil2!$A$3:$CQ$931,HLOOKUP(Feuil1!$F3803,Feuil2!$E$1:$DG$2,2,0),0))</f>
        <v>207.4</v>
      </c>
      <c r="M3803" s="12">
        <f>IF(ISBLANK(VLOOKUP($H3803*100+M$2,Feuil2!$A$3:$CQ$931,HLOOKUP(Feuil1!$F3803,Feuil2!$E$1:$DG$2,2,0),0)),"",VLOOKUP($H3803*100+M$2,Feuil2!$A$3:$CQ$931,HLOOKUP(Feuil1!$F3803,Feuil2!$E$1:$DG$2,2,0),0))</f>
        <v>151.1</v>
      </c>
      <c r="N3803" s="12">
        <f>IF(ISBLANK(VLOOKUP($H3803*100+N$2,Feuil2!$A$3:$CQ$931,HLOOKUP(Feuil1!$F3803,Feuil2!$E$1:$DG$2,2,0),0)),"",VLOOKUP($H3803*100+N$2,Feuil2!$A$3:$CQ$931,HLOOKUP(Feuil1!$F3803,Feuil2!$E$1:$DG$2,2,0),0))</f>
        <v>335.9</v>
      </c>
      <c r="O3803" s="12">
        <f>IF(ISBLANK(VLOOKUP($H3803*100+O$2,Feuil2!$A$3:$CQ$931,HLOOKUP(Feuil1!$F3803,Feuil2!$E$1:$DG$2,2,0),0)),"",VLOOKUP($H3803*100+O$2,Feuil2!$A$3:$CQ$931,HLOOKUP(Feuil1!$F3803,Feuil2!$E$1:$DG$2,2,0),0))</f>
        <v>107.3</v>
      </c>
      <c r="P3803" s="12">
        <f>IF(ISBLANK(VLOOKUP($H3803*100+P$2,Feuil2!$A$3:$CQ$931,HLOOKUP(Feuil1!$F3803,Feuil2!$E$1:$DG$2,2,0),0)),"",VLOOKUP($H3803*100+P$2,Feuil2!$A$3:$CQ$931,HLOOKUP(Feuil1!$F3803,Feuil2!$E$1:$DG$2,2,0),0))</f>
        <v>50.8</v>
      </c>
      <c r="Q3803" s="12">
        <f>IF(ISBLANK(VLOOKUP($H3803*100+Q$2,Feuil2!$A$3:$CQ$931,HLOOKUP(Feuil1!$F3803,Feuil2!$E$1:$DG$2,2,0),0)),"",VLOOKUP($H3803*100+Q$2,Feuil2!$A$3:$CQ$931,HLOOKUP(Feuil1!$F3803,Feuil2!$E$1:$DG$2,2,0),0))</f>
        <v>2.4</v>
      </c>
      <c r="R3803" s="12">
        <f>IF(ISBLANK(VLOOKUP($H3803*100+R$2,Feuil2!$A$3:$CQ$931,HLOOKUP(Feuil1!$F3803,Feuil2!$E$1:$DG$2,2,0),0)),"",VLOOKUP($H3803*100+R$2,Feuil2!$A$3:$CQ$931,HLOOKUP(Feuil1!$F3803,Feuil2!$E$1:$DG$2,2,0),0))</f>
        <v>1.5</v>
      </c>
      <c r="S3803" s="12">
        <f>IF(ISBLANK(VLOOKUP($H3803*100+S$2,Feuil2!$A$3:$CQ$931,HLOOKUP(Feuil1!$F3803,Feuil2!$E$1:$DG$2,2,0),0)),"",VLOOKUP($H3803*100+S$2,Feuil2!$A$3:$CQ$931,HLOOKUP(Feuil1!$F3803,Feuil2!$E$1:$DG$2,2,0),0))</f>
        <v>23.1</v>
      </c>
      <c r="T3803" s="12">
        <f>IF(ISBLANK(VLOOKUP($H3803*100+T$2,Feuil2!$A$3:$CQ$931,HLOOKUP(Feuil1!$F3803,Feuil2!$E$1:$DG$2,2,0),0)),"",VLOOKUP($H3803*100+T$2,Feuil2!$A$3:$CQ$931,HLOOKUP(Feuil1!$F3803,Feuil2!$E$1:$DG$2,2,0),0))</f>
        <v>0</v>
      </c>
      <c r="U3803" s="12">
        <f t="shared" si="82"/>
        <v>907.69999999999982</v>
      </c>
    </row>
    <row r="3804" spans="1:21" x14ac:dyDescent="0.35">
      <c r="A3804" s="33" t="s">
        <v>110</v>
      </c>
      <c r="B3804" s="8" t="s">
        <v>109</v>
      </c>
      <c r="C3804" s="39">
        <v>496625</v>
      </c>
      <c r="D3804" s="39">
        <v>458150</v>
      </c>
      <c r="E3804" s="39">
        <v>180</v>
      </c>
      <c r="F3804" s="10">
        <v>4804</v>
      </c>
      <c r="G3804" s="5" t="s">
        <v>23</v>
      </c>
      <c r="H3804" s="11">
        <v>1979</v>
      </c>
      <c r="I3804" s="12">
        <f>IF(ISBLANK(VLOOKUP($H3804*100+I$2,Feuil2!$A$3:$CQ$931,HLOOKUP(Feuil1!$F3804,Feuil2!$E$1:$DG$2,2,0),0)),"",VLOOKUP($H3804*100+I$2,Feuil2!$A$3:$CQ$931,HLOOKUP(Feuil1!$F3804,Feuil2!$E$1:$DG$2,2,0),0))</f>
        <v>4.3</v>
      </c>
      <c r="J3804" s="12">
        <f>IF(ISBLANK(VLOOKUP($H3804*100+J$2,Feuil2!$A$3:$CQ$931,HLOOKUP(Feuil1!$F3804,Feuil2!$E$1:$DG$2,2,0),0)),"",VLOOKUP($H3804*100+J$2,Feuil2!$A$3:$CQ$931,HLOOKUP(Feuil1!$F3804,Feuil2!$E$1:$DG$2,2,0),0))</f>
        <v>239</v>
      </c>
      <c r="K3804" s="12">
        <f>IF(ISBLANK(VLOOKUP($H3804*100+K$2,Feuil2!$A$3:$CQ$931,HLOOKUP(Feuil1!$F3804,Feuil2!$E$1:$DG$2,2,0),0)),"",VLOOKUP($H3804*100+K$2,Feuil2!$A$3:$CQ$931,HLOOKUP(Feuil1!$F3804,Feuil2!$E$1:$DG$2,2,0),0))</f>
        <v>52.5</v>
      </c>
      <c r="L3804" s="12">
        <f>IF(ISBLANK(VLOOKUP($H3804*100+L$2,Feuil2!$A$3:$CQ$931,HLOOKUP(Feuil1!$F3804,Feuil2!$E$1:$DG$2,2,0),0)),"",VLOOKUP($H3804*100+L$2,Feuil2!$A$3:$CQ$931,HLOOKUP(Feuil1!$F3804,Feuil2!$E$1:$DG$2,2,0),0))</f>
        <v>27.3</v>
      </c>
      <c r="M3804" s="12">
        <f>IF(ISBLANK(VLOOKUP($H3804*100+M$2,Feuil2!$A$3:$CQ$931,HLOOKUP(Feuil1!$F3804,Feuil2!$E$1:$DG$2,2,0),0)),"",VLOOKUP($H3804*100+M$2,Feuil2!$A$3:$CQ$931,HLOOKUP(Feuil1!$F3804,Feuil2!$E$1:$DG$2,2,0),0))</f>
        <v>76.5</v>
      </c>
      <c r="N3804" s="12">
        <f>IF(ISBLANK(VLOOKUP($H3804*100+N$2,Feuil2!$A$3:$CQ$931,HLOOKUP(Feuil1!$F3804,Feuil2!$E$1:$DG$2,2,0),0)),"",VLOOKUP($H3804*100+N$2,Feuil2!$A$3:$CQ$931,HLOOKUP(Feuil1!$F3804,Feuil2!$E$1:$DG$2,2,0),0))</f>
        <v>36</v>
      </c>
      <c r="O3804" s="12">
        <f>IF(ISBLANK(VLOOKUP($H3804*100+O$2,Feuil2!$A$3:$CQ$931,HLOOKUP(Feuil1!$F3804,Feuil2!$E$1:$DG$2,2,0),0)),"",VLOOKUP($H3804*100+O$2,Feuil2!$A$3:$CQ$931,HLOOKUP(Feuil1!$F3804,Feuil2!$E$1:$DG$2,2,0),0))</f>
        <v>60.5</v>
      </c>
      <c r="P3804" s="12">
        <f>IF(ISBLANK(VLOOKUP($H3804*100+P$2,Feuil2!$A$3:$CQ$931,HLOOKUP(Feuil1!$F3804,Feuil2!$E$1:$DG$2,2,0),0)),"",VLOOKUP($H3804*100+P$2,Feuil2!$A$3:$CQ$931,HLOOKUP(Feuil1!$F3804,Feuil2!$E$1:$DG$2,2,0),0))</f>
        <v>43.6</v>
      </c>
      <c r="Q3804" s="12">
        <f>IF(ISBLANK(VLOOKUP($H3804*100+Q$2,Feuil2!$A$3:$CQ$931,HLOOKUP(Feuil1!$F3804,Feuil2!$E$1:$DG$2,2,0),0)),"",VLOOKUP($H3804*100+Q$2,Feuil2!$A$3:$CQ$931,HLOOKUP(Feuil1!$F3804,Feuil2!$E$1:$DG$2,2,0),0))</f>
        <v>111.6</v>
      </c>
      <c r="R3804" s="12">
        <f>IF(ISBLANK(VLOOKUP($H3804*100+R$2,Feuil2!$A$3:$CQ$931,HLOOKUP(Feuil1!$F3804,Feuil2!$E$1:$DG$2,2,0),0)),"",VLOOKUP($H3804*100+R$2,Feuil2!$A$3:$CQ$931,HLOOKUP(Feuil1!$F3804,Feuil2!$E$1:$DG$2,2,0),0))</f>
        <v>4.8</v>
      </c>
      <c r="S3804" s="12">
        <f>IF(ISBLANK(VLOOKUP($H3804*100+S$2,Feuil2!$A$3:$CQ$931,HLOOKUP(Feuil1!$F3804,Feuil2!$E$1:$DG$2,2,0),0)),"",VLOOKUP($H3804*100+S$2,Feuil2!$A$3:$CQ$931,HLOOKUP(Feuil1!$F3804,Feuil2!$E$1:$DG$2,2,0),0))</f>
        <v>0</v>
      </c>
      <c r="T3804" s="12">
        <f>IF(ISBLANK(VLOOKUP($H3804*100+T$2,Feuil2!$A$3:$CQ$931,HLOOKUP(Feuil1!$F3804,Feuil2!$E$1:$DG$2,2,0),0)),"",VLOOKUP($H3804*100+T$2,Feuil2!$A$3:$CQ$931,HLOOKUP(Feuil1!$F3804,Feuil2!$E$1:$DG$2,2,0),0))</f>
        <v>0</v>
      </c>
      <c r="U3804" s="12">
        <f t="shared" si="82"/>
        <v>656.1</v>
      </c>
    </row>
    <row r="3805" spans="1:21" x14ac:dyDescent="0.35">
      <c r="A3805" s="33" t="s">
        <v>110</v>
      </c>
      <c r="B3805" s="8" t="s">
        <v>109</v>
      </c>
      <c r="C3805" s="39">
        <v>496625</v>
      </c>
      <c r="D3805" s="39">
        <v>458150</v>
      </c>
      <c r="E3805" s="39">
        <v>180</v>
      </c>
      <c r="F3805" s="10">
        <v>4804</v>
      </c>
      <c r="G3805" s="5" t="s">
        <v>23</v>
      </c>
      <c r="H3805" s="11">
        <v>1980</v>
      </c>
      <c r="I3805" s="12">
        <f>IF(ISBLANK(VLOOKUP($H3805*100+I$2,Feuil2!$A$3:$CQ$931,HLOOKUP(Feuil1!$F3805,Feuil2!$E$1:$DG$2,2,0),0)),"",VLOOKUP($H3805*100+I$2,Feuil2!$A$3:$CQ$931,HLOOKUP(Feuil1!$F3805,Feuil2!$E$1:$DG$2,2,0),0))</f>
        <v>1</v>
      </c>
      <c r="J3805" s="12">
        <f>IF(ISBLANK(VLOOKUP($H3805*100+J$2,Feuil2!$A$3:$CQ$931,HLOOKUP(Feuil1!$F3805,Feuil2!$E$1:$DG$2,2,0),0)),"",VLOOKUP($H3805*100+J$2,Feuil2!$A$3:$CQ$931,HLOOKUP(Feuil1!$F3805,Feuil2!$E$1:$DG$2,2,0),0))</f>
        <v>64.400000000000006</v>
      </c>
      <c r="K3805" s="12">
        <f>IF(ISBLANK(VLOOKUP($H3805*100+K$2,Feuil2!$A$3:$CQ$931,HLOOKUP(Feuil1!$F3805,Feuil2!$E$1:$DG$2,2,0),0)),"",VLOOKUP($H3805*100+K$2,Feuil2!$A$3:$CQ$931,HLOOKUP(Feuil1!$F3805,Feuil2!$E$1:$DG$2,2,0),0))</f>
        <v>186.3</v>
      </c>
      <c r="L3805" s="12">
        <f>IF(ISBLANK(VLOOKUP($H3805*100+L$2,Feuil2!$A$3:$CQ$931,HLOOKUP(Feuil1!$F3805,Feuil2!$E$1:$DG$2,2,0),0)),"",VLOOKUP($H3805*100+L$2,Feuil2!$A$3:$CQ$931,HLOOKUP(Feuil1!$F3805,Feuil2!$E$1:$DG$2,2,0),0))</f>
        <v>70.400000000000006</v>
      </c>
      <c r="M3805" s="12">
        <f>IF(ISBLANK(VLOOKUP($H3805*100+M$2,Feuil2!$A$3:$CQ$931,HLOOKUP(Feuil1!$F3805,Feuil2!$E$1:$DG$2,2,0),0)),"",VLOOKUP($H3805*100+M$2,Feuil2!$A$3:$CQ$931,HLOOKUP(Feuil1!$F3805,Feuil2!$E$1:$DG$2,2,0),0))</f>
        <v>8.5</v>
      </c>
      <c r="N3805" s="12">
        <f>IF(ISBLANK(VLOOKUP($H3805*100+N$2,Feuil2!$A$3:$CQ$931,HLOOKUP(Feuil1!$F3805,Feuil2!$E$1:$DG$2,2,0),0)),"",VLOOKUP($H3805*100+N$2,Feuil2!$A$3:$CQ$931,HLOOKUP(Feuil1!$F3805,Feuil2!$E$1:$DG$2,2,0),0))</f>
        <v>15.6</v>
      </c>
      <c r="O3805" s="12">
        <f>IF(ISBLANK(VLOOKUP($H3805*100+O$2,Feuil2!$A$3:$CQ$931,HLOOKUP(Feuil1!$F3805,Feuil2!$E$1:$DG$2,2,0),0)),"",VLOOKUP($H3805*100+O$2,Feuil2!$A$3:$CQ$931,HLOOKUP(Feuil1!$F3805,Feuil2!$E$1:$DG$2,2,0),0))</f>
        <v>70.8</v>
      </c>
      <c r="P3805" s="12">
        <f>IF(ISBLANK(VLOOKUP($H3805*100+P$2,Feuil2!$A$3:$CQ$931,HLOOKUP(Feuil1!$F3805,Feuil2!$E$1:$DG$2,2,0),0)),"",VLOOKUP($H3805*100+P$2,Feuil2!$A$3:$CQ$931,HLOOKUP(Feuil1!$F3805,Feuil2!$E$1:$DG$2,2,0),0))</f>
        <v>121.4</v>
      </c>
      <c r="Q3805" s="12">
        <f>IF(ISBLANK(VLOOKUP($H3805*100+Q$2,Feuil2!$A$3:$CQ$931,HLOOKUP(Feuil1!$F3805,Feuil2!$E$1:$DG$2,2,0),0)),"",VLOOKUP($H3805*100+Q$2,Feuil2!$A$3:$CQ$931,HLOOKUP(Feuil1!$F3805,Feuil2!$E$1:$DG$2,2,0),0))</f>
        <v>68.599999999999994</v>
      </c>
      <c r="R3805" s="12">
        <f>IF(ISBLANK(VLOOKUP($H3805*100+R$2,Feuil2!$A$3:$CQ$931,HLOOKUP(Feuil1!$F3805,Feuil2!$E$1:$DG$2,2,0),0)),"",VLOOKUP($H3805*100+R$2,Feuil2!$A$3:$CQ$931,HLOOKUP(Feuil1!$F3805,Feuil2!$E$1:$DG$2,2,0),0))</f>
        <v>1.9</v>
      </c>
      <c r="S3805" s="12">
        <f>IF(ISBLANK(VLOOKUP($H3805*100+S$2,Feuil2!$A$3:$CQ$931,HLOOKUP(Feuil1!$F3805,Feuil2!$E$1:$DG$2,2,0),0)),"",VLOOKUP($H3805*100+S$2,Feuil2!$A$3:$CQ$931,HLOOKUP(Feuil1!$F3805,Feuil2!$E$1:$DG$2,2,0),0))</f>
        <v>0</v>
      </c>
      <c r="T3805" s="12">
        <f>IF(ISBLANK(VLOOKUP($H3805*100+T$2,Feuil2!$A$3:$CQ$931,HLOOKUP(Feuil1!$F3805,Feuil2!$E$1:$DG$2,2,0),0)),"",VLOOKUP($H3805*100+T$2,Feuil2!$A$3:$CQ$931,HLOOKUP(Feuil1!$F3805,Feuil2!$E$1:$DG$2,2,0),0))</f>
        <v>0</v>
      </c>
      <c r="U3805" s="12">
        <f t="shared" si="82"/>
        <v>608.90000000000009</v>
      </c>
    </row>
    <row r="3806" spans="1:21" x14ac:dyDescent="0.35">
      <c r="A3806" s="33" t="s">
        <v>110</v>
      </c>
      <c r="B3806" s="8" t="s">
        <v>109</v>
      </c>
      <c r="C3806" s="39">
        <v>496625</v>
      </c>
      <c r="D3806" s="39">
        <v>458150</v>
      </c>
      <c r="E3806" s="39">
        <v>180</v>
      </c>
      <c r="F3806" s="10">
        <v>4804</v>
      </c>
      <c r="G3806" s="5" t="s">
        <v>23</v>
      </c>
      <c r="H3806" s="11">
        <v>1981</v>
      </c>
      <c r="I3806" s="12">
        <f>IF(ISBLANK(VLOOKUP($H3806*100+I$2,Feuil2!$A$3:$CQ$931,HLOOKUP(Feuil1!$F3806,Feuil2!$E$1:$DG$2,2,0),0)),"",VLOOKUP($H3806*100+I$2,Feuil2!$A$3:$CQ$931,HLOOKUP(Feuil1!$F3806,Feuil2!$E$1:$DG$2,2,0),0))</f>
        <v>1.3</v>
      </c>
      <c r="J3806" s="12">
        <f>IF(ISBLANK(VLOOKUP($H3806*100+J$2,Feuil2!$A$3:$CQ$931,HLOOKUP(Feuil1!$F3806,Feuil2!$E$1:$DG$2,2,0),0)),"",VLOOKUP($H3806*100+J$2,Feuil2!$A$3:$CQ$931,HLOOKUP(Feuil1!$F3806,Feuil2!$E$1:$DG$2,2,0),0))</f>
        <v>8.8000000000000007</v>
      </c>
      <c r="K3806" s="12">
        <f>IF(ISBLANK(VLOOKUP($H3806*100+K$2,Feuil2!$A$3:$CQ$931,HLOOKUP(Feuil1!$F3806,Feuil2!$E$1:$DG$2,2,0),0)),"",VLOOKUP($H3806*100+K$2,Feuil2!$A$3:$CQ$931,HLOOKUP(Feuil1!$F3806,Feuil2!$E$1:$DG$2,2,0),0))</f>
        <v>0</v>
      </c>
      <c r="L3806" s="12">
        <f>IF(ISBLANK(VLOOKUP($H3806*100+L$2,Feuil2!$A$3:$CQ$931,HLOOKUP(Feuil1!$F3806,Feuil2!$E$1:$DG$2,2,0),0)),"",VLOOKUP($H3806*100+L$2,Feuil2!$A$3:$CQ$931,HLOOKUP(Feuil1!$F3806,Feuil2!$E$1:$DG$2,2,0),0))</f>
        <v>281.10000000000002</v>
      </c>
      <c r="M3806" s="12">
        <f>IF(ISBLANK(VLOOKUP($H3806*100+M$2,Feuil2!$A$3:$CQ$931,HLOOKUP(Feuil1!$F3806,Feuil2!$E$1:$DG$2,2,0),0)),"",VLOOKUP($H3806*100+M$2,Feuil2!$A$3:$CQ$931,HLOOKUP(Feuil1!$F3806,Feuil2!$E$1:$DG$2,2,0),0))</f>
        <v>115</v>
      </c>
      <c r="N3806" s="12">
        <f>IF(ISBLANK(VLOOKUP($H3806*100+N$2,Feuil2!$A$3:$CQ$931,HLOOKUP(Feuil1!$F3806,Feuil2!$E$1:$DG$2,2,0),0)),"",VLOOKUP($H3806*100+N$2,Feuil2!$A$3:$CQ$931,HLOOKUP(Feuil1!$F3806,Feuil2!$E$1:$DG$2,2,0),0))</f>
        <v>131.80000000000001</v>
      </c>
      <c r="O3806" s="12">
        <f>IF(ISBLANK(VLOOKUP($H3806*100+O$2,Feuil2!$A$3:$CQ$931,HLOOKUP(Feuil1!$F3806,Feuil2!$E$1:$DG$2,2,0),0)),"",VLOOKUP($H3806*100+O$2,Feuil2!$A$3:$CQ$931,HLOOKUP(Feuil1!$F3806,Feuil2!$E$1:$DG$2,2,0),0))</f>
        <v>55.9</v>
      </c>
      <c r="P3806" s="12">
        <f>IF(ISBLANK(VLOOKUP($H3806*100+P$2,Feuil2!$A$3:$CQ$931,HLOOKUP(Feuil1!$F3806,Feuil2!$E$1:$DG$2,2,0),0)),"",VLOOKUP($H3806*100+P$2,Feuil2!$A$3:$CQ$931,HLOOKUP(Feuil1!$F3806,Feuil2!$E$1:$DG$2,2,0),0))</f>
        <v>165.2</v>
      </c>
      <c r="Q3806" s="12">
        <f>IF(ISBLANK(VLOOKUP($H3806*100+Q$2,Feuil2!$A$3:$CQ$931,HLOOKUP(Feuil1!$F3806,Feuil2!$E$1:$DG$2,2,0),0)),"",VLOOKUP($H3806*100+Q$2,Feuil2!$A$3:$CQ$931,HLOOKUP(Feuil1!$F3806,Feuil2!$E$1:$DG$2,2,0),0))</f>
        <v>31</v>
      </c>
      <c r="R3806" s="12">
        <f>IF(ISBLANK(VLOOKUP($H3806*100+R$2,Feuil2!$A$3:$CQ$931,HLOOKUP(Feuil1!$F3806,Feuil2!$E$1:$DG$2,2,0),0)),"",VLOOKUP($H3806*100+R$2,Feuil2!$A$3:$CQ$931,HLOOKUP(Feuil1!$F3806,Feuil2!$E$1:$DG$2,2,0),0))</f>
        <v>0.1</v>
      </c>
      <c r="S3806" s="12">
        <f>IF(ISBLANK(VLOOKUP($H3806*100+S$2,Feuil2!$A$3:$CQ$931,HLOOKUP(Feuil1!$F3806,Feuil2!$E$1:$DG$2,2,0),0)),"",VLOOKUP($H3806*100+S$2,Feuil2!$A$3:$CQ$931,HLOOKUP(Feuil1!$F3806,Feuil2!$E$1:$DG$2,2,0),0))</f>
        <v>2.5</v>
      </c>
      <c r="T3806" s="12">
        <f>IF(ISBLANK(VLOOKUP($H3806*100+T$2,Feuil2!$A$3:$CQ$931,HLOOKUP(Feuil1!$F3806,Feuil2!$E$1:$DG$2,2,0),0)),"",VLOOKUP($H3806*100+T$2,Feuil2!$A$3:$CQ$931,HLOOKUP(Feuil1!$F3806,Feuil2!$E$1:$DG$2,2,0),0))</f>
        <v>0</v>
      </c>
      <c r="U3806" s="12">
        <f t="shared" si="82"/>
        <v>792.69999999999993</v>
      </c>
    </row>
    <row r="3807" spans="1:21" x14ac:dyDescent="0.35">
      <c r="A3807" s="33" t="s">
        <v>110</v>
      </c>
      <c r="B3807" s="8" t="s">
        <v>109</v>
      </c>
      <c r="C3807" s="39">
        <v>496625</v>
      </c>
      <c r="D3807" s="39">
        <v>458150</v>
      </c>
      <c r="E3807" s="39">
        <v>180</v>
      </c>
      <c r="F3807" s="10">
        <v>4804</v>
      </c>
      <c r="G3807" s="5" t="s">
        <v>23</v>
      </c>
      <c r="H3807" s="11">
        <v>1982</v>
      </c>
      <c r="I3807" s="12">
        <f>IF(ISBLANK(VLOOKUP($H3807*100+I$2,Feuil2!$A$3:$CQ$931,HLOOKUP(Feuil1!$F3807,Feuil2!$E$1:$DG$2,2,0),0)),"",VLOOKUP($H3807*100+I$2,Feuil2!$A$3:$CQ$931,HLOOKUP(Feuil1!$F3807,Feuil2!$E$1:$DG$2,2,0),0))</f>
        <v>0</v>
      </c>
      <c r="J3807" s="12">
        <f>IF(ISBLANK(VLOOKUP($H3807*100+J$2,Feuil2!$A$3:$CQ$931,HLOOKUP(Feuil1!$F3807,Feuil2!$E$1:$DG$2,2,0),0)),"",VLOOKUP($H3807*100+J$2,Feuil2!$A$3:$CQ$931,HLOOKUP(Feuil1!$F3807,Feuil2!$E$1:$DG$2,2,0),0))</f>
        <v>91.4</v>
      </c>
      <c r="K3807" s="12">
        <f>IF(ISBLANK(VLOOKUP($H3807*100+K$2,Feuil2!$A$3:$CQ$931,HLOOKUP(Feuil1!$F3807,Feuil2!$E$1:$DG$2,2,0),0)),"",VLOOKUP($H3807*100+K$2,Feuil2!$A$3:$CQ$931,HLOOKUP(Feuil1!$F3807,Feuil2!$E$1:$DG$2,2,0),0))</f>
        <v>167.8</v>
      </c>
      <c r="L3807" s="12">
        <f>IF(ISBLANK(VLOOKUP($H3807*100+L$2,Feuil2!$A$3:$CQ$931,HLOOKUP(Feuil1!$F3807,Feuil2!$E$1:$DG$2,2,0),0)),"",VLOOKUP($H3807*100+L$2,Feuil2!$A$3:$CQ$931,HLOOKUP(Feuil1!$F3807,Feuil2!$E$1:$DG$2,2,0),0))</f>
        <v>49.7</v>
      </c>
      <c r="M3807" s="12">
        <f>IF(ISBLANK(VLOOKUP($H3807*100+M$2,Feuil2!$A$3:$CQ$931,HLOOKUP(Feuil1!$F3807,Feuil2!$E$1:$DG$2,2,0),0)),"",VLOOKUP($H3807*100+M$2,Feuil2!$A$3:$CQ$931,HLOOKUP(Feuil1!$F3807,Feuil2!$E$1:$DG$2,2,0),0))</f>
        <v>3.6</v>
      </c>
      <c r="N3807" s="12">
        <f>IF(ISBLANK(VLOOKUP($H3807*100+N$2,Feuil2!$A$3:$CQ$931,HLOOKUP(Feuil1!$F3807,Feuil2!$E$1:$DG$2,2,0),0)),"",VLOOKUP($H3807*100+N$2,Feuil2!$A$3:$CQ$931,HLOOKUP(Feuil1!$F3807,Feuil2!$E$1:$DG$2,2,0),0))</f>
        <v>184.3</v>
      </c>
      <c r="O3807" s="12">
        <f>IF(ISBLANK(VLOOKUP($H3807*100+O$2,Feuil2!$A$3:$CQ$931,HLOOKUP(Feuil1!$F3807,Feuil2!$E$1:$DG$2,2,0),0)),"",VLOOKUP($H3807*100+O$2,Feuil2!$A$3:$CQ$931,HLOOKUP(Feuil1!$F3807,Feuil2!$E$1:$DG$2,2,0),0))</f>
        <v>43.1</v>
      </c>
      <c r="P3807" s="12">
        <f>IF(ISBLANK(VLOOKUP($H3807*100+P$2,Feuil2!$A$3:$CQ$931,HLOOKUP(Feuil1!$F3807,Feuil2!$E$1:$DG$2,2,0),0)),"",VLOOKUP($H3807*100+P$2,Feuil2!$A$3:$CQ$931,HLOOKUP(Feuil1!$F3807,Feuil2!$E$1:$DG$2,2,0),0))</f>
        <v>37.9</v>
      </c>
      <c r="Q3807" s="12">
        <f>IF(ISBLANK(VLOOKUP($H3807*100+Q$2,Feuil2!$A$3:$CQ$931,HLOOKUP(Feuil1!$F3807,Feuil2!$E$1:$DG$2,2,0),0)),"",VLOOKUP($H3807*100+Q$2,Feuil2!$A$3:$CQ$931,HLOOKUP(Feuil1!$F3807,Feuil2!$E$1:$DG$2,2,0),0))</f>
        <v>12.9</v>
      </c>
      <c r="R3807" s="12">
        <f>IF(ISBLANK(VLOOKUP($H3807*100+R$2,Feuil2!$A$3:$CQ$931,HLOOKUP(Feuil1!$F3807,Feuil2!$E$1:$DG$2,2,0),0)),"",VLOOKUP($H3807*100+R$2,Feuil2!$A$3:$CQ$931,HLOOKUP(Feuil1!$F3807,Feuil2!$E$1:$DG$2,2,0),0))</f>
        <v>0</v>
      </c>
      <c r="S3807" s="12">
        <f>IF(ISBLANK(VLOOKUP($H3807*100+S$2,Feuil2!$A$3:$CQ$931,HLOOKUP(Feuil1!$F3807,Feuil2!$E$1:$DG$2,2,0),0)),"",VLOOKUP($H3807*100+S$2,Feuil2!$A$3:$CQ$931,HLOOKUP(Feuil1!$F3807,Feuil2!$E$1:$DG$2,2,0),0))</f>
        <v>0</v>
      </c>
      <c r="T3807" s="12">
        <f>IF(ISBLANK(VLOOKUP($H3807*100+T$2,Feuil2!$A$3:$CQ$931,HLOOKUP(Feuil1!$F3807,Feuil2!$E$1:$DG$2,2,0),0)),"",VLOOKUP($H3807*100+T$2,Feuil2!$A$3:$CQ$931,HLOOKUP(Feuil1!$F3807,Feuil2!$E$1:$DG$2,2,0),0))</f>
        <v>0.9</v>
      </c>
      <c r="U3807" s="12">
        <f t="shared" si="82"/>
        <v>591.6</v>
      </c>
    </row>
    <row r="3808" spans="1:21" x14ac:dyDescent="0.35">
      <c r="A3808" s="33" t="s">
        <v>110</v>
      </c>
      <c r="B3808" s="8" t="s">
        <v>109</v>
      </c>
      <c r="C3808" s="39">
        <v>496625</v>
      </c>
      <c r="D3808" s="39">
        <v>458150</v>
      </c>
      <c r="E3808" s="39">
        <v>180</v>
      </c>
      <c r="F3808" s="10">
        <v>4804</v>
      </c>
      <c r="G3808" s="5" t="s">
        <v>23</v>
      </c>
      <c r="H3808" s="11">
        <v>1983</v>
      </c>
      <c r="I3808" s="12">
        <f>IF(ISBLANK(VLOOKUP($H3808*100+I$2,Feuil2!$A$3:$CQ$931,HLOOKUP(Feuil1!$F3808,Feuil2!$E$1:$DG$2,2,0),0)),"",VLOOKUP($H3808*100+I$2,Feuil2!$A$3:$CQ$931,HLOOKUP(Feuil1!$F3808,Feuil2!$E$1:$DG$2,2,0),0))</f>
        <v>0</v>
      </c>
      <c r="J3808" s="12">
        <f>IF(ISBLANK(VLOOKUP($H3808*100+J$2,Feuil2!$A$3:$CQ$931,HLOOKUP(Feuil1!$F3808,Feuil2!$E$1:$DG$2,2,0),0)),"",VLOOKUP($H3808*100+J$2,Feuil2!$A$3:$CQ$931,HLOOKUP(Feuil1!$F3808,Feuil2!$E$1:$DG$2,2,0),0))</f>
        <v>18.8</v>
      </c>
      <c r="K3808" s="12">
        <f>IF(ISBLANK(VLOOKUP($H3808*100+K$2,Feuil2!$A$3:$CQ$931,HLOOKUP(Feuil1!$F3808,Feuil2!$E$1:$DG$2,2,0),0)),"",VLOOKUP($H3808*100+K$2,Feuil2!$A$3:$CQ$931,HLOOKUP(Feuil1!$F3808,Feuil2!$E$1:$DG$2,2,0),0))</f>
        <v>291.8</v>
      </c>
      <c r="L3808" s="12">
        <f>IF(ISBLANK(VLOOKUP($H3808*100+L$2,Feuil2!$A$3:$CQ$931,HLOOKUP(Feuil1!$F3808,Feuil2!$E$1:$DG$2,2,0),0)),"",VLOOKUP($H3808*100+L$2,Feuil2!$A$3:$CQ$931,HLOOKUP(Feuil1!$F3808,Feuil2!$E$1:$DG$2,2,0),0))</f>
        <v>330.2</v>
      </c>
      <c r="M3808" s="12">
        <f>IF(ISBLANK(VLOOKUP($H3808*100+M$2,Feuil2!$A$3:$CQ$931,HLOOKUP(Feuil1!$F3808,Feuil2!$E$1:$DG$2,2,0),0)),"",VLOOKUP($H3808*100+M$2,Feuil2!$A$3:$CQ$931,HLOOKUP(Feuil1!$F3808,Feuil2!$E$1:$DG$2,2,0),0))</f>
        <v>33.700000000000003</v>
      </c>
      <c r="N3808" s="12">
        <f>IF(ISBLANK(VLOOKUP($H3808*100+N$2,Feuil2!$A$3:$CQ$931,HLOOKUP(Feuil1!$F3808,Feuil2!$E$1:$DG$2,2,0),0)),"",VLOOKUP($H3808*100+N$2,Feuil2!$A$3:$CQ$931,HLOOKUP(Feuil1!$F3808,Feuil2!$E$1:$DG$2,2,0),0))</f>
        <v>50.7</v>
      </c>
      <c r="O3808" s="12">
        <f>IF(ISBLANK(VLOOKUP($H3808*100+O$2,Feuil2!$A$3:$CQ$931,HLOOKUP(Feuil1!$F3808,Feuil2!$E$1:$DG$2,2,0),0)),"",VLOOKUP($H3808*100+O$2,Feuil2!$A$3:$CQ$931,HLOOKUP(Feuil1!$F3808,Feuil2!$E$1:$DG$2,2,0),0))</f>
        <v>116.5</v>
      </c>
      <c r="P3808" s="12">
        <f>IF(ISBLANK(VLOOKUP($H3808*100+P$2,Feuil2!$A$3:$CQ$931,HLOOKUP(Feuil1!$F3808,Feuil2!$E$1:$DG$2,2,0),0)),"",VLOOKUP($H3808*100+P$2,Feuil2!$A$3:$CQ$931,HLOOKUP(Feuil1!$F3808,Feuil2!$E$1:$DG$2,2,0),0))</f>
        <v>53.9</v>
      </c>
      <c r="Q3808" s="12">
        <f>IF(ISBLANK(VLOOKUP($H3808*100+Q$2,Feuil2!$A$3:$CQ$931,HLOOKUP(Feuil1!$F3808,Feuil2!$E$1:$DG$2,2,0),0)),"",VLOOKUP($H3808*100+Q$2,Feuil2!$A$3:$CQ$931,HLOOKUP(Feuil1!$F3808,Feuil2!$E$1:$DG$2,2,0),0))</f>
        <v>179</v>
      </c>
      <c r="R3808" s="12">
        <f>IF(ISBLANK(VLOOKUP($H3808*100+R$2,Feuil2!$A$3:$CQ$931,HLOOKUP(Feuil1!$F3808,Feuil2!$E$1:$DG$2,2,0),0)),"",VLOOKUP($H3808*100+R$2,Feuil2!$A$3:$CQ$931,HLOOKUP(Feuil1!$F3808,Feuil2!$E$1:$DG$2,2,0),0))</f>
        <v>10.9</v>
      </c>
      <c r="S3808" s="12">
        <f>IF(ISBLANK(VLOOKUP($H3808*100+S$2,Feuil2!$A$3:$CQ$931,HLOOKUP(Feuil1!$F3808,Feuil2!$E$1:$DG$2,2,0),0)),"",VLOOKUP($H3808*100+S$2,Feuil2!$A$3:$CQ$931,HLOOKUP(Feuil1!$F3808,Feuil2!$E$1:$DG$2,2,0),0))</f>
        <v>0</v>
      </c>
      <c r="T3808" s="12">
        <f>IF(ISBLANK(VLOOKUP($H3808*100+T$2,Feuil2!$A$3:$CQ$931,HLOOKUP(Feuil1!$F3808,Feuil2!$E$1:$DG$2,2,0),0)),"",VLOOKUP($H3808*100+T$2,Feuil2!$A$3:$CQ$931,HLOOKUP(Feuil1!$F3808,Feuil2!$E$1:$DG$2,2,0),0))</f>
        <v>0</v>
      </c>
      <c r="U3808" s="12">
        <f t="shared" si="82"/>
        <v>1085.5</v>
      </c>
    </row>
    <row r="3809" spans="1:21" x14ac:dyDescent="0.35">
      <c r="A3809" s="33" t="s">
        <v>110</v>
      </c>
      <c r="B3809" s="8" t="s">
        <v>109</v>
      </c>
      <c r="C3809" s="39">
        <v>496625</v>
      </c>
      <c r="D3809" s="39">
        <v>458150</v>
      </c>
      <c r="E3809" s="39">
        <v>180</v>
      </c>
      <c r="F3809" s="10">
        <v>4804</v>
      </c>
      <c r="G3809" s="5" t="s">
        <v>23</v>
      </c>
      <c r="H3809" s="11">
        <v>1984</v>
      </c>
      <c r="I3809" s="12">
        <f>IF(ISBLANK(VLOOKUP($H3809*100+I$2,Feuil2!$A$3:$CQ$931,HLOOKUP(Feuil1!$F3809,Feuil2!$E$1:$DG$2,2,0),0)),"",VLOOKUP($H3809*100+I$2,Feuil2!$A$3:$CQ$931,HLOOKUP(Feuil1!$F3809,Feuil2!$E$1:$DG$2,2,0),0))</f>
        <v>1</v>
      </c>
      <c r="J3809" s="12">
        <f>IF(ISBLANK(VLOOKUP($H3809*100+J$2,Feuil2!$A$3:$CQ$931,HLOOKUP(Feuil1!$F3809,Feuil2!$E$1:$DG$2,2,0),0)),"",VLOOKUP($H3809*100+J$2,Feuil2!$A$3:$CQ$931,HLOOKUP(Feuil1!$F3809,Feuil2!$E$1:$DG$2,2,0),0))</f>
        <v>10.9</v>
      </c>
      <c r="K3809" s="12">
        <f>IF(ISBLANK(VLOOKUP($H3809*100+K$2,Feuil2!$A$3:$CQ$931,HLOOKUP(Feuil1!$F3809,Feuil2!$E$1:$DG$2,2,0),0)),"",VLOOKUP($H3809*100+K$2,Feuil2!$A$3:$CQ$931,HLOOKUP(Feuil1!$F3809,Feuil2!$E$1:$DG$2,2,0),0))</f>
        <v>238.5</v>
      </c>
      <c r="L3809" s="12">
        <f>IF(ISBLANK(VLOOKUP($H3809*100+L$2,Feuil2!$A$3:$CQ$931,HLOOKUP(Feuil1!$F3809,Feuil2!$E$1:$DG$2,2,0),0)),"",VLOOKUP($H3809*100+L$2,Feuil2!$A$3:$CQ$931,HLOOKUP(Feuil1!$F3809,Feuil2!$E$1:$DG$2,2,0),0))</f>
        <v>21.3</v>
      </c>
      <c r="M3809" s="12">
        <f>IF(ISBLANK(VLOOKUP($H3809*100+M$2,Feuil2!$A$3:$CQ$931,HLOOKUP(Feuil1!$F3809,Feuil2!$E$1:$DG$2,2,0),0)),"",VLOOKUP($H3809*100+M$2,Feuil2!$A$3:$CQ$931,HLOOKUP(Feuil1!$F3809,Feuil2!$E$1:$DG$2,2,0),0))</f>
        <v>134.4</v>
      </c>
      <c r="N3809" s="12">
        <f>IF(ISBLANK(VLOOKUP($H3809*100+N$2,Feuil2!$A$3:$CQ$931,HLOOKUP(Feuil1!$F3809,Feuil2!$E$1:$DG$2,2,0),0)),"",VLOOKUP($H3809*100+N$2,Feuil2!$A$3:$CQ$931,HLOOKUP(Feuil1!$F3809,Feuil2!$E$1:$DG$2,2,0),0))</f>
        <v>92.9</v>
      </c>
      <c r="O3809" s="12">
        <f>IF(ISBLANK(VLOOKUP($H3809*100+O$2,Feuil2!$A$3:$CQ$931,HLOOKUP(Feuil1!$F3809,Feuil2!$E$1:$DG$2,2,0),0)),"",VLOOKUP($H3809*100+O$2,Feuil2!$A$3:$CQ$931,HLOOKUP(Feuil1!$F3809,Feuil2!$E$1:$DG$2,2,0),0))</f>
        <v>37.1</v>
      </c>
      <c r="P3809" s="12">
        <f>IF(ISBLANK(VLOOKUP($H3809*100+P$2,Feuil2!$A$3:$CQ$931,HLOOKUP(Feuil1!$F3809,Feuil2!$E$1:$DG$2,2,0),0)),"",VLOOKUP($H3809*100+P$2,Feuil2!$A$3:$CQ$931,HLOOKUP(Feuil1!$F3809,Feuil2!$E$1:$DG$2,2,0),0))</f>
        <v>54.1</v>
      </c>
      <c r="Q3809" s="12">
        <f>IF(ISBLANK(VLOOKUP($H3809*100+Q$2,Feuil2!$A$3:$CQ$931,HLOOKUP(Feuil1!$F3809,Feuil2!$E$1:$DG$2,2,0),0)),"",VLOOKUP($H3809*100+Q$2,Feuil2!$A$3:$CQ$931,HLOOKUP(Feuil1!$F3809,Feuil2!$E$1:$DG$2,2,0),0))</f>
        <v>91.4</v>
      </c>
      <c r="R3809" s="12">
        <f>IF(ISBLANK(VLOOKUP($H3809*100+R$2,Feuil2!$A$3:$CQ$931,HLOOKUP(Feuil1!$F3809,Feuil2!$E$1:$DG$2,2,0),0)),"",VLOOKUP($H3809*100+R$2,Feuil2!$A$3:$CQ$931,HLOOKUP(Feuil1!$F3809,Feuil2!$E$1:$DG$2,2,0),0))</f>
        <v>7.2</v>
      </c>
      <c r="S3809" s="12">
        <f>IF(ISBLANK(VLOOKUP($H3809*100+S$2,Feuil2!$A$3:$CQ$931,HLOOKUP(Feuil1!$F3809,Feuil2!$E$1:$DG$2,2,0),0)),"",VLOOKUP($H3809*100+S$2,Feuil2!$A$3:$CQ$931,HLOOKUP(Feuil1!$F3809,Feuil2!$E$1:$DG$2,2,0),0))</f>
        <v>0</v>
      </c>
      <c r="T3809" s="12">
        <f>IF(ISBLANK(VLOOKUP($H3809*100+T$2,Feuil2!$A$3:$CQ$931,HLOOKUP(Feuil1!$F3809,Feuil2!$E$1:$DG$2,2,0),0)),"",VLOOKUP($H3809*100+T$2,Feuil2!$A$3:$CQ$931,HLOOKUP(Feuil1!$F3809,Feuil2!$E$1:$DG$2,2,0),0))</f>
        <v>0</v>
      </c>
      <c r="U3809" s="12">
        <f t="shared" si="82"/>
        <v>688.80000000000007</v>
      </c>
    </row>
    <row r="3810" spans="1:21" x14ac:dyDescent="0.35">
      <c r="A3810" s="33" t="s">
        <v>110</v>
      </c>
      <c r="B3810" s="8" t="s">
        <v>109</v>
      </c>
      <c r="C3810" s="39">
        <v>496625</v>
      </c>
      <c r="D3810" s="39">
        <v>458150</v>
      </c>
      <c r="E3810" s="39">
        <v>180</v>
      </c>
      <c r="F3810" s="10">
        <v>4804</v>
      </c>
      <c r="G3810" s="5" t="s">
        <v>23</v>
      </c>
      <c r="H3810" s="11">
        <v>1985</v>
      </c>
      <c r="I3810" s="12">
        <f>IF(ISBLANK(VLOOKUP($H3810*100+I$2,Feuil2!$A$3:$CQ$931,HLOOKUP(Feuil1!$F3810,Feuil2!$E$1:$DG$2,2,0),0)),"",VLOOKUP($H3810*100+I$2,Feuil2!$A$3:$CQ$931,HLOOKUP(Feuil1!$F3810,Feuil2!$E$1:$DG$2,2,0),0))</f>
        <v>14.6</v>
      </c>
      <c r="J3810" s="12">
        <f>IF(ISBLANK(VLOOKUP($H3810*100+J$2,Feuil2!$A$3:$CQ$931,HLOOKUP(Feuil1!$F3810,Feuil2!$E$1:$DG$2,2,0),0)),"",VLOOKUP($H3810*100+J$2,Feuil2!$A$3:$CQ$931,HLOOKUP(Feuil1!$F3810,Feuil2!$E$1:$DG$2,2,0),0))</f>
        <v>0</v>
      </c>
      <c r="K3810" s="12">
        <f>IF(ISBLANK(VLOOKUP($H3810*100+K$2,Feuil2!$A$3:$CQ$931,HLOOKUP(Feuil1!$F3810,Feuil2!$E$1:$DG$2,2,0),0)),"",VLOOKUP($H3810*100+K$2,Feuil2!$A$3:$CQ$931,HLOOKUP(Feuil1!$F3810,Feuil2!$E$1:$DG$2,2,0),0))</f>
        <v>163.19999999999999</v>
      </c>
      <c r="L3810" s="12">
        <f>IF(ISBLANK(VLOOKUP($H3810*100+L$2,Feuil2!$A$3:$CQ$931,HLOOKUP(Feuil1!$F3810,Feuil2!$E$1:$DG$2,2,0),0)),"",VLOOKUP($H3810*100+L$2,Feuil2!$A$3:$CQ$931,HLOOKUP(Feuil1!$F3810,Feuil2!$E$1:$DG$2,2,0),0))</f>
        <v>126</v>
      </c>
      <c r="M3810" s="12">
        <f>IF(ISBLANK(VLOOKUP($H3810*100+M$2,Feuil2!$A$3:$CQ$931,HLOOKUP(Feuil1!$F3810,Feuil2!$E$1:$DG$2,2,0),0)),"",VLOOKUP($H3810*100+M$2,Feuil2!$A$3:$CQ$931,HLOOKUP(Feuil1!$F3810,Feuil2!$E$1:$DG$2,2,0),0))</f>
        <v>167.1</v>
      </c>
      <c r="N3810" s="12">
        <f>IF(ISBLANK(VLOOKUP($H3810*100+N$2,Feuil2!$A$3:$CQ$931,HLOOKUP(Feuil1!$F3810,Feuil2!$E$1:$DG$2,2,0),0)),"",VLOOKUP($H3810*100+N$2,Feuil2!$A$3:$CQ$931,HLOOKUP(Feuil1!$F3810,Feuil2!$E$1:$DG$2,2,0),0))</f>
        <v>330</v>
      </c>
      <c r="O3810" s="12">
        <f>IF(ISBLANK(VLOOKUP($H3810*100+O$2,Feuil2!$A$3:$CQ$931,HLOOKUP(Feuil1!$F3810,Feuil2!$E$1:$DG$2,2,0),0)),"",VLOOKUP($H3810*100+O$2,Feuil2!$A$3:$CQ$931,HLOOKUP(Feuil1!$F3810,Feuil2!$E$1:$DG$2,2,0),0))</f>
        <v>87.8</v>
      </c>
      <c r="P3810" s="12">
        <f>IF(ISBLANK(VLOOKUP($H3810*100+P$2,Feuil2!$A$3:$CQ$931,HLOOKUP(Feuil1!$F3810,Feuil2!$E$1:$DG$2,2,0),0)),"",VLOOKUP($H3810*100+P$2,Feuil2!$A$3:$CQ$931,HLOOKUP(Feuil1!$F3810,Feuil2!$E$1:$DG$2,2,0),0))</f>
        <v>131.30000000000001</v>
      </c>
      <c r="Q3810" s="12">
        <f>IF(ISBLANK(VLOOKUP($H3810*100+Q$2,Feuil2!$A$3:$CQ$931,HLOOKUP(Feuil1!$F3810,Feuil2!$E$1:$DG$2,2,0),0)),"",VLOOKUP($H3810*100+Q$2,Feuil2!$A$3:$CQ$931,HLOOKUP(Feuil1!$F3810,Feuil2!$E$1:$DG$2,2,0),0))</f>
        <v>0.3</v>
      </c>
      <c r="R3810" s="12">
        <f>IF(ISBLANK(VLOOKUP($H3810*100+R$2,Feuil2!$A$3:$CQ$931,HLOOKUP(Feuil1!$F3810,Feuil2!$E$1:$DG$2,2,0),0)),"",VLOOKUP($H3810*100+R$2,Feuil2!$A$3:$CQ$931,HLOOKUP(Feuil1!$F3810,Feuil2!$E$1:$DG$2,2,0),0))</f>
        <v>19.3</v>
      </c>
      <c r="S3810" s="12">
        <f>IF(ISBLANK(VLOOKUP($H3810*100+S$2,Feuil2!$A$3:$CQ$931,HLOOKUP(Feuil1!$F3810,Feuil2!$E$1:$DG$2,2,0),0)),"",VLOOKUP($H3810*100+S$2,Feuil2!$A$3:$CQ$931,HLOOKUP(Feuil1!$F3810,Feuil2!$E$1:$DG$2,2,0),0))</f>
        <v>0</v>
      </c>
      <c r="T3810" s="12">
        <f>IF(ISBLANK(VLOOKUP($H3810*100+T$2,Feuil2!$A$3:$CQ$931,HLOOKUP(Feuil1!$F3810,Feuil2!$E$1:$DG$2,2,0),0)),"",VLOOKUP($H3810*100+T$2,Feuil2!$A$3:$CQ$931,HLOOKUP(Feuil1!$F3810,Feuil2!$E$1:$DG$2,2,0),0))</f>
        <v>0</v>
      </c>
      <c r="U3810" s="12">
        <f t="shared" si="82"/>
        <v>1039.5999999999999</v>
      </c>
    </row>
    <row r="3811" spans="1:21" x14ac:dyDescent="0.35">
      <c r="A3811" s="33" t="s">
        <v>110</v>
      </c>
      <c r="B3811" s="8" t="s">
        <v>109</v>
      </c>
      <c r="C3811" s="39">
        <v>496625</v>
      </c>
      <c r="D3811" s="39">
        <v>458150</v>
      </c>
      <c r="E3811" s="39">
        <v>180</v>
      </c>
      <c r="F3811" s="10">
        <v>4804</v>
      </c>
      <c r="G3811" s="5" t="s">
        <v>23</v>
      </c>
      <c r="H3811" s="11">
        <v>1986</v>
      </c>
      <c r="I3811" s="12">
        <f>IF(ISBLANK(VLOOKUP($H3811*100+I$2,Feuil2!$A$3:$CQ$931,HLOOKUP(Feuil1!$F3811,Feuil2!$E$1:$DG$2,2,0),0)),"",VLOOKUP($H3811*100+I$2,Feuil2!$A$3:$CQ$931,HLOOKUP(Feuil1!$F3811,Feuil2!$E$1:$DG$2,2,0),0))</f>
        <v>3.5</v>
      </c>
      <c r="J3811" s="12">
        <f>IF(ISBLANK(VLOOKUP($H3811*100+J$2,Feuil2!$A$3:$CQ$931,HLOOKUP(Feuil1!$F3811,Feuil2!$E$1:$DG$2,2,0),0)),"",VLOOKUP($H3811*100+J$2,Feuil2!$A$3:$CQ$931,HLOOKUP(Feuil1!$F3811,Feuil2!$E$1:$DG$2,2,0),0))</f>
        <v>23.4</v>
      </c>
      <c r="K3811" s="12">
        <f>IF(ISBLANK(VLOOKUP($H3811*100+K$2,Feuil2!$A$3:$CQ$931,HLOOKUP(Feuil1!$F3811,Feuil2!$E$1:$DG$2,2,0),0)),"",VLOOKUP($H3811*100+K$2,Feuil2!$A$3:$CQ$931,HLOOKUP(Feuil1!$F3811,Feuil2!$E$1:$DG$2,2,0),0))</f>
        <v>94.2</v>
      </c>
      <c r="L3811" s="12">
        <f>IF(ISBLANK(VLOOKUP($H3811*100+L$2,Feuil2!$A$3:$CQ$931,HLOOKUP(Feuil1!$F3811,Feuil2!$E$1:$DG$2,2,0),0)),"",VLOOKUP($H3811*100+L$2,Feuil2!$A$3:$CQ$931,HLOOKUP(Feuil1!$F3811,Feuil2!$E$1:$DG$2,2,0),0))</f>
        <v>45.3</v>
      </c>
      <c r="M3811" s="12">
        <f>IF(ISBLANK(VLOOKUP($H3811*100+M$2,Feuil2!$A$3:$CQ$931,HLOOKUP(Feuil1!$F3811,Feuil2!$E$1:$DG$2,2,0),0)),"",VLOOKUP($H3811*100+M$2,Feuil2!$A$3:$CQ$931,HLOOKUP(Feuil1!$F3811,Feuil2!$E$1:$DG$2,2,0),0))</f>
        <v>274.60000000000002</v>
      </c>
      <c r="N3811" s="12">
        <f>IF(ISBLANK(VLOOKUP($H3811*100+N$2,Feuil2!$A$3:$CQ$931,HLOOKUP(Feuil1!$F3811,Feuil2!$E$1:$DG$2,2,0),0)),"",VLOOKUP($H3811*100+N$2,Feuil2!$A$3:$CQ$931,HLOOKUP(Feuil1!$F3811,Feuil2!$E$1:$DG$2,2,0),0))</f>
        <v>215.9</v>
      </c>
      <c r="O3811" s="12">
        <f>IF(ISBLANK(VLOOKUP($H3811*100+O$2,Feuil2!$A$3:$CQ$931,HLOOKUP(Feuil1!$F3811,Feuil2!$E$1:$DG$2,2,0),0)),"",VLOOKUP($H3811*100+O$2,Feuil2!$A$3:$CQ$931,HLOOKUP(Feuil1!$F3811,Feuil2!$E$1:$DG$2,2,0),0))</f>
        <v>35</v>
      </c>
      <c r="P3811" s="12">
        <f>IF(ISBLANK(VLOOKUP($H3811*100+P$2,Feuil2!$A$3:$CQ$931,HLOOKUP(Feuil1!$F3811,Feuil2!$E$1:$DG$2,2,0),0)),"",VLOOKUP($H3811*100+P$2,Feuil2!$A$3:$CQ$931,HLOOKUP(Feuil1!$F3811,Feuil2!$E$1:$DG$2,2,0),0))</f>
        <v>37.6</v>
      </c>
      <c r="Q3811" s="12">
        <f>IF(ISBLANK(VLOOKUP($H3811*100+Q$2,Feuil2!$A$3:$CQ$931,HLOOKUP(Feuil1!$F3811,Feuil2!$E$1:$DG$2,2,0),0)),"",VLOOKUP($H3811*100+Q$2,Feuil2!$A$3:$CQ$931,HLOOKUP(Feuil1!$F3811,Feuil2!$E$1:$DG$2,2,0),0))</f>
        <v>0</v>
      </c>
      <c r="R3811" s="12">
        <f>IF(ISBLANK(VLOOKUP($H3811*100+R$2,Feuil2!$A$3:$CQ$931,HLOOKUP(Feuil1!$F3811,Feuil2!$E$1:$DG$2,2,0),0)),"",VLOOKUP($H3811*100+R$2,Feuil2!$A$3:$CQ$931,HLOOKUP(Feuil1!$F3811,Feuil2!$E$1:$DG$2,2,0),0))</f>
        <v>0</v>
      </c>
      <c r="S3811" s="12">
        <f>IF(ISBLANK(VLOOKUP($H3811*100+S$2,Feuil2!$A$3:$CQ$931,HLOOKUP(Feuil1!$F3811,Feuil2!$E$1:$DG$2,2,0),0)),"",VLOOKUP($H3811*100+S$2,Feuil2!$A$3:$CQ$931,HLOOKUP(Feuil1!$F3811,Feuil2!$E$1:$DG$2,2,0),0))</f>
        <v>1.5</v>
      </c>
      <c r="T3811" s="12">
        <f>IF(ISBLANK(VLOOKUP($H3811*100+T$2,Feuil2!$A$3:$CQ$931,HLOOKUP(Feuil1!$F3811,Feuil2!$E$1:$DG$2,2,0),0)),"",VLOOKUP($H3811*100+T$2,Feuil2!$A$3:$CQ$931,HLOOKUP(Feuil1!$F3811,Feuil2!$E$1:$DG$2,2,0),0))</f>
        <v>0</v>
      </c>
      <c r="U3811" s="12">
        <f t="shared" si="82"/>
        <v>731</v>
      </c>
    </row>
    <row r="3812" spans="1:21" x14ac:dyDescent="0.35">
      <c r="A3812" s="33" t="s">
        <v>110</v>
      </c>
      <c r="B3812" s="8" t="s">
        <v>109</v>
      </c>
      <c r="C3812" s="39">
        <v>496625</v>
      </c>
      <c r="D3812" s="39">
        <v>458150</v>
      </c>
      <c r="E3812" s="39">
        <v>180</v>
      </c>
      <c r="F3812" s="10">
        <v>4804</v>
      </c>
      <c r="G3812" s="5" t="s">
        <v>23</v>
      </c>
      <c r="H3812" s="11">
        <v>1987</v>
      </c>
      <c r="I3812" s="12">
        <f>IF(ISBLANK(VLOOKUP($H3812*100+I$2,Feuil2!$A$3:$CQ$931,HLOOKUP(Feuil1!$F3812,Feuil2!$E$1:$DG$2,2,0),0)),"",VLOOKUP($H3812*100+I$2,Feuil2!$A$3:$CQ$931,HLOOKUP(Feuil1!$F3812,Feuil2!$E$1:$DG$2,2,0),0))</f>
        <v>27.5</v>
      </c>
      <c r="J3812" s="12">
        <f>IF(ISBLANK(VLOOKUP($H3812*100+J$2,Feuil2!$A$3:$CQ$931,HLOOKUP(Feuil1!$F3812,Feuil2!$E$1:$DG$2,2,0),0)),"",VLOOKUP($H3812*100+J$2,Feuil2!$A$3:$CQ$931,HLOOKUP(Feuil1!$F3812,Feuil2!$E$1:$DG$2,2,0),0))</f>
        <v>50.2</v>
      </c>
      <c r="K3812" s="12">
        <f>IF(ISBLANK(VLOOKUP($H3812*100+K$2,Feuil2!$A$3:$CQ$931,HLOOKUP(Feuil1!$F3812,Feuil2!$E$1:$DG$2,2,0),0)),"",VLOOKUP($H3812*100+K$2,Feuil2!$A$3:$CQ$931,HLOOKUP(Feuil1!$F3812,Feuil2!$E$1:$DG$2,2,0),0))</f>
        <v>161.5</v>
      </c>
      <c r="L3812" s="12">
        <f>IF(ISBLANK(VLOOKUP($H3812*100+L$2,Feuil2!$A$3:$CQ$931,HLOOKUP(Feuil1!$F3812,Feuil2!$E$1:$DG$2,2,0),0)),"",VLOOKUP($H3812*100+L$2,Feuil2!$A$3:$CQ$931,HLOOKUP(Feuil1!$F3812,Feuil2!$E$1:$DG$2,2,0),0))</f>
        <v>147.9</v>
      </c>
      <c r="M3812" s="12">
        <f>IF(ISBLANK(VLOOKUP($H3812*100+M$2,Feuil2!$A$3:$CQ$931,HLOOKUP(Feuil1!$F3812,Feuil2!$E$1:$DG$2,2,0),0)),"",VLOOKUP($H3812*100+M$2,Feuil2!$A$3:$CQ$931,HLOOKUP(Feuil1!$F3812,Feuil2!$E$1:$DG$2,2,0),0))</f>
        <v>187.6</v>
      </c>
      <c r="N3812" s="12">
        <f>IF(ISBLANK(VLOOKUP($H3812*100+N$2,Feuil2!$A$3:$CQ$931,HLOOKUP(Feuil1!$F3812,Feuil2!$E$1:$DG$2,2,0),0)),"",VLOOKUP($H3812*100+N$2,Feuil2!$A$3:$CQ$931,HLOOKUP(Feuil1!$F3812,Feuil2!$E$1:$DG$2,2,0),0))</f>
        <v>41.1</v>
      </c>
      <c r="O3812" s="12">
        <f>IF(ISBLANK(VLOOKUP($H3812*100+O$2,Feuil2!$A$3:$CQ$931,HLOOKUP(Feuil1!$F3812,Feuil2!$E$1:$DG$2,2,0),0)),"",VLOOKUP($H3812*100+O$2,Feuil2!$A$3:$CQ$931,HLOOKUP(Feuil1!$F3812,Feuil2!$E$1:$DG$2,2,0),0))</f>
        <v>27.8</v>
      </c>
      <c r="P3812" s="12">
        <f>IF(ISBLANK(VLOOKUP($H3812*100+P$2,Feuil2!$A$3:$CQ$931,HLOOKUP(Feuil1!$F3812,Feuil2!$E$1:$DG$2,2,0),0)),"",VLOOKUP($H3812*100+P$2,Feuil2!$A$3:$CQ$931,HLOOKUP(Feuil1!$F3812,Feuil2!$E$1:$DG$2,2,0),0))</f>
        <v>70.900000000000006</v>
      </c>
      <c r="Q3812" s="12">
        <f>IF(ISBLANK(VLOOKUP($H3812*100+Q$2,Feuil2!$A$3:$CQ$931,HLOOKUP(Feuil1!$F3812,Feuil2!$E$1:$DG$2,2,0),0)),"",VLOOKUP($H3812*100+Q$2,Feuil2!$A$3:$CQ$931,HLOOKUP(Feuil1!$F3812,Feuil2!$E$1:$DG$2,2,0),0))</f>
        <v>40</v>
      </c>
      <c r="R3812" s="12">
        <f>IF(ISBLANK(VLOOKUP($H3812*100+R$2,Feuil2!$A$3:$CQ$931,HLOOKUP(Feuil1!$F3812,Feuil2!$E$1:$DG$2,2,0),0)),"",VLOOKUP($H3812*100+R$2,Feuil2!$A$3:$CQ$931,HLOOKUP(Feuil1!$F3812,Feuil2!$E$1:$DG$2,2,0),0))</f>
        <v>8.3000000000000007</v>
      </c>
      <c r="S3812" s="12">
        <f>IF(ISBLANK(VLOOKUP($H3812*100+S$2,Feuil2!$A$3:$CQ$931,HLOOKUP(Feuil1!$F3812,Feuil2!$E$1:$DG$2,2,0),0)),"",VLOOKUP($H3812*100+S$2,Feuil2!$A$3:$CQ$931,HLOOKUP(Feuil1!$F3812,Feuil2!$E$1:$DG$2,2,0),0))</f>
        <v>0</v>
      </c>
      <c r="T3812" s="12">
        <f>IF(ISBLANK(VLOOKUP($H3812*100+T$2,Feuil2!$A$3:$CQ$931,HLOOKUP(Feuil1!$F3812,Feuil2!$E$1:$DG$2,2,0),0)),"",VLOOKUP($H3812*100+T$2,Feuil2!$A$3:$CQ$931,HLOOKUP(Feuil1!$F3812,Feuil2!$E$1:$DG$2,2,0),0))</f>
        <v>0</v>
      </c>
      <c r="U3812" s="12">
        <f t="shared" si="82"/>
        <v>762.8</v>
      </c>
    </row>
    <row r="3813" spans="1:21" x14ac:dyDescent="0.35">
      <c r="A3813" s="33" t="s">
        <v>110</v>
      </c>
      <c r="B3813" s="8" t="s">
        <v>109</v>
      </c>
      <c r="C3813" s="39">
        <v>496625</v>
      </c>
      <c r="D3813" s="39">
        <v>458150</v>
      </c>
      <c r="E3813" s="39">
        <v>180</v>
      </c>
      <c r="F3813" s="10">
        <v>4804</v>
      </c>
      <c r="G3813" s="5" t="s">
        <v>23</v>
      </c>
      <c r="H3813" s="11">
        <v>1988</v>
      </c>
      <c r="I3813" s="12">
        <f>IF(ISBLANK(VLOOKUP($H3813*100+I$2,Feuil2!$A$3:$CQ$931,HLOOKUP(Feuil1!$F3813,Feuil2!$E$1:$DG$2,2,0),0)),"",VLOOKUP($H3813*100+I$2,Feuil2!$A$3:$CQ$931,HLOOKUP(Feuil1!$F3813,Feuil2!$E$1:$DG$2,2,0),0))</f>
        <v>0</v>
      </c>
      <c r="J3813" s="12">
        <f>IF(ISBLANK(VLOOKUP($H3813*100+J$2,Feuil2!$A$3:$CQ$931,HLOOKUP(Feuil1!$F3813,Feuil2!$E$1:$DG$2,2,0),0)),"",VLOOKUP($H3813*100+J$2,Feuil2!$A$3:$CQ$931,HLOOKUP(Feuil1!$F3813,Feuil2!$E$1:$DG$2,2,0),0))</f>
        <v>57.1</v>
      </c>
      <c r="K3813" s="12">
        <f>IF(ISBLANK(VLOOKUP($H3813*100+K$2,Feuil2!$A$3:$CQ$931,HLOOKUP(Feuil1!$F3813,Feuil2!$E$1:$DG$2,2,0),0)),"",VLOOKUP($H3813*100+K$2,Feuil2!$A$3:$CQ$931,HLOOKUP(Feuil1!$F3813,Feuil2!$E$1:$DG$2,2,0),0))</f>
        <v>169.2</v>
      </c>
      <c r="L3813" s="12">
        <f>IF(ISBLANK(VLOOKUP($H3813*100+L$2,Feuil2!$A$3:$CQ$931,HLOOKUP(Feuil1!$F3813,Feuil2!$E$1:$DG$2,2,0),0)),"",VLOOKUP($H3813*100+L$2,Feuil2!$A$3:$CQ$931,HLOOKUP(Feuil1!$F3813,Feuil2!$E$1:$DG$2,2,0),0))</f>
        <v>29.1</v>
      </c>
      <c r="M3813" s="12">
        <f>IF(ISBLANK(VLOOKUP($H3813*100+M$2,Feuil2!$A$3:$CQ$931,HLOOKUP(Feuil1!$F3813,Feuil2!$E$1:$DG$2,2,0),0)),"",VLOOKUP($H3813*100+M$2,Feuil2!$A$3:$CQ$931,HLOOKUP(Feuil1!$F3813,Feuil2!$E$1:$DG$2,2,0),0))</f>
        <v>68.599999999999994</v>
      </c>
      <c r="N3813" s="12">
        <f>IF(ISBLANK(VLOOKUP($H3813*100+N$2,Feuil2!$A$3:$CQ$931,HLOOKUP(Feuil1!$F3813,Feuil2!$E$1:$DG$2,2,0),0)),"",VLOOKUP($H3813*100+N$2,Feuil2!$A$3:$CQ$931,HLOOKUP(Feuil1!$F3813,Feuil2!$E$1:$DG$2,2,0),0))</f>
        <v>212.3</v>
      </c>
      <c r="O3813" s="12">
        <f>IF(ISBLANK(VLOOKUP($H3813*100+O$2,Feuil2!$A$3:$CQ$931,HLOOKUP(Feuil1!$F3813,Feuil2!$E$1:$DG$2,2,0),0)),"",VLOOKUP($H3813*100+O$2,Feuil2!$A$3:$CQ$931,HLOOKUP(Feuil1!$F3813,Feuil2!$E$1:$DG$2,2,0),0))</f>
        <v>74.599999999999994</v>
      </c>
      <c r="P3813" s="12">
        <f>IF(ISBLANK(VLOOKUP($H3813*100+P$2,Feuil2!$A$3:$CQ$931,HLOOKUP(Feuil1!$F3813,Feuil2!$E$1:$DG$2,2,0),0)),"",VLOOKUP($H3813*100+P$2,Feuil2!$A$3:$CQ$931,HLOOKUP(Feuil1!$F3813,Feuil2!$E$1:$DG$2,2,0),0))</f>
        <v>145.9</v>
      </c>
      <c r="Q3813" s="12">
        <f>IF(ISBLANK(VLOOKUP($H3813*100+Q$2,Feuil2!$A$3:$CQ$931,HLOOKUP(Feuil1!$F3813,Feuil2!$E$1:$DG$2,2,0),0)),"",VLOOKUP($H3813*100+Q$2,Feuil2!$A$3:$CQ$931,HLOOKUP(Feuil1!$F3813,Feuil2!$E$1:$DG$2,2,0),0))</f>
        <v>45.9</v>
      </c>
      <c r="R3813" s="12">
        <f>IF(ISBLANK(VLOOKUP($H3813*100+R$2,Feuil2!$A$3:$CQ$931,HLOOKUP(Feuil1!$F3813,Feuil2!$E$1:$DG$2,2,0),0)),"",VLOOKUP($H3813*100+R$2,Feuil2!$A$3:$CQ$931,HLOOKUP(Feuil1!$F3813,Feuil2!$E$1:$DG$2,2,0),0))</f>
        <v>0</v>
      </c>
      <c r="S3813" s="12">
        <f>IF(ISBLANK(VLOOKUP($H3813*100+S$2,Feuil2!$A$3:$CQ$931,HLOOKUP(Feuil1!$F3813,Feuil2!$E$1:$DG$2,2,0),0)),"",VLOOKUP($H3813*100+S$2,Feuil2!$A$3:$CQ$931,HLOOKUP(Feuil1!$F3813,Feuil2!$E$1:$DG$2,2,0),0))</f>
        <v>3.4</v>
      </c>
      <c r="T3813" s="12">
        <f>IF(ISBLANK(VLOOKUP($H3813*100+T$2,Feuil2!$A$3:$CQ$931,HLOOKUP(Feuil1!$F3813,Feuil2!$E$1:$DG$2,2,0),0)),"",VLOOKUP($H3813*100+T$2,Feuil2!$A$3:$CQ$931,HLOOKUP(Feuil1!$F3813,Feuil2!$E$1:$DG$2,2,0),0))</f>
        <v>11.5</v>
      </c>
      <c r="U3813" s="12">
        <f t="shared" si="82"/>
        <v>817.59999999999991</v>
      </c>
    </row>
    <row r="3814" spans="1:21" x14ac:dyDescent="0.35">
      <c r="A3814" s="33" t="s">
        <v>110</v>
      </c>
      <c r="B3814" s="8" t="s">
        <v>109</v>
      </c>
      <c r="C3814" s="39">
        <v>496625</v>
      </c>
      <c r="D3814" s="39">
        <v>458150</v>
      </c>
      <c r="E3814" s="39">
        <v>180</v>
      </c>
      <c r="F3814" s="10">
        <v>4804</v>
      </c>
      <c r="G3814" s="5" t="s">
        <v>23</v>
      </c>
      <c r="H3814" s="11">
        <v>1989</v>
      </c>
      <c r="I3814" s="12">
        <f>IF(ISBLANK(VLOOKUP($H3814*100+I$2,Feuil2!$A$3:$CQ$931,HLOOKUP(Feuil1!$F3814,Feuil2!$E$1:$DG$2,2,0),0)),"",VLOOKUP($H3814*100+I$2,Feuil2!$A$3:$CQ$931,HLOOKUP(Feuil1!$F3814,Feuil2!$E$1:$DG$2,2,0),0))</f>
        <v>7</v>
      </c>
      <c r="J3814" s="12">
        <f>IF(ISBLANK(VLOOKUP($H3814*100+J$2,Feuil2!$A$3:$CQ$931,HLOOKUP(Feuil1!$F3814,Feuil2!$E$1:$DG$2,2,0),0)),"",VLOOKUP($H3814*100+J$2,Feuil2!$A$3:$CQ$931,HLOOKUP(Feuil1!$F3814,Feuil2!$E$1:$DG$2,2,0),0))</f>
        <v>70.599999999999994</v>
      </c>
      <c r="K3814" s="12">
        <f>IF(ISBLANK(VLOOKUP($H3814*100+K$2,Feuil2!$A$3:$CQ$931,HLOOKUP(Feuil1!$F3814,Feuil2!$E$1:$DG$2,2,0),0)),"",VLOOKUP($H3814*100+K$2,Feuil2!$A$3:$CQ$931,HLOOKUP(Feuil1!$F3814,Feuil2!$E$1:$DG$2,2,0),0))</f>
        <v>262.2</v>
      </c>
      <c r="L3814" s="12">
        <f>IF(ISBLANK(VLOOKUP($H3814*100+L$2,Feuil2!$A$3:$CQ$931,HLOOKUP(Feuil1!$F3814,Feuil2!$E$1:$DG$2,2,0),0)),"",VLOOKUP($H3814*100+L$2,Feuil2!$A$3:$CQ$931,HLOOKUP(Feuil1!$F3814,Feuil2!$E$1:$DG$2,2,0),0))</f>
        <v>266.5</v>
      </c>
      <c r="M3814" s="12">
        <f>IF(ISBLANK(VLOOKUP($H3814*100+M$2,Feuil2!$A$3:$CQ$931,HLOOKUP(Feuil1!$F3814,Feuil2!$E$1:$DG$2,2,0),0)),"",VLOOKUP($H3814*100+M$2,Feuil2!$A$3:$CQ$931,HLOOKUP(Feuil1!$F3814,Feuil2!$E$1:$DG$2,2,0),0))</f>
        <v>103.6</v>
      </c>
      <c r="N3814" s="12">
        <f>IF(ISBLANK(VLOOKUP($H3814*100+N$2,Feuil2!$A$3:$CQ$931,HLOOKUP(Feuil1!$F3814,Feuil2!$E$1:$DG$2,2,0),0)),"",VLOOKUP($H3814*100+N$2,Feuil2!$A$3:$CQ$931,HLOOKUP(Feuil1!$F3814,Feuil2!$E$1:$DG$2,2,0),0))</f>
        <v>3.6</v>
      </c>
      <c r="O3814" s="12">
        <f>IF(ISBLANK(VLOOKUP($H3814*100+O$2,Feuil2!$A$3:$CQ$931,HLOOKUP(Feuil1!$F3814,Feuil2!$E$1:$DG$2,2,0),0)),"",VLOOKUP($H3814*100+O$2,Feuil2!$A$3:$CQ$931,HLOOKUP(Feuil1!$F3814,Feuil2!$E$1:$DG$2,2,0),0))</f>
        <v>37.4</v>
      </c>
      <c r="P3814" s="12">
        <f>IF(ISBLANK(VLOOKUP($H3814*100+P$2,Feuil2!$A$3:$CQ$931,HLOOKUP(Feuil1!$F3814,Feuil2!$E$1:$DG$2,2,0),0)),"",VLOOKUP($H3814*100+P$2,Feuil2!$A$3:$CQ$931,HLOOKUP(Feuil1!$F3814,Feuil2!$E$1:$DG$2,2,0),0))</f>
        <v>106.2</v>
      </c>
      <c r="Q3814" s="12">
        <f>IF(ISBLANK(VLOOKUP($H3814*100+Q$2,Feuil2!$A$3:$CQ$931,HLOOKUP(Feuil1!$F3814,Feuil2!$E$1:$DG$2,2,0),0)),"",VLOOKUP($H3814*100+Q$2,Feuil2!$A$3:$CQ$931,HLOOKUP(Feuil1!$F3814,Feuil2!$E$1:$DG$2,2,0),0))</f>
        <v>25.8</v>
      </c>
      <c r="R3814" s="12">
        <f>IF(ISBLANK(VLOOKUP($H3814*100+R$2,Feuil2!$A$3:$CQ$931,HLOOKUP(Feuil1!$F3814,Feuil2!$E$1:$DG$2,2,0),0)),"",VLOOKUP($H3814*100+R$2,Feuil2!$A$3:$CQ$931,HLOOKUP(Feuil1!$F3814,Feuil2!$E$1:$DG$2,2,0),0))</f>
        <v>1</v>
      </c>
      <c r="S3814" s="12">
        <f>IF(ISBLANK(VLOOKUP($H3814*100+S$2,Feuil2!$A$3:$CQ$931,HLOOKUP(Feuil1!$F3814,Feuil2!$E$1:$DG$2,2,0),0)),"",VLOOKUP($H3814*100+S$2,Feuil2!$A$3:$CQ$931,HLOOKUP(Feuil1!$F3814,Feuil2!$E$1:$DG$2,2,0),0))</f>
        <v>0.2</v>
      </c>
      <c r="T3814" s="12">
        <f>IF(ISBLANK(VLOOKUP($H3814*100+T$2,Feuil2!$A$3:$CQ$931,HLOOKUP(Feuil1!$F3814,Feuil2!$E$1:$DG$2,2,0),0)),"",VLOOKUP($H3814*100+T$2,Feuil2!$A$3:$CQ$931,HLOOKUP(Feuil1!$F3814,Feuil2!$E$1:$DG$2,2,0),0))</f>
        <v>0</v>
      </c>
      <c r="U3814" s="12">
        <f t="shared" si="82"/>
        <v>884.1</v>
      </c>
    </row>
    <row r="3815" spans="1:21" x14ac:dyDescent="0.35">
      <c r="A3815" s="33" t="s">
        <v>110</v>
      </c>
      <c r="B3815" s="8" t="s">
        <v>109</v>
      </c>
      <c r="C3815" s="39">
        <v>496625</v>
      </c>
      <c r="D3815" s="39">
        <v>458150</v>
      </c>
      <c r="E3815" s="39">
        <v>180</v>
      </c>
      <c r="F3815" s="10">
        <v>4804</v>
      </c>
      <c r="G3815" s="5" t="s">
        <v>23</v>
      </c>
      <c r="H3815" s="11">
        <v>1990</v>
      </c>
      <c r="I3815" s="12">
        <f>IF(ISBLANK(VLOOKUP($H3815*100+I$2,Feuil2!$A$3:$CQ$931,HLOOKUP(Feuil1!$F3815,Feuil2!$E$1:$DG$2,2,0),0)),"",VLOOKUP($H3815*100+I$2,Feuil2!$A$3:$CQ$931,HLOOKUP(Feuil1!$F3815,Feuil2!$E$1:$DG$2,2,0),0))</f>
        <v>8.6</v>
      </c>
      <c r="J3815" s="12">
        <f>IF(ISBLANK(VLOOKUP($H3815*100+J$2,Feuil2!$A$3:$CQ$931,HLOOKUP(Feuil1!$F3815,Feuil2!$E$1:$DG$2,2,0),0)),"",VLOOKUP($H3815*100+J$2,Feuil2!$A$3:$CQ$931,HLOOKUP(Feuil1!$F3815,Feuil2!$E$1:$DG$2,2,0),0))</f>
        <v>65.099999999999994</v>
      </c>
      <c r="K3815" s="12">
        <f>IF(ISBLANK(VLOOKUP($H3815*100+K$2,Feuil2!$A$3:$CQ$931,HLOOKUP(Feuil1!$F3815,Feuil2!$E$1:$DG$2,2,0),0)),"",VLOOKUP($H3815*100+K$2,Feuil2!$A$3:$CQ$931,HLOOKUP(Feuil1!$F3815,Feuil2!$E$1:$DG$2,2,0),0))</f>
        <v>105.8</v>
      </c>
      <c r="L3815" s="12">
        <f>IF(ISBLANK(VLOOKUP($H3815*100+L$2,Feuil2!$A$3:$CQ$931,HLOOKUP(Feuil1!$F3815,Feuil2!$E$1:$DG$2,2,0),0)),"",VLOOKUP($H3815*100+L$2,Feuil2!$A$3:$CQ$931,HLOOKUP(Feuil1!$F3815,Feuil2!$E$1:$DG$2,2,0),0))</f>
        <v>225.9</v>
      </c>
      <c r="M3815" s="12">
        <f>IF(ISBLANK(VLOOKUP($H3815*100+M$2,Feuil2!$A$3:$CQ$931,HLOOKUP(Feuil1!$F3815,Feuil2!$E$1:$DG$2,2,0),0)),"",VLOOKUP($H3815*100+M$2,Feuil2!$A$3:$CQ$931,HLOOKUP(Feuil1!$F3815,Feuil2!$E$1:$DG$2,2,0),0))</f>
        <v>3.2</v>
      </c>
      <c r="N3815" s="12">
        <f>IF(ISBLANK(VLOOKUP($H3815*100+N$2,Feuil2!$A$3:$CQ$931,HLOOKUP(Feuil1!$F3815,Feuil2!$E$1:$DG$2,2,0),0)),"",VLOOKUP($H3815*100+N$2,Feuil2!$A$3:$CQ$931,HLOOKUP(Feuil1!$F3815,Feuil2!$E$1:$DG$2,2,0),0))</f>
        <v>166.9</v>
      </c>
      <c r="O3815" s="12">
        <f>IF(ISBLANK(VLOOKUP($H3815*100+O$2,Feuil2!$A$3:$CQ$931,HLOOKUP(Feuil1!$F3815,Feuil2!$E$1:$DG$2,2,0),0)),"",VLOOKUP($H3815*100+O$2,Feuil2!$A$3:$CQ$931,HLOOKUP(Feuil1!$F3815,Feuil2!$E$1:$DG$2,2,0),0))</f>
        <v>190.7</v>
      </c>
      <c r="P3815" s="12">
        <f>IF(ISBLANK(VLOOKUP($H3815*100+P$2,Feuil2!$A$3:$CQ$931,HLOOKUP(Feuil1!$F3815,Feuil2!$E$1:$DG$2,2,0),0)),"",VLOOKUP($H3815*100+P$2,Feuil2!$A$3:$CQ$931,HLOOKUP(Feuil1!$F3815,Feuil2!$E$1:$DG$2,2,0),0))</f>
        <v>50</v>
      </c>
      <c r="Q3815" s="12">
        <f>IF(ISBLANK(VLOOKUP($H3815*100+Q$2,Feuil2!$A$3:$CQ$931,HLOOKUP(Feuil1!$F3815,Feuil2!$E$1:$DG$2,2,0),0)),"",VLOOKUP($H3815*100+Q$2,Feuil2!$A$3:$CQ$931,HLOOKUP(Feuil1!$F3815,Feuil2!$E$1:$DG$2,2,0),0))</f>
        <v>11</v>
      </c>
      <c r="R3815" s="12">
        <f>IF(ISBLANK(VLOOKUP($H3815*100+R$2,Feuil2!$A$3:$CQ$931,HLOOKUP(Feuil1!$F3815,Feuil2!$E$1:$DG$2,2,0),0)),"",VLOOKUP($H3815*100+R$2,Feuil2!$A$3:$CQ$931,HLOOKUP(Feuil1!$F3815,Feuil2!$E$1:$DG$2,2,0),0))</f>
        <v>5.6</v>
      </c>
      <c r="S3815" s="12">
        <f>IF(ISBLANK(VLOOKUP($H3815*100+S$2,Feuil2!$A$3:$CQ$931,HLOOKUP(Feuil1!$F3815,Feuil2!$E$1:$DG$2,2,0),0)),"",VLOOKUP($H3815*100+S$2,Feuil2!$A$3:$CQ$931,HLOOKUP(Feuil1!$F3815,Feuil2!$E$1:$DG$2,2,0),0))</f>
        <v>0</v>
      </c>
      <c r="T3815" s="12">
        <f>IF(ISBLANK(VLOOKUP($H3815*100+T$2,Feuil2!$A$3:$CQ$931,HLOOKUP(Feuil1!$F3815,Feuil2!$E$1:$DG$2,2,0),0)),"",VLOOKUP($H3815*100+T$2,Feuil2!$A$3:$CQ$931,HLOOKUP(Feuil1!$F3815,Feuil2!$E$1:$DG$2,2,0),0))</f>
        <v>4.3</v>
      </c>
      <c r="U3815" s="12">
        <f t="shared" si="82"/>
        <v>837.1</v>
      </c>
    </row>
    <row r="3816" spans="1:21" x14ac:dyDescent="0.35">
      <c r="A3816" s="33" t="s">
        <v>110</v>
      </c>
      <c r="B3816" s="8" t="s">
        <v>109</v>
      </c>
      <c r="C3816" s="39">
        <v>496625</v>
      </c>
      <c r="D3816" s="39">
        <v>458150</v>
      </c>
      <c r="E3816" s="39">
        <v>180</v>
      </c>
      <c r="F3816" s="10">
        <v>4804</v>
      </c>
      <c r="G3816" s="5" t="s">
        <v>23</v>
      </c>
      <c r="H3816" s="11">
        <v>1991</v>
      </c>
      <c r="I3816" s="12">
        <f>IF(ISBLANK(VLOOKUP($H3816*100+I$2,Feuil2!$A$3:$CQ$931,HLOOKUP(Feuil1!$F3816,Feuil2!$E$1:$DG$2,2,0),0)),"",VLOOKUP($H3816*100+I$2,Feuil2!$A$3:$CQ$931,HLOOKUP(Feuil1!$F3816,Feuil2!$E$1:$DG$2,2,0),0))</f>
        <v>57.8</v>
      </c>
      <c r="J3816" s="12">
        <f>IF(ISBLANK(VLOOKUP($H3816*100+J$2,Feuil2!$A$3:$CQ$931,HLOOKUP(Feuil1!$F3816,Feuil2!$E$1:$DG$2,2,0),0)),"",VLOOKUP($H3816*100+J$2,Feuil2!$A$3:$CQ$931,HLOOKUP(Feuil1!$F3816,Feuil2!$E$1:$DG$2,2,0),0))</f>
        <v>84.6</v>
      </c>
      <c r="K3816" s="12">
        <f>IF(ISBLANK(VLOOKUP($H3816*100+K$2,Feuil2!$A$3:$CQ$931,HLOOKUP(Feuil1!$F3816,Feuil2!$E$1:$DG$2,2,0),0)),"",VLOOKUP($H3816*100+K$2,Feuil2!$A$3:$CQ$931,HLOOKUP(Feuil1!$F3816,Feuil2!$E$1:$DG$2,2,0),0))</f>
        <v>33.5</v>
      </c>
      <c r="L3816" s="12">
        <f>IF(ISBLANK(VLOOKUP($H3816*100+L$2,Feuil2!$A$3:$CQ$931,HLOOKUP(Feuil1!$F3816,Feuil2!$E$1:$DG$2,2,0),0)),"",VLOOKUP($H3816*100+L$2,Feuil2!$A$3:$CQ$931,HLOOKUP(Feuil1!$F3816,Feuil2!$E$1:$DG$2,2,0),0))</f>
        <v>44.5</v>
      </c>
      <c r="M3816" s="12">
        <f>IF(ISBLANK(VLOOKUP($H3816*100+M$2,Feuil2!$A$3:$CQ$931,HLOOKUP(Feuil1!$F3816,Feuil2!$E$1:$DG$2,2,0),0)),"",VLOOKUP($H3816*100+M$2,Feuil2!$A$3:$CQ$931,HLOOKUP(Feuil1!$F3816,Feuil2!$E$1:$DG$2,2,0),0))</f>
        <v>0.5</v>
      </c>
      <c r="N3816" s="12">
        <f>IF(ISBLANK(VLOOKUP($H3816*100+N$2,Feuil2!$A$3:$CQ$931,HLOOKUP(Feuil1!$F3816,Feuil2!$E$1:$DG$2,2,0),0)),"",VLOOKUP($H3816*100+N$2,Feuil2!$A$3:$CQ$931,HLOOKUP(Feuil1!$F3816,Feuil2!$E$1:$DG$2,2,0),0))</f>
        <v>49.3</v>
      </c>
      <c r="O3816" s="12">
        <f>IF(ISBLANK(VLOOKUP($H3816*100+O$2,Feuil2!$A$3:$CQ$931,HLOOKUP(Feuil1!$F3816,Feuil2!$E$1:$DG$2,2,0),0)),"",VLOOKUP($H3816*100+O$2,Feuil2!$A$3:$CQ$931,HLOOKUP(Feuil1!$F3816,Feuil2!$E$1:$DG$2,2,0),0))</f>
        <v>73</v>
      </c>
      <c r="P3816" s="12">
        <f>IF(ISBLANK(VLOOKUP($H3816*100+P$2,Feuil2!$A$3:$CQ$931,HLOOKUP(Feuil1!$F3816,Feuil2!$E$1:$DG$2,2,0),0)),"",VLOOKUP($H3816*100+P$2,Feuil2!$A$3:$CQ$931,HLOOKUP(Feuil1!$F3816,Feuil2!$E$1:$DG$2,2,0),0))</f>
        <v>170.6</v>
      </c>
      <c r="Q3816" s="12">
        <f>IF(ISBLANK(VLOOKUP($H3816*100+Q$2,Feuil2!$A$3:$CQ$931,HLOOKUP(Feuil1!$F3816,Feuil2!$E$1:$DG$2,2,0),0)),"",VLOOKUP($H3816*100+Q$2,Feuil2!$A$3:$CQ$931,HLOOKUP(Feuil1!$F3816,Feuil2!$E$1:$DG$2,2,0),0))</f>
        <v>10.8</v>
      </c>
      <c r="R3816" s="12">
        <f>IF(ISBLANK(VLOOKUP($H3816*100+R$2,Feuil2!$A$3:$CQ$931,HLOOKUP(Feuil1!$F3816,Feuil2!$E$1:$DG$2,2,0),0)),"",VLOOKUP($H3816*100+R$2,Feuil2!$A$3:$CQ$931,HLOOKUP(Feuil1!$F3816,Feuil2!$E$1:$DG$2,2,0),0))</f>
        <v>30.2</v>
      </c>
      <c r="S3816" s="12">
        <f>IF(ISBLANK(VLOOKUP($H3816*100+S$2,Feuil2!$A$3:$CQ$931,HLOOKUP(Feuil1!$F3816,Feuil2!$E$1:$DG$2,2,0),0)),"",VLOOKUP($H3816*100+S$2,Feuil2!$A$3:$CQ$931,HLOOKUP(Feuil1!$F3816,Feuil2!$E$1:$DG$2,2,0),0))</f>
        <v>1</v>
      </c>
      <c r="T3816" s="12">
        <f>IF(ISBLANK(VLOOKUP($H3816*100+T$2,Feuil2!$A$3:$CQ$931,HLOOKUP(Feuil1!$F3816,Feuil2!$E$1:$DG$2,2,0),0)),"",VLOOKUP($H3816*100+T$2,Feuil2!$A$3:$CQ$931,HLOOKUP(Feuil1!$F3816,Feuil2!$E$1:$DG$2,2,0),0))</f>
        <v>1</v>
      </c>
      <c r="U3816" s="12">
        <f t="shared" si="82"/>
        <v>556.79999999999995</v>
      </c>
    </row>
    <row r="3817" spans="1:21" x14ac:dyDescent="0.35">
      <c r="A3817" s="33" t="s">
        <v>110</v>
      </c>
      <c r="B3817" s="8" t="s">
        <v>109</v>
      </c>
      <c r="C3817" s="39">
        <v>496625</v>
      </c>
      <c r="D3817" s="39">
        <v>458150</v>
      </c>
      <c r="E3817" s="39">
        <v>180</v>
      </c>
      <c r="F3817" s="10">
        <v>4804</v>
      </c>
      <c r="G3817" s="5" t="s">
        <v>23</v>
      </c>
      <c r="H3817" s="11">
        <v>1992</v>
      </c>
      <c r="I3817" s="12">
        <f>IF(ISBLANK(VLOOKUP($H3817*100+I$2,Feuil2!$A$3:$CQ$931,HLOOKUP(Feuil1!$F3817,Feuil2!$E$1:$DG$2,2,0),0)),"",VLOOKUP($H3817*100+I$2,Feuil2!$A$3:$CQ$931,HLOOKUP(Feuil1!$F3817,Feuil2!$E$1:$DG$2,2,0),0))</f>
        <v>6.7</v>
      </c>
      <c r="J3817" s="12">
        <f>IF(ISBLANK(VLOOKUP($H3817*100+J$2,Feuil2!$A$3:$CQ$931,HLOOKUP(Feuil1!$F3817,Feuil2!$E$1:$DG$2,2,0),0)),"",VLOOKUP($H3817*100+J$2,Feuil2!$A$3:$CQ$931,HLOOKUP(Feuil1!$F3817,Feuil2!$E$1:$DG$2,2,0),0))</f>
        <v>121.6</v>
      </c>
      <c r="K3817" s="12">
        <f>IF(ISBLANK(VLOOKUP($H3817*100+K$2,Feuil2!$A$3:$CQ$931,HLOOKUP(Feuil1!$F3817,Feuil2!$E$1:$DG$2,2,0),0)),"",VLOOKUP($H3817*100+K$2,Feuil2!$A$3:$CQ$931,HLOOKUP(Feuil1!$F3817,Feuil2!$E$1:$DG$2,2,0),0))</f>
        <v>15.8</v>
      </c>
      <c r="L3817" s="12">
        <f>IF(ISBLANK(VLOOKUP($H3817*100+L$2,Feuil2!$A$3:$CQ$931,HLOOKUP(Feuil1!$F3817,Feuil2!$E$1:$DG$2,2,0),0)),"",VLOOKUP($H3817*100+L$2,Feuil2!$A$3:$CQ$931,HLOOKUP(Feuil1!$F3817,Feuil2!$E$1:$DG$2,2,0),0))</f>
        <v>62.6</v>
      </c>
      <c r="M3817" s="12">
        <f>IF(ISBLANK(VLOOKUP($H3817*100+M$2,Feuil2!$A$3:$CQ$931,HLOOKUP(Feuil1!$F3817,Feuil2!$E$1:$DG$2,2,0),0)),"",VLOOKUP($H3817*100+M$2,Feuil2!$A$3:$CQ$931,HLOOKUP(Feuil1!$F3817,Feuil2!$E$1:$DG$2,2,0),0))</f>
        <v>28.2</v>
      </c>
      <c r="N3817" s="12">
        <f>IF(ISBLANK(VLOOKUP($H3817*100+N$2,Feuil2!$A$3:$CQ$931,HLOOKUP(Feuil1!$F3817,Feuil2!$E$1:$DG$2,2,0),0)),"",VLOOKUP($H3817*100+N$2,Feuil2!$A$3:$CQ$931,HLOOKUP(Feuil1!$F3817,Feuil2!$E$1:$DG$2,2,0),0))</f>
        <v>33</v>
      </c>
      <c r="O3817" s="12">
        <f>IF(ISBLANK(VLOOKUP($H3817*100+O$2,Feuil2!$A$3:$CQ$931,HLOOKUP(Feuil1!$F3817,Feuil2!$E$1:$DG$2,2,0),0)),"",VLOOKUP($H3817*100+O$2,Feuil2!$A$3:$CQ$931,HLOOKUP(Feuil1!$F3817,Feuil2!$E$1:$DG$2,2,0),0))</f>
        <v>65.900000000000006</v>
      </c>
      <c r="P3817" s="12">
        <f>IF(ISBLANK(VLOOKUP($H3817*100+P$2,Feuil2!$A$3:$CQ$931,HLOOKUP(Feuil1!$F3817,Feuil2!$E$1:$DG$2,2,0),0)),"",VLOOKUP($H3817*100+P$2,Feuil2!$A$3:$CQ$931,HLOOKUP(Feuil1!$F3817,Feuil2!$E$1:$DG$2,2,0),0))</f>
        <v>103.9</v>
      </c>
      <c r="Q3817" s="12">
        <f>IF(ISBLANK(VLOOKUP($H3817*100+Q$2,Feuil2!$A$3:$CQ$931,HLOOKUP(Feuil1!$F3817,Feuil2!$E$1:$DG$2,2,0),0)),"",VLOOKUP($H3817*100+Q$2,Feuil2!$A$3:$CQ$931,HLOOKUP(Feuil1!$F3817,Feuil2!$E$1:$DG$2,2,0),0))</f>
        <v>85.6</v>
      </c>
      <c r="R3817" s="12">
        <f>IF(ISBLANK(VLOOKUP($H3817*100+R$2,Feuil2!$A$3:$CQ$931,HLOOKUP(Feuil1!$F3817,Feuil2!$E$1:$DG$2,2,0),0)),"",VLOOKUP($H3817*100+R$2,Feuil2!$A$3:$CQ$931,HLOOKUP(Feuil1!$F3817,Feuil2!$E$1:$DG$2,2,0),0))</f>
        <v>0</v>
      </c>
      <c r="S3817" s="12">
        <f>IF(ISBLANK(VLOOKUP($H3817*100+S$2,Feuil2!$A$3:$CQ$931,HLOOKUP(Feuil1!$F3817,Feuil2!$E$1:$DG$2,2,0),0)),"",VLOOKUP($H3817*100+S$2,Feuil2!$A$3:$CQ$931,HLOOKUP(Feuil1!$F3817,Feuil2!$E$1:$DG$2,2,0),0))</f>
        <v>0</v>
      </c>
      <c r="T3817" s="12">
        <f>IF(ISBLANK(VLOOKUP($H3817*100+T$2,Feuil2!$A$3:$CQ$931,HLOOKUP(Feuil1!$F3817,Feuil2!$E$1:$DG$2,2,0),0)),"",VLOOKUP($H3817*100+T$2,Feuil2!$A$3:$CQ$931,HLOOKUP(Feuil1!$F3817,Feuil2!$E$1:$DG$2,2,0),0))</f>
        <v>0</v>
      </c>
      <c r="U3817" s="12">
        <f t="shared" si="82"/>
        <v>523.29999999999995</v>
      </c>
    </row>
    <row r="3818" spans="1:21" x14ac:dyDescent="0.35">
      <c r="A3818" s="33" t="s">
        <v>110</v>
      </c>
      <c r="B3818" s="8" t="s">
        <v>109</v>
      </c>
      <c r="C3818" s="39">
        <v>496625</v>
      </c>
      <c r="D3818" s="39">
        <v>458150</v>
      </c>
      <c r="E3818" s="39">
        <v>180</v>
      </c>
      <c r="F3818" s="10">
        <v>4804</v>
      </c>
      <c r="G3818" s="5" t="s">
        <v>23</v>
      </c>
      <c r="H3818" s="11">
        <v>1993</v>
      </c>
      <c r="I3818" s="12">
        <f>IF(ISBLANK(VLOOKUP($H3818*100+I$2,Feuil2!$A$3:$CQ$931,HLOOKUP(Feuil1!$F3818,Feuil2!$E$1:$DG$2,2,0),0)),"",VLOOKUP($H3818*100+I$2,Feuil2!$A$3:$CQ$931,HLOOKUP(Feuil1!$F3818,Feuil2!$E$1:$DG$2,2,0),0))</f>
        <v>31.7</v>
      </c>
      <c r="J3818" s="12">
        <f>IF(ISBLANK(VLOOKUP($H3818*100+J$2,Feuil2!$A$3:$CQ$931,HLOOKUP(Feuil1!$F3818,Feuil2!$E$1:$DG$2,2,0),0)),"",VLOOKUP($H3818*100+J$2,Feuil2!$A$3:$CQ$931,HLOOKUP(Feuil1!$F3818,Feuil2!$E$1:$DG$2,2,0),0))</f>
        <v>115.6</v>
      </c>
      <c r="K3818" s="12">
        <f>IF(ISBLANK(VLOOKUP($H3818*100+K$2,Feuil2!$A$3:$CQ$931,HLOOKUP(Feuil1!$F3818,Feuil2!$E$1:$DG$2,2,0),0)),"",VLOOKUP($H3818*100+K$2,Feuil2!$A$3:$CQ$931,HLOOKUP(Feuil1!$F3818,Feuil2!$E$1:$DG$2,2,0),0))</f>
        <v>208.4</v>
      </c>
      <c r="L3818" s="12">
        <f>IF(ISBLANK(VLOOKUP($H3818*100+L$2,Feuil2!$A$3:$CQ$931,HLOOKUP(Feuil1!$F3818,Feuil2!$E$1:$DG$2,2,0),0)),"",VLOOKUP($H3818*100+L$2,Feuil2!$A$3:$CQ$931,HLOOKUP(Feuil1!$F3818,Feuil2!$E$1:$DG$2,2,0),0))</f>
        <v>37.6</v>
      </c>
      <c r="M3818" s="12">
        <f>IF(ISBLANK(VLOOKUP($H3818*100+M$2,Feuil2!$A$3:$CQ$931,HLOOKUP(Feuil1!$F3818,Feuil2!$E$1:$DG$2,2,0),0)),"",VLOOKUP($H3818*100+M$2,Feuil2!$A$3:$CQ$931,HLOOKUP(Feuil1!$F3818,Feuil2!$E$1:$DG$2,2,0),0))</f>
        <v>80.5</v>
      </c>
      <c r="N3818" s="12">
        <f>IF(ISBLANK(VLOOKUP($H3818*100+N$2,Feuil2!$A$3:$CQ$931,HLOOKUP(Feuil1!$F3818,Feuil2!$E$1:$DG$2,2,0),0)),"",VLOOKUP($H3818*100+N$2,Feuil2!$A$3:$CQ$931,HLOOKUP(Feuil1!$F3818,Feuil2!$E$1:$DG$2,2,0),0))</f>
        <v>178.2</v>
      </c>
      <c r="O3818" s="12">
        <f>IF(ISBLANK(VLOOKUP($H3818*100+O$2,Feuil2!$A$3:$CQ$931,HLOOKUP(Feuil1!$F3818,Feuil2!$E$1:$DG$2,2,0),0)),"",VLOOKUP($H3818*100+O$2,Feuil2!$A$3:$CQ$931,HLOOKUP(Feuil1!$F3818,Feuil2!$E$1:$DG$2,2,0),0))</f>
        <v>11.7</v>
      </c>
      <c r="P3818" s="12">
        <f>IF(ISBLANK(VLOOKUP($H3818*100+P$2,Feuil2!$A$3:$CQ$931,HLOOKUP(Feuil1!$F3818,Feuil2!$E$1:$DG$2,2,0),0)),"",VLOOKUP($H3818*100+P$2,Feuil2!$A$3:$CQ$931,HLOOKUP(Feuil1!$F3818,Feuil2!$E$1:$DG$2,2,0),0))</f>
        <v>67.2</v>
      </c>
      <c r="Q3818" s="12">
        <f>IF(ISBLANK(VLOOKUP($H3818*100+Q$2,Feuil2!$A$3:$CQ$931,HLOOKUP(Feuil1!$F3818,Feuil2!$E$1:$DG$2,2,0),0)),"",VLOOKUP($H3818*100+Q$2,Feuil2!$A$3:$CQ$931,HLOOKUP(Feuil1!$F3818,Feuil2!$E$1:$DG$2,2,0),0))</f>
        <v>26.1</v>
      </c>
      <c r="R3818" s="12">
        <f>IF(ISBLANK(VLOOKUP($H3818*100+R$2,Feuil2!$A$3:$CQ$931,HLOOKUP(Feuil1!$F3818,Feuil2!$E$1:$DG$2,2,0),0)),"",VLOOKUP($H3818*100+R$2,Feuil2!$A$3:$CQ$931,HLOOKUP(Feuil1!$F3818,Feuil2!$E$1:$DG$2,2,0),0))</f>
        <v>0</v>
      </c>
      <c r="S3818" s="12">
        <f>IF(ISBLANK(VLOOKUP($H3818*100+S$2,Feuil2!$A$3:$CQ$931,HLOOKUP(Feuil1!$F3818,Feuil2!$E$1:$DG$2,2,0),0)),"",VLOOKUP($H3818*100+S$2,Feuil2!$A$3:$CQ$931,HLOOKUP(Feuil1!$F3818,Feuil2!$E$1:$DG$2,2,0),0))</f>
        <v>2.2000000000000002</v>
      </c>
      <c r="T3818" s="12">
        <f>IF(ISBLANK(VLOOKUP($H3818*100+T$2,Feuil2!$A$3:$CQ$931,HLOOKUP(Feuil1!$F3818,Feuil2!$E$1:$DG$2,2,0),0)),"",VLOOKUP($H3818*100+T$2,Feuil2!$A$3:$CQ$931,HLOOKUP(Feuil1!$F3818,Feuil2!$E$1:$DG$2,2,0),0))</f>
        <v>0</v>
      </c>
      <c r="U3818" s="12">
        <f t="shared" si="82"/>
        <v>759.20000000000016</v>
      </c>
    </row>
    <row r="3819" spans="1:21" x14ac:dyDescent="0.35">
      <c r="A3819" s="33" t="s">
        <v>110</v>
      </c>
      <c r="B3819" s="8" t="s">
        <v>109</v>
      </c>
      <c r="C3819" s="39">
        <v>496625</v>
      </c>
      <c r="D3819" s="39">
        <v>458150</v>
      </c>
      <c r="E3819" s="39">
        <v>180</v>
      </c>
      <c r="F3819" s="10">
        <v>4804</v>
      </c>
      <c r="G3819" s="5" t="s">
        <v>23</v>
      </c>
      <c r="H3819" s="11">
        <v>1994</v>
      </c>
      <c r="I3819" s="12">
        <f>IF(ISBLANK(VLOOKUP($H3819*100+I$2,Feuil2!$A$3:$CQ$931,HLOOKUP(Feuil1!$F3819,Feuil2!$E$1:$DG$2,2,0),0)),"",VLOOKUP($H3819*100+I$2,Feuil2!$A$3:$CQ$931,HLOOKUP(Feuil1!$F3819,Feuil2!$E$1:$DG$2,2,0),0))</f>
        <v>23.2</v>
      </c>
      <c r="J3819" s="12">
        <f>IF(ISBLANK(VLOOKUP($H3819*100+J$2,Feuil2!$A$3:$CQ$931,HLOOKUP(Feuil1!$F3819,Feuil2!$E$1:$DG$2,2,0),0)),"",VLOOKUP($H3819*100+J$2,Feuil2!$A$3:$CQ$931,HLOOKUP(Feuil1!$F3819,Feuil2!$E$1:$DG$2,2,0),0))</f>
        <v>62.7</v>
      </c>
      <c r="K3819" s="12">
        <f>IF(ISBLANK(VLOOKUP($H3819*100+K$2,Feuil2!$A$3:$CQ$931,HLOOKUP(Feuil1!$F3819,Feuil2!$E$1:$DG$2,2,0),0)),"",VLOOKUP($H3819*100+K$2,Feuil2!$A$3:$CQ$931,HLOOKUP(Feuil1!$F3819,Feuil2!$E$1:$DG$2,2,0),0))</f>
        <v>101.5</v>
      </c>
      <c r="L3819" s="12">
        <f>IF(ISBLANK(VLOOKUP($H3819*100+L$2,Feuil2!$A$3:$CQ$931,HLOOKUP(Feuil1!$F3819,Feuil2!$E$1:$DG$2,2,0),0)),"",VLOOKUP($H3819*100+L$2,Feuil2!$A$3:$CQ$931,HLOOKUP(Feuil1!$F3819,Feuil2!$E$1:$DG$2,2,0),0))</f>
        <v>0.2</v>
      </c>
      <c r="M3819" s="12">
        <f>IF(ISBLANK(VLOOKUP($H3819*100+M$2,Feuil2!$A$3:$CQ$931,HLOOKUP(Feuil1!$F3819,Feuil2!$E$1:$DG$2,2,0),0)),"",VLOOKUP($H3819*100+M$2,Feuil2!$A$3:$CQ$931,HLOOKUP(Feuil1!$F3819,Feuil2!$E$1:$DG$2,2,0),0))</f>
        <v>44.6</v>
      </c>
      <c r="N3819" s="12">
        <f>IF(ISBLANK(VLOOKUP($H3819*100+N$2,Feuil2!$A$3:$CQ$931,HLOOKUP(Feuil1!$F3819,Feuil2!$E$1:$DG$2,2,0),0)),"",VLOOKUP($H3819*100+N$2,Feuil2!$A$3:$CQ$931,HLOOKUP(Feuil1!$F3819,Feuil2!$E$1:$DG$2,2,0),0))</f>
        <v>27.4</v>
      </c>
      <c r="O3819" s="12">
        <f>IF(ISBLANK(VLOOKUP($H3819*100+O$2,Feuil2!$A$3:$CQ$931,HLOOKUP(Feuil1!$F3819,Feuil2!$E$1:$DG$2,2,0),0)),"",VLOOKUP($H3819*100+O$2,Feuil2!$A$3:$CQ$931,HLOOKUP(Feuil1!$F3819,Feuil2!$E$1:$DG$2,2,0),0))</f>
        <v>55</v>
      </c>
      <c r="P3819" s="12">
        <f>IF(ISBLANK(VLOOKUP($H3819*100+P$2,Feuil2!$A$3:$CQ$931,HLOOKUP(Feuil1!$F3819,Feuil2!$E$1:$DG$2,2,0),0)),"",VLOOKUP($H3819*100+P$2,Feuil2!$A$3:$CQ$931,HLOOKUP(Feuil1!$F3819,Feuil2!$E$1:$DG$2,2,0),0))</f>
        <v>43.4</v>
      </c>
      <c r="Q3819" s="12">
        <f>IF(ISBLANK(VLOOKUP($H3819*100+Q$2,Feuil2!$A$3:$CQ$931,HLOOKUP(Feuil1!$F3819,Feuil2!$E$1:$DG$2,2,0),0)),"",VLOOKUP($H3819*100+Q$2,Feuil2!$A$3:$CQ$931,HLOOKUP(Feuil1!$F3819,Feuil2!$E$1:$DG$2,2,0),0))</f>
        <v>0.2</v>
      </c>
      <c r="R3819" s="12">
        <f>IF(ISBLANK(VLOOKUP($H3819*100+R$2,Feuil2!$A$3:$CQ$931,HLOOKUP(Feuil1!$F3819,Feuil2!$E$1:$DG$2,2,0),0)),"",VLOOKUP($H3819*100+R$2,Feuil2!$A$3:$CQ$931,HLOOKUP(Feuil1!$F3819,Feuil2!$E$1:$DG$2,2,0),0))</f>
        <v>73</v>
      </c>
      <c r="S3819" s="12">
        <f>IF(ISBLANK(VLOOKUP($H3819*100+S$2,Feuil2!$A$3:$CQ$931,HLOOKUP(Feuil1!$F3819,Feuil2!$E$1:$DG$2,2,0),0)),"",VLOOKUP($H3819*100+S$2,Feuil2!$A$3:$CQ$931,HLOOKUP(Feuil1!$F3819,Feuil2!$E$1:$DG$2,2,0),0))</f>
        <v>0.6</v>
      </c>
      <c r="T3819" s="12">
        <f>IF(ISBLANK(VLOOKUP($H3819*100+T$2,Feuil2!$A$3:$CQ$931,HLOOKUP(Feuil1!$F3819,Feuil2!$E$1:$DG$2,2,0),0)),"",VLOOKUP($H3819*100+T$2,Feuil2!$A$3:$CQ$931,HLOOKUP(Feuil1!$F3819,Feuil2!$E$1:$DG$2,2,0),0))</f>
        <v>1.2</v>
      </c>
      <c r="U3819" s="12">
        <f t="shared" si="82"/>
        <v>432.99999999999994</v>
      </c>
    </row>
    <row r="3820" spans="1:21" x14ac:dyDescent="0.35">
      <c r="A3820" s="33" t="s">
        <v>110</v>
      </c>
      <c r="B3820" s="8" t="s">
        <v>109</v>
      </c>
      <c r="C3820" s="39">
        <v>496625</v>
      </c>
      <c r="D3820" s="39">
        <v>458150</v>
      </c>
      <c r="E3820" s="39">
        <v>180</v>
      </c>
      <c r="F3820" s="10">
        <v>4804</v>
      </c>
      <c r="G3820" s="5" t="s">
        <v>23</v>
      </c>
      <c r="H3820" s="11">
        <v>1995</v>
      </c>
      <c r="I3820" s="12">
        <f>IF(ISBLANK(VLOOKUP($H3820*100+I$2,Feuil2!$A$3:$CQ$931,HLOOKUP(Feuil1!$F3820,Feuil2!$E$1:$DG$2,2,0),0)),"",VLOOKUP($H3820*100+I$2,Feuil2!$A$3:$CQ$931,HLOOKUP(Feuil1!$F3820,Feuil2!$E$1:$DG$2,2,0),0))</f>
        <v>12.3</v>
      </c>
      <c r="J3820" s="12">
        <f>IF(ISBLANK(VLOOKUP($H3820*100+J$2,Feuil2!$A$3:$CQ$931,HLOOKUP(Feuil1!$F3820,Feuil2!$E$1:$DG$2,2,0),0)),"",VLOOKUP($H3820*100+J$2,Feuil2!$A$3:$CQ$931,HLOOKUP(Feuil1!$F3820,Feuil2!$E$1:$DG$2,2,0),0))</f>
        <v>9.1</v>
      </c>
      <c r="K3820" s="12">
        <f>IF(ISBLANK(VLOOKUP($H3820*100+K$2,Feuil2!$A$3:$CQ$931,HLOOKUP(Feuil1!$F3820,Feuil2!$E$1:$DG$2,2,0),0)),"",VLOOKUP($H3820*100+K$2,Feuil2!$A$3:$CQ$931,HLOOKUP(Feuil1!$F3820,Feuil2!$E$1:$DG$2,2,0),0))</f>
        <v>83.5</v>
      </c>
      <c r="L3820" s="12">
        <f>IF(ISBLANK(VLOOKUP($H3820*100+L$2,Feuil2!$A$3:$CQ$931,HLOOKUP(Feuil1!$F3820,Feuil2!$E$1:$DG$2,2,0),0)),"",VLOOKUP($H3820*100+L$2,Feuil2!$A$3:$CQ$931,HLOOKUP(Feuil1!$F3820,Feuil2!$E$1:$DG$2,2,0),0))</f>
        <v>305</v>
      </c>
      <c r="M3820" s="12">
        <f>IF(ISBLANK(VLOOKUP($H3820*100+M$2,Feuil2!$A$3:$CQ$931,HLOOKUP(Feuil1!$F3820,Feuil2!$E$1:$DG$2,2,0),0)),"",VLOOKUP($H3820*100+M$2,Feuil2!$A$3:$CQ$931,HLOOKUP(Feuil1!$F3820,Feuil2!$E$1:$DG$2,2,0),0))</f>
        <v>558.9</v>
      </c>
      <c r="N3820" s="12">
        <f>IF(ISBLANK(VLOOKUP($H3820*100+N$2,Feuil2!$A$3:$CQ$931,HLOOKUP(Feuil1!$F3820,Feuil2!$E$1:$DG$2,2,0),0)),"",VLOOKUP($H3820*100+N$2,Feuil2!$A$3:$CQ$931,HLOOKUP(Feuil1!$F3820,Feuil2!$E$1:$DG$2,2,0),0))</f>
        <v>119.3</v>
      </c>
      <c r="O3820" s="12">
        <f>IF(ISBLANK(VLOOKUP($H3820*100+O$2,Feuil2!$A$3:$CQ$931,HLOOKUP(Feuil1!$F3820,Feuil2!$E$1:$DG$2,2,0),0)),"",VLOOKUP($H3820*100+O$2,Feuil2!$A$3:$CQ$931,HLOOKUP(Feuil1!$F3820,Feuil2!$E$1:$DG$2,2,0),0))</f>
        <v>106.5</v>
      </c>
      <c r="P3820" s="12">
        <f>IF(ISBLANK(VLOOKUP($H3820*100+P$2,Feuil2!$A$3:$CQ$931,HLOOKUP(Feuil1!$F3820,Feuil2!$E$1:$DG$2,2,0),0)),"",VLOOKUP($H3820*100+P$2,Feuil2!$A$3:$CQ$931,HLOOKUP(Feuil1!$F3820,Feuil2!$E$1:$DG$2,2,0),0))</f>
        <v>73.599999999999994</v>
      </c>
      <c r="Q3820" s="12">
        <f>IF(ISBLANK(VLOOKUP($H3820*100+Q$2,Feuil2!$A$3:$CQ$931,HLOOKUP(Feuil1!$F3820,Feuil2!$E$1:$DG$2,2,0),0)),"",VLOOKUP($H3820*100+Q$2,Feuil2!$A$3:$CQ$931,HLOOKUP(Feuil1!$F3820,Feuil2!$E$1:$DG$2,2,0),0))</f>
        <v>185.3</v>
      </c>
      <c r="R3820" s="12">
        <f>IF(ISBLANK(VLOOKUP($H3820*100+R$2,Feuil2!$A$3:$CQ$931,HLOOKUP(Feuil1!$F3820,Feuil2!$E$1:$DG$2,2,0),0)),"",VLOOKUP($H3820*100+R$2,Feuil2!$A$3:$CQ$931,HLOOKUP(Feuil1!$F3820,Feuil2!$E$1:$DG$2,2,0),0))</f>
        <v>18.5</v>
      </c>
      <c r="S3820" s="12">
        <f>IF(ISBLANK(VLOOKUP($H3820*100+S$2,Feuil2!$A$3:$CQ$931,HLOOKUP(Feuil1!$F3820,Feuil2!$E$1:$DG$2,2,0),0)),"",VLOOKUP($H3820*100+S$2,Feuil2!$A$3:$CQ$931,HLOOKUP(Feuil1!$F3820,Feuil2!$E$1:$DG$2,2,0),0))</f>
        <v>9.8000000000000007</v>
      </c>
      <c r="T3820" s="12">
        <f>IF(ISBLANK(VLOOKUP($H3820*100+T$2,Feuil2!$A$3:$CQ$931,HLOOKUP(Feuil1!$F3820,Feuil2!$E$1:$DG$2,2,0),0)),"",VLOOKUP($H3820*100+T$2,Feuil2!$A$3:$CQ$931,HLOOKUP(Feuil1!$F3820,Feuil2!$E$1:$DG$2,2,0),0))</f>
        <v>9.5</v>
      </c>
      <c r="U3820" s="12">
        <f t="shared" si="82"/>
        <v>1491.2999999999997</v>
      </c>
    </row>
    <row r="3821" spans="1:21" x14ac:dyDescent="0.35">
      <c r="A3821" s="33" t="s">
        <v>110</v>
      </c>
      <c r="B3821" s="8" t="s">
        <v>109</v>
      </c>
      <c r="C3821" s="39">
        <v>496625</v>
      </c>
      <c r="D3821" s="39">
        <v>458150</v>
      </c>
      <c r="E3821" s="39">
        <v>180</v>
      </c>
      <c r="F3821" s="10">
        <v>4804</v>
      </c>
      <c r="G3821" s="5" t="s">
        <v>23</v>
      </c>
      <c r="H3821" s="11">
        <v>1996</v>
      </c>
      <c r="I3821" s="12">
        <f>IF(ISBLANK(VLOOKUP($H3821*100+I$2,Feuil2!$A$3:$CQ$931,HLOOKUP(Feuil1!$F3821,Feuil2!$E$1:$DG$2,2,0),0)),"",VLOOKUP($H3821*100+I$2,Feuil2!$A$3:$CQ$931,HLOOKUP(Feuil1!$F3821,Feuil2!$E$1:$DG$2,2,0),0))</f>
        <v>60.5</v>
      </c>
      <c r="J3821" s="12">
        <f>IF(ISBLANK(VLOOKUP($H3821*100+J$2,Feuil2!$A$3:$CQ$931,HLOOKUP(Feuil1!$F3821,Feuil2!$E$1:$DG$2,2,0),0)),"",VLOOKUP($H3821*100+J$2,Feuil2!$A$3:$CQ$931,HLOOKUP(Feuil1!$F3821,Feuil2!$E$1:$DG$2,2,0),0))</f>
        <v>93.2</v>
      </c>
      <c r="K3821" s="12">
        <f>IF(ISBLANK(VLOOKUP($H3821*100+K$2,Feuil2!$A$3:$CQ$931,HLOOKUP(Feuil1!$F3821,Feuil2!$E$1:$DG$2,2,0),0)),"",VLOOKUP($H3821*100+K$2,Feuil2!$A$3:$CQ$931,HLOOKUP(Feuil1!$F3821,Feuil2!$E$1:$DG$2,2,0),0))</f>
        <v>66.099999999999994</v>
      </c>
      <c r="L3821" s="12">
        <f>IF(ISBLANK(VLOOKUP($H3821*100+L$2,Feuil2!$A$3:$CQ$931,HLOOKUP(Feuil1!$F3821,Feuil2!$E$1:$DG$2,2,0),0)),"",VLOOKUP($H3821*100+L$2,Feuil2!$A$3:$CQ$931,HLOOKUP(Feuil1!$F3821,Feuil2!$E$1:$DG$2,2,0),0))</f>
        <v>464.6</v>
      </c>
      <c r="M3821" s="12">
        <f>IF(ISBLANK(VLOOKUP($H3821*100+M$2,Feuil2!$A$3:$CQ$931,HLOOKUP(Feuil1!$F3821,Feuil2!$E$1:$DG$2,2,0),0)),"",VLOOKUP($H3821*100+M$2,Feuil2!$A$3:$CQ$931,HLOOKUP(Feuil1!$F3821,Feuil2!$E$1:$DG$2,2,0),0))</f>
        <v>178.9</v>
      </c>
      <c r="N3821" s="12">
        <f>IF(ISBLANK(VLOOKUP($H3821*100+N$2,Feuil2!$A$3:$CQ$931,HLOOKUP(Feuil1!$F3821,Feuil2!$E$1:$DG$2,2,0),0)),"",VLOOKUP($H3821*100+N$2,Feuil2!$A$3:$CQ$931,HLOOKUP(Feuil1!$F3821,Feuil2!$E$1:$DG$2,2,0),0))</f>
        <v>3.6</v>
      </c>
      <c r="O3821" s="12">
        <f>IF(ISBLANK(VLOOKUP($H3821*100+O$2,Feuil2!$A$3:$CQ$931,HLOOKUP(Feuil1!$F3821,Feuil2!$E$1:$DG$2,2,0),0)),"",VLOOKUP($H3821*100+O$2,Feuil2!$A$3:$CQ$931,HLOOKUP(Feuil1!$F3821,Feuil2!$E$1:$DG$2,2,0),0))</f>
        <v>10.4</v>
      </c>
      <c r="P3821" s="12">
        <f>IF(ISBLANK(VLOOKUP($H3821*100+P$2,Feuil2!$A$3:$CQ$931,HLOOKUP(Feuil1!$F3821,Feuil2!$E$1:$DG$2,2,0),0)),"",VLOOKUP($H3821*100+P$2,Feuil2!$A$3:$CQ$931,HLOOKUP(Feuil1!$F3821,Feuil2!$E$1:$DG$2,2,0),0))</f>
        <v>66.7</v>
      </c>
      <c r="Q3821" s="12">
        <f>IF(ISBLANK(VLOOKUP($H3821*100+Q$2,Feuil2!$A$3:$CQ$931,HLOOKUP(Feuil1!$F3821,Feuil2!$E$1:$DG$2,2,0),0)),"",VLOOKUP($H3821*100+Q$2,Feuil2!$A$3:$CQ$931,HLOOKUP(Feuil1!$F3821,Feuil2!$E$1:$DG$2,2,0),0))</f>
        <v>33.200000000000003</v>
      </c>
      <c r="R3821" s="12">
        <f>IF(ISBLANK(VLOOKUP($H3821*100+R$2,Feuil2!$A$3:$CQ$931,HLOOKUP(Feuil1!$F3821,Feuil2!$E$1:$DG$2,2,0),0)),"",VLOOKUP($H3821*100+R$2,Feuil2!$A$3:$CQ$931,HLOOKUP(Feuil1!$F3821,Feuil2!$E$1:$DG$2,2,0),0))</f>
        <v>20.8</v>
      </c>
      <c r="S3821" s="12">
        <f>IF(ISBLANK(VLOOKUP($H3821*100+S$2,Feuil2!$A$3:$CQ$931,HLOOKUP(Feuil1!$F3821,Feuil2!$E$1:$DG$2,2,0),0)),"",VLOOKUP($H3821*100+S$2,Feuil2!$A$3:$CQ$931,HLOOKUP(Feuil1!$F3821,Feuil2!$E$1:$DG$2,2,0),0))</f>
        <v>0</v>
      </c>
      <c r="T3821" s="12">
        <f>IF(ISBLANK(VLOOKUP($H3821*100+T$2,Feuil2!$A$3:$CQ$931,HLOOKUP(Feuil1!$F3821,Feuil2!$E$1:$DG$2,2,0),0)),"",VLOOKUP($H3821*100+T$2,Feuil2!$A$3:$CQ$931,HLOOKUP(Feuil1!$F3821,Feuil2!$E$1:$DG$2,2,0),0))</f>
        <v>14</v>
      </c>
      <c r="U3821" s="12">
        <f t="shared" si="82"/>
        <v>1012</v>
      </c>
    </row>
    <row r="3822" spans="1:21" x14ac:dyDescent="0.35">
      <c r="A3822" s="33" t="s">
        <v>110</v>
      </c>
      <c r="B3822" s="8" t="s">
        <v>109</v>
      </c>
      <c r="C3822" s="39">
        <v>496625</v>
      </c>
      <c r="D3822" s="39">
        <v>458150</v>
      </c>
      <c r="E3822" s="39">
        <v>180</v>
      </c>
      <c r="F3822" s="10">
        <v>4804</v>
      </c>
      <c r="G3822" s="5" t="s">
        <v>23</v>
      </c>
      <c r="H3822" s="11">
        <v>1997</v>
      </c>
      <c r="I3822" s="12">
        <f>IF(ISBLANK(VLOOKUP($H3822*100+I$2,Feuil2!$A$3:$CQ$931,HLOOKUP(Feuil1!$F3822,Feuil2!$E$1:$DG$2,2,0),0)),"",VLOOKUP($H3822*100+I$2,Feuil2!$A$3:$CQ$931,HLOOKUP(Feuil1!$F3822,Feuil2!$E$1:$DG$2,2,0),0))</f>
        <v>38</v>
      </c>
      <c r="J3822" s="12">
        <f>IF(ISBLANK(VLOOKUP($H3822*100+J$2,Feuil2!$A$3:$CQ$931,HLOOKUP(Feuil1!$F3822,Feuil2!$E$1:$DG$2,2,0),0)),"",VLOOKUP($H3822*100+J$2,Feuil2!$A$3:$CQ$931,HLOOKUP(Feuil1!$F3822,Feuil2!$E$1:$DG$2,2,0),0))</f>
        <v>111.2</v>
      </c>
      <c r="K3822" s="12">
        <f>IF(ISBLANK(VLOOKUP($H3822*100+K$2,Feuil2!$A$3:$CQ$931,HLOOKUP(Feuil1!$F3822,Feuil2!$E$1:$DG$2,2,0),0)),"",VLOOKUP($H3822*100+K$2,Feuil2!$A$3:$CQ$931,HLOOKUP(Feuil1!$F3822,Feuil2!$E$1:$DG$2,2,0),0))</f>
        <v>340.5</v>
      </c>
      <c r="L3822" s="12">
        <f>IF(ISBLANK(VLOOKUP($H3822*100+L$2,Feuil2!$A$3:$CQ$931,HLOOKUP(Feuil1!$F3822,Feuil2!$E$1:$DG$2,2,0),0)),"",VLOOKUP($H3822*100+L$2,Feuil2!$A$3:$CQ$931,HLOOKUP(Feuil1!$F3822,Feuil2!$E$1:$DG$2,2,0),0))</f>
        <v>270.89999999999998</v>
      </c>
      <c r="M3822" s="12">
        <f>IF(ISBLANK(VLOOKUP($H3822*100+M$2,Feuil2!$A$3:$CQ$931,HLOOKUP(Feuil1!$F3822,Feuil2!$E$1:$DG$2,2,0),0)),"",VLOOKUP($H3822*100+M$2,Feuil2!$A$3:$CQ$931,HLOOKUP(Feuil1!$F3822,Feuil2!$E$1:$DG$2,2,0),0))</f>
        <v>102.8</v>
      </c>
      <c r="N3822" s="12">
        <f>IF(ISBLANK(VLOOKUP($H3822*100+N$2,Feuil2!$A$3:$CQ$931,HLOOKUP(Feuil1!$F3822,Feuil2!$E$1:$DG$2,2,0),0)),"",VLOOKUP($H3822*100+N$2,Feuil2!$A$3:$CQ$931,HLOOKUP(Feuil1!$F3822,Feuil2!$E$1:$DG$2,2,0),0))</f>
        <v>185.2</v>
      </c>
      <c r="O3822" s="12">
        <f>IF(ISBLANK(VLOOKUP($H3822*100+O$2,Feuil2!$A$3:$CQ$931,HLOOKUP(Feuil1!$F3822,Feuil2!$E$1:$DG$2,2,0),0)),"",VLOOKUP($H3822*100+O$2,Feuil2!$A$3:$CQ$931,HLOOKUP(Feuil1!$F3822,Feuil2!$E$1:$DG$2,2,0),0))</f>
        <v>4.5</v>
      </c>
      <c r="P3822" s="12">
        <f>IF(ISBLANK(VLOOKUP($H3822*100+P$2,Feuil2!$A$3:$CQ$931,HLOOKUP(Feuil1!$F3822,Feuil2!$E$1:$DG$2,2,0),0)),"",VLOOKUP($H3822*100+P$2,Feuil2!$A$3:$CQ$931,HLOOKUP(Feuil1!$F3822,Feuil2!$E$1:$DG$2,2,0),0))</f>
        <v>32.200000000000003</v>
      </c>
      <c r="Q3822" s="12">
        <f>IF(ISBLANK(VLOOKUP($H3822*100+Q$2,Feuil2!$A$3:$CQ$931,HLOOKUP(Feuil1!$F3822,Feuil2!$E$1:$DG$2,2,0),0)),"",VLOOKUP($H3822*100+Q$2,Feuil2!$A$3:$CQ$931,HLOOKUP(Feuil1!$F3822,Feuil2!$E$1:$DG$2,2,0),0))</f>
        <v>63</v>
      </c>
      <c r="R3822" s="12">
        <f>IF(ISBLANK(VLOOKUP($H3822*100+R$2,Feuil2!$A$3:$CQ$931,HLOOKUP(Feuil1!$F3822,Feuil2!$E$1:$DG$2,2,0),0)),"",VLOOKUP($H3822*100+R$2,Feuil2!$A$3:$CQ$931,HLOOKUP(Feuil1!$F3822,Feuil2!$E$1:$DG$2,2,0),0))</f>
        <v>7.5</v>
      </c>
      <c r="S3822" s="12">
        <f>IF(ISBLANK(VLOOKUP($H3822*100+S$2,Feuil2!$A$3:$CQ$931,HLOOKUP(Feuil1!$F3822,Feuil2!$E$1:$DG$2,2,0),0)),"",VLOOKUP($H3822*100+S$2,Feuil2!$A$3:$CQ$931,HLOOKUP(Feuil1!$F3822,Feuil2!$E$1:$DG$2,2,0),0))</f>
        <v>0</v>
      </c>
      <c r="T3822" s="12">
        <f>IF(ISBLANK(VLOOKUP($H3822*100+T$2,Feuil2!$A$3:$CQ$931,HLOOKUP(Feuil1!$F3822,Feuil2!$E$1:$DG$2,2,0),0)),"",VLOOKUP($H3822*100+T$2,Feuil2!$A$3:$CQ$931,HLOOKUP(Feuil1!$F3822,Feuil2!$E$1:$DG$2,2,0),0))</f>
        <v>0</v>
      </c>
      <c r="U3822" s="12">
        <f t="shared" si="82"/>
        <v>1155.8</v>
      </c>
    </row>
    <row r="3823" spans="1:21" x14ac:dyDescent="0.35">
      <c r="A3823" s="33" t="s">
        <v>110</v>
      </c>
      <c r="B3823" s="8" t="s">
        <v>109</v>
      </c>
      <c r="C3823" s="39">
        <v>496625</v>
      </c>
      <c r="D3823" s="39">
        <v>458150</v>
      </c>
      <c r="E3823" s="39">
        <v>180</v>
      </c>
      <c r="F3823" s="10">
        <v>4804</v>
      </c>
      <c r="G3823" s="5" t="s">
        <v>23</v>
      </c>
      <c r="H3823" s="11">
        <v>1998</v>
      </c>
      <c r="I3823" s="12">
        <f>IF(ISBLANK(VLOOKUP($H3823*100+I$2,Feuil2!$A$3:$CQ$931,HLOOKUP(Feuil1!$F3823,Feuil2!$E$1:$DG$2,2,0),0)),"",VLOOKUP($H3823*100+I$2,Feuil2!$A$3:$CQ$931,HLOOKUP(Feuil1!$F3823,Feuil2!$E$1:$DG$2,2,0),0))</f>
        <v>79.099999999999994</v>
      </c>
      <c r="J3823" s="12">
        <f>IF(ISBLANK(VLOOKUP($H3823*100+J$2,Feuil2!$A$3:$CQ$931,HLOOKUP(Feuil1!$F3823,Feuil2!$E$1:$DG$2,2,0),0)),"",VLOOKUP($H3823*100+J$2,Feuil2!$A$3:$CQ$931,HLOOKUP(Feuil1!$F3823,Feuil2!$E$1:$DG$2,2,0),0))</f>
        <v>8</v>
      </c>
      <c r="K3823" s="12">
        <f>IF(ISBLANK(VLOOKUP($H3823*100+K$2,Feuil2!$A$3:$CQ$931,HLOOKUP(Feuil1!$F3823,Feuil2!$E$1:$DG$2,2,0),0)),"",VLOOKUP($H3823*100+K$2,Feuil2!$A$3:$CQ$931,HLOOKUP(Feuil1!$F3823,Feuil2!$E$1:$DG$2,2,0),0))</f>
        <v>0</v>
      </c>
      <c r="L3823" s="12">
        <f>IF(ISBLANK(VLOOKUP($H3823*100+L$2,Feuil2!$A$3:$CQ$931,HLOOKUP(Feuil1!$F3823,Feuil2!$E$1:$DG$2,2,0),0)),"",VLOOKUP($H3823*100+L$2,Feuil2!$A$3:$CQ$931,HLOOKUP(Feuil1!$F3823,Feuil2!$E$1:$DG$2,2,0),0))</f>
        <v>95.3</v>
      </c>
      <c r="M3823" s="12">
        <f>IF(ISBLANK(VLOOKUP($H3823*100+M$2,Feuil2!$A$3:$CQ$931,HLOOKUP(Feuil1!$F3823,Feuil2!$E$1:$DG$2,2,0),0)),"",VLOOKUP($H3823*100+M$2,Feuil2!$A$3:$CQ$931,HLOOKUP(Feuil1!$F3823,Feuil2!$E$1:$DG$2,2,0),0))</f>
        <v>108.6</v>
      </c>
      <c r="N3823" s="12">
        <f>IF(ISBLANK(VLOOKUP($H3823*100+N$2,Feuil2!$A$3:$CQ$931,HLOOKUP(Feuil1!$F3823,Feuil2!$E$1:$DG$2,2,0),0)),"",VLOOKUP($H3823*100+N$2,Feuil2!$A$3:$CQ$931,HLOOKUP(Feuil1!$F3823,Feuil2!$E$1:$DG$2,2,0),0))</f>
        <v>58.5</v>
      </c>
      <c r="O3823" s="12">
        <f>IF(ISBLANK(VLOOKUP($H3823*100+O$2,Feuil2!$A$3:$CQ$931,HLOOKUP(Feuil1!$F3823,Feuil2!$E$1:$DG$2,2,0),0)),"",VLOOKUP($H3823*100+O$2,Feuil2!$A$3:$CQ$931,HLOOKUP(Feuil1!$F3823,Feuil2!$E$1:$DG$2,2,0),0))</f>
        <v>23.9</v>
      </c>
      <c r="P3823" s="12">
        <f>IF(ISBLANK(VLOOKUP($H3823*100+P$2,Feuil2!$A$3:$CQ$931,HLOOKUP(Feuil1!$F3823,Feuil2!$E$1:$DG$2,2,0),0)),"",VLOOKUP($H3823*100+P$2,Feuil2!$A$3:$CQ$931,HLOOKUP(Feuil1!$F3823,Feuil2!$E$1:$DG$2,2,0),0))</f>
        <v>8</v>
      </c>
      <c r="Q3823" s="12">
        <f>IF(ISBLANK(VLOOKUP($H3823*100+Q$2,Feuil2!$A$3:$CQ$931,HLOOKUP(Feuil1!$F3823,Feuil2!$E$1:$DG$2,2,0),0)),"",VLOOKUP($H3823*100+Q$2,Feuil2!$A$3:$CQ$931,HLOOKUP(Feuil1!$F3823,Feuil2!$E$1:$DG$2,2,0),0))</f>
        <v>43.2</v>
      </c>
      <c r="R3823" s="12">
        <f>IF(ISBLANK(VLOOKUP($H3823*100+R$2,Feuil2!$A$3:$CQ$931,HLOOKUP(Feuil1!$F3823,Feuil2!$E$1:$DG$2,2,0),0)),"",VLOOKUP($H3823*100+R$2,Feuil2!$A$3:$CQ$931,HLOOKUP(Feuil1!$F3823,Feuil2!$E$1:$DG$2,2,0),0))</f>
        <v>0</v>
      </c>
      <c r="S3823" s="12">
        <f>IF(ISBLANK(VLOOKUP($H3823*100+S$2,Feuil2!$A$3:$CQ$931,HLOOKUP(Feuil1!$F3823,Feuil2!$E$1:$DG$2,2,0),0)),"",VLOOKUP($H3823*100+S$2,Feuil2!$A$3:$CQ$931,HLOOKUP(Feuil1!$F3823,Feuil2!$E$1:$DG$2,2,0),0))</f>
        <v>0</v>
      </c>
      <c r="T3823" s="12">
        <f>IF(ISBLANK(VLOOKUP($H3823*100+T$2,Feuil2!$A$3:$CQ$931,HLOOKUP(Feuil1!$F3823,Feuil2!$E$1:$DG$2,2,0),0)),"",VLOOKUP($H3823*100+T$2,Feuil2!$A$3:$CQ$931,HLOOKUP(Feuil1!$F3823,Feuil2!$E$1:$DG$2,2,0),0))</f>
        <v>0</v>
      </c>
      <c r="U3823" s="12">
        <f t="shared" si="82"/>
        <v>424.59999999999997</v>
      </c>
    </row>
    <row r="3824" spans="1:21" x14ac:dyDescent="0.35">
      <c r="A3824" s="33" t="s">
        <v>110</v>
      </c>
      <c r="B3824" s="8" t="s">
        <v>109</v>
      </c>
      <c r="C3824" s="39">
        <v>496625</v>
      </c>
      <c r="D3824" s="39">
        <v>458150</v>
      </c>
      <c r="E3824" s="39">
        <v>180</v>
      </c>
      <c r="F3824" s="10">
        <v>4804</v>
      </c>
      <c r="G3824" s="5" t="s">
        <v>23</v>
      </c>
      <c r="H3824" s="11">
        <v>1999</v>
      </c>
      <c r="I3824" s="12">
        <f>IF(ISBLANK(VLOOKUP($H3824*100+I$2,Feuil2!$A$3:$CQ$931,HLOOKUP(Feuil1!$F3824,Feuil2!$E$1:$DG$2,2,0),0)),"",VLOOKUP($H3824*100+I$2,Feuil2!$A$3:$CQ$931,HLOOKUP(Feuil1!$F3824,Feuil2!$E$1:$DG$2,2,0),0))</f>
        <v>4</v>
      </c>
      <c r="J3824" s="12">
        <f>IF(ISBLANK(VLOOKUP($H3824*100+J$2,Feuil2!$A$3:$CQ$931,HLOOKUP(Feuil1!$F3824,Feuil2!$E$1:$DG$2,2,0),0)),"",VLOOKUP($H3824*100+J$2,Feuil2!$A$3:$CQ$931,HLOOKUP(Feuil1!$F3824,Feuil2!$E$1:$DG$2,2,0),0))</f>
        <v>116.5</v>
      </c>
      <c r="K3824" s="12">
        <f>IF(ISBLANK(VLOOKUP($H3824*100+K$2,Feuil2!$A$3:$CQ$931,HLOOKUP(Feuil1!$F3824,Feuil2!$E$1:$DG$2,2,0),0)),"",VLOOKUP($H3824*100+K$2,Feuil2!$A$3:$CQ$931,HLOOKUP(Feuil1!$F3824,Feuil2!$E$1:$DG$2,2,0),0))</f>
        <v>63.2</v>
      </c>
      <c r="L3824" s="12">
        <f>IF(ISBLANK(VLOOKUP($H3824*100+L$2,Feuil2!$A$3:$CQ$931,HLOOKUP(Feuil1!$F3824,Feuil2!$E$1:$DG$2,2,0),0)),"",VLOOKUP($H3824*100+L$2,Feuil2!$A$3:$CQ$931,HLOOKUP(Feuil1!$F3824,Feuil2!$E$1:$DG$2,2,0),0))</f>
        <v>55.5</v>
      </c>
      <c r="M3824" s="12">
        <f>IF(ISBLANK(VLOOKUP($H3824*100+M$2,Feuil2!$A$3:$CQ$931,HLOOKUP(Feuil1!$F3824,Feuil2!$E$1:$DG$2,2,0),0)),"",VLOOKUP($H3824*100+M$2,Feuil2!$A$3:$CQ$931,HLOOKUP(Feuil1!$F3824,Feuil2!$E$1:$DG$2,2,0),0))</f>
        <v>63.6</v>
      </c>
      <c r="N3824" s="12">
        <f>IF(ISBLANK(VLOOKUP($H3824*100+N$2,Feuil2!$A$3:$CQ$931,HLOOKUP(Feuil1!$F3824,Feuil2!$E$1:$DG$2,2,0),0)),"",VLOOKUP($H3824*100+N$2,Feuil2!$A$3:$CQ$931,HLOOKUP(Feuil1!$F3824,Feuil2!$E$1:$DG$2,2,0),0))</f>
        <v>0</v>
      </c>
      <c r="O3824" s="12">
        <f>IF(ISBLANK(VLOOKUP($H3824*100+O$2,Feuil2!$A$3:$CQ$931,HLOOKUP(Feuil1!$F3824,Feuil2!$E$1:$DG$2,2,0),0)),"",VLOOKUP($H3824*100+O$2,Feuil2!$A$3:$CQ$931,HLOOKUP(Feuil1!$F3824,Feuil2!$E$1:$DG$2,2,0),0))</f>
        <v>8.1999999999999993</v>
      </c>
      <c r="P3824" s="12">
        <f>IF(ISBLANK(VLOOKUP($H3824*100+P$2,Feuil2!$A$3:$CQ$931,HLOOKUP(Feuil1!$F3824,Feuil2!$E$1:$DG$2,2,0),0)),"",VLOOKUP($H3824*100+P$2,Feuil2!$A$3:$CQ$931,HLOOKUP(Feuil1!$F3824,Feuil2!$E$1:$DG$2,2,0),0))</f>
        <v>156.6</v>
      </c>
      <c r="Q3824" s="12">
        <f>IF(ISBLANK(VLOOKUP($H3824*100+Q$2,Feuil2!$A$3:$CQ$931,HLOOKUP(Feuil1!$F3824,Feuil2!$E$1:$DG$2,2,0),0)),"",VLOOKUP($H3824*100+Q$2,Feuil2!$A$3:$CQ$931,HLOOKUP(Feuil1!$F3824,Feuil2!$E$1:$DG$2,2,0),0))</f>
        <v>67.8</v>
      </c>
      <c r="R3824" s="12">
        <f>IF(ISBLANK(VLOOKUP($H3824*100+R$2,Feuil2!$A$3:$CQ$931,HLOOKUP(Feuil1!$F3824,Feuil2!$E$1:$DG$2,2,0),0)),"",VLOOKUP($H3824*100+R$2,Feuil2!$A$3:$CQ$931,HLOOKUP(Feuil1!$F3824,Feuil2!$E$1:$DG$2,2,0),0))</f>
        <v>0</v>
      </c>
      <c r="S3824" s="12">
        <f>IF(ISBLANK(VLOOKUP($H3824*100+S$2,Feuil2!$A$3:$CQ$931,HLOOKUP(Feuil1!$F3824,Feuil2!$E$1:$DG$2,2,0),0)),"",VLOOKUP($H3824*100+S$2,Feuil2!$A$3:$CQ$931,HLOOKUP(Feuil1!$F3824,Feuil2!$E$1:$DG$2,2,0),0))</f>
        <v>0</v>
      </c>
      <c r="T3824" s="12">
        <f>IF(ISBLANK(VLOOKUP($H3824*100+T$2,Feuil2!$A$3:$CQ$931,HLOOKUP(Feuil1!$F3824,Feuil2!$E$1:$DG$2,2,0),0)),"",VLOOKUP($H3824*100+T$2,Feuil2!$A$3:$CQ$931,HLOOKUP(Feuil1!$F3824,Feuil2!$E$1:$DG$2,2,0),0))</f>
        <v>0</v>
      </c>
      <c r="U3824" s="12">
        <f t="shared" si="82"/>
        <v>535.4</v>
      </c>
    </row>
    <row r="3825" spans="1:21" x14ac:dyDescent="0.35">
      <c r="A3825" s="33" t="s">
        <v>110</v>
      </c>
      <c r="B3825" s="8" t="s">
        <v>109</v>
      </c>
      <c r="C3825" s="39">
        <v>496625</v>
      </c>
      <c r="D3825" s="39">
        <v>458150</v>
      </c>
      <c r="E3825" s="39">
        <v>180</v>
      </c>
      <c r="F3825" s="10">
        <v>4804</v>
      </c>
      <c r="G3825" s="5" t="s">
        <v>23</v>
      </c>
      <c r="H3825" s="11">
        <v>2000</v>
      </c>
      <c r="I3825" s="12">
        <f>IF(ISBLANK(VLOOKUP($H3825*100+I$2,Feuil2!$A$3:$CQ$931,HLOOKUP(Feuil1!$F3825,Feuil2!$E$1:$DG$2,2,0),0)),"",VLOOKUP($H3825*100+I$2,Feuil2!$A$3:$CQ$931,HLOOKUP(Feuil1!$F3825,Feuil2!$E$1:$DG$2,2,0),0))</f>
        <v>38.1</v>
      </c>
      <c r="J3825" s="12">
        <f>IF(ISBLANK(VLOOKUP($H3825*100+J$2,Feuil2!$A$3:$CQ$931,HLOOKUP(Feuil1!$F3825,Feuil2!$E$1:$DG$2,2,0),0)),"",VLOOKUP($H3825*100+J$2,Feuil2!$A$3:$CQ$931,HLOOKUP(Feuil1!$F3825,Feuil2!$E$1:$DG$2,2,0),0))</f>
        <v>58.8</v>
      </c>
      <c r="K3825" s="12">
        <f>IF(ISBLANK(VLOOKUP($H3825*100+K$2,Feuil2!$A$3:$CQ$931,HLOOKUP(Feuil1!$F3825,Feuil2!$E$1:$DG$2,2,0),0)),"",VLOOKUP($H3825*100+K$2,Feuil2!$A$3:$CQ$931,HLOOKUP(Feuil1!$F3825,Feuil2!$E$1:$DG$2,2,0),0))</f>
        <v>86</v>
      </c>
      <c r="L3825" s="12">
        <f>IF(ISBLANK(VLOOKUP($H3825*100+L$2,Feuil2!$A$3:$CQ$931,HLOOKUP(Feuil1!$F3825,Feuil2!$E$1:$DG$2,2,0),0)),"",VLOOKUP($H3825*100+L$2,Feuil2!$A$3:$CQ$931,HLOOKUP(Feuil1!$F3825,Feuil2!$E$1:$DG$2,2,0),0))</f>
        <v>268</v>
      </c>
      <c r="M3825" s="12">
        <f>IF(ISBLANK(VLOOKUP($H3825*100+M$2,Feuil2!$A$3:$CQ$931,HLOOKUP(Feuil1!$F3825,Feuil2!$E$1:$DG$2,2,0),0)),"",VLOOKUP($H3825*100+M$2,Feuil2!$A$3:$CQ$931,HLOOKUP(Feuil1!$F3825,Feuil2!$E$1:$DG$2,2,0),0))</f>
        <v>183.8</v>
      </c>
      <c r="N3825" s="12">
        <f>IF(ISBLANK(VLOOKUP($H3825*100+N$2,Feuil2!$A$3:$CQ$931,HLOOKUP(Feuil1!$F3825,Feuil2!$E$1:$DG$2,2,0),0)),"",VLOOKUP($H3825*100+N$2,Feuil2!$A$3:$CQ$931,HLOOKUP(Feuil1!$F3825,Feuil2!$E$1:$DG$2,2,0),0))</f>
        <v>57</v>
      </c>
      <c r="O3825" s="12">
        <f>IF(ISBLANK(VLOOKUP($H3825*100+O$2,Feuil2!$A$3:$CQ$931,HLOOKUP(Feuil1!$F3825,Feuil2!$E$1:$DG$2,2,0),0)),"",VLOOKUP($H3825*100+O$2,Feuil2!$A$3:$CQ$931,HLOOKUP(Feuil1!$F3825,Feuil2!$E$1:$DG$2,2,0),0))</f>
        <v>67.8</v>
      </c>
      <c r="P3825" s="12">
        <f>IF(ISBLANK(VLOOKUP($H3825*100+P$2,Feuil2!$A$3:$CQ$931,HLOOKUP(Feuil1!$F3825,Feuil2!$E$1:$DG$2,2,0),0)),"",VLOOKUP($H3825*100+P$2,Feuil2!$A$3:$CQ$931,HLOOKUP(Feuil1!$F3825,Feuil2!$E$1:$DG$2,2,0),0))</f>
        <v>0</v>
      </c>
      <c r="Q3825" s="12">
        <f>IF(ISBLANK(VLOOKUP($H3825*100+Q$2,Feuil2!$A$3:$CQ$931,HLOOKUP(Feuil1!$F3825,Feuil2!$E$1:$DG$2,2,0),0)),"",VLOOKUP($H3825*100+Q$2,Feuil2!$A$3:$CQ$931,HLOOKUP(Feuil1!$F3825,Feuil2!$E$1:$DG$2,2,0),0))</f>
        <v>68.7</v>
      </c>
      <c r="R3825" s="12">
        <f>IF(ISBLANK(VLOOKUP($H3825*100+R$2,Feuil2!$A$3:$CQ$931,HLOOKUP(Feuil1!$F3825,Feuil2!$E$1:$DG$2,2,0),0)),"",VLOOKUP($H3825*100+R$2,Feuil2!$A$3:$CQ$931,HLOOKUP(Feuil1!$F3825,Feuil2!$E$1:$DG$2,2,0),0))</f>
        <v>0</v>
      </c>
      <c r="S3825" s="12">
        <f>IF(ISBLANK(VLOOKUP($H3825*100+S$2,Feuil2!$A$3:$CQ$931,HLOOKUP(Feuil1!$F3825,Feuil2!$E$1:$DG$2,2,0),0)),"",VLOOKUP($H3825*100+S$2,Feuil2!$A$3:$CQ$931,HLOOKUP(Feuil1!$F3825,Feuil2!$E$1:$DG$2,2,0),0))</f>
        <v>0</v>
      </c>
      <c r="T3825" s="12">
        <f>IF(ISBLANK(VLOOKUP($H3825*100+T$2,Feuil2!$A$3:$CQ$931,HLOOKUP(Feuil1!$F3825,Feuil2!$E$1:$DG$2,2,0),0)),"",VLOOKUP($H3825*100+T$2,Feuil2!$A$3:$CQ$931,HLOOKUP(Feuil1!$F3825,Feuil2!$E$1:$DG$2,2,0),0))</f>
        <v>0</v>
      </c>
      <c r="U3825" s="12">
        <f t="shared" si="82"/>
        <v>828.2</v>
      </c>
    </row>
    <row r="3826" spans="1:21" x14ac:dyDescent="0.35">
      <c r="A3826" s="33" t="s">
        <v>110</v>
      </c>
      <c r="B3826" s="8" t="s">
        <v>109</v>
      </c>
      <c r="C3826" s="39">
        <v>496625</v>
      </c>
      <c r="D3826" s="39">
        <v>458150</v>
      </c>
      <c r="E3826" s="39">
        <v>180</v>
      </c>
      <c r="F3826" s="10">
        <v>4804</v>
      </c>
      <c r="G3826" s="5" t="s">
        <v>23</v>
      </c>
      <c r="H3826" s="11">
        <v>2001</v>
      </c>
      <c r="I3826" s="12">
        <f>IF(ISBLANK(VLOOKUP($H3826*100+I$2,Feuil2!$A$3:$CQ$931,HLOOKUP(Feuil1!$F3826,Feuil2!$E$1:$DG$2,2,0),0)),"",VLOOKUP($H3826*100+I$2,Feuil2!$A$3:$CQ$931,HLOOKUP(Feuil1!$F3826,Feuil2!$E$1:$DG$2,2,0),0))</f>
        <v>34.799999999999997</v>
      </c>
      <c r="J3826" s="12">
        <f>IF(ISBLANK(VLOOKUP($H3826*100+J$2,Feuil2!$A$3:$CQ$931,HLOOKUP(Feuil1!$F3826,Feuil2!$E$1:$DG$2,2,0),0)),"",VLOOKUP($H3826*100+J$2,Feuil2!$A$3:$CQ$931,HLOOKUP(Feuil1!$F3826,Feuil2!$E$1:$DG$2,2,0),0))</f>
        <v>23.2</v>
      </c>
      <c r="K3826" s="12">
        <f>IF(ISBLANK(VLOOKUP($H3826*100+K$2,Feuil2!$A$3:$CQ$931,HLOOKUP(Feuil1!$F3826,Feuil2!$E$1:$DG$2,2,0),0)),"",VLOOKUP($H3826*100+K$2,Feuil2!$A$3:$CQ$931,HLOOKUP(Feuil1!$F3826,Feuil2!$E$1:$DG$2,2,0),0))</f>
        <v>13</v>
      </c>
      <c r="L3826" s="12">
        <f>IF(ISBLANK(VLOOKUP($H3826*100+L$2,Feuil2!$A$3:$CQ$931,HLOOKUP(Feuil1!$F3826,Feuil2!$E$1:$DG$2,2,0),0)),"",VLOOKUP($H3826*100+L$2,Feuil2!$A$3:$CQ$931,HLOOKUP(Feuil1!$F3826,Feuil2!$E$1:$DG$2,2,0),0))</f>
        <v>199</v>
      </c>
      <c r="M3826" s="12">
        <f>IF(ISBLANK(VLOOKUP($H3826*100+M$2,Feuil2!$A$3:$CQ$931,HLOOKUP(Feuil1!$F3826,Feuil2!$E$1:$DG$2,2,0),0)),"",VLOOKUP($H3826*100+M$2,Feuil2!$A$3:$CQ$931,HLOOKUP(Feuil1!$F3826,Feuil2!$E$1:$DG$2,2,0),0))</f>
        <v>10</v>
      </c>
      <c r="N3826" s="12">
        <f>IF(ISBLANK(VLOOKUP($H3826*100+N$2,Feuil2!$A$3:$CQ$931,HLOOKUP(Feuil1!$F3826,Feuil2!$E$1:$DG$2,2,0),0)),"",VLOOKUP($H3826*100+N$2,Feuil2!$A$3:$CQ$931,HLOOKUP(Feuil1!$F3826,Feuil2!$E$1:$DG$2,2,0),0))</f>
        <v>43</v>
      </c>
      <c r="O3826" s="12">
        <f>IF(ISBLANK(VLOOKUP($H3826*100+O$2,Feuil2!$A$3:$CQ$931,HLOOKUP(Feuil1!$F3826,Feuil2!$E$1:$DG$2,2,0),0)),"",VLOOKUP($H3826*100+O$2,Feuil2!$A$3:$CQ$931,HLOOKUP(Feuil1!$F3826,Feuil2!$E$1:$DG$2,2,0),0))</f>
        <v>99.9</v>
      </c>
      <c r="P3826" s="12">
        <f>IF(ISBLANK(VLOOKUP($H3826*100+P$2,Feuil2!$A$3:$CQ$931,HLOOKUP(Feuil1!$F3826,Feuil2!$E$1:$DG$2,2,0),0)),"",VLOOKUP($H3826*100+P$2,Feuil2!$A$3:$CQ$931,HLOOKUP(Feuil1!$F3826,Feuil2!$E$1:$DG$2,2,0),0))</f>
        <v>182.1</v>
      </c>
      <c r="Q3826" s="12">
        <f>IF(ISBLANK(VLOOKUP($H3826*100+Q$2,Feuil2!$A$3:$CQ$931,HLOOKUP(Feuil1!$F3826,Feuil2!$E$1:$DG$2,2,0),0)),"",VLOOKUP($H3826*100+Q$2,Feuil2!$A$3:$CQ$931,HLOOKUP(Feuil1!$F3826,Feuil2!$E$1:$DG$2,2,0),0))</f>
        <v>28.1</v>
      </c>
      <c r="R3826" s="12">
        <f>IF(ISBLANK(VLOOKUP($H3826*100+R$2,Feuil2!$A$3:$CQ$931,HLOOKUP(Feuil1!$F3826,Feuil2!$E$1:$DG$2,2,0),0)),"",VLOOKUP($H3826*100+R$2,Feuil2!$A$3:$CQ$931,HLOOKUP(Feuil1!$F3826,Feuil2!$E$1:$DG$2,2,0),0))</f>
        <v>0</v>
      </c>
      <c r="S3826" s="12">
        <f>IF(ISBLANK(VLOOKUP($H3826*100+S$2,Feuil2!$A$3:$CQ$931,HLOOKUP(Feuil1!$F3826,Feuil2!$E$1:$DG$2,2,0),0)),"",VLOOKUP($H3826*100+S$2,Feuil2!$A$3:$CQ$931,HLOOKUP(Feuil1!$F3826,Feuil2!$E$1:$DG$2,2,0),0))</f>
        <v>0</v>
      </c>
      <c r="T3826" s="12">
        <f>IF(ISBLANK(VLOOKUP($H3826*100+T$2,Feuil2!$A$3:$CQ$931,HLOOKUP(Feuil1!$F3826,Feuil2!$E$1:$DG$2,2,0),0)),"",VLOOKUP($H3826*100+T$2,Feuil2!$A$3:$CQ$931,HLOOKUP(Feuil1!$F3826,Feuil2!$E$1:$DG$2,2,0),0))</f>
        <v>0</v>
      </c>
      <c r="U3826" s="12">
        <f t="shared" si="82"/>
        <v>633.1</v>
      </c>
    </row>
    <row r="3827" spans="1:21" x14ac:dyDescent="0.35">
      <c r="A3827" s="33" t="s">
        <v>110</v>
      </c>
      <c r="B3827" s="8" t="s">
        <v>109</v>
      </c>
      <c r="C3827" s="39">
        <v>496625</v>
      </c>
      <c r="D3827" s="39">
        <v>458150</v>
      </c>
      <c r="E3827" s="39">
        <v>180</v>
      </c>
      <c r="F3827" s="10">
        <v>4804</v>
      </c>
      <c r="G3827" s="5" t="s">
        <v>23</v>
      </c>
      <c r="H3827" s="11">
        <v>2002</v>
      </c>
      <c r="I3827" s="12">
        <f>IF(ISBLANK(VLOOKUP($H3827*100+I$2,Feuil2!$A$3:$CQ$931,HLOOKUP(Feuil1!$F3827,Feuil2!$E$1:$DG$2,2,0),0)),"",VLOOKUP($H3827*100+I$2,Feuil2!$A$3:$CQ$931,HLOOKUP(Feuil1!$F3827,Feuil2!$E$1:$DG$2,2,0),0))</f>
        <v>9.3000000000000007</v>
      </c>
      <c r="J3827" s="12">
        <f>IF(ISBLANK(VLOOKUP($H3827*100+J$2,Feuil2!$A$3:$CQ$931,HLOOKUP(Feuil1!$F3827,Feuil2!$E$1:$DG$2,2,0),0)),"",VLOOKUP($H3827*100+J$2,Feuil2!$A$3:$CQ$931,HLOOKUP(Feuil1!$F3827,Feuil2!$E$1:$DG$2,2,0),0))</f>
        <v>118.7</v>
      </c>
      <c r="K3827" s="12">
        <f>IF(ISBLANK(VLOOKUP($H3827*100+K$2,Feuil2!$A$3:$CQ$931,HLOOKUP(Feuil1!$F3827,Feuil2!$E$1:$DG$2,2,0),0)),"",VLOOKUP($H3827*100+K$2,Feuil2!$A$3:$CQ$931,HLOOKUP(Feuil1!$F3827,Feuil2!$E$1:$DG$2,2,0),0))</f>
        <v>292.7</v>
      </c>
      <c r="L3827" s="12">
        <f>IF(ISBLANK(VLOOKUP($H3827*100+L$2,Feuil2!$A$3:$CQ$931,HLOOKUP(Feuil1!$F3827,Feuil2!$E$1:$DG$2,2,0),0)),"",VLOOKUP($H3827*100+L$2,Feuil2!$A$3:$CQ$931,HLOOKUP(Feuil1!$F3827,Feuil2!$E$1:$DG$2,2,0),0))</f>
        <v>90.2</v>
      </c>
      <c r="M3827" s="12">
        <f>IF(ISBLANK(VLOOKUP($H3827*100+M$2,Feuil2!$A$3:$CQ$931,HLOOKUP(Feuil1!$F3827,Feuil2!$E$1:$DG$2,2,0),0)),"",VLOOKUP($H3827*100+M$2,Feuil2!$A$3:$CQ$931,HLOOKUP(Feuil1!$F3827,Feuil2!$E$1:$DG$2,2,0),0))</f>
        <v>140</v>
      </c>
      <c r="N3827" s="12">
        <f>IF(ISBLANK(VLOOKUP($H3827*100+N$2,Feuil2!$A$3:$CQ$931,HLOOKUP(Feuil1!$F3827,Feuil2!$E$1:$DG$2,2,0),0)),"",VLOOKUP($H3827*100+N$2,Feuil2!$A$3:$CQ$931,HLOOKUP(Feuil1!$F3827,Feuil2!$E$1:$DG$2,2,0),0))</f>
        <v>72.7</v>
      </c>
      <c r="O3827" s="12">
        <f>IF(ISBLANK(VLOOKUP($H3827*100+O$2,Feuil2!$A$3:$CQ$931,HLOOKUP(Feuil1!$F3827,Feuil2!$E$1:$DG$2,2,0),0)),"",VLOOKUP($H3827*100+O$2,Feuil2!$A$3:$CQ$931,HLOOKUP(Feuil1!$F3827,Feuil2!$E$1:$DG$2,2,0),0))</f>
        <v>122.9</v>
      </c>
      <c r="P3827" s="12">
        <f>IF(ISBLANK(VLOOKUP($H3827*100+P$2,Feuil2!$A$3:$CQ$931,HLOOKUP(Feuil1!$F3827,Feuil2!$E$1:$DG$2,2,0),0)),"",VLOOKUP($H3827*100+P$2,Feuil2!$A$3:$CQ$931,HLOOKUP(Feuil1!$F3827,Feuil2!$E$1:$DG$2,2,0),0))</f>
        <v>93</v>
      </c>
      <c r="Q3827" s="12">
        <f>IF(ISBLANK(VLOOKUP($H3827*100+Q$2,Feuil2!$A$3:$CQ$931,HLOOKUP(Feuil1!$F3827,Feuil2!$E$1:$DG$2,2,0),0)),"",VLOOKUP($H3827*100+Q$2,Feuil2!$A$3:$CQ$931,HLOOKUP(Feuil1!$F3827,Feuil2!$E$1:$DG$2,2,0),0))</f>
        <v>8</v>
      </c>
      <c r="R3827" s="12">
        <f>IF(ISBLANK(VLOOKUP($H3827*100+R$2,Feuil2!$A$3:$CQ$931,HLOOKUP(Feuil1!$F3827,Feuil2!$E$1:$DG$2,2,0),0)),"",VLOOKUP($H3827*100+R$2,Feuil2!$A$3:$CQ$931,HLOOKUP(Feuil1!$F3827,Feuil2!$E$1:$DG$2,2,0),0))</f>
        <v>0</v>
      </c>
      <c r="S3827" s="12">
        <f>IF(ISBLANK(VLOOKUP($H3827*100+S$2,Feuil2!$A$3:$CQ$931,HLOOKUP(Feuil1!$F3827,Feuil2!$E$1:$DG$2,2,0),0)),"",VLOOKUP($H3827*100+S$2,Feuil2!$A$3:$CQ$931,HLOOKUP(Feuil1!$F3827,Feuil2!$E$1:$DG$2,2,0),0))</f>
        <v>0</v>
      </c>
      <c r="T3827" s="12">
        <f>IF(ISBLANK(VLOOKUP($H3827*100+T$2,Feuil2!$A$3:$CQ$931,HLOOKUP(Feuil1!$F3827,Feuil2!$E$1:$DG$2,2,0),0)),"",VLOOKUP($H3827*100+T$2,Feuil2!$A$3:$CQ$931,HLOOKUP(Feuil1!$F3827,Feuil2!$E$1:$DG$2,2,0),0))</f>
        <v>0</v>
      </c>
      <c r="U3827" s="12">
        <f t="shared" si="82"/>
        <v>947.5</v>
      </c>
    </row>
    <row r="3828" spans="1:21" x14ac:dyDescent="0.35">
      <c r="A3828" s="33" t="s">
        <v>110</v>
      </c>
      <c r="B3828" s="8" t="s">
        <v>109</v>
      </c>
      <c r="C3828" s="39">
        <v>496625</v>
      </c>
      <c r="D3828" s="39">
        <v>458150</v>
      </c>
      <c r="E3828" s="39">
        <v>180</v>
      </c>
      <c r="F3828" s="10">
        <v>4804</v>
      </c>
      <c r="G3828" s="5" t="s">
        <v>23</v>
      </c>
      <c r="H3828" s="11">
        <v>2003</v>
      </c>
      <c r="I3828" s="12">
        <f>IF(ISBLANK(VLOOKUP($H3828*100+I$2,Feuil2!$A$3:$CQ$931,HLOOKUP(Feuil1!$F3828,Feuil2!$E$1:$DG$2,2,0),0)),"",VLOOKUP($H3828*100+I$2,Feuil2!$A$3:$CQ$931,HLOOKUP(Feuil1!$F3828,Feuil2!$E$1:$DG$2,2,0),0))</f>
        <v>0</v>
      </c>
      <c r="J3828" s="12">
        <f>IF(ISBLANK(VLOOKUP($H3828*100+J$2,Feuil2!$A$3:$CQ$931,HLOOKUP(Feuil1!$F3828,Feuil2!$E$1:$DG$2,2,0),0)),"",VLOOKUP($H3828*100+J$2,Feuil2!$A$3:$CQ$931,HLOOKUP(Feuil1!$F3828,Feuil2!$E$1:$DG$2,2,0),0))</f>
        <v>158</v>
      </c>
      <c r="K3828" s="12">
        <f>IF(ISBLANK(VLOOKUP($H3828*100+K$2,Feuil2!$A$3:$CQ$931,HLOOKUP(Feuil1!$F3828,Feuil2!$E$1:$DG$2,2,0),0)),"",VLOOKUP($H3828*100+K$2,Feuil2!$A$3:$CQ$931,HLOOKUP(Feuil1!$F3828,Feuil2!$E$1:$DG$2,2,0),0))</f>
        <v>110.3</v>
      </c>
      <c r="L3828" s="12">
        <f>IF(ISBLANK(VLOOKUP($H3828*100+L$2,Feuil2!$A$3:$CQ$931,HLOOKUP(Feuil1!$F3828,Feuil2!$E$1:$DG$2,2,0),0)),"",VLOOKUP($H3828*100+L$2,Feuil2!$A$3:$CQ$931,HLOOKUP(Feuil1!$F3828,Feuil2!$E$1:$DG$2,2,0),0))</f>
        <v>253.4</v>
      </c>
      <c r="M3828" s="12">
        <f>IF(ISBLANK(VLOOKUP($H3828*100+M$2,Feuil2!$A$3:$CQ$931,HLOOKUP(Feuil1!$F3828,Feuil2!$E$1:$DG$2,2,0),0)),"",VLOOKUP($H3828*100+M$2,Feuil2!$A$3:$CQ$931,HLOOKUP(Feuil1!$F3828,Feuil2!$E$1:$DG$2,2,0),0))</f>
        <v>33.799999999999997</v>
      </c>
      <c r="N3828" s="12">
        <f>IF(ISBLANK(VLOOKUP($H3828*100+N$2,Feuil2!$A$3:$CQ$931,HLOOKUP(Feuil1!$F3828,Feuil2!$E$1:$DG$2,2,0),0)),"",VLOOKUP($H3828*100+N$2,Feuil2!$A$3:$CQ$931,HLOOKUP(Feuil1!$F3828,Feuil2!$E$1:$DG$2,2,0),0))</f>
        <v>69.599999999999994</v>
      </c>
      <c r="O3828" s="12">
        <f>IF(ISBLANK(VLOOKUP($H3828*100+O$2,Feuil2!$A$3:$CQ$931,HLOOKUP(Feuil1!$F3828,Feuil2!$E$1:$DG$2,2,0),0)),"",VLOOKUP($H3828*100+O$2,Feuil2!$A$3:$CQ$931,HLOOKUP(Feuil1!$F3828,Feuil2!$E$1:$DG$2,2,0),0))</f>
        <v>136.5</v>
      </c>
      <c r="P3828" s="12">
        <f>IF(ISBLANK(VLOOKUP($H3828*100+P$2,Feuil2!$A$3:$CQ$931,HLOOKUP(Feuil1!$F3828,Feuil2!$E$1:$DG$2,2,0),0)),"",VLOOKUP($H3828*100+P$2,Feuil2!$A$3:$CQ$931,HLOOKUP(Feuil1!$F3828,Feuil2!$E$1:$DG$2,2,0),0))</f>
        <v>91.4</v>
      </c>
      <c r="Q3828" s="12">
        <f>IF(ISBLANK(VLOOKUP($H3828*100+Q$2,Feuil2!$A$3:$CQ$931,HLOOKUP(Feuil1!$F3828,Feuil2!$E$1:$DG$2,2,0),0)),"",VLOOKUP($H3828*100+Q$2,Feuil2!$A$3:$CQ$931,HLOOKUP(Feuil1!$F3828,Feuil2!$E$1:$DG$2,2,0),0))</f>
        <v>147.69999999999999</v>
      </c>
      <c r="R3828" s="12">
        <f>IF(ISBLANK(VLOOKUP($H3828*100+R$2,Feuil2!$A$3:$CQ$931,HLOOKUP(Feuil1!$F3828,Feuil2!$E$1:$DG$2,2,0),0)),"",VLOOKUP($H3828*100+R$2,Feuil2!$A$3:$CQ$931,HLOOKUP(Feuil1!$F3828,Feuil2!$E$1:$DG$2,2,0),0))</f>
        <v>0</v>
      </c>
      <c r="S3828" s="12">
        <f>IF(ISBLANK(VLOOKUP($H3828*100+S$2,Feuil2!$A$3:$CQ$931,HLOOKUP(Feuil1!$F3828,Feuil2!$E$1:$DG$2,2,0),0)),"",VLOOKUP($H3828*100+S$2,Feuil2!$A$3:$CQ$931,HLOOKUP(Feuil1!$F3828,Feuil2!$E$1:$DG$2,2,0),0))</f>
        <v>0</v>
      </c>
      <c r="T3828" s="12">
        <f>IF(ISBLANK(VLOOKUP($H3828*100+T$2,Feuil2!$A$3:$CQ$931,HLOOKUP(Feuil1!$F3828,Feuil2!$E$1:$DG$2,2,0),0)),"",VLOOKUP($H3828*100+T$2,Feuil2!$A$3:$CQ$931,HLOOKUP(Feuil1!$F3828,Feuil2!$E$1:$DG$2,2,0),0))</f>
        <v>0</v>
      </c>
      <c r="U3828" s="12">
        <f t="shared" si="82"/>
        <v>1000.7</v>
      </c>
    </row>
    <row r="3829" spans="1:21" x14ac:dyDescent="0.35">
      <c r="A3829" s="33" t="s">
        <v>110</v>
      </c>
      <c r="B3829" s="8" t="s">
        <v>109</v>
      </c>
      <c r="C3829" s="39">
        <v>496625</v>
      </c>
      <c r="D3829" s="39">
        <v>458150</v>
      </c>
      <c r="E3829" s="39">
        <v>180</v>
      </c>
      <c r="F3829" s="10">
        <v>4804</v>
      </c>
      <c r="G3829" s="5" t="s">
        <v>23</v>
      </c>
      <c r="H3829" s="11">
        <v>2004</v>
      </c>
      <c r="I3829" s="12">
        <f>IF(ISBLANK(VLOOKUP($H3829*100+I$2,Feuil2!$A$3:$CQ$931,HLOOKUP(Feuil1!$F3829,Feuil2!$E$1:$DG$2,2,0),0)),"",VLOOKUP($H3829*100+I$2,Feuil2!$A$3:$CQ$931,HLOOKUP(Feuil1!$F3829,Feuil2!$E$1:$DG$2,2,0),0))</f>
        <v>0</v>
      </c>
      <c r="J3829" s="12">
        <f>IF(ISBLANK(VLOOKUP($H3829*100+J$2,Feuil2!$A$3:$CQ$931,HLOOKUP(Feuil1!$F3829,Feuil2!$E$1:$DG$2,2,0),0)),"",VLOOKUP($H3829*100+J$2,Feuil2!$A$3:$CQ$931,HLOOKUP(Feuil1!$F3829,Feuil2!$E$1:$DG$2,2,0),0))</f>
        <v>157.6</v>
      </c>
      <c r="K3829" s="12">
        <f>IF(ISBLANK(VLOOKUP($H3829*100+K$2,Feuil2!$A$3:$CQ$931,HLOOKUP(Feuil1!$F3829,Feuil2!$E$1:$DG$2,2,0),0)),"",VLOOKUP($H3829*100+K$2,Feuil2!$A$3:$CQ$931,HLOOKUP(Feuil1!$F3829,Feuil2!$E$1:$DG$2,2,0),0))</f>
        <v>37</v>
      </c>
      <c r="L3829" s="12">
        <f>IF(ISBLANK(VLOOKUP($H3829*100+L$2,Feuil2!$A$3:$CQ$931,HLOOKUP(Feuil1!$F3829,Feuil2!$E$1:$DG$2,2,0),0)),"",VLOOKUP($H3829*100+L$2,Feuil2!$A$3:$CQ$931,HLOOKUP(Feuil1!$F3829,Feuil2!$E$1:$DG$2,2,0),0))</f>
        <v>68.400000000000006</v>
      </c>
      <c r="M3829" s="12">
        <f>IF(ISBLANK(VLOOKUP($H3829*100+M$2,Feuil2!$A$3:$CQ$931,HLOOKUP(Feuil1!$F3829,Feuil2!$E$1:$DG$2,2,0),0)),"",VLOOKUP($H3829*100+M$2,Feuil2!$A$3:$CQ$931,HLOOKUP(Feuil1!$F3829,Feuil2!$E$1:$DG$2,2,0),0))</f>
        <v>0.6</v>
      </c>
      <c r="N3829" s="12">
        <f>IF(ISBLANK(VLOOKUP($H3829*100+N$2,Feuil2!$A$3:$CQ$931,HLOOKUP(Feuil1!$F3829,Feuil2!$E$1:$DG$2,2,0),0)),"",VLOOKUP($H3829*100+N$2,Feuil2!$A$3:$CQ$931,HLOOKUP(Feuil1!$F3829,Feuil2!$E$1:$DG$2,2,0),0))</f>
        <v>74.099999999999994</v>
      </c>
      <c r="O3829" s="12">
        <f>IF(ISBLANK(VLOOKUP($H3829*100+O$2,Feuil2!$A$3:$CQ$931,HLOOKUP(Feuil1!$F3829,Feuil2!$E$1:$DG$2,2,0),0)),"",VLOOKUP($H3829*100+O$2,Feuil2!$A$3:$CQ$931,HLOOKUP(Feuil1!$F3829,Feuil2!$E$1:$DG$2,2,0),0))</f>
        <v>37.700000000000003</v>
      </c>
      <c r="P3829" s="12">
        <f>IF(ISBLANK(VLOOKUP($H3829*100+P$2,Feuil2!$A$3:$CQ$931,HLOOKUP(Feuil1!$F3829,Feuil2!$E$1:$DG$2,2,0),0)),"",VLOOKUP($H3829*100+P$2,Feuil2!$A$3:$CQ$931,HLOOKUP(Feuil1!$F3829,Feuil2!$E$1:$DG$2,2,0),0))</f>
        <v>4.0999999999999996</v>
      </c>
      <c r="Q3829" s="12">
        <f>IF(ISBLANK(VLOOKUP($H3829*100+Q$2,Feuil2!$A$3:$CQ$931,HLOOKUP(Feuil1!$F3829,Feuil2!$E$1:$DG$2,2,0),0)),"",VLOOKUP($H3829*100+Q$2,Feuil2!$A$3:$CQ$931,HLOOKUP(Feuil1!$F3829,Feuil2!$E$1:$DG$2,2,0),0))</f>
        <v>0</v>
      </c>
      <c r="R3829" s="12">
        <f>IF(ISBLANK(VLOOKUP($H3829*100+R$2,Feuil2!$A$3:$CQ$931,HLOOKUP(Feuil1!$F3829,Feuil2!$E$1:$DG$2,2,0),0)),"",VLOOKUP($H3829*100+R$2,Feuil2!$A$3:$CQ$931,HLOOKUP(Feuil1!$F3829,Feuil2!$E$1:$DG$2,2,0),0))</f>
        <v>0</v>
      </c>
      <c r="S3829" s="12">
        <f>IF(ISBLANK(VLOOKUP($H3829*100+S$2,Feuil2!$A$3:$CQ$931,HLOOKUP(Feuil1!$F3829,Feuil2!$E$1:$DG$2,2,0),0)),"",VLOOKUP($H3829*100+S$2,Feuil2!$A$3:$CQ$931,HLOOKUP(Feuil1!$F3829,Feuil2!$E$1:$DG$2,2,0),0))</f>
        <v>0</v>
      </c>
      <c r="T3829" s="12">
        <f>IF(ISBLANK(VLOOKUP($H3829*100+T$2,Feuil2!$A$3:$CQ$931,HLOOKUP(Feuil1!$F3829,Feuil2!$E$1:$DG$2,2,0),0)),"",VLOOKUP($H3829*100+T$2,Feuil2!$A$3:$CQ$931,HLOOKUP(Feuil1!$F3829,Feuil2!$E$1:$DG$2,2,0),0))</f>
        <v>0</v>
      </c>
      <c r="U3829" s="12">
        <f t="shared" si="82"/>
        <v>379.50000000000006</v>
      </c>
    </row>
    <row r="3830" spans="1:21" x14ac:dyDescent="0.35">
      <c r="A3830" s="33" t="s">
        <v>110</v>
      </c>
      <c r="B3830" s="8" t="s">
        <v>109</v>
      </c>
      <c r="C3830" s="39">
        <v>496625</v>
      </c>
      <c r="D3830" s="39">
        <v>458150</v>
      </c>
      <c r="E3830" s="39">
        <v>180</v>
      </c>
      <c r="F3830" s="10">
        <v>4804</v>
      </c>
      <c r="G3830" s="5" t="s">
        <v>23</v>
      </c>
      <c r="H3830" s="11">
        <v>2005</v>
      </c>
      <c r="I3830" s="12">
        <f>IF(ISBLANK(VLOOKUP($H3830*100+I$2,Feuil2!$A$3:$CQ$931,HLOOKUP(Feuil1!$F3830,Feuil2!$E$1:$DG$2,2,0),0)),"",VLOOKUP($H3830*100+I$2,Feuil2!$A$3:$CQ$931,HLOOKUP(Feuil1!$F3830,Feuil2!$E$1:$DG$2,2,0),0))</f>
        <v>8.6</v>
      </c>
      <c r="J3830" s="12">
        <f>IF(ISBLANK(VLOOKUP($H3830*100+J$2,Feuil2!$A$3:$CQ$931,HLOOKUP(Feuil1!$F3830,Feuil2!$E$1:$DG$2,2,0),0)),"",VLOOKUP($H3830*100+J$2,Feuil2!$A$3:$CQ$931,HLOOKUP(Feuil1!$F3830,Feuil2!$E$1:$DG$2,2,0),0))</f>
        <v>78</v>
      </c>
      <c r="K3830" s="12">
        <f>IF(ISBLANK(VLOOKUP($H3830*100+K$2,Feuil2!$A$3:$CQ$931,HLOOKUP(Feuil1!$F3830,Feuil2!$E$1:$DG$2,2,0),0)),"",VLOOKUP($H3830*100+K$2,Feuil2!$A$3:$CQ$931,HLOOKUP(Feuil1!$F3830,Feuil2!$E$1:$DG$2,2,0),0))</f>
        <v>106.2</v>
      </c>
      <c r="L3830" s="12">
        <f>IF(ISBLANK(VLOOKUP($H3830*100+L$2,Feuil2!$A$3:$CQ$931,HLOOKUP(Feuil1!$F3830,Feuil2!$E$1:$DG$2,2,0),0)),"",VLOOKUP($H3830*100+L$2,Feuil2!$A$3:$CQ$931,HLOOKUP(Feuil1!$F3830,Feuil2!$E$1:$DG$2,2,0),0))</f>
        <v>49.2</v>
      </c>
      <c r="M3830" s="12">
        <f>IF(ISBLANK(VLOOKUP($H3830*100+M$2,Feuil2!$A$3:$CQ$931,HLOOKUP(Feuil1!$F3830,Feuil2!$E$1:$DG$2,2,0),0)),"",VLOOKUP($H3830*100+M$2,Feuil2!$A$3:$CQ$931,HLOOKUP(Feuil1!$F3830,Feuil2!$E$1:$DG$2,2,0),0))</f>
        <v>153.1</v>
      </c>
      <c r="N3830" s="12">
        <f>IF(ISBLANK(VLOOKUP($H3830*100+N$2,Feuil2!$A$3:$CQ$931,HLOOKUP(Feuil1!$F3830,Feuil2!$E$1:$DG$2,2,0),0)),"",VLOOKUP($H3830*100+N$2,Feuil2!$A$3:$CQ$931,HLOOKUP(Feuil1!$F3830,Feuil2!$E$1:$DG$2,2,0),0))</f>
        <v>162.19999999999999</v>
      </c>
      <c r="O3830" s="12">
        <f>IF(ISBLANK(VLOOKUP($H3830*100+O$2,Feuil2!$A$3:$CQ$931,HLOOKUP(Feuil1!$F3830,Feuil2!$E$1:$DG$2,2,0),0)),"",VLOOKUP($H3830*100+O$2,Feuil2!$A$3:$CQ$931,HLOOKUP(Feuil1!$F3830,Feuil2!$E$1:$DG$2,2,0),0))</f>
        <v>124.4</v>
      </c>
      <c r="P3830" s="12">
        <f>IF(ISBLANK(VLOOKUP($H3830*100+P$2,Feuil2!$A$3:$CQ$931,HLOOKUP(Feuil1!$F3830,Feuil2!$E$1:$DG$2,2,0),0)),"",VLOOKUP($H3830*100+P$2,Feuil2!$A$3:$CQ$931,HLOOKUP(Feuil1!$F3830,Feuil2!$E$1:$DG$2,2,0),0))</f>
        <v>22.1</v>
      </c>
      <c r="Q3830" s="12">
        <f>IF(ISBLANK(VLOOKUP($H3830*100+Q$2,Feuil2!$A$3:$CQ$931,HLOOKUP(Feuil1!$F3830,Feuil2!$E$1:$DG$2,2,0),0)),"",VLOOKUP($H3830*100+Q$2,Feuil2!$A$3:$CQ$931,HLOOKUP(Feuil1!$F3830,Feuil2!$E$1:$DG$2,2,0),0))</f>
        <v>13</v>
      </c>
      <c r="R3830" s="12">
        <f>IF(ISBLANK(VLOOKUP($H3830*100+R$2,Feuil2!$A$3:$CQ$931,HLOOKUP(Feuil1!$F3830,Feuil2!$E$1:$DG$2,2,0),0)),"",VLOOKUP($H3830*100+R$2,Feuil2!$A$3:$CQ$931,HLOOKUP(Feuil1!$F3830,Feuil2!$E$1:$DG$2,2,0),0))</f>
        <v>10.3</v>
      </c>
      <c r="S3830" s="12">
        <f>IF(ISBLANK(VLOOKUP($H3830*100+S$2,Feuil2!$A$3:$CQ$931,HLOOKUP(Feuil1!$F3830,Feuil2!$E$1:$DG$2,2,0),0)),"",VLOOKUP($H3830*100+S$2,Feuil2!$A$3:$CQ$931,HLOOKUP(Feuil1!$F3830,Feuil2!$E$1:$DG$2,2,0),0))</f>
        <v>1.3</v>
      </c>
      <c r="T3830" s="12">
        <f>IF(ISBLANK(VLOOKUP($H3830*100+T$2,Feuil2!$A$3:$CQ$931,HLOOKUP(Feuil1!$F3830,Feuil2!$E$1:$DG$2,2,0),0)),"",VLOOKUP($H3830*100+T$2,Feuil2!$A$3:$CQ$931,HLOOKUP(Feuil1!$F3830,Feuil2!$E$1:$DG$2,2,0),0))</f>
        <v>0</v>
      </c>
      <c r="U3830" s="12">
        <f t="shared" si="82"/>
        <v>728.39999999999986</v>
      </c>
    </row>
    <row r="3831" spans="1:21" x14ac:dyDescent="0.35">
      <c r="A3831" s="33" t="s">
        <v>110</v>
      </c>
      <c r="B3831" s="8" t="s">
        <v>109</v>
      </c>
      <c r="C3831" s="39">
        <v>496625</v>
      </c>
      <c r="D3831" s="39">
        <v>458150</v>
      </c>
      <c r="E3831" s="39">
        <v>180</v>
      </c>
      <c r="F3831" s="10">
        <v>4804</v>
      </c>
      <c r="G3831" s="5" t="s">
        <v>23</v>
      </c>
      <c r="H3831" s="11">
        <v>2006</v>
      </c>
      <c r="I3831" s="12">
        <f>IF(ISBLANK(VLOOKUP($H3831*100+I$2,Feuil2!$A$3:$CQ$931,HLOOKUP(Feuil1!$F3831,Feuil2!$E$1:$DG$2,2,0),0)),"",VLOOKUP($H3831*100+I$2,Feuil2!$A$3:$CQ$931,HLOOKUP(Feuil1!$F3831,Feuil2!$E$1:$DG$2,2,0),0))</f>
        <v>14.3</v>
      </c>
      <c r="J3831" s="12">
        <f>IF(ISBLANK(VLOOKUP($H3831*100+J$2,Feuil2!$A$3:$CQ$931,HLOOKUP(Feuil1!$F3831,Feuil2!$E$1:$DG$2,2,0),0)),"",VLOOKUP($H3831*100+J$2,Feuil2!$A$3:$CQ$931,HLOOKUP(Feuil1!$F3831,Feuil2!$E$1:$DG$2,2,0),0))</f>
        <v>27.7</v>
      </c>
      <c r="K3831" s="12">
        <f>IF(ISBLANK(VLOOKUP($H3831*100+K$2,Feuil2!$A$3:$CQ$931,HLOOKUP(Feuil1!$F3831,Feuil2!$E$1:$DG$2,2,0),0)),"",VLOOKUP($H3831*100+K$2,Feuil2!$A$3:$CQ$931,HLOOKUP(Feuil1!$F3831,Feuil2!$E$1:$DG$2,2,0),0))</f>
        <v>70.7</v>
      </c>
      <c r="L3831" s="12">
        <f>IF(ISBLANK(VLOOKUP($H3831*100+L$2,Feuil2!$A$3:$CQ$931,HLOOKUP(Feuil1!$F3831,Feuil2!$E$1:$DG$2,2,0),0)),"",VLOOKUP($H3831*100+L$2,Feuil2!$A$3:$CQ$931,HLOOKUP(Feuil1!$F3831,Feuil2!$E$1:$DG$2,2,0),0))</f>
        <v>30.5</v>
      </c>
      <c r="M3831" s="12">
        <f>IF(ISBLANK(VLOOKUP($H3831*100+M$2,Feuil2!$A$3:$CQ$931,HLOOKUP(Feuil1!$F3831,Feuil2!$E$1:$DG$2,2,0),0)),"",VLOOKUP($H3831*100+M$2,Feuil2!$A$3:$CQ$931,HLOOKUP(Feuil1!$F3831,Feuil2!$E$1:$DG$2,2,0),0))</f>
        <v>33.700000000000003</v>
      </c>
      <c r="N3831" s="12">
        <f>IF(ISBLANK(VLOOKUP($H3831*100+N$2,Feuil2!$A$3:$CQ$931,HLOOKUP(Feuil1!$F3831,Feuil2!$E$1:$DG$2,2,0),0)),"",VLOOKUP($H3831*100+N$2,Feuil2!$A$3:$CQ$931,HLOOKUP(Feuil1!$F3831,Feuil2!$E$1:$DG$2,2,0),0))</f>
        <v>71.8</v>
      </c>
      <c r="O3831" s="12">
        <f>IF(ISBLANK(VLOOKUP($H3831*100+O$2,Feuil2!$A$3:$CQ$931,HLOOKUP(Feuil1!$F3831,Feuil2!$E$1:$DG$2,2,0),0)),"",VLOOKUP($H3831*100+O$2,Feuil2!$A$3:$CQ$931,HLOOKUP(Feuil1!$F3831,Feuil2!$E$1:$DG$2,2,0),0))</f>
        <v>87.6</v>
      </c>
      <c r="P3831" s="12">
        <f>IF(ISBLANK(VLOOKUP($H3831*100+P$2,Feuil2!$A$3:$CQ$931,HLOOKUP(Feuil1!$F3831,Feuil2!$E$1:$DG$2,2,0),0)),"",VLOOKUP($H3831*100+P$2,Feuil2!$A$3:$CQ$931,HLOOKUP(Feuil1!$F3831,Feuil2!$E$1:$DG$2,2,0),0))</f>
        <v>77.099999999999994</v>
      </c>
      <c r="Q3831" s="12">
        <f>IF(ISBLANK(VLOOKUP($H3831*100+Q$2,Feuil2!$A$3:$CQ$931,HLOOKUP(Feuil1!$F3831,Feuil2!$E$1:$DG$2,2,0),0)),"",VLOOKUP($H3831*100+Q$2,Feuil2!$A$3:$CQ$931,HLOOKUP(Feuil1!$F3831,Feuil2!$E$1:$DG$2,2,0),0))</f>
        <v>41.2</v>
      </c>
      <c r="R3831" s="12">
        <f>IF(ISBLANK(VLOOKUP($H3831*100+R$2,Feuil2!$A$3:$CQ$931,HLOOKUP(Feuil1!$F3831,Feuil2!$E$1:$DG$2,2,0),0)),"",VLOOKUP($H3831*100+R$2,Feuil2!$A$3:$CQ$931,HLOOKUP(Feuil1!$F3831,Feuil2!$E$1:$DG$2,2,0),0))</f>
        <v>0</v>
      </c>
      <c r="S3831" s="12">
        <f>IF(ISBLANK(VLOOKUP($H3831*100+S$2,Feuil2!$A$3:$CQ$931,HLOOKUP(Feuil1!$F3831,Feuil2!$E$1:$DG$2,2,0),0)),"",VLOOKUP($H3831*100+S$2,Feuil2!$A$3:$CQ$931,HLOOKUP(Feuil1!$F3831,Feuil2!$E$1:$DG$2,2,0),0))</f>
        <v>0</v>
      </c>
      <c r="T3831" s="12">
        <f>IF(ISBLANK(VLOOKUP($H3831*100+T$2,Feuil2!$A$3:$CQ$931,HLOOKUP(Feuil1!$F3831,Feuil2!$E$1:$DG$2,2,0),0)),"",VLOOKUP($H3831*100+T$2,Feuil2!$A$3:$CQ$931,HLOOKUP(Feuil1!$F3831,Feuil2!$E$1:$DG$2,2,0),0))</f>
        <v>0</v>
      </c>
      <c r="U3831" s="12">
        <f t="shared" si="82"/>
        <v>454.59999999999997</v>
      </c>
    </row>
    <row r="3832" spans="1:21" x14ac:dyDescent="0.35">
      <c r="A3832" s="33" t="s">
        <v>110</v>
      </c>
      <c r="B3832" s="8" t="s">
        <v>109</v>
      </c>
      <c r="C3832" s="39">
        <v>496625</v>
      </c>
      <c r="D3832" s="39">
        <v>458150</v>
      </c>
      <c r="E3832" s="39">
        <v>180</v>
      </c>
      <c r="F3832" s="10">
        <v>4804</v>
      </c>
      <c r="G3832" s="5" t="s">
        <v>23</v>
      </c>
      <c r="H3832" s="11">
        <v>2007</v>
      </c>
      <c r="I3832" s="12">
        <f>IF(ISBLANK(VLOOKUP($H3832*100+I$2,Feuil2!$A$3:$CQ$931,HLOOKUP(Feuil1!$F3832,Feuil2!$E$1:$DG$2,2,0),0)),"",VLOOKUP($H3832*100+I$2,Feuil2!$A$3:$CQ$931,HLOOKUP(Feuil1!$F3832,Feuil2!$E$1:$DG$2,2,0),0))</f>
        <v>0</v>
      </c>
      <c r="J3832" s="12">
        <f>IF(ISBLANK(VLOOKUP($H3832*100+J$2,Feuil2!$A$3:$CQ$931,HLOOKUP(Feuil1!$F3832,Feuil2!$E$1:$DG$2,2,0),0)),"",VLOOKUP($H3832*100+J$2,Feuil2!$A$3:$CQ$931,HLOOKUP(Feuil1!$F3832,Feuil2!$E$1:$DG$2,2,0),0))</f>
        <v>70</v>
      </c>
      <c r="K3832" s="12">
        <f>IF(ISBLANK(VLOOKUP($H3832*100+K$2,Feuil2!$A$3:$CQ$931,HLOOKUP(Feuil1!$F3832,Feuil2!$E$1:$DG$2,2,0),0)),"",VLOOKUP($H3832*100+K$2,Feuil2!$A$3:$CQ$931,HLOOKUP(Feuil1!$F3832,Feuil2!$E$1:$DG$2,2,0),0))</f>
        <v>112.6</v>
      </c>
      <c r="L3832" s="12">
        <f>IF(ISBLANK(VLOOKUP($H3832*100+L$2,Feuil2!$A$3:$CQ$931,HLOOKUP(Feuil1!$F3832,Feuil2!$E$1:$DG$2,2,0),0)),"",VLOOKUP($H3832*100+L$2,Feuil2!$A$3:$CQ$931,HLOOKUP(Feuil1!$F3832,Feuil2!$E$1:$DG$2,2,0),0))</f>
        <v>42</v>
      </c>
      <c r="M3832" s="12">
        <f>IF(ISBLANK(VLOOKUP($H3832*100+M$2,Feuil2!$A$3:$CQ$931,HLOOKUP(Feuil1!$F3832,Feuil2!$E$1:$DG$2,2,0),0)),"",VLOOKUP($H3832*100+M$2,Feuil2!$A$3:$CQ$931,HLOOKUP(Feuil1!$F3832,Feuil2!$E$1:$DG$2,2,0),0))</f>
        <v>88.2</v>
      </c>
      <c r="N3832" s="12">
        <f>IF(ISBLANK(VLOOKUP($H3832*100+N$2,Feuil2!$A$3:$CQ$931,HLOOKUP(Feuil1!$F3832,Feuil2!$E$1:$DG$2,2,0),0)),"",VLOOKUP($H3832*100+N$2,Feuil2!$A$3:$CQ$931,HLOOKUP(Feuil1!$F3832,Feuil2!$E$1:$DG$2,2,0),0))</f>
        <v>47</v>
      </c>
      <c r="O3832" s="12">
        <f>IF(ISBLANK(VLOOKUP($H3832*100+O$2,Feuil2!$A$3:$CQ$931,HLOOKUP(Feuil1!$F3832,Feuil2!$E$1:$DG$2,2,0),0)),"",VLOOKUP($H3832*100+O$2,Feuil2!$A$3:$CQ$931,HLOOKUP(Feuil1!$F3832,Feuil2!$E$1:$DG$2,2,0),0))</f>
        <v>29.6</v>
      </c>
      <c r="P3832" s="12">
        <f>IF(ISBLANK(VLOOKUP($H3832*100+P$2,Feuil2!$A$3:$CQ$931,HLOOKUP(Feuil1!$F3832,Feuil2!$E$1:$DG$2,2,0),0)),"",VLOOKUP($H3832*100+P$2,Feuil2!$A$3:$CQ$931,HLOOKUP(Feuil1!$F3832,Feuil2!$E$1:$DG$2,2,0),0))</f>
        <v>87.5</v>
      </c>
      <c r="Q3832" s="12">
        <f>IF(ISBLANK(VLOOKUP($H3832*100+Q$2,Feuil2!$A$3:$CQ$931,HLOOKUP(Feuil1!$F3832,Feuil2!$E$1:$DG$2,2,0),0)),"",VLOOKUP($H3832*100+Q$2,Feuil2!$A$3:$CQ$931,HLOOKUP(Feuil1!$F3832,Feuil2!$E$1:$DG$2,2,0),0))</f>
        <v>68.5</v>
      </c>
      <c r="R3832" s="12">
        <f>IF(ISBLANK(VLOOKUP($H3832*100+R$2,Feuil2!$A$3:$CQ$931,HLOOKUP(Feuil1!$F3832,Feuil2!$E$1:$DG$2,2,0),0)),"",VLOOKUP($H3832*100+R$2,Feuil2!$A$3:$CQ$931,HLOOKUP(Feuil1!$F3832,Feuil2!$E$1:$DG$2,2,0),0))</f>
        <v>0</v>
      </c>
      <c r="S3832" s="12">
        <f>IF(ISBLANK(VLOOKUP($H3832*100+S$2,Feuil2!$A$3:$CQ$931,HLOOKUP(Feuil1!$F3832,Feuil2!$E$1:$DG$2,2,0),0)),"",VLOOKUP($H3832*100+S$2,Feuil2!$A$3:$CQ$931,HLOOKUP(Feuil1!$F3832,Feuil2!$E$1:$DG$2,2,0),0))</f>
        <v>0</v>
      </c>
      <c r="T3832" s="12">
        <f>IF(ISBLANK(VLOOKUP($H3832*100+T$2,Feuil2!$A$3:$CQ$931,HLOOKUP(Feuil1!$F3832,Feuil2!$E$1:$DG$2,2,0),0)),"",VLOOKUP($H3832*100+T$2,Feuil2!$A$3:$CQ$931,HLOOKUP(Feuil1!$F3832,Feuil2!$E$1:$DG$2,2,0),0))</f>
        <v>0</v>
      </c>
      <c r="U3832" s="12">
        <f t="shared" si="82"/>
        <v>545.40000000000009</v>
      </c>
    </row>
    <row r="3833" spans="1:21" x14ac:dyDescent="0.35">
      <c r="A3833" s="33" t="s">
        <v>110</v>
      </c>
      <c r="B3833" s="8" t="s">
        <v>109</v>
      </c>
      <c r="C3833" s="39">
        <v>496625</v>
      </c>
      <c r="D3833" s="39">
        <v>458150</v>
      </c>
      <c r="E3833" s="39">
        <v>180</v>
      </c>
      <c r="F3833" s="10">
        <v>4804</v>
      </c>
      <c r="G3833" s="5" t="s">
        <v>23</v>
      </c>
      <c r="H3833" s="11">
        <v>2008</v>
      </c>
      <c r="I3833" s="12">
        <f>IF(ISBLANK(VLOOKUP($H3833*100+I$2,Feuil2!$A$3:$CQ$931,HLOOKUP(Feuil1!$F3833,Feuil2!$E$1:$DG$2,2,0),0)),"",VLOOKUP($H3833*100+I$2,Feuil2!$A$3:$CQ$931,HLOOKUP(Feuil1!$F3833,Feuil2!$E$1:$DG$2,2,0),0))</f>
        <v>102</v>
      </c>
      <c r="J3833" s="12">
        <f>IF(ISBLANK(VLOOKUP($H3833*100+J$2,Feuil2!$A$3:$CQ$931,HLOOKUP(Feuil1!$F3833,Feuil2!$E$1:$DG$2,2,0),0)),"",VLOOKUP($H3833*100+J$2,Feuil2!$A$3:$CQ$931,HLOOKUP(Feuil1!$F3833,Feuil2!$E$1:$DG$2,2,0),0))</f>
        <v>141.5</v>
      </c>
      <c r="K3833" s="12">
        <f>IF(ISBLANK(VLOOKUP($H3833*100+K$2,Feuil2!$A$3:$CQ$931,HLOOKUP(Feuil1!$F3833,Feuil2!$E$1:$DG$2,2,0),0)),"",VLOOKUP($H3833*100+K$2,Feuil2!$A$3:$CQ$931,HLOOKUP(Feuil1!$F3833,Feuil2!$E$1:$DG$2,2,0),0))</f>
        <v>211.4</v>
      </c>
      <c r="L3833" s="12">
        <f>IF(ISBLANK(VLOOKUP($H3833*100+L$2,Feuil2!$A$3:$CQ$931,HLOOKUP(Feuil1!$F3833,Feuil2!$E$1:$DG$2,2,0),0)),"",VLOOKUP($H3833*100+L$2,Feuil2!$A$3:$CQ$931,HLOOKUP(Feuil1!$F3833,Feuil2!$E$1:$DG$2,2,0),0))</f>
        <v>242.3</v>
      </c>
      <c r="M3833" s="12">
        <f>IF(ISBLANK(VLOOKUP($H3833*100+M$2,Feuil2!$A$3:$CQ$931,HLOOKUP(Feuil1!$F3833,Feuil2!$E$1:$DG$2,2,0),0)),"",VLOOKUP($H3833*100+M$2,Feuil2!$A$3:$CQ$931,HLOOKUP(Feuil1!$F3833,Feuil2!$E$1:$DG$2,2,0),0))</f>
        <v>204.8</v>
      </c>
      <c r="N3833" s="12">
        <f>IF(ISBLANK(VLOOKUP($H3833*100+N$2,Feuil2!$A$3:$CQ$931,HLOOKUP(Feuil1!$F3833,Feuil2!$E$1:$DG$2,2,0),0)),"",VLOOKUP($H3833*100+N$2,Feuil2!$A$3:$CQ$931,HLOOKUP(Feuil1!$F3833,Feuil2!$E$1:$DG$2,2,0),0))</f>
        <v>219</v>
      </c>
      <c r="O3833" s="12">
        <f>IF(ISBLANK(VLOOKUP($H3833*100+O$2,Feuil2!$A$3:$CQ$931,HLOOKUP(Feuil1!$F3833,Feuil2!$E$1:$DG$2,2,0),0)),"",VLOOKUP($H3833*100+O$2,Feuil2!$A$3:$CQ$931,HLOOKUP(Feuil1!$F3833,Feuil2!$E$1:$DG$2,2,0),0))</f>
        <v>128.5</v>
      </c>
      <c r="P3833" s="12">
        <f>IF(ISBLANK(VLOOKUP($H3833*100+P$2,Feuil2!$A$3:$CQ$931,HLOOKUP(Feuil1!$F3833,Feuil2!$E$1:$DG$2,2,0),0)),"",VLOOKUP($H3833*100+P$2,Feuil2!$A$3:$CQ$931,HLOOKUP(Feuil1!$F3833,Feuil2!$E$1:$DG$2,2,0),0))</f>
        <v>51</v>
      </c>
      <c r="Q3833" s="12">
        <f>IF(ISBLANK(VLOOKUP($H3833*100+Q$2,Feuil2!$A$3:$CQ$931,HLOOKUP(Feuil1!$F3833,Feuil2!$E$1:$DG$2,2,0),0)),"",VLOOKUP($H3833*100+Q$2,Feuil2!$A$3:$CQ$931,HLOOKUP(Feuil1!$F3833,Feuil2!$E$1:$DG$2,2,0),0))</f>
        <v>2.2000000000000002</v>
      </c>
      <c r="R3833" s="12">
        <f>IF(ISBLANK(VLOOKUP($H3833*100+R$2,Feuil2!$A$3:$CQ$931,HLOOKUP(Feuil1!$F3833,Feuil2!$E$1:$DG$2,2,0),0)),"",VLOOKUP($H3833*100+R$2,Feuil2!$A$3:$CQ$931,HLOOKUP(Feuil1!$F3833,Feuil2!$E$1:$DG$2,2,0),0))</f>
        <v>0</v>
      </c>
      <c r="S3833" s="12">
        <f>IF(ISBLANK(VLOOKUP($H3833*100+S$2,Feuil2!$A$3:$CQ$931,HLOOKUP(Feuil1!$F3833,Feuil2!$E$1:$DG$2,2,0),0)),"",VLOOKUP($H3833*100+S$2,Feuil2!$A$3:$CQ$931,HLOOKUP(Feuil1!$F3833,Feuil2!$E$1:$DG$2,2,0),0))</f>
        <v>0</v>
      </c>
      <c r="T3833" s="12">
        <f>IF(ISBLANK(VLOOKUP($H3833*100+T$2,Feuil2!$A$3:$CQ$931,HLOOKUP(Feuil1!$F3833,Feuil2!$E$1:$DG$2,2,0),0)),"",VLOOKUP($H3833*100+T$2,Feuil2!$A$3:$CQ$931,HLOOKUP(Feuil1!$F3833,Feuil2!$E$1:$DG$2,2,0),0))</f>
        <v>0</v>
      </c>
      <c r="U3833" s="12">
        <f t="shared" si="82"/>
        <v>1302.7</v>
      </c>
    </row>
    <row r="3834" spans="1:21" x14ac:dyDescent="0.35">
      <c r="A3834" s="33" t="s">
        <v>110</v>
      </c>
      <c r="B3834" s="8" t="s">
        <v>109</v>
      </c>
      <c r="C3834" s="39">
        <v>496625</v>
      </c>
      <c r="D3834" s="39">
        <v>458150</v>
      </c>
      <c r="E3834" s="39">
        <v>180</v>
      </c>
      <c r="F3834" s="10">
        <v>4804</v>
      </c>
      <c r="G3834" s="5" t="s">
        <v>23</v>
      </c>
      <c r="H3834" s="11">
        <v>2009</v>
      </c>
      <c r="I3834" s="12">
        <f>IF(ISBLANK(VLOOKUP($H3834*100+I$2,Feuil2!$A$3:$CQ$931,HLOOKUP(Feuil1!$F3834,Feuil2!$E$1:$DG$2,2,0),0)),"",VLOOKUP($H3834*100+I$2,Feuil2!$A$3:$CQ$931,HLOOKUP(Feuil1!$F3834,Feuil2!$E$1:$DG$2,2,0),0))</f>
        <v>36.5</v>
      </c>
      <c r="J3834" s="12">
        <f>IF(ISBLANK(VLOOKUP($H3834*100+J$2,Feuil2!$A$3:$CQ$931,HLOOKUP(Feuil1!$F3834,Feuil2!$E$1:$DG$2,2,0),0)),"",VLOOKUP($H3834*100+J$2,Feuil2!$A$3:$CQ$931,HLOOKUP(Feuil1!$F3834,Feuil2!$E$1:$DG$2,2,0),0))</f>
        <v>34</v>
      </c>
      <c r="K3834" s="12">
        <f>IF(ISBLANK(VLOOKUP($H3834*100+K$2,Feuil2!$A$3:$CQ$931,HLOOKUP(Feuil1!$F3834,Feuil2!$E$1:$DG$2,2,0),0)),"",VLOOKUP($H3834*100+K$2,Feuil2!$A$3:$CQ$931,HLOOKUP(Feuil1!$F3834,Feuil2!$E$1:$DG$2,2,0),0))</f>
        <v>59</v>
      </c>
      <c r="L3834" s="12">
        <f>IF(ISBLANK(VLOOKUP($H3834*100+L$2,Feuil2!$A$3:$CQ$931,HLOOKUP(Feuil1!$F3834,Feuil2!$E$1:$DG$2,2,0),0)),"",VLOOKUP($H3834*100+L$2,Feuil2!$A$3:$CQ$931,HLOOKUP(Feuil1!$F3834,Feuil2!$E$1:$DG$2,2,0),0))</f>
        <v>437</v>
      </c>
      <c r="M3834" s="12">
        <f>IF(ISBLANK(VLOOKUP($H3834*100+M$2,Feuil2!$A$3:$CQ$931,HLOOKUP(Feuil1!$F3834,Feuil2!$E$1:$DG$2,2,0),0)),"",VLOOKUP($H3834*100+M$2,Feuil2!$A$3:$CQ$931,HLOOKUP(Feuil1!$F3834,Feuil2!$E$1:$DG$2,2,0),0))</f>
        <v>405.1</v>
      </c>
      <c r="N3834" s="12">
        <f>IF(ISBLANK(VLOOKUP($H3834*100+N$2,Feuil2!$A$3:$CQ$931,HLOOKUP(Feuil1!$F3834,Feuil2!$E$1:$DG$2,2,0),0)),"",VLOOKUP($H3834*100+N$2,Feuil2!$A$3:$CQ$931,HLOOKUP(Feuil1!$F3834,Feuil2!$E$1:$DG$2,2,0),0))</f>
        <v>347.5</v>
      </c>
      <c r="O3834" s="12">
        <f>IF(ISBLANK(VLOOKUP($H3834*100+O$2,Feuil2!$A$3:$CQ$931,HLOOKUP(Feuil1!$F3834,Feuil2!$E$1:$DG$2,2,0),0)),"",VLOOKUP($H3834*100+O$2,Feuil2!$A$3:$CQ$931,HLOOKUP(Feuil1!$F3834,Feuil2!$E$1:$DG$2,2,0),0))</f>
        <v>239.9</v>
      </c>
      <c r="P3834" s="12">
        <f>IF(ISBLANK(VLOOKUP($H3834*100+P$2,Feuil2!$A$3:$CQ$931,HLOOKUP(Feuil1!$F3834,Feuil2!$E$1:$DG$2,2,0),0)),"",VLOOKUP($H3834*100+P$2,Feuil2!$A$3:$CQ$931,HLOOKUP(Feuil1!$F3834,Feuil2!$E$1:$DG$2,2,0),0))</f>
        <v>49.5</v>
      </c>
      <c r="Q3834" s="12">
        <f>IF(ISBLANK(VLOOKUP($H3834*100+Q$2,Feuil2!$A$3:$CQ$931,HLOOKUP(Feuil1!$F3834,Feuil2!$E$1:$DG$2,2,0),0)),"",VLOOKUP($H3834*100+Q$2,Feuil2!$A$3:$CQ$931,HLOOKUP(Feuil1!$F3834,Feuil2!$E$1:$DG$2,2,0),0))</f>
        <v>13</v>
      </c>
      <c r="R3834" s="12">
        <f>IF(ISBLANK(VLOOKUP($H3834*100+R$2,Feuil2!$A$3:$CQ$931,HLOOKUP(Feuil1!$F3834,Feuil2!$E$1:$DG$2,2,0),0)),"",VLOOKUP($H3834*100+R$2,Feuil2!$A$3:$CQ$931,HLOOKUP(Feuil1!$F3834,Feuil2!$E$1:$DG$2,2,0),0))</f>
        <v>18</v>
      </c>
      <c r="S3834" s="12">
        <f>IF(ISBLANK(VLOOKUP($H3834*100+S$2,Feuil2!$A$3:$CQ$931,HLOOKUP(Feuil1!$F3834,Feuil2!$E$1:$DG$2,2,0),0)),"",VLOOKUP($H3834*100+S$2,Feuil2!$A$3:$CQ$931,HLOOKUP(Feuil1!$F3834,Feuil2!$E$1:$DG$2,2,0),0))</f>
        <v>1</v>
      </c>
      <c r="T3834" s="12">
        <f>IF(ISBLANK(VLOOKUP($H3834*100+T$2,Feuil2!$A$3:$CQ$931,HLOOKUP(Feuil1!$F3834,Feuil2!$E$1:$DG$2,2,0),0)),"",VLOOKUP($H3834*100+T$2,Feuil2!$A$3:$CQ$931,HLOOKUP(Feuil1!$F3834,Feuil2!$E$1:$DG$2,2,0),0))</f>
        <v>2</v>
      </c>
      <c r="U3834" s="12">
        <f t="shared" si="82"/>
        <v>1642.5</v>
      </c>
    </row>
    <row r="3835" spans="1:21" x14ac:dyDescent="0.35">
      <c r="A3835" s="33" t="s">
        <v>110</v>
      </c>
      <c r="B3835" s="8" t="s">
        <v>109</v>
      </c>
      <c r="C3835" s="39">
        <v>496625</v>
      </c>
      <c r="D3835" s="39">
        <v>458150</v>
      </c>
      <c r="E3835" s="39">
        <v>180</v>
      </c>
      <c r="F3835" s="10">
        <v>4804</v>
      </c>
      <c r="G3835" s="5" t="s">
        <v>23</v>
      </c>
      <c r="H3835" s="11">
        <v>2010</v>
      </c>
      <c r="I3835" s="12">
        <f>IF(ISBLANK(VLOOKUP($H3835*100+I$2,Feuil2!$A$3:$CQ$931,HLOOKUP(Feuil1!$F3835,Feuil2!$E$1:$DG$2,2,0),0)),"",VLOOKUP($H3835*100+I$2,Feuil2!$A$3:$CQ$931,HLOOKUP(Feuil1!$F3835,Feuil2!$E$1:$DG$2,2,0),0))</f>
        <v>11</v>
      </c>
      <c r="J3835" s="12">
        <f>IF(ISBLANK(VLOOKUP($H3835*100+J$2,Feuil2!$A$3:$CQ$931,HLOOKUP(Feuil1!$F3835,Feuil2!$E$1:$DG$2,2,0),0)),"",VLOOKUP($H3835*100+J$2,Feuil2!$A$3:$CQ$931,HLOOKUP(Feuil1!$F3835,Feuil2!$E$1:$DG$2,2,0),0))</f>
        <v>200.7</v>
      </c>
      <c r="K3835" s="12">
        <f>IF(ISBLANK(VLOOKUP($H3835*100+K$2,Feuil2!$A$3:$CQ$931,HLOOKUP(Feuil1!$F3835,Feuil2!$E$1:$DG$2,2,0),0)),"",VLOOKUP($H3835*100+K$2,Feuil2!$A$3:$CQ$931,HLOOKUP(Feuil1!$F3835,Feuil2!$E$1:$DG$2,2,0),0))</f>
        <v>245.8</v>
      </c>
      <c r="L3835" s="12">
        <f>IF(ISBLANK(VLOOKUP($H3835*100+L$2,Feuil2!$A$3:$CQ$931,HLOOKUP(Feuil1!$F3835,Feuil2!$E$1:$DG$2,2,0),0)),"",VLOOKUP($H3835*100+L$2,Feuil2!$A$3:$CQ$931,HLOOKUP(Feuil1!$F3835,Feuil2!$E$1:$DG$2,2,0),0))</f>
        <v>186</v>
      </c>
      <c r="M3835" s="12">
        <f>IF(ISBLANK(VLOOKUP($H3835*100+M$2,Feuil2!$A$3:$CQ$931,HLOOKUP(Feuil1!$F3835,Feuil2!$E$1:$DG$2,2,0),0)),"",VLOOKUP($H3835*100+M$2,Feuil2!$A$3:$CQ$931,HLOOKUP(Feuil1!$F3835,Feuil2!$E$1:$DG$2,2,0),0))</f>
        <v>126.6</v>
      </c>
      <c r="N3835" s="12">
        <f>IF(ISBLANK(VLOOKUP($H3835*100+N$2,Feuil2!$A$3:$CQ$931,HLOOKUP(Feuil1!$F3835,Feuil2!$E$1:$DG$2,2,0),0)),"",VLOOKUP($H3835*100+N$2,Feuil2!$A$3:$CQ$931,HLOOKUP(Feuil1!$F3835,Feuil2!$E$1:$DG$2,2,0),0))</f>
        <v>76.7</v>
      </c>
      <c r="O3835" s="12">
        <f>IF(ISBLANK(VLOOKUP($H3835*100+O$2,Feuil2!$A$3:$CQ$931,HLOOKUP(Feuil1!$F3835,Feuil2!$E$1:$DG$2,2,0),0)),"",VLOOKUP($H3835*100+O$2,Feuil2!$A$3:$CQ$931,HLOOKUP(Feuil1!$F3835,Feuil2!$E$1:$DG$2,2,0),0))</f>
        <v>60</v>
      </c>
      <c r="P3835" s="12">
        <f>IF(ISBLANK(VLOOKUP($H3835*100+P$2,Feuil2!$A$3:$CQ$931,HLOOKUP(Feuil1!$F3835,Feuil2!$E$1:$DG$2,2,0),0)),"",VLOOKUP($H3835*100+P$2,Feuil2!$A$3:$CQ$931,HLOOKUP(Feuil1!$F3835,Feuil2!$E$1:$DG$2,2,0),0))</f>
        <v>116</v>
      </c>
      <c r="Q3835" s="12">
        <f>IF(ISBLANK(VLOOKUP($H3835*100+Q$2,Feuil2!$A$3:$CQ$931,HLOOKUP(Feuil1!$F3835,Feuil2!$E$1:$DG$2,2,0),0)),"",VLOOKUP($H3835*100+Q$2,Feuil2!$A$3:$CQ$931,HLOOKUP(Feuil1!$F3835,Feuil2!$E$1:$DG$2,2,0),0))</f>
        <v>107.3</v>
      </c>
      <c r="R3835" s="12">
        <f>IF(ISBLANK(VLOOKUP($H3835*100+R$2,Feuil2!$A$3:$CQ$931,HLOOKUP(Feuil1!$F3835,Feuil2!$E$1:$DG$2,2,0),0)),"",VLOOKUP($H3835*100+R$2,Feuil2!$A$3:$CQ$931,HLOOKUP(Feuil1!$F3835,Feuil2!$E$1:$DG$2,2,0),0))</f>
        <v>6.5</v>
      </c>
      <c r="S3835" s="12">
        <f>IF(ISBLANK(VLOOKUP($H3835*100+S$2,Feuil2!$A$3:$CQ$931,HLOOKUP(Feuil1!$F3835,Feuil2!$E$1:$DG$2,2,0),0)),"",VLOOKUP($H3835*100+S$2,Feuil2!$A$3:$CQ$931,HLOOKUP(Feuil1!$F3835,Feuil2!$E$1:$DG$2,2,0),0))</f>
        <v>0</v>
      </c>
      <c r="T3835" s="12">
        <f>IF(ISBLANK(VLOOKUP($H3835*100+T$2,Feuil2!$A$3:$CQ$931,HLOOKUP(Feuil1!$F3835,Feuil2!$E$1:$DG$2,2,0),0)),"",VLOOKUP($H3835*100+T$2,Feuil2!$A$3:$CQ$931,HLOOKUP(Feuil1!$F3835,Feuil2!$E$1:$DG$2,2,0),0))</f>
        <v>0.8</v>
      </c>
      <c r="U3835" s="12">
        <f t="shared" si="82"/>
        <v>1137.4000000000001</v>
      </c>
    </row>
    <row r="3836" spans="1:21" x14ac:dyDescent="0.35">
      <c r="A3836" s="33" t="s">
        <v>110</v>
      </c>
      <c r="B3836" s="8" t="s">
        <v>109</v>
      </c>
      <c r="C3836" s="39">
        <v>496625</v>
      </c>
      <c r="D3836" s="39">
        <v>458150</v>
      </c>
      <c r="E3836" s="39">
        <v>180</v>
      </c>
      <c r="F3836" s="10">
        <v>4804</v>
      </c>
      <c r="G3836" s="5" t="s">
        <v>23</v>
      </c>
      <c r="H3836" s="11">
        <v>2011</v>
      </c>
      <c r="I3836" s="12">
        <f>IF(ISBLANK(VLOOKUP($H3836*100+I$2,Feuil2!$A$3:$CQ$931,HLOOKUP(Feuil1!$F3836,Feuil2!$E$1:$DG$2,2,0),0)),"",VLOOKUP($H3836*100+I$2,Feuil2!$A$3:$CQ$931,HLOOKUP(Feuil1!$F3836,Feuil2!$E$1:$DG$2,2,0),0))</f>
        <v>1</v>
      </c>
      <c r="J3836" s="12">
        <f>IF(ISBLANK(VLOOKUP($H3836*100+J$2,Feuil2!$A$3:$CQ$931,HLOOKUP(Feuil1!$F3836,Feuil2!$E$1:$DG$2,2,0),0)),"",VLOOKUP($H3836*100+J$2,Feuil2!$A$3:$CQ$931,HLOOKUP(Feuil1!$F3836,Feuil2!$E$1:$DG$2,2,0),0))</f>
        <v>62.9</v>
      </c>
      <c r="K3836" s="12">
        <f>IF(ISBLANK(VLOOKUP($H3836*100+K$2,Feuil2!$A$3:$CQ$931,HLOOKUP(Feuil1!$F3836,Feuil2!$E$1:$DG$2,2,0),0)),"",VLOOKUP($H3836*100+K$2,Feuil2!$A$3:$CQ$931,HLOOKUP(Feuil1!$F3836,Feuil2!$E$1:$DG$2,2,0),0))</f>
        <v>167.8</v>
      </c>
      <c r="L3836" s="12">
        <f>IF(ISBLANK(VLOOKUP($H3836*100+L$2,Feuil2!$A$3:$CQ$931,HLOOKUP(Feuil1!$F3836,Feuil2!$E$1:$DG$2,2,0),0)),"",VLOOKUP($H3836*100+L$2,Feuil2!$A$3:$CQ$931,HLOOKUP(Feuil1!$F3836,Feuil2!$E$1:$DG$2,2,0),0))</f>
        <v>11.7</v>
      </c>
      <c r="M3836" s="12">
        <f>IF(ISBLANK(VLOOKUP($H3836*100+M$2,Feuil2!$A$3:$CQ$931,HLOOKUP(Feuil1!$F3836,Feuil2!$E$1:$DG$2,2,0),0)),"",VLOOKUP($H3836*100+M$2,Feuil2!$A$3:$CQ$931,HLOOKUP(Feuil1!$F3836,Feuil2!$E$1:$DG$2,2,0),0))</f>
        <v>47.2</v>
      </c>
      <c r="N3836" s="12">
        <f>IF(ISBLANK(VLOOKUP($H3836*100+N$2,Feuil2!$A$3:$CQ$931,HLOOKUP(Feuil1!$F3836,Feuil2!$E$1:$DG$2,2,0),0)),"",VLOOKUP($H3836*100+N$2,Feuil2!$A$3:$CQ$931,HLOOKUP(Feuil1!$F3836,Feuil2!$E$1:$DG$2,2,0),0))</f>
        <v>10.9</v>
      </c>
      <c r="O3836" s="12">
        <f>IF(ISBLANK(VLOOKUP($H3836*100+O$2,Feuil2!$A$3:$CQ$931,HLOOKUP(Feuil1!$F3836,Feuil2!$E$1:$DG$2,2,0),0)),"",VLOOKUP($H3836*100+O$2,Feuil2!$A$3:$CQ$931,HLOOKUP(Feuil1!$F3836,Feuil2!$E$1:$DG$2,2,0),0))</f>
        <v>17.5</v>
      </c>
      <c r="P3836" s="12">
        <f>IF(ISBLANK(VLOOKUP($H3836*100+P$2,Feuil2!$A$3:$CQ$931,HLOOKUP(Feuil1!$F3836,Feuil2!$E$1:$DG$2,2,0),0)),"",VLOOKUP($H3836*100+P$2,Feuil2!$A$3:$CQ$931,HLOOKUP(Feuil1!$F3836,Feuil2!$E$1:$DG$2,2,0),0))</f>
        <v>100</v>
      </c>
      <c r="Q3836" s="12">
        <f>IF(ISBLANK(VLOOKUP($H3836*100+Q$2,Feuil2!$A$3:$CQ$931,HLOOKUP(Feuil1!$F3836,Feuil2!$E$1:$DG$2,2,0),0)),"",VLOOKUP($H3836*100+Q$2,Feuil2!$A$3:$CQ$931,HLOOKUP(Feuil1!$F3836,Feuil2!$E$1:$DG$2,2,0),0))</f>
        <v>11.3</v>
      </c>
      <c r="R3836" s="12">
        <f>IF(ISBLANK(VLOOKUP($H3836*100+R$2,Feuil2!$A$3:$CQ$931,HLOOKUP(Feuil1!$F3836,Feuil2!$E$1:$DG$2,2,0),0)),"",VLOOKUP($H3836*100+R$2,Feuil2!$A$3:$CQ$931,HLOOKUP(Feuil1!$F3836,Feuil2!$E$1:$DG$2,2,0),0))</f>
        <v>1.6</v>
      </c>
      <c r="S3836" s="12">
        <f>IF(ISBLANK(VLOOKUP($H3836*100+S$2,Feuil2!$A$3:$CQ$931,HLOOKUP(Feuil1!$F3836,Feuil2!$E$1:$DG$2,2,0),0)),"",VLOOKUP($H3836*100+S$2,Feuil2!$A$3:$CQ$931,HLOOKUP(Feuil1!$F3836,Feuil2!$E$1:$DG$2,2,0),0))</f>
        <v>0</v>
      </c>
      <c r="T3836" s="12">
        <f>IF(ISBLANK(VLOOKUP($H3836*100+T$2,Feuil2!$A$3:$CQ$931,HLOOKUP(Feuil1!$F3836,Feuil2!$E$1:$DG$2,2,0),0)),"",VLOOKUP($H3836*100+T$2,Feuil2!$A$3:$CQ$931,HLOOKUP(Feuil1!$F3836,Feuil2!$E$1:$DG$2,2,0),0))</f>
        <v>0</v>
      </c>
      <c r="U3836" s="12">
        <f t="shared" si="82"/>
        <v>431.90000000000003</v>
      </c>
    </row>
    <row r="3837" spans="1:21" x14ac:dyDescent="0.35">
      <c r="A3837" s="33" t="s">
        <v>110</v>
      </c>
      <c r="B3837" s="8" t="s">
        <v>109</v>
      </c>
      <c r="C3837" s="39">
        <v>496625</v>
      </c>
      <c r="D3837" s="39">
        <v>458150</v>
      </c>
      <c r="E3837" s="39">
        <v>180</v>
      </c>
      <c r="F3837" s="10">
        <v>4804</v>
      </c>
      <c r="G3837" s="5" t="s">
        <v>23</v>
      </c>
      <c r="H3837" s="11">
        <v>2012</v>
      </c>
      <c r="I3837" s="12">
        <f>IF(ISBLANK(VLOOKUP($H3837*100+I$2,Feuil2!$A$3:$CQ$931,HLOOKUP(Feuil1!$F3837,Feuil2!$E$1:$DG$2,2,0),0)),"",VLOOKUP($H3837*100+I$2,Feuil2!$A$3:$CQ$931,HLOOKUP(Feuil1!$F3837,Feuil2!$E$1:$DG$2,2,0),0))</f>
        <v>99.8</v>
      </c>
      <c r="J3837" s="12">
        <f>IF(ISBLANK(VLOOKUP($H3837*100+J$2,Feuil2!$A$3:$CQ$931,HLOOKUP(Feuil1!$F3837,Feuil2!$E$1:$DG$2,2,0),0)),"",VLOOKUP($H3837*100+J$2,Feuil2!$A$3:$CQ$931,HLOOKUP(Feuil1!$F3837,Feuil2!$E$1:$DG$2,2,0),0))</f>
        <v>188.2</v>
      </c>
      <c r="K3837" s="12">
        <f>IF(ISBLANK(VLOOKUP($H3837*100+K$2,Feuil2!$A$3:$CQ$931,HLOOKUP(Feuil1!$F3837,Feuil2!$E$1:$DG$2,2,0),0)),"",VLOOKUP($H3837*100+K$2,Feuil2!$A$3:$CQ$931,HLOOKUP(Feuil1!$F3837,Feuil2!$E$1:$DG$2,2,0),0))</f>
        <v>240.4</v>
      </c>
      <c r="L3837" s="12">
        <f>IF(ISBLANK(VLOOKUP($H3837*100+L$2,Feuil2!$A$3:$CQ$931,HLOOKUP(Feuil1!$F3837,Feuil2!$E$1:$DG$2,2,0),0)),"",VLOOKUP($H3837*100+L$2,Feuil2!$A$3:$CQ$931,HLOOKUP(Feuil1!$F3837,Feuil2!$E$1:$DG$2,2,0),0))</f>
        <v>47</v>
      </c>
      <c r="M3837" s="12">
        <f>IF(ISBLANK(VLOOKUP($H3837*100+M$2,Feuil2!$A$3:$CQ$931,HLOOKUP(Feuil1!$F3837,Feuil2!$E$1:$DG$2,2,0),0)),"",VLOOKUP($H3837*100+M$2,Feuil2!$A$3:$CQ$931,HLOOKUP(Feuil1!$F3837,Feuil2!$E$1:$DG$2,2,0),0))</f>
        <v>225.8</v>
      </c>
      <c r="N3837" s="12">
        <f>IF(ISBLANK(VLOOKUP($H3837*100+N$2,Feuil2!$A$3:$CQ$931,HLOOKUP(Feuil1!$F3837,Feuil2!$E$1:$DG$2,2,0),0)),"",VLOOKUP($H3837*100+N$2,Feuil2!$A$3:$CQ$931,HLOOKUP(Feuil1!$F3837,Feuil2!$E$1:$DG$2,2,0),0))</f>
        <v>63.6</v>
      </c>
      <c r="O3837" s="12">
        <f>IF(ISBLANK(VLOOKUP($H3837*100+O$2,Feuil2!$A$3:$CQ$931,HLOOKUP(Feuil1!$F3837,Feuil2!$E$1:$DG$2,2,0),0)),"",VLOOKUP($H3837*100+O$2,Feuil2!$A$3:$CQ$931,HLOOKUP(Feuil1!$F3837,Feuil2!$E$1:$DG$2,2,0),0))</f>
        <v>403.2</v>
      </c>
      <c r="P3837" s="12">
        <f>IF(ISBLANK(VLOOKUP($H3837*100+P$2,Feuil2!$A$3:$CQ$931,HLOOKUP(Feuil1!$F3837,Feuil2!$E$1:$DG$2,2,0),0)),"",VLOOKUP($H3837*100+P$2,Feuil2!$A$3:$CQ$931,HLOOKUP(Feuil1!$F3837,Feuil2!$E$1:$DG$2,2,0),0))</f>
        <v>66.099999999999994</v>
      </c>
      <c r="Q3837" s="12">
        <f>IF(ISBLANK(VLOOKUP($H3837*100+Q$2,Feuil2!$A$3:$CQ$931,HLOOKUP(Feuil1!$F3837,Feuil2!$E$1:$DG$2,2,0),0)),"",VLOOKUP($H3837*100+Q$2,Feuil2!$A$3:$CQ$931,HLOOKUP(Feuil1!$F3837,Feuil2!$E$1:$DG$2,2,0),0))</f>
        <v>38.1</v>
      </c>
      <c r="R3837" s="12">
        <f>IF(ISBLANK(VLOOKUP($H3837*100+R$2,Feuil2!$A$3:$CQ$931,HLOOKUP(Feuil1!$F3837,Feuil2!$E$1:$DG$2,2,0),0)),"",VLOOKUP($H3837*100+R$2,Feuil2!$A$3:$CQ$931,HLOOKUP(Feuil1!$F3837,Feuil2!$E$1:$DG$2,2,0),0))</f>
        <v>0</v>
      </c>
      <c r="S3837" s="12">
        <f>IF(ISBLANK(VLOOKUP($H3837*100+S$2,Feuil2!$A$3:$CQ$931,HLOOKUP(Feuil1!$F3837,Feuil2!$E$1:$DG$2,2,0),0)),"",VLOOKUP($H3837*100+S$2,Feuil2!$A$3:$CQ$931,HLOOKUP(Feuil1!$F3837,Feuil2!$E$1:$DG$2,2,0),0))</f>
        <v>0</v>
      </c>
      <c r="T3837" s="12">
        <f>IF(ISBLANK(VLOOKUP($H3837*100+T$2,Feuil2!$A$3:$CQ$931,HLOOKUP(Feuil1!$F3837,Feuil2!$E$1:$DG$2,2,0),0)),"",VLOOKUP($H3837*100+T$2,Feuil2!$A$3:$CQ$931,HLOOKUP(Feuil1!$F3837,Feuil2!$E$1:$DG$2,2,0),0))</f>
        <v>0</v>
      </c>
      <c r="U3837" s="12">
        <f t="shared" si="82"/>
        <v>1372.1999999999998</v>
      </c>
    </row>
    <row r="3838" spans="1:21" x14ac:dyDescent="0.35">
      <c r="A3838" s="33" t="s">
        <v>110</v>
      </c>
      <c r="B3838" s="8" t="s">
        <v>109</v>
      </c>
      <c r="C3838" s="39">
        <v>496625</v>
      </c>
      <c r="D3838" s="39">
        <v>458150</v>
      </c>
      <c r="E3838" s="39">
        <v>180</v>
      </c>
      <c r="F3838" s="10">
        <v>4804</v>
      </c>
      <c r="G3838" s="5" t="s">
        <v>23</v>
      </c>
      <c r="H3838" s="11">
        <v>2013</v>
      </c>
      <c r="I3838" s="12">
        <f>IF(ISBLANK(VLOOKUP($H3838*100+I$2,Feuil2!$A$3:$CQ$931,HLOOKUP(Feuil1!$F3838,Feuil2!$E$1:$DG$2,2,0),0)),"",VLOOKUP($H3838*100+I$2,Feuil2!$A$3:$CQ$931,HLOOKUP(Feuil1!$F3838,Feuil2!$E$1:$DG$2,2,0),0))</f>
        <v>37</v>
      </c>
      <c r="J3838" s="12">
        <f>IF(ISBLANK(VLOOKUP($H3838*100+J$2,Feuil2!$A$3:$CQ$931,HLOOKUP(Feuil1!$F3838,Feuil2!$E$1:$DG$2,2,0),0)),"",VLOOKUP($H3838*100+J$2,Feuil2!$A$3:$CQ$931,HLOOKUP(Feuil1!$F3838,Feuil2!$E$1:$DG$2,2,0),0))</f>
        <v>31</v>
      </c>
      <c r="K3838" s="12">
        <f>IF(ISBLANK(VLOOKUP($H3838*100+K$2,Feuil2!$A$3:$CQ$931,HLOOKUP(Feuil1!$F3838,Feuil2!$E$1:$DG$2,2,0),0)),"",VLOOKUP($H3838*100+K$2,Feuil2!$A$3:$CQ$931,HLOOKUP(Feuil1!$F3838,Feuil2!$E$1:$DG$2,2,0),0))</f>
        <v>95</v>
      </c>
      <c r="L3838" s="12">
        <f>IF(ISBLANK(VLOOKUP($H3838*100+L$2,Feuil2!$A$3:$CQ$931,HLOOKUP(Feuil1!$F3838,Feuil2!$E$1:$DG$2,2,0),0)),"",VLOOKUP($H3838*100+L$2,Feuil2!$A$3:$CQ$931,HLOOKUP(Feuil1!$F3838,Feuil2!$E$1:$DG$2,2,0),0))</f>
        <v>76</v>
      </c>
      <c r="M3838" s="12">
        <f>IF(ISBLANK(VLOOKUP($H3838*100+M$2,Feuil2!$A$3:$CQ$931,HLOOKUP(Feuil1!$F3838,Feuil2!$E$1:$DG$2,2,0),0)),"",VLOOKUP($H3838*100+M$2,Feuil2!$A$3:$CQ$931,HLOOKUP(Feuil1!$F3838,Feuil2!$E$1:$DG$2,2,0),0))</f>
        <v>193</v>
      </c>
      <c r="N3838" s="12">
        <f>IF(ISBLANK(VLOOKUP($H3838*100+N$2,Feuil2!$A$3:$CQ$931,HLOOKUP(Feuil1!$F3838,Feuil2!$E$1:$DG$2,2,0),0)),"",VLOOKUP($H3838*100+N$2,Feuil2!$A$3:$CQ$931,HLOOKUP(Feuil1!$F3838,Feuil2!$E$1:$DG$2,2,0),0))</f>
        <v>94</v>
      </c>
      <c r="O3838" s="12">
        <f>IF(ISBLANK(VLOOKUP($H3838*100+O$2,Feuil2!$A$3:$CQ$931,HLOOKUP(Feuil1!$F3838,Feuil2!$E$1:$DG$2,2,0),0)),"",VLOOKUP($H3838*100+O$2,Feuil2!$A$3:$CQ$931,HLOOKUP(Feuil1!$F3838,Feuil2!$E$1:$DG$2,2,0),0))</f>
        <v>61</v>
      </c>
      <c r="P3838" s="12">
        <f>IF(ISBLANK(VLOOKUP($H3838*100+P$2,Feuil2!$A$3:$CQ$931,HLOOKUP(Feuil1!$F3838,Feuil2!$E$1:$DG$2,2,0),0)),"",VLOOKUP($H3838*100+P$2,Feuil2!$A$3:$CQ$931,HLOOKUP(Feuil1!$F3838,Feuil2!$E$1:$DG$2,2,0),0))</f>
        <v>60</v>
      </c>
      <c r="Q3838" s="12">
        <f>IF(ISBLANK(VLOOKUP($H3838*100+Q$2,Feuil2!$A$3:$CQ$931,HLOOKUP(Feuil1!$F3838,Feuil2!$E$1:$DG$2,2,0),0)),"",VLOOKUP($H3838*100+Q$2,Feuil2!$A$3:$CQ$931,HLOOKUP(Feuil1!$F3838,Feuil2!$E$1:$DG$2,2,0),0))</f>
        <v>11</v>
      </c>
      <c r="R3838" s="12">
        <f>IF(ISBLANK(VLOOKUP($H3838*100+R$2,Feuil2!$A$3:$CQ$931,HLOOKUP(Feuil1!$F3838,Feuil2!$E$1:$DG$2,2,0),0)),"",VLOOKUP($H3838*100+R$2,Feuil2!$A$3:$CQ$931,HLOOKUP(Feuil1!$F3838,Feuil2!$E$1:$DG$2,2,0),0))</f>
        <v>1</v>
      </c>
      <c r="S3838" s="12">
        <f>IF(ISBLANK(VLOOKUP($H3838*100+S$2,Feuil2!$A$3:$CQ$931,HLOOKUP(Feuil1!$F3838,Feuil2!$E$1:$DG$2,2,0),0)),"",VLOOKUP($H3838*100+S$2,Feuil2!$A$3:$CQ$931,HLOOKUP(Feuil1!$F3838,Feuil2!$E$1:$DG$2,2,0),0))</f>
        <v>0</v>
      </c>
      <c r="T3838" s="12">
        <f>IF(ISBLANK(VLOOKUP($H3838*100+T$2,Feuil2!$A$3:$CQ$931,HLOOKUP(Feuil1!$F3838,Feuil2!$E$1:$DG$2,2,0),0)),"",VLOOKUP($H3838*100+T$2,Feuil2!$A$3:$CQ$931,HLOOKUP(Feuil1!$F3838,Feuil2!$E$1:$DG$2,2,0),0))</f>
        <v>0</v>
      </c>
      <c r="U3838" s="12">
        <f t="shared" si="82"/>
        <v>659</v>
      </c>
    </row>
    <row r="3839" spans="1:21" x14ac:dyDescent="0.35">
      <c r="A3839" s="33" t="s">
        <v>110</v>
      </c>
      <c r="B3839" s="8" t="s">
        <v>109</v>
      </c>
      <c r="C3839" s="39">
        <v>496625</v>
      </c>
      <c r="D3839" s="39">
        <v>458150</v>
      </c>
      <c r="E3839" s="39">
        <v>180</v>
      </c>
      <c r="F3839" s="10">
        <v>4804</v>
      </c>
      <c r="G3839" s="5" t="s">
        <v>23</v>
      </c>
      <c r="H3839" s="11">
        <v>2014</v>
      </c>
      <c r="I3839" s="12">
        <f>IF(ISBLANK(VLOOKUP($H3839*100+I$2,Feuil2!$A$3:$CQ$931,HLOOKUP(Feuil1!$F3839,Feuil2!$E$1:$DG$2,2,0),0)),"",VLOOKUP($H3839*100+I$2,Feuil2!$A$3:$CQ$931,HLOOKUP(Feuil1!$F3839,Feuil2!$E$1:$DG$2,2,0),0))</f>
        <v>4</v>
      </c>
      <c r="J3839" s="12">
        <f>IF(ISBLANK(VLOOKUP($H3839*100+J$2,Feuil2!$A$3:$CQ$931,HLOOKUP(Feuil1!$F3839,Feuil2!$E$1:$DG$2,2,0),0)),"",VLOOKUP($H3839*100+J$2,Feuil2!$A$3:$CQ$931,HLOOKUP(Feuil1!$F3839,Feuil2!$E$1:$DG$2,2,0),0))</f>
        <v>69</v>
      </c>
      <c r="K3839" s="12">
        <f>IF(ISBLANK(VLOOKUP($H3839*100+K$2,Feuil2!$A$3:$CQ$931,HLOOKUP(Feuil1!$F3839,Feuil2!$E$1:$DG$2,2,0),0)),"",VLOOKUP($H3839*100+K$2,Feuil2!$A$3:$CQ$931,HLOOKUP(Feuil1!$F3839,Feuil2!$E$1:$DG$2,2,0),0))</f>
        <v>291</v>
      </c>
      <c r="L3839" s="12">
        <f>IF(ISBLANK(VLOOKUP($H3839*100+L$2,Feuil2!$A$3:$CQ$931,HLOOKUP(Feuil1!$F3839,Feuil2!$E$1:$DG$2,2,0),0)),"",VLOOKUP($H3839*100+L$2,Feuil2!$A$3:$CQ$931,HLOOKUP(Feuil1!$F3839,Feuil2!$E$1:$DG$2,2,0),0))</f>
        <v>138</v>
      </c>
      <c r="M3839" s="12">
        <f>IF(ISBLANK(VLOOKUP($H3839*100+M$2,Feuil2!$A$3:$CQ$931,HLOOKUP(Feuil1!$F3839,Feuil2!$E$1:$DG$2,2,0),0)),"",VLOOKUP($H3839*100+M$2,Feuil2!$A$3:$CQ$931,HLOOKUP(Feuil1!$F3839,Feuil2!$E$1:$DG$2,2,0),0))</f>
        <v>129</v>
      </c>
      <c r="N3839" s="12">
        <f>IF(ISBLANK(VLOOKUP($H3839*100+N$2,Feuil2!$A$3:$CQ$931,HLOOKUP(Feuil1!$F3839,Feuil2!$E$1:$DG$2,2,0),0)),"",VLOOKUP($H3839*100+N$2,Feuil2!$A$3:$CQ$931,HLOOKUP(Feuil1!$F3839,Feuil2!$E$1:$DG$2,2,0),0))</f>
        <v>68</v>
      </c>
      <c r="O3839" s="12">
        <f>IF(ISBLANK(VLOOKUP($H3839*100+O$2,Feuil2!$A$3:$CQ$931,HLOOKUP(Feuil1!$F3839,Feuil2!$E$1:$DG$2,2,0),0)),"",VLOOKUP($H3839*100+O$2,Feuil2!$A$3:$CQ$931,HLOOKUP(Feuil1!$F3839,Feuil2!$E$1:$DG$2,2,0),0))</f>
        <v>53</v>
      </c>
      <c r="P3839" s="12">
        <f>IF(ISBLANK(VLOOKUP($H3839*100+P$2,Feuil2!$A$3:$CQ$931,HLOOKUP(Feuil1!$F3839,Feuil2!$E$1:$DG$2,2,0),0)),"",VLOOKUP($H3839*100+P$2,Feuil2!$A$3:$CQ$931,HLOOKUP(Feuil1!$F3839,Feuil2!$E$1:$DG$2,2,0),0))</f>
        <v>14</v>
      </c>
      <c r="Q3839" s="12">
        <f>IF(ISBLANK(VLOOKUP($H3839*100+Q$2,Feuil2!$A$3:$CQ$931,HLOOKUP(Feuil1!$F3839,Feuil2!$E$1:$DG$2,2,0),0)),"",VLOOKUP($H3839*100+Q$2,Feuil2!$A$3:$CQ$931,HLOOKUP(Feuil1!$F3839,Feuil2!$E$1:$DG$2,2,0),0))</f>
        <v>23</v>
      </c>
      <c r="R3839" s="12">
        <f>IF(ISBLANK(VLOOKUP($H3839*100+R$2,Feuil2!$A$3:$CQ$931,HLOOKUP(Feuil1!$F3839,Feuil2!$E$1:$DG$2,2,0),0)),"",VLOOKUP($H3839*100+R$2,Feuil2!$A$3:$CQ$931,HLOOKUP(Feuil1!$F3839,Feuil2!$E$1:$DG$2,2,0),0))</f>
        <v>8</v>
      </c>
      <c r="S3839" s="12">
        <f>IF(ISBLANK(VLOOKUP($H3839*100+S$2,Feuil2!$A$3:$CQ$931,HLOOKUP(Feuil1!$F3839,Feuil2!$E$1:$DG$2,2,0),0)),"",VLOOKUP($H3839*100+S$2,Feuil2!$A$3:$CQ$931,HLOOKUP(Feuil1!$F3839,Feuil2!$E$1:$DG$2,2,0),0))</f>
        <v>3</v>
      </c>
      <c r="T3839" s="12">
        <f>IF(ISBLANK(VLOOKUP($H3839*100+T$2,Feuil2!$A$3:$CQ$931,HLOOKUP(Feuil1!$F3839,Feuil2!$E$1:$DG$2,2,0),0)),"",VLOOKUP($H3839*100+T$2,Feuil2!$A$3:$CQ$931,HLOOKUP(Feuil1!$F3839,Feuil2!$E$1:$DG$2,2,0),0))</f>
        <v>0</v>
      </c>
      <c r="U3839" s="12">
        <f t="shared" si="82"/>
        <v>800</v>
      </c>
    </row>
    <row r="3840" spans="1:21" x14ac:dyDescent="0.35">
      <c r="A3840" s="33" t="s">
        <v>110</v>
      </c>
      <c r="B3840" s="8" t="s">
        <v>109</v>
      </c>
      <c r="C3840" s="39">
        <v>496625</v>
      </c>
      <c r="D3840" s="39">
        <v>458150</v>
      </c>
      <c r="E3840" s="39">
        <v>180</v>
      </c>
      <c r="F3840" s="10">
        <v>4804</v>
      </c>
      <c r="G3840" s="5" t="s">
        <v>23</v>
      </c>
      <c r="H3840" s="11">
        <v>2015</v>
      </c>
      <c r="I3840" s="12">
        <f>IF(ISBLANK(VLOOKUP($H3840*100+I$2,Feuil2!$A$3:$CQ$931,HLOOKUP(Feuil1!$F3840,Feuil2!$E$1:$DG$2,2,0),0)),"",VLOOKUP($H3840*100+I$2,Feuil2!$A$3:$CQ$931,HLOOKUP(Feuil1!$F3840,Feuil2!$E$1:$DG$2,2,0),0))</f>
        <v>1</v>
      </c>
      <c r="J3840" s="12">
        <f>IF(ISBLANK(VLOOKUP($H3840*100+J$2,Feuil2!$A$3:$CQ$931,HLOOKUP(Feuil1!$F3840,Feuil2!$E$1:$DG$2,2,0),0)),"",VLOOKUP($H3840*100+J$2,Feuil2!$A$3:$CQ$931,HLOOKUP(Feuil1!$F3840,Feuil2!$E$1:$DG$2,2,0),0))</f>
        <v>53</v>
      </c>
      <c r="K3840" s="12">
        <f>IF(ISBLANK(VLOOKUP($H3840*100+K$2,Feuil2!$A$3:$CQ$931,HLOOKUP(Feuil1!$F3840,Feuil2!$E$1:$DG$2,2,0),0)),"",VLOOKUP($H3840*100+K$2,Feuil2!$A$3:$CQ$931,HLOOKUP(Feuil1!$F3840,Feuil2!$E$1:$DG$2,2,0),0))</f>
        <v>20</v>
      </c>
      <c r="L3840" s="12">
        <f>IF(ISBLANK(VLOOKUP($H3840*100+L$2,Feuil2!$A$3:$CQ$931,HLOOKUP(Feuil1!$F3840,Feuil2!$E$1:$DG$2,2,0),0)),"",VLOOKUP($H3840*100+L$2,Feuil2!$A$3:$CQ$931,HLOOKUP(Feuil1!$F3840,Feuil2!$E$1:$DG$2,2,0),0))</f>
        <v>0</v>
      </c>
      <c r="M3840" s="12">
        <f>IF(ISBLANK(VLOOKUP($H3840*100+M$2,Feuil2!$A$3:$CQ$931,HLOOKUP(Feuil1!$F3840,Feuil2!$E$1:$DG$2,2,0),0)),"",VLOOKUP($H3840*100+M$2,Feuil2!$A$3:$CQ$931,HLOOKUP(Feuil1!$F3840,Feuil2!$E$1:$DG$2,2,0),0))</f>
        <v>111</v>
      </c>
      <c r="N3840" s="12">
        <f>IF(ISBLANK(VLOOKUP($H3840*100+N$2,Feuil2!$A$3:$CQ$931,HLOOKUP(Feuil1!$F3840,Feuil2!$E$1:$DG$2,2,0),0)),"",VLOOKUP($H3840*100+N$2,Feuil2!$A$3:$CQ$931,HLOOKUP(Feuil1!$F3840,Feuil2!$E$1:$DG$2,2,0),0))</f>
        <v>98</v>
      </c>
      <c r="O3840" s="12">
        <f>IF(ISBLANK(VLOOKUP($H3840*100+O$2,Feuil2!$A$3:$CQ$931,HLOOKUP(Feuil1!$F3840,Feuil2!$E$1:$DG$2,2,0),0)),"",VLOOKUP($H3840*100+O$2,Feuil2!$A$3:$CQ$931,HLOOKUP(Feuil1!$F3840,Feuil2!$E$1:$DG$2,2,0),0))</f>
        <v>66</v>
      </c>
      <c r="P3840" s="12">
        <f>IF(ISBLANK(VLOOKUP($H3840*100+P$2,Feuil2!$A$3:$CQ$931,HLOOKUP(Feuil1!$F3840,Feuil2!$E$1:$DG$2,2,0),0)),"",VLOOKUP($H3840*100+P$2,Feuil2!$A$3:$CQ$931,HLOOKUP(Feuil1!$F3840,Feuil2!$E$1:$DG$2,2,0),0))</f>
        <v>28</v>
      </c>
      <c r="Q3840" s="12">
        <f>IF(ISBLANK(VLOOKUP($H3840*100+Q$2,Feuil2!$A$3:$CQ$931,HLOOKUP(Feuil1!$F3840,Feuil2!$E$1:$DG$2,2,0),0)),"",VLOOKUP($H3840*100+Q$2,Feuil2!$A$3:$CQ$931,HLOOKUP(Feuil1!$F3840,Feuil2!$E$1:$DG$2,2,0),0))</f>
        <v>42</v>
      </c>
      <c r="R3840" s="12">
        <f>IF(ISBLANK(VLOOKUP($H3840*100+R$2,Feuil2!$A$3:$CQ$931,HLOOKUP(Feuil1!$F3840,Feuil2!$E$1:$DG$2,2,0),0)),"",VLOOKUP($H3840*100+R$2,Feuil2!$A$3:$CQ$931,HLOOKUP(Feuil1!$F3840,Feuil2!$E$1:$DG$2,2,0),0))</f>
        <v>1</v>
      </c>
      <c r="S3840" s="12">
        <f>IF(ISBLANK(VLOOKUP($H3840*100+S$2,Feuil2!$A$3:$CQ$931,HLOOKUP(Feuil1!$F3840,Feuil2!$E$1:$DG$2,2,0),0)),"",VLOOKUP($H3840*100+S$2,Feuil2!$A$3:$CQ$931,HLOOKUP(Feuil1!$F3840,Feuil2!$E$1:$DG$2,2,0),0))</f>
        <v>2</v>
      </c>
      <c r="T3840" s="12">
        <f>IF(ISBLANK(VLOOKUP($H3840*100+T$2,Feuil2!$A$3:$CQ$931,HLOOKUP(Feuil1!$F3840,Feuil2!$E$1:$DG$2,2,0),0)),"",VLOOKUP($H3840*100+T$2,Feuil2!$A$3:$CQ$931,HLOOKUP(Feuil1!$F3840,Feuil2!$E$1:$DG$2,2,0),0))</f>
        <v>4</v>
      </c>
      <c r="U3840" s="12">
        <f t="shared" si="82"/>
        <v>426</v>
      </c>
    </row>
    <row r="3841" spans="1:44" x14ac:dyDescent="0.35">
      <c r="A3841" s="33" t="s">
        <v>110</v>
      </c>
      <c r="B3841" s="8" t="s">
        <v>109</v>
      </c>
      <c r="C3841" s="39">
        <v>496625</v>
      </c>
      <c r="D3841" s="39">
        <v>458150</v>
      </c>
      <c r="E3841" s="39">
        <v>180</v>
      </c>
      <c r="F3841" s="10">
        <v>4804</v>
      </c>
      <c r="G3841" s="5" t="s">
        <v>23</v>
      </c>
      <c r="H3841" s="11">
        <v>2016</v>
      </c>
      <c r="I3841" s="12">
        <f>IF(ISBLANK(VLOOKUP($H3841*100+I$2,Feuil2!$A$3:$CQ$931,HLOOKUP(Feuil1!$F3841,Feuil2!$E$1:$DG$2,2,0),0)),"",VLOOKUP($H3841*100+I$2,Feuil2!$A$3:$CQ$931,HLOOKUP(Feuil1!$F3841,Feuil2!$E$1:$DG$2,2,0),0))</f>
        <v>0</v>
      </c>
      <c r="J3841" s="12">
        <f>IF(ISBLANK(VLOOKUP($H3841*100+J$2,Feuil2!$A$3:$CQ$931,HLOOKUP(Feuil1!$F3841,Feuil2!$E$1:$DG$2,2,0),0)),"",VLOOKUP($H3841*100+J$2,Feuil2!$A$3:$CQ$931,HLOOKUP(Feuil1!$F3841,Feuil2!$E$1:$DG$2,2,0),0))</f>
        <v>50</v>
      </c>
      <c r="K3841" s="12">
        <f>IF(ISBLANK(VLOOKUP($H3841*100+K$2,Feuil2!$A$3:$CQ$931,HLOOKUP(Feuil1!$F3841,Feuil2!$E$1:$DG$2,2,0),0)),"",VLOOKUP($H3841*100+K$2,Feuil2!$A$3:$CQ$931,HLOOKUP(Feuil1!$F3841,Feuil2!$E$1:$DG$2,2,0),0))</f>
        <v>187</v>
      </c>
      <c r="L3841" s="12">
        <f>IF(ISBLANK(VLOOKUP($H3841*100+L$2,Feuil2!$A$3:$CQ$931,HLOOKUP(Feuil1!$F3841,Feuil2!$E$1:$DG$2,2,0),0)),"",VLOOKUP($H3841*100+L$2,Feuil2!$A$3:$CQ$931,HLOOKUP(Feuil1!$F3841,Feuil2!$E$1:$DG$2,2,0),0))</f>
        <v>163</v>
      </c>
      <c r="M3841" s="12">
        <f>IF(ISBLANK(VLOOKUP($H3841*100+M$2,Feuil2!$A$3:$CQ$931,HLOOKUP(Feuil1!$F3841,Feuil2!$E$1:$DG$2,2,0),0)),"",VLOOKUP($H3841*100+M$2,Feuil2!$A$3:$CQ$931,HLOOKUP(Feuil1!$F3841,Feuil2!$E$1:$DG$2,2,0),0))</f>
        <v>50</v>
      </c>
      <c r="N3841" s="12">
        <f>IF(ISBLANK(VLOOKUP($H3841*100+N$2,Feuil2!$A$3:$CQ$931,HLOOKUP(Feuil1!$F3841,Feuil2!$E$1:$DG$2,2,0),0)),"",VLOOKUP($H3841*100+N$2,Feuil2!$A$3:$CQ$931,HLOOKUP(Feuil1!$F3841,Feuil2!$E$1:$DG$2,2,0),0))</f>
        <v>85</v>
      </c>
      <c r="O3841" s="12">
        <f>IF(ISBLANK(VLOOKUP($H3841*100+O$2,Feuil2!$A$3:$CQ$931,HLOOKUP(Feuil1!$F3841,Feuil2!$E$1:$DG$2,2,0),0)),"",VLOOKUP($H3841*100+O$2,Feuil2!$A$3:$CQ$931,HLOOKUP(Feuil1!$F3841,Feuil2!$E$1:$DG$2,2,0),0))</f>
        <v>34</v>
      </c>
      <c r="P3841" s="12">
        <f>IF(ISBLANK(VLOOKUP($H3841*100+P$2,Feuil2!$A$3:$CQ$931,HLOOKUP(Feuil1!$F3841,Feuil2!$E$1:$DG$2,2,0),0)),"",VLOOKUP($H3841*100+P$2,Feuil2!$A$3:$CQ$931,HLOOKUP(Feuil1!$F3841,Feuil2!$E$1:$DG$2,2,0),0))</f>
        <v>30</v>
      </c>
      <c r="Q3841" s="12">
        <f>IF(ISBLANK(VLOOKUP($H3841*100+Q$2,Feuil2!$A$3:$CQ$931,HLOOKUP(Feuil1!$F3841,Feuil2!$E$1:$DG$2,2,0),0)),"",VLOOKUP($H3841*100+Q$2,Feuil2!$A$3:$CQ$931,HLOOKUP(Feuil1!$F3841,Feuil2!$E$1:$DG$2,2,0),0))</f>
        <v>29</v>
      </c>
      <c r="R3841" s="12">
        <f>IF(ISBLANK(VLOOKUP($H3841*100+R$2,Feuil2!$A$3:$CQ$931,HLOOKUP(Feuil1!$F3841,Feuil2!$E$1:$DG$2,2,0),0)),"",VLOOKUP($H3841*100+R$2,Feuil2!$A$3:$CQ$931,HLOOKUP(Feuil1!$F3841,Feuil2!$E$1:$DG$2,2,0),0))</f>
        <v>0</v>
      </c>
      <c r="S3841" s="12">
        <f>IF(ISBLANK(VLOOKUP($H3841*100+S$2,Feuil2!$A$3:$CQ$931,HLOOKUP(Feuil1!$F3841,Feuil2!$E$1:$DG$2,2,0),0)),"",VLOOKUP($H3841*100+S$2,Feuil2!$A$3:$CQ$931,HLOOKUP(Feuil1!$F3841,Feuil2!$E$1:$DG$2,2,0),0))</f>
        <v>0.3</v>
      </c>
      <c r="T3841" s="12">
        <f>IF(ISBLANK(VLOOKUP($H3841*100+T$2,Feuil2!$A$3:$CQ$931,HLOOKUP(Feuil1!$F3841,Feuil2!$E$1:$DG$2,2,0),0)),"",VLOOKUP($H3841*100+T$2,Feuil2!$A$3:$CQ$931,HLOOKUP(Feuil1!$F3841,Feuil2!$E$1:$DG$2,2,0),0))</f>
        <v>4</v>
      </c>
      <c r="U3841" s="12">
        <f t="shared" si="82"/>
        <v>632.29999999999995</v>
      </c>
    </row>
    <row r="3842" spans="1:44" x14ac:dyDescent="0.35">
      <c r="A3842" s="33" t="s">
        <v>110</v>
      </c>
      <c r="B3842" s="8" t="s">
        <v>109</v>
      </c>
      <c r="C3842" s="39">
        <v>496625</v>
      </c>
      <c r="D3842" s="39">
        <v>458150</v>
      </c>
      <c r="E3842" s="39">
        <v>180</v>
      </c>
      <c r="F3842" s="10">
        <v>4804</v>
      </c>
      <c r="G3842" s="5" t="s">
        <v>23</v>
      </c>
      <c r="H3842" s="11">
        <v>2017</v>
      </c>
      <c r="I3842" s="12">
        <v>3.7</v>
      </c>
      <c r="J3842" s="12">
        <v>54</v>
      </c>
      <c r="K3842" s="12">
        <v>91.4</v>
      </c>
      <c r="L3842" s="12">
        <v>103.2</v>
      </c>
      <c r="M3842" s="12">
        <v>137.19999999999999</v>
      </c>
      <c r="N3842" s="12">
        <v>93.2</v>
      </c>
      <c r="O3842" s="12">
        <v>319.2</v>
      </c>
      <c r="P3842" s="12">
        <v>189.1</v>
      </c>
      <c r="Q3842" s="12">
        <v>12.4</v>
      </c>
      <c r="R3842" s="12">
        <v>0.7</v>
      </c>
      <c r="S3842" s="12">
        <v>0</v>
      </c>
      <c r="T3842" s="12">
        <v>0</v>
      </c>
      <c r="U3842" s="12">
        <f t="shared" si="82"/>
        <v>1004.1</v>
      </c>
    </row>
    <row r="3843" spans="1:44" x14ac:dyDescent="0.35">
      <c r="A3843" s="33" t="s">
        <v>110</v>
      </c>
      <c r="B3843" s="8" t="s">
        <v>109</v>
      </c>
      <c r="C3843" s="39">
        <v>496625</v>
      </c>
      <c r="D3843" s="39">
        <v>458150</v>
      </c>
      <c r="E3843" s="39">
        <v>180</v>
      </c>
      <c r="F3843" s="10">
        <v>4804</v>
      </c>
      <c r="G3843" s="5" t="s">
        <v>23</v>
      </c>
      <c r="H3843" s="11">
        <v>2018</v>
      </c>
      <c r="I3843" s="12">
        <v>48.4</v>
      </c>
      <c r="J3843" s="12">
        <v>221</v>
      </c>
      <c r="K3843" s="12">
        <v>85.4</v>
      </c>
      <c r="L3843" s="12">
        <v>7.4</v>
      </c>
      <c r="M3843" s="12">
        <v>105</v>
      </c>
      <c r="N3843" s="12">
        <v>33.5</v>
      </c>
      <c r="O3843" s="12">
        <v>31.7</v>
      </c>
      <c r="P3843" s="12">
        <v>125.3</v>
      </c>
      <c r="Q3843" s="12">
        <v>0</v>
      </c>
      <c r="R3843" s="12">
        <v>0.5</v>
      </c>
      <c r="S3843" s="12">
        <v>0.1</v>
      </c>
      <c r="T3843" s="12">
        <v>2.8</v>
      </c>
      <c r="U3843" s="12">
        <f t="shared" si="82"/>
        <v>661.09999999999991</v>
      </c>
    </row>
    <row r="3844" spans="1:44" x14ac:dyDescent="0.35">
      <c r="A3844" s="33" t="s">
        <v>110</v>
      </c>
      <c r="B3844" s="8" t="s">
        <v>109</v>
      </c>
      <c r="C3844" s="39">
        <v>496625</v>
      </c>
      <c r="D3844" s="39">
        <v>458150</v>
      </c>
      <c r="E3844" s="39">
        <v>180</v>
      </c>
      <c r="F3844" s="10">
        <v>4804</v>
      </c>
      <c r="G3844" s="5" t="s">
        <v>23</v>
      </c>
      <c r="H3844" s="11">
        <v>2019</v>
      </c>
      <c r="I3844" s="12">
        <v>8</v>
      </c>
      <c r="J3844" s="12">
        <v>28.7</v>
      </c>
      <c r="K3844" s="12">
        <v>116</v>
      </c>
      <c r="L3844" s="12">
        <v>100.7</v>
      </c>
      <c r="M3844" s="12">
        <v>37</v>
      </c>
      <c r="N3844" s="12">
        <v>0.8</v>
      </c>
      <c r="O3844" s="12">
        <v>8.5</v>
      </c>
      <c r="P3844" s="12">
        <v>241.4</v>
      </c>
      <c r="Q3844" s="12">
        <v>34.4</v>
      </c>
      <c r="R3844" s="12">
        <v>15.2</v>
      </c>
      <c r="S3844" s="12">
        <v>0</v>
      </c>
      <c r="T3844" s="12">
        <v>0.6</v>
      </c>
      <c r="U3844" s="12">
        <f t="shared" si="82"/>
        <v>591.30000000000007</v>
      </c>
    </row>
    <row r="3845" spans="1:44" x14ac:dyDescent="0.35">
      <c r="A3845" s="33" t="s">
        <v>110</v>
      </c>
      <c r="B3845" s="8" t="s">
        <v>109</v>
      </c>
      <c r="C3845" s="39">
        <v>496625</v>
      </c>
      <c r="D3845" s="39">
        <v>458150</v>
      </c>
      <c r="E3845" s="39">
        <v>180</v>
      </c>
      <c r="F3845" s="10">
        <v>4804</v>
      </c>
      <c r="G3845" s="5" t="s">
        <v>23</v>
      </c>
      <c r="H3845" s="11">
        <v>2020</v>
      </c>
      <c r="I3845" s="12">
        <v>15</v>
      </c>
      <c r="J3845" s="12">
        <v>41.1</v>
      </c>
      <c r="K3845" s="12">
        <v>66.5</v>
      </c>
      <c r="L3845" s="12">
        <v>182.8</v>
      </c>
      <c r="M3845" s="12">
        <v>279.2</v>
      </c>
      <c r="N3845" s="12">
        <v>61.5</v>
      </c>
      <c r="O3845" s="12">
        <v>22.4</v>
      </c>
      <c r="P3845" s="12">
        <v>55.8</v>
      </c>
      <c r="Q3845" s="12">
        <v>7</v>
      </c>
      <c r="R3845" s="12">
        <v>0.3</v>
      </c>
      <c r="S3845" s="12">
        <v>0</v>
      </c>
      <c r="T3845" s="12">
        <v>0.1</v>
      </c>
      <c r="U3845" s="12">
        <f t="shared" si="82"/>
        <v>731.69999999999982</v>
      </c>
    </row>
    <row r="3846" spans="1:44" x14ac:dyDescent="0.35">
      <c r="A3846" s="33" t="s">
        <v>110</v>
      </c>
      <c r="B3846" s="8" t="s">
        <v>109</v>
      </c>
      <c r="C3846" s="39">
        <v>496625</v>
      </c>
      <c r="D3846" s="39">
        <v>458150</v>
      </c>
      <c r="E3846" s="39">
        <v>180</v>
      </c>
      <c r="F3846" s="10">
        <v>4804</v>
      </c>
      <c r="G3846" s="5" t="s">
        <v>23</v>
      </c>
      <c r="H3846" s="11">
        <v>2021</v>
      </c>
      <c r="I3846" s="12">
        <v>1</v>
      </c>
      <c r="J3846" s="12">
        <v>1.2</v>
      </c>
      <c r="K3846" s="12">
        <v>57.7</v>
      </c>
      <c r="L3846" s="12">
        <v>46.9</v>
      </c>
      <c r="M3846" s="12">
        <v>17.600000000000001</v>
      </c>
      <c r="N3846" s="12">
        <v>8.1</v>
      </c>
      <c r="O3846" s="12">
        <v>103</v>
      </c>
      <c r="P3846" s="12">
        <v>61</v>
      </c>
      <c r="Q3846" s="12">
        <v>33.299999999999997</v>
      </c>
      <c r="R3846" s="12">
        <v>0</v>
      </c>
      <c r="S3846" s="12">
        <v>0</v>
      </c>
      <c r="T3846" s="12">
        <v>0</v>
      </c>
      <c r="U3846" s="12">
        <f t="shared" si="82"/>
        <v>329.8</v>
      </c>
      <c r="V3846" s="60">
        <v>844.18</v>
      </c>
    </row>
    <row r="3847" spans="1:44" s="36" customFormat="1" x14ac:dyDescent="0.35">
      <c r="A3847" s="36" t="s">
        <v>108</v>
      </c>
      <c r="B3847" s="36" t="s">
        <v>109</v>
      </c>
      <c r="C3847" s="36">
        <v>498900</v>
      </c>
      <c r="D3847" s="36">
        <v>460200</v>
      </c>
      <c r="E3847" s="36">
        <v>340</v>
      </c>
      <c r="F3847" s="50">
        <v>6153</v>
      </c>
      <c r="G3847" s="36" t="s">
        <v>23</v>
      </c>
      <c r="H3847" s="26">
        <v>1940</v>
      </c>
      <c r="I3847" s="27">
        <f>IF(ISBLANK(VLOOKUP($H3847*100+I$2,Feuil2!$A$3:$CQ$931,HLOOKUP(Feuil1!$F3847,Feuil2!$E$1:$DG$2,2,0),0)),"",VLOOKUP($H3847*100+I$2,Feuil2!$A$3:$CQ$931,HLOOKUP(Feuil1!$F3847,Feuil2!$E$1:$DG$2,2,0),0))</f>
        <v>20.100000000000001</v>
      </c>
      <c r="J3847" s="27">
        <f>IF(ISBLANK(VLOOKUP($H3847*100+J$2,Feuil2!$A$3:$CQ$931,HLOOKUP(Feuil1!$F3847,Feuil2!$E$1:$DG$2,2,0),0)),"",VLOOKUP($H3847*100+J$2,Feuil2!$A$3:$CQ$931,HLOOKUP(Feuil1!$F3847,Feuil2!$E$1:$DG$2,2,0),0))</f>
        <v>214.1</v>
      </c>
      <c r="K3847" s="27">
        <f>IF(ISBLANK(VLOOKUP($H3847*100+K$2,Feuil2!$A$3:$CQ$931,HLOOKUP(Feuil1!$F3847,Feuil2!$E$1:$DG$2,2,0),0)),"",VLOOKUP($H3847*100+K$2,Feuil2!$A$3:$CQ$931,HLOOKUP(Feuil1!$F3847,Feuil2!$E$1:$DG$2,2,0),0))</f>
        <v>102.8</v>
      </c>
      <c r="L3847" s="27">
        <f>IF(ISBLANK(VLOOKUP($H3847*100+L$2,Feuil2!$A$3:$CQ$931,HLOOKUP(Feuil1!$F3847,Feuil2!$E$1:$DG$2,2,0),0)),"",VLOOKUP($H3847*100+L$2,Feuil2!$A$3:$CQ$931,HLOOKUP(Feuil1!$F3847,Feuil2!$E$1:$DG$2,2,0),0))</f>
        <v>32.1</v>
      </c>
      <c r="M3847" s="27">
        <f>IF(ISBLANK(VLOOKUP($H3847*100+M$2,Feuil2!$A$3:$CQ$931,HLOOKUP(Feuil1!$F3847,Feuil2!$E$1:$DG$2,2,0),0)),"",VLOOKUP($H3847*100+M$2,Feuil2!$A$3:$CQ$931,HLOOKUP(Feuil1!$F3847,Feuil2!$E$1:$DG$2,2,0),0))</f>
        <v>210.5</v>
      </c>
      <c r="N3847" s="27">
        <f>IF(ISBLANK(VLOOKUP($H3847*100+N$2,Feuil2!$A$3:$CQ$931,HLOOKUP(Feuil1!$F3847,Feuil2!$E$1:$DG$2,2,0),0)),"",VLOOKUP($H3847*100+N$2,Feuil2!$A$3:$CQ$931,HLOOKUP(Feuil1!$F3847,Feuil2!$E$1:$DG$2,2,0),0))</f>
        <v>284.7</v>
      </c>
      <c r="O3847" s="27">
        <f>IF(ISBLANK(VLOOKUP($H3847*100+O$2,Feuil2!$A$3:$CQ$931,HLOOKUP(Feuil1!$F3847,Feuil2!$E$1:$DG$2,2,0),0)),"",VLOOKUP($H3847*100+O$2,Feuil2!$A$3:$CQ$931,HLOOKUP(Feuil1!$F3847,Feuil2!$E$1:$DG$2,2,0),0))</f>
        <v>127.8</v>
      </c>
      <c r="P3847" s="27">
        <f>IF(ISBLANK(VLOOKUP($H3847*100+P$2,Feuil2!$A$3:$CQ$931,HLOOKUP(Feuil1!$F3847,Feuil2!$E$1:$DG$2,2,0),0)),"",VLOOKUP($H3847*100+P$2,Feuil2!$A$3:$CQ$931,HLOOKUP(Feuil1!$F3847,Feuil2!$E$1:$DG$2,2,0),0))</f>
        <v>128.6</v>
      </c>
      <c r="Q3847" s="27">
        <f>IF(ISBLANK(VLOOKUP($H3847*100+Q$2,Feuil2!$A$3:$CQ$931,HLOOKUP(Feuil1!$F3847,Feuil2!$E$1:$DG$2,2,0),0)),"",VLOOKUP($H3847*100+Q$2,Feuil2!$A$3:$CQ$931,HLOOKUP(Feuil1!$F3847,Feuil2!$E$1:$DG$2,2,0),0))</f>
        <v>28.1</v>
      </c>
      <c r="R3847" s="27">
        <f>IF(ISBLANK(VLOOKUP($H3847*100+R$2,Feuil2!$A$3:$CQ$931,HLOOKUP(Feuil1!$F3847,Feuil2!$E$1:$DG$2,2,0),0)),"",VLOOKUP($H3847*100+R$2,Feuil2!$A$3:$CQ$931,HLOOKUP(Feuil1!$F3847,Feuil2!$E$1:$DG$2,2,0),0))</f>
        <v>3.8</v>
      </c>
      <c r="S3847" s="27">
        <f>IF(ISBLANK(VLOOKUP($H3847*100+S$2,Feuil2!$A$3:$CQ$931,HLOOKUP(Feuil1!$F3847,Feuil2!$E$1:$DG$2,2,0),0)),"",VLOOKUP($H3847*100+S$2,Feuil2!$A$3:$CQ$931,HLOOKUP(Feuil1!$F3847,Feuil2!$E$1:$DG$2,2,0),0))</f>
        <v>6.8</v>
      </c>
      <c r="T3847" s="27">
        <f>IF(ISBLANK(VLOOKUP($H3847*100+T$2,Feuil2!$A$3:$CQ$931,HLOOKUP(Feuil1!$F3847,Feuil2!$E$1:$DG$2,2,0),0)),"",VLOOKUP($H3847*100+T$2,Feuil2!$A$3:$CQ$931,HLOOKUP(Feuil1!$F3847,Feuil2!$E$1:$DG$2,2,0),0))</f>
        <v>3.3</v>
      </c>
      <c r="U3847" s="27">
        <f t="shared" si="82"/>
        <v>1162.6999999999996</v>
      </c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</row>
    <row r="3848" spans="1:44" x14ac:dyDescent="0.35">
      <c r="A3848" s="33" t="s">
        <v>108</v>
      </c>
      <c r="B3848" s="8" t="s">
        <v>109</v>
      </c>
      <c r="C3848" s="39">
        <v>498900</v>
      </c>
      <c r="D3848" s="39">
        <v>460200</v>
      </c>
      <c r="E3848" s="39">
        <v>340</v>
      </c>
      <c r="F3848" s="33">
        <v>6153</v>
      </c>
      <c r="G3848" s="5" t="s">
        <v>23</v>
      </c>
      <c r="H3848" s="35">
        <v>1941</v>
      </c>
      <c r="I3848" s="12">
        <f>IF(ISBLANK(VLOOKUP($H3848*100+I$2,Feuil2!$A$3:$CQ$931,HLOOKUP(Feuil1!$F3848,Feuil2!$E$1:$DG$2,2,0),0)),"",VLOOKUP($H3848*100+I$2,Feuil2!$A$3:$CQ$931,HLOOKUP(Feuil1!$F3848,Feuil2!$E$1:$DG$2,2,0),0))</f>
        <v>14.2</v>
      </c>
      <c r="J3848" s="12">
        <f>IF(ISBLANK(VLOOKUP($H3848*100+J$2,Feuil2!$A$3:$CQ$931,HLOOKUP(Feuil1!$F3848,Feuil2!$E$1:$DG$2,2,0),0)),"",VLOOKUP($H3848*100+J$2,Feuil2!$A$3:$CQ$931,HLOOKUP(Feuil1!$F3848,Feuil2!$E$1:$DG$2,2,0),0))</f>
        <v>8.1</v>
      </c>
      <c r="K3848" s="12">
        <f>IF(ISBLANK(VLOOKUP($H3848*100+K$2,Feuil2!$A$3:$CQ$931,HLOOKUP(Feuil1!$F3848,Feuil2!$E$1:$DG$2,2,0),0)),"",VLOOKUP($H3848*100+K$2,Feuil2!$A$3:$CQ$931,HLOOKUP(Feuil1!$F3848,Feuil2!$E$1:$DG$2,2,0),0))</f>
        <v>121.6</v>
      </c>
      <c r="L3848" s="12">
        <f>IF(ISBLANK(VLOOKUP($H3848*100+L$2,Feuil2!$A$3:$CQ$931,HLOOKUP(Feuil1!$F3848,Feuil2!$E$1:$DG$2,2,0),0)),"",VLOOKUP($H3848*100+L$2,Feuil2!$A$3:$CQ$931,HLOOKUP(Feuil1!$F3848,Feuil2!$E$1:$DG$2,2,0),0))</f>
        <v>25.6</v>
      </c>
      <c r="M3848" s="12">
        <f>IF(ISBLANK(VLOOKUP($H3848*100+M$2,Feuil2!$A$3:$CQ$931,HLOOKUP(Feuil1!$F3848,Feuil2!$E$1:$DG$2,2,0),0)),"",VLOOKUP($H3848*100+M$2,Feuil2!$A$3:$CQ$931,HLOOKUP(Feuil1!$F3848,Feuil2!$E$1:$DG$2,2,0),0))</f>
        <v>81.400000000000006</v>
      </c>
      <c r="N3848" s="12">
        <f>IF(ISBLANK(VLOOKUP($H3848*100+N$2,Feuil2!$A$3:$CQ$931,HLOOKUP(Feuil1!$F3848,Feuil2!$E$1:$DG$2,2,0),0)),"",VLOOKUP($H3848*100+N$2,Feuil2!$A$3:$CQ$931,HLOOKUP(Feuil1!$F3848,Feuil2!$E$1:$DG$2,2,0),0))</f>
        <v>124.9</v>
      </c>
      <c r="O3848" s="12">
        <f>IF(ISBLANK(VLOOKUP($H3848*100+O$2,Feuil2!$A$3:$CQ$931,HLOOKUP(Feuil1!$F3848,Feuil2!$E$1:$DG$2,2,0),0)),"",VLOOKUP($H3848*100+O$2,Feuil2!$A$3:$CQ$931,HLOOKUP(Feuil1!$F3848,Feuil2!$E$1:$DG$2,2,0),0))</f>
        <v>51.7</v>
      </c>
      <c r="P3848" s="12">
        <f>IF(ISBLANK(VLOOKUP($H3848*100+P$2,Feuil2!$A$3:$CQ$931,HLOOKUP(Feuil1!$F3848,Feuil2!$E$1:$DG$2,2,0),0)),"",VLOOKUP($H3848*100+P$2,Feuil2!$A$3:$CQ$931,HLOOKUP(Feuil1!$F3848,Feuil2!$E$1:$DG$2,2,0),0))</f>
        <v>200.5</v>
      </c>
      <c r="Q3848" s="12">
        <f>IF(ISBLANK(VLOOKUP($H3848*100+Q$2,Feuil2!$A$3:$CQ$931,HLOOKUP(Feuil1!$F3848,Feuil2!$E$1:$DG$2,2,0),0)),"",VLOOKUP($H3848*100+Q$2,Feuil2!$A$3:$CQ$931,HLOOKUP(Feuil1!$F3848,Feuil2!$E$1:$DG$2,2,0),0))</f>
        <v>32.299999999999997</v>
      </c>
      <c r="R3848" s="12">
        <f>IF(ISBLANK(VLOOKUP($H3848*100+R$2,Feuil2!$A$3:$CQ$931,HLOOKUP(Feuil1!$F3848,Feuil2!$E$1:$DG$2,2,0),0)),"",VLOOKUP($H3848*100+R$2,Feuil2!$A$3:$CQ$931,HLOOKUP(Feuil1!$F3848,Feuil2!$E$1:$DG$2,2,0),0))</f>
        <v>3.8</v>
      </c>
      <c r="S3848" s="12">
        <f>IF(ISBLANK(VLOOKUP($H3848*100+S$2,Feuil2!$A$3:$CQ$931,HLOOKUP(Feuil1!$F3848,Feuil2!$E$1:$DG$2,2,0),0)),"",VLOOKUP($H3848*100+S$2,Feuil2!$A$3:$CQ$931,HLOOKUP(Feuil1!$F3848,Feuil2!$E$1:$DG$2,2,0),0))</f>
        <v>2.8</v>
      </c>
      <c r="T3848" s="12">
        <f>IF(ISBLANK(VLOOKUP($H3848*100+T$2,Feuil2!$A$3:$CQ$931,HLOOKUP(Feuil1!$F3848,Feuil2!$E$1:$DG$2,2,0),0)),"",VLOOKUP($H3848*100+T$2,Feuil2!$A$3:$CQ$931,HLOOKUP(Feuil1!$F3848,Feuil2!$E$1:$DG$2,2,0),0))</f>
        <v>2.6</v>
      </c>
      <c r="U3848" s="12">
        <f t="shared" si="82"/>
        <v>669.49999999999989</v>
      </c>
      <c r="Y3848" s="55"/>
      <c r="Z3848" s="55"/>
      <c r="AA3848" s="55"/>
      <c r="AB3848" s="55"/>
      <c r="AC3848" s="55"/>
      <c r="AD3848" s="55"/>
      <c r="AE3848" s="55"/>
      <c r="AF3848" s="55"/>
      <c r="AG3848" s="55"/>
      <c r="AH3848" s="55"/>
      <c r="AI3848" s="55"/>
      <c r="AJ3848" s="55"/>
      <c r="AK3848" s="55"/>
      <c r="AL3848" s="55"/>
      <c r="AM3848" s="55"/>
      <c r="AN3848" s="55"/>
      <c r="AO3848" s="55"/>
      <c r="AP3848" s="55"/>
      <c r="AQ3848" s="55"/>
      <c r="AR3848" s="55"/>
    </row>
    <row r="3849" spans="1:44" x14ac:dyDescent="0.35">
      <c r="A3849" s="33" t="s">
        <v>108</v>
      </c>
      <c r="B3849" s="8" t="s">
        <v>109</v>
      </c>
      <c r="C3849" s="39">
        <v>498900</v>
      </c>
      <c r="D3849" s="39">
        <v>460200</v>
      </c>
      <c r="E3849" s="39">
        <v>340</v>
      </c>
      <c r="F3849" s="10">
        <v>6153</v>
      </c>
      <c r="G3849" s="5" t="s">
        <v>23</v>
      </c>
      <c r="H3849" s="11">
        <v>1942</v>
      </c>
      <c r="I3849" s="12">
        <f>IF(ISBLANK(VLOOKUP($H3849*100+I$2,Feuil2!$A$3:$CQ$931,HLOOKUP(Feuil1!$F3849,Feuil2!$E$1:$DG$2,2,0),0)),"",VLOOKUP($H3849*100+I$2,Feuil2!$A$3:$CQ$931,HLOOKUP(Feuil1!$F3849,Feuil2!$E$1:$DG$2,2,0),0))</f>
        <v>18.3</v>
      </c>
      <c r="J3849" s="12">
        <f>IF(ISBLANK(VLOOKUP($H3849*100+J$2,Feuil2!$A$3:$CQ$931,HLOOKUP(Feuil1!$F3849,Feuil2!$E$1:$DG$2,2,0),0)),"",VLOOKUP($H3849*100+J$2,Feuil2!$A$3:$CQ$931,HLOOKUP(Feuil1!$F3849,Feuil2!$E$1:$DG$2,2,0),0))</f>
        <v>237.4</v>
      </c>
      <c r="K3849" s="12">
        <f>IF(ISBLANK(VLOOKUP($H3849*100+K$2,Feuil2!$A$3:$CQ$931,HLOOKUP(Feuil1!$F3849,Feuil2!$E$1:$DG$2,2,0),0)),"",VLOOKUP($H3849*100+K$2,Feuil2!$A$3:$CQ$931,HLOOKUP(Feuil1!$F3849,Feuil2!$E$1:$DG$2,2,0),0))</f>
        <v>218.6</v>
      </c>
      <c r="L3849" s="12">
        <f>IF(ISBLANK(VLOOKUP($H3849*100+L$2,Feuil2!$A$3:$CQ$931,HLOOKUP(Feuil1!$F3849,Feuil2!$E$1:$DG$2,2,0),0)),"",VLOOKUP($H3849*100+L$2,Feuil2!$A$3:$CQ$931,HLOOKUP(Feuil1!$F3849,Feuil2!$E$1:$DG$2,2,0),0))</f>
        <v>412.9</v>
      </c>
      <c r="M3849" s="12">
        <f>IF(ISBLANK(VLOOKUP($H3849*100+M$2,Feuil2!$A$3:$CQ$931,HLOOKUP(Feuil1!$F3849,Feuil2!$E$1:$DG$2,2,0),0)),"",VLOOKUP($H3849*100+M$2,Feuil2!$A$3:$CQ$931,HLOOKUP(Feuil1!$F3849,Feuil2!$E$1:$DG$2,2,0),0))</f>
        <v>110.2</v>
      </c>
      <c r="N3849" s="12">
        <f>IF(ISBLANK(VLOOKUP($H3849*100+N$2,Feuil2!$A$3:$CQ$931,HLOOKUP(Feuil1!$F3849,Feuil2!$E$1:$DG$2,2,0),0)),"",VLOOKUP($H3849*100+N$2,Feuil2!$A$3:$CQ$931,HLOOKUP(Feuil1!$F3849,Feuil2!$E$1:$DG$2,2,0),0))</f>
        <v>17.2</v>
      </c>
      <c r="O3849" s="12">
        <f>IF(ISBLANK(VLOOKUP($H3849*100+O$2,Feuil2!$A$3:$CQ$931,HLOOKUP(Feuil1!$F3849,Feuil2!$E$1:$DG$2,2,0),0)),"",VLOOKUP($H3849*100+O$2,Feuil2!$A$3:$CQ$931,HLOOKUP(Feuil1!$F3849,Feuil2!$E$1:$DG$2,2,0),0))</f>
        <v>220.5</v>
      </c>
      <c r="P3849" s="12">
        <f>IF(ISBLANK(VLOOKUP($H3849*100+P$2,Feuil2!$A$3:$CQ$931,HLOOKUP(Feuil1!$F3849,Feuil2!$E$1:$DG$2,2,0),0)),"",VLOOKUP($H3849*100+P$2,Feuil2!$A$3:$CQ$931,HLOOKUP(Feuil1!$F3849,Feuil2!$E$1:$DG$2,2,0),0))</f>
        <v>93.4</v>
      </c>
      <c r="Q3849" s="12">
        <f>IF(ISBLANK(VLOOKUP($H3849*100+Q$2,Feuil2!$A$3:$CQ$931,HLOOKUP(Feuil1!$F3849,Feuil2!$E$1:$DG$2,2,0),0)),"",VLOOKUP($H3849*100+Q$2,Feuil2!$A$3:$CQ$931,HLOOKUP(Feuil1!$F3849,Feuil2!$E$1:$DG$2,2,0),0))</f>
        <v>44.1</v>
      </c>
      <c r="R3849" s="12">
        <f>IF(ISBLANK(VLOOKUP($H3849*100+R$2,Feuil2!$A$3:$CQ$931,HLOOKUP(Feuil1!$F3849,Feuil2!$E$1:$DG$2,2,0),0)),"",VLOOKUP($H3849*100+R$2,Feuil2!$A$3:$CQ$931,HLOOKUP(Feuil1!$F3849,Feuil2!$E$1:$DG$2,2,0),0))</f>
        <v>2.6</v>
      </c>
      <c r="S3849" s="12">
        <f>IF(ISBLANK(VLOOKUP($H3849*100+S$2,Feuil2!$A$3:$CQ$931,HLOOKUP(Feuil1!$F3849,Feuil2!$E$1:$DG$2,2,0),0)),"",VLOOKUP($H3849*100+S$2,Feuil2!$A$3:$CQ$931,HLOOKUP(Feuil1!$F3849,Feuil2!$E$1:$DG$2,2,0),0))</f>
        <v>13.6</v>
      </c>
      <c r="T3849" s="12">
        <f>IF(ISBLANK(VLOOKUP($H3849*100+T$2,Feuil2!$A$3:$CQ$931,HLOOKUP(Feuil1!$F3849,Feuil2!$E$1:$DG$2,2,0),0)),"",VLOOKUP($H3849*100+T$2,Feuil2!$A$3:$CQ$931,HLOOKUP(Feuil1!$F3849,Feuil2!$E$1:$DG$2,2,0),0))</f>
        <v>2.6</v>
      </c>
      <c r="U3849" s="12">
        <f t="shared" si="82"/>
        <v>1391.3999999999999</v>
      </c>
    </row>
    <row r="3850" spans="1:44" x14ac:dyDescent="0.35">
      <c r="A3850" s="33" t="s">
        <v>108</v>
      </c>
      <c r="B3850" s="8" t="s">
        <v>109</v>
      </c>
      <c r="C3850" s="39">
        <v>498900</v>
      </c>
      <c r="D3850" s="39">
        <v>460200</v>
      </c>
      <c r="E3850" s="39">
        <v>340</v>
      </c>
      <c r="F3850" s="10">
        <v>6153</v>
      </c>
      <c r="G3850" s="5" t="s">
        <v>23</v>
      </c>
      <c r="H3850" s="11">
        <v>1943</v>
      </c>
      <c r="I3850" s="12">
        <f>IF(ISBLANK(VLOOKUP($H3850*100+I$2,Feuil2!$A$3:$CQ$931,HLOOKUP(Feuil1!$F3850,Feuil2!$E$1:$DG$2,2,0),0)),"",VLOOKUP($H3850*100+I$2,Feuil2!$A$3:$CQ$931,HLOOKUP(Feuil1!$F3850,Feuil2!$E$1:$DG$2,2,0),0))</f>
        <v>28.9</v>
      </c>
      <c r="J3850" s="12">
        <f>IF(ISBLANK(VLOOKUP($H3850*100+J$2,Feuil2!$A$3:$CQ$931,HLOOKUP(Feuil1!$F3850,Feuil2!$E$1:$DG$2,2,0),0)),"",VLOOKUP($H3850*100+J$2,Feuil2!$A$3:$CQ$931,HLOOKUP(Feuil1!$F3850,Feuil2!$E$1:$DG$2,2,0),0))</f>
        <v>52.2</v>
      </c>
      <c r="K3850" s="12">
        <f>IF(ISBLANK(VLOOKUP($H3850*100+K$2,Feuil2!$A$3:$CQ$931,HLOOKUP(Feuil1!$F3850,Feuil2!$E$1:$DG$2,2,0),0)),"",VLOOKUP($H3850*100+K$2,Feuil2!$A$3:$CQ$931,HLOOKUP(Feuil1!$F3850,Feuil2!$E$1:$DG$2,2,0),0))</f>
        <v>41.2</v>
      </c>
      <c r="L3850" s="12">
        <f>IF(ISBLANK(VLOOKUP($H3850*100+L$2,Feuil2!$A$3:$CQ$931,HLOOKUP(Feuil1!$F3850,Feuil2!$E$1:$DG$2,2,0),0)),"",VLOOKUP($H3850*100+L$2,Feuil2!$A$3:$CQ$931,HLOOKUP(Feuil1!$F3850,Feuil2!$E$1:$DG$2,2,0),0))</f>
        <v>280.89999999999998</v>
      </c>
      <c r="M3850" s="12">
        <f>IF(ISBLANK(VLOOKUP($H3850*100+M$2,Feuil2!$A$3:$CQ$931,HLOOKUP(Feuil1!$F3850,Feuil2!$E$1:$DG$2,2,0),0)),"",VLOOKUP($H3850*100+M$2,Feuil2!$A$3:$CQ$931,HLOOKUP(Feuil1!$F3850,Feuil2!$E$1:$DG$2,2,0),0))</f>
        <v>9.1999999999999993</v>
      </c>
      <c r="N3850" s="12">
        <f>IF(ISBLANK(VLOOKUP($H3850*100+N$2,Feuil2!$A$3:$CQ$931,HLOOKUP(Feuil1!$F3850,Feuil2!$E$1:$DG$2,2,0),0)),"",VLOOKUP($H3850*100+N$2,Feuil2!$A$3:$CQ$931,HLOOKUP(Feuil1!$F3850,Feuil2!$E$1:$DG$2,2,0),0))</f>
        <v>170.9</v>
      </c>
      <c r="O3850" s="12">
        <f>IF(ISBLANK(VLOOKUP($H3850*100+O$2,Feuil2!$A$3:$CQ$931,HLOOKUP(Feuil1!$F3850,Feuil2!$E$1:$DG$2,2,0),0)),"",VLOOKUP($H3850*100+O$2,Feuil2!$A$3:$CQ$931,HLOOKUP(Feuil1!$F3850,Feuil2!$E$1:$DG$2,2,0),0))</f>
        <v>68.5</v>
      </c>
      <c r="P3850" s="12">
        <f>IF(ISBLANK(VLOOKUP($H3850*100+P$2,Feuil2!$A$3:$CQ$931,HLOOKUP(Feuil1!$F3850,Feuil2!$E$1:$DG$2,2,0),0)),"",VLOOKUP($H3850*100+P$2,Feuil2!$A$3:$CQ$931,HLOOKUP(Feuil1!$F3850,Feuil2!$E$1:$DG$2,2,0),0))</f>
        <v>56.2</v>
      </c>
      <c r="Q3850" s="12">
        <f>IF(ISBLANK(VLOOKUP($H3850*100+Q$2,Feuil2!$A$3:$CQ$931,HLOOKUP(Feuil1!$F3850,Feuil2!$E$1:$DG$2,2,0),0)),"",VLOOKUP($H3850*100+Q$2,Feuil2!$A$3:$CQ$931,HLOOKUP(Feuil1!$F3850,Feuil2!$E$1:$DG$2,2,0),0))</f>
        <v>8.9</v>
      </c>
      <c r="R3850" s="12">
        <f>IF(ISBLANK(VLOOKUP($H3850*100+R$2,Feuil2!$A$3:$CQ$931,HLOOKUP(Feuil1!$F3850,Feuil2!$E$1:$DG$2,2,0),0)),"",VLOOKUP($H3850*100+R$2,Feuil2!$A$3:$CQ$931,HLOOKUP(Feuil1!$F3850,Feuil2!$E$1:$DG$2,2,0),0))</f>
        <v>59.8</v>
      </c>
      <c r="S3850" s="12">
        <f>IF(ISBLANK(VLOOKUP($H3850*100+S$2,Feuil2!$A$3:$CQ$931,HLOOKUP(Feuil1!$F3850,Feuil2!$E$1:$DG$2,2,0),0)),"",VLOOKUP($H3850*100+S$2,Feuil2!$A$3:$CQ$931,HLOOKUP(Feuil1!$F3850,Feuil2!$E$1:$DG$2,2,0),0))</f>
        <v>2.7</v>
      </c>
      <c r="T3850" s="12">
        <f>IF(ISBLANK(VLOOKUP($H3850*100+T$2,Feuil2!$A$3:$CQ$931,HLOOKUP(Feuil1!$F3850,Feuil2!$E$1:$DG$2,2,0),0)),"",VLOOKUP($H3850*100+T$2,Feuil2!$A$3:$CQ$931,HLOOKUP(Feuil1!$F3850,Feuil2!$E$1:$DG$2,2,0),0))</f>
        <v>6.8</v>
      </c>
      <c r="U3850" s="12">
        <f t="shared" si="82"/>
        <v>786.19999999999993</v>
      </c>
    </row>
    <row r="3851" spans="1:44" x14ac:dyDescent="0.35">
      <c r="A3851" s="33" t="s">
        <v>108</v>
      </c>
      <c r="B3851" s="8" t="s">
        <v>109</v>
      </c>
      <c r="C3851" s="39">
        <v>498900</v>
      </c>
      <c r="D3851" s="39">
        <v>460200</v>
      </c>
      <c r="E3851" s="39">
        <v>340</v>
      </c>
      <c r="F3851" s="10">
        <v>6153</v>
      </c>
      <c r="G3851" s="5" t="s">
        <v>23</v>
      </c>
      <c r="H3851" s="11">
        <v>1944</v>
      </c>
      <c r="I3851" s="12">
        <f>IF(ISBLANK(VLOOKUP($H3851*100+I$2,Feuil2!$A$3:$CQ$931,HLOOKUP(Feuil1!$F3851,Feuil2!$E$1:$DG$2,2,0),0)),"",VLOOKUP($H3851*100+I$2,Feuil2!$A$3:$CQ$931,HLOOKUP(Feuil1!$F3851,Feuil2!$E$1:$DG$2,2,0),0))</f>
        <v>34.299999999999997</v>
      </c>
      <c r="J3851" s="12">
        <f>IF(ISBLANK(VLOOKUP($H3851*100+J$2,Feuil2!$A$3:$CQ$931,HLOOKUP(Feuil1!$F3851,Feuil2!$E$1:$DG$2,2,0),0)),"",VLOOKUP($H3851*100+J$2,Feuil2!$A$3:$CQ$931,HLOOKUP(Feuil1!$F3851,Feuil2!$E$1:$DG$2,2,0),0))</f>
        <v>24</v>
      </c>
      <c r="K3851" s="12">
        <f>IF(ISBLANK(VLOOKUP($H3851*100+K$2,Feuil2!$A$3:$CQ$931,HLOOKUP(Feuil1!$F3851,Feuil2!$E$1:$DG$2,2,0),0)),"",VLOOKUP($H3851*100+K$2,Feuil2!$A$3:$CQ$931,HLOOKUP(Feuil1!$F3851,Feuil2!$E$1:$DG$2,2,0),0))</f>
        <v>100</v>
      </c>
      <c r="L3851" s="12">
        <f>IF(ISBLANK(VLOOKUP($H3851*100+L$2,Feuil2!$A$3:$CQ$931,HLOOKUP(Feuil1!$F3851,Feuil2!$E$1:$DG$2,2,0),0)),"",VLOOKUP($H3851*100+L$2,Feuil2!$A$3:$CQ$931,HLOOKUP(Feuil1!$F3851,Feuil2!$E$1:$DG$2,2,0),0))</f>
        <v>129.19999999999999</v>
      </c>
      <c r="M3851" s="12">
        <f>IF(ISBLANK(VLOOKUP($H3851*100+M$2,Feuil2!$A$3:$CQ$931,HLOOKUP(Feuil1!$F3851,Feuil2!$E$1:$DG$2,2,0),0)),"",VLOOKUP($H3851*100+M$2,Feuil2!$A$3:$CQ$931,HLOOKUP(Feuil1!$F3851,Feuil2!$E$1:$DG$2,2,0),0))</f>
        <v>222.3</v>
      </c>
      <c r="N3851" s="12">
        <f>IF(ISBLANK(VLOOKUP($H3851*100+N$2,Feuil2!$A$3:$CQ$931,HLOOKUP(Feuil1!$F3851,Feuil2!$E$1:$DG$2,2,0),0)),"",VLOOKUP($H3851*100+N$2,Feuil2!$A$3:$CQ$931,HLOOKUP(Feuil1!$F3851,Feuil2!$E$1:$DG$2,2,0),0))</f>
        <v>10.4</v>
      </c>
      <c r="O3851" s="12">
        <f>IF(ISBLANK(VLOOKUP($H3851*100+O$2,Feuil2!$A$3:$CQ$931,HLOOKUP(Feuil1!$F3851,Feuil2!$E$1:$DG$2,2,0),0)),"",VLOOKUP($H3851*100+O$2,Feuil2!$A$3:$CQ$931,HLOOKUP(Feuil1!$F3851,Feuil2!$E$1:$DG$2,2,0),0))</f>
        <v>48.4</v>
      </c>
      <c r="P3851" s="12">
        <f>IF(ISBLANK(VLOOKUP($H3851*100+P$2,Feuil2!$A$3:$CQ$931,HLOOKUP(Feuil1!$F3851,Feuil2!$E$1:$DG$2,2,0),0)),"",VLOOKUP($H3851*100+P$2,Feuil2!$A$3:$CQ$931,HLOOKUP(Feuil1!$F3851,Feuil2!$E$1:$DG$2,2,0),0))</f>
        <v>9.1999999999999993</v>
      </c>
      <c r="Q3851" s="12">
        <f>IF(ISBLANK(VLOOKUP($H3851*100+Q$2,Feuil2!$A$3:$CQ$931,HLOOKUP(Feuil1!$F3851,Feuil2!$E$1:$DG$2,2,0),0)),"",VLOOKUP($H3851*100+Q$2,Feuil2!$A$3:$CQ$931,HLOOKUP(Feuil1!$F3851,Feuil2!$E$1:$DG$2,2,0),0))</f>
        <v>11.5</v>
      </c>
      <c r="R3851" s="12">
        <f>IF(ISBLANK(VLOOKUP($H3851*100+R$2,Feuil2!$A$3:$CQ$931,HLOOKUP(Feuil1!$F3851,Feuil2!$E$1:$DG$2,2,0),0)),"",VLOOKUP($H3851*100+R$2,Feuil2!$A$3:$CQ$931,HLOOKUP(Feuil1!$F3851,Feuil2!$E$1:$DG$2,2,0),0))</f>
        <v>33.6</v>
      </c>
      <c r="S3851" s="12">
        <f>IF(ISBLANK(VLOOKUP($H3851*100+S$2,Feuil2!$A$3:$CQ$931,HLOOKUP(Feuil1!$F3851,Feuil2!$E$1:$DG$2,2,0),0)),"",VLOOKUP($H3851*100+S$2,Feuil2!$A$3:$CQ$931,HLOOKUP(Feuil1!$F3851,Feuil2!$E$1:$DG$2,2,0),0))</f>
        <v>12.8</v>
      </c>
      <c r="T3851" s="12">
        <f>IF(ISBLANK(VLOOKUP($H3851*100+T$2,Feuil2!$A$3:$CQ$931,HLOOKUP(Feuil1!$F3851,Feuil2!$E$1:$DG$2,2,0),0)),"",VLOOKUP($H3851*100+T$2,Feuil2!$A$3:$CQ$931,HLOOKUP(Feuil1!$F3851,Feuil2!$E$1:$DG$2,2,0),0))</f>
        <v>2.6</v>
      </c>
      <c r="U3851" s="12">
        <f t="shared" ref="U3851:U3914" si="83">SUM(I3851:T3851)</f>
        <v>638.30000000000007</v>
      </c>
    </row>
    <row r="3852" spans="1:44" x14ac:dyDescent="0.35">
      <c r="A3852" s="33" t="s">
        <v>108</v>
      </c>
      <c r="B3852" s="8" t="s">
        <v>109</v>
      </c>
      <c r="C3852" s="39">
        <v>498900</v>
      </c>
      <c r="D3852" s="39">
        <v>460200</v>
      </c>
      <c r="E3852" s="39">
        <v>340</v>
      </c>
      <c r="F3852" s="10">
        <v>6153</v>
      </c>
      <c r="G3852" s="5" t="s">
        <v>23</v>
      </c>
      <c r="H3852" s="11">
        <v>1945</v>
      </c>
      <c r="I3852" s="12">
        <f>IF(ISBLANK(VLOOKUP($H3852*100+I$2,Feuil2!$A$3:$CQ$931,HLOOKUP(Feuil1!$F3852,Feuil2!$E$1:$DG$2,2,0),0)),"",VLOOKUP($H3852*100+I$2,Feuil2!$A$3:$CQ$931,HLOOKUP(Feuil1!$F3852,Feuil2!$E$1:$DG$2,2,0),0))</f>
        <v>3.3</v>
      </c>
      <c r="J3852" s="12">
        <f>IF(ISBLANK(VLOOKUP($H3852*100+J$2,Feuil2!$A$3:$CQ$931,HLOOKUP(Feuil1!$F3852,Feuil2!$E$1:$DG$2,2,0),0)),"",VLOOKUP($H3852*100+J$2,Feuil2!$A$3:$CQ$931,HLOOKUP(Feuil1!$F3852,Feuil2!$E$1:$DG$2,2,0),0))</f>
        <v>56</v>
      </c>
      <c r="K3852" s="12">
        <f>IF(ISBLANK(VLOOKUP($H3852*100+K$2,Feuil2!$A$3:$CQ$931,HLOOKUP(Feuil1!$F3852,Feuil2!$E$1:$DG$2,2,0),0)),"",VLOOKUP($H3852*100+K$2,Feuil2!$A$3:$CQ$931,HLOOKUP(Feuil1!$F3852,Feuil2!$E$1:$DG$2,2,0),0))</f>
        <v>138.1</v>
      </c>
      <c r="L3852" s="12">
        <f>IF(ISBLANK(VLOOKUP($H3852*100+L$2,Feuil2!$A$3:$CQ$931,HLOOKUP(Feuil1!$F3852,Feuil2!$E$1:$DG$2,2,0),0)),"",VLOOKUP($H3852*100+L$2,Feuil2!$A$3:$CQ$931,HLOOKUP(Feuil1!$F3852,Feuil2!$E$1:$DG$2,2,0),0))</f>
        <v>194.8</v>
      </c>
      <c r="M3852" s="12">
        <f>IF(ISBLANK(VLOOKUP($H3852*100+M$2,Feuil2!$A$3:$CQ$931,HLOOKUP(Feuil1!$F3852,Feuil2!$E$1:$DG$2,2,0),0)),"",VLOOKUP($H3852*100+M$2,Feuil2!$A$3:$CQ$931,HLOOKUP(Feuil1!$F3852,Feuil2!$E$1:$DG$2,2,0),0))</f>
        <v>105.2</v>
      </c>
      <c r="N3852" s="12">
        <f>IF(ISBLANK(VLOOKUP($H3852*100+N$2,Feuil2!$A$3:$CQ$931,HLOOKUP(Feuil1!$F3852,Feuil2!$E$1:$DG$2,2,0),0)),"",VLOOKUP($H3852*100+N$2,Feuil2!$A$3:$CQ$931,HLOOKUP(Feuil1!$F3852,Feuil2!$E$1:$DG$2,2,0),0))</f>
        <v>51.1</v>
      </c>
      <c r="O3852" s="12">
        <f>IF(ISBLANK(VLOOKUP($H3852*100+O$2,Feuil2!$A$3:$CQ$931,HLOOKUP(Feuil1!$F3852,Feuil2!$E$1:$DG$2,2,0),0)),"",VLOOKUP($H3852*100+O$2,Feuil2!$A$3:$CQ$931,HLOOKUP(Feuil1!$F3852,Feuil2!$E$1:$DG$2,2,0),0))</f>
        <v>199.5</v>
      </c>
      <c r="P3852" s="12">
        <f>IF(ISBLANK(VLOOKUP($H3852*100+P$2,Feuil2!$A$3:$CQ$931,HLOOKUP(Feuil1!$F3852,Feuil2!$E$1:$DG$2,2,0),0)),"",VLOOKUP($H3852*100+P$2,Feuil2!$A$3:$CQ$931,HLOOKUP(Feuil1!$F3852,Feuil2!$E$1:$DG$2,2,0),0))</f>
        <v>160.19999999999999</v>
      </c>
      <c r="Q3852" s="12">
        <f>IF(ISBLANK(VLOOKUP($H3852*100+Q$2,Feuil2!$A$3:$CQ$931,HLOOKUP(Feuil1!$F3852,Feuil2!$E$1:$DG$2,2,0),0)),"",VLOOKUP($H3852*100+Q$2,Feuil2!$A$3:$CQ$931,HLOOKUP(Feuil1!$F3852,Feuil2!$E$1:$DG$2,2,0),0))</f>
        <v>153.9</v>
      </c>
      <c r="R3852" s="12">
        <f>IF(ISBLANK(VLOOKUP($H3852*100+R$2,Feuil2!$A$3:$CQ$931,HLOOKUP(Feuil1!$F3852,Feuil2!$E$1:$DG$2,2,0),0)),"",VLOOKUP($H3852*100+R$2,Feuil2!$A$3:$CQ$931,HLOOKUP(Feuil1!$F3852,Feuil2!$E$1:$DG$2,2,0),0))</f>
        <v>3</v>
      </c>
      <c r="S3852" s="12">
        <f>IF(ISBLANK(VLOOKUP($H3852*100+S$2,Feuil2!$A$3:$CQ$931,HLOOKUP(Feuil1!$F3852,Feuil2!$E$1:$DG$2,2,0),0)),"",VLOOKUP($H3852*100+S$2,Feuil2!$A$3:$CQ$931,HLOOKUP(Feuil1!$F3852,Feuil2!$E$1:$DG$2,2,0),0))</f>
        <v>3</v>
      </c>
      <c r="T3852" s="12">
        <f>IF(ISBLANK(VLOOKUP($H3852*100+T$2,Feuil2!$A$3:$CQ$931,HLOOKUP(Feuil1!$F3852,Feuil2!$E$1:$DG$2,2,0),0)),"",VLOOKUP($H3852*100+T$2,Feuil2!$A$3:$CQ$931,HLOOKUP(Feuil1!$F3852,Feuil2!$E$1:$DG$2,2,0),0))</f>
        <v>2.8</v>
      </c>
      <c r="U3852" s="12">
        <f t="shared" si="83"/>
        <v>1070.9000000000001</v>
      </c>
    </row>
    <row r="3853" spans="1:44" x14ac:dyDescent="0.35">
      <c r="A3853" s="33" t="s">
        <v>108</v>
      </c>
      <c r="B3853" s="8" t="s">
        <v>109</v>
      </c>
      <c r="C3853" s="39">
        <v>498900</v>
      </c>
      <c r="D3853" s="39">
        <v>460200</v>
      </c>
      <c r="E3853" s="39">
        <v>340</v>
      </c>
      <c r="F3853" s="10">
        <v>6153</v>
      </c>
      <c r="G3853" s="5" t="s">
        <v>23</v>
      </c>
      <c r="H3853" s="11">
        <v>1946</v>
      </c>
      <c r="I3853" s="12">
        <f>IF(ISBLANK(VLOOKUP($H3853*100+I$2,Feuil2!$A$3:$CQ$931,HLOOKUP(Feuil1!$F3853,Feuil2!$E$1:$DG$2,2,0),0)),"",VLOOKUP($H3853*100+I$2,Feuil2!$A$3:$CQ$931,HLOOKUP(Feuil1!$F3853,Feuil2!$E$1:$DG$2,2,0),0))</f>
        <v>4.5</v>
      </c>
      <c r="J3853" s="12">
        <f>IF(ISBLANK(VLOOKUP($H3853*100+J$2,Feuil2!$A$3:$CQ$931,HLOOKUP(Feuil1!$F3853,Feuil2!$E$1:$DG$2,2,0),0)),"",VLOOKUP($H3853*100+J$2,Feuil2!$A$3:$CQ$931,HLOOKUP(Feuil1!$F3853,Feuil2!$E$1:$DG$2,2,0),0))</f>
        <v>57.9</v>
      </c>
      <c r="K3853" s="12">
        <f>IF(ISBLANK(VLOOKUP($H3853*100+K$2,Feuil2!$A$3:$CQ$931,HLOOKUP(Feuil1!$F3853,Feuil2!$E$1:$DG$2,2,0),0)),"",VLOOKUP($H3853*100+K$2,Feuil2!$A$3:$CQ$931,HLOOKUP(Feuil1!$F3853,Feuil2!$E$1:$DG$2,2,0),0))</f>
        <v>146.69999999999999</v>
      </c>
      <c r="L3853" s="12">
        <f>IF(ISBLANK(VLOOKUP($H3853*100+L$2,Feuil2!$A$3:$CQ$931,HLOOKUP(Feuil1!$F3853,Feuil2!$E$1:$DG$2,2,0),0)),"",VLOOKUP($H3853*100+L$2,Feuil2!$A$3:$CQ$931,HLOOKUP(Feuil1!$F3853,Feuil2!$E$1:$DG$2,2,0),0))</f>
        <v>58.6</v>
      </c>
      <c r="M3853" s="12">
        <f>IF(ISBLANK(VLOOKUP($H3853*100+M$2,Feuil2!$A$3:$CQ$931,HLOOKUP(Feuil1!$F3853,Feuil2!$E$1:$DG$2,2,0),0)),"",VLOOKUP($H3853*100+M$2,Feuil2!$A$3:$CQ$931,HLOOKUP(Feuil1!$F3853,Feuil2!$E$1:$DG$2,2,0),0))</f>
        <v>205.9</v>
      </c>
      <c r="N3853" s="12">
        <f>IF(ISBLANK(VLOOKUP($H3853*100+N$2,Feuil2!$A$3:$CQ$931,HLOOKUP(Feuil1!$F3853,Feuil2!$E$1:$DG$2,2,0),0)),"",VLOOKUP($H3853*100+N$2,Feuil2!$A$3:$CQ$931,HLOOKUP(Feuil1!$F3853,Feuil2!$E$1:$DG$2,2,0),0))</f>
        <v>356</v>
      </c>
      <c r="O3853" s="12">
        <f>IF(ISBLANK(VLOOKUP($H3853*100+O$2,Feuil2!$A$3:$CQ$931,HLOOKUP(Feuil1!$F3853,Feuil2!$E$1:$DG$2,2,0),0)),"",VLOOKUP($H3853*100+O$2,Feuil2!$A$3:$CQ$931,HLOOKUP(Feuil1!$F3853,Feuil2!$E$1:$DG$2,2,0),0))</f>
        <v>241.5</v>
      </c>
      <c r="P3853" s="12">
        <f>IF(ISBLANK(VLOOKUP($H3853*100+P$2,Feuil2!$A$3:$CQ$931,HLOOKUP(Feuil1!$F3853,Feuil2!$E$1:$DG$2,2,0),0)),"",VLOOKUP($H3853*100+P$2,Feuil2!$A$3:$CQ$931,HLOOKUP(Feuil1!$F3853,Feuil2!$E$1:$DG$2,2,0),0))</f>
        <v>12.5</v>
      </c>
      <c r="Q3853" s="12">
        <f>IF(ISBLANK(VLOOKUP($H3853*100+Q$2,Feuil2!$A$3:$CQ$931,HLOOKUP(Feuil1!$F3853,Feuil2!$E$1:$DG$2,2,0),0)),"",VLOOKUP($H3853*100+Q$2,Feuil2!$A$3:$CQ$931,HLOOKUP(Feuil1!$F3853,Feuil2!$E$1:$DG$2,2,0),0))</f>
        <v>75.5</v>
      </c>
      <c r="R3853" s="12">
        <f>IF(ISBLANK(VLOOKUP($H3853*100+R$2,Feuil2!$A$3:$CQ$931,HLOOKUP(Feuil1!$F3853,Feuil2!$E$1:$DG$2,2,0),0)),"",VLOOKUP($H3853*100+R$2,Feuil2!$A$3:$CQ$931,HLOOKUP(Feuil1!$F3853,Feuil2!$E$1:$DG$2,2,0),0))</f>
        <v>5.7</v>
      </c>
      <c r="S3853" s="12">
        <f>IF(ISBLANK(VLOOKUP($H3853*100+S$2,Feuil2!$A$3:$CQ$931,HLOOKUP(Feuil1!$F3853,Feuil2!$E$1:$DG$2,2,0),0)),"",VLOOKUP($H3853*100+S$2,Feuil2!$A$3:$CQ$931,HLOOKUP(Feuil1!$F3853,Feuil2!$E$1:$DG$2,2,0),0))</f>
        <v>3.4</v>
      </c>
      <c r="T3853" s="12">
        <f>IF(ISBLANK(VLOOKUP($H3853*100+T$2,Feuil2!$A$3:$CQ$931,HLOOKUP(Feuil1!$F3853,Feuil2!$E$1:$DG$2,2,0),0)),"",VLOOKUP($H3853*100+T$2,Feuil2!$A$3:$CQ$931,HLOOKUP(Feuil1!$F3853,Feuil2!$E$1:$DG$2,2,0),0))</f>
        <v>2.7</v>
      </c>
      <c r="U3853" s="12">
        <f t="shared" si="83"/>
        <v>1170.9000000000001</v>
      </c>
    </row>
    <row r="3854" spans="1:44" x14ac:dyDescent="0.35">
      <c r="A3854" s="33" t="s">
        <v>108</v>
      </c>
      <c r="B3854" s="8" t="s">
        <v>109</v>
      </c>
      <c r="C3854" s="39">
        <v>498900</v>
      </c>
      <c r="D3854" s="39">
        <v>460200</v>
      </c>
      <c r="E3854" s="39">
        <v>340</v>
      </c>
      <c r="F3854" s="10">
        <v>6153</v>
      </c>
      <c r="G3854" s="5" t="s">
        <v>23</v>
      </c>
      <c r="H3854" s="11">
        <v>1947</v>
      </c>
      <c r="I3854" s="12">
        <f>IF(ISBLANK(VLOOKUP($H3854*100+I$2,Feuil2!$A$3:$CQ$931,HLOOKUP(Feuil1!$F3854,Feuil2!$E$1:$DG$2,2,0),0)),"",VLOOKUP($H3854*100+I$2,Feuil2!$A$3:$CQ$931,HLOOKUP(Feuil1!$F3854,Feuil2!$E$1:$DG$2,2,0),0))</f>
        <v>17.3</v>
      </c>
      <c r="J3854" s="12">
        <f>IF(ISBLANK(VLOOKUP($H3854*100+J$2,Feuil2!$A$3:$CQ$931,HLOOKUP(Feuil1!$F3854,Feuil2!$E$1:$DG$2,2,0),0)),"",VLOOKUP($H3854*100+J$2,Feuil2!$A$3:$CQ$931,HLOOKUP(Feuil1!$F3854,Feuil2!$E$1:$DG$2,2,0),0))</f>
        <v>55.3</v>
      </c>
      <c r="K3854" s="12">
        <f>IF(ISBLANK(VLOOKUP($H3854*100+K$2,Feuil2!$A$3:$CQ$931,HLOOKUP(Feuil1!$F3854,Feuil2!$E$1:$DG$2,2,0),0)),"",VLOOKUP($H3854*100+K$2,Feuil2!$A$3:$CQ$931,HLOOKUP(Feuil1!$F3854,Feuil2!$E$1:$DG$2,2,0),0))</f>
        <v>67.5</v>
      </c>
      <c r="L3854" s="12">
        <f>IF(ISBLANK(VLOOKUP($H3854*100+L$2,Feuil2!$A$3:$CQ$931,HLOOKUP(Feuil1!$F3854,Feuil2!$E$1:$DG$2,2,0),0)),"",VLOOKUP($H3854*100+L$2,Feuil2!$A$3:$CQ$931,HLOOKUP(Feuil1!$F3854,Feuil2!$E$1:$DG$2,2,0),0))</f>
        <v>94.8</v>
      </c>
      <c r="M3854" s="12">
        <f>IF(ISBLANK(VLOOKUP($H3854*100+M$2,Feuil2!$A$3:$CQ$931,HLOOKUP(Feuil1!$F3854,Feuil2!$E$1:$DG$2,2,0),0)),"",VLOOKUP($H3854*100+M$2,Feuil2!$A$3:$CQ$931,HLOOKUP(Feuil1!$F3854,Feuil2!$E$1:$DG$2,2,0),0))</f>
        <v>194.3</v>
      </c>
      <c r="N3854" s="12">
        <f>IF(ISBLANK(VLOOKUP($H3854*100+N$2,Feuil2!$A$3:$CQ$931,HLOOKUP(Feuil1!$F3854,Feuil2!$E$1:$DG$2,2,0),0)),"",VLOOKUP($H3854*100+N$2,Feuil2!$A$3:$CQ$931,HLOOKUP(Feuil1!$F3854,Feuil2!$E$1:$DG$2,2,0),0))</f>
        <v>80.5</v>
      </c>
      <c r="O3854" s="12">
        <f>IF(ISBLANK(VLOOKUP($H3854*100+O$2,Feuil2!$A$3:$CQ$931,HLOOKUP(Feuil1!$F3854,Feuil2!$E$1:$DG$2,2,0),0)),"",VLOOKUP($H3854*100+O$2,Feuil2!$A$3:$CQ$931,HLOOKUP(Feuil1!$F3854,Feuil2!$E$1:$DG$2,2,0),0))</f>
        <v>28.3</v>
      </c>
      <c r="P3854" s="12">
        <f>IF(ISBLANK(VLOOKUP($H3854*100+P$2,Feuil2!$A$3:$CQ$931,HLOOKUP(Feuil1!$F3854,Feuil2!$E$1:$DG$2,2,0),0)),"",VLOOKUP($H3854*100+P$2,Feuil2!$A$3:$CQ$931,HLOOKUP(Feuil1!$F3854,Feuil2!$E$1:$DG$2,2,0),0))</f>
        <v>78.5</v>
      </c>
      <c r="Q3854" s="12">
        <f>IF(ISBLANK(VLOOKUP($H3854*100+Q$2,Feuil2!$A$3:$CQ$931,HLOOKUP(Feuil1!$F3854,Feuil2!$E$1:$DG$2,2,0),0)),"",VLOOKUP($H3854*100+Q$2,Feuil2!$A$3:$CQ$931,HLOOKUP(Feuil1!$F3854,Feuil2!$E$1:$DG$2,2,0),0))</f>
        <v>32.700000000000003</v>
      </c>
      <c r="R3854" s="12">
        <f>IF(ISBLANK(VLOOKUP($H3854*100+R$2,Feuil2!$A$3:$CQ$931,HLOOKUP(Feuil1!$F3854,Feuil2!$E$1:$DG$2,2,0),0)),"",VLOOKUP($H3854*100+R$2,Feuil2!$A$3:$CQ$931,HLOOKUP(Feuil1!$F3854,Feuil2!$E$1:$DG$2,2,0),0))</f>
        <v>5.4</v>
      </c>
      <c r="S3854" s="12">
        <f>IF(ISBLANK(VLOOKUP($H3854*100+S$2,Feuil2!$A$3:$CQ$931,HLOOKUP(Feuil1!$F3854,Feuil2!$E$1:$DG$2,2,0),0)),"",VLOOKUP($H3854*100+S$2,Feuil2!$A$3:$CQ$931,HLOOKUP(Feuil1!$F3854,Feuil2!$E$1:$DG$2,2,0),0))</f>
        <v>2.6</v>
      </c>
      <c r="T3854" s="12">
        <f>IF(ISBLANK(VLOOKUP($H3854*100+T$2,Feuil2!$A$3:$CQ$931,HLOOKUP(Feuil1!$F3854,Feuil2!$E$1:$DG$2,2,0),0)),"",VLOOKUP($H3854*100+T$2,Feuil2!$A$3:$CQ$931,HLOOKUP(Feuil1!$F3854,Feuil2!$E$1:$DG$2,2,0),0))</f>
        <v>2.6</v>
      </c>
      <c r="U3854" s="12">
        <f t="shared" si="83"/>
        <v>659.80000000000007</v>
      </c>
    </row>
    <row r="3855" spans="1:44" x14ac:dyDescent="0.35">
      <c r="A3855" s="33" t="s">
        <v>108</v>
      </c>
      <c r="B3855" s="8" t="s">
        <v>109</v>
      </c>
      <c r="C3855" s="39">
        <v>498900</v>
      </c>
      <c r="D3855" s="39">
        <v>460200</v>
      </c>
      <c r="E3855" s="39">
        <v>340</v>
      </c>
      <c r="F3855" s="10">
        <v>6153</v>
      </c>
      <c r="G3855" s="5" t="s">
        <v>23</v>
      </c>
      <c r="H3855" s="11">
        <v>1948</v>
      </c>
      <c r="I3855" s="12">
        <f>IF(ISBLANK(VLOOKUP($H3855*100+I$2,Feuil2!$A$3:$CQ$931,HLOOKUP(Feuil1!$F3855,Feuil2!$E$1:$DG$2,2,0),0)),"",VLOOKUP($H3855*100+I$2,Feuil2!$A$3:$CQ$931,HLOOKUP(Feuil1!$F3855,Feuil2!$E$1:$DG$2,2,0),0))</f>
        <v>3.8</v>
      </c>
      <c r="J3855" s="12">
        <f>IF(ISBLANK(VLOOKUP($H3855*100+J$2,Feuil2!$A$3:$CQ$931,HLOOKUP(Feuil1!$F3855,Feuil2!$E$1:$DG$2,2,0),0)),"",VLOOKUP($H3855*100+J$2,Feuil2!$A$3:$CQ$931,HLOOKUP(Feuil1!$F3855,Feuil2!$E$1:$DG$2,2,0),0))</f>
        <v>56.7</v>
      </c>
      <c r="K3855" s="12">
        <f>IF(ISBLANK(VLOOKUP($H3855*100+K$2,Feuil2!$A$3:$CQ$931,HLOOKUP(Feuil1!$F3855,Feuil2!$E$1:$DG$2,2,0),0)),"",VLOOKUP($H3855*100+K$2,Feuil2!$A$3:$CQ$931,HLOOKUP(Feuil1!$F3855,Feuil2!$E$1:$DG$2,2,0),0))</f>
        <v>7.9</v>
      </c>
      <c r="L3855" s="12">
        <f>IF(ISBLANK(VLOOKUP($H3855*100+L$2,Feuil2!$A$3:$CQ$931,HLOOKUP(Feuil1!$F3855,Feuil2!$E$1:$DG$2,2,0),0)),"",VLOOKUP($H3855*100+L$2,Feuil2!$A$3:$CQ$931,HLOOKUP(Feuil1!$F3855,Feuil2!$E$1:$DG$2,2,0),0))</f>
        <v>131.5</v>
      </c>
      <c r="M3855" s="12">
        <f>IF(ISBLANK(VLOOKUP($H3855*100+M$2,Feuil2!$A$3:$CQ$931,HLOOKUP(Feuil1!$F3855,Feuil2!$E$1:$DG$2,2,0),0)),"",VLOOKUP($H3855*100+M$2,Feuil2!$A$3:$CQ$931,HLOOKUP(Feuil1!$F3855,Feuil2!$E$1:$DG$2,2,0),0))</f>
        <v>73.7</v>
      </c>
      <c r="N3855" s="12">
        <f>IF(ISBLANK(VLOOKUP($H3855*100+N$2,Feuil2!$A$3:$CQ$931,HLOOKUP(Feuil1!$F3855,Feuil2!$E$1:$DG$2,2,0),0)),"",VLOOKUP($H3855*100+N$2,Feuil2!$A$3:$CQ$931,HLOOKUP(Feuil1!$F3855,Feuil2!$E$1:$DG$2,2,0),0))</f>
        <v>39.299999999999997</v>
      </c>
      <c r="O3855" s="12">
        <f>IF(ISBLANK(VLOOKUP($H3855*100+O$2,Feuil2!$A$3:$CQ$931,HLOOKUP(Feuil1!$F3855,Feuil2!$E$1:$DG$2,2,0),0)),"",VLOOKUP($H3855*100+O$2,Feuil2!$A$3:$CQ$931,HLOOKUP(Feuil1!$F3855,Feuil2!$E$1:$DG$2,2,0),0))</f>
        <v>40.9</v>
      </c>
      <c r="P3855" s="12">
        <f>IF(ISBLANK(VLOOKUP($H3855*100+P$2,Feuil2!$A$3:$CQ$931,HLOOKUP(Feuil1!$F3855,Feuil2!$E$1:$DG$2,2,0),0)),"",VLOOKUP($H3855*100+P$2,Feuil2!$A$3:$CQ$931,HLOOKUP(Feuil1!$F3855,Feuil2!$E$1:$DG$2,2,0),0))</f>
        <v>95.1</v>
      </c>
      <c r="Q3855" s="12">
        <f>IF(ISBLANK(VLOOKUP($H3855*100+Q$2,Feuil2!$A$3:$CQ$931,HLOOKUP(Feuil1!$F3855,Feuil2!$E$1:$DG$2,2,0),0)),"",VLOOKUP($H3855*100+Q$2,Feuil2!$A$3:$CQ$931,HLOOKUP(Feuil1!$F3855,Feuil2!$E$1:$DG$2,2,0),0))</f>
        <v>44.6</v>
      </c>
      <c r="R3855" s="12">
        <f>IF(ISBLANK(VLOOKUP($H3855*100+R$2,Feuil2!$A$3:$CQ$931,HLOOKUP(Feuil1!$F3855,Feuil2!$E$1:$DG$2,2,0),0)),"",VLOOKUP($H3855*100+R$2,Feuil2!$A$3:$CQ$931,HLOOKUP(Feuil1!$F3855,Feuil2!$E$1:$DG$2,2,0),0))</f>
        <v>5</v>
      </c>
      <c r="S3855" s="12">
        <f>IF(ISBLANK(VLOOKUP($H3855*100+S$2,Feuil2!$A$3:$CQ$931,HLOOKUP(Feuil1!$F3855,Feuil2!$E$1:$DG$2,2,0),0)),"",VLOOKUP($H3855*100+S$2,Feuil2!$A$3:$CQ$931,HLOOKUP(Feuil1!$F3855,Feuil2!$E$1:$DG$2,2,0),0))</f>
        <v>2.6</v>
      </c>
      <c r="T3855" s="12">
        <f>IF(ISBLANK(VLOOKUP($H3855*100+T$2,Feuil2!$A$3:$CQ$931,HLOOKUP(Feuil1!$F3855,Feuil2!$E$1:$DG$2,2,0),0)),"",VLOOKUP($H3855*100+T$2,Feuil2!$A$3:$CQ$931,HLOOKUP(Feuil1!$F3855,Feuil2!$E$1:$DG$2,2,0),0))</f>
        <v>2.6</v>
      </c>
      <c r="U3855" s="12">
        <f t="shared" si="83"/>
        <v>503.70000000000005</v>
      </c>
    </row>
    <row r="3856" spans="1:44" x14ac:dyDescent="0.35">
      <c r="A3856" s="33" t="s">
        <v>108</v>
      </c>
      <c r="B3856" s="8" t="s">
        <v>109</v>
      </c>
      <c r="C3856" s="39">
        <v>498900</v>
      </c>
      <c r="D3856" s="39">
        <v>460200</v>
      </c>
      <c r="E3856" s="39">
        <v>340</v>
      </c>
      <c r="F3856" s="10">
        <v>6153</v>
      </c>
      <c r="G3856" s="5" t="s">
        <v>23</v>
      </c>
      <c r="H3856" s="11">
        <v>1949</v>
      </c>
      <c r="I3856" s="12">
        <f>IF(ISBLANK(VLOOKUP($H3856*100+I$2,Feuil2!$A$3:$CQ$931,HLOOKUP(Feuil1!$F3856,Feuil2!$E$1:$DG$2,2,0),0)),"",VLOOKUP($H3856*100+I$2,Feuil2!$A$3:$CQ$931,HLOOKUP(Feuil1!$F3856,Feuil2!$E$1:$DG$2,2,0),0))</f>
        <v>23.6</v>
      </c>
      <c r="J3856" s="12">
        <f>IF(ISBLANK(VLOOKUP($H3856*100+J$2,Feuil2!$A$3:$CQ$931,HLOOKUP(Feuil1!$F3856,Feuil2!$E$1:$DG$2,2,0),0)),"",VLOOKUP($H3856*100+J$2,Feuil2!$A$3:$CQ$931,HLOOKUP(Feuil1!$F3856,Feuil2!$E$1:$DG$2,2,0),0))</f>
        <v>5</v>
      </c>
      <c r="K3856" s="12">
        <f>IF(ISBLANK(VLOOKUP($H3856*100+K$2,Feuil2!$A$3:$CQ$931,HLOOKUP(Feuil1!$F3856,Feuil2!$E$1:$DG$2,2,0),0)),"",VLOOKUP($H3856*100+K$2,Feuil2!$A$3:$CQ$931,HLOOKUP(Feuil1!$F3856,Feuil2!$E$1:$DG$2,2,0),0))</f>
        <v>182.9</v>
      </c>
      <c r="L3856" s="12">
        <f>IF(ISBLANK(VLOOKUP($H3856*100+L$2,Feuil2!$A$3:$CQ$931,HLOOKUP(Feuil1!$F3856,Feuil2!$E$1:$DG$2,2,0),0)),"",VLOOKUP($H3856*100+L$2,Feuil2!$A$3:$CQ$931,HLOOKUP(Feuil1!$F3856,Feuil2!$E$1:$DG$2,2,0),0))</f>
        <v>124.1</v>
      </c>
      <c r="M3856" s="12">
        <f>IF(ISBLANK(VLOOKUP($H3856*100+M$2,Feuil2!$A$3:$CQ$931,HLOOKUP(Feuil1!$F3856,Feuil2!$E$1:$DG$2,2,0),0)),"",VLOOKUP($H3856*100+M$2,Feuil2!$A$3:$CQ$931,HLOOKUP(Feuil1!$F3856,Feuil2!$E$1:$DG$2,2,0),0))</f>
        <v>98</v>
      </c>
      <c r="N3856" s="12">
        <f>IF(ISBLANK(VLOOKUP($H3856*100+N$2,Feuil2!$A$3:$CQ$931,HLOOKUP(Feuil1!$F3856,Feuil2!$E$1:$DG$2,2,0),0)),"",VLOOKUP($H3856*100+N$2,Feuil2!$A$3:$CQ$931,HLOOKUP(Feuil1!$F3856,Feuil2!$E$1:$DG$2,2,0),0))</f>
        <v>57.5</v>
      </c>
      <c r="O3856" s="12">
        <f>IF(ISBLANK(VLOOKUP($H3856*100+O$2,Feuil2!$A$3:$CQ$931,HLOOKUP(Feuil1!$F3856,Feuil2!$E$1:$DG$2,2,0),0)),"",VLOOKUP($H3856*100+O$2,Feuil2!$A$3:$CQ$931,HLOOKUP(Feuil1!$F3856,Feuil2!$E$1:$DG$2,2,0),0))</f>
        <v>111.4</v>
      </c>
      <c r="P3856" s="12">
        <f>IF(ISBLANK(VLOOKUP($H3856*100+P$2,Feuil2!$A$3:$CQ$931,HLOOKUP(Feuil1!$F3856,Feuil2!$E$1:$DG$2,2,0),0)),"",VLOOKUP($H3856*100+P$2,Feuil2!$A$3:$CQ$931,HLOOKUP(Feuil1!$F3856,Feuil2!$E$1:$DG$2,2,0),0))</f>
        <v>36</v>
      </c>
      <c r="Q3856" s="12">
        <f>IF(ISBLANK(VLOOKUP($H3856*100+Q$2,Feuil2!$A$3:$CQ$931,HLOOKUP(Feuil1!$F3856,Feuil2!$E$1:$DG$2,2,0),0)),"",VLOOKUP($H3856*100+Q$2,Feuil2!$A$3:$CQ$931,HLOOKUP(Feuil1!$F3856,Feuil2!$E$1:$DG$2,2,0),0))</f>
        <v>30.9</v>
      </c>
      <c r="R3856" s="12">
        <f>IF(ISBLANK(VLOOKUP($H3856*100+R$2,Feuil2!$A$3:$CQ$931,HLOOKUP(Feuil1!$F3856,Feuil2!$E$1:$DG$2,2,0),0)),"",VLOOKUP($H3856*100+R$2,Feuil2!$A$3:$CQ$931,HLOOKUP(Feuil1!$F3856,Feuil2!$E$1:$DG$2,2,0),0))</f>
        <v>2.6</v>
      </c>
      <c r="S3856" s="12">
        <f>IF(ISBLANK(VLOOKUP($H3856*100+S$2,Feuil2!$A$3:$CQ$931,HLOOKUP(Feuil1!$F3856,Feuil2!$E$1:$DG$2,2,0),0)),"",VLOOKUP($H3856*100+S$2,Feuil2!$A$3:$CQ$931,HLOOKUP(Feuil1!$F3856,Feuil2!$E$1:$DG$2,2,0),0))</f>
        <v>2.6</v>
      </c>
      <c r="T3856" s="12">
        <f>IF(ISBLANK(VLOOKUP($H3856*100+T$2,Feuil2!$A$3:$CQ$931,HLOOKUP(Feuil1!$F3856,Feuil2!$E$1:$DG$2,2,0),0)),"",VLOOKUP($H3856*100+T$2,Feuil2!$A$3:$CQ$931,HLOOKUP(Feuil1!$F3856,Feuil2!$E$1:$DG$2,2,0),0))</f>
        <v>3.4</v>
      </c>
      <c r="U3856" s="12">
        <f t="shared" si="83"/>
        <v>678</v>
      </c>
    </row>
    <row r="3857" spans="1:21" x14ac:dyDescent="0.35">
      <c r="A3857" s="33" t="s">
        <v>108</v>
      </c>
      <c r="B3857" s="8" t="s">
        <v>109</v>
      </c>
      <c r="C3857" s="39">
        <v>498900</v>
      </c>
      <c r="D3857" s="39">
        <v>460200</v>
      </c>
      <c r="E3857" s="39">
        <v>340</v>
      </c>
      <c r="F3857" s="10">
        <v>6153</v>
      </c>
      <c r="G3857" s="5" t="s">
        <v>23</v>
      </c>
      <c r="H3857" s="11">
        <v>1950</v>
      </c>
      <c r="I3857" s="12">
        <f>IF(ISBLANK(VLOOKUP($H3857*100+I$2,Feuil2!$A$3:$CQ$931,HLOOKUP(Feuil1!$F3857,Feuil2!$E$1:$DG$2,2,0),0)),"",VLOOKUP($H3857*100+I$2,Feuil2!$A$3:$CQ$931,HLOOKUP(Feuil1!$F3857,Feuil2!$E$1:$DG$2,2,0),0))</f>
        <v>12.9</v>
      </c>
      <c r="J3857" s="12">
        <f>IF(ISBLANK(VLOOKUP($H3857*100+J$2,Feuil2!$A$3:$CQ$931,HLOOKUP(Feuil1!$F3857,Feuil2!$E$1:$DG$2,2,0),0)),"",VLOOKUP($H3857*100+J$2,Feuil2!$A$3:$CQ$931,HLOOKUP(Feuil1!$F3857,Feuil2!$E$1:$DG$2,2,0),0))</f>
        <v>31.2</v>
      </c>
      <c r="K3857" s="12">
        <f>IF(ISBLANK(VLOOKUP($H3857*100+K$2,Feuil2!$A$3:$CQ$931,HLOOKUP(Feuil1!$F3857,Feuil2!$E$1:$DG$2,2,0),0)),"",VLOOKUP($H3857*100+K$2,Feuil2!$A$3:$CQ$931,HLOOKUP(Feuil1!$F3857,Feuil2!$E$1:$DG$2,2,0),0))</f>
        <v>19</v>
      </c>
      <c r="L3857" s="12">
        <f>IF(ISBLANK(VLOOKUP($H3857*100+L$2,Feuil2!$A$3:$CQ$931,HLOOKUP(Feuil1!$F3857,Feuil2!$E$1:$DG$2,2,0),0)),"",VLOOKUP($H3857*100+L$2,Feuil2!$A$3:$CQ$931,HLOOKUP(Feuil1!$F3857,Feuil2!$E$1:$DG$2,2,0),0))</f>
        <v>257.60000000000002</v>
      </c>
      <c r="M3857" s="12">
        <f>IF(ISBLANK(VLOOKUP($H3857*100+M$2,Feuil2!$A$3:$CQ$931,HLOOKUP(Feuil1!$F3857,Feuil2!$E$1:$DG$2,2,0),0)),"",VLOOKUP($H3857*100+M$2,Feuil2!$A$3:$CQ$931,HLOOKUP(Feuil1!$F3857,Feuil2!$E$1:$DG$2,2,0),0))</f>
        <v>229.6</v>
      </c>
      <c r="N3857" s="12">
        <f>IF(ISBLANK(VLOOKUP($H3857*100+N$2,Feuil2!$A$3:$CQ$931,HLOOKUP(Feuil1!$F3857,Feuil2!$E$1:$DG$2,2,0),0)),"",VLOOKUP($H3857*100+N$2,Feuil2!$A$3:$CQ$931,HLOOKUP(Feuil1!$F3857,Feuil2!$E$1:$DG$2,2,0),0))</f>
        <v>212.3</v>
      </c>
      <c r="O3857" s="12">
        <f>IF(ISBLANK(VLOOKUP($H3857*100+O$2,Feuil2!$A$3:$CQ$931,HLOOKUP(Feuil1!$F3857,Feuil2!$E$1:$DG$2,2,0),0)),"",VLOOKUP($H3857*100+O$2,Feuil2!$A$3:$CQ$931,HLOOKUP(Feuil1!$F3857,Feuil2!$E$1:$DG$2,2,0),0))</f>
        <v>172.5</v>
      </c>
      <c r="P3857" s="12">
        <f>IF(ISBLANK(VLOOKUP($H3857*100+P$2,Feuil2!$A$3:$CQ$931,HLOOKUP(Feuil1!$F3857,Feuil2!$E$1:$DG$2,2,0),0)),"",VLOOKUP($H3857*100+P$2,Feuil2!$A$3:$CQ$931,HLOOKUP(Feuil1!$F3857,Feuil2!$E$1:$DG$2,2,0),0))</f>
        <v>38.799999999999997</v>
      </c>
      <c r="Q3857" s="12">
        <f>IF(ISBLANK(VLOOKUP($H3857*100+Q$2,Feuil2!$A$3:$CQ$931,HLOOKUP(Feuil1!$F3857,Feuil2!$E$1:$DG$2,2,0),0)),"",VLOOKUP($H3857*100+Q$2,Feuil2!$A$3:$CQ$931,HLOOKUP(Feuil1!$F3857,Feuil2!$E$1:$DG$2,2,0),0))</f>
        <v>56.8</v>
      </c>
      <c r="R3857" s="12">
        <f>IF(ISBLANK(VLOOKUP($H3857*100+R$2,Feuil2!$A$3:$CQ$931,HLOOKUP(Feuil1!$F3857,Feuil2!$E$1:$DG$2,2,0),0)),"",VLOOKUP($H3857*100+R$2,Feuil2!$A$3:$CQ$931,HLOOKUP(Feuil1!$F3857,Feuil2!$E$1:$DG$2,2,0),0))</f>
        <v>7.2</v>
      </c>
      <c r="S3857" s="12">
        <f>IF(ISBLANK(VLOOKUP($H3857*100+S$2,Feuil2!$A$3:$CQ$931,HLOOKUP(Feuil1!$F3857,Feuil2!$E$1:$DG$2,2,0),0)),"",VLOOKUP($H3857*100+S$2,Feuil2!$A$3:$CQ$931,HLOOKUP(Feuil1!$F3857,Feuil2!$E$1:$DG$2,2,0),0))</f>
        <v>2.9</v>
      </c>
      <c r="T3857" s="12">
        <f>IF(ISBLANK(VLOOKUP($H3857*100+T$2,Feuil2!$A$3:$CQ$931,HLOOKUP(Feuil1!$F3857,Feuil2!$E$1:$DG$2,2,0),0)),"",VLOOKUP($H3857*100+T$2,Feuil2!$A$3:$CQ$931,HLOOKUP(Feuil1!$F3857,Feuil2!$E$1:$DG$2,2,0),0))</f>
        <v>2.8</v>
      </c>
      <c r="U3857" s="12">
        <f t="shared" si="83"/>
        <v>1043.6000000000001</v>
      </c>
    </row>
    <row r="3858" spans="1:21" x14ac:dyDescent="0.35">
      <c r="A3858" s="33" t="s">
        <v>108</v>
      </c>
      <c r="B3858" s="8" t="s">
        <v>109</v>
      </c>
      <c r="C3858" s="39">
        <v>498900</v>
      </c>
      <c r="D3858" s="39">
        <v>460200</v>
      </c>
      <c r="E3858" s="39">
        <v>340</v>
      </c>
      <c r="F3858" s="10">
        <v>6153</v>
      </c>
      <c r="G3858" s="5" t="s">
        <v>23</v>
      </c>
      <c r="H3858" s="11">
        <v>1951</v>
      </c>
      <c r="I3858" s="12">
        <f>IF(ISBLANK(VLOOKUP($H3858*100+I$2,Feuil2!$A$3:$CQ$931,HLOOKUP(Feuil1!$F3858,Feuil2!$E$1:$DG$2,2,0),0)),"",VLOOKUP($H3858*100+I$2,Feuil2!$A$3:$CQ$931,HLOOKUP(Feuil1!$F3858,Feuil2!$E$1:$DG$2,2,0),0))</f>
        <v>23</v>
      </c>
      <c r="J3858" s="12">
        <f>IF(ISBLANK(VLOOKUP($H3858*100+J$2,Feuil2!$A$3:$CQ$931,HLOOKUP(Feuil1!$F3858,Feuil2!$E$1:$DG$2,2,0),0)),"",VLOOKUP($H3858*100+J$2,Feuil2!$A$3:$CQ$931,HLOOKUP(Feuil1!$F3858,Feuil2!$E$1:$DG$2,2,0),0))</f>
        <v>80</v>
      </c>
      <c r="K3858" s="12">
        <f>IF(ISBLANK(VLOOKUP($H3858*100+K$2,Feuil2!$A$3:$CQ$931,HLOOKUP(Feuil1!$F3858,Feuil2!$E$1:$DG$2,2,0),0)),"",VLOOKUP($H3858*100+K$2,Feuil2!$A$3:$CQ$931,HLOOKUP(Feuil1!$F3858,Feuil2!$E$1:$DG$2,2,0),0))</f>
        <v>319.5</v>
      </c>
      <c r="L3858" s="12">
        <f>IF(ISBLANK(VLOOKUP($H3858*100+L$2,Feuil2!$A$3:$CQ$931,HLOOKUP(Feuil1!$F3858,Feuil2!$E$1:$DG$2,2,0),0)),"",VLOOKUP($H3858*100+L$2,Feuil2!$A$3:$CQ$931,HLOOKUP(Feuil1!$F3858,Feuil2!$E$1:$DG$2,2,0),0))</f>
        <v>99.4</v>
      </c>
      <c r="M3858" s="12">
        <f>IF(ISBLANK(VLOOKUP($H3858*100+M$2,Feuil2!$A$3:$CQ$931,HLOOKUP(Feuil1!$F3858,Feuil2!$E$1:$DG$2,2,0),0)),"",VLOOKUP($H3858*100+M$2,Feuil2!$A$3:$CQ$931,HLOOKUP(Feuil1!$F3858,Feuil2!$E$1:$DG$2,2,0),0))</f>
        <v>173.5</v>
      </c>
      <c r="N3858" s="12">
        <f>IF(ISBLANK(VLOOKUP($H3858*100+N$2,Feuil2!$A$3:$CQ$931,HLOOKUP(Feuil1!$F3858,Feuil2!$E$1:$DG$2,2,0),0)),"",VLOOKUP($H3858*100+N$2,Feuil2!$A$3:$CQ$931,HLOOKUP(Feuil1!$F3858,Feuil2!$E$1:$DG$2,2,0),0))</f>
        <v>57.8</v>
      </c>
      <c r="O3858" s="12">
        <f>IF(ISBLANK(VLOOKUP($H3858*100+O$2,Feuil2!$A$3:$CQ$931,HLOOKUP(Feuil1!$F3858,Feuil2!$E$1:$DG$2,2,0),0)),"",VLOOKUP($H3858*100+O$2,Feuil2!$A$3:$CQ$931,HLOOKUP(Feuil1!$F3858,Feuil2!$E$1:$DG$2,2,0),0))</f>
        <v>90.4</v>
      </c>
      <c r="P3858" s="12">
        <f>IF(ISBLANK(VLOOKUP($H3858*100+P$2,Feuil2!$A$3:$CQ$931,HLOOKUP(Feuil1!$F3858,Feuil2!$E$1:$DG$2,2,0),0)),"",VLOOKUP($H3858*100+P$2,Feuil2!$A$3:$CQ$931,HLOOKUP(Feuil1!$F3858,Feuil2!$E$1:$DG$2,2,0),0))</f>
        <v>92.8</v>
      </c>
      <c r="Q3858" s="12">
        <f>IF(ISBLANK(VLOOKUP($H3858*100+Q$2,Feuil2!$A$3:$CQ$931,HLOOKUP(Feuil1!$F3858,Feuil2!$E$1:$DG$2,2,0),0)),"",VLOOKUP($H3858*100+Q$2,Feuil2!$A$3:$CQ$931,HLOOKUP(Feuil1!$F3858,Feuil2!$E$1:$DG$2,2,0),0))</f>
        <v>76.3</v>
      </c>
      <c r="R3858" s="12">
        <f>IF(ISBLANK(VLOOKUP($H3858*100+R$2,Feuil2!$A$3:$CQ$931,HLOOKUP(Feuil1!$F3858,Feuil2!$E$1:$DG$2,2,0),0)),"",VLOOKUP($H3858*100+R$2,Feuil2!$A$3:$CQ$931,HLOOKUP(Feuil1!$F3858,Feuil2!$E$1:$DG$2,2,0),0))</f>
        <v>2.6</v>
      </c>
      <c r="S3858" s="12">
        <f>IF(ISBLANK(VLOOKUP($H3858*100+S$2,Feuil2!$A$3:$CQ$931,HLOOKUP(Feuil1!$F3858,Feuil2!$E$1:$DG$2,2,0),0)),"",VLOOKUP($H3858*100+S$2,Feuil2!$A$3:$CQ$931,HLOOKUP(Feuil1!$F3858,Feuil2!$E$1:$DG$2,2,0),0))</f>
        <v>2.6</v>
      </c>
      <c r="T3858" s="12">
        <f>IF(ISBLANK(VLOOKUP($H3858*100+T$2,Feuil2!$A$3:$CQ$931,HLOOKUP(Feuil1!$F3858,Feuil2!$E$1:$DG$2,2,0),0)),"",VLOOKUP($H3858*100+T$2,Feuil2!$A$3:$CQ$931,HLOOKUP(Feuil1!$F3858,Feuil2!$E$1:$DG$2,2,0),0))</f>
        <v>9.1</v>
      </c>
      <c r="U3858" s="12">
        <f t="shared" si="83"/>
        <v>1026.9999999999998</v>
      </c>
    </row>
    <row r="3859" spans="1:21" x14ac:dyDescent="0.35">
      <c r="A3859" s="33" t="s">
        <v>108</v>
      </c>
      <c r="B3859" s="8" t="s">
        <v>109</v>
      </c>
      <c r="C3859" s="39">
        <v>498900</v>
      </c>
      <c r="D3859" s="39">
        <v>460200</v>
      </c>
      <c r="E3859" s="39">
        <v>340</v>
      </c>
      <c r="F3859" s="10">
        <v>6153</v>
      </c>
      <c r="G3859" s="5" t="s">
        <v>23</v>
      </c>
      <c r="H3859" s="11">
        <v>1952</v>
      </c>
      <c r="I3859" s="12">
        <f>IF(ISBLANK(VLOOKUP($H3859*100+I$2,Feuil2!$A$3:$CQ$931,HLOOKUP(Feuil1!$F3859,Feuil2!$E$1:$DG$2,2,0),0)),"",VLOOKUP($H3859*100+I$2,Feuil2!$A$3:$CQ$931,HLOOKUP(Feuil1!$F3859,Feuil2!$E$1:$DG$2,2,0),0))</f>
        <v>8.9</v>
      </c>
      <c r="J3859" s="12">
        <f>IF(ISBLANK(VLOOKUP($H3859*100+J$2,Feuil2!$A$3:$CQ$931,HLOOKUP(Feuil1!$F3859,Feuil2!$E$1:$DG$2,2,0),0)),"",VLOOKUP($H3859*100+J$2,Feuil2!$A$3:$CQ$931,HLOOKUP(Feuil1!$F3859,Feuil2!$E$1:$DG$2,2,0),0))</f>
        <v>38.1</v>
      </c>
      <c r="K3859" s="12">
        <f>IF(ISBLANK(VLOOKUP($H3859*100+K$2,Feuil2!$A$3:$CQ$931,HLOOKUP(Feuil1!$F3859,Feuil2!$E$1:$DG$2,2,0),0)),"",VLOOKUP($H3859*100+K$2,Feuil2!$A$3:$CQ$931,HLOOKUP(Feuil1!$F3859,Feuil2!$E$1:$DG$2,2,0),0))</f>
        <v>102.6</v>
      </c>
      <c r="L3859" s="12">
        <f>IF(ISBLANK(VLOOKUP($H3859*100+L$2,Feuil2!$A$3:$CQ$931,HLOOKUP(Feuil1!$F3859,Feuil2!$E$1:$DG$2,2,0),0)),"",VLOOKUP($H3859*100+L$2,Feuil2!$A$3:$CQ$931,HLOOKUP(Feuil1!$F3859,Feuil2!$E$1:$DG$2,2,0),0))</f>
        <v>167.5</v>
      </c>
      <c r="M3859" s="12">
        <f>IF(ISBLANK(VLOOKUP($H3859*100+M$2,Feuil2!$A$3:$CQ$931,HLOOKUP(Feuil1!$F3859,Feuil2!$E$1:$DG$2,2,0),0)),"",VLOOKUP($H3859*100+M$2,Feuil2!$A$3:$CQ$931,HLOOKUP(Feuil1!$F3859,Feuil2!$E$1:$DG$2,2,0),0))</f>
        <v>180.1</v>
      </c>
      <c r="N3859" s="12">
        <f>IF(ISBLANK(VLOOKUP($H3859*100+N$2,Feuil2!$A$3:$CQ$931,HLOOKUP(Feuil1!$F3859,Feuil2!$E$1:$DG$2,2,0),0)),"",VLOOKUP($H3859*100+N$2,Feuil2!$A$3:$CQ$931,HLOOKUP(Feuil1!$F3859,Feuil2!$E$1:$DG$2,2,0),0))</f>
        <v>84.4</v>
      </c>
      <c r="O3859" s="12">
        <f>IF(ISBLANK(VLOOKUP($H3859*100+O$2,Feuil2!$A$3:$CQ$931,HLOOKUP(Feuil1!$F3859,Feuil2!$E$1:$DG$2,2,0),0)),"",VLOOKUP($H3859*100+O$2,Feuil2!$A$3:$CQ$931,HLOOKUP(Feuil1!$F3859,Feuil2!$E$1:$DG$2,2,0),0))</f>
        <v>30</v>
      </c>
      <c r="P3859" s="12">
        <f>IF(ISBLANK(VLOOKUP($H3859*100+P$2,Feuil2!$A$3:$CQ$931,HLOOKUP(Feuil1!$F3859,Feuil2!$E$1:$DG$2,2,0),0)),"",VLOOKUP($H3859*100+P$2,Feuil2!$A$3:$CQ$931,HLOOKUP(Feuil1!$F3859,Feuil2!$E$1:$DG$2,2,0),0))</f>
        <v>54.1</v>
      </c>
      <c r="Q3859" s="12">
        <f>IF(ISBLANK(VLOOKUP($H3859*100+Q$2,Feuil2!$A$3:$CQ$931,HLOOKUP(Feuil1!$F3859,Feuil2!$E$1:$DG$2,2,0),0)),"",VLOOKUP($H3859*100+Q$2,Feuil2!$A$3:$CQ$931,HLOOKUP(Feuil1!$F3859,Feuil2!$E$1:$DG$2,2,0),0))</f>
        <v>8.4</v>
      </c>
      <c r="R3859" s="12">
        <f>IF(ISBLANK(VLOOKUP($H3859*100+R$2,Feuil2!$A$3:$CQ$931,HLOOKUP(Feuil1!$F3859,Feuil2!$E$1:$DG$2,2,0),0)),"",VLOOKUP($H3859*100+R$2,Feuil2!$A$3:$CQ$931,HLOOKUP(Feuil1!$F3859,Feuil2!$E$1:$DG$2,2,0),0))</f>
        <v>8.3000000000000007</v>
      </c>
      <c r="S3859" s="12">
        <f>IF(ISBLANK(VLOOKUP($H3859*100+S$2,Feuil2!$A$3:$CQ$931,HLOOKUP(Feuil1!$F3859,Feuil2!$E$1:$DG$2,2,0),0)),"",VLOOKUP($H3859*100+S$2,Feuil2!$A$3:$CQ$931,HLOOKUP(Feuil1!$F3859,Feuil2!$E$1:$DG$2,2,0),0))</f>
        <v>4.9000000000000004</v>
      </c>
      <c r="T3859" s="12">
        <f>IF(ISBLANK(VLOOKUP($H3859*100+T$2,Feuil2!$A$3:$CQ$931,HLOOKUP(Feuil1!$F3859,Feuil2!$E$1:$DG$2,2,0),0)),"",VLOOKUP($H3859*100+T$2,Feuil2!$A$3:$CQ$931,HLOOKUP(Feuil1!$F3859,Feuil2!$E$1:$DG$2,2,0),0))</f>
        <v>2.7</v>
      </c>
      <c r="U3859" s="12">
        <f t="shared" si="83"/>
        <v>690</v>
      </c>
    </row>
    <row r="3860" spans="1:21" x14ac:dyDescent="0.35">
      <c r="A3860" s="33" t="s">
        <v>108</v>
      </c>
      <c r="B3860" s="8" t="s">
        <v>109</v>
      </c>
      <c r="C3860" s="39">
        <v>498900</v>
      </c>
      <c r="D3860" s="39">
        <v>460200</v>
      </c>
      <c r="E3860" s="39">
        <v>340</v>
      </c>
      <c r="F3860" s="10">
        <v>6153</v>
      </c>
      <c r="G3860" s="5" t="s">
        <v>23</v>
      </c>
      <c r="H3860" s="11">
        <v>1953</v>
      </c>
      <c r="I3860" s="12">
        <f>IF(ISBLANK(VLOOKUP($H3860*100+I$2,Feuil2!$A$3:$CQ$931,HLOOKUP(Feuil1!$F3860,Feuil2!$E$1:$DG$2,2,0),0)),"",VLOOKUP($H3860*100+I$2,Feuil2!$A$3:$CQ$931,HLOOKUP(Feuil1!$F3860,Feuil2!$E$1:$DG$2,2,0),0))</f>
        <v>29.2</v>
      </c>
      <c r="J3860" s="12">
        <f>IF(ISBLANK(VLOOKUP($H3860*100+J$2,Feuil2!$A$3:$CQ$931,HLOOKUP(Feuil1!$F3860,Feuil2!$E$1:$DG$2,2,0),0)),"",VLOOKUP($H3860*100+J$2,Feuil2!$A$3:$CQ$931,HLOOKUP(Feuil1!$F3860,Feuil2!$E$1:$DG$2,2,0),0))</f>
        <v>67.3</v>
      </c>
      <c r="K3860" s="12">
        <f>IF(ISBLANK(VLOOKUP($H3860*100+K$2,Feuil2!$A$3:$CQ$931,HLOOKUP(Feuil1!$F3860,Feuil2!$E$1:$DG$2,2,0),0)),"",VLOOKUP($H3860*100+K$2,Feuil2!$A$3:$CQ$931,HLOOKUP(Feuil1!$F3860,Feuil2!$E$1:$DG$2,2,0),0))</f>
        <v>23</v>
      </c>
      <c r="L3860" s="12">
        <f>IF(ISBLANK(VLOOKUP($H3860*100+L$2,Feuil2!$A$3:$CQ$931,HLOOKUP(Feuil1!$F3860,Feuil2!$E$1:$DG$2,2,0),0)),"",VLOOKUP($H3860*100+L$2,Feuil2!$A$3:$CQ$931,HLOOKUP(Feuil1!$F3860,Feuil2!$E$1:$DG$2,2,0),0))</f>
        <v>105.4</v>
      </c>
      <c r="M3860" s="12">
        <f>IF(ISBLANK(VLOOKUP($H3860*100+M$2,Feuil2!$A$3:$CQ$931,HLOOKUP(Feuil1!$F3860,Feuil2!$E$1:$DG$2,2,0),0)),"",VLOOKUP($H3860*100+M$2,Feuil2!$A$3:$CQ$931,HLOOKUP(Feuil1!$F3860,Feuil2!$E$1:$DG$2,2,0),0))</f>
        <v>79.599999999999994</v>
      </c>
      <c r="N3860" s="12">
        <f>IF(ISBLANK(VLOOKUP($H3860*100+N$2,Feuil2!$A$3:$CQ$931,HLOOKUP(Feuil1!$F3860,Feuil2!$E$1:$DG$2,2,0),0)),"",VLOOKUP($H3860*100+N$2,Feuil2!$A$3:$CQ$931,HLOOKUP(Feuil1!$F3860,Feuil2!$E$1:$DG$2,2,0),0))</f>
        <v>129.19999999999999</v>
      </c>
      <c r="O3860" s="12">
        <f>IF(ISBLANK(VLOOKUP($H3860*100+O$2,Feuil2!$A$3:$CQ$931,HLOOKUP(Feuil1!$F3860,Feuil2!$E$1:$DG$2,2,0),0)),"",VLOOKUP($H3860*100+O$2,Feuil2!$A$3:$CQ$931,HLOOKUP(Feuil1!$F3860,Feuil2!$E$1:$DG$2,2,0),0))</f>
        <v>255.8</v>
      </c>
      <c r="P3860" s="12">
        <f>IF(ISBLANK(VLOOKUP($H3860*100+P$2,Feuil2!$A$3:$CQ$931,HLOOKUP(Feuil1!$F3860,Feuil2!$E$1:$DG$2,2,0),0)),"",VLOOKUP($H3860*100+P$2,Feuil2!$A$3:$CQ$931,HLOOKUP(Feuil1!$F3860,Feuil2!$E$1:$DG$2,2,0),0))</f>
        <v>46.6</v>
      </c>
      <c r="Q3860" s="12">
        <f>IF(ISBLANK(VLOOKUP($H3860*100+Q$2,Feuil2!$A$3:$CQ$931,HLOOKUP(Feuil1!$F3860,Feuil2!$E$1:$DG$2,2,0),0)),"",VLOOKUP($H3860*100+Q$2,Feuil2!$A$3:$CQ$931,HLOOKUP(Feuil1!$F3860,Feuil2!$E$1:$DG$2,2,0),0))</f>
        <v>8.9</v>
      </c>
      <c r="R3860" s="12">
        <f>IF(ISBLANK(VLOOKUP($H3860*100+R$2,Feuil2!$A$3:$CQ$931,HLOOKUP(Feuil1!$F3860,Feuil2!$E$1:$DG$2,2,0),0)),"",VLOOKUP($H3860*100+R$2,Feuil2!$A$3:$CQ$931,HLOOKUP(Feuil1!$F3860,Feuil2!$E$1:$DG$2,2,0),0))</f>
        <v>5.5</v>
      </c>
      <c r="S3860" s="12">
        <f>IF(ISBLANK(VLOOKUP($H3860*100+S$2,Feuil2!$A$3:$CQ$931,HLOOKUP(Feuil1!$F3860,Feuil2!$E$1:$DG$2,2,0),0)),"",VLOOKUP($H3860*100+S$2,Feuil2!$A$3:$CQ$931,HLOOKUP(Feuil1!$F3860,Feuil2!$E$1:$DG$2,2,0),0))</f>
        <v>2.7</v>
      </c>
      <c r="T3860" s="12">
        <f>IF(ISBLANK(VLOOKUP($H3860*100+T$2,Feuil2!$A$3:$CQ$931,HLOOKUP(Feuil1!$F3860,Feuil2!$E$1:$DG$2,2,0),0)),"",VLOOKUP($H3860*100+T$2,Feuil2!$A$3:$CQ$931,HLOOKUP(Feuil1!$F3860,Feuil2!$E$1:$DG$2,2,0),0))</f>
        <v>2.6</v>
      </c>
      <c r="U3860" s="12">
        <f t="shared" si="83"/>
        <v>755.80000000000007</v>
      </c>
    </row>
    <row r="3861" spans="1:21" x14ac:dyDescent="0.35">
      <c r="A3861" s="33" t="s">
        <v>108</v>
      </c>
      <c r="B3861" s="8" t="s">
        <v>109</v>
      </c>
      <c r="C3861" s="39">
        <v>498900</v>
      </c>
      <c r="D3861" s="39">
        <v>460200</v>
      </c>
      <c r="E3861" s="39">
        <v>340</v>
      </c>
      <c r="F3861" s="10">
        <v>6153</v>
      </c>
      <c r="G3861" s="5" t="s">
        <v>23</v>
      </c>
      <c r="H3861" s="11">
        <v>1954</v>
      </c>
      <c r="I3861" s="12">
        <f>IF(ISBLANK(VLOOKUP($H3861*100+I$2,Feuil2!$A$3:$CQ$931,HLOOKUP(Feuil1!$F3861,Feuil2!$E$1:$DG$2,2,0),0)),"",VLOOKUP($H3861*100+I$2,Feuil2!$A$3:$CQ$931,HLOOKUP(Feuil1!$F3861,Feuil2!$E$1:$DG$2,2,0),0))</f>
        <v>2.7</v>
      </c>
      <c r="J3861" s="12">
        <f>IF(ISBLANK(VLOOKUP($H3861*100+J$2,Feuil2!$A$3:$CQ$931,HLOOKUP(Feuil1!$F3861,Feuil2!$E$1:$DG$2,2,0),0)),"",VLOOKUP($H3861*100+J$2,Feuil2!$A$3:$CQ$931,HLOOKUP(Feuil1!$F3861,Feuil2!$E$1:$DG$2,2,0),0))</f>
        <v>17.5</v>
      </c>
      <c r="K3861" s="12">
        <f>IF(ISBLANK(VLOOKUP($H3861*100+K$2,Feuil2!$A$3:$CQ$931,HLOOKUP(Feuil1!$F3861,Feuil2!$E$1:$DG$2,2,0),0)),"",VLOOKUP($H3861*100+K$2,Feuil2!$A$3:$CQ$931,HLOOKUP(Feuil1!$F3861,Feuil2!$E$1:$DG$2,2,0),0))</f>
        <v>60.8</v>
      </c>
      <c r="L3861" s="12">
        <f>IF(ISBLANK(VLOOKUP($H3861*100+L$2,Feuil2!$A$3:$CQ$931,HLOOKUP(Feuil1!$F3861,Feuil2!$E$1:$DG$2,2,0),0)),"",VLOOKUP($H3861*100+L$2,Feuil2!$A$3:$CQ$931,HLOOKUP(Feuil1!$F3861,Feuil2!$E$1:$DG$2,2,0),0))</f>
        <v>170.7</v>
      </c>
      <c r="M3861" s="12">
        <f>IF(ISBLANK(VLOOKUP($H3861*100+M$2,Feuil2!$A$3:$CQ$931,HLOOKUP(Feuil1!$F3861,Feuil2!$E$1:$DG$2,2,0),0)),"",VLOOKUP($H3861*100+M$2,Feuil2!$A$3:$CQ$931,HLOOKUP(Feuil1!$F3861,Feuil2!$E$1:$DG$2,2,0),0))</f>
        <v>283</v>
      </c>
      <c r="N3861" s="12">
        <f>IF(ISBLANK(VLOOKUP($H3861*100+N$2,Feuil2!$A$3:$CQ$931,HLOOKUP(Feuil1!$F3861,Feuil2!$E$1:$DG$2,2,0),0)),"",VLOOKUP($H3861*100+N$2,Feuil2!$A$3:$CQ$931,HLOOKUP(Feuil1!$F3861,Feuil2!$E$1:$DG$2,2,0),0))</f>
        <v>421.8</v>
      </c>
      <c r="O3861" s="12">
        <f>IF(ISBLANK(VLOOKUP($H3861*100+O$2,Feuil2!$A$3:$CQ$931,HLOOKUP(Feuil1!$F3861,Feuil2!$E$1:$DG$2,2,0),0)),"",VLOOKUP($H3861*100+O$2,Feuil2!$A$3:$CQ$931,HLOOKUP(Feuil1!$F3861,Feuil2!$E$1:$DG$2,2,0),0))</f>
        <v>195.1</v>
      </c>
      <c r="P3861" s="12">
        <f>IF(ISBLANK(VLOOKUP($H3861*100+P$2,Feuil2!$A$3:$CQ$931,HLOOKUP(Feuil1!$F3861,Feuil2!$E$1:$DG$2,2,0),0)),"",VLOOKUP($H3861*100+P$2,Feuil2!$A$3:$CQ$931,HLOOKUP(Feuil1!$F3861,Feuil2!$E$1:$DG$2,2,0),0))</f>
        <v>37.5</v>
      </c>
      <c r="Q3861" s="12">
        <f>IF(ISBLANK(VLOOKUP($H3861*100+Q$2,Feuil2!$A$3:$CQ$931,HLOOKUP(Feuil1!$F3861,Feuil2!$E$1:$DG$2,2,0),0)),"",VLOOKUP($H3861*100+Q$2,Feuil2!$A$3:$CQ$931,HLOOKUP(Feuil1!$F3861,Feuil2!$E$1:$DG$2,2,0),0))</f>
        <v>11.7</v>
      </c>
      <c r="R3861" s="12">
        <f>IF(ISBLANK(VLOOKUP($H3861*100+R$2,Feuil2!$A$3:$CQ$931,HLOOKUP(Feuil1!$F3861,Feuil2!$E$1:$DG$2,2,0),0)),"",VLOOKUP($H3861*100+R$2,Feuil2!$A$3:$CQ$931,HLOOKUP(Feuil1!$F3861,Feuil2!$E$1:$DG$2,2,0),0))</f>
        <v>25.3</v>
      </c>
      <c r="S3861" s="12">
        <f>IF(ISBLANK(VLOOKUP($H3861*100+S$2,Feuil2!$A$3:$CQ$931,HLOOKUP(Feuil1!$F3861,Feuil2!$E$1:$DG$2,2,0),0)),"",VLOOKUP($H3861*100+S$2,Feuil2!$A$3:$CQ$931,HLOOKUP(Feuil1!$F3861,Feuil2!$E$1:$DG$2,2,0),0))</f>
        <v>2.8</v>
      </c>
      <c r="T3861" s="12">
        <f>IF(ISBLANK(VLOOKUP($H3861*100+T$2,Feuil2!$A$3:$CQ$931,HLOOKUP(Feuil1!$F3861,Feuil2!$E$1:$DG$2,2,0),0)),"",VLOOKUP($H3861*100+T$2,Feuil2!$A$3:$CQ$931,HLOOKUP(Feuil1!$F3861,Feuil2!$E$1:$DG$2,2,0),0))</f>
        <v>2.6</v>
      </c>
      <c r="U3861" s="12">
        <f t="shared" si="83"/>
        <v>1231.4999999999998</v>
      </c>
    </row>
    <row r="3862" spans="1:21" x14ac:dyDescent="0.35">
      <c r="A3862" s="33" t="s">
        <v>108</v>
      </c>
      <c r="B3862" s="8" t="s">
        <v>109</v>
      </c>
      <c r="C3862" s="39">
        <v>498900</v>
      </c>
      <c r="D3862" s="39">
        <v>460200</v>
      </c>
      <c r="E3862" s="39">
        <v>340</v>
      </c>
      <c r="F3862" s="10">
        <v>6153</v>
      </c>
      <c r="G3862" s="5" t="s">
        <v>23</v>
      </c>
      <c r="H3862" s="11">
        <v>1955</v>
      </c>
      <c r="I3862" s="12">
        <f>IF(ISBLANK(VLOOKUP($H3862*100+I$2,Feuil2!$A$3:$CQ$931,HLOOKUP(Feuil1!$F3862,Feuil2!$E$1:$DG$2,2,0),0)),"",VLOOKUP($H3862*100+I$2,Feuil2!$A$3:$CQ$931,HLOOKUP(Feuil1!$F3862,Feuil2!$E$1:$DG$2,2,0),0))</f>
        <v>2.8</v>
      </c>
      <c r="J3862" s="12">
        <f>IF(ISBLANK(VLOOKUP($H3862*100+J$2,Feuil2!$A$3:$CQ$931,HLOOKUP(Feuil1!$F3862,Feuil2!$E$1:$DG$2,2,0),0)),"",VLOOKUP($H3862*100+J$2,Feuil2!$A$3:$CQ$931,HLOOKUP(Feuil1!$F3862,Feuil2!$E$1:$DG$2,2,0),0))</f>
        <v>93.1</v>
      </c>
      <c r="K3862" s="12">
        <f>IF(ISBLANK(VLOOKUP($H3862*100+K$2,Feuil2!$A$3:$CQ$931,HLOOKUP(Feuil1!$F3862,Feuil2!$E$1:$DG$2,2,0),0)),"",VLOOKUP($H3862*100+K$2,Feuil2!$A$3:$CQ$931,HLOOKUP(Feuil1!$F3862,Feuil2!$E$1:$DG$2,2,0),0))</f>
        <v>125.3</v>
      </c>
      <c r="L3862" s="12">
        <f>IF(ISBLANK(VLOOKUP($H3862*100+L$2,Feuil2!$A$3:$CQ$931,HLOOKUP(Feuil1!$F3862,Feuil2!$E$1:$DG$2,2,0),0)),"",VLOOKUP($H3862*100+L$2,Feuil2!$A$3:$CQ$931,HLOOKUP(Feuil1!$F3862,Feuil2!$E$1:$DG$2,2,0),0))</f>
        <v>181.4</v>
      </c>
      <c r="M3862" s="12">
        <f>IF(ISBLANK(VLOOKUP($H3862*100+M$2,Feuil2!$A$3:$CQ$931,HLOOKUP(Feuil1!$F3862,Feuil2!$E$1:$DG$2,2,0),0)),"",VLOOKUP($H3862*100+M$2,Feuil2!$A$3:$CQ$931,HLOOKUP(Feuil1!$F3862,Feuil2!$E$1:$DG$2,2,0),0))</f>
        <v>159.19999999999999</v>
      </c>
      <c r="N3862" s="12">
        <f>IF(ISBLANK(VLOOKUP($H3862*100+N$2,Feuil2!$A$3:$CQ$931,HLOOKUP(Feuil1!$F3862,Feuil2!$E$1:$DG$2,2,0),0)),"",VLOOKUP($H3862*100+N$2,Feuil2!$A$3:$CQ$931,HLOOKUP(Feuil1!$F3862,Feuil2!$E$1:$DG$2,2,0),0))</f>
        <v>306.8</v>
      </c>
      <c r="O3862" s="12">
        <f>IF(ISBLANK(VLOOKUP($H3862*100+O$2,Feuil2!$A$3:$CQ$931,HLOOKUP(Feuil1!$F3862,Feuil2!$E$1:$DG$2,2,0),0)),"",VLOOKUP($H3862*100+O$2,Feuil2!$A$3:$CQ$931,HLOOKUP(Feuil1!$F3862,Feuil2!$E$1:$DG$2,2,0),0))</f>
        <v>208</v>
      </c>
      <c r="P3862" s="12">
        <f>IF(ISBLANK(VLOOKUP($H3862*100+P$2,Feuil2!$A$3:$CQ$931,HLOOKUP(Feuil1!$F3862,Feuil2!$E$1:$DG$2,2,0),0)),"",VLOOKUP($H3862*100+P$2,Feuil2!$A$3:$CQ$931,HLOOKUP(Feuil1!$F3862,Feuil2!$E$1:$DG$2,2,0),0))</f>
        <v>214.9</v>
      </c>
      <c r="Q3862" s="12">
        <f>IF(ISBLANK(VLOOKUP($H3862*100+Q$2,Feuil2!$A$3:$CQ$931,HLOOKUP(Feuil1!$F3862,Feuil2!$E$1:$DG$2,2,0),0)),"",VLOOKUP($H3862*100+Q$2,Feuil2!$A$3:$CQ$931,HLOOKUP(Feuil1!$F3862,Feuil2!$E$1:$DG$2,2,0),0))</f>
        <v>12.6</v>
      </c>
      <c r="R3862" s="12">
        <f>IF(ISBLANK(VLOOKUP($H3862*100+R$2,Feuil2!$A$3:$CQ$931,HLOOKUP(Feuil1!$F3862,Feuil2!$E$1:$DG$2,2,0),0)),"",VLOOKUP($H3862*100+R$2,Feuil2!$A$3:$CQ$931,HLOOKUP(Feuil1!$F3862,Feuil2!$E$1:$DG$2,2,0),0))</f>
        <v>8.3000000000000007</v>
      </c>
      <c r="S3862" s="12">
        <f>IF(ISBLANK(VLOOKUP($H3862*100+S$2,Feuil2!$A$3:$CQ$931,HLOOKUP(Feuil1!$F3862,Feuil2!$E$1:$DG$2,2,0),0)),"",VLOOKUP($H3862*100+S$2,Feuil2!$A$3:$CQ$931,HLOOKUP(Feuil1!$F3862,Feuil2!$E$1:$DG$2,2,0),0))</f>
        <v>2.6</v>
      </c>
      <c r="T3862" s="12">
        <f>IF(ISBLANK(VLOOKUP($H3862*100+T$2,Feuil2!$A$3:$CQ$931,HLOOKUP(Feuil1!$F3862,Feuil2!$E$1:$DG$2,2,0),0)),"",VLOOKUP($H3862*100+T$2,Feuil2!$A$3:$CQ$931,HLOOKUP(Feuil1!$F3862,Feuil2!$E$1:$DG$2,2,0),0))</f>
        <v>2.6</v>
      </c>
      <c r="U3862" s="12">
        <f t="shared" si="83"/>
        <v>1317.5999999999997</v>
      </c>
    </row>
    <row r="3863" spans="1:21" x14ac:dyDescent="0.35">
      <c r="A3863" s="33" t="s">
        <v>108</v>
      </c>
      <c r="B3863" s="8" t="s">
        <v>109</v>
      </c>
      <c r="C3863" s="39">
        <v>498900</v>
      </c>
      <c r="D3863" s="39">
        <v>460200</v>
      </c>
      <c r="E3863" s="39">
        <v>340</v>
      </c>
      <c r="F3863" s="10">
        <v>6153</v>
      </c>
      <c r="G3863" s="5" t="s">
        <v>23</v>
      </c>
      <c r="H3863" s="11">
        <v>1956</v>
      </c>
      <c r="I3863" s="12">
        <f>IF(ISBLANK(VLOOKUP($H3863*100+I$2,Feuil2!$A$3:$CQ$931,HLOOKUP(Feuil1!$F3863,Feuil2!$E$1:$DG$2,2,0),0)),"",VLOOKUP($H3863*100+I$2,Feuil2!$A$3:$CQ$931,HLOOKUP(Feuil1!$F3863,Feuil2!$E$1:$DG$2,2,0),0))</f>
        <v>20.7</v>
      </c>
      <c r="J3863" s="12">
        <f>IF(ISBLANK(VLOOKUP($H3863*100+J$2,Feuil2!$A$3:$CQ$931,HLOOKUP(Feuil1!$F3863,Feuil2!$E$1:$DG$2,2,0),0)),"",VLOOKUP($H3863*100+J$2,Feuil2!$A$3:$CQ$931,HLOOKUP(Feuil1!$F3863,Feuil2!$E$1:$DG$2,2,0),0))</f>
        <v>3.5</v>
      </c>
      <c r="K3863" s="12">
        <f>IF(ISBLANK(VLOOKUP($H3863*100+K$2,Feuil2!$A$3:$CQ$931,HLOOKUP(Feuil1!$F3863,Feuil2!$E$1:$DG$2,2,0),0)),"",VLOOKUP($H3863*100+K$2,Feuil2!$A$3:$CQ$931,HLOOKUP(Feuil1!$F3863,Feuil2!$E$1:$DG$2,2,0),0))</f>
        <v>73.400000000000006</v>
      </c>
      <c r="L3863" s="12">
        <f>IF(ISBLANK(VLOOKUP($H3863*100+L$2,Feuil2!$A$3:$CQ$931,HLOOKUP(Feuil1!$F3863,Feuil2!$E$1:$DG$2,2,0),0)),"",VLOOKUP($H3863*100+L$2,Feuil2!$A$3:$CQ$931,HLOOKUP(Feuil1!$F3863,Feuil2!$E$1:$DG$2,2,0),0))</f>
        <v>81</v>
      </c>
      <c r="M3863" s="12">
        <f>IF(ISBLANK(VLOOKUP($H3863*100+M$2,Feuil2!$A$3:$CQ$931,HLOOKUP(Feuil1!$F3863,Feuil2!$E$1:$DG$2,2,0),0)),"",VLOOKUP($H3863*100+M$2,Feuil2!$A$3:$CQ$931,HLOOKUP(Feuil1!$F3863,Feuil2!$E$1:$DG$2,2,0),0))</f>
        <v>148</v>
      </c>
      <c r="N3863" s="12">
        <f>IF(ISBLANK(VLOOKUP($H3863*100+N$2,Feuil2!$A$3:$CQ$931,HLOOKUP(Feuil1!$F3863,Feuil2!$E$1:$DG$2,2,0),0)),"",VLOOKUP($H3863*100+N$2,Feuil2!$A$3:$CQ$931,HLOOKUP(Feuil1!$F3863,Feuil2!$E$1:$DG$2,2,0),0))</f>
        <v>33.299999999999997</v>
      </c>
      <c r="O3863" s="12">
        <f>IF(ISBLANK(VLOOKUP($H3863*100+O$2,Feuil2!$A$3:$CQ$931,HLOOKUP(Feuil1!$F3863,Feuil2!$E$1:$DG$2,2,0),0)),"",VLOOKUP($H3863*100+O$2,Feuil2!$A$3:$CQ$931,HLOOKUP(Feuil1!$F3863,Feuil2!$E$1:$DG$2,2,0),0))</f>
        <v>66.099999999999994</v>
      </c>
      <c r="P3863" s="12">
        <f>IF(ISBLANK(VLOOKUP($H3863*100+P$2,Feuil2!$A$3:$CQ$931,HLOOKUP(Feuil1!$F3863,Feuil2!$E$1:$DG$2,2,0),0)),"",VLOOKUP($H3863*100+P$2,Feuil2!$A$3:$CQ$931,HLOOKUP(Feuil1!$F3863,Feuil2!$E$1:$DG$2,2,0),0))</f>
        <v>153.9</v>
      </c>
      <c r="Q3863" s="12">
        <f>IF(ISBLANK(VLOOKUP($H3863*100+Q$2,Feuil2!$A$3:$CQ$931,HLOOKUP(Feuil1!$F3863,Feuil2!$E$1:$DG$2,2,0),0)),"",VLOOKUP($H3863*100+Q$2,Feuil2!$A$3:$CQ$931,HLOOKUP(Feuil1!$F3863,Feuil2!$E$1:$DG$2,2,0),0))</f>
        <v>32.9</v>
      </c>
      <c r="R3863" s="12">
        <f>IF(ISBLANK(VLOOKUP($H3863*100+R$2,Feuil2!$A$3:$CQ$931,HLOOKUP(Feuil1!$F3863,Feuil2!$E$1:$DG$2,2,0),0)),"",VLOOKUP($H3863*100+R$2,Feuil2!$A$3:$CQ$931,HLOOKUP(Feuil1!$F3863,Feuil2!$E$1:$DG$2,2,0),0))</f>
        <v>5.7</v>
      </c>
      <c r="S3863" s="12">
        <f>IF(ISBLANK(VLOOKUP($H3863*100+S$2,Feuil2!$A$3:$CQ$931,HLOOKUP(Feuil1!$F3863,Feuil2!$E$1:$DG$2,2,0),0)),"",VLOOKUP($H3863*100+S$2,Feuil2!$A$3:$CQ$931,HLOOKUP(Feuil1!$F3863,Feuil2!$E$1:$DG$2,2,0),0))</f>
        <v>2.6</v>
      </c>
      <c r="T3863" s="12">
        <f>IF(ISBLANK(VLOOKUP($H3863*100+T$2,Feuil2!$A$3:$CQ$931,HLOOKUP(Feuil1!$F3863,Feuil2!$E$1:$DG$2,2,0),0)),"",VLOOKUP($H3863*100+T$2,Feuil2!$A$3:$CQ$931,HLOOKUP(Feuil1!$F3863,Feuil2!$E$1:$DG$2,2,0),0))</f>
        <v>2.6</v>
      </c>
      <c r="U3863" s="12">
        <f t="shared" si="83"/>
        <v>623.70000000000005</v>
      </c>
    </row>
    <row r="3864" spans="1:21" x14ac:dyDescent="0.35">
      <c r="A3864" s="33" t="s">
        <v>108</v>
      </c>
      <c r="B3864" s="8" t="s">
        <v>109</v>
      </c>
      <c r="C3864" s="39">
        <v>498900</v>
      </c>
      <c r="D3864" s="39">
        <v>460200</v>
      </c>
      <c r="E3864" s="39">
        <v>340</v>
      </c>
      <c r="F3864" s="10">
        <v>6153</v>
      </c>
      <c r="G3864" s="5" t="s">
        <v>23</v>
      </c>
      <c r="H3864" s="11">
        <v>1957</v>
      </c>
      <c r="I3864" s="12">
        <f>IF(ISBLANK(VLOOKUP($H3864*100+I$2,Feuil2!$A$3:$CQ$931,HLOOKUP(Feuil1!$F3864,Feuil2!$E$1:$DG$2,2,0),0)),"",VLOOKUP($H3864*100+I$2,Feuil2!$A$3:$CQ$931,HLOOKUP(Feuil1!$F3864,Feuil2!$E$1:$DG$2,2,0),0))</f>
        <v>5.0999999999999996</v>
      </c>
      <c r="J3864" s="12">
        <f>IF(ISBLANK(VLOOKUP($H3864*100+J$2,Feuil2!$A$3:$CQ$931,HLOOKUP(Feuil1!$F3864,Feuil2!$E$1:$DG$2,2,0),0)),"",VLOOKUP($H3864*100+J$2,Feuil2!$A$3:$CQ$931,HLOOKUP(Feuil1!$F3864,Feuil2!$E$1:$DG$2,2,0),0))</f>
        <v>55.1</v>
      </c>
      <c r="K3864" s="12">
        <f>IF(ISBLANK(VLOOKUP($H3864*100+K$2,Feuil2!$A$3:$CQ$931,HLOOKUP(Feuil1!$F3864,Feuil2!$E$1:$DG$2,2,0),0)),"",VLOOKUP($H3864*100+K$2,Feuil2!$A$3:$CQ$931,HLOOKUP(Feuil1!$F3864,Feuil2!$E$1:$DG$2,2,0),0))</f>
        <v>125</v>
      </c>
      <c r="L3864" s="12">
        <f>IF(ISBLANK(VLOOKUP($H3864*100+L$2,Feuil2!$A$3:$CQ$931,HLOOKUP(Feuil1!$F3864,Feuil2!$E$1:$DG$2,2,0),0)),"",VLOOKUP($H3864*100+L$2,Feuil2!$A$3:$CQ$931,HLOOKUP(Feuil1!$F3864,Feuil2!$E$1:$DG$2,2,0),0))</f>
        <v>172.2</v>
      </c>
      <c r="M3864" s="12">
        <f>IF(ISBLANK(VLOOKUP($H3864*100+M$2,Feuil2!$A$3:$CQ$931,HLOOKUP(Feuil1!$F3864,Feuil2!$E$1:$DG$2,2,0),0)),"",VLOOKUP($H3864*100+M$2,Feuil2!$A$3:$CQ$931,HLOOKUP(Feuil1!$F3864,Feuil2!$E$1:$DG$2,2,0),0))</f>
        <v>86.9</v>
      </c>
      <c r="N3864" s="12">
        <f>IF(ISBLANK(VLOOKUP($H3864*100+N$2,Feuil2!$A$3:$CQ$931,HLOOKUP(Feuil1!$F3864,Feuil2!$E$1:$DG$2,2,0),0)),"",VLOOKUP($H3864*100+N$2,Feuil2!$A$3:$CQ$931,HLOOKUP(Feuil1!$F3864,Feuil2!$E$1:$DG$2,2,0),0))</f>
        <v>20.6</v>
      </c>
      <c r="O3864" s="12">
        <f>IF(ISBLANK(VLOOKUP($H3864*100+O$2,Feuil2!$A$3:$CQ$931,HLOOKUP(Feuil1!$F3864,Feuil2!$E$1:$DG$2,2,0),0)),"",VLOOKUP($H3864*100+O$2,Feuil2!$A$3:$CQ$931,HLOOKUP(Feuil1!$F3864,Feuil2!$E$1:$DG$2,2,0),0))</f>
        <v>69.599999999999994</v>
      </c>
      <c r="P3864" s="12">
        <f>IF(ISBLANK(VLOOKUP($H3864*100+P$2,Feuil2!$A$3:$CQ$931,HLOOKUP(Feuil1!$F3864,Feuil2!$E$1:$DG$2,2,0),0)),"",VLOOKUP($H3864*100+P$2,Feuil2!$A$3:$CQ$931,HLOOKUP(Feuil1!$F3864,Feuil2!$E$1:$DG$2,2,0),0))</f>
        <v>83</v>
      </c>
      <c r="Q3864" s="12">
        <f>IF(ISBLANK(VLOOKUP($H3864*100+Q$2,Feuil2!$A$3:$CQ$931,HLOOKUP(Feuil1!$F3864,Feuil2!$E$1:$DG$2,2,0),0)),"",VLOOKUP($H3864*100+Q$2,Feuil2!$A$3:$CQ$931,HLOOKUP(Feuil1!$F3864,Feuil2!$E$1:$DG$2,2,0),0))</f>
        <v>32</v>
      </c>
      <c r="R3864" s="12">
        <f>IF(ISBLANK(VLOOKUP($H3864*100+R$2,Feuil2!$A$3:$CQ$931,HLOOKUP(Feuil1!$F3864,Feuil2!$E$1:$DG$2,2,0),0)),"",VLOOKUP($H3864*100+R$2,Feuil2!$A$3:$CQ$931,HLOOKUP(Feuil1!$F3864,Feuil2!$E$1:$DG$2,2,0),0))</f>
        <v>27.4</v>
      </c>
      <c r="S3864" s="12">
        <f>IF(ISBLANK(VLOOKUP($H3864*100+S$2,Feuil2!$A$3:$CQ$931,HLOOKUP(Feuil1!$F3864,Feuil2!$E$1:$DG$2,2,0),0)),"",VLOOKUP($H3864*100+S$2,Feuil2!$A$3:$CQ$931,HLOOKUP(Feuil1!$F3864,Feuil2!$E$1:$DG$2,2,0),0))</f>
        <v>2.6</v>
      </c>
      <c r="T3864" s="12">
        <f>IF(ISBLANK(VLOOKUP($H3864*100+T$2,Feuil2!$A$3:$CQ$931,HLOOKUP(Feuil1!$F3864,Feuil2!$E$1:$DG$2,2,0),0)),"",VLOOKUP($H3864*100+T$2,Feuil2!$A$3:$CQ$931,HLOOKUP(Feuil1!$F3864,Feuil2!$E$1:$DG$2,2,0),0))</f>
        <v>8.8000000000000007</v>
      </c>
      <c r="U3864" s="12">
        <f t="shared" si="83"/>
        <v>688.3</v>
      </c>
    </row>
    <row r="3865" spans="1:21" x14ac:dyDescent="0.35">
      <c r="A3865" s="33" t="s">
        <v>108</v>
      </c>
      <c r="B3865" s="8" t="s">
        <v>109</v>
      </c>
      <c r="C3865" s="39">
        <v>498900</v>
      </c>
      <c r="D3865" s="39">
        <v>460200</v>
      </c>
      <c r="E3865" s="39">
        <v>340</v>
      </c>
      <c r="F3865" s="10">
        <v>6153</v>
      </c>
      <c r="G3865" s="5" t="s">
        <v>23</v>
      </c>
      <c r="H3865" s="11">
        <v>1958</v>
      </c>
      <c r="I3865" s="12">
        <f>IF(ISBLANK(VLOOKUP($H3865*100+I$2,Feuil2!$A$3:$CQ$931,HLOOKUP(Feuil1!$F3865,Feuil2!$E$1:$DG$2,2,0),0)),"",VLOOKUP($H3865*100+I$2,Feuil2!$A$3:$CQ$931,HLOOKUP(Feuil1!$F3865,Feuil2!$E$1:$DG$2,2,0),0))</f>
        <v>4.3</v>
      </c>
      <c r="J3865" s="12">
        <f>IF(ISBLANK(VLOOKUP($H3865*100+J$2,Feuil2!$A$3:$CQ$931,HLOOKUP(Feuil1!$F3865,Feuil2!$E$1:$DG$2,2,0),0)),"",VLOOKUP($H3865*100+J$2,Feuil2!$A$3:$CQ$931,HLOOKUP(Feuil1!$F3865,Feuil2!$E$1:$DG$2,2,0),0))</f>
        <v>48.4</v>
      </c>
      <c r="K3865" s="12">
        <f>IF(ISBLANK(VLOOKUP($H3865*100+K$2,Feuil2!$A$3:$CQ$931,HLOOKUP(Feuil1!$F3865,Feuil2!$E$1:$DG$2,2,0),0)),"",VLOOKUP($H3865*100+K$2,Feuil2!$A$3:$CQ$931,HLOOKUP(Feuil1!$F3865,Feuil2!$E$1:$DG$2,2,0),0))</f>
        <v>41.9</v>
      </c>
      <c r="L3865" s="12">
        <f>IF(ISBLANK(VLOOKUP($H3865*100+L$2,Feuil2!$A$3:$CQ$931,HLOOKUP(Feuil1!$F3865,Feuil2!$E$1:$DG$2,2,0),0)),"",VLOOKUP($H3865*100+L$2,Feuil2!$A$3:$CQ$931,HLOOKUP(Feuil1!$F3865,Feuil2!$E$1:$DG$2,2,0),0))</f>
        <v>390</v>
      </c>
      <c r="M3865" s="12">
        <f>IF(ISBLANK(VLOOKUP($H3865*100+M$2,Feuil2!$A$3:$CQ$931,HLOOKUP(Feuil1!$F3865,Feuil2!$E$1:$DG$2,2,0),0)),"",VLOOKUP($H3865*100+M$2,Feuil2!$A$3:$CQ$931,HLOOKUP(Feuil1!$F3865,Feuil2!$E$1:$DG$2,2,0),0))</f>
        <v>90.7</v>
      </c>
      <c r="N3865" s="12">
        <f>IF(ISBLANK(VLOOKUP($H3865*100+N$2,Feuil2!$A$3:$CQ$931,HLOOKUP(Feuil1!$F3865,Feuil2!$E$1:$DG$2,2,0),0)),"",VLOOKUP($H3865*100+N$2,Feuil2!$A$3:$CQ$931,HLOOKUP(Feuil1!$F3865,Feuil2!$E$1:$DG$2,2,0),0))</f>
        <v>82.4</v>
      </c>
      <c r="O3865" s="12">
        <f>IF(ISBLANK(VLOOKUP($H3865*100+O$2,Feuil2!$A$3:$CQ$931,HLOOKUP(Feuil1!$F3865,Feuil2!$E$1:$DG$2,2,0),0)),"",VLOOKUP($H3865*100+O$2,Feuil2!$A$3:$CQ$931,HLOOKUP(Feuil1!$F3865,Feuil2!$E$1:$DG$2,2,0),0))</f>
        <v>82.2</v>
      </c>
      <c r="P3865" s="12">
        <f>IF(ISBLANK(VLOOKUP($H3865*100+P$2,Feuil2!$A$3:$CQ$931,HLOOKUP(Feuil1!$F3865,Feuil2!$E$1:$DG$2,2,0),0)),"",VLOOKUP($H3865*100+P$2,Feuil2!$A$3:$CQ$931,HLOOKUP(Feuil1!$F3865,Feuil2!$E$1:$DG$2,2,0),0))</f>
        <v>36.4</v>
      </c>
      <c r="Q3865" s="12">
        <f>IF(ISBLANK(VLOOKUP($H3865*100+Q$2,Feuil2!$A$3:$CQ$931,HLOOKUP(Feuil1!$F3865,Feuil2!$E$1:$DG$2,2,0),0)),"",VLOOKUP($H3865*100+Q$2,Feuil2!$A$3:$CQ$931,HLOOKUP(Feuil1!$F3865,Feuil2!$E$1:$DG$2,2,0),0))</f>
        <v>99.8</v>
      </c>
      <c r="R3865" s="12">
        <f>IF(ISBLANK(VLOOKUP($H3865*100+R$2,Feuil2!$A$3:$CQ$931,HLOOKUP(Feuil1!$F3865,Feuil2!$E$1:$DG$2,2,0),0)),"",VLOOKUP($H3865*100+R$2,Feuil2!$A$3:$CQ$931,HLOOKUP(Feuil1!$F3865,Feuil2!$E$1:$DG$2,2,0),0))</f>
        <v>2.6</v>
      </c>
      <c r="S3865" s="12">
        <f>IF(ISBLANK(VLOOKUP($H3865*100+S$2,Feuil2!$A$3:$CQ$931,HLOOKUP(Feuil1!$F3865,Feuil2!$E$1:$DG$2,2,0),0)),"",VLOOKUP($H3865*100+S$2,Feuil2!$A$3:$CQ$931,HLOOKUP(Feuil1!$F3865,Feuil2!$E$1:$DG$2,2,0),0))</f>
        <v>2.6</v>
      </c>
      <c r="T3865" s="12">
        <f>IF(ISBLANK(VLOOKUP($H3865*100+T$2,Feuil2!$A$3:$CQ$931,HLOOKUP(Feuil1!$F3865,Feuil2!$E$1:$DG$2,2,0),0)),"",VLOOKUP($H3865*100+T$2,Feuil2!$A$3:$CQ$931,HLOOKUP(Feuil1!$F3865,Feuil2!$E$1:$DG$2,2,0),0))</f>
        <v>3.2</v>
      </c>
      <c r="U3865" s="12">
        <f t="shared" si="83"/>
        <v>884.50000000000011</v>
      </c>
    </row>
    <row r="3866" spans="1:21" x14ac:dyDescent="0.35">
      <c r="A3866" s="33" t="s">
        <v>108</v>
      </c>
      <c r="B3866" s="8" t="s">
        <v>109</v>
      </c>
      <c r="C3866" s="39">
        <v>498900</v>
      </c>
      <c r="D3866" s="39">
        <v>460200</v>
      </c>
      <c r="E3866" s="39">
        <v>340</v>
      </c>
      <c r="F3866" s="10">
        <v>6153</v>
      </c>
      <c r="G3866" s="5" t="s">
        <v>23</v>
      </c>
      <c r="H3866" s="11">
        <v>1959</v>
      </c>
      <c r="I3866" s="12">
        <f>IF(ISBLANK(VLOOKUP($H3866*100+I$2,Feuil2!$A$3:$CQ$931,HLOOKUP(Feuil1!$F3866,Feuil2!$E$1:$DG$2,2,0),0)),"",VLOOKUP($H3866*100+I$2,Feuil2!$A$3:$CQ$931,HLOOKUP(Feuil1!$F3866,Feuil2!$E$1:$DG$2,2,0),0))</f>
        <v>3.9</v>
      </c>
      <c r="J3866" s="12">
        <f>IF(ISBLANK(VLOOKUP($H3866*100+J$2,Feuil2!$A$3:$CQ$931,HLOOKUP(Feuil1!$F3866,Feuil2!$E$1:$DG$2,2,0),0)),"",VLOOKUP($H3866*100+J$2,Feuil2!$A$3:$CQ$931,HLOOKUP(Feuil1!$F3866,Feuil2!$E$1:$DG$2,2,0),0))</f>
        <v>27.9</v>
      </c>
      <c r="K3866" s="12">
        <f>IF(ISBLANK(VLOOKUP($H3866*100+K$2,Feuil2!$A$3:$CQ$931,HLOOKUP(Feuil1!$F3866,Feuil2!$E$1:$DG$2,2,0),0)),"",VLOOKUP($H3866*100+K$2,Feuil2!$A$3:$CQ$931,HLOOKUP(Feuil1!$F3866,Feuil2!$E$1:$DG$2,2,0),0))</f>
        <v>137.6</v>
      </c>
      <c r="L3866" s="12">
        <f>IF(ISBLANK(VLOOKUP($H3866*100+L$2,Feuil2!$A$3:$CQ$931,HLOOKUP(Feuil1!$F3866,Feuil2!$E$1:$DG$2,2,0),0)),"",VLOOKUP($H3866*100+L$2,Feuil2!$A$3:$CQ$931,HLOOKUP(Feuil1!$F3866,Feuil2!$E$1:$DG$2,2,0),0))</f>
        <v>168.3</v>
      </c>
      <c r="M3866" s="12">
        <f>IF(ISBLANK(VLOOKUP($H3866*100+M$2,Feuil2!$A$3:$CQ$931,HLOOKUP(Feuil1!$F3866,Feuil2!$E$1:$DG$2,2,0),0)),"",VLOOKUP($H3866*100+M$2,Feuil2!$A$3:$CQ$931,HLOOKUP(Feuil1!$F3866,Feuil2!$E$1:$DG$2,2,0),0))</f>
        <v>244.8</v>
      </c>
      <c r="N3866" s="12">
        <f>IF(ISBLANK(VLOOKUP($H3866*100+N$2,Feuil2!$A$3:$CQ$931,HLOOKUP(Feuil1!$F3866,Feuil2!$E$1:$DG$2,2,0),0)),"",VLOOKUP($H3866*100+N$2,Feuil2!$A$3:$CQ$931,HLOOKUP(Feuil1!$F3866,Feuil2!$E$1:$DG$2,2,0),0))</f>
        <v>139.1</v>
      </c>
      <c r="O3866" s="12">
        <f>IF(ISBLANK(VLOOKUP($H3866*100+O$2,Feuil2!$A$3:$CQ$931,HLOOKUP(Feuil1!$F3866,Feuil2!$E$1:$DG$2,2,0),0)),"",VLOOKUP($H3866*100+O$2,Feuil2!$A$3:$CQ$931,HLOOKUP(Feuil1!$F3866,Feuil2!$E$1:$DG$2,2,0),0))</f>
        <v>303.5</v>
      </c>
      <c r="P3866" s="12">
        <f>IF(ISBLANK(VLOOKUP($H3866*100+P$2,Feuil2!$A$3:$CQ$931,HLOOKUP(Feuil1!$F3866,Feuil2!$E$1:$DG$2,2,0),0)),"",VLOOKUP($H3866*100+P$2,Feuil2!$A$3:$CQ$931,HLOOKUP(Feuil1!$F3866,Feuil2!$E$1:$DG$2,2,0),0))</f>
        <v>35.1</v>
      </c>
      <c r="Q3866" s="12">
        <f>IF(ISBLANK(VLOOKUP($H3866*100+Q$2,Feuil2!$A$3:$CQ$931,HLOOKUP(Feuil1!$F3866,Feuil2!$E$1:$DG$2,2,0),0)),"",VLOOKUP($H3866*100+Q$2,Feuil2!$A$3:$CQ$931,HLOOKUP(Feuil1!$F3866,Feuil2!$E$1:$DG$2,2,0),0))</f>
        <v>42</v>
      </c>
      <c r="R3866" s="12">
        <f>IF(ISBLANK(VLOOKUP($H3866*100+R$2,Feuil2!$A$3:$CQ$931,HLOOKUP(Feuil1!$F3866,Feuil2!$E$1:$DG$2,2,0),0)),"",VLOOKUP($H3866*100+R$2,Feuil2!$A$3:$CQ$931,HLOOKUP(Feuil1!$F3866,Feuil2!$E$1:$DG$2,2,0),0))</f>
        <v>22.3</v>
      </c>
      <c r="S3866" s="12">
        <f>IF(ISBLANK(VLOOKUP($H3866*100+S$2,Feuil2!$A$3:$CQ$931,HLOOKUP(Feuil1!$F3866,Feuil2!$E$1:$DG$2,2,0),0)),"",VLOOKUP($H3866*100+S$2,Feuil2!$A$3:$CQ$931,HLOOKUP(Feuil1!$F3866,Feuil2!$E$1:$DG$2,2,0),0))</f>
        <v>2.6</v>
      </c>
      <c r="T3866" s="12">
        <f>IF(ISBLANK(VLOOKUP($H3866*100+T$2,Feuil2!$A$3:$CQ$931,HLOOKUP(Feuil1!$F3866,Feuil2!$E$1:$DG$2,2,0),0)),"",VLOOKUP($H3866*100+T$2,Feuil2!$A$3:$CQ$931,HLOOKUP(Feuil1!$F3866,Feuil2!$E$1:$DG$2,2,0),0))</f>
        <v>2.8</v>
      </c>
      <c r="U3866" s="12">
        <f t="shared" si="83"/>
        <v>1129.8999999999996</v>
      </c>
    </row>
    <row r="3867" spans="1:21" x14ac:dyDescent="0.35">
      <c r="A3867" s="33" t="s">
        <v>108</v>
      </c>
      <c r="B3867" s="8" t="s">
        <v>109</v>
      </c>
      <c r="C3867" s="39">
        <v>498900</v>
      </c>
      <c r="D3867" s="39">
        <v>460200</v>
      </c>
      <c r="E3867" s="39">
        <v>340</v>
      </c>
      <c r="F3867" s="10">
        <v>6153</v>
      </c>
      <c r="G3867" s="5" t="s">
        <v>23</v>
      </c>
      <c r="H3867" s="11">
        <v>1960</v>
      </c>
      <c r="I3867" s="12">
        <f>IF(ISBLANK(VLOOKUP($H3867*100+I$2,Feuil2!$A$3:$CQ$931,HLOOKUP(Feuil1!$F3867,Feuil2!$E$1:$DG$2,2,0),0)),"",VLOOKUP($H3867*100+I$2,Feuil2!$A$3:$CQ$931,HLOOKUP(Feuil1!$F3867,Feuil2!$E$1:$DG$2,2,0),0))</f>
        <v>3.5</v>
      </c>
      <c r="J3867" s="12">
        <f>IF(ISBLANK(VLOOKUP($H3867*100+J$2,Feuil2!$A$3:$CQ$931,HLOOKUP(Feuil1!$F3867,Feuil2!$E$1:$DG$2,2,0),0)),"",VLOOKUP($H3867*100+J$2,Feuil2!$A$3:$CQ$931,HLOOKUP(Feuil1!$F3867,Feuil2!$E$1:$DG$2,2,0),0))</f>
        <v>73.7</v>
      </c>
      <c r="K3867" s="12">
        <f>IF(ISBLANK(VLOOKUP($H3867*100+K$2,Feuil2!$A$3:$CQ$931,HLOOKUP(Feuil1!$F3867,Feuil2!$E$1:$DG$2,2,0),0)),"",VLOOKUP($H3867*100+K$2,Feuil2!$A$3:$CQ$931,HLOOKUP(Feuil1!$F3867,Feuil2!$E$1:$DG$2,2,0),0))</f>
        <v>74.599999999999994</v>
      </c>
      <c r="L3867" s="12">
        <f>IF(ISBLANK(VLOOKUP($H3867*100+L$2,Feuil2!$A$3:$CQ$931,HLOOKUP(Feuil1!$F3867,Feuil2!$E$1:$DG$2,2,0),0)),"",VLOOKUP($H3867*100+L$2,Feuil2!$A$3:$CQ$931,HLOOKUP(Feuil1!$F3867,Feuil2!$E$1:$DG$2,2,0),0))</f>
        <v>147.9</v>
      </c>
      <c r="M3867" s="12">
        <f>IF(ISBLANK(VLOOKUP($H3867*100+M$2,Feuil2!$A$3:$CQ$931,HLOOKUP(Feuil1!$F3867,Feuil2!$E$1:$DG$2,2,0),0)),"",VLOOKUP($H3867*100+M$2,Feuil2!$A$3:$CQ$931,HLOOKUP(Feuil1!$F3867,Feuil2!$E$1:$DG$2,2,0),0))</f>
        <v>106.6</v>
      </c>
      <c r="N3867" s="12">
        <f>IF(ISBLANK(VLOOKUP($H3867*100+N$2,Feuil2!$A$3:$CQ$931,HLOOKUP(Feuil1!$F3867,Feuil2!$E$1:$DG$2,2,0),0)),"",VLOOKUP($H3867*100+N$2,Feuil2!$A$3:$CQ$931,HLOOKUP(Feuil1!$F3867,Feuil2!$E$1:$DG$2,2,0),0))</f>
        <v>17.600000000000001</v>
      </c>
      <c r="O3867" s="12">
        <f>IF(ISBLANK(VLOOKUP($H3867*100+O$2,Feuil2!$A$3:$CQ$931,HLOOKUP(Feuil1!$F3867,Feuil2!$E$1:$DG$2,2,0),0)),"",VLOOKUP($H3867*100+O$2,Feuil2!$A$3:$CQ$931,HLOOKUP(Feuil1!$F3867,Feuil2!$E$1:$DG$2,2,0),0))</f>
        <v>20.3</v>
      </c>
      <c r="P3867" s="12">
        <f>IF(ISBLANK(VLOOKUP($H3867*100+P$2,Feuil2!$A$3:$CQ$931,HLOOKUP(Feuil1!$F3867,Feuil2!$E$1:$DG$2,2,0),0)),"",VLOOKUP($H3867*100+P$2,Feuil2!$A$3:$CQ$931,HLOOKUP(Feuil1!$F3867,Feuil2!$E$1:$DG$2,2,0),0))</f>
        <v>48.7</v>
      </c>
      <c r="Q3867" s="12">
        <f>IF(ISBLANK(VLOOKUP($H3867*100+Q$2,Feuil2!$A$3:$CQ$931,HLOOKUP(Feuil1!$F3867,Feuil2!$E$1:$DG$2,2,0),0)),"",VLOOKUP($H3867*100+Q$2,Feuil2!$A$3:$CQ$931,HLOOKUP(Feuil1!$F3867,Feuil2!$E$1:$DG$2,2,0),0))</f>
        <v>78.7</v>
      </c>
      <c r="R3867" s="12">
        <f>IF(ISBLANK(VLOOKUP($H3867*100+R$2,Feuil2!$A$3:$CQ$931,HLOOKUP(Feuil1!$F3867,Feuil2!$E$1:$DG$2,2,0),0)),"",VLOOKUP($H3867*100+R$2,Feuil2!$A$3:$CQ$931,HLOOKUP(Feuil1!$F3867,Feuil2!$E$1:$DG$2,2,0),0))</f>
        <v>25.7</v>
      </c>
      <c r="S3867" s="12">
        <f>IF(ISBLANK(VLOOKUP($H3867*100+S$2,Feuil2!$A$3:$CQ$931,HLOOKUP(Feuil1!$F3867,Feuil2!$E$1:$DG$2,2,0),0)),"",VLOOKUP($H3867*100+S$2,Feuil2!$A$3:$CQ$931,HLOOKUP(Feuil1!$F3867,Feuil2!$E$1:$DG$2,2,0),0))</f>
        <v>2.6</v>
      </c>
      <c r="T3867" s="12">
        <f>IF(ISBLANK(VLOOKUP($H3867*100+T$2,Feuil2!$A$3:$CQ$931,HLOOKUP(Feuil1!$F3867,Feuil2!$E$1:$DG$2,2,0),0)),"",VLOOKUP($H3867*100+T$2,Feuil2!$A$3:$CQ$931,HLOOKUP(Feuil1!$F3867,Feuil2!$E$1:$DG$2,2,0),0))</f>
        <v>2.7</v>
      </c>
      <c r="U3867" s="12">
        <f t="shared" si="83"/>
        <v>602.60000000000025</v>
      </c>
    </row>
    <row r="3868" spans="1:21" x14ac:dyDescent="0.35">
      <c r="A3868" s="33" t="s">
        <v>108</v>
      </c>
      <c r="B3868" s="8" t="s">
        <v>109</v>
      </c>
      <c r="C3868" s="39">
        <v>498900</v>
      </c>
      <c r="D3868" s="39">
        <v>460200</v>
      </c>
      <c r="E3868" s="39">
        <v>340</v>
      </c>
      <c r="F3868" s="10">
        <v>6153</v>
      </c>
      <c r="G3868" s="5" t="s">
        <v>23</v>
      </c>
      <c r="H3868" s="11">
        <v>1961</v>
      </c>
      <c r="I3868" s="12">
        <f>IF(ISBLANK(VLOOKUP($H3868*100+I$2,Feuil2!$A$3:$CQ$931,HLOOKUP(Feuil1!$F3868,Feuil2!$E$1:$DG$2,2,0),0)),"",VLOOKUP($H3868*100+I$2,Feuil2!$A$3:$CQ$931,HLOOKUP(Feuil1!$F3868,Feuil2!$E$1:$DG$2,2,0),0))</f>
        <v>31.5</v>
      </c>
      <c r="J3868" s="12">
        <f>IF(ISBLANK(VLOOKUP($H3868*100+J$2,Feuil2!$A$3:$CQ$931,HLOOKUP(Feuil1!$F3868,Feuil2!$E$1:$DG$2,2,0),0)),"",VLOOKUP($H3868*100+J$2,Feuil2!$A$3:$CQ$931,HLOOKUP(Feuil1!$F3868,Feuil2!$E$1:$DG$2,2,0),0))</f>
        <v>33.299999999999997</v>
      </c>
      <c r="K3868" s="12">
        <f>IF(ISBLANK(VLOOKUP($H3868*100+K$2,Feuil2!$A$3:$CQ$931,HLOOKUP(Feuil1!$F3868,Feuil2!$E$1:$DG$2,2,0),0)),"",VLOOKUP($H3868*100+K$2,Feuil2!$A$3:$CQ$931,HLOOKUP(Feuil1!$F3868,Feuil2!$E$1:$DG$2,2,0),0))</f>
        <v>250.5</v>
      </c>
      <c r="L3868" s="12">
        <f>IF(ISBLANK(VLOOKUP($H3868*100+L$2,Feuil2!$A$3:$CQ$931,HLOOKUP(Feuil1!$F3868,Feuil2!$E$1:$DG$2,2,0),0)),"",VLOOKUP($H3868*100+L$2,Feuil2!$A$3:$CQ$931,HLOOKUP(Feuil1!$F3868,Feuil2!$E$1:$DG$2,2,0),0))</f>
        <v>220.8</v>
      </c>
      <c r="M3868" s="12">
        <f>IF(ISBLANK(VLOOKUP($H3868*100+M$2,Feuil2!$A$3:$CQ$931,HLOOKUP(Feuil1!$F3868,Feuil2!$E$1:$DG$2,2,0),0)),"",VLOOKUP($H3868*100+M$2,Feuil2!$A$3:$CQ$931,HLOOKUP(Feuil1!$F3868,Feuil2!$E$1:$DG$2,2,0),0))</f>
        <v>55.6</v>
      </c>
      <c r="N3868" s="12">
        <f>IF(ISBLANK(VLOOKUP($H3868*100+N$2,Feuil2!$A$3:$CQ$931,HLOOKUP(Feuil1!$F3868,Feuil2!$E$1:$DG$2,2,0),0)),"",VLOOKUP($H3868*100+N$2,Feuil2!$A$3:$CQ$931,HLOOKUP(Feuil1!$F3868,Feuil2!$E$1:$DG$2,2,0),0))</f>
        <v>60.8</v>
      </c>
      <c r="O3868" s="12">
        <f>IF(ISBLANK(VLOOKUP($H3868*100+O$2,Feuil2!$A$3:$CQ$931,HLOOKUP(Feuil1!$F3868,Feuil2!$E$1:$DG$2,2,0),0)),"",VLOOKUP($H3868*100+O$2,Feuil2!$A$3:$CQ$931,HLOOKUP(Feuil1!$F3868,Feuil2!$E$1:$DG$2,2,0),0))</f>
        <v>290.2</v>
      </c>
      <c r="P3868" s="12">
        <f>IF(ISBLANK(VLOOKUP($H3868*100+P$2,Feuil2!$A$3:$CQ$931,HLOOKUP(Feuil1!$F3868,Feuil2!$E$1:$DG$2,2,0),0)),"",VLOOKUP($H3868*100+P$2,Feuil2!$A$3:$CQ$931,HLOOKUP(Feuil1!$F3868,Feuil2!$E$1:$DG$2,2,0),0))</f>
        <v>33.799999999999997</v>
      </c>
      <c r="Q3868" s="12">
        <f>IF(ISBLANK(VLOOKUP($H3868*100+Q$2,Feuil2!$A$3:$CQ$931,HLOOKUP(Feuil1!$F3868,Feuil2!$E$1:$DG$2,2,0),0)),"",VLOOKUP($H3868*100+Q$2,Feuil2!$A$3:$CQ$931,HLOOKUP(Feuil1!$F3868,Feuil2!$E$1:$DG$2,2,0),0))</f>
        <v>19.399999999999999</v>
      </c>
      <c r="R3868" s="12">
        <f>IF(ISBLANK(VLOOKUP($H3868*100+R$2,Feuil2!$A$3:$CQ$931,HLOOKUP(Feuil1!$F3868,Feuil2!$E$1:$DG$2,2,0),0)),"",VLOOKUP($H3868*100+R$2,Feuil2!$A$3:$CQ$931,HLOOKUP(Feuil1!$F3868,Feuil2!$E$1:$DG$2,2,0),0))</f>
        <v>17.899999999999999</v>
      </c>
      <c r="S3868" s="12">
        <f>IF(ISBLANK(VLOOKUP($H3868*100+S$2,Feuil2!$A$3:$CQ$931,HLOOKUP(Feuil1!$F3868,Feuil2!$E$1:$DG$2,2,0),0)),"",VLOOKUP($H3868*100+S$2,Feuil2!$A$3:$CQ$931,HLOOKUP(Feuil1!$F3868,Feuil2!$E$1:$DG$2,2,0),0))</f>
        <v>2.6</v>
      </c>
      <c r="T3868" s="12">
        <f>IF(ISBLANK(VLOOKUP($H3868*100+T$2,Feuil2!$A$3:$CQ$931,HLOOKUP(Feuil1!$F3868,Feuil2!$E$1:$DG$2,2,0),0)),"",VLOOKUP($H3868*100+T$2,Feuil2!$A$3:$CQ$931,HLOOKUP(Feuil1!$F3868,Feuil2!$E$1:$DG$2,2,0),0))</f>
        <v>2.6</v>
      </c>
      <c r="U3868" s="12">
        <f t="shared" si="83"/>
        <v>1019</v>
      </c>
    </row>
    <row r="3869" spans="1:21" x14ac:dyDescent="0.35">
      <c r="A3869" s="33" t="s">
        <v>108</v>
      </c>
      <c r="B3869" s="8" t="s">
        <v>109</v>
      </c>
      <c r="C3869" s="39">
        <v>498900</v>
      </c>
      <c r="D3869" s="39">
        <v>460200</v>
      </c>
      <c r="E3869" s="39">
        <v>340</v>
      </c>
      <c r="F3869" s="10">
        <v>6153</v>
      </c>
      <c r="G3869" s="5" t="s">
        <v>23</v>
      </c>
      <c r="H3869" s="11">
        <v>1962</v>
      </c>
      <c r="I3869" s="12">
        <f>IF(ISBLANK(VLOOKUP($H3869*100+I$2,Feuil2!$A$3:$CQ$931,HLOOKUP(Feuil1!$F3869,Feuil2!$E$1:$DG$2,2,0),0)),"",VLOOKUP($H3869*100+I$2,Feuil2!$A$3:$CQ$931,HLOOKUP(Feuil1!$F3869,Feuil2!$E$1:$DG$2,2,0),0))</f>
        <v>10</v>
      </c>
      <c r="J3869" s="12">
        <f>IF(ISBLANK(VLOOKUP($H3869*100+J$2,Feuil2!$A$3:$CQ$931,HLOOKUP(Feuil1!$F3869,Feuil2!$E$1:$DG$2,2,0),0)),"",VLOOKUP($H3869*100+J$2,Feuil2!$A$3:$CQ$931,HLOOKUP(Feuil1!$F3869,Feuil2!$E$1:$DG$2,2,0),0))</f>
        <v>69.8</v>
      </c>
      <c r="K3869" s="12">
        <f>IF(ISBLANK(VLOOKUP($H3869*100+K$2,Feuil2!$A$3:$CQ$931,HLOOKUP(Feuil1!$F3869,Feuil2!$E$1:$DG$2,2,0),0)),"",VLOOKUP($H3869*100+K$2,Feuil2!$A$3:$CQ$931,HLOOKUP(Feuil1!$F3869,Feuil2!$E$1:$DG$2,2,0),0))</f>
        <v>174.8</v>
      </c>
      <c r="L3869" s="12">
        <f>IF(ISBLANK(VLOOKUP($H3869*100+L$2,Feuil2!$A$3:$CQ$931,HLOOKUP(Feuil1!$F3869,Feuil2!$E$1:$DG$2,2,0),0)),"",VLOOKUP($H3869*100+L$2,Feuil2!$A$3:$CQ$931,HLOOKUP(Feuil1!$F3869,Feuil2!$E$1:$DG$2,2,0),0))</f>
        <v>161</v>
      </c>
      <c r="M3869" s="12">
        <f>IF(ISBLANK(VLOOKUP($H3869*100+M$2,Feuil2!$A$3:$CQ$931,HLOOKUP(Feuil1!$F3869,Feuil2!$E$1:$DG$2,2,0),0)),"",VLOOKUP($H3869*100+M$2,Feuil2!$A$3:$CQ$931,HLOOKUP(Feuil1!$F3869,Feuil2!$E$1:$DG$2,2,0),0))</f>
        <v>303.3</v>
      </c>
      <c r="N3869" s="12">
        <f>IF(ISBLANK(VLOOKUP($H3869*100+N$2,Feuil2!$A$3:$CQ$931,HLOOKUP(Feuil1!$F3869,Feuil2!$E$1:$DG$2,2,0),0)),"",VLOOKUP($H3869*100+N$2,Feuil2!$A$3:$CQ$931,HLOOKUP(Feuil1!$F3869,Feuil2!$E$1:$DG$2,2,0),0))</f>
        <v>316.3</v>
      </c>
      <c r="O3869" s="12">
        <f>IF(ISBLANK(VLOOKUP($H3869*100+O$2,Feuil2!$A$3:$CQ$931,HLOOKUP(Feuil1!$F3869,Feuil2!$E$1:$DG$2,2,0),0)),"",VLOOKUP($H3869*100+O$2,Feuil2!$A$3:$CQ$931,HLOOKUP(Feuil1!$F3869,Feuil2!$E$1:$DG$2,2,0),0))</f>
        <v>22.3</v>
      </c>
      <c r="P3869" s="12">
        <f>IF(ISBLANK(VLOOKUP($H3869*100+P$2,Feuil2!$A$3:$CQ$931,HLOOKUP(Feuil1!$F3869,Feuil2!$E$1:$DG$2,2,0),0)),"",VLOOKUP($H3869*100+P$2,Feuil2!$A$3:$CQ$931,HLOOKUP(Feuil1!$F3869,Feuil2!$E$1:$DG$2,2,0),0))</f>
        <v>84.9</v>
      </c>
      <c r="Q3869" s="12">
        <f>IF(ISBLANK(VLOOKUP($H3869*100+Q$2,Feuil2!$A$3:$CQ$931,HLOOKUP(Feuil1!$F3869,Feuil2!$E$1:$DG$2,2,0),0)),"",VLOOKUP($H3869*100+Q$2,Feuil2!$A$3:$CQ$931,HLOOKUP(Feuil1!$F3869,Feuil2!$E$1:$DG$2,2,0),0))</f>
        <v>39.5</v>
      </c>
      <c r="R3869" s="12">
        <f>IF(ISBLANK(VLOOKUP($H3869*100+R$2,Feuil2!$A$3:$CQ$931,HLOOKUP(Feuil1!$F3869,Feuil2!$E$1:$DG$2,2,0),0)),"",VLOOKUP($H3869*100+R$2,Feuil2!$A$3:$CQ$931,HLOOKUP(Feuil1!$F3869,Feuil2!$E$1:$DG$2,2,0),0))</f>
        <v>15.3</v>
      </c>
      <c r="S3869" s="12">
        <f>IF(ISBLANK(VLOOKUP($H3869*100+S$2,Feuil2!$A$3:$CQ$931,HLOOKUP(Feuil1!$F3869,Feuil2!$E$1:$DG$2,2,0),0)),"",VLOOKUP($H3869*100+S$2,Feuil2!$A$3:$CQ$931,HLOOKUP(Feuil1!$F3869,Feuil2!$E$1:$DG$2,2,0),0))</f>
        <v>2.6</v>
      </c>
      <c r="T3869" s="12">
        <f>IF(ISBLANK(VLOOKUP($H3869*100+T$2,Feuil2!$A$3:$CQ$931,HLOOKUP(Feuil1!$F3869,Feuil2!$E$1:$DG$2,2,0),0)),"",VLOOKUP($H3869*100+T$2,Feuil2!$A$3:$CQ$931,HLOOKUP(Feuil1!$F3869,Feuil2!$E$1:$DG$2,2,0),0))</f>
        <v>4.9000000000000004</v>
      </c>
      <c r="U3869" s="12">
        <f t="shared" si="83"/>
        <v>1204.7</v>
      </c>
    </row>
    <row r="3870" spans="1:21" x14ac:dyDescent="0.35">
      <c r="A3870" s="33" t="s">
        <v>108</v>
      </c>
      <c r="B3870" s="8" t="s">
        <v>109</v>
      </c>
      <c r="C3870" s="39">
        <v>498900</v>
      </c>
      <c r="D3870" s="39">
        <v>460200</v>
      </c>
      <c r="E3870" s="39">
        <v>340</v>
      </c>
      <c r="F3870" s="10">
        <v>6153</v>
      </c>
      <c r="G3870" s="5" t="s">
        <v>23</v>
      </c>
      <c r="H3870" s="11">
        <v>1963</v>
      </c>
      <c r="I3870" s="12">
        <f>IF(ISBLANK(VLOOKUP($H3870*100+I$2,Feuil2!$A$3:$CQ$931,HLOOKUP(Feuil1!$F3870,Feuil2!$E$1:$DG$2,2,0),0)),"",VLOOKUP($H3870*100+I$2,Feuil2!$A$3:$CQ$931,HLOOKUP(Feuil1!$F3870,Feuil2!$E$1:$DG$2,2,0),0))</f>
        <v>13.8</v>
      </c>
      <c r="J3870" s="12">
        <f>IF(ISBLANK(VLOOKUP($H3870*100+J$2,Feuil2!$A$3:$CQ$931,HLOOKUP(Feuil1!$F3870,Feuil2!$E$1:$DG$2,2,0),0)),"",VLOOKUP($H3870*100+J$2,Feuil2!$A$3:$CQ$931,HLOOKUP(Feuil1!$F3870,Feuil2!$E$1:$DG$2,2,0),0))</f>
        <v>24.1</v>
      </c>
      <c r="K3870" s="12">
        <f>IF(ISBLANK(VLOOKUP($H3870*100+K$2,Feuil2!$A$3:$CQ$931,HLOOKUP(Feuil1!$F3870,Feuil2!$E$1:$DG$2,2,0),0)),"",VLOOKUP($H3870*100+K$2,Feuil2!$A$3:$CQ$931,HLOOKUP(Feuil1!$F3870,Feuil2!$E$1:$DG$2,2,0),0))</f>
        <v>180.8</v>
      </c>
      <c r="L3870" s="12">
        <f>IF(ISBLANK(VLOOKUP($H3870*100+L$2,Feuil2!$A$3:$CQ$931,HLOOKUP(Feuil1!$F3870,Feuil2!$E$1:$DG$2,2,0),0)),"",VLOOKUP($H3870*100+L$2,Feuil2!$A$3:$CQ$931,HLOOKUP(Feuil1!$F3870,Feuil2!$E$1:$DG$2,2,0),0))</f>
        <v>510.8</v>
      </c>
      <c r="M3870" s="12">
        <f>IF(ISBLANK(VLOOKUP($H3870*100+M$2,Feuil2!$A$3:$CQ$931,HLOOKUP(Feuil1!$F3870,Feuil2!$E$1:$DG$2,2,0),0)),"",VLOOKUP($H3870*100+M$2,Feuil2!$A$3:$CQ$931,HLOOKUP(Feuil1!$F3870,Feuil2!$E$1:$DG$2,2,0),0))</f>
        <v>22.4</v>
      </c>
      <c r="N3870" s="12">
        <f>IF(ISBLANK(VLOOKUP($H3870*100+N$2,Feuil2!$A$3:$CQ$931,HLOOKUP(Feuil1!$F3870,Feuil2!$E$1:$DG$2,2,0),0)),"",VLOOKUP($H3870*100+N$2,Feuil2!$A$3:$CQ$931,HLOOKUP(Feuil1!$F3870,Feuil2!$E$1:$DG$2,2,0),0))</f>
        <v>133.6</v>
      </c>
      <c r="O3870" s="12">
        <f>IF(ISBLANK(VLOOKUP($H3870*100+O$2,Feuil2!$A$3:$CQ$931,HLOOKUP(Feuil1!$F3870,Feuil2!$E$1:$DG$2,2,0),0)),"",VLOOKUP($H3870*100+O$2,Feuil2!$A$3:$CQ$931,HLOOKUP(Feuil1!$F3870,Feuil2!$E$1:$DG$2,2,0),0))</f>
        <v>198.5</v>
      </c>
      <c r="P3870" s="12">
        <f>IF(ISBLANK(VLOOKUP($H3870*100+P$2,Feuil2!$A$3:$CQ$931,HLOOKUP(Feuil1!$F3870,Feuil2!$E$1:$DG$2,2,0),0)),"",VLOOKUP($H3870*100+P$2,Feuil2!$A$3:$CQ$931,HLOOKUP(Feuil1!$F3870,Feuil2!$E$1:$DG$2,2,0),0))</f>
        <v>119.5</v>
      </c>
      <c r="Q3870" s="12">
        <f>IF(ISBLANK(VLOOKUP($H3870*100+Q$2,Feuil2!$A$3:$CQ$931,HLOOKUP(Feuil1!$F3870,Feuil2!$E$1:$DG$2,2,0),0)),"",VLOOKUP($H3870*100+Q$2,Feuil2!$A$3:$CQ$931,HLOOKUP(Feuil1!$F3870,Feuil2!$E$1:$DG$2,2,0),0))</f>
        <v>27</v>
      </c>
      <c r="R3870" s="12">
        <f>IF(ISBLANK(VLOOKUP($H3870*100+R$2,Feuil2!$A$3:$CQ$931,HLOOKUP(Feuil1!$F3870,Feuil2!$E$1:$DG$2,2,0),0)),"",VLOOKUP($H3870*100+R$2,Feuil2!$A$3:$CQ$931,HLOOKUP(Feuil1!$F3870,Feuil2!$E$1:$DG$2,2,0),0))</f>
        <v>13.5</v>
      </c>
      <c r="S3870" s="12">
        <f>IF(ISBLANK(VLOOKUP($H3870*100+S$2,Feuil2!$A$3:$CQ$931,HLOOKUP(Feuil1!$F3870,Feuil2!$E$1:$DG$2,2,0),0)),"",VLOOKUP($H3870*100+S$2,Feuil2!$A$3:$CQ$931,HLOOKUP(Feuil1!$F3870,Feuil2!$E$1:$DG$2,2,0),0))</f>
        <v>2.6</v>
      </c>
      <c r="T3870" s="12">
        <f>IF(ISBLANK(VLOOKUP($H3870*100+T$2,Feuil2!$A$3:$CQ$931,HLOOKUP(Feuil1!$F3870,Feuil2!$E$1:$DG$2,2,0),0)),"",VLOOKUP($H3870*100+T$2,Feuil2!$A$3:$CQ$931,HLOOKUP(Feuil1!$F3870,Feuil2!$E$1:$DG$2,2,0),0))</f>
        <v>2.7</v>
      </c>
      <c r="U3870" s="12">
        <f t="shared" si="83"/>
        <v>1249.3</v>
      </c>
    </row>
    <row r="3871" spans="1:21" x14ac:dyDescent="0.35">
      <c r="A3871" s="33" t="s">
        <v>108</v>
      </c>
      <c r="B3871" s="8" t="s">
        <v>109</v>
      </c>
      <c r="C3871" s="39">
        <v>498900</v>
      </c>
      <c r="D3871" s="39">
        <v>460200</v>
      </c>
      <c r="E3871" s="39">
        <v>340</v>
      </c>
      <c r="F3871" s="10">
        <v>6153</v>
      </c>
      <c r="G3871" s="5" t="s">
        <v>23</v>
      </c>
      <c r="H3871" s="11">
        <v>1964</v>
      </c>
      <c r="I3871" s="12">
        <f>IF(ISBLANK(VLOOKUP($H3871*100+I$2,Feuil2!$A$3:$CQ$931,HLOOKUP(Feuil1!$F3871,Feuil2!$E$1:$DG$2,2,0),0)),"",VLOOKUP($H3871*100+I$2,Feuil2!$A$3:$CQ$931,HLOOKUP(Feuil1!$F3871,Feuil2!$E$1:$DG$2,2,0),0))</f>
        <v>4.3</v>
      </c>
      <c r="J3871" s="12">
        <f>IF(ISBLANK(VLOOKUP($H3871*100+J$2,Feuil2!$A$3:$CQ$931,HLOOKUP(Feuil1!$F3871,Feuil2!$E$1:$DG$2,2,0),0)),"",VLOOKUP($H3871*100+J$2,Feuil2!$A$3:$CQ$931,HLOOKUP(Feuil1!$F3871,Feuil2!$E$1:$DG$2,2,0),0))</f>
        <v>12</v>
      </c>
      <c r="K3871" s="12">
        <f>IF(ISBLANK(VLOOKUP($H3871*100+K$2,Feuil2!$A$3:$CQ$931,HLOOKUP(Feuil1!$F3871,Feuil2!$E$1:$DG$2,2,0),0)),"",VLOOKUP($H3871*100+K$2,Feuil2!$A$3:$CQ$931,HLOOKUP(Feuil1!$F3871,Feuil2!$E$1:$DG$2,2,0),0))</f>
        <v>177.4</v>
      </c>
      <c r="L3871" s="12">
        <f>IF(ISBLANK(VLOOKUP($H3871*100+L$2,Feuil2!$A$3:$CQ$931,HLOOKUP(Feuil1!$F3871,Feuil2!$E$1:$DG$2,2,0),0)),"",VLOOKUP($H3871*100+L$2,Feuil2!$A$3:$CQ$931,HLOOKUP(Feuil1!$F3871,Feuil2!$E$1:$DG$2,2,0),0))</f>
        <v>182.3</v>
      </c>
      <c r="M3871" s="12">
        <f>IF(ISBLANK(VLOOKUP($H3871*100+M$2,Feuil2!$A$3:$CQ$931,HLOOKUP(Feuil1!$F3871,Feuil2!$E$1:$DG$2,2,0),0)),"",VLOOKUP($H3871*100+M$2,Feuil2!$A$3:$CQ$931,HLOOKUP(Feuil1!$F3871,Feuil2!$E$1:$DG$2,2,0),0))</f>
        <v>162.5</v>
      </c>
      <c r="N3871" s="12">
        <f>IF(ISBLANK(VLOOKUP($H3871*100+N$2,Feuil2!$A$3:$CQ$931,HLOOKUP(Feuil1!$F3871,Feuil2!$E$1:$DG$2,2,0),0)),"",VLOOKUP($H3871*100+N$2,Feuil2!$A$3:$CQ$931,HLOOKUP(Feuil1!$F3871,Feuil2!$E$1:$DG$2,2,0),0))</f>
        <v>114.9</v>
      </c>
      <c r="O3871" s="12">
        <f>IF(ISBLANK(VLOOKUP($H3871*100+O$2,Feuil2!$A$3:$CQ$931,HLOOKUP(Feuil1!$F3871,Feuil2!$E$1:$DG$2,2,0),0)),"",VLOOKUP($H3871*100+O$2,Feuil2!$A$3:$CQ$931,HLOOKUP(Feuil1!$F3871,Feuil2!$E$1:$DG$2,2,0),0))</f>
        <v>80.7</v>
      </c>
      <c r="P3871" s="12">
        <f>IF(ISBLANK(VLOOKUP($H3871*100+P$2,Feuil2!$A$3:$CQ$931,HLOOKUP(Feuil1!$F3871,Feuil2!$E$1:$DG$2,2,0),0)),"",VLOOKUP($H3871*100+P$2,Feuil2!$A$3:$CQ$931,HLOOKUP(Feuil1!$F3871,Feuil2!$E$1:$DG$2,2,0),0))</f>
        <v>27.2</v>
      </c>
      <c r="Q3871" s="12">
        <f>IF(ISBLANK(VLOOKUP($H3871*100+Q$2,Feuil2!$A$3:$CQ$931,HLOOKUP(Feuil1!$F3871,Feuil2!$E$1:$DG$2,2,0),0)),"",VLOOKUP($H3871*100+Q$2,Feuil2!$A$3:$CQ$931,HLOOKUP(Feuil1!$F3871,Feuil2!$E$1:$DG$2,2,0),0))</f>
        <v>7.2</v>
      </c>
      <c r="R3871" s="12">
        <f>IF(ISBLANK(VLOOKUP($H3871*100+R$2,Feuil2!$A$3:$CQ$931,HLOOKUP(Feuil1!$F3871,Feuil2!$E$1:$DG$2,2,0),0)),"",VLOOKUP($H3871*100+R$2,Feuil2!$A$3:$CQ$931,HLOOKUP(Feuil1!$F3871,Feuil2!$E$1:$DG$2,2,0),0))</f>
        <v>33.799999999999997</v>
      </c>
      <c r="S3871" s="12">
        <f>IF(ISBLANK(VLOOKUP($H3871*100+S$2,Feuil2!$A$3:$CQ$931,HLOOKUP(Feuil1!$F3871,Feuil2!$E$1:$DG$2,2,0),0)),"",VLOOKUP($H3871*100+S$2,Feuil2!$A$3:$CQ$931,HLOOKUP(Feuil1!$F3871,Feuil2!$E$1:$DG$2,2,0),0))</f>
        <v>2.6</v>
      </c>
      <c r="T3871" s="12">
        <f>IF(ISBLANK(VLOOKUP($H3871*100+T$2,Feuil2!$A$3:$CQ$931,HLOOKUP(Feuil1!$F3871,Feuil2!$E$1:$DG$2,2,0),0)),"",VLOOKUP($H3871*100+T$2,Feuil2!$A$3:$CQ$931,HLOOKUP(Feuil1!$F3871,Feuil2!$E$1:$DG$2,2,0),0))</f>
        <v>3.5</v>
      </c>
      <c r="U3871" s="12">
        <f t="shared" si="83"/>
        <v>808.40000000000009</v>
      </c>
    </row>
    <row r="3872" spans="1:21" x14ac:dyDescent="0.35">
      <c r="A3872" s="33" t="s">
        <v>108</v>
      </c>
      <c r="B3872" s="8" t="s">
        <v>109</v>
      </c>
      <c r="C3872" s="39">
        <v>498900</v>
      </c>
      <c r="D3872" s="39">
        <v>460200</v>
      </c>
      <c r="E3872" s="39">
        <v>340</v>
      </c>
      <c r="F3872" s="10">
        <v>6153</v>
      </c>
      <c r="G3872" s="5" t="s">
        <v>23</v>
      </c>
      <c r="H3872" s="11">
        <v>1965</v>
      </c>
      <c r="I3872" s="12">
        <f>IF(ISBLANK(VLOOKUP($H3872*100+I$2,Feuil2!$A$3:$CQ$931,HLOOKUP(Feuil1!$F3872,Feuil2!$E$1:$DG$2,2,0),0)),"",VLOOKUP($H3872*100+I$2,Feuil2!$A$3:$CQ$931,HLOOKUP(Feuil1!$F3872,Feuil2!$E$1:$DG$2,2,0),0))</f>
        <v>62.2</v>
      </c>
      <c r="J3872" s="12">
        <f>IF(ISBLANK(VLOOKUP($H3872*100+J$2,Feuil2!$A$3:$CQ$931,HLOOKUP(Feuil1!$F3872,Feuil2!$E$1:$DG$2,2,0),0)),"",VLOOKUP($H3872*100+J$2,Feuil2!$A$3:$CQ$931,HLOOKUP(Feuil1!$F3872,Feuil2!$E$1:$DG$2,2,0),0))</f>
        <v>117</v>
      </c>
      <c r="K3872" s="12">
        <f>IF(ISBLANK(VLOOKUP($H3872*100+K$2,Feuil2!$A$3:$CQ$931,HLOOKUP(Feuil1!$F3872,Feuil2!$E$1:$DG$2,2,0),0)),"",VLOOKUP($H3872*100+K$2,Feuil2!$A$3:$CQ$931,HLOOKUP(Feuil1!$F3872,Feuil2!$E$1:$DG$2,2,0),0))</f>
        <v>98.6</v>
      </c>
      <c r="L3872" s="12">
        <f>IF(ISBLANK(VLOOKUP($H3872*100+L$2,Feuil2!$A$3:$CQ$931,HLOOKUP(Feuil1!$F3872,Feuil2!$E$1:$DG$2,2,0),0)),"",VLOOKUP($H3872*100+L$2,Feuil2!$A$3:$CQ$931,HLOOKUP(Feuil1!$F3872,Feuil2!$E$1:$DG$2,2,0),0))</f>
        <v>92.2</v>
      </c>
      <c r="M3872" s="12">
        <f>IF(ISBLANK(VLOOKUP($H3872*100+M$2,Feuil2!$A$3:$CQ$931,HLOOKUP(Feuil1!$F3872,Feuil2!$E$1:$DG$2,2,0),0)),"",VLOOKUP($H3872*100+M$2,Feuil2!$A$3:$CQ$931,HLOOKUP(Feuil1!$F3872,Feuil2!$E$1:$DG$2,2,0),0))</f>
        <v>119.9</v>
      </c>
      <c r="N3872" s="12">
        <f>IF(ISBLANK(VLOOKUP($H3872*100+N$2,Feuil2!$A$3:$CQ$931,HLOOKUP(Feuil1!$F3872,Feuil2!$E$1:$DG$2,2,0),0)),"",VLOOKUP($H3872*100+N$2,Feuil2!$A$3:$CQ$931,HLOOKUP(Feuil1!$F3872,Feuil2!$E$1:$DG$2,2,0),0))</f>
        <v>161.30000000000001</v>
      </c>
      <c r="O3872" s="12">
        <f>IF(ISBLANK(VLOOKUP($H3872*100+O$2,Feuil2!$A$3:$CQ$931,HLOOKUP(Feuil1!$F3872,Feuil2!$E$1:$DG$2,2,0),0)),"",VLOOKUP($H3872*100+O$2,Feuil2!$A$3:$CQ$931,HLOOKUP(Feuil1!$F3872,Feuil2!$E$1:$DG$2,2,0),0))</f>
        <v>19.899999999999999</v>
      </c>
      <c r="P3872" s="12">
        <f>IF(ISBLANK(VLOOKUP($H3872*100+P$2,Feuil2!$A$3:$CQ$931,HLOOKUP(Feuil1!$F3872,Feuil2!$E$1:$DG$2,2,0),0)),"",VLOOKUP($H3872*100+P$2,Feuil2!$A$3:$CQ$931,HLOOKUP(Feuil1!$F3872,Feuil2!$E$1:$DG$2,2,0),0))</f>
        <v>50.9</v>
      </c>
      <c r="Q3872" s="12">
        <f>IF(ISBLANK(VLOOKUP($H3872*100+Q$2,Feuil2!$A$3:$CQ$931,HLOOKUP(Feuil1!$F3872,Feuil2!$E$1:$DG$2,2,0),0)),"",VLOOKUP($H3872*100+Q$2,Feuil2!$A$3:$CQ$931,HLOOKUP(Feuil1!$F3872,Feuil2!$E$1:$DG$2,2,0),0))</f>
        <v>20.7</v>
      </c>
      <c r="R3872" s="12">
        <f>IF(ISBLANK(VLOOKUP($H3872*100+R$2,Feuil2!$A$3:$CQ$931,HLOOKUP(Feuil1!$F3872,Feuil2!$E$1:$DG$2,2,0),0)),"",VLOOKUP($H3872*100+R$2,Feuil2!$A$3:$CQ$931,HLOOKUP(Feuil1!$F3872,Feuil2!$E$1:$DG$2,2,0),0))</f>
        <v>4.4000000000000004</v>
      </c>
      <c r="S3872" s="12">
        <f>IF(ISBLANK(VLOOKUP($H3872*100+S$2,Feuil2!$A$3:$CQ$931,HLOOKUP(Feuil1!$F3872,Feuil2!$E$1:$DG$2,2,0),0)),"",VLOOKUP($H3872*100+S$2,Feuil2!$A$3:$CQ$931,HLOOKUP(Feuil1!$F3872,Feuil2!$E$1:$DG$2,2,0),0))</f>
        <v>2.8</v>
      </c>
      <c r="T3872" s="12">
        <f>IF(ISBLANK(VLOOKUP($H3872*100+T$2,Feuil2!$A$3:$CQ$931,HLOOKUP(Feuil1!$F3872,Feuil2!$E$1:$DG$2,2,0),0)),"",VLOOKUP($H3872*100+T$2,Feuil2!$A$3:$CQ$931,HLOOKUP(Feuil1!$F3872,Feuil2!$E$1:$DG$2,2,0),0))</f>
        <v>2.6</v>
      </c>
      <c r="U3872" s="12">
        <f t="shared" si="83"/>
        <v>752.5</v>
      </c>
    </row>
    <row r="3873" spans="1:21" x14ac:dyDescent="0.35">
      <c r="A3873" s="33" t="s">
        <v>108</v>
      </c>
      <c r="B3873" s="8" t="s">
        <v>109</v>
      </c>
      <c r="C3873" s="39">
        <v>498900</v>
      </c>
      <c r="D3873" s="39">
        <v>460200</v>
      </c>
      <c r="E3873" s="39">
        <v>340</v>
      </c>
      <c r="F3873" s="10">
        <v>6153</v>
      </c>
      <c r="G3873" s="5" t="s">
        <v>23</v>
      </c>
      <c r="H3873" s="11">
        <v>1966</v>
      </c>
      <c r="I3873" s="12">
        <f>IF(ISBLANK(VLOOKUP($H3873*100+I$2,Feuil2!$A$3:$CQ$931,HLOOKUP(Feuil1!$F3873,Feuil2!$E$1:$DG$2,2,0),0)),"",VLOOKUP($H3873*100+I$2,Feuil2!$A$3:$CQ$931,HLOOKUP(Feuil1!$F3873,Feuil2!$E$1:$DG$2,2,0),0))</f>
        <v>14.1</v>
      </c>
      <c r="J3873" s="12">
        <f>IF(ISBLANK(VLOOKUP($H3873*100+J$2,Feuil2!$A$3:$CQ$931,HLOOKUP(Feuil1!$F3873,Feuil2!$E$1:$DG$2,2,0),0)),"",VLOOKUP($H3873*100+J$2,Feuil2!$A$3:$CQ$931,HLOOKUP(Feuil1!$F3873,Feuil2!$E$1:$DG$2,2,0),0))</f>
        <v>121.9</v>
      </c>
      <c r="K3873" s="12">
        <f>IF(ISBLANK(VLOOKUP($H3873*100+K$2,Feuil2!$A$3:$CQ$931,HLOOKUP(Feuil1!$F3873,Feuil2!$E$1:$DG$2,2,0),0)),"",VLOOKUP($H3873*100+K$2,Feuil2!$A$3:$CQ$931,HLOOKUP(Feuil1!$F3873,Feuil2!$E$1:$DG$2,2,0),0))</f>
        <v>88.7</v>
      </c>
      <c r="L3873" s="12">
        <f>IF(ISBLANK(VLOOKUP($H3873*100+L$2,Feuil2!$A$3:$CQ$931,HLOOKUP(Feuil1!$F3873,Feuil2!$E$1:$DG$2,2,0),0)),"",VLOOKUP($H3873*100+L$2,Feuil2!$A$3:$CQ$931,HLOOKUP(Feuil1!$F3873,Feuil2!$E$1:$DG$2,2,0),0))</f>
        <v>20.9</v>
      </c>
      <c r="M3873" s="12">
        <f>IF(ISBLANK(VLOOKUP($H3873*100+M$2,Feuil2!$A$3:$CQ$931,HLOOKUP(Feuil1!$F3873,Feuil2!$E$1:$DG$2,2,0),0)),"",VLOOKUP($H3873*100+M$2,Feuil2!$A$3:$CQ$931,HLOOKUP(Feuil1!$F3873,Feuil2!$E$1:$DG$2,2,0),0))</f>
        <v>53.9</v>
      </c>
      <c r="N3873" s="12">
        <f>IF(ISBLANK(VLOOKUP($H3873*100+N$2,Feuil2!$A$3:$CQ$931,HLOOKUP(Feuil1!$F3873,Feuil2!$E$1:$DG$2,2,0),0)),"",VLOOKUP($H3873*100+N$2,Feuil2!$A$3:$CQ$931,HLOOKUP(Feuil1!$F3873,Feuil2!$E$1:$DG$2,2,0),0))</f>
        <v>148.30000000000001</v>
      </c>
      <c r="O3873" s="12">
        <f>IF(ISBLANK(VLOOKUP($H3873*100+O$2,Feuil2!$A$3:$CQ$931,HLOOKUP(Feuil1!$F3873,Feuil2!$E$1:$DG$2,2,0),0)),"",VLOOKUP($H3873*100+O$2,Feuil2!$A$3:$CQ$931,HLOOKUP(Feuil1!$F3873,Feuil2!$E$1:$DG$2,2,0),0))</f>
        <v>37.4</v>
      </c>
      <c r="P3873" s="12">
        <f>IF(ISBLANK(VLOOKUP($H3873*100+P$2,Feuil2!$A$3:$CQ$931,HLOOKUP(Feuil1!$F3873,Feuil2!$E$1:$DG$2,2,0),0)),"",VLOOKUP($H3873*100+P$2,Feuil2!$A$3:$CQ$931,HLOOKUP(Feuil1!$F3873,Feuil2!$E$1:$DG$2,2,0),0))</f>
        <v>86.4</v>
      </c>
      <c r="Q3873" s="12">
        <f>IF(ISBLANK(VLOOKUP($H3873*100+Q$2,Feuil2!$A$3:$CQ$931,HLOOKUP(Feuil1!$F3873,Feuil2!$E$1:$DG$2,2,0),0)),"",VLOOKUP($H3873*100+Q$2,Feuil2!$A$3:$CQ$931,HLOOKUP(Feuil1!$F3873,Feuil2!$E$1:$DG$2,2,0),0))</f>
        <v>22.3</v>
      </c>
      <c r="R3873" s="12">
        <f>IF(ISBLANK(VLOOKUP($H3873*100+R$2,Feuil2!$A$3:$CQ$931,HLOOKUP(Feuil1!$F3873,Feuil2!$E$1:$DG$2,2,0),0)),"",VLOOKUP($H3873*100+R$2,Feuil2!$A$3:$CQ$931,HLOOKUP(Feuil1!$F3873,Feuil2!$E$1:$DG$2,2,0),0))</f>
        <v>19.600000000000001</v>
      </c>
      <c r="S3873" s="12">
        <f>IF(ISBLANK(VLOOKUP($H3873*100+S$2,Feuil2!$A$3:$CQ$931,HLOOKUP(Feuil1!$F3873,Feuil2!$E$1:$DG$2,2,0),0)),"",VLOOKUP($H3873*100+S$2,Feuil2!$A$3:$CQ$931,HLOOKUP(Feuil1!$F3873,Feuil2!$E$1:$DG$2,2,0),0))</f>
        <v>2.6</v>
      </c>
      <c r="T3873" s="12">
        <f>IF(ISBLANK(VLOOKUP($H3873*100+T$2,Feuil2!$A$3:$CQ$931,HLOOKUP(Feuil1!$F3873,Feuil2!$E$1:$DG$2,2,0),0)),"",VLOOKUP($H3873*100+T$2,Feuil2!$A$3:$CQ$931,HLOOKUP(Feuil1!$F3873,Feuil2!$E$1:$DG$2,2,0),0))</f>
        <v>2.6</v>
      </c>
      <c r="U3873" s="12">
        <f t="shared" si="83"/>
        <v>618.70000000000005</v>
      </c>
    </row>
    <row r="3874" spans="1:21" x14ac:dyDescent="0.35">
      <c r="A3874" s="33" t="s">
        <v>108</v>
      </c>
      <c r="B3874" s="8" t="s">
        <v>109</v>
      </c>
      <c r="C3874" s="39">
        <v>498900</v>
      </c>
      <c r="D3874" s="39">
        <v>460200</v>
      </c>
      <c r="E3874" s="39">
        <v>340</v>
      </c>
      <c r="F3874" s="10">
        <v>6153</v>
      </c>
      <c r="G3874" s="5" t="s">
        <v>23</v>
      </c>
      <c r="H3874" s="11">
        <v>1967</v>
      </c>
      <c r="I3874" s="12">
        <f>IF(ISBLANK(VLOOKUP($H3874*100+I$2,Feuil2!$A$3:$CQ$931,HLOOKUP(Feuil1!$F3874,Feuil2!$E$1:$DG$2,2,0),0)),"",VLOOKUP($H3874*100+I$2,Feuil2!$A$3:$CQ$931,HLOOKUP(Feuil1!$F3874,Feuil2!$E$1:$DG$2,2,0),0))</f>
        <v>2.6</v>
      </c>
      <c r="J3874" s="12">
        <f>IF(ISBLANK(VLOOKUP($H3874*100+J$2,Feuil2!$A$3:$CQ$931,HLOOKUP(Feuil1!$F3874,Feuil2!$E$1:$DG$2,2,0),0)),"",VLOOKUP($H3874*100+J$2,Feuil2!$A$3:$CQ$931,HLOOKUP(Feuil1!$F3874,Feuil2!$E$1:$DG$2,2,0),0))</f>
        <v>93.2</v>
      </c>
      <c r="K3874" s="12">
        <f>IF(ISBLANK(VLOOKUP($H3874*100+K$2,Feuil2!$A$3:$CQ$931,HLOOKUP(Feuil1!$F3874,Feuil2!$E$1:$DG$2,2,0),0)),"",VLOOKUP($H3874*100+K$2,Feuil2!$A$3:$CQ$931,HLOOKUP(Feuil1!$F3874,Feuil2!$E$1:$DG$2,2,0),0))</f>
        <v>152.19999999999999</v>
      </c>
      <c r="L3874" s="12">
        <f>IF(ISBLANK(VLOOKUP($H3874*100+L$2,Feuil2!$A$3:$CQ$931,HLOOKUP(Feuil1!$F3874,Feuil2!$E$1:$DG$2,2,0),0)),"",VLOOKUP($H3874*100+L$2,Feuil2!$A$3:$CQ$931,HLOOKUP(Feuil1!$F3874,Feuil2!$E$1:$DG$2,2,0),0))</f>
        <v>55</v>
      </c>
      <c r="M3874" s="12">
        <f>IF(ISBLANK(VLOOKUP($H3874*100+M$2,Feuil2!$A$3:$CQ$931,HLOOKUP(Feuil1!$F3874,Feuil2!$E$1:$DG$2,2,0),0)),"",VLOOKUP($H3874*100+M$2,Feuil2!$A$3:$CQ$931,HLOOKUP(Feuil1!$F3874,Feuil2!$E$1:$DG$2,2,0),0))</f>
        <v>12.4</v>
      </c>
      <c r="N3874" s="12">
        <f>IF(ISBLANK(VLOOKUP($H3874*100+N$2,Feuil2!$A$3:$CQ$931,HLOOKUP(Feuil1!$F3874,Feuil2!$E$1:$DG$2,2,0),0)),"",VLOOKUP($H3874*100+N$2,Feuil2!$A$3:$CQ$931,HLOOKUP(Feuil1!$F3874,Feuil2!$E$1:$DG$2,2,0),0))</f>
        <v>262.89999999999998</v>
      </c>
      <c r="O3874" s="12">
        <f>IF(ISBLANK(VLOOKUP($H3874*100+O$2,Feuil2!$A$3:$CQ$931,HLOOKUP(Feuil1!$F3874,Feuil2!$E$1:$DG$2,2,0),0)),"",VLOOKUP($H3874*100+O$2,Feuil2!$A$3:$CQ$931,HLOOKUP(Feuil1!$F3874,Feuil2!$E$1:$DG$2,2,0),0))</f>
        <v>94.7</v>
      </c>
      <c r="P3874" s="12">
        <f>IF(ISBLANK(VLOOKUP($H3874*100+P$2,Feuil2!$A$3:$CQ$931,HLOOKUP(Feuil1!$F3874,Feuil2!$E$1:$DG$2,2,0),0)),"",VLOOKUP($H3874*100+P$2,Feuil2!$A$3:$CQ$931,HLOOKUP(Feuil1!$F3874,Feuil2!$E$1:$DG$2,2,0),0))</f>
        <v>53.2</v>
      </c>
      <c r="Q3874" s="12">
        <f>IF(ISBLANK(VLOOKUP($H3874*100+Q$2,Feuil2!$A$3:$CQ$931,HLOOKUP(Feuil1!$F3874,Feuil2!$E$1:$DG$2,2,0),0)),"",VLOOKUP($H3874*100+Q$2,Feuil2!$A$3:$CQ$931,HLOOKUP(Feuil1!$F3874,Feuil2!$E$1:$DG$2,2,0),0))</f>
        <v>34.700000000000003</v>
      </c>
      <c r="R3874" s="12">
        <f>IF(ISBLANK(VLOOKUP($H3874*100+R$2,Feuil2!$A$3:$CQ$931,HLOOKUP(Feuil1!$F3874,Feuil2!$E$1:$DG$2,2,0),0)),"",VLOOKUP($H3874*100+R$2,Feuil2!$A$3:$CQ$931,HLOOKUP(Feuil1!$F3874,Feuil2!$E$1:$DG$2,2,0),0))</f>
        <v>22.6</v>
      </c>
      <c r="S3874" s="12">
        <f>IF(ISBLANK(VLOOKUP($H3874*100+S$2,Feuil2!$A$3:$CQ$931,HLOOKUP(Feuil1!$F3874,Feuil2!$E$1:$DG$2,2,0),0)),"",VLOOKUP($H3874*100+S$2,Feuil2!$A$3:$CQ$931,HLOOKUP(Feuil1!$F3874,Feuil2!$E$1:$DG$2,2,0),0))</f>
        <v>2.6</v>
      </c>
      <c r="T3874" s="12">
        <f>IF(ISBLANK(VLOOKUP($H3874*100+T$2,Feuil2!$A$3:$CQ$931,HLOOKUP(Feuil1!$F3874,Feuil2!$E$1:$DG$2,2,0),0)),"",VLOOKUP($H3874*100+T$2,Feuil2!$A$3:$CQ$931,HLOOKUP(Feuil1!$F3874,Feuil2!$E$1:$DG$2,2,0),0))</f>
        <v>5.4</v>
      </c>
      <c r="U3874" s="12">
        <f t="shared" si="83"/>
        <v>791.50000000000011</v>
      </c>
    </row>
    <row r="3875" spans="1:21" x14ac:dyDescent="0.35">
      <c r="A3875" s="33" t="s">
        <v>108</v>
      </c>
      <c r="B3875" s="8" t="s">
        <v>109</v>
      </c>
      <c r="C3875" s="39">
        <v>498900</v>
      </c>
      <c r="D3875" s="39">
        <v>460200</v>
      </c>
      <c r="E3875" s="39">
        <v>340</v>
      </c>
      <c r="F3875" s="10">
        <v>6153</v>
      </c>
      <c r="G3875" s="5" t="s">
        <v>23</v>
      </c>
      <c r="H3875" s="11">
        <v>1968</v>
      </c>
      <c r="I3875" s="12">
        <f>IF(ISBLANK(VLOOKUP($H3875*100+I$2,Feuil2!$A$3:$CQ$931,HLOOKUP(Feuil1!$F3875,Feuil2!$E$1:$DG$2,2,0),0)),"",VLOOKUP($H3875*100+I$2,Feuil2!$A$3:$CQ$931,HLOOKUP(Feuil1!$F3875,Feuil2!$E$1:$DG$2,2,0),0))</f>
        <v>5.8</v>
      </c>
      <c r="J3875" s="12">
        <f>IF(ISBLANK(VLOOKUP($H3875*100+J$2,Feuil2!$A$3:$CQ$931,HLOOKUP(Feuil1!$F3875,Feuil2!$E$1:$DG$2,2,0),0)),"",VLOOKUP($H3875*100+J$2,Feuil2!$A$3:$CQ$931,HLOOKUP(Feuil1!$F3875,Feuil2!$E$1:$DG$2,2,0),0))</f>
        <v>17.5</v>
      </c>
      <c r="K3875" s="12">
        <f>IF(ISBLANK(VLOOKUP($H3875*100+K$2,Feuil2!$A$3:$CQ$931,HLOOKUP(Feuil1!$F3875,Feuil2!$E$1:$DG$2,2,0),0)),"",VLOOKUP($H3875*100+K$2,Feuil2!$A$3:$CQ$931,HLOOKUP(Feuil1!$F3875,Feuil2!$E$1:$DG$2,2,0),0))</f>
        <v>236.7</v>
      </c>
      <c r="L3875" s="12">
        <f>IF(ISBLANK(VLOOKUP($H3875*100+L$2,Feuil2!$A$3:$CQ$931,HLOOKUP(Feuil1!$F3875,Feuil2!$E$1:$DG$2,2,0),0)),"",VLOOKUP($H3875*100+L$2,Feuil2!$A$3:$CQ$931,HLOOKUP(Feuil1!$F3875,Feuil2!$E$1:$DG$2,2,0),0))</f>
        <v>190.5</v>
      </c>
      <c r="M3875" s="12">
        <f>IF(ISBLANK(VLOOKUP($H3875*100+M$2,Feuil2!$A$3:$CQ$931,HLOOKUP(Feuil1!$F3875,Feuil2!$E$1:$DG$2,2,0),0)),"",VLOOKUP($H3875*100+M$2,Feuil2!$A$3:$CQ$931,HLOOKUP(Feuil1!$F3875,Feuil2!$E$1:$DG$2,2,0),0))</f>
        <v>187.6</v>
      </c>
      <c r="N3875" s="12">
        <f>IF(ISBLANK(VLOOKUP($H3875*100+N$2,Feuil2!$A$3:$CQ$931,HLOOKUP(Feuil1!$F3875,Feuil2!$E$1:$DG$2,2,0),0)),"",VLOOKUP($H3875*100+N$2,Feuil2!$A$3:$CQ$931,HLOOKUP(Feuil1!$F3875,Feuil2!$E$1:$DG$2,2,0),0))</f>
        <v>378.9</v>
      </c>
      <c r="O3875" s="12">
        <f>IF(ISBLANK(VLOOKUP($H3875*100+O$2,Feuil2!$A$3:$CQ$931,HLOOKUP(Feuil1!$F3875,Feuil2!$E$1:$DG$2,2,0),0)),"",VLOOKUP($H3875*100+O$2,Feuil2!$A$3:$CQ$931,HLOOKUP(Feuil1!$F3875,Feuil2!$E$1:$DG$2,2,0),0))</f>
        <v>157</v>
      </c>
      <c r="P3875" s="12">
        <f>IF(ISBLANK(VLOOKUP($H3875*100+P$2,Feuil2!$A$3:$CQ$931,HLOOKUP(Feuil1!$F3875,Feuil2!$E$1:$DG$2,2,0),0)),"",VLOOKUP($H3875*100+P$2,Feuil2!$A$3:$CQ$931,HLOOKUP(Feuil1!$F3875,Feuil2!$E$1:$DG$2,2,0),0))</f>
        <v>134.30000000000001</v>
      </c>
      <c r="Q3875" s="12">
        <f>IF(ISBLANK(VLOOKUP($H3875*100+Q$2,Feuil2!$A$3:$CQ$931,HLOOKUP(Feuil1!$F3875,Feuil2!$E$1:$DG$2,2,0),0)),"",VLOOKUP($H3875*100+Q$2,Feuil2!$A$3:$CQ$931,HLOOKUP(Feuil1!$F3875,Feuil2!$E$1:$DG$2,2,0),0))</f>
        <v>32.4</v>
      </c>
      <c r="R3875" s="12">
        <f>IF(ISBLANK(VLOOKUP($H3875*100+R$2,Feuil2!$A$3:$CQ$931,HLOOKUP(Feuil1!$F3875,Feuil2!$E$1:$DG$2,2,0),0)),"",VLOOKUP($H3875*100+R$2,Feuil2!$A$3:$CQ$931,HLOOKUP(Feuil1!$F3875,Feuil2!$E$1:$DG$2,2,0),0))</f>
        <v>37</v>
      </c>
      <c r="S3875" s="12">
        <f>IF(ISBLANK(VLOOKUP($H3875*100+S$2,Feuil2!$A$3:$CQ$931,HLOOKUP(Feuil1!$F3875,Feuil2!$E$1:$DG$2,2,0),0)),"",VLOOKUP($H3875*100+S$2,Feuil2!$A$3:$CQ$931,HLOOKUP(Feuil1!$F3875,Feuil2!$E$1:$DG$2,2,0),0))</f>
        <v>5.4</v>
      </c>
      <c r="T3875" s="12">
        <f>IF(ISBLANK(VLOOKUP($H3875*100+T$2,Feuil2!$A$3:$CQ$931,HLOOKUP(Feuil1!$F3875,Feuil2!$E$1:$DG$2,2,0),0)),"",VLOOKUP($H3875*100+T$2,Feuil2!$A$3:$CQ$931,HLOOKUP(Feuil1!$F3875,Feuil2!$E$1:$DG$2,2,0),0))</f>
        <v>2.6</v>
      </c>
      <c r="U3875" s="12">
        <f t="shared" si="83"/>
        <v>1385.7</v>
      </c>
    </row>
    <row r="3876" spans="1:21" x14ac:dyDescent="0.35">
      <c r="A3876" s="33" t="s">
        <v>108</v>
      </c>
      <c r="B3876" s="8" t="s">
        <v>109</v>
      </c>
      <c r="C3876" s="39">
        <v>498900</v>
      </c>
      <c r="D3876" s="39">
        <v>460200</v>
      </c>
      <c r="E3876" s="39">
        <v>340</v>
      </c>
      <c r="F3876" s="10">
        <v>6153</v>
      </c>
      <c r="G3876" s="5" t="s">
        <v>23</v>
      </c>
      <c r="H3876" s="11">
        <v>1969</v>
      </c>
      <c r="I3876" s="12">
        <f>IF(ISBLANK(VLOOKUP($H3876*100+I$2,Feuil2!$A$3:$CQ$931,HLOOKUP(Feuil1!$F3876,Feuil2!$E$1:$DG$2,2,0),0)),"",VLOOKUP($H3876*100+I$2,Feuil2!$A$3:$CQ$931,HLOOKUP(Feuil1!$F3876,Feuil2!$E$1:$DG$2,2,0),0))</f>
        <v>71</v>
      </c>
      <c r="J3876" s="12">
        <f>IF(ISBLANK(VLOOKUP($H3876*100+J$2,Feuil2!$A$3:$CQ$931,HLOOKUP(Feuil1!$F3876,Feuil2!$E$1:$DG$2,2,0),0)),"",VLOOKUP($H3876*100+J$2,Feuil2!$A$3:$CQ$931,HLOOKUP(Feuil1!$F3876,Feuil2!$E$1:$DG$2,2,0),0))</f>
        <v>107.8</v>
      </c>
      <c r="K3876" s="12">
        <f>IF(ISBLANK(VLOOKUP($H3876*100+K$2,Feuil2!$A$3:$CQ$931,HLOOKUP(Feuil1!$F3876,Feuil2!$E$1:$DG$2,2,0),0)),"",VLOOKUP($H3876*100+K$2,Feuil2!$A$3:$CQ$931,HLOOKUP(Feuil1!$F3876,Feuil2!$E$1:$DG$2,2,0),0))</f>
        <v>191.2</v>
      </c>
      <c r="L3876" s="12">
        <f>IF(ISBLANK(VLOOKUP($H3876*100+L$2,Feuil2!$A$3:$CQ$931,HLOOKUP(Feuil1!$F3876,Feuil2!$E$1:$DG$2,2,0),0)),"",VLOOKUP($H3876*100+L$2,Feuil2!$A$3:$CQ$931,HLOOKUP(Feuil1!$F3876,Feuil2!$E$1:$DG$2,2,0),0))</f>
        <v>198.9</v>
      </c>
      <c r="M3876" s="12">
        <f>IF(ISBLANK(VLOOKUP($H3876*100+M$2,Feuil2!$A$3:$CQ$931,HLOOKUP(Feuil1!$F3876,Feuil2!$E$1:$DG$2,2,0),0)),"",VLOOKUP($H3876*100+M$2,Feuil2!$A$3:$CQ$931,HLOOKUP(Feuil1!$F3876,Feuil2!$E$1:$DG$2,2,0),0))</f>
        <v>522.4</v>
      </c>
      <c r="N3876" s="12">
        <f>IF(ISBLANK(VLOOKUP($H3876*100+N$2,Feuil2!$A$3:$CQ$931,HLOOKUP(Feuil1!$F3876,Feuil2!$E$1:$DG$2,2,0),0)),"",VLOOKUP($H3876*100+N$2,Feuil2!$A$3:$CQ$931,HLOOKUP(Feuil1!$F3876,Feuil2!$E$1:$DG$2,2,0),0))</f>
        <v>11.9</v>
      </c>
      <c r="O3876" s="12">
        <f>IF(ISBLANK(VLOOKUP($H3876*100+O$2,Feuil2!$A$3:$CQ$931,HLOOKUP(Feuil1!$F3876,Feuil2!$E$1:$DG$2,2,0),0)),"",VLOOKUP($H3876*100+O$2,Feuil2!$A$3:$CQ$931,HLOOKUP(Feuil1!$F3876,Feuil2!$E$1:$DG$2,2,0),0))</f>
        <v>102.4</v>
      </c>
      <c r="P3876" s="12">
        <f>IF(ISBLANK(VLOOKUP($H3876*100+P$2,Feuil2!$A$3:$CQ$931,HLOOKUP(Feuil1!$F3876,Feuil2!$E$1:$DG$2,2,0),0)),"",VLOOKUP($H3876*100+P$2,Feuil2!$A$3:$CQ$931,HLOOKUP(Feuil1!$F3876,Feuil2!$E$1:$DG$2,2,0),0))</f>
        <v>69.2</v>
      </c>
      <c r="Q3876" s="12">
        <f>IF(ISBLANK(VLOOKUP($H3876*100+Q$2,Feuil2!$A$3:$CQ$931,HLOOKUP(Feuil1!$F3876,Feuil2!$E$1:$DG$2,2,0),0)),"",VLOOKUP($H3876*100+Q$2,Feuil2!$A$3:$CQ$931,HLOOKUP(Feuil1!$F3876,Feuil2!$E$1:$DG$2,2,0),0))</f>
        <v>55</v>
      </c>
      <c r="R3876" s="12">
        <f>IF(ISBLANK(VLOOKUP($H3876*100+R$2,Feuil2!$A$3:$CQ$931,HLOOKUP(Feuil1!$F3876,Feuil2!$E$1:$DG$2,2,0),0)),"",VLOOKUP($H3876*100+R$2,Feuil2!$A$3:$CQ$931,HLOOKUP(Feuil1!$F3876,Feuil2!$E$1:$DG$2,2,0),0))</f>
        <v>16.399999999999999</v>
      </c>
      <c r="S3876" s="12">
        <f>IF(ISBLANK(VLOOKUP($H3876*100+S$2,Feuil2!$A$3:$CQ$931,HLOOKUP(Feuil1!$F3876,Feuil2!$E$1:$DG$2,2,0),0)),"",VLOOKUP($H3876*100+S$2,Feuil2!$A$3:$CQ$931,HLOOKUP(Feuil1!$F3876,Feuil2!$E$1:$DG$2,2,0),0))</f>
        <v>6.5</v>
      </c>
      <c r="T3876" s="12">
        <f>IF(ISBLANK(VLOOKUP($H3876*100+T$2,Feuil2!$A$3:$CQ$931,HLOOKUP(Feuil1!$F3876,Feuil2!$E$1:$DG$2,2,0),0)),"",VLOOKUP($H3876*100+T$2,Feuil2!$A$3:$CQ$931,HLOOKUP(Feuil1!$F3876,Feuil2!$E$1:$DG$2,2,0),0))</f>
        <v>2.6</v>
      </c>
      <c r="U3876" s="12">
        <f t="shared" si="83"/>
        <v>1355.3000000000002</v>
      </c>
    </row>
    <row r="3877" spans="1:21" x14ac:dyDescent="0.35">
      <c r="A3877" s="33" t="s">
        <v>108</v>
      </c>
      <c r="B3877" s="8" t="s">
        <v>109</v>
      </c>
      <c r="C3877" s="39">
        <v>498900</v>
      </c>
      <c r="D3877" s="39">
        <v>460200</v>
      </c>
      <c r="E3877" s="39">
        <v>340</v>
      </c>
      <c r="F3877" s="10">
        <v>6153</v>
      </c>
      <c r="G3877" s="5" t="s">
        <v>23</v>
      </c>
      <c r="H3877" s="11">
        <v>1970</v>
      </c>
      <c r="I3877" s="12">
        <f>IF(ISBLANK(VLOOKUP($H3877*100+I$2,Feuil2!$A$3:$CQ$931,HLOOKUP(Feuil1!$F3877,Feuil2!$E$1:$DG$2,2,0),0)),"",VLOOKUP($H3877*100+I$2,Feuil2!$A$3:$CQ$931,HLOOKUP(Feuil1!$F3877,Feuil2!$E$1:$DG$2,2,0),0))</f>
        <v>2.7</v>
      </c>
      <c r="J3877" s="12">
        <f>IF(ISBLANK(VLOOKUP($H3877*100+J$2,Feuil2!$A$3:$CQ$931,HLOOKUP(Feuil1!$F3877,Feuil2!$E$1:$DG$2,2,0),0)),"",VLOOKUP($H3877*100+J$2,Feuil2!$A$3:$CQ$931,HLOOKUP(Feuil1!$F3877,Feuil2!$E$1:$DG$2,2,0),0))</f>
        <v>37.9</v>
      </c>
      <c r="K3877" s="12">
        <f>IF(ISBLANK(VLOOKUP($H3877*100+K$2,Feuil2!$A$3:$CQ$931,HLOOKUP(Feuil1!$F3877,Feuil2!$E$1:$DG$2,2,0),0)),"",VLOOKUP($H3877*100+K$2,Feuil2!$A$3:$CQ$931,HLOOKUP(Feuil1!$F3877,Feuil2!$E$1:$DG$2,2,0),0))</f>
        <v>58</v>
      </c>
      <c r="L3877" s="12">
        <f>IF(ISBLANK(VLOOKUP($H3877*100+L$2,Feuil2!$A$3:$CQ$931,HLOOKUP(Feuil1!$F3877,Feuil2!$E$1:$DG$2,2,0),0)),"",VLOOKUP($H3877*100+L$2,Feuil2!$A$3:$CQ$931,HLOOKUP(Feuil1!$F3877,Feuil2!$E$1:$DG$2,2,0),0))</f>
        <v>122.6</v>
      </c>
      <c r="M3877" s="12">
        <f>IF(ISBLANK(VLOOKUP($H3877*100+M$2,Feuil2!$A$3:$CQ$931,HLOOKUP(Feuil1!$F3877,Feuil2!$E$1:$DG$2,2,0),0)),"",VLOOKUP($H3877*100+M$2,Feuil2!$A$3:$CQ$931,HLOOKUP(Feuil1!$F3877,Feuil2!$E$1:$DG$2,2,0),0))</f>
        <v>228.2</v>
      </c>
      <c r="N3877" s="12">
        <f>IF(ISBLANK(VLOOKUP($H3877*100+N$2,Feuil2!$A$3:$CQ$931,HLOOKUP(Feuil1!$F3877,Feuil2!$E$1:$DG$2,2,0),0)),"",VLOOKUP($H3877*100+N$2,Feuil2!$A$3:$CQ$931,HLOOKUP(Feuil1!$F3877,Feuil2!$E$1:$DG$2,2,0),0))</f>
        <v>4.0999999999999996</v>
      </c>
      <c r="O3877" s="12">
        <f>IF(ISBLANK(VLOOKUP($H3877*100+O$2,Feuil2!$A$3:$CQ$931,HLOOKUP(Feuil1!$F3877,Feuil2!$E$1:$DG$2,2,0),0)),"",VLOOKUP($H3877*100+O$2,Feuil2!$A$3:$CQ$931,HLOOKUP(Feuil1!$F3877,Feuil2!$E$1:$DG$2,2,0),0))</f>
        <v>132.19999999999999</v>
      </c>
      <c r="P3877" s="12">
        <f>IF(ISBLANK(VLOOKUP($H3877*100+P$2,Feuil2!$A$3:$CQ$931,HLOOKUP(Feuil1!$F3877,Feuil2!$E$1:$DG$2,2,0),0)),"",VLOOKUP($H3877*100+P$2,Feuil2!$A$3:$CQ$931,HLOOKUP(Feuil1!$F3877,Feuil2!$E$1:$DG$2,2,0),0))</f>
        <v>288.3</v>
      </c>
      <c r="Q3877" s="12">
        <f>IF(ISBLANK(VLOOKUP($H3877*100+Q$2,Feuil2!$A$3:$CQ$931,HLOOKUP(Feuil1!$F3877,Feuil2!$E$1:$DG$2,2,0),0)),"",VLOOKUP($H3877*100+Q$2,Feuil2!$A$3:$CQ$931,HLOOKUP(Feuil1!$F3877,Feuil2!$E$1:$DG$2,2,0),0))</f>
        <v>129.69999999999999</v>
      </c>
      <c r="R3877" s="12">
        <f>IF(ISBLANK(VLOOKUP($H3877*100+R$2,Feuil2!$A$3:$CQ$931,HLOOKUP(Feuil1!$F3877,Feuil2!$E$1:$DG$2,2,0),0)),"",VLOOKUP($H3877*100+R$2,Feuil2!$A$3:$CQ$931,HLOOKUP(Feuil1!$F3877,Feuil2!$E$1:$DG$2,2,0),0))</f>
        <v>25.7</v>
      </c>
      <c r="S3877" s="12">
        <f>IF(ISBLANK(VLOOKUP($H3877*100+S$2,Feuil2!$A$3:$CQ$931,HLOOKUP(Feuil1!$F3877,Feuil2!$E$1:$DG$2,2,0),0)),"",VLOOKUP($H3877*100+S$2,Feuil2!$A$3:$CQ$931,HLOOKUP(Feuil1!$F3877,Feuil2!$E$1:$DG$2,2,0),0))</f>
        <v>2.6</v>
      </c>
      <c r="T3877" s="12">
        <f>IF(ISBLANK(VLOOKUP($H3877*100+T$2,Feuil2!$A$3:$CQ$931,HLOOKUP(Feuil1!$F3877,Feuil2!$E$1:$DG$2,2,0),0)),"",VLOOKUP($H3877*100+T$2,Feuil2!$A$3:$CQ$931,HLOOKUP(Feuil1!$F3877,Feuil2!$E$1:$DG$2,2,0),0))</f>
        <v>2.9</v>
      </c>
      <c r="U3877" s="12">
        <f t="shared" si="83"/>
        <v>1034.9000000000001</v>
      </c>
    </row>
    <row r="3878" spans="1:21" x14ac:dyDescent="0.35">
      <c r="A3878" s="33" t="s">
        <v>108</v>
      </c>
      <c r="B3878" s="8" t="s">
        <v>109</v>
      </c>
      <c r="C3878" s="39">
        <v>498900</v>
      </c>
      <c r="D3878" s="39">
        <v>460200</v>
      </c>
      <c r="E3878" s="39">
        <v>340</v>
      </c>
      <c r="F3878" s="10">
        <v>6153</v>
      </c>
      <c r="G3878" s="5" t="s">
        <v>23</v>
      </c>
      <c r="H3878" s="11">
        <v>1971</v>
      </c>
      <c r="I3878" s="12">
        <f>IF(ISBLANK(VLOOKUP($H3878*100+I$2,Feuil2!$A$3:$CQ$931,HLOOKUP(Feuil1!$F3878,Feuil2!$E$1:$DG$2,2,0),0)),"",VLOOKUP($H3878*100+I$2,Feuil2!$A$3:$CQ$931,HLOOKUP(Feuil1!$F3878,Feuil2!$E$1:$DG$2,2,0),0))</f>
        <v>3.7</v>
      </c>
      <c r="J3878" s="12">
        <f>IF(ISBLANK(VLOOKUP($H3878*100+J$2,Feuil2!$A$3:$CQ$931,HLOOKUP(Feuil1!$F3878,Feuil2!$E$1:$DG$2,2,0),0)),"",VLOOKUP($H3878*100+J$2,Feuil2!$A$3:$CQ$931,HLOOKUP(Feuil1!$F3878,Feuil2!$E$1:$DG$2,2,0),0))</f>
        <v>5.8</v>
      </c>
      <c r="K3878" s="12">
        <f>IF(ISBLANK(VLOOKUP($H3878*100+K$2,Feuil2!$A$3:$CQ$931,HLOOKUP(Feuil1!$F3878,Feuil2!$E$1:$DG$2,2,0),0)),"",VLOOKUP($H3878*100+K$2,Feuil2!$A$3:$CQ$931,HLOOKUP(Feuil1!$F3878,Feuil2!$E$1:$DG$2,2,0),0))</f>
        <v>60.2</v>
      </c>
      <c r="L3878" s="12">
        <f>IF(ISBLANK(VLOOKUP($H3878*100+L$2,Feuil2!$A$3:$CQ$931,HLOOKUP(Feuil1!$F3878,Feuil2!$E$1:$DG$2,2,0),0)),"",VLOOKUP($H3878*100+L$2,Feuil2!$A$3:$CQ$931,HLOOKUP(Feuil1!$F3878,Feuil2!$E$1:$DG$2,2,0),0))</f>
        <v>74.5</v>
      </c>
      <c r="M3878" s="12">
        <f>IF(ISBLANK(VLOOKUP($H3878*100+M$2,Feuil2!$A$3:$CQ$931,HLOOKUP(Feuil1!$F3878,Feuil2!$E$1:$DG$2,2,0),0)),"",VLOOKUP($H3878*100+M$2,Feuil2!$A$3:$CQ$931,HLOOKUP(Feuil1!$F3878,Feuil2!$E$1:$DG$2,2,0),0))</f>
        <v>243.7</v>
      </c>
      <c r="N3878" s="12">
        <f>IF(ISBLANK(VLOOKUP($H3878*100+N$2,Feuil2!$A$3:$CQ$931,HLOOKUP(Feuil1!$F3878,Feuil2!$E$1:$DG$2,2,0),0)),"",VLOOKUP($H3878*100+N$2,Feuil2!$A$3:$CQ$931,HLOOKUP(Feuil1!$F3878,Feuil2!$E$1:$DG$2,2,0),0))</f>
        <v>194.3</v>
      </c>
      <c r="O3878" s="12">
        <f>IF(ISBLANK(VLOOKUP($H3878*100+O$2,Feuil2!$A$3:$CQ$931,HLOOKUP(Feuil1!$F3878,Feuil2!$E$1:$DG$2,2,0),0)),"",VLOOKUP($H3878*100+O$2,Feuil2!$A$3:$CQ$931,HLOOKUP(Feuil1!$F3878,Feuil2!$E$1:$DG$2,2,0),0))</f>
        <v>164.7</v>
      </c>
      <c r="P3878" s="12">
        <f>IF(ISBLANK(VLOOKUP($H3878*100+P$2,Feuil2!$A$3:$CQ$931,HLOOKUP(Feuil1!$F3878,Feuil2!$E$1:$DG$2,2,0),0)),"",VLOOKUP($H3878*100+P$2,Feuil2!$A$3:$CQ$931,HLOOKUP(Feuil1!$F3878,Feuil2!$E$1:$DG$2,2,0),0))</f>
        <v>56.2</v>
      </c>
      <c r="Q3878" s="12">
        <f>IF(ISBLANK(VLOOKUP($H3878*100+Q$2,Feuil2!$A$3:$CQ$931,HLOOKUP(Feuil1!$F3878,Feuil2!$E$1:$DG$2,2,0),0)),"",VLOOKUP($H3878*100+Q$2,Feuil2!$A$3:$CQ$931,HLOOKUP(Feuil1!$F3878,Feuil2!$E$1:$DG$2,2,0),0))</f>
        <v>92.1</v>
      </c>
      <c r="R3878" s="12">
        <f>IF(ISBLANK(VLOOKUP($H3878*100+R$2,Feuil2!$A$3:$CQ$931,HLOOKUP(Feuil1!$F3878,Feuil2!$E$1:$DG$2,2,0),0)),"",VLOOKUP($H3878*100+R$2,Feuil2!$A$3:$CQ$931,HLOOKUP(Feuil1!$F3878,Feuil2!$E$1:$DG$2,2,0),0))</f>
        <v>15.6</v>
      </c>
      <c r="S3878" s="12">
        <f>IF(ISBLANK(VLOOKUP($H3878*100+S$2,Feuil2!$A$3:$CQ$931,HLOOKUP(Feuil1!$F3878,Feuil2!$E$1:$DG$2,2,0),0)),"",VLOOKUP($H3878*100+S$2,Feuil2!$A$3:$CQ$931,HLOOKUP(Feuil1!$F3878,Feuil2!$E$1:$DG$2,2,0),0))</f>
        <v>3.2</v>
      </c>
      <c r="T3878" s="12">
        <f>IF(ISBLANK(VLOOKUP($H3878*100+T$2,Feuil2!$A$3:$CQ$931,HLOOKUP(Feuil1!$F3878,Feuil2!$E$1:$DG$2,2,0),0)),"",VLOOKUP($H3878*100+T$2,Feuil2!$A$3:$CQ$931,HLOOKUP(Feuil1!$F3878,Feuil2!$E$1:$DG$2,2,0),0))</f>
        <v>2.9</v>
      </c>
      <c r="U3878" s="12">
        <f t="shared" si="83"/>
        <v>916.9000000000002</v>
      </c>
    </row>
    <row r="3879" spans="1:21" x14ac:dyDescent="0.35">
      <c r="A3879" s="33" t="s">
        <v>108</v>
      </c>
      <c r="B3879" s="8" t="s">
        <v>109</v>
      </c>
      <c r="C3879" s="39">
        <v>498900</v>
      </c>
      <c r="D3879" s="39">
        <v>460200</v>
      </c>
      <c r="E3879" s="39">
        <v>340</v>
      </c>
      <c r="F3879" s="10">
        <v>6153</v>
      </c>
      <c r="G3879" s="5" t="s">
        <v>23</v>
      </c>
      <c r="H3879" s="11">
        <v>1972</v>
      </c>
      <c r="I3879" s="12">
        <f>IF(ISBLANK(VLOOKUP($H3879*100+I$2,Feuil2!$A$3:$CQ$931,HLOOKUP(Feuil1!$F3879,Feuil2!$E$1:$DG$2,2,0),0)),"",VLOOKUP($H3879*100+I$2,Feuil2!$A$3:$CQ$931,HLOOKUP(Feuil1!$F3879,Feuil2!$E$1:$DG$2,2,0),0))</f>
        <v>31.9</v>
      </c>
      <c r="J3879" s="12">
        <f>IF(ISBLANK(VLOOKUP($H3879*100+J$2,Feuil2!$A$3:$CQ$931,HLOOKUP(Feuil1!$F3879,Feuil2!$E$1:$DG$2,2,0),0)),"",VLOOKUP($H3879*100+J$2,Feuil2!$A$3:$CQ$931,HLOOKUP(Feuil1!$F3879,Feuil2!$E$1:$DG$2,2,0),0))</f>
        <v>92.5</v>
      </c>
      <c r="K3879" s="12">
        <f>IF(ISBLANK(VLOOKUP($H3879*100+K$2,Feuil2!$A$3:$CQ$931,HLOOKUP(Feuil1!$F3879,Feuil2!$E$1:$DG$2,2,0),0)),"",VLOOKUP($H3879*100+K$2,Feuil2!$A$3:$CQ$931,HLOOKUP(Feuil1!$F3879,Feuil2!$E$1:$DG$2,2,0),0))</f>
        <v>22.1</v>
      </c>
      <c r="L3879" s="12">
        <f>IF(ISBLANK(VLOOKUP($H3879*100+L$2,Feuil2!$A$3:$CQ$931,HLOOKUP(Feuil1!$F3879,Feuil2!$E$1:$DG$2,2,0),0)),"",VLOOKUP($H3879*100+L$2,Feuil2!$A$3:$CQ$931,HLOOKUP(Feuil1!$F3879,Feuil2!$E$1:$DG$2,2,0),0))</f>
        <v>44.9</v>
      </c>
      <c r="M3879" s="12">
        <f>IF(ISBLANK(VLOOKUP($H3879*100+M$2,Feuil2!$A$3:$CQ$931,HLOOKUP(Feuil1!$F3879,Feuil2!$E$1:$DG$2,2,0),0)),"",VLOOKUP($H3879*100+M$2,Feuil2!$A$3:$CQ$931,HLOOKUP(Feuil1!$F3879,Feuil2!$E$1:$DG$2,2,0),0))</f>
        <v>80.8</v>
      </c>
      <c r="N3879" s="12">
        <f>IF(ISBLANK(VLOOKUP($H3879*100+N$2,Feuil2!$A$3:$CQ$931,HLOOKUP(Feuil1!$F3879,Feuil2!$E$1:$DG$2,2,0),0)),"",VLOOKUP($H3879*100+N$2,Feuil2!$A$3:$CQ$931,HLOOKUP(Feuil1!$F3879,Feuil2!$E$1:$DG$2,2,0),0))</f>
        <v>48</v>
      </c>
      <c r="O3879" s="12">
        <f>IF(ISBLANK(VLOOKUP($H3879*100+O$2,Feuil2!$A$3:$CQ$931,HLOOKUP(Feuil1!$F3879,Feuil2!$E$1:$DG$2,2,0),0)),"",VLOOKUP($H3879*100+O$2,Feuil2!$A$3:$CQ$931,HLOOKUP(Feuil1!$F3879,Feuil2!$E$1:$DG$2,2,0),0))</f>
        <v>61.1</v>
      </c>
      <c r="P3879" s="12">
        <f>IF(ISBLANK(VLOOKUP($H3879*100+P$2,Feuil2!$A$3:$CQ$931,HLOOKUP(Feuil1!$F3879,Feuil2!$E$1:$DG$2,2,0),0)),"",VLOOKUP($H3879*100+P$2,Feuil2!$A$3:$CQ$931,HLOOKUP(Feuil1!$F3879,Feuil2!$E$1:$DG$2,2,0),0))</f>
        <v>6</v>
      </c>
      <c r="Q3879" s="12">
        <f>IF(ISBLANK(VLOOKUP($H3879*100+Q$2,Feuil2!$A$3:$CQ$931,HLOOKUP(Feuil1!$F3879,Feuil2!$E$1:$DG$2,2,0),0)),"",VLOOKUP($H3879*100+Q$2,Feuil2!$A$3:$CQ$931,HLOOKUP(Feuil1!$F3879,Feuil2!$E$1:$DG$2,2,0),0))</f>
        <v>44.6</v>
      </c>
      <c r="R3879" s="12">
        <f>IF(ISBLANK(VLOOKUP($H3879*100+R$2,Feuil2!$A$3:$CQ$931,HLOOKUP(Feuil1!$F3879,Feuil2!$E$1:$DG$2,2,0),0)),"",VLOOKUP($H3879*100+R$2,Feuil2!$A$3:$CQ$931,HLOOKUP(Feuil1!$F3879,Feuil2!$E$1:$DG$2,2,0),0))</f>
        <v>2.7</v>
      </c>
      <c r="S3879" s="12">
        <f>IF(ISBLANK(VLOOKUP($H3879*100+S$2,Feuil2!$A$3:$CQ$931,HLOOKUP(Feuil1!$F3879,Feuil2!$E$1:$DG$2,2,0),0)),"",VLOOKUP($H3879*100+S$2,Feuil2!$A$3:$CQ$931,HLOOKUP(Feuil1!$F3879,Feuil2!$E$1:$DG$2,2,0),0))</f>
        <v>1.7</v>
      </c>
      <c r="T3879" s="12">
        <f>IF(ISBLANK(VLOOKUP($H3879*100+T$2,Feuil2!$A$3:$CQ$931,HLOOKUP(Feuil1!$F3879,Feuil2!$E$1:$DG$2,2,0),0)),"",VLOOKUP($H3879*100+T$2,Feuil2!$A$3:$CQ$931,HLOOKUP(Feuil1!$F3879,Feuil2!$E$1:$DG$2,2,0),0))</f>
        <v>5</v>
      </c>
      <c r="U3879" s="12">
        <f t="shared" si="83"/>
        <v>441.3</v>
      </c>
    </row>
    <row r="3880" spans="1:21" x14ac:dyDescent="0.35">
      <c r="A3880" s="33" t="s">
        <v>108</v>
      </c>
      <c r="B3880" s="8" t="s">
        <v>109</v>
      </c>
      <c r="C3880" s="39">
        <v>498900</v>
      </c>
      <c r="D3880" s="39">
        <v>460200</v>
      </c>
      <c r="E3880" s="39">
        <v>340</v>
      </c>
      <c r="F3880" s="10">
        <v>6153</v>
      </c>
      <c r="G3880" s="5" t="s">
        <v>23</v>
      </c>
      <c r="H3880" s="11">
        <v>1973</v>
      </c>
      <c r="I3880" s="12">
        <f>IF(ISBLANK(VLOOKUP($H3880*100+I$2,Feuil2!$A$3:$CQ$931,HLOOKUP(Feuil1!$F3880,Feuil2!$E$1:$DG$2,2,0),0)),"",VLOOKUP($H3880*100+I$2,Feuil2!$A$3:$CQ$931,HLOOKUP(Feuil1!$F3880,Feuil2!$E$1:$DG$2,2,0),0))</f>
        <v>2.8</v>
      </c>
      <c r="J3880" s="12">
        <f>IF(ISBLANK(VLOOKUP($H3880*100+J$2,Feuil2!$A$3:$CQ$931,HLOOKUP(Feuil1!$F3880,Feuil2!$E$1:$DG$2,2,0),0)),"",VLOOKUP($H3880*100+J$2,Feuil2!$A$3:$CQ$931,HLOOKUP(Feuil1!$F3880,Feuil2!$E$1:$DG$2,2,0),0))</f>
        <v>12.9</v>
      </c>
      <c r="K3880" s="12">
        <f>IF(ISBLANK(VLOOKUP($H3880*100+K$2,Feuil2!$A$3:$CQ$931,HLOOKUP(Feuil1!$F3880,Feuil2!$E$1:$DG$2,2,0),0)),"",VLOOKUP($H3880*100+K$2,Feuil2!$A$3:$CQ$931,HLOOKUP(Feuil1!$F3880,Feuil2!$E$1:$DG$2,2,0),0))</f>
        <v>39.299999999999997</v>
      </c>
      <c r="L3880" s="12">
        <f>IF(ISBLANK(VLOOKUP($H3880*100+L$2,Feuil2!$A$3:$CQ$931,HLOOKUP(Feuil1!$F3880,Feuil2!$E$1:$DG$2,2,0),0)),"",VLOOKUP($H3880*100+L$2,Feuil2!$A$3:$CQ$931,HLOOKUP(Feuil1!$F3880,Feuil2!$E$1:$DG$2,2,0),0))</f>
        <v>255.8</v>
      </c>
      <c r="M3880" s="12">
        <f>IF(ISBLANK(VLOOKUP($H3880*100+M$2,Feuil2!$A$3:$CQ$931,HLOOKUP(Feuil1!$F3880,Feuil2!$E$1:$DG$2,2,0),0)),"",VLOOKUP($H3880*100+M$2,Feuil2!$A$3:$CQ$931,HLOOKUP(Feuil1!$F3880,Feuil2!$E$1:$DG$2,2,0),0))</f>
        <v>51.4</v>
      </c>
      <c r="N3880" s="12">
        <f>IF(ISBLANK(VLOOKUP($H3880*100+N$2,Feuil2!$A$3:$CQ$931,HLOOKUP(Feuil1!$F3880,Feuil2!$E$1:$DG$2,2,0),0)),"",VLOOKUP($H3880*100+N$2,Feuil2!$A$3:$CQ$931,HLOOKUP(Feuil1!$F3880,Feuil2!$E$1:$DG$2,2,0),0))</f>
        <v>128.30000000000001</v>
      </c>
      <c r="O3880" s="12">
        <f>IF(ISBLANK(VLOOKUP($H3880*100+O$2,Feuil2!$A$3:$CQ$931,HLOOKUP(Feuil1!$F3880,Feuil2!$E$1:$DG$2,2,0),0)),"",VLOOKUP($H3880*100+O$2,Feuil2!$A$3:$CQ$931,HLOOKUP(Feuil1!$F3880,Feuil2!$E$1:$DG$2,2,0),0))</f>
        <v>91.9</v>
      </c>
      <c r="P3880" s="12">
        <f>IF(ISBLANK(VLOOKUP($H3880*100+P$2,Feuil2!$A$3:$CQ$931,HLOOKUP(Feuil1!$F3880,Feuil2!$E$1:$DG$2,2,0),0)),"",VLOOKUP($H3880*100+P$2,Feuil2!$A$3:$CQ$931,HLOOKUP(Feuil1!$F3880,Feuil2!$E$1:$DG$2,2,0),0))</f>
        <v>196.6</v>
      </c>
      <c r="Q3880" s="12">
        <f>IF(ISBLANK(VLOOKUP($H3880*100+Q$2,Feuil2!$A$3:$CQ$931,HLOOKUP(Feuil1!$F3880,Feuil2!$E$1:$DG$2,2,0),0)),"",VLOOKUP($H3880*100+Q$2,Feuil2!$A$3:$CQ$931,HLOOKUP(Feuil1!$F3880,Feuil2!$E$1:$DG$2,2,0),0))</f>
        <v>8.6999999999999993</v>
      </c>
      <c r="R3880" s="12">
        <f>IF(ISBLANK(VLOOKUP($H3880*100+R$2,Feuil2!$A$3:$CQ$931,HLOOKUP(Feuil1!$F3880,Feuil2!$E$1:$DG$2,2,0),0)),"",VLOOKUP($H3880*100+R$2,Feuil2!$A$3:$CQ$931,HLOOKUP(Feuil1!$F3880,Feuil2!$E$1:$DG$2,2,0),0))</f>
        <v>17.399999999999999</v>
      </c>
      <c r="S3880" s="12">
        <f>IF(ISBLANK(VLOOKUP($H3880*100+S$2,Feuil2!$A$3:$CQ$931,HLOOKUP(Feuil1!$F3880,Feuil2!$E$1:$DG$2,2,0),0)),"",VLOOKUP($H3880*100+S$2,Feuil2!$A$3:$CQ$931,HLOOKUP(Feuil1!$F3880,Feuil2!$E$1:$DG$2,2,0),0))</f>
        <v>1.2</v>
      </c>
      <c r="T3880" s="12">
        <f>IF(ISBLANK(VLOOKUP($H3880*100+T$2,Feuil2!$A$3:$CQ$931,HLOOKUP(Feuil1!$F3880,Feuil2!$E$1:$DG$2,2,0),0)),"",VLOOKUP($H3880*100+T$2,Feuil2!$A$3:$CQ$931,HLOOKUP(Feuil1!$F3880,Feuil2!$E$1:$DG$2,2,0),0))</f>
        <v>2.6</v>
      </c>
      <c r="U3880" s="12">
        <f t="shared" si="83"/>
        <v>808.90000000000009</v>
      </c>
    </row>
    <row r="3881" spans="1:21" x14ac:dyDescent="0.35">
      <c r="A3881" s="33" t="s">
        <v>108</v>
      </c>
      <c r="B3881" s="8" t="s">
        <v>109</v>
      </c>
      <c r="C3881" s="39">
        <v>498900</v>
      </c>
      <c r="D3881" s="39">
        <v>460200</v>
      </c>
      <c r="E3881" s="39">
        <v>340</v>
      </c>
      <c r="F3881" s="10">
        <v>6153</v>
      </c>
      <c r="G3881" s="5" t="s">
        <v>23</v>
      </c>
      <c r="H3881" s="11">
        <v>1974</v>
      </c>
      <c r="I3881" s="12">
        <f>IF(ISBLANK(VLOOKUP($H3881*100+I$2,Feuil2!$A$3:$CQ$931,HLOOKUP(Feuil1!$F3881,Feuil2!$E$1:$DG$2,2,0),0)),"",VLOOKUP($H3881*100+I$2,Feuil2!$A$3:$CQ$931,HLOOKUP(Feuil1!$F3881,Feuil2!$E$1:$DG$2,2,0),0))</f>
        <v>2.2000000000000002</v>
      </c>
      <c r="J3881" s="12">
        <f>IF(ISBLANK(VLOOKUP($H3881*100+J$2,Feuil2!$A$3:$CQ$931,HLOOKUP(Feuil1!$F3881,Feuil2!$E$1:$DG$2,2,0),0)),"",VLOOKUP($H3881*100+J$2,Feuil2!$A$3:$CQ$931,HLOOKUP(Feuil1!$F3881,Feuil2!$E$1:$DG$2,2,0),0))</f>
        <v>29.5</v>
      </c>
      <c r="K3881" s="12">
        <f>IF(ISBLANK(VLOOKUP($H3881*100+K$2,Feuil2!$A$3:$CQ$931,HLOOKUP(Feuil1!$F3881,Feuil2!$E$1:$DG$2,2,0),0)),"",VLOOKUP($H3881*100+K$2,Feuil2!$A$3:$CQ$931,HLOOKUP(Feuil1!$F3881,Feuil2!$E$1:$DG$2,2,0),0))</f>
        <v>23.1</v>
      </c>
      <c r="L3881" s="12">
        <f>IF(ISBLANK(VLOOKUP($H3881*100+L$2,Feuil2!$A$3:$CQ$931,HLOOKUP(Feuil1!$F3881,Feuil2!$E$1:$DG$2,2,0),0)),"",VLOOKUP($H3881*100+L$2,Feuil2!$A$3:$CQ$931,HLOOKUP(Feuil1!$F3881,Feuil2!$E$1:$DG$2,2,0),0))</f>
        <v>6.1</v>
      </c>
      <c r="M3881" s="12">
        <f>IF(ISBLANK(VLOOKUP($H3881*100+M$2,Feuil2!$A$3:$CQ$931,HLOOKUP(Feuil1!$F3881,Feuil2!$E$1:$DG$2,2,0),0)),"",VLOOKUP($H3881*100+M$2,Feuil2!$A$3:$CQ$931,HLOOKUP(Feuil1!$F3881,Feuil2!$E$1:$DG$2,2,0),0))</f>
        <v>95.2</v>
      </c>
      <c r="N3881" s="12">
        <f>IF(ISBLANK(VLOOKUP($H3881*100+N$2,Feuil2!$A$3:$CQ$931,HLOOKUP(Feuil1!$F3881,Feuil2!$E$1:$DG$2,2,0),0)),"",VLOOKUP($H3881*100+N$2,Feuil2!$A$3:$CQ$931,HLOOKUP(Feuil1!$F3881,Feuil2!$E$1:$DG$2,2,0),0))</f>
        <v>99.9</v>
      </c>
      <c r="O3881" s="12">
        <f>IF(ISBLANK(VLOOKUP($H3881*100+O$2,Feuil2!$A$3:$CQ$931,HLOOKUP(Feuil1!$F3881,Feuil2!$E$1:$DG$2,2,0),0)),"",VLOOKUP($H3881*100+O$2,Feuil2!$A$3:$CQ$931,HLOOKUP(Feuil1!$F3881,Feuil2!$E$1:$DG$2,2,0),0))</f>
        <v>196.1</v>
      </c>
      <c r="P3881" s="12">
        <f>IF(ISBLANK(VLOOKUP($H3881*100+P$2,Feuil2!$A$3:$CQ$931,HLOOKUP(Feuil1!$F3881,Feuil2!$E$1:$DG$2,2,0),0)),"",VLOOKUP($H3881*100+P$2,Feuil2!$A$3:$CQ$931,HLOOKUP(Feuil1!$F3881,Feuil2!$E$1:$DG$2,2,0),0))</f>
        <v>73.400000000000006</v>
      </c>
      <c r="Q3881" s="12">
        <f>IF(ISBLANK(VLOOKUP($H3881*100+Q$2,Feuil2!$A$3:$CQ$931,HLOOKUP(Feuil1!$F3881,Feuil2!$E$1:$DG$2,2,0),0)),"",VLOOKUP($H3881*100+Q$2,Feuil2!$A$3:$CQ$931,HLOOKUP(Feuil1!$F3881,Feuil2!$E$1:$DG$2,2,0),0))</f>
        <v>39.5</v>
      </c>
      <c r="R3881" s="12">
        <f>IF(ISBLANK(VLOOKUP($H3881*100+R$2,Feuil2!$A$3:$CQ$931,HLOOKUP(Feuil1!$F3881,Feuil2!$E$1:$DG$2,2,0),0)),"",VLOOKUP($H3881*100+R$2,Feuil2!$A$3:$CQ$931,HLOOKUP(Feuil1!$F3881,Feuil2!$E$1:$DG$2,2,0),0))</f>
        <v>13</v>
      </c>
      <c r="S3881" s="12">
        <f>IF(ISBLANK(VLOOKUP($H3881*100+S$2,Feuil2!$A$3:$CQ$931,HLOOKUP(Feuil1!$F3881,Feuil2!$E$1:$DG$2,2,0),0)),"",VLOOKUP($H3881*100+S$2,Feuil2!$A$3:$CQ$931,HLOOKUP(Feuil1!$F3881,Feuil2!$E$1:$DG$2,2,0),0))</f>
        <v>2.7</v>
      </c>
      <c r="T3881" s="12">
        <f>IF(ISBLANK(VLOOKUP($H3881*100+T$2,Feuil2!$A$3:$CQ$931,HLOOKUP(Feuil1!$F3881,Feuil2!$E$1:$DG$2,2,0),0)),"",VLOOKUP($H3881*100+T$2,Feuil2!$A$3:$CQ$931,HLOOKUP(Feuil1!$F3881,Feuil2!$E$1:$DG$2,2,0),0))</f>
        <v>2.6</v>
      </c>
      <c r="U3881" s="12">
        <f t="shared" si="83"/>
        <v>583.30000000000007</v>
      </c>
    </row>
    <row r="3882" spans="1:21" x14ac:dyDescent="0.35">
      <c r="A3882" s="33" t="s">
        <v>108</v>
      </c>
      <c r="B3882" s="8" t="s">
        <v>109</v>
      </c>
      <c r="C3882" s="39">
        <v>498900</v>
      </c>
      <c r="D3882" s="39">
        <v>460200</v>
      </c>
      <c r="E3882" s="39">
        <v>340</v>
      </c>
      <c r="F3882" s="10">
        <v>6153</v>
      </c>
      <c r="G3882" s="5" t="s">
        <v>23</v>
      </c>
      <c r="H3882" s="11">
        <v>1975</v>
      </c>
      <c r="I3882" s="12">
        <f>IF(ISBLANK(VLOOKUP($H3882*100+I$2,Feuil2!$A$3:$CQ$931,HLOOKUP(Feuil1!$F3882,Feuil2!$E$1:$DG$2,2,0),0)),"",VLOOKUP($H3882*100+I$2,Feuil2!$A$3:$CQ$931,HLOOKUP(Feuil1!$F3882,Feuil2!$E$1:$DG$2,2,0),0))</f>
        <v>3.3</v>
      </c>
      <c r="J3882" s="12">
        <f>IF(ISBLANK(VLOOKUP($H3882*100+J$2,Feuil2!$A$3:$CQ$931,HLOOKUP(Feuil1!$F3882,Feuil2!$E$1:$DG$2,2,0),0)),"",VLOOKUP($H3882*100+J$2,Feuil2!$A$3:$CQ$931,HLOOKUP(Feuil1!$F3882,Feuil2!$E$1:$DG$2,2,0),0))</f>
        <v>11</v>
      </c>
      <c r="K3882" s="12">
        <f>IF(ISBLANK(VLOOKUP($H3882*100+K$2,Feuil2!$A$3:$CQ$931,HLOOKUP(Feuil1!$F3882,Feuil2!$E$1:$DG$2,2,0),0)),"",VLOOKUP($H3882*100+K$2,Feuil2!$A$3:$CQ$931,HLOOKUP(Feuil1!$F3882,Feuil2!$E$1:$DG$2,2,0),0))</f>
        <v>32.5</v>
      </c>
      <c r="L3882" s="12">
        <f>IF(ISBLANK(VLOOKUP($H3882*100+L$2,Feuil2!$A$3:$CQ$931,HLOOKUP(Feuil1!$F3882,Feuil2!$E$1:$DG$2,2,0),0)),"",VLOOKUP($H3882*100+L$2,Feuil2!$A$3:$CQ$931,HLOOKUP(Feuil1!$F3882,Feuil2!$E$1:$DG$2,2,0),0))</f>
        <v>176.5</v>
      </c>
      <c r="M3882" s="12">
        <f>IF(ISBLANK(VLOOKUP($H3882*100+M$2,Feuil2!$A$3:$CQ$931,HLOOKUP(Feuil1!$F3882,Feuil2!$E$1:$DG$2,2,0),0)),"",VLOOKUP($H3882*100+M$2,Feuil2!$A$3:$CQ$931,HLOOKUP(Feuil1!$F3882,Feuil2!$E$1:$DG$2,2,0),0))</f>
        <v>51.9</v>
      </c>
      <c r="N3882" s="12">
        <f>IF(ISBLANK(VLOOKUP($H3882*100+N$2,Feuil2!$A$3:$CQ$931,HLOOKUP(Feuil1!$F3882,Feuil2!$E$1:$DG$2,2,0),0)),"",VLOOKUP($H3882*100+N$2,Feuil2!$A$3:$CQ$931,HLOOKUP(Feuil1!$F3882,Feuil2!$E$1:$DG$2,2,0),0))</f>
        <v>116.9</v>
      </c>
      <c r="O3882" s="12">
        <f>IF(ISBLANK(VLOOKUP($H3882*100+O$2,Feuil2!$A$3:$CQ$931,HLOOKUP(Feuil1!$F3882,Feuil2!$E$1:$DG$2,2,0),0)),"",VLOOKUP($H3882*100+O$2,Feuil2!$A$3:$CQ$931,HLOOKUP(Feuil1!$F3882,Feuil2!$E$1:$DG$2,2,0),0))</f>
        <v>100.5</v>
      </c>
      <c r="P3882" s="12">
        <f>IF(ISBLANK(VLOOKUP($H3882*100+P$2,Feuil2!$A$3:$CQ$931,HLOOKUP(Feuil1!$F3882,Feuil2!$E$1:$DG$2,2,0),0)),"",VLOOKUP($H3882*100+P$2,Feuil2!$A$3:$CQ$931,HLOOKUP(Feuil1!$F3882,Feuil2!$E$1:$DG$2,2,0),0))</f>
        <v>127.7</v>
      </c>
      <c r="Q3882" s="12">
        <f>IF(ISBLANK(VLOOKUP($H3882*100+Q$2,Feuil2!$A$3:$CQ$931,HLOOKUP(Feuil1!$F3882,Feuil2!$E$1:$DG$2,2,0),0)),"",VLOOKUP($H3882*100+Q$2,Feuil2!$A$3:$CQ$931,HLOOKUP(Feuil1!$F3882,Feuil2!$E$1:$DG$2,2,0),0))</f>
        <v>78.900000000000006</v>
      </c>
      <c r="R3882" s="12">
        <f>IF(ISBLANK(VLOOKUP($H3882*100+R$2,Feuil2!$A$3:$CQ$931,HLOOKUP(Feuil1!$F3882,Feuil2!$E$1:$DG$2,2,0),0)),"",VLOOKUP($H3882*100+R$2,Feuil2!$A$3:$CQ$931,HLOOKUP(Feuil1!$F3882,Feuil2!$E$1:$DG$2,2,0),0))</f>
        <v>7.2</v>
      </c>
      <c r="S3882" s="12">
        <f>IF(ISBLANK(VLOOKUP($H3882*100+S$2,Feuil2!$A$3:$CQ$931,HLOOKUP(Feuil1!$F3882,Feuil2!$E$1:$DG$2,2,0),0)),"",VLOOKUP($H3882*100+S$2,Feuil2!$A$3:$CQ$931,HLOOKUP(Feuil1!$F3882,Feuil2!$E$1:$DG$2,2,0),0))</f>
        <v>3.7</v>
      </c>
      <c r="T3882" s="12">
        <f>IF(ISBLANK(VLOOKUP($H3882*100+T$2,Feuil2!$A$3:$CQ$931,HLOOKUP(Feuil1!$F3882,Feuil2!$E$1:$DG$2,2,0),0)),"",VLOOKUP($H3882*100+T$2,Feuil2!$A$3:$CQ$931,HLOOKUP(Feuil1!$F3882,Feuil2!$E$1:$DG$2,2,0),0))</f>
        <v>4.8</v>
      </c>
      <c r="U3882" s="12">
        <f t="shared" si="83"/>
        <v>714.90000000000009</v>
      </c>
    </row>
    <row r="3883" spans="1:21" x14ac:dyDescent="0.35">
      <c r="A3883" s="33" t="s">
        <v>108</v>
      </c>
      <c r="B3883" s="8" t="s">
        <v>109</v>
      </c>
      <c r="C3883" s="39">
        <v>498900</v>
      </c>
      <c r="D3883" s="39">
        <v>460200</v>
      </c>
      <c r="E3883" s="39">
        <v>340</v>
      </c>
      <c r="F3883" s="10">
        <v>6153</v>
      </c>
      <c r="G3883" s="5" t="s">
        <v>23</v>
      </c>
      <c r="H3883" s="11">
        <v>1976</v>
      </c>
      <c r="I3883" s="12">
        <f>IF(ISBLANK(VLOOKUP($H3883*100+I$2,Feuil2!$A$3:$CQ$931,HLOOKUP(Feuil1!$F3883,Feuil2!$E$1:$DG$2,2,0),0)),"",VLOOKUP($H3883*100+I$2,Feuil2!$A$3:$CQ$931,HLOOKUP(Feuil1!$F3883,Feuil2!$E$1:$DG$2,2,0),0))</f>
        <v>9.8000000000000007</v>
      </c>
      <c r="J3883" s="12">
        <f>IF(ISBLANK(VLOOKUP($H3883*100+J$2,Feuil2!$A$3:$CQ$931,HLOOKUP(Feuil1!$F3883,Feuil2!$E$1:$DG$2,2,0),0)),"",VLOOKUP($H3883*100+J$2,Feuil2!$A$3:$CQ$931,HLOOKUP(Feuil1!$F3883,Feuil2!$E$1:$DG$2,2,0),0))</f>
        <v>197.3</v>
      </c>
      <c r="K3883" s="12">
        <f>IF(ISBLANK(VLOOKUP($H3883*100+K$2,Feuil2!$A$3:$CQ$931,HLOOKUP(Feuil1!$F3883,Feuil2!$E$1:$DG$2,2,0),0)),"",VLOOKUP($H3883*100+K$2,Feuil2!$A$3:$CQ$931,HLOOKUP(Feuil1!$F3883,Feuil2!$E$1:$DG$2,2,0),0))</f>
        <v>34.799999999999997</v>
      </c>
      <c r="L3883" s="12">
        <f>IF(ISBLANK(VLOOKUP($H3883*100+L$2,Feuil2!$A$3:$CQ$931,HLOOKUP(Feuil1!$F3883,Feuil2!$E$1:$DG$2,2,0),0)),"",VLOOKUP($H3883*100+L$2,Feuil2!$A$3:$CQ$931,HLOOKUP(Feuil1!$F3883,Feuil2!$E$1:$DG$2,2,0),0))</f>
        <v>361</v>
      </c>
      <c r="M3883" s="12">
        <f>IF(ISBLANK(VLOOKUP($H3883*100+M$2,Feuil2!$A$3:$CQ$931,HLOOKUP(Feuil1!$F3883,Feuil2!$E$1:$DG$2,2,0),0)),"",VLOOKUP($H3883*100+M$2,Feuil2!$A$3:$CQ$931,HLOOKUP(Feuil1!$F3883,Feuil2!$E$1:$DG$2,2,0),0))</f>
        <v>288.89999999999998</v>
      </c>
      <c r="N3883" s="12">
        <f>IF(ISBLANK(VLOOKUP($H3883*100+N$2,Feuil2!$A$3:$CQ$931,HLOOKUP(Feuil1!$F3883,Feuil2!$E$1:$DG$2,2,0),0)),"",VLOOKUP($H3883*100+N$2,Feuil2!$A$3:$CQ$931,HLOOKUP(Feuil1!$F3883,Feuil2!$E$1:$DG$2,2,0),0))</f>
        <v>170.1</v>
      </c>
      <c r="O3883" s="12">
        <f>IF(ISBLANK(VLOOKUP($H3883*100+O$2,Feuil2!$A$3:$CQ$931,HLOOKUP(Feuil1!$F3883,Feuil2!$E$1:$DG$2,2,0),0)),"",VLOOKUP($H3883*100+O$2,Feuil2!$A$3:$CQ$931,HLOOKUP(Feuil1!$F3883,Feuil2!$E$1:$DG$2,2,0),0))</f>
        <v>24.6</v>
      </c>
      <c r="P3883" s="12">
        <f>IF(ISBLANK(VLOOKUP($H3883*100+P$2,Feuil2!$A$3:$CQ$931,HLOOKUP(Feuil1!$F3883,Feuil2!$E$1:$DG$2,2,0),0)),"",VLOOKUP($H3883*100+P$2,Feuil2!$A$3:$CQ$931,HLOOKUP(Feuil1!$F3883,Feuil2!$E$1:$DG$2,2,0),0))</f>
        <v>7.6</v>
      </c>
      <c r="Q3883" s="12">
        <f>IF(ISBLANK(VLOOKUP($H3883*100+Q$2,Feuil2!$A$3:$CQ$931,HLOOKUP(Feuil1!$F3883,Feuil2!$E$1:$DG$2,2,0),0)),"",VLOOKUP($H3883*100+Q$2,Feuil2!$A$3:$CQ$931,HLOOKUP(Feuil1!$F3883,Feuil2!$E$1:$DG$2,2,0),0))</f>
        <v>16.600000000000001</v>
      </c>
      <c r="R3883" s="12">
        <f>IF(ISBLANK(VLOOKUP($H3883*100+R$2,Feuil2!$A$3:$CQ$931,HLOOKUP(Feuil1!$F3883,Feuil2!$E$1:$DG$2,2,0),0)),"",VLOOKUP($H3883*100+R$2,Feuil2!$A$3:$CQ$931,HLOOKUP(Feuil1!$F3883,Feuil2!$E$1:$DG$2,2,0),0))</f>
        <v>14.4</v>
      </c>
      <c r="S3883" s="12">
        <f>IF(ISBLANK(VLOOKUP($H3883*100+S$2,Feuil2!$A$3:$CQ$931,HLOOKUP(Feuil1!$F3883,Feuil2!$E$1:$DG$2,2,0),0)),"",VLOOKUP($H3883*100+S$2,Feuil2!$A$3:$CQ$931,HLOOKUP(Feuil1!$F3883,Feuil2!$E$1:$DG$2,2,0),0))</f>
        <v>7.4</v>
      </c>
      <c r="T3883" s="12">
        <f>IF(ISBLANK(VLOOKUP($H3883*100+T$2,Feuil2!$A$3:$CQ$931,HLOOKUP(Feuil1!$F3883,Feuil2!$E$1:$DG$2,2,0),0)),"",VLOOKUP($H3883*100+T$2,Feuil2!$A$3:$CQ$931,HLOOKUP(Feuil1!$F3883,Feuil2!$E$1:$DG$2,2,0),0))</f>
        <v>6.5</v>
      </c>
      <c r="U3883" s="12">
        <f t="shared" si="83"/>
        <v>1139</v>
      </c>
    </row>
    <row r="3884" spans="1:21" x14ac:dyDescent="0.35">
      <c r="A3884" s="33" t="s">
        <v>108</v>
      </c>
      <c r="B3884" s="8" t="s">
        <v>109</v>
      </c>
      <c r="C3884" s="39">
        <v>498900</v>
      </c>
      <c r="D3884" s="39">
        <v>460200</v>
      </c>
      <c r="E3884" s="39">
        <v>340</v>
      </c>
      <c r="F3884" s="10">
        <v>6153</v>
      </c>
      <c r="G3884" s="5" t="s">
        <v>23</v>
      </c>
      <c r="H3884" s="11">
        <v>1977</v>
      </c>
      <c r="I3884" s="12">
        <f>IF(ISBLANK(VLOOKUP($H3884*100+I$2,Feuil2!$A$3:$CQ$931,HLOOKUP(Feuil1!$F3884,Feuil2!$E$1:$DG$2,2,0),0)),"",VLOOKUP($H3884*100+I$2,Feuil2!$A$3:$CQ$931,HLOOKUP(Feuil1!$F3884,Feuil2!$E$1:$DG$2,2,0),0))</f>
        <v>22.6</v>
      </c>
      <c r="J3884" s="12">
        <f>IF(ISBLANK(VLOOKUP($H3884*100+J$2,Feuil2!$A$3:$CQ$931,HLOOKUP(Feuil1!$F3884,Feuil2!$E$1:$DG$2,2,0),0)),"",VLOOKUP($H3884*100+J$2,Feuil2!$A$3:$CQ$931,HLOOKUP(Feuil1!$F3884,Feuil2!$E$1:$DG$2,2,0),0))</f>
        <v>75.3</v>
      </c>
      <c r="K3884" s="12">
        <f>IF(ISBLANK(VLOOKUP($H3884*100+K$2,Feuil2!$A$3:$CQ$931,HLOOKUP(Feuil1!$F3884,Feuil2!$E$1:$DG$2,2,0),0)),"",VLOOKUP($H3884*100+K$2,Feuil2!$A$3:$CQ$931,HLOOKUP(Feuil1!$F3884,Feuil2!$E$1:$DG$2,2,0),0))</f>
        <v>105.8</v>
      </c>
      <c r="L3884" s="12">
        <f>IF(ISBLANK(VLOOKUP($H3884*100+L$2,Feuil2!$A$3:$CQ$931,HLOOKUP(Feuil1!$F3884,Feuil2!$E$1:$DG$2,2,0),0)),"",VLOOKUP($H3884*100+L$2,Feuil2!$A$3:$CQ$931,HLOOKUP(Feuil1!$F3884,Feuil2!$E$1:$DG$2,2,0),0))</f>
        <v>181.3</v>
      </c>
      <c r="M3884" s="12">
        <f>IF(ISBLANK(VLOOKUP($H3884*100+M$2,Feuil2!$A$3:$CQ$931,HLOOKUP(Feuil1!$F3884,Feuil2!$E$1:$DG$2,2,0),0)),"",VLOOKUP($H3884*100+M$2,Feuil2!$A$3:$CQ$931,HLOOKUP(Feuil1!$F3884,Feuil2!$E$1:$DG$2,2,0),0))</f>
        <v>144</v>
      </c>
      <c r="N3884" s="12">
        <f>IF(ISBLANK(VLOOKUP($H3884*100+N$2,Feuil2!$A$3:$CQ$931,HLOOKUP(Feuil1!$F3884,Feuil2!$E$1:$DG$2,2,0),0)),"",VLOOKUP($H3884*100+N$2,Feuil2!$A$3:$CQ$931,HLOOKUP(Feuil1!$F3884,Feuil2!$E$1:$DG$2,2,0),0))</f>
        <v>151.9</v>
      </c>
      <c r="O3884" s="12">
        <f>IF(ISBLANK(VLOOKUP($H3884*100+O$2,Feuil2!$A$3:$CQ$931,HLOOKUP(Feuil1!$F3884,Feuil2!$E$1:$DG$2,2,0),0)),"",VLOOKUP($H3884*100+O$2,Feuil2!$A$3:$CQ$931,HLOOKUP(Feuil1!$F3884,Feuil2!$E$1:$DG$2,2,0),0))</f>
        <v>45</v>
      </c>
      <c r="P3884" s="12">
        <f>IF(ISBLANK(VLOOKUP($H3884*100+P$2,Feuil2!$A$3:$CQ$931,HLOOKUP(Feuil1!$F3884,Feuil2!$E$1:$DG$2,2,0),0)),"",VLOOKUP($H3884*100+P$2,Feuil2!$A$3:$CQ$931,HLOOKUP(Feuil1!$F3884,Feuil2!$E$1:$DG$2,2,0),0))</f>
        <v>179.6</v>
      </c>
      <c r="Q3884" s="12">
        <f>IF(ISBLANK(VLOOKUP($H3884*100+Q$2,Feuil2!$A$3:$CQ$931,HLOOKUP(Feuil1!$F3884,Feuil2!$E$1:$DG$2,2,0),0)),"",VLOOKUP($H3884*100+Q$2,Feuil2!$A$3:$CQ$931,HLOOKUP(Feuil1!$F3884,Feuil2!$E$1:$DG$2,2,0),0))</f>
        <v>86.1</v>
      </c>
      <c r="R3884" s="12">
        <f>IF(ISBLANK(VLOOKUP($H3884*100+R$2,Feuil2!$A$3:$CQ$931,HLOOKUP(Feuil1!$F3884,Feuil2!$E$1:$DG$2,2,0),0)),"",VLOOKUP($H3884*100+R$2,Feuil2!$A$3:$CQ$931,HLOOKUP(Feuil1!$F3884,Feuil2!$E$1:$DG$2,2,0),0))</f>
        <v>42.7</v>
      </c>
      <c r="S3884" s="12">
        <f>IF(ISBLANK(VLOOKUP($H3884*100+S$2,Feuil2!$A$3:$CQ$931,HLOOKUP(Feuil1!$F3884,Feuil2!$E$1:$DG$2,2,0),0)),"",VLOOKUP($H3884*100+S$2,Feuil2!$A$3:$CQ$931,HLOOKUP(Feuil1!$F3884,Feuil2!$E$1:$DG$2,2,0),0))</f>
        <v>0</v>
      </c>
      <c r="T3884" s="12">
        <f>IF(ISBLANK(VLOOKUP($H3884*100+T$2,Feuil2!$A$3:$CQ$931,HLOOKUP(Feuil1!$F3884,Feuil2!$E$1:$DG$2,2,0),0)),"",VLOOKUP($H3884*100+T$2,Feuil2!$A$3:$CQ$931,HLOOKUP(Feuil1!$F3884,Feuil2!$E$1:$DG$2,2,0),0))</f>
        <v>3.9</v>
      </c>
      <c r="U3884" s="12">
        <f t="shared" si="83"/>
        <v>1038.2</v>
      </c>
    </row>
    <row r="3885" spans="1:21" x14ac:dyDescent="0.35">
      <c r="A3885" s="33" t="s">
        <v>108</v>
      </c>
      <c r="B3885" s="8" t="s">
        <v>109</v>
      </c>
      <c r="C3885" s="39">
        <v>498900</v>
      </c>
      <c r="D3885" s="39">
        <v>460200</v>
      </c>
      <c r="E3885" s="39">
        <v>340</v>
      </c>
      <c r="F3885" s="10">
        <v>6153</v>
      </c>
      <c r="G3885" s="5" t="s">
        <v>23</v>
      </c>
      <c r="H3885" s="11">
        <v>1978</v>
      </c>
      <c r="I3885" s="12">
        <f>IF(ISBLANK(VLOOKUP($H3885*100+I$2,Feuil2!$A$3:$CQ$931,HLOOKUP(Feuil1!$F3885,Feuil2!$E$1:$DG$2,2,0),0)),"",VLOOKUP($H3885*100+I$2,Feuil2!$A$3:$CQ$931,HLOOKUP(Feuil1!$F3885,Feuil2!$E$1:$DG$2,2,0),0))</f>
        <v>0.5</v>
      </c>
      <c r="J3885" s="12">
        <f>IF(ISBLANK(VLOOKUP($H3885*100+J$2,Feuil2!$A$3:$CQ$931,HLOOKUP(Feuil1!$F3885,Feuil2!$E$1:$DG$2,2,0),0)),"",VLOOKUP($H3885*100+J$2,Feuil2!$A$3:$CQ$931,HLOOKUP(Feuil1!$F3885,Feuil2!$E$1:$DG$2,2,0),0))</f>
        <v>2</v>
      </c>
      <c r="K3885" s="12">
        <f>IF(ISBLANK(VLOOKUP($H3885*100+K$2,Feuil2!$A$3:$CQ$931,HLOOKUP(Feuil1!$F3885,Feuil2!$E$1:$DG$2,2,0),0)),"",VLOOKUP($H3885*100+K$2,Feuil2!$A$3:$CQ$931,HLOOKUP(Feuil1!$F3885,Feuil2!$E$1:$DG$2,2,0),0))</f>
        <v>24.1</v>
      </c>
      <c r="L3885" s="12">
        <f>IF(ISBLANK(VLOOKUP($H3885*100+L$2,Feuil2!$A$3:$CQ$931,HLOOKUP(Feuil1!$F3885,Feuil2!$E$1:$DG$2,2,0),0)),"",VLOOKUP($H3885*100+L$2,Feuil2!$A$3:$CQ$931,HLOOKUP(Feuil1!$F3885,Feuil2!$E$1:$DG$2,2,0),0))</f>
        <v>198.1</v>
      </c>
      <c r="M3885" s="12">
        <f>IF(ISBLANK(VLOOKUP($H3885*100+M$2,Feuil2!$A$3:$CQ$931,HLOOKUP(Feuil1!$F3885,Feuil2!$E$1:$DG$2,2,0),0)),"",VLOOKUP($H3885*100+M$2,Feuil2!$A$3:$CQ$931,HLOOKUP(Feuil1!$F3885,Feuil2!$E$1:$DG$2,2,0),0))</f>
        <v>69.099999999999994</v>
      </c>
      <c r="N3885" s="12">
        <f>IF(ISBLANK(VLOOKUP($H3885*100+N$2,Feuil2!$A$3:$CQ$931,HLOOKUP(Feuil1!$F3885,Feuil2!$E$1:$DG$2,2,0),0)),"",VLOOKUP($H3885*100+N$2,Feuil2!$A$3:$CQ$931,HLOOKUP(Feuil1!$F3885,Feuil2!$E$1:$DG$2,2,0),0))</f>
        <v>289.5</v>
      </c>
      <c r="O3885" s="12">
        <f>IF(ISBLANK(VLOOKUP($H3885*100+O$2,Feuil2!$A$3:$CQ$931,HLOOKUP(Feuil1!$F3885,Feuil2!$E$1:$DG$2,2,0),0)),"",VLOOKUP($H3885*100+O$2,Feuil2!$A$3:$CQ$931,HLOOKUP(Feuil1!$F3885,Feuil2!$E$1:$DG$2,2,0),0))</f>
        <v>103.3</v>
      </c>
      <c r="P3885" s="12">
        <f>IF(ISBLANK(VLOOKUP($H3885*100+P$2,Feuil2!$A$3:$CQ$931,HLOOKUP(Feuil1!$F3885,Feuil2!$E$1:$DG$2,2,0),0)),"",VLOOKUP($H3885*100+P$2,Feuil2!$A$3:$CQ$931,HLOOKUP(Feuil1!$F3885,Feuil2!$E$1:$DG$2,2,0),0))</f>
        <v>44.2</v>
      </c>
      <c r="Q3885" s="12">
        <f>IF(ISBLANK(VLOOKUP($H3885*100+Q$2,Feuil2!$A$3:$CQ$931,HLOOKUP(Feuil1!$F3885,Feuil2!$E$1:$DG$2,2,0),0)),"",VLOOKUP($H3885*100+Q$2,Feuil2!$A$3:$CQ$931,HLOOKUP(Feuil1!$F3885,Feuil2!$E$1:$DG$2,2,0),0))</f>
        <v>0</v>
      </c>
      <c r="R3885" s="12">
        <f>IF(ISBLANK(VLOOKUP($H3885*100+R$2,Feuil2!$A$3:$CQ$931,HLOOKUP(Feuil1!$F3885,Feuil2!$E$1:$DG$2,2,0),0)),"",VLOOKUP($H3885*100+R$2,Feuil2!$A$3:$CQ$931,HLOOKUP(Feuil1!$F3885,Feuil2!$E$1:$DG$2,2,0),0))</f>
        <v>0</v>
      </c>
      <c r="S3885" s="12">
        <f>IF(ISBLANK(VLOOKUP($H3885*100+S$2,Feuil2!$A$3:$CQ$931,HLOOKUP(Feuil1!$F3885,Feuil2!$E$1:$DG$2,2,0),0)),"",VLOOKUP($H3885*100+S$2,Feuil2!$A$3:$CQ$931,HLOOKUP(Feuil1!$F3885,Feuil2!$E$1:$DG$2,2,0),0))</f>
        <v>23.6</v>
      </c>
      <c r="T3885" s="12">
        <f>IF(ISBLANK(VLOOKUP($H3885*100+T$2,Feuil2!$A$3:$CQ$931,HLOOKUP(Feuil1!$F3885,Feuil2!$E$1:$DG$2,2,0),0)),"",VLOOKUP($H3885*100+T$2,Feuil2!$A$3:$CQ$931,HLOOKUP(Feuil1!$F3885,Feuil2!$E$1:$DG$2,2,0),0))</f>
        <v>0</v>
      </c>
      <c r="U3885" s="12">
        <f t="shared" si="83"/>
        <v>754.4</v>
      </c>
    </row>
    <row r="3886" spans="1:21" x14ac:dyDescent="0.35">
      <c r="A3886" s="33" t="s">
        <v>108</v>
      </c>
      <c r="B3886" s="8" t="s">
        <v>109</v>
      </c>
      <c r="C3886" s="39">
        <v>498900</v>
      </c>
      <c r="D3886" s="39">
        <v>460200</v>
      </c>
      <c r="E3886" s="39">
        <v>340</v>
      </c>
      <c r="F3886" s="10">
        <v>6153</v>
      </c>
      <c r="G3886" s="5" t="s">
        <v>23</v>
      </c>
      <c r="H3886" s="11">
        <v>1979</v>
      </c>
      <c r="I3886" s="12">
        <f>IF(ISBLANK(VLOOKUP($H3886*100+I$2,Feuil2!$A$3:$CQ$931,HLOOKUP(Feuil1!$F3886,Feuil2!$E$1:$DG$2,2,0),0)),"",VLOOKUP($H3886*100+I$2,Feuil2!$A$3:$CQ$931,HLOOKUP(Feuil1!$F3886,Feuil2!$E$1:$DG$2,2,0),0))</f>
        <v>7.4</v>
      </c>
      <c r="J3886" s="12">
        <f>IF(ISBLANK(VLOOKUP($H3886*100+J$2,Feuil2!$A$3:$CQ$931,HLOOKUP(Feuil1!$F3886,Feuil2!$E$1:$DG$2,2,0),0)),"",VLOOKUP($H3886*100+J$2,Feuil2!$A$3:$CQ$931,HLOOKUP(Feuil1!$F3886,Feuil2!$E$1:$DG$2,2,0),0))</f>
        <v>253.7</v>
      </c>
      <c r="K3886" s="12">
        <f>IF(ISBLANK(VLOOKUP($H3886*100+K$2,Feuil2!$A$3:$CQ$931,HLOOKUP(Feuil1!$F3886,Feuil2!$E$1:$DG$2,2,0),0)),"",VLOOKUP($H3886*100+K$2,Feuil2!$A$3:$CQ$931,HLOOKUP(Feuil1!$F3886,Feuil2!$E$1:$DG$2,2,0),0))</f>
        <v>55</v>
      </c>
      <c r="L3886" s="12">
        <f>IF(ISBLANK(VLOOKUP($H3886*100+L$2,Feuil2!$A$3:$CQ$931,HLOOKUP(Feuil1!$F3886,Feuil2!$E$1:$DG$2,2,0),0)),"",VLOOKUP($H3886*100+L$2,Feuil2!$A$3:$CQ$931,HLOOKUP(Feuil1!$F3886,Feuil2!$E$1:$DG$2,2,0),0))</f>
        <v>18.899999999999999</v>
      </c>
      <c r="M3886" s="12">
        <f>IF(ISBLANK(VLOOKUP($H3886*100+M$2,Feuil2!$A$3:$CQ$931,HLOOKUP(Feuil1!$F3886,Feuil2!$E$1:$DG$2,2,0),0)),"",VLOOKUP($H3886*100+M$2,Feuil2!$A$3:$CQ$931,HLOOKUP(Feuil1!$F3886,Feuil2!$E$1:$DG$2,2,0),0))</f>
        <v>71.900000000000006</v>
      </c>
      <c r="N3886" s="12">
        <f>IF(ISBLANK(VLOOKUP($H3886*100+N$2,Feuil2!$A$3:$CQ$931,HLOOKUP(Feuil1!$F3886,Feuil2!$E$1:$DG$2,2,0),0)),"",VLOOKUP($H3886*100+N$2,Feuil2!$A$3:$CQ$931,HLOOKUP(Feuil1!$F3886,Feuil2!$E$1:$DG$2,2,0),0))</f>
        <v>41.7</v>
      </c>
      <c r="O3886" s="12">
        <f>IF(ISBLANK(VLOOKUP($H3886*100+O$2,Feuil2!$A$3:$CQ$931,HLOOKUP(Feuil1!$F3886,Feuil2!$E$1:$DG$2,2,0),0)),"",VLOOKUP($H3886*100+O$2,Feuil2!$A$3:$CQ$931,HLOOKUP(Feuil1!$F3886,Feuil2!$E$1:$DG$2,2,0),0))</f>
        <v>54</v>
      </c>
      <c r="P3886" s="12">
        <f>IF(ISBLANK(VLOOKUP($H3886*100+P$2,Feuil2!$A$3:$CQ$931,HLOOKUP(Feuil1!$F3886,Feuil2!$E$1:$DG$2,2,0),0)),"",VLOOKUP($H3886*100+P$2,Feuil2!$A$3:$CQ$931,HLOOKUP(Feuil1!$F3886,Feuil2!$E$1:$DG$2,2,0),0))</f>
        <v>41.6</v>
      </c>
      <c r="Q3886" s="12">
        <f>IF(ISBLANK(VLOOKUP($H3886*100+Q$2,Feuil2!$A$3:$CQ$931,HLOOKUP(Feuil1!$F3886,Feuil2!$E$1:$DG$2,2,0),0)),"",VLOOKUP($H3886*100+Q$2,Feuil2!$A$3:$CQ$931,HLOOKUP(Feuil1!$F3886,Feuil2!$E$1:$DG$2,2,0),0))</f>
        <v>83.4</v>
      </c>
      <c r="R3886" s="12">
        <f>IF(ISBLANK(VLOOKUP($H3886*100+R$2,Feuil2!$A$3:$CQ$931,HLOOKUP(Feuil1!$F3886,Feuil2!$E$1:$DG$2,2,0),0)),"",VLOOKUP($H3886*100+R$2,Feuil2!$A$3:$CQ$931,HLOOKUP(Feuil1!$F3886,Feuil2!$E$1:$DG$2,2,0),0))</f>
        <v>5.9</v>
      </c>
      <c r="S3886" s="12">
        <f>IF(ISBLANK(VLOOKUP($H3886*100+S$2,Feuil2!$A$3:$CQ$931,HLOOKUP(Feuil1!$F3886,Feuil2!$E$1:$DG$2,2,0),0)),"",VLOOKUP($H3886*100+S$2,Feuil2!$A$3:$CQ$931,HLOOKUP(Feuil1!$F3886,Feuil2!$E$1:$DG$2,2,0),0))</f>
        <v>0</v>
      </c>
      <c r="T3886" s="12">
        <f>IF(ISBLANK(VLOOKUP($H3886*100+T$2,Feuil2!$A$3:$CQ$931,HLOOKUP(Feuil1!$F3886,Feuil2!$E$1:$DG$2,2,0),0)),"",VLOOKUP($H3886*100+T$2,Feuil2!$A$3:$CQ$931,HLOOKUP(Feuil1!$F3886,Feuil2!$E$1:$DG$2,2,0),0))</f>
        <v>0</v>
      </c>
      <c r="U3886" s="12">
        <f t="shared" si="83"/>
        <v>633.49999999999989</v>
      </c>
    </row>
    <row r="3887" spans="1:21" x14ac:dyDescent="0.35">
      <c r="A3887" s="33" t="s">
        <v>108</v>
      </c>
      <c r="B3887" s="8" t="s">
        <v>109</v>
      </c>
      <c r="C3887" s="39">
        <v>498900</v>
      </c>
      <c r="D3887" s="39">
        <v>460200</v>
      </c>
      <c r="E3887" s="39">
        <v>340</v>
      </c>
      <c r="F3887" s="10">
        <v>6153</v>
      </c>
      <c r="G3887" s="5" t="s">
        <v>23</v>
      </c>
      <c r="H3887" s="11">
        <v>1980</v>
      </c>
      <c r="I3887" s="12">
        <f>IF(ISBLANK(VLOOKUP($H3887*100+I$2,Feuil2!$A$3:$CQ$931,HLOOKUP(Feuil1!$F3887,Feuil2!$E$1:$DG$2,2,0),0)),"",VLOOKUP($H3887*100+I$2,Feuil2!$A$3:$CQ$931,HLOOKUP(Feuil1!$F3887,Feuil2!$E$1:$DG$2,2,0),0))</f>
        <v>0</v>
      </c>
      <c r="J3887" s="12">
        <f>IF(ISBLANK(VLOOKUP($H3887*100+J$2,Feuil2!$A$3:$CQ$931,HLOOKUP(Feuil1!$F3887,Feuil2!$E$1:$DG$2,2,0),0)),"",VLOOKUP($H3887*100+J$2,Feuil2!$A$3:$CQ$931,HLOOKUP(Feuil1!$F3887,Feuil2!$E$1:$DG$2,2,0),0))</f>
        <v>67</v>
      </c>
      <c r="K3887" s="12">
        <f>IF(ISBLANK(VLOOKUP($H3887*100+K$2,Feuil2!$A$3:$CQ$931,HLOOKUP(Feuil1!$F3887,Feuil2!$E$1:$DG$2,2,0),0)),"",VLOOKUP($H3887*100+K$2,Feuil2!$A$3:$CQ$931,HLOOKUP(Feuil1!$F3887,Feuil2!$E$1:$DG$2,2,0),0))</f>
        <v>182.6</v>
      </c>
      <c r="L3887" s="12">
        <f>IF(ISBLANK(VLOOKUP($H3887*100+L$2,Feuil2!$A$3:$CQ$931,HLOOKUP(Feuil1!$F3887,Feuil2!$E$1:$DG$2,2,0),0)),"",VLOOKUP($H3887*100+L$2,Feuil2!$A$3:$CQ$931,HLOOKUP(Feuil1!$F3887,Feuil2!$E$1:$DG$2,2,0),0))</f>
        <v>52.1</v>
      </c>
      <c r="M3887" s="12">
        <f>IF(ISBLANK(VLOOKUP($H3887*100+M$2,Feuil2!$A$3:$CQ$931,HLOOKUP(Feuil1!$F3887,Feuil2!$E$1:$DG$2,2,0),0)),"",VLOOKUP($H3887*100+M$2,Feuil2!$A$3:$CQ$931,HLOOKUP(Feuil1!$F3887,Feuil2!$E$1:$DG$2,2,0),0))</f>
        <v>9.1999999999999993</v>
      </c>
      <c r="N3887" s="12">
        <f>IF(ISBLANK(VLOOKUP($H3887*100+N$2,Feuil2!$A$3:$CQ$931,HLOOKUP(Feuil1!$F3887,Feuil2!$E$1:$DG$2,2,0),0)),"",VLOOKUP($H3887*100+N$2,Feuil2!$A$3:$CQ$931,HLOOKUP(Feuil1!$F3887,Feuil2!$E$1:$DG$2,2,0),0))</f>
        <v>17.7</v>
      </c>
      <c r="O3887" s="12">
        <f>IF(ISBLANK(VLOOKUP($H3887*100+O$2,Feuil2!$A$3:$CQ$931,HLOOKUP(Feuil1!$F3887,Feuil2!$E$1:$DG$2,2,0),0)),"",VLOOKUP($H3887*100+O$2,Feuil2!$A$3:$CQ$931,HLOOKUP(Feuil1!$F3887,Feuil2!$E$1:$DG$2,2,0),0))</f>
        <v>72</v>
      </c>
      <c r="P3887" s="12">
        <f>IF(ISBLANK(VLOOKUP($H3887*100+P$2,Feuil2!$A$3:$CQ$931,HLOOKUP(Feuil1!$F3887,Feuil2!$E$1:$DG$2,2,0),0)),"",VLOOKUP($H3887*100+P$2,Feuil2!$A$3:$CQ$931,HLOOKUP(Feuil1!$F3887,Feuil2!$E$1:$DG$2,2,0),0))</f>
        <v>134.30000000000001</v>
      </c>
      <c r="Q3887" s="12">
        <f>IF(ISBLANK(VLOOKUP($H3887*100+Q$2,Feuil2!$A$3:$CQ$931,HLOOKUP(Feuil1!$F3887,Feuil2!$E$1:$DG$2,2,0),0)),"",VLOOKUP($H3887*100+Q$2,Feuil2!$A$3:$CQ$931,HLOOKUP(Feuil1!$F3887,Feuil2!$E$1:$DG$2,2,0),0))</f>
        <v>67.7</v>
      </c>
      <c r="R3887" s="12">
        <f>IF(ISBLANK(VLOOKUP($H3887*100+R$2,Feuil2!$A$3:$CQ$931,HLOOKUP(Feuil1!$F3887,Feuil2!$E$1:$DG$2,2,0),0)),"",VLOOKUP($H3887*100+R$2,Feuil2!$A$3:$CQ$931,HLOOKUP(Feuil1!$F3887,Feuil2!$E$1:$DG$2,2,0),0))</f>
        <v>3</v>
      </c>
      <c r="S3887" s="12">
        <f>IF(ISBLANK(VLOOKUP($H3887*100+S$2,Feuil2!$A$3:$CQ$931,HLOOKUP(Feuil1!$F3887,Feuil2!$E$1:$DG$2,2,0),0)),"",VLOOKUP($H3887*100+S$2,Feuil2!$A$3:$CQ$931,HLOOKUP(Feuil1!$F3887,Feuil2!$E$1:$DG$2,2,0),0))</f>
        <v>0</v>
      </c>
      <c r="T3887" s="12">
        <f>IF(ISBLANK(VLOOKUP($H3887*100+T$2,Feuil2!$A$3:$CQ$931,HLOOKUP(Feuil1!$F3887,Feuil2!$E$1:$DG$2,2,0),0)),"",VLOOKUP($H3887*100+T$2,Feuil2!$A$3:$CQ$931,HLOOKUP(Feuil1!$F3887,Feuil2!$E$1:$DG$2,2,0),0))</f>
        <v>0</v>
      </c>
      <c r="U3887" s="12">
        <f t="shared" si="83"/>
        <v>605.6</v>
      </c>
    </row>
    <row r="3888" spans="1:21" x14ac:dyDescent="0.35">
      <c r="A3888" s="33" t="s">
        <v>108</v>
      </c>
      <c r="B3888" s="8" t="s">
        <v>109</v>
      </c>
      <c r="C3888" s="39">
        <v>498900</v>
      </c>
      <c r="D3888" s="39">
        <v>460200</v>
      </c>
      <c r="E3888" s="39">
        <v>340</v>
      </c>
      <c r="F3888" s="10">
        <v>6153</v>
      </c>
      <c r="G3888" s="5" t="s">
        <v>23</v>
      </c>
      <c r="H3888" s="11">
        <v>1981</v>
      </c>
      <c r="I3888" s="12">
        <f>IF(ISBLANK(VLOOKUP($H3888*100+I$2,Feuil2!$A$3:$CQ$931,HLOOKUP(Feuil1!$F3888,Feuil2!$E$1:$DG$2,2,0),0)),"",VLOOKUP($H3888*100+I$2,Feuil2!$A$3:$CQ$931,HLOOKUP(Feuil1!$F3888,Feuil2!$E$1:$DG$2,2,0),0))</f>
        <v>0.8</v>
      </c>
      <c r="J3888" s="12">
        <f>IF(ISBLANK(VLOOKUP($H3888*100+J$2,Feuil2!$A$3:$CQ$931,HLOOKUP(Feuil1!$F3888,Feuil2!$E$1:$DG$2,2,0),0)),"",VLOOKUP($H3888*100+J$2,Feuil2!$A$3:$CQ$931,HLOOKUP(Feuil1!$F3888,Feuil2!$E$1:$DG$2,2,0),0))</f>
        <v>6.5</v>
      </c>
      <c r="K3888" s="12">
        <f>IF(ISBLANK(VLOOKUP($H3888*100+K$2,Feuil2!$A$3:$CQ$931,HLOOKUP(Feuil1!$F3888,Feuil2!$E$1:$DG$2,2,0),0)),"",VLOOKUP($H3888*100+K$2,Feuil2!$A$3:$CQ$931,HLOOKUP(Feuil1!$F3888,Feuil2!$E$1:$DG$2,2,0),0))</f>
        <v>0</v>
      </c>
      <c r="L3888" s="12">
        <f>IF(ISBLANK(VLOOKUP($H3888*100+L$2,Feuil2!$A$3:$CQ$931,HLOOKUP(Feuil1!$F3888,Feuil2!$E$1:$DG$2,2,0),0)),"",VLOOKUP($H3888*100+L$2,Feuil2!$A$3:$CQ$931,HLOOKUP(Feuil1!$F3888,Feuil2!$E$1:$DG$2,2,0),0))</f>
        <v>268.39999999999998</v>
      </c>
      <c r="M3888" s="12">
        <f>IF(ISBLANK(VLOOKUP($H3888*100+M$2,Feuil2!$A$3:$CQ$931,HLOOKUP(Feuil1!$F3888,Feuil2!$E$1:$DG$2,2,0),0)),"",VLOOKUP($H3888*100+M$2,Feuil2!$A$3:$CQ$931,HLOOKUP(Feuil1!$F3888,Feuil2!$E$1:$DG$2,2,0),0))</f>
        <v>123</v>
      </c>
      <c r="N3888" s="12">
        <f>IF(ISBLANK(VLOOKUP($H3888*100+N$2,Feuil2!$A$3:$CQ$931,HLOOKUP(Feuil1!$F3888,Feuil2!$E$1:$DG$2,2,0),0)),"",VLOOKUP($H3888*100+N$2,Feuil2!$A$3:$CQ$931,HLOOKUP(Feuil1!$F3888,Feuil2!$E$1:$DG$2,2,0),0))</f>
        <v>105.2</v>
      </c>
      <c r="O3888" s="12">
        <f>IF(ISBLANK(VLOOKUP($H3888*100+O$2,Feuil2!$A$3:$CQ$931,HLOOKUP(Feuil1!$F3888,Feuil2!$E$1:$DG$2,2,0),0)),"",VLOOKUP($H3888*100+O$2,Feuil2!$A$3:$CQ$931,HLOOKUP(Feuil1!$F3888,Feuil2!$E$1:$DG$2,2,0),0))</f>
        <v>54.1</v>
      </c>
      <c r="P3888" s="12">
        <f>IF(ISBLANK(VLOOKUP($H3888*100+P$2,Feuil2!$A$3:$CQ$931,HLOOKUP(Feuil1!$F3888,Feuil2!$E$1:$DG$2,2,0),0)),"",VLOOKUP($H3888*100+P$2,Feuil2!$A$3:$CQ$931,HLOOKUP(Feuil1!$F3888,Feuil2!$E$1:$DG$2,2,0),0))</f>
        <v>165.8</v>
      </c>
      <c r="Q3888" s="12">
        <f>IF(ISBLANK(VLOOKUP($H3888*100+Q$2,Feuil2!$A$3:$CQ$931,HLOOKUP(Feuil1!$F3888,Feuil2!$E$1:$DG$2,2,0),0)),"",VLOOKUP($H3888*100+Q$2,Feuil2!$A$3:$CQ$931,HLOOKUP(Feuil1!$F3888,Feuil2!$E$1:$DG$2,2,0),0))</f>
        <v>22.2</v>
      </c>
      <c r="R3888" s="12">
        <f>IF(ISBLANK(VLOOKUP($H3888*100+R$2,Feuil2!$A$3:$CQ$931,HLOOKUP(Feuil1!$F3888,Feuil2!$E$1:$DG$2,2,0),0)),"",VLOOKUP($H3888*100+R$2,Feuil2!$A$3:$CQ$931,HLOOKUP(Feuil1!$F3888,Feuil2!$E$1:$DG$2,2,0),0))</f>
        <v>0</v>
      </c>
      <c r="S3888" s="12">
        <f>IF(ISBLANK(VLOOKUP($H3888*100+S$2,Feuil2!$A$3:$CQ$931,HLOOKUP(Feuil1!$F3888,Feuil2!$E$1:$DG$2,2,0),0)),"",VLOOKUP($H3888*100+S$2,Feuil2!$A$3:$CQ$931,HLOOKUP(Feuil1!$F3888,Feuil2!$E$1:$DG$2,2,0),0))</f>
        <v>1.4</v>
      </c>
      <c r="T3888" s="12">
        <f>IF(ISBLANK(VLOOKUP($H3888*100+T$2,Feuil2!$A$3:$CQ$931,HLOOKUP(Feuil1!$F3888,Feuil2!$E$1:$DG$2,2,0),0)),"",VLOOKUP($H3888*100+T$2,Feuil2!$A$3:$CQ$931,HLOOKUP(Feuil1!$F3888,Feuil2!$E$1:$DG$2,2,0),0))</f>
        <v>0</v>
      </c>
      <c r="U3888" s="12">
        <f t="shared" si="83"/>
        <v>747.4</v>
      </c>
    </row>
    <row r="3889" spans="1:21" x14ac:dyDescent="0.35">
      <c r="A3889" s="33" t="s">
        <v>108</v>
      </c>
      <c r="B3889" s="8" t="s">
        <v>109</v>
      </c>
      <c r="C3889" s="39">
        <v>498900</v>
      </c>
      <c r="D3889" s="39">
        <v>460200</v>
      </c>
      <c r="E3889" s="39">
        <v>340</v>
      </c>
      <c r="F3889" s="10">
        <v>6153</v>
      </c>
      <c r="G3889" s="5" t="s">
        <v>23</v>
      </c>
      <c r="H3889" s="11">
        <v>1982</v>
      </c>
      <c r="I3889" s="12">
        <f>IF(ISBLANK(VLOOKUP($H3889*100+I$2,Feuil2!$A$3:$CQ$931,HLOOKUP(Feuil1!$F3889,Feuil2!$E$1:$DG$2,2,0),0)),"",VLOOKUP($H3889*100+I$2,Feuil2!$A$3:$CQ$931,HLOOKUP(Feuil1!$F3889,Feuil2!$E$1:$DG$2,2,0),0))</f>
        <v>0.2</v>
      </c>
      <c r="J3889" s="12">
        <f>IF(ISBLANK(VLOOKUP($H3889*100+J$2,Feuil2!$A$3:$CQ$931,HLOOKUP(Feuil1!$F3889,Feuil2!$E$1:$DG$2,2,0),0)),"",VLOOKUP($H3889*100+J$2,Feuil2!$A$3:$CQ$931,HLOOKUP(Feuil1!$F3889,Feuil2!$E$1:$DG$2,2,0),0))</f>
        <v>101.9</v>
      </c>
      <c r="K3889" s="12">
        <f>IF(ISBLANK(VLOOKUP($H3889*100+K$2,Feuil2!$A$3:$CQ$931,HLOOKUP(Feuil1!$F3889,Feuil2!$E$1:$DG$2,2,0),0)),"",VLOOKUP($H3889*100+K$2,Feuil2!$A$3:$CQ$931,HLOOKUP(Feuil1!$F3889,Feuil2!$E$1:$DG$2,2,0),0))</f>
        <v>142.4</v>
      </c>
      <c r="L3889" s="12">
        <f>IF(ISBLANK(VLOOKUP($H3889*100+L$2,Feuil2!$A$3:$CQ$931,HLOOKUP(Feuil1!$F3889,Feuil2!$E$1:$DG$2,2,0),0)),"",VLOOKUP($H3889*100+L$2,Feuil2!$A$3:$CQ$931,HLOOKUP(Feuil1!$F3889,Feuil2!$E$1:$DG$2,2,0),0))</f>
        <v>48.1</v>
      </c>
      <c r="M3889" s="12">
        <f>IF(ISBLANK(VLOOKUP($H3889*100+M$2,Feuil2!$A$3:$CQ$931,HLOOKUP(Feuil1!$F3889,Feuil2!$E$1:$DG$2,2,0),0)),"",VLOOKUP($H3889*100+M$2,Feuil2!$A$3:$CQ$931,HLOOKUP(Feuil1!$F3889,Feuil2!$E$1:$DG$2,2,0),0))</f>
        <v>1.2</v>
      </c>
      <c r="N3889" s="12">
        <f>IF(ISBLANK(VLOOKUP($H3889*100+N$2,Feuil2!$A$3:$CQ$931,HLOOKUP(Feuil1!$F3889,Feuil2!$E$1:$DG$2,2,0),0)),"",VLOOKUP($H3889*100+N$2,Feuil2!$A$3:$CQ$931,HLOOKUP(Feuil1!$F3889,Feuil2!$E$1:$DG$2,2,0),0))</f>
        <v>171.1</v>
      </c>
      <c r="O3889" s="12">
        <f>IF(ISBLANK(VLOOKUP($H3889*100+O$2,Feuil2!$A$3:$CQ$931,HLOOKUP(Feuil1!$F3889,Feuil2!$E$1:$DG$2,2,0),0)),"",VLOOKUP($H3889*100+O$2,Feuil2!$A$3:$CQ$931,HLOOKUP(Feuil1!$F3889,Feuil2!$E$1:$DG$2,2,0),0))</f>
        <v>36.4</v>
      </c>
      <c r="P3889" s="12">
        <f>IF(ISBLANK(VLOOKUP($H3889*100+P$2,Feuil2!$A$3:$CQ$931,HLOOKUP(Feuil1!$F3889,Feuil2!$E$1:$DG$2,2,0),0)),"",VLOOKUP($H3889*100+P$2,Feuil2!$A$3:$CQ$931,HLOOKUP(Feuil1!$F3889,Feuil2!$E$1:$DG$2,2,0),0))</f>
        <v>33.299999999999997</v>
      </c>
      <c r="Q3889" s="12">
        <f>IF(ISBLANK(VLOOKUP($H3889*100+Q$2,Feuil2!$A$3:$CQ$931,HLOOKUP(Feuil1!$F3889,Feuil2!$E$1:$DG$2,2,0),0)),"",VLOOKUP($H3889*100+Q$2,Feuil2!$A$3:$CQ$931,HLOOKUP(Feuil1!$F3889,Feuil2!$E$1:$DG$2,2,0),0))</f>
        <v>14</v>
      </c>
      <c r="R3889" s="12">
        <f>IF(ISBLANK(VLOOKUP($H3889*100+R$2,Feuil2!$A$3:$CQ$931,HLOOKUP(Feuil1!$F3889,Feuil2!$E$1:$DG$2,2,0),0)),"",VLOOKUP($H3889*100+R$2,Feuil2!$A$3:$CQ$931,HLOOKUP(Feuil1!$F3889,Feuil2!$E$1:$DG$2,2,0),0))</f>
        <v>0</v>
      </c>
      <c r="S3889" s="12">
        <f>IF(ISBLANK(VLOOKUP($H3889*100+S$2,Feuil2!$A$3:$CQ$931,HLOOKUP(Feuil1!$F3889,Feuil2!$E$1:$DG$2,2,0),0)),"",VLOOKUP($H3889*100+S$2,Feuil2!$A$3:$CQ$931,HLOOKUP(Feuil1!$F3889,Feuil2!$E$1:$DG$2,2,0),0))</f>
        <v>0</v>
      </c>
      <c r="T3889" s="12">
        <f>IF(ISBLANK(VLOOKUP($H3889*100+T$2,Feuil2!$A$3:$CQ$931,HLOOKUP(Feuil1!$F3889,Feuil2!$E$1:$DG$2,2,0),0)),"",VLOOKUP($H3889*100+T$2,Feuil2!$A$3:$CQ$931,HLOOKUP(Feuil1!$F3889,Feuil2!$E$1:$DG$2,2,0),0))</f>
        <v>0.5</v>
      </c>
      <c r="U3889" s="12">
        <f t="shared" si="83"/>
        <v>549.09999999999991</v>
      </c>
    </row>
    <row r="3890" spans="1:21" x14ac:dyDescent="0.35">
      <c r="A3890" s="33" t="s">
        <v>108</v>
      </c>
      <c r="B3890" s="8" t="s">
        <v>109</v>
      </c>
      <c r="C3890" s="39">
        <v>498900</v>
      </c>
      <c r="D3890" s="39">
        <v>460200</v>
      </c>
      <c r="E3890" s="39">
        <v>340</v>
      </c>
      <c r="F3890" s="10">
        <v>6153</v>
      </c>
      <c r="G3890" s="5" t="s">
        <v>23</v>
      </c>
      <c r="H3890" s="11">
        <v>1983</v>
      </c>
      <c r="I3890" s="12">
        <f>IF(ISBLANK(VLOOKUP($H3890*100+I$2,Feuil2!$A$3:$CQ$931,HLOOKUP(Feuil1!$F3890,Feuil2!$E$1:$DG$2,2,0),0)),"",VLOOKUP($H3890*100+I$2,Feuil2!$A$3:$CQ$931,HLOOKUP(Feuil1!$F3890,Feuil2!$E$1:$DG$2,2,0),0))</f>
        <v>0</v>
      </c>
      <c r="J3890" s="12">
        <f>IF(ISBLANK(VLOOKUP($H3890*100+J$2,Feuil2!$A$3:$CQ$931,HLOOKUP(Feuil1!$F3890,Feuil2!$E$1:$DG$2,2,0),0)),"",VLOOKUP($H3890*100+J$2,Feuil2!$A$3:$CQ$931,HLOOKUP(Feuil1!$F3890,Feuil2!$E$1:$DG$2,2,0),0))</f>
        <v>2.9</v>
      </c>
      <c r="K3890" s="12">
        <f>IF(ISBLANK(VLOOKUP($H3890*100+K$2,Feuil2!$A$3:$CQ$931,HLOOKUP(Feuil1!$F3890,Feuil2!$E$1:$DG$2,2,0),0)),"",VLOOKUP($H3890*100+K$2,Feuil2!$A$3:$CQ$931,HLOOKUP(Feuil1!$F3890,Feuil2!$E$1:$DG$2,2,0),0))</f>
        <v>300.5</v>
      </c>
      <c r="L3890" s="12">
        <f>IF(ISBLANK(VLOOKUP($H3890*100+L$2,Feuil2!$A$3:$CQ$931,HLOOKUP(Feuil1!$F3890,Feuil2!$E$1:$DG$2,2,0),0)),"",VLOOKUP($H3890*100+L$2,Feuil2!$A$3:$CQ$931,HLOOKUP(Feuil1!$F3890,Feuil2!$E$1:$DG$2,2,0),0))</f>
        <v>301.39999999999998</v>
      </c>
      <c r="M3890" s="12">
        <f>IF(ISBLANK(VLOOKUP($H3890*100+M$2,Feuil2!$A$3:$CQ$931,HLOOKUP(Feuil1!$F3890,Feuil2!$E$1:$DG$2,2,0),0)),"",VLOOKUP($H3890*100+M$2,Feuil2!$A$3:$CQ$931,HLOOKUP(Feuil1!$F3890,Feuil2!$E$1:$DG$2,2,0),0))</f>
        <v>28.6</v>
      </c>
      <c r="N3890" s="12">
        <f>IF(ISBLANK(VLOOKUP($H3890*100+N$2,Feuil2!$A$3:$CQ$931,HLOOKUP(Feuil1!$F3890,Feuil2!$E$1:$DG$2,2,0),0)),"",VLOOKUP($H3890*100+N$2,Feuil2!$A$3:$CQ$931,HLOOKUP(Feuil1!$F3890,Feuil2!$E$1:$DG$2,2,0),0))</f>
        <v>101.2</v>
      </c>
      <c r="O3890" s="12">
        <f>IF(ISBLANK(VLOOKUP($H3890*100+O$2,Feuil2!$A$3:$CQ$931,HLOOKUP(Feuil1!$F3890,Feuil2!$E$1:$DG$2,2,0),0)),"",VLOOKUP($H3890*100+O$2,Feuil2!$A$3:$CQ$931,HLOOKUP(Feuil1!$F3890,Feuil2!$E$1:$DG$2,2,0),0))</f>
        <v>149.4</v>
      </c>
      <c r="P3890" s="12">
        <f>IF(ISBLANK(VLOOKUP($H3890*100+P$2,Feuil2!$A$3:$CQ$931,HLOOKUP(Feuil1!$F3890,Feuil2!$E$1:$DG$2,2,0),0)),"",VLOOKUP($H3890*100+P$2,Feuil2!$A$3:$CQ$931,HLOOKUP(Feuil1!$F3890,Feuil2!$E$1:$DG$2,2,0),0))</f>
        <v>47.8</v>
      </c>
      <c r="Q3890" s="12">
        <f>IF(ISBLANK(VLOOKUP($H3890*100+Q$2,Feuil2!$A$3:$CQ$931,HLOOKUP(Feuil1!$F3890,Feuil2!$E$1:$DG$2,2,0),0)),"",VLOOKUP($H3890*100+Q$2,Feuil2!$A$3:$CQ$931,HLOOKUP(Feuil1!$F3890,Feuil2!$E$1:$DG$2,2,0),0))</f>
        <v>160.4</v>
      </c>
      <c r="R3890" s="12">
        <f>IF(ISBLANK(VLOOKUP($H3890*100+R$2,Feuil2!$A$3:$CQ$931,HLOOKUP(Feuil1!$F3890,Feuil2!$E$1:$DG$2,2,0),0)),"",VLOOKUP($H3890*100+R$2,Feuil2!$A$3:$CQ$931,HLOOKUP(Feuil1!$F3890,Feuil2!$E$1:$DG$2,2,0),0))</f>
        <v>14.1</v>
      </c>
      <c r="S3890" s="12">
        <f>IF(ISBLANK(VLOOKUP($H3890*100+S$2,Feuil2!$A$3:$CQ$931,HLOOKUP(Feuil1!$F3890,Feuil2!$E$1:$DG$2,2,0),0)),"",VLOOKUP($H3890*100+S$2,Feuil2!$A$3:$CQ$931,HLOOKUP(Feuil1!$F3890,Feuil2!$E$1:$DG$2,2,0),0))</f>
        <v>0</v>
      </c>
      <c r="T3890" s="12">
        <f>IF(ISBLANK(VLOOKUP($H3890*100+T$2,Feuil2!$A$3:$CQ$931,HLOOKUP(Feuil1!$F3890,Feuil2!$E$1:$DG$2,2,0),0)),"",VLOOKUP($H3890*100+T$2,Feuil2!$A$3:$CQ$931,HLOOKUP(Feuil1!$F3890,Feuil2!$E$1:$DG$2,2,0),0))</f>
        <v>0</v>
      </c>
      <c r="U3890" s="12">
        <f t="shared" si="83"/>
        <v>1106.3</v>
      </c>
    </row>
    <row r="3891" spans="1:21" x14ac:dyDescent="0.35">
      <c r="A3891" s="33" t="s">
        <v>108</v>
      </c>
      <c r="B3891" s="8" t="s">
        <v>109</v>
      </c>
      <c r="C3891" s="39">
        <v>498900</v>
      </c>
      <c r="D3891" s="39">
        <v>460200</v>
      </c>
      <c r="E3891" s="39">
        <v>340</v>
      </c>
      <c r="F3891" s="10">
        <v>6153</v>
      </c>
      <c r="G3891" s="5" t="s">
        <v>23</v>
      </c>
      <c r="H3891" s="11">
        <v>1984</v>
      </c>
      <c r="I3891" s="12">
        <f>IF(ISBLANK(VLOOKUP($H3891*100+I$2,Feuil2!$A$3:$CQ$931,HLOOKUP(Feuil1!$F3891,Feuil2!$E$1:$DG$2,2,0),0)),"",VLOOKUP($H3891*100+I$2,Feuil2!$A$3:$CQ$931,HLOOKUP(Feuil1!$F3891,Feuil2!$E$1:$DG$2,2,0),0))</f>
        <v>0.4</v>
      </c>
      <c r="J3891" s="12">
        <f>IF(ISBLANK(VLOOKUP($H3891*100+J$2,Feuil2!$A$3:$CQ$931,HLOOKUP(Feuil1!$F3891,Feuil2!$E$1:$DG$2,2,0),0)),"",VLOOKUP($H3891*100+J$2,Feuil2!$A$3:$CQ$931,HLOOKUP(Feuil1!$F3891,Feuil2!$E$1:$DG$2,2,0),0))</f>
        <v>9.1</v>
      </c>
      <c r="K3891" s="12">
        <f>IF(ISBLANK(VLOOKUP($H3891*100+K$2,Feuil2!$A$3:$CQ$931,HLOOKUP(Feuil1!$F3891,Feuil2!$E$1:$DG$2,2,0),0)),"",VLOOKUP($H3891*100+K$2,Feuil2!$A$3:$CQ$931,HLOOKUP(Feuil1!$F3891,Feuil2!$E$1:$DG$2,2,0),0))</f>
        <v>223.1</v>
      </c>
      <c r="L3891" s="12">
        <f>IF(ISBLANK(VLOOKUP($H3891*100+L$2,Feuil2!$A$3:$CQ$931,HLOOKUP(Feuil1!$F3891,Feuil2!$E$1:$DG$2,2,0),0)),"",VLOOKUP($H3891*100+L$2,Feuil2!$A$3:$CQ$931,HLOOKUP(Feuil1!$F3891,Feuil2!$E$1:$DG$2,2,0),0))</f>
        <v>16.3</v>
      </c>
      <c r="M3891" s="12">
        <f>IF(ISBLANK(VLOOKUP($H3891*100+M$2,Feuil2!$A$3:$CQ$931,HLOOKUP(Feuil1!$F3891,Feuil2!$E$1:$DG$2,2,0),0)),"",VLOOKUP($H3891*100+M$2,Feuil2!$A$3:$CQ$931,HLOOKUP(Feuil1!$F3891,Feuil2!$E$1:$DG$2,2,0),0))</f>
        <v>130.69999999999999</v>
      </c>
      <c r="N3891" s="12">
        <f>IF(ISBLANK(VLOOKUP($H3891*100+N$2,Feuil2!$A$3:$CQ$931,HLOOKUP(Feuil1!$F3891,Feuil2!$E$1:$DG$2,2,0),0)),"",VLOOKUP($H3891*100+N$2,Feuil2!$A$3:$CQ$931,HLOOKUP(Feuil1!$F3891,Feuil2!$E$1:$DG$2,2,0),0))</f>
        <v>71.3</v>
      </c>
      <c r="O3891" s="12">
        <f>IF(ISBLANK(VLOOKUP($H3891*100+O$2,Feuil2!$A$3:$CQ$931,HLOOKUP(Feuil1!$F3891,Feuil2!$E$1:$DG$2,2,0),0)),"",VLOOKUP($H3891*100+O$2,Feuil2!$A$3:$CQ$931,HLOOKUP(Feuil1!$F3891,Feuil2!$E$1:$DG$2,2,0),0))</f>
        <v>35.6</v>
      </c>
      <c r="P3891" s="12">
        <f>IF(ISBLANK(VLOOKUP($H3891*100+P$2,Feuil2!$A$3:$CQ$931,HLOOKUP(Feuil1!$F3891,Feuil2!$E$1:$DG$2,2,0),0)),"",VLOOKUP($H3891*100+P$2,Feuil2!$A$3:$CQ$931,HLOOKUP(Feuil1!$F3891,Feuil2!$E$1:$DG$2,2,0),0))</f>
        <v>49.5</v>
      </c>
      <c r="Q3891" s="12">
        <f>IF(ISBLANK(VLOOKUP($H3891*100+Q$2,Feuil2!$A$3:$CQ$931,HLOOKUP(Feuil1!$F3891,Feuil2!$E$1:$DG$2,2,0),0)),"",VLOOKUP($H3891*100+Q$2,Feuil2!$A$3:$CQ$931,HLOOKUP(Feuil1!$F3891,Feuil2!$E$1:$DG$2,2,0),0))</f>
        <v>64.7</v>
      </c>
      <c r="R3891" s="12">
        <f>IF(ISBLANK(VLOOKUP($H3891*100+R$2,Feuil2!$A$3:$CQ$931,HLOOKUP(Feuil1!$F3891,Feuil2!$E$1:$DG$2,2,0),0)),"",VLOOKUP($H3891*100+R$2,Feuil2!$A$3:$CQ$931,HLOOKUP(Feuil1!$F3891,Feuil2!$E$1:$DG$2,2,0),0))</f>
        <v>6.2</v>
      </c>
      <c r="S3891" s="12">
        <f>IF(ISBLANK(VLOOKUP($H3891*100+S$2,Feuil2!$A$3:$CQ$931,HLOOKUP(Feuil1!$F3891,Feuil2!$E$1:$DG$2,2,0),0)),"",VLOOKUP($H3891*100+S$2,Feuil2!$A$3:$CQ$931,HLOOKUP(Feuil1!$F3891,Feuil2!$E$1:$DG$2,2,0),0))</f>
        <v>0</v>
      </c>
      <c r="T3891" s="12">
        <f>IF(ISBLANK(VLOOKUP($H3891*100+T$2,Feuil2!$A$3:$CQ$931,HLOOKUP(Feuil1!$F3891,Feuil2!$E$1:$DG$2,2,0),0)),"",VLOOKUP($H3891*100+T$2,Feuil2!$A$3:$CQ$931,HLOOKUP(Feuil1!$F3891,Feuil2!$E$1:$DG$2,2,0),0))</f>
        <v>0</v>
      </c>
      <c r="U3891" s="12">
        <f t="shared" si="83"/>
        <v>606.90000000000009</v>
      </c>
    </row>
    <row r="3892" spans="1:21" x14ac:dyDescent="0.35">
      <c r="A3892" s="33" t="s">
        <v>108</v>
      </c>
      <c r="B3892" s="8" t="s">
        <v>109</v>
      </c>
      <c r="C3892" s="39">
        <v>498900</v>
      </c>
      <c r="D3892" s="39">
        <v>460200</v>
      </c>
      <c r="E3892" s="39">
        <v>340</v>
      </c>
      <c r="F3892" s="10">
        <v>6153</v>
      </c>
      <c r="G3892" s="5" t="s">
        <v>23</v>
      </c>
      <c r="H3892" s="11">
        <v>1985</v>
      </c>
      <c r="I3892" s="12">
        <f>IF(ISBLANK(VLOOKUP($H3892*100+I$2,Feuil2!$A$3:$CQ$931,HLOOKUP(Feuil1!$F3892,Feuil2!$E$1:$DG$2,2,0),0)),"",VLOOKUP($H3892*100+I$2,Feuil2!$A$3:$CQ$931,HLOOKUP(Feuil1!$F3892,Feuil2!$E$1:$DG$2,2,0),0))</f>
        <v>12.5</v>
      </c>
      <c r="J3892" s="12">
        <f>IF(ISBLANK(VLOOKUP($H3892*100+J$2,Feuil2!$A$3:$CQ$931,HLOOKUP(Feuil1!$F3892,Feuil2!$E$1:$DG$2,2,0),0)),"",VLOOKUP($H3892*100+J$2,Feuil2!$A$3:$CQ$931,HLOOKUP(Feuil1!$F3892,Feuil2!$E$1:$DG$2,2,0),0))</f>
        <v>0</v>
      </c>
      <c r="K3892" s="12">
        <f>IF(ISBLANK(VLOOKUP($H3892*100+K$2,Feuil2!$A$3:$CQ$931,HLOOKUP(Feuil1!$F3892,Feuil2!$E$1:$DG$2,2,0),0)),"",VLOOKUP($H3892*100+K$2,Feuil2!$A$3:$CQ$931,HLOOKUP(Feuil1!$F3892,Feuil2!$E$1:$DG$2,2,0),0))</f>
        <v>3.5</v>
      </c>
      <c r="L3892" s="12">
        <f>IF(ISBLANK(VLOOKUP($H3892*100+L$2,Feuil2!$A$3:$CQ$931,HLOOKUP(Feuil1!$F3892,Feuil2!$E$1:$DG$2,2,0),0)),"",VLOOKUP($H3892*100+L$2,Feuil2!$A$3:$CQ$931,HLOOKUP(Feuil1!$F3892,Feuil2!$E$1:$DG$2,2,0),0))</f>
        <v>128.9</v>
      </c>
      <c r="M3892" s="12">
        <f>IF(ISBLANK(VLOOKUP($H3892*100+M$2,Feuil2!$A$3:$CQ$931,HLOOKUP(Feuil1!$F3892,Feuil2!$E$1:$DG$2,2,0),0)),"",VLOOKUP($H3892*100+M$2,Feuil2!$A$3:$CQ$931,HLOOKUP(Feuil1!$F3892,Feuil2!$E$1:$DG$2,2,0),0))</f>
        <v>168.3</v>
      </c>
      <c r="N3892" s="12">
        <f>IF(ISBLANK(VLOOKUP($H3892*100+N$2,Feuil2!$A$3:$CQ$931,HLOOKUP(Feuil1!$F3892,Feuil2!$E$1:$DG$2,2,0),0)),"",VLOOKUP($H3892*100+N$2,Feuil2!$A$3:$CQ$931,HLOOKUP(Feuil1!$F3892,Feuil2!$E$1:$DG$2,2,0),0))</f>
        <v>294.3</v>
      </c>
      <c r="O3892" s="12">
        <f>IF(ISBLANK(VLOOKUP($H3892*100+O$2,Feuil2!$A$3:$CQ$931,HLOOKUP(Feuil1!$F3892,Feuil2!$E$1:$DG$2,2,0),0)),"",VLOOKUP($H3892*100+O$2,Feuil2!$A$3:$CQ$931,HLOOKUP(Feuil1!$F3892,Feuil2!$E$1:$DG$2,2,0),0))</f>
        <v>73.900000000000006</v>
      </c>
      <c r="P3892" s="12">
        <f>IF(ISBLANK(VLOOKUP($H3892*100+P$2,Feuil2!$A$3:$CQ$931,HLOOKUP(Feuil1!$F3892,Feuil2!$E$1:$DG$2,2,0),0)),"",VLOOKUP($H3892*100+P$2,Feuil2!$A$3:$CQ$931,HLOOKUP(Feuil1!$F3892,Feuil2!$E$1:$DG$2,2,0),0))</f>
        <v>113.7</v>
      </c>
      <c r="Q3892" s="12">
        <f>IF(ISBLANK(VLOOKUP($H3892*100+Q$2,Feuil2!$A$3:$CQ$931,HLOOKUP(Feuil1!$F3892,Feuil2!$E$1:$DG$2,2,0),0)),"",VLOOKUP($H3892*100+Q$2,Feuil2!$A$3:$CQ$931,HLOOKUP(Feuil1!$F3892,Feuil2!$E$1:$DG$2,2,0),0))</f>
        <v>1.3</v>
      </c>
      <c r="R3892" s="12">
        <f>IF(ISBLANK(VLOOKUP($H3892*100+R$2,Feuil2!$A$3:$CQ$931,HLOOKUP(Feuil1!$F3892,Feuil2!$E$1:$DG$2,2,0),0)),"",VLOOKUP($H3892*100+R$2,Feuil2!$A$3:$CQ$931,HLOOKUP(Feuil1!$F3892,Feuil2!$E$1:$DG$2,2,0),0))</f>
        <v>41.6</v>
      </c>
      <c r="S3892" s="12">
        <f>IF(ISBLANK(VLOOKUP($H3892*100+S$2,Feuil2!$A$3:$CQ$931,HLOOKUP(Feuil1!$F3892,Feuil2!$E$1:$DG$2,2,0),0)),"",VLOOKUP($H3892*100+S$2,Feuil2!$A$3:$CQ$931,HLOOKUP(Feuil1!$F3892,Feuil2!$E$1:$DG$2,2,0),0))</f>
        <v>0</v>
      </c>
      <c r="T3892" s="12">
        <f>IF(ISBLANK(VLOOKUP($H3892*100+T$2,Feuil2!$A$3:$CQ$931,HLOOKUP(Feuil1!$F3892,Feuil2!$E$1:$DG$2,2,0),0)),"",VLOOKUP($H3892*100+T$2,Feuil2!$A$3:$CQ$931,HLOOKUP(Feuil1!$F3892,Feuil2!$E$1:$DG$2,2,0),0))</f>
        <v>0</v>
      </c>
      <c r="U3892" s="12">
        <f t="shared" si="83"/>
        <v>838</v>
      </c>
    </row>
    <row r="3893" spans="1:21" x14ac:dyDescent="0.35">
      <c r="A3893" s="33" t="s">
        <v>108</v>
      </c>
      <c r="B3893" s="8" t="s">
        <v>109</v>
      </c>
      <c r="C3893" s="39">
        <v>498900</v>
      </c>
      <c r="D3893" s="39">
        <v>460200</v>
      </c>
      <c r="E3893" s="39">
        <v>340</v>
      </c>
      <c r="F3893" s="10">
        <v>6153</v>
      </c>
      <c r="G3893" s="5" t="s">
        <v>23</v>
      </c>
      <c r="H3893" s="11">
        <v>1986</v>
      </c>
      <c r="I3893" s="12">
        <f>IF(ISBLANK(VLOOKUP($H3893*100+I$2,Feuil2!$A$3:$CQ$931,HLOOKUP(Feuil1!$F3893,Feuil2!$E$1:$DG$2,2,0),0)),"",VLOOKUP($H3893*100+I$2,Feuil2!$A$3:$CQ$931,HLOOKUP(Feuil1!$F3893,Feuil2!$E$1:$DG$2,2,0),0))</f>
        <v>4</v>
      </c>
      <c r="J3893" s="12">
        <f>IF(ISBLANK(VLOOKUP($H3893*100+J$2,Feuil2!$A$3:$CQ$931,HLOOKUP(Feuil1!$F3893,Feuil2!$E$1:$DG$2,2,0),0)),"",VLOOKUP($H3893*100+J$2,Feuil2!$A$3:$CQ$931,HLOOKUP(Feuil1!$F3893,Feuil2!$E$1:$DG$2,2,0),0))</f>
        <v>26.3</v>
      </c>
      <c r="K3893" s="12">
        <f>IF(ISBLANK(VLOOKUP($H3893*100+K$2,Feuil2!$A$3:$CQ$931,HLOOKUP(Feuil1!$F3893,Feuil2!$E$1:$DG$2,2,0),0)),"",VLOOKUP($H3893*100+K$2,Feuil2!$A$3:$CQ$931,HLOOKUP(Feuil1!$F3893,Feuil2!$E$1:$DG$2,2,0),0))</f>
        <v>107</v>
      </c>
      <c r="L3893" s="12">
        <f>IF(ISBLANK(VLOOKUP($H3893*100+L$2,Feuil2!$A$3:$CQ$931,HLOOKUP(Feuil1!$F3893,Feuil2!$E$1:$DG$2,2,0),0)),"",VLOOKUP($H3893*100+L$2,Feuil2!$A$3:$CQ$931,HLOOKUP(Feuil1!$F3893,Feuil2!$E$1:$DG$2,2,0),0))</f>
        <v>46.6</v>
      </c>
      <c r="M3893" s="12">
        <f>IF(ISBLANK(VLOOKUP($H3893*100+M$2,Feuil2!$A$3:$CQ$931,HLOOKUP(Feuil1!$F3893,Feuil2!$E$1:$DG$2,2,0),0)),"",VLOOKUP($H3893*100+M$2,Feuil2!$A$3:$CQ$931,HLOOKUP(Feuil1!$F3893,Feuil2!$E$1:$DG$2,2,0),0))</f>
        <v>243.4</v>
      </c>
      <c r="N3893" s="12">
        <f>IF(ISBLANK(VLOOKUP($H3893*100+N$2,Feuil2!$A$3:$CQ$931,HLOOKUP(Feuil1!$F3893,Feuil2!$E$1:$DG$2,2,0),0)),"",VLOOKUP($H3893*100+N$2,Feuil2!$A$3:$CQ$931,HLOOKUP(Feuil1!$F3893,Feuil2!$E$1:$DG$2,2,0),0))</f>
        <v>189.2</v>
      </c>
      <c r="O3893" s="12">
        <f>IF(ISBLANK(VLOOKUP($H3893*100+O$2,Feuil2!$A$3:$CQ$931,HLOOKUP(Feuil1!$F3893,Feuil2!$E$1:$DG$2,2,0),0)),"",VLOOKUP($H3893*100+O$2,Feuil2!$A$3:$CQ$931,HLOOKUP(Feuil1!$F3893,Feuil2!$E$1:$DG$2,2,0),0))</f>
        <v>23.2</v>
      </c>
      <c r="P3893" s="12">
        <f>IF(ISBLANK(VLOOKUP($H3893*100+P$2,Feuil2!$A$3:$CQ$931,HLOOKUP(Feuil1!$F3893,Feuil2!$E$1:$DG$2,2,0),0)),"",VLOOKUP($H3893*100+P$2,Feuil2!$A$3:$CQ$931,HLOOKUP(Feuil1!$F3893,Feuil2!$E$1:$DG$2,2,0),0))</f>
        <v>31</v>
      </c>
      <c r="Q3893" s="12">
        <f>IF(ISBLANK(VLOOKUP($H3893*100+Q$2,Feuil2!$A$3:$CQ$931,HLOOKUP(Feuil1!$F3893,Feuil2!$E$1:$DG$2,2,0),0)),"",VLOOKUP($H3893*100+Q$2,Feuil2!$A$3:$CQ$931,HLOOKUP(Feuil1!$F3893,Feuil2!$E$1:$DG$2,2,0),0))</f>
        <v>0</v>
      </c>
      <c r="R3893" s="12">
        <f>IF(ISBLANK(VLOOKUP($H3893*100+R$2,Feuil2!$A$3:$CQ$931,HLOOKUP(Feuil1!$F3893,Feuil2!$E$1:$DG$2,2,0),0)),"",VLOOKUP($H3893*100+R$2,Feuil2!$A$3:$CQ$931,HLOOKUP(Feuil1!$F3893,Feuil2!$E$1:$DG$2,2,0),0))</f>
        <v>0</v>
      </c>
      <c r="S3893" s="12">
        <f>IF(ISBLANK(VLOOKUP($H3893*100+S$2,Feuil2!$A$3:$CQ$931,HLOOKUP(Feuil1!$F3893,Feuil2!$E$1:$DG$2,2,0),0)),"",VLOOKUP($H3893*100+S$2,Feuil2!$A$3:$CQ$931,HLOOKUP(Feuil1!$F3893,Feuil2!$E$1:$DG$2,2,0),0))</f>
        <v>0</v>
      </c>
      <c r="T3893" s="12">
        <f>IF(ISBLANK(VLOOKUP($H3893*100+T$2,Feuil2!$A$3:$CQ$931,HLOOKUP(Feuil1!$F3893,Feuil2!$E$1:$DG$2,2,0),0)),"",VLOOKUP($H3893*100+T$2,Feuil2!$A$3:$CQ$931,HLOOKUP(Feuil1!$F3893,Feuil2!$E$1:$DG$2,2,0),0))</f>
        <v>9.3000000000000007</v>
      </c>
      <c r="U3893" s="12">
        <f t="shared" si="83"/>
        <v>680</v>
      </c>
    </row>
    <row r="3894" spans="1:21" x14ac:dyDescent="0.35">
      <c r="A3894" s="33" t="s">
        <v>108</v>
      </c>
      <c r="B3894" s="8" t="s">
        <v>109</v>
      </c>
      <c r="C3894" s="39">
        <v>498900</v>
      </c>
      <c r="D3894" s="39">
        <v>460200</v>
      </c>
      <c r="E3894" s="39">
        <v>340</v>
      </c>
      <c r="F3894" s="10">
        <v>6153</v>
      </c>
      <c r="G3894" s="5" t="s">
        <v>23</v>
      </c>
      <c r="H3894" s="11">
        <v>1987</v>
      </c>
      <c r="I3894" s="12">
        <f>IF(ISBLANK(VLOOKUP($H3894*100+I$2,Feuil2!$A$3:$CQ$931,HLOOKUP(Feuil1!$F3894,Feuil2!$E$1:$DG$2,2,0),0)),"",VLOOKUP($H3894*100+I$2,Feuil2!$A$3:$CQ$931,HLOOKUP(Feuil1!$F3894,Feuil2!$E$1:$DG$2,2,0),0))</f>
        <v>24.5</v>
      </c>
      <c r="J3894" s="12">
        <f>IF(ISBLANK(VLOOKUP($H3894*100+J$2,Feuil2!$A$3:$CQ$931,HLOOKUP(Feuil1!$F3894,Feuil2!$E$1:$DG$2,2,0),0)),"",VLOOKUP($H3894*100+J$2,Feuil2!$A$3:$CQ$931,HLOOKUP(Feuil1!$F3894,Feuil2!$E$1:$DG$2,2,0),0))</f>
        <v>66.3</v>
      </c>
      <c r="K3894" s="12">
        <f>IF(ISBLANK(VLOOKUP($H3894*100+K$2,Feuil2!$A$3:$CQ$931,HLOOKUP(Feuil1!$F3894,Feuil2!$E$1:$DG$2,2,0),0)),"",VLOOKUP($H3894*100+K$2,Feuil2!$A$3:$CQ$931,HLOOKUP(Feuil1!$F3894,Feuil2!$E$1:$DG$2,2,0),0))</f>
        <v>149.5</v>
      </c>
      <c r="L3894" s="12">
        <f>IF(ISBLANK(VLOOKUP($H3894*100+L$2,Feuil2!$A$3:$CQ$931,HLOOKUP(Feuil1!$F3894,Feuil2!$E$1:$DG$2,2,0),0)),"",VLOOKUP($H3894*100+L$2,Feuil2!$A$3:$CQ$931,HLOOKUP(Feuil1!$F3894,Feuil2!$E$1:$DG$2,2,0),0))</f>
        <v>122</v>
      </c>
      <c r="M3894" s="12">
        <f>IF(ISBLANK(VLOOKUP($H3894*100+M$2,Feuil2!$A$3:$CQ$931,HLOOKUP(Feuil1!$F3894,Feuil2!$E$1:$DG$2,2,0),0)),"",VLOOKUP($H3894*100+M$2,Feuil2!$A$3:$CQ$931,HLOOKUP(Feuil1!$F3894,Feuil2!$E$1:$DG$2,2,0),0))</f>
        <v>157.4</v>
      </c>
      <c r="N3894" s="12">
        <f>IF(ISBLANK(VLOOKUP($H3894*100+N$2,Feuil2!$A$3:$CQ$931,HLOOKUP(Feuil1!$F3894,Feuil2!$E$1:$DG$2,2,0),0)),"",VLOOKUP($H3894*100+N$2,Feuil2!$A$3:$CQ$931,HLOOKUP(Feuil1!$F3894,Feuil2!$E$1:$DG$2,2,0),0))</f>
        <v>40.200000000000003</v>
      </c>
      <c r="O3894" s="12">
        <f>IF(ISBLANK(VLOOKUP($H3894*100+O$2,Feuil2!$A$3:$CQ$931,HLOOKUP(Feuil1!$F3894,Feuil2!$E$1:$DG$2,2,0),0)),"",VLOOKUP($H3894*100+O$2,Feuil2!$A$3:$CQ$931,HLOOKUP(Feuil1!$F3894,Feuil2!$E$1:$DG$2,2,0),0))</f>
        <v>46.4</v>
      </c>
      <c r="P3894" s="12">
        <f>IF(ISBLANK(VLOOKUP($H3894*100+P$2,Feuil2!$A$3:$CQ$931,HLOOKUP(Feuil1!$F3894,Feuil2!$E$1:$DG$2,2,0),0)),"",VLOOKUP($H3894*100+P$2,Feuil2!$A$3:$CQ$931,HLOOKUP(Feuil1!$F3894,Feuil2!$E$1:$DG$2,2,0),0))</f>
        <v>69.400000000000006</v>
      </c>
      <c r="Q3894" s="12">
        <f>IF(ISBLANK(VLOOKUP($H3894*100+Q$2,Feuil2!$A$3:$CQ$931,HLOOKUP(Feuil1!$F3894,Feuil2!$E$1:$DG$2,2,0),0)),"",VLOOKUP($H3894*100+Q$2,Feuil2!$A$3:$CQ$931,HLOOKUP(Feuil1!$F3894,Feuil2!$E$1:$DG$2,2,0),0))</f>
        <v>58.1</v>
      </c>
      <c r="R3894" s="12">
        <f>IF(ISBLANK(VLOOKUP($H3894*100+R$2,Feuil2!$A$3:$CQ$931,HLOOKUP(Feuil1!$F3894,Feuil2!$E$1:$DG$2,2,0),0)),"",VLOOKUP($H3894*100+R$2,Feuil2!$A$3:$CQ$931,HLOOKUP(Feuil1!$F3894,Feuil2!$E$1:$DG$2,2,0),0))</f>
        <v>6.5</v>
      </c>
      <c r="S3894" s="12">
        <f>IF(ISBLANK(VLOOKUP($H3894*100+S$2,Feuil2!$A$3:$CQ$931,HLOOKUP(Feuil1!$F3894,Feuil2!$E$1:$DG$2,2,0),0)),"",VLOOKUP($H3894*100+S$2,Feuil2!$A$3:$CQ$931,HLOOKUP(Feuil1!$F3894,Feuil2!$E$1:$DG$2,2,0),0))</f>
        <v>0</v>
      </c>
      <c r="T3894" s="12">
        <f>IF(ISBLANK(VLOOKUP($H3894*100+T$2,Feuil2!$A$3:$CQ$931,HLOOKUP(Feuil1!$F3894,Feuil2!$E$1:$DG$2,2,0),0)),"",VLOOKUP($H3894*100+T$2,Feuil2!$A$3:$CQ$931,HLOOKUP(Feuil1!$F3894,Feuil2!$E$1:$DG$2,2,0),0))</f>
        <v>0</v>
      </c>
      <c r="U3894" s="12">
        <f t="shared" si="83"/>
        <v>740.30000000000007</v>
      </c>
    </row>
    <row r="3895" spans="1:21" x14ac:dyDescent="0.35">
      <c r="A3895" s="33" t="s">
        <v>108</v>
      </c>
      <c r="B3895" s="8" t="s">
        <v>109</v>
      </c>
      <c r="C3895" s="39">
        <v>498900</v>
      </c>
      <c r="D3895" s="39">
        <v>460200</v>
      </c>
      <c r="E3895" s="39">
        <v>340</v>
      </c>
      <c r="F3895" s="10">
        <v>6153</v>
      </c>
      <c r="G3895" s="5" t="s">
        <v>23</v>
      </c>
      <c r="H3895" s="11">
        <v>1988</v>
      </c>
      <c r="I3895" s="12">
        <f>IF(ISBLANK(VLOOKUP($H3895*100+I$2,Feuil2!$A$3:$CQ$931,HLOOKUP(Feuil1!$F3895,Feuil2!$E$1:$DG$2,2,0),0)),"",VLOOKUP($H3895*100+I$2,Feuil2!$A$3:$CQ$931,HLOOKUP(Feuil1!$F3895,Feuil2!$E$1:$DG$2,2,0),0))</f>
        <v>0</v>
      </c>
      <c r="J3895" s="12">
        <f>IF(ISBLANK(VLOOKUP($H3895*100+J$2,Feuil2!$A$3:$CQ$931,HLOOKUP(Feuil1!$F3895,Feuil2!$E$1:$DG$2,2,0),0)),"",VLOOKUP($H3895*100+J$2,Feuil2!$A$3:$CQ$931,HLOOKUP(Feuil1!$F3895,Feuil2!$E$1:$DG$2,2,0),0))</f>
        <v>56.5</v>
      </c>
      <c r="K3895" s="12">
        <f>IF(ISBLANK(VLOOKUP($H3895*100+K$2,Feuil2!$A$3:$CQ$931,HLOOKUP(Feuil1!$F3895,Feuil2!$E$1:$DG$2,2,0),0)),"",VLOOKUP($H3895*100+K$2,Feuil2!$A$3:$CQ$931,HLOOKUP(Feuil1!$F3895,Feuil2!$E$1:$DG$2,2,0),0))</f>
        <v>159.80000000000001</v>
      </c>
      <c r="L3895" s="12">
        <f>IF(ISBLANK(VLOOKUP($H3895*100+L$2,Feuil2!$A$3:$CQ$931,HLOOKUP(Feuil1!$F3895,Feuil2!$E$1:$DG$2,2,0),0)),"",VLOOKUP($H3895*100+L$2,Feuil2!$A$3:$CQ$931,HLOOKUP(Feuil1!$F3895,Feuil2!$E$1:$DG$2,2,0),0))</f>
        <v>30.4</v>
      </c>
      <c r="M3895" s="12">
        <f>IF(ISBLANK(VLOOKUP($H3895*100+M$2,Feuil2!$A$3:$CQ$931,HLOOKUP(Feuil1!$F3895,Feuil2!$E$1:$DG$2,2,0),0)),"",VLOOKUP($H3895*100+M$2,Feuil2!$A$3:$CQ$931,HLOOKUP(Feuil1!$F3895,Feuil2!$E$1:$DG$2,2,0),0))</f>
        <v>78.900000000000006</v>
      </c>
      <c r="N3895" s="12">
        <f>IF(ISBLANK(VLOOKUP($H3895*100+N$2,Feuil2!$A$3:$CQ$931,HLOOKUP(Feuil1!$F3895,Feuil2!$E$1:$DG$2,2,0),0)),"",VLOOKUP($H3895*100+N$2,Feuil2!$A$3:$CQ$931,HLOOKUP(Feuil1!$F3895,Feuil2!$E$1:$DG$2,2,0),0))</f>
        <v>174.7</v>
      </c>
      <c r="O3895" s="12">
        <f>IF(ISBLANK(VLOOKUP($H3895*100+O$2,Feuil2!$A$3:$CQ$931,HLOOKUP(Feuil1!$F3895,Feuil2!$E$1:$DG$2,2,0),0)),"",VLOOKUP($H3895*100+O$2,Feuil2!$A$3:$CQ$931,HLOOKUP(Feuil1!$F3895,Feuil2!$E$1:$DG$2,2,0),0))</f>
        <v>72.8</v>
      </c>
      <c r="P3895" s="12">
        <f>IF(ISBLANK(VLOOKUP($H3895*100+P$2,Feuil2!$A$3:$CQ$931,HLOOKUP(Feuil1!$F3895,Feuil2!$E$1:$DG$2,2,0),0)),"",VLOOKUP($H3895*100+P$2,Feuil2!$A$3:$CQ$931,HLOOKUP(Feuil1!$F3895,Feuil2!$E$1:$DG$2,2,0),0))</f>
        <v>107.9</v>
      </c>
      <c r="Q3895" s="12">
        <f>IF(ISBLANK(VLOOKUP($H3895*100+Q$2,Feuil2!$A$3:$CQ$931,HLOOKUP(Feuil1!$F3895,Feuil2!$E$1:$DG$2,2,0),0)),"",VLOOKUP($H3895*100+Q$2,Feuil2!$A$3:$CQ$931,HLOOKUP(Feuil1!$F3895,Feuil2!$E$1:$DG$2,2,0),0))</f>
        <v>45.9</v>
      </c>
      <c r="R3895" s="12">
        <f>IF(ISBLANK(VLOOKUP($H3895*100+R$2,Feuil2!$A$3:$CQ$931,HLOOKUP(Feuil1!$F3895,Feuil2!$E$1:$DG$2,2,0),0)),"",VLOOKUP($H3895*100+R$2,Feuil2!$A$3:$CQ$931,HLOOKUP(Feuil1!$F3895,Feuil2!$E$1:$DG$2,2,0),0))</f>
        <v>0</v>
      </c>
      <c r="S3895" s="12">
        <f>IF(ISBLANK(VLOOKUP($H3895*100+S$2,Feuil2!$A$3:$CQ$931,HLOOKUP(Feuil1!$F3895,Feuil2!$E$1:$DG$2,2,0),0)),"",VLOOKUP($H3895*100+S$2,Feuil2!$A$3:$CQ$931,HLOOKUP(Feuil1!$F3895,Feuil2!$E$1:$DG$2,2,0),0))</f>
        <v>0</v>
      </c>
      <c r="T3895" s="12">
        <f>IF(ISBLANK(VLOOKUP($H3895*100+T$2,Feuil2!$A$3:$CQ$931,HLOOKUP(Feuil1!$F3895,Feuil2!$E$1:$DG$2,2,0),0)),"",VLOOKUP($H3895*100+T$2,Feuil2!$A$3:$CQ$931,HLOOKUP(Feuil1!$F3895,Feuil2!$E$1:$DG$2,2,0),0))</f>
        <v>3.5</v>
      </c>
      <c r="U3895" s="12">
        <f t="shared" si="83"/>
        <v>730.4</v>
      </c>
    </row>
    <row r="3896" spans="1:21" x14ac:dyDescent="0.35">
      <c r="A3896" s="33" t="s">
        <v>108</v>
      </c>
      <c r="B3896" s="8" t="s">
        <v>109</v>
      </c>
      <c r="C3896" s="39">
        <v>498900</v>
      </c>
      <c r="D3896" s="39">
        <v>460200</v>
      </c>
      <c r="E3896" s="39">
        <v>340</v>
      </c>
      <c r="F3896" s="10">
        <v>6153</v>
      </c>
      <c r="G3896" s="5" t="s">
        <v>23</v>
      </c>
      <c r="H3896" s="11">
        <v>1989</v>
      </c>
      <c r="I3896" s="12">
        <f>IF(ISBLANK(VLOOKUP($H3896*100+I$2,Feuil2!$A$3:$CQ$931,HLOOKUP(Feuil1!$F3896,Feuil2!$E$1:$DG$2,2,0),0)),"",VLOOKUP($H3896*100+I$2,Feuil2!$A$3:$CQ$931,HLOOKUP(Feuil1!$F3896,Feuil2!$E$1:$DG$2,2,0),0))</f>
        <v>9.1999999999999993</v>
      </c>
      <c r="J3896" s="12">
        <f>IF(ISBLANK(VLOOKUP($H3896*100+J$2,Feuil2!$A$3:$CQ$931,HLOOKUP(Feuil1!$F3896,Feuil2!$E$1:$DG$2,2,0),0)),"",VLOOKUP($H3896*100+J$2,Feuil2!$A$3:$CQ$931,HLOOKUP(Feuil1!$F3896,Feuil2!$E$1:$DG$2,2,0),0))</f>
        <v>53.4</v>
      </c>
      <c r="K3896" s="12">
        <f>IF(ISBLANK(VLOOKUP($H3896*100+K$2,Feuil2!$A$3:$CQ$931,HLOOKUP(Feuil1!$F3896,Feuil2!$E$1:$DG$2,2,0),0)),"",VLOOKUP($H3896*100+K$2,Feuil2!$A$3:$CQ$931,HLOOKUP(Feuil1!$F3896,Feuil2!$E$1:$DG$2,2,0),0))</f>
        <v>264.39999999999998</v>
      </c>
      <c r="L3896" s="12">
        <f>IF(ISBLANK(VLOOKUP($H3896*100+L$2,Feuil2!$A$3:$CQ$931,HLOOKUP(Feuil1!$F3896,Feuil2!$E$1:$DG$2,2,0),0)),"",VLOOKUP($H3896*100+L$2,Feuil2!$A$3:$CQ$931,HLOOKUP(Feuil1!$F3896,Feuil2!$E$1:$DG$2,2,0),0))</f>
        <v>227.1</v>
      </c>
      <c r="M3896" s="12">
        <f>IF(ISBLANK(VLOOKUP($H3896*100+M$2,Feuil2!$A$3:$CQ$931,HLOOKUP(Feuil1!$F3896,Feuil2!$E$1:$DG$2,2,0),0)),"",VLOOKUP($H3896*100+M$2,Feuil2!$A$3:$CQ$931,HLOOKUP(Feuil1!$F3896,Feuil2!$E$1:$DG$2,2,0),0))</f>
        <v>92.4</v>
      </c>
      <c r="N3896" s="12">
        <f>IF(ISBLANK(VLOOKUP($H3896*100+N$2,Feuil2!$A$3:$CQ$931,HLOOKUP(Feuil1!$F3896,Feuil2!$E$1:$DG$2,2,0),0)),"",VLOOKUP($H3896*100+N$2,Feuil2!$A$3:$CQ$931,HLOOKUP(Feuil1!$F3896,Feuil2!$E$1:$DG$2,2,0),0))</f>
        <v>4</v>
      </c>
      <c r="O3896" s="12">
        <f>IF(ISBLANK(VLOOKUP($H3896*100+O$2,Feuil2!$A$3:$CQ$931,HLOOKUP(Feuil1!$F3896,Feuil2!$E$1:$DG$2,2,0),0)),"",VLOOKUP($H3896*100+O$2,Feuil2!$A$3:$CQ$931,HLOOKUP(Feuil1!$F3896,Feuil2!$E$1:$DG$2,2,0),0))</f>
        <v>34.299999999999997</v>
      </c>
      <c r="P3896" s="12">
        <f>IF(ISBLANK(VLOOKUP($H3896*100+P$2,Feuil2!$A$3:$CQ$931,HLOOKUP(Feuil1!$F3896,Feuil2!$E$1:$DG$2,2,0),0)),"",VLOOKUP($H3896*100+P$2,Feuil2!$A$3:$CQ$931,HLOOKUP(Feuil1!$F3896,Feuil2!$E$1:$DG$2,2,0),0))</f>
        <v>104.6</v>
      </c>
      <c r="Q3896" s="12">
        <f>IF(ISBLANK(VLOOKUP($H3896*100+Q$2,Feuil2!$A$3:$CQ$931,HLOOKUP(Feuil1!$F3896,Feuil2!$E$1:$DG$2,2,0),0)),"",VLOOKUP($H3896*100+Q$2,Feuil2!$A$3:$CQ$931,HLOOKUP(Feuil1!$F3896,Feuil2!$E$1:$DG$2,2,0),0))</f>
        <v>20.5</v>
      </c>
      <c r="R3896" s="12">
        <f>IF(ISBLANK(VLOOKUP($H3896*100+R$2,Feuil2!$A$3:$CQ$931,HLOOKUP(Feuil1!$F3896,Feuil2!$E$1:$DG$2,2,0),0)),"",VLOOKUP($H3896*100+R$2,Feuil2!$A$3:$CQ$931,HLOOKUP(Feuil1!$F3896,Feuil2!$E$1:$DG$2,2,0),0))</f>
        <v>2.5</v>
      </c>
      <c r="S3896" s="12">
        <f>IF(ISBLANK(VLOOKUP($H3896*100+S$2,Feuil2!$A$3:$CQ$931,HLOOKUP(Feuil1!$F3896,Feuil2!$E$1:$DG$2,2,0),0)),"",VLOOKUP($H3896*100+S$2,Feuil2!$A$3:$CQ$931,HLOOKUP(Feuil1!$F3896,Feuil2!$E$1:$DG$2,2,0),0))</f>
        <v>0</v>
      </c>
      <c r="T3896" s="12">
        <f>IF(ISBLANK(VLOOKUP($H3896*100+T$2,Feuil2!$A$3:$CQ$931,HLOOKUP(Feuil1!$F3896,Feuil2!$E$1:$DG$2,2,0),0)),"",VLOOKUP($H3896*100+T$2,Feuil2!$A$3:$CQ$931,HLOOKUP(Feuil1!$F3896,Feuil2!$E$1:$DG$2,2,0),0))</f>
        <v>0</v>
      </c>
      <c r="U3896" s="12">
        <f t="shared" si="83"/>
        <v>812.4</v>
      </c>
    </row>
    <row r="3897" spans="1:21" x14ac:dyDescent="0.35">
      <c r="A3897" s="33" t="s">
        <v>108</v>
      </c>
      <c r="B3897" s="8" t="s">
        <v>109</v>
      </c>
      <c r="C3897" s="39">
        <v>498900</v>
      </c>
      <c r="D3897" s="39">
        <v>460200</v>
      </c>
      <c r="E3897" s="39">
        <v>340</v>
      </c>
      <c r="F3897" s="10">
        <v>6153</v>
      </c>
      <c r="G3897" s="5" t="s">
        <v>23</v>
      </c>
      <c r="H3897" s="11">
        <v>1990</v>
      </c>
      <c r="I3897" s="12">
        <f>IF(ISBLANK(VLOOKUP($H3897*100+I$2,Feuil2!$A$3:$CQ$931,HLOOKUP(Feuil1!$F3897,Feuil2!$E$1:$DG$2,2,0),0)),"",VLOOKUP($H3897*100+I$2,Feuil2!$A$3:$CQ$931,HLOOKUP(Feuil1!$F3897,Feuil2!$E$1:$DG$2,2,0),0))</f>
        <v>7.5</v>
      </c>
      <c r="J3897" s="12">
        <f>IF(ISBLANK(VLOOKUP($H3897*100+J$2,Feuil2!$A$3:$CQ$931,HLOOKUP(Feuil1!$F3897,Feuil2!$E$1:$DG$2,2,0),0)),"",VLOOKUP($H3897*100+J$2,Feuil2!$A$3:$CQ$931,HLOOKUP(Feuil1!$F3897,Feuil2!$E$1:$DG$2,2,0),0))</f>
        <v>80.7</v>
      </c>
      <c r="K3897" s="12">
        <f>IF(ISBLANK(VLOOKUP($H3897*100+K$2,Feuil2!$A$3:$CQ$931,HLOOKUP(Feuil1!$F3897,Feuil2!$E$1:$DG$2,2,0),0)),"",VLOOKUP($H3897*100+K$2,Feuil2!$A$3:$CQ$931,HLOOKUP(Feuil1!$F3897,Feuil2!$E$1:$DG$2,2,0),0))</f>
        <v>80</v>
      </c>
      <c r="L3897" s="12">
        <f>IF(ISBLANK(VLOOKUP($H3897*100+L$2,Feuil2!$A$3:$CQ$931,HLOOKUP(Feuil1!$F3897,Feuil2!$E$1:$DG$2,2,0),0)),"",VLOOKUP($H3897*100+L$2,Feuil2!$A$3:$CQ$931,HLOOKUP(Feuil1!$F3897,Feuil2!$E$1:$DG$2,2,0),0))</f>
        <v>218.8</v>
      </c>
      <c r="M3897" s="12">
        <f>IF(ISBLANK(VLOOKUP($H3897*100+M$2,Feuil2!$A$3:$CQ$931,HLOOKUP(Feuil1!$F3897,Feuil2!$E$1:$DG$2,2,0),0)),"",VLOOKUP($H3897*100+M$2,Feuil2!$A$3:$CQ$931,HLOOKUP(Feuil1!$F3897,Feuil2!$E$1:$DG$2,2,0),0))</f>
        <v>2.7</v>
      </c>
      <c r="N3897" s="12">
        <f>IF(ISBLANK(VLOOKUP($H3897*100+N$2,Feuil2!$A$3:$CQ$931,HLOOKUP(Feuil1!$F3897,Feuil2!$E$1:$DG$2,2,0),0)),"",VLOOKUP($H3897*100+N$2,Feuil2!$A$3:$CQ$931,HLOOKUP(Feuil1!$F3897,Feuil2!$E$1:$DG$2,2,0),0))</f>
        <v>171.9</v>
      </c>
      <c r="O3897" s="12">
        <f>IF(ISBLANK(VLOOKUP($H3897*100+O$2,Feuil2!$A$3:$CQ$931,HLOOKUP(Feuil1!$F3897,Feuil2!$E$1:$DG$2,2,0),0)),"",VLOOKUP($H3897*100+O$2,Feuil2!$A$3:$CQ$931,HLOOKUP(Feuil1!$F3897,Feuil2!$E$1:$DG$2,2,0),0))</f>
        <v>166.2</v>
      </c>
      <c r="P3897" s="12">
        <f>IF(ISBLANK(VLOOKUP($H3897*100+P$2,Feuil2!$A$3:$CQ$931,HLOOKUP(Feuil1!$F3897,Feuil2!$E$1:$DG$2,2,0),0)),"",VLOOKUP($H3897*100+P$2,Feuil2!$A$3:$CQ$931,HLOOKUP(Feuil1!$F3897,Feuil2!$E$1:$DG$2,2,0),0))</f>
        <v>43.4</v>
      </c>
      <c r="Q3897" s="12">
        <f>IF(ISBLANK(VLOOKUP($H3897*100+Q$2,Feuil2!$A$3:$CQ$931,HLOOKUP(Feuil1!$F3897,Feuil2!$E$1:$DG$2,2,0),0)),"",VLOOKUP($H3897*100+Q$2,Feuil2!$A$3:$CQ$931,HLOOKUP(Feuil1!$F3897,Feuil2!$E$1:$DG$2,2,0),0))</f>
        <v>15.5</v>
      </c>
      <c r="R3897" s="12">
        <f>IF(ISBLANK(VLOOKUP($H3897*100+R$2,Feuil2!$A$3:$CQ$931,HLOOKUP(Feuil1!$F3897,Feuil2!$E$1:$DG$2,2,0),0)),"",VLOOKUP($H3897*100+R$2,Feuil2!$A$3:$CQ$931,HLOOKUP(Feuil1!$F3897,Feuil2!$E$1:$DG$2,2,0),0))</f>
        <v>1.5</v>
      </c>
      <c r="S3897" s="12">
        <f>IF(ISBLANK(VLOOKUP($H3897*100+S$2,Feuil2!$A$3:$CQ$931,HLOOKUP(Feuil1!$F3897,Feuil2!$E$1:$DG$2,2,0),0)),"",VLOOKUP($H3897*100+S$2,Feuil2!$A$3:$CQ$931,HLOOKUP(Feuil1!$F3897,Feuil2!$E$1:$DG$2,2,0),0))</f>
        <v>0</v>
      </c>
      <c r="T3897" s="12">
        <f>IF(ISBLANK(VLOOKUP($H3897*100+T$2,Feuil2!$A$3:$CQ$931,HLOOKUP(Feuil1!$F3897,Feuil2!$E$1:$DG$2,2,0),0)),"",VLOOKUP($H3897*100+T$2,Feuil2!$A$3:$CQ$931,HLOOKUP(Feuil1!$F3897,Feuil2!$E$1:$DG$2,2,0),0))</f>
        <v>2.1</v>
      </c>
      <c r="U3897" s="12">
        <f t="shared" si="83"/>
        <v>790.3</v>
      </c>
    </row>
    <row r="3898" spans="1:21" x14ac:dyDescent="0.35">
      <c r="A3898" s="33" t="s">
        <v>108</v>
      </c>
      <c r="B3898" s="8" t="s">
        <v>109</v>
      </c>
      <c r="C3898" s="39">
        <v>498900</v>
      </c>
      <c r="D3898" s="39">
        <v>460200</v>
      </c>
      <c r="E3898" s="39">
        <v>340</v>
      </c>
      <c r="F3898" s="10">
        <v>6153</v>
      </c>
      <c r="G3898" s="5" t="s">
        <v>23</v>
      </c>
      <c r="H3898" s="11">
        <v>1991</v>
      </c>
      <c r="I3898" s="12">
        <f>IF(ISBLANK(VLOOKUP($H3898*100+I$2,Feuil2!$A$3:$CQ$931,HLOOKUP(Feuil1!$F3898,Feuil2!$E$1:$DG$2,2,0),0)),"",VLOOKUP($H3898*100+I$2,Feuil2!$A$3:$CQ$931,HLOOKUP(Feuil1!$F3898,Feuil2!$E$1:$DG$2,2,0),0))</f>
        <v>51.4</v>
      </c>
      <c r="J3898" s="12">
        <f>IF(ISBLANK(VLOOKUP($H3898*100+J$2,Feuil2!$A$3:$CQ$931,HLOOKUP(Feuil1!$F3898,Feuil2!$E$1:$DG$2,2,0),0)),"",VLOOKUP($H3898*100+J$2,Feuil2!$A$3:$CQ$931,HLOOKUP(Feuil1!$F3898,Feuil2!$E$1:$DG$2,2,0),0))</f>
        <v>85.9</v>
      </c>
      <c r="K3898" s="12">
        <f>IF(ISBLANK(VLOOKUP($H3898*100+K$2,Feuil2!$A$3:$CQ$931,HLOOKUP(Feuil1!$F3898,Feuil2!$E$1:$DG$2,2,0),0)),"",VLOOKUP($H3898*100+K$2,Feuil2!$A$3:$CQ$931,HLOOKUP(Feuil1!$F3898,Feuil2!$E$1:$DG$2,2,0),0))</f>
        <v>38</v>
      </c>
      <c r="L3898" s="12">
        <f>IF(ISBLANK(VLOOKUP($H3898*100+L$2,Feuil2!$A$3:$CQ$931,HLOOKUP(Feuil1!$F3898,Feuil2!$E$1:$DG$2,2,0),0)),"",VLOOKUP($H3898*100+L$2,Feuil2!$A$3:$CQ$931,HLOOKUP(Feuil1!$F3898,Feuil2!$E$1:$DG$2,2,0),0))</f>
        <v>38.200000000000003</v>
      </c>
      <c r="M3898" s="12">
        <f>IF(ISBLANK(VLOOKUP($H3898*100+M$2,Feuil2!$A$3:$CQ$931,HLOOKUP(Feuil1!$F3898,Feuil2!$E$1:$DG$2,2,0),0)),"",VLOOKUP($H3898*100+M$2,Feuil2!$A$3:$CQ$931,HLOOKUP(Feuil1!$F3898,Feuil2!$E$1:$DG$2,2,0),0))</f>
        <v>0.4</v>
      </c>
      <c r="N3898" s="12">
        <f>IF(ISBLANK(VLOOKUP($H3898*100+N$2,Feuil2!$A$3:$CQ$931,HLOOKUP(Feuil1!$F3898,Feuil2!$E$1:$DG$2,2,0),0)),"",VLOOKUP($H3898*100+N$2,Feuil2!$A$3:$CQ$931,HLOOKUP(Feuil1!$F3898,Feuil2!$E$1:$DG$2,2,0),0))</f>
        <v>43.1</v>
      </c>
      <c r="O3898" s="12">
        <f>IF(ISBLANK(VLOOKUP($H3898*100+O$2,Feuil2!$A$3:$CQ$931,HLOOKUP(Feuil1!$F3898,Feuil2!$E$1:$DG$2,2,0),0)),"",VLOOKUP($H3898*100+O$2,Feuil2!$A$3:$CQ$931,HLOOKUP(Feuil1!$F3898,Feuil2!$E$1:$DG$2,2,0),0))</f>
        <v>50.8</v>
      </c>
      <c r="P3898" s="12">
        <f>IF(ISBLANK(VLOOKUP($H3898*100+P$2,Feuil2!$A$3:$CQ$931,HLOOKUP(Feuil1!$F3898,Feuil2!$E$1:$DG$2,2,0),0)),"",VLOOKUP($H3898*100+P$2,Feuil2!$A$3:$CQ$931,HLOOKUP(Feuil1!$F3898,Feuil2!$E$1:$DG$2,2,0),0))</f>
        <v>164.2</v>
      </c>
      <c r="Q3898" s="12">
        <f>IF(ISBLANK(VLOOKUP($H3898*100+Q$2,Feuil2!$A$3:$CQ$931,HLOOKUP(Feuil1!$F3898,Feuil2!$E$1:$DG$2,2,0),0)),"",VLOOKUP($H3898*100+Q$2,Feuil2!$A$3:$CQ$931,HLOOKUP(Feuil1!$F3898,Feuil2!$E$1:$DG$2,2,0),0))</f>
        <v>6.8</v>
      </c>
      <c r="R3898" s="12">
        <f>IF(ISBLANK(VLOOKUP($H3898*100+R$2,Feuil2!$A$3:$CQ$931,HLOOKUP(Feuil1!$F3898,Feuil2!$E$1:$DG$2,2,0),0)),"",VLOOKUP($H3898*100+R$2,Feuil2!$A$3:$CQ$931,HLOOKUP(Feuil1!$F3898,Feuil2!$E$1:$DG$2,2,0),0))</f>
        <v>33.700000000000003</v>
      </c>
      <c r="S3898" s="12">
        <f>IF(ISBLANK(VLOOKUP($H3898*100+S$2,Feuil2!$A$3:$CQ$931,HLOOKUP(Feuil1!$F3898,Feuil2!$E$1:$DG$2,2,0),0)),"",VLOOKUP($H3898*100+S$2,Feuil2!$A$3:$CQ$931,HLOOKUP(Feuil1!$F3898,Feuil2!$E$1:$DG$2,2,0),0))</f>
        <v>0</v>
      </c>
      <c r="T3898" s="12">
        <f>IF(ISBLANK(VLOOKUP($H3898*100+T$2,Feuil2!$A$3:$CQ$931,HLOOKUP(Feuil1!$F3898,Feuil2!$E$1:$DG$2,2,0),0)),"",VLOOKUP($H3898*100+T$2,Feuil2!$A$3:$CQ$931,HLOOKUP(Feuil1!$F3898,Feuil2!$E$1:$DG$2,2,0),0))</f>
        <v>0</v>
      </c>
      <c r="U3898" s="12">
        <f t="shared" si="83"/>
        <v>512.5</v>
      </c>
    </row>
    <row r="3899" spans="1:21" x14ac:dyDescent="0.35">
      <c r="A3899" s="33" t="s">
        <v>108</v>
      </c>
      <c r="B3899" s="8" t="s">
        <v>109</v>
      </c>
      <c r="C3899" s="39">
        <v>498900</v>
      </c>
      <c r="D3899" s="39">
        <v>460200</v>
      </c>
      <c r="E3899" s="39">
        <v>340</v>
      </c>
      <c r="F3899" s="10">
        <v>6153</v>
      </c>
      <c r="G3899" s="5" t="s">
        <v>23</v>
      </c>
      <c r="H3899" s="11">
        <v>1992</v>
      </c>
      <c r="I3899" s="12">
        <f>IF(ISBLANK(VLOOKUP($H3899*100+I$2,Feuil2!$A$3:$CQ$931,HLOOKUP(Feuil1!$F3899,Feuil2!$E$1:$DG$2,2,0),0)),"",VLOOKUP($H3899*100+I$2,Feuil2!$A$3:$CQ$931,HLOOKUP(Feuil1!$F3899,Feuil2!$E$1:$DG$2,2,0),0))</f>
        <v>5.2</v>
      </c>
      <c r="J3899" s="12">
        <f>IF(ISBLANK(VLOOKUP($H3899*100+J$2,Feuil2!$A$3:$CQ$931,HLOOKUP(Feuil1!$F3899,Feuil2!$E$1:$DG$2,2,0),0)),"",VLOOKUP($H3899*100+J$2,Feuil2!$A$3:$CQ$931,HLOOKUP(Feuil1!$F3899,Feuil2!$E$1:$DG$2,2,0),0))</f>
        <v>102</v>
      </c>
      <c r="K3899" s="12">
        <f>IF(ISBLANK(VLOOKUP($H3899*100+K$2,Feuil2!$A$3:$CQ$931,HLOOKUP(Feuil1!$F3899,Feuil2!$E$1:$DG$2,2,0),0)),"",VLOOKUP($H3899*100+K$2,Feuil2!$A$3:$CQ$931,HLOOKUP(Feuil1!$F3899,Feuil2!$E$1:$DG$2,2,0),0))</f>
        <v>23.5</v>
      </c>
      <c r="L3899" s="12">
        <f>IF(ISBLANK(VLOOKUP($H3899*100+L$2,Feuil2!$A$3:$CQ$931,HLOOKUP(Feuil1!$F3899,Feuil2!$E$1:$DG$2,2,0),0)),"",VLOOKUP($H3899*100+L$2,Feuil2!$A$3:$CQ$931,HLOOKUP(Feuil1!$F3899,Feuil2!$E$1:$DG$2,2,0),0))</f>
        <v>57.4</v>
      </c>
      <c r="M3899" s="12">
        <f>IF(ISBLANK(VLOOKUP($H3899*100+M$2,Feuil2!$A$3:$CQ$931,HLOOKUP(Feuil1!$F3899,Feuil2!$E$1:$DG$2,2,0),0)),"",VLOOKUP($H3899*100+M$2,Feuil2!$A$3:$CQ$931,HLOOKUP(Feuil1!$F3899,Feuil2!$E$1:$DG$2,2,0),0))</f>
        <v>24.1</v>
      </c>
      <c r="N3899" s="12">
        <f>IF(ISBLANK(VLOOKUP($H3899*100+N$2,Feuil2!$A$3:$CQ$931,HLOOKUP(Feuil1!$F3899,Feuil2!$E$1:$DG$2,2,0),0)),"",VLOOKUP($H3899*100+N$2,Feuil2!$A$3:$CQ$931,HLOOKUP(Feuil1!$F3899,Feuil2!$E$1:$DG$2,2,0),0))</f>
        <v>27.6</v>
      </c>
      <c r="O3899" s="12">
        <f>IF(ISBLANK(VLOOKUP($H3899*100+O$2,Feuil2!$A$3:$CQ$931,HLOOKUP(Feuil1!$F3899,Feuil2!$E$1:$DG$2,2,0),0)),"",VLOOKUP($H3899*100+O$2,Feuil2!$A$3:$CQ$931,HLOOKUP(Feuil1!$F3899,Feuil2!$E$1:$DG$2,2,0),0))</f>
        <v>56.3</v>
      </c>
      <c r="P3899" s="12">
        <f>IF(ISBLANK(VLOOKUP($H3899*100+P$2,Feuil2!$A$3:$CQ$931,HLOOKUP(Feuil1!$F3899,Feuil2!$E$1:$DG$2,2,0),0)),"",VLOOKUP($H3899*100+P$2,Feuil2!$A$3:$CQ$931,HLOOKUP(Feuil1!$F3899,Feuil2!$E$1:$DG$2,2,0),0))</f>
        <v>95.6</v>
      </c>
      <c r="Q3899" s="12">
        <f>IF(ISBLANK(VLOOKUP($H3899*100+Q$2,Feuil2!$A$3:$CQ$931,HLOOKUP(Feuil1!$F3899,Feuil2!$E$1:$DG$2,2,0),0)),"",VLOOKUP($H3899*100+Q$2,Feuil2!$A$3:$CQ$931,HLOOKUP(Feuil1!$F3899,Feuil2!$E$1:$DG$2,2,0),0))</f>
        <v>101.7</v>
      </c>
      <c r="R3899" s="12">
        <f>IF(ISBLANK(VLOOKUP($H3899*100+R$2,Feuil2!$A$3:$CQ$931,HLOOKUP(Feuil1!$F3899,Feuil2!$E$1:$DG$2,2,0),0)),"",VLOOKUP($H3899*100+R$2,Feuil2!$A$3:$CQ$931,HLOOKUP(Feuil1!$F3899,Feuil2!$E$1:$DG$2,2,0),0))</f>
        <v>0</v>
      </c>
      <c r="S3899" s="12">
        <f>IF(ISBLANK(VLOOKUP($H3899*100+S$2,Feuil2!$A$3:$CQ$931,HLOOKUP(Feuil1!$F3899,Feuil2!$E$1:$DG$2,2,0),0)),"",VLOOKUP($H3899*100+S$2,Feuil2!$A$3:$CQ$931,HLOOKUP(Feuil1!$F3899,Feuil2!$E$1:$DG$2,2,0),0))</f>
        <v>0</v>
      </c>
      <c r="T3899" s="12">
        <f>IF(ISBLANK(VLOOKUP($H3899*100+T$2,Feuil2!$A$3:$CQ$931,HLOOKUP(Feuil1!$F3899,Feuil2!$E$1:$DG$2,2,0),0)),"",VLOOKUP($H3899*100+T$2,Feuil2!$A$3:$CQ$931,HLOOKUP(Feuil1!$F3899,Feuil2!$E$1:$DG$2,2,0),0))</f>
        <v>0</v>
      </c>
      <c r="U3899" s="12">
        <f t="shared" si="83"/>
        <v>493.39999999999992</v>
      </c>
    </row>
    <row r="3900" spans="1:21" x14ac:dyDescent="0.35">
      <c r="A3900" s="33" t="s">
        <v>108</v>
      </c>
      <c r="B3900" s="8" t="s">
        <v>109</v>
      </c>
      <c r="C3900" s="39">
        <v>498900</v>
      </c>
      <c r="D3900" s="39">
        <v>460200</v>
      </c>
      <c r="E3900" s="39">
        <v>340</v>
      </c>
      <c r="F3900" s="10">
        <v>6153</v>
      </c>
      <c r="G3900" s="5" t="s">
        <v>23</v>
      </c>
      <c r="H3900" s="11">
        <v>1993</v>
      </c>
      <c r="I3900" s="12">
        <f>IF(ISBLANK(VLOOKUP($H3900*100+I$2,Feuil2!$A$3:$CQ$931,HLOOKUP(Feuil1!$F3900,Feuil2!$E$1:$DG$2,2,0),0)),"",VLOOKUP($H3900*100+I$2,Feuil2!$A$3:$CQ$931,HLOOKUP(Feuil1!$F3900,Feuil2!$E$1:$DG$2,2,0),0))</f>
        <v>15.7</v>
      </c>
      <c r="J3900" s="12">
        <f>IF(ISBLANK(VLOOKUP($H3900*100+J$2,Feuil2!$A$3:$CQ$931,HLOOKUP(Feuil1!$F3900,Feuil2!$E$1:$DG$2,2,0),0)),"",VLOOKUP($H3900*100+J$2,Feuil2!$A$3:$CQ$931,HLOOKUP(Feuil1!$F3900,Feuil2!$E$1:$DG$2,2,0),0))</f>
        <v>100.1</v>
      </c>
      <c r="K3900" s="12">
        <f>IF(ISBLANK(VLOOKUP($H3900*100+K$2,Feuil2!$A$3:$CQ$931,HLOOKUP(Feuil1!$F3900,Feuil2!$E$1:$DG$2,2,0),0)),"",VLOOKUP($H3900*100+K$2,Feuil2!$A$3:$CQ$931,HLOOKUP(Feuil1!$F3900,Feuil2!$E$1:$DG$2,2,0),0))</f>
        <v>196.2</v>
      </c>
      <c r="L3900" s="12">
        <f>IF(ISBLANK(VLOOKUP($H3900*100+L$2,Feuil2!$A$3:$CQ$931,HLOOKUP(Feuil1!$F3900,Feuil2!$E$1:$DG$2,2,0),0)),"",VLOOKUP($H3900*100+L$2,Feuil2!$A$3:$CQ$931,HLOOKUP(Feuil1!$F3900,Feuil2!$E$1:$DG$2,2,0),0))</f>
        <v>20.399999999999999</v>
      </c>
      <c r="M3900" s="12">
        <f>IF(ISBLANK(VLOOKUP($H3900*100+M$2,Feuil2!$A$3:$CQ$931,HLOOKUP(Feuil1!$F3900,Feuil2!$E$1:$DG$2,2,0),0)),"",VLOOKUP($H3900*100+M$2,Feuil2!$A$3:$CQ$931,HLOOKUP(Feuil1!$F3900,Feuil2!$E$1:$DG$2,2,0),0))</f>
        <v>570.29999999999995</v>
      </c>
      <c r="N3900" s="12">
        <f>IF(ISBLANK(VLOOKUP($H3900*100+N$2,Feuil2!$A$3:$CQ$931,HLOOKUP(Feuil1!$F3900,Feuil2!$E$1:$DG$2,2,0),0)),"",VLOOKUP($H3900*100+N$2,Feuil2!$A$3:$CQ$931,HLOOKUP(Feuil1!$F3900,Feuil2!$E$1:$DG$2,2,0),0))</f>
        <v>131.4</v>
      </c>
      <c r="O3900" s="12">
        <f>IF(ISBLANK(VLOOKUP($H3900*100+O$2,Feuil2!$A$3:$CQ$931,HLOOKUP(Feuil1!$F3900,Feuil2!$E$1:$DG$2,2,0),0)),"",VLOOKUP($H3900*100+O$2,Feuil2!$A$3:$CQ$931,HLOOKUP(Feuil1!$F3900,Feuil2!$E$1:$DG$2,2,0),0))</f>
        <v>3.9</v>
      </c>
      <c r="P3900" s="12">
        <f>IF(ISBLANK(VLOOKUP($H3900*100+P$2,Feuil2!$A$3:$CQ$931,HLOOKUP(Feuil1!$F3900,Feuil2!$E$1:$DG$2,2,0),0)),"",VLOOKUP($H3900*100+P$2,Feuil2!$A$3:$CQ$931,HLOOKUP(Feuil1!$F3900,Feuil2!$E$1:$DG$2,2,0),0))</f>
        <v>58.7</v>
      </c>
      <c r="Q3900" s="12">
        <f>IF(ISBLANK(VLOOKUP($H3900*100+Q$2,Feuil2!$A$3:$CQ$931,HLOOKUP(Feuil1!$F3900,Feuil2!$E$1:$DG$2,2,0),0)),"",VLOOKUP($H3900*100+Q$2,Feuil2!$A$3:$CQ$931,HLOOKUP(Feuil1!$F3900,Feuil2!$E$1:$DG$2,2,0),0))</f>
        <v>27</v>
      </c>
      <c r="R3900" s="12">
        <f>IF(ISBLANK(VLOOKUP($H3900*100+R$2,Feuil2!$A$3:$CQ$931,HLOOKUP(Feuil1!$F3900,Feuil2!$E$1:$DG$2,2,0),0)),"",VLOOKUP($H3900*100+R$2,Feuil2!$A$3:$CQ$931,HLOOKUP(Feuil1!$F3900,Feuil2!$E$1:$DG$2,2,0),0))</f>
        <v>0</v>
      </c>
      <c r="S3900" s="12">
        <f>IF(ISBLANK(VLOOKUP($H3900*100+S$2,Feuil2!$A$3:$CQ$931,HLOOKUP(Feuil1!$F3900,Feuil2!$E$1:$DG$2,2,0),0)),"",VLOOKUP($H3900*100+S$2,Feuil2!$A$3:$CQ$931,HLOOKUP(Feuil1!$F3900,Feuil2!$E$1:$DG$2,2,0),0))</f>
        <v>0.9</v>
      </c>
      <c r="T3900" s="12">
        <f>IF(ISBLANK(VLOOKUP($H3900*100+T$2,Feuil2!$A$3:$CQ$931,HLOOKUP(Feuil1!$F3900,Feuil2!$E$1:$DG$2,2,0),0)),"",VLOOKUP($H3900*100+T$2,Feuil2!$A$3:$CQ$931,HLOOKUP(Feuil1!$F3900,Feuil2!$E$1:$DG$2,2,0),0))</f>
        <v>0</v>
      </c>
      <c r="U3900" s="12">
        <f t="shared" si="83"/>
        <v>1124.6000000000001</v>
      </c>
    </row>
    <row r="3901" spans="1:21" x14ac:dyDescent="0.35">
      <c r="A3901" s="33" t="s">
        <v>108</v>
      </c>
      <c r="B3901" s="8" t="s">
        <v>109</v>
      </c>
      <c r="C3901" s="39">
        <v>498900</v>
      </c>
      <c r="D3901" s="39">
        <v>460200</v>
      </c>
      <c r="E3901" s="39">
        <v>340</v>
      </c>
      <c r="F3901" s="10">
        <v>6153</v>
      </c>
      <c r="G3901" s="5" t="s">
        <v>23</v>
      </c>
      <c r="H3901" s="11">
        <v>1994</v>
      </c>
      <c r="I3901" s="12">
        <f>IF(ISBLANK(VLOOKUP($H3901*100+I$2,Feuil2!$A$3:$CQ$931,HLOOKUP(Feuil1!$F3901,Feuil2!$E$1:$DG$2,2,0),0)),"",VLOOKUP($H3901*100+I$2,Feuil2!$A$3:$CQ$931,HLOOKUP(Feuil1!$F3901,Feuil2!$E$1:$DG$2,2,0),0))</f>
        <v>27.9</v>
      </c>
      <c r="J3901" s="12">
        <f>IF(ISBLANK(VLOOKUP($H3901*100+J$2,Feuil2!$A$3:$CQ$931,HLOOKUP(Feuil1!$F3901,Feuil2!$E$1:$DG$2,2,0),0)),"",VLOOKUP($H3901*100+J$2,Feuil2!$A$3:$CQ$931,HLOOKUP(Feuil1!$F3901,Feuil2!$E$1:$DG$2,2,0),0))</f>
        <v>50.2</v>
      </c>
      <c r="K3901" s="12">
        <f>IF(ISBLANK(VLOOKUP($H3901*100+K$2,Feuil2!$A$3:$CQ$931,HLOOKUP(Feuil1!$F3901,Feuil2!$E$1:$DG$2,2,0),0)),"",VLOOKUP($H3901*100+K$2,Feuil2!$A$3:$CQ$931,HLOOKUP(Feuil1!$F3901,Feuil2!$E$1:$DG$2,2,0),0))</f>
        <v>94.7</v>
      </c>
      <c r="L3901" s="12">
        <f>IF(ISBLANK(VLOOKUP($H3901*100+L$2,Feuil2!$A$3:$CQ$931,HLOOKUP(Feuil1!$F3901,Feuil2!$E$1:$DG$2,2,0),0)),"",VLOOKUP($H3901*100+L$2,Feuil2!$A$3:$CQ$931,HLOOKUP(Feuil1!$F3901,Feuil2!$E$1:$DG$2,2,0),0))</f>
        <v>0</v>
      </c>
      <c r="M3901" s="12">
        <f>IF(ISBLANK(VLOOKUP($H3901*100+M$2,Feuil2!$A$3:$CQ$931,HLOOKUP(Feuil1!$F3901,Feuil2!$E$1:$DG$2,2,0),0)),"",VLOOKUP($H3901*100+M$2,Feuil2!$A$3:$CQ$931,HLOOKUP(Feuil1!$F3901,Feuil2!$E$1:$DG$2,2,0),0))</f>
        <v>44.9</v>
      </c>
      <c r="N3901" s="12">
        <f>IF(ISBLANK(VLOOKUP($H3901*100+N$2,Feuil2!$A$3:$CQ$931,HLOOKUP(Feuil1!$F3901,Feuil2!$E$1:$DG$2,2,0),0)),"",VLOOKUP($H3901*100+N$2,Feuil2!$A$3:$CQ$931,HLOOKUP(Feuil1!$F3901,Feuil2!$E$1:$DG$2,2,0),0))</f>
        <v>27.4</v>
      </c>
      <c r="O3901" s="12">
        <f>IF(ISBLANK(VLOOKUP($H3901*100+O$2,Feuil2!$A$3:$CQ$931,HLOOKUP(Feuil1!$F3901,Feuil2!$E$1:$DG$2,2,0),0)),"",VLOOKUP($H3901*100+O$2,Feuil2!$A$3:$CQ$931,HLOOKUP(Feuil1!$F3901,Feuil2!$E$1:$DG$2,2,0),0))</f>
        <v>54.8</v>
      </c>
      <c r="P3901" s="12">
        <f>IF(ISBLANK(VLOOKUP($H3901*100+P$2,Feuil2!$A$3:$CQ$931,HLOOKUP(Feuil1!$F3901,Feuil2!$E$1:$DG$2,2,0),0)),"",VLOOKUP($H3901*100+P$2,Feuil2!$A$3:$CQ$931,HLOOKUP(Feuil1!$F3901,Feuil2!$E$1:$DG$2,2,0),0))</f>
        <v>32.299999999999997</v>
      </c>
      <c r="Q3901" s="12">
        <f>IF(ISBLANK(VLOOKUP($H3901*100+Q$2,Feuil2!$A$3:$CQ$931,HLOOKUP(Feuil1!$F3901,Feuil2!$E$1:$DG$2,2,0),0)),"",VLOOKUP($H3901*100+Q$2,Feuil2!$A$3:$CQ$931,HLOOKUP(Feuil1!$F3901,Feuil2!$E$1:$DG$2,2,0),0))</f>
        <v>0</v>
      </c>
      <c r="R3901" s="12">
        <f>IF(ISBLANK(VLOOKUP($H3901*100+R$2,Feuil2!$A$3:$CQ$931,HLOOKUP(Feuil1!$F3901,Feuil2!$E$1:$DG$2,2,0),0)),"",VLOOKUP($H3901*100+R$2,Feuil2!$A$3:$CQ$931,HLOOKUP(Feuil1!$F3901,Feuil2!$E$1:$DG$2,2,0),0))</f>
        <v>53.2</v>
      </c>
      <c r="S3901" s="12">
        <f>IF(ISBLANK(VLOOKUP($H3901*100+S$2,Feuil2!$A$3:$CQ$931,HLOOKUP(Feuil1!$F3901,Feuil2!$E$1:$DG$2,2,0),0)),"",VLOOKUP($H3901*100+S$2,Feuil2!$A$3:$CQ$931,HLOOKUP(Feuil1!$F3901,Feuil2!$E$1:$DG$2,2,0),0))</f>
        <v>1.2</v>
      </c>
      <c r="T3901" s="12">
        <f>IF(ISBLANK(VLOOKUP($H3901*100+T$2,Feuil2!$A$3:$CQ$931,HLOOKUP(Feuil1!$F3901,Feuil2!$E$1:$DG$2,2,0),0)),"",VLOOKUP($H3901*100+T$2,Feuil2!$A$3:$CQ$931,HLOOKUP(Feuil1!$F3901,Feuil2!$E$1:$DG$2,2,0),0))</f>
        <v>0.6</v>
      </c>
      <c r="U3901" s="12">
        <f t="shared" si="83"/>
        <v>387.20000000000005</v>
      </c>
    </row>
    <row r="3902" spans="1:21" x14ac:dyDescent="0.35">
      <c r="A3902" s="33" t="s">
        <v>108</v>
      </c>
      <c r="B3902" s="8" t="s">
        <v>109</v>
      </c>
      <c r="C3902" s="39">
        <v>498900</v>
      </c>
      <c r="D3902" s="39">
        <v>460200</v>
      </c>
      <c r="E3902" s="39">
        <v>340</v>
      </c>
      <c r="F3902" s="10">
        <v>6153</v>
      </c>
      <c r="G3902" s="5" t="s">
        <v>23</v>
      </c>
      <c r="H3902" s="11">
        <v>1995</v>
      </c>
      <c r="I3902" s="12">
        <f>IF(ISBLANK(VLOOKUP($H3902*100+I$2,Feuil2!$A$3:$CQ$931,HLOOKUP(Feuil1!$F3902,Feuil2!$E$1:$DG$2,2,0),0)),"",VLOOKUP($H3902*100+I$2,Feuil2!$A$3:$CQ$931,HLOOKUP(Feuil1!$F3902,Feuil2!$E$1:$DG$2,2,0),0))</f>
        <v>4.5</v>
      </c>
      <c r="J3902" s="12">
        <f>IF(ISBLANK(VLOOKUP($H3902*100+J$2,Feuil2!$A$3:$CQ$931,HLOOKUP(Feuil1!$F3902,Feuil2!$E$1:$DG$2,2,0),0)),"",VLOOKUP($H3902*100+J$2,Feuil2!$A$3:$CQ$931,HLOOKUP(Feuil1!$F3902,Feuil2!$E$1:$DG$2,2,0),0))</f>
        <v>1.4</v>
      </c>
      <c r="K3902" s="12">
        <f>IF(ISBLANK(VLOOKUP($H3902*100+K$2,Feuil2!$A$3:$CQ$931,HLOOKUP(Feuil1!$F3902,Feuil2!$E$1:$DG$2,2,0),0)),"",VLOOKUP($H3902*100+K$2,Feuil2!$A$3:$CQ$931,HLOOKUP(Feuil1!$F3902,Feuil2!$E$1:$DG$2,2,0),0))</f>
        <v>91.4</v>
      </c>
      <c r="L3902" s="12">
        <f>IF(ISBLANK(VLOOKUP($H3902*100+L$2,Feuil2!$A$3:$CQ$931,HLOOKUP(Feuil1!$F3902,Feuil2!$E$1:$DG$2,2,0),0)),"",VLOOKUP($H3902*100+L$2,Feuil2!$A$3:$CQ$931,HLOOKUP(Feuil1!$F3902,Feuil2!$E$1:$DG$2,2,0),0))</f>
        <v>302.2</v>
      </c>
      <c r="M3902" s="12">
        <f>IF(ISBLANK(VLOOKUP($H3902*100+M$2,Feuil2!$A$3:$CQ$931,HLOOKUP(Feuil1!$F3902,Feuil2!$E$1:$DG$2,2,0),0)),"",VLOOKUP($H3902*100+M$2,Feuil2!$A$3:$CQ$931,HLOOKUP(Feuil1!$F3902,Feuil2!$E$1:$DG$2,2,0),0))</f>
        <v>570.29999999999995</v>
      </c>
      <c r="N3902" s="12">
        <f>IF(ISBLANK(VLOOKUP($H3902*100+N$2,Feuil2!$A$3:$CQ$931,HLOOKUP(Feuil1!$F3902,Feuil2!$E$1:$DG$2,2,0),0)),"",VLOOKUP($H3902*100+N$2,Feuil2!$A$3:$CQ$931,HLOOKUP(Feuil1!$F3902,Feuil2!$E$1:$DG$2,2,0),0))</f>
        <v>106.9</v>
      </c>
      <c r="O3902" s="12">
        <f>IF(ISBLANK(VLOOKUP($H3902*100+O$2,Feuil2!$A$3:$CQ$931,HLOOKUP(Feuil1!$F3902,Feuil2!$E$1:$DG$2,2,0),0)),"",VLOOKUP($H3902*100+O$2,Feuil2!$A$3:$CQ$931,HLOOKUP(Feuil1!$F3902,Feuil2!$E$1:$DG$2,2,0),0))</f>
        <v>99</v>
      </c>
      <c r="P3902" s="12">
        <f>IF(ISBLANK(VLOOKUP($H3902*100+P$2,Feuil2!$A$3:$CQ$931,HLOOKUP(Feuil1!$F3902,Feuil2!$E$1:$DG$2,2,0),0)),"",VLOOKUP($H3902*100+P$2,Feuil2!$A$3:$CQ$931,HLOOKUP(Feuil1!$F3902,Feuil2!$E$1:$DG$2,2,0),0))</f>
        <v>87.5</v>
      </c>
      <c r="Q3902" s="12">
        <f>IF(ISBLANK(VLOOKUP($H3902*100+Q$2,Feuil2!$A$3:$CQ$931,HLOOKUP(Feuil1!$F3902,Feuil2!$E$1:$DG$2,2,0),0)),"",VLOOKUP($H3902*100+Q$2,Feuil2!$A$3:$CQ$931,HLOOKUP(Feuil1!$F3902,Feuil2!$E$1:$DG$2,2,0),0))</f>
        <v>191.8</v>
      </c>
      <c r="R3902" s="12">
        <f>IF(ISBLANK(VLOOKUP($H3902*100+R$2,Feuil2!$A$3:$CQ$931,HLOOKUP(Feuil1!$F3902,Feuil2!$E$1:$DG$2,2,0),0)),"",VLOOKUP($H3902*100+R$2,Feuil2!$A$3:$CQ$931,HLOOKUP(Feuil1!$F3902,Feuil2!$E$1:$DG$2,2,0),0))</f>
        <v>13.9</v>
      </c>
      <c r="S3902" s="12">
        <f>IF(ISBLANK(VLOOKUP($H3902*100+S$2,Feuil2!$A$3:$CQ$931,HLOOKUP(Feuil1!$F3902,Feuil2!$E$1:$DG$2,2,0),0)),"",VLOOKUP($H3902*100+S$2,Feuil2!$A$3:$CQ$931,HLOOKUP(Feuil1!$F3902,Feuil2!$E$1:$DG$2,2,0),0))</f>
        <v>0</v>
      </c>
      <c r="T3902" s="12">
        <f>IF(ISBLANK(VLOOKUP($H3902*100+T$2,Feuil2!$A$3:$CQ$931,HLOOKUP(Feuil1!$F3902,Feuil2!$E$1:$DG$2,2,0),0)),"",VLOOKUP($H3902*100+T$2,Feuil2!$A$3:$CQ$931,HLOOKUP(Feuil1!$F3902,Feuil2!$E$1:$DG$2,2,0),0))</f>
        <v>2.5</v>
      </c>
      <c r="U3902" s="12">
        <f t="shared" si="83"/>
        <v>1471.4</v>
      </c>
    </row>
    <row r="3903" spans="1:21" x14ac:dyDescent="0.35">
      <c r="A3903" s="33" t="s">
        <v>108</v>
      </c>
      <c r="B3903" s="8" t="s">
        <v>109</v>
      </c>
      <c r="C3903" s="39">
        <v>498900</v>
      </c>
      <c r="D3903" s="39">
        <v>460200</v>
      </c>
      <c r="E3903" s="39">
        <v>340</v>
      </c>
      <c r="F3903" s="10">
        <v>6153</v>
      </c>
      <c r="G3903" s="5" t="s">
        <v>23</v>
      </c>
      <c r="H3903" s="11">
        <v>1996</v>
      </c>
      <c r="I3903" s="12">
        <f>IF(ISBLANK(VLOOKUP($H3903*100+I$2,Feuil2!$A$3:$CQ$931,HLOOKUP(Feuil1!$F3903,Feuil2!$E$1:$DG$2,2,0),0)),"",VLOOKUP($H3903*100+I$2,Feuil2!$A$3:$CQ$931,HLOOKUP(Feuil1!$F3903,Feuil2!$E$1:$DG$2,2,0),0))</f>
        <v>56.3</v>
      </c>
      <c r="J3903" s="12">
        <f>IF(ISBLANK(VLOOKUP($H3903*100+J$2,Feuil2!$A$3:$CQ$931,HLOOKUP(Feuil1!$F3903,Feuil2!$E$1:$DG$2,2,0),0)),"",VLOOKUP($H3903*100+J$2,Feuil2!$A$3:$CQ$931,HLOOKUP(Feuil1!$F3903,Feuil2!$E$1:$DG$2,2,0),0))</f>
        <v>102.3</v>
      </c>
      <c r="K3903" s="12">
        <f>IF(ISBLANK(VLOOKUP($H3903*100+K$2,Feuil2!$A$3:$CQ$931,HLOOKUP(Feuil1!$F3903,Feuil2!$E$1:$DG$2,2,0),0)),"",VLOOKUP($H3903*100+K$2,Feuil2!$A$3:$CQ$931,HLOOKUP(Feuil1!$F3903,Feuil2!$E$1:$DG$2,2,0),0))</f>
        <v>68.3</v>
      </c>
      <c r="L3903" s="12">
        <f>IF(ISBLANK(VLOOKUP($H3903*100+L$2,Feuil2!$A$3:$CQ$931,HLOOKUP(Feuil1!$F3903,Feuil2!$E$1:$DG$2,2,0),0)),"",VLOOKUP($H3903*100+L$2,Feuil2!$A$3:$CQ$931,HLOOKUP(Feuil1!$F3903,Feuil2!$E$1:$DG$2,2,0),0))</f>
        <v>497.7</v>
      </c>
      <c r="M3903" s="12">
        <f>IF(ISBLANK(VLOOKUP($H3903*100+M$2,Feuil2!$A$3:$CQ$931,HLOOKUP(Feuil1!$F3903,Feuil2!$E$1:$DG$2,2,0),0)),"",VLOOKUP($H3903*100+M$2,Feuil2!$A$3:$CQ$931,HLOOKUP(Feuil1!$F3903,Feuil2!$E$1:$DG$2,2,0),0))</f>
        <v>204.9</v>
      </c>
      <c r="N3903" s="12">
        <f>IF(ISBLANK(VLOOKUP($H3903*100+N$2,Feuil2!$A$3:$CQ$931,HLOOKUP(Feuil1!$F3903,Feuil2!$E$1:$DG$2,2,0),0)),"",VLOOKUP($H3903*100+N$2,Feuil2!$A$3:$CQ$931,HLOOKUP(Feuil1!$F3903,Feuil2!$E$1:$DG$2,2,0),0))</f>
        <v>0</v>
      </c>
      <c r="O3903" s="12">
        <f>IF(ISBLANK(VLOOKUP($H3903*100+O$2,Feuil2!$A$3:$CQ$931,HLOOKUP(Feuil1!$F3903,Feuil2!$E$1:$DG$2,2,0),0)),"",VLOOKUP($H3903*100+O$2,Feuil2!$A$3:$CQ$931,HLOOKUP(Feuil1!$F3903,Feuil2!$E$1:$DG$2,2,0),0))</f>
        <v>6.4</v>
      </c>
      <c r="P3903" s="12">
        <f>IF(ISBLANK(VLOOKUP($H3903*100+P$2,Feuil2!$A$3:$CQ$931,HLOOKUP(Feuil1!$F3903,Feuil2!$E$1:$DG$2,2,0),0)),"",VLOOKUP($H3903*100+P$2,Feuil2!$A$3:$CQ$931,HLOOKUP(Feuil1!$F3903,Feuil2!$E$1:$DG$2,2,0),0))</f>
        <v>65.3</v>
      </c>
      <c r="Q3903" s="12">
        <f>IF(ISBLANK(VLOOKUP($H3903*100+Q$2,Feuil2!$A$3:$CQ$931,HLOOKUP(Feuil1!$F3903,Feuil2!$E$1:$DG$2,2,0),0)),"",VLOOKUP($H3903*100+Q$2,Feuil2!$A$3:$CQ$931,HLOOKUP(Feuil1!$F3903,Feuil2!$E$1:$DG$2,2,0),0))</f>
        <v>17.2</v>
      </c>
      <c r="R3903" s="12">
        <f>IF(ISBLANK(VLOOKUP($H3903*100+R$2,Feuil2!$A$3:$CQ$931,HLOOKUP(Feuil1!$F3903,Feuil2!$E$1:$DG$2,2,0),0)),"",VLOOKUP($H3903*100+R$2,Feuil2!$A$3:$CQ$931,HLOOKUP(Feuil1!$F3903,Feuil2!$E$1:$DG$2,2,0),0))</f>
        <v>21.5</v>
      </c>
      <c r="S3903" s="12">
        <f>IF(ISBLANK(VLOOKUP($H3903*100+S$2,Feuil2!$A$3:$CQ$931,HLOOKUP(Feuil1!$F3903,Feuil2!$E$1:$DG$2,2,0),0)),"",VLOOKUP($H3903*100+S$2,Feuil2!$A$3:$CQ$931,HLOOKUP(Feuil1!$F3903,Feuil2!$E$1:$DG$2,2,0),0))</f>
        <v>0</v>
      </c>
      <c r="T3903" s="12">
        <f>IF(ISBLANK(VLOOKUP($H3903*100+T$2,Feuil2!$A$3:$CQ$931,HLOOKUP(Feuil1!$F3903,Feuil2!$E$1:$DG$2,2,0),0)),"",VLOOKUP($H3903*100+T$2,Feuil2!$A$3:$CQ$931,HLOOKUP(Feuil1!$F3903,Feuil2!$E$1:$DG$2,2,0),0))</f>
        <v>9.6</v>
      </c>
      <c r="U3903" s="12">
        <f t="shared" si="83"/>
        <v>1049.4999999999998</v>
      </c>
    </row>
    <row r="3904" spans="1:21" x14ac:dyDescent="0.35">
      <c r="A3904" s="33" t="s">
        <v>108</v>
      </c>
      <c r="B3904" s="8" t="s">
        <v>109</v>
      </c>
      <c r="C3904" s="39">
        <v>498900</v>
      </c>
      <c r="D3904" s="39">
        <v>460200</v>
      </c>
      <c r="E3904" s="39">
        <v>340</v>
      </c>
      <c r="F3904" s="10">
        <v>6153</v>
      </c>
      <c r="G3904" s="5" t="s">
        <v>23</v>
      </c>
      <c r="H3904" s="11">
        <v>1997</v>
      </c>
      <c r="I3904" s="12">
        <f>IF(ISBLANK(VLOOKUP($H3904*100+I$2,Feuil2!$A$3:$CQ$931,HLOOKUP(Feuil1!$F3904,Feuil2!$E$1:$DG$2,2,0),0)),"",VLOOKUP($H3904*100+I$2,Feuil2!$A$3:$CQ$931,HLOOKUP(Feuil1!$F3904,Feuil2!$E$1:$DG$2,2,0),0))</f>
        <v>42.3</v>
      </c>
      <c r="J3904" s="12">
        <f>IF(ISBLANK(VLOOKUP($H3904*100+J$2,Feuil2!$A$3:$CQ$931,HLOOKUP(Feuil1!$F3904,Feuil2!$E$1:$DG$2,2,0),0)),"",VLOOKUP($H3904*100+J$2,Feuil2!$A$3:$CQ$931,HLOOKUP(Feuil1!$F3904,Feuil2!$E$1:$DG$2,2,0),0))</f>
        <v>101.3</v>
      </c>
      <c r="K3904" s="12">
        <f>IF(ISBLANK(VLOOKUP($H3904*100+K$2,Feuil2!$A$3:$CQ$931,HLOOKUP(Feuil1!$F3904,Feuil2!$E$1:$DG$2,2,0),0)),"",VLOOKUP($H3904*100+K$2,Feuil2!$A$3:$CQ$931,HLOOKUP(Feuil1!$F3904,Feuil2!$E$1:$DG$2,2,0),0))</f>
        <v>342.8</v>
      </c>
      <c r="L3904" s="12">
        <f>IF(ISBLANK(VLOOKUP($H3904*100+L$2,Feuil2!$A$3:$CQ$931,HLOOKUP(Feuil1!$F3904,Feuil2!$E$1:$DG$2,2,0),0)),"",VLOOKUP($H3904*100+L$2,Feuil2!$A$3:$CQ$931,HLOOKUP(Feuil1!$F3904,Feuil2!$E$1:$DG$2,2,0),0))</f>
        <v>262.2</v>
      </c>
      <c r="M3904" s="12">
        <f>IF(ISBLANK(VLOOKUP($H3904*100+M$2,Feuil2!$A$3:$CQ$931,HLOOKUP(Feuil1!$F3904,Feuil2!$E$1:$DG$2,2,0),0)),"",VLOOKUP($H3904*100+M$2,Feuil2!$A$3:$CQ$931,HLOOKUP(Feuil1!$F3904,Feuil2!$E$1:$DG$2,2,0),0))</f>
        <v>99</v>
      </c>
      <c r="N3904" s="12">
        <f>IF(ISBLANK(VLOOKUP($H3904*100+N$2,Feuil2!$A$3:$CQ$931,HLOOKUP(Feuil1!$F3904,Feuil2!$E$1:$DG$2,2,0),0)),"",VLOOKUP($H3904*100+N$2,Feuil2!$A$3:$CQ$931,HLOOKUP(Feuil1!$F3904,Feuil2!$E$1:$DG$2,2,0),0))</f>
        <v>190.8</v>
      </c>
      <c r="O3904" s="12">
        <f>IF(ISBLANK(VLOOKUP($H3904*100+O$2,Feuil2!$A$3:$CQ$931,HLOOKUP(Feuil1!$F3904,Feuil2!$E$1:$DG$2,2,0),0)),"",VLOOKUP($H3904*100+O$2,Feuil2!$A$3:$CQ$931,HLOOKUP(Feuil1!$F3904,Feuil2!$E$1:$DG$2,2,0),0))</f>
        <v>6.5</v>
      </c>
      <c r="P3904" s="12">
        <f>IF(ISBLANK(VLOOKUP($H3904*100+P$2,Feuil2!$A$3:$CQ$931,HLOOKUP(Feuil1!$F3904,Feuil2!$E$1:$DG$2,2,0),0)),"",VLOOKUP($H3904*100+P$2,Feuil2!$A$3:$CQ$931,HLOOKUP(Feuil1!$F3904,Feuil2!$E$1:$DG$2,2,0),0))</f>
        <v>36</v>
      </c>
      <c r="Q3904" s="12">
        <f>IF(ISBLANK(VLOOKUP($H3904*100+Q$2,Feuil2!$A$3:$CQ$931,HLOOKUP(Feuil1!$F3904,Feuil2!$E$1:$DG$2,2,0),0)),"",VLOOKUP($H3904*100+Q$2,Feuil2!$A$3:$CQ$931,HLOOKUP(Feuil1!$F3904,Feuil2!$E$1:$DG$2,2,0),0))</f>
        <v>86</v>
      </c>
      <c r="R3904" s="12">
        <f>IF(ISBLANK(VLOOKUP($H3904*100+R$2,Feuil2!$A$3:$CQ$931,HLOOKUP(Feuil1!$F3904,Feuil2!$E$1:$DG$2,2,0),0)),"",VLOOKUP($H3904*100+R$2,Feuil2!$A$3:$CQ$931,HLOOKUP(Feuil1!$F3904,Feuil2!$E$1:$DG$2,2,0),0))</f>
        <v>8.8000000000000007</v>
      </c>
      <c r="S3904" s="12">
        <f>IF(ISBLANK(VLOOKUP($H3904*100+S$2,Feuil2!$A$3:$CQ$931,HLOOKUP(Feuil1!$F3904,Feuil2!$E$1:$DG$2,2,0),0)),"",VLOOKUP($H3904*100+S$2,Feuil2!$A$3:$CQ$931,HLOOKUP(Feuil1!$F3904,Feuil2!$E$1:$DG$2,2,0),0))</f>
        <v>0</v>
      </c>
      <c r="T3904" s="12">
        <f>IF(ISBLANK(VLOOKUP($H3904*100+T$2,Feuil2!$A$3:$CQ$931,HLOOKUP(Feuil1!$F3904,Feuil2!$E$1:$DG$2,2,0),0)),"",VLOOKUP($H3904*100+T$2,Feuil2!$A$3:$CQ$931,HLOOKUP(Feuil1!$F3904,Feuil2!$E$1:$DG$2,2,0),0))</f>
        <v>2.9</v>
      </c>
      <c r="U3904" s="12">
        <f t="shared" si="83"/>
        <v>1178.5999999999999</v>
      </c>
    </row>
    <row r="3905" spans="1:21" x14ac:dyDescent="0.35">
      <c r="A3905" s="33" t="s">
        <v>108</v>
      </c>
      <c r="B3905" s="8" t="s">
        <v>109</v>
      </c>
      <c r="C3905" s="39">
        <v>498900</v>
      </c>
      <c r="D3905" s="39">
        <v>460200</v>
      </c>
      <c r="E3905" s="39">
        <v>340</v>
      </c>
      <c r="F3905" s="10">
        <v>6153</v>
      </c>
      <c r="G3905" s="5" t="s">
        <v>23</v>
      </c>
      <c r="H3905" s="11">
        <v>1998</v>
      </c>
      <c r="I3905" s="12">
        <f>IF(ISBLANK(VLOOKUP($H3905*100+I$2,Feuil2!$A$3:$CQ$931,HLOOKUP(Feuil1!$F3905,Feuil2!$E$1:$DG$2,2,0),0)),"",VLOOKUP($H3905*100+I$2,Feuil2!$A$3:$CQ$931,HLOOKUP(Feuil1!$F3905,Feuil2!$E$1:$DG$2,2,0),0))</f>
        <v>108</v>
      </c>
      <c r="J3905" s="12">
        <f>IF(ISBLANK(VLOOKUP($H3905*100+J$2,Feuil2!$A$3:$CQ$931,HLOOKUP(Feuil1!$F3905,Feuil2!$E$1:$DG$2,2,0),0)),"",VLOOKUP($H3905*100+J$2,Feuil2!$A$3:$CQ$931,HLOOKUP(Feuil1!$F3905,Feuil2!$E$1:$DG$2,2,0),0))</f>
        <v>13.8</v>
      </c>
      <c r="K3905" s="12">
        <f>IF(ISBLANK(VLOOKUP($H3905*100+K$2,Feuil2!$A$3:$CQ$931,HLOOKUP(Feuil1!$F3905,Feuil2!$E$1:$DG$2,2,0),0)),"",VLOOKUP($H3905*100+K$2,Feuil2!$A$3:$CQ$931,HLOOKUP(Feuil1!$F3905,Feuil2!$E$1:$DG$2,2,0),0))</f>
        <v>0</v>
      </c>
      <c r="L3905" s="12">
        <f>IF(ISBLANK(VLOOKUP($H3905*100+L$2,Feuil2!$A$3:$CQ$931,HLOOKUP(Feuil1!$F3905,Feuil2!$E$1:$DG$2,2,0),0)),"",VLOOKUP($H3905*100+L$2,Feuil2!$A$3:$CQ$931,HLOOKUP(Feuil1!$F3905,Feuil2!$E$1:$DG$2,2,0),0))</f>
        <v>118.2</v>
      </c>
      <c r="M3905" s="12">
        <f>IF(ISBLANK(VLOOKUP($H3905*100+M$2,Feuil2!$A$3:$CQ$931,HLOOKUP(Feuil1!$F3905,Feuil2!$E$1:$DG$2,2,0),0)),"",VLOOKUP($H3905*100+M$2,Feuil2!$A$3:$CQ$931,HLOOKUP(Feuil1!$F3905,Feuil2!$E$1:$DG$2,2,0),0))</f>
        <v>100</v>
      </c>
      <c r="N3905" s="12">
        <f>IF(ISBLANK(VLOOKUP($H3905*100+N$2,Feuil2!$A$3:$CQ$931,HLOOKUP(Feuil1!$F3905,Feuil2!$E$1:$DG$2,2,0),0)),"",VLOOKUP($H3905*100+N$2,Feuil2!$A$3:$CQ$931,HLOOKUP(Feuil1!$F3905,Feuil2!$E$1:$DG$2,2,0),0))</f>
        <v>60.5</v>
      </c>
      <c r="O3905" s="12">
        <f>IF(ISBLANK(VLOOKUP($H3905*100+O$2,Feuil2!$A$3:$CQ$931,HLOOKUP(Feuil1!$F3905,Feuil2!$E$1:$DG$2,2,0),0)),"",VLOOKUP($H3905*100+O$2,Feuil2!$A$3:$CQ$931,HLOOKUP(Feuil1!$F3905,Feuil2!$E$1:$DG$2,2,0),0))</f>
        <v>25.4</v>
      </c>
      <c r="P3905" s="12">
        <f>IF(ISBLANK(VLOOKUP($H3905*100+P$2,Feuil2!$A$3:$CQ$931,HLOOKUP(Feuil1!$F3905,Feuil2!$E$1:$DG$2,2,0),0)),"",VLOOKUP($H3905*100+P$2,Feuil2!$A$3:$CQ$931,HLOOKUP(Feuil1!$F3905,Feuil2!$E$1:$DG$2,2,0),0))</f>
        <v>8</v>
      </c>
      <c r="Q3905" s="12">
        <f>IF(ISBLANK(VLOOKUP($H3905*100+Q$2,Feuil2!$A$3:$CQ$931,HLOOKUP(Feuil1!$F3905,Feuil2!$E$1:$DG$2,2,0),0)),"",VLOOKUP($H3905*100+Q$2,Feuil2!$A$3:$CQ$931,HLOOKUP(Feuil1!$F3905,Feuil2!$E$1:$DG$2,2,0),0))</f>
        <v>46.9</v>
      </c>
      <c r="R3905" s="12">
        <f>IF(ISBLANK(VLOOKUP($H3905*100+R$2,Feuil2!$A$3:$CQ$931,HLOOKUP(Feuil1!$F3905,Feuil2!$E$1:$DG$2,2,0),0)),"",VLOOKUP($H3905*100+R$2,Feuil2!$A$3:$CQ$931,HLOOKUP(Feuil1!$F3905,Feuil2!$E$1:$DG$2,2,0),0))</f>
        <v>0</v>
      </c>
      <c r="S3905" s="12">
        <f>IF(ISBLANK(VLOOKUP($H3905*100+S$2,Feuil2!$A$3:$CQ$931,HLOOKUP(Feuil1!$F3905,Feuil2!$E$1:$DG$2,2,0),0)),"",VLOOKUP($H3905*100+S$2,Feuil2!$A$3:$CQ$931,HLOOKUP(Feuil1!$F3905,Feuil2!$E$1:$DG$2,2,0),0))</f>
        <v>0</v>
      </c>
      <c r="T3905" s="12">
        <f>IF(ISBLANK(VLOOKUP($H3905*100+T$2,Feuil2!$A$3:$CQ$931,HLOOKUP(Feuil1!$F3905,Feuil2!$E$1:$DG$2,2,0),0)),"",VLOOKUP($H3905*100+T$2,Feuil2!$A$3:$CQ$931,HLOOKUP(Feuil1!$F3905,Feuil2!$E$1:$DG$2,2,0),0))</f>
        <v>0</v>
      </c>
      <c r="U3905" s="12">
        <f t="shared" si="83"/>
        <v>480.79999999999995</v>
      </c>
    </row>
    <row r="3906" spans="1:21" x14ac:dyDescent="0.35">
      <c r="A3906" s="33" t="s">
        <v>108</v>
      </c>
      <c r="B3906" s="8" t="s">
        <v>109</v>
      </c>
      <c r="C3906" s="39">
        <v>498900</v>
      </c>
      <c r="D3906" s="39">
        <v>460200</v>
      </c>
      <c r="E3906" s="39">
        <v>340</v>
      </c>
      <c r="F3906" s="10">
        <v>6153</v>
      </c>
      <c r="G3906" s="5" t="s">
        <v>23</v>
      </c>
      <c r="H3906" s="11">
        <v>1999</v>
      </c>
      <c r="I3906" s="12">
        <f>IF(ISBLANK(VLOOKUP($H3906*100+I$2,Feuil2!$A$3:$CQ$931,HLOOKUP(Feuil1!$F3906,Feuil2!$E$1:$DG$2,2,0),0)),"",VLOOKUP($H3906*100+I$2,Feuil2!$A$3:$CQ$931,HLOOKUP(Feuil1!$F3906,Feuil2!$E$1:$DG$2,2,0),0))</f>
        <v>3.7</v>
      </c>
      <c r="J3906" s="12">
        <f>IF(ISBLANK(VLOOKUP($H3906*100+J$2,Feuil2!$A$3:$CQ$931,HLOOKUP(Feuil1!$F3906,Feuil2!$E$1:$DG$2,2,0),0)),"",VLOOKUP($H3906*100+J$2,Feuil2!$A$3:$CQ$931,HLOOKUP(Feuil1!$F3906,Feuil2!$E$1:$DG$2,2,0),0))</f>
        <v>112</v>
      </c>
      <c r="K3906" s="12">
        <f>IF(ISBLANK(VLOOKUP($H3906*100+K$2,Feuil2!$A$3:$CQ$931,HLOOKUP(Feuil1!$F3906,Feuil2!$E$1:$DG$2,2,0),0)),"",VLOOKUP($H3906*100+K$2,Feuil2!$A$3:$CQ$931,HLOOKUP(Feuil1!$F3906,Feuil2!$E$1:$DG$2,2,0),0))</f>
        <v>58.2</v>
      </c>
      <c r="L3906" s="12">
        <f>IF(ISBLANK(VLOOKUP($H3906*100+L$2,Feuil2!$A$3:$CQ$931,HLOOKUP(Feuil1!$F3906,Feuil2!$E$1:$DG$2,2,0),0)),"",VLOOKUP($H3906*100+L$2,Feuil2!$A$3:$CQ$931,HLOOKUP(Feuil1!$F3906,Feuil2!$E$1:$DG$2,2,0),0))</f>
        <v>63.8</v>
      </c>
      <c r="M3906" s="12">
        <f>IF(ISBLANK(VLOOKUP($H3906*100+M$2,Feuil2!$A$3:$CQ$931,HLOOKUP(Feuil1!$F3906,Feuil2!$E$1:$DG$2,2,0),0)),"",VLOOKUP($H3906*100+M$2,Feuil2!$A$3:$CQ$931,HLOOKUP(Feuil1!$F3906,Feuil2!$E$1:$DG$2,2,0),0))</f>
        <v>69.8</v>
      </c>
      <c r="N3906" s="12">
        <f>IF(ISBLANK(VLOOKUP($H3906*100+N$2,Feuil2!$A$3:$CQ$931,HLOOKUP(Feuil1!$F3906,Feuil2!$E$1:$DG$2,2,0),0)),"",VLOOKUP($H3906*100+N$2,Feuil2!$A$3:$CQ$931,HLOOKUP(Feuil1!$F3906,Feuil2!$E$1:$DG$2,2,0),0))</f>
        <v>0</v>
      </c>
      <c r="O3906" s="12">
        <f>IF(ISBLANK(VLOOKUP($H3906*100+O$2,Feuil2!$A$3:$CQ$931,HLOOKUP(Feuil1!$F3906,Feuil2!$E$1:$DG$2,2,0),0)),"",VLOOKUP($H3906*100+O$2,Feuil2!$A$3:$CQ$931,HLOOKUP(Feuil1!$F3906,Feuil2!$E$1:$DG$2,2,0),0))</f>
        <v>8.8000000000000007</v>
      </c>
      <c r="P3906" s="12">
        <f>IF(ISBLANK(VLOOKUP($H3906*100+P$2,Feuil2!$A$3:$CQ$931,HLOOKUP(Feuil1!$F3906,Feuil2!$E$1:$DG$2,2,0),0)),"",VLOOKUP($H3906*100+P$2,Feuil2!$A$3:$CQ$931,HLOOKUP(Feuil1!$F3906,Feuil2!$E$1:$DG$2,2,0),0))</f>
        <v>190.1</v>
      </c>
      <c r="Q3906" s="12">
        <f>IF(ISBLANK(VLOOKUP($H3906*100+Q$2,Feuil2!$A$3:$CQ$931,HLOOKUP(Feuil1!$F3906,Feuil2!$E$1:$DG$2,2,0),0)),"",VLOOKUP($H3906*100+Q$2,Feuil2!$A$3:$CQ$931,HLOOKUP(Feuil1!$F3906,Feuil2!$E$1:$DG$2,2,0),0))</f>
        <v>90.7</v>
      </c>
      <c r="R3906" s="12">
        <f>IF(ISBLANK(VLOOKUP($H3906*100+R$2,Feuil2!$A$3:$CQ$931,HLOOKUP(Feuil1!$F3906,Feuil2!$E$1:$DG$2,2,0),0)),"",VLOOKUP($H3906*100+R$2,Feuil2!$A$3:$CQ$931,HLOOKUP(Feuil1!$F3906,Feuil2!$E$1:$DG$2,2,0),0))</f>
        <v>0</v>
      </c>
      <c r="S3906" s="12">
        <f>IF(ISBLANK(VLOOKUP($H3906*100+S$2,Feuil2!$A$3:$CQ$931,HLOOKUP(Feuil1!$F3906,Feuil2!$E$1:$DG$2,2,0),0)),"",VLOOKUP($H3906*100+S$2,Feuil2!$A$3:$CQ$931,HLOOKUP(Feuil1!$F3906,Feuil2!$E$1:$DG$2,2,0),0))</f>
        <v>0</v>
      </c>
      <c r="T3906" s="12">
        <f>IF(ISBLANK(VLOOKUP($H3906*100+T$2,Feuil2!$A$3:$CQ$931,HLOOKUP(Feuil1!$F3906,Feuil2!$E$1:$DG$2,2,0),0)),"",VLOOKUP($H3906*100+T$2,Feuil2!$A$3:$CQ$931,HLOOKUP(Feuil1!$F3906,Feuil2!$E$1:$DG$2,2,0),0))</f>
        <v>0</v>
      </c>
      <c r="U3906" s="12">
        <f t="shared" si="83"/>
        <v>597.1</v>
      </c>
    </row>
    <row r="3907" spans="1:21" x14ac:dyDescent="0.35">
      <c r="A3907" s="33" t="s">
        <v>108</v>
      </c>
      <c r="B3907" s="8" t="s">
        <v>109</v>
      </c>
      <c r="C3907" s="39">
        <v>498900</v>
      </c>
      <c r="D3907" s="39">
        <v>460200</v>
      </c>
      <c r="E3907" s="39">
        <v>340</v>
      </c>
      <c r="F3907" s="10">
        <v>6153</v>
      </c>
      <c r="G3907" s="5" t="s">
        <v>23</v>
      </c>
      <c r="H3907" s="11">
        <v>2000</v>
      </c>
      <c r="I3907" s="12">
        <f>IF(ISBLANK(VLOOKUP($H3907*100+I$2,Feuil2!$A$3:$CQ$931,HLOOKUP(Feuil1!$F3907,Feuil2!$E$1:$DG$2,2,0),0)),"",VLOOKUP($H3907*100+I$2,Feuil2!$A$3:$CQ$931,HLOOKUP(Feuil1!$F3907,Feuil2!$E$1:$DG$2,2,0),0))</f>
        <v>41.5</v>
      </c>
      <c r="J3907" s="12">
        <f>IF(ISBLANK(VLOOKUP($H3907*100+J$2,Feuil2!$A$3:$CQ$931,HLOOKUP(Feuil1!$F3907,Feuil2!$E$1:$DG$2,2,0),0)),"",VLOOKUP($H3907*100+J$2,Feuil2!$A$3:$CQ$931,HLOOKUP(Feuil1!$F3907,Feuil2!$E$1:$DG$2,2,0),0))</f>
        <v>82.5</v>
      </c>
      <c r="K3907" s="12">
        <f>IF(ISBLANK(VLOOKUP($H3907*100+K$2,Feuil2!$A$3:$CQ$931,HLOOKUP(Feuil1!$F3907,Feuil2!$E$1:$DG$2,2,0),0)),"",VLOOKUP($H3907*100+K$2,Feuil2!$A$3:$CQ$931,HLOOKUP(Feuil1!$F3907,Feuil2!$E$1:$DG$2,2,0),0))</f>
        <v>73.2</v>
      </c>
      <c r="L3907" s="12">
        <f>IF(ISBLANK(VLOOKUP($H3907*100+L$2,Feuil2!$A$3:$CQ$931,HLOOKUP(Feuil1!$F3907,Feuil2!$E$1:$DG$2,2,0),0)),"",VLOOKUP($H3907*100+L$2,Feuil2!$A$3:$CQ$931,HLOOKUP(Feuil1!$F3907,Feuil2!$E$1:$DG$2,2,0),0))</f>
        <v>284.60000000000002</v>
      </c>
      <c r="M3907" s="12">
        <f>IF(ISBLANK(VLOOKUP($H3907*100+M$2,Feuil2!$A$3:$CQ$931,HLOOKUP(Feuil1!$F3907,Feuil2!$E$1:$DG$2,2,0),0)),"",VLOOKUP($H3907*100+M$2,Feuil2!$A$3:$CQ$931,HLOOKUP(Feuil1!$F3907,Feuil2!$E$1:$DG$2,2,0),0))</f>
        <v>198.2</v>
      </c>
      <c r="N3907" s="12">
        <f>IF(ISBLANK(VLOOKUP($H3907*100+N$2,Feuil2!$A$3:$CQ$931,HLOOKUP(Feuil1!$F3907,Feuil2!$E$1:$DG$2,2,0),0)),"",VLOOKUP($H3907*100+N$2,Feuil2!$A$3:$CQ$931,HLOOKUP(Feuil1!$F3907,Feuil2!$E$1:$DG$2,2,0),0))</f>
        <v>57.5</v>
      </c>
      <c r="O3907" s="12">
        <f>IF(ISBLANK(VLOOKUP($H3907*100+O$2,Feuil2!$A$3:$CQ$931,HLOOKUP(Feuil1!$F3907,Feuil2!$E$1:$DG$2,2,0),0)),"",VLOOKUP($H3907*100+O$2,Feuil2!$A$3:$CQ$931,HLOOKUP(Feuil1!$F3907,Feuil2!$E$1:$DG$2,2,0),0))</f>
        <v>58.5</v>
      </c>
      <c r="P3907" s="12">
        <f>IF(ISBLANK(VLOOKUP($H3907*100+P$2,Feuil2!$A$3:$CQ$931,HLOOKUP(Feuil1!$F3907,Feuil2!$E$1:$DG$2,2,0),0)),"",VLOOKUP($H3907*100+P$2,Feuil2!$A$3:$CQ$931,HLOOKUP(Feuil1!$F3907,Feuil2!$E$1:$DG$2,2,0),0))</f>
        <v>2.5</v>
      </c>
      <c r="Q3907" s="12">
        <f>IF(ISBLANK(VLOOKUP($H3907*100+Q$2,Feuil2!$A$3:$CQ$931,HLOOKUP(Feuil1!$F3907,Feuil2!$E$1:$DG$2,2,0),0)),"",VLOOKUP($H3907*100+Q$2,Feuil2!$A$3:$CQ$931,HLOOKUP(Feuil1!$F3907,Feuil2!$E$1:$DG$2,2,0),0))</f>
        <v>79.3</v>
      </c>
      <c r="R3907" s="12">
        <f>IF(ISBLANK(VLOOKUP($H3907*100+R$2,Feuil2!$A$3:$CQ$931,HLOOKUP(Feuil1!$F3907,Feuil2!$E$1:$DG$2,2,0),0)),"",VLOOKUP($H3907*100+R$2,Feuil2!$A$3:$CQ$931,HLOOKUP(Feuil1!$F3907,Feuil2!$E$1:$DG$2,2,0),0))</f>
        <v>0</v>
      </c>
      <c r="S3907" s="12">
        <f>IF(ISBLANK(VLOOKUP($H3907*100+S$2,Feuil2!$A$3:$CQ$931,HLOOKUP(Feuil1!$F3907,Feuil2!$E$1:$DG$2,2,0),0)),"",VLOOKUP($H3907*100+S$2,Feuil2!$A$3:$CQ$931,HLOOKUP(Feuil1!$F3907,Feuil2!$E$1:$DG$2,2,0),0))</f>
        <v>0</v>
      </c>
      <c r="T3907" s="12">
        <f>IF(ISBLANK(VLOOKUP($H3907*100+T$2,Feuil2!$A$3:$CQ$931,HLOOKUP(Feuil1!$F3907,Feuil2!$E$1:$DG$2,2,0),0)),"",VLOOKUP($H3907*100+T$2,Feuil2!$A$3:$CQ$931,HLOOKUP(Feuil1!$F3907,Feuil2!$E$1:$DG$2,2,0),0))</f>
        <v>0</v>
      </c>
      <c r="U3907" s="12">
        <f t="shared" si="83"/>
        <v>877.8</v>
      </c>
    </row>
    <row r="3908" spans="1:21" x14ac:dyDescent="0.35">
      <c r="A3908" s="33" t="s">
        <v>108</v>
      </c>
      <c r="B3908" s="8" t="s">
        <v>109</v>
      </c>
      <c r="C3908" s="39">
        <v>498900</v>
      </c>
      <c r="D3908" s="39">
        <v>460200</v>
      </c>
      <c r="E3908" s="39">
        <v>340</v>
      </c>
      <c r="F3908" s="10">
        <v>6153</v>
      </c>
      <c r="G3908" s="5" t="s">
        <v>23</v>
      </c>
      <c r="H3908" s="11">
        <v>2001</v>
      </c>
      <c r="I3908" s="12">
        <f>IF(ISBLANK(VLOOKUP($H3908*100+I$2,Feuil2!$A$3:$CQ$931,HLOOKUP(Feuil1!$F3908,Feuil2!$E$1:$DG$2,2,0),0)),"",VLOOKUP($H3908*100+I$2,Feuil2!$A$3:$CQ$931,HLOOKUP(Feuil1!$F3908,Feuil2!$E$1:$DG$2,2,0),0))</f>
        <v>50.7</v>
      </c>
      <c r="J3908" s="12">
        <f>IF(ISBLANK(VLOOKUP($H3908*100+J$2,Feuil2!$A$3:$CQ$931,HLOOKUP(Feuil1!$F3908,Feuil2!$E$1:$DG$2,2,0),0)),"",VLOOKUP($H3908*100+J$2,Feuil2!$A$3:$CQ$931,HLOOKUP(Feuil1!$F3908,Feuil2!$E$1:$DG$2,2,0),0))</f>
        <v>21.8</v>
      </c>
      <c r="K3908" s="12">
        <f>IF(ISBLANK(VLOOKUP($H3908*100+K$2,Feuil2!$A$3:$CQ$931,HLOOKUP(Feuil1!$F3908,Feuil2!$E$1:$DG$2,2,0),0)),"",VLOOKUP($H3908*100+K$2,Feuil2!$A$3:$CQ$931,HLOOKUP(Feuil1!$F3908,Feuil2!$E$1:$DG$2,2,0),0))</f>
        <v>8.5</v>
      </c>
      <c r="L3908" s="12">
        <f>IF(ISBLANK(VLOOKUP($H3908*100+L$2,Feuil2!$A$3:$CQ$931,HLOOKUP(Feuil1!$F3908,Feuil2!$E$1:$DG$2,2,0),0)),"",VLOOKUP($H3908*100+L$2,Feuil2!$A$3:$CQ$931,HLOOKUP(Feuil1!$F3908,Feuil2!$E$1:$DG$2,2,0),0))</f>
        <v>209.9</v>
      </c>
      <c r="M3908" s="12">
        <f>IF(ISBLANK(VLOOKUP($H3908*100+M$2,Feuil2!$A$3:$CQ$931,HLOOKUP(Feuil1!$F3908,Feuil2!$E$1:$DG$2,2,0),0)),"",VLOOKUP($H3908*100+M$2,Feuil2!$A$3:$CQ$931,HLOOKUP(Feuil1!$F3908,Feuil2!$E$1:$DG$2,2,0),0))</f>
        <v>10.4</v>
      </c>
      <c r="N3908" s="12">
        <f>IF(ISBLANK(VLOOKUP($H3908*100+N$2,Feuil2!$A$3:$CQ$931,HLOOKUP(Feuil1!$F3908,Feuil2!$E$1:$DG$2,2,0),0)),"",VLOOKUP($H3908*100+N$2,Feuil2!$A$3:$CQ$931,HLOOKUP(Feuil1!$F3908,Feuil2!$E$1:$DG$2,2,0),0))</f>
        <v>17.5</v>
      </c>
      <c r="O3908" s="12">
        <f>IF(ISBLANK(VLOOKUP($H3908*100+O$2,Feuil2!$A$3:$CQ$931,HLOOKUP(Feuil1!$F3908,Feuil2!$E$1:$DG$2,2,0),0)),"",VLOOKUP($H3908*100+O$2,Feuil2!$A$3:$CQ$931,HLOOKUP(Feuil1!$F3908,Feuil2!$E$1:$DG$2,2,0),0))</f>
        <v>109.4</v>
      </c>
      <c r="P3908" s="12">
        <f>IF(ISBLANK(VLOOKUP($H3908*100+P$2,Feuil2!$A$3:$CQ$931,HLOOKUP(Feuil1!$F3908,Feuil2!$E$1:$DG$2,2,0),0)),"",VLOOKUP($H3908*100+P$2,Feuil2!$A$3:$CQ$931,HLOOKUP(Feuil1!$F3908,Feuil2!$E$1:$DG$2,2,0),0))</f>
        <v>178.1</v>
      </c>
      <c r="Q3908" s="12">
        <f>IF(ISBLANK(VLOOKUP($H3908*100+Q$2,Feuil2!$A$3:$CQ$931,HLOOKUP(Feuil1!$F3908,Feuil2!$E$1:$DG$2,2,0),0)),"",VLOOKUP($H3908*100+Q$2,Feuil2!$A$3:$CQ$931,HLOOKUP(Feuil1!$F3908,Feuil2!$E$1:$DG$2,2,0),0))</f>
        <v>28.6</v>
      </c>
      <c r="R3908" s="12">
        <f>IF(ISBLANK(VLOOKUP($H3908*100+R$2,Feuil2!$A$3:$CQ$931,HLOOKUP(Feuil1!$F3908,Feuil2!$E$1:$DG$2,2,0),0)),"",VLOOKUP($H3908*100+R$2,Feuil2!$A$3:$CQ$931,HLOOKUP(Feuil1!$F3908,Feuil2!$E$1:$DG$2,2,0),0))</f>
        <v>0</v>
      </c>
      <c r="S3908" s="12">
        <f>IF(ISBLANK(VLOOKUP($H3908*100+S$2,Feuil2!$A$3:$CQ$931,HLOOKUP(Feuil1!$F3908,Feuil2!$E$1:$DG$2,2,0),0)),"",VLOOKUP($H3908*100+S$2,Feuil2!$A$3:$CQ$931,HLOOKUP(Feuil1!$F3908,Feuil2!$E$1:$DG$2,2,0),0))</f>
        <v>0</v>
      </c>
      <c r="T3908" s="12">
        <f>IF(ISBLANK(VLOOKUP($H3908*100+T$2,Feuil2!$A$3:$CQ$931,HLOOKUP(Feuil1!$F3908,Feuil2!$E$1:$DG$2,2,0),0)),"",VLOOKUP($H3908*100+T$2,Feuil2!$A$3:$CQ$931,HLOOKUP(Feuil1!$F3908,Feuil2!$E$1:$DG$2,2,0),0))</f>
        <v>0</v>
      </c>
      <c r="U3908" s="12">
        <f t="shared" si="83"/>
        <v>634.9</v>
      </c>
    </row>
    <row r="3909" spans="1:21" x14ac:dyDescent="0.35">
      <c r="A3909" s="33" t="s">
        <v>108</v>
      </c>
      <c r="B3909" s="8" t="s">
        <v>109</v>
      </c>
      <c r="C3909" s="39">
        <v>498900</v>
      </c>
      <c r="D3909" s="39">
        <v>460200</v>
      </c>
      <c r="E3909" s="39">
        <v>340</v>
      </c>
      <c r="F3909" s="10">
        <v>6153</v>
      </c>
      <c r="G3909" s="5" t="s">
        <v>23</v>
      </c>
      <c r="H3909" s="11">
        <v>2002</v>
      </c>
      <c r="I3909" s="12">
        <f>IF(ISBLANK(VLOOKUP($H3909*100+I$2,Feuil2!$A$3:$CQ$931,HLOOKUP(Feuil1!$F3909,Feuil2!$E$1:$DG$2,2,0),0)),"",VLOOKUP($H3909*100+I$2,Feuil2!$A$3:$CQ$931,HLOOKUP(Feuil1!$F3909,Feuil2!$E$1:$DG$2,2,0),0))</f>
        <v>7.3</v>
      </c>
      <c r="J3909" s="12">
        <f>IF(ISBLANK(VLOOKUP($H3909*100+J$2,Feuil2!$A$3:$CQ$931,HLOOKUP(Feuil1!$F3909,Feuil2!$E$1:$DG$2,2,0),0)),"",VLOOKUP($H3909*100+J$2,Feuil2!$A$3:$CQ$931,HLOOKUP(Feuil1!$F3909,Feuil2!$E$1:$DG$2,2,0),0))</f>
        <v>113.1</v>
      </c>
      <c r="K3909" s="12">
        <f>IF(ISBLANK(VLOOKUP($H3909*100+K$2,Feuil2!$A$3:$CQ$931,HLOOKUP(Feuil1!$F3909,Feuil2!$E$1:$DG$2,2,0),0)),"",VLOOKUP($H3909*100+K$2,Feuil2!$A$3:$CQ$931,HLOOKUP(Feuil1!$F3909,Feuil2!$E$1:$DG$2,2,0),0))</f>
        <v>300.7</v>
      </c>
      <c r="L3909" s="12">
        <f>IF(ISBLANK(VLOOKUP($H3909*100+L$2,Feuil2!$A$3:$CQ$931,HLOOKUP(Feuil1!$F3909,Feuil2!$E$1:$DG$2,2,0),0)),"",VLOOKUP($H3909*100+L$2,Feuil2!$A$3:$CQ$931,HLOOKUP(Feuil1!$F3909,Feuil2!$E$1:$DG$2,2,0),0))</f>
        <v>94.9</v>
      </c>
      <c r="M3909" s="12">
        <f>IF(ISBLANK(VLOOKUP($H3909*100+M$2,Feuil2!$A$3:$CQ$931,HLOOKUP(Feuil1!$F3909,Feuil2!$E$1:$DG$2,2,0),0)),"",VLOOKUP($H3909*100+M$2,Feuil2!$A$3:$CQ$931,HLOOKUP(Feuil1!$F3909,Feuil2!$E$1:$DG$2,2,0),0))</f>
        <v>155.69999999999999</v>
      </c>
      <c r="N3909" s="12">
        <f>IF(ISBLANK(VLOOKUP($H3909*100+N$2,Feuil2!$A$3:$CQ$931,HLOOKUP(Feuil1!$F3909,Feuil2!$E$1:$DG$2,2,0),0)),"",VLOOKUP($H3909*100+N$2,Feuil2!$A$3:$CQ$931,HLOOKUP(Feuil1!$F3909,Feuil2!$E$1:$DG$2,2,0),0))</f>
        <v>91.4</v>
      </c>
      <c r="O3909" s="12">
        <f>IF(ISBLANK(VLOOKUP($H3909*100+O$2,Feuil2!$A$3:$CQ$931,HLOOKUP(Feuil1!$F3909,Feuil2!$E$1:$DG$2,2,0),0)),"",VLOOKUP($H3909*100+O$2,Feuil2!$A$3:$CQ$931,HLOOKUP(Feuil1!$F3909,Feuil2!$E$1:$DG$2,2,0),0))</f>
        <v>136.1</v>
      </c>
      <c r="P3909" s="12">
        <f>IF(ISBLANK(VLOOKUP($H3909*100+P$2,Feuil2!$A$3:$CQ$931,HLOOKUP(Feuil1!$F3909,Feuil2!$E$1:$DG$2,2,0),0)),"",VLOOKUP($H3909*100+P$2,Feuil2!$A$3:$CQ$931,HLOOKUP(Feuil1!$F3909,Feuil2!$E$1:$DG$2,2,0),0))</f>
        <v>94.7</v>
      </c>
      <c r="Q3909" s="12">
        <f>IF(ISBLANK(VLOOKUP($H3909*100+Q$2,Feuil2!$A$3:$CQ$931,HLOOKUP(Feuil1!$F3909,Feuil2!$E$1:$DG$2,2,0),0)),"",VLOOKUP($H3909*100+Q$2,Feuil2!$A$3:$CQ$931,HLOOKUP(Feuil1!$F3909,Feuil2!$E$1:$DG$2,2,0),0))</f>
        <v>17.600000000000001</v>
      </c>
      <c r="R3909" s="12">
        <f>IF(ISBLANK(VLOOKUP($H3909*100+R$2,Feuil2!$A$3:$CQ$931,HLOOKUP(Feuil1!$F3909,Feuil2!$E$1:$DG$2,2,0),0)),"",VLOOKUP($H3909*100+R$2,Feuil2!$A$3:$CQ$931,HLOOKUP(Feuil1!$F3909,Feuil2!$E$1:$DG$2,2,0),0))</f>
        <v>1.9</v>
      </c>
      <c r="S3909" s="12">
        <f>IF(ISBLANK(VLOOKUP($H3909*100+S$2,Feuil2!$A$3:$CQ$931,HLOOKUP(Feuil1!$F3909,Feuil2!$E$1:$DG$2,2,0),0)),"",VLOOKUP($H3909*100+S$2,Feuil2!$A$3:$CQ$931,HLOOKUP(Feuil1!$F3909,Feuil2!$E$1:$DG$2,2,0),0))</f>
        <v>0</v>
      </c>
      <c r="T3909" s="12">
        <f>IF(ISBLANK(VLOOKUP($H3909*100+T$2,Feuil2!$A$3:$CQ$931,HLOOKUP(Feuil1!$F3909,Feuil2!$E$1:$DG$2,2,0),0)),"",VLOOKUP($H3909*100+T$2,Feuil2!$A$3:$CQ$931,HLOOKUP(Feuil1!$F3909,Feuil2!$E$1:$DG$2,2,0),0))</f>
        <v>0</v>
      </c>
      <c r="U3909" s="12">
        <f t="shared" si="83"/>
        <v>1013.4000000000001</v>
      </c>
    </row>
    <row r="3910" spans="1:21" x14ac:dyDescent="0.35">
      <c r="A3910" s="33" t="s">
        <v>108</v>
      </c>
      <c r="B3910" s="8" t="s">
        <v>109</v>
      </c>
      <c r="C3910" s="39">
        <v>498900</v>
      </c>
      <c r="D3910" s="39">
        <v>460200</v>
      </c>
      <c r="E3910" s="39">
        <v>340</v>
      </c>
      <c r="F3910" s="10">
        <v>6153</v>
      </c>
      <c r="G3910" s="5" t="s">
        <v>23</v>
      </c>
      <c r="H3910" s="11">
        <v>2003</v>
      </c>
      <c r="I3910" s="12">
        <f>IF(ISBLANK(VLOOKUP($H3910*100+I$2,Feuil2!$A$3:$CQ$931,HLOOKUP(Feuil1!$F3910,Feuil2!$E$1:$DG$2,2,0),0)),"",VLOOKUP($H3910*100+I$2,Feuil2!$A$3:$CQ$931,HLOOKUP(Feuil1!$F3910,Feuil2!$E$1:$DG$2,2,0),0))</f>
        <v>0</v>
      </c>
      <c r="J3910" s="12">
        <f>IF(ISBLANK(VLOOKUP($H3910*100+J$2,Feuil2!$A$3:$CQ$931,HLOOKUP(Feuil1!$F3910,Feuil2!$E$1:$DG$2,2,0),0)),"",VLOOKUP($H3910*100+J$2,Feuil2!$A$3:$CQ$931,HLOOKUP(Feuil1!$F3910,Feuil2!$E$1:$DG$2,2,0),0))</f>
        <v>158.30000000000001</v>
      </c>
      <c r="K3910" s="12">
        <f>IF(ISBLANK(VLOOKUP($H3910*100+K$2,Feuil2!$A$3:$CQ$931,HLOOKUP(Feuil1!$F3910,Feuil2!$E$1:$DG$2,2,0),0)),"",VLOOKUP($H3910*100+K$2,Feuil2!$A$3:$CQ$931,HLOOKUP(Feuil1!$F3910,Feuil2!$E$1:$DG$2,2,0),0))</f>
        <v>114.7</v>
      </c>
      <c r="L3910" s="12">
        <f>IF(ISBLANK(VLOOKUP($H3910*100+L$2,Feuil2!$A$3:$CQ$931,HLOOKUP(Feuil1!$F3910,Feuil2!$E$1:$DG$2,2,0),0)),"",VLOOKUP($H3910*100+L$2,Feuil2!$A$3:$CQ$931,HLOOKUP(Feuil1!$F3910,Feuil2!$E$1:$DG$2,2,0),0))</f>
        <v>253.8</v>
      </c>
      <c r="M3910" s="12">
        <f>IF(ISBLANK(VLOOKUP($H3910*100+M$2,Feuil2!$A$3:$CQ$931,HLOOKUP(Feuil1!$F3910,Feuil2!$E$1:$DG$2,2,0),0)),"",VLOOKUP($H3910*100+M$2,Feuil2!$A$3:$CQ$931,HLOOKUP(Feuil1!$F3910,Feuil2!$E$1:$DG$2,2,0),0))</f>
        <v>33.200000000000003</v>
      </c>
      <c r="N3910" s="12">
        <f>IF(ISBLANK(VLOOKUP($H3910*100+N$2,Feuil2!$A$3:$CQ$931,HLOOKUP(Feuil1!$F3910,Feuil2!$E$1:$DG$2,2,0),0)),"",VLOOKUP($H3910*100+N$2,Feuil2!$A$3:$CQ$931,HLOOKUP(Feuil1!$F3910,Feuil2!$E$1:$DG$2,2,0),0))</f>
        <v>62.8</v>
      </c>
      <c r="O3910" s="12">
        <f>IF(ISBLANK(VLOOKUP($H3910*100+O$2,Feuil2!$A$3:$CQ$931,HLOOKUP(Feuil1!$F3910,Feuil2!$E$1:$DG$2,2,0),0)),"",VLOOKUP($H3910*100+O$2,Feuil2!$A$3:$CQ$931,HLOOKUP(Feuil1!$F3910,Feuil2!$E$1:$DG$2,2,0),0))</f>
        <v>107.6</v>
      </c>
      <c r="P3910" s="12">
        <f>IF(ISBLANK(VLOOKUP($H3910*100+P$2,Feuil2!$A$3:$CQ$931,HLOOKUP(Feuil1!$F3910,Feuil2!$E$1:$DG$2,2,0),0)),"",VLOOKUP($H3910*100+P$2,Feuil2!$A$3:$CQ$931,HLOOKUP(Feuil1!$F3910,Feuil2!$E$1:$DG$2,2,0),0))</f>
        <v>83.7</v>
      </c>
      <c r="Q3910" s="12">
        <f>IF(ISBLANK(VLOOKUP($H3910*100+Q$2,Feuil2!$A$3:$CQ$931,HLOOKUP(Feuil1!$F3910,Feuil2!$E$1:$DG$2,2,0),0)),"",VLOOKUP($H3910*100+Q$2,Feuil2!$A$3:$CQ$931,HLOOKUP(Feuil1!$F3910,Feuil2!$E$1:$DG$2,2,0),0))</f>
        <v>157</v>
      </c>
      <c r="R3910" s="12">
        <f>IF(ISBLANK(VLOOKUP($H3910*100+R$2,Feuil2!$A$3:$CQ$931,HLOOKUP(Feuil1!$F3910,Feuil2!$E$1:$DG$2,2,0),0)),"",VLOOKUP($H3910*100+R$2,Feuil2!$A$3:$CQ$931,HLOOKUP(Feuil1!$F3910,Feuil2!$E$1:$DG$2,2,0),0))</f>
        <v>0</v>
      </c>
      <c r="S3910" s="12">
        <f>IF(ISBLANK(VLOOKUP($H3910*100+S$2,Feuil2!$A$3:$CQ$931,HLOOKUP(Feuil1!$F3910,Feuil2!$E$1:$DG$2,2,0),0)),"",VLOOKUP($H3910*100+S$2,Feuil2!$A$3:$CQ$931,HLOOKUP(Feuil1!$F3910,Feuil2!$E$1:$DG$2,2,0),0))</f>
        <v>0</v>
      </c>
      <c r="T3910" s="12">
        <f>IF(ISBLANK(VLOOKUP($H3910*100+T$2,Feuil2!$A$3:$CQ$931,HLOOKUP(Feuil1!$F3910,Feuil2!$E$1:$DG$2,2,0),0)),"",VLOOKUP($H3910*100+T$2,Feuil2!$A$3:$CQ$931,HLOOKUP(Feuil1!$F3910,Feuil2!$E$1:$DG$2,2,0),0))</f>
        <v>0</v>
      </c>
      <c r="U3910" s="12">
        <f t="shared" si="83"/>
        <v>971.1</v>
      </c>
    </row>
    <row r="3911" spans="1:21" x14ac:dyDescent="0.35">
      <c r="A3911" s="33" t="s">
        <v>108</v>
      </c>
      <c r="B3911" s="8" t="s">
        <v>109</v>
      </c>
      <c r="C3911" s="39">
        <v>498900</v>
      </c>
      <c r="D3911" s="39">
        <v>460200</v>
      </c>
      <c r="E3911" s="39">
        <v>340</v>
      </c>
      <c r="F3911" s="10">
        <v>6153</v>
      </c>
      <c r="G3911" s="5" t="s">
        <v>23</v>
      </c>
      <c r="H3911" s="11">
        <v>2004</v>
      </c>
      <c r="I3911" s="12">
        <f>IF(ISBLANK(VLOOKUP($H3911*100+I$2,Feuil2!$A$3:$CQ$931,HLOOKUP(Feuil1!$F3911,Feuil2!$E$1:$DG$2,2,0),0)),"",VLOOKUP($H3911*100+I$2,Feuil2!$A$3:$CQ$931,HLOOKUP(Feuil1!$F3911,Feuil2!$E$1:$DG$2,2,0),0))</f>
        <v>0</v>
      </c>
      <c r="J3911" s="12">
        <f>IF(ISBLANK(VLOOKUP($H3911*100+J$2,Feuil2!$A$3:$CQ$931,HLOOKUP(Feuil1!$F3911,Feuil2!$E$1:$DG$2,2,0),0)),"",VLOOKUP($H3911*100+J$2,Feuil2!$A$3:$CQ$931,HLOOKUP(Feuil1!$F3911,Feuil2!$E$1:$DG$2,2,0),0))</f>
        <v>158.30000000000001</v>
      </c>
      <c r="K3911" s="12">
        <f>IF(ISBLANK(VLOOKUP($H3911*100+K$2,Feuil2!$A$3:$CQ$931,HLOOKUP(Feuil1!$F3911,Feuil2!$E$1:$DG$2,2,0),0)),"",VLOOKUP($H3911*100+K$2,Feuil2!$A$3:$CQ$931,HLOOKUP(Feuil1!$F3911,Feuil2!$E$1:$DG$2,2,0),0))</f>
        <v>60.5</v>
      </c>
      <c r="L3911" s="12">
        <f>IF(ISBLANK(VLOOKUP($H3911*100+L$2,Feuil2!$A$3:$CQ$931,HLOOKUP(Feuil1!$F3911,Feuil2!$E$1:$DG$2,2,0),0)),"",VLOOKUP($H3911*100+L$2,Feuil2!$A$3:$CQ$931,HLOOKUP(Feuil1!$F3911,Feuil2!$E$1:$DG$2,2,0),0))</f>
        <v>62.4</v>
      </c>
      <c r="M3911" s="12">
        <f>IF(ISBLANK(VLOOKUP($H3911*100+M$2,Feuil2!$A$3:$CQ$931,HLOOKUP(Feuil1!$F3911,Feuil2!$E$1:$DG$2,2,0),0)),"",VLOOKUP($H3911*100+M$2,Feuil2!$A$3:$CQ$931,HLOOKUP(Feuil1!$F3911,Feuil2!$E$1:$DG$2,2,0),0))</f>
        <v>0</v>
      </c>
      <c r="N3911" s="12">
        <f>IF(ISBLANK(VLOOKUP($H3911*100+N$2,Feuil2!$A$3:$CQ$931,HLOOKUP(Feuil1!$F3911,Feuil2!$E$1:$DG$2,2,0),0)),"",VLOOKUP($H3911*100+N$2,Feuil2!$A$3:$CQ$931,HLOOKUP(Feuil1!$F3911,Feuil2!$E$1:$DG$2,2,0),0))</f>
        <v>82.8</v>
      </c>
      <c r="O3911" s="12">
        <f>IF(ISBLANK(VLOOKUP($H3911*100+O$2,Feuil2!$A$3:$CQ$931,HLOOKUP(Feuil1!$F3911,Feuil2!$E$1:$DG$2,2,0),0)),"",VLOOKUP($H3911*100+O$2,Feuil2!$A$3:$CQ$931,HLOOKUP(Feuil1!$F3911,Feuil2!$E$1:$DG$2,2,0),0))</f>
        <v>27.8</v>
      </c>
      <c r="P3911" s="12">
        <f>IF(ISBLANK(VLOOKUP($H3911*100+P$2,Feuil2!$A$3:$CQ$931,HLOOKUP(Feuil1!$F3911,Feuil2!$E$1:$DG$2,2,0),0)),"",VLOOKUP($H3911*100+P$2,Feuil2!$A$3:$CQ$931,HLOOKUP(Feuil1!$F3911,Feuil2!$E$1:$DG$2,2,0),0))</f>
        <v>1.7</v>
      </c>
      <c r="Q3911" s="12">
        <f>IF(ISBLANK(VLOOKUP($H3911*100+Q$2,Feuil2!$A$3:$CQ$931,HLOOKUP(Feuil1!$F3911,Feuil2!$E$1:$DG$2,2,0),0)),"",VLOOKUP($H3911*100+Q$2,Feuil2!$A$3:$CQ$931,HLOOKUP(Feuil1!$F3911,Feuil2!$E$1:$DG$2,2,0),0))</f>
        <v>1.5</v>
      </c>
      <c r="R3911" s="12">
        <f>IF(ISBLANK(VLOOKUP($H3911*100+R$2,Feuil2!$A$3:$CQ$931,HLOOKUP(Feuil1!$F3911,Feuil2!$E$1:$DG$2,2,0),0)),"",VLOOKUP($H3911*100+R$2,Feuil2!$A$3:$CQ$931,HLOOKUP(Feuil1!$F3911,Feuil2!$E$1:$DG$2,2,0),0))</f>
        <v>0</v>
      </c>
      <c r="S3911" s="12">
        <f>IF(ISBLANK(VLOOKUP($H3911*100+S$2,Feuil2!$A$3:$CQ$931,HLOOKUP(Feuil1!$F3911,Feuil2!$E$1:$DG$2,2,0),0)),"",VLOOKUP($H3911*100+S$2,Feuil2!$A$3:$CQ$931,HLOOKUP(Feuil1!$F3911,Feuil2!$E$1:$DG$2,2,0),0))</f>
        <v>0</v>
      </c>
      <c r="T3911" s="12">
        <f>IF(ISBLANK(VLOOKUP($H3911*100+T$2,Feuil2!$A$3:$CQ$931,HLOOKUP(Feuil1!$F3911,Feuil2!$E$1:$DG$2,2,0),0)),"",VLOOKUP($H3911*100+T$2,Feuil2!$A$3:$CQ$931,HLOOKUP(Feuil1!$F3911,Feuil2!$E$1:$DG$2,2,0),0))</f>
        <v>0</v>
      </c>
      <c r="U3911" s="12">
        <f t="shared" si="83"/>
        <v>395</v>
      </c>
    </row>
    <row r="3912" spans="1:21" x14ac:dyDescent="0.35">
      <c r="A3912" s="33" t="s">
        <v>108</v>
      </c>
      <c r="B3912" s="8" t="s">
        <v>109</v>
      </c>
      <c r="C3912" s="39">
        <v>498900</v>
      </c>
      <c r="D3912" s="39">
        <v>460200</v>
      </c>
      <c r="E3912" s="39">
        <v>340</v>
      </c>
      <c r="F3912" s="10">
        <v>6153</v>
      </c>
      <c r="G3912" s="5" t="s">
        <v>23</v>
      </c>
      <c r="H3912" s="11">
        <v>2005</v>
      </c>
      <c r="I3912" s="12">
        <f>IF(ISBLANK(VLOOKUP($H3912*100+I$2,Feuil2!$A$3:$CQ$931,HLOOKUP(Feuil1!$F3912,Feuil2!$E$1:$DG$2,2,0),0)),"",VLOOKUP($H3912*100+I$2,Feuil2!$A$3:$CQ$931,HLOOKUP(Feuil1!$F3912,Feuil2!$E$1:$DG$2,2,0),0))</f>
        <v>4.4000000000000004</v>
      </c>
      <c r="J3912" s="12">
        <f>IF(ISBLANK(VLOOKUP($H3912*100+J$2,Feuil2!$A$3:$CQ$931,HLOOKUP(Feuil1!$F3912,Feuil2!$E$1:$DG$2,2,0),0)),"",VLOOKUP($H3912*100+J$2,Feuil2!$A$3:$CQ$931,HLOOKUP(Feuil1!$F3912,Feuil2!$E$1:$DG$2,2,0),0))</f>
        <v>82.7</v>
      </c>
      <c r="K3912" s="12">
        <f>IF(ISBLANK(VLOOKUP($H3912*100+K$2,Feuil2!$A$3:$CQ$931,HLOOKUP(Feuil1!$F3912,Feuil2!$E$1:$DG$2,2,0),0)),"",VLOOKUP($H3912*100+K$2,Feuil2!$A$3:$CQ$931,HLOOKUP(Feuil1!$F3912,Feuil2!$E$1:$DG$2,2,0),0))</f>
        <v>108</v>
      </c>
      <c r="L3912" s="12">
        <f>IF(ISBLANK(VLOOKUP($H3912*100+L$2,Feuil2!$A$3:$CQ$931,HLOOKUP(Feuil1!$F3912,Feuil2!$E$1:$DG$2,2,0),0)),"",VLOOKUP($H3912*100+L$2,Feuil2!$A$3:$CQ$931,HLOOKUP(Feuil1!$F3912,Feuil2!$E$1:$DG$2,2,0),0))</f>
        <v>46.6</v>
      </c>
      <c r="M3912" s="12">
        <f>IF(ISBLANK(VLOOKUP($H3912*100+M$2,Feuil2!$A$3:$CQ$931,HLOOKUP(Feuil1!$F3912,Feuil2!$E$1:$DG$2,2,0),0)),"",VLOOKUP($H3912*100+M$2,Feuil2!$A$3:$CQ$931,HLOOKUP(Feuil1!$F3912,Feuil2!$E$1:$DG$2,2,0),0))</f>
        <v>143.4</v>
      </c>
      <c r="N3912" s="12">
        <f>IF(ISBLANK(VLOOKUP($H3912*100+N$2,Feuil2!$A$3:$CQ$931,HLOOKUP(Feuil1!$F3912,Feuil2!$E$1:$DG$2,2,0),0)),"",VLOOKUP($H3912*100+N$2,Feuil2!$A$3:$CQ$931,HLOOKUP(Feuil1!$F3912,Feuil2!$E$1:$DG$2,2,0),0))</f>
        <v>148.5</v>
      </c>
      <c r="O3912" s="12">
        <f>IF(ISBLANK(VLOOKUP($H3912*100+O$2,Feuil2!$A$3:$CQ$931,HLOOKUP(Feuil1!$F3912,Feuil2!$E$1:$DG$2,2,0),0)),"",VLOOKUP($H3912*100+O$2,Feuil2!$A$3:$CQ$931,HLOOKUP(Feuil1!$F3912,Feuil2!$E$1:$DG$2,2,0),0))</f>
        <v>116.8</v>
      </c>
      <c r="P3912" s="12">
        <f>IF(ISBLANK(VLOOKUP($H3912*100+P$2,Feuil2!$A$3:$CQ$931,HLOOKUP(Feuil1!$F3912,Feuil2!$E$1:$DG$2,2,0),0)),"",VLOOKUP($H3912*100+P$2,Feuil2!$A$3:$CQ$931,HLOOKUP(Feuil1!$F3912,Feuil2!$E$1:$DG$2,2,0),0))</f>
        <v>21.6</v>
      </c>
      <c r="Q3912" s="12">
        <f>IF(ISBLANK(VLOOKUP($H3912*100+Q$2,Feuil2!$A$3:$CQ$931,HLOOKUP(Feuil1!$F3912,Feuil2!$E$1:$DG$2,2,0),0)),"",VLOOKUP($H3912*100+Q$2,Feuil2!$A$3:$CQ$931,HLOOKUP(Feuil1!$F3912,Feuil2!$E$1:$DG$2,2,0),0))</f>
        <v>13.5</v>
      </c>
      <c r="R3912" s="12">
        <f>IF(ISBLANK(VLOOKUP($H3912*100+R$2,Feuil2!$A$3:$CQ$931,HLOOKUP(Feuil1!$F3912,Feuil2!$E$1:$DG$2,2,0),0)),"",VLOOKUP($H3912*100+R$2,Feuil2!$A$3:$CQ$931,HLOOKUP(Feuil1!$F3912,Feuil2!$E$1:$DG$2,2,0),0))</f>
        <v>9.4</v>
      </c>
      <c r="S3912" s="12">
        <f>IF(ISBLANK(VLOOKUP($H3912*100+S$2,Feuil2!$A$3:$CQ$931,HLOOKUP(Feuil1!$F3912,Feuil2!$E$1:$DG$2,2,0),0)),"",VLOOKUP($H3912*100+S$2,Feuil2!$A$3:$CQ$931,HLOOKUP(Feuil1!$F3912,Feuil2!$E$1:$DG$2,2,0),0))</f>
        <v>0</v>
      </c>
      <c r="T3912" s="12">
        <f>IF(ISBLANK(VLOOKUP($H3912*100+T$2,Feuil2!$A$3:$CQ$931,HLOOKUP(Feuil1!$F3912,Feuil2!$E$1:$DG$2,2,0),0)),"",VLOOKUP($H3912*100+T$2,Feuil2!$A$3:$CQ$931,HLOOKUP(Feuil1!$F3912,Feuil2!$E$1:$DG$2,2,0),0))</f>
        <v>2.2999999999999998</v>
      </c>
      <c r="U3912" s="12">
        <f t="shared" si="83"/>
        <v>697.19999999999993</v>
      </c>
    </row>
    <row r="3913" spans="1:21" x14ac:dyDescent="0.35">
      <c r="A3913" s="33" t="s">
        <v>108</v>
      </c>
      <c r="B3913" s="8" t="s">
        <v>109</v>
      </c>
      <c r="C3913" s="39">
        <v>498900</v>
      </c>
      <c r="D3913" s="39">
        <v>460200</v>
      </c>
      <c r="E3913" s="39">
        <v>340</v>
      </c>
      <c r="F3913" s="10">
        <v>6153</v>
      </c>
      <c r="G3913" s="5" t="s">
        <v>23</v>
      </c>
      <c r="H3913" s="11">
        <v>2006</v>
      </c>
      <c r="I3913" s="12">
        <f>IF(ISBLANK(VLOOKUP($H3913*100+I$2,Feuil2!$A$3:$CQ$931,HLOOKUP(Feuil1!$F3913,Feuil2!$E$1:$DG$2,2,0),0)),"",VLOOKUP($H3913*100+I$2,Feuil2!$A$3:$CQ$931,HLOOKUP(Feuil1!$F3913,Feuil2!$E$1:$DG$2,2,0),0))</f>
        <v>15.5</v>
      </c>
      <c r="J3913" s="12">
        <f>IF(ISBLANK(VLOOKUP($H3913*100+J$2,Feuil2!$A$3:$CQ$931,HLOOKUP(Feuil1!$F3913,Feuil2!$E$1:$DG$2,2,0),0)),"",VLOOKUP($H3913*100+J$2,Feuil2!$A$3:$CQ$931,HLOOKUP(Feuil1!$F3913,Feuil2!$E$1:$DG$2,2,0),0))</f>
        <v>34.200000000000003</v>
      </c>
      <c r="K3913" s="12">
        <f>IF(ISBLANK(VLOOKUP($H3913*100+K$2,Feuil2!$A$3:$CQ$931,HLOOKUP(Feuil1!$F3913,Feuil2!$E$1:$DG$2,2,0),0)),"",VLOOKUP($H3913*100+K$2,Feuil2!$A$3:$CQ$931,HLOOKUP(Feuil1!$F3913,Feuil2!$E$1:$DG$2,2,0),0))</f>
        <v>66.900000000000006</v>
      </c>
      <c r="L3913" s="12">
        <f>IF(ISBLANK(VLOOKUP($H3913*100+L$2,Feuil2!$A$3:$CQ$931,HLOOKUP(Feuil1!$F3913,Feuil2!$E$1:$DG$2,2,0),0)),"",VLOOKUP($H3913*100+L$2,Feuil2!$A$3:$CQ$931,HLOOKUP(Feuil1!$F3913,Feuil2!$E$1:$DG$2,2,0),0))</f>
        <v>31</v>
      </c>
      <c r="M3913" s="12">
        <f>IF(ISBLANK(VLOOKUP($H3913*100+M$2,Feuil2!$A$3:$CQ$931,HLOOKUP(Feuil1!$F3913,Feuil2!$E$1:$DG$2,2,0),0)),"",VLOOKUP($H3913*100+M$2,Feuil2!$A$3:$CQ$931,HLOOKUP(Feuil1!$F3913,Feuil2!$E$1:$DG$2,2,0),0))</f>
        <v>27</v>
      </c>
      <c r="N3913" s="12">
        <f>IF(ISBLANK(VLOOKUP($H3913*100+N$2,Feuil2!$A$3:$CQ$931,HLOOKUP(Feuil1!$F3913,Feuil2!$E$1:$DG$2,2,0),0)),"",VLOOKUP($H3913*100+N$2,Feuil2!$A$3:$CQ$931,HLOOKUP(Feuil1!$F3913,Feuil2!$E$1:$DG$2,2,0),0))</f>
        <v>84</v>
      </c>
      <c r="O3913" s="12">
        <f>IF(ISBLANK(VLOOKUP($H3913*100+O$2,Feuil2!$A$3:$CQ$931,HLOOKUP(Feuil1!$F3913,Feuil2!$E$1:$DG$2,2,0),0)),"",VLOOKUP($H3913*100+O$2,Feuil2!$A$3:$CQ$931,HLOOKUP(Feuil1!$F3913,Feuil2!$E$1:$DG$2,2,0),0))</f>
        <v>83</v>
      </c>
      <c r="P3913" s="12">
        <f>IF(ISBLANK(VLOOKUP($H3913*100+P$2,Feuil2!$A$3:$CQ$931,HLOOKUP(Feuil1!$F3913,Feuil2!$E$1:$DG$2,2,0),0)),"",VLOOKUP($H3913*100+P$2,Feuil2!$A$3:$CQ$931,HLOOKUP(Feuil1!$F3913,Feuil2!$E$1:$DG$2,2,0),0))</f>
        <v>91.2</v>
      </c>
      <c r="Q3913" s="12">
        <f>IF(ISBLANK(VLOOKUP($H3913*100+Q$2,Feuil2!$A$3:$CQ$931,HLOOKUP(Feuil1!$F3913,Feuil2!$E$1:$DG$2,2,0),0)),"",VLOOKUP($H3913*100+Q$2,Feuil2!$A$3:$CQ$931,HLOOKUP(Feuil1!$F3913,Feuil2!$E$1:$DG$2,2,0),0))</f>
        <v>45.1</v>
      </c>
      <c r="R3913" s="12">
        <f>IF(ISBLANK(VLOOKUP($H3913*100+R$2,Feuil2!$A$3:$CQ$931,HLOOKUP(Feuil1!$F3913,Feuil2!$E$1:$DG$2,2,0),0)),"",VLOOKUP($H3913*100+R$2,Feuil2!$A$3:$CQ$931,HLOOKUP(Feuil1!$F3913,Feuil2!$E$1:$DG$2,2,0),0))</f>
        <v>0</v>
      </c>
      <c r="S3913" s="12">
        <f>IF(ISBLANK(VLOOKUP($H3913*100+S$2,Feuil2!$A$3:$CQ$931,HLOOKUP(Feuil1!$F3913,Feuil2!$E$1:$DG$2,2,0),0)),"",VLOOKUP($H3913*100+S$2,Feuil2!$A$3:$CQ$931,HLOOKUP(Feuil1!$F3913,Feuil2!$E$1:$DG$2,2,0),0))</f>
        <v>0</v>
      </c>
      <c r="T3913" s="12">
        <f>IF(ISBLANK(VLOOKUP($H3913*100+T$2,Feuil2!$A$3:$CQ$931,HLOOKUP(Feuil1!$F3913,Feuil2!$E$1:$DG$2,2,0),0)),"",VLOOKUP($H3913*100+T$2,Feuil2!$A$3:$CQ$931,HLOOKUP(Feuil1!$F3913,Feuil2!$E$1:$DG$2,2,0),0))</f>
        <v>0</v>
      </c>
      <c r="U3913" s="12">
        <f t="shared" si="83"/>
        <v>477.90000000000003</v>
      </c>
    </row>
    <row r="3914" spans="1:21" x14ac:dyDescent="0.35">
      <c r="A3914" s="33" t="s">
        <v>108</v>
      </c>
      <c r="B3914" s="8" t="s">
        <v>109</v>
      </c>
      <c r="C3914" s="39">
        <v>498900</v>
      </c>
      <c r="D3914" s="39">
        <v>460200</v>
      </c>
      <c r="E3914" s="39">
        <v>340</v>
      </c>
      <c r="F3914" s="10">
        <v>6153</v>
      </c>
      <c r="G3914" s="5" t="s">
        <v>23</v>
      </c>
      <c r="H3914" s="11">
        <v>2007</v>
      </c>
      <c r="I3914" s="12">
        <f>IF(ISBLANK(VLOOKUP($H3914*100+I$2,Feuil2!$A$3:$CQ$931,HLOOKUP(Feuil1!$F3914,Feuil2!$E$1:$DG$2,2,0),0)),"",VLOOKUP($H3914*100+I$2,Feuil2!$A$3:$CQ$931,HLOOKUP(Feuil1!$F3914,Feuil2!$E$1:$DG$2,2,0),0))</f>
        <v>0</v>
      </c>
      <c r="J3914" s="12">
        <f>IF(ISBLANK(VLOOKUP($H3914*100+J$2,Feuil2!$A$3:$CQ$931,HLOOKUP(Feuil1!$F3914,Feuil2!$E$1:$DG$2,2,0),0)),"",VLOOKUP($H3914*100+J$2,Feuil2!$A$3:$CQ$931,HLOOKUP(Feuil1!$F3914,Feuil2!$E$1:$DG$2,2,0),0))</f>
        <v>32.1</v>
      </c>
      <c r="K3914" s="12">
        <f>IF(ISBLANK(VLOOKUP($H3914*100+K$2,Feuil2!$A$3:$CQ$931,HLOOKUP(Feuil1!$F3914,Feuil2!$E$1:$DG$2,2,0),0)),"",VLOOKUP($H3914*100+K$2,Feuil2!$A$3:$CQ$931,HLOOKUP(Feuil1!$F3914,Feuil2!$E$1:$DG$2,2,0),0))</f>
        <v>114.4</v>
      </c>
      <c r="L3914" s="12">
        <f>IF(ISBLANK(VLOOKUP($H3914*100+L$2,Feuil2!$A$3:$CQ$931,HLOOKUP(Feuil1!$F3914,Feuil2!$E$1:$DG$2,2,0),0)),"",VLOOKUP($H3914*100+L$2,Feuil2!$A$3:$CQ$931,HLOOKUP(Feuil1!$F3914,Feuil2!$E$1:$DG$2,2,0),0))</f>
        <v>34.299999999999997</v>
      </c>
      <c r="M3914" s="12">
        <f>IF(ISBLANK(VLOOKUP($H3914*100+M$2,Feuil2!$A$3:$CQ$931,HLOOKUP(Feuil1!$F3914,Feuil2!$E$1:$DG$2,2,0),0)),"",VLOOKUP($H3914*100+M$2,Feuil2!$A$3:$CQ$931,HLOOKUP(Feuil1!$F3914,Feuil2!$E$1:$DG$2,2,0),0))</f>
        <v>105.9</v>
      </c>
      <c r="N3914" s="12">
        <f>IF(ISBLANK(VLOOKUP($H3914*100+N$2,Feuil2!$A$3:$CQ$931,HLOOKUP(Feuil1!$F3914,Feuil2!$E$1:$DG$2,2,0),0)),"",VLOOKUP($H3914*100+N$2,Feuil2!$A$3:$CQ$931,HLOOKUP(Feuil1!$F3914,Feuil2!$E$1:$DG$2,2,0),0))</f>
        <v>57.3</v>
      </c>
      <c r="O3914" s="12">
        <f>IF(ISBLANK(VLOOKUP($H3914*100+O$2,Feuil2!$A$3:$CQ$931,HLOOKUP(Feuil1!$F3914,Feuil2!$E$1:$DG$2,2,0),0)),"",VLOOKUP($H3914*100+O$2,Feuil2!$A$3:$CQ$931,HLOOKUP(Feuil1!$F3914,Feuil2!$E$1:$DG$2,2,0),0))</f>
        <v>23.3</v>
      </c>
      <c r="P3914" s="12">
        <f>IF(ISBLANK(VLOOKUP($H3914*100+P$2,Feuil2!$A$3:$CQ$931,HLOOKUP(Feuil1!$F3914,Feuil2!$E$1:$DG$2,2,0),0)),"",VLOOKUP($H3914*100+P$2,Feuil2!$A$3:$CQ$931,HLOOKUP(Feuil1!$F3914,Feuil2!$E$1:$DG$2,2,0),0))</f>
        <v>88.4</v>
      </c>
      <c r="Q3914" s="12">
        <f>IF(ISBLANK(VLOOKUP($H3914*100+Q$2,Feuil2!$A$3:$CQ$931,HLOOKUP(Feuil1!$F3914,Feuil2!$E$1:$DG$2,2,0),0)),"",VLOOKUP($H3914*100+Q$2,Feuil2!$A$3:$CQ$931,HLOOKUP(Feuil1!$F3914,Feuil2!$E$1:$DG$2,2,0),0))</f>
        <v>65.7</v>
      </c>
      <c r="R3914" s="12">
        <f>IF(ISBLANK(VLOOKUP($H3914*100+R$2,Feuil2!$A$3:$CQ$931,HLOOKUP(Feuil1!$F3914,Feuil2!$E$1:$DG$2,2,0),0)),"",VLOOKUP($H3914*100+R$2,Feuil2!$A$3:$CQ$931,HLOOKUP(Feuil1!$F3914,Feuil2!$E$1:$DG$2,2,0),0))</f>
        <v>0</v>
      </c>
      <c r="S3914" s="12">
        <f>IF(ISBLANK(VLOOKUP($H3914*100+S$2,Feuil2!$A$3:$CQ$931,HLOOKUP(Feuil1!$F3914,Feuil2!$E$1:$DG$2,2,0),0)),"",VLOOKUP($H3914*100+S$2,Feuil2!$A$3:$CQ$931,HLOOKUP(Feuil1!$F3914,Feuil2!$E$1:$DG$2,2,0),0))</f>
        <v>0</v>
      </c>
      <c r="T3914" s="12">
        <f>IF(ISBLANK(VLOOKUP($H3914*100+T$2,Feuil2!$A$3:$CQ$931,HLOOKUP(Feuil1!$F3914,Feuil2!$E$1:$DG$2,2,0),0)),"",VLOOKUP($H3914*100+T$2,Feuil2!$A$3:$CQ$931,HLOOKUP(Feuil1!$F3914,Feuil2!$E$1:$DG$2,2,0),0))</f>
        <v>0</v>
      </c>
      <c r="U3914" s="12">
        <f t="shared" si="83"/>
        <v>521.40000000000009</v>
      </c>
    </row>
    <row r="3915" spans="1:21" x14ac:dyDescent="0.35">
      <c r="A3915" s="33" t="s">
        <v>108</v>
      </c>
      <c r="B3915" s="8" t="s">
        <v>109</v>
      </c>
      <c r="C3915" s="39">
        <v>498900</v>
      </c>
      <c r="D3915" s="39">
        <v>460200</v>
      </c>
      <c r="E3915" s="39">
        <v>340</v>
      </c>
      <c r="F3915" s="10">
        <v>6153</v>
      </c>
      <c r="G3915" s="5" t="s">
        <v>23</v>
      </c>
      <c r="H3915" s="11">
        <v>2008</v>
      </c>
      <c r="I3915" s="12">
        <f>IF(ISBLANK(VLOOKUP($H3915*100+I$2,Feuil2!$A$3:$CQ$931,HLOOKUP(Feuil1!$F3915,Feuil2!$E$1:$DG$2,2,0),0)),"",VLOOKUP($H3915*100+I$2,Feuil2!$A$3:$CQ$931,HLOOKUP(Feuil1!$F3915,Feuil2!$E$1:$DG$2,2,0),0))</f>
        <v>103.3</v>
      </c>
      <c r="J3915" s="12">
        <f>IF(ISBLANK(VLOOKUP($H3915*100+J$2,Feuil2!$A$3:$CQ$931,HLOOKUP(Feuil1!$F3915,Feuil2!$E$1:$DG$2,2,0),0)),"",VLOOKUP($H3915*100+J$2,Feuil2!$A$3:$CQ$931,HLOOKUP(Feuil1!$F3915,Feuil2!$E$1:$DG$2,2,0),0))</f>
        <v>128.5</v>
      </c>
      <c r="K3915" s="12">
        <f>IF(ISBLANK(VLOOKUP($H3915*100+K$2,Feuil2!$A$3:$CQ$931,HLOOKUP(Feuil1!$F3915,Feuil2!$E$1:$DG$2,2,0),0)),"",VLOOKUP($H3915*100+K$2,Feuil2!$A$3:$CQ$931,HLOOKUP(Feuil1!$F3915,Feuil2!$E$1:$DG$2,2,0),0))</f>
        <v>177</v>
      </c>
      <c r="L3915" s="12">
        <f>IF(ISBLANK(VLOOKUP($H3915*100+L$2,Feuil2!$A$3:$CQ$931,HLOOKUP(Feuil1!$F3915,Feuil2!$E$1:$DG$2,2,0),0)),"",VLOOKUP($H3915*100+L$2,Feuil2!$A$3:$CQ$931,HLOOKUP(Feuil1!$F3915,Feuil2!$E$1:$DG$2,2,0),0))</f>
        <v>207.4</v>
      </c>
      <c r="M3915" s="12">
        <f>IF(ISBLANK(VLOOKUP($H3915*100+M$2,Feuil2!$A$3:$CQ$931,HLOOKUP(Feuil1!$F3915,Feuil2!$E$1:$DG$2,2,0),0)),"",VLOOKUP($H3915*100+M$2,Feuil2!$A$3:$CQ$931,HLOOKUP(Feuil1!$F3915,Feuil2!$E$1:$DG$2,2,0),0))</f>
        <v>280.8</v>
      </c>
      <c r="N3915" s="12">
        <f>IF(ISBLANK(VLOOKUP($H3915*100+N$2,Feuil2!$A$3:$CQ$931,HLOOKUP(Feuil1!$F3915,Feuil2!$E$1:$DG$2,2,0),0)),"",VLOOKUP($H3915*100+N$2,Feuil2!$A$3:$CQ$931,HLOOKUP(Feuil1!$F3915,Feuil2!$E$1:$DG$2,2,0),0))</f>
        <v>157.4</v>
      </c>
      <c r="O3915" s="12">
        <f>IF(ISBLANK(VLOOKUP($H3915*100+O$2,Feuil2!$A$3:$CQ$931,HLOOKUP(Feuil1!$F3915,Feuil2!$E$1:$DG$2,2,0),0)),"",VLOOKUP($H3915*100+O$2,Feuil2!$A$3:$CQ$931,HLOOKUP(Feuil1!$F3915,Feuil2!$E$1:$DG$2,2,0),0))</f>
        <v>137.19999999999999</v>
      </c>
      <c r="P3915" s="12">
        <f>IF(ISBLANK(VLOOKUP($H3915*100+P$2,Feuil2!$A$3:$CQ$931,HLOOKUP(Feuil1!$F3915,Feuil2!$E$1:$DG$2,2,0),0)),"",VLOOKUP($H3915*100+P$2,Feuil2!$A$3:$CQ$931,HLOOKUP(Feuil1!$F3915,Feuil2!$E$1:$DG$2,2,0),0))</f>
        <v>36.799999999999997</v>
      </c>
      <c r="Q3915" s="12">
        <f>IF(ISBLANK(VLOOKUP($H3915*100+Q$2,Feuil2!$A$3:$CQ$931,HLOOKUP(Feuil1!$F3915,Feuil2!$E$1:$DG$2,2,0),0)),"",VLOOKUP($H3915*100+Q$2,Feuil2!$A$3:$CQ$931,HLOOKUP(Feuil1!$F3915,Feuil2!$E$1:$DG$2,2,0),0))</f>
        <v>11.4</v>
      </c>
      <c r="R3915" s="12">
        <f>IF(ISBLANK(VLOOKUP($H3915*100+R$2,Feuil2!$A$3:$CQ$931,HLOOKUP(Feuil1!$F3915,Feuil2!$E$1:$DG$2,2,0),0)),"",VLOOKUP($H3915*100+R$2,Feuil2!$A$3:$CQ$931,HLOOKUP(Feuil1!$F3915,Feuil2!$E$1:$DG$2,2,0),0))</f>
        <v>8.5</v>
      </c>
      <c r="S3915" s="12">
        <f>IF(ISBLANK(VLOOKUP($H3915*100+S$2,Feuil2!$A$3:$CQ$931,HLOOKUP(Feuil1!$F3915,Feuil2!$E$1:$DG$2,2,0),0)),"",VLOOKUP($H3915*100+S$2,Feuil2!$A$3:$CQ$931,HLOOKUP(Feuil1!$F3915,Feuil2!$E$1:$DG$2,2,0),0))</f>
        <v>3.4</v>
      </c>
      <c r="T3915" s="12">
        <f>IF(ISBLANK(VLOOKUP($H3915*100+T$2,Feuil2!$A$3:$CQ$931,HLOOKUP(Feuil1!$F3915,Feuil2!$E$1:$DG$2,2,0),0)),"",VLOOKUP($H3915*100+T$2,Feuil2!$A$3:$CQ$931,HLOOKUP(Feuil1!$F3915,Feuil2!$E$1:$DG$2,2,0),0))</f>
        <v>3.4</v>
      </c>
      <c r="U3915" s="12">
        <f t="shared" ref="U3915:U3982" si="84">SUM(I3915:T3915)</f>
        <v>1255.1000000000004</v>
      </c>
    </row>
    <row r="3916" spans="1:21" x14ac:dyDescent="0.35">
      <c r="A3916" s="33" t="s">
        <v>108</v>
      </c>
      <c r="B3916" s="8" t="s">
        <v>109</v>
      </c>
      <c r="C3916" s="39">
        <v>498900</v>
      </c>
      <c r="D3916" s="39">
        <v>460200</v>
      </c>
      <c r="E3916" s="39">
        <v>340</v>
      </c>
      <c r="F3916" s="10">
        <v>6153</v>
      </c>
      <c r="G3916" s="5" t="s">
        <v>23</v>
      </c>
      <c r="H3916" s="11">
        <v>2009</v>
      </c>
      <c r="I3916" s="12">
        <f>IF(ISBLANK(VLOOKUP($H3916*100+I$2,Feuil2!$A$3:$CQ$931,HLOOKUP(Feuil1!$F3916,Feuil2!$E$1:$DG$2,2,0),0)),"",VLOOKUP($H3916*100+I$2,Feuil2!$A$3:$CQ$931,HLOOKUP(Feuil1!$F3916,Feuil2!$E$1:$DG$2,2,0),0))</f>
        <v>41.9</v>
      </c>
      <c r="J3916" s="12">
        <f>IF(ISBLANK(VLOOKUP($H3916*100+J$2,Feuil2!$A$3:$CQ$931,HLOOKUP(Feuil1!$F3916,Feuil2!$E$1:$DG$2,2,0),0)),"",VLOOKUP($H3916*100+J$2,Feuil2!$A$3:$CQ$931,HLOOKUP(Feuil1!$F3916,Feuil2!$E$1:$DG$2,2,0),0))</f>
        <v>41.9</v>
      </c>
      <c r="K3916" s="12">
        <f>IF(ISBLANK(VLOOKUP($H3916*100+K$2,Feuil2!$A$3:$CQ$931,HLOOKUP(Feuil1!$F3916,Feuil2!$E$1:$DG$2,2,0),0)),"",VLOOKUP($H3916*100+K$2,Feuil2!$A$3:$CQ$931,HLOOKUP(Feuil1!$F3916,Feuil2!$E$1:$DG$2,2,0),0))</f>
        <v>37.9</v>
      </c>
      <c r="L3916" s="12">
        <f>IF(ISBLANK(VLOOKUP($H3916*100+L$2,Feuil2!$A$3:$CQ$931,HLOOKUP(Feuil1!$F3916,Feuil2!$E$1:$DG$2,2,0),0)),"",VLOOKUP($H3916*100+L$2,Feuil2!$A$3:$CQ$931,HLOOKUP(Feuil1!$F3916,Feuil2!$E$1:$DG$2,2,0),0))</f>
        <v>391.6</v>
      </c>
      <c r="M3916" s="12">
        <f>IF(ISBLANK(VLOOKUP($H3916*100+M$2,Feuil2!$A$3:$CQ$931,HLOOKUP(Feuil1!$F3916,Feuil2!$E$1:$DG$2,2,0),0)),"",VLOOKUP($H3916*100+M$2,Feuil2!$A$3:$CQ$931,HLOOKUP(Feuil1!$F3916,Feuil2!$E$1:$DG$2,2,0),0))</f>
        <v>379.2</v>
      </c>
      <c r="N3916" s="12">
        <f>IF(ISBLANK(VLOOKUP($H3916*100+N$2,Feuil2!$A$3:$CQ$931,HLOOKUP(Feuil1!$F3916,Feuil2!$E$1:$DG$2,2,0),0)),"",VLOOKUP($H3916*100+N$2,Feuil2!$A$3:$CQ$931,HLOOKUP(Feuil1!$F3916,Feuil2!$E$1:$DG$2,2,0),0))</f>
        <v>353.3</v>
      </c>
      <c r="O3916" s="12">
        <f>IF(ISBLANK(VLOOKUP($H3916*100+O$2,Feuil2!$A$3:$CQ$931,HLOOKUP(Feuil1!$F3916,Feuil2!$E$1:$DG$2,2,0),0)),"",VLOOKUP($H3916*100+O$2,Feuil2!$A$3:$CQ$931,HLOOKUP(Feuil1!$F3916,Feuil2!$E$1:$DG$2,2,0),0))</f>
        <v>209.4</v>
      </c>
      <c r="P3916" s="12">
        <f>IF(ISBLANK(VLOOKUP($H3916*100+P$2,Feuil2!$A$3:$CQ$931,HLOOKUP(Feuil1!$F3916,Feuil2!$E$1:$DG$2,2,0),0)),"",VLOOKUP($H3916*100+P$2,Feuil2!$A$3:$CQ$931,HLOOKUP(Feuil1!$F3916,Feuil2!$E$1:$DG$2,2,0),0))</f>
        <v>48.9</v>
      </c>
      <c r="Q3916" s="12">
        <f>IF(ISBLANK(VLOOKUP($H3916*100+Q$2,Feuil2!$A$3:$CQ$931,HLOOKUP(Feuil1!$F3916,Feuil2!$E$1:$DG$2,2,0),0)),"",VLOOKUP($H3916*100+Q$2,Feuil2!$A$3:$CQ$931,HLOOKUP(Feuil1!$F3916,Feuil2!$E$1:$DG$2,2,0),0))</f>
        <v>13.4</v>
      </c>
      <c r="R3916" s="12">
        <f>IF(ISBLANK(VLOOKUP($H3916*100+R$2,Feuil2!$A$3:$CQ$931,HLOOKUP(Feuil1!$F3916,Feuil2!$E$1:$DG$2,2,0),0)),"",VLOOKUP($H3916*100+R$2,Feuil2!$A$3:$CQ$931,HLOOKUP(Feuil1!$F3916,Feuil2!$E$1:$DG$2,2,0),0))</f>
        <v>20.8</v>
      </c>
      <c r="S3916" s="12">
        <f>IF(ISBLANK(VLOOKUP($H3916*100+S$2,Feuil2!$A$3:$CQ$931,HLOOKUP(Feuil1!$F3916,Feuil2!$E$1:$DG$2,2,0),0)),"",VLOOKUP($H3916*100+S$2,Feuil2!$A$3:$CQ$931,HLOOKUP(Feuil1!$F3916,Feuil2!$E$1:$DG$2,2,0),0))</f>
        <v>0</v>
      </c>
      <c r="T3916" s="12">
        <f>IF(ISBLANK(VLOOKUP($H3916*100+T$2,Feuil2!$A$3:$CQ$931,HLOOKUP(Feuil1!$F3916,Feuil2!$E$1:$DG$2,2,0),0)),"",VLOOKUP($H3916*100+T$2,Feuil2!$A$3:$CQ$931,HLOOKUP(Feuil1!$F3916,Feuil2!$E$1:$DG$2,2,0),0))</f>
        <v>0</v>
      </c>
      <c r="U3916" s="12">
        <f t="shared" si="84"/>
        <v>1538.3000000000002</v>
      </c>
    </row>
    <row r="3917" spans="1:21" x14ac:dyDescent="0.35">
      <c r="A3917" s="33" t="s">
        <v>108</v>
      </c>
      <c r="B3917" s="8" t="s">
        <v>109</v>
      </c>
      <c r="C3917" s="39">
        <v>498900</v>
      </c>
      <c r="D3917" s="39">
        <v>460200</v>
      </c>
      <c r="E3917" s="39">
        <v>340</v>
      </c>
      <c r="F3917" s="10">
        <v>6153</v>
      </c>
      <c r="G3917" s="5" t="s">
        <v>23</v>
      </c>
      <c r="H3917" s="11">
        <v>2010</v>
      </c>
      <c r="I3917" s="12">
        <f>IF(ISBLANK(VLOOKUP($H3917*100+I$2,Feuil2!$A$3:$CQ$931,HLOOKUP(Feuil1!$F3917,Feuil2!$E$1:$DG$2,2,0),0)),"",VLOOKUP($H3917*100+I$2,Feuil2!$A$3:$CQ$931,HLOOKUP(Feuil1!$F3917,Feuil2!$E$1:$DG$2,2,0),0))</f>
        <v>11.3</v>
      </c>
      <c r="J3917" s="12">
        <f>IF(ISBLANK(VLOOKUP($H3917*100+J$2,Feuil2!$A$3:$CQ$931,HLOOKUP(Feuil1!$F3917,Feuil2!$E$1:$DG$2,2,0),0)),"",VLOOKUP($H3917*100+J$2,Feuil2!$A$3:$CQ$931,HLOOKUP(Feuil1!$F3917,Feuil2!$E$1:$DG$2,2,0),0))</f>
        <v>207.4</v>
      </c>
      <c r="K3917" s="12">
        <f>IF(ISBLANK(VLOOKUP($H3917*100+K$2,Feuil2!$A$3:$CQ$931,HLOOKUP(Feuil1!$F3917,Feuil2!$E$1:$DG$2,2,0),0)),"",VLOOKUP($H3917*100+K$2,Feuil2!$A$3:$CQ$931,HLOOKUP(Feuil1!$F3917,Feuil2!$E$1:$DG$2,2,0),0))</f>
        <v>270.10000000000002</v>
      </c>
      <c r="L3917" s="12">
        <f>IF(ISBLANK(VLOOKUP($H3917*100+L$2,Feuil2!$A$3:$CQ$931,HLOOKUP(Feuil1!$F3917,Feuil2!$E$1:$DG$2,2,0),0)),"",VLOOKUP($H3917*100+L$2,Feuil2!$A$3:$CQ$931,HLOOKUP(Feuil1!$F3917,Feuil2!$E$1:$DG$2,2,0),0))</f>
        <v>152.4</v>
      </c>
      <c r="M3917" s="12">
        <f>IF(ISBLANK(VLOOKUP($H3917*100+M$2,Feuil2!$A$3:$CQ$931,HLOOKUP(Feuil1!$F3917,Feuil2!$E$1:$DG$2,2,0),0)),"",VLOOKUP($H3917*100+M$2,Feuil2!$A$3:$CQ$931,HLOOKUP(Feuil1!$F3917,Feuil2!$E$1:$DG$2,2,0),0))</f>
        <v>137.1</v>
      </c>
      <c r="N3917" s="12">
        <f>IF(ISBLANK(VLOOKUP($H3917*100+N$2,Feuil2!$A$3:$CQ$931,HLOOKUP(Feuil1!$F3917,Feuil2!$E$1:$DG$2,2,0),0)),"",VLOOKUP($H3917*100+N$2,Feuil2!$A$3:$CQ$931,HLOOKUP(Feuil1!$F3917,Feuil2!$E$1:$DG$2,2,0),0))</f>
        <v>85.7</v>
      </c>
      <c r="O3917" s="12">
        <f>IF(ISBLANK(VLOOKUP($H3917*100+O$2,Feuil2!$A$3:$CQ$931,HLOOKUP(Feuil1!$F3917,Feuil2!$E$1:$DG$2,2,0),0)),"",VLOOKUP($H3917*100+O$2,Feuil2!$A$3:$CQ$931,HLOOKUP(Feuil1!$F3917,Feuil2!$E$1:$DG$2,2,0),0))</f>
        <v>63.8</v>
      </c>
      <c r="P3917" s="12">
        <f>IF(ISBLANK(VLOOKUP($H3917*100+P$2,Feuil2!$A$3:$CQ$931,HLOOKUP(Feuil1!$F3917,Feuil2!$E$1:$DG$2,2,0),0)),"",VLOOKUP($H3917*100+P$2,Feuil2!$A$3:$CQ$931,HLOOKUP(Feuil1!$F3917,Feuil2!$E$1:$DG$2,2,0),0))</f>
        <v>119.6</v>
      </c>
      <c r="Q3917" s="12">
        <f>IF(ISBLANK(VLOOKUP($H3917*100+Q$2,Feuil2!$A$3:$CQ$931,HLOOKUP(Feuil1!$F3917,Feuil2!$E$1:$DG$2,2,0),0)),"",VLOOKUP($H3917*100+Q$2,Feuil2!$A$3:$CQ$931,HLOOKUP(Feuil1!$F3917,Feuil2!$E$1:$DG$2,2,0),0))</f>
        <v>103.2</v>
      </c>
      <c r="R3917" s="12">
        <f>IF(ISBLANK(VLOOKUP($H3917*100+R$2,Feuil2!$A$3:$CQ$931,HLOOKUP(Feuil1!$F3917,Feuil2!$E$1:$DG$2,2,0),0)),"",VLOOKUP($H3917*100+R$2,Feuil2!$A$3:$CQ$931,HLOOKUP(Feuil1!$F3917,Feuil2!$E$1:$DG$2,2,0),0))</f>
        <v>14.2</v>
      </c>
      <c r="S3917" s="12">
        <f>IF(ISBLANK(VLOOKUP($H3917*100+S$2,Feuil2!$A$3:$CQ$931,HLOOKUP(Feuil1!$F3917,Feuil2!$E$1:$DG$2,2,0),0)),"",VLOOKUP($H3917*100+S$2,Feuil2!$A$3:$CQ$931,HLOOKUP(Feuil1!$F3917,Feuil2!$E$1:$DG$2,2,0),0))</f>
        <v>0</v>
      </c>
      <c r="T3917" s="12">
        <f>IF(ISBLANK(VLOOKUP($H3917*100+T$2,Feuil2!$A$3:$CQ$931,HLOOKUP(Feuil1!$F3917,Feuil2!$E$1:$DG$2,2,0),0)),"",VLOOKUP($H3917*100+T$2,Feuil2!$A$3:$CQ$931,HLOOKUP(Feuil1!$F3917,Feuil2!$E$1:$DG$2,2,0),0))</f>
        <v>0</v>
      </c>
      <c r="U3917" s="12">
        <f t="shared" si="84"/>
        <v>1164.8000000000002</v>
      </c>
    </row>
    <row r="3918" spans="1:21" x14ac:dyDescent="0.35">
      <c r="A3918" s="33" t="s">
        <v>108</v>
      </c>
      <c r="B3918" s="8" t="s">
        <v>109</v>
      </c>
      <c r="C3918" s="39">
        <v>498900</v>
      </c>
      <c r="D3918" s="39">
        <v>460200</v>
      </c>
      <c r="E3918" s="39">
        <v>340</v>
      </c>
      <c r="F3918" s="10">
        <v>6153</v>
      </c>
      <c r="G3918" s="5" t="s">
        <v>23</v>
      </c>
      <c r="H3918" s="11">
        <v>2011</v>
      </c>
      <c r="I3918" s="12">
        <f>IF(ISBLANK(VLOOKUP($H3918*100+I$2,Feuil2!$A$3:$CQ$931,HLOOKUP(Feuil1!$F3918,Feuil2!$E$1:$DG$2,2,0),0)),"",VLOOKUP($H3918*100+I$2,Feuil2!$A$3:$CQ$931,HLOOKUP(Feuil1!$F3918,Feuil2!$E$1:$DG$2,2,0),0))</f>
        <v>0</v>
      </c>
      <c r="J3918" s="12">
        <f>IF(ISBLANK(VLOOKUP($H3918*100+J$2,Feuil2!$A$3:$CQ$931,HLOOKUP(Feuil1!$F3918,Feuil2!$E$1:$DG$2,2,0),0)),"",VLOOKUP($H3918*100+J$2,Feuil2!$A$3:$CQ$931,HLOOKUP(Feuil1!$F3918,Feuil2!$E$1:$DG$2,2,0),0))</f>
        <v>83.4</v>
      </c>
      <c r="K3918" s="12">
        <f>IF(ISBLANK(VLOOKUP($H3918*100+K$2,Feuil2!$A$3:$CQ$931,HLOOKUP(Feuil1!$F3918,Feuil2!$E$1:$DG$2,2,0),0)),"",VLOOKUP($H3918*100+K$2,Feuil2!$A$3:$CQ$931,HLOOKUP(Feuil1!$F3918,Feuil2!$E$1:$DG$2,2,0),0))</f>
        <v>195.4</v>
      </c>
      <c r="L3918" s="12">
        <f>IF(ISBLANK(VLOOKUP($H3918*100+L$2,Feuil2!$A$3:$CQ$931,HLOOKUP(Feuil1!$F3918,Feuil2!$E$1:$DG$2,2,0),0)),"",VLOOKUP($H3918*100+L$2,Feuil2!$A$3:$CQ$931,HLOOKUP(Feuil1!$F3918,Feuil2!$E$1:$DG$2,2,0),0))</f>
        <v>12</v>
      </c>
      <c r="M3918" s="12">
        <f>IF(ISBLANK(VLOOKUP($H3918*100+M$2,Feuil2!$A$3:$CQ$931,HLOOKUP(Feuil1!$F3918,Feuil2!$E$1:$DG$2,2,0),0)),"",VLOOKUP($H3918*100+M$2,Feuil2!$A$3:$CQ$931,HLOOKUP(Feuil1!$F3918,Feuil2!$E$1:$DG$2,2,0),0))</f>
        <v>59</v>
      </c>
      <c r="N3918" s="12">
        <f>IF(ISBLANK(VLOOKUP($H3918*100+N$2,Feuil2!$A$3:$CQ$931,HLOOKUP(Feuil1!$F3918,Feuil2!$E$1:$DG$2,2,0),0)),"",VLOOKUP($H3918*100+N$2,Feuil2!$A$3:$CQ$931,HLOOKUP(Feuil1!$F3918,Feuil2!$E$1:$DG$2,2,0),0))</f>
        <v>11</v>
      </c>
      <c r="O3918" s="12">
        <f>IF(ISBLANK(VLOOKUP($H3918*100+O$2,Feuil2!$A$3:$CQ$931,HLOOKUP(Feuil1!$F3918,Feuil2!$E$1:$DG$2,2,0),0)),"",VLOOKUP($H3918*100+O$2,Feuil2!$A$3:$CQ$931,HLOOKUP(Feuil1!$F3918,Feuil2!$E$1:$DG$2,2,0),0))</f>
        <v>21</v>
      </c>
      <c r="P3918" s="12">
        <f>IF(ISBLANK(VLOOKUP($H3918*100+P$2,Feuil2!$A$3:$CQ$931,HLOOKUP(Feuil1!$F3918,Feuil2!$E$1:$DG$2,2,0),0)),"",VLOOKUP($H3918*100+P$2,Feuil2!$A$3:$CQ$931,HLOOKUP(Feuil1!$F3918,Feuil2!$E$1:$DG$2,2,0),0))</f>
        <v>117</v>
      </c>
      <c r="Q3918" s="12">
        <f>IF(ISBLANK(VLOOKUP($H3918*100+Q$2,Feuil2!$A$3:$CQ$931,HLOOKUP(Feuil1!$F3918,Feuil2!$E$1:$DG$2,2,0),0)),"",VLOOKUP($H3918*100+Q$2,Feuil2!$A$3:$CQ$931,HLOOKUP(Feuil1!$F3918,Feuil2!$E$1:$DG$2,2,0),0))</f>
        <v>4</v>
      </c>
      <c r="R3918" s="12">
        <f>IF(ISBLANK(VLOOKUP($H3918*100+R$2,Feuil2!$A$3:$CQ$931,HLOOKUP(Feuil1!$F3918,Feuil2!$E$1:$DG$2,2,0),0)),"",VLOOKUP($H3918*100+R$2,Feuil2!$A$3:$CQ$931,HLOOKUP(Feuil1!$F3918,Feuil2!$E$1:$DG$2,2,0),0))</f>
        <v>0</v>
      </c>
      <c r="S3918" s="12">
        <f>IF(ISBLANK(VLOOKUP($H3918*100+S$2,Feuil2!$A$3:$CQ$931,HLOOKUP(Feuil1!$F3918,Feuil2!$E$1:$DG$2,2,0),0)),"",VLOOKUP($H3918*100+S$2,Feuil2!$A$3:$CQ$931,HLOOKUP(Feuil1!$F3918,Feuil2!$E$1:$DG$2,2,0),0))</f>
        <v>0</v>
      </c>
      <c r="T3918" s="12">
        <f>IF(ISBLANK(VLOOKUP($H3918*100+T$2,Feuil2!$A$3:$CQ$931,HLOOKUP(Feuil1!$F3918,Feuil2!$E$1:$DG$2,2,0),0)),"",VLOOKUP($H3918*100+T$2,Feuil2!$A$3:$CQ$931,HLOOKUP(Feuil1!$F3918,Feuil2!$E$1:$DG$2,2,0),0))</f>
        <v>0</v>
      </c>
      <c r="U3918" s="12">
        <f t="shared" si="84"/>
        <v>502.8</v>
      </c>
    </row>
    <row r="3919" spans="1:21" x14ac:dyDescent="0.35">
      <c r="A3919" s="33" t="s">
        <v>108</v>
      </c>
      <c r="B3919" s="8" t="s">
        <v>109</v>
      </c>
      <c r="C3919" s="39">
        <v>498900</v>
      </c>
      <c r="D3919" s="39">
        <v>460200</v>
      </c>
      <c r="E3919" s="39">
        <v>340</v>
      </c>
      <c r="F3919" s="10">
        <v>6153</v>
      </c>
      <c r="G3919" s="5" t="s">
        <v>23</v>
      </c>
      <c r="H3919" s="11">
        <v>2012</v>
      </c>
      <c r="I3919" s="12">
        <f>IF(ISBLANK(VLOOKUP($H3919*100+I$2,Feuil2!$A$3:$CQ$931,HLOOKUP(Feuil1!$F3919,Feuil2!$E$1:$DG$2,2,0),0)),"",VLOOKUP($H3919*100+I$2,Feuil2!$A$3:$CQ$931,HLOOKUP(Feuil1!$F3919,Feuil2!$E$1:$DG$2,2,0),0))</f>
        <v>90</v>
      </c>
      <c r="J3919" s="12">
        <f>IF(ISBLANK(VLOOKUP($H3919*100+J$2,Feuil2!$A$3:$CQ$931,HLOOKUP(Feuil1!$F3919,Feuil2!$E$1:$DG$2,2,0),0)),"",VLOOKUP($H3919*100+J$2,Feuil2!$A$3:$CQ$931,HLOOKUP(Feuil1!$F3919,Feuil2!$E$1:$DG$2,2,0),0))</f>
        <v>237</v>
      </c>
      <c r="K3919" s="12">
        <f>IF(ISBLANK(VLOOKUP($H3919*100+K$2,Feuil2!$A$3:$CQ$931,HLOOKUP(Feuil1!$F3919,Feuil2!$E$1:$DG$2,2,0),0)),"",VLOOKUP($H3919*100+K$2,Feuil2!$A$3:$CQ$931,HLOOKUP(Feuil1!$F3919,Feuil2!$E$1:$DG$2,2,0),0))</f>
        <v>194</v>
      </c>
      <c r="L3919" s="12">
        <f>IF(ISBLANK(VLOOKUP($H3919*100+L$2,Feuil2!$A$3:$CQ$931,HLOOKUP(Feuil1!$F3919,Feuil2!$E$1:$DG$2,2,0),0)),"",VLOOKUP($H3919*100+L$2,Feuil2!$A$3:$CQ$931,HLOOKUP(Feuil1!$F3919,Feuil2!$E$1:$DG$2,2,0),0))</f>
        <v>51</v>
      </c>
      <c r="M3919" s="12">
        <f>IF(ISBLANK(VLOOKUP($H3919*100+M$2,Feuil2!$A$3:$CQ$931,HLOOKUP(Feuil1!$F3919,Feuil2!$E$1:$DG$2,2,0),0)),"",VLOOKUP($H3919*100+M$2,Feuil2!$A$3:$CQ$931,HLOOKUP(Feuil1!$F3919,Feuil2!$E$1:$DG$2,2,0),0))</f>
        <v>203</v>
      </c>
      <c r="N3919" s="12">
        <f>IF(ISBLANK(VLOOKUP($H3919*100+N$2,Feuil2!$A$3:$CQ$931,HLOOKUP(Feuil1!$F3919,Feuil2!$E$1:$DG$2,2,0),0)),"",VLOOKUP($H3919*100+N$2,Feuil2!$A$3:$CQ$931,HLOOKUP(Feuil1!$F3919,Feuil2!$E$1:$DG$2,2,0),0))</f>
        <v>93</v>
      </c>
      <c r="O3919" s="12">
        <f>IF(ISBLANK(VLOOKUP($H3919*100+O$2,Feuil2!$A$3:$CQ$931,HLOOKUP(Feuil1!$F3919,Feuil2!$E$1:$DG$2,2,0),0)),"",VLOOKUP($H3919*100+O$2,Feuil2!$A$3:$CQ$931,HLOOKUP(Feuil1!$F3919,Feuil2!$E$1:$DG$2,2,0),0))</f>
        <v>452</v>
      </c>
      <c r="P3919" s="12">
        <f>IF(ISBLANK(VLOOKUP($H3919*100+P$2,Feuil2!$A$3:$CQ$931,HLOOKUP(Feuil1!$F3919,Feuil2!$E$1:$DG$2,2,0),0)),"",VLOOKUP($H3919*100+P$2,Feuil2!$A$3:$CQ$931,HLOOKUP(Feuil1!$F3919,Feuil2!$E$1:$DG$2,2,0),0))</f>
        <v>66</v>
      </c>
      <c r="Q3919" s="12">
        <f>IF(ISBLANK(VLOOKUP($H3919*100+Q$2,Feuil2!$A$3:$CQ$931,HLOOKUP(Feuil1!$F3919,Feuil2!$E$1:$DG$2,2,0),0)),"",VLOOKUP($H3919*100+Q$2,Feuil2!$A$3:$CQ$931,HLOOKUP(Feuil1!$F3919,Feuil2!$E$1:$DG$2,2,0),0))</f>
        <v>40</v>
      </c>
      <c r="R3919" s="12">
        <f>IF(ISBLANK(VLOOKUP($H3919*100+R$2,Feuil2!$A$3:$CQ$931,HLOOKUP(Feuil1!$F3919,Feuil2!$E$1:$DG$2,2,0),0)),"",VLOOKUP($H3919*100+R$2,Feuil2!$A$3:$CQ$931,HLOOKUP(Feuil1!$F3919,Feuil2!$E$1:$DG$2,2,0),0))</f>
        <v>0</v>
      </c>
      <c r="S3919" s="12">
        <f>IF(ISBLANK(VLOOKUP($H3919*100+S$2,Feuil2!$A$3:$CQ$931,HLOOKUP(Feuil1!$F3919,Feuil2!$E$1:$DG$2,2,0),0)),"",VLOOKUP($H3919*100+S$2,Feuil2!$A$3:$CQ$931,HLOOKUP(Feuil1!$F3919,Feuil2!$E$1:$DG$2,2,0),0))</f>
        <v>0</v>
      </c>
      <c r="T3919" s="12">
        <f>IF(ISBLANK(VLOOKUP($H3919*100+T$2,Feuil2!$A$3:$CQ$931,HLOOKUP(Feuil1!$F3919,Feuil2!$E$1:$DG$2,2,0),0)),"",VLOOKUP($H3919*100+T$2,Feuil2!$A$3:$CQ$931,HLOOKUP(Feuil1!$F3919,Feuil2!$E$1:$DG$2,2,0),0))</f>
        <v>0</v>
      </c>
      <c r="U3919" s="12">
        <f t="shared" si="84"/>
        <v>1426</v>
      </c>
    </row>
    <row r="3920" spans="1:21" x14ac:dyDescent="0.35">
      <c r="A3920" s="33" t="s">
        <v>108</v>
      </c>
      <c r="B3920" s="8" t="s">
        <v>109</v>
      </c>
      <c r="C3920" s="39">
        <v>498900</v>
      </c>
      <c r="D3920" s="39">
        <v>460200</v>
      </c>
      <c r="E3920" s="39">
        <v>340</v>
      </c>
      <c r="F3920" s="10">
        <v>6153</v>
      </c>
      <c r="G3920" s="5" t="s">
        <v>23</v>
      </c>
      <c r="H3920" s="11">
        <v>2013</v>
      </c>
      <c r="I3920" s="12">
        <f>IF(ISBLANK(VLOOKUP($H3920*100+I$2,Feuil2!$A$3:$CQ$931,HLOOKUP(Feuil1!$F3920,Feuil2!$E$1:$DG$2,2,0),0)),"",VLOOKUP($H3920*100+I$2,Feuil2!$A$3:$CQ$931,HLOOKUP(Feuil1!$F3920,Feuil2!$E$1:$DG$2,2,0),0))</f>
        <v>35</v>
      </c>
      <c r="J3920" s="12">
        <f>IF(ISBLANK(VLOOKUP($H3920*100+J$2,Feuil2!$A$3:$CQ$931,HLOOKUP(Feuil1!$F3920,Feuil2!$E$1:$DG$2,2,0),0)),"",VLOOKUP($H3920*100+J$2,Feuil2!$A$3:$CQ$931,HLOOKUP(Feuil1!$F3920,Feuil2!$E$1:$DG$2,2,0),0))</f>
        <v>37</v>
      </c>
      <c r="K3920" s="12">
        <f>IF(ISBLANK(VLOOKUP($H3920*100+K$2,Feuil2!$A$3:$CQ$931,HLOOKUP(Feuil1!$F3920,Feuil2!$E$1:$DG$2,2,0),0)),"",VLOOKUP($H3920*100+K$2,Feuil2!$A$3:$CQ$931,HLOOKUP(Feuil1!$F3920,Feuil2!$E$1:$DG$2,2,0),0))</f>
        <v>92</v>
      </c>
      <c r="L3920" s="12">
        <f>IF(ISBLANK(VLOOKUP($H3920*100+L$2,Feuil2!$A$3:$CQ$931,HLOOKUP(Feuil1!$F3920,Feuil2!$E$1:$DG$2,2,0),0)),"",VLOOKUP($H3920*100+L$2,Feuil2!$A$3:$CQ$931,HLOOKUP(Feuil1!$F3920,Feuil2!$E$1:$DG$2,2,0),0))</f>
        <v>63</v>
      </c>
      <c r="M3920" s="12">
        <f>IF(ISBLANK(VLOOKUP($H3920*100+M$2,Feuil2!$A$3:$CQ$931,HLOOKUP(Feuil1!$F3920,Feuil2!$E$1:$DG$2,2,0),0)),"",VLOOKUP($H3920*100+M$2,Feuil2!$A$3:$CQ$931,HLOOKUP(Feuil1!$F3920,Feuil2!$E$1:$DG$2,2,0),0))</f>
        <v>204</v>
      </c>
      <c r="N3920" s="12">
        <f>IF(ISBLANK(VLOOKUP($H3920*100+N$2,Feuil2!$A$3:$CQ$931,HLOOKUP(Feuil1!$F3920,Feuil2!$E$1:$DG$2,2,0),0)),"",VLOOKUP($H3920*100+N$2,Feuil2!$A$3:$CQ$931,HLOOKUP(Feuil1!$F3920,Feuil2!$E$1:$DG$2,2,0),0))</f>
        <v>90</v>
      </c>
      <c r="O3920" s="12">
        <f>IF(ISBLANK(VLOOKUP($H3920*100+O$2,Feuil2!$A$3:$CQ$931,HLOOKUP(Feuil1!$F3920,Feuil2!$E$1:$DG$2,2,0),0)),"",VLOOKUP($H3920*100+O$2,Feuil2!$A$3:$CQ$931,HLOOKUP(Feuil1!$F3920,Feuil2!$E$1:$DG$2,2,0),0))</f>
        <v>73</v>
      </c>
      <c r="P3920" s="12">
        <f>IF(ISBLANK(VLOOKUP($H3920*100+P$2,Feuil2!$A$3:$CQ$931,HLOOKUP(Feuil1!$F3920,Feuil2!$E$1:$DG$2,2,0),0)),"",VLOOKUP($H3920*100+P$2,Feuil2!$A$3:$CQ$931,HLOOKUP(Feuil1!$F3920,Feuil2!$E$1:$DG$2,2,0),0))</f>
        <v>56</v>
      </c>
      <c r="Q3920" s="12">
        <f>IF(ISBLANK(VLOOKUP($H3920*100+Q$2,Feuil2!$A$3:$CQ$931,HLOOKUP(Feuil1!$F3920,Feuil2!$E$1:$DG$2,2,0),0)),"",VLOOKUP($H3920*100+Q$2,Feuil2!$A$3:$CQ$931,HLOOKUP(Feuil1!$F3920,Feuil2!$E$1:$DG$2,2,0),0))</f>
        <v>10</v>
      </c>
      <c r="R3920" s="12">
        <f>IF(ISBLANK(VLOOKUP($H3920*100+R$2,Feuil2!$A$3:$CQ$931,HLOOKUP(Feuil1!$F3920,Feuil2!$E$1:$DG$2,2,0),0)),"",VLOOKUP($H3920*100+R$2,Feuil2!$A$3:$CQ$931,HLOOKUP(Feuil1!$F3920,Feuil2!$E$1:$DG$2,2,0),0))</f>
        <v>4</v>
      </c>
      <c r="S3920" s="12">
        <f>IF(ISBLANK(VLOOKUP($H3920*100+S$2,Feuil2!$A$3:$CQ$931,HLOOKUP(Feuil1!$F3920,Feuil2!$E$1:$DG$2,2,0),0)),"",VLOOKUP($H3920*100+S$2,Feuil2!$A$3:$CQ$931,HLOOKUP(Feuil1!$F3920,Feuil2!$E$1:$DG$2,2,0),0))</f>
        <v>0</v>
      </c>
      <c r="T3920" s="12">
        <f>IF(ISBLANK(VLOOKUP($H3920*100+T$2,Feuil2!$A$3:$CQ$931,HLOOKUP(Feuil1!$F3920,Feuil2!$E$1:$DG$2,2,0),0)),"",VLOOKUP($H3920*100+T$2,Feuil2!$A$3:$CQ$931,HLOOKUP(Feuil1!$F3920,Feuil2!$E$1:$DG$2,2,0),0))</f>
        <v>0</v>
      </c>
      <c r="U3920" s="12">
        <f t="shared" si="84"/>
        <v>664</v>
      </c>
    </row>
    <row r="3921" spans="1:44" x14ac:dyDescent="0.35">
      <c r="A3921" s="33" t="s">
        <v>108</v>
      </c>
      <c r="B3921" s="8" t="s">
        <v>109</v>
      </c>
      <c r="C3921" s="39">
        <v>498900</v>
      </c>
      <c r="D3921" s="39">
        <v>460200</v>
      </c>
      <c r="E3921" s="39">
        <v>340</v>
      </c>
      <c r="F3921" s="10">
        <v>6153</v>
      </c>
      <c r="G3921" s="5" t="s">
        <v>23</v>
      </c>
      <c r="H3921" s="11">
        <v>2014</v>
      </c>
      <c r="I3921" s="12">
        <f>IF(ISBLANK(VLOOKUP($H3921*100+I$2,Feuil2!$A$3:$CQ$931,HLOOKUP(Feuil1!$F3921,Feuil2!$E$1:$DG$2,2,0),0)),"",VLOOKUP($H3921*100+I$2,Feuil2!$A$3:$CQ$931,HLOOKUP(Feuil1!$F3921,Feuil2!$E$1:$DG$2,2,0),0))</f>
        <v>10</v>
      </c>
      <c r="J3921" s="12">
        <f>IF(ISBLANK(VLOOKUP($H3921*100+J$2,Feuil2!$A$3:$CQ$931,HLOOKUP(Feuil1!$F3921,Feuil2!$E$1:$DG$2,2,0),0)),"",VLOOKUP($H3921*100+J$2,Feuil2!$A$3:$CQ$931,HLOOKUP(Feuil1!$F3921,Feuil2!$E$1:$DG$2,2,0),0))</f>
        <v>93</v>
      </c>
      <c r="K3921" s="12">
        <f>IF(ISBLANK(VLOOKUP($H3921*100+K$2,Feuil2!$A$3:$CQ$931,HLOOKUP(Feuil1!$F3921,Feuil2!$E$1:$DG$2,2,0),0)),"",VLOOKUP($H3921*100+K$2,Feuil2!$A$3:$CQ$931,HLOOKUP(Feuil1!$F3921,Feuil2!$E$1:$DG$2,2,0),0))</f>
        <v>282</v>
      </c>
      <c r="L3921" s="12">
        <f>IF(ISBLANK(VLOOKUP($H3921*100+L$2,Feuil2!$A$3:$CQ$931,HLOOKUP(Feuil1!$F3921,Feuil2!$E$1:$DG$2,2,0),0)),"",VLOOKUP($H3921*100+L$2,Feuil2!$A$3:$CQ$931,HLOOKUP(Feuil1!$F3921,Feuil2!$E$1:$DG$2,2,0),0))</f>
        <v>148.30000000000001</v>
      </c>
      <c r="M3921" s="12">
        <f>IF(ISBLANK(VLOOKUP($H3921*100+M$2,Feuil2!$A$3:$CQ$931,HLOOKUP(Feuil1!$F3921,Feuil2!$E$1:$DG$2,2,0),0)),"",VLOOKUP($H3921*100+M$2,Feuil2!$A$3:$CQ$931,HLOOKUP(Feuil1!$F3921,Feuil2!$E$1:$DG$2,2,0),0))</f>
        <v>129.6</v>
      </c>
      <c r="N3921" s="12">
        <f>IF(ISBLANK(VLOOKUP($H3921*100+N$2,Feuil2!$A$3:$CQ$931,HLOOKUP(Feuil1!$F3921,Feuil2!$E$1:$DG$2,2,0),0)),"",VLOOKUP($H3921*100+N$2,Feuil2!$A$3:$CQ$931,HLOOKUP(Feuil1!$F3921,Feuil2!$E$1:$DG$2,2,0),0))</f>
        <v>65.599999999999994</v>
      </c>
      <c r="O3921" s="12">
        <f>IF(ISBLANK(VLOOKUP($H3921*100+O$2,Feuil2!$A$3:$CQ$931,HLOOKUP(Feuil1!$F3921,Feuil2!$E$1:$DG$2,2,0),0)),"",VLOOKUP($H3921*100+O$2,Feuil2!$A$3:$CQ$931,HLOOKUP(Feuil1!$F3921,Feuil2!$E$1:$DG$2,2,0),0))</f>
        <v>60.2</v>
      </c>
      <c r="P3921" s="12">
        <f>IF(ISBLANK(VLOOKUP($H3921*100+P$2,Feuil2!$A$3:$CQ$931,HLOOKUP(Feuil1!$F3921,Feuil2!$E$1:$DG$2,2,0),0)),"",VLOOKUP($H3921*100+P$2,Feuil2!$A$3:$CQ$931,HLOOKUP(Feuil1!$F3921,Feuil2!$E$1:$DG$2,2,0),0))</f>
        <v>14</v>
      </c>
      <c r="Q3921" s="12">
        <f>IF(ISBLANK(VLOOKUP($H3921*100+Q$2,Feuil2!$A$3:$CQ$931,HLOOKUP(Feuil1!$F3921,Feuil2!$E$1:$DG$2,2,0),0)),"",VLOOKUP($H3921*100+Q$2,Feuil2!$A$3:$CQ$931,HLOOKUP(Feuil1!$F3921,Feuil2!$E$1:$DG$2,2,0),0))</f>
        <v>22.6</v>
      </c>
      <c r="R3921" s="12">
        <f>IF(ISBLANK(VLOOKUP($H3921*100+R$2,Feuil2!$A$3:$CQ$931,HLOOKUP(Feuil1!$F3921,Feuil2!$E$1:$DG$2,2,0),0)),"",VLOOKUP($H3921*100+R$2,Feuil2!$A$3:$CQ$931,HLOOKUP(Feuil1!$F3921,Feuil2!$E$1:$DG$2,2,0),0))</f>
        <v>11.2</v>
      </c>
      <c r="S3921" s="12">
        <f>IF(ISBLANK(VLOOKUP($H3921*100+S$2,Feuil2!$A$3:$CQ$931,HLOOKUP(Feuil1!$F3921,Feuil2!$E$1:$DG$2,2,0),0)),"",VLOOKUP($H3921*100+S$2,Feuil2!$A$3:$CQ$931,HLOOKUP(Feuil1!$F3921,Feuil2!$E$1:$DG$2,2,0),0))</f>
        <v>5.9</v>
      </c>
      <c r="T3921" s="12">
        <f>IF(ISBLANK(VLOOKUP($H3921*100+T$2,Feuil2!$A$3:$CQ$931,HLOOKUP(Feuil1!$F3921,Feuil2!$E$1:$DG$2,2,0),0)),"",VLOOKUP($H3921*100+T$2,Feuil2!$A$3:$CQ$931,HLOOKUP(Feuil1!$F3921,Feuil2!$E$1:$DG$2,2,0),0))</f>
        <v>0</v>
      </c>
      <c r="U3921" s="12">
        <f t="shared" si="84"/>
        <v>842.40000000000009</v>
      </c>
    </row>
    <row r="3922" spans="1:44" x14ac:dyDescent="0.35">
      <c r="A3922" s="33" t="s">
        <v>108</v>
      </c>
      <c r="B3922" s="8" t="s">
        <v>109</v>
      </c>
      <c r="C3922" s="39">
        <v>498900</v>
      </c>
      <c r="D3922" s="39">
        <v>460200</v>
      </c>
      <c r="E3922" s="39">
        <v>340</v>
      </c>
      <c r="F3922" s="10">
        <v>6153</v>
      </c>
      <c r="G3922" s="5" t="s">
        <v>23</v>
      </c>
      <c r="H3922" s="11">
        <v>2015</v>
      </c>
      <c r="I3922" s="12">
        <f>IF(ISBLANK(VLOOKUP($H3922*100+I$2,Feuil2!$A$3:$CQ$931,HLOOKUP(Feuil1!$F3922,Feuil2!$E$1:$DG$2,2,0),0)),"",VLOOKUP($H3922*100+I$2,Feuil2!$A$3:$CQ$931,HLOOKUP(Feuil1!$F3922,Feuil2!$E$1:$DG$2,2,0),0))</f>
        <v>1.4</v>
      </c>
      <c r="J3922" s="12">
        <f>IF(ISBLANK(VLOOKUP($H3922*100+J$2,Feuil2!$A$3:$CQ$931,HLOOKUP(Feuil1!$F3922,Feuil2!$E$1:$DG$2,2,0),0)),"",VLOOKUP($H3922*100+J$2,Feuil2!$A$3:$CQ$931,HLOOKUP(Feuil1!$F3922,Feuil2!$E$1:$DG$2,2,0),0))</f>
        <v>59.4</v>
      </c>
      <c r="K3922" s="12">
        <f>IF(ISBLANK(VLOOKUP($H3922*100+K$2,Feuil2!$A$3:$CQ$931,HLOOKUP(Feuil1!$F3922,Feuil2!$E$1:$DG$2,2,0),0)),"",VLOOKUP($H3922*100+K$2,Feuil2!$A$3:$CQ$931,HLOOKUP(Feuil1!$F3922,Feuil2!$E$1:$DG$2,2,0),0))</f>
        <v>18</v>
      </c>
      <c r="L3922" s="12">
        <f>IF(ISBLANK(VLOOKUP($H3922*100+L$2,Feuil2!$A$3:$CQ$931,HLOOKUP(Feuil1!$F3922,Feuil2!$E$1:$DG$2,2,0),0)),"",VLOOKUP($H3922*100+L$2,Feuil2!$A$3:$CQ$931,HLOOKUP(Feuil1!$F3922,Feuil2!$E$1:$DG$2,2,0),0))</f>
        <v>0</v>
      </c>
      <c r="M3922" s="12">
        <f>IF(ISBLANK(VLOOKUP($H3922*100+M$2,Feuil2!$A$3:$CQ$931,HLOOKUP(Feuil1!$F3922,Feuil2!$E$1:$DG$2,2,0),0)),"",VLOOKUP($H3922*100+M$2,Feuil2!$A$3:$CQ$931,HLOOKUP(Feuil1!$F3922,Feuil2!$E$1:$DG$2,2,0),0))</f>
        <v>59.2</v>
      </c>
      <c r="N3922" s="12">
        <f>IF(ISBLANK(VLOOKUP($H3922*100+N$2,Feuil2!$A$3:$CQ$931,HLOOKUP(Feuil1!$F3922,Feuil2!$E$1:$DG$2,2,0),0)),"",VLOOKUP($H3922*100+N$2,Feuil2!$A$3:$CQ$931,HLOOKUP(Feuil1!$F3922,Feuil2!$E$1:$DG$2,2,0),0))</f>
        <v>106.8</v>
      </c>
      <c r="O3922" s="12">
        <f>IF(ISBLANK(VLOOKUP($H3922*100+O$2,Feuil2!$A$3:$CQ$931,HLOOKUP(Feuil1!$F3922,Feuil2!$E$1:$DG$2,2,0),0)),"",VLOOKUP($H3922*100+O$2,Feuil2!$A$3:$CQ$931,HLOOKUP(Feuil1!$F3922,Feuil2!$E$1:$DG$2,2,0),0))</f>
        <v>58.7</v>
      </c>
      <c r="P3922" s="12">
        <f>IF(ISBLANK(VLOOKUP($H3922*100+P$2,Feuil2!$A$3:$CQ$931,HLOOKUP(Feuil1!$F3922,Feuil2!$E$1:$DG$2,2,0),0)),"",VLOOKUP($H3922*100+P$2,Feuil2!$A$3:$CQ$931,HLOOKUP(Feuil1!$F3922,Feuil2!$E$1:$DG$2,2,0),0))</f>
        <v>35</v>
      </c>
      <c r="Q3922" s="12">
        <f>IF(ISBLANK(VLOOKUP($H3922*100+Q$2,Feuil2!$A$3:$CQ$931,HLOOKUP(Feuil1!$F3922,Feuil2!$E$1:$DG$2,2,0),0)),"",VLOOKUP($H3922*100+Q$2,Feuil2!$A$3:$CQ$931,HLOOKUP(Feuil1!$F3922,Feuil2!$E$1:$DG$2,2,0),0))</f>
        <v>54</v>
      </c>
      <c r="R3922" s="12">
        <f>IF(ISBLANK(VLOOKUP($H3922*100+R$2,Feuil2!$A$3:$CQ$931,HLOOKUP(Feuil1!$F3922,Feuil2!$E$1:$DG$2,2,0),0)),"",VLOOKUP($H3922*100+R$2,Feuil2!$A$3:$CQ$931,HLOOKUP(Feuil1!$F3922,Feuil2!$E$1:$DG$2,2,0),0))</f>
        <v>0</v>
      </c>
      <c r="S3922" s="12">
        <f>IF(ISBLANK(VLOOKUP($H3922*100+S$2,Feuil2!$A$3:$CQ$931,HLOOKUP(Feuil1!$F3922,Feuil2!$E$1:$DG$2,2,0),0)),"",VLOOKUP($H3922*100+S$2,Feuil2!$A$3:$CQ$931,HLOOKUP(Feuil1!$F3922,Feuil2!$E$1:$DG$2,2,0),0))</f>
        <v>0</v>
      </c>
      <c r="T3922" s="12">
        <f>IF(ISBLANK(VLOOKUP($H3922*100+T$2,Feuil2!$A$3:$CQ$931,HLOOKUP(Feuil1!$F3922,Feuil2!$E$1:$DG$2,2,0),0)),"",VLOOKUP($H3922*100+T$2,Feuil2!$A$3:$CQ$931,HLOOKUP(Feuil1!$F3922,Feuil2!$E$1:$DG$2,2,0),0))</f>
        <v>2</v>
      </c>
      <c r="U3922" s="12">
        <f t="shared" si="84"/>
        <v>394.5</v>
      </c>
    </row>
    <row r="3923" spans="1:44" x14ac:dyDescent="0.35">
      <c r="A3923" s="33" t="s">
        <v>108</v>
      </c>
      <c r="B3923" s="8" t="s">
        <v>109</v>
      </c>
      <c r="C3923" s="39">
        <v>498900</v>
      </c>
      <c r="D3923" s="39">
        <v>460200</v>
      </c>
      <c r="E3923" s="39">
        <v>340</v>
      </c>
      <c r="F3923" s="10">
        <v>6153</v>
      </c>
      <c r="G3923" s="5" t="s">
        <v>23</v>
      </c>
      <c r="H3923" s="11">
        <v>2016</v>
      </c>
      <c r="I3923" s="12">
        <f>IF(ISBLANK(VLOOKUP($H3923*100+I$2,Feuil2!$A$3:$CQ$931,HLOOKUP(Feuil1!$F3923,Feuil2!$E$1:$DG$2,2,0),0)),"",VLOOKUP($H3923*100+I$2,Feuil2!$A$3:$CQ$931,HLOOKUP(Feuil1!$F3923,Feuil2!$E$1:$DG$2,2,0),0))</f>
        <v>0</v>
      </c>
      <c r="J3923" s="12">
        <f>IF(ISBLANK(VLOOKUP($H3923*100+J$2,Feuil2!$A$3:$CQ$931,HLOOKUP(Feuil1!$F3923,Feuil2!$E$1:$DG$2,2,0),0)),"",VLOOKUP($H3923*100+J$2,Feuil2!$A$3:$CQ$931,HLOOKUP(Feuil1!$F3923,Feuil2!$E$1:$DG$2,2,0),0))</f>
        <v>53</v>
      </c>
      <c r="K3923" s="12">
        <f>IF(ISBLANK(VLOOKUP($H3923*100+K$2,Feuil2!$A$3:$CQ$931,HLOOKUP(Feuil1!$F3923,Feuil2!$E$1:$DG$2,2,0),0)),"",VLOOKUP($H3923*100+K$2,Feuil2!$A$3:$CQ$931,HLOOKUP(Feuil1!$F3923,Feuil2!$E$1:$DG$2,2,0),0))</f>
        <v>191.8</v>
      </c>
      <c r="L3923" s="12">
        <f>IF(ISBLANK(VLOOKUP($H3923*100+L$2,Feuil2!$A$3:$CQ$931,HLOOKUP(Feuil1!$F3923,Feuil2!$E$1:$DG$2,2,0),0)),"",VLOOKUP($H3923*100+L$2,Feuil2!$A$3:$CQ$931,HLOOKUP(Feuil1!$F3923,Feuil2!$E$1:$DG$2,2,0),0))</f>
        <v>193.6</v>
      </c>
      <c r="M3923" s="12">
        <f>IF(ISBLANK(VLOOKUP($H3923*100+M$2,Feuil2!$A$3:$CQ$931,HLOOKUP(Feuil1!$F3923,Feuil2!$E$1:$DG$2,2,0),0)),"",VLOOKUP($H3923*100+M$2,Feuil2!$A$3:$CQ$931,HLOOKUP(Feuil1!$F3923,Feuil2!$E$1:$DG$2,2,0),0))</f>
        <v>45.3</v>
      </c>
      <c r="N3923" s="12">
        <f>IF(ISBLANK(VLOOKUP($H3923*100+N$2,Feuil2!$A$3:$CQ$931,HLOOKUP(Feuil1!$F3923,Feuil2!$E$1:$DG$2,2,0),0)),"",VLOOKUP($H3923*100+N$2,Feuil2!$A$3:$CQ$931,HLOOKUP(Feuil1!$F3923,Feuil2!$E$1:$DG$2,2,0),0))</f>
        <v>104.1</v>
      </c>
      <c r="O3923" s="12">
        <f>IF(ISBLANK(VLOOKUP($H3923*100+O$2,Feuil2!$A$3:$CQ$931,HLOOKUP(Feuil1!$F3923,Feuil2!$E$1:$DG$2,2,0),0)),"",VLOOKUP($H3923*100+O$2,Feuil2!$A$3:$CQ$931,HLOOKUP(Feuil1!$F3923,Feuil2!$E$1:$DG$2,2,0),0))</f>
        <v>31.5</v>
      </c>
      <c r="P3923" s="12">
        <f>IF(ISBLANK(VLOOKUP($H3923*100+P$2,Feuil2!$A$3:$CQ$931,HLOOKUP(Feuil1!$F3923,Feuil2!$E$1:$DG$2,2,0),0)),"",VLOOKUP($H3923*100+P$2,Feuil2!$A$3:$CQ$931,HLOOKUP(Feuil1!$F3923,Feuil2!$E$1:$DG$2,2,0),0))</f>
        <v>30.2</v>
      </c>
      <c r="Q3923" s="12">
        <f>IF(ISBLANK(VLOOKUP($H3923*100+Q$2,Feuil2!$A$3:$CQ$931,HLOOKUP(Feuil1!$F3923,Feuil2!$E$1:$DG$2,2,0),0)),"",VLOOKUP($H3923*100+Q$2,Feuil2!$A$3:$CQ$931,HLOOKUP(Feuil1!$F3923,Feuil2!$E$1:$DG$2,2,0),0))</f>
        <v>22.8</v>
      </c>
      <c r="R3923" s="12">
        <f>IF(ISBLANK(VLOOKUP($H3923*100+R$2,Feuil2!$A$3:$CQ$931,HLOOKUP(Feuil1!$F3923,Feuil2!$E$1:$DG$2,2,0),0)),"",VLOOKUP($H3923*100+R$2,Feuil2!$A$3:$CQ$931,HLOOKUP(Feuil1!$F3923,Feuil2!$E$1:$DG$2,2,0),0))</f>
        <v>0</v>
      </c>
      <c r="S3923" s="12">
        <f>IF(ISBLANK(VLOOKUP($H3923*100+S$2,Feuil2!$A$3:$CQ$931,HLOOKUP(Feuil1!$F3923,Feuil2!$E$1:$DG$2,2,0),0)),"",VLOOKUP($H3923*100+S$2,Feuil2!$A$3:$CQ$931,HLOOKUP(Feuil1!$F3923,Feuil2!$E$1:$DG$2,2,0),0))</f>
        <v>0</v>
      </c>
      <c r="T3923" s="12">
        <f>IF(ISBLANK(VLOOKUP($H3923*100+T$2,Feuil2!$A$3:$CQ$931,HLOOKUP(Feuil1!$F3923,Feuil2!$E$1:$DG$2,2,0),0)),"",VLOOKUP($H3923*100+T$2,Feuil2!$A$3:$CQ$931,HLOOKUP(Feuil1!$F3923,Feuil2!$E$1:$DG$2,2,0),0))</f>
        <v>3.6</v>
      </c>
      <c r="U3923" s="12">
        <f t="shared" si="84"/>
        <v>675.9</v>
      </c>
    </row>
    <row r="3924" spans="1:44" x14ac:dyDescent="0.35">
      <c r="A3924" s="33" t="s">
        <v>108</v>
      </c>
      <c r="B3924" s="8" t="s">
        <v>109</v>
      </c>
      <c r="C3924" s="39">
        <v>498900</v>
      </c>
      <c r="D3924" s="39">
        <v>460200</v>
      </c>
      <c r="E3924" s="39">
        <v>340</v>
      </c>
      <c r="F3924" s="29">
        <v>6153</v>
      </c>
      <c r="G3924" s="5" t="s">
        <v>23</v>
      </c>
      <c r="H3924" s="31">
        <v>2017</v>
      </c>
      <c r="I3924" s="32">
        <v>3.5</v>
      </c>
      <c r="J3924" s="32">
        <v>59.6</v>
      </c>
      <c r="K3924" s="32">
        <v>90.9</v>
      </c>
      <c r="L3924" s="32">
        <v>123.8</v>
      </c>
      <c r="M3924" s="32">
        <v>134.5</v>
      </c>
      <c r="N3924" s="32">
        <v>93.5</v>
      </c>
      <c r="O3924" s="32">
        <v>362.7</v>
      </c>
      <c r="P3924" s="32">
        <v>188.1</v>
      </c>
      <c r="Q3924" s="32">
        <v>18.5</v>
      </c>
      <c r="R3924" s="32">
        <v>0</v>
      </c>
      <c r="S3924" s="32">
        <v>0</v>
      </c>
      <c r="T3924" s="32">
        <v>0</v>
      </c>
      <c r="U3924" s="12">
        <f t="shared" si="84"/>
        <v>1075.0999999999999</v>
      </c>
    </row>
    <row r="3925" spans="1:44" x14ac:dyDescent="0.35">
      <c r="A3925" s="33" t="s">
        <v>108</v>
      </c>
      <c r="B3925" s="8" t="s">
        <v>109</v>
      </c>
      <c r="C3925" s="39">
        <v>498900</v>
      </c>
      <c r="D3925" s="39">
        <v>460200</v>
      </c>
      <c r="E3925" s="39">
        <v>340</v>
      </c>
      <c r="F3925" s="29">
        <v>6153</v>
      </c>
      <c r="G3925" s="5" t="s">
        <v>23</v>
      </c>
      <c r="H3925" s="31">
        <v>2018</v>
      </c>
      <c r="I3925" s="32">
        <v>47.3</v>
      </c>
      <c r="J3925" s="32">
        <v>209.2</v>
      </c>
      <c r="K3925" s="32">
        <v>116.9</v>
      </c>
      <c r="L3925" s="32">
        <v>11.8</v>
      </c>
      <c r="M3925" s="32">
        <v>122.8</v>
      </c>
      <c r="N3925" s="32">
        <v>44</v>
      </c>
      <c r="O3925" s="32">
        <v>35.6</v>
      </c>
      <c r="P3925" s="32">
        <v>151.80000000000001</v>
      </c>
      <c r="Q3925" s="32">
        <v>0</v>
      </c>
      <c r="R3925" s="32">
        <v>0</v>
      </c>
      <c r="S3925" s="32">
        <v>0</v>
      </c>
      <c r="T3925" s="32">
        <v>0.7</v>
      </c>
      <c r="U3925" s="12">
        <f t="shared" si="84"/>
        <v>740.10000000000014</v>
      </c>
    </row>
    <row r="3926" spans="1:44" x14ac:dyDescent="0.35">
      <c r="A3926" s="33" t="s">
        <v>108</v>
      </c>
      <c r="B3926" s="8" t="s">
        <v>109</v>
      </c>
      <c r="C3926" s="39">
        <v>498900</v>
      </c>
      <c r="D3926" s="39">
        <v>460200</v>
      </c>
      <c r="E3926" s="39">
        <v>340</v>
      </c>
      <c r="F3926" s="29">
        <v>6153</v>
      </c>
      <c r="G3926" s="5" t="s">
        <v>23</v>
      </c>
      <c r="H3926" s="31">
        <v>2019</v>
      </c>
      <c r="I3926" s="32">
        <v>27.8</v>
      </c>
      <c r="J3926" s="32">
        <v>28.1</v>
      </c>
      <c r="K3926" s="32">
        <v>145.6</v>
      </c>
      <c r="L3926" s="32">
        <v>119.2</v>
      </c>
      <c r="M3926" s="32">
        <v>31.2</v>
      </c>
      <c r="N3926" s="32">
        <v>0.6</v>
      </c>
      <c r="O3926" s="32">
        <v>94.8</v>
      </c>
      <c r="P3926" s="32">
        <v>117.1</v>
      </c>
      <c r="Q3926" s="32">
        <v>50.1</v>
      </c>
      <c r="R3926" s="32">
        <v>13.7</v>
      </c>
      <c r="S3926" s="32">
        <v>0</v>
      </c>
      <c r="T3926" s="32">
        <v>2.2999999999999998</v>
      </c>
      <c r="U3926" s="12">
        <f t="shared" si="84"/>
        <v>630.5</v>
      </c>
    </row>
    <row r="3927" spans="1:44" x14ac:dyDescent="0.35">
      <c r="A3927" s="33" t="s">
        <v>108</v>
      </c>
      <c r="B3927" s="8" t="s">
        <v>109</v>
      </c>
      <c r="C3927" s="39">
        <v>498900</v>
      </c>
      <c r="D3927" s="39">
        <v>460200</v>
      </c>
      <c r="E3927" s="39">
        <v>340</v>
      </c>
      <c r="F3927" s="29">
        <v>6153</v>
      </c>
      <c r="G3927" s="5" t="s">
        <v>23</v>
      </c>
      <c r="H3927" s="31">
        <v>2020</v>
      </c>
      <c r="I3927" s="32">
        <v>20</v>
      </c>
      <c r="J3927" s="32">
        <v>47.3</v>
      </c>
      <c r="K3927" s="32">
        <v>80.5</v>
      </c>
      <c r="L3927" s="32">
        <v>227</v>
      </c>
      <c r="M3927" s="32">
        <v>287.39999999999998</v>
      </c>
      <c r="N3927" s="32">
        <v>101.8</v>
      </c>
      <c r="O3927" s="32">
        <v>22.3</v>
      </c>
      <c r="P3927" s="32">
        <v>72.7</v>
      </c>
      <c r="Q3927" s="32">
        <v>5.2</v>
      </c>
      <c r="R3927" s="32">
        <v>1</v>
      </c>
      <c r="S3927" s="32">
        <v>0</v>
      </c>
      <c r="T3927" s="32">
        <v>0</v>
      </c>
      <c r="U3927" s="12">
        <f t="shared" si="84"/>
        <v>865.2</v>
      </c>
    </row>
    <row r="3928" spans="1:44" x14ac:dyDescent="0.35">
      <c r="A3928" s="33" t="s">
        <v>108</v>
      </c>
      <c r="B3928" s="8" t="s">
        <v>109</v>
      </c>
      <c r="C3928" s="39">
        <v>498900</v>
      </c>
      <c r="D3928" s="39">
        <v>460200</v>
      </c>
      <c r="E3928" s="39">
        <v>340</v>
      </c>
      <c r="F3928" s="29">
        <v>6153</v>
      </c>
      <c r="G3928" s="5" t="s">
        <v>23</v>
      </c>
      <c r="H3928" s="31">
        <v>2021</v>
      </c>
      <c r="I3928" s="32">
        <v>0.8</v>
      </c>
      <c r="J3928" s="32">
        <v>3</v>
      </c>
      <c r="K3928" s="32">
        <v>59.4</v>
      </c>
      <c r="L3928" s="32">
        <v>62</v>
      </c>
      <c r="M3928" s="32">
        <v>22.8</v>
      </c>
      <c r="N3928" s="32">
        <v>13.1</v>
      </c>
      <c r="O3928" s="32">
        <v>129</v>
      </c>
      <c r="P3928" s="32">
        <v>80.3</v>
      </c>
      <c r="Q3928" s="32">
        <v>47.2</v>
      </c>
      <c r="R3928" s="32">
        <v>0</v>
      </c>
      <c r="S3928" s="32">
        <v>0</v>
      </c>
      <c r="T3928" s="32">
        <v>0</v>
      </c>
      <c r="U3928" s="12">
        <f t="shared" si="84"/>
        <v>417.6</v>
      </c>
    </row>
    <row r="3929" spans="1:44" s="36" customFormat="1" x14ac:dyDescent="0.35">
      <c r="A3929" s="36" t="s">
        <v>106</v>
      </c>
      <c r="B3929" s="36" t="s">
        <v>107</v>
      </c>
      <c r="C3929" s="36">
        <v>542100</v>
      </c>
      <c r="D3929" s="36">
        <v>467600</v>
      </c>
      <c r="E3929" s="36">
        <v>300</v>
      </c>
      <c r="F3929" s="50">
        <v>6372</v>
      </c>
      <c r="G3929" s="36" t="s">
        <v>47</v>
      </c>
      <c r="H3929" s="26">
        <v>1940</v>
      </c>
      <c r="I3929" s="27">
        <f>IF(ISBLANK(VLOOKUP($H3929*100+I$2,Feuil2!$A$3:$CQ$931,HLOOKUP(Feuil1!$F3929,Feuil2!$E$1:$DG$2,2,0),0)),"",VLOOKUP($H3929*100+I$2,Feuil2!$A$3:$CQ$931,HLOOKUP(Feuil1!$F3929,Feuil2!$E$1:$DG$2,2,0),0))</f>
        <v>22.4</v>
      </c>
      <c r="J3929" s="27">
        <f>IF(ISBLANK(VLOOKUP($H3929*100+J$2,Feuil2!$A$3:$CQ$931,HLOOKUP(Feuil1!$F3929,Feuil2!$E$1:$DG$2,2,0),0)),"",VLOOKUP($H3929*100+J$2,Feuil2!$A$3:$CQ$931,HLOOKUP(Feuil1!$F3929,Feuil2!$E$1:$DG$2,2,0),0))</f>
        <v>255.1</v>
      </c>
      <c r="K3929" s="27">
        <f>IF(ISBLANK(VLOOKUP($H3929*100+K$2,Feuil2!$A$3:$CQ$931,HLOOKUP(Feuil1!$F3929,Feuil2!$E$1:$DG$2,2,0),0)),"",VLOOKUP($H3929*100+K$2,Feuil2!$A$3:$CQ$931,HLOOKUP(Feuil1!$F3929,Feuil2!$E$1:$DG$2,2,0),0))</f>
        <v>121.6</v>
      </c>
      <c r="L3929" s="27">
        <f>IF(ISBLANK(VLOOKUP($H3929*100+L$2,Feuil2!$A$3:$CQ$931,HLOOKUP(Feuil1!$F3929,Feuil2!$E$1:$DG$2,2,0),0)),"",VLOOKUP($H3929*100+L$2,Feuil2!$A$3:$CQ$931,HLOOKUP(Feuil1!$F3929,Feuil2!$E$1:$DG$2,2,0),0))</f>
        <v>36.799999999999997</v>
      </c>
      <c r="M3929" s="27">
        <f>IF(ISBLANK(VLOOKUP($H3929*100+M$2,Feuil2!$A$3:$CQ$931,HLOOKUP(Feuil1!$F3929,Feuil2!$E$1:$DG$2,2,0),0)),"",VLOOKUP($H3929*100+M$2,Feuil2!$A$3:$CQ$931,HLOOKUP(Feuil1!$F3929,Feuil2!$E$1:$DG$2,2,0),0))</f>
        <v>250.8</v>
      </c>
      <c r="N3929" s="27">
        <f>IF(ISBLANK(VLOOKUP($H3929*100+N$2,Feuil2!$A$3:$CQ$931,HLOOKUP(Feuil1!$F3929,Feuil2!$E$1:$DG$2,2,0),0)),"",VLOOKUP($H3929*100+N$2,Feuil2!$A$3:$CQ$931,HLOOKUP(Feuil1!$F3929,Feuil2!$E$1:$DG$2,2,0),0))</f>
        <v>339.8</v>
      </c>
      <c r="O3929" s="27">
        <f>IF(ISBLANK(VLOOKUP($H3929*100+O$2,Feuil2!$A$3:$CQ$931,HLOOKUP(Feuil1!$F3929,Feuil2!$E$1:$DG$2,2,0),0)),"",VLOOKUP($H3929*100+O$2,Feuil2!$A$3:$CQ$931,HLOOKUP(Feuil1!$F3929,Feuil2!$E$1:$DG$2,2,0),0))</f>
        <v>151.6</v>
      </c>
      <c r="P3929" s="27">
        <f>IF(ISBLANK(VLOOKUP($H3929*100+P$2,Feuil2!$A$3:$CQ$931,HLOOKUP(Feuil1!$F3929,Feuil2!$E$1:$DG$2,2,0),0)),"",VLOOKUP($H3929*100+P$2,Feuil2!$A$3:$CQ$931,HLOOKUP(Feuil1!$F3929,Feuil2!$E$1:$DG$2,2,0),0))</f>
        <v>152.6</v>
      </c>
      <c r="Q3929" s="27">
        <f>IF(ISBLANK(VLOOKUP($H3929*100+Q$2,Feuil2!$A$3:$CQ$931,HLOOKUP(Feuil1!$F3929,Feuil2!$E$1:$DG$2,2,0),0)),"",VLOOKUP($H3929*100+Q$2,Feuil2!$A$3:$CQ$931,HLOOKUP(Feuil1!$F3929,Feuil2!$E$1:$DG$2,2,0),0))</f>
        <v>31.9</v>
      </c>
      <c r="R3929" s="27">
        <f>IF(ISBLANK(VLOOKUP($H3929*100+R$2,Feuil2!$A$3:$CQ$931,HLOOKUP(Feuil1!$F3929,Feuil2!$E$1:$DG$2,2,0),0)),"",VLOOKUP($H3929*100+R$2,Feuil2!$A$3:$CQ$931,HLOOKUP(Feuil1!$F3929,Feuil2!$E$1:$DG$2,2,0),0))</f>
        <v>2.9</v>
      </c>
      <c r="S3929" s="27">
        <f>IF(ISBLANK(VLOOKUP($H3929*100+S$2,Feuil2!$A$3:$CQ$931,HLOOKUP(Feuil1!$F3929,Feuil2!$E$1:$DG$2,2,0),0)),"",VLOOKUP($H3929*100+S$2,Feuil2!$A$3:$CQ$931,HLOOKUP(Feuil1!$F3929,Feuil2!$E$1:$DG$2,2,0),0))</f>
        <v>6.4</v>
      </c>
      <c r="T3929" s="27">
        <f>IF(ISBLANK(VLOOKUP($H3929*100+T$2,Feuil2!$A$3:$CQ$931,HLOOKUP(Feuil1!$F3929,Feuil2!$E$1:$DG$2,2,0),0)),"",VLOOKUP($H3929*100+T$2,Feuil2!$A$3:$CQ$931,HLOOKUP(Feuil1!$F3929,Feuil2!$E$1:$DG$2,2,0),0))</f>
        <v>2.2999999999999998</v>
      </c>
      <c r="U3929" s="27">
        <f t="shared" si="84"/>
        <v>1374.2</v>
      </c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</row>
    <row r="3930" spans="1:44" x14ac:dyDescent="0.35">
      <c r="A3930" s="33" t="s">
        <v>106</v>
      </c>
      <c r="B3930" s="8" t="s">
        <v>107</v>
      </c>
      <c r="C3930" s="39">
        <v>542100</v>
      </c>
      <c r="D3930" s="39">
        <v>467600</v>
      </c>
      <c r="E3930" s="39">
        <v>300</v>
      </c>
      <c r="F3930" s="33">
        <v>6372</v>
      </c>
      <c r="G3930" s="5" t="s">
        <v>47</v>
      </c>
      <c r="H3930" s="35">
        <v>1941</v>
      </c>
      <c r="I3930" s="12">
        <f>IF(ISBLANK(VLOOKUP($H3930*100+I$2,Feuil2!$A$3:$CQ$931,HLOOKUP(Feuil1!$F3930,Feuil2!$E$1:$DG$2,2,0),0)),"",VLOOKUP($H3930*100+I$2,Feuil2!$A$3:$CQ$931,HLOOKUP(Feuil1!$F3930,Feuil2!$E$1:$DG$2,2,0),0))</f>
        <v>14.3</v>
      </c>
      <c r="J3930" s="12">
        <f>IF(ISBLANK(VLOOKUP($H3930*100+J$2,Feuil2!$A$3:$CQ$931,HLOOKUP(Feuil1!$F3930,Feuil2!$E$1:$DG$2,2,0),0)),"",VLOOKUP($H3930*100+J$2,Feuil2!$A$3:$CQ$931,HLOOKUP(Feuil1!$F3930,Feuil2!$E$1:$DG$2,2,0),0))</f>
        <v>7.5</v>
      </c>
      <c r="K3930" s="12">
        <f>IF(ISBLANK(VLOOKUP($H3930*100+K$2,Feuil2!$A$3:$CQ$931,HLOOKUP(Feuil1!$F3930,Feuil2!$E$1:$DG$2,2,0),0)),"",VLOOKUP($H3930*100+K$2,Feuil2!$A$3:$CQ$931,HLOOKUP(Feuil1!$F3930,Feuil2!$E$1:$DG$2,2,0),0))</f>
        <v>133.9</v>
      </c>
      <c r="L3930" s="12">
        <f>IF(ISBLANK(VLOOKUP($H3930*100+L$2,Feuil2!$A$3:$CQ$931,HLOOKUP(Feuil1!$F3930,Feuil2!$E$1:$DG$2,2,0),0)),"",VLOOKUP($H3930*100+L$2,Feuil2!$A$3:$CQ$931,HLOOKUP(Feuil1!$F3930,Feuil2!$E$1:$DG$2,2,0),0))</f>
        <v>27</v>
      </c>
      <c r="M3930" s="12">
        <f>IF(ISBLANK(VLOOKUP($H3930*100+M$2,Feuil2!$A$3:$CQ$931,HLOOKUP(Feuil1!$F3930,Feuil2!$E$1:$DG$2,2,0),0)),"",VLOOKUP($H3930*100+M$2,Feuil2!$A$3:$CQ$931,HLOOKUP(Feuil1!$F3930,Feuil2!$E$1:$DG$2,2,0),0))</f>
        <v>89.1</v>
      </c>
      <c r="N3930" s="12">
        <f>IF(ISBLANK(VLOOKUP($H3930*100+N$2,Feuil2!$A$3:$CQ$931,HLOOKUP(Feuil1!$F3930,Feuil2!$E$1:$DG$2,2,0),0)),"",VLOOKUP($H3930*100+N$2,Feuil2!$A$3:$CQ$931,HLOOKUP(Feuil1!$F3930,Feuil2!$E$1:$DG$2,2,0),0))</f>
        <v>137.6</v>
      </c>
      <c r="O3930" s="12">
        <f>IF(ISBLANK(VLOOKUP($H3930*100+O$2,Feuil2!$A$3:$CQ$931,HLOOKUP(Feuil1!$F3930,Feuil2!$E$1:$DG$2,2,0),0)),"",VLOOKUP($H3930*100+O$2,Feuil2!$A$3:$CQ$931,HLOOKUP(Feuil1!$F3930,Feuil2!$E$1:$DG$2,2,0),0))</f>
        <v>56.1</v>
      </c>
      <c r="P3930" s="12">
        <f>IF(ISBLANK(VLOOKUP($H3930*100+P$2,Feuil2!$A$3:$CQ$931,HLOOKUP(Feuil1!$F3930,Feuil2!$E$1:$DG$2,2,0),0)),"",VLOOKUP($H3930*100+P$2,Feuil2!$A$3:$CQ$931,HLOOKUP(Feuil1!$F3930,Feuil2!$E$1:$DG$2,2,0),0))</f>
        <v>221.8</v>
      </c>
      <c r="Q3930" s="12">
        <f>IF(ISBLANK(VLOOKUP($H3930*100+Q$2,Feuil2!$A$3:$CQ$931,HLOOKUP(Feuil1!$F3930,Feuil2!$E$1:$DG$2,2,0),0)),"",VLOOKUP($H3930*100+Q$2,Feuil2!$A$3:$CQ$931,HLOOKUP(Feuil1!$F3930,Feuil2!$E$1:$DG$2,2,0),0))</f>
        <v>34.4</v>
      </c>
      <c r="R3930" s="12">
        <f>IF(ISBLANK(VLOOKUP($H3930*100+R$2,Feuil2!$A$3:$CQ$931,HLOOKUP(Feuil1!$F3930,Feuil2!$E$1:$DG$2,2,0),0)),"",VLOOKUP($H3930*100+R$2,Feuil2!$A$3:$CQ$931,HLOOKUP(Feuil1!$F3930,Feuil2!$E$1:$DG$2,2,0),0))</f>
        <v>2.7</v>
      </c>
      <c r="S3930" s="12">
        <f>IF(ISBLANK(VLOOKUP($H3930*100+S$2,Feuil2!$A$3:$CQ$931,HLOOKUP(Feuil1!$F3930,Feuil2!$E$1:$DG$2,2,0),0)),"",VLOOKUP($H3930*100+S$2,Feuil2!$A$3:$CQ$931,HLOOKUP(Feuil1!$F3930,Feuil2!$E$1:$DG$2,2,0),0))</f>
        <v>1.6</v>
      </c>
      <c r="T3930" s="12">
        <f>IF(ISBLANK(VLOOKUP($H3930*100+T$2,Feuil2!$A$3:$CQ$931,HLOOKUP(Feuil1!$F3930,Feuil2!$E$1:$DG$2,2,0),0)),"",VLOOKUP($H3930*100+T$2,Feuil2!$A$3:$CQ$931,HLOOKUP(Feuil1!$F3930,Feuil2!$E$1:$DG$2,2,0),0))</f>
        <v>1.4</v>
      </c>
      <c r="U3930" s="12">
        <f t="shared" si="84"/>
        <v>727.4</v>
      </c>
      <c r="Y3930" s="36"/>
      <c r="Z3930" s="36"/>
      <c r="AA3930" s="36"/>
      <c r="AB3930" s="36"/>
      <c r="AC3930" s="36"/>
      <c r="AD3930" s="36"/>
      <c r="AE3930" s="36"/>
      <c r="AF3930" s="36"/>
      <c r="AG3930" s="36"/>
      <c r="AH3930" s="36"/>
      <c r="AI3930" s="36"/>
      <c r="AJ3930" s="36"/>
      <c r="AK3930" s="36"/>
      <c r="AL3930" s="36"/>
      <c r="AM3930" s="36"/>
      <c r="AN3930" s="36"/>
      <c r="AO3930" s="36"/>
      <c r="AP3930" s="36"/>
      <c r="AQ3930" s="36"/>
      <c r="AR3930" s="36"/>
    </row>
    <row r="3931" spans="1:44" x14ac:dyDescent="0.35">
      <c r="A3931" s="33" t="s">
        <v>106</v>
      </c>
      <c r="B3931" s="8" t="s">
        <v>107</v>
      </c>
      <c r="C3931" s="39">
        <v>542100</v>
      </c>
      <c r="D3931" s="39">
        <v>467600</v>
      </c>
      <c r="E3931" s="39">
        <v>300</v>
      </c>
      <c r="F3931" s="10">
        <v>6372</v>
      </c>
      <c r="G3931" s="5" t="s">
        <v>47</v>
      </c>
      <c r="H3931" s="11">
        <v>1942</v>
      </c>
      <c r="I3931" s="12">
        <f>IF(ISBLANK(VLOOKUP($H3931*100+I$2,Feuil2!$A$3:$CQ$931,HLOOKUP(Feuil1!$F3931,Feuil2!$E$1:$DG$2,2,0),0)),"",VLOOKUP($H3931*100+I$2,Feuil2!$A$3:$CQ$931,HLOOKUP(Feuil1!$F3931,Feuil2!$E$1:$DG$2,2,0),0))</f>
        <v>15.2</v>
      </c>
      <c r="J3931" s="12">
        <f>IF(ISBLANK(VLOOKUP($H3931*100+J$2,Feuil2!$A$3:$CQ$931,HLOOKUP(Feuil1!$F3931,Feuil2!$E$1:$DG$2,2,0),0)),"",VLOOKUP($H3931*100+J$2,Feuil2!$A$3:$CQ$931,HLOOKUP(Feuil1!$F3931,Feuil2!$E$1:$DG$2,2,0),0))</f>
        <v>208.2</v>
      </c>
      <c r="K3931" s="12">
        <f>IF(ISBLANK(VLOOKUP($H3931*100+K$2,Feuil2!$A$3:$CQ$931,HLOOKUP(Feuil1!$F3931,Feuil2!$E$1:$DG$2,2,0),0)),"",VLOOKUP($H3931*100+K$2,Feuil2!$A$3:$CQ$931,HLOOKUP(Feuil1!$F3931,Feuil2!$E$1:$DG$2,2,0),0))</f>
        <v>191.6</v>
      </c>
      <c r="L3931" s="12">
        <f>IF(ISBLANK(VLOOKUP($H3931*100+L$2,Feuil2!$A$3:$CQ$931,HLOOKUP(Feuil1!$F3931,Feuil2!$E$1:$DG$2,2,0),0)),"",VLOOKUP($H3931*100+L$2,Feuil2!$A$3:$CQ$931,HLOOKUP(Feuil1!$F3931,Feuil2!$E$1:$DG$2,2,0),0))</f>
        <v>362.6</v>
      </c>
      <c r="M3931" s="12">
        <f>IF(ISBLANK(VLOOKUP($H3931*100+M$2,Feuil2!$A$3:$CQ$931,HLOOKUP(Feuil1!$F3931,Feuil2!$E$1:$DG$2,2,0),0)),"",VLOOKUP($H3931*100+M$2,Feuil2!$A$3:$CQ$931,HLOOKUP(Feuil1!$F3931,Feuil2!$E$1:$DG$2,2,0),0))</f>
        <v>96.1</v>
      </c>
      <c r="N3931" s="12">
        <f>IF(ISBLANK(VLOOKUP($H3931*100+N$2,Feuil2!$A$3:$CQ$931,HLOOKUP(Feuil1!$F3931,Feuil2!$E$1:$DG$2,2,0),0)),"",VLOOKUP($H3931*100+N$2,Feuil2!$A$3:$CQ$931,HLOOKUP(Feuil1!$F3931,Feuil2!$E$1:$DG$2,2,0),0))</f>
        <v>14.3</v>
      </c>
      <c r="O3931" s="12">
        <f>IF(ISBLANK(VLOOKUP($H3931*100+O$2,Feuil2!$A$3:$CQ$931,HLOOKUP(Feuil1!$F3931,Feuil2!$E$1:$DG$2,2,0),0)),"",VLOOKUP($H3931*100+O$2,Feuil2!$A$3:$CQ$931,HLOOKUP(Feuil1!$F3931,Feuil2!$E$1:$DG$2,2,0),0))</f>
        <v>193.3</v>
      </c>
      <c r="P3931" s="12">
        <f>IF(ISBLANK(VLOOKUP($H3931*100+P$2,Feuil2!$A$3:$CQ$931,HLOOKUP(Feuil1!$F3931,Feuil2!$E$1:$DG$2,2,0),0)),"",VLOOKUP($H3931*100+P$2,Feuil2!$A$3:$CQ$931,HLOOKUP(Feuil1!$F3931,Feuil2!$E$1:$DG$2,2,0),0))</f>
        <v>81.3</v>
      </c>
      <c r="Q3931" s="12">
        <f>IF(ISBLANK(VLOOKUP($H3931*100+Q$2,Feuil2!$A$3:$CQ$931,HLOOKUP(Feuil1!$F3931,Feuil2!$E$1:$DG$2,2,0),0)),"",VLOOKUP($H3931*100+Q$2,Feuil2!$A$3:$CQ$931,HLOOKUP(Feuil1!$F3931,Feuil2!$E$1:$DG$2,2,0),0))</f>
        <v>37.9</v>
      </c>
      <c r="R3931" s="12">
        <f>IF(ISBLANK(VLOOKUP($H3931*100+R$2,Feuil2!$A$3:$CQ$931,HLOOKUP(Feuil1!$F3931,Feuil2!$E$1:$DG$2,2,0),0)),"",VLOOKUP($H3931*100+R$2,Feuil2!$A$3:$CQ$931,HLOOKUP(Feuil1!$F3931,Feuil2!$E$1:$DG$2,2,0),0))</f>
        <v>1.4</v>
      </c>
      <c r="S3931" s="12">
        <f>IF(ISBLANK(VLOOKUP($H3931*100+S$2,Feuil2!$A$3:$CQ$931,HLOOKUP(Feuil1!$F3931,Feuil2!$E$1:$DG$2,2,0),0)),"",VLOOKUP($H3931*100+S$2,Feuil2!$A$3:$CQ$931,HLOOKUP(Feuil1!$F3931,Feuil2!$E$1:$DG$2,2,0),0))</f>
        <v>11.1</v>
      </c>
      <c r="T3931" s="12">
        <f>IF(ISBLANK(VLOOKUP($H3931*100+T$2,Feuil2!$A$3:$CQ$931,HLOOKUP(Feuil1!$F3931,Feuil2!$E$1:$DG$2,2,0),0)),"",VLOOKUP($H3931*100+T$2,Feuil2!$A$3:$CQ$931,HLOOKUP(Feuil1!$F3931,Feuil2!$E$1:$DG$2,2,0),0))</f>
        <v>1.4</v>
      </c>
      <c r="U3931" s="12">
        <f t="shared" si="84"/>
        <v>1214.4000000000001</v>
      </c>
    </row>
    <row r="3932" spans="1:44" x14ac:dyDescent="0.35">
      <c r="A3932" s="33" t="s">
        <v>106</v>
      </c>
      <c r="B3932" s="8" t="s">
        <v>107</v>
      </c>
      <c r="C3932" s="39">
        <v>542100</v>
      </c>
      <c r="D3932" s="39">
        <v>467600</v>
      </c>
      <c r="E3932" s="39">
        <v>300</v>
      </c>
      <c r="F3932" s="10">
        <v>6372</v>
      </c>
      <c r="G3932" s="5" t="s">
        <v>47</v>
      </c>
      <c r="H3932" s="11">
        <v>1943</v>
      </c>
      <c r="I3932" s="12">
        <f>IF(ISBLANK(VLOOKUP($H3932*100+I$2,Feuil2!$A$3:$CQ$931,HLOOKUP(Feuil1!$F3932,Feuil2!$E$1:$DG$2,2,0),0)),"",VLOOKUP($H3932*100+I$2,Feuil2!$A$3:$CQ$931,HLOOKUP(Feuil1!$F3932,Feuil2!$E$1:$DG$2,2,0),0))</f>
        <v>27.8</v>
      </c>
      <c r="J3932" s="12">
        <f>IF(ISBLANK(VLOOKUP($H3932*100+J$2,Feuil2!$A$3:$CQ$931,HLOOKUP(Feuil1!$F3932,Feuil2!$E$1:$DG$2,2,0),0)),"",VLOOKUP($H3932*100+J$2,Feuil2!$A$3:$CQ$931,HLOOKUP(Feuil1!$F3932,Feuil2!$E$1:$DG$2,2,0),0))</f>
        <v>51.1</v>
      </c>
      <c r="K3932" s="12">
        <f>IF(ISBLANK(VLOOKUP($H3932*100+K$2,Feuil2!$A$3:$CQ$931,HLOOKUP(Feuil1!$F3932,Feuil2!$E$1:$DG$2,2,0),0)),"",VLOOKUP($H3932*100+K$2,Feuil2!$A$3:$CQ$931,HLOOKUP(Feuil1!$F3932,Feuil2!$E$1:$DG$2,2,0),0))</f>
        <v>40</v>
      </c>
      <c r="L3932" s="12">
        <f>IF(ISBLANK(VLOOKUP($H3932*100+L$2,Feuil2!$A$3:$CQ$931,HLOOKUP(Feuil1!$F3932,Feuil2!$E$1:$DG$2,2,0),0)),"",VLOOKUP($H3932*100+L$2,Feuil2!$A$3:$CQ$931,HLOOKUP(Feuil1!$F3932,Feuil2!$E$1:$DG$2,2,0),0))</f>
        <v>280.2</v>
      </c>
      <c r="M3932" s="12">
        <f>IF(ISBLANK(VLOOKUP($H3932*100+M$2,Feuil2!$A$3:$CQ$931,HLOOKUP(Feuil1!$F3932,Feuil2!$E$1:$DG$2,2,0),0)),"",VLOOKUP($H3932*100+M$2,Feuil2!$A$3:$CQ$931,HLOOKUP(Feuil1!$F3932,Feuil2!$E$1:$DG$2,2,0),0))</f>
        <v>8</v>
      </c>
      <c r="N3932" s="12">
        <f>IF(ISBLANK(VLOOKUP($H3932*100+N$2,Feuil2!$A$3:$CQ$931,HLOOKUP(Feuil1!$F3932,Feuil2!$E$1:$DG$2,2,0),0)),"",VLOOKUP($H3932*100+N$2,Feuil2!$A$3:$CQ$931,HLOOKUP(Feuil1!$F3932,Feuil2!$E$1:$DG$2,2,0),0))</f>
        <v>170</v>
      </c>
      <c r="O3932" s="12">
        <f>IF(ISBLANK(VLOOKUP($H3932*100+O$2,Feuil2!$A$3:$CQ$931,HLOOKUP(Feuil1!$F3932,Feuil2!$E$1:$DG$2,2,0),0)),"",VLOOKUP($H3932*100+O$2,Feuil2!$A$3:$CQ$931,HLOOKUP(Feuil1!$F3932,Feuil2!$E$1:$DG$2,2,0),0))</f>
        <v>67.400000000000006</v>
      </c>
      <c r="P3932" s="12">
        <f>IF(ISBLANK(VLOOKUP($H3932*100+P$2,Feuil2!$A$3:$CQ$931,HLOOKUP(Feuil1!$F3932,Feuil2!$E$1:$DG$2,2,0),0)),"",VLOOKUP($H3932*100+P$2,Feuil2!$A$3:$CQ$931,HLOOKUP(Feuil1!$F3932,Feuil2!$E$1:$DG$2,2,0),0))</f>
        <v>55.1</v>
      </c>
      <c r="Q3932" s="12">
        <f>IF(ISBLANK(VLOOKUP($H3932*100+Q$2,Feuil2!$A$3:$CQ$931,HLOOKUP(Feuil1!$F3932,Feuil2!$E$1:$DG$2,2,0),0)),"",VLOOKUP($H3932*100+Q$2,Feuil2!$A$3:$CQ$931,HLOOKUP(Feuil1!$F3932,Feuil2!$E$1:$DG$2,2,0),0))</f>
        <v>7.7</v>
      </c>
      <c r="R3932" s="12">
        <f>IF(ISBLANK(VLOOKUP($H3932*100+R$2,Feuil2!$A$3:$CQ$931,HLOOKUP(Feuil1!$F3932,Feuil2!$E$1:$DG$2,2,0),0)),"",VLOOKUP($H3932*100+R$2,Feuil2!$A$3:$CQ$931,HLOOKUP(Feuil1!$F3932,Feuil2!$E$1:$DG$2,2,0),0))</f>
        <v>58.7</v>
      </c>
      <c r="S3932" s="12">
        <f>IF(ISBLANK(VLOOKUP($H3932*100+S$2,Feuil2!$A$3:$CQ$931,HLOOKUP(Feuil1!$F3932,Feuil2!$E$1:$DG$2,2,0),0)),"",VLOOKUP($H3932*100+S$2,Feuil2!$A$3:$CQ$931,HLOOKUP(Feuil1!$F3932,Feuil2!$E$1:$DG$2,2,0),0))</f>
        <v>1.5</v>
      </c>
      <c r="T3932" s="12">
        <f>IF(ISBLANK(VLOOKUP($H3932*100+T$2,Feuil2!$A$3:$CQ$931,HLOOKUP(Feuil1!$F3932,Feuil2!$E$1:$DG$2,2,0),0)),"",VLOOKUP($H3932*100+T$2,Feuil2!$A$3:$CQ$931,HLOOKUP(Feuil1!$F3932,Feuil2!$E$1:$DG$2,2,0),0))</f>
        <v>5.6</v>
      </c>
      <c r="U3932" s="12">
        <f t="shared" si="84"/>
        <v>773.10000000000014</v>
      </c>
    </row>
    <row r="3933" spans="1:44" x14ac:dyDescent="0.35">
      <c r="A3933" s="33" t="s">
        <v>106</v>
      </c>
      <c r="B3933" s="8" t="s">
        <v>107</v>
      </c>
      <c r="C3933" s="39">
        <v>542100</v>
      </c>
      <c r="D3933" s="39">
        <v>467600</v>
      </c>
      <c r="E3933" s="39">
        <v>300</v>
      </c>
      <c r="F3933" s="10">
        <v>6372</v>
      </c>
      <c r="G3933" s="5" t="s">
        <v>47</v>
      </c>
      <c r="H3933" s="11">
        <v>1944</v>
      </c>
      <c r="I3933" s="12">
        <f>IF(ISBLANK(VLOOKUP($H3933*100+I$2,Feuil2!$A$3:$CQ$931,HLOOKUP(Feuil1!$F3933,Feuil2!$E$1:$DG$2,2,0),0)),"",VLOOKUP($H3933*100+I$2,Feuil2!$A$3:$CQ$931,HLOOKUP(Feuil1!$F3933,Feuil2!$E$1:$DG$2,2,0),0))</f>
        <v>30.1</v>
      </c>
      <c r="J3933" s="12">
        <f>IF(ISBLANK(VLOOKUP($H3933*100+J$2,Feuil2!$A$3:$CQ$931,HLOOKUP(Feuil1!$F3933,Feuil2!$E$1:$DG$2,2,0),0)),"",VLOOKUP($H3933*100+J$2,Feuil2!$A$3:$CQ$931,HLOOKUP(Feuil1!$F3933,Feuil2!$E$1:$DG$2,2,0),0))</f>
        <v>20.7</v>
      </c>
      <c r="K3933" s="12">
        <f>IF(ISBLANK(VLOOKUP($H3933*100+K$2,Feuil2!$A$3:$CQ$931,HLOOKUP(Feuil1!$F3933,Feuil2!$E$1:$DG$2,2,0),0)),"",VLOOKUP($H3933*100+K$2,Feuil2!$A$3:$CQ$931,HLOOKUP(Feuil1!$F3933,Feuil2!$E$1:$DG$2,2,0),0))</f>
        <v>89.6</v>
      </c>
      <c r="L3933" s="12">
        <f>IF(ISBLANK(VLOOKUP($H3933*100+L$2,Feuil2!$A$3:$CQ$931,HLOOKUP(Feuil1!$F3933,Feuil2!$E$1:$DG$2,2,0),0)),"",VLOOKUP($H3933*100+L$2,Feuil2!$A$3:$CQ$931,HLOOKUP(Feuil1!$F3933,Feuil2!$E$1:$DG$2,2,0),0))</f>
        <v>116</v>
      </c>
      <c r="M3933" s="12">
        <f>IF(ISBLANK(VLOOKUP($H3933*100+M$2,Feuil2!$A$3:$CQ$931,HLOOKUP(Feuil1!$F3933,Feuil2!$E$1:$DG$2,2,0),0)),"",VLOOKUP($H3933*100+M$2,Feuil2!$A$3:$CQ$931,HLOOKUP(Feuil1!$F3933,Feuil2!$E$1:$DG$2,2,0),0))</f>
        <v>200.4</v>
      </c>
      <c r="N3933" s="12">
        <f>IF(ISBLANK(VLOOKUP($H3933*100+N$2,Feuil2!$A$3:$CQ$931,HLOOKUP(Feuil1!$F3933,Feuil2!$E$1:$DG$2,2,0),0)),"",VLOOKUP($H3933*100+N$2,Feuil2!$A$3:$CQ$931,HLOOKUP(Feuil1!$F3933,Feuil2!$E$1:$DG$2,2,0),0))</f>
        <v>8.4</v>
      </c>
      <c r="O3933" s="12">
        <f>IF(ISBLANK(VLOOKUP($H3933*100+O$2,Feuil2!$A$3:$CQ$931,HLOOKUP(Feuil1!$F3933,Feuil2!$E$1:$DG$2,2,0),0)),"",VLOOKUP($H3933*100+O$2,Feuil2!$A$3:$CQ$931,HLOOKUP(Feuil1!$F3933,Feuil2!$E$1:$DG$2,2,0),0))</f>
        <v>42.8</v>
      </c>
      <c r="P3933" s="12">
        <f>IF(ISBLANK(VLOOKUP($H3933*100+P$2,Feuil2!$A$3:$CQ$931,HLOOKUP(Feuil1!$F3933,Feuil2!$E$1:$DG$2,2,0),0)),"",VLOOKUP($H3933*100+P$2,Feuil2!$A$3:$CQ$931,HLOOKUP(Feuil1!$F3933,Feuil2!$E$1:$DG$2,2,0),0))</f>
        <v>7.3</v>
      </c>
      <c r="Q3933" s="12">
        <f>IF(ISBLANK(VLOOKUP($H3933*100+Q$2,Feuil2!$A$3:$CQ$931,HLOOKUP(Feuil1!$F3933,Feuil2!$E$1:$DG$2,2,0),0)),"",VLOOKUP($H3933*100+Q$2,Feuil2!$A$3:$CQ$931,HLOOKUP(Feuil1!$F3933,Feuil2!$E$1:$DG$2,2,0),0))</f>
        <v>9.5</v>
      </c>
      <c r="R3933" s="12">
        <f>IF(ISBLANK(VLOOKUP($H3933*100+R$2,Feuil2!$A$3:$CQ$931,HLOOKUP(Feuil1!$F3933,Feuil2!$E$1:$DG$2,2,0),0)),"",VLOOKUP($H3933*100+R$2,Feuil2!$A$3:$CQ$931,HLOOKUP(Feuil1!$F3933,Feuil2!$E$1:$DG$2,2,0),0))</f>
        <v>29.5</v>
      </c>
      <c r="S3933" s="12">
        <f>IF(ISBLANK(VLOOKUP($H3933*100+S$2,Feuil2!$A$3:$CQ$931,HLOOKUP(Feuil1!$F3933,Feuil2!$E$1:$DG$2,2,0),0)),"",VLOOKUP($H3933*100+S$2,Feuil2!$A$3:$CQ$931,HLOOKUP(Feuil1!$F3933,Feuil2!$E$1:$DG$2,2,0),0))</f>
        <v>10.6</v>
      </c>
      <c r="T3933" s="12">
        <f>IF(ISBLANK(VLOOKUP($H3933*100+T$2,Feuil2!$A$3:$CQ$931,HLOOKUP(Feuil1!$F3933,Feuil2!$E$1:$DG$2,2,0),0)),"",VLOOKUP($H3933*100+T$2,Feuil2!$A$3:$CQ$931,HLOOKUP(Feuil1!$F3933,Feuil2!$E$1:$DG$2,2,0),0))</f>
        <v>1.4</v>
      </c>
      <c r="U3933" s="12">
        <f t="shared" si="84"/>
        <v>566.29999999999995</v>
      </c>
    </row>
    <row r="3934" spans="1:44" x14ac:dyDescent="0.35">
      <c r="A3934" s="33" t="s">
        <v>106</v>
      </c>
      <c r="B3934" s="8" t="s">
        <v>107</v>
      </c>
      <c r="C3934" s="39">
        <v>542100</v>
      </c>
      <c r="D3934" s="39">
        <v>467600</v>
      </c>
      <c r="E3934" s="39">
        <v>300</v>
      </c>
      <c r="F3934" s="10">
        <v>6372</v>
      </c>
      <c r="G3934" s="5" t="s">
        <v>47</v>
      </c>
      <c r="H3934" s="11">
        <v>1945</v>
      </c>
      <c r="I3934" s="12">
        <f>IF(ISBLANK(VLOOKUP($H3934*100+I$2,Feuil2!$A$3:$CQ$931,HLOOKUP(Feuil1!$F3934,Feuil2!$E$1:$DG$2,2,0),0)),"",VLOOKUP($H3934*100+I$2,Feuil2!$A$3:$CQ$931,HLOOKUP(Feuil1!$F3934,Feuil2!$E$1:$DG$2,2,0),0))</f>
        <v>2.2999999999999998</v>
      </c>
      <c r="J3934" s="12">
        <f>IF(ISBLANK(VLOOKUP($H3934*100+J$2,Feuil2!$A$3:$CQ$931,HLOOKUP(Feuil1!$F3934,Feuil2!$E$1:$DG$2,2,0),0)),"",VLOOKUP($H3934*100+J$2,Feuil2!$A$3:$CQ$931,HLOOKUP(Feuil1!$F3934,Feuil2!$E$1:$DG$2,2,0),0))</f>
        <v>64.5</v>
      </c>
      <c r="K3934" s="12">
        <f>IF(ISBLANK(VLOOKUP($H3934*100+K$2,Feuil2!$A$3:$CQ$931,HLOOKUP(Feuil1!$F3934,Feuil2!$E$1:$DG$2,2,0),0)),"",VLOOKUP($H3934*100+K$2,Feuil2!$A$3:$CQ$931,HLOOKUP(Feuil1!$F3934,Feuil2!$E$1:$DG$2,2,0),0))</f>
        <v>161.5</v>
      </c>
      <c r="L3934" s="12">
        <f>IF(ISBLANK(VLOOKUP($H3934*100+L$2,Feuil2!$A$3:$CQ$931,HLOOKUP(Feuil1!$F3934,Feuil2!$E$1:$DG$2,2,0),0)),"",VLOOKUP($H3934*100+L$2,Feuil2!$A$3:$CQ$931,HLOOKUP(Feuil1!$F3934,Feuil2!$E$1:$DG$2,2,0),0))</f>
        <v>228.6</v>
      </c>
      <c r="M3934" s="12">
        <f>IF(ISBLANK(VLOOKUP($H3934*100+M$2,Feuil2!$A$3:$CQ$931,HLOOKUP(Feuil1!$F3934,Feuil2!$E$1:$DG$2,2,0),0)),"",VLOOKUP($H3934*100+M$2,Feuil2!$A$3:$CQ$931,HLOOKUP(Feuil1!$F3934,Feuil2!$E$1:$DG$2,2,0),0))</f>
        <v>122.6</v>
      </c>
      <c r="N3934" s="12">
        <f>IF(ISBLANK(VLOOKUP($H3934*100+N$2,Feuil2!$A$3:$CQ$931,HLOOKUP(Feuil1!$F3934,Feuil2!$E$1:$DG$2,2,0),0)),"",VLOOKUP($H3934*100+N$2,Feuil2!$A$3:$CQ$931,HLOOKUP(Feuil1!$F3934,Feuil2!$E$1:$DG$2,2,0),0))</f>
        <v>58.7</v>
      </c>
      <c r="O3934" s="12">
        <f>IF(ISBLANK(VLOOKUP($H3934*100+O$2,Feuil2!$A$3:$CQ$931,HLOOKUP(Feuil1!$F3934,Feuil2!$E$1:$DG$2,2,0),0)),"",VLOOKUP($H3934*100+O$2,Feuil2!$A$3:$CQ$931,HLOOKUP(Feuil1!$F3934,Feuil2!$E$1:$DG$2,2,0),0))</f>
        <v>234.1</v>
      </c>
      <c r="P3934" s="12">
        <f>IF(ISBLANK(VLOOKUP($H3934*100+P$2,Feuil2!$A$3:$CQ$931,HLOOKUP(Feuil1!$F3934,Feuil2!$E$1:$DG$2,2,0),0)),"",VLOOKUP($H3934*100+P$2,Feuil2!$A$3:$CQ$931,HLOOKUP(Feuil1!$F3934,Feuil2!$E$1:$DG$2,2,0),0))</f>
        <v>187.7</v>
      </c>
      <c r="Q3934" s="12">
        <f>IF(ISBLANK(VLOOKUP($H3934*100+Q$2,Feuil2!$A$3:$CQ$931,HLOOKUP(Feuil1!$F3934,Feuil2!$E$1:$DG$2,2,0),0)),"",VLOOKUP($H3934*100+Q$2,Feuil2!$A$3:$CQ$931,HLOOKUP(Feuil1!$F3934,Feuil2!$E$1:$DG$2,2,0),0))</f>
        <v>180.2</v>
      </c>
      <c r="R3934" s="12">
        <f>IF(ISBLANK(VLOOKUP($H3934*100+R$2,Feuil2!$A$3:$CQ$931,HLOOKUP(Feuil1!$F3934,Feuil2!$E$1:$DG$2,2,0),0)),"",VLOOKUP($H3934*100+R$2,Feuil2!$A$3:$CQ$931,HLOOKUP(Feuil1!$F3934,Feuil2!$E$1:$DG$2,2,0),0))</f>
        <v>1.9</v>
      </c>
      <c r="S3934" s="12">
        <f>IF(ISBLANK(VLOOKUP($H3934*100+S$2,Feuil2!$A$3:$CQ$931,HLOOKUP(Feuil1!$F3934,Feuil2!$E$1:$DG$2,2,0),0)),"",VLOOKUP($H3934*100+S$2,Feuil2!$A$3:$CQ$931,HLOOKUP(Feuil1!$F3934,Feuil2!$E$1:$DG$2,2,0),0))</f>
        <v>1.9</v>
      </c>
      <c r="T3934" s="12">
        <f>IF(ISBLANK(VLOOKUP($H3934*100+T$2,Feuil2!$A$3:$CQ$931,HLOOKUP(Feuil1!$F3934,Feuil2!$E$1:$DG$2,2,0),0)),"",VLOOKUP($H3934*100+T$2,Feuil2!$A$3:$CQ$931,HLOOKUP(Feuil1!$F3934,Feuil2!$E$1:$DG$2,2,0),0))</f>
        <v>1.6</v>
      </c>
      <c r="U3934" s="12">
        <f t="shared" si="84"/>
        <v>1245.6000000000001</v>
      </c>
    </row>
    <row r="3935" spans="1:44" x14ac:dyDescent="0.35">
      <c r="A3935" s="33" t="s">
        <v>106</v>
      </c>
      <c r="B3935" s="8" t="s">
        <v>107</v>
      </c>
      <c r="C3935" s="39">
        <v>542100</v>
      </c>
      <c r="D3935" s="39">
        <v>467600</v>
      </c>
      <c r="E3935" s="39">
        <v>300</v>
      </c>
      <c r="F3935" s="10">
        <v>6372</v>
      </c>
      <c r="G3935" s="5" t="s">
        <v>47</v>
      </c>
      <c r="H3935" s="11">
        <v>1946</v>
      </c>
      <c r="I3935" s="12">
        <f>IF(ISBLANK(VLOOKUP($H3935*100+I$2,Feuil2!$A$3:$CQ$931,HLOOKUP(Feuil1!$F3935,Feuil2!$E$1:$DG$2,2,0),0)),"",VLOOKUP($H3935*100+I$2,Feuil2!$A$3:$CQ$931,HLOOKUP(Feuil1!$F3935,Feuil2!$E$1:$DG$2,2,0),0))</f>
        <v>4</v>
      </c>
      <c r="J3935" s="12">
        <f>IF(ISBLANK(VLOOKUP($H3935*100+J$2,Feuil2!$A$3:$CQ$931,HLOOKUP(Feuil1!$F3935,Feuil2!$E$1:$DG$2,2,0),0)),"",VLOOKUP($H3935*100+J$2,Feuil2!$A$3:$CQ$931,HLOOKUP(Feuil1!$F3935,Feuil2!$E$1:$DG$2,2,0),0))</f>
        <v>77.2</v>
      </c>
      <c r="K3935" s="12">
        <f>IF(ISBLANK(VLOOKUP($H3935*100+K$2,Feuil2!$A$3:$CQ$931,HLOOKUP(Feuil1!$F3935,Feuil2!$E$1:$DG$2,2,0),0)),"",VLOOKUP($H3935*100+K$2,Feuil2!$A$3:$CQ$931,HLOOKUP(Feuil1!$F3935,Feuil2!$E$1:$DG$2,2,0),0))</f>
        <v>199</v>
      </c>
      <c r="L3935" s="12">
        <f>IF(ISBLANK(VLOOKUP($H3935*100+L$2,Feuil2!$A$3:$CQ$931,HLOOKUP(Feuil1!$F3935,Feuil2!$E$1:$DG$2,2,0),0)),"",VLOOKUP($H3935*100+L$2,Feuil2!$A$3:$CQ$931,HLOOKUP(Feuil1!$F3935,Feuil2!$E$1:$DG$2,2,0),0))</f>
        <v>78.2</v>
      </c>
      <c r="M3935" s="12">
        <f>IF(ISBLANK(VLOOKUP($H3935*100+M$2,Feuil2!$A$3:$CQ$931,HLOOKUP(Feuil1!$F3935,Feuil2!$E$1:$DG$2,2,0),0)),"",VLOOKUP($H3935*100+M$2,Feuil2!$A$3:$CQ$931,HLOOKUP(Feuil1!$F3935,Feuil2!$E$1:$DG$2,2,0),0))</f>
        <v>280.10000000000002</v>
      </c>
      <c r="N3935" s="12">
        <f>IF(ISBLANK(VLOOKUP($H3935*100+N$2,Feuil2!$A$3:$CQ$931,HLOOKUP(Feuil1!$F3935,Feuil2!$E$1:$DG$2,2,0),0)),"",VLOOKUP($H3935*100+N$2,Feuil2!$A$3:$CQ$931,HLOOKUP(Feuil1!$F3935,Feuil2!$E$1:$DG$2,2,0),0))</f>
        <v>485.8</v>
      </c>
      <c r="O3935" s="12">
        <f>IF(ISBLANK(VLOOKUP($H3935*100+O$2,Feuil2!$A$3:$CQ$931,HLOOKUP(Feuil1!$F3935,Feuil2!$E$1:$DG$2,2,0),0)),"",VLOOKUP($H3935*100+O$2,Feuil2!$A$3:$CQ$931,HLOOKUP(Feuil1!$F3935,Feuil2!$E$1:$DG$2,2,0),0))</f>
        <v>329</v>
      </c>
      <c r="P3935" s="12">
        <f>IF(ISBLANK(VLOOKUP($H3935*100+P$2,Feuil2!$A$3:$CQ$931,HLOOKUP(Feuil1!$F3935,Feuil2!$E$1:$DG$2,2,0),0)),"",VLOOKUP($H3935*100+P$2,Feuil2!$A$3:$CQ$931,HLOOKUP(Feuil1!$F3935,Feuil2!$E$1:$DG$2,2,0),0))</f>
        <v>15</v>
      </c>
      <c r="Q3935" s="12">
        <f>IF(ISBLANK(VLOOKUP($H3935*100+Q$2,Feuil2!$A$3:$CQ$931,HLOOKUP(Feuil1!$F3935,Feuil2!$E$1:$DG$2,2,0),0)),"",VLOOKUP($H3935*100+Q$2,Feuil2!$A$3:$CQ$931,HLOOKUP(Feuil1!$F3935,Feuil2!$E$1:$DG$2,2,0),0))</f>
        <v>101.4</v>
      </c>
      <c r="R3935" s="12">
        <f>IF(ISBLANK(VLOOKUP($H3935*100+R$2,Feuil2!$A$3:$CQ$931,HLOOKUP(Feuil1!$F3935,Feuil2!$E$1:$DG$2,2,0),0)),"",VLOOKUP($H3935*100+R$2,Feuil2!$A$3:$CQ$931,HLOOKUP(Feuil1!$F3935,Feuil2!$E$1:$DG$2,2,0),0))</f>
        <v>5.7</v>
      </c>
      <c r="S3935" s="12">
        <f>IF(ISBLANK(VLOOKUP($H3935*100+S$2,Feuil2!$A$3:$CQ$931,HLOOKUP(Feuil1!$F3935,Feuil2!$E$1:$DG$2,2,0),0)),"",VLOOKUP($H3935*100+S$2,Feuil2!$A$3:$CQ$931,HLOOKUP(Feuil1!$F3935,Feuil2!$E$1:$DG$2,2,0),0))</f>
        <v>2.5</v>
      </c>
      <c r="T3935" s="12">
        <f>IF(ISBLANK(VLOOKUP($H3935*100+T$2,Feuil2!$A$3:$CQ$931,HLOOKUP(Feuil1!$F3935,Feuil2!$E$1:$DG$2,2,0),0)),"",VLOOKUP($H3935*100+T$2,Feuil2!$A$3:$CQ$931,HLOOKUP(Feuil1!$F3935,Feuil2!$E$1:$DG$2,2,0),0))</f>
        <v>1.6</v>
      </c>
      <c r="U3935" s="12">
        <f t="shared" si="84"/>
        <v>1579.5</v>
      </c>
    </row>
    <row r="3936" spans="1:44" x14ac:dyDescent="0.35">
      <c r="A3936" s="33" t="s">
        <v>106</v>
      </c>
      <c r="B3936" s="8" t="s">
        <v>107</v>
      </c>
      <c r="C3936" s="39">
        <v>542100</v>
      </c>
      <c r="D3936" s="39">
        <v>467600</v>
      </c>
      <c r="E3936" s="39">
        <v>300</v>
      </c>
      <c r="F3936" s="10">
        <v>6372</v>
      </c>
      <c r="G3936" s="5" t="s">
        <v>47</v>
      </c>
      <c r="H3936" s="11">
        <v>1947</v>
      </c>
      <c r="I3936" s="12">
        <f>IF(ISBLANK(VLOOKUP($H3936*100+I$2,Feuil2!$A$3:$CQ$931,HLOOKUP(Feuil1!$F3936,Feuil2!$E$1:$DG$2,2,0),0)),"",VLOOKUP($H3936*100+I$2,Feuil2!$A$3:$CQ$931,HLOOKUP(Feuil1!$F3936,Feuil2!$E$1:$DG$2,2,0),0))</f>
        <v>23.8</v>
      </c>
      <c r="J3936" s="12">
        <f>IF(ISBLANK(VLOOKUP($H3936*100+J$2,Feuil2!$A$3:$CQ$931,HLOOKUP(Feuil1!$F3936,Feuil2!$E$1:$DG$2,2,0),0)),"",VLOOKUP($H3936*100+J$2,Feuil2!$A$3:$CQ$931,HLOOKUP(Feuil1!$F3936,Feuil2!$E$1:$DG$2,2,0),0))</f>
        <v>81.7</v>
      </c>
      <c r="K3936" s="12">
        <f>IF(ISBLANK(VLOOKUP($H3936*100+K$2,Feuil2!$A$3:$CQ$931,HLOOKUP(Feuil1!$F3936,Feuil2!$E$1:$DG$2,2,0),0)),"",VLOOKUP($H3936*100+K$2,Feuil2!$A$3:$CQ$931,HLOOKUP(Feuil1!$F3936,Feuil2!$E$1:$DG$2,2,0),0))</f>
        <v>100.4</v>
      </c>
      <c r="L3936" s="12">
        <f>IF(ISBLANK(VLOOKUP($H3936*100+L$2,Feuil2!$A$3:$CQ$931,HLOOKUP(Feuil1!$F3936,Feuil2!$E$1:$DG$2,2,0),0)),"",VLOOKUP($H3936*100+L$2,Feuil2!$A$3:$CQ$931,HLOOKUP(Feuil1!$F3936,Feuil2!$E$1:$DG$2,2,0),0))</f>
        <v>141.9</v>
      </c>
      <c r="M3936" s="12">
        <f>IF(ISBLANK(VLOOKUP($H3936*100+M$2,Feuil2!$A$3:$CQ$931,HLOOKUP(Feuil1!$F3936,Feuil2!$E$1:$DG$2,2,0),0)),"",VLOOKUP($H3936*100+M$2,Feuil2!$A$3:$CQ$931,HLOOKUP(Feuil1!$F3936,Feuil2!$E$1:$DG$2,2,0),0))</f>
        <v>293.7</v>
      </c>
      <c r="N3936" s="12">
        <f>IF(ISBLANK(VLOOKUP($H3936*100+N$2,Feuil2!$A$3:$CQ$931,HLOOKUP(Feuil1!$F3936,Feuil2!$E$1:$DG$2,2,0),0)),"",VLOOKUP($H3936*100+N$2,Feuil2!$A$3:$CQ$931,HLOOKUP(Feuil1!$F3936,Feuil2!$E$1:$DG$2,2,0),0))</f>
        <v>120.2</v>
      </c>
      <c r="O3936" s="12">
        <f>IF(ISBLANK(VLOOKUP($H3936*100+O$2,Feuil2!$A$3:$CQ$931,HLOOKUP(Feuil1!$F3936,Feuil2!$E$1:$DG$2,2,0),0)),"",VLOOKUP($H3936*100+O$2,Feuil2!$A$3:$CQ$931,HLOOKUP(Feuil1!$F3936,Feuil2!$E$1:$DG$2,2,0),0))</f>
        <v>40.5</v>
      </c>
      <c r="P3936" s="12">
        <f>IF(ISBLANK(VLOOKUP($H3936*100+P$2,Feuil2!$A$3:$CQ$931,HLOOKUP(Feuil1!$F3936,Feuil2!$E$1:$DG$2,2,0),0)),"",VLOOKUP($H3936*100+P$2,Feuil2!$A$3:$CQ$931,HLOOKUP(Feuil1!$F3936,Feuil2!$E$1:$DG$2,2,0),0))</f>
        <v>117.1</v>
      </c>
      <c r="Q3936" s="12">
        <f>IF(ISBLANK(VLOOKUP($H3936*100+Q$2,Feuil2!$A$3:$CQ$931,HLOOKUP(Feuil1!$F3936,Feuil2!$E$1:$DG$2,2,0),0)),"",VLOOKUP($H3936*100+Q$2,Feuil2!$A$3:$CQ$931,HLOOKUP(Feuil1!$F3936,Feuil2!$E$1:$DG$2,2,0),0))</f>
        <v>47.3</v>
      </c>
      <c r="R3936" s="12">
        <f>IF(ISBLANK(VLOOKUP($H3936*100+R$2,Feuil2!$A$3:$CQ$931,HLOOKUP(Feuil1!$F3936,Feuil2!$E$1:$DG$2,2,0),0)),"",VLOOKUP($H3936*100+R$2,Feuil2!$A$3:$CQ$931,HLOOKUP(Feuil1!$F3936,Feuil2!$E$1:$DG$2,2,0),0))</f>
        <v>5.7</v>
      </c>
      <c r="S3936" s="12">
        <f>IF(ISBLANK(VLOOKUP($H3936*100+S$2,Feuil2!$A$3:$CQ$931,HLOOKUP(Feuil1!$F3936,Feuil2!$E$1:$DG$2,2,0),0)),"",VLOOKUP($H3936*100+S$2,Feuil2!$A$3:$CQ$931,HLOOKUP(Feuil1!$F3936,Feuil2!$E$1:$DG$2,2,0),0))</f>
        <v>1.5</v>
      </c>
      <c r="T3936" s="12">
        <f>IF(ISBLANK(VLOOKUP($H3936*100+T$2,Feuil2!$A$3:$CQ$931,HLOOKUP(Feuil1!$F3936,Feuil2!$E$1:$DG$2,2,0),0)),"",VLOOKUP($H3936*100+T$2,Feuil2!$A$3:$CQ$931,HLOOKUP(Feuil1!$F3936,Feuil2!$E$1:$DG$2,2,0),0))</f>
        <v>1.4</v>
      </c>
      <c r="U3936" s="12">
        <f t="shared" si="84"/>
        <v>975.2</v>
      </c>
    </row>
    <row r="3937" spans="1:21" x14ac:dyDescent="0.35">
      <c r="A3937" s="33" t="s">
        <v>106</v>
      </c>
      <c r="B3937" s="8" t="s">
        <v>107</v>
      </c>
      <c r="C3937" s="39">
        <v>542100</v>
      </c>
      <c r="D3937" s="39">
        <v>467600</v>
      </c>
      <c r="E3937" s="39">
        <v>300</v>
      </c>
      <c r="F3937" s="10">
        <v>6372</v>
      </c>
      <c r="G3937" s="5" t="s">
        <v>47</v>
      </c>
      <c r="H3937" s="11">
        <v>1948</v>
      </c>
      <c r="I3937" s="12">
        <f>IF(ISBLANK(VLOOKUP($H3937*100+I$2,Feuil2!$A$3:$CQ$931,HLOOKUP(Feuil1!$F3937,Feuil2!$E$1:$DG$2,2,0),0)),"",VLOOKUP($H3937*100+I$2,Feuil2!$A$3:$CQ$931,HLOOKUP(Feuil1!$F3937,Feuil2!$E$1:$DG$2,2,0),0))</f>
        <v>2.6</v>
      </c>
      <c r="J3937" s="12">
        <f>IF(ISBLANK(VLOOKUP($H3937*100+J$2,Feuil2!$A$3:$CQ$931,HLOOKUP(Feuil1!$F3937,Feuil2!$E$1:$DG$2,2,0),0)),"",VLOOKUP($H3937*100+J$2,Feuil2!$A$3:$CQ$931,HLOOKUP(Feuil1!$F3937,Feuil2!$E$1:$DG$2,2,0),0))</f>
        <v>57.6</v>
      </c>
      <c r="K3937" s="12">
        <f>IF(ISBLANK(VLOOKUP($H3937*100+K$2,Feuil2!$A$3:$CQ$931,HLOOKUP(Feuil1!$F3937,Feuil2!$E$1:$DG$2,2,0),0)),"",VLOOKUP($H3937*100+K$2,Feuil2!$A$3:$CQ$931,HLOOKUP(Feuil1!$F3937,Feuil2!$E$1:$DG$2,2,0),0))</f>
        <v>6.9</v>
      </c>
      <c r="L3937" s="12">
        <f>IF(ISBLANK(VLOOKUP($H3937*100+L$2,Feuil2!$A$3:$CQ$931,HLOOKUP(Feuil1!$F3937,Feuil2!$E$1:$DG$2,2,0),0)),"",VLOOKUP($H3937*100+L$2,Feuil2!$A$3:$CQ$931,HLOOKUP(Feuil1!$F3937,Feuil2!$E$1:$DG$2,2,0),0))</f>
        <v>135.1</v>
      </c>
      <c r="M3937" s="12">
        <f>IF(ISBLANK(VLOOKUP($H3937*100+M$2,Feuil2!$A$3:$CQ$931,HLOOKUP(Feuil1!$F3937,Feuil2!$E$1:$DG$2,2,0),0)),"",VLOOKUP($H3937*100+M$2,Feuil2!$A$3:$CQ$931,HLOOKUP(Feuil1!$F3937,Feuil2!$E$1:$DG$2,2,0),0))</f>
        <v>75.2</v>
      </c>
      <c r="N3937" s="12">
        <f>IF(ISBLANK(VLOOKUP($H3937*100+N$2,Feuil2!$A$3:$CQ$931,HLOOKUP(Feuil1!$F3937,Feuil2!$E$1:$DG$2,2,0),0)),"",VLOOKUP($H3937*100+N$2,Feuil2!$A$3:$CQ$931,HLOOKUP(Feuil1!$F3937,Feuil2!$E$1:$DG$2,2,0),0))</f>
        <v>39.4</v>
      </c>
      <c r="O3937" s="12">
        <f>IF(ISBLANK(VLOOKUP($H3937*100+O$2,Feuil2!$A$3:$CQ$931,HLOOKUP(Feuil1!$F3937,Feuil2!$E$1:$DG$2,2,0),0)),"",VLOOKUP($H3937*100+O$2,Feuil2!$A$3:$CQ$931,HLOOKUP(Feuil1!$F3937,Feuil2!$E$1:$DG$2,2,0),0))</f>
        <v>41.1</v>
      </c>
      <c r="P3937" s="12">
        <f>IF(ISBLANK(VLOOKUP($H3937*100+P$2,Feuil2!$A$3:$CQ$931,HLOOKUP(Feuil1!$F3937,Feuil2!$E$1:$DG$2,2,0),0)),"",VLOOKUP($H3937*100+P$2,Feuil2!$A$3:$CQ$931,HLOOKUP(Feuil1!$F3937,Feuil2!$E$1:$DG$2,2,0),0))</f>
        <v>97.3</v>
      </c>
      <c r="Q3937" s="12">
        <f>IF(ISBLANK(VLOOKUP($H3937*100+Q$2,Feuil2!$A$3:$CQ$931,HLOOKUP(Feuil1!$F3937,Feuil2!$E$1:$DG$2,2,0),0)),"",VLOOKUP($H3937*100+Q$2,Feuil2!$A$3:$CQ$931,HLOOKUP(Feuil1!$F3937,Feuil2!$E$1:$DG$2,2,0),0))</f>
        <v>45</v>
      </c>
      <c r="R3937" s="12">
        <f>IF(ISBLANK(VLOOKUP($H3937*100+R$2,Feuil2!$A$3:$CQ$931,HLOOKUP(Feuil1!$F3937,Feuil2!$E$1:$DG$2,2,0),0)),"",VLOOKUP($H3937*100+R$2,Feuil2!$A$3:$CQ$931,HLOOKUP(Feuil1!$F3937,Feuil2!$E$1:$DG$2,2,0),0))</f>
        <v>3.8</v>
      </c>
      <c r="S3937" s="12">
        <f>IF(ISBLANK(VLOOKUP($H3937*100+S$2,Feuil2!$A$3:$CQ$931,HLOOKUP(Feuil1!$F3937,Feuil2!$E$1:$DG$2,2,0),0)),"",VLOOKUP($H3937*100+S$2,Feuil2!$A$3:$CQ$931,HLOOKUP(Feuil1!$F3937,Feuil2!$E$1:$DG$2,2,0),0))</f>
        <v>1.4</v>
      </c>
      <c r="T3937" s="12">
        <f>IF(ISBLANK(VLOOKUP($H3937*100+T$2,Feuil2!$A$3:$CQ$931,HLOOKUP(Feuil1!$F3937,Feuil2!$E$1:$DG$2,2,0),0)),"",VLOOKUP($H3937*100+T$2,Feuil2!$A$3:$CQ$931,HLOOKUP(Feuil1!$F3937,Feuil2!$E$1:$DG$2,2,0),0))</f>
        <v>1.4</v>
      </c>
      <c r="U3937" s="12">
        <f t="shared" si="84"/>
        <v>506.79999999999995</v>
      </c>
    </row>
    <row r="3938" spans="1:21" x14ac:dyDescent="0.35">
      <c r="A3938" s="33" t="s">
        <v>106</v>
      </c>
      <c r="B3938" s="8" t="s">
        <v>107</v>
      </c>
      <c r="C3938" s="39">
        <v>542100</v>
      </c>
      <c r="D3938" s="39">
        <v>467600</v>
      </c>
      <c r="E3938" s="39">
        <v>300</v>
      </c>
      <c r="F3938" s="10">
        <v>6372</v>
      </c>
      <c r="G3938" s="5" t="s">
        <v>47</v>
      </c>
      <c r="H3938" s="11">
        <v>1949</v>
      </c>
      <c r="I3938" s="12">
        <f>IF(ISBLANK(VLOOKUP($H3938*100+I$2,Feuil2!$A$3:$CQ$931,HLOOKUP(Feuil1!$F3938,Feuil2!$E$1:$DG$2,2,0),0)),"",VLOOKUP($H3938*100+I$2,Feuil2!$A$3:$CQ$931,HLOOKUP(Feuil1!$F3938,Feuil2!$E$1:$DG$2,2,0),0))</f>
        <v>24.3</v>
      </c>
      <c r="J3938" s="12">
        <f>IF(ISBLANK(VLOOKUP($H3938*100+J$2,Feuil2!$A$3:$CQ$931,HLOOKUP(Feuil1!$F3938,Feuil2!$E$1:$DG$2,2,0),0)),"",VLOOKUP($H3938*100+J$2,Feuil2!$A$3:$CQ$931,HLOOKUP(Feuil1!$F3938,Feuil2!$E$1:$DG$2,2,0),0))</f>
        <v>4</v>
      </c>
      <c r="K3938" s="12">
        <f>IF(ISBLANK(VLOOKUP($H3938*100+K$2,Feuil2!$A$3:$CQ$931,HLOOKUP(Feuil1!$F3938,Feuil2!$E$1:$DG$2,2,0),0)),"",VLOOKUP($H3938*100+K$2,Feuil2!$A$3:$CQ$931,HLOOKUP(Feuil1!$F3938,Feuil2!$E$1:$DG$2,2,0),0))</f>
        <v>198.3</v>
      </c>
      <c r="L3938" s="12">
        <f>IF(ISBLANK(VLOOKUP($H3938*100+L$2,Feuil2!$A$3:$CQ$931,HLOOKUP(Feuil1!$F3938,Feuil2!$E$1:$DG$2,2,0),0)),"",VLOOKUP($H3938*100+L$2,Feuil2!$A$3:$CQ$931,HLOOKUP(Feuil1!$F3938,Feuil2!$E$1:$DG$2,2,0),0))</f>
        <v>134.19999999999999</v>
      </c>
      <c r="M3938" s="12">
        <f>IF(ISBLANK(VLOOKUP($H3938*100+M$2,Feuil2!$A$3:$CQ$931,HLOOKUP(Feuil1!$F3938,Feuil2!$E$1:$DG$2,2,0),0)),"",VLOOKUP($H3938*100+M$2,Feuil2!$A$3:$CQ$931,HLOOKUP(Feuil1!$F3938,Feuil2!$E$1:$DG$2,2,0),0))</f>
        <v>105.7</v>
      </c>
      <c r="N3938" s="12">
        <f>IF(ISBLANK(VLOOKUP($H3938*100+N$2,Feuil2!$A$3:$CQ$931,HLOOKUP(Feuil1!$F3938,Feuil2!$E$1:$DG$2,2,0),0)),"",VLOOKUP($H3938*100+N$2,Feuil2!$A$3:$CQ$931,HLOOKUP(Feuil1!$F3938,Feuil2!$E$1:$DG$2,2,0),0))</f>
        <v>61.3</v>
      </c>
      <c r="O3938" s="12">
        <f>IF(ISBLANK(VLOOKUP($H3938*100+O$2,Feuil2!$A$3:$CQ$931,HLOOKUP(Feuil1!$F3938,Feuil2!$E$1:$DG$2,2,0),0)),"",VLOOKUP($H3938*100+O$2,Feuil2!$A$3:$CQ$931,HLOOKUP(Feuil1!$F3938,Feuil2!$E$1:$DG$2,2,0),0))</f>
        <v>120.2</v>
      </c>
      <c r="P3938" s="12">
        <f>IF(ISBLANK(VLOOKUP($H3938*100+P$2,Feuil2!$A$3:$CQ$931,HLOOKUP(Feuil1!$F3938,Feuil2!$E$1:$DG$2,2,0),0)),"",VLOOKUP($H3938*100+P$2,Feuil2!$A$3:$CQ$931,HLOOKUP(Feuil1!$F3938,Feuil2!$E$1:$DG$2,2,0),0))</f>
        <v>37.799999999999997</v>
      </c>
      <c r="Q3938" s="12">
        <f>IF(ISBLANK(VLOOKUP($H3938*100+Q$2,Feuil2!$A$3:$CQ$931,HLOOKUP(Feuil1!$F3938,Feuil2!$E$1:$DG$2,2,0),0)),"",VLOOKUP($H3938*100+Q$2,Feuil2!$A$3:$CQ$931,HLOOKUP(Feuil1!$F3938,Feuil2!$E$1:$DG$2,2,0),0))</f>
        <v>32.299999999999997</v>
      </c>
      <c r="R3938" s="12">
        <f>IF(ISBLANK(VLOOKUP($H3938*100+R$2,Feuil2!$A$3:$CQ$931,HLOOKUP(Feuil1!$F3938,Feuil2!$E$1:$DG$2,2,0),0)),"",VLOOKUP($H3938*100+R$2,Feuil2!$A$3:$CQ$931,HLOOKUP(Feuil1!$F3938,Feuil2!$E$1:$DG$2,2,0),0))</f>
        <v>1.4</v>
      </c>
      <c r="S3938" s="12">
        <f>IF(ISBLANK(VLOOKUP($H3938*100+S$2,Feuil2!$A$3:$CQ$931,HLOOKUP(Feuil1!$F3938,Feuil2!$E$1:$DG$2,2,0),0)),"",VLOOKUP($H3938*100+S$2,Feuil2!$A$3:$CQ$931,HLOOKUP(Feuil1!$F3938,Feuil2!$E$1:$DG$2,2,0),0))</f>
        <v>1.4</v>
      </c>
      <c r="T3938" s="12">
        <f>IF(ISBLANK(VLOOKUP($H3938*100+T$2,Feuil2!$A$3:$CQ$931,HLOOKUP(Feuil1!$F3938,Feuil2!$E$1:$DG$2,2,0),0)),"",VLOOKUP($H3938*100+T$2,Feuil2!$A$3:$CQ$931,HLOOKUP(Feuil1!$F3938,Feuil2!$E$1:$DG$2,2,0),0))</f>
        <v>2.2999999999999998</v>
      </c>
      <c r="U3938" s="12">
        <f t="shared" si="84"/>
        <v>723.19999999999982</v>
      </c>
    </row>
    <row r="3939" spans="1:21" x14ac:dyDescent="0.35">
      <c r="A3939" s="33" t="s">
        <v>106</v>
      </c>
      <c r="B3939" s="8" t="s">
        <v>107</v>
      </c>
      <c r="C3939" s="39">
        <v>542100</v>
      </c>
      <c r="D3939" s="39">
        <v>467600</v>
      </c>
      <c r="E3939" s="39">
        <v>300</v>
      </c>
      <c r="F3939" s="10">
        <v>6372</v>
      </c>
      <c r="G3939" s="5" t="s">
        <v>47</v>
      </c>
      <c r="H3939" s="11">
        <v>1950</v>
      </c>
      <c r="I3939" s="12">
        <f>IF(ISBLANK(VLOOKUP($H3939*100+I$2,Feuil2!$A$3:$CQ$931,HLOOKUP(Feuil1!$F3939,Feuil2!$E$1:$DG$2,2,0),0)),"",VLOOKUP($H3939*100+I$2,Feuil2!$A$3:$CQ$931,HLOOKUP(Feuil1!$F3939,Feuil2!$E$1:$DG$2,2,0),0))</f>
        <v>14.2</v>
      </c>
      <c r="J3939" s="12">
        <f>IF(ISBLANK(VLOOKUP($H3939*100+J$2,Feuil2!$A$3:$CQ$931,HLOOKUP(Feuil1!$F3939,Feuil2!$E$1:$DG$2,2,0),0)),"",VLOOKUP($H3939*100+J$2,Feuil2!$A$3:$CQ$931,HLOOKUP(Feuil1!$F3939,Feuil2!$E$1:$DG$2,2,0),0))</f>
        <v>37</v>
      </c>
      <c r="K3939" s="12">
        <f>IF(ISBLANK(VLOOKUP($H3939*100+K$2,Feuil2!$A$3:$CQ$931,HLOOKUP(Feuil1!$F3939,Feuil2!$E$1:$DG$2,2,0),0)),"",VLOOKUP($H3939*100+K$2,Feuil2!$A$3:$CQ$931,HLOOKUP(Feuil1!$F3939,Feuil2!$E$1:$DG$2,2,0),0))</f>
        <v>21.9</v>
      </c>
      <c r="L3939" s="12">
        <f>IF(ISBLANK(VLOOKUP($H3939*100+L$2,Feuil2!$A$3:$CQ$931,HLOOKUP(Feuil1!$F3939,Feuil2!$E$1:$DG$2,2,0),0)),"",VLOOKUP($H3939*100+L$2,Feuil2!$A$3:$CQ$931,HLOOKUP(Feuil1!$F3939,Feuil2!$E$1:$DG$2,2,0),0))</f>
        <v>319.2</v>
      </c>
      <c r="M3939" s="12">
        <f>IF(ISBLANK(VLOOKUP($H3939*100+M$2,Feuil2!$A$3:$CQ$931,HLOOKUP(Feuil1!$F3939,Feuil2!$E$1:$DG$2,2,0),0)),"",VLOOKUP($H3939*100+M$2,Feuil2!$A$3:$CQ$931,HLOOKUP(Feuil1!$F3939,Feuil2!$E$1:$DG$2,2,0),0))</f>
        <v>284.2</v>
      </c>
      <c r="N3939" s="12">
        <f>IF(ISBLANK(VLOOKUP($H3939*100+N$2,Feuil2!$A$3:$CQ$931,HLOOKUP(Feuil1!$F3939,Feuil2!$E$1:$DG$2,2,0),0)),"",VLOOKUP($H3939*100+N$2,Feuil2!$A$3:$CQ$931,HLOOKUP(Feuil1!$F3939,Feuil2!$E$1:$DG$2,2,0),0))</f>
        <v>262.7</v>
      </c>
      <c r="O3939" s="12">
        <f>IF(ISBLANK(VLOOKUP($H3939*100+O$2,Feuil2!$A$3:$CQ$931,HLOOKUP(Feuil1!$F3939,Feuil2!$E$1:$DG$2,2,0),0)),"",VLOOKUP($H3939*100+O$2,Feuil2!$A$3:$CQ$931,HLOOKUP(Feuil1!$F3939,Feuil2!$E$1:$DG$2,2,0),0))</f>
        <v>213.1</v>
      </c>
      <c r="P3939" s="12">
        <f>IF(ISBLANK(VLOOKUP($H3939*100+P$2,Feuil2!$A$3:$CQ$931,HLOOKUP(Feuil1!$F3939,Feuil2!$E$1:$DG$2,2,0),0)),"",VLOOKUP($H3939*100+P$2,Feuil2!$A$3:$CQ$931,HLOOKUP(Feuil1!$F3939,Feuil2!$E$1:$DG$2,2,0),0))</f>
        <v>46.6</v>
      </c>
      <c r="Q3939" s="12">
        <f>IF(ISBLANK(VLOOKUP($H3939*100+Q$2,Feuil2!$A$3:$CQ$931,HLOOKUP(Feuil1!$F3939,Feuil2!$E$1:$DG$2,2,0),0)),"",VLOOKUP($H3939*100+Q$2,Feuil2!$A$3:$CQ$931,HLOOKUP(Feuil1!$F3939,Feuil2!$E$1:$DG$2,2,0),0))</f>
        <v>69</v>
      </c>
      <c r="R3939" s="12">
        <f>IF(ISBLANK(VLOOKUP($H3939*100+R$2,Feuil2!$A$3:$CQ$931,HLOOKUP(Feuil1!$F3939,Feuil2!$E$1:$DG$2,2,0),0)),"",VLOOKUP($H3939*100+R$2,Feuil2!$A$3:$CQ$931,HLOOKUP(Feuil1!$F3939,Feuil2!$E$1:$DG$2,2,0),0))</f>
        <v>7.2</v>
      </c>
      <c r="S3939" s="12">
        <f>IF(ISBLANK(VLOOKUP($H3939*100+S$2,Feuil2!$A$3:$CQ$931,HLOOKUP(Feuil1!$F3939,Feuil2!$E$1:$DG$2,2,0),0)),"",VLOOKUP($H3939*100+S$2,Feuil2!$A$3:$CQ$931,HLOOKUP(Feuil1!$F3939,Feuil2!$E$1:$DG$2,2,0),0))</f>
        <v>1.8</v>
      </c>
      <c r="T3939" s="12">
        <f>IF(ISBLANK(VLOOKUP($H3939*100+T$2,Feuil2!$A$3:$CQ$931,HLOOKUP(Feuil1!$F3939,Feuil2!$E$1:$DG$2,2,0),0)),"",VLOOKUP($H3939*100+T$2,Feuil2!$A$3:$CQ$931,HLOOKUP(Feuil1!$F3939,Feuil2!$E$1:$DG$2,2,0),0))</f>
        <v>1.7</v>
      </c>
      <c r="U3939" s="12">
        <f t="shared" si="84"/>
        <v>1278.5999999999999</v>
      </c>
    </row>
    <row r="3940" spans="1:21" x14ac:dyDescent="0.35">
      <c r="A3940" s="33" t="s">
        <v>106</v>
      </c>
      <c r="B3940" s="8" t="s">
        <v>107</v>
      </c>
      <c r="C3940" s="39">
        <v>542100</v>
      </c>
      <c r="D3940" s="39">
        <v>467600</v>
      </c>
      <c r="E3940" s="39">
        <v>300</v>
      </c>
      <c r="F3940" s="10">
        <v>6372</v>
      </c>
      <c r="G3940" s="5" t="s">
        <v>47</v>
      </c>
      <c r="H3940" s="11">
        <v>1951</v>
      </c>
      <c r="I3940" s="12">
        <f>IF(ISBLANK(VLOOKUP($H3940*100+I$2,Feuil2!$A$3:$CQ$931,HLOOKUP(Feuil1!$F3940,Feuil2!$E$1:$DG$2,2,0),0)),"",VLOOKUP($H3940*100+I$2,Feuil2!$A$3:$CQ$931,HLOOKUP(Feuil1!$F3940,Feuil2!$E$1:$DG$2,2,0),0))</f>
        <v>21.7</v>
      </c>
      <c r="J3940" s="12">
        <f>IF(ISBLANK(VLOOKUP($H3940*100+J$2,Feuil2!$A$3:$CQ$931,HLOOKUP(Feuil1!$F3940,Feuil2!$E$1:$DG$2,2,0),0)),"",VLOOKUP($H3940*100+J$2,Feuil2!$A$3:$CQ$931,HLOOKUP(Feuil1!$F3940,Feuil2!$E$1:$DG$2,2,0),0))</f>
        <v>78.599999999999994</v>
      </c>
      <c r="K3940" s="12">
        <f>IF(ISBLANK(VLOOKUP($H3940*100+K$2,Feuil2!$A$3:$CQ$931,HLOOKUP(Feuil1!$F3940,Feuil2!$E$1:$DG$2,2,0),0)),"",VLOOKUP($H3940*100+K$2,Feuil2!$A$3:$CQ$931,HLOOKUP(Feuil1!$F3940,Feuil2!$E$1:$DG$2,2,0),0))</f>
        <v>317.3</v>
      </c>
      <c r="L3940" s="12">
        <f>IF(ISBLANK(VLOOKUP($H3940*100+L$2,Feuil2!$A$3:$CQ$931,HLOOKUP(Feuil1!$F3940,Feuil2!$E$1:$DG$2,2,0),0)),"",VLOOKUP($H3940*100+L$2,Feuil2!$A$3:$CQ$931,HLOOKUP(Feuil1!$F3940,Feuil2!$E$1:$DG$2,2,0),0))</f>
        <v>97.9</v>
      </c>
      <c r="M3940" s="12">
        <f>IF(ISBLANK(VLOOKUP($H3940*100+M$2,Feuil2!$A$3:$CQ$931,HLOOKUP(Feuil1!$F3940,Feuil2!$E$1:$DG$2,2,0),0)),"",VLOOKUP($H3940*100+M$2,Feuil2!$A$3:$CQ$931,HLOOKUP(Feuil1!$F3940,Feuil2!$E$1:$DG$2,2,0),0))</f>
        <v>171.8</v>
      </c>
      <c r="N3940" s="12">
        <f>IF(ISBLANK(VLOOKUP($H3940*100+N$2,Feuil2!$A$3:$CQ$931,HLOOKUP(Feuil1!$F3940,Feuil2!$E$1:$DG$2,2,0),0)),"",VLOOKUP($H3940*100+N$2,Feuil2!$A$3:$CQ$931,HLOOKUP(Feuil1!$F3940,Feuil2!$E$1:$DG$2,2,0),0))</f>
        <v>56.4</v>
      </c>
      <c r="O3940" s="12">
        <f>IF(ISBLANK(VLOOKUP($H3940*100+O$2,Feuil2!$A$3:$CQ$931,HLOOKUP(Feuil1!$F3940,Feuil2!$E$1:$DG$2,2,0),0)),"",VLOOKUP($H3940*100+O$2,Feuil2!$A$3:$CQ$931,HLOOKUP(Feuil1!$F3940,Feuil2!$E$1:$DG$2,2,0),0))</f>
        <v>89</v>
      </c>
      <c r="P3940" s="12">
        <f>IF(ISBLANK(VLOOKUP($H3940*100+P$2,Feuil2!$A$3:$CQ$931,HLOOKUP(Feuil1!$F3940,Feuil2!$E$1:$DG$2,2,0),0)),"",VLOOKUP($H3940*100+P$2,Feuil2!$A$3:$CQ$931,HLOOKUP(Feuil1!$F3940,Feuil2!$E$1:$DG$2,2,0),0))</f>
        <v>91.4</v>
      </c>
      <c r="Q3940" s="12">
        <f>IF(ISBLANK(VLOOKUP($H3940*100+Q$2,Feuil2!$A$3:$CQ$931,HLOOKUP(Feuil1!$F3940,Feuil2!$E$1:$DG$2,2,0),0)),"",VLOOKUP($H3940*100+Q$2,Feuil2!$A$3:$CQ$931,HLOOKUP(Feuil1!$F3940,Feuil2!$E$1:$DG$2,2,0),0))</f>
        <v>74.900000000000006</v>
      </c>
      <c r="R3940" s="12">
        <f>IF(ISBLANK(VLOOKUP($H3940*100+R$2,Feuil2!$A$3:$CQ$931,HLOOKUP(Feuil1!$F3940,Feuil2!$E$1:$DG$2,2,0),0)),"",VLOOKUP($H3940*100+R$2,Feuil2!$A$3:$CQ$931,HLOOKUP(Feuil1!$F3940,Feuil2!$E$1:$DG$2,2,0),0))</f>
        <v>1.4</v>
      </c>
      <c r="S3940" s="12">
        <f>IF(ISBLANK(VLOOKUP($H3940*100+S$2,Feuil2!$A$3:$CQ$931,HLOOKUP(Feuil1!$F3940,Feuil2!$E$1:$DG$2,2,0),0)),"",VLOOKUP($H3940*100+S$2,Feuil2!$A$3:$CQ$931,HLOOKUP(Feuil1!$F3940,Feuil2!$E$1:$DG$2,2,0),0))</f>
        <v>1.4</v>
      </c>
      <c r="T3940" s="12">
        <f>IF(ISBLANK(VLOOKUP($H3940*100+T$2,Feuil2!$A$3:$CQ$931,HLOOKUP(Feuil1!$F3940,Feuil2!$E$1:$DG$2,2,0),0)),"",VLOOKUP($H3940*100+T$2,Feuil2!$A$3:$CQ$931,HLOOKUP(Feuil1!$F3940,Feuil2!$E$1:$DG$2,2,0),0))</f>
        <v>7.9</v>
      </c>
      <c r="U3940" s="12">
        <f t="shared" si="84"/>
        <v>1009.6999999999998</v>
      </c>
    </row>
    <row r="3941" spans="1:21" x14ac:dyDescent="0.35">
      <c r="A3941" s="33" t="s">
        <v>106</v>
      </c>
      <c r="B3941" s="8" t="s">
        <v>107</v>
      </c>
      <c r="C3941" s="39">
        <v>542100</v>
      </c>
      <c r="D3941" s="39">
        <v>467600</v>
      </c>
      <c r="E3941" s="39">
        <v>300</v>
      </c>
      <c r="F3941" s="10">
        <v>6372</v>
      </c>
      <c r="G3941" s="5" t="s">
        <v>47</v>
      </c>
      <c r="H3941" s="11">
        <v>1952</v>
      </c>
      <c r="I3941" s="12">
        <f>IF(ISBLANK(VLOOKUP($H3941*100+I$2,Feuil2!$A$3:$CQ$931,HLOOKUP(Feuil1!$F3941,Feuil2!$E$1:$DG$2,2,0),0)),"",VLOOKUP($H3941*100+I$2,Feuil2!$A$3:$CQ$931,HLOOKUP(Feuil1!$F3941,Feuil2!$E$1:$DG$2,2,0),0))</f>
        <v>8.9</v>
      </c>
      <c r="J3941" s="12">
        <f>IF(ISBLANK(VLOOKUP($H3941*100+J$2,Feuil2!$A$3:$CQ$931,HLOOKUP(Feuil1!$F3941,Feuil2!$E$1:$DG$2,2,0),0)),"",VLOOKUP($H3941*100+J$2,Feuil2!$A$3:$CQ$931,HLOOKUP(Feuil1!$F3941,Feuil2!$E$1:$DG$2,2,0),0))</f>
        <v>43.5</v>
      </c>
      <c r="K3941" s="12">
        <f>IF(ISBLANK(VLOOKUP($H3941*100+K$2,Feuil2!$A$3:$CQ$931,HLOOKUP(Feuil1!$F3941,Feuil2!$E$1:$DG$2,2,0),0)),"",VLOOKUP($H3941*100+K$2,Feuil2!$A$3:$CQ$931,HLOOKUP(Feuil1!$F3941,Feuil2!$E$1:$DG$2,2,0),0))</f>
        <v>120.2</v>
      </c>
      <c r="L3941" s="12">
        <f>IF(ISBLANK(VLOOKUP($H3941*100+L$2,Feuil2!$A$3:$CQ$931,HLOOKUP(Feuil1!$F3941,Feuil2!$E$1:$DG$2,2,0),0)),"",VLOOKUP($H3941*100+L$2,Feuil2!$A$3:$CQ$931,HLOOKUP(Feuil1!$F3941,Feuil2!$E$1:$DG$2,2,0),0))</f>
        <v>197.3</v>
      </c>
      <c r="M3941" s="12">
        <f>IF(ISBLANK(VLOOKUP($H3941*100+M$2,Feuil2!$A$3:$CQ$931,HLOOKUP(Feuil1!$F3941,Feuil2!$E$1:$DG$2,2,0),0)),"",VLOOKUP($H3941*100+M$2,Feuil2!$A$3:$CQ$931,HLOOKUP(Feuil1!$F3941,Feuil2!$E$1:$DG$2,2,0),0))</f>
        <v>212.2</v>
      </c>
      <c r="N3941" s="12">
        <f>IF(ISBLANK(VLOOKUP($H3941*100+N$2,Feuil2!$A$3:$CQ$931,HLOOKUP(Feuil1!$F3941,Feuil2!$E$1:$DG$2,2,0),0)),"",VLOOKUP($H3941*100+N$2,Feuil2!$A$3:$CQ$931,HLOOKUP(Feuil1!$F3941,Feuil2!$E$1:$DG$2,2,0),0))</f>
        <v>98.6</v>
      </c>
      <c r="O3941" s="12">
        <f>IF(ISBLANK(VLOOKUP($H3941*100+O$2,Feuil2!$A$3:$CQ$931,HLOOKUP(Feuil1!$F3941,Feuil2!$E$1:$DG$2,2,0),0)),"",VLOOKUP($H3941*100+O$2,Feuil2!$A$3:$CQ$931,HLOOKUP(Feuil1!$F3941,Feuil2!$E$1:$DG$2,2,0),0))</f>
        <v>33.9</v>
      </c>
      <c r="P3941" s="12">
        <f>IF(ISBLANK(VLOOKUP($H3941*100+P$2,Feuil2!$A$3:$CQ$931,HLOOKUP(Feuil1!$F3941,Feuil2!$E$1:$DG$2,2,0),0)),"",VLOOKUP($H3941*100+P$2,Feuil2!$A$3:$CQ$931,HLOOKUP(Feuil1!$F3941,Feuil2!$E$1:$DG$2,2,0),0))</f>
        <v>62.5</v>
      </c>
      <c r="Q3941" s="12">
        <f>IF(ISBLANK(VLOOKUP($H3941*100+Q$2,Feuil2!$A$3:$CQ$931,HLOOKUP(Feuil1!$F3941,Feuil2!$E$1:$DG$2,2,0),0)),"",VLOOKUP($H3941*100+Q$2,Feuil2!$A$3:$CQ$931,HLOOKUP(Feuil1!$F3941,Feuil2!$E$1:$DG$2,2,0),0))</f>
        <v>8.3000000000000007</v>
      </c>
      <c r="R3941" s="12">
        <f>IF(ISBLANK(VLOOKUP($H3941*100+R$2,Feuil2!$A$3:$CQ$931,HLOOKUP(Feuil1!$F3941,Feuil2!$E$1:$DG$2,2,0),0)),"",VLOOKUP($H3941*100+R$2,Feuil2!$A$3:$CQ$931,HLOOKUP(Feuil1!$F3941,Feuil2!$E$1:$DG$2,2,0),0))</f>
        <v>8.1999999999999993</v>
      </c>
      <c r="S3941" s="12">
        <f>IF(ISBLANK(VLOOKUP($H3941*100+S$2,Feuil2!$A$3:$CQ$931,HLOOKUP(Feuil1!$F3941,Feuil2!$E$1:$DG$2,2,0),0)),"",VLOOKUP($H3941*100+S$2,Feuil2!$A$3:$CQ$931,HLOOKUP(Feuil1!$F3941,Feuil2!$E$1:$DG$2,2,0),0))</f>
        <v>4.2</v>
      </c>
      <c r="T3941" s="12">
        <f>IF(ISBLANK(VLOOKUP($H3941*100+T$2,Feuil2!$A$3:$CQ$931,HLOOKUP(Feuil1!$F3941,Feuil2!$E$1:$DG$2,2,0),0)),"",VLOOKUP($H3941*100+T$2,Feuil2!$A$3:$CQ$931,HLOOKUP(Feuil1!$F3941,Feuil2!$E$1:$DG$2,2,0),0))</f>
        <v>1.5</v>
      </c>
      <c r="U3941" s="12">
        <f t="shared" si="84"/>
        <v>799.3</v>
      </c>
    </row>
    <row r="3942" spans="1:21" x14ac:dyDescent="0.35">
      <c r="A3942" s="33" t="s">
        <v>106</v>
      </c>
      <c r="B3942" s="8" t="s">
        <v>107</v>
      </c>
      <c r="C3942" s="39">
        <v>542100</v>
      </c>
      <c r="D3942" s="39">
        <v>467600</v>
      </c>
      <c r="E3942" s="39">
        <v>300</v>
      </c>
      <c r="F3942" s="10">
        <v>6372</v>
      </c>
      <c r="G3942" s="5" t="s">
        <v>47</v>
      </c>
      <c r="H3942" s="11">
        <v>1953</v>
      </c>
      <c r="I3942" s="12">
        <f>IF(ISBLANK(VLOOKUP($H3942*100+I$2,Feuil2!$A$3:$CQ$931,HLOOKUP(Feuil1!$F3942,Feuil2!$E$1:$DG$2,2,0),0)),"",VLOOKUP($H3942*100+I$2,Feuil2!$A$3:$CQ$931,HLOOKUP(Feuil1!$F3942,Feuil2!$E$1:$DG$2,2,0),0))</f>
        <v>30.6</v>
      </c>
      <c r="J3942" s="12">
        <f>IF(ISBLANK(VLOOKUP($H3942*100+J$2,Feuil2!$A$3:$CQ$931,HLOOKUP(Feuil1!$F3942,Feuil2!$E$1:$DG$2,2,0),0)),"",VLOOKUP($H3942*100+J$2,Feuil2!$A$3:$CQ$931,HLOOKUP(Feuil1!$F3942,Feuil2!$E$1:$DG$2,2,0),0))</f>
        <v>72.5</v>
      </c>
      <c r="K3942" s="12">
        <f>IF(ISBLANK(VLOOKUP($H3942*100+K$2,Feuil2!$A$3:$CQ$931,HLOOKUP(Feuil1!$F3942,Feuil2!$E$1:$DG$2,2,0),0)),"",VLOOKUP($H3942*100+K$2,Feuil2!$A$3:$CQ$931,HLOOKUP(Feuil1!$F3942,Feuil2!$E$1:$DG$2,2,0),0))</f>
        <v>23.8</v>
      </c>
      <c r="L3942" s="12">
        <f>IF(ISBLANK(VLOOKUP($H3942*100+L$2,Feuil2!$A$3:$CQ$931,HLOOKUP(Feuil1!$F3942,Feuil2!$E$1:$DG$2,2,0),0)),"",VLOOKUP($H3942*100+L$2,Feuil2!$A$3:$CQ$931,HLOOKUP(Feuil1!$F3942,Feuil2!$E$1:$DG$2,2,0),0))</f>
        <v>114.3</v>
      </c>
      <c r="M3942" s="12">
        <f>IF(ISBLANK(VLOOKUP($H3942*100+M$2,Feuil2!$A$3:$CQ$931,HLOOKUP(Feuil1!$F3942,Feuil2!$E$1:$DG$2,2,0),0)),"",VLOOKUP($H3942*100+M$2,Feuil2!$A$3:$CQ$931,HLOOKUP(Feuil1!$F3942,Feuil2!$E$1:$DG$2,2,0),0))</f>
        <v>85.9</v>
      </c>
      <c r="N3942" s="12">
        <f>IF(ISBLANK(VLOOKUP($H3942*100+N$2,Feuil2!$A$3:$CQ$931,HLOOKUP(Feuil1!$F3942,Feuil2!$E$1:$DG$2,2,0),0)),"",VLOOKUP($H3942*100+N$2,Feuil2!$A$3:$CQ$931,HLOOKUP(Feuil1!$F3942,Feuil2!$E$1:$DG$2,2,0),0))</f>
        <v>140.4</v>
      </c>
      <c r="O3942" s="12">
        <f>IF(ISBLANK(VLOOKUP($H3942*100+O$2,Feuil2!$A$3:$CQ$931,HLOOKUP(Feuil1!$F3942,Feuil2!$E$1:$DG$2,2,0),0)),"",VLOOKUP($H3942*100+O$2,Feuil2!$A$3:$CQ$931,HLOOKUP(Feuil1!$F3942,Feuil2!$E$1:$DG$2,2,0),0))</f>
        <v>279.5</v>
      </c>
      <c r="P3942" s="12">
        <f>IF(ISBLANK(VLOOKUP($H3942*100+P$2,Feuil2!$A$3:$CQ$931,HLOOKUP(Feuil1!$F3942,Feuil2!$E$1:$DG$2,2,0),0)),"",VLOOKUP($H3942*100+P$2,Feuil2!$A$3:$CQ$931,HLOOKUP(Feuil1!$F3942,Feuil2!$E$1:$DG$2,2,0),0))</f>
        <v>49.8</v>
      </c>
      <c r="Q3942" s="12">
        <f>IF(ISBLANK(VLOOKUP($H3942*100+Q$2,Feuil2!$A$3:$CQ$931,HLOOKUP(Feuil1!$F3942,Feuil2!$E$1:$DG$2,2,0),0)),"",VLOOKUP($H3942*100+Q$2,Feuil2!$A$3:$CQ$931,HLOOKUP(Feuil1!$F3942,Feuil2!$E$1:$DG$2,2,0),0))</f>
        <v>8.3000000000000007</v>
      </c>
      <c r="R3942" s="12">
        <f>IF(ISBLANK(VLOOKUP($H3942*100+R$2,Feuil2!$A$3:$CQ$931,HLOOKUP(Feuil1!$F3942,Feuil2!$E$1:$DG$2,2,0),0)),"",VLOOKUP($H3942*100+R$2,Feuil2!$A$3:$CQ$931,HLOOKUP(Feuil1!$F3942,Feuil2!$E$1:$DG$2,2,0),0))</f>
        <v>4.5999999999999996</v>
      </c>
      <c r="S3942" s="12">
        <f>IF(ISBLANK(VLOOKUP($H3942*100+S$2,Feuil2!$A$3:$CQ$931,HLOOKUP(Feuil1!$F3942,Feuil2!$E$1:$DG$2,2,0),0)),"",VLOOKUP($H3942*100+S$2,Feuil2!$A$3:$CQ$931,HLOOKUP(Feuil1!$F3942,Feuil2!$E$1:$DG$2,2,0),0))</f>
        <v>1.5</v>
      </c>
      <c r="T3942" s="12">
        <f>IF(ISBLANK(VLOOKUP($H3942*100+T$2,Feuil2!$A$3:$CQ$931,HLOOKUP(Feuil1!$F3942,Feuil2!$E$1:$DG$2,2,0),0)),"",VLOOKUP($H3942*100+T$2,Feuil2!$A$3:$CQ$931,HLOOKUP(Feuil1!$F3942,Feuil2!$E$1:$DG$2,2,0),0))</f>
        <v>1.4</v>
      </c>
      <c r="U3942" s="12">
        <f t="shared" si="84"/>
        <v>812.59999999999991</v>
      </c>
    </row>
    <row r="3943" spans="1:21" x14ac:dyDescent="0.35">
      <c r="A3943" s="33" t="s">
        <v>106</v>
      </c>
      <c r="B3943" s="8" t="s">
        <v>107</v>
      </c>
      <c r="C3943" s="39">
        <v>542100</v>
      </c>
      <c r="D3943" s="39">
        <v>467600</v>
      </c>
      <c r="E3943" s="39">
        <v>300</v>
      </c>
      <c r="F3943" s="10">
        <v>6372</v>
      </c>
      <c r="G3943" s="5" t="s">
        <v>47</v>
      </c>
      <c r="H3943" s="11">
        <v>1954</v>
      </c>
      <c r="I3943" s="12">
        <f>IF(ISBLANK(VLOOKUP($H3943*100+I$2,Feuil2!$A$3:$CQ$931,HLOOKUP(Feuil1!$F3943,Feuil2!$E$1:$DG$2,2,0),0)),"",VLOOKUP($H3943*100+I$2,Feuil2!$A$3:$CQ$931,HLOOKUP(Feuil1!$F3943,Feuil2!$E$1:$DG$2,2,0),0))</f>
        <v>1.5</v>
      </c>
      <c r="J3943" s="12">
        <f>IF(ISBLANK(VLOOKUP($H3943*100+J$2,Feuil2!$A$3:$CQ$931,HLOOKUP(Feuil1!$F3943,Feuil2!$E$1:$DG$2,2,0),0)),"",VLOOKUP($H3943*100+J$2,Feuil2!$A$3:$CQ$931,HLOOKUP(Feuil1!$F3943,Feuil2!$E$1:$DG$2,2,0),0))</f>
        <v>18.5</v>
      </c>
      <c r="K3943" s="12">
        <f>IF(ISBLANK(VLOOKUP($H3943*100+K$2,Feuil2!$A$3:$CQ$931,HLOOKUP(Feuil1!$F3943,Feuil2!$E$1:$DG$2,2,0),0)),"",VLOOKUP($H3943*100+K$2,Feuil2!$A$3:$CQ$931,HLOOKUP(Feuil1!$F3943,Feuil2!$E$1:$DG$2,2,0),0))</f>
        <v>67.8</v>
      </c>
      <c r="L3943" s="12">
        <f>IF(ISBLANK(VLOOKUP($H3943*100+L$2,Feuil2!$A$3:$CQ$931,HLOOKUP(Feuil1!$F3943,Feuil2!$E$1:$DG$2,2,0),0)),"",VLOOKUP($H3943*100+L$2,Feuil2!$A$3:$CQ$931,HLOOKUP(Feuil1!$F3943,Feuil2!$E$1:$DG$2,2,0),0))</f>
        <v>193.2</v>
      </c>
      <c r="M3943" s="12">
        <f>IF(ISBLANK(VLOOKUP($H3943*100+M$2,Feuil2!$A$3:$CQ$931,HLOOKUP(Feuil1!$F3943,Feuil2!$E$1:$DG$2,2,0),0)),"",VLOOKUP($H3943*100+M$2,Feuil2!$A$3:$CQ$931,HLOOKUP(Feuil1!$F3943,Feuil2!$E$1:$DG$2,2,0),0))</f>
        <v>321.39999999999998</v>
      </c>
      <c r="N3943" s="12">
        <f>IF(ISBLANK(VLOOKUP($H3943*100+N$2,Feuil2!$A$3:$CQ$931,HLOOKUP(Feuil1!$F3943,Feuil2!$E$1:$DG$2,2,0),0)),"",VLOOKUP($H3943*100+N$2,Feuil2!$A$3:$CQ$931,HLOOKUP(Feuil1!$F3943,Feuil2!$E$1:$DG$2,2,0),0))</f>
        <v>479.7</v>
      </c>
      <c r="O3943" s="12">
        <f>IF(ISBLANK(VLOOKUP($H3943*100+O$2,Feuil2!$A$3:$CQ$931,HLOOKUP(Feuil1!$F3943,Feuil2!$E$1:$DG$2,2,0),0)),"",VLOOKUP($H3943*100+O$2,Feuil2!$A$3:$CQ$931,HLOOKUP(Feuil1!$F3943,Feuil2!$E$1:$DG$2,2,0),0))</f>
        <v>221</v>
      </c>
      <c r="P3943" s="12">
        <f>IF(ISBLANK(VLOOKUP($H3943*100+P$2,Feuil2!$A$3:$CQ$931,HLOOKUP(Feuil1!$F3943,Feuil2!$E$1:$DG$2,2,0),0)),"",VLOOKUP($H3943*100+P$2,Feuil2!$A$3:$CQ$931,HLOOKUP(Feuil1!$F3943,Feuil2!$E$1:$DG$2,2,0),0))</f>
        <v>41.3</v>
      </c>
      <c r="Q3943" s="12">
        <f>IF(ISBLANK(VLOOKUP($H3943*100+Q$2,Feuil2!$A$3:$CQ$931,HLOOKUP(Feuil1!$F3943,Feuil2!$E$1:$DG$2,2,0),0)),"",VLOOKUP($H3943*100+Q$2,Feuil2!$A$3:$CQ$931,HLOOKUP(Feuil1!$F3943,Feuil2!$E$1:$DG$2,2,0),0))</f>
        <v>11.8</v>
      </c>
      <c r="R3943" s="12">
        <f>IF(ISBLANK(VLOOKUP($H3943*100+R$2,Feuil2!$A$3:$CQ$931,HLOOKUP(Feuil1!$F3943,Feuil2!$E$1:$DG$2,2,0),0)),"",VLOOKUP($H3943*100+R$2,Feuil2!$A$3:$CQ$931,HLOOKUP(Feuil1!$F3943,Feuil2!$E$1:$DG$2,2,0),0))</f>
        <v>27.3</v>
      </c>
      <c r="S3943" s="12">
        <f>IF(ISBLANK(VLOOKUP($H3943*100+S$2,Feuil2!$A$3:$CQ$931,HLOOKUP(Feuil1!$F3943,Feuil2!$E$1:$DG$2,2,0),0)),"",VLOOKUP($H3943*100+S$2,Feuil2!$A$3:$CQ$931,HLOOKUP(Feuil1!$F3943,Feuil2!$E$1:$DG$2,2,0),0))</f>
        <v>1.6</v>
      </c>
      <c r="T3943" s="12">
        <f>IF(ISBLANK(VLOOKUP($H3943*100+T$2,Feuil2!$A$3:$CQ$931,HLOOKUP(Feuil1!$F3943,Feuil2!$E$1:$DG$2,2,0),0)),"",VLOOKUP($H3943*100+T$2,Feuil2!$A$3:$CQ$931,HLOOKUP(Feuil1!$F3943,Feuil2!$E$1:$DG$2,2,0),0))</f>
        <v>1.4</v>
      </c>
      <c r="U3943" s="12">
        <f t="shared" si="84"/>
        <v>1386.4999999999998</v>
      </c>
    </row>
    <row r="3944" spans="1:21" x14ac:dyDescent="0.35">
      <c r="A3944" s="33" t="s">
        <v>106</v>
      </c>
      <c r="B3944" s="8" t="s">
        <v>107</v>
      </c>
      <c r="C3944" s="39">
        <v>542100</v>
      </c>
      <c r="D3944" s="39">
        <v>467600</v>
      </c>
      <c r="E3944" s="39">
        <v>300</v>
      </c>
      <c r="F3944" s="10">
        <v>6372</v>
      </c>
      <c r="G3944" s="5" t="s">
        <v>47</v>
      </c>
      <c r="H3944" s="11">
        <v>1955</v>
      </c>
      <c r="I3944" s="12">
        <f>IF(ISBLANK(VLOOKUP($H3944*100+I$2,Feuil2!$A$3:$CQ$931,HLOOKUP(Feuil1!$F3944,Feuil2!$E$1:$DG$2,2,0),0)),"",VLOOKUP($H3944*100+I$2,Feuil2!$A$3:$CQ$931,HLOOKUP(Feuil1!$F3944,Feuil2!$E$1:$DG$2,2,0),0))</f>
        <v>1.6</v>
      </c>
      <c r="J3944" s="12">
        <f>IF(ISBLANK(VLOOKUP($H3944*100+J$2,Feuil2!$A$3:$CQ$931,HLOOKUP(Feuil1!$F3944,Feuil2!$E$1:$DG$2,2,0),0)),"",VLOOKUP($H3944*100+J$2,Feuil2!$A$3:$CQ$931,HLOOKUP(Feuil1!$F3944,Feuil2!$E$1:$DG$2,2,0),0))</f>
        <v>94.9</v>
      </c>
      <c r="K3944" s="12">
        <f>IF(ISBLANK(VLOOKUP($H3944*100+K$2,Feuil2!$A$3:$CQ$931,HLOOKUP(Feuil1!$F3944,Feuil2!$E$1:$DG$2,2,0),0)),"",VLOOKUP($H3944*100+K$2,Feuil2!$A$3:$CQ$931,HLOOKUP(Feuil1!$F3944,Feuil2!$E$1:$DG$2,2,0),0))</f>
        <v>128.19999999999999</v>
      </c>
      <c r="L3944" s="12">
        <f>IF(ISBLANK(VLOOKUP($H3944*100+L$2,Feuil2!$A$3:$CQ$931,HLOOKUP(Feuil1!$F3944,Feuil2!$E$1:$DG$2,2,0),0)),"",VLOOKUP($H3944*100+L$2,Feuil2!$A$3:$CQ$931,HLOOKUP(Feuil1!$F3944,Feuil2!$E$1:$DG$2,2,0),0))</f>
        <v>186.1</v>
      </c>
      <c r="M3944" s="12">
        <f>IF(ISBLANK(VLOOKUP($H3944*100+M$2,Feuil2!$A$3:$CQ$931,HLOOKUP(Feuil1!$F3944,Feuil2!$E$1:$DG$2,2,0),0)),"",VLOOKUP($H3944*100+M$2,Feuil2!$A$3:$CQ$931,HLOOKUP(Feuil1!$F3944,Feuil2!$E$1:$DG$2,2,0),0))</f>
        <v>163.19999999999999</v>
      </c>
      <c r="N3944" s="12">
        <f>IF(ISBLANK(VLOOKUP($H3944*100+N$2,Feuil2!$A$3:$CQ$931,HLOOKUP(Feuil1!$F3944,Feuil2!$E$1:$DG$2,2,0),0)),"",VLOOKUP($H3944*100+N$2,Feuil2!$A$3:$CQ$931,HLOOKUP(Feuil1!$F3944,Feuil2!$E$1:$DG$2,2,0),0))</f>
        <v>315.7</v>
      </c>
      <c r="O3944" s="12">
        <f>IF(ISBLANK(VLOOKUP($H3944*100+O$2,Feuil2!$A$3:$CQ$931,HLOOKUP(Feuil1!$F3944,Feuil2!$E$1:$DG$2,2,0),0)),"",VLOOKUP($H3944*100+O$2,Feuil2!$A$3:$CQ$931,HLOOKUP(Feuil1!$F3944,Feuil2!$E$1:$DG$2,2,0),0))</f>
        <v>213.6</v>
      </c>
      <c r="P3944" s="12">
        <f>IF(ISBLANK(VLOOKUP($H3944*100+P$2,Feuil2!$A$3:$CQ$931,HLOOKUP(Feuil1!$F3944,Feuil2!$E$1:$DG$2,2,0),0)),"",VLOOKUP($H3944*100+P$2,Feuil2!$A$3:$CQ$931,HLOOKUP(Feuil1!$F3944,Feuil2!$E$1:$DG$2,2,0),0))</f>
        <v>220.7</v>
      </c>
      <c r="Q3944" s="12">
        <f>IF(ISBLANK(VLOOKUP($H3944*100+Q$2,Feuil2!$A$3:$CQ$931,HLOOKUP(Feuil1!$F3944,Feuil2!$E$1:$DG$2,2,0),0)),"",VLOOKUP($H3944*100+Q$2,Feuil2!$A$3:$CQ$931,HLOOKUP(Feuil1!$F3944,Feuil2!$E$1:$DG$2,2,0),0))</f>
        <v>11.8</v>
      </c>
      <c r="R3944" s="12">
        <f>IF(ISBLANK(VLOOKUP($H3944*100+R$2,Feuil2!$A$3:$CQ$931,HLOOKUP(Feuil1!$F3944,Feuil2!$E$1:$DG$2,2,0),0)),"",VLOOKUP($H3944*100+R$2,Feuil2!$A$3:$CQ$931,HLOOKUP(Feuil1!$F3944,Feuil2!$E$1:$DG$2,2,0),0))</f>
        <v>7.3</v>
      </c>
      <c r="S3944" s="12">
        <f>IF(ISBLANK(VLOOKUP($H3944*100+S$2,Feuil2!$A$3:$CQ$931,HLOOKUP(Feuil1!$F3944,Feuil2!$E$1:$DG$2,2,0),0)),"",VLOOKUP($H3944*100+S$2,Feuil2!$A$3:$CQ$931,HLOOKUP(Feuil1!$F3944,Feuil2!$E$1:$DG$2,2,0),0))</f>
        <v>1.4</v>
      </c>
      <c r="T3944" s="12">
        <f>IF(ISBLANK(VLOOKUP($H3944*100+T$2,Feuil2!$A$3:$CQ$931,HLOOKUP(Feuil1!$F3944,Feuil2!$E$1:$DG$2,2,0),0)),"",VLOOKUP($H3944*100+T$2,Feuil2!$A$3:$CQ$931,HLOOKUP(Feuil1!$F3944,Feuil2!$E$1:$DG$2,2,0),0))</f>
        <v>1.4</v>
      </c>
      <c r="U3944" s="12">
        <f t="shared" si="84"/>
        <v>1345.9</v>
      </c>
    </row>
    <row r="3945" spans="1:21" x14ac:dyDescent="0.35">
      <c r="A3945" s="33" t="s">
        <v>106</v>
      </c>
      <c r="B3945" s="8" t="s">
        <v>107</v>
      </c>
      <c r="C3945" s="39">
        <v>542100</v>
      </c>
      <c r="D3945" s="39">
        <v>467600</v>
      </c>
      <c r="E3945" s="39">
        <v>300</v>
      </c>
      <c r="F3945" s="10">
        <v>6372</v>
      </c>
      <c r="G3945" s="5" t="s">
        <v>47</v>
      </c>
      <c r="H3945" s="11">
        <v>1956</v>
      </c>
      <c r="I3945" s="12">
        <f>IF(ISBLANK(VLOOKUP($H3945*100+I$2,Feuil2!$A$3:$CQ$931,HLOOKUP(Feuil1!$F3945,Feuil2!$E$1:$DG$2,2,0),0)),"",VLOOKUP($H3945*100+I$2,Feuil2!$A$3:$CQ$931,HLOOKUP(Feuil1!$F3945,Feuil2!$E$1:$DG$2,2,0),0))</f>
        <v>18.8</v>
      </c>
      <c r="J3945" s="12">
        <f>IF(ISBLANK(VLOOKUP($H3945*100+J$2,Feuil2!$A$3:$CQ$931,HLOOKUP(Feuil1!$F3945,Feuil2!$E$1:$DG$2,2,0),0)),"",VLOOKUP($H3945*100+J$2,Feuil2!$A$3:$CQ$931,HLOOKUP(Feuil1!$F3945,Feuil2!$E$1:$DG$2,2,0),0))</f>
        <v>2.2999999999999998</v>
      </c>
      <c r="K3945" s="12">
        <f>IF(ISBLANK(VLOOKUP($H3945*100+K$2,Feuil2!$A$3:$CQ$931,HLOOKUP(Feuil1!$F3945,Feuil2!$E$1:$DG$2,2,0),0)),"",VLOOKUP($H3945*100+K$2,Feuil2!$A$3:$CQ$931,HLOOKUP(Feuil1!$F3945,Feuil2!$E$1:$DG$2,2,0),0))</f>
        <v>69.599999999999994</v>
      </c>
      <c r="L3945" s="12">
        <f>IF(ISBLANK(VLOOKUP($H3945*100+L$2,Feuil2!$A$3:$CQ$931,HLOOKUP(Feuil1!$F3945,Feuil2!$E$1:$DG$2,2,0),0)),"",VLOOKUP($H3945*100+L$2,Feuil2!$A$3:$CQ$931,HLOOKUP(Feuil1!$F3945,Feuil2!$E$1:$DG$2,2,0),0))</f>
        <v>76.8</v>
      </c>
      <c r="M3945" s="12">
        <f>IF(ISBLANK(VLOOKUP($H3945*100+M$2,Feuil2!$A$3:$CQ$931,HLOOKUP(Feuil1!$F3945,Feuil2!$E$1:$DG$2,2,0),0)),"",VLOOKUP($H3945*100+M$2,Feuil2!$A$3:$CQ$931,HLOOKUP(Feuil1!$F3945,Feuil2!$E$1:$DG$2,2,0),0))</f>
        <v>2.6</v>
      </c>
      <c r="N3945" s="12">
        <f>IF(ISBLANK(VLOOKUP($H3945*100+N$2,Feuil2!$A$3:$CQ$931,HLOOKUP(Feuil1!$F3945,Feuil2!$E$1:$DG$2,2,0),0)),"",VLOOKUP($H3945*100+N$2,Feuil2!$A$3:$CQ$931,HLOOKUP(Feuil1!$F3945,Feuil2!$E$1:$DG$2,2,0),0))</f>
        <v>2.6</v>
      </c>
      <c r="O3945" s="12">
        <f>IF(ISBLANK(VLOOKUP($H3945*100+O$2,Feuil2!$A$3:$CQ$931,HLOOKUP(Feuil1!$F3945,Feuil2!$E$1:$DG$2,2,0),0)),"",VLOOKUP($H3945*100+O$2,Feuil2!$A$3:$CQ$931,HLOOKUP(Feuil1!$F3945,Feuil2!$E$1:$DG$2,2,0),0))</f>
        <v>49.9</v>
      </c>
      <c r="P3945" s="12">
        <f>IF(ISBLANK(VLOOKUP($H3945*100+P$2,Feuil2!$A$3:$CQ$931,HLOOKUP(Feuil1!$F3945,Feuil2!$E$1:$DG$2,2,0),0)),"",VLOOKUP($H3945*100+P$2,Feuil2!$A$3:$CQ$931,HLOOKUP(Feuil1!$F3945,Feuil2!$E$1:$DG$2,2,0),0))</f>
        <v>130.80000000000001</v>
      </c>
      <c r="Q3945" s="12">
        <f>IF(ISBLANK(VLOOKUP($H3945*100+Q$2,Feuil2!$A$3:$CQ$931,HLOOKUP(Feuil1!$F3945,Feuil2!$E$1:$DG$2,2,0),0)),"",VLOOKUP($H3945*100+Q$2,Feuil2!$A$3:$CQ$931,HLOOKUP(Feuil1!$F3945,Feuil2!$E$1:$DG$2,2,0),0))</f>
        <v>28.6</v>
      </c>
      <c r="R3945" s="12">
        <f>IF(ISBLANK(VLOOKUP($H3945*100+R$2,Feuil2!$A$3:$CQ$931,HLOOKUP(Feuil1!$F3945,Feuil2!$E$1:$DG$2,2,0),0)),"",VLOOKUP($H3945*100+R$2,Feuil2!$A$3:$CQ$931,HLOOKUP(Feuil1!$F3945,Feuil2!$E$1:$DG$2,2,0),0))</f>
        <v>16.2</v>
      </c>
      <c r="S3945" s="12">
        <f>IF(ISBLANK(VLOOKUP($H3945*100+S$2,Feuil2!$A$3:$CQ$931,HLOOKUP(Feuil1!$F3945,Feuil2!$E$1:$DG$2,2,0),0)),"",VLOOKUP($H3945*100+S$2,Feuil2!$A$3:$CQ$931,HLOOKUP(Feuil1!$F3945,Feuil2!$E$1:$DG$2,2,0),0))</f>
        <v>1.4</v>
      </c>
      <c r="T3945" s="12">
        <f>IF(ISBLANK(VLOOKUP($H3945*100+T$2,Feuil2!$A$3:$CQ$931,HLOOKUP(Feuil1!$F3945,Feuil2!$E$1:$DG$2,2,0),0)),"",VLOOKUP($H3945*100+T$2,Feuil2!$A$3:$CQ$931,HLOOKUP(Feuil1!$F3945,Feuil2!$E$1:$DG$2,2,0),0))</f>
        <v>2.6</v>
      </c>
      <c r="U3945" s="12">
        <f t="shared" si="84"/>
        <v>402.2</v>
      </c>
    </row>
    <row r="3946" spans="1:21" x14ac:dyDescent="0.35">
      <c r="A3946" s="33" t="s">
        <v>106</v>
      </c>
      <c r="B3946" s="8" t="s">
        <v>107</v>
      </c>
      <c r="C3946" s="39">
        <v>542100</v>
      </c>
      <c r="D3946" s="39">
        <v>467600</v>
      </c>
      <c r="E3946" s="39">
        <v>300</v>
      </c>
      <c r="F3946" s="10">
        <v>6372</v>
      </c>
      <c r="G3946" s="5" t="s">
        <v>47</v>
      </c>
      <c r="H3946" s="11">
        <v>1957</v>
      </c>
      <c r="I3946" s="12">
        <f>IF(ISBLANK(VLOOKUP($H3946*100+I$2,Feuil2!$A$3:$CQ$931,HLOOKUP(Feuil1!$F3946,Feuil2!$E$1:$DG$2,2,0),0)),"",VLOOKUP($H3946*100+I$2,Feuil2!$A$3:$CQ$931,HLOOKUP(Feuil1!$F3946,Feuil2!$E$1:$DG$2,2,0),0))</f>
        <v>16.7</v>
      </c>
      <c r="J3946" s="12">
        <f>IF(ISBLANK(VLOOKUP($H3946*100+J$2,Feuil2!$A$3:$CQ$931,HLOOKUP(Feuil1!$F3946,Feuil2!$E$1:$DG$2,2,0),0)),"",VLOOKUP($H3946*100+J$2,Feuil2!$A$3:$CQ$931,HLOOKUP(Feuil1!$F3946,Feuil2!$E$1:$DG$2,2,0),0))</f>
        <v>123.4</v>
      </c>
      <c r="K3946" s="12">
        <f>IF(ISBLANK(VLOOKUP($H3946*100+K$2,Feuil2!$A$3:$CQ$931,HLOOKUP(Feuil1!$F3946,Feuil2!$E$1:$DG$2,2,0),0)),"",VLOOKUP($H3946*100+K$2,Feuil2!$A$3:$CQ$931,HLOOKUP(Feuil1!$F3946,Feuil2!$E$1:$DG$2,2,0),0))</f>
        <v>256.39999999999998</v>
      </c>
      <c r="L3946" s="12">
        <f>IF(ISBLANK(VLOOKUP($H3946*100+L$2,Feuil2!$A$3:$CQ$931,HLOOKUP(Feuil1!$F3946,Feuil2!$E$1:$DG$2,2,0),0)),"",VLOOKUP($H3946*100+L$2,Feuil2!$A$3:$CQ$931,HLOOKUP(Feuil1!$F3946,Feuil2!$E$1:$DG$2,2,0),0))</f>
        <v>460.2</v>
      </c>
      <c r="M3946" s="12">
        <f>IF(ISBLANK(VLOOKUP($H3946*100+M$2,Feuil2!$A$3:$CQ$931,HLOOKUP(Feuil1!$F3946,Feuil2!$E$1:$DG$2,2,0),0)),"",VLOOKUP($H3946*100+M$2,Feuil2!$A$3:$CQ$931,HLOOKUP(Feuil1!$F3946,Feuil2!$E$1:$DG$2,2,0),0))</f>
        <v>142.1</v>
      </c>
      <c r="N3946" s="12">
        <f>IF(ISBLANK(VLOOKUP($H3946*100+N$2,Feuil2!$A$3:$CQ$931,HLOOKUP(Feuil1!$F3946,Feuil2!$E$1:$DG$2,2,0),0)),"",VLOOKUP($H3946*100+N$2,Feuil2!$A$3:$CQ$931,HLOOKUP(Feuil1!$F3946,Feuil2!$E$1:$DG$2,2,0),0))</f>
        <v>29</v>
      </c>
      <c r="O3946" s="12">
        <f>IF(ISBLANK(VLOOKUP($H3946*100+O$2,Feuil2!$A$3:$CQ$931,HLOOKUP(Feuil1!$F3946,Feuil2!$E$1:$DG$2,2,0),0)),"",VLOOKUP($H3946*100+O$2,Feuil2!$A$3:$CQ$931,HLOOKUP(Feuil1!$F3946,Feuil2!$E$1:$DG$2,2,0),0))</f>
        <v>113.8</v>
      </c>
      <c r="P3946" s="12">
        <f>IF(ISBLANK(VLOOKUP($H3946*100+P$2,Feuil2!$A$3:$CQ$931,HLOOKUP(Feuil1!$F3946,Feuil2!$E$1:$DG$2,2,0),0)),"",VLOOKUP($H3946*100+P$2,Feuil2!$A$3:$CQ$931,HLOOKUP(Feuil1!$F3946,Feuil2!$E$1:$DG$2,2,0),0))</f>
        <v>197</v>
      </c>
      <c r="Q3946" s="12">
        <f>IF(ISBLANK(VLOOKUP($H3946*100+Q$2,Feuil2!$A$3:$CQ$931,HLOOKUP(Feuil1!$F3946,Feuil2!$E$1:$DG$2,2,0),0)),"",VLOOKUP($H3946*100+Q$2,Feuil2!$A$3:$CQ$931,HLOOKUP(Feuil1!$F3946,Feuil2!$E$1:$DG$2,2,0),0))</f>
        <v>20.7</v>
      </c>
      <c r="R3946" s="12">
        <f>IF(ISBLANK(VLOOKUP($H3946*100+R$2,Feuil2!$A$3:$CQ$931,HLOOKUP(Feuil1!$F3946,Feuil2!$E$1:$DG$2,2,0),0)),"",VLOOKUP($H3946*100+R$2,Feuil2!$A$3:$CQ$931,HLOOKUP(Feuil1!$F3946,Feuil2!$E$1:$DG$2,2,0),0))</f>
        <v>10.3</v>
      </c>
      <c r="S3946" s="12">
        <f>IF(ISBLANK(VLOOKUP($H3946*100+S$2,Feuil2!$A$3:$CQ$931,HLOOKUP(Feuil1!$F3946,Feuil2!$E$1:$DG$2,2,0),0)),"",VLOOKUP($H3946*100+S$2,Feuil2!$A$3:$CQ$931,HLOOKUP(Feuil1!$F3946,Feuil2!$E$1:$DG$2,2,0),0))</f>
        <v>2.6</v>
      </c>
      <c r="T3946" s="12">
        <f>IF(ISBLANK(VLOOKUP($H3946*100+T$2,Feuil2!$A$3:$CQ$931,HLOOKUP(Feuil1!$F3946,Feuil2!$E$1:$DG$2,2,0),0)),"",VLOOKUP($H3946*100+T$2,Feuil2!$A$3:$CQ$931,HLOOKUP(Feuil1!$F3946,Feuil2!$E$1:$DG$2,2,0),0))</f>
        <v>2.6</v>
      </c>
      <c r="U3946" s="12">
        <f t="shared" si="84"/>
        <v>1374.8</v>
      </c>
    </row>
    <row r="3947" spans="1:21" x14ac:dyDescent="0.35">
      <c r="A3947" s="33" t="s">
        <v>106</v>
      </c>
      <c r="B3947" s="8" t="s">
        <v>107</v>
      </c>
      <c r="C3947" s="39">
        <v>542100</v>
      </c>
      <c r="D3947" s="39">
        <v>467600</v>
      </c>
      <c r="E3947" s="39">
        <v>300</v>
      </c>
      <c r="F3947" s="10">
        <v>6372</v>
      </c>
      <c r="G3947" s="5" t="s">
        <v>47</v>
      </c>
      <c r="H3947" s="11">
        <v>1958</v>
      </c>
      <c r="I3947" s="12">
        <f>IF(ISBLANK(VLOOKUP($H3947*100+I$2,Feuil2!$A$3:$CQ$931,HLOOKUP(Feuil1!$F3947,Feuil2!$E$1:$DG$2,2,0),0)),"",VLOOKUP($H3947*100+I$2,Feuil2!$A$3:$CQ$931,HLOOKUP(Feuil1!$F3947,Feuil2!$E$1:$DG$2,2,0),0))</f>
        <v>2.6</v>
      </c>
      <c r="J3947" s="12">
        <f>IF(ISBLANK(VLOOKUP($H3947*100+J$2,Feuil2!$A$3:$CQ$931,HLOOKUP(Feuil1!$F3947,Feuil2!$E$1:$DG$2,2,0),0)),"",VLOOKUP($H3947*100+J$2,Feuil2!$A$3:$CQ$931,HLOOKUP(Feuil1!$F3947,Feuil2!$E$1:$DG$2,2,0),0))</f>
        <v>60.8</v>
      </c>
      <c r="K3947" s="12">
        <f>IF(ISBLANK(VLOOKUP($H3947*100+K$2,Feuil2!$A$3:$CQ$931,HLOOKUP(Feuil1!$F3947,Feuil2!$E$1:$DG$2,2,0),0)),"",VLOOKUP($H3947*100+K$2,Feuil2!$A$3:$CQ$931,HLOOKUP(Feuil1!$F3947,Feuil2!$E$1:$DG$2,2,0),0))</f>
        <v>68.099999999999994</v>
      </c>
      <c r="L3947" s="12">
        <f>IF(ISBLANK(VLOOKUP($H3947*100+L$2,Feuil2!$A$3:$CQ$931,HLOOKUP(Feuil1!$F3947,Feuil2!$E$1:$DG$2,2,0),0)),"",VLOOKUP($H3947*100+L$2,Feuil2!$A$3:$CQ$931,HLOOKUP(Feuil1!$F3947,Feuil2!$E$1:$DG$2,2,0),0))</f>
        <v>625.4</v>
      </c>
      <c r="M3947" s="12">
        <f>IF(ISBLANK(VLOOKUP($H3947*100+M$2,Feuil2!$A$3:$CQ$931,HLOOKUP(Feuil1!$F3947,Feuil2!$E$1:$DG$2,2,0),0)),"",VLOOKUP($H3947*100+M$2,Feuil2!$A$3:$CQ$931,HLOOKUP(Feuil1!$F3947,Feuil2!$E$1:$DG$2,2,0),0))</f>
        <v>63.4</v>
      </c>
      <c r="N3947" s="12">
        <f>IF(ISBLANK(VLOOKUP($H3947*100+N$2,Feuil2!$A$3:$CQ$931,HLOOKUP(Feuil1!$F3947,Feuil2!$E$1:$DG$2,2,0),0)),"",VLOOKUP($H3947*100+N$2,Feuil2!$A$3:$CQ$931,HLOOKUP(Feuil1!$F3947,Feuil2!$E$1:$DG$2,2,0),0))</f>
        <v>93.9</v>
      </c>
      <c r="O3947" s="12">
        <f>IF(ISBLANK(VLOOKUP($H3947*100+O$2,Feuil2!$A$3:$CQ$931,HLOOKUP(Feuil1!$F3947,Feuil2!$E$1:$DG$2,2,0),0)),"",VLOOKUP($H3947*100+O$2,Feuil2!$A$3:$CQ$931,HLOOKUP(Feuil1!$F3947,Feuil2!$E$1:$DG$2,2,0),0))</f>
        <v>172.9</v>
      </c>
      <c r="P3947" s="12">
        <f>IF(ISBLANK(VLOOKUP($H3947*100+P$2,Feuil2!$A$3:$CQ$931,HLOOKUP(Feuil1!$F3947,Feuil2!$E$1:$DG$2,2,0),0)),"",VLOOKUP($H3947*100+P$2,Feuil2!$A$3:$CQ$931,HLOOKUP(Feuil1!$F3947,Feuil2!$E$1:$DG$2,2,0),0))</f>
        <v>53</v>
      </c>
      <c r="Q3947" s="12">
        <f>IF(ISBLANK(VLOOKUP($H3947*100+Q$2,Feuil2!$A$3:$CQ$931,HLOOKUP(Feuil1!$F3947,Feuil2!$E$1:$DG$2,2,0),0)),"",VLOOKUP($H3947*100+Q$2,Feuil2!$A$3:$CQ$931,HLOOKUP(Feuil1!$F3947,Feuil2!$E$1:$DG$2,2,0),0))</f>
        <v>141.69999999999999</v>
      </c>
      <c r="R3947" s="12">
        <f>IF(ISBLANK(VLOOKUP($H3947*100+R$2,Feuil2!$A$3:$CQ$931,HLOOKUP(Feuil1!$F3947,Feuil2!$E$1:$DG$2,2,0),0)),"",VLOOKUP($H3947*100+R$2,Feuil2!$A$3:$CQ$931,HLOOKUP(Feuil1!$F3947,Feuil2!$E$1:$DG$2,2,0),0))</f>
        <v>2.6</v>
      </c>
      <c r="S3947" s="12">
        <f>IF(ISBLANK(VLOOKUP($H3947*100+S$2,Feuil2!$A$3:$CQ$931,HLOOKUP(Feuil1!$F3947,Feuil2!$E$1:$DG$2,2,0),0)),"",VLOOKUP($H3947*100+S$2,Feuil2!$A$3:$CQ$931,HLOOKUP(Feuil1!$F3947,Feuil2!$E$1:$DG$2,2,0),0))</f>
        <v>4</v>
      </c>
      <c r="T3947" s="12">
        <f>IF(ISBLANK(VLOOKUP($H3947*100+T$2,Feuil2!$A$3:$CQ$931,HLOOKUP(Feuil1!$F3947,Feuil2!$E$1:$DG$2,2,0),0)),"",VLOOKUP($H3947*100+T$2,Feuil2!$A$3:$CQ$931,HLOOKUP(Feuil1!$F3947,Feuil2!$E$1:$DG$2,2,0),0))</f>
        <v>2.6</v>
      </c>
      <c r="U3947" s="12">
        <f t="shared" si="84"/>
        <v>1290.9999999999998</v>
      </c>
    </row>
    <row r="3948" spans="1:21" x14ac:dyDescent="0.35">
      <c r="A3948" s="33" t="s">
        <v>106</v>
      </c>
      <c r="B3948" s="8" t="s">
        <v>107</v>
      </c>
      <c r="C3948" s="39">
        <v>542100</v>
      </c>
      <c r="D3948" s="39">
        <v>467600</v>
      </c>
      <c r="E3948" s="39">
        <v>300</v>
      </c>
      <c r="F3948" s="10">
        <v>6372</v>
      </c>
      <c r="G3948" s="5" t="s">
        <v>47</v>
      </c>
      <c r="H3948" s="11">
        <v>1959</v>
      </c>
      <c r="I3948" s="12">
        <f>IF(ISBLANK(VLOOKUP($H3948*100+I$2,Feuil2!$A$3:$CQ$931,HLOOKUP(Feuil1!$F3948,Feuil2!$E$1:$DG$2,2,0),0)),"",VLOOKUP($H3948*100+I$2,Feuil2!$A$3:$CQ$931,HLOOKUP(Feuil1!$F3948,Feuil2!$E$1:$DG$2,2,0),0))</f>
        <v>21.6</v>
      </c>
      <c r="J3948" s="12">
        <f>IF(ISBLANK(VLOOKUP($H3948*100+J$2,Feuil2!$A$3:$CQ$931,HLOOKUP(Feuil1!$F3948,Feuil2!$E$1:$DG$2,2,0),0)),"",VLOOKUP($H3948*100+J$2,Feuil2!$A$3:$CQ$931,HLOOKUP(Feuil1!$F3948,Feuil2!$E$1:$DG$2,2,0),0))</f>
        <v>34.200000000000003</v>
      </c>
      <c r="K3948" s="12">
        <f>IF(ISBLANK(VLOOKUP($H3948*100+K$2,Feuil2!$A$3:$CQ$931,HLOOKUP(Feuil1!$F3948,Feuil2!$E$1:$DG$2,2,0),0)),"",VLOOKUP($H3948*100+K$2,Feuil2!$A$3:$CQ$931,HLOOKUP(Feuil1!$F3948,Feuil2!$E$1:$DG$2,2,0),0))</f>
        <v>239.9</v>
      </c>
      <c r="L3948" s="12">
        <f>IF(ISBLANK(VLOOKUP($H3948*100+L$2,Feuil2!$A$3:$CQ$931,HLOOKUP(Feuil1!$F3948,Feuil2!$E$1:$DG$2,2,0),0)),"",VLOOKUP($H3948*100+L$2,Feuil2!$A$3:$CQ$931,HLOOKUP(Feuil1!$F3948,Feuil2!$E$1:$DG$2,2,0),0))</f>
        <v>185.1</v>
      </c>
      <c r="M3948" s="12">
        <f>IF(ISBLANK(VLOOKUP($H3948*100+M$2,Feuil2!$A$3:$CQ$931,HLOOKUP(Feuil1!$F3948,Feuil2!$E$1:$DG$2,2,0),0)),"",VLOOKUP($H3948*100+M$2,Feuil2!$A$3:$CQ$931,HLOOKUP(Feuil1!$F3948,Feuil2!$E$1:$DG$2,2,0),0))</f>
        <v>372.2</v>
      </c>
      <c r="N3948" s="12">
        <f>IF(ISBLANK(VLOOKUP($H3948*100+N$2,Feuil2!$A$3:$CQ$931,HLOOKUP(Feuil1!$F3948,Feuil2!$E$1:$DG$2,2,0),0)),"",VLOOKUP($H3948*100+N$2,Feuil2!$A$3:$CQ$931,HLOOKUP(Feuil1!$F3948,Feuil2!$E$1:$DG$2,2,0),0))</f>
        <v>217.7</v>
      </c>
      <c r="O3948" s="12">
        <f>IF(ISBLANK(VLOOKUP($H3948*100+O$2,Feuil2!$A$3:$CQ$931,HLOOKUP(Feuil1!$F3948,Feuil2!$E$1:$DG$2,2,0),0)),"",VLOOKUP($H3948*100+O$2,Feuil2!$A$3:$CQ$931,HLOOKUP(Feuil1!$F3948,Feuil2!$E$1:$DG$2,2,0),0))</f>
        <v>422.7</v>
      </c>
      <c r="P3948" s="12">
        <f>IF(ISBLANK(VLOOKUP($H3948*100+P$2,Feuil2!$A$3:$CQ$931,HLOOKUP(Feuil1!$F3948,Feuil2!$E$1:$DG$2,2,0),0)),"",VLOOKUP($H3948*100+P$2,Feuil2!$A$3:$CQ$931,HLOOKUP(Feuil1!$F3948,Feuil2!$E$1:$DG$2,2,0),0))</f>
        <v>17</v>
      </c>
      <c r="Q3948" s="12">
        <f>IF(ISBLANK(VLOOKUP($H3948*100+Q$2,Feuil2!$A$3:$CQ$931,HLOOKUP(Feuil1!$F3948,Feuil2!$E$1:$DG$2,2,0),0)),"",VLOOKUP($H3948*100+Q$2,Feuil2!$A$3:$CQ$931,HLOOKUP(Feuil1!$F3948,Feuil2!$E$1:$DG$2,2,0),0))</f>
        <v>35.6</v>
      </c>
      <c r="R3948" s="12">
        <f>IF(ISBLANK(VLOOKUP($H3948*100+R$2,Feuil2!$A$3:$CQ$931,HLOOKUP(Feuil1!$F3948,Feuil2!$E$1:$DG$2,2,0),0)),"",VLOOKUP($H3948*100+R$2,Feuil2!$A$3:$CQ$931,HLOOKUP(Feuil1!$F3948,Feuil2!$E$1:$DG$2,2,0),0))</f>
        <v>45.1</v>
      </c>
      <c r="S3948" s="12">
        <f>IF(ISBLANK(VLOOKUP($H3948*100+S$2,Feuil2!$A$3:$CQ$931,HLOOKUP(Feuil1!$F3948,Feuil2!$E$1:$DG$2,2,0),0)),"",VLOOKUP($H3948*100+S$2,Feuil2!$A$3:$CQ$931,HLOOKUP(Feuil1!$F3948,Feuil2!$E$1:$DG$2,2,0),0))</f>
        <v>2.6</v>
      </c>
      <c r="T3948" s="12">
        <f>IF(ISBLANK(VLOOKUP($H3948*100+T$2,Feuil2!$A$3:$CQ$931,HLOOKUP(Feuil1!$F3948,Feuil2!$E$1:$DG$2,2,0),0)),"",VLOOKUP($H3948*100+T$2,Feuil2!$A$3:$CQ$931,HLOOKUP(Feuil1!$F3948,Feuil2!$E$1:$DG$2,2,0),0))</f>
        <v>2.6</v>
      </c>
      <c r="U3948" s="12">
        <f t="shared" si="84"/>
        <v>1596.2999999999997</v>
      </c>
    </row>
    <row r="3949" spans="1:21" x14ac:dyDescent="0.35">
      <c r="A3949" s="33" t="s">
        <v>106</v>
      </c>
      <c r="B3949" s="8" t="s">
        <v>107</v>
      </c>
      <c r="C3949" s="39">
        <v>542100</v>
      </c>
      <c r="D3949" s="39">
        <v>467600</v>
      </c>
      <c r="E3949" s="39">
        <v>300</v>
      </c>
      <c r="F3949" s="10">
        <v>6372</v>
      </c>
      <c r="G3949" s="5" t="s">
        <v>47</v>
      </c>
      <c r="H3949" s="11">
        <v>1960</v>
      </c>
      <c r="I3949" s="12">
        <f>IF(ISBLANK(VLOOKUP($H3949*100+I$2,Feuil2!$A$3:$CQ$931,HLOOKUP(Feuil1!$F3949,Feuil2!$E$1:$DG$2,2,0),0)),"",VLOOKUP($H3949*100+I$2,Feuil2!$A$3:$CQ$931,HLOOKUP(Feuil1!$F3949,Feuil2!$E$1:$DG$2,2,0),0))</f>
        <v>2.6</v>
      </c>
      <c r="J3949" s="12">
        <f>IF(ISBLANK(VLOOKUP($H3949*100+J$2,Feuil2!$A$3:$CQ$931,HLOOKUP(Feuil1!$F3949,Feuil2!$E$1:$DG$2,2,0),0)),"",VLOOKUP($H3949*100+J$2,Feuil2!$A$3:$CQ$931,HLOOKUP(Feuil1!$F3949,Feuil2!$E$1:$DG$2,2,0),0))</f>
        <v>179.1</v>
      </c>
      <c r="K3949" s="12">
        <f>IF(ISBLANK(VLOOKUP($H3949*100+K$2,Feuil2!$A$3:$CQ$931,HLOOKUP(Feuil1!$F3949,Feuil2!$E$1:$DG$2,2,0),0)),"",VLOOKUP($H3949*100+K$2,Feuil2!$A$3:$CQ$931,HLOOKUP(Feuil1!$F3949,Feuil2!$E$1:$DG$2,2,0),0))</f>
        <v>111.5</v>
      </c>
      <c r="L3949" s="12">
        <f>IF(ISBLANK(VLOOKUP($H3949*100+L$2,Feuil2!$A$3:$CQ$931,HLOOKUP(Feuil1!$F3949,Feuil2!$E$1:$DG$2,2,0),0)),"",VLOOKUP($H3949*100+L$2,Feuil2!$A$3:$CQ$931,HLOOKUP(Feuil1!$F3949,Feuil2!$E$1:$DG$2,2,0),0))</f>
        <v>276.10000000000002</v>
      </c>
      <c r="M3949" s="12">
        <f>IF(ISBLANK(VLOOKUP($H3949*100+M$2,Feuil2!$A$3:$CQ$931,HLOOKUP(Feuil1!$F3949,Feuil2!$E$1:$DG$2,2,0),0)),"",VLOOKUP($H3949*100+M$2,Feuil2!$A$3:$CQ$931,HLOOKUP(Feuil1!$F3949,Feuil2!$E$1:$DG$2,2,0),0))</f>
        <v>93.6</v>
      </c>
      <c r="N3949" s="12">
        <f>IF(ISBLANK(VLOOKUP($H3949*100+N$2,Feuil2!$A$3:$CQ$931,HLOOKUP(Feuil1!$F3949,Feuil2!$E$1:$DG$2,2,0),0)),"",VLOOKUP($H3949*100+N$2,Feuil2!$A$3:$CQ$931,HLOOKUP(Feuil1!$F3949,Feuil2!$E$1:$DG$2,2,0),0))</f>
        <v>23.3</v>
      </c>
      <c r="O3949" s="12">
        <f>IF(ISBLANK(VLOOKUP($H3949*100+O$2,Feuil2!$A$3:$CQ$931,HLOOKUP(Feuil1!$F3949,Feuil2!$E$1:$DG$2,2,0),0)),"",VLOOKUP($H3949*100+O$2,Feuil2!$A$3:$CQ$931,HLOOKUP(Feuil1!$F3949,Feuil2!$E$1:$DG$2,2,0),0))</f>
        <v>62.3</v>
      </c>
      <c r="P3949" s="12">
        <f>IF(ISBLANK(VLOOKUP($H3949*100+P$2,Feuil2!$A$3:$CQ$931,HLOOKUP(Feuil1!$F3949,Feuil2!$E$1:$DG$2,2,0),0)),"",VLOOKUP($H3949*100+P$2,Feuil2!$A$3:$CQ$931,HLOOKUP(Feuil1!$F3949,Feuil2!$E$1:$DG$2,2,0),0))</f>
        <v>65</v>
      </c>
      <c r="Q3949" s="12">
        <f>IF(ISBLANK(VLOOKUP($H3949*100+Q$2,Feuil2!$A$3:$CQ$931,HLOOKUP(Feuil1!$F3949,Feuil2!$E$1:$DG$2,2,0),0)),"",VLOOKUP($H3949*100+Q$2,Feuil2!$A$3:$CQ$931,HLOOKUP(Feuil1!$F3949,Feuil2!$E$1:$DG$2,2,0),0))</f>
        <v>80.7</v>
      </c>
      <c r="R3949" s="12">
        <f>IF(ISBLANK(VLOOKUP($H3949*100+R$2,Feuil2!$A$3:$CQ$931,HLOOKUP(Feuil1!$F3949,Feuil2!$E$1:$DG$2,2,0),0)),"",VLOOKUP($H3949*100+R$2,Feuil2!$A$3:$CQ$931,HLOOKUP(Feuil1!$F3949,Feuil2!$E$1:$DG$2,2,0),0))</f>
        <v>54.7</v>
      </c>
      <c r="S3949" s="12">
        <f>IF(ISBLANK(VLOOKUP($H3949*100+S$2,Feuil2!$A$3:$CQ$931,HLOOKUP(Feuil1!$F3949,Feuil2!$E$1:$DG$2,2,0),0)),"",VLOOKUP($H3949*100+S$2,Feuil2!$A$3:$CQ$931,HLOOKUP(Feuil1!$F3949,Feuil2!$E$1:$DG$2,2,0),0))</f>
        <v>2.6</v>
      </c>
      <c r="T3949" s="12">
        <f>IF(ISBLANK(VLOOKUP($H3949*100+T$2,Feuil2!$A$3:$CQ$931,HLOOKUP(Feuil1!$F3949,Feuil2!$E$1:$DG$2,2,0),0)),"",VLOOKUP($H3949*100+T$2,Feuil2!$A$3:$CQ$931,HLOOKUP(Feuil1!$F3949,Feuil2!$E$1:$DG$2,2,0),0))</f>
        <v>2.6</v>
      </c>
      <c r="U3949" s="12">
        <f t="shared" si="84"/>
        <v>954.1</v>
      </c>
    </row>
    <row r="3950" spans="1:21" x14ac:dyDescent="0.35">
      <c r="A3950" s="33" t="s">
        <v>106</v>
      </c>
      <c r="B3950" s="8" t="s">
        <v>107</v>
      </c>
      <c r="C3950" s="39">
        <v>542100</v>
      </c>
      <c r="D3950" s="39">
        <v>467600</v>
      </c>
      <c r="E3950" s="39">
        <v>300</v>
      </c>
      <c r="F3950" s="10">
        <v>6372</v>
      </c>
      <c r="G3950" s="5" t="s">
        <v>47</v>
      </c>
      <c r="H3950" s="11">
        <v>1961</v>
      </c>
      <c r="I3950" s="12">
        <f>IF(ISBLANK(VLOOKUP($H3950*100+I$2,Feuil2!$A$3:$CQ$931,HLOOKUP(Feuil1!$F3950,Feuil2!$E$1:$DG$2,2,0),0)),"",VLOOKUP($H3950*100+I$2,Feuil2!$A$3:$CQ$931,HLOOKUP(Feuil1!$F3950,Feuil2!$E$1:$DG$2,2,0),0))</f>
        <v>13.6</v>
      </c>
      <c r="J3950" s="12">
        <f>IF(ISBLANK(VLOOKUP($H3950*100+J$2,Feuil2!$A$3:$CQ$931,HLOOKUP(Feuil1!$F3950,Feuil2!$E$1:$DG$2,2,0),0)),"",VLOOKUP($H3950*100+J$2,Feuil2!$A$3:$CQ$931,HLOOKUP(Feuil1!$F3950,Feuil2!$E$1:$DG$2,2,0),0))</f>
        <v>73</v>
      </c>
      <c r="K3950" s="12">
        <f>IF(ISBLANK(VLOOKUP($H3950*100+K$2,Feuil2!$A$3:$CQ$931,HLOOKUP(Feuil1!$F3950,Feuil2!$E$1:$DG$2,2,0),0)),"",VLOOKUP($H3950*100+K$2,Feuil2!$A$3:$CQ$931,HLOOKUP(Feuil1!$F3950,Feuil2!$E$1:$DG$2,2,0),0))</f>
        <v>344.4</v>
      </c>
      <c r="L3950" s="12">
        <f>IF(ISBLANK(VLOOKUP($H3950*100+L$2,Feuil2!$A$3:$CQ$931,HLOOKUP(Feuil1!$F3950,Feuil2!$E$1:$DG$2,2,0),0)),"",VLOOKUP($H3950*100+L$2,Feuil2!$A$3:$CQ$931,HLOOKUP(Feuil1!$F3950,Feuil2!$E$1:$DG$2,2,0),0))</f>
        <v>181.1</v>
      </c>
      <c r="M3950" s="12">
        <f>IF(ISBLANK(VLOOKUP($H3950*100+M$2,Feuil2!$A$3:$CQ$931,HLOOKUP(Feuil1!$F3950,Feuil2!$E$1:$DG$2,2,0),0)),"",VLOOKUP($H3950*100+M$2,Feuil2!$A$3:$CQ$931,HLOOKUP(Feuil1!$F3950,Feuil2!$E$1:$DG$2,2,0),0))</f>
        <v>58</v>
      </c>
      <c r="N3950" s="12">
        <f>IF(ISBLANK(VLOOKUP($H3950*100+N$2,Feuil2!$A$3:$CQ$931,HLOOKUP(Feuil1!$F3950,Feuil2!$E$1:$DG$2,2,0),0)),"",VLOOKUP($H3950*100+N$2,Feuil2!$A$3:$CQ$931,HLOOKUP(Feuil1!$F3950,Feuil2!$E$1:$DG$2,2,0),0))</f>
        <v>23.8</v>
      </c>
      <c r="O3950" s="12">
        <f>IF(ISBLANK(VLOOKUP($H3950*100+O$2,Feuil2!$A$3:$CQ$931,HLOOKUP(Feuil1!$F3950,Feuil2!$E$1:$DG$2,2,0),0)),"",VLOOKUP($H3950*100+O$2,Feuil2!$A$3:$CQ$931,HLOOKUP(Feuil1!$F3950,Feuil2!$E$1:$DG$2,2,0),0))</f>
        <v>472.2</v>
      </c>
      <c r="P3950" s="12">
        <f>IF(ISBLANK(VLOOKUP($H3950*100+P$2,Feuil2!$A$3:$CQ$931,HLOOKUP(Feuil1!$F3950,Feuil2!$E$1:$DG$2,2,0),0)),"",VLOOKUP($H3950*100+P$2,Feuil2!$A$3:$CQ$931,HLOOKUP(Feuil1!$F3950,Feuil2!$E$1:$DG$2,2,0),0))</f>
        <v>110.8</v>
      </c>
      <c r="Q3950" s="12">
        <f>IF(ISBLANK(VLOOKUP($H3950*100+Q$2,Feuil2!$A$3:$CQ$931,HLOOKUP(Feuil1!$F3950,Feuil2!$E$1:$DG$2,2,0),0)),"",VLOOKUP($H3950*100+Q$2,Feuil2!$A$3:$CQ$931,HLOOKUP(Feuil1!$F3950,Feuil2!$E$1:$DG$2,2,0),0))</f>
        <v>27.6</v>
      </c>
      <c r="R3950" s="12">
        <f>IF(ISBLANK(VLOOKUP($H3950*100+R$2,Feuil2!$A$3:$CQ$931,HLOOKUP(Feuil1!$F3950,Feuil2!$E$1:$DG$2,2,0),0)),"",VLOOKUP($H3950*100+R$2,Feuil2!$A$3:$CQ$931,HLOOKUP(Feuil1!$F3950,Feuil2!$E$1:$DG$2,2,0),0))</f>
        <v>16.2</v>
      </c>
      <c r="S3950" s="12">
        <f>IF(ISBLANK(VLOOKUP($H3950*100+S$2,Feuil2!$A$3:$CQ$931,HLOOKUP(Feuil1!$F3950,Feuil2!$E$1:$DG$2,2,0),0)),"",VLOOKUP($H3950*100+S$2,Feuil2!$A$3:$CQ$931,HLOOKUP(Feuil1!$F3950,Feuil2!$E$1:$DG$2,2,0),0))</f>
        <v>2.6</v>
      </c>
      <c r="T3950" s="12">
        <f>IF(ISBLANK(VLOOKUP($H3950*100+T$2,Feuil2!$A$3:$CQ$931,HLOOKUP(Feuil1!$F3950,Feuil2!$E$1:$DG$2,2,0),0)),"",VLOOKUP($H3950*100+T$2,Feuil2!$A$3:$CQ$931,HLOOKUP(Feuil1!$F3950,Feuil2!$E$1:$DG$2,2,0),0))</f>
        <v>5.0999999999999996</v>
      </c>
      <c r="U3950" s="12">
        <f t="shared" si="84"/>
        <v>1328.3999999999996</v>
      </c>
    </row>
    <row r="3951" spans="1:21" x14ac:dyDescent="0.35">
      <c r="A3951" s="33" t="s">
        <v>106</v>
      </c>
      <c r="B3951" s="8" t="s">
        <v>107</v>
      </c>
      <c r="C3951" s="39">
        <v>542100</v>
      </c>
      <c r="D3951" s="39">
        <v>467600</v>
      </c>
      <c r="E3951" s="39">
        <v>300</v>
      </c>
      <c r="F3951" s="10">
        <v>6372</v>
      </c>
      <c r="G3951" s="5" t="s">
        <v>47</v>
      </c>
      <c r="H3951" s="11">
        <v>1962</v>
      </c>
      <c r="I3951" s="12">
        <f>IF(ISBLANK(VLOOKUP($H3951*100+I$2,Feuil2!$A$3:$CQ$931,HLOOKUP(Feuil1!$F3951,Feuil2!$E$1:$DG$2,2,0),0)),"",VLOOKUP($H3951*100+I$2,Feuil2!$A$3:$CQ$931,HLOOKUP(Feuil1!$F3951,Feuil2!$E$1:$DG$2,2,0),0))</f>
        <v>24</v>
      </c>
      <c r="J3951" s="12">
        <f>IF(ISBLANK(VLOOKUP($H3951*100+J$2,Feuil2!$A$3:$CQ$931,HLOOKUP(Feuil1!$F3951,Feuil2!$E$1:$DG$2,2,0),0)),"",VLOOKUP($H3951*100+J$2,Feuil2!$A$3:$CQ$931,HLOOKUP(Feuil1!$F3951,Feuil2!$E$1:$DG$2,2,0),0))</f>
        <v>89</v>
      </c>
      <c r="K3951" s="12">
        <f>IF(ISBLANK(VLOOKUP($H3951*100+K$2,Feuil2!$A$3:$CQ$931,HLOOKUP(Feuil1!$F3951,Feuil2!$E$1:$DG$2,2,0),0)),"",VLOOKUP($H3951*100+K$2,Feuil2!$A$3:$CQ$931,HLOOKUP(Feuil1!$F3951,Feuil2!$E$1:$DG$2,2,0),0))</f>
        <v>491.4</v>
      </c>
      <c r="L3951" s="12">
        <f>IF(ISBLANK(VLOOKUP($H3951*100+L$2,Feuil2!$A$3:$CQ$931,HLOOKUP(Feuil1!$F3951,Feuil2!$E$1:$DG$2,2,0),0)),"",VLOOKUP($H3951*100+L$2,Feuil2!$A$3:$CQ$931,HLOOKUP(Feuil1!$F3951,Feuil2!$E$1:$DG$2,2,0),0))</f>
        <v>246.1</v>
      </c>
      <c r="M3951" s="12">
        <f>IF(ISBLANK(VLOOKUP($H3951*100+M$2,Feuil2!$A$3:$CQ$931,HLOOKUP(Feuil1!$F3951,Feuil2!$E$1:$DG$2,2,0),0)),"",VLOOKUP($H3951*100+M$2,Feuil2!$A$3:$CQ$931,HLOOKUP(Feuil1!$F3951,Feuil2!$E$1:$DG$2,2,0),0))</f>
        <v>606.70000000000005</v>
      </c>
      <c r="N3951" s="12">
        <f>IF(ISBLANK(VLOOKUP($H3951*100+N$2,Feuil2!$A$3:$CQ$931,HLOOKUP(Feuil1!$F3951,Feuil2!$E$1:$DG$2,2,0),0)),"",VLOOKUP($H3951*100+N$2,Feuil2!$A$3:$CQ$931,HLOOKUP(Feuil1!$F3951,Feuil2!$E$1:$DG$2,2,0),0))</f>
        <v>527.79999999999995</v>
      </c>
      <c r="O3951" s="12">
        <f>IF(ISBLANK(VLOOKUP($H3951*100+O$2,Feuil2!$A$3:$CQ$931,HLOOKUP(Feuil1!$F3951,Feuil2!$E$1:$DG$2,2,0),0)),"",VLOOKUP($H3951*100+O$2,Feuil2!$A$3:$CQ$931,HLOOKUP(Feuil1!$F3951,Feuil2!$E$1:$DG$2,2,0),0))</f>
        <v>22.2</v>
      </c>
      <c r="P3951" s="12">
        <f>IF(ISBLANK(VLOOKUP($H3951*100+P$2,Feuil2!$A$3:$CQ$931,HLOOKUP(Feuil1!$F3951,Feuil2!$E$1:$DG$2,2,0),0)),"",VLOOKUP($H3951*100+P$2,Feuil2!$A$3:$CQ$931,HLOOKUP(Feuil1!$F3951,Feuil2!$E$1:$DG$2,2,0),0))</f>
        <v>85.2</v>
      </c>
      <c r="Q3951" s="12">
        <f>IF(ISBLANK(VLOOKUP($H3951*100+Q$2,Feuil2!$A$3:$CQ$931,HLOOKUP(Feuil1!$F3951,Feuil2!$E$1:$DG$2,2,0),0)),"",VLOOKUP($H3951*100+Q$2,Feuil2!$A$3:$CQ$931,HLOOKUP(Feuil1!$F3951,Feuil2!$E$1:$DG$2,2,0),0))</f>
        <v>160.6</v>
      </c>
      <c r="R3951" s="12">
        <f>IF(ISBLANK(VLOOKUP($H3951*100+R$2,Feuil2!$A$3:$CQ$931,HLOOKUP(Feuil1!$F3951,Feuil2!$E$1:$DG$2,2,0),0)),"",VLOOKUP($H3951*100+R$2,Feuil2!$A$3:$CQ$931,HLOOKUP(Feuil1!$F3951,Feuil2!$E$1:$DG$2,2,0),0))</f>
        <v>13.4</v>
      </c>
      <c r="S3951" s="12">
        <f>IF(ISBLANK(VLOOKUP($H3951*100+S$2,Feuil2!$A$3:$CQ$931,HLOOKUP(Feuil1!$F3951,Feuil2!$E$1:$DG$2,2,0),0)),"",VLOOKUP($H3951*100+S$2,Feuil2!$A$3:$CQ$931,HLOOKUP(Feuil1!$F3951,Feuil2!$E$1:$DG$2,2,0),0))</f>
        <v>13</v>
      </c>
      <c r="T3951" s="12">
        <f>IF(ISBLANK(VLOOKUP($H3951*100+T$2,Feuil2!$A$3:$CQ$931,HLOOKUP(Feuil1!$F3951,Feuil2!$E$1:$DG$2,2,0),0)),"",VLOOKUP($H3951*100+T$2,Feuil2!$A$3:$CQ$931,HLOOKUP(Feuil1!$F3951,Feuil2!$E$1:$DG$2,2,0),0))</f>
        <v>10</v>
      </c>
      <c r="U3951" s="12">
        <f t="shared" si="84"/>
        <v>2289.4</v>
      </c>
    </row>
    <row r="3952" spans="1:21" x14ac:dyDescent="0.35">
      <c r="A3952" s="33" t="s">
        <v>106</v>
      </c>
      <c r="B3952" s="8" t="s">
        <v>107</v>
      </c>
      <c r="C3952" s="39">
        <v>542100</v>
      </c>
      <c r="D3952" s="39">
        <v>467600</v>
      </c>
      <c r="E3952" s="39">
        <v>300</v>
      </c>
      <c r="F3952" s="10">
        <v>6372</v>
      </c>
      <c r="G3952" s="5" t="s">
        <v>47</v>
      </c>
      <c r="H3952" s="11">
        <v>1963</v>
      </c>
      <c r="I3952" s="12">
        <f>IF(ISBLANK(VLOOKUP($H3952*100+I$2,Feuil2!$A$3:$CQ$931,HLOOKUP(Feuil1!$F3952,Feuil2!$E$1:$DG$2,2,0),0)),"",VLOOKUP($H3952*100+I$2,Feuil2!$A$3:$CQ$931,HLOOKUP(Feuil1!$F3952,Feuil2!$E$1:$DG$2,2,0),0))</f>
        <v>19.899999999999999</v>
      </c>
      <c r="J3952" s="12">
        <f>IF(ISBLANK(VLOOKUP($H3952*100+J$2,Feuil2!$A$3:$CQ$931,HLOOKUP(Feuil1!$F3952,Feuil2!$E$1:$DG$2,2,0),0)),"",VLOOKUP($H3952*100+J$2,Feuil2!$A$3:$CQ$931,HLOOKUP(Feuil1!$F3952,Feuil2!$E$1:$DG$2,2,0),0))</f>
        <v>13.3</v>
      </c>
      <c r="K3952" s="12">
        <f>IF(ISBLANK(VLOOKUP($H3952*100+K$2,Feuil2!$A$3:$CQ$931,HLOOKUP(Feuil1!$F3952,Feuil2!$E$1:$DG$2,2,0),0)),"",VLOOKUP($H3952*100+K$2,Feuil2!$A$3:$CQ$931,HLOOKUP(Feuil1!$F3952,Feuil2!$E$1:$DG$2,2,0),0))</f>
        <v>112.4</v>
      </c>
      <c r="L3952" s="12">
        <f>IF(ISBLANK(VLOOKUP($H3952*100+L$2,Feuil2!$A$3:$CQ$931,HLOOKUP(Feuil1!$F3952,Feuil2!$E$1:$DG$2,2,0),0)),"",VLOOKUP($H3952*100+L$2,Feuil2!$A$3:$CQ$931,HLOOKUP(Feuil1!$F3952,Feuil2!$E$1:$DG$2,2,0),0))</f>
        <v>842.4</v>
      </c>
      <c r="M3952" s="12">
        <f>IF(ISBLANK(VLOOKUP($H3952*100+M$2,Feuil2!$A$3:$CQ$931,HLOOKUP(Feuil1!$F3952,Feuil2!$E$1:$DG$2,2,0),0)),"",VLOOKUP($H3952*100+M$2,Feuil2!$A$3:$CQ$931,HLOOKUP(Feuil1!$F3952,Feuil2!$E$1:$DG$2,2,0),0))</f>
        <v>21.6</v>
      </c>
      <c r="N3952" s="12">
        <f>IF(ISBLANK(VLOOKUP($H3952*100+N$2,Feuil2!$A$3:$CQ$931,HLOOKUP(Feuil1!$F3952,Feuil2!$E$1:$DG$2,2,0),0)),"",VLOOKUP($H3952*100+N$2,Feuil2!$A$3:$CQ$931,HLOOKUP(Feuil1!$F3952,Feuil2!$E$1:$DG$2,2,0),0))</f>
        <v>229.6</v>
      </c>
      <c r="O3952" s="12">
        <f>IF(ISBLANK(VLOOKUP($H3952*100+O$2,Feuil2!$A$3:$CQ$931,HLOOKUP(Feuil1!$F3952,Feuil2!$E$1:$DG$2,2,0),0)),"",VLOOKUP($H3952*100+O$2,Feuil2!$A$3:$CQ$931,HLOOKUP(Feuil1!$F3952,Feuil2!$E$1:$DG$2,2,0),0))</f>
        <v>245.1</v>
      </c>
      <c r="P3952" s="12">
        <f>IF(ISBLANK(VLOOKUP($H3952*100+P$2,Feuil2!$A$3:$CQ$931,HLOOKUP(Feuil1!$F3952,Feuil2!$E$1:$DG$2,2,0),0)),"",VLOOKUP($H3952*100+P$2,Feuil2!$A$3:$CQ$931,HLOOKUP(Feuil1!$F3952,Feuil2!$E$1:$DG$2,2,0),0))</f>
        <v>216.4</v>
      </c>
      <c r="Q3952" s="12">
        <f>IF(ISBLANK(VLOOKUP($H3952*100+Q$2,Feuil2!$A$3:$CQ$931,HLOOKUP(Feuil1!$F3952,Feuil2!$E$1:$DG$2,2,0),0)),"",VLOOKUP($H3952*100+Q$2,Feuil2!$A$3:$CQ$931,HLOOKUP(Feuil1!$F3952,Feuil2!$E$1:$DG$2,2,0),0))</f>
        <v>13.3</v>
      </c>
      <c r="R3952" s="12">
        <f>IF(ISBLANK(VLOOKUP($H3952*100+R$2,Feuil2!$A$3:$CQ$931,HLOOKUP(Feuil1!$F3952,Feuil2!$E$1:$DG$2,2,0),0)),"",VLOOKUP($H3952*100+R$2,Feuil2!$A$3:$CQ$931,HLOOKUP(Feuil1!$F3952,Feuil2!$E$1:$DG$2,2,0),0))</f>
        <v>7.4</v>
      </c>
      <c r="S3952" s="12">
        <f>IF(ISBLANK(VLOOKUP($H3952*100+S$2,Feuil2!$A$3:$CQ$931,HLOOKUP(Feuil1!$F3952,Feuil2!$E$1:$DG$2,2,0),0)),"",VLOOKUP($H3952*100+S$2,Feuil2!$A$3:$CQ$931,HLOOKUP(Feuil1!$F3952,Feuil2!$E$1:$DG$2,2,0),0))</f>
        <v>2.6</v>
      </c>
      <c r="T3952" s="12">
        <f>IF(ISBLANK(VLOOKUP($H3952*100+T$2,Feuil2!$A$3:$CQ$931,HLOOKUP(Feuil1!$F3952,Feuil2!$E$1:$DG$2,2,0),0)),"",VLOOKUP($H3952*100+T$2,Feuil2!$A$3:$CQ$931,HLOOKUP(Feuil1!$F3952,Feuil2!$E$1:$DG$2,2,0),0))</f>
        <v>6.1</v>
      </c>
      <c r="U3952" s="12">
        <f t="shared" si="84"/>
        <v>1730.1</v>
      </c>
    </row>
    <row r="3953" spans="1:21" x14ac:dyDescent="0.35">
      <c r="A3953" s="33" t="s">
        <v>106</v>
      </c>
      <c r="B3953" s="8" t="s">
        <v>107</v>
      </c>
      <c r="C3953" s="39">
        <v>542100</v>
      </c>
      <c r="D3953" s="39">
        <v>467600</v>
      </c>
      <c r="E3953" s="39">
        <v>300</v>
      </c>
      <c r="F3953" s="10">
        <v>6372</v>
      </c>
      <c r="G3953" s="5" t="s">
        <v>47</v>
      </c>
      <c r="H3953" s="11">
        <v>1964</v>
      </c>
      <c r="I3953" s="12">
        <f>IF(ISBLANK(VLOOKUP($H3953*100+I$2,Feuil2!$A$3:$CQ$931,HLOOKUP(Feuil1!$F3953,Feuil2!$E$1:$DG$2,2,0),0)),"",VLOOKUP($H3953*100+I$2,Feuil2!$A$3:$CQ$931,HLOOKUP(Feuil1!$F3953,Feuil2!$E$1:$DG$2,2,0),0))</f>
        <v>10.9</v>
      </c>
      <c r="J3953" s="12">
        <f>IF(ISBLANK(VLOOKUP($H3953*100+J$2,Feuil2!$A$3:$CQ$931,HLOOKUP(Feuil1!$F3953,Feuil2!$E$1:$DG$2,2,0),0)),"",VLOOKUP($H3953*100+J$2,Feuil2!$A$3:$CQ$931,HLOOKUP(Feuil1!$F3953,Feuil2!$E$1:$DG$2,2,0),0))</f>
        <v>12.4</v>
      </c>
      <c r="K3953" s="12">
        <f>IF(ISBLANK(VLOOKUP($H3953*100+K$2,Feuil2!$A$3:$CQ$931,HLOOKUP(Feuil1!$F3953,Feuil2!$E$1:$DG$2,2,0),0)),"",VLOOKUP($H3953*100+K$2,Feuil2!$A$3:$CQ$931,HLOOKUP(Feuil1!$F3953,Feuil2!$E$1:$DG$2,2,0),0))</f>
        <v>241.8</v>
      </c>
      <c r="L3953" s="12">
        <f>IF(ISBLANK(VLOOKUP($H3953*100+L$2,Feuil2!$A$3:$CQ$931,HLOOKUP(Feuil1!$F3953,Feuil2!$E$1:$DG$2,2,0),0)),"",VLOOKUP($H3953*100+L$2,Feuil2!$A$3:$CQ$931,HLOOKUP(Feuil1!$F3953,Feuil2!$E$1:$DG$2,2,0),0))</f>
        <v>327.2</v>
      </c>
      <c r="M3953" s="12">
        <f>IF(ISBLANK(VLOOKUP($H3953*100+M$2,Feuil2!$A$3:$CQ$931,HLOOKUP(Feuil1!$F3953,Feuil2!$E$1:$DG$2,2,0),0)),"",VLOOKUP($H3953*100+M$2,Feuil2!$A$3:$CQ$931,HLOOKUP(Feuil1!$F3953,Feuil2!$E$1:$DG$2,2,0),0))</f>
        <v>180.1</v>
      </c>
      <c r="N3953" s="12">
        <f>IF(ISBLANK(VLOOKUP($H3953*100+N$2,Feuil2!$A$3:$CQ$931,HLOOKUP(Feuil1!$F3953,Feuil2!$E$1:$DG$2,2,0),0)),"",VLOOKUP($H3953*100+N$2,Feuil2!$A$3:$CQ$931,HLOOKUP(Feuil1!$F3953,Feuil2!$E$1:$DG$2,2,0),0))</f>
        <v>242.8</v>
      </c>
      <c r="O3953" s="12">
        <f>IF(ISBLANK(VLOOKUP($H3953*100+O$2,Feuil2!$A$3:$CQ$931,HLOOKUP(Feuil1!$F3953,Feuil2!$E$1:$DG$2,2,0),0)),"",VLOOKUP($H3953*100+O$2,Feuil2!$A$3:$CQ$931,HLOOKUP(Feuil1!$F3953,Feuil2!$E$1:$DG$2,2,0),0))</f>
        <v>99.9</v>
      </c>
      <c r="P3953" s="12">
        <f>IF(ISBLANK(VLOOKUP($H3953*100+P$2,Feuil2!$A$3:$CQ$931,HLOOKUP(Feuil1!$F3953,Feuil2!$E$1:$DG$2,2,0),0)),"",VLOOKUP($H3953*100+P$2,Feuil2!$A$3:$CQ$931,HLOOKUP(Feuil1!$F3953,Feuil2!$E$1:$DG$2,2,0),0))</f>
        <v>91.5</v>
      </c>
      <c r="Q3953" s="12">
        <f>IF(ISBLANK(VLOOKUP($H3953*100+Q$2,Feuil2!$A$3:$CQ$931,HLOOKUP(Feuil1!$F3953,Feuil2!$E$1:$DG$2,2,0),0)),"",VLOOKUP($H3953*100+Q$2,Feuil2!$A$3:$CQ$931,HLOOKUP(Feuil1!$F3953,Feuil2!$E$1:$DG$2,2,0),0))</f>
        <v>6</v>
      </c>
      <c r="R3953" s="12">
        <f>IF(ISBLANK(VLOOKUP($H3953*100+R$2,Feuil2!$A$3:$CQ$931,HLOOKUP(Feuil1!$F3953,Feuil2!$E$1:$DG$2,2,0),0)),"",VLOOKUP($H3953*100+R$2,Feuil2!$A$3:$CQ$931,HLOOKUP(Feuil1!$F3953,Feuil2!$E$1:$DG$2,2,0),0))</f>
        <v>68.599999999999994</v>
      </c>
      <c r="S3953" s="12">
        <f>IF(ISBLANK(VLOOKUP($H3953*100+S$2,Feuil2!$A$3:$CQ$931,HLOOKUP(Feuil1!$F3953,Feuil2!$E$1:$DG$2,2,0),0)),"",VLOOKUP($H3953*100+S$2,Feuil2!$A$3:$CQ$931,HLOOKUP(Feuil1!$F3953,Feuil2!$E$1:$DG$2,2,0),0))</f>
        <v>3.6</v>
      </c>
      <c r="T3953" s="12">
        <f>IF(ISBLANK(VLOOKUP($H3953*100+T$2,Feuil2!$A$3:$CQ$931,HLOOKUP(Feuil1!$F3953,Feuil2!$E$1:$DG$2,2,0),0)),"",VLOOKUP($H3953*100+T$2,Feuil2!$A$3:$CQ$931,HLOOKUP(Feuil1!$F3953,Feuil2!$E$1:$DG$2,2,0),0))</f>
        <v>4</v>
      </c>
      <c r="U3953" s="12">
        <f t="shared" si="84"/>
        <v>1288.8</v>
      </c>
    </row>
    <row r="3954" spans="1:21" x14ac:dyDescent="0.35">
      <c r="A3954" s="33" t="s">
        <v>106</v>
      </c>
      <c r="B3954" s="8" t="s">
        <v>107</v>
      </c>
      <c r="C3954" s="39">
        <v>542100</v>
      </c>
      <c r="D3954" s="39">
        <v>467600</v>
      </c>
      <c r="E3954" s="39">
        <v>300</v>
      </c>
      <c r="F3954" s="10">
        <v>6372</v>
      </c>
      <c r="G3954" s="5" t="s">
        <v>47</v>
      </c>
      <c r="H3954" s="11">
        <v>1965</v>
      </c>
      <c r="I3954" s="12">
        <f>IF(ISBLANK(VLOOKUP($H3954*100+I$2,Feuil2!$A$3:$CQ$931,HLOOKUP(Feuil1!$F3954,Feuil2!$E$1:$DG$2,2,0),0)),"",VLOOKUP($H3954*100+I$2,Feuil2!$A$3:$CQ$931,HLOOKUP(Feuil1!$F3954,Feuil2!$E$1:$DG$2,2,0),0))</f>
        <v>90.5</v>
      </c>
      <c r="J3954" s="12">
        <f>IF(ISBLANK(VLOOKUP($H3954*100+J$2,Feuil2!$A$3:$CQ$931,HLOOKUP(Feuil1!$F3954,Feuil2!$E$1:$DG$2,2,0),0)),"",VLOOKUP($H3954*100+J$2,Feuil2!$A$3:$CQ$931,HLOOKUP(Feuil1!$F3954,Feuil2!$E$1:$DG$2,2,0),0))</f>
        <v>193.1</v>
      </c>
      <c r="K3954" s="12">
        <f>IF(ISBLANK(VLOOKUP($H3954*100+K$2,Feuil2!$A$3:$CQ$931,HLOOKUP(Feuil1!$F3954,Feuil2!$E$1:$DG$2,2,0),0)),"",VLOOKUP($H3954*100+K$2,Feuil2!$A$3:$CQ$931,HLOOKUP(Feuil1!$F3954,Feuil2!$E$1:$DG$2,2,0),0))</f>
        <v>176.4</v>
      </c>
      <c r="L3954" s="12">
        <f>IF(ISBLANK(VLOOKUP($H3954*100+L$2,Feuil2!$A$3:$CQ$931,HLOOKUP(Feuil1!$F3954,Feuil2!$E$1:$DG$2,2,0),0)),"",VLOOKUP($H3954*100+L$2,Feuil2!$A$3:$CQ$931,HLOOKUP(Feuil1!$F3954,Feuil2!$E$1:$DG$2,2,0),0))</f>
        <v>125.5</v>
      </c>
      <c r="M3954" s="12">
        <f>IF(ISBLANK(VLOOKUP($H3954*100+M$2,Feuil2!$A$3:$CQ$931,HLOOKUP(Feuil1!$F3954,Feuil2!$E$1:$DG$2,2,0),0)),"",VLOOKUP($H3954*100+M$2,Feuil2!$A$3:$CQ$931,HLOOKUP(Feuil1!$F3954,Feuil2!$E$1:$DG$2,2,0),0))</f>
        <v>191.8</v>
      </c>
      <c r="N3954" s="12">
        <f>IF(ISBLANK(VLOOKUP($H3954*100+N$2,Feuil2!$A$3:$CQ$931,HLOOKUP(Feuil1!$F3954,Feuil2!$E$1:$DG$2,2,0),0)),"",VLOOKUP($H3954*100+N$2,Feuil2!$A$3:$CQ$931,HLOOKUP(Feuil1!$F3954,Feuil2!$E$1:$DG$2,2,0),0))</f>
        <v>265.10000000000002</v>
      </c>
      <c r="O3954" s="12">
        <f>IF(ISBLANK(VLOOKUP($H3954*100+O$2,Feuil2!$A$3:$CQ$931,HLOOKUP(Feuil1!$F3954,Feuil2!$E$1:$DG$2,2,0),0)),"",VLOOKUP($H3954*100+O$2,Feuil2!$A$3:$CQ$931,HLOOKUP(Feuil1!$F3954,Feuil2!$E$1:$DG$2,2,0),0))</f>
        <v>26.8</v>
      </c>
      <c r="P3954" s="12">
        <f>IF(ISBLANK(VLOOKUP($H3954*100+P$2,Feuil2!$A$3:$CQ$931,HLOOKUP(Feuil1!$F3954,Feuil2!$E$1:$DG$2,2,0),0)),"",VLOOKUP($H3954*100+P$2,Feuil2!$A$3:$CQ$931,HLOOKUP(Feuil1!$F3954,Feuil2!$E$1:$DG$2,2,0),0))</f>
        <v>33.799999999999997</v>
      </c>
      <c r="Q3954" s="12">
        <f>IF(ISBLANK(VLOOKUP($H3954*100+Q$2,Feuil2!$A$3:$CQ$931,HLOOKUP(Feuil1!$F3954,Feuil2!$E$1:$DG$2,2,0),0)),"",VLOOKUP($H3954*100+Q$2,Feuil2!$A$3:$CQ$931,HLOOKUP(Feuil1!$F3954,Feuil2!$E$1:$DG$2,2,0),0))</f>
        <v>30.8</v>
      </c>
      <c r="R3954" s="12">
        <f>IF(ISBLANK(VLOOKUP($H3954*100+R$2,Feuil2!$A$3:$CQ$931,HLOOKUP(Feuil1!$F3954,Feuil2!$E$1:$DG$2,2,0),0)),"",VLOOKUP($H3954*100+R$2,Feuil2!$A$3:$CQ$931,HLOOKUP(Feuil1!$F3954,Feuil2!$E$1:$DG$2,2,0),0))</f>
        <v>6</v>
      </c>
      <c r="S3954" s="12">
        <f>IF(ISBLANK(VLOOKUP($H3954*100+S$2,Feuil2!$A$3:$CQ$931,HLOOKUP(Feuil1!$F3954,Feuil2!$E$1:$DG$2,2,0),0)),"",VLOOKUP($H3954*100+S$2,Feuil2!$A$3:$CQ$931,HLOOKUP(Feuil1!$F3954,Feuil2!$E$1:$DG$2,2,0),0))</f>
        <v>2.6</v>
      </c>
      <c r="T3954" s="12">
        <f>IF(ISBLANK(VLOOKUP($H3954*100+T$2,Feuil2!$A$3:$CQ$931,HLOOKUP(Feuil1!$F3954,Feuil2!$E$1:$DG$2,2,0),0)),"",VLOOKUP($H3954*100+T$2,Feuil2!$A$3:$CQ$931,HLOOKUP(Feuil1!$F3954,Feuil2!$E$1:$DG$2,2,0),0))</f>
        <v>2.6</v>
      </c>
      <c r="U3954" s="12">
        <f t="shared" si="84"/>
        <v>1144.9999999999998</v>
      </c>
    </row>
    <row r="3955" spans="1:21" x14ac:dyDescent="0.35">
      <c r="A3955" s="33" t="s">
        <v>106</v>
      </c>
      <c r="B3955" s="8" t="s">
        <v>107</v>
      </c>
      <c r="C3955" s="39">
        <v>542100</v>
      </c>
      <c r="D3955" s="39">
        <v>467600</v>
      </c>
      <c r="E3955" s="39">
        <v>300</v>
      </c>
      <c r="F3955" s="10">
        <v>6372</v>
      </c>
      <c r="G3955" s="5" t="s">
        <v>47</v>
      </c>
      <c r="H3955" s="11">
        <v>1966</v>
      </c>
      <c r="I3955" s="12">
        <f>IF(ISBLANK(VLOOKUP($H3955*100+I$2,Feuil2!$A$3:$CQ$931,HLOOKUP(Feuil1!$F3955,Feuil2!$E$1:$DG$2,2,0),0)),"",VLOOKUP($H3955*100+I$2,Feuil2!$A$3:$CQ$931,HLOOKUP(Feuil1!$F3955,Feuil2!$E$1:$DG$2,2,0),0))</f>
        <v>9.6</v>
      </c>
      <c r="J3955" s="12">
        <f>IF(ISBLANK(VLOOKUP($H3955*100+J$2,Feuil2!$A$3:$CQ$931,HLOOKUP(Feuil1!$F3955,Feuil2!$E$1:$DG$2,2,0),0)),"",VLOOKUP($H3955*100+J$2,Feuil2!$A$3:$CQ$931,HLOOKUP(Feuil1!$F3955,Feuil2!$E$1:$DG$2,2,0),0))</f>
        <v>165.5</v>
      </c>
      <c r="K3955" s="12">
        <f>IF(ISBLANK(VLOOKUP($H3955*100+K$2,Feuil2!$A$3:$CQ$931,HLOOKUP(Feuil1!$F3955,Feuil2!$E$1:$DG$2,2,0),0)),"",VLOOKUP($H3955*100+K$2,Feuil2!$A$3:$CQ$931,HLOOKUP(Feuil1!$F3955,Feuil2!$E$1:$DG$2,2,0),0))</f>
        <v>74.900000000000006</v>
      </c>
      <c r="L3955" s="12">
        <f>IF(ISBLANK(VLOOKUP($H3955*100+L$2,Feuil2!$A$3:$CQ$931,HLOOKUP(Feuil1!$F3955,Feuil2!$E$1:$DG$2,2,0),0)),"",VLOOKUP($H3955*100+L$2,Feuil2!$A$3:$CQ$931,HLOOKUP(Feuil1!$F3955,Feuil2!$E$1:$DG$2,2,0),0))</f>
        <v>33.9</v>
      </c>
      <c r="M3955" s="12">
        <f>IF(ISBLANK(VLOOKUP($H3955*100+M$2,Feuil2!$A$3:$CQ$931,HLOOKUP(Feuil1!$F3955,Feuil2!$E$1:$DG$2,2,0),0)),"",VLOOKUP($H3955*100+M$2,Feuil2!$A$3:$CQ$931,HLOOKUP(Feuil1!$F3955,Feuil2!$E$1:$DG$2,2,0),0))</f>
        <v>45.1</v>
      </c>
      <c r="N3955" s="12">
        <f>IF(ISBLANK(VLOOKUP($H3955*100+N$2,Feuil2!$A$3:$CQ$931,HLOOKUP(Feuil1!$F3955,Feuil2!$E$1:$DG$2,2,0),0)),"",VLOOKUP($H3955*100+N$2,Feuil2!$A$3:$CQ$931,HLOOKUP(Feuil1!$F3955,Feuil2!$E$1:$DG$2,2,0),0))</f>
        <v>246.9</v>
      </c>
      <c r="O3955" s="12">
        <f>IF(ISBLANK(VLOOKUP($H3955*100+O$2,Feuil2!$A$3:$CQ$931,HLOOKUP(Feuil1!$F3955,Feuil2!$E$1:$DG$2,2,0),0)),"",VLOOKUP($H3955*100+O$2,Feuil2!$A$3:$CQ$931,HLOOKUP(Feuil1!$F3955,Feuil2!$E$1:$DG$2,2,0),0))</f>
        <v>58.4</v>
      </c>
      <c r="P3955" s="12">
        <f>IF(ISBLANK(VLOOKUP($H3955*100+P$2,Feuil2!$A$3:$CQ$931,HLOOKUP(Feuil1!$F3955,Feuil2!$E$1:$DG$2,2,0),0)),"",VLOOKUP($H3955*100+P$2,Feuil2!$A$3:$CQ$931,HLOOKUP(Feuil1!$F3955,Feuil2!$E$1:$DG$2,2,0),0))</f>
        <v>106.2</v>
      </c>
      <c r="Q3955" s="12">
        <f>IF(ISBLANK(VLOOKUP($H3955*100+Q$2,Feuil2!$A$3:$CQ$931,HLOOKUP(Feuil1!$F3955,Feuil2!$E$1:$DG$2,2,0),0)),"",VLOOKUP($H3955*100+Q$2,Feuil2!$A$3:$CQ$931,HLOOKUP(Feuil1!$F3955,Feuil2!$E$1:$DG$2,2,0),0))</f>
        <v>34.299999999999997</v>
      </c>
      <c r="R3955" s="12">
        <f>IF(ISBLANK(VLOOKUP($H3955*100+R$2,Feuil2!$A$3:$CQ$931,HLOOKUP(Feuil1!$F3955,Feuil2!$E$1:$DG$2,2,0),0)),"",VLOOKUP($H3955*100+R$2,Feuil2!$A$3:$CQ$931,HLOOKUP(Feuil1!$F3955,Feuil2!$E$1:$DG$2,2,0),0))</f>
        <v>46.5</v>
      </c>
      <c r="S3955" s="12">
        <f>IF(ISBLANK(VLOOKUP($H3955*100+S$2,Feuil2!$A$3:$CQ$931,HLOOKUP(Feuil1!$F3955,Feuil2!$E$1:$DG$2,2,0),0)),"",VLOOKUP($H3955*100+S$2,Feuil2!$A$3:$CQ$931,HLOOKUP(Feuil1!$F3955,Feuil2!$E$1:$DG$2,2,0),0))</f>
        <v>2.6</v>
      </c>
      <c r="T3955" s="12">
        <f>IF(ISBLANK(VLOOKUP($H3955*100+T$2,Feuil2!$A$3:$CQ$931,HLOOKUP(Feuil1!$F3955,Feuil2!$E$1:$DG$2,2,0),0)),"",VLOOKUP($H3955*100+T$2,Feuil2!$A$3:$CQ$931,HLOOKUP(Feuil1!$F3955,Feuil2!$E$1:$DG$2,2,0),0))</f>
        <v>2.6</v>
      </c>
      <c r="U3955" s="12">
        <f t="shared" si="84"/>
        <v>826.5</v>
      </c>
    </row>
    <row r="3956" spans="1:21" x14ac:dyDescent="0.35">
      <c r="A3956" s="33" t="s">
        <v>106</v>
      </c>
      <c r="B3956" s="8" t="s">
        <v>107</v>
      </c>
      <c r="C3956" s="39">
        <v>542100</v>
      </c>
      <c r="D3956" s="39">
        <v>467600</v>
      </c>
      <c r="E3956" s="39">
        <v>300</v>
      </c>
      <c r="F3956" s="10">
        <v>6372</v>
      </c>
      <c r="G3956" s="5" t="s">
        <v>47</v>
      </c>
      <c r="H3956" s="11">
        <v>1967</v>
      </c>
      <c r="I3956" s="12">
        <f>IF(ISBLANK(VLOOKUP($H3956*100+I$2,Feuil2!$A$3:$CQ$931,HLOOKUP(Feuil1!$F3956,Feuil2!$E$1:$DG$2,2,0),0)),"",VLOOKUP($H3956*100+I$2,Feuil2!$A$3:$CQ$931,HLOOKUP(Feuil1!$F3956,Feuil2!$E$1:$DG$2,2,0),0))</f>
        <v>11.4</v>
      </c>
      <c r="J3956" s="12">
        <f>IF(ISBLANK(VLOOKUP($H3956*100+J$2,Feuil2!$A$3:$CQ$931,HLOOKUP(Feuil1!$F3956,Feuil2!$E$1:$DG$2,2,0),0)),"",VLOOKUP($H3956*100+J$2,Feuil2!$A$3:$CQ$931,HLOOKUP(Feuil1!$F3956,Feuil2!$E$1:$DG$2,2,0),0))</f>
        <v>61.7</v>
      </c>
      <c r="K3956" s="12">
        <f>IF(ISBLANK(VLOOKUP($H3956*100+K$2,Feuil2!$A$3:$CQ$931,HLOOKUP(Feuil1!$F3956,Feuil2!$E$1:$DG$2,2,0),0)),"",VLOOKUP($H3956*100+K$2,Feuil2!$A$3:$CQ$931,HLOOKUP(Feuil1!$F3956,Feuil2!$E$1:$DG$2,2,0),0))</f>
        <v>249.6</v>
      </c>
      <c r="L3956" s="12">
        <f>IF(ISBLANK(VLOOKUP($H3956*100+L$2,Feuil2!$A$3:$CQ$931,HLOOKUP(Feuil1!$F3956,Feuil2!$E$1:$DG$2,2,0),0)),"",VLOOKUP($H3956*100+L$2,Feuil2!$A$3:$CQ$931,HLOOKUP(Feuil1!$F3956,Feuil2!$E$1:$DG$2,2,0),0))</f>
        <v>77.400000000000006</v>
      </c>
      <c r="M3956" s="12">
        <f>IF(ISBLANK(VLOOKUP($H3956*100+M$2,Feuil2!$A$3:$CQ$931,HLOOKUP(Feuil1!$F3956,Feuil2!$E$1:$DG$2,2,0),0)),"",VLOOKUP($H3956*100+M$2,Feuil2!$A$3:$CQ$931,HLOOKUP(Feuil1!$F3956,Feuil2!$E$1:$DG$2,2,0),0))</f>
        <v>14.6</v>
      </c>
      <c r="N3956" s="12">
        <f>IF(ISBLANK(VLOOKUP($H3956*100+N$2,Feuil2!$A$3:$CQ$931,HLOOKUP(Feuil1!$F3956,Feuil2!$E$1:$DG$2,2,0),0)),"",VLOOKUP($H3956*100+N$2,Feuil2!$A$3:$CQ$931,HLOOKUP(Feuil1!$F3956,Feuil2!$E$1:$DG$2,2,0),0))</f>
        <v>312.8</v>
      </c>
      <c r="O3956" s="12">
        <f>IF(ISBLANK(VLOOKUP($H3956*100+O$2,Feuil2!$A$3:$CQ$931,HLOOKUP(Feuil1!$F3956,Feuil2!$E$1:$DG$2,2,0),0)),"",VLOOKUP($H3956*100+O$2,Feuil2!$A$3:$CQ$931,HLOOKUP(Feuil1!$F3956,Feuil2!$E$1:$DG$2,2,0),0))</f>
        <v>261</v>
      </c>
      <c r="P3956" s="12">
        <f>IF(ISBLANK(VLOOKUP($H3956*100+P$2,Feuil2!$A$3:$CQ$931,HLOOKUP(Feuil1!$F3956,Feuil2!$E$1:$DG$2,2,0),0)),"",VLOOKUP($H3956*100+P$2,Feuil2!$A$3:$CQ$931,HLOOKUP(Feuil1!$F3956,Feuil2!$E$1:$DG$2,2,0),0))</f>
        <v>73.7</v>
      </c>
      <c r="Q3956" s="12">
        <f>IF(ISBLANK(VLOOKUP($H3956*100+Q$2,Feuil2!$A$3:$CQ$931,HLOOKUP(Feuil1!$F3956,Feuil2!$E$1:$DG$2,2,0),0)),"",VLOOKUP($H3956*100+Q$2,Feuil2!$A$3:$CQ$931,HLOOKUP(Feuil1!$F3956,Feuil2!$E$1:$DG$2,2,0),0))</f>
        <v>64.400000000000006</v>
      </c>
      <c r="R3956" s="12">
        <f>IF(ISBLANK(VLOOKUP($H3956*100+R$2,Feuil2!$A$3:$CQ$931,HLOOKUP(Feuil1!$F3956,Feuil2!$E$1:$DG$2,2,0),0)),"",VLOOKUP($H3956*100+R$2,Feuil2!$A$3:$CQ$931,HLOOKUP(Feuil1!$F3956,Feuil2!$E$1:$DG$2,2,0),0))</f>
        <v>26.2</v>
      </c>
      <c r="S3956" s="12">
        <f>IF(ISBLANK(VLOOKUP($H3956*100+S$2,Feuil2!$A$3:$CQ$931,HLOOKUP(Feuil1!$F3956,Feuil2!$E$1:$DG$2,2,0),0)),"",VLOOKUP($H3956*100+S$2,Feuil2!$A$3:$CQ$931,HLOOKUP(Feuil1!$F3956,Feuil2!$E$1:$DG$2,2,0),0))</f>
        <v>2.6</v>
      </c>
      <c r="T3956" s="12">
        <f>IF(ISBLANK(VLOOKUP($H3956*100+T$2,Feuil2!$A$3:$CQ$931,HLOOKUP(Feuil1!$F3956,Feuil2!$E$1:$DG$2,2,0),0)),"",VLOOKUP($H3956*100+T$2,Feuil2!$A$3:$CQ$931,HLOOKUP(Feuil1!$F3956,Feuil2!$E$1:$DG$2,2,0),0))</f>
        <v>16.3</v>
      </c>
      <c r="U3956" s="12">
        <f t="shared" si="84"/>
        <v>1171.7</v>
      </c>
    </row>
    <row r="3957" spans="1:21" x14ac:dyDescent="0.35">
      <c r="A3957" s="33" t="s">
        <v>106</v>
      </c>
      <c r="B3957" s="8" t="s">
        <v>107</v>
      </c>
      <c r="C3957" s="39">
        <v>542100</v>
      </c>
      <c r="D3957" s="39">
        <v>467600</v>
      </c>
      <c r="E3957" s="39">
        <v>300</v>
      </c>
      <c r="F3957" s="10">
        <v>6372</v>
      </c>
      <c r="G3957" s="5" t="s">
        <v>47</v>
      </c>
      <c r="H3957" s="11">
        <v>1968</v>
      </c>
      <c r="I3957" s="12">
        <f>IF(ISBLANK(VLOOKUP($H3957*100+I$2,Feuil2!$A$3:$CQ$931,HLOOKUP(Feuil1!$F3957,Feuil2!$E$1:$DG$2,2,0),0)),"",VLOOKUP($H3957*100+I$2,Feuil2!$A$3:$CQ$931,HLOOKUP(Feuil1!$F3957,Feuil2!$E$1:$DG$2,2,0),0))</f>
        <v>5.0999999999999996</v>
      </c>
      <c r="J3957" s="12">
        <f>IF(ISBLANK(VLOOKUP($H3957*100+J$2,Feuil2!$A$3:$CQ$931,HLOOKUP(Feuil1!$F3957,Feuil2!$E$1:$DG$2,2,0),0)),"",VLOOKUP($H3957*100+J$2,Feuil2!$A$3:$CQ$931,HLOOKUP(Feuil1!$F3957,Feuil2!$E$1:$DG$2,2,0),0))</f>
        <v>2.6</v>
      </c>
      <c r="K3957" s="12">
        <f>IF(ISBLANK(VLOOKUP($H3957*100+K$2,Feuil2!$A$3:$CQ$931,HLOOKUP(Feuil1!$F3957,Feuil2!$E$1:$DG$2,2,0),0)),"",VLOOKUP($H3957*100+K$2,Feuil2!$A$3:$CQ$931,HLOOKUP(Feuil1!$F3957,Feuil2!$E$1:$DG$2,2,0),0))</f>
        <v>434.3</v>
      </c>
      <c r="L3957" s="12">
        <f>IF(ISBLANK(VLOOKUP($H3957*100+L$2,Feuil2!$A$3:$CQ$931,HLOOKUP(Feuil1!$F3957,Feuil2!$E$1:$DG$2,2,0),0)),"",VLOOKUP($H3957*100+L$2,Feuil2!$A$3:$CQ$931,HLOOKUP(Feuil1!$F3957,Feuil2!$E$1:$DG$2,2,0),0))</f>
        <v>295.2</v>
      </c>
      <c r="M3957" s="12">
        <f>IF(ISBLANK(VLOOKUP($H3957*100+M$2,Feuil2!$A$3:$CQ$931,HLOOKUP(Feuil1!$F3957,Feuil2!$E$1:$DG$2,2,0),0)),"",VLOOKUP($H3957*100+M$2,Feuil2!$A$3:$CQ$931,HLOOKUP(Feuil1!$F3957,Feuil2!$E$1:$DG$2,2,0),0))</f>
        <v>355.7</v>
      </c>
      <c r="N3957" s="12">
        <f>IF(ISBLANK(VLOOKUP($H3957*100+N$2,Feuil2!$A$3:$CQ$931,HLOOKUP(Feuil1!$F3957,Feuil2!$E$1:$DG$2,2,0),0)),"",VLOOKUP($H3957*100+N$2,Feuil2!$A$3:$CQ$931,HLOOKUP(Feuil1!$F3957,Feuil2!$E$1:$DG$2,2,0),0))</f>
        <v>476</v>
      </c>
      <c r="O3957" s="12">
        <f>IF(ISBLANK(VLOOKUP($H3957*100+O$2,Feuil2!$A$3:$CQ$931,HLOOKUP(Feuil1!$F3957,Feuil2!$E$1:$DG$2,2,0),0)),"",VLOOKUP($H3957*100+O$2,Feuil2!$A$3:$CQ$931,HLOOKUP(Feuil1!$F3957,Feuil2!$E$1:$DG$2,2,0),0))</f>
        <v>256.10000000000002</v>
      </c>
      <c r="P3957" s="12">
        <f>IF(ISBLANK(VLOOKUP($H3957*100+P$2,Feuil2!$A$3:$CQ$931,HLOOKUP(Feuil1!$F3957,Feuil2!$E$1:$DG$2,2,0),0)),"",VLOOKUP($H3957*100+P$2,Feuil2!$A$3:$CQ$931,HLOOKUP(Feuil1!$F3957,Feuil2!$E$1:$DG$2,2,0),0))</f>
        <v>201.4</v>
      </c>
      <c r="Q3957" s="12">
        <f>IF(ISBLANK(VLOOKUP($H3957*100+Q$2,Feuil2!$A$3:$CQ$931,HLOOKUP(Feuil1!$F3957,Feuil2!$E$1:$DG$2,2,0),0)),"",VLOOKUP($H3957*100+Q$2,Feuil2!$A$3:$CQ$931,HLOOKUP(Feuil1!$F3957,Feuil2!$E$1:$DG$2,2,0),0))</f>
        <v>36.1</v>
      </c>
      <c r="R3957" s="12">
        <f>IF(ISBLANK(VLOOKUP($H3957*100+R$2,Feuil2!$A$3:$CQ$931,HLOOKUP(Feuil1!$F3957,Feuil2!$E$1:$DG$2,2,0),0)),"",VLOOKUP($H3957*100+R$2,Feuil2!$A$3:$CQ$931,HLOOKUP(Feuil1!$F3957,Feuil2!$E$1:$DG$2,2,0),0))</f>
        <v>42.2</v>
      </c>
      <c r="S3957" s="12">
        <f>IF(ISBLANK(VLOOKUP($H3957*100+S$2,Feuil2!$A$3:$CQ$931,HLOOKUP(Feuil1!$F3957,Feuil2!$E$1:$DG$2,2,0),0)),"",VLOOKUP($H3957*100+S$2,Feuil2!$A$3:$CQ$931,HLOOKUP(Feuil1!$F3957,Feuil2!$E$1:$DG$2,2,0),0))</f>
        <v>3.7</v>
      </c>
      <c r="T3957" s="12">
        <f>IF(ISBLANK(VLOOKUP($H3957*100+T$2,Feuil2!$A$3:$CQ$931,HLOOKUP(Feuil1!$F3957,Feuil2!$E$1:$DG$2,2,0),0)),"",VLOOKUP($H3957*100+T$2,Feuil2!$A$3:$CQ$931,HLOOKUP(Feuil1!$F3957,Feuil2!$E$1:$DG$2,2,0),0))</f>
        <v>2.6</v>
      </c>
      <c r="U3957" s="12">
        <f t="shared" si="84"/>
        <v>2110.9999999999995</v>
      </c>
    </row>
    <row r="3958" spans="1:21" x14ac:dyDescent="0.35">
      <c r="A3958" s="33" t="s">
        <v>106</v>
      </c>
      <c r="B3958" s="8" t="s">
        <v>107</v>
      </c>
      <c r="C3958" s="39">
        <v>542100</v>
      </c>
      <c r="D3958" s="39">
        <v>467600</v>
      </c>
      <c r="E3958" s="39">
        <v>300</v>
      </c>
      <c r="F3958" s="10">
        <v>6372</v>
      </c>
      <c r="G3958" s="5" t="s">
        <v>47</v>
      </c>
      <c r="H3958" s="11">
        <v>1969</v>
      </c>
      <c r="I3958" s="12">
        <f>IF(ISBLANK(VLOOKUP($H3958*100+I$2,Feuil2!$A$3:$CQ$931,HLOOKUP(Feuil1!$F3958,Feuil2!$E$1:$DG$2,2,0),0)),"",VLOOKUP($H3958*100+I$2,Feuil2!$A$3:$CQ$931,HLOOKUP(Feuil1!$F3958,Feuil2!$E$1:$DG$2,2,0),0))</f>
        <v>44.2</v>
      </c>
      <c r="J3958" s="12">
        <f>IF(ISBLANK(VLOOKUP($H3958*100+J$2,Feuil2!$A$3:$CQ$931,HLOOKUP(Feuil1!$F3958,Feuil2!$E$1:$DG$2,2,0),0)),"",VLOOKUP($H3958*100+J$2,Feuil2!$A$3:$CQ$931,HLOOKUP(Feuil1!$F3958,Feuil2!$E$1:$DG$2,2,0),0))</f>
        <v>76.900000000000006</v>
      </c>
      <c r="K3958" s="12">
        <f>IF(ISBLANK(VLOOKUP($H3958*100+K$2,Feuil2!$A$3:$CQ$931,HLOOKUP(Feuil1!$F3958,Feuil2!$E$1:$DG$2,2,0),0)),"",VLOOKUP($H3958*100+K$2,Feuil2!$A$3:$CQ$931,HLOOKUP(Feuil1!$F3958,Feuil2!$E$1:$DG$2,2,0),0))</f>
        <v>265.5</v>
      </c>
      <c r="L3958" s="12">
        <f>IF(ISBLANK(VLOOKUP($H3958*100+L$2,Feuil2!$A$3:$CQ$931,HLOOKUP(Feuil1!$F3958,Feuil2!$E$1:$DG$2,2,0),0)),"",VLOOKUP($H3958*100+L$2,Feuil2!$A$3:$CQ$931,HLOOKUP(Feuil1!$F3958,Feuil2!$E$1:$DG$2,2,0),0))</f>
        <v>431.6</v>
      </c>
      <c r="M3958" s="12">
        <f>IF(ISBLANK(VLOOKUP($H3958*100+M$2,Feuil2!$A$3:$CQ$931,HLOOKUP(Feuil1!$F3958,Feuil2!$E$1:$DG$2,2,0),0)),"",VLOOKUP($H3958*100+M$2,Feuil2!$A$3:$CQ$931,HLOOKUP(Feuil1!$F3958,Feuil2!$E$1:$DG$2,2,0),0))</f>
        <v>821.5</v>
      </c>
      <c r="N3958" s="12">
        <f>IF(ISBLANK(VLOOKUP($H3958*100+N$2,Feuil2!$A$3:$CQ$931,HLOOKUP(Feuil1!$F3958,Feuil2!$E$1:$DG$2,2,0),0)),"",VLOOKUP($H3958*100+N$2,Feuil2!$A$3:$CQ$931,HLOOKUP(Feuil1!$F3958,Feuil2!$E$1:$DG$2,2,0),0))</f>
        <v>6.9</v>
      </c>
      <c r="O3958" s="12">
        <f>IF(ISBLANK(VLOOKUP($H3958*100+O$2,Feuil2!$A$3:$CQ$931,HLOOKUP(Feuil1!$F3958,Feuil2!$E$1:$DG$2,2,0),0)),"",VLOOKUP($H3958*100+O$2,Feuil2!$A$3:$CQ$931,HLOOKUP(Feuil1!$F3958,Feuil2!$E$1:$DG$2,2,0),0))</f>
        <v>229.7</v>
      </c>
      <c r="P3958" s="12">
        <f>IF(ISBLANK(VLOOKUP($H3958*100+P$2,Feuil2!$A$3:$CQ$931,HLOOKUP(Feuil1!$F3958,Feuil2!$E$1:$DG$2,2,0),0)),"",VLOOKUP($H3958*100+P$2,Feuil2!$A$3:$CQ$931,HLOOKUP(Feuil1!$F3958,Feuil2!$E$1:$DG$2,2,0),0))</f>
        <v>86.5</v>
      </c>
      <c r="Q3958" s="12">
        <f>IF(ISBLANK(VLOOKUP($H3958*100+Q$2,Feuil2!$A$3:$CQ$931,HLOOKUP(Feuil1!$F3958,Feuil2!$E$1:$DG$2,2,0),0)),"",VLOOKUP($H3958*100+Q$2,Feuil2!$A$3:$CQ$931,HLOOKUP(Feuil1!$F3958,Feuil2!$E$1:$DG$2,2,0),0))</f>
        <v>51.2</v>
      </c>
      <c r="R3958" s="12">
        <f>IF(ISBLANK(VLOOKUP($H3958*100+R$2,Feuil2!$A$3:$CQ$931,HLOOKUP(Feuil1!$F3958,Feuil2!$E$1:$DG$2,2,0),0)),"",VLOOKUP($H3958*100+R$2,Feuil2!$A$3:$CQ$931,HLOOKUP(Feuil1!$F3958,Feuil2!$E$1:$DG$2,2,0),0))</f>
        <v>8.1</v>
      </c>
      <c r="S3958" s="12">
        <f>IF(ISBLANK(VLOOKUP($H3958*100+S$2,Feuil2!$A$3:$CQ$931,HLOOKUP(Feuil1!$F3958,Feuil2!$E$1:$DG$2,2,0),0)),"",VLOOKUP($H3958*100+S$2,Feuil2!$A$3:$CQ$931,HLOOKUP(Feuil1!$F3958,Feuil2!$E$1:$DG$2,2,0),0))</f>
        <v>2.6</v>
      </c>
      <c r="T3958" s="12">
        <f>IF(ISBLANK(VLOOKUP($H3958*100+T$2,Feuil2!$A$3:$CQ$931,HLOOKUP(Feuil1!$F3958,Feuil2!$E$1:$DG$2,2,0),0)),"",VLOOKUP($H3958*100+T$2,Feuil2!$A$3:$CQ$931,HLOOKUP(Feuil1!$F3958,Feuil2!$E$1:$DG$2,2,0),0))</f>
        <v>2.6</v>
      </c>
      <c r="U3958" s="12">
        <f t="shared" si="84"/>
        <v>2027.3</v>
      </c>
    </row>
    <row r="3959" spans="1:21" x14ac:dyDescent="0.35">
      <c r="A3959" s="33" t="s">
        <v>106</v>
      </c>
      <c r="B3959" s="8" t="s">
        <v>107</v>
      </c>
      <c r="C3959" s="39">
        <v>542100</v>
      </c>
      <c r="D3959" s="39">
        <v>467600</v>
      </c>
      <c r="E3959" s="39">
        <v>300</v>
      </c>
      <c r="F3959" s="10">
        <v>6372</v>
      </c>
      <c r="G3959" s="5" t="s">
        <v>47</v>
      </c>
      <c r="H3959" s="11">
        <v>1970</v>
      </c>
      <c r="I3959" s="12">
        <f>IF(ISBLANK(VLOOKUP($H3959*100+I$2,Feuil2!$A$3:$CQ$931,HLOOKUP(Feuil1!$F3959,Feuil2!$E$1:$DG$2,2,0),0)),"",VLOOKUP($H3959*100+I$2,Feuil2!$A$3:$CQ$931,HLOOKUP(Feuil1!$F3959,Feuil2!$E$1:$DG$2,2,0),0))</f>
        <v>50.2</v>
      </c>
      <c r="J3959" s="12">
        <f>IF(ISBLANK(VLOOKUP($H3959*100+J$2,Feuil2!$A$3:$CQ$931,HLOOKUP(Feuil1!$F3959,Feuil2!$E$1:$DG$2,2,0),0)),"",VLOOKUP($H3959*100+J$2,Feuil2!$A$3:$CQ$931,HLOOKUP(Feuil1!$F3959,Feuil2!$E$1:$DG$2,2,0),0))</f>
        <v>45.8</v>
      </c>
      <c r="K3959" s="12">
        <f>IF(ISBLANK(VLOOKUP($H3959*100+K$2,Feuil2!$A$3:$CQ$931,HLOOKUP(Feuil1!$F3959,Feuil2!$E$1:$DG$2,2,0),0)),"",VLOOKUP($H3959*100+K$2,Feuil2!$A$3:$CQ$931,HLOOKUP(Feuil1!$F3959,Feuil2!$E$1:$DG$2,2,0),0))</f>
        <v>63.4</v>
      </c>
      <c r="L3959" s="12">
        <f>IF(ISBLANK(VLOOKUP($H3959*100+L$2,Feuil2!$A$3:$CQ$931,HLOOKUP(Feuil1!$F3959,Feuil2!$E$1:$DG$2,2,0),0)),"",VLOOKUP($H3959*100+L$2,Feuil2!$A$3:$CQ$931,HLOOKUP(Feuil1!$F3959,Feuil2!$E$1:$DG$2,2,0),0))</f>
        <v>290.89999999999998</v>
      </c>
      <c r="M3959" s="12">
        <f>IF(ISBLANK(VLOOKUP($H3959*100+M$2,Feuil2!$A$3:$CQ$931,HLOOKUP(Feuil1!$F3959,Feuil2!$E$1:$DG$2,2,0),0)),"",VLOOKUP($H3959*100+M$2,Feuil2!$A$3:$CQ$931,HLOOKUP(Feuil1!$F3959,Feuil2!$E$1:$DG$2,2,0),0))</f>
        <v>342.3</v>
      </c>
      <c r="N3959" s="12">
        <f>IF(ISBLANK(VLOOKUP($H3959*100+N$2,Feuil2!$A$3:$CQ$931,HLOOKUP(Feuil1!$F3959,Feuil2!$E$1:$DG$2,2,0),0)),"",VLOOKUP($H3959*100+N$2,Feuil2!$A$3:$CQ$931,HLOOKUP(Feuil1!$F3959,Feuil2!$E$1:$DG$2,2,0),0))</f>
        <v>4.4000000000000004</v>
      </c>
      <c r="O3959" s="12">
        <f>IF(ISBLANK(VLOOKUP($H3959*100+O$2,Feuil2!$A$3:$CQ$931,HLOOKUP(Feuil1!$F3959,Feuil2!$E$1:$DG$2,2,0),0)),"",VLOOKUP($H3959*100+O$2,Feuil2!$A$3:$CQ$931,HLOOKUP(Feuil1!$F3959,Feuil2!$E$1:$DG$2,2,0),0))</f>
        <v>168.5</v>
      </c>
      <c r="P3959" s="12">
        <f>IF(ISBLANK(VLOOKUP($H3959*100+P$2,Feuil2!$A$3:$CQ$931,HLOOKUP(Feuil1!$F3959,Feuil2!$E$1:$DG$2,2,0),0)),"",VLOOKUP($H3959*100+P$2,Feuil2!$A$3:$CQ$931,HLOOKUP(Feuil1!$F3959,Feuil2!$E$1:$DG$2,2,0),0))</f>
        <v>574.5</v>
      </c>
      <c r="Q3959" s="12">
        <f>IF(ISBLANK(VLOOKUP($H3959*100+Q$2,Feuil2!$A$3:$CQ$931,HLOOKUP(Feuil1!$F3959,Feuil2!$E$1:$DG$2,2,0),0)),"",VLOOKUP($H3959*100+Q$2,Feuil2!$A$3:$CQ$931,HLOOKUP(Feuil1!$F3959,Feuil2!$E$1:$DG$2,2,0),0))</f>
        <v>165.3</v>
      </c>
      <c r="R3959" s="12">
        <f>IF(ISBLANK(VLOOKUP($H3959*100+R$2,Feuil2!$A$3:$CQ$931,HLOOKUP(Feuil1!$F3959,Feuil2!$E$1:$DG$2,2,0),0)),"",VLOOKUP($H3959*100+R$2,Feuil2!$A$3:$CQ$931,HLOOKUP(Feuil1!$F3959,Feuil2!$E$1:$DG$2,2,0),0))</f>
        <v>32.1</v>
      </c>
      <c r="S3959" s="12">
        <f>IF(ISBLANK(VLOOKUP($H3959*100+S$2,Feuil2!$A$3:$CQ$931,HLOOKUP(Feuil1!$F3959,Feuil2!$E$1:$DG$2,2,0),0)),"",VLOOKUP($H3959*100+S$2,Feuil2!$A$3:$CQ$931,HLOOKUP(Feuil1!$F3959,Feuil2!$E$1:$DG$2,2,0),0))</f>
        <v>25.9</v>
      </c>
      <c r="T3959" s="12">
        <f>IF(ISBLANK(VLOOKUP($H3959*100+T$2,Feuil2!$A$3:$CQ$931,HLOOKUP(Feuil1!$F3959,Feuil2!$E$1:$DG$2,2,0),0)),"",VLOOKUP($H3959*100+T$2,Feuil2!$A$3:$CQ$931,HLOOKUP(Feuil1!$F3959,Feuil2!$E$1:$DG$2,2,0),0))</f>
        <v>2.6</v>
      </c>
      <c r="U3959" s="12">
        <f t="shared" si="84"/>
        <v>1765.8999999999999</v>
      </c>
    </row>
    <row r="3960" spans="1:21" x14ac:dyDescent="0.35">
      <c r="A3960" s="33" t="s">
        <v>106</v>
      </c>
      <c r="B3960" s="8" t="s">
        <v>107</v>
      </c>
      <c r="C3960" s="39">
        <v>542100</v>
      </c>
      <c r="D3960" s="39">
        <v>467600</v>
      </c>
      <c r="E3960" s="39">
        <v>300</v>
      </c>
      <c r="F3960" s="10">
        <v>6372</v>
      </c>
      <c r="G3960" s="5" t="s">
        <v>47</v>
      </c>
      <c r="H3960" s="11">
        <v>1971</v>
      </c>
      <c r="I3960" s="12">
        <f>IF(ISBLANK(VLOOKUP($H3960*100+I$2,Feuil2!$A$3:$CQ$931,HLOOKUP(Feuil1!$F3960,Feuil2!$E$1:$DG$2,2,0),0)),"",VLOOKUP($H3960*100+I$2,Feuil2!$A$3:$CQ$931,HLOOKUP(Feuil1!$F3960,Feuil2!$E$1:$DG$2,2,0),0))</f>
        <v>21.6</v>
      </c>
      <c r="J3960" s="12">
        <f>IF(ISBLANK(VLOOKUP($H3960*100+J$2,Feuil2!$A$3:$CQ$931,HLOOKUP(Feuil1!$F3960,Feuil2!$E$1:$DG$2,2,0),0)),"",VLOOKUP($H3960*100+J$2,Feuil2!$A$3:$CQ$931,HLOOKUP(Feuil1!$F3960,Feuil2!$E$1:$DG$2,2,0),0))</f>
        <v>3.1</v>
      </c>
      <c r="K3960" s="12">
        <f>IF(ISBLANK(VLOOKUP($H3960*100+K$2,Feuil2!$A$3:$CQ$931,HLOOKUP(Feuil1!$F3960,Feuil2!$E$1:$DG$2,2,0),0)),"",VLOOKUP($H3960*100+K$2,Feuil2!$A$3:$CQ$931,HLOOKUP(Feuil1!$F3960,Feuil2!$E$1:$DG$2,2,0),0))</f>
        <v>76.2</v>
      </c>
      <c r="L3960" s="12">
        <f>IF(ISBLANK(VLOOKUP($H3960*100+L$2,Feuil2!$A$3:$CQ$931,HLOOKUP(Feuil1!$F3960,Feuil2!$E$1:$DG$2,2,0),0)),"",VLOOKUP($H3960*100+L$2,Feuil2!$A$3:$CQ$931,HLOOKUP(Feuil1!$F3960,Feuil2!$E$1:$DG$2,2,0),0))</f>
        <v>94.6</v>
      </c>
      <c r="M3960" s="12">
        <f>IF(ISBLANK(VLOOKUP($H3960*100+M$2,Feuil2!$A$3:$CQ$931,HLOOKUP(Feuil1!$F3960,Feuil2!$E$1:$DG$2,2,0),0)),"",VLOOKUP($H3960*100+M$2,Feuil2!$A$3:$CQ$931,HLOOKUP(Feuil1!$F3960,Feuil2!$E$1:$DG$2,2,0),0))</f>
        <v>179.8</v>
      </c>
      <c r="N3960" s="12">
        <f>IF(ISBLANK(VLOOKUP($H3960*100+N$2,Feuil2!$A$3:$CQ$931,HLOOKUP(Feuil1!$F3960,Feuil2!$E$1:$DG$2,2,0),0)),"",VLOOKUP($H3960*100+N$2,Feuil2!$A$3:$CQ$931,HLOOKUP(Feuil1!$F3960,Feuil2!$E$1:$DG$2,2,0),0))</f>
        <v>163.5</v>
      </c>
      <c r="O3960" s="12">
        <f>IF(ISBLANK(VLOOKUP($H3960*100+O$2,Feuil2!$A$3:$CQ$931,HLOOKUP(Feuil1!$F3960,Feuil2!$E$1:$DG$2,2,0),0)),"",VLOOKUP($H3960*100+O$2,Feuil2!$A$3:$CQ$931,HLOOKUP(Feuil1!$F3960,Feuil2!$E$1:$DG$2,2,0),0))</f>
        <v>149</v>
      </c>
      <c r="P3960" s="12">
        <f>IF(ISBLANK(VLOOKUP($H3960*100+P$2,Feuil2!$A$3:$CQ$931,HLOOKUP(Feuil1!$F3960,Feuil2!$E$1:$DG$2,2,0),0)),"",VLOOKUP($H3960*100+P$2,Feuil2!$A$3:$CQ$931,HLOOKUP(Feuil1!$F3960,Feuil2!$E$1:$DG$2,2,0),0))</f>
        <v>51.2</v>
      </c>
      <c r="Q3960" s="12">
        <f>IF(ISBLANK(VLOOKUP($H3960*100+Q$2,Feuil2!$A$3:$CQ$931,HLOOKUP(Feuil1!$F3960,Feuil2!$E$1:$DG$2,2,0),0)),"",VLOOKUP($H3960*100+Q$2,Feuil2!$A$3:$CQ$931,HLOOKUP(Feuil1!$F3960,Feuil2!$E$1:$DG$2,2,0),0))</f>
        <v>175.3</v>
      </c>
      <c r="R3960" s="12">
        <f>IF(ISBLANK(VLOOKUP($H3960*100+R$2,Feuil2!$A$3:$CQ$931,HLOOKUP(Feuil1!$F3960,Feuil2!$E$1:$DG$2,2,0),0)),"",VLOOKUP($H3960*100+R$2,Feuil2!$A$3:$CQ$931,HLOOKUP(Feuil1!$F3960,Feuil2!$E$1:$DG$2,2,0),0))</f>
        <v>18.899999999999999</v>
      </c>
      <c r="S3960" s="12">
        <f>IF(ISBLANK(VLOOKUP($H3960*100+S$2,Feuil2!$A$3:$CQ$931,HLOOKUP(Feuil1!$F3960,Feuil2!$E$1:$DG$2,2,0),0)),"",VLOOKUP($H3960*100+S$2,Feuil2!$A$3:$CQ$931,HLOOKUP(Feuil1!$F3960,Feuil2!$E$1:$DG$2,2,0),0))</f>
        <v>2.6</v>
      </c>
      <c r="T3960" s="12">
        <f>IF(ISBLANK(VLOOKUP($H3960*100+T$2,Feuil2!$A$3:$CQ$931,HLOOKUP(Feuil1!$F3960,Feuil2!$E$1:$DG$2,2,0),0)),"",VLOOKUP($H3960*100+T$2,Feuil2!$A$3:$CQ$931,HLOOKUP(Feuil1!$F3960,Feuil2!$E$1:$DG$2,2,0),0))</f>
        <v>2.6</v>
      </c>
      <c r="U3960" s="12">
        <f t="shared" si="84"/>
        <v>938.4</v>
      </c>
    </row>
    <row r="3961" spans="1:21" x14ac:dyDescent="0.35">
      <c r="A3961" s="33" t="s">
        <v>106</v>
      </c>
      <c r="B3961" s="8" t="s">
        <v>107</v>
      </c>
      <c r="C3961" s="39">
        <v>542100</v>
      </c>
      <c r="D3961" s="39">
        <v>467600</v>
      </c>
      <c r="E3961" s="39">
        <v>300</v>
      </c>
      <c r="F3961" s="10">
        <v>6372</v>
      </c>
      <c r="G3961" s="5" t="s">
        <v>47</v>
      </c>
      <c r="H3961" s="11">
        <v>1972</v>
      </c>
      <c r="I3961" s="12">
        <f>IF(ISBLANK(VLOOKUP($H3961*100+I$2,Feuil2!$A$3:$CQ$931,HLOOKUP(Feuil1!$F3961,Feuil2!$E$1:$DG$2,2,0),0)),"",VLOOKUP($H3961*100+I$2,Feuil2!$A$3:$CQ$931,HLOOKUP(Feuil1!$F3961,Feuil2!$E$1:$DG$2,2,0),0))</f>
        <v>28.6</v>
      </c>
      <c r="J3961" s="12">
        <f>IF(ISBLANK(VLOOKUP($H3961*100+J$2,Feuil2!$A$3:$CQ$931,HLOOKUP(Feuil1!$F3961,Feuil2!$E$1:$DG$2,2,0),0)),"",VLOOKUP($H3961*100+J$2,Feuil2!$A$3:$CQ$931,HLOOKUP(Feuil1!$F3961,Feuil2!$E$1:$DG$2,2,0),0))</f>
        <v>277.60000000000002</v>
      </c>
      <c r="K3961" s="12">
        <f>IF(ISBLANK(VLOOKUP($H3961*100+K$2,Feuil2!$A$3:$CQ$931,HLOOKUP(Feuil1!$F3961,Feuil2!$E$1:$DG$2,2,0),0)),"",VLOOKUP($H3961*100+K$2,Feuil2!$A$3:$CQ$931,HLOOKUP(Feuil1!$F3961,Feuil2!$E$1:$DG$2,2,0),0))</f>
        <v>75.400000000000006</v>
      </c>
      <c r="L3961" s="12">
        <f>IF(ISBLANK(VLOOKUP($H3961*100+L$2,Feuil2!$A$3:$CQ$931,HLOOKUP(Feuil1!$F3961,Feuil2!$E$1:$DG$2,2,0),0)),"",VLOOKUP($H3961*100+L$2,Feuil2!$A$3:$CQ$931,HLOOKUP(Feuil1!$F3961,Feuil2!$E$1:$DG$2,2,0),0))</f>
        <v>69.3</v>
      </c>
      <c r="M3961" s="12">
        <f>IF(ISBLANK(VLOOKUP($H3961*100+M$2,Feuil2!$A$3:$CQ$931,HLOOKUP(Feuil1!$F3961,Feuil2!$E$1:$DG$2,2,0),0)),"",VLOOKUP($H3961*100+M$2,Feuil2!$A$3:$CQ$931,HLOOKUP(Feuil1!$F3961,Feuil2!$E$1:$DG$2,2,0),0))</f>
        <v>137.4</v>
      </c>
      <c r="N3961" s="12">
        <f>IF(ISBLANK(VLOOKUP($H3961*100+N$2,Feuil2!$A$3:$CQ$931,HLOOKUP(Feuil1!$F3961,Feuil2!$E$1:$DG$2,2,0),0)),"",VLOOKUP($H3961*100+N$2,Feuil2!$A$3:$CQ$931,HLOOKUP(Feuil1!$F3961,Feuil2!$E$1:$DG$2,2,0),0))</f>
        <v>90.2</v>
      </c>
      <c r="O3961" s="12">
        <f>IF(ISBLANK(VLOOKUP($H3961*100+O$2,Feuil2!$A$3:$CQ$931,HLOOKUP(Feuil1!$F3961,Feuil2!$E$1:$DG$2,2,0),0)),"",VLOOKUP($H3961*100+O$2,Feuil2!$A$3:$CQ$931,HLOOKUP(Feuil1!$F3961,Feuil2!$E$1:$DG$2,2,0),0))</f>
        <v>95.8</v>
      </c>
      <c r="P3961" s="12">
        <f>IF(ISBLANK(VLOOKUP($H3961*100+P$2,Feuil2!$A$3:$CQ$931,HLOOKUP(Feuil1!$F3961,Feuil2!$E$1:$DG$2,2,0),0)),"",VLOOKUP($H3961*100+P$2,Feuil2!$A$3:$CQ$931,HLOOKUP(Feuil1!$F3961,Feuil2!$E$1:$DG$2,2,0),0))</f>
        <v>44.1</v>
      </c>
      <c r="Q3961" s="12">
        <f>IF(ISBLANK(VLOOKUP($H3961*100+Q$2,Feuil2!$A$3:$CQ$931,HLOOKUP(Feuil1!$F3961,Feuil2!$E$1:$DG$2,2,0),0)),"",VLOOKUP($H3961*100+Q$2,Feuil2!$A$3:$CQ$931,HLOOKUP(Feuil1!$F3961,Feuil2!$E$1:$DG$2,2,0),0))</f>
        <v>38.200000000000003</v>
      </c>
      <c r="R3961" s="12">
        <f>IF(ISBLANK(VLOOKUP($H3961*100+R$2,Feuil2!$A$3:$CQ$931,HLOOKUP(Feuil1!$F3961,Feuil2!$E$1:$DG$2,2,0),0)),"",VLOOKUP($H3961*100+R$2,Feuil2!$A$3:$CQ$931,HLOOKUP(Feuil1!$F3961,Feuil2!$E$1:$DG$2,2,0),0))</f>
        <v>25.3</v>
      </c>
      <c r="S3961" s="12">
        <f>IF(ISBLANK(VLOOKUP($H3961*100+S$2,Feuil2!$A$3:$CQ$931,HLOOKUP(Feuil1!$F3961,Feuil2!$E$1:$DG$2,2,0),0)),"",VLOOKUP($H3961*100+S$2,Feuil2!$A$3:$CQ$931,HLOOKUP(Feuil1!$F3961,Feuil2!$E$1:$DG$2,2,0),0))</f>
        <v>1.3</v>
      </c>
      <c r="T3961" s="12">
        <f>IF(ISBLANK(VLOOKUP($H3961*100+T$2,Feuil2!$A$3:$CQ$931,HLOOKUP(Feuil1!$F3961,Feuil2!$E$1:$DG$2,2,0),0)),"",VLOOKUP($H3961*100+T$2,Feuil2!$A$3:$CQ$931,HLOOKUP(Feuil1!$F3961,Feuil2!$E$1:$DG$2,2,0),0))</f>
        <v>5.6</v>
      </c>
      <c r="U3961" s="12">
        <f t="shared" si="84"/>
        <v>888.80000000000007</v>
      </c>
    </row>
    <row r="3962" spans="1:21" x14ac:dyDescent="0.35">
      <c r="A3962" s="33" t="s">
        <v>106</v>
      </c>
      <c r="B3962" s="8" t="s">
        <v>107</v>
      </c>
      <c r="C3962" s="39">
        <v>542100</v>
      </c>
      <c r="D3962" s="39">
        <v>467600</v>
      </c>
      <c r="E3962" s="39">
        <v>300</v>
      </c>
      <c r="F3962" s="10">
        <v>6372</v>
      </c>
      <c r="G3962" s="5" t="s">
        <v>47</v>
      </c>
      <c r="H3962" s="11">
        <v>1973</v>
      </c>
      <c r="I3962" s="12">
        <f>IF(ISBLANK(VLOOKUP($H3962*100+I$2,Feuil2!$A$3:$CQ$931,HLOOKUP(Feuil1!$F3962,Feuil2!$E$1:$DG$2,2,0),0)),"",VLOOKUP($H3962*100+I$2,Feuil2!$A$3:$CQ$931,HLOOKUP(Feuil1!$F3962,Feuil2!$E$1:$DG$2,2,0),0))</f>
        <v>2.6</v>
      </c>
      <c r="J3962" s="12">
        <f>IF(ISBLANK(VLOOKUP($H3962*100+J$2,Feuil2!$A$3:$CQ$931,HLOOKUP(Feuil1!$F3962,Feuil2!$E$1:$DG$2,2,0),0)),"",VLOOKUP($H3962*100+J$2,Feuil2!$A$3:$CQ$931,HLOOKUP(Feuil1!$F3962,Feuil2!$E$1:$DG$2,2,0),0))</f>
        <v>23.5</v>
      </c>
      <c r="K3962" s="12">
        <f>IF(ISBLANK(VLOOKUP($H3962*100+K$2,Feuil2!$A$3:$CQ$931,HLOOKUP(Feuil1!$F3962,Feuil2!$E$1:$DG$2,2,0),0)),"",VLOOKUP($H3962*100+K$2,Feuil2!$A$3:$CQ$931,HLOOKUP(Feuil1!$F3962,Feuil2!$E$1:$DG$2,2,0),0))</f>
        <v>49.5</v>
      </c>
      <c r="L3962" s="12">
        <f>IF(ISBLANK(VLOOKUP($H3962*100+L$2,Feuil2!$A$3:$CQ$931,HLOOKUP(Feuil1!$F3962,Feuil2!$E$1:$DG$2,2,0),0)),"",VLOOKUP($H3962*100+L$2,Feuil2!$A$3:$CQ$931,HLOOKUP(Feuil1!$F3962,Feuil2!$E$1:$DG$2,2,0),0))</f>
        <v>326.89999999999998</v>
      </c>
      <c r="M3962" s="12">
        <f>IF(ISBLANK(VLOOKUP($H3962*100+M$2,Feuil2!$A$3:$CQ$931,HLOOKUP(Feuil1!$F3962,Feuil2!$E$1:$DG$2,2,0),0)),"",VLOOKUP($H3962*100+M$2,Feuil2!$A$3:$CQ$931,HLOOKUP(Feuil1!$F3962,Feuil2!$E$1:$DG$2,2,0),0))</f>
        <v>44.1</v>
      </c>
      <c r="N3962" s="12">
        <f>IF(ISBLANK(VLOOKUP($H3962*100+N$2,Feuil2!$A$3:$CQ$931,HLOOKUP(Feuil1!$F3962,Feuil2!$E$1:$DG$2,2,0),0)),"",VLOOKUP($H3962*100+N$2,Feuil2!$A$3:$CQ$931,HLOOKUP(Feuil1!$F3962,Feuil2!$E$1:$DG$2,2,0),0))</f>
        <v>163.5</v>
      </c>
      <c r="O3962" s="12">
        <f>IF(ISBLANK(VLOOKUP($H3962*100+O$2,Feuil2!$A$3:$CQ$931,HLOOKUP(Feuil1!$F3962,Feuil2!$E$1:$DG$2,2,0),0)),"",VLOOKUP($H3962*100+O$2,Feuil2!$A$3:$CQ$931,HLOOKUP(Feuil1!$F3962,Feuil2!$E$1:$DG$2,2,0),0))</f>
        <v>116.9</v>
      </c>
      <c r="P3962" s="12">
        <f>IF(ISBLANK(VLOOKUP($H3962*100+P$2,Feuil2!$A$3:$CQ$931,HLOOKUP(Feuil1!$F3962,Feuil2!$E$1:$DG$2,2,0),0)),"",VLOOKUP($H3962*100+P$2,Feuil2!$A$3:$CQ$931,HLOOKUP(Feuil1!$F3962,Feuil2!$E$1:$DG$2,2,0),0))</f>
        <v>251.1</v>
      </c>
      <c r="Q3962" s="12">
        <f>IF(ISBLANK(VLOOKUP($H3962*100+Q$2,Feuil2!$A$3:$CQ$931,HLOOKUP(Feuil1!$F3962,Feuil2!$E$1:$DG$2,2,0),0)),"",VLOOKUP($H3962*100+Q$2,Feuil2!$A$3:$CQ$931,HLOOKUP(Feuil1!$F3962,Feuil2!$E$1:$DG$2,2,0),0))</f>
        <v>10.3</v>
      </c>
      <c r="R3962" s="12">
        <f>IF(ISBLANK(VLOOKUP($H3962*100+R$2,Feuil2!$A$3:$CQ$931,HLOOKUP(Feuil1!$F3962,Feuil2!$E$1:$DG$2,2,0),0)),"",VLOOKUP($H3962*100+R$2,Feuil2!$A$3:$CQ$931,HLOOKUP(Feuil1!$F3962,Feuil2!$E$1:$DG$2,2,0),0))</f>
        <v>21.4</v>
      </c>
      <c r="S3962" s="12">
        <f>IF(ISBLANK(VLOOKUP($H3962*100+S$2,Feuil2!$A$3:$CQ$931,HLOOKUP(Feuil1!$F3962,Feuil2!$E$1:$DG$2,2,0),0)),"",VLOOKUP($H3962*100+S$2,Feuil2!$A$3:$CQ$931,HLOOKUP(Feuil1!$F3962,Feuil2!$E$1:$DG$2,2,0),0))</f>
        <v>0.7</v>
      </c>
      <c r="T3962" s="12">
        <f>IF(ISBLANK(VLOOKUP($H3962*100+T$2,Feuil2!$A$3:$CQ$931,HLOOKUP(Feuil1!$F3962,Feuil2!$E$1:$DG$2,2,0),0)),"",VLOOKUP($H3962*100+T$2,Feuil2!$A$3:$CQ$931,HLOOKUP(Feuil1!$F3962,Feuil2!$E$1:$DG$2,2,0),0))</f>
        <v>2.6</v>
      </c>
      <c r="U3962" s="12">
        <f t="shared" si="84"/>
        <v>1013.1</v>
      </c>
    </row>
    <row r="3963" spans="1:21" x14ac:dyDescent="0.35">
      <c r="A3963" s="33" t="s">
        <v>106</v>
      </c>
      <c r="B3963" s="8" t="s">
        <v>107</v>
      </c>
      <c r="C3963" s="39">
        <v>542100</v>
      </c>
      <c r="D3963" s="39">
        <v>467600</v>
      </c>
      <c r="E3963" s="39">
        <v>300</v>
      </c>
      <c r="F3963" s="10">
        <v>6372</v>
      </c>
      <c r="G3963" s="5" t="s">
        <v>47</v>
      </c>
      <c r="H3963" s="11">
        <v>1974</v>
      </c>
      <c r="I3963" s="12">
        <f>IF(ISBLANK(VLOOKUP($H3963*100+I$2,Feuil2!$A$3:$CQ$931,HLOOKUP(Feuil1!$F3963,Feuil2!$E$1:$DG$2,2,0),0)),"",VLOOKUP($H3963*100+I$2,Feuil2!$A$3:$CQ$931,HLOOKUP(Feuil1!$F3963,Feuil2!$E$1:$DG$2,2,0),0))</f>
        <v>1.9</v>
      </c>
      <c r="J3963" s="12">
        <f>IF(ISBLANK(VLOOKUP($H3963*100+J$2,Feuil2!$A$3:$CQ$931,HLOOKUP(Feuil1!$F3963,Feuil2!$E$1:$DG$2,2,0),0)),"",VLOOKUP($H3963*100+J$2,Feuil2!$A$3:$CQ$931,HLOOKUP(Feuil1!$F3963,Feuil2!$E$1:$DG$2,2,0),0))</f>
        <v>36.9</v>
      </c>
      <c r="K3963" s="12">
        <f>IF(ISBLANK(VLOOKUP($H3963*100+K$2,Feuil2!$A$3:$CQ$931,HLOOKUP(Feuil1!$F3963,Feuil2!$E$1:$DG$2,2,0),0)),"",VLOOKUP($H3963*100+K$2,Feuil2!$A$3:$CQ$931,HLOOKUP(Feuil1!$F3963,Feuil2!$E$1:$DG$2,2,0),0))</f>
        <v>29</v>
      </c>
      <c r="L3963" s="12">
        <f>IF(ISBLANK(VLOOKUP($H3963*100+L$2,Feuil2!$A$3:$CQ$931,HLOOKUP(Feuil1!$F3963,Feuil2!$E$1:$DG$2,2,0),0)),"",VLOOKUP($H3963*100+L$2,Feuil2!$A$3:$CQ$931,HLOOKUP(Feuil1!$F3963,Feuil2!$E$1:$DG$2,2,0),0))</f>
        <v>2.6</v>
      </c>
      <c r="M3963" s="12">
        <f>IF(ISBLANK(VLOOKUP($H3963*100+M$2,Feuil2!$A$3:$CQ$931,HLOOKUP(Feuil1!$F3963,Feuil2!$E$1:$DG$2,2,0),0)),"",VLOOKUP($H3963*100+M$2,Feuil2!$A$3:$CQ$931,HLOOKUP(Feuil1!$F3963,Feuil2!$E$1:$DG$2,2,0),0))</f>
        <v>91.2</v>
      </c>
      <c r="N3963" s="12">
        <f>IF(ISBLANK(VLOOKUP($H3963*100+N$2,Feuil2!$A$3:$CQ$931,HLOOKUP(Feuil1!$F3963,Feuil2!$E$1:$DG$2,2,0),0)),"",VLOOKUP($H3963*100+N$2,Feuil2!$A$3:$CQ$931,HLOOKUP(Feuil1!$F3963,Feuil2!$E$1:$DG$2,2,0),0))</f>
        <v>111.9</v>
      </c>
      <c r="O3963" s="12">
        <f>IF(ISBLANK(VLOOKUP($H3963*100+O$2,Feuil2!$A$3:$CQ$931,HLOOKUP(Feuil1!$F3963,Feuil2!$E$1:$DG$2,2,0),0)),"",VLOOKUP($H3963*100+O$2,Feuil2!$A$3:$CQ$931,HLOOKUP(Feuil1!$F3963,Feuil2!$E$1:$DG$2,2,0),0))</f>
        <v>308</v>
      </c>
      <c r="P3963" s="12">
        <f>IF(ISBLANK(VLOOKUP($H3963*100+P$2,Feuil2!$A$3:$CQ$931,HLOOKUP(Feuil1!$F3963,Feuil2!$E$1:$DG$2,2,0),0)),"",VLOOKUP($H3963*100+P$2,Feuil2!$A$3:$CQ$931,HLOOKUP(Feuil1!$F3963,Feuil2!$E$1:$DG$2,2,0),0))</f>
        <v>113.9</v>
      </c>
      <c r="Q3963" s="12">
        <f>IF(ISBLANK(VLOOKUP($H3963*100+Q$2,Feuil2!$A$3:$CQ$931,HLOOKUP(Feuil1!$F3963,Feuil2!$E$1:$DG$2,2,0),0)),"",VLOOKUP($H3963*100+Q$2,Feuil2!$A$3:$CQ$931,HLOOKUP(Feuil1!$F3963,Feuil2!$E$1:$DG$2,2,0),0))</f>
        <v>61.4</v>
      </c>
      <c r="R3963" s="12">
        <f>IF(ISBLANK(VLOOKUP($H3963*100+R$2,Feuil2!$A$3:$CQ$931,HLOOKUP(Feuil1!$F3963,Feuil2!$E$1:$DG$2,2,0),0)),"",VLOOKUP($H3963*100+R$2,Feuil2!$A$3:$CQ$931,HLOOKUP(Feuil1!$F3963,Feuil2!$E$1:$DG$2,2,0),0))</f>
        <v>42.5</v>
      </c>
      <c r="S3963" s="12">
        <f>IF(ISBLANK(VLOOKUP($H3963*100+S$2,Feuil2!$A$3:$CQ$931,HLOOKUP(Feuil1!$F3963,Feuil2!$E$1:$DG$2,2,0),0)),"",VLOOKUP($H3963*100+S$2,Feuil2!$A$3:$CQ$931,HLOOKUP(Feuil1!$F3963,Feuil2!$E$1:$DG$2,2,0),0))</f>
        <v>2.6</v>
      </c>
      <c r="T3963" s="12">
        <f>IF(ISBLANK(VLOOKUP($H3963*100+T$2,Feuil2!$A$3:$CQ$931,HLOOKUP(Feuil1!$F3963,Feuil2!$E$1:$DG$2,2,0),0)),"",VLOOKUP($H3963*100+T$2,Feuil2!$A$3:$CQ$931,HLOOKUP(Feuil1!$F3963,Feuil2!$E$1:$DG$2,2,0),0))</f>
        <v>2.6</v>
      </c>
      <c r="U3963" s="12">
        <f t="shared" si="84"/>
        <v>804.5</v>
      </c>
    </row>
    <row r="3964" spans="1:21" x14ac:dyDescent="0.35">
      <c r="A3964" s="33" t="s">
        <v>106</v>
      </c>
      <c r="B3964" s="8" t="s">
        <v>107</v>
      </c>
      <c r="C3964" s="39">
        <v>542100</v>
      </c>
      <c r="D3964" s="39">
        <v>467600</v>
      </c>
      <c r="E3964" s="39">
        <v>300</v>
      </c>
      <c r="F3964" s="10">
        <v>6372</v>
      </c>
      <c r="G3964" s="5" t="s">
        <v>47</v>
      </c>
      <c r="H3964" s="11">
        <v>1975</v>
      </c>
      <c r="I3964" s="12">
        <f>IF(ISBLANK(VLOOKUP($H3964*100+I$2,Feuil2!$A$3:$CQ$931,HLOOKUP(Feuil1!$F3964,Feuil2!$E$1:$DG$2,2,0),0)),"",VLOOKUP($H3964*100+I$2,Feuil2!$A$3:$CQ$931,HLOOKUP(Feuil1!$F3964,Feuil2!$E$1:$DG$2,2,0),0))</f>
        <v>2.6</v>
      </c>
      <c r="J3964" s="12">
        <f>IF(ISBLANK(VLOOKUP($H3964*100+J$2,Feuil2!$A$3:$CQ$931,HLOOKUP(Feuil1!$F3964,Feuil2!$E$1:$DG$2,2,0),0)),"",VLOOKUP($H3964*100+J$2,Feuil2!$A$3:$CQ$931,HLOOKUP(Feuil1!$F3964,Feuil2!$E$1:$DG$2,2,0),0))</f>
        <v>2.6</v>
      </c>
      <c r="K3964" s="12">
        <f>IF(ISBLANK(VLOOKUP($H3964*100+K$2,Feuil2!$A$3:$CQ$931,HLOOKUP(Feuil1!$F3964,Feuil2!$E$1:$DG$2,2,0),0)),"",VLOOKUP($H3964*100+K$2,Feuil2!$A$3:$CQ$931,HLOOKUP(Feuil1!$F3964,Feuil2!$E$1:$DG$2,2,0),0))</f>
        <v>27.9</v>
      </c>
      <c r="L3964" s="12">
        <f>IF(ISBLANK(VLOOKUP($H3964*100+L$2,Feuil2!$A$3:$CQ$931,HLOOKUP(Feuil1!$F3964,Feuil2!$E$1:$DG$2,2,0),0)),"",VLOOKUP($H3964*100+L$2,Feuil2!$A$3:$CQ$931,HLOOKUP(Feuil1!$F3964,Feuil2!$E$1:$DG$2,2,0),0))</f>
        <v>278.3</v>
      </c>
      <c r="M3964" s="12">
        <f>IF(ISBLANK(VLOOKUP($H3964*100+M$2,Feuil2!$A$3:$CQ$931,HLOOKUP(Feuil1!$F3964,Feuil2!$E$1:$DG$2,2,0),0)),"",VLOOKUP($H3964*100+M$2,Feuil2!$A$3:$CQ$931,HLOOKUP(Feuil1!$F3964,Feuil2!$E$1:$DG$2,2,0),0))</f>
        <v>95.9</v>
      </c>
      <c r="N3964" s="12">
        <f>IF(ISBLANK(VLOOKUP($H3964*100+N$2,Feuil2!$A$3:$CQ$931,HLOOKUP(Feuil1!$F3964,Feuil2!$E$1:$DG$2,2,0),0)),"",VLOOKUP($H3964*100+N$2,Feuil2!$A$3:$CQ$931,HLOOKUP(Feuil1!$F3964,Feuil2!$E$1:$DG$2,2,0),0))</f>
        <v>112.6</v>
      </c>
      <c r="O3964" s="12">
        <f>IF(ISBLANK(VLOOKUP($H3964*100+O$2,Feuil2!$A$3:$CQ$931,HLOOKUP(Feuil1!$F3964,Feuil2!$E$1:$DG$2,2,0),0)),"",VLOOKUP($H3964*100+O$2,Feuil2!$A$3:$CQ$931,HLOOKUP(Feuil1!$F3964,Feuil2!$E$1:$DG$2,2,0),0))</f>
        <v>125.2</v>
      </c>
      <c r="P3964" s="12">
        <f>IF(ISBLANK(VLOOKUP($H3964*100+P$2,Feuil2!$A$3:$CQ$931,HLOOKUP(Feuil1!$F3964,Feuil2!$E$1:$DG$2,2,0),0)),"",VLOOKUP($H3964*100+P$2,Feuil2!$A$3:$CQ$931,HLOOKUP(Feuil1!$F3964,Feuil2!$E$1:$DG$2,2,0),0))</f>
        <v>212.4</v>
      </c>
      <c r="Q3964" s="12">
        <f>IF(ISBLANK(VLOOKUP($H3964*100+Q$2,Feuil2!$A$3:$CQ$931,HLOOKUP(Feuil1!$F3964,Feuil2!$E$1:$DG$2,2,0),0)),"",VLOOKUP($H3964*100+Q$2,Feuil2!$A$3:$CQ$931,HLOOKUP(Feuil1!$F3964,Feuil2!$E$1:$DG$2,2,0),0))</f>
        <v>107.6</v>
      </c>
      <c r="R3964" s="12">
        <f>IF(ISBLANK(VLOOKUP($H3964*100+R$2,Feuil2!$A$3:$CQ$931,HLOOKUP(Feuil1!$F3964,Feuil2!$E$1:$DG$2,2,0),0)),"",VLOOKUP($H3964*100+R$2,Feuil2!$A$3:$CQ$931,HLOOKUP(Feuil1!$F3964,Feuil2!$E$1:$DG$2,2,0),0))</f>
        <v>30.2</v>
      </c>
      <c r="S3964" s="12">
        <f>IF(ISBLANK(VLOOKUP($H3964*100+S$2,Feuil2!$A$3:$CQ$931,HLOOKUP(Feuil1!$F3964,Feuil2!$E$1:$DG$2,2,0),0)),"",VLOOKUP($H3964*100+S$2,Feuil2!$A$3:$CQ$931,HLOOKUP(Feuil1!$F3964,Feuil2!$E$1:$DG$2,2,0),0))</f>
        <v>24.5</v>
      </c>
      <c r="T3964" s="12">
        <f>IF(ISBLANK(VLOOKUP($H3964*100+T$2,Feuil2!$A$3:$CQ$931,HLOOKUP(Feuil1!$F3964,Feuil2!$E$1:$DG$2,2,0),0)),"",VLOOKUP($H3964*100+T$2,Feuil2!$A$3:$CQ$931,HLOOKUP(Feuil1!$F3964,Feuil2!$E$1:$DG$2,2,0),0))</f>
        <v>6.9</v>
      </c>
      <c r="U3964" s="12">
        <f t="shared" si="84"/>
        <v>1026.7000000000003</v>
      </c>
    </row>
    <row r="3965" spans="1:21" x14ac:dyDescent="0.35">
      <c r="A3965" s="33" t="s">
        <v>106</v>
      </c>
      <c r="B3965" s="8" t="s">
        <v>107</v>
      </c>
      <c r="C3965" s="39">
        <v>542100</v>
      </c>
      <c r="D3965" s="39">
        <v>467600</v>
      </c>
      <c r="E3965" s="39">
        <v>300</v>
      </c>
      <c r="F3965" s="10">
        <v>6372</v>
      </c>
      <c r="G3965" s="5" t="s">
        <v>47</v>
      </c>
      <c r="H3965" s="11">
        <v>1976</v>
      </c>
      <c r="I3965" s="12">
        <f>IF(ISBLANK(VLOOKUP($H3965*100+I$2,Feuil2!$A$3:$CQ$931,HLOOKUP(Feuil1!$F3965,Feuil2!$E$1:$DG$2,2,0),0)),"",VLOOKUP($H3965*100+I$2,Feuil2!$A$3:$CQ$931,HLOOKUP(Feuil1!$F3965,Feuil2!$E$1:$DG$2,2,0),0))</f>
        <v>13.9</v>
      </c>
      <c r="J3965" s="12">
        <f>IF(ISBLANK(VLOOKUP($H3965*100+J$2,Feuil2!$A$3:$CQ$931,HLOOKUP(Feuil1!$F3965,Feuil2!$E$1:$DG$2,2,0),0)),"",VLOOKUP($H3965*100+J$2,Feuil2!$A$3:$CQ$931,HLOOKUP(Feuil1!$F3965,Feuil2!$E$1:$DG$2,2,0),0))</f>
        <v>221.9</v>
      </c>
      <c r="K3965" s="12">
        <f>IF(ISBLANK(VLOOKUP($H3965*100+K$2,Feuil2!$A$3:$CQ$931,HLOOKUP(Feuil1!$F3965,Feuil2!$E$1:$DG$2,2,0),0)),"",VLOOKUP($H3965*100+K$2,Feuil2!$A$3:$CQ$931,HLOOKUP(Feuil1!$F3965,Feuil2!$E$1:$DG$2,2,0),0))</f>
        <v>9.6</v>
      </c>
      <c r="L3965" s="12">
        <f>IF(ISBLANK(VLOOKUP($H3965*100+L$2,Feuil2!$A$3:$CQ$931,HLOOKUP(Feuil1!$F3965,Feuil2!$E$1:$DG$2,2,0),0)),"",VLOOKUP($H3965*100+L$2,Feuil2!$A$3:$CQ$931,HLOOKUP(Feuil1!$F3965,Feuil2!$E$1:$DG$2,2,0),0))</f>
        <v>375.8</v>
      </c>
      <c r="M3965" s="12">
        <f>IF(ISBLANK(VLOOKUP($H3965*100+M$2,Feuil2!$A$3:$CQ$931,HLOOKUP(Feuil1!$F3965,Feuil2!$E$1:$DG$2,2,0),0)),"",VLOOKUP($H3965*100+M$2,Feuil2!$A$3:$CQ$931,HLOOKUP(Feuil1!$F3965,Feuil2!$E$1:$DG$2,2,0),0))</f>
        <v>414.3</v>
      </c>
      <c r="N3965" s="12">
        <f>IF(ISBLANK(VLOOKUP($H3965*100+N$2,Feuil2!$A$3:$CQ$931,HLOOKUP(Feuil1!$F3965,Feuil2!$E$1:$DG$2,2,0),0)),"",VLOOKUP($H3965*100+N$2,Feuil2!$A$3:$CQ$931,HLOOKUP(Feuil1!$F3965,Feuil2!$E$1:$DG$2,2,0),0))</f>
        <v>163.30000000000001</v>
      </c>
      <c r="O3965" s="12">
        <f>IF(ISBLANK(VLOOKUP($H3965*100+O$2,Feuil2!$A$3:$CQ$931,HLOOKUP(Feuil1!$F3965,Feuil2!$E$1:$DG$2,2,0),0)),"",VLOOKUP($H3965*100+O$2,Feuil2!$A$3:$CQ$931,HLOOKUP(Feuil1!$F3965,Feuil2!$E$1:$DG$2,2,0),0))</f>
        <v>23</v>
      </c>
      <c r="P3965" s="12">
        <f>IF(ISBLANK(VLOOKUP($H3965*100+P$2,Feuil2!$A$3:$CQ$931,HLOOKUP(Feuil1!$F3965,Feuil2!$E$1:$DG$2,2,0),0)),"",VLOOKUP($H3965*100+P$2,Feuil2!$A$3:$CQ$931,HLOOKUP(Feuil1!$F3965,Feuil2!$E$1:$DG$2,2,0),0))</f>
        <v>3.3</v>
      </c>
      <c r="Q3965" s="12">
        <f>IF(ISBLANK(VLOOKUP($H3965*100+Q$2,Feuil2!$A$3:$CQ$931,HLOOKUP(Feuil1!$F3965,Feuil2!$E$1:$DG$2,2,0),0)),"",VLOOKUP($H3965*100+Q$2,Feuil2!$A$3:$CQ$931,HLOOKUP(Feuil1!$F3965,Feuil2!$E$1:$DG$2,2,0),0))</f>
        <v>80</v>
      </c>
      <c r="R3965" s="12">
        <f>IF(ISBLANK(VLOOKUP($H3965*100+R$2,Feuil2!$A$3:$CQ$931,HLOOKUP(Feuil1!$F3965,Feuil2!$E$1:$DG$2,2,0),0)),"",VLOOKUP($H3965*100+R$2,Feuil2!$A$3:$CQ$931,HLOOKUP(Feuil1!$F3965,Feuil2!$E$1:$DG$2,2,0),0))</f>
        <v>7.6</v>
      </c>
      <c r="S3965" s="12">
        <f>IF(ISBLANK(VLOOKUP($H3965*100+S$2,Feuil2!$A$3:$CQ$931,HLOOKUP(Feuil1!$F3965,Feuil2!$E$1:$DG$2,2,0),0)),"",VLOOKUP($H3965*100+S$2,Feuil2!$A$3:$CQ$931,HLOOKUP(Feuil1!$F3965,Feuil2!$E$1:$DG$2,2,0),0))</f>
        <v>5.7</v>
      </c>
      <c r="T3965" s="12">
        <f>IF(ISBLANK(VLOOKUP($H3965*100+T$2,Feuil2!$A$3:$CQ$931,HLOOKUP(Feuil1!$F3965,Feuil2!$E$1:$DG$2,2,0),0)),"",VLOOKUP($H3965*100+T$2,Feuil2!$A$3:$CQ$931,HLOOKUP(Feuil1!$F3965,Feuil2!$E$1:$DG$2,2,0),0))</f>
        <v>2.6</v>
      </c>
      <c r="U3965" s="12">
        <f t="shared" si="84"/>
        <v>1320.9999999999998</v>
      </c>
    </row>
    <row r="3966" spans="1:21" x14ac:dyDescent="0.35">
      <c r="A3966" s="33" t="s">
        <v>106</v>
      </c>
      <c r="B3966" s="8" t="s">
        <v>107</v>
      </c>
      <c r="C3966" s="39">
        <v>542100</v>
      </c>
      <c r="D3966" s="39">
        <v>467600</v>
      </c>
      <c r="E3966" s="39">
        <v>300</v>
      </c>
      <c r="F3966" s="10">
        <v>6372</v>
      </c>
      <c r="G3966" s="5" t="s">
        <v>47</v>
      </c>
      <c r="H3966" s="11">
        <v>1977</v>
      </c>
      <c r="I3966" s="12">
        <f>IF(ISBLANK(VLOOKUP($H3966*100+I$2,Feuil2!$A$3:$CQ$931,HLOOKUP(Feuil1!$F3966,Feuil2!$E$1:$DG$2,2,0),0)),"",VLOOKUP($H3966*100+I$2,Feuil2!$A$3:$CQ$931,HLOOKUP(Feuil1!$F3966,Feuil2!$E$1:$DG$2,2,0),0))</f>
        <v>27.4</v>
      </c>
      <c r="J3966" s="12">
        <f>IF(ISBLANK(VLOOKUP($H3966*100+J$2,Feuil2!$A$3:$CQ$931,HLOOKUP(Feuil1!$F3966,Feuil2!$E$1:$DG$2,2,0),0)),"",VLOOKUP($H3966*100+J$2,Feuil2!$A$3:$CQ$931,HLOOKUP(Feuil1!$F3966,Feuil2!$E$1:$DG$2,2,0),0))</f>
        <v>93.7</v>
      </c>
      <c r="K3966" s="12">
        <f>IF(ISBLANK(VLOOKUP($H3966*100+K$2,Feuil2!$A$3:$CQ$931,HLOOKUP(Feuil1!$F3966,Feuil2!$E$1:$DG$2,2,0),0)),"",VLOOKUP($H3966*100+K$2,Feuil2!$A$3:$CQ$931,HLOOKUP(Feuil1!$F3966,Feuil2!$E$1:$DG$2,2,0),0))</f>
        <v>132</v>
      </c>
      <c r="L3966" s="12">
        <f>IF(ISBLANK(VLOOKUP($H3966*100+L$2,Feuil2!$A$3:$CQ$931,HLOOKUP(Feuil1!$F3966,Feuil2!$E$1:$DG$2,2,0),0)),"",VLOOKUP($H3966*100+L$2,Feuil2!$A$3:$CQ$931,HLOOKUP(Feuil1!$F3966,Feuil2!$E$1:$DG$2,2,0),0))</f>
        <v>227</v>
      </c>
      <c r="M3966" s="12">
        <f>IF(ISBLANK(VLOOKUP($H3966*100+M$2,Feuil2!$A$3:$CQ$931,HLOOKUP(Feuil1!$F3966,Feuil2!$E$1:$DG$2,2,0),0)),"",VLOOKUP($H3966*100+M$2,Feuil2!$A$3:$CQ$931,HLOOKUP(Feuil1!$F3966,Feuil2!$E$1:$DG$2,2,0),0))</f>
        <v>180.1</v>
      </c>
      <c r="N3966" s="12">
        <f>IF(ISBLANK(VLOOKUP($H3966*100+N$2,Feuil2!$A$3:$CQ$931,HLOOKUP(Feuil1!$F3966,Feuil2!$E$1:$DG$2,2,0),0)),"",VLOOKUP($H3966*100+N$2,Feuil2!$A$3:$CQ$931,HLOOKUP(Feuil1!$F3966,Feuil2!$E$1:$DG$2,2,0),0))</f>
        <v>190</v>
      </c>
      <c r="O3966" s="12">
        <f>IF(ISBLANK(VLOOKUP($H3966*100+O$2,Feuil2!$A$3:$CQ$931,HLOOKUP(Feuil1!$F3966,Feuil2!$E$1:$DG$2,2,0),0)),"",VLOOKUP($H3966*100+O$2,Feuil2!$A$3:$CQ$931,HLOOKUP(Feuil1!$F3966,Feuil2!$E$1:$DG$2,2,0),0))</f>
        <v>55.5</v>
      </c>
      <c r="P3966" s="12">
        <f>IF(ISBLANK(VLOOKUP($H3966*100+P$2,Feuil2!$A$3:$CQ$931,HLOOKUP(Feuil1!$F3966,Feuil2!$E$1:$DG$2,2,0),0)),"",VLOOKUP($H3966*100+P$2,Feuil2!$A$3:$CQ$931,HLOOKUP(Feuil1!$F3966,Feuil2!$E$1:$DG$2,2,0),0))</f>
        <v>224.9</v>
      </c>
      <c r="Q3966" s="12">
        <f>IF(ISBLANK(VLOOKUP($H3966*100+Q$2,Feuil2!$A$3:$CQ$931,HLOOKUP(Feuil1!$F3966,Feuil2!$E$1:$DG$2,2,0),0)),"",VLOOKUP($H3966*100+Q$2,Feuil2!$A$3:$CQ$931,HLOOKUP(Feuil1!$F3966,Feuil2!$E$1:$DG$2,2,0),0))</f>
        <v>107.3</v>
      </c>
      <c r="R3966" s="12">
        <f>IF(ISBLANK(VLOOKUP($H3966*100+R$2,Feuil2!$A$3:$CQ$931,HLOOKUP(Feuil1!$F3966,Feuil2!$E$1:$DG$2,2,0),0)),"",VLOOKUP($H3966*100+R$2,Feuil2!$A$3:$CQ$931,HLOOKUP(Feuil1!$F3966,Feuil2!$E$1:$DG$2,2,0),0))</f>
        <v>52.6</v>
      </c>
      <c r="S3966" s="12">
        <f>IF(ISBLANK(VLOOKUP($H3966*100+S$2,Feuil2!$A$3:$CQ$931,HLOOKUP(Feuil1!$F3966,Feuil2!$E$1:$DG$2,2,0),0)),"",VLOOKUP($H3966*100+S$2,Feuil2!$A$3:$CQ$931,HLOOKUP(Feuil1!$F3966,Feuil2!$E$1:$DG$2,2,0),0))</f>
        <v>0</v>
      </c>
      <c r="T3966" s="12">
        <f>IF(ISBLANK(VLOOKUP($H3966*100+T$2,Feuil2!$A$3:$CQ$931,HLOOKUP(Feuil1!$F3966,Feuil2!$E$1:$DG$2,2,0),0)),"",VLOOKUP($H3966*100+T$2,Feuil2!$A$3:$CQ$931,HLOOKUP(Feuil1!$F3966,Feuil2!$E$1:$DG$2,2,0),0))</f>
        <v>3.8</v>
      </c>
      <c r="U3966" s="12">
        <f t="shared" si="84"/>
        <v>1294.3</v>
      </c>
    </row>
    <row r="3967" spans="1:21" x14ac:dyDescent="0.35">
      <c r="A3967" s="33" t="s">
        <v>106</v>
      </c>
      <c r="B3967" s="8" t="s">
        <v>107</v>
      </c>
      <c r="C3967" s="39">
        <v>542100</v>
      </c>
      <c r="D3967" s="39">
        <v>467600</v>
      </c>
      <c r="E3967" s="39">
        <v>300</v>
      </c>
      <c r="F3967" s="10">
        <v>6372</v>
      </c>
      <c r="G3967" s="5" t="s">
        <v>47</v>
      </c>
      <c r="H3967" s="11">
        <v>1978</v>
      </c>
      <c r="I3967" s="12">
        <f>IF(ISBLANK(VLOOKUP($H3967*100+I$2,Feuil2!$A$3:$CQ$931,HLOOKUP(Feuil1!$F3967,Feuil2!$E$1:$DG$2,2,0),0)),"",VLOOKUP($H3967*100+I$2,Feuil2!$A$3:$CQ$931,HLOOKUP(Feuil1!$F3967,Feuil2!$E$1:$DG$2,2,0),0))</f>
        <v>0</v>
      </c>
      <c r="J3967" s="12">
        <f>IF(ISBLANK(VLOOKUP($H3967*100+J$2,Feuil2!$A$3:$CQ$931,HLOOKUP(Feuil1!$F3967,Feuil2!$E$1:$DG$2,2,0),0)),"",VLOOKUP($H3967*100+J$2,Feuil2!$A$3:$CQ$931,HLOOKUP(Feuil1!$F3967,Feuil2!$E$1:$DG$2,2,0),0))</f>
        <v>1.4</v>
      </c>
      <c r="K3967" s="12">
        <f>IF(ISBLANK(VLOOKUP($H3967*100+K$2,Feuil2!$A$3:$CQ$931,HLOOKUP(Feuil1!$F3967,Feuil2!$E$1:$DG$2,2,0),0)),"",VLOOKUP($H3967*100+K$2,Feuil2!$A$3:$CQ$931,HLOOKUP(Feuil1!$F3967,Feuil2!$E$1:$DG$2,2,0),0))</f>
        <v>29.2</v>
      </c>
      <c r="L3967" s="12">
        <f>IF(ISBLANK(VLOOKUP($H3967*100+L$2,Feuil2!$A$3:$CQ$931,HLOOKUP(Feuil1!$F3967,Feuil2!$E$1:$DG$2,2,0),0)),"",VLOOKUP($H3967*100+L$2,Feuil2!$A$3:$CQ$931,HLOOKUP(Feuil1!$F3967,Feuil2!$E$1:$DG$2,2,0),0))</f>
        <v>251.6</v>
      </c>
      <c r="M3967" s="12">
        <f>IF(ISBLANK(VLOOKUP($H3967*100+M$2,Feuil2!$A$3:$CQ$931,HLOOKUP(Feuil1!$F3967,Feuil2!$E$1:$DG$2,2,0),0)),"",VLOOKUP($H3967*100+M$2,Feuil2!$A$3:$CQ$931,HLOOKUP(Feuil1!$F3967,Feuil2!$E$1:$DG$2,2,0),0))</f>
        <v>240.2</v>
      </c>
      <c r="N3967" s="12">
        <f>IF(ISBLANK(VLOOKUP($H3967*100+N$2,Feuil2!$A$3:$CQ$931,HLOOKUP(Feuil1!$F3967,Feuil2!$E$1:$DG$2,2,0),0)),"",VLOOKUP($H3967*100+N$2,Feuil2!$A$3:$CQ$931,HLOOKUP(Feuil1!$F3967,Feuil2!$E$1:$DG$2,2,0),0))</f>
        <v>393.1</v>
      </c>
      <c r="O3967" s="12">
        <f>IF(ISBLANK(VLOOKUP($H3967*100+O$2,Feuil2!$A$3:$CQ$931,HLOOKUP(Feuil1!$F3967,Feuil2!$E$1:$DG$2,2,0),0)),"",VLOOKUP($H3967*100+O$2,Feuil2!$A$3:$CQ$931,HLOOKUP(Feuil1!$F3967,Feuil2!$E$1:$DG$2,2,0),0))</f>
        <v>129.9</v>
      </c>
      <c r="P3967" s="12">
        <f>IF(ISBLANK(VLOOKUP($H3967*100+P$2,Feuil2!$A$3:$CQ$931,HLOOKUP(Feuil1!$F3967,Feuil2!$E$1:$DG$2,2,0),0)),"",VLOOKUP($H3967*100+P$2,Feuil2!$A$3:$CQ$931,HLOOKUP(Feuil1!$F3967,Feuil2!$E$1:$DG$2,2,0),0))</f>
        <v>66.5</v>
      </c>
      <c r="Q3967" s="12">
        <f>IF(ISBLANK(VLOOKUP($H3967*100+Q$2,Feuil2!$A$3:$CQ$931,HLOOKUP(Feuil1!$F3967,Feuil2!$E$1:$DG$2,2,0),0)),"",VLOOKUP($H3967*100+Q$2,Feuil2!$A$3:$CQ$931,HLOOKUP(Feuil1!$F3967,Feuil2!$E$1:$DG$2,2,0),0))</f>
        <v>19.600000000000001</v>
      </c>
      <c r="R3967" s="12">
        <f>IF(ISBLANK(VLOOKUP($H3967*100+R$2,Feuil2!$A$3:$CQ$931,HLOOKUP(Feuil1!$F3967,Feuil2!$E$1:$DG$2,2,0),0)),"",VLOOKUP($H3967*100+R$2,Feuil2!$A$3:$CQ$931,HLOOKUP(Feuil1!$F3967,Feuil2!$E$1:$DG$2,2,0),0))</f>
        <v>1.8</v>
      </c>
      <c r="S3967" s="12">
        <f>IF(ISBLANK(VLOOKUP($H3967*100+S$2,Feuil2!$A$3:$CQ$931,HLOOKUP(Feuil1!$F3967,Feuil2!$E$1:$DG$2,2,0),0)),"",VLOOKUP($H3967*100+S$2,Feuil2!$A$3:$CQ$931,HLOOKUP(Feuil1!$F3967,Feuil2!$E$1:$DG$2,2,0),0))</f>
        <v>20.7</v>
      </c>
      <c r="T3967" s="12">
        <f>IF(ISBLANK(VLOOKUP($H3967*100+T$2,Feuil2!$A$3:$CQ$931,HLOOKUP(Feuil1!$F3967,Feuil2!$E$1:$DG$2,2,0),0)),"",VLOOKUP($H3967*100+T$2,Feuil2!$A$3:$CQ$931,HLOOKUP(Feuil1!$F3967,Feuil2!$E$1:$DG$2,2,0),0))</f>
        <v>1.8</v>
      </c>
      <c r="U3967" s="12">
        <f t="shared" si="84"/>
        <v>1155.8</v>
      </c>
    </row>
    <row r="3968" spans="1:21" x14ac:dyDescent="0.35">
      <c r="A3968" s="33" t="s">
        <v>106</v>
      </c>
      <c r="B3968" s="8" t="s">
        <v>107</v>
      </c>
      <c r="C3968" s="39">
        <v>542100</v>
      </c>
      <c r="D3968" s="39">
        <v>467600</v>
      </c>
      <c r="E3968" s="39">
        <v>300</v>
      </c>
      <c r="F3968" s="10">
        <v>6372</v>
      </c>
      <c r="G3968" s="5" t="s">
        <v>47</v>
      </c>
      <c r="H3968" s="11">
        <v>1979</v>
      </c>
      <c r="I3968" s="12">
        <f>IF(ISBLANK(VLOOKUP($H3968*100+I$2,Feuil2!$A$3:$CQ$931,HLOOKUP(Feuil1!$F3968,Feuil2!$E$1:$DG$2,2,0),0)),"",VLOOKUP($H3968*100+I$2,Feuil2!$A$3:$CQ$931,HLOOKUP(Feuil1!$F3968,Feuil2!$E$1:$DG$2,2,0),0))</f>
        <v>9</v>
      </c>
      <c r="J3968" s="12">
        <f>IF(ISBLANK(VLOOKUP($H3968*100+J$2,Feuil2!$A$3:$CQ$931,HLOOKUP(Feuil1!$F3968,Feuil2!$E$1:$DG$2,2,0),0)),"",VLOOKUP($H3968*100+J$2,Feuil2!$A$3:$CQ$931,HLOOKUP(Feuil1!$F3968,Feuil2!$E$1:$DG$2,2,0),0))</f>
        <v>352.9</v>
      </c>
      <c r="K3968" s="12">
        <f>IF(ISBLANK(VLOOKUP($H3968*100+K$2,Feuil2!$A$3:$CQ$931,HLOOKUP(Feuil1!$F3968,Feuil2!$E$1:$DG$2,2,0),0)),"",VLOOKUP($H3968*100+K$2,Feuil2!$A$3:$CQ$931,HLOOKUP(Feuil1!$F3968,Feuil2!$E$1:$DG$2,2,0),0))</f>
        <v>65.900000000000006</v>
      </c>
      <c r="L3968" s="12">
        <f>IF(ISBLANK(VLOOKUP($H3968*100+L$2,Feuil2!$A$3:$CQ$931,HLOOKUP(Feuil1!$F3968,Feuil2!$E$1:$DG$2,2,0),0)),"",VLOOKUP($H3968*100+L$2,Feuil2!$A$3:$CQ$931,HLOOKUP(Feuil1!$F3968,Feuil2!$E$1:$DG$2,2,0),0))</f>
        <v>24.8</v>
      </c>
      <c r="M3968" s="12">
        <f>IF(ISBLANK(VLOOKUP($H3968*100+M$2,Feuil2!$A$3:$CQ$931,HLOOKUP(Feuil1!$F3968,Feuil2!$E$1:$DG$2,2,0),0)),"",VLOOKUP($H3968*100+M$2,Feuil2!$A$3:$CQ$931,HLOOKUP(Feuil1!$F3968,Feuil2!$E$1:$DG$2,2,0),0))</f>
        <v>98.4</v>
      </c>
      <c r="N3968" s="12">
        <f>IF(ISBLANK(VLOOKUP($H3968*100+N$2,Feuil2!$A$3:$CQ$931,HLOOKUP(Feuil1!$F3968,Feuil2!$E$1:$DG$2,2,0),0)),"",VLOOKUP($H3968*100+N$2,Feuil2!$A$3:$CQ$931,HLOOKUP(Feuil1!$F3968,Feuil2!$E$1:$DG$2,2,0),0))</f>
        <v>55.5</v>
      </c>
      <c r="O3968" s="12">
        <f>IF(ISBLANK(VLOOKUP($H3968*100+O$2,Feuil2!$A$3:$CQ$931,HLOOKUP(Feuil1!$F3968,Feuil2!$E$1:$DG$2,2,0),0)),"",VLOOKUP($H3968*100+O$2,Feuil2!$A$3:$CQ$931,HLOOKUP(Feuil1!$F3968,Feuil2!$E$1:$DG$2,2,0),0))</f>
        <v>91.3</v>
      </c>
      <c r="P3968" s="12">
        <f>IF(ISBLANK(VLOOKUP($H3968*100+P$2,Feuil2!$A$3:$CQ$931,HLOOKUP(Feuil1!$F3968,Feuil2!$E$1:$DG$2,2,0),0)),"",VLOOKUP($H3968*100+P$2,Feuil2!$A$3:$CQ$931,HLOOKUP(Feuil1!$F3968,Feuil2!$E$1:$DG$2,2,0),0))</f>
        <v>48.3</v>
      </c>
      <c r="Q3968" s="12">
        <f>IF(ISBLANK(VLOOKUP($H3968*100+Q$2,Feuil2!$A$3:$CQ$931,HLOOKUP(Feuil1!$F3968,Feuil2!$E$1:$DG$2,2,0),0)),"",VLOOKUP($H3968*100+Q$2,Feuil2!$A$3:$CQ$931,HLOOKUP(Feuil1!$F3968,Feuil2!$E$1:$DG$2,2,0),0))</f>
        <v>100.8</v>
      </c>
      <c r="R3968" s="12">
        <f>IF(ISBLANK(VLOOKUP($H3968*100+R$2,Feuil2!$A$3:$CQ$931,HLOOKUP(Feuil1!$F3968,Feuil2!$E$1:$DG$2,2,0),0)),"",VLOOKUP($H3968*100+R$2,Feuil2!$A$3:$CQ$931,HLOOKUP(Feuil1!$F3968,Feuil2!$E$1:$DG$2,2,0),0))</f>
        <v>9.3000000000000007</v>
      </c>
      <c r="S3968" s="12">
        <f>IF(ISBLANK(VLOOKUP($H3968*100+S$2,Feuil2!$A$3:$CQ$931,HLOOKUP(Feuil1!$F3968,Feuil2!$E$1:$DG$2,2,0),0)),"",VLOOKUP($H3968*100+S$2,Feuil2!$A$3:$CQ$931,HLOOKUP(Feuil1!$F3968,Feuil2!$E$1:$DG$2,2,0),0))</f>
        <v>1.8</v>
      </c>
      <c r="T3968" s="12">
        <f>IF(ISBLANK(VLOOKUP($H3968*100+T$2,Feuil2!$A$3:$CQ$931,HLOOKUP(Feuil1!$F3968,Feuil2!$E$1:$DG$2,2,0),0)),"",VLOOKUP($H3968*100+T$2,Feuil2!$A$3:$CQ$931,HLOOKUP(Feuil1!$F3968,Feuil2!$E$1:$DG$2,2,0),0))</f>
        <v>1.8</v>
      </c>
      <c r="U3968" s="12">
        <f t="shared" si="84"/>
        <v>859.79999999999973</v>
      </c>
    </row>
    <row r="3969" spans="1:21" x14ac:dyDescent="0.35">
      <c r="A3969" s="33" t="s">
        <v>106</v>
      </c>
      <c r="B3969" s="8" t="s">
        <v>107</v>
      </c>
      <c r="C3969" s="39">
        <v>542100</v>
      </c>
      <c r="D3969" s="39">
        <v>467600</v>
      </c>
      <c r="E3969" s="39">
        <v>300</v>
      </c>
      <c r="F3969" s="10">
        <v>6372</v>
      </c>
      <c r="G3969" s="5" t="s">
        <v>47</v>
      </c>
      <c r="H3969" s="11">
        <v>1980</v>
      </c>
      <c r="I3969" s="12">
        <f>IF(ISBLANK(VLOOKUP($H3969*100+I$2,Feuil2!$A$3:$CQ$931,HLOOKUP(Feuil1!$F3969,Feuil2!$E$1:$DG$2,2,0),0)),"",VLOOKUP($H3969*100+I$2,Feuil2!$A$3:$CQ$931,HLOOKUP(Feuil1!$F3969,Feuil2!$E$1:$DG$2,2,0),0))</f>
        <v>19.8</v>
      </c>
      <c r="J3969" s="12">
        <f>IF(ISBLANK(VLOOKUP($H3969*100+J$2,Feuil2!$A$3:$CQ$931,HLOOKUP(Feuil1!$F3969,Feuil2!$E$1:$DG$2,2,0),0)),"",VLOOKUP($H3969*100+J$2,Feuil2!$A$3:$CQ$931,HLOOKUP(Feuil1!$F3969,Feuil2!$E$1:$DG$2,2,0),0))</f>
        <v>102.1</v>
      </c>
      <c r="K3969" s="12">
        <f>IF(ISBLANK(VLOOKUP($H3969*100+K$2,Feuil2!$A$3:$CQ$931,HLOOKUP(Feuil1!$F3969,Feuil2!$E$1:$DG$2,2,0),0)),"",VLOOKUP($H3969*100+K$2,Feuil2!$A$3:$CQ$931,HLOOKUP(Feuil1!$F3969,Feuil2!$E$1:$DG$2,2,0),0))</f>
        <v>230</v>
      </c>
      <c r="L3969" s="12">
        <f>IF(ISBLANK(VLOOKUP($H3969*100+L$2,Feuil2!$A$3:$CQ$931,HLOOKUP(Feuil1!$F3969,Feuil2!$E$1:$DG$2,2,0),0)),"",VLOOKUP($H3969*100+L$2,Feuil2!$A$3:$CQ$931,HLOOKUP(Feuil1!$F3969,Feuil2!$E$1:$DG$2,2,0),0))</f>
        <v>35.700000000000003</v>
      </c>
      <c r="M3969" s="12">
        <f>IF(ISBLANK(VLOOKUP($H3969*100+M$2,Feuil2!$A$3:$CQ$931,HLOOKUP(Feuil1!$F3969,Feuil2!$E$1:$DG$2,2,0),0)),"",VLOOKUP($H3969*100+M$2,Feuil2!$A$3:$CQ$931,HLOOKUP(Feuil1!$F3969,Feuil2!$E$1:$DG$2,2,0),0))</f>
        <v>17.3</v>
      </c>
      <c r="N3969" s="12">
        <f>IF(ISBLANK(VLOOKUP($H3969*100+N$2,Feuil2!$A$3:$CQ$931,HLOOKUP(Feuil1!$F3969,Feuil2!$E$1:$DG$2,2,0),0)),"",VLOOKUP($H3969*100+N$2,Feuil2!$A$3:$CQ$931,HLOOKUP(Feuil1!$F3969,Feuil2!$E$1:$DG$2,2,0),0))</f>
        <v>14.7</v>
      </c>
      <c r="O3969" s="12">
        <f>IF(ISBLANK(VLOOKUP($H3969*100+O$2,Feuil2!$A$3:$CQ$931,HLOOKUP(Feuil1!$F3969,Feuil2!$E$1:$DG$2,2,0),0)),"",VLOOKUP($H3969*100+O$2,Feuil2!$A$3:$CQ$931,HLOOKUP(Feuil1!$F3969,Feuil2!$E$1:$DG$2,2,0),0))</f>
        <v>96.6</v>
      </c>
      <c r="P3969" s="12">
        <f>IF(ISBLANK(VLOOKUP($H3969*100+P$2,Feuil2!$A$3:$CQ$931,HLOOKUP(Feuil1!$F3969,Feuil2!$E$1:$DG$2,2,0),0)),"",VLOOKUP($H3969*100+P$2,Feuil2!$A$3:$CQ$931,HLOOKUP(Feuil1!$F3969,Feuil2!$E$1:$DG$2,2,0),0))</f>
        <v>185.6</v>
      </c>
      <c r="Q3969" s="12">
        <f>IF(ISBLANK(VLOOKUP($H3969*100+Q$2,Feuil2!$A$3:$CQ$931,HLOOKUP(Feuil1!$F3969,Feuil2!$E$1:$DG$2,2,0),0)),"",VLOOKUP($H3969*100+Q$2,Feuil2!$A$3:$CQ$931,HLOOKUP(Feuil1!$F3969,Feuil2!$E$1:$DG$2,2,0),0))</f>
        <v>62.4</v>
      </c>
      <c r="R3969" s="12">
        <f>IF(ISBLANK(VLOOKUP($H3969*100+R$2,Feuil2!$A$3:$CQ$931,HLOOKUP(Feuil1!$F3969,Feuil2!$E$1:$DG$2,2,0),0)),"",VLOOKUP($H3969*100+R$2,Feuil2!$A$3:$CQ$931,HLOOKUP(Feuil1!$F3969,Feuil2!$E$1:$DG$2,2,0),0))</f>
        <v>42.2</v>
      </c>
      <c r="S3969" s="12">
        <f>IF(ISBLANK(VLOOKUP($H3969*100+S$2,Feuil2!$A$3:$CQ$931,HLOOKUP(Feuil1!$F3969,Feuil2!$E$1:$DG$2,2,0),0)),"",VLOOKUP($H3969*100+S$2,Feuil2!$A$3:$CQ$931,HLOOKUP(Feuil1!$F3969,Feuil2!$E$1:$DG$2,2,0),0))</f>
        <v>1.8</v>
      </c>
      <c r="T3969" s="12">
        <f>IF(ISBLANK(VLOOKUP($H3969*100+T$2,Feuil2!$A$3:$CQ$931,HLOOKUP(Feuil1!$F3969,Feuil2!$E$1:$DG$2,2,0),0)),"",VLOOKUP($H3969*100+T$2,Feuil2!$A$3:$CQ$931,HLOOKUP(Feuil1!$F3969,Feuil2!$E$1:$DG$2,2,0),0))</f>
        <v>1.8</v>
      </c>
      <c r="U3969" s="12">
        <f t="shared" si="84"/>
        <v>809.99999999999989</v>
      </c>
    </row>
    <row r="3970" spans="1:21" x14ac:dyDescent="0.35">
      <c r="A3970" s="33" t="s">
        <v>106</v>
      </c>
      <c r="B3970" s="8" t="s">
        <v>107</v>
      </c>
      <c r="C3970" s="39">
        <v>542100</v>
      </c>
      <c r="D3970" s="39">
        <v>467600</v>
      </c>
      <c r="E3970" s="39">
        <v>300</v>
      </c>
      <c r="F3970" s="10">
        <v>6372</v>
      </c>
      <c r="G3970" s="5" t="s">
        <v>47</v>
      </c>
      <c r="H3970" s="11">
        <v>1981</v>
      </c>
      <c r="I3970" s="12">
        <f>IF(ISBLANK(VLOOKUP($H3970*100+I$2,Feuil2!$A$3:$CQ$931,HLOOKUP(Feuil1!$F3970,Feuil2!$E$1:$DG$2,2,0),0)),"",VLOOKUP($H3970*100+I$2,Feuil2!$A$3:$CQ$931,HLOOKUP(Feuil1!$F3970,Feuil2!$E$1:$DG$2,2,0),0))</f>
        <v>10.1</v>
      </c>
      <c r="J3970" s="12">
        <f>IF(ISBLANK(VLOOKUP($H3970*100+J$2,Feuil2!$A$3:$CQ$931,HLOOKUP(Feuil1!$F3970,Feuil2!$E$1:$DG$2,2,0),0)),"",VLOOKUP($H3970*100+J$2,Feuil2!$A$3:$CQ$931,HLOOKUP(Feuil1!$F3970,Feuil2!$E$1:$DG$2,2,0),0))</f>
        <v>30.2</v>
      </c>
      <c r="K3970" s="12">
        <f>IF(ISBLANK(VLOOKUP($H3970*100+K$2,Feuil2!$A$3:$CQ$931,HLOOKUP(Feuil1!$F3970,Feuil2!$E$1:$DG$2,2,0),0)),"",VLOOKUP($H3970*100+K$2,Feuil2!$A$3:$CQ$931,HLOOKUP(Feuil1!$F3970,Feuil2!$E$1:$DG$2,2,0),0))</f>
        <v>1.8</v>
      </c>
      <c r="L3970" s="12">
        <f>IF(ISBLANK(VLOOKUP($H3970*100+L$2,Feuil2!$A$3:$CQ$931,HLOOKUP(Feuil1!$F3970,Feuil2!$E$1:$DG$2,2,0),0)),"",VLOOKUP($H3970*100+L$2,Feuil2!$A$3:$CQ$931,HLOOKUP(Feuil1!$F3970,Feuil2!$E$1:$DG$2,2,0),0))</f>
        <v>307.10000000000002</v>
      </c>
      <c r="M3970" s="12">
        <f>IF(ISBLANK(VLOOKUP($H3970*100+M$2,Feuil2!$A$3:$CQ$931,HLOOKUP(Feuil1!$F3970,Feuil2!$E$1:$DG$2,2,0),0)),"",VLOOKUP($H3970*100+M$2,Feuil2!$A$3:$CQ$931,HLOOKUP(Feuil1!$F3970,Feuil2!$E$1:$DG$2,2,0),0))</f>
        <v>192.2</v>
      </c>
      <c r="N3970" s="12">
        <f>IF(ISBLANK(VLOOKUP($H3970*100+N$2,Feuil2!$A$3:$CQ$931,HLOOKUP(Feuil1!$F3970,Feuil2!$E$1:$DG$2,2,0),0)),"",VLOOKUP($H3970*100+N$2,Feuil2!$A$3:$CQ$931,HLOOKUP(Feuil1!$F3970,Feuil2!$E$1:$DG$2,2,0),0))</f>
        <v>129.69999999999999</v>
      </c>
      <c r="O3970" s="12">
        <f>IF(ISBLANK(VLOOKUP($H3970*100+O$2,Feuil2!$A$3:$CQ$931,HLOOKUP(Feuil1!$F3970,Feuil2!$E$1:$DG$2,2,0),0)),"",VLOOKUP($H3970*100+O$2,Feuil2!$A$3:$CQ$931,HLOOKUP(Feuil1!$F3970,Feuil2!$E$1:$DG$2,2,0),0))</f>
        <v>97.7</v>
      </c>
      <c r="P3970" s="12">
        <f>IF(ISBLANK(VLOOKUP($H3970*100+P$2,Feuil2!$A$3:$CQ$931,HLOOKUP(Feuil1!$F3970,Feuil2!$E$1:$DG$2,2,0),0)),"",VLOOKUP($H3970*100+P$2,Feuil2!$A$3:$CQ$931,HLOOKUP(Feuil1!$F3970,Feuil2!$E$1:$DG$2,2,0),0))</f>
        <v>185.9</v>
      </c>
      <c r="Q3970" s="12">
        <f>IF(ISBLANK(VLOOKUP($H3970*100+Q$2,Feuil2!$A$3:$CQ$931,HLOOKUP(Feuil1!$F3970,Feuil2!$E$1:$DG$2,2,0),0)),"",VLOOKUP($H3970*100+Q$2,Feuil2!$A$3:$CQ$931,HLOOKUP(Feuil1!$F3970,Feuil2!$E$1:$DG$2,2,0),0))</f>
        <v>27.5</v>
      </c>
      <c r="R3970" s="12">
        <f>IF(ISBLANK(VLOOKUP($H3970*100+R$2,Feuil2!$A$3:$CQ$931,HLOOKUP(Feuil1!$F3970,Feuil2!$E$1:$DG$2,2,0),0)),"",VLOOKUP($H3970*100+R$2,Feuil2!$A$3:$CQ$931,HLOOKUP(Feuil1!$F3970,Feuil2!$E$1:$DG$2,2,0),0))</f>
        <v>1.8</v>
      </c>
      <c r="S3970" s="12">
        <f>IF(ISBLANK(VLOOKUP($H3970*100+S$2,Feuil2!$A$3:$CQ$931,HLOOKUP(Feuil1!$F3970,Feuil2!$E$1:$DG$2,2,0),0)),"",VLOOKUP($H3970*100+S$2,Feuil2!$A$3:$CQ$931,HLOOKUP(Feuil1!$F3970,Feuil2!$E$1:$DG$2,2,0),0))</f>
        <v>3.6</v>
      </c>
      <c r="T3970" s="12">
        <f>IF(ISBLANK(VLOOKUP($H3970*100+T$2,Feuil2!$A$3:$CQ$931,HLOOKUP(Feuil1!$F3970,Feuil2!$E$1:$DG$2,2,0),0)),"",VLOOKUP($H3970*100+T$2,Feuil2!$A$3:$CQ$931,HLOOKUP(Feuil1!$F3970,Feuil2!$E$1:$DG$2,2,0),0))</f>
        <v>1.8</v>
      </c>
      <c r="U3970" s="12">
        <f t="shared" si="84"/>
        <v>989.40000000000009</v>
      </c>
    </row>
    <row r="3971" spans="1:21" x14ac:dyDescent="0.35">
      <c r="A3971" s="33" t="s">
        <v>106</v>
      </c>
      <c r="B3971" s="8" t="s">
        <v>107</v>
      </c>
      <c r="C3971" s="39">
        <v>542100</v>
      </c>
      <c r="D3971" s="39">
        <v>467600</v>
      </c>
      <c r="E3971" s="39">
        <v>300</v>
      </c>
      <c r="F3971" s="10">
        <v>6372</v>
      </c>
      <c r="G3971" s="5" t="s">
        <v>47</v>
      </c>
      <c r="H3971" s="11">
        <v>1982</v>
      </c>
      <c r="I3971" s="12">
        <f>IF(ISBLANK(VLOOKUP($H3971*100+I$2,Feuil2!$A$3:$CQ$931,HLOOKUP(Feuil1!$F3971,Feuil2!$E$1:$DG$2,2,0),0)),"",VLOOKUP($H3971*100+I$2,Feuil2!$A$3:$CQ$931,HLOOKUP(Feuil1!$F3971,Feuil2!$E$1:$DG$2,2,0),0))</f>
        <v>3.3</v>
      </c>
      <c r="J3971" s="12">
        <f>IF(ISBLANK(VLOOKUP($H3971*100+J$2,Feuil2!$A$3:$CQ$931,HLOOKUP(Feuil1!$F3971,Feuil2!$E$1:$DG$2,2,0),0)),"",VLOOKUP($H3971*100+J$2,Feuil2!$A$3:$CQ$931,HLOOKUP(Feuil1!$F3971,Feuil2!$E$1:$DG$2,2,0),0))</f>
        <v>116.9</v>
      </c>
      <c r="K3971" s="12">
        <f>IF(ISBLANK(VLOOKUP($H3971*100+K$2,Feuil2!$A$3:$CQ$931,HLOOKUP(Feuil1!$F3971,Feuil2!$E$1:$DG$2,2,0),0)),"",VLOOKUP($H3971*100+K$2,Feuil2!$A$3:$CQ$931,HLOOKUP(Feuil1!$F3971,Feuil2!$E$1:$DG$2,2,0),0))</f>
        <v>180.3</v>
      </c>
      <c r="L3971" s="12">
        <f>IF(ISBLANK(VLOOKUP($H3971*100+L$2,Feuil2!$A$3:$CQ$931,HLOOKUP(Feuil1!$F3971,Feuil2!$E$1:$DG$2,2,0),0)),"",VLOOKUP($H3971*100+L$2,Feuil2!$A$3:$CQ$931,HLOOKUP(Feuil1!$F3971,Feuil2!$E$1:$DG$2,2,0),0))</f>
        <v>65.5</v>
      </c>
      <c r="M3971" s="12">
        <f>IF(ISBLANK(VLOOKUP($H3971*100+M$2,Feuil2!$A$3:$CQ$931,HLOOKUP(Feuil1!$F3971,Feuil2!$E$1:$DG$2,2,0),0)),"",VLOOKUP($H3971*100+M$2,Feuil2!$A$3:$CQ$931,HLOOKUP(Feuil1!$F3971,Feuil2!$E$1:$DG$2,2,0),0))</f>
        <v>1.8</v>
      </c>
      <c r="N3971" s="12">
        <f>IF(ISBLANK(VLOOKUP($H3971*100+N$2,Feuil2!$A$3:$CQ$931,HLOOKUP(Feuil1!$F3971,Feuil2!$E$1:$DG$2,2,0),0)),"",VLOOKUP($H3971*100+N$2,Feuil2!$A$3:$CQ$931,HLOOKUP(Feuil1!$F3971,Feuil2!$E$1:$DG$2,2,0),0))</f>
        <v>238.3</v>
      </c>
      <c r="O3971" s="12">
        <f>IF(ISBLANK(VLOOKUP($H3971*100+O$2,Feuil2!$A$3:$CQ$931,HLOOKUP(Feuil1!$F3971,Feuil2!$E$1:$DG$2,2,0),0)),"",VLOOKUP($H3971*100+O$2,Feuil2!$A$3:$CQ$931,HLOOKUP(Feuil1!$F3971,Feuil2!$E$1:$DG$2,2,0),0))</f>
        <v>56.1</v>
      </c>
      <c r="P3971" s="12">
        <f>IF(ISBLANK(VLOOKUP($H3971*100+P$2,Feuil2!$A$3:$CQ$931,HLOOKUP(Feuil1!$F3971,Feuil2!$E$1:$DG$2,2,0),0)),"",VLOOKUP($H3971*100+P$2,Feuil2!$A$3:$CQ$931,HLOOKUP(Feuil1!$F3971,Feuil2!$E$1:$DG$2,2,0),0))</f>
        <v>49.2</v>
      </c>
      <c r="Q3971" s="12">
        <f>IF(ISBLANK(VLOOKUP($H3971*100+Q$2,Feuil2!$A$3:$CQ$931,HLOOKUP(Feuil1!$F3971,Feuil2!$E$1:$DG$2,2,0),0)),"",VLOOKUP($H3971*100+Q$2,Feuil2!$A$3:$CQ$931,HLOOKUP(Feuil1!$F3971,Feuil2!$E$1:$DG$2,2,0),0))</f>
        <v>27.5</v>
      </c>
      <c r="R3971" s="12">
        <f>IF(ISBLANK(VLOOKUP($H3971*100+R$2,Feuil2!$A$3:$CQ$931,HLOOKUP(Feuil1!$F3971,Feuil2!$E$1:$DG$2,2,0),0)),"",VLOOKUP($H3971*100+R$2,Feuil2!$A$3:$CQ$931,HLOOKUP(Feuil1!$F3971,Feuil2!$E$1:$DG$2,2,0),0))</f>
        <v>1.8</v>
      </c>
      <c r="S3971" s="12">
        <f>IF(ISBLANK(VLOOKUP($H3971*100+S$2,Feuil2!$A$3:$CQ$931,HLOOKUP(Feuil1!$F3971,Feuil2!$E$1:$DG$2,2,0),0)),"",VLOOKUP($H3971*100+S$2,Feuil2!$A$3:$CQ$931,HLOOKUP(Feuil1!$F3971,Feuil2!$E$1:$DG$2,2,0),0))</f>
        <v>1.8</v>
      </c>
      <c r="T3971" s="12">
        <f>IF(ISBLANK(VLOOKUP($H3971*100+T$2,Feuil2!$A$3:$CQ$931,HLOOKUP(Feuil1!$F3971,Feuil2!$E$1:$DG$2,2,0),0)),"",VLOOKUP($H3971*100+T$2,Feuil2!$A$3:$CQ$931,HLOOKUP(Feuil1!$F3971,Feuil2!$E$1:$DG$2,2,0),0))</f>
        <v>2.2999999999999998</v>
      </c>
      <c r="U3971" s="12">
        <f t="shared" si="84"/>
        <v>744.8</v>
      </c>
    </row>
    <row r="3972" spans="1:21" x14ac:dyDescent="0.35">
      <c r="A3972" s="33" t="s">
        <v>106</v>
      </c>
      <c r="B3972" s="8" t="s">
        <v>107</v>
      </c>
      <c r="C3972" s="39">
        <v>542100</v>
      </c>
      <c r="D3972" s="39">
        <v>467600</v>
      </c>
      <c r="E3972" s="39">
        <v>300</v>
      </c>
      <c r="F3972" s="10">
        <v>6372</v>
      </c>
      <c r="G3972" s="5" t="s">
        <v>47</v>
      </c>
      <c r="H3972" s="11">
        <v>1983</v>
      </c>
      <c r="I3972" s="12">
        <f>IF(ISBLANK(VLOOKUP($H3972*100+I$2,Feuil2!$A$3:$CQ$931,HLOOKUP(Feuil1!$F3972,Feuil2!$E$1:$DG$2,2,0),0)),"",VLOOKUP($H3972*100+I$2,Feuil2!$A$3:$CQ$931,HLOOKUP(Feuil1!$F3972,Feuil2!$E$1:$DG$2,2,0),0))</f>
        <v>1.8</v>
      </c>
      <c r="J3972" s="12">
        <f>IF(ISBLANK(VLOOKUP($H3972*100+J$2,Feuil2!$A$3:$CQ$931,HLOOKUP(Feuil1!$F3972,Feuil2!$E$1:$DG$2,2,0),0)),"",VLOOKUP($H3972*100+J$2,Feuil2!$A$3:$CQ$931,HLOOKUP(Feuil1!$F3972,Feuil2!$E$1:$DG$2,2,0),0))</f>
        <v>9.1</v>
      </c>
      <c r="K3972" s="12">
        <f>IF(ISBLANK(VLOOKUP($H3972*100+K$2,Feuil2!$A$3:$CQ$931,HLOOKUP(Feuil1!$F3972,Feuil2!$E$1:$DG$2,2,0),0)),"",VLOOKUP($H3972*100+K$2,Feuil2!$A$3:$CQ$931,HLOOKUP(Feuil1!$F3972,Feuil2!$E$1:$DG$2,2,0),0))</f>
        <v>357</v>
      </c>
      <c r="L3972" s="12">
        <f>IF(ISBLANK(VLOOKUP($H3972*100+L$2,Feuil2!$A$3:$CQ$931,HLOOKUP(Feuil1!$F3972,Feuil2!$E$1:$DG$2,2,0),0)),"",VLOOKUP($H3972*100+L$2,Feuil2!$A$3:$CQ$931,HLOOKUP(Feuil1!$F3972,Feuil2!$E$1:$DG$2,2,0),0))</f>
        <v>389.7</v>
      </c>
      <c r="M3972" s="12">
        <f>IF(ISBLANK(VLOOKUP($H3972*100+M$2,Feuil2!$A$3:$CQ$931,HLOOKUP(Feuil1!$F3972,Feuil2!$E$1:$DG$2,2,0),0)),"",VLOOKUP($H3972*100+M$2,Feuil2!$A$3:$CQ$931,HLOOKUP(Feuil1!$F3972,Feuil2!$E$1:$DG$2,2,0),0))</f>
        <v>40.299999999999997</v>
      </c>
      <c r="N3972" s="12">
        <f>IF(ISBLANK(VLOOKUP($H3972*100+N$2,Feuil2!$A$3:$CQ$931,HLOOKUP(Feuil1!$F3972,Feuil2!$E$1:$DG$2,2,0),0)),"",VLOOKUP($H3972*100+N$2,Feuil2!$A$3:$CQ$931,HLOOKUP(Feuil1!$F3972,Feuil2!$E$1:$DG$2,2,0),0))</f>
        <v>78.2</v>
      </c>
      <c r="O3972" s="12">
        <f>IF(ISBLANK(VLOOKUP($H3972*100+O$2,Feuil2!$A$3:$CQ$931,HLOOKUP(Feuil1!$F3972,Feuil2!$E$1:$DG$2,2,0),0)),"",VLOOKUP($H3972*100+O$2,Feuil2!$A$3:$CQ$931,HLOOKUP(Feuil1!$F3972,Feuil2!$E$1:$DG$2,2,0),0))</f>
        <v>151.69999999999999</v>
      </c>
      <c r="P3972" s="12">
        <f>IF(ISBLANK(VLOOKUP($H3972*100+P$2,Feuil2!$A$3:$CQ$931,HLOOKUP(Feuil1!$F3972,Feuil2!$E$1:$DG$2,2,0),0)),"",VLOOKUP($H3972*100+P$2,Feuil2!$A$3:$CQ$931,HLOOKUP(Feuil1!$F3972,Feuil2!$E$1:$DG$2,2,0),0))</f>
        <v>73.3</v>
      </c>
      <c r="Q3972" s="12">
        <f>IF(ISBLANK(VLOOKUP($H3972*100+Q$2,Feuil2!$A$3:$CQ$931,HLOOKUP(Feuil1!$F3972,Feuil2!$E$1:$DG$2,2,0),0)),"",VLOOKUP($H3972*100+Q$2,Feuil2!$A$3:$CQ$931,HLOOKUP(Feuil1!$F3972,Feuil2!$E$1:$DG$2,2,0),0))</f>
        <v>215.3</v>
      </c>
      <c r="R3972" s="12">
        <f>IF(ISBLANK(VLOOKUP($H3972*100+R$2,Feuil2!$A$3:$CQ$931,HLOOKUP(Feuil1!$F3972,Feuil2!$E$1:$DG$2,2,0),0)),"",VLOOKUP($H3972*100+R$2,Feuil2!$A$3:$CQ$931,HLOOKUP(Feuil1!$F3972,Feuil2!$E$1:$DG$2,2,0),0))</f>
        <v>25.6</v>
      </c>
      <c r="S3972" s="12">
        <f>IF(ISBLANK(VLOOKUP($H3972*100+S$2,Feuil2!$A$3:$CQ$931,HLOOKUP(Feuil1!$F3972,Feuil2!$E$1:$DG$2,2,0),0)),"",VLOOKUP($H3972*100+S$2,Feuil2!$A$3:$CQ$931,HLOOKUP(Feuil1!$F3972,Feuil2!$E$1:$DG$2,2,0),0))</f>
        <v>1.8</v>
      </c>
      <c r="T3972" s="12">
        <f>IF(ISBLANK(VLOOKUP($H3972*100+T$2,Feuil2!$A$3:$CQ$931,HLOOKUP(Feuil1!$F3972,Feuil2!$E$1:$DG$2,2,0),0)),"",VLOOKUP($H3972*100+T$2,Feuil2!$A$3:$CQ$931,HLOOKUP(Feuil1!$F3972,Feuil2!$E$1:$DG$2,2,0),0))</f>
        <v>1.8</v>
      </c>
      <c r="U3972" s="12">
        <f t="shared" si="84"/>
        <v>1345.5999999999997</v>
      </c>
    </row>
    <row r="3973" spans="1:21" x14ac:dyDescent="0.35">
      <c r="A3973" s="33" t="s">
        <v>106</v>
      </c>
      <c r="B3973" s="8" t="s">
        <v>107</v>
      </c>
      <c r="C3973" s="39">
        <v>542100</v>
      </c>
      <c r="D3973" s="39">
        <v>467600</v>
      </c>
      <c r="E3973" s="39">
        <v>300</v>
      </c>
      <c r="F3973" s="10">
        <v>6372</v>
      </c>
      <c r="G3973" s="5" t="s">
        <v>47</v>
      </c>
      <c r="H3973" s="11">
        <v>1984</v>
      </c>
      <c r="I3973" s="12">
        <f>IF(ISBLANK(VLOOKUP($H3973*100+I$2,Feuil2!$A$3:$CQ$931,HLOOKUP(Feuil1!$F3973,Feuil2!$E$1:$DG$2,2,0),0)),"",VLOOKUP($H3973*100+I$2,Feuil2!$A$3:$CQ$931,HLOOKUP(Feuil1!$F3973,Feuil2!$E$1:$DG$2,2,0),0))</f>
        <v>5.0999999999999996</v>
      </c>
      <c r="J3973" s="12">
        <f>IF(ISBLANK(VLOOKUP($H3973*100+J$2,Feuil2!$A$3:$CQ$931,HLOOKUP(Feuil1!$F3973,Feuil2!$E$1:$DG$2,2,0),0)),"",VLOOKUP($H3973*100+J$2,Feuil2!$A$3:$CQ$931,HLOOKUP(Feuil1!$F3973,Feuil2!$E$1:$DG$2,2,0),0))</f>
        <v>15.9</v>
      </c>
      <c r="K3973" s="12">
        <f>IF(ISBLANK(VLOOKUP($H3973*100+K$2,Feuil2!$A$3:$CQ$931,HLOOKUP(Feuil1!$F3973,Feuil2!$E$1:$DG$2,2,0),0)),"",VLOOKUP($H3973*100+K$2,Feuil2!$A$3:$CQ$931,HLOOKUP(Feuil1!$F3973,Feuil2!$E$1:$DG$2,2,0),0))</f>
        <v>235.2</v>
      </c>
      <c r="L3973" s="12">
        <f>IF(ISBLANK(VLOOKUP($H3973*100+L$2,Feuil2!$A$3:$CQ$931,HLOOKUP(Feuil1!$F3973,Feuil2!$E$1:$DG$2,2,0),0)),"",VLOOKUP($H3973*100+L$2,Feuil2!$A$3:$CQ$931,HLOOKUP(Feuil1!$F3973,Feuil2!$E$1:$DG$2,2,0),0))</f>
        <v>16.7</v>
      </c>
      <c r="M3973" s="12">
        <f>IF(ISBLANK(VLOOKUP($H3973*100+M$2,Feuil2!$A$3:$CQ$931,HLOOKUP(Feuil1!$F3973,Feuil2!$E$1:$DG$2,2,0),0)),"",VLOOKUP($H3973*100+M$2,Feuil2!$A$3:$CQ$931,HLOOKUP(Feuil1!$F3973,Feuil2!$E$1:$DG$2,2,0),0))</f>
        <v>174.1</v>
      </c>
      <c r="N3973" s="12">
        <f>IF(ISBLANK(VLOOKUP($H3973*100+N$2,Feuil2!$A$3:$CQ$931,HLOOKUP(Feuil1!$F3973,Feuil2!$E$1:$DG$2,2,0),0)),"",VLOOKUP($H3973*100+N$2,Feuil2!$A$3:$CQ$931,HLOOKUP(Feuil1!$F3973,Feuil2!$E$1:$DG$2,2,0),0))</f>
        <v>114.7</v>
      </c>
      <c r="O3973" s="12">
        <f>IF(ISBLANK(VLOOKUP($H3973*100+O$2,Feuil2!$A$3:$CQ$931,HLOOKUP(Feuil1!$F3973,Feuil2!$E$1:$DG$2,2,0),0)),"",VLOOKUP($H3973*100+O$2,Feuil2!$A$3:$CQ$931,HLOOKUP(Feuil1!$F3973,Feuil2!$E$1:$DG$2,2,0),0))</f>
        <v>38.299999999999997</v>
      </c>
      <c r="P3973" s="12">
        <f>IF(ISBLANK(VLOOKUP($H3973*100+P$2,Feuil2!$A$3:$CQ$931,HLOOKUP(Feuil1!$F3973,Feuil2!$E$1:$DG$2,2,0),0)),"",VLOOKUP($H3973*100+P$2,Feuil2!$A$3:$CQ$931,HLOOKUP(Feuil1!$F3973,Feuil2!$E$1:$DG$2,2,0),0))</f>
        <v>69.900000000000006</v>
      </c>
      <c r="Q3973" s="12">
        <f>IF(ISBLANK(VLOOKUP($H3973*100+Q$2,Feuil2!$A$3:$CQ$931,HLOOKUP(Feuil1!$F3973,Feuil2!$E$1:$DG$2,2,0),0)),"",VLOOKUP($H3973*100+Q$2,Feuil2!$A$3:$CQ$931,HLOOKUP(Feuil1!$F3973,Feuil2!$E$1:$DG$2,2,0),0))</f>
        <v>69.5</v>
      </c>
      <c r="R3973" s="12">
        <f>IF(ISBLANK(VLOOKUP($H3973*100+R$2,Feuil2!$A$3:$CQ$931,HLOOKUP(Feuil1!$F3973,Feuil2!$E$1:$DG$2,2,0),0)),"",VLOOKUP($H3973*100+R$2,Feuil2!$A$3:$CQ$931,HLOOKUP(Feuil1!$F3973,Feuil2!$E$1:$DG$2,2,0),0))</f>
        <v>5.4</v>
      </c>
      <c r="S3973" s="12">
        <f>IF(ISBLANK(VLOOKUP($H3973*100+S$2,Feuil2!$A$3:$CQ$931,HLOOKUP(Feuil1!$F3973,Feuil2!$E$1:$DG$2,2,0),0)),"",VLOOKUP($H3973*100+S$2,Feuil2!$A$3:$CQ$931,HLOOKUP(Feuil1!$F3973,Feuil2!$E$1:$DG$2,2,0),0))</f>
        <v>1.8</v>
      </c>
      <c r="T3973" s="12">
        <f>IF(ISBLANK(VLOOKUP($H3973*100+T$2,Feuil2!$A$3:$CQ$931,HLOOKUP(Feuil1!$F3973,Feuil2!$E$1:$DG$2,2,0),0)),"",VLOOKUP($H3973*100+T$2,Feuil2!$A$3:$CQ$931,HLOOKUP(Feuil1!$F3973,Feuil2!$E$1:$DG$2,2,0),0))</f>
        <v>1.8</v>
      </c>
      <c r="U3973" s="12">
        <f t="shared" si="84"/>
        <v>748.39999999999986</v>
      </c>
    </row>
    <row r="3974" spans="1:21" x14ac:dyDescent="0.35">
      <c r="A3974" s="33" t="s">
        <v>106</v>
      </c>
      <c r="B3974" s="8" t="s">
        <v>107</v>
      </c>
      <c r="C3974" s="39">
        <v>542100</v>
      </c>
      <c r="D3974" s="39">
        <v>467600</v>
      </c>
      <c r="E3974" s="39">
        <v>300</v>
      </c>
      <c r="F3974" s="10">
        <v>6372</v>
      </c>
      <c r="G3974" s="5" t="s">
        <v>47</v>
      </c>
      <c r="H3974" s="11">
        <v>1985</v>
      </c>
      <c r="I3974" s="12">
        <f>IF(ISBLANK(VLOOKUP($H3974*100+I$2,Feuil2!$A$3:$CQ$931,HLOOKUP(Feuil1!$F3974,Feuil2!$E$1:$DG$2,2,0),0)),"",VLOOKUP($H3974*100+I$2,Feuil2!$A$3:$CQ$931,HLOOKUP(Feuil1!$F3974,Feuil2!$E$1:$DG$2,2,0),0))</f>
        <v>29.3</v>
      </c>
      <c r="J3974" s="12">
        <f>IF(ISBLANK(VLOOKUP($H3974*100+J$2,Feuil2!$A$3:$CQ$931,HLOOKUP(Feuil1!$F3974,Feuil2!$E$1:$DG$2,2,0),0)),"",VLOOKUP($H3974*100+J$2,Feuil2!$A$3:$CQ$931,HLOOKUP(Feuil1!$F3974,Feuil2!$E$1:$DG$2,2,0),0))</f>
        <v>4.2</v>
      </c>
      <c r="K3974" s="12">
        <f>IF(ISBLANK(VLOOKUP($H3974*100+K$2,Feuil2!$A$3:$CQ$931,HLOOKUP(Feuil1!$F3974,Feuil2!$E$1:$DG$2,2,0),0)),"",VLOOKUP($H3974*100+K$2,Feuil2!$A$3:$CQ$931,HLOOKUP(Feuil1!$F3974,Feuil2!$E$1:$DG$2,2,0),0))</f>
        <v>211.1</v>
      </c>
      <c r="L3974" s="12">
        <f>IF(ISBLANK(VLOOKUP($H3974*100+L$2,Feuil2!$A$3:$CQ$931,HLOOKUP(Feuil1!$F3974,Feuil2!$E$1:$DG$2,2,0),0)),"",VLOOKUP($H3974*100+L$2,Feuil2!$A$3:$CQ$931,HLOOKUP(Feuil1!$F3974,Feuil2!$E$1:$DG$2,2,0),0))</f>
        <v>138</v>
      </c>
      <c r="M3974" s="12">
        <f>IF(ISBLANK(VLOOKUP($H3974*100+M$2,Feuil2!$A$3:$CQ$931,HLOOKUP(Feuil1!$F3974,Feuil2!$E$1:$DG$2,2,0),0)),"",VLOOKUP($H3974*100+M$2,Feuil2!$A$3:$CQ$931,HLOOKUP(Feuil1!$F3974,Feuil2!$E$1:$DG$2,2,0),0))</f>
        <v>175.1</v>
      </c>
      <c r="N3974" s="12">
        <f>IF(ISBLANK(VLOOKUP($H3974*100+N$2,Feuil2!$A$3:$CQ$931,HLOOKUP(Feuil1!$F3974,Feuil2!$E$1:$DG$2,2,0),0)),"",VLOOKUP($H3974*100+N$2,Feuil2!$A$3:$CQ$931,HLOOKUP(Feuil1!$F3974,Feuil2!$E$1:$DG$2,2,0),0))</f>
        <v>394</v>
      </c>
      <c r="O3974" s="12">
        <f>IF(ISBLANK(VLOOKUP($H3974*100+O$2,Feuil2!$A$3:$CQ$931,HLOOKUP(Feuil1!$F3974,Feuil2!$E$1:$DG$2,2,0),0)),"",VLOOKUP($H3974*100+O$2,Feuil2!$A$3:$CQ$931,HLOOKUP(Feuil1!$F3974,Feuil2!$E$1:$DG$2,2,0),0))</f>
        <v>99.6</v>
      </c>
      <c r="P3974" s="12">
        <f>IF(ISBLANK(VLOOKUP($H3974*100+P$2,Feuil2!$A$3:$CQ$931,HLOOKUP(Feuil1!$F3974,Feuil2!$E$1:$DG$2,2,0),0)),"",VLOOKUP($H3974*100+P$2,Feuil2!$A$3:$CQ$931,HLOOKUP(Feuil1!$F3974,Feuil2!$E$1:$DG$2,2,0),0))</f>
        <v>144.19999999999999</v>
      </c>
      <c r="Q3974" s="12">
        <f>IF(ISBLANK(VLOOKUP($H3974*100+Q$2,Feuil2!$A$3:$CQ$931,HLOOKUP(Feuil1!$F3974,Feuil2!$E$1:$DG$2,2,0),0)),"",VLOOKUP($H3974*100+Q$2,Feuil2!$A$3:$CQ$931,HLOOKUP(Feuil1!$F3974,Feuil2!$E$1:$DG$2,2,0),0))</f>
        <v>1.8</v>
      </c>
      <c r="R3974" s="12">
        <f>IF(ISBLANK(VLOOKUP($H3974*100+R$2,Feuil2!$A$3:$CQ$931,HLOOKUP(Feuil1!$F3974,Feuil2!$E$1:$DG$2,2,0),0)),"",VLOOKUP($H3974*100+R$2,Feuil2!$A$3:$CQ$931,HLOOKUP(Feuil1!$F3974,Feuil2!$E$1:$DG$2,2,0),0))</f>
        <v>62.4</v>
      </c>
      <c r="S3974" s="12">
        <f>IF(ISBLANK(VLOOKUP($H3974*100+S$2,Feuil2!$A$3:$CQ$931,HLOOKUP(Feuil1!$F3974,Feuil2!$E$1:$DG$2,2,0),0)),"",VLOOKUP($H3974*100+S$2,Feuil2!$A$3:$CQ$931,HLOOKUP(Feuil1!$F3974,Feuil2!$E$1:$DG$2,2,0),0))</f>
        <v>1.8</v>
      </c>
      <c r="T3974" s="12">
        <f>IF(ISBLANK(VLOOKUP($H3974*100+T$2,Feuil2!$A$3:$CQ$931,HLOOKUP(Feuil1!$F3974,Feuil2!$E$1:$DG$2,2,0),0)),"",VLOOKUP($H3974*100+T$2,Feuil2!$A$3:$CQ$931,HLOOKUP(Feuil1!$F3974,Feuil2!$E$1:$DG$2,2,0),0))</f>
        <v>1.8</v>
      </c>
      <c r="U3974" s="12">
        <f t="shared" si="84"/>
        <v>1263.3</v>
      </c>
    </row>
    <row r="3975" spans="1:21" x14ac:dyDescent="0.35">
      <c r="A3975" s="33" t="s">
        <v>106</v>
      </c>
      <c r="B3975" s="8" t="s">
        <v>107</v>
      </c>
      <c r="C3975" s="39">
        <v>542100</v>
      </c>
      <c r="D3975" s="39">
        <v>467600</v>
      </c>
      <c r="E3975" s="39">
        <v>300</v>
      </c>
      <c r="F3975" s="10">
        <v>6372</v>
      </c>
      <c r="G3975" s="5" t="s">
        <v>47</v>
      </c>
      <c r="H3975" s="11">
        <v>1986</v>
      </c>
      <c r="I3975" s="12">
        <f>IF(ISBLANK(VLOOKUP($H3975*100+I$2,Feuil2!$A$3:$CQ$931,HLOOKUP(Feuil1!$F3975,Feuil2!$E$1:$DG$2,2,0),0)),"",VLOOKUP($H3975*100+I$2,Feuil2!$A$3:$CQ$931,HLOOKUP(Feuil1!$F3975,Feuil2!$E$1:$DG$2,2,0),0))</f>
        <v>15.5</v>
      </c>
      <c r="J3975" s="12">
        <f>IF(ISBLANK(VLOOKUP($H3975*100+J$2,Feuil2!$A$3:$CQ$931,HLOOKUP(Feuil1!$F3975,Feuil2!$E$1:$DG$2,2,0),0)),"",VLOOKUP($H3975*100+J$2,Feuil2!$A$3:$CQ$931,HLOOKUP(Feuil1!$F3975,Feuil2!$E$1:$DG$2,2,0),0))</f>
        <v>89.5</v>
      </c>
      <c r="K3975" s="12">
        <f>IF(ISBLANK(VLOOKUP($H3975*100+K$2,Feuil2!$A$3:$CQ$931,HLOOKUP(Feuil1!$F3975,Feuil2!$E$1:$DG$2,2,0),0)),"",VLOOKUP($H3975*100+K$2,Feuil2!$A$3:$CQ$931,HLOOKUP(Feuil1!$F3975,Feuil2!$E$1:$DG$2,2,0),0))</f>
        <v>85.4</v>
      </c>
      <c r="L3975" s="12">
        <f>IF(ISBLANK(VLOOKUP($H3975*100+L$2,Feuil2!$A$3:$CQ$931,HLOOKUP(Feuil1!$F3975,Feuil2!$E$1:$DG$2,2,0),0)),"",VLOOKUP($H3975*100+L$2,Feuil2!$A$3:$CQ$931,HLOOKUP(Feuil1!$F3975,Feuil2!$E$1:$DG$2,2,0),0))</f>
        <v>35.200000000000003</v>
      </c>
      <c r="M3975" s="12">
        <f>IF(ISBLANK(VLOOKUP($H3975*100+M$2,Feuil2!$A$3:$CQ$931,HLOOKUP(Feuil1!$F3975,Feuil2!$E$1:$DG$2,2,0),0)),"",VLOOKUP($H3975*100+M$2,Feuil2!$A$3:$CQ$931,HLOOKUP(Feuil1!$F3975,Feuil2!$E$1:$DG$2,2,0),0))</f>
        <v>324</v>
      </c>
      <c r="N3975" s="12">
        <f>IF(ISBLANK(VLOOKUP($H3975*100+N$2,Feuil2!$A$3:$CQ$931,HLOOKUP(Feuil1!$F3975,Feuil2!$E$1:$DG$2,2,0),0)),"",VLOOKUP($H3975*100+N$2,Feuil2!$A$3:$CQ$931,HLOOKUP(Feuil1!$F3975,Feuil2!$E$1:$DG$2,2,0),0))</f>
        <v>234.3</v>
      </c>
      <c r="O3975" s="12">
        <f>IF(ISBLANK(VLOOKUP($H3975*100+O$2,Feuil2!$A$3:$CQ$931,HLOOKUP(Feuil1!$F3975,Feuil2!$E$1:$DG$2,2,0),0)),"",VLOOKUP($H3975*100+O$2,Feuil2!$A$3:$CQ$931,HLOOKUP(Feuil1!$F3975,Feuil2!$E$1:$DG$2,2,0),0))</f>
        <v>4.8</v>
      </c>
      <c r="P3975" s="12">
        <f>IF(ISBLANK(VLOOKUP($H3975*100+P$2,Feuil2!$A$3:$CQ$931,HLOOKUP(Feuil1!$F3975,Feuil2!$E$1:$DG$2,2,0),0)),"",VLOOKUP($H3975*100+P$2,Feuil2!$A$3:$CQ$931,HLOOKUP(Feuil1!$F3975,Feuil2!$E$1:$DG$2,2,0),0))</f>
        <v>48.3</v>
      </c>
      <c r="Q3975" s="12">
        <f>IF(ISBLANK(VLOOKUP($H3975*100+Q$2,Feuil2!$A$3:$CQ$931,HLOOKUP(Feuil1!$F3975,Feuil2!$E$1:$DG$2,2,0),0)),"",VLOOKUP($H3975*100+Q$2,Feuil2!$A$3:$CQ$931,HLOOKUP(Feuil1!$F3975,Feuil2!$E$1:$DG$2,2,0),0))</f>
        <v>2.9</v>
      </c>
      <c r="R3975" s="12">
        <f>IF(ISBLANK(VLOOKUP($H3975*100+R$2,Feuil2!$A$3:$CQ$931,HLOOKUP(Feuil1!$F3975,Feuil2!$E$1:$DG$2,2,0),0)),"",VLOOKUP($H3975*100+R$2,Feuil2!$A$3:$CQ$931,HLOOKUP(Feuil1!$F3975,Feuil2!$E$1:$DG$2,2,0),0))</f>
        <v>1.8</v>
      </c>
      <c r="S3975" s="12">
        <f>IF(ISBLANK(VLOOKUP($H3975*100+S$2,Feuil2!$A$3:$CQ$931,HLOOKUP(Feuil1!$F3975,Feuil2!$E$1:$DG$2,2,0),0)),"",VLOOKUP($H3975*100+S$2,Feuil2!$A$3:$CQ$931,HLOOKUP(Feuil1!$F3975,Feuil2!$E$1:$DG$2,2,0),0))</f>
        <v>3.3</v>
      </c>
      <c r="T3975" s="12">
        <f>IF(ISBLANK(VLOOKUP($H3975*100+T$2,Feuil2!$A$3:$CQ$931,HLOOKUP(Feuil1!$F3975,Feuil2!$E$1:$DG$2,2,0),0)),"",VLOOKUP($H3975*100+T$2,Feuil2!$A$3:$CQ$931,HLOOKUP(Feuil1!$F3975,Feuil2!$E$1:$DG$2,2,0),0))</f>
        <v>1.8</v>
      </c>
      <c r="U3975" s="12">
        <f t="shared" si="84"/>
        <v>846.79999999999984</v>
      </c>
    </row>
    <row r="3976" spans="1:21" x14ac:dyDescent="0.35">
      <c r="A3976" s="33" t="s">
        <v>106</v>
      </c>
      <c r="B3976" s="8" t="s">
        <v>107</v>
      </c>
      <c r="C3976" s="39">
        <v>542100</v>
      </c>
      <c r="D3976" s="39">
        <v>467600</v>
      </c>
      <c r="E3976" s="39">
        <v>300</v>
      </c>
      <c r="F3976" s="10">
        <v>6372</v>
      </c>
      <c r="G3976" s="5" t="s">
        <v>47</v>
      </c>
      <c r="H3976" s="11">
        <v>1987</v>
      </c>
      <c r="I3976" s="12">
        <f>IF(ISBLANK(VLOOKUP($H3976*100+I$2,Feuil2!$A$3:$CQ$931,HLOOKUP(Feuil1!$F3976,Feuil2!$E$1:$DG$2,2,0),0)),"",VLOOKUP($H3976*100+I$2,Feuil2!$A$3:$CQ$931,HLOOKUP(Feuil1!$F3976,Feuil2!$E$1:$DG$2,2,0),0))</f>
        <v>29.1</v>
      </c>
      <c r="J3976" s="12">
        <f>IF(ISBLANK(VLOOKUP($H3976*100+J$2,Feuil2!$A$3:$CQ$931,HLOOKUP(Feuil1!$F3976,Feuil2!$E$1:$DG$2,2,0),0)),"",VLOOKUP($H3976*100+J$2,Feuil2!$A$3:$CQ$931,HLOOKUP(Feuil1!$F3976,Feuil2!$E$1:$DG$2,2,0),0))</f>
        <v>45.9</v>
      </c>
      <c r="K3976" s="12">
        <f>IF(ISBLANK(VLOOKUP($H3976*100+K$2,Feuil2!$A$3:$CQ$931,HLOOKUP(Feuil1!$F3976,Feuil2!$E$1:$DG$2,2,0),0)),"",VLOOKUP($H3976*100+K$2,Feuil2!$A$3:$CQ$931,HLOOKUP(Feuil1!$F3976,Feuil2!$E$1:$DG$2,2,0),0))</f>
        <v>199.1</v>
      </c>
      <c r="L3976" s="12">
        <f>IF(ISBLANK(VLOOKUP($H3976*100+L$2,Feuil2!$A$3:$CQ$931,HLOOKUP(Feuil1!$F3976,Feuil2!$E$1:$DG$2,2,0),0)),"",VLOOKUP($H3976*100+L$2,Feuil2!$A$3:$CQ$931,HLOOKUP(Feuil1!$F3976,Feuil2!$E$1:$DG$2,2,0),0))</f>
        <v>197.3</v>
      </c>
      <c r="M3976" s="12">
        <f>IF(ISBLANK(VLOOKUP($H3976*100+M$2,Feuil2!$A$3:$CQ$931,HLOOKUP(Feuil1!$F3976,Feuil2!$E$1:$DG$2,2,0),0)),"",VLOOKUP($H3976*100+M$2,Feuil2!$A$3:$CQ$931,HLOOKUP(Feuil1!$F3976,Feuil2!$E$1:$DG$2,2,0),0))</f>
        <v>202.1</v>
      </c>
      <c r="N3976" s="12">
        <f>IF(ISBLANK(VLOOKUP($H3976*100+N$2,Feuil2!$A$3:$CQ$931,HLOOKUP(Feuil1!$F3976,Feuil2!$E$1:$DG$2,2,0),0)),"",VLOOKUP($H3976*100+N$2,Feuil2!$A$3:$CQ$931,HLOOKUP(Feuil1!$F3976,Feuil2!$E$1:$DG$2,2,0),0))</f>
        <v>47.8</v>
      </c>
      <c r="O3976" s="12">
        <f>IF(ISBLANK(VLOOKUP($H3976*100+O$2,Feuil2!$A$3:$CQ$931,HLOOKUP(Feuil1!$F3976,Feuil2!$E$1:$DG$2,2,0),0)),"",VLOOKUP($H3976*100+O$2,Feuil2!$A$3:$CQ$931,HLOOKUP(Feuil1!$F3976,Feuil2!$E$1:$DG$2,2,0),0))</f>
        <v>20.8</v>
      </c>
      <c r="P3976" s="12">
        <f>IF(ISBLANK(VLOOKUP($H3976*100+P$2,Feuil2!$A$3:$CQ$931,HLOOKUP(Feuil1!$F3976,Feuil2!$E$1:$DG$2,2,0),0)),"",VLOOKUP($H3976*100+P$2,Feuil2!$A$3:$CQ$931,HLOOKUP(Feuil1!$F3976,Feuil2!$E$1:$DG$2,2,0),0))</f>
        <v>88.6</v>
      </c>
      <c r="Q3976" s="12">
        <f>IF(ISBLANK(VLOOKUP($H3976*100+Q$2,Feuil2!$A$3:$CQ$931,HLOOKUP(Feuil1!$F3976,Feuil2!$E$1:$DG$2,2,0),0)),"",VLOOKUP($H3976*100+Q$2,Feuil2!$A$3:$CQ$931,HLOOKUP(Feuil1!$F3976,Feuil2!$E$1:$DG$2,2,0),0))</f>
        <v>49.2</v>
      </c>
      <c r="R3976" s="12">
        <f>IF(ISBLANK(VLOOKUP($H3976*100+R$2,Feuil2!$A$3:$CQ$931,HLOOKUP(Feuil1!$F3976,Feuil2!$E$1:$DG$2,2,0),0)),"",VLOOKUP($H3976*100+R$2,Feuil2!$A$3:$CQ$931,HLOOKUP(Feuil1!$F3976,Feuil2!$E$1:$DG$2,2,0),0))</f>
        <v>11.6</v>
      </c>
      <c r="S3976" s="12">
        <f>IF(ISBLANK(VLOOKUP($H3976*100+S$2,Feuil2!$A$3:$CQ$931,HLOOKUP(Feuil1!$F3976,Feuil2!$E$1:$DG$2,2,0),0)),"",VLOOKUP($H3976*100+S$2,Feuil2!$A$3:$CQ$931,HLOOKUP(Feuil1!$F3976,Feuil2!$E$1:$DG$2,2,0),0))</f>
        <v>1.8</v>
      </c>
      <c r="T3976" s="12">
        <f>IF(ISBLANK(VLOOKUP($H3976*100+T$2,Feuil2!$A$3:$CQ$931,HLOOKUP(Feuil1!$F3976,Feuil2!$E$1:$DG$2,2,0),0)),"",VLOOKUP($H3976*100+T$2,Feuil2!$A$3:$CQ$931,HLOOKUP(Feuil1!$F3976,Feuil2!$E$1:$DG$2,2,0),0))</f>
        <v>1.8</v>
      </c>
      <c r="U3976" s="12">
        <f t="shared" si="84"/>
        <v>895.09999999999991</v>
      </c>
    </row>
    <row r="3977" spans="1:21" x14ac:dyDescent="0.35">
      <c r="A3977" s="33" t="s">
        <v>106</v>
      </c>
      <c r="B3977" s="8" t="s">
        <v>107</v>
      </c>
      <c r="C3977" s="39">
        <v>542100</v>
      </c>
      <c r="D3977" s="39">
        <v>467600</v>
      </c>
      <c r="E3977" s="39">
        <v>300</v>
      </c>
      <c r="F3977" s="10">
        <v>6372</v>
      </c>
      <c r="G3977" s="5" t="s">
        <v>47</v>
      </c>
      <c r="H3977" s="11">
        <v>1988</v>
      </c>
      <c r="I3977" s="12">
        <f>IF(ISBLANK(VLOOKUP($H3977*100+I$2,Feuil2!$A$3:$CQ$931,HLOOKUP(Feuil1!$F3977,Feuil2!$E$1:$DG$2,2,0),0)),"",VLOOKUP($H3977*100+I$2,Feuil2!$A$3:$CQ$931,HLOOKUP(Feuil1!$F3977,Feuil2!$E$1:$DG$2,2,0),0))</f>
        <v>1.8</v>
      </c>
      <c r="J3977" s="12">
        <f>IF(ISBLANK(VLOOKUP($H3977*100+J$2,Feuil2!$A$3:$CQ$931,HLOOKUP(Feuil1!$F3977,Feuil2!$E$1:$DG$2,2,0),0)),"",VLOOKUP($H3977*100+J$2,Feuil2!$A$3:$CQ$931,HLOOKUP(Feuil1!$F3977,Feuil2!$E$1:$DG$2,2,0),0))</f>
        <v>71.3</v>
      </c>
      <c r="K3977" s="12">
        <f>IF(ISBLANK(VLOOKUP($H3977*100+K$2,Feuil2!$A$3:$CQ$931,HLOOKUP(Feuil1!$F3977,Feuil2!$E$1:$DG$2,2,0),0)),"",VLOOKUP($H3977*100+K$2,Feuil2!$A$3:$CQ$931,HLOOKUP(Feuil1!$F3977,Feuil2!$E$1:$DG$2,2,0),0))</f>
        <v>183.8</v>
      </c>
      <c r="L3977" s="12">
        <f>IF(ISBLANK(VLOOKUP($H3977*100+L$2,Feuil2!$A$3:$CQ$931,HLOOKUP(Feuil1!$F3977,Feuil2!$E$1:$DG$2,2,0),0)),"",VLOOKUP($H3977*100+L$2,Feuil2!$A$3:$CQ$931,HLOOKUP(Feuil1!$F3977,Feuil2!$E$1:$DG$2,2,0),0))</f>
        <v>26.6</v>
      </c>
      <c r="M3977" s="12">
        <f>IF(ISBLANK(VLOOKUP($H3977*100+M$2,Feuil2!$A$3:$CQ$931,HLOOKUP(Feuil1!$F3977,Feuil2!$E$1:$DG$2,2,0),0)),"",VLOOKUP($H3977*100+M$2,Feuil2!$A$3:$CQ$931,HLOOKUP(Feuil1!$F3977,Feuil2!$E$1:$DG$2,2,0),0))</f>
        <v>61.6</v>
      </c>
      <c r="N3977" s="12">
        <f>IF(ISBLANK(VLOOKUP($H3977*100+N$2,Feuil2!$A$3:$CQ$931,HLOOKUP(Feuil1!$F3977,Feuil2!$E$1:$DG$2,2,0),0)),"",VLOOKUP($H3977*100+N$2,Feuil2!$A$3:$CQ$931,HLOOKUP(Feuil1!$F3977,Feuil2!$E$1:$DG$2,2,0),0))</f>
        <v>195.9</v>
      </c>
      <c r="O3977" s="12">
        <f>IF(ISBLANK(VLOOKUP($H3977*100+O$2,Feuil2!$A$3:$CQ$931,HLOOKUP(Feuil1!$F3977,Feuil2!$E$1:$DG$2,2,0),0)),"",VLOOKUP($H3977*100+O$2,Feuil2!$A$3:$CQ$931,HLOOKUP(Feuil1!$F3977,Feuil2!$E$1:$DG$2,2,0),0))</f>
        <v>91.6</v>
      </c>
      <c r="P3977" s="12">
        <f>IF(ISBLANK(VLOOKUP($H3977*100+P$2,Feuil2!$A$3:$CQ$931,HLOOKUP(Feuil1!$F3977,Feuil2!$E$1:$DG$2,2,0),0)),"",VLOOKUP($H3977*100+P$2,Feuil2!$A$3:$CQ$931,HLOOKUP(Feuil1!$F3977,Feuil2!$E$1:$DG$2,2,0),0))</f>
        <v>178.2</v>
      </c>
      <c r="Q3977" s="12">
        <f>IF(ISBLANK(VLOOKUP($H3977*100+Q$2,Feuil2!$A$3:$CQ$931,HLOOKUP(Feuil1!$F3977,Feuil2!$E$1:$DG$2,2,0),0)),"",VLOOKUP($H3977*100+Q$2,Feuil2!$A$3:$CQ$931,HLOOKUP(Feuil1!$F3977,Feuil2!$E$1:$DG$2,2,0),0))</f>
        <v>76</v>
      </c>
      <c r="R3977" s="12">
        <f>IF(ISBLANK(VLOOKUP($H3977*100+R$2,Feuil2!$A$3:$CQ$931,HLOOKUP(Feuil1!$F3977,Feuil2!$E$1:$DG$2,2,0),0)),"",VLOOKUP($H3977*100+R$2,Feuil2!$A$3:$CQ$931,HLOOKUP(Feuil1!$F3977,Feuil2!$E$1:$DG$2,2,0),0))</f>
        <v>1.8</v>
      </c>
      <c r="S3977" s="12">
        <f>IF(ISBLANK(VLOOKUP($H3977*100+S$2,Feuil2!$A$3:$CQ$931,HLOOKUP(Feuil1!$F3977,Feuil2!$E$1:$DG$2,2,0),0)),"",VLOOKUP($H3977*100+S$2,Feuil2!$A$3:$CQ$931,HLOOKUP(Feuil1!$F3977,Feuil2!$E$1:$DG$2,2,0),0))</f>
        <v>3.2</v>
      </c>
      <c r="T3977" s="12">
        <f>IF(ISBLANK(VLOOKUP($H3977*100+T$2,Feuil2!$A$3:$CQ$931,HLOOKUP(Feuil1!$F3977,Feuil2!$E$1:$DG$2,2,0),0)),"",VLOOKUP($H3977*100+T$2,Feuil2!$A$3:$CQ$931,HLOOKUP(Feuil1!$F3977,Feuil2!$E$1:$DG$2,2,0),0))</f>
        <v>4.8</v>
      </c>
      <c r="U3977" s="12">
        <f t="shared" si="84"/>
        <v>896.59999999999991</v>
      </c>
    </row>
    <row r="3978" spans="1:21" x14ac:dyDescent="0.35">
      <c r="A3978" s="33" t="s">
        <v>106</v>
      </c>
      <c r="B3978" s="8" t="s">
        <v>107</v>
      </c>
      <c r="C3978" s="39">
        <v>542100</v>
      </c>
      <c r="D3978" s="39">
        <v>467600</v>
      </c>
      <c r="E3978" s="39">
        <v>300</v>
      </c>
      <c r="F3978" s="10">
        <v>6372</v>
      </c>
      <c r="G3978" s="5" t="s">
        <v>47</v>
      </c>
      <c r="H3978" s="11">
        <v>1989</v>
      </c>
      <c r="I3978" s="12">
        <f>IF(ISBLANK(VLOOKUP($H3978*100+I$2,Feuil2!$A$3:$CQ$931,HLOOKUP(Feuil1!$F3978,Feuil2!$E$1:$DG$2,2,0),0)),"",VLOOKUP($H3978*100+I$2,Feuil2!$A$3:$CQ$931,HLOOKUP(Feuil1!$F3978,Feuil2!$E$1:$DG$2,2,0),0))</f>
        <v>6.1</v>
      </c>
      <c r="J3978" s="12">
        <f>IF(ISBLANK(VLOOKUP($H3978*100+J$2,Feuil2!$A$3:$CQ$931,HLOOKUP(Feuil1!$F3978,Feuil2!$E$1:$DG$2,2,0),0)),"",VLOOKUP($H3978*100+J$2,Feuil2!$A$3:$CQ$931,HLOOKUP(Feuil1!$F3978,Feuil2!$E$1:$DG$2,2,0),0))</f>
        <v>87.6</v>
      </c>
      <c r="K3978" s="12">
        <f>IF(ISBLANK(VLOOKUP($H3978*100+K$2,Feuil2!$A$3:$CQ$931,HLOOKUP(Feuil1!$F3978,Feuil2!$E$1:$DG$2,2,0),0)),"",VLOOKUP($H3978*100+K$2,Feuil2!$A$3:$CQ$931,HLOOKUP(Feuil1!$F3978,Feuil2!$E$1:$DG$2,2,0),0))</f>
        <v>312.89999999999998</v>
      </c>
      <c r="L3978" s="12">
        <f>IF(ISBLANK(VLOOKUP($H3978*100+L$2,Feuil2!$A$3:$CQ$931,HLOOKUP(Feuil1!$F3978,Feuil2!$E$1:$DG$2,2,0),0)),"",VLOOKUP($H3978*100+L$2,Feuil2!$A$3:$CQ$931,HLOOKUP(Feuil1!$F3978,Feuil2!$E$1:$DG$2,2,0),0))</f>
        <v>308</v>
      </c>
      <c r="M3978" s="12">
        <f>IF(ISBLANK(VLOOKUP($H3978*100+M$2,Feuil2!$A$3:$CQ$931,HLOOKUP(Feuil1!$F3978,Feuil2!$E$1:$DG$2,2,0),0)),"",VLOOKUP($H3978*100+M$2,Feuil2!$A$3:$CQ$931,HLOOKUP(Feuil1!$F3978,Feuil2!$E$1:$DG$2,2,0),0))</f>
        <v>125.4</v>
      </c>
      <c r="N3978" s="12">
        <f>IF(ISBLANK(VLOOKUP($H3978*100+N$2,Feuil2!$A$3:$CQ$931,HLOOKUP(Feuil1!$F3978,Feuil2!$E$1:$DG$2,2,0),0)),"",VLOOKUP($H3978*100+N$2,Feuil2!$A$3:$CQ$931,HLOOKUP(Feuil1!$F3978,Feuil2!$E$1:$DG$2,2,0),0))</f>
        <v>1.8</v>
      </c>
      <c r="O3978" s="12">
        <f>IF(ISBLANK(VLOOKUP($H3978*100+O$2,Feuil2!$A$3:$CQ$931,HLOOKUP(Feuil1!$F3978,Feuil2!$E$1:$DG$2,2,0),0)),"",VLOOKUP($H3978*100+O$2,Feuil2!$A$3:$CQ$931,HLOOKUP(Feuil1!$F3978,Feuil2!$E$1:$DG$2,2,0),0))</f>
        <v>50.5</v>
      </c>
      <c r="P3978" s="12">
        <f>IF(ISBLANK(VLOOKUP($H3978*100+P$2,Feuil2!$A$3:$CQ$931,HLOOKUP(Feuil1!$F3978,Feuil2!$E$1:$DG$2,2,0),0)),"",VLOOKUP($H3978*100+P$2,Feuil2!$A$3:$CQ$931,HLOOKUP(Feuil1!$F3978,Feuil2!$E$1:$DG$2,2,0),0))</f>
        <v>131.6</v>
      </c>
      <c r="Q3978" s="12">
        <f>IF(ISBLANK(VLOOKUP($H3978*100+Q$2,Feuil2!$A$3:$CQ$931,HLOOKUP(Feuil1!$F3978,Feuil2!$E$1:$DG$2,2,0),0)),"",VLOOKUP($H3978*100+Q$2,Feuil2!$A$3:$CQ$931,HLOOKUP(Feuil1!$F3978,Feuil2!$E$1:$DG$2,2,0),0))</f>
        <v>32.5</v>
      </c>
      <c r="R3978" s="12">
        <f>IF(ISBLANK(VLOOKUP($H3978*100+R$2,Feuil2!$A$3:$CQ$931,HLOOKUP(Feuil1!$F3978,Feuil2!$E$1:$DG$2,2,0),0)),"",VLOOKUP($H3978*100+R$2,Feuil2!$A$3:$CQ$931,HLOOKUP(Feuil1!$F3978,Feuil2!$E$1:$DG$2,2,0),0))</f>
        <v>12.1</v>
      </c>
      <c r="S3978" s="12">
        <f>IF(ISBLANK(VLOOKUP($H3978*100+S$2,Feuil2!$A$3:$CQ$931,HLOOKUP(Feuil1!$F3978,Feuil2!$E$1:$DG$2,2,0),0)),"",VLOOKUP($H3978*100+S$2,Feuil2!$A$3:$CQ$931,HLOOKUP(Feuil1!$F3978,Feuil2!$E$1:$DG$2,2,0),0))</f>
        <v>1.8</v>
      </c>
      <c r="T3978" s="12">
        <f>IF(ISBLANK(VLOOKUP($H3978*100+T$2,Feuil2!$A$3:$CQ$931,HLOOKUP(Feuil1!$F3978,Feuil2!$E$1:$DG$2,2,0),0)),"",VLOOKUP($H3978*100+T$2,Feuil2!$A$3:$CQ$931,HLOOKUP(Feuil1!$F3978,Feuil2!$E$1:$DG$2,2,0),0))</f>
        <v>1.8</v>
      </c>
      <c r="U3978" s="12">
        <f t="shared" si="84"/>
        <v>1072.0999999999997</v>
      </c>
    </row>
    <row r="3979" spans="1:21" x14ac:dyDescent="0.35">
      <c r="A3979" s="33" t="s">
        <v>106</v>
      </c>
      <c r="B3979" s="8" t="s">
        <v>107</v>
      </c>
      <c r="C3979" s="39">
        <v>542100</v>
      </c>
      <c r="D3979" s="39">
        <v>467600</v>
      </c>
      <c r="E3979" s="39">
        <v>300</v>
      </c>
      <c r="F3979" s="10">
        <v>6372</v>
      </c>
      <c r="G3979" s="5" t="s">
        <v>47</v>
      </c>
      <c r="H3979" s="11">
        <v>1990</v>
      </c>
      <c r="I3979" s="12">
        <f>IF(ISBLANK(VLOOKUP($H3979*100+I$2,Feuil2!$A$3:$CQ$931,HLOOKUP(Feuil1!$F3979,Feuil2!$E$1:$DG$2,2,0),0)),"",VLOOKUP($H3979*100+I$2,Feuil2!$A$3:$CQ$931,HLOOKUP(Feuil1!$F3979,Feuil2!$E$1:$DG$2,2,0),0))</f>
        <v>12.2</v>
      </c>
      <c r="J3979" s="12">
        <f>IF(ISBLANK(VLOOKUP($H3979*100+J$2,Feuil2!$A$3:$CQ$931,HLOOKUP(Feuil1!$F3979,Feuil2!$E$1:$DG$2,2,0),0)),"",VLOOKUP($H3979*100+J$2,Feuil2!$A$3:$CQ$931,HLOOKUP(Feuil1!$F3979,Feuil2!$E$1:$DG$2,2,0),0))</f>
        <v>72.599999999999994</v>
      </c>
      <c r="K3979" s="12">
        <f>IF(ISBLANK(VLOOKUP($H3979*100+K$2,Feuil2!$A$3:$CQ$931,HLOOKUP(Feuil1!$F3979,Feuil2!$E$1:$DG$2,2,0),0)),"",VLOOKUP($H3979*100+K$2,Feuil2!$A$3:$CQ$931,HLOOKUP(Feuil1!$F3979,Feuil2!$E$1:$DG$2,2,0),0))</f>
        <v>102.6</v>
      </c>
      <c r="L3979" s="12">
        <f>IF(ISBLANK(VLOOKUP($H3979*100+L$2,Feuil2!$A$3:$CQ$931,HLOOKUP(Feuil1!$F3979,Feuil2!$E$1:$DG$2,2,0),0)),"",VLOOKUP($H3979*100+L$2,Feuil2!$A$3:$CQ$931,HLOOKUP(Feuil1!$F3979,Feuil2!$E$1:$DG$2,2,0),0))</f>
        <v>238.4</v>
      </c>
      <c r="M3979" s="12">
        <f>IF(ISBLANK(VLOOKUP($H3979*100+M$2,Feuil2!$A$3:$CQ$931,HLOOKUP(Feuil1!$F3979,Feuil2!$E$1:$DG$2,2,0),0)),"",VLOOKUP($H3979*100+M$2,Feuil2!$A$3:$CQ$931,HLOOKUP(Feuil1!$F3979,Feuil2!$E$1:$DG$2,2,0),0))</f>
        <v>7.5</v>
      </c>
      <c r="N3979" s="12">
        <f>IF(ISBLANK(VLOOKUP($H3979*100+N$2,Feuil2!$A$3:$CQ$931,HLOOKUP(Feuil1!$F3979,Feuil2!$E$1:$DG$2,2,0),0)),"",VLOOKUP($H3979*100+N$2,Feuil2!$A$3:$CQ$931,HLOOKUP(Feuil1!$F3979,Feuil2!$E$1:$DG$2,2,0),0))</f>
        <v>211</v>
      </c>
      <c r="O3979" s="12">
        <f>IF(ISBLANK(VLOOKUP($H3979*100+O$2,Feuil2!$A$3:$CQ$931,HLOOKUP(Feuil1!$F3979,Feuil2!$E$1:$DG$2,2,0),0)),"",VLOOKUP($H3979*100+O$2,Feuil2!$A$3:$CQ$931,HLOOKUP(Feuil1!$F3979,Feuil2!$E$1:$DG$2,2,0),0))</f>
        <v>227.5</v>
      </c>
      <c r="P3979" s="12">
        <f>IF(ISBLANK(VLOOKUP($H3979*100+P$2,Feuil2!$A$3:$CQ$931,HLOOKUP(Feuil1!$F3979,Feuil2!$E$1:$DG$2,2,0),0)),"",VLOOKUP($H3979*100+P$2,Feuil2!$A$3:$CQ$931,HLOOKUP(Feuil1!$F3979,Feuil2!$E$1:$DG$2,2,0),0))</f>
        <v>23.9</v>
      </c>
      <c r="Q3979" s="12">
        <f>IF(ISBLANK(VLOOKUP($H3979*100+Q$2,Feuil2!$A$3:$CQ$931,HLOOKUP(Feuil1!$F3979,Feuil2!$E$1:$DG$2,2,0),0)),"",VLOOKUP($H3979*100+Q$2,Feuil2!$A$3:$CQ$931,HLOOKUP(Feuil1!$F3979,Feuil2!$E$1:$DG$2,2,0),0))</f>
        <v>3.9</v>
      </c>
      <c r="R3979" s="12">
        <f>IF(ISBLANK(VLOOKUP($H3979*100+R$2,Feuil2!$A$3:$CQ$931,HLOOKUP(Feuil1!$F3979,Feuil2!$E$1:$DG$2,2,0),0)),"",VLOOKUP($H3979*100+R$2,Feuil2!$A$3:$CQ$931,HLOOKUP(Feuil1!$F3979,Feuil2!$E$1:$DG$2,2,0),0))</f>
        <v>1.8</v>
      </c>
      <c r="S3979" s="12">
        <f>IF(ISBLANK(VLOOKUP($H3979*100+S$2,Feuil2!$A$3:$CQ$931,HLOOKUP(Feuil1!$F3979,Feuil2!$E$1:$DG$2,2,0),0)),"",VLOOKUP($H3979*100+S$2,Feuil2!$A$3:$CQ$931,HLOOKUP(Feuil1!$F3979,Feuil2!$E$1:$DG$2,2,0),0))</f>
        <v>3.2</v>
      </c>
      <c r="T3979" s="12">
        <f>IF(ISBLANK(VLOOKUP($H3979*100+T$2,Feuil2!$A$3:$CQ$931,HLOOKUP(Feuil1!$F3979,Feuil2!$E$1:$DG$2,2,0),0)),"",VLOOKUP($H3979*100+T$2,Feuil2!$A$3:$CQ$931,HLOOKUP(Feuil1!$F3979,Feuil2!$E$1:$DG$2,2,0),0))</f>
        <v>2.7</v>
      </c>
      <c r="U3979" s="12">
        <f t="shared" si="84"/>
        <v>907.3</v>
      </c>
    </row>
    <row r="3980" spans="1:21" x14ac:dyDescent="0.35">
      <c r="A3980" s="33" t="s">
        <v>106</v>
      </c>
      <c r="B3980" s="8" t="s">
        <v>107</v>
      </c>
      <c r="C3980" s="39">
        <v>542100</v>
      </c>
      <c r="D3980" s="39">
        <v>467600</v>
      </c>
      <c r="E3980" s="39">
        <v>300</v>
      </c>
      <c r="F3980" s="10">
        <v>6372</v>
      </c>
      <c r="G3980" s="5" t="s">
        <v>47</v>
      </c>
      <c r="H3980" s="11">
        <v>1991</v>
      </c>
      <c r="I3980" s="12">
        <f>IF(ISBLANK(VLOOKUP($H3980*100+I$2,Feuil2!$A$3:$CQ$931,HLOOKUP(Feuil1!$F3980,Feuil2!$E$1:$DG$2,2,0),0)),"",VLOOKUP($H3980*100+I$2,Feuil2!$A$3:$CQ$931,HLOOKUP(Feuil1!$F3980,Feuil2!$E$1:$DG$2,2,0),0))</f>
        <v>70.099999999999994</v>
      </c>
      <c r="J3980" s="12">
        <f>IF(ISBLANK(VLOOKUP($H3980*100+J$2,Feuil2!$A$3:$CQ$931,HLOOKUP(Feuil1!$F3980,Feuil2!$E$1:$DG$2,2,0),0)),"",VLOOKUP($H3980*100+J$2,Feuil2!$A$3:$CQ$931,HLOOKUP(Feuil1!$F3980,Feuil2!$E$1:$DG$2,2,0),0))</f>
        <v>121</v>
      </c>
      <c r="K3980" s="12">
        <f>IF(ISBLANK(VLOOKUP($H3980*100+K$2,Feuil2!$A$3:$CQ$931,HLOOKUP(Feuil1!$F3980,Feuil2!$E$1:$DG$2,2,0),0)),"",VLOOKUP($H3980*100+K$2,Feuil2!$A$3:$CQ$931,HLOOKUP(Feuil1!$F3980,Feuil2!$E$1:$DG$2,2,0),0))</f>
        <v>33.1</v>
      </c>
      <c r="L3980" s="12">
        <f>IF(ISBLANK(VLOOKUP($H3980*100+L$2,Feuil2!$A$3:$CQ$931,HLOOKUP(Feuil1!$F3980,Feuil2!$E$1:$DG$2,2,0),0)),"",VLOOKUP($H3980*100+L$2,Feuil2!$A$3:$CQ$931,HLOOKUP(Feuil1!$F3980,Feuil2!$E$1:$DG$2,2,0),0))</f>
        <v>50.3</v>
      </c>
      <c r="M3980" s="12">
        <f>IF(ISBLANK(VLOOKUP($H3980*100+M$2,Feuil2!$A$3:$CQ$931,HLOOKUP(Feuil1!$F3980,Feuil2!$E$1:$DG$2,2,0),0)),"",VLOOKUP($H3980*100+M$2,Feuil2!$A$3:$CQ$931,HLOOKUP(Feuil1!$F3980,Feuil2!$E$1:$DG$2,2,0),0))</f>
        <v>2.4</v>
      </c>
      <c r="N3980" s="12">
        <f>IF(ISBLANK(VLOOKUP($H3980*100+N$2,Feuil2!$A$3:$CQ$931,HLOOKUP(Feuil1!$F3980,Feuil2!$E$1:$DG$2,2,0),0)),"",VLOOKUP($H3980*100+N$2,Feuil2!$A$3:$CQ$931,HLOOKUP(Feuil1!$F3980,Feuil2!$E$1:$DG$2,2,0),0))</f>
        <v>71.599999999999994</v>
      </c>
      <c r="O3980" s="12">
        <f>IF(ISBLANK(VLOOKUP($H3980*100+O$2,Feuil2!$A$3:$CQ$931,HLOOKUP(Feuil1!$F3980,Feuil2!$E$1:$DG$2,2,0),0)),"",VLOOKUP($H3980*100+O$2,Feuil2!$A$3:$CQ$931,HLOOKUP(Feuil1!$F3980,Feuil2!$E$1:$DG$2,2,0),0))</f>
        <v>47.5</v>
      </c>
      <c r="P3980" s="12">
        <f>IF(ISBLANK(VLOOKUP($H3980*100+P$2,Feuil2!$A$3:$CQ$931,HLOOKUP(Feuil1!$F3980,Feuil2!$E$1:$DG$2,2,0),0)),"",VLOOKUP($H3980*100+P$2,Feuil2!$A$3:$CQ$931,HLOOKUP(Feuil1!$F3980,Feuil2!$E$1:$DG$2,2,0),0))</f>
        <v>156.80000000000001</v>
      </c>
      <c r="Q3980" s="12">
        <f>IF(ISBLANK(VLOOKUP($H3980*100+Q$2,Feuil2!$A$3:$CQ$931,HLOOKUP(Feuil1!$F3980,Feuil2!$E$1:$DG$2,2,0),0)),"",VLOOKUP($H3980*100+Q$2,Feuil2!$A$3:$CQ$931,HLOOKUP(Feuil1!$F3980,Feuil2!$E$1:$DG$2,2,0),0))</f>
        <v>9.4</v>
      </c>
      <c r="R3980" s="12">
        <f>IF(ISBLANK(VLOOKUP($H3980*100+R$2,Feuil2!$A$3:$CQ$931,HLOOKUP(Feuil1!$F3980,Feuil2!$E$1:$DG$2,2,0),0)),"",VLOOKUP($H3980*100+R$2,Feuil2!$A$3:$CQ$931,HLOOKUP(Feuil1!$F3980,Feuil2!$E$1:$DG$2,2,0),0))</f>
        <v>28.1</v>
      </c>
      <c r="S3980" s="12">
        <f>IF(ISBLANK(VLOOKUP($H3980*100+S$2,Feuil2!$A$3:$CQ$931,HLOOKUP(Feuil1!$F3980,Feuil2!$E$1:$DG$2,2,0),0)),"",VLOOKUP($H3980*100+S$2,Feuil2!$A$3:$CQ$931,HLOOKUP(Feuil1!$F3980,Feuil2!$E$1:$DG$2,2,0),0))</f>
        <v>5.7</v>
      </c>
      <c r="T3980" s="12">
        <f>IF(ISBLANK(VLOOKUP($H3980*100+T$2,Feuil2!$A$3:$CQ$931,HLOOKUP(Feuil1!$F3980,Feuil2!$E$1:$DG$2,2,0),0)),"",VLOOKUP($H3980*100+T$2,Feuil2!$A$3:$CQ$931,HLOOKUP(Feuil1!$F3980,Feuil2!$E$1:$DG$2,2,0),0))</f>
        <v>2.7</v>
      </c>
      <c r="U3980" s="12">
        <f t="shared" si="84"/>
        <v>598.70000000000005</v>
      </c>
    </row>
    <row r="3981" spans="1:21" x14ac:dyDescent="0.35">
      <c r="A3981" s="33" t="s">
        <v>106</v>
      </c>
      <c r="B3981" s="8" t="s">
        <v>107</v>
      </c>
      <c r="C3981" s="39">
        <v>542100</v>
      </c>
      <c r="D3981" s="39">
        <v>467600</v>
      </c>
      <c r="E3981" s="39">
        <v>300</v>
      </c>
      <c r="F3981" s="10">
        <v>6372</v>
      </c>
      <c r="G3981" s="5" t="s">
        <v>47</v>
      </c>
      <c r="H3981" s="11">
        <v>1992</v>
      </c>
      <c r="I3981" s="12">
        <f>IF(ISBLANK(VLOOKUP($H3981*100+I$2,Feuil2!$A$3:$CQ$931,HLOOKUP(Feuil1!$F3981,Feuil2!$E$1:$DG$2,2,0),0)),"",VLOOKUP($H3981*100+I$2,Feuil2!$A$3:$CQ$931,HLOOKUP(Feuil1!$F3981,Feuil2!$E$1:$DG$2,2,0),0))</f>
        <v>10.4</v>
      </c>
      <c r="J3981" s="12">
        <f>IF(ISBLANK(VLOOKUP($H3981*100+J$2,Feuil2!$A$3:$CQ$931,HLOOKUP(Feuil1!$F3981,Feuil2!$E$1:$DG$2,2,0),0)),"",VLOOKUP($H3981*100+J$2,Feuil2!$A$3:$CQ$931,HLOOKUP(Feuil1!$F3981,Feuil2!$E$1:$DG$2,2,0),0))</f>
        <v>113.1</v>
      </c>
      <c r="K3981" s="12">
        <f>IF(ISBLANK(VLOOKUP($H3981*100+K$2,Feuil2!$A$3:$CQ$931,HLOOKUP(Feuil1!$F3981,Feuil2!$E$1:$DG$2,2,0),0)),"",VLOOKUP($H3981*100+K$2,Feuil2!$A$3:$CQ$931,HLOOKUP(Feuil1!$F3981,Feuil2!$E$1:$DG$2,2,0),0))</f>
        <v>10.7</v>
      </c>
      <c r="L3981" s="12">
        <f>IF(ISBLANK(VLOOKUP($H3981*100+L$2,Feuil2!$A$3:$CQ$931,HLOOKUP(Feuil1!$F3981,Feuil2!$E$1:$DG$2,2,0),0)),"",VLOOKUP($H3981*100+L$2,Feuil2!$A$3:$CQ$931,HLOOKUP(Feuil1!$F3981,Feuil2!$E$1:$DG$2,2,0),0))</f>
        <v>76</v>
      </c>
      <c r="M3981" s="12">
        <f>IF(ISBLANK(VLOOKUP($H3981*100+M$2,Feuil2!$A$3:$CQ$931,HLOOKUP(Feuil1!$F3981,Feuil2!$E$1:$DG$2,2,0),0)),"",VLOOKUP($H3981*100+M$2,Feuil2!$A$3:$CQ$931,HLOOKUP(Feuil1!$F3981,Feuil2!$E$1:$DG$2,2,0),0))</f>
        <v>14.3</v>
      </c>
      <c r="N3981" s="12">
        <f>IF(ISBLANK(VLOOKUP($H3981*100+N$2,Feuil2!$A$3:$CQ$931,HLOOKUP(Feuil1!$F3981,Feuil2!$E$1:$DG$2,2,0),0)),"",VLOOKUP($H3981*100+N$2,Feuil2!$A$3:$CQ$931,HLOOKUP(Feuil1!$F3981,Feuil2!$E$1:$DG$2,2,0),0))</f>
        <v>27.1</v>
      </c>
      <c r="O3981" s="12">
        <f>IF(ISBLANK(VLOOKUP($H3981*100+O$2,Feuil2!$A$3:$CQ$931,HLOOKUP(Feuil1!$F3981,Feuil2!$E$1:$DG$2,2,0),0)),"",VLOOKUP($H3981*100+O$2,Feuil2!$A$3:$CQ$931,HLOOKUP(Feuil1!$F3981,Feuil2!$E$1:$DG$2,2,0),0))</f>
        <v>74.2</v>
      </c>
      <c r="P3981" s="12">
        <f>IF(ISBLANK(VLOOKUP($H3981*100+P$2,Feuil2!$A$3:$CQ$931,HLOOKUP(Feuil1!$F3981,Feuil2!$E$1:$DG$2,2,0),0)),"",VLOOKUP($H3981*100+P$2,Feuil2!$A$3:$CQ$931,HLOOKUP(Feuil1!$F3981,Feuil2!$E$1:$DG$2,2,0),0))</f>
        <v>104</v>
      </c>
      <c r="Q3981" s="12">
        <f>IF(ISBLANK(VLOOKUP($H3981*100+Q$2,Feuil2!$A$3:$CQ$931,HLOOKUP(Feuil1!$F3981,Feuil2!$E$1:$DG$2,2,0),0)),"",VLOOKUP($H3981*100+Q$2,Feuil2!$A$3:$CQ$931,HLOOKUP(Feuil1!$F3981,Feuil2!$E$1:$DG$2,2,0),0))</f>
        <v>68.900000000000006</v>
      </c>
      <c r="R3981" s="12">
        <f>IF(ISBLANK(VLOOKUP($H3981*100+R$2,Feuil2!$A$3:$CQ$931,HLOOKUP(Feuil1!$F3981,Feuil2!$E$1:$DG$2,2,0),0)),"",VLOOKUP($H3981*100+R$2,Feuil2!$A$3:$CQ$931,HLOOKUP(Feuil1!$F3981,Feuil2!$E$1:$DG$2,2,0),0))</f>
        <v>1.8</v>
      </c>
      <c r="S3981" s="12">
        <f>IF(ISBLANK(VLOOKUP($H3981*100+S$2,Feuil2!$A$3:$CQ$931,HLOOKUP(Feuil1!$F3981,Feuil2!$E$1:$DG$2,2,0),0)),"",VLOOKUP($H3981*100+S$2,Feuil2!$A$3:$CQ$931,HLOOKUP(Feuil1!$F3981,Feuil2!$E$1:$DG$2,2,0),0))</f>
        <v>1.8</v>
      </c>
      <c r="T3981" s="12">
        <f>IF(ISBLANK(VLOOKUP($H3981*100+T$2,Feuil2!$A$3:$CQ$931,HLOOKUP(Feuil1!$F3981,Feuil2!$E$1:$DG$2,2,0),0)),"",VLOOKUP($H3981*100+T$2,Feuil2!$A$3:$CQ$931,HLOOKUP(Feuil1!$F3981,Feuil2!$E$1:$DG$2,2,0),0))</f>
        <v>2.9</v>
      </c>
      <c r="U3981" s="12">
        <f t="shared" si="84"/>
        <v>505.20000000000005</v>
      </c>
    </row>
    <row r="3982" spans="1:21" x14ac:dyDescent="0.35">
      <c r="A3982" s="33" t="s">
        <v>106</v>
      </c>
      <c r="B3982" s="8" t="s">
        <v>107</v>
      </c>
      <c r="C3982" s="39">
        <v>542100</v>
      </c>
      <c r="D3982" s="39">
        <v>467600</v>
      </c>
      <c r="E3982" s="39">
        <v>300</v>
      </c>
      <c r="F3982" s="10">
        <v>6372</v>
      </c>
      <c r="G3982" s="5" t="s">
        <v>47</v>
      </c>
      <c r="H3982" s="11">
        <v>1993</v>
      </c>
      <c r="I3982" s="12">
        <f>IF(ISBLANK(VLOOKUP($H3982*100+I$2,Feuil2!$A$3:$CQ$931,HLOOKUP(Feuil1!$F3982,Feuil2!$E$1:$DG$2,2,0),0)),"",VLOOKUP($H3982*100+I$2,Feuil2!$A$3:$CQ$931,HLOOKUP(Feuil1!$F3982,Feuil2!$E$1:$DG$2,2,0),0))</f>
        <v>20.2</v>
      </c>
      <c r="J3982" s="12">
        <f>IF(ISBLANK(VLOOKUP($H3982*100+J$2,Feuil2!$A$3:$CQ$931,HLOOKUP(Feuil1!$F3982,Feuil2!$E$1:$DG$2,2,0),0)),"",VLOOKUP($H3982*100+J$2,Feuil2!$A$3:$CQ$931,HLOOKUP(Feuil1!$F3982,Feuil2!$E$1:$DG$2,2,0),0))</f>
        <v>125.4</v>
      </c>
      <c r="K3982" s="12">
        <f>IF(ISBLANK(VLOOKUP($H3982*100+K$2,Feuil2!$A$3:$CQ$931,HLOOKUP(Feuil1!$F3982,Feuil2!$E$1:$DG$2,2,0),0)),"",VLOOKUP($H3982*100+K$2,Feuil2!$A$3:$CQ$931,HLOOKUP(Feuil1!$F3982,Feuil2!$E$1:$DG$2,2,0),0))</f>
        <v>254.6</v>
      </c>
      <c r="L3982" s="12">
        <f>IF(ISBLANK(VLOOKUP($H3982*100+L$2,Feuil2!$A$3:$CQ$931,HLOOKUP(Feuil1!$F3982,Feuil2!$E$1:$DG$2,2,0),0)),"",VLOOKUP($H3982*100+L$2,Feuil2!$A$3:$CQ$931,HLOOKUP(Feuil1!$F3982,Feuil2!$E$1:$DG$2,2,0),0))</f>
        <v>24.5</v>
      </c>
      <c r="M3982" s="12">
        <f>IF(ISBLANK(VLOOKUP($H3982*100+M$2,Feuil2!$A$3:$CQ$931,HLOOKUP(Feuil1!$F3982,Feuil2!$E$1:$DG$2,2,0),0)),"",VLOOKUP($H3982*100+M$2,Feuil2!$A$3:$CQ$931,HLOOKUP(Feuil1!$F3982,Feuil2!$E$1:$DG$2,2,0),0))</f>
        <v>115.8</v>
      </c>
      <c r="N3982" s="12">
        <f>IF(ISBLANK(VLOOKUP($H3982*100+N$2,Feuil2!$A$3:$CQ$931,HLOOKUP(Feuil1!$F3982,Feuil2!$E$1:$DG$2,2,0),0)),"",VLOOKUP($H3982*100+N$2,Feuil2!$A$3:$CQ$931,HLOOKUP(Feuil1!$F3982,Feuil2!$E$1:$DG$2,2,0),0))</f>
        <v>183.4</v>
      </c>
      <c r="O3982" s="12">
        <f>IF(ISBLANK(VLOOKUP($H3982*100+O$2,Feuil2!$A$3:$CQ$931,HLOOKUP(Feuil1!$F3982,Feuil2!$E$1:$DG$2,2,0),0)),"",VLOOKUP($H3982*100+O$2,Feuil2!$A$3:$CQ$931,HLOOKUP(Feuil1!$F3982,Feuil2!$E$1:$DG$2,2,0),0))</f>
        <v>31.2</v>
      </c>
      <c r="P3982" s="12">
        <f>IF(ISBLANK(VLOOKUP($H3982*100+P$2,Feuil2!$A$3:$CQ$931,HLOOKUP(Feuil1!$F3982,Feuil2!$E$1:$DG$2,2,0),0)),"",VLOOKUP($H3982*100+P$2,Feuil2!$A$3:$CQ$931,HLOOKUP(Feuil1!$F3982,Feuil2!$E$1:$DG$2,2,0),0))</f>
        <v>67</v>
      </c>
      <c r="Q3982" s="12">
        <f>IF(ISBLANK(VLOOKUP($H3982*100+Q$2,Feuil2!$A$3:$CQ$931,HLOOKUP(Feuil1!$F3982,Feuil2!$E$1:$DG$2,2,0),0)),"",VLOOKUP($H3982*100+Q$2,Feuil2!$A$3:$CQ$931,HLOOKUP(Feuil1!$F3982,Feuil2!$E$1:$DG$2,2,0),0))</f>
        <v>33.1</v>
      </c>
      <c r="R3982" s="12">
        <f>IF(ISBLANK(VLOOKUP($H3982*100+R$2,Feuil2!$A$3:$CQ$931,HLOOKUP(Feuil1!$F3982,Feuil2!$E$1:$DG$2,2,0),0)),"",VLOOKUP($H3982*100+R$2,Feuil2!$A$3:$CQ$931,HLOOKUP(Feuil1!$F3982,Feuil2!$E$1:$DG$2,2,0),0))</f>
        <v>1.8</v>
      </c>
      <c r="S3982" s="12">
        <f>IF(ISBLANK(VLOOKUP($H3982*100+S$2,Feuil2!$A$3:$CQ$931,HLOOKUP(Feuil1!$F3982,Feuil2!$E$1:$DG$2,2,0),0)),"",VLOOKUP($H3982*100+S$2,Feuil2!$A$3:$CQ$931,HLOOKUP(Feuil1!$F3982,Feuil2!$E$1:$DG$2,2,0),0))</f>
        <v>4.7</v>
      </c>
      <c r="T3982" s="12">
        <f>IF(ISBLANK(VLOOKUP($H3982*100+T$2,Feuil2!$A$3:$CQ$931,HLOOKUP(Feuil1!$F3982,Feuil2!$E$1:$DG$2,2,0),0)),"",VLOOKUP($H3982*100+T$2,Feuil2!$A$3:$CQ$931,HLOOKUP(Feuil1!$F3982,Feuil2!$E$1:$DG$2,2,0),0))</f>
        <v>1.8</v>
      </c>
      <c r="U3982" s="12">
        <f t="shared" si="84"/>
        <v>863.5</v>
      </c>
    </row>
    <row r="3983" spans="1:21" x14ac:dyDescent="0.35">
      <c r="A3983" s="33" t="s">
        <v>106</v>
      </c>
      <c r="B3983" s="8" t="s">
        <v>107</v>
      </c>
      <c r="C3983" s="39">
        <v>542100</v>
      </c>
      <c r="D3983" s="39">
        <v>467600</v>
      </c>
      <c r="E3983" s="39">
        <v>300</v>
      </c>
      <c r="F3983" s="10">
        <v>6372</v>
      </c>
      <c r="G3983" s="5" t="s">
        <v>47</v>
      </c>
      <c r="H3983" s="11">
        <v>1994</v>
      </c>
      <c r="I3983" s="12">
        <f>IF(ISBLANK(VLOOKUP($H3983*100+I$2,Feuil2!$A$3:$CQ$931,HLOOKUP(Feuil1!$F3983,Feuil2!$E$1:$DG$2,2,0),0)),"",VLOOKUP($H3983*100+I$2,Feuil2!$A$3:$CQ$931,HLOOKUP(Feuil1!$F3983,Feuil2!$E$1:$DG$2,2,0),0))</f>
        <v>31.5</v>
      </c>
      <c r="J3983" s="12">
        <f>IF(ISBLANK(VLOOKUP($H3983*100+J$2,Feuil2!$A$3:$CQ$931,HLOOKUP(Feuil1!$F3983,Feuil2!$E$1:$DG$2,2,0),0)),"",VLOOKUP($H3983*100+J$2,Feuil2!$A$3:$CQ$931,HLOOKUP(Feuil1!$F3983,Feuil2!$E$1:$DG$2,2,0),0))</f>
        <v>115.6</v>
      </c>
      <c r="K3983" s="12">
        <f>IF(ISBLANK(VLOOKUP($H3983*100+K$2,Feuil2!$A$3:$CQ$931,HLOOKUP(Feuil1!$F3983,Feuil2!$E$1:$DG$2,2,0),0)),"",VLOOKUP($H3983*100+K$2,Feuil2!$A$3:$CQ$931,HLOOKUP(Feuil1!$F3983,Feuil2!$E$1:$DG$2,2,0),0))</f>
        <v>88.2</v>
      </c>
      <c r="L3983" s="12">
        <f>IF(ISBLANK(VLOOKUP($H3983*100+L$2,Feuil2!$A$3:$CQ$931,HLOOKUP(Feuil1!$F3983,Feuil2!$E$1:$DG$2,2,0),0)),"",VLOOKUP($H3983*100+L$2,Feuil2!$A$3:$CQ$931,HLOOKUP(Feuil1!$F3983,Feuil2!$E$1:$DG$2,2,0),0))</f>
        <v>2.4</v>
      </c>
      <c r="M3983" s="12">
        <f>IF(ISBLANK(VLOOKUP($H3983*100+M$2,Feuil2!$A$3:$CQ$931,HLOOKUP(Feuil1!$F3983,Feuil2!$E$1:$DG$2,2,0),0)),"",VLOOKUP($H3983*100+M$2,Feuil2!$A$3:$CQ$931,HLOOKUP(Feuil1!$F3983,Feuil2!$E$1:$DG$2,2,0),0))</f>
        <v>49</v>
      </c>
      <c r="N3983" s="12">
        <f>IF(ISBLANK(VLOOKUP($H3983*100+N$2,Feuil2!$A$3:$CQ$931,HLOOKUP(Feuil1!$F3983,Feuil2!$E$1:$DG$2,2,0),0)),"",VLOOKUP($H3983*100+N$2,Feuil2!$A$3:$CQ$931,HLOOKUP(Feuil1!$F3983,Feuil2!$E$1:$DG$2,2,0),0))</f>
        <v>23.8</v>
      </c>
      <c r="O3983" s="12">
        <f>IF(ISBLANK(VLOOKUP($H3983*100+O$2,Feuil2!$A$3:$CQ$931,HLOOKUP(Feuil1!$F3983,Feuil2!$E$1:$DG$2,2,0),0)),"",VLOOKUP($H3983*100+O$2,Feuil2!$A$3:$CQ$931,HLOOKUP(Feuil1!$F3983,Feuil2!$E$1:$DG$2,2,0),0))</f>
        <v>61.9</v>
      </c>
      <c r="P3983" s="12">
        <f>IF(ISBLANK(VLOOKUP($H3983*100+P$2,Feuil2!$A$3:$CQ$931,HLOOKUP(Feuil1!$F3983,Feuil2!$E$1:$DG$2,2,0),0)),"",VLOOKUP($H3983*100+P$2,Feuil2!$A$3:$CQ$931,HLOOKUP(Feuil1!$F3983,Feuil2!$E$1:$DG$2,2,0),0))</f>
        <v>45.5</v>
      </c>
      <c r="Q3983" s="12">
        <f>IF(ISBLANK(VLOOKUP($H3983*100+Q$2,Feuil2!$A$3:$CQ$931,HLOOKUP(Feuil1!$F3983,Feuil2!$E$1:$DG$2,2,0),0)),"",VLOOKUP($H3983*100+Q$2,Feuil2!$A$3:$CQ$931,HLOOKUP(Feuil1!$F3983,Feuil2!$E$1:$DG$2,2,0),0))</f>
        <v>7.6</v>
      </c>
      <c r="R3983" s="12">
        <f>IF(ISBLANK(VLOOKUP($H3983*100+R$2,Feuil2!$A$3:$CQ$931,HLOOKUP(Feuil1!$F3983,Feuil2!$E$1:$DG$2,2,0),0)),"",VLOOKUP($H3983*100+R$2,Feuil2!$A$3:$CQ$931,HLOOKUP(Feuil1!$F3983,Feuil2!$E$1:$DG$2,2,0),0))</f>
        <v>68.400000000000006</v>
      </c>
      <c r="S3983" s="12">
        <f>IF(ISBLANK(VLOOKUP($H3983*100+S$2,Feuil2!$A$3:$CQ$931,HLOOKUP(Feuil1!$F3983,Feuil2!$E$1:$DG$2,2,0),0)),"",VLOOKUP($H3983*100+S$2,Feuil2!$A$3:$CQ$931,HLOOKUP(Feuil1!$F3983,Feuil2!$E$1:$DG$2,2,0),0))</f>
        <v>5</v>
      </c>
      <c r="T3983" s="12">
        <f>IF(ISBLANK(VLOOKUP($H3983*100+T$2,Feuil2!$A$3:$CQ$931,HLOOKUP(Feuil1!$F3983,Feuil2!$E$1:$DG$2,2,0),0)),"",VLOOKUP($H3983*100+T$2,Feuil2!$A$3:$CQ$931,HLOOKUP(Feuil1!$F3983,Feuil2!$E$1:$DG$2,2,0),0))</f>
        <v>3</v>
      </c>
      <c r="U3983" s="12">
        <f t="shared" ref="U3983:U4046" si="85">SUM(I3983:T3983)</f>
        <v>501.90000000000009</v>
      </c>
    </row>
    <row r="3984" spans="1:21" x14ac:dyDescent="0.35">
      <c r="A3984" s="33" t="s">
        <v>106</v>
      </c>
      <c r="B3984" s="8" t="s">
        <v>107</v>
      </c>
      <c r="C3984" s="39">
        <v>542100</v>
      </c>
      <c r="D3984" s="39">
        <v>467600</v>
      </c>
      <c r="E3984" s="39">
        <v>300</v>
      </c>
      <c r="F3984" s="10">
        <v>6372</v>
      </c>
      <c r="G3984" s="5" t="s">
        <v>47</v>
      </c>
      <c r="H3984" s="11">
        <v>1995</v>
      </c>
      <c r="I3984" s="12">
        <f>IF(ISBLANK(VLOOKUP($H3984*100+I$2,Feuil2!$A$3:$CQ$931,HLOOKUP(Feuil1!$F3984,Feuil2!$E$1:$DG$2,2,0),0)),"",VLOOKUP($H3984*100+I$2,Feuil2!$A$3:$CQ$931,HLOOKUP(Feuil1!$F3984,Feuil2!$E$1:$DG$2,2,0),0))</f>
        <v>16.7</v>
      </c>
      <c r="J3984" s="12">
        <f>IF(ISBLANK(VLOOKUP($H3984*100+J$2,Feuil2!$A$3:$CQ$931,HLOOKUP(Feuil1!$F3984,Feuil2!$E$1:$DG$2,2,0),0)),"",VLOOKUP($H3984*100+J$2,Feuil2!$A$3:$CQ$931,HLOOKUP(Feuil1!$F3984,Feuil2!$E$1:$DG$2,2,0),0))</f>
        <v>5</v>
      </c>
      <c r="K3984" s="12">
        <f>IF(ISBLANK(VLOOKUP($H3984*100+K$2,Feuil2!$A$3:$CQ$931,HLOOKUP(Feuil1!$F3984,Feuil2!$E$1:$DG$2,2,0),0)),"",VLOOKUP($H3984*100+K$2,Feuil2!$A$3:$CQ$931,HLOOKUP(Feuil1!$F3984,Feuil2!$E$1:$DG$2,2,0),0))</f>
        <v>117.8</v>
      </c>
      <c r="L3984" s="12">
        <f>IF(ISBLANK(VLOOKUP($H3984*100+L$2,Feuil2!$A$3:$CQ$931,HLOOKUP(Feuil1!$F3984,Feuil2!$E$1:$DG$2,2,0),0)),"",VLOOKUP($H3984*100+L$2,Feuil2!$A$3:$CQ$931,HLOOKUP(Feuil1!$F3984,Feuil2!$E$1:$DG$2,2,0),0))</f>
        <v>311.89999999999998</v>
      </c>
      <c r="M3984" s="12">
        <f>IF(ISBLANK(VLOOKUP($H3984*100+M$2,Feuil2!$A$3:$CQ$931,HLOOKUP(Feuil1!$F3984,Feuil2!$E$1:$DG$2,2,0),0)),"",VLOOKUP($H3984*100+M$2,Feuil2!$A$3:$CQ$931,HLOOKUP(Feuil1!$F3984,Feuil2!$E$1:$DG$2,2,0),0))</f>
        <v>696.5</v>
      </c>
      <c r="N3984" s="12">
        <f>IF(ISBLANK(VLOOKUP($H3984*100+N$2,Feuil2!$A$3:$CQ$931,HLOOKUP(Feuil1!$F3984,Feuil2!$E$1:$DG$2,2,0),0)),"",VLOOKUP($H3984*100+N$2,Feuil2!$A$3:$CQ$931,HLOOKUP(Feuil1!$F3984,Feuil2!$E$1:$DG$2,2,0),0))</f>
        <v>86.8</v>
      </c>
      <c r="O3984" s="12">
        <f>IF(ISBLANK(VLOOKUP($H3984*100+O$2,Feuil2!$A$3:$CQ$931,HLOOKUP(Feuil1!$F3984,Feuil2!$E$1:$DG$2,2,0),0)),"",VLOOKUP($H3984*100+O$2,Feuil2!$A$3:$CQ$931,HLOOKUP(Feuil1!$F3984,Feuil2!$E$1:$DG$2,2,0),0))</f>
        <v>147.4</v>
      </c>
      <c r="P3984" s="12">
        <f>IF(ISBLANK(VLOOKUP($H3984*100+P$2,Feuil2!$A$3:$CQ$931,HLOOKUP(Feuil1!$F3984,Feuil2!$E$1:$DG$2,2,0),0)),"",VLOOKUP($H3984*100+P$2,Feuil2!$A$3:$CQ$931,HLOOKUP(Feuil1!$F3984,Feuil2!$E$1:$DG$2,2,0),0))</f>
        <v>99.4</v>
      </c>
      <c r="Q3984" s="12">
        <f>IF(ISBLANK(VLOOKUP($H3984*100+Q$2,Feuil2!$A$3:$CQ$931,HLOOKUP(Feuil1!$F3984,Feuil2!$E$1:$DG$2,2,0),0)),"",VLOOKUP($H3984*100+Q$2,Feuil2!$A$3:$CQ$931,HLOOKUP(Feuil1!$F3984,Feuil2!$E$1:$DG$2,2,0),0))</f>
        <v>216</v>
      </c>
      <c r="R3984" s="12">
        <f>IF(ISBLANK(VLOOKUP($H3984*100+R$2,Feuil2!$A$3:$CQ$931,HLOOKUP(Feuil1!$F3984,Feuil2!$E$1:$DG$2,2,0),0)),"",VLOOKUP($H3984*100+R$2,Feuil2!$A$3:$CQ$931,HLOOKUP(Feuil1!$F3984,Feuil2!$E$1:$DG$2,2,0),0))</f>
        <v>14.6</v>
      </c>
      <c r="S3984" s="12">
        <f>IF(ISBLANK(VLOOKUP($H3984*100+S$2,Feuil2!$A$3:$CQ$931,HLOOKUP(Feuil1!$F3984,Feuil2!$E$1:$DG$2,2,0),0)),"",VLOOKUP($H3984*100+S$2,Feuil2!$A$3:$CQ$931,HLOOKUP(Feuil1!$F3984,Feuil2!$E$1:$DG$2,2,0),0))</f>
        <v>1.8</v>
      </c>
      <c r="T3984" s="12">
        <f>IF(ISBLANK(VLOOKUP($H3984*100+T$2,Feuil2!$A$3:$CQ$931,HLOOKUP(Feuil1!$F3984,Feuil2!$E$1:$DG$2,2,0),0)),"",VLOOKUP($H3984*100+T$2,Feuil2!$A$3:$CQ$931,HLOOKUP(Feuil1!$F3984,Feuil2!$E$1:$DG$2,2,0),0))</f>
        <v>12.7</v>
      </c>
      <c r="U3984" s="12">
        <f t="shared" si="85"/>
        <v>1726.6000000000001</v>
      </c>
    </row>
    <row r="3985" spans="1:21" x14ac:dyDescent="0.35">
      <c r="A3985" s="33" t="s">
        <v>106</v>
      </c>
      <c r="B3985" s="8" t="s">
        <v>107</v>
      </c>
      <c r="C3985" s="39">
        <v>542100</v>
      </c>
      <c r="D3985" s="39">
        <v>467600</v>
      </c>
      <c r="E3985" s="39">
        <v>300</v>
      </c>
      <c r="F3985" s="10">
        <v>6372</v>
      </c>
      <c r="G3985" s="5" t="s">
        <v>47</v>
      </c>
      <c r="H3985" s="11">
        <v>1996</v>
      </c>
      <c r="I3985" s="12">
        <f>IF(ISBLANK(VLOOKUP($H3985*100+I$2,Feuil2!$A$3:$CQ$931,HLOOKUP(Feuil1!$F3985,Feuil2!$E$1:$DG$2,2,0),0)),"",VLOOKUP($H3985*100+I$2,Feuil2!$A$3:$CQ$931,HLOOKUP(Feuil1!$F3985,Feuil2!$E$1:$DG$2,2,0),0))</f>
        <v>60.6</v>
      </c>
      <c r="J3985" s="12">
        <f>IF(ISBLANK(VLOOKUP($H3985*100+J$2,Feuil2!$A$3:$CQ$931,HLOOKUP(Feuil1!$F3985,Feuil2!$E$1:$DG$2,2,0),0)),"",VLOOKUP($H3985*100+J$2,Feuil2!$A$3:$CQ$931,HLOOKUP(Feuil1!$F3985,Feuil2!$E$1:$DG$2,2,0),0))</f>
        <v>102</v>
      </c>
      <c r="K3985" s="12">
        <f>IF(ISBLANK(VLOOKUP($H3985*100+K$2,Feuil2!$A$3:$CQ$931,HLOOKUP(Feuil1!$F3985,Feuil2!$E$1:$DG$2,2,0),0)),"",VLOOKUP($H3985*100+K$2,Feuil2!$A$3:$CQ$931,HLOOKUP(Feuil1!$F3985,Feuil2!$E$1:$DG$2,2,0),0))</f>
        <v>72.2</v>
      </c>
      <c r="L3985" s="12">
        <f>IF(ISBLANK(VLOOKUP($H3985*100+L$2,Feuil2!$A$3:$CQ$931,HLOOKUP(Feuil1!$F3985,Feuil2!$E$1:$DG$2,2,0),0)),"",VLOOKUP($H3985*100+L$2,Feuil2!$A$3:$CQ$931,HLOOKUP(Feuil1!$F3985,Feuil2!$E$1:$DG$2,2,0),0))</f>
        <v>648.9</v>
      </c>
      <c r="M3985" s="12">
        <f>IF(ISBLANK(VLOOKUP($H3985*100+M$2,Feuil2!$A$3:$CQ$931,HLOOKUP(Feuil1!$F3985,Feuil2!$E$1:$DG$2,2,0),0)),"",VLOOKUP($H3985*100+M$2,Feuil2!$A$3:$CQ$931,HLOOKUP(Feuil1!$F3985,Feuil2!$E$1:$DG$2,2,0),0))</f>
        <v>247</v>
      </c>
      <c r="N3985" s="12">
        <f>IF(ISBLANK(VLOOKUP($H3985*100+N$2,Feuil2!$A$3:$CQ$931,HLOOKUP(Feuil1!$F3985,Feuil2!$E$1:$DG$2,2,0),0)),"",VLOOKUP($H3985*100+N$2,Feuil2!$A$3:$CQ$931,HLOOKUP(Feuil1!$F3985,Feuil2!$E$1:$DG$2,2,0),0))</f>
        <v>1.8</v>
      </c>
      <c r="O3985" s="12">
        <f>IF(ISBLANK(VLOOKUP($H3985*100+O$2,Feuil2!$A$3:$CQ$931,HLOOKUP(Feuil1!$F3985,Feuil2!$E$1:$DG$2,2,0),0)),"",VLOOKUP($H3985*100+O$2,Feuil2!$A$3:$CQ$931,HLOOKUP(Feuil1!$F3985,Feuil2!$E$1:$DG$2,2,0),0))</f>
        <v>9.6999999999999993</v>
      </c>
      <c r="P3985" s="12">
        <f>IF(ISBLANK(VLOOKUP($H3985*100+P$2,Feuil2!$A$3:$CQ$931,HLOOKUP(Feuil1!$F3985,Feuil2!$E$1:$DG$2,2,0),0)),"",VLOOKUP($H3985*100+P$2,Feuil2!$A$3:$CQ$931,HLOOKUP(Feuil1!$F3985,Feuil2!$E$1:$DG$2,2,0),0))</f>
        <v>135.6</v>
      </c>
      <c r="Q3985" s="12">
        <f>IF(ISBLANK(VLOOKUP($H3985*100+Q$2,Feuil2!$A$3:$CQ$931,HLOOKUP(Feuil1!$F3985,Feuil2!$E$1:$DG$2,2,0),0)),"",VLOOKUP($H3985*100+Q$2,Feuil2!$A$3:$CQ$931,HLOOKUP(Feuil1!$F3985,Feuil2!$E$1:$DG$2,2,0),0))</f>
        <v>78.400000000000006</v>
      </c>
      <c r="R3985" s="12">
        <f>IF(ISBLANK(VLOOKUP($H3985*100+R$2,Feuil2!$A$3:$CQ$931,HLOOKUP(Feuil1!$F3985,Feuil2!$E$1:$DG$2,2,0),0)),"",VLOOKUP($H3985*100+R$2,Feuil2!$A$3:$CQ$931,HLOOKUP(Feuil1!$F3985,Feuil2!$E$1:$DG$2,2,0),0))</f>
        <v>18.899999999999999</v>
      </c>
      <c r="S3985" s="12">
        <f>IF(ISBLANK(VLOOKUP($H3985*100+S$2,Feuil2!$A$3:$CQ$931,HLOOKUP(Feuil1!$F3985,Feuil2!$E$1:$DG$2,2,0),0)),"",VLOOKUP($H3985*100+S$2,Feuil2!$A$3:$CQ$931,HLOOKUP(Feuil1!$F3985,Feuil2!$E$1:$DG$2,2,0),0))</f>
        <v>1.8</v>
      </c>
      <c r="T3985" s="12">
        <f>IF(ISBLANK(VLOOKUP($H3985*100+T$2,Feuil2!$A$3:$CQ$931,HLOOKUP(Feuil1!$F3985,Feuil2!$E$1:$DG$2,2,0),0)),"",VLOOKUP($H3985*100+T$2,Feuil2!$A$3:$CQ$931,HLOOKUP(Feuil1!$F3985,Feuil2!$E$1:$DG$2,2,0),0))</f>
        <v>18.8</v>
      </c>
      <c r="U3985" s="12">
        <f t="shared" si="85"/>
        <v>1395.7</v>
      </c>
    </row>
    <row r="3986" spans="1:21" x14ac:dyDescent="0.35">
      <c r="A3986" s="33" t="s">
        <v>106</v>
      </c>
      <c r="B3986" s="8" t="s">
        <v>107</v>
      </c>
      <c r="C3986" s="39">
        <v>542100</v>
      </c>
      <c r="D3986" s="39">
        <v>467600</v>
      </c>
      <c r="E3986" s="39">
        <v>300</v>
      </c>
      <c r="F3986" s="10">
        <v>6372</v>
      </c>
      <c r="G3986" s="5" t="s">
        <v>47</v>
      </c>
      <c r="H3986" s="11">
        <v>1997</v>
      </c>
      <c r="I3986" s="12">
        <f>IF(ISBLANK(VLOOKUP($H3986*100+I$2,Feuil2!$A$3:$CQ$931,HLOOKUP(Feuil1!$F3986,Feuil2!$E$1:$DG$2,2,0),0)),"",VLOOKUP($H3986*100+I$2,Feuil2!$A$3:$CQ$931,HLOOKUP(Feuil1!$F3986,Feuil2!$E$1:$DG$2,2,0),0))</f>
        <v>47.4</v>
      </c>
      <c r="J3986" s="12">
        <f>IF(ISBLANK(VLOOKUP($H3986*100+J$2,Feuil2!$A$3:$CQ$931,HLOOKUP(Feuil1!$F3986,Feuil2!$E$1:$DG$2,2,0),0)),"",VLOOKUP($H3986*100+J$2,Feuil2!$A$3:$CQ$931,HLOOKUP(Feuil1!$F3986,Feuil2!$E$1:$DG$2,2,0),0))</f>
        <v>108.2</v>
      </c>
      <c r="K3986" s="12">
        <f>IF(ISBLANK(VLOOKUP($H3986*100+K$2,Feuil2!$A$3:$CQ$931,HLOOKUP(Feuil1!$F3986,Feuil2!$E$1:$DG$2,2,0),0)),"",VLOOKUP($H3986*100+K$2,Feuil2!$A$3:$CQ$931,HLOOKUP(Feuil1!$F3986,Feuil2!$E$1:$DG$2,2,0),0))</f>
        <v>341.8</v>
      </c>
      <c r="L3986" s="12">
        <f>IF(ISBLANK(VLOOKUP($H3986*100+L$2,Feuil2!$A$3:$CQ$931,HLOOKUP(Feuil1!$F3986,Feuil2!$E$1:$DG$2,2,0),0)),"",VLOOKUP($H3986*100+L$2,Feuil2!$A$3:$CQ$931,HLOOKUP(Feuil1!$F3986,Feuil2!$E$1:$DG$2,2,0),0))</f>
        <v>248.8</v>
      </c>
      <c r="M3986" s="12">
        <f>IF(ISBLANK(VLOOKUP($H3986*100+M$2,Feuil2!$A$3:$CQ$931,HLOOKUP(Feuil1!$F3986,Feuil2!$E$1:$DG$2,2,0),0)),"",VLOOKUP($H3986*100+M$2,Feuil2!$A$3:$CQ$931,HLOOKUP(Feuil1!$F3986,Feuil2!$E$1:$DG$2,2,0),0))</f>
        <v>69.3</v>
      </c>
      <c r="N3986" s="12">
        <f>IF(ISBLANK(VLOOKUP($H3986*100+N$2,Feuil2!$A$3:$CQ$931,HLOOKUP(Feuil1!$F3986,Feuil2!$E$1:$DG$2,2,0),0)),"",VLOOKUP($H3986*100+N$2,Feuil2!$A$3:$CQ$931,HLOOKUP(Feuil1!$F3986,Feuil2!$E$1:$DG$2,2,0),0))</f>
        <v>238.7</v>
      </c>
      <c r="O3986" s="12">
        <f>IF(ISBLANK(VLOOKUP($H3986*100+O$2,Feuil2!$A$3:$CQ$931,HLOOKUP(Feuil1!$F3986,Feuil2!$E$1:$DG$2,2,0),0)),"",VLOOKUP($H3986*100+O$2,Feuil2!$A$3:$CQ$931,HLOOKUP(Feuil1!$F3986,Feuil2!$E$1:$DG$2,2,0),0))</f>
        <v>29.4</v>
      </c>
      <c r="P3986" s="12">
        <f>IF(ISBLANK(VLOOKUP($H3986*100+P$2,Feuil2!$A$3:$CQ$931,HLOOKUP(Feuil1!$F3986,Feuil2!$E$1:$DG$2,2,0),0)),"",VLOOKUP($H3986*100+P$2,Feuil2!$A$3:$CQ$931,HLOOKUP(Feuil1!$F3986,Feuil2!$E$1:$DG$2,2,0),0))</f>
        <v>16.100000000000001</v>
      </c>
      <c r="Q3986" s="12">
        <f>IF(ISBLANK(VLOOKUP($H3986*100+Q$2,Feuil2!$A$3:$CQ$931,HLOOKUP(Feuil1!$F3986,Feuil2!$E$1:$DG$2,2,0),0)),"",VLOOKUP($H3986*100+Q$2,Feuil2!$A$3:$CQ$931,HLOOKUP(Feuil1!$F3986,Feuil2!$E$1:$DG$2,2,0),0))</f>
        <v>74.2</v>
      </c>
      <c r="R3986" s="12">
        <f>IF(ISBLANK(VLOOKUP($H3986*100+R$2,Feuil2!$A$3:$CQ$931,HLOOKUP(Feuil1!$F3986,Feuil2!$E$1:$DG$2,2,0),0)),"",VLOOKUP($H3986*100+R$2,Feuil2!$A$3:$CQ$931,HLOOKUP(Feuil1!$F3986,Feuil2!$E$1:$DG$2,2,0),0))</f>
        <v>5.0999999999999996</v>
      </c>
      <c r="S3986" s="12">
        <f>IF(ISBLANK(VLOOKUP($H3986*100+S$2,Feuil2!$A$3:$CQ$931,HLOOKUP(Feuil1!$F3986,Feuil2!$E$1:$DG$2,2,0),0)),"",VLOOKUP($H3986*100+S$2,Feuil2!$A$3:$CQ$931,HLOOKUP(Feuil1!$F3986,Feuil2!$E$1:$DG$2,2,0),0))</f>
        <v>1.8</v>
      </c>
      <c r="T3986" s="12">
        <f>IF(ISBLANK(VLOOKUP($H3986*100+T$2,Feuil2!$A$3:$CQ$931,HLOOKUP(Feuil1!$F3986,Feuil2!$E$1:$DG$2,2,0),0)),"",VLOOKUP($H3986*100+T$2,Feuil2!$A$3:$CQ$931,HLOOKUP(Feuil1!$F3986,Feuil2!$E$1:$DG$2,2,0),0))</f>
        <v>1.8</v>
      </c>
      <c r="U3986" s="12">
        <f t="shared" si="85"/>
        <v>1182.5999999999999</v>
      </c>
    </row>
    <row r="3987" spans="1:21" x14ac:dyDescent="0.35">
      <c r="A3987" s="33" t="s">
        <v>106</v>
      </c>
      <c r="B3987" s="8" t="s">
        <v>107</v>
      </c>
      <c r="C3987" s="39">
        <v>542100</v>
      </c>
      <c r="D3987" s="39">
        <v>467600</v>
      </c>
      <c r="E3987" s="39">
        <v>300</v>
      </c>
      <c r="F3987" s="10">
        <v>6372</v>
      </c>
      <c r="G3987" s="5" t="s">
        <v>47</v>
      </c>
      <c r="H3987" s="11">
        <v>1998</v>
      </c>
      <c r="I3987" s="12">
        <f>IF(ISBLANK(VLOOKUP($H3987*100+I$2,Feuil2!$A$3:$CQ$931,HLOOKUP(Feuil1!$F3987,Feuil2!$E$1:$DG$2,2,0),0)),"",VLOOKUP($H3987*100+I$2,Feuil2!$A$3:$CQ$931,HLOOKUP(Feuil1!$F3987,Feuil2!$E$1:$DG$2,2,0),0))</f>
        <v>53.8</v>
      </c>
      <c r="J3987" s="12">
        <f>IF(ISBLANK(VLOOKUP($H3987*100+J$2,Feuil2!$A$3:$CQ$931,HLOOKUP(Feuil1!$F3987,Feuil2!$E$1:$DG$2,2,0),0)),"",VLOOKUP($H3987*100+J$2,Feuil2!$A$3:$CQ$931,HLOOKUP(Feuil1!$F3987,Feuil2!$E$1:$DG$2,2,0),0))</f>
        <v>5.7</v>
      </c>
      <c r="K3987" s="12">
        <f>IF(ISBLANK(VLOOKUP($H3987*100+K$2,Feuil2!$A$3:$CQ$931,HLOOKUP(Feuil1!$F3987,Feuil2!$E$1:$DG$2,2,0),0)),"",VLOOKUP($H3987*100+K$2,Feuil2!$A$3:$CQ$931,HLOOKUP(Feuil1!$F3987,Feuil2!$E$1:$DG$2,2,0),0))</f>
        <v>1.8</v>
      </c>
      <c r="L3987" s="12">
        <f>IF(ISBLANK(VLOOKUP($H3987*100+L$2,Feuil2!$A$3:$CQ$931,HLOOKUP(Feuil1!$F3987,Feuil2!$E$1:$DG$2,2,0),0)),"",VLOOKUP($H3987*100+L$2,Feuil2!$A$3:$CQ$931,HLOOKUP(Feuil1!$F3987,Feuil2!$E$1:$DG$2,2,0),0))</f>
        <v>146.6</v>
      </c>
      <c r="M3987" s="12">
        <f>IF(ISBLANK(VLOOKUP($H3987*100+M$2,Feuil2!$A$3:$CQ$931,HLOOKUP(Feuil1!$F3987,Feuil2!$E$1:$DG$2,2,0),0)),"",VLOOKUP($H3987*100+M$2,Feuil2!$A$3:$CQ$931,HLOOKUP(Feuil1!$F3987,Feuil2!$E$1:$DG$2,2,0),0))</f>
        <v>102.3</v>
      </c>
      <c r="N3987" s="12">
        <f>IF(ISBLANK(VLOOKUP($H3987*100+N$2,Feuil2!$A$3:$CQ$931,HLOOKUP(Feuil1!$F3987,Feuil2!$E$1:$DG$2,2,0),0)),"",VLOOKUP($H3987*100+N$2,Feuil2!$A$3:$CQ$931,HLOOKUP(Feuil1!$F3987,Feuil2!$E$1:$DG$2,2,0),0))</f>
        <v>64.400000000000006</v>
      </c>
      <c r="O3987" s="12">
        <f>IF(ISBLANK(VLOOKUP($H3987*100+O$2,Feuil2!$A$3:$CQ$931,HLOOKUP(Feuil1!$F3987,Feuil2!$E$1:$DG$2,2,0),0)),"",VLOOKUP($H3987*100+O$2,Feuil2!$A$3:$CQ$931,HLOOKUP(Feuil1!$F3987,Feuil2!$E$1:$DG$2,2,0),0))</f>
        <v>31.6</v>
      </c>
      <c r="P3987" s="12">
        <f>IF(ISBLANK(VLOOKUP($H3987*100+P$2,Feuil2!$A$3:$CQ$931,HLOOKUP(Feuil1!$F3987,Feuil2!$E$1:$DG$2,2,0),0)),"",VLOOKUP($H3987*100+P$2,Feuil2!$A$3:$CQ$931,HLOOKUP(Feuil1!$F3987,Feuil2!$E$1:$DG$2,2,0),0))</f>
        <v>8.4</v>
      </c>
      <c r="Q3987" s="12">
        <f>IF(ISBLANK(VLOOKUP($H3987*100+Q$2,Feuil2!$A$3:$CQ$931,HLOOKUP(Feuil1!$F3987,Feuil2!$E$1:$DG$2,2,0),0)),"",VLOOKUP($H3987*100+Q$2,Feuil2!$A$3:$CQ$931,HLOOKUP(Feuil1!$F3987,Feuil2!$E$1:$DG$2,2,0),0))</f>
        <v>11.1</v>
      </c>
      <c r="R3987" s="12">
        <f>IF(ISBLANK(VLOOKUP($H3987*100+R$2,Feuil2!$A$3:$CQ$931,HLOOKUP(Feuil1!$F3987,Feuil2!$E$1:$DG$2,2,0),0)),"",VLOOKUP($H3987*100+R$2,Feuil2!$A$3:$CQ$931,HLOOKUP(Feuil1!$F3987,Feuil2!$E$1:$DG$2,2,0),0))</f>
        <v>0.2</v>
      </c>
      <c r="S3987" s="12">
        <f>IF(ISBLANK(VLOOKUP($H3987*100+S$2,Feuil2!$A$3:$CQ$931,HLOOKUP(Feuil1!$F3987,Feuil2!$E$1:$DG$2,2,0),0)),"",VLOOKUP($H3987*100+S$2,Feuil2!$A$3:$CQ$931,HLOOKUP(Feuil1!$F3987,Feuil2!$E$1:$DG$2,2,0),0))</f>
        <v>0</v>
      </c>
      <c r="T3987" s="12">
        <f>IF(ISBLANK(VLOOKUP($H3987*100+T$2,Feuil2!$A$3:$CQ$931,HLOOKUP(Feuil1!$F3987,Feuil2!$E$1:$DG$2,2,0),0)),"",VLOOKUP($H3987*100+T$2,Feuil2!$A$3:$CQ$931,HLOOKUP(Feuil1!$F3987,Feuil2!$E$1:$DG$2,2,0),0))</f>
        <v>0.2</v>
      </c>
      <c r="U3987" s="12">
        <f t="shared" si="85"/>
        <v>426.1</v>
      </c>
    </row>
    <row r="3988" spans="1:21" x14ac:dyDescent="0.35">
      <c r="A3988" s="33" t="s">
        <v>106</v>
      </c>
      <c r="B3988" s="8" t="s">
        <v>107</v>
      </c>
      <c r="C3988" s="39">
        <v>542100</v>
      </c>
      <c r="D3988" s="39">
        <v>467600</v>
      </c>
      <c r="E3988" s="39">
        <v>300</v>
      </c>
      <c r="F3988" s="10">
        <v>6372</v>
      </c>
      <c r="G3988" s="5" t="s">
        <v>47</v>
      </c>
      <c r="H3988" s="11">
        <v>1999</v>
      </c>
      <c r="I3988" s="12">
        <f>IF(ISBLANK(VLOOKUP($H3988*100+I$2,Feuil2!$A$3:$CQ$931,HLOOKUP(Feuil1!$F3988,Feuil2!$E$1:$DG$2,2,0),0)),"",VLOOKUP($H3988*100+I$2,Feuil2!$A$3:$CQ$931,HLOOKUP(Feuil1!$F3988,Feuil2!$E$1:$DG$2,2,0),0))</f>
        <v>4.5</v>
      </c>
      <c r="J3988" s="12">
        <f>IF(ISBLANK(VLOOKUP($H3988*100+J$2,Feuil2!$A$3:$CQ$931,HLOOKUP(Feuil1!$F3988,Feuil2!$E$1:$DG$2,2,0),0)),"",VLOOKUP($H3988*100+J$2,Feuil2!$A$3:$CQ$931,HLOOKUP(Feuil1!$F3988,Feuil2!$E$1:$DG$2,2,0),0))</f>
        <v>167.8</v>
      </c>
      <c r="K3988" s="12">
        <f>IF(ISBLANK(VLOOKUP($H3988*100+K$2,Feuil2!$A$3:$CQ$931,HLOOKUP(Feuil1!$F3988,Feuil2!$E$1:$DG$2,2,0),0)),"",VLOOKUP($H3988*100+K$2,Feuil2!$A$3:$CQ$931,HLOOKUP(Feuil1!$F3988,Feuil2!$E$1:$DG$2,2,0),0))</f>
        <v>106.7</v>
      </c>
      <c r="L3988" s="12">
        <f>IF(ISBLANK(VLOOKUP($H3988*100+L$2,Feuil2!$A$3:$CQ$931,HLOOKUP(Feuil1!$F3988,Feuil2!$E$1:$DG$2,2,0),0)),"",VLOOKUP($H3988*100+L$2,Feuil2!$A$3:$CQ$931,HLOOKUP(Feuil1!$F3988,Feuil2!$E$1:$DG$2,2,0),0))</f>
        <v>109.5</v>
      </c>
      <c r="M3988" s="12">
        <f>IF(ISBLANK(VLOOKUP($H3988*100+M$2,Feuil2!$A$3:$CQ$931,HLOOKUP(Feuil1!$F3988,Feuil2!$E$1:$DG$2,2,0),0)),"",VLOOKUP($H3988*100+M$2,Feuil2!$A$3:$CQ$931,HLOOKUP(Feuil1!$F3988,Feuil2!$E$1:$DG$2,2,0),0))</f>
        <v>70.7</v>
      </c>
      <c r="N3988" s="12">
        <f>IF(ISBLANK(VLOOKUP($H3988*100+N$2,Feuil2!$A$3:$CQ$931,HLOOKUP(Feuil1!$F3988,Feuil2!$E$1:$DG$2,2,0),0)),"",VLOOKUP($H3988*100+N$2,Feuil2!$A$3:$CQ$931,HLOOKUP(Feuil1!$F3988,Feuil2!$E$1:$DG$2,2,0),0))</f>
        <v>0</v>
      </c>
      <c r="O3988" s="12">
        <f>IF(ISBLANK(VLOOKUP($H3988*100+O$2,Feuil2!$A$3:$CQ$931,HLOOKUP(Feuil1!$F3988,Feuil2!$E$1:$DG$2,2,0),0)),"",VLOOKUP($H3988*100+O$2,Feuil2!$A$3:$CQ$931,HLOOKUP(Feuil1!$F3988,Feuil2!$E$1:$DG$2,2,0),0))</f>
        <v>2</v>
      </c>
      <c r="P3988" s="12">
        <f>IF(ISBLANK(VLOOKUP($H3988*100+P$2,Feuil2!$A$3:$CQ$931,HLOOKUP(Feuil1!$F3988,Feuil2!$E$1:$DG$2,2,0),0)),"",VLOOKUP($H3988*100+P$2,Feuil2!$A$3:$CQ$931,HLOOKUP(Feuil1!$F3988,Feuil2!$E$1:$DG$2,2,0),0))</f>
        <v>348.9</v>
      </c>
      <c r="Q3988" s="12">
        <f>IF(ISBLANK(VLOOKUP($H3988*100+Q$2,Feuil2!$A$3:$CQ$931,HLOOKUP(Feuil1!$F3988,Feuil2!$E$1:$DG$2,2,0),0)),"",VLOOKUP($H3988*100+Q$2,Feuil2!$A$3:$CQ$931,HLOOKUP(Feuil1!$F3988,Feuil2!$E$1:$DG$2,2,0),0))</f>
        <v>141.9</v>
      </c>
      <c r="R3988" s="12">
        <f>IF(ISBLANK(VLOOKUP($H3988*100+R$2,Feuil2!$A$3:$CQ$931,HLOOKUP(Feuil1!$F3988,Feuil2!$E$1:$DG$2,2,0),0)),"",VLOOKUP($H3988*100+R$2,Feuil2!$A$3:$CQ$931,HLOOKUP(Feuil1!$F3988,Feuil2!$E$1:$DG$2,2,0),0))</f>
        <v>0</v>
      </c>
      <c r="S3988" s="12">
        <f>IF(ISBLANK(VLOOKUP($H3988*100+S$2,Feuil2!$A$3:$CQ$931,HLOOKUP(Feuil1!$F3988,Feuil2!$E$1:$DG$2,2,0),0)),"",VLOOKUP($H3988*100+S$2,Feuil2!$A$3:$CQ$931,HLOOKUP(Feuil1!$F3988,Feuil2!$E$1:$DG$2,2,0),0))</f>
        <v>1.5</v>
      </c>
      <c r="T3988" s="12">
        <f>IF(ISBLANK(VLOOKUP($H3988*100+T$2,Feuil2!$A$3:$CQ$931,HLOOKUP(Feuil1!$F3988,Feuil2!$E$1:$DG$2,2,0),0)),"",VLOOKUP($H3988*100+T$2,Feuil2!$A$3:$CQ$931,HLOOKUP(Feuil1!$F3988,Feuil2!$E$1:$DG$2,2,0),0))</f>
        <v>0</v>
      </c>
      <c r="U3988" s="12">
        <f t="shared" si="85"/>
        <v>953.49999999999989</v>
      </c>
    </row>
    <row r="3989" spans="1:21" x14ac:dyDescent="0.35">
      <c r="A3989" s="33" t="s">
        <v>106</v>
      </c>
      <c r="B3989" s="8" t="s">
        <v>107</v>
      </c>
      <c r="C3989" s="39">
        <v>542100</v>
      </c>
      <c r="D3989" s="39">
        <v>467600</v>
      </c>
      <c r="E3989" s="39">
        <v>300</v>
      </c>
      <c r="F3989" s="10">
        <v>6372</v>
      </c>
      <c r="G3989" s="5" t="s">
        <v>47</v>
      </c>
      <c r="H3989" s="11">
        <v>2000</v>
      </c>
      <c r="I3989" s="12">
        <f>IF(ISBLANK(VLOOKUP($H3989*100+I$2,Feuil2!$A$3:$CQ$931,HLOOKUP(Feuil1!$F3989,Feuil2!$E$1:$DG$2,2,0),0)),"",VLOOKUP($H3989*100+I$2,Feuil2!$A$3:$CQ$931,HLOOKUP(Feuil1!$F3989,Feuil2!$E$1:$DG$2,2,0),0))</f>
        <v>68.599999999999994</v>
      </c>
      <c r="J3989" s="12">
        <f>IF(ISBLANK(VLOOKUP($H3989*100+J$2,Feuil2!$A$3:$CQ$931,HLOOKUP(Feuil1!$F3989,Feuil2!$E$1:$DG$2,2,0),0)),"",VLOOKUP($H3989*100+J$2,Feuil2!$A$3:$CQ$931,HLOOKUP(Feuil1!$F3989,Feuil2!$E$1:$DG$2,2,0),0))</f>
        <v>124.1</v>
      </c>
      <c r="K3989" s="12">
        <f>IF(ISBLANK(VLOOKUP($H3989*100+K$2,Feuil2!$A$3:$CQ$931,HLOOKUP(Feuil1!$F3989,Feuil2!$E$1:$DG$2,2,0),0)),"",VLOOKUP($H3989*100+K$2,Feuil2!$A$3:$CQ$931,HLOOKUP(Feuil1!$F3989,Feuil2!$E$1:$DG$2,2,0),0))</f>
        <v>138.19999999999999</v>
      </c>
      <c r="L3989" s="12">
        <f>IF(ISBLANK(VLOOKUP($H3989*100+L$2,Feuil2!$A$3:$CQ$931,HLOOKUP(Feuil1!$F3989,Feuil2!$E$1:$DG$2,2,0),0)),"",VLOOKUP($H3989*100+L$2,Feuil2!$A$3:$CQ$931,HLOOKUP(Feuil1!$F3989,Feuil2!$E$1:$DG$2,2,0),0))</f>
        <v>462.7</v>
      </c>
      <c r="M3989" s="12">
        <f>IF(ISBLANK(VLOOKUP($H3989*100+M$2,Feuil2!$A$3:$CQ$931,HLOOKUP(Feuil1!$F3989,Feuil2!$E$1:$DG$2,2,0),0)),"",VLOOKUP($H3989*100+M$2,Feuil2!$A$3:$CQ$931,HLOOKUP(Feuil1!$F3989,Feuil2!$E$1:$DG$2,2,0),0))</f>
        <v>298.3</v>
      </c>
      <c r="N3989" s="12">
        <f>IF(ISBLANK(VLOOKUP($H3989*100+N$2,Feuil2!$A$3:$CQ$931,HLOOKUP(Feuil1!$F3989,Feuil2!$E$1:$DG$2,2,0),0)),"",VLOOKUP($H3989*100+N$2,Feuil2!$A$3:$CQ$931,HLOOKUP(Feuil1!$F3989,Feuil2!$E$1:$DG$2,2,0),0))</f>
        <v>122</v>
      </c>
      <c r="O3989" s="12">
        <f>IF(ISBLANK(VLOOKUP($H3989*100+O$2,Feuil2!$A$3:$CQ$931,HLOOKUP(Feuil1!$F3989,Feuil2!$E$1:$DG$2,2,0),0)),"",VLOOKUP($H3989*100+O$2,Feuil2!$A$3:$CQ$931,HLOOKUP(Feuil1!$F3989,Feuil2!$E$1:$DG$2,2,0),0))</f>
        <v>160.69999999999999</v>
      </c>
      <c r="P3989" s="12">
        <f>IF(ISBLANK(VLOOKUP($H3989*100+P$2,Feuil2!$A$3:$CQ$931,HLOOKUP(Feuil1!$F3989,Feuil2!$E$1:$DG$2,2,0),0)),"",VLOOKUP($H3989*100+P$2,Feuil2!$A$3:$CQ$931,HLOOKUP(Feuil1!$F3989,Feuil2!$E$1:$DG$2,2,0),0))</f>
        <v>3.7</v>
      </c>
      <c r="Q3989" s="12">
        <f>IF(ISBLANK(VLOOKUP($H3989*100+Q$2,Feuil2!$A$3:$CQ$931,HLOOKUP(Feuil1!$F3989,Feuil2!$E$1:$DG$2,2,0),0)),"",VLOOKUP($H3989*100+Q$2,Feuil2!$A$3:$CQ$931,HLOOKUP(Feuil1!$F3989,Feuil2!$E$1:$DG$2,2,0),0))</f>
        <v>141.5</v>
      </c>
      <c r="R3989" s="12">
        <f>IF(ISBLANK(VLOOKUP($H3989*100+R$2,Feuil2!$A$3:$CQ$931,HLOOKUP(Feuil1!$F3989,Feuil2!$E$1:$DG$2,2,0),0)),"",VLOOKUP($H3989*100+R$2,Feuil2!$A$3:$CQ$931,HLOOKUP(Feuil1!$F3989,Feuil2!$E$1:$DG$2,2,0),0))</f>
        <v>0</v>
      </c>
      <c r="S3989" s="12">
        <f>IF(ISBLANK(VLOOKUP($H3989*100+S$2,Feuil2!$A$3:$CQ$931,HLOOKUP(Feuil1!$F3989,Feuil2!$E$1:$DG$2,2,0),0)),"",VLOOKUP($H3989*100+S$2,Feuil2!$A$3:$CQ$931,HLOOKUP(Feuil1!$F3989,Feuil2!$E$1:$DG$2,2,0),0))</f>
        <v>0.2</v>
      </c>
      <c r="T3989" s="12">
        <f>IF(ISBLANK(VLOOKUP($H3989*100+T$2,Feuil2!$A$3:$CQ$931,HLOOKUP(Feuil1!$F3989,Feuil2!$E$1:$DG$2,2,0),0)),"",VLOOKUP($H3989*100+T$2,Feuil2!$A$3:$CQ$931,HLOOKUP(Feuil1!$F3989,Feuil2!$E$1:$DG$2,2,0),0))</f>
        <v>0</v>
      </c>
      <c r="U3989" s="12">
        <f t="shared" si="85"/>
        <v>1520</v>
      </c>
    </row>
    <row r="3990" spans="1:21" x14ac:dyDescent="0.35">
      <c r="A3990" s="33" t="s">
        <v>106</v>
      </c>
      <c r="B3990" s="8" t="s">
        <v>107</v>
      </c>
      <c r="C3990" s="39">
        <v>542100</v>
      </c>
      <c r="D3990" s="39">
        <v>467600</v>
      </c>
      <c r="E3990" s="39">
        <v>300</v>
      </c>
      <c r="F3990" s="10">
        <v>6372</v>
      </c>
      <c r="G3990" s="5" t="s">
        <v>47</v>
      </c>
      <c r="H3990" s="11">
        <v>2001</v>
      </c>
      <c r="I3990" s="12">
        <f>IF(ISBLANK(VLOOKUP($H3990*100+I$2,Feuil2!$A$3:$CQ$931,HLOOKUP(Feuil1!$F3990,Feuil2!$E$1:$DG$2,2,0),0)),"",VLOOKUP($H3990*100+I$2,Feuil2!$A$3:$CQ$931,HLOOKUP(Feuil1!$F3990,Feuil2!$E$1:$DG$2,2,0),0))</f>
        <v>81.5</v>
      </c>
      <c r="J3990" s="12">
        <f>IF(ISBLANK(VLOOKUP($H3990*100+J$2,Feuil2!$A$3:$CQ$931,HLOOKUP(Feuil1!$F3990,Feuil2!$E$1:$DG$2,2,0),0)),"",VLOOKUP($H3990*100+J$2,Feuil2!$A$3:$CQ$931,HLOOKUP(Feuil1!$F3990,Feuil2!$E$1:$DG$2,2,0),0))</f>
        <v>17.3</v>
      </c>
      <c r="K3990" s="12">
        <f>IF(ISBLANK(VLOOKUP($H3990*100+K$2,Feuil2!$A$3:$CQ$931,HLOOKUP(Feuil1!$F3990,Feuil2!$E$1:$DG$2,2,0),0)),"",VLOOKUP($H3990*100+K$2,Feuil2!$A$3:$CQ$931,HLOOKUP(Feuil1!$F3990,Feuil2!$E$1:$DG$2,2,0),0))</f>
        <v>9.8000000000000007</v>
      </c>
      <c r="L3990" s="12">
        <f>IF(ISBLANK(VLOOKUP($H3990*100+L$2,Feuil2!$A$3:$CQ$931,HLOOKUP(Feuil1!$F3990,Feuil2!$E$1:$DG$2,2,0),0)),"",VLOOKUP($H3990*100+L$2,Feuil2!$A$3:$CQ$931,HLOOKUP(Feuil1!$F3990,Feuil2!$E$1:$DG$2,2,0),0))</f>
        <v>376.9</v>
      </c>
      <c r="M3990" s="12">
        <f>IF(ISBLANK(VLOOKUP($H3990*100+M$2,Feuil2!$A$3:$CQ$931,HLOOKUP(Feuil1!$F3990,Feuil2!$E$1:$DG$2,2,0),0)),"",VLOOKUP($H3990*100+M$2,Feuil2!$A$3:$CQ$931,HLOOKUP(Feuil1!$F3990,Feuil2!$E$1:$DG$2,2,0),0))</f>
        <v>12.7</v>
      </c>
      <c r="N3990" s="12">
        <f>IF(ISBLANK(VLOOKUP($H3990*100+N$2,Feuil2!$A$3:$CQ$931,HLOOKUP(Feuil1!$F3990,Feuil2!$E$1:$DG$2,2,0),0)),"",VLOOKUP($H3990*100+N$2,Feuil2!$A$3:$CQ$931,HLOOKUP(Feuil1!$F3990,Feuil2!$E$1:$DG$2,2,0),0))</f>
        <v>12.1</v>
      </c>
      <c r="O3990" s="12">
        <f>IF(ISBLANK(VLOOKUP($H3990*100+O$2,Feuil2!$A$3:$CQ$931,HLOOKUP(Feuil1!$F3990,Feuil2!$E$1:$DG$2,2,0),0)),"",VLOOKUP($H3990*100+O$2,Feuil2!$A$3:$CQ$931,HLOOKUP(Feuil1!$F3990,Feuil2!$E$1:$DG$2,2,0),0))</f>
        <v>126.4</v>
      </c>
      <c r="P3990" s="12">
        <f>IF(ISBLANK(VLOOKUP($H3990*100+P$2,Feuil2!$A$3:$CQ$931,HLOOKUP(Feuil1!$F3990,Feuil2!$E$1:$DG$2,2,0),0)),"",VLOOKUP($H3990*100+P$2,Feuil2!$A$3:$CQ$931,HLOOKUP(Feuil1!$F3990,Feuil2!$E$1:$DG$2,2,0),0))</f>
        <v>190.1</v>
      </c>
      <c r="Q3990" s="12">
        <f>IF(ISBLANK(VLOOKUP($H3990*100+Q$2,Feuil2!$A$3:$CQ$931,HLOOKUP(Feuil1!$F3990,Feuil2!$E$1:$DG$2,2,0),0)),"",VLOOKUP($H3990*100+Q$2,Feuil2!$A$3:$CQ$931,HLOOKUP(Feuil1!$F3990,Feuil2!$E$1:$DG$2,2,0),0))</f>
        <v>34.299999999999997</v>
      </c>
      <c r="R3990" s="12">
        <f>IF(ISBLANK(VLOOKUP($H3990*100+R$2,Feuil2!$A$3:$CQ$931,HLOOKUP(Feuil1!$F3990,Feuil2!$E$1:$DG$2,2,0),0)),"",VLOOKUP($H3990*100+R$2,Feuil2!$A$3:$CQ$931,HLOOKUP(Feuil1!$F3990,Feuil2!$E$1:$DG$2,2,0),0))</f>
        <v>3</v>
      </c>
      <c r="S3990" s="12">
        <f>IF(ISBLANK(VLOOKUP($H3990*100+S$2,Feuil2!$A$3:$CQ$931,HLOOKUP(Feuil1!$F3990,Feuil2!$E$1:$DG$2,2,0),0)),"",VLOOKUP($H3990*100+S$2,Feuil2!$A$3:$CQ$931,HLOOKUP(Feuil1!$F3990,Feuil2!$E$1:$DG$2,2,0),0))</f>
        <v>0</v>
      </c>
      <c r="T3990" s="12">
        <f>IF(ISBLANK(VLOOKUP($H3990*100+T$2,Feuil2!$A$3:$CQ$931,HLOOKUP(Feuil1!$F3990,Feuil2!$E$1:$DG$2,2,0),0)),"",VLOOKUP($H3990*100+T$2,Feuil2!$A$3:$CQ$931,HLOOKUP(Feuil1!$F3990,Feuil2!$E$1:$DG$2,2,0),0))</f>
        <v>7.2</v>
      </c>
      <c r="U3990" s="12">
        <f t="shared" si="85"/>
        <v>871.30000000000007</v>
      </c>
    </row>
    <row r="3991" spans="1:21" x14ac:dyDescent="0.35">
      <c r="A3991" s="33" t="s">
        <v>106</v>
      </c>
      <c r="B3991" s="8" t="s">
        <v>107</v>
      </c>
      <c r="C3991" s="39">
        <v>542100</v>
      </c>
      <c r="D3991" s="39">
        <v>467600</v>
      </c>
      <c r="E3991" s="39">
        <v>300</v>
      </c>
      <c r="F3991" s="10">
        <v>6372</v>
      </c>
      <c r="G3991" s="5" t="s">
        <v>47</v>
      </c>
      <c r="H3991" s="11">
        <v>2002</v>
      </c>
      <c r="I3991" s="12">
        <f>IF(ISBLANK(VLOOKUP($H3991*100+I$2,Feuil2!$A$3:$CQ$931,HLOOKUP(Feuil1!$F3991,Feuil2!$E$1:$DG$2,2,0),0)),"",VLOOKUP($H3991*100+I$2,Feuil2!$A$3:$CQ$931,HLOOKUP(Feuil1!$F3991,Feuil2!$E$1:$DG$2,2,0),0))</f>
        <v>0.2</v>
      </c>
      <c r="J3991" s="12">
        <f>IF(ISBLANK(VLOOKUP($H3991*100+J$2,Feuil2!$A$3:$CQ$931,HLOOKUP(Feuil1!$F3991,Feuil2!$E$1:$DG$2,2,0),0)),"",VLOOKUP($H3991*100+J$2,Feuil2!$A$3:$CQ$931,HLOOKUP(Feuil1!$F3991,Feuil2!$E$1:$DG$2,2,0),0))</f>
        <v>207.7</v>
      </c>
      <c r="K3991" s="12">
        <f>IF(ISBLANK(VLOOKUP($H3991*100+K$2,Feuil2!$A$3:$CQ$931,HLOOKUP(Feuil1!$F3991,Feuil2!$E$1:$DG$2,2,0),0)),"",VLOOKUP($H3991*100+K$2,Feuil2!$A$3:$CQ$931,HLOOKUP(Feuil1!$F3991,Feuil2!$E$1:$DG$2,2,0),0))</f>
        <v>545.70000000000005</v>
      </c>
      <c r="L3991" s="12">
        <f>IF(ISBLANK(VLOOKUP($H3991*100+L$2,Feuil2!$A$3:$CQ$931,HLOOKUP(Feuil1!$F3991,Feuil2!$E$1:$DG$2,2,0),0)),"",VLOOKUP($H3991*100+L$2,Feuil2!$A$3:$CQ$931,HLOOKUP(Feuil1!$F3991,Feuil2!$E$1:$DG$2,2,0),0))</f>
        <v>101.3</v>
      </c>
      <c r="M3991" s="12">
        <f>IF(ISBLANK(VLOOKUP($H3991*100+M$2,Feuil2!$A$3:$CQ$931,HLOOKUP(Feuil1!$F3991,Feuil2!$E$1:$DG$2,2,0),0)),"",VLOOKUP($H3991*100+M$2,Feuil2!$A$3:$CQ$931,HLOOKUP(Feuil1!$F3991,Feuil2!$E$1:$DG$2,2,0),0))</f>
        <v>241.1</v>
      </c>
      <c r="N3991" s="12">
        <f>IF(ISBLANK(VLOOKUP($H3991*100+N$2,Feuil2!$A$3:$CQ$931,HLOOKUP(Feuil1!$F3991,Feuil2!$E$1:$DG$2,2,0),0)),"",VLOOKUP($H3991*100+N$2,Feuil2!$A$3:$CQ$931,HLOOKUP(Feuil1!$F3991,Feuil2!$E$1:$DG$2,2,0),0))</f>
        <v>143.69999999999999</v>
      </c>
      <c r="O3991" s="12">
        <f>IF(ISBLANK(VLOOKUP($H3991*100+O$2,Feuil2!$A$3:$CQ$931,HLOOKUP(Feuil1!$F3991,Feuil2!$E$1:$DG$2,2,0),0)),"",VLOOKUP($H3991*100+O$2,Feuil2!$A$3:$CQ$931,HLOOKUP(Feuil1!$F3991,Feuil2!$E$1:$DG$2,2,0),0))</f>
        <v>141.19999999999999</v>
      </c>
      <c r="P3991" s="12">
        <f>IF(ISBLANK(VLOOKUP($H3991*100+P$2,Feuil2!$A$3:$CQ$931,HLOOKUP(Feuil1!$F3991,Feuil2!$E$1:$DG$2,2,0),0)),"",VLOOKUP($H3991*100+P$2,Feuil2!$A$3:$CQ$931,HLOOKUP(Feuil1!$F3991,Feuil2!$E$1:$DG$2,2,0),0))</f>
        <v>117.5</v>
      </c>
      <c r="Q3991" s="12">
        <f>IF(ISBLANK(VLOOKUP($H3991*100+Q$2,Feuil2!$A$3:$CQ$931,HLOOKUP(Feuil1!$F3991,Feuil2!$E$1:$DG$2,2,0),0)),"",VLOOKUP($H3991*100+Q$2,Feuil2!$A$3:$CQ$931,HLOOKUP(Feuil1!$F3991,Feuil2!$E$1:$DG$2,2,0),0))</f>
        <v>42.6</v>
      </c>
      <c r="R3991" s="12">
        <f>IF(ISBLANK(VLOOKUP($H3991*100+R$2,Feuil2!$A$3:$CQ$931,HLOOKUP(Feuil1!$F3991,Feuil2!$E$1:$DG$2,2,0),0)),"",VLOOKUP($H3991*100+R$2,Feuil2!$A$3:$CQ$931,HLOOKUP(Feuil1!$F3991,Feuil2!$E$1:$DG$2,2,0),0))</f>
        <v>2.4</v>
      </c>
      <c r="S3991" s="12">
        <f>IF(ISBLANK(VLOOKUP($H3991*100+S$2,Feuil2!$A$3:$CQ$931,HLOOKUP(Feuil1!$F3991,Feuil2!$E$1:$DG$2,2,0),0)),"",VLOOKUP($H3991*100+S$2,Feuil2!$A$3:$CQ$931,HLOOKUP(Feuil1!$F3991,Feuil2!$E$1:$DG$2,2,0),0))</f>
        <v>0</v>
      </c>
      <c r="T3991" s="12">
        <f>IF(ISBLANK(VLOOKUP($H3991*100+T$2,Feuil2!$A$3:$CQ$931,HLOOKUP(Feuil1!$F3991,Feuil2!$E$1:$DG$2,2,0),0)),"",VLOOKUP($H3991*100+T$2,Feuil2!$A$3:$CQ$931,HLOOKUP(Feuil1!$F3991,Feuil2!$E$1:$DG$2,2,0),0))</f>
        <v>2.7</v>
      </c>
      <c r="U3991" s="12">
        <f t="shared" si="85"/>
        <v>1546.1000000000001</v>
      </c>
    </row>
    <row r="3992" spans="1:21" x14ac:dyDescent="0.35">
      <c r="A3992" s="33" t="s">
        <v>106</v>
      </c>
      <c r="B3992" s="8" t="s">
        <v>107</v>
      </c>
      <c r="C3992" s="39">
        <v>542100</v>
      </c>
      <c r="D3992" s="39">
        <v>467600</v>
      </c>
      <c r="E3992" s="39">
        <v>300</v>
      </c>
      <c r="F3992" s="10">
        <v>6372</v>
      </c>
      <c r="G3992" s="5" t="s">
        <v>47</v>
      </c>
      <c r="H3992" s="11">
        <v>2003</v>
      </c>
      <c r="I3992" s="12">
        <f>IF(ISBLANK(VLOOKUP($H3992*100+I$2,Feuil2!$A$3:$CQ$931,HLOOKUP(Feuil1!$F3992,Feuil2!$E$1:$DG$2,2,0),0)),"",VLOOKUP($H3992*100+I$2,Feuil2!$A$3:$CQ$931,HLOOKUP(Feuil1!$F3992,Feuil2!$E$1:$DG$2,2,0),0))</f>
        <v>0</v>
      </c>
      <c r="J3992" s="12">
        <f>IF(ISBLANK(VLOOKUP($H3992*100+J$2,Feuil2!$A$3:$CQ$931,HLOOKUP(Feuil1!$F3992,Feuil2!$E$1:$DG$2,2,0),0)),"",VLOOKUP($H3992*100+J$2,Feuil2!$A$3:$CQ$931,HLOOKUP(Feuil1!$F3992,Feuil2!$E$1:$DG$2,2,0),0))</f>
        <v>148.6</v>
      </c>
      <c r="K3992" s="12">
        <f>IF(ISBLANK(VLOOKUP($H3992*100+K$2,Feuil2!$A$3:$CQ$931,HLOOKUP(Feuil1!$F3992,Feuil2!$E$1:$DG$2,2,0),0)),"",VLOOKUP($H3992*100+K$2,Feuil2!$A$3:$CQ$931,HLOOKUP(Feuil1!$F3992,Feuil2!$E$1:$DG$2,2,0),0))</f>
        <v>165.1</v>
      </c>
      <c r="L3992" s="12">
        <f>IF(ISBLANK(VLOOKUP($H3992*100+L$2,Feuil2!$A$3:$CQ$931,HLOOKUP(Feuil1!$F3992,Feuil2!$E$1:$DG$2,2,0),0)),"",VLOOKUP($H3992*100+L$2,Feuil2!$A$3:$CQ$931,HLOOKUP(Feuil1!$F3992,Feuil2!$E$1:$DG$2,2,0),0))</f>
        <v>262.2</v>
      </c>
      <c r="M3992" s="12">
        <f>IF(ISBLANK(VLOOKUP($H3992*100+M$2,Feuil2!$A$3:$CQ$931,HLOOKUP(Feuil1!$F3992,Feuil2!$E$1:$DG$2,2,0),0)),"",VLOOKUP($H3992*100+M$2,Feuil2!$A$3:$CQ$931,HLOOKUP(Feuil1!$F3992,Feuil2!$E$1:$DG$2,2,0),0))</f>
        <v>31.5</v>
      </c>
      <c r="N3992" s="12">
        <f>IF(ISBLANK(VLOOKUP($H3992*100+N$2,Feuil2!$A$3:$CQ$931,HLOOKUP(Feuil1!$F3992,Feuil2!$E$1:$DG$2,2,0),0)),"",VLOOKUP($H3992*100+N$2,Feuil2!$A$3:$CQ$931,HLOOKUP(Feuil1!$F3992,Feuil2!$E$1:$DG$2,2,0),0))</f>
        <v>97.8</v>
      </c>
      <c r="O3992" s="12">
        <f>IF(ISBLANK(VLOOKUP($H3992*100+O$2,Feuil2!$A$3:$CQ$931,HLOOKUP(Feuil1!$F3992,Feuil2!$E$1:$DG$2,2,0),0)),"",VLOOKUP($H3992*100+O$2,Feuil2!$A$3:$CQ$931,HLOOKUP(Feuil1!$F3992,Feuil2!$E$1:$DG$2,2,0),0))</f>
        <v>127.3</v>
      </c>
      <c r="P3992" s="12">
        <f>IF(ISBLANK(VLOOKUP($H3992*100+P$2,Feuil2!$A$3:$CQ$931,HLOOKUP(Feuil1!$F3992,Feuil2!$E$1:$DG$2,2,0),0)),"",VLOOKUP($H3992*100+P$2,Feuil2!$A$3:$CQ$931,HLOOKUP(Feuil1!$F3992,Feuil2!$E$1:$DG$2,2,0),0))</f>
        <v>118.8</v>
      </c>
      <c r="Q3992" s="12">
        <f>IF(ISBLANK(VLOOKUP($H3992*100+Q$2,Feuil2!$A$3:$CQ$931,HLOOKUP(Feuil1!$F3992,Feuil2!$E$1:$DG$2,2,0),0)),"",VLOOKUP($H3992*100+Q$2,Feuil2!$A$3:$CQ$931,HLOOKUP(Feuil1!$F3992,Feuil2!$E$1:$DG$2,2,0),0))</f>
        <v>152.5</v>
      </c>
      <c r="R3992" s="12">
        <f>IF(ISBLANK(VLOOKUP($H3992*100+R$2,Feuil2!$A$3:$CQ$931,HLOOKUP(Feuil1!$F3992,Feuil2!$E$1:$DG$2,2,0),0)),"",VLOOKUP($H3992*100+R$2,Feuil2!$A$3:$CQ$931,HLOOKUP(Feuil1!$F3992,Feuil2!$E$1:$DG$2,2,0),0))</f>
        <v>0</v>
      </c>
      <c r="S3992" s="12">
        <f>IF(ISBLANK(VLOOKUP($H3992*100+S$2,Feuil2!$A$3:$CQ$931,HLOOKUP(Feuil1!$F3992,Feuil2!$E$1:$DG$2,2,0),0)),"",VLOOKUP($H3992*100+S$2,Feuil2!$A$3:$CQ$931,HLOOKUP(Feuil1!$F3992,Feuil2!$E$1:$DG$2,2,0),0))</f>
        <v>4.5999999999999996</v>
      </c>
      <c r="T3992" s="12">
        <f>IF(ISBLANK(VLOOKUP($H3992*100+T$2,Feuil2!$A$3:$CQ$931,HLOOKUP(Feuil1!$F3992,Feuil2!$E$1:$DG$2,2,0),0)),"",VLOOKUP($H3992*100+T$2,Feuil2!$A$3:$CQ$931,HLOOKUP(Feuil1!$F3992,Feuil2!$E$1:$DG$2,2,0),0))</f>
        <v>0</v>
      </c>
      <c r="U3992" s="12">
        <f t="shared" si="85"/>
        <v>1108.3999999999996</v>
      </c>
    </row>
    <row r="3993" spans="1:21" x14ac:dyDescent="0.35">
      <c r="A3993" s="33" t="s">
        <v>106</v>
      </c>
      <c r="B3993" s="8" t="s">
        <v>107</v>
      </c>
      <c r="C3993" s="39">
        <v>542100</v>
      </c>
      <c r="D3993" s="39">
        <v>467600</v>
      </c>
      <c r="E3993" s="39">
        <v>300</v>
      </c>
      <c r="F3993" s="10">
        <v>6372</v>
      </c>
      <c r="G3993" s="5" t="s">
        <v>47</v>
      </c>
      <c r="H3993" s="11">
        <v>2004</v>
      </c>
      <c r="I3993" s="12">
        <f>IF(ISBLANK(VLOOKUP($H3993*100+I$2,Feuil2!$A$3:$CQ$931,HLOOKUP(Feuil1!$F3993,Feuil2!$E$1:$DG$2,2,0),0)),"",VLOOKUP($H3993*100+I$2,Feuil2!$A$3:$CQ$931,HLOOKUP(Feuil1!$F3993,Feuil2!$E$1:$DG$2,2,0),0))</f>
        <v>0</v>
      </c>
      <c r="J3993" s="12">
        <f>IF(ISBLANK(VLOOKUP($H3993*100+J$2,Feuil2!$A$3:$CQ$931,HLOOKUP(Feuil1!$F3993,Feuil2!$E$1:$DG$2,2,0),0)),"",VLOOKUP($H3993*100+J$2,Feuil2!$A$3:$CQ$931,HLOOKUP(Feuil1!$F3993,Feuil2!$E$1:$DG$2,2,0),0))</f>
        <v>116.9</v>
      </c>
      <c r="K3993" s="12">
        <f>IF(ISBLANK(VLOOKUP($H3993*100+K$2,Feuil2!$A$3:$CQ$931,HLOOKUP(Feuil1!$F3993,Feuil2!$E$1:$DG$2,2,0),0)),"",VLOOKUP($H3993*100+K$2,Feuil2!$A$3:$CQ$931,HLOOKUP(Feuil1!$F3993,Feuil2!$E$1:$DG$2,2,0),0))</f>
        <v>44.6</v>
      </c>
      <c r="L3993" s="12">
        <f>IF(ISBLANK(VLOOKUP($H3993*100+L$2,Feuil2!$A$3:$CQ$931,HLOOKUP(Feuil1!$F3993,Feuil2!$E$1:$DG$2,2,0),0)),"",VLOOKUP($H3993*100+L$2,Feuil2!$A$3:$CQ$931,HLOOKUP(Feuil1!$F3993,Feuil2!$E$1:$DG$2,2,0),0))</f>
        <v>58.3</v>
      </c>
      <c r="M3993" s="12">
        <f>IF(ISBLANK(VLOOKUP($H3993*100+M$2,Feuil2!$A$3:$CQ$931,HLOOKUP(Feuil1!$F3993,Feuil2!$E$1:$DG$2,2,0),0)),"",VLOOKUP($H3993*100+M$2,Feuil2!$A$3:$CQ$931,HLOOKUP(Feuil1!$F3993,Feuil2!$E$1:$DG$2,2,0),0))</f>
        <v>0.1</v>
      </c>
      <c r="N3993" s="12">
        <f>IF(ISBLANK(VLOOKUP($H3993*100+N$2,Feuil2!$A$3:$CQ$931,HLOOKUP(Feuil1!$F3993,Feuil2!$E$1:$DG$2,2,0),0)),"",VLOOKUP($H3993*100+N$2,Feuil2!$A$3:$CQ$931,HLOOKUP(Feuil1!$F3993,Feuil2!$E$1:$DG$2,2,0),0))</f>
        <v>138.80000000000001</v>
      </c>
      <c r="O3993" s="12">
        <f>IF(ISBLANK(VLOOKUP($H3993*100+O$2,Feuil2!$A$3:$CQ$931,HLOOKUP(Feuil1!$F3993,Feuil2!$E$1:$DG$2,2,0),0)),"",VLOOKUP($H3993*100+O$2,Feuil2!$A$3:$CQ$931,HLOOKUP(Feuil1!$F3993,Feuil2!$E$1:$DG$2,2,0),0))</f>
        <v>73.400000000000006</v>
      </c>
      <c r="P3993" s="12">
        <f>IF(ISBLANK(VLOOKUP($H3993*100+P$2,Feuil2!$A$3:$CQ$931,HLOOKUP(Feuil1!$F3993,Feuil2!$E$1:$DG$2,2,0),0)),"",VLOOKUP($H3993*100+P$2,Feuil2!$A$3:$CQ$931,HLOOKUP(Feuil1!$F3993,Feuil2!$E$1:$DG$2,2,0),0))</f>
        <v>1.9</v>
      </c>
      <c r="Q3993" s="12">
        <f>IF(ISBLANK(VLOOKUP($H3993*100+Q$2,Feuil2!$A$3:$CQ$931,HLOOKUP(Feuil1!$F3993,Feuil2!$E$1:$DG$2,2,0),0)),"",VLOOKUP($H3993*100+Q$2,Feuil2!$A$3:$CQ$931,HLOOKUP(Feuil1!$F3993,Feuil2!$E$1:$DG$2,2,0),0))</f>
        <v>3.3</v>
      </c>
      <c r="R3993" s="12">
        <f>IF(ISBLANK(VLOOKUP($H3993*100+R$2,Feuil2!$A$3:$CQ$931,HLOOKUP(Feuil1!$F3993,Feuil2!$E$1:$DG$2,2,0),0)),"",VLOOKUP($H3993*100+R$2,Feuil2!$A$3:$CQ$931,HLOOKUP(Feuil1!$F3993,Feuil2!$E$1:$DG$2,2,0),0))</f>
        <v>16.5</v>
      </c>
      <c r="S3993" s="12">
        <f>IF(ISBLANK(VLOOKUP($H3993*100+S$2,Feuil2!$A$3:$CQ$931,HLOOKUP(Feuil1!$F3993,Feuil2!$E$1:$DG$2,2,0),0)),"",VLOOKUP($H3993*100+S$2,Feuil2!$A$3:$CQ$931,HLOOKUP(Feuil1!$F3993,Feuil2!$E$1:$DG$2,2,0),0))</f>
        <v>0</v>
      </c>
      <c r="T3993" s="12">
        <f>IF(ISBLANK(VLOOKUP($H3993*100+T$2,Feuil2!$A$3:$CQ$931,HLOOKUP(Feuil1!$F3993,Feuil2!$E$1:$DG$2,2,0),0)),"",VLOOKUP($H3993*100+T$2,Feuil2!$A$3:$CQ$931,HLOOKUP(Feuil1!$F3993,Feuil2!$E$1:$DG$2,2,0),0))</f>
        <v>0</v>
      </c>
      <c r="U3993" s="12">
        <f t="shared" si="85"/>
        <v>453.8</v>
      </c>
    </row>
    <row r="3994" spans="1:21" x14ac:dyDescent="0.35">
      <c r="A3994" s="33" t="s">
        <v>106</v>
      </c>
      <c r="B3994" s="8" t="s">
        <v>107</v>
      </c>
      <c r="C3994" s="39">
        <v>542100</v>
      </c>
      <c r="D3994" s="39">
        <v>467600</v>
      </c>
      <c r="E3994" s="39">
        <v>300</v>
      </c>
      <c r="F3994" s="10">
        <v>6372</v>
      </c>
      <c r="G3994" s="5" t="s">
        <v>47</v>
      </c>
      <c r="H3994" s="11">
        <v>2005</v>
      </c>
      <c r="I3994" s="12">
        <f>IF(ISBLANK(VLOOKUP($H3994*100+I$2,Feuil2!$A$3:$CQ$931,HLOOKUP(Feuil1!$F3994,Feuil2!$E$1:$DG$2,2,0),0)),"",VLOOKUP($H3994*100+I$2,Feuil2!$A$3:$CQ$931,HLOOKUP(Feuil1!$F3994,Feuil2!$E$1:$DG$2,2,0),0))</f>
        <v>9.6</v>
      </c>
      <c r="J3994" s="12">
        <f>IF(ISBLANK(VLOOKUP($H3994*100+J$2,Feuil2!$A$3:$CQ$931,HLOOKUP(Feuil1!$F3994,Feuil2!$E$1:$DG$2,2,0),0)),"",VLOOKUP($H3994*100+J$2,Feuil2!$A$3:$CQ$931,HLOOKUP(Feuil1!$F3994,Feuil2!$E$1:$DG$2,2,0),0))</f>
        <v>96.8</v>
      </c>
      <c r="K3994" s="12">
        <f>IF(ISBLANK(VLOOKUP($H3994*100+K$2,Feuil2!$A$3:$CQ$931,HLOOKUP(Feuil1!$F3994,Feuil2!$E$1:$DG$2,2,0),0)),"",VLOOKUP($H3994*100+K$2,Feuil2!$A$3:$CQ$931,HLOOKUP(Feuil1!$F3994,Feuil2!$E$1:$DG$2,2,0),0))</f>
        <v>115.4</v>
      </c>
      <c r="L3994" s="12">
        <f>IF(ISBLANK(VLOOKUP($H3994*100+L$2,Feuil2!$A$3:$CQ$931,HLOOKUP(Feuil1!$F3994,Feuil2!$E$1:$DG$2,2,0),0)),"",VLOOKUP($H3994*100+L$2,Feuil2!$A$3:$CQ$931,HLOOKUP(Feuil1!$F3994,Feuil2!$E$1:$DG$2,2,0),0))</f>
        <v>46.6</v>
      </c>
      <c r="M3994" s="12">
        <f>IF(ISBLANK(VLOOKUP($H3994*100+M$2,Feuil2!$A$3:$CQ$931,HLOOKUP(Feuil1!$F3994,Feuil2!$E$1:$DG$2,2,0),0)),"",VLOOKUP($H3994*100+M$2,Feuil2!$A$3:$CQ$931,HLOOKUP(Feuil1!$F3994,Feuil2!$E$1:$DG$2,2,0),0))</f>
        <v>170.5</v>
      </c>
      <c r="N3994" s="12">
        <f>IF(ISBLANK(VLOOKUP($H3994*100+N$2,Feuil2!$A$3:$CQ$931,HLOOKUP(Feuil1!$F3994,Feuil2!$E$1:$DG$2,2,0),0)),"",VLOOKUP($H3994*100+N$2,Feuil2!$A$3:$CQ$931,HLOOKUP(Feuil1!$F3994,Feuil2!$E$1:$DG$2,2,0),0))</f>
        <v>189.7</v>
      </c>
      <c r="O3994" s="12">
        <f>IF(ISBLANK(VLOOKUP($H3994*100+O$2,Feuil2!$A$3:$CQ$931,HLOOKUP(Feuil1!$F3994,Feuil2!$E$1:$DG$2,2,0),0)),"",VLOOKUP($H3994*100+O$2,Feuil2!$A$3:$CQ$931,HLOOKUP(Feuil1!$F3994,Feuil2!$E$1:$DG$2,2,0),0))</f>
        <v>150.6</v>
      </c>
      <c r="P3994" s="12">
        <f>IF(ISBLANK(VLOOKUP($H3994*100+P$2,Feuil2!$A$3:$CQ$931,HLOOKUP(Feuil1!$F3994,Feuil2!$E$1:$DG$2,2,0),0)),"",VLOOKUP($H3994*100+P$2,Feuil2!$A$3:$CQ$931,HLOOKUP(Feuil1!$F3994,Feuil2!$E$1:$DG$2,2,0),0))</f>
        <v>36</v>
      </c>
      <c r="Q3994" s="12">
        <f>IF(ISBLANK(VLOOKUP($H3994*100+Q$2,Feuil2!$A$3:$CQ$931,HLOOKUP(Feuil1!$F3994,Feuil2!$E$1:$DG$2,2,0),0)),"",VLOOKUP($H3994*100+Q$2,Feuil2!$A$3:$CQ$931,HLOOKUP(Feuil1!$F3994,Feuil2!$E$1:$DG$2,2,0),0))</f>
        <v>13.9</v>
      </c>
      <c r="R3994" s="12">
        <f>IF(ISBLANK(VLOOKUP($H3994*100+R$2,Feuil2!$A$3:$CQ$931,HLOOKUP(Feuil1!$F3994,Feuil2!$E$1:$DG$2,2,0),0)),"",VLOOKUP($H3994*100+R$2,Feuil2!$A$3:$CQ$931,HLOOKUP(Feuil1!$F3994,Feuil2!$E$1:$DG$2,2,0),0))</f>
        <v>13.7</v>
      </c>
      <c r="S3994" s="12">
        <f>IF(ISBLANK(VLOOKUP($H3994*100+S$2,Feuil2!$A$3:$CQ$931,HLOOKUP(Feuil1!$F3994,Feuil2!$E$1:$DG$2,2,0),0)),"",VLOOKUP($H3994*100+S$2,Feuil2!$A$3:$CQ$931,HLOOKUP(Feuil1!$F3994,Feuil2!$E$1:$DG$2,2,0),0))</f>
        <v>4.2</v>
      </c>
      <c r="T3994" s="12">
        <f>IF(ISBLANK(VLOOKUP($H3994*100+T$2,Feuil2!$A$3:$CQ$931,HLOOKUP(Feuil1!$F3994,Feuil2!$E$1:$DG$2,2,0),0)),"",VLOOKUP($H3994*100+T$2,Feuil2!$A$3:$CQ$931,HLOOKUP(Feuil1!$F3994,Feuil2!$E$1:$DG$2,2,0),0))</f>
        <v>4.3</v>
      </c>
      <c r="U3994" s="12">
        <f t="shared" si="85"/>
        <v>851.30000000000007</v>
      </c>
    </row>
    <row r="3995" spans="1:21" x14ac:dyDescent="0.35">
      <c r="A3995" s="33" t="s">
        <v>106</v>
      </c>
      <c r="B3995" s="8" t="s">
        <v>107</v>
      </c>
      <c r="C3995" s="39">
        <v>542100</v>
      </c>
      <c r="D3995" s="39">
        <v>467600</v>
      </c>
      <c r="E3995" s="39">
        <v>300</v>
      </c>
      <c r="F3995" s="10">
        <v>6372</v>
      </c>
      <c r="G3995" s="5" t="s">
        <v>47</v>
      </c>
      <c r="H3995" s="11">
        <v>2006</v>
      </c>
      <c r="I3995" s="12">
        <f>IF(ISBLANK(VLOOKUP($H3995*100+I$2,Feuil2!$A$3:$CQ$931,HLOOKUP(Feuil1!$F3995,Feuil2!$E$1:$DG$2,2,0),0)),"",VLOOKUP($H3995*100+I$2,Feuil2!$A$3:$CQ$931,HLOOKUP(Feuil1!$F3995,Feuil2!$E$1:$DG$2,2,0),0))</f>
        <v>19</v>
      </c>
      <c r="J3995" s="12">
        <f>IF(ISBLANK(VLOOKUP($H3995*100+J$2,Feuil2!$A$3:$CQ$931,HLOOKUP(Feuil1!$F3995,Feuil2!$E$1:$DG$2,2,0),0)),"",VLOOKUP($H3995*100+J$2,Feuil2!$A$3:$CQ$931,HLOOKUP(Feuil1!$F3995,Feuil2!$E$1:$DG$2,2,0),0))</f>
        <v>46.2</v>
      </c>
      <c r="K3995" s="12">
        <f>IF(ISBLANK(VLOOKUP($H3995*100+K$2,Feuil2!$A$3:$CQ$931,HLOOKUP(Feuil1!$F3995,Feuil2!$E$1:$DG$2,2,0),0)),"",VLOOKUP($H3995*100+K$2,Feuil2!$A$3:$CQ$931,HLOOKUP(Feuil1!$F3995,Feuil2!$E$1:$DG$2,2,0),0))</f>
        <v>73.7</v>
      </c>
      <c r="L3995" s="12">
        <f>IF(ISBLANK(VLOOKUP($H3995*100+L$2,Feuil2!$A$3:$CQ$931,HLOOKUP(Feuil1!$F3995,Feuil2!$E$1:$DG$2,2,0),0)),"",VLOOKUP($H3995*100+L$2,Feuil2!$A$3:$CQ$931,HLOOKUP(Feuil1!$F3995,Feuil2!$E$1:$DG$2,2,0),0))</f>
        <v>22.7</v>
      </c>
      <c r="M3995" s="12">
        <f>IF(ISBLANK(VLOOKUP($H3995*100+M$2,Feuil2!$A$3:$CQ$931,HLOOKUP(Feuil1!$F3995,Feuil2!$E$1:$DG$2,2,0),0)),"",VLOOKUP($H3995*100+M$2,Feuil2!$A$3:$CQ$931,HLOOKUP(Feuil1!$F3995,Feuil2!$E$1:$DG$2,2,0),0))</f>
        <v>53.9</v>
      </c>
      <c r="N3995" s="12">
        <f>IF(ISBLANK(VLOOKUP($H3995*100+N$2,Feuil2!$A$3:$CQ$931,HLOOKUP(Feuil1!$F3995,Feuil2!$E$1:$DG$2,2,0),0)),"",VLOOKUP($H3995*100+N$2,Feuil2!$A$3:$CQ$931,HLOOKUP(Feuil1!$F3995,Feuil2!$E$1:$DG$2,2,0),0))</f>
        <v>89.4</v>
      </c>
      <c r="O3995" s="12">
        <f>IF(ISBLANK(VLOOKUP($H3995*100+O$2,Feuil2!$A$3:$CQ$931,HLOOKUP(Feuil1!$F3995,Feuil2!$E$1:$DG$2,2,0),0)),"",VLOOKUP($H3995*100+O$2,Feuil2!$A$3:$CQ$931,HLOOKUP(Feuil1!$F3995,Feuil2!$E$1:$DG$2,2,0),0))</f>
        <v>88.3</v>
      </c>
      <c r="P3995" s="12">
        <f>IF(ISBLANK(VLOOKUP($H3995*100+P$2,Feuil2!$A$3:$CQ$931,HLOOKUP(Feuil1!$F3995,Feuil2!$E$1:$DG$2,2,0),0)),"",VLOOKUP($H3995*100+P$2,Feuil2!$A$3:$CQ$931,HLOOKUP(Feuil1!$F3995,Feuil2!$E$1:$DG$2,2,0),0))</f>
        <v>116.8</v>
      </c>
      <c r="Q3995" s="12">
        <f>IF(ISBLANK(VLOOKUP($H3995*100+Q$2,Feuil2!$A$3:$CQ$931,HLOOKUP(Feuil1!$F3995,Feuil2!$E$1:$DG$2,2,0),0)),"",VLOOKUP($H3995*100+Q$2,Feuil2!$A$3:$CQ$931,HLOOKUP(Feuil1!$F3995,Feuil2!$E$1:$DG$2,2,0),0))</f>
        <v>39.9</v>
      </c>
      <c r="R3995" s="12">
        <f>IF(ISBLANK(VLOOKUP($H3995*100+R$2,Feuil2!$A$3:$CQ$931,HLOOKUP(Feuil1!$F3995,Feuil2!$E$1:$DG$2,2,0),0)),"",VLOOKUP($H3995*100+R$2,Feuil2!$A$3:$CQ$931,HLOOKUP(Feuil1!$F3995,Feuil2!$E$1:$DG$2,2,0),0))</f>
        <v>0</v>
      </c>
      <c r="S3995" s="12">
        <f>IF(ISBLANK(VLOOKUP($H3995*100+S$2,Feuil2!$A$3:$CQ$931,HLOOKUP(Feuil1!$F3995,Feuil2!$E$1:$DG$2,2,0),0)),"",VLOOKUP($H3995*100+S$2,Feuil2!$A$3:$CQ$931,HLOOKUP(Feuil1!$F3995,Feuil2!$E$1:$DG$2,2,0),0))</f>
        <v>0</v>
      </c>
      <c r="T3995" s="12">
        <f>IF(ISBLANK(VLOOKUP($H3995*100+T$2,Feuil2!$A$3:$CQ$931,HLOOKUP(Feuil1!$F3995,Feuil2!$E$1:$DG$2,2,0),0)),"",VLOOKUP($H3995*100+T$2,Feuil2!$A$3:$CQ$931,HLOOKUP(Feuil1!$F3995,Feuil2!$E$1:$DG$2,2,0),0))</f>
        <v>2.7</v>
      </c>
      <c r="U3995" s="12">
        <f t="shared" si="85"/>
        <v>552.6</v>
      </c>
    </row>
    <row r="3996" spans="1:21" x14ac:dyDescent="0.35">
      <c r="A3996" s="33" t="s">
        <v>106</v>
      </c>
      <c r="B3996" s="8" t="s">
        <v>107</v>
      </c>
      <c r="C3996" s="39">
        <v>542100</v>
      </c>
      <c r="D3996" s="39">
        <v>467600</v>
      </c>
      <c r="E3996" s="39">
        <v>300</v>
      </c>
      <c r="F3996" s="10">
        <v>6372</v>
      </c>
      <c r="G3996" s="5" t="s">
        <v>47</v>
      </c>
      <c r="H3996" s="11">
        <v>2007</v>
      </c>
      <c r="I3996" s="12">
        <f>IF(ISBLANK(VLOOKUP($H3996*100+I$2,Feuil2!$A$3:$CQ$931,HLOOKUP(Feuil1!$F3996,Feuil2!$E$1:$DG$2,2,0),0)),"",VLOOKUP($H3996*100+I$2,Feuil2!$A$3:$CQ$931,HLOOKUP(Feuil1!$F3996,Feuil2!$E$1:$DG$2,2,0),0))</f>
        <v>13.5</v>
      </c>
      <c r="J3996" s="12">
        <f>IF(ISBLANK(VLOOKUP($H3996*100+J$2,Feuil2!$A$3:$CQ$931,HLOOKUP(Feuil1!$F3996,Feuil2!$E$1:$DG$2,2,0),0)),"",VLOOKUP($H3996*100+J$2,Feuil2!$A$3:$CQ$931,HLOOKUP(Feuil1!$F3996,Feuil2!$E$1:$DG$2,2,0),0))</f>
        <v>27.4</v>
      </c>
      <c r="K3996" s="12">
        <f>IF(ISBLANK(VLOOKUP($H3996*100+K$2,Feuil2!$A$3:$CQ$931,HLOOKUP(Feuil1!$F3996,Feuil2!$E$1:$DG$2,2,0),0)),"",VLOOKUP($H3996*100+K$2,Feuil2!$A$3:$CQ$931,HLOOKUP(Feuil1!$F3996,Feuil2!$E$1:$DG$2,2,0),0))</f>
        <v>98.3</v>
      </c>
      <c r="L3996" s="12">
        <f>IF(ISBLANK(VLOOKUP($H3996*100+L$2,Feuil2!$A$3:$CQ$931,HLOOKUP(Feuil1!$F3996,Feuil2!$E$1:$DG$2,2,0),0)),"",VLOOKUP($H3996*100+L$2,Feuil2!$A$3:$CQ$931,HLOOKUP(Feuil1!$F3996,Feuil2!$E$1:$DG$2,2,0),0))</f>
        <v>53.6</v>
      </c>
      <c r="M3996" s="12">
        <f>IF(ISBLANK(VLOOKUP($H3996*100+M$2,Feuil2!$A$3:$CQ$931,HLOOKUP(Feuil1!$F3996,Feuil2!$E$1:$DG$2,2,0),0)),"",VLOOKUP($H3996*100+M$2,Feuil2!$A$3:$CQ$931,HLOOKUP(Feuil1!$F3996,Feuil2!$E$1:$DG$2,2,0),0))</f>
        <v>146.69999999999999</v>
      </c>
      <c r="N3996" s="12">
        <f>IF(ISBLANK(VLOOKUP($H3996*100+N$2,Feuil2!$A$3:$CQ$931,HLOOKUP(Feuil1!$F3996,Feuil2!$E$1:$DG$2,2,0),0)),"",VLOOKUP($H3996*100+N$2,Feuil2!$A$3:$CQ$931,HLOOKUP(Feuil1!$F3996,Feuil2!$E$1:$DG$2,2,0),0))</f>
        <v>71.599999999999994</v>
      </c>
      <c r="O3996" s="12">
        <f>IF(ISBLANK(VLOOKUP($H3996*100+O$2,Feuil2!$A$3:$CQ$931,HLOOKUP(Feuil1!$F3996,Feuil2!$E$1:$DG$2,2,0),0)),"",VLOOKUP($H3996*100+O$2,Feuil2!$A$3:$CQ$931,HLOOKUP(Feuil1!$F3996,Feuil2!$E$1:$DG$2,2,0),0))</f>
        <v>30</v>
      </c>
      <c r="P3996" s="12">
        <f>IF(ISBLANK(VLOOKUP($H3996*100+P$2,Feuil2!$A$3:$CQ$931,HLOOKUP(Feuil1!$F3996,Feuil2!$E$1:$DG$2,2,0),0)),"",VLOOKUP($H3996*100+P$2,Feuil2!$A$3:$CQ$931,HLOOKUP(Feuil1!$F3996,Feuil2!$E$1:$DG$2,2,0),0))</f>
        <v>112.1</v>
      </c>
      <c r="Q3996" s="12">
        <f>IF(ISBLANK(VLOOKUP($H3996*100+Q$2,Feuil2!$A$3:$CQ$931,HLOOKUP(Feuil1!$F3996,Feuil2!$E$1:$DG$2,2,0),0)),"",VLOOKUP($H3996*100+Q$2,Feuil2!$A$3:$CQ$931,HLOOKUP(Feuil1!$F3996,Feuil2!$E$1:$DG$2,2,0),0))</f>
        <v>60</v>
      </c>
      <c r="R3996" s="12">
        <f>IF(ISBLANK(VLOOKUP($H3996*100+R$2,Feuil2!$A$3:$CQ$931,HLOOKUP(Feuil1!$F3996,Feuil2!$E$1:$DG$2,2,0),0)),"",VLOOKUP($H3996*100+R$2,Feuil2!$A$3:$CQ$931,HLOOKUP(Feuil1!$F3996,Feuil2!$E$1:$DG$2,2,0),0))</f>
        <v>0</v>
      </c>
      <c r="S3996" s="12">
        <f>IF(ISBLANK(VLOOKUP($H3996*100+S$2,Feuil2!$A$3:$CQ$931,HLOOKUP(Feuil1!$F3996,Feuil2!$E$1:$DG$2,2,0),0)),"",VLOOKUP($H3996*100+S$2,Feuil2!$A$3:$CQ$931,HLOOKUP(Feuil1!$F3996,Feuil2!$E$1:$DG$2,2,0),0))</f>
        <v>0</v>
      </c>
      <c r="T3996" s="12">
        <f>IF(ISBLANK(VLOOKUP($H3996*100+T$2,Feuil2!$A$3:$CQ$931,HLOOKUP(Feuil1!$F3996,Feuil2!$E$1:$DG$2,2,0),0)),"",VLOOKUP($H3996*100+T$2,Feuil2!$A$3:$CQ$931,HLOOKUP(Feuil1!$F3996,Feuil2!$E$1:$DG$2,2,0),0))</f>
        <v>0</v>
      </c>
      <c r="U3996" s="12">
        <f t="shared" si="85"/>
        <v>613.20000000000005</v>
      </c>
    </row>
    <row r="3997" spans="1:21" x14ac:dyDescent="0.35">
      <c r="A3997" s="33" t="s">
        <v>106</v>
      </c>
      <c r="B3997" s="8" t="s">
        <v>107</v>
      </c>
      <c r="C3997" s="39">
        <v>542100</v>
      </c>
      <c r="D3997" s="39">
        <v>467600</v>
      </c>
      <c r="E3997" s="39">
        <v>300</v>
      </c>
      <c r="F3997" s="10">
        <v>6372</v>
      </c>
      <c r="G3997" s="5" t="s">
        <v>47</v>
      </c>
      <c r="H3997" s="11">
        <v>2008</v>
      </c>
      <c r="I3997" s="12">
        <f>IF(ISBLANK(VLOOKUP($H3997*100+I$2,Feuil2!$A$3:$CQ$931,HLOOKUP(Feuil1!$F3997,Feuil2!$E$1:$DG$2,2,0),0)),"",VLOOKUP($H3997*100+I$2,Feuil2!$A$3:$CQ$931,HLOOKUP(Feuil1!$F3997,Feuil2!$E$1:$DG$2,2,0),0))</f>
        <v>83</v>
      </c>
      <c r="J3997" s="12">
        <f>IF(ISBLANK(VLOOKUP($H3997*100+J$2,Feuil2!$A$3:$CQ$931,HLOOKUP(Feuil1!$F3997,Feuil2!$E$1:$DG$2,2,0),0)),"",VLOOKUP($H3997*100+J$2,Feuil2!$A$3:$CQ$931,HLOOKUP(Feuil1!$F3997,Feuil2!$E$1:$DG$2,2,0),0))</f>
        <v>35.299999999999997</v>
      </c>
      <c r="K3997" s="12">
        <f>IF(ISBLANK(VLOOKUP($H3997*100+K$2,Feuil2!$A$3:$CQ$931,HLOOKUP(Feuil1!$F3997,Feuil2!$E$1:$DG$2,2,0),0)),"",VLOOKUP($H3997*100+K$2,Feuil2!$A$3:$CQ$931,HLOOKUP(Feuil1!$F3997,Feuil2!$E$1:$DG$2,2,0),0))</f>
        <v>224.4</v>
      </c>
      <c r="L3997" s="12">
        <f>IF(ISBLANK(VLOOKUP($H3997*100+L$2,Feuil2!$A$3:$CQ$931,HLOOKUP(Feuil1!$F3997,Feuil2!$E$1:$DG$2,2,0),0)),"",VLOOKUP($H3997*100+L$2,Feuil2!$A$3:$CQ$931,HLOOKUP(Feuil1!$F3997,Feuil2!$E$1:$DG$2,2,0),0))</f>
        <v>141.5</v>
      </c>
      <c r="M3997" s="12">
        <f>IF(ISBLANK(VLOOKUP($H3997*100+M$2,Feuil2!$A$3:$CQ$931,HLOOKUP(Feuil1!$F3997,Feuil2!$E$1:$DG$2,2,0),0)),"",VLOOKUP($H3997*100+M$2,Feuil2!$A$3:$CQ$931,HLOOKUP(Feuil1!$F3997,Feuil2!$E$1:$DG$2,2,0),0))</f>
        <v>207.9</v>
      </c>
      <c r="N3997" s="12">
        <f>IF(ISBLANK(VLOOKUP($H3997*100+N$2,Feuil2!$A$3:$CQ$931,HLOOKUP(Feuil1!$F3997,Feuil2!$E$1:$DG$2,2,0),0)),"",VLOOKUP($H3997*100+N$2,Feuil2!$A$3:$CQ$931,HLOOKUP(Feuil1!$F3997,Feuil2!$E$1:$DG$2,2,0),0))</f>
        <v>343.2</v>
      </c>
      <c r="O3997" s="12">
        <f>IF(ISBLANK(VLOOKUP($H3997*100+O$2,Feuil2!$A$3:$CQ$931,HLOOKUP(Feuil1!$F3997,Feuil2!$E$1:$DG$2,2,0),0)),"",VLOOKUP($H3997*100+O$2,Feuil2!$A$3:$CQ$931,HLOOKUP(Feuil1!$F3997,Feuil2!$E$1:$DG$2,2,0),0))</f>
        <v>123</v>
      </c>
      <c r="P3997" s="12">
        <f>IF(ISBLANK(VLOOKUP($H3997*100+P$2,Feuil2!$A$3:$CQ$931,HLOOKUP(Feuil1!$F3997,Feuil2!$E$1:$DG$2,2,0),0)),"",VLOOKUP($H3997*100+P$2,Feuil2!$A$3:$CQ$931,HLOOKUP(Feuil1!$F3997,Feuil2!$E$1:$DG$2,2,0),0))</f>
        <v>73.900000000000006</v>
      </c>
      <c r="Q3997" s="12">
        <f>IF(ISBLANK(VLOOKUP($H3997*100+Q$2,Feuil2!$A$3:$CQ$931,HLOOKUP(Feuil1!$F3997,Feuil2!$E$1:$DG$2,2,0),0)),"",VLOOKUP($H3997*100+Q$2,Feuil2!$A$3:$CQ$931,HLOOKUP(Feuil1!$F3997,Feuil2!$E$1:$DG$2,2,0),0))</f>
        <v>1.4</v>
      </c>
      <c r="R3997" s="12">
        <f>IF(ISBLANK(VLOOKUP($H3997*100+R$2,Feuil2!$A$3:$CQ$931,HLOOKUP(Feuil1!$F3997,Feuil2!$E$1:$DG$2,2,0),0)),"",VLOOKUP($H3997*100+R$2,Feuil2!$A$3:$CQ$931,HLOOKUP(Feuil1!$F3997,Feuil2!$E$1:$DG$2,2,0),0))</f>
        <v>11.2</v>
      </c>
      <c r="S3997" s="12">
        <f>IF(ISBLANK(VLOOKUP($H3997*100+S$2,Feuil2!$A$3:$CQ$931,HLOOKUP(Feuil1!$F3997,Feuil2!$E$1:$DG$2,2,0),0)),"",VLOOKUP($H3997*100+S$2,Feuil2!$A$3:$CQ$931,HLOOKUP(Feuil1!$F3997,Feuil2!$E$1:$DG$2,2,0),0))</f>
        <v>0</v>
      </c>
      <c r="T3997" s="12">
        <f>IF(ISBLANK(VLOOKUP($H3997*100+T$2,Feuil2!$A$3:$CQ$931,HLOOKUP(Feuil1!$F3997,Feuil2!$E$1:$DG$2,2,0),0)),"",VLOOKUP($H3997*100+T$2,Feuil2!$A$3:$CQ$931,HLOOKUP(Feuil1!$F3997,Feuil2!$E$1:$DG$2,2,0),0))</f>
        <v>0</v>
      </c>
      <c r="U3997" s="12">
        <f t="shared" si="85"/>
        <v>1244.8000000000002</v>
      </c>
    </row>
    <row r="3998" spans="1:21" x14ac:dyDescent="0.35">
      <c r="A3998" s="33" t="s">
        <v>106</v>
      </c>
      <c r="B3998" s="8" t="s">
        <v>107</v>
      </c>
      <c r="C3998" s="39">
        <v>542100</v>
      </c>
      <c r="D3998" s="39">
        <v>467600</v>
      </c>
      <c r="E3998" s="39">
        <v>300</v>
      </c>
      <c r="F3998" s="10">
        <v>6372</v>
      </c>
      <c r="G3998" s="5" t="s">
        <v>47</v>
      </c>
      <c r="H3998" s="11">
        <v>2009</v>
      </c>
      <c r="I3998" s="12">
        <f>IF(ISBLANK(VLOOKUP($H3998*100+I$2,Feuil2!$A$3:$CQ$931,HLOOKUP(Feuil1!$F3998,Feuil2!$E$1:$DG$2,2,0),0)),"",VLOOKUP($H3998*100+I$2,Feuil2!$A$3:$CQ$931,HLOOKUP(Feuil1!$F3998,Feuil2!$E$1:$DG$2,2,0),0))</f>
        <v>110.8</v>
      </c>
      <c r="J3998" s="12">
        <f>IF(ISBLANK(VLOOKUP($H3998*100+J$2,Feuil2!$A$3:$CQ$931,HLOOKUP(Feuil1!$F3998,Feuil2!$E$1:$DG$2,2,0),0)),"",VLOOKUP($H3998*100+J$2,Feuil2!$A$3:$CQ$931,HLOOKUP(Feuil1!$F3998,Feuil2!$E$1:$DG$2,2,0),0))</f>
        <v>36.9</v>
      </c>
      <c r="K3998" s="12">
        <f>IF(ISBLANK(VLOOKUP($H3998*100+K$2,Feuil2!$A$3:$CQ$931,HLOOKUP(Feuil1!$F3998,Feuil2!$E$1:$DG$2,2,0),0)),"",VLOOKUP($H3998*100+K$2,Feuil2!$A$3:$CQ$931,HLOOKUP(Feuil1!$F3998,Feuil2!$E$1:$DG$2,2,0),0))</f>
        <v>46.4</v>
      </c>
      <c r="L3998" s="12">
        <f>IF(ISBLANK(VLOOKUP($H3998*100+L$2,Feuil2!$A$3:$CQ$931,HLOOKUP(Feuil1!$F3998,Feuil2!$E$1:$DG$2,2,0),0)),"",VLOOKUP($H3998*100+L$2,Feuil2!$A$3:$CQ$931,HLOOKUP(Feuil1!$F3998,Feuil2!$E$1:$DG$2,2,0),0))</f>
        <v>568.79999999999995</v>
      </c>
      <c r="M3998" s="12">
        <f>IF(ISBLANK(VLOOKUP($H3998*100+M$2,Feuil2!$A$3:$CQ$931,HLOOKUP(Feuil1!$F3998,Feuil2!$E$1:$DG$2,2,0),0)),"",VLOOKUP($H3998*100+M$2,Feuil2!$A$3:$CQ$931,HLOOKUP(Feuil1!$F3998,Feuil2!$E$1:$DG$2,2,0),0))</f>
        <v>486</v>
      </c>
      <c r="N3998" s="12">
        <f>IF(ISBLANK(VLOOKUP($H3998*100+N$2,Feuil2!$A$3:$CQ$931,HLOOKUP(Feuil1!$F3998,Feuil2!$E$1:$DG$2,2,0),0)),"",VLOOKUP($H3998*100+N$2,Feuil2!$A$3:$CQ$931,HLOOKUP(Feuil1!$F3998,Feuil2!$E$1:$DG$2,2,0),0))</f>
        <v>589.70000000000005</v>
      </c>
      <c r="O3998" s="12">
        <f>IF(ISBLANK(VLOOKUP($H3998*100+O$2,Feuil2!$A$3:$CQ$931,HLOOKUP(Feuil1!$F3998,Feuil2!$E$1:$DG$2,2,0),0)),"",VLOOKUP($H3998*100+O$2,Feuil2!$A$3:$CQ$931,HLOOKUP(Feuil1!$F3998,Feuil2!$E$1:$DG$2,2,0),0))</f>
        <v>256.89999999999998</v>
      </c>
      <c r="P3998" s="12">
        <f>IF(ISBLANK(VLOOKUP($H3998*100+P$2,Feuil2!$A$3:$CQ$931,HLOOKUP(Feuil1!$F3998,Feuil2!$E$1:$DG$2,2,0),0)),"",VLOOKUP($H3998*100+P$2,Feuil2!$A$3:$CQ$931,HLOOKUP(Feuil1!$F3998,Feuil2!$E$1:$DG$2,2,0),0))</f>
        <v>37.299999999999997</v>
      </c>
      <c r="Q3998" s="12">
        <f>IF(ISBLANK(VLOOKUP($H3998*100+Q$2,Feuil2!$A$3:$CQ$931,HLOOKUP(Feuil1!$F3998,Feuil2!$E$1:$DG$2,2,0),0)),"",VLOOKUP($H3998*100+Q$2,Feuil2!$A$3:$CQ$931,HLOOKUP(Feuil1!$F3998,Feuil2!$E$1:$DG$2,2,0),0))</f>
        <v>24.3</v>
      </c>
      <c r="R3998" s="12">
        <f>IF(ISBLANK(VLOOKUP($H3998*100+R$2,Feuil2!$A$3:$CQ$931,HLOOKUP(Feuil1!$F3998,Feuil2!$E$1:$DG$2,2,0),0)),"",VLOOKUP($H3998*100+R$2,Feuil2!$A$3:$CQ$931,HLOOKUP(Feuil1!$F3998,Feuil2!$E$1:$DG$2,2,0),0))</f>
        <v>11.3</v>
      </c>
      <c r="S3998" s="12">
        <f>IF(ISBLANK(VLOOKUP($H3998*100+S$2,Feuil2!$A$3:$CQ$931,HLOOKUP(Feuil1!$F3998,Feuil2!$E$1:$DG$2,2,0),0)),"",VLOOKUP($H3998*100+S$2,Feuil2!$A$3:$CQ$931,HLOOKUP(Feuil1!$F3998,Feuil2!$E$1:$DG$2,2,0),0))</f>
        <v>4.0999999999999996</v>
      </c>
      <c r="T3998" s="12">
        <f>IF(ISBLANK(VLOOKUP($H3998*100+T$2,Feuil2!$A$3:$CQ$931,HLOOKUP(Feuil1!$F3998,Feuil2!$E$1:$DG$2,2,0),0)),"",VLOOKUP($H3998*100+T$2,Feuil2!$A$3:$CQ$931,HLOOKUP(Feuil1!$F3998,Feuil2!$E$1:$DG$2,2,0),0))</f>
        <v>14.8</v>
      </c>
      <c r="U3998" s="12">
        <f t="shared" si="85"/>
        <v>2187.3000000000006</v>
      </c>
    </row>
    <row r="3999" spans="1:21" x14ac:dyDescent="0.35">
      <c r="A3999" s="33" t="s">
        <v>106</v>
      </c>
      <c r="B3999" s="8" t="s">
        <v>107</v>
      </c>
      <c r="C3999" s="39">
        <v>542100</v>
      </c>
      <c r="D3999" s="39">
        <v>467600</v>
      </c>
      <c r="E3999" s="39">
        <v>300</v>
      </c>
      <c r="F3999" s="10">
        <v>6372</v>
      </c>
      <c r="G3999" s="5" t="s">
        <v>47</v>
      </c>
      <c r="H3999" s="11">
        <v>2010</v>
      </c>
      <c r="I3999" s="12">
        <f>IF(ISBLANK(VLOOKUP($H3999*100+I$2,Feuil2!$A$3:$CQ$931,HLOOKUP(Feuil1!$F3999,Feuil2!$E$1:$DG$2,2,0),0)),"",VLOOKUP($H3999*100+I$2,Feuil2!$A$3:$CQ$931,HLOOKUP(Feuil1!$F3999,Feuil2!$E$1:$DG$2,2,0),0))</f>
        <v>9.5</v>
      </c>
      <c r="J3999" s="12">
        <f>IF(ISBLANK(VLOOKUP($H3999*100+J$2,Feuil2!$A$3:$CQ$931,HLOOKUP(Feuil1!$F3999,Feuil2!$E$1:$DG$2,2,0),0)),"",VLOOKUP($H3999*100+J$2,Feuil2!$A$3:$CQ$931,HLOOKUP(Feuil1!$F3999,Feuil2!$E$1:$DG$2,2,0),0))</f>
        <v>227.7</v>
      </c>
      <c r="K3999" s="12">
        <f>IF(ISBLANK(VLOOKUP($H3999*100+K$2,Feuil2!$A$3:$CQ$931,HLOOKUP(Feuil1!$F3999,Feuil2!$E$1:$DG$2,2,0),0)),"",VLOOKUP($H3999*100+K$2,Feuil2!$A$3:$CQ$931,HLOOKUP(Feuil1!$F3999,Feuil2!$E$1:$DG$2,2,0),0))</f>
        <v>278.7</v>
      </c>
      <c r="L3999" s="12">
        <f>IF(ISBLANK(VLOOKUP($H3999*100+L$2,Feuil2!$A$3:$CQ$931,HLOOKUP(Feuil1!$F3999,Feuil2!$E$1:$DG$2,2,0),0)),"",VLOOKUP($H3999*100+L$2,Feuil2!$A$3:$CQ$931,HLOOKUP(Feuil1!$F3999,Feuil2!$E$1:$DG$2,2,0),0))</f>
        <v>183.9</v>
      </c>
      <c r="M3999" s="12">
        <f>IF(ISBLANK(VLOOKUP($H3999*100+M$2,Feuil2!$A$3:$CQ$931,HLOOKUP(Feuil1!$F3999,Feuil2!$E$1:$DG$2,2,0),0)),"",VLOOKUP($H3999*100+M$2,Feuil2!$A$3:$CQ$931,HLOOKUP(Feuil1!$F3999,Feuil2!$E$1:$DG$2,2,0),0))</f>
        <v>129.1</v>
      </c>
      <c r="N3999" s="12">
        <f>IF(ISBLANK(VLOOKUP($H3999*100+N$2,Feuil2!$A$3:$CQ$931,HLOOKUP(Feuil1!$F3999,Feuil2!$E$1:$DG$2,2,0),0)),"",VLOOKUP($H3999*100+N$2,Feuil2!$A$3:$CQ$931,HLOOKUP(Feuil1!$F3999,Feuil2!$E$1:$DG$2,2,0),0))</f>
        <v>123.3</v>
      </c>
      <c r="O3999" s="12">
        <f>IF(ISBLANK(VLOOKUP($H3999*100+O$2,Feuil2!$A$3:$CQ$931,HLOOKUP(Feuil1!$F3999,Feuil2!$E$1:$DG$2,2,0),0)),"",VLOOKUP($H3999*100+O$2,Feuil2!$A$3:$CQ$931,HLOOKUP(Feuil1!$F3999,Feuil2!$E$1:$DG$2,2,0),0))</f>
        <v>124.5</v>
      </c>
      <c r="P3999" s="12">
        <f>IF(ISBLANK(VLOOKUP($H3999*100+P$2,Feuil2!$A$3:$CQ$931,HLOOKUP(Feuil1!$F3999,Feuil2!$E$1:$DG$2,2,0),0)),"",VLOOKUP($H3999*100+P$2,Feuil2!$A$3:$CQ$931,HLOOKUP(Feuil1!$F3999,Feuil2!$E$1:$DG$2,2,0),0))</f>
        <v>136.6</v>
      </c>
      <c r="Q3999" s="12">
        <f>IF(ISBLANK(VLOOKUP($H3999*100+Q$2,Feuil2!$A$3:$CQ$931,HLOOKUP(Feuil1!$F3999,Feuil2!$E$1:$DG$2,2,0),0)),"",VLOOKUP($H3999*100+Q$2,Feuil2!$A$3:$CQ$931,HLOOKUP(Feuil1!$F3999,Feuil2!$E$1:$DG$2,2,0),0))</f>
        <v>87.3</v>
      </c>
      <c r="R3999" s="12">
        <f>IF(ISBLANK(VLOOKUP($H3999*100+R$2,Feuil2!$A$3:$CQ$931,HLOOKUP(Feuil1!$F3999,Feuil2!$E$1:$DG$2,2,0),0)),"",VLOOKUP($H3999*100+R$2,Feuil2!$A$3:$CQ$931,HLOOKUP(Feuil1!$F3999,Feuil2!$E$1:$DG$2,2,0),0))</f>
        <v>87.1</v>
      </c>
      <c r="S3999" s="12">
        <f>IF(ISBLANK(VLOOKUP($H3999*100+S$2,Feuil2!$A$3:$CQ$931,HLOOKUP(Feuil1!$F3999,Feuil2!$E$1:$DG$2,2,0),0)),"",VLOOKUP($H3999*100+S$2,Feuil2!$A$3:$CQ$931,HLOOKUP(Feuil1!$F3999,Feuil2!$E$1:$DG$2,2,0),0))</f>
        <v>0</v>
      </c>
      <c r="T3999" s="12">
        <f>IF(ISBLANK(VLOOKUP($H3999*100+T$2,Feuil2!$A$3:$CQ$931,HLOOKUP(Feuil1!$F3999,Feuil2!$E$1:$DG$2,2,0),0)),"",VLOOKUP($H3999*100+T$2,Feuil2!$A$3:$CQ$931,HLOOKUP(Feuil1!$F3999,Feuil2!$E$1:$DG$2,2,0),0))</f>
        <v>2.2999999999999998</v>
      </c>
      <c r="U3999" s="12">
        <f t="shared" si="85"/>
        <v>1389.9999999999995</v>
      </c>
    </row>
    <row r="4000" spans="1:21" x14ac:dyDescent="0.35">
      <c r="A4000" s="33" t="s">
        <v>106</v>
      </c>
      <c r="B4000" s="8" t="s">
        <v>107</v>
      </c>
      <c r="C4000" s="39">
        <v>542100</v>
      </c>
      <c r="D4000" s="39">
        <v>467600</v>
      </c>
      <c r="E4000" s="39">
        <v>300</v>
      </c>
      <c r="F4000" s="10">
        <v>6372</v>
      </c>
      <c r="G4000" s="5" t="s">
        <v>47</v>
      </c>
      <c r="H4000" s="11">
        <v>2011</v>
      </c>
      <c r="I4000" s="12">
        <f>IF(ISBLANK(VLOOKUP($H4000*100+I$2,Feuil2!$A$3:$CQ$931,HLOOKUP(Feuil1!$F4000,Feuil2!$E$1:$DG$2,2,0),0)),"",VLOOKUP($H4000*100+I$2,Feuil2!$A$3:$CQ$931,HLOOKUP(Feuil1!$F4000,Feuil2!$E$1:$DG$2,2,0),0))</f>
        <v>0.9</v>
      </c>
      <c r="J4000" s="12">
        <f>IF(ISBLANK(VLOOKUP($H4000*100+J$2,Feuil2!$A$3:$CQ$931,HLOOKUP(Feuil1!$F4000,Feuil2!$E$1:$DG$2,2,0),0)),"",VLOOKUP($H4000*100+J$2,Feuil2!$A$3:$CQ$931,HLOOKUP(Feuil1!$F4000,Feuil2!$E$1:$DG$2,2,0),0))</f>
        <v>52.6</v>
      </c>
      <c r="K4000" s="12">
        <f>IF(ISBLANK(VLOOKUP($H4000*100+K$2,Feuil2!$A$3:$CQ$931,HLOOKUP(Feuil1!$F4000,Feuil2!$E$1:$DG$2,2,0),0)),"",VLOOKUP($H4000*100+K$2,Feuil2!$A$3:$CQ$931,HLOOKUP(Feuil1!$F4000,Feuil2!$E$1:$DG$2,2,0),0))</f>
        <v>198.5</v>
      </c>
      <c r="L4000" s="12">
        <f>IF(ISBLANK(VLOOKUP($H4000*100+L$2,Feuil2!$A$3:$CQ$931,HLOOKUP(Feuil1!$F4000,Feuil2!$E$1:$DG$2,2,0),0)),"",VLOOKUP($H4000*100+L$2,Feuil2!$A$3:$CQ$931,HLOOKUP(Feuil1!$F4000,Feuil2!$E$1:$DG$2,2,0),0))</f>
        <v>13.7</v>
      </c>
      <c r="M4000" s="12">
        <f>IF(ISBLANK(VLOOKUP($H4000*100+M$2,Feuil2!$A$3:$CQ$931,HLOOKUP(Feuil1!$F4000,Feuil2!$E$1:$DG$2,2,0),0)),"",VLOOKUP($H4000*100+M$2,Feuil2!$A$3:$CQ$931,HLOOKUP(Feuil1!$F4000,Feuil2!$E$1:$DG$2,2,0),0))</f>
        <v>99.1</v>
      </c>
      <c r="N4000" s="12">
        <f>IF(ISBLANK(VLOOKUP($H4000*100+N$2,Feuil2!$A$3:$CQ$931,HLOOKUP(Feuil1!$F4000,Feuil2!$E$1:$DG$2,2,0),0)),"",VLOOKUP($H4000*100+N$2,Feuil2!$A$3:$CQ$931,HLOOKUP(Feuil1!$F4000,Feuil2!$E$1:$DG$2,2,0),0))</f>
        <v>6.3</v>
      </c>
      <c r="O4000" s="12">
        <f>IF(ISBLANK(VLOOKUP($H4000*100+O$2,Feuil2!$A$3:$CQ$931,HLOOKUP(Feuil1!$F4000,Feuil2!$E$1:$DG$2,2,0),0)),"",VLOOKUP($H4000*100+O$2,Feuil2!$A$3:$CQ$931,HLOOKUP(Feuil1!$F4000,Feuil2!$E$1:$DG$2,2,0),0))</f>
        <v>19.3</v>
      </c>
      <c r="P4000" s="12">
        <f>IF(ISBLANK(VLOOKUP($H4000*100+P$2,Feuil2!$A$3:$CQ$931,HLOOKUP(Feuil1!$F4000,Feuil2!$E$1:$DG$2,2,0),0)),"",VLOOKUP($H4000*100+P$2,Feuil2!$A$3:$CQ$931,HLOOKUP(Feuil1!$F4000,Feuil2!$E$1:$DG$2,2,0),0))</f>
        <v>132.80000000000001</v>
      </c>
      <c r="Q4000" s="12">
        <f>IF(ISBLANK(VLOOKUP($H4000*100+Q$2,Feuil2!$A$3:$CQ$931,HLOOKUP(Feuil1!$F4000,Feuil2!$E$1:$DG$2,2,0),0)),"",VLOOKUP($H4000*100+Q$2,Feuil2!$A$3:$CQ$931,HLOOKUP(Feuil1!$F4000,Feuil2!$E$1:$DG$2,2,0),0))</f>
        <v>14.1</v>
      </c>
      <c r="R4000" s="12">
        <f>IF(ISBLANK(VLOOKUP($H4000*100+R$2,Feuil2!$A$3:$CQ$931,HLOOKUP(Feuil1!$F4000,Feuil2!$E$1:$DG$2,2,0),0)),"",VLOOKUP($H4000*100+R$2,Feuil2!$A$3:$CQ$931,HLOOKUP(Feuil1!$F4000,Feuil2!$E$1:$DG$2,2,0),0))</f>
        <v>0.3</v>
      </c>
      <c r="S4000" s="12">
        <f>IF(ISBLANK(VLOOKUP($H4000*100+S$2,Feuil2!$A$3:$CQ$931,HLOOKUP(Feuil1!$F4000,Feuil2!$E$1:$DG$2,2,0),0)),"",VLOOKUP($H4000*100+S$2,Feuil2!$A$3:$CQ$931,HLOOKUP(Feuil1!$F4000,Feuil2!$E$1:$DG$2,2,0),0))</f>
        <v>0</v>
      </c>
      <c r="T4000" s="12">
        <f>IF(ISBLANK(VLOOKUP($H4000*100+T$2,Feuil2!$A$3:$CQ$931,HLOOKUP(Feuil1!$F4000,Feuil2!$E$1:$DG$2,2,0),0)),"",VLOOKUP($H4000*100+T$2,Feuil2!$A$3:$CQ$931,HLOOKUP(Feuil1!$F4000,Feuil2!$E$1:$DG$2,2,0),0))</f>
        <v>0</v>
      </c>
      <c r="U4000" s="12">
        <f t="shared" si="85"/>
        <v>537.6</v>
      </c>
    </row>
    <row r="4001" spans="1:44" x14ac:dyDescent="0.35">
      <c r="A4001" s="33" t="s">
        <v>106</v>
      </c>
      <c r="B4001" s="8" t="s">
        <v>107</v>
      </c>
      <c r="C4001" s="39">
        <v>542100</v>
      </c>
      <c r="D4001" s="39">
        <v>467600</v>
      </c>
      <c r="E4001" s="39">
        <v>300</v>
      </c>
      <c r="F4001" s="10">
        <v>6372</v>
      </c>
      <c r="G4001" s="5" t="s">
        <v>47</v>
      </c>
      <c r="H4001" s="11">
        <v>2012</v>
      </c>
      <c r="I4001" s="12">
        <f>IF(ISBLANK(VLOOKUP($H4001*100+I$2,Feuil2!$A$3:$CQ$931,HLOOKUP(Feuil1!$F4001,Feuil2!$E$1:$DG$2,2,0),0)),"",VLOOKUP($H4001*100+I$2,Feuil2!$A$3:$CQ$931,HLOOKUP(Feuil1!$F4001,Feuil2!$E$1:$DG$2,2,0),0))</f>
        <v>83.2</v>
      </c>
      <c r="J4001" s="12">
        <f>IF(ISBLANK(VLOOKUP($H4001*100+J$2,Feuil2!$A$3:$CQ$931,HLOOKUP(Feuil1!$F4001,Feuil2!$E$1:$DG$2,2,0),0)),"",VLOOKUP($H4001*100+J$2,Feuil2!$A$3:$CQ$931,HLOOKUP(Feuil1!$F4001,Feuil2!$E$1:$DG$2,2,0),0))</f>
        <v>246.3</v>
      </c>
      <c r="K4001" s="12">
        <f>IF(ISBLANK(VLOOKUP($H4001*100+K$2,Feuil2!$A$3:$CQ$931,HLOOKUP(Feuil1!$F4001,Feuil2!$E$1:$DG$2,2,0),0)),"",VLOOKUP($H4001*100+K$2,Feuil2!$A$3:$CQ$931,HLOOKUP(Feuil1!$F4001,Feuil2!$E$1:$DG$2,2,0),0))</f>
        <v>240.2</v>
      </c>
      <c r="L4001" s="12">
        <f>IF(ISBLANK(VLOOKUP($H4001*100+L$2,Feuil2!$A$3:$CQ$931,HLOOKUP(Feuil1!$F4001,Feuil2!$E$1:$DG$2,2,0),0)),"",VLOOKUP($H4001*100+L$2,Feuil2!$A$3:$CQ$931,HLOOKUP(Feuil1!$F4001,Feuil2!$E$1:$DG$2,2,0),0))</f>
        <v>56</v>
      </c>
      <c r="M4001" s="12">
        <f>IF(ISBLANK(VLOOKUP($H4001*100+M$2,Feuil2!$A$3:$CQ$931,HLOOKUP(Feuil1!$F4001,Feuil2!$E$1:$DG$2,2,0),0)),"",VLOOKUP($H4001*100+M$2,Feuil2!$A$3:$CQ$931,HLOOKUP(Feuil1!$F4001,Feuil2!$E$1:$DG$2,2,0),0))</f>
        <v>255</v>
      </c>
      <c r="N4001" s="12">
        <f>IF(ISBLANK(VLOOKUP($H4001*100+N$2,Feuil2!$A$3:$CQ$931,HLOOKUP(Feuil1!$F4001,Feuil2!$E$1:$DG$2,2,0),0)),"",VLOOKUP($H4001*100+N$2,Feuil2!$A$3:$CQ$931,HLOOKUP(Feuil1!$F4001,Feuil2!$E$1:$DG$2,2,0),0))</f>
        <v>86</v>
      </c>
      <c r="O4001" s="12">
        <f>IF(ISBLANK(VLOOKUP($H4001*100+O$2,Feuil2!$A$3:$CQ$931,HLOOKUP(Feuil1!$F4001,Feuil2!$E$1:$DG$2,2,0),0)),"",VLOOKUP($H4001*100+O$2,Feuil2!$A$3:$CQ$931,HLOOKUP(Feuil1!$F4001,Feuil2!$E$1:$DG$2,2,0),0))</f>
        <v>526</v>
      </c>
      <c r="P4001" s="12">
        <f>IF(ISBLANK(VLOOKUP($H4001*100+P$2,Feuil2!$A$3:$CQ$931,HLOOKUP(Feuil1!$F4001,Feuil2!$E$1:$DG$2,2,0),0)),"",VLOOKUP($H4001*100+P$2,Feuil2!$A$3:$CQ$931,HLOOKUP(Feuil1!$F4001,Feuil2!$E$1:$DG$2,2,0),0))</f>
        <v>107</v>
      </c>
      <c r="Q4001" s="12">
        <f>IF(ISBLANK(VLOOKUP($H4001*100+Q$2,Feuil2!$A$3:$CQ$931,HLOOKUP(Feuil1!$F4001,Feuil2!$E$1:$DG$2,2,0),0)),"",VLOOKUP($H4001*100+Q$2,Feuil2!$A$3:$CQ$931,HLOOKUP(Feuil1!$F4001,Feuil2!$E$1:$DG$2,2,0),0))</f>
        <v>37.6</v>
      </c>
      <c r="R4001" s="12">
        <f>IF(ISBLANK(VLOOKUP($H4001*100+R$2,Feuil2!$A$3:$CQ$931,HLOOKUP(Feuil1!$F4001,Feuil2!$E$1:$DG$2,2,0),0)),"",VLOOKUP($H4001*100+R$2,Feuil2!$A$3:$CQ$931,HLOOKUP(Feuil1!$F4001,Feuil2!$E$1:$DG$2,2,0),0))</f>
        <v>0</v>
      </c>
      <c r="S4001" s="12">
        <f>IF(ISBLANK(VLOOKUP($H4001*100+S$2,Feuil2!$A$3:$CQ$931,HLOOKUP(Feuil1!$F4001,Feuil2!$E$1:$DG$2,2,0),0)),"",VLOOKUP($H4001*100+S$2,Feuil2!$A$3:$CQ$931,HLOOKUP(Feuil1!$F4001,Feuil2!$E$1:$DG$2,2,0),0))</f>
        <v>0</v>
      </c>
      <c r="T4001" s="12">
        <f>IF(ISBLANK(VLOOKUP($H4001*100+T$2,Feuil2!$A$3:$CQ$931,HLOOKUP(Feuil1!$F4001,Feuil2!$E$1:$DG$2,2,0),0)),"",VLOOKUP($H4001*100+T$2,Feuil2!$A$3:$CQ$931,HLOOKUP(Feuil1!$F4001,Feuil2!$E$1:$DG$2,2,0),0))</f>
        <v>8</v>
      </c>
      <c r="U4001" s="12">
        <f t="shared" si="85"/>
        <v>1645.3</v>
      </c>
    </row>
    <row r="4002" spans="1:44" x14ac:dyDescent="0.35">
      <c r="A4002" s="33" t="s">
        <v>106</v>
      </c>
      <c r="B4002" s="8" t="s">
        <v>107</v>
      </c>
      <c r="C4002" s="39">
        <v>542100</v>
      </c>
      <c r="D4002" s="39">
        <v>467600</v>
      </c>
      <c r="E4002" s="39">
        <v>300</v>
      </c>
      <c r="F4002" s="10">
        <v>6372</v>
      </c>
      <c r="G4002" s="5" t="s">
        <v>47</v>
      </c>
      <c r="H4002" s="11">
        <v>2013</v>
      </c>
      <c r="I4002" s="12">
        <f>IF(ISBLANK(VLOOKUP($H4002*100+I$2,Feuil2!$A$3:$CQ$931,HLOOKUP(Feuil1!$F4002,Feuil2!$E$1:$DG$2,2,0),0)),"",VLOOKUP($H4002*100+I$2,Feuil2!$A$3:$CQ$931,HLOOKUP(Feuil1!$F4002,Feuil2!$E$1:$DG$2,2,0),0))</f>
        <v>83</v>
      </c>
      <c r="J4002" s="12">
        <f>IF(ISBLANK(VLOOKUP($H4002*100+J$2,Feuil2!$A$3:$CQ$931,HLOOKUP(Feuil1!$F4002,Feuil2!$E$1:$DG$2,2,0),0)),"",VLOOKUP($H4002*100+J$2,Feuil2!$A$3:$CQ$931,HLOOKUP(Feuil1!$F4002,Feuil2!$E$1:$DG$2,2,0),0))</f>
        <v>16</v>
      </c>
      <c r="K4002" s="12">
        <f>IF(ISBLANK(VLOOKUP($H4002*100+K$2,Feuil2!$A$3:$CQ$931,HLOOKUP(Feuil1!$F4002,Feuil2!$E$1:$DG$2,2,0),0)),"",VLOOKUP($H4002*100+K$2,Feuil2!$A$3:$CQ$931,HLOOKUP(Feuil1!$F4002,Feuil2!$E$1:$DG$2,2,0),0))</f>
        <v>81</v>
      </c>
      <c r="L4002" s="12">
        <f>IF(ISBLANK(VLOOKUP($H4002*100+L$2,Feuil2!$A$3:$CQ$931,HLOOKUP(Feuil1!$F4002,Feuil2!$E$1:$DG$2,2,0),0)),"",VLOOKUP($H4002*100+L$2,Feuil2!$A$3:$CQ$931,HLOOKUP(Feuil1!$F4002,Feuil2!$E$1:$DG$2,2,0),0))</f>
        <v>77</v>
      </c>
      <c r="M4002" s="12">
        <f>IF(ISBLANK(VLOOKUP($H4002*100+M$2,Feuil2!$A$3:$CQ$931,HLOOKUP(Feuil1!$F4002,Feuil2!$E$1:$DG$2,2,0),0)),"",VLOOKUP($H4002*100+M$2,Feuil2!$A$3:$CQ$931,HLOOKUP(Feuil1!$F4002,Feuil2!$E$1:$DG$2,2,0),0))</f>
        <v>212</v>
      </c>
      <c r="N4002" s="12">
        <f>IF(ISBLANK(VLOOKUP($H4002*100+N$2,Feuil2!$A$3:$CQ$931,HLOOKUP(Feuil1!$F4002,Feuil2!$E$1:$DG$2,2,0),0)),"",VLOOKUP($H4002*100+N$2,Feuil2!$A$3:$CQ$931,HLOOKUP(Feuil1!$F4002,Feuil2!$E$1:$DG$2,2,0),0))</f>
        <v>86</v>
      </c>
      <c r="O4002" s="12">
        <f>IF(ISBLANK(VLOOKUP($H4002*100+O$2,Feuil2!$A$3:$CQ$931,HLOOKUP(Feuil1!$F4002,Feuil2!$E$1:$DG$2,2,0),0)),"",VLOOKUP($H4002*100+O$2,Feuil2!$A$3:$CQ$931,HLOOKUP(Feuil1!$F4002,Feuil2!$E$1:$DG$2,2,0),0))</f>
        <v>50.4</v>
      </c>
      <c r="P4002" s="12">
        <f>IF(ISBLANK(VLOOKUP($H4002*100+P$2,Feuil2!$A$3:$CQ$931,HLOOKUP(Feuil1!$F4002,Feuil2!$E$1:$DG$2,2,0),0)),"",VLOOKUP($H4002*100+P$2,Feuil2!$A$3:$CQ$931,HLOOKUP(Feuil1!$F4002,Feuil2!$E$1:$DG$2,2,0),0))</f>
        <v>95</v>
      </c>
      <c r="Q4002" s="12">
        <f>IF(ISBLANK(VLOOKUP($H4002*100+Q$2,Feuil2!$A$3:$CQ$931,HLOOKUP(Feuil1!$F4002,Feuil2!$E$1:$DG$2,2,0),0)),"",VLOOKUP($H4002*100+Q$2,Feuil2!$A$3:$CQ$931,HLOOKUP(Feuil1!$F4002,Feuil2!$E$1:$DG$2,2,0),0))</f>
        <v>2</v>
      </c>
      <c r="R4002" s="12">
        <f>IF(ISBLANK(VLOOKUP($H4002*100+R$2,Feuil2!$A$3:$CQ$931,HLOOKUP(Feuil1!$F4002,Feuil2!$E$1:$DG$2,2,0),0)),"",VLOOKUP($H4002*100+R$2,Feuil2!$A$3:$CQ$931,HLOOKUP(Feuil1!$F4002,Feuil2!$E$1:$DG$2,2,0),0))</f>
        <v>7.2</v>
      </c>
      <c r="S4002" s="12">
        <f>IF(ISBLANK(VLOOKUP($H4002*100+S$2,Feuil2!$A$3:$CQ$931,HLOOKUP(Feuil1!$F4002,Feuil2!$E$1:$DG$2,2,0),0)),"",VLOOKUP($H4002*100+S$2,Feuil2!$A$3:$CQ$931,HLOOKUP(Feuil1!$F4002,Feuil2!$E$1:$DG$2,2,0),0))</f>
        <v>0</v>
      </c>
      <c r="T4002" s="12">
        <f>IF(ISBLANK(VLOOKUP($H4002*100+T$2,Feuil2!$A$3:$CQ$931,HLOOKUP(Feuil1!$F4002,Feuil2!$E$1:$DG$2,2,0),0)),"",VLOOKUP($H4002*100+T$2,Feuil2!$A$3:$CQ$931,HLOOKUP(Feuil1!$F4002,Feuil2!$E$1:$DG$2,2,0),0))</f>
        <v>0</v>
      </c>
      <c r="U4002" s="12">
        <f t="shared" si="85"/>
        <v>709.6</v>
      </c>
    </row>
    <row r="4003" spans="1:44" x14ac:dyDescent="0.35">
      <c r="A4003" s="33" t="s">
        <v>106</v>
      </c>
      <c r="B4003" s="8" t="s">
        <v>107</v>
      </c>
      <c r="C4003" s="39">
        <v>542100</v>
      </c>
      <c r="D4003" s="39">
        <v>467600</v>
      </c>
      <c r="E4003" s="39">
        <v>300</v>
      </c>
      <c r="F4003" s="10">
        <v>6372</v>
      </c>
      <c r="G4003" s="5" t="s">
        <v>47</v>
      </c>
      <c r="H4003" s="11">
        <v>2014</v>
      </c>
      <c r="I4003" s="12">
        <f>IF(ISBLANK(VLOOKUP($H4003*100+I$2,Feuil2!$A$3:$CQ$931,HLOOKUP(Feuil1!$F4003,Feuil2!$E$1:$DG$2,2,0),0)),"",VLOOKUP($H4003*100+I$2,Feuil2!$A$3:$CQ$931,HLOOKUP(Feuil1!$F4003,Feuil2!$E$1:$DG$2,2,0),0))</f>
        <v>15</v>
      </c>
      <c r="J4003" s="12">
        <f>IF(ISBLANK(VLOOKUP($H4003*100+J$2,Feuil2!$A$3:$CQ$931,HLOOKUP(Feuil1!$F4003,Feuil2!$E$1:$DG$2,2,0),0)),"",VLOOKUP($H4003*100+J$2,Feuil2!$A$3:$CQ$931,HLOOKUP(Feuil1!$F4003,Feuil2!$E$1:$DG$2,2,0),0))</f>
        <v>61</v>
      </c>
      <c r="K4003" s="12">
        <f>IF(ISBLANK(VLOOKUP($H4003*100+K$2,Feuil2!$A$3:$CQ$931,HLOOKUP(Feuil1!$F4003,Feuil2!$E$1:$DG$2,2,0),0)),"",VLOOKUP($H4003*100+K$2,Feuil2!$A$3:$CQ$931,HLOOKUP(Feuil1!$F4003,Feuil2!$E$1:$DG$2,2,0),0))</f>
        <v>273</v>
      </c>
      <c r="L4003" s="12">
        <f>IF(ISBLANK(VLOOKUP($H4003*100+L$2,Feuil2!$A$3:$CQ$931,HLOOKUP(Feuil1!$F4003,Feuil2!$E$1:$DG$2,2,0),0)),"",VLOOKUP($H4003*100+L$2,Feuil2!$A$3:$CQ$931,HLOOKUP(Feuil1!$F4003,Feuil2!$E$1:$DG$2,2,0),0))</f>
        <v>167</v>
      </c>
      <c r="M4003" s="12">
        <f>IF(ISBLANK(VLOOKUP($H4003*100+M$2,Feuil2!$A$3:$CQ$931,HLOOKUP(Feuil1!$F4003,Feuil2!$E$1:$DG$2,2,0),0)),"",VLOOKUP($H4003*100+M$2,Feuil2!$A$3:$CQ$931,HLOOKUP(Feuil1!$F4003,Feuil2!$E$1:$DG$2,2,0),0))</f>
        <v>142</v>
      </c>
      <c r="N4003" s="12">
        <f>IF(ISBLANK(VLOOKUP($H4003*100+N$2,Feuil2!$A$3:$CQ$931,HLOOKUP(Feuil1!$F4003,Feuil2!$E$1:$DG$2,2,0),0)),"",VLOOKUP($H4003*100+N$2,Feuil2!$A$3:$CQ$931,HLOOKUP(Feuil1!$F4003,Feuil2!$E$1:$DG$2,2,0),0))</f>
        <v>85</v>
      </c>
      <c r="O4003" s="12">
        <f>IF(ISBLANK(VLOOKUP($H4003*100+O$2,Feuil2!$A$3:$CQ$931,HLOOKUP(Feuil1!$F4003,Feuil2!$E$1:$DG$2,2,0),0)),"",VLOOKUP($H4003*100+O$2,Feuil2!$A$3:$CQ$931,HLOOKUP(Feuil1!$F4003,Feuil2!$E$1:$DG$2,2,0),0))</f>
        <v>56</v>
      </c>
      <c r="P4003" s="12">
        <f>IF(ISBLANK(VLOOKUP($H4003*100+P$2,Feuil2!$A$3:$CQ$931,HLOOKUP(Feuil1!$F4003,Feuil2!$E$1:$DG$2,2,0),0)),"",VLOOKUP($H4003*100+P$2,Feuil2!$A$3:$CQ$931,HLOOKUP(Feuil1!$F4003,Feuil2!$E$1:$DG$2,2,0),0))</f>
        <v>45</v>
      </c>
      <c r="Q4003" s="12">
        <f>IF(ISBLANK(VLOOKUP($H4003*100+Q$2,Feuil2!$A$3:$CQ$931,HLOOKUP(Feuil1!$F4003,Feuil2!$E$1:$DG$2,2,0),0)),"",VLOOKUP($H4003*100+Q$2,Feuil2!$A$3:$CQ$931,HLOOKUP(Feuil1!$F4003,Feuil2!$E$1:$DG$2,2,0),0))</f>
        <v>4</v>
      </c>
      <c r="R4003" s="12">
        <f>IF(ISBLANK(VLOOKUP($H4003*100+R$2,Feuil2!$A$3:$CQ$931,HLOOKUP(Feuil1!$F4003,Feuil2!$E$1:$DG$2,2,0),0)),"",VLOOKUP($H4003*100+R$2,Feuil2!$A$3:$CQ$931,HLOOKUP(Feuil1!$F4003,Feuil2!$E$1:$DG$2,2,0),0))</f>
        <v>2</v>
      </c>
      <c r="S4003" s="12">
        <f>IF(ISBLANK(VLOOKUP($H4003*100+S$2,Feuil2!$A$3:$CQ$931,HLOOKUP(Feuil1!$F4003,Feuil2!$E$1:$DG$2,2,0),0)),"",VLOOKUP($H4003*100+S$2,Feuil2!$A$3:$CQ$931,HLOOKUP(Feuil1!$F4003,Feuil2!$E$1:$DG$2,2,0),0))</f>
        <v>1</v>
      </c>
      <c r="T4003" s="12">
        <f>IF(ISBLANK(VLOOKUP($H4003*100+T$2,Feuil2!$A$3:$CQ$931,HLOOKUP(Feuil1!$F4003,Feuil2!$E$1:$DG$2,2,0),0)),"",VLOOKUP($H4003*100+T$2,Feuil2!$A$3:$CQ$931,HLOOKUP(Feuil1!$F4003,Feuil2!$E$1:$DG$2,2,0),0))</f>
        <v>2</v>
      </c>
      <c r="U4003" s="12">
        <f t="shared" si="85"/>
        <v>853</v>
      </c>
    </row>
    <row r="4004" spans="1:44" x14ac:dyDescent="0.35">
      <c r="A4004" s="33" t="s">
        <v>106</v>
      </c>
      <c r="B4004" s="8" t="s">
        <v>107</v>
      </c>
      <c r="C4004" s="39">
        <v>542100</v>
      </c>
      <c r="D4004" s="39">
        <v>467600</v>
      </c>
      <c r="E4004" s="39">
        <v>300</v>
      </c>
      <c r="F4004" s="10">
        <v>6372</v>
      </c>
      <c r="G4004" s="5" t="s">
        <v>47</v>
      </c>
      <c r="H4004" s="11">
        <v>2015</v>
      </c>
      <c r="I4004" s="12">
        <f>IF(ISBLANK(VLOOKUP($H4004*100+I$2,Feuil2!$A$3:$CQ$931,HLOOKUP(Feuil1!$F4004,Feuil2!$E$1:$DG$2,2,0),0)),"",VLOOKUP($H4004*100+I$2,Feuil2!$A$3:$CQ$931,HLOOKUP(Feuil1!$F4004,Feuil2!$E$1:$DG$2,2,0),0))</f>
        <v>9.4</v>
      </c>
      <c r="J4004" s="12">
        <f>IF(ISBLANK(VLOOKUP($H4004*100+J$2,Feuil2!$A$3:$CQ$931,HLOOKUP(Feuil1!$F4004,Feuil2!$E$1:$DG$2,2,0),0)),"",VLOOKUP($H4004*100+J$2,Feuil2!$A$3:$CQ$931,HLOOKUP(Feuil1!$F4004,Feuil2!$E$1:$DG$2,2,0),0))</f>
        <v>117</v>
      </c>
      <c r="K4004" s="12">
        <f>IF(ISBLANK(VLOOKUP($H4004*100+K$2,Feuil2!$A$3:$CQ$931,HLOOKUP(Feuil1!$F4004,Feuil2!$E$1:$DG$2,2,0),0)),"",VLOOKUP($H4004*100+K$2,Feuil2!$A$3:$CQ$931,HLOOKUP(Feuil1!$F4004,Feuil2!$E$1:$DG$2,2,0),0))</f>
        <v>1</v>
      </c>
      <c r="L4004" s="12">
        <f>IF(ISBLANK(VLOOKUP($H4004*100+L$2,Feuil2!$A$3:$CQ$931,HLOOKUP(Feuil1!$F4004,Feuil2!$E$1:$DG$2,2,0),0)),"",VLOOKUP($H4004*100+L$2,Feuil2!$A$3:$CQ$931,HLOOKUP(Feuil1!$F4004,Feuil2!$E$1:$DG$2,2,0),0))</f>
        <v>0</v>
      </c>
      <c r="M4004" s="12">
        <f>IF(ISBLANK(VLOOKUP($H4004*100+M$2,Feuil2!$A$3:$CQ$931,HLOOKUP(Feuil1!$F4004,Feuil2!$E$1:$DG$2,2,0),0)),"",VLOOKUP($H4004*100+M$2,Feuil2!$A$3:$CQ$931,HLOOKUP(Feuil1!$F4004,Feuil2!$E$1:$DG$2,2,0),0))</f>
        <v>76.8</v>
      </c>
      <c r="N4004" s="12">
        <f>IF(ISBLANK(VLOOKUP($H4004*100+N$2,Feuil2!$A$3:$CQ$931,HLOOKUP(Feuil1!$F4004,Feuil2!$E$1:$DG$2,2,0),0)),"",VLOOKUP($H4004*100+N$2,Feuil2!$A$3:$CQ$931,HLOOKUP(Feuil1!$F4004,Feuil2!$E$1:$DG$2,2,0),0))</f>
        <v>94</v>
      </c>
      <c r="O4004" s="12">
        <f>IF(ISBLANK(VLOOKUP($H4004*100+O$2,Feuil2!$A$3:$CQ$931,HLOOKUP(Feuil1!$F4004,Feuil2!$E$1:$DG$2,2,0),0)),"",VLOOKUP($H4004*100+O$2,Feuil2!$A$3:$CQ$931,HLOOKUP(Feuil1!$F4004,Feuil2!$E$1:$DG$2,2,0),0))</f>
        <v>74</v>
      </c>
      <c r="P4004" s="12">
        <f>IF(ISBLANK(VLOOKUP($H4004*100+P$2,Feuil2!$A$3:$CQ$931,HLOOKUP(Feuil1!$F4004,Feuil2!$E$1:$DG$2,2,0),0)),"",VLOOKUP($H4004*100+P$2,Feuil2!$A$3:$CQ$931,HLOOKUP(Feuil1!$F4004,Feuil2!$E$1:$DG$2,2,0),0))</f>
        <v>28</v>
      </c>
      <c r="Q4004" s="12">
        <f>IF(ISBLANK(VLOOKUP($H4004*100+Q$2,Feuil2!$A$3:$CQ$931,HLOOKUP(Feuil1!$F4004,Feuil2!$E$1:$DG$2,2,0),0)),"",VLOOKUP($H4004*100+Q$2,Feuil2!$A$3:$CQ$931,HLOOKUP(Feuil1!$F4004,Feuil2!$E$1:$DG$2,2,0),0))</f>
        <v>83</v>
      </c>
      <c r="R4004" s="12">
        <f>IF(ISBLANK(VLOOKUP($H4004*100+R$2,Feuil2!$A$3:$CQ$931,HLOOKUP(Feuil1!$F4004,Feuil2!$E$1:$DG$2,2,0),0)),"",VLOOKUP($H4004*100+R$2,Feuil2!$A$3:$CQ$931,HLOOKUP(Feuil1!$F4004,Feuil2!$E$1:$DG$2,2,0),0))</f>
        <v>1</v>
      </c>
      <c r="S4004" s="12">
        <f>IF(ISBLANK(VLOOKUP($H4004*100+S$2,Feuil2!$A$3:$CQ$931,HLOOKUP(Feuil1!$F4004,Feuil2!$E$1:$DG$2,2,0),0)),"",VLOOKUP($H4004*100+S$2,Feuil2!$A$3:$CQ$931,HLOOKUP(Feuil1!$F4004,Feuil2!$E$1:$DG$2,2,0),0))</f>
        <v>0</v>
      </c>
      <c r="T4004" s="12">
        <f>IF(ISBLANK(VLOOKUP($H4004*100+T$2,Feuil2!$A$3:$CQ$931,HLOOKUP(Feuil1!$F4004,Feuil2!$E$1:$DG$2,2,0),0)),"",VLOOKUP($H4004*100+T$2,Feuil2!$A$3:$CQ$931,HLOOKUP(Feuil1!$F4004,Feuil2!$E$1:$DG$2,2,0),0))</f>
        <v>13</v>
      </c>
      <c r="U4004" s="12">
        <f t="shared" si="85"/>
        <v>497.2</v>
      </c>
    </row>
    <row r="4005" spans="1:44" x14ac:dyDescent="0.35">
      <c r="A4005" s="33" t="s">
        <v>106</v>
      </c>
      <c r="B4005" s="8" t="s">
        <v>107</v>
      </c>
      <c r="C4005" s="39">
        <v>542100</v>
      </c>
      <c r="D4005" s="39">
        <v>467600</v>
      </c>
      <c r="E4005" s="39">
        <v>300</v>
      </c>
      <c r="F4005" s="10">
        <v>6372</v>
      </c>
      <c r="G4005" s="5" t="s">
        <v>47</v>
      </c>
      <c r="H4005" s="11">
        <v>2016</v>
      </c>
      <c r="I4005" s="12">
        <f>IF(ISBLANK(VLOOKUP($H4005*100+I$2,Feuil2!$A$3:$CQ$931,HLOOKUP(Feuil1!$F4005,Feuil2!$E$1:$DG$2,2,0),0)),"",VLOOKUP($H4005*100+I$2,Feuil2!$A$3:$CQ$931,HLOOKUP(Feuil1!$F4005,Feuil2!$E$1:$DG$2,2,0),0))</f>
        <v>0</v>
      </c>
      <c r="J4005" s="12">
        <f>IF(ISBLANK(VLOOKUP($H4005*100+J$2,Feuil2!$A$3:$CQ$931,HLOOKUP(Feuil1!$F4005,Feuil2!$E$1:$DG$2,2,0),0)),"",VLOOKUP($H4005*100+J$2,Feuil2!$A$3:$CQ$931,HLOOKUP(Feuil1!$F4005,Feuil2!$E$1:$DG$2,2,0),0))</f>
        <v>68</v>
      </c>
      <c r="K4005" s="12">
        <f>IF(ISBLANK(VLOOKUP($H4005*100+K$2,Feuil2!$A$3:$CQ$931,HLOOKUP(Feuil1!$F4005,Feuil2!$E$1:$DG$2,2,0),0)),"",VLOOKUP($H4005*100+K$2,Feuil2!$A$3:$CQ$931,HLOOKUP(Feuil1!$F4005,Feuil2!$E$1:$DG$2,2,0),0))</f>
        <v>198</v>
      </c>
      <c r="L4005" s="12">
        <f>IF(ISBLANK(VLOOKUP($H4005*100+L$2,Feuil2!$A$3:$CQ$931,HLOOKUP(Feuil1!$F4005,Feuil2!$E$1:$DG$2,2,0),0)),"",VLOOKUP($H4005*100+L$2,Feuil2!$A$3:$CQ$931,HLOOKUP(Feuil1!$F4005,Feuil2!$E$1:$DG$2,2,0),0))</f>
        <v>243</v>
      </c>
      <c r="M4005" s="12">
        <f>IF(ISBLANK(VLOOKUP($H4005*100+M$2,Feuil2!$A$3:$CQ$931,HLOOKUP(Feuil1!$F4005,Feuil2!$E$1:$DG$2,2,0),0)),"",VLOOKUP($H4005*100+M$2,Feuil2!$A$3:$CQ$931,HLOOKUP(Feuil1!$F4005,Feuil2!$E$1:$DG$2,2,0),0))</f>
        <v>65</v>
      </c>
      <c r="N4005" s="12">
        <f>IF(ISBLANK(VLOOKUP($H4005*100+N$2,Feuil2!$A$3:$CQ$931,HLOOKUP(Feuil1!$F4005,Feuil2!$E$1:$DG$2,2,0),0)),"",VLOOKUP($H4005*100+N$2,Feuil2!$A$3:$CQ$931,HLOOKUP(Feuil1!$F4005,Feuil2!$E$1:$DG$2,2,0),0))</f>
        <v>79</v>
      </c>
      <c r="O4005" s="12">
        <f>IF(ISBLANK(VLOOKUP($H4005*100+O$2,Feuil2!$A$3:$CQ$931,HLOOKUP(Feuil1!$F4005,Feuil2!$E$1:$DG$2,2,0),0)),"",VLOOKUP($H4005*100+O$2,Feuil2!$A$3:$CQ$931,HLOOKUP(Feuil1!$F4005,Feuil2!$E$1:$DG$2,2,0),0))</f>
        <v>34</v>
      </c>
      <c r="P4005" s="12">
        <f>IF(ISBLANK(VLOOKUP($H4005*100+P$2,Feuil2!$A$3:$CQ$931,HLOOKUP(Feuil1!$F4005,Feuil2!$E$1:$DG$2,2,0),0)),"",VLOOKUP($H4005*100+P$2,Feuil2!$A$3:$CQ$931,HLOOKUP(Feuil1!$F4005,Feuil2!$E$1:$DG$2,2,0),0))</f>
        <v>12</v>
      </c>
      <c r="Q4005" s="12">
        <f>IF(ISBLANK(VLOOKUP($H4005*100+Q$2,Feuil2!$A$3:$CQ$931,HLOOKUP(Feuil1!$F4005,Feuil2!$E$1:$DG$2,2,0),0)),"",VLOOKUP($H4005*100+Q$2,Feuil2!$A$3:$CQ$931,HLOOKUP(Feuil1!$F4005,Feuil2!$E$1:$DG$2,2,0),0))</f>
        <v>17</v>
      </c>
      <c r="R4005" s="12">
        <f>IF(ISBLANK(VLOOKUP($H4005*100+R$2,Feuil2!$A$3:$CQ$931,HLOOKUP(Feuil1!$F4005,Feuil2!$E$1:$DG$2,2,0),0)),"",VLOOKUP($H4005*100+R$2,Feuil2!$A$3:$CQ$931,HLOOKUP(Feuil1!$F4005,Feuil2!$E$1:$DG$2,2,0),0))</f>
        <v>1</v>
      </c>
      <c r="S4005" s="12">
        <f>IF(ISBLANK(VLOOKUP($H4005*100+S$2,Feuil2!$A$3:$CQ$931,HLOOKUP(Feuil1!$F4005,Feuil2!$E$1:$DG$2,2,0),0)),"",VLOOKUP($H4005*100+S$2,Feuil2!$A$3:$CQ$931,HLOOKUP(Feuil1!$F4005,Feuil2!$E$1:$DG$2,2,0),0))</f>
        <v>0</v>
      </c>
      <c r="T4005" s="12">
        <f>IF(ISBLANK(VLOOKUP($H4005*100+T$2,Feuil2!$A$3:$CQ$931,HLOOKUP(Feuil1!$F4005,Feuil2!$E$1:$DG$2,2,0),0)),"",VLOOKUP($H4005*100+T$2,Feuil2!$A$3:$CQ$931,HLOOKUP(Feuil1!$F4005,Feuil2!$E$1:$DG$2,2,0),0))</f>
        <v>6.3</v>
      </c>
      <c r="U4005" s="12">
        <f t="shared" si="85"/>
        <v>723.3</v>
      </c>
    </row>
    <row r="4006" spans="1:44" x14ac:dyDescent="0.35">
      <c r="A4006" s="33" t="s">
        <v>106</v>
      </c>
      <c r="B4006" s="8" t="s">
        <v>107</v>
      </c>
      <c r="C4006" s="39">
        <v>542100</v>
      </c>
      <c r="D4006" s="39">
        <v>467600</v>
      </c>
      <c r="E4006" s="39">
        <v>300</v>
      </c>
      <c r="F4006" s="29">
        <v>6372</v>
      </c>
      <c r="G4006" s="5" t="s">
        <v>47</v>
      </c>
      <c r="H4006" s="31">
        <v>2017</v>
      </c>
      <c r="I4006" s="12">
        <v>0.4</v>
      </c>
      <c r="J4006" s="12">
        <v>68.2</v>
      </c>
      <c r="K4006" s="12">
        <v>93.1</v>
      </c>
      <c r="L4006" s="12">
        <v>103</v>
      </c>
      <c r="M4006" s="12">
        <v>128.19999999999999</v>
      </c>
      <c r="N4006" s="12">
        <v>84.8</v>
      </c>
      <c r="O4006" s="12">
        <v>411.4</v>
      </c>
      <c r="P4006" s="12">
        <v>195</v>
      </c>
      <c r="Q4006" s="12">
        <v>28</v>
      </c>
      <c r="R4006" s="12">
        <v>3.5</v>
      </c>
      <c r="S4006" s="12">
        <v>0</v>
      </c>
      <c r="T4006" s="12">
        <v>0</v>
      </c>
      <c r="U4006" s="12">
        <f t="shared" si="85"/>
        <v>1115.5999999999999</v>
      </c>
    </row>
    <row r="4007" spans="1:44" x14ac:dyDescent="0.35">
      <c r="A4007" s="33" t="s">
        <v>106</v>
      </c>
      <c r="B4007" s="8" t="s">
        <v>107</v>
      </c>
      <c r="C4007" s="39">
        <v>542100</v>
      </c>
      <c r="D4007" s="39">
        <v>467600</v>
      </c>
      <c r="E4007" s="39">
        <v>300</v>
      </c>
      <c r="F4007" s="29">
        <v>6372</v>
      </c>
      <c r="G4007" s="5" t="s">
        <v>47</v>
      </c>
      <c r="H4007" s="31">
        <v>2018</v>
      </c>
      <c r="I4007" s="12">
        <v>36.6</v>
      </c>
      <c r="J4007" s="12">
        <v>247.7</v>
      </c>
      <c r="K4007" s="12">
        <v>95.1</v>
      </c>
      <c r="L4007" s="12">
        <v>7.5</v>
      </c>
      <c r="M4007" s="12">
        <v>64.400000000000006</v>
      </c>
      <c r="N4007" s="12">
        <v>21.1</v>
      </c>
      <c r="O4007" s="12">
        <v>13</v>
      </c>
      <c r="P4007" s="12">
        <v>105.2</v>
      </c>
      <c r="Q4007" s="12">
        <v>0</v>
      </c>
      <c r="R4007" s="12">
        <v>0</v>
      </c>
      <c r="S4007" s="12">
        <v>0</v>
      </c>
      <c r="T4007" s="12">
        <v>0</v>
      </c>
      <c r="U4007" s="12">
        <f t="shared" si="85"/>
        <v>590.6</v>
      </c>
    </row>
    <row r="4008" spans="1:44" x14ac:dyDescent="0.35">
      <c r="A4008" s="33" t="s">
        <v>106</v>
      </c>
      <c r="B4008" s="8" t="s">
        <v>107</v>
      </c>
      <c r="C4008" s="39">
        <v>542100</v>
      </c>
      <c r="D4008" s="39">
        <v>467600</v>
      </c>
      <c r="E4008" s="39">
        <v>300</v>
      </c>
      <c r="F4008" s="29">
        <v>6372</v>
      </c>
      <c r="G4008" s="5" t="s">
        <v>47</v>
      </c>
      <c r="H4008" s="31">
        <v>2019</v>
      </c>
      <c r="I4008" s="12">
        <v>18.100000000000001</v>
      </c>
      <c r="J4008" s="12">
        <v>22.4</v>
      </c>
      <c r="K4008" s="12">
        <v>149.6</v>
      </c>
      <c r="L4008" s="12">
        <v>148.69999999999999</v>
      </c>
      <c r="M4008" s="12">
        <v>28.9</v>
      </c>
      <c r="N4008" s="12">
        <v>0.8</v>
      </c>
      <c r="O4008" s="12">
        <v>100.6</v>
      </c>
      <c r="P4008" s="12">
        <v>73.099999999999994</v>
      </c>
      <c r="Q4008" s="12">
        <v>67</v>
      </c>
      <c r="R4008" s="12">
        <v>8.4</v>
      </c>
      <c r="S4008" s="12">
        <v>0</v>
      </c>
      <c r="T4008" s="12">
        <v>2.7</v>
      </c>
      <c r="U4008" s="12">
        <f t="shared" si="85"/>
        <v>620.29999999999995</v>
      </c>
    </row>
    <row r="4009" spans="1:44" x14ac:dyDescent="0.35">
      <c r="A4009" s="33" t="s">
        <v>106</v>
      </c>
      <c r="B4009" s="8" t="s">
        <v>107</v>
      </c>
      <c r="C4009" s="39">
        <v>542100</v>
      </c>
      <c r="D4009" s="39">
        <v>467600</v>
      </c>
      <c r="E4009" s="39">
        <v>300</v>
      </c>
      <c r="F4009" s="29">
        <v>6372</v>
      </c>
      <c r="G4009" s="5" t="s">
        <v>47</v>
      </c>
      <c r="H4009" s="31">
        <v>2020</v>
      </c>
      <c r="I4009" s="12">
        <v>22.7</v>
      </c>
      <c r="J4009" s="12">
        <v>55.6</v>
      </c>
      <c r="K4009" s="12">
        <v>54.8</v>
      </c>
      <c r="L4009" s="12">
        <v>132.6</v>
      </c>
      <c r="M4009" s="12">
        <v>252.6</v>
      </c>
      <c r="N4009" s="12">
        <v>116.1</v>
      </c>
      <c r="O4009" s="12">
        <v>41.5</v>
      </c>
      <c r="P4009" s="12">
        <v>51.7</v>
      </c>
      <c r="Q4009" s="12">
        <v>20.5</v>
      </c>
      <c r="R4009" s="12">
        <v>5</v>
      </c>
      <c r="S4009" s="12">
        <v>0</v>
      </c>
      <c r="T4009" s="12">
        <v>0</v>
      </c>
      <c r="U4009" s="12">
        <f t="shared" si="85"/>
        <v>753.1</v>
      </c>
    </row>
    <row r="4010" spans="1:44" x14ac:dyDescent="0.35">
      <c r="A4010" s="33" t="s">
        <v>106</v>
      </c>
      <c r="B4010" s="8" t="s">
        <v>107</v>
      </c>
      <c r="C4010" s="39">
        <v>542100</v>
      </c>
      <c r="D4010" s="39">
        <v>467600</v>
      </c>
      <c r="E4010" s="39">
        <v>300</v>
      </c>
      <c r="F4010" s="29">
        <v>6372</v>
      </c>
      <c r="G4010" s="5" t="s">
        <v>47</v>
      </c>
      <c r="H4010" s="31">
        <v>2021</v>
      </c>
      <c r="I4010" s="12">
        <v>6.6</v>
      </c>
      <c r="J4010" s="12">
        <v>0</v>
      </c>
      <c r="K4010" s="12">
        <v>72.400000000000006</v>
      </c>
      <c r="L4010" s="12">
        <v>61.9</v>
      </c>
      <c r="M4010" s="12">
        <v>35.9</v>
      </c>
      <c r="N4010" s="12">
        <v>18.7</v>
      </c>
      <c r="O4010" s="12">
        <v>136.6</v>
      </c>
      <c r="P4010" s="12">
        <v>78.5</v>
      </c>
      <c r="Q4010" s="12"/>
      <c r="R4010" s="12">
        <v>0</v>
      </c>
      <c r="S4010" s="12">
        <v>0</v>
      </c>
      <c r="T4010" s="12">
        <v>0.6</v>
      </c>
      <c r="U4010" s="12">
        <f t="shared" si="85"/>
        <v>411.20000000000005</v>
      </c>
      <c r="V4010" s="60">
        <v>1053.56</v>
      </c>
    </row>
    <row r="4011" spans="1:44" s="36" customFormat="1" x14ac:dyDescent="0.35">
      <c r="A4011" s="36" t="s">
        <v>105</v>
      </c>
      <c r="B4011" s="36" t="s">
        <v>100</v>
      </c>
      <c r="C4011" s="36">
        <v>524031</v>
      </c>
      <c r="D4011" s="36">
        <v>461642</v>
      </c>
      <c r="E4011" s="36">
        <v>201</v>
      </c>
      <c r="F4011" s="50">
        <v>7283</v>
      </c>
      <c r="G4011" s="36" t="s">
        <v>47</v>
      </c>
      <c r="H4011" s="26">
        <v>1940</v>
      </c>
      <c r="I4011" s="27">
        <f>IF(ISBLANK(VLOOKUP($H4011*100+I$2,Feuil2!$A$3:$CQ$931,HLOOKUP(Feuil1!$F4011,Feuil2!$E$1:$DG$2,2,0),0)),"",VLOOKUP($H4011*100+I$2,Feuil2!$A$3:$CQ$931,HLOOKUP(Feuil1!$F4011,Feuil2!$E$1:$DG$2,2,0),0))</f>
        <v>15.2</v>
      </c>
      <c r="J4011" s="27">
        <f>IF(ISBLANK(VLOOKUP($H4011*100+J$2,Feuil2!$A$3:$CQ$931,HLOOKUP(Feuil1!$F4011,Feuil2!$E$1:$DG$2,2,0),0)),"",VLOOKUP($H4011*100+J$2,Feuil2!$A$3:$CQ$931,HLOOKUP(Feuil1!$F4011,Feuil2!$E$1:$DG$2,2,0),0))</f>
        <v>176.4</v>
      </c>
      <c r="K4011" s="27">
        <f>IF(ISBLANK(VLOOKUP($H4011*100+K$2,Feuil2!$A$3:$CQ$931,HLOOKUP(Feuil1!$F4011,Feuil2!$E$1:$DG$2,2,0),0)),"",VLOOKUP($H4011*100+K$2,Feuil2!$A$3:$CQ$931,HLOOKUP(Feuil1!$F4011,Feuil2!$E$1:$DG$2,2,0),0))</f>
        <v>84</v>
      </c>
      <c r="L4011" s="27">
        <f>IF(ISBLANK(VLOOKUP($H4011*100+L$2,Feuil2!$A$3:$CQ$931,HLOOKUP(Feuil1!$F4011,Feuil2!$E$1:$DG$2,2,0),0)),"",VLOOKUP($H4011*100+L$2,Feuil2!$A$3:$CQ$931,HLOOKUP(Feuil1!$F4011,Feuil2!$E$1:$DG$2,2,0),0))</f>
        <v>25.2</v>
      </c>
      <c r="M4011" s="27">
        <f>IF(ISBLANK(VLOOKUP($H4011*100+M$2,Feuil2!$A$3:$CQ$931,HLOOKUP(Feuil1!$F4011,Feuil2!$E$1:$DG$2,2,0),0)),"",VLOOKUP($H4011*100+M$2,Feuil2!$A$3:$CQ$931,HLOOKUP(Feuil1!$F4011,Feuil2!$E$1:$DG$2,2,0),0))</f>
        <v>173.5</v>
      </c>
      <c r="N4011" s="27">
        <f>IF(ISBLANK(VLOOKUP($H4011*100+N$2,Feuil2!$A$3:$CQ$931,HLOOKUP(Feuil1!$F4011,Feuil2!$E$1:$DG$2,2,0),0)),"",VLOOKUP($H4011*100+N$2,Feuil2!$A$3:$CQ$931,HLOOKUP(Feuil1!$F4011,Feuil2!$E$1:$DG$2,2,0),0))</f>
        <v>235.1</v>
      </c>
      <c r="O4011" s="27">
        <f>IF(ISBLANK(VLOOKUP($H4011*100+O$2,Feuil2!$A$3:$CQ$931,HLOOKUP(Feuil1!$F4011,Feuil2!$E$1:$DG$2,2,0),0)),"",VLOOKUP($H4011*100+O$2,Feuil2!$A$3:$CQ$931,HLOOKUP(Feuil1!$F4011,Feuil2!$E$1:$DG$2,2,0),0))</f>
        <v>104.7</v>
      </c>
      <c r="P4011" s="27">
        <f>IF(ISBLANK(VLOOKUP($H4011*100+P$2,Feuil2!$A$3:$CQ$931,HLOOKUP(Feuil1!$F4011,Feuil2!$E$1:$DG$2,2,0),0)),"",VLOOKUP($H4011*100+P$2,Feuil2!$A$3:$CQ$931,HLOOKUP(Feuil1!$F4011,Feuil2!$E$1:$DG$2,2,0),0))</f>
        <v>105.4</v>
      </c>
      <c r="Q4011" s="27">
        <f>IF(ISBLANK(VLOOKUP($H4011*100+Q$2,Feuil2!$A$3:$CQ$931,HLOOKUP(Feuil1!$F4011,Feuil2!$E$1:$DG$2,2,0),0)),"",VLOOKUP($H4011*100+Q$2,Feuil2!$A$3:$CQ$931,HLOOKUP(Feuil1!$F4011,Feuil2!$E$1:$DG$2,2,0),0))</f>
        <v>21.9</v>
      </c>
      <c r="R4011" s="27">
        <f>IF(ISBLANK(VLOOKUP($H4011*100+R$2,Feuil2!$A$3:$CQ$931,HLOOKUP(Feuil1!$F4011,Feuil2!$E$1:$DG$2,2,0),0)),"",VLOOKUP($H4011*100+R$2,Feuil2!$A$3:$CQ$931,HLOOKUP(Feuil1!$F4011,Feuil2!$E$1:$DG$2,2,0),0))</f>
        <v>1.7</v>
      </c>
      <c r="S4011" s="27">
        <f>IF(ISBLANK(VLOOKUP($H4011*100+S$2,Feuil2!$A$3:$CQ$931,HLOOKUP(Feuil1!$F4011,Feuil2!$E$1:$DG$2,2,0),0)),"",VLOOKUP($H4011*100+S$2,Feuil2!$A$3:$CQ$931,HLOOKUP(Feuil1!$F4011,Feuil2!$E$1:$DG$2,2,0),0))</f>
        <v>4.2</v>
      </c>
      <c r="T4011" s="27">
        <f>IF(ISBLANK(VLOOKUP($H4011*100+T$2,Feuil2!$A$3:$CQ$931,HLOOKUP(Feuil1!$F4011,Feuil2!$E$1:$DG$2,2,0),0)),"",VLOOKUP($H4011*100+T$2,Feuil2!$A$3:$CQ$931,HLOOKUP(Feuil1!$F4011,Feuil2!$E$1:$DG$2,2,0),0))</f>
        <v>1.3</v>
      </c>
      <c r="U4011" s="27">
        <f>SUM(I4011:T4011)</f>
        <v>948.6</v>
      </c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</row>
    <row r="4012" spans="1:44" x14ac:dyDescent="0.35">
      <c r="A4012" s="33" t="s">
        <v>105</v>
      </c>
      <c r="B4012" s="8" t="s">
        <v>100</v>
      </c>
      <c r="C4012" s="39">
        <v>524031</v>
      </c>
      <c r="D4012" s="39">
        <v>461642</v>
      </c>
      <c r="E4012" s="39">
        <v>201</v>
      </c>
      <c r="F4012" s="33">
        <v>7283</v>
      </c>
      <c r="G4012" s="5" t="s">
        <v>47</v>
      </c>
      <c r="H4012" s="35">
        <v>1941</v>
      </c>
      <c r="I4012" s="12">
        <f>IF(ISBLANK(VLOOKUP($H4012*100+I$2,Feuil2!$A$3:$CQ$931,HLOOKUP(Feuil1!$F4012,Feuil2!$E$1:$DG$2,2,0),0)),"",VLOOKUP($H4012*100+I$2,Feuil2!$A$3:$CQ$931,HLOOKUP(Feuil1!$F4012,Feuil2!$E$1:$DG$2,2,0),0))</f>
        <v>10.3</v>
      </c>
      <c r="J4012" s="12">
        <f>IF(ISBLANK(VLOOKUP($H4012*100+J$2,Feuil2!$A$3:$CQ$931,HLOOKUP(Feuil1!$F4012,Feuil2!$E$1:$DG$2,2,0),0)),"",VLOOKUP($H4012*100+J$2,Feuil2!$A$3:$CQ$931,HLOOKUP(Feuil1!$F4012,Feuil2!$E$1:$DG$2,2,0),0))</f>
        <v>5.3</v>
      </c>
      <c r="K4012" s="12">
        <f>IF(ISBLANK(VLOOKUP($H4012*100+K$2,Feuil2!$A$3:$CQ$931,HLOOKUP(Feuil1!$F4012,Feuil2!$E$1:$DG$2,2,0),0)),"",VLOOKUP($H4012*100+K$2,Feuil2!$A$3:$CQ$931,HLOOKUP(Feuil1!$F4012,Feuil2!$E$1:$DG$2,2,0),0))</f>
        <v>99.6</v>
      </c>
      <c r="L4012" s="12">
        <f>IF(ISBLANK(VLOOKUP($H4012*100+L$2,Feuil2!$A$3:$CQ$931,HLOOKUP(Feuil1!$F4012,Feuil2!$E$1:$DG$2,2,0),0)),"",VLOOKUP($H4012*100+L$2,Feuil2!$A$3:$CQ$931,HLOOKUP(Feuil1!$F4012,Feuil2!$E$1:$DG$2,2,0),0))</f>
        <v>19.8</v>
      </c>
      <c r="M4012" s="12">
        <f>IF(ISBLANK(VLOOKUP($H4012*100+M$2,Feuil2!$A$3:$CQ$931,HLOOKUP(Feuil1!$F4012,Feuil2!$E$1:$DG$2,2,0),0)),"",VLOOKUP($H4012*100+M$2,Feuil2!$A$3:$CQ$931,HLOOKUP(Feuil1!$F4012,Feuil2!$E$1:$DG$2,2,0),0))</f>
        <v>66.099999999999994</v>
      </c>
      <c r="N4012" s="12">
        <f>IF(ISBLANK(VLOOKUP($H4012*100+N$2,Feuil2!$A$3:$CQ$931,HLOOKUP(Feuil1!$F4012,Feuil2!$E$1:$DG$2,2,0),0)),"",VLOOKUP($H4012*100+N$2,Feuil2!$A$3:$CQ$931,HLOOKUP(Feuil1!$F4012,Feuil2!$E$1:$DG$2,2,0),0))</f>
        <v>102.3</v>
      </c>
      <c r="O4012" s="12">
        <f>IF(ISBLANK(VLOOKUP($H4012*100+O$2,Feuil2!$A$3:$CQ$931,HLOOKUP(Feuil1!$F4012,Feuil2!$E$1:$DG$2,2,0),0)),"",VLOOKUP($H4012*100+O$2,Feuil2!$A$3:$CQ$931,HLOOKUP(Feuil1!$F4012,Feuil2!$E$1:$DG$2,2,0),0))</f>
        <v>41.5</v>
      </c>
      <c r="P4012" s="12">
        <f>IF(ISBLANK(VLOOKUP($H4012*100+P$2,Feuil2!$A$3:$CQ$931,HLOOKUP(Feuil1!$F4012,Feuil2!$E$1:$DG$2,2,0),0)),"",VLOOKUP($H4012*100+P$2,Feuil2!$A$3:$CQ$931,HLOOKUP(Feuil1!$F4012,Feuil2!$E$1:$DG$2,2,0),0))</f>
        <v>165.1</v>
      </c>
      <c r="Q4012" s="12">
        <f>IF(ISBLANK(VLOOKUP($H4012*100+Q$2,Feuil2!$A$3:$CQ$931,HLOOKUP(Feuil1!$F4012,Feuil2!$E$1:$DG$2,2,0),0)),"",VLOOKUP($H4012*100+Q$2,Feuil2!$A$3:$CQ$931,HLOOKUP(Feuil1!$F4012,Feuil2!$E$1:$DG$2,2,0),0))</f>
        <v>25.4</v>
      </c>
      <c r="R4012" s="12">
        <f>IF(ISBLANK(VLOOKUP($H4012*100+R$2,Feuil2!$A$3:$CQ$931,HLOOKUP(Feuil1!$F4012,Feuil2!$E$1:$DG$2,2,0),0)),"",VLOOKUP($H4012*100+R$2,Feuil2!$A$3:$CQ$931,HLOOKUP(Feuil1!$F4012,Feuil2!$E$1:$DG$2,2,0),0))</f>
        <v>1.7</v>
      </c>
      <c r="S4012" s="12">
        <f>IF(ISBLANK(VLOOKUP($H4012*100+S$2,Feuil2!$A$3:$CQ$931,HLOOKUP(Feuil1!$F4012,Feuil2!$E$1:$DG$2,2,0),0)),"",VLOOKUP($H4012*100+S$2,Feuil2!$A$3:$CQ$931,HLOOKUP(Feuil1!$F4012,Feuil2!$E$1:$DG$2,2,0),0))</f>
        <v>0.8</v>
      </c>
      <c r="T4012" s="12">
        <f>IF(ISBLANK(VLOOKUP($H4012*100+T$2,Feuil2!$A$3:$CQ$931,HLOOKUP(Feuil1!$F4012,Feuil2!$E$1:$DG$2,2,0),0)),"",VLOOKUP($H4012*100+T$2,Feuil2!$A$3:$CQ$931,HLOOKUP(Feuil1!$F4012,Feuil2!$E$1:$DG$2,2,0),0))</f>
        <v>0.7</v>
      </c>
      <c r="U4012" s="12">
        <f t="shared" si="85"/>
        <v>538.6</v>
      </c>
      <c r="Y4012" s="36"/>
      <c r="Z4012" s="36"/>
      <c r="AA4012" s="36"/>
      <c r="AB4012" s="36"/>
      <c r="AC4012" s="36"/>
      <c r="AD4012" s="36"/>
      <c r="AE4012" s="36"/>
      <c r="AF4012" s="36"/>
      <c r="AG4012" s="36"/>
      <c r="AH4012" s="36"/>
      <c r="AI4012" s="36"/>
      <c r="AJ4012" s="36"/>
      <c r="AK4012" s="36"/>
      <c r="AL4012" s="36"/>
      <c r="AM4012" s="36"/>
      <c r="AN4012" s="36"/>
      <c r="AO4012" s="36"/>
      <c r="AP4012" s="36"/>
      <c r="AQ4012" s="36"/>
      <c r="AR4012" s="36"/>
    </row>
    <row r="4013" spans="1:44" x14ac:dyDescent="0.35">
      <c r="A4013" s="33" t="s">
        <v>105</v>
      </c>
      <c r="B4013" s="8" t="s">
        <v>100</v>
      </c>
      <c r="C4013" s="39">
        <v>524031</v>
      </c>
      <c r="D4013" s="39">
        <v>461642</v>
      </c>
      <c r="E4013" s="39">
        <v>201</v>
      </c>
      <c r="F4013" s="10">
        <v>7283</v>
      </c>
      <c r="G4013" s="5" t="s">
        <v>47</v>
      </c>
      <c r="H4013" s="11">
        <v>1942</v>
      </c>
      <c r="I4013" s="12">
        <f>IF(ISBLANK(VLOOKUP($H4013*100+I$2,Feuil2!$A$3:$CQ$931,HLOOKUP(Feuil1!$F4013,Feuil2!$E$1:$DG$2,2,0),0)),"",VLOOKUP($H4013*100+I$2,Feuil2!$A$3:$CQ$931,HLOOKUP(Feuil1!$F4013,Feuil2!$E$1:$DG$2,2,0),0))</f>
        <v>13.8</v>
      </c>
      <c r="J4013" s="12">
        <f>IF(ISBLANK(VLOOKUP($H4013*100+J$2,Feuil2!$A$3:$CQ$931,HLOOKUP(Feuil1!$F4013,Feuil2!$E$1:$DG$2,2,0),0)),"",VLOOKUP($H4013*100+J$2,Feuil2!$A$3:$CQ$931,HLOOKUP(Feuil1!$F4013,Feuil2!$E$1:$DG$2,2,0),0))</f>
        <v>195.8</v>
      </c>
      <c r="K4013" s="12">
        <f>IF(ISBLANK(VLOOKUP($H4013*100+K$2,Feuil2!$A$3:$CQ$931,HLOOKUP(Feuil1!$F4013,Feuil2!$E$1:$DG$2,2,0),0)),"",VLOOKUP($H4013*100+K$2,Feuil2!$A$3:$CQ$931,HLOOKUP(Feuil1!$F4013,Feuil2!$E$1:$DG$2,2,0),0))</f>
        <v>180.2</v>
      </c>
      <c r="L4013" s="12">
        <f>IF(ISBLANK(VLOOKUP($H4013*100+L$2,Feuil2!$A$3:$CQ$931,HLOOKUP(Feuil1!$F4013,Feuil2!$E$1:$DG$2,2,0),0)),"",VLOOKUP($H4013*100+L$2,Feuil2!$A$3:$CQ$931,HLOOKUP(Feuil1!$F4013,Feuil2!$E$1:$DG$2,2,0),0))</f>
        <v>341.6</v>
      </c>
      <c r="M4013" s="12">
        <f>IF(ISBLANK(VLOOKUP($H4013*100+M$2,Feuil2!$A$3:$CQ$931,HLOOKUP(Feuil1!$F4013,Feuil2!$E$1:$DG$2,2,0),0)),"",VLOOKUP($H4013*100+M$2,Feuil2!$A$3:$CQ$931,HLOOKUP(Feuil1!$F4013,Feuil2!$E$1:$DG$2,2,0),0))</f>
        <v>90.1</v>
      </c>
      <c r="N4013" s="12">
        <f>IF(ISBLANK(VLOOKUP($H4013*100+N$2,Feuil2!$A$3:$CQ$931,HLOOKUP(Feuil1!$F4013,Feuil2!$E$1:$DG$2,2,0),0)),"",VLOOKUP($H4013*100+N$2,Feuil2!$A$3:$CQ$931,HLOOKUP(Feuil1!$F4013,Feuil2!$E$1:$DG$2,2,0),0))</f>
        <v>12.9</v>
      </c>
      <c r="O4013" s="12">
        <f>IF(ISBLANK(VLOOKUP($H4013*100+O$2,Feuil2!$A$3:$CQ$931,HLOOKUP(Feuil1!$F4013,Feuil2!$E$1:$DG$2,2,0),0)),"",VLOOKUP($H4013*100+O$2,Feuil2!$A$3:$CQ$931,HLOOKUP(Feuil1!$F4013,Feuil2!$E$1:$DG$2,2,0),0))</f>
        <v>181.8</v>
      </c>
      <c r="P4013" s="12">
        <f>IF(ISBLANK(VLOOKUP($H4013*100+P$2,Feuil2!$A$3:$CQ$931,HLOOKUP(Feuil1!$F4013,Feuil2!$E$1:$DG$2,2,0),0)),"",VLOOKUP($H4013*100+P$2,Feuil2!$A$3:$CQ$931,HLOOKUP(Feuil1!$F4013,Feuil2!$E$1:$DG$2,2,0),0))</f>
        <v>76.099999999999994</v>
      </c>
      <c r="Q4013" s="12">
        <f>IF(ISBLANK(VLOOKUP($H4013*100+Q$2,Feuil2!$A$3:$CQ$931,HLOOKUP(Feuil1!$F4013,Feuil2!$E$1:$DG$2,2,0),0)),"",VLOOKUP($H4013*100+Q$2,Feuil2!$A$3:$CQ$931,HLOOKUP(Feuil1!$F4013,Feuil2!$E$1:$DG$2,2,0),0))</f>
        <v>35.1</v>
      </c>
      <c r="R4013" s="12">
        <f>IF(ISBLANK(VLOOKUP($H4013*100+R$2,Feuil2!$A$3:$CQ$931,HLOOKUP(Feuil1!$F4013,Feuil2!$E$1:$DG$2,2,0),0)),"",VLOOKUP($H4013*100+R$2,Feuil2!$A$3:$CQ$931,HLOOKUP(Feuil1!$F4013,Feuil2!$E$1:$DG$2,2,0),0))</f>
        <v>0.7</v>
      </c>
      <c r="S4013" s="12">
        <f>IF(ISBLANK(VLOOKUP($H4013*100+S$2,Feuil2!$A$3:$CQ$931,HLOOKUP(Feuil1!$F4013,Feuil2!$E$1:$DG$2,2,0),0)),"",VLOOKUP($H4013*100+S$2,Feuil2!$A$3:$CQ$931,HLOOKUP(Feuil1!$F4013,Feuil2!$E$1:$DG$2,2,0),0))</f>
        <v>9.9</v>
      </c>
      <c r="T4013" s="12">
        <f>IF(ISBLANK(VLOOKUP($H4013*100+T$2,Feuil2!$A$3:$CQ$931,HLOOKUP(Feuil1!$F4013,Feuil2!$E$1:$DG$2,2,0),0)),"",VLOOKUP($H4013*100+T$2,Feuil2!$A$3:$CQ$931,HLOOKUP(Feuil1!$F4013,Feuil2!$E$1:$DG$2,2,0),0))</f>
        <v>0.7</v>
      </c>
      <c r="U4013" s="12">
        <f t="shared" si="85"/>
        <v>1138.7</v>
      </c>
    </row>
    <row r="4014" spans="1:44" x14ac:dyDescent="0.35">
      <c r="A4014" s="33" t="s">
        <v>105</v>
      </c>
      <c r="B4014" s="8" t="s">
        <v>100</v>
      </c>
      <c r="C4014" s="39">
        <v>524031</v>
      </c>
      <c r="D4014" s="39">
        <v>461642</v>
      </c>
      <c r="E4014" s="39">
        <v>201</v>
      </c>
      <c r="F4014" s="10">
        <v>7283</v>
      </c>
      <c r="G4014" s="5" t="s">
        <v>47</v>
      </c>
      <c r="H4014" s="11">
        <v>1943</v>
      </c>
      <c r="I4014" s="12">
        <f>IF(ISBLANK(VLOOKUP($H4014*100+I$2,Feuil2!$A$3:$CQ$931,HLOOKUP(Feuil1!$F4014,Feuil2!$E$1:$DG$2,2,0),0)),"",VLOOKUP($H4014*100+I$2,Feuil2!$A$3:$CQ$931,HLOOKUP(Feuil1!$F4014,Feuil2!$E$1:$DG$2,2,0),0))</f>
        <v>22.6</v>
      </c>
      <c r="J4014" s="12">
        <f>IF(ISBLANK(VLOOKUP($H4014*100+J$2,Feuil2!$A$3:$CQ$931,HLOOKUP(Feuil1!$F4014,Feuil2!$E$1:$DG$2,2,0),0)),"",VLOOKUP($H4014*100+J$2,Feuil2!$A$3:$CQ$931,HLOOKUP(Feuil1!$F4014,Feuil2!$E$1:$DG$2,2,0),0))</f>
        <v>41.9</v>
      </c>
      <c r="K4014" s="12">
        <f>IF(ISBLANK(VLOOKUP($H4014*100+K$2,Feuil2!$A$3:$CQ$931,HLOOKUP(Feuil1!$F4014,Feuil2!$E$1:$DG$2,2,0),0)),"",VLOOKUP($H4014*100+K$2,Feuil2!$A$3:$CQ$931,HLOOKUP(Feuil1!$F4014,Feuil2!$E$1:$DG$2,2,0),0))</f>
        <v>32.700000000000003</v>
      </c>
      <c r="L4014" s="12">
        <f>IF(ISBLANK(VLOOKUP($H4014*100+L$2,Feuil2!$A$3:$CQ$931,HLOOKUP(Feuil1!$F4014,Feuil2!$E$1:$DG$2,2,0),0)),"",VLOOKUP($H4014*100+L$2,Feuil2!$A$3:$CQ$931,HLOOKUP(Feuil1!$F4014,Feuil2!$E$1:$DG$2,2,0),0))</f>
        <v>232</v>
      </c>
      <c r="M4014" s="12">
        <f>IF(ISBLANK(VLOOKUP($H4014*100+M$2,Feuil2!$A$3:$CQ$931,HLOOKUP(Feuil1!$F4014,Feuil2!$E$1:$DG$2,2,0),0)),"",VLOOKUP($H4014*100+M$2,Feuil2!$A$3:$CQ$931,HLOOKUP(Feuil1!$F4014,Feuil2!$E$1:$DG$2,2,0),0))</f>
        <v>6.2</v>
      </c>
      <c r="N4014" s="12">
        <f>IF(ISBLANK(VLOOKUP($H4014*100+N$2,Feuil2!$A$3:$CQ$931,HLOOKUP(Feuil1!$F4014,Feuil2!$E$1:$DG$2,2,0),0)),"",VLOOKUP($H4014*100+N$2,Feuil2!$A$3:$CQ$931,HLOOKUP(Feuil1!$F4014,Feuil2!$E$1:$DG$2,2,0),0))</f>
        <v>140.5</v>
      </c>
      <c r="O4014" s="12">
        <f>IF(ISBLANK(VLOOKUP($H4014*100+O$2,Feuil2!$A$3:$CQ$931,HLOOKUP(Feuil1!$F4014,Feuil2!$E$1:$DG$2,2,0),0)),"",VLOOKUP($H4014*100+O$2,Feuil2!$A$3:$CQ$931,HLOOKUP(Feuil1!$F4014,Feuil2!$E$1:$DG$2,2,0),0))</f>
        <v>55.4</v>
      </c>
      <c r="P4014" s="12">
        <f>IF(ISBLANK(VLOOKUP($H4014*100+P$2,Feuil2!$A$3:$CQ$931,HLOOKUP(Feuil1!$F4014,Feuil2!$E$1:$DG$2,2,0),0)),"",VLOOKUP($H4014*100+P$2,Feuil2!$A$3:$CQ$931,HLOOKUP(Feuil1!$F4014,Feuil2!$E$1:$DG$2,2,0),0))</f>
        <v>45.3</v>
      </c>
      <c r="Q4014" s="12">
        <f>IF(ISBLANK(VLOOKUP($H4014*100+Q$2,Feuil2!$A$3:$CQ$931,HLOOKUP(Feuil1!$F4014,Feuil2!$E$1:$DG$2,2,0),0)),"",VLOOKUP($H4014*100+Q$2,Feuil2!$A$3:$CQ$931,HLOOKUP(Feuil1!$F4014,Feuil2!$E$1:$DG$2,2,0),0))</f>
        <v>6</v>
      </c>
      <c r="R4014" s="12">
        <f>IF(ISBLANK(VLOOKUP($H4014*100+R$2,Feuil2!$A$3:$CQ$931,HLOOKUP(Feuil1!$F4014,Feuil2!$E$1:$DG$2,2,0),0)),"",VLOOKUP($H4014*100+R$2,Feuil2!$A$3:$CQ$931,HLOOKUP(Feuil1!$F4014,Feuil2!$E$1:$DG$2,2,0),0))</f>
        <v>48.2</v>
      </c>
      <c r="S4014" s="12">
        <f>IF(ISBLANK(VLOOKUP($H4014*100+S$2,Feuil2!$A$3:$CQ$931,HLOOKUP(Feuil1!$F4014,Feuil2!$E$1:$DG$2,2,0),0)),"",VLOOKUP($H4014*100+S$2,Feuil2!$A$3:$CQ$931,HLOOKUP(Feuil1!$F4014,Feuil2!$E$1:$DG$2,2,0),0))</f>
        <v>0.8</v>
      </c>
      <c r="T4014" s="12">
        <f>IF(ISBLANK(VLOOKUP($H4014*100+T$2,Feuil2!$A$3:$CQ$931,HLOOKUP(Feuil1!$F4014,Feuil2!$E$1:$DG$2,2,0),0)),"",VLOOKUP($H4014*100+T$2,Feuil2!$A$3:$CQ$931,HLOOKUP(Feuil1!$F4014,Feuil2!$E$1:$DG$2,2,0),0))</f>
        <v>4.2</v>
      </c>
      <c r="U4014" s="12">
        <f t="shared" si="85"/>
        <v>635.79999999999995</v>
      </c>
    </row>
    <row r="4015" spans="1:44" x14ac:dyDescent="0.35">
      <c r="A4015" s="33" t="s">
        <v>105</v>
      </c>
      <c r="B4015" s="8" t="s">
        <v>100</v>
      </c>
      <c r="C4015" s="39">
        <v>524031</v>
      </c>
      <c r="D4015" s="39">
        <v>461642</v>
      </c>
      <c r="E4015" s="39">
        <v>201</v>
      </c>
      <c r="F4015" s="10">
        <v>7283</v>
      </c>
      <c r="G4015" s="5" t="s">
        <v>47</v>
      </c>
      <c r="H4015" s="11">
        <v>1944</v>
      </c>
      <c r="I4015" s="12">
        <f>IF(ISBLANK(VLOOKUP($H4015*100+I$2,Feuil2!$A$3:$CQ$931,HLOOKUP(Feuil1!$F4015,Feuil2!$E$1:$DG$2,2,0),0)),"",VLOOKUP($H4015*100+I$2,Feuil2!$A$3:$CQ$931,HLOOKUP(Feuil1!$F4015,Feuil2!$E$1:$DG$2,2,0),0))</f>
        <v>27</v>
      </c>
      <c r="J4015" s="12">
        <f>IF(ISBLANK(VLOOKUP($H4015*100+J$2,Feuil2!$A$3:$CQ$931,HLOOKUP(Feuil1!$F4015,Feuil2!$E$1:$DG$2,2,0),0)),"",VLOOKUP($H4015*100+J$2,Feuil2!$A$3:$CQ$931,HLOOKUP(Feuil1!$F4015,Feuil2!$E$1:$DG$2,2,0),0))</f>
        <v>18.5</v>
      </c>
      <c r="K4015" s="12">
        <f>IF(ISBLANK(VLOOKUP($H4015*100+K$2,Feuil2!$A$3:$CQ$931,HLOOKUP(Feuil1!$F4015,Feuil2!$E$1:$DG$2,2,0),0)),"",VLOOKUP($H4015*100+K$2,Feuil2!$A$3:$CQ$931,HLOOKUP(Feuil1!$F4015,Feuil2!$E$1:$DG$2,2,0),0))</f>
        <v>81.599999999999994</v>
      </c>
      <c r="L4015" s="12">
        <f>IF(ISBLANK(VLOOKUP($H4015*100+L$2,Feuil2!$A$3:$CQ$931,HLOOKUP(Feuil1!$F4015,Feuil2!$E$1:$DG$2,2,0),0)),"",VLOOKUP($H4015*100+L$2,Feuil2!$A$3:$CQ$931,HLOOKUP(Feuil1!$F4015,Feuil2!$E$1:$DG$2,2,0),0))</f>
        <v>105.9</v>
      </c>
      <c r="M4015" s="12">
        <f>IF(ISBLANK(VLOOKUP($H4015*100+M$2,Feuil2!$A$3:$CQ$931,HLOOKUP(Feuil1!$F4015,Feuil2!$E$1:$DG$2,2,0),0)),"",VLOOKUP($H4015*100+M$2,Feuil2!$A$3:$CQ$931,HLOOKUP(Feuil1!$F4015,Feuil2!$E$1:$DG$2,2,0),0))</f>
        <v>183.3</v>
      </c>
      <c r="N4015" s="12">
        <f>IF(ISBLANK(VLOOKUP($H4015*100+N$2,Feuil2!$A$3:$CQ$931,HLOOKUP(Feuil1!$F4015,Feuil2!$E$1:$DG$2,2,0),0)),"",VLOOKUP($H4015*100+N$2,Feuil2!$A$3:$CQ$931,HLOOKUP(Feuil1!$F4015,Feuil2!$E$1:$DG$2,2,0),0))</f>
        <v>7.1</v>
      </c>
      <c r="O4015" s="12">
        <f>IF(ISBLANK(VLOOKUP($H4015*100+O$2,Feuil2!$A$3:$CQ$931,HLOOKUP(Feuil1!$F4015,Feuil2!$E$1:$DG$2,2,0),0)),"",VLOOKUP($H4015*100+O$2,Feuil2!$A$3:$CQ$931,HLOOKUP(Feuil1!$F4015,Feuil2!$E$1:$DG$2,2,0),0))</f>
        <v>38.700000000000003</v>
      </c>
      <c r="P4015" s="12">
        <f>IF(ISBLANK(VLOOKUP($H4015*100+P$2,Feuil2!$A$3:$CQ$931,HLOOKUP(Feuil1!$F4015,Feuil2!$E$1:$DG$2,2,0),0)),"",VLOOKUP($H4015*100+P$2,Feuil2!$A$3:$CQ$931,HLOOKUP(Feuil1!$F4015,Feuil2!$E$1:$DG$2,2,0),0))</f>
        <v>6.2</v>
      </c>
      <c r="Q4015" s="12">
        <f>IF(ISBLANK(VLOOKUP($H4015*100+Q$2,Feuil2!$A$3:$CQ$931,HLOOKUP(Feuil1!$F4015,Feuil2!$E$1:$DG$2,2,0),0)),"",VLOOKUP($H4015*100+Q$2,Feuil2!$A$3:$CQ$931,HLOOKUP(Feuil1!$F4015,Feuil2!$E$1:$DG$2,2,0),0))</f>
        <v>8.1</v>
      </c>
      <c r="R4015" s="12">
        <f>IF(ISBLANK(VLOOKUP($H4015*100+R$2,Feuil2!$A$3:$CQ$931,HLOOKUP(Feuil1!$F4015,Feuil2!$E$1:$DG$2,2,0),0)),"",VLOOKUP($H4015*100+R$2,Feuil2!$A$3:$CQ$931,HLOOKUP(Feuil1!$F4015,Feuil2!$E$1:$DG$2,2,0),0))</f>
        <v>26.5</v>
      </c>
      <c r="S4015" s="12">
        <f>IF(ISBLANK(VLOOKUP($H4015*100+S$2,Feuil2!$A$3:$CQ$931,HLOOKUP(Feuil1!$F4015,Feuil2!$E$1:$DG$2,2,0),0)),"",VLOOKUP($H4015*100+S$2,Feuil2!$A$3:$CQ$931,HLOOKUP(Feuil1!$F4015,Feuil2!$E$1:$DG$2,2,0),0))</f>
        <v>9.1999999999999993</v>
      </c>
      <c r="T4015" s="12">
        <f>IF(ISBLANK(VLOOKUP($H4015*100+T$2,Feuil2!$A$3:$CQ$931,HLOOKUP(Feuil1!$F4015,Feuil2!$E$1:$DG$2,2,0),0)),"",VLOOKUP($H4015*100+T$2,Feuil2!$A$3:$CQ$931,HLOOKUP(Feuil1!$F4015,Feuil2!$E$1:$DG$2,2,0),0))</f>
        <v>0.7</v>
      </c>
      <c r="U4015" s="12">
        <f t="shared" si="85"/>
        <v>512.80000000000007</v>
      </c>
    </row>
    <row r="4016" spans="1:44" x14ac:dyDescent="0.35">
      <c r="A4016" s="33" t="s">
        <v>105</v>
      </c>
      <c r="B4016" s="8" t="s">
        <v>100</v>
      </c>
      <c r="C4016" s="39">
        <v>524031</v>
      </c>
      <c r="D4016" s="39">
        <v>461642</v>
      </c>
      <c r="E4016" s="39">
        <v>201</v>
      </c>
      <c r="F4016" s="10">
        <v>7283</v>
      </c>
      <c r="G4016" s="5" t="s">
        <v>47</v>
      </c>
      <c r="H4016" s="11">
        <v>1945</v>
      </c>
      <c r="I4016" s="12">
        <f>IF(ISBLANK(VLOOKUP($H4016*100+I$2,Feuil2!$A$3:$CQ$931,HLOOKUP(Feuil1!$F4016,Feuil2!$E$1:$DG$2,2,0),0)),"",VLOOKUP($H4016*100+I$2,Feuil2!$A$3:$CQ$931,HLOOKUP(Feuil1!$F4016,Feuil2!$E$1:$DG$2,2,0),0))</f>
        <v>1.3</v>
      </c>
      <c r="J4016" s="12">
        <f>IF(ISBLANK(VLOOKUP($H4016*100+J$2,Feuil2!$A$3:$CQ$931,HLOOKUP(Feuil1!$F4016,Feuil2!$E$1:$DG$2,2,0),0)),"",VLOOKUP($H4016*100+J$2,Feuil2!$A$3:$CQ$931,HLOOKUP(Feuil1!$F4016,Feuil2!$E$1:$DG$2,2,0),0))</f>
        <v>45.1</v>
      </c>
      <c r="K4016" s="12">
        <f>IF(ISBLANK(VLOOKUP($H4016*100+K$2,Feuil2!$A$3:$CQ$931,HLOOKUP(Feuil1!$F4016,Feuil2!$E$1:$DG$2,2,0),0)),"",VLOOKUP($H4016*100+K$2,Feuil2!$A$3:$CQ$931,HLOOKUP(Feuil1!$F4016,Feuil2!$E$1:$DG$2,2,0),0))</f>
        <v>113.3</v>
      </c>
      <c r="L4016" s="12">
        <f>IF(ISBLANK(VLOOKUP($H4016*100+L$2,Feuil2!$A$3:$CQ$931,HLOOKUP(Feuil1!$F4016,Feuil2!$E$1:$DG$2,2,0),0)),"",VLOOKUP($H4016*100+L$2,Feuil2!$A$3:$CQ$931,HLOOKUP(Feuil1!$F4016,Feuil2!$E$1:$DG$2,2,0),0))</f>
        <v>160.4</v>
      </c>
      <c r="M4016" s="12">
        <f>IF(ISBLANK(VLOOKUP($H4016*100+M$2,Feuil2!$A$3:$CQ$931,HLOOKUP(Feuil1!$F4016,Feuil2!$E$1:$DG$2,2,0),0)),"",VLOOKUP($H4016*100+M$2,Feuil2!$A$3:$CQ$931,HLOOKUP(Feuil1!$F4016,Feuil2!$E$1:$DG$2,2,0),0))</f>
        <v>85.9</v>
      </c>
      <c r="N4016" s="12">
        <f>IF(ISBLANK(VLOOKUP($H4016*100+N$2,Feuil2!$A$3:$CQ$931,HLOOKUP(Feuil1!$F4016,Feuil2!$E$1:$DG$2,2,0),0)),"",VLOOKUP($H4016*100+N$2,Feuil2!$A$3:$CQ$931,HLOOKUP(Feuil1!$F4016,Feuil2!$E$1:$DG$2,2,0),0))</f>
        <v>41</v>
      </c>
      <c r="O4016" s="12">
        <f>IF(ISBLANK(VLOOKUP($H4016*100+O$2,Feuil2!$A$3:$CQ$931,HLOOKUP(Feuil1!$F4016,Feuil2!$E$1:$DG$2,2,0),0)),"",VLOOKUP($H4016*100+O$2,Feuil2!$A$3:$CQ$931,HLOOKUP(Feuil1!$F4016,Feuil2!$E$1:$DG$2,2,0),0))</f>
        <v>164.3</v>
      </c>
      <c r="P4016" s="12">
        <f>IF(ISBLANK(VLOOKUP($H4016*100+P$2,Feuil2!$A$3:$CQ$931,HLOOKUP(Feuil1!$F4016,Feuil2!$E$1:$DG$2,2,0),0)),"",VLOOKUP($H4016*100+P$2,Feuil2!$A$3:$CQ$931,HLOOKUP(Feuil1!$F4016,Feuil2!$E$1:$DG$2,2,0),0))</f>
        <v>131.69999999999999</v>
      </c>
      <c r="Q4016" s="12">
        <f>IF(ISBLANK(VLOOKUP($H4016*100+Q$2,Feuil2!$A$3:$CQ$931,HLOOKUP(Feuil1!$F4016,Feuil2!$E$1:$DG$2,2,0),0)),"",VLOOKUP($H4016*100+Q$2,Feuil2!$A$3:$CQ$931,HLOOKUP(Feuil1!$F4016,Feuil2!$E$1:$DG$2,2,0),0))</f>
        <v>126.4</v>
      </c>
      <c r="R4016" s="12">
        <f>IF(ISBLANK(VLOOKUP($H4016*100+R$2,Feuil2!$A$3:$CQ$931,HLOOKUP(Feuil1!$F4016,Feuil2!$E$1:$DG$2,2,0),0)),"",VLOOKUP($H4016*100+R$2,Feuil2!$A$3:$CQ$931,HLOOKUP(Feuil1!$F4016,Feuil2!$E$1:$DG$2,2,0),0))</f>
        <v>1</v>
      </c>
      <c r="S4016" s="12">
        <f>IF(ISBLANK(VLOOKUP($H4016*100+S$2,Feuil2!$A$3:$CQ$931,HLOOKUP(Feuil1!$F4016,Feuil2!$E$1:$DG$2,2,0),0)),"",VLOOKUP($H4016*100+S$2,Feuil2!$A$3:$CQ$931,HLOOKUP(Feuil1!$F4016,Feuil2!$E$1:$DG$2,2,0),0))</f>
        <v>1</v>
      </c>
      <c r="T4016" s="12">
        <f>IF(ISBLANK(VLOOKUP($H4016*100+T$2,Feuil2!$A$3:$CQ$931,HLOOKUP(Feuil1!$F4016,Feuil2!$E$1:$DG$2,2,0),0)),"",VLOOKUP($H4016*100+T$2,Feuil2!$A$3:$CQ$931,HLOOKUP(Feuil1!$F4016,Feuil2!$E$1:$DG$2,2,0),0))</f>
        <v>0.9</v>
      </c>
      <c r="U4016" s="12">
        <f t="shared" si="85"/>
        <v>872.3</v>
      </c>
    </row>
    <row r="4017" spans="1:21" x14ac:dyDescent="0.35">
      <c r="A4017" s="33" t="s">
        <v>105</v>
      </c>
      <c r="B4017" s="8" t="s">
        <v>100</v>
      </c>
      <c r="C4017" s="39">
        <v>524031</v>
      </c>
      <c r="D4017" s="39">
        <v>461642</v>
      </c>
      <c r="E4017" s="39">
        <v>201</v>
      </c>
      <c r="F4017" s="10">
        <v>7283</v>
      </c>
      <c r="G4017" s="5" t="s">
        <v>47</v>
      </c>
      <c r="H4017" s="11">
        <v>1946</v>
      </c>
      <c r="I4017" s="12">
        <f>IF(ISBLANK(VLOOKUP($H4017*100+I$2,Feuil2!$A$3:$CQ$931,HLOOKUP(Feuil1!$F4017,Feuil2!$E$1:$DG$2,2,0),0)),"",VLOOKUP($H4017*100+I$2,Feuil2!$A$3:$CQ$931,HLOOKUP(Feuil1!$F4017,Feuil2!$E$1:$DG$2,2,0),0))</f>
        <v>2.2000000000000002</v>
      </c>
      <c r="J4017" s="12">
        <f>IF(ISBLANK(VLOOKUP($H4017*100+J$2,Feuil2!$A$3:$CQ$931,HLOOKUP(Feuil1!$F4017,Feuil2!$E$1:$DG$2,2,0),0)),"",VLOOKUP($H4017*100+J$2,Feuil2!$A$3:$CQ$931,HLOOKUP(Feuil1!$F4017,Feuil2!$E$1:$DG$2,2,0),0))</f>
        <v>46.6</v>
      </c>
      <c r="K4017" s="12">
        <f>IF(ISBLANK(VLOOKUP($H4017*100+K$2,Feuil2!$A$3:$CQ$931,HLOOKUP(Feuil1!$F4017,Feuil2!$E$1:$DG$2,2,0),0)),"",VLOOKUP($H4017*100+K$2,Feuil2!$A$3:$CQ$931,HLOOKUP(Feuil1!$F4017,Feuil2!$E$1:$DG$2,2,0),0))</f>
        <v>120.5</v>
      </c>
      <c r="L4017" s="12">
        <f>IF(ISBLANK(VLOOKUP($H4017*100+L$2,Feuil2!$A$3:$CQ$931,HLOOKUP(Feuil1!$F4017,Feuil2!$E$1:$DG$2,2,0),0)),"",VLOOKUP($H4017*100+L$2,Feuil2!$A$3:$CQ$931,HLOOKUP(Feuil1!$F4017,Feuil2!$E$1:$DG$2,2,0),0))</f>
        <v>47.2</v>
      </c>
      <c r="M4017" s="12">
        <f>IF(ISBLANK(VLOOKUP($H4017*100+M$2,Feuil2!$A$3:$CQ$931,HLOOKUP(Feuil1!$F4017,Feuil2!$E$1:$DG$2,2,0),0)),"",VLOOKUP($H4017*100+M$2,Feuil2!$A$3:$CQ$931,HLOOKUP(Feuil1!$F4017,Feuil2!$E$1:$DG$2,2,0),0))</f>
        <v>169.6</v>
      </c>
      <c r="N4017" s="12">
        <f>IF(ISBLANK(VLOOKUP($H4017*100+N$2,Feuil2!$A$3:$CQ$931,HLOOKUP(Feuil1!$F4017,Feuil2!$E$1:$DG$2,2,0),0)),"",VLOOKUP($H4017*100+N$2,Feuil2!$A$3:$CQ$931,HLOOKUP(Feuil1!$F4017,Feuil2!$E$1:$DG$2,2,0),0))</f>
        <v>294.3</v>
      </c>
      <c r="O4017" s="12">
        <f>IF(ISBLANK(VLOOKUP($H4017*100+O$2,Feuil2!$A$3:$CQ$931,HLOOKUP(Feuil1!$F4017,Feuil2!$E$1:$DG$2,2,0),0)),"",VLOOKUP($H4017*100+O$2,Feuil2!$A$3:$CQ$931,HLOOKUP(Feuil1!$F4017,Feuil2!$E$1:$DG$2,2,0),0))</f>
        <v>199.2</v>
      </c>
      <c r="P4017" s="12">
        <f>IF(ISBLANK(VLOOKUP($H4017*100+P$2,Feuil2!$A$3:$CQ$931,HLOOKUP(Feuil1!$F4017,Feuil2!$E$1:$DG$2,2,0),0)),"",VLOOKUP($H4017*100+P$2,Feuil2!$A$3:$CQ$931,HLOOKUP(Feuil1!$F4017,Feuil2!$E$1:$DG$2,2,0),0))</f>
        <v>8.9</v>
      </c>
      <c r="Q4017" s="12">
        <f>IF(ISBLANK(VLOOKUP($H4017*100+Q$2,Feuil2!$A$3:$CQ$931,HLOOKUP(Feuil1!$F4017,Feuil2!$E$1:$DG$2,2,0),0)),"",VLOOKUP($H4017*100+Q$2,Feuil2!$A$3:$CQ$931,HLOOKUP(Feuil1!$F4017,Feuil2!$E$1:$DG$2,2,0),0))</f>
        <v>61.3</v>
      </c>
      <c r="R4017" s="12">
        <f>IF(ISBLANK(VLOOKUP($H4017*100+R$2,Feuil2!$A$3:$CQ$931,HLOOKUP(Feuil1!$F4017,Feuil2!$E$1:$DG$2,2,0),0)),"",VLOOKUP($H4017*100+R$2,Feuil2!$A$3:$CQ$931,HLOOKUP(Feuil1!$F4017,Feuil2!$E$1:$DG$2,2,0),0))</f>
        <v>3.3</v>
      </c>
      <c r="S4017" s="12">
        <f>IF(ISBLANK(VLOOKUP($H4017*100+S$2,Feuil2!$A$3:$CQ$931,HLOOKUP(Feuil1!$F4017,Feuil2!$E$1:$DG$2,2,0),0)),"",VLOOKUP($H4017*100+S$2,Feuil2!$A$3:$CQ$931,HLOOKUP(Feuil1!$F4017,Feuil2!$E$1:$DG$2,2,0),0))</f>
        <v>1.4</v>
      </c>
      <c r="T4017" s="12">
        <f>IF(ISBLANK(VLOOKUP($H4017*100+T$2,Feuil2!$A$3:$CQ$931,HLOOKUP(Feuil1!$F4017,Feuil2!$E$1:$DG$2,2,0),0)),"",VLOOKUP($H4017*100+T$2,Feuil2!$A$3:$CQ$931,HLOOKUP(Feuil1!$F4017,Feuil2!$E$1:$DG$2,2,0),0))</f>
        <v>0.8</v>
      </c>
      <c r="U4017" s="12">
        <f t="shared" si="85"/>
        <v>955.3</v>
      </c>
    </row>
    <row r="4018" spans="1:21" x14ac:dyDescent="0.35">
      <c r="A4018" s="33" t="s">
        <v>105</v>
      </c>
      <c r="B4018" s="8" t="s">
        <v>100</v>
      </c>
      <c r="C4018" s="39">
        <v>524031</v>
      </c>
      <c r="D4018" s="39">
        <v>461642</v>
      </c>
      <c r="E4018" s="39">
        <v>201</v>
      </c>
      <c r="F4018" s="10">
        <v>7283</v>
      </c>
      <c r="G4018" s="5" t="s">
        <v>47</v>
      </c>
      <c r="H4018" s="11">
        <v>1947</v>
      </c>
      <c r="I4018" s="12">
        <f>IF(ISBLANK(VLOOKUP($H4018*100+I$2,Feuil2!$A$3:$CQ$931,HLOOKUP(Feuil1!$F4018,Feuil2!$E$1:$DG$2,2,0),0)),"",VLOOKUP($H4018*100+I$2,Feuil2!$A$3:$CQ$931,HLOOKUP(Feuil1!$F4018,Feuil2!$E$1:$DG$2,2,0),0))</f>
        <v>12.9</v>
      </c>
      <c r="J4018" s="12">
        <f>IF(ISBLANK(VLOOKUP($H4018*100+J$2,Feuil2!$A$3:$CQ$931,HLOOKUP(Feuil1!$F4018,Feuil2!$E$1:$DG$2,2,0),0)),"",VLOOKUP($H4018*100+J$2,Feuil2!$A$3:$CQ$931,HLOOKUP(Feuil1!$F4018,Feuil2!$E$1:$DG$2,2,0),0))</f>
        <v>44.5</v>
      </c>
      <c r="K4018" s="12">
        <f>IF(ISBLANK(VLOOKUP($H4018*100+K$2,Feuil2!$A$3:$CQ$931,HLOOKUP(Feuil1!$F4018,Feuil2!$E$1:$DG$2,2,0),0)),"",VLOOKUP($H4018*100+K$2,Feuil2!$A$3:$CQ$931,HLOOKUP(Feuil1!$F4018,Feuil2!$E$1:$DG$2,2,0),0))</f>
        <v>54.6</v>
      </c>
      <c r="L4018" s="12">
        <f>IF(ISBLANK(VLOOKUP($H4018*100+L$2,Feuil2!$A$3:$CQ$931,HLOOKUP(Feuil1!$F4018,Feuil2!$E$1:$DG$2,2,0),0)),"",VLOOKUP($H4018*100+L$2,Feuil2!$A$3:$CQ$931,HLOOKUP(Feuil1!$F4018,Feuil2!$E$1:$DG$2,2,0),0))</f>
        <v>77.3</v>
      </c>
      <c r="M4018" s="12">
        <f>IF(ISBLANK(VLOOKUP($H4018*100+M$2,Feuil2!$A$3:$CQ$931,HLOOKUP(Feuil1!$F4018,Feuil2!$E$1:$DG$2,2,0),0)),"",VLOOKUP($H4018*100+M$2,Feuil2!$A$3:$CQ$931,HLOOKUP(Feuil1!$F4018,Feuil2!$E$1:$DG$2,2,0),0))</f>
        <v>160</v>
      </c>
      <c r="N4018" s="12">
        <f>IF(ISBLANK(VLOOKUP($H4018*100+N$2,Feuil2!$A$3:$CQ$931,HLOOKUP(Feuil1!$F4018,Feuil2!$E$1:$DG$2,2,0),0)),"",VLOOKUP($H4018*100+N$2,Feuil2!$A$3:$CQ$931,HLOOKUP(Feuil1!$F4018,Feuil2!$E$1:$DG$2,2,0),0))</f>
        <v>65.400000000000006</v>
      </c>
      <c r="O4018" s="12">
        <f>IF(ISBLANK(VLOOKUP($H4018*100+O$2,Feuil2!$A$3:$CQ$931,HLOOKUP(Feuil1!$F4018,Feuil2!$E$1:$DG$2,2,0),0)),"",VLOOKUP($H4018*100+O$2,Feuil2!$A$3:$CQ$931,HLOOKUP(Feuil1!$F4018,Feuil2!$E$1:$DG$2,2,0),0))</f>
        <v>22</v>
      </c>
      <c r="P4018" s="12">
        <f>IF(ISBLANK(VLOOKUP($H4018*100+P$2,Feuil2!$A$3:$CQ$931,HLOOKUP(Feuil1!$F4018,Feuil2!$E$1:$DG$2,2,0),0)),"",VLOOKUP($H4018*100+P$2,Feuil2!$A$3:$CQ$931,HLOOKUP(Feuil1!$F4018,Feuil2!$E$1:$DG$2,2,0),0))</f>
        <v>63.8</v>
      </c>
      <c r="Q4018" s="12">
        <f>IF(ISBLANK(VLOOKUP($H4018*100+Q$2,Feuil2!$A$3:$CQ$931,HLOOKUP(Feuil1!$F4018,Feuil2!$E$1:$DG$2,2,0),0)),"",VLOOKUP($H4018*100+Q$2,Feuil2!$A$3:$CQ$931,HLOOKUP(Feuil1!$F4018,Feuil2!$E$1:$DG$2,2,0),0))</f>
        <v>25.7</v>
      </c>
      <c r="R4018" s="12">
        <f>IF(ISBLANK(VLOOKUP($H4018*100+R$2,Feuil2!$A$3:$CQ$931,HLOOKUP(Feuil1!$F4018,Feuil2!$E$1:$DG$2,2,0),0)),"",VLOOKUP($H4018*100+R$2,Feuil2!$A$3:$CQ$931,HLOOKUP(Feuil1!$F4018,Feuil2!$E$1:$DG$2,2,0),0))</f>
        <v>3.1</v>
      </c>
      <c r="S4018" s="12">
        <f>IF(ISBLANK(VLOOKUP($H4018*100+S$2,Feuil2!$A$3:$CQ$931,HLOOKUP(Feuil1!$F4018,Feuil2!$E$1:$DG$2,2,0),0)),"",VLOOKUP($H4018*100+S$2,Feuil2!$A$3:$CQ$931,HLOOKUP(Feuil1!$F4018,Feuil2!$E$1:$DG$2,2,0),0))</f>
        <v>0.7</v>
      </c>
      <c r="T4018" s="12">
        <f>IF(ISBLANK(VLOOKUP($H4018*100+T$2,Feuil2!$A$3:$CQ$931,HLOOKUP(Feuil1!$F4018,Feuil2!$E$1:$DG$2,2,0),0)),"",VLOOKUP($H4018*100+T$2,Feuil2!$A$3:$CQ$931,HLOOKUP(Feuil1!$F4018,Feuil2!$E$1:$DG$2,2,0),0))</f>
        <v>0.7</v>
      </c>
      <c r="U4018" s="12">
        <f t="shared" si="85"/>
        <v>530.70000000000016</v>
      </c>
    </row>
    <row r="4019" spans="1:21" x14ac:dyDescent="0.35">
      <c r="A4019" s="33" t="s">
        <v>105</v>
      </c>
      <c r="B4019" s="8" t="s">
        <v>100</v>
      </c>
      <c r="C4019" s="39">
        <v>524031</v>
      </c>
      <c r="D4019" s="39">
        <v>461642</v>
      </c>
      <c r="E4019" s="39">
        <v>201</v>
      </c>
      <c r="F4019" s="10">
        <v>7283</v>
      </c>
      <c r="G4019" s="5" t="s">
        <v>47</v>
      </c>
      <c r="H4019" s="11">
        <v>1948</v>
      </c>
      <c r="I4019" s="12">
        <f>IF(ISBLANK(VLOOKUP($H4019*100+I$2,Feuil2!$A$3:$CQ$931,HLOOKUP(Feuil1!$F4019,Feuil2!$E$1:$DG$2,2,0),0)),"",VLOOKUP($H4019*100+I$2,Feuil2!$A$3:$CQ$931,HLOOKUP(Feuil1!$F4019,Feuil2!$E$1:$DG$2,2,0),0))</f>
        <v>1.7</v>
      </c>
      <c r="J4019" s="12">
        <f>IF(ISBLANK(VLOOKUP($H4019*100+J$2,Feuil2!$A$3:$CQ$931,HLOOKUP(Feuil1!$F4019,Feuil2!$E$1:$DG$2,2,0),0)),"",VLOOKUP($H4019*100+J$2,Feuil2!$A$3:$CQ$931,HLOOKUP(Feuil1!$F4019,Feuil2!$E$1:$DG$2,2,0),0))</f>
        <v>45.7</v>
      </c>
      <c r="K4019" s="12">
        <f>IF(ISBLANK(VLOOKUP($H4019*100+K$2,Feuil2!$A$3:$CQ$931,HLOOKUP(Feuil1!$F4019,Feuil2!$E$1:$DG$2,2,0),0)),"",VLOOKUP($H4019*100+K$2,Feuil2!$A$3:$CQ$931,HLOOKUP(Feuil1!$F4019,Feuil2!$E$1:$DG$2,2,0),0))</f>
        <v>5.0999999999999996</v>
      </c>
      <c r="L4019" s="12">
        <f>IF(ISBLANK(VLOOKUP($H4019*100+L$2,Feuil2!$A$3:$CQ$931,HLOOKUP(Feuil1!$F4019,Feuil2!$E$1:$DG$2,2,0),0)),"",VLOOKUP($H4019*100+L$2,Feuil2!$A$3:$CQ$931,HLOOKUP(Feuil1!$F4019,Feuil2!$E$1:$DG$2,2,0),0))</f>
        <v>107.8</v>
      </c>
      <c r="M4019" s="12">
        <f>IF(ISBLANK(VLOOKUP($H4019*100+M$2,Feuil2!$A$3:$CQ$931,HLOOKUP(Feuil1!$F4019,Feuil2!$E$1:$DG$2,2,0),0)),"",VLOOKUP($H4019*100+M$2,Feuil2!$A$3:$CQ$931,HLOOKUP(Feuil1!$F4019,Feuil2!$E$1:$DG$2,2,0),0))</f>
        <v>59.8</v>
      </c>
      <c r="N4019" s="12">
        <f>IF(ISBLANK(VLOOKUP($H4019*100+N$2,Feuil2!$A$3:$CQ$931,HLOOKUP(Feuil1!$F4019,Feuil2!$E$1:$DG$2,2,0),0)),"",VLOOKUP($H4019*100+N$2,Feuil2!$A$3:$CQ$931,HLOOKUP(Feuil1!$F4019,Feuil2!$E$1:$DG$2,2,0),0))</f>
        <v>31.2</v>
      </c>
      <c r="O4019" s="12">
        <f>IF(ISBLANK(VLOOKUP($H4019*100+O$2,Feuil2!$A$3:$CQ$931,HLOOKUP(Feuil1!$F4019,Feuil2!$E$1:$DG$2,2,0),0)),"",VLOOKUP($H4019*100+O$2,Feuil2!$A$3:$CQ$931,HLOOKUP(Feuil1!$F4019,Feuil2!$E$1:$DG$2,2,0),0))</f>
        <v>32.5</v>
      </c>
      <c r="P4019" s="12">
        <f>IF(ISBLANK(VLOOKUP($H4019*100+P$2,Feuil2!$A$3:$CQ$931,HLOOKUP(Feuil1!$F4019,Feuil2!$E$1:$DG$2,2,0),0)),"",VLOOKUP($H4019*100+P$2,Feuil2!$A$3:$CQ$931,HLOOKUP(Feuil1!$F4019,Feuil2!$E$1:$DG$2,2,0),0))</f>
        <v>77.5</v>
      </c>
      <c r="Q4019" s="12">
        <f>IF(ISBLANK(VLOOKUP($H4019*100+Q$2,Feuil2!$A$3:$CQ$931,HLOOKUP(Feuil1!$F4019,Feuil2!$E$1:$DG$2,2,0),0)),"",VLOOKUP($H4019*100+Q$2,Feuil2!$A$3:$CQ$931,HLOOKUP(Feuil1!$F4019,Feuil2!$E$1:$DG$2,2,0),0))</f>
        <v>35.6</v>
      </c>
      <c r="R4019" s="12">
        <f>IF(ISBLANK(VLOOKUP($H4019*100+R$2,Feuil2!$A$3:$CQ$931,HLOOKUP(Feuil1!$F4019,Feuil2!$E$1:$DG$2,2,0),0)),"",VLOOKUP($H4019*100+R$2,Feuil2!$A$3:$CQ$931,HLOOKUP(Feuil1!$F4019,Feuil2!$E$1:$DG$2,2,0),0))</f>
        <v>2.7</v>
      </c>
      <c r="S4019" s="12">
        <f>IF(ISBLANK(VLOOKUP($H4019*100+S$2,Feuil2!$A$3:$CQ$931,HLOOKUP(Feuil1!$F4019,Feuil2!$E$1:$DG$2,2,0),0)),"",VLOOKUP($H4019*100+S$2,Feuil2!$A$3:$CQ$931,HLOOKUP(Feuil1!$F4019,Feuil2!$E$1:$DG$2,2,0),0))</f>
        <v>0.7</v>
      </c>
      <c r="T4019" s="12">
        <f>IF(ISBLANK(VLOOKUP($H4019*100+T$2,Feuil2!$A$3:$CQ$931,HLOOKUP(Feuil1!$F4019,Feuil2!$E$1:$DG$2,2,0),0)),"",VLOOKUP($H4019*100+T$2,Feuil2!$A$3:$CQ$931,HLOOKUP(Feuil1!$F4019,Feuil2!$E$1:$DG$2,2,0),0))</f>
        <v>0.7</v>
      </c>
      <c r="U4019" s="12">
        <f t="shared" si="85"/>
        <v>401</v>
      </c>
    </row>
    <row r="4020" spans="1:21" x14ac:dyDescent="0.35">
      <c r="A4020" s="33" t="s">
        <v>105</v>
      </c>
      <c r="B4020" s="8" t="s">
        <v>100</v>
      </c>
      <c r="C4020" s="39">
        <v>524031</v>
      </c>
      <c r="D4020" s="39">
        <v>461642</v>
      </c>
      <c r="E4020" s="39">
        <v>201</v>
      </c>
      <c r="F4020" s="10">
        <v>7283</v>
      </c>
      <c r="G4020" s="5" t="s">
        <v>47</v>
      </c>
      <c r="H4020" s="11">
        <v>1949</v>
      </c>
      <c r="I4020" s="12">
        <f>IF(ISBLANK(VLOOKUP($H4020*100+I$2,Feuil2!$A$3:$CQ$931,HLOOKUP(Feuil1!$F4020,Feuil2!$E$1:$DG$2,2,0),0)),"",VLOOKUP($H4020*100+I$2,Feuil2!$A$3:$CQ$931,HLOOKUP(Feuil1!$F4020,Feuil2!$E$1:$DG$2,2,0),0))</f>
        <v>18.100000000000001</v>
      </c>
      <c r="J4020" s="12">
        <f>IF(ISBLANK(VLOOKUP($H4020*100+J$2,Feuil2!$A$3:$CQ$931,HLOOKUP(Feuil1!$F4020,Feuil2!$E$1:$DG$2,2,0),0)),"",VLOOKUP($H4020*100+J$2,Feuil2!$A$3:$CQ$931,HLOOKUP(Feuil1!$F4020,Feuil2!$E$1:$DG$2,2,0),0))</f>
        <v>2.7</v>
      </c>
      <c r="K4020" s="12">
        <f>IF(ISBLANK(VLOOKUP($H4020*100+K$2,Feuil2!$A$3:$CQ$931,HLOOKUP(Feuil1!$F4020,Feuil2!$E$1:$DG$2,2,0),0)),"",VLOOKUP($H4020*100+K$2,Feuil2!$A$3:$CQ$931,HLOOKUP(Feuil1!$F4020,Feuil2!$E$1:$DG$2,2,0),0))</f>
        <v>150.5</v>
      </c>
      <c r="L4020" s="12">
        <f>IF(ISBLANK(VLOOKUP($H4020*100+L$2,Feuil2!$A$3:$CQ$931,HLOOKUP(Feuil1!$F4020,Feuil2!$E$1:$DG$2,2,0),0)),"",VLOOKUP($H4020*100+L$2,Feuil2!$A$3:$CQ$931,HLOOKUP(Feuil1!$F4020,Feuil2!$E$1:$DG$2,2,0),0))</f>
        <v>101.7</v>
      </c>
      <c r="M4020" s="12">
        <f>IF(ISBLANK(VLOOKUP($H4020*100+M$2,Feuil2!$A$3:$CQ$931,HLOOKUP(Feuil1!$F4020,Feuil2!$E$1:$DG$2,2,0),0)),"",VLOOKUP($H4020*100+M$2,Feuil2!$A$3:$CQ$931,HLOOKUP(Feuil1!$F4020,Feuil2!$E$1:$DG$2,2,0),0))</f>
        <v>80</v>
      </c>
      <c r="N4020" s="12">
        <f>IF(ISBLANK(VLOOKUP($H4020*100+N$2,Feuil2!$A$3:$CQ$931,HLOOKUP(Feuil1!$F4020,Feuil2!$E$1:$DG$2,2,0),0)),"",VLOOKUP($H4020*100+N$2,Feuil2!$A$3:$CQ$931,HLOOKUP(Feuil1!$F4020,Feuil2!$E$1:$DG$2,2,0),0))</f>
        <v>46.3</v>
      </c>
      <c r="O4020" s="12">
        <f>IF(ISBLANK(VLOOKUP($H4020*100+O$2,Feuil2!$A$3:$CQ$931,HLOOKUP(Feuil1!$F4020,Feuil2!$E$1:$DG$2,2,0),0)),"",VLOOKUP($H4020*100+O$2,Feuil2!$A$3:$CQ$931,HLOOKUP(Feuil1!$F4020,Feuil2!$E$1:$DG$2,2,0),0))</f>
        <v>91.1</v>
      </c>
      <c r="P4020" s="12">
        <f>IF(ISBLANK(VLOOKUP($H4020*100+P$2,Feuil2!$A$3:$CQ$931,HLOOKUP(Feuil1!$F4020,Feuil2!$E$1:$DG$2,2,0),0)),"",VLOOKUP($H4020*100+P$2,Feuil2!$A$3:$CQ$931,HLOOKUP(Feuil1!$F4020,Feuil2!$E$1:$DG$2,2,0),0))</f>
        <v>28.4</v>
      </c>
      <c r="Q4020" s="12">
        <f>IF(ISBLANK(VLOOKUP($H4020*100+Q$2,Feuil2!$A$3:$CQ$931,HLOOKUP(Feuil1!$F4020,Feuil2!$E$1:$DG$2,2,0),0)),"",VLOOKUP($H4020*100+Q$2,Feuil2!$A$3:$CQ$931,HLOOKUP(Feuil1!$F4020,Feuil2!$E$1:$DG$2,2,0),0))</f>
        <v>24.2</v>
      </c>
      <c r="R4020" s="12">
        <f>IF(ISBLANK(VLOOKUP($H4020*100+R$2,Feuil2!$A$3:$CQ$931,HLOOKUP(Feuil1!$F4020,Feuil2!$E$1:$DG$2,2,0),0)),"",VLOOKUP($H4020*100+R$2,Feuil2!$A$3:$CQ$931,HLOOKUP(Feuil1!$F4020,Feuil2!$E$1:$DG$2,2,0),0))</f>
        <v>0.7</v>
      </c>
      <c r="S4020" s="12">
        <f>IF(ISBLANK(VLOOKUP($H4020*100+S$2,Feuil2!$A$3:$CQ$931,HLOOKUP(Feuil1!$F4020,Feuil2!$E$1:$DG$2,2,0),0)),"",VLOOKUP($H4020*100+S$2,Feuil2!$A$3:$CQ$931,HLOOKUP(Feuil1!$F4020,Feuil2!$E$1:$DG$2,2,0),0))</f>
        <v>0.7</v>
      </c>
      <c r="T4020" s="12">
        <f>IF(ISBLANK(VLOOKUP($H4020*100+T$2,Feuil2!$A$3:$CQ$931,HLOOKUP(Feuil1!$F4020,Feuil2!$E$1:$DG$2,2,0),0)),"",VLOOKUP($H4020*100+T$2,Feuil2!$A$3:$CQ$931,HLOOKUP(Feuil1!$F4020,Feuil2!$E$1:$DG$2,2,0),0))</f>
        <v>1.4</v>
      </c>
      <c r="U4020" s="12">
        <f t="shared" si="85"/>
        <v>545.80000000000007</v>
      </c>
    </row>
    <row r="4021" spans="1:21" x14ac:dyDescent="0.35">
      <c r="A4021" s="33" t="s">
        <v>105</v>
      </c>
      <c r="B4021" s="8" t="s">
        <v>100</v>
      </c>
      <c r="C4021" s="39">
        <v>524031</v>
      </c>
      <c r="D4021" s="39">
        <v>461642</v>
      </c>
      <c r="E4021" s="39">
        <v>201</v>
      </c>
      <c r="F4021" s="10">
        <v>7283</v>
      </c>
      <c r="G4021" s="5" t="s">
        <v>47</v>
      </c>
      <c r="H4021" s="11">
        <v>1950</v>
      </c>
      <c r="I4021" s="12">
        <f>IF(ISBLANK(VLOOKUP($H4021*100+I$2,Feuil2!$A$3:$CQ$931,HLOOKUP(Feuil1!$F4021,Feuil2!$E$1:$DG$2,2,0),0)),"",VLOOKUP($H4021*100+I$2,Feuil2!$A$3:$CQ$931,HLOOKUP(Feuil1!$F4021,Feuil2!$E$1:$DG$2,2,0),0))</f>
        <v>9.1999999999999993</v>
      </c>
      <c r="J4021" s="12">
        <f>IF(ISBLANK(VLOOKUP($H4021*100+J$2,Feuil2!$A$3:$CQ$931,HLOOKUP(Feuil1!$F4021,Feuil2!$E$1:$DG$2,2,0),0)),"",VLOOKUP($H4021*100+J$2,Feuil2!$A$3:$CQ$931,HLOOKUP(Feuil1!$F4021,Feuil2!$E$1:$DG$2,2,0),0))</f>
        <v>24.5</v>
      </c>
      <c r="K4021" s="12">
        <f>IF(ISBLANK(VLOOKUP($H4021*100+K$2,Feuil2!$A$3:$CQ$931,HLOOKUP(Feuil1!$F4021,Feuil2!$E$1:$DG$2,2,0),0)),"",VLOOKUP($H4021*100+K$2,Feuil2!$A$3:$CQ$931,HLOOKUP(Feuil1!$F4021,Feuil2!$E$1:$DG$2,2,0),0))</f>
        <v>14.4</v>
      </c>
      <c r="L4021" s="12">
        <f>IF(ISBLANK(VLOOKUP($H4021*100+L$2,Feuil2!$A$3:$CQ$931,HLOOKUP(Feuil1!$F4021,Feuil2!$E$1:$DG$2,2,0),0)),"",VLOOKUP($H4021*100+L$2,Feuil2!$A$3:$CQ$931,HLOOKUP(Feuil1!$F4021,Feuil2!$E$1:$DG$2,2,0),0))</f>
        <v>212.6</v>
      </c>
      <c r="M4021" s="12">
        <f>IF(ISBLANK(VLOOKUP($H4021*100+M$2,Feuil2!$A$3:$CQ$931,HLOOKUP(Feuil1!$F4021,Feuil2!$E$1:$DG$2,2,0),0)),"",VLOOKUP($H4021*100+M$2,Feuil2!$A$3:$CQ$931,HLOOKUP(Feuil1!$F4021,Feuil2!$E$1:$DG$2,2,0),0))</f>
        <v>189.3</v>
      </c>
      <c r="N4021" s="12">
        <f>IF(ISBLANK(VLOOKUP($H4021*100+N$2,Feuil2!$A$3:$CQ$931,HLOOKUP(Feuil1!$F4021,Feuil2!$E$1:$DG$2,2,0),0)),"",VLOOKUP($H4021*100+N$2,Feuil2!$A$3:$CQ$931,HLOOKUP(Feuil1!$F4021,Feuil2!$E$1:$DG$2,2,0),0))</f>
        <v>174.9</v>
      </c>
      <c r="O4021" s="12">
        <f>IF(ISBLANK(VLOOKUP($H4021*100+O$2,Feuil2!$A$3:$CQ$931,HLOOKUP(Feuil1!$F4021,Feuil2!$E$1:$DG$2,2,0),0)),"",VLOOKUP($H4021*100+O$2,Feuil2!$A$3:$CQ$931,HLOOKUP(Feuil1!$F4021,Feuil2!$E$1:$DG$2,2,0),0))</f>
        <v>141.80000000000001</v>
      </c>
      <c r="P4021" s="12">
        <f>IF(ISBLANK(VLOOKUP($H4021*100+P$2,Feuil2!$A$3:$CQ$931,HLOOKUP(Feuil1!$F4021,Feuil2!$E$1:$DG$2,2,0),0)),"",VLOOKUP($H4021*100+P$2,Feuil2!$A$3:$CQ$931,HLOOKUP(Feuil1!$F4021,Feuil2!$E$1:$DG$2,2,0),0))</f>
        <v>30.8</v>
      </c>
      <c r="Q4021" s="12">
        <f>IF(ISBLANK(VLOOKUP($H4021*100+Q$2,Feuil2!$A$3:$CQ$931,HLOOKUP(Feuil1!$F4021,Feuil2!$E$1:$DG$2,2,0),0)),"",VLOOKUP($H4021*100+Q$2,Feuil2!$A$3:$CQ$931,HLOOKUP(Feuil1!$F4021,Feuil2!$E$1:$DG$2,2,0),0))</f>
        <v>45.8</v>
      </c>
      <c r="R4021" s="12">
        <f>IF(ISBLANK(VLOOKUP($H4021*100+R$2,Feuil2!$A$3:$CQ$931,HLOOKUP(Feuil1!$F4021,Feuil2!$E$1:$DG$2,2,0),0)),"",VLOOKUP($H4021*100+R$2,Feuil2!$A$3:$CQ$931,HLOOKUP(Feuil1!$F4021,Feuil2!$E$1:$DG$2,2,0),0))</f>
        <v>4.5999999999999996</v>
      </c>
      <c r="S4021" s="12">
        <f>IF(ISBLANK(VLOOKUP($H4021*100+S$2,Feuil2!$A$3:$CQ$931,HLOOKUP(Feuil1!$F4021,Feuil2!$E$1:$DG$2,2,0),0)),"",VLOOKUP($H4021*100+S$2,Feuil2!$A$3:$CQ$931,HLOOKUP(Feuil1!$F4021,Feuil2!$E$1:$DG$2,2,0),0))</f>
        <v>0.9</v>
      </c>
      <c r="T4021" s="12">
        <f>IF(ISBLANK(VLOOKUP($H4021*100+T$2,Feuil2!$A$3:$CQ$931,HLOOKUP(Feuil1!$F4021,Feuil2!$E$1:$DG$2,2,0),0)),"",VLOOKUP($H4021*100+T$2,Feuil2!$A$3:$CQ$931,HLOOKUP(Feuil1!$F4021,Feuil2!$E$1:$DG$2,2,0),0))</f>
        <v>0.9</v>
      </c>
      <c r="U4021" s="12">
        <f t="shared" si="85"/>
        <v>849.69999999999993</v>
      </c>
    </row>
    <row r="4022" spans="1:21" x14ac:dyDescent="0.35">
      <c r="A4022" s="33" t="s">
        <v>105</v>
      </c>
      <c r="B4022" s="8" t="s">
        <v>100</v>
      </c>
      <c r="C4022" s="39">
        <v>524031</v>
      </c>
      <c r="D4022" s="39">
        <v>461642</v>
      </c>
      <c r="E4022" s="39">
        <v>201</v>
      </c>
      <c r="F4022" s="10">
        <v>7283</v>
      </c>
      <c r="G4022" s="5" t="s">
        <v>47</v>
      </c>
      <c r="H4022" s="11">
        <v>1951</v>
      </c>
      <c r="I4022" s="12">
        <f>IF(ISBLANK(VLOOKUP($H4022*100+I$2,Feuil2!$A$3:$CQ$931,HLOOKUP(Feuil1!$F4022,Feuil2!$E$1:$DG$2,2,0),0)),"",VLOOKUP($H4022*100+I$2,Feuil2!$A$3:$CQ$931,HLOOKUP(Feuil1!$F4022,Feuil2!$E$1:$DG$2,2,0),0))</f>
        <v>17.600000000000001</v>
      </c>
      <c r="J4022" s="12">
        <f>IF(ISBLANK(VLOOKUP($H4022*100+J$2,Feuil2!$A$3:$CQ$931,HLOOKUP(Feuil1!$F4022,Feuil2!$E$1:$DG$2,2,0),0)),"",VLOOKUP($H4022*100+J$2,Feuil2!$A$3:$CQ$931,HLOOKUP(Feuil1!$F4022,Feuil2!$E$1:$DG$2,2,0),0))</f>
        <v>65</v>
      </c>
      <c r="K4022" s="12">
        <f>IF(ISBLANK(VLOOKUP($H4022*100+K$2,Feuil2!$A$3:$CQ$931,HLOOKUP(Feuil1!$F4022,Feuil2!$E$1:$DG$2,2,0),0)),"",VLOOKUP($H4022*100+K$2,Feuil2!$A$3:$CQ$931,HLOOKUP(Feuil1!$F4022,Feuil2!$E$1:$DG$2,2,0),0))</f>
        <v>264</v>
      </c>
      <c r="L4022" s="12">
        <f>IF(ISBLANK(VLOOKUP($H4022*100+L$2,Feuil2!$A$3:$CQ$931,HLOOKUP(Feuil1!$F4022,Feuil2!$E$1:$DG$2,2,0),0)),"",VLOOKUP($H4022*100+L$2,Feuil2!$A$3:$CQ$931,HLOOKUP(Feuil1!$F4022,Feuil2!$E$1:$DG$2,2,0),0))</f>
        <v>81.099999999999994</v>
      </c>
      <c r="M4022" s="12">
        <f>IF(ISBLANK(VLOOKUP($H4022*100+M$2,Feuil2!$A$3:$CQ$931,HLOOKUP(Feuil1!$F4022,Feuil2!$E$1:$DG$2,2,0),0)),"",VLOOKUP($H4022*100+M$2,Feuil2!$A$3:$CQ$931,HLOOKUP(Feuil1!$F4022,Feuil2!$E$1:$DG$2,2,0),0))</f>
        <v>142.69999999999999</v>
      </c>
      <c r="N4022" s="12">
        <f>IF(ISBLANK(VLOOKUP($H4022*100+N$2,Feuil2!$A$3:$CQ$931,HLOOKUP(Feuil1!$F4022,Feuil2!$E$1:$DG$2,2,0),0)),"",VLOOKUP($H4022*100+N$2,Feuil2!$A$3:$CQ$931,HLOOKUP(Feuil1!$F4022,Feuil2!$E$1:$DG$2,2,0),0))</f>
        <v>46.5</v>
      </c>
      <c r="O4022" s="12">
        <f>IF(ISBLANK(VLOOKUP($H4022*100+O$2,Feuil2!$A$3:$CQ$931,HLOOKUP(Feuil1!$F4022,Feuil2!$E$1:$DG$2,2,0),0)),"",VLOOKUP($H4022*100+O$2,Feuil2!$A$3:$CQ$931,HLOOKUP(Feuil1!$F4022,Feuil2!$E$1:$DG$2,2,0),0))</f>
        <v>73.7</v>
      </c>
      <c r="P4022" s="12">
        <f>IF(ISBLANK(VLOOKUP($H4022*100+P$2,Feuil2!$A$3:$CQ$931,HLOOKUP(Feuil1!$F4022,Feuil2!$E$1:$DG$2,2,0),0)),"",VLOOKUP($H4022*100+P$2,Feuil2!$A$3:$CQ$931,HLOOKUP(Feuil1!$F4022,Feuil2!$E$1:$DG$2,2,0),0))</f>
        <v>75.7</v>
      </c>
      <c r="Q4022" s="12">
        <f>IF(ISBLANK(VLOOKUP($H4022*100+Q$2,Feuil2!$A$3:$CQ$931,HLOOKUP(Feuil1!$F4022,Feuil2!$E$1:$DG$2,2,0),0)),"",VLOOKUP($H4022*100+Q$2,Feuil2!$A$3:$CQ$931,HLOOKUP(Feuil1!$F4022,Feuil2!$E$1:$DG$2,2,0),0))</f>
        <v>62</v>
      </c>
      <c r="R4022" s="12">
        <f>IF(ISBLANK(VLOOKUP($H4022*100+R$2,Feuil2!$A$3:$CQ$931,HLOOKUP(Feuil1!$F4022,Feuil2!$E$1:$DG$2,2,0),0)),"",VLOOKUP($H4022*100+R$2,Feuil2!$A$3:$CQ$931,HLOOKUP(Feuil1!$F4022,Feuil2!$E$1:$DG$2,2,0),0))</f>
        <v>0.7</v>
      </c>
      <c r="S4022" s="12">
        <f>IF(ISBLANK(VLOOKUP($H4022*100+S$2,Feuil2!$A$3:$CQ$931,HLOOKUP(Feuil1!$F4022,Feuil2!$E$1:$DG$2,2,0),0)),"",VLOOKUP($H4022*100+S$2,Feuil2!$A$3:$CQ$931,HLOOKUP(Feuil1!$F4022,Feuil2!$E$1:$DG$2,2,0),0))</f>
        <v>0.7</v>
      </c>
      <c r="T4022" s="12">
        <f>IF(ISBLANK(VLOOKUP($H4022*100+T$2,Feuil2!$A$3:$CQ$931,HLOOKUP(Feuil1!$F4022,Feuil2!$E$1:$DG$2,2,0),0)),"",VLOOKUP($H4022*100+T$2,Feuil2!$A$3:$CQ$931,HLOOKUP(Feuil1!$F4022,Feuil2!$E$1:$DG$2,2,0),0))</f>
        <v>6.1</v>
      </c>
      <c r="U4022" s="12">
        <f t="shared" si="85"/>
        <v>835.8000000000003</v>
      </c>
    </row>
    <row r="4023" spans="1:21" x14ac:dyDescent="0.35">
      <c r="A4023" s="33" t="s">
        <v>105</v>
      </c>
      <c r="B4023" s="8" t="s">
        <v>100</v>
      </c>
      <c r="C4023" s="39">
        <v>524031</v>
      </c>
      <c r="D4023" s="39">
        <v>461642</v>
      </c>
      <c r="E4023" s="39">
        <v>201</v>
      </c>
      <c r="F4023" s="10">
        <v>7283</v>
      </c>
      <c r="G4023" s="5" t="s">
        <v>47</v>
      </c>
      <c r="H4023" s="11">
        <v>1952</v>
      </c>
      <c r="I4023" s="12">
        <f>IF(ISBLANK(VLOOKUP($H4023*100+I$2,Feuil2!$A$3:$CQ$931,HLOOKUP(Feuil1!$F4023,Feuil2!$E$1:$DG$2,2,0),0)),"",VLOOKUP($H4023*100+I$2,Feuil2!$A$3:$CQ$931,HLOOKUP(Feuil1!$F4023,Feuil2!$E$1:$DG$2,2,0),0))</f>
        <v>5.9</v>
      </c>
      <c r="J4023" s="12">
        <f>IF(ISBLANK(VLOOKUP($H4023*100+J$2,Feuil2!$A$3:$CQ$931,HLOOKUP(Feuil1!$F4023,Feuil2!$E$1:$DG$2,2,0),0)),"",VLOOKUP($H4023*100+J$2,Feuil2!$A$3:$CQ$931,HLOOKUP(Feuil1!$F4023,Feuil2!$E$1:$DG$2,2,0),0))</f>
        <v>30.2</v>
      </c>
      <c r="K4023" s="12">
        <f>IF(ISBLANK(VLOOKUP($H4023*100+K$2,Feuil2!$A$3:$CQ$931,HLOOKUP(Feuil1!$F4023,Feuil2!$E$1:$DG$2,2,0),0)),"",VLOOKUP($H4023*100+K$2,Feuil2!$A$3:$CQ$931,HLOOKUP(Feuil1!$F4023,Feuil2!$E$1:$DG$2,2,0),0))</f>
        <v>83.8</v>
      </c>
      <c r="L4023" s="12">
        <f>IF(ISBLANK(VLOOKUP($H4023*100+L$2,Feuil2!$A$3:$CQ$931,HLOOKUP(Feuil1!$F4023,Feuil2!$E$1:$DG$2,2,0),0)),"",VLOOKUP($H4023*100+L$2,Feuil2!$A$3:$CQ$931,HLOOKUP(Feuil1!$F4023,Feuil2!$E$1:$DG$2,2,0),0))</f>
        <v>137.69999999999999</v>
      </c>
      <c r="M4023" s="12">
        <f>IF(ISBLANK(VLOOKUP($H4023*100+M$2,Feuil2!$A$3:$CQ$931,HLOOKUP(Feuil1!$F4023,Feuil2!$E$1:$DG$2,2,0),0)),"",VLOOKUP($H4023*100+M$2,Feuil2!$A$3:$CQ$931,HLOOKUP(Feuil1!$F4023,Feuil2!$E$1:$DG$2,2,0),0))</f>
        <v>148.19999999999999</v>
      </c>
      <c r="N4023" s="12">
        <f>IF(ISBLANK(VLOOKUP($H4023*100+N$2,Feuil2!$A$3:$CQ$931,HLOOKUP(Feuil1!$F4023,Feuil2!$E$1:$DG$2,2,0),0)),"",VLOOKUP($H4023*100+N$2,Feuil2!$A$3:$CQ$931,HLOOKUP(Feuil1!$F4023,Feuil2!$E$1:$DG$2,2,0),0))</f>
        <v>68.7</v>
      </c>
      <c r="O4023" s="12">
        <f>IF(ISBLANK(VLOOKUP($H4023*100+O$2,Feuil2!$A$3:$CQ$931,HLOOKUP(Feuil1!$F4023,Feuil2!$E$1:$DG$2,2,0),0)),"",VLOOKUP($H4023*100+O$2,Feuil2!$A$3:$CQ$931,HLOOKUP(Feuil1!$F4023,Feuil2!$E$1:$DG$2,2,0),0))</f>
        <v>23.4</v>
      </c>
      <c r="P4023" s="12">
        <f>IF(ISBLANK(VLOOKUP($H4023*100+P$2,Feuil2!$A$3:$CQ$931,HLOOKUP(Feuil1!$F4023,Feuil2!$E$1:$DG$2,2,0),0)),"",VLOOKUP($H4023*100+P$2,Feuil2!$A$3:$CQ$931,HLOOKUP(Feuil1!$F4023,Feuil2!$E$1:$DG$2,2,0),0))</f>
        <v>43.5</v>
      </c>
      <c r="Q4023" s="12">
        <f>IF(ISBLANK(VLOOKUP($H4023*100+Q$2,Feuil2!$A$3:$CQ$931,HLOOKUP(Feuil1!$F4023,Feuil2!$E$1:$DG$2,2,0),0)),"",VLOOKUP($H4023*100+Q$2,Feuil2!$A$3:$CQ$931,HLOOKUP(Feuil1!$F4023,Feuil2!$E$1:$DG$2,2,0),0))</f>
        <v>5.5</v>
      </c>
      <c r="R4023" s="12">
        <f>IF(ISBLANK(VLOOKUP($H4023*100+R$2,Feuil2!$A$3:$CQ$931,HLOOKUP(Feuil1!$F4023,Feuil2!$E$1:$DG$2,2,0),0)),"",VLOOKUP($H4023*100+R$2,Feuil2!$A$3:$CQ$931,HLOOKUP(Feuil1!$F4023,Feuil2!$E$1:$DG$2,2,0),0))</f>
        <v>5.5</v>
      </c>
      <c r="S4023" s="12">
        <f>IF(ISBLANK(VLOOKUP($H4023*100+S$2,Feuil2!$A$3:$CQ$931,HLOOKUP(Feuil1!$F4023,Feuil2!$E$1:$DG$2,2,0),0)),"",VLOOKUP($H4023*100+S$2,Feuil2!$A$3:$CQ$931,HLOOKUP(Feuil1!$F4023,Feuil2!$E$1:$DG$2,2,0),0))</f>
        <v>2.6</v>
      </c>
      <c r="T4023" s="12">
        <f>IF(ISBLANK(VLOOKUP($H4023*100+T$2,Feuil2!$A$3:$CQ$931,HLOOKUP(Feuil1!$F4023,Feuil2!$E$1:$DG$2,2,0),0)),"",VLOOKUP($H4023*100+T$2,Feuil2!$A$3:$CQ$931,HLOOKUP(Feuil1!$F4023,Feuil2!$E$1:$DG$2,2,0),0))</f>
        <v>0.8</v>
      </c>
      <c r="U4023" s="12">
        <f t="shared" si="85"/>
        <v>555.79999999999995</v>
      </c>
    </row>
    <row r="4024" spans="1:21" x14ac:dyDescent="0.35">
      <c r="A4024" s="33" t="s">
        <v>105</v>
      </c>
      <c r="B4024" s="8" t="s">
        <v>100</v>
      </c>
      <c r="C4024" s="39">
        <v>524031</v>
      </c>
      <c r="D4024" s="39">
        <v>461642</v>
      </c>
      <c r="E4024" s="39">
        <v>201</v>
      </c>
      <c r="F4024" s="10">
        <v>7283</v>
      </c>
      <c r="G4024" s="5" t="s">
        <v>47</v>
      </c>
      <c r="H4024" s="11">
        <v>1953</v>
      </c>
      <c r="I4024" s="12">
        <f>IF(ISBLANK(VLOOKUP($H4024*100+I$2,Feuil2!$A$3:$CQ$931,HLOOKUP(Feuil1!$F4024,Feuil2!$E$1:$DG$2,2,0),0)),"",VLOOKUP($H4024*100+I$2,Feuil2!$A$3:$CQ$931,HLOOKUP(Feuil1!$F4024,Feuil2!$E$1:$DG$2,2,0),0))</f>
        <v>22.8</v>
      </c>
      <c r="J4024" s="12">
        <f>IF(ISBLANK(VLOOKUP($H4024*100+J$2,Feuil2!$A$3:$CQ$931,HLOOKUP(Feuil1!$F4024,Feuil2!$E$1:$DG$2,2,0),0)),"",VLOOKUP($H4024*100+J$2,Feuil2!$A$3:$CQ$931,HLOOKUP(Feuil1!$F4024,Feuil2!$E$1:$DG$2,2,0),0))</f>
        <v>54.5</v>
      </c>
      <c r="K4024" s="12">
        <f>IF(ISBLANK(VLOOKUP($H4024*100+K$2,Feuil2!$A$3:$CQ$931,HLOOKUP(Feuil1!$F4024,Feuil2!$E$1:$DG$2,2,0),0)),"",VLOOKUP($H4024*100+K$2,Feuil2!$A$3:$CQ$931,HLOOKUP(Feuil1!$F4024,Feuil2!$E$1:$DG$2,2,0),0))</f>
        <v>17.7</v>
      </c>
      <c r="L4024" s="12">
        <f>IF(ISBLANK(VLOOKUP($H4024*100+L$2,Feuil2!$A$3:$CQ$931,HLOOKUP(Feuil1!$F4024,Feuil2!$E$1:$DG$2,2,0),0)),"",VLOOKUP($H4024*100+L$2,Feuil2!$A$3:$CQ$931,HLOOKUP(Feuil1!$F4024,Feuil2!$E$1:$DG$2,2,0),0))</f>
        <v>86.1</v>
      </c>
      <c r="M4024" s="12">
        <f>IF(ISBLANK(VLOOKUP($H4024*100+M$2,Feuil2!$A$3:$CQ$931,HLOOKUP(Feuil1!$F4024,Feuil2!$E$1:$DG$2,2,0),0)),"",VLOOKUP($H4024*100+M$2,Feuil2!$A$3:$CQ$931,HLOOKUP(Feuil1!$F4024,Feuil2!$E$1:$DG$2,2,0),0))</f>
        <v>64.7</v>
      </c>
      <c r="N4024" s="12">
        <f>IF(ISBLANK(VLOOKUP($H4024*100+N$2,Feuil2!$A$3:$CQ$931,HLOOKUP(Feuil1!$F4024,Feuil2!$E$1:$DG$2,2,0),0)),"",VLOOKUP($H4024*100+N$2,Feuil2!$A$3:$CQ$931,HLOOKUP(Feuil1!$F4024,Feuil2!$E$1:$DG$2,2,0),0))</f>
        <v>105.9</v>
      </c>
      <c r="O4024" s="12">
        <f>IF(ISBLANK(VLOOKUP($H4024*100+O$2,Feuil2!$A$3:$CQ$931,HLOOKUP(Feuil1!$F4024,Feuil2!$E$1:$DG$2,2,0),0)),"",VLOOKUP($H4024*100+O$2,Feuil2!$A$3:$CQ$931,HLOOKUP(Feuil1!$F4024,Feuil2!$E$1:$DG$2,2,0),0))</f>
        <v>211.1</v>
      </c>
      <c r="P4024" s="12">
        <f>IF(ISBLANK(VLOOKUP($H4024*100+P$2,Feuil2!$A$3:$CQ$931,HLOOKUP(Feuil1!$F4024,Feuil2!$E$1:$DG$2,2,0),0)),"",VLOOKUP($H4024*100+P$2,Feuil2!$A$3:$CQ$931,HLOOKUP(Feuil1!$F4024,Feuil2!$E$1:$DG$2,2,0),0))</f>
        <v>37.299999999999997</v>
      </c>
      <c r="Q4024" s="12">
        <f>IF(ISBLANK(VLOOKUP($H4024*100+Q$2,Feuil2!$A$3:$CQ$931,HLOOKUP(Feuil1!$F4024,Feuil2!$E$1:$DG$2,2,0),0)),"",VLOOKUP($H4024*100+Q$2,Feuil2!$A$3:$CQ$931,HLOOKUP(Feuil1!$F4024,Feuil2!$E$1:$DG$2,2,0),0))</f>
        <v>6</v>
      </c>
      <c r="R4024" s="12">
        <f>IF(ISBLANK(VLOOKUP($H4024*100+R$2,Feuil2!$A$3:$CQ$931,HLOOKUP(Feuil1!$F4024,Feuil2!$E$1:$DG$2,2,0),0)),"",VLOOKUP($H4024*100+R$2,Feuil2!$A$3:$CQ$931,HLOOKUP(Feuil1!$F4024,Feuil2!$E$1:$DG$2,2,0),0))</f>
        <v>3.1</v>
      </c>
      <c r="S4024" s="12">
        <f>IF(ISBLANK(VLOOKUP($H4024*100+S$2,Feuil2!$A$3:$CQ$931,HLOOKUP(Feuil1!$F4024,Feuil2!$E$1:$DG$2,2,0),0)),"",VLOOKUP($H4024*100+S$2,Feuil2!$A$3:$CQ$931,HLOOKUP(Feuil1!$F4024,Feuil2!$E$1:$DG$2,2,0),0))</f>
        <v>0.7</v>
      </c>
      <c r="T4024" s="12">
        <f>IF(ISBLANK(VLOOKUP($H4024*100+T$2,Feuil2!$A$3:$CQ$931,HLOOKUP(Feuil1!$F4024,Feuil2!$E$1:$DG$2,2,0),0)),"",VLOOKUP($H4024*100+T$2,Feuil2!$A$3:$CQ$931,HLOOKUP(Feuil1!$F4024,Feuil2!$E$1:$DG$2,2,0),0))</f>
        <v>0.7</v>
      </c>
      <c r="U4024" s="12">
        <f t="shared" si="85"/>
        <v>610.60000000000014</v>
      </c>
    </row>
    <row r="4025" spans="1:21" x14ac:dyDescent="0.35">
      <c r="A4025" s="33" t="s">
        <v>105</v>
      </c>
      <c r="B4025" s="8" t="s">
        <v>100</v>
      </c>
      <c r="C4025" s="39">
        <v>524031</v>
      </c>
      <c r="D4025" s="39">
        <v>461642</v>
      </c>
      <c r="E4025" s="39">
        <v>201</v>
      </c>
      <c r="F4025" s="10">
        <v>7283</v>
      </c>
      <c r="G4025" s="5" t="s">
        <v>47</v>
      </c>
      <c r="H4025" s="11">
        <v>1954</v>
      </c>
      <c r="I4025" s="12">
        <f>IF(ISBLANK(VLOOKUP($H4025*100+I$2,Feuil2!$A$3:$CQ$931,HLOOKUP(Feuil1!$F4025,Feuil2!$E$1:$DG$2,2,0),0)),"",VLOOKUP($H4025*100+I$2,Feuil2!$A$3:$CQ$931,HLOOKUP(Feuil1!$F4025,Feuil2!$E$1:$DG$2,2,0),0))</f>
        <v>0.8</v>
      </c>
      <c r="J4025" s="12">
        <f>IF(ISBLANK(VLOOKUP($H4025*100+J$2,Feuil2!$A$3:$CQ$931,HLOOKUP(Feuil1!$F4025,Feuil2!$E$1:$DG$2,2,0),0)),"",VLOOKUP($H4025*100+J$2,Feuil2!$A$3:$CQ$931,HLOOKUP(Feuil1!$F4025,Feuil2!$E$1:$DG$2,2,0),0))</f>
        <v>13.1</v>
      </c>
      <c r="K4025" s="12">
        <f>IF(ISBLANK(VLOOKUP($H4025*100+K$2,Feuil2!$A$3:$CQ$931,HLOOKUP(Feuil1!$F4025,Feuil2!$E$1:$DG$2,2,0),0)),"",VLOOKUP($H4025*100+K$2,Feuil2!$A$3:$CQ$931,HLOOKUP(Feuil1!$F4025,Feuil2!$E$1:$DG$2,2,0),0))</f>
        <v>49</v>
      </c>
      <c r="L4025" s="12">
        <f>IF(ISBLANK(VLOOKUP($H4025*100+L$2,Feuil2!$A$3:$CQ$931,HLOOKUP(Feuil1!$F4025,Feuil2!$E$1:$DG$2,2,0),0)),"",VLOOKUP($H4025*100+L$2,Feuil2!$A$3:$CQ$931,HLOOKUP(Feuil1!$F4025,Feuil2!$E$1:$DG$2,2,0),0))</f>
        <v>140.4</v>
      </c>
      <c r="M4025" s="12">
        <f>IF(ISBLANK(VLOOKUP($H4025*100+M$2,Feuil2!$A$3:$CQ$931,HLOOKUP(Feuil1!$F4025,Feuil2!$E$1:$DG$2,2,0),0)),"",VLOOKUP($H4025*100+M$2,Feuil2!$A$3:$CQ$931,HLOOKUP(Feuil1!$F4025,Feuil2!$E$1:$DG$2,2,0),0))</f>
        <v>233.7</v>
      </c>
      <c r="N4025" s="12">
        <f>IF(ISBLANK(VLOOKUP($H4025*100+N$2,Feuil2!$A$3:$CQ$931,HLOOKUP(Feuil1!$F4025,Feuil2!$E$1:$DG$2,2,0),0)),"",VLOOKUP($H4025*100+N$2,Feuil2!$A$3:$CQ$931,HLOOKUP(Feuil1!$F4025,Feuil2!$E$1:$DG$2,2,0),0))</f>
        <v>349</v>
      </c>
      <c r="O4025" s="12">
        <f>IF(ISBLANK(VLOOKUP($H4025*100+O$2,Feuil2!$A$3:$CQ$931,HLOOKUP(Feuil1!$F4025,Feuil2!$E$1:$DG$2,2,0),0)),"",VLOOKUP($H4025*100+O$2,Feuil2!$A$3:$CQ$931,HLOOKUP(Feuil1!$F4025,Feuil2!$E$1:$DG$2,2,0),0))</f>
        <v>160.6</v>
      </c>
      <c r="P4025" s="12">
        <f>IF(ISBLANK(VLOOKUP($H4025*100+P$2,Feuil2!$A$3:$CQ$931,HLOOKUP(Feuil1!$F4025,Feuil2!$E$1:$DG$2,2,0),0)),"",VLOOKUP($H4025*100+P$2,Feuil2!$A$3:$CQ$931,HLOOKUP(Feuil1!$F4025,Feuil2!$E$1:$DG$2,2,0),0))</f>
        <v>29.7</v>
      </c>
      <c r="Q4025" s="12">
        <f>IF(ISBLANK(VLOOKUP($H4025*100+Q$2,Feuil2!$A$3:$CQ$931,HLOOKUP(Feuil1!$F4025,Feuil2!$E$1:$DG$2,2,0),0)),"",VLOOKUP($H4025*100+Q$2,Feuil2!$A$3:$CQ$931,HLOOKUP(Feuil1!$F4025,Feuil2!$E$1:$DG$2,2,0),0))</f>
        <v>8.1999999999999993</v>
      </c>
      <c r="R4025" s="12">
        <f>IF(ISBLANK(VLOOKUP($H4025*100+R$2,Feuil2!$A$3:$CQ$931,HLOOKUP(Feuil1!$F4025,Feuil2!$E$1:$DG$2,2,0),0)),"",VLOOKUP($H4025*100+R$2,Feuil2!$A$3:$CQ$931,HLOOKUP(Feuil1!$F4025,Feuil2!$E$1:$DG$2,2,0),0))</f>
        <v>19.5</v>
      </c>
      <c r="S4025" s="12">
        <f>IF(ISBLANK(VLOOKUP($H4025*100+S$2,Feuil2!$A$3:$CQ$931,HLOOKUP(Feuil1!$F4025,Feuil2!$E$1:$DG$2,2,0),0)),"",VLOOKUP($H4025*100+S$2,Feuil2!$A$3:$CQ$931,HLOOKUP(Feuil1!$F4025,Feuil2!$E$1:$DG$2,2,0),0))</f>
        <v>0.9</v>
      </c>
      <c r="T4025" s="12">
        <f>IF(ISBLANK(VLOOKUP($H4025*100+T$2,Feuil2!$A$3:$CQ$931,HLOOKUP(Feuil1!$F4025,Feuil2!$E$1:$DG$2,2,0),0)),"",VLOOKUP($H4025*100+T$2,Feuil2!$A$3:$CQ$931,HLOOKUP(Feuil1!$F4025,Feuil2!$E$1:$DG$2,2,0),0))</f>
        <v>0.7</v>
      </c>
      <c r="U4025" s="12">
        <f t="shared" si="85"/>
        <v>1005.6000000000001</v>
      </c>
    </row>
    <row r="4026" spans="1:21" x14ac:dyDescent="0.35">
      <c r="A4026" s="33" t="s">
        <v>105</v>
      </c>
      <c r="B4026" s="8" t="s">
        <v>100</v>
      </c>
      <c r="C4026" s="39">
        <v>524031</v>
      </c>
      <c r="D4026" s="39">
        <v>461642</v>
      </c>
      <c r="E4026" s="39">
        <v>201</v>
      </c>
      <c r="F4026" s="10">
        <v>7283</v>
      </c>
      <c r="G4026" s="5" t="s">
        <v>47</v>
      </c>
      <c r="H4026" s="11">
        <v>1955</v>
      </c>
      <c r="I4026" s="12">
        <f>IF(ISBLANK(VLOOKUP($H4026*100+I$2,Feuil2!$A$3:$CQ$931,HLOOKUP(Feuil1!$F4026,Feuil2!$E$1:$DG$2,2,0),0)),"",VLOOKUP($H4026*100+I$2,Feuil2!$A$3:$CQ$931,HLOOKUP(Feuil1!$F4026,Feuil2!$E$1:$DG$2,2,0),0))</f>
        <v>0.9</v>
      </c>
      <c r="J4026" s="12">
        <f>IF(ISBLANK(VLOOKUP($H4026*100+J$2,Feuil2!$A$3:$CQ$931,HLOOKUP(Feuil1!$F4026,Feuil2!$E$1:$DG$2,2,0),0)),"",VLOOKUP($H4026*100+J$2,Feuil2!$A$3:$CQ$931,HLOOKUP(Feuil1!$F4026,Feuil2!$E$1:$DG$2,2,0),0))</f>
        <v>75.900000000000006</v>
      </c>
      <c r="K4026" s="12">
        <f>IF(ISBLANK(VLOOKUP($H4026*100+K$2,Feuil2!$A$3:$CQ$931,HLOOKUP(Feuil1!$F4026,Feuil2!$E$1:$DG$2,2,0),0)),"",VLOOKUP($H4026*100+K$2,Feuil2!$A$3:$CQ$931,HLOOKUP(Feuil1!$F4026,Feuil2!$E$1:$DG$2,2,0),0))</f>
        <v>102.6</v>
      </c>
      <c r="L4026" s="12">
        <f>IF(ISBLANK(VLOOKUP($H4026*100+L$2,Feuil2!$A$3:$CQ$931,HLOOKUP(Feuil1!$F4026,Feuil2!$E$1:$DG$2,2,0),0)),"",VLOOKUP($H4026*100+L$2,Feuil2!$A$3:$CQ$931,HLOOKUP(Feuil1!$F4026,Feuil2!$E$1:$DG$2,2,0),0))</f>
        <v>149.19999999999999</v>
      </c>
      <c r="M4026" s="12">
        <f>IF(ISBLANK(VLOOKUP($H4026*100+M$2,Feuil2!$A$3:$CQ$931,HLOOKUP(Feuil1!$F4026,Feuil2!$E$1:$DG$2,2,0),0)),"",VLOOKUP($H4026*100+M$2,Feuil2!$A$3:$CQ$931,HLOOKUP(Feuil1!$F4026,Feuil2!$E$1:$DG$2,2,0),0))</f>
        <v>130.80000000000001</v>
      </c>
      <c r="N4026" s="12">
        <f>IF(ISBLANK(VLOOKUP($H4026*100+N$2,Feuil2!$A$3:$CQ$931,HLOOKUP(Feuil1!$F4026,Feuil2!$E$1:$DG$2,2,0),0)),"",VLOOKUP($H4026*100+N$2,Feuil2!$A$3:$CQ$931,HLOOKUP(Feuil1!$F4026,Feuil2!$E$1:$DG$2,2,0),0))</f>
        <v>253.4</v>
      </c>
      <c r="O4026" s="12">
        <f>IF(ISBLANK(VLOOKUP($H4026*100+O$2,Feuil2!$A$3:$CQ$931,HLOOKUP(Feuil1!$F4026,Feuil2!$E$1:$DG$2,2,0),0)),"",VLOOKUP($H4026*100+O$2,Feuil2!$A$3:$CQ$931,HLOOKUP(Feuil1!$F4026,Feuil2!$E$1:$DG$2,2,0),0))</f>
        <v>171.4</v>
      </c>
      <c r="P4026" s="12">
        <f>IF(ISBLANK(VLOOKUP($H4026*100+P$2,Feuil2!$A$3:$CQ$931,HLOOKUP(Feuil1!$F4026,Feuil2!$E$1:$DG$2,2,0),0)),"",VLOOKUP($H4026*100+P$2,Feuil2!$A$3:$CQ$931,HLOOKUP(Feuil1!$F4026,Feuil2!$E$1:$DG$2,2,0),0))</f>
        <v>177.1</v>
      </c>
      <c r="Q4026" s="12">
        <f>IF(ISBLANK(VLOOKUP($H4026*100+Q$2,Feuil2!$A$3:$CQ$931,HLOOKUP(Feuil1!$F4026,Feuil2!$E$1:$DG$2,2,0),0)),"",VLOOKUP($H4026*100+Q$2,Feuil2!$A$3:$CQ$931,HLOOKUP(Feuil1!$F4026,Feuil2!$E$1:$DG$2,2,0),0))</f>
        <v>9</v>
      </c>
      <c r="R4026" s="12">
        <f>IF(ISBLANK(VLOOKUP($H4026*100+R$2,Feuil2!$A$3:$CQ$931,HLOOKUP(Feuil1!$F4026,Feuil2!$E$1:$DG$2,2,0),0)),"",VLOOKUP($H4026*100+R$2,Feuil2!$A$3:$CQ$931,HLOOKUP(Feuil1!$F4026,Feuil2!$E$1:$DG$2,2,0),0))</f>
        <v>5.4</v>
      </c>
      <c r="S4026" s="12">
        <f>IF(ISBLANK(VLOOKUP($H4026*100+S$2,Feuil2!$A$3:$CQ$931,HLOOKUP(Feuil1!$F4026,Feuil2!$E$1:$DG$2,2,0),0)),"",VLOOKUP($H4026*100+S$2,Feuil2!$A$3:$CQ$931,HLOOKUP(Feuil1!$F4026,Feuil2!$E$1:$DG$2,2,0),0))</f>
        <v>0.7</v>
      </c>
      <c r="T4026" s="12">
        <f>IF(ISBLANK(VLOOKUP($H4026*100+T$2,Feuil2!$A$3:$CQ$931,HLOOKUP(Feuil1!$F4026,Feuil2!$E$1:$DG$2,2,0),0)),"",VLOOKUP($H4026*100+T$2,Feuil2!$A$3:$CQ$931,HLOOKUP(Feuil1!$F4026,Feuil2!$E$1:$DG$2,2,0),0))</f>
        <v>0.7</v>
      </c>
      <c r="U4026" s="12">
        <f t="shared" si="85"/>
        <v>1077.1000000000001</v>
      </c>
    </row>
    <row r="4027" spans="1:21" x14ac:dyDescent="0.35">
      <c r="A4027" s="33" t="s">
        <v>105</v>
      </c>
      <c r="B4027" s="8" t="s">
        <v>100</v>
      </c>
      <c r="C4027" s="39">
        <v>524031</v>
      </c>
      <c r="D4027" s="39">
        <v>461642</v>
      </c>
      <c r="E4027" s="39">
        <v>201</v>
      </c>
      <c r="F4027" s="10">
        <v>7283</v>
      </c>
      <c r="G4027" s="5" t="s">
        <v>47</v>
      </c>
      <c r="H4027" s="11">
        <v>1956</v>
      </c>
      <c r="I4027" s="12">
        <f>IF(ISBLANK(VLOOKUP($H4027*100+I$2,Feuil2!$A$3:$CQ$931,HLOOKUP(Feuil1!$F4027,Feuil2!$E$1:$DG$2,2,0),0)),"",VLOOKUP($H4027*100+I$2,Feuil2!$A$3:$CQ$931,HLOOKUP(Feuil1!$F4027,Feuil2!$E$1:$DG$2,2,0),0))</f>
        <v>15.7</v>
      </c>
      <c r="J4027" s="12">
        <f>IF(ISBLANK(VLOOKUP($H4027*100+J$2,Feuil2!$A$3:$CQ$931,HLOOKUP(Feuil1!$F4027,Feuil2!$E$1:$DG$2,2,0),0)),"",VLOOKUP($H4027*100+J$2,Feuil2!$A$3:$CQ$931,HLOOKUP(Feuil1!$F4027,Feuil2!$E$1:$DG$2,2,0),0))</f>
        <v>1.5</v>
      </c>
      <c r="K4027" s="12">
        <f>IF(ISBLANK(VLOOKUP($H4027*100+K$2,Feuil2!$A$3:$CQ$931,HLOOKUP(Feuil1!$F4027,Feuil2!$E$1:$DG$2,2,0),0)),"",VLOOKUP($H4027*100+K$2,Feuil2!$A$3:$CQ$931,HLOOKUP(Feuil1!$F4027,Feuil2!$E$1:$DG$2,2,0),0))</f>
        <v>59.6</v>
      </c>
      <c r="L4027" s="12">
        <f>IF(ISBLANK(VLOOKUP($H4027*100+L$2,Feuil2!$A$3:$CQ$931,HLOOKUP(Feuil1!$F4027,Feuil2!$E$1:$DG$2,2,0),0)),"",VLOOKUP($H4027*100+L$2,Feuil2!$A$3:$CQ$931,HLOOKUP(Feuil1!$F4027,Feuil2!$E$1:$DG$2,2,0),0))</f>
        <v>65.8</v>
      </c>
      <c r="M4027" s="12">
        <f>IF(ISBLANK(VLOOKUP($H4027*100+M$2,Feuil2!$A$3:$CQ$931,HLOOKUP(Feuil1!$F4027,Feuil2!$E$1:$DG$2,2,0),0)),"",VLOOKUP($H4027*100+M$2,Feuil2!$A$3:$CQ$931,HLOOKUP(Feuil1!$F4027,Feuil2!$E$1:$DG$2,2,0),0))</f>
        <v>1.3</v>
      </c>
      <c r="N4027" s="12">
        <f>IF(ISBLANK(VLOOKUP($H4027*100+N$2,Feuil2!$A$3:$CQ$931,HLOOKUP(Feuil1!$F4027,Feuil2!$E$1:$DG$2,2,0),0)),"",VLOOKUP($H4027*100+N$2,Feuil2!$A$3:$CQ$931,HLOOKUP(Feuil1!$F4027,Feuil2!$E$1:$DG$2,2,0),0))</f>
        <v>1.3</v>
      </c>
      <c r="O4027" s="12">
        <f>IF(ISBLANK(VLOOKUP($H4027*100+O$2,Feuil2!$A$3:$CQ$931,HLOOKUP(Feuil1!$F4027,Feuil2!$E$1:$DG$2,2,0),0)),"",VLOOKUP($H4027*100+O$2,Feuil2!$A$3:$CQ$931,HLOOKUP(Feuil1!$F4027,Feuil2!$E$1:$DG$2,2,0),0))</f>
        <v>32.799999999999997</v>
      </c>
      <c r="P4027" s="12">
        <f>IF(ISBLANK(VLOOKUP($H4027*100+P$2,Feuil2!$A$3:$CQ$931,HLOOKUP(Feuil1!$F4027,Feuil2!$E$1:$DG$2,2,0),0)),"",VLOOKUP($H4027*100+P$2,Feuil2!$A$3:$CQ$931,HLOOKUP(Feuil1!$F4027,Feuil2!$E$1:$DG$2,2,0),0))</f>
        <v>86.7</v>
      </c>
      <c r="Q4027" s="12">
        <f>IF(ISBLANK(VLOOKUP($H4027*100+Q$2,Feuil2!$A$3:$CQ$931,HLOOKUP(Feuil1!$F4027,Feuil2!$E$1:$DG$2,2,0),0)),"",VLOOKUP($H4027*100+Q$2,Feuil2!$A$3:$CQ$931,HLOOKUP(Feuil1!$F4027,Feuil2!$E$1:$DG$2,2,0),0))</f>
        <v>18.600000000000001</v>
      </c>
      <c r="R4027" s="12">
        <f>IF(ISBLANK(VLOOKUP($H4027*100+R$2,Feuil2!$A$3:$CQ$931,HLOOKUP(Feuil1!$F4027,Feuil2!$E$1:$DG$2,2,0),0)),"",VLOOKUP($H4027*100+R$2,Feuil2!$A$3:$CQ$931,HLOOKUP(Feuil1!$F4027,Feuil2!$E$1:$DG$2,2,0),0))</f>
        <v>10.3</v>
      </c>
      <c r="S4027" s="12">
        <f>IF(ISBLANK(VLOOKUP($H4027*100+S$2,Feuil2!$A$3:$CQ$931,HLOOKUP(Feuil1!$F4027,Feuil2!$E$1:$DG$2,2,0),0)),"",VLOOKUP($H4027*100+S$2,Feuil2!$A$3:$CQ$931,HLOOKUP(Feuil1!$F4027,Feuil2!$E$1:$DG$2,2,0),0))</f>
        <v>0.7</v>
      </c>
      <c r="T4027" s="12">
        <f>IF(ISBLANK(VLOOKUP($H4027*100+T$2,Feuil2!$A$3:$CQ$931,HLOOKUP(Feuil1!$F4027,Feuil2!$E$1:$DG$2,2,0),0)),"",VLOOKUP($H4027*100+T$2,Feuil2!$A$3:$CQ$931,HLOOKUP(Feuil1!$F4027,Feuil2!$E$1:$DG$2,2,0),0))</f>
        <v>1.3</v>
      </c>
      <c r="U4027" s="12">
        <f t="shared" si="85"/>
        <v>295.60000000000002</v>
      </c>
    </row>
    <row r="4028" spans="1:21" x14ac:dyDescent="0.35">
      <c r="A4028" s="33" t="s">
        <v>105</v>
      </c>
      <c r="B4028" s="8" t="s">
        <v>100</v>
      </c>
      <c r="C4028" s="39">
        <v>524031</v>
      </c>
      <c r="D4028" s="39">
        <v>461642</v>
      </c>
      <c r="E4028" s="39">
        <v>201</v>
      </c>
      <c r="F4028" s="10">
        <v>7283</v>
      </c>
      <c r="G4028" s="5" t="s">
        <v>47</v>
      </c>
      <c r="H4028" s="11">
        <v>1957</v>
      </c>
      <c r="I4028" s="12">
        <f>IF(ISBLANK(VLOOKUP($H4028*100+I$2,Feuil2!$A$3:$CQ$931,HLOOKUP(Feuil1!$F4028,Feuil2!$E$1:$DG$2,2,0),0)),"",VLOOKUP($H4028*100+I$2,Feuil2!$A$3:$CQ$931,HLOOKUP(Feuil1!$F4028,Feuil2!$E$1:$DG$2,2,0),0))</f>
        <v>10.7</v>
      </c>
      <c r="J4028" s="12">
        <f>IF(ISBLANK(VLOOKUP($H4028*100+J$2,Feuil2!$A$3:$CQ$931,HLOOKUP(Feuil1!$F4028,Feuil2!$E$1:$DG$2,2,0),0)),"",VLOOKUP($H4028*100+J$2,Feuil2!$A$3:$CQ$931,HLOOKUP(Feuil1!$F4028,Feuil2!$E$1:$DG$2,2,0),0))</f>
        <v>81.7</v>
      </c>
      <c r="K4028" s="12">
        <f>IF(ISBLANK(VLOOKUP($H4028*100+K$2,Feuil2!$A$3:$CQ$931,HLOOKUP(Feuil1!$F4028,Feuil2!$E$1:$DG$2,2,0),0)),"",VLOOKUP($H4028*100+K$2,Feuil2!$A$3:$CQ$931,HLOOKUP(Feuil1!$F4028,Feuil2!$E$1:$DG$2,2,0),0))</f>
        <v>170.3</v>
      </c>
      <c r="L4028" s="12">
        <f>IF(ISBLANK(VLOOKUP($H4028*100+L$2,Feuil2!$A$3:$CQ$931,HLOOKUP(Feuil1!$F4028,Feuil2!$E$1:$DG$2,2,0),0)),"",VLOOKUP($H4028*100+L$2,Feuil2!$A$3:$CQ$931,HLOOKUP(Feuil1!$F4028,Feuil2!$E$1:$DG$2,2,0),0))</f>
        <v>306.10000000000002</v>
      </c>
      <c r="M4028" s="12">
        <f>IF(ISBLANK(VLOOKUP($H4028*100+M$2,Feuil2!$A$3:$CQ$931,HLOOKUP(Feuil1!$F4028,Feuil2!$E$1:$DG$2,2,0),0)),"",VLOOKUP($H4028*100+M$2,Feuil2!$A$3:$CQ$931,HLOOKUP(Feuil1!$F4028,Feuil2!$E$1:$DG$2,2,0),0))</f>
        <v>94.2</v>
      </c>
      <c r="N4028" s="12">
        <f>IF(ISBLANK(VLOOKUP($H4028*100+N$2,Feuil2!$A$3:$CQ$931,HLOOKUP(Feuil1!$F4028,Feuil2!$E$1:$DG$2,2,0),0)),"",VLOOKUP($H4028*100+N$2,Feuil2!$A$3:$CQ$931,HLOOKUP(Feuil1!$F4028,Feuil2!$E$1:$DG$2,2,0),0))</f>
        <v>18.899999999999999</v>
      </c>
      <c r="O4028" s="12">
        <f>IF(ISBLANK(VLOOKUP($H4028*100+O$2,Feuil2!$A$3:$CQ$931,HLOOKUP(Feuil1!$F4028,Feuil2!$E$1:$DG$2,2,0),0)),"",VLOOKUP($H4028*100+O$2,Feuil2!$A$3:$CQ$931,HLOOKUP(Feuil1!$F4028,Feuil2!$E$1:$DG$2,2,0),0))</f>
        <v>75.400000000000006</v>
      </c>
      <c r="P4028" s="12">
        <f>IF(ISBLANK(VLOOKUP($H4028*100+P$2,Feuil2!$A$3:$CQ$931,HLOOKUP(Feuil1!$F4028,Feuil2!$E$1:$DG$2,2,0),0)),"",VLOOKUP($H4028*100+P$2,Feuil2!$A$3:$CQ$931,HLOOKUP(Feuil1!$F4028,Feuil2!$E$1:$DG$2,2,0),0))</f>
        <v>130.80000000000001</v>
      </c>
      <c r="Q4028" s="12">
        <f>IF(ISBLANK(VLOOKUP($H4028*100+Q$2,Feuil2!$A$3:$CQ$931,HLOOKUP(Feuil1!$F4028,Feuil2!$E$1:$DG$2,2,0),0)),"",VLOOKUP($H4028*100+Q$2,Feuil2!$A$3:$CQ$931,HLOOKUP(Feuil1!$F4028,Feuil2!$E$1:$DG$2,2,0),0))</f>
        <v>13.4</v>
      </c>
      <c r="R4028" s="12">
        <f>IF(ISBLANK(VLOOKUP($H4028*100+R$2,Feuil2!$A$3:$CQ$931,HLOOKUP(Feuil1!$F4028,Feuil2!$E$1:$DG$2,2,0),0)),"",VLOOKUP($H4028*100+R$2,Feuil2!$A$3:$CQ$931,HLOOKUP(Feuil1!$F4028,Feuil2!$E$1:$DG$2,2,0),0))</f>
        <v>6.4</v>
      </c>
      <c r="S4028" s="12">
        <f>IF(ISBLANK(VLOOKUP($H4028*100+S$2,Feuil2!$A$3:$CQ$931,HLOOKUP(Feuil1!$F4028,Feuil2!$E$1:$DG$2,2,0),0)),"",VLOOKUP($H4028*100+S$2,Feuil2!$A$3:$CQ$931,HLOOKUP(Feuil1!$F4028,Feuil2!$E$1:$DG$2,2,0),0))</f>
        <v>1.3</v>
      </c>
      <c r="T4028" s="12">
        <f>IF(ISBLANK(VLOOKUP($H4028*100+T$2,Feuil2!$A$3:$CQ$931,HLOOKUP(Feuil1!$F4028,Feuil2!$E$1:$DG$2,2,0),0)),"",VLOOKUP($H4028*100+T$2,Feuil2!$A$3:$CQ$931,HLOOKUP(Feuil1!$F4028,Feuil2!$E$1:$DG$2,2,0),0))</f>
        <v>1.3</v>
      </c>
      <c r="U4028" s="12">
        <f t="shared" si="85"/>
        <v>910.5</v>
      </c>
    </row>
    <row r="4029" spans="1:21" x14ac:dyDescent="0.35">
      <c r="A4029" s="33" t="s">
        <v>105</v>
      </c>
      <c r="B4029" s="8" t="s">
        <v>100</v>
      </c>
      <c r="C4029" s="39">
        <v>524031</v>
      </c>
      <c r="D4029" s="39">
        <v>461642</v>
      </c>
      <c r="E4029" s="39">
        <v>201</v>
      </c>
      <c r="F4029" s="10">
        <v>7283</v>
      </c>
      <c r="G4029" s="5" t="s">
        <v>47</v>
      </c>
      <c r="H4029" s="11">
        <v>1958</v>
      </c>
      <c r="I4029" s="12">
        <f>IF(ISBLANK(VLOOKUP($H4029*100+I$2,Feuil2!$A$3:$CQ$931,HLOOKUP(Feuil1!$F4029,Feuil2!$E$1:$DG$2,2,0),0)),"",VLOOKUP($H4029*100+I$2,Feuil2!$A$3:$CQ$931,HLOOKUP(Feuil1!$F4029,Feuil2!$E$1:$DG$2,2,0),0))</f>
        <v>1.3</v>
      </c>
      <c r="J4029" s="12">
        <f>IF(ISBLANK(VLOOKUP($H4029*100+J$2,Feuil2!$A$3:$CQ$931,HLOOKUP(Feuil1!$F4029,Feuil2!$E$1:$DG$2,2,0),0)),"",VLOOKUP($H4029*100+J$2,Feuil2!$A$3:$CQ$931,HLOOKUP(Feuil1!$F4029,Feuil2!$E$1:$DG$2,2,0),0))</f>
        <v>40.1</v>
      </c>
      <c r="K4029" s="12">
        <f>IF(ISBLANK(VLOOKUP($H4029*100+K$2,Feuil2!$A$3:$CQ$931,HLOOKUP(Feuil1!$F4029,Feuil2!$E$1:$DG$2,2,0),0)),"",VLOOKUP($H4029*100+K$2,Feuil2!$A$3:$CQ$931,HLOOKUP(Feuil1!$F4029,Feuil2!$E$1:$DG$2,2,0),0))</f>
        <v>44.9</v>
      </c>
      <c r="L4029" s="12">
        <f>IF(ISBLANK(VLOOKUP($H4029*100+L$2,Feuil2!$A$3:$CQ$931,HLOOKUP(Feuil1!$F4029,Feuil2!$E$1:$DG$2,2,0),0)),"",VLOOKUP($H4029*100+L$2,Feuil2!$A$3:$CQ$931,HLOOKUP(Feuil1!$F4029,Feuil2!$E$1:$DG$2,2,0),0))</f>
        <v>416.1</v>
      </c>
      <c r="M4029" s="12">
        <f>IF(ISBLANK(VLOOKUP($H4029*100+M$2,Feuil2!$A$3:$CQ$931,HLOOKUP(Feuil1!$F4029,Feuil2!$E$1:$DG$2,2,0),0)),"",VLOOKUP($H4029*100+M$2,Feuil2!$A$3:$CQ$931,HLOOKUP(Feuil1!$F4029,Feuil2!$E$1:$DG$2,2,0),0))</f>
        <v>41.8</v>
      </c>
      <c r="N4029" s="12">
        <f>IF(ISBLANK(VLOOKUP($H4029*100+N$2,Feuil2!$A$3:$CQ$931,HLOOKUP(Feuil1!$F4029,Feuil2!$E$1:$DG$2,2,0),0)),"",VLOOKUP($H4029*100+N$2,Feuil2!$A$3:$CQ$931,HLOOKUP(Feuil1!$F4029,Feuil2!$E$1:$DG$2,2,0),0))</f>
        <v>62.1</v>
      </c>
      <c r="O4029" s="12">
        <f>IF(ISBLANK(VLOOKUP($H4029*100+O$2,Feuil2!$A$3:$CQ$931,HLOOKUP(Feuil1!$F4029,Feuil2!$E$1:$DG$2,2,0),0)),"",VLOOKUP($H4029*100+O$2,Feuil2!$A$3:$CQ$931,HLOOKUP(Feuil1!$F4029,Feuil2!$E$1:$DG$2,2,0),0))</f>
        <v>114.7</v>
      </c>
      <c r="P4029" s="12">
        <f>IF(ISBLANK(VLOOKUP($H4029*100+P$2,Feuil2!$A$3:$CQ$931,HLOOKUP(Feuil1!$F4029,Feuil2!$E$1:$DG$2,2,0),0)),"",VLOOKUP($H4029*100+P$2,Feuil2!$A$3:$CQ$931,HLOOKUP(Feuil1!$F4029,Feuil2!$E$1:$DG$2,2,0),0))</f>
        <v>34.799999999999997</v>
      </c>
      <c r="Q4029" s="12">
        <f>IF(ISBLANK(VLOOKUP($H4029*100+Q$2,Feuil2!$A$3:$CQ$931,HLOOKUP(Feuil1!$F4029,Feuil2!$E$1:$DG$2,2,0),0)),"",VLOOKUP($H4029*100+Q$2,Feuil2!$A$3:$CQ$931,HLOOKUP(Feuil1!$F4029,Feuil2!$E$1:$DG$2,2,0),0))</f>
        <v>93.9</v>
      </c>
      <c r="R4029" s="12">
        <f>IF(ISBLANK(VLOOKUP($H4029*100+R$2,Feuil2!$A$3:$CQ$931,HLOOKUP(Feuil1!$F4029,Feuil2!$E$1:$DG$2,2,0),0)),"",VLOOKUP($H4029*100+R$2,Feuil2!$A$3:$CQ$931,HLOOKUP(Feuil1!$F4029,Feuil2!$E$1:$DG$2,2,0),0))</f>
        <v>1.3</v>
      </c>
      <c r="S4029" s="12">
        <f>IF(ISBLANK(VLOOKUP($H4029*100+S$2,Feuil2!$A$3:$CQ$931,HLOOKUP(Feuil1!$F4029,Feuil2!$E$1:$DG$2,2,0),0)),"",VLOOKUP($H4029*100+S$2,Feuil2!$A$3:$CQ$931,HLOOKUP(Feuil1!$F4029,Feuil2!$E$1:$DG$2,2,0),0))</f>
        <v>2.2000000000000002</v>
      </c>
      <c r="T4029" s="12">
        <f>IF(ISBLANK(VLOOKUP($H4029*100+T$2,Feuil2!$A$3:$CQ$931,HLOOKUP(Feuil1!$F4029,Feuil2!$E$1:$DG$2,2,0),0)),"",VLOOKUP($H4029*100+T$2,Feuil2!$A$3:$CQ$931,HLOOKUP(Feuil1!$F4029,Feuil2!$E$1:$DG$2,2,0),0))</f>
        <v>1.3</v>
      </c>
      <c r="U4029" s="12">
        <f t="shared" si="85"/>
        <v>854.5</v>
      </c>
    </row>
    <row r="4030" spans="1:21" x14ac:dyDescent="0.35">
      <c r="A4030" s="33" t="s">
        <v>105</v>
      </c>
      <c r="B4030" s="8" t="s">
        <v>100</v>
      </c>
      <c r="C4030" s="39">
        <v>524031</v>
      </c>
      <c r="D4030" s="39">
        <v>461642</v>
      </c>
      <c r="E4030" s="39">
        <v>201</v>
      </c>
      <c r="F4030" s="10">
        <v>7283</v>
      </c>
      <c r="G4030" s="5" t="s">
        <v>47</v>
      </c>
      <c r="H4030" s="11">
        <v>1959</v>
      </c>
      <c r="I4030" s="12">
        <f>IF(ISBLANK(VLOOKUP($H4030*100+I$2,Feuil2!$A$3:$CQ$931,HLOOKUP(Feuil1!$F4030,Feuil2!$E$1:$DG$2,2,0),0)),"",VLOOKUP($H4030*100+I$2,Feuil2!$A$3:$CQ$931,HLOOKUP(Feuil1!$F4030,Feuil2!$E$1:$DG$2,2,0),0))</f>
        <v>14</v>
      </c>
      <c r="J4030" s="12">
        <f>IF(ISBLANK(VLOOKUP($H4030*100+J$2,Feuil2!$A$3:$CQ$931,HLOOKUP(Feuil1!$F4030,Feuil2!$E$1:$DG$2,2,0),0)),"",VLOOKUP($H4030*100+J$2,Feuil2!$A$3:$CQ$931,HLOOKUP(Feuil1!$F4030,Feuil2!$E$1:$DG$2,2,0),0))</f>
        <v>22.3</v>
      </c>
      <c r="K4030" s="12">
        <f>IF(ISBLANK(VLOOKUP($H4030*100+K$2,Feuil2!$A$3:$CQ$931,HLOOKUP(Feuil1!$F4030,Feuil2!$E$1:$DG$2,2,0),0)),"",VLOOKUP($H4030*100+K$2,Feuil2!$A$3:$CQ$931,HLOOKUP(Feuil1!$F4030,Feuil2!$E$1:$DG$2,2,0),0))</f>
        <v>159.4</v>
      </c>
      <c r="L4030" s="12">
        <f>IF(ISBLANK(VLOOKUP($H4030*100+L$2,Feuil2!$A$3:$CQ$931,HLOOKUP(Feuil1!$F4030,Feuil2!$E$1:$DG$2,2,0),0)),"",VLOOKUP($H4030*100+L$2,Feuil2!$A$3:$CQ$931,HLOOKUP(Feuil1!$F4030,Feuil2!$E$1:$DG$2,2,0),0))</f>
        <v>122.8</v>
      </c>
      <c r="M4030" s="12">
        <f>IF(ISBLANK(VLOOKUP($H4030*100+M$2,Feuil2!$A$3:$CQ$931,HLOOKUP(Feuil1!$F4030,Feuil2!$E$1:$DG$2,2,0),0)),"",VLOOKUP($H4030*100+M$2,Feuil2!$A$3:$CQ$931,HLOOKUP(Feuil1!$F4030,Feuil2!$E$1:$DG$2,2,0),0))</f>
        <v>247.4</v>
      </c>
      <c r="N4030" s="12">
        <f>IF(ISBLANK(VLOOKUP($H4030*100+N$2,Feuil2!$A$3:$CQ$931,HLOOKUP(Feuil1!$F4030,Feuil2!$E$1:$DG$2,2,0),0)),"",VLOOKUP($H4030*100+N$2,Feuil2!$A$3:$CQ$931,HLOOKUP(Feuil1!$F4030,Feuil2!$E$1:$DG$2,2,0),0))</f>
        <v>144.6</v>
      </c>
      <c r="O4030" s="12">
        <f>IF(ISBLANK(VLOOKUP($H4030*100+O$2,Feuil2!$A$3:$CQ$931,HLOOKUP(Feuil1!$F4030,Feuil2!$E$1:$DG$2,2,0),0)),"",VLOOKUP($H4030*100+O$2,Feuil2!$A$3:$CQ$931,HLOOKUP(Feuil1!$F4030,Feuil2!$E$1:$DG$2,2,0),0))</f>
        <v>281.10000000000002</v>
      </c>
      <c r="P4030" s="12">
        <f>IF(ISBLANK(VLOOKUP($H4030*100+P$2,Feuil2!$A$3:$CQ$931,HLOOKUP(Feuil1!$F4030,Feuil2!$E$1:$DG$2,2,0),0)),"",VLOOKUP($H4030*100+P$2,Feuil2!$A$3:$CQ$931,HLOOKUP(Feuil1!$F4030,Feuil2!$E$1:$DG$2,2,0),0))</f>
        <v>10.9</v>
      </c>
      <c r="Q4030" s="12">
        <f>IF(ISBLANK(VLOOKUP($H4030*100+Q$2,Feuil2!$A$3:$CQ$931,HLOOKUP(Feuil1!$F4030,Feuil2!$E$1:$DG$2,2,0),0)),"",VLOOKUP($H4030*100+Q$2,Feuil2!$A$3:$CQ$931,HLOOKUP(Feuil1!$F4030,Feuil2!$E$1:$DG$2,2,0),0))</f>
        <v>23.3</v>
      </c>
      <c r="R4030" s="12">
        <f>IF(ISBLANK(VLOOKUP($H4030*100+R$2,Feuil2!$A$3:$CQ$931,HLOOKUP(Feuil1!$F4030,Feuil2!$E$1:$DG$2,2,0),0)),"",VLOOKUP($H4030*100+R$2,Feuil2!$A$3:$CQ$931,HLOOKUP(Feuil1!$F4030,Feuil2!$E$1:$DG$2,2,0),0))</f>
        <v>29.6</v>
      </c>
      <c r="S4030" s="12">
        <f>IF(ISBLANK(VLOOKUP($H4030*100+S$2,Feuil2!$A$3:$CQ$931,HLOOKUP(Feuil1!$F4030,Feuil2!$E$1:$DG$2,2,0),0)),"",VLOOKUP($H4030*100+S$2,Feuil2!$A$3:$CQ$931,HLOOKUP(Feuil1!$F4030,Feuil2!$E$1:$DG$2,2,0),0))</f>
        <v>1.3</v>
      </c>
      <c r="T4030" s="12">
        <f>IF(ISBLANK(VLOOKUP($H4030*100+T$2,Feuil2!$A$3:$CQ$931,HLOOKUP(Feuil1!$F4030,Feuil2!$E$1:$DG$2,2,0),0)),"",VLOOKUP($H4030*100+T$2,Feuil2!$A$3:$CQ$931,HLOOKUP(Feuil1!$F4030,Feuil2!$E$1:$DG$2,2,0),0))</f>
        <v>1.3</v>
      </c>
      <c r="U4030" s="12">
        <f t="shared" si="85"/>
        <v>1057.9999999999998</v>
      </c>
    </row>
    <row r="4031" spans="1:21" x14ac:dyDescent="0.35">
      <c r="A4031" s="33" t="s">
        <v>105</v>
      </c>
      <c r="B4031" s="8" t="s">
        <v>100</v>
      </c>
      <c r="C4031" s="39">
        <v>524031</v>
      </c>
      <c r="D4031" s="39">
        <v>461642</v>
      </c>
      <c r="E4031" s="39">
        <v>201</v>
      </c>
      <c r="F4031" s="10">
        <v>7283</v>
      </c>
      <c r="G4031" s="5" t="s">
        <v>47</v>
      </c>
      <c r="H4031" s="11">
        <v>1960</v>
      </c>
      <c r="I4031" s="12">
        <f>IF(ISBLANK(VLOOKUP($H4031*100+I$2,Feuil2!$A$3:$CQ$931,HLOOKUP(Feuil1!$F4031,Feuil2!$E$1:$DG$2,2,0),0)),"",VLOOKUP($H4031*100+I$2,Feuil2!$A$3:$CQ$931,HLOOKUP(Feuil1!$F4031,Feuil2!$E$1:$DG$2,2,0),0))</f>
        <v>1.3</v>
      </c>
      <c r="J4031" s="12">
        <f>IF(ISBLANK(VLOOKUP($H4031*100+J$2,Feuil2!$A$3:$CQ$931,HLOOKUP(Feuil1!$F4031,Feuil2!$E$1:$DG$2,2,0),0)),"",VLOOKUP($H4031*100+J$2,Feuil2!$A$3:$CQ$931,HLOOKUP(Feuil1!$F4031,Feuil2!$E$1:$DG$2,2,0),0))</f>
        <v>118.8</v>
      </c>
      <c r="K4031" s="12">
        <f>IF(ISBLANK(VLOOKUP($H4031*100+K$2,Feuil2!$A$3:$CQ$931,HLOOKUP(Feuil1!$F4031,Feuil2!$E$1:$DG$2,2,0),0)),"",VLOOKUP($H4031*100+K$2,Feuil2!$A$3:$CQ$931,HLOOKUP(Feuil1!$F4031,Feuil2!$E$1:$DG$2,2,0),0))</f>
        <v>73.8</v>
      </c>
      <c r="L4031" s="12">
        <f>IF(ISBLANK(VLOOKUP($H4031*100+L$2,Feuil2!$A$3:$CQ$931,HLOOKUP(Feuil1!$F4031,Feuil2!$E$1:$DG$2,2,0),0)),"",VLOOKUP($H4031*100+L$2,Feuil2!$A$3:$CQ$931,HLOOKUP(Feuil1!$F4031,Feuil2!$E$1:$DG$2,2,0),0))</f>
        <v>183.5</v>
      </c>
      <c r="M4031" s="12">
        <f>IF(ISBLANK(VLOOKUP($H4031*100+M$2,Feuil2!$A$3:$CQ$931,HLOOKUP(Feuil1!$F4031,Feuil2!$E$1:$DG$2,2,0),0)),"",VLOOKUP($H4031*100+M$2,Feuil2!$A$3:$CQ$931,HLOOKUP(Feuil1!$F4031,Feuil2!$E$1:$DG$2,2,0),0))</f>
        <v>61.9</v>
      </c>
      <c r="N4031" s="12">
        <f>IF(ISBLANK(VLOOKUP($H4031*100+N$2,Feuil2!$A$3:$CQ$931,HLOOKUP(Feuil1!$F4031,Feuil2!$E$1:$DG$2,2,0),0)),"",VLOOKUP($H4031*100+N$2,Feuil2!$A$3:$CQ$931,HLOOKUP(Feuil1!$F4031,Feuil2!$E$1:$DG$2,2,0),0))</f>
        <v>15.1</v>
      </c>
      <c r="O4031" s="12">
        <f>IF(ISBLANK(VLOOKUP($H4031*100+O$2,Feuil2!$A$3:$CQ$931,HLOOKUP(Feuil1!$F4031,Feuil2!$E$1:$DG$2,2,0),0)),"",VLOOKUP($H4031*100+O$2,Feuil2!$A$3:$CQ$931,HLOOKUP(Feuil1!$F4031,Feuil2!$E$1:$DG$2,2,0),0))</f>
        <v>41</v>
      </c>
      <c r="P4031" s="12">
        <f>IF(ISBLANK(VLOOKUP($H4031*100+P$2,Feuil2!$A$3:$CQ$931,HLOOKUP(Feuil1!$F4031,Feuil2!$E$1:$DG$2,2,0),0)),"",VLOOKUP($H4031*100+P$2,Feuil2!$A$3:$CQ$931,HLOOKUP(Feuil1!$F4031,Feuil2!$E$1:$DG$2,2,0),0))</f>
        <v>42.8</v>
      </c>
      <c r="Q4031" s="12">
        <f>IF(ISBLANK(VLOOKUP($H4031*100+Q$2,Feuil2!$A$3:$CQ$931,HLOOKUP(Feuil1!$F4031,Feuil2!$E$1:$DG$2,2,0),0)),"",VLOOKUP($H4031*100+Q$2,Feuil2!$A$3:$CQ$931,HLOOKUP(Feuil1!$F4031,Feuil2!$E$1:$DG$2,2,0),0))</f>
        <v>53.3</v>
      </c>
      <c r="R4031" s="12">
        <f>IF(ISBLANK(VLOOKUP($H4031*100+R$2,Feuil2!$A$3:$CQ$931,HLOOKUP(Feuil1!$F4031,Feuil2!$E$1:$DG$2,2,0),0)),"",VLOOKUP($H4031*100+R$2,Feuil2!$A$3:$CQ$931,HLOOKUP(Feuil1!$F4031,Feuil2!$E$1:$DG$2,2,0),0))</f>
        <v>36</v>
      </c>
      <c r="S4031" s="12">
        <f>IF(ISBLANK(VLOOKUP($H4031*100+S$2,Feuil2!$A$3:$CQ$931,HLOOKUP(Feuil1!$F4031,Feuil2!$E$1:$DG$2,2,0),0)),"",VLOOKUP($H4031*100+S$2,Feuil2!$A$3:$CQ$931,HLOOKUP(Feuil1!$F4031,Feuil2!$E$1:$DG$2,2,0),0))</f>
        <v>1.3</v>
      </c>
      <c r="T4031" s="12">
        <f>IF(ISBLANK(VLOOKUP($H4031*100+T$2,Feuil2!$A$3:$CQ$931,HLOOKUP(Feuil1!$F4031,Feuil2!$E$1:$DG$2,2,0),0)),"",VLOOKUP($H4031*100+T$2,Feuil2!$A$3:$CQ$931,HLOOKUP(Feuil1!$F4031,Feuil2!$E$1:$DG$2,2,0),0))</f>
        <v>1.3</v>
      </c>
      <c r="U4031" s="12">
        <f t="shared" si="85"/>
        <v>630.0999999999998</v>
      </c>
    </row>
    <row r="4032" spans="1:21" x14ac:dyDescent="0.35">
      <c r="A4032" s="33" t="s">
        <v>105</v>
      </c>
      <c r="B4032" s="8" t="s">
        <v>100</v>
      </c>
      <c r="C4032" s="39">
        <v>524031</v>
      </c>
      <c r="D4032" s="39">
        <v>461642</v>
      </c>
      <c r="E4032" s="39">
        <v>201</v>
      </c>
      <c r="F4032" s="10">
        <v>7283</v>
      </c>
      <c r="G4032" s="5" t="s">
        <v>47</v>
      </c>
      <c r="H4032" s="11">
        <v>1961</v>
      </c>
      <c r="I4032" s="12">
        <f>IF(ISBLANK(VLOOKUP($H4032*100+I$2,Feuil2!$A$3:$CQ$931,HLOOKUP(Feuil1!$F4032,Feuil2!$E$1:$DG$2,2,0),0)),"",VLOOKUP($H4032*100+I$2,Feuil2!$A$3:$CQ$931,HLOOKUP(Feuil1!$F4032,Feuil2!$E$1:$DG$2,2,0),0))</f>
        <v>8.6</v>
      </c>
      <c r="J4032" s="12">
        <f>IF(ISBLANK(VLOOKUP($H4032*100+J$2,Feuil2!$A$3:$CQ$931,HLOOKUP(Feuil1!$F4032,Feuil2!$E$1:$DG$2,2,0),0)),"",VLOOKUP($H4032*100+J$2,Feuil2!$A$3:$CQ$931,HLOOKUP(Feuil1!$F4032,Feuil2!$E$1:$DG$2,2,0),0))</f>
        <v>48.2</v>
      </c>
      <c r="K4032" s="12">
        <f>IF(ISBLANK(VLOOKUP($H4032*100+K$2,Feuil2!$A$3:$CQ$931,HLOOKUP(Feuil1!$F4032,Feuil2!$E$1:$DG$2,2,0),0)),"",VLOOKUP($H4032*100+K$2,Feuil2!$A$3:$CQ$931,HLOOKUP(Feuil1!$F4032,Feuil2!$E$1:$DG$2,2,0),0))</f>
        <v>229</v>
      </c>
      <c r="L4032" s="12">
        <f>IF(ISBLANK(VLOOKUP($H4032*100+L$2,Feuil2!$A$3:$CQ$931,HLOOKUP(Feuil1!$F4032,Feuil2!$E$1:$DG$2,2,0),0)),"",VLOOKUP($H4032*100+L$2,Feuil2!$A$3:$CQ$931,HLOOKUP(Feuil1!$F4032,Feuil2!$E$1:$DG$2,2,0),0))</f>
        <v>120.2</v>
      </c>
      <c r="M4032" s="12">
        <f>IF(ISBLANK(VLOOKUP($H4032*100+M$2,Feuil2!$A$3:$CQ$931,HLOOKUP(Feuil1!$F4032,Feuil2!$E$1:$DG$2,2,0),0)),"",VLOOKUP($H4032*100+M$2,Feuil2!$A$3:$CQ$931,HLOOKUP(Feuil1!$F4032,Feuil2!$E$1:$DG$2,2,0),0))</f>
        <v>38.200000000000003</v>
      </c>
      <c r="N4032" s="12">
        <f>IF(ISBLANK(VLOOKUP($H4032*100+N$2,Feuil2!$A$3:$CQ$931,HLOOKUP(Feuil1!$F4032,Feuil2!$E$1:$DG$2,2,0),0)),"",VLOOKUP($H4032*100+N$2,Feuil2!$A$3:$CQ$931,HLOOKUP(Feuil1!$F4032,Feuil2!$E$1:$DG$2,2,0),0))</f>
        <v>15.4</v>
      </c>
      <c r="O4032" s="12">
        <f>IF(ISBLANK(VLOOKUP($H4032*100+O$2,Feuil2!$A$3:$CQ$931,HLOOKUP(Feuil1!$F4032,Feuil2!$E$1:$DG$2,2,0),0)),"",VLOOKUP($H4032*100+O$2,Feuil2!$A$3:$CQ$931,HLOOKUP(Feuil1!$F4032,Feuil2!$E$1:$DG$2,2,0),0))</f>
        <v>314.10000000000002</v>
      </c>
      <c r="P4032" s="12">
        <f>IF(ISBLANK(VLOOKUP($H4032*100+P$2,Feuil2!$A$3:$CQ$931,HLOOKUP(Feuil1!$F4032,Feuil2!$E$1:$DG$2,2,0),0)),"",VLOOKUP($H4032*100+P$2,Feuil2!$A$3:$CQ$931,HLOOKUP(Feuil1!$F4032,Feuil2!$E$1:$DG$2,2,0),0))</f>
        <v>73.400000000000006</v>
      </c>
      <c r="Q4032" s="12">
        <f>IF(ISBLANK(VLOOKUP($H4032*100+Q$2,Feuil2!$A$3:$CQ$931,HLOOKUP(Feuil1!$F4032,Feuil2!$E$1:$DG$2,2,0),0)),"",VLOOKUP($H4032*100+Q$2,Feuil2!$A$3:$CQ$931,HLOOKUP(Feuil1!$F4032,Feuil2!$E$1:$DG$2,2,0),0))</f>
        <v>18</v>
      </c>
      <c r="R4032" s="12">
        <f>IF(ISBLANK(VLOOKUP($H4032*100+R$2,Feuil2!$A$3:$CQ$931,HLOOKUP(Feuil1!$F4032,Feuil2!$E$1:$DG$2,2,0),0)),"",VLOOKUP($H4032*100+R$2,Feuil2!$A$3:$CQ$931,HLOOKUP(Feuil1!$F4032,Feuil2!$E$1:$DG$2,2,0),0))</f>
        <v>10.3</v>
      </c>
      <c r="S4032" s="12">
        <f>IF(ISBLANK(VLOOKUP($H4032*100+S$2,Feuil2!$A$3:$CQ$931,HLOOKUP(Feuil1!$F4032,Feuil2!$E$1:$DG$2,2,0),0)),"",VLOOKUP($H4032*100+S$2,Feuil2!$A$3:$CQ$931,HLOOKUP(Feuil1!$F4032,Feuil2!$E$1:$DG$2,2,0),0))</f>
        <v>1.3</v>
      </c>
      <c r="T4032" s="12">
        <f>IF(ISBLANK(VLOOKUP($H4032*100+T$2,Feuil2!$A$3:$CQ$931,HLOOKUP(Feuil1!$F4032,Feuil2!$E$1:$DG$2,2,0),0)),"",VLOOKUP($H4032*100+T$2,Feuil2!$A$3:$CQ$931,HLOOKUP(Feuil1!$F4032,Feuil2!$E$1:$DG$2,2,0),0))</f>
        <v>3</v>
      </c>
      <c r="U4032" s="12">
        <f t="shared" si="85"/>
        <v>879.69999999999993</v>
      </c>
    </row>
    <row r="4033" spans="1:21" x14ac:dyDescent="0.35">
      <c r="A4033" s="33" t="s">
        <v>105</v>
      </c>
      <c r="B4033" s="8" t="s">
        <v>100</v>
      </c>
      <c r="C4033" s="39">
        <v>524031</v>
      </c>
      <c r="D4033" s="39">
        <v>461642</v>
      </c>
      <c r="E4033" s="39">
        <v>201</v>
      </c>
      <c r="F4033" s="10">
        <v>7283</v>
      </c>
      <c r="G4033" s="5" t="s">
        <v>47</v>
      </c>
      <c r="H4033" s="11">
        <v>1962</v>
      </c>
      <c r="I4033" s="12">
        <f>IF(ISBLANK(VLOOKUP($H4033*100+I$2,Feuil2!$A$3:$CQ$931,HLOOKUP(Feuil1!$F4033,Feuil2!$E$1:$DG$2,2,0),0)),"",VLOOKUP($H4033*100+I$2,Feuil2!$A$3:$CQ$931,HLOOKUP(Feuil1!$F4033,Feuil2!$E$1:$DG$2,2,0),0))</f>
        <v>15.6</v>
      </c>
      <c r="J4033" s="12">
        <f>IF(ISBLANK(VLOOKUP($H4033*100+J$2,Feuil2!$A$3:$CQ$931,HLOOKUP(Feuil1!$F4033,Feuil2!$E$1:$DG$2,2,0),0)),"",VLOOKUP($H4033*100+J$2,Feuil2!$A$3:$CQ$931,HLOOKUP(Feuil1!$F4033,Feuil2!$E$1:$DG$2,2,0),0))</f>
        <v>58.9</v>
      </c>
      <c r="K4033" s="12">
        <f>IF(ISBLANK(VLOOKUP($H4033*100+K$2,Feuil2!$A$3:$CQ$931,HLOOKUP(Feuil1!$F4033,Feuil2!$E$1:$DG$2,2,0),0)),"",VLOOKUP($H4033*100+K$2,Feuil2!$A$3:$CQ$931,HLOOKUP(Feuil1!$F4033,Feuil2!$E$1:$DG$2,2,0),0))</f>
        <v>326.89999999999998</v>
      </c>
      <c r="L4033" s="12">
        <f>IF(ISBLANK(VLOOKUP($H4033*100+L$2,Feuil2!$A$3:$CQ$931,HLOOKUP(Feuil1!$F4033,Feuil2!$E$1:$DG$2,2,0),0)),"",VLOOKUP($H4033*100+L$2,Feuil2!$A$3:$CQ$931,HLOOKUP(Feuil1!$F4033,Feuil2!$E$1:$DG$2,2,0),0))</f>
        <v>163.5</v>
      </c>
      <c r="M4033" s="12">
        <f>IF(ISBLANK(VLOOKUP($H4033*100+M$2,Feuil2!$A$3:$CQ$931,HLOOKUP(Feuil1!$F4033,Feuil2!$E$1:$DG$2,2,0),0)),"",VLOOKUP($H4033*100+M$2,Feuil2!$A$3:$CQ$931,HLOOKUP(Feuil1!$F4033,Feuil2!$E$1:$DG$2,2,0),0))</f>
        <v>403.6</v>
      </c>
      <c r="N4033" s="12">
        <f>IF(ISBLANK(VLOOKUP($H4033*100+N$2,Feuil2!$A$3:$CQ$931,HLOOKUP(Feuil1!$F4033,Feuil2!$E$1:$DG$2,2,0),0)),"",VLOOKUP($H4033*100+N$2,Feuil2!$A$3:$CQ$931,HLOOKUP(Feuil1!$F4033,Feuil2!$E$1:$DG$2,2,0),0))</f>
        <v>351.1</v>
      </c>
      <c r="O4033" s="12">
        <f>IF(ISBLANK(VLOOKUP($H4033*100+O$2,Feuil2!$A$3:$CQ$931,HLOOKUP(Feuil1!$F4033,Feuil2!$E$1:$DG$2,2,0),0)),"",VLOOKUP($H4033*100+O$2,Feuil2!$A$3:$CQ$931,HLOOKUP(Feuil1!$F4033,Feuil2!$E$1:$DG$2,2,0),0))</f>
        <v>14.3</v>
      </c>
      <c r="P4033" s="12">
        <f>IF(ISBLANK(VLOOKUP($H4033*100+P$2,Feuil2!$A$3:$CQ$931,HLOOKUP(Feuil1!$F4033,Feuil2!$E$1:$DG$2,2,0),0)),"",VLOOKUP($H4033*100+P$2,Feuil2!$A$3:$CQ$931,HLOOKUP(Feuil1!$F4033,Feuil2!$E$1:$DG$2,2,0),0))</f>
        <v>56.3</v>
      </c>
      <c r="Q4033" s="12">
        <f>IF(ISBLANK(VLOOKUP($H4033*100+Q$2,Feuil2!$A$3:$CQ$931,HLOOKUP(Feuil1!$F4033,Feuil2!$E$1:$DG$2,2,0),0)),"",VLOOKUP($H4033*100+Q$2,Feuil2!$A$3:$CQ$931,HLOOKUP(Feuil1!$F4033,Feuil2!$E$1:$DG$2,2,0),0))</f>
        <v>106.5</v>
      </c>
      <c r="R4033" s="12">
        <f>IF(ISBLANK(VLOOKUP($H4033*100+R$2,Feuil2!$A$3:$CQ$931,HLOOKUP(Feuil1!$F4033,Feuil2!$E$1:$DG$2,2,0),0)),"",VLOOKUP($H4033*100+R$2,Feuil2!$A$3:$CQ$931,HLOOKUP(Feuil1!$F4033,Feuil2!$E$1:$DG$2,2,0),0))</f>
        <v>8.5</v>
      </c>
      <c r="S4033" s="12">
        <f>IF(ISBLANK(VLOOKUP($H4033*100+S$2,Feuil2!$A$3:$CQ$931,HLOOKUP(Feuil1!$F4033,Feuil2!$E$1:$DG$2,2,0),0)),"",VLOOKUP($H4033*100+S$2,Feuil2!$A$3:$CQ$931,HLOOKUP(Feuil1!$F4033,Feuil2!$E$1:$DG$2,2,0),0))</f>
        <v>8.1999999999999993</v>
      </c>
      <c r="T4033" s="12">
        <f>IF(ISBLANK(VLOOKUP($H4033*100+T$2,Feuil2!$A$3:$CQ$931,HLOOKUP(Feuil1!$F4033,Feuil2!$E$1:$DG$2,2,0),0)),"",VLOOKUP($H4033*100+T$2,Feuil2!$A$3:$CQ$931,HLOOKUP(Feuil1!$F4033,Feuil2!$E$1:$DG$2,2,0),0))</f>
        <v>6.2</v>
      </c>
      <c r="U4033" s="12">
        <f t="shared" si="85"/>
        <v>1519.6</v>
      </c>
    </row>
    <row r="4034" spans="1:21" x14ac:dyDescent="0.35">
      <c r="A4034" s="33" t="s">
        <v>105</v>
      </c>
      <c r="B4034" s="8" t="s">
        <v>100</v>
      </c>
      <c r="C4034" s="39">
        <v>524031</v>
      </c>
      <c r="D4034" s="39">
        <v>461642</v>
      </c>
      <c r="E4034" s="39">
        <v>201</v>
      </c>
      <c r="F4034" s="10">
        <v>7283</v>
      </c>
      <c r="G4034" s="5" t="s">
        <v>47</v>
      </c>
      <c r="H4034" s="11">
        <v>1963</v>
      </c>
      <c r="I4034" s="12">
        <f>IF(ISBLANK(VLOOKUP($H4034*100+I$2,Feuil2!$A$3:$CQ$931,HLOOKUP(Feuil1!$F4034,Feuil2!$E$1:$DG$2,2,0),0)),"",VLOOKUP($H4034*100+I$2,Feuil2!$A$3:$CQ$931,HLOOKUP(Feuil1!$F4034,Feuil2!$E$1:$DG$2,2,0),0))</f>
        <v>12.8</v>
      </c>
      <c r="J4034" s="12">
        <f>IF(ISBLANK(VLOOKUP($H4034*100+J$2,Feuil2!$A$3:$CQ$931,HLOOKUP(Feuil1!$F4034,Feuil2!$E$1:$DG$2,2,0),0)),"",VLOOKUP($H4034*100+J$2,Feuil2!$A$3:$CQ$931,HLOOKUP(Feuil1!$F4034,Feuil2!$E$1:$DG$2,2,0),0))</f>
        <v>8.4</v>
      </c>
      <c r="K4034" s="12">
        <f>IF(ISBLANK(VLOOKUP($H4034*100+K$2,Feuil2!$A$3:$CQ$931,HLOOKUP(Feuil1!$F4034,Feuil2!$E$1:$DG$2,2,0),0)),"",VLOOKUP($H4034*100+K$2,Feuil2!$A$3:$CQ$931,HLOOKUP(Feuil1!$F4034,Feuil2!$E$1:$DG$2,2,0),0))</f>
        <v>74.400000000000006</v>
      </c>
      <c r="L4034" s="12">
        <f>IF(ISBLANK(VLOOKUP($H4034*100+L$2,Feuil2!$A$3:$CQ$931,HLOOKUP(Feuil1!$F4034,Feuil2!$E$1:$DG$2,2,0),0)),"",VLOOKUP($H4034*100+L$2,Feuil2!$A$3:$CQ$931,HLOOKUP(Feuil1!$F4034,Feuil2!$E$1:$DG$2,2,0),0))</f>
        <v>560.6</v>
      </c>
      <c r="M4034" s="12">
        <f>IF(ISBLANK(VLOOKUP($H4034*100+M$2,Feuil2!$A$3:$CQ$931,HLOOKUP(Feuil1!$F4034,Feuil2!$E$1:$DG$2,2,0),0)),"",VLOOKUP($H4034*100+M$2,Feuil2!$A$3:$CQ$931,HLOOKUP(Feuil1!$F4034,Feuil2!$E$1:$DG$2,2,0),0))</f>
        <v>14</v>
      </c>
      <c r="N4034" s="12">
        <f>IF(ISBLANK(VLOOKUP($H4034*100+N$2,Feuil2!$A$3:$CQ$931,HLOOKUP(Feuil1!$F4034,Feuil2!$E$1:$DG$2,2,0),0)),"",VLOOKUP($H4034*100+N$2,Feuil2!$A$3:$CQ$931,HLOOKUP(Feuil1!$F4034,Feuil2!$E$1:$DG$2,2,0),0))</f>
        <v>152.5</v>
      </c>
      <c r="O4034" s="12">
        <f>IF(ISBLANK(VLOOKUP($H4034*100+O$2,Feuil2!$A$3:$CQ$931,HLOOKUP(Feuil1!$F4034,Feuil2!$E$1:$DG$2,2,0),0)),"",VLOOKUP($H4034*100+O$2,Feuil2!$A$3:$CQ$931,HLOOKUP(Feuil1!$F4034,Feuil2!$E$1:$DG$2,2,0),0))</f>
        <v>162.80000000000001</v>
      </c>
      <c r="P4034" s="12">
        <f>IF(ISBLANK(VLOOKUP($H4034*100+P$2,Feuil2!$A$3:$CQ$931,HLOOKUP(Feuil1!$F4034,Feuil2!$E$1:$DG$2,2,0),0)),"",VLOOKUP($H4034*100+P$2,Feuil2!$A$3:$CQ$931,HLOOKUP(Feuil1!$F4034,Feuil2!$E$1:$DG$2,2,0),0))</f>
        <v>143.69999999999999</v>
      </c>
      <c r="Q4034" s="12">
        <f>IF(ISBLANK(VLOOKUP($H4034*100+Q$2,Feuil2!$A$3:$CQ$931,HLOOKUP(Feuil1!$F4034,Feuil2!$E$1:$DG$2,2,0),0)),"",VLOOKUP($H4034*100+Q$2,Feuil2!$A$3:$CQ$931,HLOOKUP(Feuil1!$F4034,Feuil2!$E$1:$DG$2,2,0),0))</f>
        <v>8.4</v>
      </c>
      <c r="R4034" s="12">
        <f>IF(ISBLANK(VLOOKUP($H4034*100+R$2,Feuil2!$A$3:$CQ$931,HLOOKUP(Feuil1!$F4034,Feuil2!$E$1:$DG$2,2,0),0)),"",VLOOKUP($H4034*100+R$2,Feuil2!$A$3:$CQ$931,HLOOKUP(Feuil1!$F4034,Feuil2!$E$1:$DG$2,2,0),0))</f>
        <v>4.5</v>
      </c>
      <c r="S4034" s="12">
        <f>IF(ISBLANK(VLOOKUP($H4034*100+S$2,Feuil2!$A$3:$CQ$931,HLOOKUP(Feuil1!$F4034,Feuil2!$E$1:$DG$2,2,0),0)),"",VLOOKUP($H4034*100+S$2,Feuil2!$A$3:$CQ$931,HLOOKUP(Feuil1!$F4034,Feuil2!$E$1:$DG$2,2,0),0))</f>
        <v>1.3</v>
      </c>
      <c r="T4034" s="12">
        <f>IF(ISBLANK(VLOOKUP($H4034*100+T$2,Feuil2!$A$3:$CQ$931,HLOOKUP(Feuil1!$F4034,Feuil2!$E$1:$DG$2,2,0),0)),"",VLOOKUP($H4034*100+T$2,Feuil2!$A$3:$CQ$931,HLOOKUP(Feuil1!$F4034,Feuil2!$E$1:$DG$2,2,0),0))</f>
        <v>3.7</v>
      </c>
      <c r="U4034" s="12">
        <f t="shared" si="85"/>
        <v>1147.1000000000001</v>
      </c>
    </row>
    <row r="4035" spans="1:21" x14ac:dyDescent="0.35">
      <c r="A4035" s="33" t="s">
        <v>105</v>
      </c>
      <c r="B4035" s="8" t="s">
        <v>100</v>
      </c>
      <c r="C4035" s="39">
        <v>524031</v>
      </c>
      <c r="D4035" s="39">
        <v>461642</v>
      </c>
      <c r="E4035" s="39">
        <v>201</v>
      </c>
      <c r="F4035" s="10">
        <v>7283</v>
      </c>
      <c r="G4035" s="5" t="s">
        <v>47</v>
      </c>
      <c r="H4035" s="11">
        <v>1964</v>
      </c>
      <c r="I4035" s="12">
        <f>IF(ISBLANK(VLOOKUP($H4035*100+I$2,Feuil2!$A$3:$CQ$931,HLOOKUP(Feuil1!$F4035,Feuil2!$E$1:$DG$2,2,0),0)),"",VLOOKUP($H4035*100+I$2,Feuil2!$A$3:$CQ$931,HLOOKUP(Feuil1!$F4035,Feuil2!$E$1:$DG$2,2,0),0))</f>
        <v>6.8</v>
      </c>
      <c r="J4035" s="12">
        <f>IF(ISBLANK(VLOOKUP($H4035*100+J$2,Feuil2!$A$3:$CQ$931,HLOOKUP(Feuil1!$F4035,Feuil2!$E$1:$DG$2,2,0),0)),"",VLOOKUP($H4035*100+J$2,Feuil2!$A$3:$CQ$931,HLOOKUP(Feuil1!$F4035,Feuil2!$E$1:$DG$2,2,0),0))</f>
        <v>7.9</v>
      </c>
      <c r="K4035" s="12">
        <f>IF(ISBLANK(VLOOKUP($H4035*100+K$2,Feuil2!$A$3:$CQ$931,HLOOKUP(Feuil1!$F4035,Feuil2!$E$1:$DG$2,2,0),0)),"",VLOOKUP($H4035*100+K$2,Feuil2!$A$3:$CQ$931,HLOOKUP(Feuil1!$F4035,Feuil2!$E$1:$DG$2,2,0),0))</f>
        <v>160.6</v>
      </c>
      <c r="L4035" s="12">
        <f>IF(ISBLANK(VLOOKUP($H4035*100+L$2,Feuil2!$A$3:$CQ$931,HLOOKUP(Feuil1!$F4035,Feuil2!$E$1:$DG$2,2,0),0)),"",VLOOKUP($H4035*100+L$2,Feuil2!$A$3:$CQ$931,HLOOKUP(Feuil1!$F4035,Feuil2!$E$1:$DG$2,2,0),0))</f>
        <v>217.5</v>
      </c>
      <c r="M4035" s="12">
        <f>IF(ISBLANK(VLOOKUP($H4035*100+M$2,Feuil2!$A$3:$CQ$931,HLOOKUP(Feuil1!$F4035,Feuil2!$E$1:$DG$2,2,0),0)),"",VLOOKUP($H4035*100+M$2,Feuil2!$A$3:$CQ$931,HLOOKUP(Feuil1!$F4035,Feuil2!$E$1:$DG$2,2,0),0))</f>
        <v>119.5</v>
      </c>
      <c r="N4035" s="12">
        <f>IF(ISBLANK(VLOOKUP($H4035*100+N$2,Feuil2!$A$3:$CQ$931,HLOOKUP(Feuil1!$F4035,Feuil2!$E$1:$DG$2,2,0),0)),"",VLOOKUP($H4035*100+N$2,Feuil2!$A$3:$CQ$931,HLOOKUP(Feuil1!$F4035,Feuil2!$E$1:$DG$2,2,0),0))</f>
        <v>161.30000000000001</v>
      </c>
      <c r="O4035" s="12">
        <f>IF(ISBLANK(VLOOKUP($H4035*100+O$2,Feuil2!$A$3:$CQ$931,HLOOKUP(Feuil1!$F4035,Feuil2!$E$1:$DG$2,2,0),0)),"",VLOOKUP($H4035*100+O$2,Feuil2!$A$3:$CQ$931,HLOOKUP(Feuil1!$F4035,Feuil2!$E$1:$DG$2,2,0),0))</f>
        <v>66.099999999999994</v>
      </c>
      <c r="P4035" s="12">
        <f>IF(ISBLANK(VLOOKUP($H4035*100+P$2,Feuil2!$A$3:$CQ$931,HLOOKUP(Feuil1!$F4035,Feuil2!$E$1:$DG$2,2,0),0)),"",VLOOKUP($H4035*100+P$2,Feuil2!$A$3:$CQ$931,HLOOKUP(Feuil1!$F4035,Feuil2!$E$1:$DG$2,2,0),0))</f>
        <v>60.5</v>
      </c>
      <c r="Q4035" s="12">
        <f>IF(ISBLANK(VLOOKUP($H4035*100+Q$2,Feuil2!$A$3:$CQ$931,HLOOKUP(Feuil1!$F4035,Feuil2!$E$1:$DG$2,2,0),0)),"",VLOOKUP($H4035*100+Q$2,Feuil2!$A$3:$CQ$931,HLOOKUP(Feuil1!$F4035,Feuil2!$E$1:$DG$2,2,0),0))</f>
        <v>3.6</v>
      </c>
      <c r="R4035" s="12">
        <f>IF(ISBLANK(VLOOKUP($H4035*100+R$2,Feuil2!$A$3:$CQ$931,HLOOKUP(Feuil1!$F4035,Feuil2!$E$1:$DG$2,2,0),0)),"",VLOOKUP($H4035*100+R$2,Feuil2!$A$3:$CQ$931,HLOOKUP(Feuil1!$F4035,Feuil2!$E$1:$DG$2,2,0),0))</f>
        <v>45.2</v>
      </c>
      <c r="S4035" s="12">
        <f>IF(ISBLANK(VLOOKUP($H4035*100+S$2,Feuil2!$A$3:$CQ$931,HLOOKUP(Feuil1!$F4035,Feuil2!$E$1:$DG$2,2,0),0)),"",VLOOKUP($H4035*100+S$2,Feuil2!$A$3:$CQ$931,HLOOKUP(Feuil1!$F4035,Feuil2!$E$1:$DG$2,2,0),0))</f>
        <v>1.9</v>
      </c>
      <c r="T4035" s="12">
        <f>IF(ISBLANK(VLOOKUP($H4035*100+T$2,Feuil2!$A$3:$CQ$931,HLOOKUP(Feuil1!$F4035,Feuil2!$E$1:$DG$2,2,0),0)),"",VLOOKUP($H4035*100+T$2,Feuil2!$A$3:$CQ$931,HLOOKUP(Feuil1!$F4035,Feuil2!$E$1:$DG$2,2,0),0))</f>
        <v>2.2000000000000002</v>
      </c>
      <c r="U4035" s="12">
        <f t="shared" si="85"/>
        <v>853.1</v>
      </c>
    </row>
    <row r="4036" spans="1:21" x14ac:dyDescent="0.35">
      <c r="A4036" s="33" t="s">
        <v>105</v>
      </c>
      <c r="B4036" s="8" t="s">
        <v>100</v>
      </c>
      <c r="C4036" s="39">
        <v>524031</v>
      </c>
      <c r="D4036" s="39">
        <v>461642</v>
      </c>
      <c r="E4036" s="39">
        <v>201</v>
      </c>
      <c r="F4036" s="10">
        <v>7283</v>
      </c>
      <c r="G4036" s="5" t="s">
        <v>47</v>
      </c>
      <c r="H4036" s="11">
        <v>1965</v>
      </c>
      <c r="I4036" s="12">
        <f>IF(ISBLANK(VLOOKUP($H4036*100+I$2,Feuil2!$A$3:$CQ$931,HLOOKUP(Feuil1!$F4036,Feuil2!$E$1:$DG$2,2,0),0)),"",VLOOKUP($H4036*100+I$2,Feuil2!$A$3:$CQ$931,HLOOKUP(Feuil1!$F4036,Feuil2!$E$1:$DG$2,2,0),0))</f>
        <v>59.8</v>
      </c>
      <c r="J4036" s="12">
        <f>IF(ISBLANK(VLOOKUP($H4036*100+J$2,Feuil2!$A$3:$CQ$931,HLOOKUP(Feuil1!$F4036,Feuil2!$E$1:$DG$2,2,0),0)),"",VLOOKUP($H4036*100+J$2,Feuil2!$A$3:$CQ$931,HLOOKUP(Feuil1!$F4036,Feuil2!$E$1:$DG$2,2,0),0))</f>
        <v>128.19999999999999</v>
      </c>
      <c r="K4036" s="12">
        <f>IF(ISBLANK(VLOOKUP($H4036*100+K$2,Feuil2!$A$3:$CQ$931,HLOOKUP(Feuil1!$F4036,Feuil2!$E$1:$DG$2,2,0),0)),"",VLOOKUP($H4036*100+K$2,Feuil2!$A$3:$CQ$931,HLOOKUP(Feuil1!$F4036,Feuil2!$E$1:$DG$2,2,0),0))</f>
        <v>117</v>
      </c>
      <c r="L4036" s="12">
        <f>IF(ISBLANK(VLOOKUP($H4036*100+L$2,Feuil2!$A$3:$CQ$931,HLOOKUP(Feuil1!$F4036,Feuil2!$E$1:$DG$2,2,0),0)),"",VLOOKUP($H4036*100+L$2,Feuil2!$A$3:$CQ$931,HLOOKUP(Feuil1!$F4036,Feuil2!$E$1:$DG$2,2,0),0))</f>
        <v>83.2</v>
      </c>
      <c r="M4036" s="12">
        <f>IF(ISBLANK(VLOOKUP($H4036*100+M$2,Feuil2!$A$3:$CQ$931,HLOOKUP(Feuil1!$F4036,Feuil2!$E$1:$DG$2,2,0),0)),"",VLOOKUP($H4036*100+M$2,Feuil2!$A$3:$CQ$931,HLOOKUP(Feuil1!$F4036,Feuil2!$E$1:$DG$2,2,0),0))</f>
        <v>127.3</v>
      </c>
      <c r="N4036" s="12">
        <f>IF(ISBLANK(VLOOKUP($H4036*100+N$2,Feuil2!$A$3:$CQ$931,HLOOKUP(Feuil1!$F4036,Feuil2!$E$1:$DG$2,2,0),0)),"",VLOOKUP($H4036*100+N$2,Feuil2!$A$3:$CQ$931,HLOOKUP(Feuil1!$F4036,Feuil2!$E$1:$DG$2,2,0),0))</f>
        <v>176.1</v>
      </c>
      <c r="O4036" s="12">
        <f>IF(ISBLANK(VLOOKUP($H4036*100+O$2,Feuil2!$A$3:$CQ$931,HLOOKUP(Feuil1!$F4036,Feuil2!$E$1:$DG$2,2,0),0)),"",VLOOKUP($H4036*100+O$2,Feuil2!$A$3:$CQ$931,HLOOKUP(Feuil1!$F4036,Feuil2!$E$1:$DG$2,2,0),0))</f>
        <v>17.399999999999999</v>
      </c>
      <c r="P4036" s="12">
        <f>IF(ISBLANK(VLOOKUP($H4036*100+P$2,Feuil2!$A$3:$CQ$931,HLOOKUP(Feuil1!$F4036,Feuil2!$E$1:$DG$2,2,0),0)),"",VLOOKUP($H4036*100+P$2,Feuil2!$A$3:$CQ$931,HLOOKUP(Feuil1!$F4036,Feuil2!$E$1:$DG$2,2,0),0))</f>
        <v>22.1</v>
      </c>
      <c r="Q4036" s="12">
        <f>IF(ISBLANK(VLOOKUP($H4036*100+Q$2,Feuil2!$A$3:$CQ$931,HLOOKUP(Feuil1!$F4036,Feuil2!$E$1:$DG$2,2,0),0)),"",VLOOKUP($H4036*100+Q$2,Feuil2!$A$3:$CQ$931,HLOOKUP(Feuil1!$F4036,Feuil2!$E$1:$DG$2,2,0),0))</f>
        <v>20.100000000000001</v>
      </c>
      <c r="R4036" s="12">
        <f>IF(ISBLANK(VLOOKUP($H4036*100+R$2,Feuil2!$A$3:$CQ$931,HLOOKUP(Feuil1!$F4036,Feuil2!$E$1:$DG$2,2,0),0)),"",VLOOKUP($H4036*100+R$2,Feuil2!$A$3:$CQ$931,HLOOKUP(Feuil1!$F4036,Feuil2!$E$1:$DG$2,2,0),0))</f>
        <v>3.6</v>
      </c>
      <c r="S4036" s="12">
        <f>IF(ISBLANK(VLOOKUP($H4036*100+S$2,Feuil2!$A$3:$CQ$931,HLOOKUP(Feuil1!$F4036,Feuil2!$E$1:$DG$2,2,0),0)),"",VLOOKUP($H4036*100+S$2,Feuil2!$A$3:$CQ$931,HLOOKUP(Feuil1!$F4036,Feuil2!$E$1:$DG$2,2,0),0))</f>
        <v>1.3</v>
      </c>
      <c r="T4036" s="12">
        <f>IF(ISBLANK(VLOOKUP($H4036*100+T$2,Feuil2!$A$3:$CQ$931,HLOOKUP(Feuil1!$F4036,Feuil2!$E$1:$DG$2,2,0),0)),"",VLOOKUP($H4036*100+T$2,Feuil2!$A$3:$CQ$931,HLOOKUP(Feuil1!$F4036,Feuil2!$E$1:$DG$2,2,0),0))</f>
        <v>1.3</v>
      </c>
      <c r="U4036" s="12">
        <f t="shared" si="85"/>
        <v>757.4</v>
      </c>
    </row>
    <row r="4037" spans="1:21" x14ac:dyDescent="0.35">
      <c r="A4037" s="33" t="s">
        <v>105</v>
      </c>
      <c r="B4037" s="8" t="s">
        <v>100</v>
      </c>
      <c r="C4037" s="39">
        <v>524031</v>
      </c>
      <c r="D4037" s="39">
        <v>461642</v>
      </c>
      <c r="E4037" s="39">
        <v>201</v>
      </c>
      <c r="F4037" s="10">
        <v>7283</v>
      </c>
      <c r="G4037" s="5" t="s">
        <v>47</v>
      </c>
      <c r="H4037" s="11">
        <v>1966</v>
      </c>
      <c r="I4037" s="12">
        <f>IF(ISBLANK(VLOOKUP($H4037*100+I$2,Feuil2!$A$3:$CQ$931,HLOOKUP(Feuil1!$F4037,Feuil2!$E$1:$DG$2,2,0),0)),"",VLOOKUP($H4037*100+I$2,Feuil2!$A$3:$CQ$931,HLOOKUP(Feuil1!$F4037,Feuil2!$E$1:$DG$2,2,0),0))</f>
        <v>5.9</v>
      </c>
      <c r="J4037" s="12">
        <f>IF(ISBLANK(VLOOKUP($H4037*100+J$2,Feuil2!$A$3:$CQ$931,HLOOKUP(Feuil1!$F4037,Feuil2!$E$1:$DG$2,2,0),0)),"",VLOOKUP($H4037*100+J$2,Feuil2!$A$3:$CQ$931,HLOOKUP(Feuil1!$F4037,Feuil2!$E$1:$DG$2,2,0),0))</f>
        <v>109.8</v>
      </c>
      <c r="K4037" s="12">
        <f>IF(ISBLANK(VLOOKUP($H4037*100+K$2,Feuil2!$A$3:$CQ$931,HLOOKUP(Feuil1!$F4037,Feuil2!$E$1:$DG$2,2,0),0)),"",VLOOKUP($H4037*100+K$2,Feuil2!$A$3:$CQ$931,HLOOKUP(Feuil1!$F4037,Feuil2!$E$1:$DG$2,2,0),0))</f>
        <v>49.4</v>
      </c>
      <c r="L4037" s="12">
        <f>IF(ISBLANK(VLOOKUP($H4037*100+L$2,Feuil2!$A$3:$CQ$931,HLOOKUP(Feuil1!$F4037,Feuil2!$E$1:$DG$2,2,0),0)),"",VLOOKUP($H4037*100+L$2,Feuil2!$A$3:$CQ$931,HLOOKUP(Feuil1!$F4037,Feuil2!$E$1:$DG$2,2,0),0))</f>
        <v>22.2</v>
      </c>
      <c r="M4037" s="12">
        <f>IF(ISBLANK(VLOOKUP($H4037*100+M$2,Feuil2!$A$3:$CQ$931,HLOOKUP(Feuil1!$F4037,Feuil2!$E$1:$DG$2,2,0),0)),"",VLOOKUP($H4037*100+M$2,Feuil2!$A$3:$CQ$931,HLOOKUP(Feuil1!$F4037,Feuil2!$E$1:$DG$2,2,0),0))</f>
        <v>29.6</v>
      </c>
      <c r="N4037" s="12">
        <f>IF(ISBLANK(VLOOKUP($H4037*100+N$2,Feuil2!$A$3:$CQ$931,HLOOKUP(Feuil1!$F4037,Feuil2!$E$1:$DG$2,2,0),0)),"",VLOOKUP($H4037*100+N$2,Feuil2!$A$3:$CQ$931,HLOOKUP(Feuil1!$F4037,Feuil2!$E$1:$DG$2,2,0),0))</f>
        <v>164</v>
      </c>
      <c r="O4037" s="12">
        <f>IF(ISBLANK(VLOOKUP($H4037*100+O$2,Feuil2!$A$3:$CQ$931,HLOOKUP(Feuil1!$F4037,Feuil2!$E$1:$DG$2,2,0),0)),"",VLOOKUP($H4037*100+O$2,Feuil2!$A$3:$CQ$931,HLOOKUP(Feuil1!$F4037,Feuil2!$E$1:$DG$2,2,0),0))</f>
        <v>38.5</v>
      </c>
      <c r="P4037" s="12">
        <f>IF(ISBLANK(VLOOKUP($H4037*100+P$2,Feuil2!$A$3:$CQ$931,HLOOKUP(Feuil1!$F4037,Feuil2!$E$1:$DG$2,2,0),0)),"",VLOOKUP($H4037*100+P$2,Feuil2!$A$3:$CQ$931,HLOOKUP(Feuil1!$F4037,Feuil2!$E$1:$DG$2,2,0),0))</f>
        <v>70.3</v>
      </c>
      <c r="Q4037" s="12">
        <f>IF(ISBLANK(VLOOKUP($H4037*100+Q$2,Feuil2!$A$3:$CQ$931,HLOOKUP(Feuil1!$F4037,Feuil2!$E$1:$DG$2,2,0),0)),"",VLOOKUP($H4037*100+Q$2,Feuil2!$A$3:$CQ$931,HLOOKUP(Feuil1!$F4037,Feuil2!$E$1:$DG$2,2,0),0))</f>
        <v>22.4</v>
      </c>
      <c r="R4037" s="12">
        <f>IF(ISBLANK(VLOOKUP($H4037*100+R$2,Feuil2!$A$3:$CQ$931,HLOOKUP(Feuil1!$F4037,Feuil2!$E$1:$DG$2,2,0),0)),"",VLOOKUP($H4037*100+R$2,Feuil2!$A$3:$CQ$931,HLOOKUP(Feuil1!$F4037,Feuil2!$E$1:$DG$2,2,0),0))</f>
        <v>30.5</v>
      </c>
      <c r="S4037" s="12">
        <f>IF(ISBLANK(VLOOKUP($H4037*100+S$2,Feuil2!$A$3:$CQ$931,HLOOKUP(Feuil1!$F4037,Feuil2!$E$1:$DG$2,2,0),0)),"",VLOOKUP($H4037*100+S$2,Feuil2!$A$3:$CQ$931,HLOOKUP(Feuil1!$F4037,Feuil2!$E$1:$DG$2,2,0),0))</f>
        <v>1.3</v>
      </c>
      <c r="T4037" s="12">
        <f>IF(ISBLANK(VLOOKUP($H4037*100+T$2,Feuil2!$A$3:$CQ$931,HLOOKUP(Feuil1!$F4037,Feuil2!$E$1:$DG$2,2,0),0)),"",VLOOKUP($H4037*100+T$2,Feuil2!$A$3:$CQ$931,HLOOKUP(Feuil1!$F4037,Feuil2!$E$1:$DG$2,2,0),0))</f>
        <v>1.3</v>
      </c>
      <c r="U4037" s="12">
        <f t="shared" si="85"/>
        <v>545.19999999999993</v>
      </c>
    </row>
    <row r="4038" spans="1:21" x14ac:dyDescent="0.35">
      <c r="A4038" s="33" t="s">
        <v>105</v>
      </c>
      <c r="B4038" s="8" t="s">
        <v>100</v>
      </c>
      <c r="C4038" s="39">
        <v>524031</v>
      </c>
      <c r="D4038" s="39">
        <v>461642</v>
      </c>
      <c r="E4038" s="39">
        <v>201</v>
      </c>
      <c r="F4038" s="10">
        <v>7283</v>
      </c>
      <c r="G4038" s="5" t="s">
        <v>47</v>
      </c>
      <c r="H4038" s="11">
        <v>1967</v>
      </c>
      <c r="I4038" s="12">
        <f>IF(ISBLANK(VLOOKUP($H4038*100+I$2,Feuil2!$A$3:$CQ$931,HLOOKUP(Feuil1!$F4038,Feuil2!$E$1:$DG$2,2,0),0)),"",VLOOKUP($H4038*100+I$2,Feuil2!$A$3:$CQ$931,HLOOKUP(Feuil1!$F4038,Feuil2!$E$1:$DG$2,2,0),0))</f>
        <v>7.2</v>
      </c>
      <c r="J4038" s="12">
        <f>IF(ISBLANK(VLOOKUP($H4038*100+J$2,Feuil2!$A$3:$CQ$931,HLOOKUP(Feuil1!$F4038,Feuil2!$E$1:$DG$2,2,0),0)),"",VLOOKUP($H4038*100+J$2,Feuil2!$A$3:$CQ$931,HLOOKUP(Feuil1!$F4038,Feuil2!$E$1:$DG$2,2,0),0))</f>
        <v>40.700000000000003</v>
      </c>
      <c r="K4038" s="12">
        <f>IF(ISBLANK(VLOOKUP($H4038*100+K$2,Feuil2!$A$3:$CQ$931,HLOOKUP(Feuil1!$F4038,Feuil2!$E$1:$DG$2,2,0),0)),"",VLOOKUP($H4038*100+K$2,Feuil2!$A$3:$CQ$931,HLOOKUP(Feuil1!$F4038,Feuil2!$E$1:$DG$2,2,0),0))</f>
        <v>165.8</v>
      </c>
      <c r="L4038" s="12">
        <f>IF(ISBLANK(VLOOKUP($H4038*100+L$2,Feuil2!$A$3:$CQ$931,HLOOKUP(Feuil1!$F4038,Feuil2!$E$1:$DG$2,2,0),0)),"",VLOOKUP($H4038*100+L$2,Feuil2!$A$3:$CQ$931,HLOOKUP(Feuil1!$F4038,Feuil2!$E$1:$DG$2,2,0),0))</f>
        <v>51.1</v>
      </c>
      <c r="M4038" s="12">
        <f>IF(ISBLANK(VLOOKUP($H4038*100+M$2,Feuil2!$A$3:$CQ$931,HLOOKUP(Feuil1!$F4038,Feuil2!$E$1:$DG$2,2,0),0)),"",VLOOKUP($H4038*100+M$2,Feuil2!$A$3:$CQ$931,HLOOKUP(Feuil1!$F4038,Feuil2!$E$1:$DG$2,2,0),0))</f>
        <v>9.3000000000000007</v>
      </c>
      <c r="N4038" s="12">
        <f>IF(ISBLANK(VLOOKUP($H4038*100+N$2,Feuil2!$A$3:$CQ$931,HLOOKUP(Feuil1!$F4038,Feuil2!$E$1:$DG$2,2,0),0)),"",VLOOKUP($H4038*100+N$2,Feuil2!$A$3:$CQ$931,HLOOKUP(Feuil1!$F4038,Feuil2!$E$1:$DG$2,2,0),0))</f>
        <v>207.9</v>
      </c>
      <c r="O4038" s="12">
        <f>IF(ISBLANK(VLOOKUP($H4038*100+O$2,Feuil2!$A$3:$CQ$931,HLOOKUP(Feuil1!$F4038,Feuil2!$E$1:$DG$2,2,0),0)),"",VLOOKUP($H4038*100+O$2,Feuil2!$A$3:$CQ$931,HLOOKUP(Feuil1!$F4038,Feuil2!$E$1:$DG$2,2,0),0))</f>
        <v>173.4</v>
      </c>
      <c r="P4038" s="12">
        <f>IF(ISBLANK(VLOOKUP($H4038*100+P$2,Feuil2!$A$3:$CQ$931,HLOOKUP(Feuil1!$F4038,Feuil2!$E$1:$DG$2,2,0),0)),"",VLOOKUP($H4038*100+P$2,Feuil2!$A$3:$CQ$931,HLOOKUP(Feuil1!$F4038,Feuil2!$E$1:$DG$2,2,0),0))</f>
        <v>48.7</v>
      </c>
      <c r="Q4038" s="12">
        <f>IF(ISBLANK(VLOOKUP($H4038*100+Q$2,Feuil2!$A$3:$CQ$931,HLOOKUP(Feuil1!$F4038,Feuil2!$E$1:$DG$2,2,0),0)),"",VLOOKUP($H4038*100+Q$2,Feuil2!$A$3:$CQ$931,HLOOKUP(Feuil1!$F4038,Feuil2!$E$1:$DG$2,2,0),0))</f>
        <v>42.5</v>
      </c>
      <c r="R4038" s="12">
        <f>IF(ISBLANK(VLOOKUP($H4038*100+R$2,Feuil2!$A$3:$CQ$931,HLOOKUP(Feuil1!$F4038,Feuil2!$E$1:$DG$2,2,0),0)),"",VLOOKUP($H4038*100+R$2,Feuil2!$A$3:$CQ$931,HLOOKUP(Feuil1!$F4038,Feuil2!$E$1:$DG$2,2,0),0))</f>
        <v>17</v>
      </c>
      <c r="S4038" s="12">
        <f>IF(ISBLANK(VLOOKUP($H4038*100+S$2,Feuil2!$A$3:$CQ$931,HLOOKUP(Feuil1!$F4038,Feuil2!$E$1:$DG$2,2,0),0)),"",VLOOKUP($H4038*100+S$2,Feuil2!$A$3:$CQ$931,HLOOKUP(Feuil1!$F4038,Feuil2!$E$1:$DG$2,2,0),0))</f>
        <v>1.3</v>
      </c>
      <c r="T4038" s="12">
        <f>IF(ISBLANK(VLOOKUP($H4038*100+T$2,Feuil2!$A$3:$CQ$931,HLOOKUP(Feuil1!$F4038,Feuil2!$E$1:$DG$2,2,0),0)),"",VLOOKUP($H4038*100+T$2,Feuil2!$A$3:$CQ$931,HLOOKUP(Feuil1!$F4038,Feuil2!$E$1:$DG$2,2,0),0))</f>
        <v>10.4</v>
      </c>
      <c r="U4038" s="12">
        <f t="shared" si="85"/>
        <v>775.3</v>
      </c>
    </row>
    <row r="4039" spans="1:21" x14ac:dyDescent="0.35">
      <c r="A4039" s="33" t="s">
        <v>105</v>
      </c>
      <c r="B4039" s="8" t="s">
        <v>100</v>
      </c>
      <c r="C4039" s="39">
        <v>524031</v>
      </c>
      <c r="D4039" s="39">
        <v>461642</v>
      </c>
      <c r="E4039" s="39">
        <v>201</v>
      </c>
      <c r="F4039" s="10">
        <v>7283</v>
      </c>
      <c r="G4039" s="5" t="s">
        <v>47</v>
      </c>
      <c r="H4039" s="11">
        <v>1968</v>
      </c>
      <c r="I4039" s="12">
        <f>IF(ISBLANK(VLOOKUP($H4039*100+I$2,Feuil2!$A$3:$CQ$931,HLOOKUP(Feuil1!$F4039,Feuil2!$E$1:$DG$2,2,0),0)),"",VLOOKUP($H4039*100+I$2,Feuil2!$A$3:$CQ$931,HLOOKUP(Feuil1!$F4039,Feuil2!$E$1:$DG$2,2,0),0))</f>
        <v>3</v>
      </c>
      <c r="J4039" s="12">
        <f>IF(ISBLANK(VLOOKUP($H4039*100+J$2,Feuil2!$A$3:$CQ$931,HLOOKUP(Feuil1!$F4039,Feuil2!$E$1:$DG$2,2,0),0)),"",VLOOKUP($H4039*100+J$2,Feuil2!$A$3:$CQ$931,HLOOKUP(Feuil1!$F4039,Feuil2!$E$1:$DG$2,2,0),0))</f>
        <v>1.3</v>
      </c>
      <c r="K4039" s="12">
        <f>IF(ISBLANK(VLOOKUP($H4039*100+K$2,Feuil2!$A$3:$CQ$931,HLOOKUP(Feuil1!$F4039,Feuil2!$E$1:$DG$2,2,0),0)),"",VLOOKUP($H4039*100+K$2,Feuil2!$A$3:$CQ$931,HLOOKUP(Feuil1!$F4039,Feuil2!$E$1:$DG$2,2,0),0))</f>
        <v>288.8</v>
      </c>
      <c r="L4039" s="12">
        <f>IF(ISBLANK(VLOOKUP($H4039*100+L$2,Feuil2!$A$3:$CQ$931,HLOOKUP(Feuil1!$F4039,Feuil2!$E$1:$DG$2,2,0),0)),"",VLOOKUP($H4039*100+L$2,Feuil2!$A$3:$CQ$931,HLOOKUP(Feuil1!$F4039,Feuil2!$E$1:$DG$2,2,0),0))</f>
        <v>196.2</v>
      </c>
      <c r="M4039" s="12">
        <f>IF(ISBLANK(VLOOKUP($H4039*100+M$2,Feuil2!$A$3:$CQ$931,HLOOKUP(Feuil1!$F4039,Feuil2!$E$1:$DG$2,2,0),0)),"",VLOOKUP($H4039*100+M$2,Feuil2!$A$3:$CQ$931,HLOOKUP(Feuil1!$F4039,Feuil2!$E$1:$DG$2,2,0),0))</f>
        <v>236.5</v>
      </c>
      <c r="N4039" s="12">
        <f>IF(ISBLANK(VLOOKUP($H4039*100+N$2,Feuil2!$A$3:$CQ$931,HLOOKUP(Feuil1!$F4039,Feuil2!$E$1:$DG$2,2,0),0)),"",VLOOKUP($H4039*100+N$2,Feuil2!$A$3:$CQ$931,HLOOKUP(Feuil1!$F4039,Feuil2!$E$1:$DG$2,2,0),0))</f>
        <v>316.60000000000002</v>
      </c>
      <c r="O4039" s="12">
        <f>IF(ISBLANK(VLOOKUP($H4039*100+O$2,Feuil2!$A$3:$CQ$931,HLOOKUP(Feuil1!$F4039,Feuil2!$E$1:$DG$2,2,0),0)),"",VLOOKUP($H4039*100+O$2,Feuil2!$A$3:$CQ$931,HLOOKUP(Feuil1!$F4039,Feuil2!$E$1:$DG$2,2,0),0))</f>
        <v>170.1</v>
      </c>
      <c r="P4039" s="12">
        <f>IF(ISBLANK(VLOOKUP($H4039*100+P$2,Feuil2!$A$3:$CQ$931,HLOOKUP(Feuil1!$F4039,Feuil2!$E$1:$DG$2,2,0),0)),"",VLOOKUP($H4039*100+P$2,Feuil2!$A$3:$CQ$931,HLOOKUP(Feuil1!$F4039,Feuil2!$E$1:$DG$2,2,0),0))</f>
        <v>133.69999999999999</v>
      </c>
      <c r="Q4039" s="12">
        <f>IF(ISBLANK(VLOOKUP($H4039*100+Q$2,Feuil2!$A$3:$CQ$931,HLOOKUP(Feuil1!$F4039,Feuil2!$E$1:$DG$2,2,0),0)),"",VLOOKUP($H4039*100+Q$2,Feuil2!$A$3:$CQ$931,HLOOKUP(Feuil1!$F4039,Feuil2!$E$1:$DG$2,2,0),0))</f>
        <v>23.6</v>
      </c>
      <c r="R4039" s="12">
        <f>IF(ISBLANK(VLOOKUP($H4039*100+R$2,Feuil2!$A$3:$CQ$931,HLOOKUP(Feuil1!$F4039,Feuil2!$E$1:$DG$2,2,0),0)),"",VLOOKUP($H4039*100+R$2,Feuil2!$A$3:$CQ$931,HLOOKUP(Feuil1!$F4039,Feuil2!$E$1:$DG$2,2,0),0))</f>
        <v>27.7</v>
      </c>
      <c r="S4039" s="12">
        <f>IF(ISBLANK(VLOOKUP($H4039*100+S$2,Feuil2!$A$3:$CQ$931,HLOOKUP(Feuil1!$F4039,Feuil2!$E$1:$DG$2,2,0),0)),"",VLOOKUP($H4039*100+S$2,Feuil2!$A$3:$CQ$931,HLOOKUP(Feuil1!$F4039,Feuil2!$E$1:$DG$2,2,0),0))</f>
        <v>2</v>
      </c>
      <c r="T4039" s="12">
        <f>IF(ISBLANK(VLOOKUP($H4039*100+T$2,Feuil2!$A$3:$CQ$931,HLOOKUP(Feuil1!$F4039,Feuil2!$E$1:$DG$2,2,0),0)),"",VLOOKUP($H4039*100+T$2,Feuil2!$A$3:$CQ$931,HLOOKUP(Feuil1!$F4039,Feuil2!$E$1:$DG$2,2,0),0))</f>
        <v>1.3</v>
      </c>
      <c r="U4039" s="12">
        <f t="shared" si="85"/>
        <v>1400.8</v>
      </c>
    </row>
    <row r="4040" spans="1:21" x14ac:dyDescent="0.35">
      <c r="A4040" s="33" t="s">
        <v>105</v>
      </c>
      <c r="B4040" s="8" t="s">
        <v>100</v>
      </c>
      <c r="C4040" s="39">
        <v>524031</v>
      </c>
      <c r="D4040" s="39">
        <v>461642</v>
      </c>
      <c r="E4040" s="39">
        <v>201</v>
      </c>
      <c r="F4040" s="10">
        <v>7283</v>
      </c>
      <c r="G4040" s="5" t="s">
        <v>47</v>
      </c>
      <c r="H4040" s="11">
        <v>1969</v>
      </c>
      <c r="I4040" s="12">
        <f>IF(ISBLANK(VLOOKUP($H4040*100+I$2,Feuil2!$A$3:$CQ$931,HLOOKUP(Feuil1!$F4040,Feuil2!$E$1:$DG$2,2,0),0)),"",VLOOKUP($H4040*100+I$2,Feuil2!$A$3:$CQ$931,HLOOKUP(Feuil1!$F4040,Feuil2!$E$1:$DG$2,2,0),0))</f>
        <v>29</v>
      </c>
      <c r="J4040" s="12">
        <f>IF(ISBLANK(VLOOKUP($H4040*100+J$2,Feuil2!$A$3:$CQ$931,HLOOKUP(Feuil1!$F4040,Feuil2!$E$1:$DG$2,2,0),0)),"",VLOOKUP($H4040*100+J$2,Feuil2!$A$3:$CQ$931,HLOOKUP(Feuil1!$F4040,Feuil2!$E$1:$DG$2,2,0),0))</f>
        <v>50.8</v>
      </c>
      <c r="K4040" s="12">
        <f>IF(ISBLANK(VLOOKUP($H4040*100+K$2,Feuil2!$A$3:$CQ$931,HLOOKUP(Feuil1!$F4040,Feuil2!$E$1:$DG$2,2,0),0)),"",VLOOKUP($H4040*100+K$2,Feuil2!$A$3:$CQ$931,HLOOKUP(Feuil1!$F4040,Feuil2!$E$1:$DG$2,2,0),0))</f>
        <v>176.4</v>
      </c>
      <c r="L4040" s="12">
        <f>IF(ISBLANK(VLOOKUP($H4040*100+L$2,Feuil2!$A$3:$CQ$931,HLOOKUP(Feuil1!$F4040,Feuil2!$E$1:$DG$2,2,0),0)),"",VLOOKUP($H4040*100+L$2,Feuil2!$A$3:$CQ$931,HLOOKUP(Feuil1!$F4040,Feuil2!$E$1:$DG$2,2,0),0))</f>
        <v>287</v>
      </c>
      <c r="M4040" s="12">
        <f>IF(ISBLANK(VLOOKUP($H4040*100+M$2,Feuil2!$A$3:$CQ$931,HLOOKUP(Feuil1!$F4040,Feuil2!$E$1:$DG$2,2,0),0)),"",VLOOKUP($H4040*100+M$2,Feuil2!$A$3:$CQ$931,HLOOKUP(Feuil1!$F4040,Feuil2!$E$1:$DG$2,2,0),0))</f>
        <v>546.70000000000005</v>
      </c>
      <c r="N4040" s="12">
        <f>IF(ISBLANK(VLOOKUP($H4040*100+N$2,Feuil2!$A$3:$CQ$931,HLOOKUP(Feuil1!$F4040,Feuil2!$E$1:$DG$2,2,0),0)),"",VLOOKUP($H4040*100+N$2,Feuil2!$A$3:$CQ$931,HLOOKUP(Feuil1!$F4040,Feuil2!$E$1:$DG$2,2,0),0))</f>
        <v>4.0999999999999996</v>
      </c>
      <c r="O4040" s="12">
        <f>IF(ISBLANK(VLOOKUP($H4040*100+O$2,Feuil2!$A$3:$CQ$931,HLOOKUP(Feuil1!$F4040,Feuil2!$E$1:$DG$2,2,0),0)),"",VLOOKUP($H4040*100+O$2,Feuil2!$A$3:$CQ$931,HLOOKUP(Feuil1!$F4040,Feuil2!$E$1:$DG$2,2,0),0))</f>
        <v>152.6</v>
      </c>
      <c r="P4040" s="12">
        <f>IF(ISBLANK(VLOOKUP($H4040*100+P$2,Feuil2!$A$3:$CQ$931,HLOOKUP(Feuil1!$F4040,Feuil2!$E$1:$DG$2,2,0),0)),"",VLOOKUP($H4040*100+P$2,Feuil2!$A$3:$CQ$931,HLOOKUP(Feuil1!$F4040,Feuil2!$E$1:$DG$2,2,0),0))</f>
        <v>57.1</v>
      </c>
      <c r="Q4040" s="12">
        <f>IF(ISBLANK(VLOOKUP($H4040*100+Q$2,Feuil2!$A$3:$CQ$931,HLOOKUP(Feuil1!$F4040,Feuil2!$E$1:$DG$2,2,0),0)),"",VLOOKUP($H4040*100+Q$2,Feuil2!$A$3:$CQ$931,HLOOKUP(Feuil1!$F4040,Feuil2!$E$1:$DG$2,2,0),0))</f>
        <v>33.700000000000003</v>
      </c>
      <c r="R4040" s="12">
        <f>IF(ISBLANK(VLOOKUP($H4040*100+R$2,Feuil2!$A$3:$CQ$931,HLOOKUP(Feuil1!$F4040,Feuil2!$E$1:$DG$2,2,0),0)),"",VLOOKUP($H4040*100+R$2,Feuil2!$A$3:$CQ$931,HLOOKUP(Feuil1!$F4040,Feuil2!$E$1:$DG$2,2,0),0))</f>
        <v>5</v>
      </c>
      <c r="S4040" s="12">
        <f>IF(ISBLANK(VLOOKUP($H4040*100+S$2,Feuil2!$A$3:$CQ$931,HLOOKUP(Feuil1!$F4040,Feuil2!$E$1:$DG$2,2,0),0)),"",VLOOKUP($H4040*100+S$2,Feuil2!$A$3:$CQ$931,HLOOKUP(Feuil1!$F4040,Feuil2!$E$1:$DG$2,2,0),0))</f>
        <v>1.3</v>
      </c>
      <c r="T4040" s="12">
        <f>IF(ISBLANK(VLOOKUP($H4040*100+T$2,Feuil2!$A$3:$CQ$931,HLOOKUP(Feuil1!$F4040,Feuil2!$E$1:$DG$2,2,0),0)),"",VLOOKUP($H4040*100+T$2,Feuil2!$A$3:$CQ$931,HLOOKUP(Feuil1!$F4040,Feuil2!$E$1:$DG$2,2,0),0))</f>
        <v>1.3</v>
      </c>
      <c r="U4040" s="12">
        <f t="shared" si="85"/>
        <v>1344.9999999999998</v>
      </c>
    </row>
    <row r="4041" spans="1:21" x14ac:dyDescent="0.35">
      <c r="A4041" s="33" t="s">
        <v>105</v>
      </c>
      <c r="B4041" s="8" t="s">
        <v>100</v>
      </c>
      <c r="C4041" s="39">
        <v>524031</v>
      </c>
      <c r="D4041" s="39">
        <v>461642</v>
      </c>
      <c r="E4041" s="39">
        <v>201</v>
      </c>
      <c r="F4041" s="10">
        <v>7283</v>
      </c>
      <c r="G4041" s="5" t="s">
        <v>47</v>
      </c>
      <c r="H4041" s="11">
        <v>1970</v>
      </c>
      <c r="I4041" s="12">
        <f>IF(ISBLANK(VLOOKUP($H4041*100+I$2,Feuil2!$A$3:$CQ$931,HLOOKUP(Feuil1!$F4041,Feuil2!$E$1:$DG$2,2,0),0)),"",VLOOKUP($H4041*100+I$2,Feuil2!$A$3:$CQ$931,HLOOKUP(Feuil1!$F4041,Feuil2!$E$1:$DG$2,2,0),0))</f>
        <v>33</v>
      </c>
      <c r="J4041" s="12">
        <f>IF(ISBLANK(VLOOKUP($H4041*100+J$2,Feuil2!$A$3:$CQ$931,HLOOKUP(Feuil1!$F4041,Feuil2!$E$1:$DG$2,2,0),0)),"",VLOOKUP($H4041*100+J$2,Feuil2!$A$3:$CQ$931,HLOOKUP(Feuil1!$F4041,Feuil2!$E$1:$DG$2,2,0),0))</f>
        <v>30.1</v>
      </c>
      <c r="K4041" s="12">
        <f>IF(ISBLANK(VLOOKUP($H4041*100+K$2,Feuil2!$A$3:$CQ$931,HLOOKUP(Feuil1!$F4041,Feuil2!$E$1:$DG$2,2,0),0)),"",VLOOKUP($H4041*100+K$2,Feuil2!$A$3:$CQ$931,HLOOKUP(Feuil1!$F4041,Feuil2!$E$1:$DG$2,2,0),0))</f>
        <v>41.8</v>
      </c>
      <c r="L4041" s="12">
        <f>IF(ISBLANK(VLOOKUP($H4041*100+L$2,Feuil2!$A$3:$CQ$931,HLOOKUP(Feuil1!$F4041,Feuil2!$E$1:$DG$2,2,0),0)),"",VLOOKUP($H4041*100+L$2,Feuil2!$A$3:$CQ$931,HLOOKUP(Feuil1!$F4041,Feuil2!$E$1:$DG$2,2,0),0))</f>
        <v>193.3</v>
      </c>
      <c r="M4041" s="12">
        <f>IF(ISBLANK(VLOOKUP($H4041*100+M$2,Feuil2!$A$3:$CQ$931,HLOOKUP(Feuil1!$F4041,Feuil2!$E$1:$DG$2,2,0),0)),"",VLOOKUP($H4041*100+M$2,Feuil2!$A$3:$CQ$931,HLOOKUP(Feuil1!$F4041,Feuil2!$E$1:$DG$2,2,0),0))</f>
        <v>227.5</v>
      </c>
      <c r="N4041" s="12">
        <f>IF(ISBLANK(VLOOKUP($H4041*100+N$2,Feuil2!$A$3:$CQ$931,HLOOKUP(Feuil1!$F4041,Feuil2!$E$1:$DG$2,2,0),0)),"",VLOOKUP($H4041*100+N$2,Feuil2!$A$3:$CQ$931,HLOOKUP(Feuil1!$F4041,Feuil2!$E$1:$DG$2,2,0),0))</f>
        <v>2.2000000000000002</v>
      </c>
      <c r="O4041" s="12">
        <f>IF(ISBLANK(VLOOKUP($H4041*100+O$2,Feuil2!$A$3:$CQ$931,HLOOKUP(Feuil1!$F4041,Feuil2!$E$1:$DG$2,2,0),0)),"",VLOOKUP($H4041*100+O$2,Feuil2!$A$3:$CQ$931,HLOOKUP(Feuil1!$F4041,Feuil2!$E$1:$DG$2,2,0),0))</f>
        <v>108.1</v>
      </c>
      <c r="P4041" s="12">
        <f>IF(ISBLANK(VLOOKUP($H4041*100+P$2,Feuil2!$A$3:$CQ$931,HLOOKUP(Feuil1!$F4041,Feuil2!$E$1:$DG$2,2,0),0)),"",VLOOKUP($H4041*100+P$2,Feuil2!$A$3:$CQ$931,HLOOKUP(Feuil1!$F4041,Feuil2!$E$1:$DG$2,2,0),0))</f>
        <v>382.2</v>
      </c>
      <c r="Q4041" s="12">
        <f>IF(ISBLANK(VLOOKUP($H4041*100+Q$2,Feuil2!$A$3:$CQ$931,HLOOKUP(Feuil1!$F4041,Feuil2!$E$1:$DG$2,2,0),0)),"",VLOOKUP($H4041*100+Q$2,Feuil2!$A$3:$CQ$931,HLOOKUP(Feuil1!$F4041,Feuil2!$E$1:$DG$2,2,0),0))</f>
        <v>106</v>
      </c>
      <c r="R4041" s="12">
        <f>IF(ISBLANK(VLOOKUP($H4041*100+R$2,Feuil2!$A$3:$CQ$931,HLOOKUP(Feuil1!$F4041,Feuil2!$E$1:$DG$2,2,0),0)),"",VLOOKUP($H4041*100+R$2,Feuil2!$A$3:$CQ$931,HLOOKUP(Feuil1!$F4041,Feuil2!$E$1:$DG$2,2,0),0))</f>
        <v>20.100000000000001</v>
      </c>
      <c r="S4041" s="12">
        <f>IF(ISBLANK(VLOOKUP($H4041*100+S$2,Feuil2!$A$3:$CQ$931,HLOOKUP(Feuil1!$F4041,Feuil2!$E$1:$DG$2,2,0),0)),"",VLOOKUP($H4041*100+S$2,Feuil2!$A$3:$CQ$931,HLOOKUP(Feuil1!$F4041,Feuil2!$E$1:$DG$2,2,0),0))</f>
        <v>16.8</v>
      </c>
      <c r="T4041" s="12">
        <f>IF(ISBLANK(VLOOKUP($H4041*100+T$2,Feuil2!$A$3:$CQ$931,HLOOKUP(Feuil1!$F4041,Feuil2!$E$1:$DG$2,2,0),0)),"",VLOOKUP($H4041*100+T$2,Feuil2!$A$3:$CQ$931,HLOOKUP(Feuil1!$F4041,Feuil2!$E$1:$DG$2,2,0),0))</f>
        <v>1.3</v>
      </c>
      <c r="U4041" s="12">
        <f t="shared" si="85"/>
        <v>1162.3999999999999</v>
      </c>
    </row>
    <row r="4042" spans="1:21" x14ac:dyDescent="0.35">
      <c r="A4042" s="33" t="s">
        <v>105</v>
      </c>
      <c r="B4042" s="8" t="s">
        <v>100</v>
      </c>
      <c r="C4042" s="39">
        <v>524031</v>
      </c>
      <c r="D4042" s="39">
        <v>461642</v>
      </c>
      <c r="E4042" s="39">
        <v>201</v>
      </c>
      <c r="F4042" s="10">
        <v>7283</v>
      </c>
      <c r="G4042" s="5" t="s">
        <v>47</v>
      </c>
      <c r="H4042" s="11">
        <v>1971</v>
      </c>
      <c r="I4042" s="12">
        <f>IF(ISBLANK(VLOOKUP($H4042*100+I$2,Feuil2!$A$3:$CQ$931,HLOOKUP(Feuil1!$F4042,Feuil2!$E$1:$DG$2,2,0),0)),"",VLOOKUP($H4042*100+I$2,Feuil2!$A$3:$CQ$931,HLOOKUP(Feuil1!$F4042,Feuil2!$E$1:$DG$2,2,0),0))</f>
        <v>14</v>
      </c>
      <c r="J4042" s="12">
        <f>IF(ISBLANK(VLOOKUP($H4042*100+J$2,Feuil2!$A$3:$CQ$931,HLOOKUP(Feuil1!$F4042,Feuil2!$E$1:$DG$2,2,0),0)),"",VLOOKUP($H4042*100+J$2,Feuil2!$A$3:$CQ$931,HLOOKUP(Feuil1!$F4042,Feuil2!$E$1:$DG$2,2,0),0))</f>
        <v>1.7</v>
      </c>
      <c r="K4042" s="12">
        <f>IF(ISBLANK(VLOOKUP($H4042*100+K$2,Feuil2!$A$3:$CQ$931,HLOOKUP(Feuil1!$F4042,Feuil2!$E$1:$DG$2,2,0),0)),"",VLOOKUP($H4042*100+K$2,Feuil2!$A$3:$CQ$931,HLOOKUP(Feuil1!$F4042,Feuil2!$E$1:$DG$2,2,0),0))</f>
        <v>48.5</v>
      </c>
      <c r="L4042" s="12">
        <f>IF(ISBLANK(VLOOKUP($H4042*100+L$2,Feuil2!$A$3:$CQ$931,HLOOKUP(Feuil1!$F4042,Feuil2!$E$1:$DG$2,2,0),0)),"",VLOOKUP($H4042*100+L$2,Feuil2!$A$3:$CQ$931,HLOOKUP(Feuil1!$F4042,Feuil2!$E$1:$DG$2,2,0),0))</f>
        <v>60.4</v>
      </c>
      <c r="M4042" s="12">
        <f>IF(ISBLANK(VLOOKUP($H4042*100+M$2,Feuil2!$A$3:$CQ$931,HLOOKUP(Feuil1!$F4042,Feuil2!$E$1:$DG$2,2,0),0)),"",VLOOKUP($H4042*100+M$2,Feuil2!$A$3:$CQ$931,HLOOKUP(Feuil1!$F4042,Feuil2!$E$1:$DG$2,2,0),0))</f>
        <v>119.3</v>
      </c>
      <c r="N4042" s="12">
        <f>IF(ISBLANK(VLOOKUP($H4042*100+N$2,Feuil2!$A$3:$CQ$931,HLOOKUP(Feuil1!$F4042,Feuil2!$E$1:$DG$2,2,0),0)),"",VLOOKUP($H4042*100+N$2,Feuil2!$A$3:$CQ$931,HLOOKUP(Feuil1!$F4042,Feuil2!$E$1:$DG$2,2,0),0))</f>
        <v>108.4</v>
      </c>
      <c r="O4042" s="12">
        <f>IF(ISBLANK(VLOOKUP($H4042*100+O$2,Feuil2!$A$3:$CQ$931,HLOOKUP(Feuil1!$F4042,Feuil2!$E$1:$DG$2,2,0),0)),"",VLOOKUP($H4042*100+O$2,Feuil2!$A$3:$CQ$931,HLOOKUP(Feuil1!$F4042,Feuil2!$E$1:$DG$2,2,0),0))</f>
        <v>98.8</v>
      </c>
      <c r="P4042" s="12">
        <f>IF(ISBLANK(VLOOKUP($H4042*100+P$2,Feuil2!$A$3:$CQ$931,HLOOKUP(Feuil1!$F4042,Feuil2!$E$1:$DG$2,2,0),0)),"",VLOOKUP($H4042*100+P$2,Feuil2!$A$3:$CQ$931,HLOOKUP(Feuil1!$F4042,Feuil2!$E$1:$DG$2,2,0),0))</f>
        <v>33.700000000000003</v>
      </c>
      <c r="Q4042" s="12">
        <f>IF(ISBLANK(VLOOKUP($H4042*100+Q$2,Feuil2!$A$3:$CQ$931,HLOOKUP(Feuil1!$F4042,Feuil2!$E$1:$DG$2,2,0),0)),"",VLOOKUP($H4042*100+Q$2,Feuil2!$A$3:$CQ$931,HLOOKUP(Feuil1!$F4042,Feuil2!$E$1:$DG$2,2,0),0))</f>
        <v>116.4</v>
      </c>
      <c r="R4042" s="12">
        <f>IF(ISBLANK(VLOOKUP($H4042*100+R$2,Feuil2!$A$3:$CQ$931,HLOOKUP(Feuil1!$F4042,Feuil2!$E$1:$DG$2,2,0),0)),"",VLOOKUP($H4042*100+R$2,Feuil2!$A$3:$CQ$931,HLOOKUP(Feuil1!$F4042,Feuil2!$E$1:$DG$2,2,0),0))</f>
        <v>12.1</v>
      </c>
      <c r="S4042" s="12">
        <f>IF(ISBLANK(VLOOKUP($H4042*100+S$2,Feuil2!$A$3:$CQ$931,HLOOKUP(Feuil1!$F4042,Feuil2!$E$1:$DG$2,2,0),0)),"",VLOOKUP($H4042*100+S$2,Feuil2!$A$3:$CQ$931,HLOOKUP(Feuil1!$F4042,Feuil2!$E$1:$DG$2,2,0),0))</f>
        <v>1.3</v>
      </c>
      <c r="T4042" s="12">
        <f>IF(ISBLANK(VLOOKUP($H4042*100+T$2,Feuil2!$A$3:$CQ$931,HLOOKUP(Feuil1!$F4042,Feuil2!$E$1:$DG$2,2,0),0)),"",VLOOKUP($H4042*100+T$2,Feuil2!$A$3:$CQ$931,HLOOKUP(Feuil1!$F4042,Feuil2!$E$1:$DG$2,2,0),0))</f>
        <v>1.3</v>
      </c>
      <c r="U4042" s="12">
        <f t="shared" si="85"/>
        <v>615.89999999999986</v>
      </c>
    </row>
    <row r="4043" spans="1:21" x14ac:dyDescent="0.35">
      <c r="A4043" s="33" t="s">
        <v>105</v>
      </c>
      <c r="B4043" s="8" t="s">
        <v>100</v>
      </c>
      <c r="C4043" s="39">
        <v>524031</v>
      </c>
      <c r="D4043" s="39">
        <v>461642</v>
      </c>
      <c r="E4043" s="39">
        <v>201</v>
      </c>
      <c r="F4043" s="10">
        <v>7283</v>
      </c>
      <c r="G4043" s="5" t="s">
        <v>47</v>
      </c>
      <c r="H4043" s="11">
        <v>1972</v>
      </c>
      <c r="I4043" s="12">
        <f>IF(ISBLANK(VLOOKUP($H4043*100+I$2,Feuil2!$A$3:$CQ$931,HLOOKUP(Feuil1!$F4043,Feuil2!$E$1:$DG$2,2,0),0)),"",VLOOKUP($H4043*100+I$2,Feuil2!$A$3:$CQ$931,HLOOKUP(Feuil1!$F4043,Feuil2!$E$1:$DG$2,2,0),0))</f>
        <v>18.600000000000001</v>
      </c>
      <c r="J4043" s="12">
        <f>IF(ISBLANK(VLOOKUP($H4043*100+J$2,Feuil2!$A$3:$CQ$931,HLOOKUP(Feuil1!$F4043,Feuil2!$E$1:$DG$2,2,0),0)),"",VLOOKUP($H4043*100+J$2,Feuil2!$A$3:$CQ$931,HLOOKUP(Feuil1!$F4043,Feuil2!$E$1:$DG$2,2,0),0))</f>
        <v>184.4</v>
      </c>
      <c r="K4043" s="12">
        <f>IF(ISBLANK(VLOOKUP($H4043*100+K$2,Feuil2!$A$3:$CQ$931,HLOOKUP(Feuil1!$F4043,Feuil2!$E$1:$DG$2,2,0),0)),"",VLOOKUP($H4043*100+K$2,Feuil2!$A$3:$CQ$931,HLOOKUP(Feuil1!$F4043,Feuil2!$E$1:$DG$2,2,0),0))</f>
        <v>49.8</v>
      </c>
      <c r="L4043" s="12">
        <f>IF(ISBLANK(VLOOKUP($H4043*100+L$2,Feuil2!$A$3:$CQ$931,HLOOKUP(Feuil1!$F4043,Feuil2!$E$1:$DG$2,2,0),0)),"",VLOOKUP($H4043*100+L$2,Feuil2!$A$3:$CQ$931,HLOOKUP(Feuil1!$F4043,Feuil2!$E$1:$DG$2,2,0),0))</f>
        <v>45.7</v>
      </c>
      <c r="M4043" s="12">
        <f>IF(ISBLANK(VLOOKUP($H4043*100+M$2,Feuil2!$A$3:$CQ$931,HLOOKUP(Feuil1!$F4043,Feuil2!$E$1:$DG$2,2,0),0)),"",VLOOKUP($H4043*100+M$2,Feuil2!$A$3:$CQ$931,HLOOKUP(Feuil1!$F4043,Feuil2!$E$1:$DG$2,2,0),0))</f>
        <v>91.1</v>
      </c>
      <c r="N4043" s="12">
        <f>IF(ISBLANK(VLOOKUP($H4043*100+N$2,Feuil2!$A$3:$CQ$931,HLOOKUP(Feuil1!$F4043,Feuil2!$E$1:$DG$2,2,0),0)),"",VLOOKUP($H4043*100+N$2,Feuil2!$A$3:$CQ$931,HLOOKUP(Feuil1!$F4043,Feuil2!$E$1:$DG$2,2,0),0))</f>
        <v>59.6</v>
      </c>
      <c r="O4043" s="12">
        <f>IF(ISBLANK(VLOOKUP($H4043*100+O$2,Feuil2!$A$3:$CQ$931,HLOOKUP(Feuil1!$F4043,Feuil2!$E$1:$DG$2,2,0),0)),"",VLOOKUP($H4043*100+O$2,Feuil2!$A$3:$CQ$931,HLOOKUP(Feuil1!$F4043,Feuil2!$E$1:$DG$2,2,0),0))</f>
        <v>63.3</v>
      </c>
      <c r="P4043" s="12">
        <f>IF(ISBLANK(VLOOKUP($H4043*100+P$2,Feuil2!$A$3:$CQ$931,HLOOKUP(Feuil1!$F4043,Feuil2!$E$1:$DG$2,2,0),0)),"",VLOOKUP($H4043*100+P$2,Feuil2!$A$3:$CQ$931,HLOOKUP(Feuil1!$F4043,Feuil2!$E$1:$DG$2,2,0),0))</f>
        <v>28.9</v>
      </c>
      <c r="Q4043" s="12">
        <f>IF(ISBLANK(VLOOKUP($H4043*100+Q$2,Feuil2!$A$3:$CQ$931,HLOOKUP(Feuil1!$F4043,Feuil2!$E$1:$DG$2,2,0),0)),"",VLOOKUP($H4043*100+Q$2,Feuil2!$A$3:$CQ$931,HLOOKUP(Feuil1!$F4043,Feuil2!$E$1:$DG$2,2,0),0))</f>
        <v>25</v>
      </c>
      <c r="R4043" s="12">
        <f>IF(ISBLANK(VLOOKUP($H4043*100+R$2,Feuil2!$A$3:$CQ$931,HLOOKUP(Feuil1!$F4043,Feuil2!$E$1:$DG$2,2,0),0)),"",VLOOKUP($H4043*100+R$2,Feuil2!$A$3:$CQ$931,HLOOKUP(Feuil1!$F4043,Feuil2!$E$1:$DG$2,2,0),0))</f>
        <v>16.399999999999999</v>
      </c>
      <c r="S4043" s="12">
        <f>IF(ISBLANK(VLOOKUP($H4043*100+S$2,Feuil2!$A$3:$CQ$931,HLOOKUP(Feuil1!$F4043,Feuil2!$E$1:$DG$2,2,0),0)),"",VLOOKUP($H4043*100+S$2,Feuil2!$A$3:$CQ$931,HLOOKUP(Feuil1!$F4043,Feuil2!$E$1:$DG$2,2,0),0))</f>
        <v>0.2</v>
      </c>
      <c r="T4043" s="12">
        <f>IF(ISBLANK(VLOOKUP($H4043*100+T$2,Feuil2!$A$3:$CQ$931,HLOOKUP(Feuil1!$F4043,Feuil2!$E$1:$DG$2,2,0),0)),"",VLOOKUP($H4043*100+T$2,Feuil2!$A$3:$CQ$931,HLOOKUP(Feuil1!$F4043,Feuil2!$E$1:$DG$2,2,0),0))</f>
        <v>3.3</v>
      </c>
      <c r="U4043" s="12">
        <f t="shared" si="85"/>
        <v>586.29999999999995</v>
      </c>
    </row>
    <row r="4044" spans="1:21" x14ac:dyDescent="0.35">
      <c r="A4044" s="33" t="s">
        <v>105</v>
      </c>
      <c r="B4044" s="8" t="s">
        <v>100</v>
      </c>
      <c r="C4044" s="39">
        <v>524031</v>
      </c>
      <c r="D4044" s="39">
        <v>461642</v>
      </c>
      <c r="E4044" s="39">
        <v>201</v>
      </c>
      <c r="F4044" s="10">
        <v>7283</v>
      </c>
      <c r="G4044" s="5" t="s">
        <v>47</v>
      </c>
      <c r="H4044" s="11">
        <v>1973</v>
      </c>
      <c r="I4044" s="12">
        <f>IF(ISBLANK(VLOOKUP($H4044*100+I$2,Feuil2!$A$3:$CQ$931,HLOOKUP(Feuil1!$F4044,Feuil2!$E$1:$DG$2,2,0),0)),"",VLOOKUP($H4044*100+I$2,Feuil2!$A$3:$CQ$931,HLOOKUP(Feuil1!$F4044,Feuil2!$E$1:$DG$2,2,0),0))</f>
        <v>1.3</v>
      </c>
      <c r="J4044" s="12">
        <f>IF(ISBLANK(VLOOKUP($H4044*100+J$2,Feuil2!$A$3:$CQ$931,HLOOKUP(Feuil1!$F4044,Feuil2!$E$1:$DG$2,2,0),0)),"",VLOOKUP($H4044*100+J$2,Feuil2!$A$3:$CQ$931,HLOOKUP(Feuil1!$F4044,Feuil2!$E$1:$DG$2,2,0),0))</f>
        <v>15.2</v>
      </c>
      <c r="K4044" s="12">
        <f>IF(ISBLANK(VLOOKUP($H4044*100+K$2,Feuil2!$A$3:$CQ$931,HLOOKUP(Feuil1!$F4044,Feuil2!$E$1:$DG$2,2,0),0)),"",VLOOKUP($H4044*100+K$2,Feuil2!$A$3:$CQ$931,HLOOKUP(Feuil1!$F4044,Feuil2!$E$1:$DG$2,2,0),0))</f>
        <v>31.3</v>
      </c>
      <c r="L4044" s="12">
        <f>IF(ISBLANK(VLOOKUP($H4044*100+L$2,Feuil2!$A$3:$CQ$931,HLOOKUP(Feuil1!$F4044,Feuil2!$E$1:$DG$2,2,0),0)),"",VLOOKUP($H4044*100+L$2,Feuil2!$A$3:$CQ$931,HLOOKUP(Feuil1!$F4044,Feuil2!$E$1:$DG$2,2,0),0))</f>
        <v>210.2</v>
      </c>
      <c r="M4044" s="12">
        <f>IF(ISBLANK(VLOOKUP($H4044*100+M$2,Feuil2!$A$3:$CQ$931,HLOOKUP(Feuil1!$F4044,Feuil2!$E$1:$DG$2,2,0),0)),"",VLOOKUP($H4044*100+M$2,Feuil2!$A$3:$CQ$931,HLOOKUP(Feuil1!$F4044,Feuil2!$E$1:$DG$2,2,0),0))</f>
        <v>28.9</v>
      </c>
      <c r="N4044" s="12">
        <f>IF(ISBLANK(VLOOKUP($H4044*100+N$2,Feuil2!$A$3:$CQ$931,HLOOKUP(Feuil1!$F4044,Feuil2!$E$1:$DG$2,2,0),0)),"",VLOOKUP($H4044*100+N$2,Feuil2!$A$3:$CQ$931,HLOOKUP(Feuil1!$F4044,Feuil2!$E$1:$DG$2,2,0),0))</f>
        <v>104.8</v>
      </c>
      <c r="O4044" s="12">
        <f>IF(ISBLANK(VLOOKUP($H4044*100+O$2,Feuil2!$A$3:$CQ$931,HLOOKUP(Feuil1!$F4044,Feuil2!$E$1:$DG$2,2,0),0)),"",VLOOKUP($H4044*100+O$2,Feuil2!$A$3:$CQ$931,HLOOKUP(Feuil1!$F4044,Feuil2!$E$1:$DG$2,2,0),0))</f>
        <v>74.8</v>
      </c>
      <c r="P4044" s="12">
        <f>IF(ISBLANK(VLOOKUP($H4044*100+P$2,Feuil2!$A$3:$CQ$931,HLOOKUP(Feuil1!$F4044,Feuil2!$E$1:$DG$2,2,0),0)),"",VLOOKUP($H4044*100+P$2,Feuil2!$A$3:$CQ$931,HLOOKUP(Feuil1!$F4044,Feuil2!$E$1:$DG$2,2,0),0))</f>
        <v>161.30000000000001</v>
      </c>
      <c r="Q4044" s="12">
        <f>IF(ISBLANK(VLOOKUP($H4044*100+Q$2,Feuil2!$A$3:$CQ$931,HLOOKUP(Feuil1!$F4044,Feuil2!$E$1:$DG$2,2,0),0)),"",VLOOKUP($H4044*100+Q$2,Feuil2!$A$3:$CQ$931,HLOOKUP(Feuil1!$F4044,Feuil2!$E$1:$DG$2,2,0),0))</f>
        <v>6</v>
      </c>
      <c r="R4044" s="12">
        <f>IF(ISBLANK(VLOOKUP($H4044*100+R$2,Feuil2!$A$3:$CQ$931,HLOOKUP(Feuil1!$F4044,Feuil2!$E$1:$DG$2,2,0),0)),"",VLOOKUP($H4044*100+R$2,Feuil2!$A$3:$CQ$931,HLOOKUP(Feuil1!$F4044,Feuil2!$E$1:$DG$2,2,0),0))</f>
        <v>13.2</v>
      </c>
      <c r="S4044" s="12">
        <f>IF(ISBLANK(VLOOKUP($H4044*100+S$2,Feuil2!$A$3:$CQ$931,HLOOKUP(Feuil1!$F4044,Feuil2!$E$1:$DG$2,2,0),0)),"",VLOOKUP($H4044*100+S$2,Feuil2!$A$3:$CQ$931,HLOOKUP(Feuil1!$F4044,Feuil2!$E$1:$DG$2,2,0),0))</f>
        <v>0</v>
      </c>
      <c r="T4044" s="12">
        <f>IF(ISBLANK(VLOOKUP($H4044*100+T$2,Feuil2!$A$3:$CQ$931,HLOOKUP(Feuil1!$F4044,Feuil2!$E$1:$DG$2,2,0),0)),"",VLOOKUP($H4044*100+T$2,Feuil2!$A$3:$CQ$931,HLOOKUP(Feuil1!$F4044,Feuil2!$E$1:$DG$2,2,0),0))</f>
        <v>1.3</v>
      </c>
      <c r="U4044" s="12">
        <f t="shared" si="85"/>
        <v>648.29999999999995</v>
      </c>
    </row>
    <row r="4045" spans="1:21" x14ac:dyDescent="0.35">
      <c r="A4045" s="33" t="s">
        <v>105</v>
      </c>
      <c r="B4045" s="8" t="s">
        <v>100</v>
      </c>
      <c r="C4045" s="39">
        <v>524031</v>
      </c>
      <c r="D4045" s="39">
        <v>461642</v>
      </c>
      <c r="E4045" s="39">
        <v>201</v>
      </c>
      <c r="F4045" s="10">
        <v>7283</v>
      </c>
      <c r="G4045" s="5" t="s">
        <v>47</v>
      </c>
      <c r="H4045" s="11">
        <v>1974</v>
      </c>
      <c r="I4045" s="12">
        <f>IF(ISBLANK(VLOOKUP($H4045*100+I$2,Feuil2!$A$3:$CQ$931,HLOOKUP(Feuil1!$F4045,Feuil2!$E$1:$DG$2,2,0),0)),"",VLOOKUP($H4045*100+I$2,Feuil2!$A$3:$CQ$931,HLOOKUP(Feuil1!$F4045,Feuil2!$E$1:$DG$2,2,0),0))</f>
        <v>0.6</v>
      </c>
      <c r="J4045" s="12">
        <f>IF(ISBLANK(VLOOKUP($H4045*100+J$2,Feuil2!$A$3:$CQ$931,HLOOKUP(Feuil1!$F4045,Feuil2!$E$1:$DG$2,2,0),0)),"",VLOOKUP($H4045*100+J$2,Feuil2!$A$3:$CQ$931,HLOOKUP(Feuil1!$F4045,Feuil2!$E$1:$DG$2,2,0),0))</f>
        <v>23.2</v>
      </c>
      <c r="K4045" s="12">
        <f>IF(ISBLANK(VLOOKUP($H4045*100+K$2,Feuil2!$A$3:$CQ$931,HLOOKUP(Feuil1!$F4045,Feuil2!$E$1:$DG$2,2,0),0)),"",VLOOKUP($H4045*100+K$2,Feuil2!$A$3:$CQ$931,HLOOKUP(Feuil1!$F4045,Feuil2!$E$1:$DG$2,2,0),0))</f>
        <v>18.899999999999999</v>
      </c>
      <c r="L4045" s="12">
        <f>IF(ISBLANK(VLOOKUP($H4045*100+L$2,Feuil2!$A$3:$CQ$931,HLOOKUP(Feuil1!$F4045,Feuil2!$E$1:$DG$2,2,0),0)),"",VLOOKUP($H4045*100+L$2,Feuil2!$A$3:$CQ$931,HLOOKUP(Feuil1!$F4045,Feuil2!$E$1:$DG$2,2,0),0))</f>
        <v>1.3</v>
      </c>
      <c r="M4045" s="12">
        <f>IF(ISBLANK(VLOOKUP($H4045*100+M$2,Feuil2!$A$3:$CQ$931,HLOOKUP(Feuil1!$F4045,Feuil2!$E$1:$DG$2,2,0),0)),"",VLOOKUP($H4045*100+M$2,Feuil2!$A$3:$CQ$931,HLOOKUP(Feuil1!$F4045,Feuil2!$E$1:$DG$2,2,0),0))</f>
        <v>60.3</v>
      </c>
      <c r="N4045" s="12">
        <f>IF(ISBLANK(VLOOKUP($H4045*100+N$2,Feuil2!$A$3:$CQ$931,HLOOKUP(Feuil1!$F4045,Feuil2!$E$1:$DG$2,2,0),0)),"",VLOOKUP($H4045*100+N$2,Feuil2!$A$3:$CQ$931,HLOOKUP(Feuil1!$F4045,Feuil2!$E$1:$DG$2,2,0),0))</f>
        <v>74.099999999999994</v>
      </c>
      <c r="O4045" s="12">
        <f>IF(ISBLANK(VLOOKUP($H4045*100+O$2,Feuil2!$A$3:$CQ$931,HLOOKUP(Feuil1!$F4045,Feuil2!$E$1:$DG$2,2,0),0)),"",VLOOKUP($H4045*100+O$2,Feuil2!$A$3:$CQ$931,HLOOKUP(Feuil1!$F4045,Feuil2!$E$1:$DG$2,2,0),0))</f>
        <v>204.7</v>
      </c>
      <c r="P4045" s="12">
        <f>IF(ISBLANK(VLOOKUP($H4045*100+P$2,Feuil2!$A$3:$CQ$931,HLOOKUP(Feuil1!$F4045,Feuil2!$E$1:$DG$2,2,0),0)),"",VLOOKUP($H4045*100+P$2,Feuil2!$A$3:$CQ$931,HLOOKUP(Feuil1!$F4045,Feuil2!$E$1:$DG$2,2,0),0))</f>
        <v>75.5</v>
      </c>
      <c r="Q4045" s="12">
        <f>IF(ISBLANK(VLOOKUP($H4045*100+Q$2,Feuil2!$A$3:$CQ$931,HLOOKUP(Feuil1!$F4045,Feuil2!$E$1:$DG$2,2,0),0)),"",VLOOKUP($H4045*100+Q$2,Feuil2!$A$3:$CQ$931,HLOOKUP(Feuil1!$F4045,Feuil2!$E$1:$DG$2,2,0),0))</f>
        <v>40.5</v>
      </c>
      <c r="R4045" s="12">
        <f>IF(ISBLANK(VLOOKUP($H4045*100+R$2,Feuil2!$A$3:$CQ$931,HLOOKUP(Feuil1!$F4045,Feuil2!$E$1:$DG$2,2,0),0)),"",VLOOKUP($H4045*100+R$2,Feuil2!$A$3:$CQ$931,HLOOKUP(Feuil1!$F4045,Feuil2!$E$1:$DG$2,2,0),0))</f>
        <v>27.9</v>
      </c>
      <c r="S4045" s="12">
        <f>IF(ISBLANK(VLOOKUP($H4045*100+S$2,Feuil2!$A$3:$CQ$931,HLOOKUP(Feuil1!$F4045,Feuil2!$E$1:$DG$2,2,0),0)),"",VLOOKUP($H4045*100+S$2,Feuil2!$A$3:$CQ$931,HLOOKUP(Feuil1!$F4045,Feuil2!$E$1:$DG$2,2,0),0))</f>
        <v>1.3</v>
      </c>
      <c r="T4045" s="12">
        <f>IF(ISBLANK(VLOOKUP($H4045*100+T$2,Feuil2!$A$3:$CQ$931,HLOOKUP(Feuil1!$F4045,Feuil2!$E$1:$DG$2,2,0),0)),"",VLOOKUP($H4045*100+T$2,Feuil2!$A$3:$CQ$931,HLOOKUP(Feuil1!$F4045,Feuil2!$E$1:$DG$2,2,0),0))</f>
        <v>1.3</v>
      </c>
      <c r="U4045" s="12">
        <f t="shared" si="85"/>
        <v>529.59999999999991</v>
      </c>
    </row>
    <row r="4046" spans="1:21" x14ac:dyDescent="0.35">
      <c r="A4046" s="33" t="s">
        <v>105</v>
      </c>
      <c r="B4046" s="8" t="s">
        <v>100</v>
      </c>
      <c r="C4046" s="39">
        <v>524031</v>
      </c>
      <c r="D4046" s="39">
        <v>461642</v>
      </c>
      <c r="E4046" s="39">
        <v>201</v>
      </c>
      <c r="F4046" s="10">
        <v>7283</v>
      </c>
      <c r="G4046" s="5" t="s">
        <v>47</v>
      </c>
      <c r="H4046" s="11">
        <v>1975</v>
      </c>
      <c r="I4046" s="12">
        <f>IF(ISBLANK(VLOOKUP($H4046*100+I$2,Feuil2!$A$3:$CQ$931,HLOOKUP(Feuil1!$F4046,Feuil2!$E$1:$DG$2,2,0),0)),"",VLOOKUP($H4046*100+I$2,Feuil2!$A$3:$CQ$931,HLOOKUP(Feuil1!$F4046,Feuil2!$E$1:$DG$2,2,0),0))</f>
        <v>1.3</v>
      </c>
      <c r="J4046" s="12">
        <f>IF(ISBLANK(VLOOKUP($H4046*100+J$2,Feuil2!$A$3:$CQ$931,HLOOKUP(Feuil1!$F4046,Feuil2!$E$1:$DG$2,2,0),0)),"",VLOOKUP($H4046*100+J$2,Feuil2!$A$3:$CQ$931,HLOOKUP(Feuil1!$F4046,Feuil2!$E$1:$DG$2,2,0),0))</f>
        <v>1.3</v>
      </c>
      <c r="K4046" s="12">
        <f>IF(ISBLANK(VLOOKUP($H4046*100+K$2,Feuil2!$A$3:$CQ$931,HLOOKUP(Feuil1!$F4046,Feuil2!$E$1:$DG$2,2,0),0)),"",VLOOKUP($H4046*100+K$2,Feuil2!$A$3:$CQ$931,HLOOKUP(Feuil1!$F4046,Feuil2!$E$1:$DG$2,2,0),0))</f>
        <v>18.2</v>
      </c>
      <c r="L4046" s="12">
        <f>IF(ISBLANK(VLOOKUP($H4046*100+L$2,Feuil2!$A$3:$CQ$931,HLOOKUP(Feuil1!$F4046,Feuil2!$E$1:$DG$2,2,0),0)),"",VLOOKUP($H4046*100+L$2,Feuil2!$A$3:$CQ$931,HLOOKUP(Feuil1!$F4046,Feuil2!$E$1:$DG$2,2,0),0))</f>
        <v>184.9</v>
      </c>
      <c r="M4046" s="12">
        <f>IF(ISBLANK(VLOOKUP($H4046*100+M$2,Feuil2!$A$3:$CQ$931,HLOOKUP(Feuil1!$F4046,Feuil2!$E$1:$DG$2,2,0),0)),"",VLOOKUP($H4046*100+M$2,Feuil2!$A$3:$CQ$931,HLOOKUP(Feuil1!$F4046,Feuil2!$E$1:$DG$2,2,0),0))</f>
        <v>63.4</v>
      </c>
      <c r="N4046" s="12">
        <f>IF(ISBLANK(VLOOKUP($H4046*100+N$2,Feuil2!$A$3:$CQ$931,HLOOKUP(Feuil1!$F4046,Feuil2!$E$1:$DG$2,2,0),0)),"",VLOOKUP($H4046*100+N$2,Feuil2!$A$3:$CQ$931,HLOOKUP(Feuil1!$F4046,Feuil2!$E$1:$DG$2,2,0),0))</f>
        <v>74.599999999999994</v>
      </c>
      <c r="O4046" s="12">
        <f>IF(ISBLANK(VLOOKUP($H4046*100+O$2,Feuil2!$A$3:$CQ$931,HLOOKUP(Feuil1!$F4046,Feuil2!$E$1:$DG$2,2,0),0)),"",VLOOKUP($H4046*100+O$2,Feuil2!$A$3:$CQ$931,HLOOKUP(Feuil1!$F4046,Feuil2!$E$1:$DG$2,2,0),0))</f>
        <v>83</v>
      </c>
      <c r="P4046" s="12">
        <f>IF(ISBLANK(VLOOKUP($H4046*100+P$2,Feuil2!$A$3:$CQ$931,HLOOKUP(Feuil1!$F4046,Feuil2!$E$1:$DG$2,2,0),0)),"",VLOOKUP($H4046*100+P$2,Feuil2!$A$3:$CQ$931,HLOOKUP(Feuil1!$F4046,Feuil2!$E$1:$DG$2,2,0),0))</f>
        <v>141</v>
      </c>
      <c r="Q4046" s="12">
        <f>IF(ISBLANK(VLOOKUP($H4046*100+Q$2,Feuil2!$A$3:$CQ$931,HLOOKUP(Feuil1!$F4046,Feuil2!$E$1:$DG$2,2,0),0)),"",VLOOKUP($H4046*100+Q$2,Feuil2!$A$3:$CQ$931,HLOOKUP(Feuil1!$F4046,Feuil2!$E$1:$DG$2,2,0),0))</f>
        <v>71.3</v>
      </c>
      <c r="R4046" s="12">
        <f>IF(ISBLANK(VLOOKUP($H4046*100+R$2,Feuil2!$A$3:$CQ$931,HLOOKUP(Feuil1!$F4046,Feuil2!$E$1:$DG$2,2,0),0)),"",VLOOKUP($H4046*100+R$2,Feuil2!$A$3:$CQ$931,HLOOKUP(Feuil1!$F4046,Feuil2!$E$1:$DG$2,2,0),0))</f>
        <v>19.7</v>
      </c>
      <c r="S4046" s="12">
        <f>IF(ISBLANK(VLOOKUP($H4046*100+S$2,Feuil2!$A$3:$CQ$931,HLOOKUP(Feuil1!$F4046,Feuil2!$E$1:$DG$2,2,0),0)),"",VLOOKUP($H4046*100+S$2,Feuil2!$A$3:$CQ$931,HLOOKUP(Feuil1!$F4046,Feuil2!$E$1:$DG$2,2,0),0))</f>
        <v>15.9</v>
      </c>
      <c r="T4046" s="12">
        <f>IF(ISBLANK(VLOOKUP($H4046*100+T$2,Feuil2!$A$3:$CQ$931,HLOOKUP(Feuil1!$F4046,Feuil2!$E$1:$DG$2,2,0),0)),"",VLOOKUP($H4046*100+T$2,Feuil2!$A$3:$CQ$931,HLOOKUP(Feuil1!$F4046,Feuil2!$E$1:$DG$2,2,0),0))</f>
        <v>4.0999999999999996</v>
      </c>
      <c r="U4046" s="12">
        <f t="shared" si="85"/>
        <v>678.7</v>
      </c>
    </row>
    <row r="4047" spans="1:21" x14ac:dyDescent="0.35">
      <c r="A4047" s="33" t="s">
        <v>105</v>
      </c>
      <c r="B4047" s="8" t="s">
        <v>100</v>
      </c>
      <c r="C4047" s="39">
        <v>524031</v>
      </c>
      <c r="D4047" s="39">
        <v>461642</v>
      </c>
      <c r="E4047" s="39">
        <v>201</v>
      </c>
      <c r="F4047" s="10">
        <v>7283</v>
      </c>
      <c r="G4047" s="5" t="s">
        <v>47</v>
      </c>
      <c r="H4047" s="11">
        <v>1976</v>
      </c>
      <c r="I4047" s="12">
        <f>IF(ISBLANK(VLOOKUP($H4047*100+I$2,Feuil2!$A$3:$CQ$931,HLOOKUP(Feuil1!$F4047,Feuil2!$E$1:$DG$2,2,0),0)),"",VLOOKUP($H4047*100+I$2,Feuil2!$A$3:$CQ$931,HLOOKUP(Feuil1!$F4047,Feuil2!$E$1:$DG$2,2,0),0))</f>
        <v>8.8000000000000007</v>
      </c>
      <c r="J4047" s="12">
        <f>IF(ISBLANK(VLOOKUP($H4047*100+J$2,Feuil2!$A$3:$CQ$931,HLOOKUP(Feuil1!$F4047,Feuil2!$E$1:$DG$2,2,0),0)),"",VLOOKUP($H4047*100+J$2,Feuil2!$A$3:$CQ$931,HLOOKUP(Feuil1!$F4047,Feuil2!$E$1:$DG$2,2,0),0))</f>
        <v>147.30000000000001</v>
      </c>
      <c r="K4047" s="12">
        <f>IF(ISBLANK(VLOOKUP($H4047*100+K$2,Feuil2!$A$3:$CQ$931,HLOOKUP(Feuil1!$F4047,Feuil2!$E$1:$DG$2,2,0),0)),"",VLOOKUP($H4047*100+K$2,Feuil2!$A$3:$CQ$931,HLOOKUP(Feuil1!$F4047,Feuil2!$E$1:$DG$2,2,0),0))</f>
        <v>5.9</v>
      </c>
      <c r="L4047" s="12">
        <f>IF(ISBLANK(VLOOKUP($H4047*100+L$2,Feuil2!$A$3:$CQ$931,HLOOKUP(Feuil1!$F4047,Feuil2!$E$1:$DG$2,2,0),0)),"",VLOOKUP($H4047*100+L$2,Feuil2!$A$3:$CQ$931,HLOOKUP(Feuil1!$F4047,Feuil2!$E$1:$DG$2,2,0),0))</f>
        <v>249.8</v>
      </c>
      <c r="M4047" s="12">
        <f>IF(ISBLANK(VLOOKUP($H4047*100+M$2,Feuil2!$A$3:$CQ$931,HLOOKUP(Feuil1!$F4047,Feuil2!$E$1:$DG$2,2,0),0)),"",VLOOKUP($H4047*100+M$2,Feuil2!$A$3:$CQ$931,HLOOKUP(Feuil1!$F4047,Feuil2!$E$1:$DG$2,2,0),0))</f>
        <v>275.5</v>
      </c>
      <c r="N4047" s="12">
        <f>IF(ISBLANK(VLOOKUP($H4047*100+N$2,Feuil2!$A$3:$CQ$931,HLOOKUP(Feuil1!$F4047,Feuil2!$E$1:$DG$2,2,0),0)),"",VLOOKUP($H4047*100+N$2,Feuil2!$A$3:$CQ$931,HLOOKUP(Feuil1!$F4047,Feuil2!$E$1:$DG$2,2,0),0))</f>
        <v>108.3</v>
      </c>
      <c r="O4047" s="12">
        <f>IF(ISBLANK(VLOOKUP($H4047*100+O$2,Feuil2!$A$3:$CQ$931,HLOOKUP(Feuil1!$F4047,Feuil2!$E$1:$DG$2,2,0),0)),"",VLOOKUP($H4047*100+O$2,Feuil2!$A$3:$CQ$931,HLOOKUP(Feuil1!$F4047,Feuil2!$E$1:$DG$2,2,0),0))</f>
        <v>14.9</v>
      </c>
      <c r="P4047" s="12">
        <f>IF(ISBLANK(VLOOKUP($H4047*100+P$2,Feuil2!$A$3:$CQ$931,HLOOKUP(Feuil1!$F4047,Feuil2!$E$1:$DG$2,2,0),0)),"",VLOOKUP($H4047*100+P$2,Feuil2!$A$3:$CQ$931,HLOOKUP(Feuil1!$F4047,Feuil2!$E$1:$DG$2,2,0),0))</f>
        <v>1.8</v>
      </c>
      <c r="Q4047" s="12">
        <f>IF(ISBLANK(VLOOKUP($H4047*100+Q$2,Feuil2!$A$3:$CQ$931,HLOOKUP(Feuil1!$F4047,Feuil2!$E$1:$DG$2,2,0),0)),"",VLOOKUP($H4047*100+Q$2,Feuil2!$A$3:$CQ$931,HLOOKUP(Feuil1!$F4047,Feuil2!$E$1:$DG$2,2,0),0))</f>
        <v>52.9</v>
      </c>
      <c r="R4047" s="12">
        <f>IF(ISBLANK(VLOOKUP($H4047*100+R$2,Feuil2!$A$3:$CQ$931,HLOOKUP(Feuil1!$F4047,Feuil2!$E$1:$DG$2,2,0),0)),"",VLOOKUP($H4047*100+R$2,Feuil2!$A$3:$CQ$931,HLOOKUP(Feuil1!$F4047,Feuil2!$E$1:$DG$2,2,0),0))</f>
        <v>4.5999999999999996</v>
      </c>
      <c r="S4047" s="12">
        <f>IF(ISBLANK(VLOOKUP($H4047*100+S$2,Feuil2!$A$3:$CQ$931,HLOOKUP(Feuil1!$F4047,Feuil2!$E$1:$DG$2,2,0),0)),"",VLOOKUP($H4047*100+S$2,Feuil2!$A$3:$CQ$931,HLOOKUP(Feuil1!$F4047,Feuil2!$E$1:$DG$2,2,0),0))</f>
        <v>3.4</v>
      </c>
      <c r="T4047" s="12">
        <f>IF(ISBLANK(VLOOKUP($H4047*100+T$2,Feuil2!$A$3:$CQ$931,HLOOKUP(Feuil1!$F4047,Feuil2!$E$1:$DG$2,2,0),0)),"",VLOOKUP($H4047*100+T$2,Feuil2!$A$3:$CQ$931,HLOOKUP(Feuil1!$F4047,Feuil2!$E$1:$DG$2,2,0),0))</f>
        <v>1.3</v>
      </c>
      <c r="U4047" s="12">
        <f t="shared" ref="U4047:U4110" si="86">SUM(I4047:T4047)</f>
        <v>874.49999999999989</v>
      </c>
    </row>
    <row r="4048" spans="1:21" x14ac:dyDescent="0.35">
      <c r="A4048" s="33" t="s">
        <v>105</v>
      </c>
      <c r="B4048" s="8" t="s">
        <v>100</v>
      </c>
      <c r="C4048" s="39">
        <v>524031</v>
      </c>
      <c r="D4048" s="39">
        <v>461642</v>
      </c>
      <c r="E4048" s="39">
        <v>201</v>
      </c>
      <c r="F4048" s="10">
        <v>7283</v>
      </c>
      <c r="G4048" s="5" t="s">
        <v>47</v>
      </c>
      <c r="H4048" s="11">
        <v>1977</v>
      </c>
      <c r="I4048" s="12">
        <f>IF(ISBLANK(VLOOKUP($H4048*100+I$2,Feuil2!$A$3:$CQ$931,HLOOKUP(Feuil1!$F4048,Feuil2!$E$1:$DG$2,2,0),0)),"",VLOOKUP($H4048*100+I$2,Feuil2!$A$3:$CQ$931,HLOOKUP(Feuil1!$F4048,Feuil2!$E$1:$DG$2,2,0),0))</f>
        <v>6.2</v>
      </c>
      <c r="J4048" s="12">
        <f>IF(ISBLANK(VLOOKUP($H4048*100+J$2,Feuil2!$A$3:$CQ$931,HLOOKUP(Feuil1!$F4048,Feuil2!$E$1:$DG$2,2,0),0)),"",VLOOKUP($H4048*100+J$2,Feuil2!$A$3:$CQ$931,HLOOKUP(Feuil1!$F4048,Feuil2!$E$1:$DG$2,2,0),0))</f>
        <v>79.5</v>
      </c>
      <c r="K4048" s="12">
        <f>IF(ISBLANK(VLOOKUP($H4048*100+K$2,Feuil2!$A$3:$CQ$931,HLOOKUP(Feuil1!$F4048,Feuil2!$E$1:$DG$2,2,0),0)),"",VLOOKUP($H4048*100+K$2,Feuil2!$A$3:$CQ$931,HLOOKUP(Feuil1!$F4048,Feuil2!$E$1:$DG$2,2,0),0))</f>
        <v>115.2</v>
      </c>
      <c r="L4048" s="12">
        <f>IF(ISBLANK(VLOOKUP($H4048*100+L$2,Feuil2!$A$3:$CQ$931,HLOOKUP(Feuil1!$F4048,Feuil2!$E$1:$DG$2,2,0),0)),"",VLOOKUP($H4048*100+L$2,Feuil2!$A$3:$CQ$931,HLOOKUP(Feuil1!$F4048,Feuil2!$E$1:$DG$2,2,0),0))</f>
        <v>93.3</v>
      </c>
      <c r="M4048" s="12">
        <f>IF(ISBLANK(VLOOKUP($H4048*100+M$2,Feuil2!$A$3:$CQ$931,HLOOKUP(Feuil1!$F4048,Feuil2!$E$1:$DG$2,2,0),0)),"",VLOOKUP($H4048*100+M$2,Feuil2!$A$3:$CQ$931,HLOOKUP(Feuil1!$F4048,Feuil2!$E$1:$DG$2,2,0),0))</f>
        <v>107.5</v>
      </c>
      <c r="N4048" s="12">
        <f>IF(ISBLANK(VLOOKUP($H4048*100+N$2,Feuil2!$A$3:$CQ$931,HLOOKUP(Feuil1!$F4048,Feuil2!$E$1:$DG$2,2,0),0)),"",VLOOKUP($H4048*100+N$2,Feuil2!$A$3:$CQ$931,HLOOKUP(Feuil1!$F4048,Feuil2!$E$1:$DG$2,2,0),0))</f>
        <v>187.3</v>
      </c>
      <c r="O4048" s="12">
        <f>IF(ISBLANK(VLOOKUP($H4048*100+O$2,Feuil2!$A$3:$CQ$931,HLOOKUP(Feuil1!$F4048,Feuil2!$E$1:$DG$2,2,0),0)),"",VLOOKUP($H4048*100+O$2,Feuil2!$A$3:$CQ$931,HLOOKUP(Feuil1!$F4048,Feuil2!$E$1:$DG$2,2,0),0))</f>
        <v>68.400000000000006</v>
      </c>
      <c r="P4048" s="12">
        <f>IF(ISBLANK(VLOOKUP($H4048*100+P$2,Feuil2!$A$3:$CQ$931,HLOOKUP(Feuil1!$F4048,Feuil2!$E$1:$DG$2,2,0),0)),"",VLOOKUP($H4048*100+P$2,Feuil2!$A$3:$CQ$931,HLOOKUP(Feuil1!$F4048,Feuil2!$E$1:$DG$2,2,0),0))</f>
        <v>160.9</v>
      </c>
      <c r="Q4048" s="12">
        <f>IF(ISBLANK(VLOOKUP($H4048*100+Q$2,Feuil2!$A$3:$CQ$931,HLOOKUP(Feuil1!$F4048,Feuil2!$E$1:$DG$2,2,0),0)),"",VLOOKUP($H4048*100+Q$2,Feuil2!$A$3:$CQ$931,HLOOKUP(Feuil1!$F4048,Feuil2!$E$1:$DG$2,2,0),0))</f>
        <v>107.5</v>
      </c>
      <c r="R4048" s="12">
        <f>IF(ISBLANK(VLOOKUP($H4048*100+R$2,Feuil2!$A$3:$CQ$931,HLOOKUP(Feuil1!$F4048,Feuil2!$E$1:$DG$2,2,0),0)),"",VLOOKUP($H4048*100+R$2,Feuil2!$A$3:$CQ$931,HLOOKUP(Feuil1!$F4048,Feuil2!$E$1:$DG$2,2,0),0))</f>
        <v>15.8</v>
      </c>
      <c r="S4048" s="12">
        <f>IF(ISBLANK(VLOOKUP($H4048*100+S$2,Feuil2!$A$3:$CQ$931,HLOOKUP(Feuil1!$F4048,Feuil2!$E$1:$DG$2,2,0),0)),"",VLOOKUP($H4048*100+S$2,Feuil2!$A$3:$CQ$931,HLOOKUP(Feuil1!$F4048,Feuil2!$E$1:$DG$2,2,0),0))</f>
        <v>1.3</v>
      </c>
      <c r="T4048" s="12">
        <f>IF(ISBLANK(VLOOKUP($H4048*100+T$2,Feuil2!$A$3:$CQ$931,HLOOKUP(Feuil1!$F4048,Feuil2!$E$1:$DG$2,2,0),0)),"",VLOOKUP($H4048*100+T$2,Feuil2!$A$3:$CQ$931,HLOOKUP(Feuil1!$F4048,Feuil2!$E$1:$DG$2,2,0),0))</f>
        <v>2.4</v>
      </c>
      <c r="U4048" s="12">
        <f t="shared" si="86"/>
        <v>945.29999999999984</v>
      </c>
    </row>
    <row r="4049" spans="1:21" x14ac:dyDescent="0.35">
      <c r="A4049" s="33" t="s">
        <v>105</v>
      </c>
      <c r="B4049" s="8" t="s">
        <v>100</v>
      </c>
      <c r="C4049" s="39">
        <v>524031</v>
      </c>
      <c r="D4049" s="39">
        <v>461642</v>
      </c>
      <c r="E4049" s="39">
        <v>201</v>
      </c>
      <c r="F4049" s="10">
        <v>7283</v>
      </c>
      <c r="G4049" s="5" t="s">
        <v>47</v>
      </c>
      <c r="H4049" s="11">
        <v>1978</v>
      </c>
      <c r="I4049" s="12">
        <f>IF(ISBLANK(VLOOKUP($H4049*100+I$2,Feuil2!$A$3:$CQ$931,HLOOKUP(Feuil1!$F4049,Feuil2!$E$1:$DG$2,2,0),0)),"",VLOOKUP($H4049*100+I$2,Feuil2!$A$3:$CQ$931,HLOOKUP(Feuil1!$F4049,Feuil2!$E$1:$DG$2,2,0),0))</f>
        <v>0.1</v>
      </c>
      <c r="J4049" s="12">
        <f>IF(ISBLANK(VLOOKUP($H4049*100+J$2,Feuil2!$A$3:$CQ$931,HLOOKUP(Feuil1!$F4049,Feuil2!$E$1:$DG$2,2,0),0)),"",VLOOKUP($H4049*100+J$2,Feuil2!$A$3:$CQ$931,HLOOKUP(Feuil1!$F4049,Feuil2!$E$1:$DG$2,2,0),0))</f>
        <v>2.8</v>
      </c>
      <c r="K4049" s="12">
        <f>IF(ISBLANK(VLOOKUP($H4049*100+K$2,Feuil2!$A$3:$CQ$931,HLOOKUP(Feuil1!$F4049,Feuil2!$E$1:$DG$2,2,0),0)),"",VLOOKUP($H4049*100+K$2,Feuil2!$A$3:$CQ$931,HLOOKUP(Feuil1!$F4049,Feuil2!$E$1:$DG$2,2,0),0))</f>
        <v>19.3</v>
      </c>
      <c r="L4049" s="12">
        <f>IF(ISBLANK(VLOOKUP($H4049*100+L$2,Feuil2!$A$3:$CQ$931,HLOOKUP(Feuil1!$F4049,Feuil2!$E$1:$DG$2,2,0),0)),"",VLOOKUP($H4049*100+L$2,Feuil2!$A$3:$CQ$931,HLOOKUP(Feuil1!$F4049,Feuil2!$E$1:$DG$2,2,0),0))</f>
        <v>168.4</v>
      </c>
      <c r="M4049" s="12">
        <f>IF(ISBLANK(VLOOKUP($H4049*100+M$2,Feuil2!$A$3:$CQ$931,HLOOKUP(Feuil1!$F4049,Feuil2!$E$1:$DG$2,2,0),0)),"",VLOOKUP($H4049*100+M$2,Feuil2!$A$3:$CQ$931,HLOOKUP(Feuil1!$F4049,Feuil2!$E$1:$DG$2,2,0),0))</f>
        <v>160.69999999999999</v>
      </c>
      <c r="N4049" s="12">
        <f>IF(ISBLANK(VLOOKUP($H4049*100+N$2,Feuil2!$A$3:$CQ$931,HLOOKUP(Feuil1!$F4049,Feuil2!$E$1:$DG$2,2,0),0)),"",VLOOKUP($H4049*100+N$2,Feuil2!$A$3:$CQ$931,HLOOKUP(Feuil1!$F4049,Feuil2!$E$1:$DG$2,2,0),0))</f>
        <v>263.8</v>
      </c>
      <c r="O4049" s="12">
        <f>IF(ISBLANK(VLOOKUP($H4049*100+O$2,Feuil2!$A$3:$CQ$931,HLOOKUP(Feuil1!$F4049,Feuil2!$E$1:$DG$2,2,0),0)),"",VLOOKUP($H4049*100+O$2,Feuil2!$A$3:$CQ$931,HLOOKUP(Feuil1!$F4049,Feuil2!$E$1:$DG$2,2,0),0))</f>
        <v>86.3</v>
      </c>
      <c r="P4049" s="12">
        <f>IF(ISBLANK(VLOOKUP($H4049*100+P$2,Feuil2!$A$3:$CQ$931,HLOOKUP(Feuil1!$F4049,Feuil2!$E$1:$DG$2,2,0),0)),"",VLOOKUP($H4049*100+P$2,Feuil2!$A$3:$CQ$931,HLOOKUP(Feuil1!$F4049,Feuil2!$E$1:$DG$2,2,0),0))</f>
        <v>43.6</v>
      </c>
      <c r="Q4049" s="12">
        <f>IF(ISBLANK(VLOOKUP($H4049*100+Q$2,Feuil2!$A$3:$CQ$931,HLOOKUP(Feuil1!$F4049,Feuil2!$E$1:$DG$2,2,0),0)),"",VLOOKUP($H4049*100+Q$2,Feuil2!$A$3:$CQ$931,HLOOKUP(Feuil1!$F4049,Feuil2!$E$1:$DG$2,2,0),0))</f>
        <v>12</v>
      </c>
      <c r="R4049" s="12">
        <f>IF(ISBLANK(VLOOKUP($H4049*100+R$2,Feuil2!$A$3:$CQ$931,HLOOKUP(Feuil1!$F4049,Feuil2!$E$1:$DG$2,2,0),0)),"",VLOOKUP($H4049*100+R$2,Feuil2!$A$3:$CQ$931,HLOOKUP(Feuil1!$F4049,Feuil2!$E$1:$DG$2,2,0),0))</f>
        <v>0</v>
      </c>
      <c r="S4049" s="12">
        <f>IF(ISBLANK(VLOOKUP($H4049*100+S$2,Feuil2!$A$3:$CQ$931,HLOOKUP(Feuil1!$F4049,Feuil2!$E$1:$DG$2,2,0),0)),"",VLOOKUP($H4049*100+S$2,Feuil2!$A$3:$CQ$931,HLOOKUP(Feuil1!$F4049,Feuil2!$E$1:$DG$2,2,0),0))</f>
        <v>12.7</v>
      </c>
      <c r="T4049" s="12">
        <f>IF(ISBLANK(VLOOKUP($H4049*100+T$2,Feuil2!$A$3:$CQ$931,HLOOKUP(Feuil1!$F4049,Feuil2!$E$1:$DG$2,2,0),0)),"",VLOOKUP($H4049*100+T$2,Feuil2!$A$3:$CQ$931,HLOOKUP(Feuil1!$F4049,Feuil2!$E$1:$DG$2,2,0),0))</f>
        <v>0</v>
      </c>
      <c r="U4049" s="12">
        <f t="shared" si="86"/>
        <v>769.69999999999993</v>
      </c>
    </row>
    <row r="4050" spans="1:21" x14ac:dyDescent="0.35">
      <c r="A4050" s="33" t="s">
        <v>105</v>
      </c>
      <c r="B4050" s="8" t="s">
        <v>100</v>
      </c>
      <c r="C4050" s="39">
        <v>524031</v>
      </c>
      <c r="D4050" s="39">
        <v>461642</v>
      </c>
      <c r="E4050" s="39">
        <v>201</v>
      </c>
      <c r="F4050" s="10">
        <v>7283</v>
      </c>
      <c r="G4050" s="5" t="s">
        <v>47</v>
      </c>
      <c r="H4050" s="11">
        <v>1979</v>
      </c>
      <c r="I4050" s="12">
        <f>IF(ISBLANK(VLOOKUP($H4050*100+I$2,Feuil2!$A$3:$CQ$931,HLOOKUP(Feuil1!$F4050,Feuil2!$E$1:$DG$2,2,0),0)),"",VLOOKUP($H4050*100+I$2,Feuil2!$A$3:$CQ$931,HLOOKUP(Feuil1!$F4050,Feuil2!$E$1:$DG$2,2,0),0))</f>
        <v>4.8</v>
      </c>
      <c r="J4050" s="12">
        <f>IF(ISBLANK(VLOOKUP($H4050*100+J$2,Feuil2!$A$3:$CQ$931,HLOOKUP(Feuil1!$F4050,Feuil2!$E$1:$DG$2,2,0),0)),"",VLOOKUP($H4050*100+J$2,Feuil2!$A$3:$CQ$931,HLOOKUP(Feuil1!$F4050,Feuil2!$E$1:$DG$2,2,0),0))</f>
        <v>236.7</v>
      </c>
      <c r="K4050" s="12">
        <f>IF(ISBLANK(VLOOKUP($H4050*100+K$2,Feuil2!$A$3:$CQ$931,HLOOKUP(Feuil1!$F4050,Feuil2!$E$1:$DG$2,2,0),0)),"",VLOOKUP($H4050*100+K$2,Feuil2!$A$3:$CQ$931,HLOOKUP(Feuil1!$F4050,Feuil2!$E$1:$DG$2,2,0),0))</f>
        <v>43.2</v>
      </c>
      <c r="L4050" s="12">
        <f>IF(ISBLANK(VLOOKUP($H4050*100+L$2,Feuil2!$A$3:$CQ$931,HLOOKUP(Feuil1!$F4050,Feuil2!$E$1:$DG$2,2,0),0)),"",VLOOKUP($H4050*100+L$2,Feuil2!$A$3:$CQ$931,HLOOKUP(Feuil1!$F4050,Feuil2!$E$1:$DG$2,2,0),0))</f>
        <v>15.5</v>
      </c>
      <c r="M4050" s="12">
        <f>IF(ISBLANK(VLOOKUP($H4050*100+M$2,Feuil2!$A$3:$CQ$931,HLOOKUP(Feuil1!$F4050,Feuil2!$E$1:$DG$2,2,0),0)),"",VLOOKUP($H4050*100+M$2,Feuil2!$A$3:$CQ$931,HLOOKUP(Feuil1!$F4050,Feuil2!$E$1:$DG$2,2,0),0))</f>
        <v>65.099999999999994</v>
      </c>
      <c r="N4050" s="12">
        <f>IF(ISBLANK(VLOOKUP($H4050*100+N$2,Feuil2!$A$3:$CQ$931,HLOOKUP(Feuil1!$F4050,Feuil2!$E$1:$DG$2,2,0),0)),"",VLOOKUP($H4050*100+N$2,Feuil2!$A$3:$CQ$931,HLOOKUP(Feuil1!$F4050,Feuil2!$E$1:$DG$2,2,0),0))</f>
        <v>36.200000000000003</v>
      </c>
      <c r="O4050" s="12">
        <f>IF(ISBLANK(VLOOKUP($H4050*100+O$2,Feuil2!$A$3:$CQ$931,HLOOKUP(Feuil1!$F4050,Feuil2!$E$1:$DG$2,2,0),0)),"",VLOOKUP($H4050*100+O$2,Feuil2!$A$3:$CQ$931,HLOOKUP(Feuil1!$F4050,Feuil2!$E$1:$DG$2,2,0),0))</f>
        <v>60.3</v>
      </c>
      <c r="P4050" s="12">
        <f>IF(ISBLANK(VLOOKUP($H4050*100+P$2,Feuil2!$A$3:$CQ$931,HLOOKUP(Feuil1!$F4050,Feuil2!$E$1:$DG$2,2,0),0)),"",VLOOKUP($H4050*100+P$2,Feuil2!$A$3:$CQ$931,HLOOKUP(Feuil1!$F4050,Feuil2!$E$1:$DG$2,2,0),0))</f>
        <v>31.3</v>
      </c>
      <c r="Q4050" s="12">
        <f>IF(ISBLANK(VLOOKUP($H4050*100+Q$2,Feuil2!$A$3:$CQ$931,HLOOKUP(Feuil1!$F4050,Feuil2!$E$1:$DG$2,2,0),0)),"",VLOOKUP($H4050*100+Q$2,Feuil2!$A$3:$CQ$931,HLOOKUP(Feuil1!$F4050,Feuil2!$E$1:$DG$2,2,0),0))</f>
        <v>66.7</v>
      </c>
      <c r="R4050" s="12">
        <f>IF(ISBLANK(VLOOKUP($H4050*100+R$2,Feuil2!$A$3:$CQ$931,HLOOKUP(Feuil1!$F4050,Feuil2!$E$1:$DG$2,2,0),0)),"",VLOOKUP($H4050*100+R$2,Feuil2!$A$3:$CQ$931,HLOOKUP(Feuil1!$F4050,Feuil2!$E$1:$DG$2,2,0),0))</f>
        <v>5</v>
      </c>
      <c r="S4050" s="12">
        <f>IF(ISBLANK(VLOOKUP($H4050*100+S$2,Feuil2!$A$3:$CQ$931,HLOOKUP(Feuil1!$F4050,Feuil2!$E$1:$DG$2,2,0),0)),"",VLOOKUP($H4050*100+S$2,Feuil2!$A$3:$CQ$931,HLOOKUP(Feuil1!$F4050,Feuil2!$E$1:$DG$2,2,0),0))</f>
        <v>0</v>
      </c>
      <c r="T4050" s="12">
        <f>IF(ISBLANK(VLOOKUP($H4050*100+T$2,Feuil2!$A$3:$CQ$931,HLOOKUP(Feuil1!$F4050,Feuil2!$E$1:$DG$2,2,0),0)),"",VLOOKUP($H4050*100+T$2,Feuil2!$A$3:$CQ$931,HLOOKUP(Feuil1!$F4050,Feuil2!$E$1:$DG$2,2,0),0))</f>
        <v>0</v>
      </c>
      <c r="U4050" s="12">
        <f t="shared" si="86"/>
        <v>564.79999999999995</v>
      </c>
    </row>
    <row r="4051" spans="1:21" x14ac:dyDescent="0.35">
      <c r="A4051" s="33" t="s">
        <v>105</v>
      </c>
      <c r="B4051" s="8" t="s">
        <v>100</v>
      </c>
      <c r="C4051" s="39">
        <v>524031</v>
      </c>
      <c r="D4051" s="39">
        <v>461642</v>
      </c>
      <c r="E4051" s="39">
        <v>201</v>
      </c>
      <c r="F4051" s="10">
        <v>7283</v>
      </c>
      <c r="G4051" s="5" t="s">
        <v>47</v>
      </c>
      <c r="H4051" s="11">
        <v>1980</v>
      </c>
      <c r="I4051" s="12">
        <f>IF(ISBLANK(VLOOKUP($H4051*100+I$2,Feuil2!$A$3:$CQ$931,HLOOKUP(Feuil1!$F4051,Feuil2!$E$1:$DG$2,2,0),0)),"",VLOOKUP($H4051*100+I$2,Feuil2!$A$3:$CQ$931,HLOOKUP(Feuil1!$F4051,Feuil2!$E$1:$DG$2,2,0),0))</f>
        <v>12.1</v>
      </c>
      <c r="J4051" s="12">
        <f>IF(ISBLANK(VLOOKUP($H4051*100+J$2,Feuil2!$A$3:$CQ$931,HLOOKUP(Feuil1!$F4051,Feuil2!$E$1:$DG$2,2,0),0)),"",VLOOKUP($H4051*100+J$2,Feuil2!$A$3:$CQ$931,HLOOKUP(Feuil1!$F4051,Feuil2!$E$1:$DG$2,2,0),0))</f>
        <v>67.599999999999994</v>
      </c>
      <c r="K4051" s="12">
        <f>IF(ISBLANK(VLOOKUP($H4051*100+K$2,Feuil2!$A$3:$CQ$931,HLOOKUP(Feuil1!$F4051,Feuil2!$E$1:$DG$2,2,0),0)),"",VLOOKUP($H4051*100+K$2,Feuil2!$A$3:$CQ$931,HLOOKUP(Feuil1!$F4051,Feuil2!$E$1:$DG$2,2,0),0))</f>
        <v>153.80000000000001</v>
      </c>
      <c r="L4051" s="12">
        <f>IF(ISBLANK(VLOOKUP($H4051*100+L$2,Feuil2!$A$3:$CQ$931,HLOOKUP(Feuil1!$F4051,Feuil2!$E$1:$DG$2,2,0),0)),"",VLOOKUP($H4051*100+L$2,Feuil2!$A$3:$CQ$931,HLOOKUP(Feuil1!$F4051,Feuil2!$E$1:$DG$2,2,0),0))</f>
        <v>22.8</v>
      </c>
      <c r="M4051" s="12">
        <f>IF(ISBLANK(VLOOKUP($H4051*100+M$2,Feuil2!$A$3:$CQ$931,HLOOKUP(Feuil1!$F4051,Feuil2!$E$1:$DG$2,2,0),0)),"",VLOOKUP($H4051*100+M$2,Feuil2!$A$3:$CQ$931,HLOOKUP(Feuil1!$F4051,Feuil2!$E$1:$DG$2,2,0),0))</f>
        <v>10.4</v>
      </c>
      <c r="N4051" s="12">
        <f>IF(ISBLANK(VLOOKUP($H4051*100+N$2,Feuil2!$A$3:$CQ$931,HLOOKUP(Feuil1!$F4051,Feuil2!$E$1:$DG$2,2,0),0)),"",VLOOKUP($H4051*100+N$2,Feuil2!$A$3:$CQ$931,HLOOKUP(Feuil1!$F4051,Feuil2!$E$1:$DG$2,2,0),0))</f>
        <v>8.6999999999999993</v>
      </c>
      <c r="O4051" s="12">
        <f>IF(ISBLANK(VLOOKUP($H4051*100+O$2,Feuil2!$A$3:$CQ$931,HLOOKUP(Feuil1!$F4051,Feuil2!$E$1:$DG$2,2,0),0)),"",VLOOKUP($H4051*100+O$2,Feuil2!$A$3:$CQ$931,HLOOKUP(Feuil1!$F4051,Feuil2!$E$1:$DG$2,2,0),0))</f>
        <v>63.9</v>
      </c>
      <c r="P4051" s="12">
        <f>IF(ISBLANK(VLOOKUP($H4051*100+P$2,Feuil2!$A$3:$CQ$931,HLOOKUP(Feuil1!$F4051,Feuil2!$E$1:$DG$2,2,0),0)),"",VLOOKUP($H4051*100+P$2,Feuil2!$A$3:$CQ$931,HLOOKUP(Feuil1!$F4051,Feuil2!$E$1:$DG$2,2,0),0))</f>
        <v>123.9</v>
      </c>
      <c r="Q4051" s="12">
        <f>IF(ISBLANK(VLOOKUP($H4051*100+Q$2,Feuil2!$A$3:$CQ$931,HLOOKUP(Feuil1!$F4051,Feuil2!$E$1:$DG$2,2,0),0)),"",VLOOKUP($H4051*100+Q$2,Feuil2!$A$3:$CQ$931,HLOOKUP(Feuil1!$F4051,Feuil2!$E$1:$DG$2,2,0),0))</f>
        <v>40.799999999999997</v>
      </c>
      <c r="R4051" s="12">
        <f>IF(ISBLANK(VLOOKUP($H4051*100+R$2,Feuil2!$A$3:$CQ$931,HLOOKUP(Feuil1!$F4051,Feuil2!$E$1:$DG$2,2,0),0)),"",VLOOKUP($H4051*100+R$2,Feuil2!$A$3:$CQ$931,HLOOKUP(Feuil1!$F4051,Feuil2!$E$1:$DG$2,2,0),0))</f>
        <v>27.2</v>
      </c>
      <c r="S4051" s="12">
        <f>IF(ISBLANK(VLOOKUP($H4051*100+S$2,Feuil2!$A$3:$CQ$931,HLOOKUP(Feuil1!$F4051,Feuil2!$E$1:$DG$2,2,0),0)),"",VLOOKUP($H4051*100+S$2,Feuil2!$A$3:$CQ$931,HLOOKUP(Feuil1!$F4051,Feuil2!$E$1:$DG$2,2,0),0))</f>
        <v>0</v>
      </c>
      <c r="T4051" s="12">
        <f>IF(ISBLANK(VLOOKUP($H4051*100+T$2,Feuil2!$A$3:$CQ$931,HLOOKUP(Feuil1!$F4051,Feuil2!$E$1:$DG$2,2,0),0)),"",VLOOKUP($H4051*100+T$2,Feuil2!$A$3:$CQ$931,HLOOKUP(Feuil1!$F4051,Feuil2!$E$1:$DG$2,2,0),0))</f>
        <v>0</v>
      </c>
      <c r="U4051" s="12">
        <f t="shared" si="86"/>
        <v>531.19999999999993</v>
      </c>
    </row>
    <row r="4052" spans="1:21" x14ac:dyDescent="0.35">
      <c r="A4052" s="33" t="s">
        <v>105</v>
      </c>
      <c r="B4052" s="8" t="s">
        <v>100</v>
      </c>
      <c r="C4052" s="39">
        <v>524031</v>
      </c>
      <c r="D4052" s="39">
        <v>461642</v>
      </c>
      <c r="E4052" s="39">
        <v>201</v>
      </c>
      <c r="F4052" s="10">
        <v>7283</v>
      </c>
      <c r="G4052" s="5" t="s">
        <v>47</v>
      </c>
      <c r="H4052" s="11">
        <v>1981</v>
      </c>
      <c r="I4052" s="12">
        <f>IF(ISBLANK(VLOOKUP($H4052*100+I$2,Feuil2!$A$3:$CQ$931,HLOOKUP(Feuil1!$F4052,Feuil2!$E$1:$DG$2,2,0),0)),"",VLOOKUP($H4052*100+I$2,Feuil2!$A$3:$CQ$931,HLOOKUP(Feuil1!$F4052,Feuil2!$E$1:$DG$2,2,0),0))</f>
        <v>5.6</v>
      </c>
      <c r="J4052" s="12">
        <f>IF(ISBLANK(VLOOKUP($H4052*100+J$2,Feuil2!$A$3:$CQ$931,HLOOKUP(Feuil1!$F4052,Feuil2!$E$1:$DG$2,2,0),0)),"",VLOOKUP($H4052*100+J$2,Feuil2!$A$3:$CQ$931,HLOOKUP(Feuil1!$F4052,Feuil2!$E$1:$DG$2,2,0),0))</f>
        <v>19.100000000000001</v>
      </c>
      <c r="K4052" s="12">
        <f>IF(ISBLANK(VLOOKUP($H4052*100+K$2,Feuil2!$A$3:$CQ$931,HLOOKUP(Feuil1!$F4052,Feuil2!$E$1:$DG$2,2,0),0)),"",VLOOKUP($H4052*100+K$2,Feuil2!$A$3:$CQ$931,HLOOKUP(Feuil1!$F4052,Feuil2!$E$1:$DG$2,2,0),0))</f>
        <v>0</v>
      </c>
      <c r="L4052" s="12">
        <f>IF(ISBLANK(VLOOKUP($H4052*100+L$2,Feuil2!$A$3:$CQ$931,HLOOKUP(Feuil1!$F4052,Feuil2!$E$1:$DG$2,2,0),0)),"",VLOOKUP($H4052*100+L$2,Feuil2!$A$3:$CQ$931,HLOOKUP(Feuil1!$F4052,Feuil2!$E$1:$DG$2,2,0),0))</f>
        <v>205.8</v>
      </c>
      <c r="M4052" s="12">
        <f>IF(ISBLANK(VLOOKUP($H4052*100+M$2,Feuil2!$A$3:$CQ$931,HLOOKUP(Feuil1!$F4052,Feuil2!$E$1:$DG$2,2,0),0)),"",VLOOKUP($H4052*100+M$2,Feuil2!$A$3:$CQ$931,HLOOKUP(Feuil1!$F4052,Feuil2!$E$1:$DG$2,2,0),0))</f>
        <v>128.30000000000001</v>
      </c>
      <c r="N4052" s="12">
        <f>IF(ISBLANK(VLOOKUP($H4052*100+N$2,Feuil2!$A$3:$CQ$931,HLOOKUP(Feuil1!$F4052,Feuil2!$E$1:$DG$2,2,0),0)),"",VLOOKUP($H4052*100+N$2,Feuil2!$A$3:$CQ$931,HLOOKUP(Feuil1!$F4052,Feuil2!$E$1:$DG$2,2,0),0))</f>
        <v>86.2</v>
      </c>
      <c r="O4052" s="12">
        <f>IF(ISBLANK(VLOOKUP($H4052*100+O$2,Feuil2!$A$3:$CQ$931,HLOOKUP(Feuil1!$F4052,Feuil2!$E$1:$DG$2,2,0),0)),"",VLOOKUP($H4052*100+O$2,Feuil2!$A$3:$CQ$931,HLOOKUP(Feuil1!$F4052,Feuil2!$E$1:$DG$2,2,0),0))</f>
        <v>64.599999999999994</v>
      </c>
      <c r="P4052" s="12">
        <f>IF(ISBLANK(VLOOKUP($H4052*100+P$2,Feuil2!$A$3:$CQ$931,HLOOKUP(Feuil1!$F4052,Feuil2!$E$1:$DG$2,2,0),0)),"",VLOOKUP($H4052*100+P$2,Feuil2!$A$3:$CQ$931,HLOOKUP(Feuil1!$F4052,Feuil2!$E$1:$DG$2,2,0),0))</f>
        <v>124.1</v>
      </c>
      <c r="Q4052" s="12">
        <f>IF(ISBLANK(VLOOKUP($H4052*100+Q$2,Feuil2!$A$3:$CQ$931,HLOOKUP(Feuil1!$F4052,Feuil2!$E$1:$DG$2,2,0),0)),"",VLOOKUP($H4052*100+Q$2,Feuil2!$A$3:$CQ$931,HLOOKUP(Feuil1!$F4052,Feuil2!$E$1:$DG$2,2,0),0))</f>
        <v>17.3</v>
      </c>
      <c r="R4052" s="12">
        <f>IF(ISBLANK(VLOOKUP($H4052*100+R$2,Feuil2!$A$3:$CQ$931,HLOOKUP(Feuil1!$F4052,Feuil2!$E$1:$DG$2,2,0),0)),"",VLOOKUP($H4052*100+R$2,Feuil2!$A$3:$CQ$931,HLOOKUP(Feuil1!$F4052,Feuil2!$E$1:$DG$2,2,0),0))</f>
        <v>0</v>
      </c>
      <c r="S4052" s="12">
        <f>IF(ISBLANK(VLOOKUP($H4052*100+S$2,Feuil2!$A$3:$CQ$931,HLOOKUP(Feuil1!$F4052,Feuil2!$E$1:$DG$2,2,0),0)),"",VLOOKUP($H4052*100+S$2,Feuil2!$A$3:$CQ$931,HLOOKUP(Feuil1!$F4052,Feuil2!$E$1:$DG$2,2,0),0))</f>
        <v>1.2</v>
      </c>
      <c r="T4052" s="12">
        <f>IF(ISBLANK(VLOOKUP($H4052*100+T$2,Feuil2!$A$3:$CQ$931,HLOOKUP(Feuil1!$F4052,Feuil2!$E$1:$DG$2,2,0),0)),"",VLOOKUP($H4052*100+T$2,Feuil2!$A$3:$CQ$931,HLOOKUP(Feuil1!$F4052,Feuil2!$E$1:$DG$2,2,0),0))</f>
        <v>0</v>
      </c>
      <c r="U4052" s="12">
        <f t="shared" si="86"/>
        <v>652.20000000000005</v>
      </c>
    </row>
    <row r="4053" spans="1:21" x14ac:dyDescent="0.35">
      <c r="A4053" s="33" t="s">
        <v>105</v>
      </c>
      <c r="B4053" s="8" t="s">
        <v>100</v>
      </c>
      <c r="C4053" s="39">
        <v>524031</v>
      </c>
      <c r="D4053" s="39">
        <v>461642</v>
      </c>
      <c r="E4053" s="39">
        <v>201</v>
      </c>
      <c r="F4053" s="10">
        <v>7283</v>
      </c>
      <c r="G4053" s="5" t="s">
        <v>47</v>
      </c>
      <c r="H4053" s="11">
        <v>1982</v>
      </c>
      <c r="I4053" s="12">
        <f>IF(ISBLANK(VLOOKUP($H4053*100+I$2,Feuil2!$A$3:$CQ$931,HLOOKUP(Feuil1!$F4053,Feuil2!$E$1:$DG$2,2,0),0)),"",VLOOKUP($H4053*100+I$2,Feuil2!$A$3:$CQ$931,HLOOKUP(Feuil1!$F4053,Feuil2!$E$1:$DG$2,2,0),0))</f>
        <v>1</v>
      </c>
      <c r="J4053" s="12">
        <f>IF(ISBLANK(VLOOKUP($H4053*100+J$2,Feuil2!$A$3:$CQ$931,HLOOKUP(Feuil1!$F4053,Feuil2!$E$1:$DG$2,2,0),0)),"",VLOOKUP($H4053*100+J$2,Feuil2!$A$3:$CQ$931,HLOOKUP(Feuil1!$F4053,Feuil2!$E$1:$DG$2,2,0),0))</f>
        <v>77.599999999999994</v>
      </c>
      <c r="K4053" s="12">
        <f>IF(ISBLANK(VLOOKUP($H4053*100+K$2,Feuil2!$A$3:$CQ$931,HLOOKUP(Feuil1!$F4053,Feuil2!$E$1:$DG$2,2,0),0)),"",VLOOKUP($H4053*100+K$2,Feuil2!$A$3:$CQ$931,HLOOKUP(Feuil1!$F4053,Feuil2!$E$1:$DG$2,2,0),0))</f>
        <v>120.3</v>
      </c>
      <c r="L4053" s="12">
        <f>IF(ISBLANK(VLOOKUP($H4053*100+L$2,Feuil2!$A$3:$CQ$931,HLOOKUP(Feuil1!$F4053,Feuil2!$E$1:$DG$2,2,0),0)),"",VLOOKUP($H4053*100+L$2,Feuil2!$A$3:$CQ$931,HLOOKUP(Feuil1!$F4053,Feuil2!$E$1:$DG$2,2,0),0))</f>
        <v>42.9</v>
      </c>
      <c r="M4053" s="12">
        <f>IF(ISBLANK(VLOOKUP($H4053*100+M$2,Feuil2!$A$3:$CQ$931,HLOOKUP(Feuil1!$F4053,Feuil2!$E$1:$DG$2,2,0),0)),"",VLOOKUP($H4053*100+M$2,Feuil2!$A$3:$CQ$931,HLOOKUP(Feuil1!$F4053,Feuil2!$E$1:$DG$2,2,0),0))</f>
        <v>0</v>
      </c>
      <c r="N4053" s="12">
        <f>IF(ISBLANK(VLOOKUP($H4053*100+N$2,Feuil2!$A$3:$CQ$931,HLOOKUP(Feuil1!$F4053,Feuil2!$E$1:$DG$2,2,0),0)),"",VLOOKUP($H4053*100+N$2,Feuil2!$A$3:$CQ$931,HLOOKUP(Feuil1!$F4053,Feuil2!$E$1:$DG$2,2,0),0))</f>
        <v>159.4</v>
      </c>
      <c r="O4053" s="12">
        <f>IF(ISBLANK(VLOOKUP($H4053*100+O$2,Feuil2!$A$3:$CQ$931,HLOOKUP(Feuil1!$F4053,Feuil2!$E$1:$DG$2,2,0),0)),"",VLOOKUP($H4053*100+O$2,Feuil2!$A$3:$CQ$931,HLOOKUP(Feuil1!$F4053,Feuil2!$E$1:$DG$2,2,0),0))</f>
        <v>36.6</v>
      </c>
      <c r="P4053" s="12">
        <f>IF(ISBLANK(VLOOKUP($H4053*100+P$2,Feuil2!$A$3:$CQ$931,HLOOKUP(Feuil1!$F4053,Feuil2!$E$1:$DG$2,2,0),0)),"",VLOOKUP($H4053*100+P$2,Feuil2!$A$3:$CQ$931,HLOOKUP(Feuil1!$F4053,Feuil2!$E$1:$DG$2,2,0),0))</f>
        <v>31.9</v>
      </c>
      <c r="Q4053" s="12">
        <f>IF(ISBLANK(VLOOKUP($H4053*100+Q$2,Feuil2!$A$3:$CQ$931,HLOOKUP(Feuil1!$F4053,Feuil2!$E$1:$DG$2,2,0),0)),"",VLOOKUP($H4053*100+Q$2,Feuil2!$A$3:$CQ$931,HLOOKUP(Feuil1!$F4053,Feuil2!$E$1:$DG$2,2,0),0))</f>
        <v>17.3</v>
      </c>
      <c r="R4053" s="12">
        <f>IF(ISBLANK(VLOOKUP($H4053*100+R$2,Feuil2!$A$3:$CQ$931,HLOOKUP(Feuil1!$F4053,Feuil2!$E$1:$DG$2,2,0),0)),"",VLOOKUP($H4053*100+R$2,Feuil2!$A$3:$CQ$931,HLOOKUP(Feuil1!$F4053,Feuil2!$E$1:$DG$2,2,0),0))</f>
        <v>0</v>
      </c>
      <c r="S4053" s="12">
        <f>IF(ISBLANK(VLOOKUP($H4053*100+S$2,Feuil2!$A$3:$CQ$931,HLOOKUP(Feuil1!$F4053,Feuil2!$E$1:$DG$2,2,0),0)),"",VLOOKUP($H4053*100+S$2,Feuil2!$A$3:$CQ$931,HLOOKUP(Feuil1!$F4053,Feuil2!$E$1:$DG$2,2,0),0))</f>
        <v>0</v>
      </c>
      <c r="T4053" s="12">
        <f>IF(ISBLANK(VLOOKUP($H4053*100+T$2,Feuil2!$A$3:$CQ$931,HLOOKUP(Feuil1!$F4053,Feuil2!$E$1:$DG$2,2,0),0)),"",VLOOKUP($H4053*100+T$2,Feuil2!$A$3:$CQ$931,HLOOKUP(Feuil1!$F4053,Feuil2!$E$1:$DG$2,2,0),0))</f>
        <v>0.3</v>
      </c>
      <c r="U4053" s="12">
        <f t="shared" si="86"/>
        <v>487.3</v>
      </c>
    </row>
    <row r="4054" spans="1:21" x14ac:dyDescent="0.35">
      <c r="A4054" s="33" t="s">
        <v>105</v>
      </c>
      <c r="B4054" s="8" t="s">
        <v>100</v>
      </c>
      <c r="C4054" s="39">
        <v>524031</v>
      </c>
      <c r="D4054" s="39">
        <v>461642</v>
      </c>
      <c r="E4054" s="39">
        <v>201</v>
      </c>
      <c r="F4054" s="10">
        <v>7283</v>
      </c>
      <c r="G4054" s="5" t="s">
        <v>47</v>
      </c>
      <c r="H4054" s="11">
        <v>1983</v>
      </c>
      <c r="I4054" s="12">
        <f>IF(ISBLANK(VLOOKUP($H4054*100+I$2,Feuil2!$A$3:$CQ$931,HLOOKUP(Feuil1!$F4054,Feuil2!$E$1:$DG$2,2,0),0)),"",VLOOKUP($H4054*100+I$2,Feuil2!$A$3:$CQ$931,HLOOKUP(Feuil1!$F4054,Feuil2!$E$1:$DG$2,2,0),0))</f>
        <v>0</v>
      </c>
      <c r="J4054" s="12">
        <f>IF(ISBLANK(VLOOKUP($H4054*100+J$2,Feuil2!$A$3:$CQ$931,HLOOKUP(Feuil1!$F4054,Feuil2!$E$1:$DG$2,2,0),0)),"",VLOOKUP($H4054*100+J$2,Feuil2!$A$3:$CQ$931,HLOOKUP(Feuil1!$F4054,Feuil2!$E$1:$DG$2,2,0),0))</f>
        <v>4.9000000000000004</v>
      </c>
      <c r="K4054" s="12">
        <f>IF(ISBLANK(VLOOKUP($H4054*100+K$2,Feuil2!$A$3:$CQ$931,HLOOKUP(Feuil1!$F4054,Feuil2!$E$1:$DG$2,2,0),0)),"",VLOOKUP($H4054*100+K$2,Feuil2!$A$3:$CQ$931,HLOOKUP(Feuil1!$F4054,Feuil2!$E$1:$DG$2,2,0),0))</f>
        <v>239.4</v>
      </c>
      <c r="L4054" s="12">
        <f>IF(ISBLANK(VLOOKUP($H4054*100+L$2,Feuil2!$A$3:$CQ$931,HLOOKUP(Feuil1!$F4054,Feuil2!$E$1:$DG$2,2,0),0)),"",VLOOKUP($H4054*100+L$2,Feuil2!$A$3:$CQ$931,HLOOKUP(Feuil1!$F4054,Feuil2!$E$1:$DG$2,2,0),0))</f>
        <v>261.5</v>
      </c>
      <c r="M4054" s="12">
        <f>IF(ISBLANK(VLOOKUP($H4054*100+M$2,Feuil2!$A$3:$CQ$931,HLOOKUP(Feuil1!$F4054,Feuil2!$E$1:$DG$2,2,0),0)),"",VLOOKUP($H4054*100+M$2,Feuil2!$A$3:$CQ$931,HLOOKUP(Feuil1!$F4054,Feuil2!$E$1:$DG$2,2,0),0))</f>
        <v>25.9</v>
      </c>
      <c r="N4054" s="12">
        <f>IF(ISBLANK(VLOOKUP($H4054*100+N$2,Feuil2!$A$3:$CQ$931,HLOOKUP(Feuil1!$F4054,Feuil2!$E$1:$DG$2,2,0),0)),"",VLOOKUP($H4054*100+N$2,Feuil2!$A$3:$CQ$931,HLOOKUP(Feuil1!$F4054,Feuil2!$E$1:$DG$2,2,0),0))</f>
        <v>51.5</v>
      </c>
      <c r="O4054" s="12">
        <f>IF(ISBLANK(VLOOKUP($H4054*100+O$2,Feuil2!$A$3:$CQ$931,HLOOKUP(Feuil1!$F4054,Feuil2!$E$1:$DG$2,2,0),0)),"",VLOOKUP($H4054*100+O$2,Feuil2!$A$3:$CQ$931,HLOOKUP(Feuil1!$F4054,Feuil2!$E$1:$DG$2,2,0),0))</f>
        <v>101</v>
      </c>
      <c r="P4054" s="12">
        <f>IF(ISBLANK(VLOOKUP($H4054*100+P$2,Feuil2!$A$3:$CQ$931,HLOOKUP(Feuil1!$F4054,Feuil2!$E$1:$DG$2,2,0),0)),"",VLOOKUP($H4054*100+P$2,Feuil2!$A$3:$CQ$931,HLOOKUP(Feuil1!$F4054,Feuil2!$E$1:$DG$2,2,0),0))</f>
        <v>48.2</v>
      </c>
      <c r="Q4054" s="12">
        <f>IF(ISBLANK(VLOOKUP($H4054*100+Q$2,Feuil2!$A$3:$CQ$931,HLOOKUP(Feuil1!$F4054,Feuil2!$E$1:$DG$2,2,0),0)),"",VLOOKUP($H4054*100+Q$2,Feuil2!$A$3:$CQ$931,HLOOKUP(Feuil1!$F4054,Feuil2!$E$1:$DG$2,2,0),0))</f>
        <v>143.9</v>
      </c>
      <c r="R4054" s="12">
        <f>IF(ISBLANK(VLOOKUP($H4054*100+R$2,Feuil2!$A$3:$CQ$931,HLOOKUP(Feuil1!$F4054,Feuil2!$E$1:$DG$2,2,0),0)),"",VLOOKUP($H4054*100+R$2,Feuil2!$A$3:$CQ$931,HLOOKUP(Feuil1!$F4054,Feuil2!$E$1:$DG$2,2,0),0))</f>
        <v>16</v>
      </c>
      <c r="S4054" s="12">
        <f>IF(ISBLANK(VLOOKUP($H4054*100+S$2,Feuil2!$A$3:$CQ$931,HLOOKUP(Feuil1!$F4054,Feuil2!$E$1:$DG$2,2,0),0)),"",VLOOKUP($H4054*100+S$2,Feuil2!$A$3:$CQ$931,HLOOKUP(Feuil1!$F4054,Feuil2!$E$1:$DG$2,2,0),0))</f>
        <v>0</v>
      </c>
      <c r="T4054" s="12">
        <f>IF(ISBLANK(VLOOKUP($H4054*100+T$2,Feuil2!$A$3:$CQ$931,HLOOKUP(Feuil1!$F4054,Feuil2!$E$1:$DG$2,2,0),0)),"",VLOOKUP($H4054*100+T$2,Feuil2!$A$3:$CQ$931,HLOOKUP(Feuil1!$F4054,Feuil2!$E$1:$DG$2,2,0),0))</f>
        <v>0</v>
      </c>
      <c r="U4054" s="12">
        <f t="shared" si="86"/>
        <v>892.30000000000007</v>
      </c>
    </row>
    <row r="4055" spans="1:21" x14ac:dyDescent="0.35">
      <c r="A4055" s="33" t="s">
        <v>105</v>
      </c>
      <c r="B4055" s="8" t="s">
        <v>100</v>
      </c>
      <c r="C4055" s="39">
        <v>524031</v>
      </c>
      <c r="D4055" s="39">
        <v>461642</v>
      </c>
      <c r="E4055" s="39">
        <v>201</v>
      </c>
      <c r="F4055" s="10">
        <v>7283</v>
      </c>
      <c r="G4055" s="5" t="s">
        <v>47</v>
      </c>
      <c r="H4055" s="11">
        <v>1984</v>
      </c>
      <c r="I4055" s="12">
        <f>IF(ISBLANK(VLOOKUP($H4055*100+I$2,Feuil2!$A$3:$CQ$931,HLOOKUP(Feuil1!$F4055,Feuil2!$E$1:$DG$2,2,0),0)),"",VLOOKUP($H4055*100+I$2,Feuil2!$A$3:$CQ$931,HLOOKUP(Feuil1!$F4055,Feuil2!$E$1:$DG$2,2,0),0))</f>
        <v>2.2000000000000002</v>
      </c>
      <c r="J4055" s="12">
        <f>IF(ISBLANK(VLOOKUP($H4055*100+J$2,Feuil2!$A$3:$CQ$931,HLOOKUP(Feuil1!$F4055,Feuil2!$E$1:$DG$2,2,0),0)),"",VLOOKUP($H4055*100+J$2,Feuil2!$A$3:$CQ$931,HLOOKUP(Feuil1!$F4055,Feuil2!$E$1:$DG$2,2,0),0))</f>
        <v>9.5</v>
      </c>
      <c r="K4055" s="12">
        <f>IF(ISBLANK(VLOOKUP($H4055*100+K$2,Feuil2!$A$3:$CQ$931,HLOOKUP(Feuil1!$F4055,Feuil2!$E$1:$DG$2,2,0),0)),"",VLOOKUP($H4055*100+K$2,Feuil2!$A$3:$CQ$931,HLOOKUP(Feuil1!$F4055,Feuil2!$E$1:$DG$2,2,0),0))</f>
        <v>157.30000000000001</v>
      </c>
      <c r="L4055" s="12">
        <f>IF(ISBLANK(VLOOKUP($H4055*100+L$2,Feuil2!$A$3:$CQ$931,HLOOKUP(Feuil1!$F4055,Feuil2!$E$1:$DG$2,2,0),0)),"",VLOOKUP($H4055*100+L$2,Feuil2!$A$3:$CQ$931,HLOOKUP(Feuil1!$F4055,Feuil2!$E$1:$DG$2,2,0),0))</f>
        <v>10</v>
      </c>
      <c r="M4055" s="12">
        <f>IF(ISBLANK(VLOOKUP($H4055*100+M$2,Feuil2!$A$3:$CQ$931,HLOOKUP(Feuil1!$F4055,Feuil2!$E$1:$DG$2,2,0),0)),"",VLOOKUP($H4055*100+M$2,Feuil2!$A$3:$CQ$931,HLOOKUP(Feuil1!$F4055,Feuil2!$E$1:$DG$2,2,0),0))</f>
        <v>116.1</v>
      </c>
      <c r="N4055" s="12">
        <f>IF(ISBLANK(VLOOKUP($H4055*100+N$2,Feuil2!$A$3:$CQ$931,HLOOKUP(Feuil1!$F4055,Feuil2!$E$1:$DG$2,2,0),0)),"",VLOOKUP($H4055*100+N$2,Feuil2!$A$3:$CQ$931,HLOOKUP(Feuil1!$F4055,Feuil2!$E$1:$DG$2,2,0),0))</f>
        <v>76.099999999999994</v>
      </c>
      <c r="O4055" s="12">
        <f>IF(ISBLANK(VLOOKUP($H4055*100+O$2,Feuil2!$A$3:$CQ$931,HLOOKUP(Feuil1!$F4055,Feuil2!$E$1:$DG$2,2,0),0)),"",VLOOKUP($H4055*100+O$2,Feuil2!$A$3:$CQ$931,HLOOKUP(Feuil1!$F4055,Feuil2!$E$1:$DG$2,2,0),0))</f>
        <v>24.6</v>
      </c>
      <c r="P4055" s="12">
        <f>IF(ISBLANK(VLOOKUP($H4055*100+P$2,Feuil2!$A$3:$CQ$931,HLOOKUP(Feuil1!$F4055,Feuil2!$E$1:$DG$2,2,0),0)),"",VLOOKUP($H4055*100+P$2,Feuil2!$A$3:$CQ$931,HLOOKUP(Feuil1!$F4055,Feuil2!$E$1:$DG$2,2,0),0))</f>
        <v>45.9</v>
      </c>
      <c r="Q4055" s="12">
        <f>IF(ISBLANK(VLOOKUP($H4055*100+Q$2,Feuil2!$A$3:$CQ$931,HLOOKUP(Feuil1!$F4055,Feuil2!$E$1:$DG$2,2,0),0)),"",VLOOKUP($H4055*100+Q$2,Feuil2!$A$3:$CQ$931,HLOOKUP(Feuil1!$F4055,Feuil2!$E$1:$DG$2,2,0),0))</f>
        <v>45.6</v>
      </c>
      <c r="R4055" s="12">
        <f>IF(ISBLANK(VLOOKUP($H4055*100+R$2,Feuil2!$A$3:$CQ$931,HLOOKUP(Feuil1!$F4055,Feuil2!$E$1:$DG$2,2,0),0)),"",VLOOKUP($H4055*100+R$2,Feuil2!$A$3:$CQ$931,HLOOKUP(Feuil1!$F4055,Feuil2!$E$1:$DG$2,2,0),0))</f>
        <v>2.4</v>
      </c>
      <c r="S4055" s="12">
        <f>IF(ISBLANK(VLOOKUP($H4055*100+S$2,Feuil2!$A$3:$CQ$931,HLOOKUP(Feuil1!$F4055,Feuil2!$E$1:$DG$2,2,0),0)),"",VLOOKUP($H4055*100+S$2,Feuil2!$A$3:$CQ$931,HLOOKUP(Feuil1!$F4055,Feuil2!$E$1:$DG$2,2,0),0))</f>
        <v>0</v>
      </c>
      <c r="T4055" s="12">
        <f>IF(ISBLANK(VLOOKUP($H4055*100+T$2,Feuil2!$A$3:$CQ$931,HLOOKUP(Feuil1!$F4055,Feuil2!$E$1:$DG$2,2,0),0)),"",VLOOKUP($H4055*100+T$2,Feuil2!$A$3:$CQ$931,HLOOKUP(Feuil1!$F4055,Feuil2!$E$1:$DG$2,2,0),0))</f>
        <v>0</v>
      </c>
      <c r="U4055" s="12">
        <f t="shared" si="86"/>
        <v>489.70000000000005</v>
      </c>
    </row>
    <row r="4056" spans="1:21" x14ac:dyDescent="0.35">
      <c r="A4056" s="33" t="s">
        <v>105</v>
      </c>
      <c r="B4056" s="8" t="s">
        <v>100</v>
      </c>
      <c r="C4056" s="39">
        <v>524031</v>
      </c>
      <c r="D4056" s="39">
        <v>461642</v>
      </c>
      <c r="E4056" s="39">
        <v>201</v>
      </c>
      <c r="F4056" s="10">
        <v>7283</v>
      </c>
      <c r="G4056" s="5" t="s">
        <v>47</v>
      </c>
      <c r="H4056" s="11">
        <v>1985</v>
      </c>
      <c r="I4056" s="12">
        <f>IF(ISBLANK(VLOOKUP($H4056*100+I$2,Feuil2!$A$3:$CQ$931,HLOOKUP(Feuil1!$F4056,Feuil2!$E$1:$DG$2,2,0),0)),"",VLOOKUP($H4056*100+I$2,Feuil2!$A$3:$CQ$931,HLOOKUP(Feuil1!$F4056,Feuil2!$E$1:$DG$2,2,0),0))</f>
        <v>18.5</v>
      </c>
      <c r="J4056" s="12">
        <f>IF(ISBLANK(VLOOKUP($H4056*100+J$2,Feuil2!$A$3:$CQ$931,HLOOKUP(Feuil1!$F4056,Feuil2!$E$1:$DG$2,2,0),0)),"",VLOOKUP($H4056*100+J$2,Feuil2!$A$3:$CQ$931,HLOOKUP(Feuil1!$F4056,Feuil2!$E$1:$DG$2,2,0),0))</f>
        <v>1.6</v>
      </c>
      <c r="K4056" s="12">
        <f>IF(ISBLANK(VLOOKUP($H4056*100+K$2,Feuil2!$A$3:$CQ$931,HLOOKUP(Feuil1!$F4056,Feuil2!$E$1:$DG$2,2,0),0)),"",VLOOKUP($H4056*100+K$2,Feuil2!$A$3:$CQ$931,HLOOKUP(Feuil1!$F4056,Feuil2!$E$1:$DG$2,2,0),0))</f>
        <v>141.1</v>
      </c>
      <c r="L4056" s="12">
        <f>IF(ISBLANK(VLOOKUP($H4056*100+L$2,Feuil2!$A$3:$CQ$931,HLOOKUP(Feuil1!$F4056,Feuil2!$E$1:$DG$2,2,0),0)),"",VLOOKUP($H4056*100+L$2,Feuil2!$A$3:$CQ$931,HLOOKUP(Feuil1!$F4056,Feuil2!$E$1:$DG$2,2,0),0))</f>
        <v>91.8</v>
      </c>
      <c r="M4056" s="12">
        <f>IF(ISBLANK(VLOOKUP($H4056*100+M$2,Feuil2!$A$3:$CQ$931,HLOOKUP(Feuil1!$F4056,Feuil2!$E$1:$DG$2,2,0),0)),"",VLOOKUP($H4056*100+M$2,Feuil2!$A$3:$CQ$931,HLOOKUP(Feuil1!$F4056,Feuil2!$E$1:$DG$2,2,0),0))</f>
        <v>116.8</v>
      </c>
      <c r="N4056" s="12">
        <f>IF(ISBLANK(VLOOKUP($H4056*100+N$2,Feuil2!$A$3:$CQ$931,HLOOKUP(Feuil1!$F4056,Feuil2!$E$1:$DG$2,2,0),0)),"",VLOOKUP($H4056*100+N$2,Feuil2!$A$3:$CQ$931,HLOOKUP(Feuil1!$F4056,Feuil2!$E$1:$DG$2,2,0),0))</f>
        <v>264.39999999999998</v>
      </c>
      <c r="O4056" s="12">
        <f>IF(ISBLANK(VLOOKUP($H4056*100+O$2,Feuil2!$A$3:$CQ$931,HLOOKUP(Feuil1!$F4056,Feuil2!$E$1:$DG$2,2,0),0)),"",VLOOKUP($H4056*100+O$2,Feuil2!$A$3:$CQ$931,HLOOKUP(Feuil1!$F4056,Feuil2!$E$1:$DG$2,2,0),0))</f>
        <v>65.900000000000006</v>
      </c>
      <c r="P4056" s="12">
        <f>IF(ISBLANK(VLOOKUP($H4056*100+P$2,Feuil2!$A$3:$CQ$931,HLOOKUP(Feuil1!$F4056,Feuil2!$E$1:$DG$2,2,0),0)),"",VLOOKUP($H4056*100+P$2,Feuil2!$A$3:$CQ$931,HLOOKUP(Feuil1!$F4056,Feuil2!$E$1:$DG$2,2,0),0))</f>
        <v>96</v>
      </c>
      <c r="Q4056" s="12">
        <f>IF(ISBLANK(VLOOKUP($H4056*100+Q$2,Feuil2!$A$3:$CQ$931,HLOOKUP(Feuil1!$F4056,Feuil2!$E$1:$DG$2,2,0),0)),"",VLOOKUP($H4056*100+Q$2,Feuil2!$A$3:$CQ$931,HLOOKUP(Feuil1!$F4056,Feuil2!$E$1:$DG$2,2,0),0))</f>
        <v>0</v>
      </c>
      <c r="R4056" s="12">
        <f>IF(ISBLANK(VLOOKUP($H4056*100+R$2,Feuil2!$A$3:$CQ$931,HLOOKUP(Feuil1!$F4056,Feuil2!$E$1:$DG$2,2,0),0)),"",VLOOKUP($H4056*100+R$2,Feuil2!$A$3:$CQ$931,HLOOKUP(Feuil1!$F4056,Feuil2!$E$1:$DG$2,2,0),0))</f>
        <v>40.799999999999997</v>
      </c>
      <c r="S4056" s="12">
        <f>IF(ISBLANK(VLOOKUP($H4056*100+S$2,Feuil2!$A$3:$CQ$931,HLOOKUP(Feuil1!$F4056,Feuil2!$E$1:$DG$2,2,0),0)),"",VLOOKUP($H4056*100+S$2,Feuil2!$A$3:$CQ$931,HLOOKUP(Feuil1!$F4056,Feuil2!$E$1:$DG$2,2,0),0))</f>
        <v>0</v>
      </c>
      <c r="T4056" s="12">
        <f>IF(ISBLANK(VLOOKUP($H4056*100+T$2,Feuil2!$A$3:$CQ$931,HLOOKUP(Feuil1!$F4056,Feuil2!$E$1:$DG$2,2,0),0)),"",VLOOKUP($H4056*100+T$2,Feuil2!$A$3:$CQ$931,HLOOKUP(Feuil1!$F4056,Feuil2!$E$1:$DG$2,2,0),0))</f>
        <v>0</v>
      </c>
      <c r="U4056" s="12">
        <f t="shared" si="86"/>
        <v>836.9</v>
      </c>
    </row>
    <row r="4057" spans="1:21" x14ac:dyDescent="0.35">
      <c r="A4057" s="33" t="s">
        <v>105</v>
      </c>
      <c r="B4057" s="8" t="s">
        <v>100</v>
      </c>
      <c r="C4057" s="39">
        <v>524031</v>
      </c>
      <c r="D4057" s="39">
        <v>461642</v>
      </c>
      <c r="E4057" s="39">
        <v>201</v>
      </c>
      <c r="F4057" s="10">
        <v>7283</v>
      </c>
      <c r="G4057" s="5" t="s">
        <v>47</v>
      </c>
      <c r="H4057" s="11">
        <v>1986</v>
      </c>
      <c r="I4057" s="12">
        <f>IF(ISBLANK(VLOOKUP($H4057*100+I$2,Feuil2!$A$3:$CQ$931,HLOOKUP(Feuil1!$F4057,Feuil2!$E$1:$DG$2,2,0),0)),"",VLOOKUP($H4057*100+I$2,Feuil2!$A$3:$CQ$931,HLOOKUP(Feuil1!$F4057,Feuil2!$E$1:$DG$2,2,0),0))</f>
        <v>9.1999999999999993</v>
      </c>
      <c r="J4057" s="12">
        <f>IF(ISBLANK(VLOOKUP($H4057*100+J$2,Feuil2!$A$3:$CQ$931,HLOOKUP(Feuil1!$F4057,Feuil2!$E$1:$DG$2,2,0),0)),"",VLOOKUP($H4057*100+J$2,Feuil2!$A$3:$CQ$931,HLOOKUP(Feuil1!$F4057,Feuil2!$E$1:$DG$2,2,0),0))</f>
        <v>59.1</v>
      </c>
      <c r="K4057" s="12">
        <f>IF(ISBLANK(VLOOKUP($H4057*100+K$2,Feuil2!$A$3:$CQ$931,HLOOKUP(Feuil1!$F4057,Feuil2!$E$1:$DG$2,2,0),0)),"",VLOOKUP($H4057*100+K$2,Feuil2!$A$3:$CQ$931,HLOOKUP(Feuil1!$F4057,Feuil2!$E$1:$DG$2,2,0),0))</f>
        <v>56.3</v>
      </c>
      <c r="L4057" s="12">
        <f>IF(ISBLANK(VLOOKUP($H4057*100+L$2,Feuil2!$A$3:$CQ$931,HLOOKUP(Feuil1!$F4057,Feuil2!$E$1:$DG$2,2,0),0)),"",VLOOKUP($H4057*100+L$2,Feuil2!$A$3:$CQ$931,HLOOKUP(Feuil1!$F4057,Feuil2!$E$1:$DG$2,2,0),0))</f>
        <v>22.5</v>
      </c>
      <c r="M4057" s="12">
        <f>IF(ISBLANK(VLOOKUP($H4057*100+M$2,Feuil2!$A$3:$CQ$931,HLOOKUP(Feuil1!$F4057,Feuil2!$E$1:$DG$2,2,0),0)),"",VLOOKUP($H4057*100+M$2,Feuil2!$A$3:$CQ$931,HLOOKUP(Feuil1!$F4057,Feuil2!$E$1:$DG$2,2,0),0))</f>
        <v>217.2</v>
      </c>
      <c r="N4057" s="12">
        <f>IF(ISBLANK(VLOOKUP($H4057*100+N$2,Feuil2!$A$3:$CQ$931,HLOOKUP(Feuil1!$F4057,Feuil2!$E$1:$DG$2,2,0),0)),"",VLOOKUP($H4057*100+N$2,Feuil2!$A$3:$CQ$931,HLOOKUP(Feuil1!$F4057,Feuil2!$E$1:$DG$2,2,0),0))</f>
        <v>156.69999999999999</v>
      </c>
      <c r="O4057" s="12">
        <f>IF(ISBLANK(VLOOKUP($H4057*100+O$2,Feuil2!$A$3:$CQ$931,HLOOKUP(Feuil1!$F4057,Feuil2!$E$1:$DG$2,2,0),0)),"",VLOOKUP($H4057*100+O$2,Feuil2!$A$3:$CQ$931,HLOOKUP(Feuil1!$F4057,Feuil2!$E$1:$DG$2,2,0),0))</f>
        <v>2</v>
      </c>
      <c r="P4057" s="12">
        <f>IF(ISBLANK(VLOOKUP($H4057*100+P$2,Feuil2!$A$3:$CQ$931,HLOOKUP(Feuil1!$F4057,Feuil2!$E$1:$DG$2,2,0),0)),"",VLOOKUP($H4057*100+P$2,Feuil2!$A$3:$CQ$931,HLOOKUP(Feuil1!$F4057,Feuil2!$E$1:$DG$2,2,0),0))</f>
        <v>31.3</v>
      </c>
      <c r="Q4057" s="12">
        <f>IF(ISBLANK(VLOOKUP($H4057*100+Q$2,Feuil2!$A$3:$CQ$931,HLOOKUP(Feuil1!$F4057,Feuil2!$E$1:$DG$2,2,0),0)),"",VLOOKUP($H4057*100+Q$2,Feuil2!$A$3:$CQ$931,HLOOKUP(Feuil1!$F4057,Feuil2!$E$1:$DG$2,2,0),0))</f>
        <v>0.7</v>
      </c>
      <c r="R4057" s="12">
        <f>IF(ISBLANK(VLOOKUP($H4057*100+R$2,Feuil2!$A$3:$CQ$931,HLOOKUP(Feuil1!$F4057,Feuil2!$E$1:$DG$2,2,0),0)),"",VLOOKUP($H4057*100+R$2,Feuil2!$A$3:$CQ$931,HLOOKUP(Feuil1!$F4057,Feuil2!$E$1:$DG$2,2,0),0))</f>
        <v>0</v>
      </c>
      <c r="S4057" s="12">
        <f>IF(ISBLANK(VLOOKUP($H4057*100+S$2,Feuil2!$A$3:$CQ$931,HLOOKUP(Feuil1!$F4057,Feuil2!$E$1:$DG$2,2,0),0)),"",VLOOKUP($H4057*100+S$2,Feuil2!$A$3:$CQ$931,HLOOKUP(Feuil1!$F4057,Feuil2!$E$1:$DG$2,2,0),0))</f>
        <v>1</v>
      </c>
      <c r="T4057" s="12">
        <f>IF(ISBLANK(VLOOKUP($H4057*100+T$2,Feuil2!$A$3:$CQ$931,HLOOKUP(Feuil1!$F4057,Feuil2!$E$1:$DG$2,2,0),0)),"",VLOOKUP($H4057*100+T$2,Feuil2!$A$3:$CQ$931,HLOOKUP(Feuil1!$F4057,Feuil2!$E$1:$DG$2,2,0),0))</f>
        <v>0</v>
      </c>
      <c r="U4057" s="12">
        <f t="shared" si="86"/>
        <v>556</v>
      </c>
    </row>
    <row r="4058" spans="1:21" x14ac:dyDescent="0.35">
      <c r="A4058" s="33" t="s">
        <v>105</v>
      </c>
      <c r="B4058" s="8" t="s">
        <v>100</v>
      </c>
      <c r="C4058" s="39">
        <v>524031</v>
      </c>
      <c r="D4058" s="39">
        <v>461642</v>
      </c>
      <c r="E4058" s="39">
        <v>201</v>
      </c>
      <c r="F4058" s="10">
        <v>7283</v>
      </c>
      <c r="G4058" s="5" t="s">
        <v>47</v>
      </c>
      <c r="H4058" s="11">
        <v>1987</v>
      </c>
      <c r="I4058" s="12">
        <f>IF(ISBLANK(VLOOKUP($H4058*100+I$2,Feuil2!$A$3:$CQ$931,HLOOKUP(Feuil1!$F4058,Feuil2!$E$1:$DG$2,2,0),0)),"",VLOOKUP($H4058*100+I$2,Feuil2!$A$3:$CQ$931,HLOOKUP(Feuil1!$F4058,Feuil2!$E$1:$DG$2,2,0),0))</f>
        <v>18.399999999999999</v>
      </c>
      <c r="J4058" s="12">
        <f>IF(ISBLANK(VLOOKUP($H4058*100+J$2,Feuil2!$A$3:$CQ$931,HLOOKUP(Feuil1!$F4058,Feuil2!$E$1:$DG$2,2,0),0)),"",VLOOKUP($H4058*100+J$2,Feuil2!$A$3:$CQ$931,HLOOKUP(Feuil1!$F4058,Feuil2!$E$1:$DG$2,2,0),0))</f>
        <v>29.7</v>
      </c>
      <c r="K4058" s="12">
        <f>IF(ISBLANK(VLOOKUP($H4058*100+K$2,Feuil2!$A$3:$CQ$931,HLOOKUP(Feuil1!$F4058,Feuil2!$E$1:$DG$2,2,0),0)),"",VLOOKUP($H4058*100+K$2,Feuil2!$A$3:$CQ$931,HLOOKUP(Feuil1!$F4058,Feuil2!$E$1:$DG$2,2,0),0))</f>
        <v>133</v>
      </c>
      <c r="L4058" s="12">
        <f>IF(ISBLANK(VLOOKUP($H4058*100+L$2,Feuil2!$A$3:$CQ$931,HLOOKUP(Feuil1!$F4058,Feuil2!$E$1:$DG$2,2,0),0)),"",VLOOKUP($H4058*100+L$2,Feuil2!$A$3:$CQ$931,HLOOKUP(Feuil1!$F4058,Feuil2!$E$1:$DG$2,2,0),0))</f>
        <v>131.80000000000001</v>
      </c>
      <c r="M4058" s="12">
        <f>IF(ISBLANK(VLOOKUP($H4058*100+M$2,Feuil2!$A$3:$CQ$931,HLOOKUP(Feuil1!$F4058,Feuil2!$E$1:$DG$2,2,0),0)),"",VLOOKUP($H4058*100+M$2,Feuil2!$A$3:$CQ$931,HLOOKUP(Feuil1!$F4058,Feuil2!$E$1:$DG$2,2,0),0))</f>
        <v>135</v>
      </c>
      <c r="N4058" s="12">
        <f>IF(ISBLANK(VLOOKUP($H4058*100+N$2,Feuil2!$A$3:$CQ$931,HLOOKUP(Feuil1!$F4058,Feuil2!$E$1:$DG$2,2,0),0)),"",VLOOKUP($H4058*100+N$2,Feuil2!$A$3:$CQ$931,HLOOKUP(Feuil1!$F4058,Feuil2!$E$1:$DG$2,2,0),0))</f>
        <v>31</v>
      </c>
      <c r="O4058" s="12">
        <f>IF(ISBLANK(VLOOKUP($H4058*100+O$2,Feuil2!$A$3:$CQ$931,HLOOKUP(Feuil1!$F4058,Feuil2!$E$1:$DG$2,2,0),0)),"",VLOOKUP($H4058*100+O$2,Feuil2!$A$3:$CQ$931,HLOOKUP(Feuil1!$F4058,Feuil2!$E$1:$DG$2,2,0),0))</f>
        <v>12.8</v>
      </c>
      <c r="P4058" s="12">
        <f>IF(ISBLANK(VLOOKUP($H4058*100+P$2,Feuil2!$A$3:$CQ$931,HLOOKUP(Feuil1!$F4058,Feuil2!$E$1:$DG$2,2,0),0)),"",VLOOKUP($H4058*100+P$2,Feuil2!$A$3:$CQ$931,HLOOKUP(Feuil1!$F4058,Feuil2!$E$1:$DG$2,2,0),0))</f>
        <v>58.5</v>
      </c>
      <c r="Q4058" s="12">
        <f>IF(ISBLANK(VLOOKUP($H4058*100+Q$2,Feuil2!$A$3:$CQ$931,HLOOKUP(Feuil1!$F4058,Feuil2!$E$1:$DG$2,2,0),0)),"",VLOOKUP($H4058*100+Q$2,Feuil2!$A$3:$CQ$931,HLOOKUP(Feuil1!$F4058,Feuil2!$E$1:$DG$2,2,0),0))</f>
        <v>31.9</v>
      </c>
      <c r="R4058" s="12">
        <f>IF(ISBLANK(VLOOKUP($H4058*100+R$2,Feuil2!$A$3:$CQ$931,HLOOKUP(Feuil1!$F4058,Feuil2!$E$1:$DG$2,2,0),0)),"",VLOOKUP($H4058*100+R$2,Feuil2!$A$3:$CQ$931,HLOOKUP(Feuil1!$F4058,Feuil2!$E$1:$DG$2,2,0),0))</f>
        <v>6.6</v>
      </c>
      <c r="S4058" s="12">
        <f>IF(ISBLANK(VLOOKUP($H4058*100+S$2,Feuil2!$A$3:$CQ$931,HLOOKUP(Feuil1!$F4058,Feuil2!$E$1:$DG$2,2,0),0)),"",VLOOKUP($H4058*100+S$2,Feuil2!$A$3:$CQ$931,HLOOKUP(Feuil1!$F4058,Feuil2!$E$1:$DG$2,2,0),0))</f>
        <v>0</v>
      </c>
      <c r="T4058" s="12">
        <f>IF(ISBLANK(VLOOKUP($H4058*100+T$2,Feuil2!$A$3:$CQ$931,HLOOKUP(Feuil1!$F4058,Feuil2!$E$1:$DG$2,2,0),0)),"",VLOOKUP($H4058*100+T$2,Feuil2!$A$3:$CQ$931,HLOOKUP(Feuil1!$F4058,Feuil2!$E$1:$DG$2,2,0),0))</f>
        <v>0</v>
      </c>
      <c r="U4058" s="12">
        <f t="shared" si="86"/>
        <v>588.70000000000005</v>
      </c>
    </row>
    <row r="4059" spans="1:21" x14ac:dyDescent="0.35">
      <c r="A4059" s="33" t="s">
        <v>105</v>
      </c>
      <c r="B4059" s="8" t="s">
        <v>100</v>
      </c>
      <c r="C4059" s="39">
        <v>524031</v>
      </c>
      <c r="D4059" s="39">
        <v>461642</v>
      </c>
      <c r="E4059" s="39">
        <v>201</v>
      </c>
      <c r="F4059" s="10">
        <v>7283</v>
      </c>
      <c r="G4059" s="5" t="s">
        <v>47</v>
      </c>
      <c r="H4059" s="11">
        <v>1988</v>
      </c>
      <c r="I4059" s="12">
        <f>IF(ISBLANK(VLOOKUP($H4059*100+I$2,Feuil2!$A$3:$CQ$931,HLOOKUP(Feuil1!$F4059,Feuil2!$E$1:$DG$2,2,0),0)),"",VLOOKUP($H4059*100+I$2,Feuil2!$A$3:$CQ$931,HLOOKUP(Feuil1!$F4059,Feuil2!$E$1:$DG$2,2,0),0))</f>
        <v>0</v>
      </c>
      <c r="J4059" s="12">
        <f>IF(ISBLANK(VLOOKUP($H4059*100+J$2,Feuil2!$A$3:$CQ$931,HLOOKUP(Feuil1!$F4059,Feuil2!$E$1:$DG$2,2,0),0)),"",VLOOKUP($H4059*100+J$2,Feuil2!$A$3:$CQ$931,HLOOKUP(Feuil1!$F4059,Feuil2!$E$1:$DG$2,2,0),0))</f>
        <v>46.8</v>
      </c>
      <c r="K4059" s="12">
        <f>IF(ISBLANK(VLOOKUP($H4059*100+K$2,Feuil2!$A$3:$CQ$931,HLOOKUP(Feuil1!$F4059,Feuil2!$E$1:$DG$2,2,0),0)),"",VLOOKUP($H4059*100+K$2,Feuil2!$A$3:$CQ$931,HLOOKUP(Feuil1!$F4059,Feuil2!$E$1:$DG$2,2,0),0))</f>
        <v>122.7</v>
      </c>
      <c r="L4059" s="12">
        <f>IF(ISBLANK(VLOOKUP($H4059*100+L$2,Feuil2!$A$3:$CQ$931,HLOOKUP(Feuil1!$F4059,Feuil2!$E$1:$DG$2,2,0),0)),"",VLOOKUP($H4059*100+L$2,Feuil2!$A$3:$CQ$931,HLOOKUP(Feuil1!$F4059,Feuil2!$E$1:$DG$2,2,0),0))</f>
        <v>16.7</v>
      </c>
      <c r="M4059" s="12">
        <f>IF(ISBLANK(VLOOKUP($H4059*100+M$2,Feuil2!$A$3:$CQ$931,HLOOKUP(Feuil1!$F4059,Feuil2!$E$1:$DG$2,2,0),0)),"",VLOOKUP($H4059*100+M$2,Feuil2!$A$3:$CQ$931,HLOOKUP(Feuil1!$F4059,Feuil2!$E$1:$DG$2,2,0),0))</f>
        <v>40.299999999999997</v>
      </c>
      <c r="N4059" s="12">
        <f>IF(ISBLANK(VLOOKUP($H4059*100+N$2,Feuil2!$A$3:$CQ$931,HLOOKUP(Feuil1!$F4059,Feuil2!$E$1:$DG$2,2,0),0)),"",VLOOKUP($H4059*100+N$2,Feuil2!$A$3:$CQ$931,HLOOKUP(Feuil1!$F4059,Feuil2!$E$1:$DG$2,2,0),0))</f>
        <v>130.80000000000001</v>
      </c>
      <c r="O4059" s="12">
        <f>IF(ISBLANK(VLOOKUP($H4059*100+O$2,Feuil2!$A$3:$CQ$931,HLOOKUP(Feuil1!$F4059,Feuil2!$E$1:$DG$2,2,0),0)),"",VLOOKUP($H4059*100+O$2,Feuil2!$A$3:$CQ$931,HLOOKUP(Feuil1!$F4059,Feuil2!$E$1:$DG$2,2,0),0))</f>
        <v>60.5</v>
      </c>
      <c r="P4059" s="12">
        <f>IF(ISBLANK(VLOOKUP($H4059*100+P$2,Feuil2!$A$3:$CQ$931,HLOOKUP(Feuil1!$F4059,Feuil2!$E$1:$DG$2,2,0),0)),"",VLOOKUP($H4059*100+P$2,Feuil2!$A$3:$CQ$931,HLOOKUP(Feuil1!$F4059,Feuil2!$E$1:$DG$2,2,0),0))</f>
        <v>118.9</v>
      </c>
      <c r="Q4059" s="12">
        <f>IF(ISBLANK(VLOOKUP($H4059*100+Q$2,Feuil2!$A$3:$CQ$931,HLOOKUP(Feuil1!$F4059,Feuil2!$E$1:$DG$2,2,0),0)),"",VLOOKUP($H4059*100+Q$2,Feuil2!$A$3:$CQ$931,HLOOKUP(Feuil1!$F4059,Feuil2!$E$1:$DG$2,2,0),0))</f>
        <v>50</v>
      </c>
      <c r="R4059" s="12">
        <f>IF(ISBLANK(VLOOKUP($H4059*100+R$2,Feuil2!$A$3:$CQ$931,HLOOKUP(Feuil1!$F4059,Feuil2!$E$1:$DG$2,2,0),0)),"",VLOOKUP($H4059*100+R$2,Feuil2!$A$3:$CQ$931,HLOOKUP(Feuil1!$F4059,Feuil2!$E$1:$DG$2,2,0),0))</f>
        <v>0</v>
      </c>
      <c r="S4059" s="12">
        <f>IF(ISBLANK(VLOOKUP($H4059*100+S$2,Feuil2!$A$3:$CQ$931,HLOOKUP(Feuil1!$F4059,Feuil2!$E$1:$DG$2,2,0),0)),"",VLOOKUP($H4059*100+S$2,Feuil2!$A$3:$CQ$931,HLOOKUP(Feuil1!$F4059,Feuil2!$E$1:$DG$2,2,0),0))</f>
        <v>0.9</v>
      </c>
      <c r="T4059" s="12">
        <f>IF(ISBLANK(VLOOKUP($H4059*100+T$2,Feuil2!$A$3:$CQ$931,HLOOKUP(Feuil1!$F4059,Feuil2!$E$1:$DG$2,2,0),0)),"",VLOOKUP($H4059*100+T$2,Feuil2!$A$3:$CQ$931,HLOOKUP(Feuil1!$F4059,Feuil2!$E$1:$DG$2,2,0),0))</f>
        <v>2</v>
      </c>
      <c r="U4059" s="12">
        <f t="shared" si="86"/>
        <v>589.6</v>
      </c>
    </row>
    <row r="4060" spans="1:21" x14ac:dyDescent="0.35">
      <c r="A4060" s="33" t="s">
        <v>105</v>
      </c>
      <c r="B4060" s="8" t="s">
        <v>100</v>
      </c>
      <c r="C4060" s="39">
        <v>524031</v>
      </c>
      <c r="D4060" s="39">
        <v>461642</v>
      </c>
      <c r="E4060" s="39">
        <v>201</v>
      </c>
      <c r="F4060" s="10">
        <v>7283</v>
      </c>
      <c r="G4060" s="5" t="s">
        <v>47</v>
      </c>
      <c r="H4060" s="11">
        <v>1989</v>
      </c>
      <c r="I4060" s="12">
        <f>IF(ISBLANK(VLOOKUP($H4060*100+I$2,Feuil2!$A$3:$CQ$931,HLOOKUP(Feuil1!$F4060,Feuil2!$E$1:$DG$2,2,0),0)),"",VLOOKUP($H4060*100+I$2,Feuil2!$A$3:$CQ$931,HLOOKUP(Feuil1!$F4060,Feuil2!$E$1:$DG$2,2,0),0))</f>
        <v>2.9</v>
      </c>
      <c r="J4060" s="12">
        <f>IF(ISBLANK(VLOOKUP($H4060*100+J$2,Feuil2!$A$3:$CQ$931,HLOOKUP(Feuil1!$F4060,Feuil2!$E$1:$DG$2,2,0),0)),"",VLOOKUP($H4060*100+J$2,Feuil2!$A$3:$CQ$931,HLOOKUP(Feuil1!$F4060,Feuil2!$E$1:$DG$2,2,0),0))</f>
        <v>57.8</v>
      </c>
      <c r="K4060" s="12">
        <f>IF(ISBLANK(VLOOKUP($H4060*100+K$2,Feuil2!$A$3:$CQ$931,HLOOKUP(Feuil1!$F4060,Feuil2!$E$1:$DG$2,2,0),0)),"",VLOOKUP($H4060*100+K$2,Feuil2!$A$3:$CQ$931,HLOOKUP(Feuil1!$F4060,Feuil2!$E$1:$DG$2,2,0),0))</f>
        <v>209.7</v>
      </c>
      <c r="L4060" s="12">
        <f>IF(ISBLANK(VLOOKUP($H4060*100+L$2,Feuil2!$A$3:$CQ$931,HLOOKUP(Feuil1!$F4060,Feuil2!$E$1:$DG$2,2,0),0)),"",VLOOKUP($H4060*100+L$2,Feuil2!$A$3:$CQ$931,HLOOKUP(Feuil1!$F4060,Feuil2!$E$1:$DG$2,2,0),0))</f>
        <v>206.4</v>
      </c>
      <c r="M4060" s="12">
        <f>IF(ISBLANK(VLOOKUP($H4060*100+M$2,Feuil2!$A$3:$CQ$931,HLOOKUP(Feuil1!$F4060,Feuil2!$E$1:$DG$2,2,0),0)),"",VLOOKUP($H4060*100+M$2,Feuil2!$A$3:$CQ$931,HLOOKUP(Feuil1!$F4060,Feuil2!$E$1:$DG$2,2,0),0))</f>
        <v>83.3</v>
      </c>
      <c r="N4060" s="12">
        <f>IF(ISBLANK(VLOOKUP($H4060*100+N$2,Feuil2!$A$3:$CQ$931,HLOOKUP(Feuil1!$F4060,Feuil2!$E$1:$DG$2,2,0),0)),"",VLOOKUP($H4060*100+N$2,Feuil2!$A$3:$CQ$931,HLOOKUP(Feuil1!$F4060,Feuil2!$E$1:$DG$2,2,0),0))</f>
        <v>0</v>
      </c>
      <c r="O4060" s="12">
        <f>IF(ISBLANK(VLOOKUP($H4060*100+O$2,Feuil2!$A$3:$CQ$931,HLOOKUP(Feuil1!$F4060,Feuil2!$E$1:$DG$2,2,0),0)),"",VLOOKUP($H4060*100+O$2,Feuil2!$A$3:$CQ$931,HLOOKUP(Feuil1!$F4060,Feuil2!$E$1:$DG$2,2,0),0))</f>
        <v>32.799999999999997</v>
      </c>
      <c r="P4060" s="12">
        <f>IF(ISBLANK(VLOOKUP($H4060*100+P$2,Feuil2!$A$3:$CQ$931,HLOOKUP(Feuil1!$F4060,Feuil2!$E$1:$DG$2,2,0),0)),"",VLOOKUP($H4060*100+P$2,Feuil2!$A$3:$CQ$931,HLOOKUP(Feuil1!$F4060,Feuil2!$E$1:$DG$2,2,0),0))</f>
        <v>87.5</v>
      </c>
      <c r="Q4060" s="12">
        <f>IF(ISBLANK(VLOOKUP($H4060*100+Q$2,Feuil2!$A$3:$CQ$931,HLOOKUP(Feuil1!$F4060,Feuil2!$E$1:$DG$2,2,0),0)),"",VLOOKUP($H4060*100+Q$2,Feuil2!$A$3:$CQ$931,HLOOKUP(Feuil1!$F4060,Feuil2!$E$1:$DG$2,2,0),0))</f>
        <v>20.7</v>
      </c>
      <c r="R4060" s="12">
        <f>IF(ISBLANK(VLOOKUP($H4060*100+R$2,Feuil2!$A$3:$CQ$931,HLOOKUP(Feuil1!$F4060,Feuil2!$E$1:$DG$2,2,0),0)),"",VLOOKUP($H4060*100+R$2,Feuil2!$A$3:$CQ$931,HLOOKUP(Feuil1!$F4060,Feuil2!$E$1:$DG$2,2,0),0))</f>
        <v>6.9</v>
      </c>
      <c r="S4060" s="12">
        <f>IF(ISBLANK(VLOOKUP($H4060*100+S$2,Feuil2!$A$3:$CQ$931,HLOOKUP(Feuil1!$F4060,Feuil2!$E$1:$DG$2,2,0),0)),"",VLOOKUP($H4060*100+S$2,Feuil2!$A$3:$CQ$931,HLOOKUP(Feuil1!$F4060,Feuil2!$E$1:$DG$2,2,0),0))</f>
        <v>0</v>
      </c>
      <c r="T4060" s="12">
        <f>IF(ISBLANK(VLOOKUP($H4060*100+T$2,Feuil2!$A$3:$CQ$931,HLOOKUP(Feuil1!$F4060,Feuil2!$E$1:$DG$2,2,0),0)),"",VLOOKUP($H4060*100+T$2,Feuil2!$A$3:$CQ$931,HLOOKUP(Feuil1!$F4060,Feuil2!$E$1:$DG$2,2,0),0))</f>
        <v>0</v>
      </c>
      <c r="U4060" s="12">
        <f t="shared" si="86"/>
        <v>707.99999999999989</v>
      </c>
    </row>
    <row r="4061" spans="1:21" x14ac:dyDescent="0.35">
      <c r="A4061" s="33" t="s">
        <v>105</v>
      </c>
      <c r="B4061" s="8" t="s">
        <v>100</v>
      </c>
      <c r="C4061" s="39">
        <v>524031</v>
      </c>
      <c r="D4061" s="39">
        <v>461642</v>
      </c>
      <c r="E4061" s="39">
        <v>201</v>
      </c>
      <c r="F4061" s="10">
        <v>7283</v>
      </c>
      <c r="G4061" s="5" t="s">
        <v>47</v>
      </c>
      <c r="H4061" s="11">
        <v>1990</v>
      </c>
      <c r="I4061" s="12">
        <f>IF(ISBLANK(VLOOKUP($H4061*100+I$2,Feuil2!$A$3:$CQ$931,HLOOKUP(Feuil1!$F4061,Feuil2!$E$1:$DG$2,2,0),0)),"",VLOOKUP($H4061*100+I$2,Feuil2!$A$3:$CQ$931,HLOOKUP(Feuil1!$F4061,Feuil2!$E$1:$DG$2,2,0),0))</f>
        <v>7</v>
      </c>
      <c r="J4061" s="12">
        <f>IF(ISBLANK(VLOOKUP($H4061*100+J$2,Feuil2!$A$3:$CQ$931,HLOOKUP(Feuil1!$F4061,Feuil2!$E$1:$DG$2,2,0),0)),"",VLOOKUP($H4061*100+J$2,Feuil2!$A$3:$CQ$931,HLOOKUP(Feuil1!$F4061,Feuil2!$E$1:$DG$2,2,0),0))</f>
        <v>47.7</v>
      </c>
      <c r="K4061" s="12">
        <f>IF(ISBLANK(VLOOKUP($H4061*100+K$2,Feuil2!$A$3:$CQ$931,HLOOKUP(Feuil1!$F4061,Feuil2!$E$1:$DG$2,2,0),0)),"",VLOOKUP($H4061*100+K$2,Feuil2!$A$3:$CQ$931,HLOOKUP(Feuil1!$F4061,Feuil2!$E$1:$DG$2,2,0),0))</f>
        <v>67.900000000000006</v>
      </c>
      <c r="L4061" s="12">
        <f>IF(ISBLANK(VLOOKUP($H4061*100+L$2,Feuil2!$A$3:$CQ$931,HLOOKUP(Feuil1!$F4061,Feuil2!$E$1:$DG$2,2,0),0)),"",VLOOKUP($H4061*100+L$2,Feuil2!$A$3:$CQ$931,HLOOKUP(Feuil1!$F4061,Feuil2!$E$1:$DG$2,2,0),0))</f>
        <v>159.5</v>
      </c>
      <c r="M4061" s="12">
        <f>IF(ISBLANK(VLOOKUP($H4061*100+M$2,Feuil2!$A$3:$CQ$931,HLOOKUP(Feuil1!$F4061,Feuil2!$E$1:$DG$2,2,0),0)),"",VLOOKUP($H4061*100+M$2,Feuil2!$A$3:$CQ$931,HLOOKUP(Feuil1!$F4061,Feuil2!$E$1:$DG$2,2,0),0))</f>
        <v>3.8</v>
      </c>
      <c r="N4061" s="12">
        <f>IF(ISBLANK(VLOOKUP($H4061*100+N$2,Feuil2!$A$3:$CQ$931,HLOOKUP(Feuil1!$F4061,Feuil2!$E$1:$DG$2,2,0),0)),"",VLOOKUP($H4061*100+N$2,Feuil2!$A$3:$CQ$931,HLOOKUP(Feuil1!$F4061,Feuil2!$E$1:$DG$2,2,0),0))</f>
        <v>141</v>
      </c>
      <c r="O4061" s="12">
        <f>IF(ISBLANK(VLOOKUP($H4061*100+O$2,Feuil2!$A$3:$CQ$931,HLOOKUP(Feuil1!$F4061,Feuil2!$E$1:$DG$2,2,0),0)),"",VLOOKUP($H4061*100+O$2,Feuil2!$A$3:$CQ$931,HLOOKUP(Feuil1!$F4061,Feuil2!$E$1:$DG$2,2,0),0))</f>
        <v>152.1</v>
      </c>
      <c r="P4061" s="12">
        <f>IF(ISBLANK(VLOOKUP($H4061*100+P$2,Feuil2!$A$3:$CQ$931,HLOOKUP(Feuil1!$F4061,Feuil2!$E$1:$DG$2,2,0),0)),"",VLOOKUP($H4061*100+P$2,Feuil2!$A$3:$CQ$931,HLOOKUP(Feuil1!$F4061,Feuil2!$E$1:$DG$2,2,0),0))</f>
        <v>14.9</v>
      </c>
      <c r="Q4061" s="12">
        <f>IF(ISBLANK(VLOOKUP($H4061*100+Q$2,Feuil2!$A$3:$CQ$931,HLOOKUP(Feuil1!$F4061,Feuil2!$E$1:$DG$2,2,0),0)),"",VLOOKUP($H4061*100+Q$2,Feuil2!$A$3:$CQ$931,HLOOKUP(Feuil1!$F4061,Feuil2!$E$1:$DG$2,2,0),0))</f>
        <v>1.4</v>
      </c>
      <c r="R4061" s="12">
        <f>IF(ISBLANK(VLOOKUP($H4061*100+R$2,Feuil2!$A$3:$CQ$931,HLOOKUP(Feuil1!$F4061,Feuil2!$E$1:$DG$2,2,0),0)),"",VLOOKUP($H4061*100+R$2,Feuil2!$A$3:$CQ$931,HLOOKUP(Feuil1!$F4061,Feuil2!$E$1:$DG$2,2,0),0))</f>
        <v>0</v>
      </c>
      <c r="S4061" s="12">
        <f>IF(ISBLANK(VLOOKUP($H4061*100+S$2,Feuil2!$A$3:$CQ$931,HLOOKUP(Feuil1!$F4061,Feuil2!$E$1:$DG$2,2,0),0)),"",VLOOKUP($H4061*100+S$2,Feuil2!$A$3:$CQ$931,HLOOKUP(Feuil1!$F4061,Feuil2!$E$1:$DG$2,2,0),0))</f>
        <v>0.9</v>
      </c>
      <c r="T4061" s="12">
        <f>IF(ISBLANK(VLOOKUP($H4061*100+T$2,Feuil2!$A$3:$CQ$931,HLOOKUP(Feuil1!$F4061,Feuil2!$E$1:$DG$2,2,0),0)),"",VLOOKUP($H4061*100+T$2,Feuil2!$A$3:$CQ$931,HLOOKUP(Feuil1!$F4061,Feuil2!$E$1:$DG$2,2,0),0))</f>
        <v>0.6</v>
      </c>
      <c r="U4061" s="12">
        <f t="shared" si="86"/>
        <v>596.79999999999995</v>
      </c>
    </row>
    <row r="4062" spans="1:21" x14ac:dyDescent="0.35">
      <c r="A4062" s="33" t="s">
        <v>105</v>
      </c>
      <c r="B4062" s="8" t="s">
        <v>100</v>
      </c>
      <c r="C4062" s="39">
        <v>524031</v>
      </c>
      <c r="D4062" s="39">
        <v>461642</v>
      </c>
      <c r="E4062" s="39">
        <v>201</v>
      </c>
      <c r="F4062" s="10">
        <v>7283</v>
      </c>
      <c r="G4062" s="5" t="s">
        <v>47</v>
      </c>
      <c r="H4062" s="11">
        <v>1991</v>
      </c>
      <c r="I4062" s="12">
        <f>IF(ISBLANK(VLOOKUP($H4062*100+I$2,Feuil2!$A$3:$CQ$931,HLOOKUP(Feuil1!$F4062,Feuil2!$E$1:$DG$2,2,0),0)),"",VLOOKUP($H4062*100+I$2,Feuil2!$A$3:$CQ$931,HLOOKUP(Feuil1!$F4062,Feuil2!$E$1:$DG$2,2,0),0))</f>
        <v>46</v>
      </c>
      <c r="J4062" s="12">
        <f>IF(ISBLANK(VLOOKUP($H4062*100+J$2,Feuil2!$A$3:$CQ$931,HLOOKUP(Feuil1!$F4062,Feuil2!$E$1:$DG$2,2,0),0)),"",VLOOKUP($H4062*100+J$2,Feuil2!$A$3:$CQ$931,HLOOKUP(Feuil1!$F4062,Feuil2!$E$1:$DG$2,2,0),0))</f>
        <v>80.3</v>
      </c>
      <c r="K4062" s="12">
        <f>IF(ISBLANK(VLOOKUP($H4062*100+K$2,Feuil2!$A$3:$CQ$931,HLOOKUP(Feuil1!$F4062,Feuil2!$E$1:$DG$2,2,0),0)),"",VLOOKUP($H4062*100+K$2,Feuil2!$A$3:$CQ$931,HLOOKUP(Feuil1!$F4062,Feuil2!$E$1:$DG$2,2,0),0))</f>
        <v>21.1</v>
      </c>
      <c r="L4062" s="12">
        <f>IF(ISBLANK(VLOOKUP($H4062*100+L$2,Feuil2!$A$3:$CQ$931,HLOOKUP(Feuil1!$F4062,Feuil2!$E$1:$DG$2,2,0),0)),"",VLOOKUP($H4062*100+L$2,Feuil2!$A$3:$CQ$931,HLOOKUP(Feuil1!$F4062,Feuil2!$E$1:$DG$2,2,0),0))</f>
        <v>32.700000000000003</v>
      </c>
      <c r="M4062" s="12">
        <f>IF(ISBLANK(VLOOKUP($H4062*100+M$2,Feuil2!$A$3:$CQ$931,HLOOKUP(Feuil1!$F4062,Feuil2!$E$1:$DG$2,2,0),0)),"",VLOOKUP($H4062*100+M$2,Feuil2!$A$3:$CQ$931,HLOOKUP(Feuil1!$F4062,Feuil2!$E$1:$DG$2,2,0),0))</f>
        <v>0.4</v>
      </c>
      <c r="N4062" s="12">
        <f>IF(ISBLANK(VLOOKUP($H4062*100+N$2,Feuil2!$A$3:$CQ$931,HLOOKUP(Feuil1!$F4062,Feuil2!$E$1:$DG$2,2,0),0)),"",VLOOKUP($H4062*100+N$2,Feuil2!$A$3:$CQ$931,HLOOKUP(Feuil1!$F4062,Feuil2!$E$1:$DG$2,2,0),0))</f>
        <v>47</v>
      </c>
      <c r="O4062" s="12">
        <f>IF(ISBLANK(VLOOKUP($H4062*100+O$2,Feuil2!$A$3:$CQ$931,HLOOKUP(Feuil1!$F4062,Feuil2!$E$1:$DG$2,2,0),0)),"",VLOOKUP($H4062*100+O$2,Feuil2!$A$3:$CQ$931,HLOOKUP(Feuil1!$F4062,Feuil2!$E$1:$DG$2,2,0),0))</f>
        <v>30.8</v>
      </c>
      <c r="P4062" s="12">
        <f>IF(ISBLANK(VLOOKUP($H4062*100+P$2,Feuil2!$A$3:$CQ$931,HLOOKUP(Feuil1!$F4062,Feuil2!$E$1:$DG$2,2,0),0)),"",VLOOKUP($H4062*100+P$2,Feuil2!$A$3:$CQ$931,HLOOKUP(Feuil1!$F4062,Feuil2!$E$1:$DG$2,2,0),0))</f>
        <v>104.5</v>
      </c>
      <c r="Q4062" s="12">
        <f>IF(ISBLANK(VLOOKUP($H4062*100+Q$2,Feuil2!$A$3:$CQ$931,HLOOKUP(Feuil1!$F4062,Feuil2!$E$1:$DG$2,2,0),0)),"",VLOOKUP($H4062*100+Q$2,Feuil2!$A$3:$CQ$931,HLOOKUP(Feuil1!$F4062,Feuil2!$E$1:$DG$2,2,0),0))</f>
        <v>5.0999999999999996</v>
      </c>
      <c r="R4062" s="12">
        <f>IF(ISBLANK(VLOOKUP($H4062*100+R$2,Feuil2!$A$3:$CQ$931,HLOOKUP(Feuil1!$F4062,Feuil2!$E$1:$DG$2,2,0),0)),"",VLOOKUP($H4062*100+R$2,Feuil2!$A$3:$CQ$931,HLOOKUP(Feuil1!$F4062,Feuil2!$E$1:$DG$2,2,0),0))</f>
        <v>17.7</v>
      </c>
      <c r="S4062" s="12">
        <f>IF(ISBLANK(VLOOKUP($H4062*100+S$2,Feuil2!$A$3:$CQ$931,HLOOKUP(Feuil1!$F4062,Feuil2!$E$1:$DG$2,2,0),0)),"",VLOOKUP($H4062*100+S$2,Feuil2!$A$3:$CQ$931,HLOOKUP(Feuil1!$F4062,Feuil2!$E$1:$DG$2,2,0),0))</f>
        <v>2.6</v>
      </c>
      <c r="T4062" s="12">
        <f>IF(ISBLANK(VLOOKUP($H4062*100+T$2,Feuil2!$A$3:$CQ$931,HLOOKUP(Feuil1!$F4062,Feuil2!$E$1:$DG$2,2,0),0)),"",VLOOKUP($H4062*100+T$2,Feuil2!$A$3:$CQ$931,HLOOKUP(Feuil1!$F4062,Feuil2!$E$1:$DG$2,2,0),0))</f>
        <v>0.6</v>
      </c>
      <c r="U4062" s="12">
        <f t="shared" si="86"/>
        <v>388.80000000000007</v>
      </c>
    </row>
    <row r="4063" spans="1:21" x14ac:dyDescent="0.35">
      <c r="A4063" s="33" t="s">
        <v>105</v>
      </c>
      <c r="B4063" s="8" t="s">
        <v>100</v>
      </c>
      <c r="C4063" s="39">
        <v>524031</v>
      </c>
      <c r="D4063" s="39">
        <v>461642</v>
      </c>
      <c r="E4063" s="39">
        <v>201</v>
      </c>
      <c r="F4063" s="10">
        <v>7283</v>
      </c>
      <c r="G4063" s="5" t="s">
        <v>47</v>
      </c>
      <c r="H4063" s="11">
        <v>1992</v>
      </c>
      <c r="I4063" s="12">
        <f>IF(ISBLANK(VLOOKUP($H4063*100+I$2,Feuil2!$A$3:$CQ$931,HLOOKUP(Feuil1!$F4063,Feuil2!$E$1:$DG$2,2,0),0)),"",VLOOKUP($H4063*100+I$2,Feuil2!$A$3:$CQ$931,HLOOKUP(Feuil1!$F4063,Feuil2!$E$1:$DG$2,2,0),0))</f>
        <v>5.8</v>
      </c>
      <c r="J4063" s="12">
        <f>IF(ISBLANK(VLOOKUP($H4063*100+J$2,Feuil2!$A$3:$CQ$931,HLOOKUP(Feuil1!$F4063,Feuil2!$E$1:$DG$2,2,0),0)),"",VLOOKUP($H4063*100+J$2,Feuil2!$A$3:$CQ$931,HLOOKUP(Feuil1!$F4063,Feuil2!$E$1:$DG$2,2,0),0))</f>
        <v>75</v>
      </c>
      <c r="K4063" s="12">
        <f>IF(ISBLANK(VLOOKUP($H4063*100+K$2,Feuil2!$A$3:$CQ$931,HLOOKUP(Feuil1!$F4063,Feuil2!$E$1:$DG$2,2,0),0)),"",VLOOKUP($H4063*100+K$2,Feuil2!$A$3:$CQ$931,HLOOKUP(Feuil1!$F4063,Feuil2!$E$1:$DG$2,2,0),0))</f>
        <v>6</v>
      </c>
      <c r="L4063" s="12">
        <f>IF(ISBLANK(VLOOKUP($H4063*100+L$2,Feuil2!$A$3:$CQ$931,HLOOKUP(Feuil1!$F4063,Feuil2!$E$1:$DG$2,2,0),0)),"",VLOOKUP($H4063*100+L$2,Feuil2!$A$3:$CQ$931,HLOOKUP(Feuil1!$F4063,Feuil2!$E$1:$DG$2,2,0),0))</f>
        <v>50</v>
      </c>
      <c r="M4063" s="12">
        <f>IF(ISBLANK(VLOOKUP($H4063*100+M$2,Feuil2!$A$3:$CQ$931,HLOOKUP(Feuil1!$F4063,Feuil2!$E$1:$DG$2,2,0),0)),"",VLOOKUP($H4063*100+M$2,Feuil2!$A$3:$CQ$931,HLOOKUP(Feuil1!$F4063,Feuil2!$E$1:$DG$2,2,0),0))</f>
        <v>8.4</v>
      </c>
      <c r="N4063" s="12">
        <f>IF(ISBLANK(VLOOKUP($H4063*100+N$2,Feuil2!$A$3:$CQ$931,HLOOKUP(Feuil1!$F4063,Feuil2!$E$1:$DG$2,2,0),0)),"",VLOOKUP($H4063*100+N$2,Feuil2!$A$3:$CQ$931,HLOOKUP(Feuil1!$F4063,Feuil2!$E$1:$DG$2,2,0),0))</f>
        <v>17</v>
      </c>
      <c r="O4063" s="12">
        <f>IF(ISBLANK(VLOOKUP($H4063*100+O$2,Feuil2!$A$3:$CQ$931,HLOOKUP(Feuil1!$F4063,Feuil2!$E$1:$DG$2,2,0),0)),"",VLOOKUP($H4063*100+O$2,Feuil2!$A$3:$CQ$931,HLOOKUP(Feuil1!$F4063,Feuil2!$E$1:$DG$2,2,0),0))</f>
        <v>48.8</v>
      </c>
      <c r="P4063" s="12">
        <f>IF(ISBLANK(VLOOKUP($H4063*100+P$2,Feuil2!$A$3:$CQ$931,HLOOKUP(Feuil1!$F4063,Feuil2!$E$1:$DG$2,2,0),0)),"",VLOOKUP($H4063*100+P$2,Feuil2!$A$3:$CQ$931,HLOOKUP(Feuil1!$F4063,Feuil2!$E$1:$DG$2,2,0),0))</f>
        <v>68.900000000000006</v>
      </c>
      <c r="Q4063" s="12">
        <f>IF(ISBLANK(VLOOKUP($H4063*100+Q$2,Feuil2!$A$3:$CQ$931,HLOOKUP(Feuil1!$F4063,Feuil2!$E$1:$DG$2,2,0),0)),"",VLOOKUP($H4063*100+Q$2,Feuil2!$A$3:$CQ$931,HLOOKUP(Feuil1!$F4063,Feuil2!$E$1:$DG$2,2,0),0))</f>
        <v>45.2</v>
      </c>
      <c r="R4063" s="12">
        <f>IF(ISBLANK(VLOOKUP($H4063*100+R$2,Feuil2!$A$3:$CQ$931,HLOOKUP(Feuil1!$F4063,Feuil2!$E$1:$DG$2,2,0),0)),"",VLOOKUP($H4063*100+R$2,Feuil2!$A$3:$CQ$931,HLOOKUP(Feuil1!$F4063,Feuil2!$E$1:$DG$2,2,0),0))</f>
        <v>0</v>
      </c>
      <c r="S4063" s="12">
        <f>IF(ISBLANK(VLOOKUP($H4063*100+S$2,Feuil2!$A$3:$CQ$931,HLOOKUP(Feuil1!$F4063,Feuil2!$E$1:$DG$2,2,0),0)),"",VLOOKUP($H4063*100+S$2,Feuil2!$A$3:$CQ$931,HLOOKUP(Feuil1!$F4063,Feuil2!$E$1:$DG$2,2,0),0))</f>
        <v>0</v>
      </c>
      <c r="T4063" s="12">
        <f>IF(ISBLANK(VLOOKUP($H4063*100+T$2,Feuil2!$A$3:$CQ$931,HLOOKUP(Feuil1!$F4063,Feuil2!$E$1:$DG$2,2,0),0)),"",VLOOKUP($H4063*100+T$2,Feuil2!$A$3:$CQ$931,HLOOKUP(Feuil1!$F4063,Feuil2!$E$1:$DG$2,2,0),0))</f>
        <v>0.7</v>
      </c>
      <c r="U4063" s="12">
        <f t="shared" si="86"/>
        <v>325.79999999999995</v>
      </c>
    </row>
    <row r="4064" spans="1:21" x14ac:dyDescent="0.35">
      <c r="A4064" s="33" t="s">
        <v>105</v>
      </c>
      <c r="B4064" s="8" t="s">
        <v>100</v>
      </c>
      <c r="C4064" s="39">
        <v>524031</v>
      </c>
      <c r="D4064" s="39">
        <v>461642</v>
      </c>
      <c r="E4064" s="39">
        <v>201</v>
      </c>
      <c r="F4064" s="10">
        <v>7283</v>
      </c>
      <c r="G4064" s="5" t="s">
        <v>47</v>
      </c>
      <c r="H4064" s="11">
        <v>1993</v>
      </c>
      <c r="I4064" s="12">
        <f>IF(ISBLANK(VLOOKUP($H4064*100+I$2,Feuil2!$A$3:$CQ$931,HLOOKUP(Feuil1!$F4064,Feuil2!$E$1:$DG$2,2,0),0)),"",VLOOKUP($H4064*100+I$2,Feuil2!$A$3:$CQ$931,HLOOKUP(Feuil1!$F4064,Feuil2!$E$1:$DG$2,2,0),0))</f>
        <v>12.4</v>
      </c>
      <c r="J4064" s="12">
        <f>IF(ISBLANK(VLOOKUP($H4064*100+J$2,Feuil2!$A$3:$CQ$931,HLOOKUP(Feuil1!$F4064,Feuil2!$E$1:$DG$2,2,0),0)),"",VLOOKUP($H4064*100+J$2,Feuil2!$A$3:$CQ$931,HLOOKUP(Feuil1!$F4064,Feuil2!$E$1:$DG$2,2,0),0))</f>
        <v>83.3</v>
      </c>
      <c r="K4064" s="12">
        <f>IF(ISBLANK(VLOOKUP($H4064*100+K$2,Feuil2!$A$3:$CQ$931,HLOOKUP(Feuil1!$F4064,Feuil2!$E$1:$DG$2,2,0),0)),"",VLOOKUP($H4064*100+K$2,Feuil2!$A$3:$CQ$931,HLOOKUP(Feuil1!$F4064,Feuil2!$E$1:$DG$2,2,0),0))</f>
        <v>170.4</v>
      </c>
      <c r="L4064" s="12">
        <f>IF(ISBLANK(VLOOKUP($H4064*100+L$2,Feuil2!$A$3:$CQ$931,HLOOKUP(Feuil1!$F4064,Feuil2!$E$1:$DG$2,2,0),0)),"",VLOOKUP($H4064*100+L$2,Feuil2!$A$3:$CQ$931,HLOOKUP(Feuil1!$F4064,Feuil2!$E$1:$DG$2,2,0),0))</f>
        <v>15.3</v>
      </c>
      <c r="M4064" s="12">
        <f>IF(ISBLANK(VLOOKUP($H4064*100+M$2,Feuil2!$A$3:$CQ$931,HLOOKUP(Feuil1!$F4064,Feuil2!$E$1:$DG$2,2,0),0)),"",VLOOKUP($H4064*100+M$2,Feuil2!$A$3:$CQ$931,HLOOKUP(Feuil1!$F4064,Feuil2!$E$1:$DG$2,2,0),0))</f>
        <v>76.8</v>
      </c>
      <c r="N4064" s="12">
        <f>IF(ISBLANK(VLOOKUP($H4064*100+N$2,Feuil2!$A$3:$CQ$931,HLOOKUP(Feuil1!$F4064,Feuil2!$E$1:$DG$2,2,0),0)),"",VLOOKUP($H4064*100+N$2,Feuil2!$A$3:$CQ$931,HLOOKUP(Feuil1!$F4064,Feuil2!$E$1:$DG$2,2,0),0))</f>
        <v>122.4</v>
      </c>
      <c r="O4064" s="12">
        <f>IF(ISBLANK(VLOOKUP($H4064*100+O$2,Feuil2!$A$3:$CQ$931,HLOOKUP(Feuil1!$F4064,Feuil2!$E$1:$DG$2,2,0),0)),"",VLOOKUP($H4064*100+O$2,Feuil2!$A$3:$CQ$931,HLOOKUP(Feuil1!$F4064,Feuil2!$E$1:$DG$2,2,0),0))</f>
        <v>19.8</v>
      </c>
      <c r="P4064" s="12">
        <f>IF(ISBLANK(VLOOKUP($H4064*100+P$2,Feuil2!$A$3:$CQ$931,HLOOKUP(Feuil1!$F4064,Feuil2!$E$1:$DG$2,2,0),0)),"",VLOOKUP($H4064*100+P$2,Feuil2!$A$3:$CQ$931,HLOOKUP(Feuil1!$F4064,Feuil2!$E$1:$DG$2,2,0),0))</f>
        <v>43.9</v>
      </c>
      <c r="Q4064" s="12">
        <f>IF(ISBLANK(VLOOKUP($H4064*100+Q$2,Feuil2!$A$3:$CQ$931,HLOOKUP(Feuil1!$F4064,Feuil2!$E$1:$DG$2,2,0),0)),"",VLOOKUP($H4064*100+Q$2,Feuil2!$A$3:$CQ$931,HLOOKUP(Feuil1!$F4064,Feuil2!$E$1:$DG$2,2,0),0))</f>
        <v>21.1</v>
      </c>
      <c r="R4064" s="12">
        <f>IF(ISBLANK(VLOOKUP($H4064*100+R$2,Feuil2!$A$3:$CQ$931,HLOOKUP(Feuil1!$F4064,Feuil2!$E$1:$DG$2,2,0),0)),"",VLOOKUP($H4064*100+R$2,Feuil2!$A$3:$CQ$931,HLOOKUP(Feuil1!$F4064,Feuil2!$E$1:$DG$2,2,0),0))</f>
        <v>0</v>
      </c>
      <c r="S4064" s="12">
        <f>IF(ISBLANK(VLOOKUP($H4064*100+S$2,Feuil2!$A$3:$CQ$931,HLOOKUP(Feuil1!$F4064,Feuil2!$E$1:$DG$2,2,0),0)),"",VLOOKUP($H4064*100+S$2,Feuil2!$A$3:$CQ$931,HLOOKUP(Feuil1!$F4064,Feuil2!$E$1:$DG$2,2,0),0))</f>
        <v>1.9</v>
      </c>
      <c r="T4064" s="12">
        <f>IF(ISBLANK(VLOOKUP($H4064*100+T$2,Feuil2!$A$3:$CQ$931,HLOOKUP(Feuil1!$F4064,Feuil2!$E$1:$DG$2,2,0),0)),"",VLOOKUP($H4064*100+T$2,Feuil2!$A$3:$CQ$931,HLOOKUP(Feuil1!$F4064,Feuil2!$E$1:$DG$2,2,0),0))</f>
        <v>0</v>
      </c>
      <c r="U4064" s="12">
        <f t="shared" si="86"/>
        <v>567.30000000000007</v>
      </c>
    </row>
    <row r="4065" spans="1:21" x14ac:dyDescent="0.35">
      <c r="A4065" s="33" t="s">
        <v>105</v>
      </c>
      <c r="B4065" s="8" t="s">
        <v>100</v>
      </c>
      <c r="C4065" s="39">
        <v>524031</v>
      </c>
      <c r="D4065" s="39">
        <v>461642</v>
      </c>
      <c r="E4065" s="39">
        <v>201</v>
      </c>
      <c r="F4065" s="10">
        <v>7283</v>
      </c>
      <c r="G4065" s="5" t="s">
        <v>47</v>
      </c>
      <c r="H4065" s="11">
        <v>1994</v>
      </c>
      <c r="I4065" s="12">
        <f>IF(ISBLANK(VLOOKUP($H4065*100+I$2,Feuil2!$A$3:$CQ$931,HLOOKUP(Feuil1!$F4065,Feuil2!$E$1:$DG$2,2,0),0)),"",VLOOKUP($H4065*100+I$2,Feuil2!$A$3:$CQ$931,HLOOKUP(Feuil1!$F4065,Feuil2!$E$1:$DG$2,2,0),0))</f>
        <v>20</v>
      </c>
      <c r="J4065" s="12">
        <f>IF(ISBLANK(VLOOKUP($H4065*100+J$2,Feuil2!$A$3:$CQ$931,HLOOKUP(Feuil1!$F4065,Feuil2!$E$1:$DG$2,2,0),0)),"",VLOOKUP($H4065*100+J$2,Feuil2!$A$3:$CQ$931,HLOOKUP(Feuil1!$F4065,Feuil2!$E$1:$DG$2,2,0),0))</f>
        <v>76.7</v>
      </c>
      <c r="K4065" s="12">
        <f>IF(ISBLANK(VLOOKUP($H4065*100+K$2,Feuil2!$A$3:$CQ$931,HLOOKUP(Feuil1!$F4065,Feuil2!$E$1:$DG$2,2,0),0)),"",VLOOKUP($H4065*100+K$2,Feuil2!$A$3:$CQ$931,HLOOKUP(Feuil1!$F4065,Feuil2!$E$1:$DG$2,2,0),0))</f>
        <v>58.2</v>
      </c>
      <c r="L4065" s="12">
        <f>IF(ISBLANK(VLOOKUP($H4065*100+L$2,Feuil2!$A$3:$CQ$931,HLOOKUP(Feuil1!$F4065,Feuil2!$E$1:$DG$2,2,0),0)),"",VLOOKUP($H4065*100+L$2,Feuil2!$A$3:$CQ$931,HLOOKUP(Feuil1!$F4065,Feuil2!$E$1:$DG$2,2,0),0))</f>
        <v>0.4</v>
      </c>
      <c r="M4065" s="12">
        <f>IF(ISBLANK(VLOOKUP($H4065*100+M$2,Feuil2!$A$3:$CQ$931,HLOOKUP(Feuil1!$F4065,Feuil2!$E$1:$DG$2,2,0),0)),"",VLOOKUP($H4065*100+M$2,Feuil2!$A$3:$CQ$931,HLOOKUP(Feuil1!$F4065,Feuil2!$E$1:$DG$2,2,0),0))</f>
        <v>31.8</v>
      </c>
      <c r="N4065" s="12">
        <f>IF(ISBLANK(VLOOKUP($H4065*100+N$2,Feuil2!$A$3:$CQ$931,HLOOKUP(Feuil1!$F4065,Feuil2!$E$1:$DG$2,2,0),0)),"",VLOOKUP($H4065*100+N$2,Feuil2!$A$3:$CQ$931,HLOOKUP(Feuil1!$F4065,Feuil2!$E$1:$DG$2,2,0),0))</f>
        <v>14.8</v>
      </c>
      <c r="O4065" s="12">
        <f>IF(ISBLANK(VLOOKUP($H4065*100+O$2,Feuil2!$A$3:$CQ$931,HLOOKUP(Feuil1!$F4065,Feuil2!$E$1:$DG$2,2,0),0)),"",VLOOKUP($H4065*100+O$2,Feuil2!$A$3:$CQ$931,HLOOKUP(Feuil1!$F4065,Feuil2!$E$1:$DG$2,2,0),0))</f>
        <v>40.5</v>
      </c>
      <c r="P4065" s="12">
        <f>IF(ISBLANK(VLOOKUP($H4065*100+P$2,Feuil2!$A$3:$CQ$931,HLOOKUP(Feuil1!$F4065,Feuil2!$E$1:$DG$2,2,0),0)),"",VLOOKUP($H4065*100+P$2,Feuil2!$A$3:$CQ$931,HLOOKUP(Feuil1!$F4065,Feuil2!$E$1:$DG$2,2,0),0))</f>
        <v>29.4</v>
      </c>
      <c r="Q4065" s="12">
        <f>IF(ISBLANK(VLOOKUP($H4065*100+Q$2,Feuil2!$A$3:$CQ$931,HLOOKUP(Feuil1!$F4065,Feuil2!$E$1:$DG$2,2,0),0)),"",VLOOKUP($H4065*100+Q$2,Feuil2!$A$3:$CQ$931,HLOOKUP(Feuil1!$F4065,Feuil2!$E$1:$DG$2,2,0),0))</f>
        <v>3.9</v>
      </c>
      <c r="R4065" s="12">
        <f>IF(ISBLANK(VLOOKUP($H4065*100+R$2,Feuil2!$A$3:$CQ$931,HLOOKUP(Feuil1!$F4065,Feuil2!$E$1:$DG$2,2,0),0)),"",VLOOKUP($H4065*100+R$2,Feuil2!$A$3:$CQ$931,HLOOKUP(Feuil1!$F4065,Feuil2!$E$1:$DG$2,2,0),0))</f>
        <v>44.9</v>
      </c>
      <c r="S4065" s="12">
        <f>IF(ISBLANK(VLOOKUP($H4065*100+S$2,Feuil2!$A$3:$CQ$931,HLOOKUP(Feuil1!$F4065,Feuil2!$E$1:$DG$2,2,0),0)),"",VLOOKUP($H4065*100+S$2,Feuil2!$A$3:$CQ$931,HLOOKUP(Feuil1!$F4065,Feuil2!$E$1:$DG$2,2,0),0))</f>
        <v>2.1</v>
      </c>
      <c r="T4065" s="12">
        <f>IF(ISBLANK(VLOOKUP($H4065*100+T$2,Feuil2!$A$3:$CQ$931,HLOOKUP(Feuil1!$F4065,Feuil2!$E$1:$DG$2,2,0),0)),"",VLOOKUP($H4065*100+T$2,Feuil2!$A$3:$CQ$931,HLOOKUP(Feuil1!$F4065,Feuil2!$E$1:$DG$2,2,0),0))</f>
        <v>0.8</v>
      </c>
      <c r="U4065" s="12">
        <f t="shared" si="86"/>
        <v>323.5</v>
      </c>
    </row>
    <row r="4066" spans="1:21" x14ac:dyDescent="0.35">
      <c r="A4066" s="33" t="s">
        <v>105</v>
      </c>
      <c r="B4066" s="8" t="s">
        <v>100</v>
      </c>
      <c r="C4066" s="39">
        <v>524031</v>
      </c>
      <c r="D4066" s="39">
        <v>461642</v>
      </c>
      <c r="E4066" s="39">
        <v>201</v>
      </c>
      <c r="F4066" s="10">
        <v>7283</v>
      </c>
      <c r="G4066" s="5" t="s">
        <v>47</v>
      </c>
      <c r="H4066" s="11">
        <v>1995</v>
      </c>
      <c r="I4066" s="12">
        <f>IF(ISBLANK(VLOOKUP($H4066*100+I$2,Feuil2!$A$3:$CQ$931,HLOOKUP(Feuil1!$F4066,Feuil2!$E$1:$DG$2,2,0),0)),"",VLOOKUP($H4066*100+I$2,Feuil2!$A$3:$CQ$931,HLOOKUP(Feuil1!$F4066,Feuil2!$E$1:$DG$2,2,0),0))</f>
        <v>10</v>
      </c>
      <c r="J4066" s="12">
        <f>IF(ISBLANK(VLOOKUP($H4066*100+J$2,Feuil2!$A$3:$CQ$931,HLOOKUP(Feuil1!$F4066,Feuil2!$E$1:$DG$2,2,0),0)),"",VLOOKUP($H4066*100+J$2,Feuil2!$A$3:$CQ$931,HLOOKUP(Feuil1!$F4066,Feuil2!$E$1:$DG$2,2,0),0))</f>
        <v>2.1</v>
      </c>
      <c r="K4066" s="12">
        <f>IF(ISBLANK(VLOOKUP($H4066*100+K$2,Feuil2!$A$3:$CQ$931,HLOOKUP(Feuil1!$F4066,Feuil2!$E$1:$DG$2,2,0),0)),"",VLOOKUP($H4066*100+K$2,Feuil2!$A$3:$CQ$931,HLOOKUP(Feuil1!$F4066,Feuil2!$E$1:$DG$2,2,0),0))</f>
        <v>78.2</v>
      </c>
      <c r="L4066" s="12">
        <f>IF(ISBLANK(VLOOKUP($H4066*100+L$2,Feuil2!$A$3:$CQ$931,HLOOKUP(Feuil1!$F4066,Feuil2!$E$1:$DG$2,2,0),0)),"",VLOOKUP($H4066*100+L$2,Feuil2!$A$3:$CQ$931,HLOOKUP(Feuil1!$F4066,Feuil2!$E$1:$DG$2,2,0),0))</f>
        <v>209</v>
      </c>
      <c r="M4066" s="12">
        <f>IF(ISBLANK(VLOOKUP($H4066*100+M$2,Feuil2!$A$3:$CQ$931,HLOOKUP(Feuil1!$F4066,Feuil2!$E$1:$DG$2,2,0),0)),"",VLOOKUP($H4066*100+M$2,Feuil2!$A$3:$CQ$931,HLOOKUP(Feuil1!$F4066,Feuil2!$E$1:$DG$2,2,0),0))</f>
        <v>468.3</v>
      </c>
      <c r="N4066" s="12">
        <f>IF(ISBLANK(VLOOKUP($H4066*100+N$2,Feuil2!$A$3:$CQ$931,HLOOKUP(Feuil1!$F4066,Feuil2!$E$1:$DG$2,2,0),0)),"",VLOOKUP($H4066*100+N$2,Feuil2!$A$3:$CQ$931,HLOOKUP(Feuil1!$F4066,Feuil2!$E$1:$DG$2,2,0),0))</f>
        <v>57.3</v>
      </c>
      <c r="O4066" s="12">
        <f>IF(ISBLANK(VLOOKUP($H4066*100+O$2,Feuil2!$A$3:$CQ$931,HLOOKUP(Feuil1!$F4066,Feuil2!$E$1:$DG$2,2,0),0)),"",VLOOKUP($H4066*100+O$2,Feuil2!$A$3:$CQ$931,HLOOKUP(Feuil1!$F4066,Feuil2!$E$1:$DG$2,2,0),0))</f>
        <v>98.1</v>
      </c>
      <c r="P4066" s="12">
        <f>IF(ISBLANK(VLOOKUP($H4066*100+P$2,Feuil2!$A$3:$CQ$931,HLOOKUP(Feuil1!$F4066,Feuil2!$E$1:$DG$2,2,0),0)),"",VLOOKUP($H4066*100+P$2,Feuil2!$A$3:$CQ$931,HLOOKUP(Feuil1!$F4066,Feuil2!$E$1:$DG$2,2,0),0))</f>
        <v>65.8</v>
      </c>
      <c r="Q4066" s="12">
        <f>IF(ISBLANK(VLOOKUP($H4066*100+Q$2,Feuil2!$A$3:$CQ$931,HLOOKUP(Feuil1!$F4066,Feuil2!$E$1:$DG$2,2,0),0)),"",VLOOKUP($H4066*100+Q$2,Feuil2!$A$3:$CQ$931,HLOOKUP(Feuil1!$F4066,Feuil2!$E$1:$DG$2,2,0),0))</f>
        <v>144.4</v>
      </c>
      <c r="R4066" s="12">
        <f>IF(ISBLANK(VLOOKUP($H4066*100+R$2,Feuil2!$A$3:$CQ$931,HLOOKUP(Feuil1!$F4066,Feuil2!$E$1:$DG$2,2,0),0)),"",VLOOKUP($H4066*100+R$2,Feuil2!$A$3:$CQ$931,HLOOKUP(Feuil1!$F4066,Feuil2!$E$1:$DG$2,2,0),0))</f>
        <v>8.6</v>
      </c>
      <c r="S4066" s="12">
        <f>IF(ISBLANK(VLOOKUP($H4066*100+S$2,Feuil2!$A$3:$CQ$931,HLOOKUP(Feuil1!$F4066,Feuil2!$E$1:$DG$2,2,0),0)),"",VLOOKUP($H4066*100+S$2,Feuil2!$A$3:$CQ$931,HLOOKUP(Feuil1!$F4066,Feuil2!$E$1:$DG$2,2,0),0))</f>
        <v>0</v>
      </c>
      <c r="T4066" s="12">
        <f>IF(ISBLANK(VLOOKUP($H4066*100+T$2,Feuil2!$A$3:$CQ$931,HLOOKUP(Feuil1!$F4066,Feuil2!$E$1:$DG$2,2,0),0)),"",VLOOKUP($H4066*100+T$2,Feuil2!$A$3:$CQ$931,HLOOKUP(Feuil1!$F4066,Feuil2!$E$1:$DG$2,2,0),0))</f>
        <v>7.3</v>
      </c>
      <c r="U4066" s="12">
        <f t="shared" si="86"/>
        <v>1149.0999999999999</v>
      </c>
    </row>
    <row r="4067" spans="1:21" x14ac:dyDescent="0.35">
      <c r="A4067" s="33" t="s">
        <v>105</v>
      </c>
      <c r="B4067" s="8" t="s">
        <v>100</v>
      </c>
      <c r="C4067" s="39">
        <v>524031</v>
      </c>
      <c r="D4067" s="39">
        <v>461642</v>
      </c>
      <c r="E4067" s="39">
        <v>201</v>
      </c>
      <c r="F4067" s="10">
        <v>7283</v>
      </c>
      <c r="G4067" s="5" t="s">
        <v>47</v>
      </c>
      <c r="H4067" s="11">
        <v>1996</v>
      </c>
      <c r="I4067" s="12">
        <f>IF(ISBLANK(VLOOKUP($H4067*100+I$2,Feuil2!$A$3:$CQ$931,HLOOKUP(Feuil1!$F4067,Feuil2!$E$1:$DG$2,2,0),0)),"",VLOOKUP($H4067*100+I$2,Feuil2!$A$3:$CQ$931,HLOOKUP(Feuil1!$F4067,Feuil2!$E$1:$DG$2,2,0),0))</f>
        <v>39.6</v>
      </c>
      <c r="J4067" s="12">
        <f>IF(ISBLANK(VLOOKUP($H4067*100+J$2,Feuil2!$A$3:$CQ$931,HLOOKUP(Feuil1!$F4067,Feuil2!$E$1:$DG$2,2,0),0)),"",VLOOKUP($H4067*100+J$2,Feuil2!$A$3:$CQ$931,HLOOKUP(Feuil1!$F4067,Feuil2!$E$1:$DG$2,2,0),0))</f>
        <v>67.5</v>
      </c>
      <c r="K4067" s="12">
        <f>IF(ISBLANK(VLOOKUP($H4067*100+K$2,Feuil2!$A$3:$CQ$931,HLOOKUP(Feuil1!$F4067,Feuil2!$E$1:$DG$2,2,0),0)),"",VLOOKUP($H4067*100+K$2,Feuil2!$A$3:$CQ$931,HLOOKUP(Feuil1!$F4067,Feuil2!$E$1:$DG$2,2,0),0))</f>
        <v>47.4</v>
      </c>
      <c r="L4067" s="12">
        <f>IF(ISBLANK(VLOOKUP($H4067*100+L$2,Feuil2!$A$3:$CQ$931,HLOOKUP(Feuil1!$F4067,Feuil2!$E$1:$DG$2,2,0),0)),"",VLOOKUP($H4067*100+L$2,Feuil2!$A$3:$CQ$931,HLOOKUP(Feuil1!$F4067,Feuil2!$E$1:$DG$2,2,0),0))</f>
        <v>436.2</v>
      </c>
      <c r="M4067" s="12">
        <f>IF(ISBLANK(VLOOKUP($H4067*100+M$2,Feuil2!$A$3:$CQ$931,HLOOKUP(Feuil1!$F4067,Feuil2!$E$1:$DG$2,2,0),0)),"",VLOOKUP($H4067*100+M$2,Feuil2!$A$3:$CQ$931,HLOOKUP(Feuil1!$F4067,Feuil2!$E$1:$DG$2,2,0),0))</f>
        <v>165.3</v>
      </c>
      <c r="N4067" s="12">
        <f>IF(ISBLANK(VLOOKUP($H4067*100+N$2,Feuil2!$A$3:$CQ$931,HLOOKUP(Feuil1!$F4067,Feuil2!$E$1:$DG$2,2,0),0)),"",VLOOKUP($H4067*100+N$2,Feuil2!$A$3:$CQ$931,HLOOKUP(Feuil1!$F4067,Feuil2!$E$1:$DG$2,2,0),0))</f>
        <v>0</v>
      </c>
      <c r="O4067" s="12">
        <f>IF(ISBLANK(VLOOKUP($H4067*100+O$2,Feuil2!$A$3:$CQ$931,HLOOKUP(Feuil1!$F4067,Feuil2!$E$1:$DG$2,2,0),0)),"",VLOOKUP($H4067*100+O$2,Feuil2!$A$3:$CQ$931,HLOOKUP(Feuil1!$F4067,Feuil2!$E$1:$DG$2,2,0),0))</f>
        <v>5.3</v>
      </c>
      <c r="P4067" s="12">
        <f>IF(ISBLANK(VLOOKUP($H4067*100+P$2,Feuil2!$A$3:$CQ$931,HLOOKUP(Feuil1!$F4067,Feuil2!$E$1:$DG$2,2,0),0)),"",VLOOKUP($H4067*100+P$2,Feuil2!$A$3:$CQ$931,HLOOKUP(Feuil1!$F4067,Feuil2!$E$1:$DG$2,2,0),0))</f>
        <v>90.2</v>
      </c>
      <c r="Q4067" s="12">
        <f>IF(ISBLANK(VLOOKUP($H4067*100+Q$2,Feuil2!$A$3:$CQ$931,HLOOKUP(Feuil1!$F4067,Feuil2!$E$1:$DG$2,2,0),0)),"",VLOOKUP($H4067*100+Q$2,Feuil2!$A$3:$CQ$931,HLOOKUP(Feuil1!$F4067,Feuil2!$E$1:$DG$2,2,0),0))</f>
        <v>51.6</v>
      </c>
      <c r="R4067" s="12">
        <f>IF(ISBLANK(VLOOKUP($H4067*100+R$2,Feuil2!$A$3:$CQ$931,HLOOKUP(Feuil1!$F4067,Feuil2!$E$1:$DG$2,2,0),0)),"",VLOOKUP($H4067*100+R$2,Feuil2!$A$3:$CQ$931,HLOOKUP(Feuil1!$F4067,Feuil2!$E$1:$DG$2,2,0),0))</f>
        <v>11.5</v>
      </c>
      <c r="S4067" s="12">
        <f>IF(ISBLANK(VLOOKUP($H4067*100+S$2,Feuil2!$A$3:$CQ$931,HLOOKUP(Feuil1!$F4067,Feuil2!$E$1:$DG$2,2,0),0)),"",VLOOKUP($H4067*100+S$2,Feuil2!$A$3:$CQ$931,HLOOKUP(Feuil1!$F4067,Feuil2!$E$1:$DG$2,2,0),0))</f>
        <v>0</v>
      </c>
      <c r="T4067" s="12">
        <f>IF(ISBLANK(VLOOKUP($H4067*100+T$2,Feuil2!$A$3:$CQ$931,HLOOKUP(Feuil1!$F4067,Feuil2!$E$1:$DG$2,2,0),0)),"",VLOOKUP($H4067*100+T$2,Feuil2!$A$3:$CQ$931,HLOOKUP(Feuil1!$F4067,Feuil2!$E$1:$DG$2,2,0),0))</f>
        <v>11.4</v>
      </c>
      <c r="U4067" s="12">
        <f t="shared" si="86"/>
        <v>926</v>
      </c>
    </row>
    <row r="4068" spans="1:21" x14ac:dyDescent="0.35">
      <c r="A4068" s="33" t="s">
        <v>105</v>
      </c>
      <c r="B4068" s="8" t="s">
        <v>100</v>
      </c>
      <c r="C4068" s="39">
        <v>524031</v>
      </c>
      <c r="D4068" s="39">
        <v>461642</v>
      </c>
      <c r="E4068" s="39">
        <v>201</v>
      </c>
      <c r="F4068" s="10">
        <v>7283</v>
      </c>
      <c r="G4068" s="5" t="s">
        <v>47</v>
      </c>
      <c r="H4068" s="11">
        <v>1997</v>
      </c>
      <c r="I4068" s="12">
        <f>IF(ISBLANK(VLOOKUP($H4068*100+I$2,Feuil2!$A$3:$CQ$931,HLOOKUP(Feuil1!$F4068,Feuil2!$E$1:$DG$2,2,0),0)),"",VLOOKUP($H4068*100+I$2,Feuil2!$A$3:$CQ$931,HLOOKUP(Feuil1!$F4068,Feuil2!$E$1:$DG$2,2,0),0))</f>
        <v>30.7</v>
      </c>
      <c r="J4068" s="12">
        <f>IF(ISBLANK(VLOOKUP($H4068*100+J$2,Feuil2!$A$3:$CQ$931,HLOOKUP(Feuil1!$F4068,Feuil2!$E$1:$DG$2,2,0),0)),"",VLOOKUP($H4068*100+J$2,Feuil2!$A$3:$CQ$931,HLOOKUP(Feuil1!$F4068,Feuil2!$E$1:$DG$2,2,0),0))</f>
        <v>71.7</v>
      </c>
      <c r="K4068" s="12">
        <f>IF(ISBLANK(VLOOKUP($H4068*100+K$2,Feuil2!$A$3:$CQ$931,HLOOKUP(Feuil1!$F4068,Feuil2!$E$1:$DG$2,2,0),0)),"",VLOOKUP($H4068*100+K$2,Feuil2!$A$3:$CQ$931,HLOOKUP(Feuil1!$F4068,Feuil2!$E$1:$DG$2,2,0),0))</f>
        <v>229.2</v>
      </c>
      <c r="L4068" s="12">
        <f>IF(ISBLANK(VLOOKUP($H4068*100+L$2,Feuil2!$A$3:$CQ$931,HLOOKUP(Feuil1!$F4068,Feuil2!$E$1:$DG$2,2,0),0)),"",VLOOKUP($H4068*100+L$2,Feuil2!$A$3:$CQ$931,HLOOKUP(Feuil1!$F4068,Feuil2!$E$1:$DG$2,2,0),0))</f>
        <v>166.5</v>
      </c>
      <c r="M4068" s="12">
        <f>IF(ISBLANK(VLOOKUP($H4068*100+M$2,Feuil2!$A$3:$CQ$931,HLOOKUP(Feuil1!$F4068,Feuil2!$E$1:$DG$2,2,0),0)),"",VLOOKUP($H4068*100+M$2,Feuil2!$A$3:$CQ$931,HLOOKUP(Feuil1!$F4068,Feuil2!$E$1:$DG$2,2,0),0))</f>
        <v>45.5</v>
      </c>
      <c r="N4068" s="12">
        <f>IF(ISBLANK(VLOOKUP($H4068*100+N$2,Feuil2!$A$3:$CQ$931,HLOOKUP(Feuil1!$F4068,Feuil2!$E$1:$DG$2,2,0),0)),"",VLOOKUP($H4068*100+N$2,Feuil2!$A$3:$CQ$931,HLOOKUP(Feuil1!$F4068,Feuil2!$E$1:$DG$2,2,0),0))</f>
        <v>159.69999999999999</v>
      </c>
      <c r="O4068" s="12">
        <f>IF(ISBLANK(VLOOKUP($H4068*100+O$2,Feuil2!$A$3:$CQ$931,HLOOKUP(Feuil1!$F4068,Feuil2!$E$1:$DG$2,2,0),0)),"",VLOOKUP($H4068*100+O$2,Feuil2!$A$3:$CQ$931,HLOOKUP(Feuil1!$F4068,Feuil2!$E$1:$DG$2,2,0),0))</f>
        <v>18.600000000000001</v>
      </c>
      <c r="P4068" s="12">
        <f>IF(ISBLANK(VLOOKUP($H4068*100+P$2,Feuil2!$A$3:$CQ$931,HLOOKUP(Feuil1!$F4068,Feuil2!$E$1:$DG$2,2,0),0)),"",VLOOKUP($H4068*100+P$2,Feuil2!$A$3:$CQ$931,HLOOKUP(Feuil1!$F4068,Feuil2!$E$1:$DG$2,2,0),0))</f>
        <v>9.6</v>
      </c>
      <c r="Q4068" s="12">
        <f>IF(ISBLANK(VLOOKUP($H4068*100+Q$2,Feuil2!$A$3:$CQ$931,HLOOKUP(Feuil1!$F4068,Feuil2!$E$1:$DG$2,2,0),0)),"",VLOOKUP($H4068*100+Q$2,Feuil2!$A$3:$CQ$931,HLOOKUP(Feuil1!$F4068,Feuil2!$E$1:$DG$2,2,0),0))</f>
        <v>48.8</v>
      </c>
      <c r="R4068" s="12">
        <f>IF(ISBLANK(VLOOKUP($H4068*100+R$2,Feuil2!$A$3:$CQ$931,HLOOKUP(Feuil1!$F4068,Feuil2!$E$1:$DG$2,2,0),0)),"",VLOOKUP($H4068*100+R$2,Feuil2!$A$3:$CQ$931,HLOOKUP(Feuil1!$F4068,Feuil2!$E$1:$DG$2,2,0),0))</f>
        <v>2.2000000000000002</v>
      </c>
      <c r="S4068" s="12">
        <f>IF(ISBLANK(VLOOKUP($H4068*100+S$2,Feuil2!$A$3:$CQ$931,HLOOKUP(Feuil1!$F4068,Feuil2!$E$1:$DG$2,2,0),0)),"",VLOOKUP($H4068*100+S$2,Feuil2!$A$3:$CQ$931,HLOOKUP(Feuil1!$F4068,Feuil2!$E$1:$DG$2,2,0),0))</f>
        <v>0</v>
      </c>
      <c r="T4068" s="12">
        <f>IF(ISBLANK(VLOOKUP($H4068*100+T$2,Feuil2!$A$3:$CQ$931,HLOOKUP(Feuil1!$F4068,Feuil2!$E$1:$DG$2,2,0),0)),"",VLOOKUP($H4068*100+T$2,Feuil2!$A$3:$CQ$931,HLOOKUP(Feuil1!$F4068,Feuil2!$E$1:$DG$2,2,0),0))</f>
        <v>0</v>
      </c>
      <c r="U4068" s="12">
        <f t="shared" si="86"/>
        <v>782.5</v>
      </c>
    </row>
    <row r="4069" spans="1:21" x14ac:dyDescent="0.35">
      <c r="A4069" s="33" t="s">
        <v>105</v>
      </c>
      <c r="B4069" s="8" t="s">
        <v>100</v>
      </c>
      <c r="C4069" s="39">
        <v>524031</v>
      </c>
      <c r="D4069" s="39">
        <v>461642</v>
      </c>
      <c r="E4069" s="39">
        <v>201</v>
      </c>
      <c r="F4069" s="10">
        <v>7283</v>
      </c>
      <c r="G4069" s="5" t="s">
        <v>47</v>
      </c>
      <c r="H4069" s="11">
        <v>1998</v>
      </c>
      <c r="I4069" s="12">
        <f>IF(ISBLANK(VLOOKUP($H4069*100+I$2,Feuil2!$A$3:$CQ$931,HLOOKUP(Feuil1!$F4069,Feuil2!$E$1:$DG$2,2,0),0)),"",VLOOKUP($H4069*100+I$2,Feuil2!$A$3:$CQ$931,HLOOKUP(Feuil1!$F4069,Feuil2!$E$1:$DG$2,2,0),0))</f>
        <v>35</v>
      </c>
      <c r="J4069" s="12">
        <f>IF(ISBLANK(VLOOKUP($H4069*100+J$2,Feuil2!$A$3:$CQ$931,HLOOKUP(Feuil1!$F4069,Feuil2!$E$1:$DG$2,2,0),0)),"",VLOOKUP($H4069*100+J$2,Feuil2!$A$3:$CQ$931,HLOOKUP(Feuil1!$F4069,Feuil2!$E$1:$DG$2,2,0),0))</f>
        <v>2.6</v>
      </c>
      <c r="K4069" s="12">
        <f>IF(ISBLANK(VLOOKUP($H4069*100+K$2,Feuil2!$A$3:$CQ$931,HLOOKUP(Feuil1!$F4069,Feuil2!$E$1:$DG$2,2,0),0)),"",VLOOKUP($H4069*100+K$2,Feuil2!$A$3:$CQ$931,HLOOKUP(Feuil1!$F4069,Feuil2!$E$1:$DG$2,2,0),0))</f>
        <v>0</v>
      </c>
      <c r="L4069" s="12">
        <f>IF(ISBLANK(VLOOKUP($H4069*100+L$2,Feuil2!$A$3:$CQ$931,HLOOKUP(Feuil1!$F4069,Feuil2!$E$1:$DG$2,2,0),0)),"",VLOOKUP($H4069*100+L$2,Feuil2!$A$3:$CQ$931,HLOOKUP(Feuil1!$F4069,Feuil2!$E$1:$DG$2,2,0),0))</f>
        <v>97.6</v>
      </c>
      <c r="M4069" s="12">
        <f>IF(ISBLANK(VLOOKUP($H4069*100+M$2,Feuil2!$A$3:$CQ$931,HLOOKUP(Feuil1!$F4069,Feuil2!$E$1:$DG$2,2,0),0)),"",VLOOKUP($H4069*100+M$2,Feuil2!$A$3:$CQ$931,HLOOKUP(Feuil1!$F4069,Feuil2!$E$1:$DG$2,2,0),0))</f>
        <v>67.7</v>
      </c>
      <c r="N4069" s="12">
        <f>IF(ISBLANK(VLOOKUP($H4069*100+N$2,Feuil2!$A$3:$CQ$931,HLOOKUP(Feuil1!$F4069,Feuil2!$E$1:$DG$2,2,0),0)),"",VLOOKUP($H4069*100+N$2,Feuil2!$A$3:$CQ$931,HLOOKUP(Feuil1!$F4069,Feuil2!$E$1:$DG$2,2,0),0))</f>
        <v>42.2</v>
      </c>
      <c r="O4069" s="12">
        <f>IF(ISBLANK(VLOOKUP($H4069*100+O$2,Feuil2!$A$3:$CQ$931,HLOOKUP(Feuil1!$F4069,Feuil2!$E$1:$DG$2,2,0),0)),"",VLOOKUP($H4069*100+O$2,Feuil2!$A$3:$CQ$931,HLOOKUP(Feuil1!$F4069,Feuil2!$E$1:$DG$2,2,0),0))</f>
        <v>34.799999999999997</v>
      </c>
      <c r="P4069" s="12">
        <f>IF(ISBLANK(VLOOKUP($H4069*100+P$2,Feuil2!$A$3:$CQ$931,HLOOKUP(Feuil1!$F4069,Feuil2!$E$1:$DG$2,2,0),0)),"",VLOOKUP($H4069*100+P$2,Feuil2!$A$3:$CQ$931,HLOOKUP(Feuil1!$F4069,Feuil2!$E$1:$DG$2,2,0),0))</f>
        <v>3</v>
      </c>
      <c r="Q4069" s="12">
        <f>IF(ISBLANK(VLOOKUP($H4069*100+Q$2,Feuil2!$A$3:$CQ$931,HLOOKUP(Feuil1!$F4069,Feuil2!$E$1:$DG$2,2,0),0)),"",VLOOKUP($H4069*100+Q$2,Feuil2!$A$3:$CQ$931,HLOOKUP(Feuil1!$F4069,Feuil2!$E$1:$DG$2,2,0),0))</f>
        <v>17.100000000000001</v>
      </c>
      <c r="R4069" s="12">
        <f>IF(ISBLANK(VLOOKUP($H4069*100+R$2,Feuil2!$A$3:$CQ$931,HLOOKUP(Feuil1!$F4069,Feuil2!$E$1:$DG$2,2,0),0)),"",VLOOKUP($H4069*100+R$2,Feuil2!$A$3:$CQ$931,HLOOKUP(Feuil1!$F4069,Feuil2!$E$1:$DG$2,2,0),0))</f>
        <v>1</v>
      </c>
      <c r="S4069" s="12">
        <f>IF(ISBLANK(VLOOKUP($H4069*100+S$2,Feuil2!$A$3:$CQ$931,HLOOKUP(Feuil1!$F4069,Feuil2!$E$1:$DG$2,2,0),0)),"",VLOOKUP($H4069*100+S$2,Feuil2!$A$3:$CQ$931,HLOOKUP(Feuil1!$F4069,Feuil2!$E$1:$DG$2,2,0),0))</f>
        <v>0</v>
      </c>
      <c r="T4069" s="12">
        <f>IF(ISBLANK(VLOOKUP($H4069*100+T$2,Feuil2!$A$3:$CQ$931,HLOOKUP(Feuil1!$F4069,Feuil2!$E$1:$DG$2,2,0),0)),"",VLOOKUP($H4069*100+T$2,Feuil2!$A$3:$CQ$931,HLOOKUP(Feuil1!$F4069,Feuil2!$E$1:$DG$2,2,0),0))</f>
        <v>0</v>
      </c>
      <c r="U4069" s="12">
        <f t="shared" si="86"/>
        <v>301</v>
      </c>
    </row>
    <row r="4070" spans="1:21" x14ac:dyDescent="0.35">
      <c r="A4070" s="33" t="s">
        <v>105</v>
      </c>
      <c r="B4070" s="8" t="s">
        <v>100</v>
      </c>
      <c r="C4070" s="39">
        <v>524031</v>
      </c>
      <c r="D4070" s="39">
        <v>461642</v>
      </c>
      <c r="E4070" s="39">
        <v>201</v>
      </c>
      <c r="F4070" s="10">
        <v>7283</v>
      </c>
      <c r="G4070" s="5" t="s">
        <v>47</v>
      </c>
      <c r="H4070" s="11">
        <v>1999</v>
      </c>
      <c r="I4070" s="12">
        <f>IF(ISBLANK(VLOOKUP($H4070*100+I$2,Feuil2!$A$3:$CQ$931,HLOOKUP(Feuil1!$F4070,Feuil2!$E$1:$DG$2,2,0),0)),"",VLOOKUP($H4070*100+I$2,Feuil2!$A$3:$CQ$931,HLOOKUP(Feuil1!$F4070,Feuil2!$E$1:$DG$2,2,0),0))</f>
        <v>6</v>
      </c>
      <c r="J4070" s="12">
        <f>IF(ISBLANK(VLOOKUP($H4070*100+J$2,Feuil2!$A$3:$CQ$931,HLOOKUP(Feuil1!$F4070,Feuil2!$E$1:$DG$2,2,0),0)),"",VLOOKUP($H4070*100+J$2,Feuil2!$A$3:$CQ$931,HLOOKUP(Feuil1!$F4070,Feuil2!$E$1:$DG$2,2,0),0))</f>
        <v>86.1</v>
      </c>
      <c r="K4070" s="12">
        <f>IF(ISBLANK(VLOOKUP($H4070*100+K$2,Feuil2!$A$3:$CQ$931,HLOOKUP(Feuil1!$F4070,Feuil2!$E$1:$DG$2,2,0),0)),"",VLOOKUP($H4070*100+K$2,Feuil2!$A$3:$CQ$931,HLOOKUP(Feuil1!$F4070,Feuil2!$E$1:$DG$2,2,0),0))</f>
        <v>48.7</v>
      </c>
      <c r="L4070" s="12">
        <f>IF(ISBLANK(VLOOKUP($H4070*100+L$2,Feuil2!$A$3:$CQ$931,HLOOKUP(Feuil1!$F4070,Feuil2!$E$1:$DG$2,2,0),0)),"",VLOOKUP($H4070*100+L$2,Feuil2!$A$3:$CQ$931,HLOOKUP(Feuil1!$F4070,Feuil2!$E$1:$DG$2,2,0),0))</f>
        <v>54</v>
      </c>
      <c r="M4070" s="12">
        <f>IF(ISBLANK(VLOOKUP($H4070*100+M$2,Feuil2!$A$3:$CQ$931,HLOOKUP(Feuil1!$F4070,Feuil2!$E$1:$DG$2,2,0),0)),"",VLOOKUP($H4070*100+M$2,Feuil2!$A$3:$CQ$931,HLOOKUP(Feuil1!$F4070,Feuil2!$E$1:$DG$2,2,0),0))</f>
        <v>63.4</v>
      </c>
      <c r="N4070" s="12">
        <f>IF(ISBLANK(VLOOKUP($H4070*100+N$2,Feuil2!$A$3:$CQ$931,HLOOKUP(Feuil1!$F4070,Feuil2!$E$1:$DG$2,2,0),0)),"",VLOOKUP($H4070*100+N$2,Feuil2!$A$3:$CQ$931,HLOOKUP(Feuil1!$F4070,Feuil2!$E$1:$DG$2,2,0),0))</f>
        <v>0</v>
      </c>
      <c r="O4070" s="12">
        <f>IF(ISBLANK(VLOOKUP($H4070*100+O$2,Feuil2!$A$3:$CQ$931,HLOOKUP(Feuil1!$F4070,Feuil2!$E$1:$DG$2,2,0),0)),"",VLOOKUP($H4070*100+O$2,Feuil2!$A$3:$CQ$931,HLOOKUP(Feuil1!$F4070,Feuil2!$E$1:$DG$2,2,0),0))</f>
        <v>4.2</v>
      </c>
      <c r="P4070" s="12">
        <f>IF(ISBLANK(VLOOKUP($H4070*100+P$2,Feuil2!$A$3:$CQ$931,HLOOKUP(Feuil1!$F4070,Feuil2!$E$1:$DG$2,2,0),0)),"",VLOOKUP($H4070*100+P$2,Feuil2!$A$3:$CQ$931,HLOOKUP(Feuil1!$F4070,Feuil2!$E$1:$DG$2,2,0),0))</f>
        <v>128.4</v>
      </c>
      <c r="Q4070" s="12">
        <f>IF(ISBLANK(VLOOKUP($H4070*100+Q$2,Feuil2!$A$3:$CQ$931,HLOOKUP(Feuil1!$F4070,Feuil2!$E$1:$DG$2,2,0),0)),"",VLOOKUP($H4070*100+Q$2,Feuil2!$A$3:$CQ$931,HLOOKUP(Feuil1!$F4070,Feuil2!$E$1:$DG$2,2,0),0))</f>
        <v>57.5</v>
      </c>
      <c r="R4070" s="12">
        <f>IF(ISBLANK(VLOOKUP($H4070*100+R$2,Feuil2!$A$3:$CQ$931,HLOOKUP(Feuil1!$F4070,Feuil2!$E$1:$DG$2,2,0),0)),"",VLOOKUP($H4070*100+R$2,Feuil2!$A$3:$CQ$931,HLOOKUP(Feuil1!$F4070,Feuil2!$E$1:$DG$2,2,0),0))</f>
        <v>0</v>
      </c>
      <c r="S4070" s="12">
        <f>IF(ISBLANK(VLOOKUP($H4070*100+S$2,Feuil2!$A$3:$CQ$931,HLOOKUP(Feuil1!$F4070,Feuil2!$E$1:$DG$2,2,0),0)),"",VLOOKUP($H4070*100+S$2,Feuil2!$A$3:$CQ$931,HLOOKUP(Feuil1!$F4070,Feuil2!$E$1:$DG$2,2,0),0))</f>
        <v>0</v>
      </c>
      <c r="T4070" s="12">
        <f>IF(ISBLANK(VLOOKUP($H4070*100+T$2,Feuil2!$A$3:$CQ$931,HLOOKUP(Feuil1!$F4070,Feuil2!$E$1:$DG$2,2,0),0)),"",VLOOKUP($H4070*100+T$2,Feuil2!$A$3:$CQ$931,HLOOKUP(Feuil1!$F4070,Feuil2!$E$1:$DG$2,2,0),0))</f>
        <v>0</v>
      </c>
      <c r="U4070" s="12">
        <f t="shared" si="86"/>
        <v>448.29999999999995</v>
      </c>
    </row>
    <row r="4071" spans="1:21" x14ac:dyDescent="0.35">
      <c r="A4071" s="33" t="s">
        <v>105</v>
      </c>
      <c r="B4071" s="8" t="s">
        <v>100</v>
      </c>
      <c r="C4071" s="39">
        <v>524031</v>
      </c>
      <c r="D4071" s="39">
        <v>461642</v>
      </c>
      <c r="E4071" s="39">
        <v>201</v>
      </c>
      <c r="F4071" s="10">
        <v>7283</v>
      </c>
      <c r="G4071" s="5" t="s">
        <v>47</v>
      </c>
      <c r="H4071" s="11">
        <v>2000</v>
      </c>
      <c r="I4071" s="12">
        <f>IF(ISBLANK(VLOOKUP($H4071*100+I$2,Feuil2!$A$3:$CQ$931,HLOOKUP(Feuil1!$F4071,Feuil2!$E$1:$DG$2,2,0),0)),"",VLOOKUP($H4071*100+I$2,Feuil2!$A$3:$CQ$931,HLOOKUP(Feuil1!$F4071,Feuil2!$E$1:$DG$2,2,0),0))</f>
        <v>31.3</v>
      </c>
      <c r="J4071" s="12">
        <f>IF(ISBLANK(VLOOKUP($H4071*100+J$2,Feuil2!$A$3:$CQ$931,HLOOKUP(Feuil1!$F4071,Feuil2!$E$1:$DG$2,2,0),0)),"",VLOOKUP($H4071*100+J$2,Feuil2!$A$3:$CQ$931,HLOOKUP(Feuil1!$F4071,Feuil2!$E$1:$DG$2,2,0),0))</f>
        <v>63.9</v>
      </c>
      <c r="K4071" s="12">
        <f>IF(ISBLANK(VLOOKUP($H4071*100+K$2,Feuil2!$A$3:$CQ$931,HLOOKUP(Feuil1!$F4071,Feuil2!$E$1:$DG$2,2,0),0)),"",VLOOKUP($H4071*100+K$2,Feuil2!$A$3:$CQ$931,HLOOKUP(Feuil1!$F4071,Feuil2!$E$1:$DG$2,2,0),0))</f>
        <v>72.2</v>
      </c>
      <c r="L4071" s="12">
        <f>IF(ISBLANK(VLOOKUP($H4071*100+L$2,Feuil2!$A$3:$CQ$931,HLOOKUP(Feuil1!$F4071,Feuil2!$E$1:$DG$2,2,0),0)),"",VLOOKUP($H4071*100+L$2,Feuil2!$A$3:$CQ$931,HLOOKUP(Feuil1!$F4071,Feuil2!$E$1:$DG$2,2,0),0))</f>
        <v>223.2</v>
      </c>
      <c r="M4071" s="12">
        <f>IF(ISBLANK(VLOOKUP($H4071*100+M$2,Feuil2!$A$3:$CQ$931,HLOOKUP(Feuil1!$F4071,Feuil2!$E$1:$DG$2,2,0),0)),"",VLOOKUP($H4071*100+M$2,Feuil2!$A$3:$CQ$931,HLOOKUP(Feuil1!$F4071,Feuil2!$E$1:$DG$2,2,0),0))</f>
        <v>121</v>
      </c>
      <c r="N4071" s="12">
        <f>IF(ISBLANK(VLOOKUP($H4071*100+N$2,Feuil2!$A$3:$CQ$931,HLOOKUP(Feuil1!$F4071,Feuil2!$E$1:$DG$2,2,0),0)),"",VLOOKUP($H4071*100+N$2,Feuil2!$A$3:$CQ$931,HLOOKUP(Feuil1!$F4071,Feuil2!$E$1:$DG$2,2,0),0))</f>
        <v>50.7</v>
      </c>
      <c r="O4071" s="12">
        <f>IF(ISBLANK(VLOOKUP($H4071*100+O$2,Feuil2!$A$3:$CQ$931,HLOOKUP(Feuil1!$F4071,Feuil2!$E$1:$DG$2,2,0),0)),"",VLOOKUP($H4071*100+O$2,Feuil2!$A$3:$CQ$931,HLOOKUP(Feuil1!$F4071,Feuil2!$E$1:$DG$2,2,0),0))</f>
        <v>61</v>
      </c>
      <c r="P4071" s="12">
        <f>IF(ISBLANK(VLOOKUP($H4071*100+P$2,Feuil2!$A$3:$CQ$931,HLOOKUP(Feuil1!$F4071,Feuil2!$E$1:$DG$2,2,0),0)),"",VLOOKUP($H4071*100+P$2,Feuil2!$A$3:$CQ$931,HLOOKUP(Feuil1!$F4071,Feuil2!$E$1:$DG$2,2,0),0))</f>
        <v>0.8</v>
      </c>
      <c r="Q4071" s="12">
        <f>IF(ISBLANK(VLOOKUP($H4071*100+Q$2,Feuil2!$A$3:$CQ$931,HLOOKUP(Feuil1!$F4071,Feuil2!$E$1:$DG$2,2,0),0)),"",VLOOKUP($H4071*100+Q$2,Feuil2!$A$3:$CQ$931,HLOOKUP(Feuil1!$F4071,Feuil2!$E$1:$DG$2,2,0),0))</f>
        <v>65.900000000000006</v>
      </c>
      <c r="R4071" s="12">
        <f>IF(ISBLANK(VLOOKUP($H4071*100+R$2,Feuil2!$A$3:$CQ$931,HLOOKUP(Feuil1!$F4071,Feuil2!$E$1:$DG$2,2,0),0)),"",VLOOKUP($H4071*100+R$2,Feuil2!$A$3:$CQ$931,HLOOKUP(Feuil1!$F4071,Feuil2!$E$1:$DG$2,2,0),0))</f>
        <v>0</v>
      </c>
      <c r="S4071" s="12">
        <f>IF(ISBLANK(VLOOKUP($H4071*100+S$2,Feuil2!$A$3:$CQ$931,HLOOKUP(Feuil1!$F4071,Feuil2!$E$1:$DG$2,2,0),0)),"",VLOOKUP($H4071*100+S$2,Feuil2!$A$3:$CQ$931,HLOOKUP(Feuil1!$F4071,Feuil2!$E$1:$DG$2,2,0),0))</f>
        <v>0</v>
      </c>
      <c r="T4071" s="12">
        <f>IF(ISBLANK(VLOOKUP($H4071*100+T$2,Feuil2!$A$3:$CQ$931,HLOOKUP(Feuil1!$F4071,Feuil2!$E$1:$DG$2,2,0),0)),"",VLOOKUP($H4071*100+T$2,Feuil2!$A$3:$CQ$931,HLOOKUP(Feuil1!$F4071,Feuil2!$E$1:$DG$2,2,0),0))</f>
        <v>1.8</v>
      </c>
      <c r="U4071" s="12">
        <f t="shared" si="86"/>
        <v>691.8</v>
      </c>
    </row>
    <row r="4072" spans="1:21" x14ac:dyDescent="0.35">
      <c r="A4072" s="33" t="s">
        <v>105</v>
      </c>
      <c r="B4072" s="8" t="s">
        <v>100</v>
      </c>
      <c r="C4072" s="39">
        <v>524031</v>
      </c>
      <c r="D4072" s="39">
        <v>461642</v>
      </c>
      <c r="E4072" s="39">
        <v>201</v>
      </c>
      <c r="F4072" s="10">
        <v>7283</v>
      </c>
      <c r="G4072" s="5" t="s">
        <v>47</v>
      </c>
      <c r="H4072" s="11">
        <v>2001</v>
      </c>
      <c r="I4072" s="12">
        <f>IF(ISBLANK(VLOOKUP($H4072*100+I$2,Feuil2!$A$3:$CQ$931,HLOOKUP(Feuil1!$F4072,Feuil2!$E$1:$DG$2,2,0),0)),"",VLOOKUP($H4072*100+I$2,Feuil2!$A$3:$CQ$931,HLOOKUP(Feuil1!$F4072,Feuil2!$E$1:$DG$2,2,0),0))</f>
        <v>24.4</v>
      </c>
      <c r="J4072" s="12">
        <f>IF(ISBLANK(VLOOKUP($H4072*100+J$2,Feuil2!$A$3:$CQ$931,HLOOKUP(Feuil1!$F4072,Feuil2!$E$1:$DG$2,2,0),0)),"",VLOOKUP($H4072*100+J$2,Feuil2!$A$3:$CQ$931,HLOOKUP(Feuil1!$F4072,Feuil2!$E$1:$DG$2,2,0),0))</f>
        <v>10.199999999999999</v>
      </c>
      <c r="K4072" s="12">
        <f>IF(ISBLANK(VLOOKUP($H4072*100+K$2,Feuil2!$A$3:$CQ$931,HLOOKUP(Feuil1!$F4072,Feuil2!$E$1:$DG$2,2,0),0)),"",VLOOKUP($H4072*100+K$2,Feuil2!$A$3:$CQ$931,HLOOKUP(Feuil1!$F4072,Feuil2!$E$1:$DG$2,2,0),0))</f>
        <v>4.2</v>
      </c>
      <c r="L4072" s="12">
        <f>IF(ISBLANK(VLOOKUP($H4072*100+L$2,Feuil2!$A$3:$CQ$931,HLOOKUP(Feuil1!$F4072,Feuil2!$E$1:$DG$2,2,0),0)),"",VLOOKUP($H4072*100+L$2,Feuil2!$A$3:$CQ$931,HLOOKUP(Feuil1!$F4072,Feuil2!$E$1:$DG$2,2,0),0))</f>
        <v>215.3</v>
      </c>
      <c r="M4072" s="12">
        <f>IF(ISBLANK(VLOOKUP($H4072*100+M$2,Feuil2!$A$3:$CQ$931,HLOOKUP(Feuil1!$F4072,Feuil2!$E$1:$DG$2,2,0),0)),"",VLOOKUP($H4072*100+M$2,Feuil2!$A$3:$CQ$931,HLOOKUP(Feuil1!$F4072,Feuil2!$E$1:$DG$2,2,0),0))</f>
        <v>6.7</v>
      </c>
      <c r="N4072" s="12">
        <f>IF(ISBLANK(VLOOKUP($H4072*100+N$2,Feuil2!$A$3:$CQ$931,HLOOKUP(Feuil1!$F4072,Feuil2!$E$1:$DG$2,2,0),0)),"",VLOOKUP($H4072*100+N$2,Feuil2!$A$3:$CQ$931,HLOOKUP(Feuil1!$F4072,Feuil2!$E$1:$DG$2,2,0),0))</f>
        <v>15.4</v>
      </c>
      <c r="O4072" s="12">
        <f>IF(ISBLANK(VLOOKUP($H4072*100+O$2,Feuil2!$A$3:$CQ$931,HLOOKUP(Feuil1!$F4072,Feuil2!$E$1:$DG$2,2,0),0)),"",VLOOKUP($H4072*100+O$2,Feuil2!$A$3:$CQ$931,HLOOKUP(Feuil1!$F4072,Feuil2!$E$1:$DG$2,2,0),0))</f>
        <v>77.400000000000006</v>
      </c>
      <c r="P4072" s="12">
        <f>IF(ISBLANK(VLOOKUP($H4072*100+P$2,Feuil2!$A$3:$CQ$931,HLOOKUP(Feuil1!$F4072,Feuil2!$E$1:$DG$2,2,0),0)),"",VLOOKUP($H4072*100+P$2,Feuil2!$A$3:$CQ$931,HLOOKUP(Feuil1!$F4072,Feuil2!$E$1:$DG$2,2,0),0))</f>
        <v>117.6</v>
      </c>
      <c r="Q4072" s="12">
        <f>IF(ISBLANK(VLOOKUP($H4072*100+Q$2,Feuil2!$A$3:$CQ$931,HLOOKUP(Feuil1!$F4072,Feuil2!$E$1:$DG$2,2,0),0)),"",VLOOKUP($H4072*100+Q$2,Feuil2!$A$3:$CQ$931,HLOOKUP(Feuil1!$F4072,Feuil2!$E$1:$DG$2,2,0),0))</f>
        <v>16.2</v>
      </c>
      <c r="R4072" s="12">
        <f>IF(ISBLANK(VLOOKUP($H4072*100+R$2,Feuil2!$A$3:$CQ$931,HLOOKUP(Feuil1!$F4072,Feuil2!$E$1:$DG$2,2,0),0)),"",VLOOKUP($H4072*100+R$2,Feuil2!$A$3:$CQ$931,HLOOKUP(Feuil1!$F4072,Feuil2!$E$1:$DG$2,2,0),0))</f>
        <v>0</v>
      </c>
      <c r="S4072" s="12">
        <f>IF(ISBLANK(VLOOKUP($H4072*100+S$2,Feuil2!$A$3:$CQ$931,HLOOKUP(Feuil1!$F4072,Feuil2!$E$1:$DG$2,2,0),0)),"",VLOOKUP($H4072*100+S$2,Feuil2!$A$3:$CQ$931,HLOOKUP(Feuil1!$F4072,Feuil2!$E$1:$DG$2,2,0),0))</f>
        <v>0</v>
      </c>
      <c r="T4072" s="12">
        <f>IF(ISBLANK(VLOOKUP($H4072*100+T$2,Feuil2!$A$3:$CQ$931,HLOOKUP(Feuil1!$F4072,Feuil2!$E$1:$DG$2,2,0),0)),"",VLOOKUP($H4072*100+T$2,Feuil2!$A$3:$CQ$931,HLOOKUP(Feuil1!$F4072,Feuil2!$E$1:$DG$2,2,0),0))</f>
        <v>0</v>
      </c>
      <c r="U4072" s="12">
        <f t="shared" si="86"/>
        <v>487.40000000000003</v>
      </c>
    </row>
    <row r="4073" spans="1:21" x14ac:dyDescent="0.35">
      <c r="A4073" s="33" t="s">
        <v>105</v>
      </c>
      <c r="B4073" s="8" t="s">
        <v>100</v>
      </c>
      <c r="C4073" s="39">
        <v>524031</v>
      </c>
      <c r="D4073" s="39">
        <v>461642</v>
      </c>
      <c r="E4073" s="39">
        <v>201</v>
      </c>
      <c r="F4073" s="10">
        <v>7283</v>
      </c>
      <c r="G4073" s="5" t="s">
        <v>47</v>
      </c>
      <c r="H4073" s="11">
        <v>2002</v>
      </c>
      <c r="I4073" s="12">
        <f>IF(ISBLANK(VLOOKUP($H4073*100+I$2,Feuil2!$A$3:$CQ$931,HLOOKUP(Feuil1!$F4073,Feuil2!$E$1:$DG$2,2,0),0)),"",VLOOKUP($H4073*100+I$2,Feuil2!$A$3:$CQ$931,HLOOKUP(Feuil1!$F4073,Feuil2!$E$1:$DG$2,2,0),0))</f>
        <v>0.5</v>
      </c>
      <c r="J4073" s="12">
        <f>IF(ISBLANK(VLOOKUP($H4073*100+J$2,Feuil2!$A$3:$CQ$931,HLOOKUP(Feuil1!$F4073,Feuil2!$E$1:$DG$2,2,0),0)),"",VLOOKUP($H4073*100+J$2,Feuil2!$A$3:$CQ$931,HLOOKUP(Feuil1!$F4073,Feuil2!$E$1:$DG$2,2,0),0))</f>
        <v>68.400000000000006</v>
      </c>
      <c r="K4073" s="12">
        <f>IF(ISBLANK(VLOOKUP($H4073*100+K$2,Feuil2!$A$3:$CQ$931,HLOOKUP(Feuil1!$F4073,Feuil2!$E$1:$DG$2,2,0),0)),"",VLOOKUP($H4073*100+K$2,Feuil2!$A$3:$CQ$931,HLOOKUP(Feuil1!$F4073,Feuil2!$E$1:$DG$2,2,0),0))</f>
        <v>276.7</v>
      </c>
      <c r="L4073" s="12">
        <f>IF(ISBLANK(VLOOKUP($H4073*100+L$2,Feuil2!$A$3:$CQ$931,HLOOKUP(Feuil1!$F4073,Feuil2!$E$1:$DG$2,2,0),0)),"",VLOOKUP($H4073*100+L$2,Feuil2!$A$3:$CQ$931,HLOOKUP(Feuil1!$F4073,Feuil2!$E$1:$DG$2,2,0),0))</f>
        <v>68.900000000000006</v>
      </c>
      <c r="M4073" s="12">
        <f>IF(ISBLANK(VLOOKUP($H4073*100+M$2,Feuil2!$A$3:$CQ$931,HLOOKUP(Feuil1!$F4073,Feuil2!$E$1:$DG$2,2,0),0)),"",VLOOKUP($H4073*100+M$2,Feuil2!$A$3:$CQ$931,HLOOKUP(Feuil1!$F4073,Feuil2!$E$1:$DG$2,2,0),0))</f>
        <v>92.9</v>
      </c>
      <c r="N4073" s="12">
        <f>IF(ISBLANK(VLOOKUP($H4073*100+N$2,Feuil2!$A$3:$CQ$931,HLOOKUP(Feuil1!$F4073,Feuil2!$E$1:$DG$2,2,0),0)),"",VLOOKUP($H4073*100+N$2,Feuil2!$A$3:$CQ$931,HLOOKUP(Feuil1!$F4073,Feuil2!$E$1:$DG$2,2,0),0))</f>
        <v>68.8</v>
      </c>
      <c r="O4073" s="12">
        <f>IF(ISBLANK(VLOOKUP($H4073*100+O$2,Feuil2!$A$3:$CQ$931,HLOOKUP(Feuil1!$F4073,Feuil2!$E$1:$DG$2,2,0),0)),"",VLOOKUP($H4073*100+O$2,Feuil2!$A$3:$CQ$931,HLOOKUP(Feuil1!$F4073,Feuil2!$E$1:$DG$2,2,0),0))</f>
        <v>70.3</v>
      </c>
      <c r="P4073" s="12">
        <f>IF(ISBLANK(VLOOKUP($H4073*100+P$2,Feuil2!$A$3:$CQ$931,HLOOKUP(Feuil1!$F4073,Feuil2!$E$1:$DG$2,2,0),0)),"",VLOOKUP($H4073*100+P$2,Feuil2!$A$3:$CQ$931,HLOOKUP(Feuil1!$F4073,Feuil2!$E$1:$DG$2,2,0),0))</f>
        <v>96.2</v>
      </c>
      <c r="Q4073" s="12">
        <f>IF(ISBLANK(VLOOKUP($H4073*100+Q$2,Feuil2!$A$3:$CQ$931,HLOOKUP(Feuil1!$F4073,Feuil2!$E$1:$DG$2,2,0),0)),"",VLOOKUP($H4073*100+Q$2,Feuil2!$A$3:$CQ$931,HLOOKUP(Feuil1!$F4073,Feuil2!$E$1:$DG$2,2,0),0))</f>
        <v>11</v>
      </c>
      <c r="R4073" s="12">
        <f>IF(ISBLANK(VLOOKUP($H4073*100+R$2,Feuil2!$A$3:$CQ$931,HLOOKUP(Feuil1!$F4073,Feuil2!$E$1:$DG$2,2,0),0)),"",VLOOKUP($H4073*100+R$2,Feuil2!$A$3:$CQ$931,HLOOKUP(Feuil1!$F4073,Feuil2!$E$1:$DG$2,2,0),0))</f>
        <v>6.9</v>
      </c>
      <c r="S4073" s="12">
        <f>IF(ISBLANK(VLOOKUP($H4073*100+S$2,Feuil2!$A$3:$CQ$931,HLOOKUP(Feuil1!$F4073,Feuil2!$E$1:$DG$2,2,0),0)),"",VLOOKUP($H4073*100+S$2,Feuil2!$A$3:$CQ$931,HLOOKUP(Feuil1!$F4073,Feuil2!$E$1:$DG$2,2,0),0))</f>
        <v>0.2</v>
      </c>
      <c r="T4073" s="12">
        <f>IF(ISBLANK(VLOOKUP($H4073*100+T$2,Feuil2!$A$3:$CQ$931,HLOOKUP(Feuil1!$F4073,Feuil2!$E$1:$DG$2,2,0),0)),"",VLOOKUP($H4073*100+T$2,Feuil2!$A$3:$CQ$931,HLOOKUP(Feuil1!$F4073,Feuil2!$E$1:$DG$2,2,0),0))</f>
        <v>0</v>
      </c>
      <c r="U4073" s="12">
        <f t="shared" si="86"/>
        <v>760.8</v>
      </c>
    </row>
    <row r="4074" spans="1:21" x14ac:dyDescent="0.35">
      <c r="A4074" s="33" t="s">
        <v>105</v>
      </c>
      <c r="B4074" s="8" t="s">
        <v>100</v>
      </c>
      <c r="C4074" s="39">
        <v>524031</v>
      </c>
      <c r="D4074" s="39">
        <v>461642</v>
      </c>
      <c r="E4074" s="39">
        <v>201</v>
      </c>
      <c r="F4074" s="10">
        <v>7283</v>
      </c>
      <c r="G4074" s="5" t="s">
        <v>47</v>
      </c>
      <c r="H4074" s="11">
        <v>2003</v>
      </c>
      <c r="I4074" s="12">
        <f>IF(ISBLANK(VLOOKUP($H4074*100+I$2,Feuil2!$A$3:$CQ$931,HLOOKUP(Feuil1!$F4074,Feuil2!$E$1:$DG$2,2,0),0)),"",VLOOKUP($H4074*100+I$2,Feuil2!$A$3:$CQ$931,HLOOKUP(Feuil1!$F4074,Feuil2!$E$1:$DG$2,2,0),0))</f>
        <v>0.1</v>
      </c>
      <c r="J4074" s="12">
        <f>IF(ISBLANK(VLOOKUP($H4074*100+J$2,Feuil2!$A$3:$CQ$931,HLOOKUP(Feuil1!$F4074,Feuil2!$E$1:$DG$2,2,0),0)),"",VLOOKUP($H4074*100+J$2,Feuil2!$A$3:$CQ$931,HLOOKUP(Feuil1!$F4074,Feuil2!$E$1:$DG$2,2,0),0))</f>
        <v>97</v>
      </c>
      <c r="K4074" s="12">
        <f>IF(ISBLANK(VLOOKUP($H4074*100+K$2,Feuil2!$A$3:$CQ$931,HLOOKUP(Feuil1!$F4074,Feuil2!$E$1:$DG$2,2,0),0)),"",VLOOKUP($H4074*100+K$2,Feuil2!$A$3:$CQ$931,HLOOKUP(Feuil1!$F4074,Feuil2!$E$1:$DG$2,2,0),0))</f>
        <v>112.8</v>
      </c>
      <c r="L4074" s="12">
        <f>IF(ISBLANK(VLOOKUP($H4074*100+L$2,Feuil2!$A$3:$CQ$931,HLOOKUP(Feuil1!$F4074,Feuil2!$E$1:$DG$2,2,0),0)),"",VLOOKUP($H4074*100+L$2,Feuil2!$A$3:$CQ$931,HLOOKUP(Feuil1!$F4074,Feuil2!$E$1:$DG$2,2,0),0))</f>
        <v>176.3</v>
      </c>
      <c r="M4074" s="12">
        <f>IF(ISBLANK(VLOOKUP($H4074*100+M$2,Feuil2!$A$3:$CQ$931,HLOOKUP(Feuil1!$F4074,Feuil2!$E$1:$DG$2,2,0),0)),"",VLOOKUP($H4074*100+M$2,Feuil2!$A$3:$CQ$931,HLOOKUP(Feuil1!$F4074,Feuil2!$E$1:$DG$2,2,0),0))</f>
        <v>7.9</v>
      </c>
      <c r="N4074" s="12">
        <f>IF(ISBLANK(VLOOKUP($H4074*100+N$2,Feuil2!$A$3:$CQ$931,HLOOKUP(Feuil1!$F4074,Feuil2!$E$1:$DG$2,2,0),0)),"",VLOOKUP($H4074*100+N$2,Feuil2!$A$3:$CQ$931,HLOOKUP(Feuil1!$F4074,Feuil2!$E$1:$DG$2,2,0),0))</f>
        <v>68.599999999999994</v>
      </c>
      <c r="O4074" s="12">
        <f>IF(ISBLANK(VLOOKUP($H4074*100+O$2,Feuil2!$A$3:$CQ$931,HLOOKUP(Feuil1!$F4074,Feuil2!$E$1:$DG$2,2,0),0)),"",VLOOKUP($H4074*100+O$2,Feuil2!$A$3:$CQ$931,HLOOKUP(Feuil1!$F4074,Feuil2!$E$1:$DG$2,2,0),0))</f>
        <v>83.4</v>
      </c>
      <c r="P4074" s="12">
        <f>IF(ISBLANK(VLOOKUP($H4074*100+P$2,Feuil2!$A$3:$CQ$931,HLOOKUP(Feuil1!$F4074,Feuil2!$E$1:$DG$2,2,0),0)),"",VLOOKUP($H4074*100+P$2,Feuil2!$A$3:$CQ$931,HLOOKUP(Feuil1!$F4074,Feuil2!$E$1:$DG$2,2,0),0))</f>
        <v>62.4</v>
      </c>
      <c r="Q4074" s="12">
        <f>IF(ISBLANK(VLOOKUP($H4074*100+Q$2,Feuil2!$A$3:$CQ$931,HLOOKUP(Feuil1!$F4074,Feuil2!$E$1:$DG$2,2,0),0)),"",VLOOKUP($H4074*100+Q$2,Feuil2!$A$3:$CQ$931,HLOOKUP(Feuil1!$F4074,Feuil2!$E$1:$DG$2,2,0),0))</f>
        <v>145.69999999999999</v>
      </c>
      <c r="R4074" s="12">
        <f>IF(ISBLANK(VLOOKUP($H4074*100+R$2,Feuil2!$A$3:$CQ$931,HLOOKUP(Feuil1!$F4074,Feuil2!$E$1:$DG$2,2,0),0)),"",VLOOKUP($H4074*100+R$2,Feuil2!$A$3:$CQ$931,HLOOKUP(Feuil1!$F4074,Feuil2!$E$1:$DG$2,2,0),0))</f>
        <v>0</v>
      </c>
      <c r="S4074" s="12">
        <f>IF(ISBLANK(VLOOKUP($H4074*100+S$2,Feuil2!$A$3:$CQ$931,HLOOKUP(Feuil1!$F4074,Feuil2!$E$1:$DG$2,2,0),0)),"",VLOOKUP($H4074*100+S$2,Feuil2!$A$3:$CQ$931,HLOOKUP(Feuil1!$F4074,Feuil2!$E$1:$DG$2,2,0),0))</f>
        <v>0</v>
      </c>
      <c r="T4074" s="12">
        <f>IF(ISBLANK(VLOOKUP($H4074*100+T$2,Feuil2!$A$3:$CQ$931,HLOOKUP(Feuil1!$F4074,Feuil2!$E$1:$DG$2,2,0),0)),"",VLOOKUP($H4074*100+T$2,Feuil2!$A$3:$CQ$931,HLOOKUP(Feuil1!$F4074,Feuil2!$E$1:$DG$2,2,0),0))</f>
        <v>0</v>
      </c>
      <c r="U4074" s="12">
        <f t="shared" si="86"/>
        <v>754.19999999999982</v>
      </c>
    </row>
    <row r="4075" spans="1:21" x14ac:dyDescent="0.35">
      <c r="A4075" s="33" t="s">
        <v>105</v>
      </c>
      <c r="B4075" s="8" t="s">
        <v>100</v>
      </c>
      <c r="C4075" s="39">
        <v>524031</v>
      </c>
      <c r="D4075" s="39">
        <v>461642</v>
      </c>
      <c r="E4075" s="39">
        <v>201</v>
      </c>
      <c r="F4075" s="10">
        <v>7283</v>
      </c>
      <c r="G4075" s="5" t="s">
        <v>47</v>
      </c>
      <c r="H4075" s="11">
        <v>2004</v>
      </c>
      <c r="I4075" s="12">
        <f>IF(ISBLANK(VLOOKUP($H4075*100+I$2,Feuil2!$A$3:$CQ$931,HLOOKUP(Feuil1!$F4075,Feuil2!$E$1:$DG$2,2,0),0)),"",VLOOKUP($H4075*100+I$2,Feuil2!$A$3:$CQ$931,HLOOKUP(Feuil1!$F4075,Feuil2!$E$1:$DG$2,2,0),0))</f>
        <v>1.5</v>
      </c>
      <c r="J4075" s="12">
        <f>IF(ISBLANK(VLOOKUP($H4075*100+J$2,Feuil2!$A$3:$CQ$931,HLOOKUP(Feuil1!$F4075,Feuil2!$E$1:$DG$2,2,0),0)),"",VLOOKUP($H4075*100+J$2,Feuil2!$A$3:$CQ$931,HLOOKUP(Feuil1!$F4075,Feuil2!$E$1:$DG$2,2,0),0))</f>
        <v>83.1</v>
      </c>
      <c r="K4075" s="12">
        <f>IF(ISBLANK(VLOOKUP($H4075*100+K$2,Feuil2!$A$3:$CQ$931,HLOOKUP(Feuil1!$F4075,Feuil2!$E$1:$DG$2,2,0),0)),"",VLOOKUP($H4075*100+K$2,Feuil2!$A$3:$CQ$931,HLOOKUP(Feuil1!$F4075,Feuil2!$E$1:$DG$2,2,0),0))</f>
        <v>29.7</v>
      </c>
      <c r="L4075" s="12">
        <f>IF(ISBLANK(VLOOKUP($H4075*100+L$2,Feuil2!$A$3:$CQ$931,HLOOKUP(Feuil1!$F4075,Feuil2!$E$1:$DG$2,2,0),0)),"",VLOOKUP($H4075*100+L$2,Feuil2!$A$3:$CQ$931,HLOOKUP(Feuil1!$F4075,Feuil2!$E$1:$DG$2,2,0),0))</f>
        <v>40.200000000000003</v>
      </c>
      <c r="M4075" s="12">
        <f>IF(ISBLANK(VLOOKUP($H4075*100+M$2,Feuil2!$A$3:$CQ$931,HLOOKUP(Feuil1!$F4075,Feuil2!$E$1:$DG$2,2,0),0)),"",VLOOKUP($H4075*100+M$2,Feuil2!$A$3:$CQ$931,HLOOKUP(Feuil1!$F4075,Feuil2!$E$1:$DG$2,2,0),0))</f>
        <v>0</v>
      </c>
      <c r="N4075" s="12">
        <f>IF(ISBLANK(VLOOKUP($H4075*100+N$2,Feuil2!$A$3:$CQ$931,HLOOKUP(Feuil1!$F4075,Feuil2!$E$1:$DG$2,2,0),0)),"",VLOOKUP($H4075*100+N$2,Feuil2!$A$3:$CQ$931,HLOOKUP(Feuil1!$F4075,Feuil2!$E$1:$DG$2,2,0),0))</f>
        <v>88.6</v>
      </c>
      <c r="O4075" s="12">
        <f>IF(ISBLANK(VLOOKUP($H4075*100+O$2,Feuil2!$A$3:$CQ$931,HLOOKUP(Feuil1!$F4075,Feuil2!$E$1:$DG$2,2,0),0)),"",VLOOKUP($H4075*100+O$2,Feuil2!$A$3:$CQ$931,HLOOKUP(Feuil1!$F4075,Feuil2!$E$1:$DG$2,2,0),0))</f>
        <v>41.6</v>
      </c>
      <c r="P4075" s="12">
        <f>IF(ISBLANK(VLOOKUP($H4075*100+P$2,Feuil2!$A$3:$CQ$931,HLOOKUP(Feuil1!$F4075,Feuil2!$E$1:$DG$2,2,0),0)),"",VLOOKUP($H4075*100+P$2,Feuil2!$A$3:$CQ$931,HLOOKUP(Feuil1!$F4075,Feuil2!$E$1:$DG$2,2,0),0))</f>
        <v>2.9</v>
      </c>
      <c r="Q4075" s="12">
        <f>IF(ISBLANK(VLOOKUP($H4075*100+Q$2,Feuil2!$A$3:$CQ$931,HLOOKUP(Feuil1!$F4075,Feuil2!$E$1:$DG$2,2,0),0)),"",VLOOKUP($H4075*100+Q$2,Feuil2!$A$3:$CQ$931,HLOOKUP(Feuil1!$F4075,Feuil2!$E$1:$DG$2,2,0),0))</f>
        <v>1</v>
      </c>
      <c r="R4075" s="12">
        <f>IF(ISBLANK(VLOOKUP($H4075*100+R$2,Feuil2!$A$3:$CQ$931,HLOOKUP(Feuil1!$F4075,Feuil2!$E$1:$DG$2,2,0),0)),"",VLOOKUP($H4075*100+R$2,Feuil2!$A$3:$CQ$931,HLOOKUP(Feuil1!$F4075,Feuil2!$E$1:$DG$2,2,0),0))</f>
        <v>0.3</v>
      </c>
      <c r="S4075" s="12">
        <f>IF(ISBLANK(VLOOKUP($H4075*100+S$2,Feuil2!$A$3:$CQ$931,HLOOKUP(Feuil1!$F4075,Feuil2!$E$1:$DG$2,2,0),0)),"",VLOOKUP($H4075*100+S$2,Feuil2!$A$3:$CQ$931,HLOOKUP(Feuil1!$F4075,Feuil2!$E$1:$DG$2,2,0),0))</f>
        <v>0</v>
      </c>
      <c r="T4075" s="12">
        <f>IF(ISBLANK(VLOOKUP($H4075*100+T$2,Feuil2!$A$3:$CQ$931,HLOOKUP(Feuil1!$F4075,Feuil2!$E$1:$DG$2,2,0),0)),"",VLOOKUP($H4075*100+T$2,Feuil2!$A$3:$CQ$931,HLOOKUP(Feuil1!$F4075,Feuil2!$E$1:$DG$2,2,0),0))</f>
        <v>0</v>
      </c>
      <c r="U4075" s="12">
        <f t="shared" si="86"/>
        <v>288.89999999999998</v>
      </c>
    </row>
    <row r="4076" spans="1:21" x14ac:dyDescent="0.35">
      <c r="A4076" s="33" t="s">
        <v>105</v>
      </c>
      <c r="B4076" s="8" t="s">
        <v>100</v>
      </c>
      <c r="C4076" s="39">
        <v>524031</v>
      </c>
      <c r="D4076" s="39">
        <v>461642</v>
      </c>
      <c r="E4076" s="39">
        <v>201</v>
      </c>
      <c r="F4076" s="10">
        <v>7283</v>
      </c>
      <c r="G4076" s="5" t="s">
        <v>47</v>
      </c>
      <c r="H4076" s="11">
        <v>2005</v>
      </c>
      <c r="I4076" s="12">
        <f>IF(ISBLANK(VLOOKUP($H4076*100+I$2,Feuil2!$A$3:$CQ$931,HLOOKUP(Feuil1!$F4076,Feuil2!$E$1:$DG$2,2,0),0)),"",VLOOKUP($H4076*100+I$2,Feuil2!$A$3:$CQ$931,HLOOKUP(Feuil1!$F4076,Feuil2!$E$1:$DG$2,2,0),0))</f>
        <v>1.8</v>
      </c>
      <c r="J4076" s="12">
        <f>IF(ISBLANK(VLOOKUP($H4076*100+J$2,Feuil2!$A$3:$CQ$931,HLOOKUP(Feuil1!$F4076,Feuil2!$E$1:$DG$2,2,0),0)),"",VLOOKUP($H4076*100+J$2,Feuil2!$A$3:$CQ$931,HLOOKUP(Feuil1!$F4076,Feuil2!$E$1:$DG$2,2,0),0))</f>
        <v>107.2</v>
      </c>
      <c r="K4076" s="12">
        <f>IF(ISBLANK(VLOOKUP($H4076*100+K$2,Feuil2!$A$3:$CQ$931,HLOOKUP(Feuil1!$F4076,Feuil2!$E$1:$DG$2,2,0),0)),"",VLOOKUP($H4076*100+K$2,Feuil2!$A$3:$CQ$931,HLOOKUP(Feuil1!$F4076,Feuil2!$E$1:$DG$2,2,0),0))</f>
        <v>89</v>
      </c>
      <c r="L4076" s="12">
        <f>IF(ISBLANK(VLOOKUP($H4076*100+L$2,Feuil2!$A$3:$CQ$931,HLOOKUP(Feuil1!$F4076,Feuil2!$E$1:$DG$2,2,0),0)),"",VLOOKUP($H4076*100+L$2,Feuil2!$A$3:$CQ$931,HLOOKUP(Feuil1!$F4076,Feuil2!$E$1:$DG$2,2,0),0))</f>
        <v>31.5</v>
      </c>
      <c r="M4076" s="12">
        <f>IF(ISBLANK(VLOOKUP($H4076*100+M$2,Feuil2!$A$3:$CQ$931,HLOOKUP(Feuil1!$F4076,Feuil2!$E$1:$DG$2,2,0),0)),"",VLOOKUP($H4076*100+M$2,Feuil2!$A$3:$CQ$931,HLOOKUP(Feuil1!$F4076,Feuil2!$E$1:$DG$2,2,0),0))</f>
        <v>119.2</v>
      </c>
      <c r="N4076" s="12">
        <f>IF(ISBLANK(VLOOKUP($H4076*100+N$2,Feuil2!$A$3:$CQ$931,HLOOKUP(Feuil1!$F4076,Feuil2!$E$1:$DG$2,2,0),0)),"",VLOOKUP($H4076*100+N$2,Feuil2!$A$3:$CQ$931,HLOOKUP(Feuil1!$F4076,Feuil2!$E$1:$DG$2,2,0),0))</f>
        <v>119.3</v>
      </c>
      <c r="O4076" s="12">
        <f>IF(ISBLANK(VLOOKUP($H4076*100+O$2,Feuil2!$A$3:$CQ$931,HLOOKUP(Feuil1!$F4076,Feuil2!$E$1:$DG$2,2,0),0)),"",VLOOKUP($H4076*100+O$2,Feuil2!$A$3:$CQ$931,HLOOKUP(Feuil1!$F4076,Feuil2!$E$1:$DG$2,2,0),0))</f>
        <v>89.1</v>
      </c>
      <c r="P4076" s="12">
        <f>IF(ISBLANK(VLOOKUP($H4076*100+P$2,Feuil2!$A$3:$CQ$931,HLOOKUP(Feuil1!$F4076,Feuil2!$E$1:$DG$2,2,0),0)),"",VLOOKUP($H4076*100+P$2,Feuil2!$A$3:$CQ$931,HLOOKUP(Feuil1!$F4076,Feuil2!$E$1:$DG$2,2,0),0))</f>
        <v>19</v>
      </c>
      <c r="Q4076" s="12">
        <f>IF(ISBLANK(VLOOKUP($H4076*100+Q$2,Feuil2!$A$3:$CQ$931,HLOOKUP(Feuil1!$F4076,Feuil2!$E$1:$DG$2,2,0),0)),"",VLOOKUP($H4076*100+Q$2,Feuil2!$A$3:$CQ$931,HLOOKUP(Feuil1!$F4076,Feuil2!$E$1:$DG$2,2,0),0))</f>
        <v>5.4</v>
      </c>
      <c r="R4076" s="12">
        <f>IF(ISBLANK(VLOOKUP($H4076*100+R$2,Feuil2!$A$3:$CQ$931,HLOOKUP(Feuil1!$F4076,Feuil2!$E$1:$DG$2,2,0),0)),"",VLOOKUP($H4076*100+R$2,Feuil2!$A$3:$CQ$931,HLOOKUP(Feuil1!$F4076,Feuil2!$E$1:$DG$2,2,0),0))</f>
        <v>25.1</v>
      </c>
      <c r="S4076" s="12">
        <f>IF(ISBLANK(VLOOKUP($H4076*100+S$2,Feuil2!$A$3:$CQ$931,HLOOKUP(Feuil1!$F4076,Feuil2!$E$1:$DG$2,2,0),0)),"",VLOOKUP($H4076*100+S$2,Feuil2!$A$3:$CQ$931,HLOOKUP(Feuil1!$F4076,Feuil2!$E$1:$DG$2,2,0),0))</f>
        <v>1</v>
      </c>
      <c r="T4076" s="12">
        <f>IF(ISBLANK(VLOOKUP($H4076*100+T$2,Feuil2!$A$3:$CQ$931,HLOOKUP(Feuil1!$F4076,Feuil2!$E$1:$DG$2,2,0),0)),"",VLOOKUP($H4076*100+T$2,Feuil2!$A$3:$CQ$931,HLOOKUP(Feuil1!$F4076,Feuil2!$E$1:$DG$2,2,0),0))</f>
        <v>1.6</v>
      </c>
      <c r="U4076" s="12">
        <f t="shared" si="86"/>
        <v>609.20000000000005</v>
      </c>
    </row>
    <row r="4077" spans="1:21" x14ac:dyDescent="0.35">
      <c r="A4077" s="33" t="s">
        <v>105</v>
      </c>
      <c r="B4077" s="8" t="s">
        <v>100</v>
      </c>
      <c r="C4077" s="39">
        <v>524031</v>
      </c>
      <c r="D4077" s="39">
        <v>461642</v>
      </c>
      <c r="E4077" s="39">
        <v>201</v>
      </c>
      <c r="F4077" s="10">
        <v>7283</v>
      </c>
      <c r="G4077" s="5" t="s">
        <v>47</v>
      </c>
      <c r="H4077" s="11">
        <v>2006</v>
      </c>
      <c r="I4077" s="12">
        <f>IF(ISBLANK(VLOOKUP($H4077*100+I$2,Feuil2!$A$3:$CQ$931,HLOOKUP(Feuil1!$F4077,Feuil2!$E$1:$DG$2,2,0),0)),"",VLOOKUP($H4077*100+I$2,Feuil2!$A$3:$CQ$931,HLOOKUP(Feuil1!$F4077,Feuil2!$E$1:$DG$2,2,0),0))</f>
        <v>1.5</v>
      </c>
      <c r="J4077" s="12">
        <f>IF(ISBLANK(VLOOKUP($H4077*100+J$2,Feuil2!$A$3:$CQ$931,HLOOKUP(Feuil1!$F4077,Feuil2!$E$1:$DG$2,2,0),0)),"",VLOOKUP($H4077*100+J$2,Feuil2!$A$3:$CQ$931,HLOOKUP(Feuil1!$F4077,Feuil2!$E$1:$DG$2,2,0),0))</f>
        <v>27.5</v>
      </c>
      <c r="K4077" s="12">
        <f>IF(ISBLANK(VLOOKUP($H4077*100+K$2,Feuil2!$A$3:$CQ$931,HLOOKUP(Feuil1!$F4077,Feuil2!$E$1:$DG$2,2,0),0)),"",VLOOKUP($H4077*100+K$2,Feuil2!$A$3:$CQ$931,HLOOKUP(Feuil1!$F4077,Feuil2!$E$1:$DG$2,2,0),0))</f>
        <v>57.2</v>
      </c>
      <c r="L4077" s="12">
        <f>IF(ISBLANK(VLOOKUP($H4077*100+L$2,Feuil2!$A$3:$CQ$931,HLOOKUP(Feuil1!$F4077,Feuil2!$E$1:$DG$2,2,0),0)),"",VLOOKUP($H4077*100+L$2,Feuil2!$A$3:$CQ$931,HLOOKUP(Feuil1!$F4077,Feuil2!$E$1:$DG$2,2,0),0))</f>
        <v>26.1</v>
      </c>
      <c r="M4077" s="12">
        <f>IF(ISBLANK(VLOOKUP($H4077*100+M$2,Feuil2!$A$3:$CQ$931,HLOOKUP(Feuil1!$F4077,Feuil2!$E$1:$DG$2,2,0),0)),"",VLOOKUP($H4077*100+M$2,Feuil2!$A$3:$CQ$931,HLOOKUP(Feuil1!$F4077,Feuil2!$E$1:$DG$2,2,0),0))</f>
        <v>33</v>
      </c>
      <c r="N4077" s="12">
        <f>IF(ISBLANK(VLOOKUP($H4077*100+N$2,Feuil2!$A$3:$CQ$931,HLOOKUP(Feuil1!$F4077,Feuil2!$E$1:$DG$2,2,0),0)),"",VLOOKUP($H4077*100+N$2,Feuil2!$A$3:$CQ$931,HLOOKUP(Feuil1!$F4077,Feuil2!$E$1:$DG$2,2,0),0))</f>
        <v>58.1</v>
      </c>
      <c r="O4077" s="12">
        <f>IF(ISBLANK(VLOOKUP($H4077*100+O$2,Feuil2!$A$3:$CQ$931,HLOOKUP(Feuil1!$F4077,Feuil2!$E$1:$DG$2,2,0),0)),"",VLOOKUP($H4077*100+O$2,Feuil2!$A$3:$CQ$931,HLOOKUP(Feuil1!$F4077,Feuil2!$E$1:$DG$2,2,0),0))</f>
        <v>64.3</v>
      </c>
      <c r="P4077" s="12">
        <f>IF(ISBLANK(VLOOKUP($H4077*100+P$2,Feuil2!$A$3:$CQ$931,HLOOKUP(Feuil1!$F4077,Feuil2!$E$1:$DG$2,2,0),0)),"",VLOOKUP($H4077*100+P$2,Feuil2!$A$3:$CQ$931,HLOOKUP(Feuil1!$F4077,Feuil2!$E$1:$DG$2,2,0),0))</f>
        <v>87.8</v>
      </c>
      <c r="Q4077" s="12">
        <f>IF(ISBLANK(VLOOKUP($H4077*100+Q$2,Feuil2!$A$3:$CQ$931,HLOOKUP(Feuil1!$F4077,Feuil2!$E$1:$DG$2,2,0),0)),"",VLOOKUP($H4077*100+Q$2,Feuil2!$A$3:$CQ$931,HLOOKUP(Feuil1!$F4077,Feuil2!$E$1:$DG$2,2,0),0))</f>
        <v>41.5</v>
      </c>
      <c r="R4077" s="12">
        <f>IF(ISBLANK(VLOOKUP($H4077*100+R$2,Feuil2!$A$3:$CQ$931,HLOOKUP(Feuil1!$F4077,Feuil2!$E$1:$DG$2,2,0),0)),"",VLOOKUP($H4077*100+R$2,Feuil2!$A$3:$CQ$931,HLOOKUP(Feuil1!$F4077,Feuil2!$E$1:$DG$2,2,0),0))</f>
        <v>0</v>
      </c>
      <c r="S4077" s="12">
        <f>IF(ISBLANK(VLOOKUP($H4077*100+S$2,Feuil2!$A$3:$CQ$931,HLOOKUP(Feuil1!$F4077,Feuil2!$E$1:$DG$2,2,0),0)),"",VLOOKUP($H4077*100+S$2,Feuil2!$A$3:$CQ$931,HLOOKUP(Feuil1!$F4077,Feuil2!$E$1:$DG$2,2,0),0))</f>
        <v>0</v>
      </c>
      <c r="T4077" s="12">
        <f>IF(ISBLANK(VLOOKUP($H4077*100+T$2,Feuil2!$A$3:$CQ$931,HLOOKUP(Feuil1!$F4077,Feuil2!$E$1:$DG$2,2,0),0)),"",VLOOKUP($H4077*100+T$2,Feuil2!$A$3:$CQ$931,HLOOKUP(Feuil1!$F4077,Feuil2!$E$1:$DG$2,2,0),0))</f>
        <v>5</v>
      </c>
      <c r="U4077" s="12">
        <f t="shared" si="86"/>
        <v>402</v>
      </c>
    </row>
    <row r="4078" spans="1:21" x14ac:dyDescent="0.35">
      <c r="A4078" s="33" t="s">
        <v>105</v>
      </c>
      <c r="B4078" s="8" t="s">
        <v>100</v>
      </c>
      <c r="C4078" s="39">
        <v>524031</v>
      </c>
      <c r="D4078" s="39">
        <v>461642</v>
      </c>
      <c r="E4078" s="39">
        <v>201</v>
      </c>
      <c r="F4078" s="10">
        <v>7283</v>
      </c>
      <c r="G4078" s="5" t="s">
        <v>47</v>
      </c>
      <c r="H4078" s="11">
        <v>2007</v>
      </c>
      <c r="I4078" s="12">
        <f>IF(ISBLANK(VLOOKUP($H4078*100+I$2,Feuil2!$A$3:$CQ$931,HLOOKUP(Feuil1!$F4078,Feuil2!$E$1:$DG$2,2,0),0)),"",VLOOKUP($H4078*100+I$2,Feuil2!$A$3:$CQ$931,HLOOKUP(Feuil1!$F4078,Feuil2!$E$1:$DG$2,2,0),0))</f>
        <v>9.9</v>
      </c>
      <c r="J4078" s="12">
        <f>IF(ISBLANK(VLOOKUP($H4078*100+J$2,Feuil2!$A$3:$CQ$931,HLOOKUP(Feuil1!$F4078,Feuil2!$E$1:$DG$2,2,0),0)),"",VLOOKUP($H4078*100+J$2,Feuil2!$A$3:$CQ$931,HLOOKUP(Feuil1!$F4078,Feuil2!$E$1:$DG$2,2,0),0))</f>
        <v>23.2</v>
      </c>
      <c r="K4078" s="12">
        <f>IF(ISBLANK(VLOOKUP($H4078*100+K$2,Feuil2!$A$3:$CQ$931,HLOOKUP(Feuil1!$F4078,Feuil2!$E$1:$DG$2,2,0),0)),"",VLOOKUP($H4078*100+K$2,Feuil2!$A$3:$CQ$931,HLOOKUP(Feuil1!$F4078,Feuil2!$E$1:$DG$2,2,0),0))</f>
        <v>72.3</v>
      </c>
      <c r="L4078" s="12">
        <f>IF(ISBLANK(VLOOKUP($H4078*100+L$2,Feuil2!$A$3:$CQ$931,HLOOKUP(Feuil1!$F4078,Feuil2!$E$1:$DG$2,2,0),0)),"",VLOOKUP($H4078*100+L$2,Feuil2!$A$3:$CQ$931,HLOOKUP(Feuil1!$F4078,Feuil2!$E$1:$DG$2,2,0),0))</f>
        <v>40</v>
      </c>
      <c r="M4078" s="12">
        <f>IF(ISBLANK(VLOOKUP($H4078*100+M$2,Feuil2!$A$3:$CQ$931,HLOOKUP(Feuil1!$F4078,Feuil2!$E$1:$DG$2,2,0),0)),"",VLOOKUP($H4078*100+M$2,Feuil2!$A$3:$CQ$931,HLOOKUP(Feuil1!$F4078,Feuil2!$E$1:$DG$2,2,0),0))</f>
        <v>85.9</v>
      </c>
      <c r="N4078" s="12">
        <f>IF(ISBLANK(VLOOKUP($H4078*100+N$2,Feuil2!$A$3:$CQ$931,HLOOKUP(Feuil1!$F4078,Feuil2!$E$1:$DG$2,2,0),0)),"",VLOOKUP($H4078*100+N$2,Feuil2!$A$3:$CQ$931,HLOOKUP(Feuil1!$F4078,Feuil2!$E$1:$DG$2,2,0),0))</f>
        <v>64.400000000000006</v>
      </c>
      <c r="O4078" s="12">
        <f>IF(ISBLANK(VLOOKUP($H4078*100+O$2,Feuil2!$A$3:$CQ$931,HLOOKUP(Feuil1!$F4078,Feuil2!$E$1:$DG$2,2,0),0)),"",VLOOKUP($H4078*100+O$2,Feuil2!$A$3:$CQ$931,HLOOKUP(Feuil1!$F4078,Feuil2!$E$1:$DG$2,2,0),0))</f>
        <v>12.3</v>
      </c>
      <c r="P4078" s="12">
        <f>IF(ISBLANK(VLOOKUP($H4078*100+P$2,Feuil2!$A$3:$CQ$931,HLOOKUP(Feuil1!$F4078,Feuil2!$E$1:$DG$2,2,0),0)),"",VLOOKUP($H4078*100+P$2,Feuil2!$A$3:$CQ$931,HLOOKUP(Feuil1!$F4078,Feuil2!$E$1:$DG$2,2,0),0))</f>
        <v>71.7</v>
      </c>
      <c r="Q4078" s="12">
        <f>IF(ISBLANK(VLOOKUP($H4078*100+Q$2,Feuil2!$A$3:$CQ$931,HLOOKUP(Feuil1!$F4078,Feuil2!$E$1:$DG$2,2,0),0)),"",VLOOKUP($H4078*100+Q$2,Feuil2!$A$3:$CQ$931,HLOOKUP(Feuil1!$F4078,Feuil2!$E$1:$DG$2,2,0),0))</f>
        <v>35.6</v>
      </c>
      <c r="R4078" s="12">
        <f>IF(ISBLANK(VLOOKUP($H4078*100+R$2,Feuil2!$A$3:$CQ$931,HLOOKUP(Feuil1!$F4078,Feuil2!$E$1:$DG$2,2,0),0)),"",VLOOKUP($H4078*100+R$2,Feuil2!$A$3:$CQ$931,HLOOKUP(Feuil1!$F4078,Feuil2!$E$1:$DG$2,2,0),0))</f>
        <v>0</v>
      </c>
      <c r="S4078" s="12">
        <f>IF(ISBLANK(VLOOKUP($H4078*100+S$2,Feuil2!$A$3:$CQ$931,HLOOKUP(Feuil1!$F4078,Feuil2!$E$1:$DG$2,2,0),0)),"",VLOOKUP($H4078*100+S$2,Feuil2!$A$3:$CQ$931,HLOOKUP(Feuil1!$F4078,Feuil2!$E$1:$DG$2,2,0),0))</f>
        <v>0</v>
      </c>
      <c r="T4078" s="12">
        <f>IF(ISBLANK(VLOOKUP($H4078*100+T$2,Feuil2!$A$3:$CQ$931,HLOOKUP(Feuil1!$F4078,Feuil2!$E$1:$DG$2,2,0),0)),"",VLOOKUP($H4078*100+T$2,Feuil2!$A$3:$CQ$931,HLOOKUP(Feuil1!$F4078,Feuil2!$E$1:$DG$2,2,0),0))</f>
        <v>0</v>
      </c>
      <c r="U4078" s="12">
        <f t="shared" si="86"/>
        <v>415.30000000000007</v>
      </c>
    </row>
    <row r="4079" spans="1:21" x14ac:dyDescent="0.35">
      <c r="A4079" s="33" t="s">
        <v>105</v>
      </c>
      <c r="B4079" s="8" t="s">
        <v>100</v>
      </c>
      <c r="C4079" s="39">
        <v>524031</v>
      </c>
      <c r="D4079" s="39">
        <v>461642</v>
      </c>
      <c r="E4079" s="39">
        <v>201</v>
      </c>
      <c r="F4079" s="10">
        <v>7283</v>
      </c>
      <c r="G4079" s="5" t="s">
        <v>47</v>
      </c>
      <c r="H4079" s="11">
        <v>2008</v>
      </c>
      <c r="I4079" s="12">
        <f>IF(ISBLANK(VLOOKUP($H4079*100+I$2,Feuil2!$A$3:$CQ$931,HLOOKUP(Feuil1!$F4079,Feuil2!$E$1:$DG$2,2,0),0)),"",VLOOKUP($H4079*100+I$2,Feuil2!$A$3:$CQ$931,HLOOKUP(Feuil1!$F4079,Feuil2!$E$1:$DG$2,2,0),0))</f>
        <v>71.7</v>
      </c>
      <c r="J4079" s="12">
        <f>IF(ISBLANK(VLOOKUP($H4079*100+J$2,Feuil2!$A$3:$CQ$931,HLOOKUP(Feuil1!$F4079,Feuil2!$E$1:$DG$2,2,0),0)),"",VLOOKUP($H4079*100+J$2,Feuil2!$A$3:$CQ$931,HLOOKUP(Feuil1!$F4079,Feuil2!$E$1:$DG$2,2,0),0))</f>
        <v>89.1</v>
      </c>
      <c r="K4079" s="12">
        <f>IF(ISBLANK(VLOOKUP($H4079*100+K$2,Feuil2!$A$3:$CQ$931,HLOOKUP(Feuil1!$F4079,Feuil2!$E$1:$DG$2,2,0),0)),"",VLOOKUP($H4079*100+K$2,Feuil2!$A$3:$CQ$931,HLOOKUP(Feuil1!$F4079,Feuil2!$E$1:$DG$2,2,0),0))</f>
        <v>164.6</v>
      </c>
      <c r="L4079" s="12">
        <f>IF(ISBLANK(VLOOKUP($H4079*100+L$2,Feuil2!$A$3:$CQ$931,HLOOKUP(Feuil1!$F4079,Feuil2!$E$1:$DG$2,2,0),0)),"",VLOOKUP($H4079*100+L$2,Feuil2!$A$3:$CQ$931,HLOOKUP(Feuil1!$F4079,Feuil2!$E$1:$DG$2,2,0),0))</f>
        <v>183.7</v>
      </c>
      <c r="M4079" s="12">
        <f>IF(ISBLANK(VLOOKUP($H4079*100+M$2,Feuil2!$A$3:$CQ$931,HLOOKUP(Feuil1!$F4079,Feuil2!$E$1:$DG$2,2,0),0)),"",VLOOKUP($H4079*100+M$2,Feuil2!$A$3:$CQ$931,HLOOKUP(Feuil1!$F4079,Feuil2!$E$1:$DG$2,2,0),0))</f>
        <v>139.19999999999999</v>
      </c>
      <c r="N4079" s="12">
        <f>IF(ISBLANK(VLOOKUP($H4079*100+N$2,Feuil2!$A$3:$CQ$931,HLOOKUP(Feuil1!$F4079,Feuil2!$E$1:$DG$2,2,0),0)),"",VLOOKUP($H4079*100+N$2,Feuil2!$A$3:$CQ$931,HLOOKUP(Feuil1!$F4079,Feuil2!$E$1:$DG$2,2,0),0))</f>
        <v>211.1</v>
      </c>
      <c r="O4079" s="12">
        <f>IF(ISBLANK(VLOOKUP($H4079*100+O$2,Feuil2!$A$3:$CQ$931,HLOOKUP(Feuil1!$F4079,Feuil2!$E$1:$DG$2,2,0),0)),"",VLOOKUP($H4079*100+O$2,Feuil2!$A$3:$CQ$931,HLOOKUP(Feuil1!$F4079,Feuil2!$E$1:$DG$2,2,0),0))</f>
        <v>77.3</v>
      </c>
      <c r="P4079" s="12">
        <f>IF(ISBLANK(VLOOKUP($H4079*100+P$2,Feuil2!$A$3:$CQ$931,HLOOKUP(Feuil1!$F4079,Feuil2!$E$1:$DG$2,2,0),0)),"",VLOOKUP($H4079*100+P$2,Feuil2!$A$3:$CQ$931,HLOOKUP(Feuil1!$F4079,Feuil2!$E$1:$DG$2,2,0),0))</f>
        <v>42</v>
      </c>
      <c r="Q4079" s="12">
        <f>IF(ISBLANK(VLOOKUP($H4079*100+Q$2,Feuil2!$A$3:$CQ$931,HLOOKUP(Feuil1!$F4079,Feuil2!$E$1:$DG$2,2,0),0)),"",VLOOKUP($H4079*100+Q$2,Feuil2!$A$3:$CQ$931,HLOOKUP(Feuil1!$F4079,Feuil2!$E$1:$DG$2,2,0),0))</f>
        <v>0</v>
      </c>
      <c r="R4079" s="12">
        <f>IF(ISBLANK(VLOOKUP($H4079*100+R$2,Feuil2!$A$3:$CQ$931,HLOOKUP(Feuil1!$F4079,Feuil2!$E$1:$DG$2,2,0),0)),"",VLOOKUP($H4079*100+R$2,Feuil2!$A$3:$CQ$931,HLOOKUP(Feuil1!$F4079,Feuil2!$E$1:$DG$2,2,0),0))</f>
        <v>8.6</v>
      </c>
      <c r="S4079" s="12">
        <f>IF(ISBLANK(VLOOKUP($H4079*100+S$2,Feuil2!$A$3:$CQ$931,HLOOKUP(Feuil1!$F4079,Feuil2!$E$1:$DG$2,2,0),0)),"",VLOOKUP($H4079*100+S$2,Feuil2!$A$3:$CQ$931,HLOOKUP(Feuil1!$F4079,Feuil2!$E$1:$DG$2,2,0),0))</f>
        <v>0</v>
      </c>
      <c r="T4079" s="12">
        <f>IF(ISBLANK(VLOOKUP($H4079*100+T$2,Feuil2!$A$3:$CQ$931,HLOOKUP(Feuil1!$F4079,Feuil2!$E$1:$DG$2,2,0),0)),"",VLOOKUP($H4079*100+T$2,Feuil2!$A$3:$CQ$931,HLOOKUP(Feuil1!$F4079,Feuil2!$E$1:$DG$2,2,0),0))</f>
        <v>0</v>
      </c>
      <c r="U4079" s="12">
        <f t="shared" si="86"/>
        <v>987.3</v>
      </c>
    </row>
    <row r="4080" spans="1:21" x14ac:dyDescent="0.35">
      <c r="A4080" s="33" t="s">
        <v>105</v>
      </c>
      <c r="B4080" s="8" t="s">
        <v>100</v>
      </c>
      <c r="C4080" s="39">
        <v>524031</v>
      </c>
      <c r="D4080" s="39">
        <v>461642</v>
      </c>
      <c r="E4080" s="39">
        <v>201</v>
      </c>
      <c r="F4080" s="10">
        <v>7283</v>
      </c>
      <c r="G4080" s="5" t="s">
        <v>47</v>
      </c>
      <c r="H4080" s="11">
        <v>2009</v>
      </c>
      <c r="I4080" s="12">
        <f>IF(ISBLANK(VLOOKUP($H4080*100+I$2,Feuil2!$A$3:$CQ$931,HLOOKUP(Feuil1!$F4080,Feuil2!$E$1:$DG$2,2,0),0)),"",VLOOKUP($H4080*100+I$2,Feuil2!$A$3:$CQ$931,HLOOKUP(Feuil1!$F4080,Feuil2!$E$1:$DG$2,2,0),0))</f>
        <v>60.9</v>
      </c>
      <c r="J4080" s="12">
        <f>IF(ISBLANK(VLOOKUP($H4080*100+J$2,Feuil2!$A$3:$CQ$931,HLOOKUP(Feuil1!$F4080,Feuil2!$E$1:$DG$2,2,0),0)),"",VLOOKUP($H4080*100+J$2,Feuil2!$A$3:$CQ$931,HLOOKUP(Feuil1!$F4080,Feuil2!$E$1:$DG$2,2,0),0))</f>
        <v>25.3</v>
      </c>
      <c r="K4080" s="12">
        <f>IF(ISBLANK(VLOOKUP($H4080*100+K$2,Feuil2!$A$3:$CQ$931,HLOOKUP(Feuil1!$F4080,Feuil2!$E$1:$DG$2,2,0),0)),"",VLOOKUP($H4080*100+K$2,Feuil2!$A$3:$CQ$931,HLOOKUP(Feuil1!$F4080,Feuil2!$E$1:$DG$2,2,0),0))</f>
        <v>28.2</v>
      </c>
      <c r="L4080" s="12">
        <f>IF(ISBLANK(VLOOKUP($H4080*100+L$2,Feuil2!$A$3:$CQ$931,HLOOKUP(Feuil1!$F4080,Feuil2!$E$1:$DG$2,2,0),0)),"",VLOOKUP($H4080*100+L$2,Feuil2!$A$3:$CQ$931,HLOOKUP(Feuil1!$F4080,Feuil2!$E$1:$DG$2,2,0),0))</f>
        <v>363.5</v>
      </c>
      <c r="M4080" s="12">
        <f>IF(ISBLANK(VLOOKUP($H4080*100+M$2,Feuil2!$A$3:$CQ$931,HLOOKUP(Feuil1!$F4080,Feuil2!$E$1:$DG$2,2,0),0)),"",VLOOKUP($H4080*100+M$2,Feuil2!$A$3:$CQ$931,HLOOKUP(Feuil1!$F4080,Feuil2!$E$1:$DG$2,2,0),0))</f>
        <v>305.39999999999998</v>
      </c>
      <c r="N4080" s="12">
        <f>IF(ISBLANK(VLOOKUP($H4080*100+N$2,Feuil2!$A$3:$CQ$931,HLOOKUP(Feuil1!$F4080,Feuil2!$E$1:$DG$2,2,0),0)),"",VLOOKUP($H4080*100+N$2,Feuil2!$A$3:$CQ$931,HLOOKUP(Feuil1!$F4080,Feuil2!$E$1:$DG$2,2,0),0))</f>
        <v>341.5</v>
      </c>
      <c r="O4080" s="12">
        <f>IF(ISBLANK(VLOOKUP($H4080*100+O$2,Feuil2!$A$3:$CQ$931,HLOOKUP(Feuil1!$F4080,Feuil2!$E$1:$DG$2,2,0),0)),"",VLOOKUP($H4080*100+O$2,Feuil2!$A$3:$CQ$931,HLOOKUP(Feuil1!$F4080,Feuil2!$E$1:$DG$2,2,0),0))</f>
        <v>189.8</v>
      </c>
      <c r="P4080" s="12">
        <f>IF(ISBLANK(VLOOKUP($H4080*100+P$2,Feuil2!$A$3:$CQ$931,HLOOKUP(Feuil1!$F4080,Feuil2!$E$1:$DG$2,2,0),0)),"",VLOOKUP($H4080*100+P$2,Feuil2!$A$3:$CQ$931,HLOOKUP(Feuil1!$F4080,Feuil2!$E$1:$DG$2,2,0),0))</f>
        <v>22.5</v>
      </c>
      <c r="Q4080" s="12">
        <f>IF(ISBLANK(VLOOKUP($H4080*100+Q$2,Feuil2!$A$3:$CQ$931,HLOOKUP(Feuil1!$F4080,Feuil2!$E$1:$DG$2,2,0),0)),"",VLOOKUP($H4080*100+Q$2,Feuil2!$A$3:$CQ$931,HLOOKUP(Feuil1!$F4080,Feuil2!$E$1:$DG$2,2,0),0))</f>
        <v>12.1</v>
      </c>
      <c r="R4080" s="12">
        <f>IF(ISBLANK(VLOOKUP($H4080*100+R$2,Feuil2!$A$3:$CQ$931,HLOOKUP(Feuil1!$F4080,Feuil2!$E$1:$DG$2,2,0),0)),"",VLOOKUP($H4080*100+R$2,Feuil2!$A$3:$CQ$931,HLOOKUP(Feuil1!$F4080,Feuil2!$E$1:$DG$2,2,0),0))</f>
        <v>7.7</v>
      </c>
      <c r="S4080" s="12">
        <f>IF(ISBLANK(VLOOKUP($H4080*100+S$2,Feuil2!$A$3:$CQ$931,HLOOKUP(Feuil1!$F4080,Feuil2!$E$1:$DG$2,2,0),0)),"",VLOOKUP($H4080*100+S$2,Feuil2!$A$3:$CQ$931,HLOOKUP(Feuil1!$F4080,Feuil2!$E$1:$DG$2,2,0),0))</f>
        <v>4</v>
      </c>
      <c r="T4080" s="12">
        <f>IF(ISBLANK(VLOOKUP($H4080*100+T$2,Feuil2!$A$3:$CQ$931,HLOOKUP(Feuil1!$F4080,Feuil2!$E$1:$DG$2,2,0),0)),"",VLOOKUP($H4080*100+T$2,Feuil2!$A$3:$CQ$931,HLOOKUP(Feuil1!$F4080,Feuil2!$E$1:$DG$2,2,0),0))</f>
        <v>4.4000000000000004</v>
      </c>
      <c r="U4080" s="12">
        <f t="shared" si="86"/>
        <v>1365.3</v>
      </c>
    </row>
    <row r="4081" spans="1:44" x14ac:dyDescent="0.35">
      <c r="A4081" s="33" t="s">
        <v>105</v>
      </c>
      <c r="B4081" s="8" t="s">
        <v>100</v>
      </c>
      <c r="C4081" s="39">
        <v>524031</v>
      </c>
      <c r="D4081" s="39">
        <v>461642</v>
      </c>
      <c r="E4081" s="39">
        <v>201</v>
      </c>
      <c r="F4081" s="10">
        <v>7283</v>
      </c>
      <c r="G4081" s="5" t="s">
        <v>47</v>
      </c>
      <c r="H4081" s="11">
        <v>2010</v>
      </c>
      <c r="I4081" s="12">
        <f>IF(ISBLANK(VLOOKUP($H4081*100+I$2,Feuil2!$A$3:$CQ$931,HLOOKUP(Feuil1!$F4081,Feuil2!$E$1:$DG$2,2,0),0)),"",VLOOKUP($H4081*100+I$2,Feuil2!$A$3:$CQ$931,HLOOKUP(Feuil1!$F4081,Feuil2!$E$1:$DG$2,2,0),0))</f>
        <v>5.5</v>
      </c>
      <c r="J4081" s="12">
        <f>IF(ISBLANK(VLOOKUP($H4081*100+J$2,Feuil2!$A$3:$CQ$931,HLOOKUP(Feuil1!$F4081,Feuil2!$E$1:$DG$2,2,0),0)),"",VLOOKUP($H4081*100+J$2,Feuil2!$A$3:$CQ$931,HLOOKUP(Feuil1!$F4081,Feuil2!$E$1:$DG$2,2,0),0))</f>
        <v>188.3</v>
      </c>
      <c r="K4081" s="12">
        <f>IF(ISBLANK(VLOOKUP($H4081*100+K$2,Feuil2!$A$3:$CQ$931,HLOOKUP(Feuil1!$F4081,Feuil2!$E$1:$DG$2,2,0),0)),"",VLOOKUP($H4081*100+K$2,Feuil2!$A$3:$CQ$931,HLOOKUP(Feuil1!$F4081,Feuil2!$E$1:$DG$2,2,0),0))</f>
        <v>233.8</v>
      </c>
      <c r="L4081" s="12">
        <f>IF(ISBLANK(VLOOKUP($H4081*100+L$2,Feuil2!$A$3:$CQ$931,HLOOKUP(Feuil1!$F4081,Feuil2!$E$1:$DG$2,2,0),0)),"",VLOOKUP($H4081*100+L$2,Feuil2!$A$3:$CQ$931,HLOOKUP(Feuil1!$F4081,Feuil2!$E$1:$DG$2,2,0),0))</f>
        <v>184.7</v>
      </c>
      <c r="M4081" s="12">
        <f>IF(ISBLANK(VLOOKUP($H4081*100+M$2,Feuil2!$A$3:$CQ$931,HLOOKUP(Feuil1!$F4081,Feuil2!$E$1:$DG$2,2,0),0)),"",VLOOKUP($H4081*100+M$2,Feuil2!$A$3:$CQ$931,HLOOKUP(Feuil1!$F4081,Feuil2!$E$1:$DG$2,2,0),0))</f>
        <v>108.3</v>
      </c>
      <c r="N4081" s="12">
        <f>IF(ISBLANK(VLOOKUP($H4081*100+N$2,Feuil2!$A$3:$CQ$931,HLOOKUP(Feuil1!$F4081,Feuil2!$E$1:$DG$2,2,0),0)),"",VLOOKUP($H4081*100+N$2,Feuil2!$A$3:$CQ$931,HLOOKUP(Feuil1!$F4081,Feuil2!$E$1:$DG$2,2,0),0))</f>
        <v>70.5</v>
      </c>
      <c r="O4081" s="12">
        <f>IF(ISBLANK(VLOOKUP($H4081*100+O$2,Feuil2!$A$3:$CQ$931,HLOOKUP(Feuil1!$F4081,Feuil2!$E$1:$DG$2,2,0),0)),"",VLOOKUP($H4081*100+O$2,Feuil2!$A$3:$CQ$931,HLOOKUP(Feuil1!$F4081,Feuil2!$E$1:$DG$2,2,0),0))</f>
        <v>73.8</v>
      </c>
      <c r="P4081" s="12">
        <f>IF(ISBLANK(VLOOKUP($H4081*100+P$2,Feuil2!$A$3:$CQ$931,HLOOKUP(Feuil1!$F4081,Feuil2!$E$1:$DG$2,2,0),0)),"",VLOOKUP($H4081*100+P$2,Feuil2!$A$3:$CQ$931,HLOOKUP(Feuil1!$F4081,Feuil2!$E$1:$DG$2,2,0),0))</f>
        <v>88.8</v>
      </c>
      <c r="Q4081" s="12">
        <f>IF(ISBLANK(VLOOKUP($H4081*100+Q$2,Feuil2!$A$3:$CQ$931,HLOOKUP(Feuil1!$F4081,Feuil2!$E$1:$DG$2,2,0),0)),"",VLOOKUP($H4081*100+Q$2,Feuil2!$A$3:$CQ$931,HLOOKUP(Feuil1!$F4081,Feuil2!$E$1:$DG$2,2,0),0))</f>
        <v>72.400000000000006</v>
      </c>
      <c r="R4081" s="12">
        <f>IF(ISBLANK(VLOOKUP($H4081*100+R$2,Feuil2!$A$3:$CQ$931,HLOOKUP(Feuil1!$F4081,Feuil2!$E$1:$DG$2,2,0),0)),"",VLOOKUP($H4081*100+R$2,Feuil2!$A$3:$CQ$931,HLOOKUP(Feuil1!$F4081,Feuil2!$E$1:$DG$2,2,0),0))</f>
        <v>58.5</v>
      </c>
      <c r="S4081" s="12">
        <f>IF(ISBLANK(VLOOKUP($H4081*100+S$2,Feuil2!$A$3:$CQ$931,HLOOKUP(Feuil1!$F4081,Feuil2!$E$1:$DG$2,2,0),0)),"",VLOOKUP($H4081*100+S$2,Feuil2!$A$3:$CQ$931,HLOOKUP(Feuil1!$F4081,Feuil2!$E$1:$DG$2,2,0),0))</f>
        <v>2.2000000000000002</v>
      </c>
      <c r="T4081" s="12">
        <f>IF(ISBLANK(VLOOKUP($H4081*100+T$2,Feuil2!$A$3:$CQ$931,HLOOKUP(Feuil1!$F4081,Feuil2!$E$1:$DG$2,2,0),0)),"",VLOOKUP($H4081*100+T$2,Feuil2!$A$3:$CQ$931,HLOOKUP(Feuil1!$F4081,Feuil2!$E$1:$DG$2,2,0),0))</f>
        <v>0.6</v>
      </c>
      <c r="U4081" s="12">
        <f t="shared" si="86"/>
        <v>1087.3999999999999</v>
      </c>
    </row>
    <row r="4082" spans="1:44" x14ac:dyDescent="0.35">
      <c r="A4082" s="33" t="s">
        <v>105</v>
      </c>
      <c r="B4082" s="8" t="s">
        <v>100</v>
      </c>
      <c r="C4082" s="39">
        <v>524031</v>
      </c>
      <c r="D4082" s="39">
        <v>461642</v>
      </c>
      <c r="E4082" s="39">
        <v>201</v>
      </c>
      <c r="F4082" s="10">
        <v>7283</v>
      </c>
      <c r="G4082" s="5" t="s">
        <v>47</v>
      </c>
      <c r="H4082" s="11">
        <v>2011</v>
      </c>
      <c r="I4082" s="12">
        <f>IF(ISBLANK(VLOOKUP($H4082*100+I$2,Feuil2!$A$3:$CQ$931,HLOOKUP(Feuil1!$F4082,Feuil2!$E$1:$DG$2,2,0),0)),"",VLOOKUP($H4082*100+I$2,Feuil2!$A$3:$CQ$931,HLOOKUP(Feuil1!$F4082,Feuil2!$E$1:$DG$2,2,0),0))</f>
        <v>0.7</v>
      </c>
      <c r="J4082" s="12">
        <f>IF(ISBLANK(VLOOKUP($H4082*100+J$2,Feuil2!$A$3:$CQ$931,HLOOKUP(Feuil1!$F4082,Feuil2!$E$1:$DG$2,2,0),0)),"",VLOOKUP($H4082*100+J$2,Feuil2!$A$3:$CQ$931,HLOOKUP(Feuil1!$F4082,Feuil2!$E$1:$DG$2,2,0),0))</f>
        <v>46.5</v>
      </c>
      <c r="K4082" s="12">
        <f>IF(ISBLANK(VLOOKUP($H4082*100+K$2,Feuil2!$A$3:$CQ$931,HLOOKUP(Feuil1!$F4082,Feuil2!$E$1:$DG$2,2,0),0)),"",VLOOKUP($H4082*100+K$2,Feuil2!$A$3:$CQ$931,HLOOKUP(Feuil1!$F4082,Feuil2!$E$1:$DG$2,2,0),0))</f>
        <v>151.80000000000001</v>
      </c>
      <c r="L4082" s="12">
        <f>IF(ISBLANK(VLOOKUP($H4082*100+L$2,Feuil2!$A$3:$CQ$931,HLOOKUP(Feuil1!$F4082,Feuil2!$E$1:$DG$2,2,0),0)),"",VLOOKUP($H4082*100+L$2,Feuil2!$A$3:$CQ$931,HLOOKUP(Feuil1!$F4082,Feuil2!$E$1:$DG$2,2,0),0))</f>
        <v>8.5</v>
      </c>
      <c r="M4082" s="12">
        <f>IF(ISBLANK(VLOOKUP($H4082*100+M$2,Feuil2!$A$3:$CQ$931,HLOOKUP(Feuil1!$F4082,Feuil2!$E$1:$DG$2,2,0),0)),"",VLOOKUP($H4082*100+M$2,Feuil2!$A$3:$CQ$931,HLOOKUP(Feuil1!$F4082,Feuil2!$E$1:$DG$2,2,0),0))</f>
        <v>53</v>
      </c>
      <c r="N4082" s="12">
        <f>IF(ISBLANK(VLOOKUP($H4082*100+N$2,Feuil2!$A$3:$CQ$931,HLOOKUP(Feuil1!$F4082,Feuil2!$E$1:$DG$2,2,0),0)),"",VLOOKUP($H4082*100+N$2,Feuil2!$A$3:$CQ$931,HLOOKUP(Feuil1!$F4082,Feuil2!$E$1:$DG$2,2,0),0))</f>
        <v>7.4</v>
      </c>
      <c r="O4082" s="12">
        <f>IF(ISBLANK(VLOOKUP($H4082*100+O$2,Feuil2!$A$3:$CQ$931,HLOOKUP(Feuil1!$F4082,Feuil2!$E$1:$DG$2,2,0),0)),"",VLOOKUP($H4082*100+O$2,Feuil2!$A$3:$CQ$931,HLOOKUP(Feuil1!$F4082,Feuil2!$E$1:$DG$2,2,0),0))</f>
        <v>23.1</v>
      </c>
      <c r="P4082" s="12">
        <f>IF(ISBLANK(VLOOKUP($H4082*100+P$2,Feuil2!$A$3:$CQ$931,HLOOKUP(Feuil1!$F4082,Feuil2!$E$1:$DG$2,2,0),0)),"",VLOOKUP($H4082*100+P$2,Feuil2!$A$3:$CQ$931,HLOOKUP(Feuil1!$F4082,Feuil2!$E$1:$DG$2,2,0),0))</f>
        <v>88.7</v>
      </c>
      <c r="Q4082" s="12">
        <f>IF(ISBLANK(VLOOKUP($H4082*100+Q$2,Feuil2!$A$3:$CQ$931,HLOOKUP(Feuil1!$F4082,Feuil2!$E$1:$DG$2,2,0),0)),"",VLOOKUP($H4082*100+Q$2,Feuil2!$A$3:$CQ$931,HLOOKUP(Feuil1!$F4082,Feuil2!$E$1:$DG$2,2,0),0))</f>
        <v>8.8000000000000007</v>
      </c>
      <c r="R4082" s="12">
        <f>IF(ISBLANK(VLOOKUP($H4082*100+R$2,Feuil2!$A$3:$CQ$931,HLOOKUP(Feuil1!$F4082,Feuil2!$E$1:$DG$2,2,0),0)),"",VLOOKUP($H4082*100+R$2,Feuil2!$A$3:$CQ$931,HLOOKUP(Feuil1!$F4082,Feuil2!$E$1:$DG$2,2,0),0))</f>
        <v>1.9</v>
      </c>
      <c r="S4082" s="12">
        <f>IF(ISBLANK(VLOOKUP($H4082*100+S$2,Feuil2!$A$3:$CQ$931,HLOOKUP(Feuil1!$F4082,Feuil2!$E$1:$DG$2,2,0),0)),"",VLOOKUP($H4082*100+S$2,Feuil2!$A$3:$CQ$931,HLOOKUP(Feuil1!$F4082,Feuil2!$E$1:$DG$2,2,0),0))</f>
        <v>0</v>
      </c>
      <c r="T4082" s="12">
        <f>IF(ISBLANK(VLOOKUP($H4082*100+T$2,Feuil2!$A$3:$CQ$931,HLOOKUP(Feuil1!$F4082,Feuil2!$E$1:$DG$2,2,0),0)),"",VLOOKUP($H4082*100+T$2,Feuil2!$A$3:$CQ$931,HLOOKUP(Feuil1!$F4082,Feuil2!$E$1:$DG$2,2,0),0))</f>
        <v>0</v>
      </c>
      <c r="U4082" s="12">
        <f t="shared" si="86"/>
        <v>390.4</v>
      </c>
    </row>
    <row r="4083" spans="1:44" x14ac:dyDescent="0.35">
      <c r="A4083" s="33" t="s">
        <v>105</v>
      </c>
      <c r="B4083" s="8" t="s">
        <v>100</v>
      </c>
      <c r="C4083" s="39">
        <v>524031</v>
      </c>
      <c r="D4083" s="39">
        <v>461642</v>
      </c>
      <c r="E4083" s="39">
        <v>201</v>
      </c>
      <c r="F4083" s="10">
        <v>7283</v>
      </c>
      <c r="G4083" s="5" t="s">
        <v>47</v>
      </c>
      <c r="H4083" s="11">
        <v>2012</v>
      </c>
      <c r="I4083" s="12">
        <f>IF(ISBLANK(VLOOKUP($H4083*100+I$2,Feuil2!$A$3:$CQ$931,HLOOKUP(Feuil1!$F4083,Feuil2!$E$1:$DG$2,2,0),0)),"",VLOOKUP($H4083*100+I$2,Feuil2!$A$3:$CQ$931,HLOOKUP(Feuil1!$F4083,Feuil2!$E$1:$DG$2,2,0),0))</f>
        <v>61</v>
      </c>
      <c r="J4083" s="12">
        <f>IF(ISBLANK(VLOOKUP($H4083*100+J$2,Feuil2!$A$3:$CQ$931,HLOOKUP(Feuil1!$F4083,Feuil2!$E$1:$DG$2,2,0),0)),"",VLOOKUP($H4083*100+J$2,Feuil2!$A$3:$CQ$931,HLOOKUP(Feuil1!$F4083,Feuil2!$E$1:$DG$2,2,0),0))</f>
        <v>178.5</v>
      </c>
      <c r="K4083" s="12">
        <f>IF(ISBLANK(VLOOKUP($H4083*100+K$2,Feuil2!$A$3:$CQ$931,HLOOKUP(Feuil1!$F4083,Feuil2!$E$1:$DG$2,2,0),0)),"",VLOOKUP($H4083*100+K$2,Feuil2!$A$3:$CQ$931,HLOOKUP(Feuil1!$F4083,Feuil2!$E$1:$DG$2,2,0),0))</f>
        <v>205.9</v>
      </c>
      <c r="L4083" s="12">
        <f>IF(ISBLANK(VLOOKUP($H4083*100+L$2,Feuil2!$A$3:$CQ$931,HLOOKUP(Feuil1!$F4083,Feuil2!$E$1:$DG$2,2,0),0)),"",VLOOKUP($H4083*100+L$2,Feuil2!$A$3:$CQ$931,HLOOKUP(Feuil1!$F4083,Feuil2!$E$1:$DG$2,2,0),0))</f>
        <v>42.8</v>
      </c>
      <c r="M4083" s="12">
        <f>IF(ISBLANK(VLOOKUP($H4083*100+M$2,Feuil2!$A$3:$CQ$931,HLOOKUP(Feuil1!$F4083,Feuil2!$E$1:$DG$2,2,0),0)),"",VLOOKUP($H4083*100+M$2,Feuil2!$A$3:$CQ$931,HLOOKUP(Feuil1!$F4083,Feuil2!$E$1:$DG$2,2,0),0))</f>
        <v>137</v>
      </c>
      <c r="N4083" s="12">
        <f>IF(ISBLANK(VLOOKUP($H4083*100+N$2,Feuil2!$A$3:$CQ$931,HLOOKUP(Feuil1!$F4083,Feuil2!$E$1:$DG$2,2,0),0)),"",VLOOKUP($H4083*100+N$2,Feuil2!$A$3:$CQ$931,HLOOKUP(Feuil1!$F4083,Feuil2!$E$1:$DG$2,2,0),0))</f>
        <v>68</v>
      </c>
      <c r="O4083" s="12">
        <f>IF(ISBLANK(VLOOKUP($H4083*100+O$2,Feuil2!$A$3:$CQ$931,HLOOKUP(Feuil1!$F4083,Feuil2!$E$1:$DG$2,2,0),0)),"",VLOOKUP($H4083*100+O$2,Feuil2!$A$3:$CQ$931,HLOOKUP(Feuil1!$F4083,Feuil2!$E$1:$DG$2,2,0),0))</f>
        <v>372</v>
      </c>
      <c r="P4083" s="12">
        <f>IF(ISBLANK(VLOOKUP($H4083*100+P$2,Feuil2!$A$3:$CQ$931,HLOOKUP(Feuil1!$F4083,Feuil2!$E$1:$DG$2,2,0),0)),"",VLOOKUP($H4083*100+P$2,Feuil2!$A$3:$CQ$931,HLOOKUP(Feuil1!$F4083,Feuil2!$E$1:$DG$2,2,0),0))</f>
        <v>59</v>
      </c>
      <c r="Q4083" s="12">
        <f>IF(ISBLANK(VLOOKUP($H4083*100+Q$2,Feuil2!$A$3:$CQ$931,HLOOKUP(Feuil1!$F4083,Feuil2!$E$1:$DG$2,2,0),0)),"",VLOOKUP($H4083*100+Q$2,Feuil2!$A$3:$CQ$931,HLOOKUP(Feuil1!$F4083,Feuil2!$E$1:$DG$2,2,0),0))</f>
        <v>25.1</v>
      </c>
      <c r="R4083" s="12">
        <f>IF(ISBLANK(VLOOKUP($H4083*100+R$2,Feuil2!$A$3:$CQ$931,HLOOKUP(Feuil1!$F4083,Feuil2!$E$1:$DG$2,2,0),0)),"",VLOOKUP($H4083*100+R$2,Feuil2!$A$3:$CQ$931,HLOOKUP(Feuil1!$F4083,Feuil2!$E$1:$DG$2,2,0),0))</f>
        <v>0</v>
      </c>
      <c r="S4083" s="12">
        <f>IF(ISBLANK(VLOOKUP($H4083*100+S$2,Feuil2!$A$3:$CQ$931,HLOOKUP(Feuil1!$F4083,Feuil2!$E$1:$DG$2,2,0),0)),"",VLOOKUP($H4083*100+S$2,Feuil2!$A$3:$CQ$931,HLOOKUP(Feuil1!$F4083,Feuil2!$E$1:$DG$2,2,0),0))</f>
        <v>0</v>
      </c>
      <c r="T4083" s="12">
        <f>IF(ISBLANK(VLOOKUP($H4083*100+T$2,Feuil2!$A$3:$CQ$931,HLOOKUP(Feuil1!$F4083,Feuil2!$E$1:$DG$2,2,0),0)),"",VLOOKUP($H4083*100+T$2,Feuil2!$A$3:$CQ$931,HLOOKUP(Feuil1!$F4083,Feuil2!$E$1:$DG$2,2,0),0))</f>
        <v>0</v>
      </c>
      <c r="U4083" s="12">
        <f t="shared" si="86"/>
        <v>1149.3</v>
      </c>
    </row>
    <row r="4084" spans="1:44" x14ac:dyDescent="0.35">
      <c r="A4084" s="33" t="s">
        <v>105</v>
      </c>
      <c r="B4084" s="8" t="s">
        <v>100</v>
      </c>
      <c r="C4084" s="39">
        <v>524031</v>
      </c>
      <c r="D4084" s="39">
        <v>461642</v>
      </c>
      <c r="E4084" s="39">
        <v>201</v>
      </c>
      <c r="F4084" s="10">
        <v>7283</v>
      </c>
      <c r="G4084" s="5" t="s">
        <v>47</v>
      </c>
      <c r="H4084" s="11">
        <v>2013</v>
      </c>
      <c r="I4084" s="12">
        <f>IF(ISBLANK(VLOOKUP($H4084*100+I$2,Feuil2!$A$3:$CQ$931,HLOOKUP(Feuil1!$F4084,Feuil2!$E$1:$DG$2,2,0),0)),"",VLOOKUP($H4084*100+I$2,Feuil2!$A$3:$CQ$931,HLOOKUP(Feuil1!$F4084,Feuil2!$E$1:$DG$2,2,0),0))</f>
        <v>71</v>
      </c>
      <c r="J4084" s="12">
        <f>IF(ISBLANK(VLOOKUP($H4084*100+J$2,Feuil2!$A$3:$CQ$931,HLOOKUP(Feuil1!$F4084,Feuil2!$E$1:$DG$2,2,0),0)),"",VLOOKUP($H4084*100+J$2,Feuil2!$A$3:$CQ$931,HLOOKUP(Feuil1!$F4084,Feuil2!$E$1:$DG$2,2,0),0))</f>
        <v>12</v>
      </c>
      <c r="K4084" s="12">
        <f>IF(ISBLANK(VLOOKUP($H4084*100+K$2,Feuil2!$A$3:$CQ$931,HLOOKUP(Feuil1!$F4084,Feuil2!$E$1:$DG$2,2,0),0)),"",VLOOKUP($H4084*100+K$2,Feuil2!$A$3:$CQ$931,HLOOKUP(Feuil1!$F4084,Feuil2!$E$1:$DG$2,2,0),0))</f>
        <v>81</v>
      </c>
      <c r="L4084" s="12">
        <f>IF(ISBLANK(VLOOKUP($H4084*100+L$2,Feuil2!$A$3:$CQ$931,HLOOKUP(Feuil1!$F4084,Feuil2!$E$1:$DG$2,2,0),0)),"",VLOOKUP($H4084*100+L$2,Feuil2!$A$3:$CQ$931,HLOOKUP(Feuil1!$F4084,Feuil2!$E$1:$DG$2,2,0),0))</f>
        <v>69</v>
      </c>
      <c r="M4084" s="12">
        <f>IF(ISBLANK(VLOOKUP($H4084*100+M$2,Feuil2!$A$3:$CQ$931,HLOOKUP(Feuil1!$F4084,Feuil2!$E$1:$DG$2,2,0),0)),"",VLOOKUP($H4084*100+M$2,Feuil2!$A$3:$CQ$931,HLOOKUP(Feuil1!$F4084,Feuil2!$E$1:$DG$2,2,0),0))</f>
        <v>144</v>
      </c>
      <c r="N4084" s="12">
        <f>IF(ISBLANK(VLOOKUP($H4084*100+N$2,Feuil2!$A$3:$CQ$931,HLOOKUP(Feuil1!$F4084,Feuil2!$E$1:$DG$2,2,0),0)),"",VLOOKUP($H4084*100+N$2,Feuil2!$A$3:$CQ$931,HLOOKUP(Feuil1!$F4084,Feuil2!$E$1:$DG$2,2,0),0))</f>
        <v>67</v>
      </c>
      <c r="O4084" s="12">
        <f>IF(ISBLANK(VLOOKUP($H4084*100+O$2,Feuil2!$A$3:$CQ$931,HLOOKUP(Feuil1!$F4084,Feuil2!$E$1:$DG$2,2,0),0)),"",VLOOKUP($H4084*100+O$2,Feuil2!$A$3:$CQ$931,HLOOKUP(Feuil1!$F4084,Feuil2!$E$1:$DG$2,2,0),0))</f>
        <v>28</v>
      </c>
      <c r="P4084" s="12">
        <f>IF(ISBLANK(VLOOKUP($H4084*100+P$2,Feuil2!$A$3:$CQ$931,HLOOKUP(Feuil1!$F4084,Feuil2!$E$1:$DG$2,2,0),0)),"",VLOOKUP($H4084*100+P$2,Feuil2!$A$3:$CQ$931,HLOOKUP(Feuil1!$F4084,Feuil2!$E$1:$DG$2,2,0),0))</f>
        <v>59</v>
      </c>
      <c r="Q4084" s="12">
        <f>IF(ISBLANK(VLOOKUP($H4084*100+Q$2,Feuil2!$A$3:$CQ$931,HLOOKUP(Feuil1!$F4084,Feuil2!$E$1:$DG$2,2,0),0)),"",VLOOKUP($H4084*100+Q$2,Feuil2!$A$3:$CQ$931,HLOOKUP(Feuil1!$F4084,Feuil2!$E$1:$DG$2,2,0),0))</f>
        <v>0</v>
      </c>
      <c r="R4084" s="12">
        <f>IF(ISBLANK(VLOOKUP($H4084*100+R$2,Feuil2!$A$3:$CQ$931,HLOOKUP(Feuil1!$F4084,Feuil2!$E$1:$DG$2,2,0),0)),"",VLOOKUP($H4084*100+R$2,Feuil2!$A$3:$CQ$931,HLOOKUP(Feuil1!$F4084,Feuil2!$E$1:$DG$2,2,0),0))</f>
        <v>1</v>
      </c>
      <c r="S4084" s="12">
        <f>IF(ISBLANK(VLOOKUP($H4084*100+S$2,Feuil2!$A$3:$CQ$931,HLOOKUP(Feuil1!$F4084,Feuil2!$E$1:$DG$2,2,0),0)),"",VLOOKUP($H4084*100+S$2,Feuil2!$A$3:$CQ$931,HLOOKUP(Feuil1!$F4084,Feuil2!$E$1:$DG$2,2,0),0))</f>
        <v>0</v>
      </c>
      <c r="T4084" s="12">
        <f>IF(ISBLANK(VLOOKUP($H4084*100+T$2,Feuil2!$A$3:$CQ$931,HLOOKUP(Feuil1!$F4084,Feuil2!$E$1:$DG$2,2,0),0)),"",VLOOKUP($H4084*100+T$2,Feuil2!$A$3:$CQ$931,HLOOKUP(Feuil1!$F4084,Feuil2!$E$1:$DG$2,2,0),0))</f>
        <v>0</v>
      </c>
      <c r="U4084" s="12">
        <f t="shared" si="86"/>
        <v>532</v>
      </c>
    </row>
    <row r="4085" spans="1:44" x14ac:dyDescent="0.35">
      <c r="A4085" s="33" t="s">
        <v>105</v>
      </c>
      <c r="B4085" s="8" t="s">
        <v>100</v>
      </c>
      <c r="C4085" s="39">
        <v>524031</v>
      </c>
      <c r="D4085" s="39">
        <v>461642</v>
      </c>
      <c r="E4085" s="39">
        <v>201</v>
      </c>
      <c r="F4085" s="10">
        <v>7283</v>
      </c>
      <c r="G4085" s="5" t="s">
        <v>47</v>
      </c>
      <c r="H4085" s="11">
        <v>2014</v>
      </c>
      <c r="I4085" s="12">
        <f>IF(ISBLANK(VLOOKUP($H4085*100+I$2,Feuil2!$A$3:$CQ$931,HLOOKUP(Feuil1!$F4085,Feuil2!$E$1:$DG$2,2,0),0)),"",VLOOKUP($H4085*100+I$2,Feuil2!$A$3:$CQ$931,HLOOKUP(Feuil1!$F4085,Feuil2!$E$1:$DG$2,2,0),0))</f>
        <v>10</v>
      </c>
      <c r="J4085" s="12">
        <f>IF(ISBLANK(VLOOKUP($H4085*100+J$2,Feuil2!$A$3:$CQ$931,HLOOKUP(Feuil1!$F4085,Feuil2!$E$1:$DG$2,2,0),0)),"",VLOOKUP($H4085*100+J$2,Feuil2!$A$3:$CQ$931,HLOOKUP(Feuil1!$F4085,Feuil2!$E$1:$DG$2,2,0),0))</f>
        <v>46</v>
      </c>
      <c r="K4085" s="12">
        <f>IF(ISBLANK(VLOOKUP($H4085*100+K$2,Feuil2!$A$3:$CQ$931,HLOOKUP(Feuil1!$F4085,Feuil2!$E$1:$DG$2,2,0),0)),"",VLOOKUP($H4085*100+K$2,Feuil2!$A$3:$CQ$931,HLOOKUP(Feuil1!$F4085,Feuil2!$E$1:$DG$2,2,0),0))</f>
        <v>241</v>
      </c>
      <c r="L4085" s="12">
        <f>IF(ISBLANK(VLOOKUP($H4085*100+L$2,Feuil2!$A$3:$CQ$931,HLOOKUP(Feuil1!$F4085,Feuil2!$E$1:$DG$2,2,0),0)),"",VLOOKUP($H4085*100+L$2,Feuil2!$A$3:$CQ$931,HLOOKUP(Feuil1!$F4085,Feuil2!$E$1:$DG$2,2,0),0))</f>
        <v>139</v>
      </c>
      <c r="M4085" s="12">
        <f>IF(ISBLANK(VLOOKUP($H4085*100+M$2,Feuil2!$A$3:$CQ$931,HLOOKUP(Feuil1!$F4085,Feuil2!$E$1:$DG$2,2,0),0)),"",VLOOKUP($H4085*100+M$2,Feuil2!$A$3:$CQ$931,HLOOKUP(Feuil1!$F4085,Feuil2!$E$1:$DG$2,2,0),0))</f>
        <v>84</v>
      </c>
      <c r="N4085" s="12">
        <f>IF(ISBLANK(VLOOKUP($H4085*100+N$2,Feuil2!$A$3:$CQ$931,HLOOKUP(Feuil1!$F4085,Feuil2!$E$1:$DG$2,2,0),0)),"",VLOOKUP($H4085*100+N$2,Feuil2!$A$3:$CQ$931,HLOOKUP(Feuil1!$F4085,Feuil2!$E$1:$DG$2,2,0),0))</f>
        <v>41</v>
      </c>
      <c r="O4085" s="12">
        <f>IF(ISBLANK(VLOOKUP($H4085*100+O$2,Feuil2!$A$3:$CQ$931,HLOOKUP(Feuil1!$F4085,Feuil2!$E$1:$DG$2,2,0),0)),"",VLOOKUP($H4085*100+O$2,Feuil2!$A$3:$CQ$931,HLOOKUP(Feuil1!$F4085,Feuil2!$E$1:$DG$2,2,0),0))</f>
        <v>49</v>
      </c>
      <c r="P4085" s="12">
        <f>IF(ISBLANK(VLOOKUP($H4085*100+P$2,Feuil2!$A$3:$CQ$931,HLOOKUP(Feuil1!$F4085,Feuil2!$E$1:$DG$2,2,0),0)),"",VLOOKUP($H4085*100+P$2,Feuil2!$A$3:$CQ$931,HLOOKUP(Feuil1!$F4085,Feuil2!$E$1:$DG$2,2,0),0))</f>
        <v>24</v>
      </c>
      <c r="Q4085" s="12">
        <f>IF(ISBLANK(VLOOKUP($H4085*100+Q$2,Feuil2!$A$3:$CQ$931,HLOOKUP(Feuil1!$F4085,Feuil2!$E$1:$DG$2,2,0),0)),"",VLOOKUP($H4085*100+Q$2,Feuil2!$A$3:$CQ$931,HLOOKUP(Feuil1!$F4085,Feuil2!$E$1:$DG$2,2,0),0))</f>
        <v>8</v>
      </c>
      <c r="R4085" s="12">
        <f>IF(ISBLANK(VLOOKUP($H4085*100+R$2,Feuil2!$A$3:$CQ$931,HLOOKUP(Feuil1!$F4085,Feuil2!$E$1:$DG$2,2,0),0)),"",VLOOKUP($H4085*100+R$2,Feuil2!$A$3:$CQ$931,HLOOKUP(Feuil1!$F4085,Feuil2!$E$1:$DG$2,2,0),0))</f>
        <v>2</v>
      </c>
      <c r="S4085" s="12">
        <f>IF(ISBLANK(VLOOKUP($H4085*100+S$2,Feuil2!$A$3:$CQ$931,HLOOKUP(Feuil1!$F4085,Feuil2!$E$1:$DG$2,2,0),0)),"",VLOOKUP($H4085*100+S$2,Feuil2!$A$3:$CQ$931,HLOOKUP(Feuil1!$F4085,Feuil2!$E$1:$DG$2,2,0),0))</f>
        <v>5</v>
      </c>
      <c r="T4085" s="12">
        <f>IF(ISBLANK(VLOOKUP($H4085*100+T$2,Feuil2!$A$3:$CQ$931,HLOOKUP(Feuil1!$F4085,Feuil2!$E$1:$DG$2,2,0),0)),"",VLOOKUP($H4085*100+T$2,Feuil2!$A$3:$CQ$931,HLOOKUP(Feuil1!$F4085,Feuil2!$E$1:$DG$2,2,0),0))</f>
        <v>10</v>
      </c>
      <c r="U4085" s="12">
        <f t="shared" si="86"/>
        <v>659</v>
      </c>
    </row>
    <row r="4086" spans="1:44" x14ac:dyDescent="0.35">
      <c r="A4086" s="33" t="s">
        <v>105</v>
      </c>
      <c r="B4086" s="8" t="s">
        <v>100</v>
      </c>
      <c r="C4086" s="39">
        <v>524031</v>
      </c>
      <c r="D4086" s="39">
        <v>461642</v>
      </c>
      <c r="E4086" s="39">
        <v>201</v>
      </c>
      <c r="F4086" s="10">
        <v>7283</v>
      </c>
      <c r="G4086" s="5" t="s">
        <v>47</v>
      </c>
      <c r="H4086" s="11">
        <v>2015</v>
      </c>
      <c r="I4086" s="12">
        <f>IF(ISBLANK(VLOOKUP($H4086*100+I$2,Feuil2!$A$3:$CQ$931,HLOOKUP(Feuil1!$F4086,Feuil2!$E$1:$DG$2,2,0),0)),"",VLOOKUP($H4086*100+I$2,Feuil2!$A$3:$CQ$931,HLOOKUP(Feuil1!$F4086,Feuil2!$E$1:$DG$2,2,0),0))</f>
        <v>0</v>
      </c>
      <c r="J4086" s="12">
        <f>IF(ISBLANK(VLOOKUP($H4086*100+J$2,Feuil2!$A$3:$CQ$931,HLOOKUP(Feuil1!$F4086,Feuil2!$E$1:$DG$2,2,0),0)),"",VLOOKUP($H4086*100+J$2,Feuil2!$A$3:$CQ$931,HLOOKUP(Feuil1!$F4086,Feuil2!$E$1:$DG$2,2,0),0))</f>
        <v>87</v>
      </c>
      <c r="K4086" s="12">
        <f>IF(ISBLANK(VLOOKUP($H4086*100+K$2,Feuil2!$A$3:$CQ$931,HLOOKUP(Feuil1!$F4086,Feuil2!$E$1:$DG$2,2,0),0)),"",VLOOKUP($H4086*100+K$2,Feuil2!$A$3:$CQ$931,HLOOKUP(Feuil1!$F4086,Feuil2!$E$1:$DG$2,2,0),0))</f>
        <v>8</v>
      </c>
      <c r="L4086" s="12">
        <f>IF(ISBLANK(VLOOKUP($H4086*100+L$2,Feuil2!$A$3:$CQ$931,HLOOKUP(Feuil1!$F4086,Feuil2!$E$1:$DG$2,2,0),0)),"",VLOOKUP($H4086*100+L$2,Feuil2!$A$3:$CQ$931,HLOOKUP(Feuil1!$F4086,Feuil2!$E$1:$DG$2,2,0),0))</f>
        <v>0</v>
      </c>
      <c r="M4086" s="12">
        <f>IF(ISBLANK(VLOOKUP($H4086*100+M$2,Feuil2!$A$3:$CQ$931,HLOOKUP(Feuil1!$F4086,Feuil2!$E$1:$DG$2,2,0),0)),"",VLOOKUP($H4086*100+M$2,Feuil2!$A$3:$CQ$931,HLOOKUP(Feuil1!$F4086,Feuil2!$E$1:$DG$2,2,0),0))</f>
        <v>89.4</v>
      </c>
      <c r="N4086" s="12">
        <f>IF(ISBLANK(VLOOKUP($H4086*100+N$2,Feuil2!$A$3:$CQ$931,HLOOKUP(Feuil1!$F4086,Feuil2!$E$1:$DG$2,2,0),0)),"",VLOOKUP($H4086*100+N$2,Feuil2!$A$3:$CQ$931,HLOOKUP(Feuil1!$F4086,Feuil2!$E$1:$DG$2,2,0),0))</f>
        <v>59</v>
      </c>
      <c r="O4086" s="12">
        <f>IF(ISBLANK(VLOOKUP($H4086*100+O$2,Feuil2!$A$3:$CQ$931,HLOOKUP(Feuil1!$F4086,Feuil2!$E$1:$DG$2,2,0),0)),"",VLOOKUP($H4086*100+O$2,Feuil2!$A$3:$CQ$931,HLOOKUP(Feuil1!$F4086,Feuil2!$E$1:$DG$2,2,0),0))</f>
        <v>38</v>
      </c>
      <c r="P4086" s="12">
        <f>IF(ISBLANK(VLOOKUP($H4086*100+P$2,Feuil2!$A$3:$CQ$931,HLOOKUP(Feuil1!$F4086,Feuil2!$E$1:$DG$2,2,0),0)),"",VLOOKUP($H4086*100+P$2,Feuil2!$A$3:$CQ$931,HLOOKUP(Feuil1!$F4086,Feuil2!$E$1:$DG$2,2,0),0))</f>
        <v>20</v>
      </c>
      <c r="Q4086" s="12">
        <f>IF(ISBLANK(VLOOKUP($H4086*100+Q$2,Feuil2!$A$3:$CQ$931,HLOOKUP(Feuil1!$F4086,Feuil2!$E$1:$DG$2,2,0),0)),"",VLOOKUP($H4086*100+Q$2,Feuil2!$A$3:$CQ$931,HLOOKUP(Feuil1!$F4086,Feuil2!$E$1:$DG$2,2,0),0))</f>
        <v>38</v>
      </c>
      <c r="R4086" s="12">
        <f>IF(ISBLANK(VLOOKUP($H4086*100+R$2,Feuil2!$A$3:$CQ$931,HLOOKUP(Feuil1!$F4086,Feuil2!$E$1:$DG$2,2,0),0)),"",VLOOKUP($H4086*100+R$2,Feuil2!$A$3:$CQ$931,HLOOKUP(Feuil1!$F4086,Feuil2!$E$1:$DG$2,2,0),0))</f>
        <v>0</v>
      </c>
      <c r="S4086" s="12">
        <f>IF(ISBLANK(VLOOKUP($H4086*100+S$2,Feuil2!$A$3:$CQ$931,HLOOKUP(Feuil1!$F4086,Feuil2!$E$1:$DG$2,2,0),0)),"",VLOOKUP($H4086*100+S$2,Feuil2!$A$3:$CQ$931,HLOOKUP(Feuil1!$F4086,Feuil2!$E$1:$DG$2,2,0),0))</f>
        <v>1</v>
      </c>
      <c r="T4086" s="12">
        <f>IF(ISBLANK(VLOOKUP($H4086*100+T$2,Feuil2!$A$3:$CQ$931,HLOOKUP(Feuil1!$F4086,Feuil2!$E$1:$DG$2,2,0),0)),"",VLOOKUP($H4086*100+T$2,Feuil2!$A$3:$CQ$931,HLOOKUP(Feuil1!$F4086,Feuil2!$E$1:$DG$2,2,0),0))</f>
        <v>1</v>
      </c>
      <c r="U4086" s="12">
        <f t="shared" si="86"/>
        <v>341.4</v>
      </c>
    </row>
    <row r="4087" spans="1:44" x14ac:dyDescent="0.35">
      <c r="A4087" s="33" t="s">
        <v>105</v>
      </c>
      <c r="B4087" s="8" t="s">
        <v>100</v>
      </c>
      <c r="C4087" s="39">
        <v>524031</v>
      </c>
      <c r="D4087" s="39">
        <v>461642</v>
      </c>
      <c r="E4087" s="39">
        <v>201</v>
      </c>
      <c r="F4087" s="10">
        <v>7283</v>
      </c>
      <c r="G4087" s="5" t="s">
        <v>47</v>
      </c>
      <c r="H4087" s="11">
        <v>2016</v>
      </c>
      <c r="I4087" s="12">
        <f>IF(ISBLANK(VLOOKUP($H4087*100+I$2,Feuil2!$A$3:$CQ$931,HLOOKUP(Feuil1!$F4087,Feuil2!$E$1:$DG$2,2,0),0)),"",VLOOKUP($H4087*100+I$2,Feuil2!$A$3:$CQ$931,HLOOKUP(Feuil1!$F4087,Feuil2!$E$1:$DG$2,2,0),0))</f>
        <v>1</v>
      </c>
      <c r="J4087" s="12">
        <f>IF(ISBLANK(VLOOKUP($H4087*100+J$2,Feuil2!$A$3:$CQ$931,HLOOKUP(Feuil1!$F4087,Feuil2!$E$1:$DG$2,2,0),0)),"",VLOOKUP($H4087*100+J$2,Feuil2!$A$3:$CQ$931,HLOOKUP(Feuil1!$F4087,Feuil2!$E$1:$DG$2,2,0),0))</f>
        <v>50</v>
      </c>
      <c r="K4087" s="12">
        <f>IF(ISBLANK(VLOOKUP($H4087*100+K$2,Feuil2!$A$3:$CQ$931,HLOOKUP(Feuil1!$F4087,Feuil2!$E$1:$DG$2,2,0),0)),"",VLOOKUP($H4087*100+K$2,Feuil2!$A$3:$CQ$931,HLOOKUP(Feuil1!$F4087,Feuil2!$E$1:$DG$2,2,0),0))</f>
        <v>187</v>
      </c>
      <c r="L4087" s="12">
        <f>IF(ISBLANK(VLOOKUP($H4087*100+L$2,Feuil2!$A$3:$CQ$931,HLOOKUP(Feuil1!$F4087,Feuil2!$E$1:$DG$2,2,0),0)),"",VLOOKUP($H4087*100+L$2,Feuil2!$A$3:$CQ$931,HLOOKUP(Feuil1!$F4087,Feuil2!$E$1:$DG$2,2,0),0))</f>
        <v>213</v>
      </c>
      <c r="M4087" s="12">
        <f>IF(ISBLANK(VLOOKUP($H4087*100+M$2,Feuil2!$A$3:$CQ$931,HLOOKUP(Feuil1!$F4087,Feuil2!$E$1:$DG$2,2,0),0)),"",VLOOKUP($H4087*100+M$2,Feuil2!$A$3:$CQ$931,HLOOKUP(Feuil1!$F4087,Feuil2!$E$1:$DG$2,2,0),0))</f>
        <v>49</v>
      </c>
      <c r="N4087" s="12">
        <f>IF(ISBLANK(VLOOKUP($H4087*100+N$2,Feuil2!$A$3:$CQ$931,HLOOKUP(Feuil1!$F4087,Feuil2!$E$1:$DG$2,2,0),0)),"",VLOOKUP($H4087*100+N$2,Feuil2!$A$3:$CQ$931,HLOOKUP(Feuil1!$F4087,Feuil2!$E$1:$DG$2,2,0),0))</f>
        <v>83</v>
      </c>
      <c r="O4087" s="12">
        <f>IF(ISBLANK(VLOOKUP($H4087*100+O$2,Feuil2!$A$3:$CQ$931,HLOOKUP(Feuil1!$F4087,Feuil2!$E$1:$DG$2,2,0),0)),"",VLOOKUP($H4087*100+O$2,Feuil2!$A$3:$CQ$931,HLOOKUP(Feuil1!$F4087,Feuil2!$E$1:$DG$2,2,0),0))</f>
        <v>31</v>
      </c>
      <c r="P4087" s="12">
        <f>IF(ISBLANK(VLOOKUP($H4087*100+P$2,Feuil2!$A$3:$CQ$931,HLOOKUP(Feuil1!$F4087,Feuil2!$E$1:$DG$2,2,0),0)),"",VLOOKUP($H4087*100+P$2,Feuil2!$A$3:$CQ$931,HLOOKUP(Feuil1!$F4087,Feuil2!$E$1:$DG$2,2,0),0))</f>
        <v>18</v>
      </c>
      <c r="Q4087" s="12">
        <f>IF(ISBLANK(VLOOKUP($H4087*100+Q$2,Feuil2!$A$3:$CQ$931,HLOOKUP(Feuil1!$F4087,Feuil2!$E$1:$DG$2,2,0),0)),"",VLOOKUP($H4087*100+Q$2,Feuil2!$A$3:$CQ$931,HLOOKUP(Feuil1!$F4087,Feuil2!$E$1:$DG$2,2,0),0))</f>
        <v>10</v>
      </c>
      <c r="R4087" s="12">
        <f>IF(ISBLANK(VLOOKUP($H4087*100+R$2,Feuil2!$A$3:$CQ$931,HLOOKUP(Feuil1!$F4087,Feuil2!$E$1:$DG$2,2,0),0)),"",VLOOKUP($H4087*100+R$2,Feuil2!$A$3:$CQ$931,HLOOKUP(Feuil1!$F4087,Feuil2!$E$1:$DG$2,2,0),0))</f>
        <v>2</v>
      </c>
      <c r="S4087" s="12">
        <f>IF(ISBLANK(VLOOKUP($H4087*100+S$2,Feuil2!$A$3:$CQ$931,HLOOKUP(Feuil1!$F4087,Feuil2!$E$1:$DG$2,2,0),0)),"",VLOOKUP($H4087*100+S$2,Feuil2!$A$3:$CQ$931,HLOOKUP(Feuil1!$F4087,Feuil2!$E$1:$DG$2,2,0),0))</f>
        <v>0</v>
      </c>
      <c r="T4087" s="12">
        <f>IF(ISBLANK(VLOOKUP($H4087*100+T$2,Feuil2!$A$3:$CQ$931,HLOOKUP(Feuil1!$F4087,Feuil2!$E$1:$DG$2,2,0),0)),"",VLOOKUP($H4087*100+T$2,Feuil2!$A$3:$CQ$931,HLOOKUP(Feuil1!$F4087,Feuil2!$E$1:$DG$2,2,0),0))</f>
        <v>65</v>
      </c>
      <c r="U4087" s="12">
        <f t="shared" si="86"/>
        <v>709</v>
      </c>
    </row>
    <row r="4088" spans="1:44" x14ac:dyDescent="0.35">
      <c r="A4088" s="33" t="s">
        <v>105</v>
      </c>
      <c r="B4088" s="8" t="s">
        <v>100</v>
      </c>
      <c r="C4088" s="39">
        <v>524031</v>
      </c>
      <c r="D4088" s="39">
        <v>461642</v>
      </c>
      <c r="E4088" s="39">
        <v>201</v>
      </c>
      <c r="F4088" s="29">
        <v>7283</v>
      </c>
      <c r="G4088" s="5" t="s">
        <v>47</v>
      </c>
      <c r="H4088" s="31">
        <v>2017</v>
      </c>
      <c r="I4088" s="12">
        <v>1.2</v>
      </c>
      <c r="J4088" s="12">
        <v>34.700000000000003</v>
      </c>
      <c r="K4088" s="12">
        <v>79.599999999999994</v>
      </c>
      <c r="L4088" s="12">
        <v>71</v>
      </c>
      <c r="M4088" s="12">
        <v>101.7</v>
      </c>
      <c r="N4088" s="12">
        <v>79.8</v>
      </c>
      <c r="O4088" s="12">
        <v>292.60000000000002</v>
      </c>
      <c r="P4088" s="12">
        <v>170.2</v>
      </c>
      <c r="Q4088" s="12">
        <v>24</v>
      </c>
      <c r="R4088" s="12">
        <v>0</v>
      </c>
      <c r="S4088" s="12">
        <v>0</v>
      </c>
      <c r="T4088" s="12">
        <v>0</v>
      </c>
      <c r="U4088" s="12">
        <f t="shared" si="86"/>
        <v>854.8</v>
      </c>
    </row>
    <row r="4089" spans="1:44" x14ac:dyDescent="0.35">
      <c r="A4089" s="33" t="s">
        <v>105</v>
      </c>
      <c r="B4089" s="8" t="s">
        <v>100</v>
      </c>
      <c r="C4089" s="39">
        <v>524031</v>
      </c>
      <c r="D4089" s="39">
        <v>461642</v>
      </c>
      <c r="E4089" s="39">
        <v>201</v>
      </c>
      <c r="F4089" s="29">
        <v>7283</v>
      </c>
      <c r="G4089" s="5" t="s">
        <v>47</v>
      </c>
      <c r="H4089" s="31">
        <v>2018</v>
      </c>
      <c r="I4089" s="12">
        <v>14</v>
      </c>
      <c r="J4089" s="12">
        <v>204.5</v>
      </c>
      <c r="K4089" s="12">
        <v>84.6</v>
      </c>
      <c r="L4089" s="12">
        <v>3.7</v>
      </c>
      <c r="M4089" s="12">
        <v>78.5</v>
      </c>
      <c r="N4089" s="12">
        <v>22.8</v>
      </c>
      <c r="O4089" s="12">
        <v>15.4</v>
      </c>
      <c r="P4089" s="12">
        <v>104.7</v>
      </c>
      <c r="Q4089" s="12">
        <v>0</v>
      </c>
      <c r="R4089" s="12">
        <v>0</v>
      </c>
      <c r="S4089" s="12">
        <v>0</v>
      </c>
      <c r="T4089" s="12">
        <v>0</v>
      </c>
      <c r="U4089" s="12">
        <f t="shared" si="86"/>
        <v>528.20000000000005</v>
      </c>
    </row>
    <row r="4090" spans="1:44" x14ac:dyDescent="0.35">
      <c r="A4090" s="33" t="s">
        <v>105</v>
      </c>
      <c r="B4090" s="8" t="s">
        <v>100</v>
      </c>
      <c r="C4090" s="39">
        <v>524031</v>
      </c>
      <c r="D4090" s="39">
        <v>461642</v>
      </c>
      <c r="E4090" s="39">
        <v>201</v>
      </c>
      <c r="F4090" s="29">
        <v>7283</v>
      </c>
      <c r="G4090" s="5" t="s">
        <v>47</v>
      </c>
      <c r="H4090" s="31">
        <v>2019</v>
      </c>
      <c r="I4090" s="12">
        <v>15.1</v>
      </c>
      <c r="J4090" s="12">
        <v>23.5</v>
      </c>
      <c r="K4090" s="12">
        <v>132.9</v>
      </c>
      <c r="L4090" s="12">
        <v>112.2</v>
      </c>
      <c r="M4090" s="12">
        <v>24.7</v>
      </c>
      <c r="N4090" s="12">
        <v>8.5</v>
      </c>
      <c r="O4090" s="12">
        <v>73.3</v>
      </c>
      <c r="P4090" s="12">
        <v>72.8</v>
      </c>
      <c r="Q4090" s="12">
        <v>47.4</v>
      </c>
      <c r="R4090" s="12">
        <v>9.5</v>
      </c>
      <c r="S4090" s="12">
        <v>2.5</v>
      </c>
      <c r="T4090" s="12">
        <v>1.9</v>
      </c>
      <c r="U4090" s="12">
        <f t="shared" si="86"/>
        <v>524.29999999999995</v>
      </c>
    </row>
    <row r="4091" spans="1:44" x14ac:dyDescent="0.35">
      <c r="A4091" s="33" t="s">
        <v>105</v>
      </c>
      <c r="B4091" s="8" t="s">
        <v>100</v>
      </c>
      <c r="C4091" s="39">
        <v>524031</v>
      </c>
      <c r="D4091" s="39">
        <v>461642</v>
      </c>
      <c r="E4091" s="39">
        <v>201</v>
      </c>
      <c r="F4091" s="29">
        <v>7283</v>
      </c>
      <c r="G4091" s="5" t="s">
        <v>47</v>
      </c>
      <c r="H4091" s="31">
        <v>2020</v>
      </c>
      <c r="I4091" s="12">
        <v>14.3</v>
      </c>
      <c r="J4091" s="12">
        <v>29</v>
      </c>
      <c r="K4091" s="12">
        <v>47</v>
      </c>
      <c r="L4091" s="12">
        <v>76.400000000000006</v>
      </c>
      <c r="M4091" s="12">
        <v>246.2</v>
      </c>
      <c r="N4091" s="12">
        <v>70.3</v>
      </c>
      <c r="O4091" s="12">
        <v>57.4</v>
      </c>
      <c r="P4091" s="12">
        <v>33.700000000000003</v>
      </c>
      <c r="Q4091" s="12">
        <v>10.1</v>
      </c>
      <c r="R4091" s="12">
        <v>0</v>
      </c>
      <c r="S4091" s="12">
        <v>0</v>
      </c>
      <c r="T4091" s="12">
        <v>1</v>
      </c>
      <c r="U4091" s="12">
        <f t="shared" si="86"/>
        <v>585.40000000000009</v>
      </c>
    </row>
    <row r="4092" spans="1:44" x14ac:dyDescent="0.35">
      <c r="A4092" s="33" t="s">
        <v>105</v>
      </c>
      <c r="B4092" s="8" t="s">
        <v>100</v>
      </c>
      <c r="C4092" s="39">
        <v>524031</v>
      </c>
      <c r="D4092" s="39">
        <v>461642</v>
      </c>
      <c r="E4092" s="39">
        <v>201</v>
      </c>
      <c r="F4092" s="29">
        <v>7283</v>
      </c>
      <c r="G4092" s="5" t="s">
        <v>47</v>
      </c>
      <c r="H4092" s="31">
        <v>2021</v>
      </c>
      <c r="I4092" s="12">
        <v>8.6999999999999993</v>
      </c>
      <c r="J4092" s="12">
        <v>0</v>
      </c>
      <c r="K4092" s="12">
        <v>41.8</v>
      </c>
      <c r="L4092" s="12">
        <v>41.8</v>
      </c>
      <c r="M4092" s="12">
        <v>17.3</v>
      </c>
      <c r="N4092" s="12">
        <v>15.6</v>
      </c>
      <c r="O4092" s="12">
        <v>88.5</v>
      </c>
      <c r="P4092" s="12">
        <v>54.1</v>
      </c>
      <c r="Q4092" s="12">
        <v>39.700000000000003</v>
      </c>
      <c r="R4092" s="12">
        <v>0</v>
      </c>
      <c r="S4092" s="12">
        <v>18.5</v>
      </c>
      <c r="T4092" s="12">
        <v>0</v>
      </c>
      <c r="U4092" s="12">
        <f t="shared" si="86"/>
        <v>326</v>
      </c>
      <c r="V4092" s="60">
        <v>718.92</v>
      </c>
    </row>
    <row r="4093" spans="1:44" s="36" customFormat="1" x14ac:dyDescent="0.35">
      <c r="A4093" s="36" t="s">
        <v>104</v>
      </c>
      <c r="B4093" s="36" t="s">
        <v>91</v>
      </c>
      <c r="C4093" s="36">
        <v>575150</v>
      </c>
      <c r="D4093" s="36">
        <v>454900</v>
      </c>
      <c r="E4093" s="36">
        <v>450</v>
      </c>
      <c r="F4093" s="50">
        <v>7445</v>
      </c>
      <c r="G4093" s="36" t="s">
        <v>175</v>
      </c>
      <c r="H4093" s="26">
        <v>1940</v>
      </c>
      <c r="I4093" s="27" t="str">
        <f>IF(ISBLANK(VLOOKUP($H4093*100+I$2,Feuil2!$A$3:$CQ$931,HLOOKUP(Feuil1!$F4093,Feuil2!$E$1:$DG$2,2,0),0)),"",VLOOKUP($H4093*100+I$2,Feuil2!$A$3:$CQ$931,HLOOKUP(Feuil1!$F4093,Feuil2!$E$1:$DG$2,2,0),0))</f>
        <v/>
      </c>
      <c r="J4093" s="27" t="str">
        <f>IF(ISBLANK(VLOOKUP($H4093*100+J$2,Feuil2!$A$3:$CQ$931,HLOOKUP(Feuil1!$F4093,Feuil2!$E$1:$DG$2,2,0),0)),"",VLOOKUP($H4093*100+J$2,Feuil2!$A$3:$CQ$931,HLOOKUP(Feuil1!$F4093,Feuil2!$E$1:$DG$2,2,0),0))</f>
        <v/>
      </c>
      <c r="K4093" s="27" t="str">
        <f>IF(ISBLANK(VLOOKUP($H4093*100+K$2,Feuil2!$A$3:$CQ$931,HLOOKUP(Feuil1!$F4093,Feuil2!$E$1:$DG$2,2,0),0)),"",VLOOKUP($H4093*100+K$2,Feuil2!$A$3:$CQ$931,HLOOKUP(Feuil1!$F4093,Feuil2!$E$1:$DG$2,2,0),0))</f>
        <v/>
      </c>
      <c r="L4093" s="27" t="str">
        <f>IF(ISBLANK(VLOOKUP($H4093*100+L$2,Feuil2!$A$3:$CQ$931,HLOOKUP(Feuil1!$F4093,Feuil2!$E$1:$DG$2,2,0),0)),"",VLOOKUP($H4093*100+L$2,Feuil2!$A$3:$CQ$931,HLOOKUP(Feuil1!$F4093,Feuil2!$E$1:$DG$2,2,0),0))</f>
        <v/>
      </c>
      <c r="M4093" s="27" t="str">
        <f>IF(ISBLANK(VLOOKUP($H4093*100+M$2,Feuil2!$A$3:$CQ$931,HLOOKUP(Feuil1!$F4093,Feuil2!$E$1:$DG$2,2,0),0)),"",VLOOKUP($H4093*100+M$2,Feuil2!$A$3:$CQ$931,HLOOKUP(Feuil1!$F4093,Feuil2!$E$1:$DG$2,2,0),0))</f>
        <v/>
      </c>
      <c r="N4093" s="27" t="str">
        <f>IF(ISBLANK(VLOOKUP($H4093*100+N$2,Feuil2!$A$3:$CQ$931,HLOOKUP(Feuil1!$F4093,Feuil2!$E$1:$DG$2,2,0),0)),"",VLOOKUP($H4093*100+N$2,Feuil2!$A$3:$CQ$931,HLOOKUP(Feuil1!$F4093,Feuil2!$E$1:$DG$2,2,0),0))</f>
        <v/>
      </c>
      <c r="O4093" s="27" t="str">
        <f>IF(ISBLANK(VLOOKUP($H4093*100+O$2,Feuil2!$A$3:$CQ$931,HLOOKUP(Feuil1!$F4093,Feuil2!$E$1:$DG$2,2,0),0)),"",VLOOKUP($H4093*100+O$2,Feuil2!$A$3:$CQ$931,HLOOKUP(Feuil1!$F4093,Feuil2!$E$1:$DG$2,2,0),0))</f>
        <v/>
      </c>
      <c r="P4093" s="27" t="str">
        <f>IF(ISBLANK(VLOOKUP($H4093*100+P$2,Feuil2!$A$3:$CQ$931,HLOOKUP(Feuil1!$F4093,Feuil2!$E$1:$DG$2,2,0),0)),"",VLOOKUP($H4093*100+P$2,Feuil2!$A$3:$CQ$931,HLOOKUP(Feuil1!$F4093,Feuil2!$E$1:$DG$2,2,0),0))</f>
        <v/>
      </c>
      <c r="Q4093" s="27" t="str">
        <f>IF(ISBLANK(VLOOKUP($H4093*100+Q$2,Feuil2!$A$3:$CQ$931,HLOOKUP(Feuil1!$F4093,Feuil2!$E$1:$DG$2,2,0),0)),"",VLOOKUP($H4093*100+Q$2,Feuil2!$A$3:$CQ$931,HLOOKUP(Feuil1!$F4093,Feuil2!$E$1:$DG$2,2,0),0))</f>
        <v/>
      </c>
      <c r="R4093" s="27" t="str">
        <f>IF(ISBLANK(VLOOKUP($H4093*100+R$2,Feuil2!$A$3:$CQ$931,HLOOKUP(Feuil1!$F4093,Feuil2!$E$1:$DG$2,2,0),0)),"",VLOOKUP($H4093*100+R$2,Feuil2!$A$3:$CQ$931,HLOOKUP(Feuil1!$F4093,Feuil2!$E$1:$DG$2,2,0),0))</f>
        <v/>
      </c>
      <c r="S4093" s="27" t="str">
        <f>IF(ISBLANK(VLOOKUP($H4093*100+S$2,Feuil2!$A$3:$CQ$931,HLOOKUP(Feuil1!$F4093,Feuil2!$E$1:$DG$2,2,0),0)),"",VLOOKUP($H4093*100+S$2,Feuil2!$A$3:$CQ$931,HLOOKUP(Feuil1!$F4093,Feuil2!$E$1:$DG$2,2,0),0))</f>
        <v/>
      </c>
      <c r="T4093" s="27" t="str">
        <f>IF(ISBLANK(VLOOKUP($H4093*100+T$2,Feuil2!$A$3:$CQ$931,HLOOKUP(Feuil1!$F4093,Feuil2!$E$1:$DG$2,2,0),0)),"",VLOOKUP($H4093*100+T$2,Feuil2!$A$3:$CQ$931,HLOOKUP(Feuil1!$F4093,Feuil2!$E$1:$DG$2,2,0),0))</f>
        <v/>
      </c>
      <c r="U4093" s="27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</row>
    <row r="4094" spans="1:44" x14ac:dyDescent="0.35">
      <c r="A4094" s="33" t="s">
        <v>104</v>
      </c>
      <c r="B4094" s="8" t="s">
        <v>91</v>
      </c>
      <c r="C4094" s="39">
        <v>575150</v>
      </c>
      <c r="D4094" s="39">
        <v>454900</v>
      </c>
      <c r="E4094" s="39">
        <v>450</v>
      </c>
      <c r="F4094" s="33">
        <v>7445</v>
      </c>
      <c r="G4094" s="5" t="s">
        <v>175</v>
      </c>
      <c r="H4094" s="35">
        <v>1941</v>
      </c>
      <c r="I4094" s="12" t="str">
        <f>IF(ISBLANK(VLOOKUP($H4094*100+I$2,Feuil2!$A$3:$CQ$931,HLOOKUP(Feuil1!$F4094,Feuil2!$E$1:$DG$2,2,0),0)),"",VLOOKUP($H4094*100+I$2,Feuil2!$A$3:$CQ$931,HLOOKUP(Feuil1!$F4094,Feuil2!$E$1:$DG$2,2,0),0))</f>
        <v/>
      </c>
      <c r="J4094" s="12" t="str">
        <f>IF(ISBLANK(VLOOKUP($H4094*100+J$2,Feuil2!$A$3:$CQ$931,HLOOKUP(Feuil1!$F4094,Feuil2!$E$1:$DG$2,2,0),0)),"",VLOOKUP($H4094*100+J$2,Feuil2!$A$3:$CQ$931,HLOOKUP(Feuil1!$F4094,Feuil2!$E$1:$DG$2,2,0),0))</f>
        <v/>
      </c>
      <c r="K4094" s="12" t="str">
        <f>IF(ISBLANK(VLOOKUP($H4094*100+K$2,Feuil2!$A$3:$CQ$931,HLOOKUP(Feuil1!$F4094,Feuil2!$E$1:$DG$2,2,0),0)),"",VLOOKUP($H4094*100+K$2,Feuil2!$A$3:$CQ$931,HLOOKUP(Feuil1!$F4094,Feuil2!$E$1:$DG$2,2,0),0))</f>
        <v/>
      </c>
      <c r="L4094" s="12" t="str">
        <f>IF(ISBLANK(VLOOKUP($H4094*100+L$2,Feuil2!$A$3:$CQ$931,HLOOKUP(Feuil1!$F4094,Feuil2!$E$1:$DG$2,2,0),0)),"",VLOOKUP($H4094*100+L$2,Feuil2!$A$3:$CQ$931,HLOOKUP(Feuil1!$F4094,Feuil2!$E$1:$DG$2,2,0),0))</f>
        <v/>
      </c>
      <c r="M4094" s="12" t="str">
        <f>IF(ISBLANK(VLOOKUP($H4094*100+M$2,Feuil2!$A$3:$CQ$931,HLOOKUP(Feuil1!$F4094,Feuil2!$E$1:$DG$2,2,0),0)),"",VLOOKUP($H4094*100+M$2,Feuil2!$A$3:$CQ$931,HLOOKUP(Feuil1!$F4094,Feuil2!$E$1:$DG$2,2,0),0))</f>
        <v/>
      </c>
      <c r="N4094" s="12" t="str">
        <f>IF(ISBLANK(VLOOKUP($H4094*100+N$2,Feuil2!$A$3:$CQ$931,HLOOKUP(Feuil1!$F4094,Feuil2!$E$1:$DG$2,2,0),0)),"",VLOOKUP($H4094*100+N$2,Feuil2!$A$3:$CQ$931,HLOOKUP(Feuil1!$F4094,Feuil2!$E$1:$DG$2,2,0),0))</f>
        <v/>
      </c>
      <c r="O4094" s="12" t="str">
        <f>IF(ISBLANK(VLOOKUP($H4094*100+O$2,Feuil2!$A$3:$CQ$931,HLOOKUP(Feuil1!$F4094,Feuil2!$E$1:$DG$2,2,0),0)),"",VLOOKUP($H4094*100+O$2,Feuil2!$A$3:$CQ$931,HLOOKUP(Feuil1!$F4094,Feuil2!$E$1:$DG$2,2,0),0))</f>
        <v/>
      </c>
      <c r="P4094" s="12" t="str">
        <f>IF(ISBLANK(VLOOKUP($H4094*100+P$2,Feuil2!$A$3:$CQ$931,HLOOKUP(Feuil1!$F4094,Feuil2!$E$1:$DG$2,2,0),0)),"",VLOOKUP($H4094*100+P$2,Feuil2!$A$3:$CQ$931,HLOOKUP(Feuil1!$F4094,Feuil2!$E$1:$DG$2,2,0),0))</f>
        <v/>
      </c>
      <c r="Q4094" s="12" t="str">
        <f>IF(ISBLANK(VLOOKUP($H4094*100+Q$2,Feuil2!$A$3:$CQ$931,HLOOKUP(Feuil1!$F4094,Feuil2!$E$1:$DG$2,2,0),0)),"",VLOOKUP($H4094*100+Q$2,Feuil2!$A$3:$CQ$931,HLOOKUP(Feuil1!$F4094,Feuil2!$E$1:$DG$2,2,0),0))</f>
        <v/>
      </c>
      <c r="R4094" s="12" t="str">
        <f>IF(ISBLANK(VLOOKUP($H4094*100+R$2,Feuil2!$A$3:$CQ$931,HLOOKUP(Feuil1!$F4094,Feuil2!$E$1:$DG$2,2,0),0)),"",VLOOKUP($H4094*100+R$2,Feuil2!$A$3:$CQ$931,HLOOKUP(Feuil1!$F4094,Feuil2!$E$1:$DG$2,2,0),0))</f>
        <v/>
      </c>
      <c r="S4094" s="12" t="str">
        <f>IF(ISBLANK(VLOOKUP($H4094*100+S$2,Feuil2!$A$3:$CQ$931,HLOOKUP(Feuil1!$F4094,Feuil2!$E$1:$DG$2,2,0),0)),"",VLOOKUP($H4094*100+S$2,Feuil2!$A$3:$CQ$931,HLOOKUP(Feuil1!$F4094,Feuil2!$E$1:$DG$2,2,0),0))</f>
        <v/>
      </c>
      <c r="T4094" s="12" t="str">
        <f>IF(ISBLANK(VLOOKUP($H4094*100+T$2,Feuil2!$A$3:$CQ$931,HLOOKUP(Feuil1!$F4094,Feuil2!$E$1:$DG$2,2,0),0)),"",VLOOKUP($H4094*100+T$2,Feuil2!$A$3:$CQ$931,HLOOKUP(Feuil1!$F4094,Feuil2!$E$1:$DG$2,2,0),0))</f>
        <v/>
      </c>
      <c r="U4094" s="12"/>
      <c r="Y4094" s="36"/>
      <c r="Z4094" s="36"/>
      <c r="AA4094" s="36"/>
      <c r="AB4094" s="36"/>
      <c r="AC4094" s="36"/>
      <c r="AD4094" s="36"/>
      <c r="AE4094" s="36"/>
      <c r="AF4094" s="36"/>
      <c r="AG4094" s="36"/>
      <c r="AH4094" s="36"/>
      <c r="AI4094" s="36"/>
      <c r="AJ4094" s="36"/>
      <c r="AK4094" s="36"/>
      <c r="AL4094" s="36"/>
      <c r="AM4094" s="36"/>
      <c r="AN4094" s="36"/>
      <c r="AO4094" s="36"/>
      <c r="AP4094" s="36"/>
      <c r="AQ4094" s="36"/>
      <c r="AR4094" s="36"/>
    </row>
    <row r="4095" spans="1:44" x14ac:dyDescent="0.35">
      <c r="A4095" s="10" t="s">
        <v>104</v>
      </c>
      <c r="B4095" s="8" t="s">
        <v>91</v>
      </c>
      <c r="C4095" s="39">
        <v>575150</v>
      </c>
      <c r="D4095" s="39">
        <v>454900</v>
      </c>
      <c r="E4095" s="39">
        <v>450</v>
      </c>
      <c r="F4095" s="10">
        <v>7445</v>
      </c>
      <c r="G4095" s="5" t="s">
        <v>175</v>
      </c>
      <c r="H4095" s="11">
        <v>1942</v>
      </c>
      <c r="I4095" s="12" t="str">
        <f>IF(ISBLANK(VLOOKUP($H4095*100+I$2,Feuil2!$A$3:$CQ$931,HLOOKUP(Feuil1!$F4095,Feuil2!$E$1:$DG$2,2,0),0)),"",VLOOKUP($H4095*100+I$2,Feuil2!$A$3:$CQ$931,HLOOKUP(Feuil1!$F4095,Feuil2!$E$1:$DG$2,2,0),0))</f>
        <v/>
      </c>
      <c r="J4095" s="12" t="str">
        <f>IF(ISBLANK(VLOOKUP($H4095*100+J$2,Feuil2!$A$3:$CQ$931,HLOOKUP(Feuil1!$F4095,Feuil2!$E$1:$DG$2,2,0),0)),"",VLOOKUP($H4095*100+J$2,Feuil2!$A$3:$CQ$931,HLOOKUP(Feuil1!$F4095,Feuil2!$E$1:$DG$2,2,0),0))</f>
        <v/>
      </c>
      <c r="K4095" s="12" t="str">
        <f>IF(ISBLANK(VLOOKUP($H4095*100+K$2,Feuil2!$A$3:$CQ$931,HLOOKUP(Feuil1!$F4095,Feuil2!$E$1:$DG$2,2,0),0)),"",VLOOKUP($H4095*100+K$2,Feuil2!$A$3:$CQ$931,HLOOKUP(Feuil1!$F4095,Feuil2!$E$1:$DG$2,2,0),0))</f>
        <v/>
      </c>
      <c r="L4095" s="12" t="str">
        <f>IF(ISBLANK(VLOOKUP($H4095*100+L$2,Feuil2!$A$3:$CQ$931,HLOOKUP(Feuil1!$F4095,Feuil2!$E$1:$DG$2,2,0),0)),"",VLOOKUP($H4095*100+L$2,Feuil2!$A$3:$CQ$931,HLOOKUP(Feuil1!$F4095,Feuil2!$E$1:$DG$2,2,0),0))</f>
        <v/>
      </c>
      <c r="M4095" s="12" t="str">
        <f>IF(ISBLANK(VLOOKUP($H4095*100+M$2,Feuil2!$A$3:$CQ$931,HLOOKUP(Feuil1!$F4095,Feuil2!$E$1:$DG$2,2,0),0)),"",VLOOKUP($H4095*100+M$2,Feuil2!$A$3:$CQ$931,HLOOKUP(Feuil1!$F4095,Feuil2!$E$1:$DG$2,2,0),0))</f>
        <v/>
      </c>
      <c r="N4095" s="12" t="str">
        <f>IF(ISBLANK(VLOOKUP($H4095*100+N$2,Feuil2!$A$3:$CQ$931,HLOOKUP(Feuil1!$F4095,Feuil2!$E$1:$DG$2,2,0),0)),"",VLOOKUP($H4095*100+N$2,Feuil2!$A$3:$CQ$931,HLOOKUP(Feuil1!$F4095,Feuil2!$E$1:$DG$2,2,0),0))</f>
        <v/>
      </c>
      <c r="O4095" s="12" t="str">
        <f>IF(ISBLANK(VLOOKUP($H4095*100+O$2,Feuil2!$A$3:$CQ$931,HLOOKUP(Feuil1!$F4095,Feuil2!$E$1:$DG$2,2,0),0)),"",VLOOKUP($H4095*100+O$2,Feuil2!$A$3:$CQ$931,HLOOKUP(Feuil1!$F4095,Feuil2!$E$1:$DG$2,2,0),0))</f>
        <v/>
      </c>
      <c r="P4095" s="12" t="str">
        <f>IF(ISBLANK(VLOOKUP($H4095*100+P$2,Feuil2!$A$3:$CQ$931,HLOOKUP(Feuil1!$F4095,Feuil2!$E$1:$DG$2,2,0),0)),"",VLOOKUP($H4095*100+P$2,Feuil2!$A$3:$CQ$931,HLOOKUP(Feuil1!$F4095,Feuil2!$E$1:$DG$2,2,0),0))</f>
        <v/>
      </c>
      <c r="Q4095" s="12" t="str">
        <f>IF(ISBLANK(VLOOKUP($H4095*100+Q$2,Feuil2!$A$3:$CQ$931,HLOOKUP(Feuil1!$F4095,Feuil2!$E$1:$DG$2,2,0),0)),"",VLOOKUP($H4095*100+Q$2,Feuil2!$A$3:$CQ$931,HLOOKUP(Feuil1!$F4095,Feuil2!$E$1:$DG$2,2,0),0))</f>
        <v/>
      </c>
      <c r="R4095" s="12" t="str">
        <f>IF(ISBLANK(VLOOKUP($H4095*100+R$2,Feuil2!$A$3:$CQ$931,HLOOKUP(Feuil1!$F4095,Feuil2!$E$1:$DG$2,2,0),0)),"",VLOOKUP($H4095*100+R$2,Feuil2!$A$3:$CQ$931,HLOOKUP(Feuil1!$F4095,Feuil2!$E$1:$DG$2,2,0),0))</f>
        <v/>
      </c>
      <c r="S4095" s="12" t="str">
        <f>IF(ISBLANK(VLOOKUP($H4095*100+S$2,Feuil2!$A$3:$CQ$931,HLOOKUP(Feuil1!$F4095,Feuil2!$E$1:$DG$2,2,0),0)),"",VLOOKUP($H4095*100+S$2,Feuil2!$A$3:$CQ$931,HLOOKUP(Feuil1!$F4095,Feuil2!$E$1:$DG$2,2,0),0))</f>
        <v/>
      </c>
      <c r="T4095" s="12" t="str">
        <f>IF(ISBLANK(VLOOKUP($H4095*100+T$2,Feuil2!$A$3:$CQ$931,HLOOKUP(Feuil1!$F4095,Feuil2!$E$1:$DG$2,2,0),0)),"",VLOOKUP($H4095*100+T$2,Feuil2!$A$3:$CQ$931,HLOOKUP(Feuil1!$F4095,Feuil2!$E$1:$DG$2,2,0),0))</f>
        <v/>
      </c>
      <c r="U4095" s="12"/>
    </row>
    <row r="4096" spans="1:44" x14ac:dyDescent="0.35">
      <c r="A4096" s="10" t="s">
        <v>104</v>
      </c>
      <c r="B4096" s="8" t="s">
        <v>91</v>
      </c>
      <c r="C4096" s="39">
        <v>575150</v>
      </c>
      <c r="D4096" s="39">
        <v>454900</v>
      </c>
      <c r="E4096" s="39">
        <v>450</v>
      </c>
      <c r="F4096" s="10">
        <v>7445</v>
      </c>
      <c r="G4096" s="5" t="s">
        <v>175</v>
      </c>
      <c r="H4096" s="11">
        <v>1943</v>
      </c>
      <c r="I4096" s="12" t="str">
        <f>IF(ISBLANK(VLOOKUP($H4096*100+I$2,Feuil2!$A$3:$CQ$931,HLOOKUP(Feuil1!$F4096,Feuil2!$E$1:$DG$2,2,0),0)),"",VLOOKUP($H4096*100+I$2,Feuil2!$A$3:$CQ$931,HLOOKUP(Feuil1!$F4096,Feuil2!$E$1:$DG$2,2,0),0))</f>
        <v/>
      </c>
      <c r="J4096" s="12" t="str">
        <f>IF(ISBLANK(VLOOKUP($H4096*100+J$2,Feuil2!$A$3:$CQ$931,HLOOKUP(Feuil1!$F4096,Feuil2!$E$1:$DG$2,2,0),0)),"",VLOOKUP($H4096*100+J$2,Feuil2!$A$3:$CQ$931,HLOOKUP(Feuil1!$F4096,Feuil2!$E$1:$DG$2,2,0),0))</f>
        <v/>
      </c>
      <c r="K4096" s="12" t="str">
        <f>IF(ISBLANK(VLOOKUP($H4096*100+K$2,Feuil2!$A$3:$CQ$931,HLOOKUP(Feuil1!$F4096,Feuil2!$E$1:$DG$2,2,0),0)),"",VLOOKUP($H4096*100+K$2,Feuil2!$A$3:$CQ$931,HLOOKUP(Feuil1!$F4096,Feuil2!$E$1:$DG$2,2,0),0))</f>
        <v/>
      </c>
      <c r="L4096" s="12" t="str">
        <f>IF(ISBLANK(VLOOKUP($H4096*100+L$2,Feuil2!$A$3:$CQ$931,HLOOKUP(Feuil1!$F4096,Feuil2!$E$1:$DG$2,2,0),0)),"",VLOOKUP($H4096*100+L$2,Feuil2!$A$3:$CQ$931,HLOOKUP(Feuil1!$F4096,Feuil2!$E$1:$DG$2,2,0),0))</f>
        <v/>
      </c>
      <c r="M4096" s="12" t="str">
        <f>IF(ISBLANK(VLOOKUP($H4096*100+M$2,Feuil2!$A$3:$CQ$931,HLOOKUP(Feuil1!$F4096,Feuil2!$E$1:$DG$2,2,0),0)),"",VLOOKUP($H4096*100+M$2,Feuil2!$A$3:$CQ$931,HLOOKUP(Feuil1!$F4096,Feuil2!$E$1:$DG$2,2,0),0))</f>
        <v/>
      </c>
      <c r="N4096" s="12" t="str">
        <f>IF(ISBLANK(VLOOKUP($H4096*100+N$2,Feuil2!$A$3:$CQ$931,HLOOKUP(Feuil1!$F4096,Feuil2!$E$1:$DG$2,2,0),0)),"",VLOOKUP($H4096*100+N$2,Feuil2!$A$3:$CQ$931,HLOOKUP(Feuil1!$F4096,Feuil2!$E$1:$DG$2,2,0),0))</f>
        <v/>
      </c>
      <c r="O4096" s="12" t="str">
        <f>IF(ISBLANK(VLOOKUP($H4096*100+O$2,Feuil2!$A$3:$CQ$931,HLOOKUP(Feuil1!$F4096,Feuil2!$E$1:$DG$2,2,0),0)),"",VLOOKUP($H4096*100+O$2,Feuil2!$A$3:$CQ$931,HLOOKUP(Feuil1!$F4096,Feuil2!$E$1:$DG$2,2,0),0))</f>
        <v/>
      </c>
      <c r="P4096" s="12" t="str">
        <f>IF(ISBLANK(VLOOKUP($H4096*100+P$2,Feuil2!$A$3:$CQ$931,HLOOKUP(Feuil1!$F4096,Feuil2!$E$1:$DG$2,2,0),0)),"",VLOOKUP($H4096*100+P$2,Feuil2!$A$3:$CQ$931,HLOOKUP(Feuil1!$F4096,Feuil2!$E$1:$DG$2,2,0),0))</f>
        <v/>
      </c>
      <c r="Q4096" s="12" t="str">
        <f>IF(ISBLANK(VLOOKUP($H4096*100+Q$2,Feuil2!$A$3:$CQ$931,HLOOKUP(Feuil1!$F4096,Feuil2!$E$1:$DG$2,2,0),0)),"",VLOOKUP($H4096*100+Q$2,Feuil2!$A$3:$CQ$931,HLOOKUP(Feuil1!$F4096,Feuil2!$E$1:$DG$2,2,0),0))</f>
        <v/>
      </c>
      <c r="R4096" s="12" t="str">
        <f>IF(ISBLANK(VLOOKUP($H4096*100+R$2,Feuil2!$A$3:$CQ$931,HLOOKUP(Feuil1!$F4096,Feuil2!$E$1:$DG$2,2,0),0)),"",VLOOKUP($H4096*100+R$2,Feuil2!$A$3:$CQ$931,HLOOKUP(Feuil1!$F4096,Feuil2!$E$1:$DG$2,2,0),0))</f>
        <v/>
      </c>
      <c r="S4096" s="12" t="str">
        <f>IF(ISBLANK(VLOOKUP($H4096*100+S$2,Feuil2!$A$3:$CQ$931,HLOOKUP(Feuil1!$F4096,Feuil2!$E$1:$DG$2,2,0),0)),"",VLOOKUP($H4096*100+S$2,Feuil2!$A$3:$CQ$931,HLOOKUP(Feuil1!$F4096,Feuil2!$E$1:$DG$2,2,0),0))</f>
        <v/>
      </c>
      <c r="T4096" s="12" t="str">
        <f>IF(ISBLANK(VLOOKUP($H4096*100+T$2,Feuil2!$A$3:$CQ$931,HLOOKUP(Feuil1!$F4096,Feuil2!$E$1:$DG$2,2,0),0)),"",VLOOKUP($H4096*100+T$2,Feuil2!$A$3:$CQ$931,HLOOKUP(Feuil1!$F4096,Feuil2!$E$1:$DG$2,2,0),0))</f>
        <v/>
      </c>
      <c r="U4096" s="12"/>
    </row>
    <row r="4097" spans="1:21" x14ac:dyDescent="0.35">
      <c r="A4097" s="10" t="s">
        <v>104</v>
      </c>
      <c r="B4097" s="8" t="s">
        <v>91</v>
      </c>
      <c r="C4097" s="39">
        <v>575150</v>
      </c>
      <c r="D4097" s="39">
        <v>454900</v>
      </c>
      <c r="E4097" s="39">
        <v>450</v>
      </c>
      <c r="F4097" s="10">
        <v>7445</v>
      </c>
      <c r="G4097" s="5" t="s">
        <v>175</v>
      </c>
      <c r="H4097" s="11">
        <v>1944</v>
      </c>
      <c r="I4097" s="12" t="str">
        <f>IF(ISBLANK(VLOOKUP($H4097*100+I$2,Feuil2!$A$3:$CQ$931,HLOOKUP(Feuil1!$F4097,Feuil2!$E$1:$DG$2,2,0),0)),"",VLOOKUP($H4097*100+I$2,Feuil2!$A$3:$CQ$931,HLOOKUP(Feuil1!$F4097,Feuil2!$E$1:$DG$2,2,0),0))</f>
        <v/>
      </c>
      <c r="J4097" s="12" t="str">
        <f>IF(ISBLANK(VLOOKUP($H4097*100+J$2,Feuil2!$A$3:$CQ$931,HLOOKUP(Feuil1!$F4097,Feuil2!$E$1:$DG$2,2,0),0)),"",VLOOKUP($H4097*100+J$2,Feuil2!$A$3:$CQ$931,HLOOKUP(Feuil1!$F4097,Feuil2!$E$1:$DG$2,2,0),0))</f>
        <v/>
      </c>
      <c r="K4097" s="12" t="str">
        <f>IF(ISBLANK(VLOOKUP($H4097*100+K$2,Feuil2!$A$3:$CQ$931,HLOOKUP(Feuil1!$F4097,Feuil2!$E$1:$DG$2,2,0),0)),"",VLOOKUP($H4097*100+K$2,Feuil2!$A$3:$CQ$931,HLOOKUP(Feuil1!$F4097,Feuil2!$E$1:$DG$2,2,0),0))</f>
        <v/>
      </c>
      <c r="L4097" s="12" t="str">
        <f>IF(ISBLANK(VLOOKUP($H4097*100+L$2,Feuil2!$A$3:$CQ$931,HLOOKUP(Feuil1!$F4097,Feuil2!$E$1:$DG$2,2,0),0)),"",VLOOKUP($H4097*100+L$2,Feuil2!$A$3:$CQ$931,HLOOKUP(Feuil1!$F4097,Feuil2!$E$1:$DG$2,2,0),0))</f>
        <v/>
      </c>
      <c r="M4097" s="12" t="str">
        <f>IF(ISBLANK(VLOOKUP($H4097*100+M$2,Feuil2!$A$3:$CQ$931,HLOOKUP(Feuil1!$F4097,Feuil2!$E$1:$DG$2,2,0),0)),"",VLOOKUP($H4097*100+M$2,Feuil2!$A$3:$CQ$931,HLOOKUP(Feuil1!$F4097,Feuil2!$E$1:$DG$2,2,0),0))</f>
        <v/>
      </c>
      <c r="N4097" s="12" t="str">
        <f>IF(ISBLANK(VLOOKUP($H4097*100+N$2,Feuil2!$A$3:$CQ$931,HLOOKUP(Feuil1!$F4097,Feuil2!$E$1:$DG$2,2,0),0)),"",VLOOKUP($H4097*100+N$2,Feuil2!$A$3:$CQ$931,HLOOKUP(Feuil1!$F4097,Feuil2!$E$1:$DG$2,2,0),0))</f>
        <v/>
      </c>
      <c r="O4097" s="12" t="str">
        <f>IF(ISBLANK(VLOOKUP($H4097*100+O$2,Feuil2!$A$3:$CQ$931,HLOOKUP(Feuil1!$F4097,Feuil2!$E$1:$DG$2,2,0),0)),"",VLOOKUP($H4097*100+O$2,Feuil2!$A$3:$CQ$931,HLOOKUP(Feuil1!$F4097,Feuil2!$E$1:$DG$2,2,0),0))</f>
        <v/>
      </c>
      <c r="P4097" s="12" t="str">
        <f>IF(ISBLANK(VLOOKUP($H4097*100+P$2,Feuil2!$A$3:$CQ$931,HLOOKUP(Feuil1!$F4097,Feuil2!$E$1:$DG$2,2,0),0)),"",VLOOKUP($H4097*100+P$2,Feuil2!$A$3:$CQ$931,HLOOKUP(Feuil1!$F4097,Feuil2!$E$1:$DG$2,2,0),0))</f>
        <v/>
      </c>
      <c r="Q4097" s="12" t="str">
        <f>IF(ISBLANK(VLOOKUP($H4097*100+Q$2,Feuil2!$A$3:$CQ$931,HLOOKUP(Feuil1!$F4097,Feuil2!$E$1:$DG$2,2,0),0)),"",VLOOKUP($H4097*100+Q$2,Feuil2!$A$3:$CQ$931,HLOOKUP(Feuil1!$F4097,Feuil2!$E$1:$DG$2,2,0),0))</f>
        <v/>
      </c>
      <c r="R4097" s="12" t="str">
        <f>IF(ISBLANK(VLOOKUP($H4097*100+R$2,Feuil2!$A$3:$CQ$931,HLOOKUP(Feuil1!$F4097,Feuil2!$E$1:$DG$2,2,0),0)),"",VLOOKUP($H4097*100+R$2,Feuil2!$A$3:$CQ$931,HLOOKUP(Feuil1!$F4097,Feuil2!$E$1:$DG$2,2,0),0))</f>
        <v/>
      </c>
      <c r="S4097" s="12" t="str">
        <f>IF(ISBLANK(VLOOKUP($H4097*100+S$2,Feuil2!$A$3:$CQ$931,HLOOKUP(Feuil1!$F4097,Feuil2!$E$1:$DG$2,2,0),0)),"",VLOOKUP($H4097*100+S$2,Feuil2!$A$3:$CQ$931,HLOOKUP(Feuil1!$F4097,Feuil2!$E$1:$DG$2,2,0),0))</f>
        <v/>
      </c>
      <c r="T4097" s="12" t="str">
        <f>IF(ISBLANK(VLOOKUP($H4097*100+T$2,Feuil2!$A$3:$CQ$931,HLOOKUP(Feuil1!$F4097,Feuil2!$E$1:$DG$2,2,0),0)),"",VLOOKUP($H4097*100+T$2,Feuil2!$A$3:$CQ$931,HLOOKUP(Feuil1!$F4097,Feuil2!$E$1:$DG$2,2,0),0))</f>
        <v/>
      </c>
      <c r="U4097" s="12"/>
    </row>
    <row r="4098" spans="1:21" x14ac:dyDescent="0.35">
      <c r="A4098" s="10" t="s">
        <v>104</v>
      </c>
      <c r="B4098" s="8" t="s">
        <v>91</v>
      </c>
      <c r="C4098" s="39">
        <v>575150</v>
      </c>
      <c r="D4098" s="39">
        <v>454900</v>
      </c>
      <c r="E4098" s="39">
        <v>450</v>
      </c>
      <c r="F4098" s="10">
        <v>7445</v>
      </c>
      <c r="G4098" s="5" t="s">
        <v>175</v>
      </c>
      <c r="H4098" s="11">
        <v>1945</v>
      </c>
      <c r="I4098" s="12" t="str">
        <f>IF(ISBLANK(VLOOKUP($H4098*100+I$2,Feuil2!$A$3:$CQ$931,HLOOKUP(Feuil1!$F4098,Feuil2!$E$1:$DG$2,2,0),0)),"",VLOOKUP($H4098*100+I$2,Feuil2!$A$3:$CQ$931,HLOOKUP(Feuil1!$F4098,Feuil2!$E$1:$DG$2,2,0),0))</f>
        <v/>
      </c>
      <c r="J4098" s="12" t="str">
        <f>IF(ISBLANK(VLOOKUP($H4098*100+J$2,Feuil2!$A$3:$CQ$931,HLOOKUP(Feuil1!$F4098,Feuil2!$E$1:$DG$2,2,0),0)),"",VLOOKUP($H4098*100+J$2,Feuil2!$A$3:$CQ$931,HLOOKUP(Feuil1!$F4098,Feuil2!$E$1:$DG$2,2,0),0))</f>
        <v/>
      </c>
      <c r="K4098" s="12" t="str">
        <f>IF(ISBLANK(VLOOKUP($H4098*100+K$2,Feuil2!$A$3:$CQ$931,HLOOKUP(Feuil1!$F4098,Feuil2!$E$1:$DG$2,2,0),0)),"",VLOOKUP($H4098*100+K$2,Feuil2!$A$3:$CQ$931,HLOOKUP(Feuil1!$F4098,Feuil2!$E$1:$DG$2,2,0),0))</f>
        <v/>
      </c>
      <c r="L4098" s="12" t="str">
        <f>IF(ISBLANK(VLOOKUP($H4098*100+L$2,Feuil2!$A$3:$CQ$931,HLOOKUP(Feuil1!$F4098,Feuil2!$E$1:$DG$2,2,0),0)),"",VLOOKUP($H4098*100+L$2,Feuil2!$A$3:$CQ$931,HLOOKUP(Feuil1!$F4098,Feuil2!$E$1:$DG$2,2,0),0))</f>
        <v/>
      </c>
      <c r="M4098" s="12" t="str">
        <f>IF(ISBLANK(VLOOKUP($H4098*100+M$2,Feuil2!$A$3:$CQ$931,HLOOKUP(Feuil1!$F4098,Feuil2!$E$1:$DG$2,2,0),0)),"",VLOOKUP($H4098*100+M$2,Feuil2!$A$3:$CQ$931,HLOOKUP(Feuil1!$F4098,Feuil2!$E$1:$DG$2,2,0),0))</f>
        <v/>
      </c>
      <c r="N4098" s="12" t="str">
        <f>IF(ISBLANK(VLOOKUP($H4098*100+N$2,Feuil2!$A$3:$CQ$931,HLOOKUP(Feuil1!$F4098,Feuil2!$E$1:$DG$2,2,0),0)),"",VLOOKUP($H4098*100+N$2,Feuil2!$A$3:$CQ$931,HLOOKUP(Feuil1!$F4098,Feuil2!$E$1:$DG$2,2,0),0))</f>
        <v/>
      </c>
      <c r="O4098" s="12" t="str">
        <f>IF(ISBLANK(VLOOKUP($H4098*100+O$2,Feuil2!$A$3:$CQ$931,HLOOKUP(Feuil1!$F4098,Feuil2!$E$1:$DG$2,2,0),0)),"",VLOOKUP($H4098*100+O$2,Feuil2!$A$3:$CQ$931,HLOOKUP(Feuil1!$F4098,Feuil2!$E$1:$DG$2,2,0),0))</f>
        <v/>
      </c>
      <c r="P4098" s="12" t="str">
        <f>IF(ISBLANK(VLOOKUP($H4098*100+P$2,Feuil2!$A$3:$CQ$931,HLOOKUP(Feuil1!$F4098,Feuil2!$E$1:$DG$2,2,0),0)),"",VLOOKUP($H4098*100+P$2,Feuil2!$A$3:$CQ$931,HLOOKUP(Feuil1!$F4098,Feuil2!$E$1:$DG$2,2,0),0))</f>
        <v/>
      </c>
      <c r="Q4098" s="12" t="str">
        <f>IF(ISBLANK(VLOOKUP($H4098*100+Q$2,Feuil2!$A$3:$CQ$931,HLOOKUP(Feuil1!$F4098,Feuil2!$E$1:$DG$2,2,0),0)),"",VLOOKUP($H4098*100+Q$2,Feuil2!$A$3:$CQ$931,HLOOKUP(Feuil1!$F4098,Feuil2!$E$1:$DG$2,2,0),0))</f>
        <v/>
      </c>
      <c r="R4098" s="12" t="str">
        <f>IF(ISBLANK(VLOOKUP($H4098*100+R$2,Feuil2!$A$3:$CQ$931,HLOOKUP(Feuil1!$F4098,Feuil2!$E$1:$DG$2,2,0),0)),"",VLOOKUP($H4098*100+R$2,Feuil2!$A$3:$CQ$931,HLOOKUP(Feuil1!$F4098,Feuil2!$E$1:$DG$2,2,0),0))</f>
        <v/>
      </c>
      <c r="S4098" s="12" t="str">
        <f>IF(ISBLANK(VLOOKUP($H4098*100+S$2,Feuil2!$A$3:$CQ$931,HLOOKUP(Feuil1!$F4098,Feuil2!$E$1:$DG$2,2,0),0)),"",VLOOKUP($H4098*100+S$2,Feuil2!$A$3:$CQ$931,HLOOKUP(Feuil1!$F4098,Feuil2!$E$1:$DG$2,2,0),0))</f>
        <v/>
      </c>
      <c r="T4098" s="12" t="str">
        <f>IF(ISBLANK(VLOOKUP($H4098*100+T$2,Feuil2!$A$3:$CQ$931,HLOOKUP(Feuil1!$F4098,Feuil2!$E$1:$DG$2,2,0),0)),"",VLOOKUP($H4098*100+T$2,Feuil2!$A$3:$CQ$931,HLOOKUP(Feuil1!$F4098,Feuil2!$E$1:$DG$2,2,0),0))</f>
        <v/>
      </c>
      <c r="U4098" s="12"/>
    </row>
    <row r="4099" spans="1:21" x14ac:dyDescent="0.35">
      <c r="A4099" s="10" t="s">
        <v>104</v>
      </c>
      <c r="B4099" s="8" t="s">
        <v>91</v>
      </c>
      <c r="C4099" s="39">
        <v>575150</v>
      </c>
      <c r="D4099" s="39">
        <v>454900</v>
      </c>
      <c r="E4099" s="39">
        <v>450</v>
      </c>
      <c r="F4099" s="10">
        <v>7445</v>
      </c>
      <c r="G4099" s="5" t="s">
        <v>175</v>
      </c>
      <c r="H4099" s="11">
        <v>1946</v>
      </c>
      <c r="I4099" s="12" t="str">
        <f>IF(ISBLANK(VLOOKUP($H4099*100+I$2,Feuil2!$A$3:$CQ$931,HLOOKUP(Feuil1!$F4099,Feuil2!$E$1:$DG$2,2,0),0)),"",VLOOKUP($H4099*100+I$2,Feuil2!$A$3:$CQ$931,HLOOKUP(Feuil1!$F4099,Feuil2!$E$1:$DG$2,2,0),0))</f>
        <v/>
      </c>
      <c r="J4099" s="12" t="str">
        <f>IF(ISBLANK(VLOOKUP($H4099*100+J$2,Feuil2!$A$3:$CQ$931,HLOOKUP(Feuil1!$F4099,Feuil2!$E$1:$DG$2,2,0),0)),"",VLOOKUP($H4099*100+J$2,Feuil2!$A$3:$CQ$931,HLOOKUP(Feuil1!$F4099,Feuil2!$E$1:$DG$2,2,0),0))</f>
        <v/>
      </c>
      <c r="K4099" s="12" t="str">
        <f>IF(ISBLANK(VLOOKUP($H4099*100+K$2,Feuil2!$A$3:$CQ$931,HLOOKUP(Feuil1!$F4099,Feuil2!$E$1:$DG$2,2,0),0)),"",VLOOKUP($H4099*100+K$2,Feuil2!$A$3:$CQ$931,HLOOKUP(Feuil1!$F4099,Feuil2!$E$1:$DG$2,2,0),0))</f>
        <v/>
      </c>
      <c r="L4099" s="12" t="str">
        <f>IF(ISBLANK(VLOOKUP($H4099*100+L$2,Feuil2!$A$3:$CQ$931,HLOOKUP(Feuil1!$F4099,Feuil2!$E$1:$DG$2,2,0),0)),"",VLOOKUP($H4099*100+L$2,Feuil2!$A$3:$CQ$931,HLOOKUP(Feuil1!$F4099,Feuil2!$E$1:$DG$2,2,0),0))</f>
        <v/>
      </c>
      <c r="M4099" s="12" t="str">
        <f>IF(ISBLANK(VLOOKUP($H4099*100+M$2,Feuil2!$A$3:$CQ$931,HLOOKUP(Feuil1!$F4099,Feuil2!$E$1:$DG$2,2,0),0)),"",VLOOKUP($H4099*100+M$2,Feuil2!$A$3:$CQ$931,HLOOKUP(Feuil1!$F4099,Feuil2!$E$1:$DG$2,2,0),0))</f>
        <v/>
      </c>
      <c r="N4099" s="12" t="str">
        <f>IF(ISBLANK(VLOOKUP($H4099*100+N$2,Feuil2!$A$3:$CQ$931,HLOOKUP(Feuil1!$F4099,Feuil2!$E$1:$DG$2,2,0),0)),"",VLOOKUP($H4099*100+N$2,Feuil2!$A$3:$CQ$931,HLOOKUP(Feuil1!$F4099,Feuil2!$E$1:$DG$2,2,0),0))</f>
        <v/>
      </c>
      <c r="O4099" s="12" t="str">
        <f>IF(ISBLANK(VLOOKUP($H4099*100+O$2,Feuil2!$A$3:$CQ$931,HLOOKUP(Feuil1!$F4099,Feuil2!$E$1:$DG$2,2,0),0)),"",VLOOKUP($H4099*100+O$2,Feuil2!$A$3:$CQ$931,HLOOKUP(Feuil1!$F4099,Feuil2!$E$1:$DG$2,2,0),0))</f>
        <v/>
      </c>
      <c r="P4099" s="12" t="str">
        <f>IF(ISBLANK(VLOOKUP($H4099*100+P$2,Feuil2!$A$3:$CQ$931,HLOOKUP(Feuil1!$F4099,Feuil2!$E$1:$DG$2,2,0),0)),"",VLOOKUP($H4099*100+P$2,Feuil2!$A$3:$CQ$931,HLOOKUP(Feuil1!$F4099,Feuil2!$E$1:$DG$2,2,0),0))</f>
        <v/>
      </c>
      <c r="Q4099" s="12" t="str">
        <f>IF(ISBLANK(VLOOKUP($H4099*100+Q$2,Feuil2!$A$3:$CQ$931,HLOOKUP(Feuil1!$F4099,Feuil2!$E$1:$DG$2,2,0),0)),"",VLOOKUP($H4099*100+Q$2,Feuil2!$A$3:$CQ$931,HLOOKUP(Feuil1!$F4099,Feuil2!$E$1:$DG$2,2,0),0))</f>
        <v/>
      </c>
      <c r="R4099" s="12" t="str">
        <f>IF(ISBLANK(VLOOKUP($H4099*100+R$2,Feuil2!$A$3:$CQ$931,HLOOKUP(Feuil1!$F4099,Feuil2!$E$1:$DG$2,2,0),0)),"",VLOOKUP($H4099*100+R$2,Feuil2!$A$3:$CQ$931,HLOOKUP(Feuil1!$F4099,Feuil2!$E$1:$DG$2,2,0),0))</f>
        <v/>
      </c>
      <c r="S4099" s="12" t="str">
        <f>IF(ISBLANK(VLOOKUP($H4099*100+S$2,Feuil2!$A$3:$CQ$931,HLOOKUP(Feuil1!$F4099,Feuil2!$E$1:$DG$2,2,0),0)),"",VLOOKUP($H4099*100+S$2,Feuil2!$A$3:$CQ$931,HLOOKUP(Feuil1!$F4099,Feuil2!$E$1:$DG$2,2,0),0))</f>
        <v/>
      </c>
      <c r="T4099" s="12" t="str">
        <f>IF(ISBLANK(VLOOKUP($H4099*100+T$2,Feuil2!$A$3:$CQ$931,HLOOKUP(Feuil1!$F4099,Feuil2!$E$1:$DG$2,2,0),0)),"",VLOOKUP($H4099*100+T$2,Feuil2!$A$3:$CQ$931,HLOOKUP(Feuil1!$F4099,Feuil2!$E$1:$DG$2,2,0),0))</f>
        <v/>
      </c>
      <c r="U4099" s="12"/>
    </row>
    <row r="4100" spans="1:21" x14ac:dyDescent="0.35">
      <c r="A4100" s="10" t="s">
        <v>104</v>
      </c>
      <c r="B4100" s="8" t="s">
        <v>91</v>
      </c>
      <c r="C4100" s="39">
        <v>575150</v>
      </c>
      <c r="D4100" s="39">
        <v>454900</v>
      </c>
      <c r="E4100" s="39">
        <v>450</v>
      </c>
      <c r="F4100" s="10">
        <v>7445</v>
      </c>
      <c r="G4100" s="5" t="s">
        <v>175</v>
      </c>
      <c r="H4100" s="11">
        <v>1947</v>
      </c>
      <c r="I4100" s="12" t="str">
        <f>IF(ISBLANK(VLOOKUP($H4100*100+I$2,Feuil2!$A$3:$CQ$931,HLOOKUP(Feuil1!$F4100,Feuil2!$E$1:$DG$2,2,0),0)),"",VLOOKUP($H4100*100+I$2,Feuil2!$A$3:$CQ$931,HLOOKUP(Feuil1!$F4100,Feuil2!$E$1:$DG$2,2,0),0))</f>
        <v/>
      </c>
      <c r="J4100" s="12" t="str">
        <f>IF(ISBLANK(VLOOKUP($H4100*100+J$2,Feuil2!$A$3:$CQ$931,HLOOKUP(Feuil1!$F4100,Feuil2!$E$1:$DG$2,2,0),0)),"",VLOOKUP($H4100*100+J$2,Feuil2!$A$3:$CQ$931,HLOOKUP(Feuil1!$F4100,Feuil2!$E$1:$DG$2,2,0),0))</f>
        <v/>
      </c>
      <c r="K4100" s="12" t="str">
        <f>IF(ISBLANK(VLOOKUP($H4100*100+K$2,Feuil2!$A$3:$CQ$931,HLOOKUP(Feuil1!$F4100,Feuil2!$E$1:$DG$2,2,0),0)),"",VLOOKUP($H4100*100+K$2,Feuil2!$A$3:$CQ$931,HLOOKUP(Feuil1!$F4100,Feuil2!$E$1:$DG$2,2,0),0))</f>
        <v/>
      </c>
      <c r="L4100" s="12" t="str">
        <f>IF(ISBLANK(VLOOKUP($H4100*100+L$2,Feuil2!$A$3:$CQ$931,HLOOKUP(Feuil1!$F4100,Feuil2!$E$1:$DG$2,2,0),0)),"",VLOOKUP($H4100*100+L$2,Feuil2!$A$3:$CQ$931,HLOOKUP(Feuil1!$F4100,Feuil2!$E$1:$DG$2,2,0),0))</f>
        <v/>
      </c>
      <c r="M4100" s="12" t="str">
        <f>IF(ISBLANK(VLOOKUP($H4100*100+M$2,Feuil2!$A$3:$CQ$931,HLOOKUP(Feuil1!$F4100,Feuil2!$E$1:$DG$2,2,0),0)),"",VLOOKUP($H4100*100+M$2,Feuil2!$A$3:$CQ$931,HLOOKUP(Feuil1!$F4100,Feuil2!$E$1:$DG$2,2,0),0))</f>
        <v/>
      </c>
      <c r="N4100" s="12" t="str">
        <f>IF(ISBLANK(VLOOKUP($H4100*100+N$2,Feuil2!$A$3:$CQ$931,HLOOKUP(Feuil1!$F4100,Feuil2!$E$1:$DG$2,2,0),0)),"",VLOOKUP($H4100*100+N$2,Feuil2!$A$3:$CQ$931,HLOOKUP(Feuil1!$F4100,Feuil2!$E$1:$DG$2,2,0),0))</f>
        <v/>
      </c>
      <c r="O4100" s="12" t="str">
        <f>IF(ISBLANK(VLOOKUP($H4100*100+O$2,Feuil2!$A$3:$CQ$931,HLOOKUP(Feuil1!$F4100,Feuil2!$E$1:$DG$2,2,0),0)),"",VLOOKUP($H4100*100+O$2,Feuil2!$A$3:$CQ$931,HLOOKUP(Feuil1!$F4100,Feuil2!$E$1:$DG$2,2,0),0))</f>
        <v/>
      </c>
      <c r="P4100" s="12" t="str">
        <f>IF(ISBLANK(VLOOKUP($H4100*100+P$2,Feuil2!$A$3:$CQ$931,HLOOKUP(Feuil1!$F4100,Feuil2!$E$1:$DG$2,2,0),0)),"",VLOOKUP($H4100*100+P$2,Feuil2!$A$3:$CQ$931,HLOOKUP(Feuil1!$F4100,Feuil2!$E$1:$DG$2,2,0),0))</f>
        <v/>
      </c>
      <c r="Q4100" s="12" t="str">
        <f>IF(ISBLANK(VLOOKUP($H4100*100+Q$2,Feuil2!$A$3:$CQ$931,HLOOKUP(Feuil1!$F4100,Feuil2!$E$1:$DG$2,2,0),0)),"",VLOOKUP($H4100*100+Q$2,Feuil2!$A$3:$CQ$931,HLOOKUP(Feuil1!$F4100,Feuil2!$E$1:$DG$2,2,0),0))</f>
        <v/>
      </c>
      <c r="R4100" s="12" t="str">
        <f>IF(ISBLANK(VLOOKUP($H4100*100+R$2,Feuil2!$A$3:$CQ$931,HLOOKUP(Feuil1!$F4100,Feuil2!$E$1:$DG$2,2,0),0)),"",VLOOKUP($H4100*100+R$2,Feuil2!$A$3:$CQ$931,HLOOKUP(Feuil1!$F4100,Feuil2!$E$1:$DG$2,2,0),0))</f>
        <v/>
      </c>
      <c r="S4100" s="12" t="str">
        <f>IF(ISBLANK(VLOOKUP($H4100*100+S$2,Feuil2!$A$3:$CQ$931,HLOOKUP(Feuil1!$F4100,Feuil2!$E$1:$DG$2,2,0),0)),"",VLOOKUP($H4100*100+S$2,Feuil2!$A$3:$CQ$931,HLOOKUP(Feuil1!$F4100,Feuil2!$E$1:$DG$2,2,0),0))</f>
        <v/>
      </c>
      <c r="T4100" s="12" t="str">
        <f>IF(ISBLANK(VLOOKUP($H4100*100+T$2,Feuil2!$A$3:$CQ$931,HLOOKUP(Feuil1!$F4100,Feuil2!$E$1:$DG$2,2,0),0)),"",VLOOKUP($H4100*100+T$2,Feuil2!$A$3:$CQ$931,HLOOKUP(Feuil1!$F4100,Feuil2!$E$1:$DG$2,2,0),0))</f>
        <v/>
      </c>
      <c r="U4100" s="12"/>
    </row>
    <row r="4101" spans="1:21" x14ac:dyDescent="0.35">
      <c r="A4101" s="10" t="s">
        <v>104</v>
      </c>
      <c r="B4101" s="8" t="s">
        <v>91</v>
      </c>
      <c r="C4101" s="39">
        <v>575150</v>
      </c>
      <c r="D4101" s="39">
        <v>454900</v>
      </c>
      <c r="E4101" s="39">
        <v>450</v>
      </c>
      <c r="F4101" s="10">
        <v>7445</v>
      </c>
      <c r="G4101" s="5" t="s">
        <v>175</v>
      </c>
      <c r="H4101" s="11">
        <v>1948</v>
      </c>
      <c r="I4101" s="12" t="str">
        <f>IF(ISBLANK(VLOOKUP($H4101*100+I$2,Feuil2!$A$3:$CQ$931,HLOOKUP(Feuil1!$F4101,Feuil2!$E$1:$DG$2,2,0),0)),"",VLOOKUP($H4101*100+I$2,Feuil2!$A$3:$CQ$931,HLOOKUP(Feuil1!$F4101,Feuil2!$E$1:$DG$2,2,0),0))</f>
        <v/>
      </c>
      <c r="J4101" s="12" t="str">
        <f>IF(ISBLANK(VLOOKUP($H4101*100+J$2,Feuil2!$A$3:$CQ$931,HLOOKUP(Feuil1!$F4101,Feuil2!$E$1:$DG$2,2,0),0)),"",VLOOKUP($H4101*100+J$2,Feuil2!$A$3:$CQ$931,HLOOKUP(Feuil1!$F4101,Feuil2!$E$1:$DG$2,2,0),0))</f>
        <v/>
      </c>
      <c r="K4101" s="12" t="str">
        <f>IF(ISBLANK(VLOOKUP($H4101*100+K$2,Feuil2!$A$3:$CQ$931,HLOOKUP(Feuil1!$F4101,Feuil2!$E$1:$DG$2,2,0),0)),"",VLOOKUP($H4101*100+K$2,Feuil2!$A$3:$CQ$931,HLOOKUP(Feuil1!$F4101,Feuil2!$E$1:$DG$2,2,0),0))</f>
        <v/>
      </c>
      <c r="L4101" s="12" t="str">
        <f>IF(ISBLANK(VLOOKUP($H4101*100+L$2,Feuil2!$A$3:$CQ$931,HLOOKUP(Feuil1!$F4101,Feuil2!$E$1:$DG$2,2,0),0)),"",VLOOKUP($H4101*100+L$2,Feuil2!$A$3:$CQ$931,HLOOKUP(Feuil1!$F4101,Feuil2!$E$1:$DG$2,2,0),0))</f>
        <v/>
      </c>
      <c r="M4101" s="12" t="str">
        <f>IF(ISBLANK(VLOOKUP($H4101*100+M$2,Feuil2!$A$3:$CQ$931,HLOOKUP(Feuil1!$F4101,Feuil2!$E$1:$DG$2,2,0),0)),"",VLOOKUP($H4101*100+M$2,Feuil2!$A$3:$CQ$931,HLOOKUP(Feuil1!$F4101,Feuil2!$E$1:$DG$2,2,0),0))</f>
        <v/>
      </c>
      <c r="N4101" s="12" t="str">
        <f>IF(ISBLANK(VLOOKUP($H4101*100+N$2,Feuil2!$A$3:$CQ$931,HLOOKUP(Feuil1!$F4101,Feuil2!$E$1:$DG$2,2,0),0)),"",VLOOKUP($H4101*100+N$2,Feuil2!$A$3:$CQ$931,HLOOKUP(Feuil1!$F4101,Feuil2!$E$1:$DG$2,2,0),0))</f>
        <v/>
      </c>
      <c r="O4101" s="12" t="str">
        <f>IF(ISBLANK(VLOOKUP($H4101*100+O$2,Feuil2!$A$3:$CQ$931,HLOOKUP(Feuil1!$F4101,Feuil2!$E$1:$DG$2,2,0),0)),"",VLOOKUP($H4101*100+O$2,Feuil2!$A$3:$CQ$931,HLOOKUP(Feuil1!$F4101,Feuil2!$E$1:$DG$2,2,0),0))</f>
        <v/>
      </c>
      <c r="P4101" s="12" t="str">
        <f>IF(ISBLANK(VLOOKUP($H4101*100+P$2,Feuil2!$A$3:$CQ$931,HLOOKUP(Feuil1!$F4101,Feuil2!$E$1:$DG$2,2,0),0)),"",VLOOKUP($H4101*100+P$2,Feuil2!$A$3:$CQ$931,HLOOKUP(Feuil1!$F4101,Feuil2!$E$1:$DG$2,2,0),0))</f>
        <v/>
      </c>
      <c r="Q4101" s="12" t="str">
        <f>IF(ISBLANK(VLOOKUP($H4101*100+Q$2,Feuil2!$A$3:$CQ$931,HLOOKUP(Feuil1!$F4101,Feuil2!$E$1:$DG$2,2,0),0)),"",VLOOKUP($H4101*100+Q$2,Feuil2!$A$3:$CQ$931,HLOOKUP(Feuil1!$F4101,Feuil2!$E$1:$DG$2,2,0),0))</f>
        <v/>
      </c>
      <c r="R4101" s="12" t="str">
        <f>IF(ISBLANK(VLOOKUP($H4101*100+R$2,Feuil2!$A$3:$CQ$931,HLOOKUP(Feuil1!$F4101,Feuil2!$E$1:$DG$2,2,0),0)),"",VLOOKUP($H4101*100+R$2,Feuil2!$A$3:$CQ$931,HLOOKUP(Feuil1!$F4101,Feuil2!$E$1:$DG$2,2,0),0))</f>
        <v/>
      </c>
      <c r="S4101" s="12" t="str">
        <f>IF(ISBLANK(VLOOKUP($H4101*100+S$2,Feuil2!$A$3:$CQ$931,HLOOKUP(Feuil1!$F4101,Feuil2!$E$1:$DG$2,2,0),0)),"",VLOOKUP($H4101*100+S$2,Feuil2!$A$3:$CQ$931,HLOOKUP(Feuil1!$F4101,Feuil2!$E$1:$DG$2,2,0),0))</f>
        <v/>
      </c>
      <c r="T4101" s="12" t="str">
        <f>IF(ISBLANK(VLOOKUP($H4101*100+T$2,Feuil2!$A$3:$CQ$931,HLOOKUP(Feuil1!$F4101,Feuil2!$E$1:$DG$2,2,0),0)),"",VLOOKUP($H4101*100+T$2,Feuil2!$A$3:$CQ$931,HLOOKUP(Feuil1!$F4101,Feuil2!$E$1:$DG$2,2,0),0))</f>
        <v/>
      </c>
      <c r="U4101" s="12"/>
    </row>
    <row r="4102" spans="1:21" x14ac:dyDescent="0.35">
      <c r="A4102" s="10" t="s">
        <v>104</v>
      </c>
      <c r="B4102" s="8" t="s">
        <v>91</v>
      </c>
      <c r="C4102" s="39">
        <v>575150</v>
      </c>
      <c r="D4102" s="39">
        <v>454900</v>
      </c>
      <c r="E4102" s="39">
        <v>450</v>
      </c>
      <c r="F4102" s="10">
        <v>7445</v>
      </c>
      <c r="G4102" s="5" t="s">
        <v>175</v>
      </c>
      <c r="H4102" s="11">
        <v>1949</v>
      </c>
      <c r="I4102" s="12" t="str">
        <f>IF(ISBLANK(VLOOKUP($H4102*100+I$2,Feuil2!$A$3:$CQ$931,HLOOKUP(Feuil1!$F4102,Feuil2!$E$1:$DG$2,2,0),0)),"",VLOOKUP($H4102*100+I$2,Feuil2!$A$3:$CQ$931,HLOOKUP(Feuil1!$F4102,Feuil2!$E$1:$DG$2,2,0),0))</f>
        <v/>
      </c>
      <c r="J4102" s="12" t="str">
        <f>IF(ISBLANK(VLOOKUP($H4102*100+J$2,Feuil2!$A$3:$CQ$931,HLOOKUP(Feuil1!$F4102,Feuil2!$E$1:$DG$2,2,0),0)),"",VLOOKUP($H4102*100+J$2,Feuil2!$A$3:$CQ$931,HLOOKUP(Feuil1!$F4102,Feuil2!$E$1:$DG$2,2,0),0))</f>
        <v/>
      </c>
      <c r="K4102" s="12" t="str">
        <f>IF(ISBLANK(VLOOKUP($H4102*100+K$2,Feuil2!$A$3:$CQ$931,HLOOKUP(Feuil1!$F4102,Feuil2!$E$1:$DG$2,2,0),0)),"",VLOOKUP($H4102*100+K$2,Feuil2!$A$3:$CQ$931,HLOOKUP(Feuil1!$F4102,Feuil2!$E$1:$DG$2,2,0),0))</f>
        <v/>
      </c>
      <c r="L4102" s="12" t="str">
        <f>IF(ISBLANK(VLOOKUP($H4102*100+L$2,Feuil2!$A$3:$CQ$931,HLOOKUP(Feuil1!$F4102,Feuil2!$E$1:$DG$2,2,0),0)),"",VLOOKUP($H4102*100+L$2,Feuil2!$A$3:$CQ$931,HLOOKUP(Feuil1!$F4102,Feuil2!$E$1:$DG$2,2,0),0))</f>
        <v/>
      </c>
      <c r="M4102" s="12" t="str">
        <f>IF(ISBLANK(VLOOKUP($H4102*100+M$2,Feuil2!$A$3:$CQ$931,HLOOKUP(Feuil1!$F4102,Feuil2!$E$1:$DG$2,2,0),0)),"",VLOOKUP($H4102*100+M$2,Feuil2!$A$3:$CQ$931,HLOOKUP(Feuil1!$F4102,Feuil2!$E$1:$DG$2,2,0),0))</f>
        <v/>
      </c>
      <c r="N4102" s="12" t="str">
        <f>IF(ISBLANK(VLOOKUP($H4102*100+N$2,Feuil2!$A$3:$CQ$931,HLOOKUP(Feuil1!$F4102,Feuil2!$E$1:$DG$2,2,0),0)),"",VLOOKUP($H4102*100+N$2,Feuil2!$A$3:$CQ$931,HLOOKUP(Feuil1!$F4102,Feuil2!$E$1:$DG$2,2,0),0))</f>
        <v/>
      </c>
      <c r="O4102" s="12" t="str">
        <f>IF(ISBLANK(VLOOKUP($H4102*100+O$2,Feuil2!$A$3:$CQ$931,HLOOKUP(Feuil1!$F4102,Feuil2!$E$1:$DG$2,2,0),0)),"",VLOOKUP($H4102*100+O$2,Feuil2!$A$3:$CQ$931,HLOOKUP(Feuil1!$F4102,Feuil2!$E$1:$DG$2,2,0),0))</f>
        <v/>
      </c>
      <c r="P4102" s="12" t="str">
        <f>IF(ISBLANK(VLOOKUP($H4102*100+P$2,Feuil2!$A$3:$CQ$931,HLOOKUP(Feuil1!$F4102,Feuil2!$E$1:$DG$2,2,0),0)),"",VLOOKUP($H4102*100+P$2,Feuil2!$A$3:$CQ$931,HLOOKUP(Feuil1!$F4102,Feuil2!$E$1:$DG$2,2,0),0))</f>
        <v/>
      </c>
      <c r="Q4102" s="12" t="str">
        <f>IF(ISBLANK(VLOOKUP($H4102*100+Q$2,Feuil2!$A$3:$CQ$931,HLOOKUP(Feuil1!$F4102,Feuil2!$E$1:$DG$2,2,0),0)),"",VLOOKUP($H4102*100+Q$2,Feuil2!$A$3:$CQ$931,HLOOKUP(Feuil1!$F4102,Feuil2!$E$1:$DG$2,2,0),0))</f>
        <v/>
      </c>
      <c r="R4102" s="12" t="str">
        <f>IF(ISBLANK(VLOOKUP($H4102*100+R$2,Feuil2!$A$3:$CQ$931,HLOOKUP(Feuil1!$F4102,Feuil2!$E$1:$DG$2,2,0),0)),"",VLOOKUP($H4102*100+R$2,Feuil2!$A$3:$CQ$931,HLOOKUP(Feuil1!$F4102,Feuil2!$E$1:$DG$2,2,0),0))</f>
        <v/>
      </c>
      <c r="S4102" s="12" t="str">
        <f>IF(ISBLANK(VLOOKUP($H4102*100+S$2,Feuil2!$A$3:$CQ$931,HLOOKUP(Feuil1!$F4102,Feuil2!$E$1:$DG$2,2,0),0)),"",VLOOKUP($H4102*100+S$2,Feuil2!$A$3:$CQ$931,HLOOKUP(Feuil1!$F4102,Feuil2!$E$1:$DG$2,2,0),0))</f>
        <v/>
      </c>
      <c r="T4102" s="12" t="str">
        <f>IF(ISBLANK(VLOOKUP($H4102*100+T$2,Feuil2!$A$3:$CQ$931,HLOOKUP(Feuil1!$F4102,Feuil2!$E$1:$DG$2,2,0),0)),"",VLOOKUP($H4102*100+T$2,Feuil2!$A$3:$CQ$931,HLOOKUP(Feuil1!$F4102,Feuil2!$E$1:$DG$2,2,0),0))</f>
        <v/>
      </c>
      <c r="U4102" s="12"/>
    </row>
    <row r="4103" spans="1:21" x14ac:dyDescent="0.35">
      <c r="A4103" s="10" t="s">
        <v>104</v>
      </c>
      <c r="B4103" s="8" t="s">
        <v>91</v>
      </c>
      <c r="C4103" s="39">
        <v>575150</v>
      </c>
      <c r="D4103" s="39">
        <v>454900</v>
      </c>
      <c r="E4103" s="39">
        <v>450</v>
      </c>
      <c r="F4103" s="10">
        <v>7445</v>
      </c>
      <c r="G4103" s="5" t="s">
        <v>175</v>
      </c>
      <c r="H4103" s="11">
        <v>1950</v>
      </c>
      <c r="I4103" s="12" t="str">
        <f>IF(ISBLANK(VLOOKUP($H4103*100+I$2,Feuil2!$A$3:$CQ$931,HLOOKUP(Feuil1!$F4103,Feuil2!$E$1:$DG$2,2,0),0)),"",VLOOKUP($H4103*100+I$2,Feuil2!$A$3:$CQ$931,HLOOKUP(Feuil1!$F4103,Feuil2!$E$1:$DG$2,2,0),0))</f>
        <v/>
      </c>
      <c r="J4103" s="12" t="str">
        <f>IF(ISBLANK(VLOOKUP($H4103*100+J$2,Feuil2!$A$3:$CQ$931,HLOOKUP(Feuil1!$F4103,Feuil2!$E$1:$DG$2,2,0),0)),"",VLOOKUP($H4103*100+J$2,Feuil2!$A$3:$CQ$931,HLOOKUP(Feuil1!$F4103,Feuil2!$E$1:$DG$2,2,0),0))</f>
        <v/>
      </c>
      <c r="K4103" s="12" t="str">
        <f>IF(ISBLANK(VLOOKUP($H4103*100+K$2,Feuil2!$A$3:$CQ$931,HLOOKUP(Feuil1!$F4103,Feuil2!$E$1:$DG$2,2,0),0)),"",VLOOKUP($H4103*100+K$2,Feuil2!$A$3:$CQ$931,HLOOKUP(Feuil1!$F4103,Feuil2!$E$1:$DG$2,2,0),0))</f>
        <v/>
      </c>
      <c r="L4103" s="12" t="str">
        <f>IF(ISBLANK(VLOOKUP($H4103*100+L$2,Feuil2!$A$3:$CQ$931,HLOOKUP(Feuil1!$F4103,Feuil2!$E$1:$DG$2,2,0),0)),"",VLOOKUP($H4103*100+L$2,Feuil2!$A$3:$CQ$931,HLOOKUP(Feuil1!$F4103,Feuil2!$E$1:$DG$2,2,0),0))</f>
        <v/>
      </c>
      <c r="M4103" s="12" t="str">
        <f>IF(ISBLANK(VLOOKUP($H4103*100+M$2,Feuil2!$A$3:$CQ$931,HLOOKUP(Feuil1!$F4103,Feuil2!$E$1:$DG$2,2,0),0)),"",VLOOKUP($H4103*100+M$2,Feuil2!$A$3:$CQ$931,HLOOKUP(Feuil1!$F4103,Feuil2!$E$1:$DG$2,2,0),0))</f>
        <v/>
      </c>
      <c r="N4103" s="12" t="str">
        <f>IF(ISBLANK(VLOOKUP($H4103*100+N$2,Feuil2!$A$3:$CQ$931,HLOOKUP(Feuil1!$F4103,Feuil2!$E$1:$DG$2,2,0),0)),"",VLOOKUP($H4103*100+N$2,Feuil2!$A$3:$CQ$931,HLOOKUP(Feuil1!$F4103,Feuil2!$E$1:$DG$2,2,0),0))</f>
        <v/>
      </c>
      <c r="O4103" s="12" t="str">
        <f>IF(ISBLANK(VLOOKUP($H4103*100+O$2,Feuil2!$A$3:$CQ$931,HLOOKUP(Feuil1!$F4103,Feuil2!$E$1:$DG$2,2,0),0)),"",VLOOKUP($H4103*100+O$2,Feuil2!$A$3:$CQ$931,HLOOKUP(Feuil1!$F4103,Feuil2!$E$1:$DG$2,2,0),0))</f>
        <v/>
      </c>
      <c r="P4103" s="12" t="str">
        <f>IF(ISBLANK(VLOOKUP($H4103*100+P$2,Feuil2!$A$3:$CQ$931,HLOOKUP(Feuil1!$F4103,Feuil2!$E$1:$DG$2,2,0),0)),"",VLOOKUP($H4103*100+P$2,Feuil2!$A$3:$CQ$931,HLOOKUP(Feuil1!$F4103,Feuil2!$E$1:$DG$2,2,0),0))</f>
        <v/>
      </c>
      <c r="Q4103" s="12" t="str">
        <f>IF(ISBLANK(VLOOKUP($H4103*100+Q$2,Feuil2!$A$3:$CQ$931,HLOOKUP(Feuil1!$F4103,Feuil2!$E$1:$DG$2,2,0),0)),"",VLOOKUP($H4103*100+Q$2,Feuil2!$A$3:$CQ$931,HLOOKUP(Feuil1!$F4103,Feuil2!$E$1:$DG$2,2,0),0))</f>
        <v/>
      </c>
      <c r="R4103" s="12" t="str">
        <f>IF(ISBLANK(VLOOKUP($H4103*100+R$2,Feuil2!$A$3:$CQ$931,HLOOKUP(Feuil1!$F4103,Feuil2!$E$1:$DG$2,2,0),0)),"",VLOOKUP($H4103*100+R$2,Feuil2!$A$3:$CQ$931,HLOOKUP(Feuil1!$F4103,Feuil2!$E$1:$DG$2,2,0),0))</f>
        <v/>
      </c>
      <c r="S4103" s="12" t="str">
        <f>IF(ISBLANK(VLOOKUP($H4103*100+S$2,Feuil2!$A$3:$CQ$931,HLOOKUP(Feuil1!$F4103,Feuil2!$E$1:$DG$2,2,0),0)),"",VLOOKUP($H4103*100+S$2,Feuil2!$A$3:$CQ$931,HLOOKUP(Feuil1!$F4103,Feuil2!$E$1:$DG$2,2,0),0))</f>
        <v/>
      </c>
      <c r="T4103" s="12" t="str">
        <f>IF(ISBLANK(VLOOKUP($H4103*100+T$2,Feuil2!$A$3:$CQ$931,HLOOKUP(Feuil1!$F4103,Feuil2!$E$1:$DG$2,2,0),0)),"",VLOOKUP($H4103*100+T$2,Feuil2!$A$3:$CQ$931,HLOOKUP(Feuil1!$F4103,Feuil2!$E$1:$DG$2,2,0),0))</f>
        <v/>
      </c>
      <c r="U4103" s="12"/>
    </row>
    <row r="4104" spans="1:21" x14ac:dyDescent="0.35">
      <c r="A4104" s="10" t="s">
        <v>104</v>
      </c>
      <c r="B4104" s="8" t="s">
        <v>91</v>
      </c>
      <c r="C4104" s="39">
        <v>575150</v>
      </c>
      <c r="D4104" s="39">
        <v>454900</v>
      </c>
      <c r="E4104" s="39">
        <v>450</v>
      </c>
      <c r="F4104" s="10">
        <v>7445</v>
      </c>
      <c r="G4104" s="5" t="s">
        <v>175</v>
      </c>
      <c r="H4104" s="11">
        <v>1951</v>
      </c>
      <c r="I4104" s="12" t="str">
        <f>IF(ISBLANK(VLOOKUP($H4104*100+I$2,Feuil2!$A$3:$CQ$931,HLOOKUP(Feuil1!$F4104,Feuil2!$E$1:$DG$2,2,0),0)),"",VLOOKUP($H4104*100+I$2,Feuil2!$A$3:$CQ$931,HLOOKUP(Feuil1!$F4104,Feuil2!$E$1:$DG$2,2,0),0))</f>
        <v/>
      </c>
      <c r="J4104" s="12" t="str">
        <f>IF(ISBLANK(VLOOKUP($H4104*100+J$2,Feuil2!$A$3:$CQ$931,HLOOKUP(Feuil1!$F4104,Feuil2!$E$1:$DG$2,2,0),0)),"",VLOOKUP($H4104*100+J$2,Feuil2!$A$3:$CQ$931,HLOOKUP(Feuil1!$F4104,Feuil2!$E$1:$DG$2,2,0),0))</f>
        <v/>
      </c>
      <c r="K4104" s="12" t="str">
        <f>IF(ISBLANK(VLOOKUP($H4104*100+K$2,Feuil2!$A$3:$CQ$931,HLOOKUP(Feuil1!$F4104,Feuil2!$E$1:$DG$2,2,0),0)),"",VLOOKUP($H4104*100+K$2,Feuil2!$A$3:$CQ$931,HLOOKUP(Feuil1!$F4104,Feuil2!$E$1:$DG$2,2,0),0))</f>
        <v/>
      </c>
      <c r="L4104" s="12" t="str">
        <f>IF(ISBLANK(VLOOKUP($H4104*100+L$2,Feuil2!$A$3:$CQ$931,HLOOKUP(Feuil1!$F4104,Feuil2!$E$1:$DG$2,2,0),0)),"",VLOOKUP($H4104*100+L$2,Feuil2!$A$3:$CQ$931,HLOOKUP(Feuil1!$F4104,Feuil2!$E$1:$DG$2,2,0),0))</f>
        <v/>
      </c>
      <c r="M4104" s="12" t="str">
        <f>IF(ISBLANK(VLOOKUP($H4104*100+M$2,Feuil2!$A$3:$CQ$931,HLOOKUP(Feuil1!$F4104,Feuil2!$E$1:$DG$2,2,0),0)),"",VLOOKUP($H4104*100+M$2,Feuil2!$A$3:$CQ$931,HLOOKUP(Feuil1!$F4104,Feuil2!$E$1:$DG$2,2,0),0))</f>
        <v/>
      </c>
      <c r="N4104" s="12" t="str">
        <f>IF(ISBLANK(VLOOKUP($H4104*100+N$2,Feuil2!$A$3:$CQ$931,HLOOKUP(Feuil1!$F4104,Feuil2!$E$1:$DG$2,2,0),0)),"",VLOOKUP($H4104*100+N$2,Feuil2!$A$3:$CQ$931,HLOOKUP(Feuil1!$F4104,Feuil2!$E$1:$DG$2,2,0),0))</f>
        <v/>
      </c>
      <c r="O4104" s="12" t="str">
        <f>IF(ISBLANK(VLOOKUP($H4104*100+O$2,Feuil2!$A$3:$CQ$931,HLOOKUP(Feuil1!$F4104,Feuil2!$E$1:$DG$2,2,0),0)),"",VLOOKUP($H4104*100+O$2,Feuil2!$A$3:$CQ$931,HLOOKUP(Feuil1!$F4104,Feuil2!$E$1:$DG$2,2,0),0))</f>
        <v/>
      </c>
      <c r="P4104" s="12" t="str">
        <f>IF(ISBLANK(VLOOKUP($H4104*100+P$2,Feuil2!$A$3:$CQ$931,HLOOKUP(Feuil1!$F4104,Feuil2!$E$1:$DG$2,2,0),0)),"",VLOOKUP($H4104*100+P$2,Feuil2!$A$3:$CQ$931,HLOOKUP(Feuil1!$F4104,Feuil2!$E$1:$DG$2,2,0),0))</f>
        <v/>
      </c>
      <c r="Q4104" s="12" t="str">
        <f>IF(ISBLANK(VLOOKUP($H4104*100+Q$2,Feuil2!$A$3:$CQ$931,HLOOKUP(Feuil1!$F4104,Feuil2!$E$1:$DG$2,2,0),0)),"",VLOOKUP($H4104*100+Q$2,Feuil2!$A$3:$CQ$931,HLOOKUP(Feuil1!$F4104,Feuil2!$E$1:$DG$2,2,0),0))</f>
        <v/>
      </c>
      <c r="R4104" s="12" t="str">
        <f>IF(ISBLANK(VLOOKUP($H4104*100+R$2,Feuil2!$A$3:$CQ$931,HLOOKUP(Feuil1!$F4104,Feuil2!$E$1:$DG$2,2,0),0)),"",VLOOKUP($H4104*100+R$2,Feuil2!$A$3:$CQ$931,HLOOKUP(Feuil1!$F4104,Feuil2!$E$1:$DG$2,2,0),0))</f>
        <v/>
      </c>
      <c r="S4104" s="12" t="str">
        <f>IF(ISBLANK(VLOOKUP($H4104*100+S$2,Feuil2!$A$3:$CQ$931,HLOOKUP(Feuil1!$F4104,Feuil2!$E$1:$DG$2,2,0),0)),"",VLOOKUP($H4104*100+S$2,Feuil2!$A$3:$CQ$931,HLOOKUP(Feuil1!$F4104,Feuil2!$E$1:$DG$2,2,0),0))</f>
        <v/>
      </c>
      <c r="T4104" s="12" t="str">
        <f>IF(ISBLANK(VLOOKUP($H4104*100+T$2,Feuil2!$A$3:$CQ$931,HLOOKUP(Feuil1!$F4104,Feuil2!$E$1:$DG$2,2,0),0)),"",VLOOKUP($H4104*100+T$2,Feuil2!$A$3:$CQ$931,HLOOKUP(Feuil1!$F4104,Feuil2!$E$1:$DG$2,2,0),0))</f>
        <v/>
      </c>
      <c r="U4104" s="12"/>
    </row>
    <row r="4105" spans="1:21" x14ac:dyDescent="0.35">
      <c r="A4105" s="10" t="s">
        <v>104</v>
      </c>
      <c r="B4105" s="8" t="s">
        <v>91</v>
      </c>
      <c r="C4105" s="39">
        <v>575150</v>
      </c>
      <c r="D4105" s="39">
        <v>454900</v>
      </c>
      <c r="E4105" s="39">
        <v>450</v>
      </c>
      <c r="F4105" s="10">
        <v>7445</v>
      </c>
      <c r="G4105" s="5" t="s">
        <v>175</v>
      </c>
      <c r="H4105" s="11">
        <v>1952</v>
      </c>
      <c r="I4105" s="12" t="str">
        <f>IF(ISBLANK(VLOOKUP($H4105*100+I$2,Feuil2!$A$3:$CQ$931,HLOOKUP(Feuil1!$F4105,Feuil2!$E$1:$DG$2,2,0),0)),"",VLOOKUP($H4105*100+I$2,Feuil2!$A$3:$CQ$931,HLOOKUP(Feuil1!$F4105,Feuil2!$E$1:$DG$2,2,0),0))</f>
        <v/>
      </c>
      <c r="J4105" s="12" t="str">
        <f>IF(ISBLANK(VLOOKUP($H4105*100+J$2,Feuil2!$A$3:$CQ$931,HLOOKUP(Feuil1!$F4105,Feuil2!$E$1:$DG$2,2,0),0)),"",VLOOKUP($H4105*100+J$2,Feuil2!$A$3:$CQ$931,HLOOKUP(Feuil1!$F4105,Feuil2!$E$1:$DG$2,2,0),0))</f>
        <v/>
      </c>
      <c r="K4105" s="12" t="str">
        <f>IF(ISBLANK(VLOOKUP($H4105*100+K$2,Feuil2!$A$3:$CQ$931,HLOOKUP(Feuil1!$F4105,Feuil2!$E$1:$DG$2,2,0),0)),"",VLOOKUP($H4105*100+K$2,Feuil2!$A$3:$CQ$931,HLOOKUP(Feuil1!$F4105,Feuil2!$E$1:$DG$2,2,0),0))</f>
        <v/>
      </c>
      <c r="L4105" s="12" t="str">
        <f>IF(ISBLANK(VLOOKUP($H4105*100+L$2,Feuil2!$A$3:$CQ$931,HLOOKUP(Feuil1!$F4105,Feuil2!$E$1:$DG$2,2,0),0)),"",VLOOKUP($H4105*100+L$2,Feuil2!$A$3:$CQ$931,HLOOKUP(Feuil1!$F4105,Feuil2!$E$1:$DG$2,2,0),0))</f>
        <v/>
      </c>
      <c r="M4105" s="12" t="str">
        <f>IF(ISBLANK(VLOOKUP($H4105*100+M$2,Feuil2!$A$3:$CQ$931,HLOOKUP(Feuil1!$F4105,Feuil2!$E$1:$DG$2,2,0),0)),"",VLOOKUP($H4105*100+M$2,Feuil2!$A$3:$CQ$931,HLOOKUP(Feuil1!$F4105,Feuil2!$E$1:$DG$2,2,0),0))</f>
        <v/>
      </c>
      <c r="N4105" s="12" t="str">
        <f>IF(ISBLANK(VLOOKUP($H4105*100+N$2,Feuil2!$A$3:$CQ$931,HLOOKUP(Feuil1!$F4105,Feuil2!$E$1:$DG$2,2,0),0)),"",VLOOKUP($H4105*100+N$2,Feuil2!$A$3:$CQ$931,HLOOKUP(Feuil1!$F4105,Feuil2!$E$1:$DG$2,2,0),0))</f>
        <v/>
      </c>
      <c r="O4105" s="12" t="str">
        <f>IF(ISBLANK(VLOOKUP($H4105*100+O$2,Feuil2!$A$3:$CQ$931,HLOOKUP(Feuil1!$F4105,Feuil2!$E$1:$DG$2,2,0),0)),"",VLOOKUP($H4105*100+O$2,Feuil2!$A$3:$CQ$931,HLOOKUP(Feuil1!$F4105,Feuil2!$E$1:$DG$2,2,0),0))</f>
        <v/>
      </c>
      <c r="P4105" s="12" t="str">
        <f>IF(ISBLANK(VLOOKUP($H4105*100+P$2,Feuil2!$A$3:$CQ$931,HLOOKUP(Feuil1!$F4105,Feuil2!$E$1:$DG$2,2,0),0)),"",VLOOKUP($H4105*100+P$2,Feuil2!$A$3:$CQ$931,HLOOKUP(Feuil1!$F4105,Feuil2!$E$1:$DG$2,2,0),0))</f>
        <v/>
      </c>
      <c r="Q4105" s="12" t="str">
        <f>IF(ISBLANK(VLOOKUP($H4105*100+Q$2,Feuil2!$A$3:$CQ$931,HLOOKUP(Feuil1!$F4105,Feuil2!$E$1:$DG$2,2,0),0)),"",VLOOKUP($H4105*100+Q$2,Feuil2!$A$3:$CQ$931,HLOOKUP(Feuil1!$F4105,Feuil2!$E$1:$DG$2,2,0),0))</f>
        <v/>
      </c>
      <c r="R4105" s="12" t="str">
        <f>IF(ISBLANK(VLOOKUP($H4105*100+R$2,Feuil2!$A$3:$CQ$931,HLOOKUP(Feuil1!$F4105,Feuil2!$E$1:$DG$2,2,0),0)),"",VLOOKUP($H4105*100+R$2,Feuil2!$A$3:$CQ$931,HLOOKUP(Feuil1!$F4105,Feuil2!$E$1:$DG$2,2,0),0))</f>
        <v/>
      </c>
      <c r="S4105" s="12" t="str">
        <f>IF(ISBLANK(VLOOKUP($H4105*100+S$2,Feuil2!$A$3:$CQ$931,HLOOKUP(Feuil1!$F4105,Feuil2!$E$1:$DG$2,2,0),0)),"",VLOOKUP($H4105*100+S$2,Feuil2!$A$3:$CQ$931,HLOOKUP(Feuil1!$F4105,Feuil2!$E$1:$DG$2,2,0),0))</f>
        <v/>
      </c>
      <c r="T4105" s="12" t="str">
        <f>IF(ISBLANK(VLOOKUP($H4105*100+T$2,Feuil2!$A$3:$CQ$931,HLOOKUP(Feuil1!$F4105,Feuil2!$E$1:$DG$2,2,0),0)),"",VLOOKUP($H4105*100+T$2,Feuil2!$A$3:$CQ$931,HLOOKUP(Feuil1!$F4105,Feuil2!$E$1:$DG$2,2,0),0))</f>
        <v/>
      </c>
      <c r="U4105" s="12"/>
    </row>
    <row r="4106" spans="1:21" x14ac:dyDescent="0.35">
      <c r="A4106" s="10" t="s">
        <v>104</v>
      </c>
      <c r="B4106" s="8" t="s">
        <v>91</v>
      </c>
      <c r="C4106" s="39">
        <v>575150</v>
      </c>
      <c r="D4106" s="39">
        <v>454900</v>
      </c>
      <c r="E4106" s="39">
        <v>450</v>
      </c>
      <c r="F4106" s="10">
        <v>7445</v>
      </c>
      <c r="G4106" s="5" t="s">
        <v>175</v>
      </c>
      <c r="H4106" s="11">
        <v>1953</v>
      </c>
      <c r="I4106" s="12" t="str">
        <f>IF(ISBLANK(VLOOKUP($H4106*100+I$2,Feuil2!$A$3:$CQ$931,HLOOKUP(Feuil1!$F4106,Feuil2!$E$1:$DG$2,2,0),0)),"",VLOOKUP($H4106*100+I$2,Feuil2!$A$3:$CQ$931,HLOOKUP(Feuil1!$F4106,Feuil2!$E$1:$DG$2,2,0),0))</f>
        <v/>
      </c>
      <c r="J4106" s="12" t="str">
        <f>IF(ISBLANK(VLOOKUP($H4106*100+J$2,Feuil2!$A$3:$CQ$931,HLOOKUP(Feuil1!$F4106,Feuil2!$E$1:$DG$2,2,0),0)),"",VLOOKUP($H4106*100+J$2,Feuil2!$A$3:$CQ$931,HLOOKUP(Feuil1!$F4106,Feuil2!$E$1:$DG$2,2,0),0))</f>
        <v/>
      </c>
      <c r="K4106" s="12" t="str">
        <f>IF(ISBLANK(VLOOKUP($H4106*100+K$2,Feuil2!$A$3:$CQ$931,HLOOKUP(Feuil1!$F4106,Feuil2!$E$1:$DG$2,2,0),0)),"",VLOOKUP($H4106*100+K$2,Feuil2!$A$3:$CQ$931,HLOOKUP(Feuil1!$F4106,Feuil2!$E$1:$DG$2,2,0),0))</f>
        <v/>
      </c>
      <c r="L4106" s="12" t="str">
        <f>IF(ISBLANK(VLOOKUP($H4106*100+L$2,Feuil2!$A$3:$CQ$931,HLOOKUP(Feuil1!$F4106,Feuil2!$E$1:$DG$2,2,0),0)),"",VLOOKUP($H4106*100+L$2,Feuil2!$A$3:$CQ$931,HLOOKUP(Feuil1!$F4106,Feuil2!$E$1:$DG$2,2,0),0))</f>
        <v/>
      </c>
      <c r="M4106" s="12" t="str">
        <f>IF(ISBLANK(VLOOKUP($H4106*100+M$2,Feuil2!$A$3:$CQ$931,HLOOKUP(Feuil1!$F4106,Feuil2!$E$1:$DG$2,2,0),0)),"",VLOOKUP($H4106*100+M$2,Feuil2!$A$3:$CQ$931,HLOOKUP(Feuil1!$F4106,Feuil2!$E$1:$DG$2,2,0),0))</f>
        <v/>
      </c>
      <c r="N4106" s="12" t="str">
        <f>IF(ISBLANK(VLOOKUP($H4106*100+N$2,Feuil2!$A$3:$CQ$931,HLOOKUP(Feuil1!$F4106,Feuil2!$E$1:$DG$2,2,0),0)),"",VLOOKUP($H4106*100+N$2,Feuil2!$A$3:$CQ$931,HLOOKUP(Feuil1!$F4106,Feuil2!$E$1:$DG$2,2,0),0))</f>
        <v/>
      </c>
      <c r="O4106" s="12" t="str">
        <f>IF(ISBLANK(VLOOKUP($H4106*100+O$2,Feuil2!$A$3:$CQ$931,HLOOKUP(Feuil1!$F4106,Feuil2!$E$1:$DG$2,2,0),0)),"",VLOOKUP($H4106*100+O$2,Feuil2!$A$3:$CQ$931,HLOOKUP(Feuil1!$F4106,Feuil2!$E$1:$DG$2,2,0),0))</f>
        <v/>
      </c>
      <c r="P4106" s="12" t="str">
        <f>IF(ISBLANK(VLOOKUP($H4106*100+P$2,Feuil2!$A$3:$CQ$931,HLOOKUP(Feuil1!$F4106,Feuil2!$E$1:$DG$2,2,0),0)),"",VLOOKUP($H4106*100+P$2,Feuil2!$A$3:$CQ$931,HLOOKUP(Feuil1!$F4106,Feuil2!$E$1:$DG$2,2,0),0))</f>
        <v/>
      </c>
      <c r="Q4106" s="12" t="str">
        <f>IF(ISBLANK(VLOOKUP($H4106*100+Q$2,Feuil2!$A$3:$CQ$931,HLOOKUP(Feuil1!$F4106,Feuil2!$E$1:$DG$2,2,0),0)),"",VLOOKUP($H4106*100+Q$2,Feuil2!$A$3:$CQ$931,HLOOKUP(Feuil1!$F4106,Feuil2!$E$1:$DG$2,2,0),0))</f>
        <v/>
      </c>
      <c r="R4106" s="12" t="str">
        <f>IF(ISBLANK(VLOOKUP($H4106*100+R$2,Feuil2!$A$3:$CQ$931,HLOOKUP(Feuil1!$F4106,Feuil2!$E$1:$DG$2,2,0),0)),"",VLOOKUP($H4106*100+R$2,Feuil2!$A$3:$CQ$931,HLOOKUP(Feuil1!$F4106,Feuil2!$E$1:$DG$2,2,0),0))</f>
        <v/>
      </c>
      <c r="S4106" s="12" t="str">
        <f>IF(ISBLANK(VLOOKUP($H4106*100+S$2,Feuil2!$A$3:$CQ$931,HLOOKUP(Feuil1!$F4106,Feuil2!$E$1:$DG$2,2,0),0)),"",VLOOKUP($H4106*100+S$2,Feuil2!$A$3:$CQ$931,HLOOKUP(Feuil1!$F4106,Feuil2!$E$1:$DG$2,2,0),0))</f>
        <v/>
      </c>
      <c r="T4106" s="12" t="str">
        <f>IF(ISBLANK(VLOOKUP($H4106*100+T$2,Feuil2!$A$3:$CQ$931,HLOOKUP(Feuil1!$F4106,Feuil2!$E$1:$DG$2,2,0),0)),"",VLOOKUP($H4106*100+T$2,Feuil2!$A$3:$CQ$931,HLOOKUP(Feuil1!$F4106,Feuil2!$E$1:$DG$2,2,0),0))</f>
        <v/>
      </c>
      <c r="U4106" s="12"/>
    </row>
    <row r="4107" spans="1:21" x14ac:dyDescent="0.35">
      <c r="A4107" s="10" t="s">
        <v>104</v>
      </c>
      <c r="B4107" s="8" t="s">
        <v>91</v>
      </c>
      <c r="C4107" s="39">
        <v>575150</v>
      </c>
      <c r="D4107" s="39">
        <v>454900</v>
      </c>
      <c r="E4107" s="39">
        <v>450</v>
      </c>
      <c r="F4107" s="10">
        <v>7445</v>
      </c>
      <c r="G4107" s="5" t="s">
        <v>175</v>
      </c>
      <c r="H4107" s="11">
        <v>1954</v>
      </c>
      <c r="I4107" s="12" t="str">
        <f>IF(ISBLANK(VLOOKUP($H4107*100+I$2,Feuil2!$A$3:$CQ$931,HLOOKUP(Feuil1!$F4107,Feuil2!$E$1:$DG$2,2,0),0)),"",VLOOKUP($H4107*100+I$2,Feuil2!$A$3:$CQ$931,HLOOKUP(Feuil1!$F4107,Feuil2!$E$1:$DG$2,2,0),0))</f>
        <v/>
      </c>
      <c r="J4107" s="12" t="str">
        <f>IF(ISBLANK(VLOOKUP($H4107*100+J$2,Feuil2!$A$3:$CQ$931,HLOOKUP(Feuil1!$F4107,Feuil2!$E$1:$DG$2,2,0),0)),"",VLOOKUP($H4107*100+J$2,Feuil2!$A$3:$CQ$931,HLOOKUP(Feuil1!$F4107,Feuil2!$E$1:$DG$2,2,0),0))</f>
        <v/>
      </c>
      <c r="K4107" s="12" t="str">
        <f>IF(ISBLANK(VLOOKUP($H4107*100+K$2,Feuil2!$A$3:$CQ$931,HLOOKUP(Feuil1!$F4107,Feuil2!$E$1:$DG$2,2,0),0)),"",VLOOKUP($H4107*100+K$2,Feuil2!$A$3:$CQ$931,HLOOKUP(Feuil1!$F4107,Feuil2!$E$1:$DG$2,2,0),0))</f>
        <v/>
      </c>
      <c r="L4107" s="12" t="str">
        <f>IF(ISBLANK(VLOOKUP($H4107*100+L$2,Feuil2!$A$3:$CQ$931,HLOOKUP(Feuil1!$F4107,Feuil2!$E$1:$DG$2,2,0),0)),"",VLOOKUP($H4107*100+L$2,Feuil2!$A$3:$CQ$931,HLOOKUP(Feuil1!$F4107,Feuil2!$E$1:$DG$2,2,0),0))</f>
        <v/>
      </c>
      <c r="M4107" s="12" t="str">
        <f>IF(ISBLANK(VLOOKUP($H4107*100+M$2,Feuil2!$A$3:$CQ$931,HLOOKUP(Feuil1!$F4107,Feuil2!$E$1:$DG$2,2,0),0)),"",VLOOKUP($H4107*100+M$2,Feuil2!$A$3:$CQ$931,HLOOKUP(Feuil1!$F4107,Feuil2!$E$1:$DG$2,2,0),0))</f>
        <v/>
      </c>
      <c r="N4107" s="12" t="str">
        <f>IF(ISBLANK(VLOOKUP($H4107*100+N$2,Feuil2!$A$3:$CQ$931,HLOOKUP(Feuil1!$F4107,Feuil2!$E$1:$DG$2,2,0),0)),"",VLOOKUP($H4107*100+N$2,Feuil2!$A$3:$CQ$931,HLOOKUP(Feuil1!$F4107,Feuil2!$E$1:$DG$2,2,0),0))</f>
        <v/>
      </c>
      <c r="O4107" s="12" t="str">
        <f>IF(ISBLANK(VLOOKUP($H4107*100+O$2,Feuil2!$A$3:$CQ$931,HLOOKUP(Feuil1!$F4107,Feuil2!$E$1:$DG$2,2,0),0)),"",VLOOKUP($H4107*100+O$2,Feuil2!$A$3:$CQ$931,HLOOKUP(Feuil1!$F4107,Feuil2!$E$1:$DG$2,2,0),0))</f>
        <v/>
      </c>
      <c r="P4107" s="12" t="str">
        <f>IF(ISBLANK(VLOOKUP($H4107*100+P$2,Feuil2!$A$3:$CQ$931,HLOOKUP(Feuil1!$F4107,Feuil2!$E$1:$DG$2,2,0),0)),"",VLOOKUP($H4107*100+P$2,Feuil2!$A$3:$CQ$931,HLOOKUP(Feuil1!$F4107,Feuil2!$E$1:$DG$2,2,0),0))</f>
        <v/>
      </c>
      <c r="Q4107" s="12" t="str">
        <f>IF(ISBLANK(VLOOKUP($H4107*100+Q$2,Feuil2!$A$3:$CQ$931,HLOOKUP(Feuil1!$F4107,Feuil2!$E$1:$DG$2,2,0),0)),"",VLOOKUP($H4107*100+Q$2,Feuil2!$A$3:$CQ$931,HLOOKUP(Feuil1!$F4107,Feuil2!$E$1:$DG$2,2,0),0))</f>
        <v/>
      </c>
      <c r="R4107" s="12" t="str">
        <f>IF(ISBLANK(VLOOKUP($H4107*100+R$2,Feuil2!$A$3:$CQ$931,HLOOKUP(Feuil1!$F4107,Feuil2!$E$1:$DG$2,2,0),0)),"",VLOOKUP($H4107*100+R$2,Feuil2!$A$3:$CQ$931,HLOOKUP(Feuil1!$F4107,Feuil2!$E$1:$DG$2,2,0),0))</f>
        <v/>
      </c>
      <c r="S4107" s="12" t="str">
        <f>IF(ISBLANK(VLOOKUP($H4107*100+S$2,Feuil2!$A$3:$CQ$931,HLOOKUP(Feuil1!$F4107,Feuil2!$E$1:$DG$2,2,0),0)),"",VLOOKUP($H4107*100+S$2,Feuil2!$A$3:$CQ$931,HLOOKUP(Feuil1!$F4107,Feuil2!$E$1:$DG$2,2,0),0))</f>
        <v/>
      </c>
      <c r="T4107" s="12" t="str">
        <f>IF(ISBLANK(VLOOKUP($H4107*100+T$2,Feuil2!$A$3:$CQ$931,HLOOKUP(Feuil1!$F4107,Feuil2!$E$1:$DG$2,2,0),0)),"",VLOOKUP($H4107*100+T$2,Feuil2!$A$3:$CQ$931,HLOOKUP(Feuil1!$F4107,Feuil2!$E$1:$DG$2,2,0),0))</f>
        <v/>
      </c>
      <c r="U4107" s="12"/>
    </row>
    <row r="4108" spans="1:21" x14ac:dyDescent="0.35">
      <c r="A4108" s="10" t="s">
        <v>104</v>
      </c>
      <c r="B4108" s="8" t="s">
        <v>91</v>
      </c>
      <c r="C4108" s="39">
        <v>575150</v>
      </c>
      <c r="D4108" s="39">
        <v>454900</v>
      </c>
      <c r="E4108" s="39">
        <v>450</v>
      </c>
      <c r="F4108" s="10">
        <v>7445</v>
      </c>
      <c r="G4108" s="5" t="s">
        <v>175</v>
      </c>
      <c r="H4108" s="11">
        <v>1955</v>
      </c>
      <c r="I4108" s="12" t="str">
        <f>IF(ISBLANK(VLOOKUP($H4108*100+I$2,Feuil2!$A$3:$CQ$931,HLOOKUP(Feuil1!$F4108,Feuil2!$E$1:$DG$2,2,0),0)),"",VLOOKUP($H4108*100+I$2,Feuil2!$A$3:$CQ$931,HLOOKUP(Feuil1!$F4108,Feuil2!$E$1:$DG$2,2,0),0))</f>
        <v/>
      </c>
      <c r="J4108" s="12" t="str">
        <f>IF(ISBLANK(VLOOKUP($H4108*100+J$2,Feuil2!$A$3:$CQ$931,HLOOKUP(Feuil1!$F4108,Feuil2!$E$1:$DG$2,2,0),0)),"",VLOOKUP($H4108*100+J$2,Feuil2!$A$3:$CQ$931,HLOOKUP(Feuil1!$F4108,Feuil2!$E$1:$DG$2,2,0),0))</f>
        <v/>
      </c>
      <c r="K4108" s="12" t="str">
        <f>IF(ISBLANK(VLOOKUP($H4108*100+K$2,Feuil2!$A$3:$CQ$931,HLOOKUP(Feuil1!$F4108,Feuil2!$E$1:$DG$2,2,0),0)),"",VLOOKUP($H4108*100+K$2,Feuil2!$A$3:$CQ$931,HLOOKUP(Feuil1!$F4108,Feuil2!$E$1:$DG$2,2,0),0))</f>
        <v/>
      </c>
      <c r="L4108" s="12" t="str">
        <f>IF(ISBLANK(VLOOKUP($H4108*100+L$2,Feuil2!$A$3:$CQ$931,HLOOKUP(Feuil1!$F4108,Feuil2!$E$1:$DG$2,2,0),0)),"",VLOOKUP($H4108*100+L$2,Feuil2!$A$3:$CQ$931,HLOOKUP(Feuil1!$F4108,Feuil2!$E$1:$DG$2,2,0),0))</f>
        <v/>
      </c>
      <c r="M4108" s="12" t="str">
        <f>IF(ISBLANK(VLOOKUP($H4108*100+M$2,Feuil2!$A$3:$CQ$931,HLOOKUP(Feuil1!$F4108,Feuil2!$E$1:$DG$2,2,0),0)),"",VLOOKUP($H4108*100+M$2,Feuil2!$A$3:$CQ$931,HLOOKUP(Feuil1!$F4108,Feuil2!$E$1:$DG$2,2,0),0))</f>
        <v/>
      </c>
      <c r="N4108" s="12" t="str">
        <f>IF(ISBLANK(VLOOKUP($H4108*100+N$2,Feuil2!$A$3:$CQ$931,HLOOKUP(Feuil1!$F4108,Feuil2!$E$1:$DG$2,2,0),0)),"",VLOOKUP($H4108*100+N$2,Feuil2!$A$3:$CQ$931,HLOOKUP(Feuil1!$F4108,Feuil2!$E$1:$DG$2,2,0),0))</f>
        <v/>
      </c>
      <c r="O4108" s="12" t="str">
        <f>IF(ISBLANK(VLOOKUP($H4108*100+O$2,Feuil2!$A$3:$CQ$931,HLOOKUP(Feuil1!$F4108,Feuil2!$E$1:$DG$2,2,0),0)),"",VLOOKUP($H4108*100+O$2,Feuil2!$A$3:$CQ$931,HLOOKUP(Feuil1!$F4108,Feuil2!$E$1:$DG$2,2,0),0))</f>
        <v/>
      </c>
      <c r="P4108" s="12" t="str">
        <f>IF(ISBLANK(VLOOKUP($H4108*100+P$2,Feuil2!$A$3:$CQ$931,HLOOKUP(Feuil1!$F4108,Feuil2!$E$1:$DG$2,2,0),0)),"",VLOOKUP($H4108*100+P$2,Feuil2!$A$3:$CQ$931,HLOOKUP(Feuil1!$F4108,Feuil2!$E$1:$DG$2,2,0),0))</f>
        <v/>
      </c>
      <c r="Q4108" s="12" t="str">
        <f>IF(ISBLANK(VLOOKUP($H4108*100+Q$2,Feuil2!$A$3:$CQ$931,HLOOKUP(Feuil1!$F4108,Feuil2!$E$1:$DG$2,2,0),0)),"",VLOOKUP($H4108*100+Q$2,Feuil2!$A$3:$CQ$931,HLOOKUP(Feuil1!$F4108,Feuil2!$E$1:$DG$2,2,0),0))</f>
        <v/>
      </c>
      <c r="R4108" s="12" t="str">
        <f>IF(ISBLANK(VLOOKUP($H4108*100+R$2,Feuil2!$A$3:$CQ$931,HLOOKUP(Feuil1!$F4108,Feuil2!$E$1:$DG$2,2,0),0)),"",VLOOKUP($H4108*100+R$2,Feuil2!$A$3:$CQ$931,HLOOKUP(Feuil1!$F4108,Feuil2!$E$1:$DG$2,2,0),0))</f>
        <v/>
      </c>
      <c r="S4108" s="12" t="str">
        <f>IF(ISBLANK(VLOOKUP($H4108*100+S$2,Feuil2!$A$3:$CQ$931,HLOOKUP(Feuil1!$F4108,Feuil2!$E$1:$DG$2,2,0),0)),"",VLOOKUP($H4108*100+S$2,Feuil2!$A$3:$CQ$931,HLOOKUP(Feuil1!$F4108,Feuil2!$E$1:$DG$2,2,0),0))</f>
        <v/>
      </c>
      <c r="T4108" s="12" t="str">
        <f>IF(ISBLANK(VLOOKUP($H4108*100+T$2,Feuil2!$A$3:$CQ$931,HLOOKUP(Feuil1!$F4108,Feuil2!$E$1:$DG$2,2,0),0)),"",VLOOKUP($H4108*100+T$2,Feuil2!$A$3:$CQ$931,HLOOKUP(Feuil1!$F4108,Feuil2!$E$1:$DG$2,2,0),0))</f>
        <v/>
      </c>
      <c r="U4108" s="12"/>
    </row>
    <row r="4109" spans="1:21" x14ac:dyDescent="0.35">
      <c r="A4109" s="10" t="s">
        <v>104</v>
      </c>
      <c r="B4109" s="8" t="s">
        <v>91</v>
      </c>
      <c r="C4109" s="39">
        <v>575150</v>
      </c>
      <c r="D4109" s="39">
        <v>454900</v>
      </c>
      <c r="E4109" s="39">
        <v>450</v>
      </c>
      <c r="F4109" s="10">
        <v>7445</v>
      </c>
      <c r="G4109" s="5" t="s">
        <v>175</v>
      </c>
      <c r="H4109" s="11">
        <v>1956</v>
      </c>
      <c r="I4109" s="12" t="str">
        <f>IF(ISBLANK(VLOOKUP($H4109*100+I$2,Feuil2!$A$3:$CQ$931,HLOOKUP(Feuil1!$F4109,Feuil2!$E$1:$DG$2,2,0),0)),"",VLOOKUP($H4109*100+I$2,Feuil2!$A$3:$CQ$931,HLOOKUP(Feuil1!$F4109,Feuil2!$E$1:$DG$2,2,0),0))</f>
        <v/>
      </c>
      <c r="J4109" s="12" t="str">
        <f>IF(ISBLANK(VLOOKUP($H4109*100+J$2,Feuil2!$A$3:$CQ$931,HLOOKUP(Feuil1!$F4109,Feuil2!$E$1:$DG$2,2,0),0)),"",VLOOKUP($H4109*100+J$2,Feuil2!$A$3:$CQ$931,HLOOKUP(Feuil1!$F4109,Feuil2!$E$1:$DG$2,2,0),0))</f>
        <v/>
      </c>
      <c r="K4109" s="12" t="str">
        <f>IF(ISBLANK(VLOOKUP($H4109*100+K$2,Feuil2!$A$3:$CQ$931,HLOOKUP(Feuil1!$F4109,Feuil2!$E$1:$DG$2,2,0),0)),"",VLOOKUP($H4109*100+K$2,Feuil2!$A$3:$CQ$931,HLOOKUP(Feuil1!$F4109,Feuil2!$E$1:$DG$2,2,0),0))</f>
        <v/>
      </c>
      <c r="L4109" s="12" t="str">
        <f>IF(ISBLANK(VLOOKUP($H4109*100+L$2,Feuil2!$A$3:$CQ$931,HLOOKUP(Feuil1!$F4109,Feuil2!$E$1:$DG$2,2,0),0)),"",VLOOKUP($H4109*100+L$2,Feuil2!$A$3:$CQ$931,HLOOKUP(Feuil1!$F4109,Feuil2!$E$1:$DG$2,2,0),0))</f>
        <v/>
      </c>
      <c r="M4109" s="12">
        <f>IF(ISBLANK(VLOOKUP($H4109*100+M$2,Feuil2!$A$3:$CQ$931,HLOOKUP(Feuil1!$F4109,Feuil2!$E$1:$DG$2,2,0),0)),"",VLOOKUP($H4109*100+M$2,Feuil2!$A$3:$CQ$931,HLOOKUP(Feuil1!$F4109,Feuil2!$E$1:$DG$2,2,0),0))</f>
        <v>0.85</v>
      </c>
      <c r="N4109" s="12">
        <f>IF(ISBLANK(VLOOKUP($H4109*100+N$2,Feuil2!$A$3:$CQ$931,HLOOKUP(Feuil1!$F4109,Feuil2!$E$1:$DG$2,2,0),0)),"",VLOOKUP($H4109*100+N$2,Feuil2!$A$3:$CQ$931,HLOOKUP(Feuil1!$F4109,Feuil2!$E$1:$DG$2,2,0),0))</f>
        <v>0.85</v>
      </c>
      <c r="O4109" s="12">
        <f>IF(ISBLANK(VLOOKUP($H4109*100+O$2,Feuil2!$A$3:$CQ$931,HLOOKUP(Feuil1!$F4109,Feuil2!$E$1:$DG$2,2,0),0)),"",VLOOKUP($H4109*100+O$2,Feuil2!$A$3:$CQ$931,HLOOKUP(Feuil1!$F4109,Feuil2!$E$1:$DG$2,2,0),0))</f>
        <v>39.21</v>
      </c>
      <c r="P4109" s="12">
        <f>IF(ISBLANK(VLOOKUP($H4109*100+P$2,Feuil2!$A$3:$CQ$931,HLOOKUP(Feuil1!$F4109,Feuil2!$E$1:$DG$2,2,0),0)),"",VLOOKUP($H4109*100+P$2,Feuil2!$A$3:$CQ$931,HLOOKUP(Feuil1!$F4109,Feuil2!$E$1:$DG$2,2,0),0))</f>
        <v>104.69</v>
      </c>
      <c r="Q4109" s="12">
        <f>IF(ISBLANK(VLOOKUP($H4109*100+Q$2,Feuil2!$A$3:$CQ$931,HLOOKUP(Feuil1!$F4109,Feuil2!$E$1:$DG$2,2,0),0)),"",VLOOKUP($H4109*100+Q$2,Feuil2!$A$3:$CQ$931,HLOOKUP(Feuil1!$F4109,Feuil2!$E$1:$DG$2,2,0),0))</f>
        <v>21.94</v>
      </c>
      <c r="R4109" s="12">
        <f>IF(ISBLANK(VLOOKUP($H4109*100+R$2,Feuil2!$A$3:$CQ$931,HLOOKUP(Feuil1!$F4109,Feuil2!$E$1:$DG$2,2,0),0)),"",VLOOKUP($H4109*100+R$2,Feuil2!$A$3:$CQ$931,HLOOKUP(Feuil1!$F4109,Feuil2!$E$1:$DG$2,2,0),0))</f>
        <v>11.86</v>
      </c>
      <c r="S4109" s="12" t="str">
        <f>IF(ISBLANK(VLOOKUP($H4109*100+S$2,Feuil2!$A$3:$CQ$931,HLOOKUP(Feuil1!$F4109,Feuil2!$E$1:$DG$2,2,0),0)),"",VLOOKUP($H4109*100+S$2,Feuil2!$A$3:$CQ$931,HLOOKUP(Feuil1!$F4109,Feuil2!$E$1:$DG$2,2,0),0))</f>
        <v/>
      </c>
      <c r="T4109" s="12">
        <f>IF(ISBLANK(VLOOKUP($H4109*100+T$2,Feuil2!$A$3:$CQ$931,HLOOKUP(Feuil1!$F4109,Feuil2!$E$1:$DG$2,2,0),0)),"",VLOOKUP($H4109*100+T$2,Feuil2!$A$3:$CQ$931,HLOOKUP(Feuil1!$F4109,Feuil2!$E$1:$DG$2,2,0),0))</f>
        <v>0.85</v>
      </c>
      <c r="U4109" s="12">
        <f t="shared" si="86"/>
        <v>180.24999999999997</v>
      </c>
    </row>
    <row r="4110" spans="1:21" x14ac:dyDescent="0.35">
      <c r="A4110" s="10" t="s">
        <v>104</v>
      </c>
      <c r="B4110" s="8" t="s">
        <v>91</v>
      </c>
      <c r="C4110" s="39">
        <v>575150</v>
      </c>
      <c r="D4110" s="39">
        <v>454900</v>
      </c>
      <c r="E4110" s="39">
        <v>450</v>
      </c>
      <c r="F4110" s="10">
        <v>7445</v>
      </c>
      <c r="G4110" s="5" t="s">
        <v>175</v>
      </c>
      <c r="H4110" s="11">
        <v>1957</v>
      </c>
      <c r="I4110" s="12">
        <f>IF(ISBLANK(VLOOKUP($H4110*100+I$2,Feuil2!$A$3:$CQ$931,HLOOKUP(Feuil1!$F4110,Feuil2!$E$1:$DG$2,2,0),0)),"",VLOOKUP($H4110*100+I$2,Feuil2!$A$3:$CQ$931,HLOOKUP(Feuil1!$F4110,Feuil2!$E$1:$DG$2,2,0),0))</f>
        <v>12.32</v>
      </c>
      <c r="J4110" s="12">
        <f>IF(ISBLANK(VLOOKUP($H4110*100+J$2,Feuil2!$A$3:$CQ$931,HLOOKUP(Feuil1!$F4110,Feuil2!$E$1:$DG$2,2,0),0)),"",VLOOKUP($H4110*100+J$2,Feuil2!$A$3:$CQ$931,HLOOKUP(Feuil1!$F4110,Feuil2!$E$1:$DG$2,2,0),0))</f>
        <v>98.66</v>
      </c>
      <c r="K4110" s="12">
        <f>IF(ISBLANK(VLOOKUP($H4110*100+K$2,Feuil2!$A$3:$CQ$931,HLOOKUP(Feuil1!$F4110,Feuil2!$E$1:$DG$2,2,0),0)),"",VLOOKUP($H4110*100+K$2,Feuil2!$A$3:$CQ$931,HLOOKUP(Feuil1!$F4110,Feuil2!$E$1:$DG$2,2,0),0))</f>
        <v>206.32</v>
      </c>
      <c r="L4110" s="12">
        <f>IF(ISBLANK(VLOOKUP($H4110*100+L$2,Feuil2!$A$3:$CQ$931,HLOOKUP(Feuil1!$F4110,Feuil2!$E$1:$DG$2,2,0),0)),"",VLOOKUP($H4110*100+L$2,Feuil2!$A$3:$CQ$931,HLOOKUP(Feuil1!$F4110,Feuil2!$E$1:$DG$2,2,0),0))</f>
        <v>371.35</v>
      </c>
      <c r="M4110" s="12">
        <f>IF(ISBLANK(VLOOKUP($H4110*100+M$2,Feuil2!$A$3:$CQ$931,HLOOKUP(Feuil1!$F4110,Feuil2!$E$1:$DG$2,2,0),0)),"",VLOOKUP($H4110*100+M$2,Feuil2!$A$3:$CQ$931,HLOOKUP(Feuil1!$F4110,Feuil2!$E$1:$DG$2,2,0),0))</f>
        <v>113.84</v>
      </c>
      <c r="N4110" s="12">
        <f>IF(ISBLANK(VLOOKUP($H4110*100+N$2,Feuil2!$A$3:$CQ$931,HLOOKUP(Feuil1!$F4110,Feuil2!$E$1:$DG$2,2,0),0)),"",VLOOKUP($H4110*100+N$2,Feuil2!$A$3:$CQ$931,HLOOKUP(Feuil1!$F4110,Feuil2!$E$1:$DG$2,2,0),0))</f>
        <v>22.29</v>
      </c>
      <c r="O4110" s="12">
        <f>IF(ISBLANK(VLOOKUP($H4110*100+O$2,Feuil2!$A$3:$CQ$931,HLOOKUP(Feuil1!$F4110,Feuil2!$E$1:$DG$2,2,0),0)),"",VLOOKUP($H4110*100+O$2,Feuil2!$A$3:$CQ$931,HLOOKUP(Feuil1!$F4110,Feuil2!$E$1:$DG$2,2,0),0))</f>
        <v>90.9</v>
      </c>
      <c r="P4110" s="12">
        <f>IF(ISBLANK(VLOOKUP($H4110*100+P$2,Feuil2!$A$3:$CQ$931,HLOOKUP(Feuil1!$F4110,Feuil2!$E$1:$DG$2,2,0),0)),"",VLOOKUP($H4110*100+P$2,Feuil2!$A$3:$CQ$931,HLOOKUP(Feuil1!$F4110,Feuil2!$E$1:$DG$2,2,0),0))</f>
        <v>158.22999999999999</v>
      </c>
      <c r="Q4110" s="12">
        <f>IF(ISBLANK(VLOOKUP($H4110*100+Q$2,Feuil2!$A$3:$CQ$931,HLOOKUP(Feuil1!$F4110,Feuil2!$E$1:$DG$2,2,0),0)),"",VLOOKUP($H4110*100+Q$2,Feuil2!$A$3:$CQ$931,HLOOKUP(Feuil1!$F4110,Feuil2!$E$1:$DG$2,2,0),0))</f>
        <v>15.57</v>
      </c>
      <c r="R4110" s="12">
        <f>IF(ISBLANK(VLOOKUP($H4110*100+R$2,Feuil2!$A$3:$CQ$931,HLOOKUP(Feuil1!$F4110,Feuil2!$E$1:$DG$2,2,0),0)),"",VLOOKUP($H4110*100+R$2,Feuil2!$A$3:$CQ$931,HLOOKUP(Feuil1!$F4110,Feuil2!$E$1:$DG$2,2,0),0))</f>
        <v>7.11</v>
      </c>
      <c r="S4110" s="12">
        <f>IF(ISBLANK(VLOOKUP($H4110*100+S$2,Feuil2!$A$3:$CQ$931,HLOOKUP(Feuil1!$F4110,Feuil2!$E$1:$DG$2,2,0),0)),"",VLOOKUP($H4110*100+S$2,Feuil2!$A$3:$CQ$931,HLOOKUP(Feuil1!$F4110,Feuil2!$E$1:$DG$2,2,0),0))</f>
        <v>0.85</v>
      </c>
      <c r="T4110" s="12">
        <f>IF(ISBLANK(VLOOKUP($H4110*100+T$2,Feuil2!$A$3:$CQ$931,HLOOKUP(Feuil1!$F4110,Feuil2!$E$1:$DG$2,2,0),0)),"",VLOOKUP($H4110*100+T$2,Feuil2!$A$3:$CQ$931,HLOOKUP(Feuil1!$F4110,Feuil2!$E$1:$DG$2,2,0),0))</f>
        <v>0.85</v>
      </c>
      <c r="U4110" s="12">
        <f t="shared" si="86"/>
        <v>1098.2899999999995</v>
      </c>
    </row>
    <row r="4111" spans="1:21" x14ac:dyDescent="0.35">
      <c r="A4111" s="10" t="s">
        <v>104</v>
      </c>
      <c r="B4111" s="8" t="s">
        <v>91</v>
      </c>
      <c r="C4111" s="39">
        <v>575150</v>
      </c>
      <c r="D4111" s="39">
        <v>454900</v>
      </c>
      <c r="E4111" s="39">
        <v>450</v>
      </c>
      <c r="F4111" s="10">
        <v>7445</v>
      </c>
      <c r="G4111" s="5" t="s">
        <v>175</v>
      </c>
      <c r="H4111" s="11">
        <v>1958</v>
      </c>
      <c r="I4111" s="12">
        <f>IF(ISBLANK(VLOOKUP($H4111*100+I$2,Feuil2!$A$3:$CQ$931,HLOOKUP(Feuil1!$F4111,Feuil2!$E$1:$DG$2,2,0),0)),"",VLOOKUP($H4111*100+I$2,Feuil2!$A$3:$CQ$931,HLOOKUP(Feuil1!$F4111,Feuil2!$E$1:$DG$2,2,0),0))</f>
        <v>0.85</v>
      </c>
      <c r="J4111" s="12">
        <f>IF(ISBLANK(VLOOKUP($H4111*100+J$2,Feuil2!$A$3:$CQ$931,HLOOKUP(Feuil1!$F4111,Feuil2!$E$1:$DG$2,2,0),0)),"",VLOOKUP($H4111*100+J$2,Feuil2!$A$3:$CQ$931,HLOOKUP(Feuil1!$F4111,Feuil2!$E$1:$DG$2,2,0),0))</f>
        <v>48.02</v>
      </c>
      <c r="K4111" s="12">
        <f>IF(ISBLANK(VLOOKUP($H4111*100+K$2,Feuil2!$A$3:$CQ$931,HLOOKUP(Feuil1!$F4111,Feuil2!$E$1:$DG$2,2,0),0)),"",VLOOKUP($H4111*100+K$2,Feuil2!$A$3:$CQ$931,HLOOKUP(Feuil1!$F4111,Feuil2!$E$1:$DG$2,2,0),0))</f>
        <v>53.93</v>
      </c>
      <c r="L4111" s="12">
        <f>IF(ISBLANK(VLOOKUP($H4111*100+L$2,Feuil2!$A$3:$CQ$931,HLOOKUP(Feuil1!$F4111,Feuil2!$E$1:$DG$2,2,0),0)),"",VLOOKUP($H4111*100+L$2,Feuil2!$A$3:$CQ$931,HLOOKUP(Feuil1!$F4111,Feuil2!$E$1:$DG$2,2,0),0))</f>
        <v>505.08</v>
      </c>
      <c r="M4111" s="12">
        <f>IF(ISBLANK(VLOOKUP($H4111*100+M$2,Feuil2!$A$3:$CQ$931,HLOOKUP(Feuil1!$F4111,Feuil2!$E$1:$DG$2,2,0),0)),"",VLOOKUP($H4111*100+M$2,Feuil2!$A$3:$CQ$931,HLOOKUP(Feuil1!$F4111,Feuil2!$E$1:$DG$2,2,0),0))</f>
        <v>50.1</v>
      </c>
      <c r="N4111" s="12">
        <f>IF(ISBLANK(VLOOKUP($H4111*100+N$2,Feuil2!$A$3:$CQ$931,HLOOKUP(Feuil1!$F4111,Feuil2!$E$1:$DG$2,2,0),0)),"",VLOOKUP($H4111*100+N$2,Feuil2!$A$3:$CQ$931,HLOOKUP(Feuil1!$F4111,Feuil2!$E$1:$DG$2,2,0),0))</f>
        <v>74.790000000000006</v>
      </c>
      <c r="O4111" s="12">
        <f>IF(ISBLANK(VLOOKUP($H4111*100+O$2,Feuil2!$A$3:$CQ$931,HLOOKUP(Feuil1!$F4111,Feuil2!$E$1:$DG$2,2,0),0)),"",VLOOKUP($H4111*100+O$2,Feuil2!$A$3:$CQ$931,HLOOKUP(Feuil1!$F4111,Feuil2!$E$1:$DG$2,2,0),0))</f>
        <v>138.76</v>
      </c>
      <c r="P4111" s="12">
        <f>IF(ISBLANK(VLOOKUP($H4111*100+P$2,Feuil2!$A$3:$CQ$931,HLOOKUP(Feuil1!$F4111,Feuil2!$E$1:$DG$2,2,0),0)),"",VLOOKUP($H4111*100+P$2,Feuil2!$A$3:$CQ$931,HLOOKUP(Feuil1!$F4111,Feuil2!$E$1:$DG$2,2,0),0))</f>
        <v>41.64</v>
      </c>
      <c r="Q4111" s="12">
        <f>IF(ISBLANK(VLOOKUP($H4111*100+Q$2,Feuil2!$A$3:$CQ$931,HLOOKUP(Feuil1!$F4111,Feuil2!$E$1:$DG$2,2,0),0)),"",VLOOKUP($H4111*100+Q$2,Feuil2!$A$3:$CQ$931,HLOOKUP(Feuil1!$F4111,Feuil2!$E$1:$DG$2,2,0),0))</f>
        <v>113.49</v>
      </c>
      <c r="R4111" s="12">
        <f>IF(ISBLANK(VLOOKUP($H4111*100+R$2,Feuil2!$A$3:$CQ$931,HLOOKUP(Feuil1!$F4111,Feuil2!$E$1:$DG$2,2,0),0)),"",VLOOKUP($H4111*100+R$2,Feuil2!$A$3:$CQ$931,HLOOKUP(Feuil1!$F4111,Feuil2!$E$1:$DG$2,2,0),0))</f>
        <v>0.85</v>
      </c>
      <c r="S4111" s="12">
        <f>IF(ISBLANK(VLOOKUP($H4111*100+S$2,Feuil2!$A$3:$CQ$931,HLOOKUP(Feuil1!$F4111,Feuil2!$E$1:$DG$2,2,0),0)),"",VLOOKUP($H4111*100+S$2,Feuil2!$A$3:$CQ$931,HLOOKUP(Feuil1!$F4111,Feuil2!$E$1:$DG$2,2,0),0))</f>
        <v>2.0099999999999998</v>
      </c>
      <c r="T4111" s="12">
        <f>IF(ISBLANK(VLOOKUP($H4111*100+T$2,Feuil2!$A$3:$CQ$931,HLOOKUP(Feuil1!$F4111,Feuil2!$E$1:$DG$2,2,0),0)),"",VLOOKUP($H4111*100+T$2,Feuil2!$A$3:$CQ$931,HLOOKUP(Feuil1!$F4111,Feuil2!$E$1:$DG$2,2,0),0))</f>
        <v>0.85</v>
      </c>
      <c r="U4111" s="12">
        <f t="shared" ref="U4111:U4174" si="87">SUM(I4111:T4111)</f>
        <v>1030.3699999999997</v>
      </c>
    </row>
    <row r="4112" spans="1:21" x14ac:dyDescent="0.35">
      <c r="A4112" s="10" t="s">
        <v>104</v>
      </c>
      <c r="B4112" s="8" t="s">
        <v>91</v>
      </c>
      <c r="C4112" s="39">
        <v>575150</v>
      </c>
      <c r="D4112" s="39">
        <v>454900</v>
      </c>
      <c r="E4112" s="39">
        <v>450</v>
      </c>
      <c r="F4112" s="10">
        <v>7445</v>
      </c>
      <c r="G4112" s="5" t="s">
        <v>175</v>
      </c>
      <c r="H4112" s="11">
        <v>1959</v>
      </c>
      <c r="I4112" s="12">
        <f>IF(ISBLANK(VLOOKUP($H4112*100+I$2,Feuil2!$A$3:$CQ$931,HLOOKUP(Feuil1!$F4112,Feuil2!$E$1:$DG$2,2,0),0)),"",VLOOKUP($H4112*100+I$2,Feuil2!$A$3:$CQ$931,HLOOKUP(Feuil1!$F4112,Feuil2!$E$1:$DG$2,2,0),0))</f>
        <v>16.260000000000002</v>
      </c>
      <c r="J4112" s="12">
        <f>IF(ISBLANK(VLOOKUP($H4112*100+J$2,Feuil2!$A$3:$CQ$931,HLOOKUP(Feuil1!$F4112,Feuil2!$E$1:$DG$2,2,0),0)),"",VLOOKUP($H4112*100+J$2,Feuil2!$A$3:$CQ$931,HLOOKUP(Feuil1!$F4112,Feuil2!$E$1:$DG$2,2,0),0))</f>
        <v>26.46</v>
      </c>
      <c r="K4112" s="12">
        <f>IF(ISBLANK(VLOOKUP($H4112*100+K$2,Feuil2!$A$3:$CQ$931,HLOOKUP(Feuil1!$F4112,Feuil2!$E$1:$DG$2,2,0),0)),"",VLOOKUP($H4112*100+K$2,Feuil2!$A$3:$CQ$931,HLOOKUP(Feuil1!$F4112,Feuil2!$E$1:$DG$2,2,0),0))</f>
        <v>192.99</v>
      </c>
      <c r="L4112" s="12">
        <f>IF(ISBLANK(VLOOKUP($H4112*100+L$2,Feuil2!$A$3:$CQ$931,HLOOKUP(Feuil1!$F4112,Feuil2!$E$1:$DG$2,2,0),0)),"",VLOOKUP($H4112*100+L$2,Feuil2!$A$3:$CQ$931,HLOOKUP(Feuil1!$F4112,Feuil2!$E$1:$DG$2,2,0),0))</f>
        <v>148.61000000000001</v>
      </c>
      <c r="M4112" s="12">
        <f>IF(ISBLANK(VLOOKUP($H4112*100+M$2,Feuil2!$A$3:$CQ$931,HLOOKUP(Feuil1!$F4112,Feuil2!$E$1:$DG$2,2,0),0)),"",VLOOKUP($H4112*100+M$2,Feuil2!$A$3:$CQ$931,HLOOKUP(Feuil1!$F4112,Feuil2!$E$1:$DG$2,2,0),0))</f>
        <v>300.07</v>
      </c>
      <c r="N4112" s="12">
        <f>IF(ISBLANK(VLOOKUP($H4112*100+N$2,Feuil2!$A$3:$CQ$931,HLOOKUP(Feuil1!$F4112,Feuil2!$E$1:$DG$2,2,0),0)),"",VLOOKUP($H4112*100+N$2,Feuil2!$A$3:$CQ$931,HLOOKUP(Feuil1!$F4112,Feuil2!$E$1:$DG$2,2,0),0))</f>
        <v>175.03</v>
      </c>
      <c r="O4112" s="12">
        <f>IF(ISBLANK(VLOOKUP($H4112*100+O$2,Feuil2!$A$3:$CQ$931,HLOOKUP(Feuil1!$F4112,Feuil2!$E$1:$DG$2,2,0),0)),"",VLOOKUP($H4112*100+O$2,Feuil2!$A$3:$CQ$931,HLOOKUP(Feuil1!$F4112,Feuil2!$E$1:$DG$2,2,0),0))</f>
        <v>340.98</v>
      </c>
      <c r="P4112" s="12">
        <f>IF(ISBLANK(VLOOKUP($H4112*100+P$2,Feuil2!$A$3:$CQ$931,HLOOKUP(Feuil1!$F4112,Feuil2!$E$1:$DG$2,2,0),0)),"",VLOOKUP($H4112*100+P$2,Feuil2!$A$3:$CQ$931,HLOOKUP(Feuil1!$F4112,Feuil2!$E$1:$DG$2,2,0),0))</f>
        <v>12.56</v>
      </c>
      <c r="Q4112" s="12">
        <f>IF(ISBLANK(VLOOKUP($H4112*100+Q$2,Feuil2!$A$3:$CQ$931,HLOOKUP(Feuil1!$F4112,Feuil2!$E$1:$DG$2,2,0),0)),"",VLOOKUP($H4112*100+Q$2,Feuil2!$A$3:$CQ$931,HLOOKUP(Feuil1!$F4112,Feuil2!$E$1:$DG$2,2,0),0))</f>
        <v>27.62</v>
      </c>
      <c r="R4112" s="12">
        <f>IF(ISBLANK(VLOOKUP($H4112*100+R$2,Feuil2!$A$3:$CQ$931,HLOOKUP(Feuil1!$F4112,Feuil2!$E$1:$DG$2,2,0),0)),"",VLOOKUP($H4112*100+R$2,Feuil2!$A$3:$CQ$931,HLOOKUP(Feuil1!$F4112,Feuil2!$E$1:$DG$2,2,0),0))</f>
        <v>35.270000000000003</v>
      </c>
      <c r="S4112" s="12">
        <f>IF(ISBLANK(VLOOKUP($H4112*100+S$2,Feuil2!$A$3:$CQ$931,HLOOKUP(Feuil1!$F4112,Feuil2!$E$1:$DG$2,2,0),0)),"",VLOOKUP($H4112*100+S$2,Feuil2!$A$3:$CQ$931,HLOOKUP(Feuil1!$F4112,Feuil2!$E$1:$DG$2,2,0),0))</f>
        <v>0.85</v>
      </c>
      <c r="T4112" s="12">
        <f>IF(ISBLANK(VLOOKUP($H4112*100+T$2,Feuil2!$A$3:$CQ$931,HLOOKUP(Feuil1!$F4112,Feuil2!$E$1:$DG$2,2,0),0)),"",VLOOKUP($H4112*100+T$2,Feuil2!$A$3:$CQ$931,HLOOKUP(Feuil1!$F4112,Feuil2!$E$1:$DG$2,2,0),0))</f>
        <v>0.85</v>
      </c>
      <c r="U4112" s="12">
        <f t="shared" si="87"/>
        <v>1277.5499999999997</v>
      </c>
    </row>
    <row r="4113" spans="1:21" x14ac:dyDescent="0.35">
      <c r="A4113" s="10" t="s">
        <v>104</v>
      </c>
      <c r="B4113" s="8" t="s">
        <v>91</v>
      </c>
      <c r="C4113" s="39">
        <v>575150</v>
      </c>
      <c r="D4113" s="39">
        <v>454900</v>
      </c>
      <c r="E4113" s="39">
        <v>450</v>
      </c>
      <c r="F4113" s="10">
        <v>7445</v>
      </c>
      <c r="G4113" s="5" t="s">
        <v>175</v>
      </c>
      <c r="H4113" s="11">
        <v>1960</v>
      </c>
      <c r="I4113" s="12">
        <f>IF(ISBLANK(VLOOKUP($H4113*100+I$2,Feuil2!$A$3:$CQ$931,HLOOKUP(Feuil1!$F4113,Feuil2!$E$1:$DG$2,2,0),0)),"",VLOOKUP($H4113*100+I$2,Feuil2!$A$3:$CQ$931,HLOOKUP(Feuil1!$F4113,Feuil2!$E$1:$DG$2,2,0),0))</f>
        <v>0.85</v>
      </c>
      <c r="J4113" s="12">
        <f>IF(ISBLANK(VLOOKUP($H4113*100+J$2,Feuil2!$A$3:$CQ$931,HLOOKUP(Feuil1!$F4113,Feuil2!$E$1:$DG$2,2,0),0)),"",VLOOKUP($H4113*100+J$2,Feuil2!$A$3:$CQ$931,HLOOKUP(Feuil1!$F4113,Feuil2!$E$1:$DG$2,2,0),0))</f>
        <v>143.74</v>
      </c>
      <c r="K4113" s="12">
        <f>IF(ISBLANK(VLOOKUP($H4113*100+K$2,Feuil2!$A$3:$CQ$931,HLOOKUP(Feuil1!$F4113,Feuil2!$E$1:$DG$2,2,0),0)),"",VLOOKUP($H4113*100+K$2,Feuil2!$A$3:$CQ$931,HLOOKUP(Feuil1!$F4113,Feuil2!$E$1:$DG$2,2,0),0))</f>
        <v>89.04</v>
      </c>
      <c r="L4113" s="12">
        <f>IF(ISBLANK(VLOOKUP($H4113*100+L$2,Feuil2!$A$3:$CQ$931,HLOOKUP(Feuil1!$F4113,Feuil2!$E$1:$DG$2,2,0),0)),"",VLOOKUP($H4113*100+L$2,Feuil2!$A$3:$CQ$931,HLOOKUP(Feuil1!$F4113,Feuil2!$E$1:$DG$2,2,0),0))</f>
        <v>222.31</v>
      </c>
      <c r="M4113" s="12">
        <f>IF(ISBLANK(VLOOKUP($H4113*100+M$2,Feuil2!$A$3:$CQ$931,HLOOKUP(Feuil1!$F4113,Feuil2!$E$1:$DG$2,2,0),0)),"",VLOOKUP($H4113*100+M$2,Feuil2!$A$3:$CQ$931,HLOOKUP(Feuil1!$F4113,Feuil2!$E$1:$DG$2,2,0),0))</f>
        <v>74.56</v>
      </c>
      <c r="N4113" s="12">
        <f>IF(ISBLANK(VLOOKUP($H4113*100+N$2,Feuil2!$A$3:$CQ$931,HLOOKUP(Feuil1!$F4113,Feuil2!$E$1:$DG$2,2,0),0)),"",VLOOKUP($H4113*100+N$2,Feuil2!$A$3:$CQ$931,HLOOKUP(Feuil1!$F4113,Feuil2!$E$1:$DG$2,2,0),0))</f>
        <v>17.66</v>
      </c>
      <c r="O4113" s="12">
        <f>IF(ISBLANK(VLOOKUP($H4113*100+O$2,Feuil2!$A$3:$CQ$931,HLOOKUP(Feuil1!$F4113,Feuil2!$E$1:$DG$2,2,0),0)),"",VLOOKUP($H4113*100+O$2,Feuil2!$A$3:$CQ$931,HLOOKUP(Feuil1!$F4113,Feuil2!$E$1:$DG$2,2,0),0))</f>
        <v>49.18</v>
      </c>
      <c r="P4113" s="12">
        <f>IF(ISBLANK(VLOOKUP($H4113*100+P$2,Feuil2!$A$3:$CQ$931,HLOOKUP(Feuil1!$F4113,Feuil2!$E$1:$DG$2,2,0),0)),"",VLOOKUP($H4113*100+P$2,Feuil2!$A$3:$CQ$931,HLOOKUP(Feuil1!$F4113,Feuil2!$E$1:$DG$2,2,0),0))</f>
        <v>51.38</v>
      </c>
      <c r="Q4113" s="12">
        <f>IF(ISBLANK(VLOOKUP($H4113*100+Q$2,Feuil2!$A$3:$CQ$931,HLOOKUP(Feuil1!$F4113,Feuil2!$E$1:$DG$2,2,0),0)),"",VLOOKUP($H4113*100+Q$2,Feuil2!$A$3:$CQ$931,HLOOKUP(Feuil1!$F4113,Feuil2!$E$1:$DG$2,2,0),0))</f>
        <v>64.13</v>
      </c>
      <c r="R4113" s="12">
        <f>IF(ISBLANK(VLOOKUP($H4113*100+R$2,Feuil2!$A$3:$CQ$931,HLOOKUP(Feuil1!$F4113,Feuil2!$E$1:$DG$2,2,0),0)),"",VLOOKUP($H4113*100+R$2,Feuil2!$A$3:$CQ$931,HLOOKUP(Feuil1!$F4113,Feuil2!$E$1:$DG$2,2,0),0))</f>
        <v>43.03</v>
      </c>
      <c r="S4113" s="12">
        <f>IF(ISBLANK(VLOOKUP($H4113*100+S$2,Feuil2!$A$3:$CQ$931,HLOOKUP(Feuil1!$F4113,Feuil2!$E$1:$DG$2,2,0),0)),"",VLOOKUP($H4113*100+S$2,Feuil2!$A$3:$CQ$931,HLOOKUP(Feuil1!$F4113,Feuil2!$E$1:$DG$2,2,0),0))</f>
        <v>0.85</v>
      </c>
      <c r="T4113" s="12">
        <f>IF(ISBLANK(VLOOKUP($H4113*100+T$2,Feuil2!$A$3:$CQ$931,HLOOKUP(Feuil1!$F4113,Feuil2!$E$1:$DG$2,2,0),0)),"",VLOOKUP($H4113*100+T$2,Feuil2!$A$3:$CQ$931,HLOOKUP(Feuil1!$F4113,Feuil2!$E$1:$DG$2,2,0),0))</f>
        <v>0.85</v>
      </c>
      <c r="U4113" s="12">
        <f t="shared" si="87"/>
        <v>757.57999999999993</v>
      </c>
    </row>
    <row r="4114" spans="1:21" x14ac:dyDescent="0.35">
      <c r="A4114" s="10" t="s">
        <v>104</v>
      </c>
      <c r="B4114" s="8" t="s">
        <v>91</v>
      </c>
      <c r="C4114" s="39">
        <v>575150</v>
      </c>
      <c r="D4114" s="39">
        <v>454900</v>
      </c>
      <c r="E4114" s="39">
        <v>450</v>
      </c>
      <c r="F4114" s="10">
        <v>7445</v>
      </c>
      <c r="G4114" s="5" t="s">
        <v>175</v>
      </c>
      <c r="H4114" s="11">
        <v>1961</v>
      </c>
      <c r="I4114" s="12">
        <f>IF(ISBLANK(VLOOKUP($H4114*100+I$2,Feuil2!$A$3:$CQ$931,HLOOKUP(Feuil1!$F4114,Feuil2!$E$1:$DG$2,2,0),0)),"",VLOOKUP($H4114*100+I$2,Feuil2!$A$3:$CQ$931,HLOOKUP(Feuil1!$F4114,Feuil2!$E$1:$DG$2,2,0),0))</f>
        <v>9.77</v>
      </c>
      <c r="J4114" s="12">
        <f>IF(ISBLANK(VLOOKUP($H4114*100+J$2,Feuil2!$A$3:$CQ$931,HLOOKUP(Feuil1!$F4114,Feuil2!$E$1:$DG$2,2,0),0)),"",VLOOKUP($H4114*100+J$2,Feuil2!$A$3:$CQ$931,HLOOKUP(Feuil1!$F4114,Feuil2!$E$1:$DG$2,2,0),0))</f>
        <v>57.87</v>
      </c>
      <c r="K4114" s="12">
        <f>IF(ISBLANK(VLOOKUP($H4114*100+K$2,Feuil2!$A$3:$CQ$931,HLOOKUP(Feuil1!$F4114,Feuil2!$E$1:$DG$2,2,0),0)),"",VLOOKUP($H4114*100+K$2,Feuil2!$A$3:$CQ$931,HLOOKUP(Feuil1!$F4114,Feuil2!$E$1:$DG$2,2,0),0))</f>
        <v>277.58999999999997</v>
      </c>
      <c r="L4114" s="12">
        <f>IF(ISBLANK(VLOOKUP($H4114*100+L$2,Feuil2!$A$3:$CQ$931,HLOOKUP(Feuil1!$F4114,Feuil2!$E$1:$DG$2,2,0),0)),"",VLOOKUP($H4114*100+L$2,Feuil2!$A$3:$CQ$931,HLOOKUP(Feuil1!$F4114,Feuil2!$E$1:$DG$2,2,0),0))</f>
        <v>145.36000000000001</v>
      </c>
      <c r="M4114" s="12">
        <f>IF(ISBLANK(VLOOKUP($H4114*100+M$2,Feuil2!$A$3:$CQ$931,HLOOKUP(Feuil1!$F4114,Feuil2!$E$1:$DG$2,2,0),0)),"",VLOOKUP($H4114*100+M$2,Feuil2!$A$3:$CQ$931,HLOOKUP(Feuil1!$F4114,Feuil2!$E$1:$DG$2,2,0),0))</f>
        <v>45.7</v>
      </c>
      <c r="N4114" s="12">
        <f>IF(ISBLANK(VLOOKUP($H4114*100+N$2,Feuil2!$A$3:$CQ$931,HLOOKUP(Feuil1!$F4114,Feuil2!$E$1:$DG$2,2,0),0)),"",VLOOKUP($H4114*100+N$2,Feuil2!$A$3:$CQ$931,HLOOKUP(Feuil1!$F4114,Feuil2!$E$1:$DG$2,2,0),0))</f>
        <v>18</v>
      </c>
      <c r="O4114" s="12">
        <f>IF(ISBLANK(VLOOKUP($H4114*100+O$2,Feuil2!$A$3:$CQ$931,HLOOKUP(Feuil1!$F4114,Feuil2!$E$1:$DG$2,2,0),0)),"",VLOOKUP($H4114*100+O$2,Feuil2!$A$3:$CQ$931,HLOOKUP(Feuil1!$F4114,Feuil2!$E$1:$DG$2,2,0),0))</f>
        <v>381.08</v>
      </c>
      <c r="P4114" s="12">
        <f>IF(ISBLANK(VLOOKUP($H4114*100+P$2,Feuil2!$A$3:$CQ$931,HLOOKUP(Feuil1!$F4114,Feuil2!$E$1:$DG$2,2,0),0)),"",VLOOKUP($H4114*100+P$2,Feuil2!$A$3:$CQ$931,HLOOKUP(Feuil1!$F4114,Feuil2!$E$1:$DG$2,2,0),0))</f>
        <v>88.46</v>
      </c>
      <c r="Q4114" s="12">
        <f>IF(ISBLANK(VLOOKUP($H4114*100+Q$2,Feuil2!$A$3:$CQ$931,HLOOKUP(Feuil1!$F4114,Feuil2!$E$1:$DG$2,2,0),0)),"",VLOOKUP($H4114*100+Q$2,Feuil2!$A$3:$CQ$931,HLOOKUP(Feuil1!$F4114,Feuil2!$E$1:$DG$2,2,0),0))</f>
        <v>21.13</v>
      </c>
      <c r="R4114" s="12">
        <f>IF(ISBLANK(VLOOKUP($H4114*100+R$2,Feuil2!$A$3:$CQ$931,HLOOKUP(Feuil1!$F4114,Feuil2!$E$1:$DG$2,2,0),0)),"",VLOOKUP($H4114*100+R$2,Feuil2!$A$3:$CQ$931,HLOOKUP(Feuil1!$F4114,Feuil2!$E$1:$DG$2,2,0),0))</f>
        <v>11.86</v>
      </c>
      <c r="S4114" s="12">
        <f>IF(ISBLANK(VLOOKUP($H4114*100+S$2,Feuil2!$A$3:$CQ$931,HLOOKUP(Feuil1!$F4114,Feuil2!$E$1:$DG$2,2,0),0)),"",VLOOKUP($H4114*100+S$2,Feuil2!$A$3:$CQ$931,HLOOKUP(Feuil1!$F4114,Feuil2!$E$1:$DG$2,2,0),0))</f>
        <v>0.85</v>
      </c>
      <c r="T4114" s="12">
        <f>IF(ISBLANK(VLOOKUP($H4114*100+T$2,Feuil2!$A$3:$CQ$931,HLOOKUP(Feuil1!$F4114,Feuil2!$E$1:$DG$2,2,0),0)),"",VLOOKUP($H4114*100+T$2,Feuil2!$A$3:$CQ$931,HLOOKUP(Feuil1!$F4114,Feuil2!$E$1:$DG$2,2,0),0))</f>
        <v>2.94</v>
      </c>
      <c r="U4114" s="12">
        <f t="shared" si="87"/>
        <v>1060.6099999999999</v>
      </c>
    </row>
    <row r="4115" spans="1:21" x14ac:dyDescent="0.35">
      <c r="A4115" s="10" t="s">
        <v>104</v>
      </c>
      <c r="B4115" s="8" t="s">
        <v>91</v>
      </c>
      <c r="C4115" s="39">
        <v>575150</v>
      </c>
      <c r="D4115" s="39">
        <v>454900</v>
      </c>
      <c r="E4115" s="39">
        <v>450</v>
      </c>
      <c r="F4115" s="10">
        <v>7445</v>
      </c>
      <c r="G4115" s="5" t="s">
        <v>175</v>
      </c>
      <c r="H4115" s="11">
        <v>1962</v>
      </c>
      <c r="I4115" s="12">
        <f>IF(ISBLANK(VLOOKUP($H4115*100+I$2,Feuil2!$A$3:$CQ$931,HLOOKUP(Feuil1!$F4115,Feuil2!$E$1:$DG$2,2,0),0)),"",VLOOKUP($H4115*100+I$2,Feuil2!$A$3:$CQ$931,HLOOKUP(Feuil1!$F4115,Feuil2!$E$1:$DG$2,2,0),0))</f>
        <v>18.23</v>
      </c>
      <c r="J4115" s="12">
        <f>IF(ISBLANK(VLOOKUP($H4115*100+J$2,Feuil2!$A$3:$CQ$931,HLOOKUP(Feuil1!$F4115,Feuil2!$E$1:$DG$2,2,0),0)),"",VLOOKUP($H4115*100+J$2,Feuil2!$A$3:$CQ$931,HLOOKUP(Feuil1!$F4115,Feuil2!$E$1:$DG$2,2,0),0))</f>
        <v>70.849999999999994</v>
      </c>
      <c r="K4115" s="12">
        <f>IF(ISBLANK(VLOOKUP($H4115*100+K$2,Feuil2!$A$3:$CQ$931,HLOOKUP(Feuil1!$F4115,Feuil2!$E$1:$DG$2,2,0),0)),"",VLOOKUP($H4115*100+K$2,Feuil2!$A$3:$CQ$931,HLOOKUP(Feuil1!$F4115,Feuil2!$E$1:$DG$2,2,0),0))</f>
        <v>396.61</v>
      </c>
      <c r="L4115" s="12">
        <f>IF(ISBLANK(VLOOKUP($H4115*100+L$2,Feuil2!$A$3:$CQ$931,HLOOKUP(Feuil1!$F4115,Feuil2!$E$1:$DG$2,2,0),0)),"",VLOOKUP($H4115*100+L$2,Feuil2!$A$3:$CQ$931,HLOOKUP(Feuil1!$F4115,Feuil2!$E$1:$DG$2,2,0),0))</f>
        <v>197.98</v>
      </c>
      <c r="M4115" s="12">
        <f>IF(ISBLANK(VLOOKUP($H4115*100+M$2,Feuil2!$A$3:$CQ$931,HLOOKUP(Feuil1!$F4115,Feuil2!$E$1:$DG$2,2,0),0)),"",VLOOKUP($H4115*100+M$2,Feuil2!$A$3:$CQ$931,HLOOKUP(Feuil1!$F4115,Feuil2!$E$1:$DG$2,2,0),0))</f>
        <v>489.9</v>
      </c>
      <c r="N4115" s="12">
        <f>IF(ISBLANK(VLOOKUP($H4115*100+N$2,Feuil2!$A$3:$CQ$931,HLOOKUP(Feuil1!$F4115,Feuil2!$E$1:$DG$2,2,0),0)),"",VLOOKUP($H4115*100+N$2,Feuil2!$A$3:$CQ$931,HLOOKUP(Feuil1!$F4115,Feuil2!$E$1:$DG$2,2,0),0))</f>
        <v>426.05</v>
      </c>
      <c r="O4115" s="12">
        <f>IF(ISBLANK(VLOOKUP($H4115*100+O$2,Feuil2!$A$3:$CQ$931,HLOOKUP(Feuil1!$F4115,Feuil2!$E$1:$DG$2,2,0),0)),"",VLOOKUP($H4115*100+O$2,Feuil2!$A$3:$CQ$931,HLOOKUP(Feuil1!$F4115,Feuil2!$E$1:$DG$2,2,0),0))</f>
        <v>16.73</v>
      </c>
      <c r="P4115" s="12">
        <f>IF(ISBLANK(VLOOKUP($H4115*100+P$2,Feuil2!$A$3:$CQ$931,HLOOKUP(Feuil1!$F4115,Feuil2!$E$1:$DG$2,2,0),0)),"",VLOOKUP($H4115*100+P$2,Feuil2!$A$3:$CQ$931,HLOOKUP(Feuil1!$F4115,Feuil2!$E$1:$DG$2,2,0),0))</f>
        <v>67.72</v>
      </c>
      <c r="Q4115" s="12">
        <f>IF(ISBLANK(VLOOKUP($H4115*100+Q$2,Feuil2!$A$3:$CQ$931,HLOOKUP(Feuil1!$F4115,Feuil2!$E$1:$DG$2,2,0),0)),"",VLOOKUP($H4115*100+Q$2,Feuil2!$A$3:$CQ$931,HLOOKUP(Feuil1!$F4115,Feuil2!$E$1:$DG$2,2,0),0))</f>
        <v>128.79</v>
      </c>
      <c r="R4115" s="12">
        <f>IF(ISBLANK(VLOOKUP($H4115*100+R$2,Feuil2!$A$3:$CQ$931,HLOOKUP(Feuil1!$F4115,Feuil2!$E$1:$DG$2,2,0),0)),"",VLOOKUP($H4115*100+R$2,Feuil2!$A$3:$CQ$931,HLOOKUP(Feuil1!$F4115,Feuil2!$E$1:$DG$2,2,0),0))</f>
        <v>9.66</v>
      </c>
      <c r="S4115" s="12">
        <f>IF(ISBLANK(VLOOKUP($H4115*100+S$2,Feuil2!$A$3:$CQ$931,HLOOKUP(Feuil1!$F4115,Feuil2!$E$1:$DG$2,2,0),0)),"",VLOOKUP($H4115*100+S$2,Feuil2!$A$3:$CQ$931,HLOOKUP(Feuil1!$F4115,Feuil2!$E$1:$DG$2,2,0),0))</f>
        <v>9.31</v>
      </c>
      <c r="T4115" s="12">
        <f>IF(ISBLANK(VLOOKUP($H4115*100+T$2,Feuil2!$A$3:$CQ$931,HLOOKUP(Feuil1!$F4115,Feuil2!$E$1:$DG$2,2,0),0)),"",VLOOKUP($H4115*100+T$2,Feuil2!$A$3:$CQ$931,HLOOKUP(Feuil1!$F4115,Feuil2!$E$1:$DG$2,2,0),0))</f>
        <v>6.88</v>
      </c>
      <c r="U4115" s="12">
        <f t="shared" si="87"/>
        <v>1838.71</v>
      </c>
    </row>
    <row r="4116" spans="1:21" x14ac:dyDescent="0.35">
      <c r="A4116" s="10" t="s">
        <v>104</v>
      </c>
      <c r="B4116" s="8" t="s">
        <v>91</v>
      </c>
      <c r="C4116" s="39">
        <v>575150</v>
      </c>
      <c r="D4116" s="39">
        <v>454900</v>
      </c>
      <c r="E4116" s="39">
        <v>450</v>
      </c>
      <c r="F4116" s="10">
        <v>7445</v>
      </c>
      <c r="G4116" s="5" t="s">
        <v>175</v>
      </c>
      <c r="H4116" s="11">
        <v>1963</v>
      </c>
      <c r="I4116" s="12">
        <f>IF(ISBLANK(VLOOKUP($H4116*100+I$2,Feuil2!$A$3:$CQ$931,HLOOKUP(Feuil1!$F4116,Feuil2!$E$1:$DG$2,2,0),0)),"",VLOOKUP($H4116*100+I$2,Feuil2!$A$3:$CQ$931,HLOOKUP(Feuil1!$F4116,Feuil2!$E$1:$DG$2,2,0),0))</f>
        <v>14.87</v>
      </c>
      <c r="J4116" s="12">
        <f>IF(ISBLANK(VLOOKUP($H4116*100+J$2,Feuil2!$A$3:$CQ$931,HLOOKUP(Feuil1!$F4116,Feuil2!$E$1:$DG$2,2,0),0)),"",VLOOKUP($H4116*100+J$2,Feuil2!$A$3:$CQ$931,HLOOKUP(Feuil1!$F4116,Feuil2!$E$1:$DG$2,2,0),0))</f>
        <v>9.5399999999999991</v>
      </c>
      <c r="K4116" s="12">
        <f>IF(ISBLANK(VLOOKUP($H4116*100+K$2,Feuil2!$A$3:$CQ$931,HLOOKUP(Feuil1!$F4116,Feuil2!$E$1:$DG$2,2,0),0)),"",VLOOKUP($H4116*100+K$2,Feuil2!$A$3:$CQ$931,HLOOKUP(Feuil1!$F4116,Feuil2!$E$1:$DG$2,2,0),0))</f>
        <v>89.74</v>
      </c>
      <c r="L4116" s="12">
        <f>IF(ISBLANK(VLOOKUP($H4116*100+L$2,Feuil2!$A$3:$CQ$931,HLOOKUP(Feuil1!$F4116,Feuil2!$E$1:$DG$2,2,0),0)),"",VLOOKUP($H4116*100+L$2,Feuil2!$A$3:$CQ$931,HLOOKUP(Feuil1!$F4116,Feuil2!$E$1:$DG$2,2,0),0))</f>
        <v>680.77</v>
      </c>
      <c r="M4116" s="12">
        <f>IF(ISBLANK(VLOOKUP($H4116*100+M$2,Feuil2!$A$3:$CQ$931,HLOOKUP(Feuil1!$F4116,Feuil2!$E$1:$DG$2,2,0),0)),"",VLOOKUP($H4116*100+M$2,Feuil2!$A$3:$CQ$931,HLOOKUP(Feuil1!$F4116,Feuil2!$E$1:$DG$2,2,0),0))</f>
        <v>16.260000000000002</v>
      </c>
      <c r="N4116" s="12">
        <f>IF(ISBLANK(VLOOKUP($H4116*100+N$2,Feuil2!$A$3:$CQ$931,HLOOKUP(Feuil1!$F4116,Feuil2!$E$1:$DG$2,2,0),0)),"",VLOOKUP($H4116*100+N$2,Feuil2!$A$3:$CQ$931,HLOOKUP(Feuil1!$F4116,Feuil2!$E$1:$DG$2,2,0),0))</f>
        <v>184.65</v>
      </c>
      <c r="O4116" s="12">
        <f>IF(ISBLANK(VLOOKUP($H4116*100+O$2,Feuil2!$A$3:$CQ$931,HLOOKUP(Feuil1!$F4116,Feuil2!$E$1:$DG$2,2,0),0)),"",VLOOKUP($H4116*100+O$2,Feuil2!$A$3:$CQ$931,HLOOKUP(Feuil1!$F4116,Feuil2!$E$1:$DG$2,2,0),0))</f>
        <v>197.17</v>
      </c>
      <c r="P4116" s="12">
        <f>IF(ISBLANK(VLOOKUP($H4116*100+P$2,Feuil2!$A$3:$CQ$931,HLOOKUP(Feuil1!$F4116,Feuil2!$E$1:$DG$2,2,0),0)),"",VLOOKUP($H4116*100+P$2,Feuil2!$A$3:$CQ$931,HLOOKUP(Feuil1!$F4116,Feuil2!$E$1:$DG$2,2,0),0))</f>
        <v>173.99</v>
      </c>
      <c r="Q4116" s="12">
        <f>IF(ISBLANK(VLOOKUP($H4116*100+Q$2,Feuil2!$A$3:$CQ$931,HLOOKUP(Feuil1!$F4116,Feuil2!$E$1:$DG$2,2,0),0)),"",VLOOKUP($H4116*100+Q$2,Feuil2!$A$3:$CQ$931,HLOOKUP(Feuil1!$F4116,Feuil2!$E$1:$DG$2,2,0),0))</f>
        <v>9.5399999999999991</v>
      </c>
      <c r="R4116" s="12">
        <f>IF(ISBLANK(VLOOKUP($H4116*100+R$2,Feuil2!$A$3:$CQ$931,HLOOKUP(Feuil1!$F4116,Feuil2!$E$1:$DG$2,2,0),0)),"",VLOOKUP($H4116*100+R$2,Feuil2!$A$3:$CQ$931,HLOOKUP(Feuil1!$F4116,Feuil2!$E$1:$DG$2,2,0),0))</f>
        <v>4.79</v>
      </c>
      <c r="S4116" s="12">
        <f>IF(ISBLANK(VLOOKUP($H4116*100+S$2,Feuil2!$A$3:$CQ$931,HLOOKUP(Feuil1!$F4116,Feuil2!$E$1:$DG$2,2,0),0)),"",VLOOKUP($H4116*100+S$2,Feuil2!$A$3:$CQ$931,HLOOKUP(Feuil1!$F4116,Feuil2!$E$1:$DG$2,2,0),0))</f>
        <v>0.85</v>
      </c>
      <c r="T4116" s="12">
        <f>IF(ISBLANK(VLOOKUP($H4116*100+T$2,Feuil2!$A$3:$CQ$931,HLOOKUP(Feuil1!$F4116,Feuil2!$E$1:$DG$2,2,0),0)),"",VLOOKUP($H4116*100+T$2,Feuil2!$A$3:$CQ$931,HLOOKUP(Feuil1!$F4116,Feuil2!$E$1:$DG$2,2,0),0))</f>
        <v>3.75</v>
      </c>
      <c r="U4116" s="12">
        <f t="shared" si="87"/>
        <v>1385.9199999999998</v>
      </c>
    </row>
    <row r="4117" spans="1:21" x14ac:dyDescent="0.35">
      <c r="A4117" s="10" t="s">
        <v>104</v>
      </c>
      <c r="B4117" s="8" t="s">
        <v>91</v>
      </c>
      <c r="C4117" s="39">
        <v>575150</v>
      </c>
      <c r="D4117" s="39">
        <v>454900</v>
      </c>
      <c r="E4117" s="39">
        <v>450</v>
      </c>
      <c r="F4117" s="10">
        <v>7445</v>
      </c>
      <c r="G4117" s="5" t="s">
        <v>175</v>
      </c>
      <c r="H4117" s="11">
        <v>1964</v>
      </c>
      <c r="I4117" s="12">
        <f>IF(ISBLANK(VLOOKUP($H4117*100+I$2,Feuil2!$A$3:$CQ$931,HLOOKUP(Feuil1!$F4117,Feuil2!$E$1:$DG$2,2,0),0)),"",VLOOKUP($H4117*100+I$2,Feuil2!$A$3:$CQ$931,HLOOKUP(Feuil1!$F4117,Feuil2!$E$1:$DG$2,2,0),0))</f>
        <v>7.57</v>
      </c>
      <c r="J4117" s="12">
        <f>IF(ISBLANK(VLOOKUP($H4117*100+J$2,Feuil2!$A$3:$CQ$931,HLOOKUP(Feuil1!$F4117,Feuil2!$E$1:$DG$2,2,0),0)),"",VLOOKUP($H4117*100+J$2,Feuil2!$A$3:$CQ$931,HLOOKUP(Feuil1!$F4117,Feuil2!$E$1:$DG$2,2,0),0))</f>
        <v>8.85</v>
      </c>
      <c r="K4117" s="12">
        <f>IF(ISBLANK(VLOOKUP($H4117*100+K$2,Feuil2!$A$3:$CQ$931,HLOOKUP(Feuil1!$F4117,Feuil2!$E$1:$DG$2,2,0),0)),"",VLOOKUP($H4117*100+K$2,Feuil2!$A$3:$CQ$931,HLOOKUP(Feuil1!$F4117,Feuil2!$E$1:$DG$2,2,0),0))</f>
        <v>194.5</v>
      </c>
      <c r="L4117" s="12">
        <f>IF(ISBLANK(VLOOKUP($H4117*100+L$2,Feuil2!$A$3:$CQ$931,HLOOKUP(Feuil1!$F4117,Feuil2!$E$1:$DG$2,2,0),0)),"",VLOOKUP($H4117*100+L$2,Feuil2!$A$3:$CQ$931,HLOOKUP(Feuil1!$F4117,Feuil2!$E$1:$DG$2,2,0),0))</f>
        <v>263.69</v>
      </c>
      <c r="M4117" s="12">
        <f>IF(ISBLANK(VLOOKUP($H4117*100+M$2,Feuil2!$A$3:$CQ$931,HLOOKUP(Feuil1!$F4117,Feuil2!$E$1:$DG$2,2,0),0)),"",VLOOKUP($H4117*100+M$2,Feuil2!$A$3:$CQ$931,HLOOKUP(Feuil1!$F4117,Feuil2!$E$1:$DG$2,2,0),0))</f>
        <v>144.55000000000001</v>
      </c>
      <c r="N4117" s="12">
        <f>IF(ISBLANK(VLOOKUP($H4117*100+N$2,Feuil2!$A$3:$CQ$931,HLOOKUP(Feuil1!$F4117,Feuil2!$E$1:$DG$2,2,0),0)),"",VLOOKUP($H4117*100+N$2,Feuil2!$A$3:$CQ$931,HLOOKUP(Feuil1!$F4117,Feuil2!$E$1:$DG$2,2,0),0))</f>
        <v>195.31</v>
      </c>
      <c r="O4117" s="12">
        <f>IF(ISBLANK(VLOOKUP($H4117*100+O$2,Feuil2!$A$3:$CQ$931,HLOOKUP(Feuil1!$F4117,Feuil2!$E$1:$DG$2,2,0),0)),"",VLOOKUP($H4117*100+O$2,Feuil2!$A$3:$CQ$931,HLOOKUP(Feuil1!$F4117,Feuil2!$E$1:$DG$2,2,0),0))</f>
        <v>79.66</v>
      </c>
      <c r="P4117" s="12">
        <f>IF(ISBLANK(VLOOKUP($H4117*100+P$2,Feuil2!$A$3:$CQ$931,HLOOKUP(Feuil1!$F4117,Feuil2!$E$1:$DG$2,2,0),0)),"",VLOOKUP($H4117*100+P$2,Feuil2!$A$3:$CQ$931,HLOOKUP(Feuil1!$F4117,Feuil2!$E$1:$DG$2,2,0),0))</f>
        <v>72.819999999999993</v>
      </c>
      <c r="Q4117" s="12">
        <f>IF(ISBLANK(VLOOKUP($H4117*100+Q$2,Feuil2!$A$3:$CQ$931,HLOOKUP(Feuil1!$F4117,Feuil2!$E$1:$DG$2,2,0),0)),"",VLOOKUP($H4117*100+Q$2,Feuil2!$A$3:$CQ$931,HLOOKUP(Feuil1!$F4117,Feuil2!$E$1:$DG$2,2,0),0))</f>
        <v>3.63</v>
      </c>
      <c r="R4117" s="12">
        <f>IF(ISBLANK(VLOOKUP($H4117*100+R$2,Feuil2!$A$3:$CQ$931,HLOOKUP(Feuil1!$F4117,Feuil2!$E$1:$DG$2,2,0),0)),"",VLOOKUP($H4117*100+R$2,Feuil2!$A$3:$CQ$931,HLOOKUP(Feuil1!$F4117,Feuil2!$E$1:$DG$2,2,0),0))</f>
        <v>54.28</v>
      </c>
      <c r="S4117" s="12">
        <f>IF(ISBLANK(VLOOKUP($H4117*100+S$2,Feuil2!$A$3:$CQ$931,HLOOKUP(Feuil1!$F4117,Feuil2!$E$1:$DG$2,2,0),0)),"",VLOOKUP($H4117*100+S$2,Feuil2!$A$3:$CQ$931,HLOOKUP(Feuil1!$F4117,Feuil2!$E$1:$DG$2,2,0),0))</f>
        <v>1.66</v>
      </c>
      <c r="T4117" s="12">
        <f>IF(ISBLANK(VLOOKUP($H4117*100+T$2,Feuil2!$A$3:$CQ$931,HLOOKUP(Feuil1!$F4117,Feuil2!$E$1:$DG$2,2,0),0)),"",VLOOKUP($H4117*100+T$2,Feuil2!$A$3:$CQ$931,HLOOKUP(Feuil1!$F4117,Feuil2!$E$1:$DG$2,2,0),0))</f>
        <v>2.0099999999999998</v>
      </c>
      <c r="U4117" s="12">
        <f t="shared" si="87"/>
        <v>1028.5300000000002</v>
      </c>
    </row>
    <row r="4118" spans="1:21" x14ac:dyDescent="0.35">
      <c r="A4118" s="10" t="s">
        <v>104</v>
      </c>
      <c r="B4118" s="8" t="s">
        <v>91</v>
      </c>
      <c r="C4118" s="39">
        <v>575150</v>
      </c>
      <c r="D4118" s="39">
        <v>454900</v>
      </c>
      <c r="E4118" s="39">
        <v>450</v>
      </c>
      <c r="F4118" s="10">
        <v>7445</v>
      </c>
      <c r="G4118" s="5" t="s">
        <v>175</v>
      </c>
      <c r="H4118" s="11">
        <v>1965</v>
      </c>
      <c r="I4118" s="12">
        <f>IF(ISBLANK(VLOOKUP($H4118*100+I$2,Feuil2!$A$3:$CQ$931,HLOOKUP(Feuil1!$F4118,Feuil2!$E$1:$DG$2,2,0),0)),"",VLOOKUP($H4118*100+I$2,Feuil2!$A$3:$CQ$931,HLOOKUP(Feuil1!$F4118,Feuil2!$E$1:$DG$2,2,0),0))</f>
        <v>72.010000000000005</v>
      </c>
      <c r="J4118" s="12">
        <f>IF(ISBLANK(VLOOKUP($H4118*100+J$2,Feuil2!$A$3:$CQ$931,HLOOKUP(Feuil1!$F4118,Feuil2!$E$1:$DG$2,2,0),0)),"",VLOOKUP($H4118*100+J$2,Feuil2!$A$3:$CQ$931,HLOOKUP(Feuil1!$F4118,Feuil2!$E$1:$DG$2,2,0),0))</f>
        <v>155.1</v>
      </c>
      <c r="K4118" s="12">
        <f>IF(ISBLANK(VLOOKUP($H4118*100+K$2,Feuil2!$A$3:$CQ$931,HLOOKUP(Feuil1!$F4118,Feuil2!$E$1:$DG$2,2,0),0)),"",VLOOKUP($H4118*100+K$2,Feuil2!$A$3:$CQ$931,HLOOKUP(Feuil1!$F4118,Feuil2!$E$1:$DG$2,2,0),0))</f>
        <v>141.54</v>
      </c>
      <c r="L4118" s="12">
        <f>IF(ISBLANK(VLOOKUP($H4118*100+L$2,Feuil2!$A$3:$CQ$931,HLOOKUP(Feuil1!$F4118,Feuil2!$E$1:$DG$2,2,0),0)),"",VLOOKUP($H4118*100+L$2,Feuil2!$A$3:$CQ$931,HLOOKUP(Feuil1!$F4118,Feuil2!$E$1:$DG$2,2,0),0))</f>
        <v>100.4</v>
      </c>
      <c r="M4118" s="12">
        <f>IF(ISBLANK(VLOOKUP($H4118*100+M$2,Feuil2!$A$3:$CQ$931,HLOOKUP(Feuil1!$F4118,Feuil2!$E$1:$DG$2,2,0),0)),"",VLOOKUP($H4118*100+M$2,Feuil2!$A$3:$CQ$931,HLOOKUP(Feuil1!$F4118,Feuil2!$E$1:$DG$2,2,0),0))</f>
        <v>154.06</v>
      </c>
      <c r="N4118" s="12">
        <f>IF(ISBLANK(VLOOKUP($H4118*100+N$2,Feuil2!$A$3:$CQ$931,HLOOKUP(Feuil1!$F4118,Feuil2!$E$1:$DG$2,2,0),0)),"",VLOOKUP($H4118*100+N$2,Feuil2!$A$3:$CQ$931,HLOOKUP(Feuil1!$F4118,Feuil2!$E$1:$DG$2,2,0),0))</f>
        <v>213.39</v>
      </c>
      <c r="O4118" s="12">
        <f>IF(ISBLANK(VLOOKUP($H4118*100+O$2,Feuil2!$A$3:$CQ$931,HLOOKUP(Feuil1!$F4118,Feuil2!$E$1:$DG$2,2,0),0)),"",VLOOKUP($H4118*100+O$2,Feuil2!$A$3:$CQ$931,HLOOKUP(Feuil1!$F4118,Feuil2!$E$1:$DG$2,2,0),0))</f>
        <v>20.440000000000001</v>
      </c>
      <c r="P4118" s="12">
        <f>IF(ISBLANK(VLOOKUP($H4118*100+P$2,Feuil2!$A$3:$CQ$931,HLOOKUP(Feuil1!$F4118,Feuil2!$E$1:$DG$2,2,0),0)),"",VLOOKUP($H4118*100+P$2,Feuil2!$A$3:$CQ$931,HLOOKUP(Feuil1!$F4118,Feuil2!$E$1:$DG$2,2,0),0))</f>
        <v>26.11</v>
      </c>
      <c r="Q4118" s="12">
        <f>IF(ISBLANK(VLOOKUP($H4118*100+Q$2,Feuil2!$A$3:$CQ$931,HLOOKUP(Feuil1!$F4118,Feuil2!$E$1:$DG$2,2,0),0)),"",VLOOKUP($H4118*100+Q$2,Feuil2!$A$3:$CQ$931,HLOOKUP(Feuil1!$F4118,Feuil2!$E$1:$DG$2,2,0),0))</f>
        <v>23.68</v>
      </c>
      <c r="R4118" s="12">
        <f>IF(ISBLANK(VLOOKUP($H4118*100+R$2,Feuil2!$A$3:$CQ$931,HLOOKUP(Feuil1!$F4118,Feuil2!$E$1:$DG$2,2,0),0)),"",VLOOKUP($H4118*100+R$2,Feuil2!$A$3:$CQ$931,HLOOKUP(Feuil1!$F4118,Feuil2!$E$1:$DG$2,2,0),0))</f>
        <v>3.63</v>
      </c>
      <c r="S4118" s="12">
        <f>IF(ISBLANK(VLOOKUP($H4118*100+S$2,Feuil2!$A$3:$CQ$931,HLOOKUP(Feuil1!$F4118,Feuil2!$E$1:$DG$2,2,0),0)),"",VLOOKUP($H4118*100+S$2,Feuil2!$A$3:$CQ$931,HLOOKUP(Feuil1!$F4118,Feuil2!$E$1:$DG$2,2,0),0))</f>
        <v>0.85</v>
      </c>
      <c r="T4118" s="12">
        <f>IF(ISBLANK(VLOOKUP($H4118*100+T$2,Feuil2!$A$3:$CQ$931,HLOOKUP(Feuil1!$F4118,Feuil2!$E$1:$DG$2,2,0),0)),"",VLOOKUP($H4118*100+T$2,Feuil2!$A$3:$CQ$931,HLOOKUP(Feuil1!$F4118,Feuil2!$E$1:$DG$2,2,0),0))</f>
        <v>0.85</v>
      </c>
      <c r="U4118" s="12">
        <f t="shared" si="87"/>
        <v>912.06</v>
      </c>
    </row>
    <row r="4119" spans="1:21" x14ac:dyDescent="0.35">
      <c r="A4119" s="10" t="s">
        <v>104</v>
      </c>
      <c r="B4119" s="8" t="s">
        <v>91</v>
      </c>
      <c r="C4119" s="39">
        <v>575150</v>
      </c>
      <c r="D4119" s="39">
        <v>454900</v>
      </c>
      <c r="E4119" s="39">
        <v>450</v>
      </c>
      <c r="F4119" s="10">
        <v>7445</v>
      </c>
      <c r="G4119" s="5" t="s">
        <v>175</v>
      </c>
      <c r="H4119" s="11">
        <v>1966</v>
      </c>
      <c r="I4119" s="12">
        <f>IF(ISBLANK(VLOOKUP($H4119*100+I$2,Feuil2!$A$3:$CQ$931,HLOOKUP(Feuil1!$F4119,Feuil2!$E$1:$DG$2,2,0),0)),"",VLOOKUP($H4119*100+I$2,Feuil2!$A$3:$CQ$931,HLOOKUP(Feuil1!$F4119,Feuil2!$E$1:$DG$2,2,0),0))</f>
        <v>6.53</v>
      </c>
      <c r="J4119" s="12">
        <f>IF(ISBLANK(VLOOKUP($H4119*100+J$2,Feuil2!$A$3:$CQ$931,HLOOKUP(Feuil1!$F4119,Feuil2!$E$1:$DG$2,2,0),0)),"",VLOOKUP($H4119*100+J$2,Feuil2!$A$3:$CQ$931,HLOOKUP(Feuil1!$F4119,Feuil2!$E$1:$DG$2,2,0),0))</f>
        <v>132.72999999999999</v>
      </c>
      <c r="K4119" s="12">
        <f>IF(ISBLANK(VLOOKUP($H4119*100+K$2,Feuil2!$A$3:$CQ$931,HLOOKUP(Feuil1!$F4119,Feuil2!$E$1:$DG$2,2,0),0)),"",VLOOKUP($H4119*100+K$2,Feuil2!$A$3:$CQ$931,HLOOKUP(Feuil1!$F4119,Feuil2!$E$1:$DG$2,2,0),0))</f>
        <v>59.37</v>
      </c>
      <c r="L4119" s="12">
        <f>IF(ISBLANK(VLOOKUP($H4119*100+L$2,Feuil2!$A$3:$CQ$931,HLOOKUP(Feuil1!$F4119,Feuil2!$E$1:$DG$2,2,0),0)),"",VLOOKUP($H4119*100+L$2,Feuil2!$A$3:$CQ$931,HLOOKUP(Feuil1!$F4119,Feuil2!$E$1:$DG$2,2,0),0))</f>
        <v>26.23</v>
      </c>
      <c r="M4119" s="12">
        <f>IF(ISBLANK(VLOOKUP($H4119*100+M$2,Feuil2!$A$3:$CQ$931,HLOOKUP(Feuil1!$F4119,Feuil2!$E$1:$DG$2,2,0),0)),"",VLOOKUP($H4119*100+M$2,Feuil2!$A$3:$CQ$931,HLOOKUP(Feuil1!$F4119,Feuil2!$E$1:$DG$2,2,0),0))</f>
        <v>35.270000000000003</v>
      </c>
      <c r="N4119" s="12">
        <f>IF(ISBLANK(VLOOKUP($H4119*100+N$2,Feuil2!$A$3:$CQ$931,HLOOKUP(Feuil1!$F4119,Feuil2!$E$1:$DG$2,2,0),0)),"",VLOOKUP($H4119*100+N$2,Feuil2!$A$3:$CQ$931,HLOOKUP(Feuil1!$F4119,Feuil2!$E$1:$DG$2,2,0),0))</f>
        <v>198.67</v>
      </c>
      <c r="O4119" s="12">
        <f>IF(ISBLANK(VLOOKUP($H4119*100+O$2,Feuil2!$A$3:$CQ$931,HLOOKUP(Feuil1!$F4119,Feuil2!$E$1:$DG$2,2,0),0)),"",VLOOKUP($H4119*100+O$2,Feuil2!$A$3:$CQ$931,HLOOKUP(Feuil1!$F4119,Feuil2!$E$1:$DG$2,2,0),0))</f>
        <v>46.05</v>
      </c>
      <c r="P4119" s="12">
        <f>IF(ISBLANK(VLOOKUP($H4119*100+P$2,Feuil2!$A$3:$CQ$931,HLOOKUP(Feuil1!$F4119,Feuil2!$E$1:$DG$2,2,0),0)),"",VLOOKUP($H4119*100+P$2,Feuil2!$A$3:$CQ$931,HLOOKUP(Feuil1!$F4119,Feuil2!$E$1:$DG$2,2,0),0))</f>
        <v>84.75</v>
      </c>
      <c r="Q4119" s="12">
        <f>IF(ISBLANK(VLOOKUP($H4119*100+Q$2,Feuil2!$A$3:$CQ$931,HLOOKUP(Feuil1!$F4119,Feuil2!$E$1:$DG$2,2,0),0)),"",VLOOKUP($H4119*100+Q$2,Feuil2!$A$3:$CQ$931,HLOOKUP(Feuil1!$F4119,Feuil2!$E$1:$DG$2,2,0),0))</f>
        <v>26.58</v>
      </c>
      <c r="R4119" s="12">
        <f>IF(ISBLANK(VLOOKUP($H4119*100+R$2,Feuil2!$A$3:$CQ$931,HLOOKUP(Feuil1!$F4119,Feuil2!$E$1:$DG$2,2,0),0)),"",VLOOKUP($H4119*100+R$2,Feuil2!$A$3:$CQ$931,HLOOKUP(Feuil1!$F4119,Feuil2!$E$1:$DG$2,2,0),0))</f>
        <v>36.43</v>
      </c>
      <c r="S4119" s="12">
        <f>IF(ISBLANK(VLOOKUP($H4119*100+S$2,Feuil2!$A$3:$CQ$931,HLOOKUP(Feuil1!$F4119,Feuil2!$E$1:$DG$2,2,0),0)),"",VLOOKUP($H4119*100+S$2,Feuil2!$A$3:$CQ$931,HLOOKUP(Feuil1!$F4119,Feuil2!$E$1:$DG$2,2,0),0))</f>
        <v>0.85</v>
      </c>
      <c r="T4119" s="12">
        <f>IF(ISBLANK(VLOOKUP($H4119*100+T$2,Feuil2!$A$3:$CQ$931,HLOOKUP(Feuil1!$F4119,Feuil2!$E$1:$DG$2,2,0),0)),"",VLOOKUP($H4119*100+T$2,Feuil2!$A$3:$CQ$931,HLOOKUP(Feuil1!$F4119,Feuil2!$E$1:$DG$2,2,0),0))</f>
        <v>0.85</v>
      </c>
      <c r="U4119" s="12">
        <f t="shared" si="87"/>
        <v>654.30999999999995</v>
      </c>
    </row>
    <row r="4120" spans="1:21" x14ac:dyDescent="0.35">
      <c r="A4120" s="10" t="s">
        <v>104</v>
      </c>
      <c r="B4120" s="8" t="s">
        <v>91</v>
      </c>
      <c r="C4120" s="39">
        <v>575150</v>
      </c>
      <c r="D4120" s="39">
        <v>454900</v>
      </c>
      <c r="E4120" s="39">
        <v>450</v>
      </c>
      <c r="F4120" s="10">
        <v>7445</v>
      </c>
      <c r="G4120" s="5" t="s">
        <v>175</v>
      </c>
      <c r="H4120" s="11">
        <v>1967</v>
      </c>
      <c r="I4120" s="12">
        <f>IF(ISBLANK(VLOOKUP($H4120*100+I$2,Feuil2!$A$3:$CQ$931,HLOOKUP(Feuil1!$F4120,Feuil2!$E$1:$DG$2,2,0),0)),"",VLOOKUP($H4120*100+I$2,Feuil2!$A$3:$CQ$931,HLOOKUP(Feuil1!$F4120,Feuil2!$E$1:$DG$2,2,0),0))</f>
        <v>8.0399999999999991</v>
      </c>
      <c r="J4120" s="12">
        <f>IF(ISBLANK(VLOOKUP($H4120*100+J$2,Feuil2!$A$3:$CQ$931,HLOOKUP(Feuil1!$F4120,Feuil2!$E$1:$DG$2,2,0),0)),"",VLOOKUP($H4120*100+J$2,Feuil2!$A$3:$CQ$931,HLOOKUP(Feuil1!$F4120,Feuil2!$E$1:$DG$2,2,0),0))</f>
        <v>48.71</v>
      </c>
      <c r="K4120" s="12">
        <f>IF(ISBLANK(VLOOKUP($H4120*100+K$2,Feuil2!$A$3:$CQ$931,HLOOKUP(Feuil1!$F4120,Feuil2!$E$1:$DG$2,2,0),0)),"",VLOOKUP($H4120*100+K$2,Feuil2!$A$3:$CQ$931,HLOOKUP(Feuil1!$F4120,Feuil2!$E$1:$DG$2,2,0),0))</f>
        <v>200.87</v>
      </c>
      <c r="L4120" s="12">
        <f>IF(ISBLANK(VLOOKUP($H4120*100+L$2,Feuil2!$A$3:$CQ$931,HLOOKUP(Feuil1!$F4120,Feuil2!$E$1:$DG$2,2,0),0)),"",VLOOKUP($H4120*100+L$2,Feuil2!$A$3:$CQ$931,HLOOKUP(Feuil1!$F4120,Feuil2!$E$1:$DG$2,2,0),0))</f>
        <v>61.46</v>
      </c>
      <c r="M4120" s="12">
        <f>IF(ISBLANK(VLOOKUP($H4120*100+M$2,Feuil2!$A$3:$CQ$931,HLOOKUP(Feuil1!$F4120,Feuil2!$E$1:$DG$2,2,0),0)),"",VLOOKUP($H4120*100+M$2,Feuil2!$A$3:$CQ$931,HLOOKUP(Feuil1!$F4120,Feuil2!$E$1:$DG$2,2,0),0))</f>
        <v>10.59</v>
      </c>
      <c r="N4120" s="12">
        <f>IF(ISBLANK(VLOOKUP($H4120*100+N$2,Feuil2!$A$3:$CQ$931,HLOOKUP(Feuil1!$F4120,Feuil2!$E$1:$DG$2,2,0),0)),"",VLOOKUP($H4120*100+N$2,Feuil2!$A$3:$CQ$931,HLOOKUP(Feuil1!$F4120,Feuil2!$E$1:$DG$2,2,0),0))</f>
        <v>251.98</v>
      </c>
      <c r="O4120" s="12">
        <f>IF(ISBLANK(VLOOKUP($H4120*100+O$2,Feuil2!$A$3:$CQ$931,HLOOKUP(Feuil1!$F4120,Feuil2!$E$1:$DG$2,2,0),0)),"",VLOOKUP($H4120*100+O$2,Feuil2!$A$3:$CQ$931,HLOOKUP(Feuil1!$F4120,Feuil2!$E$1:$DG$2,2,0),0))</f>
        <v>210.03</v>
      </c>
      <c r="P4120" s="12">
        <f>IF(ISBLANK(VLOOKUP($H4120*100+P$2,Feuil2!$A$3:$CQ$931,HLOOKUP(Feuil1!$F4120,Feuil2!$E$1:$DG$2,2,0),0)),"",VLOOKUP($H4120*100+P$2,Feuil2!$A$3:$CQ$931,HLOOKUP(Feuil1!$F4120,Feuil2!$E$1:$DG$2,2,0),0))</f>
        <v>58.45</v>
      </c>
      <c r="Q4120" s="12">
        <f>IF(ISBLANK(VLOOKUP($H4120*100+Q$2,Feuil2!$A$3:$CQ$931,HLOOKUP(Feuil1!$F4120,Feuil2!$E$1:$DG$2,2,0),0)),"",VLOOKUP($H4120*100+Q$2,Feuil2!$A$3:$CQ$931,HLOOKUP(Feuil1!$F4120,Feuil2!$E$1:$DG$2,2,0),0))</f>
        <v>50.91</v>
      </c>
      <c r="R4120" s="12">
        <f>IF(ISBLANK(VLOOKUP($H4120*100+R$2,Feuil2!$A$3:$CQ$931,HLOOKUP(Feuil1!$F4120,Feuil2!$E$1:$DG$2,2,0),0)),"",VLOOKUP($H4120*100+R$2,Feuil2!$A$3:$CQ$931,HLOOKUP(Feuil1!$F4120,Feuil2!$E$1:$DG$2,2,0),0))</f>
        <v>19.97</v>
      </c>
      <c r="S4120" s="12">
        <f>IF(ISBLANK(VLOOKUP($H4120*100+S$2,Feuil2!$A$3:$CQ$931,HLOOKUP(Feuil1!$F4120,Feuil2!$E$1:$DG$2,2,0),0)),"",VLOOKUP($H4120*100+S$2,Feuil2!$A$3:$CQ$931,HLOOKUP(Feuil1!$F4120,Feuil2!$E$1:$DG$2,2,0),0))</f>
        <v>0.85</v>
      </c>
      <c r="T4120" s="12">
        <f>IF(ISBLANK(VLOOKUP($H4120*100+T$2,Feuil2!$A$3:$CQ$931,HLOOKUP(Feuil1!$F4120,Feuil2!$E$1:$DG$2,2,0),0)),"",VLOOKUP($H4120*100+T$2,Feuil2!$A$3:$CQ$931,HLOOKUP(Feuil1!$F4120,Feuil2!$E$1:$DG$2,2,0),0))</f>
        <v>11.98</v>
      </c>
      <c r="U4120" s="12">
        <f t="shared" si="87"/>
        <v>933.84</v>
      </c>
    </row>
    <row r="4121" spans="1:21" x14ac:dyDescent="0.35">
      <c r="A4121" s="10" t="s">
        <v>104</v>
      </c>
      <c r="B4121" s="8" t="s">
        <v>91</v>
      </c>
      <c r="C4121" s="39">
        <v>575150</v>
      </c>
      <c r="D4121" s="39">
        <v>454900</v>
      </c>
      <c r="E4121" s="39">
        <v>450</v>
      </c>
      <c r="F4121" s="10">
        <v>7445</v>
      </c>
      <c r="G4121" s="5" t="s">
        <v>175</v>
      </c>
      <c r="H4121" s="11">
        <v>1968</v>
      </c>
      <c r="I4121" s="12">
        <f>IF(ISBLANK(VLOOKUP($H4121*100+I$2,Feuil2!$A$3:$CQ$931,HLOOKUP(Feuil1!$F4121,Feuil2!$E$1:$DG$2,2,0),0)),"",VLOOKUP($H4121*100+I$2,Feuil2!$A$3:$CQ$931,HLOOKUP(Feuil1!$F4121,Feuil2!$E$1:$DG$2,2,0),0))</f>
        <v>2.94</v>
      </c>
      <c r="J4121" s="12">
        <f>IF(ISBLANK(VLOOKUP($H4121*100+J$2,Feuil2!$A$3:$CQ$931,HLOOKUP(Feuil1!$F4121,Feuil2!$E$1:$DG$2,2,0),0)),"",VLOOKUP($H4121*100+J$2,Feuil2!$A$3:$CQ$931,HLOOKUP(Feuil1!$F4121,Feuil2!$E$1:$DG$2,2,0),0))</f>
        <v>0.85</v>
      </c>
      <c r="K4121" s="12">
        <f>IF(ISBLANK(VLOOKUP($H4121*100+K$2,Feuil2!$A$3:$CQ$931,HLOOKUP(Feuil1!$F4121,Feuil2!$E$1:$DG$2,2,0),0)),"",VLOOKUP($H4121*100+K$2,Feuil2!$A$3:$CQ$931,HLOOKUP(Feuil1!$F4121,Feuil2!$E$1:$DG$2,2,0),0))</f>
        <v>350.37</v>
      </c>
      <c r="L4121" s="12">
        <f>IF(ISBLANK(VLOOKUP($H4121*100+L$2,Feuil2!$A$3:$CQ$931,HLOOKUP(Feuil1!$F4121,Feuil2!$E$1:$DG$2,2,0),0)),"",VLOOKUP($H4121*100+L$2,Feuil2!$A$3:$CQ$931,HLOOKUP(Feuil1!$F4121,Feuil2!$E$1:$DG$2,2,0),0))</f>
        <v>237.73</v>
      </c>
      <c r="M4121" s="12">
        <f>IF(ISBLANK(VLOOKUP($H4121*100+M$2,Feuil2!$A$3:$CQ$931,HLOOKUP(Feuil1!$F4121,Feuil2!$E$1:$DG$2,2,0),0)),"",VLOOKUP($H4121*100+M$2,Feuil2!$A$3:$CQ$931,HLOOKUP(Feuil1!$F4121,Feuil2!$E$1:$DG$2,2,0),0))</f>
        <v>286.75</v>
      </c>
      <c r="N4121" s="12">
        <f>IF(ISBLANK(VLOOKUP($H4121*100+N$2,Feuil2!$A$3:$CQ$931,HLOOKUP(Feuil1!$F4121,Feuil2!$E$1:$DG$2,2,0),0)),"",VLOOKUP($H4121*100+N$2,Feuil2!$A$3:$CQ$931,HLOOKUP(Feuil1!$F4121,Feuil2!$E$1:$DG$2,2,0),0))</f>
        <v>384.09</v>
      </c>
      <c r="O4121" s="12">
        <f>IF(ISBLANK(VLOOKUP($H4121*100+O$2,Feuil2!$A$3:$CQ$931,HLOOKUP(Feuil1!$F4121,Feuil2!$E$1:$DG$2,2,0),0)),"",VLOOKUP($H4121*100+O$2,Feuil2!$A$3:$CQ$931,HLOOKUP(Feuil1!$F4121,Feuil2!$E$1:$DG$2,2,0),0))</f>
        <v>206.09</v>
      </c>
      <c r="P4121" s="12">
        <f>IF(ISBLANK(VLOOKUP($H4121*100+P$2,Feuil2!$A$3:$CQ$931,HLOOKUP(Feuil1!$F4121,Feuil2!$E$1:$DG$2,2,0),0)),"",VLOOKUP($H4121*100+P$2,Feuil2!$A$3:$CQ$931,HLOOKUP(Feuil1!$F4121,Feuil2!$E$1:$DG$2,2,0),0))</f>
        <v>161.82</v>
      </c>
      <c r="Q4121" s="12">
        <f>IF(ISBLANK(VLOOKUP($H4121*100+Q$2,Feuil2!$A$3:$CQ$931,HLOOKUP(Feuil1!$F4121,Feuil2!$E$1:$DG$2,2,0),0)),"",VLOOKUP($H4121*100+Q$2,Feuil2!$A$3:$CQ$931,HLOOKUP(Feuil1!$F4121,Feuil2!$E$1:$DG$2,2,0),0))</f>
        <v>27.97</v>
      </c>
      <c r="R4121" s="12">
        <f>IF(ISBLANK(VLOOKUP($H4121*100+R$2,Feuil2!$A$3:$CQ$931,HLOOKUP(Feuil1!$F4121,Feuil2!$E$1:$DG$2,2,0),0)),"",VLOOKUP($H4121*100+R$2,Feuil2!$A$3:$CQ$931,HLOOKUP(Feuil1!$F4121,Feuil2!$E$1:$DG$2,2,0),0))</f>
        <v>32.950000000000003</v>
      </c>
      <c r="S4121" s="12">
        <f>IF(ISBLANK(VLOOKUP($H4121*100+S$2,Feuil2!$A$3:$CQ$931,HLOOKUP(Feuil1!$F4121,Feuil2!$E$1:$DG$2,2,0),0)),"",VLOOKUP($H4121*100+S$2,Feuil2!$A$3:$CQ$931,HLOOKUP(Feuil1!$F4121,Feuil2!$E$1:$DG$2,2,0),0))</f>
        <v>1.78</v>
      </c>
      <c r="T4121" s="12">
        <f>IF(ISBLANK(VLOOKUP($H4121*100+T$2,Feuil2!$A$3:$CQ$931,HLOOKUP(Feuil1!$F4121,Feuil2!$E$1:$DG$2,2,0),0)),"",VLOOKUP($H4121*100+T$2,Feuil2!$A$3:$CQ$931,HLOOKUP(Feuil1!$F4121,Feuil2!$E$1:$DG$2,2,0),0))</f>
        <v>0.85</v>
      </c>
      <c r="U4121" s="12">
        <f t="shared" si="87"/>
        <v>1694.1899999999998</v>
      </c>
    </row>
    <row r="4122" spans="1:21" x14ac:dyDescent="0.35">
      <c r="A4122" s="10" t="s">
        <v>104</v>
      </c>
      <c r="B4122" s="8" t="s">
        <v>91</v>
      </c>
      <c r="C4122" s="39">
        <v>575150</v>
      </c>
      <c r="D4122" s="39">
        <v>454900</v>
      </c>
      <c r="E4122" s="39">
        <v>450</v>
      </c>
      <c r="F4122" s="10">
        <v>7445</v>
      </c>
      <c r="G4122" s="5" t="s">
        <v>175</v>
      </c>
      <c r="H4122" s="11">
        <v>1969</v>
      </c>
      <c r="I4122" s="12">
        <f>IF(ISBLANK(VLOOKUP($H4122*100+I$2,Feuil2!$A$3:$CQ$931,HLOOKUP(Feuil1!$F4122,Feuil2!$E$1:$DG$2,2,0),0)),"",VLOOKUP($H4122*100+I$2,Feuil2!$A$3:$CQ$931,HLOOKUP(Feuil1!$F4122,Feuil2!$E$1:$DG$2,2,0),0))</f>
        <v>34.57</v>
      </c>
      <c r="J4122" s="12">
        <f>IF(ISBLANK(VLOOKUP($H4122*100+J$2,Feuil2!$A$3:$CQ$931,HLOOKUP(Feuil1!$F4122,Feuil2!$E$1:$DG$2,2,0),0)),"",VLOOKUP($H4122*100+J$2,Feuil2!$A$3:$CQ$931,HLOOKUP(Feuil1!$F4122,Feuil2!$E$1:$DG$2,2,0),0))</f>
        <v>61</v>
      </c>
      <c r="K4122" s="12">
        <f>IF(ISBLANK(VLOOKUP($H4122*100+K$2,Feuil2!$A$3:$CQ$931,HLOOKUP(Feuil1!$F4122,Feuil2!$E$1:$DG$2,2,0),0)),"",VLOOKUP($H4122*100+K$2,Feuil2!$A$3:$CQ$931,HLOOKUP(Feuil1!$F4122,Feuil2!$E$1:$DG$2,2,0),0))</f>
        <v>213.74</v>
      </c>
      <c r="L4122" s="12">
        <f>IF(ISBLANK(VLOOKUP($H4122*100+L$2,Feuil2!$A$3:$CQ$931,HLOOKUP(Feuil1!$F4122,Feuil2!$E$1:$DG$2,2,0),0)),"",VLOOKUP($H4122*100+L$2,Feuil2!$A$3:$CQ$931,HLOOKUP(Feuil1!$F4122,Feuil2!$E$1:$DG$2,2,0),0))</f>
        <v>348.17</v>
      </c>
      <c r="M4122" s="12">
        <f>IF(ISBLANK(VLOOKUP($H4122*100+M$2,Feuil2!$A$3:$CQ$931,HLOOKUP(Feuil1!$F4122,Feuil2!$E$1:$DG$2,2,0),0)),"",VLOOKUP($H4122*100+M$2,Feuil2!$A$3:$CQ$931,HLOOKUP(Feuil1!$F4122,Feuil2!$E$1:$DG$2,2,0),0))</f>
        <v>663.85</v>
      </c>
      <c r="N4122" s="12">
        <f>IF(ISBLANK(VLOOKUP($H4122*100+N$2,Feuil2!$A$3:$CQ$931,HLOOKUP(Feuil1!$F4122,Feuil2!$E$1:$DG$2,2,0),0)),"",VLOOKUP($H4122*100+N$2,Feuil2!$A$3:$CQ$931,HLOOKUP(Feuil1!$F4122,Feuil2!$E$1:$DG$2,2,0),0))</f>
        <v>4.33</v>
      </c>
      <c r="O4122" s="12">
        <f>IF(ISBLANK(VLOOKUP($H4122*100+O$2,Feuil2!$A$3:$CQ$931,HLOOKUP(Feuil1!$F4122,Feuil2!$E$1:$DG$2,2,0),0)),"",VLOOKUP($H4122*100+O$2,Feuil2!$A$3:$CQ$931,HLOOKUP(Feuil1!$F4122,Feuil2!$E$1:$DG$2,2,0),0))</f>
        <v>184.77</v>
      </c>
      <c r="P4122" s="12">
        <f>IF(ISBLANK(VLOOKUP($H4122*100+P$2,Feuil2!$A$3:$CQ$931,HLOOKUP(Feuil1!$F4122,Feuil2!$E$1:$DG$2,2,0),0)),"",VLOOKUP($H4122*100+P$2,Feuil2!$A$3:$CQ$931,HLOOKUP(Feuil1!$F4122,Feuil2!$E$1:$DG$2,2,0),0))</f>
        <v>68.760000000000005</v>
      </c>
      <c r="Q4122" s="12">
        <f>IF(ISBLANK(VLOOKUP($H4122*100+Q$2,Feuil2!$A$3:$CQ$931,HLOOKUP(Feuil1!$F4122,Feuil2!$E$1:$DG$2,2,0),0)),"",VLOOKUP($H4122*100+Q$2,Feuil2!$A$3:$CQ$931,HLOOKUP(Feuil1!$F4122,Feuil2!$E$1:$DG$2,2,0),0))</f>
        <v>40.25</v>
      </c>
      <c r="R4122" s="12">
        <f>IF(ISBLANK(VLOOKUP($H4122*100+R$2,Feuil2!$A$3:$CQ$931,HLOOKUP(Feuil1!$F4122,Feuil2!$E$1:$DG$2,2,0),0)),"",VLOOKUP($H4122*100+R$2,Feuil2!$A$3:$CQ$931,HLOOKUP(Feuil1!$F4122,Feuil2!$E$1:$DG$2,2,0),0))</f>
        <v>5.37</v>
      </c>
      <c r="S4122" s="12">
        <f>IF(ISBLANK(VLOOKUP($H4122*100+S$2,Feuil2!$A$3:$CQ$931,HLOOKUP(Feuil1!$F4122,Feuil2!$E$1:$DG$2,2,0),0)),"",VLOOKUP($H4122*100+S$2,Feuil2!$A$3:$CQ$931,HLOOKUP(Feuil1!$F4122,Feuil2!$E$1:$DG$2,2,0),0))</f>
        <v>0.85</v>
      </c>
      <c r="T4122" s="12">
        <f>IF(ISBLANK(VLOOKUP($H4122*100+T$2,Feuil2!$A$3:$CQ$931,HLOOKUP(Feuil1!$F4122,Feuil2!$E$1:$DG$2,2,0),0)),"",VLOOKUP($H4122*100+T$2,Feuil2!$A$3:$CQ$931,HLOOKUP(Feuil1!$F4122,Feuil2!$E$1:$DG$2,2,0),0))</f>
        <v>0.85</v>
      </c>
      <c r="U4122" s="12">
        <f t="shared" si="87"/>
        <v>1626.5099999999995</v>
      </c>
    </row>
    <row r="4123" spans="1:21" x14ac:dyDescent="0.35">
      <c r="A4123" s="10" t="s">
        <v>104</v>
      </c>
      <c r="B4123" s="8" t="s">
        <v>91</v>
      </c>
      <c r="C4123" s="39">
        <v>575150</v>
      </c>
      <c r="D4123" s="39">
        <v>454900</v>
      </c>
      <c r="E4123" s="39">
        <v>450</v>
      </c>
      <c r="F4123" s="10">
        <v>7445</v>
      </c>
      <c r="G4123" s="5" t="s">
        <v>175</v>
      </c>
      <c r="H4123" s="11">
        <v>1970</v>
      </c>
      <c r="I4123" s="12">
        <f>IF(ISBLANK(VLOOKUP($H4123*100+I$2,Feuil2!$A$3:$CQ$931,HLOOKUP(Feuil1!$F4123,Feuil2!$E$1:$DG$2,2,0),0)),"",VLOOKUP($H4123*100+I$2,Feuil2!$A$3:$CQ$931,HLOOKUP(Feuil1!$F4123,Feuil2!$E$1:$DG$2,2,0),0))</f>
        <v>39.44</v>
      </c>
      <c r="J4123" s="12">
        <f>IF(ISBLANK(VLOOKUP($H4123*100+J$2,Feuil2!$A$3:$CQ$931,HLOOKUP(Feuil1!$F4123,Feuil2!$E$1:$DG$2,2,0),0)),"",VLOOKUP($H4123*100+J$2,Feuil2!$A$3:$CQ$931,HLOOKUP(Feuil1!$F4123,Feuil2!$E$1:$DG$2,2,0),0))</f>
        <v>35.85</v>
      </c>
      <c r="K4123" s="12">
        <f>IF(ISBLANK(VLOOKUP($H4123*100+K$2,Feuil2!$A$3:$CQ$931,HLOOKUP(Feuil1!$F4123,Feuil2!$E$1:$DG$2,2,0),0)),"",VLOOKUP($H4123*100+K$2,Feuil2!$A$3:$CQ$931,HLOOKUP(Feuil1!$F4123,Feuil2!$E$1:$DG$2,2,0),0))</f>
        <v>50.1</v>
      </c>
      <c r="L4123" s="12">
        <f>IF(ISBLANK(VLOOKUP($H4123*100+L$2,Feuil2!$A$3:$CQ$931,HLOOKUP(Feuil1!$F4123,Feuil2!$E$1:$DG$2,2,0),0)),"",VLOOKUP($H4123*100+L$2,Feuil2!$A$3:$CQ$931,HLOOKUP(Feuil1!$F4123,Feuil2!$E$1:$DG$2,2,0),0))</f>
        <v>234.25</v>
      </c>
      <c r="M4123" s="12">
        <f>IF(ISBLANK(VLOOKUP($H4123*100+M$2,Feuil2!$A$3:$CQ$931,HLOOKUP(Feuil1!$F4123,Feuil2!$E$1:$DG$2,2,0),0)),"",VLOOKUP($H4123*100+M$2,Feuil2!$A$3:$CQ$931,HLOOKUP(Feuil1!$F4123,Feuil2!$E$1:$DG$2,2,0),0))</f>
        <v>275.85000000000002</v>
      </c>
      <c r="N4123" s="12">
        <f>IF(ISBLANK(VLOOKUP($H4123*100+N$2,Feuil2!$A$3:$CQ$931,HLOOKUP(Feuil1!$F4123,Feuil2!$E$1:$DG$2,2,0),0)),"",VLOOKUP($H4123*100+N$2,Feuil2!$A$3:$CQ$931,HLOOKUP(Feuil1!$F4123,Feuil2!$E$1:$DG$2,2,0),0))</f>
        <v>11.74</v>
      </c>
      <c r="O4123" s="12">
        <f>IF(ISBLANK(VLOOKUP($H4123*100+O$2,Feuil2!$A$3:$CQ$931,HLOOKUP(Feuil1!$F4123,Feuil2!$E$1:$DG$2,2,0),0)),"",VLOOKUP($H4123*100+O$2,Feuil2!$A$3:$CQ$931,HLOOKUP(Feuil1!$F4123,Feuil2!$E$1:$DG$2,2,0),0))</f>
        <v>223.59</v>
      </c>
      <c r="P4123" s="12">
        <f>IF(ISBLANK(VLOOKUP($H4123*100+P$2,Feuil2!$A$3:$CQ$931,HLOOKUP(Feuil1!$F4123,Feuil2!$E$1:$DG$2,2,0),0)),"",VLOOKUP($H4123*100+P$2,Feuil2!$A$3:$CQ$931,HLOOKUP(Feuil1!$F4123,Feuil2!$E$1:$DG$2,2,0),0))</f>
        <v>463.82</v>
      </c>
      <c r="Q4123" s="12">
        <f>IF(ISBLANK(VLOOKUP($H4123*100+Q$2,Feuil2!$A$3:$CQ$931,HLOOKUP(Feuil1!$F4123,Feuil2!$E$1:$DG$2,2,0),0)),"",VLOOKUP($H4123*100+Q$2,Feuil2!$A$3:$CQ$931,HLOOKUP(Feuil1!$F4123,Feuil2!$E$1:$DG$2,2,0),0))</f>
        <v>85.1</v>
      </c>
      <c r="R4123" s="12">
        <f>IF(ISBLANK(VLOOKUP($H4123*100+R$2,Feuil2!$A$3:$CQ$931,HLOOKUP(Feuil1!$F4123,Feuil2!$E$1:$DG$2,2,0),0)),"",VLOOKUP($H4123*100+R$2,Feuil2!$A$3:$CQ$931,HLOOKUP(Feuil1!$F4123,Feuil2!$E$1:$DG$2,2,0),0))</f>
        <v>63.31</v>
      </c>
      <c r="S4123" s="12">
        <f>IF(ISBLANK(VLOOKUP($H4123*100+S$2,Feuil2!$A$3:$CQ$931,HLOOKUP(Feuil1!$F4123,Feuil2!$E$1:$DG$2,2,0),0)),"",VLOOKUP($H4123*100+S$2,Feuil2!$A$3:$CQ$931,HLOOKUP(Feuil1!$F4123,Feuil2!$E$1:$DG$2,2,0),0))</f>
        <v>19.739999999999998</v>
      </c>
      <c r="T4123" s="12">
        <f>IF(ISBLANK(VLOOKUP($H4123*100+T$2,Feuil2!$A$3:$CQ$931,HLOOKUP(Feuil1!$F4123,Feuil2!$E$1:$DG$2,2,0),0)),"",VLOOKUP($H4123*100+T$2,Feuil2!$A$3:$CQ$931,HLOOKUP(Feuil1!$F4123,Feuil2!$E$1:$DG$2,2,0),0))</f>
        <v>0.85</v>
      </c>
      <c r="U4123" s="12">
        <f t="shared" si="87"/>
        <v>1503.6399999999999</v>
      </c>
    </row>
    <row r="4124" spans="1:21" x14ac:dyDescent="0.35">
      <c r="A4124" s="10" t="s">
        <v>104</v>
      </c>
      <c r="B4124" s="8" t="s">
        <v>91</v>
      </c>
      <c r="C4124" s="39">
        <v>575150</v>
      </c>
      <c r="D4124" s="39">
        <v>454900</v>
      </c>
      <c r="E4124" s="39">
        <v>450</v>
      </c>
      <c r="F4124" s="10">
        <v>7445</v>
      </c>
      <c r="G4124" s="5" t="s">
        <v>175</v>
      </c>
      <c r="H4124" s="11">
        <v>1971</v>
      </c>
      <c r="I4124" s="12">
        <f>IF(ISBLANK(VLOOKUP($H4124*100+I$2,Feuil2!$A$3:$CQ$931,HLOOKUP(Feuil1!$F4124,Feuil2!$E$1:$DG$2,2,0),0)),"",VLOOKUP($H4124*100+I$2,Feuil2!$A$3:$CQ$931,HLOOKUP(Feuil1!$F4124,Feuil2!$E$1:$DG$2,2,0),0))</f>
        <v>16.260000000000002</v>
      </c>
      <c r="J4124" s="12">
        <f>IF(ISBLANK(VLOOKUP($H4124*100+J$2,Feuil2!$A$3:$CQ$931,HLOOKUP(Feuil1!$F4124,Feuil2!$E$1:$DG$2,2,0),0)),"",VLOOKUP($H4124*100+J$2,Feuil2!$A$3:$CQ$931,HLOOKUP(Feuil1!$F4124,Feuil2!$E$1:$DG$2,2,0),0))</f>
        <v>1.31</v>
      </c>
      <c r="K4124" s="12">
        <f>IF(ISBLANK(VLOOKUP($H4124*100+K$2,Feuil2!$A$3:$CQ$931,HLOOKUP(Feuil1!$F4124,Feuil2!$E$1:$DG$2,2,0),0)),"",VLOOKUP($H4124*100+K$2,Feuil2!$A$3:$CQ$931,HLOOKUP(Feuil1!$F4124,Feuil2!$E$1:$DG$2,2,0),0))</f>
        <v>148.38</v>
      </c>
      <c r="L4124" s="12">
        <f>IF(ISBLANK(VLOOKUP($H4124*100+L$2,Feuil2!$A$3:$CQ$931,HLOOKUP(Feuil1!$F4124,Feuil2!$E$1:$DG$2,2,0),0)),"",VLOOKUP($H4124*100+L$2,Feuil2!$A$3:$CQ$931,HLOOKUP(Feuil1!$F4124,Feuil2!$E$1:$DG$2,2,0),0))</f>
        <v>98.08</v>
      </c>
      <c r="M4124" s="12">
        <f>IF(ISBLANK(VLOOKUP($H4124*100+M$2,Feuil2!$A$3:$CQ$931,HLOOKUP(Feuil1!$F4124,Feuil2!$E$1:$DG$2,2,0),0)),"",VLOOKUP($H4124*100+M$2,Feuil2!$A$3:$CQ$931,HLOOKUP(Feuil1!$F4124,Feuil2!$E$1:$DG$2,2,0),0))</f>
        <v>144.32</v>
      </c>
      <c r="N4124" s="12">
        <f>IF(ISBLANK(VLOOKUP($H4124*100+N$2,Feuil2!$A$3:$CQ$931,HLOOKUP(Feuil1!$F4124,Feuil2!$E$1:$DG$2,2,0),0)),"",VLOOKUP($H4124*100+N$2,Feuil2!$A$3:$CQ$931,HLOOKUP(Feuil1!$F4124,Feuil2!$E$1:$DG$2,2,0),0))</f>
        <v>131.11000000000001</v>
      </c>
      <c r="O4124" s="12">
        <f>IF(ISBLANK(VLOOKUP($H4124*100+O$2,Feuil2!$A$3:$CQ$931,HLOOKUP(Feuil1!$F4124,Feuil2!$E$1:$DG$2,2,0),0)),"",VLOOKUP($H4124*100+O$2,Feuil2!$A$3:$CQ$931,HLOOKUP(Feuil1!$F4124,Feuil2!$E$1:$DG$2,2,0),0))</f>
        <v>119.4</v>
      </c>
      <c r="P4124" s="12">
        <f>IF(ISBLANK(VLOOKUP($H4124*100+P$2,Feuil2!$A$3:$CQ$931,HLOOKUP(Feuil1!$F4124,Feuil2!$E$1:$DG$2,2,0),0)),"",VLOOKUP($H4124*100+P$2,Feuil2!$A$3:$CQ$931,HLOOKUP(Feuil1!$F4124,Feuil2!$E$1:$DG$2,2,0),0))</f>
        <v>40.25</v>
      </c>
      <c r="Q4124" s="12">
        <f>IF(ISBLANK(VLOOKUP($H4124*100+Q$2,Feuil2!$A$3:$CQ$931,HLOOKUP(Feuil1!$F4124,Feuil2!$E$1:$DG$2,2,0),0)),"",VLOOKUP($H4124*100+Q$2,Feuil2!$A$3:$CQ$931,HLOOKUP(Feuil1!$F4124,Feuil2!$E$1:$DG$2,2,0),0))</f>
        <v>140.72999999999999</v>
      </c>
      <c r="R4124" s="12">
        <f>IF(ISBLANK(VLOOKUP($H4124*100+R$2,Feuil2!$A$3:$CQ$931,HLOOKUP(Feuil1!$F4124,Feuil2!$E$1:$DG$2,2,0),0)),"",VLOOKUP($H4124*100+R$2,Feuil2!$A$3:$CQ$931,HLOOKUP(Feuil1!$F4124,Feuil2!$E$1:$DG$2,2,0),0))</f>
        <v>14.06</v>
      </c>
      <c r="S4124" s="12">
        <f>IF(ISBLANK(VLOOKUP($H4124*100+S$2,Feuil2!$A$3:$CQ$931,HLOOKUP(Feuil1!$F4124,Feuil2!$E$1:$DG$2,2,0),0)),"",VLOOKUP($H4124*100+S$2,Feuil2!$A$3:$CQ$931,HLOOKUP(Feuil1!$F4124,Feuil2!$E$1:$DG$2,2,0),0))</f>
        <v>0.85</v>
      </c>
      <c r="T4124" s="12">
        <f>IF(ISBLANK(VLOOKUP($H4124*100+T$2,Feuil2!$A$3:$CQ$931,HLOOKUP(Feuil1!$F4124,Feuil2!$E$1:$DG$2,2,0),0)),"",VLOOKUP($H4124*100+T$2,Feuil2!$A$3:$CQ$931,HLOOKUP(Feuil1!$F4124,Feuil2!$E$1:$DG$2,2,0),0))</f>
        <v>0.85</v>
      </c>
      <c r="U4124" s="12">
        <f t="shared" si="87"/>
        <v>855.6</v>
      </c>
    </row>
    <row r="4125" spans="1:21" x14ac:dyDescent="0.35">
      <c r="A4125" s="10" t="s">
        <v>104</v>
      </c>
      <c r="B4125" s="8" t="s">
        <v>91</v>
      </c>
      <c r="C4125" s="39">
        <v>575150</v>
      </c>
      <c r="D4125" s="39">
        <v>454900</v>
      </c>
      <c r="E4125" s="39">
        <v>450</v>
      </c>
      <c r="F4125" s="10">
        <v>7445</v>
      </c>
      <c r="G4125" s="5" t="s">
        <v>175</v>
      </c>
      <c r="H4125" s="11">
        <v>1972</v>
      </c>
      <c r="I4125" s="12">
        <f>IF(ISBLANK(VLOOKUP($H4125*100+I$2,Feuil2!$A$3:$CQ$931,HLOOKUP(Feuil1!$F4125,Feuil2!$E$1:$DG$2,2,0),0)),"",VLOOKUP($H4125*100+I$2,Feuil2!$A$3:$CQ$931,HLOOKUP(Feuil1!$F4125,Feuil2!$E$1:$DG$2,2,0),0))</f>
        <v>21.94</v>
      </c>
      <c r="J4125" s="12">
        <f>IF(ISBLANK(VLOOKUP($H4125*100+J$2,Feuil2!$A$3:$CQ$931,HLOOKUP(Feuil1!$F4125,Feuil2!$E$1:$DG$2,2,0),0)),"",VLOOKUP($H4125*100+J$2,Feuil2!$A$3:$CQ$931,HLOOKUP(Feuil1!$F4125,Feuil2!$E$1:$DG$2,2,0),0))</f>
        <v>223.47</v>
      </c>
      <c r="K4125" s="12">
        <f>IF(ISBLANK(VLOOKUP($H4125*100+K$2,Feuil2!$A$3:$CQ$931,HLOOKUP(Feuil1!$F4125,Feuil2!$E$1:$DG$2,2,0),0)),"",VLOOKUP($H4125*100+K$2,Feuil2!$A$3:$CQ$931,HLOOKUP(Feuil1!$F4125,Feuil2!$E$1:$DG$2,2,0),0))</f>
        <v>59.84</v>
      </c>
      <c r="L4125" s="12">
        <f>IF(ISBLANK(VLOOKUP($H4125*100+L$2,Feuil2!$A$3:$CQ$931,HLOOKUP(Feuil1!$F4125,Feuil2!$E$1:$DG$2,2,0),0)),"",VLOOKUP($H4125*100+L$2,Feuil2!$A$3:$CQ$931,HLOOKUP(Feuil1!$F4125,Feuil2!$E$1:$DG$2,2,0),0))</f>
        <v>54.86</v>
      </c>
      <c r="M4125" s="12">
        <f>IF(ISBLANK(VLOOKUP($H4125*100+M$2,Feuil2!$A$3:$CQ$931,HLOOKUP(Feuil1!$F4125,Feuil2!$E$1:$DG$2,2,0),0)),"",VLOOKUP($H4125*100+M$2,Feuil2!$A$3:$CQ$931,HLOOKUP(Feuil1!$F4125,Feuil2!$E$1:$DG$2,2,0),0))</f>
        <v>110.02</v>
      </c>
      <c r="N4125" s="12">
        <f>IF(ISBLANK(VLOOKUP($H4125*100+N$2,Feuil2!$A$3:$CQ$931,HLOOKUP(Feuil1!$F4125,Feuil2!$E$1:$DG$2,2,0),0)),"",VLOOKUP($H4125*100+N$2,Feuil2!$A$3:$CQ$931,HLOOKUP(Feuil1!$F4125,Feuil2!$E$1:$DG$2,2,0),0))</f>
        <v>71.77</v>
      </c>
      <c r="O4125" s="12">
        <f>IF(ISBLANK(VLOOKUP($H4125*100+O$2,Feuil2!$A$3:$CQ$931,HLOOKUP(Feuil1!$F4125,Feuil2!$E$1:$DG$2,2,0),0)),"",VLOOKUP($H4125*100+O$2,Feuil2!$A$3:$CQ$931,HLOOKUP(Feuil1!$F4125,Feuil2!$E$1:$DG$2,2,0),0))</f>
        <v>76.290000000000006</v>
      </c>
      <c r="P4125" s="12">
        <f>IF(ISBLANK(VLOOKUP($H4125*100+P$2,Feuil2!$A$3:$CQ$931,HLOOKUP(Feuil1!$F4125,Feuil2!$E$1:$DG$2,2,0),0)),"",VLOOKUP($H4125*100+P$2,Feuil2!$A$3:$CQ$931,HLOOKUP(Feuil1!$F4125,Feuil2!$E$1:$DG$2,2,0),0))</f>
        <v>34.46</v>
      </c>
      <c r="Q4125" s="12">
        <f>IF(ISBLANK(VLOOKUP($H4125*100+Q$2,Feuil2!$A$3:$CQ$931,HLOOKUP(Feuil1!$F4125,Feuil2!$E$1:$DG$2,2,0),0)),"",VLOOKUP($H4125*100+Q$2,Feuil2!$A$3:$CQ$931,HLOOKUP(Feuil1!$F4125,Feuil2!$E$1:$DG$2,2,0),0))</f>
        <v>29.71</v>
      </c>
      <c r="R4125" s="12">
        <f>IF(ISBLANK(VLOOKUP($H4125*100+R$2,Feuil2!$A$3:$CQ$931,HLOOKUP(Feuil1!$F4125,Feuil2!$E$1:$DG$2,2,0),0)),"",VLOOKUP($H4125*100+R$2,Feuil2!$A$3:$CQ$931,HLOOKUP(Feuil1!$F4125,Feuil2!$E$1:$DG$2,2,0),0))</f>
        <v>19.28</v>
      </c>
      <c r="S4125" s="12">
        <f>IF(ISBLANK(VLOOKUP($H4125*100+S$2,Feuil2!$A$3:$CQ$931,HLOOKUP(Feuil1!$F4125,Feuil2!$E$1:$DG$2,2,0),0)),"",VLOOKUP($H4125*100+S$2,Feuil2!$A$3:$CQ$931,HLOOKUP(Feuil1!$F4125,Feuil2!$E$1:$DG$2,2,0),0))</f>
        <v>0.85</v>
      </c>
      <c r="T4125" s="12">
        <f>IF(ISBLANK(VLOOKUP($H4125*100+T$2,Feuil2!$A$3:$CQ$931,HLOOKUP(Feuil1!$F4125,Feuil2!$E$1:$DG$2,2,0),0)),"",VLOOKUP($H4125*100+T$2,Feuil2!$A$3:$CQ$931,HLOOKUP(Feuil1!$F4125,Feuil2!$E$1:$DG$2,2,0),0))</f>
        <v>3.28</v>
      </c>
      <c r="U4125" s="12">
        <f t="shared" si="87"/>
        <v>705.77</v>
      </c>
    </row>
    <row r="4126" spans="1:21" x14ac:dyDescent="0.35">
      <c r="A4126" s="10" t="s">
        <v>104</v>
      </c>
      <c r="B4126" s="8" t="s">
        <v>91</v>
      </c>
      <c r="C4126" s="39">
        <v>575150</v>
      </c>
      <c r="D4126" s="39">
        <v>454900</v>
      </c>
      <c r="E4126" s="39">
        <v>450</v>
      </c>
      <c r="F4126" s="10">
        <v>7445</v>
      </c>
      <c r="G4126" s="5" t="s">
        <v>175</v>
      </c>
      <c r="H4126" s="11">
        <v>1973</v>
      </c>
      <c r="I4126" s="12">
        <f>IF(ISBLANK(VLOOKUP($H4126*100+I$2,Feuil2!$A$3:$CQ$931,HLOOKUP(Feuil1!$F4126,Feuil2!$E$1:$DG$2,2,0),0)),"",VLOOKUP($H4126*100+I$2,Feuil2!$A$3:$CQ$931,HLOOKUP(Feuil1!$F4126,Feuil2!$E$1:$DG$2,2,0),0))</f>
        <v>0.85</v>
      </c>
      <c r="J4126" s="12">
        <f>IF(ISBLANK(VLOOKUP($H4126*100+J$2,Feuil2!$A$3:$CQ$931,HLOOKUP(Feuil1!$F4126,Feuil2!$E$1:$DG$2,2,0),0)),"",VLOOKUP($H4126*100+J$2,Feuil2!$A$3:$CQ$931,HLOOKUP(Feuil1!$F4126,Feuil2!$E$1:$DG$2,2,0),0))</f>
        <v>17.77</v>
      </c>
      <c r="K4126" s="12">
        <f>IF(ISBLANK(VLOOKUP($H4126*100+K$2,Feuil2!$A$3:$CQ$931,HLOOKUP(Feuil1!$F4126,Feuil2!$E$1:$DG$2,2,0),0)),"",VLOOKUP($H4126*100+K$2,Feuil2!$A$3:$CQ$931,HLOOKUP(Feuil1!$F4126,Feuil2!$E$1:$DG$2,2,0),0))</f>
        <v>26.93</v>
      </c>
      <c r="L4126" s="12">
        <f>IF(ISBLANK(VLOOKUP($H4126*100+L$2,Feuil2!$A$3:$CQ$931,HLOOKUP(Feuil1!$F4126,Feuil2!$E$1:$DG$2,2,0),0)),"",VLOOKUP($H4126*100+L$2,Feuil2!$A$3:$CQ$931,HLOOKUP(Feuil1!$F4126,Feuil2!$E$1:$DG$2,2,0),0))</f>
        <v>355.01</v>
      </c>
      <c r="M4126" s="12">
        <f>IF(ISBLANK(VLOOKUP($H4126*100+M$2,Feuil2!$A$3:$CQ$931,HLOOKUP(Feuil1!$F4126,Feuil2!$E$1:$DG$2,2,0),0)),"",VLOOKUP($H4126*100+M$2,Feuil2!$A$3:$CQ$931,HLOOKUP(Feuil1!$F4126,Feuil2!$E$1:$DG$2,2,0),0))</f>
        <v>34.46</v>
      </c>
      <c r="N4126" s="12">
        <f>IF(ISBLANK(VLOOKUP($H4126*100+N$2,Feuil2!$A$3:$CQ$931,HLOOKUP(Feuil1!$F4126,Feuil2!$E$1:$DG$2,2,0),0)),"",VLOOKUP($H4126*100+N$2,Feuil2!$A$3:$CQ$931,HLOOKUP(Feuil1!$F4126,Feuil2!$E$1:$DG$2,2,0),0))</f>
        <v>118.13</v>
      </c>
      <c r="O4126" s="12">
        <f>IF(ISBLANK(VLOOKUP($H4126*100+O$2,Feuil2!$A$3:$CQ$931,HLOOKUP(Feuil1!$F4126,Feuil2!$E$1:$DG$2,2,0),0)),"",VLOOKUP($H4126*100+O$2,Feuil2!$A$3:$CQ$931,HLOOKUP(Feuil1!$F4126,Feuil2!$E$1:$DG$2,2,0),0))</f>
        <v>128.79</v>
      </c>
      <c r="P4126" s="12">
        <f>IF(ISBLANK(VLOOKUP($H4126*100+P$2,Feuil2!$A$3:$CQ$931,HLOOKUP(Feuil1!$F4126,Feuil2!$E$1:$DG$2,2,0),0)),"",VLOOKUP($H4126*100+P$2,Feuil2!$A$3:$CQ$931,HLOOKUP(Feuil1!$F4126,Feuil2!$E$1:$DG$2,2,0),0))</f>
        <v>321.75</v>
      </c>
      <c r="Q4126" s="12">
        <f>IF(ISBLANK(VLOOKUP($H4126*100+Q$2,Feuil2!$A$3:$CQ$931,HLOOKUP(Feuil1!$F4126,Feuil2!$E$1:$DG$2,2,0),0)),"",VLOOKUP($H4126*100+Q$2,Feuil2!$A$3:$CQ$931,HLOOKUP(Feuil1!$F4126,Feuil2!$E$1:$DG$2,2,0),0))</f>
        <v>2.36</v>
      </c>
      <c r="R4126" s="12">
        <f>IF(ISBLANK(VLOOKUP($H4126*100+R$2,Feuil2!$A$3:$CQ$931,HLOOKUP(Feuil1!$F4126,Feuil2!$E$1:$DG$2,2,0),0)),"",VLOOKUP($H4126*100+R$2,Feuil2!$A$3:$CQ$931,HLOOKUP(Feuil1!$F4126,Feuil2!$E$1:$DG$2,2,0),0))</f>
        <v>43.73</v>
      </c>
      <c r="S4126" s="12">
        <f>IF(ISBLANK(VLOOKUP($H4126*100+S$2,Feuil2!$A$3:$CQ$931,HLOOKUP(Feuil1!$F4126,Feuil2!$E$1:$DG$2,2,0),0)),"",VLOOKUP($H4126*100+S$2,Feuil2!$A$3:$CQ$931,HLOOKUP(Feuil1!$F4126,Feuil2!$E$1:$DG$2,2,0),0))</f>
        <v>1.43</v>
      </c>
      <c r="T4126" s="12">
        <f>IF(ISBLANK(VLOOKUP($H4126*100+T$2,Feuil2!$A$3:$CQ$931,HLOOKUP(Feuil1!$F4126,Feuil2!$E$1:$DG$2,2,0),0)),"",VLOOKUP($H4126*100+T$2,Feuil2!$A$3:$CQ$931,HLOOKUP(Feuil1!$F4126,Feuil2!$E$1:$DG$2,2,0),0))</f>
        <v>0.85</v>
      </c>
      <c r="U4126" s="12">
        <f t="shared" si="87"/>
        <v>1052.06</v>
      </c>
    </row>
    <row r="4127" spans="1:21" x14ac:dyDescent="0.35">
      <c r="A4127" s="10" t="s">
        <v>104</v>
      </c>
      <c r="B4127" s="8" t="s">
        <v>91</v>
      </c>
      <c r="C4127" s="39">
        <v>575150</v>
      </c>
      <c r="D4127" s="39">
        <v>454900</v>
      </c>
      <c r="E4127" s="39">
        <v>450</v>
      </c>
      <c r="F4127" s="10">
        <v>7445</v>
      </c>
      <c r="G4127" s="5" t="s">
        <v>175</v>
      </c>
      <c r="H4127" s="11">
        <v>1974</v>
      </c>
      <c r="I4127" s="12">
        <f>IF(ISBLANK(VLOOKUP($H4127*100+I$2,Feuil2!$A$3:$CQ$931,HLOOKUP(Feuil1!$F4127,Feuil2!$E$1:$DG$2,2,0),0)),"",VLOOKUP($H4127*100+I$2,Feuil2!$A$3:$CQ$931,HLOOKUP(Feuil1!$F4127,Feuil2!$E$1:$DG$2,2,0),0))</f>
        <v>0.85</v>
      </c>
      <c r="J4127" s="12">
        <f>IF(ISBLANK(VLOOKUP($H4127*100+J$2,Feuil2!$A$3:$CQ$931,HLOOKUP(Feuil1!$F4127,Feuil2!$E$1:$DG$2,2,0),0)),"",VLOOKUP($H4127*100+J$2,Feuil2!$A$3:$CQ$931,HLOOKUP(Feuil1!$F4127,Feuil2!$E$1:$DG$2,2,0),0))</f>
        <v>29.48</v>
      </c>
      <c r="K4127" s="12">
        <f>IF(ISBLANK(VLOOKUP($H4127*100+K$2,Feuil2!$A$3:$CQ$931,HLOOKUP(Feuil1!$F4127,Feuil2!$E$1:$DG$2,2,0),0)),"",VLOOKUP($H4127*100+K$2,Feuil2!$A$3:$CQ$931,HLOOKUP(Feuil1!$F4127,Feuil2!$E$1:$DG$2,2,0),0))</f>
        <v>22.29</v>
      </c>
      <c r="L4127" s="12">
        <f>IF(ISBLANK(VLOOKUP($H4127*100+L$2,Feuil2!$A$3:$CQ$931,HLOOKUP(Feuil1!$F4127,Feuil2!$E$1:$DG$2,2,0),0)),"",VLOOKUP($H4127*100+L$2,Feuil2!$A$3:$CQ$931,HLOOKUP(Feuil1!$F4127,Feuil2!$E$1:$DG$2,2,0),0))</f>
        <v>0.85</v>
      </c>
      <c r="M4127" s="12">
        <f>IF(ISBLANK(VLOOKUP($H4127*100+M$2,Feuil2!$A$3:$CQ$931,HLOOKUP(Feuil1!$F4127,Feuil2!$E$1:$DG$2,2,0),0)),"",VLOOKUP($H4127*100+M$2,Feuil2!$A$3:$CQ$931,HLOOKUP(Feuil1!$F4127,Feuil2!$E$1:$DG$2,2,0),0))</f>
        <v>72.59</v>
      </c>
      <c r="N4127" s="12">
        <f>IF(ISBLANK(VLOOKUP($H4127*100+N$2,Feuil2!$A$3:$CQ$931,HLOOKUP(Feuil1!$F4127,Feuil2!$E$1:$DG$2,2,0),0)),"",VLOOKUP($H4127*100+N$2,Feuil2!$A$3:$CQ$931,HLOOKUP(Feuil1!$F4127,Feuil2!$E$1:$DG$2,2,0),0))</f>
        <v>89.39</v>
      </c>
      <c r="O4127" s="12">
        <f>IF(ISBLANK(VLOOKUP($H4127*100+O$2,Feuil2!$A$3:$CQ$931,HLOOKUP(Feuil1!$F4127,Feuil2!$E$1:$DG$2,2,0),0)),"",VLOOKUP($H4127*100+O$2,Feuil2!$A$3:$CQ$931,HLOOKUP(Feuil1!$F4127,Feuil2!$E$1:$DG$2,2,0),0))</f>
        <v>248.16</v>
      </c>
      <c r="P4127" s="12">
        <f>IF(ISBLANK(VLOOKUP($H4127*100+P$2,Feuil2!$A$3:$CQ$931,HLOOKUP(Feuil1!$F4127,Feuil2!$E$1:$DG$2,2,0),0)),"",VLOOKUP($H4127*100+P$2,Feuil2!$A$3:$CQ$931,HLOOKUP(Feuil1!$F4127,Feuil2!$E$1:$DG$2,2,0),0))</f>
        <v>91.01</v>
      </c>
      <c r="Q4127" s="12">
        <f>IF(ISBLANK(VLOOKUP($H4127*100+Q$2,Feuil2!$A$3:$CQ$931,HLOOKUP(Feuil1!$F4127,Feuil2!$E$1:$DG$2,2,0),0)),"",VLOOKUP($H4127*100+Q$2,Feuil2!$A$3:$CQ$931,HLOOKUP(Feuil1!$F4127,Feuil2!$E$1:$DG$2,2,0),0))</f>
        <v>48.48</v>
      </c>
      <c r="R4127" s="12">
        <f>IF(ISBLANK(VLOOKUP($H4127*100+R$2,Feuil2!$A$3:$CQ$931,HLOOKUP(Feuil1!$F4127,Feuil2!$E$1:$DG$2,2,0),0)),"",VLOOKUP($H4127*100+R$2,Feuil2!$A$3:$CQ$931,HLOOKUP(Feuil1!$F4127,Feuil2!$E$1:$DG$2,2,0),0))</f>
        <v>33.18</v>
      </c>
      <c r="S4127" s="12">
        <f>IF(ISBLANK(VLOOKUP($H4127*100+S$2,Feuil2!$A$3:$CQ$931,HLOOKUP(Feuil1!$F4127,Feuil2!$E$1:$DG$2,2,0),0)),"",VLOOKUP($H4127*100+S$2,Feuil2!$A$3:$CQ$931,HLOOKUP(Feuil1!$F4127,Feuil2!$E$1:$DG$2,2,0),0))</f>
        <v>0.85</v>
      </c>
      <c r="T4127" s="12">
        <f>IF(ISBLANK(VLOOKUP($H4127*100+T$2,Feuil2!$A$3:$CQ$931,HLOOKUP(Feuil1!$F4127,Feuil2!$E$1:$DG$2,2,0),0)),"",VLOOKUP($H4127*100+T$2,Feuil2!$A$3:$CQ$931,HLOOKUP(Feuil1!$F4127,Feuil2!$E$1:$DG$2,2,0),0))</f>
        <v>0.85</v>
      </c>
      <c r="U4127" s="12">
        <f t="shared" si="87"/>
        <v>637.98</v>
      </c>
    </row>
    <row r="4128" spans="1:21" x14ac:dyDescent="0.35">
      <c r="A4128" s="10" t="s">
        <v>104</v>
      </c>
      <c r="B4128" s="8" t="s">
        <v>91</v>
      </c>
      <c r="C4128" s="39">
        <v>575150</v>
      </c>
      <c r="D4128" s="39">
        <v>454900</v>
      </c>
      <c r="E4128" s="39">
        <v>450</v>
      </c>
      <c r="F4128" s="10">
        <v>7445</v>
      </c>
      <c r="G4128" s="5" t="s">
        <v>175</v>
      </c>
      <c r="H4128" s="11">
        <v>1975</v>
      </c>
      <c r="I4128" s="12">
        <f>IF(ISBLANK(VLOOKUP($H4128*100+I$2,Feuil2!$A$3:$CQ$931,HLOOKUP(Feuil1!$F4128,Feuil2!$E$1:$DG$2,2,0),0)),"",VLOOKUP($H4128*100+I$2,Feuil2!$A$3:$CQ$931,HLOOKUP(Feuil1!$F4128,Feuil2!$E$1:$DG$2,2,0),0))</f>
        <v>0.85</v>
      </c>
      <c r="J4128" s="12">
        <f>IF(ISBLANK(VLOOKUP($H4128*100+J$2,Feuil2!$A$3:$CQ$931,HLOOKUP(Feuil1!$F4128,Feuil2!$E$1:$DG$2,2,0),0)),"",VLOOKUP($H4128*100+J$2,Feuil2!$A$3:$CQ$931,HLOOKUP(Feuil1!$F4128,Feuil2!$E$1:$DG$2,2,0),0))</f>
        <v>0.85</v>
      </c>
      <c r="K4128" s="12">
        <f>IF(ISBLANK(VLOOKUP($H4128*100+K$2,Feuil2!$A$3:$CQ$931,HLOOKUP(Feuil1!$F4128,Feuil2!$E$1:$DG$2,2,0),0)),"",VLOOKUP($H4128*100+K$2,Feuil2!$A$3:$CQ$931,HLOOKUP(Feuil1!$F4128,Feuil2!$E$1:$DG$2,2,0),0))</f>
        <v>21.36</v>
      </c>
      <c r="L4128" s="12">
        <f>IF(ISBLANK(VLOOKUP($H4128*100+L$2,Feuil2!$A$3:$CQ$931,HLOOKUP(Feuil1!$F4128,Feuil2!$E$1:$DG$2,2,0),0)),"",VLOOKUP($H4128*100+L$2,Feuil2!$A$3:$CQ$931,HLOOKUP(Feuil1!$F4128,Feuil2!$E$1:$DG$2,2,0),0))</f>
        <v>224.05</v>
      </c>
      <c r="M4128" s="12">
        <f>IF(ISBLANK(VLOOKUP($H4128*100+M$2,Feuil2!$A$3:$CQ$931,HLOOKUP(Feuil1!$F4128,Feuil2!$E$1:$DG$2,2,0),0)),"",VLOOKUP($H4128*100+M$2,Feuil2!$A$3:$CQ$931,HLOOKUP(Feuil1!$F4128,Feuil2!$E$1:$DG$2,2,0),0))</f>
        <v>76.41</v>
      </c>
      <c r="N4128" s="12">
        <f>IF(ISBLANK(VLOOKUP($H4128*100+N$2,Feuil2!$A$3:$CQ$931,HLOOKUP(Feuil1!$F4128,Feuil2!$E$1:$DG$2,2,0),0)),"",VLOOKUP($H4128*100+N$2,Feuil2!$A$3:$CQ$931,HLOOKUP(Feuil1!$F4128,Feuil2!$E$1:$DG$2,2,0),0))</f>
        <v>89.97</v>
      </c>
      <c r="O4128" s="12">
        <f>IF(ISBLANK(VLOOKUP($H4128*100+O$2,Feuil2!$A$3:$CQ$931,HLOOKUP(Feuil1!$F4128,Feuil2!$E$1:$DG$2,2,0),0)),"",VLOOKUP($H4128*100+O$2,Feuil2!$A$3:$CQ$931,HLOOKUP(Feuil1!$F4128,Feuil2!$E$1:$DG$2,2,0),0))</f>
        <v>100.17</v>
      </c>
      <c r="P4128" s="12">
        <f>IF(ISBLANK(VLOOKUP($H4128*100+P$2,Feuil2!$A$3:$CQ$931,HLOOKUP(Feuil1!$F4128,Feuil2!$E$1:$DG$2,2,0),0)),"",VLOOKUP($H4128*100+P$2,Feuil2!$A$3:$CQ$931,HLOOKUP(Feuil1!$F4128,Feuil2!$E$1:$DG$2,2,0),0))</f>
        <v>170.74</v>
      </c>
      <c r="Q4128" s="12">
        <f>IF(ISBLANK(VLOOKUP($H4128*100+Q$2,Feuil2!$A$3:$CQ$931,HLOOKUP(Feuil1!$F4128,Feuil2!$E$1:$DG$2,2,0),0)),"",VLOOKUP($H4128*100+Q$2,Feuil2!$A$3:$CQ$931,HLOOKUP(Feuil1!$F4128,Feuil2!$E$1:$DG$2,2,0),0))</f>
        <v>85.91</v>
      </c>
      <c r="R4128" s="12">
        <f>IF(ISBLANK(VLOOKUP($H4128*100+R$2,Feuil2!$A$3:$CQ$931,HLOOKUP(Feuil1!$F4128,Feuil2!$E$1:$DG$2,2,0),0)),"",VLOOKUP($H4128*100+R$2,Feuil2!$A$3:$CQ$931,HLOOKUP(Feuil1!$F4128,Feuil2!$E$1:$DG$2,2,0),0))</f>
        <v>23.22</v>
      </c>
      <c r="S4128" s="12">
        <f>IF(ISBLANK(VLOOKUP($H4128*100+S$2,Feuil2!$A$3:$CQ$931,HLOOKUP(Feuil1!$F4128,Feuil2!$E$1:$DG$2,2,0),0)),"",VLOOKUP($H4128*100+S$2,Feuil2!$A$3:$CQ$931,HLOOKUP(Feuil1!$F4128,Feuil2!$E$1:$DG$2,2,0),0))</f>
        <v>18.579999999999998</v>
      </c>
      <c r="T4128" s="12">
        <f>IF(ISBLANK(VLOOKUP($H4128*100+T$2,Feuil2!$A$3:$CQ$931,HLOOKUP(Feuil1!$F4128,Feuil2!$E$1:$DG$2,2,0),0)),"",VLOOKUP($H4128*100+T$2,Feuil2!$A$3:$CQ$931,HLOOKUP(Feuil1!$F4128,Feuil2!$E$1:$DG$2,2,0),0))</f>
        <v>4.33</v>
      </c>
      <c r="U4128" s="12">
        <f t="shared" si="87"/>
        <v>816.44</v>
      </c>
    </row>
    <row r="4129" spans="1:21" x14ac:dyDescent="0.35">
      <c r="A4129" s="10" t="s">
        <v>104</v>
      </c>
      <c r="B4129" s="8" t="s">
        <v>91</v>
      </c>
      <c r="C4129" s="39">
        <v>575150</v>
      </c>
      <c r="D4129" s="39">
        <v>454900</v>
      </c>
      <c r="E4129" s="39">
        <v>450</v>
      </c>
      <c r="F4129" s="10">
        <v>7445</v>
      </c>
      <c r="G4129" s="5" t="s">
        <v>175</v>
      </c>
      <c r="H4129" s="11">
        <v>1976</v>
      </c>
      <c r="I4129" s="12">
        <f>IF(ISBLANK(VLOOKUP($H4129*100+I$2,Feuil2!$A$3:$CQ$931,HLOOKUP(Feuil1!$F4129,Feuil2!$E$1:$DG$2,2,0),0)),"",VLOOKUP($H4129*100+I$2,Feuil2!$A$3:$CQ$931,HLOOKUP(Feuil1!$F4129,Feuil2!$E$1:$DG$2,2,0),0))</f>
        <v>10.01</v>
      </c>
      <c r="J4129" s="12">
        <f>IF(ISBLANK(VLOOKUP($H4129*100+J$2,Feuil2!$A$3:$CQ$931,HLOOKUP(Feuil1!$F4129,Feuil2!$E$1:$DG$2,2,0),0)),"",VLOOKUP($H4129*100+J$2,Feuil2!$A$3:$CQ$931,HLOOKUP(Feuil1!$F4129,Feuil2!$E$1:$DG$2,2,0),0))</f>
        <v>178.39</v>
      </c>
      <c r="K4129" s="12">
        <f>IF(ISBLANK(VLOOKUP($H4129*100+K$2,Feuil2!$A$3:$CQ$931,HLOOKUP(Feuil1!$F4129,Feuil2!$E$1:$DG$2,2,0),0)),"",VLOOKUP($H4129*100+K$2,Feuil2!$A$3:$CQ$931,HLOOKUP(Feuil1!$F4129,Feuil2!$E$1:$DG$2,2,0),0))</f>
        <v>6.53</v>
      </c>
      <c r="L4129" s="12">
        <f>IF(ISBLANK(VLOOKUP($H4129*100+L$2,Feuil2!$A$3:$CQ$931,HLOOKUP(Feuil1!$F4129,Feuil2!$E$1:$DG$2,2,0),0)),"",VLOOKUP($H4129*100+L$2,Feuil2!$A$3:$CQ$931,HLOOKUP(Feuil1!$F4129,Feuil2!$E$1:$DG$2,2,0),0))</f>
        <v>302.97000000000003</v>
      </c>
      <c r="M4129" s="12">
        <f>IF(ISBLANK(VLOOKUP($H4129*100+M$2,Feuil2!$A$3:$CQ$931,HLOOKUP(Feuil1!$F4129,Feuil2!$E$1:$DG$2,2,0),0)),"",VLOOKUP($H4129*100+M$2,Feuil2!$A$3:$CQ$931,HLOOKUP(Feuil1!$F4129,Feuil2!$E$1:$DG$2,2,0),0))</f>
        <v>334.15</v>
      </c>
      <c r="N4129" s="12">
        <f>IF(ISBLANK(VLOOKUP($H4129*100+N$2,Feuil2!$A$3:$CQ$931,HLOOKUP(Feuil1!$F4129,Feuil2!$E$1:$DG$2,2,0),0)),"",VLOOKUP($H4129*100+N$2,Feuil2!$A$3:$CQ$931,HLOOKUP(Feuil1!$F4129,Feuil2!$E$1:$DG$2,2,0),0))</f>
        <v>130.99</v>
      </c>
      <c r="O4129" s="12">
        <f>IF(ISBLANK(VLOOKUP($H4129*100+O$2,Feuil2!$A$3:$CQ$931,HLOOKUP(Feuil1!$F4129,Feuil2!$E$1:$DG$2,2,0),0)),"",VLOOKUP($H4129*100+O$2,Feuil2!$A$3:$CQ$931,HLOOKUP(Feuil1!$F4129,Feuil2!$E$1:$DG$2,2,0),0))</f>
        <v>17.420000000000002</v>
      </c>
      <c r="P4129" s="12">
        <f>IF(ISBLANK(VLOOKUP($H4129*100+P$2,Feuil2!$A$3:$CQ$931,HLOOKUP(Feuil1!$F4129,Feuil2!$E$1:$DG$2,2,0),0)),"",VLOOKUP($H4129*100+P$2,Feuil2!$A$3:$CQ$931,HLOOKUP(Feuil1!$F4129,Feuil2!$E$1:$DG$2,2,0),0))</f>
        <v>1.43</v>
      </c>
      <c r="Q4129" s="12">
        <f>IF(ISBLANK(VLOOKUP($H4129*100+Q$2,Feuil2!$A$3:$CQ$931,HLOOKUP(Feuil1!$F4129,Feuil2!$E$1:$DG$2,2,0),0)),"",VLOOKUP($H4129*100+Q$2,Feuil2!$A$3:$CQ$931,HLOOKUP(Feuil1!$F4129,Feuil2!$E$1:$DG$2,2,0),0))</f>
        <v>63.55</v>
      </c>
      <c r="R4129" s="12">
        <f>IF(ISBLANK(VLOOKUP($H4129*100+R$2,Feuil2!$A$3:$CQ$931,HLOOKUP(Feuil1!$F4129,Feuil2!$E$1:$DG$2,2,0),0)),"",VLOOKUP($H4129*100+R$2,Feuil2!$A$3:$CQ$931,HLOOKUP(Feuil1!$F4129,Feuil2!$E$1:$DG$2,2,0),0))</f>
        <v>4.91</v>
      </c>
      <c r="S4129" s="12">
        <f>IF(ISBLANK(VLOOKUP($H4129*100+S$2,Feuil2!$A$3:$CQ$931,HLOOKUP(Feuil1!$F4129,Feuil2!$E$1:$DG$2,2,0),0)),"",VLOOKUP($H4129*100+S$2,Feuil2!$A$3:$CQ$931,HLOOKUP(Feuil1!$F4129,Feuil2!$E$1:$DG$2,2,0),0))</f>
        <v>3.4</v>
      </c>
      <c r="T4129" s="12">
        <f>IF(ISBLANK(VLOOKUP($H4129*100+T$2,Feuil2!$A$3:$CQ$931,HLOOKUP(Feuil1!$F4129,Feuil2!$E$1:$DG$2,2,0),0)),"",VLOOKUP($H4129*100+T$2,Feuil2!$A$3:$CQ$931,HLOOKUP(Feuil1!$F4129,Feuil2!$E$1:$DG$2,2,0),0))</f>
        <v>0.85</v>
      </c>
      <c r="U4129" s="12">
        <f t="shared" si="87"/>
        <v>1054.5999999999999</v>
      </c>
    </row>
    <row r="4130" spans="1:21" x14ac:dyDescent="0.35">
      <c r="A4130" s="10" t="s">
        <v>104</v>
      </c>
      <c r="B4130" s="8" t="s">
        <v>91</v>
      </c>
      <c r="C4130" s="39">
        <v>575150</v>
      </c>
      <c r="D4130" s="39">
        <v>454900</v>
      </c>
      <c r="E4130" s="39">
        <v>450</v>
      </c>
      <c r="F4130" s="10">
        <v>7445</v>
      </c>
      <c r="G4130" s="5" t="s">
        <v>175</v>
      </c>
      <c r="H4130" s="11">
        <v>1977</v>
      </c>
      <c r="I4130" s="12">
        <f>IF(ISBLANK(VLOOKUP($H4130*100+I$2,Feuil2!$A$3:$CQ$931,HLOOKUP(Feuil1!$F4130,Feuil2!$E$1:$DG$2,2,0),0)),"",VLOOKUP($H4130*100+I$2,Feuil2!$A$3:$CQ$931,HLOOKUP(Feuil1!$F4130,Feuil2!$E$1:$DG$2,2,0),0))</f>
        <v>6.88</v>
      </c>
      <c r="J4130" s="12">
        <f>IF(ISBLANK(VLOOKUP($H4130*100+J$2,Feuil2!$A$3:$CQ$931,HLOOKUP(Feuil1!$F4130,Feuil2!$E$1:$DG$2,2,0),0)),"",VLOOKUP($H4130*100+J$2,Feuil2!$A$3:$CQ$931,HLOOKUP(Feuil1!$F4130,Feuil2!$E$1:$DG$2,2,0),0))</f>
        <v>95.88</v>
      </c>
      <c r="K4130" s="12">
        <f>IF(ISBLANK(VLOOKUP($H4130*100+K$2,Feuil2!$A$3:$CQ$931,HLOOKUP(Feuil1!$F4130,Feuil2!$E$1:$DG$2,2,0),0)),"",VLOOKUP($H4130*100+K$2,Feuil2!$A$3:$CQ$931,HLOOKUP(Feuil1!$F4130,Feuil2!$E$1:$DG$2,2,0),0))</f>
        <v>139.34</v>
      </c>
      <c r="L4130" s="12">
        <f>IF(ISBLANK(VLOOKUP($H4130*100+L$2,Feuil2!$A$3:$CQ$931,HLOOKUP(Feuil1!$F4130,Feuil2!$E$1:$DG$2,2,0),0)),"",VLOOKUP($H4130*100+L$2,Feuil2!$A$3:$CQ$931,HLOOKUP(Feuil1!$F4130,Feuil2!$E$1:$DG$2,2,0),0))</f>
        <v>112.68</v>
      </c>
      <c r="M4130" s="12">
        <f>IF(ISBLANK(VLOOKUP($H4130*100+M$2,Feuil2!$A$3:$CQ$931,HLOOKUP(Feuil1!$F4130,Feuil2!$E$1:$DG$2,2,0),0)),"",VLOOKUP($H4130*100+M$2,Feuil2!$A$3:$CQ$931,HLOOKUP(Feuil1!$F4130,Feuil2!$E$1:$DG$2,2,0),0))</f>
        <v>129.94999999999999</v>
      </c>
      <c r="N4130" s="12">
        <f>IF(ISBLANK(VLOOKUP($H4130*100+N$2,Feuil2!$A$3:$CQ$931,HLOOKUP(Feuil1!$F4130,Feuil2!$E$1:$DG$2,2,0),0)),"",VLOOKUP($H4130*100+N$2,Feuil2!$A$3:$CQ$931,HLOOKUP(Feuil1!$F4130,Feuil2!$E$1:$DG$2,2,0),0))</f>
        <v>226.95</v>
      </c>
      <c r="O4130" s="12">
        <f>IF(ISBLANK(VLOOKUP($H4130*100+O$2,Feuil2!$A$3:$CQ$931,HLOOKUP(Feuil1!$F4130,Feuil2!$E$1:$DG$2,2,0),0)),"",VLOOKUP($H4130*100+O$2,Feuil2!$A$3:$CQ$931,HLOOKUP(Feuil1!$F4130,Feuil2!$E$1:$DG$2,2,0),0))</f>
        <v>82.44</v>
      </c>
      <c r="P4130" s="12">
        <f>IF(ISBLANK(VLOOKUP($H4130*100+P$2,Feuil2!$A$3:$CQ$931,HLOOKUP(Feuil1!$F4130,Feuil2!$E$1:$DG$2,2,0),0)),"",VLOOKUP($H4130*100+P$2,Feuil2!$A$3:$CQ$931,HLOOKUP(Feuil1!$F4130,Feuil2!$E$1:$DG$2,2,0),0))</f>
        <v>194.85</v>
      </c>
      <c r="Q4130" s="12">
        <f>IF(ISBLANK(VLOOKUP($H4130*100+Q$2,Feuil2!$A$3:$CQ$931,HLOOKUP(Feuil1!$F4130,Feuil2!$E$1:$DG$2,2,0),0)),"",VLOOKUP($H4130*100+Q$2,Feuil2!$A$3:$CQ$931,HLOOKUP(Feuil1!$F4130,Feuil2!$E$1:$DG$2,2,0),0))</f>
        <v>129.94999999999999</v>
      </c>
      <c r="R4130" s="12">
        <f>IF(ISBLANK(VLOOKUP($H4130*100+R$2,Feuil2!$A$3:$CQ$931,HLOOKUP(Feuil1!$F4130,Feuil2!$E$1:$DG$2,2,0),0)),"",VLOOKUP($H4130*100+R$2,Feuil2!$A$3:$CQ$931,HLOOKUP(Feuil1!$F4130,Feuil2!$E$1:$DG$2,2,0),0))</f>
        <v>19.97</v>
      </c>
      <c r="S4130" s="12">
        <f>IF(ISBLANK(VLOOKUP($H4130*100+S$2,Feuil2!$A$3:$CQ$931,HLOOKUP(Feuil1!$F4130,Feuil2!$E$1:$DG$2,2,0),0)),"",VLOOKUP($H4130*100+S$2,Feuil2!$A$3:$CQ$931,HLOOKUP(Feuil1!$F4130,Feuil2!$E$1:$DG$2,2,0),0))</f>
        <v>0.85</v>
      </c>
      <c r="T4130" s="12">
        <f>IF(ISBLANK(VLOOKUP($H4130*100+T$2,Feuil2!$A$3:$CQ$931,HLOOKUP(Feuil1!$F4130,Feuil2!$E$1:$DG$2,2,0),0)),"",VLOOKUP($H4130*100+T$2,Feuil2!$A$3:$CQ$931,HLOOKUP(Feuil1!$F4130,Feuil2!$E$1:$DG$2,2,0),0))</f>
        <v>1.2</v>
      </c>
      <c r="U4130" s="12">
        <f t="shared" si="87"/>
        <v>1140.9399999999998</v>
      </c>
    </row>
    <row r="4131" spans="1:21" x14ac:dyDescent="0.35">
      <c r="A4131" s="10" t="s">
        <v>104</v>
      </c>
      <c r="B4131" s="8" t="s">
        <v>91</v>
      </c>
      <c r="C4131" s="39">
        <v>575150</v>
      </c>
      <c r="D4131" s="39">
        <v>454900</v>
      </c>
      <c r="E4131" s="39">
        <v>450</v>
      </c>
      <c r="F4131" s="10">
        <v>7445</v>
      </c>
      <c r="G4131" s="5" t="s">
        <v>175</v>
      </c>
      <c r="H4131" s="11">
        <v>1978</v>
      </c>
      <c r="I4131" s="12">
        <f>IF(ISBLANK(VLOOKUP($H4131*100+I$2,Feuil2!$A$3:$CQ$931,HLOOKUP(Feuil1!$F4131,Feuil2!$E$1:$DG$2,2,0),0)),"",VLOOKUP($H4131*100+I$2,Feuil2!$A$3:$CQ$931,HLOOKUP(Feuil1!$F4131,Feuil2!$E$1:$DG$2,2,0),0))</f>
        <v>3.17</v>
      </c>
      <c r="J4131" s="12">
        <f>IF(ISBLANK(VLOOKUP($H4131*100+J$2,Feuil2!$A$3:$CQ$931,HLOOKUP(Feuil1!$F4131,Feuil2!$E$1:$DG$2,2,0),0)),"",VLOOKUP($H4131*100+J$2,Feuil2!$A$3:$CQ$931,HLOOKUP(Feuil1!$F4131,Feuil2!$E$1:$DG$2,2,0),0))</f>
        <v>4.4400000000000004</v>
      </c>
      <c r="K4131" s="12">
        <f>IF(ISBLANK(VLOOKUP($H4131*100+K$2,Feuil2!$A$3:$CQ$931,HLOOKUP(Feuil1!$F4131,Feuil2!$E$1:$DG$2,2,0),0)),"",VLOOKUP($H4131*100+K$2,Feuil2!$A$3:$CQ$931,HLOOKUP(Feuil1!$F4131,Feuil2!$E$1:$DG$2,2,0),0))</f>
        <v>11.17</v>
      </c>
      <c r="L4131" s="12">
        <f>IF(ISBLANK(VLOOKUP($H4131*100+L$2,Feuil2!$A$3:$CQ$931,HLOOKUP(Feuil1!$F4131,Feuil2!$E$1:$DG$2,2,0),0)),"",VLOOKUP($H4131*100+L$2,Feuil2!$A$3:$CQ$931,HLOOKUP(Feuil1!$F4131,Feuil2!$E$1:$DG$2,2,0),0))</f>
        <v>198.65</v>
      </c>
      <c r="M4131" s="12">
        <f>IF(ISBLANK(VLOOKUP($H4131*100+M$2,Feuil2!$A$3:$CQ$931,HLOOKUP(Feuil1!$F4131,Feuil2!$E$1:$DG$2,2,0),0)),"",VLOOKUP($H4131*100+M$2,Feuil2!$A$3:$CQ$931,HLOOKUP(Feuil1!$F4131,Feuil2!$E$1:$DG$2,2,0),0))</f>
        <v>189.65</v>
      </c>
      <c r="N4131" s="12">
        <f>IF(ISBLANK(VLOOKUP($H4131*100+N$2,Feuil2!$A$3:$CQ$931,HLOOKUP(Feuil1!$F4131,Feuil2!$E$1:$DG$2,2,0),0)),"",VLOOKUP($H4131*100+N$2,Feuil2!$A$3:$CQ$931,HLOOKUP(Feuil1!$F4131,Feuil2!$E$1:$DG$2,2,0),0))</f>
        <v>310.12</v>
      </c>
      <c r="O4131" s="12">
        <f>IF(ISBLANK(VLOOKUP($H4131*100+O$2,Feuil2!$A$3:$CQ$931,HLOOKUP(Feuil1!$F4131,Feuil2!$E$1:$DG$2,2,0),0)),"",VLOOKUP($H4131*100+O$2,Feuil2!$A$3:$CQ$931,HLOOKUP(Feuil1!$F4131,Feuil2!$E$1:$DG$2,2,0),0))</f>
        <v>102.72</v>
      </c>
      <c r="P4131" s="12">
        <f>IF(ISBLANK(VLOOKUP($H4131*100+P$2,Feuil2!$A$3:$CQ$931,HLOOKUP(Feuil1!$F4131,Feuil2!$E$1:$DG$2,2,0),0)),"",VLOOKUP($H4131*100+P$2,Feuil2!$A$3:$CQ$931,HLOOKUP(Feuil1!$F4131,Feuil2!$E$1:$DG$2,2,0),0))</f>
        <v>52.83</v>
      </c>
      <c r="Q4131" s="12">
        <f>IF(ISBLANK(VLOOKUP($H4131*100+Q$2,Feuil2!$A$3:$CQ$931,HLOOKUP(Feuil1!$F4131,Feuil2!$E$1:$DG$2,2,0),0)),"",VLOOKUP($H4131*100+Q$2,Feuil2!$A$3:$CQ$931,HLOOKUP(Feuil1!$F4131,Feuil2!$E$1:$DG$2,2,0),0))</f>
        <v>15.9</v>
      </c>
      <c r="R4131" s="12">
        <f>IF(ISBLANK(VLOOKUP($H4131*100+R$2,Feuil2!$A$3:$CQ$931,HLOOKUP(Feuil1!$F4131,Feuil2!$E$1:$DG$2,2,0),0)),"",VLOOKUP($H4131*100+R$2,Feuil2!$A$3:$CQ$931,HLOOKUP(Feuil1!$F4131,Feuil2!$E$1:$DG$2,2,0),0))</f>
        <v>1.88</v>
      </c>
      <c r="S4131" s="12">
        <f>IF(ISBLANK(VLOOKUP($H4131*100+S$2,Feuil2!$A$3:$CQ$931,HLOOKUP(Feuil1!$F4131,Feuil2!$E$1:$DG$2,2,0),0)),"",VLOOKUP($H4131*100+S$2,Feuil2!$A$3:$CQ$931,HLOOKUP(Feuil1!$F4131,Feuil2!$E$1:$DG$2,2,0),0))</f>
        <v>16.72</v>
      </c>
      <c r="T4131" s="12">
        <f>IF(ISBLANK(VLOOKUP($H4131*100+T$2,Feuil2!$A$3:$CQ$931,HLOOKUP(Feuil1!$F4131,Feuil2!$E$1:$DG$2,2,0),0)),"",VLOOKUP($H4131*100+T$2,Feuil2!$A$3:$CQ$931,HLOOKUP(Feuil1!$F4131,Feuil2!$E$1:$DG$2,2,0),0))</f>
        <v>1.88</v>
      </c>
      <c r="U4131" s="12">
        <f t="shared" si="87"/>
        <v>909.13000000000011</v>
      </c>
    </row>
    <row r="4132" spans="1:21" x14ac:dyDescent="0.35">
      <c r="A4132" s="10" t="s">
        <v>104</v>
      </c>
      <c r="B4132" s="8" t="s">
        <v>91</v>
      </c>
      <c r="C4132" s="39">
        <v>575150</v>
      </c>
      <c r="D4132" s="39">
        <v>454900</v>
      </c>
      <c r="E4132" s="39">
        <v>450</v>
      </c>
      <c r="F4132" s="10">
        <v>7445</v>
      </c>
      <c r="G4132" s="5" t="s">
        <v>175</v>
      </c>
      <c r="H4132" s="11">
        <v>1979</v>
      </c>
      <c r="I4132" s="12">
        <f>IF(ISBLANK(VLOOKUP($H4132*100+I$2,Feuil2!$A$3:$CQ$931,HLOOKUP(Feuil1!$F4132,Feuil2!$E$1:$DG$2,2,0),0)),"",VLOOKUP($H4132*100+I$2,Feuil2!$A$3:$CQ$931,HLOOKUP(Feuil1!$F4132,Feuil2!$E$1:$DG$2,2,0),0))</f>
        <v>7.49</v>
      </c>
      <c r="J4132" s="12">
        <f>IF(ISBLANK(VLOOKUP($H4132*100+J$2,Feuil2!$A$3:$CQ$931,HLOOKUP(Feuil1!$F4132,Feuil2!$E$1:$DG$2,2,0),0)),"",VLOOKUP($H4132*100+J$2,Feuil2!$A$3:$CQ$931,HLOOKUP(Feuil1!$F4132,Feuil2!$E$1:$DG$2,2,0),0))</f>
        <v>278.45999999999998</v>
      </c>
      <c r="K4132" s="12">
        <f>IF(ISBLANK(VLOOKUP($H4132*100+K$2,Feuil2!$A$3:$CQ$931,HLOOKUP(Feuil1!$F4132,Feuil2!$E$1:$DG$2,2,0),0)),"",VLOOKUP($H4132*100+K$2,Feuil2!$A$3:$CQ$931,HLOOKUP(Feuil1!$F4132,Feuil2!$E$1:$DG$2,2,0),0))</f>
        <v>52.36</v>
      </c>
      <c r="L4132" s="12">
        <f>IF(ISBLANK(VLOOKUP($H4132*100+L$2,Feuil2!$A$3:$CQ$931,HLOOKUP(Feuil1!$F4132,Feuil2!$E$1:$DG$2,2,0),0)),"",VLOOKUP($H4132*100+L$2,Feuil2!$A$3:$CQ$931,HLOOKUP(Feuil1!$F4132,Feuil2!$E$1:$DG$2,2,0),0))</f>
        <v>19.989999999999998</v>
      </c>
      <c r="M4132" s="12">
        <f>IF(ISBLANK(VLOOKUP($H4132*100+M$2,Feuil2!$A$3:$CQ$931,HLOOKUP(Feuil1!$F4132,Feuil2!$E$1:$DG$2,2,0),0)),"",VLOOKUP($H4132*100+M$2,Feuil2!$A$3:$CQ$931,HLOOKUP(Feuil1!$F4132,Feuil2!$E$1:$DG$2,2,0),0))</f>
        <v>77.95</v>
      </c>
      <c r="N4132" s="12">
        <f>IF(ISBLANK(VLOOKUP($H4132*100+N$2,Feuil2!$A$3:$CQ$931,HLOOKUP(Feuil1!$F4132,Feuil2!$E$1:$DG$2,2,0),0)),"",VLOOKUP($H4132*100+N$2,Feuil2!$A$3:$CQ$931,HLOOKUP(Feuil1!$F4132,Feuil2!$E$1:$DG$2,2,0),0))</f>
        <v>44.18</v>
      </c>
      <c r="O4132" s="12">
        <f>IF(ISBLANK(VLOOKUP($H4132*100+O$2,Feuil2!$A$3:$CQ$931,HLOOKUP(Feuil1!$F4132,Feuil2!$E$1:$DG$2,2,0),0)),"",VLOOKUP($H4132*100+O$2,Feuil2!$A$3:$CQ$931,HLOOKUP(Feuil1!$F4132,Feuil2!$E$1:$DG$2,2,0),0))</f>
        <v>72.34</v>
      </c>
      <c r="P4132" s="12">
        <f>IF(ISBLANK(VLOOKUP($H4132*100+P$2,Feuil2!$A$3:$CQ$931,HLOOKUP(Feuil1!$F4132,Feuil2!$E$1:$DG$2,2,0),0)),"",VLOOKUP($H4132*100+P$2,Feuil2!$A$3:$CQ$931,HLOOKUP(Feuil1!$F4132,Feuil2!$E$1:$DG$2,2,0),0))</f>
        <v>150.81</v>
      </c>
      <c r="Q4132" s="12">
        <f>IF(ISBLANK(VLOOKUP($H4132*100+Q$2,Feuil2!$A$3:$CQ$931,HLOOKUP(Feuil1!$F4132,Feuil2!$E$1:$DG$2,2,0),0)),"",VLOOKUP($H4132*100+Q$2,Feuil2!$A$3:$CQ$931,HLOOKUP(Feuil1!$F4132,Feuil2!$E$1:$DG$2,2,0),0))</f>
        <v>87.19</v>
      </c>
      <c r="R4132" s="12">
        <f>IF(ISBLANK(VLOOKUP($H4132*100+R$2,Feuil2!$A$3:$CQ$931,HLOOKUP(Feuil1!$F4132,Feuil2!$E$1:$DG$2,2,0),0)),"",VLOOKUP($H4132*100+R$2,Feuil2!$A$3:$CQ$931,HLOOKUP(Feuil1!$F4132,Feuil2!$E$1:$DG$2,2,0),0))</f>
        <v>10.3</v>
      </c>
      <c r="S4132" s="12">
        <f>IF(ISBLANK(VLOOKUP($H4132*100+S$2,Feuil2!$A$3:$CQ$931,HLOOKUP(Feuil1!$F4132,Feuil2!$E$1:$DG$2,2,0),0)),"",VLOOKUP($H4132*100+S$2,Feuil2!$A$3:$CQ$931,HLOOKUP(Feuil1!$F4132,Feuil2!$E$1:$DG$2,2,0),0))</f>
        <v>0.86</v>
      </c>
      <c r="T4132" s="12">
        <f>IF(ISBLANK(VLOOKUP($H4132*100+T$2,Feuil2!$A$3:$CQ$931,HLOOKUP(Feuil1!$F4132,Feuil2!$E$1:$DG$2,2,0),0)),"",VLOOKUP($H4132*100+T$2,Feuil2!$A$3:$CQ$931,HLOOKUP(Feuil1!$F4132,Feuil2!$E$1:$DG$2,2,0),0))</f>
        <v>0.86</v>
      </c>
      <c r="U4132" s="12">
        <f t="shared" si="87"/>
        <v>802.79</v>
      </c>
    </row>
    <row r="4133" spans="1:21" x14ac:dyDescent="0.35">
      <c r="A4133" s="10" t="s">
        <v>104</v>
      </c>
      <c r="B4133" s="8" t="s">
        <v>91</v>
      </c>
      <c r="C4133" s="39">
        <v>575150</v>
      </c>
      <c r="D4133" s="39">
        <v>454900</v>
      </c>
      <c r="E4133" s="39">
        <v>450</v>
      </c>
      <c r="F4133" s="10">
        <v>7445</v>
      </c>
      <c r="G4133" s="5" t="s">
        <v>175</v>
      </c>
      <c r="H4133" s="11">
        <v>1980</v>
      </c>
      <c r="I4133" s="12">
        <f>IF(ISBLANK(VLOOKUP($H4133*100+I$2,Feuil2!$A$3:$CQ$931,HLOOKUP(Feuil1!$F4133,Feuil2!$E$1:$DG$2,2,0),0)),"",VLOOKUP($H4133*100+I$2,Feuil2!$A$3:$CQ$931,HLOOKUP(Feuil1!$F4133,Feuil2!$E$1:$DG$2,2,0),0))</f>
        <v>23.68</v>
      </c>
      <c r="J4133" s="12">
        <f>IF(ISBLANK(VLOOKUP($H4133*100+J$2,Feuil2!$A$3:$CQ$931,HLOOKUP(Feuil1!$F4133,Feuil2!$E$1:$DG$2,2,0),0)),"",VLOOKUP($H4133*100+J$2,Feuil2!$A$3:$CQ$931,HLOOKUP(Feuil1!$F4133,Feuil2!$E$1:$DG$2,2,0),0))</f>
        <v>34.020000000000003</v>
      </c>
      <c r="K4133" s="12">
        <f>IF(ISBLANK(VLOOKUP($H4133*100+K$2,Feuil2!$A$3:$CQ$931,HLOOKUP(Feuil1!$F4133,Feuil2!$E$1:$DG$2,2,0),0)),"",VLOOKUP($H4133*100+K$2,Feuil2!$A$3:$CQ$931,HLOOKUP(Feuil1!$F4133,Feuil2!$E$1:$DG$2,2,0),0))</f>
        <v>111.35</v>
      </c>
      <c r="L4133" s="12">
        <f>IF(ISBLANK(VLOOKUP($H4133*100+L$2,Feuil2!$A$3:$CQ$931,HLOOKUP(Feuil1!$F4133,Feuil2!$E$1:$DG$2,2,0),0)),"",VLOOKUP($H4133*100+L$2,Feuil2!$A$3:$CQ$931,HLOOKUP(Feuil1!$F4133,Feuil2!$E$1:$DG$2,2,0),0))</f>
        <v>37.729999999999997</v>
      </c>
      <c r="M4133" s="12">
        <f>IF(ISBLANK(VLOOKUP($H4133*100+M$2,Feuil2!$A$3:$CQ$931,HLOOKUP(Feuil1!$F4133,Feuil2!$E$1:$DG$2,2,0),0)),"",VLOOKUP($H4133*100+M$2,Feuil2!$A$3:$CQ$931,HLOOKUP(Feuil1!$F4133,Feuil2!$E$1:$DG$2,2,0),0))</f>
        <v>22.44</v>
      </c>
      <c r="N4133" s="12">
        <f>IF(ISBLANK(VLOOKUP($H4133*100+N$2,Feuil2!$A$3:$CQ$931,HLOOKUP(Feuil1!$F4133,Feuil2!$E$1:$DG$2,2,0),0)),"",VLOOKUP($H4133*100+N$2,Feuil2!$A$3:$CQ$931,HLOOKUP(Feuil1!$F4133,Feuil2!$E$1:$DG$2,2,0),0))</f>
        <v>20.53</v>
      </c>
      <c r="O4133" s="12">
        <f>IF(ISBLANK(VLOOKUP($H4133*100+O$2,Feuil2!$A$3:$CQ$931,HLOOKUP(Feuil1!$F4133,Feuil2!$E$1:$DG$2,2,0),0)),"",VLOOKUP($H4133*100+O$2,Feuil2!$A$3:$CQ$931,HLOOKUP(Feuil1!$F4133,Feuil2!$E$1:$DG$2,2,0),0))</f>
        <v>67.180000000000007</v>
      </c>
      <c r="P4133" s="12">
        <f>IF(ISBLANK(VLOOKUP($H4133*100+P$2,Feuil2!$A$3:$CQ$931,HLOOKUP(Feuil1!$F4133,Feuil2!$E$1:$DG$2,2,0),0)),"",VLOOKUP($H4133*100+P$2,Feuil2!$A$3:$CQ$931,HLOOKUP(Feuil1!$F4133,Feuil2!$E$1:$DG$2,2,0),0))</f>
        <v>139.68</v>
      </c>
      <c r="Q4133" s="12">
        <f>IF(ISBLANK(VLOOKUP($H4133*100+Q$2,Feuil2!$A$3:$CQ$931,HLOOKUP(Feuil1!$F4133,Feuil2!$E$1:$DG$2,2,0),0)),"",VLOOKUP($H4133*100+Q$2,Feuil2!$A$3:$CQ$931,HLOOKUP(Feuil1!$F4133,Feuil2!$E$1:$DG$2,2,0),0))</f>
        <v>42</v>
      </c>
      <c r="R4133" s="12">
        <f>IF(ISBLANK(VLOOKUP($H4133*100+R$2,Feuil2!$A$3:$CQ$931,HLOOKUP(Feuil1!$F4133,Feuil2!$E$1:$DG$2,2,0),0)),"",VLOOKUP($H4133*100+R$2,Feuil2!$A$3:$CQ$931,HLOOKUP(Feuil1!$F4133,Feuil2!$E$1:$DG$2,2,0),0))</f>
        <v>1.87</v>
      </c>
      <c r="S4133" s="12">
        <f>IF(ISBLANK(VLOOKUP($H4133*100+S$2,Feuil2!$A$3:$CQ$931,HLOOKUP(Feuil1!$F4133,Feuil2!$E$1:$DG$2,2,0),0)),"",VLOOKUP($H4133*100+S$2,Feuil2!$A$3:$CQ$931,HLOOKUP(Feuil1!$F4133,Feuil2!$E$1:$DG$2,2,0),0))</f>
        <v>0.86</v>
      </c>
      <c r="T4133" s="12">
        <f>IF(ISBLANK(VLOOKUP($H4133*100+T$2,Feuil2!$A$3:$CQ$931,HLOOKUP(Feuil1!$F4133,Feuil2!$E$1:$DG$2,2,0),0)),"",VLOOKUP($H4133*100+T$2,Feuil2!$A$3:$CQ$931,HLOOKUP(Feuil1!$F4133,Feuil2!$E$1:$DG$2,2,0),0))</f>
        <v>0.86</v>
      </c>
      <c r="U4133" s="12">
        <f t="shared" si="87"/>
        <v>502.20000000000005</v>
      </c>
    </row>
    <row r="4134" spans="1:21" x14ac:dyDescent="0.35">
      <c r="A4134" s="10" t="s">
        <v>104</v>
      </c>
      <c r="B4134" s="8" t="s">
        <v>91</v>
      </c>
      <c r="C4134" s="39">
        <v>575150</v>
      </c>
      <c r="D4134" s="39">
        <v>454900</v>
      </c>
      <c r="E4134" s="39">
        <v>450</v>
      </c>
      <c r="F4134" s="10">
        <v>7445</v>
      </c>
      <c r="G4134" s="5" t="s">
        <v>175</v>
      </c>
      <c r="H4134" s="11">
        <v>1981</v>
      </c>
      <c r="I4134" s="12">
        <f>IF(ISBLANK(VLOOKUP($H4134*100+I$2,Feuil2!$A$3:$CQ$931,HLOOKUP(Feuil1!$F4134,Feuil2!$E$1:$DG$2,2,0),0)),"",VLOOKUP($H4134*100+I$2,Feuil2!$A$3:$CQ$931,HLOOKUP(Feuil1!$F4134,Feuil2!$E$1:$DG$2,2,0),0))</f>
        <v>12.1</v>
      </c>
      <c r="J4134" s="12">
        <f>IF(ISBLANK(VLOOKUP($H4134*100+J$2,Feuil2!$A$3:$CQ$931,HLOOKUP(Feuil1!$F4134,Feuil2!$E$1:$DG$2,2,0),0)),"",VLOOKUP($H4134*100+J$2,Feuil2!$A$3:$CQ$931,HLOOKUP(Feuil1!$F4134,Feuil2!$E$1:$DG$2,2,0),0))</f>
        <v>10.86</v>
      </c>
      <c r="K4134" s="12">
        <f>IF(ISBLANK(VLOOKUP($H4134*100+K$2,Feuil2!$A$3:$CQ$931,HLOOKUP(Feuil1!$F4134,Feuil2!$E$1:$DG$2,2,0),0)),"",VLOOKUP($H4134*100+K$2,Feuil2!$A$3:$CQ$931,HLOOKUP(Feuil1!$F4134,Feuil2!$E$1:$DG$2,2,0),0))</f>
        <v>0.86</v>
      </c>
      <c r="L4134" s="12">
        <f>IF(ISBLANK(VLOOKUP($H4134*100+L$2,Feuil2!$A$3:$CQ$931,HLOOKUP(Feuil1!$F4134,Feuil2!$E$1:$DG$2,2,0),0)),"",VLOOKUP($H4134*100+L$2,Feuil2!$A$3:$CQ$931,HLOOKUP(Feuil1!$F4134,Feuil2!$E$1:$DG$2,2,0),0))</f>
        <v>240.06</v>
      </c>
      <c r="M4134" s="12">
        <f>IF(ISBLANK(VLOOKUP($H4134*100+M$2,Feuil2!$A$3:$CQ$931,HLOOKUP(Feuil1!$F4134,Feuil2!$E$1:$DG$2,2,0),0)),"",VLOOKUP($H4134*100+M$2,Feuil2!$A$3:$CQ$931,HLOOKUP(Feuil1!$F4134,Feuil2!$E$1:$DG$2,2,0),0))</f>
        <v>134.85</v>
      </c>
      <c r="N4134" s="12">
        <f>IF(ISBLANK(VLOOKUP($H4134*100+N$2,Feuil2!$A$3:$CQ$931,HLOOKUP(Feuil1!$F4134,Feuil2!$E$1:$DG$2,2,0),0)),"",VLOOKUP($H4134*100+N$2,Feuil2!$A$3:$CQ$931,HLOOKUP(Feuil1!$F4134,Feuil2!$E$1:$DG$2,2,0),0))</f>
        <v>92.47</v>
      </c>
      <c r="O4134" s="12">
        <f>IF(ISBLANK(VLOOKUP($H4134*100+O$2,Feuil2!$A$3:$CQ$931,HLOOKUP(Feuil1!$F4134,Feuil2!$E$1:$DG$2,2,0),0)),"",VLOOKUP($H4134*100+O$2,Feuil2!$A$3:$CQ$931,HLOOKUP(Feuil1!$F4134,Feuil2!$E$1:$DG$2,2,0),0))</f>
        <v>57.29</v>
      </c>
      <c r="P4134" s="12">
        <f>IF(ISBLANK(VLOOKUP($H4134*100+P$2,Feuil2!$A$3:$CQ$931,HLOOKUP(Feuil1!$F4134,Feuil2!$E$1:$DG$2,2,0),0)),"",VLOOKUP($H4134*100+P$2,Feuil2!$A$3:$CQ$931,HLOOKUP(Feuil1!$F4134,Feuil2!$E$1:$DG$2,2,0),0))</f>
        <v>100.11</v>
      </c>
      <c r="Q4134" s="12">
        <f>IF(ISBLANK(VLOOKUP($H4134*100+Q$2,Feuil2!$A$3:$CQ$931,HLOOKUP(Feuil1!$F4134,Feuil2!$E$1:$DG$2,2,0),0)),"",VLOOKUP($H4134*100+Q$2,Feuil2!$A$3:$CQ$931,HLOOKUP(Feuil1!$F4134,Feuil2!$E$1:$DG$2,2,0),0))</f>
        <v>31.32</v>
      </c>
      <c r="R4134" s="12">
        <f>IF(ISBLANK(VLOOKUP($H4134*100+R$2,Feuil2!$A$3:$CQ$931,HLOOKUP(Feuil1!$F4134,Feuil2!$E$1:$DG$2,2,0),0)),"",VLOOKUP($H4134*100+R$2,Feuil2!$A$3:$CQ$931,HLOOKUP(Feuil1!$F4134,Feuil2!$E$1:$DG$2,2,0),0))</f>
        <v>0.86</v>
      </c>
      <c r="S4134" s="12">
        <f>IF(ISBLANK(VLOOKUP($H4134*100+S$2,Feuil2!$A$3:$CQ$931,HLOOKUP(Feuil1!$F4134,Feuil2!$E$1:$DG$2,2,0),0)),"",VLOOKUP($H4134*100+S$2,Feuil2!$A$3:$CQ$931,HLOOKUP(Feuil1!$F4134,Feuil2!$E$1:$DG$2,2,0),0))</f>
        <v>0.86</v>
      </c>
      <c r="T4134" s="12">
        <f>IF(ISBLANK(VLOOKUP($H4134*100+T$2,Feuil2!$A$3:$CQ$931,HLOOKUP(Feuil1!$F4134,Feuil2!$E$1:$DG$2,2,0),0)),"",VLOOKUP($H4134*100+T$2,Feuil2!$A$3:$CQ$931,HLOOKUP(Feuil1!$F4134,Feuil2!$E$1:$DG$2,2,0),0))</f>
        <v>6.37</v>
      </c>
      <c r="U4134" s="12">
        <f t="shared" si="87"/>
        <v>688.0100000000001</v>
      </c>
    </row>
    <row r="4135" spans="1:21" x14ac:dyDescent="0.35">
      <c r="A4135" s="10" t="s">
        <v>104</v>
      </c>
      <c r="B4135" s="8" t="s">
        <v>91</v>
      </c>
      <c r="C4135" s="39">
        <v>575150</v>
      </c>
      <c r="D4135" s="39">
        <v>454900</v>
      </c>
      <c r="E4135" s="39">
        <v>450</v>
      </c>
      <c r="F4135" s="10">
        <v>7445</v>
      </c>
      <c r="G4135" s="5" t="s">
        <v>175</v>
      </c>
      <c r="H4135" s="11">
        <v>1982</v>
      </c>
      <c r="I4135" s="12">
        <f>IF(ISBLANK(VLOOKUP($H4135*100+I$2,Feuil2!$A$3:$CQ$931,HLOOKUP(Feuil1!$F4135,Feuil2!$E$1:$DG$2,2,0),0)),"",VLOOKUP($H4135*100+I$2,Feuil2!$A$3:$CQ$931,HLOOKUP(Feuil1!$F4135,Feuil2!$E$1:$DG$2,2,0),0))</f>
        <v>2.3199999999999998</v>
      </c>
      <c r="J4135" s="12">
        <f>IF(ISBLANK(VLOOKUP($H4135*100+J$2,Feuil2!$A$3:$CQ$931,HLOOKUP(Feuil1!$F4135,Feuil2!$E$1:$DG$2,2,0),0)),"",VLOOKUP($H4135*100+J$2,Feuil2!$A$3:$CQ$931,HLOOKUP(Feuil1!$F4135,Feuil2!$E$1:$DG$2,2,0),0))</f>
        <v>102.59</v>
      </c>
      <c r="K4135" s="12">
        <f>IF(ISBLANK(VLOOKUP($H4135*100+K$2,Feuil2!$A$3:$CQ$931,HLOOKUP(Feuil1!$F4135,Feuil2!$E$1:$DG$2,2,0),0)),"",VLOOKUP($H4135*100+K$2,Feuil2!$A$3:$CQ$931,HLOOKUP(Feuil1!$F4135,Feuil2!$E$1:$DG$2,2,0),0))</f>
        <v>96.74</v>
      </c>
      <c r="L4135" s="12">
        <f>IF(ISBLANK(VLOOKUP($H4135*100+L$2,Feuil2!$A$3:$CQ$931,HLOOKUP(Feuil1!$F4135,Feuil2!$E$1:$DG$2,2,0),0)),"",VLOOKUP($H4135*100+L$2,Feuil2!$A$3:$CQ$931,HLOOKUP(Feuil1!$F4135,Feuil2!$E$1:$DG$2,2,0),0))</f>
        <v>46.61</v>
      </c>
      <c r="M4135" s="12">
        <f>IF(ISBLANK(VLOOKUP($H4135*100+M$2,Feuil2!$A$3:$CQ$931,HLOOKUP(Feuil1!$F4135,Feuil2!$E$1:$DG$2,2,0),0)),"",VLOOKUP($H4135*100+M$2,Feuil2!$A$3:$CQ$931,HLOOKUP(Feuil1!$F4135,Feuil2!$E$1:$DG$2,2,0),0))</f>
        <v>0.86</v>
      </c>
      <c r="N4135" s="12">
        <f>IF(ISBLANK(VLOOKUP($H4135*100+N$2,Feuil2!$A$3:$CQ$931,HLOOKUP(Feuil1!$F4135,Feuil2!$E$1:$DG$2,2,0),0)),"",VLOOKUP($H4135*100+N$2,Feuil2!$A$3:$CQ$931,HLOOKUP(Feuil1!$F4135,Feuil2!$E$1:$DG$2,2,0),0))</f>
        <v>188.13</v>
      </c>
      <c r="O4135" s="12">
        <f>IF(ISBLANK(VLOOKUP($H4135*100+O$2,Feuil2!$A$3:$CQ$931,HLOOKUP(Feuil1!$F4135,Feuil2!$E$1:$DG$2,2,0),0)),"",VLOOKUP($H4135*100+O$2,Feuil2!$A$3:$CQ$931,HLOOKUP(Feuil1!$F4135,Feuil2!$E$1:$DG$2,2,0),0))</f>
        <v>41.33</v>
      </c>
      <c r="P4135" s="12">
        <f>IF(ISBLANK(VLOOKUP($H4135*100+P$2,Feuil2!$A$3:$CQ$931,HLOOKUP(Feuil1!$F4135,Feuil2!$E$1:$DG$2,2,0),0)),"",VLOOKUP($H4135*100+P$2,Feuil2!$A$3:$CQ$931,HLOOKUP(Feuil1!$F4135,Feuil2!$E$1:$DG$2,2,0),0))</f>
        <v>24.35</v>
      </c>
      <c r="Q4135" s="12">
        <f>IF(ISBLANK(VLOOKUP($H4135*100+Q$2,Feuil2!$A$3:$CQ$931,HLOOKUP(Feuil1!$F4135,Feuil2!$E$1:$DG$2,2,0),0)),"",VLOOKUP($H4135*100+Q$2,Feuil2!$A$3:$CQ$931,HLOOKUP(Feuil1!$F4135,Feuil2!$E$1:$DG$2,2,0),0))</f>
        <v>16.82</v>
      </c>
      <c r="R4135" s="12">
        <f>IF(ISBLANK(VLOOKUP($H4135*100+R$2,Feuil2!$A$3:$CQ$931,HLOOKUP(Feuil1!$F4135,Feuil2!$E$1:$DG$2,2,0),0)),"",VLOOKUP($H4135*100+R$2,Feuil2!$A$3:$CQ$931,HLOOKUP(Feuil1!$F4135,Feuil2!$E$1:$DG$2,2,0),0))</f>
        <v>0.86</v>
      </c>
      <c r="S4135" s="12">
        <f>IF(ISBLANK(VLOOKUP($H4135*100+S$2,Feuil2!$A$3:$CQ$931,HLOOKUP(Feuil1!$F4135,Feuil2!$E$1:$DG$2,2,0),0)),"",VLOOKUP($H4135*100+S$2,Feuil2!$A$3:$CQ$931,HLOOKUP(Feuil1!$F4135,Feuil2!$E$1:$DG$2,2,0),0))</f>
        <v>0.86</v>
      </c>
      <c r="T4135" s="12">
        <f>IF(ISBLANK(VLOOKUP($H4135*100+T$2,Feuil2!$A$3:$CQ$931,HLOOKUP(Feuil1!$F4135,Feuil2!$E$1:$DG$2,2,0),0)),"",VLOOKUP($H4135*100+T$2,Feuil2!$A$3:$CQ$931,HLOOKUP(Feuil1!$F4135,Feuil2!$E$1:$DG$2,2,0),0))</f>
        <v>0.86</v>
      </c>
      <c r="U4135" s="12">
        <f t="shared" si="87"/>
        <v>522.33000000000004</v>
      </c>
    </row>
    <row r="4136" spans="1:21" x14ac:dyDescent="0.35">
      <c r="A4136" s="10" t="s">
        <v>104</v>
      </c>
      <c r="B4136" s="8" t="s">
        <v>91</v>
      </c>
      <c r="C4136" s="39">
        <v>575150</v>
      </c>
      <c r="D4136" s="39">
        <v>454900</v>
      </c>
      <c r="E4136" s="39">
        <v>450</v>
      </c>
      <c r="F4136" s="10">
        <v>7445</v>
      </c>
      <c r="G4136" s="5" t="s">
        <v>175</v>
      </c>
      <c r="H4136" s="11">
        <v>1983</v>
      </c>
      <c r="I4136" s="12">
        <f>IF(ISBLANK(VLOOKUP($H4136*100+I$2,Feuil2!$A$3:$CQ$931,HLOOKUP(Feuil1!$F4136,Feuil2!$E$1:$DG$2,2,0),0)),"",VLOOKUP($H4136*100+I$2,Feuil2!$A$3:$CQ$931,HLOOKUP(Feuil1!$F4136,Feuil2!$E$1:$DG$2,2,0),0))</f>
        <v>0.86</v>
      </c>
      <c r="J4136" s="12">
        <f>IF(ISBLANK(VLOOKUP($H4136*100+J$2,Feuil2!$A$3:$CQ$931,HLOOKUP(Feuil1!$F4136,Feuil2!$E$1:$DG$2,2,0),0)),"",VLOOKUP($H4136*100+J$2,Feuil2!$A$3:$CQ$931,HLOOKUP(Feuil1!$F4136,Feuil2!$E$1:$DG$2,2,0),0))</f>
        <v>0.86</v>
      </c>
      <c r="K4136" s="12">
        <f>IF(ISBLANK(VLOOKUP($H4136*100+K$2,Feuil2!$A$3:$CQ$931,HLOOKUP(Feuil1!$F4136,Feuil2!$E$1:$DG$2,2,0),0)),"",VLOOKUP($H4136*100+K$2,Feuil2!$A$3:$CQ$931,HLOOKUP(Feuil1!$F4136,Feuil2!$E$1:$DG$2,2,0),0))</f>
        <v>218.14</v>
      </c>
      <c r="L4136" s="12">
        <f>IF(ISBLANK(VLOOKUP($H4136*100+L$2,Feuil2!$A$3:$CQ$931,HLOOKUP(Feuil1!$F4136,Feuil2!$E$1:$DG$2,2,0),0)),"",VLOOKUP($H4136*100+L$2,Feuil2!$A$3:$CQ$931,HLOOKUP(Feuil1!$F4136,Feuil2!$E$1:$DG$2,2,0),0))</f>
        <v>221.74</v>
      </c>
      <c r="M4136" s="12">
        <f>IF(ISBLANK(VLOOKUP($H4136*100+M$2,Feuil2!$A$3:$CQ$931,HLOOKUP(Feuil1!$F4136,Feuil2!$E$1:$DG$2,2,0),0)),"",VLOOKUP($H4136*100+M$2,Feuil2!$A$3:$CQ$931,HLOOKUP(Feuil1!$F4136,Feuil2!$E$1:$DG$2,2,0),0))</f>
        <v>22.22</v>
      </c>
      <c r="N4136" s="12">
        <f>IF(ISBLANK(VLOOKUP($H4136*100+N$2,Feuil2!$A$3:$CQ$931,HLOOKUP(Feuil1!$F4136,Feuil2!$E$1:$DG$2,2,0),0)),"",VLOOKUP($H4136*100+N$2,Feuil2!$A$3:$CQ$931,HLOOKUP(Feuil1!$F4136,Feuil2!$E$1:$DG$2,2,0),0))</f>
        <v>24.58</v>
      </c>
      <c r="O4136" s="12">
        <f>IF(ISBLANK(VLOOKUP($H4136*100+O$2,Feuil2!$A$3:$CQ$931,HLOOKUP(Feuil1!$F4136,Feuil2!$E$1:$DG$2,2,0),0)),"",VLOOKUP($H4136*100+O$2,Feuil2!$A$3:$CQ$931,HLOOKUP(Feuil1!$F4136,Feuil2!$E$1:$DG$2,2,0),0))</f>
        <v>118.1</v>
      </c>
      <c r="P4136" s="12">
        <f>IF(ISBLANK(VLOOKUP($H4136*100+P$2,Feuil2!$A$3:$CQ$931,HLOOKUP(Feuil1!$F4136,Feuil2!$E$1:$DG$2,2,0),0)),"",VLOOKUP($H4136*100+P$2,Feuil2!$A$3:$CQ$931,HLOOKUP(Feuil1!$F4136,Feuil2!$E$1:$DG$2,2,0),0))</f>
        <v>83.03</v>
      </c>
      <c r="Q4136" s="12">
        <f>IF(ISBLANK(VLOOKUP($H4136*100+Q$2,Feuil2!$A$3:$CQ$931,HLOOKUP(Feuil1!$F4136,Feuil2!$E$1:$DG$2,2,0),0)),"",VLOOKUP($H4136*100+Q$2,Feuil2!$A$3:$CQ$931,HLOOKUP(Feuil1!$F4136,Feuil2!$E$1:$DG$2,2,0),0))</f>
        <v>164.07</v>
      </c>
      <c r="R4136" s="12">
        <f>IF(ISBLANK(VLOOKUP($H4136*100+R$2,Feuil2!$A$3:$CQ$931,HLOOKUP(Feuil1!$F4136,Feuil2!$E$1:$DG$2,2,0),0)),"",VLOOKUP($H4136*100+R$2,Feuil2!$A$3:$CQ$931,HLOOKUP(Feuil1!$F4136,Feuil2!$E$1:$DG$2,2,0),0))</f>
        <v>4.57</v>
      </c>
      <c r="S4136" s="12">
        <f>IF(ISBLANK(VLOOKUP($H4136*100+S$2,Feuil2!$A$3:$CQ$931,HLOOKUP(Feuil1!$F4136,Feuil2!$E$1:$DG$2,2,0),0)),"",VLOOKUP($H4136*100+S$2,Feuil2!$A$3:$CQ$931,HLOOKUP(Feuil1!$F4136,Feuil2!$E$1:$DG$2,2,0),0))</f>
        <v>4.79</v>
      </c>
      <c r="T4136" s="12">
        <f>IF(ISBLANK(VLOOKUP($H4136*100+T$2,Feuil2!$A$3:$CQ$931,HLOOKUP(Feuil1!$F4136,Feuil2!$E$1:$DG$2,2,0),0)),"",VLOOKUP($H4136*100+T$2,Feuil2!$A$3:$CQ$931,HLOOKUP(Feuil1!$F4136,Feuil2!$E$1:$DG$2,2,0),0))</f>
        <v>0.86</v>
      </c>
      <c r="U4136" s="12">
        <f t="shared" si="87"/>
        <v>863.81999999999994</v>
      </c>
    </row>
    <row r="4137" spans="1:21" x14ac:dyDescent="0.35">
      <c r="A4137" s="10" t="s">
        <v>104</v>
      </c>
      <c r="B4137" s="8" t="s">
        <v>91</v>
      </c>
      <c r="C4137" s="39">
        <v>575150</v>
      </c>
      <c r="D4137" s="39">
        <v>454900</v>
      </c>
      <c r="E4137" s="39">
        <v>450</v>
      </c>
      <c r="F4137" s="10">
        <v>7445</v>
      </c>
      <c r="G4137" s="5" t="s">
        <v>175</v>
      </c>
      <c r="H4137" s="11">
        <v>1984</v>
      </c>
      <c r="I4137" s="12">
        <f>IF(ISBLANK(VLOOKUP($H4137*100+I$2,Feuil2!$A$3:$CQ$931,HLOOKUP(Feuil1!$F4137,Feuil2!$E$1:$DG$2,2,0),0)),"",VLOOKUP($H4137*100+I$2,Feuil2!$A$3:$CQ$931,HLOOKUP(Feuil1!$F4137,Feuil2!$E$1:$DG$2,2,0),0))</f>
        <v>2.66</v>
      </c>
      <c r="J4137" s="12">
        <f>IF(ISBLANK(VLOOKUP($H4137*100+J$2,Feuil2!$A$3:$CQ$931,HLOOKUP(Feuil1!$F4137,Feuil2!$E$1:$DG$2,2,0),0)),"",VLOOKUP($H4137*100+J$2,Feuil2!$A$3:$CQ$931,HLOOKUP(Feuil1!$F4137,Feuil2!$E$1:$DG$2,2,0),0))</f>
        <v>2.5499999999999998</v>
      </c>
      <c r="K4137" s="12">
        <f>IF(ISBLANK(VLOOKUP($H4137*100+K$2,Feuil2!$A$3:$CQ$931,HLOOKUP(Feuil1!$F4137,Feuil2!$E$1:$DG$2,2,0),0)),"",VLOOKUP($H4137*100+K$2,Feuil2!$A$3:$CQ$931,HLOOKUP(Feuil1!$F4137,Feuil2!$E$1:$DG$2,2,0),0))</f>
        <v>153.72999999999999</v>
      </c>
      <c r="L4137" s="12">
        <f>IF(ISBLANK(VLOOKUP($H4137*100+L$2,Feuil2!$A$3:$CQ$931,HLOOKUP(Feuil1!$F4137,Feuil2!$E$1:$DG$2,2,0),0)),"",VLOOKUP($H4137*100+L$2,Feuil2!$A$3:$CQ$931,HLOOKUP(Feuil1!$F4137,Feuil2!$E$1:$DG$2,2,0),0))</f>
        <v>21.54</v>
      </c>
      <c r="M4137" s="12">
        <f>IF(ISBLANK(VLOOKUP($H4137*100+M$2,Feuil2!$A$3:$CQ$931,HLOOKUP(Feuil1!$F4137,Feuil2!$E$1:$DG$2,2,0),0)),"",VLOOKUP($H4137*100+M$2,Feuil2!$A$3:$CQ$931,HLOOKUP(Feuil1!$F4137,Feuil2!$E$1:$DG$2,2,0),0))</f>
        <v>138.22</v>
      </c>
      <c r="N4137" s="12">
        <f>IF(ISBLANK(VLOOKUP($H4137*100+N$2,Feuil2!$A$3:$CQ$931,HLOOKUP(Feuil1!$F4137,Feuil2!$E$1:$DG$2,2,0),0)),"",VLOOKUP($H4137*100+N$2,Feuil2!$A$3:$CQ$931,HLOOKUP(Feuil1!$F4137,Feuil2!$E$1:$DG$2,2,0),0))</f>
        <v>118.32</v>
      </c>
      <c r="O4137" s="12">
        <f>IF(ISBLANK(VLOOKUP($H4137*100+O$2,Feuil2!$A$3:$CQ$931,HLOOKUP(Feuil1!$F4137,Feuil2!$E$1:$DG$2,2,0),0)),"",VLOOKUP($H4137*100+O$2,Feuil2!$A$3:$CQ$931,HLOOKUP(Feuil1!$F4137,Feuil2!$E$1:$DG$2,2,0),0))</f>
        <v>31.1</v>
      </c>
      <c r="P4137" s="12">
        <f>IF(ISBLANK(VLOOKUP($H4137*100+P$2,Feuil2!$A$3:$CQ$931,HLOOKUP(Feuil1!$F4137,Feuil2!$E$1:$DG$2,2,0),0)),"",VLOOKUP($H4137*100+P$2,Feuil2!$A$3:$CQ$931,HLOOKUP(Feuil1!$F4137,Feuil2!$E$1:$DG$2,2,0),0))</f>
        <v>58.75</v>
      </c>
      <c r="Q4137" s="12">
        <f>IF(ISBLANK(VLOOKUP($H4137*100+Q$2,Feuil2!$A$3:$CQ$931,HLOOKUP(Feuil1!$F4137,Feuil2!$E$1:$DG$2,2,0),0)),"",VLOOKUP($H4137*100+Q$2,Feuil2!$A$3:$CQ$931,HLOOKUP(Feuil1!$F4137,Feuil2!$E$1:$DG$2,2,0),0))</f>
        <v>39.53</v>
      </c>
      <c r="R4137" s="12">
        <f>IF(ISBLANK(VLOOKUP($H4137*100+R$2,Feuil2!$A$3:$CQ$931,HLOOKUP(Feuil1!$F4137,Feuil2!$E$1:$DG$2,2,0),0)),"",VLOOKUP($H4137*100+R$2,Feuil2!$A$3:$CQ$931,HLOOKUP(Feuil1!$F4137,Feuil2!$E$1:$DG$2,2,0),0))</f>
        <v>4.46</v>
      </c>
      <c r="S4137" s="12">
        <f>IF(ISBLANK(VLOOKUP($H4137*100+S$2,Feuil2!$A$3:$CQ$931,HLOOKUP(Feuil1!$F4137,Feuil2!$E$1:$DG$2,2,0),0)),"",VLOOKUP($H4137*100+S$2,Feuil2!$A$3:$CQ$931,HLOOKUP(Feuil1!$F4137,Feuil2!$E$1:$DG$2,2,0),0))</f>
        <v>0.86</v>
      </c>
      <c r="T4137" s="12">
        <f>IF(ISBLANK(VLOOKUP($H4137*100+T$2,Feuil2!$A$3:$CQ$931,HLOOKUP(Feuil1!$F4137,Feuil2!$E$1:$DG$2,2,0),0)),"",VLOOKUP($H4137*100+T$2,Feuil2!$A$3:$CQ$931,HLOOKUP(Feuil1!$F4137,Feuil2!$E$1:$DG$2,2,0),0))</f>
        <v>3.11</v>
      </c>
      <c r="U4137" s="12">
        <f t="shared" si="87"/>
        <v>574.83000000000004</v>
      </c>
    </row>
    <row r="4138" spans="1:21" x14ac:dyDescent="0.35">
      <c r="A4138" s="10" t="s">
        <v>104</v>
      </c>
      <c r="B4138" s="8" t="s">
        <v>91</v>
      </c>
      <c r="C4138" s="39">
        <v>575150</v>
      </c>
      <c r="D4138" s="39">
        <v>454900</v>
      </c>
      <c r="E4138" s="39">
        <v>450</v>
      </c>
      <c r="F4138" s="10">
        <v>7445</v>
      </c>
      <c r="G4138" s="5" t="s">
        <v>175</v>
      </c>
      <c r="H4138" s="11">
        <v>1985</v>
      </c>
      <c r="I4138" s="12">
        <f>IF(ISBLANK(VLOOKUP($H4138*100+I$2,Feuil2!$A$3:$CQ$931,HLOOKUP(Feuil1!$F4138,Feuil2!$E$1:$DG$2,2,0),0)),"",VLOOKUP($H4138*100+I$2,Feuil2!$A$3:$CQ$931,HLOOKUP(Feuil1!$F4138,Feuil2!$E$1:$DG$2,2,0),0))</f>
        <v>1.2</v>
      </c>
      <c r="J4138" s="12">
        <f>IF(ISBLANK(VLOOKUP($H4138*100+J$2,Feuil2!$A$3:$CQ$931,HLOOKUP(Feuil1!$F4138,Feuil2!$E$1:$DG$2,2,0),0)),"",VLOOKUP($H4138*100+J$2,Feuil2!$A$3:$CQ$931,HLOOKUP(Feuil1!$F4138,Feuil2!$E$1:$DG$2,2,0),0))</f>
        <v>8.73</v>
      </c>
      <c r="K4138" s="12">
        <f>IF(ISBLANK(VLOOKUP($H4138*100+K$2,Feuil2!$A$3:$CQ$931,HLOOKUP(Feuil1!$F4138,Feuil2!$E$1:$DG$2,2,0),0)),"",VLOOKUP($H4138*100+K$2,Feuil2!$A$3:$CQ$931,HLOOKUP(Feuil1!$F4138,Feuil2!$E$1:$DG$2,2,0),0))</f>
        <v>225.78</v>
      </c>
      <c r="L4138" s="12">
        <f>IF(ISBLANK(VLOOKUP($H4138*100+L$2,Feuil2!$A$3:$CQ$931,HLOOKUP(Feuil1!$F4138,Feuil2!$E$1:$DG$2,2,0),0)),"",VLOOKUP($H4138*100+L$2,Feuil2!$A$3:$CQ$931,HLOOKUP(Feuil1!$F4138,Feuil2!$E$1:$DG$2,2,0),0))</f>
        <v>79.88</v>
      </c>
      <c r="M4138" s="12">
        <f>IF(ISBLANK(VLOOKUP($H4138*100+M$2,Feuil2!$A$3:$CQ$931,HLOOKUP(Feuil1!$F4138,Feuil2!$E$1:$DG$2,2,0),0)),"",VLOOKUP($H4138*100+M$2,Feuil2!$A$3:$CQ$931,HLOOKUP(Feuil1!$F4138,Feuil2!$E$1:$DG$2,2,0),0))</f>
        <v>173.18</v>
      </c>
      <c r="N4138" s="12">
        <f>IF(ISBLANK(VLOOKUP($H4138*100+N$2,Feuil2!$A$3:$CQ$931,HLOOKUP(Feuil1!$F4138,Feuil2!$E$1:$DG$2,2,0),0)),"",VLOOKUP($H4138*100+N$2,Feuil2!$A$3:$CQ$931,HLOOKUP(Feuil1!$F4138,Feuil2!$E$1:$DG$2,2,0),0))</f>
        <v>249.72</v>
      </c>
      <c r="O4138" s="12">
        <f>IF(ISBLANK(VLOOKUP($H4138*100+O$2,Feuil2!$A$3:$CQ$931,HLOOKUP(Feuil1!$F4138,Feuil2!$E$1:$DG$2,2,0),0)),"",VLOOKUP($H4138*100+O$2,Feuil2!$A$3:$CQ$931,HLOOKUP(Feuil1!$F4138,Feuil2!$E$1:$DG$2,2,0),0))</f>
        <v>66.95</v>
      </c>
      <c r="P4138" s="12">
        <f>IF(ISBLANK(VLOOKUP($H4138*100+P$2,Feuil2!$A$3:$CQ$931,HLOOKUP(Feuil1!$F4138,Feuil2!$E$1:$DG$2,2,0),0)),"",VLOOKUP($H4138*100+P$2,Feuil2!$A$3:$CQ$931,HLOOKUP(Feuil1!$F4138,Feuil2!$E$1:$DG$2,2,0),0))</f>
        <v>116.3</v>
      </c>
      <c r="Q4138" s="12">
        <f>IF(ISBLANK(VLOOKUP($H4138*100+Q$2,Feuil2!$A$3:$CQ$931,HLOOKUP(Feuil1!$F4138,Feuil2!$E$1:$DG$2,2,0),0)),"",VLOOKUP($H4138*100+Q$2,Feuil2!$A$3:$CQ$931,HLOOKUP(Feuil1!$F4138,Feuil2!$E$1:$DG$2,2,0),0))</f>
        <v>1.98</v>
      </c>
      <c r="R4138" s="12">
        <f>IF(ISBLANK(VLOOKUP($H4138*100+R$2,Feuil2!$A$3:$CQ$931,HLOOKUP(Feuil1!$F4138,Feuil2!$E$1:$DG$2,2,0),0)),"",VLOOKUP($H4138*100+R$2,Feuil2!$A$3:$CQ$931,HLOOKUP(Feuil1!$F4138,Feuil2!$E$1:$DG$2,2,0),0))</f>
        <v>21.43</v>
      </c>
      <c r="S4138" s="12">
        <f>IF(ISBLANK(VLOOKUP($H4138*100+S$2,Feuil2!$A$3:$CQ$931,HLOOKUP(Feuil1!$F4138,Feuil2!$E$1:$DG$2,2,0),0)),"",VLOOKUP($H4138*100+S$2,Feuil2!$A$3:$CQ$931,HLOOKUP(Feuil1!$F4138,Feuil2!$E$1:$DG$2,2,0),0))</f>
        <v>0.86</v>
      </c>
      <c r="T4138" s="12">
        <f>IF(ISBLANK(VLOOKUP($H4138*100+T$2,Feuil2!$A$3:$CQ$931,HLOOKUP(Feuil1!$F4138,Feuil2!$E$1:$DG$2,2,0),0)),"",VLOOKUP($H4138*100+T$2,Feuil2!$A$3:$CQ$931,HLOOKUP(Feuil1!$F4138,Feuil2!$E$1:$DG$2,2,0),0))</f>
        <v>0.86</v>
      </c>
      <c r="U4138" s="12">
        <f t="shared" si="87"/>
        <v>946.87</v>
      </c>
    </row>
    <row r="4139" spans="1:21" x14ac:dyDescent="0.35">
      <c r="A4139" s="10" t="s">
        <v>104</v>
      </c>
      <c r="B4139" s="8" t="s">
        <v>91</v>
      </c>
      <c r="C4139" s="39">
        <v>575150</v>
      </c>
      <c r="D4139" s="39">
        <v>454900</v>
      </c>
      <c r="E4139" s="39">
        <v>450</v>
      </c>
      <c r="F4139" s="10">
        <v>7445</v>
      </c>
      <c r="G4139" s="5" t="s">
        <v>175</v>
      </c>
      <c r="H4139" s="11">
        <v>1986</v>
      </c>
      <c r="I4139" s="12">
        <f>IF(ISBLANK(VLOOKUP($H4139*100+I$2,Feuil2!$A$3:$CQ$931,HLOOKUP(Feuil1!$F4139,Feuil2!$E$1:$DG$2,2,0),0)),"",VLOOKUP($H4139*100+I$2,Feuil2!$A$3:$CQ$931,HLOOKUP(Feuil1!$F4139,Feuil2!$E$1:$DG$2,2,0),0))</f>
        <v>6.03</v>
      </c>
      <c r="J4139" s="12">
        <f>IF(ISBLANK(VLOOKUP($H4139*100+J$2,Feuil2!$A$3:$CQ$931,HLOOKUP(Feuil1!$F4139,Feuil2!$E$1:$DG$2,2,0),0)),"",VLOOKUP($H4139*100+J$2,Feuil2!$A$3:$CQ$931,HLOOKUP(Feuil1!$F4139,Feuil2!$E$1:$DG$2,2,0),0))</f>
        <v>68.08</v>
      </c>
      <c r="K4139" s="12">
        <f>IF(ISBLANK(VLOOKUP($H4139*100+K$2,Feuil2!$A$3:$CQ$931,HLOOKUP(Feuil1!$F4139,Feuil2!$E$1:$DG$2,2,0),0)),"",VLOOKUP($H4139*100+K$2,Feuil2!$A$3:$CQ$931,HLOOKUP(Feuil1!$F4139,Feuil2!$E$1:$DG$2,2,0),0))</f>
        <v>42.79</v>
      </c>
      <c r="L4139" s="12">
        <f>IF(ISBLANK(VLOOKUP($H4139*100+L$2,Feuil2!$A$3:$CQ$931,HLOOKUP(Feuil1!$F4139,Feuil2!$E$1:$DG$2,2,0),0)),"",VLOOKUP($H4139*100+L$2,Feuil2!$A$3:$CQ$931,HLOOKUP(Feuil1!$F4139,Feuil2!$E$1:$DG$2,2,0),0))</f>
        <v>28.29</v>
      </c>
      <c r="M4139" s="12">
        <f>IF(ISBLANK(VLOOKUP($H4139*100+M$2,Feuil2!$A$3:$CQ$931,HLOOKUP(Feuil1!$F4139,Feuil2!$E$1:$DG$2,2,0),0)),"",VLOOKUP($H4139*100+M$2,Feuil2!$A$3:$CQ$931,HLOOKUP(Feuil1!$F4139,Feuil2!$E$1:$DG$2,2,0),0))</f>
        <v>276.7</v>
      </c>
      <c r="N4139" s="12">
        <f>IF(ISBLANK(VLOOKUP($H4139*100+N$2,Feuil2!$A$3:$CQ$931,HLOOKUP(Feuil1!$F4139,Feuil2!$E$1:$DG$2,2,0),0)),"",VLOOKUP($H4139*100+N$2,Feuil2!$A$3:$CQ$931,HLOOKUP(Feuil1!$F4139,Feuil2!$E$1:$DG$2,2,0),0))</f>
        <v>181.83</v>
      </c>
      <c r="O4139" s="12">
        <f>IF(ISBLANK(VLOOKUP($H4139*100+O$2,Feuil2!$A$3:$CQ$931,HLOOKUP(Feuil1!$F4139,Feuil2!$E$1:$DG$2,2,0),0)),"",VLOOKUP($H4139*100+O$2,Feuil2!$A$3:$CQ$931,HLOOKUP(Feuil1!$F4139,Feuil2!$E$1:$DG$2,2,0),0))</f>
        <v>3.11</v>
      </c>
      <c r="P4139" s="12">
        <f>IF(ISBLANK(VLOOKUP($H4139*100+P$2,Feuil2!$A$3:$CQ$931,HLOOKUP(Feuil1!$F4139,Feuil2!$E$1:$DG$2,2,0),0)),"",VLOOKUP($H4139*100+P$2,Feuil2!$A$3:$CQ$931,HLOOKUP(Feuil1!$F4139,Feuil2!$E$1:$DG$2,2,0),0))</f>
        <v>37.39</v>
      </c>
      <c r="Q4139" s="12">
        <f>IF(ISBLANK(VLOOKUP($H4139*100+Q$2,Feuil2!$A$3:$CQ$931,HLOOKUP(Feuil1!$F4139,Feuil2!$E$1:$DG$2,2,0),0)),"",VLOOKUP($H4139*100+Q$2,Feuil2!$A$3:$CQ$931,HLOOKUP(Feuil1!$F4139,Feuil2!$E$1:$DG$2,2,0),0))</f>
        <v>2.3199999999999998</v>
      </c>
      <c r="R4139" s="12">
        <f>IF(ISBLANK(VLOOKUP($H4139*100+R$2,Feuil2!$A$3:$CQ$931,HLOOKUP(Feuil1!$F4139,Feuil2!$E$1:$DG$2,2,0),0)),"",VLOOKUP($H4139*100+R$2,Feuil2!$A$3:$CQ$931,HLOOKUP(Feuil1!$F4139,Feuil2!$E$1:$DG$2,2,0),0))</f>
        <v>8.5</v>
      </c>
      <c r="S4139" s="12">
        <f>IF(ISBLANK(VLOOKUP($H4139*100+S$2,Feuil2!$A$3:$CQ$931,HLOOKUP(Feuil1!$F4139,Feuil2!$E$1:$DG$2,2,0),0)),"",VLOOKUP($H4139*100+S$2,Feuil2!$A$3:$CQ$931,HLOOKUP(Feuil1!$F4139,Feuil2!$E$1:$DG$2,2,0),0))</f>
        <v>0.86</v>
      </c>
      <c r="T4139" s="12">
        <f>IF(ISBLANK(VLOOKUP($H4139*100+T$2,Feuil2!$A$3:$CQ$931,HLOOKUP(Feuil1!$F4139,Feuil2!$E$1:$DG$2,2,0),0)),"",VLOOKUP($H4139*100+T$2,Feuil2!$A$3:$CQ$931,HLOOKUP(Feuil1!$F4139,Feuil2!$E$1:$DG$2,2,0),0))</f>
        <v>0.86</v>
      </c>
      <c r="U4139" s="12">
        <f t="shared" si="87"/>
        <v>656.7600000000001</v>
      </c>
    </row>
    <row r="4140" spans="1:21" x14ac:dyDescent="0.35">
      <c r="A4140" s="10" t="s">
        <v>104</v>
      </c>
      <c r="B4140" s="8" t="s">
        <v>91</v>
      </c>
      <c r="C4140" s="39">
        <v>575150</v>
      </c>
      <c r="D4140" s="39">
        <v>454900</v>
      </c>
      <c r="E4140" s="39">
        <v>450</v>
      </c>
      <c r="F4140" s="10">
        <v>7445</v>
      </c>
      <c r="G4140" s="5" t="s">
        <v>175</v>
      </c>
      <c r="H4140" s="11">
        <v>1987</v>
      </c>
      <c r="I4140" s="12">
        <f>IF(ISBLANK(VLOOKUP($H4140*100+I$2,Feuil2!$A$3:$CQ$931,HLOOKUP(Feuil1!$F4140,Feuil2!$E$1:$DG$2,2,0),0)),"",VLOOKUP($H4140*100+I$2,Feuil2!$A$3:$CQ$931,HLOOKUP(Feuil1!$F4140,Feuil2!$E$1:$DG$2,2,0),0))</f>
        <v>10.19</v>
      </c>
      <c r="J4140" s="12">
        <f>IF(ISBLANK(VLOOKUP($H4140*100+J$2,Feuil2!$A$3:$CQ$931,HLOOKUP(Feuil1!$F4140,Feuil2!$E$1:$DG$2,2,0),0)),"",VLOOKUP($H4140*100+J$2,Feuil2!$A$3:$CQ$931,HLOOKUP(Feuil1!$F4140,Feuil2!$E$1:$DG$2,2,0),0))</f>
        <v>24.24</v>
      </c>
      <c r="K4140" s="12">
        <f>IF(ISBLANK(VLOOKUP($H4140*100+K$2,Feuil2!$A$3:$CQ$931,HLOOKUP(Feuil1!$F4140,Feuil2!$E$1:$DG$2,2,0),0)),"",VLOOKUP($H4140*100+K$2,Feuil2!$A$3:$CQ$931,HLOOKUP(Feuil1!$F4140,Feuil2!$E$1:$DG$2,2,0),0))</f>
        <v>143.84</v>
      </c>
      <c r="L4140" s="12">
        <f>IF(ISBLANK(VLOOKUP($H4140*100+L$2,Feuil2!$A$3:$CQ$931,HLOOKUP(Feuil1!$F4140,Feuil2!$E$1:$DG$2,2,0),0)),"",VLOOKUP($H4140*100+L$2,Feuil2!$A$3:$CQ$931,HLOOKUP(Feuil1!$F4140,Feuil2!$E$1:$DG$2,2,0),0))</f>
        <v>125.07</v>
      </c>
      <c r="M4140" s="12">
        <f>IF(ISBLANK(VLOOKUP($H4140*100+M$2,Feuil2!$A$3:$CQ$931,HLOOKUP(Feuil1!$F4140,Feuil2!$E$1:$DG$2,2,0),0)),"",VLOOKUP($H4140*100+M$2,Feuil2!$A$3:$CQ$931,HLOOKUP(Feuil1!$F4140,Feuil2!$E$1:$DG$2,2,0),0))</f>
        <v>166.66</v>
      </c>
      <c r="N4140" s="12">
        <f>IF(ISBLANK(VLOOKUP($H4140*100+N$2,Feuil2!$A$3:$CQ$931,HLOOKUP(Feuil1!$F4140,Feuil2!$E$1:$DG$2,2,0),0)),"",VLOOKUP($H4140*100+N$2,Feuil2!$A$3:$CQ$931,HLOOKUP(Feuil1!$F4140,Feuil2!$E$1:$DG$2,2,0),0))</f>
        <v>61.45</v>
      </c>
      <c r="O4140" s="12">
        <f>IF(ISBLANK(VLOOKUP($H4140*100+O$2,Feuil2!$A$3:$CQ$931,HLOOKUP(Feuil1!$F4140,Feuil2!$E$1:$DG$2,2,0),0)),"",VLOOKUP($H4140*100+O$2,Feuil2!$A$3:$CQ$931,HLOOKUP(Feuil1!$F4140,Feuil2!$E$1:$DG$2,2,0),0))</f>
        <v>29.19</v>
      </c>
      <c r="P4140" s="12">
        <f>IF(ISBLANK(VLOOKUP($H4140*100+P$2,Feuil2!$A$3:$CQ$931,HLOOKUP(Feuil1!$F4140,Feuil2!$E$1:$DG$2,2,0),0)),"",VLOOKUP($H4140*100+P$2,Feuil2!$A$3:$CQ$931,HLOOKUP(Feuil1!$F4140,Feuil2!$E$1:$DG$2,2,0),0))</f>
        <v>54.7</v>
      </c>
      <c r="Q4140" s="12">
        <f>IF(ISBLANK(VLOOKUP($H4140*100+Q$2,Feuil2!$A$3:$CQ$931,HLOOKUP(Feuil1!$F4140,Feuil2!$E$1:$DG$2,2,0),0)),"",VLOOKUP($H4140*100+Q$2,Feuil2!$A$3:$CQ$931,HLOOKUP(Feuil1!$F4140,Feuil2!$E$1:$DG$2,2,0),0))</f>
        <v>71.900000000000006</v>
      </c>
      <c r="R4140" s="12">
        <f>IF(ISBLANK(VLOOKUP($H4140*100+R$2,Feuil2!$A$3:$CQ$931,HLOOKUP(Feuil1!$F4140,Feuil2!$E$1:$DG$2,2,0),0)),"",VLOOKUP($H4140*100+R$2,Feuil2!$A$3:$CQ$931,HLOOKUP(Feuil1!$F4140,Feuil2!$E$1:$DG$2,2,0),0))</f>
        <v>0.86</v>
      </c>
      <c r="S4140" s="12">
        <f>IF(ISBLANK(VLOOKUP($H4140*100+S$2,Feuil2!$A$3:$CQ$931,HLOOKUP(Feuil1!$F4140,Feuil2!$E$1:$DG$2,2,0),0)),"",VLOOKUP($H4140*100+S$2,Feuil2!$A$3:$CQ$931,HLOOKUP(Feuil1!$F4140,Feuil2!$E$1:$DG$2,2,0),0))</f>
        <v>0.86</v>
      </c>
      <c r="T4140" s="12">
        <f>IF(ISBLANK(VLOOKUP($H4140*100+T$2,Feuil2!$A$3:$CQ$931,HLOOKUP(Feuil1!$F4140,Feuil2!$E$1:$DG$2,2,0),0)),"",VLOOKUP($H4140*100+T$2,Feuil2!$A$3:$CQ$931,HLOOKUP(Feuil1!$F4140,Feuil2!$E$1:$DG$2,2,0),0))</f>
        <v>0.86</v>
      </c>
      <c r="U4140" s="12">
        <f t="shared" si="87"/>
        <v>689.82000000000016</v>
      </c>
    </row>
    <row r="4141" spans="1:21" x14ac:dyDescent="0.35">
      <c r="A4141" s="10" t="s">
        <v>104</v>
      </c>
      <c r="B4141" s="8" t="s">
        <v>91</v>
      </c>
      <c r="C4141" s="39">
        <v>575150</v>
      </c>
      <c r="D4141" s="39">
        <v>454900</v>
      </c>
      <c r="E4141" s="39">
        <v>450</v>
      </c>
      <c r="F4141" s="10">
        <v>7445</v>
      </c>
      <c r="G4141" s="5" t="s">
        <v>175</v>
      </c>
      <c r="H4141" s="11">
        <v>1988</v>
      </c>
      <c r="I4141" s="12">
        <f>IF(ISBLANK(VLOOKUP($H4141*100+I$2,Feuil2!$A$3:$CQ$931,HLOOKUP(Feuil1!$F4141,Feuil2!$E$1:$DG$2,2,0),0)),"",VLOOKUP($H4141*100+I$2,Feuil2!$A$3:$CQ$931,HLOOKUP(Feuil1!$F4141,Feuil2!$E$1:$DG$2,2,0),0))</f>
        <v>1.2</v>
      </c>
      <c r="J4141" s="12">
        <f>IF(ISBLANK(VLOOKUP($H4141*100+J$2,Feuil2!$A$3:$CQ$931,HLOOKUP(Feuil1!$F4141,Feuil2!$E$1:$DG$2,2,0),0)),"",VLOOKUP($H4141*100+J$2,Feuil2!$A$3:$CQ$931,HLOOKUP(Feuil1!$F4141,Feuil2!$E$1:$DG$2,2,0),0))</f>
        <v>38.85</v>
      </c>
      <c r="K4141" s="12">
        <f>IF(ISBLANK(VLOOKUP($H4141*100+K$2,Feuil2!$A$3:$CQ$931,HLOOKUP(Feuil1!$F4141,Feuil2!$E$1:$DG$2,2,0),0)),"",VLOOKUP($H4141*100+K$2,Feuil2!$A$3:$CQ$931,HLOOKUP(Feuil1!$F4141,Feuil2!$E$1:$DG$2,2,0),0))</f>
        <v>131.91999999999999</v>
      </c>
      <c r="L4141" s="12">
        <f>IF(ISBLANK(VLOOKUP($H4141*100+L$2,Feuil2!$A$3:$CQ$931,HLOOKUP(Feuil1!$F4141,Feuil2!$E$1:$DG$2,2,0),0)),"",VLOOKUP($H4141*100+L$2,Feuil2!$A$3:$CQ$931,HLOOKUP(Feuil1!$F4141,Feuil2!$E$1:$DG$2,2,0),0))</f>
        <v>25.59</v>
      </c>
      <c r="M4141" s="12">
        <f>IF(ISBLANK(VLOOKUP($H4141*100+M$2,Feuil2!$A$3:$CQ$931,HLOOKUP(Feuil1!$F4141,Feuil2!$E$1:$DG$2,2,0),0)),"",VLOOKUP($H4141*100+M$2,Feuil2!$A$3:$CQ$931,HLOOKUP(Feuil1!$F4141,Feuil2!$E$1:$DG$2,2,0),0))</f>
        <v>22.55</v>
      </c>
      <c r="N4141" s="12">
        <f>IF(ISBLANK(VLOOKUP($H4141*100+N$2,Feuil2!$A$3:$CQ$931,HLOOKUP(Feuil1!$F4141,Feuil2!$E$1:$DG$2,2,0),0)),"",VLOOKUP($H4141*100+N$2,Feuil2!$A$3:$CQ$931,HLOOKUP(Feuil1!$F4141,Feuil2!$E$1:$DG$2,2,0),0))</f>
        <v>89.55</v>
      </c>
      <c r="O4141" s="12">
        <f>IF(ISBLANK(VLOOKUP($H4141*100+O$2,Feuil2!$A$3:$CQ$931,HLOOKUP(Feuil1!$F4141,Feuil2!$E$1:$DG$2,2,0),0)),"",VLOOKUP($H4141*100+O$2,Feuil2!$A$3:$CQ$931,HLOOKUP(Feuil1!$F4141,Feuil2!$E$1:$DG$2,2,0),0))</f>
        <v>33.46</v>
      </c>
      <c r="P4141" s="12">
        <f>IF(ISBLANK(VLOOKUP($H4141*100+P$2,Feuil2!$A$3:$CQ$931,HLOOKUP(Feuil1!$F4141,Feuil2!$E$1:$DG$2,2,0),0)),"",VLOOKUP($H4141*100+P$2,Feuil2!$A$3:$CQ$931,HLOOKUP(Feuil1!$F4141,Feuil2!$E$1:$DG$2,2,0),0))</f>
        <v>111.92</v>
      </c>
      <c r="Q4141" s="12">
        <f>IF(ISBLANK(VLOOKUP($H4141*100+Q$2,Feuil2!$A$3:$CQ$931,HLOOKUP(Feuil1!$F4141,Feuil2!$E$1:$DG$2,2,0),0)),"",VLOOKUP($H4141*100+Q$2,Feuil2!$A$3:$CQ$931,HLOOKUP(Feuil1!$F4141,Feuil2!$E$1:$DG$2,2,0),0))</f>
        <v>43.35</v>
      </c>
      <c r="R4141" s="12">
        <f>IF(ISBLANK(VLOOKUP($H4141*100+R$2,Feuil2!$A$3:$CQ$931,HLOOKUP(Feuil1!$F4141,Feuil2!$E$1:$DG$2,2,0),0)),"",VLOOKUP($H4141*100+R$2,Feuil2!$A$3:$CQ$931,HLOOKUP(Feuil1!$F4141,Feuil2!$E$1:$DG$2,2,0),0))</f>
        <v>1.2</v>
      </c>
      <c r="S4141" s="12">
        <f>IF(ISBLANK(VLOOKUP($H4141*100+S$2,Feuil2!$A$3:$CQ$931,HLOOKUP(Feuil1!$F4141,Feuil2!$E$1:$DG$2,2,0),0)),"",VLOOKUP($H4141*100+S$2,Feuil2!$A$3:$CQ$931,HLOOKUP(Feuil1!$F4141,Feuil2!$E$1:$DG$2,2,0),0))</f>
        <v>0.86</v>
      </c>
      <c r="T4141" s="12">
        <f>IF(ISBLANK(VLOOKUP($H4141*100+T$2,Feuil2!$A$3:$CQ$931,HLOOKUP(Feuil1!$F4141,Feuil2!$E$1:$DG$2,2,0),0)),"",VLOOKUP($H4141*100+T$2,Feuil2!$A$3:$CQ$931,HLOOKUP(Feuil1!$F4141,Feuil2!$E$1:$DG$2,2,0),0))</f>
        <v>1.98</v>
      </c>
      <c r="U4141" s="12">
        <f t="shared" si="87"/>
        <v>502.43000000000006</v>
      </c>
    </row>
    <row r="4142" spans="1:21" x14ac:dyDescent="0.35">
      <c r="A4142" s="10" t="s">
        <v>104</v>
      </c>
      <c r="B4142" s="8" t="s">
        <v>91</v>
      </c>
      <c r="C4142" s="39">
        <v>575150</v>
      </c>
      <c r="D4142" s="39">
        <v>454900</v>
      </c>
      <c r="E4142" s="39">
        <v>450</v>
      </c>
      <c r="F4142" s="10">
        <v>7445</v>
      </c>
      <c r="G4142" s="5" t="s">
        <v>175</v>
      </c>
      <c r="H4142" s="11">
        <v>1989</v>
      </c>
      <c r="I4142" s="12">
        <f>IF(ISBLANK(VLOOKUP($H4142*100+I$2,Feuil2!$A$3:$CQ$931,HLOOKUP(Feuil1!$F4142,Feuil2!$E$1:$DG$2,2,0),0)),"",VLOOKUP($H4142*100+I$2,Feuil2!$A$3:$CQ$931,HLOOKUP(Feuil1!$F4142,Feuil2!$E$1:$DG$2,2,0),0))</f>
        <v>1.08</v>
      </c>
      <c r="J4142" s="12">
        <f>IF(ISBLANK(VLOOKUP($H4142*100+J$2,Feuil2!$A$3:$CQ$931,HLOOKUP(Feuil1!$F4142,Feuil2!$E$1:$DG$2,2,0),0)),"",VLOOKUP($H4142*100+J$2,Feuil2!$A$3:$CQ$931,HLOOKUP(Feuil1!$F4142,Feuil2!$E$1:$DG$2,2,0),0))</f>
        <v>44.7</v>
      </c>
      <c r="K4142" s="12">
        <f>IF(ISBLANK(VLOOKUP($H4142*100+K$2,Feuil2!$A$3:$CQ$931,HLOOKUP(Feuil1!$F4142,Feuil2!$E$1:$DG$2,2,0),0)),"",VLOOKUP($H4142*100+K$2,Feuil2!$A$3:$CQ$931,HLOOKUP(Feuil1!$F4142,Feuil2!$E$1:$DG$2,2,0),0))</f>
        <v>123.94</v>
      </c>
      <c r="L4142" s="12">
        <f>IF(ISBLANK(VLOOKUP($H4142*100+L$2,Feuil2!$A$3:$CQ$931,HLOOKUP(Feuil1!$F4142,Feuil2!$E$1:$DG$2,2,0),0)),"",VLOOKUP($H4142*100+L$2,Feuil2!$A$3:$CQ$931,HLOOKUP(Feuil1!$F4142,Feuil2!$E$1:$DG$2,2,0),0))</f>
        <v>155.41999999999999</v>
      </c>
      <c r="M4142" s="12">
        <f>IF(ISBLANK(VLOOKUP($H4142*100+M$2,Feuil2!$A$3:$CQ$931,HLOOKUP(Feuil1!$F4142,Feuil2!$E$1:$DG$2,2,0),0)),"",VLOOKUP($H4142*100+M$2,Feuil2!$A$3:$CQ$931,HLOOKUP(Feuil1!$F4142,Feuil2!$E$1:$DG$2,2,0),0))</f>
        <v>66.28</v>
      </c>
      <c r="N4142" s="12">
        <f>IF(ISBLANK(VLOOKUP($H4142*100+N$2,Feuil2!$A$3:$CQ$931,HLOOKUP(Feuil1!$F4142,Feuil2!$E$1:$DG$2,2,0),0)),"",VLOOKUP($H4142*100+N$2,Feuil2!$A$3:$CQ$931,HLOOKUP(Feuil1!$F4142,Feuil2!$E$1:$DG$2,2,0),0))</f>
        <v>0.86</v>
      </c>
      <c r="O4142" s="12">
        <f>IF(ISBLANK(VLOOKUP($H4142*100+O$2,Feuil2!$A$3:$CQ$931,HLOOKUP(Feuil1!$F4142,Feuil2!$E$1:$DG$2,2,0),0)),"",VLOOKUP($H4142*100+O$2,Feuil2!$A$3:$CQ$931,HLOOKUP(Feuil1!$F4142,Feuil2!$E$1:$DG$2,2,0),0))</f>
        <v>39.19</v>
      </c>
      <c r="P4142" s="12">
        <f>IF(ISBLANK(VLOOKUP($H4142*100+P$2,Feuil2!$A$3:$CQ$931,HLOOKUP(Feuil1!$F4142,Feuil2!$E$1:$DG$2,2,0),0)),"",VLOOKUP($H4142*100+P$2,Feuil2!$A$3:$CQ$931,HLOOKUP(Feuil1!$F4142,Feuil2!$E$1:$DG$2,2,0),0))</f>
        <v>107.64</v>
      </c>
      <c r="Q4142" s="12">
        <f>IF(ISBLANK(VLOOKUP($H4142*100+Q$2,Feuil2!$A$3:$CQ$931,HLOOKUP(Feuil1!$F4142,Feuil2!$E$1:$DG$2,2,0),0)),"",VLOOKUP($H4142*100+Q$2,Feuil2!$A$3:$CQ$931,HLOOKUP(Feuil1!$F4142,Feuil2!$E$1:$DG$2,2,0),0))</f>
        <v>11.54</v>
      </c>
      <c r="R4142" s="12">
        <f>IF(ISBLANK(VLOOKUP($H4142*100+R$2,Feuil2!$A$3:$CQ$931,HLOOKUP(Feuil1!$F4142,Feuil2!$E$1:$DG$2,2,0),0)),"",VLOOKUP($H4142*100+R$2,Feuil2!$A$3:$CQ$931,HLOOKUP(Feuil1!$F4142,Feuil2!$E$1:$DG$2,2,0),0))</f>
        <v>0.86</v>
      </c>
      <c r="S4142" s="12">
        <f>IF(ISBLANK(VLOOKUP($H4142*100+S$2,Feuil2!$A$3:$CQ$931,HLOOKUP(Feuil1!$F4142,Feuil2!$E$1:$DG$2,2,0),0)),"",VLOOKUP($H4142*100+S$2,Feuil2!$A$3:$CQ$931,HLOOKUP(Feuil1!$F4142,Feuil2!$E$1:$DG$2,2,0),0))</f>
        <v>0.86</v>
      </c>
      <c r="T4142" s="12">
        <f>IF(ISBLANK(VLOOKUP($H4142*100+T$2,Feuil2!$A$3:$CQ$931,HLOOKUP(Feuil1!$F4142,Feuil2!$E$1:$DG$2,2,0),0)),"",VLOOKUP($H4142*100+T$2,Feuil2!$A$3:$CQ$931,HLOOKUP(Feuil1!$F4142,Feuil2!$E$1:$DG$2,2,0),0))</f>
        <v>0.86</v>
      </c>
      <c r="U4142" s="12">
        <f t="shared" si="87"/>
        <v>553.23</v>
      </c>
    </row>
    <row r="4143" spans="1:21" x14ac:dyDescent="0.35">
      <c r="A4143" s="10" t="s">
        <v>104</v>
      </c>
      <c r="B4143" s="8" t="s">
        <v>91</v>
      </c>
      <c r="C4143" s="39">
        <v>575150</v>
      </c>
      <c r="D4143" s="39">
        <v>454900</v>
      </c>
      <c r="E4143" s="39">
        <v>450</v>
      </c>
      <c r="F4143" s="10">
        <v>7445</v>
      </c>
      <c r="G4143" s="5" t="s">
        <v>175</v>
      </c>
      <c r="H4143" s="11">
        <v>1990</v>
      </c>
      <c r="I4143" s="12">
        <f>IF(ISBLANK(VLOOKUP($H4143*100+I$2,Feuil2!$A$3:$CQ$931,HLOOKUP(Feuil1!$F4143,Feuil2!$E$1:$DG$2,2,0),0)),"",VLOOKUP($H4143*100+I$2,Feuil2!$A$3:$CQ$931,HLOOKUP(Feuil1!$F4143,Feuil2!$E$1:$DG$2,2,0),0))</f>
        <v>6.37</v>
      </c>
      <c r="J4143" s="12">
        <f>IF(ISBLANK(VLOOKUP($H4143*100+J$2,Feuil2!$A$3:$CQ$931,HLOOKUP(Feuil1!$F4143,Feuil2!$E$1:$DG$2,2,0),0)),"",VLOOKUP($H4143*100+J$2,Feuil2!$A$3:$CQ$931,HLOOKUP(Feuil1!$F4143,Feuil2!$E$1:$DG$2,2,0),0))</f>
        <v>34.020000000000003</v>
      </c>
      <c r="K4143" s="12">
        <f>IF(ISBLANK(VLOOKUP($H4143*100+K$2,Feuil2!$A$3:$CQ$931,HLOOKUP(Feuil1!$F4143,Feuil2!$E$1:$DG$2,2,0),0)),"",VLOOKUP($H4143*100+K$2,Feuil2!$A$3:$CQ$931,HLOOKUP(Feuil1!$F4143,Feuil2!$E$1:$DG$2,2,0),0))</f>
        <v>49.76</v>
      </c>
      <c r="L4143" s="12">
        <f>IF(ISBLANK(VLOOKUP($H4143*100+L$2,Feuil2!$A$3:$CQ$931,HLOOKUP(Feuil1!$F4143,Feuil2!$E$1:$DG$2,2,0),0)),"",VLOOKUP($H4143*100+L$2,Feuil2!$A$3:$CQ$931,HLOOKUP(Feuil1!$F4143,Feuil2!$E$1:$DG$2,2,0),0))</f>
        <v>140.69</v>
      </c>
      <c r="M4143" s="12">
        <f>IF(ISBLANK(VLOOKUP($H4143*100+M$2,Feuil2!$A$3:$CQ$931,HLOOKUP(Feuil1!$F4143,Feuil2!$E$1:$DG$2,2,0),0)),"",VLOOKUP($H4143*100+M$2,Feuil2!$A$3:$CQ$931,HLOOKUP(Feuil1!$F4143,Feuil2!$E$1:$DG$2,2,0),0))</f>
        <v>5.24</v>
      </c>
      <c r="N4143" s="12">
        <f>IF(ISBLANK(VLOOKUP($H4143*100+N$2,Feuil2!$A$3:$CQ$931,HLOOKUP(Feuil1!$F4143,Feuil2!$E$1:$DG$2,2,0),0)),"",VLOOKUP($H4143*100+N$2,Feuil2!$A$3:$CQ$931,HLOOKUP(Feuil1!$F4143,Feuil2!$E$1:$DG$2,2,0),0))</f>
        <v>108.66</v>
      </c>
      <c r="O4143" s="12">
        <f>IF(ISBLANK(VLOOKUP($H4143*100+O$2,Feuil2!$A$3:$CQ$931,HLOOKUP(Feuil1!$F4143,Feuil2!$E$1:$DG$2,2,0),0)),"",VLOOKUP($H4143*100+O$2,Feuil2!$A$3:$CQ$931,HLOOKUP(Feuil1!$F4143,Feuil2!$E$1:$DG$2,2,0),0))</f>
        <v>163.85</v>
      </c>
      <c r="P4143" s="12">
        <f>IF(ISBLANK(VLOOKUP($H4143*100+P$2,Feuil2!$A$3:$CQ$931,HLOOKUP(Feuil1!$F4143,Feuil2!$E$1:$DG$2,2,0),0)),"",VLOOKUP($H4143*100+P$2,Feuil2!$A$3:$CQ$931,HLOOKUP(Feuil1!$F4143,Feuil2!$E$1:$DG$2,2,0),0))</f>
        <v>15.02</v>
      </c>
      <c r="Q4143" s="12">
        <f>IF(ISBLANK(VLOOKUP($H4143*100+Q$2,Feuil2!$A$3:$CQ$931,HLOOKUP(Feuil1!$F4143,Feuil2!$E$1:$DG$2,2,0),0)),"",VLOOKUP($H4143*100+Q$2,Feuil2!$A$3:$CQ$931,HLOOKUP(Feuil1!$F4143,Feuil2!$E$1:$DG$2,2,0),0))</f>
        <v>3.11</v>
      </c>
      <c r="R4143" s="12">
        <f>IF(ISBLANK(VLOOKUP($H4143*100+R$2,Feuil2!$A$3:$CQ$931,HLOOKUP(Feuil1!$F4143,Feuil2!$E$1:$DG$2,2,0),0)),"",VLOOKUP($H4143*100+R$2,Feuil2!$A$3:$CQ$931,HLOOKUP(Feuil1!$F4143,Feuil2!$E$1:$DG$2,2,0),0))</f>
        <v>0.86</v>
      </c>
      <c r="S4143" s="12">
        <f>IF(ISBLANK(VLOOKUP($H4143*100+S$2,Feuil2!$A$3:$CQ$931,HLOOKUP(Feuil1!$F4143,Feuil2!$E$1:$DG$2,2,0),0)),"",VLOOKUP($H4143*100+S$2,Feuil2!$A$3:$CQ$931,HLOOKUP(Feuil1!$F4143,Feuil2!$E$1:$DG$2,2,0),0))</f>
        <v>8.73</v>
      </c>
      <c r="T4143" s="12">
        <f>IF(ISBLANK(VLOOKUP($H4143*100+T$2,Feuil2!$A$3:$CQ$931,HLOOKUP(Feuil1!$F4143,Feuil2!$E$1:$DG$2,2,0),0)),"",VLOOKUP($H4143*100+T$2,Feuil2!$A$3:$CQ$931,HLOOKUP(Feuil1!$F4143,Feuil2!$E$1:$DG$2,2,0),0))</f>
        <v>0.86</v>
      </c>
      <c r="U4143" s="12">
        <f t="shared" si="87"/>
        <v>537.17000000000007</v>
      </c>
    </row>
    <row r="4144" spans="1:21" x14ac:dyDescent="0.35">
      <c r="A4144" s="10" t="s">
        <v>104</v>
      </c>
      <c r="B4144" s="8" t="s">
        <v>91</v>
      </c>
      <c r="C4144" s="39">
        <v>575150</v>
      </c>
      <c r="D4144" s="39">
        <v>454900</v>
      </c>
      <c r="E4144" s="39">
        <v>450</v>
      </c>
      <c r="F4144" s="10">
        <v>7445</v>
      </c>
      <c r="G4144" s="5" t="s">
        <v>175</v>
      </c>
      <c r="H4144" s="11">
        <v>1991</v>
      </c>
      <c r="I4144" s="12">
        <f>IF(ISBLANK(VLOOKUP($H4144*100+I$2,Feuil2!$A$3:$CQ$931,HLOOKUP(Feuil1!$F4144,Feuil2!$E$1:$DG$2,2,0),0)),"",VLOOKUP($H4144*100+I$2,Feuil2!$A$3:$CQ$931,HLOOKUP(Feuil1!$F4144,Feuil2!$E$1:$DG$2,2,0),0))</f>
        <v>22.22</v>
      </c>
      <c r="J4144" s="12">
        <f>IF(ISBLANK(VLOOKUP($H4144*100+J$2,Feuil2!$A$3:$CQ$931,HLOOKUP(Feuil1!$F4144,Feuil2!$E$1:$DG$2,2,0),0)),"",VLOOKUP($H4144*100+J$2,Feuil2!$A$3:$CQ$931,HLOOKUP(Feuil1!$F4144,Feuil2!$E$1:$DG$2,2,0),0))</f>
        <v>52.68</v>
      </c>
      <c r="K4144" s="12">
        <f>IF(ISBLANK(VLOOKUP($H4144*100+K$2,Feuil2!$A$3:$CQ$931,HLOOKUP(Feuil1!$F4144,Feuil2!$E$1:$DG$2,2,0),0)),"",VLOOKUP($H4144*100+K$2,Feuil2!$A$3:$CQ$931,HLOOKUP(Feuil1!$F4144,Feuil2!$E$1:$DG$2,2,0),0))</f>
        <v>24.24</v>
      </c>
      <c r="L4144" s="12">
        <f>IF(ISBLANK(VLOOKUP($H4144*100+L$2,Feuil2!$A$3:$CQ$931,HLOOKUP(Feuil1!$F4144,Feuil2!$E$1:$DG$2,2,0),0)),"",VLOOKUP($H4144*100+L$2,Feuil2!$A$3:$CQ$931,HLOOKUP(Feuil1!$F4144,Feuil2!$E$1:$DG$2,2,0),0))</f>
        <v>37.28</v>
      </c>
      <c r="M4144" s="12">
        <f>IF(ISBLANK(VLOOKUP($H4144*100+M$2,Feuil2!$A$3:$CQ$931,HLOOKUP(Feuil1!$F4144,Feuil2!$E$1:$DG$2,2,0),0)),"",VLOOKUP($H4144*100+M$2,Feuil2!$A$3:$CQ$931,HLOOKUP(Feuil1!$F4144,Feuil2!$E$1:$DG$2,2,0),0))</f>
        <v>2.5499999999999998</v>
      </c>
      <c r="N4144" s="12">
        <f>IF(ISBLANK(VLOOKUP($H4144*100+N$2,Feuil2!$A$3:$CQ$931,HLOOKUP(Feuil1!$F4144,Feuil2!$E$1:$DG$2,2,0),0)),"",VLOOKUP($H4144*100+N$2,Feuil2!$A$3:$CQ$931,HLOOKUP(Feuil1!$F4144,Feuil2!$E$1:$DG$2,2,0),0))</f>
        <v>42.67</v>
      </c>
      <c r="O4144" s="12">
        <f>IF(ISBLANK(VLOOKUP($H4144*100+O$2,Feuil2!$A$3:$CQ$931,HLOOKUP(Feuil1!$F4144,Feuil2!$E$1:$DG$2,2,0),0)),"",VLOOKUP($H4144*100+O$2,Feuil2!$A$3:$CQ$931,HLOOKUP(Feuil1!$F4144,Feuil2!$E$1:$DG$2,2,0),0))</f>
        <v>63.92</v>
      </c>
      <c r="P4144" s="12">
        <f>IF(ISBLANK(VLOOKUP($H4144*100+P$2,Feuil2!$A$3:$CQ$931,HLOOKUP(Feuil1!$F4144,Feuil2!$E$1:$DG$2,2,0),0)),"",VLOOKUP($H4144*100+P$2,Feuil2!$A$3:$CQ$931,HLOOKUP(Feuil1!$F4144,Feuil2!$E$1:$DG$2,2,0),0))</f>
        <v>91.91</v>
      </c>
      <c r="Q4144" s="12">
        <f>IF(ISBLANK(VLOOKUP($H4144*100+Q$2,Feuil2!$A$3:$CQ$931,HLOOKUP(Feuil1!$F4144,Feuil2!$E$1:$DG$2,2,0),0)),"",VLOOKUP($H4144*100+Q$2,Feuil2!$A$3:$CQ$931,HLOOKUP(Feuil1!$F4144,Feuil2!$E$1:$DG$2,2,0),0))</f>
        <v>10.53</v>
      </c>
      <c r="R4144" s="12">
        <f>IF(ISBLANK(VLOOKUP($H4144*100+R$2,Feuil2!$A$3:$CQ$931,HLOOKUP(Feuil1!$F4144,Feuil2!$E$1:$DG$2,2,0),0)),"",VLOOKUP($H4144*100+R$2,Feuil2!$A$3:$CQ$931,HLOOKUP(Feuil1!$F4144,Feuil2!$E$1:$DG$2,2,0),0))</f>
        <v>31.32</v>
      </c>
      <c r="S4144" s="12">
        <f>IF(ISBLANK(VLOOKUP($H4144*100+S$2,Feuil2!$A$3:$CQ$931,HLOOKUP(Feuil1!$F4144,Feuil2!$E$1:$DG$2,2,0),0)),"",VLOOKUP($H4144*100+S$2,Feuil2!$A$3:$CQ$931,HLOOKUP(Feuil1!$F4144,Feuil2!$E$1:$DG$2,2,0),0))</f>
        <v>0.86</v>
      </c>
      <c r="T4144" s="12">
        <f>IF(ISBLANK(VLOOKUP($H4144*100+T$2,Feuil2!$A$3:$CQ$931,HLOOKUP(Feuil1!$F4144,Feuil2!$E$1:$DG$2,2,0),0)),"",VLOOKUP($H4144*100+T$2,Feuil2!$A$3:$CQ$931,HLOOKUP(Feuil1!$F4144,Feuil2!$E$1:$DG$2,2,0),0))</f>
        <v>9.18</v>
      </c>
      <c r="U4144" s="12">
        <f t="shared" si="87"/>
        <v>389.36</v>
      </c>
    </row>
    <row r="4145" spans="1:21" x14ac:dyDescent="0.35">
      <c r="A4145" s="10" t="s">
        <v>104</v>
      </c>
      <c r="B4145" s="8" t="s">
        <v>91</v>
      </c>
      <c r="C4145" s="39">
        <v>575150</v>
      </c>
      <c r="D4145" s="39">
        <v>454900</v>
      </c>
      <c r="E4145" s="39">
        <v>450</v>
      </c>
      <c r="F4145" s="10">
        <v>7445</v>
      </c>
      <c r="G4145" s="5" t="s">
        <v>175</v>
      </c>
      <c r="H4145" s="11">
        <v>1992</v>
      </c>
      <c r="I4145" s="12">
        <f>IF(ISBLANK(VLOOKUP($H4145*100+I$2,Feuil2!$A$3:$CQ$931,HLOOKUP(Feuil1!$F4145,Feuil2!$E$1:$DG$2,2,0),0)),"",VLOOKUP($H4145*100+I$2,Feuil2!$A$3:$CQ$931,HLOOKUP(Feuil1!$F4145,Feuil2!$E$1:$DG$2,2,0),0))</f>
        <v>3.89</v>
      </c>
      <c r="J4145" s="12">
        <f>IF(ISBLANK(VLOOKUP($H4145*100+J$2,Feuil2!$A$3:$CQ$931,HLOOKUP(Feuil1!$F4145,Feuil2!$E$1:$DG$2,2,0),0)),"",VLOOKUP($H4145*100+J$2,Feuil2!$A$3:$CQ$931,HLOOKUP(Feuil1!$F4145,Feuil2!$E$1:$DG$2,2,0),0))</f>
        <v>89.32</v>
      </c>
      <c r="K4145" s="12">
        <f>IF(ISBLANK(VLOOKUP($H4145*100+K$2,Feuil2!$A$3:$CQ$931,HLOOKUP(Feuil1!$F4145,Feuil2!$E$1:$DG$2,2,0),0)),"",VLOOKUP($H4145*100+K$2,Feuil2!$A$3:$CQ$931,HLOOKUP(Feuil1!$F4145,Feuil2!$E$1:$DG$2,2,0),0))</f>
        <v>8.73</v>
      </c>
      <c r="L4145" s="12">
        <f>IF(ISBLANK(VLOOKUP($H4145*100+L$2,Feuil2!$A$3:$CQ$931,HLOOKUP(Feuil1!$F4145,Feuil2!$E$1:$DG$2,2,0),0)),"",VLOOKUP($H4145*100+L$2,Feuil2!$A$3:$CQ$931,HLOOKUP(Feuil1!$F4145,Feuil2!$E$1:$DG$2,2,0),0))</f>
        <v>40.54</v>
      </c>
      <c r="M4145" s="12">
        <f>IF(ISBLANK(VLOOKUP($H4145*100+M$2,Feuil2!$A$3:$CQ$931,HLOOKUP(Feuil1!$F4145,Feuil2!$E$1:$DG$2,2,0),0)),"",VLOOKUP($H4145*100+M$2,Feuil2!$A$3:$CQ$931,HLOOKUP(Feuil1!$F4145,Feuil2!$E$1:$DG$2,2,0),0))</f>
        <v>7.04</v>
      </c>
      <c r="N4145" s="12">
        <f>IF(ISBLANK(VLOOKUP($H4145*100+N$2,Feuil2!$A$3:$CQ$931,HLOOKUP(Feuil1!$F4145,Feuil2!$E$1:$DG$2,2,0),0)),"",VLOOKUP($H4145*100+N$2,Feuil2!$A$3:$CQ$931,HLOOKUP(Feuil1!$F4145,Feuil2!$E$1:$DG$2,2,0),0))</f>
        <v>26.71</v>
      </c>
      <c r="O4145" s="12">
        <f>IF(ISBLANK(VLOOKUP($H4145*100+O$2,Feuil2!$A$3:$CQ$931,HLOOKUP(Feuil1!$F4145,Feuil2!$E$1:$DG$2,2,0),0)),"",VLOOKUP($H4145*100+O$2,Feuil2!$A$3:$CQ$931,HLOOKUP(Feuil1!$F4145,Feuil2!$E$1:$DG$2,2,0),0))</f>
        <v>84.04</v>
      </c>
      <c r="P4145" s="12">
        <f>IF(ISBLANK(VLOOKUP($H4145*100+P$2,Feuil2!$A$3:$CQ$931,HLOOKUP(Feuil1!$F4145,Feuil2!$E$1:$DG$2,2,0),0)),"",VLOOKUP($H4145*100+P$2,Feuil2!$A$3:$CQ$931,HLOOKUP(Feuil1!$F4145,Feuil2!$E$1:$DG$2,2,0),0))</f>
        <v>92.92</v>
      </c>
      <c r="Q4145" s="12">
        <f>IF(ISBLANK(VLOOKUP($H4145*100+Q$2,Feuil2!$A$3:$CQ$931,HLOOKUP(Feuil1!$F4145,Feuil2!$E$1:$DG$2,2,0),0)),"",VLOOKUP($H4145*100+Q$2,Feuil2!$A$3:$CQ$931,HLOOKUP(Feuil1!$F4145,Feuil2!$E$1:$DG$2,2,0),0))</f>
        <v>48.74</v>
      </c>
      <c r="R4145" s="12">
        <f>IF(ISBLANK(VLOOKUP($H4145*100+R$2,Feuil2!$A$3:$CQ$931,HLOOKUP(Feuil1!$F4145,Feuil2!$E$1:$DG$2,2,0),0)),"",VLOOKUP($H4145*100+R$2,Feuil2!$A$3:$CQ$931,HLOOKUP(Feuil1!$F4145,Feuil2!$E$1:$DG$2,2,0),0))</f>
        <v>0.86</v>
      </c>
      <c r="S4145" s="12">
        <f>IF(ISBLANK(VLOOKUP($H4145*100+S$2,Feuil2!$A$3:$CQ$931,HLOOKUP(Feuil1!$F4145,Feuil2!$E$1:$DG$2,2,0),0)),"",VLOOKUP($H4145*100+S$2,Feuil2!$A$3:$CQ$931,HLOOKUP(Feuil1!$F4145,Feuil2!$E$1:$DG$2,2,0),0))</f>
        <v>0.86</v>
      </c>
      <c r="T4145" s="12">
        <f>IF(ISBLANK(VLOOKUP($H4145*100+T$2,Feuil2!$A$3:$CQ$931,HLOOKUP(Feuil1!$F4145,Feuil2!$E$1:$DG$2,2,0),0)),"",VLOOKUP($H4145*100+T$2,Feuil2!$A$3:$CQ$931,HLOOKUP(Feuil1!$F4145,Feuil2!$E$1:$DG$2,2,0),0))</f>
        <v>0.86</v>
      </c>
      <c r="U4145" s="12">
        <f t="shared" si="87"/>
        <v>404.51000000000005</v>
      </c>
    </row>
    <row r="4146" spans="1:21" x14ac:dyDescent="0.35">
      <c r="A4146" s="10" t="s">
        <v>104</v>
      </c>
      <c r="B4146" s="8" t="s">
        <v>91</v>
      </c>
      <c r="C4146" s="39">
        <v>575150</v>
      </c>
      <c r="D4146" s="39">
        <v>454900</v>
      </c>
      <c r="E4146" s="39">
        <v>450</v>
      </c>
      <c r="F4146" s="10">
        <v>7445</v>
      </c>
      <c r="G4146" s="5" t="s">
        <v>175</v>
      </c>
      <c r="H4146" s="11">
        <v>1993</v>
      </c>
      <c r="I4146" s="12">
        <f>IF(ISBLANK(VLOOKUP($H4146*100+I$2,Feuil2!$A$3:$CQ$931,HLOOKUP(Feuil1!$F4146,Feuil2!$E$1:$DG$2,2,0),0)),"",VLOOKUP($H4146*100+I$2,Feuil2!$A$3:$CQ$931,HLOOKUP(Feuil1!$F4146,Feuil2!$E$1:$DG$2,2,0),0))</f>
        <v>9.06</v>
      </c>
      <c r="J4146" s="12">
        <f>IF(ISBLANK(VLOOKUP($H4146*100+J$2,Feuil2!$A$3:$CQ$931,HLOOKUP(Feuil1!$F4146,Feuil2!$E$1:$DG$2,2,0),0)),"",VLOOKUP($H4146*100+J$2,Feuil2!$A$3:$CQ$931,HLOOKUP(Feuil1!$F4146,Feuil2!$E$1:$DG$2,2,0),0))</f>
        <v>78.98</v>
      </c>
      <c r="K4146" s="12">
        <f>IF(ISBLANK(VLOOKUP($H4146*100+K$2,Feuil2!$A$3:$CQ$931,HLOOKUP(Feuil1!$F4146,Feuil2!$E$1:$DG$2,2,0),0)),"",VLOOKUP($H4146*100+K$2,Feuil2!$A$3:$CQ$931,HLOOKUP(Feuil1!$F4146,Feuil2!$E$1:$DG$2,2,0),0))</f>
        <v>221.51</v>
      </c>
      <c r="L4146" s="12">
        <f>IF(ISBLANK(VLOOKUP($H4146*100+L$2,Feuil2!$A$3:$CQ$931,HLOOKUP(Feuil1!$F4146,Feuil2!$E$1:$DG$2,2,0),0)),"",VLOOKUP($H4146*100+L$2,Feuil2!$A$3:$CQ$931,HLOOKUP(Feuil1!$F4146,Feuil2!$E$1:$DG$2,2,0),0))</f>
        <v>45.93</v>
      </c>
      <c r="M4146" s="12">
        <f>IF(ISBLANK(VLOOKUP($H4146*100+M$2,Feuil2!$A$3:$CQ$931,HLOOKUP(Feuil1!$F4146,Feuil2!$E$1:$DG$2,2,0),0)),"",VLOOKUP($H4146*100+M$2,Feuil2!$A$3:$CQ$931,HLOOKUP(Feuil1!$F4146,Feuil2!$E$1:$DG$2,2,0),0))</f>
        <v>82.8</v>
      </c>
      <c r="N4146" s="12">
        <f>IF(ISBLANK(VLOOKUP($H4146*100+N$2,Feuil2!$A$3:$CQ$931,HLOOKUP(Feuil1!$F4146,Feuil2!$E$1:$DG$2,2,0),0)),"",VLOOKUP($H4146*100+N$2,Feuil2!$A$3:$CQ$931,HLOOKUP(Feuil1!$F4146,Feuil2!$E$1:$DG$2,2,0),0))</f>
        <v>172.17</v>
      </c>
      <c r="O4146" s="12">
        <f>IF(ISBLANK(VLOOKUP($H4146*100+O$2,Feuil2!$A$3:$CQ$931,HLOOKUP(Feuil1!$F4146,Feuil2!$E$1:$DG$2,2,0),0)),"",VLOOKUP($H4146*100+O$2,Feuil2!$A$3:$CQ$931,HLOOKUP(Feuil1!$F4146,Feuil2!$E$1:$DG$2,2,0),0))</f>
        <v>12.21</v>
      </c>
      <c r="P4146" s="12">
        <f>IF(ISBLANK(VLOOKUP($H4146*100+P$2,Feuil2!$A$3:$CQ$931,HLOOKUP(Feuil1!$F4146,Feuil2!$E$1:$DG$2,2,0),0)),"",VLOOKUP($H4146*100+P$2,Feuil2!$A$3:$CQ$931,HLOOKUP(Feuil1!$F4146,Feuil2!$E$1:$DG$2,2,0),0))</f>
        <v>45.6</v>
      </c>
      <c r="Q4146" s="12">
        <f>IF(ISBLANK(VLOOKUP($H4146*100+Q$2,Feuil2!$A$3:$CQ$931,HLOOKUP(Feuil1!$F4146,Feuil2!$E$1:$DG$2,2,0),0)),"",VLOOKUP($H4146*100+Q$2,Feuil2!$A$3:$CQ$931,HLOOKUP(Feuil1!$F4146,Feuil2!$E$1:$DG$2,2,0),0))</f>
        <v>28.62</v>
      </c>
      <c r="R4146" s="12">
        <f>IF(ISBLANK(VLOOKUP($H4146*100+R$2,Feuil2!$A$3:$CQ$931,HLOOKUP(Feuil1!$F4146,Feuil2!$E$1:$DG$2,2,0),0)),"",VLOOKUP($H4146*100+R$2,Feuil2!$A$3:$CQ$931,HLOOKUP(Feuil1!$F4146,Feuil2!$E$1:$DG$2,2,0),0))</f>
        <v>1.2</v>
      </c>
      <c r="S4146" s="12">
        <f>IF(ISBLANK(VLOOKUP($H4146*100+S$2,Feuil2!$A$3:$CQ$931,HLOOKUP(Feuil1!$F4146,Feuil2!$E$1:$DG$2,2,0),0)),"",VLOOKUP($H4146*100+S$2,Feuil2!$A$3:$CQ$931,HLOOKUP(Feuil1!$F4146,Feuil2!$E$1:$DG$2,2,0),0))</f>
        <v>0.86</v>
      </c>
      <c r="T4146" s="12">
        <f>IF(ISBLANK(VLOOKUP($H4146*100+T$2,Feuil2!$A$3:$CQ$931,HLOOKUP(Feuil1!$F4146,Feuil2!$E$1:$DG$2,2,0),0)),"",VLOOKUP($H4146*100+T$2,Feuil2!$A$3:$CQ$931,HLOOKUP(Feuil1!$F4146,Feuil2!$E$1:$DG$2,2,0),0))</f>
        <v>1.76</v>
      </c>
      <c r="U4146" s="12">
        <f t="shared" si="87"/>
        <v>700.70000000000016</v>
      </c>
    </row>
    <row r="4147" spans="1:21" x14ac:dyDescent="0.35">
      <c r="A4147" s="10" t="s">
        <v>104</v>
      </c>
      <c r="B4147" s="8" t="s">
        <v>91</v>
      </c>
      <c r="C4147" s="39">
        <v>575150</v>
      </c>
      <c r="D4147" s="39">
        <v>454900</v>
      </c>
      <c r="E4147" s="39">
        <v>450</v>
      </c>
      <c r="F4147" s="10">
        <v>7445</v>
      </c>
      <c r="G4147" s="5" t="s">
        <v>175</v>
      </c>
      <c r="H4147" s="11">
        <v>1994</v>
      </c>
      <c r="I4147" s="12">
        <f>IF(ISBLANK(VLOOKUP($H4147*100+I$2,Feuil2!$A$3:$CQ$931,HLOOKUP(Feuil1!$F4147,Feuil2!$E$1:$DG$2,2,0),0)),"",VLOOKUP($H4147*100+I$2,Feuil2!$A$3:$CQ$931,HLOOKUP(Feuil1!$F4147,Feuil2!$E$1:$DG$2,2,0),0))</f>
        <v>18.73</v>
      </c>
      <c r="J4147" s="12">
        <f>IF(ISBLANK(VLOOKUP($H4147*100+J$2,Feuil2!$A$3:$CQ$931,HLOOKUP(Feuil1!$F4147,Feuil2!$E$1:$DG$2,2,0),0)),"",VLOOKUP($H4147*100+J$2,Feuil2!$A$3:$CQ$931,HLOOKUP(Feuil1!$F4147,Feuil2!$E$1:$DG$2,2,0),0))</f>
        <v>70.44</v>
      </c>
      <c r="K4147" s="12">
        <f>IF(ISBLANK(VLOOKUP($H4147*100+K$2,Feuil2!$A$3:$CQ$931,HLOOKUP(Feuil1!$F4147,Feuil2!$E$1:$DG$2,2,0),0)),"",VLOOKUP($H4147*100+K$2,Feuil2!$A$3:$CQ$931,HLOOKUP(Feuil1!$F4147,Feuil2!$E$1:$DG$2,2,0),0))</f>
        <v>73.92</v>
      </c>
      <c r="L4147" s="12">
        <f>IF(ISBLANK(VLOOKUP($H4147*100+L$2,Feuil2!$A$3:$CQ$931,HLOOKUP(Feuil1!$F4147,Feuil2!$E$1:$DG$2,2,0),0)),"",VLOOKUP($H4147*100+L$2,Feuil2!$A$3:$CQ$931,HLOOKUP(Feuil1!$F4147,Feuil2!$E$1:$DG$2,2,0),0))</f>
        <v>3.56</v>
      </c>
      <c r="M4147" s="12">
        <f>IF(ISBLANK(VLOOKUP($H4147*100+M$2,Feuil2!$A$3:$CQ$931,HLOOKUP(Feuil1!$F4147,Feuil2!$E$1:$DG$2,2,0),0)),"",VLOOKUP($H4147*100+M$2,Feuil2!$A$3:$CQ$931,HLOOKUP(Feuil1!$F4147,Feuil2!$E$1:$DG$2,2,0),0))</f>
        <v>19.41</v>
      </c>
      <c r="N4147" s="12">
        <f>IF(ISBLANK(VLOOKUP($H4147*100+N$2,Feuil2!$A$3:$CQ$931,HLOOKUP(Feuil1!$F4147,Feuil2!$E$1:$DG$2,2,0),0)),"",VLOOKUP($H4147*100+N$2,Feuil2!$A$3:$CQ$931,HLOOKUP(Feuil1!$F4147,Feuil2!$E$1:$DG$2,2,0),0))</f>
        <v>26.38</v>
      </c>
      <c r="O4147" s="12">
        <f>IF(ISBLANK(VLOOKUP($H4147*100+O$2,Feuil2!$A$3:$CQ$931,HLOOKUP(Feuil1!$F4147,Feuil2!$E$1:$DG$2,2,0),0)),"",VLOOKUP($H4147*100+O$2,Feuil2!$A$3:$CQ$931,HLOOKUP(Feuil1!$F4147,Feuil2!$E$1:$DG$2,2,0),0))</f>
        <v>72.349999999999994</v>
      </c>
      <c r="P4147" s="12">
        <f>IF(ISBLANK(VLOOKUP($H4147*100+P$2,Feuil2!$A$3:$CQ$931,HLOOKUP(Feuil1!$F4147,Feuil2!$E$1:$DG$2,2,0),0)),"",VLOOKUP($H4147*100+P$2,Feuil2!$A$3:$CQ$931,HLOOKUP(Feuil1!$F4147,Feuil2!$E$1:$DG$2,2,0),0))</f>
        <v>49.64</v>
      </c>
      <c r="Q4147" s="12">
        <f>IF(ISBLANK(VLOOKUP($H4147*100+Q$2,Feuil2!$A$3:$CQ$931,HLOOKUP(Feuil1!$F4147,Feuil2!$E$1:$DG$2,2,0),0)),"",VLOOKUP($H4147*100+Q$2,Feuil2!$A$3:$CQ$931,HLOOKUP(Feuil1!$F4147,Feuil2!$E$1:$DG$2,2,0),0))</f>
        <v>7.27</v>
      </c>
      <c r="R4147" s="12">
        <f>IF(ISBLANK(VLOOKUP($H4147*100+R$2,Feuil2!$A$3:$CQ$931,HLOOKUP(Feuil1!$F4147,Feuil2!$E$1:$DG$2,2,0),0)),"",VLOOKUP($H4147*100+R$2,Feuil2!$A$3:$CQ$931,HLOOKUP(Feuil1!$F4147,Feuil2!$E$1:$DG$2,2,0),0))</f>
        <v>49.42</v>
      </c>
      <c r="S4147" s="12">
        <f>IF(ISBLANK(VLOOKUP($H4147*100+S$2,Feuil2!$A$3:$CQ$931,HLOOKUP(Feuil1!$F4147,Feuil2!$E$1:$DG$2,2,0),0)),"",VLOOKUP($H4147*100+S$2,Feuil2!$A$3:$CQ$931,HLOOKUP(Feuil1!$F4147,Feuil2!$E$1:$DG$2,2,0),0))</f>
        <v>0.86</v>
      </c>
      <c r="T4147" s="12">
        <f>IF(ISBLANK(VLOOKUP($H4147*100+T$2,Feuil2!$A$3:$CQ$931,HLOOKUP(Feuil1!$F4147,Feuil2!$E$1:$DG$2,2,0),0)),"",VLOOKUP($H4147*100+T$2,Feuil2!$A$3:$CQ$931,HLOOKUP(Feuil1!$F4147,Feuil2!$E$1:$DG$2,2,0),0))</f>
        <v>3.11</v>
      </c>
      <c r="U4147" s="12">
        <f t="shared" si="87"/>
        <v>395.09</v>
      </c>
    </row>
    <row r="4148" spans="1:21" x14ac:dyDescent="0.35">
      <c r="A4148" s="10" t="s">
        <v>104</v>
      </c>
      <c r="B4148" s="8" t="s">
        <v>91</v>
      </c>
      <c r="C4148" s="39">
        <v>575150</v>
      </c>
      <c r="D4148" s="39">
        <v>454900</v>
      </c>
      <c r="E4148" s="39">
        <v>450</v>
      </c>
      <c r="F4148" s="10">
        <v>7445</v>
      </c>
      <c r="G4148" s="5" t="s">
        <v>175</v>
      </c>
      <c r="H4148" s="11">
        <v>1995</v>
      </c>
      <c r="I4148" s="12">
        <f>IF(ISBLANK(VLOOKUP($H4148*100+I$2,Feuil2!$A$3:$CQ$931,HLOOKUP(Feuil1!$F4148,Feuil2!$E$1:$DG$2,2,0),0)),"",VLOOKUP($H4148*100+I$2,Feuil2!$A$3:$CQ$931,HLOOKUP(Feuil1!$F4148,Feuil2!$E$1:$DG$2,2,0),0))</f>
        <v>7.6</v>
      </c>
      <c r="J4148" s="12">
        <f>IF(ISBLANK(VLOOKUP($H4148*100+J$2,Feuil2!$A$3:$CQ$931,HLOOKUP(Feuil1!$F4148,Feuil2!$E$1:$DG$2,2,0),0)),"",VLOOKUP($H4148*100+J$2,Feuil2!$A$3:$CQ$931,HLOOKUP(Feuil1!$F4148,Feuil2!$E$1:$DG$2,2,0),0))</f>
        <v>7.83</v>
      </c>
      <c r="K4148" s="12">
        <f>IF(ISBLANK(VLOOKUP($H4148*100+K$2,Feuil2!$A$3:$CQ$931,HLOOKUP(Feuil1!$F4148,Feuil2!$E$1:$DG$2,2,0),0)),"",VLOOKUP($H4148*100+K$2,Feuil2!$A$3:$CQ$931,HLOOKUP(Feuil1!$F4148,Feuil2!$E$1:$DG$2,2,0),0))</f>
        <v>82.69</v>
      </c>
      <c r="L4148" s="12">
        <f>IF(ISBLANK(VLOOKUP($H4148*100+L$2,Feuil2!$A$3:$CQ$931,HLOOKUP(Feuil1!$F4148,Feuil2!$E$1:$DG$2,2,0),0)),"",VLOOKUP($H4148*100+L$2,Feuil2!$A$3:$CQ$931,HLOOKUP(Feuil1!$F4148,Feuil2!$E$1:$DG$2,2,0),0))</f>
        <v>216.68</v>
      </c>
      <c r="M4148" s="12">
        <f>IF(ISBLANK(VLOOKUP($H4148*100+M$2,Feuil2!$A$3:$CQ$931,HLOOKUP(Feuil1!$F4148,Feuil2!$E$1:$DG$2,2,0),0)),"",VLOOKUP($H4148*100+M$2,Feuil2!$A$3:$CQ$931,HLOOKUP(Feuil1!$F4148,Feuil2!$E$1:$DG$2,2,0),0))</f>
        <v>406.53</v>
      </c>
      <c r="N4148" s="12">
        <f>IF(ISBLANK(VLOOKUP($H4148*100+N$2,Feuil2!$A$3:$CQ$931,HLOOKUP(Feuil1!$F4148,Feuil2!$E$1:$DG$2,2,0),0)),"",VLOOKUP($H4148*100+N$2,Feuil2!$A$3:$CQ$931,HLOOKUP(Feuil1!$F4148,Feuil2!$E$1:$DG$2,2,0),0))</f>
        <v>91.35</v>
      </c>
      <c r="O4148" s="12">
        <f>IF(ISBLANK(VLOOKUP($H4148*100+O$2,Feuil2!$A$3:$CQ$931,HLOOKUP(Feuil1!$F4148,Feuil2!$E$1:$DG$2,2,0),0)),"",VLOOKUP($H4148*100+O$2,Feuil2!$A$3:$CQ$931,HLOOKUP(Feuil1!$F4148,Feuil2!$E$1:$DG$2,2,0),0))</f>
        <v>154.74</v>
      </c>
      <c r="P4148" s="12">
        <f>IF(ISBLANK(VLOOKUP($H4148*100+P$2,Feuil2!$A$3:$CQ$931,HLOOKUP(Feuil1!$F4148,Feuil2!$E$1:$DG$2,2,0),0)),"",VLOOKUP($H4148*100+P$2,Feuil2!$A$3:$CQ$931,HLOOKUP(Feuil1!$F4148,Feuil2!$E$1:$DG$2,2,0),0))</f>
        <v>65.38</v>
      </c>
      <c r="Q4148" s="12">
        <f>IF(ISBLANK(VLOOKUP($H4148*100+Q$2,Feuil2!$A$3:$CQ$931,HLOOKUP(Feuil1!$F4148,Feuil2!$E$1:$DG$2,2,0),0)),"",VLOOKUP($H4148*100+Q$2,Feuil2!$A$3:$CQ$931,HLOOKUP(Feuil1!$F4148,Feuil2!$E$1:$DG$2,2,0),0))</f>
        <v>196.11</v>
      </c>
      <c r="R4148" s="12">
        <f>IF(ISBLANK(VLOOKUP($H4148*100+R$2,Feuil2!$A$3:$CQ$931,HLOOKUP(Feuil1!$F4148,Feuil2!$E$1:$DG$2,2,0),0)),"",VLOOKUP($H4148*100+R$2,Feuil2!$A$3:$CQ$931,HLOOKUP(Feuil1!$F4148,Feuil2!$E$1:$DG$2,2,0),0))</f>
        <v>20.190000000000001</v>
      </c>
      <c r="S4148" s="12">
        <f>IF(ISBLANK(VLOOKUP($H4148*100+S$2,Feuil2!$A$3:$CQ$931,HLOOKUP(Feuil1!$F4148,Feuil2!$E$1:$DG$2,2,0),0)),"",VLOOKUP($H4148*100+S$2,Feuil2!$A$3:$CQ$931,HLOOKUP(Feuil1!$F4148,Feuil2!$E$1:$DG$2,2,0),0))</f>
        <v>17.72</v>
      </c>
      <c r="T4148" s="12">
        <f>IF(ISBLANK(VLOOKUP($H4148*100+T$2,Feuil2!$A$3:$CQ$931,HLOOKUP(Feuil1!$F4148,Feuil2!$E$1:$DG$2,2,0),0)),"",VLOOKUP($H4148*100+T$2,Feuil2!$A$3:$CQ$931,HLOOKUP(Feuil1!$F4148,Feuil2!$E$1:$DG$2,2,0),0))</f>
        <v>0.86</v>
      </c>
      <c r="U4148" s="12">
        <f t="shared" si="87"/>
        <v>1267.6799999999998</v>
      </c>
    </row>
    <row r="4149" spans="1:21" x14ac:dyDescent="0.35">
      <c r="A4149" s="10" t="s">
        <v>104</v>
      </c>
      <c r="B4149" s="8" t="s">
        <v>91</v>
      </c>
      <c r="C4149" s="39">
        <v>575150</v>
      </c>
      <c r="D4149" s="39">
        <v>454900</v>
      </c>
      <c r="E4149" s="39">
        <v>450</v>
      </c>
      <c r="F4149" s="10">
        <v>7445</v>
      </c>
      <c r="G4149" s="5" t="s">
        <v>175</v>
      </c>
      <c r="H4149" s="11">
        <v>1996</v>
      </c>
      <c r="I4149" s="12">
        <f>IF(ISBLANK(VLOOKUP($H4149*100+I$2,Feuil2!$A$3:$CQ$931,HLOOKUP(Feuil1!$F4149,Feuil2!$E$1:$DG$2,2,0),0)),"",VLOOKUP($H4149*100+I$2,Feuil2!$A$3:$CQ$931,HLOOKUP(Feuil1!$F4149,Feuil2!$E$1:$DG$2,2,0),0))</f>
        <v>38.520000000000003</v>
      </c>
      <c r="J4149" s="12">
        <f>IF(ISBLANK(VLOOKUP($H4149*100+J$2,Feuil2!$A$3:$CQ$931,HLOOKUP(Feuil1!$F4149,Feuil2!$E$1:$DG$2,2,0),0)),"",VLOOKUP($H4149*100+J$2,Feuil2!$A$3:$CQ$931,HLOOKUP(Feuil1!$F4149,Feuil2!$E$1:$DG$2,2,0),0))</f>
        <v>86.17</v>
      </c>
      <c r="K4149" s="12">
        <f>IF(ISBLANK(VLOOKUP($H4149*100+K$2,Feuil2!$A$3:$CQ$931,HLOOKUP(Feuil1!$F4149,Feuil2!$E$1:$DG$2,2,0),0)),"",VLOOKUP($H4149*100+K$2,Feuil2!$A$3:$CQ$931,HLOOKUP(Feuil1!$F4149,Feuil2!$E$1:$DG$2,2,0),0))</f>
        <v>54.36</v>
      </c>
      <c r="L4149" s="12">
        <f>IF(ISBLANK(VLOOKUP($H4149*100+L$2,Feuil2!$A$3:$CQ$931,HLOOKUP(Feuil1!$F4149,Feuil2!$E$1:$DG$2,2,0),0)),"",VLOOKUP($H4149*100+L$2,Feuil2!$A$3:$CQ$931,HLOOKUP(Feuil1!$F4149,Feuil2!$E$1:$DG$2,2,0),0))</f>
        <v>502.52</v>
      </c>
      <c r="M4149" s="12">
        <f>IF(ISBLANK(VLOOKUP($H4149*100+M$2,Feuil2!$A$3:$CQ$931,HLOOKUP(Feuil1!$F4149,Feuil2!$E$1:$DG$2,2,0),0)),"",VLOOKUP($H4149*100+M$2,Feuil2!$A$3:$CQ$931,HLOOKUP(Feuil1!$F4149,Feuil2!$E$1:$DG$2,2,0),0))</f>
        <v>193.18</v>
      </c>
      <c r="N4149" s="12">
        <f>IF(ISBLANK(VLOOKUP($H4149*100+N$2,Feuil2!$A$3:$CQ$931,HLOOKUP(Feuil1!$F4149,Feuil2!$E$1:$DG$2,2,0),0)),"",VLOOKUP($H4149*100+N$2,Feuil2!$A$3:$CQ$931,HLOOKUP(Feuil1!$F4149,Feuil2!$E$1:$DG$2,2,0),0))</f>
        <v>0.86</v>
      </c>
      <c r="O4149" s="12">
        <f>IF(ISBLANK(VLOOKUP($H4149*100+O$2,Feuil2!$A$3:$CQ$931,HLOOKUP(Feuil1!$F4149,Feuil2!$E$1:$DG$2,2,0),0)),"",VLOOKUP($H4149*100+O$2,Feuil2!$A$3:$CQ$931,HLOOKUP(Feuil1!$F4149,Feuil2!$E$1:$DG$2,2,0),0))</f>
        <v>8.6199999999999992</v>
      </c>
      <c r="P4149" s="12">
        <f>IF(ISBLANK(VLOOKUP($H4149*100+P$2,Feuil2!$A$3:$CQ$931,HLOOKUP(Feuil1!$F4149,Feuil2!$E$1:$DG$2,2,0),0)),"",VLOOKUP($H4149*100+P$2,Feuil2!$A$3:$CQ$931,HLOOKUP(Feuil1!$F4149,Feuil2!$E$1:$DG$2,2,0),0))</f>
        <v>112.14</v>
      </c>
      <c r="Q4149" s="12">
        <f>IF(ISBLANK(VLOOKUP($H4149*100+Q$2,Feuil2!$A$3:$CQ$931,HLOOKUP(Feuil1!$F4149,Feuil2!$E$1:$DG$2,2,0),0)),"",VLOOKUP($H4149*100+Q$2,Feuil2!$A$3:$CQ$931,HLOOKUP(Feuil1!$F4149,Feuil2!$E$1:$DG$2,2,0),0))</f>
        <v>45.82</v>
      </c>
      <c r="R4149" s="12">
        <f>IF(ISBLANK(VLOOKUP($H4149*100+R$2,Feuil2!$A$3:$CQ$931,HLOOKUP(Feuil1!$F4149,Feuil2!$E$1:$DG$2,2,0),0)),"",VLOOKUP($H4149*100+R$2,Feuil2!$A$3:$CQ$931,HLOOKUP(Feuil1!$F4149,Feuil2!$E$1:$DG$2,2,0),0))</f>
        <v>19.18</v>
      </c>
      <c r="S4149" s="12">
        <f>IF(ISBLANK(VLOOKUP($H4149*100+S$2,Feuil2!$A$3:$CQ$931,HLOOKUP(Feuil1!$F4149,Feuil2!$E$1:$DG$2,2,0),0)),"",VLOOKUP($H4149*100+S$2,Feuil2!$A$3:$CQ$931,HLOOKUP(Feuil1!$F4149,Feuil2!$E$1:$DG$2,2,0),0))</f>
        <v>0.86</v>
      </c>
      <c r="T4149" s="12">
        <f>IF(ISBLANK(VLOOKUP($H4149*100+T$2,Feuil2!$A$3:$CQ$931,HLOOKUP(Feuil1!$F4149,Feuil2!$E$1:$DG$2,2,0),0)),"",VLOOKUP($H4149*100+T$2,Feuil2!$A$3:$CQ$931,HLOOKUP(Feuil1!$F4149,Feuil2!$E$1:$DG$2,2,0),0))</f>
        <v>6.03</v>
      </c>
      <c r="U4149" s="12">
        <f t="shared" si="87"/>
        <v>1068.26</v>
      </c>
    </row>
    <row r="4150" spans="1:21" x14ac:dyDescent="0.35">
      <c r="A4150" s="10" t="s">
        <v>104</v>
      </c>
      <c r="B4150" s="8" t="s">
        <v>91</v>
      </c>
      <c r="C4150" s="39">
        <v>575150</v>
      </c>
      <c r="D4150" s="39">
        <v>454900</v>
      </c>
      <c r="E4150" s="39">
        <v>450</v>
      </c>
      <c r="F4150" s="10">
        <v>7445</v>
      </c>
      <c r="G4150" s="5" t="s">
        <v>175</v>
      </c>
      <c r="H4150" s="11">
        <v>1997</v>
      </c>
      <c r="I4150" s="12">
        <f>IF(ISBLANK(VLOOKUP($H4150*100+I$2,Feuil2!$A$3:$CQ$931,HLOOKUP(Feuil1!$F4150,Feuil2!$E$1:$DG$2,2,0),0)),"",VLOOKUP($H4150*100+I$2,Feuil2!$A$3:$CQ$931,HLOOKUP(Feuil1!$F4150,Feuil2!$E$1:$DG$2,2,0),0))</f>
        <v>37.049999999999997</v>
      </c>
      <c r="J4150" s="12">
        <f>IF(ISBLANK(VLOOKUP($H4150*100+J$2,Feuil2!$A$3:$CQ$931,HLOOKUP(Feuil1!$F4150,Feuil2!$E$1:$DG$2,2,0),0)),"",VLOOKUP($H4150*100+J$2,Feuil2!$A$3:$CQ$931,HLOOKUP(Feuil1!$F4150,Feuil2!$E$1:$DG$2,2,0),0))</f>
        <v>60.32</v>
      </c>
      <c r="K4150" s="12">
        <f>IF(ISBLANK(VLOOKUP($H4150*100+K$2,Feuil2!$A$3:$CQ$931,HLOOKUP(Feuil1!$F4150,Feuil2!$E$1:$DG$2,2,0),0)),"",VLOOKUP($H4150*100+K$2,Feuil2!$A$3:$CQ$931,HLOOKUP(Feuil1!$F4150,Feuil2!$E$1:$DG$2,2,0),0))</f>
        <v>308.18</v>
      </c>
      <c r="L4150" s="12">
        <f>IF(ISBLANK(VLOOKUP($H4150*100+L$2,Feuil2!$A$3:$CQ$931,HLOOKUP(Feuil1!$F4150,Feuil2!$E$1:$DG$2,2,0),0)),"",VLOOKUP($H4150*100+L$2,Feuil2!$A$3:$CQ$931,HLOOKUP(Feuil1!$F4150,Feuil2!$E$1:$DG$2,2,0),0))</f>
        <v>235.9</v>
      </c>
      <c r="M4150" s="12">
        <f>IF(ISBLANK(VLOOKUP($H4150*100+M$2,Feuil2!$A$3:$CQ$931,HLOOKUP(Feuil1!$F4150,Feuil2!$E$1:$DG$2,2,0),0)),"",VLOOKUP($H4150*100+M$2,Feuil2!$A$3:$CQ$931,HLOOKUP(Feuil1!$F4150,Feuil2!$E$1:$DG$2,2,0),0))</f>
        <v>81.23</v>
      </c>
      <c r="N4150" s="12">
        <f>IF(ISBLANK(VLOOKUP($H4150*100+N$2,Feuil2!$A$3:$CQ$931,HLOOKUP(Feuil1!$F4150,Feuil2!$E$1:$DG$2,2,0),0)),"",VLOOKUP($H4150*100+N$2,Feuil2!$A$3:$CQ$931,HLOOKUP(Feuil1!$F4150,Feuil2!$E$1:$DG$2,2,0),0))</f>
        <v>165.53</v>
      </c>
      <c r="O4150" s="12">
        <f>IF(ISBLANK(VLOOKUP($H4150*100+O$2,Feuil2!$A$3:$CQ$931,HLOOKUP(Feuil1!$F4150,Feuil2!$E$1:$DG$2,2,0),0)),"",VLOOKUP($H4150*100+O$2,Feuil2!$A$3:$CQ$931,HLOOKUP(Feuil1!$F4150,Feuil2!$E$1:$DG$2,2,0),0))</f>
        <v>6.14</v>
      </c>
      <c r="P4150" s="12">
        <f>IF(ISBLANK(VLOOKUP($H4150*100+P$2,Feuil2!$A$3:$CQ$931,HLOOKUP(Feuil1!$F4150,Feuil2!$E$1:$DG$2,2,0),0)),"",VLOOKUP($H4150*100+P$2,Feuil2!$A$3:$CQ$931,HLOOKUP(Feuil1!$F4150,Feuil2!$E$1:$DG$2,2,0),0))</f>
        <v>42.56</v>
      </c>
      <c r="Q4150" s="12">
        <f>IF(ISBLANK(VLOOKUP($H4150*100+Q$2,Feuil2!$A$3:$CQ$931,HLOOKUP(Feuil1!$F4150,Feuil2!$E$1:$DG$2,2,0),0)),"",VLOOKUP($H4150*100+Q$2,Feuil2!$A$3:$CQ$931,HLOOKUP(Feuil1!$F4150,Feuil2!$E$1:$DG$2,2,0),0))</f>
        <v>101.57</v>
      </c>
      <c r="R4150" s="12">
        <f>IF(ISBLANK(VLOOKUP($H4150*100+R$2,Feuil2!$A$3:$CQ$931,HLOOKUP(Feuil1!$F4150,Feuil2!$E$1:$DG$2,2,0),0)),"",VLOOKUP($H4150*100+R$2,Feuil2!$A$3:$CQ$931,HLOOKUP(Feuil1!$F4150,Feuil2!$E$1:$DG$2,2,0),0))</f>
        <v>9.85</v>
      </c>
      <c r="S4150" s="12">
        <f>IF(ISBLANK(VLOOKUP($H4150*100+S$2,Feuil2!$A$3:$CQ$931,HLOOKUP(Feuil1!$F4150,Feuil2!$E$1:$DG$2,2,0),0)),"",VLOOKUP($H4150*100+S$2,Feuil2!$A$3:$CQ$931,HLOOKUP(Feuil1!$F4150,Feuil2!$E$1:$DG$2,2,0),0))</f>
        <v>0.86</v>
      </c>
      <c r="T4150" s="12">
        <f>IF(ISBLANK(VLOOKUP($H4150*100+T$2,Feuil2!$A$3:$CQ$931,HLOOKUP(Feuil1!$F4150,Feuil2!$E$1:$DG$2,2,0),0)),"",VLOOKUP($H4150*100+T$2,Feuil2!$A$3:$CQ$931,HLOOKUP(Feuil1!$F4150,Feuil2!$E$1:$DG$2,2,0),0))</f>
        <v>0.86</v>
      </c>
      <c r="U4150" s="12">
        <f t="shared" si="87"/>
        <v>1050.0499999999997</v>
      </c>
    </row>
    <row r="4151" spans="1:21" x14ac:dyDescent="0.35">
      <c r="A4151" s="10" t="s">
        <v>104</v>
      </c>
      <c r="B4151" s="8" t="s">
        <v>91</v>
      </c>
      <c r="C4151" s="39">
        <v>575150</v>
      </c>
      <c r="D4151" s="39">
        <v>454900</v>
      </c>
      <c r="E4151" s="39">
        <v>450</v>
      </c>
      <c r="F4151" s="10">
        <v>7445</v>
      </c>
      <c r="G4151" s="5" t="s">
        <v>175</v>
      </c>
      <c r="H4151" s="11">
        <v>1998</v>
      </c>
      <c r="I4151" s="12">
        <f>IF(ISBLANK(VLOOKUP($H4151*100+I$2,Feuil2!$A$3:$CQ$931,HLOOKUP(Feuil1!$F4151,Feuil2!$E$1:$DG$2,2,0),0)),"",VLOOKUP($H4151*100+I$2,Feuil2!$A$3:$CQ$931,HLOOKUP(Feuil1!$F4151,Feuil2!$E$1:$DG$2,2,0),0))</f>
        <v>0</v>
      </c>
      <c r="J4151" s="12">
        <f>IF(ISBLANK(VLOOKUP($H4151*100+J$2,Feuil2!$A$3:$CQ$931,HLOOKUP(Feuil1!$F4151,Feuil2!$E$1:$DG$2,2,0),0)),"",VLOOKUP($H4151*100+J$2,Feuil2!$A$3:$CQ$931,HLOOKUP(Feuil1!$F4151,Feuil2!$E$1:$DG$2,2,0),0))</f>
        <v>0</v>
      </c>
      <c r="K4151" s="12">
        <f>IF(ISBLANK(VLOOKUP($H4151*100+K$2,Feuil2!$A$3:$CQ$931,HLOOKUP(Feuil1!$F4151,Feuil2!$E$1:$DG$2,2,0),0)),"",VLOOKUP($H4151*100+K$2,Feuil2!$A$3:$CQ$931,HLOOKUP(Feuil1!$F4151,Feuil2!$E$1:$DG$2,2,0),0))</f>
        <v>0</v>
      </c>
      <c r="L4151" s="12">
        <f>IF(ISBLANK(VLOOKUP($H4151*100+L$2,Feuil2!$A$3:$CQ$931,HLOOKUP(Feuil1!$F4151,Feuil2!$E$1:$DG$2,2,0),0)),"",VLOOKUP($H4151*100+L$2,Feuil2!$A$3:$CQ$931,HLOOKUP(Feuil1!$F4151,Feuil2!$E$1:$DG$2,2,0),0))</f>
        <v>68.400000000000006</v>
      </c>
      <c r="M4151" s="12">
        <f>IF(ISBLANK(VLOOKUP($H4151*100+M$2,Feuil2!$A$3:$CQ$931,HLOOKUP(Feuil1!$F4151,Feuil2!$E$1:$DG$2,2,0),0)),"",VLOOKUP($H4151*100+M$2,Feuil2!$A$3:$CQ$931,HLOOKUP(Feuil1!$F4151,Feuil2!$E$1:$DG$2,2,0),0))</f>
        <v>110.7</v>
      </c>
      <c r="N4151" s="12">
        <f>IF(ISBLANK(VLOOKUP($H4151*100+N$2,Feuil2!$A$3:$CQ$931,HLOOKUP(Feuil1!$F4151,Feuil2!$E$1:$DG$2,2,0),0)),"",VLOOKUP($H4151*100+N$2,Feuil2!$A$3:$CQ$931,HLOOKUP(Feuil1!$F4151,Feuil2!$E$1:$DG$2,2,0),0))</f>
        <v>65</v>
      </c>
      <c r="O4151" s="12">
        <f>IF(ISBLANK(VLOOKUP($H4151*100+O$2,Feuil2!$A$3:$CQ$931,HLOOKUP(Feuil1!$F4151,Feuil2!$E$1:$DG$2,2,0),0)),"",VLOOKUP($H4151*100+O$2,Feuil2!$A$3:$CQ$931,HLOOKUP(Feuil1!$F4151,Feuil2!$E$1:$DG$2,2,0),0))</f>
        <v>48.4</v>
      </c>
      <c r="P4151" s="12">
        <f>IF(ISBLANK(VLOOKUP($H4151*100+P$2,Feuil2!$A$3:$CQ$931,HLOOKUP(Feuil1!$F4151,Feuil2!$E$1:$DG$2,2,0),0)),"",VLOOKUP($H4151*100+P$2,Feuil2!$A$3:$CQ$931,HLOOKUP(Feuil1!$F4151,Feuil2!$E$1:$DG$2,2,0),0))</f>
        <v>0.8</v>
      </c>
      <c r="Q4151" s="12">
        <f>IF(ISBLANK(VLOOKUP($H4151*100+Q$2,Feuil2!$A$3:$CQ$931,HLOOKUP(Feuil1!$F4151,Feuil2!$E$1:$DG$2,2,0),0)),"",VLOOKUP($H4151*100+Q$2,Feuil2!$A$3:$CQ$931,HLOOKUP(Feuil1!$F4151,Feuil2!$E$1:$DG$2,2,0),0))</f>
        <v>22.2</v>
      </c>
      <c r="R4151" s="12">
        <f>IF(ISBLANK(VLOOKUP($H4151*100+R$2,Feuil2!$A$3:$CQ$931,HLOOKUP(Feuil1!$F4151,Feuil2!$E$1:$DG$2,2,0),0)),"",VLOOKUP($H4151*100+R$2,Feuil2!$A$3:$CQ$931,HLOOKUP(Feuil1!$F4151,Feuil2!$E$1:$DG$2,2,0),0))</f>
        <v>0.7</v>
      </c>
      <c r="S4151" s="12">
        <f>IF(ISBLANK(VLOOKUP($H4151*100+S$2,Feuil2!$A$3:$CQ$931,HLOOKUP(Feuil1!$F4151,Feuil2!$E$1:$DG$2,2,0),0)),"",VLOOKUP($H4151*100+S$2,Feuil2!$A$3:$CQ$931,HLOOKUP(Feuil1!$F4151,Feuil2!$E$1:$DG$2,2,0),0))</f>
        <v>0.1</v>
      </c>
      <c r="T4151" s="12">
        <f>IF(ISBLANK(VLOOKUP($H4151*100+T$2,Feuil2!$A$3:$CQ$931,HLOOKUP(Feuil1!$F4151,Feuil2!$E$1:$DG$2,2,0),0)),"",VLOOKUP($H4151*100+T$2,Feuil2!$A$3:$CQ$931,HLOOKUP(Feuil1!$F4151,Feuil2!$E$1:$DG$2,2,0),0))</f>
        <v>5.9</v>
      </c>
      <c r="U4151" s="12">
        <f t="shared" si="87"/>
        <v>322.2</v>
      </c>
    </row>
    <row r="4152" spans="1:21" x14ac:dyDescent="0.35">
      <c r="A4152" s="10" t="s">
        <v>104</v>
      </c>
      <c r="B4152" s="8" t="s">
        <v>91</v>
      </c>
      <c r="C4152" s="39">
        <v>575150</v>
      </c>
      <c r="D4152" s="39">
        <v>454900</v>
      </c>
      <c r="E4152" s="39">
        <v>450</v>
      </c>
      <c r="F4152" s="10">
        <v>7445</v>
      </c>
      <c r="G4152" s="5" t="s">
        <v>175</v>
      </c>
      <c r="H4152" s="11">
        <v>1999</v>
      </c>
      <c r="I4152" s="12">
        <f>IF(ISBLANK(VLOOKUP($H4152*100+I$2,Feuil2!$A$3:$CQ$931,HLOOKUP(Feuil1!$F4152,Feuil2!$E$1:$DG$2,2,0),0)),"",VLOOKUP($H4152*100+I$2,Feuil2!$A$3:$CQ$931,HLOOKUP(Feuil1!$F4152,Feuil2!$E$1:$DG$2,2,0),0))</f>
        <v>5.3</v>
      </c>
      <c r="J4152" s="12">
        <f>IF(ISBLANK(VLOOKUP($H4152*100+J$2,Feuil2!$A$3:$CQ$931,HLOOKUP(Feuil1!$F4152,Feuil2!$E$1:$DG$2,2,0),0)),"",VLOOKUP($H4152*100+J$2,Feuil2!$A$3:$CQ$931,HLOOKUP(Feuil1!$F4152,Feuil2!$E$1:$DG$2,2,0),0))</f>
        <v>62.4</v>
      </c>
      <c r="K4152" s="12">
        <f>IF(ISBLANK(VLOOKUP($H4152*100+K$2,Feuil2!$A$3:$CQ$931,HLOOKUP(Feuil1!$F4152,Feuil2!$E$1:$DG$2,2,0),0)),"",VLOOKUP($H4152*100+K$2,Feuil2!$A$3:$CQ$931,HLOOKUP(Feuil1!$F4152,Feuil2!$E$1:$DG$2,2,0),0))</f>
        <v>68.400000000000006</v>
      </c>
      <c r="L4152" s="12">
        <f>IF(ISBLANK(VLOOKUP($H4152*100+L$2,Feuil2!$A$3:$CQ$931,HLOOKUP(Feuil1!$F4152,Feuil2!$E$1:$DG$2,2,0),0)),"",VLOOKUP($H4152*100+L$2,Feuil2!$A$3:$CQ$931,HLOOKUP(Feuil1!$F4152,Feuil2!$E$1:$DG$2,2,0),0))</f>
        <v>75.7</v>
      </c>
      <c r="M4152" s="12">
        <f>IF(ISBLANK(VLOOKUP($H4152*100+M$2,Feuil2!$A$3:$CQ$931,HLOOKUP(Feuil1!$F4152,Feuil2!$E$1:$DG$2,2,0),0)),"",VLOOKUP($H4152*100+M$2,Feuil2!$A$3:$CQ$931,HLOOKUP(Feuil1!$F4152,Feuil2!$E$1:$DG$2,2,0),0))</f>
        <v>21.1</v>
      </c>
      <c r="N4152" s="12">
        <f>IF(ISBLANK(VLOOKUP($H4152*100+N$2,Feuil2!$A$3:$CQ$931,HLOOKUP(Feuil1!$F4152,Feuil2!$E$1:$DG$2,2,0),0)),"",VLOOKUP($H4152*100+N$2,Feuil2!$A$3:$CQ$931,HLOOKUP(Feuil1!$F4152,Feuil2!$E$1:$DG$2,2,0),0))</f>
        <v>0</v>
      </c>
      <c r="O4152" s="12">
        <f>IF(ISBLANK(VLOOKUP($H4152*100+O$2,Feuil2!$A$3:$CQ$931,HLOOKUP(Feuil1!$F4152,Feuil2!$E$1:$DG$2,2,0),0)),"",VLOOKUP($H4152*100+O$2,Feuil2!$A$3:$CQ$931,HLOOKUP(Feuil1!$F4152,Feuil2!$E$1:$DG$2,2,0),0))</f>
        <v>0</v>
      </c>
      <c r="P4152" s="12">
        <f>IF(ISBLANK(VLOOKUP($H4152*100+P$2,Feuil2!$A$3:$CQ$931,HLOOKUP(Feuil1!$F4152,Feuil2!$E$1:$DG$2,2,0),0)),"",VLOOKUP($H4152*100+P$2,Feuil2!$A$3:$CQ$931,HLOOKUP(Feuil1!$F4152,Feuil2!$E$1:$DG$2,2,0),0))</f>
        <v>152.4</v>
      </c>
      <c r="Q4152" s="12">
        <f>IF(ISBLANK(VLOOKUP($H4152*100+Q$2,Feuil2!$A$3:$CQ$931,HLOOKUP(Feuil1!$F4152,Feuil2!$E$1:$DG$2,2,0),0)),"",VLOOKUP($H4152*100+Q$2,Feuil2!$A$3:$CQ$931,HLOOKUP(Feuil1!$F4152,Feuil2!$E$1:$DG$2,2,0),0))</f>
        <v>68.5</v>
      </c>
      <c r="R4152" s="12">
        <f>IF(ISBLANK(VLOOKUP($H4152*100+R$2,Feuil2!$A$3:$CQ$931,HLOOKUP(Feuil1!$F4152,Feuil2!$E$1:$DG$2,2,0),0)),"",VLOOKUP($H4152*100+R$2,Feuil2!$A$3:$CQ$931,HLOOKUP(Feuil1!$F4152,Feuil2!$E$1:$DG$2,2,0),0))</f>
        <v>0</v>
      </c>
      <c r="S4152" s="12">
        <f>IF(ISBLANK(VLOOKUP($H4152*100+S$2,Feuil2!$A$3:$CQ$931,HLOOKUP(Feuil1!$F4152,Feuil2!$E$1:$DG$2,2,0),0)),"",VLOOKUP($H4152*100+S$2,Feuil2!$A$3:$CQ$931,HLOOKUP(Feuil1!$F4152,Feuil2!$E$1:$DG$2,2,0),0))</f>
        <v>11.4</v>
      </c>
      <c r="T4152" s="12">
        <f>IF(ISBLANK(VLOOKUP($H4152*100+T$2,Feuil2!$A$3:$CQ$931,HLOOKUP(Feuil1!$F4152,Feuil2!$E$1:$DG$2,2,0),0)),"",VLOOKUP($H4152*100+T$2,Feuil2!$A$3:$CQ$931,HLOOKUP(Feuil1!$F4152,Feuil2!$E$1:$DG$2,2,0),0))</f>
        <v>13.1</v>
      </c>
      <c r="U4152" s="12">
        <f t="shared" si="87"/>
        <v>478.3</v>
      </c>
    </row>
    <row r="4153" spans="1:21" x14ac:dyDescent="0.35">
      <c r="A4153" s="10" t="s">
        <v>104</v>
      </c>
      <c r="B4153" s="8" t="s">
        <v>91</v>
      </c>
      <c r="C4153" s="39">
        <v>575150</v>
      </c>
      <c r="D4153" s="39">
        <v>454900</v>
      </c>
      <c r="E4153" s="39">
        <v>450</v>
      </c>
      <c r="F4153" s="10">
        <v>7445</v>
      </c>
      <c r="G4153" s="5" t="s">
        <v>175</v>
      </c>
      <c r="H4153" s="11">
        <v>2000</v>
      </c>
      <c r="I4153" s="12">
        <f>IF(ISBLANK(VLOOKUP($H4153*100+I$2,Feuil2!$A$3:$CQ$931,HLOOKUP(Feuil1!$F4153,Feuil2!$E$1:$DG$2,2,0),0)),"",VLOOKUP($H4153*100+I$2,Feuil2!$A$3:$CQ$931,HLOOKUP(Feuil1!$F4153,Feuil2!$E$1:$DG$2,2,0),0))</f>
        <v>28.5</v>
      </c>
      <c r="J4153" s="12">
        <f>IF(ISBLANK(VLOOKUP($H4153*100+J$2,Feuil2!$A$3:$CQ$931,HLOOKUP(Feuil1!$F4153,Feuil2!$E$1:$DG$2,2,0),0)),"",VLOOKUP($H4153*100+J$2,Feuil2!$A$3:$CQ$931,HLOOKUP(Feuil1!$F4153,Feuil2!$E$1:$DG$2,2,0),0))</f>
        <v>126.1</v>
      </c>
      <c r="K4153" s="12">
        <f>IF(ISBLANK(VLOOKUP($H4153*100+K$2,Feuil2!$A$3:$CQ$931,HLOOKUP(Feuil1!$F4153,Feuil2!$E$1:$DG$2,2,0),0)),"",VLOOKUP($H4153*100+K$2,Feuil2!$A$3:$CQ$931,HLOOKUP(Feuil1!$F4153,Feuil2!$E$1:$DG$2,2,0),0))</f>
        <v>82.8</v>
      </c>
      <c r="L4153" s="12">
        <f>IF(ISBLANK(VLOOKUP($H4153*100+L$2,Feuil2!$A$3:$CQ$931,HLOOKUP(Feuil1!$F4153,Feuil2!$E$1:$DG$2,2,0),0)),"",VLOOKUP($H4153*100+L$2,Feuil2!$A$3:$CQ$931,HLOOKUP(Feuil1!$F4153,Feuil2!$E$1:$DG$2,2,0),0))</f>
        <v>325.89999999999998</v>
      </c>
      <c r="M4153" s="12">
        <f>IF(ISBLANK(VLOOKUP($H4153*100+M$2,Feuil2!$A$3:$CQ$931,HLOOKUP(Feuil1!$F4153,Feuil2!$E$1:$DG$2,2,0),0)),"",VLOOKUP($H4153*100+M$2,Feuil2!$A$3:$CQ$931,HLOOKUP(Feuil1!$F4153,Feuil2!$E$1:$DG$2,2,0),0))</f>
        <v>152.9</v>
      </c>
      <c r="N4153" s="12">
        <f>IF(ISBLANK(VLOOKUP($H4153*100+N$2,Feuil2!$A$3:$CQ$931,HLOOKUP(Feuil1!$F4153,Feuil2!$E$1:$DG$2,2,0),0)),"",VLOOKUP($H4153*100+N$2,Feuil2!$A$3:$CQ$931,HLOOKUP(Feuil1!$F4153,Feuil2!$E$1:$DG$2,2,0),0))</f>
        <v>60.4</v>
      </c>
      <c r="O4153" s="12">
        <f>IF(ISBLANK(VLOOKUP($H4153*100+O$2,Feuil2!$A$3:$CQ$931,HLOOKUP(Feuil1!$F4153,Feuil2!$E$1:$DG$2,2,0),0)),"",VLOOKUP($H4153*100+O$2,Feuil2!$A$3:$CQ$931,HLOOKUP(Feuil1!$F4153,Feuil2!$E$1:$DG$2,2,0),0))</f>
        <v>98.4</v>
      </c>
      <c r="P4153" s="12">
        <f>IF(ISBLANK(VLOOKUP($H4153*100+P$2,Feuil2!$A$3:$CQ$931,HLOOKUP(Feuil1!$F4153,Feuil2!$E$1:$DG$2,2,0),0)),"",VLOOKUP($H4153*100+P$2,Feuil2!$A$3:$CQ$931,HLOOKUP(Feuil1!$F4153,Feuil2!$E$1:$DG$2,2,0),0))</f>
        <v>4.3</v>
      </c>
      <c r="Q4153" s="12">
        <f>IF(ISBLANK(VLOOKUP($H4153*100+Q$2,Feuil2!$A$3:$CQ$931,HLOOKUP(Feuil1!$F4153,Feuil2!$E$1:$DG$2,2,0),0)),"",VLOOKUP($H4153*100+Q$2,Feuil2!$A$3:$CQ$931,HLOOKUP(Feuil1!$F4153,Feuil2!$E$1:$DG$2,2,0),0))</f>
        <v>44.6</v>
      </c>
      <c r="R4153" s="12">
        <f>IF(ISBLANK(VLOOKUP($H4153*100+R$2,Feuil2!$A$3:$CQ$931,HLOOKUP(Feuil1!$F4153,Feuil2!$E$1:$DG$2,2,0),0)),"",VLOOKUP($H4153*100+R$2,Feuil2!$A$3:$CQ$931,HLOOKUP(Feuil1!$F4153,Feuil2!$E$1:$DG$2,2,0),0))</f>
        <v>0</v>
      </c>
      <c r="S4153" s="12">
        <f>IF(ISBLANK(VLOOKUP($H4153*100+S$2,Feuil2!$A$3:$CQ$931,HLOOKUP(Feuil1!$F4153,Feuil2!$E$1:$DG$2,2,0),0)),"",VLOOKUP($H4153*100+S$2,Feuil2!$A$3:$CQ$931,HLOOKUP(Feuil1!$F4153,Feuil2!$E$1:$DG$2,2,0),0))</f>
        <v>0</v>
      </c>
      <c r="T4153" s="12">
        <f>IF(ISBLANK(VLOOKUP($H4153*100+T$2,Feuil2!$A$3:$CQ$931,HLOOKUP(Feuil1!$F4153,Feuil2!$E$1:$DG$2,2,0),0)),"",VLOOKUP($H4153*100+T$2,Feuil2!$A$3:$CQ$931,HLOOKUP(Feuil1!$F4153,Feuil2!$E$1:$DG$2,2,0),0))</f>
        <v>10</v>
      </c>
      <c r="U4153" s="12">
        <f t="shared" si="87"/>
        <v>933.89999999999986</v>
      </c>
    </row>
    <row r="4154" spans="1:21" x14ac:dyDescent="0.35">
      <c r="A4154" s="10" t="s">
        <v>104</v>
      </c>
      <c r="B4154" s="8" t="s">
        <v>91</v>
      </c>
      <c r="C4154" s="39">
        <v>575150</v>
      </c>
      <c r="D4154" s="39">
        <v>454900</v>
      </c>
      <c r="E4154" s="39">
        <v>450</v>
      </c>
      <c r="F4154" s="10">
        <v>7445</v>
      </c>
      <c r="G4154" s="5" t="s">
        <v>175</v>
      </c>
      <c r="H4154" s="11">
        <v>2001</v>
      </c>
      <c r="I4154" s="12">
        <f>IF(ISBLANK(VLOOKUP($H4154*100+I$2,Feuil2!$A$3:$CQ$931,HLOOKUP(Feuil1!$F4154,Feuil2!$E$1:$DG$2,2,0),0)),"",VLOOKUP($H4154*100+I$2,Feuil2!$A$3:$CQ$931,HLOOKUP(Feuil1!$F4154,Feuil2!$E$1:$DG$2,2,0),0))</f>
        <v>18.399999999999999</v>
      </c>
      <c r="J4154" s="12">
        <f>IF(ISBLANK(VLOOKUP($H4154*100+J$2,Feuil2!$A$3:$CQ$931,HLOOKUP(Feuil1!$F4154,Feuil2!$E$1:$DG$2,2,0),0)),"",VLOOKUP($H4154*100+J$2,Feuil2!$A$3:$CQ$931,HLOOKUP(Feuil1!$F4154,Feuil2!$E$1:$DG$2,2,0),0))</f>
        <v>14.1</v>
      </c>
      <c r="K4154" s="12">
        <f>IF(ISBLANK(VLOOKUP($H4154*100+K$2,Feuil2!$A$3:$CQ$931,HLOOKUP(Feuil1!$F4154,Feuil2!$E$1:$DG$2,2,0),0)),"",VLOOKUP($H4154*100+K$2,Feuil2!$A$3:$CQ$931,HLOOKUP(Feuil1!$F4154,Feuil2!$E$1:$DG$2,2,0),0))</f>
        <v>9.6</v>
      </c>
      <c r="L4154" s="12">
        <f>IF(ISBLANK(VLOOKUP($H4154*100+L$2,Feuil2!$A$3:$CQ$931,HLOOKUP(Feuil1!$F4154,Feuil2!$E$1:$DG$2,2,0),0)),"",VLOOKUP($H4154*100+L$2,Feuil2!$A$3:$CQ$931,HLOOKUP(Feuil1!$F4154,Feuil2!$E$1:$DG$2,2,0),0))</f>
        <v>205.1</v>
      </c>
      <c r="M4154" s="12">
        <f>IF(ISBLANK(VLOOKUP($H4154*100+M$2,Feuil2!$A$3:$CQ$931,HLOOKUP(Feuil1!$F4154,Feuil2!$E$1:$DG$2,2,0),0)),"",VLOOKUP($H4154*100+M$2,Feuil2!$A$3:$CQ$931,HLOOKUP(Feuil1!$F4154,Feuil2!$E$1:$DG$2,2,0),0))</f>
        <v>3.4</v>
      </c>
      <c r="N4154" s="12">
        <f>IF(ISBLANK(VLOOKUP($H4154*100+N$2,Feuil2!$A$3:$CQ$931,HLOOKUP(Feuil1!$F4154,Feuil2!$E$1:$DG$2,2,0),0)),"",VLOOKUP($H4154*100+N$2,Feuil2!$A$3:$CQ$931,HLOOKUP(Feuil1!$F4154,Feuil2!$E$1:$DG$2,2,0),0))</f>
        <v>5.7</v>
      </c>
      <c r="O4154" s="12">
        <f>IF(ISBLANK(VLOOKUP($H4154*100+O$2,Feuil2!$A$3:$CQ$931,HLOOKUP(Feuil1!$F4154,Feuil2!$E$1:$DG$2,2,0),0)),"",VLOOKUP($H4154*100+O$2,Feuil2!$A$3:$CQ$931,HLOOKUP(Feuil1!$F4154,Feuil2!$E$1:$DG$2,2,0),0))</f>
        <v>93.9</v>
      </c>
      <c r="P4154" s="12">
        <f>IF(ISBLANK(VLOOKUP($H4154*100+P$2,Feuil2!$A$3:$CQ$931,HLOOKUP(Feuil1!$F4154,Feuil2!$E$1:$DG$2,2,0),0)),"",VLOOKUP($H4154*100+P$2,Feuil2!$A$3:$CQ$931,HLOOKUP(Feuil1!$F4154,Feuil2!$E$1:$DG$2,2,0),0))</f>
        <v>167.2</v>
      </c>
      <c r="Q4154" s="12">
        <f>IF(ISBLANK(VLOOKUP($H4154*100+Q$2,Feuil2!$A$3:$CQ$931,HLOOKUP(Feuil1!$F4154,Feuil2!$E$1:$DG$2,2,0),0)),"",VLOOKUP($H4154*100+Q$2,Feuil2!$A$3:$CQ$931,HLOOKUP(Feuil1!$F4154,Feuil2!$E$1:$DG$2,2,0),0))</f>
        <v>48.2</v>
      </c>
      <c r="R4154" s="12">
        <f>IF(ISBLANK(VLOOKUP($H4154*100+R$2,Feuil2!$A$3:$CQ$931,HLOOKUP(Feuil1!$F4154,Feuil2!$E$1:$DG$2,2,0),0)),"",VLOOKUP($H4154*100+R$2,Feuil2!$A$3:$CQ$931,HLOOKUP(Feuil1!$F4154,Feuil2!$E$1:$DG$2,2,0),0))</f>
        <v>0.6</v>
      </c>
      <c r="S4154" s="12">
        <f>IF(ISBLANK(VLOOKUP($H4154*100+S$2,Feuil2!$A$3:$CQ$931,HLOOKUP(Feuil1!$F4154,Feuil2!$E$1:$DG$2,2,0),0)),"",VLOOKUP($H4154*100+S$2,Feuil2!$A$3:$CQ$931,HLOOKUP(Feuil1!$F4154,Feuil2!$E$1:$DG$2,2,0),0))</f>
        <v>0</v>
      </c>
      <c r="T4154" s="12">
        <f>IF(ISBLANK(VLOOKUP($H4154*100+T$2,Feuil2!$A$3:$CQ$931,HLOOKUP(Feuil1!$F4154,Feuil2!$E$1:$DG$2,2,0),0)),"",VLOOKUP($H4154*100+T$2,Feuil2!$A$3:$CQ$931,HLOOKUP(Feuil1!$F4154,Feuil2!$E$1:$DG$2,2,0),0))</f>
        <v>0</v>
      </c>
      <c r="U4154" s="12">
        <f t="shared" si="87"/>
        <v>566.20000000000016</v>
      </c>
    </row>
    <row r="4155" spans="1:21" x14ac:dyDescent="0.35">
      <c r="A4155" s="10" t="s">
        <v>104</v>
      </c>
      <c r="B4155" s="8" t="s">
        <v>91</v>
      </c>
      <c r="C4155" s="39">
        <v>575150</v>
      </c>
      <c r="D4155" s="39">
        <v>454900</v>
      </c>
      <c r="E4155" s="39">
        <v>450</v>
      </c>
      <c r="F4155" s="10">
        <v>7445</v>
      </c>
      <c r="G4155" s="5" t="s">
        <v>175</v>
      </c>
      <c r="H4155" s="11">
        <v>2002</v>
      </c>
      <c r="I4155" s="12">
        <f>IF(ISBLANK(VLOOKUP($H4155*100+I$2,Feuil2!$A$3:$CQ$931,HLOOKUP(Feuil1!$F4155,Feuil2!$E$1:$DG$2,2,0),0)),"",VLOOKUP($H4155*100+I$2,Feuil2!$A$3:$CQ$931,HLOOKUP(Feuil1!$F4155,Feuil2!$E$1:$DG$2,2,0),0))</f>
        <v>2.1</v>
      </c>
      <c r="J4155" s="12">
        <f>IF(ISBLANK(VLOOKUP($H4155*100+J$2,Feuil2!$A$3:$CQ$931,HLOOKUP(Feuil1!$F4155,Feuil2!$E$1:$DG$2,2,0),0)),"",VLOOKUP($H4155*100+J$2,Feuil2!$A$3:$CQ$931,HLOOKUP(Feuil1!$F4155,Feuil2!$E$1:$DG$2,2,0),0))</f>
        <v>100</v>
      </c>
      <c r="K4155" s="12">
        <f>IF(ISBLANK(VLOOKUP($H4155*100+K$2,Feuil2!$A$3:$CQ$931,HLOOKUP(Feuil1!$F4155,Feuil2!$E$1:$DG$2,2,0),0)),"",VLOOKUP($H4155*100+K$2,Feuil2!$A$3:$CQ$931,HLOOKUP(Feuil1!$F4155,Feuil2!$E$1:$DG$2,2,0),0))</f>
        <v>339.2</v>
      </c>
      <c r="L4155" s="12">
        <f>IF(ISBLANK(VLOOKUP($H4155*100+L$2,Feuil2!$A$3:$CQ$931,HLOOKUP(Feuil1!$F4155,Feuil2!$E$1:$DG$2,2,0),0)),"",VLOOKUP($H4155*100+L$2,Feuil2!$A$3:$CQ$931,HLOOKUP(Feuil1!$F4155,Feuil2!$E$1:$DG$2,2,0),0))</f>
        <v>66.099999999999994</v>
      </c>
      <c r="M4155" s="12">
        <f>IF(ISBLANK(VLOOKUP($H4155*100+M$2,Feuil2!$A$3:$CQ$931,HLOOKUP(Feuil1!$F4155,Feuil2!$E$1:$DG$2,2,0),0)),"",VLOOKUP($H4155*100+M$2,Feuil2!$A$3:$CQ$931,HLOOKUP(Feuil1!$F4155,Feuil2!$E$1:$DG$2,2,0),0))</f>
        <v>128.6</v>
      </c>
      <c r="N4155" s="12">
        <f>IF(ISBLANK(VLOOKUP($H4155*100+N$2,Feuil2!$A$3:$CQ$931,HLOOKUP(Feuil1!$F4155,Feuil2!$E$1:$DG$2,2,0),0)),"",VLOOKUP($H4155*100+N$2,Feuil2!$A$3:$CQ$931,HLOOKUP(Feuil1!$F4155,Feuil2!$E$1:$DG$2,2,0),0))</f>
        <v>92.9</v>
      </c>
      <c r="O4155" s="12">
        <f>IF(ISBLANK(VLOOKUP($H4155*100+O$2,Feuil2!$A$3:$CQ$931,HLOOKUP(Feuil1!$F4155,Feuil2!$E$1:$DG$2,2,0),0)),"",VLOOKUP($H4155*100+O$2,Feuil2!$A$3:$CQ$931,HLOOKUP(Feuil1!$F4155,Feuil2!$E$1:$DG$2,2,0),0))</f>
        <v>95.1</v>
      </c>
      <c r="P4155" s="12">
        <f>IF(ISBLANK(VLOOKUP($H4155*100+P$2,Feuil2!$A$3:$CQ$931,HLOOKUP(Feuil1!$F4155,Feuil2!$E$1:$DG$2,2,0),0)),"",VLOOKUP($H4155*100+P$2,Feuil2!$A$3:$CQ$931,HLOOKUP(Feuil1!$F4155,Feuil2!$E$1:$DG$2,2,0),0))</f>
        <v>155</v>
      </c>
      <c r="Q4155" s="12">
        <f>IF(ISBLANK(VLOOKUP($H4155*100+Q$2,Feuil2!$A$3:$CQ$931,HLOOKUP(Feuil1!$F4155,Feuil2!$E$1:$DG$2,2,0),0)),"",VLOOKUP($H4155*100+Q$2,Feuil2!$A$3:$CQ$931,HLOOKUP(Feuil1!$F4155,Feuil2!$E$1:$DG$2,2,0),0))</f>
        <v>28.8</v>
      </c>
      <c r="R4155" s="12">
        <f>IF(ISBLANK(VLOOKUP($H4155*100+R$2,Feuil2!$A$3:$CQ$931,HLOOKUP(Feuil1!$F4155,Feuil2!$E$1:$DG$2,2,0),0)),"",VLOOKUP($H4155*100+R$2,Feuil2!$A$3:$CQ$931,HLOOKUP(Feuil1!$F4155,Feuil2!$E$1:$DG$2,2,0),0))</f>
        <v>11</v>
      </c>
      <c r="S4155" s="12">
        <f>IF(ISBLANK(VLOOKUP($H4155*100+S$2,Feuil2!$A$3:$CQ$931,HLOOKUP(Feuil1!$F4155,Feuil2!$E$1:$DG$2,2,0),0)),"",VLOOKUP($H4155*100+S$2,Feuil2!$A$3:$CQ$931,HLOOKUP(Feuil1!$F4155,Feuil2!$E$1:$DG$2,2,0),0))</f>
        <v>0.2</v>
      </c>
      <c r="T4155" s="12">
        <f>IF(ISBLANK(VLOOKUP($H4155*100+T$2,Feuil2!$A$3:$CQ$931,HLOOKUP(Feuil1!$F4155,Feuil2!$E$1:$DG$2,2,0),0)),"",VLOOKUP($H4155*100+T$2,Feuil2!$A$3:$CQ$931,HLOOKUP(Feuil1!$F4155,Feuil2!$E$1:$DG$2,2,0),0))</f>
        <v>0</v>
      </c>
      <c r="U4155" s="12">
        <f t="shared" si="87"/>
        <v>1019</v>
      </c>
    </row>
    <row r="4156" spans="1:21" x14ac:dyDescent="0.35">
      <c r="A4156" s="10" t="s">
        <v>104</v>
      </c>
      <c r="B4156" s="8" t="s">
        <v>91</v>
      </c>
      <c r="C4156" s="39">
        <v>575150</v>
      </c>
      <c r="D4156" s="39">
        <v>454900</v>
      </c>
      <c r="E4156" s="39">
        <v>450</v>
      </c>
      <c r="F4156" s="10">
        <v>7445</v>
      </c>
      <c r="G4156" s="5" t="s">
        <v>175</v>
      </c>
      <c r="H4156" s="11">
        <v>2003</v>
      </c>
      <c r="I4156" s="12">
        <f>IF(ISBLANK(VLOOKUP($H4156*100+I$2,Feuil2!$A$3:$CQ$931,HLOOKUP(Feuil1!$F4156,Feuil2!$E$1:$DG$2,2,0),0)),"",VLOOKUP($H4156*100+I$2,Feuil2!$A$3:$CQ$931,HLOOKUP(Feuil1!$F4156,Feuil2!$E$1:$DG$2,2,0),0))</f>
        <v>0</v>
      </c>
      <c r="J4156" s="12">
        <f>IF(ISBLANK(VLOOKUP($H4156*100+J$2,Feuil2!$A$3:$CQ$931,HLOOKUP(Feuil1!$F4156,Feuil2!$E$1:$DG$2,2,0),0)),"",VLOOKUP($H4156*100+J$2,Feuil2!$A$3:$CQ$931,HLOOKUP(Feuil1!$F4156,Feuil2!$E$1:$DG$2,2,0),0))</f>
        <v>109.6</v>
      </c>
      <c r="K4156" s="12">
        <f>IF(ISBLANK(VLOOKUP($H4156*100+K$2,Feuil2!$A$3:$CQ$931,HLOOKUP(Feuil1!$F4156,Feuil2!$E$1:$DG$2,2,0),0)),"",VLOOKUP($H4156*100+K$2,Feuil2!$A$3:$CQ$931,HLOOKUP(Feuil1!$F4156,Feuil2!$E$1:$DG$2,2,0),0))</f>
        <v>180</v>
      </c>
      <c r="L4156" s="12">
        <f>IF(ISBLANK(VLOOKUP($H4156*100+L$2,Feuil2!$A$3:$CQ$931,HLOOKUP(Feuil1!$F4156,Feuil2!$E$1:$DG$2,2,0),0)),"",VLOOKUP($H4156*100+L$2,Feuil2!$A$3:$CQ$931,HLOOKUP(Feuil1!$F4156,Feuil2!$E$1:$DG$2,2,0),0))</f>
        <v>214.3</v>
      </c>
      <c r="M4156" s="12">
        <f>IF(ISBLANK(VLOOKUP($H4156*100+M$2,Feuil2!$A$3:$CQ$931,HLOOKUP(Feuil1!$F4156,Feuil2!$E$1:$DG$2,2,0),0)),"",VLOOKUP($H4156*100+M$2,Feuil2!$A$3:$CQ$931,HLOOKUP(Feuil1!$F4156,Feuil2!$E$1:$DG$2,2,0),0))</f>
        <v>10.9</v>
      </c>
      <c r="N4156" s="12">
        <f>IF(ISBLANK(VLOOKUP($H4156*100+N$2,Feuil2!$A$3:$CQ$931,HLOOKUP(Feuil1!$F4156,Feuil2!$E$1:$DG$2,2,0),0)),"",VLOOKUP($H4156*100+N$2,Feuil2!$A$3:$CQ$931,HLOOKUP(Feuil1!$F4156,Feuil2!$E$1:$DG$2,2,0),0))</f>
        <v>92.5</v>
      </c>
      <c r="O4156" s="12">
        <f>IF(ISBLANK(VLOOKUP($H4156*100+O$2,Feuil2!$A$3:$CQ$931,HLOOKUP(Feuil1!$F4156,Feuil2!$E$1:$DG$2,2,0),0)),"",VLOOKUP($H4156*100+O$2,Feuil2!$A$3:$CQ$931,HLOOKUP(Feuil1!$F4156,Feuil2!$E$1:$DG$2,2,0),0))</f>
        <v>81.5</v>
      </c>
      <c r="P4156" s="12">
        <f>IF(ISBLANK(VLOOKUP($H4156*100+P$2,Feuil2!$A$3:$CQ$931,HLOOKUP(Feuil1!$F4156,Feuil2!$E$1:$DG$2,2,0),0)),"",VLOOKUP($H4156*100+P$2,Feuil2!$A$3:$CQ$931,HLOOKUP(Feuil1!$F4156,Feuil2!$E$1:$DG$2,2,0),0))</f>
        <v>96.2</v>
      </c>
      <c r="Q4156" s="12">
        <f>IF(ISBLANK(VLOOKUP($H4156*100+Q$2,Feuil2!$A$3:$CQ$931,HLOOKUP(Feuil1!$F4156,Feuil2!$E$1:$DG$2,2,0),0)),"",VLOOKUP($H4156*100+Q$2,Feuil2!$A$3:$CQ$931,HLOOKUP(Feuil1!$F4156,Feuil2!$E$1:$DG$2,2,0),0))</f>
        <v>126.5</v>
      </c>
      <c r="R4156" s="12">
        <f>IF(ISBLANK(VLOOKUP($H4156*100+R$2,Feuil2!$A$3:$CQ$931,HLOOKUP(Feuil1!$F4156,Feuil2!$E$1:$DG$2,2,0),0)),"",VLOOKUP($H4156*100+R$2,Feuil2!$A$3:$CQ$931,HLOOKUP(Feuil1!$F4156,Feuil2!$E$1:$DG$2,2,0),0))</f>
        <v>0</v>
      </c>
      <c r="S4156" s="12">
        <f>IF(ISBLANK(VLOOKUP($H4156*100+S$2,Feuil2!$A$3:$CQ$931,HLOOKUP(Feuil1!$F4156,Feuil2!$E$1:$DG$2,2,0),0)),"",VLOOKUP($H4156*100+S$2,Feuil2!$A$3:$CQ$931,HLOOKUP(Feuil1!$F4156,Feuil2!$E$1:$DG$2,2,0),0))</f>
        <v>0</v>
      </c>
      <c r="T4156" s="12">
        <f>IF(ISBLANK(VLOOKUP($H4156*100+T$2,Feuil2!$A$3:$CQ$931,HLOOKUP(Feuil1!$F4156,Feuil2!$E$1:$DG$2,2,0),0)),"",VLOOKUP($H4156*100+T$2,Feuil2!$A$3:$CQ$931,HLOOKUP(Feuil1!$F4156,Feuil2!$E$1:$DG$2,2,0),0))</f>
        <v>10.8</v>
      </c>
      <c r="U4156" s="12">
        <f t="shared" si="87"/>
        <v>922.30000000000007</v>
      </c>
    </row>
    <row r="4157" spans="1:21" x14ac:dyDescent="0.35">
      <c r="A4157" s="10" t="s">
        <v>104</v>
      </c>
      <c r="B4157" s="8" t="s">
        <v>91</v>
      </c>
      <c r="C4157" s="39">
        <v>575150</v>
      </c>
      <c r="D4157" s="39">
        <v>454900</v>
      </c>
      <c r="E4157" s="39">
        <v>450</v>
      </c>
      <c r="F4157" s="10">
        <v>7445</v>
      </c>
      <c r="G4157" s="5" t="s">
        <v>175</v>
      </c>
      <c r="H4157" s="11">
        <v>2004</v>
      </c>
      <c r="I4157" s="12">
        <f>IF(ISBLANK(VLOOKUP($H4157*100+I$2,Feuil2!$A$3:$CQ$931,HLOOKUP(Feuil1!$F4157,Feuil2!$E$1:$DG$2,2,0),0)),"",VLOOKUP($H4157*100+I$2,Feuil2!$A$3:$CQ$931,HLOOKUP(Feuil1!$F4157,Feuil2!$E$1:$DG$2,2,0),0))</f>
        <v>0.4</v>
      </c>
      <c r="J4157" s="12">
        <f>IF(ISBLANK(VLOOKUP($H4157*100+J$2,Feuil2!$A$3:$CQ$931,HLOOKUP(Feuil1!$F4157,Feuil2!$E$1:$DG$2,2,0),0)),"",VLOOKUP($H4157*100+J$2,Feuil2!$A$3:$CQ$931,HLOOKUP(Feuil1!$F4157,Feuil2!$E$1:$DG$2,2,0),0))</f>
        <v>83.4</v>
      </c>
      <c r="K4157" s="12">
        <f>IF(ISBLANK(VLOOKUP($H4157*100+K$2,Feuil2!$A$3:$CQ$931,HLOOKUP(Feuil1!$F4157,Feuil2!$E$1:$DG$2,2,0),0)),"",VLOOKUP($H4157*100+K$2,Feuil2!$A$3:$CQ$931,HLOOKUP(Feuil1!$F4157,Feuil2!$E$1:$DG$2,2,0),0))</f>
        <v>33.1</v>
      </c>
      <c r="L4157" s="12">
        <f>IF(ISBLANK(VLOOKUP($H4157*100+L$2,Feuil2!$A$3:$CQ$931,HLOOKUP(Feuil1!$F4157,Feuil2!$E$1:$DG$2,2,0),0)),"",VLOOKUP($H4157*100+L$2,Feuil2!$A$3:$CQ$931,HLOOKUP(Feuil1!$F4157,Feuil2!$E$1:$DG$2,2,0),0))</f>
        <v>68</v>
      </c>
      <c r="M4157" s="12">
        <f>IF(ISBLANK(VLOOKUP($H4157*100+M$2,Feuil2!$A$3:$CQ$931,HLOOKUP(Feuil1!$F4157,Feuil2!$E$1:$DG$2,2,0),0)),"",VLOOKUP($H4157*100+M$2,Feuil2!$A$3:$CQ$931,HLOOKUP(Feuil1!$F4157,Feuil2!$E$1:$DG$2,2,0),0))</f>
        <v>0.5</v>
      </c>
      <c r="N4157" s="12">
        <f>IF(ISBLANK(VLOOKUP($H4157*100+N$2,Feuil2!$A$3:$CQ$931,HLOOKUP(Feuil1!$F4157,Feuil2!$E$1:$DG$2,2,0),0)),"",VLOOKUP($H4157*100+N$2,Feuil2!$A$3:$CQ$931,HLOOKUP(Feuil1!$F4157,Feuil2!$E$1:$DG$2,2,0),0))</f>
        <v>128.6</v>
      </c>
      <c r="O4157" s="12">
        <f>IF(ISBLANK(VLOOKUP($H4157*100+O$2,Feuil2!$A$3:$CQ$931,HLOOKUP(Feuil1!$F4157,Feuil2!$E$1:$DG$2,2,0),0)),"",VLOOKUP($H4157*100+O$2,Feuil2!$A$3:$CQ$931,HLOOKUP(Feuil1!$F4157,Feuil2!$E$1:$DG$2,2,0),0))</f>
        <v>66.2</v>
      </c>
      <c r="P4157" s="12">
        <f>IF(ISBLANK(VLOOKUP($H4157*100+P$2,Feuil2!$A$3:$CQ$931,HLOOKUP(Feuil1!$F4157,Feuil2!$E$1:$DG$2,2,0),0)),"",VLOOKUP($H4157*100+P$2,Feuil2!$A$3:$CQ$931,HLOOKUP(Feuil1!$F4157,Feuil2!$E$1:$DG$2,2,0),0))</f>
        <v>0</v>
      </c>
      <c r="Q4157" s="12">
        <f>IF(ISBLANK(VLOOKUP($H4157*100+Q$2,Feuil2!$A$3:$CQ$931,HLOOKUP(Feuil1!$F4157,Feuil2!$E$1:$DG$2,2,0),0)),"",VLOOKUP($H4157*100+Q$2,Feuil2!$A$3:$CQ$931,HLOOKUP(Feuil1!$F4157,Feuil2!$E$1:$DG$2,2,0),0))</f>
        <v>0.2</v>
      </c>
      <c r="R4157" s="12">
        <f>IF(ISBLANK(VLOOKUP($H4157*100+R$2,Feuil2!$A$3:$CQ$931,HLOOKUP(Feuil1!$F4157,Feuil2!$E$1:$DG$2,2,0),0)),"",VLOOKUP($H4157*100+R$2,Feuil2!$A$3:$CQ$931,HLOOKUP(Feuil1!$F4157,Feuil2!$E$1:$DG$2,2,0),0))</f>
        <v>15.9</v>
      </c>
      <c r="S4157" s="12">
        <f>IF(ISBLANK(VLOOKUP($H4157*100+S$2,Feuil2!$A$3:$CQ$931,HLOOKUP(Feuil1!$F4157,Feuil2!$E$1:$DG$2,2,0),0)),"",VLOOKUP($H4157*100+S$2,Feuil2!$A$3:$CQ$931,HLOOKUP(Feuil1!$F4157,Feuil2!$E$1:$DG$2,2,0),0))</f>
        <v>0</v>
      </c>
      <c r="T4157" s="12">
        <f>IF(ISBLANK(VLOOKUP($H4157*100+T$2,Feuil2!$A$3:$CQ$931,HLOOKUP(Feuil1!$F4157,Feuil2!$E$1:$DG$2,2,0),0)),"",VLOOKUP($H4157*100+T$2,Feuil2!$A$3:$CQ$931,HLOOKUP(Feuil1!$F4157,Feuil2!$E$1:$DG$2,2,0),0))</f>
        <v>10.199999999999999</v>
      </c>
      <c r="U4157" s="12">
        <f t="shared" si="87"/>
        <v>406.49999999999994</v>
      </c>
    </row>
    <row r="4158" spans="1:21" x14ac:dyDescent="0.35">
      <c r="A4158" s="10" t="s">
        <v>104</v>
      </c>
      <c r="B4158" s="8" t="s">
        <v>91</v>
      </c>
      <c r="C4158" s="39">
        <v>575150</v>
      </c>
      <c r="D4158" s="39">
        <v>454900</v>
      </c>
      <c r="E4158" s="39">
        <v>450</v>
      </c>
      <c r="F4158" s="10">
        <v>7445</v>
      </c>
      <c r="G4158" s="5" t="s">
        <v>175</v>
      </c>
      <c r="H4158" s="11">
        <v>2005</v>
      </c>
      <c r="I4158" s="12">
        <f>IF(ISBLANK(VLOOKUP($H4158*100+I$2,Feuil2!$A$3:$CQ$931,HLOOKUP(Feuil1!$F4158,Feuil2!$E$1:$DG$2,2,0),0)),"",VLOOKUP($H4158*100+I$2,Feuil2!$A$3:$CQ$931,HLOOKUP(Feuil1!$F4158,Feuil2!$E$1:$DG$2,2,0),0))</f>
        <v>25.4</v>
      </c>
      <c r="J4158" s="12">
        <f>IF(ISBLANK(VLOOKUP($H4158*100+J$2,Feuil2!$A$3:$CQ$931,HLOOKUP(Feuil1!$F4158,Feuil2!$E$1:$DG$2,2,0),0)),"",VLOOKUP($H4158*100+J$2,Feuil2!$A$3:$CQ$931,HLOOKUP(Feuil1!$F4158,Feuil2!$E$1:$DG$2,2,0),0))</f>
        <v>76.599999999999994</v>
      </c>
      <c r="K4158" s="12">
        <f>IF(ISBLANK(VLOOKUP($H4158*100+K$2,Feuil2!$A$3:$CQ$931,HLOOKUP(Feuil1!$F4158,Feuil2!$E$1:$DG$2,2,0),0)),"",VLOOKUP($H4158*100+K$2,Feuil2!$A$3:$CQ$931,HLOOKUP(Feuil1!$F4158,Feuil2!$E$1:$DG$2,2,0),0))</f>
        <v>114.4</v>
      </c>
      <c r="L4158" s="12">
        <f>IF(ISBLANK(VLOOKUP($H4158*100+L$2,Feuil2!$A$3:$CQ$931,HLOOKUP(Feuil1!$F4158,Feuil2!$E$1:$DG$2,2,0),0)),"",VLOOKUP($H4158*100+L$2,Feuil2!$A$3:$CQ$931,HLOOKUP(Feuil1!$F4158,Feuil2!$E$1:$DG$2,2,0),0))</f>
        <v>55.6</v>
      </c>
      <c r="M4158" s="12">
        <f>IF(ISBLANK(VLOOKUP($H4158*100+M$2,Feuil2!$A$3:$CQ$931,HLOOKUP(Feuil1!$F4158,Feuil2!$E$1:$DG$2,2,0),0)),"",VLOOKUP($H4158*100+M$2,Feuil2!$A$3:$CQ$931,HLOOKUP(Feuil1!$F4158,Feuil2!$E$1:$DG$2,2,0),0))</f>
        <v>137.80000000000001</v>
      </c>
      <c r="N4158" s="12">
        <f>IF(ISBLANK(VLOOKUP($H4158*100+N$2,Feuil2!$A$3:$CQ$931,HLOOKUP(Feuil1!$F4158,Feuil2!$E$1:$DG$2,2,0),0)),"",VLOOKUP($H4158*100+N$2,Feuil2!$A$3:$CQ$931,HLOOKUP(Feuil1!$F4158,Feuil2!$E$1:$DG$2,2,0),0))</f>
        <v>138.4</v>
      </c>
      <c r="O4158" s="12">
        <f>IF(ISBLANK(VLOOKUP($H4158*100+O$2,Feuil2!$A$3:$CQ$931,HLOOKUP(Feuil1!$F4158,Feuil2!$E$1:$DG$2,2,0),0)),"",VLOOKUP($H4158*100+O$2,Feuil2!$A$3:$CQ$931,HLOOKUP(Feuil1!$F4158,Feuil2!$E$1:$DG$2,2,0),0))</f>
        <v>111</v>
      </c>
      <c r="P4158" s="12">
        <f>IF(ISBLANK(VLOOKUP($H4158*100+P$2,Feuil2!$A$3:$CQ$931,HLOOKUP(Feuil1!$F4158,Feuil2!$E$1:$DG$2,2,0),0)),"",VLOOKUP($H4158*100+P$2,Feuil2!$A$3:$CQ$931,HLOOKUP(Feuil1!$F4158,Feuil2!$E$1:$DG$2,2,0),0))</f>
        <v>35.5</v>
      </c>
      <c r="Q4158" s="12">
        <f>IF(ISBLANK(VLOOKUP($H4158*100+Q$2,Feuil2!$A$3:$CQ$931,HLOOKUP(Feuil1!$F4158,Feuil2!$E$1:$DG$2,2,0),0)),"",VLOOKUP($H4158*100+Q$2,Feuil2!$A$3:$CQ$931,HLOOKUP(Feuil1!$F4158,Feuil2!$E$1:$DG$2,2,0),0))</f>
        <v>39.200000000000003</v>
      </c>
      <c r="R4158" s="12">
        <f>IF(ISBLANK(VLOOKUP($H4158*100+R$2,Feuil2!$A$3:$CQ$931,HLOOKUP(Feuil1!$F4158,Feuil2!$E$1:$DG$2,2,0),0)),"",VLOOKUP($H4158*100+R$2,Feuil2!$A$3:$CQ$931,HLOOKUP(Feuil1!$F4158,Feuil2!$E$1:$DG$2,2,0),0))</f>
        <v>5.6</v>
      </c>
      <c r="S4158" s="12">
        <f>IF(ISBLANK(VLOOKUP($H4158*100+S$2,Feuil2!$A$3:$CQ$931,HLOOKUP(Feuil1!$F4158,Feuil2!$E$1:$DG$2,2,0),0)),"",VLOOKUP($H4158*100+S$2,Feuil2!$A$3:$CQ$931,HLOOKUP(Feuil1!$F4158,Feuil2!$E$1:$DG$2,2,0),0))</f>
        <v>4.2</v>
      </c>
      <c r="T4158" s="12">
        <f>IF(ISBLANK(VLOOKUP($H4158*100+T$2,Feuil2!$A$3:$CQ$931,HLOOKUP(Feuil1!$F4158,Feuil2!$E$1:$DG$2,2,0),0)),"",VLOOKUP($H4158*100+T$2,Feuil2!$A$3:$CQ$931,HLOOKUP(Feuil1!$F4158,Feuil2!$E$1:$DG$2,2,0),0))</f>
        <v>0</v>
      </c>
      <c r="U4158" s="12">
        <f t="shared" si="87"/>
        <v>743.70000000000016</v>
      </c>
    </row>
    <row r="4159" spans="1:21" x14ac:dyDescent="0.35">
      <c r="A4159" s="10" t="s">
        <v>104</v>
      </c>
      <c r="B4159" s="8" t="s">
        <v>91</v>
      </c>
      <c r="C4159" s="39">
        <v>575150</v>
      </c>
      <c r="D4159" s="39">
        <v>454900</v>
      </c>
      <c r="E4159" s="39">
        <v>450</v>
      </c>
      <c r="F4159" s="10">
        <v>7445</v>
      </c>
      <c r="G4159" s="5" t="s">
        <v>175</v>
      </c>
      <c r="H4159" s="11">
        <v>2006</v>
      </c>
      <c r="I4159" s="12">
        <f>IF(ISBLANK(VLOOKUP($H4159*100+I$2,Feuil2!$A$3:$CQ$931,HLOOKUP(Feuil1!$F4159,Feuil2!$E$1:$DG$2,2,0),0)),"",VLOOKUP($H4159*100+I$2,Feuil2!$A$3:$CQ$931,HLOOKUP(Feuil1!$F4159,Feuil2!$E$1:$DG$2,2,0),0))</f>
        <v>4.3</v>
      </c>
      <c r="J4159" s="12">
        <f>IF(ISBLANK(VLOOKUP($H4159*100+J$2,Feuil2!$A$3:$CQ$931,HLOOKUP(Feuil1!$F4159,Feuil2!$E$1:$DG$2,2,0),0)),"",VLOOKUP($H4159*100+J$2,Feuil2!$A$3:$CQ$931,HLOOKUP(Feuil1!$F4159,Feuil2!$E$1:$DG$2,2,0),0))</f>
        <v>16.2</v>
      </c>
      <c r="K4159" s="12">
        <f>IF(ISBLANK(VLOOKUP($H4159*100+K$2,Feuil2!$A$3:$CQ$931,HLOOKUP(Feuil1!$F4159,Feuil2!$E$1:$DG$2,2,0),0)),"",VLOOKUP($H4159*100+K$2,Feuil2!$A$3:$CQ$931,HLOOKUP(Feuil1!$F4159,Feuil2!$E$1:$DG$2,2,0),0))</f>
        <v>40.700000000000003</v>
      </c>
      <c r="L4159" s="12">
        <f>IF(ISBLANK(VLOOKUP($H4159*100+L$2,Feuil2!$A$3:$CQ$931,HLOOKUP(Feuil1!$F4159,Feuil2!$E$1:$DG$2,2,0),0)),"",VLOOKUP($H4159*100+L$2,Feuil2!$A$3:$CQ$931,HLOOKUP(Feuil1!$F4159,Feuil2!$E$1:$DG$2,2,0),0))</f>
        <v>26.6</v>
      </c>
      <c r="M4159" s="12">
        <f>IF(ISBLANK(VLOOKUP($H4159*100+M$2,Feuil2!$A$3:$CQ$931,HLOOKUP(Feuil1!$F4159,Feuil2!$E$1:$DG$2,2,0),0)),"",VLOOKUP($H4159*100+M$2,Feuil2!$A$3:$CQ$931,HLOOKUP(Feuil1!$F4159,Feuil2!$E$1:$DG$2,2,0),0))</f>
        <v>26.3</v>
      </c>
      <c r="N4159" s="12">
        <f>IF(ISBLANK(VLOOKUP($H4159*100+N$2,Feuil2!$A$3:$CQ$931,HLOOKUP(Feuil1!$F4159,Feuil2!$E$1:$DG$2,2,0),0)),"",VLOOKUP($H4159*100+N$2,Feuil2!$A$3:$CQ$931,HLOOKUP(Feuil1!$F4159,Feuil2!$E$1:$DG$2,2,0),0))</f>
        <v>56.7</v>
      </c>
      <c r="O4159" s="12">
        <f>IF(ISBLANK(VLOOKUP($H4159*100+O$2,Feuil2!$A$3:$CQ$931,HLOOKUP(Feuil1!$F4159,Feuil2!$E$1:$DG$2,2,0),0)),"",VLOOKUP($H4159*100+O$2,Feuil2!$A$3:$CQ$931,HLOOKUP(Feuil1!$F4159,Feuil2!$E$1:$DG$2,2,0),0))</f>
        <v>47.7</v>
      </c>
      <c r="P4159" s="12">
        <f>IF(ISBLANK(VLOOKUP($H4159*100+P$2,Feuil2!$A$3:$CQ$931,HLOOKUP(Feuil1!$F4159,Feuil2!$E$1:$DG$2,2,0),0)),"",VLOOKUP($H4159*100+P$2,Feuil2!$A$3:$CQ$931,HLOOKUP(Feuil1!$F4159,Feuil2!$E$1:$DG$2,2,0),0))</f>
        <v>100.3</v>
      </c>
      <c r="Q4159" s="12">
        <f>IF(ISBLANK(VLOOKUP($H4159*100+Q$2,Feuil2!$A$3:$CQ$931,HLOOKUP(Feuil1!$F4159,Feuil2!$E$1:$DG$2,2,0),0)),"",VLOOKUP($H4159*100+Q$2,Feuil2!$A$3:$CQ$931,HLOOKUP(Feuil1!$F4159,Feuil2!$E$1:$DG$2,2,0),0))</f>
        <v>17.899999999999999</v>
      </c>
      <c r="R4159" s="12">
        <f>IF(ISBLANK(VLOOKUP($H4159*100+R$2,Feuil2!$A$3:$CQ$931,HLOOKUP(Feuil1!$F4159,Feuil2!$E$1:$DG$2,2,0),0)),"",VLOOKUP($H4159*100+R$2,Feuil2!$A$3:$CQ$931,HLOOKUP(Feuil1!$F4159,Feuil2!$E$1:$DG$2,2,0),0))</f>
        <v>0</v>
      </c>
      <c r="S4159" s="12">
        <f>IF(ISBLANK(VLOOKUP($H4159*100+S$2,Feuil2!$A$3:$CQ$931,HLOOKUP(Feuil1!$F4159,Feuil2!$E$1:$DG$2,2,0),0)),"",VLOOKUP($H4159*100+S$2,Feuil2!$A$3:$CQ$931,HLOOKUP(Feuil1!$F4159,Feuil2!$E$1:$DG$2,2,0),0))</f>
        <v>0</v>
      </c>
      <c r="T4159" s="12">
        <f>IF(ISBLANK(VLOOKUP($H4159*100+T$2,Feuil2!$A$3:$CQ$931,HLOOKUP(Feuil1!$F4159,Feuil2!$E$1:$DG$2,2,0),0)),"",VLOOKUP($H4159*100+T$2,Feuil2!$A$3:$CQ$931,HLOOKUP(Feuil1!$F4159,Feuil2!$E$1:$DG$2,2,0),0))</f>
        <v>0.5</v>
      </c>
      <c r="U4159" s="12">
        <f t="shared" si="87"/>
        <v>337.2</v>
      </c>
    </row>
    <row r="4160" spans="1:21" x14ac:dyDescent="0.35">
      <c r="A4160" s="10" t="s">
        <v>104</v>
      </c>
      <c r="B4160" s="8" t="s">
        <v>91</v>
      </c>
      <c r="C4160" s="39">
        <v>575150</v>
      </c>
      <c r="D4160" s="39">
        <v>454900</v>
      </c>
      <c r="E4160" s="39">
        <v>450</v>
      </c>
      <c r="F4160" s="10">
        <v>7445</v>
      </c>
      <c r="G4160" s="5" t="s">
        <v>175</v>
      </c>
      <c r="H4160" s="11">
        <v>2007</v>
      </c>
      <c r="I4160" s="12">
        <f>IF(ISBLANK(VLOOKUP($H4160*100+I$2,Feuil2!$A$3:$CQ$931,HLOOKUP(Feuil1!$F4160,Feuil2!$E$1:$DG$2,2,0),0)),"",VLOOKUP($H4160*100+I$2,Feuil2!$A$3:$CQ$931,HLOOKUP(Feuil1!$F4160,Feuil2!$E$1:$DG$2,2,0),0))</f>
        <v>6.2</v>
      </c>
      <c r="J4160" s="12">
        <f>IF(ISBLANK(VLOOKUP($H4160*100+J$2,Feuil2!$A$3:$CQ$931,HLOOKUP(Feuil1!$F4160,Feuil2!$E$1:$DG$2,2,0),0)),"",VLOOKUP($H4160*100+J$2,Feuil2!$A$3:$CQ$931,HLOOKUP(Feuil1!$F4160,Feuil2!$E$1:$DG$2,2,0),0))</f>
        <v>109.2</v>
      </c>
      <c r="K4160" s="12">
        <f>IF(ISBLANK(VLOOKUP($H4160*100+K$2,Feuil2!$A$3:$CQ$931,HLOOKUP(Feuil1!$F4160,Feuil2!$E$1:$DG$2,2,0),0)),"",VLOOKUP($H4160*100+K$2,Feuil2!$A$3:$CQ$931,HLOOKUP(Feuil1!$F4160,Feuil2!$E$1:$DG$2,2,0),0))</f>
        <v>62.3</v>
      </c>
      <c r="L4160" s="12">
        <f>IF(ISBLANK(VLOOKUP($H4160*100+L$2,Feuil2!$A$3:$CQ$931,HLOOKUP(Feuil1!$F4160,Feuil2!$E$1:$DG$2,2,0),0)),"",VLOOKUP($H4160*100+L$2,Feuil2!$A$3:$CQ$931,HLOOKUP(Feuil1!$F4160,Feuil2!$E$1:$DG$2,2,0),0))</f>
        <v>75</v>
      </c>
      <c r="M4160" s="12">
        <f>IF(ISBLANK(VLOOKUP($H4160*100+M$2,Feuil2!$A$3:$CQ$931,HLOOKUP(Feuil1!$F4160,Feuil2!$E$1:$DG$2,2,0),0)),"",VLOOKUP($H4160*100+M$2,Feuil2!$A$3:$CQ$931,HLOOKUP(Feuil1!$F4160,Feuil2!$E$1:$DG$2,2,0),0))</f>
        <v>107.1</v>
      </c>
      <c r="N4160" s="12">
        <f>IF(ISBLANK(VLOOKUP($H4160*100+N$2,Feuil2!$A$3:$CQ$931,HLOOKUP(Feuil1!$F4160,Feuil2!$E$1:$DG$2,2,0),0)),"",VLOOKUP($H4160*100+N$2,Feuil2!$A$3:$CQ$931,HLOOKUP(Feuil1!$F4160,Feuil2!$E$1:$DG$2,2,0),0))</f>
        <v>70.5</v>
      </c>
      <c r="O4160" s="12">
        <f>IF(ISBLANK(VLOOKUP($H4160*100+O$2,Feuil2!$A$3:$CQ$931,HLOOKUP(Feuil1!$F4160,Feuil2!$E$1:$DG$2,2,0),0)),"",VLOOKUP($H4160*100+O$2,Feuil2!$A$3:$CQ$931,HLOOKUP(Feuil1!$F4160,Feuil2!$E$1:$DG$2,2,0),0))</f>
        <v>31.8</v>
      </c>
      <c r="P4160" s="12">
        <f>IF(ISBLANK(VLOOKUP($H4160*100+P$2,Feuil2!$A$3:$CQ$931,HLOOKUP(Feuil1!$F4160,Feuil2!$E$1:$DG$2,2,0),0)),"",VLOOKUP($H4160*100+P$2,Feuil2!$A$3:$CQ$931,HLOOKUP(Feuil1!$F4160,Feuil2!$E$1:$DG$2,2,0),0))</f>
        <v>75</v>
      </c>
      <c r="Q4160" s="12">
        <f>IF(ISBLANK(VLOOKUP($H4160*100+Q$2,Feuil2!$A$3:$CQ$931,HLOOKUP(Feuil1!$F4160,Feuil2!$E$1:$DG$2,2,0),0)),"",VLOOKUP($H4160*100+Q$2,Feuil2!$A$3:$CQ$931,HLOOKUP(Feuil1!$F4160,Feuil2!$E$1:$DG$2,2,0),0))</f>
        <v>47.6</v>
      </c>
      <c r="R4160" s="12">
        <f>IF(ISBLANK(VLOOKUP($H4160*100+R$2,Feuil2!$A$3:$CQ$931,HLOOKUP(Feuil1!$F4160,Feuil2!$E$1:$DG$2,2,0),0)),"",VLOOKUP($H4160*100+R$2,Feuil2!$A$3:$CQ$931,HLOOKUP(Feuil1!$F4160,Feuil2!$E$1:$DG$2,2,0),0))</f>
        <v>0</v>
      </c>
      <c r="S4160" s="12">
        <f>IF(ISBLANK(VLOOKUP($H4160*100+S$2,Feuil2!$A$3:$CQ$931,HLOOKUP(Feuil1!$F4160,Feuil2!$E$1:$DG$2,2,0),0)),"",VLOOKUP($H4160*100+S$2,Feuil2!$A$3:$CQ$931,HLOOKUP(Feuil1!$F4160,Feuil2!$E$1:$DG$2,2,0),0))</f>
        <v>0</v>
      </c>
      <c r="T4160" s="12">
        <f>IF(ISBLANK(VLOOKUP($H4160*100+T$2,Feuil2!$A$3:$CQ$931,HLOOKUP(Feuil1!$F4160,Feuil2!$E$1:$DG$2,2,0),0)),"",VLOOKUP($H4160*100+T$2,Feuil2!$A$3:$CQ$931,HLOOKUP(Feuil1!$F4160,Feuil2!$E$1:$DG$2,2,0),0))</f>
        <v>0</v>
      </c>
      <c r="U4160" s="12">
        <f t="shared" si="87"/>
        <v>584.69999999999993</v>
      </c>
    </row>
    <row r="4161" spans="1:22" x14ac:dyDescent="0.35">
      <c r="A4161" s="10" t="s">
        <v>104</v>
      </c>
      <c r="B4161" s="8" t="s">
        <v>91</v>
      </c>
      <c r="C4161" s="39">
        <v>575150</v>
      </c>
      <c r="D4161" s="39">
        <v>454900</v>
      </c>
      <c r="E4161" s="39">
        <v>450</v>
      </c>
      <c r="F4161" s="10">
        <v>7445</v>
      </c>
      <c r="G4161" s="5" t="s">
        <v>175</v>
      </c>
      <c r="H4161" s="11">
        <v>2008</v>
      </c>
      <c r="I4161" s="12">
        <f>IF(ISBLANK(VLOOKUP($H4161*100+I$2,Feuil2!$A$3:$CQ$931,HLOOKUP(Feuil1!$F4161,Feuil2!$E$1:$DG$2,2,0),0)),"",VLOOKUP($H4161*100+I$2,Feuil2!$A$3:$CQ$931,HLOOKUP(Feuil1!$F4161,Feuil2!$E$1:$DG$2,2,0),0))</f>
        <v>67.3</v>
      </c>
      <c r="J4161" s="12">
        <f>IF(ISBLANK(VLOOKUP($H4161*100+J$2,Feuil2!$A$3:$CQ$931,HLOOKUP(Feuil1!$F4161,Feuil2!$E$1:$DG$2,2,0),0)),"",VLOOKUP($H4161*100+J$2,Feuil2!$A$3:$CQ$931,HLOOKUP(Feuil1!$F4161,Feuil2!$E$1:$DG$2,2,0),0))</f>
        <v>100.6</v>
      </c>
      <c r="K4161" s="12">
        <f>IF(ISBLANK(VLOOKUP($H4161*100+K$2,Feuil2!$A$3:$CQ$931,HLOOKUP(Feuil1!$F4161,Feuil2!$E$1:$DG$2,2,0),0)),"",VLOOKUP($H4161*100+K$2,Feuil2!$A$3:$CQ$931,HLOOKUP(Feuil1!$F4161,Feuil2!$E$1:$DG$2,2,0),0))</f>
        <v>152.5</v>
      </c>
      <c r="L4161" s="12">
        <f>IF(ISBLANK(VLOOKUP($H4161*100+L$2,Feuil2!$A$3:$CQ$931,HLOOKUP(Feuil1!$F4161,Feuil2!$E$1:$DG$2,2,0),0)),"",VLOOKUP($H4161*100+L$2,Feuil2!$A$3:$CQ$931,HLOOKUP(Feuil1!$F4161,Feuil2!$E$1:$DG$2,2,0),0))</f>
        <v>260.3</v>
      </c>
      <c r="M4161" s="12">
        <f>IF(ISBLANK(VLOOKUP($H4161*100+M$2,Feuil2!$A$3:$CQ$931,HLOOKUP(Feuil1!$F4161,Feuil2!$E$1:$DG$2,2,0),0)),"",VLOOKUP($H4161*100+M$2,Feuil2!$A$3:$CQ$931,HLOOKUP(Feuil1!$F4161,Feuil2!$E$1:$DG$2,2,0),0))</f>
        <v>190.5</v>
      </c>
      <c r="N4161" s="12">
        <f>IF(ISBLANK(VLOOKUP($H4161*100+N$2,Feuil2!$A$3:$CQ$931,HLOOKUP(Feuil1!$F4161,Feuil2!$E$1:$DG$2,2,0),0)),"",VLOOKUP($H4161*100+N$2,Feuil2!$A$3:$CQ$931,HLOOKUP(Feuil1!$F4161,Feuil2!$E$1:$DG$2,2,0),0))</f>
        <v>254.3</v>
      </c>
      <c r="O4161" s="12">
        <f>IF(ISBLANK(VLOOKUP($H4161*100+O$2,Feuil2!$A$3:$CQ$931,HLOOKUP(Feuil1!$F4161,Feuil2!$E$1:$DG$2,2,0),0)),"",VLOOKUP($H4161*100+O$2,Feuil2!$A$3:$CQ$931,HLOOKUP(Feuil1!$F4161,Feuil2!$E$1:$DG$2,2,0),0))</f>
        <v>136.19999999999999</v>
      </c>
      <c r="P4161" s="12">
        <f>IF(ISBLANK(VLOOKUP($H4161*100+P$2,Feuil2!$A$3:$CQ$931,HLOOKUP(Feuil1!$F4161,Feuil2!$E$1:$DG$2,2,0),0)),"",VLOOKUP($H4161*100+P$2,Feuil2!$A$3:$CQ$931,HLOOKUP(Feuil1!$F4161,Feuil2!$E$1:$DG$2,2,0),0))</f>
        <v>44.9</v>
      </c>
      <c r="Q4161" s="12">
        <f>IF(ISBLANK(VLOOKUP($H4161*100+Q$2,Feuil2!$A$3:$CQ$931,HLOOKUP(Feuil1!$F4161,Feuil2!$E$1:$DG$2,2,0),0)),"",VLOOKUP($H4161*100+Q$2,Feuil2!$A$3:$CQ$931,HLOOKUP(Feuil1!$F4161,Feuil2!$E$1:$DG$2,2,0),0))</f>
        <v>11.7</v>
      </c>
      <c r="R4161" s="12">
        <f>IF(ISBLANK(VLOOKUP($H4161*100+R$2,Feuil2!$A$3:$CQ$931,HLOOKUP(Feuil1!$F4161,Feuil2!$E$1:$DG$2,2,0),0)),"",VLOOKUP($H4161*100+R$2,Feuil2!$A$3:$CQ$931,HLOOKUP(Feuil1!$F4161,Feuil2!$E$1:$DG$2,2,0),0))</f>
        <v>7.1</v>
      </c>
      <c r="S4161" s="12">
        <f>IF(ISBLANK(VLOOKUP($H4161*100+S$2,Feuil2!$A$3:$CQ$931,HLOOKUP(Feuil1!$F4161,Feuil2!$E$1:$DG$2,2,0),0)),"",VLOOKUP($H4161*100+S$2,Feuil2!$A$3:$CQ$931,HLOOKUP(Feuil1!$F4161,Feuil2!$E$1:$DG$2,2,0),0))</f>
        <v>0.6</v>
      </c>
      <c r="T4161" s="12">
        <f>IF(ISBLANK(VLOOKUP($H4161*100+T$2,Feuil2!$A$3:$CQ$931,HLOOKUP(Feuil1!$F4161,Feuil2!$E$1:$DG$2,2,0),0)),"",VLOOKUP($H4161*100+T$2,Feuil2!$A$3:$CQ$931,HLOOKUP(Feuil1!$F4161,Feuil2!$E$1:$DG$2,2,0),0))</f>
        <v>0</v>
      </c>
      <c r="U4161" s="12">
        <f t="shared" si="87"/>
        <v>1226</v>
      </c>
    </row>
    <row r="4162" spans="1:22" x14ac:dyDescent="0.35">
      <c r="A4162" s="10" t="s">
        <v>104</v>
      </c>
      <c r="B4162" s="8" t="s">
        <v>91</v>
      </c>
      <c r="C4162" s="39">
        <v>575150</v>
      </c>
      <c r="D4162" s="39">
        <v>454900</v>
      </c>
      <c r="E4162" s="39">
        <v>450</v>
      </c>
      <c r="F4162" s="10">
        <v>7445</v>
      </c>
      <c r="G4162" s="5" t="s">
        <v>175</v>
      </c>
      <c r="H4162" s="11">
        <v>2009</v>
      </c>
      <c r="I4162" s="12">
        <f>IF(ISBLANK(VLOOKUP($H4162*100+I$2,Feuil2!$A$3:$CQ$931,HLOOKUP(Feuil1!$F4162,Feuil2!$E$1:$DG$2,2,0),0)),"",VLOOKUP($H4162*100+I$2,Feuil2!$A$3:$CQ$931,HLOOKUP(Feuil1!$F4162,Feuil2!$E$1:$DG$2,2,0),0))</f>
        <v>84.9</v>
      </c>
      <c r="J4162" s="12">
        <f>IF(ISBLANK(VLOOKUP($H4162*100+J$2,Feuil2!$A$3:$CQ$931,HLOOKUP(Feuil1!$F4162,Feuil2!$E$1:$DG$2,2,0),0)),"",VLOOKUP($H4162*100+J$2,Feuil2!$A$3:$CQ$931,HLOOKUP(Feuil1!$F4162,Feuil2!$E$1:$DG$2,2,0),0))</f>
        <v>28</v>
      </c>
      <c r="K4162" s="12">
        <f>IF(ISBLANK(VLOOKUP($H4162*100+K$2,Feuil2!$A$3:$CQ$931,HLOOKUP(Feuil1!$F4162,Feuil2!$E$1:$DG$2,2,0),0)),"",VLOOKUP($H4162*100+K$2,Feuil2!$A$3:$CQ$931,HLOOKUP(Feuil1!$F4162,Feuil2!$E$1:$DG$2,2,0),0))</f>
        <v>30.8</v>
      </c>
      <c r="L4162" s="12">
        <f>IF(ISBLANK(VLOOKUP($H4162*100+L$2,Feuil2!$A$3:$CQ$931,HLOOKUP(Feuil1!$F4162,Feuil2!$E$1:$DG$2,2,0),0)),"",VLOOKUP($H4162*100+L$2,Feuil2!$A$3:$CQ$931,HLOOKUP(Feuil1!$F4162,Feuil2!$E$1:$DG$2,2,0),0))</f>
        <v>506.7</v>
      </c>
      <c r="M4162" s="12">
        <f>IF(ISBLANK(VLOOKUP($H4162*100+M$2,Feuil2!$A$3:$CQ$931,HLOOKUP(Feuil1!$F4162,Feuil2!$E$1:$DG$2,2,0),0)),"",VLOOKUP($H4162*100+M$2,Feuil2!$A$3:$CQ$931,HLOOKUP(Feuil1!$F4162,Feuil2!$E$1:$DG$2,2,0),0))</f>
        <v>447.2</v>
      </c>
      <c r="N4162" s="12">
        <f>IF(ISBLANK(VLOOKUP($H4162*100+N$2,Feuil2!$A$3:$CQ$931,HLOOKUP(Feuil1!$F4162,Feuil2!$E$1:$DG$2,2,0),0)),"",VLOOKUP($H4162*100+N$2,Feuil2!$A$3:$CQ$931,HLOOKUP(Feuil1!$F4162,Feuil2!$E$1:$DG$2,2,0),0))</f>
        <v>397.7</v>
      </c>
      <c r="O4162" s="12">
        <f>IF(ISBLANK(VLOOKUP($H4162*100+O$2,Feuil2!$A$3:$CQ$931,HLOOKUP(Feuil1!$F4162,Feuil2!$E$1:$DG$2,2,0),0)),"",VLOOKUP($H4162*100+O$2,Feuil2!$A$3:$CQ$931,HLOOKUP(Feuil1!$F4162,Feuil2!$E$1:$DG$2,2,0),0))</f>
        <v>183.7</v>
      </c>
      <c r="P4162" s="12">
        <f>IF(ISBLANK(VLOOKUP($H4162*100+P$2,Feuil2!$A$3:$CQ$931,HLOOKUP(Feuil1!$F4162,Feuil2!$E$1:$DG$2,2,0),0)),"",VLOOKUP($H4162*100+P$2,Feuil2!$A$3:$CQ$931,HLOOKUP(Feuil1!$F4162,Feuil2!$E$1:$DG$2,2,0),0))</f>
        <v>66.900000000000006</v>
      </c>
      <c r="Q4162" s="12">
        <f>IF(ISBLANK(VLOOKUP($H4162*100+Q$2,Feuil2!$A$3:$CQ$931,HLOOKUP(Feuil1!$F4162,Feuil2!$E$1:$DG$2,2,0),0)),"",VLOOKUP($H4162*100+Q$2,Feuil2!$A$3:$CQ$931,HLOOKUP(Feuil1!$F4162,Feuil2!$E$1:$DG$2,2,0),0))</f>
        <v>3.6</v>
      </c>
      <c r="R4162" s="12">
        <f>IF(ISBLANK(VLOOKUP($H4162*100+R$2,Feuil2!$A$3:$CQ$931,HLOOKUP(Feuil1!$F4162,Feuil2!$E$1:$DG$2,2,0),0)),"",VLOOKUP($H4162*100+R$2,Feuil2!$A$3:$CQ$931,HLOOKUP(Feuil1!$F4162,Feuil2!$E$1:$DG$2,2,0),0))</f>
        <v>0</v>
      </c>
      <c r="S4162" s="12">
        <f>IF(ISBLANK(VLOOKUP($H4162*100+S$2,Feuil2!$A$3:$CQ$931,HLOOKUP(Feuil1!$F4162,Feuil2!$E$1:$DG$2,2,0),0)),"",VLOOKUP($H4162*100+S$2,Feuil2!$A$3:$CQ$931,HLOOKUP(Feuil1!$F4162,Feuil2!$E$1:$DG$2,2,0),0))</f>
        <v>0</v>
      </c>
      <c r="T4162" s="12">
        <f>IF(ISBLANK(VLOOKUP($H4162*100+T$2,Feuil2!$A$3:$CQ$931,HLOOKUP(Feuil1!$F4162,Feuil2!$E$1:$DG$2,2,0),0)),"",VLOOKUP($H4162*100+T$2,Feuil2!$A$3:$CQ$931,HLOOKUP(Feuil1!$F4162,Feuil2!$E$1:$DG$2,2,0),0))</f>
        <v>75.099999999999994</v>
      </c>
      <c r="U4162" s="12">
        <f t="shared" si="87"/>
        <v>1824.6</v>
      </c>
    </row>
    <row r="4163" spans="1:22" x14ac:dyDescent="0.35">
      <c r="A4163" s="10" t="s">
        <v>104</v>
      </c>
      <c r="B4163" s="8" t="s">
        <v>91</v>
      </c>
      <c r="C4163" s="39">
        <v>575150</v>
      </c>
      <c r="D4163" s="39">
        <v>454900</v>
      </c>
      <c r="E4163" s="39">
        <v>450</v>
      </c>
      <c r="F4163" s="10">
        <v>7445</v>
      </c>
      <c r="G4163" s="5" t="s">
        <v>175</v>
      </c>
      <c r="H4163" s="11">
        <v>2010</v>
      </c>
      <c r="I4163" s="12">
        <f>IF(ISBLANK(VLOOKUP($H4163*100+I$2,Feuil2!$A$3:$CQ$931,HLOOKUP(Feuil1!$F4163,Feuil2!$E$1:$DG$2,2,0),0)),"",VLOOKUP($H4163*100+I$2,Feuil2!$A$3:$CQ$931,HLOOKUP(Feuil1!$F4163,Feuil2!$E$1:$DG$2,2,0),0))</f>
        <v>5.2</v>
      </c>
      <c r="J4163" s="12">
        <f>IF(ISBLANK(VLOOKUP($H4163*100+J$2,Feuil2!$A$3:$CQ$931,HLOOKUP(Feuil1!$F4163,Feuil2!$E$1:$DG$2,2,0),0)),"",VLOOKUP($H4163*100+J$2,Feuil2!$A$3:$CQ$931,HLOOKUP(Feuil1!$F4163,Feuil2!$E$1:$DG$2,2,0),0))</f>
        <v>148.9</v>
      </c>
      <c r="K4163" s="12">
        <f>IF(ISBLANK(VLOOKUP($H4163*100+K$2,Feuil2!$A$3:$CQ$931,HLOOKUP(Feuil1!$F4163,Feuil2!$E$1:$DG$2,2,0),0)),"",VLOOKUP($H4163*100+K$2,Feuil2!$A$3:$CQ$931,HLOOKUP(Feuil1!$F4163,Feuil2!$E$1:$DG$2,2,0),0))</f>
        <v>319.3</v>
      </c>
      <c r="L4163" s="12">
        <f>IF(ISBLANK(VLOOKUP($H4163*100+L$2,Feuil2!$A$3:$CQ$931,HLOOKUP(Feuil1!$F4163,Feuil2!$E$1:$DG$2,2,0),0)),"",VLOOKUP($H4163*100+L$2,Feuil2!$A$3:$CQ$931,HLOOKUP(Feuil1!$F4163,Feuil2!$E$1:$DG$2,2,0),0))</f>
        <v>181.5</v>
      </c>
      <c r="M4163" s="12">
        <f>IF(ISBLANK(VLOOKUP($H4163*100+M$2,Feuil2!$A$3:$CQ$931,HLOOKUP(Feuil1!$F4163,Feuil2!$E$1:$DG$2,2,0),0)),"",VLOOKUP($H4163*100+M$2,Feuil2!$A$3:$CQ$931,HLOOKUP(Feuil1!$F4163,Feuil2!$E$1:$DG$2,2,0),0))</f>
        <v>111.4</v>
      </c>
      <c r="N4163" s="12">
        <f>IF(ISBLANK(VLOOKUP($H4163*100+N$2,Feuil2!$A$3:$CQ$931,HLOOKUP(Feuil1!$F4163,Feuil2!$E$1:$DG$2,2,0),0)),"",VLOOKUP($H4163*100+N$2,Feuil2!$A$3:$CQ$931,HLOOKUP(Feuil1!$F4163,Feuil2!$E$1:$DG$2,2,0),0))</f>
        <v>95.5</v>
      </c>
      <c r="O4163" s="12">
        <f>IF(ISBLANK(VLOOKUP($H4163*100+O$2,Feuil2!$A$3:$CQ$931,HLOOKUP(Feuil1!$F4163,Feuil2!$E$1:$DG$2,2,0),0)),"",VLOOKUP($H4163*100+O$2,Feuil2!$A$3:$CQ$931,HLOOKUP(Feuil1!$F4163,Feuil2!$E$1:$DG$2,2,0),0))</f>
        <v>79.900000000000006</v>
      </c>
      <c r="P4163" s="12">
        <f>IF(ISBLANK(VLOOKUP($H4163*100+P$2,Feuil2!$A$3:$CQ$931,HLOOKUP(Feuil1!$F4163,Feuil2!$E$1:$DG$2,2,0),0)),"",VLOOKUP($H4163*100+P$2,Feuil2!$A$3:$CQ$931,HLOOKUP(Feuil1!$F4163,Feuil2!$E$1:$DG$2,2,0),0))</f>
        <v>118.8</v>
      </c>
      <c r="Q4163" s="12">
        <f>IF(ISBLANK(VLOOKUP($H4163*100+Q$2,Feuil2!$A$3:$CQ$931,HLOOKUP(Feuil1!$F4163,Feuil2!$E$1:$DG$2,2,0),0)),"",VLOOKUP($H4163*100+Q$2,Feuil2!$A$3:$CQ$931,HLOOKUP(Feuil1!$F4163,Feuil2!$E$1:$DG$2,2,0),0))</f>
        <v>93.8</v>
      </c>
      <c r="R4163" s="12">
        <f>IF(ISBLANK(VLOOKUP($H4163*100+R$2,Feuil2!$A$3:$CQ$931,HLOOKUP(Feuil1!$F4163,Feuil2!$E$1:$DG$2,2,0),0)),"",VLOOKUP($H4163*100+R$2,Feuil2!$A$3:$CQ$931,HLOOKUP(Feuil1!$F4163,Feuil2!$E$1:$DG$2,2,0),0))</f>
        <v>26.7</v>
      </c>
      <c r="S4163" s="12">
        <f>IF(ISBLANK(VLOOKUP($H4163*100+S$2,Feuil2!$A$3:$CQ$931,HLOOKUP(Feuil1!$F4163,Feuil2!$E$1:$DG$2,2,0),0)),"",VLOOKUP($H4163*100+S$2,Feuil2!$A$3:$CQ$931,HLOOKUP(Feuil1!$F4163,Feuil2!$E$1:$DG$2,2,0),0))</f>
        <v>0.5</v>
      </c>
      <c r="T4163" s="12">
        <f>IF(ISBLANK(VLOOKUP($H4163*100+T$2,Feuil2!$A$3:$CQ$931,HLOOKUP(Feuil1!$F4163,Feuil2!$E$1:$DG$2,2,0),0)),"",VLOOKUP($H4163*100+T$2,Feuil2!$A$3:$CQ$931,HLOOKUP(Feuil1!$F4163,Feuil2!$E$1:$DG$2,2,0),0))</f>
        <v>3.2</v>
      </c>
      <c r="U4163" s="12">
        <f t="shared" si="87"/>
        <v>1184.7</v>
      </c>
    </row>
    <row r="4164" spans="1:22" x14ac:dyDescent="0.35">
      <c r="A4164" s="10" t="s">
        <v>104</v>
      </c>
      <c r="B4164" s="8" t="s">
        <v>91</v>
      </c>
      <c r="C4164" s="39">
        <v>575150</v>
      </c>
      <c r="D4164" s="39">
        <v>454900</v>
      </c>
      <c r="E4164" s="39">
        <v>450</v>
      </c>
      <c r="F4164" s="10">
        <v>7445</v>
      </c>
      <c r="G4164" s="5" t="s">
        <v>175</v>
      </c>
      <c r="H4164" s="11">
        <v>2011</v>
      </c>
      <c r="I4164" s="12">
        <f>IF(ISBLANK(VLOOKUP($H4164*100+I$2,Feuil2!$A$3:$CQ$931,HLOOKUP(Feuil1!$F4164,Feuil2!$E$1:$DG$2,2,0),0)),"",VLOOKUP($H4164*100+I$2,Feuil2!$A$3:$CQ$931,HLOOKUP(Feuil1!$F4164,Feuil2!$E$1:$DG$2,2,0),0))</f>
        <v>1.2</v>
      </c>
      <c r="J4164" s="12">
        <f>IF(ISBLANK(VLOOKUP($H4164*100+J$2,Feuil2!$A$3:$CQ$931,HLOOKUP(Feuil1!$F4164,Feuil2!$E$1:$DG$2,2,0),0)),"",VLOOKUP($H4164*100+J$2,Feuil2!$A$3:$CQ$931,HLOOKUP(Feuil1!$F4164,Feuil2!$E$1:$DG$2,2,0),0))</f>
        <v>42.3</v>
      </c>
      <c r="K4164" s="12">
        <f>IF(ISBLANK(VLOOKUP($H4164*100+K$2,Feuil2!$A$3:$CQ$931,HLOOKUP(Feuil1!$F4164,Feuil2!$E$1:$DG$2,2,0),0)),"",VLOOKUP($H4164*100+K$2,Feuil2!$A$3:$CQ$931,HLOOKUP(Feuil1!$F4164,Feuil2!$E$1:$DG$2,2,0),0))</f>
        <v>248</v>
      </c>
      <c r="L4164" s="12">
        <f>IF(ISBLANK(VLOOKUP($H4164*100+L$2,Feuil2!$A$3:$CQ$931,HLOOKUP(Feuil1!$F4164,Feuil2!$E$1:$DG$2,2,0),0)),"",VLOOKUP($H4164*100+L$2,Feuil2!$A$3:$CQ$931,HLOOKUP(Feuil1!$F4164,Feuil2!$E$1:$DG$2,2,0),0))</f>
        <v>8.9</v>
      </c>
      <c r="M4164" s="12">
        <f>IF(ISBLANK(VLOOKUP($H4164*100+M$2,Feuil2!$A$3:$CQ$931,HLOOKUP(Feuil1!$F4164,Feuil2!$E$1:$DG$2,2,0),0)),"",VLOOKUP($H4164*100+M$2,Feuil2!$A$3:$CQ$931,HLOOKUP(Feuil1!$F4164,Feuil2!$E$1:$DG$2,2,0),0))</f>
        <v>74.900000000000006</v>
      </c>
      <c r="N4164" s="12">
        <f>IF(ISBLANK(VLOOKUP($H4164*100+N$2,Feuil2!$A$3:$CQ$931,HLOOKUP(Feuil1!$F4164,Feuil2!$E$1:$DG$2,2,0),0)),"",VLOOKUP($H4164*100+N$2,Feuil2!$A$3:$CQ$931,HLOOKUP(Feuil1!$F4164,Feuil2!$E$1:$DG$2,2,0),0))</f>
        <v>9.6</v>
      </c>
      <c r="O4164" s="12">
        <f>IF(ISBLANK(VLOOKUP($H4164*100+O$2,Feuil2!$A$3:$CQ$931,HLOOKUP(Feuil1!$F4164,Feuil2!$E$1:$DG$2,2,0),0)),"",VLOOKUP($H4164*100+O$2,Feuil2!$A$3:$CQ$931,HLOOKUP(Feuil1!$F4164,Feuil2!$E$1:$DG$2,2,0),0))</f>
        <v>51.7</v>
      </c>
      <c r="P4164" s="12">
        <f>IF(ISBLANK(VLOOKUP($H4164*100+P$2,Feuil2!$A$3:$CQ$931,HLOOKUP(Feuil1!$F4164,Feuil2!$E$1:$DG$2,2,0),0)),"",VLOOKUP($H4164*100+P$2,Feuil2!$A$3:$CQ$931,HLOOKUP(Feuil1!$F4164,Feuil2!$E$1:$DG$2,2,0),0))</f>
        <v>94.7</v>
      </c>
      <c r="Q4164" s="12">
        <f>IF(ISBLANK(VLOOKUP($H4164*100+Q$2,Feuil2!$A$3:$CQ$931,HLOOKUP(Feuil1!$F4164,Feuil2!$E$1:$DG$2,2,0),0)),"",VLOOKUP($H4164*100+Q$2,Feuil2!$A$3:$CQ$931,HLOOKUP(Feuil1!$F4164,Feuil2!$E$1:$DG$2,2,0),0))</f>
        <v>11.5</v>
      </c>
      <c r="R4164" s="12">
        <f>IF(ISBLANK(VLOOKUP($H4164*100+R$2,Feuil2!$A$3:$CQ$931,HLOOKUP(Feuil1!$F4164,Feuil2!$E$1:$DG$2,2,0),0)),"",VLOOKUP($H4164*100+R$2,Feuil2!$A$3:$CQ$931,HLOOKUP(Feuil1!$F4164,Feuil2!$E$1:$DG$2,2,0),0))</f>
        <v>6.2</v>
      </c>
      <c r="S4164" s="12">
        <f>IF(ISBLANK(VLOOKUP($H4164*100+S$2,Feuil2!$A$3:$CQ$931,HLOOKUP(Feuil1!$F4164,Feuil2!$E$1:$DG$2,2,0),0)),"",VLOOKUP($H4164*100+S$2,Feuil2!$A$3:$CQ$931,HLOOKUP(Feuil1!$F4164,Feuil2!$E$1:$DG$2,2,0),0))</f>
        <v>0</v>
      </c>
      <c r="T4164" s="12">
        <f>IF(ISBLANK(VLOOKUP($H4164*100+T$2,Feuil2!$A$3:$CQ$931,HLOOKUP(Feuil1!$F4164,Feuil2!$E$1:$DG$2,2,0),0)),"",VLOOKUP($H4164*100+T$2,Feuil2!$A$3:$CQ$931,HLOOKUP(Feuil1!$F4164,Feuil2!$E$1:$DG$2,2,0),0))</f>
        <v>0</v>
      </c>
      <c r="U4164" s="12">
        <f t="shared" si="87"/>
        <v>549</v>
      </c>
    </row>
    <row r="4165" spans="1:22" x14ac:dyDescent="0.35">
      <c r="A4165" s="10" t="s">
        <v>104</v>
      </c>
      <c r="B4165" s="8" t="s">
        <v>91</v>
      </c>
      <c r="C4165" s="39">
        <v>575150</v>
      </c>
      <c r="D4165" s="39">
        <v>454900</v>
      </c>
      <c r="E4165" s="39">
        <v>450</v>
      </c>
      <c r="F4165" s="10">
        <v>7445</v>
      </c>
      <c r="G4165" s="5" t="s">
        <v>175</v>
      </c>
      <c r="H4165" s="11">
        <v>2012</v>
      </c>
      <c r="I4165" s="12">
        <f>IF(ISBLANK(VLOOKUP($H4165*100+I$2,Feuil2!$A$3:$CQ$931,HLOOKUP(Feuil1!$F4165,Feuil2!$E$1:$DG$2,2,0),0)),"",VLOOKUP($H4165*100+I$2,Feuil2!$A$3:$CQ$931,HLOOKUP(Feuil1!$F4165,Feuil2!$E$1:$DG$2,2,0),0))</f>
        <v>119.5</v>
      </c>
      <c r="J4165" s="12">
        <f>IF(ISBLANK(VLOOKUP($H4165*100+J$2,Feuil2!$A$3:$CQ$931,HLOOKUP(Feuil1!$F4165,Feuil2!$E$1:$DG$2,2,0),0)),"",VLOOKUP($H4165*100+J$2,Feuil2!$A$3:$CQ$931,HLOOKUP(Feuil1!$F4165,Feuil2!$E$1:$DG$2,2,0),0))</f>
        <v>153.6</v>
      </c>
      <c r="K4165" s="12">
        <f>IF(ISBLANK(VLOOKUP($H4165*100+K$2,Feuil2!$A$3:$CQ$931,HLOOKUP(Feuil1!$F4165,Feuil2!$E$1:$DG$2,2,0),0)),"",VLOOKUP($H4165*100+K$2,Feuil2!$A$3:$CQ$931,HLOOKUP(Feuil1!$F4165,Feuil2!$E$1:$DG$2,2,0),0))</f>
        <v>274</v>
      </c>
      <c r="L4165" s="12">
        <f>IF(ISBLANK(VLOOKUP($H4165*100+L$2,Feuil2!$A$3:$CQ$931,HLOOKUP(Feuil1!$F4165,Feuil2!$E$1:$DG$2,2,0),0)),"",VLOOKUP($H4165*100+L$2,Feuil2!$A$3:$CQ$931,HLOOKUP(Feuil1!$F4165,Feuil2!$E$1:$DG$2,2,0),0))</f>
        <v>31</v>
      </c>
      <c r="M4165" s="12">
        <f>IF(ISBLANK(VLOOKUP($H4165*100+M$2,Feuil2!$A$3:$CQ$931,HLOOKUP(Feuil1!$F4165,Feuil2!$E$1:$DG$2,2,0),0)),"",VLOOKUP($H4165*100+M$2,Feuil2!$A$3:$CQ$931,HLOOKUP(Feuil1!$F4165,Feuil2!$E$1:$DG$2,2,0),0))</f>
        <v>183</v>
      </c>
      <c r="N4165" s="12">
        <f>IF(ISBLANK(VLOOKUP($H4165*100+N$2,Feuil2!$A$3:$CQ$931,HLOOKUP(Feuil1!$F4165,Feuil2!$E$1:$DG$2,2,0),0)),"",VLOOKUP($H4165*100+N$2,Feuil2!$A$3:$CQ$931,HLOOKUP(Feuil1!$F4165,Feuil2!$E$1:$DG$2,2,0),0))</f>
        <v>79</v>
      </c>
      <c r="O4165" s="12">
        <f>IF(ISBLANK(VLOOKUP($H4165*100+O$2,Feuil2!$A$3:$CQ$931,HLOOKUP(Feuil1!$F4165,Feuil2!$E$1:$DG$2,2,0),0)),"",VLOOKUP($H4165*100+O$2,Feuil2!$A$3:$CQ$931,HLOOKUP(Feuil1!$F4165,Feuil2!$E$1:$DG$2,2,0),0))</f>
        <v>418</v>
      </c>
      <c r="P4165" s="12">
        <f>IF(ISBLANK(VLOOKUP($H4165*100+P$2,Feuil2!$A$3:$CQ$931,HLOOKUP(Feuil1!$F4165,Feuil2!$E$1:$DG$2,2,0),0)),"",VLOOKUP($H4165*100+P$2,Feuil2!$A$3:$CQ$931,HLOOKUP(Feuil1!$F4165,Feuil2!$E$1:$DG$2,2,0),0))</f>
        <v>108</v>
      </c>
      <c r="Q4165" s="12">
        <f>IF(ISBLANK(VLOOKUP($H4165*100+Q$2,Feuil2!$A$3:$CQ$931,HLOOKUP(Feuil1!$F4165,Feuil2!$E$1:$DG$2,2,0),0)),"",VLOOKUP($H4165*100+Q$2,Feuil2!$A$3:$CQ$931,HLOOKUP(Feuil1!$F4165,Feuil2!$E$1:$DG$2,2,0),0))</f>
        <v>21.5</v>
      </c>
      <c r="R4165" s="12">
        <f>IF(ISBLANK(VLOOKUP($H4165*100+R$2,Feuil2!$A$3:$CQ$931,HLOOKUP(Feuil1!$F4165,Feuil2!$E$1:$DG$2,2,0),0)),"",VLOOKUP($H4165*100+R$2,Feuil2!$A$3:$CQ$931,HLOOKUP(Feuil1!$F4165,Feuil2!$E$1:$DG$2,2,0),0))</f>
        <v>0</v>
      </c>
      <c r="S4165" s="12">
        <f>IF(ISBLANK(VLOOKUP($H4165*100+S$2,Feuil2!$A$3:$CQ$931,HLOOKUP(Feuil1!$F4165,Feuil2!$E$1:$DG$2,2,0),0)),"",VLOOKUP($H4165*100+S$2,Feuil2!$A$3:$CQ$931,HLOOKUP(Feuil1!$F4165,Feuil2!$E$1:$DG$2,2,0),0))</f>
        <v>0</v>
      </c>
      <c r="T4165" s="12">
        <f>IF(ISBLANK(VLOOKUP($H4165*100+T$2,Feuil2!$A$3:$CQ$931,HLOOKUP(Feuil1!$F4165,Feuil2!$E$1:$DG$2,2,0),0)),"",VLOOKUP($H4165*100+T$2,Feuil2!$A$3:$CQ$931,HLOOKUP(Feuil1!$F4165,Feuil2!$E$1:$DG$2,2,0),0))</f>
        <v>0</v>
      </c>
      <c r="U4165" s="12">
        <f t="shared" si="87"/>
        <v>1387.6</v>
      </c>
    </row>
    <row r="4166" spans="1:22" x14ac:dyDescent="0.35">
      <c r="A4166" s="10" t="s">
        <v>104</v>
      </c>
      <c r="B4166" s="8" t="s">
        <v>91</v>
      </c>
      <c r="C4166" s="39">
        <v>575150</v>
      </c>
      <c r="D4166" s="39">
        <v>454900</v>
      </c>
      <c r="E4166" s="39">
        <v>450</v>
      </c>
      <c r="F4166" s="10">
        <v>7445</v>
      </c>
      <c r="G4166" s="5" t="s">
        <v>175</v>
      </c>
      <c r="H4166" s="11">
        <v>2013</v>
      </c>
      <c r="I4166" s="12">
        <f>IF(ISBLANK(VLOOKUP($H4166*100+I$2,Feuil2!$A$3:$CQ$931,HLOOKUP(Feuil1!$F4166,Feuil2!$E$1:$DG$2,2,0),0)),"",VLOOKUP($H4166*100+I$2,Feuil2!$A$3:$CQ$931,HLOOKUP(Feuil1!$F4166,Feuil2!$E$1:$DG$2,2,0),0))</f>
        <v>24</v>
      </c>
      <c r="J4166" s="12">
        <f>IF(ISBLANK(VLOOKUP($H4166*100+J$2,Feuil2!$A$3:$CQ$931,HLOOKUP(Feuil1!$F4166,Feuil2!$E$1:$DG$2,2,0),0)),"",VLOOKUP($H4166*100+J$2,Feuil2!$A$3:$CQ$931,HLOOKUP(Feuil1!$F4166,Feuil2!$E$1:$DG$2,2,0),0))</f>
        <v>0</v>
      </c>
      <c r="K4166" s="12">
        <f>IF(ISBLANK(VLOOKUP($H4166*100+K$2,Feuil2!$A$3:$CQ$931,HLOOKUP(Feuil1!$F4166,Feuil2!$E$1:$DG$2,2,0),0)),"",VLOOKUP($H4166*100+K$2,Feuil2!$A$3:$CQ$931,HLOOKUP(Feuil1!$F4166,Feuil2!$E$1:$DG$2,2,0),0))</f>
        <v>93</v>
      </c>
      <c r="L4166" s="12">
        <f>IF(ISBLANK(VLOOKUP($H4166*100+L$2,Feuil2!$A$3:$CQ$931,HLOOKUP(Feuil1!$F4166,Feuil2!$E$1:$DG$2,2,0),0)),"",VLOOKUP($H4166*100+L$2,Feuil2!$A$3:$CQ$931,HLOOKUP(Feuil1!$F4166,Feuil2!$E$1:$DG$2,2,0),0))</f>
        <v>87</v>
      </c>
      <c r="M4166" s="12">
        <f>IF(ISBLANK(VLOOKUP($H4166*100+M$2,Feuil2!$A$3:$CQ$931,HLOOKUP(Feuil1!$F4166,Feuil2!$E$1:$DG$2,2,0),0)),"",VLOOKUP($H4166*100+M$2,Feuil2!$A$3:$CQ$931,HLOOKUP(Feuil1!$F4166,Feuil2!$E$1:$DG$2,2,0),0))</f>
        <v>159</v>
      </c>
      <c r="N4166" s="12">
        <f>IF(ISBLANK(VLOOKUP($H4166*100+N$2,Feuil2!$A$3:$CQ$931,HLOOKUP(Feuil1!$F4166,Feuil2!$E$1:$DG$2,2,0),0)),"",VLOOKUP($H4166*100+N$2,Feuil2!$A$3:$CQ$931,HLOOKUP(Feuil1!$F4166,Feuil2!$E$1:$DG$2,2,0),0))</f>
        <v>77</v>
      </c>
      <c r="O4166" s="12">
        <f>IF(ISBLANK(VLOOKUP($H4166*100+O$2,Feuil2!$A$3:$CQ$931,HLOOKUP(Feuil1!$F4166,Feuil2!$E$1:$DG$2,2,0),0)),"",VLOOKUP($H4166*100+O$2,Feuil2!$A$3:$CQ$931,HLOOKUP(Feuil1!$F4166,Feuil2!$E$1:$DG$2,2,0),0))</f>
        <v>54</v>
      </c>
      <c r="P4166" s="12">
        <f>IF(ISBLANK(VLOOKUP($H4166*100+P$2,Feuil2!$A$3:$CQ$931,HLOOKUP(Feuil1!$F4166,Feuil2!$E$1:$DG$2,2,0),0)),"",VLOOKUP($H4166*100+P$2,Feuil2!$A$3:$CQ$931,HLOOKUP(Feuil1!$F4166,Feuil2!$E$1:$DG$2,2,0),0))</f>
        <v>87</v>
      </c>
      <c r="Q4166" s="12">
        <f>IF(ISBLANK(VLOOKUP($H4166*100+Q$2,Feuil2!$A$3:$CQ$931,HLOOKUP(Feuil1!$F4166,Feuil2!$E$1:$DG$2,2,0),0)),"",VLOOKUP($H4166*100+Q$2,Feuil2!$A$3:$CQ$931,HLOOKUP(Feuil1!$F4166,Feuil2!$E$1:$DG$2,2,0),0))</f>
        <v>2</v>
      </c>
      <c r="R4166" s="12">
        <f>IF(ISBLANK(VLOOKUP($H4166*100+R$2,Feuil2!$A$3:$CQ$931,HLOOKUP(Feuil1!$F4166,Feuil2!$E$1:$DG$2,2,0),0)),"",VLOOKUP($H4166*100+R$2,Feuil2!$A$3:$CQ$931,HLOOKUP(Feuil1!$F4166,Feuil2!$E$1:$DG$2,2,0),0))</f>
        <v>69</v>
      </c>
      <c r="S4166" s="12">
        <f>IF(ISBLANK(VLOOKUP($H4166*100+S$2,Feuil2!$A$3:$CQ$931,HLOOKUP(Feuil1!$F4166,Feuil2!$E$1:$DG$2,2,0),0)),"",VLOOKUP($H4166*100+S$2,Feuil2!$A$3:$CQ$931,HLOOKUP(Feuil1!$F4166,Feuil2!$E$1:$DG$2,2,0),0))</f>
        <v>1</v>
      </c>
      <c r="T4166" s="12">
        <f>IF(ISBLANK(VLOOKUP($H4166*100+T$2,Feuil2!$A$3:$CQ$931,HLOOKUP(Feuil1!$F4166,Feuil2!$E$1:$DG$2,2,0),0)),"",VLOOKUP($H4166*100+T$2,Feuil2!$A$3:$CQ$931,HLOOKUP(Feuil1!$F4166,Feuil2!$E$1:$DG$2,2,0),0))</f>
        <v>0</v>
      </c>
      <c r="U4166" s="12">
        <f t="shared" si="87"/>
        <v>653</v>
      </c>
    </row>
    <row r="4167" spans="1:22" x14ac:dyDescent="0.35">
      <c r="A4167" s="10" t="s">
        <v>104</v>
      </c>
      <c r="B4167" s="8" t="s">
        <v>91</v>
      </c>
      <c r="C4167" s="39">
        <v>575150</v>
      </c>
      <c r="D4167" s="39">
        <v>454900</v>
      </c>
      <c r="E4167" s="39">
        <v>450</v>
      </c>
      <c r="F4167" s="10">
        <v>7445</v>
      </c>
      <c r="G4167" s="5" t="s">
        <v>175</v>
      </c>
      <c r="H4167" s="11">
        <v>2014</v>
      </c>
      <c r="I4167" s="12">
        <f>IF(ISBLANK(VLOOKUP($H4167*100+I$2,Feuil2!$A$3:$CQ$931,HLOOKUP(Feuil1!$F4167,Feuil2!$E$1:$DG$2,2,0),0)),"",VLOOKUP($H4167*100+I$2,Feuil2!$A$3:$CQ$931,HLOOKUP(Feuil1!$F4167,Feuil2!$E$1:$DG$2,2,0),0))</f>
        <v>3</v>
      </c>
      <c r="J4167" s="12">
        <f>IF(ISBLANK(VLOOKUP($H4167*100+J$2,Feuil2!$A$3:$CQ$931,HLOOKUP(Feuil1!$F4167,Feuil2!$E$1:$DG$2,2,0),0)),"",VLOOKUP($H4167*100+J$2,Feuil2!$A$3:$CQ$931,HLOOKUP(Feuil1!$F4167,Feuil2!$E$1:$DG$2,2,0),0))</f>
        <v>28</v>
      </c>
      <c r="K4167" s="12">
        <f>IF(ISBLANK(VLOOKUP($H4167*100+K$2,Feuil2!$A$3:$CQ$931,HLOOKUP(Feuil1!$F4167,Feuil2!$E$1:$DG$2,2,0),0)),"",VLOOKUP($H4167*100+K$2,Feuil2!$A$3:$CQ$931,HLOOKUP(Feuil1!$F4167,Feuil2!$E$1:$DG$2,2,0),0))</f>
        <v>254</v>
      </c>
      <c r="L4167" s="12">
        <f>IF(ISBLANK(VLOOKUP($H4167*100+L$2,Feuil2!$A$3:$CQ$931,HLOOKUP(Feuil1!$F4167,Feuil2!$E$1:$DG$2,2,0),0)),"",VLOOKUP($H4167*100+L$2,Feuil2!$A$3:$CQ$931,HLOOKUP(Feuil1!$F4167,Feuil2!$E$1:$DG$2,2,0),0))</f>
        <v>134</v>
      </c>
      <c r="M4167" s="12">
        <f>IF(ISBLANK(VLOOKUP($H4167*100+M$2,Feuil2!$A$3:$CQ$931,HLOOKUP(Feuil1!$F4167,Feuil2!$E$1:$DG$2,2,0),0)),"",VLOOKUP($H4167*100+M$2,Feuil2!$A$3:$CQ$931,HLOOKUP(Feuil1!$F4167,Feuil2!$E$1:$DG$2,2,0),0))</f>
        <v>93.6</v>
      </c>
      <c r="N4167" s="12">
        <f>IF(ISBLANK(VLOOKUP($H4167*100+N$2,Feuil2!$A$3:$CQ$931,HLOOKUP(Feuil1!$F4167,Feuil2!$E$1:$DG$2,2,0),0)),"",VLOOKUP($H4167*100+N$2,Feuil2!$A$3:$CQ$931,HLOOKUP(Feuil1!$F4167,Feuil2!$E$1:$DG$2,2,0),0))</f>
        <v>55</v>
      </c>
      <c r="O4167" s="12">
        <f>IF(ISBLANK(VLOOKUP($H4167*100+O$2,Feuil2!$A$3:$CQ$931,HLOOKUP(Feuil1!$F4167,Feuil2!$E$1:$DG$2,2,0),0)),"",VLOOKUP($H4167*100+O$2,Feuil2!$A$3:$CQ$931,HLOOKUP(Feuil1!$F4167,Feuil2!$E$1:$DG$2,2,0),0))</f>
        <v>68</v>
      </c>
      <c r="P4167" s="12">
        <f>IF(ISBLANK(VLOOKUP($H4167*100+P$2,Feuil2!$A$3:$CQ$931,HLOOKUP(Feuil1!$F4167,Feuil2!$E$1:$DG$2,2,0),0)),"",VLOOKUP($H4167*100+P$2,Feuil2!$A$3:$CQ$931,HLOOKUP(Feuil1!$F4167,Feuil2!$E$1:$DG$2,2,0),0))</f>
        <v>24</v>
      </c>
      <c r="Q4167" s="12">
        <f>IF(ISBLANK(VLOOKUP($H4167*100+Q$2,Feuil2!$A$3:$CQ$931,HLOOKUP(Feuil1!$F4167,Feuil2!$E$1:$DG$2,2,0),0)),"",VLOOKUP($H4167*100+Q$2,Feuil2!$A$3:$CQ$931,HLOOKUP(Feuil1!$F4167,Feuil2!$E$1:$DG$2,2,0),0))</f>
        <v>7</v>
      </c>
      <c r="R4167" s="12">
        <f>IF(ISBLANK(VLOOKUP($H4167*100+R$2,Feuil2!$A$3:$CQ$931,HLOOKUP(Feuil1!$F4167,Feuil2!$E$1:$DG$2,2,0),0)),"",VLOOKUP($H4167*100+R$2,Feuil2!$A$3:$CQ$931,HLOOKUP(Feuil1!$F4167,Feuil2!$E$1:$DG$2,2,0),0))</f>
        <v>14</v>
      </c>
      <c r="S4167" s="12">
        <f>IF(ISBLANK(VLOOKUP($H4167*100+S$2,Feuil2!$A$3:$CQ$931,HLOOKUP(Feuil1!$F4167,Feuil2!$E$1:$DG$2,2,0),0)),"",VLOOKUP($H4167*100+S$2,Feuil2!$A$3:$CQ$931,HLOOKUP(Feuil1!$F4167,Feuil2!$E$1:$DG$2,2,0),0))</f>
        <v>5</v>
      </c>
      <c r="T4167" s="12">
        <f>IF(ISBLANK(VLOOKUP($H4167*100+T$2,Feuil2!$A$3:$CQ$931,HLOOKUP(Feuil1!$F4167,Feuil2!$E$1:$DG$2,2,0),0)),"",VLOOKUP($H4167*100+T$2,Feuil2!$A$3:$CQ$931,HLOOKUP(Feuil1!$F4167,Feuil2!$E$1:$DG$2,2,0),0))</f>
        <v>9</v>
      </c>
      <c r="U4167" s="12">
        <f t="shared" si="87"/>
        <v>694.6</v>
      </c>
    </row>
    <row r="4168" spans="1:22" x14ac:dyDescent="0.35">
      <c r="A4168" s="10" t="s">
        <v>104</v>
      </c>
      <c r="B4168" s="8" t="s">
        <v>91</v>
      </c>
      <c r="C4168" s="39">
        <v>575150</v>
      </c>
      <c r="D4168" s="39">
        <v>454900</v>
      </c>
      <c r="E4168" s="39">
        <v>450</v>
      </c>
      <c r="F4168" s="10">
        <v>7445</v>
      </c>
      <c r="G4168" s="5" t="s">
        <v>175</v>
      </c>
      <c r="H4168" s="11">
        <v>2015</v>
      </c>
      <c r="I4168" s="12">
        <f>IF(ISBLANK(VLOOKUP($H4168*100+I$2,Feuil2!$A$3:$CQ$931,HLOOKUP(Feuil1!$F4168,Feuil2!$E$1:$DG$2,2,0),0)),"",VLOOKUP($H4168*100+I$2,Feuil2!$A$3:$CQ$931,HLOOKUP(Feuil1!$F4168,Feuil2!$E$1:$DG$2,2,0),0))</f>
        <v>14</v>
      </c>
      <c r="J4168" s="12">
        <f>IF(ISBLANK(VLOOKUP($H4168*100+J$2,Feuil2!$A$3:$CQ$931,HLOOKUP(Feuil1!$F4168,Feuil2!$E$1:$DG$2,2,0),0)),"",VLOOKUP($H4168*100+J$2,Feuil2!$A$3:$CQ$931,HLOOKUP(Feuil1!$F4168,Feuil2!$E$1:$DG$2,2,0),0))</f>
        <v>63</v>
      </c>
      <c r="K4168" s="12">
        <f>IF(ISBLANK(VLOOKUP($H4168*100+K$2,Feuil2!$A$3:$CQ$931,HLOOKUP(Feuil1!$F4168,Feuil2!$E$1:$DG$2,2,0),0)),"",VLOOKUP($H4168*100+K$2,Feuil2!$A$3:$CQ$931,HLOOKUP(Feuil1!$F4168,Feuil2!$E$1:$DG$2,2,0),0))</f>
        <v>5</v>
      </c>
      <c r="L4168" s="12">
        <f>IF(ISBLANK(VLOOKUP($H4168*100+L$2,Feuil2!$A$3:$CQ$931,HLOOKUP(Feuil1!$F4168,Feuil2!$E$1:$DG$2,2,0),0)),"",VLOOKUP($H4168*100+L$2,Feuil2!$A$3:$CQ$931,HLOOKUP(Feuil1!$F4168,Feuil2!$E$1:$DG$2,2,0),0))</f>
        <v>0</v>
      </c>
      <c r="M4168" s="12">
        <f>IF(ISBLANK(VLOOKUP($H4168*100+M$2,Feuil2!$A$3:$CQ$931,HLOOKUP(Feuil1!$F4168,Feuil2!$E$1:$DG$2,2,0),0)),"",VLOOKUP($H4168*100+M$2,Feuil2!$A$3:$CQ$931,HLOOKUP(Feuil1!$F4168,Feuil2!$E$1:$DG$2,2,0),0))</f>
        <v>67.2</v>
      </c>
      <c r="N4168" s="12">
        <f>IF(ISBLANK(VLOOKUP($H4168*100+N$2,Feuil2!$A$3:$CQ$931,HLOOKUP(Feuil1!$F4168,Feuil2!$E$1:$DG$2,2,0),0)),"",VLOOKUP($H4168*100+N$2,Feuil2!$A$3:$CQ$931,HLOOKUP(Feuil1!$F4168,Feuil2!$E$1:$DG$2,2,0),0))</f>
        <v>95</v>
      </c>
      <c r="O4168" s="12">
        <f>IF(ISBLANK(VLOOKUP($H4168*100+O$2,Feuil2!$A$3:$CQ$931,HLOOKUP(Feuil1!$F4168,Feuil2!$E$1:$DG$2,2,0),0)),"",VLOOKUP($H4168*100+O$2,Feuil2!$A$3:$CQ$931,HLOOKUP(Feuil1!$F4168,Feuil2!$E$1:$DG$2,2,0),0))</f>
        <v>71</v>
      </c>
      <c r="P4168" s="12">
        <f>IF(ISBLANK(VLOOKUP($H4168*100+P$2,Feuil2!$A$3:$CQ$931,HLOOKUP(Feuil1!$F4168,Feuil2!$E$1:$DG$2,2,0),0)),"",VLOOKUP($H4168*100+P$2,Feuil2!$A$3:$CQ$931,HLOOKUP(Feuil1!$F4168,Feuil2!$E$1:$DG$2,2,0),0))</f>
        <v>26</v>
      </c>
      <c r="Q4168" s="12">
        <f>IF(ISBLANK(VLOOKUP($H4168*100+Q$2,Feuil2!$A$3:$CQ$931,HLOOKUP(Feuil1!$F4168,Feuil2!$E$1:$DG$2,2,0),0)),"",VLOOKUP($H4168*100+Q$2,Feuil2!$A$3:$CQ$931,HLOOKUP(Feuil1!$F4168,Feuil2!$E$1:$DG$2,2,0),0))</f>
        <v>79</v>
      </c>
      <c r="R4168" s="12">
        <f>IF(ISBLANK(VLOOKUP($H4168*100+R$2,Feuil2!$A$3:$CQ$931,HLOOKUP(Feuil1!$F4168,Feuil2!$E$1:$DG$2,2,0),0)),"",VLOOKUP($H4168*100+R$2,Feuil2!$A$3:$CQ$931,HLOOKUP(Feuil1!$F4168,Feuil2!$E$1:$DG$2,2,0),0))</f>
        <v>1</v>
      </c>
      <c r="S4168" s="12">
        <f>IF(ISBLANK(VLOOKUP($H4168*100+S$2,Feuil2!$A$3:$CQ$931,HLOOKUP(Feuil1!$F4168,Feuil2!$E$1:$DG$2,2,0),0)),"",VLOOKUP($H4168*100+S$2,Feuil2!$A$3:$CQ$931,HLOOKUP(Feuil1!$F4168,Feuil2!$E$1:$DG$2,2,0),0))</f>
        <v>0</v>
      </c>
      <c r="T4168" s="12">
        <f>IF(ISBLANK(VLOOKUP($H4168*100+T$2,Feuil2!$A$3:$CQ$931,HLOOKUP(Feuil1!$F4168,Feuil2!$E$1:$DG$2,2,0),0)),"",VLOOKUP($H4168*100+T$2,Feuil2!$A$3:$CQ$931,HLOOKUP(Feuil1!$F4168,Feuil2!$E$1:$DG$2,2,0),0))</f>
        <v>0</v>
      </c>
      <c r="U4168" s="12">
        <f t="shared" si="87"/>
        <v>421.2</v>
      </c>
    </row>
    <row r="4169" spans="1:22" x14ac:dyDescent="0.35">
      <c r="A4169" s="10" t="s">
        <v>104</v>
      </c>
      <c r="B4169" s="8" t="s">
        <v>91</v>
      </c>
      <c r="C4169" s="39">
        <v>575150</v>
      </c>
      <c r="D4169" s="39">
        <v>454900</v>
      </c>
      <c r="E4169" s="39">
        <v>450</v>
      </c>
      <c r="F4169" s="10">
        <v>7445</v>
      </c>
      <c r="G4169" s="5" t="s">
        <v>175</v>
      </c>
      <c r="H4169" s="11">
        <v>2016</v>
      </c>
      <c r="I4169" s="12">
        <f>IF(ISBLANK(VLOOKUP($H4169*100+I$2,Feuil2!$A$3:$CQ$931,HLOOKUP(Feuil1!$F4169,Feuil2!$E$1:$DG$2,2,0),0)),"",VLOOKUP($H4169*100+I$2,Feuil2!$A$3:$CQ$931,HLOOKUP(Feuil1!$F4169,Feuil2!$E$1:$DG$2,2,0),0))</f>
        <v>0</v>
      </c>
      <c r="J4169" s="12">
        <f>IF(ISBLANK(VLOOKUP($H4169*100+J$2,Feuil2!$A$3:$CQ$931,HLOOKUP(Feuil1!$F4169,Feuil2!$E$1:$DG$2,2,0),0)),"",VLOOKUP($H4169*100+J$2,Feuil2!$A$3:$CQ$931,HLOOKUP(Feuil1!$F4169,Feuil2!$E$1:$DG$2,2,0),0))</f>
        <v>46</v>
      </c>
      <c r="K4169" s="12">
        <f>IF(ISBLANK(VLOOKUP($H4169*100+K$2,Feuil2!$A$3:$CQ$931,HLOOKUP(Feuil1!$F4169,Feuil2!$E$1:$DG$2,2,0),0)),"",VLOOKUP($H4169*100+K$2,Feuil2!$A$3:$CQ$931,HLOOKUP(Feuil1!$F4169,Feuil2!$E$1:$DG$2,2,0),0))</f>
        <v>144.4</v>
      </c>
      <c r="L4169" s="12">
        <f>IF(ISBLANK(VLOOKUP($H4169*100+L$2,Feuil2!$A$3:$CQ$931,HLOOKUP(Feuil1!$F4169,Feuil2!$E$1:$DG$2,2,0),0)),"",VLOOKUP($H4169*100+L$2,Feuil2!$A$3:$CQ$931,HLOOKUP(Feuil1!$F4169,Feuil2!$E$1:$DG$2,2,0),0))</f>
        <v>202</v>
      </c>
      <c r="M4169" s="12">
        <f>IF(ISBLANK(VLOOKUP($H4169*100+M$2,Feuil2!$A$3:$CQ$931,HLOOKUP(Feuil1!$F4169,Feuil2!$E$1:$DG$2,2,0),0)),"",VLOOKUP($H4169*100+M$2,Feuil2!$A$3:$CQ$931,HLOOKUP(Feuil1!$F4169,Feuil2!$E$1:$DG$2,2,0),0))</f>
        <v>53</v>
      </c>
      <c r="N4169" s="12">
        <f>IF(ISBLANK(VLOOKUP($H4169*100+N$2,Feuil2!$A$3:$CQ$931,HLOOKUP(Feuil1!$F4169,Feuil2!$E$1:$DG$2,2,0),0)),"",VLOOKUP($H4169*100+N$2,Feuil2!$A$3:$CQ$931,HLOOKUP(Feuil1!$F4169,Feuil2!$E$1:$DG$2,2,0),0))</f>
        <v>71</v>
      </c>
      <c r="O4169" s="12">
        <f>IF(ISBLANK(VLOOKUP($H4169*100+O$2,Feuil2!$A$3:$CQ$931,HLOOKUP(Feuil1!$F4169,Feuil2!$E$1:$DG$2,2,0),0)),"",VLOOKUP($H4169*100+O$2,Feuil2!$A$3:$CQ$931,HLOOKUP(Feuil1!$F4169,Feuil2!$E$1:$DG$2,2,0),0))</f>
        <v>38</v>
      </c>
      <c r="P4169" s="12">
        <f>IF(ISBLANK(VLOOKUP($H4169*100+P$2,Feuil2!$A$3:$CQ$931,HLOOKUP(Feuil1!$F4169,Feuil2!$E$1:$DG$2,2,0),0)),"",VLOOKUP($H4169*100+P$2,Feuil2!$A$3:$CQ$931,HLOOKUP(Feuil1!$F4169,Feuil2!$E$1:$DG$2,2,0),0))</f>
        <v>21</v>
      </c>
      <c r="Q4169" s="12">
        <f>IF(ISBLANK(VLOOKUP($H4169*100+Q$2,Feuil2!$A$3:$CQ$931,HLOOKUP(Feuil1!$F4169,Feuil2!$E$1:$DG$2,2,0),0)),"",VLOOKUP($H4169*100+Q$2,Feuil2!$A$3:$CQ$931,HLOOKUP(Feuil1!$F4169,Feuil2!$E$1:$DG$2,2,0),0))</f>
        <v>16</v>
      </c>
      <c r="R4169" s="12">
        <f>IF(ISBLANK(VLOOKUP($H4169*100+R$2,Feuil2!$A$3:$CQ$931,HLOOKUP(Feuil1!$F4169,Feuil2!$E$1:$DG$2,2,0),0)),"",VLOOKUP($H4169*100+R$2,Feuil2!$A$3:$CQ$931,HLOOKUP(Feuil1!$F4169,Feuil2!$E$1:$DG$2,2,0),0))</f>
        <v>22</v>
      </c>
      <c r="S4169" s="12">
        <f>IF(ISBLANK(VLOOKUP($H4169*100+S$2,Feuil2!$A$3:$CQ$931,HLOOKUP(Feuil1!$F4169,Feuil2!$E$1:$DG$2,2,0),0)),"",VLOOKUP($H4169*100+S$2,Feuil2!$A$3:$CQ$931,HLOOKUP(Feuil1!$F4169,Feuil2!$E$1:$DG$2,2,0),0))</f>
        <v>0</v>
      </c>
      <c r="T4169" s="12">
        <f>IF(ISBLANK(VLOOKUP($H4169*100+T$2,Feuil2!$A$3:$CQ$931,HLOOKUP(Feuil1!$F4169,Feuil2!$E$1:$DG$2,2,0),0)),"",VLOOKUP($H4169*100+T$2,Feuil2!$A$3:$CQ$931,HLOOKUP(Feuil1!$F4169,Feuil2!$E$1:$DG$2,2,0),0))</f>
        <v>7</v>
      </c>
      <c r="U4169" s="12">
        <f t="shared" si="87"/>
        <v>620.4</v>
      </c>
    </row>
    <row r="4170" spans="1:22" x14ac:dyDescent="0.35">
      <c r="A4170" s="10" t="s">
        <v>104</v>
      </c>
      <c r="B4170" s="8" t="s">
        <v>91</v>
      </c>
      <c r="C4170" s="39">
        <v>575150</v>
      </c>
      <c r="D4170" s="39">
        <v>454900</v>
      </c>
      <c r="E4170" s="39">
        <v>450</v>
      </c>
      <c r="F4170" s="10">
        <v>7445</v>
      </c>
      <c r="G4170" s="5" t="s">
        <v>175</v>
      </c>
      <c r="H4170" s="11">
        <v>2017</v>
      </c>
      <c r="I4170" s="12">
        <v>0.4</v>
      </c>
      <c r="J4170" s="12">
        <v>57.2</v>
      </c>
      <c r="K4170" s="12">
        <v>86.2</v>
      </c>
      <c r="L4170" s="12">
        <v>86.4</v>
      </c>
      <c r="M4170" s="12">
        <v>94.8</v>
      </c>
      <c r="N4170" s="12">
        <v>79.2</v>
      </c>
      <c r="O4170" s="12">
        <v>417</v>
      </c>
      <c r="P4170" s="12">
        <v>160.4</v>
      </c>
      <c r="Q4170" s="12">
        <v>23.6</v>
      </c>
      <c r="R4170" s="12" t="s">
        <v>112</v>
      </c>
      <c r="S4170" s="12">
        <v>0</v>
      </c>
      <c r="T4170" s="12">
        <v>0</v>
      </c>
      <c r="U4170" s="12">
        <f t="shared" si="87"/>
        <v>1005.2</v>
      </c>
    </row>
    <row r="4171" spans="1:22" x14ac:dyDescent="0.35">
      <c r="A4171" s="10" t="s">
        <v>104</v>
      </c>
      <c r="B4171" s="8" t="s">
        <v>91</v>
      </c>
      <c r="C4171" s="39">
        <v>575150</v>
      </c>
      <c r="D4171" s="39">
        <v>454900</v>
      </c>
      <c r="E4171" s="39">
        <v>450</v>
      </c>
      <c r="F4171" s="10">
        <v>7445</v>
      </c>
      <c r="G4171" s="5" t="s">
        <v>175</v>
      </c>
      <c r="H4171" s="52">
        <v>2018</v>
      </c>
      <c r="I4171" s="12">
        <v>13.2</v>
      </c>
      <c r="J4171" s="12">
        <v>240.2</v>
      </c>
      <c r="K4171" s="12">
        <v>88.6</v>
      </c>
      <c r="L4171" s="12">
        <v>11.5</v>
      </c>
      <c r="M4171" s="12">
        <v>76.400000000000006</v>
      </c>
      <c r="N4171" s="12">
        <v>26.6</v>
      </c>
      <c r="O4171" s="12">
        <v>19.2</v>
      </c>
      <c r="P4171" s="12">
        <v>71.599999999999994</v>
      </c>
      <c r="Q4171" s="12">
        <v>0.4</v>
      </c>
      <c r="R4171" s="12">
        <v>10.199999999999999</v>
      </c>
      <c r="S4171" s="12">
        <v>0</v>
      </c>
      <c r="T4171" s="12">
        <v>2.1</v>
      </c>
      <c r="U4171" s="12">
        <f t="shared" si="87"/>
        <v>560</v>
      </c>
    </row>
    <row r="4172" spans="1:22" x14ac:dyDescent="0.35">
      <c r="A4172" s="10" t="s">
        <v>104</v>
      </c>
      <c r="B4172" s="8" t="s">
        <v>91</v>
      </c>
      <c r="C4172" s="39">
        <v>575150</v>
      </c>
      <c r="D4172" s="39">
        <v>454900</v>
      </c>
      <c r="E4172" s="39">
        <v>450</v>
      </c>
      <c r="F4172" s="10">
        <v>7445</v>
      </c>
      <c r="G4172" s="5" t="s">
        <v>175</v>
      </c>
      <c r="H4172" s="52">
        <v>2019</v>
      </c>
      <c r="I4172" s="12">
        <v>43.2</v>
      </c>
      <c r="J4172" s="12">
        <v>28.9</v>
      </c>
      <c r="K4172" s="12">
        <v>169</v>
      </c>
      <c r="L4172" s="12">
        <v>38.9</v>
      </c>
      <c r="M4172" s="12">
        <v>38.6</v>
      </c>
      <c r="N4172" s="12">
        <v>0.5</v>
      </c>
      <c r="O4172" s="12">
        <v>75.099999999999994</v>
      </c>
      <c r="P4172" s="12">
        <v>110.4</v>
      </c>
      <c r="Q4172" s="12">
        <v>42.8</v>
      </c>
      <c r="R4172" s="12">
        <v>8.8000000000000007</v>
      </c>
      <c r="S4172" s="12">
        <v>1</v>
      </c>
      <c r="T4172" s="12">
        <v>1.3</v>
      </c>
      <c r="U4172" s="12">
        <f t="shared" si="87"/>
        <v>558.49999999999989</v>
      </c>
    </row>
    <row r="4173" spans="1:22" x14ac:dyDescent="0.35">
      <c r="A4173" s="10" t="s">
        <v>104</v>
      </c>
      <c r="B4173" s="8" t="s">
        <v>91</v>
      </c>
      <c r="C4173" s="39">
        <v>575150</v>
      </c>
      <c r="D4173" s="39">
        <v>454900</v>
      </c>
      <c r="E4173" s="39">
        <v>450</v>
      </c>
      <c r="F4173" s="10">
        <v>7445</v>
      </c>
      <c r="G4173" s="5" t="s">
        <v>175</v>
      </c>
      <c r="H4173" s="52">
        <v>2020</v>
      </c>
      <c r="I4173" s="12">
        <v>8.1999999999999993</v>
      </c>
      <c r="J4173" s="12">
        <v>46.2</v>
      </c>
      <c r="K4173" s="12">
        <v>56</v>
      </c>
      <c r="L4173" s="12">
        <v>139.69999999999999</v>
      </c>
      <c r="M4173" s="12">
        <v>241</v>
      </c>
      <c r="N4173" s="12">
        <v>80.599999999999994</v>
      </c>
      <c r="O4173" s="12">
        <v>87.6</v>
      </c>
      <c r="P4173" s="12">
        <v>36.700000000000003</v>
      </c>
      <c r="Q4173" s="12">
        <v>19.8</v>
      </c>
      <c r="R4173" s="12">
        <v>23.8</v>
      </c>
      <c r="S4173" s="12">
        <v>0</v>
      </c>
      <c r="T4173" s="12">
        <v>0</v>
      </c>
      <c r="U4173" s="12">
        <f t="shared" si="87"/>
        <v>739.6</v>
      </c>
    </row>
    <row r="4174" spans="1:22" x14ac:dyDescent="0.35">
      <c r="A4174" s="10" t="s">
        <v>104</v>
      </c>
      <c r="B4174" s="8" t="s">
        <v>91</v>
      </c>
      <c r="C4174" s="39">
        <v>575150</v>
      </c>
      <c r="D4174" s="39">
        <v>454900</v>
      </c>
      <c r="E4174" s="39">
        <v>450</v>
      </c>
      <c r="F4174" s="10">
        <v>7445</v>
      </c>
      <c r="G4174" s="5" t="s">
        <v>175</v>
      </c>
      <c r="H4174" s="52">
        <v>2021</v>
      </c>
      <c r="I4174" s="12">
        <v>8.5</v>
      </c>
      <c r="J4174" s="12">
        <v>3.6</v>
      </c>
      <c r="K4174" s="12">
        <v>45.8</v>
      </c>
      <c r="L4174" s="12">
        <v>57.3</v>
      </c>
      <c r="M4174" s="12">
        <v>18.100000000000001</v>
      </c>
      <c r="N4174" s="12">
        <v>16.3</v>
      </c>
      <c r="O4174" s="12">
        <v>122.4</v>
      </c>
      <c r="P4174" s="12">
        <v>81</v>
      </c>
      <c r="Q4174" s="12">
        <v>13.8</v>
      </c>
      <c r="R4174" s="12">
        <v>5.6</v>
      </c>
      <c r="S4174" s="12">
        <v>1</v>
      </c>
      <c r="T4174" s="12">
        <v>0</v>
      </c>
      <c r="U4174" s="12">
        <f t="shared" si="87"/>
        <v>373.40000000000003</v>
      </c>
      <c r="V4174" s="60">
        <v>839.13</v>
      </c>
    </row>
  </sheetData>
  <autoFilter ref="A1:U4174" xr:uid="{00000000-0009-0000-0000-000000000000}"/>
  <mergeCells count="12">
    <mergeCell ref="Y78:Y80"/>
    <mergeCell ref="Y81:Y86"/>
    <mergeCell ref="Y88:Y89"/>
    <mergeCell ref="Z78:Z80"/>
    <mergeCell ref="Z81:Z86"/>
    <mergeCell ref="Z88:Z89"/>
    <mergeCell ref="Z59:Z61"/>
    <mergeCell ref="Z63:Z68"/>
    <mergeCell ref="Y59:Y61"/>
    <mergeCell ref="Y63:Y68"/>
    <mergeCell ref="Y71:Y72"/>
    <mergeCell ref="Z71:Z7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932"/>
  <sheetViews>
    <sheetView workbookViewId="0">
      <pane xSplit="4" ySplit="2" topLeftCell="AU3" activePane="bottomRight" state="frozen"/>
      <selection pane="topRight" activeCell="E1" sqref="E1"/>
      <selection pane="bottomLeft" activeCell="A3" sqref="A3"/>
      <selection pane="bottomRight" activeCell="BG2" sqref="BG2"/>
    </sheetView>
  </sheetViews>
  <sheetFormatPr baseColWidth="10" defaultColWidth="9.1796875" defaultRowHeight="14.5" x14ac:dyDescent="0.35"/>
  <sheetData>
    <row r="1" spans="1:63" ht="15" thickBot="1" x14ac:dyDescent="0.4">
      <c r="B1" s="17"/>
      <c r="C1" s="16" t="s">
        <v>7</v>
      </c>
      <c r="D1" s="17" t="s">
        <v>27</v>
      </c>
      <c r="E1" s="17">
        <v>5255</v>
      </c>
      <c r="F1" s="17">
        <v>1612</v>
      </c>
      <c r="G1" s="17" t="s">
        <v>26</v>
      </c>
      <c r="H1" s="17">
        <v>3022</v>
      </c>
      <c r="I1" s="17" t="s">
        <v>28</v>
      </c>
      <c r="J1" s="17">
        <v>5036</v>
      </c>
      <c r="K1" s="17">
        <v>5520</v>
      </c>
      <c r="L1" s="17">
        <v>4104</v>
      </c>
      <c r="M1" s="17">
        <v>4868</v>
      </c>
      <c r="N1" s="17">
        <v>7188</v>
      </c>
      <c r="O1" s="17">
        <v>748</v>
      </c>
      <c r="P1" s="17">
        <v>1424</v>
      </c>
      <c r="Q1" s="17">
        <v>1496</v>
      </c>
      <c r="R1" s="17">
        <v>6769</v>
      </c>
      <c r="S1" s="17">
        <v>2764</v>
      </c>
      <c r="T1" s="17">
        <v>2778</v>
      </c>
      <c r="U1" s="17">
        <v>3817</v>
      </c>
      <c r="V1" s="17">
        <v>5824</v>
      </c>
      <c r="W1" s="17">
        <v>6248</v>
      </c>
      <c r="X1" s="17">
        <v>6170</v>
      </c>
      <c r="Y1" s="17">
        <v>576</v>
      </c>
      <c r="Z1" s="17">
        <v>6272</v>
      </c>
      <c r="AA1" s="17">
        <v>6562</v>
      </c>
      <c r="AB1" s="17" t="s">
        <v>29</v>
      </c>
      <c r="AC1" s="17">
        <v>3401</v>
      </c>
      <c r="AD1" s="17">
        <v>6405</v>
      </c>
      <c r="AE1" s="17">
        <v>7191</v>
      </c>
      <c r="AF1" s="17">
        <v>6924</v>
      </c>
      <c r="AG1" s="17" t="s">
        <v>30</v>
      </c>
      <c r="AH1" s="17">
        <v>198</v>
      </c>
      <c r="AI1" s="17" t="s">
        <v>31</v>
      </c>
      <c r="AJ1" s="17">
        <v>1523</v>
      </c>
      <c r="AK1" s="17">
        <v>1564</v>
      </c>
      <c r="AL1" s="17">
        <v>1726</v>
      </c>
      <c r="AM1" s="17">
        <v>1548</v>
      </c>
      <c r="AN1" s="17">
        <v>8440</v>
      </c>
      <c r="AO1" s="17">
        <v>5635</v>
      </c>
      <c r="AP1" s="17" t="s">
        <v>32</v>
      </c>
      <c r="AQ1" s="17">
        <v>4250</v>
      </c>
      <c r="AR1" s="17">
        <v>876</v>
      </c>
      <c r="AS1" s="20">
        <v>236</v>
      </c>
      <c r="AT1" s="20">
        <v>1250</v>
      </c>
      <c r="AU1" s="20">
        <v>2258</v>
      </c>
      <c r="AV1" s="20">
        <v>1568</v>
      </c>
      <c r="AW1" s="20">
        <v>1586</v>
      </c>
      <c r="AX1" s="20">
        <v>5124</v>
      </c>
      <c r="AY1" s="20">
        <v>6500</v>
      </c>
      <c r="AZ1" s="20">
        <v>2222</v>
      </c>
      <c r="BA1" s="20">
        <v>2338</v>
      </c>
      <c r="BB1" s="20">
        <v>5212</v>
      </c>
      <c r="BC1" s="20">
        <v>3924</v>
      </c>
      <c r="BD1" s="20">
        <v>4148</v>
      </c>
      <c r="BE1" s="20">
        <v>4626</v>
      </c>
      <c r="BF1" s="20">
        <v>4804</v>
      </c>
      <c r="BG1" s="20">
        <v>9999</v>
      </c>
      <c r="BH1" s="20">
        <v>6153</v>
      </c>
      <c r="BI1" s="20">
        <v>6372</v>
      </c>
      <c r="BJ1" s="20">
        <v>7283</v>
      </c>
      <c r="BK1" s="20">
        <v>7445</v>
      </c>
    </row>
    <row r="2" spans="1:63" ht="15" thickBot="1" x14ac:dyDescent="0.4">
      <c r="B2" s="19"/>
      <c r="C2" s="18"/>
      <c r="D2" s="19"/>
      <c r="E2" s="19">
        <f>COLUMN(E1)</f>
        <v>5</v>
      </c>
      <c r="F2" s="19">
        <f t="shared" ref="F2:BK2" si="0">COLUMN(F1)</f>
        <v>6</v>
      </c>
      <c r="G2" s="19">
        <f t="shared" si="0"/>
        <v>7</v>
      </c>
      <c r="H2" s="19">
        <f t="shared" si="0"/>
        <v>8</v>
      </c>
      <c r="I2" s="19">
        <f t="shared" si="0"/>
        <v>9</v>
      </c>
      <c r="J2" s="19">
        <f t="shared" si="0"/>
        <v>10</v>
      </c>
      <c r="K2" s="19">
        <f t="shared" si="0"/>
        <v>11</v>
      </c>
      <c r="L2" s="19">
        <f t="shared" si="0"/>
        <v>12</v>
      </c>
      <c r="M2" s="19">
        <f t="shared" si="0"/>
        <v>13</v>
      </c>
      <c r="N2" s="19">
        <f t="shared" si="0"/>
        <v>14</v>
      </c>
      <c r="O2" s="19">
        <f t="shared" si="0"/>
        <v>15</v>
      </c>
      <c r="P2" s="19">
        <f t="shared" si="0"/>
        <v>16</v>
      </c>
      <c r="Q2" s="19">
        <f t="shared" si="0"/>
        <v>17</v>
      </c>
      <c r="R2" s="19">
        <f t="shared" si="0"/>
        <v>18</v>
      </c>
      <c r="S2" s="19">
        <f t="shared" si="0"/>
        <v>19</v>
      </c>
      <c r="T2" s="19">
        <f t="shared" si="0"/>
        <v>20</v>
      </c>
      <c r="U2" s="19">
        <f t="shared" si="0"/>
        <v>21</v>
      </c>
      <c r="V2" s="19">
        <f t="shared" si="0"/>
        <v>22</v>
      </c>
      <c r="W2" s="19">
        <f t="shared" si="0"/>
        <v>23</v>
      </c>
      <c r="X2" s="19">
        <f t="shared" si="0"/>
        <v>24</v>
      </c>
      <c r="Y2" s="19">
        <f t="shared" si="0"/>
        <v>25</v>
      </c>
      <c r="Z2" s="19">
        <f t="shared" si="0"/>
        <v>26</v>
      </c>
      <c r="AA2" s="19">
        <f t="shared" si="0"/>
        <v>27</v>
      </c>
      <c r="AB2" s="19">
        <f t="shared" si="0"/>
        <v>28</v>
      </c>
      <c r="AC2" s="19">
        <f t="shared" si="0"/>
        <v>29</v>
      </c>
      <c r="AD2" s="19">
        <f t="shared" si="0"/>
        <v>30</v>
      </c>
      <c r="AE2" s="19">
        <f t="shared" si="0"/>
        <v>31</v>
      </c>
      <c r="AF2" s="19">
        <f t="shared" si="0"/>
        <v>32</v>
      </c>
      <c r="AG2" s="19">
        <f t="shared" si="0"/>
        <v>33</v>
      </c>
      <c r="AH2" s="19">
        <f t="shared" si="0"/>
        <v>34</v>
      </c>
      <c r="AI2" s="19">
        <f t="shared" si="0"/>
        <v>35</v>
      </c>
      <c r="AJ2" s="19">
        <f t="shared" si="0"/>
        <v>36</v>
      </c>
      <c r="AK2" s="19">
        <f t="shared" si="0"/>
        <v>37</v>
      </c>
      <c r="AL2" s="19">
        <f t="shared" si="0"/>
        <v>38</v>
      </c>
      <c r="AM2" s="19">
        <f t="shared" si="0"/>
        <v>39</v>
      </c>
      <c r="AN2" s="19">
        <f t="shared" si="0"/>
        <v>40</v>
      </c>
      <c r="AO2" s="19">
        <f t="shared" si="0"/>
        <v>41</v>
      </c>
      <c r="AP2" s="19">
        <f t="shared" si="0"/>
        <v>42</v>
      </c>
      <c r="AQ2" s="19">
        <f t="shared" si="0"/>
        <v>43</v>
      </c>
      <c r="AR2" s="19">
        <f t="shared" si="0"/>
        <v>44</v>
      </c>
      <c r="AS2" s="19">
        <f t="shared" si="0"/>
        <v>45</v>
      </c>
      <c r="AT2" s="19">
        <f t="shared" si="0"/>
        <v>46</v>
      </c>
      <c r="AU2" s="19">
        <f t="shared" si="0"/>
        <v>47</v>
      </c>
      <c r="AV2" s="19">
        <f t="shared" si="0"/>
        <v>48</v>
      </c>
      <c r="AW2" s="19">
        <f t="shared" si="0"/>
        <v>49</v>
      </c>
      <c r="AX2" s="19">
        <f t="shared" si="0"/>
        <v>50</v>
      </c>
      <c r="AY2" s="19">
        <f t="shared" si="0"/>
        <v>51</v>
      </c>
      <c r="AZ2" s="19">
        <f t="shared" si="0"/>
        <v>52</v>
      </c>
      <c r="BA2" s="19">
        <f t="shared" si="0"/>
        <v>53</v>
      </c>
      <c r="BB2" s="19">
        <f t="shared" si="0"/>
        <v>54</v>
      </c>
      <c r="BC2" s="19">
        <f t="shared" si="0"/>
        <v>55</v>
      </c>
      <c r="BD2" s="19">
        <f t="shared" si="0"/>
        <v>56</v>
      </c>
      <c r="BE2" s="19">
        <f t="shared" si="0"/>
        <v>57</v>
      </c>
      <c r="BF2" s="19">
        <f t="shared" si="0"/>
        <v>58</v>
      </c>
      <c r="BG2" s="19">
        <f t="shared" si="0"/>
        <v>59</v>
      </c>
      <c r="BH2" s="19">
        <f t="shared" si="0"/>
        <v>60</v>
      </c>
      <c r="BI2" s="19">
        <f t="shared" si="0"/>
        <v>61</v>
      </c>
      <c r="BJ2" s="19">
        <f t="shared" si="0"/>
        <v>62</v>
      </c>
      <c r="BK2" s="19">
        <f t="shared" si="0"/>
        <v>63</v>
      </c>
    </row>
    <row r="3" spans="1:63" ht="15" thickBot="1" x14ac:dyDescent="0.4">
      <c r="A3">
        <f t="shared" ref="A3:A66" si="1">B3*100+D3</f>
        <v>194009</v>
      </c>
      <c r="B3" s="18">
        <v>1940</v>
      </c>
      <c r="C3" s="18">
        <v>1940</v>
      </c>
      <c r="D3" s="19">
        <v>9</v>
      </c>
      <c r="E3" s="13">
        <v>18</v>
      </c>
      <c r="F3" s="14"/>
      <c r="G3" s="13">
        <v>15.04</v>
      </c>
      <c r="H3" s="14"/>
      <c r="I3" s="14"/>
      <c r="J3" s="13">
        <v>14.74</v>
      </c>
      <c r="K3" s="14"/>
      <c r="L3" s="15">
        <v>17.5</v>
      </c>
      <c r="M3" s="13">
        <v>17</v>
      </c>
      <c r="N3" s="14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3">
        <v>25.6</v>
      </c>
      <c r="AX3" s="14"/>
      <c r="AY3" s="13">
        <v>20.23</v>
      </c>
      <c r="AZ3" s="13">
        <v>18.63</v>
      </c>
      <c r="BA3" s="14"/>
      <c r="BB3" s="13">
        <v>18.96</v>
      </c>
      <c r="BC3" s="13">
        <v>16.440000000000001</v>
      </c>
      <c r="BD3" s="14"/>
      <c r="BE3" s="13">
        <v>36.799999999999997</v>
      </c>
      <c r="BF3" s="13">
        <v>19.5</v>
      </c>
      <c r="BG3" s="15">
        <v>22.2</v>
      </c>
      <c r="BH3" s="13">
        <v>20.100000000000001</v>
      </c>
      <c r="BI3" s="13">
        <v>22.4</v>
      </c>
      <c r="BJ3" s="13">
        <v>15.2</v>
      </c>
      <c r="BK3" s="14"/>
    </row>
    <row r="4" spans="1:63" ht="15" thickBot="1" x14ac:dyDescent="0.4">
      <c r="A4">
        <f t="shared" si="1"/>
        <v>194010</v>
      </c>
      <c r="B4" s="18">
        <v>1940</v>
      </c>
      <c r="C4" s="18">
        <v>1940</v>
      </c>
      <c r="D4" s="19">
        <v>10</v>
      </c>
      <c r="E4" s="13">
        <v>126.07</v>
      </c>
      <c r="F4" s="14"/>
      <c r="G4" s="13">
        <v>99.23</v>
      </c>
      <c r="H4" s="14"/>
      <c r="I4" s="14"/>
      <c r="J4" s="13">
        <v>181.9</v>
      </c>
      <c r="K4" s="14"/>
      <c r="L4" s="15">
        <v>125.4</v>
      </c>
      <c r="M4" s="13">
        <v>123.64</v>
      </c>
      <c r="N4" s="14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3">
        <v>277.10000000000002</v>
      </c>
      <c r="AX4" s="14"/>
      <c r="AY4" s="13">
        <v>193.75</v>
      </c>
      <c r="AZ4" s="13">
        <v>257.16000000000003</v>
      </c>
      <c r="BA4" s="14"/>
      <c r="BB4" s="13">
        <v>220.76</v>
      </c>
      <c r="BC4" s="13">
        <v>173.94</v>
      </c>
      <c r="BD4" s="14"/>
      <c r="BE4" s="13">
        <v>398.1</v>
      </c>
      <c r="BF4" s="13">
        <v>216.8</v>
      </c>
      <c r="BG4" s="15">
        <v>267.89999999999998</v>
      </c>
      <c r="BH4" s="13">
        <v>214.1</v>
      </c>
      <c r="BI4" s="13">
        <v>255.1</v>
      </c>
      <c r="BJ4" s="13">
        <v>176.4</v>
      </c>
      <c r="BK4" s="14"/>
    </row>
    <row r="5" spans="1:63" ht="15" thickBot="1" x14ac:dyDescent="0.4">
      <c r="A5">
        <f t="shared" si="1"/>
        <v>194011</v>
      </c>
      <c r="B5" s="18">
        <v>1940</v>
      </c>
      <c r="C5" s="18">
        <v>1940</v>
      </c>
      <c r="D5" s="19">
        <v>11</v>
      </c>
      <c r="E5" s="13">
        <v>43.54</v>
      </c>
      <c r="F5" s="14"/>
      <c r="G5" s="13">
        <v>34.94</v>
      </c>
      <c r="H5" s="14"/>
      <c r="I5" s="14"/>
      <c r="J5" s="13">
        <v>97.74</v>
      </c>
      <c r="K5" s="14"/>
      <c r="L5" s="15">
        <v>43</v>
      </c>
      <c r="M5" s="13">
        <v>42.2</v>
      </c>
      <c r="N5" s="14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3">
        <v>132.80000000000001</v>
      </c>
      <c r="AX5" s="14"/>
      <c r="AY5" s="13">
        <v>94.23</v>
      </c>
      <c r="AZ5" s="13">
        <v>120.35</v>
      </c>
      <c r="BA5" s="14"/>
      <c r="BB5" s="13">
        <v>105.02</v>
      </c>
      <c r="BC5" s="13">
        <v>83.61</v>
      </c>
      <c r="BD5" s="14"/>
      <c r="BE5" s="13">
        <v>190.9</v>
      </c>
      <c r="BF5" s="13">
        <v>103.6</v>
      </c>
      <c r="BG5" s="15">
        <v>127</v>
      </c>
      <c r="BH5" s="13">
        <v>102.8</v>
      </c>
      <c r="BI5" s="13">
        <v>121.6</v>
      </c>
      <c r="BJ5" s="13">
        <v>84</v>
      </c>
      <c r="BK5" s="14"/>
    </row>
    <row r="6" spans="1:63" ht="15" thickBot="1" x14ac:dyDescent="0.4">
      <c r="A6">
        <f t="shared" si="1"/>
        <v>194012</v>
      </c>
      <c r="B6" s="18">
        <v>1940</v>
      </c>
      <c r="C6" s="18">
        <v>1940</v>
      </c>
      <c r="D6" s="19">
        <v>12</v>
      </c>
      <c r="E6" s="13">
        <v>40.74</v>
      </c>
      <c r="F6" s="14"/>
      <c r="G6" s="13">
        <v>32.75</v>
      </c>
      <c r="H6" s="14"/>
      <c r="I6" s="14"/>
      <c r="J6" s="13">
        <v>18.21</v>
      </c>
      <c r="K6" s="14"/>
      <c r="L6" s="15">
        <v>40.200000000000003</v>
      </c>
      <c r="M6" s="13">
        <v>39.44</v>
      </c>
      <c r="N6" s="14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3">
        <v>41.2</v>
      </c>
      <c r="AX6" s="14"/>
      <c r="AY6" s="13">
        <v>31.01</v>
      </c>
      <c r="AZ6" s="13">
        <v>33.46</v>
      </c>
      <c r="BA6" s="14"/>
      <c r="BB6" s="13">
        <v>31.5</v>
      </c>
      <c r="BC6" s="13">
        <v>26.23</v>
      </c>
      <c r="BD6" s="14"/>
      <c r="BE6" s="13">
        <v>59.2</v>
      </c>
      <c r="BF6" s="13">
        <v>31.8</v>
      </c>
      <c r="BG6" s="15">
        <v>37.5</v>
      </c>
      <c r="BH6" s="13">
        <v>32.1</v>
      </c>
      <c r="BI6" s="13">
        <v>36.799999999999997</v>
      </c>
      <c r="BJ6" s="13">
        <v>25.2</v>
      </c>
      <c r="BK6" s="14"/>
    </row>
    <row r="7" spans="1:63" ht="15" thickBot="1" x14ac:dyDescent="0.4">
      <c r="A7">
        <f t="shared" si="1"/>
        <v>194001</v>
      </c>
      <c r="B7" s="18">
        <v>1940</v>
      </c>
      <c r="C7" s="18">
        <v>1941</v>
      </c>
      <c r="D7" s="19">
        <v>1</v>
      </c>
      <c r="E7" s="13">
        <v>124.37</v>
      </c>
      <c r="F7" s="14"/>
      <c r="G7" s="13">
        <v>97.91</v>
      </c>
      <c r="H7" s="14"/>
      <c r="I7" s="14"/>
      <c r="J7" s="13">
        <v>138.61000000000001</v>
      </c>
      <c r="K7" s="14"/>
      <c r="L7" s="15">
        <v>123.7</v>
      </c>
      <c r="M7" s="13">
        <v>121.96</v>
      </c>
      <c r="N7" s="14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3">
        <v>272.5</v>
      </c>
      <c r="AX7" s="14"/>
      <c r="AY7" s="13">
        <v>190.55</v>
      </c>
      <c r="AZ7" s="13">
        <v>252.76</v>
      </c>
      <c r="BA7" s="14"/>
      <c r="BB7" s="13">
        <v>217.04</v>
      </c>
      <c r="BC7" s="13">
        <v>171.03</v>
      </c>
      <c r="BD7" s="14"/>
      <c r="BE7" s="13">
        <v>391.4</v>
      </c>
      <c r="BF7" s="13">
        <v>213.2</v>
      </c>
      <c r="BG7" s="15">
        <v>263.39999999999998</v>
      </c>
      <c r="BH7" s="13">
        <v>210.5</v>
      </c>
      <c r="BI7" s="13">
        <v>250.8</v>
      </c>
      <c r="BJ7" s="13">
        <v>173.5</v>
      </c>
      <c r="BK7" s="14"/>
    </row>
    <row r="8" spans="1:63" ht="15" thickBot="1" x14ac:dyDescent="0.4">
      <c r="A8">
        <f t="shared" si="1"/>
        <v>194002</v>
      </c>
      <c r="B8" s="18">
        <v>1940</v>
      </c>
      <c r="C8" s="18">
        <v>1941</v>
      </c>
      <c r="D8" s="19">
        <v>2</v>
      </c>
      <c r="E8" s="13">
        <v>75.489999999999995</v>
      </c>
      <c r="F8" s="14"/>
      <c r="G8" s="13">
        <v>59.83</v>
      </c>
      <c r="H8" s="14"/>
      <c r="I8" s="14"/>
      <c r="J8" s="13">
        <v>179.82</v>
      </c>
      <c r="K8" s="14"/>
      <c r="L8" s="15">
        <v>74.900000000000006</v>
      </c>
      <c r="M8" s="13">
        <v>73.73</v>
      </c>
      <c r="N8" s="14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3">
        <v>368.6</v>
      </c>
      <c r="AX8" s="14"/>
      <c r="AY8" s="13">
        <v>256.86</v>
      </c>
      <c r="AZ8" s="13">
        <v>343.91</v>
      </c>
      <c r="BA8" s="14"/>
      <c r="BB8" s="13">
        <v>294.14999999999998</v>
      </c>
      <c r="BC8" s="13">
        <v>231.22</v>
      </c>
      <c r="BD8" s="14"/>
      <c r="BE8" s="13">
        <v>529.5</v>
      </c>
      <c r="BF8" s="13">
        <v>288.60000000000002</v>
      </c>
      <c r="BG8" s="15">
        <v>357.3</v>
      </c>
      <c r="BH8" s="13">
        <v>284.7</v>
      </c>
      <c r="BI8" s="13">
        <v>339.8</v>
      </c>
      <c r="BJ8" s="13">
        <v>235.1</v>
      </c>
      <c r="BK8" s="14"/>
    </row>
    <row r="9" spans="1:63" ht="15" thickBot="1" x14ac:dyDescent="0.4">
      <c r="A9">
        <f t="shared" si="1"/>
        <v>194003</v>
      </c>
      <c r="B9" s="18">
        <v>1940</v>
      </c>
      <c r="C9" s="18">
        <v>1941</v>
      </c>
      <c r="D9" s="19">
        <v>3</v>
      </c>
      <c r="E9" s="13">
        <v>42.84</v>
      </c>
      <c r="F9" s="14"/>
      <c r="G9" s="13">
        <v>34.39</v>
      </c>
      <c r="H9" s="14"/>
      <c r="I9" s="14"/>
      <c r="J9" s="13">
        <v>106.51</v>
      </c>
      <c r="K9" s="14"/>
      <c r="L9" s="15">
        <v>42.3</v>
      </c>
      <c r="M9" s="13">
        <v>41.51</v>
      </c>
      <c r="N9" s="14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3">
        <v>165.3</v>
      </c>
      <c r="AX9" s="14"/>
      <c r="AY9" s="13">
        <v>116.58</v>
      </c>
      <c r="AZ9" s="13">
        <v>151.08000000000001</v>
      </c>
      <c r="BA9" s="14"/>
      <c r="BB9" s="13">
        <v>131.01</v>
      </c>
      <c r="BC9" s="13">
        <v>103.89</v>
      </c>
      <c r="BD9" s="14"/>
      <c r="BE9" s="13">
        <v>237.4</v>
      </c>
      <c r="BF9" s="13">
        <v>129.1</v>
      </c>
      <c r="BG9" s="15">
        <v>158.6</v>
      </c>
      <c r="BH9" s="13">
        <v>127.8</v>
      </c>
      <c r="BI9" s="13">
        <v>151.6</v>
      </c>
      <c r="BJ9" s="13">
        <v>104.7</v>
      </c>
      <c r="BK9" s="14"/>
    </row>
    <row r="10" spans="1:63" ht="15" thickBot="1" x14ac:dyDescent="0.4">
      <c r="A10">
        <f t="shared" si="1"/>
        <v>194004</v>
      </c>
      <c r="B10" s="18">
        <v>1940</v>
      </c>
      <c r="C10" s="18">
        <v>1941</v>
      </c>
      <c r="D10" s="19">
        <v>4</v>
      </c>
      <c r="E10" s="13">
        <v>79.599999999999994</v>
      </c>
      <c r="F10" s="14"/>
      <c r="G10" s="13">
        <v>63.03</v>
      </c>
      <c r="H10" s="14"/>
      <c r="I10" s="14"/>
      <c r="J10" s="13">
        <v>92.36</v>
      </c>
      <c r="K10" s="14"/>
      <c r="L10" s="15">
        <v>79</v>
      </c>
      <c r="M10" s="13">
        <v>77.78</v>
      </c>
      <c r="N10" s="14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>
        <v>166.3</v>
      </c>
      <c r="AX10" s="14"/>
      <c r="AY10" s="13">
        <v>117.28</v>
      </c>
      <c r="AZ10" s="13">
        <v>152.04</v>
      </c>
      <c r="BA10" s="14"/>
      <c r="BB10" s="13">
        <v>131.83000000000001</v>
      </c>
      <c r="BC10" s="13">
        <v>104.53</v>
      </c>
      <c r="BD10" s="14"/>
      <c r="BE10" s="13">
        <v>238.9</v>
      </c>
      <c r="BF10" s="13">
        <v>129.9</v>
      </c>
      <c r="BG10" s="15">
        <v>159.6</v>
      </c>
      <c r="BH10" s="13">
        <v>128.6</v>
      </c>
      <c r="BI10" s="13">
        <v>152.6</v>
      </c>
      <c r="BJ10" s="13">
        <v>105.4</v>
      </c>
      <c r="BK10" s="14"/>
    </row>
    <row r="11" spans="1:63" ht="15" thickBot="1" x14ac:dyDescent="0.4">
      <c r="A11">
        <f t="shared" si="1"/>
        <v>194005</v>
      </c>
      <c r="B11" s="18">
        <v>1940</v>
      </c>
      <c r="C11" s="18">
        <v>1941</v>
      </c>
      <c r="D11" s="19">
        <v>5</v>
      </c>
      <c r="E11" s="13">
        <v>12.89</v>
      </c>
      <c r="F11" s="14"/>
      <c r="G11" s="13">
        <v>11.06</v>
      </c>
      <c r="H11" s="14"/>
      <c r="I11" s="14"/>
      <c r="J11" s="13">
        <v>18.78</v>
      </c>
      <c r="K11" s="14"/>
      <c r="L11" s="15">
        <v>12.4</v>
      </c>
      <c r="M11" s="13">
        <v>11.96</v>
      </c>
      <c r="N11" s="14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>
        <v>35.9</v>
      </c>
      <c r="AX11" s="14"/>
      <c r="AY11" s="13">
        <v>27.36</v>
      </c>
      <c r="AZ11" s="13">
        <v>28.43</v>
      </c>
      <c r="BA11" s="14"/>
      <c r="BB11" s="13">
        <v>27.26</v>
      </c>
      <c r="BC11" s="13">
        <v>22.92</v>
      </c>
      <c r="BD11" s="14"/>
      <c r="BE11" s="13">
        <v>51.6</v>
      </c>
      <c r="BF11" s="13">
        <v>27.6</v>
      </c>
      <c r="BG11" s="15">
        <v>32.299999999999997</v>
      </c>
      <c r="BH11" s="13">
        <v>28.1</v>
      </c>
      <c r="BI11" s="13">
        <v>31.9</v>
      </c>
      <c r="BJ11" s="13">
        <v>21.9</v>
      </c>
      <c r="BK11" s="14"/>
    </row>
    <row r="12" spans="1:63" ht="15" thickBot="1" x14ac:dyDescent="0.4">
      <c r="A12">
        <f t="shared" si="1"/>
        <v>194006</v>
      </c>
      <c r="B12" s="18">
        <v>1940</v>
      </c>
      <c r="C12" s="18">
        <v>1941</v>
      </c>
      <c r="D12" s="19">
        <v>6</v>
      </c>
      <c r="E12" s="13">
        <v>1.98</v>
      </c>
      <c r="F12" s="14"/>
      <c r="G12" s="13">
        <v>2.56</v>
      </c>
      <c r="H12" s="14"/>
      <c r="I12" s="14"/>
      <c r="J12" s="13">
        <v>5.01</v>
      </c>
      <c r="K12" s="14"/>
      <c r="L12" s="15">
        <v>1.5</v>
      </c>
      <c r="M12" s="13">
        <v>1.19</v>
      </c>
      <c r="N12" s="14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3">
        <v>4.5</v>
      </c>
      <c r="AX12" s="14"/>
      <c r="AY12" s="13">
        <v>5.68</v>
      </c>
      <c r="AZ12" s="13">
        <v>0</v>
      </c>
      <c r="BA12" s="14"/>
      <c r="BB12" s="13">
        <v>2.04</v>
      </c>
      <c r="BC12" s="13">
        <v>3.24</v>
      </c>
      <c r="BD12" s="14"/>
      <c r="BE12" s="13">
        <v>6.5</v>
      </c>
      <c r="BF12" s="13">
        <v>2.9</v>
      </c>
      <c r="BG12" s="15">
        <v>1.6</v>
      </c>
      <c r="BH12" s="13">
        <v>3.8</v>
      </c>
      <c r="BI12" s="13">
        <v>2.9</v>
      </c>
      <c r="BJ12" s="13">
        <v>1.7</v>
      </c>
      <c r="BK12" s="14"/>
    </row>
    <row r="13" spans="1:63" ht="15" thickBot="1" x14ac:dyDescent="0.4">
      <c r="A13">
        <f t="shared" si="1"/>
        <v>194007</v>
      </c>
      <c r="B13" s="18">
        <v>1940</v>
      </c>
      <c r="C13" s="18">
        <v>1941</v>
      </c>
      <c r="D13" s="19">
        <v>7</v>
      </c>
      <c r="E13" s="13">
        <v>3.48</v>
      </c>
      <c r="F13" s="14"/>
      <c r="G13" s="13">
        <v>3.73</v>
      </c>
      <c r="H13" s="14"/>
      <c r="I13" s="14"/>
      <c r="J13" s="13">
        <v>6.79</v>
      </c>
      <c r="K13" s="14"/>
      <c r="L13" s="15">
        <v>3</v>
      </c>
      <c r="M13" s="13">
        <v>2.67</v>
      </c>
      <c r="N13" s="14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3">
        <v>8.3000000000000007</v>
      </c>
      <c r="AX13" s="14"/>
      <c r="AY13" s="13">
        <v>8.32</v>
      </c>
      <c r="AZ13" s="13">
        <v>2.27</v>
      </c>
      <c r="BA13" s="14"/>
      <c r="BB13" s="13">
        <v>5.12</v>
      </c>
      <c r="BC13" s="13">
        <v>5.64</v>
      </c>
      <c r="BD13" s="14"/>
      <c r="BE13" s="13">
        <v>12</v>
      </c>
      <c r="BF13" s="13">
        <v>6</v>
      </c>
      <c r="BG13" s="15">
        <v>5.3</v>
      </c>
      <c r="BH13" s="13">
        <v>6.8</v>
      </c>
      <c r="BI13" s="13">
        <v>6.4</v>
      </c>
      <c r="BJ13" s="13">
        <v>4.2</v>
      </c>
      <c r="BK13" s="14"/>
    </row>
    <row r="14" spans="1:63" ht="15" thickBot="1" x14ac:dyDescent="0.4">
      <c r="A14">
        <f t="shared" si="1"/>
        <v>194008</v>
      </c>
      <c r="B14" s="18">
        <v>1940</v>
      </c>
      <c r="C14" s="18">
        <v>1941</v>
      </c>
      <c r="D14" s="19">
        <v>8</v>
      </c>
      <c r="E14" s="13">
        <v>0.47</v>
      </c>
      <c r="F14" s="14"/>
      <c r="G14" s="13">
        <v>1.38</v>
      </c>
      <c r="H14" s="14"/>
      <c r="I14" s="14"/>
      <c r="J14" s="13">
        <v>5.04</v>
      </c>
      <c r="K14" s="14"/>
      <c r="L14" s="15">
        <v>0</v>
      </c>
      <c r="M14" s="13">
        <v>0</v>
      </c>
      <c r="N14" s="14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>
        <v>3.8</v>
      </c>
      <c r="AX14" s="14"/>
      <c r="AY14" s="13">
        <v>5.24</v>
      </c>
      <c r="AZ14" s="13">
        <v>0</v>
      </c>
      <c r="BA14" s="14"/>
      <c r="BB14" s="13">
        <v>1.53</v>
      </c>
      <c r="BC14" s="13">
        <v>2.84</v>
      </c>
      <c r="BD14" s="14"/>
      <c r="BE14" s="13">
        <v>5.6</v>
      </c>
      <c r="BF14" s="13">
        <v>2.5</v>
      </c>
      <c r="BG14" s="15">
        <v>1</v>
      </c>
      <c r="BH14" s="13">
        <v>3.3</v>
      </c>
      <c r="BI14" s="13">
        <v>2.2999999999999998</v>
      </c>
      <c r="BJ14" s="13">
        <v>1.3</v>
      </c>
      <c r="BK14" s="14"/>
    </row>
    <row r="15" spans="1:63" ht="15" thickBot="1" x14ac:dyDescent="0.4">
      <c r="A15">
        <f t="shared" si="1"/>
        <v>194109</v>
      </c>
      <c r="B15" s="19">
        <f>B3+1</f>
        <v>1941</v>
      </c>
      <c r="C15" s="18">
        <v>1941</v>
      </c>
      <c r="D15" s="19">
        <v>9</v>
      </c>
      <c r="E15" s="13">
        <v>6.98</v>
      </c>
      <c r="F15" s="14"/>
      <c r="G15" s="13">
        <v>6.46</v>
      </c>
      <c r="H15" s="14"/>
      <c r="I15" s="14"/>
      <c r="J15" s="13">
        <v>22.71</v>
      </c>
      <c r="K15" s="14"/>
      <c r="L15" s="15">
        <v>6.5</v>
      </c>
      <c r="M15" s="13">
        <v>6.13</v>
      </c>
      <c r="N15" s="14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>
        <v>17.899999999999999</v>
      </c>
      <c r="AX15" s="14"/>
      <c r="AY15" s="13">
        <v>14.97</v>
      </c>
      <c r="AZ15" s="13">
        <v>11.41</v>
      </c>
      <c r="BA15" s="14"/>
      <c r="BB15" s="13">
        <v>12.85</v>
      </c>
      <c r="BC15" s="13">
        <v>11.67</v>
      </c>
      <c r="BD15" s="14"/>
      <c r="BE15" s="13">
        <v>25.8</v>
      </c>
      <c r="BF15" s="13">
        <v>13.5</v>
      </c>
      <c r="BG15" s="15">
        <v>13.7</v>
      </c>
      <c r="BH15" s="13">
        <v>14.2</v>
      </c>
      <c r="BI15" s="13">
        <v>14.3</v>
      </c>
      <c r="BJ15" s="13">
        <v>10.3</v>
      </c>
      <c r="BK15" s="14"/>
    </row>
    <row r="16" spans="1:63" ht="15" thickBot="1" x14ac:dyDescent="0.4">
      <c r="A16">
        <f t="shared" si="1"/>
        <v>194110</v>
      </c>
      <c r="B16" s="19">
        <f t="shared" ref="B16:B79" si="2">B4+1</f>
        <v>1941</v>
      </c>
      <c r="C16" s="18">
        <v>1941</v>
      </c>
      <c r="D16" s="19">
        <v>10</v>
      </c>
      <c r="E16" s="13">
        <v>8.99</v>
      </c>
      <c r="F16" s="14"/>
      <c r="G16" s="13">
        <v>8.02</v>
      </c>
      <c r="H16" s="14"/>
      <c r="I16" s="14"/>
      <c r="J16" s="13">
        <v>5.01</v>
      </c>
      <c r="K16" s="14"/>
      <c r="L16" s="15">
        <v>8.5</v>
      </c>
      <c r="M16" s="13">
        <v>8.11</v>
      </c>
      <c r="N16" s="14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3">
        <v>10</v>
      </c>
      <c r="AX16" s="14"/>
      <c r="AY16" s="13">
        <v>9.49</v>
      </c>
      <c r="AZ16" s="13">
        <v>3.87</v>
      </c>
      <c r="BA16" s="14"/>
      <c r="BB16" s="13">
        <v>6.48</v>
      </c>
      <c r="BC16" s="13">
        <v>6.7</v>
      </c>
      <c r="BD16" s="14"/>
      <c r="BE16" s="13">
        <v>14.4</v>
      </c>
      <c r="BF16" s="13">
        <v>7.3</v>
      </c>
      <c r="BG16" s="15">
        <v>6.5</v>
      </c>
      <c r="BH16" s="13">
        <v>8.1</v>
      </c>
      <c r="BI16" s="13">
        <v>7.5</v>
      </c>
      <c r="BJ16" s="13">
        <v>5.3</v>
      </c>
      <c r="BK16" s="14"/>
    </row>
    <row r="17" spans="1:63" ht="15" thickBot="1" x14ac:dyDescent="0.4">
      <c r="A17">
        <f t="shared" si="1"/>
        <v>194111</v>
      </c>
      <c r="B17" s="19">
        <f t="shared" si="2"/>
        <v>1941</v>
      </c>
      <c r="C17" s="18">
        <v>1941</v>
      </c>
      <c r="D17" s="19">
        <v>11</v>
      </c>
      <c r="E17" s="13">
        <v>130.38</v>
      </c>
      <c r="F17" s="14"/>
      <c r="G17" s="13">
        <v>102.59</v>
      </c>
      <c r="H17" s="14"/>
      <c r="I17" s="14"/>
      <c r="J17" s="13">
        <v>119.74</v>
      </c>
      <c r="K17" s="14"/>
      <c r="L17" s="15">
        <v>129.69999999999999</v>
      </c>
      <c r="M17" s="13">
        <v>127.89</v>
      </c>
      <c r="N17" s="14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3">
        <v>157.19999999999999</v>
      </c>
      <c r="AX17" s="14"/>
      <c r="AY17" s="13">
        <v>111.01</v>
      </c>
      <c r="AZ17" s="13">
        <v>143.41999999999999</v>
      </c>
      <c r="BA17" s="14"/>
      <c r="BB17" s="13">
        <v>124.53</v>
      </c>
      <c r="BC17" s="13">
        <v>98.84</v>
      </c>
      <c r="BD17" s="14"/>
      <c r="BE17" s="13">
        <v>225.8</v>
      </c>
      <c r="BF17" s="13">
        <v>122.7</v>
      </c>
      <c r="BG17" s="15">
        <v>140</v>
      </c>
      <c r="BH17" s="13">
        <v>121.6</v>
      </c>
      <c r="BI17" s="13">
        <v>133.9</v>
      </c>
      <c r="BJ17" s="13">
        <v>99.6</v>
      </c>
      <c r="BK17" s="14"/>
    </row>
    <row r="18" spans="1:63" ht="15" thickBot="1" x14ac:dyDescent="0.4">
      <c r="A18">
        <f t="shared" si="1"/>
        <v>194112</v>
      </c>
      <c r="B18" s="19">
        <f t="shared" si="2"/>
        <v>1941</v>
      </c>
      <c r="C18" s="18">
        <v>1941</v>
      </c>
      <c r="D18" s="19">
        <v>12</v>
      </c>
      <c r="E18" s="13">
        <v>4.4800000000000004</v>
      </c>
      <c r="F18" s="14"/>
      <c r="G18" s="13">
        <v>4.51</v>
      </c>
      <c r="H18" s="14"/>
      <c r="I18" s="14"/>
      <c r="J18" s="13">
        <v>22.5</v>
      </c>
      <c r="K18" s="14"/>
      <c r="L18" s="15">
        <v>4</v>
      </c>
      <c r="M18" s="13">
        <v>3.66</v>
      </c>
      <c r="N18" s="14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3">
        <v>32.700000000000003</v>
      </c>
      <c r="AX18" s="14"/>
      <c r="AY18" s="13">
        <v>25.16</v>
      </c>
      <c r="AZ18" s="13">
        <v>25.41</v>
      </c>
      <c r="BA18" s="14"/>
      <c r="BB18" s="13">
        <v>24.69</v>
      </c>
      <c r="BC18" s="13">
        <v>20.92</v>
      </c>
      <c r="BD18" s="14"/>
      <c r="BE18" s="13">
        <v>47</v>
      </c>
      <c r="BF18" s="13">
        <v>25.1</v>
      </c>
      <c r="BG18" s="15">
        <v>27.1</v>
      </c>
      <c r="BH18" s="13">
        <v>25.6</v>
      </c>
      <c r="BI18" s="13">
        <v>27</v>
      </c>
      <c r="BJ18" s="13">
        <v>19.8</v>
      </c>
      <c r="BK18" s="14"/>
    </row>
    <row r="19" spans="1:63" ht="15" thickBot="1" x14ac:dyDescent="0.4">
      <c r="A19">
        <f t="shared" si="1"/>
        <v>194101</v>
      </c>
      <c r="B19" s="19">
        <f t="shared" si="2"/>
        <v>1941</v>
      </c>
      <c r="C19" s="18">
        <v>1942</v>
      </c>
      <c r="D19" s="19">
        <v>1</v>
      </c>
      <c r="E19" s="13">
        <v>88.61</v>
      </c>
      <c r="F19" s="14"/>
      <c r="G19" s="13">
        <v>70.05</v>
      </c>
      <c r="H19" s="14"/>
      <c r="I19" s="14"/>
      <c r="J19" s="13">
        <v>22.23</v>
      </c>
      <c r="K19" s="14"/>
      <c r="L19" s="15">
        <v>88</v>
      </c>
      <c r="M19" s="13">
        <v>86.68</v>
      </c>
      <c r="N19" s="14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3">
        <v>105</v>
      </c>
      <c r="AX19" s="14"/>
      <c r="AY19" s="13">
        <v>75.03</v>
      </c>
      <c r="AZ19" s="13">
        <v>93.96</v>
      </c>
      <c r="BA19" s="14"/>
      <c r="BB19" s="13">
        <v>82.69</v>
      </c>
      <c r="BC19" s="13">
        <v>66.180000000000007</v>
      </c>
      <c r="BD19" s="14"/>
      <c r="BE19" s="13">
        <v>150.9</v>
      </c>
      <c r="BF19" s="13">
        <v>81.8</v>
      </c>
      <c r="BG19" s="15">
        <v>92.6</v>
      </c>
      <c r="BH19" s="13">
        <v>81.400000000000006</v>
      </c>
      <c r="BI19" s="13">
        <v>89.1</v>
      </c>
      <c r="BJ19" s="13">
        <v>66.099999999999994</v>
      </c>
      <c r="BK19" s="14"/>
    </row>
    <row r="20" spans="1:63" ht="15" thickBot="1" x14ac:dyDescent="0.4">
      <c r="A20">
        <f t="shared" si="1"/>
        <v>194102</v>
      </c>
      <c r="B20" s="19">
        <f t="shared" si="2"/>
        <v>1941</v>
      </c>
      <c r="C20" s="18">
        <v>1942</v>
      </c>
      <c r="D20" s="19">
        <v>2</v>
      </c>
      <c r="E20" s="13">
        <v>145.69999999999999</v>
      </c>
      <c r="F20" s="14"/>
      <c r="G20" s="13">
        <v>114.53</v>
      </c>
      <c r="H20" s="14"/>
      <c r="I20" s="14"/>
      <c r="J20" s="13">
        <v>88.66</v>
      </c>
      <c r="K20" s="14"/>
      <c r="L20" s="15">
        <v>145</v>
      </c>
      <c r="M20" s="13">
        <v>143.01</v>
      </c>
      <c r="N20" s="14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3">
        <v>161.4</v>
      </c>
      <c r="AX20" s="14"/>
      <c r="AY20" s="13">
        <v>113.95</v>
      </c>
      <c r="AZ20" s="13">
        <v>147.46</v>
      </c>
      <c r="BA20" s="14"/>
      <c r="BB20" s="13">
        <v>127.95</v>
      </c>
      <c r="BC20" s="13">
        <v>101.5</v>
      </c>
      <c r="BD20" s="14"/>
      <c r="BE20" s="13">
        <v>231.9</v>
      </c>
      <c r="BF20" s="13">
        <v>126.1</v>
      </c>
      <c r="BG20" s="15">
        <v>143.80000000000001</v>
      </c>
      <c r="BH20" s="13">
        <v>124.9</v>
      </c>
      <c r="BI20" s="13">
        <v>137.6</v>
      </c>
      <c r="BJ20" s="13">
        <v>102.3</v>
      </c>
      <c r="BK20" s="14"/>
    </row>
    <row r="21" spans="1:63" ht="15" thickBot="1" x14ac:dyDescent="0.4">
      <c r="A21">
        <f t="shared" si="1"/>
        <v>194103</v>
      </c>
      <c r="B21" s="19">
        <f t="shared" si="2"/>
        <v>1941</v>
      </c>
      <c r="C21" s="18">
        <v>1942</v>
      </c>
      <c r="D21" s="19">
        <v>3</v>
      </c>
      <c r="E21" s="13">
        <v>135.68</v>
      </c>
      <c r="F21" s="14"/>
      <c r="G21" s="13">
        <v>106.72</v>
      </c>
      <c r="H21" s="14"/>
      <c r="I21" s="14"/>
      <c r="J21" s="13">
        <v>40.24</v>
      </c>
      <c r="K21" s="14"/>
      <c r="L21" s="15">
        <v>135</v>
      </c>
      <c r="M21" s="13">
        <v>133.12</v>
      </c>
      <c r="N21" s="14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3">
        <v>66.599999999999994</v>
      </c>
      <c r="AX21" s="14"/>
      <c r="AY21" s="13">
        <v>48.51</v>
      </c>
      <c r="AZ21" s="13">
        <v>57.51</v>
      </c>
      <c r="BA21" s="14"/>
      <c r="BB21" s="13">
        <v>51.85</v>
      </c>
      <c r="BC21" s="13">
        <v>42.11</v>
      </c>
      <c r="BD21" s="14"/>
      <c r="BE21" s="13">
        <v>95.7</v>
      </c>
      <c r="BF21" s="13">
        <v>51.7</v>
      </c>
      <c r="BG21" s="15">
        <v>57.8</v>
      </c>
      <c r="BH21" s="13">
        <v>51.7</v>
      </c>
      <c r="BI21" s="13">
        <v>56.1</v>
      </c>
      <c r="BJ21" s="13">
        <v>41.5</v>
      </c>
      <c r="BK21" s="14"/>
    </row>
    <row r="22" spans="1:63" ht="15" thickBot="1" x14ac:dyDescent="0.4">
      <c r="A22">
        <f t="shared" si="1"/>
        <v>194104</v>
      </c>
      <c r="B22" s="19">
        <f t="shared" si="2"/>
        <v>1941</v>
      </c>
      <c r="C22" s="18">
        <v>1942</v>
      </c>
      <c r="D22" s="19">
        <v>4</v>
      </c>
      <c r="E22" s="13">
        <v>130.38</v>
      </c>
      <c r="F22" s="14"/>
      <c r="G22" s="13">
        <v>102.59</v>
      </c>
      <c r="H22" s="14"/>
      <c r="I22" s="14"/>
      <c r="J22" s="13">
        <v>107.5</v>
      </c>
      <c r="K22" s="14"/>
      <c r="L22" s="15">
        <v>129.69999999999999</v>
      </c>
      <c r="M22" s="13">
        <v>127.89</v>
      </c>
      <c r="N22" s="14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3">
        <v>259.5</v>
      </c>
      <c r="AX22" s="14"/>
      <c r="AY22" s="13">
        <v>181.6</v>
      </c>
      <c r="AZ22" s="13">
        <v>240.45</v>
      </c>
      <c r="BA22" s="14"/>
      <c r="BB22" s="13">
        <v>206.63</v>
      </c>
      <c r="BC22" s="13">
        <v>162.91</v>
      </c>
      <c r="BD22" s="14"/>
      <c r="BE22" s="13">
        <v>372.8</v>
      </c>
      <c r="BF22" s="13">
        <v>203</v>
      </c>
      <c r="BG22" s="15">
        <v>232.8</v>
      </c>
      <c r="BH22" s="13">
        <v>200.5</v>
      </c>
      <c r="BI22" s="13">
        <v>221.8</v>
      </c>
      <c r="BJ22" s="13">
        <v>165.1</v>
      </c>
      <c r="BK22" s="14"/>
    </row>
    <row r="23" spans="1:63" ht="15" thickBot="1" x14ac:dyDescent="0.4">
      <c r="A23">
        <f t="shared" si="1"/>
        <v>194105</v>
      </c>
      <c r="B23" s="19">
        <f t="shared" si="2"/>
        <v>1941</v>
      </c>
      <c r="C23" s="18">
        <v>1942</v>
      </c>
      <c r="D23" s="19">
        <v>5</v>
      </c>
      <c r="E23" s="14"/>
      <c r="F23" s="14"/>
      <c r="G23" s="14"/>
      <c r="H23" s="14"/>
      <c r="I23" s="14"/>
      <c r="J23" s="13">
        <v>11.71</v>
      </c>
      <c r="K23" s="14"/>
      <c r="L23" s="14"/>
      <c r="M23" s="14"/>
      <c r="N23" s="14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3">
        <v>41.4</v>
      </c>
      <c r="AX23" s="14"/>
      <c r="AY23" s="13">
        <v>31.13</v>
      </c>
      <c r="AZ23" s="13">
        <v>33.619999999999997</v>
      </c>
      <c r="BA23" s="14"/>
      <c r="BB23" s="13">
        <v>31.64</v>
      </c>
      <c r="BC23" s="13">
        <v>26.34</v>
      </c>
      <c r="BD23" s="14"/>
      <c r="BE23" s="13">
        <v>59.5</v>
      </c>
      <c r="BF23" s="13">
        <v>31.9</v>
      </c>
      <c r="BG23" s="15">
        <v>34.9</v>
      </c>
      <c r="BH23" s="13">
        <v>32.299999999999997</v>
      </c>
      <c r="BI23" s="13">
        <v>34.4</v>
      </c>
      <c r="BJ23" s="13">
        <v>25.4</v>
      </c>
      <c r="BK23" s="14"/>
    </row>
    <row r="24" spans="1:63" ht="15" thickBot="1" x14ac:dyDescent="0.4">
      <c r="A24">
        <f t="shared" si="1"/>
        <v>194106</v>
      </c>
      <c r="B24" s="19">
        <f t="shared" si="2"/>
        <v>1941</v>
      </c>
      <c r="C24" s="18">
        <v>1942</v>
      </c>
      <c r="D24" s="19">
        <v>6</v>
      </c>
      <c r="E24" s="13">
        <v>0.47</v>
      </c>
      <c r="F24" s="14"/>
      <c r="G24" s="13">
        <v>1.38</v>
      </c>
      <c r="H24" s="14"/>
      <c r="I24" s="14"/>
      <c r="J24" s="13">
        <v>6.32</v>
      </c>
      <c r="K24" s="14"/>
      <c r="L24" s="15">
        <v>0</v>
      </c>
      <c r="M24" s="13">
        <v>0</v>
      </c>
      <c r="N24" s="14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3">
        <v>4.4000000000000004</v>
      </c>
      <c r="AX24" s="14"/>
      <c r="AY24" s="13">
        <v>5.64</v>
      </c>
      <c r="AZ24" s="13">
        <v>0</v>
      </c>
      <c r="BA24" s="14"/>
      <c r="BB24" s="13">
        <v>2</v>
      </c>
      <c r="BC24" s="13">
        <v>3.2</v>
      </c>
      <c r="BD24" s="14"/>
      <c r="BE24" s="13">
        <v>6.4</v>
      </c>
      <c r="BF24" s="13">
        <v>2.9</v>
      </c>
      <c r="BG24" s="15">
        <v>1.4</v>
      </c>
      <c r="BH24" s="13">
        <v>3.8</v>
      </c>
      <c r="BI24" s="13">
        <v>2.7</v>
      </c>
      <c r="BJ24" s="13">
        <v>1.7</v>
      </c>
      <c r="BK24" s="14"/>
    </row>
    <row r="25" spans="1:63" ht="15" thickBot="1" x14ac:dyDescent="0.4">
      <c r="A25">
        <f t="shared" si="1"/>
        <v>194107</v>
      </c>
      <c r="B25" s="19">
        <f t="shared" si="2"/>
        <v>1941</v>
      </c>
      <c r="C25" s="18">
        <v>1942</v>
      </c>
      <c r="D25" s="19">
        <v>7</v>
      </c>
      <c r="E25" s="13">
        <v>0.47</v>
      </c>
      <c r="F25" s="14"/>
      <c r="G25" s="13">
        <v>1.38</v>
      </c>
      <c r="H25" s="14"/>
      <c r="I25" s="14"/>
      <c r="J25" s="13">
        <v>5.07</v>
      </c>
      <c r="K25" s="14"/>
      <c r="L25" s="15">
        <v>0</v>
      </c>
      <c r="M25" s="13">
        <v>0</v>
      </c>
      <c r="N25" s="14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3">
        <v>3.1</v>
      </c>
      <c r="AX25" s="14"/>
      <c r="AY25" s="13">
        <v>4.75</v>
      </c>
      <c r="AZ25" s="13">
        <v>0</v>
      </c>
      <c r="BA25" s="14"/>
      <c r="BB25" s="13">
        <v>0.96</v>
      </c>
      <c r="BC25" s="13">
        <v>2.39</v>
      </c>
      <c r="BD25" s="14"/>
      <c r="BE25" s="13">
        <v>4.5</v>
      </c>
      <c r="BF25" s="13">
        <v>1.9</v>
      </c>
      <c r="BG25" s="15">
        <v>0.2</v>
      </c>
      <c r="BH25" s="13">
        <v>2.8</v>
      </c>
      <c r="BI25" s="13">
        <v>1.6</v>
      </c>
      <c r="BJ25" s="13">
        <v>0.8</v>
      </c>
      <c r="BK25" s="14"/>
    </row>
    <row r="26" spans="1:63" ht="15" thickBot="1" x14ac:dyDescent="0.4">
      <c r="A26">
        <f t="shared" si="1"/>
        <v>194108</v>
      </c>
      <c r="B26" s="19">
        <f t="shared" si="2"/>
        <v>1941</v>
      </c>
      <c r="C26" s="18">
        <v>1942</v>
      </c>
      <c r="D26" s="19">
        <v>8</v>
      </c>
      <c r="E26" s="13">
        <v>0.47</v>
      </c>
      <c r="F26" s="14"/>
      <c r="G26" s="13">
        <v>1.38</v>
      </c>
      <c r="H26" s="14"/>
      <c r="I26" s="14"/>
      <c r="J26" s="13">
        <v>5.04</v>
      </c>
      <c r="K26" s="14"/>
      <c r="L26" s="15">
        <v>0</v>
      </c>
      <c r="M26" s="13">
        <v>0</v>
      </c>
      <c r="N26" s="14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3">
        <v>2.8</v>
      </c>
      <c r="AX26" s="14"/>
      <c r="AY26" s="13">
        <v>4.5599999999999996</v>
      </c>
      <c r="AZ26" s="13">
        <v>0</v>
      </c>
      <c r="BA26" s="14"/>
      <c r="BB26" s="13">
        <v>0.74</v>
      </c>
      <c r="BC26" s="13">
        <v>2.2200000000000002</v>
      </c>
      <c r="BD26" s="14"/>
      <c r="BE26" s="13">
        <v>4.0999999999999996</v>
      </c>
      <c r="BF26" s="13">
        <v>1.7</v>
      </c>
      <c r="BG26" s="15">
        <v>0</v>
      </c>
      <c r="BH26" s="13">
        <v>2.6</v>
      </c>
      <c r="BI26" s="13">
        <v>1.4</v>
      </c>
      <c r="BJ26" s="13">
        <v>0.7</v>
      </c>
      <c r="BK26" s="14"/>
    </row>
    <row r="27" spans="1:63" ht="15" thickBot="1" x14ac:dyDescent="0.4">
      <c r="A27">
        <f t="shared" si="1"/>
        <v>194209</v>
      </c>
      <c r="B27" s="19">
        <f t="shared" si="2"/>
        <v>1942</v>
      </c>
      <c r="C27" s="18">
        <v>1942</v>
      </c>
      <c r="D27" s="19">
        <v>9</v>
      </c>
      <c r="E27" s="14"/>
      <c r="F27" s="14"/>
      <c r="G27" s="14"/>
      <c r="H27" s="14"/>
      <c r="I27" s="14"/>
      <c r="J27" s="13">
        <v>33.03</v>
      </c>
      <c r="K27" s="14"/>
      <c r="L27" s="14"/>
      <c r="M27" s="14"/>
      <c r="N27" s="14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5">
        <v>17.399999999999999</v>
      </c>
      <c r="AX27" s="14"/>
      <c r="AY27" s="13">
        <v>18.649999999999999</v>
      </c>
      <c r="AZ27" s="13">
        <v>16.47</v>
      </c>
      <c r="BA27" s="14"/>
      <c r="BB27" s="13">
        <v>17.13</v>
      </c>
      <c r="BC27" s="13">
        <v>15.02</v>
      </c>
      <c r="BD27" s="14"/>
      <c r="BE27" s="13">
        <v>33.5</v>
      </c>
      <c r="BF27" s="13">
        <v>17.7</v>
      </c>
      <c r="BG27" s="15">
        <v>14.7</v>
      </c>
      <c r="BH27" s="13">
        <v>18.3</v>
      </c>
      <c r="BI27" s="13">
        <v>15.2</v>
      </c>
      <c r="BJ27" s="13">
        <v>13.8</v>
      </c>
      <c r="BK27" s="14"/>
    </row>
    <row r="28" spans="1:63" ht="15" thickBot="1" x14ac:dyDescent="0.4">
      <c r="A28">
        <f t="shared" si="1"/>
        <v>194210</v>
      </c>
      <c r="B28" s="19">
        <f t="shared" si="2"/>
        <v>1942</v>
      </c>
      <c r="C28" s="18">
        <v>1942</v>
      </c>
      <c r="D28" s="19">
        <v>10</v>
      </c>
      <c r="E28" s="14"/>
      <c r="F28" s="14"/>
      <c r="G28" s="14"/>
      <c r="H28" s="14"/>
      <c r="I28" s="14"/>
      <c r="J28" s="13">
        <v>112.88</v>
      </c>
      <c r="K28" s="14"/>
      <c r="L28" s="14"/>
      <c r="M28" s="14"/>
      <c r="N28" s="14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5">
        <v>294.60000000000002</v>
      </c>
      <c r="AX28" s="14"/>
      <c r="AY28" s="13">
        <v>214.62</v>
      </c>
      <c r="AZ28" s="13">
        <v>285.83999999999997</v>
      </c>
      <c r="BA28" s="14"/>
      <c r="BB28" s="13">
        <v>245.03</v>
      </c>
      <c r="BC28" s="13">
        <v>192.88</v>
      </c>
      <c r="BD28" s="14"/>
      <c r="BE28" s="13">
        <v>441.5</v>
      </c>
      <c r="BF28" s="13">
        <v>240.6</v>
      </c>
      <c r="BG28" s="15">
        <v>218.3</v>
      </c>
      <c r="BH28" s="13">
        <v>237.4</v>
      </c>
      <c r="BI28" s="13">
        <v>208.2</v>
      </c>
      <c r="BJ28" s="13">
        <v>195.8</v>
      </c>
      <c r="BK28" s="14"/>
    </row>
    <row r="29" spans="1:63" ht="15" thickBot="1" x14ac:dyDescent="0.4">
      <c r="A29">
        <f t="shared" si="1"/>
        <v>194211</v>
      </c>
      <c r="B29" s="19">
        <f t="shared" si="2"/>
        <v>1942</v>
      </c>
      <c r="C29" s="18">
        <v>1942</v>
      </c>
      <c r="D29" s="19">
        <v>11</v>
      </c>
      <c r="E29" s="14"/>
      <c r="F29" s="14"/>
      <c r="G29" s="14"/>
      <c r="H29" s="14"/>
      <c r="I29" s="14"/>
      <c r="J29" s="13">
        <v>130.02000000000001</v>
      </c>
      <c r="K29" s="14"/>
      <c r="L29" s="14"/>
      <c r="M29" s="14"/>
      <c r="N29" s="14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5">
        <v>191.2</v>
      </c>
      <c r="AX29" s="14"/>
      <c r="AY29" s="13">
        <v>197.79</v>
      </c>
      <c r="AZ29" s="13">
        <v>262.70999999999998</v>
      </c>
      <c r="BA29" s="14"/>
      <c r="BB29" s="13">
        <v>225.46</v>
      </c>
      <c r="BC29" s="13">
        <v>177.6</v>
      </c>
      <c r="BD29" s="14"/>
      <c r="BE29" s="13">
        <v>406.5</v>
      </c>
      <c r="BF29" s="13">
        <v>221.4</v>
      </c>
      <c r="BG29" s="15">
        <v>200.8</v>
      </c>
      <c r="BH29" s="13">
        <v>218.6</v>
      </c>
      <c r="BI29" s="13">
        <v>191.6</v>
      </c>
      <c r="BJ29" s="13">
        <v>180.2</v>
      </c>
      <c r="BK29" s="14"/>
    </row>
    <row r="30" spans="1:63" ht="15" thickBot="1" x14ac:dyDescent="0.4">
      <c r="A30">
        <f t="shared" si="1"/>
        <v>194212</v>
      </c>
      <c r="B30" s="19">
        <f t="shared" si="2"/>
        <v>1942</v>
      </c>
      <c r="C30" s="18">
        <v>1942</v>
      </c>
      <c r="D30" s="19">
        <v>12</v>
      </c>
      <c r="E30" s="14"/>
      <c r="F30" s="14"/>
      <c r="G30" s="14"/>
      <c r="H30" s="14"/>
      <c r="I30" s="14"/>
      <c r="J30" s="13">
        <v>135.13999999999999</v>
      </c>
      <c r="K30" s="14"/>
      <c r="L30" s="14"/>
      <c r="M30" s="14"/>
      <c r="N30" s="14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5">
        <v>178.7</v>
      </c>
      <c r="AX30" s="14"/>
      <c r="AY30" s="13">
        <v>371.52</v>
      </c>
      <c r="AZ30" s="13">
        <v>501.51</v>
      </c>
      <c r="BA30" s="14"/>
      <c r="BB30" s="13">
        <v>427.49</v>
      </c>
      <c r="BC30" s="13">
        <v>335.28</v>
      </c>
      <c r="BD30" s="14"/>
      <c r="BE30" s="13">
        <v>768.3</v>
      </c>
      <c r="BF30" s="13">
        <v>419</v>
      </c>
      <c r="BG30" s="15">
        <v>381.4</v>
      </c>
      <c r="BH30" s="13">
        <v>412.9</v>
      </c>
      <c r="BI30" s="13">
        <v>362.6</v>
      </c>
      <c r="BJ30" s="13">
        <v>341.6</v>
      </c>
      <c r="BK30" s="14"/>
    </row>
    <row r="31" spans="1:63" ht="15" thickBot="1" x14ac:dyDescent="0.4">
      <c r="A31">
        <f t="shared" si="1"/>
        <v>194201</v>
      </c>
      <c r="B31" s="19">
        <f t="shared" si="2"/>
        <v>1942</v>
      </c>
      <c r="C31" s="18">
        <v>1943</v>
      </c>
      <c r="D31" s="19">
        <v>1</v>
      </c>
      <c r="E31" s="14"/>
      <c r="F31" s="14"/>
      <c r="G31" s="14"/>
      <c r="H31" s="14"/>
      <c r="I31" s="14"/>
      <c r="J31" s="13">
        <v>63.83</v>
      </c>
      <c r="K31" s="14"/>
      <c r="L31" s="14"/>
      <c r="M31" s="14"/>
      <c r="N31" s="14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5">
        <v>79</v>
      </c>
      <c r="AX31" s="14"/>
      <c r="AY31" s="13">
        <v>100.84</v>
      </c>
      <c r="AZ31" s="13">
        <v>129.44</v>
      </c>
      <c r="BA31" s="14"/>
      <c r="BB31" s="13">
        <v>112.71</v>
      </c>
      <c r="BC31" s="13">
        <v>89.61</v>
      </c>
      <c r="BD31" s="14"/>
      <c r="BE31" s="13">
        <v>204.6</v>
      </c>
      <c r="BF31" s="13">
        <v>111.2</v>
      </c>
      <c r="BG31" s="15">
        <v>100.1</v>
      </c>
      <c r="BH31" s="13">
        <v>110.2</v>
      </c>
      <c r="BI31" s="13">
        <v>96.1</v>
      </c>
      <c r="BJ31" s="13">
        <v>90.1</v>
      </c>
      <c r="BK31" s="14"/>
    </row>
    <row r="32" spans="1:63" ht="15" thickBot="1" x14ac:dyDescent="0.4">
      <c r="A32">
        <f t="shared" si="1"/>
        <v>194202</v>
      </c>
      <c r="B32" s="19">
        <f t="shared" si="2"/>
        <v>1942</v>
      </c>
      <c r="C32" s="18">
        <v>1943</v>
      </c>
      <c r="D32" s="19">
        <v>2</v>
      </c>
      <c r="E32" s="14"/>
      <c r="F32" s="14"/>
      <c r="G32" s="14"/>
      <c r="H32" s="14"/>
      <c r="I32" s="14"/>
      <c r="J32" s="13">
        <v>8.56</v>
      </c>
      <c r="K32" s="14"/>
      <c r="L32" s="14"/>
      <c r="M32" s="14"/>
      <c r="N32" s="14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5">
        <v>41.9</v>
      </c>
      <c r="AX32" s="14"/>
      <c r="AY32" s="13">
        <v>17.68</v>
      </c>
      <c r="AZ32" s="13">
        <v>15.13</v>
      </c>
      <c r="BA32" s="14"/>
      <c r="BB32" s="13">
        <v>16</v>
      </c>
      <c r="BC32" s="13">
        <v>14.13</v>
      </c>
      <c r="BD32" s="14"/>
      <c r="BE32" s="13">
        <v>31.5</v>
      </c>
      <c r="BF32" s="13">
        <v>16.600000000000001</v>
      </c>
      <c r="BG32" s="15">
        <v>13.6</v>
      </c>
      <c r="BH32" s="13">
        <v>17.2</v>
      </c>
      <c r="BI32" s="13">
        <v>14.3</v>
      </c>
      <c r="BJ32" s="13">
        <v>12.9</v>
      </c>
      <c r="BK32" s="14"/>
    </row>
    <row r="33" spans="1:63" ht="15" thickBot="1" x14ac:dyDescent="0.4">
      <c r="A33">
        <f t="shared" si="1"/>
        <v>194203</v>
      </c>
      <c r="B33" s="19">
        <f t="shared" si="2"/>
        <v>1942</v>
      </c>
      <c r="C33" s="18">
        <v>1943</v>
      </c>
      <c r="D33" s="19">
        <v>3</v>
      </c>
      <c r="E33" s="14"/>
      <c r="F33" s="14"/>
      <c r="G33" s="14"/>
      <c r="H33" s="14"/>
      <c r="I33" s="14"/>
      <c r="J33" s="13">
        <v>98.38</v>
      </c>
      <c r="K33" s="14"/>
      <c r="L33" s="14"/>
      <c r="M33" s="14"/>
      <c r="N33" s="14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5">
        <v>217.1</v>
      </c>
      <c r="AX33" s="14"/>
      <c r="AY33" s="13">
        <v>199.52</v>
      </c>
      <c r="AZ33" s="13">
        <v>265.08999999999997</v>
      </c>
      <c r="BA33" s="14"/>
      <c r="BB33" s="13">
        <v>227.47</v>
      </c>
      <c r="BC33" s="13">
        <v>179.17</v>
      </c>
      <c r="BD33" s="14"/>
      <c r="BE33" s="13">
        <v>410.1</v>
      </c>
      <c r="BF33" s="13">
        <v>223.4</v>
      </c>
      <c r="BG33" s="15">
        <v>202.6</v>
      </c>
      <c r="BH33" s="13">
        <v>220.5</v>
      </c>
      <c r="BI33" s="13">
        <v>193.3</v>
      </c>
      <c r="BJ33" s="13">
        <v>181.8</v>
      </c>
      <c r="BK33" s="14"/>
    </row>
    <row r="34" spans="1:63" ht="15" thickBot="1" x14ac:dyDescent="0.4">
      <c r="A34">
        <f t="shared" si="1"/>
        <v>194204</v>
      </c>
      <c r="B34" s="19">
        <f t="shared" si="2"/>
        <v>1942</v>
      </c>
      <c r="C34" s="18">
        <v>1943</v>
      </c>
      <c r="D34" s="19">
        <v>4</v>
      </c>
      <c r="E34" s="14"/>
      <c r="F34" s="14"/>
      <c r="G34" s="14"/>
      <c r="H34" s="14"/>
      <c r="I34" s="14"/>
      <c r="J34" s="13">
        <v>55.57</v>
      </c>
      <c r="K34" s="14"/>
      <c r="L34" s="14"/>
      <c r="M34" s="14"/>
      <c r="N34" s="14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5">
        <v>67.5</v>
      </c>
      <c r="AX34" s="14"/>
      <c r="AY34" s="13">
        <v>85.78</v>
      </c>
      <c r="AZ34" s="13">
        <v>108.74</v>
      </c>
      <c r="BA34" s="14"/>
      <c r="BB34" s="13">
        <v>95.19</v>
      </c>
      <c r="BC34" s="13">
        <v>75.94</v>
      </c>
      <c r="BD34" s="14"/>
      <c r="BE34" s="13">
        <v>173.3</v>
      </c>
      <c r="BF34" s="13">
        <v>94</v>
      </c>
      <c r="BG34" s="15">
        <v>84.4</v>
      </c>
      <c r="BH34" s="13">
        <v>93.4</v>
      </c>
      <c r="BI34" s="13">
        <v>81.3</v>
      </c>
      <c r="BJ34" s="13">
        <v>76.099999999999994</v>
      </c>
      <c r="BK34" s="14"/>
    </row>
    <row r="35" spans="1:63" ht="15" thickBot="1" x14ac:dyDescent="0.4">
      <c r="A35">
        <f t="shared" si="1"/>
        <v>194205</v>
      </c>
      <c r="B35" s="19">
        <f t="shared" si="2"/>
        <v>1942</v>
      </c>
      <c r="C35" s="18">
        <v>1943</v>
      </c>
      <c r="D35" s="19">
        <v>5</v>
      </c>
      <c r="E35" s="14"/>
      <c r="F35" s="14"/>
      <c r="G35" s="14"/>
      <c r="H35" s="14"/>
      <c r="I35" s="14"/>
      <c r="J35" s="13">
        <v>21.16</v>
      </c>
      <c r="K35" s="14"/>
      <c r="L35" s="14"/>
      <c r="M35" s="14"/>
      <c r="N35" s="14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5">
        <v>21.2</v>
      </c>
      <c r="AX35" s="14"/>
      <c r="AY35" s="13">
        <v>41.67</v>
      </c>
      <c r="AZ35" s="13">
        <v>48.11</v>
      </c>
      <c r="BA35" s="14"/>
      <c r="BB35" s="13">
        <v>43.9</v>
      </c>
      <c r="BC35" s="13">
        <v>35.909999999999997</v>
      </c>
      <c r="BD35" s="14"/>
      <c r="BE35" s="13">
        <v>81.400000000000006</v>
      </c>
      <c r="BF35" s="13">
        <v>43.9</v>
      </c>
      <c r="BG35" s="15">
        <v>38.6</v>
      </c>
      <c r="BH35" s="13">
        <v>44.1</v>
      </c>
      <c r="BI35" s="13">
        <v>37.9</v>
      </c>
      <c r="BJ35" s="13">
        <v>35.1</v>
      </c>
      <c r="BK35" s="14"/>
    </row>
    <row r="36" spans="1:63" ht="15" thickBot="1" x14ac:dyDescent="0.4">
      <c r="A36">
        <f t="shared" si="1"/>
        <v>194206</v>
      </c>
      <c r="B36" s="19">
        <f t="shared" si="2"/>
        <v>1942</v>
      </c>
      <c r="C36" s="18">
        <v>1943</v>
      </c>
      <c r="D36" s="19">
        <v>6</v>
      </c>
      <c r="E36" s="14"/>
      <c r="F36" s="14"/>
      <c r="G36" s="14"/>
      <c r="H36" s="14"/>
      <c r="I36" s="14"/>
      <c r="J36" s="13">
        <v>5.01</v>
      </c>
      <c r="K36" s="14"/>
      <c r="L36" s="14"/>
      <c r="M36" s="14"/>
      <c r="N36" s="14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5">
        <v>0</v>
      </c>
      <c r="AX36" s="14"/>
      <c r="AY36" s="13">
        <v>4.5599999999999996</v>
      </c>
      <c r="AZ36" s="13">
        <v>0</v>
      </c>
      <c r="BA36" s="14"/>
      <c r="BB36" s="13">
        <v>0.74</v>
      </c>
      <c r="BC36" s="13">
        <v>2.2200000000000002</v>
      </c>
      <c r="BD36" s="14"/>
      <c r="BE36" s="13">
        <v>4.0999999999999996</v>
      </c>
      <c r="BF36" s="13">
        <v>1.7</v>
      </c>
      <c r="BG36" s="15">
        <v>0</v>
      </c>
      <c r="BH36" s="13">
        <v>2.6</v>
      </c>
      <c r="BI36" s="13">
        <v>1.4</v>
      </c>
      <c r="BJ36" s="13">
        <v>0.7</v>
      </c>
      <c r="BK36" s="14"/>
    </row>
    <row r="37" spans="1:63" ht="15" thickBot="1" x14ac:dyDescent="0.4">
      <c r="A37">
        <f t="shared" si="1"/>
        <v>194207</v>
      </c>
      <c r="B37" s="19">
        <f t="shared" si="2"/>
        <v>1942</v>
      </c>
      <c r="C37" s="18">
        <v>1943</v>
      </c>
      <c r="D37" s="19">
        <v>7</v>
      </c>
      <c r="E37" s="14"/>
      <c r="F37" s="14"/>
      <c r="G37" s="14"/>
      <c r="H37" s="14"/>
      <c r="I37" s="14"/>
      <c r="J37" s="13">
        <v>15.22</v>
      </c>
      <c r="K37" s="14"/>
      <c r="L37" s="14"/>
      <c r="M37" s="14"/>
      <c r="N37" s="14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5">
        <v>11.9</v>
      </c>
      <c r="AX37" s="14"/>
      <c r="AY37" s="13">
        <v>14.45</v>
      </c>
      <c r="AZ37" s="13">
        <v>10.69</v>
      </c>
      <c r="BA37" s="14"/>
      <c r="BB37" s="13">
        <v>12.25</v>
      </c>
      <c r="BC37" s="13">
        <v>11.2</v>
      </c>
      <c r="BD37" s="14"/>
      <c r="BE37" s="13">
        <v>24.7</v>
      </c>
      <c r="BF37" s="13">
        <v>12.9</v>
      </c>
      <c r="BG37" s="15">
        <v>10.3</v>
      </c>
      <c r="BH37" s="13">
        <v>13.6</v>
      </c>
      <c r="BI37" s="13">
        <v>11.1</v>
      </c>
      <c r="BJ37" s="13">
        <v>9.9</v>
      </c>
      <c r="BK37" s="14"/>
    </row>
    <row r="38" spans="1:63" ht="15" thickBot="1" x14ac:dyDescent="0.4">
      <c r="A38">
        <f t="shared" si="1"/>
        <v>194208</v>
      </c>
      <c r="B38" s="19">
        <f t="shared" si="2"/>
        <v>1942</v>
      </c>
      <c r="C38" s="18">
        <v>1943</v>
      </c>
      <c r="D38" s="19">
        <v>8</v>
      </c>
      <c r="E38" s="14"/>
      <c r="F38" s="14"/>
      <c r="G38" s="14"/>
      <c r="H38" s="14"/>
      <c r="I38" s="14"/>
      <c r="J38" s="13">
        <v>5.04</v>
      </c>
      <c r="K38" s="14"/>
      <c r="L38" s="14"/>
      <c r="M38" s="14"/>
      <c r="N38" s="14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5">
        <v>0</v>
      </c>
      <c r="AX38" s="14"/>
      <c r="AY38" s="13">
        <v>4.5999999999999996</v>
      </c>
      <c r="AZ38" s="13">
        <v>0</v>
      </c>
      <c r="BA38" s="14"/>
      <c r="BB38" s="13">
        <v>0.78</v>
      </c>
      <c r="BC38" s="13">
        <v>2.25</v>
      </c>
      <c r="BD38" s="14"/>
      <c r="BE38" s="13">
        <v>4.2</v>
      </c>
      <c r="BF38" s="13">
        <v>1.7</v>
      </c>
      <c r="BG38" s="15">
        <v>0</v>
      </c>
      <c r="BH38" s="13">
        <v>2.6</v>
      </c>
      <c r="BI38" s="13">
        <v>1.4</v>
      </c>
      <c r="BJ38" s="13">
        <v>0.7</v>
      </c>
      <c r="BK38" s="14"/>
    </row>
    <row r="39" spans="1:63" ht="15" thickBot="1" x14ac:dyDescent="0.4">
      <c r="A39">
        <f t="shared" si="1"/>
        <v>194309</v>
      </c>
      <c r="B39" s="19">
        <f t="shared" si="2"/>
        <v>1943</v>
      </c>
      <c r="C39" s="18">
        <v>1943</v>
      </c>
      <c r="D39" s="19">
        <v>9</v>
      </c>
      <c r="E39" s="14"/>
      <c r="F39" s="14"/>
      <c r="G39" s="14"/>
      <c r="H39" s="14"/>
      <c r="I39" s="14"/>
      <c r="J39" s="13">
        <v>26.75</v>
      </c>
      <c r="K39" s="14"/>
      <c r="L39" s="14"/>
      <c r="M39" s="14"/>
      <c r="N39" s="14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5">
        <v>19.7</v>
      </c>
      <c r="AX39" s="14"/>
      <c r="AY39" s="13">
        <v>28.14</v>
      </c>
      <c r="AZ39" s="13">
        <v>29.5</v>
      </c>
      <c r="BA39" s="14"/>
      <c r="BB39" s="13">
        <v>28.16</v>
      </c>
      <c r="BC39" s="13">
        <v>23.62</v>
      </c>
      <c r="BD39" s="14"/>
      <c r="BE39" s="13">
        <v>53.2</v>
      </c>
      <c r="BF39" s="13">
        <v>28.5</v>
      </c>
      <c r="BG39" s="15">
        <v>27.9</v>
      </c>
      <c r="BH39" s="13">
        <v>28.9</v>
      </c>
      <c r="BI39" s="13">
        <v>27.8</v>
      </c>
      <c r="BJ39" s="13">
        <v>22.6</v>
      </c>
      <c r="BK39" s="14"/>
    </row>
    <row r="40" spans="1:63" ht="15" thickBot="1" x14ac:dyDescent="0.4">
      <c r="A40">
        <f t="shared" si="1"/>
        <v>194310</v>
      </c>
      <c r="B40" s="19">
        <f t="shared" si="2"/>
        <v>1943</v>
      </c>
      <c r="C40" s="18">
        <v>1943</v>
      </c>
      <c r="D40" s="19">
        <v>10</v>
      </c>
      <c r="E40" s="14"/>
      <c r="F40" s="14"/>
      <c r="G40" s="14"/>
      <c r="H40" s="14"/>
      <c r="I40" s="14"/>
      <c r="J40" s="13">
        <v>50.34</v>
      </c>
      <c r="K40" s="14"/>
      <c r="L40" s="14"/>
      <c r="M40" s="14"/>
      <c r="N40" s="14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5">
        <v>73</v>
      </c>
      <c r="AX40" s="14"/>
      <c r="AY40" s="13">
        <v>48.96</v>
      </c>
      <c r="AZ40" s="13">
        <v>58.13</v>
      </c>
      <c r="BA40" s="14"/>
      <c r="BB40" s="13">
        <v>52.38</v>
      </c>
      <c r="BC40" s="13">
        <v>42.52</v>
      </c>
      <c r="BD40" s="14"/>
      <c r="BE40" s="13">
        <v>96.6</v>
      </c>
      <c r="BF40" s="13">
        <v>52.2</v>
      </c>
      <c r="BG40" s="15">
        <v>52.5</v>
      </c>
      <c r="BH40" s="13">
        <v>52.2</v>
      </c>
      <c r="BI40" s="13">
        <v>51.1</v>
      </c>
      <c r="BJ40" s="13">
        <v>41.9</v>
      </c>
      <c r="BK40" s="14"/>
    </row>
    <row r="41" spans="1:63" ht="15" thickBot="1" x14ac:dyDescent="0.4">
      <c r="A41">
        <f t="shared" si="1"/>
        <v>194311</v>
      </c>
      <c r="B41" s="19">
        <f t="shared" si="2"/>
        <v>1943</v>
      </c>
      <c r="C41" s="18">
        <v>1943</v>
      </c>
      <c r="D41" s="19">
        <v>11</v>
      </c>
      <c r="E41" s="14"/>
      <c r="F41" s="14"/>
      <c r="G41" s="14"/>
      <c r="H41" s="14"/>
      <c r="I41" s="14"/>
      <c r="J41" s="13">
        <v>39.409999999999997</v>
      </c>
      <c r="K41" s="14"/>
      <c r="L41" s="14"/>
      <c r="M41" s="14"/>
      <c r="N41" s="14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5">
        <v>32</v>
      </c>
      <c r="AX41" s="14"/>
      <c r="AY41" s="13">
        <v>39.08</v>
      </c>
      <c r="AZ41" s="13">
        <v>44.55</v>
      </c>
      <c r="BA41" s="14"/>
      <c r="BB41" s="13">
        <v>40.89</v>
      </c>
      <c r="BC41" s="13">
        <v>33.56</v>
      </c>
      <c r="BD41" s="14"/>
      <c r="BE41" s="13">
        <v>76</v>
      </c>
      <c r="BF41" s="13">
        <v>40.9</v>
      </c>
      <c r="BG41" s="15">
        <v>40.799999999999997</v>
      </c>
      <c r="BH41" s="13">
        <v>41.2</v>
      </c>
      <c r="BI41" s="13">
        <v>40</v>
      </c>
      <c r="BJ41" s="13">
        <v>32.700000000000003</v>
      </c>
      <c r="BK41" s="14"/>
    </row>
    <row r="42" spans="1:63" ht="15" thickBot="1" x14ac:dyDescent="0.4">
      <c r="A42">
        <f t="shared" si="1"/>
        <v>194312</v>
      </c>
      <c r="B42" s="19">
        <f t="shared" si="2"/>
        <v>1943</v>
      </c>
      <c r="C42" s="18">
        <v>1943</v>
      </c>
      <c r="D42" s="19">
        <v>12</v>
      </c>
      <c r="E42" s="14"/>
      <c r="F42" s="14"/>
      <c r="G42" s="14"/>
      <c r="H42" s="14"/>
      <c r="I42" s="14"/>
      <c r="J42" s="13">
        <v>166.14</v>
      </c>
      <c r="K42" s="14"/>
      <c r="L42" s="14"/>
      <c r="M42" s="14"/>
      <c r="N42" s="14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5">
        <v>253.2</v>
      </c>
      <c r="AX42" s="14"/>
      <c r="AY42" s="13">
        <v>253.54</v>
      </c>
      <c r="AZ42" s="13">
        <v>339.34</v>
      </c>
      <c r="BA42" s="14"/>
      <c r="BB42" s="13">
        <v>290.29000000000002</v>
      </c>
      <c r="BC42" s="13">
        <v>228.2</v>
      </c>
      <c r="BD42" s="14"/>
      <c r="BE42" s="13">
        <v>522.6</v>
      </c>
      <c r="BF42" s="13">
        <v>284.8</v>
      </c>
      <c r="BG42" s="15">
        <v>294.39999999999998</v>
      </c>
      <c r="BH42" s="13">
        <v>280.89999999999998</v>
      </c>
      <c r="BI42" s="13">
        <v>280.2</v>
      </c>
      <c r="BJ42" s="13">
        <v>232</v>
      </c>
      <c r="BK42" s="14"/>
    </row>
    <row r="43" spans="1:63" ht="15" thickBot="1" x14ac:dyDescent="0.4">
      <c r="A43">
        <f t="shared" si="1"/>
        <v>194301</v>
      </c>
      <c r="B43" s="19">
        <f t="shared" si="2"/>
        <v>1943</v>
      </c>
      <c r="C43" s="18">
        <v>1944</v>
      </c>
      <c r="D43" s="19">
        <v>1</v>
      </c>
      <c r="E43" s="14"/>
      <c r="F43" s="14"/>
      <c r="G43" s="14"/>
      <c r="H43" s="14"/>
      <c r="I43" s="14"/>
      <c r="J43" s="13">
        <v>11.87</v>
      </c>
      <c r="K43" s="14"/>
      <c r="L43" s="14"/>
      <c r="M43" s="14"/>
      <c r="N43" s="14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5">
        <v>4.5999999999999996</v>
      </c>
      <c r="AX43" s="14"/>
      <c r="AY43" s="13">
        <v>10.49</v>
      </c>
      <c r="AZ43" s="13">
        <v>5.24</v>
      </c>
      <c r="BA43" s="14"/>
      <c r="BB43" s="13">
        <v>7.63</v>
      </c>
      <c r="BC43" s="13">
        <v>7.6</v>
      </c>
      <c r="BD43" s="14"/>
      <c r="BE43" s="13">
        <v>16.5</v>
      </c>
      <c r="BF43" s="13">
        <v>8.4</v>
      </c>
      <c r="BG43" s="15">
        <v>7</v>
      </c>
      <c r="BH43" s="13">
        <v>9.1999999999999993</v>
      </c>
      <c r="BI43" s="13">
        <v>8</v>
      </c>
      <c r="BJ43" s="13">
        <v>6.2</v>
      </c>
      <c r="BK43" s="14"/>
    </row>
    <row r="44" spans="1:63" ht="15" thickBot="1" x14ac:dyDescent="0.4">
      <c r="A44">
        <f t="shared" si="1"/>
        <v>194302</v>
      </c>
      <c r="B44" s="19">
        <f t="shared" si="2"/>
        <v>1943</v>
      </c>
      <c r="C44" s="18">
        <v>1944</v>
      </c>
      <c r="D44" s="19">
        <v>2</v>
      </c>
      <c r="E44" s="14"/>
      <c r="F44" s="14"/>
      <c r="G44" s="14"/>
      <c r="H44" s="14"/>
      <c r="I44" s="14"/>
      <c r="J44" s="13">
        <v>86.61</v>
      </c>
      <c r="K44" s="14"/>
      <c r="L44" s="14"/>
      <c r="M44" s="14"/>
      <c r="N44" s="14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5">
        <v>175.6</v>
      </c>
      <c r="AX44" s="14"/>
      <c r="AY44" s="13">
        <v>155.12</v>
      </c>
      <c r="AZ44" s="13">
        <v>204.06</v>
      </c>
      <c r="BA44" s="14"/>
      <c r="BB44" s="13">
        <v>175.84</v>
      </c>
      <c r="BC44" s="13">
        <v>138.88</v>
      </c>
      <c r="BD44" s="14"/>
      <c r="BE44" s="13">
        <v>317.7</v>
      </c>
      <c r="BF44" s="13">
        <v>172.9</v>
      </c>
      <c r="BG44" s="15">
        <v>178</v>
      </c>
      <c r="BH44" s="13">
        <v>170.9</v>
      </c>
      <c r="BI44" s="13">
        <v>170</v>
      </c>
      <c r="BJ44" s="13">
        <v>140.5</v>
      </c>
      <c r="BK44" s="14"/>
    </row>
    <row r="45" spans="1:63" ht="15" thickBot="1" x14ac:dyDescent="0.4">
      <c r="A45">
        <f t="shared" si="1"/>
        <v>194303</v>
      </c>
      <c r="B45" s="19">
        <f t="shared" si="2"/>
        <v>1943</v>
      </c>
      <c r="C45" s="18">
        <v>1944</v>
      </c>
      <c r="D45" s="19">
        <v>3</v>
      </c>
      <c r="E45" s="14"/>
      <c r="F45" s="14"/>
      <c r="G45" s="14"/>
      <c r="H45" s="14"/>
      <c r="I45" s="14"/>
      <c r="J45" s="13">
        <v>48.03</v>
      </c>
      <c r="K45" s="14"/>
      <c r="L45" s="14"/>
      <c r="M45" s="14"/>
      <c r="N45" s="14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5">
        <v>65.5</v>
      </c>
      <c r="AX45" s="14"/>
      <c r="AY45" s="13">
        <v>63.5</v>
      </c>
      <c r="AZ45" s="13">
        <v>78.11</v>
      </c>
      <c r="BA45" s="14"/>
      <c r="BB45" s="13">
        <v>69.28</v>
      </c>
      <c r="BC45" s="13">
        <v>55.71</v>
      </c>
      <c r="BD45" s="14"/>
      <c r="BE45" s="13">
        <v>126.9</v>
      </c>
      <c r="BF45" s="13">
        <v>68.7</v>
      </c>
      <c r="BG45" s="15">
        <v>69.7</v>
      </c>
      <c r="BH45" s="13">
        <v>68.5</v>
      </c>
      <c r="BI45" s="13">
        <v>67.400000000000006</v>
      </c>
      <c r="BJ45" s="13">
        <v>55.4</v>
      </c>
      <c r="BK45" s="14"/>
    </row>
    <row r="46" spans="1:63" ht="15" thickBot="1" x14ac:dyDescent="0.4">
      <c r="A46">
        <f t="shared" si="1"/>
        <v>194304</v>
      </c>
      <c r="B46" s="19">
        <f t="shared" si="2"/>
        <v>1943</v>
      </c>
      <c r="C46" s="18">
        <v>1944</v>
      </c>
      <c r="D46" s="19">
        <v>4</v>
      </c>
      <c r="E46" s="14"/>
      <c r="F46" s="14"/>
      <c r="G46" s="14"/>
      <c r="H46" s="14"/>
      <c r="I46" s="14"/>
      <c r="J46" s="13">
        <v>30.13</v>
      </c>
      <c r="K46" s="14"/>
      <c r="L46" s="14"/>
      <c r="M46" s="14"/>
      <c r="N46" s="14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5">
        <v>85.1</v>
      </c>
      <c r="AX46" s="14"/>
      <c r="AY46" s="13">
        <v>52.56</v>
      </c>
      <c r="AZ46" s="13">
        <v>63.07</v>
      </c>
      <c r="BA46" s="14"/>
      <c r="BB46" s="13">
        <v>56.56</v>
      </c>
      <c r="BC46" s="13">
        <v>45.79</v>
      </c>
      <c r="BD46" s="14"/>
      <c r="BE46" s="13">
        <v>104.1</v>
      </c>
      <c r="BF46" s="13">
        <v>56.3</v>
      </c>
      <c r="BG46" s="15">
        <v>56.8</v>
      </c>
      <c r="BH46" s="13">
        <v>56.2</v>
      </c>
      <c r="BI46" s="13">
        <v>55.1</v>
      </c>
      <c r="BJ46" s="13">
        <v>45.3</v>
      </c>
      <c r="BK46" s="14"/>
    </row>
    <row r="47" spans="1:63" ht="15" thickBot="1" x14ac:dyDescent="0.4">
      <c r="A47">
        <f t="shared" si="1"/>
        <v>194305</v>
      </c>
      <c r="B47" s="19">
        <f t="shared" si="2"/>
        <v>1943</v>
      </c>
      <c r="C47" s="18">
        <v>1944</v>
      </c>
      <c r="D47" s="19">
        <v>5</v>
      </c>
      <c r="E47" s="14"/>
      <c r="F47" s="14"/>
      <c r="G47" s="14"/>
      <c r="H47" s="14"/>
      <c r="I47" s="14"/>
      <c r="J47" s="13">
        <v>7.82</v>
      </c>
      <c r="K47" s="14"/>
      <c r="L47" s="14"/>
      <c r="M47" s="14"/>
      <c r="N47" s="14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5">
        <v>35</v>
      </c>
      <c r="AX47" s="14"/>
      <c r="AY47" s="13">
        <v>10.25</v>
      </c>
      <c r="AZ47" s="13">
        <v>4.91</v>
      </c>
      <c r="BA47" s="14"/>
      <c r="BB47" s="13">
        <v>7.36</v>
      </c>
      <c r="BC47" s="13">
        <v>7.39</v>
      </c>
      <c r="BD47" s="14"/>
      <c r="BE47" s="13">
        <v>16</v>
      </c>
      <c r="BF47" s="13">
        <v>8.1</v>
      </c>
      <c r="BG47" s="15">
        <v>6.7</v>
      </c>
      <c r="BH47" s="13">
        <v>8.9</v>
      </c>
      <c r="BI47" s="13">
        <v>7.7</v>
      </c>
      <c r="BJ47" s="13">
        <v>6</v>
      </c>
      <c r="BK47" s="14"/>
    </row>
    <row r="48" spans="1:63" ht="15" thickBot="1" x14ac:dyDescent="0.4">
      <c r="A48">
        <f t="shared" si="1"/>
        <v>194306</v>
      </c>
      <c r="B48" s="19">
        <f t="shared" si="2"/>
        <v>1943</v>
      </c>
      <c r="C48" s="18">
        <v>1944</v>
      </c>
      <c r="D48" s="19">
        <v>6</v>
      </c>
      <c r="E48" s="14"/>
      <c r="F48" s="14"/>
      <c r="G48" s="14"/>
      <c r="H48" s="14"/>
      <c r="I48" s="14"/>
      <c r="J48" s="13">
        <v>54.35</v>
      </c>
      <c r="K48" s="14"/>
      <c r="L48" s="14"/>
      <c r="M48" s="14"/>
      <c r="N48" s="14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5">
        <v>57.5</v>
      </c>
      <c r="AX48" s="14"/>
      <c r="AY48" s="13">
        <v>55.73</v>
      </c>
      <c r="AZ48" s="13">
        <v>67.430000000000007</v>
      </c>
      <c r="BA48" s="14"/>
      <c r="BB48" s="13">
        <v>60.25</v>
      </c>
      <c r="BC48" s="13">
        <v>48.66</v>
      </c>
      <c r="BD48" s="14"/>
      <c r="BE48" s="13">
        <v>110.7</v>
      </c>
      <c r="BF48" s="13">
        <v>59.9</v>
      </c>
      <c r="BG48" s="15">
        <v>60.5</v>
      </c>
      <c r="BH48" s="13">
        <v>59.8</v>
      </c>
      <c r="BI48" s="13">
        <v>58.7</v>
      </c>
      <c r="BJ48" s="13">
        <v>48.2</v>
      </c>
      <c r="BK48" s="14"/>
    </row>
    <row r="49" spans="1:63" ht="15" thickBot="1" x14ac:dyDescent="0.4">
      <c r="A49">
        <f t="shared" si="1"/>
        <v>194307</v>
      </c>
      <c r="B49" s="19">
        <f t="shared" si="2"/>
        <v>1943</v>
      </c>
      <c r="C49" s="18">
        <v>1944</v>
      </c>
      <c r="D49" s="19">
        <v>7</v>
      </c>
      <c r="E49" s="14"/>
      <c r="F49" s="14"/>
      <c r="G49" s="14"/>
      <c r="H49" s="14"/>
      <c r="I49" s="14"/>
      <c r="J49" s="13">
        <v>5.01</v>
      </c>
      <c r="K49" s="14"/>
      <c r="L49" s="14"/>
      <c r="M49" s="14"/>
      <c r="N49" s="14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5">
        <v>0</v>
      </c>
      <c r="AX49" s="14"/>
      <c r="AY49" s="13">
        <v>4.66</v>
      </c>
      <c r="AZ49" s="13">
        <v>0</v>
      </c>
      <c r="BA49" s="14"/>
      <c r="BB49" s="13">
        <v>0.86</v>
      </c>
      <c r="BC49" s="13">
        <v>2.3199999999999998</v>
      </c>
      <c r="BD49" s="14"/>
      <c r="BE49" s="13">
        <v>4.4000000000000004</v>
      </c>
      <c r="BF49" s="13">
        <v>1.8</v>
      </c>
      <c r="BG49" s="15">
        <v>0.1</v>
      </c>
      <c r="BH49" s="13">
        <v>2.7</v>
      </c>
      <c r="BI49" s="13">
        <v>1.5</v>
      </c>
      <c r="BJ49" s="13">
        <v>0.8</v>
      </c>
      <c r="BK49" s="14"/>
    </row>
    <row r="50" spans="1:63" ht="15" thickBot="1" x14ac:dyDescent="0.4">
      <c r="A50">
        <f t="shared" si="1"/>
        <v>194308</v>
      </c>
      <c r="B50" s="19">
        <f t="shared" si="2"/>
        <v>1943</v>
      </c>
      <c r="C50" s="18">
        <v>1944</v>
      </c>
      <c r="D50" s="19">
        <v>8</v>
      </c>
      <c r="E50" s="14"/>
      <c r="F50" s="14"/>
      <c r="G50" s="14"/>
      <c r="H50" s="14"/>
      <c r="I50" s="14"/>
      <c r="J50" s="13">
        <v>17.920000000000002</v>
      </c>
      <c r="K50" s="14"/>
      <c r="L50" s="14"/>
      <c r="M50" s="14"/>
      <c r="N50" s="14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5">
        <v>14</v>
      </c>
      <c r="AX50" s="14"/>
      <c r="AY50" s="13">
        <v>8.34</v>
      </c>
      <c r="AZ50" s="13">
        <v>2.2999999999999998</v>
      </c>
      <c r="BA50" s="14"/>
      <c r="BB50" s="13">
        <v>5.14</v>
      </c>
      <c r="BC50" s="13">
        <v>5.66</v>
      </c>
      <c r="BD50" s="14"/>
      <c r="BE50" s="13">
        <v>12</v>
      </c>
      <c r="BF50" s="13">
        <v>6</v>
      </c>
      <c r="BG50" s="15">
        <v>4.5</v>
      </c>
      <c r="BH50" s="13">
        <v>6.8</v>
      </c>
      <c r="BI50" s="13">
        <v>5.6</v>
      </c>
      <c r="BJ50" s="13">
        <v>4.2</v>
      </c>
      <c r="BK50" s="14"/>
    </row>
    <row r="51" spans="1:63" ht="15" thickBot="1" x14ac:dyDescent="0.4">
      <c r="A51">
        <f t="shared" si="1"/>
        <v>194409</v>
      </c>
      <c r="B51" s="19">
        <f t="shared" si="2"/>
        <v>1944</v>
      </c>
      <c r="C51" s="18">
        <v>1944</v>
      </c>
      <c r="D51" s="19">
        <v>9</v>
      </c>
      <c r="E51" s="13">
        <v>12.49</v>
      </c>
      <c r="F51" s="14"/>
      <c r="G51" s="13">
        <v>10.75</v>
      </c>
      <c r="H51" s="14"/>
      <c r="I51" s="14"/>
      <c r="J51" s="13">
        <v>25.31</v>
      </c>
      <c r="K51" s="14"/>
      <c r="L51" s="15">
        <v>12</v>
      </c>
      <c r="M51" s="13">
        <v>11.57</v>
      </c>
      <c r="N51" s="14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5">
        <v>46.8</v>
      </c>
      <c r="AX51" s="14"/>
      <c r="AY51" s="13">
        <v>32.950000000000003</v>
      </c>
      <c r="AZ51" s="13">
        <v>36.119999999999997</v>
      </c>
      <c r="BA51" s="14"/>
      <c r="BB51" s="13">
        <v>33.76</v>
      </c>
      <c r="BC51" s="13">
        <v>27.99</v>
      </c>
      <c r="BD51" s="14"/>
      <c r="BE51" s="13">
        <v>63.3</v>
      </c>
      <c r="BF51" s="13">
        <v>34</v>
      </c>
      <c r="BG51" s="15">
        <v>30.3</v>
      </c>
      <c r="BH51" s="13">
        <v>34.299999999999997</v>
      </c>
      <c r="BI51" s="13">
        <v>30.1</v>
      </c>
      <c r="BJ51" s="13">
        <v>27</v>
      </c>
      <c r="BK51" s="14"/>
    </row>
    <row r="52" spans="1:63" ht="15" thickBot="1" x14ac:dyDescent="0.4">
      <c r="A52">
        <f t="shared" si="1"/>
        <v>194410</v>
      </c>
      <c r="B52" s="19">
        <f t="shared" si="2"/>
        <v>1944</v>
      </c>
      <c r="C52" s="18">
        <v>1944</v>
      </c>
      <c r="D52" s="19">
        <v>10</v>
      </c>
      <c r="E52" s="13">
        <v>0.47</v>
      </c>
      <c r="F52" s="14"/>
      <c r="G52" s="13">
        <v>1.38</v>
      </c>
      <c r="H52" s="14"/>
      <c r="I52" s="14"/>
      <c r="J52" s="13">
        <v>24.29</v>
      </c>
      <c r="K52" s="14"/>
      <c r="L52" s="15">
        <v>0</v>
      </c>
      <c r="M52" s="13">
        <v>0</v>
      </c>
      <c r="N52" s="14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5">
        <v>92</v>
      </c>
      <c r="AX52" s="14"/>
      <c r="AY52" s="13">
        <v>23.71</v>
      </c>
      <c r="AZ52" s="13">
        <v>23.42</v>
      </c>
      <c r="BA52" s="14"/>
      <c r="BB52" s="13">
        <v>23.01</v>
      </c>
      <c r="BC52" s="13">
        <v>19.600000000000001</v>
      </c>
      <c r="BD52" s="14"/>
      <c r="BE52" s="13">
        <v>44</v>
      </c>
      <c r="BF52" s="13">
        <v>23.5</v>
      </c>
      <c r="BG52" s="15">
        <v>20.5</v>
      </c>
      <c r="BH52" s="13">
        <v>24</v>
      </c>
      <c r="BI52" s="13">
        <v>20.7</v>
      </c>
      <c r="BJ52" s="13">
        <v>18.5</v>
      </c>
      <c r="BK52" s="14"/>
    </row>
    <row r="53" spans="1:63" ht="15" thickBot="1" x14ac:dyDescent="0.4">
      <c r="A53">
        <f t="shared" si="1"/>
        <v>194411</v>
      </c>
      <c r="B53" s="19">
        <f t="shared" si="2"/>
        <v>1944</v>
      </c>
      <c r="C53" s="18">
        <v>1944</v>
      </c>
      <c r="D53" s="19">
        <v>11</v>
      </c>
      <c r="E53" s="13">
        <v>40.04</v>
      </c>
      <c r="F53" s="14"/>
      <c r="G53" s="13">
        <v>32.21</v>
      </c>
      <c r="H53" s="14"/>
      <c r="I53" s="14"/>
      <c r="J53" s="13">
        <v>82.45</v>
      </c>
      <c r="K53" s="14"/>
      <c r="L53" s="15">
        <v>39.5</v>
      </c>
      <c r="M53" s="13">
        <v>38.74</v>
      </c>
      <c r="N53" s="14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5">
        <v>77.900000000000006</v>
      </c>
      <c r="AX53" s="14"/>
      <c r="AY53" s="13">
        <v>91.72</v>
      </c>
      <c r="AZ53" s="13">
        <v>116.9</v>
      </c>
      <c r="BA53" s="14"/>
      <c r="BB53" s="13">
        <v>102.1</v>
      </c>
      <c r="BC53" s="13">
        <v>81.33</v>
      </c>
      <c r="BD53" s="14"/>
      <c r="BE53" s="13">
        <v>185.6</v>
      </c>
      <c r="BF53" s="13">
        <v>100.8</v>
      </c>
      <c r="BG53" s="15">
        <v>93.2</v>
      </c>
      <c r="BH53" s="13">
        <v>100</v>
      </c>
      <c r="BI53" s="13">
        <v>89.6</v>
      </c>
      <c r="BJ53" s="13">
        <v>81.599999999999994</v>
      </c>
      <c r="BK53" s="14"/>
    </row>
    <row r="54" spans="1:63" ht="15" thickBot="1" x14ac:dyDescent="0.4">
      <c r="A54">
        <f t="shared" si="1"/>
        <v>194412</v>
      </c>
      <c r="B54" s="19">
        <f t="shared" si="2"/>
        <v>1944</v>
      </c>
      <c r="C54" s="18">
        <v>1944</v>
      </c>
      <c r="D54" s="19">
        <v>12</v>
      </c>
      <c r="E54" s="13">
        <v>66.58</v>
      </c>
      <c r="F54" s="14"/>
      <c r="G54" s="13">
        <v>52.88</v>
      </c>
      <c r="H54" s="14"/>
      <c r="I54" s="14"/>
      <c r="J54" s="13">
        <v>58.24</v>
      </c>
      <c r="K54" s="14"/>
      <c r="L54" s="15">
        <v>66</v>
      </c>
      <c r="M54" s="13">
        <v>64.930000000000007</v>
      </c>
      <c r="N54" s="14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5">
        <v>70.8</v>
      </c>
      <c r="AX54" s="14"/>
      <c r="AY54" s="13">
        <v>117.81</v>
      </c>
      <c r="AZ54" s="13">
        <v>152.76</v>
      </c>
      <c r="BA54" s="14"/>
      <c r="BB54" s="13">
        <v>132.44</v>
      </c>
      <c r="BC54" s="13">
        <v>105.01</v>
      </c>
      <c r="BD54" s="14"/>
      <c r="BE54" s="13">
        <v>240</v>
      </c>
      <c r="BF54" s="13">
        <v>130.5</v>
      </c>
      <c r="BG54" s="15">
        <v>121</v>
      </c>
      <c r="BH54" s="13">
        <v>129.19999999999999</v>
      </c>
      <c r="BI54" s="13">
        <v>116</v>
      </c>
      <c r="BJ54" s="13">
        <v>105.9</v>
      </c>
      <c r="BK54" s="14"/>
    </row>
    <row r="55" spans="1:63" ht="15" thickBot="1" x14ac:dyDescent="0.4">
      <c r="A55">
        <f t="shared" si="1"/>
        <v>194401</v>
      </c>
      <c r="B55" s="19">
        <f t="shared" si="2"/>
        <v>1944</v>
      </c>
      <c r="C55" s="18">
        <v>1945</v>
      </c>
      <c r="D55" s="19">
        <v>1</v>
      </c>
      <c r="E55" s="13">
        <v>119.16</v>
      </c>
      <c r="F55" s="14"/>
      <c r="G55" s="13">
        <v>93.85</v>
      </c>
      <c r="H55" s="14"/>
      <c r="I55" s="14"/>
      <c r="J55" s="13">
        <v>128.22</v>
      </c>
      <c r="K55" s="14"/>
      <c r="L55" s="15">
        <v>118.5</v>
      </c>
      <c r="M55" s="13">
        <v>116.82</v>
      </c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5">
        <v>139.80000000000001</v>
      </c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5">
        <v>262.5</v>
      </c>
      <c r="AX55" s="14"/>
      <c r="AY55" s="13">
        <v>201.13</v>
      </c>
      <c r="AZ55" s="13">
        <v>267.3</v>
      </c>
      <c r="BA55" s="14"/>
      <c r="BB55" s="13">
        <v>229.34</v>
      </c>
      <c r="BC55" s="13">
        <v>180.63</v>
      </c>
      <c r="BD55" s="14"/>
      <c r="BE55" s="13">
        <v>413.5</v>
      </c>
      <c r="BF55" s="13">
        <v>225.2</v>
      </c>
      <c r="BG55" s="15">
        <v>210.1</v>
      </c>
      <c r="BH55" s="13">
        <v>222.3</v>
      </c>
      <c r="BI55" s="13">
        <v>200.4</v>
      </c>
      <c r="BJ55" s="13">
        <v>183.3</v>
      </c>
      <c r="BK55" s="14"/>
    </row>
    <row r="56" spans="1:63" ht="15" thickBot="1" x14ac:dyDescent="0.4">
      <c r="A56">
        <f t="shared" si="1"/>
        <v>194402</v>
      </c>
      <c r="B56" s="19">
        <f t="shared" si="2"/>
        <v>1944</v>
      </c>
      <c r="C56" s="18">
        <v>1945</v>
      </c>
      <c r="D56" s="19">
        <v>2</v>
      </c>
      <c r="E56" s="13">
        <v>0.47</v>
      </c>
      <c r="F56" s="14"/>
      <c r="G56" s="13">
        <v>1.38</v>
      </c>
      <c r="H56" s="14"/>
      <c r="I56" s="14"/>
      <c r="J56" s="13">
        <v>5.97</v>
      </c>
      <c r="K56" s="14"/>
      <c r="L56" s="15">
        <v>0</v>
      </c>
      <c r="M56" s="13">
        <v>0</v>
      </c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5">
        <v>0</v>
      </c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5">
        <v>7</v>
      </c>
      <c r="AX56" s="14"/>
      <c r="AY56" s="13">
        <v>11.53</v>
      </c>
      <c r="AZ56" s="13">
        <v>6.68</v>
      </c>
      <c r="BA56" s="14"/>
      <c r="BB56" s="13">
        <v>8.85</v>
      </c>
      <c r="BC56" s="13">
        <v>8.5500000000000007</v>
      </c>
      <c r="BD56" s="14"/>
      <c r="BE56" s="13">
        <v>18.7</v>
      </c>
      <c r="BF56" s="13">
        <v>9.6</v>
      </c>
      <c r="BG56" s="15">
        <v>7.5</v>
      </c>
      <c r="BH56" s="13">
        <v>10.4</v>
      </c>
      <c r="BI56" s="13">
        <v>8.4</v>
      </c>
      <c r="BJ56" s="13">
        <v>7.1</v>
      </c>
      <c r="BK56" s="14"/>
    </row>
    <row r="57" spans="1:63" ht="15" thickBot="1" x14ac:dyDescent="0.4">
      <c r="A57">
        <f t="shared" si="1"/>
        <v>194403</v>
      </c>
      <c r="B57" s="19">
        <f t="shared" si="2"/>
        <v>1944</v>
      </c>
      <c r="C57" s="18">
        <v>1945</v>
      </c>
      <c r="D57" s="19">
        <v>3</v>
      </c>
      <c r="E57" s="13">
        <v>10.49</v>
      </c>
      <c r="F57" s="14"/>
      <c r="G57" s="13">
        <v>9.19</v>
      </c>
      <c r="H57" s="14"/>
      <c r="I57" s="14"/>
      <c r="J57" s="13">
        <v>28.28</v>
      </c>
      <c r="K57" s="14"/>
      <c r="L57" s="15">
        <v>10</v>
      </c>
      <c r="M57" s="13">
        <v>9.59</v>
      </c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5">
        <v>8.6999999999999993</v>
      </c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5">
        <v>66.099999999999994</v>
      </c>
      <c r="AX57" s="14"/>
      <c r="AY57" s="13">
        <v>45.53</v>
      </c>
      <c r="AZ57" s="13">
        <v>53.41</v>
      </c>
      <c r="BA57" s="14"/>
      <c r="BB57" s="13">
        <v>48.38</v>
      </c>
      <c r="BC57" s="13">
        <v>39.4</v>
      </c>
      <c r="BD57" s="14"/>
      <c r="BE57" s="13">
        <v>89.4</v>
      </c>
      <c r="BF57" s="13">
        <v>48.3</v>
      </c>
      <c r="BG57" s="15">
        <v>43.8</v>
      </c>
      <c r="BH57" s="13">
        <v>48.4</v>
      </c>
      <c r="BI57" s="13">
        <v>42.8</v>
      </c>
      <c r="BJ57" s="13">
        <v>38.700000000000003</v>
      </c>
      <c r="BK57" s="14"/>
    </row>
    <row r="58" spans="1:63" ht="15" thickBot="1" x14ac:dyDescent="0.4">
      <c r="A58">
        <f t="shared" si="1"/>
        <v>194404</v>
      </c>
      <c r="B58" s="19">
        <f t="shared" si="2"/>
        <v>1944</v>
      </c>
      <c r="C58" s="18">
        <v>1945</v>
      </c>
      <c r="D58" s="19">
        <v>4</v>
      </c>
      <c r="E58" s="13">
        <v>3.48</v>
      </c>
      <c r="F58" s="14"/>
      <c r="G58" s="13">
        <v>3.73</v>
      </c>
      <c r="H58" s="14"/>
      <c r="I58" s="14"/>
      <c r="J58" s="13">
        <v>6.79</v>
      </c>
      <c r="K58" s="14"/>
      <c r="L58" s="15">
        <v>3</v>
      </c>
      <c r="M58" s="13">
        <v>2.67</v>
      </c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5">
        <v>7.9</v>
      </c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5">
        <v>8.3000000000000007</v>
      </c>
      <c r="AX58" s="14"/>
      <c r="AY58" s="13">
        <v>10.47</v>
      </c>
      <c r="AZ58" s="13">
        <v>5.22</v>
      </c>
      <c r="BA58" s="14"/>
      <c r="BB58" s="13">
        <v>7.62</v>
      </c>
      <c r="BC58" s="13">
        <v>7.59</v>
      </c>
      <c r="BD58" s="14"/>
      <c r="BE58" s="13">
        <v>16.5</v>
      </c>
      <c r="BF58" s="13">
        <v>8.4</v>
      </c>
      <c r="BG58" s="15">
        <v>6.3</v>
      </c>
      <c r="BH58" s="13">
        <v>9.1999999999999993</v>
      </c>
      <c r="BI58" s="13">
        <v>7.3</v>
      </c>
      <c r="BJ58" s="13">
        <v>6.2</v>
      </c>
      <c r="BK58" s="14"/>
    </row>
    <row r="59" spans="1:63" ht="15" thickBot="1" x14ac:dyDescent="0.4">
      <c r="A59">
        <f t="shared" si="1"/>
        <v>194405</v>
      </c>
      <c r="B59" s="19">
        <f t="shared" si="2"/>
        <v>1944</v>
      </c>
      <c r="C59" s="18">
        <v>1945</v>
      </c>
      <c r="D59" s="19">
        <v>5</v>
      </c>
      <c r="E59" s="13">
        <v>0.47</v>
      </c>
      <c r="F59" s="14"/>
      <c r="G59" s="13">
        <v>1.38</v>
      </c>
      <c r="H59" s="14"/>
      <c r="I59" s="14"/>
      <c r="J59" s="13">
        <v>9.08</v>
      </c>
      <c r="K59" s="14"/>
      <c r="L59" s="15">
        <v>0</v>
      </c>
      <c r="M59" s="13">
        <v>0</v>
      </c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5">
        <v>7.6</v>
      </c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5">
        <v>8.5</v>
      </c>
      <c r="AX59" s="14"/>
      <c r="AY59" s="13">
        <v>12.59</v>
      </c>
      <c r="AZ59" s="13">
        <v>8.1300000000000008</v>
      </c>
      <c r="BA59" s="14"/>
      <c r="BB59" s="13">
        <v>10.08</v>
      </c>
      <c r="BC59" s="13">
        <v>9.51</v>
      </c>
      <c r="BD59" s="14"/>
      <c r="BE59" s="13">
        <v>20.9</v>
      </c>
      <c r="BF59" s="13">
        <v>10.8</v>
      </c>
      <c r="BG59" s="15">
        <v>8.6</v>
      </c>
      <c r="BH59" s="13">
        <v>11.5</v>
      </c>
      <c r="BI59" s="13">
        <v>9.5</v>
      </c>
      <c r="BJ59" s="13">
        <v>8.1</v>
      </c>
      <c r="BK59" s="14"/>
    </row>
    <row r="60" spans="1:63" ht="15" thickBot="1" x14ac:dyDescent="0.4">
      <c r="A60">
        <f t="shared" si="1"/>
        <v>194406</v>
      </c>
      <c r="B60" s="19">
        <f t="shared" si="2"/>
        <v>1944</v>
      </c>
      <c r="C60" s="18">
        <v>1945</v>
      </c>
      <c r="D60" s="19">
        <v>6</v>
      </c>
      <c r="E60" s="13">
        <v>32.520000000000003</v>
      </c>
      <c r="F60" s="14"/>
      <c r="G60" s="13">
        <v>26.35</v>
      </c>
      <c r="H60" s="14"/>
      <c r="I60" s="14"/>
      <c r="J60" s="13">
        <v>5.18</v>
      </c>
      <c r="K60" s="14"/>
      <c r="L60" s="15">
        <v>32</v>
      </c>
      <c r="M60" s="13">
        <v>31.33</v>
      </c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5">
        <v>21</v>
      </c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5">
        <v>16.399999999999999</v>
      </c>
      <c r="AX60" s="14"/>
      <c r="AY60" s="13">
        <v>32.35</v>
      </c>
      <c r="AZ60" s="13">
        <v>35.299999999999997</v>
      </c>
      <c r="BA60" s="14"/>
      <c r="BB60" s="13">
        <v>33.06</v>
      </c>
      <c r="BC60" s="13">
        <v>27.45</v>
      </c>
      <c r="BD60" s="14"/>
      <c r="BE60" s="13">
        <v>62</v>
      </c>
      <c r="BF60" s="13">
        <v>33.299999999999997</v>
      </c>
      <c r="BG60" s="15">
        <v>29.7</v>
      </c>
      <c r="BH60" s="13">
        <v>33.6</v>
      </c>
      <c r="BI60" s="13">
        <v>29.5</v>
      </c>
      <c r="BJ60" s="13">
        <v>26.5</v>
      </c>
      <c r="BK60" s="14"/>
    </row>
    <row r="61" spans="1:63" ht="15" thickBot="1" x14ac:dyDescent="0.4">
      <c r="A61">
        <f t="shared" si="1"/>
        <v>194407</v>
      </c>
      <c r="B61" s="19">
        <f t="shared" si="2"/>
        <v>1944</v>
      </c>
      <c r="C61" s="18">
        <v>1945</v>
      </c>
      <c r="D61" s="19">
        <v>7</v>
      </c>
      <c r="E61" s="13">
        <v>0.47</v>
      </c>
      <c r="F61" s="14"/>
      <c r="G61" s="13">
        <v>1.38</v>
      </c>
      <c r="H61" s="14"/>
      <c r="I61" s="14"/>
      <c r="J61" s="13">
        <v>8.82</v>
      </c>
      <c r="K61" s="14"/>
      <c r="L61" s="15">
        <v>0</v>
      </c>
      <c r="M61" s="13">
        <v>0</v>
      </c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5">
        <v>0</v>
      </c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5">
        <v>0.6</v>
      </c>
      <c r="AX61" s="14"/>
      <c r="AY61" s="13">
        <v>13.73</v>
      </c>
      <c r="AZ61" s="13">
        <v>9.6999999999999993</v>
      </c>
      <c r="BA61" s="14"/>
      <c r="BB61" s="13">
        <v>11.4</v>
      </c>
      <c r="BC61" s="13">
        <v>10.54</v>
      </c>
      <c r="BD61" s="14"/>
      <c r="BE61" s="13">
        <v>23.2</v>
      </c>
      <c r="BF61" s="13">
        <v>12.1</v>
      </c>
      <c r="BG61" s="15">
        <v>9.8000000000000007</v>
      </c>
      <c r="BH61" s="13">
        <v>12.8</v>
      </c>
      <c r="BI61" s="13">
        <v>10.6</v>
      </c>
      <c r="BJ61" s="13">
        <v>9.1999999999999993</v>
      </c>
      <c r="BK61" s="14"/>
    </row>
    <row r="62" spans="1:63" ht="15" thickBot="1" x14ac:dyDescent="0.4">
      <c r="A62">
        <f t="shared" si="1"/>
        <v>194408</v>
      </c>
      <c r="B62" s="19">
        <f t="shared" si="2"/>
        <v>1944</v>
      </c>
      <c r="C62" s="18">
        <v>1945</v>
      </c>
      <c r="D62" s="19">
        <v>8</v>
      </c>
      <c r="E62" s="13">
        <v>0.47</v>
      </c>
      <c r="F62" s="14"/>
      <c r="G62" s="13">
        <v>1.38</v>
      </c>
      <c r="H62" s="14"/>
      <c r="I62" s="14"/>
      <c r="J62" s="13">
        <v>5.94</v>
      </c>
      <c r="K62" s="14"/>
      <c r="L62" s="15">
        <v>0</v>
      </c>
      <c r="M62" s="13">
        <v>0</v>
      </c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5">
        <v>0</v>
      </c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5">
        <v>0</v>
      </c>
      <c r="AX62" s="14"/>
      <c r="AY62" s="13">
        <v>4.6100000000000003</v>
      </c>
      <c r="AZ62" s="13">
        <v>0</v>
      </c>
      <c r="BA62" s="14"/>
      <c r="BB62" s="13">
        <v>0.8</v>
      </c>
      <c r="BC62" s="13">
        <v>2.27</v>
      </c>
      <c r="BD62" s="14"/>
      <c r="BE62" s="13">
        <v>4.2</v>
      </c>
      <c r="BF62" s="13">
        <v>1.7</v>
      </c>
      <c r="BG62" s="15">
        <v>0.1</v>
      </c>
      <c r="BH62" s="13">
        <v>2.6</v>
      </c>
      <c r="BI62" s="13">
        <v>1.4</v>
      </c>
      <c r="BJ62" s="13">
        <v>0.7</v>
      </c>
      <c r="BK62" s="14"/>
    </row>
    <row r="63" spans="1:63" ht="15" thickBot="1" x14ac:dyDescent="0.4">
      <c r="A63">
        <f t="shared" si="1"/>
        <v>194509</v>
      </c>
      <c r="B63" s="19">
        <f t="shared" si="2"/>
        <v>1945</v>
      </c>
      <c r="C63" s="18">
        <v>1945</v>
      </c>
      <c r="D63" s="19">
        <v>9</v>
      </c>
      <c r="E63" s="13">
        <v>0.47</v>
      </c>
      <c r="F63" s="14"/>
      <c r="G63" s="13">
        <v>1.38</v>
      </c>
      <c r="H63" s="14"/>
      <c r="I63" s="14"/>
      <c r="J63" s="13">
        <v>5.69</v>
      </c>
      <c r="K63" s="14"/>
      <c r="L63" s="15">
        <v>0</v>
      </c>
      <c r="M63" s="13">
        <v>0</v>
      </c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5">
        <v>0.2</v>
      </c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5">
        <v>2.6</v>
      </c>
      <c r="AX63" s="14"/>
      <c r="AY63" s="13">
        <v>5.24</v>
      </c>
      <c r="AZ63" s="13">
        <v>0</v>
      </c>
      <c r="BA63" s="14"/>
      <c r="BB63" s="13">
        <v>1.54</v>
      </c>
      <c r="BC63" s="13">
        <v>2.84</v>
      </c>
      <c r="BD63" s="14"/>
      <c r="BE63" s="13">
        <v>5.6</v>
      </c>
      <c r="BF63" s="13">
        <v>2.5</v>
      </c>
      <c r="BG63" s="15">
        <v>1</v>
      </c>
      <c r="BH63" s="13">
        <v>3.3</v>
      </c>
      <c r="BI63" s="13">
        <v>2.2999999999999998</v>
      </c>
      <c r="BJ63" s="13">
        <v>1.3</v>
      </c>
      <c r="BK63" s="14"/>
    </row>
    <row r="64" spans="1:63" ht="15" thickBot="1" x14ac:dyDescent="0.4">
      <c r="A64">
        <f t="shared" si="1"/>
        <v>194510</v>
      </c>
      <c r="B64" s="19">
        <f t="shared" si="2"/>
        <v>1945</v>
      </c>
      <c r="C64" s="18">
        <v>1945</v>
      </c>
      <c r="D64" s="19">
        <v>10</v>
      </c>
      <c r="E64" s="13">
        <v>44.04</v>
      </c>
      <c r="F64" s="14"/>
      <c r="G64" s="13">
        <v>35.33</v>
      </c>
      <c r="H64" s="14"/>
      <c r="I64" s="14"/>
      <c r="J64" s="13">
        <v>49.45</v>
      </c>
      <c r="K64" s="14"/>
      <c r="L64" s="15">
        <v>43.5</v>
      </c>
      <c r="M64" s="13">
        <v>42.7</v>
      </c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5">
        <v>53.8</v>
      </c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5">
        <v>61.5</v>
      </c>
      <c r="AX64" s="14"/>
      <c r="AY64" s="13">
        <v>52.36</v>
      </c>
      <c r="AZ64" s="13">
        <v>62.8</v>
      </c>
      <c r="BA64" s="14"/>
      <c r="BB64" s="13">
        <v>56.33</v>
      </c>
      <c r="BC64" s="13">
        <v>45.61</v>
      </c>
      <c r="BD64" s="14"/>
      <c r="BE64" s="13">
        <v>103.7</v>
      </c>
      <c r="BF64" s="13">
        <v>56</v>
      </c>
      <c r="BG64" s="15">
        <v>66.7</v>
      </c>
      <c r="BH64" s="13">
        <v>56</v>
      </c>
      <c r="BI64" s="13">
        <v>64.5</v>
      </c>
      <c r="BJ64" s="13">
        <v>45.1</v>
      </c>
      <c r="BK64" s="14"/>
    </row>
    <row r="65" spans="1:63" ht="15" thickBot="1" x14ac:dyDescent="0.4">
      <c r="A65">
        <f t="shared" si="1"/>
        <v>194511</v>
      </c>
      <c r="B65" s="19">
        <f t="shared" si="2"/>
        <v>1945</v>
      </c>
      <c r="C65" s="18">
        <v>1945</v>
      </c>
      <c r="D65" s="19">
        <v>11</v>
      </c>
      <c r="E65" s="13">
        <v>120.16</v>
      </c>
      <c r="F65" s="14"/>
      <c r="G65" s="13">
        <v>94.63</v>
      </c>
      <c r="H65" s="14"/>
      <c r="I65" s="14"/>
      <c r="J65" s="13">
        <v>97.96</v>
      </c>
      <c r="K65" s="14"/>
      <c r="L65" s="15">
        <v>119.5</v>
      </c>
      <c r="M65" s="13">
        <v>117.81</v>
      </c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5">
        <v>41</v>
      </c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5">
        <v>133.30000000000001</v>
      </c>
      <c r="AX65" s="14"/>
      <c r="AY65" s="13">
        <v>125.8</v>
      </c>
      <c r="AZ65" s="13">
        <v>163.74</v>
      </c>
      <c r="BA65" s="14"/>
      <c r="BB65" s="13">
        <v>141.72999999999999</v>
      </c>
      <c r="BC65" s="13">
        <v>112.26</v>
      </c>
      <c r="BD65" s="14"/>
      <c r="BE65" s="13">
        <v>256.60000000000002</v>
      </c>
      <c r="BF65" s="13">
        <v>139.5</v>
      </c>
      <c r="BG65" s="15">
        <v>169.1</v>
      </c>
      <c r="BH65" s="13">
        <v>138.1</v>
      </c>
      <c r="BI65" s="13">
        <v>161.5</v>
      </c>
      <c r="BJ65" s="13">
        <v>113.3</v>
      </c>
      <c r="BK65" s="14"/>
    </row>
    <row r="66" spans="1:63" ht="15" thickBot="1" x14ac:dyDescent="0.4">
      <c r="A66">
        <f t="shared" si="1"/>
        <v>194512</v>
      </c>
      <c r="B66" s="19">
        <f t="shared" si="2"/>
        <v>1945</v>
      </c>
      <c r="C66" s="18">
        <v>1945</v>
      </c>
      <c r="D66" s="19">
        <v>12</v>
      </c>
      <c r="E66" s="13">
        <v>107.64</v>
      </c>
      <c r="F66" s="14"/>
      <c r="G66" s="13">
        <v>84.88</v>
      </c>
      <c r="H66" s="14"/>
      <c r="I66" s="14"/>
      <c r="J66" s="13">
        <v>143.49</v>
      </c>
      <c r="K66" s="14"/>
      <c r="L66" s="15">
        <v>107</v>
      </c>
      <c r="M66" s="13">
        <v>105.45</v>
      </c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5">
        <v>120.5</v>
      </c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5">
        <v>368.3</v>
      </c>
      <c r="AX66" s="14"/>
      <c r="AY66" s="13">
        <v>176.51</v>
      </c>
      <c r="AZ66" s="13">
        <v>233.45</v>
      </c>
      <c r="BA66" s="14"/>
      <c r="BB66" s="13">
        <v>200.71</v>
      </c>
      <c r="BC66" s="13">
        <v>158.29</v>
      </c>
      <c r="BD66" s="14"/>
      <c r="BE66" s="13">
        <v>362.2</v>
      </c>
      <c r="BF66" s="13">
        <v>197.2</v>
      </c>
      <c r="BG66" s="15">
        <v>239.9</v>
      </c>
      <c r="BH66" s="13">
        <v>194.8</v>
      </c>
      <c r="BI66" s="13">
        <v>228.6</v>
      </c>
      <c r="BJ66" s="13">
        <v>160.4</v>
      </c>
      <c r="BK66" s="14"/>
    </row>
    <row r="67" spans="1:63" ht="15" thickBot="1" x14ac:dyDescent="0.4">
      <c r="A67">
        <f t="shared" ref="A67:A130" si="3">B67*100+D67</f>
        <v>194501</v>
      </c>
      <c r="B67" s="19">
        <f t="shared" si="2"/>
        <v>1945</v>
      </c>
      <c r="C67" s="18">
        <v>1946</v>
      </c>
      <c r="D67" s="19">
        <v>1</v>
      </c>
      <c r="E67" s="13">
        <v>73.59</v>
      </c>
      <c r="F67" s="14"/>
      <c r="G67" s="13">
        <v>58.35</v>
      </c>
      <c r="H67" s="14"/>
      <c r="I67" s="14"/>
      <c r="J67" s="13">
        <v>98.21</v>
      </c>
      <c r="K67" s="14"/>
      <c r="L67" s="15">
        <v>73</v>
      </c>
      <c r="M67" s="13">
        <v>71.849999999999994</v>
      </c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5">
        <v>62.8</v>
      </c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5">
        <v>68.3</v>
      </c>
      <c r="AX67" s="14"/>
      <c r="AY67" s="13">
        <v>96.33</v>
      </c>
      <c r="AZ67" s="13">
        <v>123.24</v>
      </c>
      <c r="BA67" s="14"/>
      <c r="BB67" s="13">
        <v>107.46</v>
      </c>
      <c r="BC67" s="13">
        <v>85.51</v>
      </c>
      <c r="BD67" s="14"/>
      <c r="BE67" s="13">
        <v>195.2</v>
      </c>
      <c r="BF67" s="13">
        <v>106</v>
      </c>
      <c r="BG67" s="15">
        <v>128</v>
      </c>
      <c r="BH67" s="13">
        <v>105.2</v>
      </c>
      <c r="BI67" s="13">
        <v>122.6</v>
      </c>
      <c r="BJ67" s="13">
        <v>85.9</v>
      </c>
      <c r="BK67" s="14"/>
    </row>
    <row r="68" spans="1:63" ht="15" thickBot="1" x14ac:dyDescent="0.4">
      <c r="A68">
        <f t="shared" si="3"/>
        <v>194502</v>
      </c>
      <c r="B68" s="19">
        <f t="shared" si="2"/>
        <v>1945</v>
      </c>
      <c r="C68" s="18">
        <v>1946</v>
      </c>
      <c r="D68" s="19">
        <v>2</v>
      </c>
      <c r="E68" s="13">
        <v>49.55</v>
      </c>
      <c r="F68" s="14"/>
      <c r="G68" s="13">
        <v>39.619999999999997</v>
      </c>
      <c r="H68" s="14"/>
      <c r="I68" s="14"/>
      <c r="J68" s="13">
        <v>33.729999999999997</v>
      </c>
      <c r="K68" s="14"/>
      <c r="L68" s="15">
        <v>49</v>
      </c>
      <c r="M68" s="13">
        <v>48.13</v>
      </c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5">
        <v>13.8</v>
      </c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5">
        <v>66.400000000000006</v>
      </c>
      <c r="AX68" s="14"/>
      <c r="AY68" s="13">
        <v>47.93</v>
      </c>
      <c r="AZ68" s="13">
        <v>56.72</v>
      </c>
      <c r="BA68" s="14"/>
      <c r="BB68" s="13">
        <v>51.18</v>
      </c>
      <c r="BC68" s="13">
        <v>41.59</v>
      </c>
      <c r="BD68" s="14"/>
      <c r="BE68" s="13">
        <v>94.5</v>
      </c>
      <c r="BF68" s="13">
        <v>51</v>
      </c>
      <c r="BG68" s="15">
        <v>60.5</v>
      </c>
      <c r="BH68" s="13">
        <v>51.1</v>
      </c>
      <c r="BI68" s="13">
        <v>58.7</v>
      </c>
      <c r="BJ68" s="13">
        <v>41</v>
      </c>
      <c r="BK68" s="14"/>
    </row>
    <row r="69" spans="1:63" ht="15" thickBot="1" x14ac:dyDescent="0.4">
      <c r="A69">
        <f t="shared" si="3"/>
        <v>194503</v>
      </c>
      <c r="B69" s="19">
        <f t="shared" si="2"/>
        <v>1945</v>
      </c>
      <c r="C69" s="18">
        <v>1946</v>
      </c>
      <c r="D69" s="19">
        <v>3</v>
      </c>
      <c r="E69" s="13">
        <v>148.69999999999999</v>
      </c>
      <c r="F69" s="14"/>
      <c r="G69" s="13">
        <v>116.87</v>
      </c>
      <c r="H69" s="14"/>
      <c r="I69" s="14"/>
      <c r="J69" s="13">
        <v>146.61000000000001</v>
      </c>
      <c r="K69" s="14"/>
      <c r="L69" s="15">
        <v>148</v>
      </c>
      <c r="M69" s="13">
        <v>145.97</v>
      </c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5">
        <v>98.9</v>
      </c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5">
        <v>158.19999999999999</v>
      </c>
      <c r="AX69" s="14"/>
      <c r="AY69" s="13">
        <v>180.71</v>
      </c>
      <c r="AZ69" s="13">
        <v>239.23</v>
      </c>
      <c r="BA69" s="14"/>
      <c r="BB69" s="13">
        <v>205.59</v>
      </c>
      <c r="BC69" s="13">
        <v>162.1</v>
      </c>
      <c r="BD69" s="14"/>
      <c r="BE69" s="13">
        <v>370.9</v>
      </c>
      <c r="BF69" s="13">
        <v>202</v>
      </c>
      <c r="BG69" s="15">
        <v>245.7</v>
      </c>
      <c r="BH69" s="13">
        <v>199.5</v>
      </c>
      <c r="BI69" s="13">
        <v>234.1</v>
      </c>
      <c r="BJ69" s="13">
        <v>164.3</v>
      </c>
      <c r="BK69" s="14"/>
    </row>
    <row r="70" spans="1:63" ht="15" thickBot="1" x14ac:dyDescent="0.4">
      <c r="A70">
        <f t="shared" si="3"/>
        <v>194504</v>
      </c>
      <c r="B70" s="19">
        <f t="shared" si="2"/>
        <v>1945</v>
      </c>
      <c r="C70" s="18">
        <v>1946</v>
      </c>
      <c r="D70" s="19">
        <v>4</v>
      </c>
      <c r="E70" s="13">
        <v>94.62</v>
      </c>
      <c r="F70" s="14"/>
      <c r="G70" s="13">
        <v>74.73</v>
      </c>
      <c r="H70" s="14"/>
      <c r="I70" s="14"/>
      <c r="J70" s="13">
        <v>113.78</v>
      </c>
      <c r="K70" s="14"/>
      <c r="L70" s="15">
        <v>94</v>
      </c>
      <c r="M70" s="13">
        <v>92.6</v>
      </c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5">
        <v>71.900000000000006</v>
      </c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5">
        <v>217.5</v>
      </c>
      <c r="AX70" s="14"/>
      <c r="AY70" s="13">
        <v>145.56</v>
      </c>
      <c r="AZ70" s="13">
        <v>190.92</v>
      </c>
      <c r="BA70" s="14"/>
      <c r="BB70" s="13">
        <v>164.72</v>
      </c>
      <c r="BC70" s="13">
        <v>130.19999999999999</v>
      </c>
      <c r="BD70" s="14"/>
      <c r="BE70" s="13">
        <v>297.7</v>
      </c>
      <c r="BF70" s="13">
        <v>162</v>
      </c>
      <c r="BG70" s="15">
        <v>196.7</v>
      </c>
      <c r="BH70" s="13">
        <v>160.19999999999999</v>
      </c>
      <c r="BI70" s="13">
        <v>187.7</v>
      </c>
      <c r="BJ70" s="13">
        <v>131.69999999999999</v>
      </c>
      <c r="BK70" s="14"/>
    </row>
    <row r="71" spans="1:63" ht="15" thickBot="1" x14ac:dyDescent="0.4">
      <c r="A71">
        <f t="shared" si="3"/>
        <v>194505</v>
      </c>
      <c r="B71" s="19">
        <f t="shared" si="2"/>
        <v>1945</v>
      </c>
      <c r="C71" s="18">
        <v>1946</v>
      </c>
      <c r="D71" s="19">
        <v>5</v>
      </c>
      <c r="E71" s="13">
        <v>76.59</v>
      </c>
      <c r="F71" s="14"/>
      <c r="G71" s="13">
        <v>60.69</v>
      </c>
      <c r="H71" s="14"/>
      <c r="I71" s="14"/>
      <c r="J71" s="13">
        <v>104.97</v>
      </c>
      <c r="K71" s="14"/>
      <c r="L71" s="15">
        <v>76</v>
      </c>
      <c r="M71" s="13">
        <v>74.819999999999993</v>
      </c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5">
        <v>58.3</v>
      </c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5">
        <v>156.30000000000001</v>
      </c>
      <c r="AX71" s="14"/>
      <c r="AY71" s="13">
        <v>139.93</v>
      </c>
      <c r="AZ71" s="13">
        <v>183.17</v>
      </c>
      <c r="BA71" s="14"/>
      <c r="BB71" s="13">
        <v>158.16999999999999</v>
      </c>
      <c r="BC71" s="13">
        <v>125.09</v>
      </c>
      <c r="BD71" s="14"/>
      <c r="BE71" s="13">
        <v>286</v>
      </c>
      <c r="BF71" s="13">
        <v>155.6</v>
      </c>
      <c r="BG71" s="15">
        <v>188.8</v>
      </c>
      <c r="BH71" s="13">
        <v>153.9</v>
      </c>
      <c r="BI71" s="13">
        <v>180.2</v>
      </c>
      <c r="BJ71" s="13">
        <v>126.4</v>
      </c>
      <c r="BK71" s="14"/>
    </row>
    <row r="72" spans="1:63" ht="15" thickBot="1" x14ac:dyDescent="0.4">
      <c r="A72">
        <f t="shared" si="3"/>
        <v>194506</v>
      </c>
      <c r="B72" s="19">
        <f t="shared" si="2"/>
        <v>1945</v>
      </c>
      <c r="C72" s="18">
        <v>1946</v>
      </c>
      <c r="D72" s="19">
        <v>6</v>
      </c>
      <c r="E72" s="14"/>
      <c r="F72" s="14"/>
      <c r="G72" s="14"/>
      <c r="H72" s="14"/>
      <c r="I72" s="14"/>
      <c r="J72" s="13">
        <v>6.21</v>
      </c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5">
        <v>4.8</v>
      </c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5">
        <v>2.8</v>
      </c>
      <c r="AX72" s="14"/>
      <c r="AY72" s="13">
        <v>4.9400000000000004</v>
      </c>
      <c r="AZ72" s="13">
        <v>0</v>
      </c>
      <c r="BA72" s="14"/>
      <c r="BB72" s="13">
        <v>1.18</v>
      </c>
      <c r="BC72" s="13">
        <v>2.56</v>
      </c>
      <c r="BD72" s="14"/>
      <c r="BE72" s="13">
        <v>4.9000000000000004</v>
      </c>
      <c r="BF72" s="13">
        <v>2.1</v>
      </c>
      <c r="BG72" s="15">
        <v>0.5</v>
      </c>
      <c r="BH72" s="13">
        <v>3</v>
      </c>
      <c r="BI72" s="13">
        <v>1.9</v>
      </c>
      <c r="BJ72" s="13">
        <v>1</v>
      </c>
      <c r="BK72" s="14"/>
    </row>
    <row r="73" spans="1:63" ht="15" thickBot="1" x14ac:dyDescent="0.4">
      <c r="A73">
        <f t="shared" si="3"/>
        <v>194507</v>
      </c>
      <c r="B73" s="19">
        <f t="shared" si="2"/>
        <v>1945</v>
      </c>
      <c r="C73" s="18">
        <v>1946</v>
      </c>
      <c r="D73" s="19">
        <v>7</v>
      </c>
      <c r="E73" s="14"/>
      <c r="F73" s="14"/>
      <c r="G73" s="14"/>
      <c r="H73" s="14"/>
      <c r="I73" s="14"/>
      <c r="J73" s="13">
        <v>5.71</v>
      </c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5">
        <v>0</v>
      </c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5">
        <v>0</v>
      </c>
      <c r="AX73" s="14"/>
      <c r="AY73" s="13">
        <v>4.96</v>
      </c>
      <c r="AZ73" s="13">
        <v>0</v>
      </c>
      <c r="BA73" s="14"/>
      <c r="BB73" s="13">
        <v>1.21</v>
      </c>
      <c r="BC73" s="13">
        <v>2.58</v>
      </c>
      <c r="BD73" s="14"/>
      <c r="BE73" s="13">
        <v>5</v>
      </c>
      <c r="BF73" s="13">
        <v>2.1</v>
      </c>
      <c r="BG73" s="15">
        <v>0.6</v>
      </c>
      <c r="BH73" s="13">
        <v>3</v>
      </c>
      <c r="BI73" s="13">
        <v>1.9</v>
      </c>
      <c r="BJ73" s="13">
        <v>1</v>
      </c>
      <c r="BK73" s="14"/>
    </row>
    <row r="74" spans="1:63" ht="15" thickBot="1" x14ac:dyDescent="0.4">
      <c r="A74">
        <f t="shared" si="3"/>
        <v>194508</v>
      </c>
      <c r="B74" s="19">
        <f t="shared" si="2"/>
        <v>1945</v>
      </c>
      <c r="C74" s="18">
        <v>1946</v>
      </c>
      <c r="D74" s="19">
        <v>8</v>
      </c>
      <c r="E74" s="14"/>
      <c r="F74" s="14"/>
      <c r="G74" s="14"/>
      <c r="H74" s="14"/>
      <c r="I74" s="14"/>
      <c r="J74" s="13">
        <v>5.03</v>
      </c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5">
        <v>4.4000000000000004</v>
      </c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5">
        <v>0.2</v>
      </c>
      <c r="AX74" s="14"/>
      <c r="AY74" s="13">
        <v>4.78</v>
      </c>
      <c r="AZ74" s="13">
        <v>0</v>
      </c>
      <c r="BA74" s="14"/>
      <c r="BB74" s="13">
        <v>0.99</v>
      </c>
      <c r="BC74" s="13">
        <v>2.42</v>
      </c>
      <c r="BD74" s="14"/>
      <c r="BE74" s="13">
        <v>4.5999999999999996</v>
      </c>
      <c r="BF74" s="13">
        <v>1.9</v>
      </c>
      <c r="BG74" s="15">
        <v>0.3</v>
      </c>
      <c r="BH74" s="13">
        <v>2.8</v>
      </c>
      <c r="BI74" s="13">
        <v>1.6</v>
      </c>
      <c r="BJ74" s="13">
        <v>0.9</v>
      </c>
      <c r="BK74" s="14"/>
    </row>
    <row r="75" spans="1:63" ht="15" thickBot="1" x14ac:dyDescent="0.4">
      <c r="A75">
        <f t="shared" si="3"/>
        <v>194609</v>
      </c>
      <c r="B75" s="19">
        <f t="shared" si="2"/>
        <v>1946</v>
      </c>
      <c r="C75" s="18">
        <v>1946</v>
      </c>
      <c r="D75" s="19">
        <v>9</v>
      </c>
      <c r="E75" s="14"/>
      <c r="F75" s="14"/>
      <c r="G75" s="14"/>
      <c r="H75" s="14"/>
      <c r="I75" s="14"/>
      <c r="J75" s="13">
        <v>6.07</v>
      </c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5">
        <v>2</v>
      </c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5">
        <v>4.5999999999999996</v>
      </c>
      <c r="AX75" s="14"/>
      <c r="AY75" s="13">
        <v>6.26</v>
      </c>
      <c r="AZ75" s="13">
        <v>0</v>
      </c>
      <c r="BA75" s="14"/>
      <c r="BB75" s="13">
        <v>2.72</v>
      </c>
      <c r="BC75" s="13">
        <v>3.76</v>
      </c>
      <c r="BD75" s="14"/>
      <c r="BE75" s="13">
        <v>7.7</v>
      </c>
      <c r="BF75" s="13">
        <v>3.6</v>
      </c>
      <c r="BG75" s="15">
        <v>2.8</v>
      </c>
      <c r="BH75" s="13">
        <v>4.5</v>
      </c>
      <c r="BI75" s="13">
        <v>4</v>
      </c>
      <c r="BJ75" s="13">
        <v>2.2000000000000002</v>
      </c>
      <c r="BK75" s="14"/>
    </row>
    <row r="76" spans="1:63" ht="15" thickBot="1" x14ac:dyDescent="0.4">
      <c r="A76">
        <f t="shared" si="3"/>
        <v>194610</v>
      </c>
      <c r="B76" s="19">
        <f t="shared" si="2"/>
        <v>1946</v>
      </c>
      <c r="C76" s="18">
        <v>1946</v>
      </c>
      <c r="D76" s="19">
        <v>10</v>
      </c>
      <c r="E76" s="14"/>
      <c r="F76" s="14"/>
      <c r="G76" s="14"/>
      <c r="H76" s="14"/>
      <c r="I76" s="14"/>
      <c r="J76" s="13">
        <v>53.77</v>
      </c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5">
        <v>24.6</v>
      </c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5">
        <v>79.3</v>
      </c>
      <c r="AX76" s="14"/>
      <c r="AY76" s="13">
        <v>54.03</v>
      </c>
      <c r="AZ76" s="13">
        <v>65.099999999999994</v>
      </c>
      <c r="BA76" s="14"/>
      <c r="BB76" s="13">
        <v>58.28</v>
      </c>
      <c r="BC76" s="13">
        <v>47.13</v>
      </c>
      <c r="BD76" s="14"/>
      <c r="BE76" s="13">
        <v>107.2</v>
      </c>
      <c r="BF76" s="13">
        <v>57.9</v>
      </c>
      <c r="BG76" s="15">
        <v>80.099999999999994</v>
      </c>
      <c r="BH76" s="13">
        <v>57.9</v>
      </c>
      <c r="BI76" s="13">
        <v>77.2</v>
      </c>
      <c r="BJ76" s="13">
        <v>46.6</v>
      </c>
      <c r="BK76" s="14"/>
    </row>
    <row r="77" spans="1:63" ht="15" thickBot="1" x14ac:dyDescent="0.4">
      <c r="A77">
        <f t="shared" si="3"/>
        <v>194611</v>
      </c>
      <c r="B77" s="19">
        <f t="shared" si="2"/>
        <v>1946</v>
      </c>
      <c r="C77" s="18">
        <v>1946</v>
      </c>
      <c r="D77" s="19">
        <v>11</v>
      </c>
      <c r="E77" s="14"/>
      <c r="F77" s="14"/>
      <c r="G77" s="14"/>
      <c r="H77" s="14"/>
      <c r="I77" s="14"/>
      <c r="J77" s="13">
        <v>131.72999999999999</v>
      </c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5">
        <v>45.7</v>
      </c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5">
        <v>193.2</v>
      </c>
      <c r="AX77" s="14"/>
      <c r="AY77" s="13">
        <v>133.51</v>
      </c>
      <c r="AZ77" s="13">
        <v>174.35</v>
      </c>
      <c r="BA77" s="14"/>
      <c r="BB77" s="13">
        <v>150.69999999999999</v>
      </c>
      <c r="BC77" s="13">
        <v>119.26</v>
      </c>
      <c r="BD77" s="14"/>
      <c r="BE77" s="13">
        <v>272.60000000000002</v>
      </c>
      <c r="BF77" s="13">
        <v>148.30000000000001</v>
      </c>
      <c r="BG77" s="15">
        <v>208.7</v>
      </c>
      <c r="BH77" s="13">
        <v>146.69999999999999</v>
      </c>
      <c r="BI77" s="13">
        <v>199</v>
      </c>
      <c r="BJ77" s="13">
        <v>120.5</v>
      </c>
      <c r="BK77" s="14"/>
    </row>
    <row r="78" spans="1:63" ht="15" thickBot="1" x14ac:dyDescent="0.4">
      <c r="A78">
        <f t="shared" si="3"/>
        <v>194612</v>
      </c>
      <c r="B78" s="19">
        <f t="shared" si="2"/>
        <v>1946</v>
      </c>
      <c r="C78" s="18">
        <v>1946</v>
      </c>
      <c r="D78" s="19">
        <v>12</v>
      </c>
      <c r="E78" s="14"/>
      <c r="F78" s="14"/>
      <c r="G78" s="14"/>
      <c r="H78" s="14"/>
      <c r="I78" s="14"/>
      <c r="J78" s="13">
        <v>52.24</v>
      </c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5">
        <v>69.599999999999994</v>
      </c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5">
        <v>53.2</v>
      </c>
      <c r="AX78" s="14"/>
      <c r="AY78" s="13">
        <v>54.68</v>
      </c>
      <c r="AZ78" s="13">
        <v>65.989999999999995</v>
      </c>
      <c r="BA78" s="14"/>
      <c r="BB78" s="13">
        <v>59.03</v>
      </c>
      <c r="BC78" s="13">
        <v>47.71</v>
      </c>
      <c r="BD78" s="14"/>
      <c r="BE78" s="13">
        <v>108.5</v>
      </c>
      <c r="BF78" s="13">
        <v>58.7</v>
      </c>
      <c r="BG78" s="15">
        <v>81.099999999999994</v>
      </c>
      <c r="BH78" s="13">
        <v>58.6</v>
      </c>
      <c r="BI78" s="13">
        <v>78.2</v>
      </c>
      <c r="BJ78" s="13">
        <v>47.2</v>
      </c>
      <c r="BK78" s="14"/>
    </row>
    <row r="79" spans="1:63" ht="15" thickBot="1" x14ac:dyDescent="0.4">
      <c r="A79">
        <f t="shared" si="3"/>
        <v>194601</v>
      </c>
      <c r="B79" s="19">
        <f t="shared" si="2"/>
        <v>1946</v>
      </c>
      <c r="C79" s="18">
        <v>1947</v>
      </c>
      <c r="D79" s="19">
        <v>1</v>
      </c>
      <c r="E79" s="14"/>
      <c r="F79" s="14"/>
      <c r="G79" s="14"/>
      <c r="H79" s="14"/>
      <c r="I79" s="14"/>
      <c r="J79" s="13">
        <v>145.09</v>
      </c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5">
        <v>87.2</v>
      </c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5">
        <v>203.6</v>
      </c>
      <c r="AX79" s="14"/>
      <c r="AY79" s="13">
        <v>186.44</v>
      </c>
      <c r="AZ79" s="13">
        <v>247.1</v>
      </c>
      <c r="BA79" s="14"/>
      <c r="BB79" s="13">
        <v>212.25</v>
      </c>
      <c r="BC79" s="13">
        <v>167.3</v>
      </c>
      <c r="BD79" s="14"/>
      <c r="BE79" s="13">
        <v>382.9</v>
      </c>
      <c r="BF79" s="13">
        <v>208.5</v>
      </c>
      <c r="BG79" s="15">
        <v>294.3</v>
      </c>
      <c r="BH79" s="13">
        <v>205.9</v>
      </c>
      <c r="BI79" s="13">
        <v>280.10000000000002</v>
      </c>
      <c r="BJ79" s="13">
        <v>169.6</v>
      </c>
      <c r="BK79" s="14"/>
    </row>
    <row r="80" spans="1:63" ht="15" thickBot="1" x14ac:dyDescent="0.4">
      <c r="A80">
        <f t="shared" si="3"/>
        <v>194602</v>
      </c>
      <c r="B80" s="19">
        <f t="shared" ref="B80:B143" si="4">B68+1</f>
        <v>1946</v>
      </c>
      <c r="C80" s="18">
        <v>1947</v>
      </c>
      <c r="D80" s="19">
        <v>2</v>
      </c>
      <c r="E80" s="14"/>
      <c r="F80" s="14"/>
      <c r="G80" s="14"/>
      <c r="H80" s="14"/>
      <c r="I80" s="14"/>
      <c r="J80" s="13">
        <v>212.17</v>
      </c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5">
        <v>104</v>
      </c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5">
        <v>478.3</v>
      </c>
      <c r="AX80" s="14"/>
      <c r="AY80" s="13">
        <v>320.64999999999998</v>
      </c>
      <c r="AZ80" s="13">
        <v>431.59</v>
      </c>
      <c r="BA80" s="14"/>
      <c r="BB80" s="13">
        <v>368.33</v>
      </c>
      <c r="BC80" s="13">
        <v>289.11</v>
      </c>
      <c r="BD80" s="14"/>
      <c r="BE80" s="13">
        <v>662.3</v>
      </c>
      <c r="BF80" s="13">
        <v>361.1</v>
      </c>
      <c r="BG80" s="15">
        <v>511.5</v>
      </c>
      <c r="BH80" s="13">
        <v>356</v>
      </c>
      <c r="BI80" s="13">
        <v>485.8</v>
      </c>
      <c r="BJ80" s="13">
        <v>294.3</v>
      </c>
      <c r="BK80" s="14"/>
    </row>
    <row r="81" spans="1:63" ht="15" thickBot="1" x14ac:dyDescent="0.4">
      <c r="A81">
        <f t="shared" si="3"/>
        <v>194603</v>
      </c>
      <c r="B81" s="19">
        <f t="shared" si="4"/>
        <v>1946</v>
      </c>
      <c r="C81" s="18">
        <v>1947</v>
      </c>
      <c r="D81" s="19">
        <v>3</v>
      </c>
      <c r="E81" s="14"/>
      <c r="F81" s="14"/>
      <c r="G81" s="14"/>
      <c r="H81" s="14"/>
      <c r="I81" s="14"/>
      <c r="J81" s="13">
        <v>130.88</v>
      </c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5">
        <v>84.8</v>
      </c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5">
        <v>301.7</v>
      </c>
      <c r="AX81" s="14"/>
      <c r="AY81" s="13">
        <v>218.29</v>
      </c>
      <c r="AZ81" s="13">
        <v>290.89</v>
      </c>
      <c r="BA81" s="14"/>
      <c r="BB81" s="13">
        <v>249.3</v>
      </c>
      <c r="BC81" s="13">
        <v>196.21</v>
      </c>
      <c r="BD81" s="14"/>
      <c r="BE81" s="13">
        <v>449.2</v>
      </c>
      <c r="BF81" s="13">
        <v>244.7</v>
      </c>
      <c r="BG81" s="15">
        <v>345.9</v>
      </c>
      <c r="BH81" s="13">
        <v>241.5</v>
      </c>
      <c r="BI81" s="13">
        <v>329</v>
      </c>
      <c r="BJ81" s="13">
        <v>199.2</v>
      </c>
      <c r="BK81" s="14"/>
    </row>
    <row r="82" spans="1:63" ht="15" thickBot="1" x14ac:dyDescent="0.4">
      <c r="A82">
        <f t="shared" si="3"/>
        <v>194604</v>
      </c>
      <c r="B82" s="19">
        <f t="shared" si="4"/>
        <v>1946</v>
      </c>
      <c r="C82" s="18">
        <v>1947</v>
      </c>
      <c r="D82" s="19">
        <v>4</v>
      </c>
      <c r="E82" s="14"/>
      <c r="F82" s="14"/>
      <c r="G82" s="14"/>
      <c r="H82" s="14"/>
      <c r="I82" s="14"/>
      <c r="J82" s="13">
        <v>13.62</v>
      </c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5">
        <v>2.9</v>
      </c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5">
        <v>15</v>
      </c>
      <c r="AX82" s="14"/>
      <c r="AY82" s="13">
        <v>13.46</v>
      </c>
      <c r="AZ82" s="13">
        <v>9.33</v>
      </c>
      <c r="BA82" s="14"/>
      <c r="BB82" s="13">
        <v>11.09</v>
      </c>
      <c r="BC82" s="13">
        <v>10.3</v>
      </c>
      <c r="BD82" s="14"/>
      <c r="BE82" s="13">
        <v>22.7</v>
      </c>
      <c r="BF82" s="13">
        <v>11.8</v>
      </c>
      <c r="BG82" s="15">
        <v>14.4</v>
      </c>
      <c r="BH82" s="13">
        <v>12.5</v>
      </c>
      <c r="BI82" s="13">
        <v>15</v>
      </c>
      <c r="BJ82" s="13">
        <v>8.9</v>
      </c>
      <c r="BK82" s="14"/>
    </row>
    <row r="83" spans="1:63" ht="15" thickBot="1" x14ac:dyDescent="0.4">
      <c r="A83">
        <f t="shared" si="3"/>
        <v>194605</v>
      </c>
      <c r="B83" s="19">
        <f t="shared" si="4"/>
        <v>1946</v>
      </c>
      <c r="C83" s="18">
        <v>1947</v>
      </c>
      <c r="D83" s="19">
        <v>5</v>
      </c>
      <c r="E83" s="14"/>
      <c r="F83" s="14"/>
      <c r="G83" s="14"/>
      <c r="H83" s="14"/>
      <c r="I83" s="14"/>
      <c r="J83" s="13">
        <v>42.82</v>
      </c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5">
        <v>87.2</v>
      </c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5">
        <v>91.2</v>
      </c>
      <c r="AX83" s="14"/>
      <c r="AY83" s="13">
        <v>69.81</v>
      </c>
      <c r="AZ83" s="13">
        <v>86.78</v>
      </c>
      <c r="BA83" s="14"/>
      <c r="BB83" s="13">
        <v>76.62</v>
      </c>
      <c r="BC83" s="13">
        <v>61.44</v>
      </c>
      <c r="BD83" s="14"/>
      <c r="BE83" s="13">
        <v>140</v>
      </c>
      <c r="BF83" s="13">
        <v>75.900000000000006</v>
      </c>
      <c r="BG83" s="15">
        <v>105.6</v>
      </c>
      <c r="BH83" s="13">
        <v>75.5</v>
      </c>
      <c r="BI83" s="13">
        <v>101.4</v>
      </c>
      <c r="BJ83" s="13">
        <v>61.3</v>
      </c>
      <c r="BK83" s="14"/>
    </row>
    <row r="84" spans="1:63" ht="15" thickBot="1" x14ac:dyDescent="0.4">
      <c r="A84">
        <f t="shared" si="3"/>
        <v>194606</v>
      </c>
      <c r="B84" s="19">
        <f t="shared" si="4"/>
        <v>1946</v>
      </c>
      <c r="C84" s="18">
        <v>1947</v>
      </c>
      <c r="D84" s="19">
        <v>6</v>
      </c>
      <c r="E84" s="14"/>
      <c r="F84" s="14"/>
      <c r="G84" s="14"/>
      <c r="H84" s="14"/>
      <c r="I84" s="14"/>
      <c r="J84" s="13">
        <v>6.4</v>
      </c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5">
        <v>0.9</v>
      </c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5">
        <v>0.9</v>
      </c>
      <c r="AX84" s="14"/>
      <c r="AY84" s="13">
        <v>7.37</v>
      </c>
      <c r="AZ84" s="13">
        <v>0.96</v>
      </c>
      <c r="BA84" s="14"/>
      <c r="BB84" s="13">
        <v>4.01</v>
      </c>
      <c r="BC84" s="13">
        <v>4.7699999999999996</v>
      </c>
      <c r="BD84" s="14"/>
      <c r="BE84" s="13">
        <v>10</v>
      </c>
      <c r="BF84" s="13">
        <v>4.9000000000000004</v>
      </c>
      <c r="BG84" s="15">
        <v>4.5</v>
      </c>
      <c r="BH84" s="13">
        <v>5.7</v>
      </c>
      <c r="BI84" s="13">
        <v>5.7</v>
      </c>
      <c r="BJ84" s="13">
        <v>3.3</v>
      </c>
      <c r="BK84" s="14"/>
    </row>
    <row r="85" spans="1:63" ht="15" thickBot="1" x14ac:dyDescent="0.4">
      <c r="A85">
        <f t="shared" si="3"/>
        <v>194607</v>
      </c>
      <c r="B85" s="19">
        <f t="shared" si="4"/>
        <v>1946</v>
      </c>
      <c r="C85" s="18">
        <v>1947</v>
      </c>
      <c r="D85" s="19">
        <v>7</v>
      </c>
      <c r="E85" s="14"/>
      <c r="F85" s="14"/>
      <c r="G85" s="14"/>
      <c r="H85" s="14"/>
      <c r="I85" s="14"/>
      <c r="J85" s="13">
        <v>5.23</v>
      </c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5">
        <v>10.8</v>
      </c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5">
        <v>2</v>
      </c>
      <c r="AX85" s="14"/>
      <c r="AY85" s="13">
        <v>5.3</v>
      </c>
      <c r="AZ85" s="13">
        <v>0</v>
      </c>
      <c r="BA85" s="14"/>
      <c r="BB85" s="13">
        <v>1.6</v>
      </c>
      <c r="BC85" s="13">
        <v>2.9</v>
      </c>
      <c r="BD85" s="14"/>
      <c r="BE85" s="13">
        <v>5.7</v>
      </c>
      <c r="BF85" s="13">
        <v>2.5</v>
      </c>
      <c r="BG85" s="15">
        <v>1.2</v>
      </c>
      <c r="BH85" s="13">
        <v>3.4</v>
      </c>
      <c r="BI85" s="13">
        <v>2.5</v>
      </c>
      <c r="BJ85" s="13">
        <v>1.4</v>
      </c>
      <c r="BK85" s="14"/>
    </row>
    <row r="86" spans="1:63" ht="15" thickBot="1" x14ac:dyDescent="0.4">
      <c r="A86">
        <f t="shared" si="3"/>
        <v>194608</v>
      </c>
      <c r="B86" s="19">
        <f t="shared" si="4"/>
        <v>1946</v>
      </c>
      <c r="C86" s="18">
        <v>1947</v>
      </c>
      <c r="D86" s="19">
        <v>8</v>
      </c>
      <c r="E86" s="14"/>
      <c r="F86" s="14"/>
      <c r="G86" s="14"/>
      <c r="H86" s="14"/>
      <c r="I86" s="14"/>
      <c r="J86" s="13">
        <v>5.23</v>
      </c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5">
        <v>0</v>
      </c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5">
        <v>0</v>
      </c>
      <c r="AX86" s="14"/>
      <c r="AY86" s="13">
        <v>4.71</v>
      </c>
      <c r="AZ86" s="13">
        <v>0</v>
      </c>
      <c r="BA86" s="14"/>
      <c r="BB86" s="13">
        <v>0.91</v>
      </c>
      <c r="BC86" s="13">
        <v>2.36</v>
      </c>
      <c r="BD86" s="14"/>
      <c r="BE86" s="13">
        <v>4.4000000000000004</v>
      </c>
      <c r="BF86" s="13">
        <v>1.8</v>
      </c>
      <c r="BG86" s="15">
        <v>0.2</v>
      </c>
      <c r="BH86" s="13">
        <v>2.7</v>
      </c>
      <c r="BI86" s="13">
        <v>1.6</v>
      </c>
      <c r="BJ86" s="13">
        <v>0.8</v>
      </c>
      <c r="BK86" s="14"/>
    </row>
    <row r="87" spans="1:63" ht="15" thickBot="1" x14ac:dyDescent="0.4">
      <c r="A87">
        <f t="shared" si="3"/>
        <v>194709</v>
      </c>
      <c r="B87" s="19">
        <f t="shared" si="4"/>
        <v>1947</v>
      </c>
      <c r="C87" s="18">
        <v>1947</v>
      </c>
      <c r="D87" s="19">
        <v>9</v>
      </c>
      <c r="E87" s="14"/>
      <c r="F87" s="14"/>
      <c r="G87" s="14"/>
      <c r="H87" s="14"/>
      <c r="I87" s="14"/>
      <c r="J87" s="13">
        <v>19.600000000000001</v>
      </c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5">
        <v>17.5</v>
      </c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5">
        <v>21.3</v>
      </c>
      <c r="AX87" s="14"/>
      <c r="AY87" s="13">
        <v>17.72</v>
      </c>
      <c r="AZ87" s="13">
        <v>15.19</v>
      </c>
      <c r="BA87" s="14"/>
      <c r="BB87" s="13">
        <v>16.05</v>
      </c>
      <c r="BC87" s="13">
        <v>14.17</v>
      </c>
      <c r="BD87" s="14"/>
      <c r="BE87" s="13">
        <v>31.5</v>
      </c>
      <c r="BF87" s="13">
        <v>16.600000000000001</v>
      </c>
      <c r="BG87" s="15">
        <v>23.7</v>
      </c>
      <c r="BH87" s="13">
        <v>17.3</v>
      </c>
      <c r="BI87" s="13">
        <v>23.8</v>
      </c>
      <c r="BJ87" s="13">
        <v>12.9</v>
      </c>
      <c r="BK87" s="14"/>
    </row>
    <row r="88" spans="1:63" ht="15" thickBot="1" x14ac:dyDescent="0.4">
      <c r="A88">
        <f t="shared" si="3"/>
        <v>194710</v>
      </c>
      <c r="B88" s="19">
        <f t="shared" si="4"/>
        <v>1947</v>
      </c>
      <c r="C88" s="18">
        <v>1947</v>
      </c>
      <c r="D88" s="19">
        <v>10</v>
      </c>
      <c r="E88" s="14"/>
      <c r="F88" s="14"/>
      <c r="G88" s="14"/>
      <c r="H88" s="14"/>
      <c r="I88" s="14"/>
      <c r="J88" s="13">
        <v>40.229999999999997</v>
      </c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5">
        <v>13.3</v>
      </c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5">
        <v>57.1</v>
      </c>
      <c r="AX88" s="14"/>
      <c r="AY88" s="13">
        <v>51.7</v>
      </c>
      <c r="AZ88" s="13">
        <v>61.89</v>
      </c>
      <c r="BA88" s="14"/>
      <c r="BB88" s="13">
        <v>55.56</v>
      </c>
      <c r="BC88" s="13">
        <v>45</v>
      </c>
      <c r="BD88" s="14"/>
      <c r="BE88" s="13">
        <v>102.3</v>
      </c>
      <c r="BF88" s="13">
        <v>55.3</v>
      </c>
      <c r="BG88" s="15">
        <v>84.8</v>
      </c>
      <c r="BH88" s="13">
        <v>55.3</v>
      </c>
      <c r="BI88" s="13">
        <v>81.7</v>
      </c>
      <c r="BJ88" s="13">
        <v>44.5</v>
      </c>
      <c r="BK88" s="14"/>
    </row>
    <row r="89" spans="1:63" ht="15" thickBot="1" x14ac:dyDescent="0.4">
      <c r="A89">
        <f t="shared" si="3"/>
        <v>194711</v>
      </c>
      <c r="B89" s="19">
        <f t="shared" si="4"/>
        <v>1947</v>
      </c>
      <c r="C89" s="18">
        <v>1947</v>
      </c>
      <c r="D89" s="19">
        <v>11</v>
      </c>
      <c r="E89" s="14"/>
      <c r="F89" s="14"/>
      <c r="G89" s="14"/>
      <c r="H89" s="14"/>
      <c r="I89" s="14"/>
      <c r="J89" s="13">
        <v>65.36</v>
      </c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5">
        <v>73</v>
      </c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5">
        <v>102.9</v>
      </c>
      <c r="AX89" s="14"/>
      <c r="AY89" s="13">
        <v>62.66</v>
      </c>
      <c r="AZ89" s="13">
        <v>76.959999999999994</v>
      </c>
      <c r="BA89" s="14"/>
      <c r="BB89" s="13">
        <v>68.31</v>
      </c>
      <c r="BC89" s="13">
        <v>54.96</v>
      </c>
      <c r="BD89" s="14"/>
      <c r="BE89" s="13">
        <v>125.1</v>
      </c>
      <c r="BF89" s="13">
        <v>67.8</v>
      </c>
      <c r="BG89" s="15">
        <v>104.6</v>
      </c>
      <c r="BH89" s="13">
        <v>67.5</v>
      </c>
      <c r="BI89" s="13">
        <v>100.4</v>
      </c>
      <c r="BJ89" s="13">
        <v>54.6</v>
      </c>
      <c r="BK89" s="14"/>
    </row>
    <row r="90" spans="1:63" ht="15" thickBot="1" x14ac:dyDescent="0.4">
      <c r="A90">
        <f t="shared" si="3"/>
        <v>194712</v>
      </c>
      <c r="B90" s="19">
        <f t="shared" si="4"/>
        <v>1947</v>
      </c>
      <c r="C90" s="18">
        <v>1947</v>
      </c>
      <c r="D90" s="19">
        <v>12</v>
      </c>
      <c r="E90" s="13">
        <v>59.37</v>
      </c>
      <c r="F90" s="14"/>
      <c r="G90" s="13">
        <v>47.27</v>
      </c>
      <c r="H90" s="14"/>
      <c r="I90" s="14"/>
      <c r="J90" s="13">
        <v>138.16999999999999</v>
      </c>
      <c r="K90" s="14"/>
      <c r="L90" s="15">
        <v>58.8</v>
      </c>
      <c r="M90" s="13">
        <v>57.82</v>
      </c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5">
        <v>43.8</v>
      </c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5">
        <v>351.2</v>
      </c>
      <c r="AX90" s="14"/>
      <c r="AY90" s="13">
        <v>87.03</v>
      </c>
      <c r="AZ90" s="13">
        <v>110.46</v>
      </c>
      <c r="BA90" s="14"/>
      <c r="BB90" s="13">
        <v>96.65</v>
      </c>
      <c r="BC90" s="13">
        <v>77.08</v>
      </c>
      <c r="BD90" s="14"/>
      <c r="BE90" s="13">
        <v>175.9</v>
      </c>
      <c r="BF90" s="13">
        <v>95.5</v>
      </c>
      <c r="BG90" s="15">
        <v>148.4</v>
      </c>
      <c r="BH90" s="13">
        <v>94.8</v>
      </c>
      <c r="BI90" s="13">
        <v>141.9</v>
      </c>
      <c r="BJ90" s="13">
        <v>77.3</v>
      </c>
      <c r="BK90" s="14"/>
    </row>
    <row r="91" spans="1:63" ht="15" thickBot="1" x14ac:dyDescent="0.4">
      <c r="A91">
        <f t="shared" si="3"/>
        <v>194701</v>
      </c>
      <c r="B91" s="19">
        <f t="shared" si="4"/>
        <v>1947</v>
      </c>
      <c r="C91" s="18">
        <v>1948</v>
      </c>
      <c r="D91" s="19">
        <v>1</v>
      </c>
      <c r="E91" s="13">
        <v>114.05</v>
      </c>
      <c r="F91" s="14"/>
      <c r="G91" s="13">
        <v>89.87</v>
      </c>
      <c r="H91" s="14"/>
      <c r="I91" s="14"/>
      <c r="J91" s="13">
        <v>142.18</v>
      </c>
      <c r="K91" s="14"/>
      <c r="L91" s="15">
        <v>113.4</v>
      </c>
      <c r="M91" s="13">
        <v>111.78</v>
      </c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5">
        <v>0</v>
      </c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5">
        <v>362.6</v>
      </c>
      <c r="AX91" s="14"/>
      <c r="AY91" s="13">
        <v>176.04</v>
      </c>
      <c r="AZ91" s="13">
        <v>232.81</v>
      </c>
      <c r="BA91" s="14"/>
      <c r="BB91" s="13">
        <v>200.16</v>
      </c>
      <c r="BC91" s="13">
        <v>157.86000000000001</v>
      </c>
      <c r="BD91" s="14"/>
      <c r="BE91" s="13">
        <v>361.2</v>
      </c>
      <c r="BF91" s="13">
        <v>196.7</v>
      </c>
      <c r="BG91" s="15">
        <v>308.60000000000002</v>
      </c>
      <c r="BH91" s="13">
        <v>194.3</v>
      </c>
      <c r="BI91" s="13">
        <v>293.7</v>
      </c>
      <c r="BJ91" s="13">
        <v>160</v>
      </c>
      <c r="BK91" s="14"/>
    </row>
    <row r="92" spans="1:63" ht="15" thickBot="1" x14ac:dyDescent="0.4">
      <c r="A92">
        <f t="shared" si="3"/>
        <v>194702</v>
      </c>
      <c r="B92" s="19">
        <f t="shared" si="4"/>
        <v>1947</v>
      </c>
      <c r="C92" s="18">
        <v>1948</v>
      </c>
      <c r="D92" s="19">
        <v>2</v>
      </c>
      <c r="E92" s="13">
        <v>32.619999999999997</v>
      </c>
      <c r="F92" s="14"/>
      <c r="G92" s="13">
        <v>26.43</v>
      </c>
      <c r="H92" s="14"/>
      <c r="I92" s="14"/>
      <c r="J92" s="13">
        <v>68.52</v>
      </c>
      <c r="K92" s="14"/>
      <c r="L92" s="15">
        <v>32.1</v>
      </c>
      <c r="M92" s="13">
        <v>31.43</v>
      </c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5">
        <v>0</v>
      </c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5">
        <v>125.1</v>
      </c>
      <c r="AX92" s="14"/>
      <c r="AY92" s="13">
        <v>74.290000000000006</v>
      </c>
      <c r="AZ92" s="13">
        <v>92.94</v>
      </c>
      <c r="BA92" s="14"/>
      <c r="BB92" s="13">
        <v>81.83</v>
      </c>
      <c r="BC92" s="13">
        <v>65.510000000000005</v>
      </c>
      <c r="BD92" s="14"/>
      <c r="BE92" s="13">
        <v>149.30000000000001</v>
      </c>
      <c r="BF92" s="13">
        <v>81</v>
      </c>
      <c r="BG92" s="15">
        <v>125.5</v>
      </c>
      <c r="BH92" s="13">
        <v>80.5</v>
      </c>
      <c r="BI92" s="13">
        <v>120.2</v>
      </c>
      <c r="BJ92" s="13">
        <v>65.400000000000006</v>
      </c>
      <c r="BK92" s="14"/>
    </row>
    <row r="93" spans="1:63" ht="15" thickBot="1" x14ac:dyDescent="0.4">
      <c r="A93">
        <f t="shared" si="3"/>
        <v>194703</v>
      </c>
      <c r="B93" s="19">
        <f t="shared" si="4"/>
        <v>1947</v>
      </c>
      <c r="C93" s="18">
        <v>1948</v>
      </c>
      <c r="D93" s="19">
        <v>3</v>
      </c>
      <c r="E93" s="13">
        <v>12.69</v>
      </c>
      <c r="F93" s="14"/>
      <c r="G93" s="13">
        <v>10.9</v>
      </c>
      <c r="H93" s="14"/>
      <c r="I93" s="14"/>
      <c r="J93" s="13">
        <v>21.84</v>
      </c>
      <c r="K93" s="14"/>
      <c r="L93" s="15">
        <v>12.2</v>
      </c>
      <c r="M93" s="13">
        <v>11.76</v>
      </c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5">
        <v>29.2</v>
      </c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5">
        <v>28.1</v>
      </c>
      <c r="AX93" s="14"/>
      <c r="AY93" s="13">
        <v>27.54</v>
      </c>
      <c r="AZ93" s="13">
        <v>28.68</v>
      </c>
      <c r="BA93" s="14"/>
      <c r="BB93" s="13">
        <v>27.46</v>
      </c>
      <c r="BC93" s="13">
        <v>23.08</v>
      </c>
      <c r="BD93" s="14"/>
      <c r="BE93" s="13">
        <v>52</v>
      </c>
      <c r="BF93" s="13">
        <v>27.8</v>
      </c>
      <c r="BG93" s="15">
        <v>41.4</v>
      </c>
      <c r="BH93" s="13">
        <v>28.3</v>
      </c>
      <c r="BI93" s="13">
        <v>40.5</v>
      </c>
      <c r="BJ93" s="13">
        <v>22</v>
      </c>
      <c r="BK93" s="14"/>
    </row>
    <row r="94" spans="1:63" ht="15" thickBot="1" x14ac:dyDescent="0.4">
      <c r="A94">
        <f t="shared" si="3"/>
        <v>194704</v>
      </c>
      <c r="B94" s="19">
        <f t="shared" si="4"/>
        <v>1947</v>
      </c>
      <c r="C94" s="18">
        <v>1948</v>
      </c>
      <c r="D94" s="19">
        <v>4</v>
      </c>
      <c r="E94" s="13">
        <v>56.86</v>
      </c>
      <c r="F94" s="14"/>
      <c r="G94" s="13">
        <v>45.32</v>
      </c>
      <c r="H94" s="14"/>
      <c r="I94" s="14"/>
      <c r="J94" s="13">
        <v>68.38</v>
      </c>
      <c r="K94" s="14"/>
      <c r="L94" s="15">
        <v>56.3</v>
      </c>
      <c r="M94" s="13">
        <v>55.35</v>
      </c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5">
        <v>96.9</v>
      </c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5">
        <v>120.7</v>
      </c>
      <c r="AX94" s="14"/>
      <c r="AY94" s="13">
        <v>72.47</v>
      </c>
      <c r="AZ94" s="13">
        <v>90.44</v>
      </c>
      <c r="BA94" s="14"/>
      <c r="BB94" s="13">
        <v>79.72</v>
      </c>
      <c r="BC94" s="13">
        <v>63.86</v>
      </c>
      <c r="BD94" s="14"/>
      <c r="BE94" s="13">
        <v>145.5</v>
      </c>
      <c r="BF94" s="13">
        <v>78.900000000000006</v>
      </c>
      <c r="BG94" s="15">
        <v>122.2</v>
      </c>
      <c r="BH94" s="13">
        <v>78.5</v>
      </c>
      <c r="BI94" s="13">
        <v>117.1</v>
      </c>
      <c r="BJ94" s="13">
        <v>63.8</v>
      </c>
      <c r="BK94" s="14"/>
    </row>
    <row r="95" spans="1:63" ht="15" thickBot="1" x14ac:dyDescent="0.4">
      <c r="A95">
        <f t="shared" si="3"/>
        <v>194705</v>
      </c>
      <c r="B95" s="19">
        <f t="shared" si="4"/>
        <v>1947</v>
      </c>
      <c r="C95" s="18">
        <v>1948</v>
      </c>
      <c r="D95" s="19">
        <v>5</v>
      </c>
      <c r="E95" s="13">
        <v>22.41</v>
      </c>
      <c r="F95" s="14"/>
      <c r="G95" s="13">
        <v>18.47</v>
      </c>
      <c r="H95" s="14"/>
      <c r="I95" s="14"/>
      <c r="J95" s="13">
        <v>28.53</v>
      </c>
      <c r="K95" s="14"/>
      <c r="L95" s="15">
        <v>21.9</v>
      </c>
      <c r="M95" s="13">
        <v>21.35</v>
      </c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5">
        <v>245</v>
      </c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5">
        <v>61.5</v>
      </c>
      <c r="AX95" s="14"/>
      <c r="AY95" s="13">
        <v>31.53</v>
      </c>
      <c r="AZ95" s="13">
        <v>34.17</v>
      </c>
      <c r="BA95" s="14"/>
      <c r="BB95" s="13">
        <v>32.11</v>
      </c>
      <c r="BC95" s="13">
        <v>26.7</v>
      </c>
      <c r="BD95" s="14"/>
      <c r="BE95" s="13">
        <v>60.3</v>
      </c>
      <c r="BF95" s="13">
        <v>32.4</v>
      </c>
      <c r="BG95" s="15">
        <v>48.5</v>
      </c>
      <c r="BH95" s="13">
        <v>32.700000000000003</v>
      </c>
      <c r="BI95" s="13">
        <v>47.3</v>
      </c>
      <c r="BJ95" s="13">
        <v>25.7</v>
      </c>
      <c r="BK95" s="14"/>
    </row>
    <row r="96" spans="1:63" ht="15" thickBot="1" x14ac:dyDescent="0.4">
      <c r="A96">
        <f t="shared" si="3"/>
        <v>194706</v>
      </c>
      <c r="B96" s="19">
        <f t="shared" si="4"/>
        <v>1947</v>
      </c>
      <c r="C96" s="18">
        <v>1948</v>
      </c>
      <c r="D96" s="19">
        <v>6</v>
      </c>
      <c r="E96" s="13">
        <v>0.47</v>
      </c>
      <c r="F96" s="14"/>
      <c r="G96" s="13">
        <v>1.38</v>
      </c>
      <c r="H96" s="14"/>
      <c r="I96" s="14"/>
      <c r="J96" s="13">
        <v>7.06</v>
      </c>
      <c r="K96" s="14"/>
      <c r="L96" s="15">
        <v>0</v>
      </c>
      <c r="M96" s="13">
        <v>0</v>
      </c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5">
        <v>0</v>
      </c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5">
        <v>3</v>
      </c>
      <c r="AX96" s="14"/>
      <c r="AY96" s="13">
        <v>7.12</v>
      </c>
      <c r="AZ96" s="13">
        <v>0.62</v>
      </c>
      <c r="BA96" s="14"/>
      <c r="BB96" s="13">
        <v>3.72</v>
      </c>
      <c r="BC96" s="13">
        <v>4.55</v>
      </c>
      <c r="BD96" s="14"/>
      <c r="BE96" s="13">
        <v>9.5</v>
      </c>
      <c r="BF96" s="13">
        <v>4.5999999999999996</v>
      </c>
      <c r="BG96" s="15">
        <v>4.5999999999999996</v>
      </c>
      <c r="BH96" s="13">
        <v>5.4</v>
      </c>
      <c r="BI96" s="13">
        <v>5.7</v>
      </c>
      <c r="BJ96" s="13">
        <v>3.1</v>
      </c>
      <c r="BK96" s="14"/>
    </row>
    <row r="97" spans="1:63" ht="15" thickBot="1" x14ac:dyDescent="0.4">
      <c r="A97">
        <f t="shared" si="3"/>
        <v>194707</v>
      </c>
      <c r="B97" s="19">
        <f t="shared" si="4"/>
        <v>1947</v>
      </c>
      <c r="C97" s="18">
        <v>1948</v>
      </c>
      <c r="D97" s="19">
        <v>7</v>
      </c>
      <c r="E97" s="13">
        <v>0.47</v>
      </c>
      <c r="F97" s="14"/>
      <c r="G97" s="13">
        <v>1.38</v>
      </c>
      <c r="H97" s="14"/>
      <c r="I97" s="14"/>
      <c r="J97" s="13">
        <v>5.01</v>
      </c>
      <c r="K97" s="14"/>
      <c r="L97" s="15">
        <v>0</v>
      </c>
      <c r="M97" s="13">
        <v>0</v>
      </c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5">
        <v>6</v>
      </c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5">
        <v>0</v>
      </c>
      <c r="AX97" s="14"/>
      <c r="AY97" s="13">
        <v>4.63</v>
      </c>
      <c r="AZ97" s="13">
        <v>0</v>
      </c>
      <c r="BA97" s="14"/>
      <c r="BB97" s="13">
        <v>0.82</v>
      </c>
      <c r="BC97" s="13">
        <v>2.2799999999999998</v>
      </c>
      <c r="BD97" s="14"/>
      <c r="BE97" s="13">
        <v>4.3</v>
      </c>
      <c r="BF97" s="13">
        <v>1.8</v>
      </c>
      <c r="BG97" s="15">
        <v>0.1</v>
      </c>
      <c r="BH97" s="13">
        <v>2.6</v>
      </c>
      <c r="BI97" s="13">
        <v>1.5</v>
      </c>
      <c r="BJ97" s="13">
        <v>0.7</v>
      </c>
      <c r="BK97" s="14"/>
    </row>
    <row r="98" spans="1:63" ht="15" thickBot="1" x14ac:dyDescent="0.4">
      <c r="A98">
        <f t="shared" si="3"/>
        <v>194708</v>
      </c>
      <c r="B98" s="19">
        <f t="shared" si="4"/>
        <v>1947</v>
      </c>
      <c r="C98" s="18">
        <v>1948</v>
      </c>
      <c r="D98" s="19">
        <v>8</v>
      </c>
      <c r="E98" s="13">
        <v>0.47</v>
      </c>
      <c r="F98" s="14"/>
      <c r="G98" s="13">
        <v>1.38</v>
      </c>
      <c r="H98" s="14"/>
      <c r="I98" s="14"/>
      <c r="J98" s="13">
        <v>5.03</v>
      </c>
      <c r="K98" s="14"/>
      <c r="L98" s="15">
        <v>0</v>
      </c>
      <c r="M98" s="13">
        <v>0</v>
      </c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5">
        <v>0</v>
      </c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5">
        <v>0</v>
      </c>
      <c r="AX98" s="14"/>
      <c r="AY98" s="13">
        <v>4.5999999999999996</v>
      </c>
      <c r="AZ98" s="13">
        <v>0</v>
      </c>
      <c r="BA98" s="14"/>
      <c r="BB98" s="13">
        <v>0.79</v>
      </c>
      <c r="BC98" s="13">
        <v>2.2599999999999998</v>
      </c>
      <c r="BD98" s="14"/>
      <c r="BE98" s="13">
        <v>4.2</v>
      </c>
      <c r="BF98" s="13">
        <v>1.7</v>
      </c>
      <c r="BG98" s="15">
        <v>0.1</v>
      </c>
      <c r="BH98" s="13">
        <v>2.6</v>
      </c>
      <c r="BI98" s="13">
        <v>1.4</v>
      </c>
      <c r="BJ98" s="13">
        <v>0.7</v>
      </c>
      <c r="BK98" s="14"/>
    </row>
    <row r="99" spans="1:63" ht="15" thickBot="1" x14ac:dyDescent="0.4">
      <c r="A99">
        <f t="shared" si="3"/>
        <v>194809</v>
      </c>
      <c r="B99" s="19">
        <f t="shared" si="4"/>
        <v>1948</v>
      </c>
      <c r="C99" s="18">
        <v>1948</v>
      </c>
      <c r="D99" s="19">
        <v>9</v>
      </c>
      <c r="E99" s="13">
        <v>0.47</v>
      </c>
      <c r="F99" s="14"/>
      <c r="G99" s="13">
        <v>1.38</v>
      </c>
      <c r="H99" s="14"/>
      <c r="I99" s="14"/>
      <c r="J99" s="13">
        <v>5.14</v>
      </c>
      <c r="K99" s="14"/>
      <c r="L99" s="15">
        <v>0</v>
      </c>
      <c r="M99" s="13">
        <v>0</v>
      </c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5">
        <v>2</v>
      </c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5">
        <v>2.4</v>
      </c>
      <c r="AX99" s="14"/>
      <c r="AY99" s="13">
        <v>5.64</v>
      </c>
      <c r="AZ99" s="13">
        <v>0</v>
      </c>
      <c r="BA99" s="14"/>
      <c r="BB99" s="13">
        <v>2</v>
      </c>
      <c r="BC99" s="13">
        <v>3.2</v>
      </c>
      <c r="BD99" s="14"/>
      <c r="BE99" s="13">
        <v>6.4</v>
      </c>
      <c r="BF99" s="13">
        <v>2.9</v>
      </c>
      <c r="BG99" s="15">
        <v>1.3</v>
      </c>
      <c r="BH99" s="13">
        <v>3.8</v>
      </c>
      <c r="BI99" s="13">
        <v>2.6</v>
      </c>
      <c r="BJ99" s="13">
        <v>1.7</v>
      </c>
      <c r="BK99" s="14"/>
    </row>
    <row r="100" spans="1:63" ht="15" thickBot="1" x14ac:dyDescent="0.4">
      <c r="A100">
        <f t="shared" si="3"/>
        <v>194810</v>
      </c>
      <c r="B100" s="19">
        <f t="shared" si="4"/>
        <v>1948</v>
      </c>
      <c r="C100" s="18">
        <v>1948</v>
      </c>
      <c r="D100" s="19">
        <v>10</v>
      </c>
      <c r="E100" s="13">
        <v>33.93</v>
      </c>
      <c r="F100" s="14"/>
      <c r="G100" s="13">
        <v>27.45</v>
      </c>
      <c r="H100" s="14"/>
      <c r="I100" s="14"/>
      <c r="J100" s="13">
        <v>63.45</v>
      </c>
      <c r="K100" s="14"/>
      <c r="L100" s="15">
        <v>33.4</v>
      </c>
      <c r="M100" s="13">
        <v>32.72</v>
      </c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5">
        <v>24.6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5">
        <v>80.3</v>
      </c>
      <c r="AX100" s="14"/>
      <c r="AY100" s="13">
        <v>53.01</v>
      </c>
      <c r="AZ100" s="13">
        <v>63.7</v>
      </c>
      <c r="BA100" s="14"/>
      <c r="BB100" s="13">
        <v>57.09</v>
      </c>
      <c r="BC100" s="13">
        <v>46.2</v>
      </c>
      <c r="BD100" s="14"/>
      <c r="BE100" s="13">
        <v>105</v>
      </c>
      <c r="BF100" s="13">
        <v>56.8</v>
      </c>
      <c r="BG100" s="15">
        <v>59.4</v>
      </c>
      <c r="BH100" s="13">
        <v>56.7</v>
      </c>
      <c r="BI100" s="13">
        <v>57.6</v>
      </c>
      <c r="BJ100" s="13">
        <v>45.7</v>
      </c>
      <c r="BK100" s="14"/>
    </row>
    <row r="101" spans="1:63" ht="15" thickBot="1" x14ac:dyDescent="0.4">
      <c r="A101">
        <f t="shared" si="3"/>
        <v>194811</v>
      </c>
      <c r="B101" s="19">
        <f t="shared" si="4"/>
        <v>1948</v>
      </c>
      <c r="C101" s="18">
        <v>1948</v>
      </c>
      <c r="D101" s="19">
        <v>11</v>
      </c>
      <c r="E101" s="13">
        <v>0.47</v>
      </c>
      <c r="F101" s="14"/>
      <c r="G101" s="13">
        <v>1.38</v>
      </c>
      <c r="H101" s="14"/>
      <c r="I101" s="14"/>
      <c r="J101" s="13">
        <v>7.42</v>
      </c>
      <c r="K101" s="14"/>
      <c r="L101" s="15">
        <v>0</v>
      </c>
      <c r="M101" s="13">
        <v>0</v>
      </c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5">
        <v>0</v>
      </c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5">
        <v>7.3</v>
      </c>
      <c r="AX101" s="14"/>
      <c r="AY101" s="13">
        <v>9.33</v>
      </c>
      <c r="AZ101" s="13">
        <v>3.65</v>
      </c>
      <c r="BA101" s="14"/>
      <c r="BB101" s="13">
        <v>6.29</v>
      </c>
      <c r="BC101" s="13">
        <v>6.55</v>
      </c>
      <c r="BD101" s="14"/>
      <c r="BE101" s="13">
        <v>14.1</v>
      </c>
      <c r="BF101" s="13">
        <v>7.1</v>
      </c>
      <c r="BG101" s="15">
        <v>5.8</v>
      </c>
      <c r="BH101" s="13">
        <v>7.9</v>
      </c>
      <c r="BI101" s="13">
        <v>6.9</v>
      </c>
      <c r="BJ101" s="13">
        <v>5.0999999999999996</v>
      </c>
      <c r="BK101" s="14"/>
    </row>
    <row r="102" spans="1:63" ht="15" thickBot="1" x14ac:dyDescent="0.4">
      <c r="A102">
        <f t="shared" si="3"/>
        <v>194812</v>
      </c>
      <c r="B102" s="19">
        <f t="shared" si="4"/>
        <v>1948</v>
      </c>
      <c r="C102" s="18">
        <v>1948</v>
      </c>
      <c r="D102" s="19">
        <v>12</v>
      </c>
      <c r="E102" s="13">
        <v>73.69</v>
      </c>
      <c r="F102" s="14"/>
      <c r="G102" s="13">
        <v>58.42</v>
      </c>
      <c r="H102" s="14"/>
      <c r="I102" s="14"/>
      <c r="J102" s="13">
        <v>107.52</v>
      </c>
      <c r="K102" s="14"/>
      <c r="L102" s="15">
        <v>73.099999999999994</v>
      </c>
      <c r="M102" s="13">
        <v>71.95</v>
      </c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5">
        <v>36.299999999999997</v>
      </c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5">
        <v>127.8</v>
      </c>
      <c r="AX102" s="14"/>
      <c r="AY102" s="13">
        <v>119.85</v>
      </c>
      <c r="AZ102" s="13">
        <v>155.57</v>
      </c>
      <c r="BA102" s="14"/>
      <c r="BB102" s="13">
        <v>134.81</v>
      </c>
      <c r="BC102" s="13">
        <v>106.86</v>
      </c>
      <c r="BD102" s="14"/>
      <c r="BE102" s="13">
        <v>244.2</v>
      </c>
      <c r="BF102" s="13">
        <v>132.80000000000001</v>
      </c>
      <c r="BG102" s="15">
        <v>141.19999999999999</v>
      </c>
      <c r="BH102" s="13">
        <v>131.5</v>
      </c>
      <c r="BI102" s="13">
        <v>135.1</v>
      </c>
      <c r="BJ102" s="13">
        <v>107.8</v>
      </c>
      <c r="BK102" s="14"/>
    </row>
    <row r="103" spans="1:63" ht="15" thickBot="1" x14ac:dyDescent="0.4">
      <c r="A103">
        <f t="shared" si="3"/>
        <v>194801</v>
      </c>
      <c r="B103" s="19">
        <f t="shared" si="4"/>
        <v>1948</v>
      </c>
      <c r="C103" s="18">
        <v>1949</v>
      </c>
      <c r="D103" s="19">
        <v>1</v>
      </c>
      <c r="E103" s="13">
        <v>54.96</v>
      </c>
      <c r="F103" s="14"/>
      <c r="G103" s="13">
        <v>43.83</v>
      </c>
      <c r="H103" s="14"/>
      <c r="I103" s="14"/>
      <c r="J103" s="13">
        <v>55.57</v>
      </c>
      <c r="K103" s="14"/>
      <c r="L103" s="15">
        <v>54.4</v>
      </c>
      <c r="M103" s="13">
        <v>53.47</v>
      </c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5">
        <v>73.099999999999994</v>
      </c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5">
        <v>96.5</v>
      </c>
      <c r="AX103" s="14"/>
      <c r="AY103" s="13">
        <v>68.209999999999994</v>
      </c>
      <c r="AZ103" s="13">
        <v>84.59</v>
      </c>
      <c r="BA103" s="14"/>
      <c r="BB103" s="13">
        <v>74.760000000000005</v>
      </c>
      <c r="BC103" s="13">
        <v>59.99</v>
      </c>
      <c r="BD103" s="14"/>
      <c r="BE103" s="13">
        <v>136.69999999999999</v>
      </c>
      <c r="BF103" s="13">
        <v>74.099999999999994</v>
      </c>
      <c r="BG103" s="15">
        <v>78</v>
      </c>
      <c r="BH103" s="13">
        <v>73.7</v>
      </c>
      <c r="BI103" s="13">
        <v>75.2</v>
      </c>
      <c r="BJ103" s="13">
        <v>59.8</v>
      </c>
      <c r="BK103" s="14"/>
    </row>
    <row r="104" spans="1:63" ht="15" thickBot="1" x14ac:dyDescent="0.4">
      <c r="A104">
        <f t="shared" si="3"/>
        <v>194802</v>
      </c>
      <c r="B104" s="19">
        <f t="shared" si="4"/>
        <v>1948</v>
      </c>
      <c r="C104" s="18">
        <v>1949</v>
      </c>
      <c r="D104" s="19">
        <v>2</v>
      </c>
      <c r="E104" s="13">
        <v>80.7</v>
      </c>
      <c r="F104" s="14"/>
      <c r="G104" s="13">
        <v>63.89</v>
      </c>
      <c r="H104" s="14"/>
      <c r="I104" s="14"/>
      <c r="J104" s="13">
        <v>29.93</v>
      </c>
      <c r="K104" s="14"/>
      <c r="L104" s="15">
        <v>80.099999999999994</v>
      </c>
      <c r="M104" s="13">
        <v>78.87</v>
      </c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5">
        <v>37.5</v>
      </c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5">
        <v>38.700000000000003</v>
      </c>
      <c r="AX104" s="14"/>
      <c r="AY104" s="13">
        <v>37.380000000000003</v>
      </c>
      <c r="AZ104" s="13">
        <v>42.21</v>
      </c>
      <c r="BA104" s="14"/>
      <c r="BB104" s="13">
        <v>38.909999999999997</v>
      </c>
      <c r="BC104" s="13">
        <v>32.01</v>
      </c>
      <c r="BD104" s="14"/>
      <c r="BE104" s="13">
        <v>72.5</v>
      </c>
      <c r="BF104" s="13">
        <v>39</v>
      </c>
      <c r="BG104" s="15">
        <v>40.200000000000003</v>
      </c>
      <c r="BH104" s="13">
        <v>39.299999999999997</v>
      </c>
      <c r="BI104" s="13">
        <v>39.4</v>
      </c>
      <c r="BJ104" s="13">
        <v>31.2</v>
      </c>
      <c r="BK104" s="14"/>
    </row>
    <row r="105" spans="1:63" ht="15" thickBot="1" x14ac:dyDescent="0.4">
      <c r="A105">
        <f t="shared" si="3"/>
        <v>194803</v>
      </c>
      <c r="B105" s="19">
        <f t="shared" si="4"/>
        <v>1948</v>
      </c>
      <c r="C105" s="18">
        <v>1949</v>
      </c>
      <c r="D105" s="19">
        <v>3</v>
      </c>
      <c r="E105" s="13">
        <v>42.64</v>
      </c>
      <c r="F105" s="14"/>
      <c r="G105" s="13">
        <v>34.24</v>
      </c>
      <c r="H105" s="14"/>
      <c r="I105" s="14"/>
      <c r="J105" s="13">
        <v>31.36</v>
      </c>
      <c r="K105" s="14"/>
      <c r="L105" s="15">
        <v>42.1</v>
      </c>
      <c r="M105" s="13">
        <v>41.31</v>
      </c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5">
        <v>45</v>
      </c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5">
        <v>48.3</v>
      </c>
      <c r="AX105" s="14"/>
      <c r="AY105" s="13">
        <v>38.85</v>
      </c>
      <c r="AZ105" s="13">
        <v>44.22</v>
      </c>
      <c r="BA105" s="14"/>
      <c r="BB105" s="13">
        <v>40.61</v>
      </c>
      <c r="BC105" s="13">
        <v>33.340000000000003</v>
      </c>
      <c r="BD105" s="14"/>
      <c r="BE105" s="13">
        <v>75.5</v>
      </c>
      <c r="BF105" s="13">
        <v>40.700000000000003</v>
      </c>
      <c r="BG105" s="15">
        <v>42</v>
      </c>
      <c r="BH105" s="13">
        <v>40.9</v>
      </c>
      <c r="BI105" s="13">
        <v>41.1</v>
      </c>
      <c r="BJ105" s="13">
        <v>32.5</v>
      </c>
      <c r="BK105" s="14"/>
    </row>
    <row r="106" spans="1:63" ht="15" thickBot="1" x14ac:dyDescent="0.4">
      <c r="A106">
        <f t="shared" si="3"/>
        <v>194804</v>
      </c>
      <c r="B106" s="19">
        <f t="shared" si="4"/>
        <v>1948</v>
      </c>
      <c r="C106" s="18">
        <v>1949</v>
      </c>
      <c r="D106" s="19">
        <v>4</v>
      </c>
      <c r="E106" s="13">
        <v>88.81</v>
      </c>
      <c r="F106" s="14"/>
      <c r="G106" s="13">
        <v>70.209999999999994</v>
      </c>
      <c r="H106" s="14"/>
      <c r="I106" s="14"/>
      <c r="J106" s="13">
        <v>60.73</v>
      </c>
      <c r="K106" s="14"/>
      <c r="L106" s="15">
        <v>88.2</v>
      </c>
      <c r="M106" s="13">
        <v>86.87</v>
      </c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5">
        <v>123.8</v>
      </c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5">
        <v>100.9</v>
      </c>
      <c r="AX106" s="14"/>
      <c r="AY106" s="13">
        <v>87.28</v>
      </c>
      <c r="AZ106" s="13">
        <v>110.8</v>
      </c>
      <c r="BA106" s="14"/>
      <c r="BB106" s="13">
        <v>96.94</v>
      </c>
      <c r="BC106" s="13">
        <v>77.3</v>
      </c>
      <c r="BD106" s="14"/>
      <c r="BE106" s="13">
        <v>176.4</v>
      </c>
      <c r="BF106" s="13">
        <v>95.7</v>
      </c>
      <c r="BG106" s="15">
        <v>101.3</v>
      </c>
      <c r="BH106" s="13">
        <v>95.1</v>
      </c>
      <c r="BI106" s="13">
        <v>97.3</v>
      </c>
      <c r="BJ106" s="13">
        <v>77.5</v>
      </c>
      <c r="BK106" s="14"/>
    </row>
    <row r="107" spans="1:63" ht="15" thickBot="1" x14ac:dyDescent="0.4">
      <c r="A107">
        <f t="shared" si="3"/>
        <v>194805</v>
      </c>
      <c r="B107" s="19">
        <f t="shared" si="4"/>
        <v>1948</v>
      </c>
      <c r="C107" s="18">
        <v>1949</v>
      </c>
      <c r="D107" s="19">
        <v>5</v>
      </c>
      <c r="E107" s="13">
        <v>24.91</v>
      </c>
      <c r="F107" s="14"/>
      <c r="G107" s="13">
        <v>20.420000000000002</v>
      </c>
      <c r="H107" s="14"/>
      <c r="I107" s="14"/>
      <c r="J107" s="13">
        <v>37.03</v>
      </c>
      <c r="K107" s="14"/>
      <c r="L107" s="15">
        <v>24.4</v>
      </c>
      <c r="M107" s="13">
        <v>23.82</v>
      </c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5">
        <v>9.1999999999999993</v>
      </c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5">
        <v>35.799999999999997</v>
      </c>
      <c r="AX107" s="14"/>
      <c r="AY107" s="13">
        <v>42.15</v>
      </c>
      <c r="AZ107" s="13">
        <v>48.77</v>
      </c>
      <c r="BA107" s="14"/>
      <c r="BB107" s="13">
        <v>44.46</v>
      </c>
      <c r="BC107" s="13">
        <v>36.340000000000003</v>
      </c>
      <c r="BD107" s="14"/>
      <c r="BE107" s="13">
        <v>82.4</v>
      </c>
      <c r="BF107" s="13">
        <v>44.4</v>
      </c>
      <c r="BG107" s="15">
        <v>46.1</v>
      </c>
      <c r="BH107" s="13">
        <v>44.6</v>
      </c>
      <c r="BI107" s="13">
        <v>45</v>
      </c>
      <c r="BJ107" s="13">
        <v>35.6</v>
      </c>
      <c r="BK107" s="14"/>
    </row>
    <row r="108" spans="1:63" ht="15" thickBot="1" x14ac:dyDescent="0.4">
      <c r="A108">
        <f t="shared" si="3"/>
        <v>194806</v>
      </c>
      <c r="B108" s="19">
        <f t="shared" si="4"/>
        <v>1948</v>
      </c>
      <c r="C108" s="18">
        <v>1949</v>
      </c>
      <c r="D108" s="19">
        <v>6</v>
      </c>
      <c r="E108" s="13">
        <v>12.49</v>
      </c>
      <c r="F108" s="14"/>
      <c r="G108" s="13">
        <v>10.75</v>
      </c>
      <c r="H108" s="14"/>
      <c r="I108" s="14"/>
      <c r="J108" s="13">
        <v>13.8</v>
      </c>
      <c r="K108" s="14"/>
      <c r="L108" s="15">
        <v>12</v>
      </c>
      <c r="M108" s="13">
        <v>11.57</v>
      </c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5">
        <v>7.6</v>
      </c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5">
        <v>12.6</v>
      </c>
      <c r="AX108" s="14"/>
      <c r="AY108" s="13">
        <v>6.71</v>
      </c>
      <c r="AZ108" s="13">
        <v>0.05</v>
      </c>
      <c r="BA108" s="14"/>
      <c r="BB108" s="13">
        <v>3.24</v>
      </c>
      <c r="BC108" s="13">
        <v>4.17</v>
      </c>
      <c r="BD108" s="14"/>
      <c r="BE108" s="13">
        <v>8.6</v>
      </c>
      <c r="BF108" s="13">
        <v>4.0999999999999996</v>
      </c>
      <c r="BG108" s="15">
        <v>2.6</v>
      </c>
      <c r="BH108" s="13">
        <v>5</v>
      </c>
      <c r="BI108" s="13">
        <v>3.8</v>
      </c>
      <c r="BJ108" s="13">
        <v>2.7</v>
      </c>
      <c r="BK108" s="14"/>
    </row>
    <row r="109" spans="1:63" ht="15" thickBot="1" x14ac:dyDescent="0.4">
      <c r="A109">
        <f t="shared" si="3"/>
        <v>194807</v>
      </c>
      <c r="B109" s="19">
        <f t="shared" si="4"/>
        <v>1948</v>
      </c>
      <c r="C109" s="18">
        <v>1949</v>
      </c>
      <c r="D109" s="19">
        <v>7</v>
      </c>
      <c r="E109" s="13">
        <v>0.47</v>
      </c>
      <c r="F109" s="14"/>
      <c r="G109" s="13">
        <v>1.38</v>
      </c>
      <c r="H109" s="14"/>
      <c r="I109" s="14"/>
      <c r="J109" s="13">
        <v>5.37</v>
      </c>
      <c r="K109" s="14"/>
      <c r="L109" s="15">
        <v>0</v>
      </c>
      <c r="M109" s="13">
        <v>0</v>
      </c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5">
        <v>0.5</v>
      </c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5">
        <v>1.4</v>
      </c>
      <c r="AX109" s="14"/>
      <c r="AY109" s="13">
        <v>4.6100000000000003</v>
      </c>
      <c r="AZ109" s="13">
        <v>0</v>
      </c>
      <c r="BA109" s="14"/>
      <c r="BB109" s="13">
        <v>0.8</v>
      </c>
      <c r="BC109" s="13">
        <v>2.27</v>
      </c>
      <c r="BD109" s="14"/>
      <c r="BE109" s="13">
        <v>4.2</v>
      </c>
      <c r="BF109" s="13">
        <v>1.7</v>
      </c>
      <c r="BG109" s="15">
        <v>0.1</v>
      </c>
      <c r="BH109" s="13">
        <v>2.6</v>
      </c>
      <c r="BI109" s="13">
        <v>1.4</v>
      </c>
      <c r="BJ109" s="13">
        <v>0.7</v>
      </c>
      <c r="BK109" s="14"/>
    </row>
    <row r="110" spans="1:63" ht="15" thickBot="1" x14ac:dyDescent="0.4">
      <c r="A110">
        <f t="shared" si="3"/>
        <v>194808</v>
      </c>
      <c r="B110" s="19">
        <f t="shared" si="4"/>
        <v>1948</v>
      </c>
      <c r="C110" s="18">
        <v>1949</v>
      </c>
      <c r="D110" s="19">
        <v>8</v>
      </c>
      <c r="E110" s="13">
        <v>0.47</v>
      </c>
      <c r="F110" s="14"/>
      <c r="G110" s="13">
        <v>1.38</v>
      </c>
      <c r="H110" s="14"/>
      <c r="I110" s="14"/>
      <c r="J110" s="13">
        <v>5.03</v>
      </c>
      <c r="K110" s="14"/>
      <c r="L110" s="15">
        <v>0</v>
      </c>
      <c r="M110" s="13">
        <v>0</v>
      </c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5">
        <v>1</v>
      </c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5">
        <v>2.2999999999999998</v>
      </c>
      <c r="AX110" s="14"/>
      <c r="AY110" s="13">
        <v>4.59</v>
      </c>
      <c r="AZ110" s="13">
        <v>0</v>
      </c>
      <c r="BA110" s="14"/>
      <c r="BB110" s="13">
        <v>0.78</v>
      </c>
      <c r="BC110" s="13">
        <v>2.25</v>
      </c>
      <c r="BD110" s="14"/>
      <c r="BE110" s="13">
        <v>4.2</v>
      </c>
      <c r="BF110" s="13">
        <v>1.7</v>
      </c>
      <c r="BG110" s="15">
        <v>0</v>
      </c>
      <c r="BH110" s="13">
        <v>2.6</v>
      </c>
      <c r="BI110" s="13">
        <v>1.4</v>
      </c>
      <c r="BJ110" s="13">
        <v>0.7</v>
      </c>
      <c r="BK110" s="14"/>
    </row>
    <row r="111" spans="1:63" ht="15" thickBot="1" x14ac:dyDescent="0.4">
      <c r="A111">
        <f t="shared" si="3"/>
        <v>194909</v>
      </c>
      <c r="B111" s="19">
        <f t="shared" si="4"/>
        <v>1949</v>
      </c>
      <c r="C111" s="18">
        <v>1949</v>
      </c>
      <c r="D111" s="19">
        <v>9</v>
      </c>
      <c r="E111" s="13">
        <v>3.38</v>
      </c>
      <c r="F111" s="14"/>
      <c r="G111" s="13">
        <v>3.65</v>
      </c>
      <c r="H111" s="14"/>
      <c r="I111" s="14"/>
      <c r="J111" s="13">
        <v>24.34</v>
      </c>
      <c r="K111" s="14"/>
      <c r="L111" s="15">
        <v>2.9</v>
      </c>
      <c r="M111" s="13">
        <v>2.57</v>
      </c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5">
        <v>9.6</v>
      </c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5">
        <v>31.4</v>
      </c>
      <c r="AX111" s="14"/>
      <c r="AY111" s="13">
        <v>23.33</v>
      </c>
      <c r="AZ111" s="13">
        <v>22.9</v>
      </c>
      <c r="BA111" s="14"/>
      <c r="BB111" s="13">
        <v>22.57</v>
      </c>
      <c r="BC111" s="13">
        <v>19.260000000000002</v>
      </c>
      <c r="BD111" s="14"/>
      <c r="BE111" s="13">
        <v>43.2</v>
      </c>
      <c r="BF111" s="13">
        <v>23</v>
      </c>
      <c r="BG111" s="15">
        <v>24.2</v>
      </c>
      <c r="BH111" s="13">
        <v>23.6</v>
      </c>
      <c r="BI111" s="13">
        <v>24.3</v>
      </c>
      <c r="BJ111" s="13">
        <v>18.100000000000001</v>
      </c>
      <c r="BK111" s="14"/>
    </row>
    <row r="112" spans="1:63" ht="15" thickBot="1" x14ac:dyDescent="0.4">
      <c r="A112">
        <f t="shared" si="3"/>
        <v>194910</v>
      </c>
      <c r="B112" s="19">
        <f t="shared" si="4"/>
        <v>1949</v>
      </c>
      <c r="C112" s="18">
        <v>1949</v>
      </c>
      <c r="D112" s="19">
        <v>10</v>
      </c>
      <c r="E112" s="13">
        <v>5.48</v>
      </c>
      <c r="F112" s="14"/>
      <c r="G112" s="13">
        <v>5.29</v>
      </c>
      <c r="H112" s="14"/>
      <c r="I112" s="14"/>
      <c r="J112" s="13">
        <v>5.32</v>
      </c>
      <c r="K112" s="14"/>
      <c r="L112" s="15">
        <v>5</v>
      </c>
      <c r="M112" s="13">
        <v>4.6500000000000004</v>
      </c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5">
        <v>0</v>
      </c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5">
        <v>0</v>
      </c>
      <c r="AX112" s="14"/>
      <c r="AY112" s="13">
        <v>6.71</v>
      </c>
      <c r="AZ112" s="13">
        <v>0.05</v>
      </c>
      <c r="BA112" s="14"/>
      <c r="BB112" s="13">
        <v>3.24</v>
      </c>
      <c r="BC112" s="13">
        <v>4.17</v>
      </c>
      <c r="BD112" s="14"/>
      <c r="BE112" s="13">
        <v>8.6</v>
      </c>
      <c r="BF112" s="13">
        <v>4.0999999999999996</v>
      </c>
      <c r="BG112" s="15">
        <v>2.8</v>
      </c>
      <c r="BH112" s="13">
        <v>5</v>
      </c>
      <c r="BI112" s="13">
        <v>4</v>
      </c>
      <c r="BJ112" s="13">
        <v>2.7</v>
      </c>
      <c r="BK112" s="14"/>
    </row>
    <row r="113" spans="1:63" ht="15" thickBot="1" x14ac:dyDescent="0.4">
      <c r="A113">
        <f t="shared" si="3"/>
        <v>194911</v>
      </c>
      <c r="B113" s="19">
        <f t="shared" si="4"/>
        <v>1949</v>
      </c>
      <c r="C113" s="18">
        <v>1949</v>
      </c>
      <c r="D113" s="19">
        <v>11</v>
      </c>
      <c r="E113" s="13">
        <v>115.75</v>
      </c>
      <c r="F113" s="14"/>
      <c r="G113" s="13">
        <v>91.2</v>
      </c>
      <c r="H113" s="14"/>
      <c r="I113" s="14"/>
      <c r="J113" s="13">
        <v>134.91</v>
      </c>
      <c r="K113" s="14"/>
      <c r="L113" s="15">
        <v>115.1</v>
      </c>
      <c r="M113" s="13">
        <v>113.46</v>
      </c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5">
        <v>43.3</v>
      </c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5">
        <v>194.1</v>
      </c>
      <c r="AX113" s="14"/>
      <c r="AY113" s="13">
        <v>165.81</v>
      </c>
      <c r="AZ113" s="13">
        <v>218.75</v>
      </c>
      <c r="BA113" s="14"/>
      <c r="BB113" s="13">
        <v>188.26</v>
      </c>
      <c r="BC113" s="13">
        <v>148.58000000000001</v>
      </c>
      <c r="BD113" s="14"/>
      <c r="BE113" s="13">
        <v>339.9</v>
      </c>
      <c r="BF113" s="13">
        <v>185</v>
      </c>
      <c r="BG113" s="15">
        <v>207.9</v>
      </c>
      <c r="BH113" s="13">
        <v>182.9</v>
      </c>
      <c r="BI113" s="13">
        <v>198.3</v>
      </c>
      <c r="BJ113" s="13">
        <v>150.5</v>
      </c>
      <c r="BK113" s="14"/>
    </row>
    <row r="114" spans="1:63" ht="15" thickBot="1" x14ac:dyDescent="0.4">
      <c r="A114">
        <f t="shared" si="3"/>
        <v>194912</v>
      </c>
      <c r="B114" s="19">
        <f t="shared" si="4"/>
        <v>1949</v>
      </c>
      <c r="C114" s="18">
        <v>1949</v>
      </c>
      <c r="D114" s="19">
        <v>12</v>
      </c>
      <c r="E114" s="13">
        <v>80.400000000000006</v>
      </c>
      <c r="F114" s="14"/>
      <c r="G114" s="13">
        <v>63.65</v>
      </c>
      <c r="H114" s="14"/>
      <c r="I114" s="14"/>
      <c r="J114" s="13">
        <v>67.290000000000006</v>
      </c>
      <c r="K114" s="14"/>
      <c r="L114" s="15">
        <v>79.8</v>
      </c>
      <c r="M114" s="13">
        <v>78.569999999999993</v>
      </c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5">
        <v>131.5</v>
      </c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5">
        <v>274.60000000000002</v>
      </c>
      <c r="AX114" s="14"/>
      <c r="AY114" s="13">
        <v>113.3</v>
      </c>
      <c r="AZ114" s="13">
        <v>146.57</v>
      </c>
      <c r="BA114" s="14"/>
      <c r="BB114" s="13">
        <v>127.2</v>
      </c>
      <c r="BC114" s="13">
        <v>100.92</v>
      </c>
      <c r="BD114" s="14"/>
      <c r="BE114" s="13">
        <v>230.6</v>
      </c>
      <c r="BF114" s="13">
        <v>125.3</v>
      </c>
      <c r="BG114" s="15">
        <v>140.19999999999999</v>
      </c>
      <c r="BH114" s="13">
        <v>124.1</v>
      </c>
      <c r="BI114" s="13">
        <v>134.19999999999999</v>
      </c>
      <c r="BJ114" s="13">
        <v>101.7</v>
      </c>
      <c r="BK114" s="14"/>
    </row>
    <row r="115" spans="1:63" ht="15" thickBot="1" x14ac:dyDescent="0.4">
      <c r="A115">
        <f t="shared" si="3"/>
        <v>194901</v>
      </c>
      <c r="B115" s="19">
        <f t="shared" si="4"/>
        <v>1949</v>
      </c>
      <c r="C115" s="18">
        <v>1950</v>
      </c>
      <c r="D115" s="19">
        <v>1</v>
      </c>
      <c r="E115" s="13">
        <v>34.83</v>
      </c>
      <c r="F115" s="14"/>
      <c r="G115" s="13">
        <v>28.15</v>
      </c>
      <c r="H115" s="14"/>
      <c r="I115" s="14"/>
      <c r="J115" s="13">
        <v>82.85</v>
      </c>
      <c r="K115" s="14"/>
      <c r="L115" s="15">
        <v>34.299999999999997</v>
      </c>
      <c r="M115" s="13">
        <v>33.61</v>
      </c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5">
        <v>53.3</v>
      </c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5">
        <v>108</v>
      </c>
      <c r="AX115" s="14"/>
      <c r="AY115" s="13">
        <v>89.96</v>
      </c>
      <c r="AZ115" s="13">
        <v>114.48</v>
      </c>
      <c r="BA115" s="14"/>
      <c r="BB115" s="13">
        <v>100.05</v>
      </c>
      <c r="BC115" s="13">
        <v>79.73</v>
      </c>
      <c r="BD115" s="14"/>
      <c r="BE115" s="13">
        <v>182</v>
      </c>
      <c r="BF115" s="13">
        <v>98.8</v>
      </c>
      <c r="BG115" s="15">
        <v>110.1</v>
      </c>
      <c r="BH115" s="13">
        <v>98</v>
      </c>
      <c r="BI115" s="13">
        <v>105.7</v>
      </c>
      <c r="BJ115" s="13">
        <v>80</v>
      </c>
      <c r="BK115" s="14"/>
    </row>
    <row r="116" spans="1:63" ht="15" thickBot="1" x14ac:dyDescent="0.4">
      <c r="A116">
        <f t="shared" si="3"/>
        <v>194902</v>
      </c>
      <c r="B116" s="19">
        <f t="shared" si="4"/>
        <v>1949</v>
      </c>
      <c r="C116" s="18">
        <v>1950</v>
      </c>
      <c r="D116" s="19">
        <v>2</v>
      </c>
      <c r="E116" s="13">
        <v>21.81</v>
      </c>
      <c r="F116" s="14"/>
      <c r="G116" s="13">
        <v>18.010000000000002</v>
      </c>
      <c r="H116" s="14"/>
      <c r="I116" s="14"/>
      <c r="J116" s="13">
        <v>31.79</v>
      </c>
      <c r="K116" s="14"/>
      <c r="L116" s="15">
        <v>21.3</v>
      </c>
      <c r="M116" s="13">
        <v>20.76</v>
      </c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5">
        <v>20.100000000000001</v>
      </c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5">
        <v>58.8</v>
      </c>
      <c r="AX116" s="14"/>
      <c r="AY116" s="13">
        <v>53.66</v>
      </c>
      <c r="AZ116" s="13">
        <v>64.59</v>
      </c>
      <c r="BA116" s="14"/>
      <c r="BB116" s="13">
        <v>57.85</v>
      </c>
      <c r="BC116" s="13">
        <v>46.79</v>
      </c>
      <c r="BD116" s="14"/>
      <c r="BE116" s="13">
        <v>106.4</v>
      </c>
      <c r="BF116" s="13">
        <v>57.5</v>
      </c>
      <c r="BG116" s="15">
        <v>63.3</v>
      </c>
      <c r="BH116" s="13">
        <v>57.5</v>
      </c>
      <c r="BI116" s="13">
        <v>61.3</v>
      </c>
      <c r="BJ116" s="13">
        <v>46.3</v>
      </c>
      <c r="BK116" s="14"/>
    </row>
    <row r="117" spans="1:63" ht="15" thickBot="1" x14ac:dyDescent="0.4">
      <c r="A117">
        <f t="shared" si="3"/>
        <v>194903</v>
      </c>
      <c r="B117" s="19">
        <f t="shared" si="4"/>
        <v>1949</v>
      </c>
      <c r="C117" s="18">
        <v>1950</v>
      </c>
      <c r="D117" s="19">
        <v>3</v>
      </c>
      <c r="E117" s="13">
        <v>50.55</v>
      </c>
      <c r="F117" s="14"/>
      <c r="G117" s="13">
        <v>40.4</v>
      </c>
      <c r="H117" s="14"/>
      <c r="I117" s="14"/>
      <c r="J117" s="13">
        <v>79.95</v>
      </c>
      <c r="K117" s="14"/>
      <c r="L117" s="15">
        <v>50</v>
      </c>
      <c r="M117" s="13">
        <v>49.12</v>
      </c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5">
        <v>24.8</v>
      </c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5">
        <v>77.2</v>
      </c>
      <c r="AX117" s="14"/>
      <c r="AY117" s="13">
        <v>101.87</v>
      </c>
      <c r="AZ117" s="13">
        <v>130.86000000000001</v>
      </c>
      <c r="BA117" s="14"/>
      <c r="BB117" s="13">
        <v>113.91</v>
      </c>
      <c r="BC117" s="13">
        <v>90.55</v>
      </c>
      <c r="BD117" s="14"/>
      <c r="BE117" s="13">
        <v>206.8</v>
      </c>
      <c r="BF117" s="13">
        <v>112.3</v>
      </c>
      <c r="BG117" s="15">
        <v>125.5</v>
      </c>
      <c r="BH117" s="13">
        <v>111.4</v>
      </c>
      <c r="BI117" s="13">
        <v>120.2</v>
      </c>
      <c r="BJ117" s="13">
        <v>91.1</v>
      </c>
      <c r="BK117" s="14"/>
    </row>
    <row r="118" spans="1:63" ht="15" thickBot="1" x14ac:dyDescent="0.4">
      <c r="A118">
        <f t="shared" si="3"/>
        <v>194904</v>
      </c>
      <c r="B118" s="19">
        <f t="shared" si="4"/>
        <v>1949</v>
      </c>
      <c r="C118" s="18">
        <v>1950</v>
      </c>
      <c r="D118" s="19">
        <v>4</v>
      </c>
      <c r="E118" s="13">
        <v>6.18</v>
      </c>
      <c r="F118" s="14"/>
      <c r="G118" s="13">
        <v>5.83</v>
      </c>
      <c r="H118" s="14"/>
      <c r="I118" s="14"/>
      <c r="J118" s="13">
        <v>17.45</v>
      </c>
      <c r="K118" s="14"/>
      <c r="L118" s="15">
        <v>5.7</v>
      </c>
      <c r="M118" s="13">
        <v>5.34</v>
      </c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5">
        <v>4.7</v>
      </c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5">
        <v>25.2</v>
      </c>
      <c r="AX118" s="14"/>
      <c r="AY118" s="13">
        <v>34.42</v>
      </c>
      <c r="AZ118" s="13">
        <v>38.14</v>
      </c>
      <c r="BA118" s="14"/>
      <c r="BB118" s="13">
        <v>35.47</v>
      </c>
      <c r="BC118" s="13">
        <v>29.32</v>
      </c>
      <c r="BD118" s="14"/>
      <c r="BE118" s="13">
        <v>66.3</v>
      </c>
      <c r="BF118" s="13">
        <v>35.6</v>
      </c>
      <c r="BG118" s="15">
        <v>38.5</v>
      </c>
      <c r="BH118" s="13">
        <v>36</v>
      </c>
      <c r="BI118" s="13">
        <v>37.799999999999997</v>
      </c>
      <c r="BJ118" s="13">
        <v>28.4</v>
      </c>
      <c r="BK118" s="14"/>
    </row>
    <row r="119" spans="1:63" ht="15" thickBot="1" x14ac:dyDescent="0.4">
      <c r="A119">
        <f t="shared" si="3"/>
        <v>194905</v>
      </c>
      <c r="B119" s="19">
        <f t="shared" si="4"/>
        <v>1949</v>
      </c>
      <c r="C119" s="18">
        <v>1950</v>
      </c>
      <c r="D119" s="19">
        <v>5</v>
      </c>
      <c r="E119" s="13">
        <v>23.31</v>
      </c>
      <c r="F119" s="14"/>
      <c r="G119" s="13">
        <v>19.18</v>
      </c>
      <c r="H119" s="14"/>
      <c r="I119" s="14"/>
      <c r="J119" s="13">
        <v>15.4</v>
      </c>
      <c r="K119" s="14"/>
      <c r="L119" s="15">
        <v>22.8</v>
      </c>
      <c r="M119" s="13">
        <v>22.24</v>
      </c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5">
        <v>22.2</v>
      </c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5">
        <v>28.2</v>
      </c>
      <c r="AX119" s="14"/>
      <c r="AY119" s="13">
        <v>29.92</v>
      </c>
      <c r="AZ119" s="13">
        <v>31.96</v>
      </c>
      <c r="BA119" s="14"/>
      <c r="BB119" s="13">
        <v>30.23</v>
      </c>
      <c r="BC119" s="13">
        <v>25.24</v>
      </c>
      <c r="BD119" s="14"/>
      <c r="BE119" s="13">
        <v>56.9</v>
      </c>
      <c r="BF119" s="13">
        <v>30.5</v>
      </c>
      <c r="BG119" s="15">
        <v>32.700000000000003</v>
      </c>
      <c r="BH119" s="13">
        <v>30.9</v>
      </c>
      <c r="BI119" s="13">
        <v>32.299999999999997</v>
      </c>
      <c r="BJ119" s="13">
        <v>24.2</v>
      </c>
      <c r="BK119" s="14"/>
    </row>
    <row r="120" spans="1:63" ht="15" thickBot="1" x14ac:dyDescent="0.4">
      <c r="A120">
        <f t="shared" si="3"/>
        <v>194906</v>
      </c>
      <c r="B120" s="19">
        <f t="shared" si="4"/>
        <v>1949</v>
      </c>
      <c r="C120" s="18">
        <v>1950</v>
      </c>
      <c r="D120" s="19">
        <v>6</v>
      </c>
      <c r="E120" s="13">
        <v>0.47</v>
      </c>
      <c r="F120" s="14"/>
      <c r="G120" s="13">
        <v>1.38</v>
      </c>
      <c r="H120" s="14"/>
      <c r="I120" s="14"/>
      <c r="J120" s="13">
        <v>5.01</v>
      </c>
      <c r="K120" s="14"/>
      <c r="L120" s="15">
        <v>0</v>
      </c>
      <c r="M120" s="13">
        <v>0</v>
      </c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5">
        <v>0</v>
      </c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5">
        <v>0</v>
      </c>
      <c r="AX120" s="14"/>
      <c r="AY120" s="13">
        <v>4.5599999999999996</v>
      </c>
      <c r="AZ120" s="13">
        <v>0</v>
      </c>
      <c r="BA120" s="14"/>
      <c r="BB120" s="13">
        <v>0.74</v>
      </c>
      <c r="BC120" s="13">
        <v>2.2200000000000002</v>
      </c>
      <c r="BD120" s="14"/>
      <c r="BE120" s="13">
        <v>4.0999999999999996</v>
      </c>
      <c r="BF120" s="13">
        <v>1.7</v>
      </c>
      <c r="BG120" s="15">
        <v>0</v>
      </c>
      <c r="BH120" s="13">
        <v>2.6</v>
      </c>
      <c r="BI120" s="13">
        <v>1.4</v>
      </c>
      <c r="BJ120" s="13">
        <v>0.7</v>
      </c>
      <c r="BK120" s="14"/>
    </row>
    <row r="121" spans="1:63" ht="15" thickBot="1" x14ac:dyDescent="0.4">
      <c r="A121">
        <f t="shared" si="3"/>
        <v>194907</v>
      </c>
      <c r="B121" s="19">
        <f t="shared" si="4"/>
        <v>1949</v>
      </c>
      <c r="C121" s="18">
        <v>1950</v>
      </c>
      <c r="D121" s="19">
        <v>7</v>
      </c>
      <c r="E121" s="13">
        <v>0.47</v>
      </c>
      <c r="F121" s="14"/>
      <c r="G121" s="13">
        <v>1.38</v>
      </c>
      <c r="H121" s="14"/>
      <c r="I121" s="14"/>
      <c r="J121" s="13">
        <v>5.01</v>
      </c>
      <c r="K121" s="14"/>
      <c r="L121" s="15">
        <v>0</v>
      </c>
      <c r="M121" s="13">
        <v>0</v>
      </c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5">
        <v>0</v>
      </c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5">
        <v>0</v>
      </c>
      <c r="AX121" s="14"/>
      <c r="AY121" s="13">
        <v>4.6100000000000003</v>
      </c>
      <c r="AZ121" s="13">
        <v>0</v>
      </c>
      <c r="BA121" s="14"/>
      <c r="BB121" s="13">
        <v>0.8</v>
      </c>
      <c r="BC121" s="13">
        <v>2.27</v>
      </c>
      <c r="BD121" s="14"/>
      <c r="BE121" s="13">
        <v>4.3</v>
      </c>
      <c r="BF121" s="13">
        <v>1.7</v>
      </c>
      <c r="BG121" s="15">
        <v>0.1</v>
      </c>
      <c r="BH121" s="13">
        <v>2.6</v>
      </c>
      <c r="BI121" s="13">
        <v>1.4</v>
      </c>
      <c r="BJ121" s="13">
        <v>0.7</v>
      </c>
      <c r="BK121" s="14"/>
    </row>
    <row r="122" spans="1:63" ht="15" thickBot="1" x14ac:dyDescent="0.4">
      <c r="A122">
        <f t="shared" si="3"/>
        <v>194908</v>
      </c>
      <c r="B122" s="19">
        <f t="shared" si="4"/>
        <v>1949</v>
      </c>
      <c r="C122" s="18">
        <v>1950</v>
      </c>
      <c r="D122" s="19">
        <v>8</v>
      </c>
      <c r="E122" s="13">
        <v>0.98</v>
      </c>
      <c r="F122" s="14"/>
      <c r="G122" s="13">
        <v>1.77</v>
      </c>
      <c r="H122" s="14"/>
      <c r="I122" s="14"/>
      <c r="J122" s="13">
        <v>5.86</v>
      </c>
      <c r="K122" s="14"/>
      <c r="L122" s="15">
        <v>0.5</v>
      </c>
      <c r="M122" s="13">
        <v>0.2</v>
      </c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5">
        <v>0.9</v>
      </c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5">
        <v>8.4</v>
      </c>
      <c r="AX122" s="14"/>
      <c r="AY122" s="13">
        <v>5.34</v>
      </c>
      <c r="AZ122" s="13">
        <v>0</v>
      </c>
      <c r="BA122" s="14"/>
      <c r="BB122" s="13">
        <v>1.65</v>
      </c>
      <c r="BC122" s="13">
        <v>2.93</v>
      </c>
      <c r="BD122" s="14"/>
      <c r="BE122" s="13">
        <v>5.8</v>
      </c>
      <c r="BF122" s="13">
        <v>2.6</v>
      </c>
      <c r="BG122" s="15">
        <v>1</v>
      </c>
      <c r="BH122" s="13">
        <v>3.4</v>
      </c>
      <c r="BI122" s="13">
        <v>2.2999999999999998</v>
      </c>
      <c r="BJ122" s="13">
        <v>1.4</v>
      </c>
      <c r="BK122" s="14"/>
    </row>
    <row r="123" spans="1:63" ht="15" thickBot="1" x14ac:dyDescent="0.4">
      <c r="A123">
        <f t="shared" si="3"/>
        <v>195009</v>
      </c>
      <c r="B123" s="19">
        <f t="shared" si="4"/>
        <v>1950</v>
      </c>
      <c r="C123" s="18">
        <v>1950</v>
      </c>
      <c r="D123" s="19">
        <v>9</v>
      </c>
      <c r="E123" s="13">
        <v>0.47</v>
      </c>
      <c r="F123" s="14"/>
      <c r="G123" s="13">
        <v>1.38</v>
      </c>
      <c r="H123" s="14"/>
      <c r="I123" s="14"/>
      <c r="J123" s="13">
        <v>9.67</v>
      </c>
      <c r="K123" s="14"/>
      <c r="L123" s="15">
        <v>0</v>
      </c>
      <c r="M123" s="13">
        <v>0</v>
      </c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5">
        <v>10.4</v>
      </c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5">
        <v>13.5</v>
      </c>
      <c r="AX123" s="14"/>
      <c r="AY123" s="13">
        <v>13.76</v>
      </c>
      <c r="AZ123" s="13">
        <v>9.75</v>
      </c>
      <c r="BA123" s="14"/>
      <c r="BB123" s="13">
        <v>11.44</v>
      </c>
      <c r="BC123" s="13">
        <v>10.58</v>
      </c>
      <c r="BD123" s="14"/>
      <c r="BE123" s="13">
        <v>23.3</v>
      </c>
      <c r="BF123" s="13">
        <v>12.1</v>
      </c>
      <c r="BG123" s="15">
        <v>13.5</v>
      </c>
      <c r="BH123" s="13">
        <v>12.9</v>
      </c>
      <c r="BI123" s="13">
        <v>14.2</v>
      </c>
      <c r="BJ123" s="13">
        <v>9.1999999999999993</v>
      </c>
      <c r="BK123" s="14"/>
    </row>
    <row r="124" spans="1:63" ht="15" thickBot="1" x14ac:dyDescent="0.4">
      <c r="A124">
        <f t="shared" si="3"/>
        <v>195010</v>
      </c>
      <c r="B124" s="19">
        <f t="shared" si="4"/>
        <v>1950</v>
      </c>
      <c r="C124" s="18">
        <v>1950</v>
      </c>
      <c r="D124" s="19">
        <v>10</v>
      </c>
      <c r="E124" s="13">
        <v>8.49</v>
      </c>
      <c r="F124" s="14"/>
      <c r="G124" s="13">
        <v>7.63</v>
      </c>
      <c r="H124" s="14"/>
      <c r="I124" s="14"/>
      <c r="J124" s="13">
        <v>16.559999999999999</v>
      </c>
      <c r="K124" s="14"/>
      <c r="L124" s="15">
        <v>8</v>
      </c>
      <c r="M124" s="13">
        <v>7.61</v>
      </c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5">
        <v>32.5</v>
      </c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5">
        <v>33</v>
      </c>
      <c r="AX124" s="14"/>
      <c r="AY124" s="13">
        <v>30.17</v>
      </c>
      <c r="AZ124" s="13">
        <v>32.299999999999997</v>
      </c>
      <c r="BA124" s="14"/>
      <c r="BB124" s="13">
        <v>30.53</v>
      </c>
      <c r="BC124" s="13">
        <v>25.47</v>
      </c>
      <c r="BD124" s="14"/>
      <c r="BE124" s="13">
        <v>57.5</v>
      </c>
      <c r="BF124" s="13">
        <v>30.8</v>
      </c>
      <c r="BG124" s="15">
        <v>37.700000000000003</v>
      </c>
      <c r="BH124" s="13">
        <v>31.2</v>
      </c>
      <c r="BI124" s="13">
        <v>37</v>
      </c>
      <c r="BJ124" s="13">
        <v>24.5</v>
      </c>
      <c r="BK124" s="14"/>
    </row>
    <row r="125" spans="1:63" ht="15" thickBot="1" x14ac:dyDescent="0.4">
      <c r="A125">
        <f t="shared" si="3"/>
        <v>195011</v>
      </c>
      <c r="B125" s="19">
        <f t="shared" si="4"/>
        <v>1950</v>
      </c>
      <c r="C125" s="18">
        <v>1950</v>
      </c>
      <c r="D125" s="19">
        <v>11</v>
      </c>
      <c r="E125" s="13">
        <v>2.88</v>
      </c>
      <c r="F125" s="14"/>
      <c r="G125" s="13">
        <v>3.26</v>
      </c>
      <c r="H125" s="14"/>
      <c r="I125" s="14"/>
      <c r="J125" s="13">
        <v>18.78</v>
      </c>
      <c r="K125" s="14"/>
      <c r="L125" s="15">
        <v>2.4</v>
      </c>
      <c r="M125" s="13">
        <v>2.08</v>
      </c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5">
        <v>9.8000000000000007</v>
      </c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5">
        <v>24.5</v>
      </c>
      <c r="AX125" s="14"/>
      <c r="AY125" s="13">
        <v>19.29</v>
      </c>
      <c r="AZ125" s="13">
        <v>17.34</v>
      </c>
      <c r="BA125" s="14"/>
      <c r="BB125" s="13">
        <v>17.87</v>
      </c>
      <c r="BC125" s="13">
        <v>15.59</v>
      </c>
      <c r="BD125" s="14"/>
      <c r="BE125" s="13">
        <v>34.799999999999997</v>
      </c>
      <c r="BF125" s="13">
        <v>18.399999999999999</v>
      </c>
      <c r="BG125" s="15">
        <v>21.7</v>
      </c>
      <c r="BH125" s="13">
        <v>19</v>
      </c>
      <c r="BI125" s="13">
        <v>21.9</v>
      </c>
      <c r="BJ125" s="13">
        <v>14.4</v>
      </c>
      <c r="BK125" s="14"/>
    </row>
    <row r="126" spans="1:63" ht="15" thickBot="1" x14ac:dyDescent="0.4">
      <c r="A126">
        <f t="shared" si="3"/>
        <v>195012</v>
      </c>
      <c r="B126" s="19">
        <f t="shared" si="4"/>
        <v>1950</v>
      </c>
      <c r="C126" s="18">
        <v>1950</v>
      </c>
      <c r="D126" s="19">
        <v>12</v>
      </c>
      <c r="E126" s="13">
        <v>254.97</v>
      </c>
      <c r="F126" s="14"/>
      <c r="G126" s="13">
        <v>199.66</v>
      </c>
      <c r="H126" s="14"/>
      <c r="I126" s="14"/>
      <c r="J126" s="13">
        <v>173.39</v>
      </c>
      <c r="K126" s="14"/>
      <c r="L126" s="15">
        <v>254.1</v>
      </c>
      <c r="M126" s="13">
        <v>250.83</v>
      </c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5">
        <v>200.1</v>
      </c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5">
        <v>312.10000000000002</v>
      </c>
      <c r="AX126" s="14"/>
      <c r="AY126" s="13">
        <v>232.65</v>
      </c>
      <c r="AZ126" s="13">
        <v>310.62</v>
      </c>
      <c r="BA126" s="14"/>
      <c r="BB126" s="13">
        <v>265.99</v>
      </c>
      <c r="BC126" s="13">
        <v>209.24</v>
      </c>
      <c r="BD126" s="14"/>
      <c r="BE126" s="13">
        <v>479.1</v>
      </c>
      <c r="BF126" s="13">
        <v>261.10000000000002</v>
      </c>
      <c r="BG126" s="15">
        <v>335.5</v>
      </c>
      <c r="BH126" s="13">
        <v>257.60000000000002</v>
      </c>
      <c r="BI126" s="13">
        <v>319.2</v>
      </c>
      <c r="BJ126" s="13">
        <v>212.6</v>
      </c>
      <c r="BK126" s="14"/>
    </row>
    <row r="127" spans="1:63" ht="15" thickBot="1" x14ac:dyDescent="0.4">
      <c r="A127">
        <f t="shared" si="3"/>
        <v>195001</v>
      </c>
      <c r="B127" s="19">
        <f t="shared" si="4"/>
        <v>1950</v>
      </c>
      <c r="C127" s="18">
        <v>1951</v>
      </c>
      <c r="D127" s="19">
        <v>1</v>
      </c>
      <c r="E127" s="13">
        <v>107.14</v>
      </c>
      <c r="F127" s="14"/>
      <c r="G127" s="13">
        <v>84.49</v>
      </c>
      <c r="H127" s="14"/>
      <c r="I127" s="14"/>
      <c r="J127" s="13">
        <v>143.5</v>
      </c>
      <c r="K127" s="14"/>
      <c r="L127" s="15">
        <v>106.5</v>
      </c>
      <c r="M127" s="13">
        <v>104.96</v>
      </c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5">
        <v>126.7</v>
      </c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5">
        <v>227.8</v>
      </c>
      <c r="AX127" s="14"/>
      <c r="AY127" s="13">
        <v>207.59</v>
      </c>
      <c r="AZ127" s="13">
        <v>276.18</v>
      </c>
      <c r="BA127" s="14"/>
      <c r="BB127" s="13">
        <v>236.85</v>
      </c>
      <c r="BC127" s="13">
        <v>186.5</v>
      </c>
      <c r="BD127" s="14"/>
      <c r="BE127" s="13">
        <v>426.9</v>
      </c>
      <c r="BF127" s="13">
        <v>232.6</v>
      </c>
      <c r="BG127" s="15">
        <v>298.7</v>
      </c>
      <c r="BH127" s="13">
        <v>229.6</v>
      </c>
      <c r="BI127" s="13">
        <v>284.2</v>
      </c>
      <c r="BJ127" s="13">
        <v>189.3</v>
      </c>
      <c r="BK127" s="14"/>
    </row>
    <row r="128" spans="1:63" ht="15" thickBot="1" x14ac:dyDescent="0.4">
      <c r="A128">
        <f t="shared" si="3"/>
        <v>195002</v>
      </c>
      <c r="B128" s="19">
        <f t="shared" si="4"/>
        <v>1950</v>
      </c>
      <c r="C128" s="18">
        <v>1951</v>
      </c>
      <c r="D128" s="19">
        <v>2</v>
      </c>
      <c r="E128" s="13">
        <v>91.01</v>
      </c>
      <c r="F128" s="14"/>
      <c r="G128" s="13">
        <v>71.92</v>
      </c>
      <c r="H128" s="14"/>
      <c r="I128" s="14"/>
      <c r="J128" s="13">
        <v>156.18</v>
      </c>
      <c r="K128" s="14"/>
      <c r="L128" s="15">
        <v>90.4</v>
      </c>
      <c r="M128" s="13">
        <v>89.05</v>
      </c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5">
        <v>108</v>
      </c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5">
        <v>289.89999999999998</v>
      </c>
      <c r="AX128" s="14"/>
      <c r="AY128" s="13">
        <v>192.14</v>
      </c>
      <c r="AZ128" s="13">
        <v>254.95</v>
      </c>
      <c r="BA128" s="14"/>
      <c r="BB128" s="13">
        <v>218.89</v>
      </c>
      <c r="BC128" s="13">
        <v>172.48</v>
      </c>
      <c r="BD128" s="14"/>
      <c r="BE128" s="13">
        <v>394.7</v>
      </c>
      <c r="BF128" s="13">
        <v>215</v>
      </c>
      <c r="BG128" s="15">
        <v>275.89999999999998</v>
      </c>
      <c r="BH128" s="13">
        <v>212.3</v>
      </c>
      <c r="BI128" s="13">
        <v>262.7</v>
      </c>
      <c r="BJ128" s="13">
        <v>174.9</v>
      </c>
      <c r="BK128" s="14"/>
    </row>
    <row r="129" spans="1:63" ht="15" thickBot="1" x14ac:dyDescent="0.4">
      <c r="A129">
        <f t="shared" si="3"/>
        <v>195003</v>
      </c>
      <c r="B129" s="19">
        <f t="shared" si="4"/>
        <v>1950</v>
      </c>
      <c r="C129" s="18">
        <v>1951</v>
      </c>
      <c r="D129" s="19">
        <v>3</v>
      </c>
      <c r="E129" s="13">
        <v>73.19</v>
      </c>
      <c r="F129" s="14"/>
      <c r="G129" s="13">
        <v>58.03</v>
      </c>
      <c r="H129" s="14"/>
      <c r="I129" s="14"/>
      <c r="J129" s="13">
        <v>88.85</v>
      </c>
      <c r="K129" s="14"/>
      <c r="L129" s="15">
        <v>72.599999999999994</v>
      </c>
      <c r="M129" s="13">
        <v>71.459999999999994</v>
      </c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5">
        <v>80.599999999999994</v>
      </c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5">
        <v>216.4</v>
      </c>
      <c r="AX129" s="14"/>
      <c r="AY129" s="13">
        <v>156.53</v>
      </c>
      <c r="AZ129" s="13">
        <v>205.99</v>
      </c>
      <c r="BA129" s="14"/>
      <c r="BB129" s="13">
        <v>177.47</v>
      </c>
      <c r="BC129" s="13">
        <v>140.15</v>
      </c>
      <c r="BD129" s="14"/>
      <c r="BE129" s="13">
        <v>320.60000000000002</v>
      </c>
      <c r="BF129" s="13">
        <v>174.5</v>
      </c>
      <c r="BG129" s="15">
        <v>223.5</v>
      </c>
      <c r="BH129" s="13">
        <v>172.5</v>
      </c>
      <c r="BI129" s="13">
        <v>213.1</v>
      </c>
      <c r="BJ129" s="13">
        <v>141.80000000000001</v>
      </c>
      <c r="BK129" s="14"/>
    </row>
    <row r="130" spans="1:63" ht="15" thickBot="1" x14ac:dyDescent="0.4">
      <c r="A130">
        <f t="shared" si="3"/>
        <v>195004</v>
      </c>
      <c r="B130" s="19">
        <f t="shared" si="4"/>
        <v>1950</v>
      </c>
      <c r="C130" s="18">
        <v>1951</v>
      </c>
      <c r="D130" s="19">
        <v>4</v>
      </c>
      <c r="E130" s="13">
        <v>16.5</v>
      </c>
      <c r="F130" s="14"/>
      <c r="G130" s="13">
        <v>13.87</v>
      </c>
      <c r="H130" s="14"/>
      <c r="I130" s="14"/>
      <c r="J130" s="13">
        <v>19.28</v>
      </c>
      <c r="K130" s="14"/>
      <c r="L130" s="15">
        <v>16</v>
      </c>
      <c r="M130" s="13">
        <v>15.52</v>
      </c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5">
        <v>24.2</v>
      </c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5">
        <v>25.8</v>
      </c>
      <c r="AX130" s="14"/>
      <c r="AY130" s="13">
        <v>37</v>
      </c>
      <c r="AZ130" s="13">
        <v>41.69</v>
      </c>
      <c r="BA130" s="14"/>
      <c r="BB130" s="13">
        <v>38.47</v>
      </c>
      <c r="BC130" s="13">
        <v>31.67</v>
      </c>
      <c r="BD130" s="14"/>
      <c r="BE130" s="13">
        <v>71.7</v>
      </c>
      <c r="BF130" s="13">
        <v>38.6</v>
      </c>
      <c r="BG130" s="15">
        <v>47.7</v>
      </c>
      <c r="BH130" s="13">
        <v>38.799999999999997</v>
      </c>
      <c r="BI130" s="13">
        <v>46.6</v>
      </c>
      <c r="BJ130" s="13">
        <v>30.8</v>
      </c>
      <c r="BK130" s="14"/>
    </row>
    <row r="131" spans="1:63" ht="15" thickBot="1" x14ac:dyDescent="0.4">
      <c r="A131">
        <f t="shared" ref="A131:A194" si="5">B131*100+D131</f>
        <v>195005</v>
      </c>
      <c r="B131" s="19">
        <f t="shared" si="4"/>
        <v>1950</v>
      </c>
      <c r="C131" s="18">
        <v>1951</v>
      </c>
      <c r="D131" s="19">
        <v>5</v>
      </c>
      <c r="E131" s="13">
        <v>15.5</v>
      </c>
      <c r="F131" s="14"/>
      <c r="G131" s="13">
        <v>13.09</v>
      </c>
      <c r="H131" s="14"/>
      <c r="I131" s="14"/>
      <c r="J131" s="13">
        <v>34.21</v>
      </c>
      <c r="K131" s="14"/>
      <c r="L131" s="15">
        <v>15</v>
      </c>
      <c r="M131" s="13">
        <v>14.53</v>
      </c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5">
        <v>48.8</v>
      </c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5">
        <v>70.099999999999994</v>
      </c>
      <c r="AX131" s="14"/>
      <c r="AY131" s="13">
        <v>53.09</v>
      </c>
      <c r="AZ131" s="13">
        <v>63.8</v>
      </c>
      <c r="BA131" s="14"/>
      <c r="BB131" s="13">
        <v>57.18</v>
      </c>
      <c r="BC131" s="13">
        <v>46.27</v>
      </c>
      <c r="BD131" s="14"/>
      <c r="BE131" s="13">
        <v>105.2</v>
      </c>
      <c r="BF131" s="13">
        <v>56.9</v>
      </c>
      <c r="BG131" s="15">
        <v>71.400000000000006</v>
      </c>
      <c r="BH131" s="13">
        <v>56.8</v>
      </c>
      <c r="BI131" s="13">
        <v>69</v>
      </c>
      <c r="BJ131" s="13">
        <v>45.8</v>
      </c>
      <c r="BK131" s="14"/>
    </row>
    <row r="132" spans="1:63" ht="15" thickBot="1" x14ac:dyDescent="0.4">
      <c r="A132">
        <f t="shared" si="5"/>
        <v>195006</v>
      </c>
      <c r="B132" s="19">
        <f t="shared" si="4"/>
        <v>1950</v>
      </c>
      <c r="C132" s="18">
        <v>1951</v>
      </c>
      <c r="D132" s="19">
        <v>6</v>
      </c>
      <c r="E132" s="13">
        <v>5.58</v>
      </c>
      <c r="F132" s="14"/>
      <c r="G132" s="13">
        <v>5.36</v>
      </c>
      <c r="H132" s="14"/>
      <c r="I132" s="14"/>
      <c r="J132" s="13">
        <v>7.64</v>
      </c>
      <c r="K132" s="14"/>
      <c r="L132" s="15">
        <v>5.0999999999999996</v>
      </c>
      <c r="M132" s="13">
        <v>4.75</v>
      </c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5">
        <v>6.1</v>
      </c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5">
        <v>6.4</v>
      </c>
      <c r="AX132" s="14"/>
      <c r="AY132" s="13">
        <v>8.74</v>
      </c>
      <c r="AZ132" s="13">
        <v>2.84</v>
      </c>
      <c r="BA132" s="14"/>
      <c r="BB132" s="13">
        <v>5.6</v>
      </c>
      <c r="BC132" s="13">
        <v>6.02</v>
      </c>
      <c r="BD132" s="14"/>
      <c r="BE132" s="13">
        <v>12.8</v>
      </c>
      <c r="BF132" s="13">
        <v>6.4</v>
      </c>
      <c r="BG132" s="15">
        <v>6.2</v>
      </c>
      <c r="BH132" s="13">
        <v>7.2</v>
      </c>
      <c r="BI132" s="13">
        <v>7.2</v>
      </c>
      <c r="BJ132" s="13">
        <v>4.5999999999999996</v>
      </c>
      <c r="BK132" s="14"/>
    </row>
    <row r="133" spans="1:63" ht="15" thickBot="1" x14ac:dyDescent="0.4">
      <c r="A133">
        <f t="shared" si="5"/>
        <v>195007</v>
      </c>
      <c r="B133" s="19">
        <f t="shared" si="4"/>
        <v>1950</v>
      </c>
      <c r="C133" s="18">
        <v>1951</v>
      </c>
      <c r="D133" s="19">
        <v>7</v>
      </c>
      <c r="E133" s="13">
        <v>0.47</v>
      </c>
      <c r="F133" s="14"/>
      <c r="G133" s="13">
        <v>1.38</v>
      </c>
      <c r="H133" s="14"/>
      <c r="I133" s="14"/>
      <c r="J133" s="13">
        <v>5.01</v>
      </c>
      <c r="K133" s="14"/>
      <c r="L133" s="15">
        <v>0</v>
      </c>
      <c r="M133" s="13">
        <v>0</v>
      </c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5">
        <v>5.0999999999999996</v>
      </c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5">
        <v>0</v>
      </c>
      <c r="AX133" s="14"/>
      <c r="AY133" s="13">
        <v>4.8499999999999996</v>
      </c>
      <c r="AZ133" s="13">
        <v>0</v>
      </c>
      <c r="BA133" s="14"/>
      <c r="BB133" s="13">
        <v>1.07</v>
      </c>
      <c r="BC133" s="13">
        <v>2.48</v>
      </c>
      <c r="BD133" s="14"/>
      <c r="BE133" s="13">
        <v>4.7</v>
      </c>
      <c r="BF133" s="13">
        <v>2</v>
      </c>
      <c r="BG133" s="15">
        <v>0.4</v>
      </c>
      <c r="BH133" s="13">
        <v>2.9</v>
      </c>
      <c r="BI133" s="13">
        <v>1.8</v>
      </c>
      <c r="BJ133" s="13">
        <v>0.9</v>
      </c>
      <c r="BK133" s="14"/>
    </row>
    <row r="134" spans="1:63" ht="15" thickBot="1" x14ac:dyDescent="0.4">
      <c r="A134">
        <f t="shared" si="5"/>
        <v>195008</v>
      </c>
      <c r="B134" s="19">
        <f t="shared" si="4"/>
        <v>1950</v>
      </c>
      <c r="C134" s="18">
        <v>1951</v>
      </c>
      <c r="D134" s="19">
        <v>8</v>
      </c>
      <c r="E134" s="13">
        <v>0.47</v>
      </c>
      <c r="F134" s="14"/>
      <c r="G134" s="13">
        <v>1.38</v>
      </c>
      <c r="H134" s="14"/>
      <c r="I134" s="14"/>
      <c r="J134" s="13">
        <v>5.05</v>
      </c>
      <c r="K134" s="14"/>
      <c r="L134" s="15">
        <v>0</v>
      </c>
      <c r="M134" s="13">
        <v>0</v>
      </c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5">
        <v>0</v>
      </c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5">
        <v>9.1999999999999993</v>
      </c>
      <c r="AX134" s="14"/>
      <c r="AY134" s="13">
        <v>4.78</v>
      </c>
      <c r="AZ134" s="13">
        <v>0</v>
      </c>
      <c r="BA134" s="14"/>
      <c r="BB134" s="13">
        <v>0.99</v>
      </c>
      <c r="BC134" s="13">
        <v>2.42</v>
      </c>
      <c r="BD134" s="14"/>
      <c r="BE134" s="13">
        <v>4.5999999999999996</v>
      </c>
      <c r="BF134" s="13">
        <v>1.9</v>
      </c>
      <c r="BG134" s="15">
        <v>0.3</v>
      </c>
      <c r="BH134" s="13">
        <v>2.8</v>
      </c>
      <c r="BI134" s="13">
        <v>1.7</v>
      </c>
      <c r="BJ134" s="13">
        <v>0.9</v>
      </c>
      <c r="BK134" s="14"/>
    </row>
    <row r="135" spans="1:63" ht="15" thickBot="1" x14ac:dyDescent="0.4">
      <c r="A135">
        <f t="shared" si="5"/>
        <v>195109</v>
      </c>
      <c r="B135" s="19">
        <f t="shared" si="4"/>
        <v>1951</v>
      </c>
      <c r="C135" s="18">
        <v>1951</v>
      </c>
      <c r="D135" s="19">
        <v>9</v>
      </c>
      <c r="E135" s="13">
        <v>19.7</v>
      </c>
      <c r="F135" s="14"/>
      <c r="G135" s="13">
        <v>16.37</v>
      </c>
      <c r="H135" s="14"/>
      <c r="I135" s="14"/>
      <c r="J135" s="13">
        <v>15.21</v>
      </c>
      <c r="K135" s="14"/>
      <c r="L135" s="15">
        <v>19.2</v>
      </c>
      <c r="M135" s="13">
        <v>18.68</v>
      </c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5">
        <v>45.5</v>
      </c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5">
        <v>38.799999999999997</v>
      </c>
      <c r="AX135" s="14"/>
      <c r="AY135" s="13">
        <v>22.81</v>
      </c>
      <c r="AZ135" s="13">
        <v>22.18</v>
      </c>
      <c r="BA135" s="14"/>
      <c r="BB135" s="13">
        <v>21.96</v>
      </c>
      <c r="BC135" s="13">
        <v>18.78</v>
      </c>
      <c r="BD135" s="14"/>
      <c r="BE135" s="13">
        <v>42.1</v>
      </c>
      <c r="BF135" s="13">
        <v>22.4</v>
      </c>
      <c r="BG135" s="15">
        <v>21.5</v>
      </c>
      <c r="BH135" s="13">
        <v>23</v>
      </c>
      <c r="BI135" s="13">
        <v>21.7</v>
      </c>
      <c r="BJ135" s="13">
        <v>17.600000000000001</v>
      </c>
      <c r="BK135" s="14"/>
    </row>
    <row r="136" spans="1:63" ht="15" thickBot="1" x14ac:dyDescent="0.4">
      <c r="A136">
        <f t="shared" si="5"/>
        <v>195110</v>
      </c>
      <c r="B136" s="19">
        <f t="shared" si="4"/>
        <v>1951</v>
      </c>
      <c r="C136" s="18">
        <v>1951</v>
      </c>
      <c r="D136" s="19">
        <v>10</v>
      </c>
      <c r="E136" s="13">
        <v>18.899999999999999</v>
      </c>
      <c r="F136" s="14"/>
      <c r="G136" s="13">
        <v>15.74</v>
      </c>
      <c r="H136" s="14"/>
      <c r="I136" s="14"/>
      <c r="J136" s="13">
        <v>25.16</v>
      </c>
      <c r="K136" s="14"/>
      <c r="L136" s="15">
        <v>18.399999999999999</v>
      </c>
      <c r="M136" s="13">
        <v>17.89</v>
      </c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5">
        <v>49</v>
      </c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5">
        <v>72.5</v>
      </c>
      <c r="AX136" s="14"/>
      <c r="AY136" s="13">
        <v>73.84</v>
      </c>
      <c r="AZ136" s="13">
        <v>92.33</v>
      </c>
      <c r="BA136" s="14"/>
      <c r="BB136" s="13">
        <v>81.31</v>
      </c>
      <c r="BC136" s="13">
        <v>65.099999999999994</v>
      </c>
      <c r="BD136" s="14"/>
      <c r="BE136" s="13">
        <v>148.4</v>
      </c>
      <c r="BF136" s="13">
        <v>80.5</v>
      </c>
      <c r="BG136" s="15">
        <v>81.5</v>
      </c>
      <c r="BH136" s="13">
        <v>80</v>
      </c>
      <c r="BI136" s="13">
        <v>78.599999999999994</v>
      </c>
      <c r="BJ136" s="13">
        <v>65</v>
      </c>
      <c r="BK136" s="14"/>
    </row>
    <row r="137" spans="1:63" ht="15" thickBot="1" x14ac:dyDescent="0.4">
      <c r="A137">
        <f t="shared" si="5"/>
        <v>195111</v>
      </c>
      <c r="B137" s="19">
        <f t="shared" si="4"/>
        <v>1951</v>
      </c>
      <c r="C137" s="18">
        <v>1951</v>
      </c>
      <c r="D137" s="19">
        <v>11</v>
      </c>
      <c r="E137" s="13">
        <v>174.54</v>
      </c>
      <c r="F137" s="14"/>
      <c r="G137" s="13">
        <v>137</v>
      </c>
      <c r="H137" s="14"/>
      <c r="I137" s="14"/>
      <c r="J137" s="13">
        <v>173.14</v>
      </c>
      <c r="K137" s="14"/>
      <c r="L137" s="15">
        <v>173.8</v>
      </c>
      <c r="M137" s="13">
        <v>171.47</v>
      </c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5">
        <v>124.9</v>
      </c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5">
        <v>559</v>
      </c>
      <c r="AX137" s="14"/>
      <c r="AY137" s="13">
        <v>287.99</v>
      </c>
      <c r="AZ137" s="13">
        <v>386.69</v>
      </c>
      <c r="BA137" s="14"/>
      <c r="BB137" s="13">
        <v>330.35</v>
      </c>
      <c r="BC137" s="13">
        <v>259.47000000000003</v>
      </c>
      <c r="BD137" s="14"/>
      <c r="BE137" s="13">
        <v>594.29999999999995</v>
      </c>
      <c r="BF137" s="13">
        <v>324</v>
      </c>
      <c r="BG137" s="15">
        <v>333.6</v>
      </c>
      <c r="BH137" s="13">
        <v>319.5</v>
      </c>
      <c r="BI137" s="13">
        <v>317.3</v>
      </c>
      <c r="BJ137" s="13">
        <v>264</v>
      </c>
      <c r="BK137" s="14"/>
    </row>
    <row r="138" spans="1:63" ht="15" thickBot="1" x14ac:dyDescent="0.4">
      <c r="A138">
        <f t="shared" si="5"/>
        <v>195112</v>
      </c>
      <c r="B138" s="19">
        <f t="shared" si="4"/>
        <v>1951</v>
      </c>
      <c r="C138" s="18">
        <v>1951</v>
      </c>
      <c r="D138" s="19">
        <v>12</v>
      </c>
      <c r="E138" s="13">
        <v>44.84</v>
      </c>
      <c r="F138" s="14"/>
      <c r="G138" s="13">
        <v>35.950000000000003</v>
      </c>
      <c r="H138" s="14"/>
      <c r="I138" s="14"/>
      <c r="J138" s="13">
        <v>44.33</v>
      </c>
      <c r="K138" s="14"/>
      <c r="L138" s="15">
        <v>44.3</v>
      </c>
      <c r="M138" s="13">
        <v>43.49</v>
      </c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5">
        <v>17.5</v>
      </c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5">
        <v>102.1</v>
      </c>
      <c r="AX138" s="14"/>
      <c r="AY138" s="13">
        <v>91.15</v>
      </c>
      <c r="AZ138" s="13">
        <v>116.12</v>
      </c>
      <c r="BA138" s="14"/>
      <c r="BB138" s="13">
        <v>101.44</v>
      </c>
      <c r="BC138" s="13">
        <v>80.81</v>
      </c>
      <c r="BD138" s="14"/>
      <c r="BE138" s="13">
        <v>184.4</v>
      </c>
      <c r="BF138" s="13">
        <v>100.1</v>
      </c>
      <c r="BG138" s="15">
        <v>101.9</v>
      </c>
      <c r="BH138" s="13">
        <v>99.4</v>
      </c>
      <c r="BI138" s="13">
        <v>97.9</v>
      </c>
      <c r="BJ138" s="13">
        <v>81.099999999999994</v>
      </c>
      <c r="BK138" s="14"/>
    </row>
    <row r="139" spans="1:63" ht="15" thickBot="1" x14ac:dyDescent="0.4">
      <c r="A139">
        <f t="shared" si="5"/>
        <v>195101</v>
      </c>
      <c r="B139" s="19">
        <f t="shared" si="4"/>
        <v>1951</v>
      </c>
      <c r="C139" s="18">
        <v>1952</v>
      </c>
      <c r="D139" s="19">
        <v>1</v>
      </c>
      <c r="E139" s="13">
        <v>94.92</v>
      </c>
      <c r="F139" s="14"/>
      <c r="G139" s="13">
        <v>74.97</v>
      </c>
      <c r="H139" s="14"/>
      <c r="I139" s="14"/>
      <c r="J139" s="13">
        <v>113.25</v>
      </c>
      <c r="K139" s="14"/>
      <c r="L139" s="15">
        <v>94.3</v>
      </c>
      <c r="M139" s="13">
        <v>92.9</v>
      </c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5">
        <v>74.400000000000006</v>
      </c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5">
        <v>233.4</v>
      </c>
      <c r="AX139" s="14"/>
      <c r="AY139" s="13">
        <v>157.44</v>
      </c>
      <c r="AZ139" s="13">
        <v>207.24</v>
      </c>
      <c r="BA139" s="14"/>
      <c r="BB139" s="13">
        <v>178.53</v>
      </c>
      <c r="BC139" s="13">
        <v>140.97999999999999</v>
      </c>
      <c r="BD139" s="14"/>
      <c r="BE139" s="13">
        <v>322.5</v>
      </c>
      <c r="BF139" s="13">
        <v>175.5</v>
      </c>
      <c r="BG139" s="15">
        <v>179.9</v>
      </c>
      <c r="BH139" s="13">
        <v>173.5</v>
      </c>
      <c r="BI139" s="13">
        <v>171.8</v>
      </c>
      <c r="BJ139" s="13">
        <v>142.69999999999999</v>
      </c>
      <c r="BK139" s="14"/>
    </row>
    <row r="140" spans="1:63" ht="15" thickBot="1" x14ac:dyDescent="0.4">
      <c r="A140">
        <f t="shared" si="5"/>
        <v>195102</v>
      </c>
      <c r="B140" s="19">
        <f t="shared" si="4"/>
        <v>1951</v>
      </c>
      <c r="C140" s="18">
        <v>1952</v>
      </c>
      <c r="D140" s="19">
        <v>2</v>
      </c>
      <c r="E140" s="13">
        <v>18.100000000000001</v>
      </c>
      <c r="F140" s="14"/>
      <c r="G140" s="13">
        <v>15.12</v>
      </c>
      <c r="H140" s="14"/>
      <c r="I140" s="14"/>
      <c r="J140" s="13">
        <v>32.619999999999997</v>
      </c>
      <c r="K140" s="14"/>
      <c r="L140" s="15">
        <v>17.600000000000001</v>
      </c>
      <c r="M140" s="13">
        <v>17.100000000000001</v>
      </c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5">
        <v>39.299999999999997</v>
      </c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5">
        <v>85.6</v>
      </c>
      <c r="AX140" s="14"/>
      <c r="AY140" s="13">
        <v>53.95</v>
      </c>
      <c r="AZ140" s="13">
        <v>64.98</v>
      </c>
      <c r="BA140" s="14"/>
      <c r="BB140" s="13">
        <v>58.17</v>
      </c>
      <c r="BC140" s="13">
        <v>47.05</v>
      </c>
      <c r="BD140" s="14"/>
      <c r="BE140" s="13">
        <v>107</v>
      </c>
      <c r="BF140" s="13">
        <v>57.8</v>
      </c>
      <c r="BG140" s="15">
        <v>58.1</v>
      </c>
      <c r="BH140" s="13">
        <v>57.8</v>
      </c>
      <c r="BI140" s="13">
        <v>56.4</v>
      </c>
      <c r="BJ140" s="13">
        <v>46.5</v>
      </c>
      <c r="BK140" s="14"/>
    </row>
    <row r="141" spans="1:63" ht="15" thickBot="1" x14ac:dyDescent="0.4">
      <c r="A141">
        <f t="shared" si="5"/>
        <v>195103</v>
      </c>
      <c r="B141" s="19">
        <f t="shared" si="4"/>
        <v>1951</v>
      </c>
      <c r="C141" s="18">
        <v>1952</v>
      </c>
      <c r="D141" s="19">
        <v>3</v>
      </c>
      <c r="E141" s="13">
        <v>42.34</v>
      </c>
      <c r="F141" s="14"/>
      <c r="G141" s="13">
        <v>34</v>
      </c>
      <c r="H141" s="14"/>
      <c r="I141" s="14"/>
      <c r="J141" s="13">
        <v>56.32</v>
      </c>
      <c r="K141" s="14"/>
      <c r="L141" s="15">
        <v>41.8</v>
      </c>
      <c r="M141" s="13">
        <v>41.02</v>
      </c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5">
        <v>71.7</v>
      </c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5">
        <v>194.5</v>
      </c>
      <c r="AX141" s="14"/>
      <c r="AY141" s="13">
        <v>83.14</v>
      </c>
      <c r="AZ141" s="13">
        <v>105.11</v>
      </c>
      <c r="BA141" s="14"/>
      <c r="BB141" s="13">
        <v>92.13</v>
      </c>
      <c r="BC141" s="13">
        <v>73.540000000000006</v>
      </c>
      <c r="BD141" s="14"/>
      <c r="BE141" s="13">
        <v>167.8</v>
      </c>
      <c r="BF141" s="13">
        <v>91</v>
      </c>
      <c r="BG141" s="15">
        <v>92.5</v>
      </c>
      <c r="BH141" s="13">
        <v>90.4</v>
      </c>
      <c r="BI141" s="13">
        <v>89</v>
      </c>
      <c r="BJ141" s="13">
        <v>73.7</v>
      </c>
      <c r="BK141" s="14"/>
    </row>
    <row r="142" spans="1:63" ht="15" thickBot="1" x14ac:dyDescent="0.4">
      <c r="A142">
        <f t="shared" si="5"/>
        <v>195104</v>
      </c>
      <c r="B142" s="19">
        <f t="shared" si="4"/>
        <v>1951</v>
      </c>
      <c r="C142" s="18">
        <v>1952</v>
      </c>
      <c r="D142" s="19">
        <v>4</v>
      </c>
      <c r="E142" s="13">
        <v>72.59</v>
      </c>
      <c r="F142" s="14"/>
      <c r="G142" s="13">
        <v>57.57</v>
      </c>
      <c r="H142" s="14"/>
      <c r="I142" s="14"/>
      <c r="J142" s="13">
        <v>50.79</v>
      </c>
      <c r="K142" s="14"/>
      <c r="L142" s="15">
        <v>72</v>
      </c>
      <c r="M142" s="13">
        <v>70.86</v>
      </c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5">
        <v>107.3</v>
      </c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5">
        <v>177.3</v>
      </c>
      <c r="AX142" s="14"/>
      <c r="AY142" s="13">
        <v>85.31</v>
      </c>
      <c r="AZ142" s="13">
        <v>108.09</v>
      </c>
      <c r="BA142" s="14"/>
      <c r="BB142" s="13">
        <v>94.64</v>
      </c>
      <c r="BC142" s="13">
        <v>75.510000000000005</v>
      </c>
      <c r="BD142" s="14"/>
      <c r="BE142" s="13">
        <v>172.3</v>
      </c>
      <c r="BF142" s="13">
        <v>93.5</v>
      </c>
      <c r="BG142" s="15">
        <v>95</v>
      </c>
      <c r="BH142" s="13">
        <v>92.8</v>
      </c>
      <c r="BI142" s="13">
        <v>91.4</v>
      </c>
      <c r="BJ142" s="13">
        <v>75.7</v>
      </c>
      <c r="BK142" s="14"/>
    </row>
    <row r="143" spans="1:63" ht="15" thickBot="1" x14ac:dyDescent="0.4">
      <c r="A143">
        <f t="shared" si="5"/>
        <v>195105</v>
      </c>
      <c r="B143" s="19">
        <f t="shared" si="4"/>
        <v>1951</v>
      </c>
      <c r="C143" s="18">
        <v>1952</v>
      </c>
      <c r="D143" s="19">
        <v>5</v>
      </c>
      <c r="E143" s="13">
        <v>46.55</v>
      </c>
      <c r="F143" s="14"/>
      <c r="G143" s="13">
        <v>37.28</v>
      </c>
      <c r="H143" s="14"/>
      <c r="I143" s="14"/>
      <c r="J143" s="13">
        <v>56.92</v>
      </c>
      <c r="K143" s="14"/>
      <c r="L143" s="15">
        <v>46</v>
      </c>
      <c r="M143" s="13">
        <v>45.17</v>
      </c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5">
        <v>38.9</v>
      </c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5">
        <v>121.1</v>
      </c>
      <c r="AX143" s="14"/>
      <c r="AY143" s="13">
        <v>70.55</v>
      </c>
      <c r="AZ143" s="13">
        <v>87.8</v>
      </c>
      <c r="BA143" s="14"/>
      <c r="BB143" s="13">
        <v>77.48</v>
      </c>
      <c r="BC143" s="13">
        <v>62.12</v>
      </c>
      <c r="BD143" s="14"/>
      <c r="BE143" s="13">
        <v>141.5</v>
      </c>
      <c r="BF143" s="13">
        <v>76.7</v>
      </c>
      <c r="BG143" s="15">
        <v>77.7</v>
      </c>
      <c r="BH143" s="13">
        <v>76.3</v>
      </c>
      <c r="BI143" s="13">
        <v>74.900000000000006</v>
      </c>
      <c r="BJ143" s="13">
        <v>62</v>
      </c>
      <c r="BK143" s="14"/>
    </row>
    <row r="144" spans="1:63" ht="15" thickBot="1" x14ac:dyDescent="0.4">
      <c r="A144">
        <f t="shared" si="5"/>
        <v>195106</v>
      </c>
      <c r="B144" s="19">
        <f t="shared" ref="B144:B207" si="6">B132+1</f>
        <v>1951</v>
      </c>
      <c r="C144" s="18">
        <v>1952</v>
      </c>
      <c r="D144" s="19">
        <v>6</v>
      </c>
      <c r="E144" s="13">
        <v>0.47</v>
      </c>
      <c r="F144" s="14"/>
      <c r="G144" s="13">
        <v>1.38</v>
      </c>
      <c r="H144" s="14"/>
      <c r="I144" s="14"/>
      <c r="J144" s="13">
        <v>5.88</v>
      </c>
      <c r="K144" s="14"/>
      <c r="L144" s="15">
        <v>0</v>
      </c>
      <c r="M144" s="13">
        <v>0</v>
      </c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5">
        <v>0</v>
      </c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5">
        <v>0.7</v>
      </c>
      <c r="AX144" s="14"/>
      <c r="AY144" s="13">
        <v>4.5599999999999996</v>
      </c>
      <c r="AZ144" s="13">
        <v>0</v>
      </c>
      <c r="BA144" s="14"/>
      <c r="BB144" s="13">
        <v>0.74</v>
      </c>
      <c r="BC144" s="13">
        <v>2.2200000000000002</v>
      </c>
      <c r="BD144" s="14"/>
      <c r="BE144" s="13">
        <v>4.0999999999999996</v>
      </c>
      <c r="BF144" s="13">
        <v>1.7</v>
      </c>
      <c r="BG144" s="15">
        <v>0</v>
      </c>
      <c r="BH144" s="13">
        <v>2.6</v>
      </c>
      <c r="BI144" s="13">
        <v>1.4</v>
      </c>
      <c r="BJ144" s="13">
        <v>0.7</v>
      </c>
      <c r="BK144" s="14"/>
    </row>
    <row r="145" spans="1:63" ht="15" thickBot="1" x14ac:dyDescent="0.4">
      <c r="A145">
        <f t="shared" si="5"/>
        <v>195107</v>
      </c>
      <c r="B145" s="19">
        <f t="shared" si="6"/>
        <v>1951</v>
      </c>
      <c r="C145" s="18">
        <v>1952</v>
      </c>
      <c r="D145" s="19">
        <v>7</v>
      </c>
      <c r="E145" s="13">
        <v>1.48</v>
      </c>
      <c r="F145" s="14"/>
      <c r="G145" s="13">
        <v>2.17</v>
      </c>
      <c r="H145" s="14"/>
      <c r="I145" s="14"/>
      <c r="J145" s="13">
        <v>5.01</v>
      </c>
      <c r="K145" s="14"/>
      <c r="L145" s="15">
        <v>1</v>
      </c>
      <c r="M145" s="13">
        <v>0.7</v>
      </c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5">
        <v>0</v>
      </c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5">
        <v>0</v>
      </c>
      <c r="AX145" s="14"/>
      <c r="AY145" s="13">
        <v>4.63</v>
      </c>
      <c r="AZ145" s="13">
        <v>0</v>
      </c>
      <c r="BA145" s="14"/>
      <c r="BB145" s="13">
        <v>0.82</v>
      </c>
      <c r="BC145" s="13">
        <v>2.2799999999999998</v>
      </c>
      <c r="BD145" s="14"/>
      <c r="BE145" s="13">
        <v>4.3</v>
      </c>
      <c r="BF145" s="13">
        <v>1.8</v>
      </c>
      <c r="BG145" s="15">
        <v>0.1</v>
      </c>
      <c r="BH145" s="13">
        <v>2.6</v>
      </c>
      <c r="BI145" s="13">
        <v>1.4</v>
      </c>
      <c r="BJ145" s="13">
        <v>0.7</v>
      </c>
      <c r="BK145" s="14"/>
    </row>
    <row r="146" spans="1:63" ht="15" thickBot="1" x14ac:dyDescent="0.4">
      <c r="A146">
        <f t="shared" si="5"/>
        <v>195108</v>
      </c>
      <c r="B146" s="19">
        <f t="shared" si="6"/>
        <v>1951</v>
      </c>
      <c r="C146" s="18">
        <v>1952</v>
      </c>
      <c r="D146" s="19">
        <v>8</v>
      </c>
      <c r="E146" s="13">
        <v>4.4800000000000004</v>
      </c>
      <c r="F146" s="14"/>
      <c r="G146" s="13">
        <v>4.51</v>
      </c>
      <c r="H146" s="14"/>
      <c r="I146" s="14"/>
      <c r="J146" s="13">
        <v>13.33</v>
      </c>
      <c r="K146" s="14"/>
      <c r="L146" s="15">
        <v>4</v>
      </c>
      <c r="M146" s="13">
        <v>3.66</v>
      </c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5">
        <v>19.3</v>
      </c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5">
        <v>30.4</v>
      </c>
      <c r="AX146" s="14"/>
      <c r="AY146" s="13">
        <v>10.39</v>
      </c>
      <c r="AZ146" s="13">
        <v>5.0999999999999996</v>
      </c>
      <c r="BA146" s="14"/>
      <c r="BB146" s="13">
        <v>7.52</v>
      </c>
      <c r="BC146" s="13">
        <v>7.51</v>
      </c>
      <c r="BD146" s="14"/>
      <c r="BE146" s="13">
        <v>16.3</v>
      </c>
      <c r="BF146" s="13">
        <v>8.3000000000000007</v>
      </c>
      <c r="BG146" s="15">
        <v>6.9</v>
      </c>
      <c r="BH146" s="13">
        <v>9.1</v>
      </c>
      <c r="BI146" s="13">
        <v>7.9</v>
      </c>
      <c r="BJ146" s="13">
        <v>6.1</v>
      </c>
      <c r="BK146" s="14"/>
    </row>
    <row r="147" spans="1:63" ht="15" thickBot="1" x14ac:dyDescent="0.4">
      <c r="A147">
        <f t="shared" si="5"/>
        <v>195209</v>
      </c>
      <c r="B147" s="19">
        <f t="shared" si="6"/>
        <v>1952</v>
      </c>
      <c r="C147" s="18">
        <v>1952</v>
      </c>
      <c r="D147" s="19">
        <v>9</v>
      </c>
      <c r="E147" s="13">
        <v>6.48</v>
      </c>
      <c r="F147" s="14"/>
      <c r="G147" s="13">
        <v>6.07</v>
      </c>
      <c r="H147" s="14"/>
      <c r="I147" s="14"/>
      <c r="J147" s="13">
        <v>14.54</v>
      </c>
      <c r="K147" s="14"/>
      <c r="L147" s="15">
        <v>6</v>
      </c>
      <c r="M147" s="13">
        <v>5.64</v>
      </c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5">
        <v>13.8</v>
      </c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5">
        <v>18.5</v>
      </c>
      <c r="AX147" s="14"/>
      <c r="AY147" s="13">
        <v>10.24</v>
      </c>
      <c r="AZ147" s="13">
        <v>4.9000000000000004</v>
      </c>
      <c r="BA147" s="14"/>
      <c r="BB147" s="13">
        <v>7.35</v>
      </c>
      <c r="BC147" s="13">
        <v>7.38</v>
      </c>
      <c r="BD147" s="14"/>
      <c r="BE147" s="13">
        <v>16</v>
      </c>
      <c r="BF147" s="13">
        <v>8.1</v>
      </c>
      <c r="BG147" s="15">
        <v>8</v>
      </c>
      <c r="BH147" s="13">
        <v>8.9</v>
      </c>
      <c r="BI147" s="13">
        <v>8.9</v>
      </c>
      <c r="BJ147" s="13">
        <v>5.9</v>
      </c>
      <c r="BK147" s="14"/>
    </row>
    <row r="148" spans="1:63" ht="15" thickBot="1" x14ac:dyDescent="0.4">
      <c r="A148">
        <f t="shared" si="5"/>
        <v>195210</v>
      </c>
      <c r="B148" s="19">
        <f t="shared" si="6"/>
        <v>1952</v>
      </c>
      <c r="C148" s="18">
        <v>1952</v>
      </c>
      <c r="D148" s="19">
        <v>10</v>
      </c>
      <c r="E148" s="13">
        <v>24.01</v>
      </c>
      <c r="F148" s="14"/>
      <c r="G148" s="13">
        <v>19.72</v>
      </c>
      <c r="H148" s="14"/>
      <c r="I148" s="14"/>
      <c r="J148" s="13">
        <v>26.79</v>
      </c>
      <c r="K148" s="14"/>
      <c r="L148" s="15">
        <v>23.5</v>
      </c>
      <c r="M148" s="13">
        <v>22.93</v>
      </c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5">
        <v>12.8</v>
      </c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5">
        <v>42.7</v>
      </c>
      <c r="AX148" s="14"/>
      <c r="AY148" s="13">
        <v>36.299999999999997</v>
      </c>
      <c r="AZ148" s="13">
        <v>40.72</v>
      </c>
      <c r="BA148" s="14"/>
      <c r="BB148" s="13">
        <v>37.65</v>
      </c>
      <c r="BC148" s="13">
        <v>31.03</v>
      </c>
      <c r="BD148" s="14"/>
      <c r="BE148" s="13">
        <v>70.2</v>
      </c>
      <c r="BF148" s="13">
        <v>37.799999999999997</v>
      </c>
      <c r="BG148" s="15">
        <v>44.5</v>
      </c>
      <c r="BH148" s="13">
        <v>38.1</v>
      </c>
      <c r="BI148" s="13">
        <v>43.5</v>
      </c>
      <c r="BJ148" s="13">
        <v>30.2</v>
      </c>
      <c r="BK148" s="14"/>
    </row>
    <row r="149" spans="1:63" ht="15" thickBot="1" x14ac:dyDescent="0.4">
      <c r="A149">
        <f t="shared" si="5"/>
        <v>195211</v>
      </c>
      <c r="B149" s="19">
        <f t="shared" si="6"/>
        <v>1952</v>
      </c>
      <c r="C149" s="18">
        <v>1952</v>
      </c>
      <c r="D149" s="19">
        <v>11</v>
      </c>
      <c r="E149" s="13">
        <v>77.09</v>
      </c>
      <c r="F149" s="14"/>
      <c r="G149" s="13">
        <v>61.08</v>
      </c>
      <c r="H149" s="14"/>
      <c r="I149" s="14"/>
      <c r="J149" s="13">
        <v>54.61</v>
      </c>
      <c r="K149" s="14"/>
      <c r="L149" s="15">
        <v>76.5</v>
      </c>
      <c r="M149" s="13">
        <v>75.31</v>
      </c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5">
        <v>58</v>
      </c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5">
        <v>113.2</v>
      </c>
      <c r="AX149" s="14"/>
      <c r="AY149" s="13">
        <v>94.05</v>
      </c>
      <c r="AZ149" s="13">
        <v>120.11</v>
      </c>
      <c r="BA149" s="14"/>
      <c r="BB149" s="13">
        <v>104.82</v>
      </c>
      <c r="BC149" s="13">
        <v>83.45</v>
      </c>
      <c r="BD149" s="14"/>
      <c r="BE149" s="13">
        <v>190.5</v>
      </c>
      <c r="BF149" s="13">
        <v>103.4</v>
      </c>
      <c r="BG149" s="15">
        <v>125.5</v>
      </c>
      <c r="BH149" s="13">
        <v>102.6</v>
      </c>
      <c r="BI149" s="13">
        <v>120.2</v>
      </c>
      <c r="BJ149" s="13">
        <v>83.8</v>
      </c>
      <c r="BK149" s="14"/>
    </row>
    <row r="150" spans="1:63" ht="15" thickBot="1" x14ac:dyDescent="0.4">
      <c r="A150">
        <f t="shared" si="5"/>
        <v>195212</v>
      </c>
      <c r="B150" s="19">
        <f t="shared" si="6"/>
        <v>1952</v>
      </c>
      <c r="C150" s="18">
        <v>1952</v>
      </c>
      <c r="D150" s="19">
        <v>12</v>
      </c>
      <c r="E150" s="13">
        <v>119.56</v>
      </c>
      <c r="F150" s="14"/>
      <c r="G150" s="13">
        <v>94.16</v>
      </c>
      <c r="H150" s="14"/>
      <c r="I150" s="14"/>
      <c r="J150" s="13">
        <v>133.18</v>
      </c>
      <c r="K150" s="14"/>
      <c r="L150" s="15">
        <v>118.9</v>
      </c>
      <c r="M150" s="13">
        <v>117.21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5">
        <v>123.6</v>
      </c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5">
        <v>178.3</v>
      </c>
      <c r="AX150" s="14"/>
      <c r="AY150" s="13">
        <v>152.08000000000001</v>
      </c>
      <c r="AZ150" s="13">
        <v>199.88</v>
      </c>
      <c r="BA150" s="14"/>
      <c r="BB150" s="13">
        <v>172.3</v>
      </c>
      <c r="BC150" s="13">
        <v>136.11000000000001</v>
      </c>
      <c r="BD150" s="14"/>
      <c r="BE150" s="13">
        <v>311.3</v>
      </c>
      <c r="BF150" s="13">
        <v>169.4</v>
      </c>
      <c r="BG150" s="15">
        <v>206.8</v>
      </c>
      <c r="BH150" s="13">
        <v>167.5</v>
      </c>
      <c r="BI150" s="13">
        <v>197.3</v>
      </c>
      <c r="BJ150" s="13">
        <v>137.69999999999999</v>
      </c>
      <c r="BK150" s="14"/>
    </row>
    <row r="151" spans="1:63" ht="15" thickBot="1" x14ac:dyDescent="0.4">
      <c r="A151">
        <f t="shared" si="5"/>
        <v>195201</v>
      </c>
      <c r="B151" s="19">
        <f t="shared" si="6"/>
        <v>1952</v>
      </c>
      <c r="C151" s="18">
        <v>1953</v>
      </c>
      <c r="D151" s="19">
        <v>1</v>
      </c>
      <c r="E151" s="13">
        <v>157.12</v>
      </c>
      <c r="F151" s="14"/>
      <c r="G151" s="13">
        <v>123.42</v>
      </c>
      <c r="H151" s="14"/>
      <c r="I151" s="14"/>
      <c r="J151" s="13">
        <v>135.11000000000001</v>
      </c>
      <c r="K151" s="14"/>
      <c r="L151" s="15">
        <v>156.4</v>
      </c>
      <c r="M151" s="13">
        <v>154.27000000000001</v>
      </c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5">
        <v>157.6</v>
      </c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5">
        <v>168.5</v>
      </c>
      <c r="AX151" s="14"/>
      <c r="AY151" s="13">
        <v>163.36000000000001</v>
      </c>
      <c r="AZ151" s="13">
        <v>215.37</v>
      </c>
      <c r="BA151" s="14"/>
      <c r="BB151" s="13">
        <v>185.41</v>
      </c>
      <c r="BC151" s="13">
        <v>146.35</v>
      </c>
      <c r="BD151" s="14"/>
      <c r="BE151" s="13">
        <v>334.8</v>
      </c>
      <c r="BF151" s="13">
        <v>182.3</v>
      </c>
      <c r="BG151" s="15">
        <v>222.6</v>
      </c>
      <c r="BH151" s="13">
        <v>180.1</v>
      </c>
      <c r="BI151" s="13">
        <v>212.2</v>
      </c>
      <c r="BJ151" s="13">
        <v>148.19999999999999</v>
      </c>
      <c r="BK151" s="14"/>
    </row>
    <row r="152" spans="1:63" ht="15" thickBot="1" x14ac:dyDescent="0.4">
      <c r="A152">
        <f t="shared" si="5"/>
        <v>195202</v>
      </c>
      <c r="B152" s="19">
        <f t="shared" si="6"/>
        <v>1952</v>
      </c>
      <c r="C152" s="18">
        <v>1953</v>
      </c>
      <c r="D152" s="19">
        <v>2</v>
      </c>
      <c r="E152" s="13">
        <v>44.74</v>
      </c>
      <c r="F152" s="14"/>
      <c r="G152" s="13">
        <v>35.869999999999997</v>
      </c>
      <c r="H152" s="14"/>
      <c r="I152" s="14"/>
      <c r="J152" s="13">
        <v>58.3</v>
      </c>
      <c r="K152" s="14"/>
      <c r="L152" s="15">
        <v>44.2</v>
      </c>
      <c r="M152" s="13">
        <v>43.39</v>
      </c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5">
        <v>47.3</v>
      </c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5">
        <v>86.8</v>
      </c>
      <c r="AX152" s="14"/>
      <c r="AY152" s="13">
        <v>77.78</v>
      </c>
      <c r="AZ152" s="13">
        <v>97.74</v>
      </c>
      <c r="BA152" s="14"/>
      <c r="BB152" s="13">
        <v>85.89</v>
      </c>
      <c r="BC152" s="13">
        <v>68.680000000000007</v>
      </c>
      <c r="BD152" s="14"/>
      <c r="BE152" s="13">
        <v>156.6</v>
      </c>
      <c r="BF152" s="13">
        <v>84.9</v>
      </c>
      <c r="BG152" s="15">
        <v>102.7</v>
      </c>
      <c r="BH152" s="13">
        <v>84.4</v>
      </c>
      <c r="BI152" s="13">
        <v>98.6</v>
      </c>
      <c r="BJ152" s="13">
        <v>68.7</v>
      </c>
      <c r="BK152" s="14"/>
    </row>
    <row r="153" spans="1:63" ht="15" thickBot="1" x14ac:dyDescent="0.4">
      <c r="A153">
        <f t="shared" si="5"/>
        <v>195203</v>
      </c>
      <c r="B153" s="19">
        <f t="shared" si="6"/>
        <v>1952</v>
      </c>
      <c r="C153" s="18">
        <v>1953</v>
      </c>
      <c r="D153" s="19">
        <v>3</v>
      </c>
      <c r="E153" s="13">
        <v>32.32</v>
      </c>
      <c r="F153" s="14"/>
      <c r="G153" s="13">
        <v>26.2</v>
      </c>
      <c r="H153" s="14"/>
      <c r="I153" s="14"/>
      <c r="J153" s="13">
        <v>22.07</v>
      </c>
      <c r="K153" s="14"/>
      <c r="L153" s="15">
        <v>31.8</v>
      </c>
      <c r="M153" s="13">
        <v>31.13</v>
      </c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5">
        <v>39.200000000000003</v>
      </c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5">
        <v>178.6</v>
      </c>
      <c r="AX153" s="14"/>
      <c r="AY153" s="13">
        <v>29.06</v>
      </c>
      <c r="AZ153" s="13">
        <v>30.78</v>
      </c>
      <c r="BA153" s="14"/>
      <c r="BB153" s="13">
        <v>29.24</v>
      </c>
      <c r="BC153" s="13">
        <v>24.46</v>
      </c>
      <c r="BD153" s="14"/>
      <c r="BE153" s="13">
        <v>55.2</v>
      </c>
      <c r="BF153" s="13">
        <v>29.5</v>
      </c>
      <c r="BG153" s="15">
        <v>34.4</v>
      </c>
      <c r="BH153" s="13">
        <v>30</v>
      </c>
      <c r="BI153" s="13">
        <v>33.9</v>
      </c>
      <c r="BJ153" s="13">
        <v>23.4</v>
      </c>
      <c r="BK153" s="14"/>
    </row>
    <row r="154" spans="1:63" ht="15" thickBot="1" x14ac:dyDescent="0.4">
      <c r="A154">
        <f t="shared" si="5"/>
        <v>195204</v>
      </c>
      <c r="B154" s="19">
        <f t="shared" si="6"/>
        <v>1952</v>
      </c>
      <c r="C154" s="18">
        <v>1953</v>
      </c>
      <c r="D154" s="19">
        <v>4</v>
      </c>
      <c r="E154" s="13">
        <v>49.45</v>
      </c>
      <c r="F154" s="14"/>
      <c r="G154" s="13">
        <v>39.54</v>
      </c>
      <c r="H154" s="14"/>
      <c r="I154" s="14"/>
      <c r="J154" s="13">
        <v>33.36</v>
      </c>
      <c r="K154" s="14"/>
      <c r="L154" s="15">
        <v>48.9</v>
      </c>
      <c r="M154" s="13">
        <v>48.03</v>
      </c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5">
        <v>27.3</v>
      </c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5">
        <v>52.2</v>
      </c>
      <c r="AX154" s="14"/>
      <c r="AY154" s="13">
        <v>50.64</v>
      </c>
      <c r="AZ154" s="13">
        <v>60.43</v>
      </c>
      <c r="BA154" s="14"/>
      <c r="BB154" s="13">
        <v>54.32</v>
      </c>
      <c r="BC154" s="13">
        <v>44.04</v>
      </c>
      <c r="BD154" s="14"/>
      <c r="BE154" s="13">
        <v>100.1</v>
      </c>
      <c r="BF154" s="13">
        <v>54.1</v>
      </c>
      <c r="BG154" s="15">
        <v>64.599999999999994</v>
      </c>
      <c r="BH154" s="13">
        <v>54.1</v>
      </c>
      <c r="BI154" s="13">
        <v>62.5</v>
      </c>
      <c r="BJ154" s="13">
        <v>43.5</v>
      </c>
      <c r="BK154" s="14"/>
    </row>
    <row r="155" spans="1:63" ht="15" thickBot="1" x14ac:dyDescent="0.4">
      <c r="A155">
        <f t="shared" si="5"/>
        <v>195205</v>
      </c>
      <c r="B155" s="19">
        <f t="shared" si="6"/>
        <v>1952</v>
      </c>
      <c r="C155" s="18">
        <v>1953</v>
      </c>
      <c r="D155" s="19">
        <v>5</v>
      </c>
      <c r="E155" s="13">
        <v>0.47</v>
      </c>
      <c r="F155" s="14"/>
      <c r="G155" s="13">
        <v>1.38</v>
      </c>
      <c r="H155" s="14"/>
      <c r="I155" s="14"/>
      <c r="J155" s="13">
        <v>10.53</v>
      </c>
      <c r="K155" s="14"/>
      <c r="L155" s="15">
        <v>0</v>
      </c>
      <c r="M155" s="13">
        <v>0</v>
      </c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5">
        <v>4.7</v>
      </c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5">
        <v>7.3</v>
      </c>
      <c r="AX155" s="14"/>
      <c r="AY155" s="13">
        <v>9.7799999999999994</v>
      </c>
      <c r="AZ155" s="13">
        <v>4.2699999999999996</v>
      </c>
      <c r="BA155" s="14"/>
      <c r="BB155" s="13">
        <v>6.81</v>
      </c>
      <c r="BC155" s="13">
        <v>6.96</v>
      </c>
      <c r="BD155" s="14"/>
      <c r="BE155" s="13">
        <v>15</v>
      </c>
      <c r="BF155" s="13">
        <v>7.6</v>
      </c>
      <c r="BG155" s="15">
        <v>7.3</v>
      </c>
      <c r="BH155" s="13">
        <v>8.4</v>
      </c>
      <c r="BI155" s="13">
        <v>8.3000000000000007</v>
      </c>
      <c r="BJ155" s="13">
        <v>5.5</v>
      </c>
      <c r="BK155" s="14"/>
    </row>
    <row r="156" spans="1:63" ht="15" thickBot="1" x14ac:dyDescent="0.4">
      <c r="A156">
        <f t="shared" si="5"/>
        <v>195206</v>
      </c>
      <c r="B156" s="19">
        <f t="shared" si="6"/>
        <v>1952</v>
      </c>
      <c r="C156" s="18">
        <v>1953</v>
      </c>
      <c r="D156" s="19">
        <v>6</v>
      </c>
      <c r="E156" s="13">
        <v>2.48</v>
      </c>
      <c r="F156" s="14"/>
      <c r="G156" s="13">
        <v>2.95</v>
      </c>
      <c r="H156" s="14"/>
      <c r="I156" s="14"/>
      <c r="J156" s="13">
        <v>6.71</v>
      </c>
      <c r="K156" s="14"/>
      <c r="L156" s="15">
        <v>2</v>
      </c>
      <c r="M156" s="13">
        <v>1.68</v>
      </c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5">
        <v>17.5</v>
      </c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5">
        <v>4.5999999999999996</v>
      </c>
      <c r="AX156" s="14"/>
      <c r="AY156" s="13">
        <v>9.73</v>
      </c>
      <c r="AZ156" s="13">
        <v>4.2</v>
      </c>
      <c r="BA156" s="14"/>
      <c r="BB156" s="13">
        <v>6.75</v>
      </c>
      <c r="BC156" s="13">
        <v>6.91</v>
      </c>
      <c r="BD156" s="14"/>
      <c r="BE156" s="13">
        <v>14.9</v>
      </c>
      <c r="BF156" s="13">
        <v>7.6</v>
      </c>
      <c r="BG156" s="15">
        <v>7.2</v>
      </c>
      <c r="BH156" s="13">
        <v>8.3000000000000007</v>
      </c>
      <c r="BI156" s="13">
        <v>8.1999999999999993</v>
      </c>
      <c r="BJ156" s="13">
        <v>5.5</v>
      </c>
      <c r="BK156" s="14"/>
    </row>
    <row r="157" spans="1:63" ht="15" thickBot="1" x14ac:dyDescent="0.4">
      <c r="A157">
        <f t="shared" si="5"/>
        <v>195207</v>
      </c>
      <c r="B157" s="19">
        <f t="shared" si="6"/>
        <v>1952</v>
      </c>
      <c r="C157" s="18">
        <v>1953</v>
      </c>
      <c r="D157" s="19">
        <v>7</v>
      </c>
      <c r="E157" s="13">
        <v>0.47</v>
      </c>
      <c r="F157" s="14"/>
      <c r="G157" s="13">
        <v>1.38</v>
      </c>
      <c r="H157" s="14"/>
      <c r="I157" s="14"/>
      <c r="J157" s="13">
        <v>5.01</v>
      </c>
      <c r="K157" s="14"/>
      <c r="L157" s="15">
        <v>0</v>
      </c>
      <c r="M157" s="13">
        <v>0</v>
      </c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5">
        <v>0</v>
      </c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5">
        <v>0.2</v>
      </c>
      <c r="AX157" s="14"/>
      <c r="AY157" s="13">
        <v>6.68</v>
      </c>
      <c r="AZ157" s="13">
        <v>0.01</v>
      </c>
      <c r="BA157" s="14"/>
      <c r="BB157" s="13">
        <v>3.21</v>
      </c>
      <c r="BC157" s="13">
        <v>4.1500000000000004</v>
      </c>
      <c r="BD157" s="14"/>
      <c r="BE157" s="13">
        <v>8.6</v>
      </c>
      <c r="BF157" s="13">
        <v>4.0999999999999996</v>
      </c>
      <c r="BG157" s="15">
        <v>3</v>
      </c>
      <c r="BH157" s="13">
        <v>4.9000000000000004</v>
      </c>
      <c r="BI157" s="13">
        <v>4.2</v>
      </c>
      <c r="BJ157" s="13">
        <v>2.6</v>
      </c>
      <c r="BK157" s="14"/>
    </row>
    <row r="158" spans="1:63" ht="15" thickBot="1" x14ac:dyDescent="0.4">
      <c r="A158">
        <f t="shared" si="5"/>
        <v>195208</v>
      </c>
      <c r="B158" s="19">
        <f t="shared" si="6"/>
        <v>1952</v>
      </c>
      <c r="C158" s="18">
        <v>1953</v>
      </c>
      <c r="D158" s="19">
        <v>8</v>
      </c>
      <c r="E158" s="13">
        <v>0.47</v>
      </c>
      <c r="F158" s="14"/>
      <c r="G158" s="13">
        <v>1.38</v>
      </c>
      <c r="H158" s="14"/>
      <c r="I158" s="14"/>
      <c r="J158" s="13">
        <v>5.03</v>
      </c>
      <c r="K158" s="14"/>
      <c r="L158" s="15">
        <v>0</v>
      </c>
      <c r="M158" s="13">
        <v>0</v>
      </c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5">
        <v>0</v>
      </c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5">
        <v>0</v>
      </c>
      <c r="AX158" s="14"/>
      <c r="AY158" s="13">
        <v>4.6500000000000004</v>
      </c>
      <c r="AZ158" s="13">
        <v>0</v>
      </c>
      <c r="BA158" s="14"/>
      <c r="BB158" s="13">
        <v>0.84</v>
      </c>
      <c r="BC158" s="13">
        <v>2.2999999999999998</v>
      </c>
      <c r="BD158" s="14"/>
      <c r="BE158" s="13">
        <v>4.3</v>
      </c>
      <c r="BF158" s="13">
        <v>1.8</v>
      </c>
      <c r="BG158" s="15">
        <v>0.1</v>
      </c>
      <c r="BH158" s="13">
        <v>2.7</v>
      </c>
      <c r="BI158" s="13">
        <v>1.5</v>
      </c>
      <c r="BJ158" s="13">
        <v>0.8</v>
      </c>
      <c r="BK158" s="14"/>
    </row>
    <row r="159" spans="1:63" ht="15" thickBot="1" x14ac:dyDescent="0.4">
      <c r="A159">
        <f t="shared" si="5"/>
        <v>195309</v>
      </c>
      <c r="B159" s="19">
        <f t="shared" si="6"/>
        <v>1953</v>
      </c>
      <c r="C159" s="18">
        <v>1953</v>
      </c>
      <c r="D159" s="19">
        <v>9</v>
      </c>
      <c r="E159" s="13">
        <v>9.99</v>
      </c>
      <c r="F159" s="14"/>
      <c r="G159" s="13">
        <v>8.8000000000000007</v>
      </c>
      <c r="H159" s="14"/>
      <c r="I159" s="14"/>
      <c r="J159" s="13">
        <v>32.130000000000003</v>
      </c>
      <c r="K159" s="14"/>
      <c r="L159" s="15">
        <v>9.5</v>
      </c>
      <c r="M159" s="13">
        <v>9.1</v>
      </c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5">
        <v>44.7</v>
      </c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5">
        <v>31.1</v>
      </c>
      <c r="AX159" s="14"/>
      <c r="AY159" s="13">
        <v>28.37</v>
      </c>
      <c r="AZ159" s="13">
        <v>29.83</v>
      </c>
      <c r="BA159" s="14"/>
      <c r="BB159" s="13">
        <v>28.44</v>
      </c>
      <c r="BC159" s="13">
        <v>23.84</v>
      </c>
      <c r="BD159" s="14"/>
      <c r="BE159" s="13">
        <v>53.7</v>
      </c>
      <c r="BF159" s="13">
        <v>28.8</v>
      </c>
      <c r="BG159" s="15">
        <v>30.9</v>
      </c>
      <c r="BH159" s="13">
        <v>29.2</v>
      </c>
      <c r="BI159" s="13">
        <v>30.6</v>
      </c>
      <c r="BJ159" s="13">
        <v>22.8</v>
      </c>
      <c r="BK159" s="14"/>
    </row>
    <row r="160" spans="1:63" ht="15" thickBot="1" x14ac:dyDescent="0.4">
      <c r="A160">
        <f t="shared" si="5"/>
        <v>195310</v>
      </c>
      <c r="B160" s="19">
        <f t="shared" si="6"/>
        <v>1953</v>
      </c>
      <c r="C160" s="18">
        <v>1953</v>
      </c>
      <c r="D160" s="19">
        <v>10</v>
      </c>
      <c r="E160" s="13">
        <v>38.43</v>
      </c>
      <c r="F160" s="14"/>
      <c r="G160" s="13">
        <v>30.96</v>
      </c>
      <c r="H160" s="14"/>
      <c r="I160" s="14"/>
      <c r="J160" s="13">
        <v>43.52</v>
      </c>
      <c r="K160" s="14"/>
      <c r="L160" s="15">
        <v>37.9</v>
      </c>
      <c r="M160" s="13">
        <v>37.159999999999997</v>
      </c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5">
        <v>83.1</v>
      </c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5">
        <v>87.1</v>
      </c>
      <c r="AX160" s="14"/>
      <c r="AY160" s="13">
        <v>62.48</v>
      </c>
      <c r="AZ160" s="13">
        <v>76.709999999999994</v>
      </c>
      <c r="BA160" s="14"/>
      <c r="BB160" s="13">
        <v>68.09</v>
      </c>
      <c r="BC160" s="13">
        <v>54.79</v>
      </c>
      <c r="BD160" s="14"/>
      <c r="BE160" s="13">
        <v>124.7</v>
      </c>
      <c r="BF160" s="13">
        <v>67.5</v>
      </c>
      <c r="BG160" s="15">
        <v>75.099999999999994</v>
      </c>
      <c r="BH160" s="13">
        <v>67.3</v>
      </c>
      <c r="BI160" s="13">
        <v>72.5</v>
      </c>
      <c r="BJ160" s="13">
        <v>54.5</v>
      </c>
      <c r="BK160" s="14"/>
    </row>
    <row r="161" spans="1:63" ht="15" thickBot="1" x14ac:dyDescent="0.4">
      <c r="A161">
        <f t="shared" si="5"/>
        <v>195311</v>
      </c>
      <c r="B161" s="19">
        <f t="shared" si="6"/>
        <v>1953</v>
      </c>
      <c r="C161" s="18">
        <v>1953</v>
      </c>
      <c r="D161" s="19">
        <v>11</v>
      </c>
      <c r="E161" s="13">
        <v>11.19</v>
      </c>
      <c r="F161" s="14"/>
      <c r="G161" s="13">
        <v>9.73</v>
      </c>
      <c r="H161" s="14"/>
      <c r="I161" s="14"/>
      <c r="J161" s="13">
        <v>18.149999999999999</v>
      </c>
      <c r="K161" s="14"/>
      <c r="L161" s="15">
        <v>10.7</v>
      </c>
      <c r="M161" s="13">
        <v>10.28</v>
      </c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5">
        <v>34.1</v>
      </c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5">
        <v>25.9</v>
      </c>
      <c r="AX161" s="14"/>
      <c r="AY161" s="13">
        <v>22.86</v>
      </c>
      <c r="AZ161" s="13">
        <v>22.25</v>
      </c>
      <c r="BA161" s="14"/>
      <c r="BB161" s="13">
        <v>22.02</v>
      </c>
      <c r="BC161" s="13">
        <v>18.829999999999998</v>
      </c>
      <c r="BD161" s="14"/>
      <c r="BE161" s="13">
        <v>42.2</v>
      </c>
      <c r="BF161" s="13">
        <v>22.5</v>
      </c>
      <c r="BG161" s="15">
        <v>23.7</v>
      </c>
      <c r="BH161" s="13">
        <v>23</v>
      </c>
      <c r="BI161" s="13">
        <v>23.8</v>
      </c>
      <c r="BJ161" s="13">
        <v>17.7</v>
      </c>
      <c r="BK161" s="14"/>
    </row>
    <row r="162" spans="1:63" ht="15" thickBot="1" x14ac:dyDescent="0.4">
      <c r="A162">
        <f t="shared" si="5"/>
        <v>195312</v>
      </c>
      <c r="B162" s="19">
        <f t="shared" si="6"/>
        <v>1953</v>
      </c>
      <c r="C162" s="18">
        <v>1953</v>
      </c>
      <c r="D162" s="19">
        <v>12</v>
      </c>
      <c r="E162" s="13">
        <v>46.65</v>
      </c>
      <c r="F162" s="14"/>
      <c r="G162" s="13">
        <v>37.36</v>
      </c>
      <c r="H162" s="14"/>
      <c r="I162" s="14"/>
      <c r="J162" s="13">
        <v>92.75</v>
      </c>
      <c r="K162" s="14"/>
      <c r="L162" s="15">
        <v>46.1</v>
      </c>
      <c r="M162" s="13">
        <v>45.27</v>
      </c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5">
        <v>40.1</v>
      </c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5">
        <v>100.5</v>
      </c>
      <c r="AX162" s="14"/>
      <c r="AY162" s="13">
        <v>96.49</v>
      </c>
      <c r="AZ162" s="13">
        <v>123.46</v>
      </c>
      <c r="BA162" s="14"/>
      <c r="BB162" s="13">
        <v>107.65</v>
      </c>
      <c r="BC162" s="13">
        <v>85.66</v>
      </c>
      <c r="BD162" s="14"/>
      <c r="BE162" s="13">
        <v>195.6</v>
      </c>
      <c r="BF162" s="13">
        <v>106.2</v>
      </c>
      <c r="BG162" s="15">
        <v>119.2</v>
      </c>
      <c r="BH162" s="13">
        <v>105.4</v>
      </c>
      <c r="BI162" s="13">
        <v>114.3</v>
      </c>
      <c r="BJ162" s="13">
        <v>86.1</v>
      </c>
      <c r="BK162" s="14"/>
    </row>
    <row r="163" spans="1:63" ht="15" thickBot="1" x14ac:dyDescent="0.4">
      <c r="A163">
        <f t="shared" si="5"/>
        <v>195301</v>
      </c>
      <c r="B163" s="19">
        <f t="shared" si="6"/>
        <v>1953</v>
      </c>
      <c r="C163" s="18">
        <v>1954</v>
      </c>
      <c r="D163" s="19">
        <v>1</v>
      </c>
      <c r="E163" s="13">
        <v>43.34</v>
      </c>
      <c r="F163" s="14"/>
      <c r="G163" s="13">
        <v>34.78</v>
      </c>
      <c r="H163" s="14"/>
      <c r="I163" s="14"/>
      <c r="J163" s="13">
        <v>64.19</v>
      </c>
      <c r="K163" s="14"/>
      <c r="L163" s="15">
        <v>42.8</v>
      </c>
      <c r="M163" s="13">
        <v>42.01</v>
      </c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5">
        <v>144.19999999999999</v>
      </c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5">
        <v>92.4</v>
      </c>
      <c r="AX163" s="14"/>
      <c r="AY163" s="13">
        <v>73.45</v>
      </c>
      <c r="AZ163" s="13">
        <v>91.78</v>
      </c>
      <c r="BA163" s="14"/>
      <c r="BB163" s="13">
        <v>80.849999999999994</v>
      </c>
      <c r="BC163" s="13">
        <v>64.739999999999995</v>
      </c>
      <c r="BD163" s="14"/>
      <c r="BE163" s="13">
        <v>147.6</v>
      </c>
      <c r="BF163" s="13">
        <v>80</v>
      </c>
      <c r="BG163" s="15">
        <v>89.3</v>
      </c>
      <c r="BH163" s="13">
        <v>79.599999999999994</v>
      </c>
      <c r="BI163" s="13">
        <v>85.9</v>
      </c>
      <c r="BJ163" s="13">
        <v>64.7</v>
      </c>
      <c r="BK163" s="14"/>
    </row>
    <row r="164" spans="1:63" ht="15" thickBot="1" x14ac:dyDescent="0.4">
      <c r="A164">
        <f t="shared" si="5"/>
        <v>195302</v>
      </c>
      <c r="B164" s="19">
        <f t="shared" si="6"/>
        <v>1953</v>
      </c>
      <c r="C164" s="18">
        <v>1954</v>
      </c>
      <c r="D164" s="19">
        <v>2</v>
      </c>
      <c r="E164" s="13">
        <v>66.88</v>
      </c>
      <c r="F164" s="14"/>
      <c r="G164" s="13">
        <v>53.12</v>
      </c>
      <c r="H164" s="14"/>
      <c r="I164" s="14"/>
      <c r="J164" s="13">
        <v>74.91</v>
      </c>
      <c r="K164" s="14"/>
      <c r="L164" s="15">
        <v>66.3</v>
      </c>
      <c r="M164" s="13">
        <v>65.23</v>
      </c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5">
        <v>84</v>
      </c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5">
        <v>100.5</v>
      </c>
      <c r="AX164" s="14"/>
      <c r="AY164" s="13">
        <v>117.82</v>
      </c>
      <c r="AZ164" s="13">
        <v>152.78</v>
      </c>
      <c r="BA164" s="14"/>
      <c r="BB164" s="13">
        <v>132.44999999999999</v>
      </c>
      <c r="BC164" s="13">
        <v>105.02</v>
      </c>
      <c r="BD164" s="14"/>
      <c r="BE164" s="13">
        <v>240</v>
      </c>
      <c r="BF164" s="13">
        <v>130.5</v>
      </c>
      <c r="BG164" s="15">
        <v>146.80000000000001</v>
      </c>
      <c r="BH164" s="13">
        <v>129.19999999999999</v>
      </c>
      <c r="BI164" s="13">
        <v>140.4</v>
      </c>
      <c r="BJ164" s="13">
        <v>105.9</v>
      </c>
      <c r="BK164" s="14"/>
    </row>
    <row r="165" spans="1:63" ht="15" thickBot="1" x14ac:dyDescent="0.4">
      <c r="A165">
        <f t="shared" si="5"/>
        <v>195303</v>
      </c>
      <c r="B165" s="19">
        <f t="shared" si="6"/>
        <v>1953</v>
      </c>
      <c r="C165" s="18">
        <v>1954</v>
      </c>
      <c r="D165" s="19">
        <v>3</v>
      </c>
      <c r="E165" s="13">
        <v>118.76</v>
      </c>
      <c r="F165" s="14"/>
      <c r="G165" s="13">
        <v>93.54</v>
      </c>
      <c r="H165" s="14"/>
      <c r="I165" s="14"/>
      <c r="J165" s="13">
        <v>175.03</v>
      </c>
      <c r="K165" s="14"/>
      <c r="L165" s="15">
        <v>118.1</v>
      </c>
      <c r="M165" s="13">
        <v>116.42</v>
      </c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5">
        <v>194.3</v>
      </c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5">
        <v>305.8</v>
      </c>
      <c r="AX165" s="14"/>
      <c r="AY165" s="13">
        <v>231.04</v>
      </c>
      <c r="AZ165" s="13">
        <v>308.41000000000003</v>
      </c>
      <c r="BA165" s="14"/>
      <c r="BB165" s="13">
        <v>264.12</v>
      </c>
      <c r="BC165" s="13">
        <v>207.78</v>
      </c>
      <c r="BD165" s="14"/>
      <c r="BE165" s="13">
        <v>475.7</v>
      </c>
      <c r="BF165" s="13">
        <v>259.2</v>
      </c>
      <c r="BG165" s="15">
        <v>293.60000000000002</v>
      </c>
      <c r="BH165" s="13">
        <v>255.8</v>
      </c>
      <c r="BI165" s="13">
        <v>279.5</v>
      </c>
      <c r="BJ165" s="13">
        <v>211.1</v>
      </c>
      <c r="BK165" s="14"/>
    </row>
    <row r="166" spans="1:63" ht="15" thickBot="1" x14ac:dyDescent="0.4">
      <c r="A166">
        <f t="shared" si="5"/>
        <v>195304</v>
      </c>
      <c r="B166" s="19">
        <f t="shared" si="6"/>
        <v>1953</v>
      </c>
      <c r="C166" s="18">
        <v>1954</v>
      </c>
      <c r="D166" s="19">
        <v>4</v>
      </c>
      <c r="E166" s="14"/>
      <c r="F166" s="14"/>
      <c r="G166" s="14"/>
      <c r="H166" s="14"/>
      <c r="I166" s="14"/>
      <c r="J166" s="13">
        <v>34.58</v>
      </c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5">
        <v>96.9</v>
      </c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5">
        <v>50.2</v>
      </c>
      <c r="AX166" s="14"/>
      <c r="AY166" s="13">
        <v>43.97</v>
      </c>
      <c r="AZ166" s="13">
        <v>51.27</v>
      </c>
      <c r="BA166" s="14"/>
      <c r="BB166" s="13">
        <v>46.57</v>
      </c>
      <c r="BC166" s="13">
        <v>37.99</v>
      </c>
      <c r="BD166" s="14"/>
      <c r="BE166" s="13">
        <v>86.2</v>
      </c>
      <c r="BF166" s="13">
        <v>46.5</v>
      </c>
      <c r="BG166" s="15">
        <v>51.1</v>
      </c>
      <c r="BH166" s="13">
        <v>46.6</v>
      </c>
      <c r="BI166" s="13">
        <v>49.8</v>
      </c>
      <c r="BJ166" s="13">
        <v>37.299999999999997</v>
      </c>
      <c r="BK166" s="14"/>
    </row>
    <row r="167" spans="1:63" ht="15" thickBot="1" x14ac:dyDescent="0.4">
      <c r="A167">
        <f t="shared" si="5"/>
        <v>195305</v>
      </c>
      <c r="B167" s="19">
        <f t="shared" si="6"/>
        <v>1953</v>
      </c>
      <c r="C167" s="18">
        <v>1954</v>
      </c>
      <c r="D167" s="19">
        <v>5</v>
      </c>
      <c r="E167" s="13">
        <v>2.48</v>
      </c>
      <c r="F167" s="14"/>
      <c r="G167" s="13">
        <v>2.95</v>
      </c>
      <c r="H167" s="14"/>
      <c r="I167" s="14"/>
      <c r="J167" s="13">
        <v>7.81</v>
      </c>
      <c r="K167" s="14"/>
      <c r="L167" s="15">
        <v>2</v>
      </c>
      <c r="M167" s="13">
        <v>1.68</v>
      </c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5">
        <v>0.9</v>
      </c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5">
        <v>8.3000000000000007</v>
      </c>
      <c r="AX167" s="14"/>
      <c r="AY167" s="13">
        <v>10.25</v>
      </c>
      <c r="AZ167" s="13">
        <v>4.91</v>
      </c>
      <c r="BA167" s="14"/>
      <c r="BB167" s="13">
        <v>7.36</v>
      </c>
      <c r="BC167" s="13">
        <v>7.39</v>
      </c>
      <c r="BD167" s="14"/>
      <c r="BE167" s="13">
        <v>16</v>
      </c>
      <c r="BF167" s="13">
        <v>8.1</v>
      </c>
      <c r="BG167" s="15">
        <v>7.4</v>
      </c>
      <c r="BH167" s="13">
        <v>8.9</v>
      </c>
      <c r="BI167" s="13">
        <v>8.3000000000000007</v>
      </c>
      <c r="BJ167" s="13">
        <v>6</v>
      </c>
      <c r="BK167" s="14"/>
    </row>
    <row r="168" spans="1:63" ht="15" thickBot="1" x14ac:dyDescent="0.4">
      <c r="A168">
        <f t="shared" si="5"/>
        <v>195306</v>
      </c>
      <c r="B168" s="19">
        <f t="shared" si="6"/>
        <v>1953</v>
      </c>
      <c r="C168" s="18">
        <v>1954</v>
      </c>
      <c r="D168" s="19">
        <v>6</v>
      </c>
      <c r="E168" s="13">
        <v>1.48</v>
      </c>
      <c r="F168" s="14"/>
      <c r="G168" s="13">
        <v>2.17</v>
      </c>
      <c r="H168" s="14"/>
      <c r="I168" s="14"/>
      <c r="J168" s="13">
        <v>5.12</v>
      </c>
      <c r="K168" s="14"/>
      <c r="L168" s="15">
        <v>1</v>
      </c>
      <c r="M168" s="13">
        <v>0.7</v>
      </c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5">
        <v>0.2</v>
      </c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5">
        <v>0.5</v>
      </c>
      <c r="AX168" s="14"/>
      <c r="AY168" s="13">
        <v>7.2</v>
      </c>
      <c r="AZ168" s="13">
        <v>0.72</v>
      </c>
      <c r="BA168" s="14"/>
      <c r="BB168" s="13">
        <v>3.81</v>
      </c>
      <c r="BC168" s="13">
        <v>4.62</v>
      </c>
      <c r="BD168" s="14"/>
      <c r="BE168" s="13">
        <v>9.6</v>
      </c>
      <c r="BF168" s="13">
        <v>4.7</v>
      </c>
      <c r="BG168" s="15">
        <v>3.4</v>
      </c>
      <c r="BH168" s="13">
        <v>5.5</v>
      </c>
      <c r="BI168" s="13">
        <v>4.5999999999999996</v>
      </c>
      <c r="BJ168" s="13">
        <v>3.1</v>
      </c>
      <c r="BK168" s="14"/>
    </row>
    <row r="169" spans="1:63" ht="15" thickBot="1" x14ac:dyDescent="0.4">
      <c r="A169">
        <f t="shared" si="5"/>
        <v>195307</v>
      </c>
      <c r="B169" s="19">
        <f t="shared" si="6"/>
        <v>1953</v>
      </c>
      <c r="C169" s="18">
        <v>1954</v>
      </c>
      <c r="D169" s="19">
        <v>7</v>
      </c>
      <c r="E169" s="13">
        <v>0.47</v>
      </c>
      <c r="F169" s="14"/>
      <c r="G169" s="13">
        <v>1.38</v>
      </c>
      <c r="H169" s="14"/>
      <c r="I169" s="14"/>
      <c r="J169" s="13">
        <v>5.01</v>
      </c>
      <c r="K169" s="14"/>
      <c r="L169" s="15">
        <v>0</v>
      </c>
      <c r="M169" s="13">
        <v>0</v>
      </c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5">
        <v>0</v>
      </c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5">
        <v>0</v>
      </c>
      <c r="AX169" s="14"/>
      <c r="AY169" s="13">
        <v>4.6399999999999997</v>
      </c>
      <c r="AZ169" s="13">
        <v>0</v>
      </c>
      <c r="BA169" s="14"/>
      <c r="BB169" s="13">
        <v>0.83</v>
      </c>
      <c r="BC169" s="13">
        <v>2.29</v>
      </c>
      <c r="BD169" s="14"/>
      <c r="BE169" s="13">
        <v>4.3</v>
      </c>
      <c r="BF169" s="13">
        <v>1.8</v>
      </c>
      <c r="BG169" s="15">
        <v>0.1</v>
      </c>
      <c r="BH169" s="13">
        <v>2.7</v>
      </c>
      <c r="BI169" s="13">
        <v>1.5</v>
      </c>
      <c r="BJ169" s="13">
        <v>0.7</v>
      </c>
      <c r="BK169" s="14"/>
    </row>
    <row r="170" spans="1:63" ht="15" thickBot="1" x14ac:dyDescent="0.4">
      <c r="A170">
        <f t="shared" si="5"/>
        <v>195308</v>
      </c>
      <c r="B170" s="19">
        <f t="shared" si="6"/>
        <v>1953</v>
      </c>
      <c r="C170" s="18">
        <v>1954</v>
      </c>
      <c r="D170" s="19">
        <v>8</v>
      </c>
      <c r="E170" s="13">
        <v>0.47</v>
      </c>
      <c r="F170" s="14"/>
      <c r="G170" s="13">
        <v>1.38</v>
      </c>
      <c r="H170" s="14"/>
      <c r="I170" s="14"/>
      <c r="J170" s="13">
        <v>5.04</v>
      </c>
      <c r="K170" s="14"/>
      <c r="L170" s="15">
        <v>0</v>
      </c>
      <c r="M170" s="13">
        <v>0</v>
      </c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5">
        <v>0.1</v>
      </c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5">
        <v>0</v>
      </c>
      <c r="AX170" s="14"/>
      <c r="AY170" s="13">
        <v>4.6100000000000003</v>
      </c>
      <c r="AZ170" s="13">
        <v>0</v>
      </c>
      <c r="BA170" s="14"/>
      <c r="BB170" s="13">
        <v>0.8</v>
      </c>
      <c r="BC170" s="13">
        <v>2.2599999999999998</v>
      </c>
      <c r="BD170" s="14"/>
      <c r="BE170" s="13">
        <v>4.2</v>
      </c>
      <c r="BF170" s="13">
        <v>1.7</v>
      </c>
      <c r="BG170" s="15">
        <v>0.1</v>
      </c>
      <c r="BH170" s="13">
        <v>2.6</v>
      </c>
      <c r="BI170" s="13">
        <v>1.4</v>
      </c>
      <c r="BJ170" s="13">
        <v>0.7</v>
      </c>
      <c r="BK170" s="14"/>
    </row>
    <row r="171" spans="1:63" ht="15" thickBot="1" x14ac:dyDescent="0.4">
      <c r="A171">
        <f t="shared" si="5"/>
        <v>195409</v>
      </c>
      <c r="B171" s="19">
        <f t="shared" si="6"/>
        <v>1954</v>
      </c>
      <c r="C171" s="18">
        <v>1954</v>
      </c>
      <c r="D171" s="19">
        <v>9</v>
      </c>
      <c r="E171" s="13">
        <v>0.47</v>
      </c>
      <c r="F171" s="14"/>
      <c r="G171" s="13">
        <v>1.38</v>
      </c>
      <c r="H171" s="14"/>
      <c r="I171" s="14"/>
      <c r="J171" s="13">
        <v>5.56</v>
      </c>
      <c r="K171" s="14"/>
      <c r="L171" s="15">
        <v>0</v>
      </c>
      <c r="M171" s="13">
        <v>0</v>
      </c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5">
        <v>0</v>
      </c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5">
        <v>2.4</v>
      </c>
      <c r="AX171" s="14"/>
      <c r="AY171" s="13">
        <v>4.68</v>
      </c>
      <c r="AZ171" s="13">
        <v>0</v>
      </c>
      <c r="BA171" s="14"/>
      <c r="BB171" s="13">
        <v>0.88</v>
      </c>
      <c r="BC171" s="13">
        <v>2.33</v>
      </c>
      <c r="BD171" s="14"/>
      <c r="BE171" s="13">
        <v>4.4000000000000004</v>
      </c>
      <c r="BF171" s="13">
        <v>1.8</v>
      </c>
      <c r="BG171" s="15">
        <v>0.2</v>
      </c>
      <c r="BH171" s="13">
        <v>2.7</v>
      </c>
      <c r="BI171" s="13">
        <v>1.5</v>
      </c>
      <c r="BJ171" s="13">
        <v>0.8</v>
      </c>
      <c r="BK171" s="14"/>
    </row>
    <row r="172" spans="1:63" ht="15" thickBot="1" x14ac:dyDescent="0.4">
      <c r="A172">
        <f t="shared" si="5"/>
        <v>195410</v>
      </c>
      <c r="B172" s="19">
        <f t="shared" si="6"/>
        <v>1954</v>
      </c>
      <c r="C172" s="18">
        <v>1954</v>
      </c>
      <c r="D172" s="19">
        <v>10</v>
      </c>
      <c r="E172" s="13">
        <v>26.01</v>
      </c>
      <c r="F172" s="14"/>
      <c r="G172" s="13">
        <v>21.28</v>
      </c>
      <c r="H172" s="14"/>
      <c r="I172" s="14"/>
      <c r="J172" s="13">
        <v>7.67</v>
      </c>
      <c r="K172" s="14"/>
      <c r="L172" s="15">
        <v>25.5</v>
      </c>
      <c r="M172" s="13">
        <v>24.91</v>
      </c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5">
        <v>7.4</v>
      </c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5">
        <v>6.3</v>
      </c>
      <c r="AX172" s="14"/>
      <c r="AY172" s="13">
        <v>17.96</v>
      </c>
      <c r="AZ172" s="13">
        <v>15.51</v>
      </c>
      <c r="BA172" s="14"/>
      <c r="BB172" s="13">
        <v>16.32</v>
      </c>
      <c r="BC172" s="13">
        <v>14.38</v>
      </c>
      <c r="BD172" s="14"/>
      <c r="BE172" s="13">
        <v>32</v>
      </c>
      <c r="BF172" s="13">
        <v>16.899999999999999</v>
      </c>
      <c r="BG172" s="15">
        <v>18.100000000000001</v>
      </c>
      <c r="BH172" s="13">
        <v>17.5</v>
      </c>
      <c r="BI172" s="13">
        <v>18.5</v>
      </c>
      <c r="BJ172" s="13">
        <v>13.1</v>
      </c>
      <c r="BK172" s="14"/>
    </row>
    <row r="173" spans="1:63" ht="15" thickBot="1" x14ac:dyDescent="0.4">
      <c r="A173">
        <f t="shared" si="5"/>
        <v>195411</v>
      </c>
      <c r="B173" s="19">
        <f t="shared" si="6"/>
        <v>1954</v>
      </c>
      <c r="C173" s="18">
        <v>1954</v>
      </c>
      <c r="D173" s="19">
        <v>11</v>
      </c>
      <c r="E173" s="13">
        <v>54.96</v>
      </c>
      <c r="F173" s="14"/>
      <c r="G173" s="13">
        <v>43.83</v>
      </c>
      <c r="H173" s="14"/>
      <c r="I173" s="14"/>
      <c r="J173" s="13">
        <v>25.96</v>
      </c>
      <c r="K173" s="14"/>
      <c r="L173" s="15">
        <v>54.4</v>
      </c>
      <c r="M173" s="13">
        <v>53.47</v>
      </c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5">
        <v>9.4</v>
      </c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5">
        <v>80.900000000000006</v>
      </c>
      <c r="AX173" s="14"/>
      <c r="AY173" s="13">
        <v>56.62</v>
      </c>
      <c r="AZ173" s="13">
        <v>68.650000000000006</v>
      </c>
      <c r="BA173" s="14"/>
      <c r="BB173" s="13">
        <v>61.28</v>
      </c>
      <c r="BC173" s="13">
        <v>49.47</v>
      </c>
      <c r="BD173" s="14"/>
      <c r="BE173" s="13">
        <v>112.5</v>
      </c>
      <c r="BF173" s="13">
        <v>60.9</v>
      </c>
      <c r="BG173" s="15">
        <v>70.099999999999994</v>
      </c>
      <c r="BH173" s="13">
        <v>60.8</v>
      </c>
      <c r="BI173" s="13">
        <v>67.8</v>
      </c>
      <c r="BJ173" s="13">
        <v>49</v>
      </c>
      <c r="BK173" s="14"/>
    </row>
    <row r="174" spans="1:63" ht="15" thickBot="1" x14ac:dyDescent="0.4">
      <c r="A174">
        <f t="shared" si="5"/>
        <v>195412</v>
      </c>
      <c r="B174" s="19">
        <f t="shared" si="6"/>
        <v>1954</v>
      </c>
      <c r="C174" s="18">
        <v>1954</v>
      </c>
      <c r="D174" s="19">
        <v>12</v>
      </c>
      <c r="E174" s="13">
        <v>66.180000000000007</v>
      </c>
      <c r="F174" s="14"/>
      <c r="G174" s="13">
        <v>52.57</v>
      </c>
      <c r="H174" s="14"/>
      <c r="I174" s="14"/>
      <c r="J174" s="13">
        <v>111.88</v>
      </c>
      <c r="K174" s="14"/>
      <c r="L174" s="15">
        <v>65.599999999999994</v>
      </c>
      <c r="M174" s="13">
        <v>64.540000000000006</v>
      </c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5">
        <v>55.9</v>
      </c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5">
        <v>209.1</v>
      </c>
      <c r="AX174" s="14"/>
      <c r="AY174" s="13">
        <v>154.91999999999999</v>
      </c>
      <c r="AZ174" s="13">
        <v>203.78</v>
      </c>
      <c r="BA174" s="14"/>
      <c r="BB174" s="13">
        <v>175.6</v>
      </c>
      <c r="BC174" s="13">
        <v>138.69</v>
      </c>
      <c r="BD174" s="14"/>
      <c r="BE174" s="13">
        <v>317.2</v>
      </c>
      <c r="BF174" s="13">
        <v>172.7</v>
      </c>
      <c r="BG174" s="15">
        <v>202.6</v>
      </c>
      <c r="BH174" s="13">
        <v>170.7</v>
      </c>
      <c r="BI174" s="13">
        <v>193.2</v>
      </c>
      <c r="BJ174" s="13">
        <v>140.4</v>
      </c>
      <c r="BK174" s="14"/>
    </row>
    <row r="175" spans="1:63" ht="15" thickBot="1" x14ac:dyDescent="0.4">
      <c r="A175">
        <f t="shared" si="5"/>
        <v>195401</v>
      </c>
      <c r="B175" s="19">
        <f t="shared" si="6"/>
        <v>1954</v>
      </c>
      <c r="C175" s="18">
        <v>1955</v>
      </c>
      <c r="D175" s="19">
        <v>1</v>
      </c>
      <c r="E175" s="13">
        <v>173.24</v>
      </c>
      <c r="F175" s="14"/>
      <c r="G175" s="13">
        <v>135.99</v>
      </c>
      <c r="H175" s="14"/>
      <c r="I175" s="14"/>
      <c r="J175" s="13">
        <v>178.44</v>
      </c>
      <c r="K175" s="14"/>
      <c r="L175" s="15">
        <v>172.5</v>
      </c>
      <c r="M175" s="13">
        <v>170.18</v>
      </c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5">
        <v>139.9</v>
      </c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5">
        <v>341.8</v>
      </c>
      <c r="AX175" s="14"/>
      <c r="AY175" s="13">
        <v>255.42</v>
      </c>
      <c r="AZ175" s="13">
        <v>341.93</v>
      </c>
      <c r="BA175" s="14"/>
      <c r="BB175" s="13">
        <v>292.48</v>
      </c>
      <c r="BC175" s="13">
        <v>229.91</v>
      </c>
      <c r="BD175" s="14"/>
      <c r="BE175" s="13">
        <v>526.5</v>
      </c>
      <c r="BF175" s="13">
        <v>287</v>
      </c>
      <c r="BG175" s="15">
        <v>337.9</v>
      </c>
      <c r="BH175" s="13">
        <v>283</v>
      </c>
      <c r="BI175" s="13">
        <v>321.39999999999998</v>
      </c>
      <c r="BJ175" s="13">
        <v>233.7</v>
      </c>
      <c r="BK175" s="14"/>
    </row>
    <row r="176" spans="1:63" ht="15" thickBot="1" x14ac:dyDescent="0.4">
      <c r="A176">
        <f t="shared" si="5"/>
        <v>195402</v>
      </c>
      <c r="B176" s="19">
        <f t="shared" si="6"/>
        <v>1954</v>
      </c>
      <c r="C176" s="18">
        <v>1955</v>
      </c>
      <c r="D176" s="19">
        <v>2</v>
      </c>
      <c r="E176" s="13">
        <v>216.71</v>
      </c>
      <c r="F176" s="14"/>
      <c r="G176" s="13">
        <v>169.85</v>
      </c>
      <c r="H176" s="14"/>
      <c r="I176" s="14"/>
      <c r="J176" s="13">
        <v>233.86</v>
      </c>
      <c r="K176" s="14"/>
      <c r="L176" s="15">
        <v>215.9</v>
      </c>
      <c r="M176" s="13">
        <v>213.07</v>
      </c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5">
        <v>141.5</v>
      </c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5">
        <v>611.1</v>
      </c>
      <c r="AX176" s="14"/>
      <c r="AY176" s="13">
        <v>379.48</v>
      </c>
      <c r="AZ176" s="13">
        <v>512.46</v>
      </c>
      <c r="BA176" s="14"/>
      <c r="BB176" s="13">
        <v>436.75</v>
      </c>
      <c r="BC176" s="13">
        <v>342.51</v>
      </c>
      <c r="BD176" s="14"/>
      <c r="BE176" s="13">
        <v>784.8</v>
      </c>
      <c r="BF176" s="13">
        <v>428</v>
      </c>
      <c r="BG176" s="15">
        <v>505</v>
      </c>
      <c r="BH176" s="13">
        <v>421.8</v>
      </c>
      <c r="BI176" s="13">
        <v>479.7</v>
      </c>
      <c r="BJ176" s="13">
        <v>349</v>
      </c>
      <c r="BK176" s="14"/>
    </row>
    <row r="177" spans="1:63" ht="15" thickBot="1" x14ac:dyDescent="0.4">
      <c r="A177">
        <f t="shared" si="5"/>
        <v>195403</v>
      </c>
      <c r="B177" s="19">
        <f t="shared" si="6"/>
        <v>1954</v>
      </c>
      <c r="C177" s="18">
        <v>1955</v>
      </c>
      <c r="D177" s="19">
        <v>3</v>
      </c>
      <c r="E177" s="13">
        <v>132.78</v>
      </c>
      <c r="F177" s="14"/>
      <c r="G177" s="13">
        <v>104.46</v>
      </c>
      <c r="H177" s="14"/>
      <c r="I177" s="14"/>
      <c r="J177" s="13">
        <v>113.9</v>
      </c>
      <c r="K177" s="14"/>
      <c r="L177" s="15">
        <v>132.1</v>
      </c>
      <c r="M177" s="13">
        <v>130.26</v>
      </c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5">
        <v>87.5</v>
      </c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5">
        <v>231</v>
      </c>
      <c r="AX177" s="14"/>
      <c r="AY177" s="13">
        <v>176.73</v>
      </c>
      <c r="AZ177" s="13">
        <v>233.76</v>
      </c>
      <c r="BA177" s="14"/>
      <c r="BB177" s="13">
        <v>200.97</v>
      </c>
      <c r="BC177" s="13">
        <v>158.49</v>
      </c>
      <c r="BD177" s="14"/>
      <c r="BE177" s="13">
        <v>362.6</v>
      </c>
      <c r="BF177" s="13">
        <v>197.5</v>
      </c>
      <c r="BG177" s="15">
        <v>231.9</v>
      </c>
      <c r="BH177" s="13">
        <v>195.1</v>
      </c>
      <c r="BI177" s="13">
        <v>221</v>
      </c>
      <c r="BJ177" s="13">
        <v>160.6</v>
      </c>
      <c r="BK177" s="14"/>
    </row>
    <row r="178" spans="1:63" ht="15" thickBot="1" x14ac:dyDescent="0.4">
      <c r="A178">
        <f t="shared" si="5"/>
        <v>195404</v>
      </c>
      <c r="B178" s="19">
        <f t="shared" si="6"/>
        <v>1954</v>
      </c>
      <c r="C178" s="18">
        <v>1955</v>
      </c>
      <c r="D178" s="19">
        <v>4</v>
      </c>
      <c r="E178" s="13">
        <v>3.78</v>
      </c>
      <c r="F178" s="14"/>
      <c r="G178" s="13">
        <v>3.96</v>
      </c>
      <c r="H178" s="14"/>
      <c r="I178" s="14"/>
      <c r="J178" s="13">
        <v>35.28</v>
      </c>
      <c r="K178" s="14"/>
      <c r="L178" s="15">
        <v>3.3</v>
      </c>
      <c r="M178" s="13">
        <v>2.97</v>
      </c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5">
        <v>9.6999999999999993</v>
      </c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5">
        <v>34.1</v>
      </c>
      <c r="AX178" s="14"/>
      <c r="AY178" s="13">
        <v>35.840000000000003</v>
      </c>
      <c r="AZ178" s="13">
        <v>40.1</v>
      </c>
      <c r="BA178" s="14"/>
      <c r="BB178" s="13">
        <v>37.119999999999997</v>
      </c>
      <c r="BC178" s="13">
        <v>30.62</v>
      </c>
      <c r="BD178" s="14"/>
      <c r="BE178" s="13">
        <v>69.3</v>
      </c>
      <c r="BF178" s="13">
        <v>37.299999999999997</v>
      </c>
      <c r="BG178" s="15">
        <v>42.1</v>
      </c>
      <c r="BH178" s="13">
        <v>37.5</v>
      </c>
      <c r="BI178" s="13">
        <v>41.3</v>
      </c>
      <c r="BJ178" s="13">
        <v>29.7</v>
      </c>
      <c r="BK178" s="14"/>
    </row>
    <row r="179" spans="1:63" ht="15" thickBot="1" x14ac:dyDescent="0.4">
      <c r="A179">
        <f t="shared" si="5"/>
        <v>195405</v>
      </c>
      <c r="B179" s="19">
        <f t="shared" si="6"/>
        <v>1954</v>
      </c>
      <c r="C179" s="18">
        <v>1955</v>
      </c>
      <c r="D179" s="19">
        <v>5</v>
      </c>
      <c r="E179" s="13">
        <v>1.68</v>
      </c>
      <c r="F179" s="14"/>
      <c r="G179" s="13">
        <v>2.3199999999999998</v>
      </c>
      <c r="H179" s="14"/>
      <c r="I179" s="14"/>
      <c r="J179" s="13">
        <v>10.73</v>
      </c>
      <c r="K179" s="14"/>
      <c r="L179" s="15">
        <v>1.2</v>
      </c>
      <c r="M179" s="13">
        <v>0.89</v>
      </c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5">
        <v>4.5</v>
      </c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5">
        <v>15</v>
      </c>
      <c r="AX179" s="14"/>
      <c r="AY179" s="13">
        <v>12.71</v>
      </c>
      <c r="AZ179" s="13">
        <v>8.3000000000000007</v>
      </c>
      <c r="BA179" s="14"/>
      <c r="BB179" s="13">
        <v>10.220000000000001</v>
      </c>
      <c r="BC179" s="13">
        <v>9.6199999999999992</v>
      </c>
      <c r="BD179" s="14"/>
      <c r="BE179" s="13">
        <v>21.1</v>
      </c>
      <c r="BF179" s="13">
        <v>10.9</v>
      </c>
      <c r="BG179" s="15">
        <v>11</v>
      </c>
      <c r="BH179" s="13">
        <v>11.7</v>
      </c>
      <c r="BI179" s="13">
        <v>11.8</v>
      </c>
      <c r="BJ179" s="13">
        <v>8.1999999999999993</v>
      </c>
      <c r="BK179" s="14"/>
    </row>
    <row r="180" spans="1:63" ht="15" thickBot="1" x14ac:dyDescent="0.4">
      <c r="A180">
        <f t="shared" si="5"/>
        <v>195406</v>
      </c>
      <c r="B180" s="19">
        <f t="shared" si="6"/>
        <v>1954</v>
      </c>
      <c r="C180" s="18">
        <v>1955</v>
      </c>
      <c r="D180" s="19">
        <v>6</v>
      </c>
      <c r="E180" s="13">
        <v>8.39</v>
      </c>
      <c r="F180" s="14"/>
      <c r="G180" s="13">
        <v>7.55</v>
      </c>
      <c r="H180" s="14"/>
      <c r="I180" s="14"/>
      <c r="J180" s="13">
        <v>9.82</v>
      </c>
      <c r="K180" s="14"/>
      <c r="L180" s="15">
        <v>7.9</v>
      </c>
      <c r="M180" s="13">
        <v>7.52</v>
      </c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5">
        <v>7.7</v>
      </c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5">
        <v>23.7</v>
      </c>
      <c r="AX180" s="14"/>
      <c r="AY180" s="13">
        <v>24.86</v>
      </c>
      <c r="AZ180" s="13">
        <v>25.01</v>
      </c>
      <c r="BA180" s="14"/>
      <c r="BB180" s="13">
        <v>24.35</v>
      </c>
      <c r="BC180" s="13">
        <v>20.65</v>
      </c>
      <c r="BD180" s="14"/>
      <c r="BE180" s="13">
        <v>46.4</v>
      </c>
      <c r="BF180" s="13">
        <v>24.8</v>
      </c>
      <c r="BG180" s="15">
        <v>27.4</v>
      </c>
      <c r="BH180" s="13">
        <v>25.3</v>
      </c>
      <c r="BI180" s="13">
        <v>27.3</v>
      </c>
      <c r="BJ180" s="13">
        <v>19.5</v>
      </c>
      <c r="BK180" s="14"/>
    </row>
    <row r="181" spans="1:63" ht="15" thickBot="1" x14ac:dyDescent="0.4">
      <c r="A181">
        <f t="shared" si="5"/>
        <v>195407</v>
      </c>
      <c r="B181" s="19">
        <f t="shared" si="6"/>
        <v>1954</v>
      </c>
      <c r="C181" s="18">
        <v>1955</v>
      </c>
      <c r="D181" s="19">
        <v>7</v>
      </c>
      <c r="E181" s="13">
        <v>0.47</v>
      </c>
      <c r="F181" s="14"/>
      <c r="G181" s="13">
        <v>1.38</v>
      </c>
      <c r="H181" s="14"/>
      <c r="I181" s="14"/>
      <c r="J181" s="13">
        <v>5.2</v>
      </c>
      <c r="K181" s="14"/>
      <c r="L181" s="15">
        <v>0</v>
      </c>
      <c r="M181" s="13">
        <v>0</v>
      </c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5">
        <v>0</v>
      </c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5">
        <v>0</v>
      </c>
      <c r="AX181" s="14"/>
      <c r="AY181" s="13">
        <v>4.76</v>
      </c>
      <c r="AZ181" s="13">
        <v>0</v>
      </c>
      <c r="BA181" s="14"/>
      <c r="BB181" s="13">
        <v>0.98</v>
      </c>
      <c r="BC181" s="13">
        <v>2.41</v>
      </c>
      <c r="BD181" s="14"/>
      <c r="BE181" s="13">
        <v>4.5999999999999996</v>
      </c>
      <c r="BF181" s="13">
        <v>1.9</v>
      </c>
      <c r="BG181" s="15">
        <v>0.3</v>
      </c>
      <c r="BH181" s="13">
        <v>2.8</v>
      </c>
      <c r="BI181" s="13">
        <v>1.6</v>
      </c>
      <c r="BJ181" s="13">
        <v>0.9</v>
      </c>
      <c r="BK181" s="14"/>
    </row>
    <row r="182" spans="1:63" ht="15" thickBot="1" x14ac:dyDescent="0.4">
      <c r="A182">
        <f t="shared" si="5"/>
        <v>195408</v>
      </c>
      <c r="B182" s="19">
        <f t="shared" si="6"/>
        <v>1954</v>
      </c>
      <c r="C182" s="18">
        <v>1955</v>
      </c>
      <c r="D182" s="19">
        <v>8</v>
      </c>
      <c r="E182" s="13">
        <v>0.47</v>
      </c>
      <c r="F182" s="14"/>
      <c r="G182" s="13">
        <v>1.38</v>
      </c>
      <c r="H182" s="14"/>
      <c r="I182" s="14"/>
      <c r="J182" s="13">
        <v>5.03</v>
      </c>
      <c r="K182" s="14"/>
      <c r="L182" s="15">
        <v>0</v>
      </c>
      <c r="M182" s="13">
        <v>0</v>
      </c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5">
        <v>0</v>
      </c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5">
        <v>0</v>
      </c>
      <c r="AX182" s="14"/>
      <c r="AY182" s="13">
        <v>4.5999999999999996</v>
      </c>
      <c r="AZ182" s="13">
        <v>0</v>
      </c>
      <c r="BA182" s="14"/>
      <c r="BB182" s="13">
        <v>0.79</v>
      </c>
      <c r="BC182" s="13">
        <v>2.2599999999999998</v>
      </c>
      <c r="BD182" s="14"/>
      <c r="BE182" s="13">
        <v>4.2</v>
      </c>
      <c r="BF182" s="13">
        <v>1.7</v>
      </c>
      <c r="BG182" s="15">
        <v>0.1</v>
      </c>
      <c r="BH182" s="13">
        <v>2.6</v>
      </c>
      <c r="BI182" s="13">
        <v>1.4</v>
      </c>
      <c r="BJ182" s="13">
        <v>0.7</v>
      </c>
      <c r="BK182" s="14"/>
    </row>
    <row r="183" spans="1:63" ht="15" thickBot="1" x14ac:dyDescent="0.4">
      <c r="A183">
        <f t="shared" si="5"/>
        <v>195509</v>
      </c>
      <c r="B183" s="19">
        <f t="shared" si="6"/>
        <v>1955</v>
      </c>
      <c r="C183" s="18">
        <v>1955</v>
      </c>
      <c r="D183" s="19">
        <v>9</v>
      </c>
      <c r="E183" s="13">
        <v>0.47</v>
      </c>
      <c r="F183" s="14"/>
      <c r="G183" s="13">
        <v>1.38</v>
      </c>
      <c r="H183" s="14"/>
      <c r="I183" s="14"/>
      <c r="J183" s="13">
        <v>5.24</v>
      </c>
      <c r="K183" s="14"/>
      <c r="L183" s="15">
        <v>0</v>
      </c>
      <c r="M183" s="13">
        <v>0</v>
      </c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5">
        <v>6</v>
      </c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5">
        <v>0</v>
      </c>
      <c r="AX183" s="14"/>
      <c r="AY183" s="13">
        <v>4.76</v>
      </c>
      <c r="AZ183" s="13">
        <v>0</v>
      </c>
      <c r="BA183" s="14"/>
      <c r="BB183" s="13">
        <v>0.98</v>
      </c>
      <c r="BC183" s="13">
        <v>2.41</v>
      </c>
      <c r="BD183" s="14"/>
      <c r="BE183" s="13">
        <v>4.5999999999999996</v>
      </c>
      <c r="BF183" s="13">
        <v>1.9</v>
      </c>
      <c r="BG183" s="15">
        <v>0.3</v>
      </c>
      <c r="BH183" s="13">
        <v>2.8</v>
      </c>
      <c r="BI183" s="13">
        <v>1.6</v>
      </c>
      <c r="BJ183" s="13">
        <v>0.9</v>
      </c>
      <c r="BK183" s="14"/>
    </row>
    <row r="184" spans="1:63" ht="15" thickBot="1" x14ac:dyDescent="0.4">
      <c r="A184">
        <f t="shared" si="5"/>
        <v>195510</v>
      </c>
      <c r="B184" s="19">
        <f t="shared" si="6"/>
        <v>1955</v>
      </c>
      <c r="C184" s="18">
        <v>1955</v>
      </c>
      <c r="D184" s="19">
        <v>10</v>
      </c>
      <c r="E184" s="13">
        <v>69.88</v>
      </c>
      <c r="F184" s="14"/>
      <c r="G184" s="13">
        <v>55.46</v>
      </c>
      <c r="H184" s="14"/>
      <c r="I184" s="14"/>
      <c r="J184" s="13">
        <v>65.16</v>
      </c>
      <c r="K184" s="14"/>
      <c r="L184" s="15">
        <v>69.3</v>
      </c>
      <c r="M184" s="13">
        <v>68.19</v>
      </c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5">
        <v>67</v>
      </c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5">
        <v>203.5</v>
      </c>
      <c r="AX184" s="14"/>
      <c r="AY184" s="13">
        <v>85.56</v>
      </c>
      <c r="AZ184" s="13">
        <v>108.44</v>
      </c>
      <c r="BA184" s="14"/>
      <c r="BB184" s="13">
        <v>94.94</v>
      </c>
      <c r="BC184" s="13">
        <v>75.739999999999995</v>
      </c>
      <c r="BD184" s="14"/>
      <c r="BE184" s="13">
        <v>172.8</v>
      </c>
      <c r="BF184" s="13">
        <v>93.8</v>
      </c>
      <c r="BG184" s="15">
        <v>98.8</v>
      </c>
      <c r="BH184" s="13">
        <v>93.1</v>
      </c>
      <c r="BI184" s="13">
        <v>94.9</v>
      </c>
      <c r="BJ184" s="13">
        <v>75.900000000000006</v>
      </c>
      <c r="BK184" s="14"/>
    </row>
    <row r="185" spans="1:63" ht="15" thickBot="1" x14ac:dyDescent="0.4">
      <c r="A185">
        <f t="shared" si="5"/>
        <v>195511</v>
      </c>
      <c r="B185" s="19">
        <f t="shared" si="6"/>
        <v>1955</v>
      </c>
      <c r="C185" s="18">
        <v>1955</v>
      </c>
      <c r="D185" s="19">
        <v>11</v>
      </c>
      <c r="E185" s="13">
        <v>102.13</v>
      </c>
      <c r="F185" s="14"/>
      <c r="G185" s="13">
        <v>80.58</v>
      </c>
      <c r="H185" s="14"/>
      <c r="I185" s="14"/>
      <c r="J185" s="13">
        <v>96.5</v>
      </c>
      <c r="K185" s="14"/>
      <c r="L185" s="15">
        <v>101.5</v>
      </c>
      <c r="M185" s="13">
        <v>100.02</v>
      </c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5">
        <v>72.3</v>
      </c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5">
        <v>230.2</v>
      </c>
      <c r="AX185" s="14"/>
      <c r="AY185" s="13">
        <v>114.31</v>
      </c>
      <c r="AZ185" s="13">
        <v>147.96</v>
      </c>
      <c r="BA185" s="14"/>
      <c r="BB185" s="13">
        <v>128.38</v>
      </c>
      <c r="BC185" s="13">
        <v>101.84</v>
      </c>
      <c r="BD185" s="14"/>
      <c r="BE185" s="13">
        <v>232.7</v>
      </c>
      <c r="BF185" s="13">
        <v>126.5</v>
      </c>
      <c r="BG185" s="15">
        <v>133.9</v>
      </c>
      <c r="BH185" s="13">
        <v>125.3</v>
      </c>
      <c r="BI185" s="13">
        <v>128.19999999999999</v>
      </c>
      <c r="BJ185" s="13">
        <v>102.6</v>
      </c>
      <c r="BK185" s="14"/>
    </row>
    <row r="186" spans="1:63" ht="15" thickBot="1" x14ac:dyDescent="0.4">
      <c r="A186">
        <f t="shared" si="5"/>
        <v>195512</v>
      </c>
      <c r="B186" s="19">
        <f t="shared" si="6"/>
        <v>1955</v>
      </c>
      <c r="C186" s="18">
        <v>1955</v>
      </c>
      <c r="D186" s="19">
        <v>12</v>
      </c>
      <c r="E186" s="13">
        <v>88.51</v>
      </c>
      <c r="F186" s="14"/>
      <c r="G186" s="13">
        <v>69.97</v>
      </c>
      <c r="H186" s="14"/>
      <c r="I186" s="14"/>
      <c r="J186" s="13">
        <v>94.38</v>
      </c>
      <c r="K186" s="14"/>
      <c r="L186" s="15">
        <v>87.9</v>
      </c>
      <c r="M186" s="13">
        <v>86.58</v>
      </c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5">
        <v>64.2</v>
      </c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5">
        <v>205.8</v>
      </c>
      <c r="AX186" s="14"/>
      <c r="AY186" s="13">
        <v>164.5</v>
      </c>
      <c r="AZ186" s="13">
        <v>216.94</v>
      </c>
      <c r="BA186" s="14"/>
      <c r="BB186" s="13">
        <v>186.74</v>
      </c>
      <c r="BC186" s="13">
        <v>147.38</v>
      </c>
      <c r="BD186" s="14"/>
      <c r="BE186" s="13">
        <v>337.2</v>
      </c>
      <c r="BF186" s="13">
        <v>183.6</v>
      </c>
      <c r="BG186" s="15">
        <v>195.1</v>
      </c>
      <c r="BH186" s="13">
        <v>181.4</v>
      </c>
      <c r="BI186" s="13">
        <v>186.1</v>
      </c>
      <c r="BJ186" s="13">
        <v>149.19999999999999</v>
      </c>
      <c r="BK186" s="14"/>
    </row>
    <row r="187" spans="1:63" ht="15" thickBot="1" x14ac:dyDescent="0.4">
      <c r="A187">
        <f t="shared" si="5"/>
        <v>195501</v>
      </c>
      <c r="B187" s="19">
        <f t="shared" si="6"/>
        <v>1955</v>
      </c>
      <c r="C187" s="18">
        <v>1956</v>
      </c>
      <c r="D187" s="19">
        <v>1</v>
      </c>
      <c r="E187" s="13">
        <v>88.71</v>
      </c>
      <c r="F187" s="14"/>
      <c r="G187" s="13">
        <v>70.13</v>
      </c>
      <c r="H187" s="14"/>
      <c r="I187" s="13">
        <v>59.9</v>
      </c>
      <c r="J187" s="13">
        <v>97.79</v>
      </c>
      <c r="K187" s="14"/>
      <c r="L187" s="15">
        <v>88.1</v>
      </c>
      <c r="M187" s="13">
        <v>86.77</v>
      </c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5">
        <v>66.3</v>
      </c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5">
        <v>182.9</v>
      </c>
      <c r="AX187" s="14"/>
      <c r="AY187" s="13">
        <v>144.68</v>
      </c>
      <c r="AZ187" s="13">
        <v>189.7</v>
      </c>
      <c r="BA187" s="14"/>
      <c r="BB187" s="13">
        <v>163.69</v>
      </c>
      <c r="BC187" s="13">
        <v>129.4</v>
      </c>
      <c r="BD187" s="14"/>
      <c r="BE187" s="13">
        <v>295.89999999999998</v>
      </c>
      <c r="BF187" s="13">
        <v>161</v>
      </c>
      <c r="BG187" s="15">
        <v>170.9</v>
      </c>
      <c r="BH187" s="13">
        <v>159.19999999999999</v>
      </c>
      <c r="BI187" s="13">
        <v>163.19999999999999</v>
      </c>
      <c r="BJ187" s="13">
        <v>130.80000000000001</v>
      </c>
      <c r="BK187" s="14"/>
    </row>
    <row r="188" spans="1:63" ht="15" thickBot="1" x14ac:dyDescent="0.4">
      <c r="A188">
        <f t="shared" si="5"/>
        <v>195502</v>
      </c>
      <c r="B188" s="19">
        <f t="shared" si="6"/>
        <v>1955</v>
      </c>
      <c r="C188" s="18">
        <v>1956</v>
      </c>
      <c r="D188" s="19">
        <v>2</v>
      </c>
      <c r="E188" s="13">
        <v>202.09</v>
      </c>
      <c r="F188" s="14"/>
      <c r="G188" s="13">
        <v>158.46</v>
      </c>
      <c r="H188" s="14"/>
      <c r="I188" s="13">
        <v>167.32</v>
      </c>
      <c r="J188" s="13">
        <v>182.31</v>
      </c>
      <c r="K188" s="14"/>
      <c r="L188" s="15">
        <v>201.3</v>
      </c>
      <c r="M188" s="13">
        <v>198.65</v>
      </c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5">
        <v>193.4</v>
      </c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5">
        <v>404.4</v>
      </c>
      <c r="AX188" s="14"/>
      <c r="AY188" s="13">
        <v>276.63</v>
      </c>
      <c r="AZ188" s="13">
        <v>371.08</v>
      </c>
      <c r="BA188" s="14"/>
      <c r="BB188" s="13">
        <v>317.14</v>
      </c>
      <c r="BC188" s="13">
        <v>249.16</v>
      </c>
      <c r="BD188" s="14"/>
      <c r="BE188" s="13">
        <v>570.70000000000005</v>
      </c>
      <c r="BF188" s="13">
        <v>311.10000000000002</v>
      </c>
      <c r="BG188" s="15">
        <v>331.8</v>
      </c>
      <c r="BH188" s="13">
        <v>306.8</v>
      </c>
      <c r="BI188" s="13">
        <v>315.7</v>
      </c>
      <c r="BJ188" s="13">
        <v>253.4</v>
      </c>
      <c r="BK188" s="14"/>
    </row>
    <row r="189" spans="1:63" ht="15" thickBot="1" x14ac:dyDescent="0.4">
      <c r="A189">
        <f t="shared" si="5"/>
        <v>195503</v>
      </c>
      <c r="B189" s="19">
        <f t="shared" si="6"/>
        <v>1955</v>
      </c>
      <c r="C189" s="18">
        <v>1956</v>
      </c>
      <c r="D189" s="19">
        <v>3</v>
      </c>
      <c r="E189" s="13">
        <v>104.74</v>
      </c>
      <c r="F189" s="14"/>
      <c r="G189" s="13">
        <v>82.61</v>
      </c>
      <c r="H189" s="14"/>
      <c r="I189" s="13">
        <v>98.9</v>
      </c>
      <c r="J189" s="13">
        <v>148.22</v>
      </c>
      <c r="K189" s="14"/>
      <c r="L189" s="15">
        <v>104.1</v>
      </c>
      <c r="M189" s="13">
        <v>102.59</v>
      </c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5">
        <v>143.5</v>
      </c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5">
        <v>466</v>
      </c>
      <c r="AX189" s="14"/>
      <c r="AY189" s="13">
        <v>188.3</v>
      </c>
      <c r="AZ189" s="13">
        <v>249.67</v>
      </c>
      <c r="BA189" s="14"/>
      <c r="BB189" s="13">
        <v>214.42</v>
      </c>
      <c r="BC189" s="13">
        <v>168.99</v>
      </c>
      <c r="BD189" s="14"/>
      <c r="BE189" s="13">
        <v>386.7</v>
      </c>
      <c r="BF189" s="13">
        <v>210.6</v>
      </c>
      <c r="BG189" s="15">
        <v>224.1</v>
      </c>
      <c r="BH189" s="13">
        <v>208</v>
      </c>
      <c r="BI189" s="13">
        <v>213.6</v>
      </c>
      <c r="BJ189" s="13">
        <v>171.4</v>
      </c>
      <c r="BK189" s="14"/>
    </row>
    <row r="190" spans="1:63" ht="15" thickBot="1" x14ac:dyDescent="0.4">
      <c r="A190">
        <f t="shared" si="5"/>
        <v>195504</v>
      </c>
      <c r="B190" s="19">
        <f t="shared" si="6"/>
        <v>1955</v>
      </c>
      <c r="C190" s="18">
        <v>1956</v>
      </c>
      <c r="D190" s="19">
        <v>4</v>
      </c>
      <c r="E190" s="13">
        <v>122.86</v>
      </c>
      <c r="F190" s="14"/>
      <c r="G190" s="13">
        <v>96.74</v>
      </c>
      <c r="H190" s="14"/>
      <c r="I190" s="13">
        <v>113.12</v>
      </c>
      <c r="J190" s="13">
        <v>150.24</v>
      </c>
      <c r="K190" s="14"/>
      <c r="L190" s="15">
        <v>122.2</v>
      </c>
      <c r="M190" s="13">
        <v>120.47</v>
      </c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5">
        <v>165.9</v>
      </c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5">
        <v>378.7</v>
      </c>
      <c r="AX190" s="14"/>
      <c r="AY190" s="13">
        <v>194.44</v>
      </c>
      <c r="AZ190" s="13">
        <v>258.11</v>
      </c>
      <c r="BA190" s="14"/>
      <c r="BB190" s="13">
        <v>221.56</v>
      </c>
      <c r="BC190" s="13">
        <v>174.56</v>
      </c>
      <c r="BD190" s="14"/>
      <c r="BE190" s="13">
        <v>399.5</v>
      </c>
      <c r="BF190" s="13">
        <v>217.6</v>
      </c>
      <c r="BG190" s="15">
        <v>231.6</v>
      </c>
      <c r="BH190" s="13">
        <v>214.9</v>
      </c>
      <c r="BI190" s="13">
        <v>220.7</v>
      </c>
      <c r="BJ190" s="13">
        <v>177.1</v>
      </c>
      <c r="BK190" s="14"/>
    </row>
    <row r="191" spans="1:63" ht="15" thickBot="1" x14ac:dyDescent="0.4">
      <c r="A191">
        <f t="shared" si="5"/>
        <v>195505</v>
      </c>
      <c r="B191" s="19">
        <f t="shared" si="6"/>
        <v>1955</v>
      </c>
      <c r="C191" s="18">
        <v>1956</v>
      </c>
      <c r="D191" s="19">
        <v>5</v>
      </c>
      <c r="E191" s="13">
        <v>9.59</v>
      </c>
      <c r="F191" s="14"/>
      <c r="G191" s="13">
        <v>8.49</v>
      </c>
      <c r="H191" s="14"/>
      <c r="I191" s="13">
        <v>10.83</v>
      </c>
      <c r="J191" s="13">
        <v>14.76</v>
      </c>
      <c r="K191" s="14"/>
      <c r="L191" s="15">
        <v>9.1</v>
      </c>
      <c r="M191" s="13">
        <v>8.6999999999999993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5">
        <v>17.7</v>
      </c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5">
        <v>15.1</v>
      </c>
      <c r="AX191" s="14"/>
      <c r="AY191" s="13">
        <v>13.57</v>
      </c>
      <c r="AZ191" s="13">
        <v>9.49</v>
      </c>
      <c r="BA191" s="14"/>
      <c r="BB191" s="13">
        <v>11.22</v>
      </c>
      <c r="BC191" s="13">
        <v>10.4</v>
      </c>
      <c r="BD191" s="14"/>
      <c r="BE191" s="13">
        <v>22.9</v>
      </c>
      <c r="BF191" s="13">
        <v>11.9</v>
      </c>
      <c r="BG191" s="15">
        <v>11</v>
      </c>
      <c r="BH191" s="13">
        <v>12.6</v>
      </c>
      <c r="BI191" s="13">
        <v>11.8</v>
      </c>
      <c r="BJ191" s="13">
        <v>9</v>
      </c>
      <c r="BK191" s="14"/>
    </row>
    <row r="192" spans="1:63" ht="15" thickBot="1" x14ac:dyDescent="0.4">
      <c r="A192">
        <f t="shared" si="5"/>
        <v>195506</v>
      </c>
      <c r="B192" s="19">
        <f t="shared" si="6"/>
        <v>1955</v>
      </c>
      <c r="C192" s="18">
        <v>1956</v>
      </c>
      <c r="D192" s="19">
        <v>6</v>
      </c>
      <c r="E192" s="13">
        <v>5.48</v>
      </c>
      <c r="F192" s="14"/>
      <c r="G192" s="13">
        <v>5.29</v>
      </c>
      <c r="H192" s="14"/>
      <c r="I192" s="13">
        <v>7.67</v>
      </c>
      <c r="J192" s="13">
        <v>9.8800000000000008</v>
      </c>
      <c r="K192" s="14"/>
      <c r="L192" s="15">
        <v>5</v>
      </c>
      <c r="M192" s="13">
        <v>4.6500000000000004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5">
        <v>5.8</v>
      </c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5">
        <v>10.7</v>
      </c>
      <c r="AX192" s="14"/>
      <c r="AY192" s="13">
        <v>9.6999999999999993</v>
      </c>
      <c r="AZ192" s="13">
        <v>4.16</v>
      </c>
      <c r="BA192" s="14"/>
      <c r="BB192" s="13">
        <v>6.72</v>
      </c>
      <c r="BC192" s="13">
        <v>6.89</v>
      </c>
      <c r="BD192" s="14"/>
      <c r="BE192" s="13">
        <v>14.8</v>
      </c>
      <c r="BF192" s="13">
        <v>7.5</v>
      </c>
      <c r="BG192" s="15">
        <v>6.3</v>
      </c>
      <c r="BH192" s="13">
        <v>8.3000000000000007</v>
      </c>
      <c r="BI192" s="13">
        <v>7.3</v>
      </c>
      <c r="BJ192" s="13">
        <v>5.4</v>
      </c>
      <c r="BK192" s="14"/>
    </row>
    <row r="193" spans="1:63" ht="15" thickBot="1" x14ac:dyDescent="0.4">
      <c r="A193">
        <f t="shared" si="5"/>
        <v>195507</v>
      </c>
      <c r="B193" s="19">
        <f t="shared" si="6"/>
        <v>1955</v>
      </c>
      <c r="C193" s="18">
        <v>1956</v>
      </c>
      <c r="D193" s="19">
        <v>7</v>
      </c>
      <c r="E193" s="13">
        <v>0.47</v>
      </c>
      <c r="F193" s="14"/>
      <c r="G193" s="13">
        <v>1.38</v>
      </c>
      <c r="H193" s="14"/>
      <c r="I193" s="13">
        <v>3.52</v>
      </c>
      <c r="J193" s="13">
        <v>5.05</v>
      </c>
      <c r="K193" s="14"/>
      <c r="L193" s="15">
        <v>0</v>
      </c>
      <c r="M193" s="13">
        <v>0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5">
        <v>0</v>
      </c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5">
        <v>0</v>
      </c>
      <c r="AX193" s="14"/>
      <c r="AY193" s="13">
        <v>4.5599999999999996</v>
      </c>
      <c r="AZ193" s="13">
        <v>0</v>
      </c>
      <c r="BA193" s="14"/>
      <c r="BB193" s="13">
        <v>0.74</v>
      </c>
      <c r="BC193" s="13">
        <v>2.2200000000000002</v>
      </c>
      <c r="BD193" s="14"/>
      <c r="BE193" s="13">
        <v>4.0999999999999996</v>
      </c>
      <c r="BF193" s="13">
        <v>1.7</v>
      </c>
      <c r="BG193" s="15">
        <v>0</v>
      </c>
      <c r="BH193" s="13">
        <v>2.6</v>
      </c>
      <c r="BI193" s="13">
        <v>1.4</v>
      </c>
      <c r="BJ193" s="13">
        <v>0.7</v>
      </c>
      <c r="BK193" s="14"/>
    </row>
    <row r="194" spans="1:63" ht="15" thickBot="1" x14ac:dyDescent="0.4">
      <c r="A194">
        <f t="shared" si="5"/>
        <v>195508</v>
      </c>
      <c r="B194" s="19">
        <f t="shared" si="6"/>
        <v>1955</v>
      </c>
      <c r="C194" s="18">
        <v>1956</v>
      </c>
      <c r="D194" s="19">
        <v>8</v>
      </c>
      <c r="E194" s="13">
        <v>0.47</v>
      </c>
      <c r="F194" s="14"/>
      <c r="G194" s="13">
        <v>1.38</v>
      </c>
      <c r="H194" s="14"/>
      <c r="I194" s="13">
        <v>3.43</v>
      </c>
      <c r="J194" s="13">
        <v>5.13</v>
      </c>
      <c r="K194" s="14"/>
      <c r="L194" s="15">
        <v>0</v>
      </c>
      <c r="M194" s="13">
        <v>0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5">
        <v>0</v>
      </c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5">
        <v>11.6</v>
      </c>
      <c r="AX194" s="14"/>
      <c r="AY194" s="13">
        <v>4.5599999999999996</v>
      </c>
      <c r="AZ194" s="13">
        <v>0</v>
      </c>
      <c r="BA194" s="14"/>
      <c r="BB194" s="13">
        <v>0.74</v>
      </c>
      <c r="BC194" s="13">
        <v>2.2200000000000002</v>
      </c>
      <c r="BD194" s="14"/>
      <c r="BE194" s="13">
        <v>4.0999999999999996</v>
      </c>
      <c r="BF194" s="13">
        <v>1.7</v>
      </c>
      <c r="BG194" s="15">
        <v>0</v>
      </c>
      <c r="BH194" s="13">
        <v>2.6</v>
      </c>
      <c r="BI194" s="13">
        <v>1.4</v>
      </c>
      <c r="BJ194" s="13">
        <v>0.7</v>
      </c>
      <c r="BK194" s="14"/>
    </row>
    <row r="195" spans="1:63" ht="15" thickBot="1" x14ac:dyDescent="0.4">
      <c r="A195">
        <f t="shared" ref="A195:A258" si="7">B195*100+D195</f>
        <v>195609</v>
      </c>
      <c r="B195" s="19">
        <f t="shared" si="6"/>
        <v>1956</v>
      </c>
      <c r="C195" s="18">
        <v>1956</v>
      </c>
      <c r="D195" s="19">
        <v>9</v>
      </c>
      <c r="E195" s="13">
        <v>0.47</v>
      </c>
      <c r="F195" s="14"/>
      <c r="G195" s="13">
        <v>1.38</v>
      </c>
      <c r="H195" s="14"/>
      <c r="I195" s="13">
        <v>10.44</v>
      </c>
      <c r="J195" s="13">
        <v>20.260000000000002</v>
      </c>
      <c r="K195" s="14"/>
      <c r="L195" s="15">
        <v>0</v>
      </c>
      <c r="M195" s="13">
        <v>0</v>
      </c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5">
        <v>5.8</v>
      </c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5">
        <v>49.5</v>
      </c>
      <c r="AX195" s="14"/>
      <c r="AY195" s="13">
        <v>20.77</v>
      </c>
      <c r="AZ195" s="13">
        <v>19.38</v>
      </c>
      <c r="BA195" s="14"/>
      <c r="BB195" s="13">
        <v>19.600000000000001</v>
      </c>
      <c r="BC195" s="13">
        <v>16.940000000000001</v>
      </c>
      <c r="BD195" s="14"/>
      <c r="BE195" s="13">
        <v>37.9</v>
      </c>
      <c r="BF195" s="13">
        <v>20.100000000000001</v>
      </c>
      <c r="BG195" s="15">
        <v>18.399999999999999</v>
      </c>
      <c r="BH195" s="13">
        <v>20.7</v>
      </c>
      <c r="BI195" s="13">
        <v>18.8</v>
      </c>
      <c r="BJ195" s="13">
        <v>15.7</v>
      </c>
      <c r="BK195" s="14"/>
    </row>
    <row r="196" spans="1:63" ht="15" thickBot="1" x14ac:dyDescent="0.4">
      <c r="A196">
        <f t="shared" si="7"/>
        <v>195610</v>
      </c>
      <c r="B196" s="19">
        <f t="shared" si="6"/>
        <v>1956</v>
      </c>
      <c r="C196" s="18">
        <v>1956</v>
      </c>
      <c r="D196" s="19">
        <v>10</v>
      </c>
      <c r="E196" s="13">
        <v>0.67</v>
      </c>
      <c r="F196" s="14"/>
      <c r="G196" s="13">
        <v>1.54</v>
      </c>
      <c r="H196" s="14"/>
      <c r="I196" s="13">
        <v>5.3</v>
      </c>
      <c r="J196" s="13">
        <v>8.7200000000000006</v>
      </c>
      <c r="K196" s="14"/>
      <c r="L196" s="15">
        <v>0.2</v>
      </c>
      <c r="M196" s="13">
        <v>0</v>
      </c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5">
        <v>6.4</v>
      </c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5">
        <v>11.4</v>
      </c>
      <c r="AX196" s="14"/>
      <c r="AY196" s="13">
        <v>5.41</v>
      </c>
      <c r="AZ196" s="13">
        <v>0</v>
      </c>
      <c r="BA196" s="14"/>
      <c r="BB196" s="13">
        <v>1.73</v>
      </c>
      <c r="BC196" s="13">
        <v>3</v>
      </c>
      <c r="BD196" s="14"/>
      <c r="BE196" s="13">
        <v>5.9</v>
      </c>
      <c r="BF196" s="13">
        <v>2.6</v>
      </c>
      <c r="BG196" s="15">
        <v>1</v>
      </c>
      <c r="BH196" s="13">
        <v>3.5</v>
      </c>
      <c r="BI196" s="13">
        <v>2.2999999999999998</v>
      </c>
      <c r="BJ196" s="13">
        <v>1.5</v>
      </c>
      <c r="BK196" s="14"/>
    </row>
    <row r="197" spans="1:63" ht="15" thickBot="1" x14ac:dyDescent="0.4">
      <c r="A197">
        <f t="shared" si="7"/>
        <v>195611</v>
      </c>
      <c r="B197" s="19">
        <f t="shared" si="6"/>
        <v>1956</v>
      </c>
      <c r="C197" s="18">
        <v>1956</v>
      </c>
      <c r="D197" s="19">
        <v>11</v>
      </c>
      <c r="E197" s="13">
        <v>71.58</v>
      </c>
      <c r="F197" s="14"/>
      <c r="G197" s="13">
        <v>56.79</v>
      </c>
      <c r="H197" s="14"/>
      <c r="I197" s="13">
        <v>68.88</v>
      </c>
      <c r="J197" s="13">
        <v>60.69</v>
      </c>
      <c r="K197" s="14"/>
      <c r="L197" s="15">
        <v>71</v>
      </c>
      <c r="M197" s="13">
        <v>69.87</v>
      </c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5">
        <v>68.900000000000006</v>
      </c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5">
        <v>81.599999999999994</v>
      </c>
      <c r="AX197" s="14"/>
      <c r="AY197" s="13">
        <v>67.95</v>
      </c>
      <c r="AZ197" s="13">
        <v>84.23</v>
      </c>
      <c r="BA197" s="14"/>
      <c r="BB197" s="13">
        <v>74.459999999999994</v>
      </c>
      <c r="BC197" s="13">
        <v>59.76</v>
      </c>
      <c r="BD197" s="14"/>
      <c r="BE197" s="13">
        <v>136.1</v>
      </c>
      <c r="BF197" s="13">
        <v>73.8</v>
      </c>
      <c r="BG197" s="15">
        <v>72</v>
      </c>
      <c r="BH197" s="13">
        <v>73.400000000000006</v>
      </c>
      <c r="BI197" s="13">
        <v>69.599999999999994</v>
      </c>
      <c r="BJ197" s="13">
        <v>59.6</v>
      </c>
      <c r="BK197" s="14"/>
    </row>
    <row r="198" spans="1:63" ht="15" thickBot="1" x14ac:dyDescent="0.4">
      <c r="A198">
        <f t="shared" si="7"/>
        <v>195612</v>
      </c>
      <c r="B198" s="19">
        <f t="shared" si="6"/>
        <v>1956</v>
      </c>
      <c r="C198" s="18">
        <v>1956</v>
      </c>
      <c r="D198" s="19">
        <v>12</v>
      </c>
      <c r="E198" s="13">
        <v>65.98</v>
      </c>
      <c r="F198" s="14"/>
      <c r="G198" s="13">
        <v>52.42</v>
      </c>
      <c r="H198" s="14"/>
      <c r="I198" s="13">
        <v>61.18</v>
      </c>
      <c r="J198" s="13">
        <v>49.03</v>
      </c>
      <c r="K198" s="14"/>
      <c r="L198" s="15">
        <v>65.400000000000006</v>
      </c>
      <c r="M198" s="13">
        <v>64.34</v>
      </c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5">
        <v>58.4</v>
      </c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5">
        <v>114.2</v>
      </c>
      <c r="AX198" s="14"/>
      <c r="AY198" s="13">
        <v>74.69</v>
      </c>
      <c r="AZ198" s="13">
        <v>93.5</v>
      </c>
      <c r="BA198" s="14"/>
      <c r="BB198" s="13">
        <v>82.3</v>
      </c>
      <c r="BC198" s="13">
        <v>65.87</v>
      </c>
      <c r="BD198" s="14"/>
      <c r="BE198" s="13">
        <v>150.19999999999999</v>
      </c>
      <c r="BF198" s="13">
        <v>81.400000000000006</v>
      </c>
      <c r="BG198" s="15">
        <v>79.7</v>
      </c>
      <c r="BH198" s="13">
        <v>81</v>
      </c>
      <c r="BI198" s="13">
        <v>76.8</v>
      </c>
      <c r="BJ198" s="13">
        <v>65.8</v>
      </c>
      <c r="BK198" s="14"/>
    </row>
    <row r="199" spans="1:63" ht="15" thickBot="1" x14ac:dyDescent="0.4">
      <c r="A199">
        <f t="shared" si="7"/>
        <v>195601</v>
      </c>
      <c r="B199" s="19">
        <f t="shared" si="6"/>
        <v>1956</v>
      </c>
      <c r="C199" s="18">
        <v>1957</v>
      </c>
      <c r="D199" s="19">
        <v>1</v>
      </c>
      <c r="E199" s="13">
        <v>129.16999999999999</v>
      </c>
      <c r="F199" s="14"/>
      <c r="G199" s="13">
        <v>101.65</v>
      </c>
      <c r="H199" s="14"/>
      <c r="I199" s="13">
        <v>105.02</v>
      </c>
      <c r="J199" s="13">
        <v>108.62</v>
      </c>
      <c r="K199" s="14"/>
      <c r="L199" s="15">
        <v>128.5</v>
      </c>
      <c r="M199" s="13">
        <v>126.7</v>
      </c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5">
        <v>65.2</v>
      </c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3">
        <v>3.39</v>
      </c>
      <c r="AT199" s="13">
        <v>5.79</v>
      </c>
      <c r="AU199" s="13">
        <v>2.8</v>
      </c>
      <c r="AV199" s="15">
        <v>0</v>
      </c>
      <c r="AW199" s="15">
        <v>107.7</v>
      </c>
      <c r="AX199" s="14"/>
      <c r="AY199" s="13">
        <v>1.8</v>
      </c>
      <c r="AZ199" s="13">
        <v>0.1</v>
      </c>
      <c r="BA199" s="14"/>
      <c r="BB199" s="13">
        <v>152</v>
      </c>
      <c r="BC199" s="13">
        <v>1</v>
      </c>
      <c r="BD199" s="13">
        <v>3.5</v>
      </c>
      <c r="BE199" s="13">
        <v>6.1</v>
      </c>
      <c r="BF199" s="13">
        <v>149.6</v>
      </c>
      <c r="BG199" s="15">
        <v>147.80000000000001</v>
      </c>
      <c r="BH199" s="13">
        <v>148</v>
      </c>
      <c r="BI199" s="13">
        <v>2.6</v>
      </c>
      <c r="BJ199" s="13">
        <v>1.3</v>
      </c>
      <c r="BK199" s="13">
        <v>0.85</v>
      </c>
    </row>
    <row r="200" spans="1:63" ht="15" thickBot="1" x14ac:dyDescent="0.4">
      <c r="A200">
        <f t="shared" si="7"/>
        <v>195602</v>
      </c>
      <c r="B200" s="19">
        <f t="shared" si="6"/>
        <v>1956</v>
      </c>
      <c r="C200" s="18">
        <v>1957</v>
      </c>
      <c r="D200" s="19">
        <v>2</v>
      </c>
      <c r="E200" s="13">
        <v>4.9800000000000004</v>
      </c>
      <c r="F200" s="14"/>
      <c r="G200" s="13">
        <v>4.9000000000000004</v>
      </c>
      <c r="H200" s="14"/>
      <c r="I200" s="13">
        <v>5.3</v>
      </c>
      <c r="J200" s="13">
        <v>15.35</v>
      </c>
      <c r="K200" s="14"/>
      <c r="L200" s="15">
        <v>4.5</v>
      </c>
      <c r="M200" s="13">
        <v>4.16</v>
      </c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5">
        <v>5.3</v>
      </c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3">
        <v>3.39</v>
      </c>
      <c r="AT200" s="13">
        <v>5.79</v>
      </c>
      <c r="AU200" s="13">
        <v>2.8</v>
      </c>
      <c r="AV200" s="15">
        <v>0</v>
      </c>
      <c r="AW200" s="15">
        <v>56.3</v>
      </c>
      <c r="AX200" s="14"/>
      <c r="AY200" s="13">
        <v>1.8</v>
      </c>
      <c r="AZ200" s="13">
        <v>0.1</v>
      </c>
      <c r="BA200" s="14"/>
      <c r="BB200" s="13">
        <v>32.700000000000003</v>
      </c>
      <c r="BC200" s="13">
        <v>1</v>
      </c>
      <c r="BD200" s="13">
        <v>3.5</v>
      </c>
      <c r="BE200" s="13">
        <v>6.1</v>
      </c>
      <c r="BF200" s="13">
        <v>32.9</v>
      </c>
      <c r="BG200" s="15">
        <v>31.2</v>
      </c>
      <c r="BH200" s="13">
        <v>33.299999999999997</v>
      </c>
      <c r="BI200" s="13">
        <v>2.6</v>
      </c>
      <c r="BJ200" s="13">
        <v>1.3</v>
      </c>
      <c r="BK200" s="13">
        <v>0.85</v>
      </c>
    </row>
    <row r="201" spans="1:63" ht="15" thickBot="1" x14ac:dyDescent="0.4">
      <c r="A201">
        <f t="shared" si="7"/>
        <v>195603</v>
      </c>
      <c r="B201" s="19">
        <f t="shared" si="6"/>
        <v>1956</v>
      </c>
      <c r="C201" s="18">
        <v>1957</v>
      </c>
      <c r="D201" s="19">
        <v>3</v>
      </c>
      <c r="E201" s="13">
        <v>28.82</v>
      </c>
      <c r="F201" s="14"/>
      <c r="G201" s="13">
        <v>23.47</v>
      </c>
      <c r="H201" s="14"/>
      <c r="I201" s="13">
        <v>35.909999999999997</v>
      </c>
      <c r="J201" s="13">
        <v>41</v>
      </c>
      <c r="K201" s="14"/>
      <c r="L201" s="15">
        <v>28.3</v>
      </c>
      <c r="M201" s="13">
        <v>27.68</v>
      </c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5">
        <v>43.3</v>
      </c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3">
        <v>26.73</v>
      </c>
      <c r="AT201" s="13">
        <v>32.01</v>
      </c>
      <c r="AU201" s="13">
        <v>34.799999999999997</v>
      </c>
      <c r="AV201" s="15">
        <v>33.1</v>
      </c>
      <c r="AW201" s="15">
        <v>88.1</v>
      </c>
      <c r="AX201" s="14"/>
      <c r="AY201" s="13">
        <v>37.5</v>
      </c>
      <c r="AZ201" s="13">
        <v>44.1</v>
      </c>
      <c r="BA201" s="14"/>
      <c r="BB201" s="13">
        <v>66.900000000000006</v>
      </c>
      <c r="BC201" s="13">
        <v>33.1</v>
      </c>
      <c r="BD201" s="13">
        <v>32.6</v>
      </c>
      <c r="BE201" s="13">
        <v>76.5</v>
      </c>
      <c r="BF201" s="13">
        <v>66.3</v>
      </c>
      <c r="BG201" s="15">
        <v>64.599999999999994</v>
      </c>
      <c r="BH201" s="13">
        <v>66.099999999999994</v>
      </c>
      <c r="BI201" s="13">
        <v>49.9</v>
      </c>
      <c r="BJ201" s="13">
        <v>32.799999999999997</v>
      </c>
      <c r="BK201" s="13">
        <v>39.21</v>
      </c>
    </row>
    <row r="202" spans="1:63" ht="15" thickBot="1" x14ac:dyDescent="0.4">
      <c r="A202">
        <f t="shared" si="7"/>
        <v>195604</v>
      </c>
      <c r="B202" s="19">
        <f t="shared" si="6"/>
        <v>1956</v>
      </c>
      <c r="C202" s="18">
        <v>1957</v>
      </c>
      <c r="D202" s="19">
        <v>4</v>
      </c>
      <c r="E202" s="13">
        <v>104.44</v>
      </c>
      <c r="F202" s="14"/>
      <c r="G202" s="13">
        <v>82.38</v>
      </c>
      <c r="H202" s="14"/>
      <c r="I202" s="13">
        <v>94.36</v>
      </c>
      <c r="J202" s="13">
        <v>69.91</v>
      </c>
      <c r="K202" s="14"/>
      <c r="L202" s="15">
        <v>103.8</v>
      </c>
      <c r="M202" s="13">
        <v>102.29</v>
      </c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5">
        <v>90.6</v>
      </c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3">
        <v>66.58</v>
      </c>
      <c r="AT202" s="13">
        <v>76.77</v>
      </c>
      <c r="AU202" s="13">
        <v>89.5</v>
      </c>
      <c r="AV202" s="15">
        <v>89.6</v>
      </c>
      <c r="AW202" s="15">
        <v>158.4</v>
      </c>
      <c r="AX202" s="14"/>
      <c r="AY202" s="13">
        <v>98.5</v>
      </c>
      <c r="AZ202" s="13">
        <v>119.3</v>
      </c>
      <c r="BA202" s="14"/>
      <c r="BB202" s="13">
        <v>158.19999999999999</v>
      </c>
      <c r="BC202" s="13">
        <v>87.8</v>
      </c>
      <c r="BD202" s="13">
        <v>82.3</v>
      </c>
      <c r="BE202" s="13">
        <v>196.7</v>
      </c>
      <c r="BF202" s="13">
        <v>155.6</v>
      </c>
      <c r="BG202" s="15">
        <v>153.80000000000001</v>
      </c>
      <c r="BH202" s="13">
        <v>153.9</v>
      </c>
      <c r="BI202" s="13">
        <v>130.80000000000001</v>
      </c>
      <c r="BJ202" s="13">
        <v>86.7</v>
      </c>
      <c r="BK202" s="13">
        <v>104.69</v>
      </c>
    </row>
    <row r="203" spans="1:63" ht="15" thickBot="1" x14ac:dyDescent="0.4">
      <c r="A203">
        <f t="shared" si="7"/>
        <v>195605</v>
      </c>
      <c r="B203" s="19">
        <f t="shared" si="6"/>
        <v>1956</v>
      </c>
      <c r="C203" s="18">
        <v>1957</v>
      </c>
      <c r="D203" s="19">
        <v>5</v>
      </c>
      <c r="E203" s="13">
        <v>24.41</v>
      </c>
      <c r="F203" s="14"/>
      <c r="G203" s="13">
        <v>20.03</v>
      </c>
      <c r="H203" s="14"/>
      <c r="I203" s="13">
        <v>14.38</v>
      </c>
      <c r="J203" s="13">
        <v>34.51</v>
      </c>
      <c r="K203" s="14"/>
      <c r="L203" s="15">
        <v>23.9</v>
      </c>
      <c r="M203" s="13">
        <v>23.33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5">
        <v>79.7</v>
      </c>
      <c r="X203" s="14"/>
      <c r="Y203" s="14"/>
      <c r="Z203" s="14"/>
      <c r="AA203" s="14"/>
      <c r="AB203" s="15">
        <v>25.6</v>
      </c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3">
        <v>16.22</v>
      </c>
      <c r="AT203" s="13">
        <v>20.21</v>
      </c>
      <c r="AU203" s="13">
        <v>20.399999999999999</v>
      </c>
      <c r="AV203" s="15">
        <v>18.2</v>
      </c>
      <c r="AW203" s="15">
        <v>80</v>
      </c>
      <c r="AX203" s="14"/>
      <c r="AY203" s="13">
        <v>21.4</v>
      </c>
      <c r="AZ203" s="13">
        <v>24.3</v>
      </c>
      <c r="BA203" s="14"/>
      <c r="BB203" s="13">
        <v>32.299999999999997</v>
      </c>
      <c r="BC203" s="13">
        <v>18.7</v>
      </c>
      <c r="BD203" s="13">
        <v>19.5</v>
      </c>
      <c r="BE203" s="13">
        <v>44.8</v>
      </c>
      <c r="BF203" s="13">
        <v>32.5</v>
      </c>
      <c r="BG203" s="15">
        <v>30.8</v>
      </c>
      <c r="BH203" s="13">
        <v>32.9</v>
      </c>
      <c r="BI203" s="13">
        <v>28.6</v>
      </c>
      <c r="BJ203" s="13">
        <v>18.600000000000001</v>
      </c>
      <c r="BK203" s="13">
        <v>21.94</v>
      </c>
    </row>
    <row r="204" spans="1:63" ht="15" thickBot="1" x14ac:dyDescent="0.4">
      <c r="A204">
        <f t="shared" si="7"/>
        <v>195606</v>
      </c>
      <c r="B204" s="19">
        <f t="shared" si="6"/>
        <v>1956</v>
      </c>
      <c r="C204" s="18">
        <v>1957</v>
      </c>
      <c r="D204" s="19">
        <v>6</v>
      </c>
      <c r="E204" s="13">
        <v>2.1800000000000002</v>
      </c>
      <c r="F204" s="14"/>
      <c r="G204" s="13">
        <v>2.71</v>
      </c>
      <c r="H204" s="14"/>
      <c r="I204" s="13">
        <v>7.08</v>
      </c>
      <c r="J204" s="13">
        <v>6.43</v>
      </c>
      <c r="K204" s="14"/>
      <c r="L204" s="15">
        <v>1.7</v>
      </c>
      <c r="M204" s="13">
        <v>1.39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5">
        <v>7.6</v>
      </c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3">
        <v>10.09</v>
      </c>
      <c r="AT204" s="13">
        <v>13.32</v>
      </c>
      <c r="AU204" s="13">
        <v>12</v>
      </c>
      <c r="AV204" s="15">
        <v>9.5</v>
      </c>
      <c r="AW204" s="15">
        <v>11.8</v>
      </c>
      <c r="AX204" s="14"/>
      <c r="AY204" s="13">
        <v>12</v>
      </c>
      <c r="AZ204" s="13">
        <v>12.7</v>
      </c>
      <c r="BA204" s="14"/>
      <c r="BB204" s="13">
        <v>4.0999999999999996</v>
      </c>
      <c r="BC204" s="13">
        <v>10.199999999999999</v>
      </c>
      <c r="BD204" s="13">
        <v>11.9</v>
      </c>
      <c r="BE204" s="13">
        <v>26.3</v>
      </c>
      <c r="BF204" s="13">
        <v>4.9000000000000004</v>
      </c>
      <c r="BG204" s="15">
        <v>3.2</v>
      </c>
      <c r="BH204" s="13">
        <v>5.7</v>
      </c>
      <c r="BI204" s="13">
        <v>16.2</v>
      </c>
      <c r="BJ204" s="13">
        <v>10.3</v>
      </c>
      <c r="BK204" s="13">
        <v>11.86</v>
      </c>
    </row>
    <row r="205" spans="1:63" ht="15" thickBot="1" x14ac:dyDescent="0.4">
      <c r="A205">
        <f t="shared" si="7"/>
        <v>195607</v>
      </c>
      <c r="B205" s="19">
        <f t="shared" si="6"/>
        <v>1956</v>
      </c>
      <c r="C205" s="18">
        <v>1957</v>
      </c>
      <c r="D205" s="19">
        <v>7</v>
      </c>
      <c r="E205" s="13">
        <v>0.47</v>
      </c>
      <c r="F205" s="14"/>
      <c r="G205" s="13">
        <v>1.38</v>
      </c>
      <c r="H205" s="14"/>
      <c r="I205" s="13">
        <v>3.43</v>
      </c>
      <c r="J205" s="13">
        <v>5.01</v>
      </c>
      <c r="K205" s="14"/>
      <c r="L205" s="15">
        <v>0</v>
      </c>
      <c r="M205" s="13">
        <v>0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5">
        <v>0</v>
      </c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5">
        <v>0</v>
      </c>
      <c r="AX205" s="14"/>
      <c r="AY205" s="13">
        <v>4.5999999999999996</v>
      </c>
      <c r="AZ205" s="13">
        <v>0</v>
      </c>
      <c r="BA205" s="14"/>
      <c r="BB205" s="13">
        <v>0.7</v>
      </c>
      <c r="BC205" s="13">
        <v>2.2000000000000002</v>
      </c>
      <c r="BD205" s="14"/>
      <c r="BE205" s="13">
        <v>4.0999999999999996</v>
      </c>
      <c r="BF205" s="13">
        <v>1.7</v>
      </c>
      <c r="BG205" s="15">
        <v>0</v>
      </c>
      <c r="BH205" s="13">
        <v>2.6</v>
      </c>
      <c r="BI205" s="13">
        <v>1.4</v>
      </c>
      <c r="BJ205" s="13">
        <v>0.7</v>
      </c>
      <c r="BK205" s="14"/>
    </row>
    <row r="206" spans="1:63" ht="15" thickBot="1" x14ac:dyDescent="0.4">
      <c r="A206">
        <f t="shared" si="7"/>
        <v>195608</v>
      </c>
      <c r="B206" s="19">
        <f t="shared" si="6"/>
        <v>1956</v>
      </c>
      <c r="C206" s="18">
        <v>1957</v>
      </c>
      <c r="D206" s="19">
        <v>8</v>
      </c>
      <c r="E206" s="13">
        <v>0.47</v>
      </c>
      <c r="F206" s="14"/>
      <c r="G206" s="13">
        <v>1.38</v>
      </c>
      <c r="H206" s="14"/>
      <c r="I206" s="13">
        <v>3.43</v>
      </c>
      <c r="J206" s="13">
        <v>5.04</v>
      </c>
      <c r="K206" s="14"/>
      <c r="L206" s="15">
        <v>0</v>
      </c>
      <c r="M206" s="13">
        <v>0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5">
        <v>2.9</v>
      </c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3">
        <v>3.39</v>
      </c>
      <c r="AT206" s="13">
        <v>5.79</v>
      </c>
      <c r="AU206" s="13">
        <v>2.8</v>
      </c>
      <c r="AV206" s="15">
        <v>0</v>
      </c>
      <c r="AW206" s="15">
        <v>0</v>
      </c>
      <c r="AX206" s="14"/>
      <c r="AY206" s="13">
        <v>1.8</v>
      </c>
      <c r="AZ206" s="13">
        <v>0.1</v>
      </c>
      <c r="BA206" s="14"/>
      <c r="BB206" s="13">
        <v>0.7</v>
      </c>
      <c r="BC206" s="13">
        <v>1</v>
      </c>
      <c r="BD206" s="13">
        <v>3.5</v>
      </c>
      <c r="BE206" s="13">
        <v>6.1</v>
      </c>
      <c r="BF206" s="13">
        <v>1.7</v>
      </c>
      <c r="BG206" s="15">
        <v>0</v>
      </c>
      <c r="BH206" s="13">
        <v>2.6</v>
      </c>
      <c r="BI206" s="13">
        <v>2.6</v>
      </c>
      <c r="BJ206" s="13">
        <v>1.3</v>
      </c>
      <c r="BK206" s="13">
        <v>0.85</v>
      </c>
    </row>
    <row r="207" spans="1:63" ht="15" thickBot="1" x14ac:dyDescent="0.4">
      <c r="A207">
        <f t="shared" si="7"/>
        <v>195709</v>
      </c>
      <c r="B207" s="19">
        <f t="shared" si="6"/>
        <v>1957</v>
      </c>
      <c r="C207" s="18">
        <v>1957</v>
      </c>
      <c r="D207" s="19">
        <v>9</v>
      </c>
      <c r="E207" s="14"/>
      <c r="F207" s="14"/>
      <c r="G207" s="13">
        <v>4.53</v>
      </c>
      <c r="H207" s="14"/>
      <c r="I207" s="13">
        <v>4.71</v>
      </c>
      <c r="J207" s="13">
        <v>12.29</v>
      </c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5">
        <v>8</v>
      </c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3">
        <v>10.37</v>
      </c>
      <c r="AT207" s="13">
        <v>13.63</v>
      </c>
      <c r="AU207" s="13">
        <v>12.3</v>
      </c>
      <c r="AV207" s="15">
        <v>9.9</v>
      </c>
      <c r="AW207" s="15">
        <v>4.4000000000000004</v>
      </c>
      <c r="AX207" s="14"/>
      <c r="AY207" s="13">
        <v>12.5</v>
      </c>
      <c r="AZ207" s="13">
        <v>13.3</v>
      </c>
      <c r="BA207" s="14"/>
      <c r="BB207" s="13">
        <v>3.4</v>
      </c>
      <c r="BC207" s="13">
        <v>10.6</v>
      </c>
      <c r="BD207" s="13">
        <v>12.2</v>
      </c>
      <c r="BE207" s="13">
        <v>27.2</v>
      </c>
      <c r="BF207" s="13">
        <v>4.3</v>
      </c>
      <c r="BG207" s="15">
        <v>3.1</v>
      </c>
      <c r="BH207" s="13">
        <v>5.0999999999999996</v>
      </c>
      <c r="BI207" s="13">
        <v>16.7</v>
      </c>
      <c r="BJ207" s="13">
        <v>10.7</v>
      </c>
      <c r="BK207" s="13">
        <v>12.32</v>
      </c>
    </row>
    <row r="208" spans="1:63" ht="15" thickBot="1" x14ac:dyDescent="0.4">
      <c r="A208">
        <f t="shared" si="7"/>
        <v>195710</v>
      </c>
      <c r="B208" s="19">
        <f t="shared" ref="B208:B271" si="8">B196+1</f>
        <v>1957</v>
      </c>
      <c r="C208" s="18">
        <v>1957</v>
      </c>
      <c r="D208" s="19">
        <v>10</v>
      </c>
      <c r="E208" s="14"/>
      <c r="F208" s="14"/>
      <c r="G208" s="13">
        <v>43.29</v>
      </c>
      <c r="H208" s="14"/>
      <c r="I208" s="13">
        <v>58.81</v>
      </c>
      <c r="J208" s="13">
        <v>48.4</v>
      </c>
      <c r="K208" s="14"/>
      <c r="L208" s="14"/>
      <c r="M208" s="14"/>
      <c r="N208" s="14"/>
      <c r="O208" s="14"/>
      <c r="P208" s="14"/>
      <c r="Q208" s="15">
        <v>55.9</v>
      </c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5">
        <v>65.7</v>
      </c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3">
        <v>62.91</v>
      </c>
      <c r="AT208" s="13">
        <v>72.66</v>
      </c>
      <c r="AU208" s="13">
        <v>84.4</v>
      </c>
      <c r="AV208" s="15">
        <v>84.4</v>
      </c>
      <c r="AW208" s="15">
        <v>127.8</v>
      </c>
      <c r="AX208" s="14"/>
      <c r="AY208" s="13">
        <v>92.9</v>
      </c>
      <c r="AZ208" s="13">
        <v>112.4</v>
      </c>
      <c r="BA208" s="14"/>
      <c r="BB208" s="13">
        <v>55.4</v>
      </c>
      <c r="BC208" s="13">
        <v>82.7</v>
      </c>
      <c r="BD208" s="13">
        <v>77.8</v>
      </c>
      <c r="BE208" s="13">
        <v>185.7</v>
      </c>
      <c r="BF208" s="13">
        <v>55.2</v>
      </c>
      <c r="BG208" s="15">
        <v>63.8</v>
      </c>
      <c r="BH208" s="13">
        <v>55.1</v>
      </c>
      <c r="BI208" s="13">
        <v>123.4</v>
      </c>
      <c r="BJ208" s="13">
        <v>81.7</v>
      </c>
      <c r="BK208" s="13">
        <v>98.66</v>
      </c>
    </row>
    <row r="209" spans="1:63" ht="15" thickBot="1" x14ac:dyDescent="0.4">
      <c r="A209">
        <f t="shared" si="7"/>
        <v>195711</v>
      </c>
      <c r="B209" s="19">
        <f t="shared" si="8"/>
        <v>1957</v>
      </c>
      <c r="C209" s="18">
        <v>1957</v>
      </c>
      <c r="D209" s="19">
        <v>11</v>
      </c>
      <c r="E209" s="14"/>
      <c r="F209" s="14"/>
      <c r="G209" s="13">
        <v>63.38</v>
      </c>
      <c r="H209" s="14"/>
      <c r="I209" s="13">
        <v>86.85</v>
      </c>
      <c r="J209" s="13">
        <v>90.33</v>
      </c>
      <c r="K209" s="14"/>
      <c r="L209" s="14"/>
      <c r="M209" s="14"/>
      <c r="N209" s="14"/>
      <c r="O209" s="14"/>
      <c r="P209" s="14"/>
      <c r="Q209" s="15">
        <v>120.7</v>
      </c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5">
        <v>130.1</v>
      </c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3">
        <v>128.43</v>
      </c>
      <c r="AT209" s="13">
        <v>146.26</v>
      </c>
      <c r="AU209" s="13">
        <v>174.3</v>
      </c>
      <c r="AV209" s="15">
        <v>177.3</v>
      </c>
      <c r="AW209" s="15">
        <v>198</v>
      </c>
      <c r="AX209" s="14"/>
      <c r="AY209" s="13">
        <v>193.2</v>
      </c>
      <c r="AZ209" s="13">
        <v>236</v>
      </c>
      <c r="BA209" s="14"/>
      <c r="BB209" s="13">
        <v>128.1</v>
      </c>
      <c r="BC209" s="13">
        <v>172.7</v>
      </c>
      <c r="BD209" s="13">
        <v>159.5</v>
      </c>
      <c r="BE209" s="13">
        <v>383.3</v>
      </c>
      <c r="BF209" s="13">
        <v>126.2</v>
      </c>
      <c r="BG209" s="15">
        <v>148.5</v>
      </c>
      <c r="BH209" s="13">
        <v>125</v>
      </c>
      <c r="BI209" s="13">
        <v>256.39999999999998</v>
      </c>
      <c r="BJ209" s="13">
        <v>170.3</v>
      </c>
      <c r="BK209" s="13">
        <v>206.32</v>
      </c>
    </row>
    <row r="210" spans="1:63" ht="15" thickBot="1" x14ac:dyDescent="0.4">
      <c r="A210">
        <f t="shared" si="7"/>
        <v>195712</v>
      </c>
      <c r="B210" s="19">
        <f t="shared" si="8"/>
        <v>1957</v>
      </c>
      <c r="C210" s="18">
        <v>1957</v>
      </c>
      <c r="D210" s="19">
        <v>12</v>
      </c>
      <c r="E210" s="14"/>
      <c r="F210" s="14"/>
      <c r="G210" s="13">
        <v>161.84</v>
      </c>
      <c r="H210" s="14"/>
      <c r="I210" s="13">
        <v>224.29</v>
      </c>
      <c r="J210" s="13">
        <v>130.6</v>
      </c>
      <c r="K210" s="14"/>
      <c r="L210" s="14"/>
      <c r="M210" s="14"/>
      <c r="N210" s="14"/>
      <c r="O210" s="14"/>
      <c r="P210" s="14"/>
      <c r="Q210" s="15">
        <v>126.8</v>
      </c>
      <c r="R210" s="14"/>
      <c r="S210" s="13">
        <v>216.34</v>
      </c>
      <c r="T210" s="14"/>
      <c r="U210" s="14"/>
      <c r="V210" s="14"/>
      <c r="W210" s="15">
        <v>32.9</v>
      </c>
      <c r="X210" s="14"/>
      <c r="Y210" s="14"/>
      <c r="Z210" s="15">
        <v>204.4</v>
      </c>
      <c r="AA210" s="14"/>
      <c r="AB210" s="15">
        <v>220.8</v>
      </c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3">
        <v>228.86</v>
      </c>
      <c r="AT210" s="13">
        <v>259.07</v>
      </c>
      <c r="AU210" s="13">
        <v>312.10000000000002</v>
      </c>
      <c r="AV210" s="15">
        <v>319.7</v>
      </c>
      <c r="AW210" s="15">
        <v>278.3</v>
      </c>
      <c r="AX210" s="14"/>
      <c r="AY210" s="13">
        <v>346.9</v>
      </c>
      <c r="AZ210" s="13">
        <v>425.4</v>
      </c>
      <c r="BA210" s="14"/>
      <c r="BB210" s="13">
        <v>177.1</v>
      </c>
      <c r="BC210" s="13">
        <v>310.5</v>
      </c>
      <c r="BD210" s="13">
        <v>284.7</v>
      </c>
      <c r="BE210" s="13">
        <v>686.3</v>
      </c>
      <c r="BF210" s="13">
        <v>174.2</v>
      </c>
      <c r="BG210" s="15">
        <v>205.7</v>
      </c>
      <c r="BH210" s="13">
        <v>172.2</v>
      </c>
      <c r="BI210" s="13">
        <v>460.2</v>
      </c>
      <c r="BJ210" s="13">
        <v>306.10000000000002</v>
      </c>
      <c r="BK210" s="13">
        <v>371.35</v>
      </c>
    </row>
    <row r="211" spans="1:63" ht="15" thickBot="1" x14ac:dyDescent="0.4">
      <c r="A211">
        <f t="shared" si="7"/>
        <v>195701</v>
      </c>
      <c r="B211" s="19">
        <f t="shared" si="8"/>
        <v>1957</v>
      </c>
      <c r="C211" s="18">
        <v>1958</v>
      </c>
      <c r="D211" s="19">
        <v>1</v>
      </c>
      <c r="E211" s="14"/>
      <c r="F211" s="14"/>
      <c r="G211" s="13">
        <v>41.38</v>
      </c>
      <c r="H211" s="14"/>
      <c r="I211" s="13">
        <v>56.15</v>
      </c>
      <c r="J211" s="13">
        <v>59.95</v>
      </c>
      <c r="K211" s="14"/>
      <c r="L211" s="14"/>
      <c r="M211" s="14"/>
      <c r="N211" s="14"/>
      <c r="O211" s="14"/>
      <c r="P211" s="14"/>
      <c r="Q211" s="15">
        <v>20.100000000000001</v>
      </c>
      <c r="R211" s="14"/>
      <c r="S211" s="13">
        <v>64.7</v>
      </c>
      <c r="T211" s="14"/>
      <c r="U211" s="14"/>
      <c r="V211" s="14"/>
      <c r="W211" s="14"/>
      <c r="X211" s="14"/>
      <c r="Y211" s="14"/>
      <c r="Z211" s="15">
        <v>59.1</v>
      </c>
      <c r="AA211" s="14"/>
      <c r="AB211" s="15">
        <v>64.2</v>
      </c>
      <c r="AC211" s="14"/>
      <c r="AD211" s="14"/>
      <c r="AE211" s="14"/>
      <c r="AF211" s="14"/>
      <c r="AG211" s="15">
        <v>118.9</v>
      </c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3">
        <v>72.150000000000006</v>
      </c>
      <c r="AT211" s="13">
        <v>83.03</v>
      </c>
      <c r="AU211" s="13">
        <v>97.1</v>
      </c>
      <c r="AV211" s="15">
        <v>97.5</v>
      </c>
      <c r="AW211" s="15">
        <v>120.1</v>
      </c>
      <c r="AX211" s="14"/>
      <c r="AY211" s="13">
        <v>107</v>
      </c>
      <c r="AZ211" s="13">
        <v>129.80000000000001</v>
      </c>
      <c r="BA211" s="14"/>
      <c r="BB211" s="13">
        <v>88.5</v>
      </c>
      <c r="BC211" s="13">
        <v>95.4</v>
      </c>
      <c r="BD211" s="13">
        <v>89.3</v>
      </c>
      <c r="BE211" s="13">
        <v>213.5</v>
      </c>
      <c r="BF211" s="13">
        <v>87.5</v>
      </c>
      <c r="BG211" s="15">
        <v>102.3</v>
      </c>
      <c r="BH211" s="13">
        <v>86.9</v>
      </c>
      <c r="BI211" s="13">
        <v>142.1</v>
      </c>
      <c r="BJ211" s="13">
        <v>94.2</v>
      </c>
      <c r="BK211" s="13">
        <v>113.84</v>
      </c>
    </row>
    <row r="212" spans="1:63" ht="15" thickBot="1" x14ac:dyDescent="0.4">
      <c r="A212">
        <f t="shared" si="7"/>
        <v>195702</v>
      </c>
      <c r="B212" s="19">
        <f t="shared" si="8"/>
        <v>1957</v>
      </c>
      <c r="C212" s="18">
        <v>1958</v>
      </c>
      <c r="D212" s="19">
        <v>2</v>
      </c>
      <c r="E212" s="14"/>
      <c r="F212" s="14"/>
      <c r="G212" s="13">
        <v>15</v>
      </c>
      <c r="H212" s="14"/>
      <c r="I212" s="13">
        <v>19.32</v>
      </c>
      <c r="J212" s="13">
        <v>13.05</v>
      </c>
      <c r="K212" s="14"/>
      <c r="L212" s="14"/>
      <c r="M212" s="14"/>
      <c r="N212" s="14"/>
      <c r="O212" s="14"/>
      <c r="P212" s="14"/>
      <c r="Q212" s="15">
        <v>21.1</v>
      </c>
      <c r="R212" s="14"/>
      <c r="S212" s="13">
        <v>23.38</v>
      </c>
      <c r="T212" s="14"/>
      <c r="U212" s="14"/>
      <c r="V212" s="14"/>
      <c r="W212" s="14"/>
      <c r="X212" s="14"/>
      <c r="Y212" s="14"/>
      <c r="Z212" s="15">
        <v>19.5</v>
      </c>
      <c r="AA212" s="14"/>
      <c r="AB212" s="15">
        <v>15.1</v>
      </c>
      <c r="AC212" s="14"/>
      <c r="AD212" s="14"/>
      <c r="AE212" s="14"/>
      <c r="AF212" s="14"/>
      <c r="AG212" s="15">
        <v>53.7</v>
      </c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3">
        <v>16.43</v>
      </c>
      <c r="AT212" s="13">
        <v>20.45</v>
      </c>
      <c r="AU212" s="13">
        <v>20.7</v>
      </c>
      <c r="AV212" s="15">
        <v>18.5</v>
      </c>
      <c r="AW212" s="15">
        <v>18.2</v>
      </c>
      <c r="AX212" s="14"/>
      <c r="AY212" s="13">
        <v>21.8</v>
      </c>
      <c r="AZ212" s="13">
        <v>24.7</v>
      </c>
      <c r="BA212" s="14"/>
      <c r="BB212" s="13">
        <v>19.600000000000001</v>
      </c>
      <c r="BC212" s="13">
        <v>18.899999999999999</v>
      </c>
      <c r="BD212" s="13">
        <v>19.8</v>
      </c>
      <c r="BE212" s="13">
        <v>45.5</v>
      </c>
      <c r="BF212" s="13">
        <v>20.100000000000001</v>
      </c>
      <c r="BG212" s="15">
        <v>21.9</v>
      </c>
      <c r="BH212" s="13">
        <v>20.6</v>
      </c>
      <c r="BI212" s="13">
        <v>29</v>
      </c>
      <c r="BJ212" s="13">
        <v>18.899999999999999</v>
      </c>
      <c r="BK212" s="13">
        <v>22.29</v>
      </c>
    </row>
    <row r="213" spans="1:63" ht="15" thickBot="1" x14ac:dyDescent="0.4">
      <c r="A213">
        <f t="shared" si="7"/>
        <v>195703</v>
      </c>
      <c r="B213" s="19">
        <f t="shared" si="8"/>
        <v>1957</v>
      </c>
      <c r="C213" s="18">
        <v>1958</v>
      </c>
      <c r="D213" s="19">
        <v>3</v>
      </c>
      <c r="E213" s="14"/>
      <c r="F213" s="14"/>
      <c r="G213" s="13">
        <v>36.36</v>
      </c>
      <c r="H213" s="14"/>
      <c r="I213" s="13">
        <v>49.14</v>
      </c>
      <c r="J213" s="13">
        <v>55.5</v>
      </c>
      <c r="K213" s="14"/>
      <c r="L213" s="14"/>
      <c r="M213" s="14"/>
      <c r="N213" s="14"/>
      <c r="O213" s="14"/>
      <c r="P213" s="14"/>
      <c r="Q213" s="15">
        <v>39.4</v>
      </c>
      <c r="R213" s="14"/>
      <c r="S213" s="13">
        <v>75.14</v>
      </c>
      <c r="T213" s="14"/>
      <c r="U213" s="14"/>
      <c r="V213" s="14"/>
      <c r="W213" s="14"/>
      <c r="X213" s="14"/>
      <c r="Y213" s="14"/>
      <c r="Z213" s="15">
        <v>69.099999999999994</v>
      </c>
      <c r="AA213" s="14"/>
      <c r="AB213" s="15">
        <v>31.6</v>
      </c>
      <c r="AC213" s="14"/>
      <c r="AD213" s="14"/>
      <c r="AE213" s="14"/>
      <c r="AF213" s="14"/>
      <c r="AG213" s="15">
        <v>31.5</v>
      </c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3">
        <v>58.19</v>
      </c>
      <c r="AT213" s="13">
        <v>67.349999999999994</v>
      </c>
      <c r="AU213" s="13">
        <v>77.900000000000006</v>
      </c>
      <c r="AV213" s="15">
        <v>77.7</v>
      </c>
      <c r="AW213" s="15">
        <v>90.7</v>
      </c>
      <c r="AX213" s="14"/>
      <c r="AY213" s="13">
        <v>85.7</v>
      </c>
      <c r="AZ213" s="13">
        <v>103.5</v>
      </c>
      <c r="BA213" s="14"/>
      <c r="BB213" s="13">
        <v>70.5</v>
      </c>
      <c r="BC213" s="13">
        <v>76.2</v>
      </c>
      <c r="BD213" s="13">
        <v>71.900000000000006</v>
      </c>
      <c r="BE213" s="13">
        <v>171.4</v>
      </c>
      <c r="BF213" s="13">
        <v>69.8</v>
      </c>
      <c r="BG213" s="15">
        <v>81.3</v>
      </c>
      <c r="BH213" s="13">
        <v>69.599999999999994</v>
      </c>
      <c r="BI213" s="13">
        <v>113.8</v>
      </c>
      <c r="BJ213" s="13">
        <v>75.400000000000006</v>
      </c>
      <c r="BK213" s="13">
        <v>90.9</v>
      </c>
    </row>
    <row r="214" spans="1:63" ht="15" thickBot="1" x14ac:dyDescent="0.4">
      <c r="A214">
        <f t="shared" si="7"/>
        <v>195704</v>
      </c>
      <c r="B214" s="19">
        <f t="shared" si="8"/>
        <v>1957</v>
      </c>
      <c r="C214" s="18">
        <v>1958</v>
      </c>
      <c r="D214" s="19">
        <v>4</v>
      </c>
      <c r="E214" s="14"/>
      <c r="F214" s="14"/>
      <c r="G214" s="13">
        <v>30.7</v>
      </c>
      <c r="H214" s="14"/>
      <c r="I214" s="13">
        <v>41.24</v>
      </c>
      <c r="J214" s="13">
        <v>63.34</v>
      </c>
      <c r="K214" s="14"/>
      <c r="L214" s="14"/>
      <c r="M214" s="14"/>
      <c r="N214" s="14"/>
      <c r="O214" s="14"/>
      <c r="P214" s="14"/>
      <c r="Q214" s="15">
        <v>85.4</v>
      </c>
      <c r="R214" s="14"/>
      <c r="S214" s="13">
        <v>94.34</v>
      </c>
      <c r="T214" s="14"/>
      <c r="U214" s="14"/>
      <c r="V214" s="14"/>
      <c r="W214" s="15">
        <v>60.3</v>
      </c>
      <c r="X214" s="14"/>
      <c r="Y214" s="14"/>
      <c r="Z214" s="15">
        <v>87.5</v>
      </c>
      <c r="AA214" s="14"/>
      <c r="AB214" s="15">
        <v>72.7</v>
      </c>
      <c r="AC214" s="14"/>
      <c r="AD214" s="14"/>
      <c r="AE214" s="14"/>
      <c r="AF214" s="14"/>
      <c r="AG214" s="15">
        <v>70.2</v>
      </c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3">
        <v>99.16</v>
      </c>
      <c r="AT214" s="13">
        <v>113.38</v>
      </c>
      <c r="AU214" s="13">
        <v>134.19999999999999</v>
      </c>
      <c r="AV214" s="15">
        <v>135.80000000000001</v>
      </c>
      <c r="AW214" s="15">
        <v>95.7</v>
      </c>
      <c r="AX214" s="14"/>
      <c r="AY214" s="13">
        <v>148.4</v>
      </c>
      <c r="AZ214" s="13">
        <v>180.8</v>
      </c>
      <c r="BA214" s="14"/>
      <c r="BB214" s="13">
        <v>84.4</v>
      </c>
      <c r="BC214" s="13">
        <v>132.5</v>
      </c>
      <c r="BD214" s="13">
        <v>123</v>
      </c>
      <c r="BE214" s="13">
        <v>295</v>
      </c>
      <c r="BF214" s="13">
        <v>83.5</v>
      </c>
      <c r="BG214" s="15">
        <v>97.5</v>
      </c>
      <c r="BH214" s="13">
        <v>83</v>
      </c>
      <c r="BI214" s="13">
        <v>197</v>
      </c>
      <c r="BJ214" s="13">
        <v>130.80000000000001</v>
      </c>
      <c r="BK214" s="13">
        <v>158.22999999999999</v>
      </c>
    </row>
    <row r="215" spans="1:63" ht="15" thickBot="1" x14ac:dyDescent="0.4">
      <c r="A215">
        <f t="shared" si="7"/>
        <v>195705</v>
      </c>
      <c r="B215" s="19">
        <f t="shared" si="8"/>
        <v>1957</v>
      </c>
      <c r="C215" s="18">
        <v>1958</v>
      </c>
      <c r="D215" s="19">
        <v>5</v>
      </c>
      <c r="E215" s="14"/>
      <c r="F215" s="14"/>
      <c r="G215" s="13">
        <v>11.67</v>
      </c>
      <c r="H215" s="14"/>
      <c r="I215" s="13">
        <v>14.68</v>
      </c>
      <c r="J215" s="13">
        <v>25.55</v>
      </c>
      <c r="K215" s="14"/>
      <c r="L215" s="14"/>
      <c r="M215" s="14"/>
      <c r="N215" s="14"/>
      <c r="O215" s="14"/>
      <c r="P215" s="14"/>
      <c r="Q215" s="15">
        <v>12.8</v>
      </c>
      <c r="R215" s="14"/>
      <c r="S215" s="14"/>
      <c r="T215" s="14"/>
      <c r="U215" s="14"/>
      <c r="V215" s="14"/>
      <c r="W215" s="15">
        <v>118.1</v>
      </c>
      <c r="X215" s="14"/>
      <c r="Y215" s="14"/>
      <c r="Z215" s="14"/>
      <c r="AA215" s="14"/>
      <c r="AB215" s="15">
        <v>22.8</v>
      </c>
      <c r="AC215" s="14"/>
      <c r="AD215" s="14"/>
      <c r="AE215" s="14"/>
      <c r="AF215" s="14"/>
      <c r="AG215" s="15">
        <v>51.1</v>
      </c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3">
        <v>12.34</v>
      </c>
      <c r="AT215" s="13">
        <v>15.85</v>
      </c>
      <c r="AU215" s="13">
        <v>15.1</v>
      </c>
      <c r="AV215" s="15">
        <v>12.7</v>
      </c>
      <c r="AW215" s="15">
        <v>27</v>
      </c>
      <c r="AX215" s="14"/>
      <c r="AY215" s="13">
        <v>15.5</v>
      </c>
      <c r="AZ215" s="13">
        <v>17</v>
      </c>
      <c r="BA215" s="14"/>
      <c r="BB215" s="13">
        <v>31.3</v>
      </c>
      <c r="BC215" s="13">
        <v>13.3</v>
      </c>
      <c r="BD215" s="13">
        <v>14.7</v>
      </c>
      <c r="BE215" s="13">
        <v>33.1</v>
      </c>
      <c r="BF215" s="13">
        <v>31.6</v>
      </c>
      <c r="BG215" s="15">
        <v>35.700000000000003</v>
      </c>
      <c r="BH215" s="13">
        <v>32</v>
      </c>
      <c r="BI215" s="13">
        <v>20.7</v>
      </c>
      <c r="BJ215" s="13">
        <v>13.4</v>
      </c>
      <c r="BK215" s="13">
        <v>15.57</v>
      </c>
    </row>
    <row r="216" spans="1:63" ht="15" thickBot="1" x14ac:dyDescent="0.4">
      <c r="A216">
        <f t="shared" si="7"/>
        <v>195706</v>
      </c>
      <c r="B216" s="19">
        <f t="shared" si="8"/>
        <v>1957</v>
      </c>
      <c r="C216" s="18">
        <v>1958</v>
      </c>
      <c r="D216" s="19">
        <v>6</v>
      </c>
      <c r="E216" s="14"/>
      <c r="F216" s="14"/>
      <c r="G216" s="13">
        <v>6.51</v>
      </c>
      <c r="H216" s="14"/>
      <c r="I216" s="13">
        <v>7.47</v>
      </c>
      <c r="J216" s="13">
        <v>19.61</v>
      </c>
      <c r="K216" s="14"/>
      <c r="L216" s="14"/>
      <c r="M216" s="14"/>
      <c r="N216" s="14"/>
      <c r="O216" s="14"/>
      <c r="P216" s="14"/>
      <c r="Q216" s="15">
        <v>25.2</v>
      </c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5">
        <v>1.9</v>
      </c>
      <c r="AC216" s="14"/>
      <c r="AD216" s="14"/>
      <c r="AE216" s="14"/>
      <c r="AF216" s="14"/>
      <c r="AG216" s="15">
        <v>24.7</v>
      </c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3">
        <v>7.2</v>
      </c>
      <c r="AT216" s="13">
        <v>10.07</v>
      </c>
      <c r="AU216" s="13">
        <v>8</v>
      </c>
      <c r="AV216" s="15">
        <v>5.4</v>
      </c>
      <c r="AW216" s="15">
        <v>56.1</v>
      </c>
      <c r="AX216" s="14"/>
      <c r="AY216" s="13">
        <v>7.6</v>
      </c>
      <c r="AZ216" s="13">
        <v>7.3</v>
      </c>
      <c r="BA216" s="14"/>
      <c r="BB216" s="13">
        <v>26.6</v>
      </c>
      <c r="BC216" s="13">
        <v>6.3</v>
      </c>
      <c r="BD216" s="13">
        <v>8.3000000000000007</v>
      </c>
      <c r="BE216" s="13">
        <v>17.600000000000001</v>
      </c>
      <c r="BF216" s="13">
        <v>27</v>
      </c>
      <c r="BG216" s="15">
        <v>30.1</v>
      </c>
      <c r="BH216" s="13">
        <v>27.4</v>
      </c>
      <c r="BI216" s="13">
        <v>10.3</v>
      </c>
      <c r="BJ216" s="13">
        <v>6.4</v>
      </c>
      <c r="BK216" s="13">
        <v>7.11</v>
      </c>
    </row>
    <row r="217" spans="1:63" ht="15" thickBot="1" x14ac:dyDescent="0.4">
      <c r="A217">
        <f t="shared" si="7"/>
        <v>195707</v>
      </c>
      <c r="B217" s="19">
        <f t="shared" si="8"/>
        <v>1957</v>
      </c>
      <c r="C217" s="18">
        <v>1958</v>
      </c>
      <c r="D217" s="19">
        <v>7</v>
      </c>
      <c r="E217" s="14"/>
      <c r="F217" s="14"/>
      <c r="G217" s="13">
        <v>3.61</v>
      </c>
      <c r="H217" s="14"/>
      <c r="I217" s="13">
        <v>3.43</v>
      </c>
      <c r="J217" s="13">
        <v>5.01</v>
      </c>
      <c r="K217" s="14"/>
      <c r="L217" s="14"/>
      <c r="M217" s="14"/>
      <c r="N217" s="14"/>
      <c r="O217" s="14"/>
      <c r="P217" s="14"/>
      <c r="Q217" s="15">
        <v>0</v>
      </c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5">
        <v>0</v>
      </c>
      <c r="AC217" s="14"/>
      <c r="AD217" s="14"/>
      <c r="AE217" s="14"/>
      <c r="AF217" s="14"/>
      <c r="AG217" s="15">
        <v>0</v>
      </c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3">
        <v>3.39</v>
      </c>
      <c r="AT217" s="13">
        <v>5.79</v>
      </c>
      <c r="AU217" s="13">
        <v>2.8</v>
      </c>
      <c r="AV217" s="15">
        <v>0</v>
      </c>
      <c r="AW217" s="15">
        <v>0</v>
      </c>
      <c r="AX217" s="14"/>
      <c r="AY217" s="13">
        <v>1.8</v>
      </c>
      <c r="AZ217" s="13">
        <v>0.1</v>
      </c>
      <c r="BA217" s="14"/>
      <c r="BB217" s="13">
        <v>0.7</v>
      </c>
      <c r="BC217" s="13">
        <v>1</v>
      </c>
      <c r="BD217" s="13">
        <v>3.5</v>
      </c>
      <c r="BE217" s="13">
        <v>6.1</v>
      </c>
      <c r="BF217" s="13">
        <v>1.7</v>
      </c>
      <c r="BG217" s="15">
        <v>0</v>
      </c>
      <c r="BH217" s="13">
        <v>2.6</v>
      </c>
      <c r="BI217" s="13">
        <v>2.6</v>
      </c>
      <c r="BJ217" s="13">
        <v>1.3</v>
      </c>
      <c r="BK217" s="13">
        <v>0.85</v>
      </c>
    </row>
    <row r="218" spans="1:63" ht="15" thickBot="1" x14ac:dyDescent="0.4">
      <c r="A218">
        <f t="shared" si="7"/>
        <v>195708</v>
      </c>
      <c r="B218" s="19">
        <f t="shared" si="8"/>
        <v>1957</v>
      </c>
      <c r="C218" s="18">
        <v>1958</v>
      </c>
      <c r="D218" s="19">
        <v>8</v>
      </c>
      <c r="E218" s="14"/>
      <c r="F218" s="14"/>
      <c r="G218" s="13">
        <v>18.68</v>
      </c>
      <c r="H218" s="14"/>
      <c r="I218" s="13">
        <v>24.45</v>
      </c>
      <c r="J218" s="13">
        <v>8.7200000000000006</v>
      </c>
      <c r="K218" s="14"/>
      <c r="L218" s="14"/>
      <c r="M218" s="14"/>
      <c r="N218" s="14"/>
      <c r="O218" s="14"/>
      <c r="P218" s="14"/>
      <c r="Q218" s="15">
        <v>1.4</v>
      </c>
      <c r="R218" s="14"/>
      <c r="S218" s="13">
        <v>37.26</v>
      </c>
      <c r="T218" s="14"/>
      <c r="U218" s="14"/>
      <c r="V218" s="14"/>
      <c r="W218" s="14"/>
      <c r="X218" s="14"/>
      <c r="Y218" s="14"/>
      <c r="Z218" s="15">
        <v>32.799999999999997</v>
      </c>
      <c r="AA218" s="14"/>
      <c r="AB218" s="15">
        <v>2.5</v>
      </c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3">
        <v>3.39</v>
      </c>
      <c r="AT218" s="13">
        <v>5.79</v>
      </c>
      <c r="AU218" s="13">
        <v>2.8</v>
      </c>
      <c r="AV218" s="15">
        <v>0</v>
      </c>
      <c r="AW218" s="15">
        <v>33.4</v>
      </c>
      <c r="AX218" s="14"/>
      <c r="AY218" s="13">
        <v>1.8</v>
      </c>
      <c r="AZ218" s="13">
        <v>0.1</v>
      </c>
      <c r="BA218" s="14"/>
      <c r="BB218" s="13">
        <v>7.3</v>
      </c>
      <c r="BC218" s="13">
        <v>1</v>
      </c>
      <c r="BD218" s="13">
        <v>3.5</v>
      </c>
      <c r="BE218" s="13">
        <v>6.1</v>
      </c>
      <c r="BF218" s="13">
        <v>8</v>
      </c>
      <c r="BG218" s="15">
        <v>7.6</v>
      </c>
      <c r="BH218" s="13">
        <v>8.8000000000000007</v>
      </c>
      <c r="BI218" s="13">
        <v>2.6</v>
      </c>
      <c r="BJ218" s="13">
        <v>1.3</v>
      </c>
      <c r="BK218" s="13">
        <v>0.85</v>
      </c>
    </row>
    <row r="219" spans="1:63" ht="15" thickBot="1" x14ac:dyDescent="0.4">
      <c r="A219">
        <f t="shared" si="7"/>
        <v>195809</v>
      </c>
      <c r="B219" s="19">
        <f t="shared" si="8"/>
        <v>1958</v>
      </c>
      <c r="C219" s="18">
        <v>1958</v>
      </c>
      <c r="D219" s="19">
        <v>9</v>
      </c>
      <c r="E219" s="14"/>
      <c r="F219" s="14"/>
      <c r="G219" s="13">
        <v>4.03</v>
      </c>
      <c r="H219" s="14"/>
      <c r="I219" s="13">
        <v>4.0199999999999996</v>
      </c>
      <c r="J219" s="13">
        <v>5.42</v>
      </c>
      <c r="K219" s="14"/>
      <c r="L219" s="14"/>
      <c r="M219" s="14"/>
      <c r="N219" s="14"/>
      <c r="O219" s="14"/>
      <c r="P219" s="14"/>
      <c r="Q219" s="15">
        <v>21.2</v>
      </c>
      <c r="R219" s="14"/>
      <c r="S219" s="13">
        <v>3.03</v>
      </c>
      <c r="T219" s="14"/>
      <c r="U219" s="14"/>
      <c r="V219" s="14"/>
      <c r="W219" s="14"/>
      <c r="X219" s="14"/>
      <c r="Y219" s="14"/>
      <c r="Z219" s="15">
        <v>0</v>
      </c>
      <c r="AA219" s="14"/>
      <c r="AB219" s="15">
        <v>0.9</v>
      </c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3">
        <v>3.39</v>
      </c>
      <c r="AT219" s="13">
        <v>5.79</v>
      </c>
      <c r="AU219" s="13">
        <v>2.8</v>
      </c>
      <c r="AV219" s="15">
        <v>0</v>
      </c>
      <c r="AW219" s="15">
        <v>5.0999999999999996</v>
      </c>
      <c r="AX219" s="14"/>
      <c r="AY219" s="13">
        <v>1.8</v>
      </c>
      <c r="AZ219" s="13">
        <v>0.1</v>
      </c>
      <c r="BA219" s="14"/>
      <c r="BB219" s="13">
        <v>2.5</v>
      </c>
      <c r="BC219" s="13">
        <v>1</v>
      </c>
      <c r="BD219" s="13">
        <v>3.5</v>
      </c>
      <c r="BE219" s="13">
        <v>6.1</v>
      </c>
      <c r="BF219" s="13">
        <v>3.4</v>
      </c>
      <c r="BG219" s="15">
        <v>2.1</v>
      </c>
      <c r="BH219" s="13">
        <v>4.3</v>
      </c>
      <c r="BI219" s="13">
        <v>2.6</v>
      </c>
      <c r="BJ219" s="13">
        <v>1.3</v>
      </c>
      <c r="BK219" s="13">
        <v>0.85</v>
      </c>
    </row>
    <row r="220" spans="1:63" ht="15" thickBot="1" x14ac:dyDescent="0.4">
      <c r="A220">
        <f t="shared" si="7"/>
        <v>195810</v>
      </c>
      <c r="B220" s="19">
        <f t="shared" si="8"/>
        <v>1958</v>
      </c>
      <c r="C220" s="18">
        <v>1958</v>
      </c>
      <c r="D220" s="19">
        <v>10</v>
      </c>
      <c r="E220" s="14"/>
      <c r="F220" s="14"/>
      <c r="G220" s="13">
        <v>8.35</v>
      </c>
      <c r="H220" s="14"/>
      <c r="I220" s="13">
        <v>10.039999999999999</v>
      </c>
      <c r="J220" s="13">
        <v>21.69</v>
      </c>
      <c r="K220" s="14"/>
      <c r="L220" s="14"/>
      <c r="M220" s="14"/>
      <c r="N220" s="14"/>
      <c r="O220" s="14"/>
      <c r="P220" s="14"/>
      <c r="Q220" s="15">
        <v>28.9</v>
      </c>
      <c r="R220" s="14"/>
      <c r="S220" s="13">
        <v>31.83</v>
      </c>
      <c r="T220" s="14"/>
      <c r="U220" s="14"/>
      <c r="V220" s="14"/>
      <c r="W220" s="14"/>
      <c r="X220" s="14"/>
      <c r="Y220" s="14"/>
      <c r="Z220" s="15">
        <v>27.6</v>
      </c>
      <c r="AA220" s="14"/>
      <c r="AB220" s="15">
        <v>36.5</v>
      </c>
      <c r="AC220" s="14"/>
      <c r="AD220" s="14"/>
      <c r="AE220" s="14"/>
      <c r="AF220" s="14"/>
      <c r="AG220" s="15">
        <v>51.5</v>
      </c>
      <c r="AH220" s="14"/>
      <c r="AI220" s="14"/>
      <c r="AJ220" s="14"/>
      <c r="AK220" s="15"/>
      <c r="AL220" s="14"/>
      <c r="AM220" s="14"/>
      <c r="AN220" s="15"/>
      <c r="AO220" s="14"/>
      <c r="AP220" s="14"/>
      <c r="AQ220" s="15"/>
      <c r="AR220" s="14"/>
      <c r="AS220" s="13">
        <v>32.090000000000003</v>
      </c>
      <c r="AT220" s="13">
        <v>38.03</v>
      </c>
      <c r="AU220" s="13">
        <v>42.1</v>
      </c>
      <c r="AV220" s="15">
        <v>40.700000000000003</v>
      </c>
      <c r="AW220" s="15">
        <v>22.9</v>
      </c>
      <c r="AX220" s="14"/>
      <c r="AY220" s="13">
        <v>45.7</v>
      </c>
      <c r="AZ220" s="13">
        <v>54.3</v>
      </c>
      <c r="BA220" s="14"/>
      <c r="BB220" s="13">
        <v>48.4</v>
      </c>
      <c r="BC220" s="13">
        <v>40.4</v>
      </c>
      <c r="BD220" s="13">
        <v>39.299999999999997</v>
      </c>
      <c r="BE220" s="13">
        <v>92.7</v>
      </c>
      <c r="BF220" s="13">
        <v>48.3</v>
      </c>
      <c r="BG220" s="15">
        <v>54.6</v>
      </c>
      <c r="BH220" s="13">
        <v>48.4</v>
      </c>
      <c r="BI220" s="13">
        <v>60.8</v>
      </c>
      <c r="BJ220" s="13">
        <v>40.1</v>
      </c>
      <c r="BK220" s="13">
        <v>48.02</v>
      </c>
    </row>
    <row r="221" spans="1:63" ht="15" thickBot="1" x14ac:dyDescent="0.4">
      <c r="A221">
        <f t="shared" si="7"/>
        <v>195811</v>
      </c>
      <c r="B221" s="19">
        <f t="shared" si="8"/>
        <v>1958</v>
      </c>
      <c r="C221" s="18">
        <v>1958</v>
      </c>
      <c r="D221" s="19">
        <v>11</v>
      </c>
      <c r="E221" s="14"/>
      <c r="F221" s="14"/>
      <c r="G221" s="13">
        <v>38.340000000000003</v>
      </c>
      <c r="H221" s="14"/>
      <c r="I221" s="13">
        <v>51.9</v>
      </c>
      <c r="J221" s="13">
        <v>33.549999999999997</v>
      </c>
      <c r="K221" s="14"/>
      <c r="L221" s="14"/>
      <c r="M221" s="14"/>
      <c r="N221" s="14"/>
      <c r="O221" s="14"/>
      <c r="P221" s="14"/>
      <c r="Q221" s="15">
        <v>38.700000000000003</v>
      </c>
      <c r="R221" s="14"/>
      <c r="S221" s="13">
        <v>66.790000000000006</v>
      </c>
      <c r="T221" s="14"/>
      <c r="U221" s="14"/>
      <c r="V221" s="14"/>
      <c r="W221" s="14"/>
      <c r="X221" s="14"/>
      <c r="Y221" s="14"/>
      <c r="Z221" s="15">
        <v>61.1</v>
      </c>
      <c r="AA221" s="14"/>
      <c r="AB221" s="15">
        <v>31</v>
      </c>
      <c r="AC221" s="14"/>
      <c r="AD221" s="14"/>
      <c r="AE221" s="14"/>
      <c r="AF221" s="14"/>
      <c r="AG221" s="15">
        <v>109.7</v>
      </c>
      <c r="AH221" s="14"/>
      <c r="AI221" s="14"/>
      <c r="AJ221" s="14"/>
      <c r="AK221" s="15"/>
      <c r="AL221" s="14"/>
      <c r="AM221" s="14"/>
      <c r="AN221" s="15"/>
      <c r="AO221" s="14"/>
      <c r="AP221" s="14"/>
      <c r="AQ221" s="15"/>
      <c r="AR221" s="14"/>
      <c r="AS221" s="13">
        <v>35.69</v>
      </c>
      <c r="AT221" s="13">
        <v>42.07</v>
      </c>
      <c r="AU221" s="13">
        <v>47.1</v>
      </c>
      <c r="AV221" s="15">
        <v>45.8</v>
      </c>
      <c r="AW221" s="15">
        <v>39.9</v>
      </c>
      <c r="AX221" s="14"/>
      <c r="AY221" s="13">
        <v>51.2</v>
      </c>
      <c r="AZ221" s="13">
        <v>61</v>
      </c>
      <c r="BA221" s="14"/>
      <c r="BB221" s="13">
        <v>41.7</v>
      </c>
      <c r="BC221" s="13">
        <v>45.4</v>
      </c>
      <c r="BD221" s="13">
        <v>43.8</v>
      </c>
      <c r="BE221" s="13">
        <v>103.5</v>
      </c>
      <c r="BF221" s="13">
        <v>41.7</v>
      </c>
      <c r="BG221" s="15">
        <v>46.9</v>
      </c>
      <c r="BH221" s="13">
        <v>41.9</v>
      </c>
      <c r="BI221" s="13">
        <v>68.099999999999994</v>
      </c>
      <c r="BJ221" s="13">
        <v>44.9</v>
      </c>
      <c r="BK221" s="13">
        <v>53.93</v>
      </c>
    </row>
    <row r="222" spans="1:63" ht="15" thickBot="1" x14ac:dyDescent="0.4">
      <c r="A222">
        <f t="shared" si="7"/>
        <v>195812</v>
      </c>
      <c r="B222" s="19">
        <f t="shared" si="8"/>
        <v>1958</v>
      </c>
      <c r="C222" s="18">
        <v>1958</v>
      </c>
      <c r="D222" s="19">
        <v>12</v>
      </c>
      <c r="E222" s="14"/>
      <c r="F222" s="14"/>
      <c r="G222" s="13">
        <v>137.30000000000001</v>
      </c>
      <c r="H222" s="14"/>
      <c r="I222" s="13">
        <v>190.03</v>
      </c>
      <c r="J222" s="13">
        <v>244.68</v>
      </c>
      <c r="K222" s="14"/>
      <c r="L222" s="14"/>
      <c r="M222" s="14"/>
      <c r="N222" s="14"/>
      <c r="O222" s="14"/>
      <c r="P222" s="14"/>
      <c r="Q222" s="15">
        <v>102.3</v>
      </c>
      <c r="R222" s="14"/>
      <c r="S222" s="13">
        <v>351.38</v>
      </c>
      <c r="T222" s="14"/>
      <c r="U222" s="14"/>
      <c r="V222" s="14"/>
      <c r="W222" s="15">
        <v>65.2</v>
      </c>
      <c r="X222" s="14"/>
      <c r="Y222" s="14"/>
      <c r="Z222" s="15">
        <v>333.8</v>
      </c>
      <c r="AA222" s="14"/>
      <c r="AB222" s="15">
        <v>227</v>
      </c>
      <c r="AC222" s="14"/>
      <c r="AD222" s="14"/>
      <c r="AE222" s="14"/>
      <c r="AF222" s="14"/>
      <c r="AG222" s="15">
        <v>452</v>
      </c>
      <c r="AH222" s="14"/>
      <c r="AI222" s="14"/>
      <c r="AJ222" s="14"/>
      <c r="AK222" s="15"/>
      <c r="AL222" s="14"/>
      <c r="AM222" s="14"/>
      <c r="AN222" s="15"/>
      <c r="AO222" s="14"/>
      <c r="AP222" s="14"/>
      <c r="AQ222" s="15"/>
      <c r="AR222" s="14"/>
      <c r="AS222" s="13">
        <v>310.25</v>
      </c>
      <c r="AT222" s="13">
        <v>350.5</v>
      </c>
      <c r="AU222" s="13">
        <v>423.8</v>
      </c>
      <c r="AV222" s="15">
        <v>435.1</v>
      </c>
      <c r="AW222" s="15">
        <v>408</v>
      </c>
      <c r="AX222" s="14"/>
      <c r="AY222" s="13">
        <v>471.5</v>
      </c>
      <c r="AZ222" s="13">
        <v>579</v>
      </c>
      <c r="BA222" s="14"/>
      <c r="BB222" s="13">
        <v>403.7</v>
      </c>
      <c r="BC222" s="13">
        <v>422.2</v>
      </c>
      <c r="BD222" s="13">
        <v>386.2</v>
      </c>
      <c r="BE222" s="13">
        <v>931.8</v>
      </c>
      <c r="BF222" s="13">
        <v>395.7</v>
      </c>
      <c r="BG222" s="15">
        <v>461.9</v>
      </c>
      <c r="BH222" s="13">
        <v>390</v>
      </c>
      <c r="BI222" s="13">
        <v>625.4</v>
      </c>
      <c r="BJ222" s="13">
        <v>416.1</v>
      </c>
      <c r="BK222" s="13">
        <v>505.08</v>
      </c>
    </row>
    <row r="223" spans="1:63" ht="15" thickBot="1" x14ac:dyDescent="0.4">
      <c r="A223">
        <f t="shared" si="7"/>
        <v>195801</v>
      </c>
      <c r="B223" s="19">
        <f t="shared" si="8"/>
        <v>1958</v>
      </c>
      <c r="C223" s="18">
        <v>1959</v>
      </c>
      <c r="D223" s="19">
        <v>1</v>
      </c>
      <c r="E223" s="14"/>
      <c r="F223" s="14"/>
      <c r="G223" s="13">
        <v>33.950000000000003</v>
      </c>
      <c r="H223" s="14"/>
      <c r="I223" s="13">
        <v>45.78</v>
      </c>
      <c r="J223" s="13">
        <v>83.97</v>
      </c>
      <c r="K223" s="14"/>
      <c r="L223" s="14"/>
      <c r="M223" s="14"/>
      <c r="N223" s="14"/>
      <c r="O223" s="14"/>
      <c r="P223" s="14"/>
      <c r="Q223" s="15">
        <v>17.899999999999999</v>
      </c>
      <c r="R223" s="14"/>
      <c r="S223" s="13">
        <v>37.99</v>
      </c>
      <c r="T223" s="14"/>
      <c r="U223" s="14"/>
      <c r="V223" s="14"/>
      <c r="W223" s="15">
        <v>8.8000000000000007</v>
      </c>
      <c r="X223" s="14"/>
      <c r="Y223" s="14"/>
      <c r="Z223" s="15">
        <v>33.5</v>
      </c>
      <c r="AA223" s="14"/>
      <c r="AB223" s="15">
        <v>29.3</v>
      </c>
      <c r="AC223" s="14"/>
      <c r="AD223" s="14"/>
      <c r="AE223" s="14"/>
      <c r="AF223" s="14"/>
      <c r="AG223" s="15">
        <v>27.9</v>
      </c>
      <c r="AH223" s="14"/>
      <c r="AI223" s="14"/>
      <c r="AJ223" s="14"/>
      <c r="AK223" s="15"/>
      <c r="AL223" s="14"/>
      <c r="AM223" s="14"/>
      <c r="AN223" s="15"/>
      <c r="AO223" s="14"/>
      <c r="AP223" s="14"/>
      <c r="AQ223" s="15"/>
      <c r="AR223" s="14"/>
      <c r="AS223" s="13">
        <v>33.36</v>
      </c>
      <c r="AT223" s="13">
        <v>39.46</v>
      </c>
      <c r="AU223" s="13">
        <v>43.9</v>
      </c>
      <c r="AV223" s="15">
        <v>42.5</v>
      </c>
      <c r="AW223" s="15">
        <v>53</v>
      </c>
      <c r="AX223" s="14"/>
      <c r="AY223" s="13">
        <v>47.7</v>
      </c>
      <c r="AZ223" s="13">
        <v>56.6</v>
      </c>
      <c r="BA223" s="14"/>
      <c r="BB223" s="13">
        <v>92.5</v>
      </c>
      <c r="BC223" s="13">
        <v>42.2</v>
      </c>
      <c r="BD223" s="13">
        <v>40.9</v>
      </c>
      <c r="BE223" s="13">
        <v>96.5</v>
      </c>
      <c r="BF223" s="13">
        <v>91.4</v>
      </c>
      <c r="BG223" s="15">
        <v>105.1</v>
      </c>
      <c r="BH223" s="13">
        <v>90.7</v>
      </c>
      <c r="BI223" s="13">
        <v>63.4</v>
      </c>
      <c r="BJ223" s="13">
        <v>41.8</v>
      </c>
      <c r="BK223" s="13">
        <v>50.1</v>
      </c>
    </row>
    <row r="224" spans="1:63" ht="15" thickBot="1" x14ac:dyDescent="0.4">
      <c r="A224">
        <f t="shared" si="7"/>
        <v>195802</v>
      </c>
      <c r="B224" s="19">
        <f t="shared" si="8"/>
        <v>1958</v>
      </c>
      <c r="C224" s="18">
        <v>1959</v>
      </c>
      <c r="D224" s="19">
        <v>2</v>
      </c>
      <c r="E224" s="14"/>
      <c r="F224" s="14"/>
      <c r="G224" s="13">
        <v>45.63</v>
      </c>
      <c r="H224" s="14"/>
      <c r="I224" s="13">
        <v>62.07</v>
      </c>
      <c r="J224" s="13">
        <v>49.15</v>
      </c>
      <c r="K224" s="14"/>
      <c r="L224" s="14"/>
      <c r="M224" s="14"/>
      <c r="N224" s="14"/>
      <c r="O224" s="14"/>
      <c r="P224" s="14"/>
      <c r="Q224" s="15">
        <v>29.6</v>
      </c>
      <c r="R224" s="14"/>
      <c r="S224" s="13">
        <v>64.08</v>
      </c>
      <c r="T224" s="14"/>
      <c r="U224" s="14"/>
      <c r="V224" s="14"/>
      <c r="W224" s="15">
        <v>26.8</v>
      </c>
      <c r="X224" s="14"/>
      <c r="Y224" s="14"/>
      <c r="Z224" s="15">
        <v>58.5</v>
      </c>
      <c r="AA224" s="14"/>
      <c r="AB224" s="15">
        <v>45.2</v>
      </c>
      <c r="AC224" s="14"/>
      <c r="AD224" s="14"/>
      <c r="AE224" s="14"/>
      <c r="AF224" s="14"/>
      <c r="AG224" s="15">
        <v>67.8</v>
      </c>
      <c r="AH224" s="14"/>
      <c r="AI224" s="14"/>
      <c r="AJ224" s="14"/>
      <c r="AK224" s="15"/>
      <c r="AL224" s="14"/>
      <c r="AM224" s="14"/>
      <c r="AN224" s="15"/>
      <c r="AO224" s="14"/>
      <c r="AP224" s="14"/>
      <c r="AQ224" s="15"/>
      <c r="AR224" s="14"/>
      <c r="AS224" s="13">
        <v>48.38</v>
      </c>
      <c r="AT224" s="13">
        <v>56.33</v>
      </c>
      <c r="AU224" s="13">
        <v>64.5</v>
      </c>
      <c r="AV224" s="15">
        <v>63.8</v>
      </c>
      <c r="AW224" s="15">
        <v>73.8</v>
      </c>
      <c r="AX224" s="14"/>
      <c r="AY224" s="13">
        <v>70.7</v>
      </c>
      <c r="AZ224" s="13">
        <v>85</v>
      </c>
      <c r="BA224" s="14"/>
      <c r="BB224" s="13">
        <v>83.7</v>
      </c>
      <c r="BC224" s="13">
        <v>62.8</v>
      </c>
      <c r="BD224" s="13">
        <v>59.6</v>
      </c>
      <c r="BE224" s="13">
        <v>141.80000000000001</v>
      </c>
      <c r="BF224" s="13">
        <v>82.8</v>
      </c>
      <c r="BG224" s="15">
        <v>95.1</v>
      </c>
      <c r="BH224" s="13">
        <v>82.4</v>
      </c>
      <c r="BI224" s="13">
        <v>93.9</v>
      </c>
      <c r="BJ224" s="13">
        <v>62.1</v>
      </c>
      <c r="BK224" s="13">
        <v>74.790000000000006</v>
      </c>
    </row>
    <row r="225" spans="1:63" ht="15" thickBot="1" x14ac:dyDescent="0.4">
      <c r="A225">
        <f t="shared" si="7"/>
        <v>195803</v>
      </c>
      <c r="B225" s="19">
        <f t="shared" si="8"/>
        <v>1958</v>
      </c>
      <c r="C225" s="18">
        <v>1959</v>
      </c>
      <c r="D225" s="19">
        <v>3</v>
      </c>
      <c r="E225" s="14"/>
      <c r="F225" s="14"/>
      <c r="G225" s="13">
        <v>46.19</v>
      </c>
      <c r="H225" s="14"/>
      <c r="I225" s="13">
        <v>62.86</v>
      </c>
      <c r="J225" s="13">
        <v>65.67</v>
      </c>
      <c r="K225" s="14"/>
      <c r="L225" s="14"/>
      <c r="M225" s="14"/>
      <c r="N225" s="14"/>
      <c r="O225" s="14"/>
      <c r="P225" s="14"/>
      <c r="Q225" s="15">
        <v>51.4</v>
      </c>
      <c r="R225" s="14"/>
      <c r="S225" s="13">
        <v>100.5</v>
      </c>
      <c r="T225" s="14"/>
      <c r="U225" s="14"/>
      <c r="V225" s="14"/>
      <c r="W225" s="15">
        <v>63.4</v>
      </c>
      <c r="X225" s="14"/>
      <c r="Y225" s="14"/>
      <c r="Z225" s="15">
        <v>93.4</v>
      </c>
      <c r="AA225" s="14"/>
      <c r="AB225" s="15">
        <v>80.2</v>
      </c>
      <c r="AC225" s="14"/>
      <c r="AD225" s="14"/>
      <c r="AE225" s="14"/>
      <c r="AF225" s="14"/>
      <c r="AG225" s="15">
        <v>129.69999999999999</v>
      </c>
      <c r="AH225" s="14"/>
      <c r="AI225" s="14"/>
      <c r="AJ225" s="14"/>
      <c r="AK225" s="15"/>
      <c r="AL225" s="14"/>
      <c r="AM225" s="14"/>
      <c r="AN225" s="15"/>
      <c r="AO225" s="14"/>
      <c r="AP225" s="14"/>
      <c r="AQ225" s="15"/>
      <c r="AR225" s="14"/>
      <c r="AS225" s="13">
        <v>87.31</v>
      </c>
      <c r="AT225" s="13">
        <v>100.07</v>
      </c>
      <c r="AU225" s="13">
        <v>117.9</v>
      </c>
      <c r="AV225" s="15">
        <v>119</v>
      </c>
      <c r="AW225" s="15">
        <v>72.599999999999994</v>
      </c>
      <c r="AX225" s="14"/>
      <c r="AY225" s="13">
        <v>130.19999999999999</v>
      </c>
      <c r="AZ225" s="13">
        <v>158.4</v>
      </c>
      <c r="BA225" s="14"/>
      <c r="BB225" s="13">
        <v>83.5</v>
      </c>
      <c r="BC225" s="13">
        <v>116.2</v>
      </c>
      <c r="BD225" s="13">
        <v>108.2</v>
      </c>
      <c r="BE225" s="13">
        <v>259.3</v>
      </c>
      <c r="BF225" s="13">
        <v>82.6</v>
      </c>
      <c r="BG225" s="15">
        <v>94.9</v>
      </c>
      <c r="BH225" s="13">
        <v>82.2</v>
      </c>
      <c r="BI225" s="13">
        <v>172.9</v>
      </c>
      <c r="BJ225" s="13">
        <v>114.7</v>
      </c>
      <c r="BK225" s="13">
        <v>138.76</v>
      </c>
    </row>
    <row r="226" spans="1:63" ht="15" thickBot="1" x14ac:dyDescent="0.4">
      <c r="A226">
        <f t="shared" si="7"/>
        <v>195804</v>
      </c>
      <c r="B226" s="19">
        <f t="shared" si="8"/>
        <v>1958</v>
      </c>
      <c r="C226" s="18">
        <v>1959</v>
      </c>
      <c r="D226" s="19">
        <v>4</v>
      </c>
      <c r="E226" s="14"/>
      <c r="F226" s="14"/>
      <c r="G226" s="13">
        <v>111.76</v>
      </c>
      <c r="H226" s="14"/>
      <c r="I226" s="13">
        <v>154.38999999999999</v>
      </c>
      <c r="J226" s="13">
        <v>23.67</v>
      </c>
      <c r="K226" s="14"/>
      <c r="L226" s="14"/>
      <c r="M226" s="14"/>
      <c r="N226" s="14"/>
      <c r="O226" s="14"/>
      <c r="P226" s="14"/>
      <c r="Q226" s="15">
        <v>18.899999999999999</v>
      </c>
      <c r="R226" s="14"/>
      <c r="S226" s="13">
        <v>44.35</v>
      </c>
      <c r="T226" s="14"/>
      <c r="U226" s="14"/>
      <c r="V226" s="14"/>
      <c r="W226" s="15">
        <v>11</v>
      </c>
      <c r="X226" s="14"/>
      <c r="Y226" s="14"/>
      <c r="Z226" s="15">
        <v>39.6</v>
      </c>
      <c r="AA226" s="14"/>
      <c r="AB226" s="15">
        <v>26.2</v>
      </c>
      <c r="AC226" s="14"/>
      <c r="AD226" s="14"/>
      <c r="AE226" s="14"/>
      <c r="AF226" s="14"/>
      <c r="AG226" s="15">
        <v>40.299999999999997</v>
      </c>
      <c r="AH226" s="14"/>
      <c r="AI226" s="14"/>
      <c r="AJ226" s="14"/>
      <c r="AK226" s="15"/>
      <c r="AL226" s="14"/>
      <c r="AM226" s="14"/>
      <c r="AN226" s="15"/>
      <c r="AO226" s="14"/>
      <c r="AP226" s="14"/>
      <c r="AQ226" s="15"/>
      <c r="AR226" s="14"/>
      <c r="AS226" s="13">
        <v>28.21</v>
      </c>
      <c r="AT226" s="13">
        <v>33.68</v>
      </c>
      <c r="AU226" s="13">
        <v>36.799999999999997</v>
      </c>
      <c r="AV226" s="15">
        <v>35.200000000000003</v>
      </c>
      <c r="AW226" s="15">
        <v>28.2</v>
      </c>
      <c r="AX226" s="14"/>
      <c r="AY226" s="13">
        <v>39.799999999999997</v>
      </c>
      <c r="AZ226" s="13">
        <v>46.9</v>
      </c>
      <c r="BA226" s="14"/>
      <c r="BB226" s="13">
        <v>36</v>
      </c>
      <c r="BC226" s="13">
        <v>35.1</v>
      </c>
      <c r="BD226" s="13">
        <v>34.5</v>
      </c>
      <c r="BE226" s="13">
        <v>81</v>
      </c>
      <c r="BF226" s="13">
        <v>36.1</v>
      </c>
      <c r="BG226" s="15">
        <v>40.4</v>
      </c>
      <c r="BH226" s="13">
        <v>36.4</v>
      </c>
      <c r="BI226" s="13">
        <v>53</v>
      </c>
      <c r="BJ226" s="13">
        <v>34.799999999999997</v>
      </c>
      <c r="BK226" s="13">
        <v>41.64</v>
      </c>
    </row>
    <row r="227" spans="1:63" ht="15" thickBot="1" x14ac:dyDescent="0.4">
      <c r="A227">
        <f t="shared" si="7"/>
        <v>195805</v>
      </c>
      <c r="B227" s="19">
        <f t="shared" si="8"/>
        <v>1958</v>
      </c>
      <c r="C227" s="18">
        <v>1959</v>
      </c>
      <c r="D227" s="19">
        <v>5</v>
      </c>
      <c r="E227" s="14"/>
      <c r="F227" s="14"/>
      <c r="G227" s="13">
        <v>20.23</v>
      </c>
      <c r="H227" s="14"/>
      <c r="I227" s="13">
        <v>26.63</v>
      </c>
      <c r="J227" s="13">
        <v>64.06</v>
      </c>
      <c r="K227" s="14"/>
      <c r="L227" s="14"/>
      <c r="M227" s="14"/>
      <c r="N227" s="14"/>
      <c r="O227" s="14"/>
      <c r="P227" s="14"/>
      <c r="Q227" s="15">
        <v>96.8</v>
      </c>
      <c r="R227" s="14"/>
      <c r="S227" s="13">
        <v>93.92</v>
      </c>
      <c r="T227" s="14"/>
      <c r="U227" s="14"/>
      <c r="V227" s="14"/>
      <c r="W227" s="15">
        <v>70.3</v>
      </c>
      <c r="X227" s="14"/>
      <c r="Y227" s="14"/>
      <c r="Z227" s="15">
        <v>87.1</v>
      </c>
      <c r="AA227" s="14"/>
      <c r="AB227" s="15">
        <v>59.7</v>
      </c>
      <c r="AC227" s="14"/>
      <c r="AD227" s="14"/>
      <c r="AE227" s="14"/>
      <c r="AF227" s="14"/>
      <c r="AG227" s="15">
        <v>181.2</v>
      </c>
      <c r="AH227" s="14"/>
      <c r="AI227" s="14"/>
      <c r="AJ227" s="14"/>
      <c r="AK227" s="15"/>
      <c r="AL227" s="14"/>
      <c r="AM227" s="14"/>
      <c r="AN227" s="15"/>
      <c r="AO227" s="14"/>
      <c r="AP227" s="14"/>
      <c r="AQ227" s="15"/>
      <c r="AR227" s="14"/>
      <c r="AS227" s="13">
        <v>71.94</v>
      </c>
      <c r="AT227" s="13">
        <v>82.8</v>
      </c>
      <c r="AU227" s="13">
        <v>96.8</v>
      </c>
      <c r="AV227" s="15">
        <v>97.2</v>
      </c>
      <c r="AW227" s="15">
        <v>82.3</v>
      </c>
      <c r="AX227" s="14"/>
      <c r="AY227" s="13">
        <v>106.7</v>
      </c>
      <c r="AZ227" s="13">
        <v>129.4</v>
      </c>
      <c r="BA227" s="14"/>
      <c r="BB227" s="13">
        <v>101.9</v>
      </c>
      <c r="BC227" s="13">
        <v>95.1</v>
      </c>
      <c r="BD227" s="13">
        <v>89</v>
      </c>
      <c r="BE227" s="13">
        <v>212.9</v>
      </c>
      <c r="BF227" s="13">
        <v>100.6</v>
      </c>
      <c r="BG227" s="15">
        <v>115.9</v>
      </c>
      <c r="BH227" s="13">
        <v>99.8</v>
      </c>
      <c r="BI227" s="13">
        <v>141.69999999999999</v>
      </c>
      <c r="BJ227" s="13">
        <v>93.9</v>
      </c>
      <c r="BK227" s="13">
        <v>113.49</v>
      </c>
    </row>
    <row r="228" spans="1:63" ht="15" thickBot="1" x14ac:dyDescent="0.4">
      <c r="A228">
        <f t="shared" si="7"/>
        <v>195806</v>
      </c>
      <c r="B228" s="19">
        <f t="shared" si="8"/>
        <v>1958</v>
      </c>
      <c r="C228" s="18">
        <v>1959</v>
      </c>
      <c r="D228" s="19">
        <v>6</v>
      </c>
      <c r="E228" s="14"/>
      <c r="F228" s="14"/>
      <c r="G228" s="13">
        <v>3.82</v>
      </c>
      <c r="H228" s="14"/>
      <c r="I228" s="13">
        <v>3.72</v>
      </c>
      <c r="J228" s="13">
        <v>5.59</v>
      </c>
      <c r="K228" s="14"/>
      <c r="L228" s="14"/>
      <c r="M228" s="14"/>
      <c r="N228" s="14"/>
      <c r="O228" s="14"/>
      <c r="P228" s="14"/>
      <c r="Q228" s="15">
        <v>3.3</v>
      </c>
      <c r="R228" s="14"/>
      <c r="S228" s="13">
        <v>3.03</v>
      </c>
      <c r="T228" s="14"/>
      <c r="U228" s="14"/>
      <c r="V228" s="14"/>
      <c r="W228" s="15">
        <v>3.3</v>
      </c>
      <c r="X228" s="14"/>
      <c r="Y228" s="14"/>
      <c r="Z228" s="15">
        <v>0</v>
      </c>
      <c r="AA228" s="14"/>
      <c r="AB228" s="15">
        <v>0.8</v>
      </c>
      <c r="AC228" s="14"/>
      <c r="AD228" s="14"/>
      <c r="AE228" s="14"/>
      <c r="AF228" s="14"/>
      <c r="AG228" s="15">
        <v>2.8</v>
      </c>
      <c r="AH228" s="14"/>
      <c r="AI228" s="14"/>
      <c r="AJ228" s="14"/>
      <c r="AK228" s="15"/>
      <c r="AL228" s="14"/>
      <c r="AM228" s="14"/>
      <c r="AN228" s="15"/>
      <c r="AO228" s="14"/>
      <c r="AP228" s="14"/>
      <c r="AQ228" s="15"/>
      <c r="AR228" s="14"/>
      <c r="AS228" s="13">
        <v>3.39</v>
      </c>
      <c r="AT228" s="13">
        <v>5.79</v>
      </c>
      <c r="AU228" s="13">
        <v>2.8</v>
      </c>
      <c r="AV228" s="15">
        <v>0</v>
      </c>
      <c r="AW228" s="15">
        <v>1.4</v>
      </c>
      <c r="AX228" s="14"/>
      <c r="AY228" s="13">
        <v>1.8</v>
      </c>
      <c r="AZ228" s="13">
        <v>0.1</v>
      </c>
      <c r="BA228" s="14"/>
      <c r="BB228" s="13">
        <v>0.7</v>
      </c>
      <c r="BC228" s="13">
        <v>1</v>
      </c>
      <c r="BD228" s="13">
        <v>3.5</v>
      </c>
      <c r="BE228" s="13">
        <v>6.1</v>
      </c>
      <c r="BF228" s="13">
        <v>1.7</v>
      </c>
      <c r="BG228" s="15">
        <v>0</v>
      </c>
      <c r="BH228" s="13">
        <v>2.6</v>
      </c>
      <c r="BI228" s="13">
        <v>2.6</v>
      </c>
      <c r="BJ228" s="13">
        <v>1.3</v>
      </c>
      <c r="BK228" s="13">
        <v>0.85</v>
      </c>
    </row>
    <row r="229" spans="1:63" ht="15" thickBot="1" x14ac:dyDescent="0.4">
      <c r="A229">
        <f t="shared" si="7"/>
        <v>195807</v>
      </c>
      <c r="B229" s="19">
        <f t="shared" si="8"/>
        <v>1958</v>
      </c>
      <c r="C229" s="18">
        <v>1959</v>
      </c>
      <c r="D229" s="19">
        <v>7</v>
      </c>
      <c r="E229" s="14"/>
      <c r="F229" s="14"/>
      <c r="G229" s="13">
        <v>6.09</v>
      </c>
      <c r="H229" s="14"/>
      <c r="I229" s="13">
        <v>6.88</v>
      </c>
      <c r="J229" s="13">
        <v>5.01</v>
      </c>
      <c r="K229" s="14"/>
      <c r="L229" s="14"/>
      <c r="M229" s="14"/>
      <c r="N229" s="14"/>
      <c r="O229" s="14"/>
      <c r="P229" s="14"/>
      <c r="Q229" s="15">
        <v>22.4</v>
      </c>
      <c r="R229" s="14"/>
      <c r="S229" s="13">
        <v>7.62</v>
      </c>
      <c r="T229" s="14"/>
      <c r="U229" s="14"/>
      <c r="V229" s="14"/>
      <c r="W229" s="15">
        <v>25.8</v>
      </c>
      <c r="X229" s="14"/>
      <c r="Y229" s="14"/>
      <c r="Z229" s="15">
        <v>4.4000000000000004</v>
      </c>
      <c r="AA229" s="14"/>
      <c r="AB229" s="15">
        <v>5.8</v>
      </c>
      <c r="AC229" s="14"/>
      <c r="AD229" s="14"/>
      <c r="AE229" s="14"/>
      <c r="AF229" s="14"/>
      <c r="AG229" s="15">
        <v>39.1</v>
      </c>
      <c r="AH229" s="14"/>
      <c r="AI229" s="14"/>
      <c r="AJ229" s="14"/>
      <c r="AK229" s="15"/>
      <c r="AL229" s="14"/>
      <c r="AM229" s="14"/>
      <c r="AN229" s="15"/>
      <c r="AO229" s="14"/>
      <c r="AP229" s="14"/>
      <c r="AQ229" s="15"/>
      <c r="AR229" s="14"/>
      <c r="AS229" s="13">
        <v>4.09</v>
      </c>
      <c r="AT229" s="13">
        <v>6.58</v>
      </c>
      <c r="AU229" s="13">
        <v>3.7</v>
      </c>
      <c r="AV229" s="15">
        <v>1</v>
      </c>
      <c r="AW229" s="15">
        <v>0</v>
      </c>
      <c r="AX229" s="14"/>
      <c r="AY229" s="13">
        <v>2.9</v>
      </c>
      <c r="AZ229" s="13">
        <v>1.4</v>
      </c>
      <c r="BA229" s="14"/>
      <c r="BB229" s="13">
        <v>0.7</v>
      </c>
      <c r="BC229" s="13">
        <v>2</v>
      </c>
      <c r="BD229" s="13">
        <v>4.4000000000000004</v>
      </c>
      <c r="BE229" s="13">
        <v>8.1999999999999993</v>
      </c>
      <c r="BF229" s="13">
        <v>1.7</v>
      </c>
      <c r="BG229" s="15">
        <v>0</v>
      </c>
      <c r="BH229" s="13">
        <v>2.6</v>
      </c>
      <c r="BI229" s="13">
        <v>4</v>
      </c>
      <c r="BJ229" s="13">
        <v>2.2000000000000002</v>
      </c>
      <c r="BK229" s="13">
        <v>2.0099999999999998</v>
      </c>
    </row>
    <row r="230" spans="1:63" ht="15" thickBot="1" x14ac:dyDescent="0.4">
      <c r="A230">
        <f t="shared" si="7"/>
        <v>195808</v>
      </c>
      <c r="B230" s="19">
        <f t="shared" si="8"/>
        <v>1958</v>
      </c>
      <c r="C230" s="18">
        <v>1959</v>
      </c>
      <c r="D230" s="19">
        <v>8</v>
      </c>
      <c r="E230" s="14"/>
      <c r="F230" s="14"/>
      <c r="G230" s="13">
        <v>4.18</v>
      </c>
      <c r="H230" s="14"/>
      <c r="I230" s="13">
        <v>4.22</v>
      </c>
      <c r="J230" s="13">
        <v>6.9</v>
      </c>
      <c r="K230" s="14"/>
      <c r="L230" s="14"/>
      <c r="M230" s="14"/>
      <c r="N230" s="14"/>
      <c r="O230" s="14"/>
      <c r="P230" s="14"/>
      <c r="Q230" s="15">
        <v>0.5</v>
      </c>
      <c r="R230" s="14"/>
      <c r="S230" s="13">
        <v>8.4499999999999993</v>
      </c>
      <c r="T230" s="14"/>
      <c r="U230" s="14"/>
      <c r="V230" s="14"/>
      <c r="W230" s="15">
        <v>6.9</v>
      </c>
      <c r="X230" s="14"/>
      <c r="Y230" s="14"/>
      <c r="Z230" s="15">
        <v>5.2</v>
      </c>
      <c r="AA230" s="14"/>
      <c r="AB230" s="15">
        <v>3.7</v>
      </c>
      <c r="AC230" s="14"/>
      <c r="AD230" s="14"/>
      <c r="AE230" s="14"/>
      <c r="AF230" s="14"/>
      <c r="AG230" s="15">
        <v>9.6999999999999993</v>
      </c>
      <c r="AH230" s="14"/>
      <c r="AI230" s="14"/>
      <c r="AJ230" s="14"/>
      <c r="AK230" s="15"/>
      <c r="AL230" s="14"/>
      <c r="AM230" s="14"/>
      <c r="AN230" s="15"/>
      <c r="AO230" s="14"/>
      <c r="AP230" s="14"/>
      <c r="AQ230" s="15"/>
      <c r="AR230" s="14"/>
      <c r="AS230" s="13">
        <v>3.39</v>
      </c>
      <c r="AT230" s="13">
        <v>5.79</v>
      </c>
      <c r="AU230" s="13">
        <v>2.8</v>
      </c>
      <c r="AV230" s="15">
        <v>0</v>
      </c>
      <c r="AW230" s="15">
        <v>11.6</v>
      </c>
      <c r="AX230" s="14"/>
      <c r="AY230" s="13">
        <v>1.8</v>
      </c>
      <c r="AZ230" s="13">
        <v>0.1</v>
      </c>
      <c r="BA230" s="14"/>
      <c r="BB230" s="13">
        <v>1.4</v>
      </c>
      <c r="BC230" s="13">
        <v>1</v>
      </c>
      <c r="BD230" s="13">
        <v>3.5</v>
      </c>
      <c r="BE230" s="13">
        <v>6.1</v>
      </c>
      <c r="BF230" s="13">
        <v>2.2999999999999998</v>
      </c>
      <c r="BG230" s="15">
        <v>0.8</v>
      </c>
      <c r="BH230" s="13">
        <v>3.2</v>
      </c>
      <c r="BI230" s="13">
        <v>2.6</v>
      </c>
      <c r="BJ230" s="13">
        <v>1.3</v>
      </c>
      <c r="BK230" s="13">
        <v>0.85</v>
      </c>
    </row>
    <row r="231" spans="1:63" ht="15" thickBot="1" x14ac:dyDescent="0.4">
      <c r="A231">
        <f t="shared" si="7"/>
        <v>195909</v>
      </c>
      <c r="B231" s="19">
        <f t="shared" si="8"/>
        <v>1959</v>
      </c>
      <c r="C231" s="18">
        <v>1959</v>
      </c>
      <c r="D231" s="19">
        <v>9</v>
      </c>
      <c r="E231" s="14"/>
      <c r="F231" s="14"/>
      <c r="G231" s="13">
        <v>4.03</v>
      </c>
      <c r="H231" s="14"/>
      <c r="I231" s="13">
        <v>4.0199999999999996</v>
      </c>
      <c r="J231" s="13">
        <v>9.4700000000000006</v>
      </c>
      <c r="K231" s="14"/>
      <c r="L231" s="14"/>
      <c r="M231" s="14"/>
      <c r="N231" s="14"/>
      <c r="O231" s="14"/>
      <c r="P231" s="14"/>
      <c r="Q231" s="15">
        <v>14</v>
      </c>
      <c r="R231" s="14"/>
      <c r="S231" s="13">
        <v>35.590000000000003</v>
      </c>
      <c r="T231" s="14"/>
      <c r="U231" s="14"/>
      <c r="V231" s="14"/>
      <c r="W231" s="15">
        <v>20.5</v>
      </c>
      <c r="X231" s="14"/>
      <c r="Y231" s="14"/>
      <c r="Z231" s="15">
        <v>31.2</v>
      </c>
      <c r="AA231" s="14"/>
      <c r="AB231" s="15">
        <v>105.1</v>
      </c>
      <c r="AC231" s="14"/>
      <c r="AD231" s="14"/>
      <c r="AE231" s="14"/>
      <c r="AF231" s="14"/>
      <c r="AG231" s="15">
        <v>22.6</v>
      </c>
      <c r="AH231" s="14"/>
      <c r="AI231" s="14"/>
      <c r="AJ231" s="14"/>
      <c r="AK231" s="15"/>
      <c r="AL231" s="14"/>
      <c r="AM231" s="14"/>
      <c r="AN231" s="15"/>
      <c r="AO231" s="14"/>
      <c r="AP231" s="14"/>
      <c r="AQ231" s="15"/>
      <c r="AR231" s="14"/>
      <c r="AS231" s="13">
        <v>12.77</v>
      </c>
      <c r="AT231" s="13">
        <v>16.329999999999998</v>
      </c>
      <c r="AU231" s="13">
        <v>15.6</v>
      </c>
      <c r="AV231" s="15">
        <v>13.3</v>
      </c>
      <c r="AW231" s="15">
        <v>26</v>
      </c>
      <c r="AX231" s="14"/>
      <c r="AY231" s="13">
        <v>16.100000000000001</v>
      </c>
      <c r="AZ231" s="13">
        <v>17.8</v>
      </c>
      <c r="BA231" s="14"/>
      <c r="BB231" s="13">
        <v>2.2000000000000002</v>
      </c>
      <c r="BC231" s="13">
        <v>13.9</v>
      </c>
      <c r="BD231" s="13">
        <v>15.2</v>
      </c>
      <c r="BE231" s="13">
        <v>34.4</v>
      </c>
      <c r="BF231" s="13">
        <v>3.1</v>
      </c>
      <c r="BG231" s="15">
        <v>1.3</v>
      </c>
      <c r="BH231" s="13">
        <v>3.9</v>
      </c>
      <c r="BI231" s="13">
        <v>21.6</v>
      </c>
      <c r="BJ231" s="13">
        <v>14</v>
      </c>
      <c r="BK231" s="13">
        <v>16.260000000000002</v>
      </c>
    </row>
    <row r="232" spans="1:63" ht="15" thickBot="1" x14ac:dyDescent="0.4">
      <c r="A232">
        <f t="shared" si="7"/>
        <v>195910</v>
      </c>
      <c r="B232" s="19">
        <f t="shared" si="8"/>
        <v>1959</v>
      </c>
      <c r="C232" s="18">
        <v>1959</v>
      </c>
      <c r="D232" s="19">
        <v>10</v>
      </c>
      <c r="E232" s="14"/>
      <c r="F232" s="14"/>
      <c r="G232" s="13">
        <v>19.95</v>
      </c>
      <c r="H232" s="14"/>
      <c r="I232" s="13">
        <v>26.23</v>
      </c>
      <c r="J232" s="13">
        <v>10.63</v>
      </c>
      <c r="K232" s="14"/>
      <c r="L232" s="14"/>
      <c r="M232" s="14"/>
      <c r="N232" s="14"/>
      <c r="O232" s="14"/>
      <c r="P232" s="14"/>
      <c r="Q232" s="15">
        <v>22.5</v>
      </c>
      <c r="R232" s="14"/>
      <c r="S232" s="13">
        <v>18.989999999999998</v>
      </c>
      <c r="T232" s="14"/>
      <c r="U232" s="14"/>
      <c r="V232" s="14"/>
      <c r="W232" s="15">
        <v>26.6</v>
      </c>
      <c r="X232" s="14"/>
      <c r="Y232" s="14"/>
      <c r="Z232" s="15">
        <v>15.3</v>
      </c>
      <c r="AA232" s="14"/>
      <c r="AB232" s="15">
        <v>34.700000000000003</v>
      </c>
      <c r="AC232" s="14"/>
      <c r="AD232" s="14"/>
      <c r="AE232" s="14"/>
      <c r="AF232" s="14"/>
      <c r="AG232" s="15">
        <v>33.5</v>
      </c>
      <c r="AH232" s="14"/>
      <c r="AI232" s="14"/>
      <c r="AJ232" s="14"/>
      <c r="AK232" s="15"/>
      <c r="AL232" s="14"/>
      <c r="AM232" s="14"/>
      <c r="AN232" s="15"/>
      <c r="AO232" s="14"/>
      <c r="AP232" s="14"/>
      <c r="AQ232" s="15"/>
      <c r="AR232" s="14"/>
      <c r="AS232" s="13">
        <v>18.97</v>
      </c>
      <c r="AT232" s="13">
        <v>23.3</v>
      </c>
      <c r="AU232" s="13">
        <v>24.1</v>
      </c>
      <c r="AV232" s="15">
        <v>22.1</v>
      </c>
      <c r="AW232" s="15">
        <v>71.900000000000006</v>
      </c>
      <c r="AX232" s="14"/>
      <c r="AY232" s="13">
        <v>25.6</v>
      </c>
      <c r="AZ232" s="13">
        <v>29.5</v>
      </c>
      <c r="BA232" s="14"/>
      <c r="BB232" s="13">
        <v>27.1</v>
      </c>
      <c r="BC232" s="13">
        <v>22.4</v>
      </c>
      <c r="BD232" s="13">
        <v>23</v>
      </c>
      <c r="BE232" s="13">
        <v>53.1</v>
      </c>
      <c r="BF232" s="13">
        <v>27.4</v>
      </c>
      <c r="BG232" s="15">
        <v>24.2</v>
      </c>
      <c r="BH232" s="13">
        <v>27.9</v>
      </c>
      <c r="BI232" s="13">
        <v>34.200000000000003</v>
      </c>
      <c r="BJ232" s="13">
        <v>22.3</v>
      </c>
      <c r="BK232" s="13">
        <v>26.46</v>
      </c>
    </row>
    <row r="233" spans="1:63" ht="15" thickBot="1" x14ac:dyDescent="0.4">
      <c r="A233">
        <f t="shared" si="7"/>
        <v>195911</v>
      </c>
      <c r="B233" s="19">
        <f t="shared" si="8"/>
        <v>1959</v>
      </c>
      <c r="C233" s="18">
        <v>1959</v>
      </c>
      <c r="D233" s="19">
        <v>11</v>
      </c>
      <c r="E233" s="14"/>
      <c r="F233" s="14"/>
      <c r="G233" s="13">
        <v>70.52</v>
      </c>
      <c r="H233" s="14"/>
      <c r="I233" s="13">
        <v>96.82</v>
      </c>
      <c r="J233" s="13">
        <v>82.86</v>
      </c>
      <c r="K233" s="14"/>
      <c r="L233" s="14"/>
      <c r="M233" s="14"/>
      <c r="N233" s="14"/>
      <c r="O233" s="14"/>
      <c r="P233" s="14"/>
      <c r="Q233" s="15">
        <v>33</v>
      </c>
      <c r="R233" s="14"/>
      <c r="S233" s="13">
        <v>88.92</v>
      </c>
      <c r="T233" s="14"/>
      <c r="U233" s="14"/>
      <c r="V233" s="14"/>
      <c r="W233" s="15">
        <v>31.7</v>
      </c>
      <c r="X233" s="14"/>
      <c r="Y233" s="14"/>
      <c r="Z233" s="15">
        <v>82.3</v>
      </c>
      <c r="AA233" s="14"/>
      <c r="AB233" s="15">
        <v>44.2</v>
      </c>
      <c r="AC233" s="14"/>
      <c r="AD233" s="14"/>
      <c r="AE233" s="14"/>
      <c r="AF233" s="14"/>
      <c r="AG233" s="15">
        <v>121.8</v>
      </c>
      <c r="AH233" s="14"/>
      <c r="AI233" s="14"/>
      <c r="AJ233" s="14"/>
      <c r="AK233" s="15"/>
      <c r="AL233" s="14"/>
      <c r="AM233" s="14"/>
      <c r="AN233" s="15"/>
      <c r="AO233" s="14"/>
      <c r="AP233" s="14"/>
      <c r="AQ233" s="15"/>
      <c r="AR233" s="14"/>
      <c r="AS233" s="13">
        <v>120.32</v>
      </c>
      <c r="AT233" s="13">
        <v>137.13999999999999</v>
      </c>
      <c r="AU233" s="13">
        <v>163.19999999999999</v>
      </c>
      <c r="AV233" s="15">
        <v>165.8</v>
      </c>
      <c r="AW233" s="15">
        <v>116.4</v>
      </c>
      <c r="AX233" s="14"/>
      <c r="AY233" s="13">
        <v>180.8</v>
      </c>
      <c r="AZ233" s="13">
        <v>220.7</v>
      </c>
      <c r="BA233" s="14"/>
      <c r="BB233" s="13">
        <v>141.19999999999999</v>
      </c>
      <c r="BC233" s="13">
        <v>161.5</v>
      </c>
      <c r="BD233" s="13">
        <v>149.30000000000001</v>
      </c>
      <c r="BE233" s="13">
        <v>358.8</v>
      </c>
      <c r="BF233" s="13">
        <v>139.1</v>
      </c>
      <c r="BG233" s="15">
        <v>129.1</v>
      </c>
      <c r="BH233" s="13">
        <v>137.6</v>
      </c>
      <c r="BI233" s="13">
        <v>239.9</v>
      </c>
      <c r="BJ233" s="13">
        <v>159.4</v>
      </c>
      <c r="BK233" s="13">
        <v>192.99</v>
      </c>
    </row>
    <row r="234" spans="1:63" ht="15" thickBot="1" x14ac:dyDescent="0.4">
      <c r="A234">
        <f t="shared" si="7"/>
        <v>195912</v>
      </c>
      <c r="B234" s="19">
        <f t="shared" si="8"/>
        <v>1959</v>
      </c>
      <c r="C234" s="18">
        <v>1959</v>
      </c>
      <c r="D234" s="19">
        <v>12</v>
      </c>
      <c r="E234" s="14"/>
      <c r="F234" s="14"/>
      <c r="G234" s="13">
        <v>76.75</v>
      </c>
      <c r="H234" s="14"/>
      <c r="I234" s="13">
        <v>105.51</v>
      </c>
      <c r="J234" s="13">
        <v>102.85</v>
      </c>
      <c r="K234" s="14"/>
      <c r="L234" s="14"/>
      <c r="M234" s="14"/>
      <c r="N234" s="14"/>
      <c r="O234" s="14"/>
      <c r="P234" s="14"/>
      <c r="Q234" s="15">
        <v>115.7</v>
      </c>
      <c r="R234" s="14"/>
      <c r="S234" s="13">
        <v>155.38999999999999</v>
      </c>
      <c r="T234" s="14"/>
      <c r="U234" s="14"/>
      <c r="V234" s="14"/>
      <c r="W234" s="15">
        <v>86</v>
      </c>
      <c r="X234" s="14"/>
      <c r="Y234" s="14"/>
      <c r="Z234" s="15">
        <v>146</v>
      </c>
      <c r="AA234" s="14"/>
      <c r="AB234" s="15">
        <v>211.6</v>
      </c>
      <c r="AC234" s="14"/>
      <c r="AD234" s="14"/>
      <c r="AE234" s="14"/>
      <c r="AF234" s="14"/>
      <c r="AG234" s="15">
        <v>289.2</v>
      </c>
      <c r="AH234" s="14"/>
      <c r="AI234" s="14"/>
      <c r="AJ234" s="14"/>
      <c r="AK234" s="15"/>
      <c r="AL234" s="14"/>
      <c r="AM234" s="14"/>
      <c r="AN234" s="15"/>
      <c r="AO234" s="14"/>
      <c r="AP234" s="14"/>
      <c r="AQ234" s="15"/>
      <c r="AR234" s="14"/>
      <c r="AS234" s="13">
        <v>93.31</v>
      </c>
      <c r="AT234" s="13">
        <v>106.8</v>
      </c>
      <c r="AU234" s="13">
        <v>126.1</v>
      </c>
      <c r="AV234" s="15">
        <v>127.5</v>
      </c>
      <c r="AW234" s="15">
        <v>218.3</v>
      </c>
      <c r="AX234" s="14"/>
      <c r="AY234" s="13">
        <v>139.4</v>
      </c>
      <c r="AZ234" s="13">
        <v>169.7</v>
      </c>
      <c r="BA234" s="14"/>
      <c r="BB234" s="13">
        <v>173.2</v>
      </c>
      <c r="BC234" s="13">
        <v>124.5</v>
      </c>
      <c r="BD234" s="13">
        <v>115.7</v>
      </c>
      <c r="BE234" s="13">
        <v>277.39999999999998</v>
      </c>
      <c r="BF234" s="13">
        <v>170.3</v>
      </c>
      <c r="BG234" s="15">
        <v>158.5</v>
      </c>
      <c r="BH234" s="13">
        <v>168.3</v>
      </c>
      <c r="BI234" s="13">
        <v>185.1</v>
      </c>
      <c r="BJ234" s="13">
        <v>122.8</v>
      </c>
      <c r="BK234" s="13">
        <v>148.61000000000001</v>
      </c>
    </row>
    <row r="235" spans="1:63" ht="15" thickBot="1" x14ac:dyDescent="0.4">
      <c r="A235">
        <f t="shared" si="7"/>
        <v>195901</v>
      </c>
      <c r="B235" s="19">
        <f t="shared" si="8"/>
        <v>1959</v>
      </c>
      <c r="C235" s="18">
        <v>1960</v>
      </c>
      <c r="D235" s="19">
        <v>1</v>
      </c>
      <c r="E235" s="14"/>
      <c r="F235" s="14"/>
      <c r="G235" s="13">
        <v>110.7</v>
      </c>
      <c r="H235" s="14"/>
      <c r="I235" s="15">
        <v>170.5</v>
      </c>
      <c r="J235" s="13">
        <v>124.37</v>
      </c>
      <c r="K235" s="14"/>
      <c r="L235" s="14"/>
      <c r="M235" s="14"/>
      <c r="N235" s="14"/>
      <c r="O235" s="14"/>
      <c r="P235" s="14"/>
      <c r="Q235" s="15">
        <v>97.9</v>
      </c>
      <c r="R235" s="14"/>
      <c r="S235" s="13">
        <v>192.86</v>
      </c>
      <c r="T235" s="14"/>
      <c r="U235" s="14"/>
      <c r="V235" s="14"/>
      <c r="W235" s="15">
        <v>81.599999999999994</v>
      </c>
      <c r="X235" s="14"/>
      <c r="Y235" s="14"/>
      <c r="Z235" s="15">
        <v>181.9</v>
      </c>
      <c r="AA235" s="14"/>
      <c r="AB235" s="15">
        <v>234</v>
      </c>
      <c r="AC235" s="14"/>
      <c r="AD235" s="14"/>
      <c r="AE235" s="14"/>
      <c r="AF235" s="14"/>
      <c r="AG235" s="15">
        <v>378.4</v>
      </c>
      <c r="AH235" s="14"/>
      <c r="AI235" s="14"/>
      <c r="AJ235" s="13">
        <v>305</v>
      </c>
      <c r="AK235" s="14"/>
      <c r="AL235" s="13">
        <v>221.25</v>
      </c>
      <c r="AM235" s="14"/>
      <c r="AN235" s="13">
        <v>235.36</v>
      </c>
      <c r="AO235" s="14"/>
      <c r="AP235" s="15">
        <v>279.10000000000002</v>
      </c>
      <c r="AQ235" s="14"/>
      <c r="AR235" s="14"/>
      <c r="AS235" s="13">
        <v>185.49</v>
      </c>
      <c r="AT235" s="13">
        <v>210.35</v>
      </c>
      <c r="AU235" s="13">
        <v>252.6</v>
      </c>
      <c r="AV235" s="15">
        <v>258.2</v>
      </c>
      <c r="AW235" s="15">
        <v>263.60000000000002</v>
      </c>
      <c r="AX235" s="14"/>
      <c r="AY235" s="13">
        <v>280.5</v>
      </c>
      <c r="AZ235" s="13">
        <v>343.6</v>
      </c>
      <c r="BA235" s="14"/>
      <c r="BB235" s="13">
        <v>252.7</v>
      </c>
      <c r="BC235" s="13">
        <v>251</v>
      </c>
      <c r="BD235" s="13">
        <v>230.6</v>
      </c>
      <c r="BE235" s="13">
        <v>555.4</v>
      </c>
      <c r="BF235" s="13">
        <v>248.1</v>
      </c>
      <c r="BG235" s="15">
        <v>231.6</v>
      </c>
      <c r="BH235" s="13">
        <v>244.8</v>
      </c>
      <c r="BI235" s="13">
        <v>372.2</v>
      </c>
      <c r="BJ235" s="13">
        <v>247.4</v>
      </c>
      <c r="BK235" s="13">
        <v>300.07</v>
      </c>
    </row>
    <row r="236" spans="1:63" ht="15" thickBot="1" x14ac:dyDescent="0.4">
      <c r="A236">
        <f t="shared" si="7"/>
        <v>195902</v>
      </c>
      <c r="B236" s="19">
        <f t="shared" si="8"/>
        <v>1959</v>
      </c>
      <c r="C236" s="18">
        <v>1960</v>
      </c>
      <c r="D236" s="19">
        <v>2</v>
      </c>
      <c r="E236" s="14"/>
      <c r="F236" s="14"/>
      <c r="G236" s="13">
        <v>40.46</v>
      </c>
      <c r="H236" s="14"/>
      <c r="I236" s="15">
        <v>54.2</v>
      </c>
      <c r="J236" s="13">
        <v>93.49</v>
      </c>
      <c r="K236" s="14"/>
      <c r="L236" s="14"/>
      <c r="M236" s="14"/>
      <c r="N236" s="14"/>
      <c r="O236" s="14"/>
      <c r="P236" s="14"/>
      <c r="Q236" s="15">
        <v>19.8</v>
      </c>
      <c r="R236" s="14"/>
      <c r="S236" s="13">
        <v>130.13999999999999</v>
      </c>
      <c r="T236" s="14"/>
      <c r="U236" s="14"/>
      <c r="V236" s="14"/>
      <c r="W236" s="15">
        <v>9.6</v>
      </c>
      <c r="X236" s="14"/>
      <c r="Y236" s="14"/>
      <c r="Z236" s="15">
        <v>121.8</v>
      </c>
      <c r="AA236" s="14"/>
      <c r="AB236" s="15">
        <v>68.400000000000006</v>
      </c>
      <c r="AC236" s="14"/>
      <c r="AD236" s="14"/>
      <c r="AE236" s="14"/>
      <c r="AF236" s="14"/>
      <c r="AG236" s="15">
        <v>110.2</v>
      </c>
      <c r="AH236" s="14"/>
      <c r="AI236" s="14"/>
      <c r="AJ236" s="13">
        <v>145.44999999999999</v>
      </c>
      <c r="AK236" s="14"/>
      <c r="AL236" s="13">
        <v>107.84</v>
      </c>
      <c r="AM236" s="14"/>
      <c r="AN236" s="13">
        <v>113.27</v>
      </c>
      <c r="AO236" s="14"/>
      <c r="AP236" s="15">
        <v>132.80000000000001</v>
      </c>
      <c r="AQ236" s="14"/>
      <c r="AR236" s="14"/>
      <c r="AS236" s="13">
        <v>109.39</v>
      </c>
      <c r="AT236" s="13">
        <v>124.86</v>
      </c>
      <c r="AU236" s="13">
        <v>148.19999999999999</v>
      </c>
      <c r="AV236" s="15">
        <v>150.30000000000001</v>
      </c>
      <c r="AW236" s="15">
        <v>274.10000000000002</v>
      </c>
      <c r="AX236" s="14"/>
      <c r="AY236" s="13">
        <v>164</v>
      </c>
      <c r="AZ236" s="13">
        <v>200.1</v>
      </c>
      <c r="BA236" s="14"/>
      <c r="BB236" s="13">
        <v>142.69999999999999</v>
      </c>
      <c r="BC236" s="13">
        <v>146.5</v>
      </c>
      <c r="BD236" s="13">
        <v>135.69999999999999</v>
      </c>
      <c r="BE236" s="13">
        <v>325.89999999999998</v>
      </c>
      <c r="BF236" s="13">
        <v>140.5</v>
      </c>
      <c r="BG236" s="15">
        <v>130.5</v>
      </c>
      <c r="BH236" s="13">
        <v>139.1</v>
      </c>
      <c r="BI236" s="13">
        <v>217.7</v>
      </c>
      <c r="BJ236" s="13">
        <v>144.6</v>
      </c>
      <c r="BK236" s="13">
        <v>175.03</v>
      </c>
    </row>
    <row r="237" spans="1:63" ht="15" thickBot="1" x14ac:dyDescent="0.4">
      <c r="A237">
        <f t="shared" si="7"/>
        <v>195903</v>
      </c>
      <c r="B237" s="19">
        <f t="shared" si="8"/>
        <v>1959</v>
      </c>
      <c r="C237" s="18">
        <v>1960</v>
      </c>
      <c r="D237" s="19">
        <v>3</v>
      </c>
      <c r="E237" s="14"/>
      <c r="F237" s="14"/>
      <c r="G237" s="13">
        <v>107.17</v>
      </c>
      <c r="H237" s="14"/>
      <c r="I237" s="15">
        <v>102.7</v>
      </c>
      <c r="J237" s="13">
        <v>156.4</v>
      </c>
      <c r="K237" s="14"/>
      <c r="L237" s="14"/>
      <c r="M237" s="14"/>
      <c r="N237" s="14"/>
      <c r="O237" s="14"/>
      <c r="P237" s="14"/>
      <c r="Q237" s="15">
        <v>99.5</v>
      </c>
      <c r="R237" s="14"/>
      <c r="S237" s="13">
        <v>239.93</v>
      </c>
      <c r="T237" s="14"/>
      <c r="U237" s="14"/>
      <c r="V237" s="14"/>
      <c r="W237" s="15">
        <v>54.1</v>
      </c>
      <c r="X237" s="14"/>
      <c r="Y237" s="14"/>
      <c r="Z237" s="15">
        <v>227</v>
      </c>
      <c r="AA237" s="14"/>
      <c r="AB237" s="15">
        <v>155.4</v>
      </c>
      <c r="AC237" s="14"/>
      <c r="AD237" s="14"/>
      <c r="AE237" s="14"/>
      <c r="AF237" s="14"/>
      <c r="AG237" s="15">
        <v>223.2</v>
      </c>
      <c r="AH237" s="14"/>
      <c r="AI237" s="14"/>
      <c r="AJ237" s="13">
        <v>411.88</v>
      </c>
      <c r="AK237" s="14"/>
      <c r="AL237" s="13">
        <v>297.20999999999998</v>
      </c>
      <c r="AM237" s="14"/>
      <c r="AN237" s="13">
        <v>317.14</v>
      </c>
      <c r="AO237" s="14"/>
      <c r="AP237" s="15">
        <v>377.1</v>
      </c>
      <c r="AQ237" s="14"/>
      <c r="AR237" s="14"/>
      <c r="AS237" s="13">
        <v>210.38</v>
      </c>
      <c r="AT237" s="13">
        <v>238.31</v>
      </c>
      <c r="AU237" s="13">
        <v>286.8</v>
      </c>
      <c r="AV237" s="15">
        <v>293.5</v>
      </c>
      <c r="AW237" s="15">
        <v>441.7</v>
      </c>
      <c r="AX237" s="14"/>
      <c r="AY237" s="13">
        <v>318.60000000000002</v>
      </c>
      <c r="AZ237" s="13">
        <v>390.6</v>
      </c>
      <c r="BA237" s="14"/>
      <c r="BB237" s="13">
        <v>313.7</v>
      </c>
      <c r="BC237" s="13">
        <v>285.10000000000002</v>
      </c>
      <c r="BD237" s="13">
        <v>261.60000000000002</v>
      </c>
      <c r="BE237" s="13">
        <v>630.5</v>
      </c>
      <c r="BF237" s="13">
        <v>307.7</v>
      </c>
      <c r="BG237" s="15">
        <v>287.60000000000002</v>
      </c>
      <c r="BH237" s="13">
        <v>303.5</v>
      </c>
      <c r="BI237" s="13">
        <v>422.7</v>
      </c>
      <c r="BJ237" s="13">
        <v>281.10000000000002</v>
      </c>
      <c r="BK237" s="13">
        <v>340.98</v>
      </c>
    </row>
    <row r="238" spans="1:63" ht="15" thickBot="1" x14ac:dyDescent="0.4">
      <c r="A238">
        <f t="shared" si="7"/>
        <v>195904</v>
      </c>
      <c r="B238" s="19">
        <f t="shared" si="8"/>
        <v>1959</v>
      </c>
      <c r="C238" s="18">
        <v>1960</v>
      </c>
      <c r="D238" s="19">
        <v>4</v>
      </c>
      <c r="E238" s="14"/>
      <c r="F238" s="14"/>
      <c r="G238" s="13">
        <v>16.34</v>
      </c>
      <c r="H238" s="14"/>
      <c r="I238" s="15">
        <v>9.4</v>
      </c>
      <c r="J238" s="13">
        <v>22.77</v>
      </c>
      <c r="K238" s="14"/>
      <c r="L238" s="14"/>
      <c r="M238" s="14"/>
      <c r="N238" s="14"/>
      <c r="O238" s="14"/>
      <c r="P238" s="14"/>
      <c r="Q238" s="15">
        <v>17.5</v>
      </c>
      <c r="R238" s="14"/>
      <c r="S238" s="13">
        <v>17.64</v>
      </c>
      <c r="T238" s="14"/>
      <c r="U238" s="14"/>
      <c r="V238" s="14"/>
      <c r="W238" s="15">
        <v>5.7</v>
      </c>
      <c r="X238" s="14"/>
      <c r="Y238" s="14"/>
      <c r="Z238" s="15">
        <v>14</v>
      </c>
      <c r="AA238" s="14"/>
      <c r="AB238" s="15">
        <v>22.2</v>
      </c>
      <c r="AC238" s="14"/>
      <c r="AD238" s="14"/>
      <c r="AE238" s="14"/>
      <c r="AF238" s="14"/>
      <c r="AG238" s="15">
        <v>18.899999999999999</v>
      </c>
      <c r="AH238" s="14"/>
      <c r="AI238" s="14"/>
      <c r="AJ238" s="13">
        <v>14.03</v>
      </c>
      <c r="AK238" s="14"/>
      <c r="AL238" s="13">
        <v>14.44</v>
      </c>
      <c r="AM238" s="14"/>
      <c r="AN238" s="13">
        <v>12.71</v>
      </c>
      <c r="AO238" s="14"/>
      <c r="AP238" s="15">
        <v>12.3</v>
      </c>
      <c r="AQ238" s="14"/>
      <c r="AR238" s="14"/>
      <c r="AS238" s="13">
        <v>10.51</v>
      </c>
      <c r="AT238" s="13">
        <v>13.79</v>
      </c>
      <c r="AU238" s="13">
        <v>12.5</v>
      </c>
      <c r="AV238" s="15">
        <v>10.1</v>
      </c>
      <c r="AW238" s="15">
        <v>23.8</v>
      </c>
      <c r="AX238" s="14"/>
      <c r="AY238" s="13">
        <v>12.7</v>
      </c>
      <c r="AZ238" s="13">
        <v>13.5</v>
      </c>
      <c r="BA238" s="14"/>
      <c r="BB238" s="13">
        <v>34.6</v>
      </c>
      <c r="BC238" s="13">
        <v>10.8</v>
      </c>
      <c r="BD238" s="13">
        <v>12.4</v>
      </c>
      <c r="BE238" s="13">
        <v>27.6</v>
      </c>
      <c r="BF238" s="13">
        <v>34.799999999999997</v>
      </c>
      <c r="BG238" s="15">
        <v>31.1</v>
      </c>
      <c r="BH238" s="13">
        <v>35.1</v>
      </c>
      <c r="BI238" s="13">
        <v>17</v>
      </c>
      <c r="BJ238" s="13">
        <v>10.9</v>
      </c>
      <c r="BK238" s="13">
        <v>12.56</v>
      </c>
    </row>
    <row r="239" spans="1:63" ht="15" thickBot="1" x14ac:dyDescent="0.4">
      <c r="A239">
        <f t="shared" si="7"/>
        <v>195905</v>
      </c>
      <c r="B239" s="19">
        <f t="shared" si="8"/>
        <v>1959</v>
      </c>
      <c r="C239" s="18">
        <v>1960</v>
      </c>
      <c r="D239" s="19">
        <v>5</v>
      </c>
      <c r="E239" s="14"/>
      <c r="F239" s="14"/>
      <c r="G239" s="13">
        <v>18.89</v>
      </c>
      <c r="H239" s="14"/>
      <c r="I239" s="15">
        <v>29.7</v>
      </c>
      <c r="J239" s="13">
        <v>41.6</v>
      </c>
      <c r="K239" s="14"/>
      <c r="L239" s="14"/>
      <c r="M239" s="14"/>
      <c r="N239" s="14"/>
      <c r="O239" s="14"/>
      <c r="P239" s="14"/>
      <c r="Q239" s="15">
        <v>45.7</v>
      </c>
      <c r="R239" s="14"/>
      <c r="S239" s="13">
        <v>33.81</v>
      </c>
      <c r="T239" s="14"/>
      <c r="U239" s="14"/>
      <c r="V239" s="14"/>
      <c r="W239" s="15">
        <v>45.2</v>
      </c>
      <c r="X239" s="14"/>
      <c r="Y239" s="14"/>
      <c r="Z239" s="15">
        <v>29.5</v>
      </c>
      <c r="AA239" s="14"/>
      <c r="AB239" s="15">
        <v>28.4</v>
      </c>
      <c r="AC239" s="14"/>
      <c r="AD239" s="14"/>
      <c r="AE239" s="14"/>
      <c r="AF239" s="14"/>
      <c r="AG239" s="14"/>
      <c r="AH239" s="14"/>
      <c r="AI239" s="14"/>
      <c r="AJ239" s="13">
        <v>36.17</v>
      </c>
      <c r="AK239" s="14"/>
      <c r="AL239" s="13">
        <v>30.18</v>
      </c>
      <c r="AM239" s="14"/>
      <c r="AN239" s="13">
        <v>29.65</v>
      </c>
      <c r="AO239" s="14"/>
      <c r="AP239" s="15">
        <v>32.6</v>
      </c>
      <c r="AQ239" s="14"/>
      <c r="AR239" s="14"/>
      <c r="AS239" s="13">
        <v>19.68</v>
      </c>
      <c r="AT239" s="13">
        <v>24.09</v>
      </c>
      <c r="AU239" s="13">
        <v>25.1</v>
      </c>
      <c r="AV239" s="15">
        <v>23.1</v>
      </c>
      <c r="AW239" s="15">
        <v>134.5</v>
      </c>
      <c r="AX239" s="14"/>
      <c r="AY239" s="13">
        <v>26.7</v>
      </c>
      <c r="AZ239" s="13">
        <v>30.8</v>
      </c>
      <c r="BA239" s="14"/>
      <c r="BB239" s="13">
        <v>41.7</v>
      </c>
      <c r="BC239" s="13">
        <v>23.4</v>
      </c>
      <c r="BD239" s="13">
        <v>23.9</v>
      </c>
      <c r="BE239" s="13">
        <v>55.2</v>
      </c>
      <c r="BF239" s="13">
        <v>41.8</v>
      </c>
      <c r="BG239" s="15">
        <v>37.700000000000003</v>
      </c>
      <c r="BH239" s="13">
        <v>42</v>
      </c>
      <c r="BI239" s="13">
        <v>35.6</v>
      </c>
      <c r="BJ239" s="13">
        <v>23.3</v>
      </c>
      <c r="BK239" s="13">
        <v>27.62</v>
      </c>
    </row>
    <row r="240" spans="1:63" ht="15" thickBot="1" x14ac:dyDescent="0.4">
      <c r="A240">
        <f t="shared" si="7"/>
        <v>195906</v>
      </c>
      <c r="B240" s="19">
        <f t="shared" si="8"/>
        <v>1959</v>
      </c>
      <c r="C240" s="18">
        <v>1960</v>
      </c>
      <c r="D240" s="19">
        <v>6</v>
      </c>
      <c r="E240" s="14"/>
      <c r="F240" s="14"/>
      <c r="G240" s="13">
        <v>15.14</v>
      </c>
      <c r="H240" s="14"/>
      <c r="I240" s="15">
        <v>15.2</v>
      </c>
      <c r="J240" s="13">
        <v>5.72</v>
      </c>
      <c r="K240" s="14"/>
      <c r="L240" s="14"/>
      <c r="M240" s="14"/>
      <c r="N240" s="14"/>
      <c r="O240" s="14"/>
      <c r="P240" s="14"/>
      <c r="Q240" s="15">
        <v>63.5</v>
      </c>
      <c r="R240" s="14"/>
      <c r="S240" s="13">
        <v>43.94</v>
      </c>
      <c r="T240" s="14"/>
      <c r="U240" s="14"/>
      <c r="V240" s="14"/>
      <c r="W240" s="15">
        <v>60</v>
      </c>
      <c r="X240" s="14"/>
      <c r="Y240" s="14"/>
      <c r="Z240" s="15">
        <v>39.200000000000003</v>
      </c>
      <c r="AA240" s="14"/>
      <c r="AB240" s="15">
        <v>28.8</v>
      </c>
      <c r="AC240" s="14"/>
      <c r="AD240" s="14"/>
      <c r="AE240" s="14"/>
      <c r="AF240" s="14"/>
      <c r="AG240" s="15">
        <v>89.5</v>
      </c>
      <c r="AH240" s="14"/>
      <c r="AI240" s="14"/>
      <c r="AJ240" s="13">
        <v>31.7</v>
      </c>
      <c r="AK240" s="14"/>
      <c r="AL240" s="13">
        <v>27</v>
      </c>
      <c r="AM240" s="14"/>
      <c r="AN240" s="13">
        <v>26.23</v>
      </c>
      <c r="AO240" s="14"/>
      <c r="AP240" s="15">
        <v>28.5</v>
      </c>
      <c r="AQ240" s="14"/>
      <c r="AR240" s="14"/>
      <c r="AS240" s="13">
        <v>24.33</v>
      </c>
      <c r="AT240" s="13">
        <v>29.32</v>
      </c>
      <c r="AU240" s="13">
        <v>31.5</v>
      </c>
      <c r="AV240" s="15">
        <v>29.7</v>
      </c>
      <c r="AW240" s="15">
        <v>19.899999999999999</v>
      </c>
      <c r="AX240" s="14"/>
      <c r="AY240" s="13">
        <v>33.9</v>
      </c>
      <c r="AZ240" s="13">
        <v>39.6</v>
      </c>
      <c r="BA240" s="14"/>
      <c r="BB240" s="13">
        <v>21.3</v>
      </c>
      <c r="BC240" s="13">
        <v>29.8</v>
      </c>
      <c r="BD240" s="13">
        <v>29.7</v>
      </c>
      <c r="BE240" s="13">
        <v>69.3</v>
      </c>
      <c r="BF240" s="13">
        <v>21.8</v>
      </c>
      <c r="BG240" s="15">
        <v>18.899999999999999</v>
      </c>
      <c r="BH240" s="13">
        <v>22.3</v>
      </c>
      <c r="BI240" s="13">
        <v>45.1</v>
      </c>
      <c r="BJ240" s="13">
        <v>29.6</v>
      </c>
      <c r="BK240" s="13">
        <v>35.270000000000003</v>
      </c>
    </row>
    <row r="241" spans="1:63" ht="15" thickBot="1" x14ac:dyDescent="0.4">
      <c r="A241">
        <f t="shared" si="7"/>
        <v>195907</v>
      </c>
      <c r="B241" s="19">
        <f t="shared" si="8"/>
        <v>1959</v>
      </c>
      <c r="C241" s="18">
        <v>1960</v>
      </c>
      <c r="D241" s="19">
        <v>7</v>
      </c>
      <c r="E241" s="14"/>
      <c r="F241" s="14"/>
      <c r="G241" s="13">
        <v>3.61</v>
      </c>
      <c r="H241" s="14"/>
      <c r="I241" s="15">
        <v>0</v>
      </c>
      <c r="J241" s="13">
        <v>5.0999999999999996</v>
      </c>
      <c r="K241" s="14"/>
      <c r="L241" s="14"/>
      <c r="M241" s="14"/>
      <c r="N241" s="14"/>
      <c r="O241" s="14"/>
      <c r="P241" s="14"/>
      <c r="Q241" s="15">
        <v>13.7</v>
      </c>
      <c r="R241" s="14"/>
      <c r="S241" s="13">
        <v>3.03</v>
      </c>
      <c r="T241" s="14"/>
      <c r="U241" s="14"/>
      <c r="V241" s="14"/>
      <c r="W241" s="15">
        <v>7.7</v>
      </c>
      <c r="X241" s="14"/>
      <c r="Y241" s="14"/>
      <c r="Z241" s="15">
        <v>0</v>
      </c>
      <c r="AA241" s="14"/>
      <c r="AB241" s="15">
        <v>4.8</v>
      </c>
      <c r="AC241" s="14"/>
      <c r="AD241" s="14"/>
      <c r="AE241" s="14"/>
      <c r="AF241" s="14"/>
      <c r="AG241" s="15">
        <v>12.9</v>
      </c>
      <c r="AH241" s="14"/>
      <c r="AI241" s="14"/>
      <c r="AJ241" s="13">
        <v>3.35</v>
      </c>
      <c r="AK241" s="14"/>
      <c r="AL241" s="13">
        <v>6.85</v>
      </c>
      <c r="AM241" s="14"/>
      <c r="AN241" s="13">
        <v>4.53</v>
      </c>
      <c r="AO241" s="14"/>
      <c r="AP241" s="15">
        <v>2.5</v>
      </c>
      <c r="AQ241" s="14"/>
      <c r="AR241" s="14"/>
      <c r="AS241" s="13">
        <v>3.39</v>
      </c>
      <c r="AT241" s="13">
        <v>5.79</v>
      </c>
      <c r="AU241" s="13">
        <v>2.8</v>
      </c>
      <c r="AV241" s="15">
        <v>0</v>
      </c>
      <c r="AW241" s="15">
        <v>2.1</v>
      </c>
      <c r="AX241" s="14"/>
      <c r="AY241" s="13">
        <v>1.8</v>
      </c>
      <c r="AZ241" s="13">
        <v>0.1</v>
      </c>
      <c r="BA241" s="14"/>
      <c r="BB241" s="13">
        <v>0.7</v>
      </c>
      <c r="BC241" s="13">
        <v>1</v>
      </c>
      <c r="BD241" s="13">
        <v>3.5</v>
      </c>
      <c r="BE241" s="13">
        <v>6.1</v>
      </c>
      <c r="BF241" s="13">
        <v>1.7</v>
      </c>
      <c r="BG241" s="15">
        <v>0</v>
      </c>
      <c r="BH241" s="13">
        <v>2.6</v>
      </c>
      <c r="BI241" s="13">
        <v>2.6</v>
      </c>
      <c r="BJ241" s="13">
        <v>1.3</v>
      </c>
      <c r="BK241" s="13">
        <v>0.85</v>
      </c>
    </row>
    <row r="242" spans="1:63" ht="15" thickBot="1" x14ac:dyDescent="0.4">
      <c r="A242">
        <f t="shared" si="7"/>
        <v>195908</v>
      </c>
      <c r="B242" s="19">
        <f t="shared" si="8"/>
        <v>1959</v>
      </c>
      <c r="C242" s="18">
        <v>1960</v>
      </c>
      <c r="D242" s="19">
        <v>8</v>
      </c>
      <c r="E242" s="14"/>
      <c r="F242" s="14"/>
      <c r="G242" s="13">
        <v>3.61</v>
      </c>
      <c r="H242" s="14"/>
      <c r="I242" s="15">
        <v>0.6</v>
      </c>
      <c r="J242" s="13">
        <v>6.47</v>
      </c>
      <c r="K242" s="14"/>
      <c r="L242" s="14"/>
      <c r="M242" s="14"/>
      <c r="N242" s="14"/>
      <c r="O242" s="14"/>
      <c r="P242" s="14"/>
      <c r="Q242" s="14"/>
      <c r="R242" s="14"/>
      <c r="S242" s="13">
        <v>3.03</v>
      </c>
      <c r="T242" s="14"/>
      <c r="U242" s="14"/>
      <c r="V242" s="14"/>
      <c r="W242" s="15">
        <v>0</v>
      </c>
      <c r="X242" s="14"/>
      <c r="Y242" s="14"/>
      <c r="Z242" s="15">
        <v>0</v>
      </c>
      <c r="AA242" s="14"/>
      <c r="AB242" s="15">
        <v>1.2</v>
      </c>
      <c r="AC242" s="14"/>
      <c r="AD242" s="14"/>
      <c r="AE242" s="14"/>
      <c r="AF242" s="14"/>
      <c r="AG242" s="15">
        <v>0.8</v>
      </c>
      <c r="AH242" s="14"/>
      <c r="AI242" s="14"/>
      <c r="AJ242" s="13">
        <v>0.62</v>
      </c>
      <c r="AK242" s="14"/>
      <c r="AL242" s="13">
        <v>4.91</v>
      </c>
      <c r="AM242" s="14"/>
      <c r="AN242" s="13">
        <v>2.4500000000000002</v>
      </c>
      <c r="AO242" s="14"/>
      <c r="AP242" s="15">
        <v>0</v>
      </c>
      <c r="AQ242" s="14"/>
      <c r="AR242" s="14"/>
      <c r="AS242" s="13">
        <v>3.39</v>
      </c>
      <c r="AT242" s="13">
        <v>5.79</v>
      </c>
      <c r="AU242" s="13">
        <v>2.8</v>
      </c>
      <c r="AV242" s="15">
        <v>0</v>
      </c>
      <c r="AW242" s="15">
        <v>0</v>
      </c>
      <c r="AX242" s="14"/>
      <c r="AY242" s="13">
        <v>1.8</v>
      </c>
      <c r="AZ242" s="13">
        <v>0.1</v>
      </c>
      <c r="BA242" s="14"/>
      <c r="BB242" s="13">
        <v>0.9</v>
      </c>
      <c r="BC242" s="13">
        <v>1</v>
      </c>
      <c r="BD242" s="13">
        <v>3.5</v>
      </c>
      <c r="BE242" s="13">
        <v>6.1</v>
      </c>
      <c r="BF242" s="13">
        <v>1.9</v>
      </c>
      <c r="BG242" s="15">
        <v>0.2</v>
      </c>
      <c r="BH242" s="13">
        <v>2.8</v>
      </c>
      <c r="BI242" s="13">
        <v>2.6</v>
      </c>
      <c r="BJ242" s="13">
        <v>1.3</v>
      </c>
      <c r="BK242" s="13">
        <v>0.85</v>
      </c>
    </row>
    <row r="243" spans="1:63" ht="15" thickBot="1" x14ac:dyDescent="0.4">
      <c r="A243">
        <f t="shared" si="7"/>
        <v>196009</v>
      </c>
      <c r="B243" s="19">
        <f t="shared" si="8"/>
        <v>1960</v>
      </c>
      <c r="C243" s="18">
        <v>1960</v>
      </c>
      <c r="D243" s="19">
        <v>9</v>
      </c>
      <c r="E243" s="14"/>
      <c r="F243" s="14"/>
      <c r="G243" s="13">
        <v>3.68</v>
      </c>
      <c r="H243" s="14"/>
      <c r="I243" s="15">
        <v>1.4</v>
      </c>
      <c r="J243" s="13">
        <v>5.01</v>
      </c>
      <c r="K243" s="14"/>
      <c r="L243" s="14"/>
      <c r="M243" s="14"/>
      <c r="N243" s="14"/>
      <c r="O243" s="14"/>
      <c r="P243" s="14"/>
      <c r="Q243" s="14"/>
      <c r="R243" s="14"/>
      <c r="S243" s="13">
        <v>3.03</v>
      </c>
      <c r="T243" s="14"/>
      <c r="U243" s="14"/>
      <c r="V243" s="14"/>
      <c r="W243" s="15">
        <v>2.1</v>
      </c>
      <c r="X243" s="14"/>
      <c r="Y243" s="14"/>
      <c r="Z243" s="15">
        <v>0</v>
      </c>
      <c r="AA243" s="14"/>
      <c r="AB243" s="15">
        <v>0.3</v>
      </c>
      <c r="AC243" s="14"/>
      <c r="AD243" s="14"/>
      <c r="AE243" s="14"/>
      <c r="AF243" s="14"/>
      <c r="AG243" s="15">
        <v>5.7</v>
      </c>
      <c r="AH243" s="14"/>
      <c r="AI243" s="14"/>
      <c r="AJ243" s="13">
        <v>0.84</v>
      </c>
      <c r="AK243" s="14"/>
      <c r="AL243" s="13">
        <v>5.0599999999999996</v>
      </c>
      <c r="AM243" s="14"/>
      <c r="AN243" s="13">
        <v>2.61</v>
      </c>
      <c r="AO243" s="14"/>
      <c r="AP243" s="15">
        <v>0.2</v>
      </c>
      <c r="AQ243" s="14"/>
      <c r="AR243" s="14"/>
      <c r="AS243" s="13">
        <v>3.39</v>
      </c>
      <c r="AT243" s="13">
        <v>5.79</v>
      </c>
      <c r="AU243" s="13">
        <v>2.8</v>
      </c>
      <c r="AV243" s="15">
        <v>0</v>
      </c>
      <c r="AW243" s="15">
        <v>5.6</v>
      </c>
      <c r="AX243" s="14"/>
      <c r="AY243" s="13">
        <v>1.8</v>
      </c>
      <c r="AZ243" s="13">
        <v>0.1</v>
      </c>
      <c r="BA243" s="14"/>
      <c r="BB243" s="13">
        <v>1.7</v>
      </c>
      <c r="BC243" s="13">
        <v>1</v>
      </c>
      <c r="BD243" s="13">
        <v>3.5</v>
      </c>
      <c r="BE243" s="13">
        <v>6.1</v>
      </c>
      <c r="BF243" s="13">
        <v>2.6</v>
      </c>
      <c r="BG243" s="15">
        <v>1.1000000000000001</v>
      </c>
      <c r="BH243" s="13">
        <v>3.5</v>
      </c>
      <c r="BI243" s="13">
        <v>2.6</v>
      </c>
      <c r="BJ243" s="13">
        <v>1.3</v>
      </c>
      <c r="BK243" s="13">
        <v>0.85</v>
      </c>
    </row>
    <row r="244" spans="1:63" ht="15" thickBot="1" x14ac:dyDescent="0.4">
      <c r="A244">
        <f t="shared" si="7"/>
        <v>196010</v>
      </c>
      <c r="B244" s="19">
        <f t="shared" si="8"/>
        <v>1960</v>
      </c>
      <c r="C244" s="18">
        <v>1960</v>
      </c>
      <c r="D244" s="19">
        <v>10</v>
      </c>
      <c r="E244" s="14"/>
      <c r="F244" s="14"/>
      <c r="G244" s="13">
        <v>72.650000000000006</v>
      </c>
      <c r="H244" s="14"/>
      <c r="I244" s="15">
        <v>120.7</v>
      </c>
      <c r="J244" s="13">
        <v>92.96</v>
      </c>
      <c r="K244" s="14"/>
      <c r="L244" s="14"/>
      <c r="M244" s="14"/>
      <c r="N244" s="14"/>
      <c r="O244" s="14"/>
      <c r="P244" s="14"/>
      <c r="Q244" s="15">
        <v>49.7</v>
      </c>
      <c r="R244" s="14"/>
      <c r="S244" s="13">
        <v>109.16</v>
      </c>
      <c r="T244" s="14"/>
      <c r="U244" s="14"/>
      <c r="V244" s="14"/>
      <c r="W244" s="15">
        <v>22.4</v>
      </c>
      <c r="X244" s="14"/>
      <c r="Y244" s="14"/>
      <c r="Z244" s="15">
        <v>101.7</v>
      </c>
      <c r="AA244" s="14"/>
      <c r="AB244" s="15">
        <v>73.3</v>
      </c>
      <c r="AC244" s="14"/>
      <c r="AD244" s="14"/>
      <c r="AE244" s="14"/>
      <c r="AF244" s="14"/>
      <c r="AG244" s="15">
        <v>135.4</v>
      </c>
      <c r="AH244" s="14"/>
      <c r="AI244" s="14"/>
      <c r="AJ244" s="13">
        <v>111.86</v>
      </c>
      <c r="AK244" s="14"/>
      <c r="AL244" s="13">
        <v>83.97</v>
      </c>
      <c r="AM244" s="14"/>
      <c r="AN244" s="13">
        <v>87.57</v>
      </c>
      <c r="AO244" s="14"/>
      <c r="AP244" s="15">
        <v>102</v>
      </c>
      <c r="AQ244" s="14"/>
      <c r="AR244" s="14"/>
      <c r="AS244" s="13">
        <v>90.35</v>
      </c>
      <c r="AT244" s="13">
        <v>103.47</v>
      </c>
      <c r="AU244" s="13">
        <v>122.1</v>
      </c>
      <c r="AV244" s="15">
        <v>123.3</v>
      </c>
      <c r="AW244" s="15">
        <v>148</v>
      </c>
      <c r="AX244" s="14"/>
      <c r="AY244" s="13">
        <v>134.9</v>
      </c>
      <c r="AZ244" s="13">
        <v>164.1</v>
      </c>
      <c r="BA244" s="14"/>
      <c r="BB244" s="13">
        <v>74.8</v>
      </c>
      <c r="BC244" s="13">
        <v>120.4</v>
      </c>
      <c r="BD244" s="13">
        <v>112</v>
      </c>
      <c r="BE244" s="13">
        <v>268.39999999999998</v>
      </c>
      <c r="BF244" s="13">
        <v>74.099999999999994</v>
      </c>
      <c r="BG244" s="15">
        <v>82.2</v>
      </c>
      <c r="BH244" s="13">
        <v>73.7</v>
      </c>
      <c r="BI244" s="13">
        <v>179.1</v>
      </c>
      <c r="BJ244" s="13">
        <v>118.8</v>
      </c>
      <c r="BK244" s="13">
        <v>143.74</v>
      </c>
    </row>
    <row r="245" spans="1:63" ht="15" thickBot="1" x14ac:dyDescent="0.4">
      <c r="A245">
        <f t="shared" si="7"/>
        <v>196011</v>
      </c>
      <c r="B245" s="19">
        <f t="shared" si="8"/>
        <v>1960</v>
      </c>
      <c r="C245" s="18">
        <v>1960</v>
      </c>
      <c r="D245" s="19">
        <v>11</v>
      </c>
      <c r="E245" s="14"/>
      <c r="F245" s="14"/>
      <c r="G245" s="13">
        <v>78.45</v>
      </c>
      <c r="H245" s="14"/>
      <c r="I245" s="15">
        <v>90.4</v>
      </c>
      <c r="J245" s="13">
        <v>52.85</v>
      </c>
      <c r="K245" s="14"/>
      <c r="L245" s="14"/>
      <c r="M245" s="14"/>
      <c r="N245" s="14"/>
      <c r="O245" s="14"/>
      <c r="P245" s="14"/>
      <c r="Q245" s="15">
        <v>18.600000000000001</v>
      </c>
      <c r="R245" s="14"/>
      <c r="S245" s="13">
        <v>67.73</v>
      </c>
      <c r="T245" s="14"/>
      <c r="U245" s="14"/>
      <c r="V245" s="14"/>
      <c r="W245" s="15">
        <v>53.3</v>
      </c>
      <c r="X245" s="14"/>
      <c r="Y245" s="14"/>
      <c r="Z245" s="15">
        <v>62</v>
      </c>
      <c r="AA245" s="14"/>
      <c r="AB245" s="15">
        <v>71.900000000000006</v>
      </c>
      <c r="AC245" s="14"/>
      <c r="AD245" s="14"/>
      <c r="AE245" s="14"/>
      <c r="AF245" s="14"/>
      <c r="AG245" s="15">
        <v>79.099999999999994</v>
      </c>
      <c r="AH245" s="14"/>
      <c r="AI245" s="14"/>
      <c r="AJ245" s="13">
        <v>48.39</v>
      </c>
      <c r="AK245" s="14"/>
      <c r="AL245" s="13">
        <v>38.86</v>
      </c>
      <c r="AM245" s="14"/>
      <c r="AN245" s="13">
        <v>39</v>
      </c>
      <c r="AO245" s="14"/>
      <c r="AP245" s="15">
        <v>43.8</v>
      </c>
      <c r="AQ245" s="14"/>
      <c r="AR245" s="14"/>
      <c r="AS245" s="13">
        <v>57.06</v>
      </c>
      <c r="AT245" s="13">
        <v>66.08</v>
      </c>
      <c r="AU245" s="13">
        <v>76.400000000000006</v>
      </c>
      <c r="AV245" s="15">
        <v>76.099999999999994</v>
      </c>
      <c r="AW245" s="15">
        <v>81.400000000000006</v>
      </c>
      <c r="AX245" s="14"/>
      <c r="AY245" s="13">
        <v>83.9</v>
      </c>
      <c r="AZ245" s="13">
        <v>101.4</v>
      </c>
      <c r="BA245" s="14"/>
      <c r="BB245" s="13">
        <v>75.7</v>
      </c>
      <c r="BC245" s="13">
        <v>74.7</v>
      </c>
      <c r="BD245" s="13">
        <v>70.5</v>
      </c>
      <c r="BE245" s="13">
        <v>168</v>
      </c>
      <c r="BF245" s="13">
        <v>75</v>
      </c>
      <c r="BG245" s="15">
        <v>83.2</v>
      </c>
      <c r="BH245" s="13">
        <v>74.599999999999994</v>
      </c>
      <c r="BI245" s="13">
        <v>111.5</v>
      </c>
      <c r="BJ245" s="13">
        <v>73.8</v>
      </c>
      <c r="BK245" s="13">
        <v>89.04</v>
      </c>
    </row>
    <row r="246" spans="1:63" ht="15" thickBot="1" x14ac:dyDescent="0.4">
      <c r="A246">
        <f t="shared" si="7"/>
        <v>196012</v>
      </c>
      <c r="B246" s="19">
        <f t="shared" si="8"/>
        <v>1960</v>
      </c>
      <c r="C246" s="18">
        <v>1960</v>
      </c>
      <c r="D246" s="19">
        <v>12</v>
      </c>
      <c r="E246" s="14"/>
      <c r="F246" s="14"/>
      <c r="G246" s="13">
        <v>144.44</v>
      </c>
      <c r="H246" s="14"/>
      <c r="I246" s="15">
        <v>185.2</v>
      </c>
      <c r="J246" s="13">
        <v>102.54</v>
      </c>
      <c r="K246" s="14"/>
      <c r="L246" s="14"/>
      <c r="M246" s="14"/>
      <c r="N246" s="14"/>
      <c r="O246" s="14"/>
      <c r="P246" s="14"/>
      <c r="Q246" s="15">
        <v>82.9</v>
      </c>
      <c r="R246" s="14"/>
      <c r="S246" s="13">
        <v>140.26</v>
      </c>
      <c r="T246" s="14"/>
      <c r="U246" s="14"/>
      <c r="V246" s="14"/>
      <c r="W246" s="15">
        <v>115.4</v>
      </c>
      <c r="X246" s="14"/>
      <c r="Y246" s="14"/>
      <c r="Z246" s="15">
        <v>131.5</v>
      </c>
      <c r="AA246" s="14"/>
      <c r="AB246" s="15">
        <v>168.6</v>
      </c>
      <c r="AC246" s="14"/>
      <c r="AD246" s="14"/>
      <c r="AE246" s="14"/>
      <c r="AF246" s="14"/>
      <c r="AG246" s="15">
        <v>348.6</v>
      </c>
      <c r="AH246" s="14"/>
      <c r="AI246" s="14"/>
      <c r="AJ246" s="13">
        <v>190.27</v>
      </c>
      <c r="AK246" s="14"/>
      <c r="AL246" s="13">
        <v>139.69999999999999</v>
      </c>
      <c r="AM246" s="14"/>
      <c r="AN246" s="13">
        <v>147.57</v>
      </c>
      <c r="AO246" s="14"/>
      <c r="AP246" s="15">
        <v>173.9</v>
      </c>
      <c r="AQ246" s="14"/>
      <c r="AR246" s="14"/>
      <c r="AS246" s="13">
        <v>138.16</v>
      </c>
      <c r="AT246" s="13">
        <v>157.19</v>
      </c>
      <c r="AU246" s="13">
        <v>187.7</v>
      </c>
      <c r="AV246" s="15">
        <v>191.1</v>
      </c>
      <c r="AW246" s="15">
        <v>148.6</v>
      </c>
      <c r="AX246" s="14"/>
      <c r="AY246" s="13">
        <v>208.1</v>
      </c>
      <c r="AZ246" s="13">
        <v>254.3</v>
      </c>
      <c r="BA246" s="14"/>
      <c r="BB246" s="13">
        <v>151.9</v>
      </c>
      <c r="BC246" s="13">
        <v>186</v>
      </c>
      <c r="BD246" s="13">
        <v>171.6</v>
      </c>
      <c r="BE246" s="13">
        <v>412.7</v>
      </c>
      <c r="BF246" s="13">
        <v>149.4</v>
      </c>
      <c r="BG246" s="15">
        <v>167.7</v>
      </c>
      <c r="BH246" s="13">
        <v>147.9</v>
      </c>
      <c r="BI246" s="13">
        <v>276.10000000000002</v>
      </c>
      <c r="BJ246" s="13">
        <v>183.5</v>
      </c>
      <c r="BK246" s="13">
        <v>222.31</v>
      </c>
    </row>
    <row r="247" spans="1:63" ht="15" thickBot="1" x14ac:dyDescent="0.4">
      <c r="A247">
        <f t="shared" si="7"/>
        <v>196001</v>
      </c>
      <c r="B247" s="19">
        <f t="shared" si="8"/>
        <v>1960</v>
      </c>
      <c r="C247" s="18">
        <v>1961</v>
      </c>
      <c r="D247" s="19">
        <v>1</v>
      </c>
      <c r="E247" s="14"/>
      <c r="F247" s="14"/>
      <c r="G247" s="13">
        <v>35.65</v>
      </c>
      <c r="H247" s="14"/>
      <c r="I247" s="15">
        <v>42.1</v>
      </c>
      <c r="J247" s="13">
        <v>66.86</v>
      </c>
      <c r="K247" s="14"/>
      <c r="L247" s="14"/>
      <c r="M247" s="14"/>
      <c r="N247" s="14"/>
      <c r="O247" s="14"/>
      <c r="P247" s="14"/>
      <c r="Q247" s="15">
        <v>65.400000000000006</v>
      </c>
      <c r="R247" s="14"/>
      <c r="S247" s="13">
        <v>73.260000000000005</v>
      </c>
      <c r="T247" s="14"/>
      <c r="U247" s="14"/>
      <c r="V247" s="14"/>
      <c r="W247" s="15">
        <v>73</v>
      </c>
      <c r="X247" s="14"/>
      <c r="Y247" s="14"/>
      <c r="Z247" s="15">
        <v>67.3</v>
      </c>
      <c r="AA247" s="14"/>
      <c r="AB247" s="15">
        <v>86.2</v>
      </c>
      <c r="AC247" s="14"/>
      <c r="AD247" s="13">
        <v>76.78</v>
      </c>
      <c r="AE247" s="14"/>
      <c r="AF247" s="14"/>
      <c r="AG247" s="15">
        <v>108.8</v>
      </c>
      <c r="AH247" s="14"/>
      <c r="AI247" s="15">
        <v>74.3</v>
      </c>
      <c r="AJ247" s="13">
        <v>108.26</v>
      </c>
      <c r="AK247" s="14"/>
      <c r="AL247" s="13">
        <v>81.41</v>
      </c>
      <c r="AM247" s="14"/>
      <c r="AN247" s="13">
        <v>84.81</v>
      </c>
      <c r="AO247" s="14"/>
      <c r="AP247" s="15">
        <v>98.7</v>
      </c>
      <c r="AQ247" s="14"/>
      <c r="AR247" s="14"/>
      <c r="AS247" s="13">
        <v>48.24</v>
      </c>
      <c r="AT247" s="13">
        <v>56.18</v>
      </c>
      <c r="AU247" s="13">
        <v>64.3</v>
      </c>
      <c r="AV247" s="15">
        <v>63.6</v>
      </c>
      <c r="AW247" s="15">
        <v>71.7</v>
      </c>
      <c r="AX247" s="14"/>
      <c r="AY247" s="13">
        <v>70.400000000000006</v>
      </c>
      <c r="AZ247" s="13">
        <v>84.7</v>
      </c>
      <c r="BA247" s="14"/>
      <c r="BB247" s="13">
        <v>108.9</v>
      </c>
      <c r="BC247" s="13">
        <v>62.6</v>
      </c>
      <c r="BD247" s="13">
        <v>59.5</v>
      </c>
      <c r="BE247" s="13">
        <v>141.4</v>
      </c>
      <c r="BF247" s="13">
        <v>107.5</v>
      </c>
      <c r="BG247" s="15">
        <v>120.1</v>
      </c>
      <c r="BH247" s="13">
        <v>106.6</v>
      </c>
      <c r="BI247" s="13">
        <v>93.6</v>
      </c>
      <c r="BJ247" s="13">
        <v>61.9</v>
      </c>
      <c r="BK247" s="13">
        <v>74.56</v>
      </c>
    </row>
    <row r="248" spans="1:63" ht="15" thickBot="1" x14ac:dyDescent="0.4">
      <c r="A248">
        <f t="shared" si="7"/>
        <v>196002</v>
      </c>
      <c r="B248" s="19">
        <f t="shared" si="8"/>
        <v>1960</v>
      </c>
      <c r="C248" s="18">
        <v>1961</v>
      </c>
      <c r="D248" s="19">
        <v>2</v>
      </c>
      <c r="E248" s="14"/>
      <c r="F248" s="14"/>
      <c r="G248" s="13">
        <v>6.51</v>
      </c>
      <c r="H248" s="14"/>
      <c r="I248" s="15">
        <v>25.4</v>
      </c>
      <c r="J248" s="13">
        <v>11.43</v>
      </c>
      <c r="K248" s="14"/>
      <c r="L248" s="14"/>
      <c r="M248" s="14"/>
      <c r="N248" s="14"/>
      <c r="O248" s="14"/>
      <c r="P248" s="14"/>
      <c r="Q248" s="15">
        <v>4.8</v>
      </c>
      <c r="R248" s="14"/>
      <c r="S248" s="13">
        <v>12.63</v>
      </c>
      <c r="T248" s="14"/>
      <c r="U248" s="14"/>
      <c r="V248" s="14"/>
      <c r="W248" s="15">
        <v>3.6</v>
      </c>
      <c r="X248" s="14"/>
      <c r="Y248" s="14"/>
      <c r="Z248" s="15">
        <v>9.1999999999999993</v>
      </c>
      <c r="AA248" s="14"/>
      <c r="AB248" s="15">
        <v>13.9</v>
      </c>
      <c r="AC248" s="14"/>
      <c r="AD248" s="13">
        <v>5.65</v>
      </c>
      <c r="AE248" s="14"/>
      <c r="AF248" s="14"/>
      <c r="AG248" s="15">
        <v>5.4</v>
      </c>
      <c r="AH248" s="14"/>
      <c r="AI248" s="15">
        <v>2.8</v>
      </c>
      <c r="AJ248" s="13">
        <v>4.55</v>
      </c>
      <c r="AK248" s="14"/>
      <c r="AL248" s="13">
        <v>7.7</v>
      </c>
      <c r="AM248" s="14"/>
      <c r="AN248" s="13">
        <v>5.45</v>
      </c>
      <c r="AO248" s="14"/>
      <c r="AP248" s="15">
        <v>3.6</v>
      </c>
      <c r="AQ248" s="14"/>
      <c r="AR248" s="14"/>
      <c r="AS248" s="13">
        <v>13.61</v>
      </c>
      <c r="AT248" s="13">
        <v>17.28</v>
      </c>
      <c r="AU248" s="13">
        <v>16.8</v>
      </c>
      <c r="AV248" s="15">
        <v>14.5</v>
      </c>
      <c r="AW248" s="15">
        <v>75</v>
      </c>
      <c r="AX248" s="14"/>
      <c r="AY248" s="13">
        <v>17.399999999999999</v>
      </c>
      <c r="AZ248" s="13">
        <v>19.399999999999999</v>
      </c>
      <c r="BA248" s="14"/>
      <c r="BB248" s="13">
        <v>16.399999999999999</v>
      </c>
      <c r="BC248" s="13">
        <v>15.1</v>
      </c>
      <c r="BD248" s="13">
        <v>16.3</v>
      </c>
      <c r="BE248" s="13">
        <v>37</v>
      </c>
      <c r="BF248" s="13">
        <v>17</v>
      </c>
      <c r="BG248" s="15">
        <v>17.399999999999999</v>
      </c>
      <c r="BH248" s="13">
        <v>17.600000000000001</v>
      </c>
      <c r="BI248" s="13">
        <v>23.3</v>
      </c>
      <c r="BJ248" s="13">
        <v>15.1</v>
      </c>
      <c r="BK248" s="13">
        <v>17.66</v>
      </c>
    </row>
    <row r="249" spans="1:63" ht="15" thickBot="1" x14ac:dyDescent="0.4">
      <c r="A249">
        <f t="shared" si="7"/>
        <v>196003</v>
      </c>
      <c r="B249" s="19">
        <f t="shared" si="8"/>
        <v>1960</v>
      </c>
      <c r="C249" s="18">
        <v>1961</v>
      </c>
      <c r="D249" s="19">
        <v>3</v>
      </c>
      <c r="E249" s="14"/>
      <c r="F249" s="14"/>
      <c r="G249" s="13">
        <v>24.41</v>
      </c>
      <c r="H249" s="14"/>
      <c r="I249" s="15">
        <v>52.1</v>
      </c>
      <c r="J249" s="13">
        <v>13.58</v>
      </c>
      <c r="K249" s="14"/>
      <c r="L249" s="14"/>
      <c r="M249" s="14"/>
      <c r="N249" s="14"/>
      <c r="O249" s="14"/>
      <c r="P249" s="14"/>
      <c r="Q249" s="15">
        <v>62.3</v>
      </c>
      <c r="R249" s="14"/>
      <c r="S249" s="13">
        <v>46.02</v>
      </c>
      <c r="T249" s="14"/>
      <c r="U249" s="14"/>
      <c r="V249" s="14"/>
      <c r="W249" s="15">
        <v>47.2</v>
      </c>
      <c r="X249" s="14"/>
      <c r="Y249" s="14"/>
      <c r="Z249" s="15">
        <v>41.2</v>
      </c>
      <c r="AA249" s="14"/>
      <c r="AB249" s="15">
        <v>38.4</v>
      </c>
      <c r="AC249" s="14"/>
      <c r="AD249" s="13">
        <v>55.39</v>
      </c>
      <c r="AE249" s="14"/>
      <c r="AF249" s="14"/>
      <c r="AG249" s="15">
        <v>50.4</v>
      </c>
      <c r="AH249" s="14"/>
      <c r="AI249" s="15">
        <v>52.8</v>
      </c>
      <c r="AJ249" s="13">
        <v>35.409999999999997</v>
      </c>
      <c r="AK249" s="14"/>
      <c r="AL249" s="13">
        <v>29.63</v>
      </c>
      <c r="AM249" s="14"/>
      <c r="AN249" s="13">
        <v>29.07</v>
      </c>
      <c r="AO249" s="14"/>
      <c r="AP249" s="15">
        <v>31.9</v>
      </c>
      <c r="AQ249" s="14"/>
      <c r="AR249" s="14"/>
      <c r="AS249" s="13">
        <v>32.799999999999997</v>
      </c>
      <c r="AT249" s="13">
        <v>38.83</v>
      </c>
      <c r="AU249" s="13">
        <v>43.1</v>
      </c>
      <c r="AV249" s="15">
        <v>41.7</v>
      </c>
      <c r="AW249" s="15">
        <v>40.299999999999997</v>
      </c>
      <c r="AX249" s="14"/>
      <c r="AY249" s="13">
        <v>46.8</v>
      </c>
      <c r="AZ249" s="13">
        <v>55.6</v>
      </c>
      <c r="BA249" s="14"/>
      <c r="BB249" s="13">
        <v>19.2</v>
      </c>
      <c r="BC249" s="13">
        <v>41.4</v>
      </c>
      <c r="BD249" s="13">
        <v>40.200000000000003</v>
      </c>
      <c r="BE249" s="13">
        <v>94.8</v>
      </c>
      <c r="BF249" s="13">
        <v>19.8</v>
      </c>
      <c r="BG249" s="15">
        <v>20.5</v>
      </c>
      <c r="BH249" s="13">
        <v>20.3</v>
      </c>
      <c r="BI249" s="13">
        <v>62.3</v>
      </c>
      <c r="BJ249" s="13">
        <v>41</v>
      </c>
      <c r="BK249" s="13">
        <v>49.18</v>
      </c>
    </row>
    <row r="250" spans="1:63" ht="15" thickBot="1" x14ac:dyDescent="0.4">
      <c r="A250">
        <f t="shared" si="7"/>
        <v>196004</v>
      </c>
      <c r="B250" s="19">
        <f t="shared" si="8"/>
        <v>1960</v>
      </c>
      <c r="C250" s="18">
        <v>1961</v>
      </c>
      <c r="D250" s="19">
        <v>4</v>
      </c>
      <c r="E250" s="14"/>
      <c r="F250" s="14"/>
      <c r="G250" s="13">
        <v>15.49</v>
      </c>
      <c r="H250" s="14"/>
      <c r="I250" s="15">
        <v>25.8</v>
      </c>
      <c r="J250" s="13">
        <v>35.72</v>
      </c>
      <c r="K250" s="14"/>
      <c r="L250" s="14"/>
      <c r="M250" s="14"/>
      <c r="N250" s="14"/>
      <c r="O250" s="14"/>
      <c r="P250" s="14"/>
      <c r="Q250" s="15">
        <v>26.9</v>
      </c>
      <c r="R250" s="14"/>
      <c r="S250" s="13">
        <v>46.02</v>
      </c>
      <c r="T250" s="14"/>
      <c r="U250" s="14"/>
      <c r="V250" s="14"/>
      <c r="W250" s="15">
        <v>24.2</v>
      </c>
      <c r="X250" s="14"/>
      <c r="Y250" s="14"/>
      <c r="Z250" s="15">
        <v>41.2</v>
      </c>
      <c r="AA250" s="14"/>
      <c r="AB250" s="15">
        <v>25.4</v>
      </c>
      <c r="AC250" s="14"/>
      <c r="AD250" s="13">
        <v>50.22</v>
      </c>
      <c r="AE250" s="14"/>
      <c r="AF250" s="14"/>
      <c r="AG250" s="15">
        <v>87.7</v>
      </c>
      <c r="AH250" s="14"/>
      <c r="AI250" s="15">
        <v>47.6</v>
      </c>
      <c r="AJ250" s="13">
        <v>42.06</v>
      </c>
      <c r="AK250" s="14"/>
      <c r="AL250" s="13">
        <v>34.36</v>
      </c>
      <c r="AM250" s="14"/>
      <c r="AN250" s="13">
        <v>34.159999999999997</v>
      </c>
      <c r="AO250" s="14"/>
      <c r="AP250" s="15">
        <v>38</v>
      </c>
      <c r="AQ250" s="14"/>
      <c r="AR250" s="14"/>
      <c r="AS250" s="13">
        <v>34.14</v>
      </c>
      <c r="AT250" s="13">
        <v>40.33</v>
      </c>
      <c r="AU250" s="13">
        <v>45</v>
      </c>
      <c r="AV250" s="15">
        <v>43.6</v>
      </c>
      <c r="AW250" s="15">
        <v>39.1</v>
      </c>
      <c r="AX250" s="14"/>
      <c r="AY250" s="13">
        <v>48.9</v>
      </c>
      <c r="AZ250" s="13">
        <v>58.1</v>
      </c>
      <c r="BA250" s="14"/>
      <c r="BB250" s="13">
        <v>48.7</v>
      </c>
      <c r="BC250" s="13">
        <v>43.2</v>
      </c>
      <c r="BD250" s="13">
        <v>41.9</v>
      </c>
      <c r="BE250" s="13">
        <v>98.9</v>
      </c>
      <c r="BF250" s="13">
        <v>48.6</v>
      </c>
      <c r="BG250" s="15">
        <v>53.3</v>
      </c>
      <c r="BH250" s="13">
        <v>48.7</v>
      </c>
      <c r="BI250" s="13">
        <v>65</v>
      </c>
      <c r="BJ250" s="13">
        <v>42.8</v>
      </c>
      <c r="BK250" s="13">
        <v>51.38</v>
      </c>
    </row>
    <row r="251" spans="1:63" ht="15" thickBot="1" x14ac:dyDescent="0.4">
      <c r="A251">
        <f t="shared" si="7"/>
        <v>196005</v>
      </c>
      <c r="B251" s="19">
        <f t="shared" si="8"/>
        <v>1960</v>
      </c>
      <c r="C251" s="18">
        <v>1961</v>
      </c>
      <c r="D251" s="19">
        <v>5</v>
      </c>
      <c r="E251" s="14"/>
      <c r="F251" s="14"/>
      <c r="G251" s="13">
        <v>23.27</v>
      </c>
      <c r="H251" s="14"/>
      <c r="I251" s="15">
        <v>47.8</v>
      </c>
      <c r="J251" s="13">
        <v>45.33</v>
      </c>
      <c r="K251" s="14"/>
      <c r="L251" s="14"/>
      <c r="M251" s="14"/>
      <c r="N251" s="14"/>
      <c r="O251" s="14"/>
      <c r="P251" s="14"/>
      <c r="Q251" s="15">
        <v>5.2</v>
      </c>
      <c r="R251" s="14"/>
      <c r="S251" s="13">
        <v>38.72</v>
      </c>
      <c r="T251" s="14"/>
      <c r="U251" s="14"/>
      <c r="V251" s="14"/>
      <c r="W251" s="15">
        <v>44.6</v>
      </c>
      <c r="X251" s="14"/>
      <c r="Y251" s="14"/>
      <c r="Z251" s="15">
        <v>34.200000000000003</v>
      </c>
      <c r="AA251" s="14"/>
      <c r="AB251" s="15">
        <v>20.5</v>
      </c>
      <c r="AC251" s="14"/>
      <c r="AD251" s="13">
        <v>44.65</v>
      </c>
      <c r="AE251" s="14"/>
      <c r="AF251" s="14"/>
      <c r="AG251" s="15">
        <v>87.8</v>
      </c>
      <c r="AH251" s="14"/>
      <c r="AI251" s="15">
        <v>42</v>
      </c>
      <c r="AJ251" s="13">
        <v>48.82</v>
      </c>
      <c r="AK251" s="14"/>
      <c r="AL251" s="13">
        <v>39.17</v>
      </c>
      <c r="AM251" s="14"/>
      <c r="AN251" s="13">
        <v>39.33</v>
      </c>
      <c r="AO251" s="14"/>
      <c r="AP251" s="15">
        <v>44.2</v>
      </c>
      <c r="AQ251" s="14"/>
      <c r="AR251" s="14"/>
      <c r="AS251" s="13">
        <v>41.9</v>
      </c>
      <c r="AT251" s="13">
        <v>49.05</v>
      </c>
      <c r="AU251" s="13">
        <v>55.6</v>
      </c>
      <c r="AV251" s="15">
        <v>54.6</v>
      </c>
      <c r="AW251" s="15">
        <v>81.400000000000006</v>
      </c>
      <c r="AX251" s="14"/>
      <c r="AY251" s="13">
        <v>60.7</v>
      </c>
      <c r="AZ251" s="13">
        <v>72.7</v>
      </c>
      <c r="BA251" s="14"/>
      <c r="BB251" s="13">
        <v>79.900000000000006</v>
      </c>
      <c r="BC251" s="13">
        <v>53.9</v>
      </c>
      <c r="BD251" s="13">
        <v>51.6</v>
      </c>
      <c r="BE251" s="13">
        <v>122.3</v>
      </c>
      <c r="BF251" s="13">
        <v>79.099999999999994</v>
      </c>
      <c r="BG251" s="15">
        <v>87.8</v>
      </c>
      <c r="BH251" s="13">
        <v>78.7</v>
      </c>
      <c r="BI251" s="13">
        <v>80.7</v>
      </c>
      <c r="BJ251" s="13">
        <v>53.3</v>
      </c>
      <c r="BK251" s="13">
        <v>64.13</v>
      </c>
    </row>
    <row r="252" spans="1:63" ht="15" thickBot="1" x14ac:dyDescent="0.4">
      <c r="A252">
        <f t="shared" si="7"/>
        <v>196006</v>
      </c>
      <c r="B252" s="19">
        <f t="shared" si="8"/>
        <v>1960</v>
      </c>
      <c r="C252" s="18">
        <v>1961</v>
      </c>
      <c r="D252" s="19">
        <v>6</v>
      </c>
      <c r="E252" s="14"/>
      <c r="F252" s="14"/>
      <c r="G252" s="13">
        <v>25.61</v>
      </c>
      <c r="H252" s="14"/>
      <c r="I252" s="15">
        <v>10.7</v>
      </c>
      <c r="J252" s="13">
        <v>9.32</v>
      </c>
      <c r="K252" s="14"/>
      <c r="L252" s="14"/>
      <c r="M252" s="14"/>
      <c r="N252" s="14"/>
      <c r="O252" s="14"/>
      <c r="P252" s="14"/>
      <c r="Q252" s="15">
        <v>27.8</v>
      </c>
      <c r="R252" s="14"/>
      <c r="S252" s="13">
        <v>25.15</v>
      </c>
      <c r="T252" s="14"/>
      <c r="U252" s="14"/>
      <c r="V252" s="14"/>
      <c r="W252" s="15">
        <v>75.7</v>
      </c>
      <c r="X252" s="14"/>
      <c r="Y252" s="14"/>
      <c r="Z252" s="15">
        <v>21.2</v>
      </c>
      <c r="AA252" s="14"/>
      <c r="AB252" s="15">
        <v>57.1</v>
      </c>
      <c r="AC252" s="14"/>
      <c r="AD252" s="13">
        <v>40.57</v>
      </c>
      <c r="AE252" s="14"/>
      <c r="AF252" s="14"/>
      <c r="AG252" s="15">
        <v>56.4</v>
      </c>
      <c r="AH252" s="14"/>
      <c r="AI252" s="15">
        <v>37.9</v>
      </c>
      <c r="AJ252" s="13">
        <v>54.28</v>
      </c>
      <c r="AK252" s="14"/>
      <c r="AL252" s="13">
        <v>43.04</v>
      </c>
      <c r="AM252" s="14"/>
      <c r="AN252" s="13">
        <v>43.51</v>
      </c>
      <c r="AO252" s="14"/>
      <c r="AP252" s="15">
        <v>49.2</v>
      </c>
      <c r="AQ252" s="14"/>
      <c r="AR252" s="14"/>
      <c r="AS252" s="13">
        <v>29.06</v>
      </c>
      <c r="AT252" s="13">
        <v>34.630000000000003</v>
      </c>
      <c r="AU252" s="13">
        <v>38</v>
      </c>
      <c r="AV252" s="15">
        <v>36.4</v>
      </c>
      <c r="AW252" s="15">
        <v>28.2</v>
      </c>
      <c r="AX252" s="14"/>
      <c r="AY252" s="13">
        <v>41.1</v>
      </c>
      <c r="AZ252" s="13">
        <v>48.5</v>
      </c>
      <c r="BA252" s="14"/>
      <c r="BB252" s="13">
        <v>24.8</v>
      </c>
      <c r="BC252" s="13">
        <v>36.299999999999997</v>
      </c>
      <c r="BD252" s="13">
        <v>35.5</v>
      </c>
      <c r="BE252" s="13">
        <v>83.5</v>
      </c>
      <c r="BF252" s="13">
        <v>25.2</v>
      </c>
      <c r="BG252" s="15">
        <v>26.6</v>
      </c>
      <c r="BH252" s="13">
        <v>25.7</v>
      </c>
      <c r="BI252" s="13">
        <v>54.7</v>
      </c>
      <c r="BJ252" s="13">
        <v>36</v>
      </c>
      <c r="BK252" s="13">
        <v>43.03</v>
      </c>
    </row>
    <row r="253" spans="1:63" ht="15" thickBot="1" x14ac:dyDescent="0.4">
      <c r="A253">
        <f t="shared" si="7"/>
        <v>196007</v>
      </c>
      <c r="B253" s="19">
        <f t="shared" si="8"/>
        <v>1960</v>
      </c>
      <c r="C253" s="18">
        <v>1961</v>
      </c>
      <c r="D253" s="19">
        <v>7</v>
      </c>
      <c r="E253" s="14"/>
      <c r="F253" s="14"/>
      <c r="G253" s="13">
        <v>3.61</v>
      </c>
      <c r="H253" s="14"/>
      <c r="I253" s="15">
        <v>0</v>
      </c>
      <c r="J253" s="13">
        <v>5.01</v>
      </c>
      <c r="K253" s="14"/>
      <c r="L253" s="14"/>
      <c r="M253" s="14"/>
      <c r="N253" s="14"/>
      <c r="O253" s="14"/>
      <c r="P253" s="14"/>
      <c r="Q253" s="15">
        <v>0</v>
      </c>
      <c r="R253" s="14"/>
      <c r="S253" s="13">
        <v>3.03</v>
      </c>
      <c r="T253" s="14"/>
      <c r="U253" s="14"/>
      <c r="V253" s="14"/>
      <c r="W253" s="15">
        <v>4.4000000000000004</v>
      </c>
      <c r="X253" s="14"/>
      <c r="Y253" s="14"/>
      <c r="Z253" s="15">
        <v>0</v>
      </c>
      <c r="AA253" s="14"/>
      <c r="AB253" s="15">
        <v>0</v>
      </c>
      <c r="AC253" s="14"/>
      <c r="AD253" s="13">
        <v>2.86</v>
      </c>
      <c r="AE253" s="14"/>
      <c r="AF253" s="14"/>
      <c r="AG253" s="15">
        <v>0.4</v>
      </c>
      <c r="AH253" s="14"/>
      <c r="AI253" s="15">
        <v>0</v>
      </c>
      <c r="AJ253" s="13">
        <v>0.95</v>
      </c>
      <c r="AK253" s="14"/>
      <c r="AL253" s="13">
        <v>5.14</v>
      </c>
      <c r="AM253" s="14"/>
      <c r="AN253" s="13">
        <v>2.7</v>
      </c>
      <c r="AO253" s="14"/>
      <c r="AP253" s="15">
        <v>0.3</v>
      </c>
      <c r="AQ253" s="14"/>
      <c r="AR253" s="14"/>
      <c r="AS253" s="13">
        <v>3.39</v>
      </c>
      <c r="AT253" s="13">
        <v>5.79</v>
      </c>
      <c r="AU253" s="13">
        <v>2.8</v>
      </c>
      <c r="AV253" s="15">
        <v>0</v>
      </c>
      <c r="AW253" s="15">
        <v>0</v>
      </c>
      <c r="AX253" s="14"/>
      <c r="AY253" s="13">
        <v>1.8</v>
      </c>
      <c r="AZ253" s="13">
        <v>0.1</v>
      </c>
      <c r="BA253" s="14"/>
      <c r="BB253" s="13">
        <v>0.7</v>
      </c>
      <c r="BC253" s="13">
        <v>1</v>
      </c>
      <c r="BD253" s="13">
        <v>3.5</v>
      </c>
      <c r="BE253" s="13">
        <v>6.1</v>
      </c>
      <c r="BF253" s="13">
        <v>1.7</v>
      </c>
      <c r="BG253" s="15">
        <v>0</v>
      </c>
      <c r="BH253" s="13">
        <v>2.6</v>
      </c>
      <c r="BI253" s="13">
        <v>2.6</v>
      </c>
      <c r="BJ253" s="13">
        <v>1.3</v>
      </c>
      <c r="BK253" s="13">
        <v>0.85</v>
      </c>
    </row>
    <row r="254" spans="1:63" ht="15" thickBot="1" x14ac:dyDescent="0.4">
      <c r="A254">
        <f t="shared" si="7"/>
        <v>196008</v>
      </c>
      <c r="B254" s="19">
        <f t="shared" si="8"/>
        <v>1960</v>
      </c>
      <c r="C254" s="18">
        <v>1961</v>
      </c>
      <c r="D254" s="19">
        <v>8</v>
      </c>
      <c r="E254" s="14"/>
      <c r="F254" s="14"/>
      <c r="G254" s="13">
        <v>3.61</v>
      </c>
      <c r="H254" s="14"/>
      <c r="I254" s="15">
        <v>0</v>
      </c>
      <c r="J254" s="13">
        <v>5.03</v>
      </c>
      <c r="K254" s="14"/>
      <c r="L254" s="14"/>
      <c r="M254" s="14"/>
      <c r="N254" s="14"/>
      <c r="O254" s="14"/>
      <c r="P254" s="14"/>
      <c r="Q254" s="15">
        <v>1.1000000000000001</v>
      </c>
      <c r="R254" s="14"/>
      <c r="S254" s="13">
        <v>3.03</v>
      </c>
      <c r="T254" s="14"/>
      <c r="U254" s="14"/>
      <c r="V254" s="14"/>
      <c r="W254" s="15">
        <v>4.2</v>
      </c>
      <c r="X254" s="14"/>
      <c r="Y254" s="14"/>
      <c r="Z254" s="15">
        <v>0</v>
      </c>
      <c r="AA254" s="14"/>
      <c r="AB254" s="15">
        <v>11.3</v>
      </c>
      <c r="AC254" s="14"/>
      <c r="AD254" s="13">
        <v>5.95</v>
      </c>
      <c r="AE254" s="14"/>
      <c r="AF254" s="14"/>
      <c r="AG254" s="15">
        <v>42.2</v>
      </c>
      <c r="AH254" s="14"/>
      <c r="AI254" s="15">
        <v>3.1</v>
      </c>
      <c r="AJ254" s="13">
        <v>0.95</v>
      </c>
      <c r="AK254" s="14"/>
      <c r="AL254" s="13">
        <v>5.14</v>
      </c>
      <c r="AM254" s="14"/>
      <c r="AN254" s="13">
        <v>2.7</v>
      </c>
      <c r="AO254" s="14"/>
      <c r="AP254" s="15">
        <v>0.3</v>
      </c>
      <c r="AQ254" s="14"/>
      <c r="AR254" s="14"/>
      <c r="AS254" s="13">
        <v>3.39</v>
      </c>
      <c r="AT254" s="13">
        <v>5.79</v>
      </c>
      <c r="AU254" s="13">
        <v>2.8</v>
      </c>
      <c r="AV254" s="15">
        <v>0</v>
      </c>
      <c r="AW254" s="15">
        <v>0.1</v>
      </c>
      <c r="AX254" s="14"/>
      <c r="AY254" s="13">
        <v>1.8</v>
      </c>
      <c r="AZ254" s="13">
        <v>0.1</v>
      </c>
      <c r="BA254" s="14"/>
      <c r="BB254" s="13">
        <v>0.9</v>
      </c>
      <c r="BC254" s="13">
        <v>1</v>
      </c>
      <c r="BD254" s="13">
        <v>3.5</v>
      </c>
      <c r="BE254" s="13">
        <v>6.1</v>
      </c>
      <c r="BF254" s="13">
        <v>1.8</v>
      </c>
      <c r="BG254" s="15">
        <v>0.1</v>
      </c>
      <c r="BH254" s="13">
        <v>2.7</v>
      </c>
      <c r="BI254" s="13">
        <v>2.6</v>
      </c>
      <c r="BJ254" s="13">
        <v>1.3</v>
      </c>
      <c r="BK254" s="13">
        <v>0.85</v>
      </c>
    </row>
    <row r="255" spans="1:63" ht="15" thickBot="1" x14ac:dyDescent="0.4">
      <c r="A255">
        <f t="shared" si="7"/>
        <v>196109</v>
      </c>
      <c r="B255" s="19">
        <f t="shared" si="8"/>
        <v>1961</v>
      </c>
      <c r="C255" s="18">
        <v>1961</v>
      </c>
      <c r="D255" s="19">
        <v>9</v>
      </c>
      <c r="E255" s="14"/>
      <c r="F255" s="14"/>
      <c r="G255" s="13">
        <v>8.91</v>
      </c>
      <c r="H255" s="14"/>
      <c r="I255" s="15">
        <v>1.7</v>
      </c>
      <c r="J255" s="13">
        <v>20.059999999999999</v>
      </c>
      <c r="K255" s="14"/>
      <c r="L255" s="14"/>
      <c r="M255" s="14"/>
      <c r="N255" s="14"/>
      <c r="O255" s="14"/>
      <c r="P255" s="14"/>
      <c r="Q255" s="15">
        <v>32.200000000000003</v>
      </c>
      <c r="R255" s="14"/>
      <c r="S255" s="13">
        <v>22.33</v>
      </c>
      <c r="T255" s="14"/>
      <c r="U255" s="14"/>
      <c r="V255" s="14"/>
      <c r="W255" s="15">
        <v>30.1</v>
      </c>
      <c r="X255" s="14"/>
      <c r="Y255" s="14"/>
      <c r="Z255" s="15">
        <v>18.5</v>
      </c>
      <c r="AA255" s="14"/>
      <c r="AB255" s="15">
        <v>2.8</v>
      </c>
      <c r="AC255" s="14"/>
      <c r="AD255" s="13">
        <v>64.05</v>
      </c>
      <c r="AE255" s="14"/>
      <c r="AF255" s="14"/>
      <c r="AG255" s="15">
        <v>54.5</v>
      </c>
      <c r="AH255" s="14"/>
      <c r="AI255" s="15">
        <v>61.5</v>
      </c>
      <c r="AJ255" s="13">
        <v>14.03</v>
      </c>
      <c r="AK255" s="14"/>
      <c r="AL255" s="13">
        <v>14.44</v>
      </c>
      <c r="AM255" s="14"/>
      <c r="AN255" s="13">
        <v>12.71</v>
      </c>
      <c r="AO255" s="14"/>
      <c r="AP255" s="15">
        <v>12.3</v>
      </c>
      <c r="AQ255" s="14"/>
      <c r="AR255" s="14"/>
      <c r="AS255" s="13">
        <v>8.82</v>
      </c>
      <c r="AT255" s="13">
        <v>11.89</v>
      </c>
      <c r="AU255" s="13">
        <v>10.199999999999999</v>
      </c>
      <c r="AV255" s="15">
        <v>7.7</v>
      </c>
      <c r="AW255" s="15">
        <v>19.399999999999999</v>
      </c>
      <c r="AX255" s="14"/>
      <c r="AY255" s="13">
        <v>10.1</v>
      </c>
      <c r="AZ255" s="13">
        <v>10.4</v>
      </c>
      <c r="BA255" s="14"/>
      <c r="BB255" s="13">
        <v>30.8</v>
      </c>
      <c r="BC255" s="13">
        <v>8.5</v>
      </c>
      <c r="BD255" s="13">
        <v>10.3</v>
      </c>
      <c r="BE255" s="13">
        <v>22.5</v>
      </c>
      <c r="BF255" s="13">
        <v>31.1</v>
      </c>
      <c r="BG255" s="15">
        <v>35.6</v>
      </c>
      <c r="BH255" s="13">
        <v>31.5</v>
      </c>
      <c r="BI255" s="13">
        <v>13.6</v>
      </c>
      <c r="BJ255" s="13">
        <v>8.6</v>
      </c>
      <c r="BK255" s="13">
        <v>9.77</v>
      </c>
    </row>
    <row r="256" spans="1:63" ht="15" thickBot="1" x14ac:dyDescent="0.4">
      <c r="A256">
        <f t="shared" si="7"/>
        <v>196110</v>
      </c>
      <c r="B256" s="19">
        <f t="shared" si="8"/>
        <v>1961</v>
      </c>
      <c r="C256" s="18">
        <v>1961</v>
      </c>
      <c r="D256" s="19">
        <v>10</v>
      </c>
      <c r="E256" s="14"/>
      <c r="F256" s="14"/>
      <c r="G256" s="13">
        <v>9.27</v>
      </c>
      <c r="H256" s="14"/>
      <c r="I256" s="15">
        <v>22.4</v>
      </c>
      <c r="J256" s="13">
        <v>32.880000000000003</v>
      </c>
      <c r="K256" s="14"/>
      <c r="L256" s="14"/>
      <c r="M256" s="14"/>
      <c r="N256" s="14"/>
      <c r="O256" s="14"/>
      <c r="P256" s="14"/>
      <c r="Q256" s="15">
        <v>5.2</v>
      </c>
      <c r="R256" s="14"/>
      <c r="S256" s="13">
        <v>70.03</v>
      </c>
      <c r="T256" s="14"/>
      <c r="U256" s="14"/>
      <c r="V256" s="14"/>
      <c r="W256" s="14"/>
      <c r="X256" s="14"/>
      <c r="Y256" s="14"/>
      <c r="Z256" s="15">
        <v>64.2</v>
      </c>
      <c r="AA256" s="14"/>
      <c r="AB256" s="15">
        <v>5.0999999999999996</v>
      </c>
      <c r="AC256" s="14"/>
      <c r="AD256" s="13">
        <v>9.5299999999999994</v>
      </c>
      <c r="AE256" s="14"/>
      <c r="AF256" s="14"/>
      <c r="AG256" s="15">
        <v>46.2</v>
      </c>
      <c r="AH256" s="14"/>
      <c r="AI256" s="15">
        <v>6.7</v>
      </c>
      <c r="AJ256" s="13">
        <v>16.22</v>
      </c>
      <c r="AK256" s="14"/>
      <c r="AL256" s="13">
        <v>15.99</v>
      </c>
      <c r="AM256" s="14"/>
      <c r="AN256" s="13">
        <v>14.38</v>
      </c>
      <c r="AO256" s="14"/>
      <c r="AP256" s="15">
        <v>14.3</v>
      </c>
      <c r="AQ256" s="14"/>
      <c r="AR256" s="14"/>
      <c r="AS256" s="13">
        <v>38.090000000000003</v>
      </c>
      <c r="AT256" s="13">
        <v>44.77</v>
      </c>
      <c r="AU256" s="13">
        <v>50.4</v>
      </c>
      <c r="AV256" s="15">
        <v>49.2</v>
      </c>
      <c r="AW256" s="15">
        <v>53.7</v>
      </c>
      <c r="AX256" s="14"/>
      <c r="AY256" s="13">
        <v>54.9</v>
      </c>
      <c r="AZ256" s="13">
        <v>65.599999999999994</v>
      </c>
      <c r="BA256" s="14"/>
      <c r="BB256" s="13">
        <v>32.700000000000003</v>
      </c>
      <c r="BC256" s="13">
        <v>48.7</v>
      </c>
      <c r="BD256" s="13">
        <v>46.8</v>
      </c>
      <c r="BE256" s="13">
        <v>110.8</v>
      </c>
      <c r="BF256" s="13">
        <v>32.9</v>
      </c>
      <c r="BG256" s="15">
        <v>37.799999999999997</v>
      </c>
      <c r="BH256" s="13">
        <v>33.299999999999997</v>
      </c>
      <c r="BI256" s="13">
        <v>73</v>
      </c>
      <c r="BJ256" s="13">
        <v>48.2</v>
      </c>
      <c r="BK256" s="13">
        <v>57.87</v>
      </c>
    </row>
    <row r="257" spans="1:63" ht="15" thickBot="1" x14ac:dyDescent="0.4">
      <c r="A257">
        <f t="shared" si="7"/>
        <v>196111</v>
      </c>
      <c r="B257" s="19">
        <f t="shared" si="8"/>
        <v>1961</v>
      </c>
      <c r="C257" s="18">
        <v>1961</v>
      </c>
      <c r="D257" s="19">
        <v>11</v>
      </c>
      <c r="E257" s="14"/>
      <c r="F257" s="14"/>
      <c r="G257" s="13">
        <v>133.19999999999999</v>
      </c>
      <c r="H257" s="14"/>
      <c r="I257" s="15">
        <v>159.69999999999999</v>
      </c>
      <c r="J257" s="13">
        <v>191.83</v>
      </c>
      <c r="K257" s="14"/>
      <c r="L257" s="14"/>
      <c r="M257" s="14"/>
      <c r="N257" s="14"/>
      <c r="O257" s="14"/>
      <c r="P257" s="14"/>
      <c r="Q257" s="15">
        <v>65.8</v>
      </c>
      <c r="R257" s="14"/>
      <c r="S257" s="13">
        <v>185.45</v>
      </c>
      <c r="T257" s="14"/>
      <c r="U257" s="14"/>
      <c r="V257" s="14"/>
      <c r="W257" s="15">
        <v>48.5</v>
      </c>
      <c r="X257" s="14"/>
      <c r="Y257" s="14"/>
      <c r="Z257" s="15">
        <v>174.8</v>
      </c>
      <c r="AA257" s="14"/>
      <c r="AB257" s="15">
        <v>64.2</v>
      </c>
      <c r="AC257" s="14"/>
      <c r="AD257" s="13">
        <v>93.49</v>
      </c>
      <c r="AE257" s="14"/>
      <c r="AF257" s="14"/>
      <c r="AG257" s="15">
        <v>257</v>
      </c>
      <c r="AH257" s="14"/>
      <c r="AI257" s="15">
        <v>91.1</v>
      </c>
      <c r="AJ257" s="13">
        <v>156.36000000000001</v>
      </c>
      <c r="AK257" s="14"/>
      <c r="AL257" s="13">
        <v>115.6</v>
      </c>
      <c r="AM257" s="14"/>
      <c r="AN257" s="13">
        <v>121.61</v>
      </c>
      <c r="AO257" s="14"/>
      <c r="AP257" s="15">
        <v>142.80000000000001</v>
      </c>
      <c r="AQ257" s="14"/>
      <c r="AR257" s="14"/>
      <c r="AS257" s="13">
        <v>171.81</v>
      </c>
      <c r="AT257" s="13">
        <v>194.98</v>
      </c>
      <c r="AU257" s="13">
        <v>233.8</v>
      </c>
      <c r="AV257" s="15">
        <v>238.8</v>
      </c>
      <c r="AW257" s="15">
        <v>371.5</v>
      </c>
      <c r="AX257" s="14"/>
      <c r="AY257" s="13">
        <v>259.60000000000002</v>
      </c>
      <c r="AZ257" s="13">
        <v>317.8</v>
      </c>
      <c r="BA257" s="14"/>
      <c r="BB257" s="13">
        <v>258.60000000000002</v>
      </c>
      <c r="BC257" s="13">
        <v>232.2</v>
      </c>
      <c r="BD257" s="13">
        <v>213.5</v>
      </c>
      <c r="BE257" s="13">
        <v>514.20000000000005</v>
      </c>
      <c r="BF257" s="13">
        <v>253.9</v>
      </c>
      <c r="BG257" s="15">
        <v>305.5</v>
      </c>
      <c r="BH257" s="13">
        <v>250.5</v>
      </c>
      <c r="BI257" s="13">
        <v>344.4</v>
      </c>
      <c r="BJ257" s="13">
        <v>229</v>
      </c>
      <c r="BK257" s="13">
        <v>277.58999999999997</v>
      </c>
    </row>
    <row r="258" spans="1:63" ht="15" thickBot="1" x14ac:dyDescent="0.4">
      <c r="A258">
        <f t="shared" si="7"/>
        <v>196112</v>
      </c>
      <c r="B258" s="19">
        <f t="shared" si="8"/>
        <v>1961</v>
      </c>
      <c r="C258" s="18">
        <v>1961</v>
      </c>
      <c r="D258" s="19">
        <v>12</v>
      </c>
      <c r="E258" s="14"/>
      <c r="F258" s="14"/>
      <c r="G258" s="13">
        <v>49.52</v>
      </c>
      <c r="H258" s="14"/>
      <c r="I258" s="15">
        <v>68.400000000000006</v>
      </c>
      <c r="J258" s="13">
        <v>130.37</v>
      </c>
      <c r="K258" s="14"/>
      <c r="L258" s="14"/>
      <c r="M258" s="14"/>
      <c r="N258" s="14"/>
      <c r="O258" s="14"/>
      <c r="P258" s="14"/>
      <c r="Q258" s="15">
        <v>18.5</v>
      </c>
      <c r="R258" s="14"/>
      <c r="S258" s="13">
        <v>113.34</v>
      </c>
      <c r="T258" s="14"/>
      <c r="U258" s="14"/>
      <c r="V258" s="14"/>
      <c r="W258" s="15">
        <v>10.3</v>
      </c>
      <c r="X258" s="14"/>
      <c r="Y258" s="14"/>
      <c r="Z258" s="15">
        <v>105.7</v>
      </c>
      <c r="AA258" s="14"/>
      <c r="AB258" s="15">
        <v>42.8</v>
      </c>
      <c r="AC258" s="14"/>
      <c r="AD258" s="13">
        <v>47.13</v>
      </c>
      <c r="AE258" s="14"/>
      <c r="AF258" s="14"/>
      <c r="AG258" s="15">
        <v>96.4</v>
      </c>
      <c r="AH258" s="14"/>
      <c r="AI258" s="15">
        <v>44.5</v>
      </c>
      <c r="AJ258" s="13">
        <v>64.75</v>
      </c>
      <c r="AK258" s="14"/>
      <c r="AL258" s="13">
        <v>50.48</v>
      </c>
      <c r="AM258" s="14"/>
      <c r="AN258" s="13">
        <v>51.52</v>
      </c>
      <c r="AO258" s="14"/>
      <c r="AP258" s="15">
        <v>58.8</v>
      </c>
      <c r="AQ258" s="14"/>
      <c r="AR258" s="14"/>
      <c r="AS258" s="13">
        <v>91.33</v>
      </c>
      <c r="AT258" s="13">
        <v>104.58</v>
      </c>
      <c r="AU258" s="13">
        <v>123.4</v>
      </c>
      <c r="AV258" s="15">
        <v>124.7</v>
      </c>
      <c r="AW258" s="15">
        <v>272.60000000000002</v>
      </c>
      <c r="AX258" s="14"/>
      <c r="AY258" s="13">
        <v>136.4</v>
      </c>
      <c r="AZ258" s="13">
        <v>166</v>
      </c>
      <c r="BA258" s="14"/>
      <c r="BB258" s="13">
        <v>227.8</v>
      </c>
      <c r="BC258" s="13">
        <v>121.7</v>
      </c>
      <c r="BD258" s="13">
        <v>113.2</v>
      </c>
      <c r="BE258" s="13">
        <v>271.39999999999998</v>
      </c>
      <c r="BF258" s="13">
        <v>223.7</v>
      </c>
      <c r="BG258" s="15">
        <v>268.89999999999998</v>
      </c>
      <c r="BH258" s="13">
        <v>220.8</v>
      </c>
      <c r="BI258" s="13">
        <v>181.1</v>
      </c>
      <c r="BJ258" s="13">
        <v>120.2</v>
      </c>
      <c r="BK258" s="13">
        <v>145.36000000000001</v>
      </c>
    </row>
    <row r="259" spans="1:63" ht="15" thickBot="1" x14ac:dyDescent="0.4">
      <c r="A259">
        <f t="shared" ref="A259:A322" si="9">B259*100+D259</f>
        <v>196101</v>
      </c>
      <c r="B259" s="19">
        <f t="shared" si="8"/>
        <v>1961</v>
      </c>
      <c r="C259" s="18">
        <v>1962</v>
      </c>
      <c r="D259" s="19">
        <v>1</v>
      </c>
      <c r="E259" s="14"/>
      <c r="F259" s="14"/>
      <c r="G259" s="13">
        <v>43.22</v>
      </c>
      <c r="H259" s="14"/>
      <c r="I259" s="15">
        <v>43.2</v>
      </c>
      <c r="J259" s="13">
        <v>60.71</v>
      </c>
      <c r="K259" s="14"/>
      <c r="L259" s="14"/>
      <c r="M259" s="14"/>
      <c r="N259" s="14"/>
      <c r="O259" s="14"/>
      <c r="P259" s="14"/>
      <c r="Q259" s="15">
        <v>16.100000000000001</v>
      </c>
      <c r="R259" s="14"/>
      <c r="S259" s="13">
        <v>37.26</v>
      </c>
      <c r="T259" s="14"/>
      <c r="U259" s="14"/>
      <c r="V259" s="14"/>
      <c r="W259" s="15">
        <v>24.7</v>
      </c>
      <c r="X259" s="14"/>
      <c r="Y259" s="14"/>
      <c r="Z259" s="15">
        <v>32.799999999999997</v>
      </c>
      <c r="AA259" s="14"/>
      <c r="AB259" s="15">
        <v>17.2</v>
      </c>
      <c r="AC259" s="14"/>
      <c r="AD259" s="13">
        <v>29.72</v>
      </c>
      <c r="AE259" s="14"/>
      <c r="AF259" s="14"/>
      <c r="AG259" s="15">
        <v>53.9</v>
      </c>
      <c r="AH259" s="14"/>
      <c r="AI259" s="15">
        <v>27</v>
      </c>
      <c r="AJ259" s="13">
        <v>31.48</v>
      </c>
      <c r="AK259" s="14"/>
      <c r="AL259" s="13">
        <v>26.84</v>
      </c>
      <c r="AM259" s="14"/>
      <c r="AN259" s="13">
        <v>26.06</v>
      </c>
      <c r="AO259" s="14"/>
      <c r="AP259" s="15">
        <v>28.3</v>
      </c>
      <c r="AQ259" s="14"/>
      <c r="AR259" s="14"/>
      <c r="AS259" s="13">
        <v>30.68</v>
      </c>
      <c r="AT259" s="13">
        <v>36.450000000000003</v>
      </c>
      <c r="AU259" s="13">
        <v>40.200000000000003</v>
      </c>
      <c r="AV259" s="15">
        <v>38.700000000000003</v>
      </c>
      <c r="AW259" s="15">
        <v>80.400000000000006</v>
      </c>
      <c r="AX259" s="14"/>
      <c r="AY259" s="13">
        <v>43.6</v>
      </c>
      <c r="AZ259" s="13">
        <v>51.6</v>
      </c>
      <c r="BA259" s="14"/>
      <c r="BB259" s="13">
        <v>55.9</v>
      </c>
      <c r="BC259" s="13">
        <v>38.5</v>
      </c>
      <c r="BD259" s="13">
        <v>37.6</v>
      </c>
      <c r="BE259" s="13">
        <v>88.4</v>
      </c>
      <c r="BF259" s="13">
        <v>55.6</v>
      </c>
      <c r="BG259" s="15">
        <v>65.400000000000006</v>
      </c>
      <c r="BH259" s="13">
        <v>55.6</v>
      </c>
      <c r="BI259" s="13">
        <v>58</v>
      </c>
      <c r="BJ259" s="13">
        <v>38.200000000000003</v>
      </c>
      <c r="BK259" s="13">
        <v>45.7</v>
      </c>
    </row>
    <row r="260" spans="1:63" ht="15" thickBot="1" x14ac:dyDescent="0.4">
      <c r="A260">
        <f t="shared" si="9"/>
        <v>196102</v>
      </c>
      <c r="B260" s="19">
        <f t="shared" si="8"/>
        <v>1961</v>
      </c>
      <c r="C260" s="18">
        <v>1962</v>
      </c>
      <c r="D260" s="19">
        <v>2</v>
      </c>
      <c r="E260" s="14"/>
      <c r="F260" s="14"/>
      <c r="G260" s="13">
        <v>11.6</v>
      </c>
      <c r="H260" s="14"/>
      <c r="I260" s="15">
        <v>19.5</v>
      </c>
      <c r="J260" s="13">
        <v>38.25</v>
      </c>
      <c r="K260" s="14"/>
      <c r="L260" s="14"/>
      <c r="M260" s="14"/>
      <c r="N260" s="14"/>
      <c r="O260" s="14"/>
      <c r="P260" s="14"/>
      <c r="Q260" s="15">
        <v>23</v>
      </c>
      <c r="R260" s="14"/>
      <c r="S260" s="13">
        <v>38.299999999999997</v>
      </c>
      <c r="T260" s="14"/>
      <c r="U260" s="14"/>
      <c r="V260" s="14"/>
      <c r="W260" s="15">
        <v>19.8</v>
      </c>
      <c r="X260" s="14"/>
      <c r="Y260" s="14"/>
      <c r="Z260" s="15">
        <v>33.799999999999997</v>
      </c>
      <c r="AA260" s="14"/>
      <c r="AB260" s="15">
        <v>26.7</v>
      </c>
      <c r="AC260" s="14"/>
      <c r="AD260" s="13">
        <v>22.56</v>
      </c>
      <c r="AE260" s="14"/>
      <c r="AF260" s="14"/>
      <c r="AG260" s="15">
        <v>38.5</v>
      </c>
      <c r="AH260" s="14"/>
      <c r="AI260" s="15">
        <v>19.8</v>
      </c>
      <c r="AJ260" s="13">
        <v>25.92</v>
      </c>
      <c r="AK260" s="14"/>
      <c r="AL260" s="13">
        <v>22.89</v>
      </c>
      <c r="AM260" s="14"/>
      <c r="AN260" s="13">
        <v>21.81</v>
      </c>
      <c r="AO260" s="14"/>
      <c r="AP260" s="15">
        <v>23.2</v>
      </c>
      <c r="AQ260" s="14"/>
      <c r="AR260" s="14"/>
      <c r="AS260" s="13">
        <v>13.83</v>
      </c>
      <c r="AT260" s="13">
        <v>17.510000000000002</v>
      </c>
      <c r="AU260" s="13">
        <v>17.100000000000001</v>
      </c>
      <c r="AV260" s="15">
        <v>14.8</v>
      </c>
      <c r="AW260" s="15">
        <v>53.7</v>
      </c>
      <c r="AX260" s="14"/>
      <c r="AY260" s="13">
        <v>17.8</v>
      </c>
      <c r="AZ260" s="13">
        <v>19.8</v>
      </c>
      <c r="BA260" s="14"/>
      <c r="BB260" s="13">
        <v>61.3</v>
      </c>
      <c r="BC260" s="13">
        <v>15.4</v>
      </c>
      <c r="BD260" s="13">
        <v>16.600000000000001</v>
      </c>
      <c r="BE260" s="13">
        <v>37.6</v>
      </c>
      <c r="BF260" s="13">
        <v>60.9</v>
      </c>
      <c r="BG260" s="15">
        <v>71.7</v>
      </c>
      <c r="BH260" s="13">
        <v>60.8</v>
      </c>
      <c r="BI260" s="13">
        <v>23.8</v>
      </c>
      <c r="BJ260" s="13">
        <v>15.4</v>
      </c>
      <c r="BK260" s="13">
        <v>18</v>
      </c>
    </row>
    <row r="261" spans="1:63" ht="15" thickBot="1" x14ac:dyDescent="0.4">
      <c r="A261">
        <f t="shared" si="9"/>
        <v>196103</v>
      </c>
      <c r="B261" s="19">
        <f t="shared" si="8"/>
        <v>1961</v>
      </c>
      <c r="C261" s="18">
        <v>1962</v>
      </c>
      <c r="D261" s="19">
        <v>3</v>
      </c>
      <c r="E261" s="14"/>
      <c r="F261" s="14"/>
      <c r="G261" s="13">
        <v>164.53</v>
      </c>
      <c r="H261" s="14"/>
      <c r="I261" s="15">
        <v>206</v>
      </c>
      <c r="J261" s="13">
        <v>192.39</v>
      </c>
      <c r="K261" s="14"/>
      <c r="L261" s="14"/>
      <c r="M261" s="14"/>
      <c r="N261" s="14"/>
      <c r="O261" s="14"/>
      <c r="P261" s="14"/>
      <c r="Q261" s="15">
        <v>104.3</v>
      </c>
      <c r="R261" s="14"/>
      <c r="S261" s="13">
        <v>262.57</v>
      </c>
      <c r="T261" s="14"/>
      <c r="U261" s="14"/>
      <c r="V261" s="14"/>
      <c r="W261" s="15">
        <v>76.8</v>
      </c>
      <c r="X261" s="14"/>
      <c r="Y261" s="14"/>
      <c r="Z261" s="15">
        <v>248.7</v>
      </c>
      <c r="AA261" s="14"/>
      <c r="AB261" s="15">
        <v>177.5</v>
      </c>
      <c r="AC261" s="14"/>
      <c r="AD261" s="13">
        <v>139.36000000000001</v>
      </c>
      <c r="AE261" s="14"/>
      <c r="AF261" s="14"/>
      <c r="AG261" s="15">
        <v>323.8</v>
      </c>
      <c r="AH261" s="14"/>
      <c r="AI261" s="15">
        <v>137.19999999999999</v>
      </c>
      <c r="AJ261" s="13">
        <v>276.98</v>
      </c>
      <c r="AK261" s="14"/>
      <c r="AL261" s="13">
        <v>201.33</v>
      </c>
      <c r="AM261" s="14"/>
      <c r="AN261" s="13">
        <v>213.91</v>
      </c>
      <c r="AO261" s="14"/>
      <c r="AP261" s="15">
        <v>253.4</v>
      </c>
      <c r="AQ261" s="14"/>
      <c r="AR261" s="14"/>
      <c r="AS261" s="13">
        <v>234.79</v>
      </c>
      <c r="AT261" s="13">
        <v>265.73</v>
      </c>
      <c r="AU261" s="13">
        <v>320.2</v>
      </c>
      <c r="AV261" s="15">
        <v>328.1</v>
      </c>
      <c r="AW261" s="15">
        <v>329.9</v>
      </c>
      <c r="AX261" s="14"/>
      <c r="AY261" s="13">
        <v>356</v>
      </c>
      <c r="AZ261" s="13">
        <v>436.6</v>
      </c>
      <c r="BA261" s="14"/>
      <c r="BB261" s="13">
        <v>299.89999999999998</v>
      </c>
      <c r="BC261" s="13">
        <v>318.60000000000002</v>
      </c>
      <c r="BD261" s="13">
        <v>292.10000000000002</v>
      </c>
      <c r="BE261" s="13">
        <v>704.1</v>
      </c>
      <c r="BF261" s="13">
        <v>294.2</v>
      </c>
      <c r="BG261" s="15">
        <v>354.4</v>
      </c>
      <c r="BH261" s="13">
        <v>290.2</v>
      </c>
      <c r="BI261" s="13">
        <v>472.2</v>
      </c>
      <c r="BJ261" s="13">
        <v>314.10000000000002</v>
      </c>
      <c r="BK261" s="13">
        <v>381.08</v>
      </c>
    </row>
    <row r="262" spans="1:63" ht="15" thickBot="1" x14ac:dyDescent="0.4">
      <c r="A262">
        <f t="shared" si="9"/>
        <v>196104</v>
      </c>
      <c r="B262" s="19">
        <f t="shared" si="8"/>
        <v>1961</v>
      </c>
      <c r="C262" s="18">
        <v>1962</v>
      </c>
      <c r="D262" s="19">
        <v>4</v>
      </c>
      <c r="E262" s="14"/>
      <c r="F262" s="14"/>
      <c r="G262" s="13">
        <v>25.68</v>
      </c>
      <c r="H262" s="14"/>
      <c r="I262" s="15">
        <v>37</v>
      </c>
      <c r="J262" s="13">
        <v>28.46</v>
      </c>
      <c r="K262" s="14"/>
      <c r="L262" s="14"/>
      <c r="M262" s="14"/>
      <c r="N262" s="14"/>
      <c r="O262" s="14"/>
      <c r="P262" s="14"/>
      <c r="Q262" s="15">
        <v>54</v>
      </c>
      <c r="R262" s="14"/>
      <c r="S262" s="13">
        <v>34.65</v>
      </c>
      <c r="T262" s="14"/>
      <c r="U262" s="14"/>
      <c r="V262" s="14"/>
      <c r="W262" s="15">
        <v>60.8</v>
      </c>
      <c r="X262" s="14"/>
      <c r="Y262" s="14"/>
      <c r="Z262" s="15">
        <v>30.3</v>
      </c>
      <c r="AA262" s="14"/>
      <c r="AB262" s="15">
        <v>57.6</v>
      </c>
      <c r="AC262" s="14"/>
      <c r="AD262" s="13">
        <v>47.33</v>
      </c>
      <c r="AE262" s="14"/>
      <c r="AF262" s="14"/>
      <c r="AG262" s="15">
        <v>88.5</v>
      </c>
      <c r="AH262" s="14"/>
      <c r="AI262" s="15">
        <v>44.7</v>
      </c>
      <c r="AJ262" s="13">
        <v>73.25</v>
      </c>
      <c r="AK262" s="14"/>
      <c r="AL262" s="13">
        <v>56.53</v>
      </c>
      <c r="AM262" s="14"/>
      <c r="AN262" s="13">
        <v>58.03</v>
      </c>
      <c r="AO262" s="14"/>
      <c r="AP262" s="15">
        <v>66.599999999999994</v>
      </c>
      <c r="AQ262" s="14"/>
      <c r="AR262" s="14"/>
      <c r="AS262" s="13">
        <v>56.71</v>
      </c>
      <c r="AT262" s="13">
        <v>65.680000000000007</v>
      </c>
      <c r="AU262" s="13">
        <v>75.900000000000006</v>
      </c>
      <c r="AV262" s="15">
        <v>75.599999999999994</v>
      </c>
      <c r="AW262" s="15">
        <v>34.299999999999997</v>
      </c>
      <c r="AX262" s="14"/>
      <c r="AY262" s="13">
        <v>83.4</v>
      </c>
      <c r="AZ262" s="13">
        <v>100.7</v>
      </c>
      <c r="BA262" s="14"/>
      <c r="BB262" s="13">
        <v>33.200000000000003</v>
      </c>
      <c r="BC262" s="13">
        <v>74.2</v>
      </c>
      <c r="BD262" s="13">
        <v>70</v>
      </c>
      <c r="BE262" s="13">
        <v>166.9</v>
      </c>
      <c r="BF262" s="13">
        <v>33.4</v>
      </c>
      <c r="BG262" s="15">
        <v>38.4</v>
      </c>
      <c r="BH262" s="13">
        <v>33.799999999999997</v>
      </c>
      <c r="BI262" s="13">
        <v>110.8</v>
      </c>
      <c r="BJ262" s="13">
        <v>73.400000000000006</v>
      </c>
      <c r="BK262" s="13">
        <v>88.46</v>
      </c>
    </row>
    <row r="263" spans="1:63" ht="15" thickBot="1" x14ac:dyDescent="0.4">
      <c r="A263">
        <f t="shared" si="9"/>
        <v>196105</v>
      </c>
      <c r="B263" s="19">
        <f t="shared" si="8"/>
        <v>1961</v>
      </c>
      <c r="C263" s="18">
        <v>1962</v>
      </c>
      <c r="D263" s="19">
        <v>5</v>
      </c>
      <c r="E263" s="14"/>
      <c r="F263" s="14"/>
      <c r="G263" s="13">
        <v>8.35</v>
      </c>
      <c r="H263" s="14"/>
      <c r="I263" s="15">
        <v>5</v>
      </c>
      <c r="J263" s="13">
        <v>22.24</v>
      </c>
      <c r="K263" s="14"/>
      <c r="L263" s="14"/>
      <c r="M263" s="14"/>
      <c r="N263" s="14"/>
      <c r="O263" s="14"/>
      <c r="P263" s="14"/>
      <c r="Q263" s="15">
        <v>15.5</v>
      </c>
      <c r="R263" s="14"/>
      <c r="S263" s="13">
        <v>19.93</v>
      </c>
      <c r="T263" s="14"/>
      <c r="U263" s="14"/>
      <c r="V263" s="14"/>
      <c r="W263" s="15">
        <v>39.4</v>
      </c>
      <c r="X263" s="14"/>
      <c r="Y263" s="14"/>
      <c r="Z263" s="15">
        <v>16.2</v>
      </c>
      <c r="AA263" s="14"/>
      <c r="AB263" s="15">
        <v>13.9</v>
      </c>
      <c r="AC263" s="14"/>
      <c r="AD263" s="13">
        <v>12.91</v>
      </c>
      <c r="AE263" s="14"/>
      <c r="AF263" s="14"/>
      <c r="AG263" s="15">
        <v>41.1</v>
      </c>
      <c r="AH263" s="14"/>
      <c r="AI263" s="15">
        <v>10.1</v>
      </c>
      <c r="AJ263" s="13">
        <v>61.04</v>
      </c>
      <c r="AK263" s="14"/>
      <c r="AL263" s="13">
        <v>47.85</v>
      </c>
      <c r="AM263" s="14"/>
      <c r="AN263" s="13">
        <v>48.68</v>
      </c>
      <c r="AO263" s="14"/>
      <c r="AP263" s="15">
        <v>55.4</v>
      </c>
      <c r="AQ263" s="14"/>
      <c r="AR263" s="14"/>
      <c r="AS263" s="13">
        <v>15.73</v>
      </c>
      <c r="AT263" s="13">
        <v>19.649999999999999</v>
      </c>
      <c r="AU263" s="13">
        <v>19.7</v>
      </c>
      <c r="AV263" s="15">
        <v>17.5</v>
      </c>
      <c r="AW263" s="15">
        <v>24.9</v>
      </c>
      <c r="AX263" s="14"/>
      <c r="AY263" s="13">
        <v>20.7</v>
      </c>
      <c r="AZ263" s="13">
        <v>23.4</v>
      </c>
      <c r="BA263" s="14"/>
      <c r="BB263" s="13">
        <v>18.2</v>
      </c>
      <c r="BC263" s="13">
        <v>18</v>
      </c>
      <c r="BD263" s="13">
        <v>18.899999999999999</v>
      </c>
      <c r="BE263" s="13">
        <v>43.3</v>
      </c>
      <c r="BF263" s="13">
        <v>18.8</v>
      </c>
      <c r="BG263" s="15">
        <v>20.7</v>
      </c>
      <c r="BH263" s="13">
        <v>19.399999999999999</v>
      </c>
      <c r="BI263" s="13">
        <v>27.6</v>
      </c>
      <c r="BJ263" s="13">
        <v>18</v>
      </c>
      <c r="BK263" s="13">
        <v>21.13</v>
      </c>
    </row>
    <row r="264" spans="1:63" ht="15" thickBot="1" x14ac:dyDescent="0.4">
      <c r="A264">
        <f t="shared" si="9"/>
        <v>196106</v>
      </c>
      <c r="B264" s="19">
        <f t="shared" si="8"/>
        <v>1961</v>
      </c>
      <c r="C264" s="18">
        <v>1962</v>
      </c>
      <c r="D264" s="19">
        <v>6</v>
      </c>
      <c r="E264" s="14"/>
      <c r="F264" s="14"/>
      <c r="G264" s="13">
        <v>8.14</v>
      </c>
      <c r="H264" s="14"/>
      <c r="I264" s="15">
        <v>9.9</v>
      </c>
      <c r="J264" s="13">
        <v>12.28</v>
      </c>
      <c r="K264" s="14"/>
      <c r="L264" s="14"/>
      <c r="M264" s="14"/>
      <c r="N264" s="14"/>
      <c r="O264" s="14"/>
      <c r="P264" s="15">
        <v>0.9</v>
      </c>
      <c r="Q264" s="15">
        <v>25.6</v>
      </c>
      <c r="R264" s="14"/>
      <c r="S264" s="13">
        <v>12.1</v>
      </c>
      <c r="T264" s="14"/>
      <c r="U264" s="14"/>
      <c r="V264" s="14"/>
      <c r="W264" s="15">
        <v>62.9</v>
      </c>
      <c r="X264" s="14"/>
      <c r="Y264" s="14"/>
      <c r="Z264" s="15">
        <v>8.6999999999999993</v>
      </c>
      <c r="AA264" s="14"/>
      <c r="AB264" s="15">
        <v>3.2</v>
      </c>
      <c r="AC264" s="14"/>
      <c r="AD264" s="13">
        <v>21.27</v>
      </c>
      <c r="AE264" s="14"/>
      <c r="AF264" s="14"/>
      <c r="AG264" s="15">
        <v>72.3</v>
      </c>
      <c r="AH264" s="14"/>
      <c r="AI264" s="15">
        <v>18.5</v>
      </c>
      <c r="AJ264" s="13">
        <v>46.97</v>
      </c>
      <c r="AK264" s="14"/>
      <c r="AL264" s="13">
        <v>37.85</v>
      </c>
      <c r="AM264" s="14"/>
      <c r="AN264" s="13">
        <v>37.909999999999997</v>
      </c>
      <c r="AO264" s="14"/>
      <c r="AP264" s="15">
        <v>42.5</v>
      </c>
      <c r="AQ264" s="14"/>
      <c r="AR264" s="14"/>
      <c r="AS264" s="13">
        <v>10.09</v>
      </c>
      <c r="AT264" s="13">
        <v>13.32</v>
      </c>
      <c r="AU264" s="13">
        <v>12</v>
      </c>
      <c r="AV264" s="15">
        <v>9.5</v>
      </c>
      <c r="AW264" s="15">
        <v>18.899999999999999</v>
      </c>
      <c r="AX264" s="14"/>
      <c r="AY264" s="13">
        <v>12</v>
      </c>
      <c r="AZ264" s="13">
        <v>12.7</v>
      </c>
      <c r="BA264" s="14"/>
      <c r="BB264" s="13">
        <v>16.7</v>
      </c>
      <c r="BC264" s="13">
        <v>10.199999999999999</v>
      </c>
      <c r="BD264" s="13">
        <v>11.9</v>
      </c>
      <c r="BE264" s="13">
        <v>26.3</v>
      </c>
      <c r="BF264" s="13">
        <v>17.3</v>
      </c>
      <c r="BG264" s="15">
        <v>18.899999999999999</v>
      </c>
      <c r="BH264" s="13">
        <v>17.899999999999999</v>
      </c>
      <c r="BI264" s="13">
        <v>16.2</v>
      </c>
      <c r="BJ264" s="13">
        <v>10.3</v>
      </c>
      <c r="BK264" s="13">
        <v>11.86</v>
      </c>
    </row>
    <row r="265" spans="1:63" ht="15" thickBot="1" x14ac:dyDescent="0.4">
      <c r="A265">
        <f t="shared" si="9"/>
        <v>196107</v>
      </c>
      <c r="B265" s="19">
        <f t="shared" si="8"/>
        <v>1961</v>
      </c>
      <c r="C265" s="18">
        <v>1962</v>
      </c>
      <c r="D265" s="19">
        <v>7</v>
      </c>
      <c r="E265" s="14"/>
      <c r="F265" s="14"/>
      <c r="G265" s="13">
        <v>3.61</v>
      </c>
      <c r="H265" s="14"/>
      <c r="I265" s="15">
        <v>0</v>
      </c>
      <c r="J265" s="13">
        <v>5.01</v>
      </c>
      <c r="K265" s="14"/>
      <c r="L265" s="14"/>
      <c r="M265" s="14"/>
      <c r="N265" s="14"/>
      <c r="O265" s="14"/>
      <c r="P265" s="15">
        <v>0</v>
      </c>
      <c r="Q265" s="15">
        <v>0</v>
      </c>
      <c r="R265" s="14"/>
      <c r="S265" s="13">
        <v>3.03</v>
      </c>
      <c r="T265" s="14"/>
      <c r="U265" s="14"/>
      <c r="V265" s="14"/>
      <c r="W265" s="15">
        <v>9.3000000000000007</v>
      </c>
      <c r="X265" s="14"/>
      <c r="Y265" s="14"/>
      <c r="Z265" s="15">
        <v>0</v>
      </c>
      <c r="AA265" s="14"/>
      <c r="AB265" s="15">
        <v>0.8</v>
      </c>
      <c r="AC265" s="14"/>
      <c r="AD265" s="13">
        <v>6.64</v>
      </c>
      <c r="AE265" s="14"/>
      <c r="AF265" s="14"/>
      <c r="AG265" s="15">
        <v>7.2</v>
      </c>
      <c r="AH265" s="14"/>
      <c r="AI265" s="15">
        <v>3.8</v>
      </c>
      <c r="AJ265" s="13">
        <v>4.33</v>
      </c>
      <c r="AK265" s="14"/>
      <c r="AL265" s="13">
        <v>7.54</v>
      </c>
      <c r="AM265" s="14"/>
      <c r="AN265" s="13">
        <v>5.29</v>
      </c>
      <c r="AO265" s="14"/>
      <c r="AP265" s="15">
        <v>3.4</v>
      </c>
      <c r="AQ265" s="14"/>
      <c r="AR265" s="14"/>
      <c r="AS265" s="13">
        <v>3.39</v>
      </c>
      <c r="AT265" s="13">
        <v>5.79</v>
      </c>
      <c r="AU265" s="13">
        <v>2.8</v>
      </c>
      <c r="AV265" s="15">
        <v>0</v>
      </c>
      <c r="AW265" s="15">
        <v>0</v>
      </c>
      <c r="AX265" s="14"/>
      <c r="AY265" s="13">
        <v>1.8</v>
      </c>
      <c r="AZ265" s="13">
        <v>0.1</v>
      </c>
      <c r="BA265" s="14"/>
      <c r="BB265" s="13">
        <v>0.7</v>
      </c>
      <c r="BC265" s="13">
        <v>1</v>
      </c>
      <c r="BD265" s="13">
        <v>3.5</v>
      </c>
      <c r="BE265" s="13">
        <v>6.1</v>
      </c>
      <c r="BF265" s="13">
        <v>1.7</v>
      </c>
      <c r="BG265" s="15">
        <v>0</v>
      </c>
      <c r="BH265" s="13">
        <v>2.6</v>
      </c>
      <c r="BI265" s="13">
        <v>2.6</v>
      </c>
      <c r="BJ265" s="13">
        <v>1.3</v>
      </c>
      <c r="BK265" s="13">
        <v>0.85</v>
      </c>
    </row>
    <row r="266" spans="1:63" ht="15" thickBot="1" x14ac:dyDescent="0.4">
      <c r="A266">
        <f t="shared" si="9"/>
        <v>196108</v>
      </c>
      <c r="B266" s="19">
        <f t="shared" si="8"/>
        <v>1961</v>
      </c>
      <c r="C266" s="18">
        <v>1962</v>
      </c>
      <c r="D266" s="19">
        <v>8</v>
      </c>
      <c r="E266" s="14"/>
      <c r="F266" s="14"/>
      <c r="G266" s="13">
        <v>3.61</v>
      </c>
      <c r="H266" s="14"/>
      <c r="I266" s="15">
        <v>0</v>
      </c>
      <c r="J266" s="13">
        <v>5.04</v>
      </c>
      <c r="K266" s="14"/>
      <c r="L266" s="14"/>
      <c r="M266" s="14"/>
      <c r="N266" s="14"/>
      <c r="O266" s="14"/>
      <c r="P266" s="15">
        <v>0</v>
      </c>
      <c r="Q266" s="15">
        <v>6.2</v>
      </c>
      <c r="R266" s="14"/>
      <c r="S266" s="13">
        <v>3.03</v>
      </c>
      <c r="T266" s="14"/>
      <c r="U266" s="14"/>
      <c r="V266" s="14"/>
      <c r="W266" s="15">
        <v>18.8</v>
      </c>
      <c r="X266" s="14"/>
      <c r="Y266" s="14"/>
      <c r="Z266" s="15">
        <v>0</v>
      </c>
      <c r="AA266" s="14"/>
      <c r="AB266" s="15">
        <v>4</v>
      </c>
      <c r="AC266" s="14"/>
      <c r="AD266" s="13">
        <v>3.76</v>
      </c>
      <c r="AE266" s="14"/>
      <c r="AF266" s="14"/>
      <c r="AG266" s="15">
        <v>6.5</v>
      </c>
      <c r="AH266" s="14"/>
      <c r="AI266" s="15">
        <v>0.9</v>
      </c>
      <c r="AJ266" s="13">
        <v>2.36</v>
      </c>
      <c r="AK266" s="14"/>
      <c r="AL266" s="13">
        <v>6.15</v>
      </c>
      <c r="AM266" s="14"/>
      <c r="AN266" s="13">
        <v>3.78</v>
      </c>
      <c r="AO266" s="14"/>
      <c r="AP266" s="15">
        <v>1.6</v>
      </c>
      <c r="AQ266" s="14"/>
      <c r="AR266" s="14"/>
      <c r="AS266" s="13">
        <v>4.66</v>
      </c>
      <c r="AT266" s="13">
        <v>7.22</v>
      </c>
      <c r="AU266" s="13">
        <v>4.5</v>
      </c>
      <c r="AV266" s="15">
        <v>1.8</v>
      </c>
      <c r="AW266" s="15">
        <v>0</v>
      </c>
      <c r="AX266" s="14"/>
      <c r="AY266" s="13">
        <v>3.7</v>
      </c>
      <c r="AZ266" s="13">
        <v>2.5</v>
      </c>
      <c r="BA266" s="14"/>
      <c r="BB266" s="13">
        <v>0.8</v>
      </c>
      <c r="BC266" s="13">
        <v>2.8</v>
      </c>
      <c r="BD266" s="13">
        <v>5.0999999999999996</v>
      </c>
      <c r="BE266" s="13">
        <v>9.9</v>
      </c>
      <c r="BF266" s="13">
        <v>1.7</v>
      </c>
      <c r="BG266" s="15">
        <v>0.1</v>
      </c>
      <c r="BH266" s="13">
        <v>2.6</v>
      </c>
      <c r="BI266" s="13">
        <v>5.0999999999999996</v>
      </c>
      <c r="BJ266" s="13">
        <v>3</v>
      </c>
      <c r="BK266" s="13">
        <v>2.94</v>
      </c>
    </row>
    <row r="267" spans="1:63" ht="15" thickBot="1" x14ac:dyDescent="0.4">
      <c r="A267">
        <f t="shared" si="9"/>
        <v>196209</v>
      </c>
      <c r="B267" s="19">
        <f t="shared" si="8"/>
        <v>1962</v>
      </c>
      <c r="C267" s="18">
        <v>1962</v>
      </c>
      <c r="D267" s="19">
        <v>9</v>
      </c>
      <c r="E267" s="14"/>
      <c r="F267" s="14"/>
      <c r="G267" s="13">
        <v>7.15</v>
      </c>
      <c r="H267" s="14"/>
      <c r="I267" s="15">
        <v>5.7</v>
      </c>
      <c r="J267" s="13">
        <v>10.8</v>
      </c>
      <c r="K267" s="14"/>
      <c r="L267" s="14"/>
      <c r="M267" s="14"/>
      <c r="N267" s="14"/>
      <c r="O267" s="14"/>
      <c r="P267" s="15">
        <v>4.8</v>
      </c>
      <c r="Q267" s="15">
        <v>16.899999999999999</v>
      </c>
      <c r="R267" s="14"/>
      <c r="S267" s="13">
        <v>25.05</v>
      </c>
      <c r="T267" s="14"/>
      <c r="U267" s="14"/>
      <c r="V267" s="14"/>
      <c r="W267" s="15">
        <v>15.8</v>
      </c>
      <c r="X267" s="14"/>
      <c r="Y267" s="14"/>
      <c r="Z267" s="15">
        <v>21.1</v>
      </c>
      <c r="AA267" s="14"/>
      <c r="AB267" s="15">
        <v>31.2</v>
      </c>
      <c r="AC267" s="14"/>
      <c r="AD267" s="13">
        <v>15.8</v>
      </c>
      <c r="AE267" s="14"/>
      <c r="AF267" s="14"/>
      <c r="AG267" s="15">
        <v>77.900000000000006</v>
      </c>
      <c r="AH267" s="14"/>
      <c r="AI267" s="15">
        <v>13</v>
      </c>
      <c r="AJ267" s="13">
        <v>21.34</v>
      </c>
      <c r="AK267" s="14"/>
      <c r="AL267" s="13">
        <v>19.63</v>
      </c>
      <c r="AM267" s="14"/>
      <c r="AN267" s="15">
        <v>0</v>
      </c>
      <c r="AO267" s="14"/>
      <c r="AP267" s="15">
        <v>19</v>
      </c>
      <c r="AQ267" s="13">
        <v>5.14</v>
      </c>
      <c r="AR267" s="14"/>
      <c r="AS267" s="13">
        <v>13.97</v>
      </c>
      <c r="AT267" s="13">
        <v>17.670000000000002</v>
      </c>
      <c r="AU267" s="13">
        <v>17.3</v>
      </c>
      <c r="AV267" s="15">
        <v>15</v>
      </c>
      <c r="AW267" s="15">
        <v>27</v>
      </c>
      <c r="AX267" s="14"/>
      <c r="AY267" s="13">
        <v>18</v>
      </c>
      <c r="AZ267" s="13">
        <v>20.100000000000001</v>
      </c>
      <c r="BA267" s="14"/>
      <c r="BB267" s="13">
        <v>8.5</v>
      </c>
      <c r="BC267" s="13">
        <v>15.6</v>
      </c>
      <c r="BD267" s="13">
        <v>16.7</v>
      </c>
      <c r="BE267" s="13">
        <v>38</v>
      </c>
      <c r="BF267" s="13">
        <v>9.1999999999999993</v>
      </c>
      <c r="BG267" s="15">
        <v>9.3000000000000007</v>
      </c>
      <c r="BH267" s="13">
        <v>10</v>
      </c>
      <c r="BI267" s="13">
        <v>24</v>
      </c>
      <c r="BJ267" s="13">
        <v>15.6</v>
      </c>
      <c r="BK267" s="13">
        <v>18.23</v>
      </c>
    </row>
    <row r="268" spans="1:63" ht="15" thickBot="1" x14ac:dyDescent="0.4">
      <c r="A268">
        <f t="shared" si="9"/>
        <v>196210</v>
      </c>
      <c r="B268" s="19">
        <f t="shared" si="8"/>
        <v>1962</v>
      </c>
      <c r="C268" s="18">
        <v>1962</v>
      </c>
      <c r="D268" s="19">
        <v>10</v>
      </c>
      <c r="E268" s="14"/>
      <c r="F268" s="14"/>
      <c r="G268" s="13">
        <v>28.3</v>
      </c>
      <c r="H268" s="14"/>
      <c r="I268" s="15">
        <v>58.4</v>
      </c>
      <c r="J268" s="13">
        <v>73.37</v>
      </c>
      <c r="K268" s="14"/>
      <c r="L268" s="14"/>
      <c r="M268" s="14"/>
      <c r="N268" s="14"/>
      <c r="O268" s="14"/>
      <c r="P268" s="15">
        <v>18.899999999999999</v>
      </c>
      <c r="Q268" s="15">
        <v>87.9</v>
      </c>
      <c r="R268" s="14"/>
      <c r="S268" s="13">
        <v>42.27</v>
      </c>
      <c r="T268" s="14"/>
      <c r="U268" s="14"/>
      <c r="V268" s="14"/>
      <c r="W268" s="15">
        <v>52.6</v>
      </c>
      <c r="X268" s="14"/>
      <c r="Y268" s="14"/>
      <c r="Z268" s="15">
        <v>37.6</v>
      </c>
      <c r="AA268" s="14"/>
      <c r="AB268" s="15">
        <v>69.8</v>
      </c>
      <c r="AC268" s="14"/>
      <c r="AD268" s="13">
        <v>47.63</v>
      </c>
      <c r="AE268" s="14"/>
      <c r="AF268" s="14"/>
      <c r="AG268" s="15">
        <v>93.9</v>
      </c>
      <c r="AH268" s="14"/>
      <c r="AI268" s="15">
        <v>45</v>
      </c>
      <c r="AJ268" s="13">
        <v>51.66</v>
      </c>
      <c r="AK268" s="14"/>
      <c r="AL268" s="13">
        <v>41.18</v>
      </c>
      <c r="AM268" s="14"/>
      <c r="AN268" s="15">
        <v>0</v>
      </c>
      <c r="AO268" s="14"/>
      <c r="AP268" s="15">
        <v>46.8</v>
      </c>
      <c r="AQ268" s="13">
        <v>5.14</v>
      </c>
      <c r="AR268" s="14"/>
      <c r="AS268" s="13">
        <v>45.99</v>
      </c>
      <c r="AT268" s="13">
        <v>53.64</v>
      </c>
      <c r="AU268" s="13">
        <v>61.2</v>
      </c>
      <c r="AV268" s="15">
        <v>60.4</v>
      </c>
      <c r="AW268" s="15">
        <v>85.6</v>
      </c>
      <c r="AX268" s="14"/>
      <c r="AY268" s="13">
        <v>67</v>
      </c>
      <c r="AZ268" s="13">
        <v>80.5</v>
      </c>
      <c r="BA268" s="14"/>
      <c r="BB268" s="13">
        <v>70.599999999999994</v>
      </c>
      <c r="BC268" s="13">
        <v>59.5</v>
      </c>
      <c r="BD268" s="13">
        <v>56.7</v>
      </c>
      <c r="BE268" s="13">
        <v>134.6</v>
      </c>
      <c r="BF268" s="13">
        <v>70</v>
      </c>
      <c r="BG268" s="15">
        <v>84.3</v>
      </c>
      <c r="BH268" s="13">
        <v>69.8</v>
      </c>
      <c r="BI268" s="13">
        <v>89</v>
      </c>
      <c r="BJ268" s="13">
        <v>58.9</v>
      </c>
      <c r="BK268" s="13">
        <v>70.849999999999994</v>
      </c>
    </row>
    <row r="269" spans="1:63" ht="15" thickBot="1" x14ac:dyDescent="0.4">
      <c r="A269">
        <f t="shared" si="9"/>
        <v>196211</v>
      </c>
      <c r="B269" s="19">
        <f t="shared" si="8"/>
        <v>1962</v>
      </c>
      <c r="C269" s="18">
        <v>1962</v>
      </c>
      <c r="D269" s="19">
        <v>11</v>
      </c>
      <c r="E269" s="14"/>
      <c r="F269" s="14"/>
      <c r="G269" s="13">
        <v>153.63999999999999</v>
      </c>
      <c r="H269" s="14"/>
      <c r="I269" s="15">
        <v>283.3</v>
      </c>
      <c r="J269" s="13">
        <v>133.32</v>
      </c>
      <c r="K269" s="14"/>
      <c r="L269" s="14"/>
      <c r="M269" s="14"/>
      <c r="N269" s="14"/>
      <c r="O269" s="14"/>
      <c r="P269" s="15">
        <v>115.7</v>
      </c>
      <c r="Q269" s="15">
        <v>104.5</v>
      </c>
      <c r="R269" s="14"/>
      <c r="S269" s="13">
        <v>413.9</v>
      </c>
      <c r="T269" s="14"/>
      <c r="U269" s="14"/>
      <c r="V269" s="14"/>
      <c r="W269" s="15">
        <v>85.8</v>
      </c>
      <c r="X269" s="14"/>
      <c r="Y269" s="14"/>
      <c r="Z269" s="15">
        <v>393.7</v>
      </c>
      <c r="AA269" s="14"/>
      <c r="AB269" s="15">
        <v>182.3</v>
      </c>
      <c r="AC269" s="14"/>
      <c r="AD269" s="13">
        <v>172.49</v>
      </c>
      <c r="AE269" s="14"/>
      <c r="AF269" s="14"/>
      <c r="AG269" s="15">
        <v>343.6</v>
      </c>
      <c r="AH269" s="14"/>
      <c r="AI269" s="15">
        <v>170.5</v>
      </c>
      <c r="AJ269" s="13">
        <v>326.05</v>
      </c>
      <c r="AK269" s="14"/>
      <c r="AL269" s="13">
        <v>236.21</v>
      </c>
      <c r="AM269" s="14"/>
      <c r="AN269" s="13">
        <v>251.46</v>
      </c>
      <c r="AO269" s="14"/>
      <c r="AP269" s="15">
        <v>298.39999999999998</v>
      </c>
      <c r="AQ269" s="14"/>
      <c r="AR269" s="14"/>
      <c r="AS269" s="13">
        <v>244.24</v>
      </c>
      <c r="AT269" s="13">
        <v>276.33999999999997</v>
      </c>
      <c r="AU269" s="13">
        <v>333.2</v>
      </c>
      <c r="AV269" s="15">
        <v>341.5</v>
      </c>
      <c r="AW269" s="15">
        <v>311</v>
      </c>
      <c r="AX269" s="14"/>
      <c r="AY269" s="13">
        <v>370.4</v>
      </c>
      <c r="AZ269" s="13">
        <v>454.4</v>
      </c>
      <c r="BA269" s="14"/>
      <c r="BB269" s="13">
        <v>179.9</v>
      </c>
      <c r="BC269" s="13">
        <v>331.6</v>
      </c>
      <c r="BD269" s="13">
        <v>303.8</v>
      </c>
      <c r="BE269" s="13">
        <v>732.7</v>
      </c>
      <c r="BF269" s="13">
        <v>176.8</v>
      </c>
      <c r="BG269" s="15">
        <v>216</v>
      </c>
      <c r="BH269" s="13">
        <v>174.8</v>
      </c>
      <c r="BI269" s="13">
        <v>491.4</v>
      </c>
      <c r="BJ269" s="13">
        <v>326.89999999999998</v>
      </c>
      <c r="BK269" s="13">
        <v>396.61</v>
      </c>
    </row>
    <row r="270" spans="1:63" ht="15" thickBot="1" x14ac:dyDescent="0.4">
      <c r="A270">
        <f t="shared" si="9"/>
        <v>196212</v>
      </c>
      <c r="B270" s="19">
        <f t="shared" si="8"/>
        <v>1962</v>
      </c>
      <c r="C270" s="18">
        <v>1962</v>
      </c>
      <c r="D270" s="19">
        <v>12</v>
      </c>
      <c r="E270" s="13">
        <v>66.08</v>
      </c>
      <c r="F270" s="14"/>
      <c r="G270" s="13">
        <v>52.49</v>
      </c>
      <c r="H270" s="14"/>
      <c r="I270" s="15">
        <v>81</v>
      </c>
      <c r="J270" s="13">
        <v>107.53</v>
      </c>
      <c r="K270" s="14"/>
      <c r="L270" s="15">
        <v>65.5</v>
      </c>
      <c r="M270" s="13">
        <v>64.44</v>
      </c>
      <c r="N270" s="14"/>
      <c r="O270" s="14"/>
      <c r="P270" s="15">
        <v>74.900000000000006</v>
      </c>
      <c r="Q270" s="15">
        <v>31.4</v>
      </c>
      <c r="R270" s="14"/>
      <c r="S270" s="13">
        <v>116.57</v>
      </c>
      <c r="T270" s="14"/>
      <c r="U270" s="14"/>
      <c r="V270" s="14"/>
      <c r="W270" s="15">
        <v>35.4</v>
      </c>
      <c r="X270" s="14"/>
      <c r="Y270" s="14"/>
      <c r="Z270" s="15">
        <v>108.8</v>
      </c>
      <c r="AA270" s="14"/>
      <c r="AB270" s="15">
        <v>64.400000000000006</v>
      </c>
      <c r="AC270" s="14"/>
      <c r="AD270" s="13">
        <v>42.16</v>
      </c>
      <c r="AE270" s="14"/>
      <c r="AF270" s="14"/>
      <c r="AG270" s="15">
        <v>114.9</v>
      </c>
      <c r="AH270" s="14"/>
      <c r="AI270" s="15">
        <v>39.5</v>
      </c>
      <c r="AJ270" s="13">
        <v>111.97</v>
      </c>
      <c r="AK270" s="14"/>
      <c r="AL270" s="13">
        <v>84.05</v>
      </c>
      <c r="AM270" s="14"/>
      <c r="AN270" s="15">
        <v>87.2</v>
      </c>
      <c r="AO270" s="14"/>
      <c r="AP270" s="15">
        <v>102.1</v>
      </c>
      <c r="AQ270" s="13">
        <v>62.08</v>
      </c>
      <c r="AR270" s="14"/>
      <c r="AS270" s="13">
        <v>123.35</v>
      </c>
      <c r="AT270" s="13">
        <v>140.55000000000001</v>
      </c>
      <c r="AU270" s="13">
        <v>167.4</v>
      </c>
      <c r="AV270" s="15">
        <v>170.1</v>
      </c>
      <c r="AW270" s="15">
        <v>343.7</v>
      </c>
      <c r="AX270" s="14"/>
      <c r="AY270" s="13">
        <v>185.4</v>
      </c>
      <c r="AZ270" s="13">
        <v>226.4</v>
      </c>
      <c r="BA270" s="14"/>
      <c r="BB270" s="13">
        <v>165.6</v>
      </c>
      <c r="BC270" s="13">
        <v>165.7</v>
      </c>
      <c r="BD270" s="13">
        <v>153.1</v>
      </c>
      <c r="BE270" s="13">
        <v>368</v>
      </c>
      <c r="BF270" s="13">
        <v>162.80000000000001</v>
      </c>
      <c r="BG270" s="15">
        <v>198.8</v>
      </c>
      <c r="BH270" s="13">
        <v>161</v>
      </c>
      <c r="BI270" s="13">
        <v>246.1</v>
      </c>
      <c r="BJ270" s="13">
        <v>163.5</v>
      </c>
      <c r="BK270" s="13">
        <v>197.98</v>
      </c>
    </row>
    <row r="271" spans="1:63" ht="15" thickBot="1" x14ac:dyDescent="0.4">
      <c r="A271">
        <f t="shared" si="9"/>
        <v>196201</v>
      </c>
      <c r="B271" s="19">
        <f t="shared" si="8"/>
        <v>1962</v>
      </c>
      <c r="C271" s="18">
        <v>1963</v>
      </c>
      <c r="D271" s="19">
        <v>1</v>
      </c>
      <c r="E271" s="13">
        <v>227.63</v>
      </c>
      <c r="F271" s="14"/>
      <c r="G271" s="13">
        <v>178.36</v>
      </c>
      <c r="H271" s="14"/>
      <c r="I271" s="15">
        <v>178.3</v>
      </c>
      <c r="J271" s="13">
        <v>251.35</v>
      </c>
      <c r="K271" s="14"/>
      <c r="L271" s="15">
        <v>226.8</v>
      </c>
      <c r="M271" s="13">
        <v>223.85</v>
      </c>
      <c r="N271" s="14"/>
      <c r="O271" s="14"/>
      <c r="P271" s="15">
        <v>199.5</v>
      </c>
      <c r="Q271" s="15">
        <v>83.9</v>
      </c>
      <c r="R271" s="14"/>
      <c r="S271" s="13">
        <v>318.2</v>
      </c>
      <c r="T271" s="14"/>
      <c r="U271" s="14"/>
      <c r="V271" s="14"/>
      <c r="W271" s="15">
        <v>59.1</v>
      </c>
      <c r="X271" s="14"/>
      <c r="Y271" s="14"/>
      <c r="Z271" s="15">
        <v>302</v>
      </c>
      <c r="AA271" s="14"/>
      <c r="AB271" s="15">
        <v>193.6</v>
      </c>
      <c r="AC271" s="14"/>
      <c r="AD271" s="13">
        <v>131.30000000000001</v>
      </c>
      <c r="AE271" s="14"/>
      <c r="AF271" s="14"/>
      <c r="AG271" s="15">
        <v>355.1</v>
      </c>
      <c r="AH271" s="14"/>
      <c r="AI271" s="15">
        <v>129.1</v>
      </c>
      <c r="AJ271" s="13">
        <v>274.36</v>
      </c>
      <c r="AK271" s="14"/>
      <c r="AL271" s="13">
        <v>199.47</v>
      </c>
      <c r="AM271" s="14"/>
      <c r="AN271" s="15">
        <v>225.6</v>
      </c>
      <c r="AO271" s="14"/>
      <c r="AP271" s="15">
        <v>251</v>
      </c>
      <c r="AQ271" s="13">
        <v>152.46</v>
      </c>
      <c r="AR271" s="14"/>
      <c r="AS271" s="13">
        <v>301.01</v>
      </c>
      <c r="AT271" s="13">
        <v>340.12</v>
      </c>
      <c r="AU271" s="13">
        <v>411.1</v>
      </c>
      <c r="AV271" s="15">
        <v>422</v>
      </c>
      <c r="AW271" s="15">
        <v>724.8</v>
      </c>
      <c r="AX271" s="14"/>
      <c r="AY271" s="13">
        <v>457.3</v>
      </c>
      <c r="AZ271" s="13">
        <v>561.5</v>
      </c>
      <c r="BA271" s="14"/>
      <c r="BB271" s="13">
        <v>313.60000000000002</v>
      </c>
      <c r="BC271" s="13">
        <v>409.5</v>
      </c>
      <c r="BD271" s="13">
        <v>374.6</v>
      </c>
      <c r="BE271" s="13">
        <v>903.9</v>
      </c>
      <c r="BF271" s="13">
        <v>307.60000000000002</v>
      </c>
      <c r="BG271" s="15">
        <v>377.3</v>
      </c>
      <c r="BH271" s="13">
        <v>303.3</v>
      </c>
      <c r="BI271" s="13">
        <v>606.70000000000005</v>
      </c>
      <c r="BJ271" s="13">
        <v>403.6</v>
      </c>
      <c r="BK271" s="13">
        <v>489.9</v>
      </c>
    </row>
    <row r="272" spans="1:63" ht="15" thickBot="1" x14ac:dyDescent="0.4">
      <c r="A272">
        <f t="shared" si="9"/>
        <v>196202</v>
      </c>
      <c r="B272" s="19">
        <f t="shared" ref="B272:B335" si="10">B260+1</f>
        <v>1962</v>
      </c>
      <c r="C272" s="18">
        <v>1963</v>
      </c>
      <c r="D272" s="19">
        <v>2</v>
      </c>
      <c r="E272" s="13">
        <v>280.91000000000003</v>
      </c>
      <c r="F272" s="14"/>
      <c r="G272" s="13">
        <v>219.87</v>
      </c>
      <c r="H272" s="14"/>
      <c r="I272" s="15">
        <v>211.4</v>
      </c>
      <c r="J272" s="13">
        <v>183.65</v>
      </c>
      <c r="K272" s="14"/>
      <c r="L272" s="15">
        <v>280</v>
      </c>
      <c r="M272" s="13">
        <v>276.42</v>
      </c>
      <c r="N272" s="14"/>
      <c r="O272" s="14"/>
      <c r="P272" s="15">
        <v>193.9</v>
      </c>
      <c r="Q272" s="15">
        <v>98.6</v>
      </c>
      <c r="R272" s="14"/>
      <c r="S272" s="13">
        <v>217.91</v>
      </c>
      <c r="T272" s="14"/>
      <c r="U272" s="14"/>
      <c r="V272" s="14"/>
      <c r="W272" s="15">
        <v>78.3</v>
      </c>
      <c r="X272" s="14"/>
      <c r="Y272" s="14"/>
      <c r="Z272" s="15">
        <v>205.9</v>
      </c>
      <c r="AA272" s="14"/>
      <c r="AB272" s="15">
        <v>213.2</v>
      </c>
      <c r="AC272" s="14"/>
      <c r="AD272" s="13">
        <v>183.33</v>
      </c>
      <c r="AE272" s="14"/>
      <c r="AF272" s="14"/>
      <c r="AG272" s="15">
        <v>353.4</v>
      </c>
      <c r="AH272" s="14"/>
      <c r="AI272" s="15">
        <v>181.4</v>
      </c>
      <c r="AJ272" s="13">
        <v>378.73</v>
      </c>
      <c r="AK272" s="14"/>
      <c r="AL272" s="13">
        <v>273.64999999999998</v>
      </c>
      <c r="AM272" s="14"/>
      <c r="AN272" s="15">
        <v>203.9</v>
      </c>
      <c r="AO272" s="14"/>
      <c r="AP272" s="15">
        <v>346.7</v>
      </c>
      <c r="AQ272" s="13">
        <v>138.29</v>
      </c>
      <c r="AR272" s="14"/>
      <c r="AS272" s="13">
        <v>262.14999999999998</v>
      </c>
      <c r="AT272" s="13">
        <v>296.47000000000003</v>
      </c>
      <c r="AU272" s="13">
        <v>357.8</v>
      </c>
      <c r="AV272" s="15">
        <v>366.9</v>
      </c>
      <c r="AW272" s="15">
        <v>673.8</v>
      </c>
      <c r="AX272" s="14"/>
      <c r="AY272" s="13">
        <v>397.8</v>
      </c>
      <c r="AZ272" s="13">
        <v>488.2</v>
      </c>
      <c r="BA272" s="14"/>
      <c r="BB272" s="13">
        <v>327</v>
      </c>
      <c r="BC272" s="13">
        <v>356.2</v>
      </c>
      <c r="BD272" s="13">
        <v>326.2</v>
      </c>
      <c r="BE272" s="13">
        <v>786.7</v>
      </c>
      <c r="BF272" s="13">
        <v>320.7</v>
      </c>
      <c r="BG272" s="15">
        <v>393.6</v>
      </c>
      <c r="BH272" s="13">
        <v>316.3</v>
      </c>
      <c r="BI272" s="13">
        <v>527.79999999999995</v>
      </c>
      <c r="BJ272" s="13">
        <v>351.1</v>
      </c>
      <c r="BK272" s="13">
        <v>426.05</v>
      </c>
    </row>
    <row r="273" spans="1:63" ht="15" thickBot="1" x14ac:dyDescent="0.4">
      <c r="A273">
        <f t="shared" si="9"/>
        <v>196203</v>
      </c>
      <c r="B273" s="19">
        <f t="shared" si="10"/>
        <v>1962</v>
      </c>
      <c r="C273" s="18">
        <v>1963</v>
      </c>
      <c r="D273" s="19">
        <v>3</v>
      </c>
      <c r="E273" s="14"/>
      <c r="F273" s="14"/>
      <c r="G273" s="13">
        <v>9.34</v>
      </c>
      <c r="H273" s="14"/>
      <c r="I273" s="15">
        <v>10.1</v>
      </c>
      <c r="J273" s="13">
        <v>19.59</v>
      </c>
      <c r="K273" s="14"/>
      <c r="L273" s="14"/>
      <c r="M273" s="14"/>
      <c r="N273" s="14"/>
      <c r="O273" s="14"/>
      <c r="P273" s="15">
        <v>17.7</v>
      </c>
      <c r="Q273" s="15">
        <v>22.9</v>
      </c>
      <c r="R273" s="14"/>
      <c r="S273" s="13">
        <v>18.68</v>
      </c>
      <c r="T273" s="14"/>
      <c r="U273" s="14"/>
      <c r="V273" s="14"/>
      <c r="W273" s="15">
        <v>16</v>
      </c>
      <c r="X273" s="14"/>
      <c r="Y273" s="14"/>
      <c r="Z273" s="15">
        <v>15</v>
      </c>
      <c r="AA273" s="14"/>
      <c r="AB273" s="15">
        <v>18.899999999999999</v>
      </c>
      <c r="AC273" s="14"/>
      <c r="AD273" s="13">
        <v>23.06</v>
      </c>
      <c r="AE273" s="14"/>
      <c r="AF273" s="14"/>
      <c r="AG273" s="15">
        <v>21.8</v>
      </c>
      <c r="AH273" s="14"/>
      <c r="AI273" s="15">
        <v>20.3</v>
      </c>
      <c r="AJ273" s="13">
        <v>24.18</v>
      </c>
      <c r="AK273" s="14"/>
      <c r="AL273" s="13">
        <v>21.65</v>
      </c>
      <c r="AM273" s="14"/>
      <c r="AN273" s="15">
        <v>12.4</v>
      </c>
      <c r="AO273" s="14"/>
      <c r="AP273" s="15">
        <v>21.6</v>
      </c>
      <c r="AQ273" s="13">
        <v>13.24</v>
      </c>
      <c r="AR273" s="14"/>
      <c r="AS273" s="13">
        <v>13.05</v>
      </c>
      <c r="AT273" s="13">
        <v>16.64</v>
      </c>
      <c r="AU273" s="13">
        <v>16</v>
      </c>
      <c r="AV273" s="15">
        <v>13.7</v>
      </c>
      <c r="AW273" s="15">
        <v>43.5</v>
      </c>
      <c r="AX273" s="14"/>
      <c r="AY273" s="13">
        <v>16.600000000000001</v>
      </c>
      <c r="AZ273" s="13">
        <v>18.3</v>
      </c>
      <c r="BA273" s="14"/>
      <c r="BB273" s="13">
        <v>21.2</v>
      </c>
      <c r="BC273" s="13">
        <v>14.3</v>
      </c>
      <c r="BD273" s="13">
        <v>15.6</v>
      </c>
      <c r="BE273" s="13">
        <v>35.299999999999997</v>
      </c>
      <c r="BF273" s="13">
        <v>21.7</v>
      </c>
      <c r="BG273" s="15">
        <v>24.7</v>
      </c>
      <c r="BH273" s="13">
        <v>22.3</v>
      </c>
      <c r="BI273" s="13">
        <v>22.2</v>
      </c>
      <c r="BJ273" s="13">
        <v>14.3</v>
      </c>
      <c r="BK273" s="13">
        <v>16.73</v>
      </c>
    </row>
    <row r="274" spans="1:63" ht="15" thickBot="1" x14ac:dyDescent="0.4">
      <c r="A274">
        <f t="shared" si="9"/>
        <v>196204</v>
      </c>
      <c r="B274" s="19">
        <f t="shared" si="10"/>
        <v>1962</v>
      </c>
      <c r="C274" s="18">
        <v>1963</v>
      </c>
      <c r="D274" s="19">
        <v>4</v>
      </c>
      <c r="E274" s="14"/>
      <c r="F274" s="14"/>
      <c r="G274" s="13">
        <v>19.170000000000002</v>
      </c>
      <c r="H274" s="14"/>
      <c r="I274" s="15">
        <v>35.700000000000003</v>
      </c>
      <c r="J274" s="13">
        <v>47.67</v>
      </c>
      <c r="K274" s="14"/>
      <c r="L274" s="14"/>
      <c r="M274" s="14"/>
      <c r="N274" s="14"/>
      <c r="O274" s="14"/>
      <c r="P274" s="15">
        <v>53.2</v>
      </c>
      <c r="Q274" s="15">
        <v>42.2</v>
      </c>
      <c r="R274" s="14"/>
      <c r="S274" s="13">
        <v>51.45</v>
      </c>
      <c r="T274" s="14"/>
      <c r="U274" s="14"/>
      <c r="V274" s="14"/>
      <c r="W274" s="15">
        <v>63.5</v>
      </c>
      <c r="X274" s="14"/>
      <c r="Y274" s="14"/>
      <c r="Z274" s="15">
        <v>46.4</v>
      </c>
      <c r="AA274" s="14"/>
      <c r="AB274" s="15">
        <v>32.799999999999997</v>
      </c>
      <c r="AC274" s="14"/>
      <c r="AD274" s="13">
        <v>38.68</v>
      </c>
      <c r="AE274" s="14"/>
      <c r="AF274" s="14"/>
      <c r="AG274" s="15">
        <v>146.80000000000001</v>
      </c>
      <c r="AH274" s="14"/>
      <c r="AI274" s="15">
        <v>36</v>
      </c>
      <c r="AJ274" s="13">
        <v>109.02</v>
      </c>
      <c r="AK274" s="14"/>
      <c r="AL274" s="13">
        <v>81.96</v>
      </c>
      <c r="AM274" s="14"/>
      <c r="AN274" s="15">
        <v>40.6</v>
      </c>
      <c r="AO274" s="14"/>
      <c r="AP274" s="15">
        <v>99.4</v>
      </c>
      <c r="AQ274" s="13">
        <v>31.65</v>
      </c>
      <c r="AR274" s="14"/>
      <c r="AS274" s="13">
        <v>44.08</v>
      </c>
      <c r="AT274" s="13">
        <v>51.5</v>
      </c>
      <c r="AU274" s="13">
        <v>58.6</v>
      </c>
      <c r="AV274" s="15">
        <v>57.7</v>
      </c>
      <c r="AW274" s="15">
        <v>187.3</v>
      </c>
      <c r="AX274" s="14"/>
      <c r="AY274" s="13">
        <v>64.099999999999994</v>
      </c>
      <c r="AZ274" s="13">
        <v>76.900000000000006</v>
      </c>
      <c r="BA274" s="14"/>
      <c r="BB274" s="13">
        <v>86.4</v>
      </c>
      <c r="BC274" s="13">
        <v>56.9</v>
      </c>
      <c r="BD274" s="13">
        <v>54.3</v>
      </c>
      <c r="BE274" s="13">
        <v>128.9</v>
      </c>
      <c r="BF274" s="13">
        <v>85.4</v>
      </c>
      <c r="BG274" s="15">
        <v>103.3</v>
      </c>
      <c r="BH274" s="13">
        <v>84.9</v>
      </c>
      <c r="BI274" s="13">
        <v>85.2</v>
      </c>
      <c r="BJ274" s="13">
        <v>56.3</v>
      </c>
      <c r="BK274" s="13">
        <v>67.72</v>
      </c>
    </row>
    <row r="275" spans="1:63" ht="15" thickBot="1" x14ac:dyDescent="0.4">
      <c r="A275">
        <f t="shared" si="9"/>
        <v>196205</v>
      </c>
      <c r="B275" s="19">
        <f t="shared" si="10"/>
        <v>1962</v>
      </c>
      <c r="C275" s="18">
        <v>1963</v>
      </c>
      <c r="D275" s="19">
        <v>5</v>
      </c>
      <c r="E275" s="14"/>
      <c r="F275" s="14"/>
      <c r="G275" s="13">
        <v>26.24</v>
      </c>
      <c r="H275" s="14"/>
      <c r="I275" s="15">
        <v>31.6</v>
      </c>
      <c r="J275" s="13">
        <v>24.29</v>
      </c>
      <c r="K275" s="14"/>
      <c r="L275" s="14"/>
      <c r="M275" s="14"/>
      <c r="N275" s="14"/>
      <c r="O275" s="14"/>
      <c r="P275" s="15">
        <v>84.1</v>
      </c>
      <c r="Q275" s="15">
        <v>170</v>
      </c>
      <c r="R275" s="14"/>
      <c r="S275" s="13">
        <v>169.17</v>
      </c>
      <c r="T275" s="14"/>
      <c r="U275" s="14"/>
      <c r="V275" s="14"/>
      <c r="W275" s="15">
        <v>215.8</v>
      </c>
      <c r="X275" s="14"/>
      <c r="Y275" s="14"/>
      <c r="Z275" s="15">
        <v>159.19999999999999</v>
      </c>
      <c r="AA275" s="14"/>
      <c r="AB275" s="15">
        <v>129.69999999999999</v>
      </c>
      <c r="AC275" s="14"/>
      <c r="AD275" s="13">
        <v>130.5</v>
      </c>
      <c r="AE275" s="14"/>
      <c r="AF275" s="14"/>
      <c r="AG275" s="15">
        <v>196.5</v>
      </c>
      <c r="AH275" s="14"/>
      <c r="AI275" s="15">
        <v>128.30000000000001</v>
      </c>
      <c r="AJ275" s="13">
        <v>214.27</v>
      </c>
      <c r="AK275" s="14"/>
      <c r="AL275" s="13">
        <v>156.76</v>
      </c>
      <c r="AM275" s="14"/>
      <c r="AN275" s="15">
        <v>117.4</v>
      </c>
      <c r="AO275" s="14"/>
      <c r="AP275" s="15">
        <v>195.9</v>
      </c>
      <c r="AQ275" s="13">
        <v>81.81</v>
      </c>
      <c r="AR275" s="14"/>
      <c r="AS275" s="13">
        <v>81.25</v>
      </c>
      <c r="AT275" s="13">
        <v>93.25</v>
      </c>
      <c r="AU275" s="13">
        <v>109.6</v>
      </c>
      <c r="AV275" s="15">
        <v>110.4</v>
      </c>
      <c r="AW275" s="15">
        <v>110.3</v>
      </c>
      <c r="AX275" s="14"/>
      <c r="AY275" s="13">
        <v>121</v>
      </c>
      <c r="AZ275" s="13">
        <v>147</v>
      </c>
      <c r="BA275" s="14"/>
      <c r="BB275" s="13">
        <v>39.1</v>
      </c>
      <c r="BC275" s="13">
        <v>107.9</v>
      </c>
      <c r="BD275" s="13">
        <v>100.6</v>
      </c>
      <c r="BE275" s="13">
        <v>241</v>
      </c>
      <c r="BF275" s="13">
        <v>39.200000000000003</v>
      </c>
      <c r="BG275" s="15">
        <v>46.3</v>
      </c>
      <c r="BH275" s="13">
        <v>39.5</v>
      </c>
      <c r="BI275" s="13">
        <v>160.6</v>
      </c>
      <c r="BJ275" s="13">
        <v>106.5</v>
      </c>
      <c r="BK275" s="13">
        <v>128.79</v>
      </c>
    </row>
    <row r="276" spans="1:63" ht="15" thickBot="1" x14ac:dyDescent="0.4">
      <c r="A276">
        <f t="shared" si="9"/>
        <v>196206</v>
      </c>
      <c r="B276" s="19">
        <f t="shared" si="10"/>
        <v>1962</v>
      </c>
      <c r="C276" s="18">
        <v>1963</v>
      </c>
      <c r="D276" s="19">
        <v>6</v>
      </c>
      <c r="E276" s="14"/>
      <c r="F276" s="14"/>
      <c r="G276" s="13">
        <v>7.5</v>
      </c>
      <c r="H276" s="14"/>
      <c r="I276" s="15">
        <v>0.2</v>
      </c>
      <c r="J276" s="13">
        <v>12.25</v>
      </c>
      <c r="K276" s="14"/>
      <c r="L276" s="14"/>
      <c r="M276" s="14"/>
      <c r="N276" s="14"/>
      <c r="O276" s="14"/>
      <c r="P276" s="15">
        <v>15.4</v>
      </c>
      <c r="Q276" s="15">
        <v>19.100000000000001</v>
      </c>
      <c r="R276" s="14"/>
      <c r="S276" s="13">
        <v>3.03</v>
      </c>
      <c r="T276" s="14"/>
      <c r="U276" s="14"/>
      <c r="V276" s="14"/>
      <c r="W276" s="15">
        <v>22.9</v>
      </c>
      <c r="X276" s="14"/>
      <c r="Y276" s="14"/>
      <c r="Z276" s="15">
        <v>0</v>
      </c>
      <c r="AA276" s="14"/>
      <c r="AB276" s="15">
        <v>9.1</v>
      </c>
      <c r="AC276" s="14"/>
      <c r="AD276" s="13">
        <v>3.06</v>
      </c>
      <c r="AE276" s="14"/>
      <c r="AF276" s="14"/>
      <c r="AG276" s="15">
        <v>26.9</v>
      </c>
      <c r="AH276" s="14"/>
      <c r="AI276" s="15">
        <v>0.2</v>
      </c>
      <c r="AJ276" s="13">
        <v>3.02</v>
      </c>
      <c r="AK276" s="14"/>
      <c r="AL276" s="13">
        <v>6.61</v>
      </c>
      <c r="AM276" s="14"/>
      <c r="AN276" s="15">
        <v>0</v>
      </c>
      <c r="AO276" s="14"/>
      <c r="AP276" s="15">
        <v>2.2000000000000002</v>
      </c>
      <c r="AQ276" s="13">
        <v>5.14</v>
      </c>
      <c r="AR276" s="14"/>
      <c r="AS276" s="13">
        <v>8.75</v>
      </c>
      <c r="AT276" s="13">
        <v>11.81</v>
      </c>
      <c r="AU276" s="13">
        <v>10.1</v>
      </c>
      <c r="AV276" s="15">
        <v>7.6</v>
      </c>
      <c r="AW276" s="15">
        <v>21.3</v>
      </c>
      <c r="AX276" s="14"/>
      <c r="AY276" s="13">
        <v>10</v>
      </c>
      <c r="AZ276" s="13">
        <v>10.199999999999999</v>
      </c>
      <c r="BA276" s="14"/>
      <c r="BB276" s="13">
        <v>14</v>
      </c>
      <c r="BC276" s="13">
        <v>8.4</v>
      </c>
      <c r="BD276" s="13">
        <v>10.199999999999999</v>
      </c>
      <c r="BE276" s="13">
        <v>22.3</v>
      </c>
      <c r="BF276" s="13">
        <v>14.6</v>
      </c>
      <c r="BG276" s="15">
        <v>16</v>
      </c>
      <c r="BH276" s="13">
        <v>15.3</v>
      </c>
      <c r="BI276" s="13">
        <v>13.4</v>
      </c>
      <c r="BJ276" s="13">
        <v>8.5</v>
      </c>
      <c r="BK276" s="13">
        <v>9.66</v>
      </c>
    </row>
    <row r="277" spans="1:63" ht="15" thickBot="1" x14ac:dyDescent="0.4">
      <c r="A277">
        <f t="shared" si="9"/>
        <v>196207</v>
      </c>
      <c r="B277" s="19">
        <f t="shared" si="10"/>
        <v>1962</v>
      </c>
      <c r="C277" s="18">
        <v>1963</v>
      </c>
      <c r="D277" s="19">
        <v>7</v>
      </c>
      <c r="E277" s="14"/>
      <c r="F277" s="14"/>
      <c r="G277" s="13">
        <v>3.61</v>
      </c>
      <c r="H277" s="14"/>
      <c r="I277" s="15">
        <v>0</v>
      </c>
      <c r="J277" s="13">
        <v>5.01</v>
      </c>
      <c r="K277" s="14"/>
      <c r="L277" s="14"/>
      <c r="M277" s="14"/>
      <c r="N277" s="14"/>
      <c r="O277" s="14"/>
      <c r="P277" s="15">
        <v>0</v>
      </c>
      <c r="Q277" s="15">
        <v>34.6</v>
      </c>
      <c r="R277" s="14"/>
      <c r="S277" s="13">
        <v>20.77</v>
      </c>
      <c r="T277" s="14"/>
      <c r="U277" s="14"/>
      <c r="V277" s="14"/>
      <c r="W277" s="15">
        <v>53.7</v>
      </c>
      <c r="X277" s="14"/>
      <c r="Y277" s="14"/>
      <c r="Z277" s="15">
        <v>17</v>
      </c>
      <c r="AA277" s="14"/>
      <c r="AB277" s="15">
        <v>21</v>
      </c>
      <c r="AC277" s="14"/>
      <c r="AD277" s="13">
        <v>10.029999999999999</v>
      </c>
      <c r="AE277" s="14"/>
      <c r="AF277" s="14"/>
      <c r="AG277" s="15">
        <v>46.3</v>
      </c>
      <c r="AH277" s="14"/>
      <c r="AI277" s="15">
        <v>7.2</v>
      </c>
      <c r="AJ277" s="13">
        <v>63</v>
      </c>
      <c r="AK277" s="14"/>
      <c r="AL277" s="13">
        <v>49.24</v>
      </c>
      <c r="AM277" s="14"/>
      <c r="AN277" s="15">
        <v>0</v>
      </c>
      <c r="AO277" s="14"/>
      <c r="AP277" s="15">
        <v>57.2</v>
      </c>
      <c r="AQ277" s="13">
        <v>5.14</v>
      </c>
      <c r="AR277" s="14"/>
      <c r="AS277" s="13">
        <v>8.5399999999999991</v>
      </c>
      <c r="AT277" s="13">
        <v>11.57</v>
      </c>
      <c r="AU277" s="13">
        <v>9.8000000000000007</v>
      </c>
      <c r="AV277" s="15">
        <v>7.3</v>
      </c>
      <c r="AW277" s="15">
        <v>0</v>
      </c>
      <c r="AX277" s="14"/>
      <c r="AY277" s="13">
        <v>9.6999999999999993</v>
      </c>
      <c r="AZ277" s="13">
        <v>9.8000000000000007</v>
      </c>
      <c r="BA277" s="14"/>
      <c r="BB277" s="13">
        <v>0.7</v>
      </c>
      <c r="BC277" s="13">
        <v>8.1</v>
      </c>
      <c r="BD277" s="13">
        <v>10</v>
      </c>
      <c r="BE277" s="13">
        <v>21.6</v>
      </c>
      <c r="BF277" s="13">
        <v>1.7</v>
      </c>
      <c r="BG277" s="15">
        <v>0</v>
      </c>
      <c r="BH277" s="13">
        <v>2.6</v>
      </c>
      <c r="BI277" s="13">
        <v>13</v>
      </c>
      <c r="BJ277" s="13">
        <v>8.1999999999999993</v>
      </c>
      <c r="BK277" s="13">
        <v>9.31</v>
      </c>
    </row>
    <row r="278" spans="1:63" ht="15" thickBot="1" x14ac:dyDescent="0.4">
      <c r="A278">
        <f t="shared" si="9"/>
        <v>196208</v>
      </c>
      <c r="B278" s="19">
        <f t="shared" si="10"/>
        <v>1962</v>
      </c>
      <c r="C278" s="18">
        <v>1963</v>
      </c>
      <c r="D278" s="19">
        <v>8</v>
      </c>
      <c r="E278" s="14"/>
      <c r="F278" s="14"/>
      <c r="G278" s="13">
        <v>3.61</v>
      </c>
      <c r="H278" s="14"/>
      <c r="I278" s="15">
        <v>0</v>
      </c>
      <c r="J278" s="13">
        <v>6.07</v>
      </c>
      <c r="K278" s="14"/>
      <c r="L278" s="14"/>
      <c r="M278" s="14"/>
      <c r="N278" s="14"/>
      <c r="O278" s="14"/>
      <c r="P278" s="15">
        <v>2.2000000000000002</v>
      </c>
      <c r="Q278" s="15">
        <v>14.8</v>
      </c>
      <c r="R278" s="14"/>
      <c r="S278" s="13">
        <v>7.51</v>
      </c>
      <c r="T278" s="14"/>
      <c r="U278" s="14"/>
      <c r="V278" s="14"/>
      <c r="W278" s="15">
        <v>27.2</v>
      </c>
      <c r="X278" s="14"/>
      <c r="Y278" s="14"/>
      <c r="Z278" s="15">
        <v>4.3</v>
      </c>
      <c r="AA278" s="14"/>
      <c r="AB278" s="15">
        <v>3.1</v>
      </c>
      <c r="AC278" s="14"/>
      <c r="AD278" s="13">
        <v>7.44</v>
      </c>
      <c r="AE278" s="14"/>
      <c r="AF278" s="14"/>
      <c r="AG278" s="15">
        <v>29.1</v>
      </c>
      <c r="AH278" s="14"/>
      <c r="AI278" s="15">
        <v>4.5999999999999996</v>
      </c>
      <c r="AJ278" s="13">
        <v>14.03</v>
      </c>
      <c r="AK278" s="14"/>
      <c r="AL278" s="13">
        <v>14.44</v>
      </c>
      <c r="AM278" s="14"/>
      <c r="AN278" s="15">
        <v>6.6</v>
      </c>
      <c r="AO278" s="14"/>
      <c r="AP278" s="15">
        <v>12.3</v>
      </c>
      <c r="AQ278" s="13">
        <v>9.4499999999999993</v>
      </c>
      <c r="AR278" s="14"/>
      <c r="AS278" s="13">
        <v>7.05</v>
      </c>
      <c r="AT278" s="13">
        <v>9.91</v>
      </c>
      <c r="AU278" s="13">
        <v>7.8</v>
      </c>
      <c r="AV278" s="15">
        <v>5.2</v>
      </c>
      <c r="AW278" s="15">
        <v>0.1</v>
      </c>
      <c r="AX278" s="14"/>
      <c r="AY278" s="13">
        <v>7.4</v>
      </c>
      <c r="AZ278" s="13">
        <v>7</v>
      </c>
      <c r="BA278" s="14"/>
      <c r="BB278" s="13">
        <v>3.2</v>
      </c>
      <c r="BC278" s="13">
        <v>6.1</v>
      </c>
      <c r="BD278" s="13">
        <v>8.1</v>
      </c>
      <c r="BE278" s="13">
        <v>17.2</v>
      </c>
      <c r="BF278" s="13">
        <v>4.0999999999999996</v>
      </c>
      <c r="BG278" s="15">
        <v>3</v>
      </c>
      <c r="BH278" s="13">
        <v>4.9000000000000004</v>
      </c>
      <c r="BI278" s="13">
        <v>10</v>
      </c>
      <c r="BJ278" s="13">
        <v>6.2</v>
      </c>
      <c r="BK278" s="13">
        <v>6.88</v>
      </c>
    </row>
    <row r="279" spans="1:63" ht="15" thickBot="1" x14ac:dyDescent="0.4">
      <c r="A279">
        <f t="shared" si="9"/>
        <v>196309</v>
      </c>
      <c r="B279" s="19">
        <f t="shared" si="10"/>
        <v>1963</v>
      </c>
      <c r="C279" s="18">
        <v>1963</v>
      </c>
      <c r="D279" s="19">
        <v>9</v>
      </c>
      <c r="E279" s="14"/>
      <c r="F279" s="14"/>
      <c r="G279" s="13">
        <v>3.14</v>
      </c>
      <c r="H279" s="14"/>
      <c r="I279" s="15">
        <v>0.1</v>
      </c>
      <c r="J279" s="13">
        <v>11.18</v>
      </c>
      <c r="K279" s="14"/>
      <c r="L279" s="14"/>
      <c r="M279" s="13">
        <v>3.33</v>
      </c>
      <c r="N279" s="15">
        <v>2</v>
      </c>
      <c r="O279" s="14"/>
      <c r="P279" s="15">
        <v>11.9</v>
      </c>
      <c r="Q279" s="15">
        <v>3.5</v>
      </c>
      <c r="R279" s="14"/>
      <c r="S279" s="13">
        <v>3.03</v>
      </c>
      <c r="T279" s="14"/>
      <c r="U279" s="14"/>
      <c r="V279" s="14"/>
      <c r="W279" s="15">
        <v>1.6</v>
      </c>
      <c r="X279" s="14"/>
      <c r="Y279" s="14"/>
      <c r="Z279" s="15">
        <v>0</v>
      </c>
      <c r="AA279" s="14"/>
      <c r="AB279" s="15">
        <v>6.5</v>
      </c>
      <c r="AC279" s="14"/>
      <c r="AD279" s="13">
        <v>12.41</v>
      </c>
      <c r="AE279" s="14"/>
      <c r="AF279" s="14"/>
      <c r="AG279" s="15">
        <v>6.2</v>
      </c>
      <c r="AH279" s="14"/>
      <c r="AI279" s="15">
        <v>9.6</v>
      </c>
      <c r="AJ279" s="13">
        <v>17.739999999999998</v>
      </c>
      <c r="AK279" s="14"/>
      <c r="AL279" s="13">
        <v>17.079999999999998</v>
      </c>
      <c r="AM279" s="14"/>
      <c r="AN279" s="15">
        <v>4.4000000000000004</v>
      </c>
      <c r="AO279" s="14"/>
      <c r="AP279" s="15">
        <v>15.7</v>
      </c>
      <c r="AQ279" s="13">
        <v>8.01</v>
      </c>
      <c r="AR279" s="14"/>
      <c r="AS279" s="13">
        <v>11.92</v>
      </c>
      <c r="AT279" s="13">
        <v>15.38</v>
      </c>
      <c r="AU279" s="13">
        <v>14.5</v>
      </c>
      <c r="AV279" s="15">
        <v>12.1</v>
      </c>
      <c r="AW279" s="15">
        <v>18.600000000000001</v>
      </c>
      <c r="AX279" s="14"/>
      <c r="AY279" s="13">
        <v>14.9</v>
      </c>
      <c r="AZ279" s="13">
        <v>16.2</v>
      </c>
      <c r="BA279" s="14"/>
      <c r="BB279" s="13">
        <v>12.4</v>
      </c>
      <c r="BC279" s="13">
        <v>12.8</v>
      </c>
      <c r="BD279" s="13">
        <v>14.2</v>
      </c>
      <c r="BE279" s="13">
        <v>31.8</v>
      </c>
      <c r="BF279" s="13">
        <v>13.1</v>
      </c>
      <c r="BG279" s="15">
        <v>14.4</v>
      </c>
      <c r="BH279" s="13">
        <v>13.8</v>
      </c>
      <c r="BI279" s="13">
        <v>19.899999999999999</v>
      </c>
      <c r="BJ279" s="13">
        <v>12.8</v>
      </c>
      <c r="BK279" s="13">
        <v>14.87</v>
      </c>
    </row>
    <row r="280" spans="1:63" ht="15" thickBot="1" x14ac:dyDescent="0.4">
      <c r="A280">
        <f t="shared" si="9"/>
        <v>196310</v>
      </c>
      <c r="B280" s="19">
        <f t="shared" si="10"/>
        <v>1963</v>
      </c>
      <c r="C280" s="18">
        <v>1963</v>
      </c>
      <c r="D280" s="19">
        <v>10</v>
      </c>
      <c r="E280" s="14"/>
      <c r="F280" s="14"/>
      <c r="G280" s="13">
        <v>3.14</v>
      </c>
      <c r="H280" s="14"/>
      <c r="I280" s="15">
        <v>12.6</v>
      </c>
      <c r="J280" s="13">
        <v>25.29</v>
      </c>
      <c r="K280" s="14"/>
      <c r="L280" s="14"/>
      <c r="M280" s="13">
        <v>3.33</v>
      </c>
      <c r="N280" s="15">
        <v>2</v>
      </c>
      <c r="O280" s="14"/>
      <c r="P280" s="15">
        <v>4.7</v>
      </c>
      <c r="Q280" s="15">
        <v>4.4000000000000004</v>
      </c>
      <c r="R280" s="14"/>
      <c r="S280" s="13">
        <v>11.06</v>
      </c>
      <c r="T280" s="14"/>
      <c r="U280" s="14"/>
      <c r="V280" s="14"/>
      <c r="W280" s="15">
        <v>4.2</v>
      </c>
      <c r="X280" s="14"/>
      <c r="Y280" s="14"/>
      <c r="Z280" s="15">
        <v>7.7</v>
      </c>
      <c r="AA280" s="14"/>
      <c r="AB280" s="15">
        <v>5.4</v>
      </c>
      <c r="AC280" s="14"/>
      <c r="AD280" s="13">
        <v>8.83</v>
      </c>
      <c r="AE280" s="14"/>
      <c r="AF280" s="14"/>
      <c r="AG280" s="15">
        <v>28.7</v>
      </c>
      <c r="AH280" s="14"/>
      <c r="AI280" s="15">
        <v>6</v>
      </c>
      <c r="AJ280" s="13">
        <v>1.82</v>
      </c>
      <c r="AK280" s="14"/>
      <c r="AL280" s="13">
        <v>5.76</v>
      </c>
      <c r="AM280" s="14"/>
      <c r="AN280" s="15">
        <v>2.7</v>
      </c>
      <c r="AO280" s="14"/>
      <c r="AP280" s="15">
        <v>1.1000000000000001</v>
      </c>
      <c r="AQ280" s="13">
        <v>6.9</v>
      </c>
      <c r="AR280" s="14"/>
      <c r="AS280" s="13">
        <v>8.68</v>
      </c>
      <c r="AT280" s="13">
        <v>11.73</v>
      </c>
      <c r="AU280" s="13">
        <v>10</v>
      </c>
      <c r="AV280" s="15">
        <v>7.5</v>
      </c>
      <c r="AW280" s="15">
        <v>56</v>
      </c>
      <c r="AX280" s="14"/>
      <c r="AY280" s="13">
        <v>9.9</v>
      </c>
      <c r="AZ280" s="13">
        <v>10.1</v>
      </c>
      <c r="BA280" s="14"/>
      <c r="BB280" s="13">
        <v>23.2</v>
      </c>
      <c r="BC280" s="13">
        <v>8.3000000000000007</v>
      </c>
      <c r="BD280" s="13">
        <v>10.1</v>
      </c>
      <c r="BE280" s="13">
        <v>22.1</v>
      </c>
      <c r="BF280" s="13">
        <v>23.6</v>
      </c>
      <c r="BG280" s="15">
        <v>27.6</v>
      </c>
      <c r="BH280" s="13">
        <v>24.1</v>
      </c>
      <c r="BI280" s="13">
        <v>13.3</v>
      </c>
      <c r="BJ280" s="13">
        <v>8.4</v>
      </c>
      <c r="BK280" s="13">
        <v>9.5399999999999991</v>
      </c>
    </row>
    <row r="281" spans="1:63" ht="15" thickBot="1" x14ac:dyDescent="0.4">
      <c r="A281">
        <f t="shared" si="9"/>
        <v>196311</v>
      </c>
      <c r="B281" s="19">
        <f t="shared" si="10"/>
        <v>1963</v>
      </c>
      <c r="C281" s="18">
        <v>1963</v>
      </c>
      <c r="D281" s="19">
        <v>11</v>
      </c>
      <c r="E281" s="14"/>
      <c r="F281" s="14"/>
      <c r="G281" s="13">
        <v>59.84</v>
      </c>
      <c r="H281" s="14"/>
      <c r="I281" s="15">
        <v>119.6</v>
      </c>
      <c r="J281" s="13">
        <v>132.21</v>
      </c>
      <c r="K281" s="14"/>
      <c r="L281" s="14"/>
      <c r="M281" s="13">
        <v>71.7</v>
      </c>
      <c r="N281" s="15">
        <v>59</v>
      </c>
      <c r="O281" s="14"/>
      <c r="P281" s="15">
        <v>60.7</v>
      </c>
      <c r="Q281" s="15">
        <v>12.8</v>
      </c>
      <c r="R281" s="14"/>
      <c r="S281" s="13">
        <v>63.97</v>
      </c>
      <c r="T281" s="14"/>
      <c r="U281" s="14"/>
      <c r="V281" s="14"/>
      <c r="W281" s="15">
        <v>10.8</v>
      </c>
      <c r="X281" s="14"/>
      <c r="Y281" s="14"/>
      <c r="Z281" s="15">
        <v>58.4</v>
      </c>
      <c r="AA281" s="14"/>
      <c r="AB281" s="15">
        <v>56</v>
      </c>
      <c r="AC281" s="14"/>
      <c r="AD281" s="13">
        <v>30.62</v>
      </c>
      <c r="AE281" s="14"/>
      <c r="AF281" s="14"/>
      <c r="AG281" s="15">
        <v>59.1</v>
      </c>
      <c r="AH281" s="14"/>
      <c r="AI281" s="15">
        <v>27.9</v>
      </c>
      <c r="AJ281" s="13">
        <v>65.62</v>
      </c>
      <c r="AK281" s="14"/>
      <c r="AL281" s="13">
        <v>51.11</v>
      </c>
      <c r="AM281" s="14"/>
      <c r="AN281" s="15">
        <v>30.9</v>
      </c>
      <c r="AO281" s="14"/>
      <c r="AP281" s="15">
        <v>59.6</v>
      </c>
      <c r="AQ281" s="13">
        <v>25.32</v>
      </c>
      <c r="AR281" s="14"/>
      <c r="AS281" s="13">
        <v>57.48</v>
      </c>
      <c r="AT281" s="13">
        <v>66.55</v>
      </c>
      <c r="AU281" s="13">
        <v>77</v>
      </c>
      <c r="AV281" s="15">
        <v>76.7</v>
      </c>
      <c r="AW281" s="15">
        <v>355.9</v>
      </c>
      <c r="AX281" s="14"/>
      <c r="AY281" s="13">
        <v>84.6</v>
      </c>
      <c r="AZ281" s="13">
        <v>102.1</v>
      </c>
      <c r="BA281" s="14"/>
      <c r="BB281" s="13">
        <v>186.1</v>
      </c>
      <c r="BC281" s="13">
        <v>75.3</v>
      </c>
      <c r="BD281" s="13">
        <v>71</v>
      </c>
      <c r="BE281" s="13">
        <v>169.3</v>
      </c>
      <c r="BF281" s="13">
        <v>183</v>
      </c>
      <c r="BG281" s="15">
        <v>228.7</v>
      </c>
      <c r="BH281" s="13">
        <v>180.8</v>
      </c>
      <c r="BI281" s="13">
        <v>112.4</v>
      </c>
      <c r="BJ281" s="13">
        <v>74.400000000000006</v>
      </c>
      <c r="BK281" s="13">
        <v>89.74</v>
      </c>
    </row>
    <row r="282" spans="1:63" ht="15" thickBot="1" x14ac:dyDescent="0.4">
      <c r="A282">
        <f t="shared" si="9"/>
        <v>196312</v>
      </c>
      <c r="B282" s="19">
        <f t="shared" si="10"/>
        <v>1963</v>
      </c>
      <c r="C282" s="18">
        <v>1963</v>
      </c>
      <c r="D282" s="19">
        <v>12</v>
      </c>
      <c r="E282" s="14"/>
      <c r="F282" s="14"/>
      <c r="G282" s="13">
        <v>191.64</v>
      </c>
      <c r="H282" s="14"/>
      <c r="I282" s="15">
        <v>386.3</v>
      </c>
      <c r="J282" s="13">
        <v>383.38</v>
      </c>
      <c r="K282" s="14"/>
      <c r="L282" s="14"/>
      <c r="M282" s="13">
        <v>230.62</v>
      </c>
      <c r="N282" s="15">
        <v>191.5</v>
      </c>
      <c r="O282" s="14"/>
      <c r="P282" s="15">
        <v>226.5</v>
      </c>
      <c r="Q282" s="15">
        <v>96.7</v>
      </c>
      <c r="R282" s="14"/>
      <c r="S282" s="13">
        <v>317.68</v>
      </c>
      <c r="T282" s="14"/>
      <c r="U282" s="14"/>
      <c r="V282" s="14"/>
      <c r="W282" s="15">
        <v>79.400000000000006</v>
      </c>
      <c r="X282" s="14"/>
      <c r="Y282" s="14"/>
      <c r="Z282" s="15">
        <v>301.5</v>
      </c>
      <c r="AA282" s="14"/>
      <c r="AB282" s="15">
        <v>207.4</v>
      </c>
      <c r="AC282" s="14"/>
      <c r="AD282" s="13">
        <v>168.31</v>
      </c>
      <c r="AE282" s="14"/>
      <c r="AF282" s="14"/>
      <c r="AG282" s="15">
        <v>524</v>
      </c>
      <c r="AH282" s="14"/>
      <c r="AI282" s="15">
        <v>166.3</v>
      </c>
      <c r="AJ282" s="13">
        <v>369.79</v>
      </c>
      <c r="AK282" s="14"/>
      <c r="AL282" s="13">
        <v>267.29000000000002</v>
      </c>
      <c r="AM282" s="14"/>
      <c r="AN282" s="15">
        <v>260.7</v>
      </c>
      <c r="AO282" s="14"/>
      <c r="AP282" s="15">
        <v>338.5</v>
      </c>
      <c r="AQ282" s="13">
        <v>175.38</v>
      </c>
      <c r="AR282" s="14"/>
      <c r="AS282" s="13">
        <v>417.17</v>
      </c>
      <c r="AT282" s="13">
        <v>470.6</v>
      </c>
      <c r="AU282" s="13">
        <v>570.5</v>
      </c>
      <c r="AV282" s="15">
        <v>586.70000000000005</v>
      </c>
      <c r="AW282" s="15">
        <v>956.9</v>
      </c>
      <c r="AX282" s="14"/>
      <c r="AY282" s="13">
        <v>635.1</v>
      </c>
      <c r="AZ282" s="13">
        <v>780.6</v>
      </c>
      <c r="BA282" s="14"/>
      <c r="BB282" s="13">
        <v>529.29999999999995</v>
      </c>
      <c r="BC282" s="13">
        <v>568.9</v>
      </c>
      <c r="BD282" s="13">
        <v>519.5</v>
      </c>
      <c r="BE282" s="13">
        <v>1254.3</v>
      </c>
      <c r="BF282" s="13">
        <v>518.6</v>
      </c>
      <c r="BG282" s="15">
        <v>652</v>
      </c>
      <c r="BH282" s="13">
        <v>510.8</v>
      </c>
      <c r="BI282" s="13">
        <v>842.4</v>
      </c>
      <c r="BJ282" s="13">
        <v>560.6</v>
      </c>
      <c r="BK282" s="13">
        <v>680.77</v>
      </c>
    </row>
    <row r="283" spans="1:63" ht="15" thickBot="1" x14ac:dyDescent="0.4">
      <c r="A283">
        <f t="shared" si="9"/>
        <v>196301</v>
      </c>
      <c r="B283" s="19">
        <f t="shared" si="10"/>
        <v>1963</v>
      </c>
      <c r="C283" s="18">
        <v>1964</v>
      </c>
      <c r="D283" s="19">
        <v>1</v>
      </c>
      <c r="E283" s="14"/>
      <c r="F283" s="14"/>
      <c r="G283" s="13">
        <v>20.05</v>
      </c>
      <c r="H283" s="14"/>
      <c r="I283" s="15">
        <v>34.299999999999997</v>
      </c>
      <c r="J283" s="13">
        <v>26.91</v>
      </c>
      <c r="K283" s="14"/>
      <c r="L283" s="14"/>
      <c r="M283" s="13">
        <v>23.72</v>
      </c>
      <c r="N283" s="15">
        <v>19</v>
      </c>
      <c r="O283" s="14"/>
      <c r="P283" s="15">
        <v>32.6</v>
      </c>
      <c r="Q283" s="15">
        <v>8.6999999999999993</v>
      </c>
      <c r="R283" s="14"/>
      <c r="S283" s="13">
        <v>26.51</v>
      </c>
      <c r="T283" s="14"/>
      <c r="U283" s="14"/>
      <c r="V283" s="14"/>
      <c r="W283" s="15">
        <v>8.6999999999999993</v>
      </c>
      <c r="X283" s="14"/>
      <c r="Y283" s="14"/>
      <c r="Z283" s="15">
        <v>22.5</v>
      </c>
      <c r="AA283" s="14"/>
      <c r="AB283" s="15">
        <v>18.2</v>
      </c>
      <c r="AC283" s="14"/>
      <c r="AD283" s="13">
        <v>22.86</v>
      </c>
      <c r="AE283" s="14"/>
      <c r="AF283" s="14"/>
      <c r="AG283" s="15">
        <v>30.7</v>
      </c>
      <c r="AH283" s="14"/>
      <c r="AI283" s="15">
        <v>20.100000000000001</v>
      </c>
      <c r="AJ283" s="13">
        <v>18.07</v>
      </c>
      <c r="AK283" s="14"/>
      <c r="AL283" s="13">
        <v>17.309999999999999</v>
      </c>
      <c r="AM283" s="14"/>
      <c r="AN283" s="15">
        <v>10.199999999999999</v>
      </c>
      <c r="AO283" s="14"/>
      <c r="AP283" s="15">
        <v>16</v>
      </c>
      <c r="AQ283" s="13">
        <v>11.8</v>
      </c>
      <c r="AR283" s="14"/>
      <c r="AS283" s="13">
        <v>12.77</v>
      </c>
      <c r="AT283" s="13">
        <v>16.329999999999998</v>
      </c>
      <c r="AU283" s="13">
        <v>15.6</v>
      </c>
      <c r="AV283" s="15">
        <v>13.3</v>
      </c>
      <c r="AW283" s="15">
        <v>32.4</v>
      </c>
      <c r="AX283" s="14"/>
      <c r="AY283" s="13">
        <v>16.100000000000001</v>
      </c>
      <c r="AZ283" s="13">
        <v>17.8</v>
      </c>
      <c r="BA283" s="14"/>
      <c r="BB283" s="13">
        <v>21.3</v>
      </c>
      <c r="BC283" s="13">
        <v>13.9</v>
      </c>
      <c r="BD283" s="13">
        <v>15.2</v>
      </c>
      <c r="BE283" s="13">
        <v>34.4</v>
      </c>
      <c r="BF283" s="13">
        <v>21.8</v>
      </c>
      <c r="BG283" s="15">
        <v>25.4</v>
      </c>
      <c r="BH283" s="13">
        <v>22.4</v>
      </c>
      <c r="BI283" s="13">
        <v>21.6</v>
      </c>
      <c r="BJ283" s="13">
        <v>14</v>
      </c>
      <c r="BK283" s="13">
        <v>16.260000000000002</v>
      </c>
    </row>
    <row r="284" spans="1:63" ht="15" thickBot="1" x14ac:dyDescent="0.4">
      <c r="A284">
        <f t="shared" si="9"/>
        <v>196302</v>
      </c>
      <c r="B284" s="19">
        <f t="shared" si="10"/>
        <v>1963</v>
      </c>
      <c r="C284" s="18">
        <v>1964</v>
      </c>
      <c r="D284" s="19">
        <v>2</v>
      </c>
      <c r="E284" s="14"/>
      <c r="F284" s="14"/>
      <c r="G284" s="13">
        <v>33.479999999999997</v>
      </c>
      <c r="H284" s="14"/>
      <c r="I284" s="15">
        <v>45.6</v>
      </c>
      <c r="J284" s="13">
        <v>122.06</v>
      </c>
      <c r="K284" s="14"/>
      <c r="L284" s="14"/>
      <c r="M284" s="13">
        <v>39.92</v>
      </c>
      <c r="N284" s="15">
        <v>32.5</v>
      </c>
      <c r="O284" s="14"/>
      <c r="P284" s="15">
        <v>86.6</v>
      </c>
      <c r="Q284" s="15">
        <v>44.5</v>
      </c>
      <c r="R284" s="14"/>
      <c r="S284" s="13">
        <v>106.76</v>
      </c>
      <c r="T284" s="14"/>
      <c r="U284" s="14"/>
      <c r="V284" s="14"/>
      <c r="W284" s="15">
        <v>13.1</v>
      </c>
      <c r="X284" s="14"/>
      <c r="Y284" s="14"/>
      <c r="Z284" s="15">
        <v>99.4</v>
      </c>
      <c r="AA284" s="14"/>
      <c r="AB284" s="15">
        <v>57.5</v>
      </c>
      <c r="AC284" s="14"/>
      <c r="AD284" s="13">
        <v>44.75</v>
      </c>
      <c r="AE284" s="14"/>
      <c r="AF284" s="14"/>
      <c r="AG284" s="15">
        <v>55.6</v>
      </c>
      <c r="AH284" s="14"/>
      <c r="AI284" s="15">
        <v>42.1</v>
      </c>
      <c r="AJ284" s="13">
        <v>148.5</v>
      </c>
      <c r="AK284" s="14"/>
      <c r="AL284" s="13">
        <v>110.01</v>
      </c>
      <c r="AM284" s="14"/>
      <c r="AN284" s="15">
        <v>90.3</v>
      </c>
      <c r="AO284" s="14"/>
      <c r="AP284" s="15">
        <v>135.6</v>
      </c>
      <c r="AQ284" s="13">
        <v>64.11</v>
      </c>
      <c r="AR284" s="14"/>
      <c r="AS284" s="13">
        <v>115.24</v>
      </c>
      <c r="AT284" s="13">
        <v>131.44</v>
      </c>
      <c r="AU284" s="13">
        <v>156.19999999999999</v>
      </c>
      <c r="AV284" s="15">
        <v>158.6</v>
      </c>
      <c r="AW284" s="15">
        <v>203.3</v>
      </c>
      <c r="AX284" s="14"/>
      <c r="AY284" s="13">
        <v>173</v>
      </c>
      <c r="AZ284" s="13">
        <v>211.1</v>
      </c>
      <c r="BA284" s="14"/>
      <c r="BB284" s="13">
        <v>137</v>
      </c>
      <c r="BC284" s="13">
        <v>154.6</v>
      </c>
      <c r="BD284" s="13">
        <v>143</v>
      </c>
      <c r="BE284" s="13">
        <v>343.5</v>
      </c>
      <c r="BF284" s="13">
        <v>134.9</v>
      </c>
      <c r="BG284" s="15">
        <v>168.1</v>
      </c>
      <c r="BH284" s="13">
        <v>133.6</v>
      </c>
      <c r="BI284" s="13">
        <v>229.6</v>
      </c>
      <c r="BJ284" s="13">
        <v>152.5</v>
      </c>
      <c r="BK284" s="13">
        <v>184.65</v>
      </c>
    </row>
    <row r="285" spans="1:63" ht="15" thickBot="1" x14ac:dyDescent="0.4">
      <c r="A285">
        <f t="shared" si="9"/>
        <v>196303</v>
      </c>
      <c r="B285" s="19">
        <f t="shared" si="10"/>
        <v>1963</v>
      </c>
      <c r="C285" s="18">
        <v>1964</v>
      </c>
      <c r="D285" s="19">
        <v>3</v>
      </c>
      <c r="E285" s="14"/>
      <c r="F285" s="14"/>
      <c r="G285" s="13">
        <v>67.8</v>
      </c>
      <c r="H285" s="14"/>
      <c r="I285" s="15">
        <v>100.5</v>
      </c>
      <c r="J285" s="13">
        <v>126.52</v>
      </c>
      <c r="K285" s="14"/>
      <c r="L285" s="14"/>
      <c r="M285" s="13">
        <v>81.3</v>
      </c>
      <c r="N285" s="15">
        <v>67</v>
      </c>
      <c r="O285" s="14"/>
      <c r="P285" s="15">
        <v>90.4</v>
      </c>
      <c r="Q285" s="15">
        <v>101</v>
      </c>
      <c r="R285" s="14"/>
      <c r="S285" s="13">
        <v>116.99</v>
      </c>
      <c r="T285" s="14"/>
      <c r="U285" s="14"/>
      <c r="V285" s="14"/>
      <c r="W285" s="15">
        <v>30.9</v>
      </c>
      <c r="X285" s="14"/>
      <c r="Y285" s="14"/>
      <c r="Z285" s="15">
        <v>109.2</v>
      </c>
      <c r="AA285" s="14"/>
      <c r="AB285" s="15">
        <v>119.3</v>
      </c>
      <c r="AC285" s="14"/>
      <c r="AD285" s="13">
        <v>94.49</v>
      </c>
      <c r="AE285" s="14"/>
      <c r="AF285" s="14"/>
      <c r="AG285" s="15">
        <v>186.2</v>
      </c>
      <c r="AH285" s="14"/>
      <c r="AI285" s="15">
        <v>92.1</v>
      </c>
      <c r="AJ285" s="13">
        <v>127.89</v>
      </c>
      <c r="AK285" s="14"/>
      <c r="AL285" s="13">
        <v>95.36</v>
      </c>
      <c r="AM285" s="14"/>
      <c r="AN285" s="15">
        <v>119.8</v>
      </c>
      <c r="AO285" s="14"/>
      <c r="AP285" s="15">
        <v>116.7</v>
      </c>
      <c r="AQ285" s="13">
        <v>83.37</v>
      </c>
      <c r="AR285" s="14"/>
      <c r="AS285" s="13">
        <v>122.86</v>
      </c>
      <c r="AT285" s="13">
        <v>140</v>
      </c>
      <c r="AU285" s="13">
        <v>166.7</v>
      </c>
      <c r="AV285" s="15">
        <v>169.4</v>
      </c>
      <c r="AW285" s="15">
        <v>280.8</v>
      </c>
      <c r="AX285" s="14"/>
      <c r="AY285" s="13">
        <v>184.7</v>
      </c>
      <c r="AZ285" s="13">
        <v>225.5</v>
      </c>
      <c r="BA285" s="14"/>
      <c r="BB285" s="13">
        <v>204.5</v>
      </c>
      <c r="BC285" s="13">
        <v>165</v>
      </c>
      <c r="BD285" s="13">
        <v>152.5</v>
      </c>
      <c r="BE285" s="13">
        <v>366.5</v>
      </c>
      <c r="BF285" s="13">
        <v>201</v>
      </c>
      <c r="BG285" s="15">
        <v>251.4</v>
      </c>
      <c r="BH285" s="13">
        <v>198.5</v>
      </c>
      <c r="BI285" s="13">
        <v>245.1</v>
      </c>
      <c r="BJ285" s="13">
        <v>162.80000000000001</v>
      </c>
      <c r="BK285" s="13">
        <v>197.17</v>
      </c>
    </row>
    <row r="286" spans="1:63" ht="15" thickBot="1" x14ac:dyDescent="0.4">
      <c r="A286">
        <f t="shared" si="9"/>
        <v>196304</v>
      </c>
      <c r="B286" s="19">
        <f t="shared" si="10"/>
        <v>1963</v>
      </c>
      <c r="C286" s="18">
        <v>1964</v>
      </c>
      <c r="D286" s="19">
        <v>4</v>
      </c>
      <c r="E286" s="14"/>
      <c r="F286" s="14"/>
      <c r="G286" s="13">
        <v>80.73</v>
      </c>
      <c r="H286" s="14"/>
      <c r="I286" s="15">
        <v>79.5</v>
      </c>
      <c r="J286" s="13">
        <v>77.81</v>
      </c>
      <c r="K286" s="14"/>
      <c r="L286" s="14"/>
      <c r="M286" s="13">
        <v>96.89</v>
      </c>
      <c r="N286" s="15">
        <v>80</v>
      </c>
      <c r="O286" s="14"/>
      <c r="P286" s="15">
        <v>128.1</v>
      </c>
      <c r="Q286" s="15">
        <v>42.3</v>
      </c>
      <c r="R286" s="14"/>
      <c r="S286" s="13">
        <v>145.58000000000001</v>
      </c>
      <c r="T286" s="14"/>
      <c r="U286" s="14"/>
      <c r="V286" s="14"/>
      <c r="W286" s="15">
        <v>16.600000000000001</v>
      </c>
      <c r="X286" s="14"/>
      <c r="Y286" s="14"/>
      <c r="Z286" s="15">
        <v>136.6</v>
      </c>
      <c r="AA286" s="14"/>
      <c r="AB286" s="15">
        <v>107.4</v>
      </c>
      <c r="AC286" s="14"/>
      <c r="AD286" s="13">
        <v>49.52</v>
      </c>
      <c r="AE286" s="14"/>
      <c r="AF286" s="14"/>
      <c r="AG286" s="15">
        <v>159.4</v>
      </c>
      <c r="AH286" s="14"/>
      <c r="AI286" s="15">
        <v>46.9</v>
      </c>
      <c r="AJ286" s="13">
        <v>129.19999999999999</v>
      </c>
      <c r="AK286" s="14"/>
      <c r="AL286" s="13">
        <v>96.3</v>
      </c>
      <c r="AM286" s="14"/>
      <c r="AN286" s="15">
        <v>106.1</v>
      </c>
      <c r="AO286" s="14"/>
      <c r="AP286" s="15">
        <v>117.9</v>
      </c>
      <c r="AQ286" s="13">
        <v>74.430000000000007</v>
      </c>
      <c r="AR286" s="14"/>
      <c r="AS286" s="13">
        <v>108.75</v>
      </c>
      <c r="AT286" s="13">
        <v>124.15</v>
      </c>
      <c r="AU286" s="13">
        <v>147.30000000000001</v>
      </c>
      <c r="AV286" s="15">
        <v>149.4</v>
      </c>
      <c r="AW286" s="15">
        <v>82.3</v>
      </c>
      <c r="AX286" s="14"/>
      <c r="AY286" s="13">
        <v>163.1</v>
      </c>
      <c r="AZ286" s="13">
        <v>198.9</v>
      </c>
      <c r="BA286" s="14"/>
      <c r="BB286" s="13">
        <v>122.4</v>
      </c>
      <c r="BC286" s="13">
        <v>145.6</v>
      </c>
      <c r="BD286" s="13">
        <v>134.9</v>
      </c>
      <c r="BE286" s="13">
        <v>324</v>
      </c>
      <c r="BF286" s="13">
        <v>120.7</v>
      </c>
      <c r="BG286" s="15">
        <v>150.1</v>
      </c>
      <c r="BH286" s="13">
        <v>119.5</v>
      </c>
      <c r="BI286" s="13">
        <v>216.4</v>
      </c>
      <c r="BJ286" s="13">
        <v>143.69999999999999</v>
      </c>
      <c r="BK286" s="13">
        <v>173.99</v>
      </c>
    </row>
    <row r="287" spans="1:63" ht="15" thickBot="1" x14ac:dyDescent="0.4">
      <c r="A287">
        <f t="shared" si="9"/>
        <v>196305</v>
      </c>
      <c r="B287" s="19">
        <f t="shared" si="10"/>
        <v>1963</v>
      </c>
      <c r="C287" s="18">
        <v>1964</v>
      </c>
      <c r="D287" s="19">
        <v>5</v>
      </c>
      <c r="E287" s="14"/>
      <c r="F287" s="14"/>
      <c r="G287" s="13">
        <v>1.1599999999999999</v>
      </c>
      <c r="H287" s="14"/>
      <c r="I287" s="15">
        <v>13.2</v>
      </c>
      <c r="J287" s="13">
        <v>20.07</v>
      </c>
      <c r="K287" s="14"/>
      <c r="L287" s="14"/>
      <c r="M287" s="13">
        <v>0.94</v>
      </c>
      <c r="N287" s="15">
        <v>0</v>
      </c>
      <c r="O287" s="14"/>
      <c r="P287" s="15">
        <v>0</v>
      </c>
      <c r="Q287" s="15">
        <v>0</v>
      </c>
      <c r="R287" s="14"/>
      <c r="S287" s="13">
        <v>22.33</v>
      </c>
      <c r="T287" s="14"/>
      <c r="U287" s="14"/>
      <c r="V287" s="14"/>
      <c r="W287" s="15">
        <v>0</v>
      </c>
      <c r="X287" s="14"/>
      <c r="Y287" s="14"/>
      <c r="Z287" s="15">
        <v>18.5</v>
      </c>
      <c r="AA287" s="14"/>
      <c r="AB287" s="15">
        <v>16.100000000000001</v>
      </c>
      <c r="AC287" s="14"/>
      <c r="AD287" s="13">
        <v>5.85</v>
      </c>
      <c r="AE287" s="14"/>
      <c r="AF287" s="14"/>
      <c r="AG287" s="15">
        <v>13.7</v>
      </c>
      <c r="AH287" s="14"/>
      <c r="AI287" s="15">
        <v>3</v>
      </c>
      <c r="AJ287" s="13">
        <v>2.04</v>
      </c>
      <c r="AK287" s="14"/>
      <c r="AL287" s="13">
        <v>5.91</v>
      </c>
      <c r="AM287" s="14"/>
      <c r="AN287" s="15">
        <v>11.5</v>
      </c>
      <c r="AO287" s="14"/>
      <c r="AP287" s="15">
        <v>1.3</v>
      </c>
      <c r="AQ287" s="13">
        <v>12.65</v>
      </c>
      <c r="AR287" s="14"/>
      <c r="AS287" s="13">
        <v>8.68</v>
      </c>
      <c r="AT287" s="13">
        <v>11.73</v>
      </c>
      <c r="AU287" s="13">
        <v>10</v>
      </c>
      <c r="AV287" s="15">
        <v>7.5</v>
      </c>
      <c r="AW287" s="15">
        <v>44</v>
      </c>
      <c r="AX287" s="14"/>
      <c r="AY287" s="13">
        <v>9.9</v>
      </c>
      <c r="AZ287" s="13">
        <v>10.1</v>
      </c>
      <c r="BA287" s="14"/>
      <c r="BB287" s="13">
        <v>26.2</v>
      </c>
      <c r="BC287" s="13">
        <v>8.3000000000000007</v>
      </c>
      <c r="BD287" s="13">
        <v>10.1</v>
      </c>
      <c r="BE287" s="13">
        <v>22.1</v>
      </c>
      <c r="BF287" s="13">
        <v>26.5</v>
      </c>
      <c r="BG287" s="15">
        <v>31.4</v>
      </c>
      <c r="BH287" s="13">
        <v>27</v>
      </c>
      <c r="BI287" s="13">
        <v>13.3</v>
      </c>
      <c r="BJ287" s="13">
        <v>8.4</v>
      </c>
      <c r="BK287" s="13">
        <v>9.5399999999999991</v>
      </c>
    </row>
    <row r="288" spans="1:63" ht="15" thickBot="1" x14ac:dyDescent="0.4">
      <c r="A288">
        <f t="shared" si="9"/>
        <v>196306</v>
      </c>
      <c r="B288" s="19">
        <f t="shared" si="10"/>
        <v>1963</v>
      </c>
      <c r="C288" s="18">
        <v>1964</v>
      </c>
      <c r="D288" s="19">
        <v>6</v>
      </c>
      <c r="E288" s="14"/>
      <c r="F288" s="14"/>
      <c r="G288" s="13">
        <v>20.05</v>
      </c>
      <c r="H288" s="14"/>
      <c r="I288" s="15">
        <v>0</v>
      </c>
      <c r="J288" s="13">
        <v>15.09</v>
      </c>
      <c r="K288" s="14"/>
      <c r="L288" s="14"/>
      <c r="M288" s="13">
        <v>23.72</v>
      </c>
      <c r="N288" s="15">
        <v>19</v>
      </c>
      <c r="O288" s="14"/>
      <c r="P288" s="15">
        <v>0</v>
      </c>
      <c r="Q288" s="15">
        <v>11.5</v>
      </c>
      <c r="R288" s="14"/>
      <c r="S288" s="13">
        <v>22.33</v>
      </c>
      <c r="T288" s="14"/>
      <c r="U288" s="14"/>
      <c r="V288" s="14"/>
      <c r="W288" s="15">
        <v>14.2</v>
      </c>
      <c r="X288" s="14"/>
      <c r="Y288" s="14"/>
      <c r="Z288" s="15">
        <v>18.5</v>
      </c>
      <c r="AA288" s="14"/>
      <c r="AB288" s="15">
        <v>9.1999999999999993</v>
      </c>
      <c r="AC288" s="14"/>
      <c r="AD288" s="13">
        <v>21.67</v>
      </c>
      <c r="AE288" s="14"/>
      <c r="AF288" s="14"/>
      <c r="AG288" s="15">
        <v>33.5</v>
      </c>
      <c r="AH288" s="14"/>
      <c r="AI288" s="15">
        <v>18.899999999999999</v>
      </c>
      <c r="AJ288" s="13">
        <v>15.23</v>
      </c>
      <c r="AK288" s="14"/>
      <c r="AL288" s="13">
        <v>15.29</v>
      </c>
      <c r="AM288" s="14"/>
      <c r="AN288" s="15">
        <v>5.3</v>
      </c>
      <c r="AO288" s="14"/>
      <c r="AP288" s="15">
        <v>13.4</v>
      </c>
      <c r="AQ288" s="13">
        <v>8.6</v>
      </c>
      <c r="AR288" s="14"/>
      <c r="AS288" s="13">
        <v>5.79</v>
      </c>
      <c r="AT288" s="13">
        <v>8.48</v>
      </c>
      <c r="AU288" s="13">
        <v>6.1</v>
      </c>
      <c r="AV288" s="15">
        <v>3.4</v>
      </c>
      <c r="AW288" s="15">
        <v>63.5</v>
      </c>
      <c r="AX288" s="14"/>
      <c r="AY288" s="13">
        <v>5.5</v>
      </c>
      <c r="AZ288" s="13">
        <v>4.5999999999999996</v>
      </c>
      <c r="BA288" s="14"/>
      <c r="BB288" s="13">
        <v>12.1</v>
      </c>
      <c r="BC288" s="13">
        <v>4.3</v>
      </c>
      <c r="BD288" s="13">
        <v>6.5</v>
      </c>
      <c r="BE288" s="13">
        <v>13.3</v>
      </c>
      <c r="BF288" s="13">
        <v>12.8</v>
      </c>
      <c r="BG288" s="15">
        <v>14</v>
      </c>
      <c r="BH288" s="13">
        <v>13.5</v>
      </c>
      <c r="BI288" s="13">
        <v>7.4</v>
      </c>
      <c r="BJ288" s="13">
        <v>4.5</v>
      </c>
      <c r="BK288" s="13">
        <v>4.79</v>
      </c>
    </row>
    <row r="289" spans="1:63" ht="15" thickBot="1" x14ac:dyDescent="0.4">
      <c r="A289">
        <f t="shared" si="9"/>
        <v>196307</v>
      </c>
      <c r="B289" s="19">
        <f t="shared" si="10"/>
        <v>1963</v>
      </c>
      <c r="C289" s="18">
        <v>1964</v>
      </c>
      <c r="D289" s="19">
        <v>7</v>
      </c>
      <c r="E289" s="14"/>
      <c r="F289" s="14"/>
      <c r="G289" s="13">
        <v>1.1599999999999999</v>
      </c>
      <c r="H289" s="14"/>
      <c r="I289" s="15">
        <v>0.3</v>
      </c>
      <c r="J289" s="13">
        <v>5.03</v>
      </c>
      <c r="K289" s="14"/>
      <c r="L289" s="14"/>
      <c r="M289" s="13">
        <v>0.94</v>
      </c>
      <c r="N289" s="15">
        <v>0</v>
      </c>
      <c r="O289" s="14"/>
      <c r="P289" s="15">
        <v>0</v>
      </c>
      <c r="Q289" s="15">
        <v>2.6</v>
      </c>
      <c r="R289" s="14"/>
      <c r="S289" s="13">
        <v>3.03</v>
      </c>
      <c r="T289" s="14"/>
      <c r="U289" s="14"/>
      <c r="V289" s="14"/>
      <c r="W289" s="15">
        <v>3.7</v>
      </c>
      <c r="X289" s="14"/>
      <c r="Y289" s="14"/>
      <c r="Z289" s="15">
        <v>0</v>
      </c>
      <c r="AA289" s="14"/>
      <c r="AB289" s="15">
        <v>0</v>
      </c>
      <c r="AC289" s="14"/>
      <c r="AD289" s="13">
        <v>3.16</v>
      </c>
      <c r="AE289" s="14"/>
      <c r="AF289" s="14"/>
      <c r="AG289" s="15">
        <v>22.2</v>
      </c>
      <c r="AH289" s="14"/>
      <c r="AI289" s="15">
        <v>0.3</v>
      </c>
      <c r="AJ289" s="13">
        <v>9.67</v>
      </c>
      <c r="AK289" s="14"/>
      <c r="AL289" s="13">
        <v>11.34</v>
      </c>
      <c r="AM289" s="14"/>
      <c r="AN289" s="15">
        <v>0</v>
      </c>
      <c r="AO289" s="14"/>
      <c r="AP289" s="15">
        <v>8.3000000000000007</v>
      </c>
      <c r="AQ289" s="13">
        <v>5.14</v>
      </c>
      <c r="AR289" s="14"/>
      <c r="AS289" s="13">
        <v>3.39</v>
      </c>
      <c r="AT289" s="13">
        <v>5.79</v>
      </c>
      <c r="AU289" s="13">
        <v>2.8</v>
      </c>
      <c r="AV289" s="15">
        <v>0</v>
      </c>
      <c r="AW289" s="15">
        <v>0</v>
      </c>
      <c r="AX289" s="14"/>
      <c r="AY289" s="13">
        <v>1.8</v>
      </c>
      <c r="AZ289" s="13">
        <v>0.1</v>
      </c>
      <c r="BA289" s="14"/>
      <c r="BB289" s="13">
        <v>0.7</v>
      </c>
      <c r="BC289" s="13">
        <v>1</v>
      </c>
      <c r="BD289" s="13">
        <v>3.5</v>
      </c>
      <c r="BE289" s="13">
        <v>6.1</v>
      </c>
      <c r="BF289" s="13">
        <v>1.7</v>
      </c>
      <c r="BG289" s="15">
        <v>0</v>
      </c>
      <c r="BH289" s="13">
        <v>2.6</v>
      </c>
      <c r="BI289" s="13">
        <v>2.6</v>
      </c>
      <c r="BJ289" s="13">
        <v>1.3</v>
      </c>
      <c r="BK289" s="13">
        <v>0.85</v>
      </c>
    </row>
    <row r="290" spans="1:63" ht="15" thickBot="1" x14ac:dyDescent="0.4">
      <c r="A290">
        <f t="shared" si="9"/>
        <v>196308</v>
      </c>
      <c r="B290" s="19">
        <f t="shared" si="10"/>
        <v>1963</v>
      </c>
      <c r="C290" s="18">
        <v>1964</v>
      </c>
      <c r="D290" s="19">
        <v>8</v>
      </c>
      <c r="E290" s="14"/>
      <c r="F290" s="14"/>
      <c r="G290" s="13">
        <v>1.1599999999999999</v>
      </c>
      <c r="H290" s="14"/>
      <c r="I290" s="15">
        <v>0</v>
      </c>
      <c r="J290" s="13">
        <v>5.25</v>
      </c>
      <c r="K290" s="14"/>
      <c r="L290" s="14"/>
      <c r="M290" s="13">
        <v>0.94</v>
      </c>
      <c r="N290" s="15">
        <v>0</v>
      </c>
      <c r="O290" s="14"/>
      <c r="P290" s="15">
        <v>0</v>
      </c>
      <c r="Q290" s="15">
        <v>0</v>
      </c>
      <c r="R290" s="14"/>
      <c r="S290" s="13">
        <v>3.03</v>
      </c>
      <c r="T290" s="14"/>
      <c r="U290" s="14"/>
      <c r="V290" s="14"/>
      <c r="W290" s="15">
        <v>6.3</v>
      </c>
      <c r="X290" s="14"/>
      <c r="Y290" s="14"/>
      <c r="Z290" s="15">
        <v>0</v>
      </c>
      <c r="AA290" s="14"/>
      <c r="AB290" s="15">
        <v>0.1</v>
      </c>
      <c r="AC290" s="14"/>
      <c r="AD290" s="13">
        <v>4.45</v>
      </c>
      <c r="AE290" s="14"/>
      <c r="AF290" s="14"/>
      <c r="AG290" s="15">
        <v>3.3</v>
      </c>
      <c r="AH290" s="14"/>
      <c r="AI290" s="15">
        <v>1.6</v>
      </c>
      <c r="AJ290" s="13">
        <v>0.62</v>
      </c>
      <c r="AK290" s="14"/>
      <c r="AL290" s="13">
        <v>4.91</v>
      </c>
      <c r="AM290" s="14"/>
      <c r="AN290" s="15">
        <v>0</v>
      </c>
      <c r="AO290" s="14"/>
      <c r="AP290" s="15">
        <v>0</v>
      </c>
      <c r="AQ290" s="13">
        <v>5.14</v>
      </c>
      <c r="AR290" s="14"/>
      <c r="AS290" s="13">
        <v>5.15</v>
      </c>
      <c r="AT290" s="13">
        <v>7.77</v>
      </c>
      <c r="AU290" s="13">
        <v>5.2</v>
      </c>
      <c r="AV290" s="15">
        <v>2.5</v>
      </c>
      <c r="AW290" s="15">
        <v>0.2</v>
      </c>
      <c r="AX290" s="14"/>
      <c r="AY290" s="13">
        <v>4.5</v>
      </c>
      <c r="AZ290" s="13">
        <v>3.4</v>
      </c>
      <c r="BA290" s="14"/>
      <c r="BB290" s="13">
        <v>0.9</v>
      </c>
      <c r="BC290" s="13">
        <v>3.5</v>
      </c>
      <c r="BD290" s="13">
        <v>5.7</v>
      </c>
      <c r="BE290" s="13">
        <v>11.4</v>
      </c>
      <c r="BF290" s="13">
        <v>1.8</v>
      </c>
      <c r="BG290" s="15">
        <v>0.2</v>
      </c>
      <c r="BH290" s="13">
        <v>2.7</v>
      </c>
      <c r="BI290" s="13">
        <v>6.1</v>
      </c>
      <c r="BJ290" s="13">
        <v>3.7</v>
      </c>
      <c r="BK290" s="13">
        <v>3.75</v>
      </c>
    </row>
    <row r="291" spans="1:63" ht="15" thickBot="1" x14ac:dyDescent="0.4">
      <c r="A291">
        <f t="shared" si="9"/>
        <v>196409</v>
      </c>
      <c r="B291" s="19">
        <f t="shared" si="10"/>
        <v>1964</v>
      </c>
      <c r="C291" s="18">
        <v>1964</v>
      </c>
      <c r="D291" s="19">
        <v>9</v>
      </c>
      <c r="E291" s="14"/>
      <c r="F291" s="14"/>
      <c r="G291" s="13">
        <v>1.1599999999999999</v>
      </c>
      <c r="H291" s="14"/>
      <c r="I291" s="15">
        <v>4.4000000000000004</v>
      </c>
      <c r="J291" s="13">
        <v>5.93</v>
      </c>
      <c r="K291" s="14"/>
      <c r="L291" s="14"/>
      <c r="M291" s="13">
        <v>0.94</v>
      </c>
      <c r="N291" s="15">
        <v>0</v>
      </c>
      <c r="O291" s="14"/>
      <c r="P291" s="15">
        <v>0</v>
      </c>
      <c r="Q291" s="15">
        <v>3.9</v>
      </c>
      <c r="R291" s="14"/>
      <c r="S291" s="13">
        <v>5.43</v>
      </c>
      <c r="T291" s="14"/>
      <c r="U291" s="14"/>
      <c r="V291" s="14"/>
      <c r="W291" s="15">
        <v>42.2</v>
      </c>
      <c r="X291" s="14"/>
      <c r="Y291" s="14"/>
      <c r="Z291" s="15">
        <v>2.2999999999999998</v>
      </c>
      <c r="AA291" s="14"/>
      <c r="AB291" s="15">
        <v>9.4</v>
      </c>
      <c r="AC291" s="14"/>
      <c r="AD291" s="13">
        <v>8.83</v>
      </c>
      <c r="AE291" s="14"/>
      <c r="AF291" s="14"/>
      <c r="AG291" s="15">
        <v>23.2</v>
      </c>
      <c r="AH291" s="14"/>
      <c r="AI291" s="15">
        <v>6</v>
      </c>
      <c r="AJ291" s="13">
        <v>3.67</v>
      </c>
      <c r="AK291" s="14"/>
      <c r="AL291" s="13">
        <v>7.08</v>
      </c>
      <c r="AM291" s="14"/>
      <c r="AN291" s="15">
        <v>2.5</v>
      </c>
      <c r="AO291" s="14"/>
      <c r="AP291" s="15">
        <v>2.8</v>
      </c>
      <c r="AQ291" s="13">
        <v>6.77</v>
      </c>
      <c r="AR291" s="14"/>
      <c r="AS291" s="13">
        <v>7.48</v>
      </c>
      <c r="AT291" s="13">
        <v>10.38</v>
      </c>
      <c r="AU291" s="13">
        <v>8.4</v>
      </c>
      <c r="AV291" s="15">
        <v>5.8</v>
      </c>
      <c r="AW291" s="15">
        <v>6.6</v>
      </c>
      <c r="AX291" s="14"/>
      <c r="AY291" s="13">
        <v>8.1</v>
      </c>
      <c r="AZ291" s="13">
        <v>7.8</v>
      </c>
      <c r="BA291" s="14"/>
      <c r="BB291" s="13">
        <v>2.5</v>
      </c>
      <c r="BC291" s="13">
        <v>6.7</v>
      </c>
      <c r="BD291" s="13">
        <v>8.6</v>
      </c>
      <c r="BE291" s="13">
        <v>18.399999999999999</v>
      </c>
      <c r="BF291" s="13">
        <v>3.4</v>
      </c>
      <c r="BG291" s="15">
        <v>2</v>
      </c>
      <c r="BH291" s="13">
        <v>4.3</v>
      </c>
      <c r="BI291" s="13">
        <v>10.9</v>
      </c>
      <c r="BJ291" s="13">
        <v>6.8</v>
      </c>
      <c r="BK291" s="13">
        <v>7.57</v>
      </c>
    </row>
    <row r="292" spans="1:63" ht="15" thickBot="1" x14ac:dyDescent="0.4">
      <c r="A292">
        <f t="shared" si="9"/>
        <v>196410</v>
      </c>
      <c r="B292" s="19">
        <f t="shared" si="10"/>
        <v>1964</v>
      </c>
      <c r="C292" s="18">
        <v>1964</v>
      </c>
      <c r="D292" s="19">
        <v>10</v>
      </c>
      <c r="E292" s="14"/>
      <c r="F292" s="14"/>
      <c r="G292" s="13">
        <v>1.1599999999999999</v>
      </c>
      <c r="H292" s="14"/>
      <c r="I292" s="15">
        <v>8.4</v>
      </c>
      <c r="J292" s="13">
        <v>18.86</v>
      </c>
      <c r="K292" s="14"/>
      <c r="L292" s="14"/>
      <c r="M292" s="13">
        <v>0.94</v>
      </c>
      <c r="N292" s="15">
        <v>0</v>
      </c>
      <c r="O292" s="14"/>
      <c r="P292" s="15">
        <v>2.2999999999999998</v>
      </c>
      <c r="Q292" s="15">
        <v>2.2000000000000002</v>
      </c>
      <c r="R292" s="14"/>
      <c r="S292" s="13">
        <v>12.73</v>
      </c>
      <c r="T292" s="14"/>
      <c r="U292" s="14"/>
      <c r="V292" s="14"/>
      <c r="W292" s="15">
        <v>0</v>
      </c>
      <c r="X292" s="14"/>
      <c r="Y292" s="14"/>
      <c r="Z292" s="15">
        <v>9.3000000000000007</v>
      </c>
      <c r="AA292" s="14"/>
      <c r="AB292" s="15">
        <v>9.1999999999999993</v>
      </c>
      <c r="AC292" s="14"/>
      <c r="AD292" s="13">
        <v>5.05</v>
      </c>
      <c r="AE292" s="14"/>
      <c r="AF292" s="14"/>
      <c r="AG292" s="15">
        <v>2.1</v>
      </c>
      <c r="AH292" s="14"/>
      <c r="AI292" s="15">
        <v>2.2000000000000002</v>
      </c>
      <c r="AJ292" s="13">
        <v>6.4</v>
      </c>
      <c r="AK292" s="14"/>
      <c r="AL292" s="13">
        <v>9.02</v>
      </c>
      <c r="AM292" s="14"/>
      <c r="AN292" s="15">
        <v>11.1</v>
      </c>
      <c r="AO292" s="14"/>
      <c r="AP292" s="15">
        <v>5.3</v>
      </c>
      <c r="AQ292" s="13">
        <v>12.39</v>
      </c>
      <c r="AR292" s="14"/>
      <c r="AS292" s="13">
        <v>8.25</v>
      </c>
      <c r="AT292" s="13">
        <v>11.26</v>
      </c>
      <c r="AU292" s="13">
        <v>9.4</v>
      </c>
      <c r="AV292" s="15">
        <v>6.9</v>
      </c>
      <c r="AW292" s="15">
        <v>15.9</v>
      </c>
      <c r="AX292" s="14"/>
      <c r="AY292" s="13">
        <v>9.1999999999999993</v>
      </c>
      <c r="AZ292" s="13">
        <v>9.3000000000000007</v>
      </c>
      <c r="BA292" s="14"/>
      <c r="BB292" s="13">
        <v>10.6</v>
      </c>
      <c r="BC292" s="13">
        <v>7.7</v>
      </c>
      <c r="BD292" s="13">
        <v>9.6</v>
      </c>
      <c r="BE292" s="13">
        <v>20.8</v>
      </c>
      <c r="BF292" s="13">
        <v>11.3</v>
      </c>
      <c r="BG292" s="15">
        <v>11.2</v>
      </c>
      <c r="BH292" s="13">
        <v>12</v>
      </c>
      <c r="BI292" s="13">
        <v>12.4</v>
      </c>
      <c r="BJ292" s="13">
        <v>7.9</v>
      </c>
      <c r="BK292" s="13">
        <v>8.85</v>
      </c>
    </row>
    <row r="293" spans="1:63" ht="15" thickBot="1" x14ac:dyDescent="0.4">
      <c r="A293">
        <f t="shared" si="9"/>
        <v>196411</v>
      </c>
      <c r="B293" s="19">
        <f t="shared" si="10"/>
        <v>1964</v>
      </c>
      <c r="C293" s="18">
        <v>1964</v>
      </c>
      <c r="D293" s="19">
        <v>11</v>
      </c>
      <c r="E293" s="14"/>
      <c r="F293" s="14"/>
      <c r="G293" s="13">
        <v>103.11</v>
      </c>
      <c r="H293" s="14"/>
      <c r="I293" s="15">
        <v>116</v>
      </c>
      <c r="J293" s="13">
        <v>112.67</v>
      </c>
      <c r="K293" s="14"/>
      <c r="L293" s="14"/>
      <c r="M293" s="13">
        <v>123.88</v>
      </c>
      <c r="N293" s="15">
        <v>102.5</v>
      </c>
      <c r="O293" s="14"/>
      <c r="P293" s="15">
        <v>106.6</v>
      </c>
      <c r="Q293" s="15">
        <v>68.2</v>
      </c>
      <c r="R293" s="14"/>
      <c r="S293" s="13">
        <v>202.67</v>
      </c>
      <c r="T293" s="14"/>
      <c r="U293" s="14"/>
      <c r="V293" s="14"/>
      <c r="W293" s="15">
        <v>50.6</v>
      </c>
      <c r="X293" s="14"/>
      <c r="Y293" s="14"/>
      <c r="Z293" s="15">
        <v>191.3</v>
      </c>
      <c r="AA293" s="14"/>
      <c r="AB293" s="15">
        <v>101</v>
      </c>
      <c r="AC293" s="14"/>
      <c r="AD293" s="13">
        <v>75.989999999999995</v>
      </c>
      <c r="AE293" s="14"/>
      <c r="AF293" s="14"/>
      <c r="AG293" s="15">
        <v>155.4</v>
      </c>
      <c r="AH293" s="14"/>
      <c r="AI293" s="15">
        <v>73.5</v>
      </c>
      <c r="AJ293" s="13">
        <v>162.68</v>
      </c>
      <c r="AK293" s="14"/>
      <c r="AL293" s="13">
        <v>120.09</v>
      </c>
      <c r="AM293" s="14"/>
      <c r="AN293" s="15">
        <v>155.4</v>
      </c>
      <c r="AO293" s="14"/>
      <c r="AP293" s="15">
        <v>148.6</v>
      </c>
      <c r="AQ293" s="13">
        <v>106.62</v>
      </c>
      <c r="AR293" s="14"/>
      <c r="AS293" s="13">
        <v>121.24</v>
      </c>
      <c r="AT293" s="13">
        <v>138.16999999999999</v>
      </c>
      <c r="AU293" s="13">
        <v>164.5</v>
      </c>
      <c r="AV293" s="15">
        <v>167.1</v>
      </c>
      <c r="AW293" s="15">
        <v>181.5</v>
      </c>
      <c r="AX293" s="14"/>
      <c r="AY293" s="13">
        <v>182.2</v>
      </c>
      <c r="AZ293" s="13">
        <v>222.4</v>
      </c>
      <c r="BA293" s="14"/>
      <c r="BB293" s="13">
        <v>182.5</v>
      </c>
      <c r="BC293" s="13">
        <v>162.80000000000001</v>
      </c>
      <c r="BD293" s="13">
        <v>150.5</v>
      </c>
      <c r="BE293" s="13">
        <v>361.6</v>
      </c>
      <c r="BF293" s="13">
        <v>179.5</v>
      </c>
      <c r="BG293" s="15">
        <v>207.6</v>
      </c>
      <c r="BH293" s="13">
        <v>177.4</v>
      </c>
      <c r="BI293" s="13">
        <v>241.8</v>
      </c>
      <c r="BJ293" s="13">
        <v>160.6</v>
      </c>
      <c r="BK293" s="13">
        <v>194.5</v>
      </c>
    </row>
    <row r="294" spans="1:63" ht="15" thickBot="1" x14ac:dyDescent="0.4">
      <c r="A294">
        <f t="shared" si="9"/>
        <v>196412</v>
      </c>
      <c r="B294" s="19">
        <f t="shared" si="10"/>
        <v>1964</v>
      </c>
      <c r="C294" s="18">
        <v>1964</v>
      </c>
      <c r="D294" s="19">
        <v>12</v>
      </c>
      <c r="E294" s="14"/>
      <c r="F294" s="14"/>
      <c r="G294" s="13">
        <v>96.35</v>
      </c>
      <c r="H294" s="14"/>
      <c r="I294" s="15">
        <v>175.4</v>
      </c>
      <c r="J294" s="13">
        <v>102.93</v>
      </c>
      <c r="K294" s="14"/>
      <c r="L294" s="14"/>
      <c r="M294" s="13">
        <v>115.72</v>
      </c>
      <c r="N294" s="15">
        <v>95.7</v>
      </c>
      <c r="O294" s="14"/>
      <c r="P294" s="15">
        <v>118.5</v>
      </c>
      <c r="Q294" s="15">
        <v>63.8</v>
      </c>
      <c r="R294" s="14"/>
      <c r="S294" s="13">
        <v>159.99</v>
      </c>
      <c r="T294" s="14"/>
      <c r="U294" s="14"/>
      <c r="V294" s="14"/>
      <c r="W294" s="15">
        <v>50.5</v>
      </c>
      <c r="X294" s="14"/>
      <c r="Y294" s="14"/>
      <c r="Z294" s="15">
        <v>150.4</v>
      </c>
      <c r="AA294" s="14"/>
      <c r="AB294" s="15">
        <v>111.3</v>
      </c>
      <c r="AC294" s="14"/>
      <c r="AD294" s="13">
        <v>70.209999999999994</v>
      </c>
      <c r="AE294" s="14"/>
      <c r="AF294" s="14"/>
      <c r="AG294" s="15">
        <v>133</v>
      </c>
      <c r="AH294" s="14"/>
      <c r="AI294" s="15">
        <v>67.7</v>
      </c>
      <c r="AJ294" s="13">
        <v>154.83000000000001</v>
      </c>
      <c r="AK294" s="14"/>
      <c r="AL294" s="13">
        <v>114.51</v>
      </c>
      <c r="AM294" s="14"/>
      <c r="AN294" s="15">
        <v>149.5</v>
      </c>
      <c r="AO294" s="14"/>
      <c r="AP294" s="15">
        <v>141.4</v>
      </c>
      <c r="AQ294" s="13">
        <v>102.77</v>
      </c>
      <c r="AR294" s="14"/>
      <c r="AS294" s="13">
        <v>163.34</v>
      </c>
      <c r="AT294" s="13">
        <v>185.47</v>
      </c>
      <c r="AU294" s="13">
        <v>222.2</v>
      </c>
      <c r="AV294" s="15">
        <v>226.8</v>
      </c>
      <c r="AW294" s="15">
        <v>239</v>
      </c>
      <c r="AX294" s="14"/>
      <c r="AY294" s="13">
        <v>246.6</v>
      </c>
      <c r="AZ294" s="13">
        <v>301.8</v>
      </c>
      <c r="BA294" s="14"/>
      <c r="BB294" s="13">
        <v>187.7</v>
      </c>
      <c r="BC294" s="13">
        <v>220.6</v>
      </c>
      <c r="BD294" s="13">
        <v>203</v>
      </c>
      <c r="BE294" s="13">
        <v>488.6</v>
      </c>
      <c r="BF294" s="13">
        <v>184.4</v>
      </c>
      <c r="BG294" s="15">
        <v>213.4</v>
      </c>
      <c r="BH294" s="13">
        <v>182.3</v>
      </c>
      <c r="BI294" s="13">
        <v>327.2</v>
      </c>
      <c r="BJ294" s="13">
        <v>217.5</v>
      </c>
      <c r="BK294" s="13">
        <v>263.69</v>
      </c>
    </row>
    <row r="295" spans="1:63" ht="15" thickBot="1" x14ac:dyDescent="0.4">
      <c r="A295">
        <f t="shared" si="9"/>
        <v>196401</v>
      </c>
      <c r="B295" s="19">
        <f t="shared" si="10"/>
        <v>1964</v>
      </c>
      <c r="C295" s="18">
        <v>1965</v>
      </c>
      <c r="D295" s="19">
        <v>1</v>
      </c>
      <c r="E295" s="14"/>
      <c r="F295" s="14"/>
      <c r="G295" s="13">
        <v>69.39</v>
      </c>
      <c r="H295" s="14"/>
      <c r="I295" s="15">
        <v>51.9</v>
      </c>
      <c r="J295" s="13">
        <v>104.83</v>
      </c>
      <c r="K295" s="14"/>
      <c r="L295" s="14"/>
      <c r="M295" s="13">
        <v>83.22</v>
      </c>
      <c r="N295" s="15">
        <v>68.599999999999994</v>
      </c>
      <c r="O295" s="14"/>
      <c r="P295" s="15">
        <v>50.3</v>
      </c>
      <c r="Q295" s="15">
        <v>43.8</v>
      </c>
      <c r="R295" s="14"/>
      <c r="S295" s="13">
        <v>104.88</v>
      </c>
      <c r="T295" s="14"/>
      <c r="U295" s="14"/>
      <c r="V295" s="14"/>
      <c r="W295" s="15">
        <v>54.3</v>
      </c>
      <c r="X295" s="14"/>
      <c r="Y295" s="14"/>
      <c r="Z295" s="15">
        <v>97.6</v>
      </c>
      <c r="AA295" s="14"/>
      <c r="AB295" s="15">
        <v>50.9</v>
      </c>
      <c r="AC295" s="14"/>
      <c r="AD295" s="13">
        <v>30.12</v>
      </c>
      <c r="AE295" s="14"/>
      <c r="AF295" s="14"/>
      <c r="AG295" s="15">
        <v>108.5</v>
      </c>
      <c r="AH295" s="14"/>
      <c r="AI295" s="15">
        <v>27.4</v>
      </c>
      <c r="AJ295" s="13">
        <v>133.13</v>
      </c>
      <c r="AK295" s="14"/>
      <c r="AL295" s="13">
        <v>99.09</v>
      </c>
      <c r="AM295" s="14"/>
      <c r="AN295" s="15">
        <v>84.2</v>
      </c>
      <c r="AO295" s="14"/>
      <c r="AP295" s="15">
        <v>121.5</v>
      </c>
      <c r="AQ295" s="13">
        <v>60.13</v>
      </c>
      <c r="AR295" s="14"/>
      <c r="AS295" s="13">
        <v>90.84</v>
      </c>
      <c r="AT295" s="13">
        <v>104.03</v>
      </c>
      <c r="AU295" s="13">
        <v>122.7</v>
      </c>
      <c r="AV295" s="15">
        <v>124</v>
      </c>
      <c r="AW295" s="15">
        <v>137</v>
      </c>
      <c r="AX295" s="14"/>
      <c r="AY295" s="13">
        <v>135.6</v>
      </c>
      <c r="AZ295" s="13">
        <v>165.1</v>
      </c>
      <c r="BA295" s="14"/>
      <c r="BB295" s="13">
        <v>167.1</v>
      </c>
      <c r="BC295" s="13">
        <v>121.1</v>
      </c>
      <c r="BD295" s="13">
        <v>112.6</v>
      </c>
      <c r="BE295" s="13">
        <v>269.89999999999998</v>
      </c>
      <c r="BF295" s="13">
        <v>164.4</v>
      </c>
      <c r="BG295" s="15">
        <v>190</v>
      </c>
      <c r="BH295" s="13">
        <v>162.5</v>
      </c>
      <c r="BI295" s="13">
        <v>180.1</v>
      </c>
      <c r="BJ295" s="13">
        <v>119.5</v>
      </c>
      <c r="BK295" s="13">
        <v>144.55000000000001</v>
      </c>
    </row>
    <row r="296" spans="1:63" ht="15" thickBot="1" x14ac:dyDescent="0.4">
      <c r="A296">
        <f t="shared" si="9"/>
        <v>196402</v>
      </c>
      <c r="B296" s="19">
        <f t="shared" si="10"/>
        <v>1964</v>
      </c>
      <c r="C296" s="18">
        <v>1965</v>
      </c>
      <c r="D296" s="19">
        <v>2</v>
      </c>
      <c r="E296" s="14"/>
      <c r="F296" s="14"/>
      <c r="G296" s="13">
        <v>67.8</v>
      </c>
      <c r="H296" s="14"/>
      <c r="I296" s="15">
        <v>67.8</v>
      </c>
      <c r="J296" s="13">
        <v>73.09</v>
      </c>
      <c r="K296" s="14"/>
      <c r="L296" s="14"/>
      <c r="M296" s="13">
        <v>81.3</v>
      </c>
      <c r="N296" s="15">
        <v>67</v>
      </c>
      <c r="O296" s="14"/>
      <c r="P296" s="15">
        <v>59.8</v>
      </c>
      <c r="Q296" s="15">
        <v>49.3</v>
      </c>
      <c r="R296" s="14"/>
      <c r="S296" s="13">
        <v>124.4</v>
      </c>
      <c r="T296" s="14"/>
      <c r="U296" s="14"/>
      <c r="V296" s="14"/>
      <c r="W296" s="15">
        <v>24.3</v>
      </c>
      <c r="X296" s="14"/>
      <c r="Y296" s="14"/>
      <c r="Z296" s="15">
        <v>116.3</v>
      </c>
      <c r="AA296" s="14"/>
      <c r="AB296" s="15">
        <v>94.6</v>
      </c>
      <c r="AC296" s="14"/>
      <c r="AD296" s="13">
        <v>70.41</v>
      </c>
      <c r="AE296" s="14"/>
      <c r="AF296" s="14"/>
      <c r="AG296" s="15">
        <v>151.1</v>
      </c>
      <c r="AH296" s="14"/>
      <c r="AI296" s="15">
        <v>67.900000000000006</v>
      </c>
      <c r="AJ296" s="13">
        <v>155.38</v>
      </c>
      <c r="AK296" s="14"/>
      <c r="AL296" s="13">
        <v>114.9</v>
      </c>
      <c r="AM296" s="14"/>
      <c r="AN296" s="15">
        <v>82.5</v>
      </c>
      <c r="AO296" s="14"/>
      <c r="AP296" s="15">
        <v>141.9</v>
      </c>
      <c r="AQ296" s="13">
        <v>59.02</v>
      </c>
      <c r="AR296" s="14"/>
      <c r="AS296" s="13">
        <v>121.73</v>
      </c>
      <c r="AT296" s="13">
        <v>138.72999999999999</v>
      </c>
      <c r="AU296" s="13">
        <v>165.1</v>
      </c>
      <c r="AV296" s="15">
        <v>167.8</v>
      </c>
      <c r="AW296" s="15">
        <v>137.69999999999999</v>
      </c>
      <c r="AX296" s="14"/>
      <c r="AY296" s="13">
        <v>182.9</v>
      </c>
      <c r="AZ296" s="13">
        <v>223.3</v>
      </c>
      <c r="BA296" s="14"/>
      <c r="BB296" s="13">
        <v>117.5</v>
      </c>
      <c r="BC296" s="13">
        <v>163.5</v>
      </c>
      <c r="BD296" s="13">
        <v>151.1</v>
      </c>
      <c r="BE296" s="13">
        <v>363.1</v>
      </c>
      <c r="BF296" s="13">
        <v>115.9</v>
      </c>
      <c r="BG296" s="15">
        <v>133.4</v>
      </c>
      <c r="BH296" s="13">
        <v>114.9</v>
      </c>
      <c r="BI296" s="13">
        <v>242.8</v>
      </c>
      <c r="BJ296" s="13">
        <v>161.30000000000001</v>
      </c>
      <c r="BK296" s="13">
        <v>195.31</v>
      </c>
    </row>
    <row r="297" spans="1:63" ht="15" thickBot="1" x14ac:dyDescent="0.4">
      <c r="A297">
        <f t="shared" si="9"/>
        <v>196403</v>
      </c>
      <c r="B297" s="19">
        <f t="shared" si="10"/>
        <v>1964</v>
      </c>
      <c r="C297" s="18">
        <v>1965</v>
      </c>
      <c r="D297" s="19">
        <v>3</v>
      </c>
      <c r="E297" s="14"/>
      <c r="F297" s="14"/>
      <c r="G297" s="13">
        <v>85.61</v>
      </c>
      <c r="H297" s="14"/>
      <c r="I297" s="15">
        <v>53.8</v>
      </c>
      <c r="J297" s="13">
        <v>46.8</v>
      </c>
      <c r="K297" s="14"/>
      <c r="L297" s="14"/>
      <c r="M297" s="13">
        <v>102.77</v>
      </c>
      <c r="N297" s="15">
        <v>84.9</v>
      </c>
      <c r="O297" s="14"/>
      <c r="P297" s="15">
        <v>91.4</v>
      </c>
      <c r="Q297" s="15">
        <v>61.7</v>
      </c>
      <c r="R297" s="14"/>
      <c r="S297" s="13">
        <v>84.85</v>
      </c>
      <c r="T297" s="14"/>
      <c r="U297" s="14"/>
      <c r="V297" s="14"/>
      <c r="W297" s="15">
        <v>27.6</v>
      </c>
      <c r="X297" s="14"/>
      <c r="Y297" s="14"/>
      <c r="Z297" s="15">
        <v>78.400000000000006</v>
      </c>
      <c r="AA297" s="14"/>
      <c r="AB297" s="15">
        <v>86.6</v>
      </c>
      <c r="AC297" s="14"/>
      <c r="AD297" s="13">
        <v>68.52</v>
      </c>
      <c r="AE297" s="14"/>
      <c r="AF297" s="14"/>
      <c r="AG297" s="15">
        <v>110.7</v>
      </c>
      <c r="AH297" s="14"/>
      <c r="AI297" s="15">
        <v>66</v>
      </c>
      <c r="AJ297" s="13">
        <v>95.72</v>
      </c>
      <c r="AK297" s="14"/>
      <c r="AL297" s="13">
        <v>72.5</v>
      </c>
      <c r="AM297" s="14"/>
      <c r="AN297" s="15">
        <v>101.5</v>
      </c>
      <c r="AO297" s="14"/>
      <c r="AP297" s="15">
        <v>87.2</v>
      </c>
      <c r="AQ297" s="13">
        <v>71.42</v>
      </c>
      <c r="AR297" s="14"/>
      <c r="AS297" s="13">
        <v>51.35</v>
      </c>
      <c r="AT297" s="13">
        <v>59.66</v>
      </c>
      <c r="AU297" s="13">
        <v>68.599999999999994</v>
      </c>
      <c r="AV297" s="15">
        <v>68</v>
      </c>
      <c r="AW297" s="15">
        <v>94.8</v>
      </c>
      <c r="AX297" s="14"/>
      <c r="AY297" s="13">
        <v>75.2</v>
      </c>
      <c r="AZ297" s="13">
        <v>90.6</v>
      </c>
      <c r="BA297" s="14"/>
      <c r="BB297" s="13">
        <v>82</v>
      </c>
      <c r="BC297" s="13">
        <v>66.900000000000006</v>
      </c>
      <c r="BD297" s="13">
        <v>63.3</v>
      </c>
      <c r="BE297" s="13">
        <v>150.80000000000001</v>
      </c>
      <c r="BF297" s="13">
        <v>81.2</v>
      </c>
      <c r="BG297" s="15">
        <v>92.8</v>
      </c>
      <c r="BH297" s="13">
        <v>80.7</v>
      </c>
      <c r="BI297" s="13">
        <v>99.9</v>
      </c>
      <c r="BJ297" s="13">
        <v>66.099999999999994</v>
      </c>
      <c r="BK297" s="13">
        <v>79.66</v>
      </c>
    </row>
    <row r="298" spans="1:63" ht="15" thickBot="1" x14ac:dyDescent="0.4">
      <c r="A298">
        <f t="shared" si="9"/>
        <v>196404</v>
      </c>
      <c r="B298" s="19">
        <f t="shared" si="10"/>
        <v>1964</v>
      </c>
      <c r="C298" s="18">
        <v>1965</v>
      </c>
      <c r="D298" s="19">
        <v>4</v>
      </c>
      <c r="E298" s="14"/>
      <c r="F298" s="14"/>
      <c r="G298" s="13">
        <v>23.64</v>
      </c>
      <c r="H298" s="14"/>
      <c r="I298" s="15">
        <v>58.3</v>
      </c>
      <c r="J298" s="13">
        <v>17.05</v>
      </c>
      <c r="K298" s="14"/>
      <c r="L298" s="14"/>
      <c r="M298" s="13">
        <v>28.04</v>
      </c>
      <c r="N298" s="15">
        <v>22.6</v>
      </c>
      <c r="O298" s="14"/>
      <c r="P298" s="15">
        <v>40.9</v>
      </c>
      <c r="Q298" s="15">
        <v>102.3</v>
      </c>
      <c r="R298" s="14"/>
      <c r="S298" s="13">
        <v>102.38</v>
      </c>
      <c r="T298" s="14"/>
      <c r="U298" s="14"/>
      <c r="V298" s="14"/>
      <c r="W298" s="15">
        <v>65</v>
      </c>
      <c r="X298" s="14"/>
      <c r="Y298" s="14"/>
      <c r="Z298" s="15">
        <v>95.2</v>
      </c>
      <c r="AA298" s="14"/>
      <c r="AB298" s="15">
        <v>132.30000000000001</v>
      </c>
      <c r="AC298" s="14"/>
      <c r="AD298" s="13">
        <v>84.44</v>
      </c>
      <c r="AE298" s="14"/>
      <c r="AF298" s="14"/>
      <c r="AG298" s="15">
        <v>158.1</v>
      </c>
      <c r="AH298" s="14"/>
      <c r="AI298" s="15">
        <v>82</v>
      </c>
      <c r="AJ298" s="13">
        <v>128.66</v>
      </c>
      <c r="AK298" s="14"/>
      <c r="AL298" s="13">
        <v>95.91</v>
      </c>
      <c r="AM298" s="14"/>
      <c r="AN298" s="15">
        <v>59.8</v>
      </c>
      <c r="AO298" s="14"/>
      <c r="AP298" s="15">
        <v>117.4</v>
      </c>
      <c r="AQ298" s="13">
        <v>44.19</v>
      </c>
      <c r="AR298" s="14"/>
      <c r="AS298" s="13">
        <v>47.18</v>
      </c>
      <c r="AT298" s="13">
        <v>54.99</v>
      </c>
      <c r="AU298" s="13">
        <v>62.9</v>
      </c>
      <c r="AV298" s="15">
        <v>62.1</v>
      </c>
      <c r="AW298" s="15">
        <v>23.5</v>
      </c>
      <c r="AX298" s="14"/>
      <c r="AY298" s="13">
        <v>68.8</v>
      </c>
      <c r="AZ298" s="13">
        <v>82.7</v>
      </c>
      <c r="BA298" s="14"/>
      <c r="BB298" s="13">
        <v>26.3</v>
      </c>
      <c r="BC298" s="13">
        <v>61.2</v>
      </c>
      <c r="BD298" s="13">
        <v>58.1</v>
      </c>
      <c r="BE298" s="13">
        <v>138.19999999999999</v>
      </c>
      <c r="BF298" s="13">
        <v>26.7</v>
      </c>
      <c r="BG298" s="15">
        <v>29.2</v>
      </c>
      <c r="BH298" s="13">
        <v>27.2</v>
      </c>
      <c r="BI298" s="13">
        <v>91.5</v>
      </c>
      <c r="BJ298" s="13">
        <v>60.5</v>
      </c>
      <c r="BK298" s="13">
        <v>72.819999999999993</v>
      </c>
    </row>
    <row r="299" spans="1:63" ht="15" thickBot="1" x14ac:dyDescent="0.4">
      <c r="A299">
        <f t="shared" si="9"/>
        <v>196405</v>
      </c>
      <c r="B299" s="19">
        <f t="shared" si="10"/>
        <v>1964</v>
      </c>
      <c r="C299" s="18">
        <v>1965</v>
      </c>
      <c r="D299" s="19">
        <v>5</v>
      </c>
      <c r="E299" s="14"/>
      <c r="F299" s="14"/>
      <c r="G299" s="13">
        <v>5.63</v>
      </c>
      <c r="H299" s="14"/>
      <c r="I299" s="15">
        <v>0</v>
      </c>
      <c r="J299" s="13">
        <v>6.5</v>
      </c>
      <c r="K299" s="14"/>
      <c r="L299" s="14"/>
      <c r="M299" s="13">
        <v>6.33</v>
      </c>
      <c r="N299" s="15">
        <v>4.5</v>
      </c>
      <c r="O299" s="14"/>
      <c r="P299" s="15">
        <v>13.6</v>
      </c>
      <c r="Q299" s="15">
        <v>2.6</v>
      </c>
      <c r="R299" s="14"/>
      <c r="S299" s="13">
        <v>31.83</v>
      </c>
      <c r="T299" s="14"/>
      <c r="U299" s="14"/>
      <c r="V299" s="14"/>
      <c r="W299" s="15">
        <v>25.1</v>
      </c>
      <c r="X299" s="14"/>
      <c r="Y299" s="14"/>
      <c r="Z299" s="15">
        <v>27.6</v>
      </c>
      <c r="AA299" s="14"/>
      <c r="AB299" s="15">
        <v>25.3</v>
      </c>
      <c r="AC299" s="14"/>
      <c r="AD299" s="13">
        <v>14.3</v>
      </c>
      <c r="AE299" s="14"/>
      <c r="AF299" s="14"/>
      <c r="AG299" s="15">
        <v>13.9</v>
      </c>
      <c r="AH299" s="14"/>
      <c r="AI299" s="15">
        <v>11.5</v>
      </c>
      <c r="AJ299" s="13">
        <v>4.66</v>
      </c>
      <c r="AK299" s="14"/>
      <c r="AL299" s="13">
        <v>7.78</v>
      </c>
      <c r="AM299" s="14"/>
      <c r="AN299" s="15">
        <v>1.5</v>
      </c>
      <c r="AO299" s="14"/>
      <c r="AP299" s="15">
        <v>3.7</v>
      </c>
      <c r="AQ299" s="13">
        <v>6.12</v>
      </c>
      <c r="AR299" s="14"/>
      <c r="AS299" s="13">
        <v>5.08</v>
      </c>
      <c r="AT299" s="13">
        <v>7.69</v>
      </c>
      <c r="AU299" s="13">
        <v>5.0999999999999996</v>
      </c>
      <c r="AV299" s="15">
        <v>2.4</v>
      </c>
      <c r="AW299" s="15">
        <v>8.8000000000000007</v>
      </c>
      <c r="AX299" s="14"/>
      <c r="AY299" s="13">
        <v>4.4000000000000004</v>
      </c>
      <c r="AZ299" s="13">
        <v>3.3</v>
      </c>
      <c r="BA299" s="14"/>
      <c r="BB299" s="13">
        <v>5.6</v>
      </c>
      <c r="BC299" s="13">
        <v>3.4</v>
      </c>
      <c r="BD299" s="13">
        <v>5.6</v>
      </c>
      <c r="BE299" s="13">
        <v>11.2</v>
      </c>
      <c r="BF299" s="13">
        <v>6.4</v>
      </c>
      <c r="BG299" s="15">
        <v>5.5</v>
      </c>
      <c r="BH299" s="13">
        <v>7.2</v>
      </c>
      <c r="BI299" s="13">
        <v>6</v>
      </c>
      <c r="BJ299" s="13">
        <v>3.6</v>
      </c>
      <c r="BK299" s="13">
        <v>3.63</v>
      </c>
    </row>
    <row r="300" spans="1:63" ht="15" thickBot="1" x14ac:dyDescent="0.4">
      <c r="A300">
        <f t="shared" si="9"/>
        <v>196406</v>
      </c>
      <c r="B300" s="19">
        <f t="shared" si="10"/>
        <v>1964</v>
      </c>
      <c r="C300" s="18">
        <v>1965</v>
      </c>
      <c r="D300" s="19">
        <v>6</v>
      </c>
      <c r="E300" s="14"/>
      <c r="F300" s="14"/>
      <c r="G300" s="13">
        <v>2.95</v>
      </c>
      <c r="H300" s="14"/>
      <c r="I300" s="15">
        <v>1.4</v>
      </c>
      <c r="J300" s="13">
        <v>18.32</v>
      </c>
      <c r="K300" s="14"/>
      <c r="L300" s="14"/>
      <c r="M300" s="13">
        <v>3.09</v>
      </c>
      <c r="N300" s="15">
        <v>1.8</v>
      </c>
      <c r="O300" s="14"/>
      <c r="P300" s="15">
        <v>13.5</v>
      </c>
      <c r="Q300" s="15">
        <v>31.5</v>
      </c>
      <c r="R300" s="14"/>
      <c r="S300" s="13">
        <v>66.06</v>
      </c>
      <c r="T300" s="14"/>
      <c r="U300" s="14"/>
      <c r="V300" s="14"/>
      <c r="W300" s="15">
        <v>12.9</v>
      </c>
      <c r="X300" s="14"/>
      <c r="Y300" s="14"/>
      <c r="Z300" s="15">
        <v>60.4</v>
      </c>
      <c r="AA300" s="14"/>
      <c r="AB300" s="15">
        <v>27.7</v>
      </c>
      <c r="AC300" s="14"/>
      <c r="AD300" s="13">
        <v>25.64</v>
      </c>
      <c r="AE300" s="14"/>
      <c r="AF300" s="14"/>
      <c r="AG300" s="15">
        <v>45.8</v>
      </c>
      <c r="AH300" s="14"/>
      <c r="AI300" s="15">
        <v>22.9</v>
      </c>
      <c r="AJ300" s="13">
        <v>25.16</v>
      </c>
      <c r="AK300" s="14"/>
      <c r="AL300" s="13">
        <v>22.35</v>
      </c>
      <c r="AM300" s="14"/>
      <c r="AN300" s="15">
        <v>35.700000000000003</v>
      </c>
      <c r="AO300" s="14"/>
      <c r="AP300" s="15">
        <v>22.5</v>
      </c>
      <c r="AQ300" s="13">
        <v>28.45</v>
      </c>
      <c r="AR300" s="14"/>
      <c r="AS300" s="13">
        <v>35.9</v>
      </c>
      <c r="AT300" s="13">
        <v>42.31</v>
      </c>
      <c r="AU300" s="13">
        <v>47.4</v>
      </c>
      <c r="AV300" s="15">
        <v>46.1</v>
      </c>
      <c r="AW300" s="15">
        <v>33.4</v>
      </c>
      <c r="AX300" s="14"/>
      <c r="AY300" s="13">
        <v>51.6</v>
      </c>
      <c r="AZ300" s="13">
        <v>61.4</v>
      </c>
      <c r="BA300" s="14"/>
      <c r="BB300" s="13">
        <v>33.299999999999997</v>
      </c>
      <c r="BC300" s="13">
        <v>45.7</v>
      </c>
      <c r="BD300" s="13">
        <v>44.1</v>
      </c>
      <c r="BE300" s="13">
        <v>104.2</v>
      </c>
      <c r="BF300" s="13">
        <v>33.5</v>
      </c>
      <c r="BG300" s="15">
        <v>37.1</v>
      </c>
      <c r="BH300" s="13">
        <v>33.799999999999997</v>
      </c>
      <c r="BI300" s="13">
        <v>68.599999999999994</v>
      </c>
      <c r="BJ300" s="13">
        <v>45.2</v>
      </c>
      <c r="BK300" s="13">
        <v>54.28</v>
      </c>
    </row>
    <row r="301" spans="1:63" ht="15" thickBot="1" x14ac:dyDescent="0.4">
      <c r="A301">
        <f t="shared" si="9"/>
        <v>196407</v>
      </c>
      <c r="B301" s="19">
        <f t="shared" si="10"/>
        <v>1964</v>
      </c>
      <c r="C301" s="18">
        <v>1965</v>
      </c>
      <c r="D301" s="19">
        <v>7</v>
      </c>
      <c r="E301" s="14"/>
      <c r="F301" s="14"/>
      <c r="G301" s="13">
        <v>1.1599999999999999</v>
      </c>
      <c r="H301" s="14"/>
      <c r="I301" s="15">
        <v>0</v>
      </c>
      <c r="J301" s="13">
        <v>5.04</v>
      </c>
      <c r="K301" s="14"/>
      <c r="L301" s="14"/>
      <c r="M301" s="13">
        <v>0.94</v>
      </c>
      <c r="N301" s="15">
        <v>0</v>
      </c>
      <c r="O301" s="14"/>
      <c r="P301" s="15">
        <v>6.9</v>
      </c>
      <c r="Q301" s="15">
        <v>1.3</v>
      </c>
      <c r="R301" s="14"/>
      <c r="S301" s="13">
        <v>3.03</v>
      </c>
      <c r="T301" s="14"/>
      <c r="U301" s="14"/>
      <c r="V301" s="14"/>
      <c r="W301" s="15">
        <v>5.5</v>
      </c>
      <c r="X301" s="14"/>
      <c r="Y301" s="14"/>
      <c r="Z301" s="15">
        <v>0</v>
      </c>
      <c r="AA301" s="14"/>
      <c r="AB301" s="15">
        <v>3.6</v>
      </c>
      <c r="AC301" s="14"/>
      <c r="AD301" s="13">
        <v>3.66</v>
      </c>
      <c r="AE301" s="14"/>
      <c r="AF301" s="14"/>
      <c r="AG301" s="15">
        <v>0.4</v>
      </c>
      <c r="AH301" s="14"/>
      <c r="AI301" s="15">
        <v>0.8</v>
      </c>
      <c r="AJ301" s="13">
        <v>3.89</v>
      </c>
      <c r="AK301" s="14"/>
      <c r="AL301" s="13">
        <v>7.23</v>
      </c>
      <c r="AM301" s="14"/>
      <c r="AN301" s="15">
        <v>0.3</v>
      </c>
      <c r="AO301" s="14"/>
      <c r="AP301" s="15">
        <v>3</v>
      </c>
      <c r="AQ301" s="13">
        <v>5.34</v>
      </c>
      <c r="AR301" s="14"/>
      <c r="AS301" s="13">
        <v>3.88</v>
      </c>
      <c r="AT301" s="13">
        <v>6.34</v>
      </c>
      <c r="AU301" s="13">
        <v>3.4</v>
      </c>
      <c r="AV301" s="15">
        <v>0.7</v>
      </c>
      <c r="AW301" s="15">
        <v>0</v>
      </c>
      <c r="AX301" s="14"/>
      <c r="AY301" s="13">
        <v>2.5</v>
      </c>
      <c r="AZ301" s="13">
        <v>1</v>
      </c>
      <c r="BA301" s="14"/>
      <c r="BB301" s="13">
        <v>0.7</v>
      </c>
      <c r="BC301" s="13">
        <v>1.7</v>
      </c>
      <c r="BD301" s="13">
        <v>4.2</v>
      </c>
      <c r="BE301" s="13">
        <v>7.6</v>
      </c>
      <c r="BF301" s="13">
        <v>1.7</v>
      </c>
      <c r="BG301" s="15">
        <v>0</v>
      </c>
      <c r="BH301" s="13">
        <v>2.6</v>
      </c>
      <c r="BI301" s="13">
        <v>3.6</v>
      </c>
      <c r="BJ301" s="13">
        <v>1.9</v>
      </c>
      <c r="BK301" s="13">
        <v>1.66</v>
      </c>
    </row>
    <row r="302" spans="1:63" ht="15" thickBot="1" x14ac:dyDescent="0.4">
      <c r="A302">
        <f t="shared" si="9"/>
        <v>196408</v>
      </c>
      <c r="B302" s="19">
        <f t="shared" si="10"/>
        <v>1964</v>
      </c>
      <c r="C302" s="18">
        <v>1965</v>
      </c>
      <c r="D302" s="19">
        <v>8</v>
      </c>
      <c r="E302" s="14"/>
      <c r="F302" s="14"/>
      <c r="G302" s="13">
        <v>1.1599999999999999</v>
      </c>
      <c r="H302" s="14"/>
      <c r="I302" s="15">
        <v>0.1</v>
      </c>
      <c r="J302" s="13">
        <v>5.34</v>
      </c>
      <c r="K302" s="14"/>
      <c r="L302" s="14"/>
      <c r="M302" s="13">
        <v>0.94</v>
      </c>
      <c r="N302" s="15">
        <v>0</v>
      </c>
      <c r="O302" s="14"/>
      <c r="P302" s="15">
        <v>0</v>
      </c>
      <c r="Q302" s="15">
        <v>1.2</v>
      </c>
      <c r="R302" s="14"/>
      <c r="S302" s="13">
        <v>3.03</v>
      </c>
      <c r="T302" s="14"/>
      <c r="U302" s="14"/>
      <c r="V302" s="14"/>
      <c r="W302" s="15">
        <v>23.7</v>
      </c>
      <c r="X302" s="14"/>
      <c r="Y302" s="14"/>
      <c r="Z302" s="15">
        <v>0</v>
      </c>
      <c r="AA302" s="14"/>
      <c r="AB302" s="15">
        <v>0.7</v>
      </c>
      <c r="AC302" s="14"/>
      <c r="AD302" s="13">
        <v>3.36</v>
      </c>
      <c r="AE302" s="14"/>
      <c r="AF302" s="14"/>
      <c r="AG302" s="15">
        <v>22.3</v>
      </c>
      <c r="AH302" s="14"/>
      <c r="AI302" s="15">
        <v>0.5</v>
      </c>
      <c r="AJ302" s="13">
        <v>1.6</v>
      </c>
      <c r="AK302" s="14"/>
      <c r="AL302" s="13">
        <v>5.6</v>
      </c>
      <c r="AM302" s="14"/>
      <c r="AN302" s="15">
        <v>0</v>
      </c>
      <c r="AO302" s="14"/>
      <c r="AP302" s="15">
        <v>0.9</v>
      </c>
      <c r="AQ302" s="13">
        <v>5.14</v>
      </c>
      <c r="AR302" s="14"/>
      <c r="AS302" s="13">
        <v>4.09</v>
      </c>
      <c r="AT302" s="13">
        <v>6.58</v>
      </c>
      <c r="AU302" s="13">
        <v>3.7</v>
      </c>
      <c r="AV302" s="15">
        <v>1</v>
      </c>
      <c r="AW302" s="15">
        <v>0</v>
      </c>
      <c r="AX302" s="14"/>
      <c r="AY302" s="13">
        <v>2.9</v>
      </c>
      <c r="AZ302" s="13">
        <v>1.4</v>
      </c>
      <c r="BA302" s="14"/>
      <c r="BB302" s="13">
        <v>1.7</v>
      </c>
      <c r="BC302" s="13">
        <v>2</v>
      </c>
      <c r="BD302" s="13">
        <v>4.4000000000000004</v>
      </c>
      <c r="BE302" s="13">
        <v>8.1999999999999993</v>
      </c>
      <c r="BF302" s="13">
        <v>2.6</v>
      </c>
      <c r="BG302" s="15">
        <v>1.1000000000000001</v>
      </c>
      <c r="BH302" s="13">
        <v>3.5</v>
      </c>
      <c r="BI302" s="13">
        <v>4</v>
      </c>
      <c r="BJ302" s="13">
        <v>2.2000000000000002</v>
      </c>
      <c r="BK302" s="13">
        <v>2.0099999999999998</v>
      </c>
    </row>
    <row r="303" spans="1:63" ht="15" thickBot="1" x14ac:dyDescent="0.4">
      <c r="A303">
        <f t="shared" si="9"/>
        <v>196509</v>
      </c>
      <c r="B303" s="19">
        <f t="shared" si="10"/>
        <v>1965</v>
      </c>
      <c r="C303" s="18">
        <v>1965</v>
      </c>
      <c r="D303" s="19">
        <v>9</v>
      </c>
      <c r="E303" s="13">
        <v>0.47</v>
      </c>
      <c r="F303" s="14"/>
      <c r="G303" s="13">
        <v>54.67</v>
      </c>
      <c r="H303" s="14"/>
      <c r="I303" s="15">
        <v>58.2</v>
      </c>
      <c r="J303" s="13">
        <v>40.659999999999997</v>
      </c>
      <c r="K303" s="14"/>
      <c r="L303" s="15">
        <v>0</v>
      </c>
      <c r="M303" s="13">
        <v>0</v>
      </c>
      <c r="N303" s="15">
        <v>53.8</v>
      </c>
      <c r="O303" s="14"/>
      <c r="P303" s="15">
        <v>52.5</v>
      </c>
      <c r="Q303" s="15">
        <v>14.6</v>
      </c>
      <c r="R303" s="14"/>
      <c r="S303" s="13">
        <v>37.049999999999997</v>
      </c>
      <c r="T303" s="14"/>
      <c r="U303" s="14"/>
      <c r="V303" s="14"/>
      <c r="W303" s="15">
        <v>3.5</v>
      </c>
      <c r="X303" s="14"/>
      <c r="Y303" s="14"/>
      <c r="Z303" s="15">
        <v>32.6</v>
      </c>
      <c r="AA303" s="14"/>
      <c r="AB303" s="15">
        <v>35.799999999999997</v>
      </c>
      <c r="AC303" s="14"/>
      <c r="AD303" s="13">
        <v>20.77</v>
      </c>
      <c r="AE303" s="14"/>
      <c r="AF303" s="14"/>
      <c r="AG303" s="15">
        <v>97.8</v>
      </c>
      <c r="AH303" s="14"/>
      <c r="AI303" s="15">
        <v>18</v>
      </c>
      <c r="AJ303" s="13">
        <v>37.700000000000003</v>
      </c>
      <c r="AK303" s="14"/>
      <c r="AL303" s="13">
        <v>31.26</v>
      </c>
      <c r="AM303" s="14"/>
      <c r="AN303" s="15">
        <v>13.7</v>
      </c>
      <c r="AO303" s="14"/>
      <c r="AP303" s="15">
        <v>34</v>
      </c>
      <c r="AQ303" s="13">
        <v>14.09</v>
      </c>
      <c r="AR303" s="14"/>
      <c r="AS303" s="13">
        <v>46.69</v>
      </c>
      <c r="AT303" s="13">
        <v>54.43</v>
      </c>
      <c r="AU303" s="13">
        <v>62.2</v>
      </c>
      <c r="AV303" s="15">
        <v>61.4</v>
      </c>
      <c r="AW303" s="15">
        <v>82.5</v>
      </c>
      <c r="AX303" s="14"/>
      <c r="AY303" s="13">
        <v>68.099999999999994</v>
      </c>
      <c r="AZ303" s="13">
        <v>81.8</v>
      </c>
      <c r="BA303" s="14"/>
      <c r="BB303" s="13">
        <v>62.7</v>
      </c>
      <c r="BC303" s="13">
        <v>60.5</v>
      </c>
      <c r="BD303" s="13">
        <v>57.5</v>
      </c>
      <c r="BE303" s="13">
        <v>136.69999999999999</v>
      </c>
      <c r="BF303" s="13">
        <v>62.3</v>
      </c>
      <c r="BG303" s="15">
        <v>87.8</v>
      </c>
      <c r="BH303" s="13">
        <v>62.2</v>
      </c>
      <c r="BI303" s="13">
        <v>90.5</v>
      </c>
      <c r="BJ303" s="13">
        <v>59.8</v>
      </c>
      <c r="BK303" s="13">
        <v>72.010000000000005</v>
      </c>
    </row>
    <row r="304" spans="1:63" ht="15" thickBot="1" x14ac:dyDescent="0.4">
      <c r="A304">
        <f t="shared" si="9"/>
        <v>196510</v>
      </c>
      <c r="B304" s="19">
        <f t="shared" si="10"/>
        <v>1965</v>
      </c>
      <c r="C304" s="18">
        <v>1965</v>
      </c>
      <c r="D304" s="19">
        <v>10</v>
      </c>
      <c r="E304" s="13">
        <v>103.03</v>
      </c>
      <c r="F304" s="14"/>
      <c r="G304" s="13">
        <v>213.33</v>
      </c>
      <c r="H304" s="14"/>
      <c r="I304" s="15">
        <v>120.4</v>
      </c>
      <c r="J304" s="13">
        <v>115.96</v>
      </c>
      <c r="K304" s="14"/>
      <c r="L304" s="15">
        <v>102.4</v>
      </c>
      <c r="M304" s="13">
        <v>100.91</v>
      </c>
      <c r="N304" s="15">
        <v>213.3</v>
      </c>
      <c r="O304" s="14"/>
      <c r="P304" s="15">
        <v>107.1</v>
      </c>
      <c r="Q304" s="15">
        <v>66.099999999999994</v>
      </c>
      <c r="R304" s="14"/>
      <c r="S304" s="13">
        <v>161.76</v>
      </c>
      <c r="T304" s="14"/>
      <c r="U304" s="14"/>
      <c r="V304" s="14"/>
      <c r="W304" s="15">
        <v>16</v>
      </c>
      <c r="X304" s="14"/>
      <c r="Y304" s="14"/>
      <c r="Z304" s="15">
        <v>152.1</v>
      </c>
      <c r="AA304" s="14"/>
      <c r="AB304" s="15">
        <v>82.5</v>
      </c>
      <c r="AC304" s="14"/>
      <c r="AD304" s="13">
        <v>36.79</v>
      </c>
      <c r="AE304" s="14"/>
      <c r="AF304" s="14"/>
      <c r="AG304" s="15">
        <v>88.8</v>
      </c>
      <c r="AH304" s="14"/>
      <c r="AI304" s="15">
        <v>34.1</v>
      </c>
      <c r="AJ304" s="13">
        <v>34.32</v>
      </c>
      <c r="AK304" s="14"/>
      <c r="AL304" s="13">
        <v>28.86</v>
      </c>
      <c r="AM304" s="14"/>
      <c r="AN304" s="15">
        <v>61.1</v>
      </c>
      <c r="AO304" s="14"/>
      <c r="AP304" s="15">
        <v>30.9</v>
      </c>
      <c r="AQ304" s="13">
        <v>45.04</v>
      </c>
      <c r="AR304" s="14"/>
      <c r="AS304" s="13">
        <v>97.26</v>
      </c>
      <c r="AT304" s="13">
        <v>111.24</v>
      </c>
      <c r="AU304" s="13">
        <v>131.6</v>
      </c>
      <c r="AV304" s="15">
        <v>133.1</v>
      </c>
      <c r="AW304" s="15">
        <v>191.6</v>
      </c>
      <c r="AX304" s="14"/>
      <c r="AY304" s="13">
        <v>145.5</v>
      </c>
      <c r="AZ304" s="13">
        <v>177.2</v>
      </c>
      <c r="BA304" s="14"/>
      <c r="BB304" s="13">
        <v>119.8</v>
      </c>
      <c r="BC304" s="13">
        <v>129.9</v>
      </c>
      <c r="BD304" s="13">
        <v>120.6</v>
      </c>
      <c r="BE304" s="13">
        <v>289.3</v>
      </c>
      <c r="BF304" s="13">
        <v>118.1</v>
      </c>
      <c r="BG304" s="15">
        <v>168.5</v>
      </c>
      <c r="BH304" s="13">
        <v>117</v>
      </c>
      <c r="BI304" s="13">
        <v>193.1</v>
      </c>
      <c r="BJ304" s="13">
        <v>128.19999999999999</v>
      </c>
      <c r="BK304" s="13">
        <v>155.1</v>
      </c>
    </row>
    <row r="305" spans="1:63" ht="15" thickBot="1" x14ac:dyDescent="0.4">
      <c r="A305">
        <f t="shared" si="9"/>
        <v>196511</v>
      </c>
      <c r="B305" s="19">
        <f t="shared" si="10"/>
        <v>1965</v>
      </c>
      <c r="C305" s="18">
        <v>1965</v>
      </c>
      <c r="D305" s="19">
        <v>11</v>
      </c>
      <c r="E305" s="13">
        <v>58.46</v>
      </c>
      <c r="F305" s="14"/>
      <c r="G305" s="13">
        <v>89.09</v>
      </c>
      <c r="H305" s="14"/>
      <c r="I305" s="15">
        <v>112</v>
      </c>
      <c r="J305" s="13">
        <v>90.55</v>
      </c>
      <c r="K305" s="14"/>
      <c r="L305" s="15">
        <v>57.9</v>
      </c>
      <c r="M305" s="13">
        <v>56.93</v>
      </c>
      <c r="N305" s="15">
        <v>88.4</v>
      </c>
      <c r="O305" s="14"/>
      <c r="P305" s="15">
        <v>81.099999999999994</v>
      </c>
      <c r="Q305" s="15">
        <v>56.8</v>
      </c>
      <c r="R305" s="14"/>
      <c r="S305" s="13">
        <v>96.95</v>
      </c>
      <c r="T305" s="14"/>
      <c r="U305" s="14"/>
      <c r="V305" s="14"/>
      <c r="W305" s="15">
        <v>24.9</v>
      </c>
      <c r="X305" s="14"/>
      <c r="Y305" s="14"/>
      <c r="Z305" s="15">
        <v>90</v>
      </c>
      <c r="AA305" s="14"/>
      <c r="AB305" s="15">
        <v>87</v>
      </c>
      <c r="AC305" s="14"/>
      <c r="AD305" s="13">
        <v>73.5</v>
      </c>
      <c r="AE305" s="14"/>
      <c r="AF305" s="14"/>
      <c r="AG305" s="15">
        <v>117.2</v>
      </c>
      <c r="AH305" s="14"/>
      <c r="AI305" s="15">
        <v>71</v>
      </c>
      <c r="AJ305" s="13">
        <v>52.86</v>
      </c>
      <c r="AK305" s="14"/>
      <c r="AL305" s="13">
        <v>42.04</v>
      </c>
      <c r="AM305" s="14"/>
      <c r="AN305" s="15">
        <v>93.3</v>
      </c>
      <c r="AO305" s="14"/>
      <c r="AP305" s="15">
        <v>47.9</v>
      </c>
      <c r="AQ305" s="13">
        <v>66.069999999999993</v>
      </c>
      <c r="AR305" s="14"/>
      <c r="AS305" s="13">
        <v>89.01</v>
      </c>
      <c r="AT305" s="13">
        <v>101.97</v>
      </c>
      <c r="AU305" s="13">
        <v>120.2</v>
      </c>
      <c r="AV305" s="15">
        <v>121.4</v>
      </c>
      <c r="AW305" s="15">
        <v>121.8</v>
      </c>
      <c r="AX305" s="14"/>
      <c r="AY305" s="13">
        <v>132.80000000000001</v>
      </c>
      <c r="AZ305" s="13">
        <v>161.6</v>
      </c>
      <c r="BA305" s="14"/>
      <c r="BB305" s="13">
        <v>100.7</v>
      </c>
      <c r="BC305" s="13">
        <v>118.5</v>
      </c>
      <c r="BD305" s="13">
        <v>110.3</v>
      </c>
      <c r="BE305" s="13">
        <v>264.39999999999998</v>
      </c>
      <c r="BF305" s="13">
        <v>99.4</v>
      </c>
      <c r="BG305" s="15">
        <v>141.4</v>
      </c>
      <c r="BH305" s="13">
        <v>98.6</v>
      </c>
      <c r="BI305" s="13">
        <v>176.4</v>
      </c>
      <c r="BJ305" s="13">
        <v>117</v>
      </c>
      <c r="BK305" s="13">
        <v>141.54</v>
      </c>
    </row>
    <row r="306" spans="1:63" ht="15" thickBot="1" x14ac:dyDescent="0.4">
      <c r="A306">
        <f t="shared" si="9"/>
        <v>196512</v>
      </c>
      <c r="B306" s="19">
        <f t="shared" si="10"/>
        <v>1965</v>
      </c>
      <c r="C306" s="18">
        <v>1965</v>
      </c>
      <c r="D306" s="19">
        <v>12</v>
      </c>
      <c r="E306" s="13">
        <v>43.54</v>
      </c>
      <c r="F306" s="14"/>
      <c r="G306" s="13">
        <v>60.54</v>
      </c>
      <c r="H306" s="14"/>
      <c r="I306" s="15">
        <v>91.4</v>
      </c>
      <c r="J306" s="13">
        <v>65.489999999999995</v>
      </c>
      <c r="K306" s="14"/>
      <c r="L306" s="15">
        <v>43</v>
      </c>
      <c r="M306" s="13">
        <v>42.2</v>
      </c>
      <c r="N306" s="15">
        <v>59.7</v>
      </c>
      <c r="O306" s="14"/>
      <c r="P306" s="15">
        <v>51.9</v>
      </c>
      <c r="Q306" s="15">
        <v>12.6</v>
      </c>
      <c r="R306" s="14"/>
      <c r="S306" s="13">
        <v>49.99</v>
      </c>
      <c r="T306" s="14"/>
      <c r="U306" s="14"/>
      <c r="V306" s="14"/>
      <c r="W306" s="15">
        <v>11.2</v>
      </c>
      <c r="X306" s="14"/>
      <c r="Y306" s="14"/>
      <c r="Z306" s="15">
        <v>45</v>
      </c>
      <c r="AA306" s="14"/>
      <c r="AB306" s="15">
        <v>63.5</v>
      </c>
      <c r="AC306" s="14"/>
      <c r="AD306" s="13">
        <v>31.02</v>
      </c>
      <c r="AE306" s="14"/>
      <c r="AF306" s="14"/>
      <c r="AG306" s="15">
        <v>87.3</v>
      </c>
      <c r="AH306" s="14"/>
      <c r="AI306" s="15">
        <v>28.3</v>
      </c>
      <c r="AJ306" s="13">
        <v>42.61</v>
      </c>
      <c r="AK306" s="14"/>
      <c r="AL306" s="13">
        <v>34.75</v>
      </c>
      <c r="AM306" s="14"/>
      <c r="AN306" s="15">
        <v>38.299999999999997</v>
      </c>
      <c r="AO306" s="14"/>
      <c r="AP306" s="15">
        <v>38.5</v>
      </c>
      <c r="AQ306" s="13">
        <v>30.15</v>
      </c>
      <c r="AR306" s="14"/>
      <c r="AS306" s="13">
        <v>63.97</v>
      </c>
      <c r="AT306" s="13">
        <v>73.84</v>
      </c>
      <c r="AU306" s="13">
        <v>85.9</v>
      </c>
      <c r="AV306" s="15">
        <v>85.9</v>
      </c>
      <c r="AW306" s="15">
        <v>66.099999999999994</v>
      </c>
      <c r="AX306" s="14"/>
      <c r="AY306" s="13">
        <v>94.5</v>
      </c>
      <c r="AZ306" s="13">
        <v>114.4</v>
      </c>
      <c r="BA306" s="14"/>
      <c r="BB306" s="13">
        <v>94</v>
      </c>
      <c r="BC306" s="13">
        <v>84.2</v>
      </c>
      <c r="BD306" s="13">
        <v>79.099999999999994</v>
      </c>
      <c r="BE306" s="13">
        <v>188.9</v>
      </c>
      <c r="BF306" s="13">
        <v>92.9</v>
      </c>
      <c r="BG306" s="15">
        <v>132</v>
      </c>
      <c r="BH306" s="13">
        <v>92.2</v>
      </c>
      <c r="BI306" s="13">
        <v>125.5</v>
      </c>
      <c r="BJ306" s="13">
        <v>83.2</v>
      </c>
      <c r="BK306" s="13">
        <v>100.4</v>
      </c>
    </row>
    <row r="307" spans="1:63" ht="15" thickBot="1" x14ac:dyDescent="0.4">
      <c r="A307">
        <f t="shared" si="9"/>
        <v>196501</v>
      </c>
      <c r="B307" s="19">
        <f t="shared" si="10"/>
        <v>1965</v>
      </c>
      <c r="C307" s="18">
        <v>1966</v>
      </c>
      <c r="D307" s="19">
        <v>1</v>
      </c>
      <c r="E307" s="14"/>
      <c r="F307" s="14"/>
      <c r="G307" s="13">
        <v>19.559999999999999</v>
      </c>
      <c r="H307" s="14"/>
      <c r="I307" s="15">
        <v>53.6</v>
      </c>
      <c r="J307" s="13">
        <v>75.53</v>
      </c>
      <c r="K307" s="14"/>
      <c r="L307" s="14"/>
      <c r="M307" s="13">
        <v>23.12</v>
      </c>
      <c r="N307" s="15">
        <v>18.5</v>
      </c>
      <c r="O307" s="14"/>
      <c r="P307" s="15">
        <v>24.8</v>
      </c>
      <c r="Q307" s="15">
        <v>5.6</v>
      </c>
      <c r="R307" s="14"/>
      <c r="S307" s="13">
        <v>42.06</v>
      </c>
      <c r="T307" s="14"/>
      <c r="U307" s="14"/>
      <c r="V307" s="14"/>
      <c r="W307" s="15">
        <v>0</v>
      </c>
      <c r="X307" s="14"/>
      <c r="Y307" s="14"/>
      <c r="Z307" s="15">
        <v>37.4</v>
      </c>
      <c r="AA307" s="14"/>
      <c r="AB307" s="15">
        <v>13.4</v>
      </c>
      <c r="AC307" s="14"/>
      <c r="AD307" s="13">
        <v>11.92</v>
      </c>
      <c r="AE307" s="14"/>
      <c r="AF307" s="14"/>
      <c r="AG307" s="15">
        <v>38.4</v>
      </c>
      <c r="AH307" s="14"/>
      <c r="AI307" s="15">
        <v>9.1</v>
      </c>
      <c r="AJ307" s="13">
        <v>45.88</v>
      </c>
      <c r="AK307" s="14"/>
      <c r="AL307" s="13">
        <v>37.08</v>
      </c>
      <c r="AM307" s="14"/>
      <c r="AN307" s="15">
        <v>54</v>
      </c>
      <c r="AO307" s="14"/>
      <c r="AP307" s="15">
        <v>41.5</v>
      </c>
      <c r="AQ307" s="13">
        <v>40.4</v>
      </c>
      <c r="AR307" s="14"/>
      <c r="AS307" s="13">
        <v>96.62</v>
      </c>
      <c r="AT307" s="13">
        <v>110.52</v>
      </c>
      <c r="AU307" s="13">
        <v>130.69999999999999</v>
      </c>
      <c r="AV307" s="15">
        <v>132.19999999999999</v>
      </c>
      <c r="AW307" s="15">
        <v>184.8</v>
      </c>
      <c r="AX307" s="14"/>
      <c r="AY307" s="13">
        <v>144.5</v>
      </c>
      <c r="AZ307" s="13">
        <v>176</v>
      </c>
      <c r="BA307" s="14"/>
      <c r="BB307" s="13">
        <v>122.7</v>
      </c>
      <c r="BC307" s="13">
        <v>129</v>
      </c>
      <c r="BD307" s="13">
        <v>119.8</v>
      </c>
      <c r="BE307" s="13">
        <v>287.39999999999998</v>
      </c>
      <c r="BF307" s="13">
        <v>121</v>
      </c>
      <c r="BG307" s="15">
        <v>172.7</v>
      </c>
      <c r="BH307" s="13">
        <v>119.9</v>
      </c>
      <c r="BI307" s="13">
        <v>191.8</v>
      </c>
      <c r="BJ307" s="13">
        <v>127.3</v>
      </c>
      <c r="BK307" s="13">
        <v>154.06</v>
      </c>
    </row>
    <row r="308" spans="1:63" ht="15" thickBot="1" x14ac:dyDescent="0.4">
      <c r="A308">
        <f t="shared" si="9"/>
        <v>196502</v>
      </c>
      <c r="B308" s="19">
        <f t="shared" si="10"/>
        <v>1965</v>
      </c>
      <c r="C308" s="18">
        <v>1966</v>
      </c>
      <c r="D308" s="19">
        <v>2</v>
      </c>
      <c r="E308" s="13">
        <v>93.32</v>
      </c>
      <c r="F308" s="14"/>
      <c r="G308" s="13">
        <v>67.099999999999994</v>
      </c>
      <c r="H308" s="14"/>
      <c r="I308" s="15">
        <v>118.2</v>
      </c>
      <c r="J308" s="13">
        <v>121.91</v>
      </c>
      <c r="K308" s="14"/>
      <c r="L308" s="15">
        <v>92.7</v>
      </c>
      <c r="M308" s="13">
        <v>91.32</v>
      </c>
      <c r="N308" s="15">
        <v>66.3</v>
      </c>
      <c r="O308" s="14"/>
      <c r="P308" s="15">
        <v>115.4</v>
      </c>
      <c r="Q308" s="15">
        <v>39.9</v>
      </c>
      <c r="R308" s="14"/>
      <c r="S308" s="13">
        <v>105.51</v>
      </c>
      <c r="T308" s="14"/>
      <c r="U308" s="14"/>
      <c r="V308" s="14"/>
      <c r="W308" s="15">
        <v>16.7</v>
      </c>
      <c r="X308" s="14"/>
      <c r="Y308" s="14"/>
      <c r="Z308" s="15">
        <v>98.2</v>
      </c>
      <c r="AA308" s="14"/>
      <c r="AB308" s="15">
        <v>89.8</v>
      </c>
      <c r="AC308" s="14"/>
      <c r="AD308" s="13">
        <v>89.91</v>
      </c>
      <c r="AE308" s="14"/>
      <c r="AF308" s="14"/>
      <c r="AG308" s="15">
        <v>131.80000000000001</v>
      </c>
      <c r="AH308" s="14"/>
      <c r="AI308" s="15">
        <v>87.5</v>
      </c>
      <c r="AJ308" s="13">
        <v>156.68</v>
      </c>
      <c r="AK308" s="14"/>
      <c r="AL308" s="13">
        <v>115.83</v>
      </c>
      <c r="AM308" s="14"/>
      <c r="AN308" s="15">
        <v>90</v>
      </c>
      <c r="AO308" s="14"/>
      <c r="AP308" s="15">
        <v>143.1</v>
      </c>
      <c r="AQ308" s="13">
        <v>63.91</v>
      </c>
      <c r="AR308" s="14"/>
      <c r="AS308" s="13">
        <v>132.72999999999999</v>
      </c>
      <c r="AT308" s="13">
        <v>151.09</v>
      </c>
      <c r="AU308" s="13">
        <v>180.2</v>
      </c>
      <c r="AV308" s="15">
        <v>183.4</v>
      </c>
      <c r="AW308" s="15">
        <v>280.2</v>
      </c>
      <c r="AX308" s="14"/>
      <c r="AY308" s="13">
        <v>199.8</v>
      </c>
      <c r="AZ308" s="13">
        <v>244.1</v>
      </c>
      <c r="BA308" s="14"/>
      <c r="BB308" s="13">
        <v>165.8</v>
      </c>
      <c r="BC308" s="13">
        <v>178.6</v>
      </c>
      <c r="BD308" s="13">
        <v>164.8</v>
      </c>
      <c r="BE308" s="13">
        <v>396.3</v>
      </c>
      <c r="BF308" s="13">
        <v>163.1</v>
      </c>
      <c r="BG308" s="15">
        <v>233.7</v>
      </c>
      <c r="BH308" s="13">
        <v>161.30000000000001</v>
      </c>
      <c r="BI308" s="13">
        <v>265.10000000000002</v>
      </c>
      <c r="BJ308" s="13">
        <v>176.1</v>
      </c>
      <c r="BK308" s="13">
        <v>213.39</v>
      </c>
    </row>
    <row r="309" spans="1:63" ht="15" thickBot="1" x14ac:dyDescent="0.4">
      <c r="A309">
        <f t="shared" si="9"/>
        <v>196503</v>
      </c>
      <c r="B309" s="19">
        <f t="shared" si="10"/>
        <v>1965</v>
      </c>
      <c r="C309" s="18">
        <v>1966</v>
      </c>
      <c r="D309" s="19">
        <v>3</v>
      </c>
      <c r="E309" s="13">
        <v>11.69</v>
      </c>
      <c r="F309" s="14"/>
      <c r="G309" s="13">
        <v>1.1599999999999999</v>
      </c>
      <c r="H309" s="14"/>
      <c r="I309" s="15">
        <v>8.5</v>
      </c>
      <c r="J309" s="13">
        <v>20.49</v>
      </c>
      <c r="K309" s="14"/>
      <c r="L309" s="15">
        <v>11.2</v>
      </c>
      <c r="M309" s="13">
        <v>10.78</v>
      </c>
      <c r="N309" s="15">
        <v>0</v>
      </c>
      <c r="O309" s="14"/>
      <c r="P309" s="15">
        <v>5.7</v>
      </c>
      <c r="Q309" s="15">
        <v>15</v>
      </c>
      <c r="R309" s="14"/>
      <c r="S309" s="13">
        <v>8.0299999999999994</v>
      </c>
      <c r="T309" s="14"/>
      <c r="U309" s="14"/>
      <c r="V309" s="14"/>
      <c r="W309" s="15">
        <v>42.6</v>
      </c>
      <c r="X309" s="14"/>
      <c r="Y309" s="14"/>
      <c r="Z309" s="15">
        <v>4.8</v>
      </c>
      <c r="AA309" s="14"/>
      <c r="AB309" s="15">
        <v>15.1</v>
      </c>
      <c r="AC309" s="14"/>
      <c r="AD309" s="13">
        <v>11.72</v>
      </c>
      <c r="AE309" s="14"/>
      <c r="AF309" s="14"/>
      <c r="AG309" s="15">
        <v>54</v>
      </c>
      <c r="AH309" s="14"/>
      <c r="AI309" s="15">
        <v>8.9</v>
      </c>
      <c r="AJ309" s="13">
        <v>18.829999999999998</v>
      </c>
      <c r="AK309" s="14"/>
      <c r="AL309" s="13">
        <v>17.850000000000001</v>
      </c>
      <c r="AM309" s="14"/>
      <c r="AN309" s="15">
        <v>0.6</v>
      </c>
      <c r="AO309" s="14"/>
      <c r="AP309" s="15">
        <v>16.7</v>
      </c>
      <c r="AQ309" s="13">
        <v>5.53</v>
      </c>
      <c r="AR309" s="14"/>
      <c r="AS309" s="13">
        <v>15.31</v>
      </c>
      <c r="AT309" s="13">
        <v>19.18</v>
      </c>
      <c r="AU309" s="13">
        <v>19.100000000000001</v>
      </c>
      <c r="AV309" s="15">
        <v>16.899999999999999</v>
      </c>
      <c r="AW309" s="15">
        <v>27.9</v>
      </c>
      <c r="AX309" s="14"/>
      <c r="AY309" s="13">
        <v>20</v>
      </c>
      <c r="AZ309" s="13">
        <v>22.6</v>
      </c>
      <c r="BA309" s="14"/>
      <c r="BB309" s="13">
        <v>18.8</v>
      </c>
      <c r="BC309" s="13">
        <v>17.399999999999999</v>
      </c>
      <c r="BD309" s="13">
        <v>18.399999999999999</v>
      </c>
      <c r="BE309" s="13">
        <v>42.1</v>
      </c>
      <c r="BF309" s="13">
        <v>19.3</v>
      </c>
      <c r="BG309" s="15">
        <v>25.6</v>
      </c>
      <c r="BH309" s="13">
        <v>19.899999999999999</v>
      </c>
      <c r="BI309" s="13">
        <v>26.8</v>
      </c>
      <c r="BJ309" s="13">
        <v>17.399999999999999</v>
      </c>
      <c r="BK309" s="13">
        <v>20.440000000000001</v>
      </c>
    </row>
    <row r="310" spans="1:63" ht="15" thickBot="1" x14ac:dyDescent="0.4">
      <c r="A310">
        <f t="shared" si="9"/>
        <v>196504</v>
      </c>
      <c r="B310" s="19">
        <f t="shared" si="10"/>
        <v>1965</v>
      </c>
      <c r="C310" s="18">
        <v>1966</v>
      </c>
      <c r="D310" s="19">
        <v>4</v>
      </c>
      <c r="E310" s="13">
        <v>4.4800000000000004</v>
      </c>
      <c r="F310" s="14"/>
      <c r="G310" s="13">
        <v>6.13</v>
      </c>
      <c r="H310" s="14"/>
      <c r="I310" s="15">
        <v>19.8</v>
      </c>
      <c r="J310" s="13">
        <v>41.77</v>
      </c>
      <c r="K310" s="14"/>
      <c r="L310" s="15">
        <v>4</v>
      </c>
      <c r="M310" s="13">
        <v>3.66</v>
      </c>
      <c r="N310" s="15">
        <v>5</v>
      </c>
      <c r="O310" s="14"/>
      <c r="P310" s="15">
        <v>33.200000000000003</v>
      </c>
      <c r="Q310" s="15">
        <v>11.5</v>
      </c>
      <c r="R310" s="14"/>
      <c r="S310" s="13">
        <v>33.5</v>
      </c>
      <c r="T310" s="14"/>
      <c r="U310" s="14"/>
      <c r="V310" s="14"/>
      <c r="W310" s="15">
        <v>13</v>
      </c>
      <c r="X310" s="14"/>
      <c r="Y310" s="14"/>
      <c r="Z310" s="15">
        <v>29.2</v>
      </c>
      <c r="AA310" s="14"/>
      <c r="AB310" s="15">
        <v>14.1</v>
      </c>
      <c r="AC310" s="14"/>
      <c r="AD310" s="13">
        <v>17.190000000000001</v>
      </c>
      <c r="AE310" s="14"/>
      <c r="AF310" s="14"/>
      <c r="AG310" s="15">
        <v>23.3</v>
      </c>
      <c r="AH310" s="14"/>
      <c r="AI310" s="15">
        <v>14.4</v>
      </c>
      <c r="AJ310" s="13">
        <v>31.92</v>
      </c>
      <c r="AK310" s="14"/>
      <c r="AL310" s="13">
        <v>27.15</v>
      </c>
      <c r="AM310" s="14"/>
      <c r="AN310" s="15">
        <v>23.8</v>
      </c>
      <c r="AO310" s="14"/>
      <c r="AP310" s="15">
        <v>28.7</v>
      </c>
      <c r="AQ310" s="13">
        <v>20.68</v>
      </c>
      <c r="AR310" s="14"/>
      <c r="AS310" s="13">
        <v>18.760000000000002</v>
      </c>
      <c r="AT310" s="13">
        <v>23.06</v>
      </c>
      <c r="AU310" s="13">
        <v>23.9</v>
      </c>
      <c r="AV310" s="15">
        <v>21.8</v>
      </c>
      <c r="AW310" s="15">
        <v>57.1</v>
      </c>
      <c r="AX310" s="14"/>
      <c r="AY310" s="13">
        <v>25.3</v>
      </c>
      <c r="AZ310" s="13">
        <v>29.1</v>
      </c>
      <c r="BA310" s="14"/>
      <c r="BB310" s="13">
        <v>51</v>
      </c>
      <c r="BC310" s="13">
        <v>22.1</v>
      </c>
      <c r="BD310" s="13">
        <v>22.7</v>
      </c>
      <c r="BE310" s="13">
        <v>52.5</v>
      </c>
      <c r="BF310" s="13">
        <v>50.9</v>
      </c>
      <c r="BG310" s="15">
        <v>71.2</v>
      </c>
      <c r="BH310" s="13">
        <v>50.9</v>
      </c>
      <c r="BI310" s="13">
        <v>33.799999999999997</v>
      </c>
      <c r="BJ310" s="13">
        <v>22.1</v>
      </c>
      <c r="BK310" s="13">
        <v>26.11</v>
      </c>
    </row>
    <row r="311" spans="1:63" ht="15" thickBot="1" x14ac:dyDescent="0.4">
      <c r="A311">
        <f t="shared" si="9"/>
        <v>196505</v>
      </c>
      <c r="B311" s="19">
        <f t="shared" si="10"/>
        <v>1965</v>
      </c>
      <c r="C311" s="18">
        <v>1966</v>
      </c>
      <c r="D311" s="19">
        <v>5</v>
      </c>
      <c r="E311" s="13">
        <v>0.47</v>
      </c>
      <c r="F311" s="14"/>
      <c r="G311" s="13">
        <v>1.1599999999999999</v>
      </c>
      <c r="H311" s="14"/>
      <c r="I311" s="15">
        <v>13.6</v>
      </c>
      <c r="J311" s="13">
        <v>23.27</v>
      </c>
      <c r="K311" s="14"/>
      <c r="L311" s="15">
        <v>0</v>
      </c>
      <c r="M311" s="13">
        <v>0</v>
      </c>
      <c r="N311" s="15">
        <v>0</v>
      </c>
      <c r="O311" s="14"/>
      <c r="P311" s="15">
        <v>11.8</v>
      </c>
      <c r="Q311" s="15">
        <v>9.6</v>
      </c>
      <c r="R311" s="14"/>
      <c r="S311" s="13">
        <v>18.16</v>
      </c>
      <c r="T311" s="14"/>
      <c r="U311" s="14"/>
      <c r="V311" s="14"/>
      <c r="W311" s="15">
        <v>34</v>
      </c>
      <c r="X311" s="14"/>
      <c r="Y311" s="14"/>
      <c r="Z311" s="15">
        <v>14.5</v>
      </c>
      <c r="AA311" s="14"/>
      <c r="AB311" s="15">
        <v>16.399999999999999</v>
      </c>
      <c r="AC311" s="14"/>
      <c r="AD311" s="13">
        <v>18.78</v>
      </c>
      <c r="AE311" s="14"/>
      <c r="AF311" s="14"/>
      <c r="AG311" s="15">
        <v>41.6</v>
      </c>
      <c r="AH311" s="14"/>
      <c r="AI311" s="15">
        <v>16</v>
      </c>
      <c r="AJ311" s="13">
        <v>22.1</v>
      </c>
      <c r="AK311" s="14"/>
      <c r="AL311" s="13">
        <v>20.18</v>
      </c>
      <c r="AM311" s="14"/>
      <c r="AN311" s="15">
        <v>8.6999999999999993</v>
      </c>
      <c r="AO311" s="14"/>
      <c r="AP311" s="15">
        <v>19.7</v>
      </c>
      <c r="AQ311" s="13">
        <v>10.82</v>
      </c>
      <c r="AR311" s="14"/>
      <c r="AS311" s="13">
        <v>17.28</v>
      </c>
      <c r="AT311" s="13">
        <v>21.4</v>
      </c>
      <c r="AU311" s="13">
        <v>21.8</v>
      </c>
      <c r="AV311" s="15">
        <v>19.7</v>
      </c>
      <c r="AW311" s="15">
        <v>23.2</v>
      </c>
      <c r="AX311" s="14"/>
      <c r="AY311" s="13">
        <v>23.1</v>
      </c>
      <c r="AZ311" s="13">
        <v>26.3</v>
      </c>
      <c r="BA311" s="14"/>
      <c r="BB311" s="13">
        <v>19.600000000000001</v>
      </c>
      <c r="BC311" s="13">
        <v>20.100000000000001</v>
      </c>
      <c r="BD311" s="13">
        <v>20.9</v>
      </c>
      <c r="BE311" s="13">
        <v>48</v>
      </c>
      <c r="BF311" s="13">
        <v>20.100000000000001</v>
      </c>
      <c r="BG311" s="15">
        <v>26.7</v>
      </c>
      <c r="BH311" s="13">
        <v>20.7</v>
      </c>
      <c r="BI311" s="13">
        <v>30.8</v>
      </c>
      <c r="BJ311" s="13">
        <v>20.100000000000001</v>
      </c>
      <c r="BK311" s="13">
        <v>23.68</v>
      </c>
    </row>
    <row r="312" spans="1:63" ht="15" thickBot="1" x14ac:dyDescent="0.4">
      <c r="A312">
        <f t="shared" si="9"/>
        <v>196506</v>
      </c>
      <c r="B312" s="19">
        <f t="shared" si="10"/>
        <v>1965</v>
      </c>
      <c r="C312" s="18">
        <v>1966</v>
      </c>
      <c r="D312" s="19">
        <v>6</v>
      </c>
      <c r="E312" s="13">
        <v>0.47</v>
      </c>
      <c r="F312" s="14"/>
      <c r="G312" s="13">
        <v>1.1599999999999999</v>
      </c>
      <c r="H312" s="14"/>
      <c r="I312" s="15">
        <v>6.3</v>
      </c>
      <c r="J312" s="13">
        <v>5.58</v>
      </c>
      <c r="K312" s="14"/>
      <c r="L312" s="15">
        <v>0</v>
      </c>
      <c r="M312" s="13">
        <v>0</v>
      </c>
      <c r="N312" s="15">
        <v>0</v>
      </c>
      <c r="O312" s="14"/>
      <c r="P312" s="15">
        <v>0</v>
      </c>
      <c r="Q312" s="15">
        <v>5.4</v>
      </c>
      <c r="R312" s="14"/>
      <c r="S312" s="13">
        <v>3.03</v>
      </c>
      <c r="T312" s="14"/>
      <c r="U312" s="14"/>
      <c r="V312" s="14"/>
      <c r="W312" s="15">
        <v>4.7</v>
      </c>
      <c r="X312" s="14"/>
      <c r="Y312" s="14"/>
      <c r="Z312" s="15">
        <v>0</v>
      </c>
      <c r="AA312" s="14"/>
      <c r="AB312" s="15">
        <v>1.7</v>
      </c>
      <c r="AC312" s="14"/>
      <c r="AD312" s="13">
        <v>17.09</v>
      </c>
      <c r="AE312" s="14"/>
      <c r="AF312" s="14"/>
      <c r="AG312" s="15">
        <v>5.7</v>
      </c>
      <c r="AH312" s="14"/>
      <c r="AI312" s="15">
        <v>14.3</v>
      </c>
      <c r="AJ312" s="13">
        <v>4.4400000000000004</v>
      </c>
      <c r="AK312" s="14"/>
      <c r="AL312" s="13">
        <v>7.62</v>
      </c>
      <c r="AM312" s="14"/>
      <c r="AN312" s="15">
        <v>3.9</v>
      </c>
      <c r="AO312" s="14"/>
      <c r="AP312" s="15">
        <v>3.5</v>
      </c>
      <c r="AQ312" s="13">
        <v>7.69</v>
      </c>
      <c r="AR312" s="14"/>
      <c r="AS312" s="13">
        <v>5.08</v>
      </c>
      <c r="AT312" s="13">
        <v>7.69</v>
      </c>
      <c r="AU312" s="13">
        <v>5.0999999999999996</v>
      </c>
      <c r="AV312" s="15">
        <v>2.4</v>
      </c>
      <c r="AW312" s="15">
        <v>1.7</v>
      </c>
      <c r="AX312" s="14"/>
      <c r="AY312" s="13">
        <v>4.4000000000000004</v>
      </c>
      <c r="AZ312" s="13">
        <v>3.3</v>
      </c>
      <c r="BA312" s="14"/>
      <c r="BB312" s="13">
        <v>2.7</v>
      </c>
      <c r="BC312" s="13">
        <v>3.4</v>
      </c>
      <c r="BD312" s="13">
        <v>5.6</v>
      </c>
      <c r="BE312" s="13">
        <v>11.2</v>
      </c>
      <c r="BF312" s="13">
        <v>3.6</v>
      </c>
      <c r="BG312" s="15">
        <v>2.8</v>
      </c>
      <c r="BH312" s="13">
        <v>4.4000000000000004</v>
      </c>
      <c r="BI312" s="13">
        <v>6</v>
      </c>
      <c r="BJ312" s="13">
        <v>3.6</v>
      </c>
      <c r="BK312" s="13">
        <v>3.63</v>
      </c>
    </row>
    <row r="313" spans="1:63" ht="15" thickBot="1" x14ac:dyDescent="0.4">
      <c r="A313">
        <f t="shared" si="9"/>
        <v>196507</v>
      </c>
      <c r="B313" s="19">
        <f t="shared" si="10"/>
        <v>1965</v>
      </c>
      <c r="C313" s="18">
        <v>1966</v>
      </c>
      <c r="D313" s="19">
        <v>7</v>
      </c>
      <c r="E313" s="13">
        <v>0.47</v>
      </c>
      <c r="F313" s="14"/>
      <c r="G313" s="13">
        <v>1.1599999999999999</v>
      </c>
      <c r="H313" s="14"/>
      <c r="I313" s="15">
        <v>0</v>
      </c>
      <c r="J313" s="13">
        <v>5.01</v>
      </c>
      <c r="K313" s="14"/>
      <c r="L313" s="15">
        <v>0</v>
      </c>
      <c r="M313" s="13">
        <v>0</v>
      </c>
      <c r="N313" s="15">
        <v>0</v>
      </c>
      <c r="O313" s="14"/>
      <c r="P313" s="15">
        <v>0</v>
      </c>
      <c r="Q313" s="15">
        <v>1.1000000000000001</v>
      </c>
      <c r="R313" s="14"/>
      <c r="S313" s="13">
        <v>3.03</v>
      </c>
      <c r="T313" s="14"/>
      <c r="U313" s="14"/>
      <c r="V313" s="14"/>
      <c r="W313" s="15">
        <v>1.6</v>
      </c>
      <c r="X313" s="14"/>
      <c r="Y313" s="14"/>
      <c r="Z313" s="15">
        <v>0</v>
      </c>
      <c r="AA313" s="14"/>
      <c r="AB313" s="15">
        <v>0</v>
      </c>
      <c r="AC313" s="14"/>
      <c r="AD313" s="13">
        <v>2.86</v>
      </c>
      <c r="AE313" s="14"/>
      <c r="AF313" s="14"/>
      <c r="AG313" s="15">
        <v>20.8</v>
      </c>
      <c r="AH313" s="14"/>
      <c r="AI313" s="15">
        <v>0</v>
      </c>
      <c r="AJ313" s="13">
        <v>5.42</v>
      </c>
      <c r="AK313" s="14"/>
      <c r="AL313" s="13">
        <v>8.32</v>
      </c>
      <c r="AM313" s="14"/>
      <c r="AN313" s="15">
        <v>0</v>
      </c>
      <c r="AO313" s="14"/>
      <c r="AP313" s="15">
        <v>4.4000000000000004</v>
      </c>
      <c r="AQ313" s="13">
        <v>5.14</v>
      </c>
      <c r="AR313" s="14"/>
      <c r="AS313" s="13">
        <v>3.39</v>
      </c>
      <c r="AT313" s="13">
        <v>5.79</v>
      </c>
      <c r="AU313" s="13">
        <v>2.8</v>
      </c>
      <c r="AV313" s="15">
        <v>0</v>
      </c>
      <c r="AW313" s="15">
        <v>0</v>
      </c>
      <c r="AX313" s="14"/>
      <c r="AY313" s="13">
        <v>1.8</v>
      </c>
      <c r="AZ313" s="13">
        <v>0.1</v>
      </c>
      <c r="BA313" s="14"/>
      <c r="BB313" s="13">
        <v>1</v>
      </c>
      <c r="BC313" s="13">
        <v>1</v>
      </c>
      <c r="BD313" s="13">
        <v>3.5</v>
      </c>
      <c r="BE313" s="13">
        <v>6.1</v>
      </c>
      <c r="BF313" s="13">
        <v>2</v>
      </c>
      <c r="BG313" s="15">
        <v>0.4</v>
      </c>
      <c r="BH313" s="13">
        <v>2.8</v>
      </c>
      <c r="BI313" s="13">
        <v>2.6</v>
      </c>
      <c r="BJ313" s="13">
        <v>1.3</v>
      </c>
      <c r="BK313" s="13">
        <v>0.85</v>
      </c>
    </row>
    <row r="314" spans="1:63" ht="15" thickBot="1" x14ac:dyDescent="0.4">
      <c r="A314">
        <f t="shared" si="9"/>
        <v>196508</v>
      </c>
      <c r="B314" s="19">
        <f t="shared" si="10"/>
        <v>1965</v>
      </c>
      <c r="C314" s="18">
        <v>1966</v>
      </c>
      <c r="D314" s="19">
        <v>8</v>
      </c>
      <c r="E314" s="13">
        <v>0.47</v>
      </c>
      <c r="F314" s="14"/>
      <c r="G314" s="13">
        <v>1.1599999999999999</v>
      </c>
      <c r="H314" s="14"/>
      <c r="I314" s="15">
        <v>0.1</v>
      </c>
      <c r="J314" s="13">
        <v>5.08</v>
      </c>
      <c r="K314" s="14"/>
      <c r="L314" s="15">
        <v>0</v>
      </c>
      <c r="M314" s="13">
        <v>0</v>
      </c>
      <c r="N314" s="15">
        <v>0</v>
      </c>
      <c r="O314" s="14"/>
      <c r="P314" s="15">
        <v>0</v>
      </c>
      <c r="Q314" s="15">
        <v>0</v>
      </c>
      <c r="R314" s="14"/>
      <c r="S314" s="13">
        <v>3.03</v>
      </c>
      <c r="T314" s="14"/>
      <c r="U314" s="14"/>
      <c r="V314" s="14"/>
      <c r="W314" s="15">
        <v>0</v>
      </c>
      <c r="X314" s="14"/>
      <c r="Y314" s="14"/>
      <c r="Z314" s="15">
        <v>0</v>
      </c>
      <c r="AA314" s="14"/>
      <c r="AB314" s="15">
        <v>0</v>
      </c>
      <c r="AC314" s="14"/>
      <c r="AD314" s="13">
        <v>2.86</v>
      </c>
      <c r="AE314" s="14"/>
      <c r="AF314" s="14"/>
      <c r="AG314" s="15">
        <v>1.2</v>
      </c>
      <c r="AH314" s="14"/>
      <c r="AI314" s="15">
        <v>0</v>
      </c>
      <c r="AJ314" s="13">
        <v>7.38</v>
      </c>
      <c r="AK314" s="14"/>
      <c r="AL314" s="13">
        <v>9.7100000000000009</v>
      </c>
      <c r="AM314" s="14"/>
      <c r="AN314" s="15">
        <v>0</v>
      </c>
      <c r="AO314" s="14"/>
      <c r="AP314" s="15">
        <v>6.2</v>
      </c>
      <c r="AQ314" s="13">
        <v>5.14</v>
      </c>
      <c r="AR314" s="14"/>
      <c r="AS314" s="13">
        <v>3.39</v>
      </c>
      <c r="AT314" s="13">
        <v>5.79</v>
      </c>
      <c r="AU314" s="13">
        <v>2.8</v>
      </c>
      <c r="AV314" s="15">
        <v>0</v>
      </c>
      <c r="AW314" s="15">
        <v>0.6</v>
      </c>
      <c r="AX314" s="14"/>
      <c r="AY314" s="13">
        <v>1.8</v>
      </c>
      <c r="AZ314" s="13">
        <v>0.1</v>
      </c>
      <c r="BA314" s="14"/>
      <c r="BB314" s="13">
        <v>0.8</v>
      </c>
      <c r="BC314" s="13">
        <v>1</v>
      </c>
      <c r="BD314" s="13">
        <v>3.5</v>
      </c>
      <c r="BE314" s="13">
        <v>6.1</v>
      </c>
      <c r="BF314" s="13">
        <v>1.7</v>
      </c>
      <c r="BG314" s="15">
        <v>0.1</v>
      </c>
      <c r="BH314" s="13">
        <v>2.6</v>
      </c>
      <c r="BI314" s="13">
        <v>2.6</v>
      </c>
      <c r="BJ314" s="13">
        <v>1.3</v>
      </c>
      <c r="BK314" s="13">
        <v>0.85</v>
      </c>
    </row>
    <row r="315" spans="1:63" ht="15" thickBot="1" x14ac:dyDescent="0.4">
      <c r="A315">
        <f t="shared" si="9"/>
        <v>196609</v>
      </c>
      <c r="B315" s="19">
        <f t="shared" si="10"/>
        <v>1966</v>
      </c>
      <c r="C315" s="18">
        <v>1966</v>
      </c>
      <c r="D315" s="19">
        <v>9</v>
      </c>
      <c r="E315" s="13">
        <v>0.47</v>
      </c>
      <c r="F315" s="14"/>
      <c r="G315" s="13">
        <v>1.1599999999999999</v>
      </c>
      <c r="H315" s="14"/>
      <c r="I315" s="15">
        <v>3.3</v>
      </c>
      <c r="J315" s="13">
        <v>13.77</v>
      </c>
      <c r="K315" s="14"/>
      <c r="L315" s="15">
        <v>0</v>
      </c>
      <c r="M315" s="13">
        <v>0</v>
      </c>
      <c r="N315" s="15">
        <v>0</v>
      </c>
      <c r="O315" s="14"/>
      <c r="P315" s="15">
        <v>1.2</v>
      </c>
      <c r="Q315" s="15">
        <v>6.8</v>
      </c>
      <c r="R315" s="14"/>
      <c r="S315" s="13">
        <v>4.7</v>
      </c>
      <c r="T315" s="14"/>
      <c r="U315" s="14"/>
      <c r="V315" s="14"/>
      <c r="W315" s="15">
        <v>9</v>
      </c>
      <c r="X315" s="14"/>
      <c r="Y315" s="14"/>
      <c r="Z315" s="15">
        <v>1.6</v>
      </c>
      <c r="AA315" s="14"/>
      <c r="AB315" s="15">
        <v>22.7</v>
      </c>
      <c r="AC315" s="14"/>
      <c r="AD315" s="13">
        <v>21.96</v>
      </c>
      <c r="AE315" s="14"/>
      <c r="AF315" s="14"/>
      <c r="AG315" s="15">
        <v>24.3</v>
      </c>
      <c r="AH315" s="14"/>
      <c r="AI315" s="15">
        <v>19.2</v>
      </c>
      <c r="AJ315" s="13">
        <v>7.05</v>
      </c>
      <c r="AK315" s="14"/>
      <c r="AL315" s="13">
        <v>9.48</v>
      </c>
      <c r="AM315" s="14"/>
      <c r="AN315" s="15">
        <v>3.7</v>
      </c>
      <c r="AO315" s="14"/>
      <c r="AP315" s="15">
        <v>5.9</v>
      </c>
      <c r="AQ315" s="13">
        <v>7.56</v>
      </c>
      <c r="AR315" s="14"/>
      <c r="AS315" s="13">
        <v>6.84</v>
      </c>
      <c r="AT315" s="13">
        <v>9.67</v>
      </c>
      <c r="AU315" s="13">
        <v>7.5</v>
      </c>
      <c r="AV315" s="15">
        <v>4.9000000000000004</v>
      </c>
      <c r="AW315" s="15">
        <v>16.3</v>
      </c>
      <c r="AX315" s="14"/>
      <c r="AY315" s="13">
        <v>7.1</v>
      </c>
      <c r="AZ315" s="13">
        <v>6.6</v>
      </c>
      <c r="BA315" s="14"/>
      <c r="BB315" s="13">
        <v>12.7</v>
      </c>
      <c r="BC315" s="13">
        <v>5.8</v>
      </c>
      <c r="BD315" s="13">
        <v>7.8</v>
      </c>
      <c r="BE315" s="13">
        <v>16.5</v>
      </c>
      <c r="BF315" s="13">
        <v>13.4</v>
      </c>
      <c r="BG315" s="15">
        <v>14</v>
      </c>
      <c r="BH315" s="13">
        <v>14.1</v>
      </c>
      <c r="BI315" s="13">
        <v>9.6</v>
      </c>
      <c r="BJ315" s="13">
        <v>5.9</v>
      </c>
      <c r="BK315" s="13">
        <v>6.53</v>
      </c>
    </row>
    <row r="316" spans="1:63" ht="15" thickBot="1" x14ac:dyDescent="0.4">
      <c r="A316">
        <f t="shared" si="9"/>
        <v>196610</v>
      </c>
      <c r="B316" s="19">
        <f t="shared" si="10"/>
        <v>1966</v>
      </c>
      <c r="C316" s="18">
        <v>1966</v>
      </c>
      <c r="D316" s="19">
        <v>10</v>
      </c>
      <c r="E316" s="13">
        <v>80.099999999999994</v>
      </c>
      <c r="F316" s="14"/>
      <c r="G316" s="13">
        <v>1.1599999999999999</v>
      </c>
      <c r="H316" s="14"/>
      <c r="I316" s="15">
        <v>95.6</v>
      </c>
      <c r="J316" s="13">
        <v>73.27</v>
      </c>
      <c r="K316" s="14"/>
      <c r="L316" s="15">
        <v>79.5</v>
      </c>
      <c r="M316" s="13">
        <v>78.27</v>
      </c>
      <c r="N316" s="15">
        <v>0</v>
      </c>
      <c r="O316" s="14"/>
      <c r="P316" s="15">
        <v>69.400000000000006</v>
      </c>
      <c r="Q316" s="15">
        <v>81.900000000000006</v>
      </c>
      <c r="R316" s="14"/>
      <c r="S316" s="13">
        <v>106.24</v>
      </c>
      <c r="T316" s="14"/>
      <c r="U316" s="14"/>
      <c r="V316" s="14"/>
      <c r="W316" s="15">
        <v>60.8</v>
      </c>
      <c r="X316" s="14"/>
      <c r="Y316" s="14"/>
      <c r="Z316" s="15">
        <v>98.9</v>
      </c>
      <c r="AA316" s="14"/>
      <c r="AB316" s="15">
        <v>129.30000000000001</v>
      </c>
      <c r="AC316" s="14"/>
      <c r="AD316" s="13">
        <v>144.93</v>
      </c>
      <c r="AE316" s="14"/>
      <c r="AF316" s="14"/>
      <c r="AG316" s="15">
        <v>217.7</v>
      </c>
      <c r="AH316" s="14"/>
      <c r="AI316" s="15">
        <v>142.80000000000001</v>
      </c>
      <c r="AJ316" s="13">
        <v>122</v>
      </c>
      <c r="AK316" s="14"/>
      <c r="AL316" s="13">
        <v>91.18</v>
      </c>
      <c r="AM316" s="14"/>
      <c r="AN316" s="15">
        <v>104.2</v>
      </c>
      <c r="AO316" s="14"/>
      <c r="AP316" s="15">
        <v>111.3</v>
      </c>
      <c r="AQ316" s="13">
        <v>73.19</v>
      </c>
      <c r="AR316" s="14"/>
      <c r="AS316" s="13">
        <v>83.65</v>
      </c>
      <c r="AT316" s="13">
        <v>95.95</v>
      </c>
      <c r="AU316" s="13">
        <v>112.9</v>
      </c>
      <c r="AV316" s="15">
        <v>113.8</v>
      </c>
      <c r="AW316" s="15">
        <v>132.69999999999999</v>
      </c>
      <c r="AX316" s="14"/>
      <c r="AY316" s="13">
        <v>124.6</v>
      </c>
      <c r="AZ316" s="13">
        <v>151.5</v>
      </c>
      <c r="BA316" s="14"/>
      <c r="BB316" s="13">
        <v>124.9</v>
      </c>
      <c r="BC316" s="13">
        <v>111.2</v>
      </c>
      <c r="BD316" s="13">
        <v>103.6</v>
      </c>
      <c r="BE316" s="13">
        <v>248.2</v>
      </c>
      <c r="BF316" s="13">
        <v>123.1</v>
      </c>
      <c r="BG316" s="15">
        <v>145.19999999999999</v>
      </c>
      <c r="BH316" s="13">
        <v>121.9</v>
      </c>
      <c r="BI316" s="13">
        <v>165.5</v>
      </c>
      <c r="BJ316" s="13">
        <v>109.8</v>
      </c>
      <c r="BK316" s="13">
        <v>132.72999999999999</v>
      </c>
    </row>
    <row r="317" spans="1:63" ht="15" thickBot="1" x14ac:dyDescent="0.4">
      <c r="A317">
        <f t="shared" si="9"/>
        <v>196611</v>
      </c>
      <c r="B317" s="19">
        <f t="shared" si="10"/>
        <v>1966</v>
      </c>
      <c r="C317" s="18">
        <v>1966</v>
      </c>
      <c r="D317" s="19">
        <v>11</v>
      </c>
      <c r="E317" s="14"/>
      <c r="F317" s="14"/>
      <c r="G317" s="13">
        <v>38.950000000000003</v>
      </c>
      <c r="H317" s="14"/>
      <c r="I317" s="15">
        <v>82.7</v>
      </c>
      <c r="J317" s="13">
        <v>76.87</v>
      </c>
      <c r="K317" s="14"/>
      <c r="L317" s="14"/>
      <c r="M317" s="13">
        <v>46.51</v>
      </c>
      <c r="N317" s="15">
        <v>38</v>
      </c>
      <c r="O317" s="14"/>
      <c r="P317" s="15">
        <v>35.9</v>
      </c>
      <c r="Q317" s="15">
        <v>33.700000000000003</v>
      </c>
      <c r="R317" s="14"/>
      <c r="S317" s="13">
        <v>69.400000000000006</v>
      </c>
      <c r="T317" s="14"/>
      <c r="U317" s="14"/>
      <c r="V317" s="14"/>
      <c r="W317" s="15">
        <v>15.7</v>
      </c>
      <c r="X317" s="14"/>
      <c r="Y317" s="14"/>
      <c r="Z317" s="15">
        <v>63.6</v>
      </c>
      <c r="AA317" s="14"/>
      <c r="AB317" s="15">
        <v>65.400000000000006</v>
      </c>
      <c r="AC317" s="14"/>
      <c r="AD317" s="13">
        <v>78.37</v>
      </c>
      <c r="AE317" s="14"/>
      <c r="AF317" s="14"/>
      <c r="AG317" s="15">
        <v>87.4</v>
      </c>
      <c r="AH317" s="14"/>
      <c r="AI317" s="15">
        <v>75.900000000000006</v>
      </c>
      <c r="AJ317" s="13">
        <v>42.5</v>
      </c>
      <c r="AK317" s="14"/>
      <c r="AL317" s="13">
        <v>34.67</v>
      </c>
      <c r="AM317" s="14"/>
      <c r="AN317" s="15">
        <v>37.700000000000003</v>
      </c>
      <c r="AO317" s="14"/>
      <c r="AP317" s="15">
        <v>38.4</v>
      </c>
      <c r="AQ317" s="13">
        <v>29.76</v>
      </c>
      <c r="AR317" s="14"/>
      <c r="AS317" s="13">
        <v>39</v>
      </c>
      <c r="AT317" s="13">
        <v>45.8</v>
      </c>
      <c r="AU317" s="13">
        <v>51.6</v>
      </c>
      <c r="AV317" s="15">
        <v>50.5</v>
      </c>
      <c r="AW317" s="15">
        <v>81.5</v>
      </c>
      <c r="AX317" s="14"/>
      <c r="AY317" s="13">
        <v>56.3</v>
      </c>
      <c r="AZ317" s="13">
        <v>67.3</v>
      </c>
      <c r="BA317" s="14"/>
      <c r="BB317" s="13">
        <v>90.3</v>
      </c>
      <c r="BC317" s="13">
        <v>49.9</v>
      </c>
      <c r="BD317" s="13">
        <v>47.9</v>
      </c>
      <c r="BE317" s="13">
        <v>113.5</v>
      </c>
      <c r="BF317" s="13">
        <v>89.2</v>
      </c>
      <c r="BG317" s="15">
        <v>104.7</v>
      </c>
      <c r="BH317" s="13">
        <v>88.7</v>
      </c>
      <c r="BI317" s="13">
        <v>74.900000000000006</v>
      </c>
      <c r="BJ317" s="13">
        <v>49.4</v>
      </c>
      <c r="BK317" s="13">
        <v>59.37</v>
      </c>
    </row>
    <row r="318" spans="1:63" ht="15" thickBot="1" x14ac:dyDescent="0.4">
      <c r="A318">
        <f t="shared" si="9"/>
        <v>196612</v>
      </c>
      <c r="B318" s="19">
        <f t="shared" si="10"/>
        <v>1966</v>
      </c>
      <c r="C318" s="18">
        <v>1966</v>
      </c>
      <c r="D318" s="19">
        <v>12</v>
      </c>
      <c r="E318" s="14"/>
      <c r="F318" s="14"/>
      <c r="G318" s="13">
        <v>13.29</v>
      </c>
      <c r="H318" s="14"/>
      <c r="I318" s="15">
        <v>15.8</v>
      </c>
      <c r="J318" s="13">
        <v>19.12</v>
      </c>
      <c r="K318" s="14"/>
      <c r="L318" s="14"/>
      <c r="M318" s="13">
        <v>15.57</v>
      </c>
      <c r="N318" s="15">
        <v>12.2</v>
      </c>
      <c r="O318" s="14"/>
      <c r="P318" s="15">
        <v>3.5</v>
      </c>
      <c r="Q318" s="15">
        <v>1.7</v>
      </c>
      <c r="R318" s="14"/>
      <c r="S318" s="13">
        <v>5.74</v>
      </c>
      <c r="T318" s="14"/>
      <c r="U318" s="14"/>
      <c r="V318" s="14"/>
      <c r="W318" s="15">
        <v>0</v>
      </c>
      <c r="X318" s="14"/>
      <c r="Y318" s="14"/>
      <c r="Z318" s="15">
        <v>2.6</v>
      </c>
      <c r="AA318" s="14"/>
      <c r="AB318" s="15">
        <v>7.7</v>
      </c>
      <c r="AC318" s="14"/>
      <c r="AD318" s="13">
        <v>7.74</v>
      </c>
      <c r="AE318" s="14"/>
      <c r="AF318" s="14"/>
      <c r="AG318" s="15">
        <v>7.3</v>
      </c>
      <c r="AH318" s="14"/>
      <c r="AI318" s="15">
        <v>4.9000000000000004</v>
      </c>
      <c r="AJ318" s="13">
        <v>2.15</v>
      </c>
      <c r="AK318" s="14"/>
      <c r="AL318" s="13">
        <v>5.99</v>
      </c>
      <c r="AM318" s="14"/>
      <c r="AN318" s="15">
        <v>3.1</v>
      </c>
      <c r="AO318" s="14"/>
      <c r="AP318" s="15">
        <v>1.4</v>
      </c>
      <c r="AQ318" s="13">
        <v>7.17</v>
      </c>
      <c r="AR318" s="14"/>
      <c r="AS318" s="13">
        <v>18.829999999999998</v>
      </c>
      <c r="AT318" s="13">
        <v>23.14</v>
      </c>
      <c r="AU318" s="13">
        <v>24</v>
      </c>
      <c r="AV318" s="15">
        <v>21.9</v>
      </c>
      <c r="AW318" s="15">
        <v>26.3</v>
      </c>
      <c r="AX318" s="14"/>
      <c r="AY318" s="13">
        <v>25.4</v>
      </c>
      <c r="AZ318" s="13">
        <v>29.2</v>
      </c>
      <c r="BA318" s="14"/>
      <c r="BB318" s="13">
        <v>19.8</v>
      </c>
      <c r="BC318" s="13">
        <v>22.2</v>
      </c>
      <c r="BD318" s="13">
        <v>22.8</v>
      </c>
      <c r="BE318" s="13">
        <v>52.7</v>
      </c>
      <c r="BF318" s="13">
        <v>20.3</v>
      </c>
      <c r="BG318" s="15">
        <v>22.3</v>
      </c>
      <c r="BH318" s="13">
        <v>20.9</v>
      </c>
      <c r="BI318" s="13">
        <v>33.9</v>
      </c>
      <c r="BJ318" s="13">
        <v>22.2</v>
      </c>
      <c r="BK318" s="13">
        <v>26.23</v>
      </c>
    </row>
    <row r="319" spans="1:63" ht="15" thickBot="1" x14ac:dyDescent="0.4">
      <c r="A319">
        <f t="shared" si="9"/>
        <v>196601</v>
      </c>
      <c r="B319" s="19">
        <f t="shared" si="10"/>
        <v>1966</v>
      </c>
      <c r="C319" s="18">
        <v>1967</v>
      </c>
      <c r="D319" s="19">
        <v>1</v>
      </c>
      <c r="E319" s="13">
        <v>19</v>
      </c>
      <c r="F319" s="14"/>
      <c r="G319" s="13">
        <v>15.82</v>
      </c>
      <c r="H319" s="14"/>
      <c r="I319" s="15">
        <v>29.9</v>
      </c>
      <c r="J319" s="13">
        <v>28.02</v>
      </c>
      <c r="K319" s="14"/>
      <c r="L319" s="15">
        <v>18.5</v>
      </c>
      <c r="M319" s="13">
        <v>17.989999999999998</v>
      </c>
      <c r="N319" s="14"/>
      <c r="O319" s="14"/>
      <c r="P319" s="15">
        <v>24.6</v>
      </c>
      <c r="Q319" s="15">
        <v>18.5</v>
      </c>
      <c r="R319" s="14"/>
      <c r="S319" s="13">
        <v>63.03</v>
      </c>
      <c r="T319" s="14"/>
      <c r="U319" s="14"/>
      <c r="V319" s="14"/>
      <c r="W319" s="15">
        <v>14.8</v>
      </c>
      <c r="X319" s="14"/>
      <c r="Y319" s="14"/>
      <c r="Z319" s="15">
        <v>57.5</v>
      </c>
      <c r="AA319" s="14"/>
      <c r="AB319" s="15">
        <v>27.2</v>
      </c>
      <c r="AC319" s="14"/>
      <c r="AD319" s="13">
        <v>21.57</v>
      </c>
      <c r="AE319" s="14"/>
      <c r="AF319" s="14"/>
      <c r="AG319" s="15">
        <v>43.4</v>
      </c>
      <c r="AH319" s="14"/>
      <c r="AI319" s="15">
        <v>18.8</v>
      </c>
      <c r="AJ319" s="13">
        <v>27.78</v>
      </c>
      <c r="AK319" s="14"/>
      <c r="AL319" s="13">
        <v>24.21</v>
      </c>
      <c r="AM319" s="14"/>
      <c r="AN319" s="15">
        <v>29.7</v>
      </c>
      <c r="AO319" s="14"/>
      <c r="AP319" s="15">
        <v>24.9</v>
      </c>
      <c r="AQ319" s="13">
        <v>24.54</v>
      </c>
      <c r="AR319" s="14"/>
      <c r="AS319" s="13">
        <v>24.33</v>
      </c>
      <c r="AT319" s="13">
        <v>29.32</v>
      </c>
      <c r="AU319" s="13">
        <v>31.5</v>
      </c>
      <c r="AV319" s="15">
        <v>29.7</v>
      </c>
      <c r="AW319" s="15">
        <v>59.3</v>
      </c>
      <c r="AX319" s="14"/>
      <c r="AY319" s="13">
        <v>33.9</v>
      </c>
      <c r="AZ319" s="13">
        <v>39.6</v>
      </c>
      <c r="BA319" s="14"/>
      <c r="BB319" s="13">
        <v>54.1</v>
      </c>
      <c r="BC319" s="13">
        <v>29.8</v>
      </c>
      <c r="BD319" s="13">
        <v>29.7</v>
      </c>
      <c r="BE319" s="13">
        <v>69.3</v>
      </c>
      <c r="BF319" s="13">
        <v>53.9</v>
      </c>
      <c r="BG319" s="15">
        <v>62.4</v>
      </c>
      <c r="BH319" s="13">
        <v>53.9</v>
      </c>
      <c r="BI319" s="13">
        <v>45.1</v>
      </c>
      <c r="BJ319" s="13">
        <v>29.6</v>
      </c>
      <c r="BK319" s="13">
        <v>35.270000000000003</v>
      </c>
    </row>
    <row r="320" spans="1:63" ht="15" thickBot="1" x14ac:dyDescent="0.4">
      <c r="A320">
        <f t="shared" si="9"/>
        <v>196602</v>
      </c>
      <c r="B320" s="19">
        <f t="shared" si="10"/>
        <v>1966</v>
      </c>
      <c r="C320" s="18">
        <v>1967</v>
      </c>
      <c r="D320" s="19">
        <v>2</v>
      </c>
      <c r="E320" s="13">
        <v>43.24</v>
      </c>
      <c r="F320" s="14"/>
      <c r="G320" s="13">
        <v>34.700000000000003</v>
      </c>
      <c r="H320" s="14"/>
      <c r="I320" s="15">
        <v>65.5</v>
      </c>
      <c r="J320" s="13">
        <v>106.62</v>
      </c>
      <c r="K320" s="14"/>
      <c r="L320" s="15">
        <v>42.7</v>
      </c>
      <c r="M320" s="13">
        <v>41.91</v>
      </c>
      <c r="N320" s="14"/>
      <c r="O320" s="14"/>
      <c r="P320" s="15">
        <v>39.9</v>
      </c>
      <c r="Q320" s="15">
        <v>39.9</v>
      </c>
      <c r="R320" s="14"/>
      <c r="S320" s="13">
        <v>65.64</v>
      </c>
      <c r="T320" s="14"/>
      <c r="U320" s="14"/>
      <c r="V320" s="14"/>
      <c r="W320" s="15">
        <v>30.6</v>
      </c>
      <c r="X320" s="14"/>
      <c r="Y320" s="14"/>
      <c r="Z320" s="15">
        <v>60</v>
      </c>
      <c r="AA320" s="14"/>
      <c r="AB320" s="15">
        <v>62.3</v>
      </c>
      <c r="AC320" s="14"/>
      <c r="AD320" s="13">
        <v>58.97</v>
      </c>
      <c r="AE320" s="14"/>
      <c r="AF320" s="14"/>
      <c r="AG320" s="15">
        <v>122.2</v>
      </c>
      <c r="AH320" s="14"/>
      <c r="AI320" s="15">
        <v>56.4</v>
      </c>
      <c r="AJ320" s="13">
        <v>72.930000000000007</v>
      </c>
      <c r="AK320" s="14"/>
      <c r="AL320" s="13">
        <v>56.3</v>
      </c>
      <c r="AM320" s="14"/>
      <c r="AN320" s="15">
        <v>89.3</v>
      </c>
      <c r="AO320" s="14"/>
      <c r="AP320" s="15">
        <v>66.3</v>
      </c>
      <c r="AQ320" s="13">
        <v>63.46</v>
      </c>
      <c r="AR320" s="14"/>
      <c r="AS320" s="13">
        <v>123.78</v>
      </c>
      <c r="AT320" s="13">
        <v>141.03</v>
      </c>
      <c r="AU320" s="13">
        <v>167.9</v>
      </c>
      <c r="AV320" s="15">
        <v>170.7</v>
      </c>
      <c r="AW320" s="15">
        <v>192.5</v>
      </c>
      <c r="AX320" s="14"/>
      <c r="AY320" s="13">
        <v>186.1</v>
      </c>
      <c r="AZ320" s="13">
        <v>227.2</v>
      </c>
      <c r="BA320" s="14"/>
      <c r="BB320" s="13">
        <v>152.4</v>
      </c>
      <c r="BC320" s="13">
        <v>166.3</v>
      </c>
      <c r="BD320" s="13">
        <v>153.69999999999999</v>
      </c>
      <c r="BE320" s="13">
        <v>369.3</v>
      </c>
      <c r="BF320" s="13">
        <v>149.9</v>
      </c>
      <c r="BG320" s="15">
        <v>177.3</v>
      </c>
      <c r="BH320" s="13">
        <v>148.30000000000001</v>
      </c>
      <c r="BI320" s="13">
        <v>246.9</v>
      </c>
      <c r="BJ320" s="13">
        <v>164</v>
      </c>
      <c r="BK320" s="13">
        <v>198.67</v>
      </c>
    </row>
    <row r="321" spans="1:63" ht="15" thickBot="1" x14ac:dyDescent="0.4">
      <c r="A321">
        <f t="shared" si="9"/>
        <v>196603</v>
      </c>
      <c r="B321" s="19">
        <f t="shared" si="10"/>
        <v>1966</v>
      </c>
      <c r="C321" s="18">
        <v>1967</v>
      </c>
      <c r="D321" s="19">
        <v>3</v>
      </c>
      <c r="E321" s="13">
        <v>12.99</v>
      </c>
      <c r="F321" s="14"/>
      <c r="G321" s="13">
        <v>11.14</v>
      </c>
      <c r="H321" s="14"/>
      <c r="I321" s="15">
        <v>15.1</v>
      </c>
      <c r="J321" s="13">
        <v>25.6</v>
      </c>
      <c r="K321" s="14"/>
      <c r="L321" s="15">
        <v>12.5</v>
      </c>
      <c r="M321" s="13">
        <v>12.06</v>
      </c>
      <c r="N321" s="14"/>
      <c r="O321" s="14"/>
      <c r="P321" s="15">
        <v>17.7</v>
      </c>
      <c r="Q321" s="15">
        <v>17.3</v>
      </c>
      <c r="R321" s="14"/>
      <c r="S321" s="13">
        <v>41.64</v>
      </c>
      <c r="T321" s="14"/>
      <c r="U321" s="14"/>
      <c r="V321" s="14"/>
      <c r="W321" s="15">
        <v>8</v>
      </c>
      <c r="X321" s="14"/>
      <c r="Y321" s="14"/>
      <c r="Z321" s="15">
        <v>37</v>
      </c>
      <c r="AA321" s="14"/>
      <c r="AB321" s="15">
        <v>25.8</v>
      </c>
      <c r="AC321" s="14"/>
      <c r="AD321" s="13">
        <v>49.42</v>
      </c>
      <c r="AE321" s="14"/>
      <c r="AF321" s="14"/>
      <c r="AG321" s="15">
        <v>27</v>
      </c>
      <c r="AH321" s="14"/>
      <c r="AI321" s="15">
        <v>46.8</v>
      </c>
      <c r="AJ321" s="13">
        <v>47.52</v>
      </c>
      <c r="AK321" s="14"/>
      <c r="AL321" s="13">
        <v>38.24</v>
      </c>
      <c r="AM321" s="14"/>
      <c r="AN321" s="15">
        <v>31.8</v>
      </c>
      <c r="AO321" s="14"/>
      <c r="AP321" s="15">
        <v>43</v>
      </c>
      <c r="AQ321" s="13">
        <v>25.91</v>
      </c>
      <c r="AR321" s="14"/>
      <c r="AS321" s="13">
        <v>30.89</v>
      </c>
      <c r="AT321" s="13">
        <v>36.69</v>
      </c>
      <c r="AU321" s="13">
        <v>40.5</v>
      </c>
      <c r="AV321" s="15">
        <v>39</v>
      </c>
      <c r="AW321" s="15">
        <v>41.9</v>
      </c>
      <c r="AX321" s="14"/>
      <c r="AY321" s="13">
        <v>43.9</v>
      </c>
      <c r="AZ321" s="13">
        <v>52</v>
      </c>
      <c r="BA321" s="14"/>
      <c r="BB321" s="13">
        <v>37</v>
      </c>
      <c r="BC321" s="13">
        <v>38.799999999999997</v>
      </c>
      <c r="BD321" s="13">
        <v>37.799999999999997</v>
      </c>
      <c r="BE321" s="13">
        <v>89.1</v>
      </c>
      <c r="BF321" s="13">
        <v>37.1</v>
      </c>
      <c r="BG321" s="15">
        <v>42.4</v>
      </c>
      <c r="BH321" s="13">
        <v>37.4</v>
      </c>
      <c r="BI321" s="13">
        <v>58.4</v>
      </c>
      <c r="BJ321" s="13">
        <v>38.5</v>
      </c>
      <c r="BK321" s="13">
        <v>46.05</v>
      </c>
    </row>
    <row r="322" spans="1:63" ht="15" thickBot="1" x14ac:dyDescent="0.4">
      <c r="A322">
        <f t="shared" si="9"/>
        <v>196604</v>
      </c>
      <c r="B322" s="19">
        <f t="shared" si="10"/>
        <v>1966</v>
      </c>
      <c r="C322" s="18">
        <v>1967</v>
      </c>
      <c r="D322" s="19">
        <v>4</v>
      </c>
      <c r="E322" s="14"/>
      <c r="F322" s="14"/>
      <c r="G322" s="13">
        <v>41.24</v>
      </c>
      <c r="H322" s="14"/>
      <c r="I322" s="15">
        <v>28.6</v>
      </c>
      <c r="J322" s="13">
        <v>78.010000000000005</v>
      </c>
      <c r="K322" s="14"/>
      <c r="L322" s="14"/>
      <c r="M322" s="14"/>
      <c r="N322" s="14"/>
      <c r="O322" s="14"/>
      <c r="P322" s="15">
        <v>21.6</v>
      </c>
      <c r="Q322" s="15">
        <v>39.1</v>
      </c>
      <c r="R322" s="14"/>
      <c r="S322" s="13">
        <v>53.95</v>
      </c>
      <c r="T322" s="14"/>
      <c r="U322" s="14"/>
      <c r="V322" s="14"/>
      <c r="W322" s="15">
        <v>94</v>
      </c>
      <c r="X322" s="14"/>
      <c r="Y322" s="14"/>
      <c r="Z322" s="15">
        <v>48.8</v>
      </c>
      <c r="AA322" s="14"/>
      <c r="AB322" s="15">
        <v>67.599999999999994</v>
      </c>
      <c r="AC322" s="14"/>
      <c r="AD322" s="13">
        <v>57.48</v>
      </c>
      <c r="AE322" s="14"/>
      <c r="AF322" s="14"/>
      <c r="AG322" s="15">
        <v>100.7</v>
      </c>
      <c r="AH322" s="14"/>
      <c r="AI322" s="15">
        <v>54.9</v>
      </c>
      <c r="AJ322" s="13">
        <v>68.02</v>
      </c>
      <c r="AK322" s="14"/>
      <c r="AL322" s="13">
        <v>52.81</v>
      </c>
      <c r="AM322" s="14"/>
      <c r="AN322" s="15">
        <v>65.8</v>
      </c>
      <c r="AO322" s="14"/>
      <c r="AP322" s="15">
        <v>61.8</v>
      </c>
      <c r="AQ322" s="13">
        <v>48.11</v>
      </c>
      <c r="AR322" s="14"/>
      <c r="AS322" s="13">
        <v>54.45</v>
      </c>
      <c r="AT322" s="13">
        <v>63.15</v>
      </c>
      <c r="AU322" s="13">
        <v>72.8</v>
      </c>
      <c r="AV322" s="15">
        <v>72.400000000000006</v>
      </c>
      <c r="AW322" s="15">
        <v>88.5</v>
      </c>
      <c r="AX322" s="14"/>
      <c r="AY322" s="13">
        <v>79.900000000000006</v>
      </c>
      <c r="AZ322" s="13">
        <v>96.4</v>
      </c>
      <c r="BA322" s="14"/>
      <c r="BB322" s="13">
        <v>87.9</v>
      </c>
      <c r="BC322" s="13">
        <v>71.099999999999994</v>
      </c>
      <c r="BD322" s="13">
        <v>67.2</v>
      </c>
      <c r="BE322" s="13">
        <v>160.1</v>
      </c>
      <c r="BF322" s="13">
        <v>86.9</v>
      </c>
      <c r="BG322" s="15">
        <v>101.9</v>
      </c>
      <c r="BH322" s="13">
        <v>86.4</v>
      </c>
      <c r="BI322" s="13">
        <v>106.2</v>
      </c>
      <c r="BJ322" s="13">
        <v>70.3</v>
      </c>
      <c r="BK322" s="13">
        <v>84.75</v>
      </c>
    </row>
    <row r="323" spans="1:63" ht="15" thickBot="1" x14ac:dyDescent="0.4">
      <c r="A323">
        <f t="shared" ref="A323:A386" si="11">B323*100+D323</f>
        <v>196605</v>
      </c>
      <c r="B323" s="19">
        <f t="shared" si="10"/>
        <v>1966</v>
      </c>
      <c r="C323" s="18">
        <v>1967</v>
      </c>
      <c r="D323" s="19">
        <v>5</v>
      </c>
      <c r="E323" s="13">
        <v>0.47</v>
      </c>
      <c r="F323" s="14"/>
      <c r="G323" s="13">
        <v>1.38</v>
      </c>
      <c r="H323" s="14"/>
      <c r="I323" s="15">
        <v>55.1</v>
      </c>
      <c r="J323" s="13">
        <v>15.93</v>
      </c>
      <c r="K323" s="14"/>
      <c r="L323" s="15">
        <v>0</v>
      </c>
      <c r="M323" s="13">
        <v>0</v>
      </c>
      <c r="N323" s="14"/>
      <c r="O323" s="14"/>
      <c r="P323" s="15">
        <v>31.7</v>
      </c>
      <c r="Q323" s="15">
        <v>32</v>
      </c>
      <c r="R323" s="14"/>
      <c r="S323" s="13">
        <v>66.27</v>
      </c>
      <c r="T323" s="14"/>
      <c r="U323" s="14"/>
      <c r="V323" s="14"/>
      <c r="W323" s="15">
        <v>45.4</v>
      </c>
      <c r="X323" s="14"/>
      <c r="Y323" s="14"/>
      <c r="Z323" s="15">
        <v>60.6</v>
      </c>
      <c r="AA323" s="14"/>
      <c r="AB323" s="15">
        <v>35.9</v>
      </c>
      <c r="AC323" s="14"/>
      <c r="AD323" s="13">
        <v>28.13</v>
      </c>
      <c r="AE323" s="14"/>
      <c r="AF323" s="14"/>
      <c r="AG323" s="15">
        <v>64.599999999999994</v>
      </c>
      <c r="AH323" s="14"/>
      <c r="AI323" s="15">
        <v>25.4</v>
      </c>
      <c r="AJ323" s="13">
        <v>23.09</v>
      </c>
      <c r="AK323" s="14"/>
      <c r="AL323" s="13">
        <v>20.87</v>
      </c>
      <c r="AM323" s="14"/>
      <c r="AN323" s="15">
        <v>10.5</v>
      </c>
      <c r="AO323" s="14"/>
      <c r="AP323" s="15">
        <v>20.6</v>
      </c>
      <c r="AQ323" s="13">
        <v>12</v>
      </c>
      <c r="AR323" s="14"/>
      <c r="AS323" s="13">
        <v>19.04</v>
      </c>
      <c r="AT323" s="13">
        <v>23.38</v>
      </c>
      <c r="AU323" s="13">
        <v>24.2</v>
      </c>
      <c r="AV323" s="15">
        <v>22.2</v>
      </c>
      <c r="AW323" s="15">
        <v>26.1</v>
      </c>
      <c r="AX323" s="14"/>
      <c r="AY323" s="13">
        <v>25.8</v>
      </c>
      <c r="AZ323" s="13">
        <v>29.6</v>
      </c>
      <c r="BA323" s="14"/>
      <c r="BB323" s="13">
        <v>21.3</v>
      </c>
      <c r="BC323" s="13">
        <v>22.5</v>
      </c>
      <c r="BD323" s="13">
        <v>23.1</v>
      </c>
      <c r="BE323" s="13">
        <v>53.3</v>
      </c>
      <c r="BF323" s="13">
        <v>21.8</v>
      </c>
      <c r="BG323" s="15">
        <v>24</v>
      </c>
      <c r="BH323" s="13">
        <v>22.3</v>
      </c>
      <c r="BI323" s="13">
        <v>34.299999999999997</v>
      </c>
      <c r="BJ323" s="13">
        <v>22.4</v>
      </c>
      <c r="BK323" s="13">
        <v>26.58</v>
      </c>
    </row>
    <row r="324" spans="1:63" ht="15" thickBot="1" x14ac:dyDescent="0.4">
      <c r="A324">
        <f t="shared" si="11"/>
        <v>196606</v>
      </c>
      <c r="B324" s="19">
        <f t="shared" si="10"/>
        <v>1966</v>
      </c>
      <c r="C324" s="18">
        <v>1967</v>
      </c>
      <c r="D324" s="19">
        <v>6</v>
      </c>
      <c r="E324" s="13">
        <v>0.47</v>
      </c>
      <c r="F324" s="14"/>
      <c r="G324" s="13">
        <v>1.38</v>
      </c>
      <c r="H324" s="14"/>
      <c r="I324" s="15">
        <v>4.4000000000000004</v>
      </c>
      <c r="J324" s="13">
        <v>11.92</v>
      </c>
      <c r="K324" s="14"/>
      <c r="L324" s="15">
        <v>0</v>
      </c>
      <c r="M324" s="13">
        <v>0</v>
      </c>
      <c r="N324" s="14"/>
      <c r="O324" s="14"/>
      <c r="P324" s="15">
        <v>9.6</v>
      </c>
      <c r="Q324" s="15">
        <v>20.3</v>
      </c>
      <c r="R324" s="14"/>
      <c r="S324" s="13">
        <v>105.51</v>
      </c>
      <c r="T324" s="14"/>
      <c r="U324" s="14"/>
      <c r="V324" s="14"/>
      <c r="W324" s="15">
        <v>22.7</v>
      </c>
      <c r="X324" s="14"/>
      <c r="Y324" s="14"/>
      <c r="Z324" s="15">
        <v>98.2</v>
      </c>
      <c r="AA324" s="14"/>
      <c r="AB324" s="15">
        <v>5.5</v>
      </c>
      <c r="AC324" s="14"/>
      <c r="AD324" s="13">
        <v>36.99</v>
      </c>
      <c r="AE324" s="14"/>
      <c r="AF324" s="14"/>
      <c r="AG324" s="15">
        <v>38.299999999999997</v>
      </c>
      <c r="AH324" s="14"/>
      <c r="AI324" s="15">
        <v>34.299999999999997</v>
      </c>
      <c r="AJ324" s="13">
        <v>31.27</v>
      </c>
      <c r="AK324" s="14"/>
      <c r="AL324" s="13">
        <v>26.69</v>
      </c>
      <c r="AM324" s="14"/>
      <c r="AN324" s="15">
        <v>27.9</v>
      </c>
      <c r="AO324" s="14"/>
      <c r="AP324" s="15">
        <v>28.1</v>
      </c>
      <c r="AQ324" s="13">
        <v>23.36</v>
      </c>
      <c r="AR324" s="14"/>
      <c r="AS324" s="13">
        <v>25.04</v>
      </c>
      <c r="AT324" s="13">
        <v>30.11</v>
      </c>
      <c r="AU324" s="13">
        <v>32.5</v>
      </c>
      <c r="AV324" s="15">
        <v>30.7</v>
      </c>
      <c r="AW324" s="15">
        <v>39.799999999999997</v>
      </c>
      <c r="AX324" s="14"/>
      <c r="AY324" s="13">
        <v>34.9</v>
      </c>
      <c r="AZ324" s="13">
        <v>41</v>
      </c>
      <c r="BA324" s="14"/>
      <c r="BB324" s="13">
        <v>18.399999999999999</v>
      </c>
      <c r="BC324" s="13">
        <v>30.8</v>
      </c>
      <c r="BD324" s="13">
        <v>30.5</v>
      </c>
      <c r="BE324" s="13">
        <v>71.400000000000006</v>
      </c>
      <c r="BF324" s="13">
        <v>19</v>
      </c>
      <c r="BG324" s="15">
        <v>20.7</v>
      </c>
      <c r="BH324" s="13">
        <v>19.600000000000001</v>
      </c>
      <c r="BI324" s="13">
        <v>46.5</v>
      </c>
      <c r="BJ324" s="13">
        <v>30.5</v>
      </c>
      <c r="BK324" s="13">
        <v>36.43</v>
      </c>
    </row>
    <row r="325" spans="1:63" ht="15" thickBot="1" x14ac:dyDescent="0.4">
      <c r="A325">
        <f t="shared" si="11"/>
        <v>196607</v>
      </c>
      <c r="B325" s="19">
        <f t="shared" si="10"/>
        <v>1966</v>
      </c>
      <c r="C325" s="18">
        <v>1967</v>
      </c>
      <c r="D325" s="19">
        <v>7</v>
      </c>
      <c r="E325" s="13">
        <v>0.47</v>
      </c>
      <c r="F325" s="14"/>
      <c r="G325" s="13">
        <v>1.38</v>
      </c>
      <c r="H325" s="14"/>
      <c r="I325" s="15">
        <v>0</v>
      </c>
      <c r="J325" s="13">
        <v>5.01</v>
      </c>
      <c r="K325" s="14"/>
      <c r="L325" s="15">
        <v>0</v>
      </c>
      <c r="M325" s="13">
        <v>0</v>
      </c>
      <c r="N325" s="14"/>
      <c r="O325" s="14"/>
      <c r="P325" s="15">
        <v>0</v>
      </c>
      <c r="Q325" s="15">
        <v>0</v>
      </c>
      <c r="R325" s="14"/>
      <c r="S325" s="13">
        <v>3.03</v>
      </c>
      <c r="T325" s="14"/>
      <c r="U325" s="14"/>
      <c r="V325" s="14"/>
      <c r="W325" s="15">
        <v>5.6</v>
      </c>
      <c r="X325" s="14"/>
      <c r="Y325" s="14"/>
      <c r="Z325" s="15">
        <v>0</v>
      </c>
      <c r="AA325" s="14"/>
      <c r="AB325" s="15">
        <v>0</v>
      </c>
      <c r="AC325" s="14"/>
      <c r="AD325" s="13">
        <v>2.86</v>
      </c>
      <c r="AE325" s="14"/>
      <c r="AF325" s="14"/>
      <c r="AG325" s="15">
        <v>6.8</v>
      </c>
      <c r="AH325" s="14"/>
      <c r="AI325" s="15">
        <v>0</v>
      </c>
      <c r="AJ325" s="13">
        <v>4.87</v>
      </c>
      <c r="AK325" s="14"/>
      <c r="AL325" s="13">
        <v>7.93</v>
      </c>
      <c r="AM325" s="14"/>
      <c r="AN325" s="15">
        <v>0</v>
      </c>
      <c r="AO325" s="14"/>
      <c r="AP325" s="15">
        <v>3.9</v>
      </c>
      <c r="AQ325" s="13">
        <v>5.14</v>
      </c>
      <c r="AR325" s="14"/>
      <c r="AS325" s="13">
        <v>3.39</v>
      </c>
      <c r="AT325" s="13">
        <v>5.79</v>
      </c>
      <c r="AU325" s="13">
        <v>2.8</v>
      </c>
      <c r="AV325" s="15">
        <v>0</v>
      </c>
      <c r="AW325" s="15">
        <v>0</v>
      </c>
      <c r="AX325" s="14"/>
      <c r="AY325" s="13">
        <v>1.8</v>
      </c>
      <c r="AZ325" s="13">
        <v>0.1</v>
      </c>
      <c r="BA325" s="14"/>
      <c r="BB325" s="13">
        <v>0.7</v>
      </c>
      <c r="BC325" s="13">
        <v>1</v>
      </c>
      <c r="BD325" s="13">
        <v>3.5</v>
      </c>
      <c r="BE325" s="13">
        <v>6.1</v>
      </c>
      <c r="BF325" s="13">
        <v>1.7</v>
      </c>
      <c r="BG325" s="15">
        <v>0</v>
      </c>
      <c r="BH325" s="13">
        <v>2.6</v>
      </c>
      <c r="BI325" s="13">
        <v>2.6</v>
      </c>
      <c r="BJ325" s="13">
        <v>1.3</v>
      </c>
      <c r="BK325" s="13">
        <v>0.85</v>
      </c>
    </row>
    <row r="326" spans="1:63" ht="15" thickBot="1" x14ac:dyDescent="0.4">
      <c r="A326">
        <f t="shared" si="11"/>
        <v>196608</v>
      </c>
      <c r="B326" s="19">
        <f t="shared" si="10"/>
        <v>1966</v>
      </c>
      <c r="C326" s="18">
        <v>1967</v>
      </c>
      <c r="D326" s="19">
        <v>8</v>
      </c>
      <c r="E326" s="13">
        <v>0.47</v>
      </c>
      <c r="F326" s="14"/>
      <c r="G326" s="13">
        <v>1.38</v>
      </c>
      <c r="H326" s="14"/>
      <c r="I326" s="15">
        <v>0</v>
      </c>
      <c r="J326" s="13">
        <v>5.03</v>
      </c>
      <c r="K326" s="14"/>
      <c r="L326" s="15">
        <v>0</v>
      </c>
      <c r="M326" s="13">
        <v>0</v>
      </c>
      <c r="N326" s="14"/>
      <c r="O326" s="14"/>
      <c r="P326" s="15">
        <v>0</v>
      </c>
      <c r="Q326" s="15">
        <v>0</v>
      </c>
      <c r="R326" s="14"/>
      <c r="S326" s="13">
        <v>3.03</v>
      </c>
      <c r="T326" s="14"/>
      <c r="U326" s="14"/>
      <c r="V326" s="14"/>
      <c r="W326" s="15">
        <v>1.7</v>
      </c>
      <c r="X326" s="14"/>
      <c r="Y326" s="14"/>
      <c r="Z326" s="15">
        <v>0</v>
      </c>
      <c r="AA326" s="14"/>
      <c r="AB326" s="15">
        <v>0</v>
      </c>
      <c r="AC326" s="14"/>
      <c r="AD326" s="13">
        <v>2.86</v>
      </c>
      <c r="AE326" s="14"/>
      <c r="AF326" s="14"/>
      <c r="AG326" s="15">
        <v>5.9</v>
      </c>
      <c r="AH326" s="14"/>
      <c r="AI326" s="15">
        <v>0</v>
      </c>
      <c r="AJ326" s="13">
        <v>0.73</v>
      </c>
      <c r="AK326" s="14"/>
      <c r="AL326" s="13">
        <v>4.9800000000000004</v>
      </c>
      <c r="AM326" s="14"/>
      <c r="AN326" s="15">
        <v>0</v>
      </c>
      <c r="AO326" s="14"/>
      <c r="AP326" s="15">
        <v>0.1</v>
      </c>
      <c r="AQ326" s="13">
        <v>5.14</v>
      </c>
      <c r="AR326" s="14"/>
      <c r="AS326" s="13">
        <v>3.39</v>
      </c>
      <c r="AT326" s="13">
        <v>5.79</v>
      </c>
      <c r="AU326" s="13">
        <v>2.8</v>
      </c>
      <c r="AV326" s="15">
        <v>0</v>
      </c>
      <c r="AW326" s="15">
        <v>0</v>
      </c>
      <c r="AX326" s="14"/>
      <c r="AY326" s="13">
        <v>1.8</v>
      </c>
      <c r="AZ326" s="13">
        <v>0.1</v>
      </c>
      <c r="BA326" s="14"/>
      <c r="BB326" s="13">
        <v>0.8</v>
      </c>
      <c r="BC326" s="13">
        <v>1</v>
      </c>
      <c r="BD326" s="13">
        <v>3.5</v>
      </c>
      <c r="BE326" s="13">
        <v>6.1</v>
      </c>
      <c r="BF326" s="13">
        <v>1.7</v>
      </c>
      <c r="BG326" s="15">
        <v>0.1</v>
      </c>
      <c r="BH326" s="13">
        <v>2.6</v>
      </c>
      <c r="BI326" s="13">
        <v>2.6</v>
      </c>
      <c r="BJ326" s="13">
        <v>1.3</v>
      </c>
      <c r="BK326" s="13">
        <v>0.85</v>
      </c>
    </row>
    <row r="327" spans="1:63" ht="15" thickBot="1" x14ac:dyDescent="0.4">
      <c r="A327">
        <f t="shared" si="11"/>
        <v>196709</v>
      </c>
      <c r="B327" s="19">
        <f t="shared" si="10"/>
        <v>1967</v>
      </c>
      <c r="C327" s="18">
        <v>1967</v>
      </c>
      <c r="D327" s="19">
        <v>9</v>
      </c>
      <c r="E327" s="13">
        <v>3.48</v>
      </c>
      <c r="F327" s="14"/>
      <c r="G327" s="13">
        <v>3.73</v>
      </c>
      <c r="H327" s="14"/>
      <c r="I327" s="15">
        <v>2.7</v>
      </c>
      <c r="J327" s="13">
        <v>5.44</v>
      </c>
      <c r="K327" s="14"/>
      <c r="L327" s="15">
        <v>3</v>
      </c>
      <c r="M327" s="13">
        <v>2.67</v>
      </c>
      <c r="N327" s="14"/>
      <c r="O327" s="14"/>
      <c r="P327" s="15">
        <v>0</v>
      </c>
      <c r="Q327" s="15">
        <v>5.6</v>
      </c>
      <c r="R327" s="14"/>
      <c r="S327" s="13">
        <v>11.79</v>
      </c>
      <c r="T327" s="14"/>
      <c r="U327" s="14"/>
      <c r="V327" s="14"/>
      <c r="W327" s="15">
        <v>17.899999999999999</v>
      </c>
      <c r="X327" s="14"/>
      <c r="Y327" s="14"/>
      <c r="Z327" s="15">
        <v>8.4</v>
      </c>
      <c r="AA327" s="14"/>
      <c r="AB327" s="15">
        <v>2.5</v>
      </c>
      <c r="AC327" s="14"/>
      <c r="AD327" s="13">
        <v>5.95</v>
      </c>
      <c r="AE327" s="14"/>
      <c r="AF327" s="14"/>
      <c r="AG327" s="15">
        <v>43.7</v>
      </c>
      <c r="AH327" s="14"/>
      <c r="AI327" s="15">
        <v>3.1</v>
      </c>
      <c r="AJ327" s="13">
        <v>1.6</v>
      </c>
      <c r="AK327" s="14"/>
      <c r="AL327" s="13">
        <v>5.6</v>
      </c>
      <c r="AM327" s="14"/>
      <c r="AN327" s="15">
        <v>1.4</v>
      </c>
      <c r="AO327" s="14"/>
      <c r="AP327" s="15">
        <v>0.9</v>
      </c>
      <c r="AQ327" s="13">
        <v>6.06</v>
      </c>
      <c r="AR327" s="14"/>
      <c r="AS327" s="13">
        <v>7.76</v>
      </c>
      <c r="AT327" s="13">
        <v>10.7</v>
      </c>
      <c r="AU327" s="13">
        <v>8.8000000000000007</v>
      </c>
      <c r="AV327" s="15">
        <v>6.2</v>
      </c>
      <c r="AW327" s="15">
        <v>2.2999999999999998</v>
      </c>
      <c r="AX327" s="14"/>
      <c r="AY327" s="13">
        <v>8.5</v>
      </c>
      <c r="AZ327" s="13">
        <v>8.4</v>
      </c>
      <c r="BA327" s="14"/>
      <c r="BB327" s="13">
        <v>0.7</v>
      </c>
      <c r="BC327" s="13">
        <v>7</v>
      </c>
      <c r="BD327" s="13">
        <v>9</v>
      </c>
      <c r="BE327" s="13">
        <v>19.3</v>
      </c>
      <c r="BF327" s="13">
        <v>1.7</v>
      </c>
      <c r="BG327" s="15">
        <v>0</v>
      </c>
      <c r="BH327" s="13">
        <v>2.6</v>
      </c>
      <c r="BI327" s="13">
        <v>11.4</v>
      </c>
      <c r="BJ327" s="13">
        <v>7.2</v>
      </c>
      <c r="BK327" s="13">
        <v>8.0399999999999991</v>
      </c>
    </row>
    <row r="328" spans="1:63" ht="15" thickBot="1" x14ac:dyDescent="0.4">
      <c r="A328">
        <f t="shared" si="11"/>
        <v>196710</v>
      </c>
      <c r="B328" s="19">
        <f t="shared" si="10"/>
        <v>1967</v>
      </c>
      <c r="C328" s="18">
        <v>1967</v>
      </c>
      <c r="D328" s="19">
        <v>10</v>
      </c>
      <c r="E328" s="13">
        <v>39.03</v>
      </c>
      <c r="F328" s="14"/>
      <c r="G328" s="13">
        <v>31.43</v>
      </c>
      <c r="H328" s="14"/>
      <c r="I328" s="15">
        <v>72.8</v>
      </c>
      <c r="J328" s="13">
        <v>55.61</v>
      </c>
      <c r="K328" s="14"/>
      <c r="L328" s="15">
        <v>38.5</v>
      </c>
      <c r="M328" s="13">
        <v>37.76</v>
      </c>
      <c r="N328" s="14"/>
      <c r="O328" s="14"/>
      <c r="P328" s="15">
        <v>19.2</v>
      </c>
      <c r="Q328" s="15">
        <v>73</v>
      </c>
      <c r="R328" s="14"/>
      <c r="S328" s="13">
        <v>36.840000000000003</v>
      </c>
      <c r="T328" s="14"/>
      <c r="U328" s="14"/>
      <c r="V328" s="14"/>
      <c r="W328" s="15">
        <v>52.6</v>
      </c>
      <c r="X328" s="14"/>
      <c r="Y328" s="14"/>
      <c r="Z328" s="15">
        <v>32.4</v>
      </c>
      <c r="AA328" s="14"/>
      <c r="AB328" s="15">
        <v>94.8</v>
      </c>
      <c r="AC328" s="14"/>
      <c r="AD328" s="13">
        <v>54.89</v>
      </c>
      <c r="AE328" s="14"/>
      <c r="AF328" s="14"/>
      <c r="AG328" s="15">
        <v>117.4</v>
      </c>
      <c r="AH328" s="14"/>
      <c r="AI328" s="15">
        <v>52.3</v>
      </c>
      <c r="AJ328" s="13">
        <v>44.13</v>
      </c>
      <c r="AK328" s="14"/>
      <c r="AL328" s="13">
        <v>35.83</v>
      </c>
      <c r="AM328" s="14"/>
      <c r="AN328" s="15">
        <v>45</v>
      </c>
      <c r="AO328" s="14"/>
      <c r="AP328" s="15">
        <v>39.9</v>
      </c>
      <c r="AQ328" s="13">
        <v>34.53</v>
      </c>
      <c r="AR328" s="14"/>
      <c r="AS328" s="13">
        <v>32.520000000000003</v>
      </c>
      <c r="AT328" s="13">
        <v>38.51</v>
      </c>
      <c r="AU328" s="13">
        <v>42.7</v>
      </c>
      <c r="AV328" s="15">
        <v>41.3</v>
      </c>
      <c r="AW328" s="15">
        <v>193</v>
      </c>
      <c r="AX328" s="14"/>
      <c r="AY328" s="13">
        <v>46.4</v>
      </c>
      <c r="AZ328" s="13">
        <v>55.1</v>
      </c>
      <c r="BA328" s="14"/>
      <c r="BB328" s="13">
        <v>95</v>
      </c>
      <c r="BC328" s="13">
        <v>41</v>
      </c>
      <c r="BD328" s="13">
        <v>39.9</v>
      </c>
      <c r="BE328" s="13">
        <v>94</v>
      </c>
      <c r="BF328" s="13">
        <v>93.8</v>
      </c>
      <c r="BG328" s="15">
        <v>117.6</v>
      </c>
      <c r="BH328" s="13">
        <v>93.2</v>
      </c>
      <c r="BI328" s="13">
        <v>61.7</v>
      </c>
      <c r="BJ328" s="13">
        <v>40.700000000000003</v>
      </c>
      <c r="BK328" s="13">
        <v>48.71</v>
      </c>
    </row>
    <row r="329" spans="1:63" ht="15" thickBot="1" x14ac:dyDescent="0.4">
      <c r="A329">
        <f t="shared" si="11"/>
        <v>196711</v>
      </c>
      <c r="B329" s="19">
        <f t="shared" si="10"/>
        <v>1967</v>
      </c>
      <c r="C329" s="18">
        <v>1967</v>
      </c>
      <c r="D329" s="19">
        <v>11</v>
      </c>
      <c r="E329" s="13">
        <v>77.09</v>
      </c>
      <c r="F329" s="14"/>
      <c r="G329" s="13">
        <v>102.22</v>
      </c>
      <c r="H329" s="14"/>
      <c r="I329" s="15">
        <v>214.4</v>
      </c>
      <c r="J329" s="13">
        <v>148.51</v>
      </c>
      <c r="K329" s="14"/>
      <c r="L329" s="15">
        <v>76.5</v>
      </c>
      <c r="M329" s="13">
        <v>75.31</v>
      </c>
      <c r="N329" s="15">
        <v>101.6</v>
      </c>
      <c r="O329" s="14"/>
      <c r="P329" s="15">
        <v>82.2</v>
      </c>
      <c r="Q329" s="15">
        <v>51</v>
      </c>
      <c r="R329" s="14"/>
      <c r="S329" s="13">
        <v>166.25</v>
      </c>
      <c r="T329" s="14"/>
      <c r="U329" s="14"/>
      <c r="V329" s="14"/>
      <c r="W329" s="15">
        <v>54.9</v>
      </c>
      <c r="X329" s="14"/>
      <c r="Y329" s="14"/>
      <c r="Z329" s="15">
        <v>156.4</v>
      </c>
      <c r="AA329" s="14"/>
      <c r="AB329" s="15">
        <v>131.19999999999999</v>
      </c>
      <c r="AC329" s="14"/>
      <c r="AD329" s="13">
        <v>103.64</v>
      </c>
      <c r="AE329" s="14"/>
      <c r="AF329" s="14"/>
      <c r="AG329" s="15">
        <v>182.8</v>
      </c>
      <c r="AH329" s="14"/>
      <c r="AI329" s="15">
        <v>101.3</v>
      </c>
      <c r="AJ329" s="13">
        <v>102.26</v>
      </c>
      <c r="AK329" s="14"/>
      <c r="AL329" s="13">
        <v>77.150000000000006</v>
      </c>
      <c r="AM329" s="14"/>
      <c r="AN329" s="15">
        <v>88.2</v>
      </c>
      <c r="AO329" s="14"/>
      <c r="AP329" s="15">
        <v>93.2</v>
      </c>
      <c r="AQ329" s="13">
        <v>62.74</v>
      </c>
      <c r="AR329" s="14"/>
      <c r="AS329" s="13">
        <v>125.12</v>
      </c>
      <c r="AT329" s="13">
        <v>142.53</v>
      </c>
      <c r="AU329" s="13">
        <v>169.8</v>
      </c>
      <c r="AV329" s="15">
        <v>172.6</v>
      </c>
      <c r="AW329" s="15">
        <v>223.8</v>
      </c>
      <c r="AX329" s="14"/>
      <c r="AY329" s="13">
        <v>188.1</v>
      </c>
      <c r="AZ329" s="13">
        <v>229.7</v>
      </c>
      <c r="BA329" s="14"/>
      <c r="BB329" s="13">
        <v>156.4</v>
      </c>
      <c r="BC329" s="13">
        <v>168.1</v>
      </c>
      <c r="BD329" s="13">
        <v>155.30000000000001</v>
      </c>
      <c r="BE329" s="13">
        <v>373.3</v>
      </c>
      <c r="BF329" s="13">
        <v>153.9</v>
      </c>
      <c r="BG329" s="15">
        <v>194.2</v>
      </c>
      <c r="BH329" s="13">
        <v>152.19999999999999</v>
      </c>
      <c r="BI329" s="13">
        <v>249.6</v>
      </c>
      <c r="BJ329" s="13">
        <v>165.8</v>
      </c>
      <c r="BK329" s="13">
        <v>200.87</v>
      </c>
    </row>
    <row r="330" spans="1:63" ht="15" thickBot="1" x14ac:dyDescent="0.4">
      <c r="A330">
        <f t="shared" si="11"/>
        <v>196712</v>
      </c>
      <c r="B330" s="19">
        <f t="shared" si="10"/>
        <v>1967</v>
      </c>
      <c r="C330" s="18">
        <v>1967</v>
      </c>
      <c r="D330" s="19">
        <v>12</v>
      </c>
      <c r="E330" s="13">
        <v>81.099999999999994</v>
      </c>
      <c r="F330" s="14"/>
      <c r="G330" s="13">
        <v>26.32</v>
      </c>
      <c r="H330" s="14"/>
      <c r="I330" s="15">
        <v>64.7</v>
      </c>
      <c r="J330" s="13">
        <v>36.700000000000003</v>
      </c>
      <c r="K330" s="14"/>
      <c r="L330" s="15">
        <v>80.5</v>
      </c>
      <c r="M330" s="13">
        <v>79.260000000000005</v>
      </c>
      <c r="N330" s="15">
        <v>25.3</v>
      </c>
      <c r="O330" s="14"/>
      <c r="P330" s="15">
        <v>21.6</v>
      </c>
      <c r="Q330" s="15">
        <v>63.3</v>
      </c>
      <c r="R330" s="14"/>
      <c r="S330" s="13">
        <v>57.61</v>
      </c>
      <c r="T330" s="14"/>
      <c r="U330" s="14"/>
      <c r="V330" s="14"/>
      <c r="W330" s="15">
        <v>23.5</v>
      </c>
      <c r="X330" s="14"/>
      <c r="Y330" s="14"/>
      <c r="Z330" s="15">
        <v>52.3</v>
      </c>
      <c r="AA330" s="14"/>
      <c r="AB330" s="15">
        <v>76.3</v>
      </c>
      <c r="AC330" s="14"/>
      <c r="AD330" s="13">
        <v>60.96</v>
      </c>
      <c r="AE330" s="14"/>
      <c r="AF330" s="14"/>
      <c r="AG330" s="15">
        <v>150.19999999999999</v>
      </c>
      <c r="AH330" s="14"/>
      <c r="AI330" s="15">
        <v>58.4</v>
      </c>
      <c r="AJ330" s="13">
        <v>97.57</v>
      </c>
      <c r="AK330" s="14"/>
      <c r="AL330" s="13">
        <v>73.819999999999993</v>
      </c>
      <c r="AM330" s="14"/>
      <c r="AN330" s="15">
        <v>41.2</v>
      </c>
      <c r="AO330" s="14"/>
      <c r="AP330" s="15">
        <v>88.9</v>
      </c>
      <c r="AQ330" s="13">
        <v>32.049999999999997</v>
      </c>
      <c r="AR330" s="14"/>
      <c r="AS330" s="13">
        <v>40.270000000000003</v>
      </c>
      <c r="AT330" s="13">
        <v>47.22</v>
      </c>
      <c r="AU330" s="13">
        <v>53.4</v>
      </c>
      <c r="AV330" s="15">
        <v>52.3</v>
      </c>
      <c r="AW330" s="15">
        <v>65.3</v>
      </c>
      <c r="AX330" s="14"/>
      <c r="AY330" s="13">
        <v>58.2</v>
      </c>
      <c r="AZ330" s="13">
        <v>69.7</v>
      </c>
      <c r="BA330" s="14"/>
      <c r="BB330" s="13">
        <v>55.3</v>
      </c>
      <c r="BC330" s="13">
        <v>51.7</v>
      </c>
      <c r="BD330" s="13">
        <v>49.5</v>
      </c>
      <c r="BE330" s="13">
        <v>117.4</v>
      </c>
      <c r="BF330" s="13">
        <v>55</v>
      </c>
      <c r="BG330" s="15">
        <v>68</v>
      </c>
      <c r="BH330" s="13">
        <v>55</v>
      </c>
      <c r="BI330" s="13">
        <v>77.400000000000006</v>
      </c>
      <c r="BJ330" s="13">
        <v>51.1</v>
      </c>
      <c r="BK330" s="13">
        <v>61.46</v>
      </c>
    </row>
    <row r="331" spans="1:63" ht="15" thickBot="1" x14ac:dyDescent="0.4">
      <c r="A331">
        <f t="shared" si="11"/>
        <v>196701</v>
      </c>
      <c r="B331" s="19">
        <f t="shared" si="10"/>
        <v>1967</v>
      </c>
      <c r="C331" s="18">
        <v>1968</v>
      </c>
      <c r="D331" s="19">
        <v>1</v>
      </c>
      <c r="E331" s="14"/>
      <c r="F331" s="14"/>
      <c r="G331" s="13">
        <v>8.56</v>
      </c>
      <c r="H331" s="14"/>
      <c r="I331" s="15">
        <v>8.8000000000000007</v>
      </c>
      <c r="J331" s="13">
        <v>10.08</v>
      </c>
      <c r="K331" s="14"/>
      <c r="L331" s="14"/>
      <c r="M331" s="14"/>
      <c r="N331" s="14"/>
      <c r="O331" s="14"/>
      <c r="P331" s="15">
        <v>0</v>
      </c>
      <c r="Q331" s="15">
        <v>7.4</v>
      </c>
      <c r="R331" s="14"/>
      <c r="S331" s="13">
        <v>5.43</v>
      </c>
      <c r="T331" s="14"/>
      <c r="U331" s="14"/>
      <c r="V331" s="14"/>
      <c r="W331" s="15">
        <v>0</v>
      </c>
      <c r="X331" s="14"/>
      <c r="Y331" s="14"/>
      <c r="Z331" s="15">
        <v>2.2999999999999998</v>
      </c>
      <c r="AA331" s="14"/>
      <c r="AB331" s="15">
        <v>6.6</v>
      </c>
      <c r="AC331" s="14"/>
      <c r="AD331" s="13">
        <v>13.91</v>
      </c>
      <c r="AE331" s="14"/>
      <c r="AF331" s="14"/>
      <c r="AG331" s="15">
        <v>14.7</v>
      </c>
      <c r="AH331" s="14"/>
      <c r="AI331" s="15">
        <v>11.1</v>
      </c>
      <c r="AJ331" s="13">
        <v>13.16</v>
      </c>
      <c r="AK331" s="14"/>
      <c r="AL331" s="13">
        <v>13.82</v>
      </c>
      <c r="AM331" s="14"/>
      <c r="AN331" s="15">
        <v>4.9000000000000004</v>
      </c>
      <c r="AO331" s="14"/>
      <c r="AP331" s="15">
        <v>11.5</v>
      </c>
      <c r="AQ331" s="13">
        <v>8.34</v>
      </c>
      <c r="AR331" s="14"/>
      <c r="AS331" s="13">
        <v>9.31</v>
      </c>
      <c r="AT331" s="13">
        <v>12.44</v>
      </c>
      <c r="AU331" s="13">
        <v>10.9</v>
      </c>
      <c r="AV331" s="15">
        <v>8.4</v>
      </c>
      <c r="AW331" s="15">
        <v>20</v>
      </c>
      <c r="AX331" s="14"/>
      <c r="AY331" s="13">
        <v>10.9</v>
      </c>
      <c r="AZ331" s="13">
        <v>11.3</v>
      </c>
      <c r="BA331" s="14"/>
      <c r="BB331" s="13">
        <v>11</v>
      </c>
      <c r="BC331" s="13">
        <v>9.1999999999999993</v>
      </c>
      <c r="BD331" s="13">
        <v>10.9</v>
      </c>
      <c r="BE331" s="13">
        <v>24</v>
      </c>
      <c r="BF331" s="13">
        <v>11.7</v>
      </c>
      <c r="BG331" s="15">
        <v>12.7</v>
      </c>
      <c r="BH331" s="13">
        <v>12.4</v>
      </c>
      <c r="BI331" s="13">
        <v>14.6</v>
      </c>
      <c r="BJ331" s="13">
        <v>9.3000000000000007</v>
      </c>
      <c r="BK331" s="13">
        <v>10.59</v>
      </c>
    </row>
    <row r="332" spans="1:63" ht="15" thickBot="1" x14ac:dyDescent="0.4">
      <c r="A332">
        <f t="shared" si="11"/>
        <v>196702</v>
      </c>
      <c r="B332" s="19">
        <f t="shared" si="10"/>
        <v>1967</v>
      </c>
      <c r="C332" s="18">
        <v>1968</v>
      </c>
      <c r="D332" s="19">
        <v>2</v>
      </c>
      <c r="E332" s="14"/>
      <c r="F332" s="14"/>
      <c r="G332" s="13">
        <v>125.1</v>
      </c>
      <c r="H332" s="14"/>
      <c r="I332" s="15">
        <v>138.1</v>
      </c>
      <c r="J332" s="13">
        <v>193.18</v>
      </c>
      <c r="K332" s="14"/>
      <c r="L332" s="14"/>
      <c r="M332" s="13">
        <v>150.38</v>
      </c>
      <c r="N332" s="15">
        <v>124.6</v>
      </c>
      <c r="O332" s="14"/>
      <c r="P332" s="15">
        <v>137.30000000000001</v>
      </c>
      <c r="Q332" s="15">
        <v>104</v>
      </c>
      <c r="R332" s="14"/>
      <c r="S332" s="13">
        <v>183.05</v>
      </c>
      <c r="T332" s="14"/>
      <c r="U332" s="14"/>
      <c r="V332" s="14"/>
      <c r="W332" s="15">
        <v>20.5</v>
      </c>
      <c r="X332" s="14"/>
      <c r="Y332" s="14"/>
      <c r="Z332" s="15">
        <v>172.5</v>
      </c>
      <c r="AA332" s="14"/>
      <c r="AB332" s="15">
        <v>148.4</v>
      </c>
      <c r="AC332" s="14"/>
      <c r="AD332" s="13">
        <v>139.06</v>
      </c>
      <c r="AE332" s="14"/>
      <c r="AF332" s="14"/>
      <c r="AG332" s="15">
        <v>313.5</v>
      </c>
      <c r="AH332" s="14"/>
      <c r="AI332" s="15">
        <v>136.9</v>
      </c>
      <c r="AJ332" s="13">
        <v>181.44</v>
      </c>
      <c r="AK332" s="14"/>
      <c r="AL332" s="13">
        <v>133.41999999999999</v>
      </c>
      <c r="AM332" s="14"/>
      <c r="AN332" s="15">
        <v>157.19999999999999</v>
      </c>
      <c r="AO332" s="14"/>
      <c r="AP332" s="15">
        <v>165.8</v>
      </c>
      <c r="AQ332" s="13">
        <v>107.8</v>
      </c>
      <c r="AR332" s="14"/>
      <c r="AS332" s="13">
        <v>156.22</v>
      </c>
      <c r="AT332" s="13">
        <v>177.47</v>
      </c>
      <c r="AU332" s="13">
        <v>212.5</v>
      </c>
      <c r="AV332" s="15">
        <v>216.7</v>
      </c>
      <c r="AW332" s="15">
        <v>425.4</v>
      </c>
      <c r="AX332" s="14"/>
      <c r="AY332" s="13">
        <v>235.7</v>
      </c>
      <c r="AZ332" s="13">
        <v>288.39999999999998</v>
      </c>
      <c r="BA332" s="14"/>
      <c r="BB332" s="13">
        <v>271.60000000000002</v>
      </c>
      <c r="BC332" s="13">
        <v>210.8</v>
      </c>
      <c r="BD332" s="13">
        <v>194.1</v>
      </c>
      <c r="BE332" s="13">
        <v>467.1</v>
      </c>
      <c r="BF332" s="13">
        <v>266.5</v>
      </c>
      <c r="BG332" s="15">
        <v>338</v>
      </c>
      <c r="BH332" s="13">
        <v>262.89999999999998</v>
      </c>
      <c r="BI332" s="13">
        <v>312.8</v>
      </c>
      <c r="BJ332" s="13">
        <v>207.9</v>
      </c>
      <c r="BK332" s="13">
        <v>251.98</v>
      </c>
    </row>
    <row r="333" spans="1:63" ht="15" thickBot="1" x14ac:dyDescent="0.4">
      <c r="A333">
        <f t="shared" si="11"/>
        <v>196703</v>
      </c>
      <c r="B333" s="19">
        <f t="shared" si="10"/>
        <v>1967</v>
      </c>
      <c r="C333" s="18">
        <v>1968</v>
      </c>
      <c r="D333" s="19">
        <v>3</v>
      </c>
      <c r="E333" s="14"/>
      <c r="F333" s="14"/>
      <c r="G333" s="13">
        <v>40.549999999999997</v>
      </c>
      <c r="H333" s="14"/>
      <c r="I333" s="15">
        <v>47.5</v>
      </c>
      <c r="J333" s="13">
        <v>67.67</v>
      </c>
      <c r="K333" s="14"/>
      <c r="L333" s="14"/>
      <c r="M333" s="13">
        <v>48.43</v>
      </c>
      <c r="N333" s="15">
        <v>39.6</v>
      </c>
      <c r="O333" s="14"/>
      <c r="P333" s="15">
        <v>55.5</v>
      </c>
      <c r="Q333" s="15">
        <v>142.5</v>
      </c>
      <c r="R333" s="14"/>
      <c r="S333" s="13">
        <v>157.59</v>
      </c>
      <c r="T333" s="14"/>
      <c r="U333" s="14"/>
      <c r="V333" s="14"/>
      <c r="W333" s="15">
        <v>51.4</v>
      </c>
      <c r="X333" s="14"/>
      <c r="Y333" s="14"/>
      <c r="Z333" s="15">
        <v>148.1</v>
      </c>
      <c r="AA333" s="14"/>
      <c r="AB333" s="15">
        <v>138.1</v>
      </c>
      <c r="AC333" s="14"/>
      <c r="AD333" s="13">
        <v>154.68</v>
      </c>
      <c r="AE333" s="14"/>
      <c r="AF333" s="14"/>
      <c r="AG333" s="15">
        <v>213.9</v>
      </c>
      <c r="AH333" s="14"/>
      <c r="AI333" s="15">
        <v>152.6</v>
      </c>
      <c r="AJ333" s="13">
        <v>224.08</v>
      </c>
      <c r="AK333" s="14"/>
      <c r="AL333" s="13">
        <v>163.72999999999999</v>
      </c>
      <c r="AM333" s="14"/>
      <c r="AN333" s="15">
        <v>118</v>
      </c>
      <c r="AO333" s="14"/>
      <c r="AP333" s="15">
        <v>204.9</v>
      </c>
      <c r="AQ333" s="13">
        <v>82.2</v>
      </c>
      <c r="AR333" s="14"/>
      <c r="AS333" s="13">
        <v>130.69</v>
      </c>
      <c r="AT333" s="13">
        <v>148.79</v>
      </c>
      <c r="AU333" s="13">
        <v>177.4</v>
      </c>
      <c r="AV333" s="15">
        <v>180.5</v>
      </c>
      <c r="AW333" s="15">
        <v>127</v>
      </c>
      <c r="AX333" s="14"/>
      <c r="AY333" s="13">
        <v>196.6</v>
      </c>
      <c r="AZ333" s="13">
        <v>240.2</v>
      </c>
      <c r="BA333" s="14"/>
      <c r="BB333" s="13">
        <v>96.6</v>
      </c>
      <c r="BC333" s="13">
        <v>175.8</v>
      </c>
      <c r="BD333" s="13">
        <v>162.30000000000001</v>
      </c>
      <c r="BE333" s="13">
        <v>390.1</v>
      </c>
      <c r="BF333" s="13">
        <v>95.4</v>
      </c>
      <c r="BG333" s="15">
        <v>119.6</v>
      </c>
      <c r="BH333" s="13">
        <v>94.7</v>
      </c>
      <c r="BI333" s="13">
        <v>261</v>
      </c>
      <c r="BJ333" s="13">
        <v>173.4</v>
      </c>
      <c r="BK333" s="13">
        <v>210.03</v>
      </c>
    </row>
    <row r="334" spans="1:63" ht="15" thickBot="1" x14ac:dyDescent="0.4">
      <c r="A334">
        <f t="shared" si="11"/>
        <v>196704</v>
      </c>
      <c r="B334" s="19">
        <f t="shared" si="10"/>
        <v>1967</v>
      </c>
      <c r="C334" s="18">
        <v>1968</v>
      </c>
      <c r="D334" s="19">
        <v>4</v>
      </c>
      <c r="E334" s="13">
        <v>8.99</v>
      </c>
      <c r="F334" s="14"/>
      <c r="G334" s="13">
        <v>29.41</v>
      </c>
      <c r="H334" s="14"/>
      <c r="I334" s="15">
        <v>24.9</v>
      </c>
      <c r="J334" s="13">
        <v>24.79</v>
      </c>
      <c r="K334" s="14"/>
      <c r="L334" s="15">
        <v>8.5</v>
      </c>
      <c r="M334" s="13">
        <v>8.11</v>
      </c>
      <c r="N334" s="15">
        <v>28.4</v>
      </c>
      <c r="O334" s="14"/>
      <c r="P334" s="15">
        <v>14.6</v>
      </c>
      <c r="Q334" s="15">
        <v>52.2</v>
      </c>
      <c r="R334" s="14"/>
      <c r="S334" s="13">
        <v>61.36</v>
      </c>
      <c r="T334" s="14"/>
      <c r="U334" s="14"/>
      <c r="V334" s="14"/>
      <c r="W334" s="15">
        <v>50.7</v>
      </c>
      <c r="X334" s="14"/>
      <c r="Y334" s="14"/>
      <c r="Z334" s="15">
        <v>55.9</v>
      </c>
      <c r="AA334" s="14"/>
      <c r="AB334" s="15">
        <v>43.5</v>
      </c>
      <c r="AC334" s="14"/>
      <c r="AD334" s="13">
        <v>52.51</v>
      </c>
      <c r="AE334" s="14"/>
      <c r="AF334" s="14"/>
      <c r="AG334" s="15">
        <v>99.2</v>
      </c>
      <c r="AH334" s="14"/>
      <c r="AI334" s="15">
        <v>49.9</v>
      </c>
      <c r="AJ334" s="13">
        <v>43.59</v>
      </c>
      <c r="AK334" s="14"/>
      <c r="AL334" s="13">
        <v>35.450000000000003</v>
      </c>
      <c r="AM334" s="14"/>
      <c r="AN334" s="15">
        <v>42.4</v>
      </c>
      <c r="AO334" s="14"/>
      <c r="AP334" s="15">
        <v>39.4</v>
      </c>
      <c r="AQ334" s="13">
        <v>32.83</v>
      </c>
      <c r="AR334" s="14"/>
      <c r="AS334" s="13">
        <v>38.44</v>
      </c>
      <c r="AT334" s="13">
        <v>45.16</v>
      </c>
      <c r="AU334" s="13">
        <v>50.9</v>
      </c>
      <c r="AV334" s="15">
        <v>49.7</v>
      </c>
      <c r="AW334" s="15">
        <v>61.5</v>
      </c>
      <c r="AX334" s="14"/>
      <c r="AY334" s="13">
        <v>55.4</v>
      </c>
      <c r="AZ334" s="13">
        <v>66.2</v>
      </c>
      <c r="BA334" s="14"/>
      <c r="BB334" s="13">
        <v>53.4</v>
      </c>
      <c r="BC334" s="13">
        <v>49.1</v>
      </c>
      <c r="BD334" s="13">
        <v>47.2</v>
      </c>
      <c r="BE334" s="13">
        <v>111.8</v>
      </c>
      <c r="BF334" s="13">
        <v>53.1</v>
      </c>
      <c r="BG334" s="15">
        <v>65.7</v>
      </c>
      <c r="BH334" s="13">
        <v>53.2</v>
      </c>
      <c r="BI334" s="13">
        <v>73.7</v>
      </c>
      <c r="BJ334" s="13">
        <v>48.7</v>
      </c>
      <c r="BK334" s="13">
        <v>58.45</v>
      </c>
    </row>
    <row r="335" spans="1:63" ht="15" thickBot="1" x14ac:dyDescent="0.4">
      <c r="A335">
        <f t="shared" si="11"/>
        <v>196705</v>
      </c>
      <c r="B335" s="19">
        <f t="shared" si="10"/>
        <v>1967</v>
      </c>
      <c r="C335" s="18">
        <v>1968</v>
      </c>
      <c r="D335" s="19">
        <v>5</v>
      </c>
      <c r="E335" s="13">
        <v>0.47</v>
      </c>
      <c r="F335" s="14"/>
      <c r="G335" s="13">
        <v>18.86</v>
      </c>
      <c r="H335" s="14"/>
      <c r="I335" s="15">
        <v>35.700000000000003</v>
      </c>
      <c r="J335" s="13">
        <v>28.9</v>
      </c>
      <c r="K335" s="14"/>
      <c r="L335" s="15">
        <v>0</v>
      </c>
      <c r="M335" s="13">
        <v>0</v>
      </c>
      <c r="N335" s="15">
        <v>17.8</v>
      </c>
      <c r="O335" s="14"/>
      <c r="P335" s="15">
        <v>7.7</v>
      </c>
      <c r="Q335" s="15">
        <v>28.5</v>
      </c>
      <c r="R335" s="14"/>
      <c r="S335" s="13">
        <v>118.55</v>
      </c>
      <c r="T335" s="14"/>
      <c r="U335" s="14"/>
      <c r="V335" s="14"/>
      <c r="W335" s="15">
        <v>53.2</v>
      </c>
      <c r="X335" s="14"/>
      <c r="Y335" s="14"/>
      <c r="Z335" s="15">
        <v>110.7</v>
      </c>
      <c r="AA335" s="14"/>
      <c r="AB335" s="15">
        <v>12.2</v>
      </c>
      <c r="AC335" s="14"/>
      <c r="AD335" s="13">
        <v>25.25</v>
      </c>
      <c r="AE335" s="14"/>
      <c r="AF335" s="14"/>
      <c r="AG335" s="15">
        <v>78.7</v>
      </c>
      <c r="AH335" s="14"/>
      <c r="AI335" s="15">
        <v>22.5</v>
      </c>
      <c r="AJ335" s="13">
        <v>37.590000000000003</v>
      </c>
      <c r="AK335" s="14"/>
      <c r="AL335" s="13">
        <v>31.18</v>
      </c>
      <c r="AM335" s="14"/>
      <c r="AN335" s="15">
        <v>30.2</v>
      </c>
      <c r="AO335" s="14"/>
      <c r="AP335" s="15">
        <v>33.9</v>
      </c>
      <c r="AQ335" s="13">
        <v>24.86</v>
      </c>
      <c r="AR335" s="14"/>
      <c r="AS335" s="13">
        <v>33.86</v>
      </c>
      <c r="AT335" s="13">
        <v>40.01</v>
      </c>
      <c r="AU335" s="13">
        <v>44.6</v>
      </c>
      <c r="AV335" s="15">
        <v>43.2</v>
      </c>
      <c r="AW335" s="15">
        <v>32.6</v>
      </c>
      <c r="AX335" s="14"/>
      <c r="AY335" s="13">
        <v>48.4</v>
      </c>
      <c r="AZ335" s="13">
        <v>57.6</v>
      </c>
      <c r="BA335" s="14"/>
      <c r="BB335" s="13">
        <v>34.1</v>
      </c>
      <c r="BC335" s="13">
        <v>42.9</v>
      </c>
      <c r="BD335" s="13">
        <v>41.5</v>
      </c>
      <c r="BE335" s="13">
        <v>98</v>
      </c>
      <c r="BF335" s="13">
        <v>34.299999999999997</v>
      </c>
      <c r="BG335" s="15">
        <v>41.7</v>
      </c>
      <c r="BH335" s="13">
        <v>34.700000000000003</v>
      </c>
      <c r="BI335" s="13">
        <v>64.400000000000006</v>
      </c>
      <c r="BJ335" s="13">
        <v>42.5</v>
      </c>
      <c r="BK335" s="13">
        <v>50.91</v>
      </c>
    </row>
    <row r="336" spans="1:63" ht="15" thickBot="1" x14ac:dyDescent="0.4">
      <c r="A336">
        <f t="shared" si="11"/>
        <v>196706</v>
      </c>
      <c r="B336" s="19">
        <f t="shared" ref="B336:B399" si="12">B324+1</f>
        <v>1967</v>
      </c>
      <c r="C336" s="18">
        <v>1968</v>
      </c>
      <c r="D336" s="19">
        <v>6</v>
      </c>
      <c r="E336" s="13">
        <v>0.47</v>
      </c>
      <c r="F336" s="14"/>
      <c r="G336" s="13">
        <v>1.1599999999999999</v>
      </c>
      <c r="H336" s="14"/>
      <c r="I336" s="15">
        <v>5.9</v>
      </c>
      <c r="J336" s="13">
        <v>13.6</v>
      </c>
      <c r="K336" s="14"/>
      <c r="L336" s="15">
        <v>0</v>
      </c>
      <c r="M336" s="13">
        <v>0</v>
      </c>
      <c r="N336" s="15">
        <v>0</v>
      </c>
      <c r="O336" s="14"/>
      <c r="P336" s="15">
        <v>23</v>
      </c>
      <c r="Q336" s="15">
        <v>26.9</v>
      </c>
      <c r="R336" s="14"/>
      <c r="S336" s="13">
        <v>43.52</v>
      </c>
      <c r="T336" s="14"/>
      <c r="U336" s="14"/>
      <c r="V336" s="14"/>
      <c r="W336" s="15">
        <v>0</v>
      </c>
      <c r="X336" s="14"/>
      <c r="Y336" s="14"/>
      <c r="Z336" s="15">
        <v>38.799999999999997</v>
      </c>
      <c r="AA336" s="14"/>
      <c r="AB336" s="15">
        <v>24.3</v>
      </c>
      <c r="AC336" s="14"/>
      <c r="AD336" s="13">
        <v>38.08</v>
      </c>
      <c r="AE336" s="14"/>
      <c r="AF336" s="14"/>
      <c r="AG336" s="15">
        <v>72.400000000000006</v>
      </c>
      <c r="AH336" s="14"/>
      <c r="AI336" s="15">
        <v>35.4</v>
      </c>
      <c r="AJ336" s="13">
        <v>4.76</v>
      </c>
      <c r="AK336" s="14"/>
      <c r="AL336" s="13">
        <v>7.85</v>
      </c>
      <c r="AM336" s="14"/>
      <c r="AN336" s="15">
        <v>14.3</v>
      </c>
      <c r="AO336" s="14"/>
      <c r="AP336" s="15">
        <v>3.8</v>
      </c>
      <c r="AQ336" s="13">
        <v>14.48</v>
      </c>
      <c r="AR336" s="14"/>
      <c r="AS336" s="13">
        <v>15.02</v>
      </c>
      <c r="AT336" s="13">
        <v>18.86</v>
      </c>
      <c r="AU336" s="13">
        <v>18.7</v>
      </c>
      <c r="AV336" s="15">
        <v>16.5</v>
      </c>
      <c r="AW336" s="15">
        <v>30.2</v>
      </c>
      <c r="AX336" s="14"/>
      <c r="AY336" s="13">
        <v>19.600000000000001</v>
      </c>
      <c r="AZ336" s="13">
        <v>22.1</v>
      </c>
      <c r="BA336" s="14"/>
      <c r="BB336" s="13">
        <v>21.6</v>
      </c>
      <c r="BC336" s="13">
        <v>17</v>
      </c>
      <c r="BD336" s="13">
        <v>18</v>
      </c>
      <c r="BE336" s="13">
        <v>41.2</v>
      </c>
      <c r="BF336" s="13">
        <v>22.1</v>
      </c>
      <c r="BG336" s="15">
        <v>26</v>
      </c>
      <c r="BH336" s="13">
        <v>22.6</v>
      </c>
      <c r="BI336" s="13">
        <v>26.2</v>
      </c>
      <c r="BJ336" s="13">
        <v>17</v>
      </c>
      <c r="BK336" s="13">
        <v>19.97</v>
      </c>
    </row>
    <row r="337" spans="1:63" ht="15" thickBot="1" x14ac:dyDescent="0.4">
      <c r="A337">
        <f t="shared" si="11"/>
        <v>196707</v>
      </c>
      <c r="B337" s="19">
        <f t="shared" si="12"/>
        <v>1967</v>
      </c>
      <c r="C337" s="18">
        <v>1968</v>
      </c>
      <c r="D337" s="19">
        <v>7</v>
      </c>
      <c r="E337" s="13">
        <v>0.47</v>
      </c>
      <c r="F337" s="14"/>
      <c r="G337" s="13">
        <v>1.1599999999999999</v>
      </c>
      <c r="H337" s="14"/>
      <c r="I337" s="15">
        <v>0</v>
      </c>
      <c r="J337" s="13">
        <v>5.13</v>
      </c>
      <c r="K337" s="14"/>
      <c r="L337" s="15">
        <v>0</v>
      </c>
      <c r="M337" s="13">
        <v>0</v>
      </c>
      <c r="N337" s="15">
        <v>0</v>
      </c>
      <c r="O337" s="14"/>
      <c r="P337" s="15">
        <v>0</v>
      </c>
      <c r="Q337" s="15">
        <v>0</v>
      </c>
      <c r="R337" s="14"/>
      <c r="S337" s="13">
        <v>3.03</v>
      </c>
      <c r="T337" s="14"/>
      <c r="U337" s="14"/>
      <c r="V337" s="14"/>
      <c r="W337" s="15">
        <v>1.3</v>
      </c>
      <c r="X337" s="14"/>
      <c r="Y337" s="14"/>
      <c r="Z337" s="15">
        <v>0</v>
      </c>
      <c r="AA337" s="14"/>
      <c r="AB337" s="15">
        <v>0</v>
      </c>
      <c r="AC337" s="14"/>
      <c r="AD337" s="13">
        <v>2.86</v>
      </c>
      <c r="AE337" s="14"/>
      <c r="AF337" s="14"/>
      <c r="AG337" s="15">
        <v>10.7</v>
      </c>
      <c r="AH337" s="14"/>
      <c r="AI337" s="15">
        <v>0</v>
      </c>
      <c r="AJ337" s="13">
        <v>0.62</v>
      </c>
      <c r="AK337" s="14"/>
      <c r="AL337" s="13">
        <v>4.91</v>
      </c>
      <c r="AM337" s="14"/>
      <c r="AN337" s="15">
        <v>0</v>
      </c>
      <c r="AO337" s="14"/>
      <c r="AP337" s="15">
        <v>0</v>
      </c>
      <c r="AQ337" s="13">
        <v>5.14</v>
      </c>
      <c r="AR337" s="14"/>
      <c r="AS337" s="13">
        <v>3.39</v>
      </c>
      <c r="AT337" s="13">
        <v>5.79</v>
      </c>
      <c r="AU337" s="13">
        <v>2.8</v>
      </c>
      <c r="AV337" s="15">
        <v>0</v>
      </c>
      <c r="AW337" s="15">
        <v>0</v>
      </c>
      <c r="AX337" s="14"/>
      <c r="AY337" s="13">
        <v>1.8</v>
      </c>
      <c r="AZ337" s="13">
        <v>0.1</v>
      </c>
      <c r="BA337" s="14"/>
      <c r="BB337" s="13">
        <v>0.7</v>
      </c>
      <c r="BC337" s="13">
        <v>1</v>
      </c>
      <c r="BD337" s="13">
        <v>3.5</v>
      </c>
      <c r="BE337" s="13">
        <v>6.1</v>
      </c>
      <c r="BF337" s="13">
        <v>1.7</v>
      </c>
      <c r="BG337" s="15">
        <v>0</v>
      </c>
      <c r="BH337" s="13">
        <v>2.6</v>
      </c>
      <c r="BI337" s="13">
        <v>2.6</v>
      </c>
      <c r="BJ337" s="13">
        <v>1.3</v>
      </c>
      <c r="BK337" s="13">
        <v>0.85</v>
      </c>
    </row>
    <row r="338" spans="1:63" ht="15" thickBot="1" x14ac:dyDescent="0.4">
      <c r="A338">
        <f t="shared" si="11"/>
        <v>196708</v>
      </c>
      <c r="B338" s="19">
        <f t="shared" si="12"/>
        <v>1967</v>
      </c>
      <c r="C338" s="18">
        <v>1968</v>
      </c>
      <c r="D338" s="19">
        <v>8</v>
      </c>
      <c r="E338" s="13">
        <v>0.47</v>
      </c>
      <c r="F338" s="14"/>
      <c r="G338" s="13">
        <v>1.1599999999999999</v>
      </c>
      <c r="H338" s="14"/>
      <c r="I338" s="15">
        <v>0.9</v>
      </c>
      <c r="J338" s="13">
        <v>13.9</v>
      </c>
      <c r="K338" s="14"/>
      <c r="L338" s="15">
        <v>0</v>
      </c>
      <c r="M338" s="13">
        <v>0</v>
      </c>
      <c r="N338" s="15">
        <v>0</v>
      </c>
      <c r="O338" s="14"/>
      <c r="P338" s="15">
        <v>0</v>
      </c>
      <c r="Q338" s="15">
        <v>0</v>
      </c>
      <c r="R338" s="14"/>
      <c r="S338" s="13">
        <v>9.81</v>
      </c>
      <c r="T338" s="14"/>
      <c r="U338" s="14"/>
      <c r="V338" s="14"/>
      <c r="W338" s="15">
        <v>14.7</v>
      </c>
      <c r="X338" s="14"/>
      <c r="Y338" s="14"/>
      <c r="Z338" s="15">
        <v>6.5</v>
      </c>
      <c r="AA338" s="14"/>
      <c r="AB338" s="15">
        <v>0.5</v>
      </c>
      <c r="AC338" s="14"/>
      <c r="AD338" s="13">
        <v>5.75</v>
      </c>
      <c r="AE338" s="14"/>
      <c r="AF338" s="14"/>
      <c r="AG338" s="15">
        <v>12.5</v>
      </c>
      <c r="AH338" s="14"/>
      <c r="AI338" s="15">
        <v>2.9</v>
      </c>
      <c r="AJ338" s="13">
        <v>7.82</v>
      </c>
      <c r="AK338" s="14"/>
      <c r="AL338" s="13">
        <v>10.02</v>
      </c>
      <c r="AM338" s="14"/>
      <c r="AN338" s="15">
        <v>2.9</v>
      </c>
      <c r="AO338" s="14"/>
      <c r="AP338" s="15">
        <v>6.6</v>
      </c>
      <c r="AQ338" s="13">
        <v>7.04</v>
      </c>
      <c r="AR338" s="14"/>
      <c r="AS338" s="13">
        <v>10.16</v>
      </c>
      <c r="AT338" s="13">
        <v>13.4</v>
      </c>
      <c r="AU338" s="13">
        <v>12.1</v>
      </c>
      <c r="AV338" s="15">
        <v>9.6</v>
      </c>
      <c r="AW338" s="15">
        <v>5.0999999999999996</v>
      </c>
      <c r="AX338" s="14"/>
      <c r="AY338" s="13">
        <v>12.2</v>
      </c>
      <c r="AZ338" s="13">
        <v>12.9</v>
      </c>
      <c r="BA338" s="14"/>
      <c r="BB338" s="13">
        <v>3.7</v>
      </c>
      <c r="BC338" s="13">
        <v>10.3</v>
      </c>
      <c r="BD338" s="13">
        <v>12</v>
      </c>
      <c r="BE338" s="13">
        <v>26.5</v>
      </c>
      <c r="BF338" s="13">
        <v>4.5999999999999996</v>
      </c>
      <c r="BG338" s="15">
        <v>3.7</v>
      </c>
      <c r="BH338" s="13">
        <v>5.4</v>
      </c>
      <c r="BI338" s="13">
        <v>16.3</v>
      </c>
      <c r="BJ338" s="13">
        <v>10.4</v>
      </c>
      <c r="BK338" s="13">
        <v>11.98</v>
      </c>
    </row>
    <row r="339" spans="1:63" ht="15" thickBot="1" x14ac:dyDescent="0.4">
      <c r="A339">
        <f t="shared" si="11"/>
        <v>196809</v>
      </c>
      <c r="B339" s="19">
        <f t="shared" si="12"/>
        <v>1968</v>
      </c>
      <c r="C339" s="18">
        <v>1968</v>
      </c>
      <c r="D339" s="19">
        <v>9</v>
      </c>
      <c r="E339" s="13">
        <v>0.47</v>
      </c>
      <c r="F339" s="14"/>
      <c r="G339" s="13">
        <v>1.1599999999999999</v>
      </c>
      <c r="H339" s="14"/>
      <c r="I339" s="15">
        <v>7.5</v>
      </c>
      <c r="J339" s="13">
        <v>6.57</v>
      </c>
      <c r="K339" s="14"/>
      <c r="L339" s="15">
        <v>0</v>
      </c>
      <c r="M339" s="13">
        <v>0</v>
      </c>
      <c r="N339" s="15">
        <v>0</v>
      </c>
      <c r="O339" s="14"/>
      <c r="P339" s="15">
        <v>0</v>
      </c>
      <c r="Q339" s="15">
        <v>0</v>
      </c>
      <c r="R339" s="14"/>
      <c r="S339" s="13">
        <v>3.03</v>
      </c>
      <c r="T339" s="14"/>
      <c r="U339" s="14"/>
      <c r="V339" s="14"/>
      <c r="W339" s="15">
        <v>0</v>
      </c>
      <c r="X339" s="14"/>
      <c r="Y339" s="14"/>
      <c r="Z339" s="15">
        <v>0</v>
      </c>
      <c r="AA339" s="14"/>
      <c r="AB339" s="15">
        <v>0.8</v>
      </c>
      <c r="AC339" s="14"/>
      <c r="AD339" s="13">
        <v>5.55</v>
      </c>
      <c r="AE339" s="14"/>
      <c r="AF339" s="14"/>
      <c r="AG339" s="15">
        <v>5.8</v>
      </c>
      <c r="AH339" s="14"/>
      <c r="AI339" s="15">
        <v>2.7</v>
      </c>
      <c r="AJ339" s="13">
        <v>5.75</v>
      </c>
      <c r="AK339" s="14"/>
      <c r="AL339" s="13">
        <v>8.5500000000000007</v>
      </c>
      <c r="AM339" s="14"/>
      <c r="AN339" s="15">
        <v>0.3</v>
      </c>
      <c r="AO339" s="14"/>
      <c r="AP339" s="15">
        <v>4.7</v>
      </c>
      <c r="AQ339" s="13">
        <v>5.34</v>
      </c>
      <c r="AR339" s="14"/>
      <c r="AS339" s="13">
        <v>4.66</v>
      </c>
      <c r="AT339" s="13">
        <v>7.22</v>
      </c>
      <c r="AU339" s="13">
        <v>4.5</v>
      </c>
      <c r="AV339" s="15">
        <v>1.8</v>
      </c>
      <c r="AW339" s="15">
        <v>4.9000000000000004</v>
      </c>
      <c r="AX339" s="14"/>
      <c r="AY339" s="13">
        <v>3.7</v>
      </c>
      <c r="AZ339" s="13">
        <v>2.5</v>
      </c>
      <c r="BA339" s="14"/>
      <c r="BB339" s="13">
        <v>4.0999999999999996</v>
      </c>
      <c r="BC339" s="13">
        <v>2.8</v>
      </c>
      <c r="BD339" s="13">
        <v>5.0999999999999996</v>
      </c>
      <c r="BE339" s="13">
        <v>9.9</v>
      </c>
      <c r="BF339" s="13">
        <v>4.9000000000000004</v>
      </c>
      <c r="BG339" s="15">
        <v>4.2</v>
      </c>
      <c r="BH339" s="13">
        <v>5.8</v>
      </c>
      <c r="BI339" s="13">
        <v>5.0999999999999996</v>
      </c>
      <c r="BJ339" s="13">
        <v>3</v>
      </c>
      <c r="BK339" s="13">
        <v>2.94</v>
      </c>
    </row>
    <row r="340" spans="1:63" ht="15" thickBot="1" x14ac:dyDescent="0.4">
      <c r="A340">
        <f t="shared" si="11"/>
        <v>196810</v>
      </c>
      <c r="B340" s="19">
        <f t="shared" si="12"/>
        <v>1968</v>
      </c>
      <c r="C340" s="18">
        <v>1968</v>
      </c>
      <c r="D340" s="19">
        <v>10</v>
      </c>
      <c r="E340" s="13">
        <v>0.47</v>
      </c>
      <c r="F340" s="14"/>
      <c r="G340" s="13">
        <v>1.1599999999999999</v>
      </c>
      <c r="H340" s="14"/>
      <c r="I340" s="15">
        <v>2.2999999999999998</v>
      </c>
      <c r="J340" s="13">
        <v>21.86</v>
      </c>
      <c r="K340" s="14"/>
      <c r="L340" s="15">
        <v>0</v>
      </c>
      <c r="M340" s="13">
        <v>0</v>
      </c>
      <c r="N340" s="15">
        <v>0</v>
      </c>
      <c r="O340" s="14"/>
      <c r="P340" s="15">
        <v>0</v>
      </c>
      <c r="Q340" s="15">
        <v>0</v>
      </c>
      <c r="R340" s="14"/>
      <c r="S340" s="13">
        <v>3.03</v>
      </c>
      <c r="T340" s="14"/>
      <c r="U340" s="14"/>
      <c r="V340" s="14"/>
      <c r="W340" s="15">
        <v>0</v>
      </c>
      <c r="X340" s="14"/>
      <c r="Y340" s="14"/>
      <c r="Z340" s="15">
        <v>0</v>
      </c>
      <c r="AA340" s="14"/>
      <c r="AB340" s="15">
        <v>0.3</v>
      </c>
      <c r="AC340" s="14"/>
      <c r="AD340" s="13">
        <v>2.86</v>
      </c>
      <c r="AE340" s="14"/>
      <c r="AF340" s="14"/>
      <c r="AG340" s="15">
        <v>2.5</v>
      </c>
      <c r="AH340" s="14"/>
      <c r="AI340" s="15">
        <v>0</v>
      </c>
      <c r="AJ340" s="13">
        <v>1.49</v>
      </c>
      <c r="AK340" s="14"/>
      <c r="AL340" s="13">
        <v>5.53</v>
      </c>
      <c r="AM340" s="14"/>
      <c r="AN340" s="15">
        <v>0</v>
      </c>
      <c r="AO340" s="14"/>
      <c r="AP340" s="15">
        <v>0.8</v>
      </c>
      <c r="AQ340" s="13">
        <v>5.14</v>
      </c>
      <c r="AR340" s="14"/>
      <c r="AS340" s="13">
        <v>3.39</v>
      </c>
      <c r="AT340" s="13">
        <v>5.79</v>
      </c>
      <c r="AU340" s="13">
        <v>2.8</v>
      </c>
      <c r="AV340" s="15">
        <v>0</v>
      </c>
      <c r="AW340" s="15">
        <v>48.7</v>
      </c>
      <c r="AX340" s="14"/>
      <c r="AY340" s="13">
        <v>1.8</v>
      </c>
      <c r="AZ340" s="13">
        <v>0.1</v>
      </c>
      <c r="BA340" s="14"/>
      <c r="BB340" s="13">
        <v>16.3</v>
      </c>
      <c r="BC340" s="13">
        <v>1</v>
      </c>
      <c r="BD340" s="13">
        <v>3.5</v>
      </c>
      <c r="BE340" s="13">
        <v>6.1</v>
      </c>
      <c r="BF340" s="13">
        <v>16.899999999999999</v>
      </c>
      <c r="BG340" s="15">
        <v>19.8</v>
      </c>
      <c r="BH340" s="13">
        <v>17.5</v>
      </c>
      <c r="BI340" s="13">
        <v>2.6</v>
      </c>
      <c r="BJ340" s="13">
        <v>1.3</v>
      </c>
      <c r="BK340" s="13">
        <v>0.85</v>
      </c>
    </row>
    <row r="341" spans="1:63" ht="15" thickBot="1" x14ac:dyDescent="0.4">
      <c r="A341">
        <f t="shared" si="11"/>
        <v>196811</v>
      </c>
      <c r="B341" s="19">
        <f t="shared" si="12"/>
        <v>1968</v>
      </c>
      <c r="C341" s="18">
        <v>1968</v>
      </c>
      <c r="D341" s="19">
        <v>11</v>
      </c>
      <c r="E341" s="13">
        <v>195.38</v>
      </c>
      <c r="F341" s="14"/>
      <c r="G341" s="13">
        <v>173.94</v>
      </c>
      <c r="H341" s="14"/>
      <c r="I341" s="15">
        <v>254.1</v>
      </c>
      <c r="J341" s="13">
        <v>194.12</v>
      </c>
      <c r="K341" s="14"/>
      <c r="L341" s="15">
        <v>194.6</v>
      </c>
      <c r="M341" s="13">
        <v>192.02</v>
      </c>
      <c r="N341" s="15">
        <v>173.7</v>
      </c>
      <c r="O341" s="14"/>
      <c r="P341" s="15">
        <v>196.2</v>
      </c>
      <c r="Q341" s="15">
        <v>77.099999999999994</v>
      </c>
      <c r="R341" s="14"/>
      <c r="S341" s="13">
        <v>293.45999999999998</v>
      </c>
      <c r="T341" s="14"/>
      <c r="U341" s="14"/>
      <c r="V341" s="14"/>
      <c r="W341" s="15">
        <v>43</v>
      </c>
      <c r="X341" s="14"/>
      <c r="Y341" s="14"/>
      <c r="Z341" s="15">
        <v>278.3</v>
      </c>
      <c r="AA341" s="14"/>
      <c r="AB341" s="15">
        <v>157.4</v>
      </c>
      <c r="AC341" s="14"/>
      <c r="AD341" s="13">
        <v>168.31</v>
      </c>
      <c r="AE341" s="14"/>
      <c r="AF341" s="14"/>
      <c r="AG341" s="15">
        <v>423.7</v>
      </c>
      <c r="AH341" s="14"/>
      <c r="AI341" s="15">
        <v>166.3</v>
      </c>
      <c r="AJ341" s="13">
        <v>286.02999999999997</v>
      </c>
      <c r="AK341" s="14"/>
      <c r="AL341" s="13">
        <v>207.76</v>
      </c>
      <c r="AM341" s="14"/>
      <c r="AN341" s="15">
        <v>197.4</v>
      </c>
      <c r="AO341" s="14"/>
      <c r="AP341" s="15">
        <v>261.7</v>
      </c>
      <c r="AQ341" s="13">
        <v>134.05000000000001</v>
      </c>
      <c r="AR341" s="14"/>
      <c r="AS341" s="13">
        <v>216.1</v>
      </c>
      <c r="AT341" s="13">
        <v>244.73</v>
      </c>
      <c r="AU341" s="13">
        <v>294.60000000000002</v>
      </c>
      <c r="AV341" s="15">
        <v>301.60000000000002</v>
      </c>
      <c r="AW341" s="15">
        <v>282.39999999999998</v>
      </c>
      <c r="AX341" s="14"/>
      <c r="AY341" s="13">
        <v>327.39999999999998</v>
      </c>
      <c r="AZ341" s="13">
        <v>401.4</v>
      </c>
      <c r="BA341" s="14"/>
      <c r="BB341" s="13">
        <v>244.3</v>
      </c>
      <c r="BC341" s="13">
        <v>293</v>
      </c>
      <c r="BD341" s="13">
        <v>268.8</v>
      </c>
      <c r="BE341" s="13">
        <v>647.79999999999995</v>
      </c>
      <c r="BF341" s="13">
        <v>239.8</v>
      </c>
      <c r="BG341" s="15">
        <v>310.3</v>
      </c>
      <c r="BH341" s="13">
        <v>236.7</v>
      </c>
      <c r="BI341" s="13">
        <v>434.3</v>
      </c>
      <c r="BJ341" s="13">
        <v>288.8</v>
      </c>
      <c r="BK341" s="13">
        <v>350.37</v>
      </c>
    </row>
    <row r="342" spans="1:63" ht="15" thickBot="1" x14ac:dyDescent="0.4">
      <c r="A342">
        <f t="shared" si="11"/>
        <v>196812</v>
      </c>
      <c r="B342" s="19">
        <f t="shared" si="12"/>
        <v>1968</v>
      </c>
      <c r="C342" s="18">
        <v>1968</v>
      </c>
      <c r="D342" s="19">
        <v>12</v>
      </c>
      <c r="E342" s="13">
        <v>94.22</v>
      </c>
      <c r="F342" s="14"/>
      <c r="G342" s="13">
        <v>97.04</v>
      </c>
      <c r="H342" s="14"/>
      <c r="I342" s="15">
        <v>112.1</v>
      </c>
      <c r="J342" s="13">
        <v>151.35</v>
      </c>
      <c r="K342" s="14"/>
      <c r="L342" s="15">
        <v>93.6</v>
      </c>
      <c r="M342" s="13">
        <v>92.21</v>
      </c>
      <c r="N342" s="15">
        <v>96.4</v>
      </c>
      <c r="O342" s="14"/>
      <c r="P342" s="15">
        <v>80.8</v>
      </c>
      <c r="Q342" s="15">
        <v>44.8</v>
      </c>
      <c r="R342" s="14"/>
      <c r="S342" s="13">
        <v>114.17</v>
      </c>
      <c r="T342" s="14"/>
      <c r="U342" s="14"/>
      <c r="V342" s="14"/>
      <c r="W342" s="15">
        <v>43.9</v>
      </c>
      <c r="X342" s="14"/>
      <c r="Y342" s="14"/>
      <c r="Z342" s="15">
        <v>106.5</v>
      </c>
      <c r="AA342" s="15">
        <v>22.2</v>
      </c>
      <c r="AB342" s="15">
        <v>89.3</v>
      </c>
      <c r="AC342" s="14"/>
      <c r="AD342" s="13">
        <v>81.95</v>
      </c>
      <c r="AE342" s="14"/>
      <c r="AF342" s="14"/>
      <c r="AG342" s="15">
        <v>208.1</v>
      </c>
      <c r="AH342" s="14"/>
      <c r="AI342" s="15">
        <v>79.5</v>
      </c>
      <c r="AJ342" s="13">
        <v>178.5</v>
      </c>
      <c r="AK342" s="14"/>
      <c r="AL342" s="13">
        <v>131.33000000000001</v>
      </c>
      <c r="AM342" s="14"/>
      <c r="AN342" s="15">
        <v>88.6</v>
      </c>
      <c r="AO342" s="14"/>
      <c r="AP342" s="15">
        <v>163.1</v>
      </c>
      <c r="AQ342" s="13">
        <v>63</v>
      </c>
      <c r="AR342" s="14"/>
      <c r="AS342" s="13">
        <v>147.54</v>
      </c>
      <c r="AT342" s="13">
        <v>167.73</v>
      </c>
      <c r="AU342" s="13">
        <v>200.5</v>
      </c>
      <c r="AV342" s="15">
        <v>204.4</v>
      </c>
      <c r="AW342" s="15">
        <v>254.1</v>
      </c>
      <c r="AX342" s="14"/>
      <c r="AY342" s="13">
        <v>222.4</v>
      </c>
      <c r="AZ342" s="13">
        <v>272</v>
      </c>
      <c r="BA342" s="14"/>
      <c r="BB342" s="13">
        <v>196.2</v>
      </c>
      <c r="BC342" s="13">
        <v>198.9</v>
      </c>
      <c r="BD342" s="13">
        <v>183.3</v>
      </c>
      <c r="BE342" s="13">
        <v>441</v>
      </c>
      <c r="BF342" s="13">
        <v>192.8</v>
      </c>
      <c r="BG342" s="15">
        <v>249</v>
      </c>
      <c r="BH342" s="13">
        <v>190.5</v>
      </c>
      <c r="BI342" s="13">
        <v>295.2</v>
      </c>
      <c r="BJ342" s="13">
        <v>196.2</v>
      </c>
      <c r="BK342" s="13">
        <v>237.73</v>
      </c>
    </row>
    <row r="343" spans="1:63" ht="15" thickBot="1" x14ac:dyDescent="0.4">
      <c r="A343">
        <f t="shared" si="11"/>
        <v>196801</v>
      </c>
      <c r="B343" s="19">
        <f t="shared" si="12"/>
        <v>1968</v>
      </c>
      <c r="C343" s="18">
        <v>1969</v>
      </c>
      <c r="D343" s="19">
        <v>1</v>
      </c>
      <c r="E343" s="13">
        <v>90.41</v>
      </c>
      <c r="F343" s="14"/>
      <c r="G343" s="13">
        <v>54.67</v>
      </c>
      <c r="H343" s="14"/>
      <c r="I343" s="15">
        <v>94.1</v>
      </c>
      <c r="J343" s="13">
        <v>116.45</v>
      </c>
      <c r="K343" s="14"/>
      <c r="L343" s="15">
        <v>89.8</v>
      </c>
      <c r="M343" s="13">
        <v>88.45</v>
      </c>
      <c r="N343" s="15">
        <v>53.8</v>
      </c>
      <c r="O343" s="14"/>
      <c r="P343" s="15">
        <v>73.599999999999994</v>
      </c>
      <c r="Q343" s="15">
        <v>60.4</v>
      </c>
      <c r="R343" s="14"/>
      <c r="S343" s="13">
        <v>116.78</v>
      </c>
      <c r="T343" s="14"/>
      <c r="U343" s="14"/>
      <c r="V343" s="14"/>
      <c r="W343" s="15">
        <v>28.8</v>
      </c>
      <c r="X343" s="14"/>
      <c r="Y343" s="14"/>
      <c r="Z343" s="15">
        <v>109</v>
      </c>
      <c r="AA343" s="15">
        <v>122.9</v>
      </c>
      <c r="AB343" s="15">
        <v>89.2</v>
      </c>
      <c r="AC343" s="14"/>
      <c r="AD343" s="13">
        <v>81.16</v>
      </c>
      <c r="AE343" s="14"/>
      <c r="AF343" s="14"/>
      <c r="AG343" s="15">
        <v>245.9</v>
      </c>
      <c r="AH343" s="14"/>
      <c r="AI343" s="15">
        <v>78.7</v>
      </c>
      <c r="AJ343" s="13">
        <v>147.52000000000001</v>
      </c>
      <c r="AK343" s="14"/>
      <c r="AL343" s="13">
        <v>109.32</v>
      </c>
      <c r="AM343" s="14"/>
      <c r="AN343" s="15">
        <v>115.4</v>
      </c>
      <c r="AO343" s="14"/>
      <c r="AP343" s="15">
        <v>134.69999999999999</v>
      </c>
      <c r="AQ343" s="13">
        <v>80.5</v>
      </c>
      <c r="AR343" s="14"/>
      <c r="AS343" s="13">
        <v>177.38</v>
      </c>
      <c r="AT343" s="13">
        <v>201.24</v>
      </c>
      <c r="AU343" s="13">
        <v>241.5</v>
      </c>
      <c r="AV343" s="15">
        <v>246.7</v>
      </c>
      <c r="AW343" s="15">
        <v>307.5</v>
      </c>
      <c r="AX343" s="14"/>
      <c r="AY343" s="13">
        <v>268.10000000000002</v>
      </c>
      <c r="AZ343" s="13">
        <v>328.3</v>
      </c>
      <c r="BA343" s="14"/>
      <c r="BB343" s="13">
        <v>193.2</v>
      </c>
      <c r="BC343" s="13">
        <v>239.8</v>
      </c>
      <c r="BD343" s="13">
        <v>220.5</v>
      </c>
      <c r="BE343" s="13">
        <v>531</v>
      </c>
      <c r="BF343" s="13">
        <v>189.9</v>
      </c>
      <c r="BG343" s="15">
        <v>245.2</v>
      </c>
      <c r="BH343" s="13">
        <v>187.6</v>
      </c>
      <c r="BI343" s="13">
        <v>355.7</v>
      </c>
      <c r="BJ343" s="13">
        <v>236.5</v>
      </c>
      <c r="BK343" s="13">
        <v>286.75</v>
      </c>
    </row>
    <row r="344" spans="1:63" ht="15" thickBot="1" x14ac:dyDescent="0.4">
      <c r="A344">
        <f t="shared" si="11"/>
        <v>196802</v>
      </c>
      <c r="B344" s="19">
        <f t="shared" si="12"/>
        <v>1968</v>
      </c>
      <c r="C344" s="18">
        <v>1969</v>
      </c>
      <c r="D344" s="19">
        <v>2</v>
      </c>
      <c r="E344" s="13">
        <v>217.61</v>
      </c>
      <c r="F344" s="14"/>
      <c r="G344" s="13">
        <v>145.29</v>
      </c>
      <c r="H344" s="14"/>
      <c r="I344" s="15">
        <v>194.6</v>
      </c>
      <c r="J344" s="13">
        <v>237.09</v>
      </c>
      <c r="K344" s="14"/>
      <c r="L344" s="15">
        <v>216.8</v>
      </c>
      <c r="M344" s="13">
        <v>213.96</v>
      </c>
      <c r="N344" s="15">
        <v>144.9</v>
      </c>
      <c r="O344" s="14"/>
      <c r="P344" s="15">
        <v>161.69999999999999</v>
      </c>
      <c r="Q344" s="15">
        <v>98.4</v>
      </c>
      <c r="R344" s="14"/>
      <c r="S344" s="13">
        <v>273.83999999999997</v>
      </c>
      <c r="T344" s="14"/>
      <c r="U344" s="14"/>
      <c r="V344" s="14"/>
      <c r="W344" s="15">
        <v>64.3</v>
      </c>
      <c r="X344" s="14"/>
      <c r="Y344" s="14"/>
      <c r="Z344" s="15">
        <v>259.5</v>
      </c>
      <c r="AA344" s="15">
        <v>175.6</v>
      </c>
      <c r="AB344" s="15">
        <v>178.1</v>
      </c>
      <c r="AC344" s="14"/>
      <c r="AD344" s="13">
        <v>162.44</v>
      </c>
      <c r="AE344" s="14"/>
      <c r="AF344" s="14"/>
      <c r="AG344" s="15">
        <v>446.1</v>
      </c>
      <c r="AH344" s="14"/>
      <c r="AI344" s="15">
        <v>160.4</v>
      </c>
      <c r="AJ344" s="13">
        <v>317.22000000000003</v>
      </c>
      <c r="AK344" s="14"/>
      <c r="AL344" s="13">
        <v>229.93</v>
      </c>
      <c r="AM344" s="14"/>
      <c r="AN344" s="15">
        <v>222.9</v>
      </c>
      <c r="AO344" s="14"/>
      <c r="AP344" s="15">
        <v>290.3</v>
      </c>
      <c r="AQ344" s="13">
        <v>150.69999999999999</v>
      </c>
      <c r="AR344" s="14"/>
      <c r="AS344" s="13">
        <v>236.62</v>
      </c>
      <c r="AT344" s="13">
        <v>267.79000000000002</v>
      </c>
      <c r="AU344" s="13">
        <v>322.8</v>
      </c>
      <c r="AV344" s="15">
        <v>330.7</v>
      </c>
      <c r="AW344" s="15">
        <v>596.20000000000005</v>
      </c>
      <c r="AX344" s="14"/>
      <c r="AY344" s="13">
        <v>358.8</v>
      </c>
      <c r="AZ344" s="13">
        <v>440.1</v>
      </c>
      <c r="BA344" s="14"/>
      <c r="BB344" s="13">
        <v>392.1</v>
      </c>
      <c r="BC344" s="13">
        <v>321.10000000000002</v>
      </c>
      <c r="BD344" s="13">
        <v>294.39999999999998</v>
      </c>
      <c r="BE344" s="13">
        <v>709.7</v>
      </c>
      <c r="BF344" s="13">
        <v>384.4</v>
      </c>
      <c r="BG344" s="15">
        <v>498.8</v>
      </c>
      <c r="BH344" s="13">
        <v>378.9</v>
      </c>
      <c r="BI344" s="13">
        <v>476</v>
      </c>
      <c r="BJ344" s="13">
        <v>316.60000000000002</v>
      </c>
      <c r="BK344" s="13">
        <v>384.09</v>
      </c>
    </row>
    <row r="345" spans="1:63" ht="15" thickBot="1" x14ac:dyDescent="0.4">
      <c r="A345">
        <f t="shared" si="11"/>
        <v>196803</v>
      </c>
      <c r="B345" s="19">
        <f t="shared" si="12"/>
        <v>1968</v>
      </c>
      <c r="C345" s="18">
        <v>1969</v>
      </c>
      <c r="D345" s="19">
        <v>3</v>
      </c>
      <c r="E345" s="13">
        <v>133.28</v>
      </c>
      <c r="F345" s="14"/>
      <c r="G345" s="13">
        <v>87.89</v>
      </c>
      <c r="H345" s="14"/>
      <c r="I345" s="15">
        <v>112.6</v>
      </c>
      <c r="J345" s="13">
        <v>103.4</v>
      </c>
      <c r="K345" s="14"/>
      <c r="L345" s="15">
        <v>132.6</v>
      </c>
      <c r="M345" s="13">
        <v>130.75</v>
      </c>
      <c r="N345" s="15">
        <v>87.2</v>
      </c>
      <c r="O345" s="14"/>
      <c r="P345" s="15">
        <v>81.900000000000006</v>
      </c>
      <c r="Q345" s="15">
        <v>58.1</v>
      </c>
      <c r="R345" s="14"/>
      <c r="S345" s="13">
        <v>149.55000000000001</v>
      </c>
      <c r="T345" s="14"/>
      <c r="U345" s="14"/>
      <c r="V345" s="14"/>
      <c r="W345" s="15">
        <v>49.2</v>
      </c>
      <c r="X345" s="14"/>
      <c r="Y345" s="14"/>
      <c r="Z345" s="15">
        <v>140.4</v>
      </c>
      <c r="AA345" s="15">
        <v>116.2</v>
      </c>
      <c r="AB345" s="15">
        <v>68.8</v>
      </c>
      <c r="AC345" s="14"/>
      <c r="AD345" s="13">
        <v>108.82</v>
      </c>
      <c r="AE345" s="14"/>
      <c r="AF345" s="14"/>
      <c r="AG345" s="15">
        <v>151.30000000000001</v>
      </c>
      <c r="AH345" s="14"/>
      <c r="AI345" s="15">
        <v>106.5</v>
      </c>
      <c r="AJ345" s="13">
        <v>134.54</v>
      </c>
      <c r="AK345" s="14"/>
      <c r="AL345" s="13">
        <v>100.09</v>
      </c>
      <c r="AM345" s="14"/>
      <c r="AN345" s="15">
        <v>140</v>
      </c>
      <c r="AO345" s="14"/>
      <c r="AP345" s="15">
        <v>122.8</v>
      </c>
      <c r="AQ345" s="13">
        <v>96.56</v>
      </c>
      <c r="AR345" s="14"/>
      <c r="AS345" s="13">
        <v>128.29</v>
      </c>
      <c r="AT345" s="13">
        <v>146.1</v>
      </c>
      <c r="AU345" s="13">
        <v>174.1</v>
      </c>
      <c r="AV345" s="15">
        <v>177.1</v>
      </c>
      <c r="AW345" s="15">
        <v>220.2</v>
      </c>
      <c r="AX345" s="14"/>
      <c r="AY345" s="13">
        <v>193</v>
      </c>
      <c r="AZ345" s="13">
        <v>235.7</v>
      </c>
      <c r="BA345" s="14"/>
      <c r="BB345" s="13">
        <v>161.30000000000001</v>
      </c>
      <c r="BC345" s="13">
        <v>172.5</v>
      </c>
      <c r="BD345" s="13">
        <v>159.30000000000001</v>
      </c>
      <c r="BE345" s="13">
        <v>382.9</v>
      </c>
      <c r="BF345" s="13">
        <v>158.69999999999999</v>
      </c>
      <c r="BG345" s="15">
        <v>204.6</v>
      </c>
      <c r="BH345" s="13">
        <v>157</v>
      </c>
      <c r="BI345" s="13">
        <v>256.10000000000002</v>
      </c>
      <c r="BJ345" s="13">
        <v>170.1</v>
      </c>
      <c r="BK345" s="13">
        <v>206.09</v>
      </c>
    </row>
    <row r="346" spans="1:63" ht="15" thickBot="1" x14ac:dyDescent="0.4">
      <c r="A346">
        <f t="shared" si="11"/>
        <v>196804</v>
      </c>
      <c r="B346" s="19">
        <f t="shared" si="12"/>
        <v>1968</v>
      </c>
      <c r="C346" s="18">
        <v>1969</v>
      </c>
      <c r="D346" s="19">
        <v>4</v>
      </c>
      <c r="E346" s="13">
        <v>58.66</v>
      </c>
      <c r="F346" s="14"/>
      <c r="G346" s="13">
        <v>16.77</v>
      </c>
      <c r="H346" s="14"/>
      <c r="I346" s="15">
        <v>96.9</v>
      </c>
      <c r="J346" s="13">
        <v>102.1</v>
      </c>
      <c r="K346" s="14"/>
      <c r="L346" s="15">
        <v>58.1</v>
      </c>
      <c r="M346" s="13">
        <v>57.13</v>
      </c>
      <c r="N346" s="15">
        <v>15.7</v>
      </c>
      <c r="O346" s="14"/>
      <c r="P346" s="15">
        <v>40</v>
      </c>
      <c r="Q346" s="15">
        <v>69.400000000000006</v>
      </c>
      <c r="R346" s="14"/>
      <c r="S346" s="13">
        <v>92.78</v>
      </c>
      <c r="T346" s="14"/>
      <c r="U346" s="14"/>
      <c r="V346" s="14"/>
      <c r="W346" s="15">
        <v>64</v>
      </c>
      <c r="X346" s="14"/>
      <c r="Y346" s="14"/>
      <c r="Z346" s="15">
        <v>86</v>
      </c>
      <c r="AA346" s="15">
        <v>63.2</v>
      </c>
      <c r="AB346" s="15">
        <v>41.6</v>
      </c>
      <c r="AC346" s="14"/>
      <c r="AD346" s="13">
        <v>67.83</v>
      </c>
      <c r="AE346" s="14"/>
      <c r="AF346" s="14"/>
      <c r="AG346" s="15">
        <v>131.9</v>
      </c>
      <c r="AH346" s="14"/>
      <c r="AI346" s="15">
        <v>65.3</v>
      </c>
      <c r="AJ346" s="13">
        <v>65.84</v>
      </c>
      <c r="AK346" s="14"/>
      <c r="AL346" s="13">
        <v>51.26</v>
      </c>
      <c r="AM346" s="14"/>
      <c r="AN346" s="15">
        <v>83.7</v>
      </c>
      <c r="AO346" s="14"/>
      <c r="AP346" s="15">
        <v>59.8</v>
      </c>
      <c r="AQ346" s="13">
        <v>59.8</v>
      </c>
      <c r="AR346" s="14"/>
      <c r="AS346" s="13">
        <v>101.35</v>
      </c>
      <c r="AT346" s="13">
        <v>115.83</v>
      </c>
      <c r="AU346" s="13">
        <v>137.19999999999999</v>
      </c>
      <c r="AV346" s="15">
        <v>138.9</v>
      </c>
      <c r="AW346" s="15">
        <v>146.4</v>
      </c>
      <c r="AX346" s="14"/>
      <c r="AY346" s="13">
        <v>151.69999999999999</v>
      </c>
      <c r="AZ346" s="13">
        <v>184.9</v>
      </c>
      <c r="BA346" s="14"/>
      <c r="BB346" s="13">
        <v>137.80000000000001</v>
      </c>
      <c r="BC346" s="13">
        <v>135.5</v>
      </c>
      <c r="BD346" s="13">
        <v>125.7</v>
      </c>
      <c r="BE346" s="13">
        <v>301.60000000000002</v>
      </c>
      <c r="BF346" s="13">
        <v>135.69999999999999</v>
      </c>
      <c r="BG346" s="15">
        <v>174.6</v>
      </c>
      <c r="BH346" s="13">
        <v>134.30000000000001</v>
      </c>
      <c r="BI346" s="13">
        <v>201.4</v>
      </c>
      <c r="BJ346" s="13">
        <v>133.69999999999999</v>
      </c>
      <c r="BK346" s="13">
        <v>161.82</v>
      </c>
    </row>
    <row r="347" spans="1:63" ht="15" thickBot="1" x14ac:dyDescent="0.4">
      <c r="A347">
        <f t="shared" si="11"/>
        <v>196805</v>
      </c>
      <c r="B347" s="19">
        <f t="shared" si="12"/>
        <v>1968</v>
      </c>
      <c r="C347" s="18">
        <v>1969</v>
      </c>
      <c r="D347" s="19">
        <v>5</v>
      </c>
      <c r="E347" s="13">
        <v>27.72</v>
      </c>
      <c r="F347" s="14"/>
      <c r="G347" s="13">
        <v>39.65</v>
      </c>
      <c r="H347" s="14"/>
      <c r="I347" s="15">
        <v>19.5</v>
      </c>
      <c r="J347" s="13">
        <v>28.13</v>
      </c>
      <c r="K347" s="14"/>
      <c r="L347" s="15">
        <v>27.2</v>
      </c>
      <c r="M347" s="13">
        <v>26.59</v>
      </c>
      <c r="N347" s="15">
        <v>38.700000000000003</v>
      </c>
      <c r="O347" s="14"/>
      <c r="P347" s="15">
        <v>68.2</v>
      </c>
      <c r="Q347" s="15">
        <v>17.3</v>
      </c>
      <c r="R347" s="14"/>
      <c r="S347" s="13">
        <v>20.350000000000001</v>
      </c>
      <c r="T347" s="14"/>
      <c r="U347" s="14"/>
      <c r="V347" s="14"/>
      <c r="W347" s="15">
        <v>20.100000000000001</v>
      </c>
      <c r="X347" s="14"/>
      <c r="Y347" s="14"/>
      <c r="Z347" s="15">
        <v>16.600000000000001</v>
      </c>
      <c r="AA347" s="15">
        <v>45.8</v>
      </c>
      <c r="AB347" s="15">
        <v>22.1</v>
      </c>
      <c r="AC347" s="14"/>
      <c r="AD347" s="13">
        <v>56.49</v>
      </c>
      <c r="AE347" s="14"/>
      <c r="AF347" s="14"/>
      <c r="AG347" s="15">
        <v>72</v>
      </c>
      <c r="AH347" s="14"/>
      <c r="AI347" s="15">
        <v>53.9</v>
      </c>
      <c r="AJ347" s="13">
        <v>24.29</v>
      </c>
      <c r="AK347" s="14"/>
      <c r="AL347" s="13">
        <v>21.73</v>
      </c>
      <c r="AM347" s="14"/>
      <c r="AN347" s="15">
        <v>18.3</v>
      </c>
      <c r="AO347" s="14"/>
      <c r="AP347" s="15">
        <v>21.7</v>
      </c>
      <c r="AQ347" s="13">
        <v>17.09</v>
      </c>
      <c r="AR347" s="14"/>
      <c r="AS347" s="13">
        <v>19.89</v>
      </c>
      <c r="AT347" s="13">
        <v>24.33</v>
      </c>
      <c r="AU347" s="13">
        <v>25.4</v>
      </c>
      <c r="AV347" s="15">
        <v>23.4</v>
      </c>
      <c r="AW347" s="15">
        <v>36</v>
      </c>
      <c r="AX347" s="14"/>
      <c r="AY347" s="13">
        <v>27.1</v>
      </c>
      <c r="AZ347" s="13">
        <v>31.2</v>
      </c>
      <c r="BA347" s="14"/>
      <c r="BB347" s="13">
        <v>31.8</v>
      </c>
      <c r="BC347" s="13">
        <v>23.7</v>
      </c>
      <c r="BD347" s="13">
        <v>24.1</v>
      </c>
      <c r="BE347" s="13">
        <v>55.9</v>
      </c>
      <c r="BF347" s="13">
        <v>32.1</v>
      </c>
      <c r="BG347" s="15">
        <v>39.6</v>
      </c>
      <c r="BH347" s="13">
        <v>32.4</v>
      </c>
      <c r="BI347" s="13">
        <v>36.1</v>
      </c>
      <c r="BJ347" s="13">
        <v>23.6</v>
      </c>
      <c r="BK347" s="13">
        <v>27.97</v>
      </c>
    </row>
    <row r="348" spans="1:63" ht="15" thickBot="1" x14ac:dyDescent="0.4">
      <c r="A348">
        <f t="shared" si="11"/>
        <v>196806</v>
      </c>
      <c r="B348" s="19">
        <f t="shared" si="12"/>
        <v>1968</v>
      </c>
      <c r="C348" s="18">
        <v>1969</v>
      </c>
      <c r="D348" s="19">
        <v>6</v>
      </c>
      <c r="E348" s="13">
        <v>15.7</v>
      </c>
      <c r="F348" s="14"/>
      <c r="G348" s="13">
        <v>17.47</v>
      </c>
      <c r="H348" s="14"/>
      <c r="I348" s="15">
        <v>20</v>
      </c>
      <c r="J348" s="13">
        <v>38.21</v>
      </c>
      <c r="K348" s="14"/>
      <c r="L348" s="15">
        <v>15.2</v>
      </c>
      <c r="M348" s="13">
        <v>14.73</v>
      </c>
      <c r="N348" s="15">
        <v>16.399999999999999</v>
      </c>
      <c r="O348" s="14"/>
      <c r="P348" s="15">
        <v>8.8000000000000007</v>
      </c>
      <c r="Q348" s="15">
        <v>38.1</v>
      </c>
      <c r="R348" s="14"/>
      <c r="S348" s="13">
        <v>17.64</v>
      </c>
      <c r="T348" s="14"/>
      <c r="U348" s="14"/>
      <c r="V348" s="14"/>
      <c r="W348" s="15">
        <v>74.7</v>
      </c>
      <c r="X348" s="14"/>
      <c r="Y348" s="14"/>
      <c r="Z348" s="15">
        <v>14</v>
      </c>
      <c r="AA348" s="15">
        <v>47.3</v>
      </c>
      <c r="AB348" s="15">
        <v>22.2</v>
      </c>
      <c r="AC348" s="14"/>
      <c r="AD348" s="13">
        <v>67.63</v>
      </c>
      <c r="AE348" s="14"/>
      <c r="AF348" s="14"/>
      <c r="AG348" s="15">
        <v>57.9</v>
      </c>
      <c r="AH348" s="14"/>
      <c r="AI348" s="15">
        <v>65.099999999999994</v>
      </c>
      <c r="AJ348" s="13">
        <v>36.5</v>
      </c>
      <c r="AK348" s="14"/>
      <c r="AL348" s="13">
        <v>30.41</v>
      </c>
      <c r="AM348" s="14"/>
      <c r="AN348" s="15">
        <v>26.3</v>
      </c>
      <c r="AO348" s="14"/>
      <c r="AP348" s="15">
        <v>32.9</v>
      </c>
      <c r="AQ348" s="13">
        <v>22.32</v>
      </c>
      <c r="AR348" s="14"/>
      <c r="AS348" s="13">
        <v>22.92</v>
      </c>
      <c r="AT348" s="13">
        <v>27.73</v>
      </c>
      <c r="AU348" s="13">
        <v>29.6</v>
      </c>
      <c r="AV348" s="15">
        <v>27.7</v>
      </c>
      <c r="AW348" s="15">
        <v>61.3</v>
      </c>
      <c r="AX348" s="14"/>
      <c r="AY348" s="13">
        <v>31.7</v>
      </c>
      <c r="AZ348" s="13">
        <v>37</v>
      </c>
      <c r="BA348" s="14"/>
      <c r="BB348" s="13">
        <v>36.6</v>
      </c>
      <c r="BC348" s="13">
        <v>27.9</v>
      </c>
      <c r="BD348" s="13">
        <v>27.9</v>
      </c>
      <c r="BE348" s="13">
        <v>65</v>
      </c>
      <c r="BF348" s="13">
        <v>36.700000000000003</v>
      </c>
      <c r="BG348" s="15">
        <v>45.7</v>
      </c>
      <c r="BH348" s="13">
        <v>37</v>
      </c>
      <c r="BI348" s="13">
        <v>42.2</v>
      </c>
      <c r="BJ348" s="13">
        <v>27.7</v>
      </c>
      <c r="BK348" s="13">
        <v>32.950000000000003</v>
      </c>
    </row>
    <row r="349" spans="1:63" ht="15" thickBot="1" x14ac:dyDescent="0.4">
      <c r="A349">
        <f t="shared" si="11"/>
        <v>196807</v>
      </c>
      <c r="B349" s="19">
        <f t="shared" si="12"/>
        <v>1968</v>
      </c>
      <c r="C349" s="18">
        <v>1969</v>
      </c>
      <c r="D349" s="19">
        <v>7</v>
      </c>
      <c r="E349" s="13">
        <v>4.68</v>
      </c>
      <c r="F349" s="14"/>
      <c r="G349" s="13">
        <v>5.33</v>
      </c>
      <c r="H349" s="14"/>
      <c r="I349" s="15">
        <v>5.2</v>
      </c>
      <c r="J349" s="13">
        <v>6.6</v>
      </c>
      <c r="K349" s="14"/>
      <c r="L349" s="15">
        <v>4.2</v>
      </c>
      <c r="M349" s="13">
        <v>3.86</v>
      </c>
      <c r="N349" s="15">
        <v>4.2</v>
      </c>
      <c r="O349" s="14"/>
      <c r="P349" s="15">
        <v>0</v>
      </c>
      <c r="Q349" s="15">
        <v>19.2</v>
      </c>
      <c r="R349" s="14"/>
      <c r="S349" s="13">
        <v>13.77</v>
      </c>
      <c r="T349" s="14"/>
      <c r="U349" s="14"/>
      <c r="V349" s="14"/>
      <c r="W349" s="15">
        <v>26.8</v>
      </c>
      <c r="X349" s="14"/>
      <c r="Y349" s="14"/>
      <c r="Z349" s="15">
        <v>10.3</v>
      </c>
      <c r="AA349" s="15">
        <v>29</v>
      </c>
      <c r="AB349" s="15">
        <v>9.1</v>
      </c>
      <c r="AC349" s="14"/>
      <c r="AD349" s="13">
        <v>12.11</v>
      </c>
      <c r="AE349" s="14"/>
      <c r="AF349" s="14"/>
      <c r="AG349" s="15">
        <v>16.5</v>
      </c>
      <c r="AH349" s="14"/>
      <c r="AI349" s="15">
        <v>9.3000000000000007</v>
      </c>
      <c r="AJ349" s="13">
        <v>21.45</v>
      </c>
      <c r="AK349" s="14"/>
      <c r="AL349" s="13">
        <v>19.71</v>
      </c>
      <c r="AM349" s="14"/>
      <c r="AN349" s="15">
        <v>8.8000000000000007</v>
      </c>
      <c r="AO349" s="14"/>
      <c r="AP349" s="15">
        <v>19.100000000000001</v>
      </c>
      <c r="AQ349" s="13">
        <v>10.89</v>
      </c>
      <c r="AR349" s="14"/>
      <c r="AS349" s="13">
        <v>3.95</v>
      </c>
      <c r="AT349" s="13">
        <v>6.42</v>
      </c>
      <c r="AU349" s="13">
        <v>3.5</v>
      </c>
      <c r="AV349" s="15">
        <v>0.8</v>
      </c>
      <c r="AW349" s="15">
        <v>0.8</v>
      </c>
      <c r="AX349" s="14"/>
      <c r="AY349" s="13">
        <v>2.7</v>
      </c>
      <c r="AZ349" s="13">
        <v>1.2</v>
      </c>
      <c r="BA349" s="14"/>
      <c r="BB349" s="13">
        <v>3.7</v>
      </c>
      <c r="BC349" s="13">
        <v>1.8</v>
      </c>
      <c r="BD349" s="13">
        <v>4.2</v>
      </c>
      <c r="BE349" s="13">
        <v>7.8</v>
      </c>
      <c r="BF349" s="13">
        <v>4.5999999999999996</v>
      </c>
      <c r="BG349" s="15">
        <v>3.8</v>
      </c>
      <c r="BH349" s="13">
        <v>5.4</v>
      </c>
      <c r="BI349" s="13">
        <v>3.7</v>
      </c>
      <c r="BJ349" s="13">
        <v>2</v>
      </c>
      <c r="BK349" s="13">
        <v>1.78</v>
      </c>
    </row>
    <row r="350" spans="1:63" ht="15" thickBot="1" x14ac:dyDescent="0.4">
      <c r="A350">
        <f t="shared" si="11"/>
        <v>196808</v>
      </c>
      <c r="B350" s="19">
        <f t="shared" si="12"/>
        <v>1968</v>
      </c>
      <c r="C350" s="18">
        <v>1969</v>
      </c>
      <c r="D350" s="19">
        <v>8</v>
      </c>
      <c r="E350" s="13">
        <v>0.47</v>
      </c>
      <c r="F350" s="14"/>
      <c r="G350" s="13">
        <v>1.1599999999999999</v>
      </c>
      <c r="H350" s="14"/>
      <c r="I350" s="15">
        <v>0</v>
      </c>
      <c r="J350" s="13">
        <v>5.03</v>
      </c>
      <c r="K350" s="14"/>
      <c r="L350" s="15">
        <v>0</v>
      </c>
      <c r="M350" s="13">
        <v>0</v>
      </c>
      <c r="N350" s="15">
        <v>0</v>
      </c>
      <c r="O350" s="14"/>
      <c r="P350" s="15">
        <v>1.9</v>
      </c>
      <c r="Q350" s="14"/>
      <c r="R350" s="14"/>
      <c r="S350" s="13">
        <v>3.03</v>
      </c>
      <c r="T350" s="14"/>
      <c r="U350" s="14"/>
      <c r="V350" s="14"/>
      <c r="W350" s="15">
        <v>7.6</v>
      </c>
      <c r="X350" s="14"/>
      <c r="Y350" s="14"/>
      <c r="Z350" s="15">
        <v>0</v>
      </c>
      <c r="AA350" s="15">
        <v>1</v>
      </c>
      <c r="AB350" s="15">
        <v>0</v>
      </c>
      <c r="AC350" s="14"/>
      <c r="AD350" s="13">
        <v>3.06</v>
      </c>
      <c r="AE350" s="14"/>
      <c r="AF350" s="14"/>
      <c r="AG350" s="15">
        <v>7.7</v>
      </c>
      <c r="AH350" s="14"/>
      <c r="AI350" s="15">
        <v>0.2</v>
      </c>
      <c r="AJ350" s="13">
        <v>2.04</v>
      </c>
      <c r="AK350" s="14"/>
      <c r="AL350" s="13">
        <v>5.91</v>
      </c>
      <c r="AM350" s="14"/>
      <c r="AN350" s="15">
        <v>3</v>
      </c>
      <c r="AO350" s="14"/>
      <c r="AP350" s="15">
        <v>1.3</v>
      </c>
      <c r="AQ350" s="13">
        <v>7.1</v>
      </c>
      <c r="AR350" s="14"/>
      <c r="AS350" s="13">
        <v>3.39</v>
      </c>
      <c r="AT350" s="13">
        <v>5.79</v>
      </c>
      <c r="AU350" s="13">
        <v>2.8</v>
      </c>
      <c r="AV350" s="15">
        <v>0</v>
      </c>
      <c r="AW350" s="15">
        <v>0.2</v>
      </c>
      <c r="AX350" s="14"/>
      <c r="AY350" s="13">
        <v>1.8</v>
      </c>
      <c r="AZ350" s="13">
        <v>0.1</v>
      </c>
      <c r="BA350" s="14"/>
      <c r="BB350" s="13">
        <v>0.8</v>
      </c>
      <c r="BC350" s="13">
        <v>1</v>
      </c>
      <c r="BD350" s="13">
        <v>3.5</v>
      </c>
      <c r="BE350" s="13">
        <v>6.1</v>
      </c>
      <c r="BF350" s="13">
        <v>1.7</v>
      </c>
      <c r="BG350" s="15">
        <v>0.1</v>
      </c>
      <c r="BH350" s="13">
        <v>2.6</v>
      </c>
      <c r="BI350" s="13">
        <v>2.6</v>
      </c>
      <c r="BJ350" s="13">
        <v>1.3</v>
      </c>
      <c r="BK350" s="13">
        <v>0.85</v>
      </c>
    </row>
    <row r="351" spans="1:63" ht="15" thickBot="1" x14ac:dyDescent="0.4">
      <c r="A351">
        <f t="shared" si="11"/>
        <v>196909</v>
      </c>
      <c r="B351" s="19">
        <f t="shared" si="12"/>
        <v>1969</v>
      </c>
      <c r="C351" s="18">
        <v>1969</v>
      </c>
      <c r="D351" s="19">
        <v>9</v>
      </c>
      <c r="E351" s="13">
        <v>33.43</v>
      </c>
      <c r="F351" s="14"/>
      <c r="G351" s="13">
        <v>28.91</v>
      </c>
      <c r="H351" s="14"/>
      <c r="I351" s="15">
        <v>44.9</v>
      </c>
      <c r="J351" s="13">
        <v>40.53</v>
      </c>
      <c r="K351" s="14"/>
      <c r="L351" s="15">
        <v>32.9</v>
      </c>
      <c r="M351" s="13">
        <v>32.22</v>
      </c>
      <c r="N351" s="15">
        <v>27.9</v>
      </c>
      <c r="O351" s="14"/>
      <c r="P351" s="15">
        <v>19.8</v>
      </c>
      <c r="Q351" s="15">
        <v>9.4</v>
      </c>
      <c r="R351" s="14"/>
      <c r="S351" s="13">
        <v>18.37</v>
      </c>
      <c r="T351" s="14"/>
      <c r="U351" s="14"/>
      <c r="V351" s="14"/>
      <c r="W351" s="15">
        <v>12.3</v>
      </c>
      <c r="X351" s="14"/>
      <c r="Y351" s="14"/>
      <c r="Z351" s="15">
        <v>14.7</v>
      </c>
      <c r="AA351" s="15">
        <v>24</v>
      </c>
      <c r="AB351" s="15">
        <v>9.6999999999999993</v>
      </c>
      <c r="AC351" s="14"/>
      <c r="AD351" s="13">
        <v>24.45</v>
      </c>
      <c r="AE351" s="14"/>
      <c r="AF351" s="14"/>
      <c r="AG351" s="15">
        <v>58.9</v>
      </c>
      <c r="AH351" s="14"/>
      <c r="AI351" s="15">
        <v>21.7</v>
      </c>
      <c r="AJ351" s="13">
        <v>12.07</v>
      </c>
      <c r="AK351" s="14"/>
      <c r="AL351" s="13">
        <v>13.05</v>
      </c>
      <c r="AM351" s="14"/>
      <c r="AN351" s="15">
        <v>22</v>
      </c>
      <c r="AO351" s="14"/>
      <c r="AP351" s="15">
        <v>10.5</v>
      </c>
      <c r="AQ351" s="13">
        <v>19.510000000000002</v>
      </c>
      <c r="AR351" s="14"/>
      <c r="AS351" s="13">
        <v>23.91</v>
      </c>
      <c r="AT351" s="13">
        <v>28.84</v>
      </c>
      <c r="AU351" s="13">
        <v>30.9</v>
      </c>
      <c r="AV351" s="15">
        <v>29.1</v>
      </c>
      <c r="AW351" s="15">
        <v>40.200000000000003</v>
      </c>
      <c r="AX351" s="14"/>
      <c r="AY351" s="13">
        <v>33.200000000000003</v>
      </c>
      <c r="AZ351" s="13">
        <v>38.799999999999997</v>
      </c>
      <c r="BA351" s="14"/>
      <c r="BB351" s="13">
        <v>71.900000000000006</v>
      </c>
      <c r="BC351" s="13">
        <v>29.2</v>
      </c>
      <c r="BD351" s="13">
        <v>29.1</v>
      </c>
      <c r="BE351" s="13">
        <v>68</v>
      </c>
      <c r="BF351" s="13">
        <v>71.3</v>
      </c>
      <c r="BG351" s="15">
        <v>73.400000000000006</v>
      </c>
      <c r="BH351" s="13">
        <v>71</v>
      </c>
      <c r="BI351" s="13">
        <v>44.2</v>
      </c>
      <c r="BJ351" s="13">
        <v>29</v>
      </c>
      <c r="BK351" s="13">
        <v>34.57</v>
      </c>
    </row>
    <row r="352" spans="1:63" ht="15" thickBot="1" x14ac:dyDescent="0.4">
      <c r="A352">
        <f t="shared" si="11"/>
        <v>196910</v>
      </c>
      <c r="B352" s="19">
        <f t="shared" si="12"/>
        <v>1969</v>
      </c>
      <c r="C352" s="18">
        <v>1969</v>
      </c>
      <c r="D352" s="19">
        <v>10</v>
      </c>
      <c r="E352" s="13">
        <v>40.04</v>
      </c>
      <c r="F352" s="14"/>
      <c r="G352" s="13">
        <v>51.59</v>
      </c>
      <c r="H352" s="14"/>
      <c r="I352" s="15">
        <v>94</v>
      </c>
      <c r="J352" s="13">
        <v>68.81</v>
      </c>
      <c r="K352" s="14"/>
      <c r="L352" s="15">
        <v>39.5</v>
      </c>
      <c r="M352" s="13">
        <v>38.74</v>
      </c>
      <c r="N352" s="15">
        <v>50.7</v>
      </c>
      <c r="O352" s="14"/>
      <c r="P352" s="15">
        <v>41.8</v>
      </c>
      <c r="Q352" s="15">
        <v>33.1</v>
      </c>
      <c r="R352" s="14"/>
      <c r="S352" s="13">
        <v>85.26</v>
      </c>
      <c r="T352" s="14"/>
      <c r="U352" s="14"/>
      <c r="V352" s="14"/>
      <c r="W352" s="15">
        <v>19.399999999999999</v>
      </c>
      <c r="X352" s="14"/>
      <c r="Y352" s="14"/>
      <c r="Z352" s="15">
        <v>78.8</v>
      </c>
      <c r="AA352" s="15">
        <v>47.4</v>
      </c>
      <c r="AB352" s="15">
        <v>21</v>
      </c>
      <c r="AC352" s="14"/>
      <c r="AD352" s="13">
        <v>51.01</v>
      </c>
      <c r="AE352" s="14"/>
      <c r="AF352" s="14"/>
      <c r="AG352" s="15">
        <v>78.099999999999994</v>
      </c>
      <c r="AH352" s="14"/>
      <c r="AI352" s="15">
        <v>48.4</v>
      </c>
      <c r="AJ352" s="13">
        <v>100.74</v>
      </c>
      <c r="AK352" s="14"/>
      <c r="AL352" s="13">
        <v>76.06</v>
      </c>
      <c r="AM352" s="14"/>
      <c r="AN352" s="15">
        <v>66.099999999999994</v>
      </c>
      <c r="AO352" s="14"/>
      <c r="AP352" s="15">
        <v>91.8</v>
      </c>
      <c r="AQ352" s="13">
        <v>48.31</v>
      </c>
      <c r="AR352" s="14"/>
      <c r="AS352" s="13">
        <v>39.99</v>
      </c>
      <c r="AT352" s="13">
        <v>46.91</v>
      </c>
      <c r="AU352" s="13">
        <v>53</v>
      </c>
      <c r="AV352" s="15">
        <v>51.9</v>
      </c>
      <c r="AW352" s="15">
        <v>126.9</v>
      </c>
      <c r="AX352" s="14"/>
      <c r="AY352" s="13">
        <v>57.8</v>
      </c>
      <c r="AZ352" s="13">
        <v>69.2</v>
      </c>
      <c r="BA352" s="14"/>
      <c r="BB352" s="13">
        <v>110.2</v>
      </c>
      <c r="BC352" s="13">
        <v>51.3</v>
      </c>
      <c r="BD352" s="13">
        <v>49.2</v>
      </c>
      <c r="BE352" s="13">
        <v>116.5</v>
      </c>
      <c r="BF352" s="13">
        <v>108.7</v>
      </c>
      <c r="BG352" s="15">
        <v>112.8</v>
      </c>
      <c r="BH352" s="13">
        <v>107.8</v>
      </c>
      <c r="BI352" s="13">
        <v>76.900000000000006</v>
      </c>
      <c r="BJ352" s="13">
        <v>50.8</v>
      </c>
      <c r="BK352" s="13">
        <v>61</v>
      </c>
    </row>
    <row r="353" spans="1:63" ht="15" thickBot="1" x14ac:dyDescent="0.4">
      <c r="A353">
        <f t="shared" si="11"/>
        <v>196911</v>
      </c>
      <c r="B353" s="19">
        <f t="shared" si="12"/>
        <v>1969</v>
      </c>
      <c r="C353" s="18">
        <v>1969</v>
      </c>
      <c r="D353" s="19">
        <v>11</v>
      </c>
      <c r="E353" s="13">
        <v>101.83</v>
      </c>
      <c r="F353" s="14"/>
      <c r="G353" s="13">
        <v>88.79</v>
      </c>
      <c r="H353" s="14"/>
      <c r="I353" s="15">
        <v>111.1</v>
      </c>
      <c r="J353" s="13">
        <v>120.91</v>
      </c>
      <c r="K353" s="14"/>
      <c r="L353" s="15">
        <v>101.2</v>
      </c>
      <c r="M353" s="13">
        <v>99.72</v>
      </c>
      <c r="N353" s="15">
        <v>88.1</v>
      </c>
      <c r="O353" s="14"/>
      <c r="P353" s="15">
        <v>97.7</v>
      </c>
      <c r="Q353" s="15">
        <v>65.099999999999994</v>
      </c>
      <c r="R353" s="14"/>
      <c r="S353" s="13">
        <v>174.28</v>
      </c>
      <c r="T353" s="14"/>
      <c r="U353" s="14"/>
      <c r="V353" s="14"/>
      <c r="W353" s="15">
        <v>43</v>
      </c>
      <c r="X353" s="14"/>
      <c r="Y353" s="14"/>
      <c r="Z353" s="15">
        <v>164.1</v>
      </c>
      <c r="AA353" s="15">
        <v>110.2</v>
      </c>
      <c r="AB353" s="15">
        <v>104</v>
      </c>
      <c r="AC353" s="14"/>
      <c r="AD353" s="13">
        <v>120.65</v>
      </c>
      <c r="AE353" s="14"/>
      <c r="AF353" s="14"/>
      <c r="AG353" s="15">
        <v>296.3</v>
      </c>
      <c r="AH353" s="14"/>
      <c r="AI353" s="15">
        <v>118.4</v>
      </c>
      <c r="AJ353" s="13">
        <v>188.09</v>
      </c>
      <c r="AK353" s="14"/>
      <c r="AL353" s="13">
        <v>138.15</v>
      </c>
      <c r="AM353" s="14"/>
      <c r="AN353" s="15">
        <v>127.3</v>
      </c>
      <c r="AO353" s="14"/>
      <c r="AP353" s="15">
        <v>171.9</v>
      </c>
      <c r="AQ353" s="13">
        <v>88.27</v>
      </c>
      <c r="AR353" s="14"/>
      <c r="AS353" s="13">
        <v>132.94999999999999</v>
      </c>
      <c r="AT353" s="13">
        <v>151.33000000000001</v>
      </c>
      <c r="AU353" s="13">
        <v>180.5</v>
      </c>
      <c r="AV353" s="15">
        <v>183.7</v>
      </c>
      <c r="AW353" s="15">
        <v>51.1</v>
      </c>
      <c r="AX353" s="14"/>
      <c r="AY353" s="13">
        <v>200.1</v>
      </c>
      <c r="AZ353" s="13">
        <v>244.5</v>
      </c>
      <c r="BA353" s="14"/>
      <c r="BB353" s="13">
        <v>196.9</v>
      </c>
      <c r="BC353" s="13">
        <v>178.8</v>
      </c>
      <c r="BD353" s="13">
        <v>165.1</v>
      </c>
      <c r="BE353" s="13">
        <v>396.9</v>
      </c>
      <c r="BF353" s="13">
        <v>193.5</v>
      </c>
      <c r="BG353" s="15">
        <v>202.2</v>
      </c>
      <c r="BH353" s="13">
        <v>191.2</v>
      </c>
      <c r="BI353" s="13">
        <v>265.5</v>
      </c>
      <c r="BJ353" s="13">
        <v>176.4</v>
      </c>
      <c r="BK353" s="13">
        <v>213.74</v>
      </c>
    </row>
    <row r="354" spans="1:63" ht="15" thickBot="1" x14ac:dyDescent="0.4">
      <c r="A354">
        <f t="shared" si="11"/>
        <v>196912</v>
      </c>
      <c r="B354" s="19">
        <f t="shared" si="12"/>
        <v>1969</v>
      </c>
      <c r="C354" s="18">
        <v>1969</v>
      </c>
      <c r="D354" s="19">
        <v>12</v>
      </c>
      <c r="E354" s="13">
        <v>128.87</v>
      </c>
      <c r="F354" s="14"/>
      <c r="G354" s="13">
        <v>101.62</v>
      </c>
      <c r="H354" s="14"/>
      <c r="I354" s="15">
        <v>174</v>
      </c>
      <c r="J354" s="13">
        <v>83.86</v>
      </c>
      <c r="K354" s="14"/>
      <c r="L354" s="15">
        <v>128.19999999999999</v>
      </c>
      <c r="M354" s="13">
        <v>126.4</v>
      </c>
      <c r="N354" s="15">
        <v>101</v>
      </c>
      <c r="O354" s="14"/>
      <c r="P354" s="15">
        <v>93.5</v>
      </c>
      <c r="Q354" s="15">
        <v>60.8</v>
      </c>
      <c r="R354" s="14"/>
      <c r="S354" s="13">
        <v>117.72</v>
      </c>
      <c r="T354" s="14"/>
      <c r="U354" s="14"/>
      <c r="V354" s="14"/>
      <c r="W354" s="15">
        <v>16.2</v>
      </c>
      <c r="X354" s="14"/>
      <c r="Y354" s="14"/>
      <c r="Z354" s="15">
        <v>109.9</v>
      </c>
      <c r="AA354" s="15">
        <v>90.4</v>
      </c>
      <c r="AB354" s="15">
        <v>101.3</v>
      </c>
      <c r="AC354" s="14"/>
      <c r="AD354" s="13">
        <v>78.67</v>
      </c>
      <c r="AE354" s="14"/>
      <c r="AF354" s="14"/>
      <c r="AG354" s="15">
        <v>202.4</v>
      </c>
      <c r="AH354" s="14"/>
      <c r="AI354" s="15">
        <v>76.2</v>
      </c>
      <c r="AJ354" s="13">
        <v>211.98</v>
      </c>
      <c r="AK354" s="14"/>
      <c r="AL354" s="13">
        <v>155.13</v>
      </c>
      <c r="AM354" s="14"/>
      <c r="AN354" s="15">
        <v>143.1</v>
      </c>
      <c r="AO354" s="14"/>
      <c r="AP354" s="15">
        <v>193.8</v>
      </c>
      <c r="AQ354" s="13">
        <v>98.59</v>
      </c>
      <c r="AR354" s="14"/>
      <c r="AS354" s="13">
        <v>214.76</v>
      </c>
      <c r="AT354" s="13">
        <v>243.23</v>
      </c>
      <c r="AU354" s="13">
        <v>292.8</v>
      </c>
      <c r="AV354" s="15">
        <v>299.7</v>
      </c>
      <c r="AW354" s="15">
        <v>145</v>
      </c>
      <c r="AX354" s="14"/>
      <c r="AY354" s="13">
        <v>325.3</v>
      </c>
      <c r="AZ354" s="13">
        <v>398.8</v>
      </c>
      <c r="BA354" s="14"/>
      <c r="BB354" s="13">
        <v>204.9</v>
      </c>
      <c r="BC354" s="13">
        <v>291.10000000000002</v>
      </c>
      <c r="BD354" s="13">
        <v>267.10000000000002</v>
      </c>
      <c r="BE354" s="13">
        <v>643.70000000000005</v>
      </c>
      <c r="BF354" s="13">
        <v>201.3</v>
      </c>
      <c r="BG354" s="15">
        <v>210.4</v>
      </c>
      <c r="BH354" s="13">
        <v>198.9</v>
      </c>
      <c r="BI354" s="13">
        <v>431.6</v>
      </c>
      <c r="BJ354" s="13">
        <v>287</v>
      </c>
      <c r="BK354" s="13">
        <v>348.17</v>
      </c>
    </row>
    <row r="355" spans="1:63" ht="15" thickBot="1" x14ac:dyDescent="0.4">
      <c r="A355">
        <f t="shared" si="11"/>
        <v>196901</v>
      </c>
      <c r="B355" s="19">
        <f t="shared" si="12"/>
        <v>1969</v>
      </c>
      <c r="C355" s="18">
        <v>1970</v>
      </c>
      <c r="D355" s="19">
        <v>1</v>
      </c>
      <c r="E355" s="13">
        <v>214.31</v>
      </c>
      <c r="F355" s="14"/>
      <c r="G355" s="13">
        <v>150.46</v>
      </c>
      <c r="H355" s="14"/>
      <c r="I355" s="15">
        <v>174.1</v>
      </c>
      <c r="J355" s="13">
        <v>238.64</v>
      </c>
      <c r="K355" s="14"/>
      <c r="L355" s="15">
        <v>213.5</v>
      </c>
      <c r="M355" s="13">
        <v>210.7</v>
      </c>
      <c r="N355" s="15">
        <v>150.1</v>
      </c>
      <c r="O355" s="14"/>
      <c r="P355" s="15">
        <v>150.6</v>
      </c>
      <c r="Q355" s="15">
        <v>105</v>
      </c>
      <c r="R355" s="14"/>
      <c r="S355" s="13">
        <v>190.46</v>
      </c>
      <c r="T355" s="14"/>
      <c r="U355" s="14"/>
      <c r="V355" s="14"/>
      <c r="W355" s="15">
        <v>62.2</v>
      </c>
      <c r="X355" s="14"/>
      <c r="Y355" s="14"/>
      <c r="Z355" s="15">
        <v>179.6</v>
      </c>
      <c r="AA355" s="15">
        <v>222.4</v>
      </c>
      <c r="AB355" s="15">
        <v>226.2</v>
      </c>
      <c r="AC355" s="14"/>
      <c r="AD355" s="13">
        <v>194.87</v>
      </c>
      <c r="AE355" s="14"/>
      <c r="AF355" s="14"/>
      <c r="AG355" s="15">
        <v>536.9</v>
      </c>
      <c r="AH355" s="14"/>
      <c r="AI355" s="15">
        <v>193</v>
      </c>
      <c r="AJ355" s="13">
        <v>289.74</v>
      </c>
      <c r="AK355" s="14"/>
      <c r="AL355" s="13">
        <v>210.39</v>
      </c>
      <c r="AM355" s="14"/>
      <c r="AN355" s="15">
        <v>239.1</v>
      </c>
      <c r="AO355" s="14"/>
      <c r="AP355" s="15">
        <v>265.10000000000002</v>
      </c>
      <c r="AQ355" s="13">
        <v>161.28</v>
      </c>
      <c r="AR355" s="14"/>
      <c r="AS355" s="13">
        <v>406.87</v>
      </c>
      <c r="AT355" s="13">
        <v>459.03</v>
      </c>
      <c r="AU355" s="13">
        <v>556.4</v>
      </c>
      <c r="AV355" s="15">
        <v>572.1</v>
      </c>
      <c r="AW355" s="15">
        <v>504.8</v>
      </c>
      <c r="AX355" s="14"/>
      <c r="AY355" s="13">
        <v>619.29999999999995</v>
      </c>
      <c r="AZ355" s="13">
        <v>761.2</v>
      </c>
      <c r="BA355" s="14"/>
      <c r="BB355" s="13">
        <v>541.5</v>
      </c>
      <c r="BC355" s="13">
        <v>554.79999999999995</v>
      </c>
      <c r="BD355" s="13">
        <v>506.6</v>
      </c>
      <c r="BE355" s="13">
        <v>1223.3</v>
      </c>
      <c r="BF355" s="13">
        <v>530.4</v>
      </c>
      <c r="BG355" s="15">
        <v>557.20000000000005</v>
      </c>
      <c r="BH355" s="13">
        <v>522.4</v>
      </c>
      <c r="BI355" s="13">
        <v>821.5</v>
      </c>
      <c r="BJ355" s="13">
        <v>546.70000000000005</v>
      </c>
      <c r="BK355" s="13">
        <v>663.85</v>
      </c>
    </row>
    <row r="356" spans="1:63" ht="15" thickBot="1" x14ac:dyDescent="0.4">
      <c r="A356">
        <f t="shared" si="11"/>
        <v>196902</v>
      </c>
      <c r="B356" s="19">
        <f t="shared" si="12"/>
        <v>1969</v>
      </c>
      <c r="C356" s="18">
        <v>1970</v>
      </c>
      <c r="D356" s="19">
        <v>2</v>
      </c>
      <c r="E356" s="13">
        <v>2.98</v>
      </c>
      <c r="F356" s="14"/>
      <c r="G356" s="13">
        <v>2.35</v>
      </c>
      <c r="H356" s="14"/>
      <c r="I356" s="15">
        <v>2.2000000000000002</v>
      </c>
      <c r="J356" s="13">
        <v>7.67</v>
      </c>
      <c r="K356" s="14"/>
      <c r="L356" s="15">
        <v>2.5</v>
      </c>
      <c r="M356" s="13">
        <v>2.1800000000000002</v>
      </c>
      <c r="N356" s="15">
        <v>1.2</v>
      </c>
      <c r="O356" s="14"/>
      <c r="P356" s="15">
        <v>0</v>
      </c>
      <c r="Q356" s="15">
        <v>0.9</v>
      </c>
      <c r="R356" s="14"/>
      <c r="S356" s="13">
        <v>5.63</v>
      </c>
      <c r="T356" s="14"/>
      <c r="U356" s="14"/>
      <c r="V356" s="14"/>
      <c r="W356" s="15">
        <v>1.5</v>
      </c>
      <c r="X356" s="14"/>
      <c r="Y356" s="14"/>
      <c r="Z356" s="15">
        <v>2.5</v>
      </c>
      <c r="AA356" s="15">
        <v>9.5</v>
      </c>
      <c r="AB356" s="15">
        <v>1.6</v>
      </c>
      <c r="AC356" s="14"/>
      <c r="AD356" s="13">
        <v>3.86</v>
      </c>
      <c r="AE356" s="14"/>
      <c r="AF356" s="14"/>
      <c r="AG356" s="15">
        <v>13.3</v>
      </c>
      <c r="AH356" s="14"/>
      <c r="AI356" s="15">
        <v>1</v>
      </c>
      <c r="AJ356" s="13">
        <v>5.85</v>
      </c>
      <c r="AK356" s="14"/>
      <c r="AL356" s="13">
        <v>8.6300000000000008</v>
      </c>
      <c r="AM356" s="14"/>
      <c r="AN356" s="15">
        <v>1</v>
      </c>
      <c r="AO356" s="14"/>
      <c r="AP356" s="15">
        <v>4.8</v>
      </c>
      <c r="AQ356" s="13">
        <v>5.79</v>
      </c>
      <c r="AR356" s="14"/>
      <c r="AS356" s="13">
        <v>5.5</v>
      </c>
      <c r="AT356" s="13">
        <v>8.17</v>
      </c>
      <c r="AU356" s="13">
        <v>5.7</v>
      </c>
      <c r="AV356" s="15">
        <v>3</v>
      </c>
      <c r="AW356" s="15">
        <v>4.8</v>
      </c>
      <c r="AX356" s="14"/>
      <c r="AY356" s="13">
        <v>5</v>
      </c>
      <c r="AZ356" s="13">
        <v>4.0999999999999996</v>
      </c>
      <c r="BA356" s="14"/>
      <c r="BB356" s="13">
        <v>10.4</v>
      </c>
      <c r="BC356" s="13">
        <v>3.9</v>
      </c>
      <c r="BD356" s="13">
        <v>6.2</v>
      </c>
      <c r="BE356" s="13">
        <v>12.5</v>
      </c>
      <c r="BF356" s="13">
        <v>11.1</v>
      </c>
      <c r="BG356" s="15">
        <v>10</v>
      </c>
      <c r="BH356" s="13">
        <v>11.9</v>
      </c>
      <c r="BI356" s="13">
        <v>6.9</v>
      </c>
      <c r="BJ356" s="13">
        <v>4.0999999999999996</v>
      </c>
      <c r="BK356" s="13">
        <v>4.33</v>
      </c>
    </row>
    <row r="357" spans="1:63" ht="15" thickBot="1" x14ac:dyDescent="0.4">
      <c r="A357">
        <f t="shared" si="11"/>
        <v>196903</v>
      </c>
      <c r="B357" s="19">
        <f t="shared" si="12"/>
        <v>1969</v>
      </c>
      <c r="C357" s="18">
        <v>1970</v>
      </c>
      <c r="D357" s="19">
        <v>3</v>
      </c>
      <c r="E357" s="13">
        <v>78.7</v>
      </c>
      <c r="F357" s="14"/>
      <c r="G357" s="13">
        <v>63.13</v>
      </c>
      <c r="H357" s="14"/>
      <c r="I357" s="15">
        <v>62.4</v>
      </c>
      <c r="J357" s="13">
        <v>62.19</v>
      </c>
      <c r="K357" s="14"/>
      <c r="L357" s="15">
        <v>78.099999999999994</v>
      </c>
      <c r="M357" s="13">
        <v>76.89</v>
      </c>
      <c r="N357" s="15">
        <v>62.3</v>
      </c>
      <c r="O357" s="14"/>
      <c r="P357" s="15">
        <v>54.1</v>
      </c>
      <c r="Q357" s="15">
        <v>80.8</v>
      </c>
      <c r="R357" s="14"/>
      <c r="S357" s="13">
        <v>98.41</v>
      </c>
      <c r="T357" s="14"/>
      <c r="U357" s="14"/>
      <c r="V357" s="14"/>
      <c r="W357" s="15">
        <v>60.8</v>
      </c>
      <c r="X357" s="14"/>
      <c r="Y357" s="14"/>
      <c r="Z357" s="15">
        <v>91.4</v>
      </c>
      <c r="AA357" s="15">
        <v>129.6</v>
      </c>
      <c r="AB357" s="15">
        <v>90.4</v>
      </c>
      <c r="AC357" s="14"/>
      <c r="AD357" s="13">
        <v>82.65</v>
      </c>
      <c r="AE357" s="14"/>
      <c r="AF357" s="14"/>
      <c r="AG357" s="15">
        <v>147</v>
      </c>
      <c r="AH357" s="14"/>
      <c r="AI357" s="15">
        <v>80.2</v>
      </c>
      <c r="AJ357" s="13">
        <v>158.76</v>
      </c>
      <c r="AK357" s="14"/>
      <c r="AL357" s="13">
        <v>117.3</v>
      </c>
      <c r="AM357" s="14"/>
      <c r="AN357" s="15">
        <v>105.3</v>
      </c>
      <c r="AO357" s="14"/>
      <c r="AP357" s="15">
        <v>145</v>
      </c>
      <c r="AQ357" s="13">
        <v>73.900000000000006</v>
      </c>
      <c r="AR357" s="14"/>
      <c r="AS357" s="13">
        <v>115.31</v>
      </c>
      <c r="AT357" s="13">
        <v>131.52000000000001</v>
      </c>
      <c r="AU357" s="13">
        <v>156.30000000000001</v>
      </c>
      <c r="AV357" s="15">
        <v>158.69999999999999</v>
      </c>
      <c r="AW357" s="15">
        <v>106.6</v>
      </c>
      <c r="AX357" s="14"/>
      <c r="AY357" s="13">
        <v>173.1</v>
      </c>
      <c r="AZ357" s="13">
        <v>211.2</v>
      </c>
      <c r="BA357" s="14"/>
      <c r="BB357" s="13">
        <v>104.6</v>
      </c>
      <c r="BC357" s="13">
        <v>154.69999999999999</v>
      </c>
      <c r="BD357" s="13">
        <v>143.1</v>
      </c>
      <c r="BE357" s="13">
        <v>343.7</v>
      </c>
      <c r="BF357" s="13">
        <v>103.3</v>
      </c>
      <c r="BG357" s="15">
        <v>107</v>
      </c>
      <c r="BH357" s="13">
        <v>102.4</v>
      </c>
      <c r="BI357" s="13">
        <v>229.7</v>
      </c>
      <c r="BJ357" s="13">
        <v>152.6</v>
      </c>
      <c r="BK357" s="13">
        <v>184.77</v>
      </c>
    </row>
    <row r="358" spans="1:63" ht="15" thickBot="1" x14ac:dyDescent="0.4">
      <c r="A358">
        <f t="shared" si="11"/>
        <v>196904</v>
      </c>
      <c r="B358" s="19">
        <f t="shared" si="12"/>
        <v>1969</v>
      </c>
      <c r="C358" s="18">
        <v>1970</v>
      </c>
      <c r="D358" s="19">
        <v>4</v>
      </c>
      <c r="E358" s="13">
        <v>64.67</v>
      </c>
      <c r="F358" s="14"/>
      <c r="G358" s="13">
        <v>131.26</v>
      </c>
      <c r="H358" s="14"/>
      <c r="I358" s="15">
        <v>42.2</v>
      </c>
      <c r="J358" s="13">
        <v>37.9</v>
      </c>
      <c r="K358" s="14"/>
      <c r="L358" s="15">
        <v>64.099999999999994</v>
      </c>
      <c r="M358" s="13">
        <v>63.06</v>
      </c>
      <c r="N358" s="15">
        <v>130.80000000000001</v>
      </c>
      <c r="O358" s="14"/>
      <c r="P358" s="15">
        <v>27.4</v>
      </c>
      <c r="Q358" s="15">
        <v>36.1</v>
      </c>
      <c r="R358" s="14"/>
      <c r="S358" s="13">
        <v>35.799999999999997</v>
      </c>
      <c r="T358" s="14"/>
      <c r="U358" s="14"/>
      <c r="V358" s="14"/>
      <c r="W358" s="15">
        <v>19.3</v>
      </c>
      <c r="X358" s="14"/>
      <c r="Y358" s="14"/>
      <c r="Z358" s="15">
        <v>31.4</v>
      </c>
      <c r="AA358" s="15">
        <v>47.1</v>
      </c>
      <c r="AB358" s="15">
        <v>37.5</v>
      </c>
      <c r="AC358" s="14"/>
      <c r="AD358" s="13">
        <v>29.03</v>
      </c>
      <c r="AE358" s="14"/>
      <c r="AF358" s="14"/>
      <c r="AG358" s="15">
        <v>52.7</v>
      </c>
      <c r="AH358" s="14"/>
      <c r="AI358" s="15">
        <v>26.3</v>
      </c>
      <c r="AJ358" s="13">
        <v>58.53</v>
      </c>
      <c r="AK358" s="14"/>
      <c r="AL358" s="13">
        <v>46.07</v>
      </c>
      <c r="AM358" s="14"/>
      <c r="AN358" s="15">
        <v>43.7</v>
      </c>
      <c r="AO358" s="14"/>
      <c r="AP358" s="15">
        <v>53.1</v>
      </c>
      <c r="AQ358" s="13">
        <v>33.68</v>
      </c>
      <c r="AR358" s="14"/>
      <c r="AS358" s="13">
        <v>44.72</v>
      </c>
      <c r="AT358" s="13">
        <v>52.22</v>
      </c>
      <c r="AU358" s="13">
        <v>59.5</v>
      </c>
      <c r="AV358" s="15">
        <v>58.6</v>
      </c>
      <c r="AW358" s="15">
        <v>75.8</v>
      </c>
      <c r="AX358" s="14"/>
      <c r="AY358" s="13">
        <v>65</v>
      </c>
      <c r="AZ358" s="13">
        <v>78.099999999999994</v>
      </c>
      <c r="BA358" s="14"/>
      <c r="BB358" s="13">
        <v>70</v>
      </c>
      <c r="BC358" s="13">
        <v>57.8</v>
      </c>
      <c r="BD358" s="13">
        <v>55.1</v>
      </c>
      <c r="BE358" s="13">
        <v>130.80000000000001</v>
      </c>
      <c r="BF358" s="13">
        <v>69.400000000000006</v>
      </c>
      <c r="BG358" s="15">
        <v>71.400000000000006</v>
      </c>
      <c r="BH358" s="13">
        <v>69.2</v>
      </c>
      <c r="BI358" s="13">
        <v>86.5</v>
      </c>
      <c r="BJ358" s="13">
        <v>57.1</v>
      </c>
      <c r="BK358" s="13">
        <v>68.760000000000005</v>
      </c>
    </row>
    <row r="359" spans="1:63" ht="15" thickBot="1" x14ac:dyDescent="0.4">
      <c r="A359">
        <f t="shared" si="11"/>
        <v>196905</v>
      </c>
      <c r="B359" s="19">
        <f t="shared" si="12"/>
        <v>1969</v>
      </c>
      <c r="C359" s="18">
        <v>1970</v>
      </c>
      <c r="D359" s="19">
        <v>5</v>
      </c>
      <c r="E359" s="13">
        <v>0.47</v>
      </c>
      <c r="F359" s="14"/>
      <c r="G359" s="13">
        <v>20.25</v>
      </c>
      <c r="H359" s="14"/>
      <c r="I359" s="15">
        <v>21.8</v>
      </c>
      <c r="J359" s="13">
        <v>32.15</v>
      </c>
      <c r="K359" s="14"/>
      <c r="L359" s="15">
        <v>0</v>
      </c>
      <c r="M359" s="13">
        <v>0</v>
      </c>
      <c r="N359" s="15">
        <v>19.2</v>
      </c>
      <c r="O359" s="14"/>
      <c r="P359" s="15">
        <v>14.6</v>
      </c>
      <c r="Q359" s="15">
        <v>33.700000000000003</v>
      </c>
      <c r="R359" s="14"/>
      <c r="S359" s="13">
        <v>24.11</v>
      </c>
      <c r="T359" s="14"/>
      <c r="U359" s="14"/>
      <c r="V359" s="14"/>
      <c r="W359" s="15">
        <v>34.299999999999997</v>
      </c>
      <c r="X359" s="14"/>
      <c r="Y359" s="14"/>
      <c r="Z359" s="15">
        <v>20.2</v>
      </c>
      <c r="AA359" s="15">
        <v>35</v>
      </c>
      <c r="AB359" s="15">
        <v>17.8</v>
      </c>
      <c r="AC359" s="14"/>
      <c r="AD359" s="13">
        <v>52.8</v>
      </c>
      <c r="AE359" s="14"/>
      <c r="AF359" s="14"/>
      <c r="AG359" s="15">
        <v>41.4</v>
      </c>
      <c r="AH359" s="14"/>
      <c r="AI359" s="15">
        <v>50.2</v>
      </c>
      <c r="AJ359" s="13">
        <v>47.95</v>
      </c>
      <c r="AK359" s="14"/>
      <c r="AL359" s="13">
        <v>38.549999999999997</v>
      </c>
      <c r="AM359" s="14"/>
      <c r="AN359" s="15">
        <v>11.9</v>
      </c>
      <c r="AO359" s="14"/>
      <c r="AP359" s="15">
        <v>43.4</v>
      </c>
      <c r="AQ359" s="13">
        <v>12.91</v>
      </c>
      <c r="AR359" s="14"/>
      <c r="AS359" s="13">
        <v>27.37</v>
      </c>
      <c r="AT359" s="13">
        <v>32.729999999999997</v>
      </c>
      <c r="AU359" s="13">
        <v>35.700000000000003</v>
      </c>
      <c r="AV359" s="15">
        <v>34</v>
      </c>
      <c r="AW359" s="15">
        <v>19.100000000000001</v>
      </c>
      <c r="AX359" s="14"/>
      <c r="AY359" s="13">
        <v>38.5</v>
      </c>
      <c r="AZ359" s="13">
        <v>45.3</v>
      </c>
      <c r="BA359" s="14"/>
      <c r="BB359" s="13">
        <v>55.3</v>
      </c>
      <c r="BC359" s="13">
        <v>34</v>
      </c>
      <c r="BD359" s="13">
        <v>33.4</v>
      </c>
      <c r="BE359" s="13">
        <v>78.400000000000006</v>
      </c>
      <c r="BF359" s="13">
        <v>55</v>
      </c>
      <c r="BG359" s="15">
        <v>56.2</v>
      </c>
      <c r="BH359" s="13">
        <v>55</v>
      </c>
      <c r="BI359" s="13">
        <v>51.2</v>
      </c>
      <c r="BJ359" s="13">
        <v>33.700000000000003</v>
      </c>
      <c r="BK359" s="13">
        <v>40.25</v>
      </c>
    </row>
    <row r="360" spans="1:63" ht="15" thickBot="1" x14ac:dyDescent="0.4">
      <c r="A360">
        <f t="shared" si="11"/>
        <v>196906</v>
      </c>
      <c r="B360" s="19">
        <f t="shared" si="12"/>
        <v>1969</v>
      </c>
      <c r="C360" s="18">
        <v>1970</v>
      </c>
      <c r="D360" s="19">
        <v>6</v>
      </c>
      <c r="E360" s="13">
        <v>5.18</v>
      </c>
      <c r="F360" s="14"/>
      <c r="G360" s="13">
        <v>8.7200000000000006</v>
      </c>
      <c r="H360" s="14"/>
      <c r="I360" s="15">
        <v>11.5</v>
      </c>
      <c r="J360" s="13">
        <v>26.05</v>
      </c>
      <c r="K360" s="14"/>
      <c r="L360" s="15">
        <v>4.7</v>
      </c>
      <c r="M360" s="13">
        <v>4.3499999999999996</v>
      </c>
      <c r="N360" s="15">
        <v>7.6</v>
      </c>
      <c r="O360" s="14"/>
      <c r="P360" s="15">
        <v>3.9</v>
      </c>
      <c r="Q360" s="15">
        <v>17.5</v>
      </c>
      <c r="R360" s="14"/>
      <c r="S360" s="13">
        <v>3.03</v>
      </c>
      <c r="T360" s="14"/>
      <c r="U360" s="14"/>
      <c r="V360" s="14"/>
      <c r="W360" s="15">
        <v>14.5</v>
      </c>
      <c r="X360" s="14"/>
      <c r="Y360" s="14"/>
      <c r="Z360" s="15">
        <v>0</v>
      </c>
      <c r="AA360" s="15">
        <v>13.7</v>
      </c>
      <c r="AB360" s="15">
        <v>3.1</v>
      </c>
      <c r="AC360" s="14"/>
      <c r="AD360" s="13">
        <v>6.74</v>
      </c>
      <c r="AE360" s="14"/>
      <c r="AF360" s="14"/>
      <c r="AG360" s="15">
        <v>4.4000000000000004</v>
      </c>
      <c r="AH360" s="14"/>
      <c r="AI360" s="15">
        <v>3.9</v>
      </c>
      <c r="AJ360" s="13">
        <v>14.91</v>
      </c>
      <c r="AK360" s="14"/>
      <c r="AL360" s="13">
        <v>15.06</v>
      </c>
      <c r="AM360" s="14"/>
      <c r="AN360" s="15">
        <v>1.6</v>
      </c>
      <c r="AO360" s="14"/>
      <c r="AP360" s="15">
        <v>13.1</v>
      </c>
      <c r="AQ360" s="13">
        <v>6.19</v>
      </c>
      <c r="AR360" s="14"/>
      <c r="AS360" s="13">
        <v>6.14</v>
      </c>
      <c r="AT360" s="13">
        <v>8.8800000000000008</v>
      </c>
      <c r="AU360" s="13">
        <v>6.5</v>
      </c>
      <c r="AV360" s="15">
        <v>3.9</v>
      </c>
      <c r="AW360" s="15">
        <v>20.2</v>
      </c>
      <c r="AX360" s="14"/>
      <c r="AY360" s="13">
        <v>6</v>
      </c>
      <c r="AZ360" s="13">
        <v>5.3</v>
      </c>
      <c r="BA360" s="14"/>
      <c r="BB360" s="13">
        <v>15.1</v>
      </c>
      <c r="BC360" s="13">
        <v>4.8</v>
      </c>
      <c r="BD360" s="13">
        <v>7</v>
      </c>
      <c r="BE360" s="13">
        <v>14.4</v>
      </c>
      <c r="BF360" s="13">
        <v>15.8</v>
      </c>
      <c r="BG360" s="15">
        <v>14.8</v>
      </c>
      <c r="BH360" s="13">
        <v>16.399999999999999</v>
      </c>
      <c r="BI360" s="13">
        <v>8.1</v>
      </c>
      <c r="BJ360" s="13">
        <v>5</v>
      </c>
      <c r="BK360" s="13">
        <v>5.37</v>
      </c>
    </row>
    <row r="361" spans="1:63" ht="15" thickBot="1" x14ac:dyDescent="0.4">
      <c r="A361">
        <f t="shared" si="11"/>
        <v>196907</v>
      </c>
      <c r="B361" s="19">
        <f t="shared" si="12"/>
        <v>1969</v>
      </c>
      <c r="C361" s="18">
        <v>1970</v>
      </c>
      <c r="D361" s="19">
        <v>7</v>
      </c>
      <c r="E361" s="13">
        <v>0.47</v>
      </c>
      <c r="F361" s="14"/>
      <c r="G361" s="13">
        <v>1.1599999999999999</v>
      </c>
      <c r="H361" s="14"/>
      <c r="I361" s="15">
        <v>0</v>
      </c>
      <c r="J361" s="13">
        <v>5.01</v>
      </c>
      <c r="K361" s="14"/>
      <c r="L361" s="15">
        <v>0</v>
      </c>
      <c r="M361" s="13">
        <v>0</v>
      </c>
      <c r="N361" s="15">
        <v>0</v>
      </c>
      <c r="O361" s="14"/>
      <c r="P361" s="15">
        <v>0</v>
      </c>
      <c r="Q361" s="14"/>
      <c r="R361" s="14"/>
      <c r="S361" s="13">
        <v>3.03</v>
      </c>
      <c r="T361" s="14"/>
      <c r="U361" s="14"/>
      <c r="V361" s="14"/>
      <c r="W361" s="15">
        <v>0</v>
      </c>
      <c r="X361" s="14"/>
      <c r="Y361" s="14"/>
      <c r="Z361" s="15">
        <v>0</v>
      </c>
      <c r="AA361" s="15">
        <v>0</v>
      </c>
      <c r="AB361" s="15">
        <v>0</v>
      </c>
      <c r="AC361" s="14"/>
      <c r="AD361" s="13">
        <v>2.86</v>
      </c>
      <c r="AE361" s="14"/>
      <c r="AF361" s="14"/>
      <c r="AG361" s="15">
        <v>0</v>
      </c>
      <c r="AH361" s="14"/>
      <c r="AI361" s="15">
        <v>0</v>
      </c>
      <c r="AJ361" s="13">
        <v>0.62</v>
      </c>
      <c r="AK361" s="14"/>
      <c r="AL361" s="13">
        <v>4.91</v>
      </c>
      <c r="AM361" s="14"/>
      <c r="AN361" s="15">
        <v>0</v>
      </c>
      <c r="AO361" s="14"/>
      <c r="AP361" s="15">
        <v>0</v>
      </c>
      <c r="AQ361" s="13">
        <v>5.14</v>
      </c>
      <c r="AR361" s="14"/>
      <c r="AS361" s="13">
        <v>3.39</v>
      </c>
      <c r="AT361" s="13">
        <v>5.79</v>
      </c>
      <c r="AU361" s="13">
        <v>2.8</v>
      </c>
      <c r="AV361" s="15">
        <v>0</v>
      </c>
      <c r="AW361" s="15">
        <v>0</v>
      </c>
      <c r="AX361" s="14"/>
      <c r="AY361" s="13">
        <v>1.8</v>
      </c>
      <c r="AZ361" s="13">
        <v>0.1</v>
      </c>
      <c r="BA361" s="14"/>
      <c r="BB361" s="13">
        <v>4.8</v>
      </c>
      <c r="BC361" s="13">
        <v>1</v>
      </c>
      <c r="BD361" s="13">
        <v>3.5</v>
      </c>
      <c r="BE361" s="13">
        <v>6.1</v>
      </c>
      <c r="BF361" s="13">
        <v>5.6</v>
      </c>
      <c r="BG361" s="15">
        <v>4.2</v>
      </c>
      <c r="BH361" s="13">
        <v>6.5</v>
      </c>
      <c r="BI361" s="13">
        <v>2.6</v>
      </c>
      <c r="BJ361" s="13">
        <v>1.3</v>
      </c>
      <c r="BK361" s="13">
        <v>0.85</v>
      </c>
    </row>
    <row r="362" spans="1:63" ht="15" thickBot="1" x14ac:dyDescent="0.4">
      <c r="A362">
        <f t="shared" si="11"/>
        <v>196908</v>
      </c>
      <c r="B362" s="19">
        <f t="shared" si="12"/>
        <v>1969</v>
      </c>
      <c r="C362" s="18">
        <v>1970</v>
      </c>
      <c r="D362" s="19">
        <v>8</v>
      </c>
      <c r="E362" s="13">
        <v>0.47</v>
      </c>
      <c r="F362" s="14"/>
      <c r="G362" s="13">
        <v>1.1599999999999999</v>
      </c>
      <c r="H362" s="14"/>
      <c r="I362" s="15">
        <v>0</v>
      </c>
      <c r="J362" s="13">
        <v>5.03</v>
      </c>
      <c r="K362" s="14"/>
      <c r="L362" s="15">
        <v>0</v>
      </c>
      <c r="M362" s="13">
        <v>0</v>
      </c>
      <c r="N362" s="15">
        <v>0</v>
      </c>
      <c r="O362" s="14"/>
      <c r="P362" s="15">
        <v>0</v>
      </c>
      <c r="Q362" s="15">
        <v>9.4</v>
      </c>
      <c r="R362" s="14"/>
      <c r="S362" s="13">
        <v>3.03</v>
      </c>
      <c r="T362" s="14"/>
      <c r="U362" s="14"/>
      <c r="V362" s="14"/>
      <c r="W362" s="15">
        <v>6.8</v>
      </c>
      <c r="X362" s="14"/>
      <c r="Y362" s="14"/>
      <c r="Z362" s="15">
        <v>0</v>
      </c>
      <c r="AA362" s="15">
        <v>0</v>
      </c>
      <c r="AB362" s="15">
        <v>0</v>
      </c>
      <c r="AC362" s="14"/>
      <c r="AD362" s="13">
        <v>3.96</v>
      </c>
      <c r="AE362" s="14"/>
      <c r="AF362" s="14"/>
      <c r="AG362" s="15">
        <v>6.4</v>
      </c>
      <c r="AH362" s="14"/>
      <c r="AI362" s="15">
        <v>1.1000000000000001</v>
      </c>
      <c r="AJ362" s="13">
        <v>0.62</v>
      </c>
      <c r="AK362" s="14"/>
      <c r="AL362" s="13">
        <v>4.91</v>
      </c>
      <c r="AM362" s="14"/>
      <c r="AN362" s="15">
        <v>1.4</v>
      </c>
      <c r="AO362" s="14"/>
      <c r="AP362" s="15">
        <v>0</v>
      </c>
      <c r="AQ362" s="13">
        <v>6.06</v>
      </c>
      <c r="AR362" s="14"/>
      <c r="AS362" s="13">
        <v>3.39</v>
      </c>
      <c r="AT362" s="13">
        <v>5.79</v>
      </c>
      <c r="AU362" s="13">
        <v>2.8</v>
      </c>
      <c r="AV362" s="15">
        <v>0</v>
      </c>
      <c r="AW362" s="15">
        <v>0</v>
      </c>
      <c r="AX362" s="14"/>
      <c r="AY362" s="13">
        <v>1.8</v>
      </c>
      <c r="AZ362" s="13">
        <v>0.1</v>
      </c>
      <c r="BA362" s="14"/>
      <c r="BB362" s="13">
        <v>0.8</v>
      </c>
      <c r="BC362" s="13">
        <v>1</v>
      </c>
      <c r="BD362" s="13">
        <v>3.5</v>
      </c>
      <c r="BE362" s="13">
        <v>6.1</v>
      </c>
      <c r="BF362" s="13">
        <v>1.8</v>
      </c>
      <c r="BG362" s="15">
        <v>0.1</v>
      </c>
      <c r="BH362" s="13">
        <v>2.6</v>
      </c>
      <c r="BI362" s="13">
        <v>2.6</v>
      </c>
      <c r="BJ362" s="13">
        <v>1.3</v>
      </c>
      <c r="BK362" s="13">
        <v>0.85</v>
      </c>
    </row>
    <row r="363" spans="1:63" ht="15" thickBot="1" x14ac:dyDescent="0.4">
      <c r="A363">
        <f t="shared" si="11"/>
        <v>197009</v>
      </c>
      <c r="B363" s="19">
        <f t="shared" si="12"/>
        <v>1970</v>
      </c>
      <c r="C363" s="18">
        <v>1970</v>
      </c>
      <c r="D363" s="19">
        <v>9</v>
      </c>
      <c r="E363" s="13">
        <v>0.47</v>
      </c>
      <c r="F363" s="14"/>
      <c r="G363" s="13">
        <v>2.5299999999999998</v>
      </c>
      <c r="H363" s="13">
        <v>2.38</v>
      </c>
      <c r="I363" s="15">
        <v>0</v>
      </c>
      <c r="J363" s="13">
        <v>3.6</v>
      </c>
      <c r="K363" s="15">
        <v>0</v>
      </c>
      <c r="L363" s="15">
        <v>0</v>
      </c>
      <c r="M363" s="15">
        <v>0</v>
      </c>
      <c r="N363" s="15">
        <v>0.2</v>
      </c>
      <c r="O363" s="15">
        <v>20.3</v>
      </c>
      <c r="P363" s="15">
        <v>0</v>
      </c>
      <c r="Q363" s="14"/>
      <c r="R363" s="14"/>
      <c r="S363" s="13">
        <v>3.03</v>
      </c>
      <c r="T363" s="14"/>
      <c r="U363" s="14"/>
      <c r="V363" s="14"/>
      <c r="W363" s="15">
        <v>8.5</v>
      </c>
      <c r="X363" s="14"/>
      <c r="Y363" s="14"/>
      <c r="Z363" s="15">
        <v>0</v>
      </c>
      <c r="AA363" s="15">
        <v>16.3</v>
      </c>
      <c r="AB363" s="15">
        <v>0.6</v>
      </c>
      <c r="AC363" s="14"/>
      <c r="AD363" s="13">
        <v>7.74</v>
      </c>
      <c r="AE363" s="14"/>
      <c r="AF363" s="14"/>
      <c r="AG363" s="15">
        <v>25.8</v>
      </c>
      <c r="AH363" s="14"/>
      <c r="AI363" s="15">
        <v>4.9000000000000004</v>
      </c>
      <c r="AJ363" s="13">
        <v>3.02</v>
      </c>
      <c r="AK363" s="15">
        <v>0</v>
      </c>
      <c r="AL363" s="13">
        <v>6.61</v>
      </c>
      <c r="AM363" s="14"/>
      <c r="AN363" s="15">
        <v>0.6</v>
      </c>
      <c r="AO363" s="14"/>
      <c r="AP363" s="15">
        <v>2.2000000000000002</v>
      </c>
      <c r="AQ363" s="13">
        <v>5.53</v>
      </c>
      <c r="AR363" s="14"/>
      <c r="AS363" s="13">
        <v>26.87</v>
      </c>
      <c r="AT363" s="13">
        <v>32.17</v>
      </c>
      <c r="AU363" s="13">
        <v>35</v>
      </c>
      <c r="AV363" s="15">
        <v>33.299999999999997</v>
      </c>
      <c r="AW363" s="15">
        <v>3.6</v>
      </c>
      <c r="AX363" s="14"/>
      <c r="AY363" s="13">
        <v>37.700000000000003</v>
      </c>
      <c r="AZ363" s="13">
        <v>44.4</v>
      </c>
      <c r="BA363" s="14"/>
      <c r="BB363" s="13">
        <v>0.9</v>
      </c>
      <c r="BC363" s="13">
        <v>33.299999999999997</v>
      </c>
      <c r="BD363" s="13">
        <v>32.799999999999997</v>
      </c>
      <c r="BE363" s="13">
        <v>77</v>
      </c>
      <c r="BF363" s="13">
        <v>1.8</v>
      </c>
      <c r="BG363" s="15">
        <v>0.2</v>
      </c>
      <c r="BH363" s="13">
        <v>2.7</v>
      </c>
      <c r="BI363" s="13">
        <v>50.2</v>
      </c>
      <c r="BJ363" s="13">
        <v>33</v>
      </c>
      <c r="BK363" s="13">
        <v>39.44</v>
      </c>
    </row>
    <row r="364" spans="1:63" ht="15" thickBot="1" x14ac:dyDescent="0.4">
      <c r="A364">
        <f t="shared" si="11"/>
        <v>197010</v>
      </c>
      <c r="B364" s="19">
        <f t="shared" si="12"/>
        <v>1970</v>
      </c>
      <c r="C364" s="18">
        <v>1970</v>
      </c>
      <c r="D364" s="19">
        <v>10</v>
      </c>
      <c r="E364" s="13">
        <v>27.92</v>
      </c>
      <c r="F364" s="14"/>
      <c r="G364" s="13">
        <v>2.5299999999999998</v>
      </c>
      <c r="H364" s="13">
        <v>16.670000000000002</v>
      </c>
      <c r="I364" s="15">
        <v>65.3</v>
      </c>
      <c r="J364" s="13">
        <v>21.27</v>
      </c>
      <c r="K364" s="15">
        <v>17.399999999999999</v>
      </c>
      <c r="L364" s="15">
        <v>27.4</v>
      </c>
      <c r="M364" s="15">
        <v>0</v>
      </c>
      <c r="N364" s="15">
        <v>13.4</v>
      </c>
      <c r="O364" s="15">
        <v>16.600000000000001</v>
      </c>
      <c r="P364" s="15">
        <v>13.4</v>
      </c>
      <c r="Q364" s="15">
        <v>19.5</v>
      </c>
      <c r="R364" s="14"/>
      <c r="S364" s="13">
        <v>18.78</v>
      </c>
      <c r="T364" s="14"/>
      <c r="U364" s="14"/>
      <c r="V364" s="14"/>
      <c r="W364" s="15">
        <v>9</v>
      </c>
      <c r="X364" s="14"/>
      <c r="Y364" s="14"/>
      <c r="Z364" s="15">
        <v>15.1</v>
      </c>
      <c r="AA364" s="15">
        <v>24.7</v>
      </c>
      <c r="AB364" s="15">
        <v>17.399999999999999</v>
      </c>
      <c r="AC364" s="14"/>
      <c r="AD364" s="13">
        <v>13.71</v>
      </c>
      <c r="AE364" s="14"/>
      <c r="AF364" s="14"/>
      <c r="AG364" s="15">
        <v>42</v>
      </c>
      <c r="AH364" s="14"/>
      <c r="AI364" s="15">
        <v>10.9</v>
      </c>
      <c r="AJ364" s="13">
        <v>15.78</v>
      </c>
      <c r="AK364" s="15">
        <v>0</v>
      </c>
      <c r="AL364" s="13">
        <v>15.68</v>
      </c>
      <c r="AM364" s="14"/>
      <c r="AN364" s="15">
        <v>31.8</v>
      </c>
      <c r="AO364" s="14"/>
      <c r="AP364" s="15">
        <v>13.9</v>
      </c>
      <c r="AQ364" s="13">
        <v>25.91</v>
      </c>
      <c r="AR364" s="14"/>
      <c r="AS364" s="13">
        <v>24.69</v>
      </c>
      <c r="AT364" s="13">
        <v>29.72</v>
      </c>
      <c r="AU364" s="13">
        <v>32</v>
      </c>
      <c r="AV364" s="15">
        <v>30.2</v>
      </c>
      <c r="AW364" s="15">
        <v>59.1</v>
      </c>
      <c r="AX364" s="14"/>
      <c r="AY364" s="13">
        <v>34.4</v>
      </c>
      <c r="AZ364" s="13">
        <v>40.299999999999997</v>
      </c>
      <c r="BA364" s="14"/>
      <c r="BB364" s="13">
        <v>37.5</v>
      </c>
      <c r="BC364" s="13">
        <v>30.3</v>
      </c>
      <c r="BD364" s="13">
        <v>30.1</v>
      </c>
      <c r="BE364" s="13">
        <v>70.400000000000006</v>
      </c>
      <c r="BF364" s="13">
        <v>37.6</v>
      </c>
      <c r="BG364" s="15">
        <v>45.2</v>
      </c>
      <c r="BH364" s="13">
        <v>37.9</v>
      </c>
      <c r="BI364" s="13">
        <v>45.8</v>
      </c>
      <c r="BJ364" s="13">
        <v>30.1</v>
      </c>
      <c r="BK364" s="13">
        <v>35.85</v>
      </c>
    </row>
    <row r="365" spans="1:63" ht="15" thickBot="1" x14ac:dyDescent="0.4">
      <c r="A365">
        <f t="shared" si="11"/>
        <v>197011</v>
      </c>
      <c r="B365" s="19">
        <f t="shared" si="12"/>
        <v>1970</v>
      </c>
      <c r="C365" s="18">
        <v>1970</v>
      </c>
      <c r="D365" s="19">
        <v>11</v>
      </c>
      <c r="E365" s="13">
        <v>21.71</v>
      </c>
      <c r="F365" s="14"/>
      <c r="G365" s="13">
        <v>15.16</v>
      </c>
      <c r="H365" s="13">
        <v>23.57</v>
      </c>
      <c r="I365" s="15">
        <v>46.1</v>
      </c>
      <c r="J365" s="13">
        <v>29.8</v>
      </c>
      <c r="K365" s="15">
        <v>25.8</v>
      </c>
      <c r="L365" s="15">
        <v>21.2</v>
      </c>
      <c r="M365" s="15">
        <v>16.3</v>
      </c>
      <c r="N365" s="15">
        <v>23.4</v>
      </c>
      <c r="O365" s="15">
        <v>15</v>
      </c>
      <c r="P365" s="15">
        <v>9.8000000000000007</v>
      </c>
      <c r="Q365" s="15">
        <v>17.600000000000001</v>
      </c>
      <c r="R365" s="14"/>
      <c r="S365" s="13">
        <v>14.4</v>
      </c>
      <c r="T365" s="14"/>
      <c r="U365" s="14"/>
      <c r="V365" s="14"/>
      <c r="W365" s="15">
        <v>16.5</v>
      </c>
      <c r="X365" s="14"/>
      <c r="Y365" s="14"/>
      <c r="Z365" s="15">
        <v>10.9</v>
      </c>
      <c r="AA365" s="15">
        <v>38.1</v>
      </c>
      <c r="AB365" s="15">
        <v>9.3000000000000007</v>
      </c>
      <c r="AC365" s="14"/>
      <c r="AD365" s="13">
        <v>29.43</v>
      </c>
      <c r="AE365" s="14"/>
      <c r="AF365" s="14"/>
      <c r="AG365" s="15">
        <v>38.200000000000003</v>
      </c>
      <c r="AH365" s="14"/>
      <c r="AI365" s="15">
        <v>26.7</v>
      </c>
      <c r="AJ365" s="13">
        <v>13.82</v>
      </c>
      <c r="AK365" s="15">
        <v>30</v>
      </c>
      <c r="AL365" s="13">
        <v>14.29</v>
      </c>
      <c r="AM365" s="14"/>
      <c r="AN365" s="15">
        <v>35.1</v>
      </c>
      <c r="AO365" s="14"/>
      <c r="AP365" s="15">
        <v>12.1</v>
      </c>
      <c r="AQ365" s="13">
        <v>28.06</v>
      </c>
      <c r="AR365" s="14"/>
      <c r="AS365" s="13">
        <v>33.36</v>
      </c>
      <c r="AT365" s="13">
        <v>39.46</v>
      </c>
      <c r="AU365" s="13">
        <v>43.9</v>
      </c>
      <c r="AV365" s="15">
        <v>42.5</v>
      </c>
      <c r="AW365" s="15">
        <v>116</v>
      </c>
      <c r="AX365" s="14"/>
      <c r="AY365" s="13">
        <v>47.7</v>
      </c>
      <c r="AZ365" s="13">
        <v>56.6</v>
      </c>
      <c r="BA365" s="14"/>
      <c r="BB365" s="13">
        <v>58.4</v>
      </c>
      <c r="BC365" s="13">
        <v>42.2</v>
      </c>
      <c r="BD365" s="13">
        <v>40.9</v>
      </c>
      <c r="BE365" s="13">
        <v>96.5</v>
      </c>
      <c r="BF365" s="13">
        <v>58</v>
      </c>
      <c r="BG365" s="15">
        <v>70.900000000000006</v>
      </c>
      <c r="BH365" s="13">
        <v>58</v>
      </c>
      <c r="BI365" s="13">
        <v>63.4</v>
      </c>
      <c r="BJ365" s="13">
        <v>41.8</v>
      </c>
      <c r="BK365" s="13">
        <v>50.1</v>
      </c>
    </row>
    <row r="366" spans="1:63" ht="15" thickBot="1" x14ac:dyDescent="0.4">
      <c r="A366">
        <f t="shared" si="11"/>
        <v>197012</v>
      </c>
      <c r="B366" s="19">
        <f t="shared" si="12"/>
        <v>1970</v>
      </c>
      <c r="C366" s="18">
        <v>1970</v>
      </c>
      <c r="D366" s="19">
        <v>12</v>
      </c>
      <c r="E366" s="13">
        <v>141.69</v>
      </c>
      <c r="F366" s="14"/>
      <c r="G366" s="13">
        <v>77.83</v>
      </c>
      <c r="H366" s="13">
        <v>109.58</v>
      </c>
      <c r="I366" s="15">
        <v>141.69999999999999</v>
      </c>
      <c r="J366" s="13">
        <v>136.13</v>
      </c>
      <c r="K366" s="15">
        <v>130.5</v>
      </c>
      <c r="L366" s="15">
        <v>141</v>
      </c>
      <c r="M366" s="15">
        <v>97.2</v>
      </c>
      <c r="N366" s="15">
        <v>91.8</v>
      </c>
      <c r="O366" s="15">
        <v>49.3</v>
      </c>
      <c r="P366" s="15">
        <v>80.2</v>
      </c>
      <c r="Q366" s="14"/>
      <c r="R366" s="14"/>
      <c r="S366" s="13">
        <v>111.14</v>
      </c>
      <c r="T366" s="14"/>
      <c r="U366" s="14"/>
      <c r="V366" s="14"/>
      <c r="W366" s="15">
        <v>32.4</v>
      </c>
      <c r="X366" s="14"/>
      <c r="Y366" s="14"/>
      <c r="Z366" s="15">
        <v>103.6</v>
      </c>
      <c r="AA366" s="15">
        <v>127.9</v>
      </c>
      <c r="AB366" s="15">
        <v>123.4</v>
      </c>
      <c r="AC366" s="14"/>
      <c r="AD366" s="13">
        <v>120.65</v>
      </c>
      <c r="AE366" s="14"/>
      <c r="AF366" s="14"/>
      <c r="AG366" s="15">
        <v>212.3</v>
      </c>
      <c r="AH366" s="14"/>
      <c r="AI366" s="15">
        <v>118.4</v>
      </c>
      <c r="AJ366" s="13">
        <v>199.43</v>
      </c>
      <c r="AK366" s="15">
        <v>97</v>
      </c>
      <c r="AL366" s="13">
        <v>146.21</v>
      </c>
      <c r="AM366" s="14"/>
      <c r="AN366" s="15">
        <v>116.8</v>
      </c>
      <c r="AO366" s="14"/>
      <c r="AP366" s="15">
        <v>182.3</v>
      </c>
      <c r="AQ366" s="13">
        <v>81.41</v>
      </c>
      <c r="AR366" s="14"/>
      <c r="AS366" s="13">
        <v>145.43</v>
      </c>
      <c r="AT366" s="13">
        <v>165.35</v>
      </c>
      <c r="AU366" s="13">
        <v>197.6</v>
      </c>
      <c r="AV366" s="15">
        <v>201.4</v>
      </c>
      <c r="AW366" s="15">
        <v>246</v>
      </c>
      <c r="AX366" s="14"/>
      <c r="AY366" s="13">
        <v>219.2</v>
      </c>
      <c r="AZ366" s="13">
        <v>268</v>
      </c>
      <c r="BA366" s="14"/>
      <c r="BB366" s="13">
        <v>125.6</v>
      </c>
      <c r="BC366" s="13">
        <v>196</v>
      </c>
      <c r="BD366" s="13">
        <v>180.6</v>
      </c>
      <c r="BE366" s="13">
        <v>434.6</v>
      </c>
      <c r="BF366" s="13">
        <v>123.8</v>
      </c>
      <c r="BG366" s="15">
        <v>153.6</v>
      </c>
      <c r="BH366" s="13">
        <v>122.6</v>
      </c>
      <c r="BI366" s="13">
        <v>290.89999999999998</v>
      </c>
      <c r="BJ366" s="13">
        <v>193.3</v>
      </c>
      <c r="BK366" s="13">
        <v>234.25</v>
      </c>
    </row>
    <row r="367" spans="1:63" ht="15" thickBot="1" x14ac:dyDescent="0.4">
      <c r="A367">
        <f t="shared" si="11"/>
        <v>197001</v>
      </c>
      <c r="B367" s="19">
        <f t="shared" si="12"/>
        <v>1970</v>
      </c>
      <c r="C367" s="18">
        <v>1971</v>
      </c>
      <c r="D367" s="19">
        <v>1</v>
      </c>
      <c r="E367" s="13">
        <v>127.77</v>
      </c>
      <c r="F367" s="14"/>
      <c r="G367" s="13">
        <v>109.59</v>
      </c>
      <c r="H367" s="13">
        <v>110.89</v>
      </c>
      <c r="I367" s="15">
        <v>111.6</v>
      </c>
      <c r="J367" s="13">
        <v>137.76</v>
      </c>
      <c r="K367" s="15">
        <v>132.1</v>
      </c>
      <c r="L367" s="15">
        <v>127.1</v>
      </c>
      <c r="M367" s="15">
        <v>138.19999999999999</v>
      </c>
      <c r="N367" s="15">
        <v>120.9</v>
      </c>
      <c r="O367" s="15">
        <v>16.100000000000001</v>
      </c>
      <c r="P367" s="15">
        <v>116.8</v>
      </c>
      <c r="Q367" s="15">
        <v>80.2</v>
      </c>
      <c r="R367" s="14"/>
      <c r="S367" s="13">
        <v>123.35</v>
      </c>
      <c r="T367" s="14"/>
      <c r="U367" s="14"/>
      <c r="V367" s="14"/>
      <c r="W367" s="15">
        <v>52.1</v>
      </c>
      <c r="X367" s="14"/>
      <c r="Y367" s="14"/>
      <c r="Z367" s="15">
        <v>115.3</v>
      </c>
      <c r="AA367" s="15">
        <v>140.80000000000001</v>
      </c>
      <c r="AB367" s="15">
        <v>139.19999999999999</v>
      </c>
      <c r="AC367" s="14"/>
      <c r="AD367" s="13">
        <v>154.47999999999999</v>
      </c>
      <c r="AE367" s="14"/>
      <c r="AF367" s="14"/>
      <c r="AG367" s="15">
        <v>267.8</v>
      </c>
      <c r="AH367" s="14"/>
      <c r="AI367" s="15">
        <v>152.4</v>
      </c>
      <c r="AJ367" s="13">
        <v>242.51</v>
      </c>
      <c r="AK367" s="15">
        <v>163</v>
      </c>
      <c r="AL367" s="13">
        <v>176.83</v>
      </c>
      <c r="AM367" s="14"/>
      <c r="AN367" s="15">
        <v>174.1</v>
      </c>
      <c r="AO367" s="14"/>
      <c r="AP367" s="15">
        <v>221.8</v>
      </c>
      <c r="AQ367" s="13">
        <v>118.83</v>
      </c>
      <c r="AR367" s="14"/>
      <c r="AS367" s="13">
        <v>170.75</v>
      </c>
      <c r="AT367" s="13">
        <v>193.79</v>
      </c>
      <c r="AU367" s="13">
        <v>232.4</v>
      </c>
      <c r="AV367" s="15">
        <v>237.3</v>
      </c>
      <c r="AW367" s="15">
        <v>238</v>
      </c>
      <c r="AX367" s="14"/>
      <c r="AY367" s="13">
        <v>257.89999999999998</v>
      </c>
      <c r="AZ367" s="13">
        <v>315.8</v>
      </c>
      <c r="BA367" s="14"/>
      <c r="BB367" s="13">
        <v>235.4</v>
      </c>
      <c r="BC367" s="13">
        <v>230.7</v>
      </c>
      <c r="BD367" s="13">
        <v>212.2</v>
      </c>
      <c r="BE367" s="13">
        <v>511</v>
      </c>
      <c r="BF367" s="13">
        <v>231.1</v>
      </c>
      <c r="BG367" s="15">
        <v>288.60000000000002</v>
      </c>
      <c r="BH367" s="13">
        <v>228.2</v>
      </c>
      <c r="BI367" s="13">
        <v>342.3</v>
      </c>
      <c r="BJ367" s="13">
        <v>227.5</v>
      </c>
      <c r="BK367" s="13">
        <v>275.85000000000002</v>
      </c>
    </row>
    <row r="368" spans="1:63" ht="15" thickBot="1" x14ac:dyDescent="0.4">
      <c r="A368">
        <f t="shared" si="11"/>
        <v>197002</v>
      </c>
      <c r="B368" s="19">
        <f t="shared" si="12"/>
        <v>1970</v>
      </c>
      <c r="C368" s="18">
        <v>1971</v>
      </c>
      <c r="D368" s="19">
        <v>2</v>
      </c>
      <c r="E368" s="13">
        <v>5.78</v>
      </c>
      <c r="F368" s="14"/>
      <c r="G368" s="13">
        <v>7.8</v>
      </c>
      <c r="H368" s="13">
        <v>10.02</v>
      </c>
      <c r="I368" s="15">
        <v>15.5</v>
      </c>
      <c r="J368" s="13">
        <v>13.04</v>
      </c>
      <c r="K368" s="15">
        <v>9.3000000000000007</v>
      </c>
      <c r="L368" s="15">
        <v>5.3</v>
      </c>
      <c r="M368" s="15">
        <v>6.8</v>
      </c>
      <c r="N368" s="15">
        <v>9.1</v>
      </c>
      <c r="O368" s="15">
        <v>6.4</v>
      </c>
      <c r="P368" s="15">
        <v>3.5</v>
      </c>
      <c r="Q368" s="15">
        <v>9.6</v>
      </c>
      <c r="R368" s="14"/>
      <c r="S368" s="13">
        <v>16.07</v>
      </c>
      <c r="T368" s="14"/>
      <c r="U368" s="14"/>
      <c r="V368" s="14"/>
      <c r="W368" s="15">
        <v>9.4</v>
      </c>
      <c r="X368" s="14"/>
      <c r="Y368" s="14"/>
      <c r="Z368" s="15">
        <v>12.5</v>
      </c>
      <c r="AA368" s="15">
        <v>10.9</v>
      </c>
      <c r="AB368" s="15">
        <v>13.9</v>
      </c>
      <c r="AC368" s="14"/>
      <c r="AD368" s="13">
        <v>9.93</v>
      </c>
      <c r="AE368" s="14"/>
      <c r="AF368" s="14"/>
      <c r="AG368" s="15">
        <v>23</v>
      </c>
      <c r="AH368" s="14"/>
      <c r="AI368" s="15">
        <v>7.1</v>
      </c>
      <c r="AJ368" s="13">
        <v>8.4700000000000006</v>
      </c>
      <c r="AK368" s="15">
        <v>3</v>
      </c>
      <c r="AL368" s="13">
        <v>10.49</v>
      </c>
      <c r="AM368" s="14"/>
      <c r="AN368" s="15">
        <v>5.8</v>
      </c>
      <c r="AO368" s="14"/>
      <c r="AP368" s="15">
        <v>7.2</v>
      </c>
      <c r="AQ368" s="13">
        <v>8.93</v>
      </c>
      <c r="AR368" s="14"/>
      <c r="AS368" s="13">
        <v>10.02</v>
      </c>
      <c r="AT368" s="13">
        <v>13.24</v>
      </c>
      <c r="AU368" s="13">
        <v>11.9</v>
      </c>
      <c r="AV368" s="15">
        <v>9.4</v>
      </c>
      <c r="AW368" s="15">
        <v>7.7</v>
      </c>
      <c r="AX368" s="13">
        <v>3.5</v>
      </c>
      <c r="AY368" s="13">
        <v>11.9</v>
      </c>
      <c r="AZ368" s="13">
        <v>2.4</v>
      </c>
      <c r="BA368" s="14"/>
      <c r="BB368" s="13">
        <v>5.7</v>
      </c>
      <c r="BC368" s="13">
        <v>10.1</v>
      </c>
      <c r="BD368" s="13">
        <v>11.8</v>
      </c>
      <c r="BE368" s="13">
        <v>8.4</v>
      </c>
      <c r="BF368" s="15">
        <v>3</v>
      </c>
      <c r="BG368" s="15">
        <v>26.9</v>
      </c>
      <c r="BH368" s="13">
        <v>4.0999999999999996</v>
      </c>
      <c r="BI368" s="13">
        <v>4.4000000000000004</v>
      </c>
      <c r="BJ368" s="13">
        <v>2.2000000000000002</v>
      </c>
      <c r="BK368" s="13">
        <v>11.74</v>
      </c>
    </row>
    <row r="369" spans="1:63" ht="15" thickBot="1" x14ac:dyDescent="0.4">
      <c r="A369">
        <f t="shared" si="11"/>
        <v>197003</v>
      </c>
      <c r="B369" s="19">
        <f t="shared" si="12"/>
        <v>1970</v>
      </c>
      <c r="C369" s="18">
        <v>1971</v>
      </c>
      <c r="D369" s="19">
        <v>3</v>
      </c>
      <c r="E369" s="13">
        <v>148.6</v>
      </c>
      <c r="F369" s="14"/>
      <c r="G369" s="13">
        <v>108.89</v>
      </c>
      <c r="H369" s="13">
        <v>108.02</v>
      </c>
      <c r="I369" s="15">
        <v>108.7</v>
      </c>
      <c r="J369" s="13">
        <v>134.19999999999999</v>
      </c>
      <c r="K369" s="15">
        <v>128.6</v>
      </c>
      <c r="L369" s="15">
        <v>147.9</v>
      </c>
      <c r="M369" s="15">
        <v>137.30000000000001</v>
      </c>
      <c r="N369" s="15">
        <v>86.5</v>
      </c>
      <c r="O369" s="15">
        <v>43.5</v>
      </c>
      <c r="P369" s="15">
        <v>92</v>
      </c>
      <c r="Q369" s="15">
        <v>107.2</v>
      </c>
      <c r="R369" s="14"/>
      <c r="S369" s="13">
        <v>82.03</v>
      </c>
      <c r="T369" s="14"/>
      <c r="U369" s="14"/>
      <c r="V369" s="14"/>
      <c r="W369" s="15">
        <v>84.9</v>
      </c>
      <c r="X369" s="14"/>
      <c r="Y369" s="14"/>
      <c r="Z369" s="15">
        <v>75.7</v>
      </c>
      <c r="AA369" s="15">
        <v>175.3</v>
      </c>
      <c r="AB369" s="15">
        <v>118.1</v>
      </c>
      <c r="AC369" s="14"/>
      <c r="AD369" s="13">
        <v>127.92</v>
      </c>
      <c r="AE369" s="14"/>
      <c r="AF369" s="14"/>
      <c r="AG369" s="15">
        <v>169.9</v>
      </c>
      <c r="AH369" s="14"/>
      <c r="AI369" s="15">
        <v>125.7</v>
      </c>
      <c r="AJ369" s="13">
        <v>154.07</v>
      </c>
      <c r="AK369" s="15">
        <v>153</v>
      </c>
      <c r="AL369" s="13">
        <v>113.97</v>
      </c>
      <c r="AM369" s="14"/>
      <c r="AN369" s="15">
        <v>113.8</v>
      </c>
      <c r="AO369" s="14"/>
      <c r="AP369" s="15">
        <v>140.69999999999999</v>
      </c>
      <c r="AQ369" s="13">
        <v>79.45</v>
      </c>
      <c r="AR369" s="14"/>
      <c r="AS369" s="13">
        <v>138.94</v>
      </c>
      <c r="AT369" s="13">
        <v>158.06</v>
      </c>
      <c r="AU369" s="13">
        <v>188.7</v>
      </c>
      <c r="AV369" s="15">
        <v>192.2</v>
      </c>
      <c r="AW369" s="15">
        <v>245.1</v>
      </c>
      <c r="AX369" s="13">
        <v>101.6</v>
      </c>
      <c r="AY369" s="13">
        <v>209.3</v>
      </c>
      <c r="AZ369" s="13">
        <v>153.19999999999999</v>
      </c>
      <c r="BA369" s="14"/>
      <c r="BB369" s="13">
        <v>133.4</v>
      </c>
      <c r="BC369" s="13">
        <v>187.1</v>
      </c>
      <c r="BD369" s="13">
        <v>172.6</v>
      </c>
      <c r="BE369" s="13">
        <v>243.9</v>
      </c>
      <c r="BF369" s="15">
        <v>134.19999999999999</v>
      </c>
      <c r="BG369" s="15">
        <v>228</v>
      </c>
      <c r="BH369" s="13">
        <v>132.19999999999999</v>
      </c>
      <c r="BI369" s="13">
        <v>168.5</v>
      </c>
      <c r="BJ369" s="13">
        <v>108.1</v>
      </c>
      <c r="BK369" s="13">
        <v>223.59</v>
      </c>
    </row>
    <row r="370" spans="1:63" ht="15" thickBot="1" x14ac:dyDescent="0.4">
      <c r="A370">
        <f t="shared" si="11"/>
        <v>197004</v>
      </c>
      <c r="B370" s="19">
        <f t="shared" si="12"/>
        <v>1970</v>
      </c>
      <c r="C370" s="18">
        <v>1971</v>
      </c>
      <c r="D370" s="19">
        <v>4</v>
      </c>
      <c r="E370" s="13">
        <v>191.17</v>
      </c>
      <c r="F370" s="14"/>
      <c r="G370" s="13">
        <v>160.25</v>
      </c>
      <c r="H370" s="13">
        <v>181.62</v>
      </c>
      <c r="I370" s="15">
        <v>213</v>
      </c>
      <c r="J370" s="13">
        <v>225.2</v>
      </c>
      <c r="K370" s="15">
        <v>218.2</v>
      </c>
      <c r="L370" s="15">
        <v>190.4</v>
      </c>
      <c r="M370" s="15">
        <v>203.6</v>
      </c>
      <c r="N370" s="15">
        <v>22</v>
      </c>
      <c r="O370" s="15">
        <v>69.900000000000006</v>
      </c>
      <c r="P370" s="15">
        <v>148.19999999999999</v>
      </c>
      <c r="Q370" s="15">
        <v>112.9</v>
      </c>
      <c r="R370" s="14"/>
      <c r="S370" s="13">
        <v>202.57</v>
      </c>
      <c r="T370" s="14"/>
      <c r="U370" s="14"/>
      <c r="V370" s="14"/>
      <c r="W370" s="15">
        <v>104</v>
      </c>
      <c r="X370" s="14"/>
      <c r="Y370" s="14"/>
      <c r="Z370" s="15">
        <v>191.2</v>
      </c>
      <c r="AA370" s="15">
        <v>115.4</v>
      </c>
      <c r="AB370" s="15">
        <v>162.9</v>
      </c>
      <c r="AC370" s="14"/>
      <c r="AD370" s="13">
        <v>169.7</v>
      </c>
      <c r="AE370" s="14"/>
      <c r="AF370" s="14"/>
      <c r="AG370" s="15">
        <v>354.1</v>
      </c>
      <c r="AH370" s="14"/>
      <c r="AI370" s="15">
        <v>167.7</v>
      </c>
      <c r="AJ370" s="13">
        <v>234.99</v>
      </c>
      <c r="AK370" s="15">
        <v>204</v>
      </c>
      <c r="AL370" s="13">
        <v>171.48</v>
      </c>
      <c r="AM370" s="14"/>
      <c r="AN370" s="15">
        <v>197.4</v>
      </c>
      <c r="AO370" s="14"/>
      <c r="AP370" s="15">
        <v>214.9</v>
      </c>
      <c r="AQ370" s="13">
        <v>134.05000000000001</v>
      </c>
      <c r="AR370" s="14"/>
      <c r="AS370" s="13">
        <v>285.14</v>
      </c>
      <c r="AT370" s="13">
        <v>322.29000000000002</v>
      </c>
      <c r="AU370" s="13">
        <v>389.3</v>
      </c>
      <c r="AV370" s="15">
        <v>399.5</v>
      </c>
      <c r="AW370" s="15">
        <v>288.3</v>
      </c>
      <c r="AX370" s="14"/>
      <c r="AY370" s="13">
        <v>433</v>
      </c>
      <c r="AZ370" s="13">
        <v>531.6</v>
      </c>
      <c r="BA370" s="14"/>
      <c r="BB370" s="13">
        <v>298</v>
      </c>
      <c r="BC370" s="13">
        <v>387.7</v>
      </c>
      <c r="BD370" s="13">
        <v>354.9</v>
      </c>
      <c r="BE370" s="13">
        <v>856.1</v>
      </c>
      <c r="BF370" s="13">
        <v>292.3</v>
      </c>
      <c r="BG370" s="15">
        <v>365.6</v>
      </c>
      <c r="BH370" s="13">
        <v>288.3</v>
      </c>
      <c r="BI370" s="13">
        <v>574.5</v>
      </c>
      <c r="BJ370" s="13">
        <v>382.2</v>
      </c>
      <c r="BK370" s="13">
        <v>463.82</v>
      </c>
    </row>
    <row r="371" spans="1:63" ht="15" thickBot="1" x14ac:dyDescent="0.4">
      <c r="A371">
        <f t="shared" si="11"/>
        <v>197005</v>
      </c>
      <c r="B371" s="19">
        <f t="shared" si="12"/>
        <v>1970</v>
      </c>
      <c r="C371" s="18">
        <v>1971</v>
      </c>
      <c r="D371" s="19">
        <v>5</v>
      </c>
      <c r="E371" s="13">
        <v>73.89</v>
      </c>
      <c r="F371" s="14"/>
      <c r="G371" s="13">
        <v>67.599999999999994</v>
      </c>
      <c r="H371" s="13">
        <v>91.92</v>
      </c>
      <c r="I371" s="15">
        <v>99.3</v>
      </c>
      <c r="J371" s="13">
        <v>114.3</v>
      </c>
      <c r="K371" s="15">
        <v>109</v>
      </c>
      <c r="L371" s="15">
        <v>73.3</v>
      </c>
      <c r="M371" s="15">
        <v>84</v>
      </c>
      <c r="N371" s="15">
        <v>75.400000000000006</v>
      </c>
      <c r="O371" s="15">
        <v>64.400000000000006</v>
      </c>
      <c r="P371" s="15">
        <v>35.5</v>
      </c>
      <c r="Q371" s="15">
        <v>83.2</v>
      </c>
      <c r="R371" s="14"/>
      <c r="S371" s="13">
        <v>63.35</v>
      </c>
      <c r="T371" s="14"/>
      <c r="U371" s="14"/>
      <c r="V371" s="14"/>
      <c r="W371" s="15">
        <v>44.7</v>
      </c>
      <c r="X371" s="14"/>
      <c r="Y371" s="14"/>
      <c r="Z371" s="15">
        <v>57.8</v>
      </c>
      <c r="AA371" s="15">
        <v>83.9</v>
      </c>
      <c r="AB371" s="15">
        <v>56</v>
      </c>
      <c r="AC371" s="14"/>
      <c r="AD371" s="13">
        <v>70.02</v>
      </c>
      <c r="AE371" s="14"/>
      <c r="AF371" s="14"/>
      <c r="AG371" s="15">
        <v>115</v>
      </c>
      <c r="AH371" s="14"/>
      <c r="AI371" s="15">
        <v>67.5</v>
      </c>
      <c r="AJ371" s="13">
        <v>73.91</v>
      </c>
      <c r="AK371" s="15">
        <v>95</v>
      </c>
      <c r="AL371" s="13">
        <v>57</v>
      </c>
      <c r="AM371" s="14"/>
      <c r="AN371" s="15">
        <v>49.7</v>
      </c>
      <c r="AO371" s="14"/>
      <c r="AP371" s="15">
        <v>67.2</v>
      </c>
      <c r="AQ371" s="13">
        <v>37.6</v>
      </c>
      <c r="AR371" s="14"/>
      <c r="AS371" s="13">
        <v>54.66</v>
      </c>
      <c r="AT371" s="13">
        <v>63.39</v>
      </c>
      <c r="AU371" s="13">
        <v>73.099999999999994</v>
      </c>
      <c r="AV371" s="15">
        <v>72.7</v>
      </c>
      <c r="AW371" s="15">
        <v>190.6</v>
      </c>
      <c r="AX371" s="13">
        <v>99.6</v>
      </c>
      <c r="AY371" s="13">
        <v>80.3</v>
      </c>
      <c r="AZ371" s="13">
        <v>150.19999999999999</v>
      </c>
      <c r="BA371" s="14"/>
      <c r="BB371" s="13">
        <v>130.9</v>
      </c>
      <c r="BC371" s="13">
        <v>71.400000000000006</v>
      </c>
      <c r="BD371" s="13">
        <v>67.5</v>
      </c>
      <c r="BE371" s="13">
        <v>239.3</v>
      </c>
      <c r="BF371" s="15">
        <v>131.6</v>
      </c>
      <c r="BG371" s="15">
        <v>161</v>
      </c>
      <c r="BH371" s="13">
        <v>129.69999999999999</v>
      </c>
      <c r="BI371" s="13">
        <v>165.3</v>
      </c>
      <c r="BJ371" s="13">
        <v>106</v>
      </c>
      <c r="BK371" s="13">
        <v>85.1</v>
      </c>
    </row>
    <row r="372" spans="1:63" ht="15" thickBot="1" x14ac:dyDescent="0.4">
      <c r="A372">
        <f t="shared" si="11"/>
        <v>197006</v>
      </c>
      <c r="B372" s="19">
        <f t="shared" si="12"/>
        <v>1970</v>
      </c>
      <c r="C372" s="18">
        <v>1971</v>
      </c>
      <c r="D372" s="19">
        <v>6</v>
      </c>
      <c r="E372" s="13">
        <v>8.59</v>
      </c>
      <c r="F372" s="14"/>
      <c r="G372" s="13">
        <v>11.6</v>
      </c>
      <c r="H372" s="13">
        <v>11.99</v>
      </c>
      <c r="I372" s="15">
        <v>11.5</v>
      </c>
      <c r="J372" s="13">
        <v>15.48</v>
      </c>
      <c r="K372" s="15">
        <v>11.7</v>
      </c>
      <c r="L372" s="15">
        <v>8.1</v>
      </c>
      <c r="M372" s="15">
        <v>11.7</v>
      </c>
      <c r="N372" s="15">
        <v>11.1</v>
      </c>
      <c r="O372" s="15">
        <v>54.7</v>
      </c>
      <c r="P372" s="15">
        <v>14.8</v>
      </c>
      <c r="Q372" s="15">
        <v>58.4</v>
      </c>
      <c r="R372" s="14"/>
      <c r="S372" s="13">
        <v>31.41</v>
      </c>
      <c r="T372" s="14"/>
      <c r="U372" s="14"/>
      <c r="V372" s="14"/>
      <c r="W372" s="15">
        <v>39</v>
      </c>
      <c r="X372" s="14"/>
      <c r="Y372" s="14"/>
      <c r="Z372" s="15">
        <v>27.2</v>
      </c>
      <c r="AA372" s="15">
        <v>39</v>
      </c>
      <c r="AB372" s="15">
        <v>28</v>
      </c>
      <c r="AC372" s="14"/>
      <c r="AD372" s="13">
        <v>27.93</v>
      </c>
      <c r="AE372" s="14"/>
      <c r="AF372" s="14"/>
      <c r="AG372" s="15">
        <v>33.6</v>
      </c>
      <c r="AH372" s="14"/>
      <c r="AI372" s="15">
        <v>25.2</v>
      </c>
      <c r="AJ372" s="13">
        <v>44.57</v>
      </c>
      <c r="AK372" s="15">
        <v>46</v>
      </c>
      <c r="AL372" s="13">
        <v>36.14</v>
      </c>
      <c r="AM372" s="14"/>
      <c r="AN372" s="15">
        <v>47.4</v>
      </c>
      <c r="AO372" s="14"/>
      <c r="AP372" s="15">
        <v>40.299999999999997</v>
      </c>
      <c r="AQ372" s="13">
        <v>36.090000000000003</v>
      </c>
      <c r="AR372" s="14"/>
      <c r="AS372" s="13">
        <v>41.4</v>
      </c>
      <c r="AT372" s="13">
        <v>48.49</v>
      </c>
      <c r="AU372" s="13">
        <v>54.9</v>
      </c>
      <c r="AV372" s="15">
        <v>53.9</v>
      </c>
      <c r="AW372" s="15">
        <v>35.5</v>
      </c>
      <c r="AX372" s="13">
        <v>20</v>
      </c>
      <c r="AY372" s="13">
        <v>60</v>
      </c>
      <c r="AZ372" s="13">
        <v>27.8</v>
      </c>
      <c r="BA372" s="14"/>
      <c r="BB372" s="13">
        <v>27.2</v>
      </c>
      <c r="BC372" s="13">
        <v>53.2</v>
      </c>
      <c r="BD372" s="13">
        <v>50.9</v>
      </c>
      <c r="BE372" s="13">
        <v>48.1</v>
      </c>
      <c r="BF372" s="15">
        <v>25.1</v>
      </c>
      <c r="BG372" s="15">
        <v>33.4</v>
      </c>
      <c r="BH372" s="13">
        <v>25.7</v>
      </c>
      <c r="BI372" s="13">
        <v>32.1</v>
      </c>
      <c r="BJ372" s="13">
        <v>20.100000000000001</v>
      </c>
      <c r="BK372" s="13">
        <v>63.31</v>
      </c>
    </row>
    <row r="373" spans="1:63" ht="15" thickBot="1" x14ac:dyDescent="0.4">
      <c r="A373">
        <f t="shared" si="11"/>
        <v>197007</v>
      </c>
      <c r="B373" s="19">
        <f t="shared" si="12"/>
        <v>1970</v>
      </c>
      <c r="C373" s="18">
        <v>1971</v>
      </c>
      <c r="D373" s="19">
        <v>7</v>
      </c>
      <c r="E373" s="13">
        <v>0.47</v>
      </c>
      <c r="F373" s="14"/>
      <c r="G373" s="13">
        <v>2.5299999999999998</v>
      </c>
      <c r="H373" s="13">
        <v>2.38</v>
      </c>
      <c r="I373" s="15">
        <v>0.2</v>
      </c>
      <c r="J373" s="13">
        <v>3.6</v>
      </c>
      <c r="K373" s="15">
        <v>0</v>
      </c>
      <c r="L373" s="15">
        <v>0</v>
      </c>
      <c r="M373" s="15">
        <v>0</v>
      </c>
      <c r="N373" s="15">
        <v>0</v>
      </c>
      <c r="O373" s="15">
        <v>30.5</v>
      </c>
      <c r="P373" s="15">
        <v>0</v>
      </c>
      <c r="Q373" s="14"/>
      <c r="R373" s="14"/>
      <c r="S373" s="13">
        <v>3.03</v>
      </c>
      <c r="T373" s="14"/>
      <c r="U373" s="14"/>
      <c r="V373" s="14"/>
      <c r="W373" s="15">
        <v>16.5</v>
      </c>
      <c r="X373" s="14"/>
      <c r="Y373" s="14"/>
      <c r="Z373" s="15">
        <v>0</v>
      </c>
      <c r="AA373" s="15">
        <v>12.3</v>
      </c>
      <c r="AB373" s="15">
        <v>0</v>
      </c>
      <c r="AC373" s="14"/>
      <c r="AD373" s="13">
        <v>3.36</v>
      </c>
      <c r="AE373" s="14"/>
      <c r="AF373" s="14"/>
      <c r="AG373" s="15">
        <v>5.8</v>
      </c>
      <c r="AH373" s="14"/>
      <c r="AI373" s="15">
        <v>0.5</v>
      </c>
      <c r="AJ373" s="13">
        <v>37.700000000000003</v>
      </c>
      <c r="AK373" s="15">
        <v>4</v>
      </c>
      <c r="AL373" s="13">
        <v>31.26</v>
      </c>
      <c r="AM373" s="14"/>
      <c r="AN373" s="15">
        <v>0.4</v>
      </c>
      <c r="AO373" s="14"/>
      <c r="AP373" s="15">
        <v>34</v>
      </c>
      <c r="AQ373" s="13">
        <v>5.4</v>
      </c>
      <c r="AR373" s="14"/>
      <c r="AS373" s="13">
        <v>14.88</v>
      </c>
      <c r="AT373" s="13">
        <v>18.7</v>
      </c>
      <c r="AU373" s="13">
        <v>18.5</v>
      </c>
      <c r="AV373" s="15">
        <v>16.3</v>
      </c>
      <c r="AW373" s="15">
        <v>0</v>
      </c>
      <c r="AX373" s="14"/>
      <c r="AY373" s="13">
        <v>19.399999999999999</v>
      </c>
      <c r="AZ373" s="13">
        <v>21.8</v>
      </c>
      <c r="BA373" s="14"/>
      <c r="BB373" s="13">
        <v>0.8</v>
      </c>
      <c r="BC373" s="13">
        <v>16.8</v>
      </c>
      <c r="BD373" s="13">
        <v>17.899999999999999</v>
      </c>
      <c r="BE373" s="13">
        <v>40.799999999999997</v>
      </c>
      <c r="BF373" s="13">
        <v>1.7</v>
      </c>
      <c r="BG373" s="15">
        <v>0</v>
      </c>
      <c r="BH373" s="13">
        <v>2.6</v>
      </c>
      <c r="BI373" s="13">
        <v>25.9</v>
      </c>
      <c r="BJ373" s="13">
        <v>16.8</v>
      </c>
      <c r="BK373" s="13">
        <v>19.739999999999998</v>
      </c>
    </row>
    <row r="374" spans="1:63" ht="15" thickBot="1" x14ac:dyDescent="0.4">
      <c r="A374">
        <f t="shared" si="11"/>
        <v>197008</v>
      </c>
      <c r="B374" s="19">
        <f t="shared" si="12"/>
        <v>1970</v>
      </c>
      <c r="C374" s="18">
        <v>1971</v>
      </c>
      <c r="D374" s="19">
        <v>8</v>
      </c>
      <c r="E374" s="13">
        <v>1.28</v>
      </c>
      <c r="F374" s="14"/>
      <c r="G374" s="13">
        <v>2.5299999999999998</v>
      </c>
      <c r="H374" s="13">
        <v>2.38</v>
      </c>
      <c r="I374" s="15">
        <v>0.5</v>
      </c>
      <c r="J374" s="13">
        <v>3.6</v>
      </c>
      <c r="K374" s="15">
        <v>0</v>
      </c>
      <c r="L374" s="15">
        <v>0.8</v>
      </c>
      <c r="M374" s="15">
        <v>0</v>
      </c>
      <c r="N374" s="15">
        <v>0</v>
      </c>
      <c r="O374" s="15">
        <v>18.399999999999999</v>
      </c>
      <c r="P374" s="15">
        <v>0</v>
      </c>
      <c r="Q374" s="14"/>
      <c r="R374" s="14"/>
      <c r="S374" s="13">
        <v>3.03</v>
      </c>
      <c r="T374" s="14"/>
      <c r="U374" s="14"/>
      <c r="V374" s="14"/>
      <c r="W374" s="15">
        <v>17.7</v>
      </c>
      <c r="X374" s="14"/>
      <c r="Y374" s="14"/>
      <c r="Z374" s="15">
        <v>0</v>
      </c>
      <c r="AA374" s="15">
        <v>0.7</v>
      </c>
      <c r="AB374" s="15">
        <v>0.1</v>
      </c>
      <c r="AC374" s="14"/>
      <c r="AD374" s="13">
        <v>2.86</v>
      </c>
      <c r="AE374" s="14"/>
      <c r="AF374" s="14"/>
      <c r="AG374" s="15">
        <v>5.3</v>
      </c>
      <c r="AH374" s="14"/>
      <c r="AI374" s="15">
        <v>0</v>
      </c>
      <c r="AJ374" s="13">
        <v>0.73</v>
      </c>
      <c r="AK374" s="15">
        <v>0</v>
      </c>
      <c r="AL374" s="13">
        <v>4.9800000000000004</v>
      </c>
      <c r="AM374" s="14"/>
      <c r="AN374" s="15">
        <v>0.3</v>
      </c>
      <c r="AO374" s="14"/>
      <c r="AP374" s="15">
        <v>0.1</v>
      </c>
      <c r="AQ374" s="13">
        <v>5.34</v>
      </c>
      <c r="AR374" s="14"/>
      <c r="AS374" s="13">
        <v>3.39</v>
      </c>
      <c r="AT374" s="13">
        <v>5.79</v>
      </c>
      <c r="AU374" s="13">
        <v>2.8</v>
      </c>
      <c r="AV374" s="15">
        <v>0</v>
      </c>
      <c r="AW374" s="15">
        <v>0</v>
      </c>
      <c r="AX374" s="14"/>
      <c r="AY374" s="13">
        <v>1.8</v>
      </c>
      <c r="AZ374" s="13">
        <v>0.1</v>
      </c>
      <c r="BA374" s="14"/>
      <c r="BB374" s="13">
        <v>1.1000000000000001</v>
      </c>
      <c r="BC374" s="13">
        <v>1</v>
      </c>
      <c r="BD374" s="13">
        <v>3.5</v>
      </c>
      <c r="BE374" s="13">
        <v>6.1</v>
      </c>
      <c r="BF374" s="13">
        <v>2</v>
      </c>
      <c r="BG374" s="15">
        <v>0.4</v>
      </c>
      <c r="BH374" s="13">
        <v>2.9</v>
      </c>
      <c r="BI374" s="13">
        <v>2.6</v>
      </c>
      <c r="BJ374" s="13">
        <v>1.3</v>
      </c>
      <c r="BK374" s="13">
        <v>0.85</v>
      </c>
    </row>
    <row r="375" spans="1:63" ht="15" thickBot="1" x14ac:dyDescent="0.4">
      <c r="A375">
        <f t="shared" si="11"/>
        <v>197109</v>
      </c>
      <c r="B375" s="19">
        <f t="shared" si="12"/>
        <v>1971</v>
      </c>
      <c r="C375" s="18">
        <v>1971</v>
      </c>
      <c r="D375" s="19">
        <v>9</v>
      </c>
      <c r="E375" s="13">
        <v>0.47</v>
      </c>
      <c r="F375" s="14"/>
      <c r="G375" s="13">
        <v>3.08</v>
      </c>
      <c r="H375" s="13">
        <v>2.79</v>
      </c>
      <c r="I375" s="15">
        <v>0.4</v>
      </c>
      <c r="J375" s="13">
        <v>4.1100000000000003</v>
      </c>
      <c r="K375" s="15">
        <v>0.5</v>
      </c>
      <c r="L375" s="15">
        <v>0</v>
      </c>
      <c r="M375" s="15">
        <v>0.7</v>
      </c>
      <c r="N375" s="15">
        <v>0.3</v>
      </c>
      <c r="O375" s="15">
        <v>43.5</v>
      </c>
      <c r="P375" s="15">
        <v>0</v>
      </c>
      <c r="Q375" s="15">
        <v>2.5</v>
      </c>
      <c r="R375" s="14"/>
      <c r="S375" s="13">
        <v>23.48</v>
      </c>
      <c r="T375" s="14"/>
      <c r="U375" s="14"/>
      <c r="V375" s="14"/>
      <c r="W375" s="15">
        <v>17.3</v>
      </c>
      <c r="X375" s="14"/>
      <c r="Y375" s="14"/>
      <c r="Z375" s="15">
        <v>19.600000000000001</v>
      </c>
      <c r="AA375" s="15">
        <v>4.9000000000000004</v>
      </c>
      <c r="AB375" s="15">
        <v>2.2999999999999998</v>
      </c>
      <c r="AC375" s="14"/>
      <c r="AD375" s="13">
        <v>5.05</v>
      </c>
      <c r="AE375" s="14"/>
      <c r="AF375" s="14"/>
      <c r="AG375" s="15">
        <v>26.6</v>
      </c>
      <c r="AH375" s="14"/>
      <c r="AI375" s="15">
        <v>2.2000000000000002</v>
      </c>
      <c r="AJ375" s="13">
        <v>12.62</v>
      </c>
      <c r="AK375" s="15">
        <v>12</v>
      </c>
      <c r="AL375" s="13">
        <v>13.43</v>
      </c>
      <c r="AM375" s="14"/>
      <c r="AN375" s="15">
        <v>24.4</v>
      </c>
      <c r="AO375" s="14"/>
      <c r="AP375" s="15">
        <v>11</v>
      </c>
      <c r="AQ375" s="13">
        <v>21.08</v>
      </c>
      <c r="AR375" s="14"/>
      <c r="AS375" s="13">
        <v>12.77</v>
      </c>
      <c r="AT375" s="13">
        <v>16.329999999999998</v>
      </c>
      <c r="AU375" s="13">
        <v>15.6</v>
      </c>
      <c r="AV375" s="15">
        <v>13.3</v>
      </c>
      <c r="AW375" s="15">
        <v>5.6</v>
      </c>
      <c r="AX375" s="14"/>
      <c r="AY375" s="13">
        <v>16.100000000000001</v>
      </c>
      <c r="AZ375" s="13">
        <v>17.8</v>
      </c>
      <c r="BA375" s="14"/>
      <c r="BB375" s="13">
        <v>2</v>
      </c>
      <c r="BC375" s="13">
        <v>13.9</v>
      </c>
      <c r="BD375" s="13">
        <v>15.2</v>
      </c>
      <c r="BE375" s="13">
        <v>34.4</v>
      </c>
      <c r="BF375" s="13">
        <v>2.9</v>
      </c>
      <c r="BG375" s="15">
        <v>1.5</v>
      </c>
      <c r="BH375" s="13">
        <v>3.7</v>
      </c>
      <c r="BI375" s="13">
        <v>21.6</v>
      </c>
      <c r="BJ375" s="13">
        <v>14</v>
      </c>
      <c r="BK375" s="13">
        <v>16.260000000000002</v>
      </c>
    </row>
    <row r="376" spans="1:63" ht="15" thickBot="1" x14ac:dyDescent="0.4">
      <c r="A376">
        <f t="shared" si="11"/>
        <v>197110</v>
      </c>
      <c r="B376" s="19">
        <f t="shared" si="12"/>
        <v>1971</v>
      </c>
      <c r="C376" s="18">
        <v>1971</v>
      </c>
      <c r="D376" s="19">
        <v>10</v>
      </c>
      <c r="E376" s="13">
        <v>0.47</v>
      </c>
      <c r="F376" s="14"/>
      <c r="G376" s="13">
        <v>2.77</v>
      </c>
      <c r="H376" s="13">
        <v>2.38</v>
      </c>
      <c r="I376" s="15">
        <v>0.1</v>
      </c>
      <c r="J376" s="13">
        <v>3.6</v>
      </c>
      <c r="K376" s="15">
        <v>0</v>
      </c>
      <c r="L376" s="15">
        <v>0</v>
      </c>
      <c r="M376" s="15">
        <v>0.3</v>
      </c>
      <c r="N376" s="15">
        <v>0.3</v>
      </c>
      <c r="O376" s="15">
        <v>23.8</v>
      </c>
      <c r="P376" s="15">
        <v>0</v>
      </c>
      <c r="Q376" s="15">
        <v>0.7</v>
      </c>
      <c r="R376" s="14"/>
      <c r="S376" s="13">
        <v>3.03</v>
      </c>
      <c r="T376" s="14"/>
      <c r="U376" s="14"/>
      <c r="V376" s="14"/>
      <c r="W376" s="15">
        <v>1.5</v>
      </c>
      <c r="X376" s="14"/>
      <c r="Y376" s="14"/>
      <c r="Z376" s="15">
        <v>0</v>
      </c>
      <c r="AA376" s="15">
        <v>0</v>
      </c>
      <c r="AB376" s="15">
        <v>0.1</v>
      </c>
      <c r="AC376" s="14"/>
      <c r="AD376" s="13">
        <v>2.86</v>
      </c>
      <c r="AE376" s="14"/>
      <c r="AF376" s="14"/>
      <c r="AG376" s="15">
        <v>7.2</v>
      </c>
      <c r="AH376" s="14"/>
      <c r="AI376" s="15">
        <v>0</v>
      </c>
      <c r="AJ376" s="13">
        <v>50.57</v>
      </c>
      <c r="AK376" s="15">
        <v>0</v>
      </c>
      <c r="AL376" s="13">
        <v>40.409999999999997</v>
      </c>
      <c r="AM376" s="14"/>
      <c r="AN376" s="15">
        <v>0</v>
      </c>
      <c r="AO376" s="14"/>
      <c r="AP376" s="15">
        <v>45.8</v>
      </c>
      <c r="AQ376" s="13">
        <v>5.14</v>
      </c>
      <c r="AR376" s="14"/>
      <c r="AS376" s="13">
        <v>3.67</v>
      </c>
      <c r="AT376" s="13">
        <v>6.11</v>
      </c>
      <c r="AU376" s="13">
        <v>3.1</v>
      </c>
      <c r="AV376" s="15">
        <v>0.4</v>
      </c>
      <c r="AW376" s="15">
        <v>11.3</v>
      </c>
      <c r="AX376" s="14"/>
      <c r="AY376" s="13">
        <v>2.2000000000000002</v>
      </c>
      <c r="AZ376" s="13">
        <v>0.6</v>
      </c>
      <c r="BA376" s="14"/>
      <c r="BB376" s="13">
        <v>4.2</v>
      </c>
      <c r="BC376" s="13">
        <v>1.4</v>
      </c>
      <c r="BD376" s="13">
        <v>3.9</v>
      </c>
      <c r="BE376" s="13">
        <v>7</v>
      </c>
      <c r="BF376" s="13">
        <v>5</v>
      </c>
      <c r="BG376" s="15">
        <v>4.3</v>
      </c>
      <c r="BH376" s="13">
        <v>5.8</v>
      </c>
      <c r="BI376" s="13">
        <v>3.1</v>
      </c>
      <c r="BJ376" s="13">
        <v>1.7</v>
      </c>
      <c r="BK376" s="13">
        <v>1.31</v>
      </c>
    </row>
    <row r="377" spans="1:63" ht="15" thickBot="1" x14ac:dyDescent="0.4">
      <c r="A377">
        <f t="shared" si="11"/>
        <v>197111</v>
      </c>
      <c r="B377" s="19">
        <f t="shared" si="12"/>
        <v>1971</v>
      </c>
      <c r="C377" s="18">
        <v>1971</v>
      </c>
      <c r="D377" s="19">
        <v>11</v>
      </c>
      <c r="E377" s="13">
        <v>105.64</v>
      </c>
      <c r="F377" s="14"/>
      <c r="G377" s="13">
        <v>78.91</v>
      </c>
      <c r="H377" s="13">
        <v>85.26</v>
      </c>
      <c r="I377" s="15">
        <v>149.69999999999999</v>
      </c>
      <c r="J377" s="13">
        <v>106.07</v>
      </c>
      <c r="K377" s="15">
        <v>100.9</v>
      </c>
      <c r="L377" s="15">
        <v>105</v>
      </c>
      <c r="M377" s="15">
        <v>98.6</v>
      </c>
      <c r="N377" s="15">
        <v>104.4</v>
      </c>
      <c r="O377" s="15">
        <v>110</v>
      </c>
      <c r="P377" s="15">
        <v>77.7</v>
      </c>
      <c r="Q377" s="15">
        <v>142.30000000000001</v>
      </c>
      <c r="R377" s="14"/>
      <c r="S377" s="13">
        <v>81.819999999999993</v>
      </c>
      <c r="T377" s="14"/>
      <c r="U377" s="14"/>
      <c r="V377" s="14"/>
      <c r="W377" s="15">
        <v>80</v>
      </c>
      <c r="X377" s="14"/>
      <c r="Y377" s="14"/>
      <c r="Z377" s="15">
        <v>75.5</v>
      </c>
      <c r="AA377" s="15">
        <v>151.80000000000001</v>
      </c>
      <c r="AB377" s="15">
        <v>160.80000000000001</v>
      </c>
      <c r="AC377" s="14"/>
      <c r="AD377" s="13">
        <v>119.96</v>
      </c>
      <c r="AE377" s="14"/>
      <c r="AF377" s="14"/>
      <c r="AG377" s="15">
        <v>278.39999999999998</v>
      </c>
      <c r="AH377" s="14"/>
      <c r="AI377" s="15">
        <v>117.7</v>
      </c>
      <c r="AJ377" s="13">
        <v>133.13</v>
      </c>
      <c r="AK377" s="15">
        <v>131</v>
      </c>
      <c r="AL377" s="13">
        <v>99.09</v>
      </c>
      <c r="AM377" s="14"/>
      <c r="AN377" s="15">
        <v>103.4</v>
      </c>
      <c r="AO377" s="14"/>
      <c r="AP377" s="15">
        <v>121.5</v>
      </c>
      <c r="AQ377" s="13">
        <v>72.66</v>
      </c>
      <c r="AR377" s="14"/>
      <c r="AS377" s="13">
        <v>93.17</v>
      </c>
      <c r="AT377" s="13">
        <v>106.64</v>
      </c>
      <c r="AU377" s="13">
        <v>125.9</v>
      </c>
      <c r="AV377" s="15">
        <v>127.3</v>
      </c>
      <c r="AW377" s="15">
        <v>76.900000000000006</v>
      </c>
      <c r="AX377" s="13">
        <v>46.4</v>
      </c>
      <c r="AY377" s="13">
        <v>139.19999999999999</v>
      </c>
      <c r="AZ377" s="13">
        <v>68.400000000000006</v>
      </c>
      <c r="BA377" s="14"/>
      <c r="BB377" s="13">
        <v>61.6</v>
      </c>
      <c r="BC377" s="13">
        <v>124.3</v>
      </c>
      <c r="BD377" s="13">
        <v>115.5</v>
      </c>
      <c r="BE377" s="13">
        <v>111.5</v>
      </c>
      <c r="BF377" s="15">
        <v>60.4</v>
      </c>
      <c r="BG377" s="15">
        <v>130.5</v>
      </c>
      <c r="BH377" s="13">
        <v>60.2</v>
      </c>
      <c r="BI377" s="13">
        <v>76.2</v>
      </c>
      <c r="BJ377" s="13">
        <v>48.5</v>
      </c>
      <c r="BK377" s="13">
        <v>148.38</v>
      </c>
    </row>
    <row r="378" spans="1:63" ht="15" thickBot="1" x14ac:dyDescent="0.4">
      <c r="A378">
        <f t="shared" si="11"/>
        <v>197112</v>
      </c>
      <c r="B378" s="19">
        <f t="shared" si="12"/>
        <v>1971</v>
      </c>
      <c r="C378" s="18">
        <v>1971</v>
      </c>
      <c r="D378" s="19">
        <v>12</v>
      </c>
      <c r="E378" s="13">
        <v>76.19</v>
      </c>
      <c r="F378" s="14"/>
      <c r="G378" s="13">
        <v>48.93</v>
      </c>
      <c r="H378" s="13">
        <v>90.52</v>
      </c>
      <c r="I378" s="15">
        <v>96.8</v>
      </c>
      <c r="J378" s="13">
        <v>112.57</v>
      </c>
      <c r="K378" s="15">
        <v>107.3</v>
      </c>
      <c r="L378" s="15">
        <v>75.599999999999994</v>
      </c>
      <c r="M378" s="15">
        <v>59.9</v>
      </c>
      <c r="N378" s="15">
        <v>64.599999999999994</v>
      </c>
      <c r="O378" s="15">
        <v>19.899999999999999</v>
      </c>
      <c r="P378" s="15">
        <v>71.400000000000006</v>
      </c>
      <c r="Q378" s="15">
        <v>74.5</v>
      </c>
      <c r="R378" s="14"/>
      <c r="S378" s="13">
        <v>86.1</v>
      </c>
      <c r="T378" s="14"/>
      <c r="U378" s="14"/>
      <c r="V378" s="14"/>
      <c r="W378" s="15">
        <v>18.2</v>
      </c>
      <c r="X378" s="14"/>
      <c r="Y378" s="14"/>
      <c r="Z378" s="15">
        <v>79.599999999999994</v>
      </c>
      <c r="AA378" s="15">
        <v>35.299999999999997</v>
      </c>
      <c r="AB378" s="15">
        <v>37.4</v>
      </c>
      <c r="AC378" s="14"/>
      <c r="AD378" s="13">
        <v>36.29</v>
      </c>
      <c r="AE378" s="14"/>
      <c r="AF378" s="14"/>
      <c r="AG378" s="15">
        <v>92.4</v>
      </c>
      <c r="AH378" s="14"/>
      <c r="AI378" s="15">
        <v>33.6</v>
      </c>
      <c r="AJ378" s="13">
        <v>101.39</v>
      </c>
      <c r="AK378" s="15">
        <v>66</v>
      </c>
      <c r="AL378" s="13">
        <v>76.53</v>
      </c>
      <c r="AM378" s="14"/>
      <c r="AN378" s="15">
        <v>91.2</v>
      </c>
      <c r="AO378" s="14"/>
      <c r="AP378" s="15">
        <v>92.4</v>
      </c>
      <c r="AQ378" s="13">
        <v>64.7</v>
      </c>
      <c r="AR378" s="14"/>
      <c r="AS378" s="13">
        <v>62.56</v>
      </c>
      <c r="AT378" s="13">
        <v>72.260000000000005</v>
      </c>
      <c r="AU378" s="13">
        <v>83.9</v>
      </c>
      <c r="AV378" s="15">
        <v>83.9</v>
      </c>
      <c r="AW378" s="15">
        <v>83</v>
      </c>
      <c r="AX378" s="13">
        <v>57.4</v>
      </c>
      <c r="AY378" s="13">
        <v>92.4</v>
      </c>
      <c r="AZ378" s="13">
        <v>85.3</v>
      </c>
      <c r="BA378" s="14"/>
      <c r="BB378" s="13">
        <v>75.900000000000006</v>
      </c>
      <c r="BC378" s="13">
        <v>82.3</v>
      </c>
      <c r="BD378" s="13">
        <v>77.3</v>
      </c>
      <c r="BE378" s="13">
        <v>137.9</v>
      </c>
      <c r="BF378" s="15">
        <v>75.099999999999994</v>
      </c>
      <c r="BG378" s="15">
        <v>150.19999999999999</v>
      </c>
      <c r="BH378" s="13">
        <v>74.5</v>
      </c>
      <c r="BI378" s="13">
        <v>94.6</v>
      </c>
      <c r="BJ378" s="13">
        <v>60.4</v>
      </c>
      <c r="BK378" s="13">
        <v>98.08</v>
      </c>
    </row>
    <row r="379" spans="1:63" ht="15" thickBot="1" x14ac:dyDescent="0.4">
      <c r="A379">
        <f t="shared" si="11"/>
        <v>197101</v>
      </c>
      <c r="B379" s="19">
        <f t="shared" si="12"/>
        <v>1971</v>
      </c>
      <c r="C379" s="18">
        <v>1972</v>
      </c>
      <c r="D379" s="19">
        <v>1</v>
      </c>
      <c r="E379" s="13">
        <v>90.21</v>
      </c>
      <c r="F379" s="14"/>
      <c r="G379" s="13">
        <v>94.56</v>
      </c>
      <c r="H379" s="13">
        <v>102.18</v>
      </c>
      <c r="I379" s="15">
        <v>101.5</v>
      </c>
      <c r="J379" s="13">
        <v>126.99</v>
      </c>
      <c r="K379" s="15">
        <v>121.5</v>
      </c>
      <c r="L379" s="15">
        <v>89.6</v>
      </c>
      <c r="M379" s="15">
        <v>118.8</v>
      </c>
      <c r="N379" s="15">
        <v>86.6</v>
      </c>
      <c r="O379" s="15">
        <v>26.5</v>
      </c>
      <c r="P379" s="15">
        <v>67.5</v>
      </c>
      <c r="Q379" s="15">
        <v>73</v>
      </c>
      <c r="R379" s="14"/>
      <c r="S379" s="13">
        <v>69.400000000000006</v>
      </c>
      <c r="T379" s="14"/>
      <c r="U379" s="14"/>
      <c r="V379" s="14"/>
      <c r="W379" s="15">
        <v>67.7</v>
      </c>
      <c r="X379" s="14"/>
      <c r="Y379" s="14"/>
      <c r="Z379" s="15">
        <v>63.6</v>
      </c>
      <c r="AA379" s="15">
        <v>110.8</v>
      </c>
      <c r="AB379" s="15">
        <v>97.1</v>
      </c>
      <c r="AC379" s="14"/>
      <c r="AD379" s="13">
        <v>98.17</v>
      </c>
      <c r="AE379" s="14"/>
      <c r="AF379" s="14"/>
      <c r="AG379" s="15">
        <v>107.3</v>
      </c>
      <c r="AH379" s="14"/>
      <c r="AI379" s="15">
        <v>95.8</v>
      </c>
      <c r="AJ379" s="13">
        <v>89.5</v>
      </c>
      <c r="AK379" s="15">
        <v>81</v>
      </c>
      <c r="AL379" s="13">
        <v>68.08</v>
      </c>
      <c r="AM379" s="14"/>
      <c r="AN379" s="15">
        <v>68</v>
      </c>
      <c r="AO379" s="14"/>
      <c r="AP379" s="15">
        <v>81.5</v>
      </c>
      <c r="AQ379" s="13">
        <v>49.55</v>
      </c>
      <c r="AR379" s="14"/>
      <c r="AS379" s="13">
        <v>90.7</v>
      </c>
      <c r="AT379" s="13">
        <v>103.87</v>
      </c>
      <c r="AU379" s="13">
        <v>122.6</v>
      </c>
      <c r="AV379" s="15">
        <v>123.8</v>
      </c>
      <c r="AW379" s="15">
        <v>321.5</v>
      </c>
      <c r="AX379" s="14"/>
      <c r="AY379" s="13">
        <v>135.4</v>
      </c>
      <c r="AZ379" s="13">
        <v>164.8</v>
      </c>
      <c r="BA379" s="14"/>
      <c r="BB379" s="13">
        <v>251.6</v>
      </c>
      <c r="BC379" s="13">
        <v>120.9</v>
      </c>
      <c r="BD379" s="13">
        <v>112.4</v>
      </c>
      <c r="BE379" s="13">
        <v>269.5</v>
      </c>
      <c r="BF379" s="13">
        <v>246.9</v>
      </c>
      <c r="BG379" s="15">
        <v>319.5</v>
      </c>
      <c r="BH379" s="13">
        <v>243.7</v>
      </c>
      <c r="BI379" s="13">
        <v>179.8</v>
      </c>
      <c r="BJ379" s="13">
        <v>119.3</v>
      </c>
      <c r="BK379" s="13">
        <v>144.32</v>
      </c>
    </row>
    <row r="380" spans="1:63" ht="15" thickBot="1" x14ac:dyDescent="0.4">
      <c r="A380">
        <f t="shared" si="11"/>
        <v>197102</v>
      </c>
      <c r="B380" s="19">
        <f t="shared" si="12"/>
        <v>1971</v>
      </c>
      <c r="C380" s="18">
        <v>1972</v>
      </c>
      <c r="D380" s="19">
        <v>2</v>
      </c>
      <c r="E380" s="13">
        <v>95.02</v>
      </c>
      <c r="F380" s="14"/>
      <c r="G380" s="13">
        <v>72.48</v>
      </c>
      <c r="H380" s="13">
        <v>77.209999999999994</v>
      </c>
      <c r="I380" s="15">
        <v>83.1</v>
      </c>
      <c r="J380" s="13">
        <v>96.12</v>
      </c>
      <c r="K380" s="15">
        <v>91.1</v>
      </c>
      <c r="L380" s="15">
        <v>94.4</v>
      </c>
      <c r="M380" s="15">
        <v>90.3</v>
      </c>
      <c r="N380" s="15">
        <v>79.900000000000006</v>
      </c>
      <c r="O380" s="15">
        <v>35.4</v>
      </c>
      <c r="P380" s="15">
        <v>54.9</v>
      </c>
      <c r="Q380" s="15">
        <v>69.400000000000006</v>
      </c>
      <c r="R380" s="14"/>
      <c r="S380" s="13">
        <v>81.09</v>
      </c>
      <c r="T380" s="14"/>
      <c r="U380" s="14"/>
      <c r="V380" s="14"/>
      <c r="W380" s="15">
        <v>34.5</v>
      </c>
      <c r="X380" s="14"/>
      <c r="Y380" s="14"/>
      <c r="Z380" s="15">
        <v>74.8</v>
      </c>
      <c r="AA380" s="15">
        <v>94.4</v>
      </c>
      <c r="AB380" s="15">
        <v>65.3</v>
      </c>
      <c r="AC380" s="14"/>
      <c r="AD380" s="13">
        <v>62.26</v>
      </c>
      <c r="AE380" s="14"/>
      <c r="AF380" s="14"/>
      <c r="AG380" s="15">
        <v>133.1</v>
      </c>
      <c r="AH380" s="14"/>
      <c r="AI380" s="15">
        <v>59.7</v>
      </c>
      <c r="AJ380" s="13">
        <v>149.59</v>
      </c>
      <c r="AK380" s="15">
        <v>149</v>
      </c>
      <c r="AL380" s="13">
        <v>110.79</v>
      </c>
      <c r="AM380" s="14"/>
      <c r="AN380" s="15">
        <v>111.9</v>
      </c>
      <c r="AO380" s="14"/>
      <c r="AP380" s="15">
        <v>136.6</v>
      </c>
      <c r="AQ380" s="13">
        <v>78.209999999999994</v>
      </c>
      <c r="AR380" s="14"/>
      <c r="AS380" s="13">
        <v>82.66</v>
      </c>
      <c r="AT380" s="13">
        <v>94.84</v>
      </c>
      <c r="AU380" s="13">
        <v>111.5</v>
      </c>
      <c r="AV380" s="15">
        <v>112.4</v>
      </c>
      <c r="AW380" s="15">
        <v>194.6</v>
      </c>
      <c r="AX380" s="14"/>
      <c r="AY380" s="13">
        <v>123.1</v>
      </c>
      <c r="AZ380" s="13">
        <v>149.6</v>
      </c>
      <c r="BA380" s="14"/>
      <c r="BB380" s="13">
        <v>200.2</v>
      </c>
      <c r="BC380" s="13">
        <v>109.8</v>
      </c>
      <c r="BD380" s="13">
        <v>102.4</v>
      </c>
      <c r="BE380" s="13">
        <v>245.2</v>
      </c>
      <c r="BF380" s="13">
        <v>196.7</v>
      </c>
      <c r="BG380" s="15">
        <v>254.1</v>
      </c>
      <c r="BH380" s="13">
        <v>194.3</v>
      </c>
      <c r="BI380" s="13">
        <v>163.5</v>
      </c>
      <c r="BJ380" s="13">
        <v>108.4</v>
      </c>
      <c r="BK380" s="13">
        <v>131.11000000000001</v>
      </c>
    </row>
    <row r="381" spans="1:63" ht="15" thickBot="1" x14ac:dyDescent="0.4">
      <c r="A381">
        <f t="shared" si="11"/>
        <v>197103</v>
      </c>
      <c r="B381" s="19">
        <f t="shared" si="12"/>
        <v>1971</v>
      </c>
      <c r="C381" s="18">
        <v>1972</v>
      </c>
      <c r="D381" s="19">
        <v>3</v>
      </c>
      <c r="E381" s="13">
        <v>72.39</v>
      </c>
      <c r="F381" s="14"/>
      <c r="G381" s="13">
        <v>73.180000000000007</v>
      </c>
      <c r="H381" s="13">
        <v>98.73</v>
      </c>
      <c r="I381" s="15">
        <v>108.5</v>
      </c>
      <c r="J381" s="13">
        <v>122.73</v>
      </c>
      <c r="K381" s="15">
        <v>117.3</v>
      </c>
      <c r="L381" s="15">
        <v>71.8</v>
      </c>
      <c r="M381" s="15">
        <v>91.2</v>
      </c>
      <c r="N381" s="15">
        <v>50.4</v>
      </c>
      <c r="O381" s="15">
        <v>48.7</v>
      </c>
      <c r="P381" s="15">
        <v>55.1</v>
      </c>
      <c r="Q381" s="15">
        <v>55.6</v>
      </c>
      <c r="R381" s="14"/>
      <c r="S381" s="13">
        <v>70.760000000000005</v>
      </c>
      <c r="T381" s="14"/>
      <c r="U381" s="14"/>
      <c r="V381" s="14"/>
      <c r="W381" s="15">
        <v>51.9</v>
      </c>
      <c r="X381" s="14"/>
      <c r="Y381" s="14"/>
      <c r="Z381" s="15">
        <v>64.900000000000006</v>
      </c>
      <c r="AA381" s="15">
        <v>111.4</v>
      </c>
      <c r="AB381" s="15">
        <v>83.1</v>
      </c>
      <c r="AC381" s="14"/>
      <c r="AD381" s="13">
        <v>82.15</v>
      </c>
      <c r="AE381" s="14"/>
      <c r="AF381" s="14"/>
      <c r="AG381" s="15">
        <v>159.30000000000001</v>
      </c>
      <c r="AH381" s="14"/>
      <c r="AI381" s="15">
        <v>79.7</v>
      </c>
      <c r="AJ381" s="13">
        <v>116.11</v>
      </c>
      <c r="AK381" s="15">
        <v>229</v>
      </c>
      <c r="AL381" s="13">
        <v>86.99</v>
      </c>
      <c r="AM381" s="14"/>
      <c r="AN381" s="15">
        <v>101.9</v>
      </c>
      <c r="AO381" s="14"/>
      <c r="AP381" s="15">
        <v>105.9</v>
      </c>
      <c r="AQ381" s="13">
        <v>71.680000000000007</v>
      </c>
      <c r="AR381" s="14"/>
      <c r="AS381" s="13">
        <v>75.540000000000006</v>
      </c>
      <c r="AT381" s="13">
        <v>86.84</v>
      </c>
      <c r="AU381" s="13">
        <v>101.8</v>
      </c>
      <c r="AV381" s="15">
        <v>102.3</v>
      </c>
      <c r="AW381" s="15">
        <v>137.19999999999999</v>
      </c>
      <c r="AX381" s="14"/>
      <c r="AY381" s="13">
        <v>112.2</v>
      </c>
      <c r="AZ381" s="13">
        <v>136.19999999999999</v>
      </c>
      <c r="BA381" s="14"/>
      <c r="BB381" s="13">
        <v>169.4</v>
      </c>
      <c r="BC381" s="13">
        <v>100.1</v>
      </c>
      <c r="BD381" s="13">
        <v>93.5</v>
      </c>
      <c r="BE381" s="13">
        <v>223.8</v>
      </c>
      <c r="BF381" s="13">
        <v>166.6</v>
      </c>
      <c r="BG381" s="15">
        <v>214.9</v>
      </c>
      <c r="BH381" s="13">
        <v>164.7</v>
      </c>
      <c r="BI381" s="13">
        <v>149</v>
      </c>
      <c r="BJ381" s="13">
        <v>98.8</v>
      </c>
      <c r="BK381" s="13">
        <v>119.4</v>
      </c>
    </row>
    <row r="382" spans="1:63" ht="15" thickBot="1" x14ac:dyDescent="0.4">
      <c r="A382">
        <f t="shared" si="11"/>
        <v>197104</v>
      </c>
      <c r="B382" s="19">
        <f t="shared" si="12"/>
        <v>1971</v>
      </c>
      <c r="C382" s="18">
        <v>1972</v>
      </c>
      <c r="D382" s="19">
        <v>4</v>
      </c>
      <c r="E382" s="13">
        <v>21.71</v>
      </c>
      <c r="F382" s="14"/>
      <c r="G382" s="13">
        <v>16.399999999999999</v>
      </c>
      <c r="H382" s="13">
        <v>52.49</v>
      </c>
      <c r="I382" s="15">
        <v>40.6</v>
      </c>
      <c r="J382" s="13">
        <v>65.55</v>
      </c>
      <c r="K382" s="15">
        <v>61</v>
      </c>
      <c r="L382" s="15">
        <v>21.2</v>
      </c>
      <c r="M382" s="15">
        <v>17.899999999999999</v>
      </c>
      <c r="N382" s="15">
        <v>8.1999999999999993</v>
      </c>
      <c r="O382" s="15">
        <v>10.5</v>
      </c>
      <c r="P382" s="15">
        <v>12.3</v>
      </c>
      <c r="Q382" s="15">
        <v>25</v>
      </c>
      <c r="R382" s="14"/>
      <c r="S382" s="13">
        <v>28.07</v>
      </c>
      <c r="T382" s="14"/>
      <c r="U382" s="14"/>
      <c r="V382" s="14"/>
      <c r="W382" s="15">
        <v>4.0999999999999996</v>
      </c>
      <c r="X382" s="14"/>
      <c r="Y382" s="14"/>
      <c r="Z382" s="15">
        <v>24</v>
      </c>
      <c r="AA382" s="15">
        <v>22.8</v>
      </c>
      <c r="AB382" s="15">
        <v>17.899999999999999</v>
      </c>
      <c r="AC382" s="14"/>
      <c r="AD382" s="13">
        <v>31.91</v>
      </c>
      <c r="AE382" s="14"/>
      <c r="AF382" s="14"/>
      <c r="AG382" s="15">
        <v>29</v>
      </c>
      <c r="AH382" s="14"/>
      <c r="AI382" s="15">
        <v>29.2</v>
      </c>
      <c r="AJ382" s="13">
        <v>46.86</v>
      </c>
      <c r="AK382" s="15">
        <v>30</v>
      </c>
      <c r="AL382" s="13">
        <v>37.770000000000003</v>
      </c>
      <c r="AM382" s="14"/>
      <c r="AN382" s="15">
        <v>12.8</v>
      </c>
      <c r="AO382" s="14"/>
      <c r="AP382" s="15">
        <v>42.4</v>
      </c>
      <c r="AQ382" s="13">
        <v>13.5</v>
      </c>
      <c r="AR382" s="14"/>
      <c r="AS382" s="13">
        <v>27.37</v>
      </c>
      <c r="AT382" s="13">
        <v>32.729999999999997</v>
      </c>
      <c r="AU382" s="13">
        <v>35.700000000000003</v>
      </c>
      <c r="AV382" s="15">
        <v>34</v>
      </c>
      <c r="AW382" s="15">
        <v>57.2</v>
      </c>
      <c r="AX382" s="14"/>
      <c r="AY382" s="13">
        <v>38.5</v>
      </c>
      <c r="AZ382" s="13">
        <v>45.3</v>
      </c>
      <c r="BA382" s="14"/>
      <c r="BB382" s="13">
        <v>56.5</v>
      </c>
      <c r="BC382" s="13">
        <v>34</v>
      </c>
      <c r="BD382" s="13">
        <v>33.4</v>
      </c>
      <c r="BE382" s="13">
        <v>78.400000000000006</v>
      </c>
      <c r="BF382" s="13">
        <v>56.2</v>
      </c>
      <c r="BG382" s="15">
        <v>71</v>
      </c>
      <c r="BH382" s="13">
        <v>56.2</v>
      </c>
      <c r="BI382" s="13">
        <v>51.2</v>
      </c>
      <c r="BJ382" s="13">
        <v>33.700000000000003</v>
      </c>
      <c r="BK382" s="13">
        <v>40.25</v>
      </c>
    </row>
    <row r="383" spans="1:63" ht="15" thickBot="1" x14ac:dyDescent="0.4">
      <c r="A383">
        <f t="shared" si="11"/>
        <v>197105</v>
      </c>
      <c r="B383" s="19">
        <f t="shared" si="12"/>
        <v>1971</v>
      </c>
      <c r="C383" s="18">
        <v>1972</v>
      </c>
      <c r="D383" s="19">
        <v>5</v>
      </c>
      <c r="E383" s="13">
        <v>41.14</v>
      </c>
      <c r="F383" s="14"/>
      <c r="G383" s="13">
        <v>53.74</v>
      </c>
      <c r="H383" s="13">
        <v>53.14</v>
      </c>
      <c r="I383" s="15">
        <v>86.3</v>
      </c>
      <c r="J383" s="13">
        <v>66.36</v>
      </c>
      <c r="K383" s="15">
        <v>61.8</v>
      </c>
      <c r="L383" s="15">
        <v>40.6</v>
      </c>
      <c r="M383" s="15">
        <v>66.099999999999994</v>
      </c>
      <c r="N383" s="15">
        <v>65</v>
      </c>
      <c r="O383" s="15">
        <v>39.200000000000003</v>
      </c>
      <c r="P383" s="15">
        <v>62.1</v>
      </c>
      <c r="Q383" s="15">
        <v>28.8</v>
      </c>
      <c r="R383" s="14"/>
      <c r="S383" s="13">
        <v>63.66</v>
      </c>
      <c r="T383" s="14"/>
      <c r="U383" s="14"/>
      <c r="V383" s="14"/>
      <c r="W383" s="15">
        <v>37.1</v>
      </c>
      <c r="X383" s="14"/>
      <c r="Y383" s="14"/>
      <c r="Z383" s="15">
        <v>58.1</v>
      </c>
      <c r="AA383" s="15">
        <v>74.7</v>
      </c>
      <c r="AB383" s="15">
        <v>58.1</v>
      </c>
      <c r="AC383" s="14"/>
      <c r="AD383" s="13">
        <v>54.7</v>
      </c>
      <c r="AE383" s="14"/>
      <c r="AF383" s="14"/>
      <c r="AG383" s="15">
        <v>83.4</v>
      </c>
      <c r="AH383" s="14"/>
      <c r="AI383" s="15">
        <v>52.1</v>
      </c>
      <c r="AJ383" s="13">
        <v>102.26</v>
      </c>
      <c r="AK383" s="15">
        <v>85</v>
      </c>
      <c r="AL383" s="13">
        <v>77.150000000000006</v>
      </c>
      <c r="AM383" s="14"/>
      <c r="AN383" s="15">
        <v>64.599999999999994</v>
      </c>
      <c r="AO383" s="14"/>
      <c r="AP383" s="15">
        <v>93.2</v>
      </c>
      <c r="AQ383" s="13">
        <v>47.33</v>
      </c>
      <c r="AR383" s="14"/>
      <c r="AS383" s="13">
        <v>88.51</v>
      </c>
      <c r="AT383" s="13">
        <v>101.41</v>
      </c>
      <c r="AU383" s="13">
        <v>119.6</v>
      </c>
      <c r="AV383" s="15">
        <v>120.7</v>
      </c>
      <c r="AW383" s="15">
        <v>55.1</v>
      </c>
      <c r="AX383" s="14"/>
      <c r="AY383" s="13">
        <v>132.1</v>
      </c>
      <c r="AZ383" s="13">
        <v>160.69999999999999</v>
      </c>
      <c r="BA383" s="14"/>
      <c r="BB383" s="13">
        <v>93.9</v>
      </c>
      <c r="BC383" s="13">
        <v>117.9</v>
      </c>
      <c r="BD383" s="13">
        <v>109.7</v>
      </c>
      <c r="BE383" s="13">
        <v>262.89999999999998</v>
      </c>
      <c r="BF383" s="13">
        <v>92.7</v>
      </c>
      <c r="BG383" s="15">
        <v>118.6</v>
      </c>
      <c r="BH383" s="13">
        <v>92.1</v>
      </c>
      <c r="BI383" s="13">
        <v>175.3</v>
      </c>
      <c r="BJ383" s="13">
        <v>116.4</v>
      </c>
      <c r="BK383" s="13">
        <v>140.72999999999999</v>
      </c>
    </row>
    <row r="384" spans="1:63" ht="15" thickBot="1" x14ac:dyDescent="0.4">
      <c r="A384">
        <f t="shared" si="11"/>
        <v>197106</v>
      </c>
      <c r="B384" s="19">
        <f t="shared" si="12"/>
        <v>1971</v>
      </c>
      <c r="C384" s="18">
        <v>1972</v>
      </c>
      <c r="D384" s="19">
        <v>6</v>
      </c>
      <c r="E384" s="13">
        <v>4.28</v>
      </c>
      <c r="F384" s="14"/>
      <c r="G384" s="13">
        <v>2.5299999999999998</v>
      </c>
      <c r="H384" s="13">
        <v>2.38</v>
      </c>
      <c r="I384" s="15">
        <v>1.4</v>
      </c>
      <c r="J384" s="13">
        <v>3.6</v>
      </c>
      <c r="K384" s="15">
        <v>0</v>
      </c>
      <c r="L384" s="15">
        <v>3.8</v>
      </c>
      <c r="M384" s="15">
        <v>0</v>
      </c>
      <c r="N384" s="15">
        <v>0</v>
      </c>
      <c r="O384" s="15">
        <v>28.3</v>
      </c>
      <c r="P384" s="15">
        <v>2.9</v>
      </c>
      <c r="Q384" s="15">
        <v>1.8</v>
      </c>
      <c r="R384" s="14"/>
      <c r="S384" s="13">
        <v>6.37</v>
      </c>
      <c r="T384" s="14"/>
      <c r="U384" s="14"/>
      <c r="V384" s="14"/>
      <c r="W384" s="15">
        <v>1.6</v>
      </c>
      <c r="X384" s="14"/>
      <c r="Y384" s="14"/>
      <c r="Z384" s="15">
        <v>3.2</v>
      </c>
      <c r="AA384" s="15">
        <v>12.6</v>
      </c>
      <c r="AB384" s="15">
        <v>13.2</v>
      </c>
      <c r="AC384" s="14"/>
      <c r="AD384" s="13">
        <v>14.9</v>
      </c>
      <c r="AE384" s="14"/>
      <c r="AF384" s="14"/>
      <c r="AG384" s="15">
        <v>7.1</v>
      </c>
      <c r="AH384" s="14"/>
      <c r="AI384" s="15">
        <v>12.1</v>
      </c>
      <c r="AJ384" s="13">
        <v>3.78</v>
      </c>
      <c r="AK384" s="15">
        <v>0</v>
      </c>
      <c r="AL384" s="13">
        <v>7.16</v>
      </c>
      <c r="AM384" s="14"/>
      <c r="AN384" s="15">
        <v>7.2</v>
      </c>
      <c r="AO384" s="14"/>
      <c r="AP384" s="15">
        <v>2.9</v>
      </c>
      <c r="AQ384" s="13">
        <v>9.84</v>
      </c>
      <c r="AR384" s="14"/>
      <c r="AS384" s="13">
        <v>11.43</v>
      </c>
      <c r="AT384" s="13">
        <v>14.82</v>
      </c>
      <c r="AU384" s="13">
        <v>13.8</v>
      </c>
      <c r="AV384" s="15">
        <v>11.4</v>
      </c>
      <c r="AW384" s="15">
        <v>1.2</v>
      </c>
      <c r="AX384" s="14"/>
      <c r="AY384" s="13">
        <v>14.1</v>
      </c>
      <c r="AZ384" s="13">
        <v>15.3</v>
      </c>
      <c r="BA384" s="14"/>
      <c r="BB384" s="13">
        <v>14.3</v>
      </c>
      <c r="BC384" s="13">
        <v>12.1</v>
      </c>
      <c r="BD384" s="13">
        <v>13.6</v>
      </c>
      <c r="BE384" s="13">
        <v>30.4</v>
      </c>
      <c r="BF384" s="13">
        <v>14.9</v>
      </c>
      <c r="BG384" s="15">
        <v>17.3</v>
      </c>
      <c r="BH384" s="13">
        <v>15.6</v>
      </c>
      <c r="BI384" s="13">
        <v>18.899999999999999</v>
      </c>
      <c r="BJ384" s="13">
        <v>12.1</v>
      </c>
      <c r="BK384" s="13">
        <v>14.06</v>
      </c>
    </row>
    <row r="385" spans="1:63" ht="15" thickBot="1" x14ac:dyDescent="0.4">
      <c r="A385">
        <f t="shared" si="11"/>
        <v>197107</v>
      </c>
      <c r="B385" s="19">
        <f t="shared" si="12"/>
        <v>1971</v>
      </c>
      <c r="C385" s="18">
        <v>1972</v>
      </c>
      <c r="D385" s="19">
        <v>7</v>
      </c>
      <c r="E385" s="13">
        <v>0.47</v>
      </c>
      <c r="F385" s="14"/>
      <c r="G385" s="13">
        <v>2.5299999999999998</v>
      </c>
      <c r="H385" s="13">
        <v>2.38</v>
      </c>
      <c r="I385" s="15">
        <v>0</v>
      </c>
      <c r="J385" s="13">
        <v>3.6</v>
      </c>
      <c r="K385" s="15">
        <v>0</v>
      </c>
      <c r="L385" s="15">
        <v>0</v>
      </c>
      <c r="M385" s="15">
        <v>0</v>
      </c>
      <c r="N385" s="15">
        <v>0</v>
      </c>
      <c r="O385" s="15">
        <v>1.4</v>
      </c>
      <c r="P385" s="15">
        <v>0</v>
      </c>
      <c r="Q385" s="15">
        <v>16</v>
      </c>
      <c r="R385" s="14"/>
      <c r="S385" s="13">
        <v>3.03</v>
      </c>
      <c r="T385" s="14"/>
      <c r="U385" s="14"/>
      <c r="V385" s="14"/>
      <c r="W385" s="15">
        <v>0</v>
      </c>
      <c r="X385" s="14"/>
      <c r="Y385" s="14"/>
      <c r="Z385" s="15">
        <v>0</v>
      </c>
      <c r="AA385" s="15">
        <v>0</v>
      </c>
      <c r="AB385" s="15">
        <v>0</v>
      </c>
      <c r="AC385" s="14"/>
      <c r="AD385" s="13">
        <v>2.86</v>
      </c>
      <c r="AE385" s="14"/>
      <c r="AF385" s="14"/>
      <c r="AG385" s="15">
        <v>0.6</v>
      </c>
      <c r="AH385" s="14"/>
      <c r="AI385" s="15">
        <v>0</v>
      </c>
      <c r="AJ385" s="13">
        <v>0.62</v>
      </c>
      <c r="AK385" s="15">
        <v>0</v>
      </c>
      <c r="AL385" s="13">
        <v>4.91</v>
      </c>
      <c r="AM385" s="14"/>
      <c r="AN385" s="15">
        <v>0</v>
      </c>
      <c r="AO385" s="14"/>
      <c r="AP385" s="15">
        <v>0</v>
      </c>
      <c r="AQ385" s="13">
        <v>5.14</v>
      </c>
      <c r="AR385" s="14"/>
      <c r="AS385" s="13">
        <v>3.39</v>
      </c>
      <c r="AT385" s="13">
        <v>5.79</v>
      </c>
      <c r="AU385" s="13">
        <v>2.8</v>
      </c>
      <c r="AV385" s="15">
        <v>0</v>
      </c>
      <c r="AW385" s="15">
        <v>0</v>
      </c>
      <c r="AX385" s="14"/>
      <c r="AY385" s="13">
        <v>1.8</v>
      </c>
      <c r="AZ385" s="13">
        <v>0.1</v>
      </c>
      <c r="BA385" s="14"/>
      <c r="BB385" s="13">
        <v>1.4</v>
      </c>
      <c r="BC385" s="13">
        <v>1</v>
      </c>
      <c r="BD385" s="13">
        <v>3.5</v>
      </c>
      <c r="BE385" s="13">
        <v>6.1</v>
      </c>
      <c r="BF385" s="13">
        <v>2.2999999999999998</v>
      </c>
      <c r="BG385" s="15">
        <v>0.8</v>
      </c>
      <c r="BH385" s="13">
        <v>3.2</v>
      </c>
      <c r="BI385" s="13">
        <v>2.6</v>
      </c>
      <c r="BJ385" s="13">
        <v>1.3</v>
      </c>
      <c r="BK385" s="13">
        <v>0.85</v>
      </c>
    </row>
    <row r="386" spans="1:63" ht="15" thickBot="1" x14ac:dyDescent="0.4">
      <c r="A386">
        <f t="shared" si="11"/>
        <v>197108</v>
      </c>
      <c r="B386" s="19">
        <f t="shared" si="12"/>
        <v>1971</v>
      </c>
      <c r="C386" s="18">
        <v>1972</v>
      </c>
      <c r="D386" s="19">
        <v>8</v>
      </c>
      <c r="E386" s="13">
        <v>1.58</v>
      </c>
      <c r="F386" s="14"/>
      <c r="G386" s="13">
        <v>3.62</v>
      </c>
      <c r="H386" s="13">
        <v>2.38</v>
      </c>
      <c r="I386" s="15">
        <v>0</v>
      </c>
      <c r="J386" s="13">
        <v>3.6</v>
      </c>
      <c r="K386" s="15">
        <v>0</v>
      </c>
      <c r="L386" s="15">
        <v>1.1000000000000001</v>
      </c>
      <c r="M386" s="15">
        <v>1.4</v>
      </c>
      <c r="N386" s="15">
        <v>0</v>
      </c>
      <c r="O386" s="15">
        <v>3</v>
      </c>
      <c r="P386" s="15">
        <v>0</v>
      </c>
      <c r="Q386" s="15">
        <v>17.100000000000001</v>
      </c>
      <c r="R386" s="14"/>
      <c r="S386" s="13">
        <v>3.03</v>
      </c>
      <c r="T386" s="14"/>
      <c r="U386" s="14"/>
      <c r="V386" s="14"/>
      <c r="W386" s="15">
        <v>0</v>
      </c>
      <c r="X386" s="14"/>
      <c r="Y386" s="14"/>
      <c r="Z386" s="15">
        <v>0</v>
      </c>
      <c r="AA386" s="15">
        <v>10.199999999999999</v>
      </c>
      <c r="AB386" s="15">
        <v>0</v>
      </c>
      <c r="AC386" s="14"/>
      <c r="AD386" s="13">
        <v>2.86</v>
      </c>
      <c r="AE386" s="14"/>
      <c r="AF386" s="14"/>
      <c r="AG386" s="15">
        <v>4.2</v>
      </c>
      <c r="AH386" s="14"/>
      <c r="AI386" s="15">
        <v>0</v>
      </c>
      <c r="AJ386" s="13">
        <v>1.49</v>
      </c>
      <c r="AK386" s="15">
        <v>4</v>
      </c>
      <c r="AL386" s="13">
        <v>5.53</v>
      </c>
      <c r="AM386" s="14"/>
      <c r="AN386" s="15">
        <v>7.4</v>
      </c>
      <c r="AO386" s="14"/>
      <c r="AP386" s="15">
        <v>0.8</v>
      </c>
      <c r="AQ386" s="13">
        <v>9.9700000000000006</v>
      </c>
      <c r="AR386" s="14"/>
      <c r="AS386" s="13">
        <v>3.39</v>
      </c>
      <c r="AT386" s="13">
        <v>5.79</v>
      </c>
      <c r="AU386" s="13">
        <v>2.8</v>
      </c>
      <c r="AV386" s="15">
        <v>0</v>
      </c>
      <c r="AW386" s="15">
        <v>0</v>
      </c>
      <c r="AX386" s="14"/>
      <c r="AY386" s="13">
        <v>1.8</v>
      </c>
      <c r="AZ386" s="13">
        <v>0.1</v>
      </c>
      <c r="BA386" s="14"/>
      <c r="BB386" s="13">
        <v>1.1000000000000001</v>
      </c>
      <c r="BC386" s="13">
        <v>1</v>
      </c>
      <c r="BD386" s="13">
        <v>3.5</v>
      </c>
      <c r="BE386" s="13">
        <v>6.1</v>
      </c>
      <c r="BF386" s="13">
        <v>2</v>
      </c>
      <c r="BG386" s="15">
        <v>0.5</v>
      </c>
      <c r="BH386" s="13">
        <v>2.9</v>
      </c>
      <c r="BI386" s="13">
        <v>2.6</v>
      </c>
      <c r="BJ386" s="13">
        <v>1.3</v>
      </c>
      <c r="BK386" s="13">
        <v>0.85</v>
      </c>
    </row>
    <row r="387" spans="1:63" ht="15" thickBot="1" x14ac:dyDescent="0.4">
      <c r="A387">
        <f t="shared" ref="A387:A450" si="13">B387*100+D387</f>
        <v>197209</v>
      </c>
      <c r="B387" s="19">
        <f t="shared" si="12"/>
        <v>1972</v>
      </c>
      <c r="C387" s="18">
        <v>1972</v>
      </c>
      <c r="D387" s="19">
        <v>9</v>
      </c>
      <c r="E387" s="13">
        <v>11.89</v>
      </c>
      <c r="F387" s="14"/>
      <c r="G387" s="13">
        <v>8.5</v>
      </c>
      <c r="H387" s="13">
        <v>46.16</v>
      </c>
      <c r="I387" s="15">
        <v>29.4</v>
      </c>
      <c r="J387" s="13">
        <v>57.73</v>
      </c>
      <c r="K387" s="15">
        <v>53.3</v>
      </c>
      <c r="L387" s="15">
        <v>11.4</v>
      </c>
      <c r="M387" s="15">
        <v>7.7</v>
      </c>
      <c r="N387" s="15">
        <v>6.3</v>
      </c>
      <c r="O387" s="15">
        <v>10.8</v>
      </c>
      <c r="P387" s="15">
        <v>25.9</v>
      </c>
      <c r="Q387" s="15">
        <v>8</v>
      </c>
      <c r="R387" s="14"/>
      <c r="S387" s="13">
        <v>25.36</v>
      </c>
      <c r="T387" s="14"/>
      <c r="U387" s="14"/>
      <c r="V387" s="14"/>
      <c r="W387" s="15">
        <v>30.4</v>
      </c>
      <c r="X387" s="14"/>
      <c r="Y387" s="14"/>
      <c r="Z387" s="15">
        <v>21.4</v>
      </c>
      <c r="AA387" s="15">
        <v>14.2</v>
      </c>
      <c r="AB387" s="15">
        <v>34.9</v>
      </c>
      <c r="AC387" s="14"/>
      <c r="AD387" s="13">
        <v>32.21</v>
      </c>
      <c r="AE387" s="14"/>
      <c r="AF387" s="14"/>
      <c r="AG387" s="15">
        <v>30.5</v>
      </c>
      <c r="AH387" s="14"/>
      <c r="AI387" s="15">
        <v>29.5</v>
      </c>
      <c r="AJ387" s="13">
        <v>49.26</v>
      </c>
      <c r="AK387" s="15">
        <v>14</v>
      </c>
      <c r="AL387" s="13">
        <v>39.479999999999997</v>
      </c>
      <c r="AM387" s="14"/>
      <c r="AN387" s="15">
        <v>32</v>
      </c>
      <c r="AO387" s="14"/>
      <c r="AP387" s="15">
        <v>44.6</v>
      </c>
      <c r="AQ387" s="13">
        <v>26.04</v>
      </c>
      <c r="AR387" s="14"/>
      <c r="AS387" s="13">
        <v>16.22</v>
      </c>
      <c r="AT387" s="13">
        <v>20.21</v>
      </c>
      <c r="AU387" s="13">
        <v>20.399999999999999</v>
      </c>
      <c r="AV387" s="15">
        <v>18.2</v>
      </c>
      <c r="AW387" s="15">
        <v>24.1</v>
      </c>
      <c r="AX387" s="14"/>
      <c r="AY387" s="13">
        <v>21.4</v>
      </c>
      <c r="AZ387" s="13">
        <v>24.3</v>
      </c>
      <c r="BA387" s="14"/>
      <c r="BB387" s="13">
        <v>31.3</v>
      </c>
      <c r="BC387" s="13">
        <v>18.7</v>
      </c>
      <c r="BD387" s="13">
        <v>19.5</v>
      </c>
      <c r="BE387" s="13">
        <v>44.8</v>
      </c>
      <c r="BF387" s="13">
        <v>31.5</v>
      </c>
      <c r="BG387" s="15">
        <v>39.6</v>
      </c>
      <c r="BH387" s="13">
        <v>31.9</v>
      </c>
      <c r="BI387" s="13">
        <v>28.6</v>
      </c>
      <c r="BJ387" s="13">
        <v>18.600000000000001</v>
      </c>
      <c r="BK387" s="13">
        <v>21.94</v>
      </c>
    </row>
    <row r="388" spans="1:63" ht="15" thickBot="1" x14ac:dyDescent="0.4">
      <c r="A388">
        <f t="shared" si="13"/>
        <v>197210</v>
      </c>
      <c r="B388" s="19">
        <f t="shared" si="12"/>
        <v>1972</v>
      </c>
      <c r="C388" s="18">
        <v>1972</v>
      </c>
      <c r="D388" s="19">
        <v>10</v>
      </c>
      <c r="E388" s="13">
        <v>122.66</v>
      </c>
      <c r="F388" s="14"/>
      <c r="G388" s="13">
        <v>87.98</v>
      </c>
      <c r="H388" s="13">
        <v>68.510000000000005</v>
      </c>
      <c r="I388" s="15">
        <v>129.6</v>
      </c>
      <c r="J388" s="13">
        <v>85.35</v>
      </c>
      <c r="K388" s="15">
        <v>80.5</v>
      </c>
      <c r="L388" s="15">
        <v>122</v>
      </c>
      <c r="M388" s="15">
        <v>110.3</v>
      </c>
      <c r="N388" s="15">
        <v>77.8</v>
      </c>
      <c r="O388" s="15">
        <v>55.3</v>
      </c>
      <c r="P388" s="15">
        <v>63.8</v>
      </c>
      <c r="Q388" s="15">
        <v>75.2</v>
      </c>
      <c r="R388" s="14"/>
      <c r="S388" s="13">
        <v>96.43</v>
      </c>
      <c r="T388" s="14"/>
      <c r="U388" s="14"/>
      <c r="V388" s="14"/>
      <c r="W388" s="15">
        <v>57</v>
      </c>
      <c r="X388" s="14"/>
      <c r="Y388" s="14"/>
      <c r="Z388" s="15">
        <v>89.5</v>
      </c>
      <c r="AA388" s="15">
        <v>88.8</v>
      </c>
      <c r="AB388" s="15">
        <v>68.5</v>
      </c>
      <c r="AC388" s="14"/>
      <c r="AD388" s="13">
        <v>76.180000000000007</v>
      </c>
      <c r="AE388" s="14"/>
      <c r="AF388" s="14"/>
      <c r="AG388" s="15">
        <v>148.9</v>
      </c>
      <c r="AH388" s="14"/>
      <c r="AI388" s="15">
        <v>73.7</v>
      </c>
      <c r="AJ388" s="13">
        <v>121.02</v>
      </c>
      <c r="AK388" s="15">
        <v>502</v>
      </c>
      <c r="AL388" s="13">
        <v>90.48</v>
      </c>
      <c r="AM388" s="14"/>
      <c r="AN388" s="15">
        <v>39.6</v>
      </c>
      <c r="AO388" s="14"/>
      <c r="AP388" s="15">
        <v>110.4</v>
      </c>
      <c r="AQ388" s="13">
        <v>31</v>
      </c>
      <c r="AR388" s="14"/>
      <c r="AS388" s="13">
        <v>138.87</v>
      </c>
      <c r="AT388" s="13">
        <v>157.97999999999999</v>
      </c>
      <c r="AU388" s="13">
        <v>188.6</v>
      </c>
      <c r="AV388" s="15">
        <v>192.1</v>
      </c>
      <c r="AW388" s="15">
        <v>146.19999999999999</v>
      </c>
      <c r="AX388" s="14"/>
      <c r="AY388" s="13">
        <v>209.2</v>
      </c>
      <c r="AZ388" s="13">
        <v>255.7</v>
      </c>
      <c r="BA388" s="14"/>
      <c r="BB388" s="13">
        <v>94.3</v>
      </c>
      <c r="BC388" s="13">
        <v>187</v>
      </c>
      <c r="BD388" s="13">
        <v>172.5</v>
      </c>
      <c r="BE388" s="13">
        <v>414.8</v>
      </c>
      <c r="BF388" s="13">
        <v>93.1</v>
      </c>
      <c r="BG388" s="15">
        <v>121.5</v>
      </c>
      <c r="BH388" s="13">
        <v>92.5</v>
      </c>
      <c r="BI388" s="13">
        <v>277.60000000000002</v>
      </c>
      <c r="BJ388" s="13">
        <v>184.4</v>
      </c>
      <c r="BK388" s="13">
        <v>223.47</v>
      </c>
    </row>
    <row r="389" spans="1:63" ht="15" thickBot="1" x14ac:dyDescent="0.4">
      <c r="A389">
        <f t="shared" si="13"/>
        <v>197211</v>
      </c>
      <c r="B389" s="19">
        <f t="shared" si="12"/>
        <v>1972</v>
      </c>
      <c r="C389" s="18">
        <v>1972</v>
      </c>
      <c r="D389" s="19">
        <v>11</v>
      </c>
      <c r="E389" s="13">
        <v>15.2</v>
      </c>
      <c r="F389" s="14"/>
      <c r="G389" s="13">
        <v>8.9600000000000009</v>
      </c>
      <c r="H389" s="13">
        <v>41.81</v>
      </c>
      <c r="I389" s="15">
        <v>50</v>
      </c>
      <c r="J389" s="13">
        <v>52.35</v>
      </c>
      <c r="K389" s="15">
        <v>48</v>
      </c>
      <c r="L389" s="15">
        <v>14.7</v>
      </c>
      <c r="M389" s="15">
        <v>8.3000000000000007</v>
      </c>
      <c r="N389" s="15">
        <v>7.7</v>
      </c>
      <c r="O389" s="15">
        <v>39.9</v>
      </c>
      <c r="P389" s="15">
        <v>5.6</v>
      </c>
      <c r="Q389" s="15">
        <v>46.9</v>
      </c>
      <c r="R389" s="14"/>
      <c r="S389" s="13">
        <v>13.77</v>
      </c>
      <c r="T389" s="14"/>
      <c r="U389" s="14"/>
      <c r="V389" s="14"/>
      <c r="W389" s="15">
        <v>53.2</v>
      </c>
      <c r="X389" s="14"/>
      <c r="Y389" s="14"/>
      <c r="Z389" s="15">
        <v>10.3</v>
      </c>
      <c r="AA389" s="15">
        <v>55</v>
      </c>
      <c r="AB389" s="15">
        <v>30.5</v>
      </c>
      <c r="AC389" s="14"/>
      <c r="AD389" s="13">
        <v>39.270000000000003</v>
      </c>
      <c r="AE389" s="14"/>
      <c r="AF389" s="14"/>
      <c r="AG389" s="15">
        <v>89</v>
      </c>
      <c r="AH389" s="14"/>
      <c r="AI389" s="15">
        <v>36.6</v>
      </c>
      <c r="AJ389" s="13">
        <v>32.68</v>
      </c>
      <c r="AK389" s="15">
        <v>38</v>
      </c>
      <c r="AL389" s="13">
        <v>27.7</v>
      </c>
      <c r="AM389" s="14"/>
      <c r="AN389" s="15">
        <v>42.1</v>
      </c>
      <c r="AO389" s="14"/>
      <c r="AP389" s="15">
        <v>29.4</v>
      </c>
      <c r="AQ389" s="13">
        <v>32.630000000000003</v>
      </c>
      <c r="AR389" s="14"/>
      <c r="AS389" s="13">
        <v>39.29</v>
      </c>
      <c r="AT389" s="13">
        <v>46.11</v>
      </c>
      <c r="AU389" s="13">
        <v>52</v>
      </c>
      <c r="AV389" s="15">
        <v>50.9</v>
      </c>
      <c r="AW389" s="15">
        <v>107.1</v>
      </c>
      <c r="AX389" s="14"/>
      <c r="AY389" s="13">
        <v>56.7</v>
      </c>
      <c r="AZ389" s="13">
        <v>67.8</v>
      </c>
      <c r="BA389" s="14"/>
      <c r="BB389" s="13">
        <v>21.1</v>
      </c>
      <c r="BC389" s="13">
        <v>50.3</v>
      </c>
      <c r="BD389" s="13">
        <v>48.3</v>
      </c>
      <c r="BE389" s="13">
        <v>114.4</v>
      </c>
      <c r="BF389" s="13">
        <v>21.6</v>
      </c>
      <c r="BG389" s="15">
        <v>26.4</v>
      </c>
      <c r="BH389" s="13">
        <v>22.1</v>
      </c>
      <c r="BI389" s="13">
        <v>75.400000000000006</v>
      </c>
      <c r="BJ389" s="13">
        <v>49.8</v>
      </c>
      <c r="BK389" s="13">
        <v>59.84</v>
      </c>
    </row>
    <row r="390" spans="1:63" ht="15" thickBot="1" x14ac:dyDescent="0.4">
      <c r="A390">
        <f t="shared" si="13"/>
        <v>197212</v>
      </c>
      <c r="B390" s="19">
        <f t="shared" si="12"/>
        <v>1972</v>
      </c>
      <c r="C390" s="18">
        <v>1972</v>
      </c>
      <c r="D390" s="19">
        <v>12</v>
      </c>
      <c r="E390" s="13">
        <v>58.46</v>
      </c>
      <c r="F390" s="14"/>
      <c r="G390" s="13">
        <v>44.13</v>
      </c>
      <c r="H390" s="13">
        <v>46.82</v>
      </c>
      <c r="I390" s="15">
        <v>66.7</v>
      </c>
      <c r="J390" s="15">
        <v>47.7</v>
      </c>
      <c r="K390" s="15">
        <v>54.1</v>
      </c>
      <c r="L390" s="15">
        <v>57.9</v>
      </c>
      <c r="M390" s="15">
        <v>53.7</v>
      </c>
      <c r="N390" s="15">
        <v>55.7</v>
      </c>
      <c r="O390" s="15">
        <v>19</v>
      </c>
      <c r="P390" s="15">
        <v>29</v>
      </c>
      <c r="Q390" s="15">
        <v>38.200000000000003</v>
      </c>
      <c r="R390" s="14"/>
      <c r="S390" s="13">
        <v>38.82</v>
      </c>
      <c r="T390" s="14"/>
      <c r="U390" s="14"/>
      <c r="V390" s="14"/>
      <c r="W390" s="15">
        <v>60.2</v>
      </c>
      <c r="X390" s="14"/>
      <c r="Y390" s="14"/>
      <c r="Z390" s="15">
        <v>34.299999999999997</v>
      </c>
      <c r="AA390" s="15">
        <v>82.1</v>
      </c>
      <c r="AB390" s="15">
        <v>84.3</v>
      </c>
      <c r="AC390" s="14"/>
      <c r="AD390" s="13">
        <v>68.42</v>
      </c>
      <c r="AE390" s="14"/>
      <c r="AF390" s="14"/>
      <c r="AG390" s="15">
        <v>94.7</v>
      </c>
      <c r="AH390" s="14"/>
      <c r="AI390" s="15">
        <v>65.900000000000006</v>
      </c>
      <c r="AJ390" s="13">
        <v>60.28</v>
      </c>
      <c r="AK390" s="15">
        <v>38</v>
      </c>
      <c r="AL390" s="13">
        <v>47.31</v>
      </c>
      <c r="AM390" s="14"/>
      <c r="AN390" s="15">
        <v>39.1</v>
      </c>
      <c r="AO390" s="14"/>
      <c r="AP390" s="15">
        <v>54.7</v>
      </c>
      <c r="AQ390" s="13">
        <v>30.67</v>
      </c>
      <c r="AR390" s="14"/>
      <c r="AS390" s="13">
        <v>36.25</v>
      </c>
      <c r="AT390" s="13">
        <v>42.71</v>
      </c>
      <c r="AU390" s="13">
        <v>47.9</v>
      </c>
      <c r="AV390" s="15">
        <v>46.6</v>
      </c>
      <c r="AW390" s="15">
        <v>70.8</v>
      </c>
      <c r="AX390" s="14"/>
      <c r="AY390" s="13">
        <v>52.1</v>
      </c>
      <c r="AZ390" s="13">
        <v>62.1</v>
      </c>
      <c r="BA390" s="14"/>
      <c r="BB390" s="13">
        <v>44.8</v>
      </c>
      <c r="BC390" s="13">
        <v>46.1</v>
      </c>
      <c r="BD390" s="13">
        <v>44.5</v>
      </c>
      <c r="BE390" s="13">
        <v>105.2</v>
      </c>
      <c r="BF390" s="13">
        <v>44.8</v>
      </c>
      <c r="BG390" s="15">
        <v>57.2</v>
      </c>
      <c r="BH390" s="13">
        <v>44.9</v>
      </c>
      <c r="BI390" s="13">
        <v>69.3</v>
      </c>
      <c r="BJ390" s="13">
        <v>45.7</v>
      </c>
      <c r="BK390" s="13">
        <v>54.86</v>
      </c>
    </row>
    <row r="391" spans="1:63" ht="15" thickBot="1" x14ac:dyDescent="0.4">
      <c r="A391">
        <f t="shared" si="13"/>
        <v>197201</v>
      </c>
      <c r="B391" s="19">
        <f t="shared" si="12"/>
        <v>1972</v>
      </c>
      <c r="C391" s="18">
        <v>1973</v>
      </c>
      <c r="D391" s="19">
        <v>1</v>
      </c>
      <c r="E391" s="13">
        <v>51.35</v>
      </c>
      <c r="F391" s="14"/>
      <c r="G391" s="13">
        <v>50.64</v>
      </c>
      <c r="H391" s="13">
        <v>72.28</v>
      </c>
      <c r="I391" s="15">
        <v>51.7</v>
      </c>
      <c r="J391" s="15">
        <v>78.8</v>
      </c>
      <c r="K391" s="15">
        <v>85.1</v>
      </c>
      <c r="L391" s="15">
        <v>50.8</v>
      </c>
      <c r="M391" s="15">
        <v>62.1</v>
      </c>
      <c r="N391" s="15">
        <v>46.7</v>
      </c>
      <c r="O391" s="15">
        <v>11.7</v>
      </c>
      <c r="P391" s="15">
        <v>50.3</v>
      </c>
      <c r="Q391" s="15">
        <v>38.200000000000003</v>
      </c>
      <c r="R391" s="14"/>
      <c r="S391" s="13">
        <v>48.01</v>
      </c>
      <c r="T391" s="14"/>
      <c r="U391" s="14"/>
      <c r="V391" s="14"/>
      <c r="W391" s="15">
        <v>17.399999999999999</v>
      </c>
      <c r="X391" s="14"/>
      <c r="Y391" s="14"/>
      <c r="Z391" s="15">
        <v>43.1</v>
      </c>
      <c r="AA391" s="15">
        <v>84.9</v>
      </c>
      <c r="AB391" s="15">
        <v>102.8</v>
      </c>
      <c r="AC391" s="14"/>
      <c r="AD391" s="13">
        <v>71.91</v>
      </c>
      <c r="AE391" s="14"/>
      <c r="AF391" s="14"/>
      <c r="AG391" s="15">
        <v>121.7</v>
      </c>
      <c r="AH391" s="14"/>
      <c r="AI391" s="15">
        <v>69.400000000000006</v>
      </c>
      <c r="AJ391" s="13">
        <v>89.83</v>
      </c>
      <c r="AK391" s="15">
        <v>63</v>
      </c>
      <c r="AL391" s="13">
        <v>68.31</v>
      </c>
      <c r="AM391" s="14"/>
      <c r="AN391" s="15">
        <v>54.9</v>
      </c>
      <c r="AO391" s="14"/>
      <c r="AP391" s="15">
        <v>81.8</v>
      </c>
      <c r="AQ391" s="13">
        <v>40.99</v>
      </c>
      <c r="AR391" s="14"/>
      <c r="AS391" s="13">
        <v>69.819999999999993</v>
      </c>
      <c r="AT391" s="13">
        <v>80.42</v>
      </c>
      <c r="AU391" s="13">
        <v>93.9</v>
      </c>
      <c r="AV391" s="15">
        <v>94.2</v>
      </c>
      <c r="AW391" s="15">
        <v>94.4</v>
      </c>
      <c r="AX391" s="14"/>
      <c r="AY391" s="13">
        <v>103.5</v>
      </c>
      <c r="AZ391" s="13">
        <v>125.4</v>
      </c>
      <c r="BA391" s="14"/>
      <c r="BB391" s="13">
        <v>82.1</v>
      </c>
      <c r="BC391" s="13">
        <v>92.2</v>
      </c>
      <c r="BD391" s="13">
        <v>86.4</v>
      </c>
      <c r="BE391" s="13">
        <v>206.5</v>
      </c>
      <c r="BF391" s="13">
        <v>81.2</v>
      </c>
      <c r="BG391" s="15">
        <v>105.7</v>
      </c>
      <c r="BH391" s="13">
        <v>80.8</v>
      </c>
      <c r="BI391" s="13">
        <v>137.4</v>
      </c>
      <c r="BJ391" s="13">
        <v>91.1</v>
      </c>
      <c r="BK391" s="13">
        <v>110.02</v>
      </c>
    </row>
    <row r="392" spans="1:63" ht="15" thickBot="1" x14ac:dyDescent="0.4">
      <c r="A392">
        <f t="shared" si="13"/>
        <v>197202</v>
      </c>
      <c r="B392" s="19">
        <f t="shared" si="12"/>
        <v>1972</v>
      </c>
      <c r="C392" s="18">
        <v>1973</v>
      </c>
      <c r="D392" s="19">
        <v>2</v>
      </c>
      <c r="E392" s="13">
        <v>49.15</v>
      </c>
      <c r="F392" s="14"/>
      <c r="G392" s="13">
        <v>43.98</v>
      </c>
      <c r="H392" s="13">
        <v>51.67</v>
      </c>
      <c r="I392" s="15">
        <v>37.700000000000003</v>
      </c>
      <c r="J392" s="15">
        <v>45.2</v>
      </c>
      <c r="K392" s="15">
        <v>60</v>
      </c>
      <c r="L392" s="15">
        <v>48.6</v>
      </c>
      <c r="M392" s="15">
        <v>53.5</v>
      </c>
      <c r="N392" s="15">
        <v>48.7</v>
      </c>
      <c r="O392" s="15">
        <v>24.7</v>
      </c>
      <c r="P392" s="15">
        <v>41</v>
      </c>
      <c r="Q392" s="15">
        <v>73.400000000000006</v>
      </c>
      <c r="R392" s="14"/>
      <c r="S392" s="13">
        <v>59.8</v>
      </c>
      <c r="T392" s="14"/>
      <c r="U392" s="14"/>
      <c r="V392" s="14"/>
      <c r="W392" s="15">
        <v>69.099999999999994</v>
      </c>
      <c r="X392" s="14"/>
      <c r="Y392" s="14"/>
      <c r="Z392" s="15">
        <v>54.4</v>
      </c>
      <c r="AA392" s="15">
        <v>127.7</v>
      </c>
      <c r="AB392" s="15">
        <v>76.5</v>
      </c>
      <c r="AC392" s="14"/>
      <c r="AD392" s="13">
        <v>85.83</v>
      </c>
      <c r="AE392" s="14"/>
      <c r="AF392" s="14"/>
      <c r="AG392" s="15">
        <v>137</v>
      </c>
      <c r="AH392" s="14"/>
      <c r="AI392" s="15">
        <v>83.4</v>
      </c>
      <c r="AJ392" s="13">
        <v>146.76</v>
      </c>
      <c r="AK392" s="15">
        <v>119</v>
      </c>
      <c r="AL392" s="13">
        <v>108.77</v>
      </c>
      <c r="AM392" s="14"/>
      <c r="AN392" s="15">
        <v>63.1</v>
      </c>
      <c r="AO392" s="14"/>
      <c r="AP392" s="15">
        <v>134</v>
      </c>
      <c r="AQ392" s="13">
        <v>46.35</v>
      </c>
      <c r="AR392" s="14"/>
      <c r="AS392" s="13">
        <v>46.55</v>
      </c>
      <c r="AT392" s="13">
        <v>54.28</v>
      </c>
      <c r="AU392" s="13">
        <v>62</v>
      </c>
      <c r="AV392" s="15">
        <v>61.2</v>
      </c>
      <c r="AW392" s="15">
        <v>100.7</v>
      </c>
      <c r="AX392" s="14"/>
      <c r="AY392" s="13">
        <v>67.900000000000006</v>
      </c>
      <c r="AZ392" s="13">
        <v>81.5</v>
      </c>
      <c r="BA392" s="14"/>
      <c r="BB392" s="13">
        <v>48</v>
      </c>
      <c r="BC392" s="13">
        <v>60.3</v>
      </c>
      <c r="BD392" s="13">
        <v>57.4</v>
      </c>
      <c r="BE392" s="13">
        <v>136.30000000000001</v>
      </c>
      <c r="BF392" s="13">
        <v>47.9</v>
      </c>
      <c r="BG392" s="15">
        <v>61.3</v>
      </c>
      <c r="BH392" s="13">
        <v>48</v>
      </c>
      <c r="BI392" s="13">
        <v>90.2</v>
      </c>
      <c r="BJ392" s="13">
        <v>59.6</v>
      </c>
      <c r="BK392" s="13">
        <v>71.77</v>
      </c>
    </row>
    <row r="393" spans="1:63" ht="15" thickBot="1" x14ac:dyDescent="0.4">
      <c r="A393">
        <f t="shared" si="13"/>
        <v>197203</v>
      </c>
      <c r="B393" s="19">
        <f t="shared" si="12"/>
        <v>1972</v>
      </c>
      <c r="C393" s="18">
        <v>1973</v>
      </c>
      <c r="D393" s="19">
        <v>3</v>
      </c>
      <c r="E393" s="13">
        <v>45.54</v>
      </c>
      <c r="F393" s="14"/>
      <c r="G393" s="13">
        <v>41.65</v>
      </c>
      <c r="H393" s="13">
        <v>61.11</v>
      </c>
      <c r="I393" s="15">
        <v>73.400000000000006</v>
      </c>
      <c r="J393" s="15">
        <v>55.6</v>
      </c>
      <c r="K393" s="15">
        <v>71.5</v>
      </c>
      <c r="L393" s="15">
        <v>45</v>
      </c>
      <c r="M393" s="15">
        <v>50.5</v>
      </c>
      <c r="N393" s="15">
        <v>54.3</v>
      </c>
      <c r="O393" s="15">
        <v>27.3</v>
      </c>
      <c r="P393" s="15">
        <v>37.6</v>
      </c>
      <c r="Q393" s="15">
        <v>71.3</v>
      </c>
      <c r="R393" s="14"/>
      <c r="S393" s="13">
        <v>45.92</v>
      </c>
      <c r="T393" s="14"/>
      <c r="U393" s="14"/>
      <c r="V393" s="14"/>
      <c r="W393" s="15">
        <v>51.9</v>
      </c>
      <c r="X393" s="14"/>
      <c r="Y393" s="14"/>
      <c r="Z393" s="15">
        <v>41.1</v>
      </c>
      <c r="AA393" s="15">
        <v>94.4</v>
      </c>
      <c r="AB393" s="15">
        <v>88.4</v>
      </c>
      <c r="AC393" s="14"/>
      <c r="AD393" s="13">
        <v>86.93</v>
      </c>
      <c r="AE393" s="14"/>
      <c r="AF393" s="14"/>
      <c r="AG393" s="15">
        <v>131.4</v>
      </c>
      <c r="AH393" s="14"/>
      <c r="AI393" s="15">
        <v>84.5</v>
      </c>
      <c r="AJ393" s="13">
        <v>82.96</v>
      </c>
      <c r="AK393" s="15">
        <v>85</v>
      </c>
      <c r="AL393" s="13">
        <v>63.43</v>
      </c>
      <c r="AM393" s="14"/>
      <c r="AN393" s="15">
        <v>61.1</v>
      </c>
      <c r="AO393" s="14"/>
      <c r="AP393" s="15">
        <v>75.5</v>
      </c>
      <c r="AQ393" s="13">
        <v>45.04</v>
      </c>
      <c r="AR393" s="14"/>
      <c r="AS393" s="13">
        <v>49.3</v>
      </c>
      <c r="AT393" s="13">
        <v>57.36</v>
      </c>
      <c r="AU393" s="13">
        <v>65.8</v>
      </c>
      <c r="AV393" s="15">
        <v>65.099999999999994</v>
      </c>
      <c r="AW393" s="15">
        <v>76.8</v>
      </c>
      <c r="AX393" s="14"/>
      <c r="AY393" s="13">
        <v>72.099999999999994</v>
      </c>
      <c r="AZ393" s="13">
        <v>86.7</v>
      </c>
      <c r="BA393" s="14"/>
      <c r="BB393" s="13">
        <v>61.6</v>
      </c>
      <c r="BC393" s="13">
        <v>64.099999999999994</v>
      </c>
      <c r="BD393" s="13">
        <v>60.8</v>
      </c>
      <c r="BE393" s="13">
        <v>144.6</v>
      </c>
      <c r="BF393" s="13">
        <v>61.2</v>
      </c>
      <c r="BG393" s="15">
        <v>79.099999999999994</v>
      </c>
      <c r="BH393" s="13">
        <v>61.1</v>
      </c>
      <c r="BI393" s="13">
        <v>95.8</v>
      </c>
      <c r="BJ393" s="13">
        <v>63.3</v>
      </c>
      <c r="BK393" s="13">
        <v>76.290000000000006</v>
      </c>
    </row>
    <row r="394" spans="1:63" ht="15" thickBot="1" x14ac:dyDescent="0.4">
      <c r="A394">
        <f t="shared" si="13"/>
        <v>197204</v>
      </c>
      <c r="B394" s="19">
        <f t="shared" si="12"/>
        <v>1972</v>
      </c>
      <c r="C394" s="18">
        <v>1973</v>
      </c>
      <c r="D394" s="19">
        <v>4</v>
      </c>
      <c r="E394" s="13">
        <v>5.18</v>
      </c>
      <c r="F394" s="14"/>
      <c r="G394" s="13">
        <v>17.329999999999998</v>
      </c>
      <c r="H394" s="13">
        <v>9.61</v>
      </c>
      <c r="I394" s="15">
        <v>5.5</v>
      </c>
      <c r="J394" s="15">
        <v>16.7</v>
      </c>
      <c r="K394" s="15">
        <v>8.8000000000000007</v>
      </c>
      <c r="L394" s="15">
        <v>4.7</v>
      </c>
      <c r="M394" s="15">
        <v>19.100000000000001</v>
      </c>
      <c r="N394" s="15">
        <v>10</v>
      </c>
      <c r="O394" s="15">
        <v>75.2</v>
      </c>
      <c r="P394" s="15">
        <v>18.399999999999999</v>
      </c>
      <c r="Q394" s="15">
        <v>92</v>
      </c>
      <c r="R394" s="14"/>
      <c r="S394" s="13">
        <v>35.17</v>
      </c>
      <c r="T394" s="14"/>
      <c r="U394" s="14"/>
      <c r="V394" s="14"/>
      <c r="W394" s="15">
        <v>58.7</v>
      </c>
      <c r="X394" s="14"/>
      <c r="Y394" s="14"/>
      <c r="Z394" s="15">
        <v>30.8</v>
      </c>
      <c r="AA394" s="15">
        <v>99</v>
      </c>
      <c r="AB394" s="15">
        <v>38.9</v>
      </c>
      <c r="AC394" s="14"/>
      <c r="AD394" s="13">
        <v>82.15</v>
      </c>
      <c r="AE394" s="14"/>
      <c r="AF394" s="14"/>
      <c r="AG394" s="15">
        <v>89.4</v>
      </c>
      <c r="AH394" s="14"/>
      <c r="AI394" s="15">
        <v>79.7</v>
      </c>
      <c r="AJ394" s="13">
        <v>91.9</v>
      </c>
      <c r="AK394" s="15">
        <v>75</v>
      </c>
      <c r="AL394" s="13">
        <v>69.790000000000006</v>
      </c>
      <c r="AM394" s="14"/>
      <c r="AN394" s="15">
        <v>45.6</v>
      </c>
      <c r="AO394" s="14"/>
      <c r="AP394" s="15">
        <v>83.7</v>
      </c>
      <c r="AQ394" s="13">
        <v>34.92</v>
      </c>
      <c r="AR394" s="14"/>
      <c r="AS394" s="13">
        <v>23.84</v>
      </c>
      <c r="AT394" s="13">
        <v>28.76</v>
      </c>
      <c r="AU394" s="13">
        <v>30.8</v>
      </c>
      <c r="AV394" s="15">
        <v>29</v>
      </c>
      <c r="AW394" s="15">
        <v>40.200000000000003</v>
      </c>
      <c r="AX394" s="14"/>
      <c r="AY394" s="13">
        <v>33.1</v>
      </c>
      <c r="AZ394" s="13">
        <v>38.700000000000003</v>
      </c>
      <c r="BA394" s="14"/>
      <c r="BB394" s="13">
        <v>4.3</v>
      </c>
      <c r="BC394" s="13">
        <v>29.1</v>
      </c>
      <c r="BD394" s="13">
        <v>29</v>
      </c>
      <c r="BE394" s="13">
        <v>67.8</v>
      </c>
      <c r="BF394" s="13">
        <v>5.2</v>
      </c>
      <c r="BG394" s="15">
        <v>4.5999999999999996</v>
      </c>
      <c r="BH394" s="13">
        <v>6</v>
      </c>
      <c r="BI394" s="13">
        <v>44.1</v>
      </c>
      <c r="BJ394" s="13">
        <v>28.9</v>
      </c>
      <c r="BK394" s="13">
        <v>34.46</v>
      </c>
    </row>
    <row r="395" spans="1:63" ht="15" thickBot="1" x14ac:dyDescent="0.4">
      <c r="A395">
        <f t="shared" si="13"/>
        <v>197205</v>
      </c>
      <c r="B395" s="19">
        <f t="shared" si="12"/>
        <v>1972</v>
      </c>
      <c r="C395" s="18">
        <v>1973</v>
      </c>
      <c r="D395" s="19">
        <v>5</v>
      </c>
      <c r="E395" s="13">
        <v>25.21</v>
      </c>
      <c r="F395" s="14"/>
      <c r="G395" s="13">
        <v>21.51</v>
      </c>
      <c r="H395" s="13">
        <v>38.11</v>
      </c>
      <c r="I395" s="15">
        <v>33.5</v>
      </c>
      <c r="J395" s="15">
        <v>45.9</v>
      </c>
      <c r="K395" s="15">
        <v>43.5</v>
      </c>
      <c r="L395" s="15">
        <v>24.7</v>
      </c>
      <c r="M395" s="15">
        <v>24.5</v>
      </c>
      <c r="N395" s="15">
        <v>14.7</v>
      </c>
      <c r="O395" s="15">
        <v>3.9</v>
      </c>
      <c r="P395" s="15">
        <v>14.1</v>
      </c>
      <c r="Q395" s="15">
        <v>7.6</v>
      </c>
      <c r="R395" s="14"/>
      <c r="S395" s="13">
        <v>14.44</v>
      </c>
      <c r="T395" s="14"/>
      <c r="U395" s="14"/>
      <c r="V395" s="14"/>
      <c r="W395" s="15">
        <v>4.9000000000000004</v>
      </c>
      <c r="X395" s="14"/>
      <c r="Y395" s="14"/>
      <c r="Z395" s="14"/>
      <c r="AA395" s="15">
        <v>21.3</v>
      </c>
      <c r="AB395" s="15">
        <v>20.6</v>
      </c>
      <c r="AC395" s="14"/>
      <c r="AD395" s="13">
        <v>23.95</v>
      </c>
      <c r="AE395" s="14"/>
      <c r="AF395" s="14"/>
      <c r="AG395" s="15">
        <v>45.3</v>
      </c>
      <c r="AH395" s="14"/>
      <c r="AI395" s="15">
        <v>21.2</v>
      </c>
      <c r="AJ395" s="13">
        <v>10.76</v>
      </c>
      <c r="AK395" s="15">
        <v>20</v>
      </c>
      <c r="AL395" s="13">
        <v>12.12</v>
      </c>
      <c r="AM395" s="14"/>
      <c r="AN395" s="15">
        <v>17.100000000000001</v>
      </c>
      <c r="AO395" s="14"/>
      <c r="AP395" s="15">
        <v>9.3000000000000007</v>
      </c>
      <c r="AQ395" s="13">
        <v>16.309999999999999</v>
      </c>
      <c r="AR395" s="14"/>
      <c r="AS395" s="13">
        <v>20.95</v>
      </c>
      <c r="AT395" s="13">
        <v>25.52</v>
      </c>
      <c r="AU395" s="13">
        <v>26.9</v>
      </c>
      <c r="AV395" s="15">
        <v>24.9</v>
      </c>
      <c r="AW395" s="15">
        <v>87.2</v>
      </c>
      <c r="AX395" s="14"/>
      <c r="AY395" s="13">
        <v>28.7</v>
      </c>
      <c r="AZ395" s="13">
        <v>33.200000000000003</v>
      </c>
      <c r="BA395" s="14"/>
      <c r="BB395" s="13">
        <v>44.5</v>
      </c>
      <c r="BC395" s="13">
        <v>25.1</v>
      </c>
      <c r="BD395" s="13">
        <v>25.4</v>
      </c>
      <c r="BE395" s="13">
        <v>59.1</v>
      </c>
      <c r="BF395" s="13">
        <v>44.4</v>
      </c>
      <c r="BG395" s="15">
        <v>56.8</v>
      </c>
      <c r="BH395" s="13">
        <v>44.6</v>
      </c>
      <c r="BI395" s="13">
        <v>38.200000000000003</v>
      </c>
      <c r="BJ395" s="13">
        <v>25</v>
      </c>
      <c r="BK395" s="13">
        <v>29.71</v>
      </c>
    </row>
    <row r="396" spans="1:63" ht="15" thickBot="1" x14ac:dyDescent="0.4">
      <c r="A396">
        <f t="shared" si="13"/>
        <v>197206</v>
      </c>
      <c r="B396" s="19">
        <f t="shared" si="12"/>
        <v>1972</v>
      </c>
      <c r="C396" s="18">
        <v>1973</v>
      </c>
      <c r="D396" s="19">
        <v>6</v>
      </c>
      <c r="E396" s="13">
        <v>11.79</v>
      </c>
      <c r="F396" s="14"/>
      <c r="G396" s="13">
        <v>2.5299999999999998</v>
      </c>
      <c r="H396" s="13">
        <v>2.38</v>
      </c>
      <c r="I396" s="15">
        <v>0</v>
      </c>
      <c r="J396" s="13">
        <v>3.6</v>
      </c>
      <c r="K396" s="15">
        <v>0</v>
      </c>
      <c r="L396" s="15">
        <v>11.3</v>
      </c>
      <c r="M396" s="15">
        <v>0</v>
      </c>
      <c r="N396" s="15">
        <v>0</v>
      </c>
      <c r="O396" s="15">
        <v>31.1</v>
      </c>
      <c r="P396" s="15">
        <v>0</v>
      </c>
      <c r="Q396" s="15">
        <v>2.6</v>
      </c>
      <c r="R396" s="14"/>
      <c r="S396" s="13">
        <v>2.99</v>
      </c>
      <c r="T396" s="14"/>
      <c r="U396" s="14"/>
      <c r="V396" s="14"/>
      <c r="W396" s="15">
        <v>6.5</v>
      </c>
      <c r="X396" s="14"/>
      <c r="Y396" s="14"/>
      <c r="Z396" s="14"/>
      <c r="AA396" s="15">
        <v>14.3</v>
      </c>
      <c r="AB396" s="15">
        <v>8.6999999999999993</v>
      </c>
      <c r="AC396" s="14"/>
      <c r="AD396" s="13">
        <v>9.23</v>
      </c>
      <c r="AE396" s="14"/>
      <c r="AF396" s="14"/>
      <c r="AG396" s="15">
        <v>5.0999999999999996</v>
      </c>
      <c r="AH396" s="14"/>
      <c r="AI396" s="15">
        <v>6.4</v>
      </c>
      <c r="AJ396" s="13">
        <v>10.87</v>
      </c>
      <c r="AK396" s="15">
        <v>6</v>
      </c>
      <c r="AL396" s="13">
        <v>12.19</v>
      </c>
      <c r="AM396" s="14"/>
      <c r="AN396" s="15">
        <v>0</v>
      </c>
      <c r="AO396" s="14"/>
      <c r="AP396" s="15">
        <v>9.4</v>
      </c>
      <c r="AQ396" s="13">
        <v>5.14</v>
      </c>
      <c r="AR396" s="14"/>
      <c r="AS396" s="13">
        <v>14.6</v>
      </c>
      <c r="AT396" s="13">
        <v>18.39</v>
      </c>
      <c r="AU396" s="13">
        <v>18.100000000000001</v>
      </c>
      <c r="AV396" s="15">
        <v>15.9</v>
      </c>
      <c r="AW396" s="15">
        <v>0</v>
      </c>
      <c r="AX396" s="14"/>
      <c r="AY396" s="13">
        <v>19</v>
      </c>
      <c r="AZ396" s="13">
        <v>21.3</v>
      </c>
      <c r="BA396" s="14"/>
      <c r="BB396" s="13">
        <v>0.9</v>
      </c>
      <c r="BC396" s="13">
        <v>16.399999999999999</v>
      </c>
      <c r="BD396" s="13">
        <v>17.5</v>
      </c>
      <c r="BE396" s="13">
        <v>39.9</v>
      </c>
      <c r="BF396" s="13">
        <v>1.8</v>
      </c>
      <c r="BG396" s="15">
        <v>0.2</v>
      </c>
      <c r="BH396" s="13">
        <v>2.7</v>
      </c>
      <c r="BI396" s="13">
        <v>25.3</v>
      </c>
      <c r="BJ396" s="13">
        <v>16.399999999999999</v>
      </c>
      <c r="BK396" s="13">
        <v>19.28</v>
      </c>
    </row>
    <row r="397" spans="1:63" ht="15" thickBot="1" x14ac:dyDescent="0.4">
      <c r="A397">
        <f t="shared" si="13"/>
        <v>197207</v>
      </c>
      <c r="B397" s="19">
        <f t="shared" si="12"/>
        <v>1972</v>
      </c>
      <c r="C397" s="18">
        <v>1973</v>
      </c>
      <c r="D397" s="19">
        <v>7</v>
      </c>
      <c r="E397" s="13">
        <v>0.47</v>
      </c>
      <c r="F397" s="14"/>
      <c r="G397" s="13">
        <v>2.5299999999999998</v>
      </c>
      <c r="H397" s="13">
        <v>2.38</v>
      </c>
      <c r="I397" s="15">
        <v>0</v>
      </c>
      <c r="J397" s="13">
        <v>3.6</v>
      </c>
      <c r="K397" s="15">
        <v>0</v>
      </c>
      <c r="L397" s="15">
        <v>0</v>
      </c>
      <c r="M397" s="15">
        <v>0</v>
      </c>
      <c r="N397" s="15">
        <v>0.5</v>
      </c>
      <c r="O397" s="15">
        <v>5.3</v>
      </c>
      <c r="P397" s="15">
        <v>0</v>
      </c>
      <c r="Q397" s="15">
        <v>0.5</v>
      </c>
      <c r="R397" s="14"/>
      <c r="S397" s="13">
        <v>2.99</v>
      </c>
      <c r="T397" s="14"/>
      <c r="U397" s="14"/>
      <c r="V397" s="14"/>
      <c r="W397" s="15">
        <v>1.5</v>
      </c>
      <c r="X397" s="14"/>
      <c r="Y397" s="14"/>
      <c r="Z397" s="14"/>
      <c r="AA397" s="15">
        <v>4.5999999999999996</v>
      </c>
      <c r="AB397" s="15">
        <v>0</v>
      </c>
      <c r="AC397" s="14"/>
      <c r="AD397" s="13">
        <v>11.22</v>
      </c>
      <c r="AE397" s="14"/>
      <c r="AF397" s="14"/>
      <c r="AG397" s="15">
        <v>1.1000000000000001</v>
      </c>
      <c r="AH397" s="14"/>
      <c r="AI397" s="15">
        <v>8.4</v>
      </c>
      <c r="AJ397" s="13">
        <v>0.62</v>
      </c>
      <c r="AK397" s="15">
        <v>0</v>
      </c>
      <c r="AL397" s="13">
        <v>4.91</v>
      </c>
      <c r="AM397" s="14"/>
      <c r="AN397" s="15">
        <v>3.5</v>
      </c>
      <c r="AO397" s="14"/>
      <c r="AP397" s="15">
        <v>0</v>
      </c>
      <c r="AQ397" s="13">
        <v>7.43</v>
      </c>
      <c r="AR397" s="14"/>
      <c r="AS397" s="13">
        <v>3.39</v>
      </c>
      <c r="AT397" s="13">
        <v>5.79</v>
      </c>
      <c r="AU397" s="13">
        <v>2.8</v>
      </c>
      <c r="AV397" s="15">
        <v>0</v>
      </c>
      <c r="AW397" s="15">
        <v>2.1</v>
      </c>
      <c r="AX397" s="13">
        <v>1.6</v>
      </c>
      <c r="AY397" s="13">
        <v>1.8</v>
      </c>
      <c r="AZ397" s="13">
        <v>0</v>
      </c>
      <c r="BA397" s="14"/>
      <c r="BB397" s="13">
        <v>3.3</v>
      </c>
      <c r="BC397" s="13">
        <v>1</v>
      </c>
      <c r="BD397" s="13">
        <v>3.5</v>
      </c>
      <c r="BE397" s="13">
        <v>4</v>
      </c>
      <c r="BF397" s="15">
        <v>0.5</v>
      </c>
      <c r="BG397" s="15">
        <v>0</v>
      </c>
      <c r="BH397" s="13">
        <v>1.7</v>
      </c>
      <c r="BI397" s="13">
        <v>1.3</v>
      </c>
      <c r="BJ397" s="13">
        <v>0.2</v>
      </c>
      <c r="BK397" s="13">
        <v>0.85</v>
      </c>
    </row>
    <row r="398" spans="1:63" ht="15" thickBot="1" x14ac:dyDescent="0.4">
      <c r="A398">
        <f t="shared" si="13"/>
        <v>197208</v>
      </c>
      <c r="B398" s="19">
        <f t="shared" si="12"/>
        <v>1972</v>
      </c>
      <c r="C398" s="18">
        <v>1973</v>
      </c>
      <c r="D398" s="19">
        <v>8</v>
      </c>
      <c r="E398" s="13">
        <v>9.09</v>
      </c>
      <c r="F398" s="14"/>
      <c r="G398" s="13">
        <v>3.69</v>
      </c>
      <c r="H398" s="13">
        <v>2.38</v>
      </c>
      <c r="I398" s="15">
        <v>3.6</v>
      </c>
      <c r="J398" s="13">
        <v>3.6</v>
      </c>
      <c r="K398" s="15">
        <v>0</v>
      </c>
      <c r="L398" s="15">
        <v>8.6</v>
      </c>
      <c r="M398" s="15">
        <v>1.5</v>
      </c>
      <c r="N398" s="15">
        <v>0.2</v>
      </c>
      <c r="O398" s="15">
        <v>36.4</v>
      </c>
      <c r="P398" s="15">
        <v>2.2000000000000002</v>
      </c>
      <c r="Q398" s="15">
        <v>29.3</v>
      </c>
      <c r="R398" s="14"/>
      <c r="S398" s="13">
        <v>4.7699999999999996</v>
      </c>
      <c r="T398" s="14"/>
      <c r="U398" s="14"/>
      <c r="V398" s="14"/>
      <c r="W398" s="15">
        <v>12.1</v>
      </c>
      <c r="X398" s="14"/>
      <c r="Y398" s="14"/>
      <c r="Z398" s="14"/>
      <c r="AA398" s="15">
        <v>25.6</v>
      </c>
      <c r="AB398" s="15">
        <v>1.6</v>
      </c>
      <c r="AC398" s="14"/>
      <c r="AD398" s="13">
        <v>16.489999999999998</v>
      </c>
      <c r="AE398" s="14"/>
      <c r="AF398" s="14"/>
      <c r="AG398" s="15">
        <v>24.3</v>
      </c>
      <c r="AH398" s="14"/>
      <c r="AI398" s="15">
        <v>13.7</v>
      </c>
      <c r="AJ398" s="13">
        <v>3.56</v>
      </c>
      <c r="AK398" s="15">
        <v>3</v>
      </c>
      <c r="AL398" s="13">
        <v>7</v>
      </c>
      <c r="AM398" s="14"/>
      <c r="AN398" s="15">
        <v>0</v>
      </c>
      <c r="AO398" s="14"/>
      <c r="AP398" s="15">
        <v>2.7</v>
      </c>
      <c r="AQ398" s="13">
        <v>5.14</v>
      </c>
      <c r="AR398" s="14"/>
      <c r="AS398" s="13">
        <v>4.87</v>
      </c>
      <c r="AT398" s="13">
        <v>7.45</v>
      </c>
      <c r="AU398" s="13">
        <v>4.8</v>
      </c>
      <c r="AV398" s="15">
        <v>2.1</v>
      </c>
      <c r="AW398" s="15">
        <v>1.5</v>
      </c>
      <c r="AX398" s="14"/>
      <c r="AY398" s="13">
        <v>4.0999999999999996</v>
      </c>
      <c r="AZ398" s="13">
        <v>2.9</v>
      </c>
      <c r="BA398" s="14"/>
      <c r="BB398" s="13">
        <v>3.3</v>
      </c>
      <c r="BC398" s="13">
        <v>3.1</v>
      </c>
      <c r="BD398" s="13">
        <v>5.4</v>
      </c>
      <c r="BE398" s="13">
        <v>10.6</v>
      </c>
      <c r="BF398" s="13">
        <v>4.2</v>
      </c>
      <c r="BG398" s="15">
        <v>3.3</v>
      </c>
      <c r="BH398" s="13">
        <v>5</v>
      </c>
      <c r="BI398" s="13">
        <v>5.6</v>
      </c>
      <c r="BJ398" s="13">
        <v>3.3</v>
      </c>
      <c r="BK398" s="13">
        <v>3.28</v>
      </c>
    </row>
    <row r="399" spans="1:63" ht="15" thickBot="1" x14ac:dyDescent="0.4">
      <c r="A399">
        <f t="shared" si="13"/>
        <v>197309</v>
      </c>
      <c r="B399" s="19">
        <f t="shared" si="12"/>
        <v>1973</v>
      </c>
      <c r="C399" s="18">
        <v>1973</v>
      </c>
      <c r="D399" s="19">
        <v>9</v>
      </c>
      <c r="E399" s="13">
        <v>1.48</v>
      </c>
      <c r="F399" s="14"/>
      <c r="G399" s="13">
        <v>2.5299999999999998</v>
      </c>
      <c r="H399" s="13">
        <v>2.38</v>
      </c>
      <c r="I399" s="15">
        <v>0.1</v>
      </c>
      <c r="J399" s="15">
        <v>0.5</v>
      </c>
      <c r="K399" s="15">
        <v>0</v>
      </c>
      <c r="L399" s="15">
        <v>1</v>
      </c>
      <c r="M399" s="15">
        <v>0</v>
      </c>
      <c r="N399" s="15">
        <v>0</v>
      </c>
      <c r="O399" s="15">
        <v>3.2</v>
      </c>
      <c r="P399" s="15">
        <v>0</v>
      </c>
      <c r="Q399" s="15">
        <v>0</v>
      </c>
      <c r="R399" s="14"/>
      <c r="S399" s="13">
        <v>2.99</v>
      </c>
      <c r="T399" s="14"/>
      <c r="U399" s="14"/>
      <c r="V399" s="14"/>
      <c r="W399" s="15">
        <v>0</v>
      </c>
      <c r="X399" s="14"/>
      <c r="Y399" s="14"/>
      <c r="Z399" s="14"/>
      <c r="AA399" s="14"/>
      <c r="AB399" s="15">
        <v>0</v>
      </c>
      <c r="AC399" s="14"/>
      <c r="AD399" s="13">
        <v>2.86</v>
      </c>
      <c r="AE399" s="14"/>
      <c r="AF399" s="14"/>
      <c r="AG399" s="15">
        <v>2.5</v>
      </c>
      <c r="AH399" s="14"/>
      <c r="AI399" s="15">
        <v>0</v>
      </c>
      <c r="AJ399" s="13">
        <v>0.62</v>
      </c>
      <c r="AK399" s="15">
        <v>0</v>
      </c>
      <c r="AL399" s="13">
        <v>4.91</v>
      </c>
      <c r="AM399" s="14"/>
      <c r="AN399" s="15">
        <v>6.1</v>
      </c>
      <c r="AO399" s="14"/>
      <c r="AP399" s="15">
        <v>0</v>
      </c>
      <c r="AQ399" s="13">
        <v>9.1300000000000008</v>
      </c>
      <c r="AR399" s="14"/>
      <c r="AS399" s="13">
        <v>3.39</v>
      </c>
      <c r="AT399" s="13">
        <v>5.79</v>
      </c>
      <c r="AU399" s="13">
        <v>2.8</v>
      </c>
      <c r="AV399" s="15">
        <v>0</v>
      </c>
      <c r="AW399" s="15">
        <v>0</v>
      </c>
      <c r="AX399" s="14"/>
      <c r="AY399" s="13">
        <v>1.8</v>
      </c>
      <c r="AZ399" s="13">
        <v>0.1</v>
      </c>
      <c r="BA399" s="14"/>
      <c r="BB399" s="13">
        <v>0.9</v>
      </c>
      <c r="BC399" s="13">
        <v>1</v>
      </c>
      <c r="BD399" s="13">
        <v>3.5</v>
      </c>
      <c r="BE399" s="13">
        <v>6.1</v>
      </c>
      <c r="BF399" s="13">
        <v>1.9</v>
      </c>
      <c r="BG399" s="15">
        <v>0.2</v>
      </c>
      <c r="BH399" s="13">
        <v>2.8</v>
      </c>
      <c r="BI399" s="13">
        <v>2.6</v>
      </c>
      <c r="BJ399" s="13">
        <v>1.3</v>
      </c>
      <c r="BK399" s="13">
        <v>0.85</v>
      </c>
    </row>
    <row r="400" spans="1:63" ht="15" thickBot="1" x14ac:dyDescent="0.4">
      <c r="A400">
        <f t="shared" si="13"/>
        <v>197310</v>
      </c>
      <c r="B400" s="19">
        <f t="shared" ref="B400:B463" si="14">B388+1</f>
        <v>1973</v>
      </c>
      <c r="C400" s="18">
        <v>1973</v>
      </c>
      <c r="D400" s="19">
        <v>10</v>
      </c>
      <c r="E400" s="15">
        <v>11</v>
      </c>
      <c r="F400" s="14"/>
      <c r="G400" s="13">
        <v>6.1</v>
      </c>
      <c r="H400" s="13">
        <v>7.06</v>
      </c>
      <c r="I400" s="15">
        <v>6.4</v>
      </c>
      <c r="J400" s="15">
        <v>9</v>
      </c>
      <c r="K400" s="15">
        <v>5.7</v>
      </c>
      <c r="L400" s="15">
        <v>7.9</v>
      </c>
      <c r="M400" s="15">
        <v>4.5999999999999996</v>
      </c>
      <c r="N400" s="15">
        <v>6.3</v>
      </c>
      <c r="O400" s="15">
        <v>15.3</v>
      </c>
      <c r="P400" s="15">
        <v>12.7</v>
      </c>
      <c r="Q400" s="15">
        <v>25.7</v>
      </c>
      <c r="R400" s="14"/>
      <c r="S400" s="13">
        <v>13.3</v>
      </c>
      <c r="T400" s="14"/>
      <c r="U400" s="14"/>
      <c r="V400" s="14"/>
      <c r="W400" s="15">
        <v>10.1</v>
      </c>
      <c r="X400" s="14"/>
      <c r="Y400" s="14"/>
      <c r="Z400" s="14"/>
      <c r="AA400" s="14"/>
      <c r="AB400" s="15">
        <v>26.5</v>
      </c>
      <c r="AC400" s="14"/>
      <c r="AD400" s="13">
        <v>33.5</v>
      </c>
      <c r="AE400" s="14"/>
      <c r="AF400" s="14"/>
      <c r="AG400" s="15">
        <v>35.4</v>
      </c>
      <c r="AH400" s="14"/>
      <c r="AI400" s="15">
        <v>30.8</v>
      </c>
      <c r="AJ400" s="13">
        <v>8.4700000000000006</v>
      </c>
      <c r="AK400" s="15">
        <v>5</v>
      </c>
      <c r="AL400" s="13">
        <v>10.49</v>
      </c>
      <c r="AM400" s="14"/>
      <c r="AN400" s="15">
        <v>17.5</v>
      </c>
      <c r="AO400" s="14"/>
      <c r="AP400" s="15">
        <v>7.2</v>
      </c>
      <c r="AQ400" s="13">
        <v>16.57</v>
      </c>
      <c r="AR400" s="14"/>
      <c r="AS400" s="13">
        <v>13.68</v>
      </c>
      <c r="AT400" s="13">
        <v>17.36</v>
      </c>
      <c r="AU400" s="13">
        <v>16.899999999999999</v>
      </c>
      <c r="AV400" s="15">
        <v>14.6</v>
      </c>
      <c r="AW400" s="15">
        <v>2.9</v>
      </c>
      <c r="AX400" s="14"/>
      <c r="AY400" s="13">
        <v>17.600000000000001</v>
      </c>
      <c r="AZ400" s="13">
        <v>19.5</v>
      </c>
      <c r="BA400" s="14"/>
      <c r="BB400" s="13">
        <v>11.5</v>
      </c>
      <c r="BC400" s="13">
        <v>15.2</v>
      </c>
      <c r="BD400" s="13">
        <v>16.399999999999999</v>
      </c>
      <c r="BE400" s="13">
        <v>37.200000000000003</v>
      </c>
      <c r="BF400" s="13">
        <v>12.2</v>
      </c>
      <c r="BG400" s="15">
        <v>8.9</v>
      </c>
      <c r="BH400" s="13">
        <v>12.9</v>
      </c>
      <c r="BI400" s="13">
        <v>23.5</v>
      </c>
      <c r="BJ400" s="13">
        <v>15.2</v>
      </c>
      <c r="BK400" s="13">
        <v>17.77</v>
      </c>
    </row>
    <row r="401" spans="1:63" ht="15" thickBot="1" x14ac:dyDescent="0.4">
      <c r="A401">
        <f t="shared" si="13"/>
        <v>197311</v>
      </c>
      <c r="B401" s="19">
        <f t="shared" si="14"/>
        <v>1973</v>
      </c>
      <c r="C401" s="18">
        <v>1973</v>
      </c>
      <c r="D401" s="19">
        <v>11</v>
      </c>
      <c r="E401" s="15">
        <v>13.3</v>
      </c>
      <c r="F401" s="14"/>
      <c r="G401" s="13">
        <v>18.8</v>
      </c>
      <c r="H401" s="13">
        <v>21.68</v>
      </c>
      <c r="I401" s="15">
        <v>14.5</v>
      </c>
      <c r="J401" s="15">
        <v>25.4</v>
      </c>
      <c r="K401" s="15">
        <v>23.5</v>
      </c>
      <c r="L401" s="15">
        <v>40.9</v>
      </c>
      <c r="M401" s="15">
        <v>21</v>
      </c>
      <c r="N401" s="15">
        <v>23.4</v>
      </c>
      <c r="O401" s="15">
        <v>29.8</v>
      </c>
      <c r="P401" s="15">
        <v>14.3</v>
      </c>
      <c r="Q401" s="15">
        <v>47.1</v>
      </c>
      <c r="R401" s="14"/>
      <c r="S401" s="13">
        <v>14.6</v>
      </c>
      <c r="T401" s="14"/>
      <c r="U401" s="14"/>
      <c r="V401" s="14"/>
      <c r="W401" s="15">
        <v>32.799999999999997</v>
      </c>
      <c r="X401" s="14"/>
      <c r="Y401" s="14"/>
      <c r="Z401" s="14"/>
      <c r="AA401" s="14"/>
      <c r="AB401" s="15">
        <v>47.3</v>
      </c>
      <c r="AC401" s="14"/>
      <c r="AD401" s="13">
        <v>38.68</v>
      </c>
      <c r="AE401" s="14"/>
      <c r="AF401" s="14"/>
      <c r="AG401" s="15">
        <v>50.7</v>
      </c>
      <c r="AH401" s="14"/>
      <c r="AI401" s="15">
        <v>36</v>
      </c>
      <c r="AJ401" s="13">
        <v>36.83</v>
      </c>
      <c r="AK401" s="15">
        <v>48</v>
      </c>
      <c r="AL401" s="13">
        <v>30.64</v>
      </c>
      <c r="AM401" s="14"/>
      <c r="AN401" s="15">
        <v>26.6</v>
      </c>
      <c r="AO401" s="14"/>
      <c r="AP401" s="15">
        <v>33.200000000000003</v>
      </c>
      <c r="AQ401" s="13">
        <v>22.51</v>
      </c>
      <c r="AR401" s="14"/>
      <c r="AS401" s="13">
        <v>19.260000000000002</v>
      </c>
      <c r="AT401" s="13">
        <v>23.62</v>
      </c>
      <c r="AU401" s="13">
        <v>24.5</v>
      </c>
      <c r="AV401" s="15">
        <v>22.5</v>
      </c>
      <c r="AW401" s="15">
        <v>67.099999999999994</v>
      </c>
      <c r="AX401" s="13">
        <v>30.4</v>
      </c>
      <c r="AY401" s="13">
        <v>26.1</v>
      </c>
      <c r="AZ401" s="13">
        <v>43.8</v>
      </c>
      <c r="BA401" s="14"/>
      <c r="BB401" s="13">
        <v>40.799999999999997</v>
      </c>
      <c r="BC401" s="13">
        <v>22.8</v>
      </c>
      <c r="BD401" s="13">
        <v>23.3</v>
      </c>
      <c r="BE401" s="13">
        <v>73.099999999999994</v>
      </c>
      <c r="BF401" s="15">
        <v>39</v>
      </c>
      <c r="BG401" s="15">
        <v>11.2</v>
      </c>
      <c r="BH401" s="13">
        <v>39.299999999999997</v>
      </c>
      <c r="BI401" s="13">
        <v>49.5</v>
      </c>
      <c r="BJ401" s="13">
        <v>31.3</v>
      </c>
      <c r="BK401" s="13">
        <v>26.93</v>
      </c>
    </row>
    <row r="402" spans="1:63" ht="15" thickBot="1" x14ac:dyDescent="0.4">
      <c r="A402">
        <f t="shared" si="13"/>
        <v>197312</v>
      </c>
      <c r="B402" s="19">
        <f t="shared" si="14"/>
        <v>1973</v>
      </c>
      <c r="C402" s="18">
        <v>1973</v>
      </c>
      <c r="D402" s="19">
        <v>12</v>
      </c>
      <c r="E402" s="15">
        <v>94.6</v>
      </c>
      <c r="F402" s="14"/>
      <c r="G402" s="13">
        <v>106.41</v>
      </c>
      <c r="H402" s="13">
        <v>171.27</v>
      </c>
      <c r="I402" s="15">
        <v>197.6</v>
      </c>
      <c r="J402" s="15">
        <v>168.3</v>
      </c>
      <c r="K402" s="15">
        <v>205.6</v>
      </c>
      <c r="L402" s="15">
        <v>144.19999999999999</v>
      </c>
      <c r="M402" s="15">
        <v>134.1</v>
      </c>
      <c r="N402" s="15">
        <v>156.5</v>
      </c>
      <c r="O402" s="15">
        <v>52.3</v>
      </c>
      <c r="P402" s="15">
        <v>128.6</v>
      </c>
      <c r="Q402" s="15">
        <v>50.1</v>
      </c>
      <c r="R402" s="14"/>
      <c r="S402" s="15">
        <v>162.19999999999999</v>
      </c>
      <c r="T402" s="14"/>
      <c r="U402" s="13">
        <v>151.52000000000001</v>
      </c>
      <c r="V402" s="14"/>
      <c r="W402" s="15">
        <v>47.2</v>
      </c>
      <c r="X402" s="14"/>
      <c r="Y402" s="14"/>
      <c r="Z402" s="13">
        <v>136.71</v>
      </c>
      <c r="AA402" s="14"/>
      <c r="AB402" s="15">
        <v>128.9</v>
      </c>
      <c r="AC402" s="14"/>
      <c r="AD402" s="13">
        <v>104.84</v>
      </c>
      <c r="AE402" s="14"/>
      <c r="AF402" s="14"/>
      <c r="AG402" s="15">
        <v>188.5</v>
      </c>
      <c r="AH402" s="14"/>
      <c r="AI402" s="15">
        <v>102.5</v>
      </c>
      <c r="AJ402" s="13">
        <v>180.65</v>
      </c>
      <c r="AK402" s="15">
        <v>198</v>
      </c>
      <c r="AL402" s="14"/>
      <c r="AM402" s="14"/>
      <c r="AN402" s="15">
        <v>168.6</v>
      </c>
      <c r="AO402" s="14"/>
      <c r="AP402" s="13">
        <v>180.26</v>
      </c>
      <c r="AQ402" s="13">
        <v>115.24</v>
      </c>
      <c r="AR402" s="14"/>
      <c r="AS402" s="13">
        <v>218.92</v>
      </c>
      <c r="AT402" s="13">
        <v>247.9</v>
      </c>
      <c r="AU402" s="13">
        <v>298.5</v>
      </c>
      <c r="AV402" s="15">
        <v>305.60000000000002</v>
      </c>
      <c r="AW402" s="15">
        <v>148.19999999999999</v>
      </c>
      <c r="AX402" s="13">
        <v>196.2</v>
      </c>
      <c r="AY402" s="13">
        <v>331.7</v>
      </c>
      <c r="AZ402" s="13">
        <v>298.7</v>
      </c>
      <c r="BA402" s="14"/>
      <c r="BB402" s="13">
        <v>256.60000000000002</v>
      </c>
      <c r="BC402" s="13">
        <v>296.8</v>
      </c>
      <c r="BD402" s="13">
        <v>272.3</v>
      </c>
      <c r="BE402" s="13">
        <v>471.2</v>
      </c>
      <c r="BF402" s="15">
        <v>260.8</v>
      </c>
      <c r="BG402" s="15">
        <v>199.6</v>
      </c>
      <c r="BH402" s="13">
        <v>255.8</v>
      </c>
      <c r="BI402" s="13">
        <v>326.89999999999998</v>
      </c>
      <c r="BJ402" s="13">
        <v>210.2</v>
      </c>
      <c r="BK402" s="13">
        <v>355.01</v>
      </c>
    </row>
    <row r="403" spans="1:63" ht="15" thickBot="1" x14ac:dyDescent="0.4">
      <c r="A403">
        <f t="shared" si="13"/>
        <v>197301</v>
      </c>
      <c r="B403" s="19">
        <f t="shared" si="14"/>
        <v>1973</v>
      </c>
      <c r="C403" s="18">
        <v>1974</v>
      </c>
      <c r="D403" s="19">
        <v>1</v>
      </c>
      <c r="E403" s="15">
        <v>57.4</v>
      </c>
      <c r="F403" s="14"/>
      <c r="G403" s="13">
        <v>29.03</v>
      </c>
      <c r="H403" s="13">
        <v>35.479999999999997</v>
      </c>
      <c r="I403" s="15">
        <v>23.8</v>
      </c>
      <c r="J403" s="15">
        <v>43.4</v>
      </c>
      <c r="K403" s="15">
        <v>40.299999999999997</v>
      </c>
      <c r="L403" s="15">
        <v>21.6</v>
      </c>
      <c r="M403" s="15">
        <v>34.200000000000003</v>
      </c>
      <c r="N403" s="15">
        <v>29.3</v>
      </c>
      <c r="O403" s="15">
        <v>1.5</v>
      </c>
      <c r="P403" s="15">
        <v>21.7</v>
      </c>
      <c r="Q403" s="15">
        <v>5.6</v>
      </c>
      <c r="R403" s="14"/>
      <c r="S403" s="15">
        <v>22.8</v>
      </c>
      <c r="T403" s="14"/>
      <c r="U403" s="13">
        <v>22.59</v>
      </c>
      <c r="V403" s="14"/>
      <c r="W403" s="15">
        <v>0</v>
      </c>
      <c r="X403" s="14"/>
      <c r="Y403" s="14"/>
      <c r="Z403" s="13">
        <v>20.55</v>
      </c>
      <c r="AA403" s="14"/>
      <c r="AB403" s="15">
        <v>14.9</v>
      </c>
      <c r="AC403" s="14"/>
      <c r="AD403" s="13">
        <v>24.55</v>
      </c>
      <c r="AE403" s="14"/>
      <c r="AF403" s="14"/>
      <c r="AG403" s="15">
        <v>27.8</v>
      </c>
      <c r="AH403" s="14"/>
      <c r="AI403" s="15">
        <v>21.8</v>
      </c>
      <c r="AJ403" s="13">
        <v>30.72</v>
      </c>
      <c r="AK403" s="15">
        <v>17</v>
      </c>
      <c r="AL403" s="13">
        <v>26.3</v>
      </c>
      <c r="AM403" s="14"/>
      <c r="AN403" s="15">
        <v>14.8</v>
      </c>
      <c r="AO403" s="14"/>
      <c r="AP403" s="15">
        <v>27.6</v>
      </c>
      <c r="AQ403" s="13">
        <v>14.81</v>
      </c>
      <c r="AR403" s="14"/>
      <c r="AS403" s="13">
        <v>23.84</v>
      </c>
      <c r="AT403" s="13">
        <v>28.76</v>
      </c>
      <c r="AU403" s="13">
        <v>30.8</v>
      </c>
      <c r="AV403" s="15">
        <v>29</v>
      </c>
      <c r="AW403" s="15">
        <v>57.2</v>
      </c>
      <c r="AX403" s="14"/>
      <c r="AY403" s="13">
        <v>33.1</v>
      </c>
      <c r="AZ403" s="13">
        <v>38.700000000000003</v>
      </c>
      <c r="BA403" s="14"/>
      <c r="BB403" s="13">
        <v>51.6</v>
      </c>
      <c r="BC403" s="13">
        <v>29.1</v>
      </c>
      <c r="BD403" s="13">
        <v>29</v>
      </c>
      <c r="BE403" s="13">
        <v>67.8</v>
      </c>
      <c r="BF403" s="13">
        <v>51.4</v>
      </c>
      <c r="BG403" s="15">
        <v>42</v>
      </c>
      <c r="BH403" s="13">
        <v>51.4</v>
      </c>
      <c r="BI403" s="13">
        <v>44.1</v>
      </c>
      <c r="BJ403" s="13">
        <v>28.9</v>
      </c>
      <c r="BK403" s="13">
        <v>34.46</v>
      </c>
    </row>
    <row r="404" spans="1:63" ht="15" thickBot="1" x14ac:dyDescent="0.4">
      <c r="A404">
        <f t="shared" si="13"/>
        <v>197302</v>
      </c>
      <c r="B404" s="19">
        <f t="shared" si="14"/>
        <v>1973</v>
      </c>
      <c r="C404" s="18">
        <v>1974</v>
      </c>
      <c r="D404" s="19">
        <v>2</v>
      </c>
      <c r="E404" s="15">
        <v>154.6</v>
      </c>
      <c r="F404" s="14"/>
      <c r="G404" s="13">
        <v>62.41</v>
      </c>
      <c r="H404" s="13">
        <v>60.95</v>
      </c>
      <c r="I404" s="15">
        <v>61.8</v>
      </c>
      <c r="J404" s="15">
        <v>89.8</v>
      </c>
      <c r="K404" s="15">
        <v>71.3</v>
      </c>
      <c r="L404" s="15">
        <v>64.099999999999994</v>
      </c>
      <c r="M404" s="15">
        <v>77.3</v>
      </c>
      <c r="N404" s="15">
        <v>49.5</v>
      </c>
      <c r="O404" s="15">
        <v>22.8</v>
      </c>
      <c r="P404" s="15">
        <v>52.4</v>
      </c>
      <c r="Q404" s="15">
        <v>59.1</v>
      </c>
      <c r="R404" s="14"/>
      <c r="S404" s="15">
        <v>45</v>
      </c>
      <c r="T404" s="14"/>
      <c r="U404" s="13">
        <v>43.12</v>
      </c>
      <c r="V404" s="14"/>
      <c r="W404" s="15">
        <v>48.8</v>
      </c>
      <c r="X404" s="14"/>
      <c r="Y404" s="14"/>
      <c r="Z404" s="13">
        <v>39.049999999999997</v>
      </c>
      <c r="AA404" s="14"/>
      <c r="AB404" s="15">
        <v>101.5</v>
      </c>
      <c r="AC404" s="14"/>
      <c r="AD404" s="13">
        <v>94.79</v>
      </c>
      <c r="AE404" s="14"/>
      <c r="AF404" s="14"/>
      <c r="AG404" s="15">
        <v>127.6</v>
      </c>
      <c r="AH404" s="14"/>
      <c r="AI404" s="15">
        <v>92.4</v>
      </c>
      <c r="AJ404" s="13">
        <v>153.30000000000001</v>
      </c>
      <c r="AK404" s="15">
        <v>126</v>
      </c>
      <c r="AL404" s="13">
        <v>113.43</v>
      </c>
      <c r="AM404" s="14"/>
      <c r="AN404" s="15">
        <v>96.4</v>
      </c>
      <c r="AO404" s="14"/>
      <c r="AP404" s="15">
        <v>140</v>
      </c>
      <c r="AQ404" s="13">
        <v>68.09</v>
      </c>
      <c r="AR404" s="14"/>
      <c r="AS404" s="13">
        <v>74.760000000000005</v>
      </c>
      <c r="AT404" s="13">
        <v>85.97</v>
      </c>
      <c r="AU404" s="13">
        <v>100.7</v>
      </c>
      <c r="AV404" s="15">
        <v>101.2</v>
      </c>
      <c r="AW404" s="15">
        <v>109.7</v>
      </c>
      <c r="AX404" s="13">
        <v>98.6</v>
      </c>
      <c r="AY404" s="13">
        <v>111</v>
      </c>
      <c r="AZ404" s="13">
        <v>148.6</v>
      </c>
      <c r="BA404" s="14"/>
      <c r="BB404" s="13">
        <v>129.5</v>
      </c>
      <c r="BC404" s="13">
        <v>99</v>
      </c>
      <c r="BD404" s="13">
        <v>92.5</v>
      </c>
      <c r="BE404" s="13">
        <v>236.8</v>
      </c>
      <c r="BF404" s="15">
        <v>130.19999999999999</v>
      </c>
      <c r="BG404" s="15">
        <v>92.2</v>
      </c>
      <c r="BH404" s="13">
        <v>128.30000000000001</v>
      </c>
      <c r="BI404" s="13">
        <v>163.5</v>
      </c>
      <c r="BJ404" s="13">
        <v>104.8</v>
      </c>
      <c r="BK404" s="13">
        <v>118.13</v>
      </c>
    </row>
    <row r="405" spans="1:63" ht="15" thickBot="1" x14ac:dyDescent="0.4">
      <c r="A405">
        <f t="shared" si="13"/>
        <v>197303</v>
      </c>
      <c r="B405" s="19">
        <f t="shared" si="14"/>
        <v>1973</v>
      </c>
      <c r="C405" s="18">
        <v>1974</v>
      </c>
      <c r="D405" s="19">
        <v>3</v>
      </c>
      <c r="E405" s="15">
        <v>98.3</v>
      </c>
      <c r="F405" s="14"/>
      <c r="G405" s="13">
        <v>52.03</v>
      </c>
      <c r="H405" s="13">
        <v>68.010000000000005</v>
      </c>
      <c r="I405" s="15">
        <v>78.400000000000006</v>
      </c>
      <c r="J405" s="15">
        <v>62.4</v>
      </c>
      <c r="K405" s="15">
        <v>79.900000000000006</v>
      </c>
      <c r="L405" s="15">
        <v>72.400000000000006</v>
      </c>
      <c r="M405" s="15">
        <v>63.9</v>
      </c>
      <c r="N405" s="15">
        <v>62.7</v>
      </c>
      <c r="O405" s="15">
        <v>34.1</v>
      </c>
      <c r="P405" s="15">
        <v>69.5</v>
      </c>
      <c r="Q405" s="15">
        <v>68</v>
      </c>
      <c r="R405" s="14"/>
      <c r="S405" s="15">
        <v>67.3</v>
      </c>
      <c r="T405" s="14"/>
      <c r="U405" s="13">
        <v>63.75</v>
      </c>
      <c r="V405" s="14"/>
      <c r="W405" s="15">
        <v>31.3</v>
      </c>
      <c r="X405" s="14"/>
      <c r="Y405" s="14"/>
      <c r="Z405" s="13">
        <v>57.63</v>
      </c>
      <c r="AA405" s="14"/>
      <c r="AB405" s="15">
        <v>86.8</v>
      </c>
      <c r="AC405" s="14"/>
      <c r="AD405" s="13">
        <v>114.09</v>
      </c>
      <c r="AE405" s="14"/>
      <c r="AF405" s="14"/>
      <c r="AG405" s="15">
        <v>141.4</v>
      </c>
      <c r="AH405" s="14"/>
      <c r="AI405" s="15">
        <v>111.8</v>
      </c>
      <c r="AJ405" s="13">
        <v>134.87</v>
      </c>
      <c r="AK405" s="15">
        <v>112</v>
      </c>
      <c r="AL405" s="13">
        <v>100.33</v>
      </c>
      <c r="AM405" s="14"/>
      <c r="AN405" s="15">
        <v>96.9</v>
      </c>
      <c r="AO405" s="14"/>
      <c r="AP405" s="15">
        <v>123.1</v>
      </c>
      <c r="AQ405" s="13">
        <v>68.42</v>
      </c>
      <c r="AR405" s="14"/>
      <c r="AS405" s="13">
        <v>81.25</v>
      </c>
      <c r="AT405" s="13">
        <v>93.25</v>
      </c>
      <c r="AU405" s="13">
        <v>109.6</v>
      </c>
      <c r="AV405" s="15">
        <v>110.4</v>
      </c>
      <c r="AW405" s="15">
        <v>80</v>
      </c>
      <c r="AX405" s="13">
        <v>70.7</v>
      </c>
      <c r="AY405" s="13">
        <v>121</v>
      </c>
      <c r="AZ405" s="13">
        <v>105.8</v>
      </c>
      <c r="BA405" s="14"/>
      <c r="BB405" s="13">
        <v>93.2</v>
      </c>
      <c r="BC405" s="13">
        <v>107.9</v>
      </c>
      <c r="BD405" s="13">
        <v>100.6</v>
      </c>
      <c r="BE405" s="13">
        <v>169.8</v>
      </c>
      <c r="BF405" s="15">
        <v>92.9</v>
      </c>
      <c r="BG405" s="15">
        <v>70.599999999999994</v>
      </c>
      <c r="BH405" s="13">
        <v>91.9</v>
      </c>
      <c r="BI405" s="13">
        <v>116.9</v>
      </c>
      <c r="BJ405" s="13">
        <v>74.8</v>
      </c>
      <c r="BK405" s="13">
        <v>128.79</v>
      </c>
    </row>
    <row r="406" spans="1:63" ht="15" thickBot="1" x14ac:dyDescent="0.4">
      <c r="A406">
        <f t="shared" si="13"/>
        <v>197304</v>
      </c>
      <c r="B406" s="19">
        <f t="shared" si="14"/>
        <v>1973</v>
      </c>
      <c r="C406" s="18">
        <v>1974</v>
      </c>
      <c r="D406" s="19">
        <v>4</v>
      </c>
      <c r="E406" s="15">
        <v>290.60000000000002</v>
      </c>
      <c r="F406" s="14"/>
      <c r="G406" s="13">
        <v>127.48</v>
      </c>
      <c r="H406" s="13">
        <v>122.64</v>
      </c>
      <c r="I406" s="15">
        <v>144.4</v>
      </c>
      <c r="J406" s="15">
        <v>142.1</v>
      </c>
      <c r="K406" s="15">
        <v>146.4</v>
      </c>
      <c r="L406" s="15">
        <v>154.9</v>
      </c>
      <c r="M406" s="15">
        <v>161.30000000000001</v>
      </c>
      <c r="N406" s="15">
        <v>147.69999999999999</v>
      </c>
      <c r="O406" s="15">
        <v>57.8</v>
      </c>
      <c r="P406" s="15">
        <v>202.1</v>
      </c>
      <c r="Q406" s="15">
        <v>71.8</v>
      </c>
      <c r="R406" s="14"/>
      <c r="S406" s="15">
        <v>149.30000000000001</v>
      </c>
      <c r="T406" s="14"/>
      <c r="U406" s="13">
        <v>139.59</v>
      </c>
      <c r="V406" s="14"/>
      <c r="W406" s="15">
        <v>64.599999999999994</v>
      </c>
      <c r="X406" s="14"/>
      <c r="Y406" s="14"/>
      <c r="Z406" s="13">
        <v>125.96</v>
      </c>
      <c r="AA406" s="14"/>
      <c r="AB406" s="15">
        <v>200.6</v>
      </c>
      <c r="AC406" s="14"/>
      <c r="AD406" s="13">
        <v>133.29</v>
      </c>
      <c r="AE406" s="14"/>
      <c r="AF406" s="14"/>
      <c r="AG406" s="15">
        <v>307.10000000000002</v>
      </c>
      <c r="AH406" s="14"/>
      <c r="AI406" s="15">
        <v>131.1</v>
      </c>
      <c r="AJ406" s="13">
        <v>233.46</v>
      </c>
      <c r="AK406" s="15">
        <v>219</v>
      </c>
      <c r="AL406" s="13">
        <v>170.4</v>
      </c>
      <c r="AM406" s="14"/>
      <c r="AN406" s="15">
        <v>145.9</v>
      </c>
      <c r="AO406" s="14"/>
      <c r="AP406" s="15">
        <v>213.5</v>
      </c>
      <c r="AQ406" s="13">
        <v>100.42</v>
      </c>
      <c r="AR406" s="14"/>
      <c r="AS406" s="13">
        <v>198.68</v>
      </c>
      <c r="AT406" s="13">
        <v>225.16</v>
      </c>
      <c r="AU406" s="13">
        <v>270.7</v>
      </c>
      <c r="AV406" s="15">
        <v>276.89999999999998</v>
      </c>
      <c r="AW406" s="15">
        <v>226.7</v>
      </c>
      <c r="AX406" s="13">
        <v>150.9</v>
      </c>
      <c r="AY406" s="13">
        <v>300.7</v>
      </c>
      <c r="AZ406" s="13">
        <v>229.1</v>
      </c>
      <c r="BA406" s="14"/>
      <c r="BB406" s="13">
        <v>197.6</v>
      </c>
      <c r="BC406" s="13">
        <v>269.10000000000002</v>
      </c>
      <c r="BD406" s="13">
        <v>247</v>
      </c>
      <c r="BE406" s="13">
        <v>362.4</v>
      </c>
      <c r="BF406" s="15">
        <v>200.2</v>
      </c>
      <c r="BG406" s="15">
        <v>191.2</v>
      </c>
      <c r="BH406" s="13">
        <v>196.6</v>
      </c>
      <c r="BI406" s="13">
        <v>251.1</v>
      </c>
      <c r="BJ406" s="13">
        <v>161.30000000000001</v>
      </c>
      <c r="BK406" s="13">
        <v>321.75</v>
      </c>
    </row>
    <row r="407" spans="1:63" ht="15" thickBot="1" x14ac:dyDescent="0.4">
      <c r="A407">
        <f t="shared" si="13"/>
        <v>197305</v>
      </c>
      <c r="B407" s="19">
        <f t="shared" si="14"/>
        <v>1973</v>
      </c>
      <c r="C407" s="18">
        <v>1974</v>
      </c>
      <c r="D407" s="19">
        <v>5</v>
      </c>
      <c r="E407" s="15">
        <v>14.6</v>
      </c>
      <c r="F407" s="14"/>
      <c r="G407" s="13">
        <v>3.62</v>
      </c>
      <c r="H407" s="13">
        <v>6.65</v>
      </c>
      <c r="I407" s="15">
        <v>1.3</v>
      </c>
      <c r="J407" s="15">
        <v>5.8</v>
      </c>
      <c r="K407" s="15">
        <v>5.2</v>
      </c>
      <c r="L407" s="15">
        <v>4.5</v>
      </c>
      <c r="M407" s="15">
        <v>1.4</v>
      </c>
      <c r="N407" s="15">
        <v>1.2</v>
      </c>
      <c r="O407" s="15">
        <v>3.1</v>
      </c>
      <c r="P407" s="15">
        <v>1.3</v>
      </c>
      <c r="Q407" s="15">
        <v>3.3</v>
      </c>
      <c r="R407" s="14"/>
      <c r="S407" s="15">
        <v>1.2</v>
      </c>
      <c r="T407" s="14"/>
      <c r="U407" s="13">
        <v>2.61</v>
      </c>
      <c r="V407" s="14"/>
      <c r="W407" s="15">
        <v>5.4</v>
      </c>
      <c r="X407" s="14"/>
      <c r="Y407" s="14"/>
      <c r="Z407" s="13">
        <v>2.5499999999999998</v>
      </c>
      <c r="AA407" s="14"/>
      <c r="AB407" s="15">
        <v>18.100000000000001</v>
      </c>
      <c r="AC407" s="14"/>
      <c r="AD407" s="13">
        <v>4.26</v>
      </c>
      <c r="AE407" s="14"/>
      <c r="AF407" s="14"/>
      <c r="AG407" s="15">
        <v>1</v>
      </c>
      <c r="AH407" s="14"/>
      <c r="AI407" s="15">
        <v>1.4</v>
      </c>
      <c r="AJ407" s="13">
        <v>6.07</v>
      </c>
      <c r="AK407" s="15">
        <v>3</v>
      </c>
      <c r="AL407" s="13">
        <v>8.7799999999999994</v>
      </c>
      <c r="AM407" s="14"/>
      <c r="AN407" s="15">
        <v>0</v>
      </c>
      <c r="AO407" s="14"/>
      <c r="AP407" s="15">
        <v>5</v>
      </c>
      <c r="AQ407" s="13">
        <v>5.14</v>
      </c>
      <c r="AR407" s="14"/>
      <c r="AS407" s="13">
        <v>4.3</v>
      </c>
      <c r="AT407" s="13">
        <v>6.82</v>
      </c>
      <c r="AU407" s="13">
        <v>4</v>
      </c>
      <c r="AV407" s="15">
        <v>1.3</v>
      </c>
      <c r="AW407" s="15">
        <v>8</v>
      </c>
      <c r="AX407" s="13">
        <v>7</v>
      </c>
      <c r="AY407" s="13">
        <v>3.2</v>
      </c>
      <c r="AZ407" s="13">
        <v>7.8</v>
      </c>
      <c r="BA407" s="14"/>
      <c r="BB407" s="13">
        <v>10.3</v>
      </c>
      <c r="BC407" s="13">
        <v>2.2999999999999998</v>
      </c>
      <c r="BD407" s="13">
        <v>4.7</v>
      </c>
      <c r="BE407" s="13">
        <v>16.899999999999999</v>
      </c>
      <c r="BF407" s="15">
        <v>7.7</v>
      </c>
      <c r="BG407" s="15">
        <v>10.5</v>
      </c>
      <c r="BH407" s="13">
        <v>8.6999999999999993</v>
      </c>
      <c r="BI407" s="13">
        <v>10.3</v>
      </c>
      <c r="BJ407" s="13">
        <v>6</v>
      </c>
      <c r="BK407" s="13">
        <v>2.36</v>
      </c>
    </row>
    <row r="408" spans="1:63" ht="15" thickBot="1" x14ac:dyDescent="0.4">
      <c r="A408">
        <f t="shared" si="13"/>
        <v>197306</v>
      </c>
      <c r="B408" s="19">
        <f t="shared" si="14"/>
        <v>1973</v>
      </c>
      <c r="C408" s="18">
        <v>1974</v>
      </c>
      <c r="D408" s="19">
        <v>6</v>
      </c>
      <c r="E408" s="15">
        <v>17.5</v>
      </c>
      <c r="F408" s="14"/>
      <c r="G408" s="13">
        <v>14.54</v>
      </c>
      <c r="H408" s="13">
        <v>14.95</v>
      </c>
      <c r="I408" s="15">
        <v>19.8</v>
      </c>
      <c r="J408" s="15">
        <v>23.7</v>
      </c>
      <c r="K408" s="15">
        <v>15.3</v>
      </c>
      <c r="L408" s="15">
        <v>20.3</v>
      </c>
      <c r="M408" s="15">
        <v>15.5</v>
      </c>
      <c r="N408" s="15">
        <v>18.7</v>
      </c>
      <c r="O408" s="15">
        <v>50.8</v>
      </c>
      <c r="P408" s="15">
        <v>19.399999999999999</v>
      </c>
      <c r="Q408" s="15">
        <v>31.3</v>
      </c>
      <c r="R408" s="14"/>
      <c r="S408" s="15">
        <v>11.7</v>
      </c>
      <c r="T408" s="14"/>
      <c r="U408" s="13">
        <v>12.32</v>
      </c>
      <c r="V408" s="14"/>
      <c r="W408" s="15">
        <v>30.9</v>
      </c>
      <c r="X408" s="14"/>
      <c r="Y408" s="14"/>
      <c r="Z408" s="13">
        <v>11.3</v>
      </c>
      <c r="AA408" s="14"/>
      <c r="AB408" s="15">
        <v>24.3</v>
      </c>
      <c r="AC408" s="14"/>
      <c r="AD408" s="13">
        <v>18.78</v>
      </c>
      <c r="AE408" s="14"/>
      <c r="AF408" s="14"/>
      <c r="AG408" s="15">
        <v>60.2</v>
      </c>
      <c r="AH408" s="14"/>
      <c r="AI408" s="15">
        <v>16</v>
      </c>
      <c r="AJ408" s="13">
        <v>32.68</v>
      </c>
      <c r="AK408" s="15">
        <v>19</v>
      </c>
      <c r="AL408" s="13">
        <v>27.7</v>
      </c>
      <c r="AM408" s="14"/>
      <c r="AN408" s="15">
        <v>26.3</v>
      </c>
      <c r="AO408" s="14"/>
      <c r="AP408" s="15">
        <v>29.4</v>
      </c>
      <c r="AQ408" s="13">
        <v>22.32</v>
      </c>
      <c r="AR408" s="14"/>
      <c r="AS408" s="13">
        <v>29.48</v>
      </c>
      <c r="AT408" s="13">
        <v>35.1</v>
      </c>
      <c r="AU408" s="13">
        <v>38.6</v>
      </c>
      <c r="AV408" s="15">
        <v>37</v>
      </c>
      <c r="AW408" s="15">
        <v>15.7</v>
      </c>
      <c r="AX408" s="13">
        <v>13.7</v>
      </c>
      <c r="AY408" s="13">
        <v>41.7</v>
      </c>
      <c r="AZ408" s="13">
        <v>18.100000000000001</v>
      </c>
      <c r="BA408" s="14"/>
      <c r="BB408" s="13">
        <v>19</v>
      </c>
      <c r="BC408" s="13">
        <v>36.9</v>
      </c>
      <c r="BD408" s="13">
        <v>36.1</v>
      </c>
      <c r="BE408" s="13">
        <v>32.9</v>
      </c>
      <c r="BF408" s="15">
        <v>16.600000000000001</v>
      </c>
      <c r="BG408" s="15">
        <v>11</v>
      </c>
      <c r="BH408" s="13">
        <v>17.399999999999999</v>
      </c>
      <c r="BI408" s="13">
        <v>21.4</v>
      </c>
      <c r="BJ408" s="13">
        <v>13.2</v>
      </c>
      <c r="BK408" s="13">
        <v>43.73</v>
      </c>
    </row>
    <row r="409" spans="1:63" ht="15" thickBot="1" x14ac:dyDescent="0.4">
      <c r="A409">
        <f t="shared" si="13"/>
        <v>197307</v>
      </c>
      <c r="B409" s="19">
        <f t="shared" si="14"/>
        <v>1973</v>
      </c>
      <c r="C409" s="18">
        <v>1974</v>
      </c>
      <c r="D409" s="19">
        <v>7</v>
      </c>
      <c r="E409" s="13">
        <v>2.98</v>
      </c>
      <c r="F409" s="14"/>
      <c r="G409" s="13">
        <v>2.5299999999999998</v>
      </c>
      <c r="H409" s="13">
        <v>2.38</v>
      </c>
      <c r="I409" s="15">
        <v>0</v>
      </c>
      <c r="J409" s="13">
        <v>3.6</v>
      </c>
      <c r="K409" s="15">
        <v>0</v>
      </c>
      <c r="L409" s="15">
        <v>2.5</v>
      </c>
      <c r="M409" s="15">
        <v>0</v>
      </c>
      <c r="N409" s="15">
        <v>0</v>
      </c>
      <c r="O409" s="15">
        <v>23.8</v>
      </c>
      <c r="P409" s="15">
        <v>0</v>
      </c>
      <c r="Q409" s="15">
        <v>4.3</v>
      </c>
      <c r="R409" s="14"/>
      <c r="S409" s="15">
        <v>0.4</v>
      </c>
      <c r="T409" s="14"/>
      <c r="U409" s="13">
        <v>1.87</v>
      </c>
      <c r="V409" s="14"/>
      <c r="W409" s="15">
        <v>2.4</v>
      </c>
      <c r="X409" s="14"/>
      <c r="Y409" s="14"/>
      <c r="Z409" s="13">
        <v>1.89</v>
      </c>
      <c r="AA409" s="14"/>
      <c r="AB409" s="15">
        <v>6.8</v>
      </c>
      <c r="AC409" s="14"/>
      <c r="AD409" s="13">
        <v>10.82</v>
      </c>
      <c r="AE409" s="14"/>
      <c r="AF409" s="14"/>
      <c r="AG409" s="15">
        <v>5.8</v>
      </c>
      <c r="AH409" s="14"/>
      <c r="AI409" s="15">
        <v>8</v>
      </c>
      <c r="AJ409" s="13">
        <v>7.16</v>
      </c>
      <c r="AK409" s="15">
        <v>4</v>
      </c>
      <c r="AL409" s="13">
        <v>9.56</v>
      </c>
      <c r="AM409" s="14"/>
      <c r="AN409" s="15">
        <v>1</v>
      </c>
      <c r="AO409" s="14"/>
      <c r="AP409" s="15">
        <v>6</v>
      </c>
      <c r="AQ409" s="13">
        <v>5.79</v>
      </c>
      <c r="AR409" s="14"/>
      <c r="AS409" s="13">
        <v>3.74</v>
      </c>
      <c r="AT409" s="13">
        <v>6.19</v>
      </c>
      <c r="AU409" s="13">
        <v>3.2</v>
      </c>
      <c r="AV409" s="15">
        <v>0.5</v>
      </c>
      <c r="AW409" s="15">
        <v>0</v>
      </c>
      <c r="AX409" s="13">
        <v>1.3</v>
      </c>
      <c r="AY409" s="13">
        <v>2.2999999999999998</v>
      </c>
      <c r="AZ409" s="13">
        <v>0</v>
      </c>
      <c r="BA409" s="14"/>
      <c r="BB409" s="13">
        <v>2.8</v>
      </c>
      <c r="BC409" s="13">
        <v>1.5</v>
      </c>
      <c r="BD409" s="13">
        <v>4</v>
      </c>
      <c r="BE409" s="13">
        <v>3.1</v>
      </c>
      <c r="BF409" s="15">
        <v>0</v>
      </c>
      <c r="BG409" s="15">
        <v>0</v>
      </c>
      <c r="BH409" s="13">
        <v>1.2</v>
      </c>
      <c r="BI409" s="13">
        <v>0.7</v>
      </c>
      <c r="BJ409" s="13">
        <v>0</v>
      </c>
      <c r="BK409" s="13">
        <v>1.43</v>
      </c>
    </row>
    <row r="410" spans="1:63" ht="15" thickBot="1" x14ac:dyDescent="0.4">
      <c r="A410">
        <f t="shared" si="13"/>
        <v>197308</v>
      </c>
      <c r="B410" s="19">
        <f t="shared" si="14"/>
        <v>1973</v>
      </c>
      <c r="C410" s="18">
        <v>1974</v>
      </c>
      <c r="D410" s="19">
        <v>8</v>
      </c>
      <c r="E410" s="13">
        <v>0.47</v>
      </c>
      <c r="F410" s="14"/>
      <c r="G410" s="13">
        <v>2.5299999999999998</v>
      </c>
      <c r="H410" s="13">
        <v>2.38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6.1</v>
      </c>
      <c r="P410" s="15">
        <v>0</v>
      </c>
      <c r="Q410" s="15">
        <v>0</v>
      </c>
      <c r="R410" s="14"/>
      <c r="S410" s="15">
        <v>0</v>
      </c>
      <c r="T410" s="14"/>
      <c r="U410" s="13">
        <v>1.5</v>
      </c>
      <c r="V410" s="14"/>
      <c r="W410" s="15">
        <v>1.1000000000000001</v>
      </c>
      <c r="X410" s="14"/>
      <c r="Y410" s="14"/>
      <c r="Z410" s="13">
        <v>1.55</v>
      </c>
      <c r="AA410" s="14"/>
      <c r="AB410" s="15">
        <v>0</v>
      </c>
      <c r="AC410" s="14"/>
      <c r="AD410" s="13">
        <v>2.86</v>
      </c>
      <c r="AE410" s="14"/>
      <c r="AF410" s="14"/>
      <c r="AG410" s="15">
        <v>0</v>
      </c>
      <c r="AH410" s="14"/>
      <c r="AI410" s="15">
        <v>0</v>
      </c>
      <c r="AJ410" s="13">
        <v>0.84</v>
      </c>
      <c r="AK410" s="15">
        <v>2</v>
      </c>
      <c r="AL410" s="13">
        <v>5.0599999999999996</v>
      </c>
      <c r="AM410" s="14"/>
      <c r="AN410" s="15">
        <v>0</v>
      </c>
      <c r="AO410" s="14"/>
      <c r="AP410" s="15">
        <v>0.2</v>
      </c>
      <c r="AQ410" s="13">
        <v>5.14</v>
      </c>
      <c r="AR410" s="14"/>
      <c r="AS410" s="13">
        <v>3.39</v>
      </c>
      <c r="AT410" s="13">
        <v>5.79</v>
      </c>
      <c r="AU410" s="13">
        <v>2.8</v>
      </c>
      <c r="AV410" s="15">
        <v>0</v>
      </c>
      <c r="AW410" s="15">
        <v>0</v>
      </c>
      <c r="AX410" s="14"/>
      <c r="AY410" s="13">
        <v>1.8</v>
      </c>
      <c r="AZ410" s="13">
        <v>0.1</v>
      </c>
      <c r="BA410" s="14"/>
      <c r="BB410" s="13">
        <v>0.8</v>
      </c>
      <c r="BC410" s="13">
        <v>1</v>
      </c>
      <c r="BD410" s="13">
        <v>3.5</v>
      </c>
      <c r="BE410" s="13">
        <v>6.1</v>
      </c>
      <c r="BF410" s="13">
        <v>1.7</v>
      </c>
      <c r="BG410" s="15">
        <v>0</v>
      </c>
      <c r="BH410" s="13">
        <v>2.6</v>
      </c>
      <c r="BI410" s="13">
        <v>2.6</v>
      </c>
      <c r="BJ410" s="13">
        <v>1.3</v>
      </c>
      <c r="BK410" s="13">
        <v>0.85</v>
      </c>
    </row>
    <row r="411" spans="1:63" ht="15" thickBot="1" x14ac:dyDescent="0.4">
      <c r="A411">
        <f t="shared" si="13"/>
        <v>197409</v>
      </c>
      <c r="B411" s="19">
        <f t="shared" si="14"/>
        <v>1974</v>
      </c>
      <c r="C411" s="18">
        <v>1974</v>
      </c>
      <c r="D411" s="19">
        <v>9</v>
      </c>
      <c r="E411" s="13">
        <v>1.08</v>
      </c>
      <c r="F411" s="14"/>
      <c r="G411" s="13">
        <v>2.69</v>
      </c>
      <c r="H411" s="13">
        <v>2.79</v>
      </c>
      <c r="I411" s="15">
        <v>0.2</v>
      </c>
      <c r="J411" s="15">
        <v>0.1</v>
      </c>
      <c r="K411" s="15">
        <v>0.5</v>
      </c>
      <c r="L411" s="15">
        <v>0.6</v>
      </c>
      <c r="M411" s="15">
        <v>0.2</v>
      </c>
      <c r="N411" s="15">
        <v>0</v>
      </c>
      <c r="O411" s="15">
        <v>11.8</v>
      </c>
      <c r="P411" s="15">
        <v>0</v>
      </c>
      <c r="Q411" s="15">
        <v>0.2</v>
      </c>
      <c r="R411" s="14"/>
      <c r="S411" s="15">
        <v>0</v>
      </c>
      <c r="T411" s="14"/>
      <c r="U411" s="13">
        <v>1.5</v>
      </c>
      <c r="V411" s="14"/>
      <c r="W411" s="15">
        <v>2.2000000000000002</v>
      </c>
      <c r="X411" s="14"/>
      <c r="Y411" s="14"/>
      <c r="Z411" s="13">
        <v>1.55</v>
      </c>
      <c r="AA411" s="15">
        <v>2.2000000000000002</v>
      </c>
      <c r="AB411" s="15">
        <v>1.7</v>
      </c>
      <c r="AC411" s="14"/>
      <c r="AD411" s="13">
        <v>4.3499999999999996</v>
      </c>
      <c r="AE411" s="14"/>
      <c r="AF411" s="14"/>
      <c r="AG411" s="15">
        <v>4.3</v>
      </c>
      <c r="AH411" s="14"/>
      <c r="AI411" s="15">
        <v>1.5</v>
      </c>
      <c r="AJ411" s="13">
        <v>5.64</v>
      </c>
      <c r="AK411" s="15">
        <v>0</v>
      </c>
      <c r="AL411" s="13">
        <v>8.4700000000000006</v>
      </c>
      <c r="AM411" s="14"/>
      <c r="AN411" s="15">
        <v>0</v>
      </c>
      <c r="AO411" s="14"/>
      <c r="AP411" s="15">
        <v>4.5999999999999996</v>
      </c>
      <c r="AQ411" s="13">
        <v>5.14</v>
      </c>
      <c r="AR411" s="14"/>
      <c r="AS411" s="13">
        <v>3.39</v>
      </c>
      <c r="AT411" s="13">
        <v>5.79</v>
      </c>
      <c r="AU411" s="13">
        <v>2.8</v>
      </c>
      <c r="AV411" s="15">
        <v>0</v>
      </c>
      <c r="AW411" s="15">
        <v>0</v>
      </c>
      <c r="AX411" s="13">
        <v>2</v>
      </c>
      <c r="AY411" s="13">
        <v>1.8</v>
      </c>
      <c r="AZ411" s="13">
        <v>0.1</v>
      </c>
      <c r="BA411" s="14"/>
      <c r="BB411" s="13">
        <v>3.8</v>
      </c>
      <c r="BC411" s="13">
        <v>1</v>
      </c>
      <c r="BD411" s="13">
        <v>3.5</v>
      </c>
      <c r="BE411" s="13">
        <v>4.9000000000000004</v>
      </c>
      <c r="BF411" s="15">
        <v>1</v>
      </c>
      <c r="BG411" s="15">
        <v>0.5</v>
      </c>
      <c r="BH411" s="13">
        <v>2.2000000000000002</v>
      </c>
      <c r="BI411" s="13">
        <v>1.9</v>
      </c>
      <c r="BJ411" s="13">
        <v>0.6</v>
      </c>
      <c r="BK411" s="13">
        <v>0.85</v>
      </c>
    </row>
    <row r="412" spans="1:63" ht="15" thickBot="1" x14ac:dyDescent="0.4">
      <c r="A412">
        <f t="shared" si="13"/>
        <v>197410</v>
      </c>
      <c r="B412" s="19">
        <f t="shared" si="14"/>
        <v>1974</v>
      </c>
      <c r="C412" s="18">
        <v>1974</v>
      </c>
      <c r="D412" s="19">
        <v>10</v>
      </c>
      <c r="E412" s="15">
        <v>37.799999999999997</v>
      </c>
      <c r="F412" s="14"/>
      <c r="G412" s="13">
        <v>16.55</v>
      </c>
      <c r="H412" s="13">
        <v>18.149999999999999</v>
      </c>
      <c r="I412" s="15">
        <v>24.7</v>
      </c>
      <c r="J412" s="15">
        <v>8.1</v>
      </c>
      <c r="K412" s="15">
        <v>19.2</v>
      </c>
      <c r="L412" s="15">
        <v>10.4</v>
      </c>
      <c r="M412" s="15">
        <v>18.100000000000001</v>
      </c>
      <c r="N412" s="15">
        <v>9.5</v>
      </c>
      <c r="O412" s="15">
        <v>16.8</v>
      </c>
      <c r="P412" s="15">
        <v>15.8</v>
      </c>
      <c r="Q412" s="15">
        <v>37.200000000000003</v>
      </c>
      <c r="R412" s="14"/>
      <c r="S412" s="15">
        <v>31.8</v>
      </c>
      <c r="T412" s="14"/>
      <c r="U412" s="13">
        <v>30.91</v>
      </c>
      <c r="V412" s="14"/>
      <c r="W412" s="15">
        <v>29.6</v>
      </c>
      <c r="X412" s="14"/>
      <c r="Y412" s="14"/>
      <c r="Z412" s="13">
        <v>28.05</v>
      </c>
      <c r="AA412" s="15">
        <v>67.099999999999994</v>
      </c>
      <c r="AB412" s="15">
        <v>50.4</v>
      </c>
      <c r="AC412" s="14"/>
      <c r="AD412" s="13">
        <v>50.82</v>
      </c>
      <c r="AE412" s="14"/>
      <c r="AF412" s="14"/>
      <c r="AG412" s="15">
        <v>52.6</v>
      </c>
      <c r="AH412" s="14"/>
      <c r="AI412" s="15">
        <v>48.2</v>
      </c>
      <c r="AJ412" s="13">
        <v>36.5</v>
      </c>
      <c r="AK412" s="15">
        <v>38</v>
      </c>
      <c r="AL412" s="13">
        <v>30.41</v>
      </c>
      <c r="AM412" s="14"/>
      <c r="AN412" s="15">
        <v>32.4</v>
      </c>
      <c r="AO412" s="14"/>
      <c r="AP412" s="15">
        <v>32.9</v>
      </c>
      <c r="AQ412" s="13">
        <v>26.3</v>
      </c>
      <c r="AR412" s="14"/>
      <c r="AS412" s="13">
        <v>20.81</v>
      </c>
      <c r="AT412" s="13">
        <v>25.36</v>
      </c>
      <c r="AU412" s="13">
        <v>26.7</v>
      </c>
      <c r="AV412" s="15">
        <v>24.7</v>
      </c>
      <c r="AW412" s="15">
        <v>35.6</v>
      </c>
      <c r="AX412" s="13">
        <v>23</v>
      </c>
      <c r="AY412" s="13">
        <v>28.5</v>
      </c>
      <c r="AZ412" s="13">
        <v>32.299999999999997</v>
      </c>
      <c r="BA412" s="14"/>
      <c r="BB412" s="13">
        <v>31</v>
      </c>
      <c r="BC412" s="13">
        <v>25</v>
      </c>
      <c r="BD412" s="13">
        <v>25.3</v>
      </c>
      <c r="BE412" s="13">
        <v>55.1</v>
      </c>
      <c r="BF412" s="15">
        <v>29</v>
      </c>
      <c r="BG412" s="15">
        <v>19.7</v>
      </c>
      <c r="BH412" s="13">
        <v>29.5</v>
      </c>
      <c r="BI412" s="13">
        <v>36.9</v>
      </c>
      <c r="BJ412" s="13">
        <v>23.2</v>
      </c>
      <c r="BK412" s="13">
        <v>29.48</v>
      </c>
    </row>
    <row r="413" spans="1:63" ht="15" thickBot="1" x14ac:dyDescent="0.4">
      <c r="A413">
        <f t="shared" si="13"/>
        <v>197411</v>
      </c>
      <c r="B413" s="19">
        <f t="shared" si="14"/>
        <v>1974</v>
      </c>
      <c r="C413" s="18">
        <v>1974</v>
      </c>
      <c r="D413" s="19">
        <v>11</v>
      </c>
      <c r="E413" s="15">
        <v>27.5</v>
      </c>
      <c r="F413" s="14"/>
      <c r="G413" s="13">
        <v>8.81</v>
      </c>
      <c r="H413" s="13">
        <v>8.4600000000000009</v>
      </c>
      <c r="I413" s="15">
        <v>22.4</v>
      </c>
      <c r="J413" s="15">
        <v>22.6</v>
      </c>
      <c r="K413" s="15">
        <v>7.4</v>
      </c>
      <c r="L413" s="15">
        <v>10.199999999999999</v>
      </c>
      <c r="M413" s="15">
        <v>8.1</v>
      </c>
      <c r="N413" s="15">
        <v>7.4</v>
      </c>
      <c r="O413" s="15">
        <v>4.3</v>
      </c>
      <c r="P413" s="15">
        <v>17.3</v>
      </c>
      <c r="Q413" s="15">
        <v>7.8</v>
      </c>
      <c r="R413" s="14"/>
      <c r="S413" s="15">
        <v>9.9</v>
      </c>
      <c r="T413" s="14"/>
      <c r="U413" s="13">
        <v>10.66</v>
      </c>
      <c r="V413" s="14"/>
      <c r="W413" s="15">
        <v>5.8</v>
      </c>
      <c r="X413" s="14"/>
      <c r="Y413" s="14"/>
      <c r="Z413" s="13">
        <v>9.8000000000000007</v>
      </c>
      <c r="AA413" s="15">
        <v>12.9</v>
      </c>
      <c r="AB413" s="15">
        <v>10.199999999999999</v>
      </c>
      <c r="AC413" s="14"/>
      <c r="AD413" s="13">
        <v>16.690000000000001</v>
      </c>
      <c r="AE413" s="14"/>
      <c r="AF413" s="14"/>
      <c r="AG413" s="15">
        <v>11.6</v>
      </c>
      <c r="AH413" s="14"/>
      <c r="AI413" s="15">
        <v>13.9</v>
      </c>
      <c r="AJ413" s="13">
        <v>11.85</v>
      </c>
      <c r="AK413" s="15">
        <v>6</v>
      </c>
      <c r="AL413" s="13">
        <v>12.89</v>
      </c>
      <c r="AM413" s="14"/>
      <c r="AN413" s="15">
        <v>10.1</v>
      </c>
      <c r="AO413" s="14"/>
      <c r="AP413" s="15">
        <v>10.3</v>
      </c>
      <c r="AQ413" s="13">
        <v>11.74</v>
      </c>
      <c r="AR413" s="14"/>
      <c r="AS413" s="13">
        <v>16.43</v>
      </c>
      <c r="AT413" s="13">
        <v>20.45</v>
      </c>
      <c r="AU413" s="13">
        <v>20.7</v>
      </c>
      <c r="AV413" s="15">
        <v>18.5</v>
      </c>
      <c r="AW413" s="15">
        <v>30.9</v>
      </c>
      <c r="AX413" s="14"/>
      <c r="AY413" s="13">
        <v>21.8</v>
      </c>
      <c r="AZ413" s="13">
        <v>24.7</v>
      </c>
      <c r="BA413" s="14"/>
      <c r="BB413" s="13">
        <v>22.1</v>
      </c>
      <c r="BC413" s="13">
        <v>18.899999999999999</v>
      </c>
      <c r="BD413" s="13">
        <v>19.8</v>
      </c>
      <c r="BE413" s="13">
        <v>45.5</v>
      </c>
      <c r="BF413" s="13">
        <v>22.6</v>
      </c>
      <c r="BG413" s="15">
        <v>19.100000000000001</v>
      </c>
      <c r="BH413" s="13">
        <v>23.1</v>
      </c>
      <c r="BI413" s="13">
        <v>29</v>
      </c>
      <c r="BJ413" s="13">
        <v>18.899999999999999</v>
      </c>
      <c r="BK413" s="13">
        <v>22.29</v>
      </c>
    </row>
    <row r="414" spans="1:63" ht="15" thickBot="1" x14ac:dyDescent="0.4">
      <c r="A414">
        <f t="shared" si="13"/>
        <v>197412</v>
      </c>
      <c r="B414" s="19">
        <f t="shared" si="14"/>
        <v>1974</v>
      </c>
      <c r="C414" s="18">
        <v>1974</v>
      </c>
      <c r="D414" s="19">
        <v>12</v>
      </c>
      <c r="E414" s="13">
        <v>0.47</v>
      </c>
      <c r="F414" s="14"/>
      <c r="G414" s="13">
        <v>2.5299999999999998</v>
      </c>
      <c r="H414" s="13">
        <v>2.46</v>
      </c>
      <c r="I414" s="15">
        <v>0</v>
      </c>
      <c r="J414" s="13">
        <v>3.7</v>
      </c>
      <c r="K414" s="15">
        <v>0.1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4"/>
      <c r="S414" s="15">
        <v>0</v>
      </c>
      <c r="T414" s="14"/>
      <c r="U414" s="13">
        <v>1.5</v>
      </c>
      <c r="V414" s="14"/>
      <c r="W414" s="15">
        <v>0</v>
      </c>
      <c r="X414" s="14"/>
      <c r="Y414" s="14"/>
      <c r="Z414" s="13">
        <v>1.55</v>
      </c>
      <c r="AA414" s="15">
        <v>0</v>
      </c>
      <c r="AB414" s="15">
        <v>0</v>
      </c>
      <c r="AC414" s="14"/>
      <c r="AD414" s="13">
        <v>2.86</v>
      </c>
      <c r="AE414" s="14"/>
      <c r="AF414" s="14"/>
      <c r="AG414" s="15">
        <v>0</v>
      </c>
      <c r="AH414" s="14"/>
      <c r="AI414" s="15">
        <v>0</v>
      </c>
      <c r="AJ414" s="13">
        <v>0.62</v>
      </c>
      <c r="AK414" s="15">
        <v>0</v>
      </c>
      <c r="AL414" s="13">
        <v>4.91</v>
      </c>
      <c r="AM414" s="14"/>
      <c r="AN414" s="15">
        <v>0</v>
      </c>
      <c r="AO414" s="14"/>
      <c r="AP414" s="15">
        <v>0</v>
      </c>
      <c r="AQ414" s="13">
        <v>5.14</v>
      </c>
      <c r="AR414" s="14"/>
      <c r="AS414" s="13">
        <v>3.39</v>
      </c>
      <c r="AT414" s="13">
        <v>5.79</v>
      </c>
      <c r="AU414" s="13">
        <v>2.8</v>
      </c>
      <c r="AV414" s="15">
        <v>0</v>
      </c>
      <c r="AW414" s="15">
        <v>0</v>
      </c>
      <c r="AX414" s="14"/>
      <c r="AY414" s="13">
        <v>1.8</v>
      </c>
      <c r="AZ414" s="13">
        <v>0.1</v>
      </c>
      <c r="BA414" s="14"/>
      <c r="BB414" s="13">
        <v>4.4000000000000004</v>
      </c>
      <c r="BC414" s="13">
        <v>1</v>
      </c>
      <c r="BD414" s="13">
        <v>3.5</v>
      </c>
      <c r="BE414" s="13">
        <v>6.1</v>
      </c>
      <c r="BF414" s="13">
        <v>5.2</v>
      </c>
      <c r="BG414" s="15">
        <v>3.3</v>
      </c>
      <c r="BH414" s="13">
        <v>6.1</v>
      </c>
      <c r="BI414" s="13">
        <v>2.6</v>
      </c>
      <c r="BJ414" s="13">
        <v>1.3</v>
      </c>
      <c r="BK414" s="13">
        <v>0.85</v>
      </c>
    </row>
    <row r="415" spans="1:63" ht="15" thickBot="1" x14ac:dyDescent="0.4">
      <c r="A415">
        <f t="shared" si="13"/>
        <v>197401</v>
      </c>
      <c r="B415" s="19">
        <f t="shared" si="14"/>
        <v>1974</v>
      </c>
      <c r="C415" s="18">
        <v>1975</v>
      </c>
      <c r="D415" s="19">
        <v>1</v>
      </c>
      <c r="E415" s="13">
        <v>61.47</v>
      </c>
      <c r="F415" s="14"/>
      <c r="G415" s="13">
        <v>35.15</v>
      </c>
      <c r="H415" s="13">
        <v>108.51</v>
      </c>
      <c r="I415" s="15">
        <v>74.900000000000006</v>
      </c>
      <c r="J415" s="15">
        <v>73.099999999999994</v>
      </c>
      <c r="K415" s="15">
        <v>129.19999999999999</v>
      </c>
      <c r="L415" s="15">
        <v>60.9</v>
      </c>
      <c r="M415" s="15">
        <v>42.1</v>
      </c>
      <c r="N415" s="15">
        <v>34.5</v>
      </c>
      <c r="O415" s="15">
        <v>14.9</v>
      </c>
      <c r="P415" s="15">
        <v>33.799999999999997</v>
      </c>
      <c r="Q415" s="15">
        <v>11.4</v>
      </c>
      <c r="R415" s="14"/>
      <c r="S415" s="15">
        <v>18.3</v>
      </c>
      <c r="T415" s="14"/>
      <c r="U415" s="13">
        <v>18.43</v>
      </c>
      <c r="V415" s="14"/>
      <c r="W415" s="15">
        <v>8</v>
      </c>
      <c r="X415" s="14"/>
      <c r="Y415" s="14"/>
      <c r="Z415" s="13">
        <v>16.8</v>
      </c>
      <c r="AA415" s="15">
        <v>24</v>
      </c>
      <c r="AB415" s="15">
        <v>45.2</v>
      </c>
      <c r="AC415" s="14"/>
      <c r="AD415" s="13">
        <v>37.380000000000003</v>
      </c>
      <c r="AE415" s="14"/>
      <c r="AF415" s="14"/>
      <c r="AG415" s="15">
        <v>57</v>
      </c>
      <c r="AH415" s="14"/>
      <c r="AI415" s="15">
        <v>34.700000000000003</v>
      </c>
      <c r="AJ415" s="13">
        <v>34.32</v>
      </c>
      <c r="AK415" s="15">
        <v>31</v>
      </c>
      <c r="AL415" s="13">
        <v>28.86</v>
      </c>
      <c r="AM415" s="14"/>
      <c r="AN415" s="15">
        <v>31.3</v>
      </c>
      <c r="AO415" s="14"/>
      <c r="AP415" s="15">
        <v>30.9</v>
      </c>
      <c r="AQ415" s="13">
        <v>25.58</v>
      </c>
      <c r="AR415" s="14"/>
      <c r="AS415" s="13">
        <v>47.04</v>
      </c>
      <c r="AT415" s="13">
        <v>54.83</v>
      </c>
      <c r="AU415" s="13">
        <v>62.7</v>
      </c>
      <c r="AV415" s="15">
        <v>61.9</v>
      </c>
      <c r="AW415" s="15">
        <v>120.5</v>
      </c>
      <c r="AX415" s="14"/>
      <c r="AY415" s="13">
        <v>68.599999999999994</v>
      </c>
      <c r="AZ415" s="13">
        <v>82.5</v>
      </c>
      <c r="BA415" s="14"/>
      <c r="BB415" s="13">
        <v>97.1</v>
      </c>
      <c r="BC415" s="13">
        <v>61</v>
      </c>
      <c r="BD415" s="13">
        <v>58</v>
      </c>
      <c r="BE415" s="13">
        <v>137.80000000000001</v>
      </c>
      <c r="BF415" s="13">
        <v>95.9</v>
      </c>
      <c r="BG415" s="15">
        <v>86.1</v>
      </c>
      <c r="BH415" s="13">
        <v>95.2</v>
      </c>
      <c r="BI415" s="13">
        <v>91.2</v>
      </c>
      <c r="BJ415" s="13">
        <v>60.3</v>
      </c>
      <c r="BK415" s="13">
        <v>72.59</v>
      </c>
    </row>
    <row r="416" spans="1:63" ht="15" thickBot="1" x14ac:dyDescent="0.4">
      <c r="A416">
        <f t="shared" si="13"/>
        <v>197402</v>
      </c>
      <c r="B416" s="19">
        <f t="shared" si="14"/>
        <v>1974</v>
      </c>
      <c r="C416" s="18">
        <v>1975</v>
      </c>
      <c r="D416" s="19">
        <v>2</v>
      </c>
      <c r="E416" s="13">
        <v>57.16</v>
      </c>
      <c r="F416" s="14"/>
      <c r="G416" s="13">
        <v>60.32</v>
      </c>
      <c r="H416" s="13">
        <v>55.94</v>
      </c>
      <c r="I416" s="15">
        <v>46.2</v>
      </c>
      <c r="J416" s="15">
        <v>59</v>
      </c>
      <c r="K416" s="15">
        <v>65.2</v>
      </c>
      <c r="L416" s="15">
        <v>56.6</v>
      </c>
      <c r="M416" s="15">
        <v>74.599999999999994</v>
      </c>
      <c r="N416" s="15">
        <v>42.5</v>
      </c>
      <c r="O416" s="15">
        <v>26.8</v>
      </c>
      <c r="P416" s="15">
        <v>62.3</v>
      </c>
      <c r="Q416" s="15">
        <v>49.9</v>
      </c>
      <c r="R416" s="14"/>
      <c r="S416" s="15">
        <v>62.5</v>
      </c>
      <c r="T416" s="14"/>
      <c r="U416" s="13">
        <v>59.31</v>
      </c>
      <c r="V416" s="14"/>
      <c r="W416" s="15">
        <v>41.5</v>
      </c>
      <c r="X416" s="14"/>
      <c r="Y416" s="14"/>
      <c r="Z416" s="13">
        <v>53.63</v>
      </c>
      <c r="AA416" s="15">
        <v>74.599999999999994</v>
      </c>
      <c r="AB416" s="15">
        <v>77.5</v>
      </c>
      <c r="AC416" s="14"/>
      <c r="AD416" s="13">
        <v>69.12</v>
      </c>
      <c r="AE416" s="14"/>
      <c r="AF416" s="14"/>
      <c r="AG416" s="15">
        <v>165.3</v>
      </c>
      <c r="AH416" s="14"/>
      <c r="AI416" s="15">
        <v>66.599999999999994</v>
      </c>
      <c r="AJ416" s="13">
        <v>98.66</v>
      </c>
      <c r="AK416" s="15">
        <v>305</v>
      </c>
      <c r="AL416" s="13">
        <v>74.59</v>
      </c>
      <c r="AM416" s="14"/>
      <c r="AN416" s="15">
        <v>76.099999999999994</v>
      </c>
      <c r="AO416" s="14"/>
      <c r="AP416" s="15">
        <v>89.9</v>
      </c>
      <c r="AQ416" s="15">
        <v>64.099999999999994</v>
      </c>
      <c r="AR416" s="14"/>
      <c r="AS416" s="13">
        <v>57.27</v>
      </c>
      <c r="AT416" s="13">
        <v>66.319999999999993</v>
      </c>
      <c r="AU416" s="13">
        <v>76.7</v>
      </c>
      <c r="AV416" s="15">
        <v>76.400000000000006</v>
      </c>
      <c r="AW416" s="15">
        <v>161.1</v>
      </c>
      <c r="AX416" s="14"/>
      <c r="AY416" s="13">
        <v>84.3</v>
      </c>
      <c r="AZ416" s="13">
        <v>101.7</v>
      </c>
      <c r="BA416" s="14"/>
      <c r="BB416" s="13">
        <v>102</v>
      </c>
      <c r="BC416" s="13">
        <v>75</v>
      </c>
      <c r="BD416" s="13">
        <v>70.7</v>
      </c>
      <c r="BE416" s="13">
        <v>168.6</v>
      </c>
      <c r="BF416" s="13">
        <v>100.7</v>
      </c>
      <c r="BG416" s="15">
        <v>90.5</v>
      </c>
      <c r="BH416" s="13">
        <v>99.9</v>
      </c>
      <c r="BI416" s="13">
        <v>111.9</v>
      </c>
      <c r="BJ416" s="13">
        <v>74.099999999999994</v>
      </c>
      <c r="BK416" s="13">
        <v>89.39</v>
      </c>
    </row>
    <row r="417" spans="1:63" ht="15" thickBot="1" x14ac:dyDescent="0.4">
      <c r="A417">
        <f t="shared" si="13"/>
        <v>197403</v>
      </c>
      <c r="B417" s="19">
        <f t="shared" si="14"/>
        <v>1974</v>
      </c>
      <c r="C417" s="18">
        <v>1975</v>
      </c>
      <c r="D417" s="19">
        <v>3</v>
      </c>
      <c r="E417" s="13">
        <v>120.96</v>
      </c>
      <c r="F417" s="14"/>
      <c r="G417" s="13">
        <v>102.69</v>
      </c>
      <c r="H417" s="13">
        <v>130.19999999999999</v>
      </c>
      <c r="I417" s="15">
        <v>68.599999999999994</v>
      </c>
      <c r="J417" s="15">
        <v>122.5</v>
      </c>
      <c r="K417" s="15">
        <v>155.6</v>
      </c>
      <c r="L417" s="15">
        <v>120.3</v>
      </c>
      <c r="M417" s="15">
        <v>129.30000000000001</v>
      </c>
      <c r="N417" s="15">
        <v>97.4</v>
      </c>
      <c r="O417" s="15">
        <v>46.4</v>
      </c>
      <c r="P417" s="15">
        <v>132.4</v>
      </c>
      <c r="Q417" s="15">
        <v>101.3</v>
      </c>
      <c r="R417" s="14"/>
      <c r="S417" s="15">
        <v>175</v>
      </c>
      <c r="T417" s="14"/>
      <c r="U417" s="13">
        <v>163.36000000000001</v>
      </c>
      <c r="V417" s="14"/>
      <c r="W417" s="15">
        <v>66.3</v>
      </c>
      <c r="X417" s="14"/>
      <c r="Y417" s="14"/>
      <c r="Z417" s="13">
        <v>147.38</v>
      </c>
      <c r="AA417" s="15">
        <v>184.1</v>
      </c>
      <c r="AB417" s="15">
        <v>137.4</v>
      </c>
      <c r="AC417" s="14"/>
      <c r="AD417" s="13">
        <v>118.86</v>
      </c>
      <c r="AE417" s="14"/>
      <c r="AF417" s="14"/>
      <c r="AG417" s="15">
        <v>200.7</v>
      </c>
      <c r="AH417" s="14"/>
      <c r="AI417" s="15">
        <v>116.6</v>
      </c>
      <c r="AJ417" s="13">
        <v>240.55</v>
      </c>
      <c r="AK417" s="15">
        <v>188</v>
      </c>
      <c r="AL417" s="13">
        <v>175.44</v>
      </c>
      <c r="AM417" s="14"/>
      <c r="AN417" s="15">
        <v>116.3</v>
      </c>
      <c r="AO417" s="14"/>
      <c r="AP417" s="15">
        <v>220</v>
      </c>
      <c r="AQ417" s="15">
        <v>129.4</v>
      </c>
      <c r="AR417" s="14"/>
      <c r="AS417" s="13">
        <v>153.88999999999999</v>
      </c>
      <c r="AT417" s="13">
        <v>174.86</v>
      </c>
      <c r="AU417" s="13">
        <v>209.3</v>
      </c>
      <c r="AV417" s="15">
        <v>213.4</v>
      </c>
      <c r="AW417" s="15">
        <v>284</v>
      </c>
      <c r="AX417" s="14"/>
      <c r="AY417" s="13">
        <v>232.1</v>
      </c>
      <c r="AZ417" s="13">
        <v>284</v>
      </c>
      <c r="BA417" s="14"/>
      <c r="BB417" s="13">
        <v>202</v>
      </c>
      <c r="BC417" s="13">
        <v>207.6</v>
      </c>
      <c r="BD417" s="13">
        <v>191.2</v>
      </c>
      <c r="BE417" s="13">
        <v>460.1</v>
      </c>
      <c r="BF417" s="13">
        <v>198.5</v>
      </c>
      <c r="BG417" s="15">
        <v>180</v>
      </c>
      <c r="BH417" s="13">
        <v>196.1</v>
      </c>
      <c r="BI417" s="13">
        <v>308</v>
      </c>
      <c r="BJ417" s="13">
        <v>204.7</v>
      </c>
      <c r="BK417" s="13">
        <v>248.16</v>
      </c>
    </row>
    <row r="418" spans="1:63" ht="15" thickBot="1" x14ac:dyDescent="0.4">
      <c r="A418">
        <f t="shared" si="13"/>
        <v>197404</v>
      </c>
      <c r="B418" s="19">
        <f t="shared" si="14"/>
        <v>1974</v>
      </c>
      <c r="C418" s="18">
        <v>1975</v>
      </c>
      <c r="D418" s="19">
        <v>4</v>
      </c>
      <c r="E418" s="13">
        <v>81.099999999999994</v>
      </c>
      <c r="F418" s="14"/>
      <c r="G418" s="13">
        <v>50.17</v>
      </c>
      <c r="H418" s="13">
        <v>54.95</v>
      </c>
      <c r="I418" s="15">
        <v>22.7</v>
      </c>
      <c r="J418" s="15">
        <v>73.2</v>
      </c>
      <c r="K418" s="15">
        <v>64</v>
      </c>
      <c r="L418" s="15">
        <v>80.5</v>
      </c>
      <c r="M418" s="15">
        <v>61.5</v>
      </c>
      <c r="N418" s="15">
        <v>73</v>
      </c>
      <c r="O418" s="15">
        <v>140.1</v>
      </c>
      <c r="P418" s="15">
        <v>59.2</v>
      </c>
      <c r="Q418" s="15">
        <v>102</v>
      </c>
      <c r="R418" s="14"/>
      <c r="S418" s="15">
        <v>69.3</v>
      </c>
      <c r="T418" s="14"/>
      <c r="U418" s="13">
        <v>65.599999999999994</v>
      </c>
      <c r="V418" s="14"/>
      <c r="W418" s="15">
        <v>146.9</v>
      </c>
      <c r="X418" s="14"/>
      <c r="Y418" s="14"/>
      <c r="Z418" s="13">
        <v>59.3</v>
      </c>
      <c r="AA418" s="15">
        <v>87.9</v>
      </c>
      <c r="AB418" s="15">
        <v>155.6</v>
      </c>
      <c r="AC418" s="14"/>
      <c r="AD418" s="13">
        <v>121.05</v>
      </c>
      <c r="AE418" s="14"/>
      <c r="AF418" s="14"/>
      <c r="AG418" s="15">
        <v>164.1</v>
      </c>
      <c r="AH418" s="14"/>
      <c r="AI418" s="15">
        <v>118.8</v>
      </c>
      <c r="AJ418" s="13">
        <v>100.85</v>
      </c>
      <c r="AK418" s="15">
        <v>103</v>
      </c>
      <c r="AL418" s="13">
        <v>76.14</v>
      </c>
      <c r="AM418" s="14"/>
      <c r="AN418" s="15">
        <v>88.6</v>
      </c>
      <c r="AO418" s="14"/>
      <c r="AP418" s="15">
        <v>91.9</v>
      </c>
      <c r="AQ418" s="15">
        <v>74.5</v>
      </c>
      <c r="AR418" s="14"/>
      <c r="AS418" s="13">
        <v>58.26</v>
      </c>
      <c r="AT418" s="13">
        <v>67.430000000000007</v>
      </c>
      <c r="AU418" s="13">
        <v>78</v>
      </c>
      <c r="AV418" s="15">
        <v>77.8</v>
      </c>
      <c r="AW418" s="15">
        <v>168.7</v>
      </c>
      <c r="AX418" s="14"/>
      <c r="AY418" s="13">
        <v>85.8</v>
      </c>
      <c r="AZ418" s="13">
        <v>103.6</v>
      </c>
      <c r="BA418" s="14"/>
      <c r="BB418" s="13">
        <v>74.400000000000006</v>
      </c>
      <c r="BC418" s="13">
        <v>76.3</v>
      </c>
      <c r="BD418" s="13">
        <v>72</v>
      </c>
      <c r="BE418" s="13">
        <v>171.6</v>
      </c>
      <c r="BF418" s="13">
        <v>73.7</v>
      </c>
      <c r="BG418" s="15">
        <v>65.900000000000006</v>
      </c>
      <c r="BH418" s="13">
        <v>73.400000000000006</v>
      </c>
      <c r="BI418" s="13">
        <v>113.9</v>
      </c>
      <c r="BJ418" s="13">
        <v>75.5</v>
      </c>
      <c r="BK418" s="13">
        <v>91.01</v>
      </c>
    </row>
    <row r="419" spans="1:63" ht="15" thickBot="1" x14ac:dyDescent="0.4">
      <c r="A419">
        <f t="shared" si="13"/>
        <v>197405</v>
      </c>
      <c r="B419" s="19">
        <f t="shared" si="14"/>
        <v>1974</v>
      </c>
      <c r="C419" s="18">
        <v>1975</v>
      </c>
      <c r="D419" s="19">
        <v>5</v>
      </c>
      <c r="E419" s="13">
        <v>26.31</v>
      </c>
      <c r="F419" s="14"/>
      <c r="G419" s="13">
        <v>28.48</v>
      </c>
      <c r="H419" s="13">
        <v>17.579999999999998</v>
      </c>
      <c r="I419" s="15">
        <v>15.8</v>
      </c>
      <c r="J419" s="15">
        <v>23.6</v>
      </c>
      <c r="K419" s="15">
        <v>18.5</v>
      </c>
      <c r="L419" s="15">
        <v>25.8</v>
      </c>
      <c r="M419" s="15">
        <v>33.5</v>
      </c>
      <c r="N419" s="15">
        <v>19.7</v>
      </c>
      <c r="O419" s="15">
        <v>39</v>
      </c>
      <c r="P419" s="15">
        <v>49.6</v>
      </c>
      <c r="Q419" s="15">
        <v>45.3</v>
      </c>
      <c r="R419" s="14"/>
      <c r="S419" s="15">
        <v>31.8</v>
      </c>
      <c r="T419" s="14"/>
      <c r="U419" s="13">
        <v>30.91</v>
      </c>
      <c r="V419" s="14"/>
      <c r="W419" s="15">
        <v>49.6</v>
      </c>
      <c r="X419" s="14"/>
      <c r="Y419" s="14"/>
      <c r="Z419" s="13">
        <v>28.05</v>
      </c>
      <c r="AA419" s="15">
        <v>49.3</v>
      </c>
      <c r="AB419" s="15">
        <v>70.5</v>
      </c>
      <c r="AC419" s="14"/>
      <c r="AD419" s="13">
        <v>75.489999999999995</v>
      </c>
      <c r="AE419" s="14"/>
      <c r="AF419" s="14"/>
      <c r="AG419" s="15">
        <v>85.9</v>
      </c>
      <c r="AH419" s="14"/>
      <c r="AI419" s="15">
        <v>73</v>
      </c>
      <c r="AJ419" s="13">
        <v>41.3</v>
      </c>
      <c r="AK419" s="15">
        <v>39</v>
      </c>
      <c r="AL419" s="13">
        <v>33.82</v>
      </c>
      <c r="AM419" s="14"/>
      <c r="AN419" s="15">
        <v>44.3</v>
      </c>
      <c r="AO419" s="14"/>
      <c r="AP419" s="15">
        <v>37.299999999999997</v>
      </c>
      <c r="AQ419" s="15">
        <v>38.1</v>
      </c>
      <c r="AR419" s="14"/>
      <c r="AS419" s="13">
        <v>32.369999999999997</v>
      </c>
      <c r="AT419" s="13">
        <v>38.35</v>
      </c>
      <c r="AU419" s="13">
        <v>42.5</v>
      </c>
      <c r="AV419" s="15">
        <v>41.1</v>
      </c>
      <c r="AW419" s="15">
        <v>52.6</v>
      </c>
      <c r="AX419" s="14"/>
      <c r="AY419" s="13">
        <v>46.2</v>
      </c>
      <c r="AZ419" s="13">
        <v>54.8</v>
      </c>
      <c r="BA419" s="14"/>
      <c r="BB419" s="13">
        <v>39.200000000000003</v>
      </c>
      <c r="BC419" s="13">
        <v>40.799999999999997</v>
      </c>
      <c r="BD419" s="13">
        <v>39.700000000000003</v>
      </c>
      <c r="BE419" s="13">
        <v>93.5</v>
      </c>
      <c r="BF419" s="13">
        <v>39.200000000000003</v>
      </c>
      <c r="BG419" s="15">
        <v>34.4</v>
      </c>
      <c r="BH419" s="13">
        <v>39.5</v>
      </c>
      <c r="BI419" s="13">
        <v>61.4</v>
      </c>
      <c r="BJ419" s="13">
        <v>40.5</v>
      </c>
      <c r="BK419" s="13">
        <v>48.48</v>
      </c>
    </row>
    <row r="420" spans="1:63" ht="15" thickBot="1" x14ac:dyDescent="0.4">
      <c r="A420">
        <f t="shared" si="13"/>
        <v>197406</v>
      </c>
      <c r="B420" s="19">
        <f t="shared" si="14"/>
        <v>1974</v>
      </c>
      <c r="C420" s="18">
        <v>1975</v>
      </c>
      <c r="D420" s="19">
        <v>6</v>
      </c>
      <c r="E420" s="13">
        <v>57.46</v>
      </c>
      <c r="F420" s="14"/>
      <c r="G420" s="13">
        <v>2.5299999999999998</v>
      </c>
      <c r="H420" s="13">
        <v>2.87</v>
      </c>
      <c r="I420" s="15">
        <v>1.2</v>
      </c>
      <c r="J420" s="15">
        <v>0.8</v>
      </c>
      <c r="K420" s="15">
        <v>0.6</v>
      </c>
      <c r="L420" s="15">
        <v>56.9</v>
      </c>
      <c r="M420" s="15">
        <v>0</v>
      </c>
      <c r="N420" s="15">
        <v>6.5</v>
      </c>
      <c r="O420" s="15">
        <v>42.2</v>
      </c>
      <c r="P420" s="15">
        <v>4.4000000000000004</v>
      </c>
      <c r="Q420" s="15">
        <v>58.8</v>
      </c>
      <c r="R420" s="14"/>
      <c r="S420" s="15">
        <v>23</v>
      </c>
      <c r="T420" s="14"/>
      <c r="U420" s="13">
        <v>22.77</v>
      </c>
      <c r="V420" s="14"/>
      <c r="W420" s="15">
        <v>35.200000000000003</v>
      </c>
      <c r="X420" s="14"/>
      <c r="Y420" s="14"/>
      <c r="Z420" s="13">
        <v>20.72</v>
      </c>
      <c r="AA420" s="15">
        <v>36.799999999999997</v>
      </c>
      <c r="AB420" s="15">
        <v>35.299999999999997</v>
      </c>
      <c r="AC420" s="14"/>
      <c r="AD420" s="13">
        <v>54.1</v>
      </c>
      <c r="AE420" s="14"/>
      <c r="AF420" s="14"/>
      <c r="AG420" s="15">
        <v>77.5</v>
      </c>
      <c r="AH420" s="14"/>
      <c r="AI420" s="15">
        <v>51.5</v>
      </c>
      <c r="AJ420" s="13">
        <v>13.16</v>
      </c>
      <c r="AK420" s="15">
        <v>39</v>
      </c>
      <c r="AL420" s="13">
        <v>13.82</v>
      </c>
      <c r="AM420" s="14"/>
      <c r="AN420" s="15">
        <v>19.899999999999999</v>
      </c>
      <c r="AO420" s="14"/>
      <c r="AP420" s="15">
        <v>11.5</v>
      </c>
      <c r="AQ420" s="15">
        <v>12.8</v>
      </c>
      <c r="AR420" s="14"/>
      <c r="AS420" s="13">
        <v>23.06</v>
      </c>
      <c r="AT420" s="13">
        <v>27.89</v>
      </c>
      <c r="AU420" s="13">
        <v>29.8</v>
      </c>
      <c r="AV420" s="15">
        <v>27.9</v>
      </c>
      <c r="AW420" s="15">
        <v>1.6</v>
      </c>
      <c r="AX420" s="14"/>
      <c r="AY420" s="13">
        <v>31.9</v>
      </c>
      <c r="AZ420" s="13">
        <v>37.200000000000003</v>
      </c>
      <c r="BA420" s="14"/>
      <c r="BB420" s="13">
        <v>11.6</v>
      </c>
      <c r="BC420" s="13">
        <v>28</v>
      </c>
      <c r="BD420" s="13">
        <v>28.1</v>
      </c>
      <c r="BE420" s="13">
        <v>65.5</v>
      </c>
      <c r="BF420" s="13">
        <v>12.3</v>
      </c>
      <c r="BG420" s="15">
        <v>9.6999999999999993</v>
      </c>
      <c r="BH420" s="13">
        <v>13</v>
      </c>
      <c r="BI420" s="13">
        <v>42.5</v>
      </c>
      <c r="BJ420" s="13">
        <v>27.9</v>
      </c>
      <c r="BK420" s="13">
        <v>33.18</v>
      </c>
    </row>
    <row r="421" spans="1:63" ht="15" thickBot="1" x14ac:dyDescent="0.4">
      <c r="A421">
        <f t="shared" si="13"/>
        <v>197407</v>
      </c>
      <c r="B421" s="19">
        <f t="shared" si="14"/>
        <v>1974</v>
      </c>
      <c r="C421" s="18">
        <v>1975</v>
      </c>
      <c r="D421" s="19">
        <v>7</v>
      </c>
      <c r="E421" s="13">
        <v>0.47</v>
      </c>
      <c r="F421" s="14"/>
      <c r="G421" s="13">
        <v>2.5299999999999998</v>
      </c>
      <c r="H421" s="13">
        <v>2.38</v>
      </c>
      <c r="I421" s="15">
        <v>0</v>
      </c>
      <c r="J421" s="13">
        <v>3.6</v>
      </c>
      <c r="K421" s="15">
        <v>0</v>
      </c>
      <c r="L421" s="15">
        <v>0</v>
      </c>
      <c r="M421" s="15">
        <v>0</v>
      </c>
      <c r="N421" s="15">
        <v>0</v>
      </c>
      <c r="O421" s="15">
        <v>3.6</v>
      </c>
      <c r="P421" s="15">
        <v>0</v>
      </c>
      <c r="Q421" s="15">
        <v>0.2</v>
      </c>
      <c r="R421" s="14"/>
      <c r="S421" s="15">
        <v>2.1</v>
      </c>
      <c r="T421" s="14"/>
      <c r="U421" s="13">
        <v>3.44</v>
      </c>
      <c r="V421" s="14"/>
      <c r="W421" s="15">
        <v>5.6</v>
      </c>
      <c r="X421" s="14"/>
      <c r="Y421" s="14"/>
      <c r="Z421" s="13">
        <v>3.3</v>
      </c>
      <c r="AA421" s="15">
        <v>0.7</v>
      </c>
      <c r="AB421" s="15">
        <v>0.6</v>
      </c>
      <c r="AC421" s="14"/>
      <c r="AD421" s="13">
        <v>5.45</v>
      </c>
      <c r="AE421" s="14"/>
      <c r="AF421" s="14"/>
      <c r="AG421" s="15">
        <v>10.9</v>
      </c>
      <c r="AH421" s="14"/>
      <c r="AI421" s="15">
        <v>2.6</v>
      </c>
      <c r="AJ421" s="13">
        <v>1.17</v>
      </c>
      <c r="AK421" s="15">
        <v>0</v>
      </c>
      <c r="AL421" s="13">
        <v>5.29</v>
      </c>
      <c r="AM421" s="14"/>
      <c r="AN421" s="15">
        <v>0</v>
      </c>
      <c r="AO421" s="14"/>
      <c r="AP421" s="15">
        <v>0.5</v>
      </c>
      <c r="AQ421" s="15">
        <v>0</v>
      </c>
      <c r="AR421" s="14"/>
      <c r="AS421" s="13">
        <v>3.39</v>
      </c>
      <c r="AT421" s="13">
        <v>5.79</v>
      </c>
      <c r="AU421" s="13">
        <v>2.8</v>
      </c>
      <c r="AV421" s="15">
        <v>0</v>
      </c>
      <c r="AW421" s="15">
        <v>0</v>
      </c>
      <c r="AX421" s="14"/>
      <c r="AY421" s="13">
        <v>1.8</v>
      </c>
      <c r="AZ421" s="13">
        <v>0.1</v>
      </c>
      <c r="BA421" s="14"/>
      <c r="BB421" s="13">
        <v>0.8</v>
      </c>
      <c r="BC421" s="13">
        <v>1</v>
      </c>
      <c r="BD421" s="13">
        <v>3.5</v>
      </c>
      <c r="BE421" s="13">
        <v>6.1</v>
      </c>
      <c r="BF421" s="13">
        <v>1.8</v>
      </c>
      <c r="BG421" s="15">
        <v>0.1</v>
      </c>
      <c r="BH421" s="13">
        <v>2.7</v>
      </c>
      <c r="BI421" s="13">
        <v>2.6</v>
      </c>
      <c r="BJ421" s="13">
        <v>1.3</v>
      </c>
      <c r="BK421" s="13">
        <v>0.85</v>
      </c>
    </row>
    <row r="422" spans="1:63" ht="15" thickBot="1" x14ac:dyDescent="0.4">
      <c r="A422">
        <f t="shared" si="13"/>
        <v>197408</v>
      </c>
      <c r="B422" s="19">
        <f t="shared" si="14"/>
        <v>1974</v>
      </c>
      <c r="C422" s="18">
        <v>1975</v>
      </c>
      <c r="D422" s="19">
        <v>8</v>
      </c>
      <c r="E422" s="13">
        <v>0.47</v>
      </c>
      <c r="F422" s="14"/>
      <c r="G422" s="13">
        <v>2.5299999999999998</v>
      </c>
      <c r="H422" s="13">
        <v>2.38</v>
      </c>
      <c r="I422" s="15">
        <v>0</v>
      </c>
      <c r="J422" s="13">
        <v>3.6</v>
      </c>
      <c r="K422" s="15">
        <v>0</v>
      </c>
      <c r="L422" s="15">
        <v>0</v>
      </c>
      <c r="M422" s="15">
        <v>0</v>
      </c>
      <c r="N422" s="15">
        <v>0</v>
      </c>
      <c r="O422" s="15">
        <v>25.2</v>
      </c>
      <c r="P422" s="15">
        <v>0</v>
      </c>
      <c r="Q422" s="15">
        <v>5.4</v>
      </c>
      <c r="R422" s="14"/>
      <c r="S422" s="15">
        <v>0</v>
      </c>
      <c r="T422" s="14"/>
      <c r="U422" s="13">
        <v>1.5</v>
      </c>
      <c r="V422" s="14"/>
      <c r="W422" s="15">
        <v>18.600000000000001</v>
      </c>
      <c r="X422" s="14"/>
      <c r="Y422" s="14"/>
      <c r="Z422" s="13">
        <v>1.55</v>
      </c>
      <c r="AA422" s="15">
        <v>19.8</v>
      </c>
      <c r="AB422" s="15">
        <v>3.5</v>
      </c>
      <c r="AC422" s="14"/>
      <c r="AD422" s="13">
        <v>8.14</v>
      </c>
      <c r="AE422" s="14"/>
      <c r="AF422" s="14"/>
      <c r="AG422" s="15">
        <v>6.7</v>
      </c>
      <c r="AH422" s="14"/>
      <c r="AI422" s="15">
        <v>5.3</v>
      </c>
      <c r="AJ422" s="13">
        <v>3.46</v>
      </c>
      <c r="AK422" s="15">
        <v>2</v>
      </c>
      <c r="AL422" s="13">
        <v>6.92</v>
      </c>
      <c r="AM422" s="14"/>
      <c r="AN422" s="15">
        <v>3</v>
      </c>
      <c r="AO422" s="14"/>
      <c r="AP422" s="15">
        <v>2.6</v>
      </c>
      <c r="AQ422" s="15">
        <v>4.5</v>
      </c>
      <c r="AR422" s="14"/>
      <c r="AS422" s="13">
        <v>3.39</v>
      </c>
      <c r="AT422" s="13">
        <v>5.79</v>
      </c>
      <c r="AU422" s="13">
        <v>2.8</v>
      </c>
      <c r="AV422" s="15">
        <v>0</v>
      </c>
      <c r="AW422" s="15">
        <v>2.8</v>
      </c>
      <c r="AX422" s="14"/>
      <c r="AY422" s="13">
        <v>1.8</v>
      </c>
      <c r="AZ422" s="13">
        <v>0.1</v>
      </c>
      <c r="BA422" s="14"/>
      <c r="BB422" s="13">
        <v>0.8</v>
      </c>
      <c r="BC422" s="13">
        <v>1</v>
      </c>
      <c r="BD422" s="13">
        <v>3.5</v>
      </c>
      <c r="BE422" s="13">
        <v>6.1</v>
      </c>
      <c r="BF422" s="13">
        <v>1.7</v>
      </c>
      <c r="BG422" s="15">
        <v>0</v>
      </c>
      <c r="BH422" s="13">
        <v>2.6</v>
      </c>
      <c r="BI422" s="13">
        <v>2.6</v>
      </c>
      <c r="BJ422" s="13">
        <v>1.3</v>
      </c>
      <c r="BK422" s="13">
        <v>0.85</v>
      </c>
    </row>
    <row r="423" spans="1:63" ht="15" thickBot="1" x14ac:dyDescent="0.4">
      <c r="A423">
        <f t="shared" si="13"/>
        <v>197509</v>
      </c>
      <c r="B423" s="19">
        <f t="shared" si="14"/>
        <v>1975</v>
      </c>
      <c r="C423" s="18">
        <v>1975</v>
      </c>
      <c r="D423" s="19">
        <v>9</v>
      </c>
      <c r="E423" s="13">
        <v>0.77</v>
      </c>
      <c r="F423" s="14"/>
      <c r="G423" s="13">
        <v>3.77</v>
      </c>
      <c r="H423" s="13">
        <v>2.46</v>
      </c>
      <c r="I423" s="15">
        <v>8</v>
      </c>
      <c r="J423" s="15">
        <v>0.2</v>
      </c>
      <c r="K423" s="15">
        <v>0.1</v>
      </c>
      <c r="L423" s="15">
        <v>0.3</v>
      </c>
      <c r="M423" s="15">
        <v>1.6</v>
      </c>
      <c r="N423" s="15">
        <v>1.3</v>
      </c>
      <c r="O423" s="15">
        <v>10.7</v>
      </c>
      <c r="P423" s="15">
        <v>3.8</v>
      </c>
      <c r="Q423" s="14"/>
      <c r="R423" s="14"/>
      <c r="S423" s="15">
        <v>4.0999999999999996</v>
      </c>
      <c r="T423" s="14"/>
      <c r="U423" s="13">
        <v>5.29</v>
      </c>
      <c r="V423" s="14"/>
      <c r="W423" s="15">
        <v>14.9</v>
      </c>
      <c r="X423" s="14"/>
      <c r="Y423" s="14"/>
      <c r="Z423" s="13">
        <v>4.97</v>
      </c>
      <c r="AA423" s="15">
        <v>27.6</v>
      </c>
      <c r="AB423" s="15">
        <v>15.1</v>
      </c>
      <c r="AC423" s="14"/>
      <c r="AD423" s="13">
        <v>22.96</v>
      </c>
      <c r="AE423" s="14"/>
      <c r="AF423" s="14"/>
      <c r="AG423" s="15">
        <v>40.1</v>
      </c>
      <c r="AH423" s="15">
        <v>22.3</v>
      </c>
      <c r="AI423" s="15">
        <v>20.2</v>
      </c>
      <c r="AJ423" s="13">
        <v>16.87</v>
      </c>
      <c r="AK423" s="15">
        <v>24</v>
      </c>
      <c r="AL423" s="13">
        <v>16.46</v>
      </c>
      <c r="AM423" s="14"/>
      <c r="AN423" s="15">
        <v>8.8000000000000007</v>
      </c>
      <c r="AO423" s="14"/>
      <c r="AP423" s="15">
        <v>14.9</v>
      </c>
      <c r="AQ423" s="15">
        <v>13</v>
      </c>
      <c r="AR423" s="14"/>
      <c r="AS423" s="13">
        <v>3.39</v>
      </c>
      <c r="AT423" s="13">
        <v>5.79</v>
      </c>
      <c r="AU423" s="13">
        <v>2.8</v>
      </c>
      <c r="AV423" s="15">
        <v>0</v>
      </c>
      <c r="AW423" s="15">
        <v>4.5999999999999996</v>
      </c>
      <c r="AX423" s="14"/>
      <c r="AY423" s="13">
        <v>1.8</v>
      </c>
      <c r="AZ423" s="13">
        <v>0.1</v>
      </c>
      <c r="BA423" s="14"/>
      <c r="BB423" s="13">
        <v>1.5</v>
      </c>
      <c r="BC423" s="13">
        <v>1</v>
      </c>
      <c r="BD423" s="13">
        <v>3.5</v>
      </c>
      <c r="BE423" s="13">
        <v>6.1</v>
      </c>
      <c r="BF423" s="13">
        <v>2.4</v>
      </c>
      <c r="BG423" s="15">
        <v>0.6</v>
      </c>
      <c r="BH423" s="13">
        <v>3.3</v>
      </c>
      <c r="BI423" s="13">
        <v>2.6</v>
      </c>
      <c r="BJ423" s="13">
        <v>1.3</v>
      </c>
      <c r="BK423" s="13">
        <v>0.85</v>
      </c>
    </row>
    <row r="424" spans="1:63" ht="15" thickBot="1" x14ac:dyDescent="0.4">
      <c r="A424">
        <f t="shared" si="13"/>
        <v>197510</v>
      </c>
      <c r="B424" s="19">
        <f t="shared" si="14"/>
        <v>1975</v>
      </c>
      <c r="C424" s="18">
        <v>1975</v>
      </c>
      <c r="D424" s="19">
        <v>10</v>
      </c>
      <c r="E424" s="13">
        <v>4.38</v>
      </c>
      <c r="F424" s="14"/>
      <c r="G424" s="13">
        <v>4.78</v>
      </c>
      <c r="H424" s="13">
        <v>3.53</v>
      </c>
      <c r="I424" s="15">
        <v>1.5</v>
      </c>
      <c r="J424" s="15">
        <v>5.2</v>
      </c>
      <c r="K424" s="15">
        <v>1.4</v>
      </c>
      <c r="L424" s="15">
        <v>3.9</v>
      </c>
      <c r="M424" s="15">
        <v>2.9</v>
      </c>
      <c r="N424" s="15">
        <v>3.4</v>
      </c>
      <c r="O424" s="15">
        <v>1.1000000000000001</v>
      </c>
      <c r="P424" s="15">
        <v>0</v>
      </c>
      <c r="Q424" s="14"/>
      <c r="R424" s="14"/>
      <c r="S424" s="15">
        <v>0</v>
      </c>
      <c r="T424" s="14"/>
      <c r="U424" s="13">
        <v>1.5</v>
      </c>
      <c r="V424" s="14"/>
      <c r="W424" s="15">
        <v>0.5</v>
      </c>
      <c r="X424" s="14"/>
      <c r="Y424" s="14"/>
      <c r="Z424" s="13">
        <v>1.55</v>
      </c>
      <c r="AA424" s="15">
        <v>0.3</v>
      </c>
      <c r="AB424" s="15">
        <v>0.8</v>
      </c>
      <c r="AC424" s="14"/>
      <c r="AD424" s="13">
        <v>3.06</v>
      </c>
      <c r="AE424" s="14"/>
      <c r="AF424" s="14"/>
      <c r="AG424" s="15">
        <v>4.5999999999999996</v>
      </c>
      <c r="AH424" s="15">
        <v>7.4</v>
      </c>
      <c r="AI424" s="15">
        <v>0.2</v>
      </c>
      <c r="AJ424" s="13">
        <v>0.62</v>
      </c>
      <c r="AK424" s="15">
        <v>2</v>
      </c>
      <c r="AL424" s="13">
        <v>4.91</v>
      </c>
      <c r="AM424" s="14"/>
      <c r="AN424" s="15">
        <v>0</v>
      </c>
      <c r="AO424" s="14"/>
      <c r="AP424" s="15">
        <v>0</v>
      </c>
      <c r="AQ424" s="13">
        <v>5.14</v>
      </c>
      <c r="AR424" s="14"/>
      <c r="AS424" s="13">
        <v>3.39</v>
      </c>
      <c r="AT424" s="13">
        <v>5.79</v>
      </c>
      <c r="AU424" s="13">
        <v>2.8</v>
      </c>
      <c r="AV424" s="15">
        <v>0</v>
      </c>
      <c r="AW424" s="15">
        <v>10.7</v>
      </c>
      <c r="AX424" s="14"/>
      <c r="AY424" s="13">
        <v>1.8</v>
      </c>
      <c r="AZ424" s="13">
        <v>0.1</v>
      </c>
      <c r="BA424" s="14"/>
      <c r="BB424" s="13">
        <v>9.5</v>
      </c>
      <c r="BC424" s="13">
        <v>1</v>
      </c>
      <c r="BD424" s="13">
        <v>3.5</v>
      </c>
      <c r="BE424" s="13">
        <v>6.1</v>
      </c>
      <c r="BF424" s="13">
        <v>10.3</v>
      </c>
      <c r="BG424" s="15">
        <v>7.3</v>
      </c>
      <c r="BH424" s="13">
        <v>11</v>
      </c>
      <c r="BI424" s="13">
        <v>2.6</v>
      </c>
      <c r="BJ424" s="13">
        <v>1.3</v>
      </c>
      <c r="BK424" s="13">
        <v>0.85</v>
      </c>
    </row>
    <row r="425" spans="1:63" ht="15" thickBot="1" x14ac:dyDescent="0.4">
      <c r="A425">
        <f t="shared" si="13"/>
        <v>197511</v>
      </c>
      <c r="B425" s="19">
        <f t="shared" si="14"/>
        <v>1975</v>
      </c>
      <c r="C425" s="18">
        <v>1975</v>
      </c>
      <c r="D425" s="19">
        <v>11</v>
      </c>
      <c r="E425" s="13">
        <v>46.25</v>
      </c>
      <c r="F425" s="14"/>
      <c r="G425" s="13">
        <v>37.549999999999997</v>
      </c>
      <c r="H425" s="13">
        <v>28.17</v>
      </c>
      <c r="I425" s="15">
        <v>48.9</v>
      </c>
      <c r="J425" s="15">
        <v>35.6</v>
      </c>
      <c r="K425" s="15">
        <v>31.4</v>
      </c>
      <c r="L425" s="15">
        <v>45.7</v>
      </c>
      <c r="M425" s="15">
        <v>45.2</v>
      </c>
      <c r="N425" s="15">
        <v>36.200000000000003</v>
      </c>
      <c r="O425" s="15">
        <v>19.600000000000001</v>
      </c>
      <c r="P425" s="15">
        <v>39.700000000000003</v>
      </c>
      <c r="Q425" s="14"/>
      <c r="R425" s="14"/>
      <c r="S425" s="15">
        <v>29.8</v>
      </c>
      <c r="T425" s="14"/>
      <c r="U425" s="13">
        <v>29.06</v>
      </c>
      <c r="V425" s="14"/>
      <c r="W425" s="15">
        <v>28.8</v>
      </c>
      <c r="X425" s="14"/>
      <c r="Y425" s="14"/>
      <c r="Z425" s="13">
        <v>26.39</v>
      </c>
      <c r="AA425" s="15">
        <v>61.8</v>
      </c>
      <c r="AB425" s="15">
        <v>56.1</v>
      </c>
      <c r="AC425" s="14"/>
      <c r="AD425" s="13">
        <v>48.23</v>
      </c>
      <c r="AE425" s="14"/>
      <c r="AF425" s="14"/>
      <c r="AG425" s="15">
        <v>64.5</v>
      </c>
      <c r="AH425" s="15">
        <v>23.5</v>
      </c>
      <c r="AI425" s="15">
        <v>45.6</v>
      </c>
      <c r="AJ425" s="13">
        <v>24.18</v>
      </c>
      <c r="AK425" s="15">
        <v>26</v>
      </c>
      <c r="AL425" s="13">
        <v>21.65</v>
      </c>
      <c r="AM425" s="14"/>
      <c r="AN425" s="15">
        <v>9.8000000000000007</v>
      </c>
      <c r="AO425" s="14"/>
      <c r="AP425" s="15">
        <v>21.6</v>
      </c>
      <c r="AQ425" s="15">
        <v>24.1</v>
      </c>
      <c r="AR425" s="14"/>
      <c r="AS425" s="13">
        <v>15.87</v>
      </c>
      <c r="AT425" s="13">
        <v>19.809999999999999</v>
      </c>
      <c r="AU425" s="13">
        <v>19.899999999999999</v>
      </c>
      <c r="AV425" s="15">
        <v>17.7</v>
      </c>
      <c r="AW425" s="15">
        <v>34.700000000000003</v>
      </c>
      <c r="AX425" s="14"/>
      <c r="AY425" s="13">
        <v>20.9</v>
      </c>
      <c r="AZ425" s="13">
        <v>23.7</v>
      </c>
      <c r="BA425" s="14"/>
      <c r="BB425" s="13">
        <v>31.9</v>
      </c>
      <c r="BC425" s="13">
        <v>18.2</v>
      </c>
      <c r="BD425" s="13">
        <v>19.100000000000001</v>
      </c>
      <c r="BE425" s="13">
        <v>43.8</v>
      </c>
      <c r="BF425" s="13">
        <v>32.1</v>
      </c>
      <c r="BG425" s="15">
        <v>25.7</v>
      </c>
      <c r="BH425" s="13">
        <v>32.5</v>
      </c>
      <c r="BI425" s="13">
        <v>27.9</v>
      </c>
      <c r="BJ425" s="13">
        <v>18.2</v>
      </c>
      <c r="BK425" s="13">
        <v>21.36</v>
      </c>
    </row>
    <row r="426" spans="1:63" ht="15" thickBot="1" x14ac:dyDescent="0.4">
      <c r="A426">
        <f t="shared" si="13"/>
        <v>197512</v>
      </c>
      <c r="B426" s="19">
        <f t="shared" si="14"/>
        <v>1975</v>
      </c>
      <c r="C426" s="18">
        <v>1975</v>
      </c>
      <c r="D426" s="19">
        <v>12</v>
      </c>
      <c r="E426" s="13">
        <v>174.04</v>
      </c>
      <c r="F426" s="14"/>
      <c r="G426" s="13">
        <v>132.97999999999999</v>
      </c>
      <c r="H426" s="13">
        <v>152.21</v>
      </c>
      <c r="I426" s="15">
        <v>189.9</v>
      </c>
      <c r="J426" s="15">
        <v>151.1</v>
      </c>
      <c r="K426" s="15">
        <v>182.4</v>
      </c>
      <c r="L426" s="15">
        <v>173.3</v>
      </c>
      <c r="M426" s="15">
        <v>168.4</v>
      </c>
      <c r="N426" s="15">
        <v>124.2</v>
      </c>
      <c r="O426" s="15">
        <v>10.7</v>
      </c>
      <c r="P426" s="15">
        <v>143.4</v>
      </c>
      <c r="Q426" s="14"/>
      <c r="R426" s="14"/>
      <c r="S426" s="15">
        <v>84.7</v>
      </c>
      <c r="T426" s="14"/>
      <c r="U426" s="13">
        <v>79.84</v>
      </c>
      <c r="V426" s="14"/>
      <c r="W426" s="15">
        <v>16.399999999999999</v>
      </c>
      <c r="X426" s="14"/>
      <c r="Y426" s="14"/>
      <c r="Z426" s="13">
        <v>72.13</v>
      </c>
      <c r="AA426" s="15">
        <v>33.9</v>
      </c>
      <c r="AB426" s="15">
        <v>99.2</v>
      </c>
      <c r="AC426" s="14"/>
      <c r="AD426" s="13">
        <v>61.66</v>
      </c>
      <c r="AE426" s="14"/>
      <c r="AF426" s="14"/>
      <c r="AG426" s="15">
        <v>136.19999999999999</v>
      </c>
      <c r="AH426" s="15">
        <v>27.6</v>
      </c>
      <c r="AI426" s="15">
        <v>59.1</v>
      </c>
      <c r="AJ426" s="13">
        <v>125.17</v>
      </c>
      <c r="AK426" s="15">
        <v>101</v>
      </c>
      <c r="AL426" s="13">
        <v>93.43</v>
      </c>
      <c r="AM426" s="14"/>
      <c r="AN426" s="15">
        <v>100.4</v>
      </c>
      <c r="AO426" s="14"/>
      <c r="AP426" s="15">
        <v>114.2</v>
      </c>
      <c r="AQ426" s="15">
        <v>59.2</v>
      </c>
      <c r="AR426" s="14"/>
      <c r="AS426" s="13">
        <v>139.22</v>
      </c>
      <c r="AT426" s="13">
        <v>158.38</v>
      </c>
      <c r="AU426" s="13">
        <v>189.1</v>
      </c>
      <c r="AV426" s="15">
        <v>192.6</v>
      </c>
      <c r="AW426" s="15">
        <v>226.7</v>
      </c>
      <c r="AX426" s="14"/>
      <c r="AY426" s="13">
        <v>209.7</v>
      </c>
      <c r="AZ426" s="13">
        <v>256.3</v>
      </c>
      <c r="BA426" s="14"/>
      <c r="BB426" s="13">
        <v>181.7</v>
      </c>
      <c r="BC426" s="13">
        <v>187.5</v>
      </c>
      <c r="BD426" s="13">
        <v>172.9</v>
      </c>
      <c r="BE426" s="13">
        <v>415.9</v>
      </c>
      <c r="BF426" s="13">
        <v>178.6</v>
      </c>
      <c r="BG426" s="15">
        <v>149.30000000000001</v>
      </c>
      <c r="BH426" s="13">
        <v>176.5</v>
      </c>
      <c r="BI426" s="13">
        <v>278.3</v>
      </c>
      <c r="BJ426" s="13">
        <v>184.9</v>
      </c>
      <c r="BK426" s="13">
        <v>224.05</v>
      </c>
    </row>
    <row r="427" spans="1:63" ht="15" thickBot="1" x14ac:dyDescent="0.4">
      <c r="A427">
        <f t="shared" si="13"/>
        <v>197501</v>
      </c>
      <c r="B427" s="19">
        <f t="shared" si="14"/>
        <v>1975</v>
      </c>
      <c r="C427" s="18">
        <v>1976</v>
      </c>
      <c r="D427" s="19">
        <v>1</v>
      </c>
      <c r="E427" s="13">
        <v>44.14</v>
      </c>
      <c r="F427" s="14"/>
      <c r="G427" s="13">
        <v>31.19</v>
      </c>
      <c r="H427" s="13">
        <v>51.26</v>
      </c>
      <c r="I427" s="15">
        <v>42.2</v>
      </c>
      <c r="J427" s="15">
        <v>62.4</v>
      </c>
      <c r="K427" s="15">
        <v>59.5</v>
      </c>
      <c r="L427" s="15">
        <v>43.6</v>
      </c>
      <c r="M427" s="15">
        <v>37</v>
      </c>
      <c r="N427" s="15">
        <v>24.5</v>
      </c>
      <c r="O427" s="15">
        <v>3.2</v>
      </c>
      <c r="P427" s="15">
        <v>29.2</v>
      </c>
      <c r="Q427" s="14"/>
      <c r="R427" s="14"/>
      <c r="S427" s="15">
        <v>25.6</v>
      </c>
      <c r="T427" s="14"/>
      <c r="U427" s="13">
        <v>25.18</v>
      </c>
      <c r="V427" s="14"/>
      <c r="W427" s="15">
        <v>4.5999999999999996</v>
      </c>
      <c r="X427" s="14"/>
      <c r="Y427" s="14"/>
      <c r="Z427" s="13">
        <v>22.89</v>
      </c>
      <c r="AA427" s="15">
        <v>25.9</v>
      </c>
      <c r="AB427" s="15">
        <v>62.5</v>
      </c>
      <c r="AC427" s="14"/>
      <c r="AD427" s="13">
        <v>28.13</v>
      </c>
      <c r="AE427" s="14"/>
      <c r="AF427" s="14"/>
      <c r="AG427" s="15">
        <v>62</v>
      </c>
      <c r="AH427" s="15">
        <v>6.1</v>
      </c>
      <c r="AI427" s="15">
        <v>25.4</v>
      </c>
      <c r="AJ427" s="13">
        <v>43.37</v>
      </c>
      <c r="AK427" s="15">
        <v>20</v>
      </c>
      <c r="AL427" s="13">
        <v>35.29</v>
      </c>
      <c r="AM427" s="14"/>
      <c r="AN427" s="15">
        <v>32.5</v>
      </c>
      <c r="AO427" s="14"/>
      <c r="AP427" s="15">
        <v>39.200000000000003</v>
      </c>
      <c r="AQ427" s="15">
        <v>20.3</v>
      </c>
      <c r="AR427" s="14"/>
      <c r="AS427" s="13">
        <v>49.37</v>
      </c>
      <c r="AT427" s="13">
        <v>57.44</v>
      </c>
      <c r="AU427" s="13">
        <v>65.900000000000006</v>
      </c>
      <c r="AV427" s="15">
        <v>65.2</v>
      </c>
      <c r="AW427" s="15">
        <v>100.8</v>
      </c>
      <c r="AX427" s="14"/>
      <c r="AY427" s="13">
        <v>72.2</v>
      </c>
      <c r="AZ427" s="13">
        <v>86.8</v>
      </c>
      <c r="BA427" s="14"/>
      <c r="BB427" s="13">
        <v>52.1</v>
      </c>
      <c r="BC427" s="13">
        <v>64.2</v>
      </c>
      <c r="BD427" s="13">
        <v>60.9</v>
      </c>
      <c r="BE427" s="13">
        <v>144.80000000000001</v>
      </c>
      <c r="BF427" s="13">
        <v>51.9</v>
      </c>
      <c r="BG427" s="15">
        <v>42.3</v>
      </c>
      <c r="BH427" s="13">
        <v>51.9</v>
      </c>
      <c r="BI427" s="13">
        <v>95.9</v>
      </c>
      <c r="BJ427" s="13">
        <v>63.4</v>
      </c>
      <c r="BK427" s="13">
        <v>76.41</v>
      </c>
    </row>
    <row r="428" spans="1:63" ht="15" thickBot="1" x14ac:dyDescent="0.4">
      <c r="A428">
        <f t="shared" si="13"/>
        <v>197502</v>
      </c>
      <c r="B428" s="19">
        <f t="shared" si="14"/>
        <v>1975</v>
      </c>
      <c r="C428" s="18">
        <v>1976</v>
      </c>
      <c r="D428" s="19">
        <v>2</v>
      </c>
      <c r="E428" s="13">
        <v>50.55</v>
      </c>
      <c r="F428" s="14"/>
      <c r="G428" s="13">
        <v>52.65</v>
      </c>
      <c r="H428" s="13">
        <v>30.88</v>
      </c>
      <c r="I428" s="15">
        <v>33.4</v>
      </c>
      <c r="J428" s="15">
        <v>51.3</v>
      </c>
      <c r="K428" s="15">
        <v>34.700000000000003</v>
      </c>
      <c r="L428" s="15">
        <v>50</v>
      </c>
      <c r="M428" s="15">
        <v>64.7</v>
      </c>
      <c r="N428" s="15">
        <v>37.4</v>
      </c>
      <c r="O428" s="15">
        <v>33.5</v>
      </c>
      <c r="P428" s="15">
        <v>52.1</v>
      </c>
      <c r="Q428" s="14"/>
      <c r="R428" s="14"/>
      <c r="S428" s="15">
        <v>58.9</v>
      </c>
      <c r="T428" s="14"/>
      <c r="U428" s="13">
        <v>55.98</v>
      </c>
      <c r="V428" s="14"/>
      <c r="W428" s="15">
        <v>56.7</v>
      </c>
      <c r="X428" s="14"/>
      <c r="Y428" s="14"/>
      <c r="Z428" s="13">
        <v>50.63</v>
      </c>
      <c r="AA428" s="15">
        <v>106.3</v>
      </c>
      <c r="AB428" s="15">
        <v>92.7</v>
      </c>
      <c r="AC428" s="14"/>
      <c r="AD428" s="13">
        <v>71.11</v>
      </c>
      <c r="AE428" s="14"/>
      <c r="AF428" s="14"/>
      <c r="AG428" s="15">
        <v>128.80000000000001</v>
      </c>
      <c r="AH428" s="15">
        <v>15.4</v>
      </c>
      <c r="AI428" s="15">
        <v>68.599999999999994</v>
      </c>
      <c r="AJ428" s="13">
        <v>84.92</v>
      </c>
      <c r="AK428" s="15">
        <v>92</v>
      </c>
      <c r="AL428" s="13">
        <v>64.819999999999993</v>
      </c>
      <c r="AM428" s="14"/>
      <c r="AN428" s="15">
        <v>79.400000000000006</v>
      </c>
      <c r="AO428" s="14"/>
      <c r="AP428" s="15">
        <v>77.3</v>
      </c>
      <c r="AQ428" s="15">
        <v>65</v>
      </c>
      <c r="AR428" s="14"/>
      <c r="AS428" s="13">
        <v>57.62</v>
      </c>
      <c r="AT428" s="13">
        <v>66.709999999999994</v>
      </c>
      <c r="AU428" s="13">
        <v>77.2</v>
      </c>
      <c r="AV428" s="15">
        <v>76.900000000000006</v>
      </c>
      <c r="AW428" s="15">
        <v>79.3</v>
      </c>
      <c r="AX428" s="14"/>
      <c r="AY428" s="13">
        <v>84.8</v>
      </c>
      <c r="AZ428" s="13">
        <v>102.4</v>
      </c>
      <c r="BA428" s="14"/>
      <c r="BB428" s="13">
        <v>119.6</v>
      </c>
      <c r="BC428" s="13">
        <v>75.5</v>
      </c>
      <c r="BD428" s="13">
        <v>71.2</v>
      </c>
      <c r="BE428" s="13">
        <v>169.7</v>
      </c>
      <c r="BF428" s="13">
        <v>117.9</v>
      </c>
      <c r="BG428" s="15">
        <v>98.1</v>
      </c>
      <c r="BH428" s="13">
        <v>116.9</v>
      </c>
      <c r="BI428" s="13">
        <v>112.6</v>
      </c>
      <c r="BJ428" s="13">
        <v>74.599999999999994</v>
      </c>
      <c r="BK428" s="13">
        <v>89.97</v>
      </c>
    </row>
    <row r="429" spans="1:63" ht="15" thickBot="1" x14ac:dyDescent="0.4">
      <c r="A429">
        <f t="shared" si="13"/>
        <v>197503</v>
      </c>
      <c r="B429" s="19">
        <f t="shared" si="14"/>
        <v>1975</v>
      </c>
      <c r="C429" s="18">
        <v>1976</v>
      </c>
      <c r="D429" s="19">
        <v>3</v>
      </c>
      <c r="E429" s="13">
        <v>43.84</v>
      </c>
      <c r="F429" s="14"/>
      <c r="G429" s="13">
        <v>32.590000000000003</v>
      </c>
      <c r="H429" s="13">
        <v>44.44</v>
      </c>
      <c r="I429" s="15">
        <v>45.2</v>
      </c>
      <c r="J429" s="15">
        <v>54.3</v>
      </c>
      <c r="K429" s="15">
        <v>51.2</v>
      </c>
      <c r="L429" s="15">
        <v>43.3</v>
      </c>
      <c r="M429" s="15">
        <v>38.799999999999997</v>
      </c>
      <c r="N429" s="15">
        <v>27.5</v>
      </c>
      <c r="O429" s="15">
        <v>64.900000000000006</v>
      </c>
      <c r="P429" s="15">
        <v>67.900000000000006</v>
      </c>
      <c r="Q429" s="14"/>
      <c r="R429" s="14"/>
      <c r="S429" s="15">
        <v>68.8</v>
      </c>
      <c r="T429" s="14"/>
      <c r="U429" s="13">
        <v>65.13</v>
      </c>
      <c r="V429" s="14"/>
      <c r="W429" s="15">
        <v>39.6</v>
      </c>
      <c r="X429" s="14"/>
      <c r="Y429" s="14"/>
      <c r="Z429" s="13">
        <v>58.88</v>
      </c>
      <c r="AA429" s="15">
        <v>100.8</v>
      </c>
      <c r="AB429" s="15">
        <v>101.9</v>
      </c>
      <c r="AC429" s="14"/>
      <c r="AD429" s="13">
        <v>84.44</v>
      </c>
      <c r="AE429" s="14"/>
      <c r="AF429" s="14"/>
      <c r="AG429" s="15">
        <v>85.5</v>
      </c>
      <c r="AH429" s="15">
        <v>18.3</v>
      </c>
      <c r="AI429" s="15">
        <v>82</v>
      </c>
      <c r="AJ429" s="13">
        <v>62.24</v>
      </c>
      <c r="AK429" s="15">
        <v>39</v>
      </c>
      <c r="AL429" s="13">
        <v>48.7</v>
      </c>
      <c r="AM429" s="14"/>
      <c r="AN429" s="15">
        <v>50</v>
      </c>
      <c r="AO429" s="14"/>
      <c r="AP429" s="15">
        <v>56.5</v>
      </c>
      <c r="AQ429" s="15">
        <v>66.599999999999994</v>
      </c>
      <c r="AR429" s="14"/>
      <c r="AS429" s="13">
        <v>63.83</v>
      </c>
      <c r="AT429" s="13">
        <v>73.69</v>
      </c>
      <c r="AU429" s="13">
        <v>85.7</v>
      </c>
      <c r="AV429" s="15">
        <v>85.7</v>
      </c>
      <c r="AW429" s="15">
        <v>87.4</v>
      </c>
      <c r="AX429" s="14"/>
      <c r="AY429" s="13">
        <v>94.3</v>
      </c>
      <c r="AZ429" s="13">
        <v>114.1</v>
      </c>
      <c r="BA429" s="14"/>
      <c r="BB429" s="13">
        <v>102.6</v>
      </c>
      <c r="BC429" s="13">
        <v>84</v>
      </c>
      <c r="BD429" s="13">
        <v>78.900000000000006</v>
      </c>
      <c r="BE429" s="13">
        <v>188.4</v>
      </c>
      <c r="BF429" s="13">
        <v>101.3</v>
      </c>
      <c r="BG429" s="15">
        <v>84</v>
      </c>
      <c r="BH429" s="13">
        <v>100.5</v>
      </c>
      <c r="BI429" s="13">
        <v>125.2</v>
      </c>
      <c r="BJ429" s="13">
        <v>83</v>
      </c>
      <c r="BK429" s="13">
        <v>100.17</v>
      </c>
    </row>
    <row r="430" spans="1:63" ht="15" thickBot="1" x14ac:dyDescent="0.4">
      <c r="A430">
        <f t="shared" si="13"/>
        <v>197504</v>
      </c>
      <c r="B430" s="19">
        <f t="shared" si="14"/>
        <v>1975</v>
      </c>
      <c r="C430" s="18">
        <v>1976</v>
      </c>
      <c r="D430" s="19">
        <v>4</v>
      </c>
      <c r="E430" s="13">
        <v>95.32</v>
      </c>
      <c r="F430" s="14"/>
      <c r="G430" s="13">
        <v>61.72</v>
      </c>
      <c r="H430" s="13">
        <v>106.95</v>
      </c>
      <c r="I430" s="15">
        <v>105.7</v>
      </c>
      <c r="J430" s="15">
        <v>97.6</v>
      </c>
      <c r="K430" s="15">
        <v>127.3</v>
      </c>
      <c r="L430" s="15">
        <v>94.7</v>
      </c>
      <c r="M430" s="15">
        <v>76.400000000000006</v>
      </c>
      <c r="N430" s="15">
        <v>74.3</v>
      </c>
      <c r="O430" s="15">
        <v>74</v>
      </c>
      <c r="P430" s="15">
        <v>61.4</v>
      </c>
      <c r="Q430" s="14"/>
      <c r="R430" s="14"/>
      <c r="S430" s="15">
        <v>72.7</v>
      </c>
      <c r="T430" s="14"/>
      <c r="U430" s="13">
        <v>68.739999999999995</v>
      </c>
      <c r="V430" s="14"/>
      <c r="W430" s="15">
        <v>80.900000000000006</v>
      </c>
      <c r="X430" s="14"/>
      <c r="Y430" s="14"/>
      <c r="Z430" s="15">
        <v>51</v>
      </c>
      <c r="AA430" s="15">
        <v>103</v>
      </c>
      <c r="AB430" s="15">
        <v>222.1</v>
      </c>
      <c r="AC430" s="14"/>
      <c r="AD430" s="13">
        <v>135.78</v>
      </c>
      <c r="AE430" s="14"/>
      <c r="AF430" s="14"/>
      <c r="AG430" s="15">
        <v>176.4</v>
      </c>
      <c r="AH430" s="15">
        <v>84.7</v>
      </c>
      <c r="AI430" s="15">
        <v>133.6</v>
      </c>
      <c r="AJ430" s="13">
        <v>165.95</v>
      </c>
      <c r="AK430" s="15">
        <v>94</v>
      </c>
      <c r="AL430" s="13">
        <v>122.42</v>
      </c>
      <c r="AM430" s="14"/>
      <c r="AN430" s="15">
        <v>85.9</v>
      </c>
      <c r="AO430" s="14"/>
      <c r="AP430" s="15">
        <v>151.6</v>
      </c>
      <c r="AQ430" s="15">
        <v>85.7</v>
      </c>
      <c r="AR430" s="14"/>
      <c r="AS430" s="13">
        <v>106.78</v>
      </c>
      <c r="AT430" s="13">
        <v>121.93</v>
      </c>
      <c r="AU430" s="13">
        <v>144.6</v>
      </c>
      <c r="AV430" s="15">
        <v>146.6</v>
      </c>
      <c r="AW430" s="15">
        <v>146.5</v>
      </c>
      <c r="AX430" s="14"/>
      <c r="AY430" s="13">
        <v>160</v>
      </c>
      <c r="AZ430" s="13">
        <v>195.1</v>
      </c>
      <c r="BA430" s="14"/>
      <c r="BB430" s="13">
        <v>131</v>
      </c>
      <c r="BC430" s="13">
        <v>142.9</v>
      </c>
      <c r="BD430" s="13">
        <v>132.5</v>
      </c>
      <c r="BE430" s="13">
        <v>318</v>
      </c>
      <c r="BF430" s="13">
        <v>129</v>
      </c>
      <c r="BG430" s="15">
        <v>107.4</v>
      </c>
      <c r="BH430" s="13">
        <v>127.7</v>
      </c>
      <c r="BI430" s="13">
        <v>212.4</v>
      </c>
      <c r="BJ430" s="13">
        <v>141</v>
      </c>
      <c r="BK430" s="13">
        <v>170.74</v>
      </c>
    </row>
    <row r="431" spans="1:63" ht="15" thickBot="1" x14ac:dyDescent="0.4">
      <c r="A431">
        <f t="shared" si="13"/>
        <v>197505</v>
      </c>
      <c r="B431" s="19">
        <f t="shared" si="14"/>
        <v>1975</v>
      </c>
      <c r="C431" s="18">
        <v>1976</v>
      </c>
      <c r="D431" s="19">
        <v>5</v>
      </c>
      <c r="E431" s="13">
        <v>67.180000000000007</v>
      </c>
      <c r="F431" s="14"/>
      <c r="G431" s="13">
        <v>107.57</v>
      </c>
      <c r="H431" s="13">
        <v>101.45</v>
      </c>
      <c r="I431" s="15">
        <v>27.5</v>
      </c>
      <c r="J431" s="15">
        <v>102.9</v>
      </c>
      <c r="K431" s="15">
        <v>120.6</v>
      </c>
      <c r="L431" s="15">
        <v>66.599999999999994</v>
      </c>
      <c r="M431" s="15">
        <v>135.6</v>
      </c>
      <c r="N431" s="15">
        <v>110.4</v>
      </c>
      <c r="O431" s="15">
        <v>175</v>
      </c>
      <c r="P431" s="15">
        <v>99.8</v>
      </c>
      <c r="Q431" s="14"/>
      <c r="R431" s="14"/>
      <c r="S431" s="15">
        <v>80.599999999999994</v>
      </c>
      <c r="T431" s="14"/>
      <c r="U431" s="13">
        <v>76.05</v>
      </c>
      <c r="V431" s="14"/>
      <c r="W431" s="15">
        <v>109.6</v>
      </c>
      <c r="X431" s="14"/>
      <c r="Y431" s="14"/>
      <c r="Z431" s="15">
        <v>88.1</v>
      </c>
      <c r="AA431" s="15">
        <v>113.1</v>
      </c>
      <c r="AB431" s="15">
        <v>134.6</v>
      </c>
      <c r="AC431" s="14"/>
      <c r="AD431" s="13">
        <v>101.95</v>
      </c>
      <c r="AE431" s="14"/>
      <c r="AF431" s="14"/>
      <c r="AG431" s="15">
        <v>157.30000000000001</v>
      </c>
      <c r="AH431" s="15">
        <v>147.4</v>
      </c>
      <c r="AI431" s="15">
        <v>99.6</v>
      </c>
      <c r="AJ431" s="13">
        <v>97.03</v>
      </c>
      <c r="AK431" s="15">
        <v>128</v>
      </c>
      <c r="AL431" s="13">
        <v>73.430000000000007</v>
      </c>
      <c r="AM431" s="14"/>
      <c r="AN431" s="15">
        <v>110.2</v>
      </c>
      <c r="AO431" s="14"/>
      <c r="AP431" s="15">
        <v>88.4</v>
      </c>
      <c r="AQ431" s="15">
        <v>111.6</v>
      </c>
      <c r="AR431" s="14"/>
      <c r="AS431" s="13">
        <v>55.15</v>
      </c>
      <c r="AT431" s="13">
        <v>63.94</v>
      </c>
      <c r="AU431" s="13">
        <v>73.8</v>
      </c>
      <c r="AV431" s="15">
        <v>73.400000000000006</v>
      </c>
      <c r="AW431" s="15">
        <v>106.6</v>
      </c>
      <c r="AX431" s="14"/>
      <c r="AY431" s="13">
        <v>81</v>
      </c>
      <c r="AZ431" s="13">
        <v>97.8</v>
      </c>
      <c r="BA431" s="14"/>
      <c r="BB431" s="13">
        <v>80.099999999999994</v>
      </c>
      <c r="BC431" s="13">
        <v>72.099999999999994</v>
      </c>
      <c r="BD431" s="13">
        <v>68.099999999999994</v>
      </c>
      <c r="BE431" s="13">
        <v>162.30000000000001</v>
      </c>
      <c r="BF431" s="13">
        <v>79.3</v>
      </c>
      <c r="BG431" s="15">
        <v>65.5</v>
      </c>
      <c r="BH431" s="13">
        <v>78.900000000000006</v>
      </c>
      <c r="BI431" s="13">
        <v>107.6</v>
      </c>
      <c r="BJ431" s="13">
        <v>71.3</v>
      </c>
      <c r="BK431" s="13">
        <v>85.91</v>
      </c>
    </row>
    <row r="432" spans="1:63" ht="15" thickBot="1" x14ac:dyDescent="0.4">
      <c r="A432">
        <f t="shared" si="13"/>
        <v>197506</v>
      </c>
      <c r="B432" s="19">
        <f t="shared" si="14"/>
        <v>1975</v>
      </c>
      <c r="C432" s="18">
        <v>1976</v>
      </c>
      <c r="D432" s="19">
        <v>6</v>
      </c>
      <c r="E432" s="13">
        <v>5.58</v>
      </c>
      <c r="F432" s="14"/>
      <c r="G432" s="13">
        <v>2.92</v>
      </c>
      <c r="H432" s="13">
        <v>2.63</v>
      </c>
      <c r="I432" s="15">
        <v>0.5</v>
      </c>
      <c r="J432" s="15">
        <v>0.2</v>
      </c>
      <c r="K432" s="15">
        <v>0.3</v>
      </c>
      <c r="L432" s="15">
        <v>5.0999999999999996</v>
      </c>
      <c r="M432" s="15">
        <v>0.5</v>
      </c>
      <c r="N432" s="15">
        <v>0</v>
      </c>
      <c r="O432" s="15">
        <v>55.8</v>
      </c>
      <c r="P432" s="15">
        <v>11.3</v>
      </c>
      <c r="Q432" s="14"/>
      <c r="R432" s="14"/>
      <c r="S432" s="15">
        <v>11.4</v>
      </c>
      <c r="T432" s="14"/>
      <c r="U432" s="13">
        <v>12.04</v>
      </c>
      <c r="V432" s="14"/>
      <c r="W432" s="15">
        <v>6.3</v>
      </c>
      <c r="X432" s="14"/>
      <c r="Y432" s="14"/>
      <c r="Z432" s="15">
        <v>12</v>
      </c>
      <c r="AA432" s="15">
        <v>12.6</v>
      </c>
      <c r="AB432" s="15">
        <v>11.8</v>
      </c>
      <c r="AC432" s="14"/>
      <c r="AD432" s="13">
        <v>16.89</v>
      </c>
      <c r="AE432" s="14"/>
      <c r="AF432" s="15">
        <v>14.7</v>
      </c>
      <c r="AG432" s="15">
        <v>63.2</v>
      </c>
      <c r="AH432" s="15">
        <v>40</v>
      </c>
      <c r="AI432" s="15">
        <v>14.1</v>
      </c>
      <c r="AJ432" s="13">
        <v>39.659999999999997</v>
      </c>
      <c r="AK432" s="15">
        <v>12</v>
      </c>
      <c r="AL432" s="13">
        <v>32.659999999999997</v>
      </c>
      <c r="AM432" s="14"/>
      <c r="AN432" s="15">
        <v>8.6</v>
      </c>
      <c r="AO432" s="14"/>
      <c r="AP432" s="15">
        <v>35.799999999999997</v>
      </c>
      <c r="AQ432" s="15">
        <v>2.6</v>
      </c>
      <c r="AR432" s="14"/>
      <c r="AS432" s="13">
        <v>17</v>
      </c>
      <c r="AT432" s="13">
        <v>21.08</v>
      </c>
      <c r="AU432" s="13">
        <v>21.4</v>
      </c>
      <c r="AV432" s="15">
        <v>19.3</v>
      </c>
      <c r="AW432" s="15">
        <v>15.8</v>
      </c>
      <c r="AX432" s="14"/>
      <c r="AY432" s="13">
        <v>22.6</v>
      </c>
      <c r="AZ432" s="13">
        <v>25.8</v>
      </c>
      <c r="BA432" s="14"/>
      <c r="BB432" s="13">
        <v>5.6</v>
      </c>
      <c r="BC432" s="13">
        <v>19.7</v>
      </c>
      <c r="BD432" s="13">
        <v>20.5</v>
      </c>
      <c r="BE432" s="13">
        <v>47.2</v>
      </c>
      <c r="BF432" s="13">
        <v>6.4</v>
      </c>
      <c r="BG432" s="15">
        <v>4</v>
      </c>
      <c r="BH432" s="13">
        <v>7.2</v>
      </c>
      <c r="BI432" s="13">
        <v>30.2</v>
      </c>
      <c r="BJ432" s="13">
        <v>19.7</v>
      </c>
      <c r="BK432" s="13">
        <v>23.22</v>
      </c>
    </row>
    <row r="433" spans="1:63" ht="15" thickBot="1" x14ac:dyDescent="0.4">
      <c r="A433">
        <f t="shared" si="13"/>
        <v>197507</v>
      </c>
      <c r="B433" s="19">
        <f t="shared" si="14"/>
        <v>1975</v>
      </c>
      <c r="C433" s="18">
        <v>1976</v>
      </c>
      <c r="D433" s="19">
        <v>7</v>
      </c>
      <c r="E433" s="13">
        <v>0.47</v>
      </c>
      <c r="F433" s="14"/>
      <c r="G433" s="13">
        <v>4.93</v>
      </c>
      <c r="H433" s="13">
        <v>2.38</v>
      </c>
      <c r="I433" s="15">
        <v>0</v>
      </c>
      <c r="J433" s="15">
        <v>0.3</v>
      </c>
      <c r="K433" s="15">
        <v>0</v>
      </c>
      <c r="L433" s="15">
        <v>0</v>
      </c>
      <c r="M433" s="15">
        <v>3.1</v>
      </c>
      <c r="N433" s="15">
        <v>2</v>
      </c>
      <c r="O433" s="15">
        <v>22.1</v>
      </c>
      <c r="P433" s="15">
        <v>0</v>
      </c>
      <c r="Q433" s="14"/>
      <c r="R433" s="14"/>
      <c r="S433" s="15">
        <v>0.8</v>
      </c>
      <c r="T433" s="14"/>
      <c r="U433" s="13">
        <v>2.2400000000000002</v>
      </c>
      <c r="V433" s="14"/>
      <c r="W433" s="15">
        <v>11.9</v>
      </c>
      <c r="X433" s="14"/>
      <c r="Y433" s="14"/>
      <c r="Z433" s="15">
        <v>0</v>
      </c>
      <c r="AA433" s="15">
        <v>1.4</v>
      </c>
      <c r="AB433" s="15">
        <v>1.8</v>
      </c>
      <c r="AC433" s="14"/>
      <c r="AD433" s="13">
        <v>11.12</v>
      </c>
      <c r="AE433" s="14"/>
      <c r="AF433" s="15">
        <v>10</v>
      </c>
      <c r="AG433" s="15">
        <v>9.6999999999999993</v>
      </c>
      <c r="AH433" s="15">
        <v>35.700000000000003</v>
      </c>
      <c r="AI433" s="15">
        <v>8.3000000000000007</v>
      </c>
      <c r="AJ433" s="13">
        <v>5.96</v>
      </c>
      <c r="AK433" s="15">
        <v>2</v>
      </c>
      <c r="AL433" s="13">
        <v>8.7100000000000009</v>
      </c>
      <c r="AM433" s="14"/>
      <c r="AN433" s="15">
        <v>1.2</v>
      </c>
      <c r="AO433" s="14"/>
      <c r="AP433" s="15">
        <v>4.9000000000000004</v>
      </c>
      <c r="AQ433" s="15">
        <v>1.9</v>
      </c>
      <c r="AR433" s="14"/>
      <c r="AS433" s="13">
        <v>14.18</v>
      </c>
      <c r="AT433" s="13">
        <v>17.91</v>
      </c>
      <c r="AU433" s="13">
        <v>17.600000000000001</v>
      </c>
      <c r="AV433" s="15">
        <v>15.3</v>
      </c>
      <c r="AW433" s="15">
        <v>0.7</v>
      </c>
      <c r="AX433" s="14"/>
      <c r="AY433" s="13">
        <v>18.3</v>
      </c>
      <c r="AZ433" s="13">
        <v>20.5</v>
      </c>
      <c r="BA433" s="14"/>
      <c r="BB433" s="13">
        <v>1.9</v>
      </c>
      <c r="BC433" s="13">
        <v>15.9</v>
      </c>
      <c r="BD433" s="13">
        <v>17</v>
      </c>
      <c r="BE433" s="13">
        <v>38.700000000000003</v>
      </c>
      <c r="BF433" s="13">
        <v>2.8</v>
      </c>
      <c r="BG433" s="15">
        <v>1</v>
      </c>
      <c r="BH433" s="13">
        <v>3.7</v>
      </c>
      <c r="BI433" s="13">
        <v>24.5</v>
      </c>
      <c r="BJ433" s="13">
        <v>15.9</v>
      </c>
      <c r="BK433" s="13">
        <v>18.579999999999998</v>
      </c>
    </row>
    <row r="434" spans="1:63" ht="15" thickBot="1" x14ac:dyDescent="0.4">
      <c r="A434">
        <f t="shared" si="13"/>
        <v>197508</v>
      </c>
      <c r="B434" s="19">
        <f t="shared" si="14"/>
        <v>1975</v>
      </c>
      <c r="C434" s="18">
        <v>1976</v>
      </c>
      <c r="D434" s="19">
        <v>8</v>
      </c>
      <c r="E434" s="13">
        <v>0.47</v>
      </c>
      <c r="F434" s="14"/>
      <c r="G434" s="13">
        <v>2.5299999999999998</v>
      </c>
      <c r="H434" s="13">
        <v>2.38</v>
      </c>
      <c r="I434" s="15">
        <v>0.4</v>
      </c>
      <c r="J434" s="13">
        <v>3.6</v>
      </c>
      <c r="K434" s="15">
        <v>0</v>
      </c>
      <c r="L434" s="15">
        <v>0</v>
      </c>
      <c r="M434" s="15">
        <v>0</v>
      </c>
      <c r="N434" s="15">
        <v>0</v>
      </c>
      <c r="O434" s="15">
        <v>2.5</v>
      </c>
      <c r="P434" s="15">
        <v>0</v>
      </c>
      <c r="Q434" s="14"/>
      <c r="R434" s="14"/>
      <c r="S434" s="15">
        <v>0</v>
      </c>
      <c r="T434" s="14"/>
      <c r="U434" s="13">
        <v>1.5</v>
      </c>
      <c r="V434" s="14"/>
      <c r="W434" s="15">
        <v>2.8</v>
      </c>
      <c r="X434" s="14"/>
      <c r="Y434" s="14"/>
      <c r="Z434" s="15">
        <v>0</v>
      </c>
      <c r="AA434" s="15">
        <v>1.8</v>
      </c>
      <c r="AB434" s="15">
        <v>0.5</v>
      </c>
      <c r="AC434" s="14"/>
      <c r="AD434" s="13">
        <v>2.96</v>
      </c>
      <c r="AE434" s="14"/>
      <c r="AF434" s="15">
        <v>2.5</v>
      </c>
      <c r="AG434" s="15">
        <v>6.9</v>
      </c>
      <c r="AH434" s="15">
        <v>15.2</v>
      </c>
      <c r="AI434" s="15">
        <v>0.1</v>
      </c>
      <c r="AJ434" s="13">
        <v>8.25</v>
      </c>
      <c r="AK434" s="15">
        <v>1</v>
      </c>
      <c r="AL434" s="13">
        <v>10.33</v>
      </c>
      <c r="AM434" s="14"/>
      <c r="AN434" s="15">
        <v>1.8</v>
      </c>
      <c r="AO434" s="14"/>
      <c r="AP434" s="15">
        <v>7</v>
      </c>
      <c r="AQ434" s="13">
        <v>6.32</v>
      </c>
      <c r="AR434" s="14"/>
      <c r="AS434" s="13">
        <v>5.5</v>
      </c>
      <c r="AT434" s="13">
        <v>8.17</v>
      </c>
      <c r="AU434" s="13">
        <v>5.7</v>
      </c>
      <c r="AV434" s="15">
        <v>3</v>
      </c>
      <c r="AW434" s="15">
        <v>0</v>
      </c>
      <c r="AX434" s="14"/>
      <c r="AY434" s="13">
        <v>5</v>
      </c>
      <c r="AZ434" s="13">
        <v>4.0999999999999996</v>
      </c>
      <c r="BA434" s="14"/>
      <c r="BB434" s="13">
        <v>3.1</v>
      </c>
      <c r="BC434" s="13">
        <v>3.9</v>
      </c>
      <c r="BD434" s="13">
        <v>6.2</v>
      </c>
      <c r="BE434" s="13">
        <v>12.5</v>
      </c>
      <c r="BF434" s="13">
        <v>4</v>
      </c>
      <c r="BG434" s="15">
        <v>2</v>
      </c>
      <c r="BH434" s="13">
        <v>4.8</v>
      </c>
      <c r="BI434" s="13">
        <v>6.9</v>
      </c>
      <c r="BJ434" s="13">
        <v>4.0999999999999996</v>
      </c>
      <c r="BK434" s="13">
        <v>4.33</v>
      </c>
    </row>
    <row r="435" spans="1:63" ht="15" thickBot="1" x14ac:dyDescent="0.4">
      <c r="A435">
        <f t="shared" si="13"/>
        <v>197609</v>
      </c>
      <c r="B435" s="19">
        <f t="shared" si="14"/>
        <v>1976</v>
      </c>
      <c r="C435" s="18">
        <v>1976</v>
      </c>
      <c r="D435" s="19">
        <v>9</v>
      </c>
      <c r="E435" s="13">
        <v>13.49</v>
      </c>
      <c r="F435" s="14"/>
      <c r="G435" s="13">
        <v>12.06</v>
      </c>
      <c r="H435" s="13">
        <v>3.69</v>
      </c>
      <c r="I435" s="15">
        <v>30.6</v>
      </c>
      <c r="J435" s="15">
        <v>2.1</v>
      </c>
      <c r="K435" s="15">
        <v>1.6</v>
      </c>
      <c r="L435" s="15">
        <v>13</v>
      </c>
      <c r="M435" s="15">
        <v>12.3</v>
      </c>
      <c r="N435" s="15">
        <v>23.1</v>
      </c>
      <c r="O435" s="15">
        <v>21.7</v>
      </c>
      <c r="P435" s="15">
        <v>12.8</v>
      </c>
      <c r="Q435" s="14"/>
      <c r="R435" s="14"/>
      <c r="S435" s="15">
        <v>7.2</v>
      </c>
      <c r="T435" s="14"/>
      <c r="U435" s="13">
        <v>8.16</v>
      </c>
      <c r="V435" s="14"/>
      <c r="W435" s="15">
        <v>20</v>
      </c>
      <c r="X435" s="14"/>
      <c r="Y435" s="14"/>
      <c r="Z435" s="15">
        <v>13.2</v>
      </c>
      <c r="AA435" s="15">
        <v>12.5</v>
      </c>
      <c r="AB435" s="15">
        <v>16.899999999999999</v>
      </c>
      <c r="AC435" s="14"/>
      <c r="AD435" s="13">
        <v>9.43</v>
      </c>
      <c r="AE435" s="14"/>
      <c r="AF435" s="15">
        <v>9.6</v>
      </c>
      <c r="AG435" s="15">
        <v>19.899999999999999</v>
      </c>
      <c r="AH435" s="15">
        <v>18.5</v>
      </c>
      <c r="AI435" s="15">
        <v>6.6</v>
      </c>
      <c r="AJ435" s="13">
        <v>2.91</v>
      </c>
      <c r="AK435" s="15">
        <v>4</v>
      </c>
      <c r="AL435" s="13">
        <v>6.53</v>
      </c>
      <c r="AM435" s="14"/>
      <c r="AN435" s="15">
        <v>12.3</v>
      </c>
      <c r="AO435" s="14"/>
      <c r="AP435" s="15">
        <v>2.1</v>
      </c>
      <c r="AQ435" s="15">
        <v>4.2</v>
      </c>
      <c r="AR435" s="14"/>
      <c r="AS435" s="13">
        <v>8.9600000000000009</v>
      </c>
      <c r="AT435" s="13">
        <v>12.05</v>
      </c>
      <c r="AU435" s="13">
        <v>10.4</v>
      </c>
      <c r="AV435" s="15">
        <v>7.9</v>
      </c>
      <c r="AW435" s="15">
        <v>18.3</v>
      </c>
      <c r="AX435" s="14"/>
      <c r="AY435" s="13">
        <v>10.3</v>
      </c>
      <c r="AZ435" s="13">
        <v>10.6</v>
      </c>
      <c r="BA435" s="14"/>
      <c r="BB435" s="13">
        <v>8.3000000000000007</v>
      </c>
      <c r="BC435" s="13">
        <v>8.6999999999999993</v>
      </c>
      <c r="BD435" s="13">
        <v>10.5</v>
      </c>
      <c r="BE435" s="13">
        <v>22.9</v>
      </c>
      <c r="BF435" s="13">
        <v>9.1</v>
      </c>
      <c r="BG435" s="15">
        <v>6.9</v>
      </c>
      <c r="BH435" s="13">
        <v>9.8000000000000007</v>
      </c>
      <c r="BI435" s="13">
        <v>13.9</v>
      </c>
      <c r="BJ435" s="13">
        <v>8.8000000000000007</v>
      </c>
      <c r="BK435" s="13">
        <v>10.01</v>
      </c>
    </row>
    <row r="436" spans="1:63" ht="15" thickBot="1" x14ac:dyDescent="0.4">
      <c r="A436">
        <f t="shared" si="13"/>
        <v>197610</v>
      </c>
      <c r="B436" s="19">
        <f t="shared" si="14"/>
        <v>1976</v>
      </c>
      <c r="C436" s="18">
        <v>1976</v>
      </c>
      <c r="D436" s="19">
        <v>10</v>
      </c>
      <c r="E436" s="13">
        <v>101.23</v>
      </c>
      <c r="F436" s="14"/>
      <c r="G436" s="13">
        <v>110.75</v>
      </c>
      <c r="H436" s="13">
        <v>123.54</v>
      </c>
      <c r="I436" s="15">
        <v>148</v>
      </c>
      <c r="J436" s="15">
        <v>174</v>
      </c>
      <c r="K436" s="15">
        <v>147.5</v>
      </c>
      <c r="L436" s="15">
        <v>100.6</v>
      </c>
      <c r="M436" s="15">
        <v>139.69999999999999</v>
      </c>
      <c r="N436" s="15">
        <v>106.3</v>
      </c>
      <c r="O436" s="15">
        <v>51.4</v>
      </c>
      <c r="P436" s="15">
        <v>118.4</v>
      </c>
      <c r="Q436" s="14"/>
      <c r="R436" s="14"/>
      <c r="S436" s="15">
        <v>81.900000000000006</v>
      </c>
      <c r="T436" s="14"/>
      <c r="U436" s="13">
        <v>77.25</v>
      </c>
      <c r="V436" s="14"/>
      <c r="W436" s="15">
        <v>41.9</v>
      </c>
      <c r="X436" s="14"/>
      <c r="Y436" s="14"/>
      <c r="Z436" s="15">
        <v>72.5</v>
      </c>
      <c r="AA436" s="15">
        <v>125.1</v>
      </c>
      <c r="AB436" s="15">
        <v>148.69999999999999</v>
      </c>
      <c r="AC436" s="14"/>
      <c r="AD436" s="13">
        <v>109.01</v>
      </c>
      <c r="AE436" s="14"/>
      <c r="AF436" s="15">
        <v>68.2</v>
      </c>
      <c r="AG436" s="15">
        <v>196.3</v>
      </c>
      <c r="AH436" s="15">
        <v>53.1</v>
      </c>
      <c r="AI436" s="15">
        <v>106.7</v>
      </c>
      <c r="AJ436" s="13">
        <v>130.18</v>
      </c>
      <c r="AK436" s="15">
        <v>216</v>
      </c>
      <c r="AL436" s="13">
        <v>96.99</v>
      </c>
      <c r="AM436" s="14"/>
      <c r="AN436" s="15">
        <v>87.5</v>
      </c>
      <c r="AO436" s="14"/>
      <c r="AP436" s="15">
        <v>118.8</v>
      </c>
      <c r="AQ436" s="15">
        <v>82.8</v>
      </c>
      <c r="AR436" s="14"/>
      <c r="AS436" s="13">
        <v>111.43</v>
      </c>
      <c r="AT436" s="13">
        <v>127.16</v>
      </c>
      <c r="AU436" s="13">
        <v>151</v>
      </c>
      <c r="AV436" s="15">
        <v>153.19999999999999</v>
      </c>
      <c r="AW436" s="15">
        <v>275.5</v>
      </c>
      <c r="AX436" s="14"/>
      <c r="AY436" s="13">
        <v>167.2</v>
      </c>
      <c r="AZ436" s="13">
        <v>203.9</v>
      </c>
      <c r="BA436" s="14"/>
      <c r="BB436" s="13">
        <v>203.3</v>
      </c>
      <c r="BC436" s="13">
        <v>149.30000000000001</v>
      </c>
      <c r="BD436" s="13">
        <v>138.30000000000001</v>
      </c>
      <c r="BE436" s="13">
        <v>332</v>
      </c>
      <c r="BF436" s="13">
        <v>199.8</v>
      </c>
      <c r="BG436" s="15">
        <v>184.9</v>
      </c>
      <c r="BH436" s="13">
        <v>197.3</v>
      </c>
      <c r="BI436" s="13">
        <v>221.9</v>
      </c>
      <c r="BJ436" s="13">
        <v>147.30000000000001</v>
      </c>
      <c r="BK436" s="13">
        <v>178.39</v>
      </c>
    </row>
    <row r="437" spans="1:63" ht="15" thickBot="1" x14ac:dyDescent="0.4">
      <c r="A437">
        <f t="shared" si="13"/>
        <v>197611</v>
      </c>
      <c r="B437" s="19">
        <f t="shared" si="14"/>
        <v>1976</v>
      </c>
      <c r="C437" s="18">
        <v>1976</v>
      </c>
      <c r="D437" s="19">
        <v>11</v>
      </c>
      <c r="E437" s="13">
        <v>5.88</v>
      </c>
      <c r="F437" s="14"/>
      <c r="G437" s="13">
        <v>8.81</v>
      </c>
      <c r="H437" s="13">
        <v>9.0299999999999994</v>
      </c>
      <c r="I437" s="15">
        <v>6.5</v>
      </c>
      <c r="J437" s="15">
        <v>9.6</v>
      </c>
      <c r="K437" s="15">
        <v>8.1</v>
      </c>
      <c r="L437" s="15">
        <v>5.4</v>
      </c>
      <c r="M437" s="15">
        <v>8.1</v>
      </c>
      <c r="N437" s="15">
        <v>4.4000000000000004</v>
      </c>
      <c r="O437" s="15">
        <v>0</v>
      </c>
      <c r="P437" s="15">
        <v>2.8</v>
      </c>
      <c r="Q437" s="14"/>
      <c r="R437" s="14"/>
      <c r="S437" s="15">
        <v>1.7</v>
      </c>
      <c r="T437" s="14"/>
      <c r="U437" s="13">
        <v>3.07</v>
      </c>
      <c r="V437" s="14"/>
      <c r="W437" s="15">
        <v>0</v>
      </c>
      <c r="X437" s="14"/>
      <c r="Y437" s="14"/>
      <c r="Z437" s="15">
        <v>0.9</v>
      </c>
      <c r="AA437" s="15">
        <v>2.9</v>
      </c>
      <c r="AB437" s="15">
        <v>4.4000000000000004</v>
      </c>
      <c r="AC437" s="14"/>
      <c r="AD437" s="13">
        <v>6.34</v>
      </c>
      <c r="AE437" s="14"/>
      <c r="AF437" s="15">
        <v>0</v>
      </c>
      <c r="AG437" s="15">
        <v>0.5</v>
      </c>
      <c r="AH437" s="15">
        <v>1.2</v>
      </c>
      <c r="AI437" s="15">
        <v>3.5</v>
      </c>
      <c r="AJ437" s="13">
        <v>4</v>
      </c>
      <c r="AK437" s="15">
        <v>1</v>
      </c>
      <c r="AL437" s="13">
        <v>7.31</v>
      </c>
      <c r="AM437" s="14"/>
      <c r="AN437" s="15">
        <v>3.2</v>
      </c>
      <c r="AO437" s="14"/>
      <c r="AP437" s="15">
        <v>3.1</v>
      </c>
      <c r="AQ437" s="15">
        <v>1</v>
      </c>
      <c r="AR437" s="14"/>
      <c r="AS437" s="13">
        <v>6.84</v>
      </c>
      <c r="AT437" s="13">
        <v>9.67</v>
      </c>
      <c r="AU437" s="13">
        <v>7.5</v>
      </c>
      <c r="AV437" s="15">
        <v>4.9000000000000004</v>
      </c>
      <c r="AW437" s="15">
        <v>29.3</v>
      </c>
      <c r="AX437" s="14"/>
      <c r="AY437" s="13">
        <v>7.1</v>
      </c>
      <c r="AZ437" s="13">
        <v>6.6</v>
      </c>
      <c r="BA437" s="14"/>
      <c r="BB437" s="13">
        <v>34.299999999999997</v>
      </c>
      <c r="BC437" s="13">
        <v>5.8</v>
      </c>
      <c r="BD437" s="13">
        <v>7.8</v>
      </c>
      <c r="BE437" s="13">
        <v>16.5</v>
      </c>
      <c r="BF437" s="13">
        <v>34.4</v>
      </c>
      <c r="BG437" s="15">
        <v>30.6</v>
      </c>
      <c r="BH437" s="13">
        <v>34.799999999999997</v>
      </c>
      <c r="BI437" s="13">
        <v>9.6</v>
      </c>
      <c r="BJ437" s="13">
        <v>5.9</v>
      </c>
      <c r="BK437" s="13">
        <v>6.53</v>
      </c>
    </row>
    <row r="438" spans="1:63" ht="15" thickBot="1" x14ac:dyDescent="0.4">
      <c r="A438">
        <f t="shared" si="13"/>
        <v>197612</v>
      </c>
      <c r="B438" s="19">
        <f t="shared" si="14"/>
        <v>1976</v>
      </c>
      <c r="C438" s="18">
        <v>1976</v>
      </c>
      <c r="D438" s="19">
        <v>12</v>
      </c>
      <c r="E438" s="13">
        <v>158.41999999999999</v>
      </c>
      <c r="F438" s="14"/>
      <c r="G438" s="13">
        <v>97.74</v>
      </c>
      <c r="H438" s="13">
        <v>169.71</v>
      </c>
      <c r="I438" s="15">
        <v>163.4</v>
      </c>
      <c r="J438" s="15">
        <v>200.9</v>
      </c>
      <c r="K438" s="15">
        <v>203.7</v>
      </c>
      <c r="L438" s="15">
        <v>157.69999999999999</v>
      </c>
      <c r="M438" s="15">
        <v>122.9</v>
      </c>
      <c r="N438" s="15">
        <v>113</v>
      </c>
      <c r="O438" s="15">
        <v>29.8</v>
      </c>
      <c r="P438" s="15">
        <v>127.1</v>
      </c>
      <c r="Q438" s="14"/>
      <c r="R438" s="14"/>
      <c r="S438" s="15">
        <v>107.6</v>
      </c>
      <c r="T438" s="14"/>
      <c r="U438" s="13">
        <v>101.02</v>
      </c>
      <c r="V438" s="14"/>
      <c r="W438" s="15">
        <v>43.8</v>
      </c>
      <c r="X438" s="14"/>
      <c r="Y438" s="14"/>
      <c r="Z438" s="15">
        <v>80.3</v>
      </c>
      <c r="AA438" s="15">
        <v>172</v>
      </c>
      <c r="AB438" s="15">
        <v>220.9</v>
      </c>
      <c r="AC438" s="14"/>
      <c r="AD438" s="13">
        <v>177.36</v>
      </c>
      <c r="AE438" s="14"/>
      <c r="AF438" s="15">
        <v>113</v>
      </c>
      <c r="AG438" s="15">
        <v>237.4</v>
      </c>
      <c r="AH438" s="15">
        <v>34</v>
      </c>
      <c r="AI438" s="15">
        <v>175.4</v>
      </c>
      <c r="AJ438" s="13">
        <v>171.62</v>
      </c>
      <c r="AK438" s="15">
        <v>163</v>
      </c>
      <c r="AL438" s="13">
        <v>126.45</v>
      </c>
      <c r="AM438" s="14"/>
      <c r="AN438" s="15">
        <v>109.9</v>
      </c>
      <c r="AO438" s="14"/>
      <c r="AP438" s="15">
        <v>156.80000000000001</v>
      </c>
      <c r="AQ438" s="15">
        <v>97.6</v>
      </c>
      <c r="AR438" s="14"/>
      <c r="AS438" s="13">
        <v>187.25</v>
      </c>
      <c r="AT438" s="13">
        <v>212.33</v>
      </c>
      <c r="AU438" s="13">
        <v>255</v>
      </c>
      <c r="AV438" s="15">
        <v>260.7</v>
      </c>
      <c r="AW438" s="15">
        <v>478.9</v>
      </c>
      <c r="AX438" s="14"/>
      <c r="AY438" s="13">
        <v>283.2</v>
      </c>
      <c r="AZ438" s="13">
        <v>346.9</v>
      </c>
      <c r="BA438" s="14"/>
      <c r="BB438" s="13">
        <v>373.6</v>
      </c>
      <c r="BC438" s="13">
        <v>253.4</v>
      </c>
      <c r="BD438" s="13">
        <v>232.8</v>
      </c>
      <c r="BE438" s="13">
        <v>560.79999999999995</v>
      </c>
      <c r="BF438" s="13">
        <v>366.2</v>
      </c>
      <c r="BG438" s="15">
        <v>340.2</v>
      </c>
      <c r="BH438" s="13">
        <v>361</v>
      </c>
      <c r="BI438" s="13">
        <v>375.8</v>
      </c>
      <c r="BJ438" s="13">
        <v>249.8</v>
      </c>
      <c r="BK438" s="13">
        <v>302.97000000000003</v>
      </c>
    </row>
    <row r="439" spans="1:63" ht="15" thickBot="1" x14ac:dyDescent="0.4">
      <c r="A439">
        <f t="shared" si="13"/>
        <v>197601</v>
      </c>
      <c r="B439" s="19">
        <f t="shared" si="14"/>
        <v>1976</v>
      </c>
      <c r="C439" s="18">
        <v>1977</v>
      </c>
      <c r="D439" s="19">
        <v>1</v>
      </c>
      <c r="E439" s="13">
        <v>222.12</v>
      </c>
      <c r="F439" s="14"/>
      <c r="G439" s="13">
        <v>208.04</v>
      </c>
      <c r="H439" s="13">
        <v>172.25</v>
      </c>
      <c r="I439" s="15">
        <v>151.69999999999999</v>
      </c>
      <c r="J439" s="15">
        <v>175.3</v>
      </c>
      <c r="K439" s="15">
        <v>206.8</v>
      </c>
      <c r="L439" s="15">
        <v>221.3</v>
      </c>
      <c r="M439" s="15">
        <v>265.3</v>
      </c>
      <c r="N439" s="15">
        <v>231.6</v>
      </c>
      <c r="O439" s="15">
        <v>50.8</v>
      </c>
      <c r="P439" s="15">
        <v>192</v>
      </c>
      <c r="Q439" s="14"/>
      <c r="R439" s="14"/>
      <c r="S439" s="15">
        <v>140.80000000000001</v>
      </c>
      <c r="T439" s="14"/>
      <c r="U439" s="13">
        <v>131.72999999999999</v>
      </c>
      <c r="V439" s="14"/>
      <c r="W439" s="15">
        <v>53.8</v>
      </c>
      <c r="X439" s="14"/>
      <c r="Y439" s="14"/>
      <c r="Z439" s="15">
        <v>136.6</v>
      </c>
      <c r="AA439" s="15">
        <v>133.6</v>
      </c>
      <c r="AB439" s="15">
        <v>239.6</v>
      </c>
      <c r="AC439" s="14"/>
      <c r="AD439" s="13">
        <v>115.18</v>
      </c>
      <c r="AE439" s="14"/>
      <c r="AF439" s="15">
        <v>84.4</v>
      </c>
      <c r="AG439" s="15">
        <v>247.7</v>
      </c>
      <c r="AH439" s="15">
        <v>34.200000000000003</v>
      </c>
      <c r="AI439" s="15">
        <v>112.9</v>
      </c>
      <c r="AJ439" s="13">
        <v>210.01</v>
      </c>
      <c r="AK439" s="15">
        <v>177</v>
      </c>
      <c r="AL439" s="13">
        <v>153.72999999999999</v>
      </c>
      <c r="AM439" s="14"/>
      <c r="AN439" s="15">
        <v>162.19999999999999</v>
      </c>
      <c r="AO439" s="14"/>
      <c r="AP439" s="15">
        <v>192</v>
      </c>
      <c r="AQ439" s="15">
        <v>114.8</v>
      </c>
      <c r="AR439" s="14"/>
      <c r="AS439" s="13">
        <v>206.22</v>
      </c>
      <c r="AT439" s="13">
        <v>233.64</v>
      </c>
      <c r="AU439" s="13">
        <v>281.10000000000002</v>
      </c>
      <c r="AV439" s="15">
        <v>287.60000000000002</v>
      </c>
      <c r="AW439" s="15">
        <v>411.3</v>
      </c>
      <c r="AX439" s="14"/>
      <c r="AY439" s="13">
        <v>312.2</v>
      </c>
      <c r="AZ439" s="13">
        <v>382.7</v>
      </c>
      <c r="BA439" s="14"/>
      <c r="BB439" s="13">
        <v>298.60000000000002</v>
      </c>
      <c r="BC439" s="13">
        <v>279.39999999999998</v>
      </c>
      <c r="BD439" s="13">
        <v>256.5</v>
      </c>
      <c r="BE439" s="13">
        <v>618</v>
      </c>
      <c r="BF439" s="13">
        <v>292.89999999999998</v>
      </c>
      <c r="BG439" s="15">
        <v>271.8</v>
      </c>
      <c r="BH439" s="13">
        <v>288.89999999999998</v>
      </c>
      <c r="BI439" s="13">
        <v>414.3</v>
      </c>
      <c r="BJ439" s="13">
        <v>275.5</v>
      </c>
      <c r="BK439" s="13">
        <v>334.15</v>
      </c>
    </row>
    <row r="440" spans="1:63" ht="15" thickBot="1" x14ac:dyDescent="0.4">
      <c r="A440">
        <f t="shared" si="13"/>
        <v>197602</v>
      </c>
      <c r="B440" s="19">
        <f t="shared" si="14"/>
        <v>1976</v>
      </c>
      <c r="C440" s="18">
        <v>1977</v>
      </c>
      <c r="D440" s="19">
        <v>2</v>
      </c>
      <c r="E440" s="13">
        <v>82.6</v>
      </c>
      <c r="F440" s="14"/>
      <c r="G440" s="13">
        <v>102.15</v>
      </c>
      <c r="H440" s="13">
        <v>86.5</v>
      </c>
      <c r="I440" s="15">
        <v>105.2</v>
      </c>
      <c r="J440" s="15">
        <v>119.8</v>
      </c>
      <c r="K440" s="15">
        <v>102.4</v>
      </c>
      <c r="L440" s="15">
        <v>82</v>
      </c>
      <c r="M440" s="15">
        <v>128.6</v>
      </c>
      <c r="N440" s="15">
        <v>73.5</v>
      </c>
      <c r="O440" s="15">
        <v>21.6</v>
      </c>
      <c r="P440" s="15">
        <v>106.5</v>
      </c>
      <c r="Q440" s="14"/>
      <c r="R440" s="14"/>
      <c r="S440" s="15">
        <v>117.8</v>
      </c>
      <c r="T440" s="14"/>
      <c r="U440" s="13">
        <v>110.45</v>
      </c>
      <c r="V440" s="14"/>
      <c r="W440" s="15">
        <v>52.1</v>
      </c>
      <c r="X440" s="14"/>
      <c r="Y440" s="14"/>
      <c r="Z440" s="15">
        <v>88.2</v>
      </c>
      <c r="AA440" s="15">
        <v>145.19999999999999</v>
      </c>
      <c r="AB440" s="15">
        <v>131.5</v>
      </c>
      <c r="AC440" s="14"/>
      <c r="AD440" s="13">
        <v>112.1</v>
      </c>
      <c r="AE440" s="14"/>
      <c r="AF440" s="15">
        <v>46.6</v>
      </c>
      <c r="AG440" s="15">
        <v>145.30000000000001</v>
      </c>
      <c r="AH440" s="15">
        <v>28.4</v>
      </c>
      <c r="AI440" s="15">
        <v>109.8</v>
      </c>
      <c r="AJ440" s="13">
        <v>108.92</v>
      </c>
      <c r="AK440" s="15">
        <v>107</v>
      </c>
      <c r="AL440" s="13">
        <v>81.88</v>
      </c>
      <c r="AM440" s="14"/>
      <c r="AN440" s="15">
        <v>86.1</v>
      </c>
      <c r="AO440" s="14"/>
      <c r="AP440" s="15">
        <v>99.3</v>
      </c>
      <c r="AQ440" s="15">
        <v>95</v>
      </c>
      <c r="AR440" s="14"/>
      <c r="AS440" s="13">
        <v>82.59</v>
      </c>
      <c r="AT440" s="13">
        <v>94.76</v>
      </c>
      <c r="AU440" s="13">
        <v>111.4</v>
      </c>
      <c r="AV440" s="15">
        <v>112.3</v>
      </c>
      <c r="AW440" s="15">
        <v>190.9</v>
      </c>
      <c r="AX440" s="14"/>
      <c r="AY440" s="13">
        <v>123</v>
      </c>
      <c r="AZ440" s="13">
        <v>149.5</v>
      </c>
      <c r="BA440" s="14"/>
      <c r="BB440" s="13">
        <v>175</v>
      </c>
      <c r="BC440" s="13">
        <v>109.7</v>
      </c>
      <c r="BD440" s="13">
        <v>102.3</v>
      </c>
      <c r="BE440" s="13">
        <v>245</v>
      </c>
      <c r="BF440" s="13">
        <v>172.1</v>
      </c>
      <c r="BG440" s="15">
        <v>159.1</v>
      </c>
      <c r="BH440" s="13">
        <v>170.1</v>
      </c>
      <c r="BI440" s="13">
        <v>163.30000000000001</v>
      </c>
      <c r="BJ440" s="13">
        <v>108.3</v>
      </c>
      <c r="BK440" s="13">
        <v>130.99</v>
      </c>
    </row>
    <row r="441" spans="1:63" ht="15" thickBot="1" x14ac:dyDescent="0.4">
      <c r="A441">
        <f t="shared" si="13"/>
        <v>197603</v>
      </c>
      <c r="B441" s="19">
        <f t="shared" si="14"/>
        <v>1976</v>
      </c>
      <c r="C441" s="18">
        <v>1977</v>
      </c>
      <c r="D441" s="19">
        <v>3</v>
      </c>
      <c r="E441" s="13">
        <v>8.49</v>
      </c>
      <c r="F441" s="14"/>
      <c r="G441" s="13">
        <v>9.81</v>
      </c>
      <c r="H441" s="13">
        <v>9.2799999999999994</v>
      </c>
      <c r="I441" s="15">
        <v>7</v>
      </c>
      <c r="J441" s="15">
        <v>21.7</v>
      </c>
      <c r="K441" s="15">
        <v>8.4</v>
      </c>
      <c r="L441" s="15">
        <v>8</v>
      </c>
      <c r="M441" s="15">
        <v>9.4</v>
      </c>
      <c r="N441" s="15">
        <v>12.7</v>
      </c>
      <c r="O441" s="15">
        <v>29.1</v>
      </c>
      <c r="P441" s="15">
        <v>21.5</v>
      </c>
      <c r="Q441" s="14"/>
      <c r="R441" s="14"/>
      <c r="S441" s="15">
        <v>24.9</v>
      </c>
      <c r="T441" s="14"/>
      <c r="U441" s="13">
        <v>24.53</v>
      </c>
      <c r="V441" s="14"/>
      <c r="W441" s="15">
        <v>45.7</v>
      </c>
      <c r="X441" s="14"/>
      <c r="Y441" s="14"/>
      <c r="Z441" s="15">
        <v>9.9</v>
      </c>
      <c r="AA441" s="15">
        <v>68.5</v>
      </c>
      <c r="AB441" s="15">
        <v>42.7</v>
      </c>
      <c r="AC441" s="14"/>
      <c r="AD441" s="13">
        <v>48.03</v>
      </c>
      <c r="AE441" s="14"/>
      <c r="AF441" s="15">
        <v>13.1</v>
      </c>
      <c r="AG441" s="15">
        <v>60.2</v>
      </c>
      <c r="AH441" s="15">
        <v>19.600000000000001</v>
      </c>
      <c r="AI441" s="15">
        <v>45.4</v>
      </c>
      <c r="AJ441" s="13">
        <v>37.590000000000003</v>
      </c>
      <c r="AK441" s="15">
        <v>80</v>
      </c>
      <c r="AL441" s="13">
        <v>31.18</v>
      </c>
      <c r="AM441" s="14"/>
      <c r="AN441" s="15">
        <v>6.1</v>
      </c>
      <c r="AO441" s="14"/>
      <c r="AP441" s="15">
        <v>33.9</v>
      </c>
      <c r="AQ441" s="15">
        <v>14.9</v>
      </c>
      <c r="AR441" s="14"/>
      <c r="AS441" s="13">
        <v>13.47</v>
      </c>
      <c r="AT441" s="13">
        <v>17.12</v>
      </c>
      <c r="AU441" s="13">
        <v>16.600000000000001</v>
      </c>
      <c r="AV441" s="15">
        <v>14.3</v>
      </c>
      <c r="AW441" s="15">
        <v>30.6</v>
      </c>
      <c r="AX441" s="14"/>
      <c r="AY441" s="13">
        <v>17.2</v>
      </c>
      <c r="AZ441" s="13">
        <v>19.100000000000001</v>
      </c>
      <c r="BA441" s="14"/>
      <c r="BB441" s="13">
        <v>23.7</v>
      </c>
      <c r="BC441" s="13">
        <v>14.9</v>
      </c>
      <c r="BD441" s="13">
        <v>16.100000000000001</v>
      </c>
      <c r="BE441" s="13">
        <v>36.5</v>
      </c>
      <c r="BF441" s="13">
        <v>24.1</v>
      </c>
      <c r="BG441" s="15">
        <v>20.9</v>
      </c>
      <c r="BH441" s="13">
        <v>24.6</v>
      </c>
      <c r="BI441" s="13">
        <v>23</v>
      </c>
      <c r="BJ441" s="13">
        <v>14.9</v>
      </c>
      <c r="BK441" s="13">
        <v>17.420000000000002</v>
      </c>
    </row>
    <row r="442" spans="1:63" ht="15" thickBot="1" x14ac:dyDescent="0.4">
      <c r="A442">
        <f t="shared" si="13"/>
        <v>197604</v>
      </c>
      <c r="B442" s="19">
        <f t="shared" si="14"/>
        <v>1976</v>
      </c>
      <c r="C442" s="18">
        <v>1977</v>
      </c>
      <c r="D442" s="19">
        <v>4</v>
      </c>
      <c r="E442" s="13">
        <v>1.88</v>
      </c>
      <c r="F442" s="14"/>
      <c r="G442" s="13">
        <v>2.5299999999999998</v>
      </c>
      <c r="H442" s="13">
        <v>4.84</v>
      </c>
      <c r="I442" s="15">
        <v>0.9</v>
      </c>
      <c r="J442" s="15">
        <v>0.3</v>
      </c>
      <c r="K442" s="15">
        <v>3</v>
      </c>
      <c r="L442" s="15">
        <v>1.4</v>
      </c>
      <c r="M442" s="15">
        <v>0</v>
      </c>
      <c r="N442" s="15">
        <v>0</v>
      </c>
      <c r="O442" s="15">
        <v>20.5</v>
      </c>
      <c r="P442" s="15">
        <v>2.6</v>
      </c>
      <c r="Q442" s="14"/>
      <c r="R442" s="14"/>
      <c r="S442" s="15">
        <v>1.2</v>
      </c>
      <c r="T442" s="14"/>
      <c r="U442" s="13">
        <v>2.61</v>
      </c>
      <c r="V442" s="14"/>
      <c r="W442" s="15">
        <v>9.6</v>
      </c>
      <c r="X442" s="14"/>
      <c r="Y442" s="14"/>
      <c r="Z442" s="15">
        <v>1.1000000000000001</v>
      </c>
      <c r="AA442" s="15">
        <v>35.200000000000003</v>
      </c>
      <c r="AB442" s="15">
        <v>5.5</v>
      </c>
      <c r="AC442" s="14"/>
      <c r="AD442" s="13">
        <v>7.24</v>
      </c>
      <c r="AE442" s="14"/>
      <c r="AF442" s="15">
        <v>16.5</v>
      </c>
      <c r="AG442" s="15">
        <v>41.6</v>
      </c>
      <c r="AH442" s="15">
        <v>6.6</v>
      </c>
      <c r="AI442" s="15">
        <v>4.4000000000000004</v>
      </c>
      <c r="AJ442" s="13">
        <v>5.64</v>
      </c>
      <c r="AK442" s="15">
        <v>7</v>
      </c>
      <c r="AL442" s="13">
        <v>8.4700000000000006</v>
      </c>
      <c r="AM442" s="14"/>
      <c r="AN442" s="15">
        <v>5.3</v>
      </c>
      <c r="AO442" s="14"/>
      <c r="AP442" s="15">
        <v>4.5999999999999996</v>
      </c>
      <c r="AQ442" s="15">
        <v>3.8</v>
      </c>
      <c r="AR442" s="14"/>
      <c r="AS442" s="13">
        <v>3.74</v>
      </c>
      <c r="AT442" s="13">
        <v>6.19</v>
      </c>
      <c r="AU442" s="13">
        <v>3.2</v>
      </c>
      <c r="AV442" s="15">
        <v>0.5</v>
      </c>
      <c r="AW442" s="15">
        <v>3.8</v>
      </c>
      <c r="AX442" s="14"/>
      <c r="AY442" s="13">
        <v>2.2999999999999998</v>
      </c>
      <c r="AZ442" s="13">
        <v>0.8</v>
      </c>
      <c r="BA442" s="14"/>
      <c r="BB442" s="13">
        <v>5.9</v>
      </c>
      <c r="BC442" s="13">
        <v>1.5</v>
      </c>
      <c r="BD442" s="13">
        <v>4</v>
      </c>
      <c r="BE442" s="13">
        <v>7.2</v>
      </c>
      <c r="BF442" s="13">
        <v>6.8</v>
      </c>
      <c r="BG442" s="15">
        <v>4.7</v>
      </c>
      <c r="BH442" s="13">
        <v>7.6</v>
      </c>
      <c r="BI442" s="13">
        <v>3.3</v>
      </c>
      <c r="BJ442" s="13">
        <v>1.8</v>
      </c>
      <c r="BK442" s="13">
        <v>1.43</v>
      </c>
    </row>
    <row r="443" spans="1:63" ht="15" thickBot="1" x14ac:dyDescent="0.4">
      <c r="A443">
        <f t="shared" si="13"/>
        <v>197605</v>
      </c>
      <c r="B443" s="19">
        <f t="shared" si="14"/>
        <v>1976</v>
      </c>
      <c r="C443" s="18">
        <v>1977</v>
      </c>
      <c r="D443" s="19">
        <v>5</v>
      </c>
      <c r="E443" s="13">
        <v>30.12</v>
      </c>
      <c r="F443" s="14"/>
      <c r="G443" s="13">
        <v>11.52</v>
      </c>
      <c r="H443" s="13">
        <v>10.35</v>
      </c>
      <c r="I443" s="15">
        <v>3.3</v>
      </c>
      <c r="J443" s="15">
        <v>4.9000000000000004</v>
      </c>
      <c r="K443" s="15">
        <v>9.6999999999999993</v>
      </c>
      <c r="L443" s="15">
        <v>29.6</v>
      </c>
      <c r="M443" s="15">
        <v>11.6</v>
      </c>
      <c r="N443" s="15">
        <v>30.9</v>
      </c>
      <c r="O443" s="15">
        <v>31.3</v>
      </c>
      <c r="P443" s="15">
        <v>31.6</v>
      </c>
      <c r="Q443" s="14"/>
      <c r="R443" s="14"/>
      <c r="S443" s="15">
        <v>10.5</v>
      </c>
      <c r="T443" s="14"/>
      <c r="U443" s="13">
        <v>11.21</v>
      </c>
      <c r="V443" s="14"/>
      <c r="W443" s="15">
        <v>50.3</v>
      </c>
      <c r="X443" s="14"/>
      <c r="Y443" s="14"/>
      <c r="Z443" s="15">
        <v>14.2</v>
      </c>
      <c r="AA443" s="15">
        <v>65.7</v>
      </c>
      <c r="AB443" s="15">
        <v>89.9</v>
      </c>
      <c r="AC443" s="14"/>
      <c r="AD443" s="13">
        <v>46.84</v>
      </c>
      <c r="AE443" s="14"/>
      <c r="AF443" s="15">
        <v>42.7</v>
      </c>
      <c r="AG443" s="15">
        <v>83.2</v>
      </c>
      <c r="AH443" s="15">
        <v>12.8</v>
      </c>
      <c r="AI443" s="15">
        <v>44.2</v>
      </c>
      <c r="AJ443" s="13">
        <v>52.1</v>
      </c>
      <c r="AK443" s="15">
        <v>72</v>
      </c>
      <c r="AL443" s="13">
        <v>41.49</v>
      </c>
      <c r="AM443" s="14"/>
      <c r="AN443" s="15">
        <v>9</v>
      </c>
      <c r="AO443" s="14"/>
      <c r="AP443" s="15">
        <v>47.2</v>
      </c>
      <c r="AQ443" s="15">
        <v>13.6</v>
      </c>
      <c r="AR443" s="14"/>
      <c r="AS443" s="13">
        <v>41.54</v>
      </c>
      <c r="AT443" s="13">
        <v>48.65</v>
      </c>
      <c r="AU443" s="13">
        <v>55.1</v>
      </c>
      <c r="AV443" s="15">
        <v>54.1</v>
      </c>
      <c r="AW443" s="15">
        <v>17.3</v>
      </c>
      <c r="AX443" s="14"/>
      <c r="AY443" s="13">
        <v>60.2</v>
      </c>
      <c r="AZ443" s="13">
        <v>72.099999999999994</v>
      </c>
      <c r="BA443" s="14"/>
      <c r="BB443" s="13">
        <v>15.3</v>
      </c>
      <c r="BC443" s="13">
        <v>53.4</v>
      </c>
      <c r="BD443" s="13">
        <v>51.1</v>
      </c>
      <c r="BE443" s="13">
        <v>121.2</v>
      </c>
      <c r="BF443" s="13">
        <v>15.9</v>
      </c>
      <c r="BG443" s="15">
        <v>13.3</v>
      </c>
      <c r="BH443" s="13">
        <v>16.600000000000001</v>
      </c>
      <c r="BI443" s="13">
        <v>80</v>
      </c>
      <c r="BJ443" s="13">
        <v>52.9</v>
      </c>
      <c r="BK443" s="13">
        <v>63.55</v>
      </c>
    </row>
    <row r="444" spans="1:63" ht="15" thickBot="1" x14ac:dyDescent="0.4">
      <c r="A444">
        <f t="shared" si="13"/>
        <v>197606</v>
      </c>
      <c r="B444" s="19">
        <f t="shared" si="14"/>
        <v>1976</v>
      </c>
      <c r="C444" s="18">
        <v>1977</v>
      </c>
      <c r="D444" s="19">
        <v>6</v>
      </c>
      <c r="E444" s="13">
        <v>0.47</v>
      </c>
      <c r="F444" s="14"/>
      <c r="G444" s="13">
        <v>2.5299999999999998</v>
      </c>
      <c r="H444" s="13">
        <v>2.79</v>
      </c>
      <c r="I444" s="15">
        <v>2.2999999999999998</v>
      </c>
      <c r="J444" s="15">
        <v>4.3</v>
      </c>
      <c r="K444" s="15">
        <v>0.5</v>
      </c>
      <c r="L444" s="15">
        <v>0</v>
      </c>
      <c r="M444" s="15">
        <v>0</v>
      </c>
      <c r="N444" s="15">
        <v>0</v>
      </c>
      <c r="O444" s="15">
        <v>0</v>
      </c>
      <c r="P444" s="15">
        <v>4.9000000000000004</v>
      </c>
      <c r="Q444" s="14"/>
      <c r="R444" s="14"/>
      <c r="S444" s="15">
        <v>0</v>
      </c>
      <c r="T444" s="14"/>
      <c r="U444" s="13">
        <v>1.5</v>
      </c>
      <c r="V444" s="14"/>
      <c r="W444" s="15">
        <v>3.8</v>
      </c>
      <c r="X444" s="14"/>
      <c r="Y444" s="14"/>
      <c r="Z444" s="15">
        <v>0</v>
      </c>
      <c r="AA444" s="15">
        <v>7.4</v>
      </c>
      <c r="AB444" s="15">
        <v>4</v>
      </c>
      <c r="AC444" s="14"/>
      <c r="AD444" s="13">
        <v>4.45</v>
      </c>
      <c r="AE444" s="14"/>
      <c r="AF444" s="15">
        <v>3.8</v>
      </c>
      <c r="AG444" s="15">
        <v>9.6999999999999993</v>
      </c>
      <c r="AH444" s="15">
        <v>3.2</v>
      </c>
      <c r="AI444" s="15">
        <v>1.6</v>
      </c>
      <c r="AJ444" s="13">
        <v>11.42</v>
      </c>
      <c r="AK444" s="15">
        <v>12</v>
      </c>
      <c r="AL444" s="13">
        <v>12.58</v>
      </c>
      <c r="AM444" s="14"/>
      <c r="AN444" s="15">
        <v>2.1</v>
      </c>
      <c r="AO444" s="14"/>
      <c r="AP444" s="15">
        <v>9.9</v>
      </c>
      <c r="AQ444" s="15">
        <v>1.7</v>
      </c>
      <c r="AR444" s="14"/>
      <c r="AS444" s="13">
        <v>5.86</v>
      </c>
      <c r="AT444" s="13">
        <v>8.56</v>
      </c>
      <c r="AU444" s="13">
        <v>6.1</v>
      </c>
      <c r="AV444" s="15">
        <v>3.5</v>
      </c>
      <c r="AW444" s="15">
        <v>21.2</v>
      </c>
      <c r="AX444" s="14"/>
      <c r="AY444" s="13">
        <v>5.6</v>
      </c>
      <c r="AZ444" s="13">
        <v>4.8</v>
      </c>
      <c r="BA444" s="14"/>
      <c r="BB444" s="13">
        <v>13.1</v>
      </c>
      <c r="BC444" s="13">
        <v>4.4000000000000004</v>
      </c>
      <c r="BD444" s="13">
        <v>6.6</v>
      </c>
      <c r="BE444" s="13">
        <v>13.5</v>
      </c>
      <c r="BF444" s="13">
        <v>13.7</v>
      </c>
      <c r="BG444" s="15">
        <v>11.2</v>
      </c>
      <c r="BH444" s="13">
        <v>14.4</v>
      </c>
      <c r="BI444" s="13">
        <v>7.6</v>
      </c>
      <c r="BJ444" s="13">
        <v>4.5999999999999996</v>
      </c>
      <c r="BK444" s="13">
        <v>4.91</v>
      </c>
    </row>
    <row r="445" spans="1:63" ht="15" thickBot="1" x14ac:dyDescent="0.4">
      <c r="A445">
        <f t="shared" si="13"/>
        <v>197607</v>
      </c>
      <c r="B445" s="19">
        <f t="shared" si="14"/>
        <v>1976</v>
      </c>
      <c r="C445" s="18">
        <v>1977</v>
      </c>
      <c r="D445" s="19">
        <v>7</v>
      </c>
      <c r="E445" s="13">
        <v>0.47</v>
      </c>
      <c r="F445" s="14"/>
      <c r="G445" s="13">
        <v>4.47</v>
      </c>
      <c r="H445" s="13">
        <v>2.38</v>
      </c>
      <c r="I445" s="15">
        <v>0</v>
      </c>
      <c r="J445" s="13">
        <v>3.6</v>
      </c>
      <c r="K445" s="15">
        <v>0</v>
      </c>
      <c r="L445" s="15">
        <v>0</v>
      </c>
      <c r="M445" s="15">
        <v>2.5</v>
      </c>
      <c r="N445" s="15">
        <v>0</v>
      </c>
      <c r="O445" s="15">
        <v>0</v>
      </c>
      <c r="P445" s="15">
        <v>4.8</v>
      </c>
      <c r="Q445" s="14"/>
      <c r="R445" s="14"/>
      <c r="S445" s="15">
        <v>0</v>
      </c>
      <c r="T445" s="14"/>
      <c r="U445" s="13">
        <v>1.5</v>
      </c>
      <c r="V445" s="14"/>
      <c r="W445" s="15">
        <v>0</v>
      </c>
      <c r="X445" s="14"/>
      <c r="Y445" s="14"/>
      <c r="Z445" s="15">
        <v>0.5</v>
      </c>
      <c r="AA445" s="15">
        <v>0</v>
      </c>
      <c r="AB445" s="15">
        <v>0</v>
      </c>
      <c r="AC445" s="14"/>
      <c r="AD445" s="13">
        <v>2.86</v>
      </c>
      <c r="AE445" s="14"/>
      <c r="AF445" s="15">
        <v>0</v>
      </c>
      <c r="AG445" s="15">
        <v>0</v>
      </c>
      <c r="AH445" s="15">
        <v>0</v>
      </c>
      <c r="AI445" s="15">
        <v>0</v>
      </c>
      <c r="AJ445" s="13">
        <v>0.62</v>
      </c>
      <c r="AK445" s="15">
        <v>0</v>
      </c>
      <c r="AL445" s="13">
        <v>4.91</v>
      </c>
      <c r="AM445" s="14"/>
      <c r="AN445" s="15">
        <v>0</v>
      </c>
      <c r="AO445" s="14"/>
      <c r="AP445" s="15">
        <v>0</v>
      </c>
      <c r="AQ445" s="13">
        <v>5.14</v>
      </c>
      <c r="AR445" s="14"/>
      <c r="AS445" s="13">
        <v>4.9400000000000004</v>
      </c>
      <c r="AT445" s="13">
        <v>7.53</v>
      </c>
      <c r="AU445" s="13">
        <v>4.9000000000000004</v>
      </c>
      <c r="AV445" s="15">
        <v>2.2000000000000002</v>
      </c>
      <c r="AW445" s="15">
        <v>0.5</v>
      </c>
      <c r="AX445" s="14"/>
      <c r="AY445" s="13">
        <v>4.2</v>
      </c>
      <c r="AZ445" s="13">
        <v>3</v>
      </c>
      <c r="BA445" s="14"/>
      <c r="BB445" s="13">
        <v>5.7</v>
      </c>
      <c r="BC445" s="13">
        <v>3.2</v>
      </c>
      <c r="BD445" s="13">
        <v>5.5</v>
      </c>
      <c r="BE445" s="13">
        <v>10.8</v>
      </c>
      <c r="BF445" s="13">
        <v>6.6</v>
      </c>
      <c r="BG445" s="15">
        <v>4.5999999999999996</v>
      </c>
      <c r="BH445" s="13">
        <v>7.4</v>
      </c>
      <c r="BI445" s="13">
        <v>5.7</v>
      </c>
      <c r="BJ445" s="13">
        <v>3.4</v>
      </c>
      <c r="BK445" s="13">
        <v>3.4</v>
      </c>
    </row>
    <row r="446" spans="1:63" ht="15" thickBot="1" x14ac:dyDescent="0.4">
      <c r="A446">
        <f t="shared" si="13"/>
        <v>197608</v>
      </c>
      <c r="B446" s="19">
        <f t="shared" si="14"/>
        <v>1976</v>
      </c>
      <c r="C446" s="18">
        <v>1977</v>
      </c>
      <c r="D446" s="19">
        <v>8</v>
      </c>
      <c r="E446" s="13">
        <v>0.47</v>
      </c>
      <c r="F446" s="14"/>
      <c r="G446" s="13">
        <v>2.5299999999999998</v>
      </c>
      <c r="H446" s="13">
        <v>2.38</v>
      </c>
      <c r="I446" s="15">
        <v>0</v>
      </c>
      <c r="J446" s="13">
        <v>3.6</v>
      </c>
      <c r="K446" s="15">
        <v>0</v>
      </c>
      <c r="L446" s="15">
        <v>0</v>
      </c>
      <c r="M446" s="15">
        <v>0</v>
      </c>
      <c r="N446" s="15">
        <v>0</v>
      </c>
      <c r="O446" s="15">
        <v>2.8</v>
      </c>
      <c r="P446" s="15">
        <v>0</v>
      </c>
      <c r="Q446" s="14"/>
      <c r="R446" s="14"/>
      <c r="S446" s="15">
        <v>0</v>
      </c>
      <c r="T446" s="14"/>
      <c r="U446" s="13">
        <v>1.5</v>
      </c>
      <c r="V446" s="14"/>
      <c r="W446" s="15">
        <v>3.9</v>
      </c>
      <c r="X446" s="14"/>
      <c r="Y446" s="14"/>
      <c r="Z446" s="15">
        <v>0</v>
      </c>
      <c r="AA446" s="15">
        <v>0</v>
      </c>
      <c r="AB446" s="15">
        <v>0</v>
      </c>
      <c r="AC446" s="14"/>
      <c r="AD446" s="13">
        <v>2.86</v>
      </c>
      <c r="AE446" s="14"/>
      <c r="AF446" s="15">
        <v>0</v>
      </c>
      <c r="AG446" s="15">
        <v>0</v>
      </c>
      <c r="AH446" s="15">
        <v>0</v>
      </c>
      <c r="AI446" s="15">
        <v>0</v>
      </c>
      <c r="AJ446" s="13">
        <v>0.62</v>
      </c>
      <c r="AK446" s="15">
        <v>0</v>
      </c>
      <c r="AL446" s="13">
        <v>4.91</v>
      </c>
      <c r="AM446" s="14"/>
      <c r="AN446" s="15">
        <v>0</v>
      </c>
      <c r="AO446" s="14"/>
      <c r="AP446" s="15">
        <v>0</v>
      </c>
      <c r="AQ446" s="13">
        <v>5.14</v>
      </c>
      <c r="AR446" s="14"/>
      <c r="AS446" s="13">
        <v>3.39</v>
      </c>
      <c r="AT446" s="13">
        <v>5.79</v>
      </c>
      <c r="AU446" s="13">
        <v>2.8</v>
      </c>
      <c r="AV446" s="15">
        <v>0</v>
      </c>
      <c r="AW446" s="15">
        <v>2.7</v>
      </c>
      <c r="AX446" s="14"/>
      <c r="AY446" s="13">
        <v>1.8</v>
      </c>
      <c r="AZ446" s="13">
        <v>0.1</v>
      </c>
      <c r="BA446" s="14"/>
      <c r="BB446" s="13">
        <v>4.9000000000000004</v>
      </c>
      <c r="BC446" s="13">
        <v>1</v>
      </c>
      <c r="BD446" s="13">
        <v>3.5</v>
      </c>
      <c r="BE446" s="13">
        <v>6.1</v>
      </c>
      <c r="BF446" s="13">
        <v>5.7</v>
      </c>
      <c r="BG446" s="15">
        <v>3.8</v>
      </c>
      <c r="BH446" s="13">
        <v>6.5</v>
      </c>
      <c r="BI446" s="13">
        <v>2.6</v>
      </c>
      <c r="BJ446" s="13">
        <v>1.3</v>
      </c>
      <c r="BK446" s="13">
        <v>0.85</v>
      </c>
    </row>
    <row r="447" spans="1:63" ht="15" thickBot="1" x14ac:dyDescent="0.4">
      <c r="A447">
        <f t="shared" si="13"/>
        <v>197709</v>
      </c>
      <c r="B447" s="19">
        <f t="shared" si="14"/>
        <v>1977</v>
      </c>
      <c r="C447" s="18">
        <v>1977</v>
      </c>
      <c r="D447" s="19">
        <v>9</v>
      </c>
      <c r="E447" s="13">
        <v>0.47</v>
      </c>
      <c r="F447" s="14"/>
      <c r="G447" s="13">
        <v>2.5299999999999998</v>
      </c>
      <c r="H447" s="13">
        <v>2.38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2.5</v>
      </c>
      <c r="O447" s="15">
        <v>44.6</v>
      </c>
      <c r="P447" s="15">
        <v>0.1</v>
      </c>
      <c r="Q447" s="15">
        <v>23.9</v>
      </c>
      <c r="R447" s="14"/>
      <c r="S447" s="15">
        <v>42.5</v>
      </c>
      <c r="T447" s="14"/>
      <c r="U447" s="13">
        <v>40.81</v>
      </c>
      <c r="V447" s="14"/>
      <c r="W447" s="15">
        <v>16.5</v>
      </c>
      <c r="X447" s="14"/>
      <c r="Y447" s="14"/>
      <c r="Z447" s="15">
        <v>8.8000000000000007</v>
      </c>
      <c r="AA447" s="15">
        <v>7</v>
      </c>
      <c r="AB447" s="15">
        <v>1.6</v>
      </c>
      <c r="AC447" s="14"/>
      <c r="AD447" s="13">
        <v>4.55</v>
      </c>
      <c r="AE447" s="14"/>
      <c r="AF447" s="15">
        <v>32.200000000000003</v>
      </c>
      <c r="AG447" s="15">
        <v>38.5</v>
      </c>
      <c r="AH447" s="15">
        <v>37.6</v>
      </c>
      <c r="AI447" s="15">
        <v>1.7</v>
      </c>
      <c r="AJ447" s="13">
        <v>23.96</v>
      </c>
      <c r="AK447" s="15">
        <v>16</v>
      </c>
      <c r="AL447" s="13">
        <v>21.5</v>
      </c>
      <c r="AM447" s="14"/>
      <c r="AN447" s="15">
        <v>4.5</v>
      </c>
      <c r="AO447" s="14"/>
      <c r="AP447" s="15">
        <v>21.4</v>
      </c>
      <c r="AQ447" s="15">
        <v>6</v>
      </c>
      <c r="AR447" s="14"/>
      <c r="AS447" s="13">
        <v>7.05</v>
      </c>
      <c r="AT447" s="13">
        <v>9.91</v>
      </c>
      <c r="AU447" s="13">
        <v>7.8</v>
      </c>
      <c r="AV447" s="15">
        <v>5.2</v>
      </c>
      <c r="AW447" s="15">
        <v>7.3</v>
      </c>
      <c r="AX447" s="13">
        <v>18.8</v>
      </c>
      <c r="AY447" s="13">
        <v>7.4</v>
      </c>
      <c r="AZ447" s="13">
        <v>24.6</v>
      </c>
      <c r="BA447" s="14"/>
      <c r="BB447" s="13">
        <v>24</v>
      </c>
      <c r="BC447" s="13">
        <v>6.1</v>
      </c>
      <c r="BD447" s="13">
        <v>8.1</v>
      </c>
      <c r="BE447" s="13">
        <v>17.2</v>
      </c>
      <c r="BF447" s="13">
        <v>3.5</v>
      </c>
      <c r="BG447" s="15">
        <v>1.5</v>
      </c>
      <c r="BH447" s="15">
        <v>22.6</v>
      </c>
      <c r="BI447" s="13">
        <v>27.4</v>
      </c>
      <c r="BJ447" s="13">
        <v>6.2</v>
      </c>
      <c r="BK447" s="13">
        <v>6.88</v>
      </c>
    </row>
    <row r="448" spans="1:63" ht="15" thickBot="1" x14ac:dyDescent="0.4">
      <c r="A448">
        <f t="shared" si="13"/>
        <v>197710</v>
      </c>
      <c r="B448" s="19">
        <f t="shared" si="14"/>
        <v>1977</v>
      </c>
      <c r="C448" s="18">
        <v>1977</v>
      </c>
      <c r="D448" s="19">
        <v>10</v>
      </c>
      <c r="E448" s="13">
        <v>100.93</v>
      </c>
      <c r="F448" s="14"/>
      <c r="G448" s="13">
        <v>35.53</v>
      </c>
      <c r="H448" s="13">
        <v>44.68</v>
      </c>
      <c r="I448" s="15">
        <v>35.6</v>
      </c>
      <c r="J448" s="15">
        <v>55.3</v>
      </c>
      <c r="K448" s="15">
        <v>51.5</v>
      </c>
      <c r="L448" s="15">
        <v>100.3</v>
      </c>
      <c r="M448" s="15">
        <v>42.6</v>
      </c>
      <c r="N448" s="15">
        <v>59</v>
      </c>
      <c r="O448" s="15">
        <v>65.599999999999994</v>
      </c>
      <c r="P448" s="15">
        <v>64.5</v>
      </c>
      <c r="Q448" s="15">
        <v>66.3</v>
      </c>
      <c r="R448" s="14"/>
      <c r="S448" s="15">
        <v>90.5</v>
      </c>
      <c r="T448" s="14"/>
      <c r="U448" s="13">
        <v>85.2</v>
      </c>
      <c r="V448" s="14"/>
      <c r="W448" s="15">
        <v>66.900000000000006</v>
      </c>
      <c r="X448" s="14"/>
      <c r="Y448" s="14"/>
      <c r="Z448" s="15">
        <v>54.7</v>
      </c>
      <c r="AA448" s="15">
        <v>0</v>
      </c>
      <c r="AB448" s="15">
        <v>101.6</v>
      </c>
      <c r="AC448" s="14"/>
      <c r="AD448" s="13">
        <v>106.33</v>
      </c>
      <c r="AE448" s="14"/>
      <c r="AF448" s="15">
        <v>49.8</v>
      </c>
      <c r="AG448" s="15">
        <v>106.5</v>
      </c>
      <c r="AH448" s="15">
        <v>96</v>
      </c>
      <c r="AI448" s="15">
        <v>104</v>
      </c>
      <c r="AJ448" s="13">
        <v>69.44</v>
      </c>
      <c r="AK448" s="15">
        <v>83</v>
      </c>
      <c r="AL448" s="13">
        <v>53.82</v>
      </c>
      <c r="AM448" s="14"/>
      <c r="AN448" s="15">
        <v>82.8</v>
      </c>
      <c r="AO448" s="14"/>
      <c r="AP448" s="15">
        <v>63.1</v>
      </c>
      <c r="AQ448" s="15">
        <v>87.7</v>
      </c>
      <c r="AR448" s="14"/>
      <c r="AS448" s="13">
        <v>61.22</v>
      </c>
      <c r="AT448" s="13">
        <v>70.75</v>
      </c>
      <c r="AU448" s="13">
        <v>82.1</v>
      </c>
      <c r="AV448" s="15">
        <v>82</v>
      </c>
      <c r="AW448" s="15">
        <v>134.30000000000001</v>
      </c>
      <c r="AX448" s="13">
        <v>56</v>
      </c>
      <c r="AY448" s="13">
        <v>90.3</v>
      </c>
      <c r="AZ448" s="13">
        <v>83.1</v>
      </c>
      <c r="BA448" s="14"/>
      <c r="BB448" s="13">
        <v>74.5</v>
      </c>
      <c r="BC448" s="13">
        <v>80.400000000000006</v>
      </c>
      <c r="BD448" s="13">
        <v>75.599999999999994</v>
      </c>
      <c r="BE448" s="13">
        <v>180.6</v>
      </c>
      <c r="BF448" s="13">
        <v>73.400000000000006</v>
      </c>
      <c r="BG448" s="15">
        <v>58.2</v>
      </c>
      <c r="BH448" s="15">
        <v>75.3</v>
      </c>
      <c r="BI448" s="13">
        <v>93.7</v>
      </c>
      <c r="BJ448" s="13">
        <v>79.5</v>
      </c>
      <c r="BK448" s="13">
        <v>95.88</v>
      </c>
    </row>
    <row r="449" spans="1:63" ht="15" thickBot="1" x14ac:dyDescent="0.4">
      <c r="A449">
        <f t="shared" si="13"/>
        <v>197711</v>
      </c>
      <c r="B449" s="19">
        <f t="shared" si="14"/>
        <v>1977</v>
      </c>
      <c r="C449" s="18">
        <v>1977</v>
      </c>
      <c r="D449" s="19">
        <v>11</v>
      </c>
      <c r="E449" s="13">
        <v>59.27</v>
      </c>
      <c r="F449" s="14"/>
      <c r="G449" s="13">
        <v>36.229999999999997</v>
      </c>
      <c r="H449" s="13">
        <v>36.630000000000003</v>
      </c>
      <c r="I449" s="15">
        <v>90.8</v>
      </c>
      <c r="J449" s="15">
        <v>61.6</v>
      </c>
      <c r="K449" s="15">
        <v>41.7</v>
      </c>
      <c r="L449" s="15">
        <v>58.7</v>
      </c>
      <c r="M449" s="15">
        <v>43.5</v>
      </c>
      <c r="N449" s="15">
        <v>67.5</v>
      </c>
      <c r="O449" s="15">
        <v>24</v>
      </c>
      <c r="P449" s="15">
        <v>53.1</v>
      </c>
      <c r="Q449" s="15">
        <v>30.9</v>
      </c>
      <c r="R449" s="14"/>
      <c r="S449" s="15">
        <v>49</v>
      </c>
      <c r="T449" s="14"/>
      <c r="U449" s="13">
        <v>46.82</v>
      </c>
      <c r="V449" s="14"/>
      <c r="W449" s="15">
        <v>21.9</v>
      </c>
      <c r="X449" s="14"/>
      <c r="Y449" s="14"/>
      <c r="Z449" s="15">
        <v>34.1</v>
      </c>
      <c r="AA449" s="15">
        <v>41.9</v>
      </c>
      <c r="AB449" s="15">
        <v>95.2</v>
      </c>
      <c r="AC449" s="14"/>
      <c r="AD449" s="13">
        <v>41.56</v>
      </c>
      <c r="AE449" s="14"/>
      <c r="AF449" s="15">
        <v>27.3</v>
      </c>
      <c r="AG449" s="15">
        <v>95.1</v>
      </c>
      <c r="AH449" s="15">
        <v>65.2</v>
      </c>
      <c r="AI449" s="15">
        <v>38.9</v>
      </c>
      <c r="AJ449" s="13">
        <v>66.38</v>
      </c>
      <c r="AK449" s="15">
        <v>73</v>
      </c>
      <c r="AL449" s="13">
        <v>51.65</v>
      </c>
      <c r="AM449" s="14"/>
      <c r="AN449" s="15">
        <v>58.2</v>
      </c>
      <c r="AO449" s="14"/>
      <c r="AP449" s="15">
        <v>60.3</v>
      </c>
      <c r="AQ449" s="15">
        <v>51.6</v>
      </c>
      <c r="AR449" s="14"/>
      <c r="AS449" s="13">
        <v>87.67</v>
      </c>
      <c r="AT449" s="13">
        <v>100.46</v>
      </c>
      <c r="AU449" s="13">
        <v>118.4</v>
      </c>
      <c r="AV449" s="15">
        <v>119.5</v>
      </c>
      <c r="AW449" s="15">
        <v>122.1</v>
      </c>
      <c r="AX449" s="13">
        <v>77.5</v>
      </c>
      <c r="AY449" s="13">
        <v>130.80000000000001</v>
      </c>
      <c r="AZ449" s="13">
        <v>116.9</v>
      </c>
      <c r="BA449" s="14"/>
      <c r="BB449" s="13">
        <v>103.7</v>
      </c>
      <c r="BC449" s="13">
        <v>116.7</v>
      </c>
      <c r="BD449" s="13">
        <v>108.6</v>
      </c>
      <c r="BE449" s="13">
        <v>260.3</v>
      </c>
      <c r="BF449" s="13">
        <v>55.9</v>
      </c>
      <c r="BG449" s="15">
        <v>44</v>
      </c>
      <c r="BH449" s="15">
        <v>105.8</v>
      </c>
      <c r="BI449" s="13">
        <v>132</v>
      </c>
      <c r="BJ449" s="13">
        <v>115.2</v>
      </c>
      <c r="BK449" s="13">
        <v>139.34</v>
      </c>
    </row>
    <row r="450" spans="1:63" ht="15" thickBot="1" x14ac:dyDescent="0.4">
      <c r="A450">
        <f t="shared" si="13"/>
        <v>197712</v>
      </c>
      <c r="B450" s="19">
        <f t="shared" si="14"/>
        <v>1977</v>
      </c>
      <c r="C450" s="18">
        <v>1977</v>
      </c>
      <c r="D450" s="19">
        <v>12</v>
      </c>
      <c r="E450" s="13">
        <v>55.06</v>
      </c>
      <c r="F450" s="14"/>
      <c r="G450" s="13">
        <v>56.29</v>
      </c>
      <c r="H450" s="13">
        <v>81.48</v>
      </c>
      <c r="I450" s="15">
        <v>68.3</v>
      </c>
      <c r="J450" s="15">
        <v>127.7</v>
      </c>
      <c r="K450" s="15">
        <v>96.3</v>
      </c>
      <c r="L450" s="15">
        <v>54.5</v>
      </c>
      <c r="M450" s="15">
        <v>69.400000000000006</v>
      </c>
      <c r="N450" s="15">
        <v>19.7</v>
      </c>
      <c r="O450" s="15">
        <v>27.4</v>
      </c>
      <c r="P450" s="15">
        <v>45.1</v>
      </c>
      <c r="Q450" s="15">
        <v>56.2</v>
      </c>
      <c r="R450" s="14"/>
      <c r="S450" s="15">
        <v>61.1</v>
      </c>
      <c r="T450" s="14"/>
      <c r="U450" s="13">
        <v>58.01</v>
      </c>
      <c r="V450" s="14"/>
      <c r="W450" s="15">
        <v>38.799999999999997</v>
      </c>
      <c r="X450" s="14"/>
      <c r="Y450" s="14"/>
      <c r="Z450" s="15">
        <v>44.5</v>
      </c>
      <c r="AA450" s="15">
        <v>68.400000000000006</v>
      </c>
      <c r="AB450" s="15">
        <v>53.3</v>
      </c>
      <c r="AC450" s="14"/>
      <c r="AD450" s="13">
        <v>58.08</v>
      </c>
      <c r="AE450" s="14"/>
      <c r="AF450" s="15">
        <v>49.7</v>
      </c>
      <c r="AG450" s="15">
        <v>113</v>
      </c>
      <c r="AH450" s="15">
        <v>79.400000000000006</v>
      </c>
      <c r="AI450" s="15">
        <v>55.5</v>
      </c>
      <c r="AJ450" s="13">
        <v>103.35</v>
      </c>
      <c r="AK450" s="15">
        <v>93</v>
      </c>
      <c r="AL450" s="13">
        <v>77.92</v>
      </c>
      <c r="AM450" s="14"/>
      <c r="AN450" s="15">
        <v>62</v>
      </c>
      <c r="AO450" s="14"/>
      <c r="AP450" s="15">
        <v>94.2</v>
      </c>
      <c r="AQ450" s="15">
        <v>46.5</v>
      </c>
      <c r="AR450" s="14"/>
      <c r="AS450" s="13">
        <v>71.45</v>
      </c>
      <c r="AT450" s="13">
        <v>82.24</v>
      </c>
      <c r="AU450" s="13">
        <v>96.1</v>
      </c>
      <c r="AV450" s="15">
        <v>96.5</v>
      </c>
      <c r="AW450" s="15">
        <v>223.8</v>
      </c>
      <c r="AX450" s="13">
        <v>130.80000000000001</v>
      </c>
      <c r="AY450" s="13">
        <v>106</v>
      </c>
      <c r="AZ450" s="13">
        <v>200.7</v>
      </c>
      <c r="BA450" s="14"/>
      <c r="BB450" s="13">
        <v>176</v>
      </c>
      <c r="BC450" s="13">
        <v>94.4</v>
      </c>
      <c r="BD450" s="13">
        <v>88.4</v>
      </c>
      <c r="BE450" s="13">
        <v>211.4</v>
      </c>
      <c r="BF450" s="13">
        <v>175.3</v>
      </c>
      <c r="BG450" s="15">
        <v>140.80000000000001</v>
      </c>
      <c r="BH450" s="15">
        <v>181.3</v>
      </c>
      <c r="BI450" s="13">
        <v>227</v>
      </c>
      <c r="BJ450" s="13">
        <v>93.3</v>
      </c>
      <c r="BK450" s="13">
        <v>112.68</v>
      </c>
    </row>
    <row r="451" spans="1:63" ht="15" thickBot="1" x14ac:dyDescent="0.4">
      <c r="A451">
        <f t="shared" ref="A451:A514" si="15">B451*100+D451</f>
        <v>197701</v>
      </c>
      <c r="B451" s="19">
        <f t="shared" si="14"/>
        <v>1977</v>
      </c>
      <c r="C451" s="18">
        <v>1978</v>
      </c>
      <c r="D451" s="19">
        <v>1</v>
      </c>
      <c r="E451" s="13">
        <v>85.01</v>
      </c>
      <c r="F451" s="14"/>
      <c r="G451" s="13">
        <v>76.430000000000007</v>
      </c>
      <c r="H451" s="13">
        <v>82.06</v>
      </c>
      <c r="I451" s="15">
        <v>152.30000000000001</v>
      </c>
      <c r="J451" s="15">
        <v>121.4</v>
      </c>
      <c r="K451" s="15">
        <v>97</v>
      </c>
      <c r="L451" s="15">
        <v>84.4</v>
      </c>
      <c r="M451" s="15">
        <v>95.4</v>
      </c>
      <c r="N451" s="15">
        <v>65.8</v>
      </c>
      <c r="O451" s="15">
        <v>12.9</v>
      </c>
      <c r="P451" s="15">
        <v>79.400000000000006</v>
      </c>
      <c r="Q451" s="15">
        <v>23.6</v>
      </c>
      <c r="R451" s="14"/>
      <c r="S451" s="15">
        <v>56.4</v>
      </c>
      <c r="T451" s="14"/>
      <c r="U451" s="13">
        <v>53.67</v>
      </c>
      <c r="V451" s="14"/>
      <c r="W451" s="15">
        <v>33.299999999999997</v>
      </c>
      <c r="X451" s="14"/>
      <c r="Y451" s="14"/>
      <c r="Z451" s="15">
        <v>49.3</v>
      </c>
      <c r="AA451" s="15">
        <v>67.099999999999994</v>
      </c>
      <c r="AB451" s="15">
        <v>64.2</v>
      </c>
      <c r="AC451" s="14"/>
      <c r="AD451" s="13">
        <v>53.8</v>
      </c>
      <c r="AE451" s="14"/>
      <c r="AF451" s="15">
        <v>14.7</v>
      </c>
      <c r="AG451" s="15">
        <v>126.8</v>
      </c>
      <c r="AH451" s="15">
        <v>17.8</v>
      </c>
      <c r="AI451" s="15">
        <v>51.2</v>
      </c>
      <c r="AJ451" s="13">
        <v>78.64</v>
      </c>
      <c r="AK451" s="15">
        <v>54</v>
      </c>
      <c r="AL451" s="14"/>
      <c r="AM451" s="14"/>
      <c r="AN451" s="15">
        <v>71.8</v>
      </c>
      <c r="AO451" s="14"/>
      <c r="AP451" s="13">
        <v>78.930000000000007</v>
      </c>
      <c r="AQ451" s="15">
        <v>48.9</v>
      </c>
      <c r="AR451" s="14"/>
      <c r="AS451" s="13">
        <v>81.95</v>
      </c>
      <c r="AT451" s="13">
        <v>94.05</v>
      </c>
      <c r="AU451" s="13">
        <v>110.6</v>
      </c>
      <c r="AV451" s="15">
        <v>111.4</v>
      </c>
      <c r="AW451" s="15">
        <v>128.19999999999999</v>
      </c>
      <c r="AX451" s="13">
        <v>104.5</v>
      </c>
      <c r="AY451" s="13">
        <v>122</v>
      </c>
      <c r="AZ451" s="13">
        <v>159.30000000000001</v>
      </c>
      <c r="BA451" s="14"/>
      <c r="BB451" s="13">
        <v>140.30000000000001</v>
      </c>
      <c r="BC451" s="13">
        <v>108.9</v>
      </c>
      <c r="BD451" s="13">
        <v>101.5</v>
      </c>
      <c r="BE451" s="13">
        <v>243.1</v>
      </c>
      <c r="BF451" s="13">
        <v>123.9</v>
      </c>
      <c r="BG451" s="15">
        <v>99.1</v>
      </c>
      <c r="BH451" s="15">
        <v>144</v>
      </c>
      <c r="BI451" s="13">
        <v>180.1</v>
      </c>
      <c r="BJ451" s="13">
        <v>107.5</v>
      </c>
      <c r="BK451" s="13">
        <v>129.94999999999999</v>
      </c>
    </row>
    <row r="452" spans="1:63" ht="15" thickBot="1" x14ac:dyDescent="0.4">
      <c r="A452">
        <f t="shared" si="15"/>
        <v>197702</v>
      </c>
      <c r="B452" s="19">
        <f t="shared" si="14"/>
        <v>1977</v>
      </c>
      <c r="C452" s="18">
        <v>1978</v>
      </c>
      <c r="D452" s="19">
        <v>2</v>
      </c>
      <c r="E452" s="13">
        <v>132.08000000000001</v>
      </c>
      <c r="F452" s="14"/>
      <c r="G452" s="13">
        <v>72.56</v>
      </c>
      <c r="H452" s="13">
        <v>55.12</v>
      </c>
      <c r="I452" s="15">
        <v>78</v>
      </c>
      <c r="J452" s="15">
        <v>67.099999999999994</v>
      </c>
      <c r="K452" s="15">
        <v>64.2</v>
      </c>
      <c r="L452" s="15">
        <v>131.4</v>
      </c>
      <c r="M452" s="15">
        <v>90.4</v>
      </c>
      <c r="N452" s="15">
        <v>85.4</v>
      </c>
      <c r="O452" s="15">
        <v>52.5</v>
      </c>
      <c r="P452" s="15">
        <v>103.4</v>
      </c>
      <c r="Q452" s="15">
        <v>63.3</v>
      </c>
      <c r="R452" s="14"/>
      <c r="S452" s="15">
        <v>98</v>
      </c>
      <c r="T452" s="14"/>
      <c r="U452" s="13">
        <v>92.14</v>
      </c>
      <c r="V452" s="14"/>
      <c r="W452" s="15">
        <v>34.799999999999997</v>
      </c>
      <c r="X452" s="14"/>
      <c r="Y452" s="14"/>
      <c r="Z452" s="15">
        <v>74</v>
      </c>
      <c r="AA452" s="15">
        <v>104.8</v>
      </c>
      <c r="AB452" s="15">
        <v>122.9</v>
      </c>
      <c r="AC452" s="14"/>
      <c r="AD452" s="13">
        <v>93.59</v>
      </c>
      <c r="AE452" s="14"/>
      <c r="AF452" s="15">
        <v>86</v>
      </c>
      <c r="AG452" s="15">
        <v>218.4</v>
      </c>
      <c r="AH452" s="15">
        <v>92.6</v>
      </c>
      <c r="AI452" s="15">
        <v>91.2</v>
      </c>
      <c r="AJ452" s="13">
        <v>182.09</v>
      </c>
      <c r="AK452" s="15">
        <v>126</v>
      </c>
      <c r="AL452" s="13">
        <v>133.88999999999999</v>
      </c>
      <c r="AM452" s="14"/>
      <c r="AN452" s="15">
        <v>125.3</v>
      </c>
      <c r="AO452" s="14"/>
      <c r="AP452" s="15">
        <v>166.4</v>
      </c>
      <c r="AQ452" s="15">
        <v>69.5</v>
      </c>
      <c r="AR452" s="14"/>
      <c r="AS452" s="13">
        <v>140.99</v>
      </c>
      <c r="AT452" s="13">
        <v>160.36000000000001</v>
      </c>
      <c r="AU452" s="13">
        <v>191.5</v>
      </c>
      <c r="AV452" s="15">
        <v>195.1</v>
      </c>
      <c r="AW452" s="15">
        <v>305.7</v>
      </c>
      <c r="AX452" s="13">
        <v>110.1</v>
      </c>
      <c r="AY452" s="13">
        <v>212.4</v>
      </c>
      <c r="AZ452" s="13">
        <v>168.1</v>
      </c>
      <c r="BA452" s="14"/>
      <c r="BB452" s="13">
        <v>147.80000000000001</v>
      </c>
      <c r="BC452" s="13">
        <v>189.9</v>
      </c>
      <c r="BD452" s="13">
        <v>175.1</v>
      </c>
      <c r="BE452" s="13">
        <v>421.2</v>
      </c>
      <c r="BF452" s="13">
        <v>176.2</v>
      </c>
      <c r="BG452" s="15">
        <v>141.5</v>
      </c>
      <c r="BH452" s="15">
        <v>151.9</v>
      </c>
      <c r="BI452" s="13">
        <v>190</v>
      </c>
      <c r="BJ452" s="13">
        <v>187.3</v>
      </c>
      <c r="BK452" s="13">
        <v>226.95</v>
      </c>
    </row>
    <row r="453" spans="1:63" ht="15" thickBot="1" x14ac:dyDescent="0.4">
      <c r="A453">
        <f t="shared" si="15"/>
        <v>197703</v>
      </c>
      <c r="B453" s="19">
        <f t="shared" si="14"/>
        <v>1977</v>
      </c>
      <c r="C453" s="18">
        <v>1978</v>
      </c>
      <c r="D453" s="19">
        <v>3</v>
      </c>
      <c r="E453" s="13">
        <v>58.06</v>
      </c>
      <c r="F453" s="14"/>
      <c r="G453" s="13">
        <v>44.67</v>
      </c>
      <c r="H453" s="13">
        <v>34.25</v>
      </c>
      <c r="I453" s="15">
        <v>39.9</v>
      </c>
      <c r="J453" s="15">
        <v>46.9</v>
      </c>
      <c r="K453" s="15">
        <v>38.799999999999997</v>
      </c>
      <c r="L453" s="15">
        <v>57.5</v>
      </c>
      <c r="M453" s="15">
        <v>54.4</v>
      </c>
      <c r="N453" s="15">
        <v>13.7</v>
      </c>
      <c r="O453" s="15">
        <v>2.8</v>
      </c>
      <c r="P453" s="15">
        <v>49.3</v>
      </c>
      <c r="Q453" s="15">
        <v>19.5</v>
      </c>
      <c r="R453" s="14"/>
      <c r="S453" s="15">
        <v>65.8</v>
      </c>
      <c r="T453" s="14"/>
      <c r="U453" s="13">
        <v>62.36</v>
      </c>
      <c r="V453" s="14"/>
      <c r="W453" s="15">
        <v>5.9</v>
      </c>
      <c r="X453" s="14"/>
      <c r="Y453" s="14"/>
      <c r="Z453" s="15">
        <v>46.4</v>
      </c>
      <c r="AA453" s="15">
        <v>50.4</v>
      </c>
      <c r="AB453" s="15">
        <v>58.6</v>
      </c>
      <c r="AC453" s="14"/>
      <c r="AD453" s="13">
        <v>43.75</v>
      </c>
      <c r="AE453" s="14"/>
      <c r="AF453" s="15">
        <v>4.3</v>
      </c>
      <c r="AG453" s="15">
        <v>49.4</v>
      </c>
      <c r="AH453" s="15">
        <v>42.4</v>
      </c>
      <c r="AI453" s="15">
        <v>41.1</v>
      </c>
      <c r="AJ453" s="13">
        <v>76.53</v>
      </c>
      <c r="AK453" s="15">
        <v>64</v>
      </c>
      <c r="AL453" s="13">
        <v>58.86</v>
      </c>
      <c r="AM453" s="14"/>
      <c r="AN453" s="15">
        <v>44.8</v>
      </c>
      <c r="AO453" s="14"/>
      <c r="AP453" s="15">
        <v>69.599999999999994</v>
      </c>
      <c r="AQ453" s="15">
        <v>49.3</v>
      </c>
      <c r="AR453" s="14"/>
      <c r="AS453" s="13">
        <v>53.04</v>
      </c>
      <c r="AT453" s="13">
        <v>61.56</v>
      </c>
      <c r="AU453" s="13">
        <v>70.900000000000006</v>
      </c>
      <c r="AV453" s="15">
        <v>70.400000000000006</v>
      </c>
      <c r="AW453" s="15">
        <v>86.9</v>
      </c>
      <c r="AX453" s="13">
        <v>34.6</v>
      </c>
      <c r="AY453" s="13">
        <v>77.8</v>
      </c>
      <c r="AZ453" s="13">
        <v>49.5</v>
      </c>
      <c r="BA453" s="14"/>
      <c r="BB453" s="13">
        <v>45.5</v>
      </c>
      <c r="BC453" s="13">
        <v>69.2</v>
      </c>
      <c r="BD453" s="13">
        <v>65.400000000000006</v>
      </c>
      <c r="BE453" s="13">
        <v>155.9</v>
      </c>
      <c r="BF453" s="13">
        <v>58.5</v>
      </c>
      <c r="BG453" s="15">
        <v>46</v>
      </c>
      <c r="BH453" s="15">
        <v>45</v>
      </c>
      <c r="BI453" s="13">
        <v>55.5</v>
      </c>
      <c r="BJ453" s="13">
        <v>68.400000000000006</v>
      </c>
      <c r="BK453" s="13">
        <v>82.44</v>
      </c>
    </row>
    <row r="454" spans="1:63" ht="15" thickBot="1" x14ac:dyDescent="0.4">
      <c r="A454">
        <f t="shared" si="15"/>
        <v>197704</v>
      </c>
      <c r="B454" s="19">
        <f t="shared" si="14"/>
        <v>1977</v>
      </c>
      <c r="C454" s="18">
        <v>1978</v>
      </c>
      <c r="D454" s="19">
        <v>4</v>
      </c>
      <c r="E454" s="13">
        <v>124.67</v>
      </c>
      <c r="F454" s="14"/>
      <c r="G454" s="13">
        <v>111.29</v>
      </c>
      <c r="H454" s="13">
        <v>70.72</v>
      </c>
      <c r="I454" s="15">
        <v>52.4</v>
      </c>
      <c r="J454" s="15">
        <v>111.8</v>
      </c>
      <c r="K454" s="15">
        <v>83.2</v>
      </c>
      <c r="L454" s="15">
        <v>124</v>
      </c>
      <c r="M454" s="15">
        <v>140.4</v>
      </c>
      <c r="N454" s="15">
        <v>129.80000000000001</v>
      </c>
      <c r="O454" s="15">
        <v>22.1</v>
      </c>
      <c r="P454" s="15">
        <v>148</v>
      </c>
      <c r="Q454" s="15">
        <v>55.6</v>
      </c>
      <c r="R454" s="14"/>
      <c r="S454" s="15">
        <v>106.6</v>
      </c>
      <c r="T454" s="14"/>
      <c r="U454" s="13">
        <v>100.1</v>
      </c>
      <c r="V454" s="14"/>
      <c r="W454" s="15">
        <v>40.6</v>
      </c>
      <c r="X454" s="14"/>
      <c r="Y454" s="14"/>
      <c r="Z454" s="15">
        <v>90.1</v>
      </c>
      <c r="AA454" s="15">
        <v>118</v>
      </c>
      <c r="AB454" s="15">
        <v>90.6</v>
      </c>
      <c r="AC454" s="14"/>
      <c r="AD454" s="15">
        <v>44.5</v>
      </c>
      <c r="AE454" s="14"/>
      <c r="AF454" s="15">
        <v>49.3</v>
      </c>
      <c r="AG454" s="15">
        <v>128.6</v>
      </c>
      <c r="AH454" s="15">
        <v>30.4</v>
      </c>
      <c r="AI454" s="15">
        <v>124</v>
      </c>
      <c r="AJ454" s="13">
        <v>181.66</v>
      </c>
      <c r="AK454" s="15">
        <v>107</v>
      </c>
      <c r="AL454" s="13">
        <v>133.58000000000001</v>
      </c>
      <c r="AM454" s="14"/>
      <c r="AN454" s="15">
        <v>101.2</v>
      </c>
      <c r="AO454" s="14"/>
      <c r="AP454" s="15">
        <v>166</v>
      </c>
      <c r="AQ454" s="15">
        <v>108.5</v>
      </c>
      <c r="AR454" s="14"/>
      <c r="AS454" s="13">
        <v>121.45</v>
      </c>
      <c r="AT454" s="13">
        <v>138.41</v>
      </c>
      <c r="AU454" s="13">
        <v>164.7</v>
      </c>
      <c r="AV454" s="15">
        <v>167.4</v>
      </c>
      <c r="AW454" s="15">
        <v>211.6</v>
      </c>
      <c r="AX454" s="13">
        <v>129.6</v>
      </c>
      <c r="AY454" s="13">
        <v>182.5</v>
      </c>
      <c r="AZ454" s="13">
        <v>198.8</v>
      </c>
      <c r="BA454" s="14"/>
      <c r="BB454" s="13">
        <v>174.4</v>
      </c>
      <c r="BC454" s="13">
        <v>163.1</v>
      </c>
      <c r="BD454" s="13">
        <v>150.69999999999999</v>
      </c>
      <c r="BE454" s="13">
        <v>362.3</v>
      </c>
      <c r="BF454" s="13">
        <v>171.1</v>
      </c>
      <c r="BG454" s="15">
        <v>137.4</v>
      </c>
      <c r="BH454" s="15">
        <v>179.6</v>
      </c>
      <c r="BI454" s="13">
        <v>224.9</v>
      </c>
      <c r="BJ454" s="13">
        <v>160.9</v>
      </c>
      <c r="BK454" s="13">
        <v>194.85</v>
      </c>
    </row>
    <row r="455" spans="1:63" ht="15" thickBot="1" x14ac:dyDescent="0.4">
      <c r="A455">
        <f t="shared" si="15"/>
        <v>197705</v>
      </c>
      <c r="B455" s="19">
        <f t="shared" si="14"/>
        <v>1977</v>
      </c>
      <c r="C455" s="18">
        <v>1978</v>
      </c>
      <c r="D455" s="19">
        <v>5</v>
      </c>
      <c r="E455" s="13">
        <v>44.54</v>
      </c>
      <c r="F455" s="14"/>
      <c r="G455" s="13">
        <v>62.64</v>
      </c>
      <c r="H455" s="13">
        <v>38.770000000000003</v>
      </c>
      <c r="I455" s="15">
        <v>16.399999999999999</v>
      </c>
      <c r="J455" s="15">
        <v>50</v>
      </c>
      <c r="K455" s="15">
        <v>44.3</v>
      </c>
      <c r="L455" s="15">
        <v>44</v>
      </c>
      <c r="M455" s="15">
        <v>77.599999999999994</v>
      </c>
      <c r="N455" s="15">
        <v>93.6</v>
      </c>
      <c r="O455" s="15">
        <v>48.7</v>
      </c>
      <c r="P455" s="15">
        <v>88</v>
      </c>
      <c r="Q455" s="15">
        <v>16.7</v>
      </c>
      <c r="R455" s="14"/>
      <c r="S455" s="15">
        <v>50.6</v>
      </c>
      <c r="T455" s="14"/>
      <c r="U455" s="13">
        <v>48.3</v>
      </c>
      <c r="V455" s="14"/>
      <c r="W455" s="15">
        <v>22.2</v>
      </c>
      <c r="X455" s="14"/>
      <c r="Y455" s="14"/>
      <c r="Z455" s="15">
        <v>57.1</v>
      </c>
      <c r="AA455" s="15">
        <v>42.7</v>
      </c>
      <c r="AB455" s="15">
        <v>30.9</v>
      </c>
      <c r="AC455" s="14"/>
      <c r="AD455" s="15">
        <v>41.4</v>
      </c>
      <c r="AE455" s="14"/>
      <c r="AF455" s="15">
        <v>23</v>
      </c>
      <c r="AG455" s="15">
        <v>89.3</v>
      </c>
      <c r="AH455" s="15">
        <v>34.799999999999997</v>
      </c>
      <c r="AI455" s="15">
        <v>28.5</v>
      </c>
      <c r="AJ455" s="13">
        <v>103.35</v>
      </c>
      <c r="AK455" s="15">
        <v>88</v>
      </c>
      <c r="AL455" s="13">
        <v>77.92</v>
      </c>
      <c r="AM455" s="14"/>
      <c r="AN455" s="15">
        <v>105.1</v>
      </c>
      <c r="AO455" s="14"/>
      <c r="AP455" s="15">
        <v>94.2</v>
      </c>
      <c r="AQ455" s="15">
        <v>53.5</v>
      </c>
      <c r="AR455" s="14"/>
      <c r="AS455" s="13">
        <v>81.95</v>
      </c>
      <c r="AT455" s="13">
        <v>94.05</v>
      </c>
      <c r="AU455" s="13">
        <v>110.6</v>
      </c>
      <c r="AV455" s="15">
        <v>111.4</v>
      </c>
      <c r="AW455" s="15">
        <v>139.19999999999999</v>
      </c>
      <c r="AX455" s="13">
        <v>63.6</v>
      </c>
      <c r="AY455" s="13">
        <v>122</v>
      </c>
      <c r="AZ455" s="13">
        <v>95.1</v>
      </c>
      <c r="BA455" s="14"/>
      <c r="BB455" s="13">
        <v>84.8</v>
      </c>
      <c r="BC455" s="13">
        <v>108.9</v>
      </c>
      <c r="BD455" s="13">
        <v>101.5</v>
      </c>
      <c r="BE455" s="13">
        <v>243.1</v>
      </c>
      <c r="BF455" s="13">
        <v>112.9</v>
      </c>
      <c r="BG455" s="15">
        <v>90.2</v>
      </c>
      <c r="BH455" s="15">
        <v>86.1</v>
      </c>
      <c r="BI455" s="13">
        <v>107.3</v>
      </c>
      <c r="BJ455" s="13">
        <v>107.5</v>
      </c>
      <c r="BK455" s="13">
        <v>129.94999999999999</v>
      </c>
    </row>
    <row r="456" spans="1:63" ht="15" thickBot="1" x14ac:dyDescent="0.4">
      <c r="A456">
        <f t="shared" si="15"/>
        <v>197706</v>
      </c>
      <c r="B456" s="19">
        <f t="shared" si="14"/>
        <v>1977</v>
      </c>
      <c r="C456" s="18">
        <v>1978</v>
      </c>
      <c r="D456" s="19">
        <v>6</v>
      </c>
      <c r="E456" s="13">
        <v>28.42</v>
      </c>
      <c r="F456" s="14"/>
      <c r="G456" s="13">
        <v>18.96</v>
      </c>
      <c r="H456" s="13">
        <v>18.32</v>
      </c>
      <c r="I456" s="15">
        <v>5.7</v>
      </c>
      <c r="J456" s="15">
        <v>29.7</v>
      </c>
      <c r="K456" s="15">
        <v>19.399999999999999</v>
      </c>
      <c r="L456" s="15">
        <v>27.9</v>
      </c>
      <c r="M456" s="15">
        <v>21.2</v>
      </c>
      <c r="N456" s="15">
        <v>17.3</v>
      </c>
      <c r="O456" s="15">
        <v>30.3</v>
      </c>
      <c r="P456" s="15">
        <v>41.1</v>
      </c>
      <c r="Q456" s="15">
        <v>14.2</v>
      </c>
      <c r="R456" s="14"/>
      <c r="S456" s="15">
        <v>13</v>
      </c>
      <c r="T456" s="14"/>
      <c r="U456" s="13">
        <v>13.52</v>
      </c>
      <c r="V456" s="14"/>
      <c r="W456" s="15">
        <v>17.3</v>
      </c>
      <c r="X456" s="14"/>
      <c r="Y456" s="14"/>
      <c r="Z456" s="15">
        <v>66.599999999999994</v>
      </c>
      <c r="AA456" s="15">
        <v>20</v>
      </c>
      <c r="AB456" s="15">
        <v>33.9</v>
      </c>
      <c r="AC456" s="14"/>
      <c r="AD456" s="15">
        <v>23.4</v>
      </c>
      <c r="AE456" s="14"/>
      <c r="AF456" s="15">
        <v>22</v>
      </c>
      <c r="AG456" s="15">
        <v>33.1</v>
      </c>
      <c r="AH456" s="15">
        <v>26.7</v>
      </c>
      <c r="AI456" s="15">
        <v>18.8</v>
      </c>
      <c r="AJ456" s="13">
        <v>3.89</v>
      </c>
      <c r="AK456" s="15">
        <v>7</v>
      </c>
      <c r="AL456" s="13">
        <v>7.23</v>
      </c>
      <c r="AM456" s="14"/>
      <c r="AN456" s="15">
        <v>6</v>
      </c>
      <c r="AO456" s="14"/>
      <c r="AP456" s="15">
        <v>3</v>
      </c>
      <c r="AQ456" s="15">
        <v>10.4</v>
      </c>
      <c r="AR456" s="14"/>
      <c r="AS456" s="13">
        <v>15.02</v>
      </c>
      <c r="AT456" s="13">
        <v>18.86</v>
      </c>
      <c r="AU456" s="13">
        <v>18.7</v>
      </c>
      <c r="AV456" s="15">
        <v>16.5</v>
      </c>
      <c r="AW456" s="15">
        <v>27.8</v>
      </c>
      <c r="AX456" s="13">
        <v>16.100000000000001</v>
      </c>
      <c r="AY456" s="13">
        <v>19.600000000000001</v>
      </c>
      <c r="AZ456" s="13">
        <v>21.8</v>
      </c>
      <c r="BA456" s="14"/>
      <c r="BB456" s="13">
        <v>43.3</v>
      </c>
      <c r="BC456" s="13">
        <v>17</v>
      </c>
      <c r="BD456" s="13">
        <v>18</v>
      </c>
      <c r="BE456" s="13">
        <v>38.6</v>
      </c>
      <c r="BF456" s="15">
        <v>19.8</v>
      </c>
      <c r="BG456" s="15">
        <v>29.2</v>
      </c>
      <c r="BH456" s="15">
        <v>42.7</v>
      </c>
      <c r="BI456" s="13">
        <v>52.6</v>
      </c>
      <c r="BJ456" s="13">
        <v>15.8</v>
      </c>
      <c r="BK456" s="13">
        <v>19.97</v>
      </c>
    </row>
    <row r="457" spans="1:63" ht="15" thickBot="1" x14ac:dyDescent="0.4">
      <c r="A457">
        <f t="shared" si="15"/>
        <v>197707</v>
      </c>
      <c r="B457" s="19">
        <f t="shared" si="14"/>
        <v>1977</v>
      </c>
      <c r="C457" s="18">
        <v>1978</v>
      </c>
      <c r="D457" s="19">
        <v>7</v>
      </c>
      <c r="E457" s="13">
        <v>0.47</v>
      </c>
      <c r="F457" s="14"/>
      <c r="G457" s="13">
        <v>2.5299999999999998</v>
      </c>
      <c r="H457" s="13">
        <v>2.38</v>
      </c>
      <c r="I457" s="15">
        <v>0</v>
      </c>
      <c r="J457" s="13">
        <v>3.6</v>
      </c>
      <c r="K457" s="15">
        <v>0</v>
      </c>
      <c r="L457" s="15">
        <v>0</v>
      </c>
      <c r="M457" s="15">
        <v>0</v>
      </c>
      <c r="N457" s="15">
        <v>0</v>
      </c>
      <c r="O457" s="15">
        <v>1.5</v>
      </c>
      <c r="P457" s="15">
        <v>0</v>
      </c>
      <c r="Q457" s="15">
        <v>0</v>
      </c>
      <c r="R457" s="14"/>
      <c r="S457" s="15">
        <v>0</v>
      </c>
      <c r="T457" s="14"/>
      <c r="U457" s="13">
        <v>1.5</v>
      </c>
      <c r="V457" s="14"/>
      <c r="W457" s="15">
        <v>0</v>
      </c>
      <c r="X457" s="14"/>
      <c r="Y457" s="14"/>
      <c r="Z457" s="15">
        <v>0</v>
      </c>
      <c r="AA457" s="15">
        <v>0</v>
      </c>
      <c r="AB457" s="15">
        <v>0</v>
      </c>
      <c r="AC457" s="14"/>
      <c r="AD457" s="15">
        <v>0</v>
      </c>
      <c r="AE457" s="14"/>
      <c r="AF457" s="15">
        <v>0</v>
      </c>
      <c r="AG457" s="15">
        <v>0</v>
      </c>
      <c r="AH457" s="15">
        <v>12.2</v>
      </c>
      <c r="AI457" s="15">
        <v>0</v>
      </c>
      <c r="AJ457" s="13">
        <v>0.62</v>
      </c>
      <c r="AK457" s="15">
        <v>0</v>
      </c>
      <c r="AL457" s="13">
        <v>4.91</v>
      </c>
      <c r="AM457" s="14"/>
      <c r="AN457" s="15">
        <v>0</v>
      </c>
      <c r="AO457" s="14"/>
      <c r="AP457" s="15">
        <v>0</v>
      </c>
      <c r="AQ457" s="13">
        <v>5.14</v>
      </c>
      <c r="AR457" s="14"/>
      <c r="AS457" s="13">
        <v>3.39</v>
      </c>
      <c r="AT457" s="13">
        <v>5.79</v>
      </c>
      <c r="AU457" s="13">
        <v>2.8</v>
      </c>
      <c r="AV457" s="15">
        <v>0</v>
      </c>
      <c r="AW457" s="15">
        <v>0</v>
      </c>
      <c r="AX457" s="13">
        <v>2.8</v>
      </c>
      <c r="AY457" s="13">
        <v>1.8</v>
      </c>
      <c r="AZ457" s="13">
        <v>0</v>
      </c>
      <c r="BA457" s="14"/>
      <c r="BB457" s="13">
        <v>2.4</v>
      </c>
      <c r="BC457" s="13">
        <v>1</v>
      </c>
      <c r="BD457" s="13">
        <v>3.5</v>
      </c>
      <c r="BE457" s="15">
        <v>1.9</v>
      </c>
      <c r="BF457" s="13">
        <v>1.7</v>
      </c>
      <c r="BG457" s="15">
        <v>0</v>
      </c>
      <c r="BH457" s="15">
        <v>0</v>
      </c>
      <c r="BI457" s="13">
        <v>0</v>
      </c>
      <c r="BJ457" s="13">
        <v>1.3</v>
      </c>
      <c r="BK457" s="13">
        <v>0.85</v>
      </c>
    </row>
    <row r="458" spans="1:63" ht="15" thickBot="1" x14ac:dyDescent="0.4">
      <c r="A458">
        <f t="shared" si="15"/>
        <v>197708</v>
      </c>
      <c r="B458" s="19">
        <f t="shared" si="14"/>
        <v>1977</v>
      </c>
      <c r="C458" s="18">
        <v>1978</v>
      </c>
      <c r="D458" s="19">
        <v>8</v>
      </c>
      <c r="E458" s="13">
        <v>0.47</v>
      </c>
      <c r="F458" s="14"/>
      <c r="G458" s="13">
        <v>2.5299999999999998</v>
      </c>
      <c r="H458" s="13">
        <v>4.0199999999999996</v>
      </c>
      <c r="I458" s="15">
        <v>0.4</v>
      </c>
      <c r="J458" s="15">
        <v>0.9</v>
      </c>
      <c r="K458" s="15">
        <v>2</v>
      </c>
      <c r="L458" s="15">
        <v>0</v>
      </c>
      <c r="M458" s="15">
        <v>0</v>
      </c>
      <c r="N458" s="15">
        <v>0</v>
      </c>
      <c r="O458" s="15">
        <v>22.8</v>
      </c>
      <c r="P458" s="15">
        <v>1.7</v>
      </c>
      <c r="Q458" s="15">
        <v>9.4</v>
      </c>
      <c r="R458" s="14"/>
      <c r="S458" s="15">
        <v>12.7</v>
      </c>
      <c r="T458" s="14"/>
      <c r="U458" s="13">
        <v>13.25</v>
      </c>
      <c r="V458" s="14"/>
      <c r="W458" s="15">
        <v>17.5</v>
      </c>
      <c r="X458" s="14"/>
      <c r="Y458" s="14"/>
      <c r="Z458" s="15">
        <v>0</v>
      </c>
      <c r="AA458" s="15">
        <v>12.3</v>
      </c>
      <c r="AB458" s="15">
        <v>12.8</v>
      </c>
      <c r="AC458" s="14"/>
      <c r="AD458" s="15">
        <v>3.1</v>
      </c>
      <c r="AE458" s="14"/>
      <c r="AF458" s="15">
        <v>17.5</v>
      </c>
      <c r="AG458" s="15">
        <v>33.1</v>
      </c>
      <c r="AH458" s="15">
        <v>35.5</v>
      </c>
      <c r="AI458" s="15">
        <v>5.0999999999999996</v>
      </c>
      <c r="AJ458" s="13">
        <v>1.38</v>
      </c>
      <c r="AK458" s="15">
        <v>2</v>
      </c>
      <c r="AL458" s="13">
        <v>5.45</v>
      </c>
      <c r="AM458" s="14"/>
      <c r="AN458" s="15">
        <v>0</v>
      </c>
      <c r="AO458" s="14"/>
      <c r="AP458" s="15">
        <v>0.7</v>
      </c>
      <c r="AQ458" s="15">
        <v>2.2000000000000002</v>
      </c>
      <c r="AR458" s="14"/>
      <c r="AS458" s="13">
        <v>3.6</v>
      </c>
      <c r="AT458" s="13">
        <v>6.03</v>
      </c>
      <c r="AU458" s="13">
        <v>3.1</v>
      </c>
      <c r="AV458" s="15">
        <v>0.3</v>
      </c>
      <c r="AW458" s="15">
        <v>0.2</v>
      </c>
      <c r="AX458" s="13">
        <v>3.7</v>
      </c>
      <c r="AY458" s="13">
        <v>2.1</v>
      </c>
      <c r="AZ458" s="13">
        <v>2.7</v>
      </c>
      <c r="BA458" s="14"/>
      <c r="BB458" s="13">
        <v>6.1</v>
      </c>
      <c r="BC458" s="13">
        <v>1.3</v>
      </c>
      <c r="BD458" s="13">
        <v>3.8</v>
      </c>
      <c r="BE458" s="15">
        <v>0.2</v>
      </c>
      <c r="BF458" s="15">
        <v>3.2</v>
      </c>
      <c r="BG458" s="15">
        <v>2.6</v>
      </c>
      <c r="BH458" s="15">
        <v>3.9</v>
      </c>
      <c r="BI458" s="13">
        <v>3.8</v>
      </c>
      <c r="BJ458" s="13">
        <v>2.4</v>
      </c>
      <c r="BK458" s="13">
        <v>1.2</v>
      </c>
    </row>
    <row r="459" spans="1:63" ht="15" thickBot="1" x14ac:dyDescent="0.4">
      <c r="A459">
        <f t="shared" si="15"/>
        <v>197809</v>
      </c>
      <c r="B459" s="19">
        <f t="shared" si="14"/>
        <v>1978</v>
      </c>
      <c r="C459" s="18">
        <v>1978</v>
      </c>
      <c r="D459" s="19">
        <v>9</v>
      </c>
      <c r="E459" s="13">
        <v>0.47</v>
      </c>
      <c r="F459" s="14"/>
      <c r="G459" s="13">
        <v>2.5299999999999998</v>
      </c>
      <c r="H459" s="13">
        <v>2.38</v>
      </c>
      <c r="I459" s="15">
        <v>0.5</v>
      </c>
      <c r="J459" s="13">
        <v>3.6</v>
      </c>
      <c r="K459" s="15">
        <v>0</v>
      </c>
      <c r="L459" s="15">
        <v>0</v>
      </c>
      <c r="M459" s="15">
        <v>0</v>
      </c>
      <c r="N459" s="15">
        <v>0</v>
      </c>
      <c r="O459" s="15">
        <v>5.4</v>
      </c>
      <c r="P459" s="15">
        <v>0</v>
      </c>
      <c r="Q459" s="15">
        <v>0</v>
      </c>
      <c r="R459" s="14"/>
      <c r="S459" s="15">
        <v>0</v>
      </c>
      <c r="T459" s="14"/>
      <c r="U459" s="15">
        <v>0</v>
      </c>
      <c r="V459" s="14"/>
      <c r="W459" s="15">
        <v>2.8</v>
      </c>
      <c r="X459" s="14"/>
      <c r="Y459" s="14"/>
      <c r="Z459" s="15">
        <v>0</v>
      </c>
      <c r="AA459" s="15">
        <v>0</v>
      </c>
      <c r="AB459" s="15">
        <v>0.8</v>
      </c>
      <c r="AC459" s="14"/>
      <c r="AD459" s="15">
        <v>0.2</v>
      </c>
      <c r="AE459" s="14"/>
      <c r="AF459" s="15">
        <v>0</v>
      </c>
      <c r="AG459" s="15">
        <v>10.5</v>
      </c>
      <c r="AH459" s="15">
        <v>6.5</v>
      </c>
      <c r="AI459" s="15">
        <v>0.5</v>
      </c>
      <c r="AJ459" s="13">
        <v>1.17</v>
      </c>
      <c r="AK459" s="15">
        <v>0</v>
      </c>
      <c r="AL459" s="13">
        <v>5.29</v>
      </c>
      <c r="AM459" s="14"/>
      <c r="AN459" s="15">
        <v>0</v>
      </c>
      <c r="AO459" s="14"/>
      <c r="AP459" s="15">
        <v>0.5</v>
      </c>
      <c r="AQ459" s="15">
        <v>0.1</v>
      </c>
      <c r="AR459" s="14"/>
      <c r="AS459" s="13">
        <v>4.8</v>
      </c>
      <c r="AT459" s="13">
        <v>7.37</v>
      </c>
      <c r="AU459" s="13">
        <v>4.7</v>
      </c>
      <c r="AV459" s="15">
        <v>2</v>
      </c>
      <c r="AW459" s="15">
        <v>1.2</v>
      </c>
      <c r="AX459" s="13">
        <v>1.5</v>
      </c>
      <c r="AY459" s="13">
        <v>4</v>
      </c>
      <c r="AZ459" s="13">
        <v>0</v>
      </c>
      <c r="BA459" s="14"/>
      <c r="BB459" s="13">
        <v>2.9</v>
      </c>
      <c r="BC459" s="13">
        <v>3</v>
      </c>
      <c r="BD459" s="13">
        <v>5.3</v>
      </c>
      <c r="BE459" s="15">
        <v>0.2</v>
      </c>
      <c r="BF459" s="15">
        <v>0.3</v>
      </c>
      <c r="BG459" s="15">
        <v>2.2000000000000002</v>
      </c>
      <c r="BH459" s="15">
        <v>0.5</v>
      </c>
      <c r="BI459" s="13">
        <v>0</v>
      </c>
      <c r="BJ459" s="13">
        <v>0.1</v>
      </c>
      <c r="BK459" s="13">
        <v>3.17</v>
      </c>
    </row>
    <row r="460" spans="1:63" ht="15" thickBot="1" x14ac:dyDescent="0.4">
      <c r="A460">
        <f t="shared" si="15"/>
        <v>197810</v>
      </c>
      <c r="B460" s="19">
        <f t="shared" si="14"/>
        <v>1978</v>
      </c>
      <c r="C460" s="18">
        <v>1978</v>
      </c>
      <c r="D460" s="19">
        <v>10</v>
      </c>
      <c r="E460" s="13">
        <v>9.09</v>
      </c>
      <c r="F460" s="14"/>
      <c r="G460" s="13">
        <v>7.26</v>
      </c>
      <c r="H460" s="13">
        <v>17.41</v>
      </c>
      <c r="I460" s="15">
        <v>13.5</v>
      </c>
      <c r="J460" s="15">
        <v>11.9</v>
      </c>
      <c r="K460" s="15">
        <v>18.3</v>
      </c>
      <c r="L460" s="15">
        <v>8.6</v>
      </c>
      <c r="M460" s="15">
        <v>6.1</v>
      </c>
      <c r="N460" s="15">
        <v>7.9</v>
      </c>
      <c r="O460" s="15">
        <v>2.5</v>
      </c>
      <c r="P460" s="15">
        <v>2</v>
      </c>
      <c r="Q460" s="15">
        <v>2.8</v>
      </c>
      <c r="R460" s="14"/>
      <c r="S460" s="15">
        <v>16.2</v>
      </c>
      <c r="T460" s="14"/>
      <c r="U460" s="15">
        <v>5.6</v>
      </c>
      <c r="V460" s="14"/>
      <c r="W460" s="15">
        <v>3.5</v>
      </c>
      <c r="X460" s="14"/>
      <c r="Y460" s="14"/>
      <c r="Z460" s="15">
        <v>28.4</v>
      </c>
      <c r="AA460" s="15">
        <v>0.9</v>
      </c>
      <c r="AB460" s="15">
        <v>3.1</v>
      </c>
      <c r="AC460" s="14"/>
      <c r="AD460" s="15">
        <v>1.3</v>
      </c>
      <c r="AE460" s="14"/>
      <c r="AF460" s="15">
        <v>4.3</v>
      </c>
      <c r="AG460" s="15">
        <v>7.9</v>
      </c>
      <c r="AH460" s="15">
        <v>8.1999999999999993</v>
      </c>
      <c r="AI460" s="15">
        <v>2.2000000000000002</v>
      </c>
      <c r="AJ460" s="13">
        <v>3.78</v>
      </c>
      <c r="AK460" s="15">
        <v>6</v>
      </c>
      <c r="AL460" s="13">
        <v>7.16</v>
      </c>
      <c r="AM460" s="14"/>
      <c r="AN460" s="15">
        <v>4.2</v>
      </c>
      <c r="AO460" s="14"/>
      <c r="AP460" s="15">
        <v>2.9</v>
      </c>
      <c r="AQ460" s="15">
        <v>13.3</v>
      </c>
      <c r="AR460" s="14"/>
      <c r="AS460" s="13">
        <v>5.57</v>
      </c>
      <c r="AT460" s="13">
        <v>8.25</v>
      </c>
      <c r="AU460" s="13">
        <v>5.8</v>
      </c>
      <c r="AV460" s="15">
        <v>3.1</v>
      </c>
      <c r="AW460" s="15">
        <v>9.9</v>
      </c>
      <c r="AX460" s="13">
        <v>4</v>
      </c>
      <c r="AY460" s="13">
        <v>5.0999999999999996</v>
      </c>
      <c r="AZ460" s="13">
        <v>3.2</v>
      </c>
      <c r="BA460" s="14"/>
      <c r="BB460" s="13">
        <v>4.3</v>
      </c>
      <c r="BC460" s="13">
        <v>4</v>
      </c>
      <c r="BD460" s="13">
        <v>6.3</v>
      </c>
      <c r="BE460" s="15">
        <v>3.1</v>
      </c>
      <c r="BF460" s="15">
        <v>3.7</v>
      </c>
      <c r="BG460" s="15">
        <v>3.9</v>
      </c>
      <c r="BH460" s="15">
        <v>2</v>
      </c>
      <c r="BI460" s="13">
        <v>1.4</v>
      </c>
      <c r="BJ460" s="13">
        <v>2.8</v>
      </c>
      <c r="BK460" s="13">
        <v>4.4400000000000004</v>
      </c>
    </row>
    <row r="461" spans="1:63" ht="15" thickBot="1" x14ac:dyDescent="0.4">
      <c r="A461">
        <f t="shared" si="15"/>
        <v>197811</v>
      </c>
      <c r="B461" s="19">
        <f t="shared" si="14"/>
        <v>1978</v>
      </c>
      <c r="C461" s="18">
        <v>1978</v>
      </c>
      <c r="D461" s="19">
        <v>11</v>
      </c>
      <c r="E461" s="15">
        <v>3.1</v>
      </c>
      <c r="F461" s="14"/>
      <c r="G461" s="13">
        <v>6.79</v>
      </c>
      <c r="H461" s="13">
        <v>17.329999999999998</v>
      </c>
      <c r="I461" s="15">
        <v>36.6</v>
      </c>
      <c r="J461" s="15">
        <v>21.7</v>
      </c>
      <c r="K461" s="15">
        <v>18.2</v>
      </c>
      <c r="L461" s="15">
        <v>16.399999999999999</v>
      </c>
      <c r="M461" s="15">
        <v>5.5</v>
      </c>
      <c r="N461" s="15">
        <v>6.3</v>
      </c>
      <c r="O461" s="15">
        <v>21.7</v>
      </c>
      <c r="P461" s="15">
        <v>5.0999999999999996</v>
      </c>
      <c r="Q461" s="15">
        <v>9.8000000000000007</v>
      </c>
      <c r="R461" s="14"/>
      <c r="S461" s="15">
        <v>4.8</v>
      </c>
      <c r="T461" s="14"/>
      <c r="U461" s="15">
        <v>12.2</v>
      </c>
      <c r="V461" s="14"/>
      <c r="W461" s="15">
        <v>9.6</v>
      </c>
      <c r="X461" s="14"/>
      <c r="Y461" s="14"/>
      <c r="Z461" s="15">
        <v>12.3</v>
      </c>
      <c r="AA461" s="15">
        <v>26.6</v>
      </c>
      <c r="AB461" s="15">
        <v>14.8</v>
      </c>
      <c r="AC461" s="14"/>
      <c r="AD461" s="15">
        <v>20.6</v>
      </c>
      <c r="AE461" s="14"/>
      <c r="AF461" s="15">
        <v>8.1999999999999993</v>
      </c>
      <c r="AG461" s="15">
        <v>71.8</v>
      </c>
      <c r="AH461" s="15">
        <v>15.1</v>
      </c>
      <c r="AI461" s="15">
        <v>17.600000000000001</v>
      </c>
      <c r="AJ461" s="13">
        <v>24.39</v>
      </c>
      <c r="AK461" s="15">
        <v>34</v>
      </c>
      <c r="AL461" s="13">
        <v>21.81</v>
      </c>
      <c r="AM461" s="14"/>
      <c r="AN461" s="15">
        <v>14.6</v>
      </c>
      <c r="AO461" s="14"/>
      <c r="AP461" s="15">
        <v>21.8</v>
      </c>
      <c r="AQ461" s="15">
        <v>13.7</v>
      </c>
      <c r="AR461" s="14"/>
      <c r="AS461" s="13">
        <v>9.66</v>
      </c>
      <c r="AT461" s="13">
        <v>12.84</v>
      </c>
      <c r="AU461" s="13">
        <v>11.4</v>
      </c>
      <c r="AV461" s="15">
        <v>8.9</v>
      </c>
      <c r="AW461" s="15">
        <v>34.299999999999997</v>
      </c>
      <c r="AX461" s="13">
        <v>19.399999999999999</v>
      </c>
      <c r="AY461" s="13">
        <v>11.4</v>
      </c>
      <c r="AZ461" s="13">
        <v>26.8</v>
      </c>
      <c r="BA461" s="14"/>
      <c r="BB461" s="13">
        <v>25.5</v>
      </c>
      <c r="BC461" s="13">
        <v>9.6999999999999993</v>
      </c>
      <c r="BD461" s="13">
        <v>11.4</v>
      </c>
      <c r="BE461" s="15">
        <v>20.5</v>
      </c>
      <c r="BF461" s="15">
        <v>24.2</v>
      </c>
      <c r="BG461" s="15">
        <v>27.4</v>
      </c>
      <c r="BH461" s="15">
        <v>24.1</v>
      </c>
      <c r="BI461" s="13">
        <v>29.2</v>
      </c>
      <c r="BJ461" s="13">
        <v>19.3</v>
      </c>
      <c r="BK461" s="13">
        <v>11.17</v>
      </c>
    </row>
    <row r="462" spans="1:63" ht="15" thickBot="1" x14ac:dyDescent="0.4">
      <c r="A462">
        <f t="shared" si="15"/>
        <v>197812</v>
      </c>
      <c r="B462" s="19">
        <f t="shared" si="14"/>
        <v>1978</v>
      </c>
      <c r="C462" s="18">
        <v>1978</v>
      </c>
      <c r="D462" s="19">
        <v>12</v>
      </c>
      <c r="E462" s="15">
        <v>78.3</v>
      </c>
      <c r="F462" s="14"/>
      <c r="G462" s="13">
        <v>102.54</v>
      </c>
      <c r="H462" s="13">
        <v>224.91</v>
      </c>
      <c r="I462" s="15">
        <v>185.2</v>
      </c>
      <c r="J462" s="15">
        <v>243.6</v>
      </c>
      <c r="K462" s="15">
        <v>270.89999999999998</v>
      </c>
      <c r="L462" s="15">
        <v>138.5</v>
      </c>
      <c r="M462" s="15">
        <v>129.1</v>
      </c>
      <c r="N462" s="15">
        <v>113.3</v>
      </c>
      <c r="O462" s="15">
        <v>19.5</v>
      </c>
      <c r="P462" s="15">
        <v>107.8</v>
      </c>
      <c r="Q462" s="15">
        <v>22.5</v>
      </c>
      <c r="R462" s="14"/>
      <c r="S462" s="15">
        <v>86.7</v>
      </c>
      <c r="T462" s="14"/>
      <c r="U462" s="15">
        <v>70.3</v>
      </c>
      <c r="V462" s="14"/>
      <c r="W462" s="15">
        <v>14.8</v>
      </c>
      <c r="X462" s="14"/>
      <c r="Y462" s="14"/>
      <c r="Z462" s="15">
        <v>78.8</v>
      </c>
      <c r="AA462" s="15">
        <v>80.7</v>
      </c>
      <c r="AB462" s="15">
        <v>102.1</v>
      </c>
      <c r="AC462" s="14"/>
      <c r="AD462" s="15">
        <v>91.8</v>
      </c>
      <c r="AE462" s="14"/>
      <c r="AF462" s="15">
        <v>77.900000000000006</v>
      </c>
      <c r="AG462" s="15">
        <v>162.9</v>
      </c>
      <c r="AH462" s="15">
        <v>35.4</v>
      </c>
      <c r="AI462" s="15">
        <v>95.2</v>
      </c>
      <c r="AJ462" s="13">
        <v>125.27</v>
      </c>
      <c r="AK462" s="15">
        <v>107</v>
      </c>
      <c r="AL462" s="13">
        <v>93.5</v>
      </c>
      <c r="AM462" s="14"/>
      <c r="AN462" s="15">
        <v>80.2</v>
      </c>
      <c r="AO462" s="14"/>
      <c r="AP462" s="15">
        <v>114.3</v>
      </c>
      <c r="AQ462" s="15">
        <v>81.599999999999994</v>
      </c>
      <c r="AR462" s="14"/>
      <c r="AS462" s="13">
        <v>105.16</v>
      </c>
      <c r="AT462" s="13">
        <v>120.11</v>
      </c>
      <c r="AU462" s="13">
        <v>142.4</v>
      </c>
      <c r="AV462" s="15">
        <v>144.30000000000001</v>
      </c>
      <c r="AW462" s="15">
        <v>317.5</v>
      </c>
      <c r="AX462" s="13">
        <v>150.5</v>
      </c>
      <c r="AY462" s="13">
        <v>157.6</v>
      </c>
      <c r="AZ462" s="13">
        <v>230.3</v>
      </c>
      <c r="BA462" s="14"/>
      <c r="BB462" s="13">
        <v>196.9</v>
      </c>
      <c r="BC462" s="13">
        <v>140.69999999999999</v>
      </c>
      <c r="BD462" s="13">
        <v>130.4</v>
      </c>
      <c r="BE462" s="15">
        <v>457</v>
      </c>
      <c r="BF462" s="15">
        <v>207.4</v>
      </c>
      <c r="BG462" s="15">
        <v>329.3</v>
      </c>
      <c r="BH462" s="15">
        <v>198.1</v>
      </c>
      <c r="BI462" s="13">
        <v>251.6</v>
      </c>
      <c r="BJ462" s="15">
        <v>168.4</v>
      </c>
      <c r="BK462" s="13">
        <v>198.65</v>
      </c>
    </row>
    <row r="463" spans="1:63" ht="15" thickBot="1" x14ac:dyDescent="0.4">
      <c r="A463">
        <f t="shared" si="15"/>
        <v>197801</v>
      </c>
      <c r="B463" s="19">
        <f t="shared" si="14"/>
        <v>1978</v>
      </c>
      <c r="C463" s="18">
        <v>1979</v>
      </c>
      <c r="D463" s="19">
        <v>1</v>
      </c>
      <c r="E463" s="15">
        <v>67.900000000000006</v>
      </c>
      <c r="F463" s="14"/>
      <c r="G463" s="13">
        <v>83.1</v>
      </c>
      <c r="H463" s="13">
        <v>70.069999999999993</v>
      </c>
      <c r="I463" s="15">
        <v>96.4</v>
      </c>
      <c r="J463" s="15">
        <v>105.3</v>
      </c>
      <c r="K463" s="15">
        <v>82.4</v>
      </c>
      <c r="L463" s="15">
        <v>82.3</v>
      </c>
      <c r="M463" s="15">
        <v>104</v>
      </c>
      <c r="N463" s="15">
        <v>86</v>
      </c>
      <c r="O463" s="15">
        <v>26.8</v>
      </c>
      <c r="P463" s="15">
        <v>122.2</v>
      </c>
      <c r="Q463" s="15">
        <v>24.8</v>
      </c>
      <c r="R463" s="14"/>
      <c r="S463" s="15">
        <v>97.1</v>
      </c>
      <c r="T463" s="14"/>
      <c r="U463" s="15">
        <v>89.7</v>
      </c>
      <c r="V463" s="14"/>
      <c r="W463" s="15">
        <v>16.3</v>
      </c>
      <c r="X463" s="14"/>
      <c r="Y463" s="14"/>
      <c r="Z463" s="15">
        <v>77.5</v>
      </c>
      <c r="AA463" s="15">
        <v>52.4</v>
      </c>
      <c r="AB463" s="15">
        <v>97.1</v>
      </c>
      <c r="AC463" s="14"/>
      <c r="AD463" s="13">
        <v>66.14</v>
      </c>
      <c r="AE463" s="14"/>
      <c r="AF463" s="15">
        <v>53.5</v>
      </c>
      <c r="AG463" s="15">
        <v>160.5</v>
      </c>
      <c r="AH463" s="15">
        <v>84.6</v>
      </c>
      <c r="AI463" s="15">
        <v>63.6</v>
      </c>
      <c r="AJ463" s="13">
        <v>116.88</v>
      </c>
      <c r="AK463" s="15">
        <v>106</v>
      </c>
      <c r="AL463" s="13">
        <v>87.54</v>
      </c>
      <c r="AM463" s="14"/>
      <c r="AN463" s="15">
        <v>116.4</v>
      </c>
      <c r="AO463" s="14"/>
      <c r="AP463" s="15">
        <v>106.6</v>
      </c>
      <c r="AQ463" s="15">
        <v>89.7</v>
      </c>
      <c r="AR463" s="14"/>
      <c r="AS463" s="13">
        <v>148.74</v>
      </c>
      <c r="AT463" s="13">
        <v>169.07</v>
      </c>
      <c r="AU463" s="13">
        <v>202.2</v>
      </c>
      <c r="AV463" s="15">
        <v>206.1</v>
      </c>
      <c r="AW463" s="15">
        <v>344.6</v>
      </c>
      <c r="AX463" s="13">
        <v>143.69999999999999</v>
      </c>
      <c r="AY463" s="13">
        <v>224.3</v>
      </c>
      <c r="AZ463" s="13">
        <v>219.8</v>
      </c>
      <c r="BA463" s="14"/>
      <c r="BB463" s="13">
        <v>188</v>
      </c>
      <c r="BC463" s="13">
        <v>200.5</v>
      </c>
      <c r="BD463" s="13">
        <v>184.8</v>
      </c>
      <c r="BE463" s="15">
        <v>363.7</v>
      </c>
      <c r="BF463" s="15">
        <v>151.1</v>
      </c>
      <c r="BG463" s="15">
        <v>254.2</v>
      </c>
      <c r="BH463" s="15">
        <v>69.099999999999994</v>
      </c>
      <c r="BI463" s="13">
        <v>240.2</v>
      </c>
      <c r="BJ463" s="15">
        <v>160.69999999999999</v>
      </c>
      <c r="BK463" s="13">
        <v>189.65</v>
      </c>
    </row>
    <row r="464" spans="1:63" ht="15" thickBot="1" x14ac:dyDescent="0.4">
      <c r="A464">
        <f t="shared" si="15"/>
        <v>197802</v>
      </c>
      <c r="B464" s="19">
        <f t="shared" ref="B464:B527" si="16">B452+1</f>
        <v>1978</v>
      </c>
      <c r="C464" s="18">
        <v>1979</v>
      </c>
      <c r="D464" s="19">
        <v>2</v>
      </c>
      <c r="E464" s="15">
        <v>71</v>
      </c>
      <c r="F464" s="14"/>
      <c r="G464" s="13">
        <v>106.57</v>
      </c>
      <c r="H464" s="13">
        <v>130.94</v>
      </c>
      <c r="I464" s="15">
        <v>125.7</v>
      </c>
      <c r="J464" s="15">
        <v>137.80000000000001</v>
      </c>
      <c r="K464" s="15">
        <v>156.5</v>
      </c>
      <c r="L464" s="15">
        <v>147.1</v>
      </c>
      <c r="M464" s="15">
        <v>134.30000000000001</v>
      </c>
      <c r="N464" s="15">
        <v>108.4</v>
      </c>
      <c r="O464" s="15">
        <v>76</v>
      </c>
      <c r="P464" s="15">
        <v>178.1</v>
      </c>
      <c r="Q464" s="15">
        <v>139.69999999999999</v>
      </c>
      <c r="R464" s="14"/>
      <c r="S464" s="15">
        <v>215.7</v>
      </c>
      <c r="T464" s="14"/>
      <c r="U464" s="15">
        <v>224.2</v>
      </c>
      <c r="V464" s="14"/>
      <c r="W464" s="15">
        <v>110.1</v>
      </c>
      <c r="X464" s="14"/>
      <c r="Y464" s="14"/>
      <c r="Z464" s="15">
        <v>116.7</v>
      </c>
      <c r="AA464" s="15">
        <v>270</v>
      </c>
      <c r="AB464" s="15">
        <v>225.7</v>
      </c>
      <c r="AC464" s="14"/>
      <c r="AD464" s="15">
        <v>256.2</v>
      </c>
      <c r="AE464" s="14"/>
      <c r="AF464" s="15">
        <v>181.7</v>
      </c>
      <c r="AG464" s="15">
        <v>361.5</v>
      </c>
      <c r="AH464" s="15">
        <v>159.4</v>
      </c>
      <c r="AI464" s="15">
        <v>194.1</v>
      </c>
      <c r="AJ464" s="13">
        <v>325.83</v>
      </c>
      <c r="AK464" s="15">
        <v>312</v>
      </c>
      <c r="AL464" s="13">
        <v>236.05</v>
      </c>
      <c r="AM464" s="14"/>
      <c r="AN464" s="15">
        <v>236.3</v>
      </c>
      <c r="AO464" s="14"/>
      <c r="AP464" s="15">
        <v>298.2</v>
      </c>
      <c r="AQ464" s="15">
        <v>165.8</v>
      </c>
      <c r="AR464" s="14"/>
      <c r="AS464" s="13">
        <v>208.34</v>
      </c>
      <c r="AT464" s="13">
        <v>236.02</v>
      </c>
      <c r="AU464" s="13">
        <v>284</v>
      </c>
      <c r="AV464" s="15">
        <v>290.60000000000002</v>
      </c>
      <c r="AW464" s="15">
        <v>417.9</v>
      </c>
      <c r="AX464" s="13">
        <v>234.3</v>
      </c>
      <c r="AY464" s="13">
        <v>315.5</v>
      </c>
      <c r="AZ464" s="13">
        <v>360.7</v>
      </c>
      <c r="BA464" s="14"/>
      <c r="BB464" s="13">
        <v>306</v>
      </c>
      <c r="BC464" s="13">
        <v>282.3</v>
      </c>
      <c r="BD464" s="13">
        <v>259.10000000000002</v>
      </c>
      <c r="BE464" s="15">
        <v>562.79999999999995</v>
      </c>
      <c r="BF464" s="15">
        <v>335.9</v>
      </c>
      <c r="BG464" s="15">
        <v>351.1</v>
      </c>
      <c r="BH464" s="15">
        <v>289.5</v>
      </c>
      <c r="BI464" s="13">
        <v>393.1</v>
      </c>
      <c r="BJ464" s="15">
        <v>263.8</v>
      </c>
      <c r="BK464" s="13">
        <v>310.12</v>
      </c>
    </row>
    <row r="465" spans="1:63" ht="15" thickBot="1" x14ac:dyDescent="0.4">
      <c r="A465">
        <f t="shared" si="15"/>
        <v>197803</v>
      </c>
      <c r="B465" s="19">
        <f t="shared" si="16"/>
        <v>1978</v>
      </c>
      <c r="C465" s="18">
        <v>1979</v>
      </c>
      <c r="D465" s="19">
        <v>3</v>
      </c>
      <c r="E465" s="15">
        <v>24.2</v>
      </c>
      <c r="F465" s="14"/>
      <c r="G465" s="13">
        <v>44.36</v>
      </c>
      <c r="H465" s="13">
        <v>88.14</v>
      </c>
      <c r="I465" s="15">
        <v>52.6</v>
      </c>
      <c r="J465" s="15">
        <v>96.2</v>
      </c>
      <c r="K465" s="15">
        <v>104.4</v>
      </c>
      <c r="L465" s="15">
        <v>51.6</v>
      </c>
      <c r="M465" s="15">
        <v>54</v>
      </c>
      <c r="N465" s="15">
        <v>51.6</v>
      </c>
      <c r="O465" s="15">
        <v>9.1999999999999993</v>
      </c>
      <c r="P465" s="15">
        <v>44.3</v>
      </c>
      <c r="Q465" s="15">
        <v>41.6</v>
      </c>
      <c r="R465" s="14"/>
      <c r="S465" s="15">
        <v>48.2</v>
      </c>
      <c r="T465" s="14"/>
      <c r="U465" s="15">
        <v>45</v>
      </c>
      <c r="V465" s="14"/>
      <c r="W465" s="15">
        <v>19.899999999999999</v>
      </c>
      <c r="X465" s="14"/>
      <c r="Y465" s="14"/>
      <c r="Z465" s="15">
        <v>32.700000000000003</v>
      </c>
      <c r="AA465" s="15">
        <v>62.3</v>
      </c>
      <c r="AB465" s="15">
        <v>45.2</v>
      </c>
      <c r="AC465" s="14"/>
      <c r="AD465" s="15">
        <v>54.2</v>
      </c>
      <c r="AE465" s="14"/>
      <c r="AF465" s="15">
        <v>22.8</v>
      </c>
      <c r="AG465" s="15">
        <v>64.400000000000006</v>
      </c>
      <c r="AH465" s="15">
        <v>11.2</v>
      </c>
      <c r="AI465" s="15">
        <v>49.3</v>
      </c>
      <c r="AJ465" s="13">
        <v>106.52</v>
      </c>
      <c r="AK465" s="15">
        <v>71</v>
      </c>
      <c r="AL465" s="13">
        <v>80.17</v>
      </c>
      <c r="AM465" s="14"/>
      <c r="AN465" s="15">
        <v>65.400000000000006</v>
      </c>
      <c r="AO465" s="14"/>
      <c r="AP465" s="15">
        <v>97.1</v>
      </c>
      <c r="AQ465" s="15">
        <v>44.4</v>
      </c>
      <c r="AR465" s="14"/>
      <c r="AS465" s="13">
        <v>3.39</v>
      </c>
      <c r="AT465" s="13">
        <v>5.79</v>
      </c>
      <c r="AU465" s="13">
        <v>2.8</v>
      </c>
      <c r="AV465" s="15">
        <v>0</v>
      </c>
      <c r="AW465" s="15">
        <v>186.5</v>
      </c>
      <c r="AX465" s="13">
        <v>78.400000000000006</v>
      </c>
      <c r="AY465" s="13">
        <v>1.8</v>
      </c>
      <c r="AZ465" s="13">
        <v>118.1</v>
      </c>
      <c r="BA465" s="14"/>
      <c r="BB465" s="13">
        <v>103</v>
      </c>
      <c r="BC465" s="13">
        <v>1</v>
      </c>
      <c r="BD465" s="13">
        <v>3.5</v>
      </c>
      <c r="BE465" s="15">
        <v>257.60000000000002</v>
      </c>
      <c r="BF465" s="15">
        <v>107.3</v>
      </c>
      <c r="BG465" s="15">
        <v>168.1</v>
      </c>
      <c r="BH465" s="15">
        <v>103.3</v>
      </c>
      <c r="BI465" s="13">
        <v>129.9</v>
      </c>
      <c r="BJ465" s="15">
        <v>86.3</v>
      </c>
      <c r="BK465" s="13">
        <v>102.72</v>
      </c>
    </row>
    <row r="466" spans="1:63" ht="15" thickBot="1" x14ac:dyDescent="0.4">
      <c r="A466">
        <f t="shared" si="15"/>
        <v>197804</v>
      </c>
      <c r="B466" s="19">
        <f t="shared" si="16"/>
        <v>1978</v>
      </c>
      <c r="C466" s="18">
        <v>1979</v>
      </c>
      <c r="D466" s="19">
        <v>4</v>
      </c>
      <c r="E466" s="13">
        <v>30.22</v>
      </c>
      <c r="F466" s="14"/>
      <c r="G466" s="13">
        <v>35.380000000000003</v>
      </c>
      <c r="H466" s="13">
        <v>2.38</v>
      </c>
      <c r="I466" s="15">
        <v>14.7</v>
      </c>
      <c r="J466" s="13">
        <v>3.6</v>
      </c>
      <c r="K466" s="15">
        <v>0</v>
      </c>
      <c r="L466" s="15">
        <v>29.7</v>
      </c>
      <c r="M466" s="15">
        <v>42.4</v>
      </c>
      <c r="N466" s="15">
        <v>36</v>
      </c>
      <c r="O466" s="15">
        <v>7.5</v>
      </c>
      <c r="P466" s="15">
        <v>43.5</v>
      </c>
      <c r="Q466" s="15">
        <v>23.5</v>
      </c>
      <c r="R466" s="14"/>
      <c r="S466" s="15">
        <v>24.3</v>
      </c>
      <c r="T466" s="14"/>
      <c r="U466" s="15">
        <v>19.8</v>
      </c>
      <c r="V466" s="14"/>
      <c r="W466" s="15">
        <v>10.9</v>
      </c>
      <c r="X466" s="14"/>
      <c r="Y466" s="14"/>
      <c r="Z466" s="15">
        <v>20.399999999999999</v>
      </c>
      <c r="AA466" s="15">
        <v>37.200000000000003</v>
      </c>
      <c r="AB466" s="15">
        <v>23.9</v>
      </c>
      <c r="AC466" s="14"/>
      <c r="AD466" s="15">
        <v>35.1</v>
      </c>
      <c r="AE466" s="14"/>
      <c r="AF466" s="15">
        <v>14.5</v>
      </c>
      <c r="AG466" s="15">
        <v>35.9</v>
      </c>
      <c r="AH466" s="15">
        <v>14.2</v>
      </c>
      <c r="AI466" s="15">
        <v>20.9</v>
      </c>
      <c r="AJ466" s="13">
        <v>54.39</v>
      </c>
      <c r="AK466" s="15">
        <v>42</v>
      </c>
      <c r="AL466" s="13">
        <v>43.12</v>
      </c>
      <c r="AM466" s="14"/>
      <c r="AN466" s="15">
        <v>29.6</v>
      </c>
      <c r="AO466" s="14"/>
      <c r="AP466" s="15">
        <v>49.3</v>
      </c>
      <c r="AQ466" s="15">
        <v>21.1</v>
      </c>
      <c r="AR466" s="14"/>
      <c r="AS466" s="13">
        <v>34.700000000000003</v>
      </c>
      <c r="AT466" s="13">
        <v>40.97</v>
      </c>
      <c r="AU466" s="13">
        <v>45.7</v>
      </c>
      <c r="AV466" s="15">
        <v>44.4</v>
      </c>
      <c r="AW466" s="15">
        <v>104.8</v>
      </c>
      <c r="AX466" s="13">
        <v>40.9</v>
      </c>
      <c r="AY466" s="13">
        <v>49.7</v>
      </c>
      <c r="AZ466" s="13">
        <v>59.7</v>
      </c>
      <c r="BA466" s="14"/>
      <c r="BB466" s="13">
        <v>54.1</v>
      </c>
      <c r="BC466" s="13">
        <v>44</v>
      </c>
      <c r="BD466" s="13">
        <v>42.6</v>
      </c>
      <c r="BE466" s="15">
        <v>117.8</v>
      </c>
      <c r="BF466" s="15">
        <v>50.8</v>
      </c>
      <c r="BG466" s="15">
        <v>66.400000000000006</v>
      </c>
      <c r="BH466" s="15">
        <v>44.2</v>
      </c>
      <c r="BI466" s="13">
        <v>66.5</v>
      </c>
      <c r="BJ466" s="15">
        <v>43.6</v>
      </c>
      <c r="BK466" s="13">
        <v>52.83</v>
      </c>
    </row>
    <row r="467" spans="1:63" ht="15" thickBot="1" x14ac:dyDescent="0.4">
      <c r="A467">
        <f t="shared" si="15"/>
        <v>197805</v>
      </c>
      <c r="B467" s="19">
        <f t="shared" si="16"/>
        <v>1978</v>
      </c>
      <c r="C467" s="18">
        <v>1979</v>
      </c>
      <c r="D467" s="19">
        <v>5</v>
      </c>
      <c r="E467" s="13">
        <v>0.47</v>
      </c>
      <c r="F467" s="14"/>
      <c r="G467" s="13">
        <v>2.69</v>
      </c>
      <c r="H467" s="13">
        <v>3.2</v>
      </c>
      <c r="I467" s="15">
        <v>3.1</v>
      </c>
      <c r="J467" s="15">
        <v>3.1</v>
      </c>
      <c r="K467" s="15">
        <v>1</v>
      </c>
      <c r="L467" s="15">
        <v>0</v>
      </c>
      <c r="M467" s="15">
        <v>0.2</v>
      </c>
      <c r="N467" s="15">
        <v>2.2000000000000002</v>
      </c>
      <c r="O467" s="15">
        <v>40</v>
      </c>
      <c r="P467" s="15">
        <v>2</v>
      </c>
      <c r="Q467" s="15">
        <v>22.2</v>
      </c>
      <c r="R467" s="14"/>
      <c r="S467" s="15">
        <v>3.2</v>
      </c>
      <c r="T467" s="14"/>
      <c r="U467" s="15">
        <v>4</v>
      </c>
      <c r="V467" s="14"/>
      <c r="W467" s="15">
        <v>46.2</v>
      </c>
      <c r="X467" s="14"/>
      <c r="Y467" s="14"/>
      <c r="Z467" s="15">
        <v>3</v>
      </c>
      <c r="AA467" s="15">
        <v>13.9</v>
      </c>
      <c r="AB467" s="15">
        <v>4.9000000000000004</v>
      </c>
      <c r="AC467" s="14"/>
      <c r="AD467" s="15">
        <v>13.6</v>
      </c>
      <c r="AE467" s="14"/>
      <c r="AF467" s="15">
        <v>9.4</v>
      </c>
      <c r="AG467" s="15">
        <v>35.6</v>
      </c>
      <c r="AH467" s="15">
        <v>23</v>
      </c>
      <c r="AI467" s="15">
        <v>9.1999999999999993</v>
      </c>
      <c r="AJ467" s="13">
        <v>17.739999999999998</v>
      </c>
      <c r="AK467" s="15">
        <v>12</v>
      </c>
      <c r="AL467" s="13">
        <v>17.079999999999998</v>
      </c>
      <c r="AM467" s="14"/>
      <c r="AN467" s="15">
        <v>20.5</v>
      </c>
      <c r="AO467" s="14"/>
      <c r="AP467" s="15">
        <v>15.7</v>
      </c>
      <c r="AQ467" s="15">
        <v>19.899999999999999</v>
      </c>
      <c r="AR467" s="14"/>
      <c r="AS467" s="13">
        <v>26.59</v>
      </c>
      <c r="AT467" s="13">
        <v>31.85</v>
      </c>
      <c r="AU467" s="13">
        <v>34.6</v>
      </c>
      <c r="AV467" s="15">
        <v>32.9</v>
      </c>
      <c r="AW467" s="15">
        <v>5.4</v>
      </c>
      <c r="AX467" s="13">
        <v>13.1</v>
      </c>
      <c r="AY467" s="13">
        <v>37.299999999999997</v>
      </c>
      <c r="AZ467" s="13">
        <v>16.5</v>
      </c>
      <c r="BA467" s="14"/>
      <c r="BB467" s="13">
        <v>18</v>
      </c>
      <c r="BC467" s="13">
        <v>32.9</v>
      </c>
      <c r="BD467" s="13">
        <v>32.5</v>
      </c>
      <c r="BE467" s="15">
        <v>39.299999999999997</v>
      </c>
      <c r="BF467" s="15">
        <v>2.4</v>
      </c>
      <c r="BG467" s="15">
        <v>6.3</v>
      </c>
      <c r="BH467" s="15">
        <v>0</v>
      </c>
      <c r="BI467" s="13">
        <v>19.600000000000001</v>
      </c>
      <c r="BJ467" s="15">
        <v>12</v>
      </c>
      <c r="BK467" s="13">
        <v>15.9</v>
      </c>
    </row>
    <row r="468" spans="1:63" ht="15" thickBot="1" x14ac:dyDescent="0.4">
      <c r="A468">
        <f t="shared" si="15"/>
        <v>197806</v>
      </c>
      <c r="B468" s="19">
        <f t="shared" si="16"/>
        <v>1978</v>
      </c>
      <c r="C468" s="18">
        <v>1979</v>
      </c>
      <c r="D468" s="19">
        <v>6</v>
      </c>
      <c r="E468" s="13">
        <v>0.98</v>
      </c>
      <c r="F468" s="14"/>
      <c r="G468" s="13">
        <v>3.46</v>
      </c>
      <c r="H468" s="13">
        <v>2.63</v>
      </c>
      <c r="I468" s="15">
        <v>0.8</v>
      </c>
      <c r="J468" s="15">
        <v>0.2</v>
      </c>
      <c r="K468" s="15">
        <v>0.3</v>
      </c>
      <c r="L468" s="15">
        <v>0.5</v>
      </c>
      <c r="M468" s="15">
        <v>1.2</v>
      </c>
      <c r="N468" s="15">
        <v>0.3</v>
      </c>
      <c r="O468" s="15">
        <v>44.8</v>
      </c>
      <c r="P468" s="15">
        <v>0.2</v>
      </c>
      <c r="Q468" s="15">
        <v>7.3</v>
      </c>
      <c r="R468" s="14"/>
      <c r="S468" s="15">
        <v>0</v>
      </c>
      <c r="T468" s="14"/>
      <c r="U468" s="15">
        <v>0</v>
      </c>
      <c r="V468" s="14"/>
      <c r="W468" s="15">
        <v>1.6</v>
      </c>
      <c r="X468" s="14"/>
      <c r="Y468" s="14"/>
      <c r="Z468" s="15">
        <v>4.3</v>
      </c>
      <c r="AA468" s="15">
        <v>7.9</v>
      </c>
      <c r="AB468" s="15">
        <v>3.4</v>
      </c>
      <c r="AC468" s="14"/>
      <c r="AD468" s="15">
        <v>2.5</v>
      </c>
      <c r="AE468" s="14"/>
      <c r="AF468" s="15">
        <v>6.3</v>
      </c>
      <c r="AG468" s="15">
        <v>30.6</v>
      </c>
      <c r="AH468" s="15">
        <v>49</v>
      </c>
      <c r="AI468" s="15">
        <v>0.2</v>
      </c>
      <c r="AJ468" s="13">
        <v>10.220000000000001</v>
      </c>
      <c r="AK468" s="15">
        <v>0</v>
      </c>
      <c r="AL468" s="13">
        <v>11.73</v>
      </c>
      <c r="AM468" s="14"/>
      <c r="AN468" s="15">
        <v>0</v>
      </c>
      <c r="AO468" s="14"/>
      <c r="AP468" s="15">
        <v>8.8000000000000007</v>
      </c>
      <c r="AQ468" s="15">
        <v>1.2</v>
      </c>
      <c r="AR468" s="14"/>
      <c r="AS468" s="13">
        <v>3.39</v>
      </c>
      <c r="AT468" s="13">
        <v>5.79</v>
      </c>
      <c r="AU468" s="13">
        <v>2.8</v>
      </c>
      <c r="AV468" s="15">
        <v>0</v>
      </c>
      <c r="AW468" s="15">
        <v>2.4</v>
      </c>
      <c r="AX468" s="13">
        <v>2.6</v>
      </c>
      <c r="AY468" s="13">
        <v>1.8</v>
      </c>
      <c r="AZ468" s="13">
        <v>0.1</v>
      </c>
      <c r="BA468" s="14"/>
      <c r="BB468" s="13">
        <v>4.3</v>
      </c>
      <c r="BC468" s="13">
        <v>1</v>
      </c>
      <c r="BD468" s="13">
        <v>3.5</v>
      </c>
      <c r="BE468" s="15">
        <v>8.5</v>
      </c>
      <c r="BF468" s="15">
        <v>1.5</v>
      </c>
      <c r="BG468" s="15">
        <v>1.4</v>
      </c>
      <c r="BH468" s="15">
        <v>0</v>
      </c>
      <c r="BI468" s="13">
        <v>1.8</v>
      </c>
      <c r="BJ468" s="15">
        <v>0</v>
      </c>
      <c r="BK468" s="13">
        <v>1.88</v>
      </c>
    </row>
    <row r="469" spans="1:63" ht="15" thickBot="1" x14ac:dyDescent="0.4">
      <c r="A469">
        <f t="shared" si="15"/>
        <v>197807</v>
      </c>
      <c r="B469" s="19">
        <f t="shared" si="16"/>
        <v>1978</v>
      </c>
      <c r="C469" s="18">
        <v>1979</v>
      </c>
      <c r="D469" s="19">
        <v>7</v>
      </c>
      <c r="E469" s="13">
        <v>24.51</v>
      </c>
      <c r="F469" s="14"/>
      <c r="G469" s="13">
        <v>25</v>
      </c>
      <c r="H469" s="13">
        <v>2.63</v>
      </c>
      <c r="I469" s="15">
        <v>0.2</v>
      </c>
      <c r="J469" s="15">
        <v>2.5</v>
      </c>
      <c r="K469" s="15">
        <v>0.3</v>
      </c>
      <c r="L469" s="15">
        <v>24</v>
      </c>
      <c r="M469" s="15">
        <v>29</v>
      </c>
      <c r="N469" s="15">
        <v>24.2</v>
      </c>
      <c r="O469" s="15">
        <v>11.8</v>
      </c>
      <c r="P469" s="15">
        <v>15.4</v>
      </c>
      <c r="Q469" s="15">
        <v>0.5</v>
      </c>
      <c r="R469" s="14"/>
      <c r="S469" s="15">
        <v>5.2</v>
      </c>
      <c r="T469" s="14"/>
      <c r="U469" s="15">
        <v>0.7</v>
      </c>
      <c r="V469" s="14"/>
      <c r="W469" s="15">
        <v>2.8</v>
      </c>
      <c r="X469" s="14"/>
      <c r="Y469" s="14"/>
      <c r="Z469" s="15">
        <v>0.5</v>
      </c>
      <c r="AA469" s="15">
        <v>0</v>
      </c>
      <c r="AB469" s="15">
        <v>1.6</v>
      </c>
      <c r="AC469" s="14"/>
      <c r="AD469" s="15">
        <v>1</v>
      </c>
      <c r="AE469" s="14"/>
      <c r="AF469" s="15">
        <v>0</v>
      </c>
      <c r="AG469" s="15">
        <v>1.5</v>
      </c>
      <c r="AH469" s="15">
        <v>8.8000000000000007</v>
      </c>
      <c r="AI469" s="15">
        <v>6.2</v>
      </c>
      <c r="AJ469" s="13">
        <v>6.4</v>
      </c>
      <c r="AK469" s="15">
        <v>3</v>
      </c>
      <c r="AL469" s="13">
        <v>9.02</v>
      </c>
      <c r="AM469" s="14"/>
      <c r="AN469" s="15">
        <v>0</v>
      </c>
      <c r="AO469" s="14"/>
      <c r="AP469" s="15">
        <v>5.3</v>
      </c>
      <c r="AQ469" s="15">
        <v>2.8</v>
      </c>
      <c r="AR469" s="14"/>
      <c r="AS469" s="13">
        <v>6.56</v>
      </c>
      <c r="AT469" s="13">
        <v>9.35</v>
      </c>
      <c r="AU469" s="13">
        <v>7.1</v>
      </c>
      <c r="AV469" s="15">
        <v>4.5</v>
      </c>
      <c r="AW469" s="15">
        <v>10.6</v>
      </c>
      <c r="AX469" s="13">
        <v>13.7</v>
      </c>
      <c r="AY469" s="13">
        <v>6.6</v>
      </c>
      <c r="AZ469" s="13">
        <v>17.5</v>
      </c>
      <c r="BA469" s="14"/>
      <c r="BB469" s="13">
        <v>18.8</v>
      </c>
      <c r="BC469" s="13">
        <v>5.4</v>
      </c>
      <c r="BD469" s="13">
        <v>7.5</v>
      </c>
      <c r="BE469" s="15">
        <v>11.8</v>
      </c>
      <c r="BF469" s="15">
        <v>23.1</v>
      </c>
      <c r="BG469" s="15">
        <v>8</v>
      </c>
      <c r="BH469" s="15">
        <v>23.6</v>
      </c>
      <c r="BI469" s="13">
        <v>20.7</v>
      </c>
      <c r="BJ469" s="15">
        <v>12.7</v>
      </c>
      <c r="BK469" s="13">
        <v>16.72</v>
      </c>
    </row>
    <row r="470" spans="1:63" ht="15" thickBot="1" x14ac:dyDescent="0.4">
      <c r="A470">
        <f t="shared" si="15"/>
        <v>197808</v>
      </c>
      <c r="B470" s="19">
        <f t="shared" si="16"/>
        <v>1978</v>
      </c>
      <c r="C470" s="18">
        <v>1979</v>
      </c>
      <c r="D470" s="19">
        <v>8</v>
      </c>
      <c r="E470" s="13">
        <v>0.47</v>
      </c>
      <c r="F470" s="14"/>
      <c r="G470" s="13">
        <v>2.5299999999999998</v>
      </c>
      <c r="H470" s="13">
        <v>2.38</v>
      </c>
      <c r="I470" s="15">
        <v>0</v>
      </c>
      <c r="J470" s="13">
        <v>3.6</v>
      </c>
      <c r="K470" s="15">
        <v>0</v>
      </c>
      <c r="L470" s="15">
        <v>0</v>
      </c>
      <c r="M470" s="15">
        <v>0</v>
      </c>
      <c r="N470" s="15">
        <v>0</v>
      </c>
      <c r="O470" s="15">
        <v>14.3</v>
      </c>
      <c r="P470" s="15">
        <v>0.2</v>
      </c>
      <c r="Q470" s="15">
        <v>0</v>
      </c>
      <c r="R470" s="14"/>
      <c r="S470" s="15">
        <v>0</v>
      </c>
      <c r="T470" s="14"/>
      <c r="U470" s="15">
        <v>0</v>
      </c>
      <c r="V470" s="14"/>
      <c r="W470" s="15">
        <v>2.5</v>
      </c>
      <c r="X470" s="14"/>
      <c r="Y470" s="14"/>
      <c r="Z470" s="15">
        <v>0</v>
      </c>
      <c r="AA470" s="15">
        <v>0</v>
      </c>
      <c r="AB470" s="15">
        <v>0</v>
      </c>
      <c r="AC470" s="14"/>
      <c r="AD470" s="15">
        <v>0</v>
      </c>
      <c r="AE470" s="14"/>
      <c r="AF470" s="15">
        <v>0</v>
      </c>
      <c r="AG470" s="15">
        <v>1.4</v>
      </c>
      <c r="AH470" s="15">
        <v>8.5</v>
      </c>
      <c r="AI470" s="15">
        <v>0</v>
      </c>
      <c r="AJ470" s="13">
        <v>0.62</v>
      </c>
      <c r="AK470" s="15">
        <v>0</v>
      </c>
      <c r="AL470" s="13">
        <v>4.91</v>
      </c>
      <c r="AM470" s="14"/>
      <c r="AN470" s="15">
        <v>0</v>
      </c>
      <c r="AO470" s="14"/>
      <c r="AP470" s="15">
        <v>0</v>
      </c>
      <c r="AQ470" s="13">
        <v>5.14</v>
      </c>
      <c r="AR470" s="14"/>
      <c r="AS470" s="13">
        <v>3.39</v>
      </c>
      <c r="AT470" s="13">
        <v>5.79</v>
      </c>
      <c r="AU470" s="13">
        <v>2.8</v>
      </c>
      <c r="AV470" s="15">
        <v>0</v>
      </c>
      <c r="AW470" s="15">
        <v>0</v>
      </c>
      <c r="AX470" s="13">
        <v>2.6</v>
      </c>
      <c r="AY470" s="13">
        <v>1.8</v>
      </c>
      <c r="AZ470" s="13">
        <v>0.1</v>
      </c>
      <c r="BA470" s="14"/>
      <c r="BB470" s="13">
        <v>4.3</v>
      </c>
      <c r="BC470" s="13">
        <v>1</v>
      </c>
      <c r="BD470" s="13">
        <v>3.5</v>
      </c>
      <c r="BE470" s="15">
        <v>0.5</v>
      </c>
      <c r="BF470" s="15">
        <v>0</v>
      </c>
      <c r="BG470" s="15">
        <v>0.1</v>
      </c>
      <c r="BH470" s="15">
        <v>0</v>
      </c>
      <c r="BI470" s="13">
        <v>1.8</v>
      </c>
      <c r="BJ470" s="15">
        <v>0</v>
      </c>
      <c r="BK470" s="13">
        <v>1.88</v>
      </c>
    </row>
    <row r="471" spans="1:63" ht="15" thickBot="1" x14ac:dyDescent="0.4">
      <c r="A471">
        <f t="shared" si="15"/>
        <v>197909</v>
      </c>
      <c r="B471" s="19">
        <f t="shared" si="16"/>
        <v>1979</v>
      </c>
      <c r="C471" s="18">
        <v>1979</v>
      </c>
      <c r="D471" s="19">
        <v>9</v>
      </c>
      <c r="E471" s="15">
        <v>0</v>
      </c>
      <c r="F471" s="14"/>
      <c r="G471" s="13">
        <v>3.93</v>
      </c>
      <c r="H471" s="13">
        <v>2.38</v>
      </c>
      <c r="I471" s="15">
        <v>0</v>
      </c>
      <c r="J471" s="15">
        <v>0.4</v>
      </c>
      <c r="K471" s="15">
        <v>0</v>
      </c>
      <c r="L471" s="15">
        <v>2.4</v>
      </c>
      <c r="M471" s="15">
        <v>1.8</v>
      </c>
      <c r="N471" s="15">
        <v>4.5999999999999996</v>
      </c>
      <c r="O471" s="15">
        <v>93.1</v>
      </c>
      <c r="P471" s="15">
        <v>27</v>
      </c>
      <c r="Q471" s="15">
        <v>22.5</v>
      </c>
      <c r="R471" s="14"/>
      <c r="S471" s="15">
        <v>18.5</v>
      </c>
      <c r="T471" s="14"/>
      <c r="U471" s="15">
        <v>4.8</v>
      </c>
      <c r="V471" s="14"/>
      <c r="W471" s="15">
        <v>27</v>
      </c>
      <c r="X471" s="14"/>
      <c r="Y471" s="14"/>
      <c r="Z471" s="15">
        <v>0</v>
      </c>
      <c r="AA471" s="15">
        <v>35.200000000000003</v>
      </c>
      <c r="AB471" s="15">
        <v>58.4</v>
      </c>
      <c r="AC471" s="14"/>
      <c r="AD471" s="15">
        <v>21.5</v>
      </c>
      <c r="AE471" s="14"/>
      <c r="AF471" s="15">
        <v>16</v>
      </c>
      <c r="AG471" s="15">
        <v>75.599999999999994</v>
      </c>
      <c r="AH471" s="15">
        <v>62.9</v>
      </c>
      <c r="AI471" s="15">
        <v>25.4</v>
      </c>
      <c r="AJ471" s="13">
        <v>36.06</v>
      </c>
      <c r="AK471" s="15">
        <v>33</v>
      </c>
      <c r="AL471" s="13">
        <v>30.1</v>
      </c>
      <c r="AM471" s="14"/>
      <c r="AN471" s="15">
        <v>7.5</v>
      </c>
      <c r="AO471" s="14"/>
      <c r="AP471" s="15">
        <v>32.5</v>
      </c>
      <c r="AQ471" s="15">
        <v>5.2</v>
      </c>
      <c r="AR471" s="14"/>
      <c r="AS471" s="13">
        <v>22.15</v>
      </c>
      <c r="AT471" s="13">
        <v>26.86</v>
      </c>
      <c r="AU471" s="13">
        <v>28.5</v>
      </c>
      <c r="AV471" s="15">
        <v>26.6</v>
      </c>
      <c r="AW471" s="15">
        <v>24.1</v>
      </c>
      <c r="AX471" s="13">
        <v>6.8</v>
      </c>
      <c r="AY471" s="13">
        <v>30.5</v>
      </c>
      <c r="AZ471" s="13">
        <v>6.7</v>
      </c>
      <c r="BA471" s="14"/>
      <c r="BB471" s="13">
        <v>9.6999999999999993</v>
      </c>
      <c r="BC471" s="13">
        <v>26.8</v>
      </c>
      <c r="BD471" s="13">
        <v>26.9</v>
      </c>
      <c r="BE471" s="15">
        <v>10.5</v>
      </c>
      <c r="BF471" s="15">
        <v>4.3</v>
      </c>
      <c r="BG471" s="15">
        <v>0.4</v>
      </c>
      <c r="BH471" s="15">
        <v>7.4</v>
      </c>
      <c r="BI471" s="13">
        <v>9</v>
      </c>
      <c r="BJ471" s="15">
        <v>4.8</v>
      </c>
      <c r="BK471" s="13">
        <v>7.49</v>
      </c>
    </row>
    <row r="472" spans="1:63" ht="15" thickBot="1" x14ac:dyDescent="0.4">
      <c r="A472">
        <f t="shared" si="15"/>
        <v>197910</v>
      </c>
      <c r="B472" s="19">
        <f t="shared" si="16"/>
        <v>1979</v>
      </c>
      <c r="C472" s="18">
        <v>1979</v>
      </c>
      <c r="D472" s="19">
        <v>10</v>
      </c>
      <c r="E472" s="15">
        <v>58.5</v>
      </c>
      <c r="F472" s="14"/>
      <c r="G472" s="13">
        <v>119.81</v>
      </c>
      <c r="H472" s="13">
        <v>97.17</v>
      </c>
      <c r="I472" s="15">
        <v>164</v>
      </c>
      <c r="J472" s="15">
        <v>140.19999999999999</v>
      </c>
      <c r="K472" s="15">
        <v>115.4</v>
      </c>
      <c r="L472" s="13">
        <v>143.1</v>
      </c>
      <c r="M472" s="15">
        <v>151.4</v>
      </c>
      <c r="N472" s="15">
        <v>95.3</v>
      </c>
      <c r="O472" s="15">
        <v>61.9</v>
      </c>
      <c r="P472" s="15">
        <v>130.69999999999999</v>
      </c>
      <c r="Q472" s="15">
        <v>119.1</v>
      </c>
      <c r="R472" s="14"/>
      <c r="S472" s="15">
        <v>140.6</v>
      </c>
      <c r="T472" s="14"/>
      <c r="U472" s="15">
        <v>184.5</v>
      </c>
      <c r="V472" s="14"/>
      <c r="W472" s="15">
        <v>57.6</v>
      </c>
      <c r="X472" s="14"/>
      <c r="Y472" s="14"/>
      <c r="Z472" s="15">
        <v>142.5</v>
      </c>
      <c r="AA472" s="15">
        <v>170</v>
      </c>
      <c r="AB472" s="15">
        <v>133.80000000000001</v>
      </c>
      <c r="AC472" s="14"/>
      <c r="AD472" s="15">
        <v>146.80000000000001</v>
      </c>
      <c r="AE472" s="14"/>
      <c r="AF472" s="15">
        <v>91.7</v>
      </c>
      <c r="AG472" s="15">
        <v>280</v>
      </c>
      <c r="AH472" s="15">
        <v>102.1</v>
      </c>
      <c r="AI472" s="15">
        <v>138.30000000000001</v>
      </c>
      <c r="AJ472" s="13">
        <v>202.92</v>
      </c>
      <c r="AK472" s="15">
        <v>245</v>
      </c>
      <c r="AL472" s="13">
        <v>148.69</v>
      </c>
      <c r="AM472" s="14"/>
      <c r="AN472" s="15">
        <v>199.3</v>
      </c>
      <c r="AO472" s="14"/>
      <c r="AP472" s="15">
        <v>185.5</v>
      </c>
      <c r="AQ472" s="15">
        <v>134</v>
      </c>
      <c r="AR472" s="14"/>
      <c r="AS472" s="13">
        <v>145.36000000000001</v>
      </c>
      <c r="AT472" s="13">
        <v>165.27</v>
      </c>
      <c r="AU472" s="13">
        <v>197.5</v>
      </c>
      <c r="AV472" s="15">
        <v>201.3</v>
      </c>
      <c r="AW472" s="15">
        <v>243.7</v>
      </c>
      <c r="AX472" s="13">
        <v>210.5</v>
      </c>
      <c r="AY472" s="13">
        <v>219.1</v>
      </c>
      <c r="AZ472" s="13">
        <v>323.60000000000002</v>
      </c>
      <c r="BA472" s="14"/>
      <c r="BB472" s="13">
        <v>275</v>
      </c>
      <c r="BC472" s="13">
        <v>195.9</v>
      </c>
      <c r="BD472" s="13">
        <v>180.6</v>
      </c>
      <c r="BE472" s="15">
        <v>468.3</v>
      </c>
      <c r="BF472" s="15">
        <v>239</v>
      </c>
      <c r="BG472" s="15">
        <v>111.7</v>
      </c>
      <c r="BH472" s="15">
        <v>253.7</v>
      </c>
      <c r="BI472" s="13">
        <v>352.9</v>
      </c>
      <c r="BJ472" s="15">
        <v>236.7</v>
      </c>
      <c r="BK472" s="13">
        <v>278.45999999999998</v>
      </c>
    </row>
    <row r="473" spans="1:63" ht="15" thickBot="1" x14ac:dyDescent="0.4">
      <c r="A473">
        <f t="shared" si="15"/>
        <v>197911</v>
      </c>
      <c r="B473" s="19">
        <f t="shared" si="16"/>
        <v>1979</v>
      </c>
      <c r="C473" s="18">
        <v>1979</v>
      </c>
      <c r="D473" s="19">
        <v>11</v>
      </c>
      <c r="E473" s="15">
        <v>9.1</v>
      </c>
      <c r="F473" s="14"/>
      <c r="G473" s="13">
        <v>20.97</v>
      </c>
      <c r="H473" s="13">
        <v>18.97</v>
      </c>
      <c r="I473" s="15">
        <v>19.899999999999999</v>
      </c>
      <c r="J473" s="13">
        <v>24.11</v>
      </c>
      <c r="K473" s="15">
        <v>20.2</v>
      </c>
      <c r="L473" s="15">
        <v>13.7</v>
      </c>
      <c r="M473" s="15">
        <v>23.8</v>
      </c>
      <c r="N473" s="15">
        <v>23</v>
      </c>
      <c r="O473" s="15">
        <v>4.2</v>
      </c>
      <c r="P473" s="15">
        <v>21.5</v>
      </c>
      <c r="Q473" s="15">
        <v>22.9</v>
      </c>
      <c r="R473" s="14"/>
      <c r="S473" s="15">
        <v>20.8</v>
      </c>
      <c r="T473" s="14"/>
      <c r="U473" s="15">
        <v>37.9</v>
      </c>
      <c r="V473" s="14"/>
      <c r="W473" s="15">
        <v>16.100000000000001</v>
      </c>
      <c r="X473" s="14"/>
      <c r="Y473" s="14"/>
      <c r="Z473" s="15">
        <v>7.1</v>
      </c>
      <c r="AA473" s="15">
        <v>69.7</v>
      </c>
      <c r="AB473" s="15">
        <v>31.2</v>
      </c>
      <c r="AC473" s="14"/>
      <c r="AD473" s="15">
        <v>33.799999999999997</v>
      </c>
      <c r="AE473" s="14"/>
      <c r="AF473" s="15">
        <v>9.1999999999999993</v>
      </c>
      <c r="AG473" s="15">
        <v>64.900000000000006</v>
      </c>
      <c r="AH473" s="15">
        <v>20</v>
      </c>
      <c r="AI473" s="15">
        <v>34.799999999999997</v>
      </c>
      <c r="AJ473" s="13">
        <v>37.049999999999997</v>
      </c>
      <c r="AK473" s="15">
        <v>24</v>
      </c>
      <c r="AL473" s="13">
        <v>30.8</v>
      </c>
      <c r="AM473" s="14"/>
      <c r="AN473" s="15">
        <v>22.3</v>
      </c>
      <c r="AO473" s="14"/>
      <c r="AP473" s="15">
        <v>33.4</v>
      </c>
      <c r="AQ473" s="15">
        <v>16.5</v>
      </c>
      <c r="AR473" s="14"/>
      <c r="AS473" s="13">
        <v>22.85</v>
      </c>
      <c r="AT473" s="13">
        <v>27.66</v>
      </c>
      <c r="AU473" s="13">
        <v>29.5</v>
      </c>
      <c r="AV473" s="15">
        <v>27.6</v>
      </c>
      <c r="AW473" s="15">
        <v>45.6</v>
      </c>
      <c r="AX473" s="13">
        <v>40.5</v>
      </c>
      <c r="AY473" s="13">
        <v>31.6</v>
      </c>
      <c r="AZ473" s="13">
        <v>59.2</v>
      </c>
      <c r="BA473" s="14"/>
      <c r="BB473" s="13">
        <v>53.7</v>
      </c>
      <c r="BC473" s="13">
        <v>27.8</v>
      </c>
      <c r="BD473" s="13">
        <v>27.8</v>
      </c>
      <c r="BE473" s="15">
        <v>111.5</v>
      </c>
      <c r="BF473" s="15">
        <v>52.5</v>
      </c>
      <c r="BG473" s="15">
        <v>38.6</v>
      </c>
      <c r="BH473" s="15">
        <v>55</v>
      </c>
      <c r="BI473" s="13">
        <v>65.900000000000006</v>
      </c>
      <c r="BJ473" s="15">
        <v>43.2</v>
      </c>
      <c r="BK473" s="13">
        <v>52.36</v>
      </c>
    </row>
    <row r="474" spans="1:63" ht="15" thickBot="1" x14ac:dyDescent="0.4">
      <c r="A474">
        <f t="shared" si="15"/>
        <v>197912</v>
      </c>
      <c r="B474" s="19">
        <f t="shared" si="16"/>
        <v>1979</v>
      </c>
      <c r="C474" s="18">
        <v>1979</v>
      </c>
      <c r="D474" s="19">
        <v>12</v>
      </c>
      <c r="E474" s="15">
        <v>16.2</v>
      </c>
      <c r="F474" s="14"/>
      <c r="G474" s="13">
        <v>19.57</v>
      </c>
      <c r="H474" s="13">
        <v>23.24</v>
      </c>
      <c r="I474" s="15">
        <v>30.4</v>
      </c>
      <c r="J474" s="15">
        <v>20.3</v>
      </c>
      <c r="K474" s="15">
        <v>25.4</v>
      </c>
      <c r="L474" s="15">
        <v>17</v>
      </c>
      <c r="M474" s="15">
        <v>22</v>
      </c>
      <c r="N474" s="15">
        <v>10.1</v>
      </c>
      <c r="O474" s="15">
        <v>3.1</v>
      </c>
      <c r="P474" s="15">
        <v>10.9</v>
      </c>
      <c r="Q474" s="15">
        <v>13.2</v>
      </c>
      <c r="R474" s="14"/>
      <c r="S474" s="15">
        <v>10.3</v>
      </c>
      <c r="T474" s="14"/>
      <c r="U474" s="15">
        <v>13</v>
      </c>
      <c r="V474" s="14"/>
      <c r="W474" s="15">
        <v>9.8000000000000007</v>
      </c>
      <c r="X474" s="14"/>
      <c r="Y474" s="14"/>
      <c r="Z474" s="15">
        <v>6.7</v>
      </c>
      <c r="AA474" s="15">
        <v>26.7</v>
      </c>
      <c r="AB474" s="15">
        <v>27.2</v>
      </c>
      <c r="AC474" s="14"/>
      <c r="AD474" s="15">
        <v>15.6</v>
      </c>
      <c r="AE474" s="14"/>
      <c r="AF474" s="15">
        <v>6.6</v>
      </c>
      <c r="AG474" s="15">
        <v>29.5</v>
      </c>
      <c r="AH474" s="15">
        <v>25.6</v>
      </c>
      <c r="AI474" s="15">
        <v>10.199999999999999</v>
      </c>
      <c r="AJ474" s="13">
        <v>25.05</v>
      </c>
      <c r="AK474" s="15">
        <v>12</v>
      </c>
      <c r="AL474" s="13">
        <v>22.27</v>
      </c>
      <c r="AM474" s="14"/>
      <c r="AN474" s="15">
        <v>20.100000000000001</v>
      </c>
      <c r="AO474" s="14"/>
      <c r="AP474" s="15">
        <v>22.4</v>
      </c>
      <c r="AQ474" s="15">
        <v>10.3</v>
      </c>
      <c r="AR474" s="14"/>
      <c r="AS474" s="13">
        <v>21.72</v>
      </c>
      <c r="AT474" s="13">
        <v>26.39</v>
      </c>
      <c r="AU474" s="13">
        <v>27.9</v>
      </c>
      <c r="AV474" s="15">
        <v>26</v>
      </c>
      <c r="AW474" s="15">
        <v>36.9</v>
      </c>
      <c r="AX474" s="13">
        <v>16.2</v>
      </c>
      <c r="AY474" s="13">
        <v>29.9</v>
      </c>
      <c r="AZ474" s="13">
        <v>21.3</v>
      </c>
      <c r="BA474" s="14"/>
      <c r="BB474" s="13">
        <v>22</v>
      </c>
      <c r="BC474" s="13">
        <v>26.2</v>
      </c>
      <c r="BD474" s="13">
        <v>26.4</v>
      </c>
      <c r="BE474" s="15">
        <v>57.9</v>
      </c>
      <c r="BF474" s="15">
        <v>27.3</v>
      </c>
      <c r="BG474" s="15">
        <v>27</v>
      </c>
      <c r="BH474" s="15">
        <v>18.899999999999999</v>
      </c>
      <c r="BI474" s="13">
        <v>24.8</v>
      </c>
      <c r="BJ474" s="15">
        <v>15.5</v>
      </c>
      <c r="BK474" s="13">
        <v>19.989999999999998</v>
      </c>
    </row>
    <row r="475" spans="1:63" ht="15" thickBot="1" x14ac:dyDescent="0.4">
      <c r="A475">
        <f t="shared" si="15"/>
        <v>197901</v>
      </c>
      <c r="B475" s="19">
        <f t="shared" si="16"/>
        <v>1979</v>
      </c>
      <c r="C475" s="18">
        <v>1980</v>
      </c>
      <c r="D475" s="19">
        <v>1</v>
      </c>
      <c r="E475" s="15">
        <v>56.8</v>
      </c>
      <c r="F475" s="14"/>
      <c r="G475" s="15">
        <v>61</v>
      </c>
      <c r="H475" s="13">
        <v>45.18</v>
      </c>
      <c r="I475" s="15">
        <v>118.9</v>
      </c>
      <c r="J475" s="15">
        <v>65.5</v>
      </c>
      <c r="K475" s="15">
        <v>52.1</v>
      </c>
      <c r="L475" s="15">
        <v>62.1</v>
      </c>
      <c r="M475" s="15">
        <v>48.4</v>
      </c>
      <c r="N475" s="15">
        <v>48.9</v>
      </c>
      <c r="O475" s="15">
        <v>14.7</v>
      </c>
      <c r="P475" s="15">
        <v>71.599999999999994</v>
      </c>
      <c r="Q475" s="15">
        <v>15.6</v>
      </c>
      <c r="R475" s="14"/>
      <c r="S475" s="15">
        <v>54.5</v>
      </c>
      <c r="T475" s="14"/>
      <c r="U475" s="15">
        <v>23.7</v>
      </c>
      <c r="V475" s="14"/>
      <c r="W475" s="15">
        <v>14.5</v>
      </c>
      <c r="X475" s="14"/>
      <c r="Y475" s="14"/>
      <c r="Z475" s="15">
        <v>0</v>
      </c>
      <c r="AA475" s="15">
        <v>56.8</v>
      </c>
      <c r="AB475" s="15">
        <v>57.8</v>
      </c>
      <c r="AC475" s="14"/>
      <c r="AD475" s="15">
        <v>64.400000000000006</v>
      </c>
      <c r="AE475" s="14"/>
      <c r="AF475" s="15">
        <v>26.2</v>
      </c>
      <c r="AG475" s="15">
        <v>54.3</v>
      </c>
      <c r="AH475" s="15">
        <v>31.4</v>
      </c>
      <c r="AI475" s="15">
        <v>40.4</v>
      </c>
      <c r="AJ475" s="13">
        <v>94.08</v>
      </c>
      <c r="AK475" s="15">
        <v>83</v>
      </c>
      <c r="AL475" s="13">
        <v>71.34</v>
      </c>
      <c r="AM475" s="14"/>
      <c r="AN475" s="15">
        <v>48.5</v>
      </c>
      <c r="AO475" s="14"/>
      <c r="AP475" s="15">
        <v>85.7</v>
      </c>
      <c r="AQ475" s="15">
        <v>46.8</v>
      </c>
      <c r="AR475" s="14"/>
      <c r="AS475" s="13">
        <v>56.14</v>
      </c>
      <c r="AT475" s="13">
        <v>65.05</v>
      </c>
      <c r="AU475" s="13">
        <v>75.099999999999994</v>
      </c>
      <c r="AV475" s="15">
        <v>74.8</v>
      </c>
      <c r="AW475" s="15">
        <v>200.5</v>
      </c>
      <c r="AX475" s="13">
        <v>59.8</v>
      </c>
      <c r="AY475" s="13">
        <v>82.5</v>
      </c>
      <c r="AZ475" s="13">
        <v>89.1</v>
      </c>
      <c r="BA475" s="14"/>
      <c r="BB475" s="13">
        <v>78.7</v>
      </c>
      <c r="BC475" s="13">
        <v>73.400000000000006</v>
      </c>
      <c r="BD475" s="13">
        <v>69.3</v>
      </c>
      <c r="BE475" s="15">
        <v>133.6</v>
      </c>
      <c r="BF475" s="15">
        <v>76.5</v>
      </c>
      <c r="BG475" s="15">
        <v>65.3</v>
      </c>
      <c r="BH475" s="15">
        <v>71.900000000000006</v>
      </c>
      <c r="BI475" s="13">
        <v>98.4</v>
      </c>
      <c r="BJ475" s="15">
        <v>65.099999999999994</v>
      </c>
      <c r="BK475" s="13">
        <v>77.95</v>
      </c>
    </row>
    <row r="476" spans="1:63" ht="15" thickBot="1" x14ac:dyDescent="0.4">
      <c r="A476">
        <f t="shared" si="15"/>
        <v>197902</v>
      </c>
      <c r="B476" s="19">
        <f t="shared" si="16"/>
        <v>1979</v>
      </c>
      <c r="C476" s="18">
        <v>1980</v>
      </c>
      <c r="D476" s="19">
        <v>2</v>
      </c>
      <c r="E476" s="15">
        <v>8.6999999999999993</v>
      </c>
      <c r="F476" s="14"/>
      <c r="G476" s="15">
        <v>15.4</v>
      </c>
      <c r="H476" s="13">
        <v>11.58</v>
      </c>
      <c r="I476" s="15">
        <v>6.3</v>
      </c>
      <c r="J476" s="15">
        <v>16.3</v>
      </c>
      <c r="K476" s="15">
        <v>11.2</v>
      </c>
      <c r="L476" s="15">
        <v>14.4</v>
      </c>
      <c r="M476" s="15">
        <v>15.3</v>
      </c>
      <c r="N476" s="15">
        <v>15.7</v>
      </c>
      <c r="O476" s="15">
        <v>24.2</v>
      </c>
      <c r="P476" s="15">
        <v>35</v>
      </c>
      <c r="Q476" s="15">
        <v>32.4</v>
      </c>
      <c r="R476" s="14"/>
      <c r="S476" s="15">
        <v>28.9</v>
      </c>
      <c r="T476" s="14"/>
      <c r="U476" s="15">
        <v>23.5</v>
      </c>
      <c r="V476" s="14"/>
      <c r="W476" s="15">
        <v>31.8</v>
      </c>
      <c r="X476" s="14"/>
      <c r="Y476" s="14"/>
      <c r="Z476" s="15">
        <v>0</v>
      </c>
      <c r="AA476" s="15">
        <v>58.2</v>
      </c>
      <c r="AB476" s="15">
        <v>46.3</v>
      </c>
      <c r="AC476" s="14"/>
      <c r="AD476" s="15">
        <v>44.5</v>
      </c>
      <c r="AE476" s="14"/>
      <c r="AF476" s="15">
        <v>21.6</v>
      </c>
      <c r="AG476" s="15">
        <v>63.3</v>
      </c>
      <c r="AH476" s="15">
        <v>14.8</v>
      </c>
      <c r="AI476" s="15">
        <v>24.8</v>
      </c>
      <c r="AJ476" s="13">
        <v>39.770000000000003</v>
      </c>
      <c r="AK476" s="15">
        <v>27</v>
      </c>
      <c r="AL476" s="13">
        <v>32.729999999999997</v>
      </c>
      <c r="AM476" s="14"/>
      <c r="AN476" s="15">
        <v>23.4</v>
      </c>
      <c r="AO476" s="14"/>
      <c r="AP476" s="15">
        <v>35.9</v>
      </c>
      <c r="AQ476" s="15">
        <v>44.3</v>
      </c>
      <c r="AR476" s="14"/>
      <c r="AS476" s="13">
        <v>22.71</v>
      </c>
      <c r="AT476" s="13">
        <v>27.5</v>
      </c>
      <c r="AU476" s="13">
        <v>29.3</v>
      </c>
      <c r="AV476" s="15">
        <v>27.4</v>
      </c>
      <c r="AW476" s="15">
        <v>50.8</v>
      </c>
      <c r="AX476" s="13">
        <v>34.4</v>
      </c>
      <c r="AY476" s="13">
        <v>31.4</v>
      </c>
      <c r="AZ476" s="13">
        <v>49.6</v>
      </c>
      <c r="BA476" s="14"/>
      <c r="BB476" s="13">
        <v>45.7</v>
      </c>
      <c r="BC476" s="13">
        <v>27.6</v>
      </c>
      <c r="BD476" s="13">
        <v>27.6</v>
      </c>
      <c r="BE476" s="15">
        <v>49.8</v>
      </c>
      <c r="BF476" s="15">
        <v>36</v>
      </c>
      <c r="BG476" s="15">
        <v>28.8</v>
      </c>
      <c r="BH476" s="15">
        <v>41.7</v>
      </c>
      <c r="BI476" s="13">
        <v>55.5</v>
      </c>
      <c r="BJ476" s="15">
        <v>36.200000000000003</v>
      </c>
      <c r="BK476" s="13">
        <v>44.18</v>
      </c>
    </row>
    <row r="477" spans="1:63" ht="15" thickBot="1" x14ac:dyDescent="0.4">
      <c r="A477">
        <f t="shared" si="15"/>
        <v>197903</v>
      </c>
      <c r="B477" s="19">
        <f t="shared" si="16"/>
        <v>1979</v>
      </c>
      <c r="C477" s="18">
        <v>1980</v>
      </c>
      <c r="D477" s="19">
        <v>3</v>
      </c>
      <c r="E477" s="15">
        <v>46.1</v>
      </c>
      <c r="F477" s="14"/>
      <c r="G477" s="15">
        <v>76</v>
      </c>
      <c r="H477" s="13">
        <v>57.25</v>
      </c>
      <c r="I477" s="15">
        <v>138.9</v>
      </c>
      <c r="J477" s="15">
        <v>93</v>
      </c>
      <c r="K477" s="15">
        <v>66.8</v>
      </c>
      <c r="L477" s="15">
        <v>78.400000000000006</v>
      </c>
      <c r="M477" s="15">
        <v>137.19999999999999</v>
      </c>
      <c r="N477" s="15">
        <v>78</v>
      </c>
      <c r="O477" s="15">
        <v>37.799999999999997</v>
      </c>
      <c r="P477" s="15">
        <v>83.1</v>
      </c>
      <c r="Q477" s="15">
        <v>66.400000000000006</v>
      </c>
      <c r="R477" s="14"/>
      <c r="S477" s="15">
        <v>87.5</v>
      </c>
      <c r="T477" s="14"/>
      <c r="U477" s="15">
        <v>133.4</v>
      </c>
      <c r="V477" s="14"/>
      <c r="W477" s="15">
        <v>43.2</v>
      </c>
      <c r="X477" s="14"/>
      <c r="Y477" s="14"/>
      <c r="Z477" s="15">
        <v>77.3</v>
      </c>
      <c r="AA477" s="15">
        <v>96.5</v>
      </c>
      <c r="AB477" s="15">
        <v>165.9</v>
      </c>
      <c r="AC477" s="14"/>
      <c r="AD477" s="15">
        <v>100.7</v>
      </c>
      <c r="AE477" s="14"/>
      <c r="AF477" s="15">
        <v>67.3</v>
      </c>
      <c r="AG477" s="15">
        <v>195</v>
      </c>
      <c r="AH477" s="15">
        <v>53.6</v>
      </c>
      <c r="AI477" s="15">
        <v>100.4</v>
      </c>
      <c r="AJ477" s="13">
        <v>104.23</v>
      </c>
      <c r="AK477" s="15">
        <v>130</v>
      </c>
      <c r="AL477" s="13">
        <v>78.540000000000006</v>
      </c>
      <c r="AM477" s="14"/>
      <c r="AN477" s="15">
        <v>97.7</v>
      </c>
      <c r="AO477" s="14"/>
      <c r="AP477" s="15">
        <v>95</v>
      </c>
      <c r="AQ477" s="15">
        <v>116.5</v>
      </c>
      <c r="AR477" s="14"/>
      <c r="AS477" s="13">
        <v>79.27</v>
      </c>
      <c r="AT477" s="13">
        <v>91.04</v>
      </c>
      <c r="AU477" s="13">
        <v>106.9</v>
      </c>
      <c r="AV477" s="15">
        <v>107.6</v>
      </c>
      <c r="AW477" s="15">
        <v>134.19999999999999</v>
      </c>
      <c r="AX477" s="13">
        <v>55.5</v>
      </c>
      <c r="AY477" s="13">
        <v>117.9</v>
      </c>
      <c r="AZ477" s="13">
        <v>82.6</v>
      </c>
      <c r="BA477" s="14"/>
      <c r="BB477" s="13">
        <v>73.2</v>
      </c>
      <c r="BC477" s="13">
        <v>105.2</v>
      </c>
      <c r="BD477" s="13">
        <v>98.2</v>
      </c>
      <c r="BE477" s="15">
        <v>155.9</v>
      </c>
      <c r="BF477" s="15">
        <v>60.5</v>
      </c>
      <c r="BG477" s="15">
        <v>74.099999999999994</v>
      </c>
      <c r="BH477" s="15">
        <v>54</v>
      </c>
      <c r="BI477" s="13">
        <v>91.3</v>
      </c>
      <c r="BJ477" s="15">
        <v>60.3</v>
      </c>
      <c r="BK477" s="13">
        <v>72.34</v>
      </c>
    </row>
    <row r="478" spans="1:63" ht="15" thickBot="1" x14ac:dyDescent="0.4">
      <c r="A478">
        <f t="shared" si="15"/>
        <v>197904</v>
      </c>
      <c r="B478" s="19">
        <f t="shared" si="16"/>
        <v>1979</v>
      </c>
      <c r="C478" s="18">
        <v>1980</v>
      </c>
      <c r="D478" s="19">
        <v>4</v>
      </c>
      <c r="E478" s="15">
        <v>22.3</v>
      </c>
      <c r="F478" s="14"/>
      <c r="G478" s="15">
        <v>37.1</v>
      </c>
      <c r="H478" s="13">
        <v>32.94</v>
      </c>
      <c r="I478" s="15">
        <v>30.9</v>
      </c>
      <c r="J478" s="15">
        <v>24.6</v>
      </c>
      <c r="K478" s="15">
        <v>37.200000000000003</v>
      </c>
      <c r="L478" s="15">
        <v>30.5</v>
      </c>
      <c r="M478" s="15">
        <v>47.8</v>
      </c>
      <c r="N478" s="15">
        <v>20.2</v>
      </c>
      <c r="O478" s="15">
        <v>41.6</v>
      </c>
      <c r="P478" s="15">
        <v>40</v>
      </c>
      <c r="Q478" s="15">
        <v>46.5</v>
      </c>
      <c r="R478" s="14"/>
      <c r="S478" s="15">
        <v>51</v>
      </c>
      <c r="T478" s="14"/>
      <c r="U478" s="15">
        <v>51.9</v>
      </c>
      <c r="V478" s="14"/>
      <c r="W478" s="15">
        <v>31.1</v>
      </c>
      <c r="X478" s="14"/>
      <c r="Y478" s="14"/>
      <c r="Z478" s="15">
        <v>46.6</v>
      </c>
      <c r="AA478" s="15">
        <v>94.7</v>
      </c>
      <c r="AB478" s="15">
        <v>33.700000000000003</v>
      </c>
      <c r="AC478" s="14"/>
      <c r="AD478" s="15">
        <v>59.6</v>
      </c>
      <c r="AE478" s="14"/>
      <c r="AF478" s="15">
        <v>46.7</v>
      </c>
      <c r="AG478" s="15">
        <v>88.7</v>
      </c>
      <c r="AH478" s="15">
        <v>30.6</v>
      </c>
      <c r="AI478" s="15">
        <v>46.8</v>
      </c>
      <c r="AJ478" s="13">
        <v>56.02</v>
      </c>
      <c r="AK478" s="15">
        <v>57</v>
      </c>
      <c r="AL478" s="13">
        <v>44.28</v>
      </c>
      <c r="AM478" s="14"/>
      <c r="AN478" s="15">
        <v>32.1</v>
      </c>
      <c r="AO478" s="14"/>
      <c r="AP478" s="15">
        <v>50.8</v>
      </c>
      <c r="AQ478" s="15">
        <v>45.7</v>
      </c>
      <c r="AR478" s="14"/>
      <c r="AS478" s="13">
        <v>44.79</v>
      </c>
      <c r="AT478" s="13">
        <v>52.29</v>
      </c>
      <c r="AU478" s="13">
        <v>127.8</v>
      </c>
      <c r="AV478" s="15">
        <v>58.7</v>
      </c>
      <c r="AW478" s="15">
        <v>51.9</v>
      </c>
      <c r="AX478" s="13">
        <v>30.1</v>
      </c>
      <c r="AY478" s="13">
        <v>142.30000000000001</v>
      </c>
      <c r="AZ478" s="13">
        <v>42.9</v>
      </c>
      <c r="BA478" s="14"/>
      <c r="BB478" s="13">
        <v>40</v>
      </c>
      <c r="BC478" s="15">
        <v>133.4</v>
      </c>
      <c r="BD478" s="13">
        <v>118.7</v>
      </c>
      <c r="BE478" s="15">
        <v>117</v>
      </c>
      <c r="BF478" s="15">
        <v>43.6</v>
      </c>
      <c r="BG478" s="15">
        <v>40.6</v>
      </c>
      <c r="BH478" s="15">
        <v>41.6</v>
      </c>
      <c r="BI478" s="13">
        <v>48.3</v>
      </c>
      <c r="BJ478" s="15">
        <v>31.3</v>
      </c>
      <c r="BK478" s="13">
        <v>150.81</v>
      </c>
    </row>
    <row r="479" spans="1:63" ht="15" thickBot="1" x14ac:dyDescent="0.4">
      <c r="A479">
        <f t="shared" si="15"/>
        <v>197905</v>
      </c>
      <c r="B479" s="19">
        <f t="shared" si="16"/>
        <v>1979</v>
      </c>
      <c r="C479" s="18">
        <v>1980</v>
      </c>
      <c r="D479" s="19">
        <v>5</v>
      </c>
      <c r="E479" s="15">
        <v>30.5</v>
      </c>
      <c r="F479" s="14"/>
      <c r="G479" s="15">
        <v>24.2</v>
      </c>
      <c r="H479" s="13">
        <v>35.4</v>
      </c>
      <c r="I479" s="15">
        <v>32.5</v>
      </c>
      <c r="J479" s="15">
        <v>56.3</v>
      </c>
      <c r="K479" s="15">
        <v>40.200000000000003</v>
      </c>
      <c r="L479" s="15">
        <v>37.5</v>
      </c>
      <c r="M479" s="15">
        <v>0</v>
      </c>
      <c r="N479" s="15">
        <v>32.5</v>
      </c>
      <c r="O479" s="15">
        <v>16.3</v>
      </c>
      <c r="P479" s="15">
        <v>31.9</v>
      </c>
      <c r="Q479" s="15">
        <v>18</v>
      </c>
      <c r="R479" s="14"/>
      <c r="S479" s="15">
        <v>31.1</v>
      </c>
      <c r="T479" s="14"/>
      <c r="U479" s="15">
        <v>29.3</v>
      </c>
      <c r="V479" s="14"/>
      <c r="W479" s="15">
        <v>44.2</v>
      </c>
      <c r="X479" s="14"/>
      <c r="Y479" s="14"/>
      <c r="Z479" s="15">
        <v>26.1</v>
      </c>
      <c r="AA479" s="15">
        <v>38.700000000000003</v>
      </c>
      <c r="AB479" s="15">
        <v>27</v>
      </c>
      <c r="AC479" s="14"/>
      <c r="AD479" s="15">
        <v>51.5</v>
      </c>
      <c r="AE479" s="14"/>
      <c r="AF479" s="15">
        <v>29.5</v>
      </c>
      <c r="AG479" s="15">
        <v>86.7</v>
      </c>
      <c r="AH479" s="15">
        <v>23.4</v>
      </c>
      <c r="AI479" s="15">
        <v>37.700000000000003</v>
      </c>
      <c r="AJ479" s="13">
        <v>76.959999999999994</v>
      </c>
      <c r="AK479" s="15">
        <v>77</v>
      </c>
      <c r="AL479" s="13">
        <v>59.17</v>
      </c>
      <c r="AM479" s="14"/>
      <c r="AN479" s="15">
        <v>50.1</v>
      </c>
      <c r="AO479" s="14"/>
      <c r="AP479" s="15">
        <v>70</v>
      </c>
      <c r="AQ479" s="15">
        <v>41.9</v>
      </c>
      <c r="AR479" s="14"/>
      <c r="AS479" s="13">
        <v>64.53</v>
      </c>
      <c r="AT479" s="13">
        <v>74.48</v>
      </c>
      <c r="AU479" s="13">
        <v>74.7</v>
      </c>
      <c r="AV479" s="15">
        <v>86.7</v>
      </c>
      <c r="AW479" s="15">
        <v>156.80000000000001</v>
      </c>
      <c r="AX479" s="13">
        <v>61.2</v>
      </c>
      <c r="AY479" s="13">
        <v>82.7</v>
      </c>
      <c r="AZ479" s="13">
        <v>91.3</v>
      </c>
      <c r="BA479" s="14"/>
      <c r="BB479" s="13">
        <v>80.5</v>
      </c>
      <c r="BC479" s="15">
        <v>76.8</v>
      </c>
      <c r="BD479" s="13">
        <v>69.5</v>
      </c>
      <c r="BE479" s="15">
        <v>236.9</v>
      </c>
      <c r="BF479" s="15">
        <v>111.6</v>
      </c>
      <c r="BG479" s="15">
        <v>106.6</v>
      </c>
      <c r="BH479" s="15">
        <v>83.4</v>
      </c>
      <c r="BI479" s="13">
        <v>100.8</v>
      </c>
      <c r="BJ479" s="15">
        <v>66.7</v>
      </c>
      <c r="BK479" s="13">
        <v>87.19</v>
      </c>
    </row>
    <row r="480" spans="1:63" ht="15" thickBot="1" x14ac:dyDescent="0.4">
      <c r="A480">
        <f t="shared" si="15"/>
        <v>197906</v>
      </c>
      <c r="B480" s="19">
        <f t="shared" si="16"/>
        <v>1979</v>
      </c>
      <c r="C480" s="18">
        <v>1980</v>
      </c>
      <c r="D480" s="19">
        <v>6</v>
      </c>
      <c r="E480" s="15">
        <v>0.3</v>
      </c>
      <c r="F480" s="14"/>
      <c r="G480" s="15">
        <v>2.9</v>
      </c>
      <c r="H480" s="13">
        <v>5.17</v>
      </c>
      <c r="I480" s="15">
        <v>0.2</v>
      </c>
      <c r="J480" s="15">
        <v>6.5</v>
      </c>
      <c r="K480" s="15">
        <v>3.4</v>
      </c>
      <c r="L480" s="15">
        <v>3.5</v>
      </c>
      <c r="M480" s="15">
        <v>2.4</v>
      </c>
      <c r="N480" s="15">
        <v>0</v>
      </c>
      <c r="O480" s="15">
        <v>6.1</v>
      </c>
      <c r="P480" s="15">
        <v>2.2000000000000002</v>
      </c>
      <c r="Q480" s="15">
        <v>0.2</v>
      </c>
      <c r="R480" s="14"/>
      <c r="S480" s="15">
        <v>5.9</v>
      </c>
      <c r="T480" s="14"/>
      <c r="U480" s="15">
        <v>1.8</v>
      </c>
      <c r="V480" s="14"/>
      <c r="W480" s="15">
        <v>4.7</v>
      </c>
      <c r="X480" s="14"/>
      <c r="Y480" s="14"/>
      <c r="Z480" s="15">
        <v>11.7</v>
      </c>
      <c r="AA480" s="15">
        <v>8.1</v>
      </c>
      <c r="AB480" s="15">
        <v>12.3</v>
      </c>
      <c r="AC480" s="14"/>
      <c r="AD480" s="15">
        <v>13.8</v>
      </c>
      <c r="AE480" s="14"/>
      <c r="AF480" s="15">
        <v>2.8</v>
      </c>
      <c r="AG480" s="15">
        <v>11.9</v>
      </c>
      <c r="AH480" s="15">
        <v>0</v>
      </c>
      <c r="AI480" s="15">
        <v>12.5</v>
      </c>
      <c r="AJ480" s="13">
        <v>7.38</v>
      </c>
      <c r="AK480" s="15">
        <v>1</v>
      </c>
      <c r="AL480" s="13">
        <v>9.7100000000000009</v>
      </c>
      <c r="AM480" s="14"/>
      <c r="AN480" s="15">
        <v>3.3</v>
      </c>
      <c r="AO480" s="14"/>
      <c r="AP480" s="15">
        <v>6.2</v>
      </c>
      <c r="AQ480" s="15">
        <v>6.2</v>
      </c>
      <c r="AR480" s="14"/>
      <c r="AS480" s="13">
        <v>10.23</v>
      </c>
      <c r="AT480" s="13">
        <v>13.47</v>
      </c>
      <c r="AU480" s="13">
        <v>10.6</v>
      </c>
      <c r="AV480" s="15">
        <v>9.6999999999999993</v>
      </c>
      <c r="AW480" s="15">
        <v>15</v>
      </c>
      <c r="AX480" s="13">
        <v>7</v>
      </c>
      <c r="AY480" s="13">
        <v>10.8</v>
      </c>
      <c r="AZ480" s="13">
        <v>7</v>
      </c>
      <c r="BA480" s="14"/>
      <c r="BB480" s="13">
        <v>10</v>
      </c>
      <c r="BC480" s="15">
        <v>8.4</v>
      </c>
      <c r="BD480" s="13">
        <v>10</v>
      </c>
      <c r="BE480" s="15">
        <v>14.5</v>
      </c>
      <c r="BF480" s="15">
        <v>4.8</v>
      </c>
      <c r="BG480" s="15">
        <v>3.5</v>
      </c>
      <c r="BH480" s="15">
        <v>5.9</v>
      </c>
      <c r="BI480" s="13">
        <v>9.3000000000000007</v>
      </c>
      <c r="BJ480" s="15">
        <v>5</v>
      </c>
      <c r="BK480" s="13">
        <v>10.3</v>
      </c>
    </row>
    <row r="481" spans="1:63" ht="15" thickBot="1" x14ac:dyDescent="0.4">
      <c r="A481">
        <f t="shared" si="15"/>
        <v>197907</v>
      </c>
      <c r="B481" s="19">
        <f t="shared" si="16"/>
        <v>1979</v>
      </c>
      <c r="C481" s="18">
        <v>1980</v>
      </c>
      <c r="D481" s="19">
        <v>7</v>
      </c>
      <c r="E481" s="15">
        <v>0</v>
      </c>
      <c r="F481" s="14"/>
      <c r="G481" s="15">
        <v>0</v>
      </c>
      <c r="H481" s="13">
        <v>2.38</v>
      </c>
      <c r="I481" s="15">
        <v>0</v>
      </c>
      <c r="J481" s="13">
        <v>3.6</v>
      </c>
      <c r="K481" s="15">
        <v>0</v>
      </c>
      <c r="L481" s="15">
        <v>0</v>
      </c>
      <c r="M481" s="15">
        <v>0</v>
      </c>
      <c r="N481" s="15">
        <v>0</v>
      </c>
      <c r="O481" s="15">
        <v>1.3</v>
      </c>
      <c r="P481" s="15">
        <v>0</v>
      </c>
      <c r="Q481" s="15">
        <v>0</v>
      </c>
      <c r="R481" s="14"/>
      <c r="S481" s="15">
        <v>0</v>
      </c>
      <c r="T481" s="14"/>
      <c r="U481" s="15">
        <v>0</v>
      </c>
      <c r="V481" s="14"/>
      <c r="W481" s="15">
        <v>0.1</v>
      </c>
      <c r="X481" s="14"/>
      <c r="Y481" s="14"/>
      <c r="Z481" s="15">
        <v>0</v>
      </c>
      <c r="AA481" s="15">
        <v>0.9</v>
      </c>
      <c r="AB481" s="15">
        <v>0</v>
      </c>
      <c r="AC481" s="14"/>
      <c r="AD481" s="15">
        <v>0</v>
      </c>
      <c r="AE481" s="14"/>
      <c r="AF481" s="15">
        <v>0</v>
      </c>
      <c r="AG481" s="15">
        <v>0</v>
      </c>
      <c r="AH481" s="15">
        <v>0.4</v>
      </c>
      <c r="AI481" s="15">
        <v>0</v>
      </c>
      <c r="AJ481" s="13">
        <v>0.62</v>
      </c>
      <c r="AK481" s="15">
        <v>0</v>
      </c>
      <c r="AL481" s="13">
        <v>4.91</v>
      </c>
      <c r="AM481" s="14"/>
      <c r="AN481" s="15">
        <v>0</v>
      </c>
      <c r="AO481" s="14"/>
      <c r="AP481" s="15">
        <v>0</v>
      </c>
      <c r="AQ481" s="13">
        <v>5.14</v>
      </c>
      <c r="AR481" s="14"/>
      <c r="AS481" s="13">
        <v>3.46</v>
      </c>
      <c r="AT481" s="13">
        <v>5.87</v>
      </c>
      <c r="AU481" s="13">
        <v>2.7</v>
      </c>
      <c r="AV481" s="15">
        <v>0.1</v>
      </c>
      <c r="AW481" s="15">
        <v>0.3</v>
      </c>
      <c r="AX481" s="13">
        <v>2.6</v>
      </c>
      <c r="AY481" s="13">
        <v>1.9</v>
      </c>
      <c r="AZ481" s="13">
        <v>0.1</v>
      </c>
      <c r="BA481" s="14"/>
      <c r="BB481" s="13">
        <v>4.3</v>
      </c>
      <c r="BC481" s="15">
        <v>0</v>
      </c>
      <c r="BD481" s="13">
        <v>2.6</v>
      </c>
      <c r="BE481" s="15">
        <v>0.1</v>
      </c>
      <c r="BF481" s="15">
        <v>0</v>
      </c>
      <c r="BG481" s="15">
        <v>0</v>
      </c>
      <c r="BH481" s="15">
        <v>0</v>
      </c>
      <c r="BI481" s="13">
        <v>1.8</v>
      </c>
      <c r="BJ481" s="15">
        <v>0</v>
      </c>
      <c r="BK481" s="13">
        <v>0.86</v>
      </c>
    </row>
    <row r="482" spans="1:63" ht="15" thickBot="1" x14ac:dyDescent="0.4">
      <c r="A482">
        <f t="shared" si="15"/>
        <v>197908</v>
      </c>
      <c r="B482" s="19">
        <f t="shared" si="16"/>
        <v>1979</v>
      </c>
      <c r="C482" s="18">
        <v>1980</v>
      </c>
      <c r="D482" s="19">
        <v>8</v>
      </c>
      <c r="E482" s="15">
        <v>0</v>
      </c>
      <c r="F482" s="14"/>
      <c r="G482" s="15">
        <v>0</v>
      </c>
      <c r="H482" s="13">
        <v>2.38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48</v>
      </c>
      <c r="P482" s="15">
        <v>0</v>
      </c>
      <c r="Q482" s="15">
        <v>0</v>
      </c>
      <c r="R482" s="14"/>
      <c r="S482" s="15">
        <v>1.2</v>
      </c>
      <c r="T482" s="14"/>
      <c r="U482" s="15">
        <v>0</v>
      </c>
      <c r="V482" s="14"/>
      <c r="W482" s="15">
        <v>11.8</v>
      </c>
      <c r="X482" s="14"/>
      <c r="Y482" s="14"/>
      <c r="Z482" s="15">
        <v>0</v>
      </c>
      <c r="AA482" s="15">
        <v>9</v>
      </c>
      <c r="AB482" s="15">
        <v>1.9</v>
      </c>
      <c r="AC482" s="14"/>
      <c r="AD482" s="15">
        <v>7.9</v>
      </c>
      <c r="AE482" s="14"/>
      <c r="AF482" s="15">
        <v>6.3</v>
      </c>
      <c r="AG482" s="15">
        <v>13.4</v>
      </c>
      <c r="AH482" s="15">
        <v>6.8</v>
      </c>
      <c r="AI482" s="15">
        <v>7.3</v>
      </c>
      <c r="AJ482" s="13">
        <v>5.96</v>
      </c>
      <c r="AK482" s="15">
        <v>0</v>
      </c>
      <c r="AL482" s="13">
        <v>8.7100000000000009</v>
      </c>
      <c r="AM482" s="14"/>
      <c r="AN482" s="15">
        <v>0</v>
      </c>
      <c r="AO482" s="14"/>
      <c r="AP482" s="15">
        <v>4.9000000000000004</v>
      </c>
      <c r="AQ482" s="15">
        <v>1.5</v>
      </c>
      <c r="AR482" s="14"/>
      <c r="AS482" s="13">
        <v>3.39</v>
      </c>
      <c r="AT482" s="13">
        <v>5.79</v>
      </c>
      <c r="AU482" s="13">
        <v>2.7</v>
      </c>
      <c r="AV482" s="15">
        <v>0</v>
      </c>
      <c r="AW482" s="15">
        <v>0.4</v>
      </c>
      <c r="AX482" s="13">
        <v>2.6</v>
      </c>
      <c r="AY482" s="13">
        <v>1.9</v>
      </c>
      <c r="AZ482" s="13">
        <v>0.1</v>
      </c>
      <c r="BA482" s="14"/>
      <c r="BB482" s="13">
        <v>4.3</v>
      </c>
      <c r="BC482" s="15">
        <v>0</v>
      </c>
      <c r="BD482" s="13">
        <v>2.6</v>
      </c>
      <c r="BE482" s="15">
        <v>0</v>
      </c>
      <c r="BF482" s="15">
        <v>0</v>
      </c>
      <c r="BG482" s="15">
        <v>0.1</v>
      </c>
      <c r="BH482" s="15">
        <v>0</v>
      </c>
      <c r="BI482" s="13">
        <v>1.8</v>
      </c>
      <c r="BJ482" s="15">
        <v>0</v>
      </c>
      <c r="BK482" s="13">
        <v>0.86</v>
      </c>
    </row>
    <row r="483" spans="1:63" ht="15" thickBot="1" x14ac:dyDescent="0.4">
      <c r="A483">
        <f t="shared" si="15"/>
        <v>198009</v>
      </c>
      <c r="B483" s="19">
        <f t="shared" si="16"/>
        <v>1980</v>
      </c>
      <c r="C483" s="18">
        <v>1980</v>
      </c>
      <c r="D483" s="19">
        <v>9</v>
      </c>
      <c r="E483" s="15">
        <v>0.3</v>
      </c>
      <c r="F483" s="14"/>
      <c r="G483" s="15">
        <v>0</v>
      </c>
      <c r="H483" s="13">
        <v>2.38</v>
      </c>
      <c r="I483" s="15">
        <v>14.5</v>
      </c>
      <c r="J483" s="15">
        <v>0.5</v>
      </c>
      <c r="K483" s="15">
        <v>0</v>
      </c>
      <c r="L483" s="15">
        <v>6.1</v>
      </c>
      <c r="M483" s="15">
        <v>0.9</v>
      </c>
      <c r="N483" s="15">
        <v>0</v>
      </c>
      <c r="O483" s="15">
        <v>95.3</v>
      </c>
      <c r="P483" s="15">
        <v>0.8</v>
      </c>
      <c r="Q483" s="15">
        <v>27.5</v>
      </c>
      <c r="R483" s="14"/>
      <c r="S483" s="15">
        <v>13.6</v>
      </c>
      <c r="T483" s="14"/>
      <c r="U483" s="15">
        <v>11.8</v>
      </c>
      <c r="V483" s="14"/>
      <c r="W483" s="15">
        <v>40.5</v>
      </c>
      <c r="X483" s="14"/>
      <c r="Y483" s="14"/>
      <c r="Z483" s="15">
        <v>4.2</v>
      </c>
      <c r="AA483" s="15">
        <v>34.4</v>
      </c>
      <c r="AB483" s="15">
        <v>29.3</v>
      </c>
      <c r="AC483" s="14"/>
      <c r="AD483" s="15">
        <v>17.5</v>
      </c>
      <c r="AE483" s="14"/>
      <c r="AF483" s="15">
        <v>71.400000000000006</v>
      </c>
      <c r="AG483" s="15">
        <v>47.6</v>
      </c>
      <c r="AH483" s="15">
        <v>30.6</v>
      </c>
      <c r="AI483" s="15">
        <v>23.4</v>
      </c>
      <c r="AJ483" s="13">
        <v>23.41</v>
      </c>
      <c r="AK483" s="15">
        <v>27</v>
      </c>
      <c r="AL483" s="13">
        <v>21.11</v>
      </c>
      <c r="AM483" s="14"/>
      <c r="AN483" s="15">
        <v>56.1</v>
      </c>
      <c r="AO483" s="14"/>
      <c r="AP483" s="15">
        <v>20.9</v>
      </c>
      <c r="AQ483" s="15">
        <v>18.399999999999999</v>
      </c>
      <c r="AR483" s="14"/>
      <c r="AS483" s="13">
        <v>8.4700000000000006</v>
      </c>
      <c r="AT483" s="13">
        <v>11.49</v>
      </c>
      <c r="AU483" s="13">
        <v>21.7</v>
      </c>
      <c r="AV483" s="15">
        <v>7.2</v>
      </c>
      <c r="AW483" s="15">
        <v>12</v>
      </c>
      <c r="AX483" s="13">
        <v>13.2</v>
      </c>
      <c r="AY483" s="13">
        <v>23.3</v>
      </c>
      <c r="AZ483" s="13">
        <v>16.7</v>
      </c>
      <c r="BA483" s="14"/>
      <c r="BB483" s="13">
        <v>18.100000000000001</v>
      </c>
      <c r="BC483" s="15">
        <v>20.3</v>
      </c>
      <c r="BD483" s="13">
        <v>20.3</v>
      </c>
      <c r="BE483" s="15">
        <v>16.5</v>
      </c>
      <c r="BF483" s="15">
        <v>1</v>
      </c>
      <c r="BG483" s="15">
        <v>14.7</v>
      </c>
      <c r="BH483" s="15">
        <v>0</v>
      </c>
      <c r="BI483" s="13">
        <v>19.8</v>
      </c>
      <c r="BJ483" s="15">
        <v>12.1</v>
      </c>
      <c r="BK483" s="13">
        <v>23.68</v>
      </c>
    </row>
    <row r="484" spans="1:63" ht="15" thickBot="1" x14ac:dyDescent="0.4">
      <c r="A484">
        <f t="shared" si="15"/>
        <v>198010</v>
      </c>
      <c r="B484" s="19">
        <f t="shared" si="16"/>
        <v>1980</v>
      </c>
      <c r="C484" s="18">
        <v>1980</v>
      </c>
      <c r="D484" s="19">
        <v>10</v>
      </c>
      <c r="E484" s="15">
        <v>46.4</v>
      </c>
      <c r="F484" s="14"/>
      <c r="G484" s="15">
        <v>41.7</v>
      </c>
      <c r="H484" s="13">
        <v>21.93</v>
      </c>
      <c r="I484" s="15">
        <v>73.900000000000006</v>
      </c>
      <c r="J484" s="15">
        <v>37</v>
      </c>
      <c r="K484" s="15">
        <v>23.8</v>
      </c>
      <c r="L484" s="15">
        <v>51.5</v>
      </c>
      <c r="M484" s="15">
        <v>68.2</v>
      </c>
      <c r="N484" s="15">
        <v>48.7</v>
      </c>
      <c r="O484" s="15">
        <v>44</v>
      </c>
      <c r="P484" s="15">
        <v>76.900000000000006</v>
      </c>
      <c r="Q484" s="15">
        <v>50.7</v>
      </c>
      <c r="R484" s="14"/>
      <c r="S484" s="15">
        <v>59.1</v>
      </c>
      <c r="T484" s="14"/>
      <c r="U484" s="15">
        <v>60.4</v>
      </c>
      <c r="V484" s="14"/>
      <c r="W484" s="15">
        <v>22.3</v>
      </c>
      <c r="X484" s="14"/>
      <c r="Y484" s="14"/>
      <c r="Z484" s="15">
        <v>45.3</v>
      </c>
      <c r="AA484" s="15">
        <v>38.700000000000003</v>
      </c>
      <c r="AB484" s="15">
        <v>63.4</v>
      </c>
      <c r="AC484" s="14"/>
      <c r="AD484" s="15">
        <v>52.8</v>
      </c>
      <c r="AE484" s="14"/>
      <c r="AF484" s="15">
        <v>32.1</v>
      </c>
      <c r="AG484" s="15">
        <v>104.5</v>
      </c>
      <c r="AH484" s="15">
        <v>29.4</v>
      </c>
      <c r="AI484" s="15">
        <v>46.6</v>
      </c>
      <c r="AJ484" s="13">
        <v>80.34</v>
      </c>
      <c r="AK484" s="15">
        <v>56</v>
      </c>
      <c r="AL484" s="13">
        <v>61.57</v>
      </c>
      <c r="AM484" s="14"/>
      <c r="AN484" s="15">
        <v>59.3</v>
      </c>
      <c r="AO484" s="14"/>
      <c r="AP484" s="15">
        <v>73.099999999999994</v>
      </c>
      <c r="AQ484" s="15">
        <v>54.3</v>
      </c>
      <c r="AR484" s="14"/>
      <c r="AS484" s="13">
        <v>71.16</v>
      </c>
      <c r="AT484" s="13">
        <v>81.92</v>
      </c>
      <c r="AU484" s="13">
        <v>30.3</v>
      </c>
      <c r="AV484" s="15">
        <v>96.1</v>
      </c>
      <c r="AW484" s="15">
        <v>99.8</v>
      </c>
      <c r="AX484" s="13">
        <v>62</v>
      </c>
      <c r="AY484" s="13">
        <v>33</v>
      </c>
      <c r="AZ484" s="13">
        <v>92.5</v>
      </c>
      <c r="BA484" s="14"/>
      <c r="BB484" s="13">
        <v>81.599999999999994</v>
      </c>
      <c r="BC484" s="15">
        <v>29.5</v>
      </c>
      <c r="BD484" s="13">
        <v>28.3</v>
      </c>
      <c r="BE484" s="15">
        <v>140</v>
      </c>
      <c r="BF484" s="15">
        <v>64.400000000000006</v>
      </c>
      <c r="BG484" s="15">
        <v>48.3</v>
      </c>
      <c r="BH484" s="15">
        <v>67</v>
      </c>
      <c r="BI484" s="13">
        <v>102.1</v>
      </c>
      <c r="BJ484" s="15">
        <v>67.599999999999994</v>
      </c>
      <c r="BK484" s="13">
        <v>34.020000000000003</v>
      </c>
    </row>
    <row r="485" spans="1:63" ht="15" thickBot="1" x14ac:dyDescent="0.4">
      <c r="A485">
        <f t="shared" si="15"/>
        <v>198011</v>
      </c>
      <c r="B485" s="19">
        <f t="shared" si="16"/>
        <v>1980</v>
      </c>
      <c r="C485" s="18">
        <v>1980</v>
      </c>
      <c r="D485" s="19">
        <v>11</v>
      </c>
      <c r="E485" s="15">
        <v>128</v>
      </c>
      <c r="F485" s="14"/>
      <c r="G485" s="15">
        <v>59.3</v>
      </c>
      <c r="H485" s="13">
        <v>110.81</v>
      </c>
      <c r="I485" s="15">
        <v>107.7</v>
      </c>
      <c r="J485" s="15">
        <v>111.1</v>
      </c>
      <c r="K485" s="15">
        <v>132</v>
      </c>
      <c r="L485" s="13">
        <v>76.88</v>
      </c>
      <c r="M485" s="15">
        <v>79.3</v>
      </c>
      <c r="N485" s="15">
        <v>59.4</v>
      </c>
      <c r="O485" s="15">
        <v>41.7</v>
      </c>
      <c r="P485" s="15">
        <v>98.2</v>
      </c>
      <c r="Q485" s="15">
        <v>38.799999999999997</v>
      </c>
      <c r="R485" s="14"/>
      <c r="S485" s="15">
        <v>66.7</v>
      </c>
      <c r="T485" s="14"/>
      <c r="U485" s="15">
        <v>67.7</v>
      </c>
      <c r="V485" s="14"/>
      <c r="W485" s="15">
        <v>43.2</v>
      </c>
      <c r="X485" s="14"/>
      <c r="Y485" s="14"/>
      <c r="Z485" s="15">
        <v>69.7</v>
      </c>
      <c r="AA485" s="15">
        <v>87.1</v>
      </c>
      <c r="AB485" s="15">
        <v>89.8</v>
      </c>
      <c r="AC485" s="14"/>
      <c r="AD485" s="15">
        <v>87.4</v>
      </c>
      <c r="AE485" s="14"/>
      <c r="AF485" s="15">
        <v>65</v>
      </c>
      <c r="AG485" s="15">
        <v>220</v>
      </c>
      <c r="AH485" s="15">
        <v>84.4</v>
      </c>
      <c r="AI485" s="15">
        <v>58.1</v>
      </c>
      <c r="AJ485" s="13">
        <v>96.48</v>
      </c>
      <c r="AK485" s="15">
        <v>91</v>
      </c>
      <c r="AL485" s="13">
        <v>73.040000000000006</v>
      </c>
      <c r="AM485" s="14"/>
      <c r="AN485" s="15">
        <v>66.900000000000006</v>
      </c>
      <c r="AO485" s="14"/>
      <c r="AP485" s="15">
        <v>87.9</v>
      </c>
      <c r="AQ485" s="15">
        <v>54.1</v>
      </c>
      <c r="AR485" s="14"/>
      <c r="AS485" s="13">
        <v>95.28</v>
      </c>
      <c r="AT485" s="13">
        <v>109.02</v>
      </c>
      <c r="AU485" s="13">
        <v>94.8</v>
      </c>
      <c r="AV485" s="15">
        <v>130.30000000000001</v>
      </c>
      <c r="AW485" s="15">
        <v>281.2</v>
      </c>
      <c r="AX485" s="13">
        <v>137.69999999999999</v>
      </c>
      <c r="AY485" s="13">
        <v>105.3</v>
      </c>
      <c r="AZ485" s="13">
        <v>210.3</v>
      </c>
      <c r="BA485" s="14"/>
      <c r="BB485" s="13">
        <v>180.2</v>
      </c>
      <c r="BC485" s="15">
        <v>98.3</v>
      </c>
      <c r="BD485" s="13">
        <v>88.2</v>
      </c>
      <c r="BE485" s="15">
        <v>291.60000000000002</v>
      </c>
      <c r="BF485" s="15">
        <v>186.3</v>
      </c>
      <c r="BG485" s="15">
        <v>149.30000000000001</v>
      </c>
      <c r="BH485" s="15">
        <v>182.6</v>
      </c>
      <c r="BI485" s="13">
        <v>230</v>
      </c>
      <c r="BJ485" s="15">
        <v>153.80000000000001</v>
      </c>
      <c r="BK485" s="13">
        <v>111.35</v>
      </c>
    </row>
    <row r="486" spans="1:63" ht="15" thickBot="1" x14ac:dyDescent="0.4">
      <c r="A486">
        <f t="shared" si="15"/>
        <v>198012</v>
      </c>
      <c r="B486" s="19">
        <f t="shared" si="16"/>
        <v>1980</v>
      </c>
      <c r="C486" s="18">
        <v>1980</v>
      </c>
      <c r="D486" s="19">
        <v>12</v>
      </c>
      <c r="E486" s="15">
        <v>22.5</v>
      </c>
      <c r="F486" s="14"/>
      <c r="G486" s="15">
        <v>8.4</v>
      </c>
      <c r="H486" s="13">
        <v>18.399999999999999</v>
      </c>
      <c r="I486" s="15">
        <v>27.2</v>
      </c>
      <c r="J486" s="15">
        <v>27</v>
      </c>
      <c r="K486" s="15">
        <v>19.5</v>
      </c>
      <c r="L486" s="15">
        <v>16.5</v>
      </c>
      <c r="M486" s="15">
        <v>19.600000000000001</v>
      </c>
      <c r="N486" s="15">
        <v>13</v>
      </c>
      <c r="O486" s="15">
        <v>4.5</v>
      </c>
      <c r="P486" s="15">
        <v>6.9</v>
      </c>
      <c r="Q486" s="15">
        <v>12.5</v>
      </c>
      <c r="R486" s="14"/>
      <c r="S486" s="15">
        <v>8.6999999999999993</v>
      </c>
      <c r="T486" s="14"/>
      <c r="U486" s="15">
        <v>16.2</v>
      </c>
      <c r="V486" s="14"/>
      <c r="W486" s="15">
        <v>16.7</v>
      </c>
      <c r="X486" s="14"/>
      <c r="Y486" s="14"/>
      <c r="Z486" s="15">
        <v>3.1</v>
      </c>
      <c r="AA486" s="15">
        <v>0</v>
      </c>
      <c r="AB486" s="15">
        <v>11.8</v>
      </c>
      <c r="AC486" s="14"/>
      <c r="AD486" s="15">
        <v>11.9</v>
      </c>
      <c r="AE486" s="14"/>
      <c r="AF486" s="15">
        <v>7.6</v>
      </c>
      <c r="AG486" s="15">
        <v>47.9</v>
      </c>
      <c r="AH486" s="15">
        <v>8.8000000000000007</v>
      </c>
      <c r="AI486" s="15">
        <v>12.3</v>
      </c>
      <c r="AJ486" s="13">
        <v>35.630000000000003</v>
      </c>
      <c r="AK486" s="15">
        <v>29</v>
      </c>
      <c r="AL486" s="13">
        <v>29.79</v>
      </c>
      <c r="AM486" s="14"/>
      <c r="AN486" s="15">
        <v>27.6</v>
      </c>
      <c r="AO486" s="14"/>
      <c r="AP486" s="15">
        <v>32.1</v>
      </c>
      <c r="AQ486" s="15">
        <v>8.6999999999999993</v>
      </c>
      <c r="AR486" s="14"/>
      <c r="AS486" s="13">
        <v>32.590000000000003</v>
      </c>
      <c r="AT486" s="13">
        <v>38.590000000000003</v>
      </c>
      <c r="AU486" s="13">
        <v>33.4</v>
      </c>
      <c r="AV486" s="15">
        <v>41.4</v>
      </c>
      <c r="AW486" s="15">
        <v>45.6</v>
      </c>
      <c r="AX486" s="13">
        <v>22.6</v>
      </c>
      <c r="AY486" s="13">
        <v>36.4</v>
      </c>
      <c r="AZ486" s="13">
        <v>31.3</v>
      </c>
      <c r="BA486" s="14"/>
      <c r="BB486" s="13">
        <v>30.3</v>
      </c>
      <c r="BC486" s="15">
        <v>32.799999999999997</v>
      </c>
      <c r="BD486" s="13">
        <v>31.2</v>
      </c>
      <c r="BE486" s="15">
        <v>77.599999999999994</v>
      </c>
      <c r="BF486" s="15">
        <v>70.400000000000006</v>
      </c>
      <c r="BG486" s="15">
        <v>34.700000000000003</v>
      </c>
      <c r="BH486" s="15">
        <v>52.1</v>
      </c>
      <c r="BI486" s="13">
        <v>35.700000000000003</v>
      </c>
      <c r="BJ486" s="15">
        <v>22.8</v>
      </c>
      <c r="BK486" s="13">
        <v>37.729999999999997</v>
      </c>
    </row>
    <row r="487" spans="1:63" ht="15" thickBot="1" x14ac:dyDescent="0.4">
      <c r="A487">
        <f t="shared" si="15"/>
        <v>198001</v>
      </c>
      <c r="B487" s="19">
        <f t="shared" si="16"/>
        <v>1980</v>
      </c>
      <c r="C487" s="18">
        <v>1981</v>
      </c>
      <c r="D487" s="19">
        <v>1</v>
      </c>
      <c r="E487" s="15">
        <v>12.1</v>
      </c>
      <c r="F487" s="14"/>
      <c r="G487" s="15">
        <v>24.8</v>
      </c>
      <c r="H487" s="13">
        <v>11</v>
      </c>
      <c r="I487" s="15">
        <v>29</v>
      </c>
      <c r="J487" s="15">
        <v>12.9</v>
      </c>
      <c r="K487" s="15">
        <v>10.5</v>
      </c>
      <c r="L487" s="15">
        <v>10.8</v>
      </c>
      <c r="M487" s="15">
        <v>10.1</v>
      </c>
      <c r="N487" s="15">
        <v>22.4</v>
      </c>
      <c r="O487" s="15">
        <v>0</v>
      </c>
      <c r="P487" s="15">
        <v>18.2</v>
      </c>
      <c r="Q487" s="15">
        <v>11.5</v>
      </c>
      <c r="R487" s="14"/>
      <c r="S487" s="15">
        <v>25.7</v>
      </c>
      <c r="T487" s="14"/>
      <c r="U487" s="15">
        <v>29.7</v>
      </c>
      <c r="V487" s="14"/>
      <c r="W487" s="15">
        <v>1.1000000000000001</v>
      </c>
      <c r="X487" s="14"/>
      <c r="Y487" s="14"/>
      <c r="Z487" s="15">
        <v>17</v>
      </c>
      <c r="AA487" s="15">
        <v>27</v>
      </c>
      <c r="AB487" s="15">
        <v>64</v>
      </c>
      <c r="AC487" s="14"/>
      <c r="AD487" s="15">
        <v>22.1</v>
      </c>
      <c r="AE487" s="14"/>
      <c r="AF487" s="15">
        <v>11.2</v>
      </c>
      <c r="AG487" s="15">
        <v>44.4</v>
      </c>
      <c r="AH487" s="15">
        <v>23.6</v>
      </c>
      <c r="AI487" s="15">
        <v>22.4</v>
      </c>
      <c r="AJ487" s="13">
        <v>33.340000000000003</v>
      </c>
      <c r="AK487" s="15">
        <v>33</v>
      </c>
      <c r="AL487" s="13">
        <v>28.16</v>
      </c>
      <c r="AM487" s="14"/>
      <c r="AN487" s="15">
        <v>16</v>
      </c>
      <c r="AO487" s="14"/>
      <c r="AP487" s="15">
        <v>30</v>
      </c>
      <c r="AQ487" s="15">
        <v>29.3</v>
      </c>
      <c r="AR487" s="14"/>
      <c r="AS487" s="13">
        <v>15.31</v>
      </c>
      <c r="AT487" s="13">
        <v>19.18</v>
      </c>
      <c r="AU487" s="13">
        <v>20.7</v>
      </c>
      <c r="AV487" s="15">
        <v>16.899999999999999</v>
      </c>
      <c r="AW487" s="15">
        <v>5.8</v>
      </c>
      <c r="AX487" s="13">
        <v>11.7</v>
      </c>
      <c r="AY487" s="13">
        <v>22.1</v>
      </c>
      <c r="AZ487" s="13">
        <v>14.4</v>
      </c>
      <c r="BA487" s="14"/>
      <c r="BB487" s="13">
        <v>16.100000000000001</v>
      </c>
      <c r="BC487" s="15">
        <v>19.2</v>
      </c>
      <c r="BD487" s="13">
        <v>19.3</v>
      </c>
      <c r="BE487" s="15">
        <v>24.9</v>
      </c>
      <c r="BF487" s="15">
        <v>8.5</v>
      </c>
      <c r="BG487" s="15">
        <v>7.3</v>
      </c>
      <c r="BH487" s="15">
        <v>9.1999999999999993</v>
      </c>
      <c r="BI487" s="13">
        <v>17.3</v>
      </c>
      <c r="BJ487" s="15">
        <v>10.4</v>
      </c>
      <c r="BK487" s="13">
        <v>22.44</v>
      </c>
    </row>
    <row r="488" spans="1:63" ht="15" thickBot="1" x14ac:dyDescent="0.4">
      <c r="A488">
        <f t="shared" si="15"/>
        <v>198002</v>
      </c>
      <c r="B488" s="19">
        <f t="shared" si="16"/>
        <v>1980</v>
      </c>
      <c r="C488" s="18">
        <v>1981</v>
      </c>
      <c r="D488" s="19">
        <v>2</v>
      </c>
      <c r="E488" s="15">
        <v>25</v>
      </c>
      <c r="F488" s="14"/>
      <c r="G488" s="15">
        <v>11.8</v>
      </c>
      <c r="H488" s="13">
        <v>18.149999999999999</v>
      </c>
      <c r="I488" s="15">
        <v>24.8</v>
      </c>
      <c r="J488" s="15">
        <v>15.3</v>
      </c>
      <c r="K488" s="15">
        <v>19.2</v>
      </c>
      <c r="L488" s="15">
        <v>14.2</v>
      </c>
      <c r="M488" s="15">
        <v>7.6</v>
      </c>
      <c r="N488" s="15">
        <v>10.199999999999999</v>
      </c>
      <c r="O488" s="15">
        <v>33.799999999999997</v>
      </c>
      <c r="P488" s="15">
        <v>9.1999999999999993</v>
      </c>
      <c r="Q488" s="15">
        <v>35.5</v>
      </c>
      <c r="R488" s="14"/>
      <c r="S488" s="15">
        <v>16.7</v>
      </c>
      <c r="T488" s="14"/>
      <c r="U488" s="15">
        <v>23.5</v>
      </c>
      <c r="V488" s="14"/>
      <c r="W488" s="15">
        <v>33.299999999999997</v>
      </c>
      <c r="X488" s="14"/>
      <c r="Y488" s="14"/>
      <c r="Z488" s="15">
        <v>16.8</v>
      </c>
      <c r="AA488" s="15">
        <v>49.1</v>
      </c>
      <c r="AB488" s="15">
        <v>25.1</v>
      </c>
      <c r="AC488" s="14"/>
      <c r="AD488" s="15">
        <v>32.799999999999997</v>
      </c>
      <c r="AE488" s="14"/>
      <c r="AF488" s="15">
        <v>30.2</v>
      </c>
      <c r="AG488" s="15">
        <v>74.7</v>
      </c>
      <c r="AH488" s="15">
        <v>38.6</v>
      </c>
      <c r="AI488" s="15">
        <v>47.3</v>
      </c>
      <c r="AJ488" s="13">
        <v>32.03</v>
      </c>
      <c r="AK488" s="15">
        <v>40</v>
      </c>
      <c r="AL488" s="13">
        <v>27.23</v>
      </c>
      <c r="AM488" s="14"/>
      <c r="AN488" s="15">
        <v>27.5</v>
      </c>
      <c r="AO488" s="14"/>
      <c r="AP488" s="15">
        <v>28.8</v>
      </c>
      <c r="AQ488" s="15">
        <v>16.399999999999999</v>
      </c>
      <c r="AR488" s="14"/>
      <c r="AS488" s="13">
        <v>16.36</v>
      </c>
      <c r="AT488" s="13">
        <v>20.37</v>
      </c>
      <c r="AU488" s="13">
        <v>19.100000000000001</v>
      </c>
      <c r="AV488" s="15">
        <v>18.399999999999999</v>
      </c>
      <c r="AW488" s="15">
        <v>27.8</v>
      </c>
      <c r="AX488" s="13">
        <v>10.199999999999999</v>
      </c>
      <c r="AY488" s="13">
        <v>20.3</v>
      </c>
      <c r="AZ488" s="13">
        <v>12</v>
      </c>
      <c r="BA488" s="14"/>
      <c r="BB488" s="13">
        <v>14.2</v>
      </c>
      <c r="BC488" s="15">
        <v>17.5</v>
      </c>
      <c r="BD488" s="13">
        <v>17.899999999999999</v>
      </c>
      <c r="BE488" s="15">
        <v>32.5</v>
      </c>
      <c r="BF488" s="15">
        <v>15.6</v>
      </c>
      <c r="BG488" s="15">
        <v>26.8</v>
      </c>
      <c r="BH488" s="15">
        <v>17.7</v>
      </c>
      <c r="BI488" s="13">
        <v>14.7</v>
      </c>
      <c r="BJ488" s="15">
        <v>8.6999999999999993</v>
      </c>
      <c r="BK488" s="13">
        <v>20.53</v>
      </c>
    </row>
    <row r="489" spans="1:63" ht="15" thickBot="1" x14ac:dyDescent="0.4">
      <c r="A489">
        <f t="shared" si="15"/>
        <v>198003</v>
      </c>
      <c r="B489" s="19">
        <f t="shared" si="16"/>
        <v>1980</v>
      </c>
      <c r="C489" s="18">
        <v>1981</v>
      </c>
      <c r="D489" s="19">
        <v>3</v>
      </c>
      <c r="E489" s="15">
        <v>38.700000000000003</v>
      </c>
      <c r="F489" s="14"/>
      <c r="G489" s="15">
        <v>26.6</v>
      </c>
      <c r="H489" s="13">
        <v>37.700000000000003</v>
      </c>
      <c r="I489" s="15">
        <v>27.2</v>
      </c>
      <c r="J489" s="15">
        <v>49.5</v>
      </c>
      <c r="K489" s="15">
        <v>43</v>
      </c>
      <c r="L489" s="15">
        <v>39.700000000000003</v>
      </c>
      <c r="M489" s="15">
        <v>33.799999999999997</v>
      </c>
      <c r="N489" s="15">
        <v>26.6</v>
      </c>
      <c r="O489" s="15">
        <v>26.3</v>
      </c>
      <c r="P489" s="15">
        <v>37.6</v>
      </c>
      <c r="Q489" s="15">
        <v>24.7</v>
      </c>
      <c r="R489" s="14"/>
      <c r="S489" s="15">
        <v>34.9</v>
      </c>
      <c r="T489" s="14"/>
      <c r="U489" s="15">
        <v>38.4</v>
      </c>
      <c r="V489" s="14"/>
      <c r="W489" s="15">
        <v>25</v>
      </c>
      <c r="X489" s="14"/>
      <c r="Y489" s="14"/>
      <c r="Z489" s="15">
        <v>18</v>
      </c>
      <c r="AA489" s="15">
        <v>65.7</v>
      </c>
      <c r="AB489" s="15">
        <v>64.3</v>
      </c>
      <c r="AC489" s="14"/>
      <c r="AD489" s="15">
        <v>64.5</v>
      </c>
      <c r="AE489" s="14"/>
      <c r="AF489" s="15">
        <v>29.9</v>
      </c>
      <c r="AG489" s="15">
        <v>89.5</v>
      </c>
      <c r="AH489" s="15">
        <v>21.6</v>
      </c>
      <c r="AI489" s="15">
        <v>48.7</v>
      </c>
      <c r="AJ489" s="13">
        <v>88.74</v>
      </c>
      <c r="AK489" s="15">
        <v>64</v>
      </c>
      <c r="AL489" s="13">
        <v>67.540000000000006</v>
      </c>
      <c r="AM489" s="14"/>
      <c r="AN489" s="15">
        <v>51.5</v>
      </c>
      <c r="AO489" s="14"/>
      <c r="AP489" s="15">
        <v>80.8</v>
      </c>
      <c r="AQ489" s="15">
        <v>68.099999999999994</v>
      </c>
      <c r="AR489" s="14"/>
      <c r="AS489" s="13">
        <v>42.88</v>
      </c>
      <c r="AT489" s="13">
        <v>50.16</v>
      </c>
      <c r="AU489" s="13">
        <v>58</v>
      </c>
      <c r="AV489" s="15">
        <v>56</v>
      </c>
      <c r="AW489" s="15">
        <v>110.8</v>
      </c>
      <c r="AX489" s="13">
        <v>58.7</v>
      </c>
      <c r="AY489" s="13">
        <v>64</v>
      </c>
      <c r="AZ489" s="13">
        <v>87.5</v>
      </c>
      <c r="BA489" s="14"/>
      <c r="BB489" s="13">
        <v>77.3</v>
      </c>
      <c r="BC489" s="15">
        <v>59</v>
      </c>
      <c r="BD489" s="13">
        <v>54</v>
      </c>
      <c r="BE489" s="15">
        <v>159.80000000000001</v>
      </c>
      <c r="BF489" s="15">
        <v>70.8</v>
      </c>
      <c r="BG489" s="15">
        <v>59.9</v>
      </c>
      <c r="BH489" s="15">
        <v>72</v>
      </c>
      <c r="BI489" s="13">
        <v>96.6</v>
      </c>
      <c r="BJ489" s="15">
        <v>63.9</v>
      </c>
      <c r="BK489" s="13">
        <v>67.180000000000007</v>
      </c>
    </row>
    <row r="490" spans="1:63" ht="15" thickBot="1" x14ac:dyDescent="0.4">
      <c r="A490">
        <f t="shared" si="15"/>
        <v>198004</v>
      </c>
      <c r="B490" s="19">
        <f t="shared" si="16"/>
        <v>1980</v>
      </c>
      <c r="C490" s="18">
        <v>1981</v>
      </c>
      <c r="D490" s="19">
        <v>4</v>
      </c>
      <c r="E490" s="15">
        <v>70.5</v>
      </c>
      <c r="F490" s="14"/>
      <c r="G490" s="15">
        <v>39.6</v>
      </c>
      <c r="H490" s="13">
        <v>58.24</v>
      </c>
      <c r="I490" s="15">
        <v>62.6</v>
      </c>
      <c r="J490" s="15">
        <v>50.3</v>
      </c>
      <c r="K490" s="15">
        <v>68</v>
      </c>
      <c r="L490" s="15">
        <v>49.9</v>
      </c>
      <c r="M490" s="15">
        <v>51.2</v>
      </c>
      <c r="N490" s="15">
        <v>33.200000000000003</v>
      </c>
      <c r="O490" s="15">
        <v>59.2</v>
      </c>
      <c r="P490" s="15">
        <v>60.6</v>
      </c>
      <c r="Q490" s="15">
        <v>51.4</v>
      </c>
      <c r="R490" s="14"/>
      <c r="S490" s="15">
        <v>69.7</v>
      </c>
      <c r="T490" s="14"/>
      <c r="U490" s="15">
        <v>60.5</v>
      </c>
      <c r="V490" s="14"/>
      <c r="W490" s="15">
        <v>55.5</v>
      </c>
      <c r="X490" s="14"/>
      <c r="Y490" s="14"/>
      <c r="Z490" s="15">
        <v>44.4</v>
      </c>
      <c r="AA490" s="15">
        <v>63.5</v>
      </c>
      <c r="AB490" s="15">
        <v>81.8</v>
      </c>
      <c r="AC490" s="14"/>
      <c r="AD490" s="15">
        <v>94.3</v>
      </c>
      <c r="AE490" s="14"/>
      <c r="AF490" s="15">
        <v>41.4</v>
      </c>
      <c r="AG490" s="15">
        <v>129.80000000000001</v>
      </c>
      <c r="AH490" s="15">
        <v>39.9</v>
      </c>
      <c r="AI490" s="15">
        <v>86.9</v>
      </c>
      <c r="AJ490" s="13">
        <v>87.54</v>
      </c>
      <c r="AK490" s="15">
        <v>106</v>
      </c>
      <c r="AL490" s="13">
        <v>66.69</v>
      </c>
      <c r="AM490" s="14"/>
      <c r="AN490" s="15">
        <v>101</v>
      </c>
      <c r="AO490" s="14"/>
      <c r="AP490" s="15">
        <v>79.7</v>
      </c>
      <c r="AQ490" s="15">
        <v>54</v>
      </c>
      <c r="AR490" s="14"/>
      <c r="AS490" s="13">
        <v>84.07</v>
      </c>
      <c r="AT490" s="13">
        <v>96.42</v>
      </c>
      <c r="AU490" s="13">
        <v>118.5</v>
      </c>
      <c r="AV490" s="15">
        <v>114.4</v>
      </c>
      <c r="AW490" s="15">
        <v>225.4</v>
      </c>
      <c r="AX490" s="13">
        <v>111.4</v>
      </c>
      <c r="AY490" s="13">
        <v>131.80000000000001</v>
      </c>
      <c r="AZ490" s="13">
        <v>169.5</v>
      </c>
      <c r="BA490" s="14"/>
      <c r="BB490" s="13">
        <v>146</v>
      </c>
      <c r="BC490" s="15">
        <v>123.5</v>
      </c>
      <c r="BD490" s="13">
        <v>110.1</v>
      </c>
      <c r="BE490" s="15">
        <v>260.10000000000002</v>
      </c>
      <c r="BF490" s="15">
        <v>121.4</v>
      </c>
      <c r="BG490" s="15">
        <v>126</v>
      </c>
      <c r="BH490" s="15">
        <v>134.30000000000001</v>
      </c>
      <c r="BI490" s="13">
        <v>185.6</v>
      </c>
      <c r="BJ490" s="15">
        <v>123.9</v>
      </c>
      <c r="BK490" s="13">
        <v>139.68</v>
      </c>
    </row>
    <row r="491" spans="1:63" ht="15" thickBot="1" x14ac:dyDescent="0.4">
      <c r="A491">
        <f t="shared" si="15"/>
        <v>198005</v>
      </c>
      <c r="B491" s="19">
        <f t="shared" si="16"/>
        <v>1980</v>
      </c>
      <c r="C491" s="18">
        <v>1981</v>
      </c>
      <c r="D491" s="19">
        <v>5</v>
      </c>
      <c r="E491" s="15">
        <v>29.8</v>
      </c>
      <c r="F491" s="14"/>
      <c r="G491" s="15">
        <v>24.5</v>
      </c>
      <c r="H491" s="13">
        <v>30.8</v>
      </c>
      <c r="I491" s="15">
        <v>39.1</v>
      </c>
      <c r="J491" s="15">
        <v>23.7</v>
      </c>
      <c r="K491" s="15">
        <v>34.6</v>
      </c>
      <c r="L491" s="15">
        <v>32.5</v>
      </c>
      <c r="M491" s="15">
        <v>26.1</v>
      </c>
      <c r="N491" s="15">
        <v>18.5</v>
      </c>
      <c r="O491" s="15">
        <v>32.6</v>
      </c>
      <c r="P491" s="15">
        <v>9.6999999999999993</v>
      </c>
      <c r="Q491" s="15">
        <v>21.9</v>
      </c>
      <c r="R491" s="14"/>
      <c r="S491" s="15">
        <v>15.3</v>
      </c>
      <c r="T491" s="14"/>
      <c r="U491" s="15">
        <v>5.5</v>
      </c>
      <c r="V491" s="14"/>
      <c r="W491" s="15">
        <v>19.899999999999999</v>
      </c>
      <c r="X491" s="14"/>
      <c r="Y491" s="14"/>
      <c r="Z491" s="15">
        <v>5.0999999999999996</v>
      </c>
      <c r="AA491" s="15">
        <v>32.4</v>
      </c>
      <c r="AB491" s="15">
        <v>20.2</v>
      </c>
      <c r="AC491" s="14"/>
      <c r="AD491" s="15">
        <v>10.5</v>
      </c>
      <c r="AE491" s="14"/>
      <c r="AF491" s="15">
        <v>8.3000000000000007</v>
      </c>
      <c r="AG491" s="15">
        <v>26.9</v>
      </c>
      <c r="AH491" s="15">
        <v>15.6</v>
      </c>
      <c r="AI491" s="15">
        <v>4.5999999999999996</v>
      </c>
      <c r="AJ491" s="13">
        <v>16</v>
      </c>
      <c r="AK491" s="15">
        <v>14</v>
      </c>
      <c r="AL491" s="13">
        <v>15.84</v>
      </c>
      <c r="AM491" s="14"/>
      <c r="AN491" s="15">
        <v>14.4</v>
      </c>
      <c r="AO491" s="14"/>
      <c r="AP491" s="15">
        <v>14.1</v>
      </c>
      <c r="AQ491" s="15">
        <v>40.9</v>
      </c>
      <c r="AR491" s="14"/>
      <c r="AS491" s="13">
        <v>31.03</v>
      </c>
      <c r="AT491" s="13">
        <v>36.85</v>
      </c>
      <c r="AU491" s="13">
        <v>37</v>
      </c>
      <c r="AV491" s="15">
        <v>39.200000000000003</v>
      </c>
      <c r="AW491" s="15">
        <v>86.2</v>
      </c>
      <c r="AX491" s="13">
        <v>38.4</v>
      </c>
      <c r="AY491" s="13">
        <v>40.4</v>
      </c>
      <c r="AZ491" s="13">
        <v>55.9</v>
      </c>
      <c r="BA491" s="14"/>
      <c r="BB491" s="13">
        <v>50.9</v>
      </c>
      <c r="BC491" s="15">
        <v>36.6</v>
      </c>
      <c r="BD491" s="13">
        <v>34.5</v>
      </c>
      <c r="BE491" s="15">
        <v>123.4</v>
      </c>
      <c r="BF491" s="15">
        <v>68.599999999999994</v>
      </c>
      <c r="BG491" s="15">
        <v>51.2</v>
      </c>
      <c r="BH491" s="15">
        <v>67.7</v>
      </c>
      <c r="BI491" s="13">
        <v>62.4</v>
      </c>
      <c r="BJ491" s="15">
        <v>40.799999999999997</v>
      </c>
      <c r="BK491" s="13">
        <v>42</v>
      </c>
    </row>
    <row r="492" spans="1:63" ht="15" thickBot="1" x14ac:dyDescent="0.4">
      <c r="A492">
        <f t="shared" si="15"/>
        <v>198006</v>
      </c>
      <c r="B492" s="19">
        <f t="shared" si="16"/>
        <v>1980</v>
      </c>
      <c r="C492" s="18">
        <v>1981</v>
      </c>
      <c r="D492" s="19">
        <v>6</v>
      </c>
      <c r="E492" s="15">
        <v>0</v>
      </c>
      <c r="F492" s="14"/>
      <c r="G492" s="15">
        <v>4.5999999999999996</v>
      </c>
      <c r="H492" s="13">
        <v>5.09</v>
      </c>
      <c r="I492" s="15">
        <v>2</v>
      </c>
      <c r="J492" s="13">
        <v>6.95</v>
      </c>
      <c r="K492" s="15">
        <v>3.3</v>
      </c>
      <c r="L492" s="15">
        <v>0</v>
      </c>
      <c r="M492" s="15">
        <v>2.5</v>
      </c>
      <c r="N492" s="15">
        <v>0</v>
      </c>
      <c r="O492" s="15">
        <v>14.3</v>
      </c>
      <c r="P492" s="15">
        <v>5.2</v>
      </c>
      <c r="Q492" s="15">
        <v>11.8</v>
      </c>
      <c r="R492" s="14"/>
      <c r="S492" s="15">
        <v>16.7</v>
      </c>
      <c r="T492" s="14"/>
      <c r="U492" s="15">
        <v>0.4</v>
      </c>
      <c r="V492" s="14"/>
      <c r="W492" s="15">
        <v>12</v>
      </c>
      <c r="X492" s="14"/>
      <c r="Y492" s="14"/>
      <c r="Z492" s="15">
        <v>0</v>
      </c>
      <c r="AA492" s="15">
        <v>46</v>
      </c>
      <c r="AB492" s="15">
        <v>1.6</v>
      </c>
      <c r="AC492" s="14"/>
      <c r="AD492" s="15">
        <v>16.7</v>
      </c>
      <c r="AE492" s="14"/>
      <c r="AF492" s="15">
        <v>17.3</v>
      </c>
      <c r="AG492" s="15">
        <v>35.799999999999997</v>
      </c>
      <c r="AH492" s="15">
        <v>14.3</v>
      </c>
      <c r="AI492" s="15">
        <v>16</v>
      </c>
      <c r="AJ492" s="13">
        <v>6.95</v>
      </c>
      <c r="AK492" s="15">
        <v>15</v>
      </c>
      <c r="AL492" s="13">
        <v>9.4</v>
      </c>
      <c r="AM492" s="14"/>
      <c r="AN492" s="15">
        <v>0.9</v>
      </c>
      <c r="AO492" s="14"/>
      <c r="AP492" s="15">
        <v>5.8</v>
      </c>
      <c r="AQ492" s="15">
        <v>2.2999999999999998</v>
      </c>
      <c r="AR492" s="14"/>
      <c r="AS492" s="13">
        <v>6.42</v>
      </c>
      <c r="AT492" s="13">
        <v>9.1999999999999993</v>
      </c>
      <c r="AU492" s="13">
        <v>3.5</v>
      </c>
      <c r="AV492" s="15">
        <v>4.3</v>
      </c>
      <c r="AW492" s="15">
        <v>10.5</v>
      </c>
      <c r="AX492" s="13">
        <v>26.5</v>
      </c>
      <c r="AY492" s="13">
        <v>2.9</v>
      </c>
      <c r="AZ492" s="13">
        <v>37.299999999999997</v>
      </c>
      <c r="BA492" s="14"/>
      <c r="BB492" s="13">
        <v>35.4</v>
      </c>
      <c r="BC492" s="15">
        <v>0.9</v>
      </c>
      <c r="BD492" s="13">
        <v>3.4</v>
      </c>
      <c r="BE492" s="15">
        <v>18.7</v>
      </c>
      <c r="BF492" s="15">
        <v>1.9</v>
      </c>
      <c r="BG492" s="15">
        <v>6</v>
      </c>
      <c r="BH492" s="15">
        <v>3</v>
      </c>
      <c r="BI492" s="13">
        <v>42.2</v>
      </c>
      <c r="BJ492" s="15">
        <v>27.2</v>
      </c>
      <c r="BK492" s="13">
        <v>1.87</v>
      </c>
    </row>
    <row r="493" spans="1:63" ht="15" thickBot="1" x14ac:dyDescent="0.4">
      <c r="A493">
        <f t="shared" si="15"/>
        <v>198007</v>
      </c>
      <c r="B493" s="19">
        <f t="shared" si="16"/>
        <v>1980</v>
      </c>
      <c r="C493" s="18">
        <v>1981</v>
      </c>
      <c r="D493" s="19">
        <v>7</v>
      </c>
      <c r="E493" s="15">
        <v>0</v>
      </c>
      <c r="F493" s="14"/>
      <c r="G493" s="15">
        <v>0</v>
      </c>
      <c r="H493" s="13">
        <v>2.38</v>
      </c>
      <c r="I493" s="15">
        <v>0</v>
      </c>
      <c r="J493" s="13">
        <v>3.6</v>
      </c>
      <c r="K493" s="15">
        <v>0</v>
      </c>
      <c r="L493" s="15">
        <v>0</v>
      </c>
      <c r="M493" s="15">
        <v>0</v>
      </c>
      <c r="N493" s="15">
        <v>0</v>
      </c>
      <c r="O493" s="15">
        <v>15.9</v>
      </c>
      <c r="P493" s="15">
        <v>0</v>
      </c>
      <c r="Q493" s="15">
        <v>7.1</v>
      </c>
      <c r="R493" s="14"/>
      <c r="S493" s="15">
        <v>0</v>
      </c>
      <c r="T493" s="14"/>
      <c r="U493" s="15">
        <v>0</v>
      </c>
      <c r="V493" s="14"/>
      <c r="W493" s="15">
        <v>0</v>
      </c>
      <c r="X493" s="14"/>
      <c r="Y493" s="14"/>
      <c r="Z493" s="15">
        <v>0</v>
      </c>
      <c r="AA493" s="15">
        <v>1.6</v>
      </c>
      <c r="AB493" s="15">
        <v>0</v>
      </c>
      <c r="AC493" s="14"/>
      <c r="AD493" s="15">
        <v>0</v>
      </c>
      <c r="AE493" s="14"/>
      <c r="AF493" s="15">
        <v>0</v>
      </c>
      <c r="AG493" s="15">
        <v>6.2</v>
      </c>
      <c r="AH493" s="15">
        <v>3.6</v>
      </c>
      <c r="AI493" s="15">
        <v>0.5</v>
      </c>
      <c r="AJ493" s="13">
        <v>0.62</v>
      </c>
      <c r="AK493" s="15">
        <v>0</v>
      </c>
      <c r="AL493" s="13">
        <v>4.91</v>
      </c>
      <c r="AM493" s="14"/>
      <c r="AN493" s="15">
        <v>0</v>
      </c>
      <c r="AO493" s="14"/>
      <c r="AP493" s="15">
        <v>0</v>
      </c>
      <c r="AQ493" s="13">
        <v>5.14</v>
      </c>
      <c r="AR493" s="14"/>
      <c r="AS493" s="13">
        <v>3.39</v>
      </c>
      <c r="AT493" s="13">
        <v>5.79</v>
      </c>
      <c r="AU493" s="13">
        <v>2.7</v>
      </c>
      <c r="AV493" s="15">
        <v>0</v>
      </c>
      <c r="AW493" s="15">
        <v>1.4</v>
      </c>
      <c r="AX493" s="13">
        <v>2.6</v>
      </c>
      <c r="AY493" s="13">
        <v>1.9</v>
      </c>
      <c r="AZ493" s="13">
        <v>0.1</v>
      </c>
      <c r="BA493" s="14"/>
      <c r="BB493" s="13">
        <v>4.3</v>
      </c>
      <c r="BC493" s="15">
        <v>0</v>
      </c>
      <c r="BD493" s="13">
        <v>2.6</v>
      </c>
      <c r="BE493" s="15">
        <v>0</v>
      </c>
      <c r="BF493" s="15">
        <v>0</v>
      </c>
      <c r="BG493" s="15">
        <v>0.2</v>
      </c>
      <c r="BH493" s="15">
        <v>0</v>
      </c>
      <c r="BI493" s="13">
        <v>1.8</v>
      </c>
      <c r="BJ493" s="15">
        <v>0</v>
      </c>
      <c r="BK493" s="13">
        <v>0.86</v>
      </c>
    </row>
    <row r="494" spans="1:63" ht="15" thickBot="1" x14ac:dyDescent="0.4">
      <c r="A494">
        <f t="shared" si="15"/>
        <v>198008</v>
      </c>
      <c r="B494" s="19">
        <f t="shared" si="16"/>
        <v>1980</v>
      </c>
      <c r="C494" s="18">
        <v>1981</v>
      </c>
      <c r="D494" s="19">
        <v>8</v>
      </c>
      <c r="E494" s="15">
        <v>0</v>
      </c>
      <c r="F494" s="14"/>
      <c r="G494" s="15">
        <v>0</v>
      </c>
      <c r="H494" s="13">
        <v>2.38</v>
      </c>
      <c r="I494" s="15">
        <v>0</v>
      </c>
      <c r="J494" s="13">
        <v>3.6</v>
      </c>
      <c r="K494" s="15">
        <v>0</v>
      </c>
      <c r="L494" s="15">
        <v>0</v>
      </c>
      <c r="M494" s="15">
        <v>0</v>
      </c>
      <c r="N494" s="15">
        <v>0</v>
      </c>
      <c r="O494" s="15">
        <v>5</v>
      </c>
      <c r="P494" s="15">
        <v>0</v>
      </c>
      <c r="Q494" s="15">
        <v>0.4</v>
      </c>
      <c r="R494" s="14"/>
      <c r="S494" s="15">
        <v>0</v>
      </c>
      <c r="T494" s="14"/>
      <c r="U494" s="15">
        <v>0</v>
      </c>
      <c r="V494" s="14"/>
      <c r="W494" s="15">
        <v>4</v>
      </c>
      <c r="X494" s="14"/>
      <c r="Y494" s="14"/>
      <c r="Z494" s="15">
        <v>0</v>
      </c>
      <c r="AA494" s="15">
        <v>0.3</v>
      </c>
      <c r="AB494" s="15">
        <v>0.4</v>
      </c>
      <c r="AC494" s="14"/>
      <c r="AD494" s="15">
        <v>0</v>
      </c>
      <c r="AE494" s="14"/>
      <c r="AF494" s="15">
        <v>1.4</v>
      </c>
      <c r="AG494" s="15">
        <v>2.5</v>
      </c>
      <c r="AH494" s="15">
        <v>20.6</v>
      </c>
      <c r="AI494" s="15">
        <v>4.4000000000000004</v>
      </c>
      <c r="AJ494" s="13">
        <v>0.73</v>
      </c>
      <c r="AK494" s="15">
        <v>0</v>
      </c>
      <c r="AL494" s="13">
        <v>4.9800000000000004</v>
      </c>
      <c r="AM494" s="14"/>
      <c r="AN494" s="15">
        <v>0</v>
      </c>
      <c r="AO494" s="14"/>
      <c r="AP494" s="15">
        <v>0.1</v>
      </c>
      <c r="AQ494" s="15">
        <v>2.7</v>
      </c>
      <c r="AR494" s="14"/>
      <c r="AS494" s="13">
        <v>5.71</v>
      </c>
      <c r="AT494" s="13">
        <v>8.4</v>
      </c>
      <c r="AU494" s="13">
        <v>2.7</v>
      </c>
      <c r="AV494" s="15">
        <v>3.3</v>
      </c>
      <c r="AW494" s="15">
        <v>1.1000000000000001</v>
      </c>
      <c r="AX494" s="13">
        <v>2.6</v>
      </c>
      <c r="AY494" s="13">
        <v>1.9</v>
      </c>
      <c r="AZ494" s="13">
        <v>0.1</v>
      </c>
      <c r="BA494" s="14"/>
      <c r="BB494" s="13">
        <v>4.3</v>
      </c>
      <c r="BC494" s="15">
        <v>0</v>
      </c>
      <c r="BD494" s="13">
        <v>2.6</v>
      </c>
      <c r="BE494" s="15">
        <v>0</v>
      </c>
      <c r="BF494" s="15">
        <v>0</v>
      </c>
      <c r="BG494" s="15">
        <v>0.1</v>
      </c>
      <c r="BH494" s="15">
        <v>0</v>
      </c>
      <c r="BI494" s="13">
        <v>1.8</v>
      </c>
      <c r="BJ494" s="15">
        <v>0</v>
      </c>
      <c r="BK494" s="13">
        <v>0.86</v>
      </c>
    </row>
    <row r="495" spans="1:63" ht="15" thickBot="1" x14ac:dyDescent="0.4">
      <c r="A495">
        <f t="shared" si="15"/>
        <v>198109</v>
      </c>
      <c r="B495" s="19">
        <f t="shared" si="16"/>
        <v>1981</v>
      </c>
      <c r="C495" s="18">
        <v>1981</v>
      </c>
      <c r="D495" s="19">
        <v>9</v>
      </c>
      <c r="E495" s="15">
        <v>5.4</v>
      </c>
      <c r="F495" s="14"/>
      <c r="G495" s="15">
        <v>0.8</v>
      </c>
      <c r="H495" s="13">
        <v>11.5</v>
      </c>
      <c r="I495" s="15">
        <v>11.5</v>
      </c>
      <c r="J495" s="15">
        <v>29.3</v>
      </c>
      <c r="K495" s="15">
        <v>11.1</v>
      </c>
      <c r="L495" s="15">
        <v>4.5</v>
      </c>
      <c r="M495" s="15">
        <v>0</v>
      </c>
      <c r="N495" s="15">
        <v>0.5</v>
      </c>
      <c r="O495" s="15">
        <v>9.6</v>
      </c>
      <c r="P495" s="15">
        <v>1.1000000000000001</v>
      </c>
      <c r="Q495" s="15">
        <v>2.2999999999999998</v>
      </c>
      <c r="R495" s="14"/>
      <c r="S495" s="15">
        <v>4.7</v>
      </c>
      <c r="T495" s="14"/>
      <c r="U495" s="15">
        <v>3</v>
      </c>
      <c r="V495" s="14"/>
      <c r="W495" s="15">
        <v>6</v>
      </c>
      <c r="X495" s="14"/>
      <c r="Y495" s="14"/>
      <c r="Z495" s="15">
        <v>2.1</v>
      </c>
      <c r="AA495" s="15">
        <v>10</v>
      </c>
      <c r="AB495" s="15">
        <v>2.8</v>
      </c>
      <c r="AC495" s="14"/>
      <c r="AD495" s="15">
        <v>14.7</v>
      </c>
      <c r="AE495" s="14"/>
      <c r="AF495" s="15">
        <v>25.2</v>
      </c>
      <c r="AG495" s="15">
        <v>16.2</v>
      </c>
      <c r="AH495" s="15">
        <v>13.6</v>
      </c>
      <c r="AI495" s="15">
        <v>11.3</v>
      </c>
      <c r="AJ495" s="13">
        <v>12.18</v>
      </c>
      <c r="AK495" s="15">
        <v>15</v>
      </c>
      <c r="AL495" s="13">
        <v>13.12</v>
      </c>
      <c r="AM495" s="14"/>
      <c r="AN495" s="15">
        <v>4.0999999999999996</v>
      </c>
      <c r="AO495" s="14"/>
      <c r="AP495" s="15">
        <v>10.6</v>
      </c>
      <c r="AQ495" s="15">
        <v>5.0999999999999996</v>
      </c>
      <c r="AR495" s="14"/>
      <c r="AS495" s="13">
        <v>6</v>
      </c>
      <c r="AT495" s="13">
        <v>8.7200000000000006</v>
      </c>
      <c r="AU495" s="13">
        <v>12.1</v>
      </c>
      <c r="AV495" s="15">
        <v>3.7</v>
      </c>
      <c r="AW495" s="15">
        <v>27.7</v>
      </c>
      <c r="AX495" s="13">
        <v>7.5</v>
      </c>
      <c r="AY495" s="13">
        <v>12.4</v>
      </c>
      <c r="AZ495" s="13">
        <v>7.8</v>
      </c>
      <c r="BA495" s="14"/>
      <c r="BB495" s="13">
        <v>10.7</v>
      </c>
      <c r="BC495" s="15">
        <v>10</v>
      </c>
      <c r="BD495" s="13">
        <v>11.3</v>
      </c>
      <c r="BE495" s="15">
        <v>6.3</v>
      </c>
      <c r="BF495" s="15">
        <v>1.3</v>
      </c>
      <c r="BG495" s="15">
        <v>5</v>
      </c>
      <c r="BH495" s="15">
        <v>0.8</v>
      </c>
      <c r="BI495" s="13">
        <v>10.1</v>
      </c>
      <c r="BJ495" s="15">
        <v>5.6</v>
      </c>
      <c r="BK495" s="13">
        <v>12.1</v>
      </c>
    </row>
    <row r="496" spans="1:63" ht="15" thickBot="1" x14ac:dyDescent="0.4">
      <c r="A496">
        <f t="shared" si="15"/>
        <v>198110</v>
      </c>
      <c r="B496" s="19">
        <f t="shared" si="16"/>
        <v>1981</v>
      </c>
      <c r="C496" s="18">
        <v>1981</v>
      </c>
      <c r="D496" s="19">
        <v>10</v>
      </c>
      <c r="E496" s="15">
        <v>5</v>
      </c>
      <c r="F496" s="14"/>
      <c r="G496" s="15">
        <v>1.8</v>
      </c>
      <c r="H496" s="13">
        <v>4.5999999999999996</v>
      </c>
      <c r="I496" s="15">
        <v>6.6</v>
      </c>
      <c r="J496" s="15">
        <v>2.7</v>
      </c>
      <c r="K496" s="15">
        <v>2.7</v>
      </c>
      <c r="L496" s="15">
        <v>4.7</v>
      </c>
      <c r="M496" s="15">
        <v>64.599999999999994</v>
      </c>
      <c r="N496" s="15">
        <v>4.5</v>
      </c>
      <c r="O496" s="15">
        <v>19.100000000000001</v>
      </c>
      <c r="P496" s="15">
        <v>13.2</v>
      </c>
      <c r="Q496" s="15">
        <v>6.1</v>
      </c>
      <c r="R496" s="14"/>
      <c r="S496" s="15">
        <v>7.7</v>
      </c>
      <c r="T496" s="14"/>
      <c r="U496" s="15">
        <v>15.2</v>
      </c>
      <c r="V496" s="14"/>
      <c r="W496" s="15">
        <v>24.4</v>
      </c>
      <c r="X496" s="15">
        <v>4.7</v>
      </c>
      <c r="Y496" s="14"/>
      <c r="Z496" s="15">
        <v>11.3</v>
      </c>
      <c r="AA496" s="15">
        <v>23.2</v>
      </c>
      <c r="AB496" s="15">
        <v>13.8</v>
      </c>
      <c r="AC496" s="14"/>
      <c r="AD496" s="15">
        <v>15.7</v>
      </c>
      <c r="AE496" s="14"/>
      <c r="AF496" s="15">
        <v>11.5</v>
      </c>
      <c r="AG496" s="15">
        <v>50.7</v>
      </c>
      <c r="AH496" s="15">
        <v>29.9</v>
      </c>
      <c r="AI496" s="15">
        <v>14.2</v>
      </c>
      <c r="AJ496" s="13">
        <v>1.71</v>
      </c>
      <c r="AK496" s="15">
        <v>4</v>
      </c>
      <c r="AL496" s="13">
        <v>5.68</v>
      </c>
      <c r="AM496" s="14"/>
      <c r="AN496" s="15">
        <v>14.9</v>
      </c>
      <c r="AO496" s="14"/>
      <c r="AP496" s="15">
        <v>1</v>
      </c>
      <c r="AQ496" s="15">
        <v>5.2</v>
      </c>
      <c r="AR496" s="14"/>
      <c r="AS496" s="15">
        <v>7.1</v>
      </c>
      <c r="AT496" s="13">
        <v>11.49</v>
      </c>
      <c r="AU496" s="13">
        <v>11</v>
      </c>
      <c r="AV496" s="15">
        <v>7.2</v>
      </c>
      <c r="AW496" s="15">
        <v>9.8000000000000007</v>
      </c>
      <c r="AX496" s="13">
        <v>8.1</v>
      </c>
      <c r="AY496" s="13">
        <v>11.3</v>
      </c>
      <c r="AZ496" s="13">
        <v>26.2</v>
      </c>
      <c r="BA496" s="14"/>
      <c r="BB496" s="13">
        <v>26.1</v>
      </c>
      <c r="BC496" s="15">
        <v>8.9</v>
      </c>
      <c r="BD496" s="13">
        <v>10.4</v>
      </c>
      <c r="BE496" s="15">
        <v>25.3</v>
      </c>
      <c r="BF496" s="15">
        <v>8.8000000000000007</v>
      </c>
      <c r="BG496" s="15">
        <v>7.4</v>
      </c>
      <c r="BH496" s="15">
        <v>6.5</v>
      </c>
      <c r="BI496" s="13">
        <v>30.2</v>
      </c>
      <c r="BJ496" s="15">
        <v>19.100000000000001</v>
      </c>
      <c r="BK496" s="13">
        <v>10.86</v>
      </c>
    </row>
    <row r="497" spans="1:63" ht="15" thickBot="1" x14ac:dyDescent="0.4">
      <c r="A497">
        <f t="shared" si="15"/>
        <v>198111</v>
      </c>
      <c r="B497" s="19">
        <f t="shared" si="16"/>
        <v>1981</v>
      </c>
      <c r="C497" s="18">
        <v>1981</v>
      </c>
      <c r="D497" s="19">
        <v>11</v>
      </c>
      <c r="E497" s="15">
        <v>0</v>
      </c>
      <c r="F497" s="14"/>
      <c r="G497" s="15">
        <v>0.1</v>
      </c>
      <c r="H497" s="13">
        <v>2.38</v>
      </c>
      <c r="I497" s="15">
        <v>0</v>
      </c>
      <c r="J497" s="13">
        <v>3.6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4"/>
      <c r="S497" s="15">
        <v>0</v>
      </c>
      <c r="T497" s="14"/>
      <c r="U497" s="15">
        <v>0</v>
      </c>
      <c r="V497" s="14"/>
      <c r="W497" s="15">
        <v>0</v>
      </c>
      <c r="X497" s="14"/>
      <c r="Y497" s="14"/>
      <c r="Z497" s="15">
        <v>0</v>
      </c>
      <c r="AA497" s="15">
        <v>0</v>
      </c>
      <c r="AB497" s="15">
        <v>0</v>
      </c>
      <c r="AC497" s="14"/>
      <c r="AD497" s="15">
        <v>0</v>
      </c>
      <c r="AE497" s="14"/>
      <c r="AF497" s="15">
        <v>0</v>
      </c>
      <c r="AG497" s="15">
        <v>2.7</v>
      </c>
      <c r="AH497" s="15">
        <v>4.8</v>
      </c>
      <c r="AI497" s="15">
        <v>0</v>
      </c>
      <c r="AJ497" s="13">
        <v>0.62</v>
      </c>
      <c r="AK497" s="15">
        <v>0</v>
      </c>
      <c r="AL497" s="13">
        <v>4.91</v>
      </c>
      <c r="AM497" s="14"/>
      <c r="AN497" s="15">
        <v>0</v>
      </c>
      <c r="AO497" s="14"/>
      <c r="AP497" s="15">
        <v>0</v>
      </c>
      <c r="AQ497" s="13">
        <v>5.14</v>
      </c>
      <c r="AR497" s="14"/>
      <c r="AS497" s="13">
        <v>3.39</v>
      </c>
      <c r="AT497" s="13">
        <v>5.79</v>
      </c>
      <c r="AU497" s="13">
        <v>2.7</v>
      </c>
      <c r="AV497" s="15">
        <v>0</v>
      </c>
      <c r="AW497" s="15">
        <v>3.6</v>
      </c>
      <c r="AX497" s="13">
        <v>2.6</v>
      </c>
      <c r="AY497" s="13">
        <v>1.9</v>
      </c>
      <c r="AZ497" s="13">
        <v>0.1</v>
      </c>
      <c r="BA497" s="14"/>
      <c r="BB497" s="13">
        <v>4.3</v>
      </c>
      <c r="BC497" s="15">
        <v>0</v>
      </c>
      <c r="BD497" s="13">
        <v>2.6</v>
      </c>
      <c r="BE497" s="15">
        <v>1.2</v>
      </c>
      <c r="BF497" s="15">
        <v>0</v>
      </c>
      <c r="BG497" s="15">
        <v>4.0999999999999996</v>
      </c>
      <c r="BH497" s="15">
        <v>0</v>
      </c>
      <c r="BI497" s="13">
        <v>1.8</v>
      </c>
      <c r="BJ497" s="15">
        <v>0</v>
      </c>
      <c r="BK497" s="13">
        <v>0.86</v>
      </c>
    </row>
    <row r="498" spans="1:63" ht="15" thickBot="1" x14ac:dyDescent="0.4">
      <c r="A498">
        <f t="shared" si="15"/>
        <v>198112</v>
      </c>
      <c r="B498" s="19">
        <f t="shared" si="16"/>
        <v>1981</v>
      </c>
      <c r="C498" s="18">
        <v>1981</v>
      </c>
      <c r="D498" s="19">
        <v>12</v>
      </c>
      <c r="E498" s="15">
        <v>129.1</v>
      </c>
      <c r="F498" s="14"/>
      <c r="G498" s="15">
        <v>76.599999999999994</v>
      </c>
      <c r="H498" s="13">
        <v>156.72999999999999</v>
      </c>
      <c r="I498" s="15">
        <v>155</v>
      </c>
      <c r="J498" s="15">
        <v>143</v>
      </c>
      <c r="K498" s="15">
        <v>187.9</v>
      </c>
      <c r="L498" s="15">
        <v>125.3</v>
      </c>
      <c r="M498" s="15">
        <v>105.8</v>
      </c>
      <c r="N498" s="15">
        <v>79.400000000000006</v>
      </c>
      <c r="O498" s="15">
        <v>9.5</v>
      </c>
      <c r="P498" s="15">
        <v>97</v>
      </c>
      <c r="Q498" s="15">
        <v>17.600000000000001</v>
      </c>
      <c r="R498" s="14"/>
      <c r="S498" s="15">
        <v>86.1</v>
      </c>
      <c r="T498" s="14"/>
      <c r="U498" s="15">
        <v>85.3</v>
      </c>
      <c r="V498" s="14"/>
      <c r="W498" s="15">
        <v>13.6</v>
      </c>
      <c r="X498" s="14"/>
      <c r="Y498" s="14"/>
      <c r="Z498" s="15">
        <v>52.7</v>
      </c>
      <c r="AA498" s="15">
        <v>53.4</v>
      </c>
      <c r="AB498" s="15">
        <v>100</v>
      </c>
      <c r="AC498" s="14"/>
      <c r="AD498" s="15">
        <v>83.2</v>
      </c>
      <c r="AE498" s="14"/>
      <c r="AF498" s="15">
        <v>62</v>
      </c>
      <c r="AG498" s="15">
        <v>194.2</v>
      </c>
      <c r="AH498" s="15">
        <v>45.4</v>
      </c>
      <c r="AI498" s="15">
        <v>63.5</v>
      </c>
      <c r="AJ498" s="13">
        <v>125.27</v>
      </c>
      <c r="AK498" s="15">
        <v>85</v>
      </c>
      <c r="AL498" s="13">
        <v>93.5</v>
      </c>
      <c r="AM498" s="14"/>
      <c r="AN498" s="15">
        <v>107.7</v>
      </c>
      <c r="AO498" s="14"/>
      <c r="AP498" s="15">
        <v>114.3</v>
      </c>
      <c r="AQ498" s="15">
        <v>54.5</v>
      </c>
      <c r="AR498" s="14"/>
      <c r="AS498" s="15">
        <v>146.1</v>
      </c>
      <c r="AT498" s="13">
        <v>195.53</v>
      </c>
      <c r="AU498" s="13">
        <v>202.2</v>
      </c>
      <c r="AV498" s="15">
        <v>239.5</v>
      </c>
      <c r="AW498" s="15">
        <v>407.9</v>
      </c>
      <c r="AX498" s="13">
        <v>191.2</v>
      </c>
      <c r="AY498" s="13">
        <v>225.8</v>
      </c>
      <c r="AZ498" s="13">
        <v>281.39999999999998</v>
      </c>
      <c r="BA498" s="14"/>
      <c r="BB498" s="13">
        <v>239.6</v>
      </c>
      <c r="BC498" s="15">
        <v>212.8</v>
      </c>
      <c r="BD498" s="13">
        <v>187.7</v>
      </c>
      <c r="BE498" s="15">
        <v>639.1</v>
      </c>
      <c r="BF498" s="15">
        <v>281.10000000000002</v>
      </c>
      <c r="BG498" s="15">
        <v>234.5</v>
      </c>
      <c r="BH498" s="15">
        <v>268.39999999999998</v>
      </c>
      <c r="BI498" s="13">
        <v>307.10000000000002</v>
      </c>
      <c r="BJ498" s="15">
        <v>205.8</v>
      </c>
      <c r="BK498" s="13">
        <v>240.06</v>
      </c>
    </row>
    <row r="499" spans="1:63" ht="15" thickBot="1" x14ac:dyDescent="0.4">
      <c r="A499">
        <f t="shared" si="15"/>
        <v>198101</v>
      </c>
      <c r="B499" s="19">
        <f t="shared" si="16"/>
        <v>1981</v>
      </c>
      <c r="C499" s="18">
        <v>1982</v>
      </c>
      <c r="D499" s="19">
        <v>1</v>
      </c>
      <c r="E499" s="15">
        <v>72</v>
      </c>
      <c r="F499" s="14"/>
      <c r="G499" s="15">
        <v>50.7</v>
      </c>
      <c r="H499" s="13">
        <v>78.12</v>
      </c>
      <c r="I499" s="15">
        <v>107.8</v>
      </c>
      <c r="J499" s="15">
        <v>101.2</v>
      </c>
      <c r="K499" s="15">
        <v>92.2</v>
      </c>
      <c r="L499" s="15">
        <v>67.5</v>
      </c>
      <c r="M499" s="15">
        <v>79.900000000000006</v>
      </c>
      <c r="N499" s="15">
        <v>74.599999999999994</v>
      </c>
      <c r="O499" s="15">
        <v>19.100000000000001</v>
      </c>
      <c r="P499" s="15">
        <v>57.1</v>
      </c>
      <c r="Q499" s="15">
        <v>50.8</v>
      </c>
      <c r="R499" s="14"/>
      <c r="S499" s="15">
        <v>66.599999999999994</v>
      </c>
      <c r="T499" s="14"/>
      <c r="U499" s="15">
        <v>57</v>
      </c>
      <c r="V499" s="14"/>
      <c r="W499" s="15">
        <v>32.5</v>
      </c>
      <c r="X499" s="14"/>
      <c r="Y499" s="14"/>
      <c r="Z499" s="15">
        <v>50.6</v>
      </c>
      <c r="AA499" s="15">
        <v>59.5</v>
      </c>
      <c r="AB499" s="15">
        <v>70.2</v>
      </c>
      <c r="AC499" s="14"/>
      <c r="AD499" s="15">
        <v>50.6</v>
      </c>
      <c r="AE499" s="14"/>
      <c r="AF499" s="15">
        <v>29.6</v>
      </c>
      <c r="AG499" s="15">
        <v>86.8</v>
      </c>
      <c r="AH499" s="15">
        <v>30.2</v>
      </c>
      <c r="AI499" s="15">
        <v>41.9</v>
      </c>
      <c r="AJ499" s="13">
        <v>63.33</v>
      </c>
      <c r="AK499" s="15">
        <v>49</v>
      </c>
      <c r="AL499" s="13">
        <v>49.48</v>
      </c>
      <c r="AM499" s="14"/>
      <c r="AN499" s="15">
        <v>68</v>
      </c>
      <c r="AO499" s="14"/>
      <c r="AP499" s="15">
        <v>57.5</v>
      </c>
      <c r="AQ499" s="15">
        <v>58.8</v>
      </c>
      <c r="AR499" s="14"/>
      <c r="AS499" s="15">
        <v>78.400000000000006</v>
      </c>
      <c r="AT499" s="13">
        <v>99.27</v>
      </c>
      <c r="AU499" s="13">
        <v>114.4</v>
      </c>
      <c r="AV499" s="15">
        <v>118</v>
      </c>
      <c r="AW499" s="15">
        <v>161.19999999999999</v>
      </c>
      <c r="AX499" s="13">
        <v>102</v>
      </c>
      <c r="AY499" s="13">
        <v>127.3</v>
      </c>
      <c r="AZ499" s="13">
        <v>175.5</v>
      </c>
      <c r="BA499" s="14"/>
      <c r="BB499" s="13">
        <v>151</v>
      </c>
      <c r="BC499" s="15">
        <v>119.2</v>
      </c>
      <c r="BD499" s="13">
        <v>106.3</v>
      </c>
      <c r="BE499" s="15">
        <v>225.2</v>
      </c>
      <c r="BF499" s="15">
        <v>115</v>
      </c>
      <c r="BG499" s="15">
        <v>108</v>
      </c>
      <c r="BH499" s="15">
        <v>123</v>
      </c>
      <c r="BI499" s="13">
        <v>192.2</v>
      </c>
      <c r="BJ499" s="15">
        <v>128.30000000000001</v>
      </c>
      <c r="BK499" s="13">
        <v>134.85</v>
      </c>
    </row>
    <row r="500" spans="1:63" ht="15" thickBot="1" x14ac:dyDescent="0.4">
      <c r="A500">
        <f t="shared" si="15"/>
        <v>198102</v>
      </c>
      <c r="B500" s="19">
        <f t="shared" si="16"/>
        <v>1981</v>
      </c>
      <c r="C500" s="18">
        <v>1982</v>
      </c>
      <c r="D500" s="19">
        <v>2</v>
      </c>
      <c r="E500" s="15">
        <v>179.8</v>
      </c>
      <c r="F500" s="14"/>
      <c r="G500" s="15">
        <v>59</v>
      </c>
      <c r="H500" s="13">
        <v>75.73</v>
      </c>
      <c r="I500" s="15">
        <v>49.9</v>
      </c>
      <c r="J500" s="15">
        <v>77.599999999999994</v>
      </c>
      <c r="K500" s="15">
        <v>89.3</v>
      </c>
      <c r="L500" s="15">
        <v>87.6</v>
      </c>
      <c r="M500" s="15">
        <v>79.5</v>
      </c>
      <c r="N500" s="15">
        <v>40.799999999999997</v>
      </c>
      <c r="O500" s="15">
        <v>33.700000000000003</v>
      </c>
      <c r="P500" s="15">
        <v>52.1</v>
      </c>
      <c r="Q500" s="15">
        <v>34.4</v>
      </c>
      <c r="R500" s="14"/>
      <c r="S500" s="15">
        <v>52.9</v>
      </c>
      <c r="T500" s="14"/>
      <c r="U500" s="15">
        <v>80.3</v>
      </c>
      <c r="V500" s="14"/>
      <c r="W500" s="15">
        <v>0</v>
      </c>
      <c r="X500" s="14"/>
      <c r="Y500" s="14"/>
      <c r="Z500" s="15">
        <v>43.3</v>
      </c>
      <c r="AA500" s="15">
        <v>88.3</v>
      </c>
      <c r="AB500" s="15">
        <v>66.8</v>
      </c>
      <c r="AC500" s="14"/>
      <c r="AD500" s="15">
        <v>68.5</v>
      </c>
      <c r="AE500" s="14"/>
      <c r="AF500" s="15">
        <v>69.3</v>
      </c>
      <c r="AG500" s="15">
        <v>138.19999999999999</v>
      </c>
      <c r="AH500" s="15">
        <v>42.4</v>
      </c>
      <c r="AI500" s="15">
        <v>68.599999999999994</v>
      </c>
      <c r="AJ500" s="13">
        <v>82.85</v>
      </c>
      <c r="AK500" s="15">
        <v>68</v>
      </c>
      <c r="AL500" s="13">
        <v>63.35</v>
      </c>
      <c r="AM500" s="14"/>
      <c r="AN500" s="15">
        <v>82.4</v>
      </c>
      <c r="AO500" s="14"/>
      <c r="AP500" s="15">
        <v>75.400000000000006</v>
      </c>
      <c r="AQ500" s="15">
        <v>51.7</v>
      </c>
      <c r="AR500" s="14"/>
      <c r="AS500" s="15">
        <v>77.3</v>
      </c>
      <c r="AT500" s="13">
        <v>57.44</v>
      </c>
      <c r="AU500" s="13">
        <v>79.099999999999994</v>
      </c>
      <c r="AV500" s="15">
        <v>65.2</v>
      </c>
      <c r="AW500" s="15">
        <v>93</v>
      </c>
      <c r="AX500" s="13">
        <v>100.5</v>
      </c>
      <c r="AY500" s="13">
        <v>87.7</v>
      </c>
      <c r="AZ500" s="13">
        <v>118</v>
      </c>
      <c r="BA500" s="14"/>
      <c r="BB500" s="13">
        <v>102.8</v>
      </c>
      <c r="BC500" s="15">
        <v>81.5</v>
      </c>
      <c r="BD500" s="13">
        <v>73.5</v>
      </c>
      <c r="BE500" s="15">
        <v>176</v>
      </c>
      <c r="BF500" s="15">
        <v>131.80000000000001</v>
      </c>
      <c r="BG500" s="15">
        <v>112.2</v>
      </c>
      <c r="BH500" s="15">
        <v>105.2</v>
      </c>
      <c r="BI500" s="13">
        <v>129.69999999999999</v>
      </c>
      <c r="BJ500" s="15">
        <v>86.2</v>
      </c>
      <c r="BK500" s="13">
        <v>92.47</v>
      </c>
    </row>
    <row r="501" spans="1:63" ht="15" thickBot="1" x14ac:dyDescent="0.4">
      <c r="A501">
        <f t="shared" si="15"/>
        <v>198103</v>
      </c>
      <c r="B501" s="19">
        <f t="shared" si="16"/>
        <v>1981</v>
      </c>
      <c r="C501" s="18">
        <v>1982</v>
      </c>
      <c r="D501" s="19">
        <v>3</v>
      </c>
      <c r="E501" s="15">
        <v>15.5</v>
      </c>
      <c r="F501" s="14"/>
      <c r="G501" s="15">
        <v>19.3</v>
      </c>
      <c r="H501" s="13">
        <v>25.22</v>
      </c>
      <c r="I501" s="15">
        <v>37.200000000000003</v>
      </c>
      <c r="J501" s="15">
        <v>17.600000000000001</v>
      </c>
      <c r="K501" s="15">
        <v>27.8</v>
      </c>
      <c r="L501" s="15">
        <v>32.1</v>
      </c>
      <c r="M501" s="15">
        <v>20</v>
      </c>
      <c r="N501" s="15">
        <v>15</v>
      </c>
      <c r="O501" s="15">
        <v>28.3</v>
      </c>
      <c r="P501" s="15">
        <v>19.3</v>
      </c>
      <c r="Q501" s="15">
        <v>17.100000000000001</v>
      </c>
      <c r="R501" s="14"/>
      <c r="S501" s="15">
        <v>14.8</v>
      </c>
      <c r="T501" s="14"/>
      <c r="U501" s="15">
        <v>31.4</v>
      </c>
      <c r="V501" s="14"/>
      <c r="W501" s="15">
        <v>22.1</v>
      </c>
      <c r="X501" s="14"/>
      <c r="Y501" s="14"/>
      <c r="Z501" s="15">
        <v>15.4</v>
      </c>
      <c r="AA501" s="15">
        <v>31.2</v>
      </c>
      <c r="AB501" s="15">
        <v>51.5</v>
      </c>
      <c r="AC501" s="14"/>
      <c r="AD501" s="15">
        <v>34.1</v>
      </c>
      <c r="AE501" s="14"/>
      <c r="AF501" s="15">
        <v>52</v>
      </c>
      <c r="AG501" s="15">
        <v>84.9</v>
      </c>
      <c r="AH501" s="15">
        <v>45.5</v>
      </c>
      <c r="AI501" s="15">
        <v>25.4</v>
      </c>
      <c r="AJ501" s="13">
        <v>47.84</v>
      </c>
      <c r="AK501" s="15">
        <v>50</v>
      </c>
      <c r="AL501" s="13">
        <v>38.47</v>
      </c>
      <c r="AM501" s="14"/>
      <c r="AN501" s="15">
        <v>38.799999999999997</v>
      </c>
      <c r="AO501" s="14"/>
      <c r="AP501" s="15">
        <v>43.3</v>
      </c>
      <c r="AQ501" s="15">
        <v>24.3</v>
      </c>
      <c r="AR501" s="14"/>
      <c r="AS501" s="15">
        <v>40.6</v>
      </c>
      <c r="AT501" s="13">
        <v>52.85</v>
      </c>
      <c r="AU501" s="13">
        <v>49.7</v>
      </c>
      <c r="AV501" s="15">
        <v>59.4</v>
      </c>
      <c r="AW501" s="15">
        <v>103.1</v>
      </c>
      <c r="AX501" s="13">
        <v>52.2</v>
      </c>
      <c r="AY501" s="13">
        <v>54.7</v>
      </c>
      <c r="AZ501" s="13">
        <v>88.4</v>
      </c>
      <c r="BA501" s="14"/>
      <c r="BB501" s="13">
        <v>78.099999999999994</v>
      </c>
      <c r="BC501" s="15">
        <v>50.2</v>
      </c>
      <c r="BD501" s="13">
        <v>46.3</v>
      </c>
      <c r="BE501" s="15">
        <v>164.5</v>
      </c>
      <c r="BF501" s="15">
        <v>55.9</v>
      </c>
      <c r="BG501" s="15">
        <v>47.3</v>
      </c>
      <c r="BH501" s="15">
        <v>54.1</v>
      </c>
      <c r="BI501" s="13">
        <v>97.7</v>
      </c>
      <c r="BJ501" s="15">
        <v>64.599999999999994</v>
      </c>
      <c r="BK501" s="13">
        <v>57.29</v>
      </c>
    </row>
    <row r="502" spans="1:63" ht="15" thickBot="1" x14ac:dyDescent="0.4">
      <c r="A502">
        <f t="shared" si="15"/>
        <v>198104</v>
      </c>
      <c r="B502" s="19">
        <f t="shared" si="16"/>
        <v>1981</v>
      </c>
      <c r="C502" s="18">
        <v>1982</v>
      </c>
      <c r="D502" s="19">
        <v>4</v>
      </c>
      <c r="E502" s="15">
        <v>120.2</v>
      </c>
      <c r="F502" s="14"/>
      <c r="G502" s="15">
        <v>84</v>
      </c>
      <c r="H502" s="13">
        <v>65.88</v>
      </c>
      <c r="I502" s="15">
        <v>110.8</v>
      </c>
      <c r="J502" s="15">
        <v>63.7</v>
      </c>
      <c r="K502" s="15">
        <v>77.3</v>
      </c>
      <c r="L502" s="15">
        <v>89.2</v>
      </c>
      <c r="M502" s="15">
        <v>104.7</v>
      </c>
      <c r="N502" s="15">
        <v>69.3</v>
      </c>
      <c r="O502" s="15">
        <v>94.8</v>
      </c>
      <c r="P502" s="15">
        <v>86.5</v>
      </c>
      <c r="Q502" s="15">
        <v>104.6</v>
      </c>
      <c r="R502" s="14"/>
      <c r="S502" s="15">
        <v>98.1</v>
      </c>
      <c r="T502" s="14"/>
      <c r="U502" s="15">
        <v>155</v>
      </c>
      <c r="V502" s="15">
        <v>81.8</v>
      </c>
      <c r="W502" s="15">
        <v>125.3</v>
      </c>
      <c r="X502" s="15">
        <v>79.599999999999994</v>
      </c>
      <c r="Y502" s="14"/>
      <c r="Z502" s="15">
        <v>91.9</v>
      </c>
      <c r="AA502" s="15">
        <v>149.80000000000001</v>
      </c>
      <c r="AB502" s="15">
        <v>106.7</v>
      </c>
      <c r="AC502" s="14"/>
      <c r="AD502" s="15">
        <v>173.4</v>
      </c>
      <c r="AE502" s="14"/>
      <c r="AF502" s="15">
        <v>145</v>
      </c>
      <c r="AG502" s="15">
        <v>206.3</v>
      </c>
      <c r="AH502" s="15">
        <v>101.7</v>
      </c>
      <c r="AI502" s="15">
        <v>169.1</v>
      </c>
      <c r="AJ502" s="13">
        <v>101.5</v>
      </c>
      <c r="AK502" s="15">
        <v>103</v>
      </c>
      <c r="AL502" s="13">
        <v>76.61</v>
      </c>
      <c r="AM502" s="14"/>
      <c r="AN502" s="15">
        <v>114.8</v>
      </c>
      <c r="AO502" s="14"/>
      <c r="AP502" s="15">
        <v>92.5</v>
      </c>
      <c r="AQ502" s="15">
        <v>109.9</v>
      </c>
      <c r="AR502" s="14"/>
      <c r="AS502" s="15">
        <v>65.8</v>
      </c>
      <c r="AT502" s="13">
        <v>61.56</v>
      </c>
      <c r="AU502" s="13">
        <v>85.5</v>
      </c>
      <c r="AV502" s="15">
        <v>70.400000000000006</v>
      </c>
      <c r="AW502" s="15">
        <v>162.4</v>
      </c>
      <c r="AX502" s="13">
        <v>85.4</v>
      </c>
      <c r="AY502" s="13">
        <v>94.8</v>
      </c>
      <c r="AZ502" s="13">
        <v>169.8</v>
      </c>
      <c r="BA502" s="14"/>
      <c r="BB502" s="13">
        <v>146.19999999999999</v>
      </c>
      <c r="BC502" s="15">
        <v>88.3</v>
      </c>
      <c r="BD502" s="13">
        <v>79.5</v>
      </c>
      <c r="BE502" s="15">
        <v>185</v>
      </c>
      <c r="BF502" s="15">
        <v>165.2</v>
      </c>
      <c r="BG502" s="15">
        <v>126.7</v>
      </c>
      <c r="BH502" s="15">
        <v>165.8</v>
      </c>
      <c r="BI502" s="13">
        <v>185.9</v>
      </c>
      <c r="BJ502" s="15">
        <v>124.1</v>
      </c>
      <c r="BK502" s="13">
        <v>100.11</v>
      </c>
    </row>
    <row r="503" spans="1:63" ht="15" thickBot="1" x14ac:dyDescent="0.4">
      <c r="A503">
        <f t="shared" si="15"/>
        <v>198105</v>
      </c>
      <c r="B503" s="19">
        <f t="shared" si="16"/>
        <v>1981</v>
      </c>
      <c r="C503" s="18">
        <v>1982</v>
      </c>
      <c r="D503" s="19">
        <v>5</v>
      </c>
      <c r="E503" s="15">
        <v>39</v>
      </c>
      <c r="F503" s="14"/>
      <c r="G503" s="15">
        <v>13</v>
      </c>
      <c r="H503" s="13">
        <v>3.45</v>
      </c>
      <c r="I503" s="15">
        <v>5</v>
      </c>
      <c r="J503" s="15">
        <v>0.4</v>
      </c>
      <c r="K503" s="15">
        <v>1.3</v>
      </c>
      <c r="L503" s="15">
        <v>15.7</v>
      </c>
      <c r="M503" s="15">
        <v>9.9</v>
      </c>
      <c r="N503" s="15">
        <v>11.3</v>
      </c>
      <c r="O503" s="15">
        <v>96.7</v>
      </c>
      <c r="P503" s="15">
        <v>12.2</v>
      </c>
      <c r="Q503" s="15">
        <v>43.4</v>
      </c>
      <c r="R503" s="14"/>
      <c r="S503" s="15">
        <v>38.6</v>
      </c>
      <c r="T503" s="14"/>
      <c r="U503" s="15">
        <v>46.4</v>
      </c>
      <c r="V503" s="15">
        <v>73</v>
      </c>
      <c r="W503" s="15">
        <v>64.8</v>
      </c>
      <c r="X503" s="15">
        <v>64.7</v>
      </c>
      <c r="Y503" s="14"/>
      <c r="Z503" s="15">
        <v>25</v>
      </c>
      <c r="AA503" s="15">
        <v>78.400000000000006</v>
      </c>
      <c r="AB503" s="15">
        <v>89.1</v>
      </c>
      <c r="AC503" s="14"/>
      <c r="AD503" s="15">
        <v>66.7</v>
      </c>
      <c r="AE503" s="14"/>
      <c r="AF503" s="15">
        <v>72.099999999999994</v>
      </c>
      <c r="AG503" s="15">
        <v>145.1</v>
      </c>
      <c r="AH503" s="15">
        <v>83.5</v>
      </c>
      <c r="AI503" s="15">
        <v>63.2</v>
      </c>
      <c r="AJ503" s="13">
        <v>53.95</v>
      </c>
      <c r="AK503" s="15">
        <v>46</v>
      </c>
      <c r="AL503" s="13">
        <v>42.81</v>
      </c>
      <c r="AM503" s="14"/>
      <c r="AN503" s="15">
        <v>46</v>
      </c>
      <c r="AO503" s="14"/>
      <c r="AP503" s="15">
        <v>48.9</v>
      </c>
      <c r="AQ503" s="15">
        <v>51.2</v>
      </c>
      <c r="AR503" s="14"/>
      <c r="AS503" s="15">
        <v>26.3</v>
      </c>
      <c r="AT503" s="13">
        <v>30.59</v>
      </c>
      <c r="AU503" s="13">
        <v>28.1</v>
      </c>
      <c r="AV503" s="15">
        <v>31.3</v>
      </c>
      <c r="AW503" s="15">
        <v>7.6</v>
      </c>
      <c r="AX503" s="13">
        <v>33.299999999999997</v>
      </c>
      <c r="AY503" s="13">
        <v>30.4</v>
      </c>
      <c r="AZ503" s="13">
        <v>23.8</v>
      </c>
      <c r="BA503" s="14"/>
      <c r="BB503" s="13">
        <v>24</v>
      </c>
      <c r="BC503" s="15">
        <v>27.1</v>
      </c>
      <c r="BD503" s="13">
        <v>26.2</v>
      </c>
      <c r="BE503" s="15">
        <v>41.1</v>
      </c>
      <c r="BF503" s="15">
        <v>31</v>
      </c>
      <c r="BG503" s="15">
        <v>2.7</v>
      </c>
      <c r="BH503" s="15">
        <v>22.2</v>
      </c>
      <c r="BI503" s="13">
        <v>27.5</v>
      </c>
      <c r="BJ503" s="15">
        <v>17.3</v>
      </c>
      <c r="BK503" s="13">
        <v>31.32</v>
      </c>
    </row>
    <row r="504" spans="1:63" ht="15" thickBot="1" x14ac:dyDescent="0.4">
      <c r="A504">
        <f t="shared" si="15"/>
        <v>198106</v>
      </c>
      <c r="B504" s="19">
        <f t="shared" si="16"/>
        <v>1981</v>
      </c>
      <c r="C504" s="18">
        <v>1982</v>
      </c>
      <c r="D504" s="19">
        <v>6</v>
      </c>
      <c r="E504" s="15">
        <v>0</v>
      </c>
      <c r="F504" s="14"/>
      <c r="G504" s="15">
        <v>0</v>
      </c>
      <c r="H504" s="13">
        <v>2.38</v>
      </c>
      <c r="I504" s="15">
        <v>0</v>
      </c>
      <c r="J504" s="15">
        <v>2</v>
      </c>
      <c r="K504" s="15">
        <v>0</v>
      </c>
      <c r="L504" s="15">
        <v>0</v>
      </c>
      <c r="M504" s="15">
        <v>0</v>
      </c>
      <c r="N504" s="15">
        <v>0</v>
      </c>
      <c r="O504" s="15">
        <v>47.3</v>
      </c>
      <c r="P504" s="15">
        <v>0.2</v>
      </c>
      <c r="Q504" s="15">
        <v>0.4</v>
      </c>
      <c r="R504" s="14"/>
      <c r="S504" s="15">
        <v>0</v>
      </c>
      <c r="T504" s="14"/>
      <c r="U504" s="15">
        <v>0</v>
      </c>
      <c r="V504" s="15">
        <v>4.2</v>
      </c>
      <c r="W504" s="15">
        <v>5.5</v>
      </c>
      <c r="X504" s="15">
        <v>0.5</v>
      </c>
      <c r="Y504" s="14"/>
      <c r="Z504" s="15">
        <v>0</v>
      </c>
      <c r="AA504" s="15">
        <v>3</v>
      </c>
      <c r="AB504" s="15">
        <v>0.2</v>
      </c>
      <c r="AC504" s="14"/>
      <c r="AD504" s="15">
        <v>1.2</v>
      </c>
      <c r="AE504" s="14"/>
      <c r="AF504" s="15">
        <v>6.5</v>
      </c>
      <c r="AG504" s="15">
        <v>1.9</v>
      </c>
      <c r="AH504" s="15">
        <v>25.8</v>
      </c>
      <c r="AI504" s="15">
        <v>0</v>
      </c>
      <c r="AJ504" s="13">
        <v>9.34</v>
      </c>
      <c r="AK504" s="15">
        <v>4</v>
      </c>
      <c r="AL504" s="13">
        <v>11.11</v>
      </c>
      <c r="AM504" s="14"/>
      <c r="AN504" s="15">
        <v>0</v>
      </c>
      <c r="AO504" s="14"/>
      <c r="AP504" s="15">
        <v>8</v>
      </c>
      <c r="AQ504" s="13">
        <v>5.14</v>
      </c>
      <c r="AR504" s="14"/>
      <c r="AS504" s="15">
        <v>0</v>
      </c>
      <c r="AT504" s="13">
        <v>5.79</v>
      </c>
      <c r="AU504" s="13">
        <v>2.7</v>
      </c>
      <c r="AV504" s="15">
        <v>0</v>
      </c>
      <c r="AW504" s="15">
        <v>0.2</v>
      </c>
      <c r="AX504" s="13">
        <v>0</v>
      </c>
      <c r="AY504" s="13">
        <v>1.9</v>
      </c>
      <c r="AZ504" s="13">
        <v>0.1</v>
      </c>
      <c r="BA504" s="14"/>
      <c r="BB504" s="13">
        <v>4.3</v>
      </c>
      <c r="BC504" s="15">
        <v>0</v>
      </c>
      <c r="BD504" s="13">
        <v>2.6</v>
      </c>
      <c r="BE504" s="15">
        <v>0</v>
      </c>
      <c r="BF504" s="15">
        <v>0.1</v>
      </c>
      <c r="BG504" s="15">
        <v>0.7</v>
      </c>
      <c r="BH504" s="15">
        <v>0</v>
      </c>
      <c r="BI504" s="13">
        <v>1.8</v>
      </c>
      <c r="BJ504" s="15">
        <v>0</v>
      </c>
      <c r="BK504" s="13">
        <v>0.86</v>
      </c>
    </row>
    <row r="505" spans="1:63" ht="15" thickBot="1" x14ac:dyDescent="0.4">
      <c r="A505">
        <f t="shared" si="15"/>
        <v>198107</v>
      </c>
      <c r="B505" s="19">
        <f t="shared" si="16"/>
        <v>1981</v>
      </c>
      <c r="C505" s="18">
        <v>1982</v>
      </c>
      <c r="D505" s="19">
        <v>7</v>
      </c>
      <c r="E505" s="15">
        <v>0</v>
      </c>
      <c r="F505" s="14"/>
      <c r="G505" s="15">
        <v>1.4</v>
      </c>
      <c r="H505" s="13">
        <v>2.71</v>
      </c>
      <c r="I505" s="15">
        <v>0.4</v>
      </c>
      <c r="J505" s="13">
        <v>4</v>
      </c>
      <c r="K505" s="15">
        <v>0.4</v>
      </c>
      <c r="L505" s="15">
        <v>0</v>
      </c>
      <c r="M505" s="15">
        <v>0</v>
      </c>
      <c r="N505" s="15">
        <v>0.3</v>
      </c>
      <c r="O505" s="15">
        <v>9.6999999999999993</v>
      </c>
      <c r="P505" s="15">
        <v>0.2</v>
      </c>
      <c r="Q505" s="15">
        <v>6.7</v>
      </c>
      <c r="R505" s="14"/>
      <c r="S505" s="15">
        <v>1.5</v>
      </c>
      <c r="T505" s="14"/>
      <c r="U505" s="15">
        <v>0.2</v>
      </c>
      <c r="V505" s="15">
        <v>17.100000000000001</v>
      </c>
      <c r="W505" s="15">
        <v>4.5999999999999996</v>
      </c>
      <c r="X505" s="14"/>
      <c r="Y505" s="14"/>
      <c r="Z505" s="15">
        <v>2.1</v>
      </c>
      <c r="AA505" s="15">
        <v>4.4000000000000004</v>
      </c>
      <c r="AB505" s="15">
        <v>5.3</v>
      </c>
      <c r="AC505" s="14"/>
      <c r="AD505" s="15">
        <v>3.3</v>
      </c>
      <c r="AE505" s="14"/>
      <c r="AF505" s="15">
        <v>11.6</v>
      </c>
      <c r="AG505" s="15">
        <v>13.6</v>
      </c>
      <c r="AH505" s="15">
        <v>7.6</v>
      </c>
      <c r="AI505" s="15">
        <v>2.4</v>
      </c>
      <c r="AJ505" s="13">
        <v>1.38</v>
      </c>
      <c r="AK505" s="15">
        <v>3</v>
      </c>
      <c r="AL505" s="13">
        <v>5.45</v>
      </c>
      <c r="AM505" s="14"/>
      <c r="AN505" s="15">
        <v>0.8</v>
      </c>
      <c r="AO505" s="14"/>
      <c r="AP505" s="15">
        <v>0.7</v>
      </c>
      <c r="AQ505" s="15">
        <v>0.2</v>
      </c>
      <c r="AR505" s="14"/>
      <c r="AS505" s="15">
        <v>0</v>
      </c>
      <c r="AT505" s="13">
        <v>7.06</v>
      </c>
      <c r="AU505" s="13">
        <v>2.7</v>
      </c>
      <c r="AV505" s="15">
        <v>1.6</v>
      </c>
      <c r="AW505" s="15">
        <v>3.7</v>
      </c>
      <c r="AX505" s="13">
        <v>0</v>
      </c>
      <c r="AY505" s="13">
        <v>1.9</v>
      </c>
      <c r="AZ505" s="13">
        <v>1.8</v>
      </c>
      <c r="BA505" s="14"/>
      <c r="BB505" s="13">
        <v>5.6</v>
      </c>
      <c r="BC505" s="15">
        <v>0</v>
      </c>
      <c r="BD505" s="13">
        <v>2.6</v>
      </c>
      <c r="BE505" s="15">
        <v>3</v>
      </c>
      <c r="BF505" s="15">
        <v>2.5</v>
      </c>
      <c r="BG505" s="15">
        <v>3</v>
      </c>
      <c r="BH505" s="15">
        <v>1.4</v>
      </c>
      <c r="BI505" s="13">
        <v>3.6</v>
      </c>
      <c r="BJ505" s="15">
        <v>1.2</v>
      </c>
      <c r="BK505" s="13">
        <v>0.86</v>
      </c>
    </row>
    <row r="506" spans="1:63" ht="15" thickBot="1" x14ac:dyDescent="0.4">
      <c r="A506">
        <f t="shared" si="15"/>
        <v>198108</v>
      </c>
      <c r="B506" s="19">
        <f t="shared" si="16"/>
        <v>1981</v>
      </c>
      <c r="C506" s="18">
        <v>1982</v>
      </c>
      <c r="D506" s="19">
        <v>8</v>
      </c>
      <c r="E506" s="15">
        <v>0</v>
      </c>
      <c r="F506" s="14"/>
      <c r="G506" s="15">
        <v>0</v>
      </c>
      <c r="H506" s="13">
        <v>2.71</v>
      </c>
      <c r="I506" s="15">
        <v>0</v>
      </c>
      <c r="J506" s="13">
        <v>4</v>
      </c>
      <c r="K506" s="15">
        <v>0.4</v>
      </c>
      <c r="L506" s="15">
        <v>0</v>
      </c>
      <c r="M506" s="15">
        <v>0</v>
      </c>
      <c r="N506" s="15">
        <v>0</v>
      </c>
      <c r="O506" s="15">
        <v>28.5</v>
      </c>
      <c r="P506" s="15">
        <v>0</v>
      </c>
      <c r="Q506" s="15">
        <v>8.8000000000000007</v>
      </c>
      <c r="R506" s="14"/>
      <c r="S506" s="15">
        <v>6.8</v>
      </c>
      <c r="T506" s="14"/>
      <c r="U506" s="15">
        <v>5.2</v>
      </c>
      <c r="V506" s="15">
        <v>16.600000000000001</v>
      </c>
      <c r="W506" s="15">
        <v>7.8</v>
      </c>
      <c r="X506" s="14"/>
      <c r="Y506" s="14"/>
      <c r="Z506" s="15">
        <v>0.8</v>
      </c>
      <c r="AA506" s="15">
        <v>15.5</v>
      </c>
      <c r="AB506" s="15">
        <v>5.4</v>
      </c>
      <c r="AC506" s="14"/>
      <c r="AD506" s="15">
        <v>0</v>
      </c>
      <c r="AE506" s="14"/>
      <c r="AF506" s="15">
        <v>2.6</v>
      </c>
      <c r="AG506" s="15">
        <v>14.1</v>
      </c>
      <c r="AH506" s="15">
        <v>12.5</v>
      </c>
      <c r="AI506" s="15">
        <v>17.600000000000001</v>
      </c>
      <c r="AJ506" s="13">
        <v>11.85</v>
      </c>
      <c r="AK506" s="15">
        <v>9</v>
      </c>
      <c r="AL506" s="13">
        <v>12.89</v>
      </c>
      <c r="AM506" s="14"/>
      <c r="AN506" s="15">
        <v>3.6</v>
      </c>
      <c r="AO506" s="14"/>
      <c r="AP506" s="15">
        <v>10.3</v>
      </c>
      <c r="AQ506" s="15">
        <v>17.100000000000001</v>
      </c>
      <c r="AR506" s="14"/>
      <c r="AS506" s="15">
        <v>3</v>
      </c>
      <c r="AT506" s="13">
        <v>9.99</v>
      </c>
      <c r="AU506" s="13">
        <v>7.3</v>
      </c>
      <c r="AV506" s="15">
        <v>5.3</v>
      </c>
      <c r="AW506" s="15">
        <v>0.4</v>
      </c>
      <c r="AX506" s="13">
        <v>2.6</v>
      </c>
      <c r="AY506" s="13">
        <v>7.1</v>
      </c>
      <c r="AZ506" s="13">
        <v>0.1</v>
      </c>
      <c r="BA506" s="14"/>
      <c r="BB506" s="13">
        <v>4.3</v>
      </c>
      <c r="BC506" s="15">
        <v>4.9000000000000004</v>
      </c>
      <c r="BD506" s="13">
        <v>6.9</v>
      </c>
      <c r="BE506" s="15">
        <v>10.6</v>
      </c>
      <c r="BF506" s="15">
        <v>0</v>
      </c>
      <c r="BG506" s="15">
        <v>3.9</v>
      </c>
      <c r="BH506" s="15">
        <v>0</v>
      </c>
      <c r="BI506" s="13">
        <v>1.8</v>
      </c>
      <c r="BJ506" s="15">
        <v>0</v>
      </c>
      <c r="BK506" s="13">
        <v>6.37</v>
      </c>
    </row>
    <row r="507" spans="1:63" ht="15" thickBot="1" x14ac:dyDescent="0.4">
      <c r="A507">
        <f t="shared" si="15"/>
        <v>198209</v>
      </c>
      <c r="B507" s="19">
        <f t="shared" si="16"/>
        <v>1982</v>
      </c>
      <c r="C507" s="18">
        <v>1982</v>
      </c>
      <c r="D507" s="19">
        <v>9</v>
      </c>
      <c r="E507" s="15">
        <v>17.3</v>
      </c>
      <c r="F507" s="14"/>
      <c r="G507" s="15">
        <v>4.4000000000000004</v>
      </c>
      <c r="H507" s="13">
        <v>3.69</v>
      </c>
      <c r="I507" s="15">
        <v>0.7</v>
      </c>
      <c r="J507" s="15">
        <v>2.6</v>
      </c>
      <c r="K507" s="15">
        <v>1.6</v>
      </c>
      <c r="L507" s="15">
        <v>0</v>
      </c>
      <c r="M507" s="15">
        <v>0</v>
      </c>
      <c r="N507" s="15">
        <v>0</v>
      </c>
      <c r="O507" s="15">
        <v>27.8</v>
      </c>
      <c r="P507" s="15">
        <v>1.1000000000000001</v>
      </c>
      <c r="Q507" s="15">
        <v>0.9</v>
      </c>
      <c r="R507" s="14"/>
      <c r="S507" s="15">
        <v>0.5</v>
      </c>
      <c r="T507" s="14"/>
      <c r="U507" s="15">
        <v>0</v>
      </c>
      <c r="V507" s="15">
        <v>6</v>
      </c>
      <c r="W507" s="15">
        <v>8.3000000000000007</v>
      </c>
      <c r="X507" s="15">
        <v>0</v>
      </c>
      <c r="Y507" s="14"/>
      <c r="Z507" s="15">
        <v>0.4</v>
      </c>
      <c r="AA507" s="15">
        <v>0</v>
      </c>
      <c r="AB507" s="15">
        <v>1.8</v>
      </c>
      <c r="AC507" s="14"/>
      <c r="AD507" s="15">
        <v>4</v>
      </c>
      <c r="AE507" s="14"/>
      <c r="AF507" s="15">
        <v>3.8</v>
      </c>
      <c r="AG507" s="15">
        <v>12</v>
      </c>
      <c r="AH507" s="15">
        <v>23.5</v>
      </c>
      <c r="AI507" s="15">
        <v>0.1</v>
      </c>
      <c r="AJ507" s="13">
        <v>1.06</v>
      </c>
      <c r="AK507" s="15">
        <v>1</v>
      </c>
      <c r="AL507" s="13">
        <v>5.22</v>
      </c>
      <c r="AM507" s="14"/>
      <c r="AN507" s="15">
        <v>0</v>
      </c>
      <c r="AO507" s="14"/>
      <c r="AP507" s="15">
        <v>0.4</v>
      </c>
      <c r="AQ507" s="15">
        <v>0.5</v>
      </c>
      <c r="AR507" s="14"/>
      <c r="AS507" s="13">
        <v>3.39</v>
      </c>
      <c r="AT507" s="13">
        <v>5.79</v>
      </c>
      <c r="AU507" s="13">
        <v>3.9</v>
      </c>
      <c r="AV507" s="15">
        <v>0</v>
      </c>
      <c r="AW507" s="15">
        <v>8.8000000000000007</v>
      </c>
      <c r="AX507" s="13">
        <v>3.4</v>
      </c>
      <c r="AY507" s="13">
        <v>3.3</v>
      </c>
      <c r="AZ507" s="13">
        <v>1.5</v>
      </c>
      <c r="BA507" s="14"/>
      <c r="BB507" s="13">
        <v>5.4</v>
      </c>
      <c r="BC507" s="15">
        <v>1.3</v>
      </c>
      <c r="BD507" s="13">
        <v>3.8</v>
      </c>
      <c r="BE507" s="15">
        <v>2.1</v>
      </c>
      <c r="BF507" s="15">
        <v>0</v>
      </c>
      <c r="BG507" s="15">
        <v>2.5</v>
      </c>
      <c r="BH507" s="15">
        <v>0.2</v>
      </c>
      <c r="BI507" s="13">
        <v>3.3</v>
      </c>
      <c r="BJ507" s="15">
        <v>1</v>
      </c>
      <c r="BK507" s="13">
        <v>2.3199999999999998</v>
      </c>
    </row>
    <row r="508" spans="1:63" ht="15" thickBot="1" x14ac:dyDescent="0.4">
      <c r="A508">
        <f t="shared" si="15"/>
        <v>198210</v>
      </c>
      <c r="B508" s="19">
        <f t="shared" si="16"/>
        <v>1982</v>
      </c>
      <c r="C508" s="18">
        <v>1982</v>
      </c>
      <c r="D508" s="19">
        <v>10</v>
      </c>
      <c r="E508" s="15">
        <v>64.3</v>
      </c>
      <c r="F508" s="14"/>
      <c r="G508" s="15">
        <v>36.6</v>
      </c>
      <c r="H508" s="13">
        <v>30.14</v>
      </c>
      <c r="I508" s="15">
        <v>27.7</v>
      </c>
      <c r="J508" s="15">
        <v>61.7</v>
      </c>
      <c r="K508" s="15">
        <v>33.799999999999997</v>
      </c>
      <c r="L508" s="15">
        <v>98.1</v>
      </c>
      <c r="M508" s="15">
        <v>97.2</v>
      </c>
      <c r="N508" s="15">
        <v>74.7</v>
      </c>
      <c r="O508" s="15">
        <v>28.5</v>
      </c>
      <c r="P508" s="15">
        <v>95.3</v>
      </c>
      <c r="Q508" s="15">
        <v>71</v>
      </c>
      <c r="R508" s="14"/>
      <c r="S508" s="15">
        <v>100.8</v>
      </c>
      <c r="T508" s="14"/>
      <c r="U508" s="15">
        <v>104</v>
      </c>
      <c r="V508" s="15">
        <v>55</v>
      </c>
      <c r="W508" s="15">
        <v>25.5</v>
      </c>
      <c r="X508" s="15">
        <v>0</v>
      </c>
      <c r="Y508" s="14"/>
      <c r="Z508" s="15">
        <v>105.8</v>
      </c>
      <c r="AA508" s="15">
        <v>110.1</v>
      </c>
      <c r="AB508" s="15">
        <v>75.400000000000006</v>
      </c>
      <c r="AC508" s="14"/>
      <c r="AD508" s="15">
        <v>95.2</v>
      </c>
      <c r="AE508" s="14"/>
      <c r="AF508" s="15">
        <v>50.6</v>
      </c>
      <c r="AG508" s="15">
        <v>146.19999999999999</v>
      </c>
      <c r="AH508" s="15">
        <v>27.6</v>
      </c>
      <c r="AI508" s="15">
        <v>111.1</v>
      </c>
      <c r="AJ508" s="13">
        <v>71.84</v>
      </c>
      <c r="AK508" s="15">
        <v>75</v>
      </c>
      <c r="AL508" s="13">
        <v>55.52</v>
      </c>
      <c r="AM508" s="14"/>
      <c r="AN508" s="15">
        <v>102.6</v>
      </c>
      <c r="AO508" s="14"/>
      <c r="AP508" s="15">
        <v>65.3</v>
      </c>
      <c r="AQ508" s="15">
        <v>102.1</v>
      </c>
      <c r="AR508" s="14"/>
      <c r="AS508" s="15">
        <v>84.2</v>
      </c>
      <c r="AT508" s="13">
        <v>63.94</v>
      </c>
      <c r="AU508" s="13">
        <v>87.5</v>
      </c>
      <c r="AV508" s="15">
        <v>73.400000000000006</v>
      </c>
      <c r="AW508" s="15">
        <v>61</v>
      </c>
      <c r="AX508" s="13">
        <v>109.6</v>
      </c>
      <c r="AY508" s="13">
        <v>97.1</v>
      </c>
      <c r="AZ508" s="13">
        <v>106.2</v>
      </c>
      <c r="BA508" s="14"/>
      <c r="BB508" s="13">
        <v>93</v>
      </c>
      <c r="BC508" s="15">
        <v>90.5</v>
      </c>
      <c r="BD508" s="13">
        <v>81.400000000000006</v>
      </c>
      <c r="BE508" s="15">
        <v>177.5</v>
      </c>
      <c r="BF508" s="15">
        <v>91.4</v>
      </c>
      <c r="BG508" s="15">
        <v>58.8</v>
      </c>
      <c r="BH508" s="15">
        <v>101.9</v>
      </c>
      <c r="BI508" s="13">
        <v>116.9</v>
      </c>
      <c r="BJ508" s="15">
        <v>77.599999999999994</v>
      </c>
      <c r="BK508" s="13">
        <v>102.59</v>
      </c>
    </row>
    <row r="509" spans="1:63" ht="15" thickBot="1" x14ac:dyDescent="0.4">
      <c r="A509">
        <f t="shared" si="15"/>
        <v>198211</v>
      </c>
      <c r="B509" s="19">
        <f t="shared" si="16"/>
        <v>1982</v>
      </c>
      <c r="C509" s="18">
        <v>1982</v>
      </c>
      <c r="D509" s="19">
        <v>11</v>
      </c>
      <c r="E509" s="15">
        <v>76.7</v>
      </c>
      <c r="F509" s="14"/>
      <c r="G509" s="15">
        <v>62.8</v>
      </c>
      <c r="H509" s="13">
        <v>87.07</v>
      </c>
      <c r="I509" s="15">
        <v>110.6</v>
      </c>
      <c r="J509" s="15">
        <v>119.8</v>
      </c>
      <c r="K509" s="15">
        <v>103.1</v>
      </c>
      <c r="L509" s="15">
        <v>91.9</v>
      </c>
      <c r="M509" s="15">
        <v>88.1</v>
      </c>
      <c r="N509" s="15">
        <v>77.7</v>
      </c>
      <c r="O509" s="15">
        <v>15.4</v>
      </c>
      <c r="P509" s="15">
        <v>69.2</v>
      </c>
      <c r="Q509" s="15">
        <v>31.5</v>
      </c>
      <c r="R509" s="14"/>
      <c r="S509" s="15">
        <v>60.2</v>
      </c>
      <c r="T509" s="14"/>
      <c r="U509" s="15">
        <v>64.5</v>
      </c>
      <c r="V509" s="15">
        <v>33.799999999999997</v>
      </c>
      <c r="W509" s="15">
        <v>16.7</v>
      </c>
      <c r="X509" s="15">
        <v>87.4</v>
      </c>
      <c r="Y509" s="14"/>
      <c r="Z509" s="15">
        <v>38.299999999999997</v>
      </c>
      <c r="AA509" s="15">
        <v>72.8</v>
      </c>
      <c r="AB509" s="15">
        <v>70.7</v>
      </c>
      <c r="AC509" s="14"/>
      <c r="AD509" s="15">
        <v>68.099999999999994</v>
      </c>
      <c r="AE509" s="14"/>
      <c r="AF509" s="15">
        <v>34.4</v>
      </c>
      <c r="AG509" s="15">
        <v>125.3</v>
      </c>
      <c r="AH509" s="15">
        <v>18.100000000000001</v>
      </c>
      <c r="AI509" s="15">
        <v>69.5</v>
      </c>
      <c r="AJ509" s="13">
        <v>75.430000000000007</v>
      </c>
      <c r="AK509" s="15">
        <v>75</v>
      </c>
      <c r="AL509" s="13">
        <v>58.08</v>
      </c>
      <c r="AM509" s="14"/>
      <c r="AN509" s="15">
        <v>63.9</v>
      </c>
      <c r="AO509" s="14"/>
      <c r="AP509" s="15">
        <v>68.599999999999994</v>
      </c>
      <c r="AQ509" s="15">
        <v>56.5</v>
      </c>
      <c r="AR509" s="14"/>
      <c r="AS509" s="15">
        <v>57.2</v>
      </c>
      <c r="AT509" s="13">
        <v>73.84</v>
      </c>
      <c r="AU509" s="13">
        <v>82.7</v>
      </c>
      <c r="AV509" s="15">
        <v>85.9</v>
      </c>
      <c r="AW509" s="15">
        <v>253.1</v>
      </c>
      <c r="AX509" s="13">
        <v>74</v>
      </c>
      <c r="AY509" s="13">
        <v>91.7</v>
      </c>
      <c r="AZ509" s="13">
        <v>164.6</v>
      </c>
      <c r="BA509" s="14"/>
      <c r="BB509" s="13">
        <v>141.80000000000001</v>
      </c>
      <c r="BC509" s="15">
        <v>85.3</v>
      </c>
      <c r="BD509" s="13">
        <v>76.8</v>
      </c>
      <c r="BE509" s="15">
        <v>262.39999999999998</v>
      </c>
      <c r="BF509" s="15">
        <v>167.8</v>
      </c>
      <c r="BG509" s="15">
        <v>85.8</v>
      </c>
      <c r="BH509" s="15">
        <v>142.4</v>
      </c>
      <c r="BI509" s="13">
        <v>180.3</v>
      </c>
      <c r="BJ509" s="15">
        <v>120.3</v>
      </c>
      <c r="BK509" s="13">
        <v>96.74</v>
      </c>
    </row>
    <row r="510" spans="1:63" ht="15" thickBot="1" x14ac:dyDescent="0.4">
      <c r="A510">
        <f t="shared" si="15"/>
        <v>198212</v>
      </c>
      <c r="B510" s="19">
        <f t="shared" si="16"/>
        <v>1982</v>
      </c>
      <c r="C510" s="18">
        <v>1982</v>
      </c>
      <c r="D510" s="19">
        <v>12</v>
      </c>
      <c r="E510" s="15">
        <v>48.9</v>
      </c>
      <c r="F510" s="14"/>
      <c r="G510" s="15">
        <v>35.5</v>
      </c>
      <c r="H510" s="13">
        <v>12.24</v>
      </c>
      <c r="I510" s="15">
        <v>50.8</v>
      </c>
      <c r="J510" s="15">
        <v>52.5</v>
      </c>
      <c r="K510" s="15">
        <v>12</v>
      </c>
      <c r="L510" s="15">
        <v>44.8</v>
      </c>
      <c r="M510" s="15">
        <v>40.9</v>
      </c>
      <c r="N510" s="15">
        <v>35.1</v>
      </c>
      <c r="O510" s="15">
        <v>3.5</v>
      </c>
      <c r="P510" s="15">
        <v>54</v>
      </c>
      <c r="Q510" s="15">
        <v>51.5</v>
      </c>
      <c r="R510" s="14"/>
      <c r="S510" s="15">
        <v>27.4</v>
      </c>
      <c r="T510" s="14"/>
      <c r="U510" s="15">
        <v>56.3</v>
      </c>
      <c r="V510" s="15">
        <v>34.9</v>
      </c>
      <c r="W510" s="15">
        <v>23.5</v>
      </c>
      <c r="X510" s="15">
        <v>46.7</v>
      </c>
      <c r="Y510" s="14"/>
      <c r="Z510" s="15">
        <v>29</v>
      </c>
      <c r="AA510" s="15">
        <v>81.2</v>
      </c>
      <c r="AB510" s="15">
        <v>74.900000000000006</v>
      </c>
      <c r="AC510" s="14"/>
      <c r="AD510" s="15">
        <v>69.900000000000006</v>
      </c>
      <c r="AE510" s="14"/>
      <c r="AF510" s="15">
        <v>24.7</v>
      </c>
      <c r="AG510" s="15">
        <v>71.099999999999994</v>
      </c>
      <c r="AH510" s="15">
        <v>7.7</v>
      </c>
      <c r="AI510" s="15">
        <v>71.900000000000006</v>
      </c>
      <c r="AJ510" s="13">
        <v>61.91</v>
      </c>
      <c r="AK510" s="15">
        <v>63</v>
      </c>
      <c r="AL510" s="13">
        <v>48.47</v>
      </c>
      <c r="AM510" s="14"/>
      <c r="AN510" s="15">
        <v>28.5</v>
      </c>
      <c r="AO510" s="14"/>
      <c r="AP510" s="15">
        <v>56.2</v>
      </c>
      <c r="AQ510" s="15">
        <v>32.700000000000003</v>
      </c>
      <c r="AR510" s="14"/>
      <c r="AS510" s="15">
        <v>35.200000000000003</v>
      </c>
      <c r="AT510" s="13">
        <v>32.17</v>
      </c>
      <c r="AU510" s="13">
        <v>40.799999999999997</v>
      </c>
      <c r="AV510" s="15">
        <v>33.299999999999997</v>
      </c>
      <c r="AW510" s="15">
        <v>50.1</v>
      </c>
      <c r="AX510" s="13">
        <v>45.1</v>
      </c>
      <c r="AY510" s="13">
        <v>44.7</v>
      </c>
      <c r="AZ510" s="13">
        <v>58.8</v>
      </c>
      <c r="BA510" s="14"/>
      <c r="BB510" s="13">
        <v>53.3</v>
      </c>
      <c r="BC510" s="15">
        <v>40.700000000000003</v>
      </c>
      <c r="BD510" s="13">
        <v>38.1</v>
      </c>
      <c r="BE510" s="15">
        <v>108.5</v>
      </c>
      <c r="BF510" s="15">
        <v>49.7</v>
      </c>
      <c r="BG510" s="15">
        <v>39.299999999999997</v>
      </c>
      <c r="BH510" s="15">
        <v>48.1</v>
      </c>
      <c r="BI510" s="13">
        <v>65.5</v>
      </c>
      <c r="BJ510" s="15">
        <v>42.9</v>
      </c>
      <c r="BK510" s="13">
        <v>46.61</v>
      </c>
    </row>
    <row r="511" spans="1:63" ht="15" thickBot="1" x14ac:dyDescent="0.4">
      <c r="A511">
        <f t="shared" si="15"/>
        <v>198201</v>
      </c>
      <c r="B511" s="19">
        <f t="shared" si="16"/>
        <v>1982</v>
      </c>
      <c r="C511" s="18">
        <v>1983</v>
      </c>
      <c r="D511" s="19">
        <v>1</v>
      </c>
      <c r="E511" s="15">
        <v>0</v>
      </c>
      <c r="F511" s="14"/>
      <c r="G511" s="15">
        <v>0</v>
      </c>
      <c r="H511" s="13">
        <v>3.2</v>
      </c>
      <c r="I511" s="15">
        <v>0</v>
      </c>
      <c r="J511" s="13">
        <v>4.6100000000000003</v>
      </c>
      <c r="K511" s="15">
        <v>1</v>
      </c>
      <c r="L511" s="15">
        <v>0</v>
      </c>
      <c r="M511" s="13">
        <v>0</v>
      </c>
      <c r="N511" s="15">
        <v>0</v>
      </c>
      <c r="O511" s="15">
        <v>9.3000000000000007</v>
      </c>
      <c r="P511" s="15">
        <v>0</v>
      </c>
      <c r="Q511" s="15">
        <v>0</v>
      </c>
      <c r="R511" s="14"/>
      <c r="S511" s="15">
        <v>0</v>
      </c>
      <c r="T511" s="15">
        <v>0</v>
      </c>
      <c r="U511" s="15">
        <v>0</v>
      </c>
      <c r="V511" s="15">
        <v>4.3</v>
      </c>
      <c r="W511" s="15">
        <v>1.7</v>
      </c>
      <c r="X511" s="15">
        <v>29.5</v>
      </c>
      <c r="Y511" s="14"/>
      <c r="Z511" s="15">
        <v>0</v>
      </c>
      <c r="AA511" s="15">
        <v>0</v>
      </c>
      <c r="AB511" s="15">
        <v>0.4</v>
      </c>
      <c r="AC511" s="14"/>
      <c r="AD511" s="15">
        <v>0</v>
      </c>
      <c r="AE511" s="14"/>
      <c r="AF511" s="15">
        <v>1.3</v>
      </c>
      <c r="AG511" s="15">
        <v>1.7</v>
      </c>
      <c r="AH511" s="15">
        <v>2.6</v>
      </c>
      <c r="AI511" s="15">
        <v>0.2</v>
      </c>
      <c r="AJ511" s="13">
        <v>0.62</v>
      </c>
      <c r="AK511" s="15">
        <v>0</v>
      </c>
      <c r="AL511" s="13">
        <v>4.91</v>
      </c>
      <c r="AM511" s="14"/>
      <c r="AN511" s="15">
        <v>0</v>
      </c>
      <c r="AO511" s="14"/>
      <c r="AP511" s="15">
        <v>0</v>
      </c>
      <c r="AQ511" s="13">
        <v>5.14</v>
      </c>
      <c r="AR511" s="14"/>
      <c r="AS511" s="13">
        <v>3.39</v>
      </c>
      <c r="AT511" s="13">
        <v>5.79</v>
      </c>
      <c r="AU511" s="13">
        <v>2.7</v>
      </c>
      <c r="AV511" s="15">
        <v>0</v>
      </c>
      <c r="AW511" s="15">
        <v>0.8</v>
      </c>
      <c r="AX511" s="13">
        <v>2.6</v>
      </c>
      <c r="AY511" s="13">
        <v>1.9</v>
      </c>
      <c r="AZ511" s="13">
        <v>0.1</v>
      </c>
      <c r="BA511" s="14"/>
      <c r="BB511" s="13">
        <v>4.3</v>
      </c>
      <c r="BC511" s="15">
        <v>0</v>
      </c>
      <c r="BD511" s="13">
        <v>2.6</v>
      </c>
      <c r="BE511" s="13">
        <v>7.4</v>
      </c>
      <c r="BF511" s="13">
        <v>3.6</v>
      </c>
      <c r="BG511" s="15">
        <v>0.7</v>
      </c>
      <c r="BH511" s="15">
        <v>1.2</v>
      </c>
      <c r="BI511" s="13">
        <v>1.8</v>
      </c>
      <c r="BJ511" s="15">
        <v>0</v>
      </c>
      <c r="BK511" s="13">
        <v>0.86</v>
      </c>
    </row>
    <row r="512" spans="1:63" ht="15" thickBot="1" x14ac:dyDescent="0.4">
      <c r="A512">
        <f t="shared" si="15"/>
        <v>198202</v>
      </c>
      <c r="B512" s="19">
        <f t="shared" si="16"/>
        <v>1982</v>
      </c>
      <c r="C512" s="18">
        <v>1983</v>
      </c>
      <c r="D512" s="19">
        <v>2</v>
      </c>
      <c r="E512" s="15">
        <v>131.69999999999999</v>
      </c>
      <c r="F512" s="14"/>
      <c r="G512" s="15">
        <v>117.1</v>
      </c>
      <c r="H512" s="13">
        <v>134.96</v>
      </c>
      <c r="I512" s="15">
        <v>231.2</v>
      </c>
      <c r="J512" s="15">
        <v>137.1</v>
      </c>
      <c r="K512" s="15">
        <v>161.4</v>
      </c>
      <c r="L512" s="15">
        <v>118.9</v>
      </c>
      <c r="M512" s="15">
        <v>118</v>
      </c>
      <c r="N512" s="15">
        <v>123.1</v>
      </c>
      <c r="O512" s="15">
        <v>27.5</v>
      </c>
      <c r="P512" s="15">
        <v>142.80000000000001</v>
      </c>
      <c r="Q512" s="15">
        <v>43.6</v>
      </c>
      <c r="R512" s="14"/>
      <c r="S512" s="15">
        <v>105.5</v>
      </c>
      <c r="T512" s="15">
        <v>36.700000000000003</v>
      </c>
      <c r="U512" s="15">
        <v>98.6</v>
      </c>
      <c r="V512" s="15">
        <v>19.600000000000001</v>
      </c>
      <c r="W512" s="15">
        <v>15</v>
      </c>
      <c r="X512" s="15">
        <v>12.2</v>
      </c>
      <c r="Y512" s="14"/>
      <c r="Z512" s="15">
        <v>104.2</v>
      </c>
      <c r="AA512" s="15">
        <v>73.3</v>
      </c>
      <c r="AB512" s="15">
        <v>104.2</v>
      </c>
      <c r="AC512" s="14"/>
      <c r="AD512" s="15">
        <v>88.8</v>
      </c>
      <c r="AE512" s="14"/>
      <c r="AF512" s="15">
        <v>41.4</v>
      </c>
      <c r="AG512" s="15">
        <v>116.8</v>
      </c>
      <c r="AH512" s="15">
        <v>36.299999999999997</v>
      </c>
      <c r="AI512" s="15">
        <v>76.2</v>
      </c>
      <c r="AJ512" s="13">
        <v>169.77</v>
      </c>
      <c r="AK512" s="15">
        <v>143</v>
      </c>
      <c r="AL512" s="13">
        <v>125.13</v>
      </c>
      <c r="AM512" s="14"/>
      <c r="AN512" s="15">
        <v>135.9</v>
      </c>
      <c r="AO512" s="14"/>
      <c r="AP512" s="15">
        <v>155.1</v>
      </c>
      <c r="AQ512" s="15">
        <v>118.1</v>
      </c>
      <c r="AR512" s="14"/>
      <c r="AS512" s="15">
        <v>144.69999999999999</v>
      </c>
      <c r="AT512" s="13">
        <v>157.97999999999999</v>
      </c>
      <c r="AU512" s="13">
        <v>188.6</v>
      </c>
      <c r="AV512" s="15">
        <v>192.1</v>
      </c>
      <c r="AW512" s="15">
        <v>174.7</v>
      </c>
      <c r="AX512" s="13">
        <v>189.3</v>
      </c>
      <c r="AY512" s="13">
        <v>209.2</v>
      </c>
      <c r="AZ512" s="13">
        <v>218</v>
      </c>
      <c r="BA512" s="14"/>
      <c r="BB512" s="13">
        <v>186.6</v>
      </c>
      <c r="BC512" s="13">
        <v>187</v>
      </c>
      <c r="BD512" s="13">
        <v>172.5</v>
      </c>
      <c r="BE512" s="15">
        <v>340.9</v>
      </c>
      <c r="BF512" s="15">
        <v>184.3</v>
      </c>
      <c r="BG512" s="15">
        <v>77</v>
      </c>
      <c r="BH512" s="15">
        <v>171.1</v>
      </c>
      <c r="BI512" s="13">
        <v>238.3</v>
      </c>
      <c r="BJ512" s="15">
        <v>159.4</v>
      </c>
      <c r="BK512" s="13">
        <v>188.13</v>
      </c>
    </row>
    <row r="513" spans="1:63" ht="15" thickBot="1" x14ac:dyDescent="0.4">
      <c r="A513">
        <f t="shared" si="15"/>
        <v>198203</v>
      </c>
      <c r="B513" s="19">
        <f t="shared" si="16"/>
        <v>1982</v>
      </c>
      <c r="C513" s="18">
        <v>1983</v>
      </c>
      <c r="D513" s="19">
        <v>3</v>
      </c>
      <c r="E513" s="15">
        <v>23.3</v>
      </c>
      <c r="F513" s="14"/>
      <c r="G513" s="15">
        <v>28.9</v>
      </c>
      <c r="H513" s="13">
        <v>17.899999999999999</v>
      </c>
      <c r="I513" s="15">
        <v>32.299999999999997</v>
      </c>
      <c r="J513" s="15">
        <v>22.2</v>
      </c>
      <c r="K513" s="15">
        <v>18.899999999999999</v>
      </c>
      <c r="L513" s="15">
        <v>33</v>
      </c>
      <c r="M513" s="15">
        <v>44.6</v>
      </c>
      <c r="N513" s="15">
        <v>49.5</v>
      </c>
      <c r="O513" s="15">
        <v>31.2</v>
      </c>
      <c r="P513" s="15">
        <v>41.1</v>
      </c>
      <c r="Q513" s="15">
        <v>41</v>
      </c>
      <c r="R513" s="14"/>
      <c r="S513" s="15">
        <v>28.7</v>
      </c>
      <c r="T513" s="15">
        <v>46.6</v>
      </c>
      <c r="U513" s="15">
        <v>37.9</v>
      </c>
      <c r="V513" s="15">
        <v>36.299999999999997</v>
      </c>
      <c r="W513" s="15">
        <v>37.799999999999997</v>
      </c>
      <c r="X513" s="15">
        <v>36.4</v>
      </c>
      <c r="Y513" s="14"/>
      <c r="Z513" s="15">
        <v>20.9</v>
      </c>
      <c r="AA513" s="15">
        <v>61.7</v>
      </c>
      <c r="AB513" s="15">
        <v>46.5</v>
      </c>
      <c r="AC513" s="14"/>
      <c r="AD513" s="15">
        <v>26.1</v>
      </c>
      <c r="AE513" s="14"/>
      <c r="AF513" s="15">
        <v>0</v>
      </c>
      <c r="AG513" s="15">
        <v>49.1</v>
      </c>
      <c r="AH513" s="15">
        <v>44.2</v>
      </c>
      <c r="AI513" s="15">
        <v>35.5</v>
      </c>
      <c r="AJ513" s="13">
        <v>31.81</v>
      </c>
      <c r="AK513" s="15">
        <v>39</v>
      </c>
      <c r="AL513" s="13">
        <v>27.08</v>
      </c>
      <c r="AM513" s="14"/>
      <c r="AN513" s="15">
        <v>27.3</v>
      </c>
      <c r="AO513" s="14"/>
      <c r="AP513" s="15">
        <v>28.6</v>
      </c>
      <c r="AQ513" s="15">
        <v>36.1</v>
      </c>
      <c r="AR513" s="14"/>
      <c r="AS513" s="15">
        <v>31.3</v>
      </c>
      <c r="AT513" s="13">
        <v>34.47</v>
      </c>
      <c r="AU513" s="13">
        <v>36.4</v>
      </c>
      <c r="AV513" s="15">
        <v>36.200000000000003</v>
      </c>
      <c r="AW513" s="15">
        <v>42.7</v>
      </c>
      <c r="AX513" s="13">
        <v>39.9</v>
      </c>
      <c r="AY513" s="13">
        <v>39.799999999999997</v>
      </c>
      <c r="AZ513" s="13">
        <v>50.2</v>
      </c>
      <c r="BA513" s="14"/>
      <c r="BB513" s="13">
        <v>46.1</v>
      </c>
      <c r="BC513" s="15">
        <v>36</v>
      </c>
      <c r="BD513" s="13">
        <v>34</v>
      </c>
      <c r="BE513" s="15">
        <v>75.400000000000006</v>
      </c>
      <c r="BF513" s="15">
        <v>43.1</v>
      </c>
      <c r="BG513" s="15">
        <v>18</v>
      </c>
      <c r="BH513" s="15">
        <v>36.4</v>
      </c>
      <c r="BI513" s="13">
        <v>56.1</v>
      </c>
      <c r="BJ513" s="15">
        <v>36.6</v>
      </c>
      <c r="BK513" s="13">
        <v>41.33</v>
      </c>
    </row>
    <row r="514" spans="1:63" ht="15" thickBot="1" x14ac:dyDescent="0.4">
      <c r="A514">
        <f t="shared" si="15"/>
        <v>198204</v>
      </c>
      <c r="B514" s="19">
        <f t="shared" si="16"/>
        <v>1982</v>
      </c>
      <c r="C514" s="18">
        <v>1983</v>
      </c>
      <c r="D514" s="19">
        <v>4</v>
      </c>
      <c r="E514" s="15">
        <v>21.6</v>
      </c>
      <c r="F514" s="14"/>
      <c r="G514" s="15">
        <v>22.3</v>
      </c>
      <c r="H514" s="13">
        <v>26.2</v>
      </c>
      <c r="I514" s="15">
        <v>30.8</v>
      </c>
      <c r="J514" s="15">
        <v>44</v>
      </c>
      <c r="K514" s="15">
        <v>29</v>
      </c>
      <c r="L514" s="15">
        <v>15.7</v>
      </c>
      <c r="M514" s="15">
        <v>22.8</v>
      </c>
      <c r="N514" s="15">
        <v>21.2</v>
      </c>
      <c r="O514" s="15">
        <v>3.6</v>
      </c>
      <c r="P514" s="15">
        <v>21.7</v>
      </c>
      <c r="Q514" s="15">
        <v>7.1</v>
      </c>
      <c r="R514" s="14"/>
      <c r="S514" s="15">
        <v>8.9</v>
      </c>
      <c r="T514" s="15">
        <v>11.6</v>
      </c>
      <c r="U514" s="15">
        <v>3.9</v>
      </c>
      <c r="V514" s="15">
        <v>9.3000000000000007</v>
      </c>
      <c r="W514" s="15">
        <v>5.9</v>
      </c>
      <c r="X514" s="15">
        <v>34.200000000000003</v>
      </c>
      <c r="Y514" s="14"/>
      <c r="Z514" s="15">
        <v>11.9</v>
      </c>
      <c r="AA514" s="15">
        <v>18.5</v>
      </c>
      <c r="AB514" s="15">
        <v>22.5</v>
      </c>
      <c r="AC514" s="14"/>
      <c r="AD514" s="15">
        <v>13.9</v>
      </c>
      <c r="AE514" s="14"/>
      <c r="AF514" s="15">
        <v>20</v>
      </c>
      <c r="AG514" s="15">
        <v>45</v>
      </c>
      <c r="AH514" s="15">
        <v>8.4</v>
      </c>
      <c r="AI514" s="15">
        <v>20.399999999999999</v>
      </c>
      <c r="AJ514" s="13">
        <v>20.14</v>
      </c>
      <c r="AK514" s="15">
        <v>20</v>
      </c>
      <c r="AL514" s="13">
        <v>18.78</v>
      </c>
      <c r="AM514" s="14"/>
      <c r="AN514" s="15">
        <v>15.6</v>
      </c>
      <c r="AO514" s="14"/>
      <c r="AP514" s="15">
        <v>17.899999999999999</v>
      </c>
      <c r="AQ514" s="15">
        <v>8.9</v>
      </c>
      <c r="AR514" s="14"/>
      <c r="AS514" s="15">
        <v>10.8</v>
      </c>
      <c r="AT514" s="13">
        <v>25.04</v>
      </c>
      <c r="AU514" s="13">
        <v>22.3</v>
      </c>
      <c r="AV514" s="15">
        <v>24.3</v>
      </c>
      <c r="AW514" s="15">
        <v>72.3</v>
      </c>
      <c r="AX514" s="13">
        <v>12.9</v>
      </c>
      <c r="AY514" s="13">
        <v>23.9</v>
      </c>
      <c r="AZ514" s="13">
        <v>43.7</v>
      </c>
      <c r="BA514" s="14"/>
      <c r="BB514" s="13">
        <v>40.700000000000003</v>
      </c>
      <c r="BC514" s="15">
        <v>20.9</v>
      </c>
      <c r="BD514" s="13">
        <v>20.8</v>
      </c>
      <c r="BE514" s="15">
        <v>89.2</v>
      </c>
      <c r="BF514" s="15">
        <v>37.9</v>
      </c>
      <c r="BG514" s="15">
        <v>32.200000000000003</v>
      </c>
      <c r="BH514" s="15">
        <v>33.299999999999997</v>
      </c>
      <c r="BI514" s="13">
        <v>49.2</v>
      </c>
      <c r="BJ514" s="15">
        <v>31.9</v>
      </c>
      <c r="BK514" s="13">
        <v>24.35</v>
      </c>
    </row>
    <row r="515" spans="1:63" ht="15" thickBot="1" x14ac:dyDescent="0.4">
      <c r="A515">
        <f t="shared" ref="A515:A578" si="17">B515*100+D515</f>
        <v>198205</v>
      </c>
      <c r="B515" s="19">
        <f t="shared" si="16"/>
        <v>1982</v>
      </c>
      <c r="C515" s="18">
        <v>1983</v>
      </c>
      <c r="D515" s="19">
        <v>5</v>
      </c>
      <c r="E515" s="15">
        <v>3</v>
      </c>
      <c r="F515" s="14"/>
      <c r="G515" s="15">
        <v>8.5</v>
      </c>
      <c r="H515" s="13">
        <v>7.47</v>
      </c>
      <c r="I515" s="15">
        <v>3.1</v>
      </c>
      <c r="J515" s="15">
        <v>6.7</v>
      </c>
      <c r="K515" s="15">
        <v>6.2</v>
      </c>
      <c r="L515" s="15">
        <v>10.6</v>
      </c>
      <c r="M515" s="15">
        <v>9.6999999999999993</v>
      </c>
      <c r="N515" s="15">
        <v>11.6</v>
      </c>
      <c r="O515" s="15">
        <v>17.899999999999999</v>
      </c>
      <c r="P515" s="15">
        <v>19.2</v>
      </c>
      <c r="Q515" s="15">
        <v>18.2</v>
      </c>
      <c r="R515" s="14"/>
      <c r="S515" s="15">
        <v>16.399999999999999</v>
      </c>
      <c r="T515" s="15">
        <v>27.7</v>
      </c>
      <c r="U515" s="15">
        <v>17.8</v>
      </c>
      <c r="V515" s="15">
        <v>20.6</v>
      </c>
      <c r="W515" s="15">
        <v>17</v>
      </c>
      <c r="X515" s="15">
        <v>53.5</v>
      </c>
      <c r="Y515" s="14"/>
      <c r="Z515" s="15">
        <v>12.9</v>
      </c>
      <c r="AA515" s="15">
        <v>24.2</v>
      </c>
      <c r="AB515" s="15">
        <v>17.7</v>
      </c>
      <c r="AC515" s="14"/>
      <c r="AD515" s="15">
        <v>33.5</v>
      </c>
      <c r="AE515" s="14"/>
      <c r="AF515" s="15">
        <v>25.1</v>
      </c>
      <c r="AG515" s="15">
        <v>52.6</v>
      </c>
      <c r="AH515" s="15">
        <v>29.9</v>
      </c>
      <c r="AI515" s="15">
        <v>20.399999999999999</v>
      </c>
      <c r="AJ515" s="13">
        <v>26.58</v>
      </c>
      <c r="AK515" s="15">
        <v>43</v>
      </c>
      <c r="AL515" s="13">
        <v>23.36</v>
      </c>
      <c r="AM515" s="14"/>
      <c r="AN515" s="15">
        <v>12.7</v>
      </c>
      <c r="AO515" s="14"/>
      <c r="AP515" s="15">
        <v>23.8</v>
      </c>
      <c r="AQ515" s="15">
        <v>11.7</v>
      </c>
      <c r="AR515" s="14"/>
      <c r="AS515" s="15">
        <v>8.9</v>
      </c>
      <c r="AT515" s="13">
        <v>19.57</v>
      </c>
      <c r="AU515" s="13">
        <v>16</v>
      </c>
      <c r="AV515" s="15">
        <v>17.399999999999999</v>
      </c>
      <c r="AW515" s="15">
        <v>12.6</v>
      </c>
      <c r="AX515" s="13">
        <v>10.4</v>
      </c>
      <c r="AY515" s="13">
        <v>16.899999999999999</v>
      </c>
      <c r="AZ515" s="13">
        <v>23.8</v>
      </c>
      <c r="BA515" s="14"/>
      <c r="BB515" s="13">
        <v>24</v>
      </c>
      <c r="BC515" s="15">
        <v>14.2</v>
      </c>
      <c r="BD515" s="13">
        <v>15</v>
      </c>
      <c r="BE515" s="15">
        <v>46.1</v>
      </c>
      <c r="BF515" s="15">
        <v>12.9</v>
      </c>
      <c r="BG515" s="15">
        <v>6.4</v>
      </c>
      <c r="BH515" s="15">
        <v>14</v>
      </c>
      <c r="BI515" s="13">
        <v>27.5</v>
      </c>
      <c r="BJ515" s="15">
        <v>17.3</v>
      </c>
      <c r="BK515" s="13">
        <v>16.82</v>
      </c>
    </row>
    <row r="516" spans="1:63" ht="15" thickBot="1" x14ac:dyDescent="0.4">
      <c r="A516">
        <f t="shared" si="17"/>
        <v>198206</v>
      </c>
      <c r="B516" s="19">
        <f t="shared" si="16"/>
        <v>1982</v>
      </c>
      <c r="C516" s="18">
        <v>1983</v>
      </c>
      <c r="D516" s="19">
        <v>6</v>
      </c>
      <c r="E516" s="15">
        <v>0</v>
      </c>
      <c r="F516" s="14"/>
      <c r="G516" s="15">
        <v>0</v>
      </c>
      <c r="H516" s="13">
        <v>2.38</v>
      </c>
      <c r="I516" s="15">
        <v>0</v>
      </c>
      <c r="J516" s="13">
        <v>3.6</v>
      </c>
      <c r="K516" s="15">
        <v>0</v>
      </c>
      <c r="L516" s="15">
        <v>0</v>
      </c>
      <c r="M516" s="15">
        <v>0</v>
      </c>
      <c r="N516" s="15">
        <v>0</v>
      </c>
      <c r="O516" s="15">
        <v>36.1</v>
      </c>
      <c r="P516" s="15">
        <v>8</v>
      </c>
      <c r="Q516" s="15">
        <v>0</v>
      </c>
      <c r="R516" s="14"/>
      <c r="S516" s="15">
        <v>0</v>
      </c>
      <c r="T516" s="15">
        <v>0</v>
      </c>
      <c r="U516" s="15">
        <v>0</v>
      </c>
      <c r="V516" s="15">
        <v>6.6</v>
      </c>
      <c r="W516" s="15">
        <v>0.3</v>
      </c>
      <c r="X516" s="15">
        <v>1</v>
      </c>
      <c r="Y516" s="14"/>
      <c r="Z516" s="15">
        <v>0</v>
      </c>
      <c r="AA516" s="15">
        <v>7.4</v>
      </c>
      <c r="AB516" s="15">
        <v>0</v>
      </c>
      <c r="AC516" s="14"/>
      <c r="AD516" s="15">
        <v>0</v>
      </c>
      <c r="AE516" s="14"/>
      <c r="AF516" s="15">
        <v>0</v>
      </c>
      <c r="AG516" s="15">
        <v>10.6</v>
      </c>
      <c r="AH516" s="15">
        <v>7.6</v>
      </c>
      <c r="AI516" s="15">
        <v>0.7</v>
      </c>
      <c r="AJ516" s="13">
        <v>1.06</v>
      </c>
      <c r="AK516" s="15">
        <v>12</v>
      </c>
      <c r="AL516" s="13">
        <v>5.22</v>
      </c>
      <c r="AM516" s="14"/>
      <c r="AN516" s="15">
        <v>1.9</v>
      </c>
      <c r="AO516" s="14"/>
      <c r="AP516" s="15">
        <v>0.4</v>
      </c>
      <c r="AQ516" s="15">
        <v>0.3</v>
      </c>
      <c r="AR516" s="14"/>
      <c r="AS516" s="13">
        <v>4.45</v>
      </c>
      <c r="AT516" s="13">
        <v>6.98</v>
      </c>
      <c r="AU516" s="13">
        <v>2.7</v>
      </c>
      <c r="AV516" s="15">
        <v>1.5</v>
      </c>
      <c r="AW516" s="15">
        <v>0</v>
      </c>
      <c r="AX516" s="13">
        <v>2.6</v>
      </c>
      <c r="AY516" s="13">
        <v>1.9</v>
      </c>
      <c r="AZ516" s="13">
        <v>0.1</v>
      </c>
      <c r="BA516" s="14"/>
      <c r="BB516" s="13">
        <v>4.3</v>
      </c>
      <c r="BC516" s="15">
        <v>0</v>
      </c>
      <c r="BD516" s="13">
        <v>2.6</v>
      </c>
      <c r="BE516" s="15">
        <v>0.6</v>
      </c>
      <c r="BF516" s="15">
        <v>0</v>
      </c>
      <c r="BG516" s="15">
        <v>0</v>
      </c>
      <c r="BH516" s="15">
        <v>0</v>
      </c>
      <c r="BI516" s="13">
        <v>1.8</v>
      </c>
      <c r="BJ516" s="15">
        <v>0</v>
      </c>
      <c r="BK516" s="13">
        <v>0.86</v>
      </c>
    </row>
    <row r="517" spans="1:63" ht="15" thickBot="1" x14ac:dyDescent="0.4">
      <c r="A517">
        <f t="shared" si="17"/>
        <v>198207</v>
      </c>
      <c r="B517" s="19">
        <f t="shared" si="16"/>
        <v>1982</v>
      </c>
      <c r="C517" s="18">
        <v>1983</v>
      </c>
      <c r="D517" s="19">
        <v>7</v>
      </c>
      <c r="E517" s="15">
        <v>0</v>
      </c>
      <c r="F517" s="14"/>
      <c r="G517" s="15">
        <v>0</v>
      </c>
      <c r="H517" s="13">
        <v>2.38</v>
      </c>
      <c r="I517" s="15">
        <v>0</v>
      </c>
      <c r="J517" s="13">
        <v>3.6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4"/>
      <c r="S517" s="15">
        <v>0</v>
      </c>
      <c r="T517" s="15">
        <v>0</v>
      </c>
      <c r="U517" s="15">
        <v>0</v>
      </c>
      <c r="V517" s="15">
        <v>3.2</v>
      </c>
      <c r="W517" s="15">
        <v>0</v>
      </c>
      <c r="X517" s="15">
        <v>0</v>
      </c>
      <c r="Y517" s="14"/>
      <c r="Z517" s="15">
        <v>0</v>
      </c>
      <c r="AA517" s="15">
        <v>0</v>
      </c>
      <c r="AB517" s="15">
        <v>0</v>
      </c>
      <c r="AC517" s="14"/>
      <c r="AD517" s="15">
        <v>0</v>
      </c>
      <c r="AE517" s="14"/>
      <c r="AF517" s="15">
        <v>0</v>
      </c>
      <c r="AG517" s="15">
        <v>0.1</v>
      </c>
      <c r="AH517" s="15">
        <v>0</v>
      </c>
      <c r="AI517" s="15">
        <v>0</v>
      </c>
      <c r="AJ517" s="13">
        <v>0.62</v>
      </c>
      <c r="AK517" s="15">
        <v>0</v>
      </c>
      <c r="AL517" s="13">
        <v>4.91</v>
      </c>
      <c r="AM517" s="14"/>
      <c r="AN517" s="15">
        <v>0</v>
      </c>
      <c r="AO517" s="14"/>
      <c r="AP517" s="15">
        <v>0</v>
      </c>
      <c r="AQ517" s="13">
        <v>5.14</v>
      </c>
      <c r="AR517" s="14"/>
      <c r="AS517" s="13">
        <v>3.39</v>
      </c>
      <c r="AT517" s="13">
        <v>5.79</v>
      </c>
      <c r="AU517" s="13">
        <v>2.7</v>
      </c>
      <c r="AV517" s="15">
        <v>0</v>
      </c>
      <c r="AW517" s="15">
        <v>0</v>
      </c>
      <c r="AX517" s="13">
        <v>2.6</v>
      </c>
      <c r="AY517" s="13">
        <v>1.9</v>
      </c>
      <c r="AZ517" s="13">
        <v>0.1</v>
      </c>
      <c r="BA517" s="14"/>
      <c r="BB517" s="13">
        <v>4.3</v>
      </c>
      <c r="BC517" s="15">
        <v>0</v>
      </c>
      <c r="BD517" s="13">
        <v>2.6</v>
      </c>
      <c r="BE517" s="15">
        <v>0</v>
      </c>
      <c r="BF517" s="15">
        <v>0</v>
      </c>
      <c r="BG517" s="15">
        <v>0.1</v>
      </c>
      <c r="BH517" s="15">
        <v>0</v>
      </c>
      <c r="BI517" s="13">
        <v>1.8</v>
      </c>
      <c r="BJ517" s="15">
        <v>0</v>
      </c>
      <c r="BK517" s="13">
        <v>0.86</v>
      </c>
    </row>
    <row r="518" spans="1:63" ht="15" thickBot="1" x14ac:dyDescent="0.4">
      <c r="A518">
        <f t="shared" si="17"/>
        <v>198208</v>
      </c>
      <c r="B518" s="19">
        <f t="shared" si="16"/>
        <v>1982</v>
      </c>
      <c r="C518" s="18">
        <v>1983</v>
      </c>
      <c r="D518" s="19">
        <v>8</v>
      </c>
      <c r="E518" s="15">
        <v>0</v>
      </c>
      <c r="F518" s="14"/>
      <c r="G518" s="15">
        <v>0</v>
      </c>
      <c r="H518" s="13">
        <v>2.38</v>
      </c>
      <c r="I518" s="15">
        <v>0.5</v>
      </c>
      <c r="J518" s="15">
        <v>0.5</v>
      </c>
      <c r="K518" s="15">
        <v>0</v>
      </c>
      <c r="L518" s="15">
        <v>0.5</v>
      </c>
      <c r="M518" s="15">
        <v>0</v>
      </c>
      <c r="N518" s="15">
        <v>0</v>
      </c>
      <c r="O518" s="15">
        <v>3.4</v>
      </c>
      <c r="P518" s="15">
        <v>0</v>
      </c>
      <c r="Q518" s="15">
        <v>0</v>
      </c>
      <c r="R518" s="14"/>
      <c r="S518" s="15">
        <v>0</v>
      </c>
      <c r="T518" s="15">
        <v>3.3</v>
      </c>
      <c r="U518" s="15">
        <v>0</v>
      </c>
      <c r="V518" s="15">
        <v>2.4</v>
      </c>
      <c r="W518" s="15">
        <v>5</v>
      </c>
      <c r="X518" s="15">
        <v>0</v>
      </c>
      <c r="Y518" s="14"/>
      <c r="Z518" s="15">
        <v>0.3</v>
      </c>
      <c r="AA518" s="15">
        <v>0.5</v>
      </c>
      <c r="AB518" s="15">
        <v>4.4000000000000004</v>
      </c>
      <c r="AC518" s="14"/>
      <c r="AD518" s="15">
        <v>2.2000000000000002</v>
      </c>
      <c r="AE518" s="14"/>
      <c r="AF518" s="15">
        <v>0</v>
      </c>
      <c r="AG518" s="15">
        <v>2.8</v>
      </c>
      <c r="AH518" s="15">
        <v>32.700000000000003</v>
      </c>
      <c r="AI518" s="15">
        <v>1.2</v>
      </c>
      <c r="AJ518" s="13">
        <v>1.27</v>
      </c>
      <c r="AK518" s="15">
        <v>6</v>
      </c>
      <c r="AL518" s="13">
        <v>5.37</v>
      </c>
      <c r="AM518" s="14"/>
      <c r="AN518" s="15">
        <v>0</v>
      </c>
      <c r="AO518" s="14"/>
      <c r="AP518" s="15">
        <v>0.6</v>
      </c>
      <c r="AQ518" s="13">
        <v>5.14</v>
      </c>
      <c r="AR518" s="14"/>
      <c r="AS518" s="13">
        <v>3.46</v>
      </c>
      <c r="AT518" s="13">
        <v>5.87</v>
      </c>
      <c r="AU518" s="13">
        <v>2.7</v>
      </c>
      <c r="AV518" s="15">
        <v>0.1</v>
      </c>
      <c r="AW518" s="15">
        <v>0.3</v>
      </c>
      <c r="AX518" s="13">
        <v>2.8</v>
      </c>
      <c r="AY518" s="13">
        <v>1.9</v>
      </c>
      <c r="AZ518" s="13">
        <v>0.6</v>
      </c>
      <c r="BA518" s="14"/>
      <c r="BB518" s="13">
        <v>4.5999999999999996</v>
      </c>
      <c r="BC518" s="15">
        <v>0</v>
      </c>
      <c r="BD518" s="13">
        <v>2.6</v>
      </c>
      <c r="BE518" s="15">
        <v>1.1000000000000001</v>
      </c>
      <c r="BF518" s="15">
        <v>0.9</v>
      </c>
      <c r="BG518" s="15">
        <v>0.8</v>
      </c>
      <c r="BH518" s="15">
        <v>0.5</v>
      </c>
      <c r="BI518" s="13">
        <v>2.2999999999999998</v>
      </c>
      <c r="BJ518" s="15">
        <v>0.3</v>
      </c>
      <c r="BK518" s="13">
        <v>0.86</v>
      </c>
    </row>
    <row r="519" spans="1:63" ht="15" thickBot="1" x14ac:dyDescent="0.4">
      <c r="A519">
        <f t="shared" si="17"/>
        <v>198309</v>
      </c>
      <c r="B519" s="19">
        <f t="shared" si="16"/>
        <v>1983</v>
      </c>
      <c r="C519" s="18">
        <v>1983</v>
      </c>
      <c r="D519" s="19">
        <v>9</v>
      </c>
      <c r="E519" s="15">
        <v>0</v>
      </c>
      <c r="F519" s="14"/>
      <c r="G519" s="15">
        <v>4.5</v>
      </c>
      <c r="H519" s="13">
        <v>2.38</v>
      </c>
      <c r="I519" s="15">
        <v>0</v>
      </c>
      <c r="J519" s="15">
        <v>0.3</v>
      </c>
      <c r="K519" s="15">
        <v>0</v>
      </c>
      <c r="L519" s="15">
        <v>0</v>
      </c>
      <c r="M519" s="15">
        <v>0</v>
      </c>
      <c r="N519" s="15">
        <v>0</v>
      </c>
      <c r="O519" s="15">
        <v>4.7</v>
      </c>
      <c r="P519" s="15">
        <v>0</v>
      </c>
      <c r="Q519" s="15">
        <v>0</v>
      </c>
      <c r="R519" s="14"/>
      <c r="S519" s="15">
        <v>0.4</v>
      </c>
      <c r="T519" s="15">
        <v>1.6</v>
      </c>
      <c r="U519" s="15">
        <v>0.6</v>
      </c>
      <c r="V519" s="15">
        <v>12.1</v>
      </c>
      <c r="W519" s="15">
        <v>0.8</v>
      </c>
      <c r="X519" s="15">
        <v>0</v>
      </c>
      <c r="Y519" s="14"/>
      <c r="Z519" s="15">
        <v>0</v>
      </c>
      <c r="AA519" s="15">
        <v>1.3</v>
      </c>
      <c r="AB519" s="15">
        <v>0</v>
      </c>
      <c r="AC519" s="14"/>
      <c r="AD519" s="15">
        <v>0</v>
      </c>
      <c r="AE519" s="14"/>
      <c r="AF519" s="15">
        <v>0</v>
      </c>
      <c r="AG519" s="15">
        <v>18.899999999999999</v>
      </c>
      <c r="AH519" s="15">
        <v>14.1</v>
      </c>
      <c r="AI519" s="15">
        <v>0</v>
      </c>
      <c r="AJ519" s="13">
        <v>0.62</v>
      </c>
      <c r="AK519" s="15">
        <v>0</v>
      </c>
      <c r="AL519" s="13">
        <v>4.91</v>
      </c>
      <c r="AM519" s="14"/>
      <c r="AN519" s="15">
        <v>0</v>
      </c>
      <c r="AO519" s="14"/>
      <c r="AP519" s="15">
        <v>0</v>
      </c>
      <c r="AQ519" s="13">
        <v>5.14</v>
      </c>
      <c r="AR519" s="14"/>
      <c r="AS519" s="13">
        <v>3.39</v>
      </c>
      <c r="AT519" s="13">
        <v>5.79</v>
      </c>
      <c r="AU519" s="13">
        <v>2.7</v>
      </c>
      <c r="AV519" s="15">
        <v>0</v>
      </c>
      <c r="AW519" s="15">
        <v>2.4</v>
      </c>
      <c r="AX519" s="13">
        <v>2.6</v>
      </c>
      <c r="AY519" s="13">
        <v>1.9</v>
      </c>
      <c r="AZ519" s="13">
        <v>0.1</v>
      </c>
      <c r="BA519" s="14"/>
      <c r="BB519" s="13">
        <v>4.3</v>
      </c>
      <c r="BC519" s="15">
        <v>0</v>
      </c>
      <c r="BD519" s="13">
        <v>2.6</v>
      </c>
      <c r="BE519" s="15">
        <v>0</v>
      </c>
      <c r="BF519" s="15">
        <v>0</v>
      </c>
      <c r="BG519" s="15">
        <v>1.6</v>
      </c>
      <c r="BH519" s="15">
        <v>0</v>
      </c>
      <c r="BI519" s="13">
        <v>1.8</v>
      </c>
      <c r="BJ519" s="15">
        <v>0</v>
      </c>
      <c r="BK519" s="13">
        <v>0.86</v>
      </c>
    </row>
    <row r="520" spans="1:63" ht="15" thickBot="1" x14ac:dyDescent="0.4">
      <c r="A520">
        <f t="shared" si="17"/>
        <v>198310</v>
      </c>
      <c r="B520" s="19">
        <f t="shared" si="16"/>
        <v>1983</v>
      </c>
      <c r="C520" s="18">
        <v>1983</v>
      </c>
      <c r="D520" s="19">
        <v>10</v>
      </c>
      <c r="E520" s="15">
        <v>3</v>
      </c>
      <c r="F520" s="14"/>
      <c r="G520" s="15">
        <v>3.5</v>
      </c>
      <c r="H520" s="13">
        <v>2.38</v>
      </c>
      <c r="I520" s="15">
        <v>5.0999999999999996</v>
      </c>
      <c r="J520" s="15">
        <v>1.6</v>
      </c>
      <c r="K520" s="15">
        <v>0</v>
      </c>
      <c r="L520" s="15">
        <v>2.4</v>
      </c>
      <c r="M520" s="15">
        <v>4</v>
      </c>
      <c r="N520" s="15">
        <v>2.7</v>
      </c>
      <c r="O520" s="15">
        <v>27.5</v>
      </c>
      <c r="P520" s="15">
        <v>4.7</v>
      </c>
      <c r="Q520" s="15">
        <v>2</v>
      </c>
      <c r="R520" s="14"/>
      <c r="S520" s="15">
        <v>2.1</v>
      </c>
      <c r="T520" s="15">
        <v>8.8000000000000007</v>
      </c>
      <c r="U520" s="15">
        <v>0</v>
      </c>
      <c r="V520" s="15">
        <v>35.799999999999997</v>
      </c>
      <c r="W520" s="15">
        <v>13.2</v>
      </c>
      <c r="X520" s="15">
        <v>7.6</v>
      </c>
      <c r="Y520" s="14"/>
      <c r="Z520" s="15">
        <v>0</v>
      </c>
      <c r="AA520" s="15">
        <v>4.4000000000000004</v>
      </c>
      <c r="AB520" s="15">
        <v>10.8</v>
      </c>
      <c r="AC520" s="14"/>
      <c r="AD520" s="15">
        <v>0</v>
      </c>
      <c r="AE520" s="14"/>
      <c r="AF520" s="15">
        <v>34.299999999999997</v>
      </c>
      <c r="AG520" s="15">
        <v>29.2</v>
      </c>
      <c r="AH520" s="15">
        <v>42.5</v>
      </c>
      <c r="AI520" s="15">
        <v>2.7</v>
      </c>
      <c r="AJ520" s="13">
        <v>1.49</v>
      </c>
      <c r="AK520" s="15">
        <v>2</v>
      </c>
      <c r="AL520" s="13">
        <v>5.53</v>
      </c>
      <c r="AM520" s="14"/>
      <c r="AN520" s="15">
        <v>0</v>
      </c>
      <c r="AO520" s="14"/>
      <c r="AP520" s="15">
        <v>0.8</v>
      </c>
      <c r="AQ520" s="15">
        <v>4.5</v>
      </c>
      <c r="AR520" s="14"/>
      <c r="AS520" s="13">
        <v>3.46</v>
      </c>
      <c r="AT520" s="13">
        <v>5.87</v>
      </c>
      <c r="AU520" s="13">
        <v>2.7</v>
      </c>
      <c r="AV520" s="15">
        <v>0.1</v>
      </c>
      <c r="AW520" s="15">
        <v>11.2</v>
      </c>
      <c r="AX520" s="13">
        <v>6.9</v>
      </c>
      <c r="AY520" s="13">
        <v>1.9</v>
      </c>
      <c r="AZ520" s="13">
        <v>6.8</v>
      </c>
      <c r="BA520" s="14"/>
      <c r="BB520" s="13">
        <v>9.9</v>
      </c>
      <c r="BC520" s="15">
        <v>0</v>
      </c>
      <c r="BD520" s="13">
        <v>2.6</v>
      </c>
      <c r="BE520" s="15">
        <v>4.2</v>
      </c>
      <c r="BF520" s="15">
        <v>18.8</v>
      </c>
      <c r="BG520" s="15">
        <v>8.1</v>
      </c>
      <c r="BH520" s="15">
        <v>2.9</v>
      </c>
      <c r="BI520" s="13">
        <v>9.1</v>
      </c>
      <c r="BJ520" s="15">
        <v>4.9000000000000004</v>
      </c>
      <c r="BK520" s="13">
        <v>0.86</v>
      </c>
    </row>
    <row r="521" spans="1:63" ht="15" thickBot="1" x14ac:dyDescent="0.4">
      <c r="A521">
        <f t="shared" si="17"/>
        <v>198311</v>
      </c>
      <c r="B521" s="19">
        <f t="shared" si="16"/>
        <v>1983</v>
      </c>
      <c r="C521" s="18">
        <v>1983</v>
      </c>
      <c r="D521" s="19">
        <v>11</v>
      </c>
      <c r="E521" s="15">
        <v>86.5</v>
      </c>
      <c r="F521" s="14"/>
      <c r="G521" s="15">
        <v>76.2</v>
      </c>
      <c r="H521" s="13">
        <v>95.12</v>
      </c>
      <c r="I521" s="15">
        <v>93.4</v>
      </c>
      <c r="J521" s="15">
        <v>155.1</v>
      </c>
      <c r="K521" s="15">
        <v>112.9</v>
      </c>
      <c r="L521" s="15">
        <v>153.9</v>
      </c>
      <c r="M521" s="15">
        <v>137.19999999999999</v>
      </c>
      <c r="N521" s="15">
        <v>73.900000000000006</v>
      </c>
      <c r="O521" s="15">
        <v>41.1</v>
      </c>
      <c r="P521" s="15">
        <v>129.69999999999999</v>
      </c>
      <c r="Q521" s="15">
        <v>70.5</v>
      </c>
      <c r="R521" s="14"/>
      <c r="S521" s="15">
        <v>111.5</v>
      </c>
      <c r="T521" s="15">
        <v>82.5</v>
      </c>
      <c r="U521" s="15">
        <v>96.3</v>
      </c>
      <c r="V521" s="15">
        <v>42.9</v>
      </c>
      <c r="W521" s="15">
        <v>41.1</v>
      </c>
      <c r="X521" s="15">
        <v>85.8</v>
      </c>
      <c r="Y521" s="14"/>
      <c r="Z521" s="15">
        <v>88.2</v>
      </c>
      <c r="AA521" s="15">
        <v>73.400000000000006</v>
      </c>
      <c r="AB521" s="15">
        <v>158.80000000000001</v>
      </c>
      <c r="AC521" s="14"/>
      <c r="AD521" s="15">
        <v>80.8</v>
      </c>
      <c r="AE521" s="14"/>
      <c r="AF521" s="15">
        <v>101.2</v>
      </c>
      <c r="AG521" s="15">
        <v>182.2</v>
      </c>
      <c r="AH521" s="15">
        <v>65</v>
      </c>
      <c r="AI521" s="15">
        <v>72.900000000000006</v>
      </c>
      <c r="AJ521" s="13">
        <v>90.59</v>
      </c>
      <c r="AK521" s="15">
        <v>98</v>
      </c>
      <c r="AL521" s="13">
        <v>68.86</v>
      </c>
      <c r="AM521" s="14"/>
      <c r="AN521" s="15">
        <v>111.1</v>
      </c>
      <c r="AO521" s="14"/>
      <c r="AP521" s="15">
        <v>82.5</v>
      </c>
      <c r="AQ521" s="15">
        <v>99.7</v>
      </c>
      <c r="AR521" s="14"/>
      <c r="AS521" s="15">
        <v>168.9</v>
      </c>
      <c r="AT521" s="13">
        <v>199.81</v>
      </c>
      <c r="AU521" s="13">
        <v>183.9</v>
      </c>
      <c r="AV521" s="15">
        <v>244.9</v>
      </c>
      <c r="AW521" s="15">
        <v>363.1</v>
      </c>
      <c r="AX521" s="13">
        <v>221.2</v>
      </c>
      <c r="AY521" s="13">
        <v>205.3</v>
      </c>
      <c r="AZ521" s="13">
        <v>327.3</v>
      </c>
      <c r="BA521" s="14"/>
      <c r="BB521" s="13">
        <v>278.10000000000002</v>
      </c>
      <c r="BC521" s="15">
        <v>193.3</v>
      </c>
      <c r="BD521" s="13">
        <v>170.8</v>
      </c>
      <c r="BE521" s="15">
        <v>424.7</v>
      </c>
      <c r="BF521" s="15">
        <v>291.8</v>
      </c>
      <c r="BG521" s="15">
        <v>361.4</v>
      </c>
      <c r="BH521" s="15">
        <v>300.5</v>
      </c>
      <c r="BI521" s="13">
        <v>357</v>
      </c>
      <c r="BJ521" s="15">
        <v>239.4</v>
      </c>
      <c r="BK521" s="13">
        <v>218.14</v>
      </c>
    </row>
    <row r="522" spans="1:63" ht="15" thickBot="1" x14ac:dyDescent="0.4">
      <c r="A522">
        <f t="shared" si="17"/>
        <v>198312</v>
      </c>
      <c r="B522" s="19">
        <f t="shared" si="16"/>
        <v>1983</v>
      </c>
      <c r="C522" s="18">
        <v>1983</v>
      </c>
      <c r="D522" s="19">
        <v>12</v>
      </c>
      <c r="E522" s="15">
        <v>141.5</v>
      </c>
      <c r="F522" s="14"/>
      <c r="G522" s="15">
        <v>92.7</v>
      </c>
      <c r="H522" s="13">
        <v>192.79</v>
      </c>
      <c r="I522" s="15">
        <v>148</v>
      </c>
      <c r="J522" s="15">
        <v>238</v>
      </c>
      <c r="K522" s="15">
        <v>231.8</v>
      </c>
      <c r="L522" s="15">
        <v>125.1</v>
      </c>
      <c r="M522" s="15">
        <v>112.4</v>
      </c>
      <c r="N522" s="15">
        <v>79.900000000000006</v>
      </c>
      <c r="O522" s="15">
        <v>7.8</v>
      </c>
      <c r="P522" s="15">
        <v>96.8</v>
      </c>
      <c r="Q522" s="15">
        <v>14</v>
      </c>
      <c r="R522" s="14"/>
      <c r="S522" s="15">
        <v>90.3</v>
      </c>
      <c r="T522" s="15">
        <v>48.2</v>
      </c>
      <c r="U522" s="15">
        <v>62.8</v>
      </c>
      <c r="V522" s="15">
        <v>13.8</v>
      </c>
      <c r="W522" s="15">
        <v>14.1</v>
      </c>
      <c r="X522" s="15">
        <v>47.1</v>
      </c>
      <c r="Y522" s="14"/>
      <c r="Z522" s="15">
        <v>59.7</v>
      </c>
      <c r="AA522" s="15">
        <v>50.5</v>
      </c>
      <c r="AB522" s="15">
        <v>104.1</v>
      </c>
      <c r="AC522" s="14"/>
      <c r="AD522" s="15">
        <v>49.1</v>
      </c>
      <c r="AE522" s="14"/>
      <c r="AF522" s="15">
        <v>44.8</v>
      </c>
      <c r="AG522" s="15">
        <v>143.9</v>
      </c>
      <c r="AH522" s="15">
        <v>41</v>
      </c>
      <c r="AI522" s="15">
        <v>49.7</v>
      </c>
      <c r="AJ522" s="13">
        <v>111.86</v>
      </c>
      <c r="AK522" s="15">
        <v>95</v>
      </c>
      <c r="AL522" s="13">
        <v>83.97</v>
      </c>
      <c r="AM522" s="14"/>
      <c r="AN522" s="15">
        <v>126.9</v>
      </c>
      <c r="AO522" s="14"/>
      <c r="AP522" s="15">
        <v>102</v>
      </c>
      <c r="AQ522" s="15">
        <v>48.9</v>
      </c>
      <c r="AR522" s="14"/>
      <c r="AS522" s="15">
        <v>133.30000000000001</v>
      </c>
      <c r="AT522" s="13">
        <v>159.80000000000001</v>
      </c>
      <c r="AU522" s="13">
        <v>186.9</v>
      </c>
      <c r="AV522" s="15">
        <v>194.4</v>
      </c>
      <c r="AW522" s="15">
        <v>295</v>
      </c>
      <c r="AX522" s="13">
        <v>174.3</v>
      </c>
      <c r="AY522" s="13">
        <v>208.6</v>
      </c>
      <c r="AZ522" s="13">
        <v>357.5</v>
      </c>
      <c r="BA522" s="14"/>
      <c r="BB522" s="13">
        <v>303.3</v>
      </c>
      <c r="BC522" s="15">
        <v>196.5</v>
      </c>
      <c r="BD522" s="13">
        <v>173.6</v>
      </c>
      <c r="BE522" s="15">
        <v>527.9</v>
      </c>
      <c r="BF522" s="15">
        <v>330.2</v>
      </c>
      <c r="BG522" s="15">
        <v>378.7</v>
      </c>
      <c r="BH522" s="15">
        <v>301.39999999999998</v>
      </c>
      <c r="BI522" s="13">
        <v>389.7</v>
      </c>
      <c r="BJ522" s="15">
        <v>261.5</v>
      </c>
      <c r="BK522" s="13">
        <v>221.74</v>
      </c>
    </row>
    <row r="523" spans="1:63" ht="15" thickBot="1" x14ac:dyDescent="0.4">
      <c r="A523">
        <f t="shared" si="17"/>
        <v>198301</v>
      </c>
      <c r="B523" s="19">
        <f t="shared" si="16"/>
        <v>1983</v>
      </c>
      <c r="C523" s="18">
        <v>1984</v>
      </c>
      <c r="D523" s="19">
        <v>1</v>
      </c>
      <c r="E523" s="15">
        <v>13</v>
      </c>
      <c r="F523" s="14"/>
      <c r="G523" s="15">
        <v>14.6</v>
      </c>
      <c r="H523" s="13">
        <v>23.41</v>
      </c>
      <c r="I523" s="15">
        <v>47.3</v>
      </c>
      <c r="J523" s="15">
        <v>33</v>
      </c>
      <c r="K523" s="15">
        <v>25.6</v>
      </c>
      <c r="L523" s="15">
        <v>22.9</v>
      </c>
      <c r="M523" s="15">
        <v>12.6</v>
      </c>
      <c r="N523" s="15">
        <v>12.7</v>
      </c>
      <c r="O523" s="15">
        <v>3.6</v>
      </c>
      <c r="P523" s="15">
        <v>17.100000000000001</v>
      </c>
      <c r="Q523" s="15">
        <v>52.1</v>
      </c>
      <c r="R523" s="14"/>
      <c r="S523" s="15">
        <v>16.2</v>
      </c>
      <c r="T523" s="15">
        <v>27.4</v>
      </c>
      <c r="U523" s="15">
        <v>14.8</v>
      </c>
      <c r="V523" s="15">
        <v>6.8</v>
      </c>
      <c r="W523" s="15">
        <v>15.2</v>
      </c>
      <c r="X523" s="15">
        <v>29.5</v>
      </c>
      <c r="Y523" s="14"/>
      <c r="Z523" s="15">
        <v>17.8</v>
      </c>
      <c r="AA523" s="15">
        <v>20.399999999999999</v>
      </c>
      <c r="AB523" s="15">
        <v>33.1</v>
      </c>
      <c r="AC523" s="14"/>
      <c r="AD523" s="15">
        <v>21.1</v>
      </c>
      <c r="AE523" s="14"/>
      <c r="AF523" s="15">
        <v>9</v>
      </c>
      <c r="AG523" s="15">
        <v>17.2</v>
      </c>
      <c r="AH523" s="15">
        <v>1.8</v>
      </c>
      <c r="AI523" s="15">
        <v>26.1</v>
      </c>
      <c r="AJ523" s="13">
        <v>24.18</v>
      </c>
      <c r="AK523" s="15">
        <v>22</v>
      </c>
      <c r="AL523" s="13">
        <v>21.65</v>
      </c>
      <c r="AM523" s="14"/>
      <c r="AN523" s="15">
        <v>12.8</v>
      </c>
      <c r="AO523" s="14"/>
      <c r="AP523" s="15">
        <v>21.6</v>
      </c>
      <c r="AQ523" s="15">
        <v>16.600000000000001</v>
      </c>
      <c r="AR523" s="14"/>
      <c r="AS523" s="15">
        <v>14.9</v>
      </c>
      <c r="AT523" s="13">
        <v>18.940000000000001</v>
      </c>
      <c r="AU523" s="13">
        <v>20.5</v>
      </c>
      <c r="AV523" s="15">
        <v>16.600000000000001</v>
      </c>
      <c r="AW523" s="15">
        <v>54.6</v>
      </c>
      <c r="AX523" s="13">
        <v>18.3</v>
      </c>
      <c r="AY523" s="13">
        <v>21.9</v>
      </c>
      <c r="AZ523" s="13">
        <v>35.5</v>
      </c>
      <c r="BA523" s="14"/>
      <c r="BB523" s="13">
        <v>33.9</v>
      </c>
      <c r="BC523" s="15">
        <v>19</v>
      </c>
      <c r="BD523" s="13">
        <v>19.2</v>
      </c>
      <c r="BE523" s="15">
        <v>57.3</v>
      </c>
      <c r="BF523" s="15">
        <v>33.700000000000003</v>
      </c>
      <c r="BG523" s="15">
        <v>40.799999999999997</v>
      </c>
      <c r="BH523" s="15">
        <v>28.6</v>
      </c>
      <c r="BI523" s="13">
        <v>40.299999999999997</v>
      </c>
      <c r="BJ523" s="15">
        <v>25.9</v>
      </c>
      <c r="BK523" s="13">
        <v>22.22</v>
      </c>
    </row>
    <row r="524" spans="1:63" ht="15" thickBot="1" x14ac:dyDescent="0.4">
      <c r="A524">
        <f t="shared" si="17"/>
        <v>198302</v>
      </c>
      <c r="B524" s="19">
        <f t="shared" si="16"/>
        <v>1983</v>
      </c>
      <c r="C524" s="18">
        <v>1984</v>
      </c>
      <c r="D524" s="19">
        <v>2</v>
      </c>
      <c r="E524" s="15">
        <v>19.5</v>
      </c>
      <c r="F524" s="14"/>
      <c r="G524" s="15">
        <v>21.9</v>
      </c>
      <c r="H524" s="13">
        <v>32.69</v>
      </c>
      <c r="I524" s="15">
        <v>42</v>
      </c>
      <c r="J524" s="15">
        <v>29.6</v>
      </c>
      <c r="K524" s="15">
        <v>36.9</v>
      </c>
      <c r="L524" s="15">
        <v>26.6</v>
      </c>
      <c r="M524" s="15">
        <v>20.7</v>
      </c>
      <c r="N524" s="15">
        <v>14.6</v>
      </c>
      <c r="O524" s="15">
        <v>1.3</v>
      </c>
      <c r="P524" s="15">
        <v>24.9</v>
      </c>
      <c r="Q524" s="15">
        <v>12.1</v>
      </c>
      <c r="R524" s="14"/>
      <c r="S524" s="15">
        <v>11.9</v>
      </c>
      <c r="T524" s="15">
        <v>9.1</v>
      </c>
      <c r="U524" s="15">
        <v>7.4</v>
      </c>
      <c r="V524" s="15">
        <v>7.8</v>
      </c>
      <c r="W524" s="15">
        <v>8.5</v>
      </c>
      <c r="X524" s="15">
        <v>13.2</v>
      </c>
      <c r="Y524" s="14"/>
      <c r="Z524" s="15">
        <v>6.9</v>
      </c>
      <c r="AA524" s="15">
        <v>24.4</v>
      </c>
      <c r="AB524" s="15">
        <v>18.100000000000001</v>
      </c>
      <c r="AC524" s="14"/>
      <c r="AD524" s="15">
        <v>13</v>
      </c>
      <c r="AE524" s="14"/>
      <c r="AF524" s="15">
        <v>25.3</v>
      </c>
      <c r="AG524" s="15">
        <v>26.4</v>
      </c>
      <c r="AH524" s="15">
        <v>2.8</v>
      </c>
      <c r="AI524" s="15">
        <v>14.5</v>
      </c>
      <c r="AJ524" s="13">
        <v>15.45</v>
      </c>
      <c r="AK524" s="15">
        <v>9</v>
      </c>
      <c r="AL524" s="13">
        <v>15.45</v>
      </c>
      <c r="AM524" s="14"/>
      <c r="AN524" s="15">
        <v>10.5</v>
      </c>
      <c r="AO524" s="14"/>
      <c r="AP524" s="15">
        <v>13.6</v>
      </c>
      <c r="AQ524" s="15">
        <v>7.5</v>
      </c>
      <c r="AR524" s="14"/>
      <c r="AS524" s="15">
        <v>8.3000000000000007</v>
      </c>
      <c r="AT524" s="13">
        <v>19.89</v>
      </c>
      <c r="AU524" s="13">
        <v>22.5</v>
      </c>
      <c r="AV524" s="15">
        <v>17.8</v>
      </c>
      <c r="AW524" s="15">
        <v>77.099999999999994</v>
      </c>
      <c r="AX524" s="13">
        <v>9.6</v>
      </c>
      <c r="AY524" s="13">
        <v>24.1</v>
      </c>
      <c r="AZ524" s="13">
        <v>70.5</v>
      </c>
      <c r="BA524" s="14"/>
      <c r="BB524" s="13">
        <v>63.2</v>
      </c>
      <c r="BC524" s="15">
        <v>21.1</v>
      </c>
      <c r="BD524" s="13">
        <v>21</v>
      </c>
      <c r="BE524" s="15">
        <v>105.8</v>
      </c>
      <c r="BF524" s="15">
        <v>50.7</v>
      </c>
      <c r="BG524" s="15">
        <v>64</v>
      </c>
      <c r="BH524" s="15">
        <v>101.2</v>
      </c>
      <c r="BI524" s="13">
        <v>78.2</v>
      </c>
      <c r="BJ524" s="15">
        <v>51.5</v>
      </c>
      <c r="BK524" s="13">
        <v>24.58</v>
      </c>
    </row>
    <row r="525" spans="1:63" ht="15" thickBot="1" x14ac:dyDescent="0.4">
      <c r="A525">
        <f t="shared" si="17"/>
        <v>198303</v>
      </c>
      <c r="B525" s="19">
        <f t="shared" si="16"/>
        <v>1983</v>
      </c>
      <c r="C525" s="18">
        <v>1984</v>
      </c>
      <c r="D525" s="19">
        <v>3</v>
      </c>
      <c r="E525" s="15">
        <v>83.7</v>
      </c>
      <c r="F525" s="14"/>
      <c r="G525" s="15">
        <v>83.9</v>
      </c>
      <c r="H525" s="13">
        <v>65.3</v>
      </c>
      <c r="I525" s="15">
        <v>95.1</v>
      </c>
      <c r="J525" s="15">
        <v>62.2</v>
      </c>
      <c r="K525" s="15">
        <v>76.599999999999994</v>
      </c>
      <c r="L525" s="15">
        <v>89.1</v>
      </c>
      <c r="M525" s="15">
        <v>53.7</v>
      </c>
      <c r="N525" s="15">
        <v>84.4</v>
      </c>
      <c r="O525" s="15">
        <v>14.5</v>
      </c>
      <c r="P525" s="15">
        <v>81.900000000000006</v>
      </c>
      <c r="Q525" s="15">
        <v>41.6</v>
      </c>
      <c r="R525" s="14"/>
      <c r="S525" s="15">
        <v>57.6</v>
      </c>
      <c r="T525" s="15">
        <v>48.6</v>
      </c>
      <c r="U525" s="15">
        <v>61.8</v>
      </c>
      <c r="V525" s="15">
        <v>27.9</v>
      </c>
      <c r="W525" s="15">
        <v>15.7</v>
      </c>
      <c r="X525" s="15">
        <v>40.799999999999997</v>
      </c>
      <c r="Y525" s="14"/>
      <c r="Z525" s="15">
        <v>41.4</v>
      </c>
      <c r="AA525" s="15">
        <v>90.6</v>
      </c>
      <c r="AB525" s="15">
        <v>73.5</v>
      </c>
      <c r="AC525" s="14"/>
      <c r="AD525" s="15">
        <v>77.8</v>
      </c>
      <c r="AE525" s="14"/>
      <c r="AF525" s="15">
        <v>61.1</v>
      </c>
      <c r="AG525" s="15">
        <v>90.4</v>
      </c>
      <c r="AH525" s="15">
        <v>15.5</v>
      </c>
      <c r="AI525" s="15">
        <v>87.6</v>
      </c>
      <c r="AJ525" s="13">
        <v>100.85</v>
      </c>
      <c r="AK525" s="15">
        <v>111</v>
      </c>
      <c r="AL525" s="13">
        <v>76.14</v>
      </c>
      <c r="AM525" s="14"/>
      <c r="AN525" s="15">
        <v>65.900000000000006</v>
      </c>
      <c r="AO525" s="14"/>
      <c r="AP525" s="15">
        <v>91.9</v>
      </c>
      <c r="AQ525" s="15">
        <v>52.5</v>
      </c>
      <c r="AR525" s="14"/>
      <c r="AS525" s="15">
        <v>69.5</v>
      </c>
      <c r="AT525" s="13">
        <v>86.99</v>
      </c>
      <c r="AU525" s="13">
        <v>100.5</v>
      </c>
      <c r="AV525" s="15">
        <v>102.5</v>
      </c>
      <c r="AW525" s="15">
        <v>178.7</v>
      </c>
      <c r="AX525" s="13">
        <v>90.3</v>
      </c>
      <c r="AY525" s="13">
        <v>111.6</v>
      </c>
      <c r="AZ525" s="13">
        <v>138.19999999999999</v>
      </c>
      <c r="BA525" s="14"/>
      <c r="BB525" s="13">
        <v>119.8</v>
      </c>
      <c r="BC525" s="15">
        <v>104.3</v>
      </c>
      <c r="BD525" s="13">
        <v>93.4</v>
      </c>
      <c r="BE525" s="15">
        <v>265.60000000000002</v>
      </c>
      <c r="BF525" s="15">
        <v>116.5</v>
      </c>
      <c r="BG525" s="15">
        <v>173.8</v>
      </c>
      <c r="BH525" s="15">
        <v>149.4</v>
      </c>
      <c r="BI525" s="13">
        <v>151.69999999999999</v>
      </c>
      <c r="BJ525" s="15">
        <v>101</v>
      </c>
      <c r="BK525" s="13">
        <v>118.1</v>
      </c>
    </row>
    <row r="526" spans="1:63" ht="15" thickBot="1" x14ac:dyDescent="0.4">
      <c r="A526">
        <f t="shared" si="17"/>
        <v>198304</v>
      </c>
      <c r="B526" s="19">
        <f t="shared" si="16"/>
        <v>1983</v>
      </c>
      <c r="C526" s="18">
        <v>1984</v>
      </c>
      <c r="D526" s="19">
        <v>4</v>
      </c>
      <c r="E526" s="15">
        <v>31.3</v>
      </c>
      <c r="F526" s="14"/>
      <c r="G526" s="15">
        <v>38.6</v>
      </c>
      <c r="H526" s="13">
        <v>12.32</v>
      </c>
      <c r="I526" s="15">
        <v>32.5</v>
      </c>
      <c r="J526" s="15">
        <v>24.1</v>
      </c>
      <c r="K526" s="15">
        <v>12.1</v>
      </c>
      <c r="L526" s="15">
        <v>30.5</v>
      </c>
      <c r="M526" s="15">
        <v>48.9</v>
      </c>
      <c r="N526" s="15">
        <v>36.1</v>
      </c>
      <c r="O526" s="15">
        <v>57.9</v>
      </c>
      <c r="P526" s="15">
        <v>34.6</v>
      </c>
      <c r="Q526" s="15">
        <v>22</v>
      </c>
      <c r="R526" s="14"/>
      <c r="S526" s="15">
        <v>32.799999999999997</v>
      </c>
      <c r="T526" s="15">
        <v>50.1</v>
      </c>
      <c r="U526" s="15">
        <v>33.6</v>
      </c>
      <c r="V526" s="15">
        <v>35.1</v>
      </c>
      <c r="W526" s="15">
        <v>49.9</v>
      </c>
      <c r="X526" s="15">
        <v>34.200000000000003</v>
      </c>
      <c r="Y526" s="14"/>
      <c r="Z526" s="15">
        <v>49</v>
      </c>
      <c r="AA526" s="15">
        <v>48.9</v>
      </c>
      <c r="AB526" s="15">
        <v>42.7</v>
      </c>
      <c r="AC526" s="14"/>
      <c r="AD526" s="15">
        <v>39.9</v>
      </c>
      <c r="AE526" s="14"/>
      <c r="AF526" s="15">
        <v>70.7</v>
      </c>
      <c r="AG526" s="15">
        <v>63.6</v>
      </c>
      <c r="AH526" s="15">
        <v>50</v>
      </c>
      <c r="AI526" s="15">
        <v>47.9</v>
      </c>
      <c r="AJ526" s="13">
        <v>75.11</v>
      </c>
      <c r="AK526" s="15">
        <v>81</v>
      </c>
      <c r="AL526" s="13">
        <v>57.85</v>
      </c>
      <c r="AM526" s="14"/>
      <c r="AN526" s="15">
        <v>39.700000000000003</v>
      </c>
      <c r="AO526" s="14"/>
      <c r="AP526" s="15">
        <v>68.3</v>
      </c>
      <c r="AQ526" s="15">
        <v>32.9</v>
      </c>
      <c r="AR526" s="14"/>
      <c r="AS526" s="15">
        <v>67.5</v>
      </c>
      <c r="AT526" s="13">
        <v>61.25</v>
      </c>
      <c r="AU526" s="13">
        <v>71.2</v>
      </c>
      <c r="AV526" s="15">
        <v>70</v>
      </c>
      <c r="AW526" s="15">
        <v>73.3</v>
      </c>
      <c r="AX526" s="13">
        <v>87.6</v>
      </c>
      <c r="AY526" s="13">
        <v>78.8</v>
      </c>
      <c r="AZ526" s="13">
        <v>66</v>
      </c>
      <c r="BA526" s="14"/>
      <c r="BB526" s="13">
        <v>59.4</v>
      </c>
      <c r="BC526" s="15">
        <v>73.099999999999994</v>
      </c>
      <c r="BD526" s="13">
        <v>66.2</v>
      </c>
      <c r="BE526" s="15">
        <v>145.19999999999999</v>
      </c>
      <c r="BF526" s="15">
        <v>53.9</v>
      </c>
      <c r="BG526" s="15">
        <v>66.400000000000006</v>
      </c>
      <c r="BH526" s="15">
        <v>47.8</v>
      </c>
      <c r="BI526" s="13">
        <v>73.3</v>
      </c>
      <c r="BJ526" s="15">
        <v>48.2</v>
      </c>
      <c r="BK526" s="13">
        <v>83.03</v>
      </c>
    </row>
    <row r="527" spans="1:63" ht="15" thickBot="1" x14ac:dyDescent="0.4">
      <c r="A527">
        <f t="shared" si="17"/>
        <v>198305</v>
      </c>
      <c r="B527" s="19">
        <f t="shared" si="16"/>
        <v>1983</v>
      </c>
      <c r="C527" s="18">
        <v>1984</v>
      </c>
      <c r="D527" s="19">
        <v>5</v>
      </c>
      <c r="E527" s="15">
        <v>112.7</v>
      </c>
      <c r="F527" s="14"/>
      <c r="G527" s="15">
        <v>115.8</v>
      </c>
      <c r="H527" s="13">
        <v>151.72</v>
      </c>
      <c r="I527" s="15">
        <v>169.9</v>
      </c>
      <c r="J527" s="15">
        <v>184.7</v>
      </c>
      <c r="K527" s="15">
        <v>181.8</v>
      </c>
      <c r="L527" s="15">
        <v>132</v>
      </c>
      <c r="M527" s="15">
        <v>141.69999999999999</v>
      </c>
      <c r="N527" s="15">
        <v>116.2</v>
      </c>
      <c r="O527" s="15">
        <v>47</v>
      </c>
      <c r="P527" s="15">
        <v>142.80000000000001</v>
      </c>
      <c r="Q527" s="15">
        <v>111.8</v>
      </c>
      <c r="R527" s="14"/>
      <c r="S527" s="15">
        <v>100.6</v>
      </c>
      <c r="T527" s="15">
        <v>111.4</v>
      </c>
      <c r="U527" s="15">
        <v>84.8</v>
      </c>
      <c r="V527" s="15">
        <v>61.1</v>
      </c>
      <c r="W527" s="15">
        <v>75</v>
      </c>
      <c r="X527" s="15">
        <v>53.8</v>
      </c>
      <c r="Y527" s="14"/>
      <c r="Z527" s="15">
        <v>71.2</v>
      </c>
      <c r="AA527" s="15">
        <v>133.30000000000001</v>
      </c>
      <c r="AB527" s="15">
        <v>110</v>
      </c>
      <c r="AC527" s="14"/>
      <c r="AD527" s="15">
        <v>105.3</v>
      </c>
      <c r="AE527" s="14"/>
      <c r="AF527" s="15">
        <v>122.9</v>
      </c>
      <c r="AG527" s="15">
        <v>175.3</v>
      </c>
      <c r="AH527" s="15">
        <v>62.6</v>
      </c>
      <c r="AI527" s="15">
        <v>115.1</v>
      </c>
      <c r="AJ527" s="13">
        <v>129.75</v>
      </c>
      <c r="AK527" s="15">
        <v>137</v>
      </c>
      <c r="AL527" s="13">
        <v>96.68</v>
      </c>
      <c r="AM527" s="14"/>
      <c r="AN527" s="15">
        <v>119.6</v>
      </c>
      <c r="AO527" s="14"/>
      <c r="AP527" s="15">
        <v>118.4</v>
      </c>
      <c r="AQ527" s="15">
        <v>95</v>
      </c>
      <c r="AR527" s="14"/>
      <c r="AS527" s="15">
        <v>107.3</v>
      </c>
      <c r="AT527" s="13">
        <v>114.33</v>
      </c>
      <c r="AU527" s="13">
        <v>138.80000000000001</v>
      </c>
      <c r="AV527" s="15">
        <v>137</v>
      </c>
      <c r="AW527" s="15">
        <v>276.10000000000002</v>
      </c>
      <c r="AX527" s="13">
        <v>140</v>
      </c>
      <c r="AY527" s="13">
        <v>154.69999999999999</v>
      </c>
      <c r="AZ527" s="13">
        <v>196.8</v>
      </c>
      <c r="BA527" s="14"/>
      <c r="BB527" s="13">
        <v>168.8</v>
      </c>
      <c r="BC527" s="15">
        <v>145.19999999999999</v>
      </c>
      <c r="BD527" s="13">
        <v>128.9</v>
      </c>
      <c r="BE527" s="15">
        <v>295.3</v>
      </c>
      <c r="BF527" s="15">
        <v>179</v>
      </c>
      <c r="BG527" s="15">
        <v>308.10000000000002</v>
      </c>
      <c r="BH527" s="15">
        <v>160.4</v>
      </c>
      <c r="BI527" s="13">
        <v>215.3</v>
      </c>
      <c r="BJ527" s="15">
        <v>143.9</v>
      </c>
      <c r="BK527" s="13">
        <v>164.07</v>
      </c>
    </row>
    <row r="528" spans="1:63" ht="15" thickBot="1" x14ac:dyDescent="0.4">
      <c r="A528">
        <f t="shared" si="17"/>
        <v>198306</v>
      </c>
      <c r="B528" s="19">
        <f t="shared" ref="B528:B591" si="18">B516+1</f>
        <v>1983</v>
      </c>
      <c r="C528" s="18">
        <v>1984</v>
      </c>
      <c r="D528" s="19">
        <v>6</v>
      </c>
      <c r="E528" s="15">
        <v>0</v>
      </c>
      <c r="F528" s="14"/>
      <c r="G528" s="15">
        <v>0.1</v>
      </c>
      <c r="H528" s="13">
        <v>3.2</v>
      </c>
      <c r="I528" s="15">
        <v>1.9</v>
      </c>
      <c r="J528" s="15">
        <v>2.6</v>
      </c>
      <c r="K528" s="15">
        <v>1</v>
      </c>
      <c r="L528" s="15">
        <v>0</v>
      </c>
      <c r="M528" s="15">
        <v>0</v>
      </c>
      <c r="N528" s="15">
        <v>0.7</v>
      </c>
      <c r="O528" s="15">
        <v>0</v>
      </c>
      <c r="P528" s="15">
        <v>11.7</v>
      </c>
      <c r="Q528" s="15">
        <v>13.2</v>
      </c>
      <c r="R528" s="14"/>
      <c r="S528" s="15">
        <v>10.4</v>
      </c>
      <c r="T528" s="15">
        <v>3.3</v>
      </c>
      <c r="U528" s="15">
        <v>17.7</v>
      </c>
      <c r="V528" s="15">
        <v>7.9</v>
      </c>
      <c r="W528" s="15">
        <v>1.3</v>
      </c>
      <c r="X528" s="15">
        <v>0.1</v>
      </c>
      <c r="Y528" s="14"/>
      <c r="Z528" s="15">
        <v>4.3</v>
      </c>
      <c r="AA528" s="15">
        <v>18</v>
      </c>
      <c r="AB528" s="15">
        <v>3.3</v>
      </c>
      <c r="AC528" s="14"/>
      <c r="AD528" s="15">
        <v>40</v>
      </c>
      <c r="AE528" s="14"/>
      <c r="AF528" s="15">
        <v>31.5</v>
      </c>
      <c r="AG528" s="15">
        <v>26</v>
      </c>
      <c r="AH528" s="15">
        <v>5.8</v>
      </c>
      <c r="AI528" s="15">
        <v>16.399999999999999</v>
      </c>
      <c r="AJ528" s="13">
        <v>8.8000000000000007</v>
      </c>
      <c r="AK528" s="15">
        <v>6</v>
      </c>
      <c r="AL528" s="13">
        <v>10.72</v>
      </c>
      <c r="AM528" s="14"/>
      <c r="AN528" s="15">
        <v>10.4</v>
      </c>
      <c r="AO528" s="14"/>
      <c r="AP528" s="15">
        <v>7.5</v>
      </c>
      <c r="AQ528" s="15">
        <v>16.399999999999999</v>
      </c>
      <c r="AR528" s="14"/>
      <c r="AS528" s="15">
        <v>2.5</v>
      </c>
      <c r="AT528" s="13">
        <v>10.7</v>
      </c>
      <c r="AU528" s="13">
        <v>5.8</v>
      </c>
      <c r="AV528" s="15">
        <v>6.2</v>
      </c>
      <c r="AW528" s="15">
        <v>16.5</v>
      </c>
      <c r="AX528" s="13">
        <v>2</v>
      </c>
      <c r="AY528" s="13">
        <v>5.4</v>
      </c>
      <c r="AZ528" s="13">
        <v>22</v>
      </c>
      <c r="BA528" s="14"/>
      <c r="BB528" s="13">
        <v>22.5</v>
      </c>
      <c r="BC528" s="15">
        <v>3.3</v>
      </c>
      <c r="BD528" s="13">
        <v>5.5</v>
      </c>
      <c r="BE528" s="15">
        <v>18.600000000000001</v>
      </c>
      <c r="BF528" s="15">
        <v>10.9</v>
      </c>
      <c r="BG528" s="15">
        <v>11</v>
      </c>
      <c r="BH528" s="15">
        <v>14.1</v>
      </c>
      <c r="BI528" s="13">
        <v>25.6</v>
      </c>
      <c r="BJ528" s="15">
        <v>16</v>
      </c>
      <c r="BK528" s="13">
        <v>4.57</v>
      </c>
    </row>
    <row r="529" spans="1:63" ht="15" thickBot="1" x14ac:dyDescent="0.4">
      <c r="A529">
        <f t="shared" si="17"/>
        <v>198307</v>
      </c>
      <c r="B529" s="19">
        <f t="shared" si="18"/>
        <v>1983</v>
      </c>
      <c r="C529" s="18">
        <v>1984</v>
      </c>
      <c r="D529" s="19">
        <v>7</v>
      </c>
      <c r="E529" s="15">
        <v>0</v>
      </c>
      <c r="F529" s="14"/>
      <c r="G529" s="15">
        <v>0</v>
      </c>
      <c r="H529" s="13">
        <v>2.38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9.5</v>
      </c>
      <c r="P529" s="15">
        <v>0</v>
      </c>
      <c r="Q529" s="15">
        <v>1.9</v>
      </c>
      <c r="R529" s="14"/>
      <c r="S529" s="15">
        <v>0</v>
      </c>
      <c r="T529" s="15">
        <v>1.6</v>
      </c>
      <c r="U529" s="15">
        <v>0</v>
      </c>
      <c r="V529" s="15">
        <v>0</v>
      </c>
      <c r="W529" s="15">
        <v>0.7</v>
      </c>
      <c r="X529" s="15">
        <v>0</v>
      </c>
      <c r="Y529" s="14"/>
      <c r="Z529" s="15">
        <v>0</v>
      </c>
      <c r="AA529" s="15">
        <v>0.9</v>
      </c>
      <c r="AB529" s="15">
        <v>0</v>
      </c>
      <c r="AC529" s="14"/>
      <c r="AD529" s="15">
        <v>4.2</v>
      </c>
      <c r="AE529" s="14"/>
      <c r="AF529" s="15">
        <v>0</v>
      </c>
      <c r="AG529" s="15">
        <v>19.7</v>
      </c>
      <c r="AH529" s="15">
        <v>7.5</v>
      </c>
      <c r="AI529" s="15">
        <v>0</v>
      </c>
      <c r="AJ529" s="13">
        <v>0.62</v>
      </c>
      <c r="AK529" s="15">
        <v>0</v>
      </c>
      <c r="AL529" s="13">
        <v>4.91</v>
      </c>
      <c r="AM529" s="14"/>
      <c r="AN529" s="15">
        <v>0</v>
      </c>
      <c r="AO529" s="14"/>
      <c r="AP529" s="15">
        <v>0</v>
      </c>
      <c r="AQ529" s="13">
        <v>5.14</v>
      </c>
      <c r="AR529" s="14"/>
      <c r="AS529" s="15">
        <v>3.9</v>
      </c>
      <c r="AT529" s="13">
        <v>8.01</v>
      </c>
      <c r="AU529" s="13">
        <v>6</v>
      </c>
      <c r="AV529" s="15">
        <v>2.8</v>
      </c>
      <c r="AW529" s="15">
        <v>0</v>
      </c>
      <c r="AX529" s="13">
        <v>3.8</v>
      </c>
      <c r="AY529" s="13">
        <v>5.6</v>
      </c>
      <c r="AZ529" s="13">
        <v>0.1</v>
      </c>
      <c r="BA529" s="14"/>
      <c r="BB529" s="13">
        <v>4.3</v>
      </c>
      <c r="BC529" s="15">
        <v>3.5</v>
      </c>
      <c r="BD529" s="13">
        <v>5.7</v>
      </c>
      <c r="BE529" s="15">
        <v>1.7</v>
      </c>
      <c r="BF529" s="15">
        <v>0</v>
      </c>
      <c r="BG529" s="15">
        <v>0.1</v>
      </c>
      <c r="BH529" s="15">
        <v>0</v>
      </c>
      <c r="BI529" s="13">
        <v>1.8</v>
      </c>
      <c r="BJ529" s="15">
        <v>0</v>
      </c>
      <c r="BK529" s="13">
        <v>4.79</v>
      </c>
    </row>
    <row r="530" spans="1:63" ht="15" thickBot="1" x14ac:dyDescent="0.4">
      <c r="A530">
        <f t="shared" si="17"/>
        <v>198308</v>
      </c>
      <c r="B530" s="19">
        <f t="shared" si="18"/>
        <v>1983</v>
      </c>
      <c r="C530" s="18">
        <v>1984</v>
      </c>
      <c r="D530" s="19">
        <v>8</v>
      </c>
      <c r="E530" s="15">
        <v>0</v>
      </c>
      <c r="F530" s="14"/>
      <c r="G530" s="15">
        <v>0</v>
      </c>
      <c r="H530" s="13">
        <v>2.46</v>
      </c>
      <c r="I530" s="15">
        <v>0</v>
      </c>
      <c r="J530" s="15">
        <v>0</v>
      </c>
      <c r="K530" s="15">
        <v>0.1</v>
      </c>
      <c r="L530" s="15">
        <v>0</v>
      </c>
      <c r="M530" s="15">
        <v>0</v>
      </c>
      <c r="N530" s="15">
        <v>0</v>
      </c>
      <c r="O530" s="15">
        <v>3</v>
      </c>
      <c r="P530" s="15">
        <v>0</v>
      </c>
      <c r="Q530" s="15">
        <v>0</v>
      </c>
      <c r="R530" s="14"/>
      <c r="S530" s="15">
        <v>0</v>
      </c>
      <c r="T530" s="15">
        <v>0.8</v>
      </c>
      <c r="U530" s="15">
        <v>0</v>
      </c>
      <c r="V530" s="15">
        <v>2.2999999999999998</v>
      </c>
      <c r="W530" s="15">
        <v>0</v>
      </c>
      <c r="X530" s="15">
        <v>0.3</v>
      </c>
      <c r="Y530" s="14"/>
      <c r="Z530" s="15">
        <v>0</v>
      </c>
      <c r="AA530" s="15">
        <v>0</v>
      </c>
      <c r="AB530" s="15">
        <v>0</v>
      </c>
      <c r="AC530" s="14"/>
      <c r="AD530" s="15">
        <v>0</v>
      </c>
      <c r="AE530" s="14"/>
      <c r="AF530" s="15">
        <v>7.9</v>
      </c>
      <c r="AG530" s="15">
        <v>10.7</v>
      </c>
      <c r="AH530" s="15">
        <v>2</v>
      </c>
      <c r="AI530" s="15">
        <v>0</v>
      </c>
      <c r="AJ530" s="13">
        <v>1.17</v>
      </c>
      <c r="AK530" s="15">
        <v>0</v>
      </c>
      <c r="AL530" s="13">
        <v>5.29</v>
      </c>
      <c r="AM530" s="14"/>
      <c r="AN530" s="15">
        <v>0</v>
      </c>
      <c r="AO530" s="14"/>
      <c r="AP530" s="15">
        <v>0.5</v>
      </c>
      <c r="AQ530" s="13">
        <v>5.14</v>
      </c>
      <c r="AR530" s="14"/>
      <c r="AS530" s="13">
        <v>3.39</v>
      </c>
      <c r="AT530" s="13">
        <v>5.79</v>
      </c>
      <c r="AU530" s="13">
        <v>2.7</v>
      </c>
      <c r="AV530" s="15">
        <v>0</v>
      </c>
      <c r="AW530" s="15">
        <v>0.1</v>
      </c>
      <c r="AX530" s="13">
        <v>2.6</v>
      </c>
      <c r="AY530" s="13">
        <v>1.9</v>
      </c>
      <c r="AZ530" s="13">
        <v>0.1</v>
      </c>
      <c r="BA530" s="14"/>
      <c r="BB530" s="13">
        <v>4.3</v>
      </c>
      <c r="BC530" s="15">
        <v>0</v>
      </c>
      <c r="BD530" s="13">
        <v>2.6</v>
      </c>
      <c r="BE530" s="15">
        <v>0</v>
      </c>
      <c r="BF530" s="15">
        <v>0</v>
      </c>
      <c r="BG530" s="15">
        <v>0.3</v>
      </c>
      <c r="BH530" s="15">
        <v>0</v>
      </c>
      <c r="BI530" s="13">
        <v>1.8</v>
      </c>
      <c r="BJ530" s="15">
        <v>0</v>
      </c>
      <c r="BK530" s="13">
        <v>0.86</v>
      </c>
    </row>
    <row r="531" spans="1:63" ht="15" thickBot="1" x14ac:dyDescent="0.4">
      <c r="A531">
        <f t="shared" si="17"/>
        <v>198409</v>
      </c>
      <c r="B531" s="19">
        <f t="shared" si="18"/>
        <v>1984</v>
      </c>
      <c r="C531" s="18">
        <v>1984</v>
      </c>
      <c r="D531" s="19">
        <v>9</v>
      </c>
      <c r="E531" s="15">
        <v>3.9</v>
      </c>
      <c r="F531" s="14"/>
      <c r="G531" s="15">
        <v>1.2</v>
      </c>
      <c r="H531" s="13">
        <v>4.0999999999999996</v>
      </c>
      <c r="I531" s="15">
        <v>0.2</v>
      </c>
      <c r="J531" s="15">
        <v>3.1</v>
      </c>
      <c r="K531" s="15">
        <v>2.1</v>
      </c>
      <c r="L531" s="15">
        <v>5.6</v>
      </c>
      <c r="M531" s="15">
        <v>1.2</v>
      </c>
      <c r="N531" s="15">
        <v>1.1000000000000001</v>
      </c>
      <c r="O531" s="15">
        <v>10.7</v>
      </c>
      <c r="P531" s="15">
        <v>1.1000000000000001</v>
      </c>
      <c r="Q531" s="15">
        <v>7.8</v>
      </c>
      <c r="R531" s="14"/>
      <c r="S531" s="15">
        <v>2.7</v>
      </c>
      <c r="T531" s="15">
        <v>8.9</v>
      </c>
      <c r="U531" s="15">
        <v>0</v>
      </c>
      <c r="V531" s="15">
        <v>15.1</v>
      </c>
      <c r="W531" s="15">
        <v>1.9</v>
      </c>
      <c r="X531" s="15">
        <v>19.5</v>
      </c>
      <c r="Y531" s="14"/>
      <c r="Z531" s="15">
        <v>0</v>
      </c>
      <c r="AA531" s="15">
        <v>10.3</v>
      </c>
      <c r="AB531" s="15">
        <v>13.3</v>
      </c>
      <c r="AC531" s="14"/>
      <c r="AD531" s="15">
        <v>9.1999999999999993</v>
      </c>
      <c r="AE531" s="14"/>
      <c r="AF531" s="15">
        <v>0</v>
      </c>
      <c r="AG531" s="15">
        <v>5.4</v>
      </c>
      <c r="AH531" s="15">
        <v>5</v>
      </c>
      <c r="AI531" s="15">
        <v>7.9</v>
      </c>
      <c r="AJ531" s="13">
        <v>1.38</v>
      </c>
      <c r="AK531" s="15">
        <v>0</v>
      </c>
      <c r="AL531" s="13">
        <v>5.45</v>
      </c>
      <c r="AM531" s="14"/>
      <c r="AN531" s="15">
        <v>0.5</v>
      </c>
      <c r="AO531" s="14"/>
      <c r="AP531" s="15">
        <v>0.7</v>
      </c>
      <c r="AQ531" s="15">
        <v>0.5</v>
      </c>
      <c r="AR531" s="14"/>
      <c r="AS531" s="13">
        <v>3.6</v>
      </c>
      <c r="AT531" s="13">
        <v>6.03</v>
      </c>
      <c r="AU531" s="13">
        <v>4.2</v>
      </c>
      <c r="AV531" s="15">
        <v>0.3</v>
      </c>
      <c r="AW531" s="15">
        <v>4.3</v>
      </c>
      <c r="AX531" s="13">
        <v>4.5</v>
      </c>
      <c r="AY531" s="13">
        <v>3.6</v>
      </c>
      <c r="AZ531" s="13">
        <v>3.1</v>
      </c>
      <c r="BA531" s="14"/>
      <c r="BB531" s="13">
        <v>6.8</v>
      </c>
      <c r="BC531" s="15">
        <v>1.6</v>
      </c>
      <c r="BD531" s="13">
        <v>4</v>
      </c>
      <c r="BE531" s="15">
        <v>3.2</v>
      </c>
      <c r="BF531" s="15">
        <v>1</v>
      </c>
      <c r="BG531" s="15">
        <v>6.9</v>
      </c>
      <c r="BH531" s="15">
        <v>0.4</v>
      </c>
      <c r="BI531" s="13">
        <v>5.0999999999999996</v>
      </c>
      <c r="BJ531" s="15">
        <v>2.2000000000000002</v>
      </c>
      <c r="BK531" s="13">
        <v>2.66</v>
      </c>
    </row>
    <row r="532" spans="1:63" ht="15" thickBot="1" x14ac:dyDescent="0.4">
      <c r="A532">
        <f t="shared" si="17"/>
        <v>198410</v>
      </c>
      <c r="B532" s="19">
        <f t="shared" si="18"/>
        <v>1984</v>
      </c>
      <c r="C532" s="18">
        <v>1984</v>
      </c>
      <c r="D532" s="19">
        <v>10</v>
      </c>
      <c r="E532" s="15">
        <v>9</v>
      </c>
      <c r="F532" s="14"/>
      <c r="G532" s="15">
        <v>6.3</v>
      </c>
      <c r="H532" s="13">
        <v>12.81</v>
      </c>
      <c r="I532" s="15">
        <v>15.5</v>
      </c>
      <c r="J532" s="15">
        <v>15.1</v>
      </c>
      <c r="K532" s="15">
        <v>12.7</v>
      </c>
      <c r="L532" s="15">
        <v>124.9</v>
      </c>
      <c r="M532" s="15">
        <v>2.9</v>
      </c>
      <c r="N532" s="15">
        <v>7.3</v>
      </c>
      <c r="O532" s="15">
        <v>0</v>
      </c>
      <c r="P532" s="15">
        <v>1.2</v>
      </c>
      <c r="Q532" s="15">
        <v>1.5</v>
      </c>
      <c r="R532" s="14"/>
      <c r="S532" s="15">
        <v>1.5</v>
      </c>
      <c r="T532" s="15">
        <v>0</v>
      </c>
      <c r="U532" s="15">
        <v>1.6</v>
      </c>
      <c r="V532" s="15">
        <v>1.3</v>
      </c>
      <c r="W532" s="15">
        <v>1.2</v>
      </c>
      <c r="X532" s="15">
        <v>5.8</v>
      </c>
      <c r="Y532" s="14"/>
      <c r="Z532" s="15">
        <v>0.3</v>
      </c>
      <c r="AA532" s="15">
        <v>9.8000000000000007</v>
      </c>
      <c r="AB532" s="15">
        <v>7.9</v>
      </c>
      <c r="AC532" s="14"/>
      <c r="AD532" s="15">
        <v>5</v>
      </c>
      <c r="AE532" s="14"/>
      <c r="AF532" s="15">
        <v>0</v>
      </c>
      <c r="AG532" s="15">
        <v>1.3</v>
      </c>
      <c r="AH532" s="15">
        <v>0</v>
      </c>
      <c r="AI532" s="15">
        <v>5.7</v>
      </c>
      <c r="AJ532" s="13">
        <v>6.73</v>
      </c>
      <c r="AK532" s="15">
        <v>5</v>
      </c>
      <c r="AL532" s="13">
        <v>9.25</v>
      </c>
      <c r="AM532" s="14"/>
      <c r="AN532" s="15">
        <v>0</v>
      </c>
      <c r="AO532" s="14"/>
      <c r="AP532" s="15">
        <v>5.6</v>
      </c>
      <c r="AQ532" s="13">
        <v>5.14</v>
      </c>
      <c r="AR532" s="14"/>
      <c r="AS532" s="13">
        <v>3.6</v>
      </c>
      <c r="AT532" s="13">
        <v>6.03</v>
      </c>
      <c r="AU532" s="13">
        <v>4.0999999999999996</v>
      </c>
      <c r="AV532" s="15">
        <v>0.3</v>
      </c>
      <c r="AW532" s="15">
        <v>19.3</v>
      </c>
      <c r="AX532" s="13">
        <v>10.9</v>
      </c>
      <c r="AY532" s="13">
        <v>3.5</v>
      </c>
      <c r="AZ532" s="13">
        <v>13.1</v>
      </c>
      <c r="BA532" s="14"/>
      <c r="BB532" s="13">
        <v>15.1</v>
      </c>
      <c r="BC532" s="15">
        <v>1.5</v>
      </c>
      <c r="BD532" s="13">
        <v>4</v>
      </c>
      <c r="BE532" s="15">
        <v>31</v>
      </c>
      <c r="BF532" s="15">
        <v>10.9</v>
      </c>
      <c r="BG532" s="15">
        <v>37.700000000000003</v>
      </c>
      <c r="BH532" s="15">
        <v>9.1</v>
      </c>
      <c r="BI532" s="13">
        <v>15.9</v>
      </c>
      <c r="BJ532" s="15">
        <v>9.5</v>
      </c>
      <c r="BK532" s="13">
        <v>2.5499999999999998</v>
      </c>
    </row>
    <row r="533" spans="1:63" ht="15" thickBot="1" x14ac:dyDescent="0.4">
      <c r="A533">
        <f t="shared" si="17"/>
        <v>198411</v>
      </c>
      <c r="B533" s="19">
        <f t="shared" si="18"/>
        <v>1984</v>
      </c>
      <c r="C533" s="18">
        <v>1984</v>
      </c>
      <c r="D533" s="19">
        <v>11</v>
      </c>
      <c r="E533" s="15">
        <v>121.7</v>
      </c>
      <c r="F533" s="14"/>
      <c r="G533" s="15">
        <v>74.099999999999994</v>
      </c>
      <c r="H533" s="13">
        <v>159.27000000000001</v>
      </c>
      <c r="I533" s="15">
        <v>259.39999999999998</v>
      </c>
      <c r="J533" s="15">
        <v>165.5</v>
      </c>
      <c r="K533" s="15">
        <v>191</v>
      </c>
      <c r="L533" s="15">
        <v>124.9</v>
      </c>
      <c r="M533" s="15">
        <v>110.2</v>
      </c>
      <c r="N533" s="15">
        <v>79.599999999999994</v>
      </c>
      <c r="O533" s="15">
        <v>33</v>
      </c>
      <c r="P533" s="15">
        <v>112.9</v>
      </c>
      <c r="Q533" s="15">
        <v>43.9</v>
      </c>
      <c r="R533" s="14"/>
      <c r="S533" s="15">
        <v>108.2</v>
      </c>
      <c r="T533" s="15">
        <v>102.7</v>
      </c>
      <c r="U533" s="15">
        <v>60.3</v>
      </c>
      <c r="V533" s="15">
        <v>67.3</v>
      </c>
      <c r="W533" s="15">
        <v>40.6</v>
      </c>
      <c r="X533" s="15">
        <v>83.8</v>
      </c>
      <c r="Y533" s="14"/>
      <c r="Z533" s="15">
        <v>94.8</v>
      </c>
      <c r="AA533" s="15">
        <v>62.6</v>
      </c>
      <c r="AB533" s="15">
        <v>96.8</v>
      </c>
      <c r="AC533" s="14"/>
      <c r="AD533" s="15">
        <v>99</v>
      </c>
      <c r="AE533" s="14"/>
      <c r="AF533" s="15">
        <v>107.9</v>
      </c>
      <c r="AG533" s="15">
        <v>171.9</v>
      </c>
      <c r="AH533" s="15">
        <v>73.400000000000006</v>
      </c>
      <c r="AI533" s="15">
        <v>81.400000000000006</v>
      </c>
      <c r="AJ533" s="13">
        <v>120.8</v>
      </c>
      <c r="AK533" s="15">
        <v>130</v>
      </c>
      <c r="AL533" s="13">
        <v>90.33</v>
      </c>
      <c r="AM533" s="14"/>
      <c r="AN533" s="15">
        <v>127.7</v>
      </c>
      <c r="AO533" s="14"/>
      <c r="AP533" s="15">
        <v>110.2</v>
      </c>
      <c r="AQ533" s="15">
        <v>100.4</v>
      </c>
      <c r="AR533" s="14"/>
      <c r="AS533" s="15">
        <v>123.1</v>
      </c>
      <c r="AT533" s="13">
        <v>126.53</v>
      </c>
      <c r="AU533" s="13">
        <v>130.19999999999999</v>
      </c>
      <c r="AV533" s="15">
        <v>152.4</v>
      </c>
      <c r="AW533" s="15">
        <v>299.89999999999998</v>
      </c>
      <c r="AX533" s="13">
        <v>160.9</v>
      </c>
      <c r="AY533" s="13">
        <v>145</v>
      </c>
      <c r="AZ533" s="13">
        <v>215.1</v>
      </c>
      <c r="BA533" s="14"/>
      <c r="BB533" s="13">
        <v>184.2</v>
      </c>
      <c r="BC533" s="15">
        <v>136</v>
      </c>
      <c r="BD533" s="13">
        <v>120.9</v>
      </c>
      <c r="BE533" s="15">
        <v>404.1</v>
      </c>
      <c r="BF533" s="15">
        <v>238.5</v>
      </c>
      <c r="BG533" s="15">
        <v>297.2</v>
      </c>
      <c r="BH533" s="15">
        <v>223.1</v>
      </c>
      <c r="BI533" s="13">
        <v>235.2</v>
      </c>
      <c r="BJ533" s="15">
        <v>157.30000000000001</v>
      </c>
      <c r="BK533" s="13">
        <v>153.72999999999999</v>
      </c>
    </row>
    <row r="534" spans="1:63" ht="15" thickBot="1" x14ac:dyDescent="0.4">
      <c r="A534">
        <f t="shared" si="17"/>
        <v>198412</v>
      </c>
      <c r="B534" s="19">
        <f t="shared" si="18"/>
        <v>1984</v>
      </c>
      <c r="C534" s="18">
        <v>1984</v>
      </c>
      <c r="D534" s="19">
        <v>12</v>
      </c>
      <c r="E534" s="15">
        <v>13.5</v>
      </c>
      <c r="F534" s="14"/>
      <c r="G534" s="15">
        <v>13.2</v>
      </c>
      <c r="H534" s="13">
        <v>23.65</v>
      </c>
      <c r="I534" s="15">
        <v>44.6</v>
      </c>
      <c r="J534" s="15">
        <v>19.899999999999999</v>
      </c>
      <c r="K534" s="15">
        <v>25.9</v>
      </c>
      <c r="L534" s="15">
        <v>10.9</v>
      </c>
      <c r="M534" s="15">
        <v>27.9</v>
      </c>
      <c r="N534" s="15">
        <v>14.9</v>
      </c>
      <c r="O534" s="15">
        <v>0</v>
      </c>
      <c r="P534" s="15">
        <v>15.6</v>
      </c>
      <c r="Q534" s="15">
        <v>3.5</v>
      </c>
      <c r="R534" s="14"/>
      <c r="S534" s="15">
        <v>14.2</v>
      </c>
      <c r="T534" s="15">
        <v>9.5</v>
      </c>
      <c r="U534" s="15">
        <v>10.5</v>
      </c>
      <c r="V534" s="15">
        <v>15.5</v>
      </c>
      <c r="W534" s="15">
        <v>6.1</v>
      </c>
      <c r="X534" s="15">
        <v>9.4</v>
      </c>
      <c r="Y534" s="14"/>
      <c r="Z534" s="15">
        <v>13.2</v>
      </c>
      <c r="AA534" s="15">
        <v>5.4</v>
      </c>
      <c r="AB534" s="15">
        <v>14.7</v>
      </c>
      <c r="AC534" s="14"/>
      <c r="AD534" s="15">
        <v>9</v>
      </c>
      <c r="AE534" s="14"/>
      <c r="AF534" s="15">
        <v>9.6</v>
      </c>
      <c r="AG534" s="15">
        <v>16</v>
      </c>
      <c r="AH534" s="15">
        <v>9.3000000000000007</v>
      </c>
      <c r="AI534" s="15">
        <v>3</v>
      </c>
      <c r="AJ534" s="13">
        <v>15.23</v>
      </c>
      <c r="AK534" s="15">
        <v>9</v>
      </c>
      <c r="AL534" s="13">
        <v>15.29</v>
      </c>
      <c r="AM534" s="14"/>
      <c r="AN534" s="15">
        <v>19.8</v>
      </c>
      <c r="AO534" s="14"/>
      <c r="AP534" s="15">
        <v>13.4</v>
      </c>
      <c r="AQ534" s="15">
        <v>9.1999999999999993</v>
      </c>
      <c r="AR534" s="14"/>
      <c r="AS534" s="15">
        <v>18.399999999999999</v>
      </c>
      <c r="AT534" s="13">
        <v>18.149999999999999</v>
      </c>
      <c r="AU534" s="13">
        <v>19.899999999999999</v>
      </c>
      <c r="AV534" s="15">
        <v>15.6</v>
      </c>
      <c r="AW534" s="15">
        <v>32.799999999999997</v>
      </c>
      <c r="AX534" s="13">
        <v>22.9</v>
      </c>
      <c r="AY534" s="13">
        <v>21.3</v>
      </c>
      <c r="AZ534" s="13">
        <v>13.8</v>
      </c>
      <c r="BA534" s="14"/>
      <c r="BB534" s="13">
        <v>15.7</v>
      </c>
      <c r="BC534" s="15">
        <v>18.399999999999999</v>
      </c>
      <c r="BD534" s="13">
        <v>18.7</v>
      </c>
      <c r="BE534" s="15">
        <v>40.5</v>
      </c>
      <c r="BF534" s="15">
        <v>21.3</v>
      </c>
      <c r="BG534" s="15">
        <v>41.9</v>
      </c>
      <c r="BH534" s="15">
        <v>16.3</v>
      </c>
      <c r="BI534" s="13">
        <v>16.7</v>
      </c>
      <c r="BJ534" s="15">
        <v>10</v>
      </c>
      <c r="BK534" s="13">
        <v>21.54</v>
      </c>
    </row>
    <row r="535" spans="1:63" ht="15" thickBot="1" x14ac:dyDescent="0.4">
      <c r="A535">
        <f t="shared" si="17"/>
        <v>198401</v>
      </c>
      <c r="B535" s="19">
        <f t="shared" si="18"/>
        <v>1984</v>
      </c>
      <c r="C535" s="18">
        <v>1985</v>
      </c>
      <c r="D535" s="19">
        <v>1</v>
      </c>
      <c r="E535" s="15">
        <v>42.2</v>
      </c>
      <c r="F535" s="14"/>
      <c r="G535" s="15">
        <v>68.400000000000006</v>
      </c>
      <c r="H535" s="13">
        <v>89.7</v>
      </c>
      <c r="I535" s="15">
        <v>135.80000000000001</v>
      </c>
      <c r="J535" s="15">
        <v>85</v>
      </c>
      <c r="K535" s="15">
        <v>106.3</v>
      </c>
      <c r="L535" s="15">
        <v>64.599999999999994</v>
      </c>
      <c r="M535" s="15">
        <v>75</v>
      </c>
      <c r="N535" s="15">
        <v>109.4</v>
      </c>
      <c r="O535" s="15">
        <v>46.8</v>
      </c>
      <c r="P535" s="15">
        <v>105.9</v>
      </c>
      <c r="Q535" s="15">
        <v>61.2</v>
      </c>
      <c r="R535" s="14"/>
      <c r="S535" s="15">
        <v>108.4</v>
      </c>
      <c r="T535" s="15">
        <v>70.8</v>
      </c>
      <c r="U535" s="15">
        <v>113.9</v>
      </c>
      <c r="V535" s="15">
        <v>64.7</v>
      </c>
      <c r="W535" s="15">
        <v>55.8</v>
      </c>
      <c r="X535" s="15">
        <v>67.3</v>
      </c>
      <c r="Y535" s="14"/>
      <c r="Z535" s="15">
        <v>81.7</v>
      </c>
      <c r="AA535" s="15">
        <v>84.6</v>
      </c>
      <c r="AB535" s="15">
        <v>79.900000000000006</v>
      </c>
      <c r="AC535" s="14"/>
      <c r="AD535" s="15">
        <v>86</v>
      </c>
      <c r="AE535" s="14"/>
      <c r="AF535" s="15">
        <v>138</v>
      </c>
      <c r="AG535" s="15">
        <v>202.6</v>
      </c>
      <c r="AH535" s="15">
        <v>62.5</v>
      </c>
      <c r="AI535" s="15">
        <v>81.099999999999994</v>
      </c>
      <c r="AJ535" s="13">
        <v>144.25</v>
      </c>
      <c r="AK535" s="15">
        <v>117</v>
      </c>
      <c r="AL535" s="13">
        <v>106.99</v>
      </c>
      <c r="AM535" s="14"/>
      <c r="AN535" s="15">
        <v>105.3</v>
      </c>
      <c r="AO535" s="14"/>
      <c r="AP535" s="15">
        <v>131.69999999999999</v>
      </c>
      <c r="AQ535" s="15">
        <v>101.8</v>
      </c>
      <c r="AR535" s="14"/>
      <c r="AS535" s="15">
        <v>109.7</v>
      </c>
      <c r="AT535" s="13">
        <v>93.65</v>
      </c>
      <c r="AU535" s="13">
        <v>117.3</v>
      </c>
      <c r="AV535" s="15">
        <v>110.9</v>
      </c>
      <c r="AW535" s="15">
        <v>203.9</v>
      </c>
      <c r="AX535" s="13">
        <v>143.19999999999999</v>
      </c>
      <c r="AY535" s="13">
        <v>130.5</v>
      </c>
      <c r="AZ535" s="13">
        <v>158.80000000000001</v>
      </c>
      <c r="BA535" s="14"/>
      <c r="BB535" s="13">
        <v>137</v>
      </c>
      <c r="BC535" s="15">
        <v>122.2</v>
      </c>
      <c r="BD535" s="13">
        <v>108.9</v>
      </c>
      <c r="BE535" s="15">
        <v>251.9</v>
      </c>
      <c r="BF535" s="15">
        <v>134.4</v>
      </c>
      <c r="BG535" s="15">
        <v>169.1</v>
      </c>
      <c r="BH535" s="15">
        <v>130.69999999999999</v>
      </c>
      <c r="BI535" s="13">
        <v>174.1</v>
      </c>
      <c r="BJ535" s="15">
        <v>116.1</v>
      </c>
      <c r="BK535" s="13">
        <v>138.22</v>
      </c>
    </row>
    <row r="536" spans="1:63" ht="15" thickBot="1" x14ac:dyDescent="0.4">
      <c r="A536">
        <f t="shared" si="17"/>
        <v>198402</v>
      </c>
      <c r="B536" s="19">
        <f t="shared" si="18"/>
        <v>1984</v>
      </c>
      <c r="C536" s="18">
        <v>1985</v>
      </c>
      <c r="D536" s="19">
        <v>2</v>
      </c>
      <c r="E536" s="15">
        <v>23.1</v>
      </c>
      <c r="F536" s="14"/>
      <c r="G536" s="15">
        <v>14.4</v>
      </c>
      <c r="H536" s="13">
        <v>19.43</v>
      </c>
      <c r="I536" s="15">
        <v>39.200000000000003</v>
      </c>
      <c r="J536" s="15">
        <v>68.599999999999994</v>
      </c>
      <c r="K536" s="13">
        <v>62.36</v>
      </c>
      <c r="L536" s="15">
        <v>36.700000000000003</v>
      </c>
      <c r="M536" s="15">
        <v>32</v>
      </c>
      <c r="N536" s="15">
        <v>15.3</v>
      </c>
      <c r="O536" s="15">
        <v>8.4</v>
      </c>
      <c r="P536" s="15">
        <v>26</v>
      </c>
      <c r="Q536" s="15">
        <v>19.2</v>
      </c>
      <c r="R536" s="14"/>
      <c r="S536" s="15">
        <v>22.8</v>
      </c>
      <c r="T536" s="15">
        <v>30</v>
      </c>
      <c r="U536" s="15">
        <v>29</v>
      </c>
      <c r="V536" s="15">
        <v>13.7</v>
      </c>
      <c r="W536" s="15">
        <v>14</v>
      </c>
      <c r="X536" s="15">
        <v>23.2</v>
      </c>
      <c r="Y536" s="14"/>
      <c r="Z536" s="15">
        <v>26.4</v>
      </c>
      <c r="AA536" s="15">
        <v>25.4</v>
      </c>
      <c r="AB536" s="15">
        <v>30.7</v>
      </c>
      <c r="AC536" s="14"/>
      <c r="AD536" s="15">
        <v>42</v>
      </c>
      <c r="AE536" s="14"/>
      <c r="AF536" s="15">
        <v>40.700000000000003</v>
      </c>
      <c r="AG536" s="15">
        <v>70.599999999999994</v>
      </c>
      <c r="AH536" s="15">
        <v>24.4</v>
      </c>
      <c r="AI536" s="15">
        <v>34.6</v>
      </c>
      <c r="AJ536" s="13">
        <v>35.96</v>
      </c>
      <c r="AK536" s="15">
        <v>39</v>
      </c>
      <c r="AL536" s="13">
        <v>30.02</v>
      </c>
      <c r="AM536" s="14"/>
      <c r="AN536" s="15">
        <v>36.9</v>
      </c>
      <c r="AO536" s="14"/>
      <c r="AP536" s="15">
        <v>32.4</v>
      </c>
      <c r="AQ536" s="15">
        <v>23.8</v>
      </c>
      <c r="AR536" s="14"/>
      <c r="AS536" s="15">
        <v>64.599999999999994</v>
      </c>
      <c r="AT536" s="13">
        <v>80.819999999999993</v>
      </c>
      <c r="AU536" s="13">
        <v>100.7</v>
      </c>
      <c r="AV536" s="15">
        <v>94.7</v>
      </c>
      <c r="AW536" s="15">
        <v>146.30000000000001</v>
      </c>
      <c r="AX536" s="13">
        <v>83.8</v>
      </c>
      <c r="AY536" s="13">
        <v>111.9</v>
      </c>
      <c r="AZ536" s="13">
        <v>104.1</v>
      </c>
      <c r="BA536" s="14"/>
      <c r="BB536" s="13">
        <v>91.3</v>
      </c>
      <c r="BC536" s="15">
        <v>104.5</v>
      </c>
      <c r="BD536" s="13">
        <v>93.5</v>
      </c>
      <c r="BE536" s="15">
        <v>334.4</v>
      </c>
      <c r="BF536" s="15">
        <v>92.9</v>
      </c>
      <c r="BG536" s="15">
        <v>153.30000000000001</v>
      </c>
      <c r="BH536" s="15">
        <v>71.3</v>
      </c>
      <c r="BI536" s="13">
        <v>114.7</v>
      </c>
      <c r="BJ536" s="15">
        <v>76.099999999999994</v>
      </c>
      <c r="BK536" s="13">
        <v>118.32</v>
      </c>
    </row>
    <row r="537" spans="1:63" ht="15" thickBot="1" x14ac:dyDescent="0.4">
      <c r="A537">
        <f t="shared" si="17"/>
        <v>198403</v>
      </c>
      <c r="B537" s="19">
        <f t="shared" si="18"/>
        <v>1984</v>
      </c>
      <c r="C537" s="18">
        <v>1985</v>
      </c>
      <c r="D537" s="19">
        <v>3</v>
      </c>
      <c r="E537" s="15">
        <v>10.5</v>
      </c>
      <c r="F537" s="14"/>
      <c r="G537" s="15">
        <v>3.5</v>
      </c>
      <c r="H537" s="13">
        <v>15.67</v>
      </c>
      <c r="I537" s="15">
        <v>17</v>
      </c>
      <c r="J537" s="15">
        <v>16.8</v>
      </c>
      <c r="K537" s="13">
        <v>15.75</v>
      </c>
      <c r="L537" s="15">
        <v>9.3000000000000007</v>
      </c>
      <c r="M537" s="15">
        <v>7.5</v>
      </c>
      <c r="N537" s="15">
        <v>5.3</v>
      </c>
      <c r="O537" s="15">
        <v>35</v>
      </c>
      <c r="P537" s="15">
        <v>9.6</v>
      </c>
      <c r="Q537" s="15">
        <v>26.9</v>
      </c>
      <c r="R537" s="14"/>
      <c r="S537" s="15">
        <v>16</v>
      </c>
      <c r="T537" s="15">
        <v>42.8</v>
      </c>
      <c r="U537" s="15">
        <v>13.5</v>
      </c>
      <c r="V537" s="15">
        <v>36.299999999999997</v>
      </c>
      <c r="W537" s="15">
        <v>18.7</v>
      </c>
      <c r="X537" s="15">
        <v>8.9</v>
      </c>
      <c r="Y537" s="14"/>
      <c r="Z537" s="15">
        <v>11.1</v>
      </c>
      <c r="AA537" s="15">
        <v>35.4</v>
      </c>
      <c r="AB537" s="15">
        <v>18.5</v>
      </c>
      <c r="AC537" s="14"/>
      <c r="AD537" s="15">
        <v>0</v>
      </c>
      <c r="AE537" s="14"/>
      <c r="AF537" s="15">
        <v>18.8</v>
      </c>
      <c r="AG537" s="15">
        <v>42.5</v>
      </c>
      <c r="AH537" s="15">
        <v>21.7</v>
      </c>
      <c r="AI537" s="15">
        <v>25.7</v>
      </c>
      <c r="AJ537" s="13">
        <v>36.17</v>
      </c>
      <c r="AK537" s="15">
        <v>18</v>
      </c>
      <c r="AL537" s="13">
        <v>30.18</v>
      </c>
      <c r="AM537" s="14"/>
      <c r="AN537" s="15">
        <v>19.100000000000001</v>
      </c>
      <c r="AO537" s="14"/>
      <c r="AP537" s="15">
        <v>32.6</v>
      </c>
      <c r="AQ537" s="15">
        <v>20.5</v>
      </c>
      <c r="AR537" s="14"/>
      <c r="AS537" s="15">
        <v>21.9</v>
      </c>
      <c r="AT537" s="13">
        <v>24.33</v>
      </c>
      <c r="AU537" s="13">
        <v>27.9</v>
      </c>
      <c r="AV537" s="15">
        <v>23.4</v>
      </c>
      <c r="AW537" s="15">
        <v>53.3</v>
      </c>
      <c r="AX537" s="13">
        <v>27.5</v>
      </c>
      <c r="AY537" s="13">
        <v>30.2</v>
      </c>
      <c r="AZ537" s="13">
        <v>33.799999999999997</v>
      </c>
      <c r="BA537" s="14"/>
      <c r="BB537" s="13">
        <v>32.4</v>
      </c>
      <c r="BC537" s="15">
        <v>26.9</v>
      </c>
      <c r="BD537" s="13">
        <v>26</v>
      </c>
      <c r="BE537" s="15">
        <v>111.5</v>
      </c>
      <c r="BF537" s="15">
        <v>37.1</v>
      </c>
      <c r="BG537" s="15">
        <v>60</v>
      </c>
      <c r="BH537" s="15">
        <v>35.6</v>
      </c>
      <c r="BI537" s="13">
        <v>38.299999999999997</v>
      </c>
      <c r="BJ537" s="15">
        <v>24.6</v>
      </c>
      <c r="BK537" s="13">
        <v>31.1</v>
      </c>
    </row>
    <row r="538" spans="1:63" ht="15" thickBot="1" x14ac:dyDescent="0.4">
      <c r="A538">
        <f t="shared" si="17"/>
        <v>198404</v>
      </c>
      <c r="B538" s="19">
        <f t="shared" si="18"/>
        <v>1984</v>
      </c>
      <c r="C538" s="18">
        <v>1985</v>
      </c>
      <c r="D538" s="19">
        <v>4</v>
      </c>
      <c r="E538" s="15">
        <v>7.3</v>
      </c>
      <c r="F538" s="14"/>
      <c r="G538" s="15">
        <v>17.2</v>
      </c>
      <c r="H538" s="13">
        <v>28.67</v>
      </c>
      <c r="I538" s="15">
        <v>34.200000000000003</v>
      </c>
      <c r="J538" s="15">
        <v>27.8</v>
      </c>
      <c r="K538" s="15">
        <v>32</v>
      </c>
      <c r="L538" s="15">
        <v>14.7</v>
      </c>
      <c r="M538" s="15">
        <v>26.6</v>
      </c>
      <c r="N538" s="15">
        <v>20.5</v>
      </c>
      <c r="O538" s="15">
        <v>31.9</v>
      </c>
      <c r="P538" s="15">
        <v>32.200000000000003</v>
      </c>
      <c r="Q538" s="15">
        <v>29.1</v>
      </c>
      <c r="R538" s="14"/>
      <c r="S538" s="15">
        <v>47</v>
      </c>
      <c r="T538" s="15">
        <v>36.6</v>
      </c>
      <c r="U538" s="15">
        <v>61.2</v>
      </c>
      <c r="V538" s="15">
        <v>15.5</v>
      </c>
      <c r="W538" s="15">
        <v>22.2</v>
      </c>
      <c r="X538" s="15">
        <v>52.4</v>
      </c>
      <c r="Y538" s="14"/>
      <c r="Z538" s="15">
        <v>50.5</v>
      </c>
      <c r="AA538" s="15">
        <v>40</v>
      </c>
      <c r="AB538" s="15">
        <v>80.400000000000006</v>
      </c>
      <c r="AC538" s="14"/>
      <c r="AD538" s="15">
        <v>37.700000000000003</v>
      </c>
      <c r="AE538" s="14"/>
      <c r="AF538" s="15">
        <v>57.2</v>
      </c>
      <c r="AG538" s="15">
        <v>64.8</v>
      </c>
      <c r="AH538" s="15">
        <v>31</v>
      </c>
      <c r="AI538" s="15">
        <v>45.2</v>
      </c>
      <c r="AJ538" s="13">
        <v>31.92</v>
      </c>
      <c r="AK538" s="15">
        <v>43</v>
      </c>
      <c r="AL538" s="13">
        <v>27.15</v>
      </c>
      <c r="AM538" s="14"/>
      <c r="AN538" s="15">
        <v>26.8</v>
      </c>
      <c r="AO538" s="14"/>
      <c r="AP538" s="15">
        <v>28.7</v>
      </c>
      <c r="AQ538" s="15">
        <v>35.799999999999997</v>
      </c>
      <c r="AR538" s="14"/>
      <c r="AS538" s="15">
        <v>35.200000000000003</v>
      </c>
      <c r="AT538" s="13">
        <v>39.14</v>
      </c>
      <c r="AU538" s="13">
        <v>51</v>
      </c>
      <c r="AV538" s="15">
        <v>42.1</v>
      </c>
      <c r="AW538" s="15">
        <v>67.5</v>
      </c>
      <c r="AX538" s="13">
        <v>45.1</v>
      </c>
      <c r="AY538" s="13">
        <v>56.1</v>
      </c>
      <c r="AZ538" s="13">
        <v>62.9</v>
      </c>
      <c r="BA538" s="14"/>
      <c r="BB538" s="13">
        <v>56.7</v>
      </c>
      <c r="BC538" s="15">
        <v>51.5</v>
      </c>
      <c r="BD538" s="13">
        <v>47.4</v>
      </c>
      <c r="BE538" s="15">
        <v>121.1</v>
      </c>
      <c r="BF538" s="15">
        <v>54.1</v>
      </c>
      <c r="BG538" s="15">
        <v>83.1</v>
      </c>
      <c r="BH538" s="15">
        <v>49.5</v>
      </c>
      <c r="BI538" s="13">
        <v>69.900000000000006</v>
      </c>
      <c r="BJ538" s="15">
        <v>45.9</v>
      </c>
      <c r="BK538" s="13">
        <v>58.75</v>
      </c>
    </row>
    <row r="539" spans="1:63" ht="15" thickBot="1" x14ac:dyDescent="0.4">
      <c r="A539">
        <f t="shared" si="17"/>
        <v>198405</v>
      </c>
      <c r="B539" s="19">
        <f t="shared" si="18"/>
        <v>1984</v>
      </c>
      <c r="C539" s="18">
        <v>1985</v>
      </c>
      <c r="D539" s="19">
        <v>5</v>
      </c>
      <c r="E539" s="15">
        <v>13.5</v>
      </c>
      <c r="F539" s="14"/>
      <c r="G539" s="15">
        <v>24.2</v>
      </c>
      <c r="H539" s="13">
        <v>14.29</v>
      </c>
      <c r="I539" s="15">
        <v>43.9</v>
      </c>
      <c r="J539" s="15">
        <v>24.7</v>
      </c>
      <c r="K539" s="15">
        <v>14.5</v>
      </c>
      <c r="L539" s="15">
        <v>23.2</v>
      </c>
      <c r="M539" s="15">
        <v>11.7</v>
      </c>
      <c r="N539" s="15">
        <v>25.6</v>
      </c>
      <c r="O539" s="15">
        <v>48</v>
      </c>
      <c r="P539" s="15">
        <v>25.7</v>
      </c>
      <c r="Q539" s="15">
        <v>43</v>
      </c>
      <c r="R539" s="14"/>
      <c r="S539" s="15">
        <v>35.1</v>
      </c>
      <c r="T539" s="15">
        <v>81.5</v>
      </c>
      <c r="U539" s="15">
        <v>30.2</v>
      </c>
      <c r="V539" s="15">
        <v>97.1</v>
      </c>
      <c r="W539" s="15">
        <v>60.9</v>
      </c>
      <c r="X539" s="15">
        <v>56.4</v>
      </c>
      <c r="Y539" s="14"/>
      <c r="Z539" s="15">
        <v>20.3</v>
      </c>
      <c r="AA539" s="15">
        <v>57.8</v>
      </c>
      <c r="AB539" s="15">
        <v>39</v>
      </c>
      <c r="AC539" s="14"/>
      <c r="AD539" s="15">
        <v>61.3</v>
      </c>
      <c r="AE539" s="14"/>
      <c r="AF539" s="15">
        <v>121.8</v>
      </c>
      <c r="AG539" s="15">
        <v>97.7</v>
      </c>
      <c r="AH539" s="15">
        <v>52.3</v>
      </c>
      <c r="AI539" s="15">
        <v>59.7</v>
      </c>
      <c r="AJ539" s="13">
        <v>48.82</v>
      </c>
      <c r="AK539" s="15">
        <v>36</v>
      </c>
      <c r="AL539" s="13">
        <v>39.17</v>
      </c>
      <c r="AM539" s="14"/>
      <c r="AN539" s="15">
        <v>21.9</v>
      </c>
      <c r="AO539" s="14"/>
      <c r="AP539" s="15">
        <v>44.2</v>
      </c>
      <c r="AQ539" s="15">
        <v>33.200000000000003</v>
      </c>
      <c r="AR539" s="14"/>
      <c r="AS539" s="15">
        <v>38.5</v>
      </c>
      <c r="AT539" s="13">
        <v>31.46</v>
      </c>
      <c r="AU539" s="13">
        <v>34.9</v>
      </c>
      <c r="AV539" s="15">
        <v>32.4</v>
      </c>
      <c r="AW539" s="15">
        <v>78.5</v>
      </c>
      <c r="AX539" s="13">
        <v>49.4</v>
      </c>
      <c r="AY539" s="13">
        <v>38.1</v>
      </c>
      <c r="AZ539" s="13">
        <v>62.5</v>
      </c>
      <c r="BA539" s="14"/>
      <c r="BB539" s="13">
        <v>56.4</v>
      </c>
      <c r="BC539" s="15">
        <v>34.4</v>
      </c>
      <c r="BD539" s="13">
        <v>32.6</v>
      </c>
      <c r="BE539" s="15">
        <v>119.3</v>
      </c>
      <c r="BF539" s="15">
        <v>91.4</v>
      </c>
      <c r="BG539" s="15">
        <v>67.900000000000006</v>
      </c>
      <c r="BH539" s="15">
        <v>64.7</v>
      </c>
      <c r="BI539" s="13">
        <v>69.5</v>
      </c>
      <c r="BJ539" s="15">
        <v>45.6</v>
      </c>
      <c r="BK539" s="13">
        <v>39.53</v>
      </c>
    </row>
    <row r="540" spans="1:63" ht="15" thickBot="1" x14ac:dyDescent="0.4">
      <c r="A540">
        <f t="shared" si="17"/>
        <v>198406</v>
      </c>
      <c r="B540" s="19">
        <f t="shared" si="18"/>
        <v>1984</v>
      </c>
      <c r="C540" s="18">
        <v>1985</v>
      </c>
      <c r="D540" s="19">
        <v>6</v>
      </c>
      <c r="E540" s="15">
        <v>0</v>
      </c>
      <c r="F540" s="14"/>
      <c r="G540" s="15">
        <v>0.6</v>
      </c>
      <c r="H540" s="13">
        <v>2.38</v>
      </c>
      <c r="I540" s="15">
        <v>1.9</v>
      </c>
      <c r="J540" s="15">
        <v>3.4</v>
      </c>
      <c r="K540" s="15">
        <v>0</v>
      </c>
      <c r="L540" s="15">
        <v>2</v>
      </c>
      <c r="M540" s="15">
        <v>0</v>
      </c>
      <c r="N540" s="15">
        <v>0</v>
      </c>
      <c r="O540" s="15">
        <v>7</v>
      </c>
      <c r="P540" s="15">
        <v>5.2</v>
      </c>
      <c r="Q540" s="15">
        <v>0</v>
      </c>
      <c r="R540" s="14"/>
      <c r="S540" s="15">
        <v>7.3</v>
      </c>
      <c r="T540" s="15">
        <v>0</v>
      </c>
      <c r="U540" s="15">
        <v>3.6</v>
      </c>
      <c r="V540" s="15">
        <v>2</v>
      </c>
      <c r="W540" s="15">
        <v>0.6</v>
      </c>
      <c r="X540" s="15">
        <v>0</v>
      </c>
      <c r="Y540" s="14"/>
      <c r="Z540" s="15">
        <v>0</v>
      </c>
      <c r="AA540" s="15">
        <v>1.3</v>
      </c>
      <c r="AB540" s="15">
        <v>0.4</v>
      </c>
      <c r="AC540" s="14"/>
      <c r="AD540" s="15">
        <v>0</v>
      </c>
      <c r="AE540" s="14"/>
      <c r="AF540" s="15">
        <v>0</v>
      </c>
      <c r="AG540" s="15">
        <v>2.4</v>
      </c>
      <c r="AH540" s="15">
        <v>3.5</v>
      </c>
      <c r="AI540" s="15">
        <v>2.5</v>
      </c>
      <c r="AJ540" s="13">
        <v>0.62</v>
      </c>
      <c r="AK540" s="15">
        <v>0</v>
      </c>
      <c r="AL540" s="13">
        <v>4.91</v>
      </c>
      <c r="AM540" s="14"/>
      <c r="AN540" s="15">
        <v>0</v>
      </c>
      <c r="AO540" s="14"/>
      <c r="AP540" s="15">
        <v>0</v>
      </c>
      <c r="AQ540" s="13">
        <v>5.14</v>
      </c>
      <c r="AR540" s="14"/>
      <c r="AS540" s="15">
        <v>1.1000000000000001</v>
      </c>
      <c r="AT540" s="13">
        <v>10.7</v>
      </c>
      <c r="AU540" s="13">
        <v>5.7</v>
      </c>
      <c r="AV540" s="15">
        <v>6.2</v>
      </c>
      <c r="AW540" s="15">
        <v>1.2</v>
      </c>
      <c r="AX540" s="13">
        <v>0.1</v>
      </c>
      <c r="AY540" s="13">
        <v>5.3</v>
      </c>
      <c r="AZ540" s="13">
        <v>3.4</v>
      </c>
      <c r="BA540" s="14"/>
      <c r="BB540" s="13">
        <v>7</v>
      </c>
      <c r="BC540" s="15">
        <v>3.2</v>
      </c>
      <c r="BD540" s="13">
        <v>5.4</v>
      </c>
      <c r="BE540" s="15">
        <v>6.3</v>
      </c>
      <c r="BF540" s="15">
        <v>7.2</v>
      </c>
      <c r="BG540" s="15">
        <v>5.4</v>
      </c>
      <c r="BH540" s="15">
        <v>6.2</v>
      </c>
      <c r="BI540" s="13">
        <v>5.4</v>
      </c>
      <c r="BJ540" s="15">
        <v>2.4</v>
      </c>
      <c r="BK540" s="13">
        <v>4.46</v>
      </c>
    </row>
    <row r="541" spans="1:63" ht="15" thickBot="1" x14ac:dyDescent="0.4">
      <c r="A541">
        <f t="shared" si="17"/>
        <v>198407</v>
      </c>
      <c r="B541" s="19">
        <f t="shared" si="18"/>
        <v>1984</v>
      </c>
      <c r="C541" s="18">
        <v>1985</v>
      </c>
      <c r="D541" s="19">
        <v>7</v>
      </c>
      <c r="E541" s="15">
        <v>0</v>
      </c>
      <c r="F541" s="14"/>
      <c r="G541" s="15">
        <v>0</v>
      </c>
      <c r="H541" s="13">
        <v>2.38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0.3</v>
      </c>
      <c r="O541" s="15">
        <v>14.2</v>
      </c>
      <c r="P541" s="15">
        <v>14.2</v>
      </c>
      <c r="Q541" s="15">
        <v>0</v>
      </c>
      <c r="R541" s="14"/>
      <c r="S541" s="15">
        <v>0</v>
      </c>
      <c r="T541" s="15">
        <v>4.0999999999999996</v>
      </c>
      <c r="U541" s="15">
        <v>0</v>
      </c>
      <c r="V541" s="15">
        <v>12.1</v>
      </c>
      <c r="W541" s="15">
        <v>2.4</v>
      </c>
      <c r="X541" s="15">
        <v>0</v>
      </c>
      <c r="Y541" s="14"/>
      <c r="Z541" s="15">
        <v>0</v>
      </c>
      <c r="AA541" s="15">
        <v>0</v>
      </c>
      <c r="AB541" s="15">
        <v>0</v>
      </c>
      <c r="AC541" s="14"/>
      <c r="AD541" s="15">
        <v>0</v>
      </c>
      <c r="AE541" s="14"/>
      <c r="AF541" s="15">
        <v>0</v>
      </c>
      <c r="AG541" s="15">
        <v>12.5</v>
      </c>
      <c r="AH541" s="15">
        <v>25.4</v>
      </c>
      <c r="AI541" s="15">
        <v>0</v>
      </c>
      <c r="AJ541" s="13">
        <v>0.62</v>
      </c>
      <c r="AK541" s="15">
        <v>0</v>
      </c>
      <c r="AL541" s="13">
        <v>4.91</v>
      </c>
      <c r="AM541" s="14"/>
      <c r="AN541" s="15">
        <v>0</v>
      </c>
      <c r="AO541" s="14"/>
      <c r="AP541" s="15">
        <v>0</v>
      </c>
      <c r="AQ541" s="13">
        <v>5.14</v>
      </c>
      <c r="AR541" s="14"/>
      <c r="AS541" s="15">
        <v>0</v>
      </c>
      <c r="AT541" s="13">
        <v>5.79</v>
      </c>
      <c r="AU541" s="13">
        <v>2.7</v>
      </c>
      <c r="AV541" s="15">
        <v>0</v>
      </c>
      <c r="AW541" s="15">
        <v>0</v>
      </c>
      <c r="AX541" s="13">
        <v>0</v>
      </c>
      <c r="AY541" s="13">
        <v>1.9</v>
      </c>
      <c r="AZ541" s="13">
        <v>0.1</v>
      </c>
      <c r="BA541" s="14"/>
      <c r="BB541" s="13">
        <v>4.3</v>
      </c>
      <c r="BC541" s="15">
        <v>0</v>
      </c>
      <c r="BD541" s="13">
        <v>2.6</v>
      </c>
      <c r="BE541" s="15">
        <v>0</v>
      </c>
      <c r="BF541" s="15">
        <v>0</v>
      </c>
      <c r="BG541" s="15">
        <v>1.3</v>
      </c>
      <c r="BH541" s="15">
        <v>0</v>
      </c>
      <c r="BI541" s="13">
        <v>1.8</v>
      </c>
      <c r="BJ541" s="15">
        <v>0</v>
      </c>
      <c r="BK541" s="13">
        <v>0.86</v>
      </c>
    </row>
    <row r="542" spans="1:63" ht="15" thickBot="1" x14ac:dyDescent="0.4">
      <c r="A542">
        <f t="shared" si="17"/>
        <v>198408</v>
      </c>
      <c r="B542" s="19">
        <f t="shared" si="18"/>
        <v>1984</v>
      </c>
      <c r="C542" s="18">
        <v>1985</v>
      </c>
      <c r="D542" s="19">
        <v>8</v>
      </c>
      <c r="E542" s="15">
        <v>0</v>
      </c>
      <c r="F542" s="14"/>
      <c r="G542" s="15">
        <v>0</v>
      </c>
      <c r="H542" s="13">
        <v>2.38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0.2</v>
      </c>
      <c r="Q542" s="15">
        <v>0</v>
      </c>
      <c r="R542" s="14"/>
      <c r="S542" s="15">
        <v>3.7</v>
      </c>
      <c r="T542" s="15">
        <v>0</v>
      </c>
      <c r="U542" s="15">
        <v>0</v>
      </c>
      <c r="V542" s="15">
        <v>1.3</v>
      </c>
      <c r="W542" s="15">
        <v>0.6</v>
      </c>
      <c r="X542" s="15">
        <v>0</v>
      </c>
      <c r="Y542" s="14"/>
      <c r="Z542" s="15">
        <v>2.1</v>
      </c>
      <c r="AA542" s="15">
        <v>2</v>
      </c>
      <c r="AB542" s="15">
        <v>0.3</v>
      </c>
      <c r="AC542" s="14"/>
      <c r="AD542" s="15">
        <v>3.1</v>
      </c>
      <c r="AE542" s="14"/>
      <c r="AF542" s="15">
        <v>6.8</v>
      </c>
      <c r="AG542" s="15">
        <v>5.6</v>
      </c>
      <c r="AH542" s="15">
        <v>2.8</v>
      </c>
      <c r="AI542" s="15">
        <v>8.4</v>
      </c>
      <c r="AJ542" s="13">
        <v>0.62</v>
      </c>
      <c r="AK542" s="15">
        <v>0</v>
      </c>
      <c r="AL542" s="13">
        <v>4.91</v>
      </c>
      <c r="AM542" s="14"/>
      <c r="AN542" s="15">
        <v>10.9</v>
      </c>
      <c r="AO542" s="14"/>
      <c r="AP542" s="15">
        <v>0</v>
      </c>
      <c r="AQ542" s="15">
        <v>5.2</v>
      </c>
      <c r="AR542" s="14"/>
      <c r="AS542" s="13">
        <v>3.88</v>
      </c>
      <c r="AT542" s="13">
        <v>6.34</v>
      </c>
      <c r="AU542" s="13">
        <v>4.5999999999999996</v>
      </c>
      <c r="AV542" s="15">
        <v>0.7</v>
      </c>
      <c r="AW542" s="15">
        <v>0</v>
      </c>
      <c r="AX542" s="13">
        <v>2.6</v>
      </c>
      <c r="AY542" s="13">
        <v>4</v>
      </c>
      <c r="AZ542" s="13">
        <v>0.1</v>
      </c>
      <c r="BA542" s="14"/>
      <c r="BB542" s="13">
        <v>4.3</v>
      </c>
      <c r="BC542" s="15">
        <v>2</v>
      </c>
      <c r="BD542" s="13">
        <v>4.4000000000000004</v>
      </c>
      <c r="BE542" s="15">
        <v>0.5</v>
      </c>
      <c r="BF542" s="15">
        <v>0</v>
      </c>
      <c r="BG542" s="15">
        <v>0</v>
      </c>
      <c r="BH542" s="15">
        <v>0</v>
      </c>
      <c r="BI542" s="13">
        <v>1.8</v>
      </c>
      <c r="BJ542" s="15">
        <v>0</v>
      </c>
      <c r="BK542" s="13">
        <v>3.11</v>
      </c>
    </row>
    <row r="543" spans="1:63" ht="15" thickBot="1" x14ac:dyDescent="0.4">
      <c r="A543">
        <f t="shared" si="17"/>
        <v>198509</v>
      </c>
      <c r="B543" s="19">
        <f t="shared" si="18"/>
        <v>1985</v>
      </c>
      <c r="C543" s="18">
        <v>1985</v>
      </c>
      <c r="D543" s="19">
        <v>9</v>
      </c>
      <c r="E543" s="15">
        <v>15.7</v>
      </c>
      <c r="F543" s="14"/>
      <c r="G543" s="15">
        <v>19.2</v>
      </c>
      <c r="H543" s="13">
        <v>2.38</v>
      </c>
      <c r="I543" s="15">
        <v>9.5</v>
      </c>
      <c r="J543" s="15">
        <v>8.3000000000000007</v>
      </c>
      <c r="K543" s="15">
        <v>0</v>
      </c>
      <c r="L543" s="15">
        <v>6.4</v>
      </c>
      <c r="M543" s="15">
        <v>13.2</v>
      </c>
      <c r="N543" s="15">
        <v>6.3</v>
      </c>
      <c r="O543" s="15">
        <v>6.8</v>
      </c>
      <c r="P543" s="15">
        <v>4.3</v>
      </c>
      <c r="Q543" s="15">
        <v>2.6</v>
      </c>
      <c r="R543" s="14"/>
      <c r="S543" s="15">
        <v>2.1</v>
      </c>
      <c r="T543" s="15">
        <v>3</v>
      </c>
      <c r="U543" s="15">
        <v>2</v>
      </c>
      <c r="V543" s="15">
        <v>4.5999999999999996</v>
      </c>
      <c r="W543" s="15">
        <v>2.2000000000000002</v>
      </c>
      <c r="X543" s="15">
        <v>12</v>
      </c>
      <c r="Y543" s="14"/>
      <c r="Z543" s="15">
        <v>2</v>
      </c>
      <c r="AA543" s="15">
        <v>8.4</v>
      </c>
      <c r="AB543" s="15">
        <v>54.8</v>
      </c>
      <c r="AC543" s="14"/>
      <c r="AD543" s="15">
        <v>3.1</v>
      </c>
      <c r="AE543" s="14"/>
      <c r="AF543" s="15">
        <v>24.5</v>
      </c>
      <c r="AG543" s="15">
        <v>28.5</v>
      </c>
      <c r="AH543" s="15">
        <v>23.9</v>
      </c>
      <c r="AI543" s="15">
        <v>1.9</v>
      </c>
      <c r="AJ543" s="13">
        <v>1.82</v>
      </c>
      <c r="AK543" s="15">
        <v>1</v>
      </c>
      <c r="AL543" s="13">
        <v>5.76</v>
      </c>
      <c r="AM543" s="14"/>
      <c r="AN543" s="15">
        <v>1</v>
      </c>
      <c r="AO543" s="14"/>
      <c r="AP543" s="15">
        <v>1.1000000000000001</v>
      </c>
      <c r="AQ543" s="15">
        <v>7.8</v>
      </c>
      <c r="AR543" s="14"/>
      <c r="AS543" s="15">
        <v>0</v>
      </c>
      <c r="AT543" s="13">
        <v>17.28</v>
      </c>
      <c r="AU543" s="13">
        <v>3</v>
      </c>
      <c r="AV543" s="15">
        <v>14.5</v>
      </c>
      <c r="AW543" s="15">
        <v>11</v>
      </c>
      <c r="AX543" s="13">
        <v>0</v>
      </c>
      <c r="AY543" s="13">
        <v>2.2000000000000002</v>
      </c>
      <c r="AZ543" s="13">
        <v>25.4</v>
      </c>
      <c r="BA543" s="14"/>
      <c r="BB543" s="13">
        <v>25.4</v>
      </c>
      <c r="BC543" s="15">
        <v>0.3</v>
      </c>
      <c r="BD543" s="13">
        <v>2.9</v>
      </c>
      <c r="BE543" s="15">
        <v>6.8</v>
      </c>
      <c r="BF543" s="15">
        <v>14.6</v>
      </c>
      <c r="BG543" s="15">
        <v>4.7</v>
      </c>
      <c r="BH543" s="15">
        <v>12.5</v>
      </c>
      <c r="BI543" s="13">
        <v>29.3</v>
      </c>
      <c r="BJ543" s="15">
        <v>18.5</v>
      </c>
      <c r="BK543" s="13">
        <v>1.2</v>
      </c>
    </row>
    <row r="544" spans="1:63" ht="15" thickBot="1" x14ac:dyDescent="0.4">
      <c r="A544">
        <f t="shared" si="17"/>
        <v>198510</v>
      </c>
      <c r="B544" s="19">
        <f t="shared" si="18"/>
        <v>1985</v>
      </c>
      <c r="C544" s="18">
        <v>1985</v>
      </c>
      <c r="D544" s="19">
        <v>10</v>
      </c>
      <c r="E544" s="15">
        <v>0</v>
      </c>
      <c r="F544" s="14"/>
      <c r="G544" s="15">
        <v>0</v>
      </c>
      <c r="H544" s="13">
        <v>2.38</v>
      </c>
      <c r="I544" s="15">
        <v>0</v>
      </c>
      <c r="J544" s="15">
        <v>0</v>
      </c>
      <c r="K544" s="15">
        <v>0</v>
      </c>
      <c r="L544" s="15">
        <v>10</v>
      </c>
      <c r="M544" s="15">
        <v>2.4</v>
      </c>
      <c r="N544" s="15">
        <v>0</v>
      </c>
      <c r="O544" s="15">
        <v>13.1</v>
      </c>
      <c r="P544" s="15">
        <v>0</v>
      </c>
      <c r="Q544" s="15">
        <v>0.2</v>
      </c>
      <c r="R544" s="14"/>
      <c r="S544" s="15">
        <v>0</v>
      </c>
      <c r="T544" s="15">
        <v>15.8</v>
      </c>
      <c r="U544" s="15">
        <v>7.2</v>
      </c>
      <c r="V544" s="15">
        <v>22.1</v>
      </c>
      <c r="W544" s="15">
        <v>24</v>
      </c>
      <c r="X544" s="15">
        <v>16.100000000000001</v>
      </c>
      <c r="Y544" s="14"/>
      <c r="Z544" s="15">
        <v>0</v>
      </c>
      <c r="AA544" s="15">
        <v>3.9</v>
      </c>
      <c r="AB544" s="15">
        <v>7.8</v>
      </c>
      <c r="AC544" s="14"/>
      <c r="AD544" s="15">
        <v>5.9</v>
      </c>
      <c r="AE544" s="14"/>
      <c r="AF544" s="15">
        <v>13.4</v>
      </c>
      <c r="AG544" s="15">
        <v>27.7</v>
      </c>
      <c r="AH544" s="15">
        <v>24.7</v>
      </c>
      <c r="AI544" s="15">
        <v>1.2</v>
      </c>
      <c r="AJ544" s="13">
        <v>0.62</v>
      </c>
      <c r="AK544" s="15">
        <v>0</v>
      </c>
      <c r="AL544" s="13">
        <v>4.91</v>
      </c>
      <c r="AM544" s="14"/>
      <c r="AN544" s="15">
        <v>0</v>
      </c>
      <c r="AO544" s="14"/>
      <c r="AP544" s="15">
        <v>0</v>
      </c>
      <c r="AQ544" s="13">
        <v>5.14</v>
      </c>
      <c r="AR544" s="14"/>
      <c r="AS544" s="15">
        <v>28.3</v>
      </c>
      <c r="AT544" s="13">
        <v>26.23</v>
      </c>
      <c r="AU544" s="13">
        <v>9.1999999999999993</v>
      </c>
      <c r="AV544" s="15">
        <v>25.8</v>
      </c>
      <c r="AW544" s="15">
        <v>0.8</v>
      </c>
      <c r="AX544" s="13">
        <v>36</v>
      </c>
      <c r="AY544" s="13">
        <v>9.3000000000000007</v>
      </c>
      <c r="AZ544" s="13">
        <v>2.2999999999999998</v>
      </c>
      <c r="BA544" s="14"/>
      <c r="BB544" s="13">
        <v>6.1</v>
      </c>
      <c r="BC544" s="15">
        <v>7</v>
      </c>
      <c r="BD544" s="13">
        <v>8.6999999999999993</v>
      </c>
      <c r="BE544" s="15">
        <v>23.5</v>
      </c>
      <c r="BF544" s="15">
        <v>0</v>
      </c>
      <c r="BG544" s="15">
        <v>0.1</v>
      </c>
      <c r="BH544" s="15">
        <v>0</v>
      </c>
      <c r="BI544" s="13">
        <v>4.2</v>
      </c>
      <c r="BJ544" s="15">
        <v>1.6</v>
      </c>
      <c r="BK544" s="13">
        <v>8.73</v>
      </c>
    </row>
    <row r="545" spans="1:63" ht="15" thickBot="1" x14ac:dyDescent="0.4">
      <c r="A545">
        <f t="shared" si="17"/>
        <v>198511</v>
      </c>
      <c r="B545" s="19">
        <f t="shared" si="18"/>
        <v>1985</v>
      </c>
      <c r="C545" s="18">
        <v>1985</v>
      </c>
      <c r="D545" s="19">
        <v>11</v>
      </c>
      <c r="E545" s="15">
        <v>111.1</v>
      </c>
      <c r="F545" s="14"/>
      <c r="G545" s="15">
        <v>63.7</v>
      </c>
      <c r="H545" s="13">
        <v>57.33</v>
      </c>
      <c r="I545" s="15">
        <v>136.80000000000001</v>
      </c>
      <c r="J545" s="15">
        <v>79.599999999999994</v>
      </c>
      <c r="K545" s="15">
        <v>66.900000000000006</v>
      </c>
      <c r="L545" s="15">
        <v>125</v>
      </c>
      <c r="M545" s="15">
        <v>84.6</v>
      </c>
      <c r="N545" s="15">
        <v>84.9</v>
      </c>
      <c r="O545" s="15">
        <v>26.9</v>
      </c>
      <c r="P545" s="15">
        <v>115</v>
      </c>
      <c r="Q545" s="15">
        <v>39.6</v>
      </c>
      <c r="R545" s="14"/>
      <c r="S545" s="15">
        <v>96.5</v>
      </c>
      <c r="T545" s="15">
        <v>42.2</v>
      </c>
      <c r="U545" s="15">
        <v>104.9</v>
      </c>
      <c r="V545" s="15">
        <v>19</v>
      </c>
      <c r="W545" s="15">
        <v>20.6</v>
      </c>
      <c r="X545" s="15">
        <v>60.9</v>
      </c>
      <c r="Y545" s="14"/>
      <c r="Z545" s="15">
        <v>85.8</v>
      </c>
      <c r="AA545" s="15">
        <v>60.7</v>
      </c>
      <c r="AB545" s="15">
        <v>86</v>
      </c>
      <c r="AC545" s="14"/>
      <c r="AD545" s="15">
        <v>64.5</v>
      </c>
      <c r="AE545" s="14"/>
      <c r="AF545" s="15">
        <v>80.7</v>
      </c>
      <c r="AG545" s="15">
        <v>135.69999999999999</v>
      </c>
      <c r="AH545" s="15">
        <v>66.599999999999994</v>
      </c>
      <c r="AI545" s="15">
        <v>92.5</v>
      </c>
      <c r="AJ545" s="13">
        <v>181.88</v>
      </c>
      <c r="AK545" s="15">
        <v>154</v>
      </c>
      <c r="AL545" s="13">
        <v>133.72999999999999</v>
      </c>
      <c r="AM545" s="14"/>
      <c r="AN545" s="15">
        <v>155.1</v>
      </c>
      <c r="AO545" s="14"/>
      <c r="AP545" s="15">
        <v>166.2</v>
      </c>
      <c r="AQ545" s="15">
        <v>88.9</v>
      </c>
      <c r="AR545" s="14"/>
      <c r="AS545" s="15">
        <v>176.5</v>
      </c>
      <c r="AT545" s="13">
        <v>177.63</v>
      </c>
      <c r="AU545" s="13">
        <v>190.3</v>
      </c>
      <c r="AV545" s="15">
        <v>216.9</v>
      </c>
      <c r="AW545" s="15">
        <v>233.5</v>
      </c>
      <c r="AX545" s="13">
        <v>231.2</v>
      </c>
      <c r="AY545" s="13">
        <v>212.4</v>
      </c>
      <c r="AZ545" s="13">
        <v>193</v>
      </c>
      <c r="BA545" s="14"/>
      <c r="BB545" s="13">
        <v>165.6</v>
      </c>
      <c r="BC545" s="15">
        <v>200.1</v>
      </c>
      <c r="BD545" s="13">
        <v>176.7</v>
      </c>
      <c r="BE545" s="15">
        <v>307.7</v>
      </c>
      <c r="BF545" s="15">
        <v>163.19999999999999</v>
      </c>
      <c r="BG545" s="15">
        <v>209.4</v>
      </c>
      <c r="BH545" s="15">
        <v>3.5</v>
      </c>
      <c r="BI545" s="13">
        <v>211.1</v>
      </c>
      <c r="BJ545" s="15">
        <v>141.1</v>
      </c>
      <c r="BK545" s="13">
        <v>225.78</v>
      </c>
    </row>
    <row r="546" spans="1:63" ht="15" thickBot="1" x14ac:dyDescent="0.4">
      <c r="A546">
        <f t="shared" si="17"/>
        <v>198512</v>
      </c>
      <c r="B546" s="19">
        <f t="shared" si="18"/>
        <v>1985</v>
      </c>
      <c r="C546" s="18">
        <v>1985</v>
      </c>
      <c r="D546" s="19">
        <v>12</v>
      </c>
      <c r="E546" s="15">
        <v>93.5</v>
      </c>
      <c r="F546" s="14"/>
      <c r="G546" s="15">
        <v>59.8</v>
      </c>
      <c r="H546" s="13">
        <v>75.73</v>
      </c>
      <c r="I546" s="15">
        <v>113.4</v>
      </c>
      <c r="J546" s="15">
        <v>98.3</v>
      </c>
      <c r="K546" s="15">
        <v>89.3</v>
      </c>
      <c r="L546" s="15">
        <v>105.3</v>
      </c>
      <c r="M546" s="15">
        <v>67</v>
      </c>
      <c r="N546" s="15">
        <v>62.2</v>
      </c>
      <c r="O546" s="15">
        <v>16.2</v>
      </c>
      <c r="P546" s="15">
        <v>58.8</v>
      </c>
      <c r="Q546" s="15">
        <v>29.3</v>
      </c>
      <c r="R546" s="14"/>
      <c r="S546" s="15">
        <v>35.200000000000003</v>
      </c>
      <c r="T546" s="15">
        <v>55.2</v>
      </c>
      <c r="U546" s="15">
        <v>37</v>
      </c>
      <c r="V546" s="15">
        <v>59.2</v>
      </c>
      <c r="W546" s="15">
        <v>34.5</v>
      </c>
      <c r="X546" s="15">
        <v>55.2</v>
      </c>
      <c r="Y546" s="14"/>
      <c r="Z546" s="15">
        <v>38</v>
      </c>
      <c r="AA546" s="15">
        <v>44</v>
      </c>
      <c r="AB546" s="15">
        <v>80.7</v>
      </c>
      <c r="AC546" s="14"/>
      <c r="AD546" s="15">
        <v>59.2</v>
      </c>
      <c r="AE546" s="14"/>
      <c r="AF546" s="15">
        <v>80.5</v>
      </c>
      <c r="AG546" s="15">
        <v>160.19999999999999</v>
      </c>
      <c r="AH546" s="15">
        <v>25.1</v>
      </c>
      <c r="AI546" s="15">
        <v>64.599999999999994</v>
      </c>
      <c r="AJ546" s="13">
        <v>73.25</v>
      </c>
      <c r="AK546" s="15">
        <v>79</v>
      </c>
      <c r="AL546" s="13">
        <v>56.53</v>
      </c>
      <c r="AM546" s="14"/>
      <c r="AN546" s="15">
        <v>69.599999999999994</v>
      </c>
      <c r="AO546" s="14"/>
      <c r="AP546" s="15">
        <v>66.599999999999994</v>
      </c>
      <c r="AQ546" s="15">
        <v>50.9</v>
      </c>
      <c r="AR546" s="14"/>
      <c r="AS546" s="15">
        <v>70.2</v>
      </c>
      <c r="AT546" s="13">
        <v>73.37</v>
      </c>
      <c r="AU546" s="13">
        <v>68.599999999999994</v>
      </c>
      <c r="AV546" s="15">
        <v>85.3</v>
      </c>
      <c r="AW546" s="15">
        <v>133.5</v>
      </c>
      <c r="AX546" s="13">
        <v>91.2</v>
      </c>
      <c r="AY546" s="13">
        <v>75.900000000000006</v>
      </c>
      <c r="AZ546" s="13">
        <v>125.6</v>
      </c>
      <c r="BA546" s="14"/>
      <c r="BB546" s="13">
        <v>109.2</v>
      </c>
      <c r="BC546" s="15">
        <v>70.3</v>
      </c>
      <c r="BD546" s="13">
        <v>63.8</v>
      </c>
      <c r="BE546" s="15">
        <v>237.7</v>
      </c>
      <c r="BF546" s="15">
        <v>126</v>
      </c>
      <c r="BG546" s="15">
        <v>160.5</v>
      </c>
      <c r="BH546" s="15">
        <v>128.9</v>
      </c>
      <c r="BI546" s="13">
        <v>138</v>
      </c>
      <c r="BJ546" s="15">
        <v>91.8</v>
      </c>
      <c r="BK546" s="13">
        <v>79.88</v>
      </c>
    </row>
    <row r="547" spans="1:63" ht="15" thickBot="1" x14ac:dyDescent="0.4">
      <c r="A547">
        <f t="shared" si="17"/>
        <v>198501</v>
      </c>
      <c r="B547" s="19">
        <f t="shared" si="18"/>
        <v>1985</v>
      </c>
      <c r="C547" s="18">
        <v>1986</v>
      </c>
      <c r="D547" s="19">
        <v>1</v>
      </c>
      <c r="E547" s="15">
        <v>91.6</v>
      </c>
      <c r="F547" s="14"/>
      <c r="G547" s="15">
        <v>81.099999999999994</v>
      </c>
      <c r="H547" s="13">
        <v>70.069999999999993</v>
      </c>
      <c r="I547" s="15">
        <v>132.19999999999999</v>
      </c>
      <c r="J547" s="15">
        <v>97</v>
      </c>
      <c r="K547" s="15">
        <v>82.4</v>
      </c>
      <c r="L547" s="15">
        <v>100.1</v>
      </c>
      <c r="M547" s="15">
        <v>110.2</v>
      </c>
      <c r="N547" s="15">
        <v>83.9</v>
      </c>
      <c r="O547" s="15">
        <v>29.1</v>
      </c>
      <c r="P547" s="15">
        <v>105.6</v>
      </c>
      <c r="Q547" s="15">
        <v>62.8</v>
      </c>
      <c r="R547" s="14"/>
      <c r="S547" s="15">
        <v>79.5</v>
      </c>
      <c r="T547" s="15">
        <v>89.8</v>
      </c>
      <c r="U547" s="15">
        <v>105.2</v>
      </c>
      <c r="V547" s="15">
        <v>60.4</v>
      </c>
      <c r="W547" s="15">
        <v>43.9</v>
      </c>
      <c r="X547" s="15">
        <v>108.1</v>
      </c>
      <c r="Y547" s="14"/>
      <c r="Z547" s="15">
        <v>57.7</v>
      </c>
      <c r="AA547" s="15">
        <v>107.4</v>
      </c>
      <c r="AB547" s="15">
        <v>125.7</v>
      </c>
      <c r="AC547" s="14"/>
      <c r="AD547" s="15">
        <v>92</v>
      </c>
      <c r="AE547" s="14"/>
      <c r="AF547" s="15">
        <v>91.7</v>
      </c>
      <c r="AG547" s="15">
        <v>217.7</v>
      </c>
      <c r="AH547" s="15">
        <v>49.5</v>
      </c>
      <c r="AI547" s="15">
        <v>112.8</v>
      </c>
      <c r="AJ547" s="13">
        <v>136.29</v>
      </c>
      <c r="AK547" s="15">
        <v>134</v>
      </c>
      <c r="AL547" s="13">
        <v>101.33</v>
      </c>
      <c r="AM547" s="14"/>
      <c r="AN547" s="15">
        <v>97.5</v>
      </c>
      <c r="AO547" s="14"/>
      <c r="AP547" s="15">
        <v>124.4</v>
      </c>
      <c r="AQ547" s="15">
        <v>70</v>
      </c>
      <c r="AR547" s="14"/>
      <c r="AS547" s="15">
        <v>96.1</v>
      </c>
      <c r="AT547" s="13">
        <v>127.32</v>
      </c>
      <c r="AU547" s="13">
        <v>146.4</v>
      </c>
      <c r="AV547" s="15">
        <v>153.4</v>
      </c>
      <c r="AW547" s="15">
        <v>193.5</v>
      </c>
      <c r="AX547" s="13">
        <v>125.3</v>
      </c>
      <c r="AY547" s="13">
        <v>163.19999999999999</v>
      </c>
      <c r="AZ547" s="13">
        <v>159.80000000000001</v>
      </c>
      <c r="BA547" s="14"/>
      <c r="BB547" s="13">
        <v>137.80000000000001</v>
      </c>
      <c r="BC547" s="15">
        <v>153.30000000000001</v>
      </c>
      <c r="BD547" s="13">
        <v>136</v>
      </c>
      <c r="BE547" s="15">
        <v>416.7</v>
      </c>
      <c r="BF547" s="15">
        <v>167.1</v>
      </c>
      <c r="BG547" s="15">
        <v>211.6</v>
      </c>
      <c r="BH547" s="15">
        <v>168.3</v>
      </c>
      <c r="BI547" s="13">
        <v>175.1</v>
      </c>
      <c r="BJ547" s="15">
        <v>116.8</v>
      </c>
      <c r="BK547" s="13">
        <v>173.18</v>
      </c>
    </row>
    <row r="548" spans="1:63" ht="15" thickBot="1" x14ac:dyDescent="0.4">
      <c r="A548">
        <f t="shared" si="17"/>
        <v>198502</v>
      </c>
      <c r="B548" s="19">
        <f t="shared" si="18"/>
        <v>1985</v>
      </c>
      <c r="C548" s="18">
        <v>1986</v>
      </c>
      <c r="D548" s="19">
        <v>2</v>
      </c>
      <c r="E548" s="15">
        <v>157</v>
      </c>
      <c r="F548" s="14"/>
      <c r="G548" s="15">
        <v>145.4</v>
      </c>
      <c r="H548" s="13">
        <v>129.22</v>
      </c>
      <c r="I548" s="15">
        <v>289.2</v>
      </c>
      <c r="J548" s="15">
        <v>147.5</v>
      </c>
      <c r="K548" s="13">
        <v>133.35</v>
      </c>
      <c r="L548" s="15">
        <v>152.4</v>
      </c>
      <c r="M548" s="15">
        <v>182.3</v>
      </c>
      <c r="N548" s="15">
        <v>132.30000000000001</v>
      </c>
      <c r="O548" s="15">
        <v>13.3</v>
      </c>
      <c r="P548" s="15">
        <v>142.9</v>
      </c>
      <c r="Q548" s="15">
        <v>46.1</v>
      </c>
      <c r="R548" s="14"/>
      <c r="S548" s="15">
        <v>86.5</v>
      </c>
      <c r="T548" s="15">
        <v>96.7</v>
      </c>
      <c r="U548" s="15">
        <v>80.099999999999994</v>
      </c>
      <c r="V548" s="15">
        <v>81.400000000000006</v>
      </c>
      <c r="W548" s="15">
        <v>34.200000000000003</v>
      </c>
      <c r="X548" s="15">
        <v>78</v>
      </c>
      <c r="Y548" s="14"/>
      <c r="Z548" s="15">
        <v>75.599999999999994</v>
      </c>
      <c r="AA548" s="15">
        <v>87.9</v>
      </c>
      <c r="AB548" s="15">
        <v>129.6</v>
      </c>
      <c r="AC548" s="14"/>
      <c r="AD548" s="15">
        <v>87.8</v>
      </c>
      <c r="AE548" s="14"/>
      <c r="AF548" s="15">
        <v>132.19999999999999</v>
      </c>
      <c r="AG548" s="15">
        <v>278.2</v>
      </c>
      <c r="AH548" s="15">
        <v>56</v>
      </c>
      <c r="AI548" s="15">
        <v>79.900000000000006</v>
      </c>
      <c r="AJ548" s="13">
        <v>229.43</v>
      </c>
      <c r="AK548" s="15">
        <v>206</v>
      </c>
      <c r="AL548" s="13">
        <v>167.53</v>
      </c>
      <c r="AM548" s="14"/>
      <c r="AN548" s="15">
        <v>169.5</v>
      </c>
      <c r="AO548" s="14"/>
      <c r="AP548" s="15">
        <v>209.8</v>
      </c>
      <c r="AQ548" s="15">
        <v>88.4</v>
      </c>
      <c r="AR548" s="14"/>
      <c r="AS548" s="15">
        <v>223.9</v>
      </c>
      <c r="AT548" s="13">
        <v>191.57</v>
      </c>
      <c r="AU548" s="13">
        <v>210.3</v>
      </c>
      <c r="AV548" s="15">
        <v>234.5</v>
      </c>
      <c r="AW548" s="15">
        <v>364.8</v>
      </c>
      <c r="AX548" s="13">
        <v>293.7</v>
      </c>
      <c r="AY548" s="13">
        <v>234.8</v>
      </c>
      <c r="AZ548" s="13">
        <v>361.5</v>
      </c>
      <c r="BA548" s="14"/>
      <c r="BB548" s="13">
        <v>306.60000000000002</v>
      </c>
      <c r="BC548" s="15">
        <v>221.4</v>
      </c>
      <c r="BD548" s="13">
        <v>195.2</v>
      </c>
      <c r="BE548" s="15">
        <v>796.5</v>
      </c>
      <c r="BF548" s="15">
        <v>330</v>
      </c>
      <c r="BG548" s="15">
        <v>310.2</v>
      </c>
      <c r="BH548" s="15">
        <v>294.3</v>
      </c>
      <c r="BI548" s="13">
        <v>394</v>
      </c>
      <c r="BJ548" s="15">
        <v>264.39999999999998</v>
      </c>
      <c r="BK548" s="13">
        <v>249.72</v>
      </c>
    </row>
    <row r="549" spans="1:63" ht="15" thickBot="1" x14ac:dyDescent="0.4">
      <c r="A549">
        <f t="shared" si="17"/>
        <v>198503</v>
      </c>
      <c r="B549" s="19">
        <f t="shared" si="18"/>
        <v>1985</v>
      </c>
      <c r="C549" s="18">
        <v>1986</v>
      </c>
      <c r="D549" s="19">
        <v>3</v>
      </c>
      <c r="E549" s="15">
        <v>44.7</v>
      </c>
      <c r="F549" s="14"/>
      <c r="G549" s="15">
        <v>31.8</v>
      </c>
      <c r="H549" s="13">
        <v>43.19</v>
      </c>
      <c r="I549" s="15">
        <v>45.9</v>
      </c>
      <c r="J549" s="15">
        <v>76.5</v>
      </c>
      <c r="K549" s="13">
        <v>69.47</v>
      </c>
      <c r="L549" s="15">
        <v>51.9</v>
      </c>
      <c r="M549" s="15">
        <v>53</v>
      </c>
      <c r="N549" s="15">
        <v>39.9</v>
      </c>
      <c r="O549" s="15">
        <v>39.700000000000003</v>
      </c>
      <c r="P549" s="15">
        <v>46.6</v>
      </c>
      <c r="Q549" s="15">
        <v>68.3</v>
      </c>
      <c r="R549" s="14"/>
      <c r="S549" s="15">
        <v>63.2</v>
      </c>
      <c r="T549" s="15">
        <v>85.9</v>
      </c>
      <c r="U549" s="15">
        <v>57.8</v>
      </c>
      <c r="V549" s="15">
        <v>67.900000000000006</v>
      </c>
      <c r="W549" s="15">
        <v>38.799999999999997</v>
      </c>
      <c r="X549" s="15">
        <v>38.799999999999997</v>
      </c>
      <c r="Y549" s="14"/>
      <c r="Z549" s="15">
        <v>28.8</v>
      </c>
      <c r="AA549" s="15">
        <v>90.4</v>
      </c>
      <c r="AB549" s="15">
        <v>61.3</v>
      </c>
      <c r="AC549" s="14"/>
      <c r="AD549" s="15">
        <v>61.1</v>
      </c>
      <c r="AE549" s="14"/>
      <c r="AF549" s="15">
        <v>72.3</v>
      </c>
      <c r="AG549" s="15">
        <v>116.3</v>
      </c>
      <c r="AH549" s="15">
        <v>34</v>
      </c>
      <c r="AI549" s="15">
        <v>85</v>
      </c>
      <c r="AJ549" s="13">
        <v>80.12</v>
      </c>
      <c r="AK549" s="15">
        <v>112</v>
      </c>
      <c r="AL549" s="13">
        <v>61.41</v>
      </c>
      <c r="AM549" s="14"/>
      <c r="AN549" s="15">
        <v>74.3</v>
      </c>
      <c r="AO549" s="14"/>
      <c r="AP549" s="15">
        <v>72.900000000000006</v>
      </c>
      <c r="AQ549" s="15">
        <v>86.4</v>
      </c>
      <c r="AR549" s="14"/>
      <c r="AS549" s="15">
        <v>53.1</v>
      </c>
      <c r="AT549" s="13">
        <v>50.16</v>
      </c>
      <c r="AU549" s="13">
        <v>57.8</v>
      </c>
      <c r="AV549" s="15">
        <v>56</v>
      </c>
      <c r="AW549" s="15">
        <v>142</v>
      </c>
      <c r="AX549" s="13">
        <v>68.599999999999994</v>
      </c>
      <c r="AY549" s="13">
        <v>63.8</v>
      </c>
      <c r="AZ549" s="13">
        <v>90.2</v>
      </c>
      <c r="BA549" s="14"/>
      <c r="BB549" s="13">
        <v>79.599999999999994</v>
      </c>
      <c r="BC549" s="15">
        <v>58.8</v>
      </c>
      <c r="BD549" s="13">
        <v>53.8</v>
      </c>
      <c r="BE549" s="15">
        <v>150.19999999999999</v>
      </c>
      <c r="BF549" s="15">
        <v>87.8</v>
      </c>
      <c r="BG549" s="15">
        <v>121.9</v>
      </c>
      <c r="BH549" s="15">
        <v>73.900000000000006</v>
      </c>
      <c r="BI549" s="13">
        <v>99.6</v>
      </c>
      <c r="BJ549" s="15">
        <v>65.900000000000006</v>
      </c>
      <c r="BK549" s="13">
        <v>66.95</v>
      </c>
    </row>
    <row r="550" spans="1:63" ht="15" thickBot="1" x14ac:dyDescent="0.4">
      <c r="A550">
        <f t="shared" si="17"/>
        <v>198504</v>
      </c>
      <c r="B550" s="19">
        <f t="shared" si="18"/>
        <v>1985</v>
      </c>
      <c r="C550" s="18">
        <v>1986</v>
      </c>
      <c r="D550" s="19">
        <v>4</v>
      </c>
      <c r="E550" s="15">
        <v>49</v>
      </c>
      <c r="F550" s="14"/>
      <c r="G550" s="15">
        <v>52.1</v>
      </c>
      <c r="H550" s="13">
        <v>54.1</v>
      </c>
      <c r="I550" s="15">
        <v>63.9</v>
      </c>
      <c r="J550" s="15">
        <v>49.8</v>
      </c>
      <c r="K550" s="13">
        <v>45.44</v>
      </c>
      <c r="L550" s="15">
        <v>81.5</v>
      </c>
      <c r="M550" s="15">
        <v>63.5</v>
      </c>
      <c r="N550" s="15">
        <v>62.7</v>
      </c>
      <c r="O550" s="15">
        <v>15.3</v>
      </c>
      <c r="P550" s="15">
        <v>66.2</v>
      </c>
      <c r="Q550" s="15">
        <v>26.1</v>
      </c>
      <c r="R550" s="14"/>
      <c r="S550" s="15">
        <v>60.8</v>
      </c>
      <c r="T550" s="15">
        <v>57.4</v>
      </c>
      <c r="U550" s="15">
        <v>71.599999999999994</v>
      </c>
      <c r="V550" s="15">
        <v>39.700000000000003</v>
      </c>
      <c r="W550" s="15">
        <v>38.5</v>
      </c>
      <c r="X550" s="15">
        <v>54.4</v>
      </c>
      <c r="Y550" s="14"/>
      <c r="Z550" s="15">
        <v>44.2</v>
      </c>
      <c r="AA550" s="15">
        <v>48.9</v>
      </c>
      <c r="AB550" s="15">
        <v>75</v>
      </c>
      <c r="AC550" s="14"/>
      <c r="AD550" s="15">
        <v>75.5</v>
      </c>
      <c r="AE550" s="14"/>
      <c r="AF550" s="15">
        <v>77.8</v>
      </c>
      <c r="AG550" s="15">
        <v>147.69999999999999</v>
      </c>
      <c r="AH550" s="15">
        <v>33</v>
      </c>
      <c r="AI550" s="15">
        <v>69.8</v>
      </c>
      <c r="AJ550" s="13">
        <v>98.99</v>
      </c>
      <c r="AK550" s="15">
        <v>106</v>
      </c>
      <c r="AL550" s="13">
        <v>74.819999999999993</v>
      </c>
      <c r="AM550" s="14"/>
      <c r="AN550" s="15">
        <v>70.3</v>
      </c>
      <c r="AO550" s="14"/>
      <c r="AP550" s="15">
        <v>90.2</v>
      </c>
      <c r="AQ550" s="15">
        <v>59.5</v>
      </c>
      <c r="AR550" s="14"/>
      <c r="AS550" s="15">
        <v>86.4</v>
      </c>
      <c r="AT550" s="13">
        <v>94.28</v>
      </c>
      <c r="AU550" s="13">
        <v>99</v>
      </c>
      <c r="AV550" s="15">
        <v>111.7</v>
      </c>
      <c r="AW550" s="15">
        <v>135.1</v>
      </c>
      <c r="AX550" s="13">
        <v>112.5</v>
      </c>
      <c r="AY550" s="13">
        <v>110</v>
      </c>
      <c r="AZ550" s="13">
        <v>131.30000000000001</v>
      </c>
      <c r="BA550" s="14"/>
      <c r="BB550" s="13">
        <v>114</v>
      </c>
      <c r="BC550" s="15">
        <v>102.7</v>
      </c>
      <c r="BD550" s="13">
        <v>92</v>
      </c>
      <c r="BE550" s="15">
        <v>291.7</v>
      </c>
      <c r="BF550" s="15">
        <v>131.30000000000001</v>
      </c>
      <c r="BG550" s="15">
        <v>122.1</v>
      </c>
      <c r="BH550" s="15">
        <v>113.7</v>
      </c>
      <c r="BI550" s="13">
        <v>144.19999999999999</v>
      </c>
      <c r="BJ550" s="15">
        <v>96</v>
      </c>
      <c r="BK550" s="13">
        <v>116.3</v>
      </c>
    </row>
    <row r="551" spans="1:63" ht="15" thickBot="1" x14ac:dyDescent="0.4">
      <c r="A551">
        <f t="shared" si="17"/>
        <v>198505</v>
      </c>
      <c r="B551" s="19">
        <f t="shared" si="18"/>
        <v>1985</v>
      </c>
      <c r="C551" s="18">
        <v>1986</v>
      </c>
      <c r="D551" s="19">
        <v>5</v>
      </c>
      <c r="E551" s="15">
        <v>0</v>
      </c>
      <c r="F551" s="14"/>
      <c r="G551" s="15">
        <v>0.1</v>
      </c>
      <c r="H551" s="13">
        <v>5.4</v>
      </c>
      <c r="I551" s="15">
        <v>0.2</v>
      </c>
      <c r="J551" s="15">
        <v>0</v>
      </c>
      <c r="K551" s="13">
        <v>0.63</v>
      </c>
      <c r="L551" s="15">
        <v>0</v>
      </c>
      <c r="M551" s="15">
        <v>0</v>
      </c>
      <c r="N551" s="15">
        <v>0</v>
      </c>
      <c r="O551" s="15">
        <v>10.9</v>
      </c>
      <c r="P551" s="15">
        <v>0.5</v>
      </c>
      <c r="Q551" s="15">
        <v>0</v>
      </c>
      <c r="R551" s="14"/>
      <c r="S551" s="15">
        <v>0</v>
      </c>
      <c r="T551" s="15">
        <v>5.2</v>
      </c>
      <c r="U551" s="15">
        <v>0</v>
      </c>
      <c r="V551" s="15">
        <v>20.2</v>
      </c>
      <c r="W551" s="15">
        <v>4.0999999999999996</v>
      </c>
      <c r="X551" s="15">
        <v>0</v>
      </c>
      <c r="Y551" s="14"/>
      <c r="Z551" s="15">
        <v>0</v>
      </c>
      <c r="AA551" s="15">
        <v>1.8</v>
      </c>
      <c r="AB551" s="15">
        <v>0.3</v>
      </c>
      <c r="AC551" s="14"/>
      <c r="AD551" s="15">
        <v>5.3</v>
      </c>
      <c r="AE551" s="14"/>
      <c r="AF551" s="15">
        <v>21.3</v>
      </c>
      <c r="AG551" s="15">
        <v>12</v>
      </c>
      <c r="AH551" s="15">
        <v>22.8</v>
      </c>
      <c r="AI551" s="15">
        <v>0.1</v>
      </c>
      <c r="AJ551" s="13">
        <v>1.49</v>
      </c>
      <c r="AK551" s="15">
        <v>1</v>
      </c>
      <c r="AL551" s="13">
        <v>5.53</v>
      </c>
      <c r="AM551" s="14"/>
      <c r="AN551" s="15">
        <v>0</v>
      </c>
      <c r="AO551" s="14"/>
      <c r="AP551" s="15">
        <v>0.8</v>
      </c>
      <c r="AQ551" s="15">
        <v>0.3</v>
      </c>
      <c r="AR551" s="14"/>
      <c r="AS551" s="15">
        <v>0</v>
      </c>
      <c r="AT551" s="13">
        <v>6.9</v>
      </c>
      <c r="AU551" s="13">
        <v>3.6</v>
      </c>
      <c r="AV551" s="15">
        <v>1.4</v>
      </c>
      <c r="AW551" s="15">
        <v>2.2999999999999998</v>
      </c>
      <c r="AX551" s="13">
        <v>0</v>
      </c>
      <c r="AY551" s="13">
        <v>3</v>
      </c>
      <c r="AZ551" s="13">
        <v>0.1</v>
      </c>
      <c r="BA551" s="14"/>
      <c r="BB551" s="13">
        <v>4.3</v>
      </c>
      <c r="BC551" s="15">
        <v>1</v>
      </c>
      <c r="BD551" s="13">
        <v>3.5</v>
      </c>
      <c r="BE551" s="15">
        <v>1.5</v>
      </c>
      <c r="BF551" s="15">
        <v>0.3</v>
      </c>
      <c r="BG551" s="15">
        <v>1.7</v>
      </c>
      <c r="BH551" s="15">
        <v>1.3</v>
      </c>
      <c r="BI551" s="13">
        <v>1.8</v>
      </c>
      <c r="BJ551" s="15">
        <v>0</v>
      </c>
      <c r="BK551" s="13">
        <v>1.98</v>
      </c>
    </row>
    <row r="552" spans="1:63" ht="15" thickBot="1" x14ac:dyDescent="0.4">
      <c r="A552">
        <f t="shared" si="17"/>
        <v>198506</v>
      </c>
      <c r="B552" s="19">
        <f t="shared" si="18"/>
        <v>1985</v>
      </c>
      <c r="C552" s="18">
        <v>1986</v>
      </c>
      <c r="D552" s="19">
        <v>6</v>
      </c>
      <c r="E552" s="15">
        <v>6.8</v>
      </c>
      <c r="F552" s="14"/>
      <c r="G552" s="15">
        <v>7.5</v>
      </c>
      <c r="H552" s="13">
        <v>27.87</v>
      </c>
      <c r="I552" s="15">
        <v>24.4</v>
      </c>
      <c r="J552" s="15">
        <v>3.8</v>
      </c>
      <c r="K552" s="13">
        <v>4.05</v>
      </c>
      <c r="L552" s="15">
        <v>17</v>
      </c>
      <c r="M552" s="15">
        <v>7.3</v>
      </c>
      <c r="N552" s="15">
        <v>12.9</v>
      </c>
      <c r="O552" s="15">
        <v>76.5</v>
      </c>
      <c r="P552" s="15">
        <v>11.6</v>
      </c>
      <c r="Q552" s="15">
        <v>17.600000000000001</v>
      </c>
      <c r="R552" s="14"/>
      <c r="S552" s="15">
        <v>9.9</v>
      </c>
      <c r="T552" s="15">
        <v>44.3</v>
      </c>
      <c r="U552" s="15">
        <v>9.6999999999999993</v>
      </c>
      <c r="V552" s="15">
        <v>40.4</v>
      </c>
      <c r="W552" s="15">
        <v>19.5</v>
      </c>
      <c r="X552" s="15">
        <v>6.3</v>
      </c>
      <c r="Y552" s="14"/>
      <c r="Z552" s="15">
        <v>3.3</v>
      </c>
      <c r="AA552" s="15">
        <v>10.199999999999999</v>
      </c>
      <c r="AB552" s="15">
        <v>8.4</v>
      </c>
      <c r="AC552" s="14"/>
      <c r="AD552" s="15">
        <v>15.7</v>
      </c>
      <c r="AE552" s="14"/>
      <c r="AF552" s="15">
        <v>72.8</v>
      </c>
      <c r="AG552" s="15">
        <v>51</v>
      </c>
      <c r="AH552" s="15">
        <v>64.400000000000006</v>
      </c>
      <c r="AI552" s="15">
        <v>26.2</v>
      </c>
      <c r="AJ552" s="13">
        <v>19.920000000000002</v>
      </c>
      <c r="AK552" s="15">
        <v>22</v>
      </c>
      <c r="AL552" s="13">
        <v>18.63</v>
      </c>
      <c r="AM552" s="14"/>
      <c r="AN552" s="15">
        <v>47.3</v>
      </c>
      <c r="AO552" s="14"/>
      <c r="AP552" s="15">
        <v>17.7</v>
      </c>
      <c r="AQ552" s="15">
        <v>14</v>
      </c>
      <c r="AR552" s="14"/>
      <c r="AS552" s="15">
        <v>3.5</v>
      </c>
      <c r="AT552" s="13">
        <v>8.48</v>
      </c>
      <c r="AU552" s="13">
        <v>19.8</v>
      </c>
      <c r="AV552" s="15">
        <v>3.4</v>
      </c>
      <c r="AW552" s="15">
        <v>0.8</v>
      </c>
      <c r="AX552" s="13">
        <v>3.3</v>
      </c>
      <c r="AY552" s="13">
        <v>21.2</v>
      </c>
      <c r="AZ552" s="13">
        <v>55.9</v>
      </c>
      <c r="BA552" s="14"/>
      <c r="BB552" s="13">
        <v>50.9</v>
      </c>
      <c r="BC552" s="15">
        <v>18.3</v>
      </c>
      <c r="BD552" s="13">
        <v>18.600000000000001</v>
      </c>
      <c r="BE552" s="15">
        <v>7.5</v>
      </c>
      <c r="BF552" s="15">
        <v>19.3</v>
      </c>
      <c r="BG552" s="15">
        <v>0.4</v>
      </c>
      <c r="BH552" s="15">
        <v>41.6</v>
      </c>
      <c r="BI552" s="13">
        <v>62.4</v>
      </c>
      <c r="BJ552" s="15">
        <v>40.799999999999997</v>
      </c>
      <c r="BK552" s="13">
        <v>21.43</v>
      </c>
    </row>
    <row r="553" spans="1:63" ht="15" thickBot="1" x14ac:dyDescent="0.4">
      <c r="A553">
        <f t="shared" si="17"/>
        <v>198507</v>
      </c>
      <c r="B553" s="19">
        <f t="shared" si="18"/>
        <v>1985</v>
      </c>
      <c r="C553" s="18">
        <v>1986</v>
      </c>
      <c r="D553" s="19">
        <v>7</v>
      </c>
      <c r="E553" s="15">
        <v>0</v>
      </c>
      <c r="F553" s="14"/>
      <c r="G553" s="15">
        <v>0</v>
      </c>
      <c r="H553" s="13">
        <v>5.13</v>
      </c>
      <c r="I553" s="15">
        <v>0.3</v>
      </c>
      <c r="J553" s="15">
        <v>0.6</v>
      </c>
      <c r="K553" s="13">
        <v>1.17</v>
      </c>
      <c r="L553" s="15">
        <v>0</v>
      </c>
      <c r="M553" s="15">
        <v>0</v>
      </c>
      <c r="N553" s="15">
        <v>0</v>
      </c>
      <c r="O553" s="15">
        <v>26.5</v>
      </c>
      <c r="P553" s="15">
        <v>0</v>
      </c>
      <c r="Q553" s="15">
        <v>0</v>
      </c>
      <c r="R553" s="14"/>
      <c r="S553" s="15">
        <v>1.9</v>
      </c>
      <c r="T553" s="15">
        <v>0</v>
      </c>
      <c r="U553" s="15">
        <v>0.3</v>
      </c>
      <c r="V553" s="15">
        <v>14.3</v>
      </c>
      <c r="W553" s="15">
        <v>2.2000000000000002</v>
      </c>
      <c r="X553" s="15">
        <v>1.3</v>
      </c>
      <c r="Y553" s="14"/>
      <c r="Z553" s="15">
        <v>0</v>
      </c>
      <c r="AA553" s="15">
        <v>1.3</v>
      </c>
      <c r="AB553" s="15">
        <v>0.7</v>
      </c>
      <c r="AC553" s="14"/>
      <c r="AD553" s="15">
        <v>5.0999999999999996</v>
      </c>
      <c r="AE553" s="14"/>
      <c r="AF553" s="15">
        <v>0</v>
      </c>
      <c r="AG553" s="15">
        <v>5.5</v>
      </c>
      <c r="AH553" s="15">
        <v>10</v>
      </c>
      <c r="AI553" s="15">
        <v>4</v>
      </c>
      <c r="AJ553" s="13">
        <v>0.84</v>
      </c>
      <c r="AK553" s="15">
        <v>0</v>
      </c>
      <c r="AL553" s="13">
        <v>5.0599999999999996</v>
      </c>
      <c r="AM553" s="14"/>
      <c r="AN553" s="15">
        <v>1.8</v>
      </c>
      <c r="AO553" s="14"/>
      <c r="AP553" s="15">
        <v>0.2</v>
      </c>
      <c r="AQ553" s="15">
        <v>0.6</v>
      </c>
      <c r="AR553" s="14"/>
      <c r="AS553" s="13">
        <v>3.39</v>
      </c>
      <c r="AT553" s="13">
        <v>5.79</v>
      </c>
      <c r="AU553" s="13">
        <v>2.7</v>
      </c>
      <c r="AV553" s="15">
        <v>0</v>
      </c>
      <c r="AW553" s="15">
        <v>0.1</v>
      </c>
      <c r="AX553" s="13">
        <v>2.6</v>
      </c>
      <c r="AY553" s="13">
        <v>1.9</v>
      </c>
      <c r="AZ553" s="13">
        <v>0.1</v>
      </c>
      <c r="BA553" s="14"/>
      <c r="BB553" s="13">
        <v>4.3</v>
      </c>
      <c r="BC553" s="15">
        <v>0</v>
      </c>
      <c r="BD553" s="13">
        <v>2.6</v>
      </c>
      <c r="BE553" s="15">
        <v>0</v>
      </c>
      <c r="BF553" s="15">
        <v>0</v>
      </c>
      <c r="BG553" s="15">
        <v>0.1</v>
      </c>
      <c r="BH553" s="15">
        <v>0</v>
      </c>
      <c r="BI553" s="13">
        <v>1.8</v>
      </c>
      <c r="BJ553" s="15">
        <v>0</v>
      </c>
      <c r="BK553" s="13">
        <v>0.86</v>
      </c>
    </row>
    <row r="554" spans="1:63" ht="15" thickBot="1" x14ac:dyDescent="0.4">
      <c r="A554">
        <f t="shared" si="17"/>
        <v>198508</v>
      </c>
      <c r="B554" s="19">
        <f t="shared" si="18"/>
        <v>1985</v>
      </c>
      <c r="C554" s="18">
        <v>1986</v>
      </c>
      <c r="D554" s="19">
        <v>8</v>
      </c>
      <c r="E554" s="15">
        <v>0</v>
      </c>
      <c r="F554" s="14"/>
      <c r="G554" s="15">
        <v>0</v>
      </c>
      <c r="H554" s="13">
        <v>4.0199999999999996</v>
      </c>
      <c r="I554" s="15">
        <v>0</v>
      </c>
      <c r="J554" s="15">
        <v>0</v>
      </c>
      <c r="K554" s="13">
        <v>0.63</v>
      </c>
      <c r="L554" s="15">
        <v>0</v>
      </c>
      <c r="M554" s="15">
        <v>0</v>
      </c>
      <c r="N554" s="15">
        <v>0</v>
      </c>
      <c r="O554" s="15">
        <v>6.9</v>
      </c>
      <c r="P554" s="15">
        <v>0</v>
      </c>
      <c r="Q554" s="15">
        <v>0.2</v>
      </c>
      <c r="R554" s="14"/>
      <c r="S554" s="15">
        <v>0</v>
      </c>
      <c r="T554" s="15">
        <v>3.8</v>
      </c>
      <c r="U554" s="15">
        <v>0.1</v>
      </c>
      <c r="V554" s="15">
        <v>34.6</v>
      </c>
      <c r="W554" s="15">
        <v>6.8</v>
      </c>
      <c r="X554" s="15">
        <v>0</v>
      </c>
      <c r="Y554" s="14"/>
      <c r="Z554" s="15">
        <v>0</v>
      </c>
      <c r="AA554" s="15">
        <v>0</v>
      </c>
      <c r="AB554" s="15">
        <v>0.6</v>
      </c>
      <c r="AC554" s="14"/>
      <c r="AD554" s="15">
        <v>0</v>
      </c>
      <c r="AE554" s="14"/>
      <c r="AF554" s="15">
        <v>13.6</v>
      </c>
      <c r="AG554" s="15">
        <v>11.6</v>
      </c>
      <c r="AH554" s="15">
        <v>11.1</v>
      </c>
      <c r="AI554" s="15">
        <v>0</v>
      </c>
      <c r="AJ554" s="13">
        <v>1.17</v>
      </c>
      <c r="AK554" s="15">
        <v>3</v>
      </c>
      <c r="AL554" s="13">
        <v>5.29</v>
      </c>
      <c r="AM554" s="14"/>
      <c r="AN554" s="15">
        <v>0</v>
      </c>
      <c r="AO554" s="14"/>
      <c r="AP554" s="15">
        <v>0.5</v>
      </c>
      <c r="AQ554" s="13">
        <v>5.14</v>
      </c>
      <c r="AR554" s="14"/>
      <c r="AS554" s="13">
        <v>3.39</v>
      </c>
      <c r="AT554" s="13">
        <v>5.79</v>
      </c>
      <c r="AU554" s="13">
        <v>2.7</v>
      </c>
      <c r="AV554" s="15">
        <v>0</v>
      </c>
      <c r="AW554" s="15">
        <v>0</v>
      </c>
      <c r="AX554" s="13">
        <v>2.6</v>
      </c>
      <c r="AY554" s="13">
        <v>1.9</v>
      </c>
      <c r="AZ554" s="13">
        <v>0.1</v>
      </c>
      <c r="BA554" s="14"/>
      <c r="BB554" s="13">
        <v>4.3</v>
      </c>
      <c r="BC554" s="15">
        <v>0</v>
      </c>
      <c r="BD554" s="13">
        <v>2.6</v>
      </c>
      <c r="BE554" s="15">
        <v>0</v>
      </c>
      <c r="BF554" s="15">
        <v>0</v>
      </c>
      <c r="BG554" s="15">
        <v>0</v>
      </c>
      <c r="BH554" s="15">
        <v>0</v>
      </c>
      <c r="BI554" s="13">
        <v>1.8</v>
      </c>
      <c r="BJ554" s="15">
        <v>0</v>
      </c>
      <c r="BK554" s="13">
        <v>0.86</v>
      </c>
    </row>
    <row r="555" spans="1:63" ht="15" thickBot="1" x14ac:dyDescent="0.4">
      <c r="A555">
        <f t="shared" si="17"/>
        <v>198609</v>
      </c>
      <c r="B555" s="19">
        <f t="shared" si="18"/>
        <v>1986</v>
      </c>
      <c r="C555" s="18">
        <v>1986</v>
      </c>
      <c r="D555" s="19">
        <v>9</v>
      </c>
      <c r="E555" s="15">
        <v>1.9</v>
      </c>
      <c r="F555" s="14"/>
      <c r="G555" s="15">
        <v>4.5999999999999996</v>
      </c>
      <c r="H555" s="13">
        <v>7.6</v>
      </c>
      <c r="I555" s="15">
        <v>13.1</v>
      </c>
      <c r="J555" s="15">
        <v>0.7</v>
      </c>
      <c r="K555" s="13">
        <v>1.26</v>
      </c>
      <c r="L555" s="15">
        <v>1.1000000000000001</v>
      </c>
      <c r="M555" s="15">
        <v>1.6</v>
      </c>
      <c r="N555" s="15">
        <v>2.6</v>
      </c>
      <c r="O555" s="15">
        <v>9</v>
      </c>
      <c r="P555" s="15">
        <v>3.9</v>
      </c>
      <c r="Q555" s="15">
        <v>14.2</v>
      </c>
      <c r="R555" s="14"/>
      <c r="S555" s="15">
        <v>5.0999999999999996</v>
      </c>
      <c r="T555" s="15">
        <v>8.1</v>
      </c>
      <c r="U555" s="15">
        <v>3.3</v>
      </c>
      <c r="V555" s="15">
        <v>9.6</v>
      </c>
      <c r="W555" s="15">
        <v>6.8</v>
      </c>
      <c r="X555" s="15">
        <v>14.6</v>
      </c>
      <c r="Y555" s="14"/>
      <c r="Z555" s="15">
        <v>1.4</v>
      </c>
      <c r="AA555" s="15">
        <v>18.600000000000001</v>
      </c>
      <c r="AB555" s="15">
        <v>4.7</v>
      </c>
      <c r="AC555" s="14"/>
      <c r="AD555" s="15">
        <v>11.5</v>
      </c>
      <c r="AE555" s="14"/>
      <c r="AF555" s="15">
        <v>4.7</v>
      </c>
      <c r="AG555" s="15">
        <v>12.8</v>
      </c>
      <c r="AH555" s="15">
        <v>18.5</v>
      </c>
      <c r="AI555" s="15">
        <v>8.6</v>
      </c>
      <c r="AJ555" s="13">
        <v>11.74</v>
      </c>
      <c r="AK555" s="15">
        <v>4</v>
      </c>
      <c r="AL555" s="13">
        <v>12.81</v>
      </c>
      <c r="AM555" s="14"/>
      <c r="AN555" s="15">
        <v>5.6</v>
      </c>
      <c r="AO555" s="14"/>
      <c r="AP555" s="15">
        <v>10.199999999999999</v>
      </c>
      <c r="AQ555" s="15">
        <v>2.7</v>
      </c>
      <c r="AR555" s="14"/>
      <c r="AS555" s="15">
        <v>6.2</v>
      </c>
      <c r="AT555" s="13">
        <v>12.37</v>
      </c>
      <c r="AU555" s="13">
        <v>7</v>
      </c>
      <c r="AV555" s="15">
        <v>8.3000000000000007</v>
      </c>
      <c r="AW555" s="15">
        <v>23.5</v>
      </c>
      <c r="AX555" s="13">
        <v>6.9</v>
      </c>
      <c r="AY555" s="13">
        <v>6.8</v>
      </c>
      <c r="AZ555" s="13">
        <v>12.7</v>
      </c>
      <c r="BA555" s="14"/>
      <c r="BB555" s="13">
        <v>14.8</v>
      </c>
      <c r="BC555" s="15">
        <v>4.5999999999999996</v>
      </c>
      <c r="BD555" s="13">
        <v>6.6</v>
      </c>
      <c r="BE555" s="15">
        <v>25.1</v>
      </c>
      <c r="BF555" s="15">
        <v>3.5</v>
      </c>
      <c r="BG555" s="15">
        <v>8.1</v>
      </c>
      <c r="BH555" s="15">
        <v>4</v>
      </c>
      <c r="BI555" s="13">
        <v>15.5</v>
      </c>
      <c r="BJ555" s="15">
        <v>9.1999999999999993</v>
      </c>
      <c r="BK555" s="13">
        <v>6.03</v>
      </c>
    </row>
    <row r="556" spans="1:63" ht="15" thickBot="1" x14ac:dyDescent="0.4">
      <c r="A556">
        <f t="shared" si="17"/>
        <v>198610</v>
      </c>
      <c r="B556" s="19">
        <f t="shared" si="18"/>
        <v>1986</v>
      </c>
      <c r="C556" s="18">
        <v>1986</v>
      </c>
      <c r="D556" s="19">
        <v>10</v>
      </c>
      <c r="E556" s="15">
        <v>21.5</v>
      </c>
      <c r="F556" s="14"/>
      <c r="G556" s="15">
        <v>17</v>
      </c>
      <c r="H556" s="13">
        <v>9.34</v>
      </c>
      <c r="I556" s="15">
        <v>2.9</v>
      </c>
      <c r="J556" s="15">
        <v>4.9000000000000004</v>
      </c>
      <c r="K556" s="13">
        <v>5.04</v>
      </c>
      <c r="L556" s="15">
        <v>11.5</v>
      </c>
      <c r="M556" s="15">
        <v>26.5</v>
      </c>
      <c r="N556" s="15">
        <v>5.8</v>
      </c>
      <c r="O556" s="15">
        <v>48.5</v>
      </c>
      <c r="P556" s="15">
        <v>9.6</v>
      </c>
      <c r="Q556" s="15">
        <v>25.5</v>
      </c>
      <c r="R556" s="14"/>
      <c r="S556" s="15">
        <v>30.7</v>
      </c>
      <c r="T556" s="15">
        <v>20.100000000000001</v>
      </c>
      <c r="U556" s="15">
        <v>40.200000000000003</v>
      </c>
      <c r="V556" s="15">
        <v>34.299999999999997</v>
      </c>
      <c r="W556" s="15">
        <v>24.5</v>
      </c>
      <c r="X556" s="15">
        <v>3.2</v>
      </c>
      <c r="Y556" s="14"/>
      <c r="Z556" s="15">
        <v>17.3</v>
      </c>
      <c r="AA556" s="15">
        <v>38</v>
      </c>
      <c r="AB556" s="15">
        <v>13</v>
      </c>
      <c r="AC556" s="14"/>
      <c r="AD556" s="15">
        <v>37.9</v>
      </c>
      <c r="AE556" s="14"/>
      <c r="AF556" s="15">
        <v>57.2</v>
      </c>
      <c r="AG556" s="15">
        <v>52.5</v>
      </c>
      <c r="AH556" s="15">
        <v>18.2</v>
      </c>
      <c r="AI556" s="15">
        <v>47.3</v>
      </c>
      <c r="AJ556" s="13">
        <v>18.399999999999999</v>
      </c>
      <c r="AK556" s="15">
        <v>18</v>
      </c>
      <c r="AL556" s="13">
        <v>17.54</v>
      </c>
      <c r="AM556" s="14"/>
      <c r="AN556" s="15">
        <v>36.1</v>
      </c>
      <c r="AO556" s="14"/>
      <c r="AP556" s="15">
        <v>16.3</v>
      </c>
      <c r="AQ556" s="15">
        <v>31.3</v>
      </c>
      <c r="AR556" s="14"/>
      <c r="AS556" s="15">
        <v>51.4</v>
      </c>
      <c r="AT556" s="13">
        <v>43.58</v>
      </c>
      <c r="AU556" s="13">
        <v>58.7</v>
      </c>
      <c r="AV556" s="15">
        <v>47.7</v>
      </c>
      <c r="AW556" s="15">
        <v>100.9</v>
      </c>
      <c r="AX556" s="13">
        <v>66.400000000000006</v>
      </c>
      <c r="AY556" s="13">
        <v>64.8</v>
      </c>
      <c r="AZ556" s="13">
        <v>80.900000000000006</v>
      </c>
      <c r="BA556" s="14"/>
      <c r="BB556" s="13">
        <v>71.8</v>
      </c>
      <c r="BC556" s="15">
        <v>59.8</v>
      </c>
      <c r="BD556" s="13">
        <v>54.7</v>
      </c>
      <c r="BE556" s="15">
        <v>92.3</v>
      </c>
      <c r="BF556" s="15">
        <v>23.4</v>
      </c>
      <c r="BG556" s="15">
        <v>14.6</v>
      </c>
      <c r="BH556" s="15">
        <v>26.3</v>
      </c>
      <c r="BI556" s="13">
        <v>89.5</v>
      </c>
      <c r="BJ556" s="15">
        <v>59.1</v>
      </c>
      <c r="BK556" s="13">
        <v>68.08</v>
      </c>
    </row>
    <row r="557" spans="1:63" ht="15" thickBot="1" x14ac:dyDescent="0.4">
      <c r="A557">
        <f t="shared" si="17"/>
        <v>198611</v>
      </c>
      <c r="B557" s="19">
        <f t="shared" si="18"/>
        <v>1986</v>
      </c>
      <c r="C557" s="18">
        <v>1986</v>
      </c>
      <c r="D557" s="19">
        <v>11</v>
      </c>
      <c r="E557" s="15">
        <v>43.2</v>
      </c>
      <c r="F557" s="14"/>
      <c r="G557" s="15">
        <v>51</v>
      </c>
      <c r="H557" s="13">
        <v>76.11</v>
      </c>
      <c r="I557" s="15">
        <v>111</v>
      </c>
      <c r="J557" s="15">
        <v>81.2</v>
      </c>
      <c r="K557" s="13">
        <v>73.69</v>
      </c>
      <c r="L557" s="15">
        <v>46</v>
      </c>
      <c r="M557" s="15">
        <v>50.6</v>
      </c>
      <c r="N557" s="15">
        <v>48.8</v>
      </c>
      <c r="O557" s="15">
        <v>17.3</v>
      </c>
      <c r="P557" s="15">
        <v>42.4</v>
      </c>
      <c r="Q557" s="15">
        <v>17.600000000000001</v>
      </c>
      <c r="R557" s="14"/>
      <c r="S557" s="15">
        <v>29.6</v>
      </c>
      <c r="T557" s="15">
        <v>34.4</v>
      </c>
      <c r="U557" s="15">
        <v>31.5</v>
      </c>
      <c r="V557" s="15">
        <v>36.9</v>
      </c>
      <c r="W557" s="15">
        <v>12.3</v>
      </c>
      <c r="X557" s="15">
        <v>52.6</v>
      </c>
      <c r="Y557" s="14"/>
      <c r="Z557" s="15">
        <v>24.8</v>
      </c>
      <c r="AA557" s="15">
        <v>43</v>
      </c>
      <c r="AB557" s="15">
        <v>49.3</v>
      </c>
      <c r="AC557" s="14"/>
      <c r="AD557" s="15">
        <v>56.8</v>
      </c>
      <c r="AE557" s="14"/>
      <c r="AF557" s="15">
        <v>55.6</v>
      </c>
      <c r="AG557" s="15">
        <v>61.2</v>
      </c>
      <c r="AH557" s="15">
        <v>11.7</v>
      </c>
      <c r="AI557" s="15">
        <v>38.1</v>
      </c>
      <c r="AJ557" s="13">
        <v>30.83</v>
      </c>
      <c r="AK557" s="15">
        <v>42</v>
      </c>
      <c r="AL557" s="13">
        <v>26.38</v>
      </c>
      <c r="AM557" s="14"/>
      <c r="AN557" s="15">
        <v>30.4</v>
      </c>
      <c r="AO557" s="14"/>
      <c r="AP557" s="15">
        <v>27.7</v>
      </c>
      <c r="AQ557" s="15">
        <v>39.799999999999997</v>
      </c>
      <c r="AR557" s="14"/>
      <c r="AS557" s="15">
        <v>23.8</v>
      </c>
      <c r="AT557" s="13">
        <v>31.93</v>
      </c>
      <c r="AU557" s="13">
        <v>37.700000000000003</v>
      </c>
      <c r="AV557" s="15">
        <v>33</v>
      </c>
      <c r="AW557" s="15">
        <v>123.9</v>
      </c>
      <c r="AX557" s="13">
        <v>30.1</v>
      </c>
      <c r="AY557" s="13">
        <v>41.2</v>
      </c>
      <c r="AZ557" s="13">
        <v>77.099999999999994</v>
      </c>
      <c r="BA557" s="14"/>
      <c r="BB557" s="13">
        <v>68.599999999999994</v>
      </c>
      <c r="BC557" s="15">
        <v>37.299999999999997</v>
      </c>
      <c r="BD557" s="13">
        <v>35.1</v>
      </c>
      <c r="BE557" s="15">
        <v>133.1</v>
      </c>
      <c r="BF557" s="15">
        <v>94.2</v>
      </c>
      <c r="BG557" s="15">
        <v>110.2</v>
      </c>
      <c r="BH557" s="15">
        <v>107</v>
      </c>
      <c r="BI557" s="13">
        <v>85.4</v>
      </c>
      <c r="BJ557" s="15">
        <v>56.3</v>
      </c>
      <c r="BK557" s="13">
        <v>42.79</v>
      </c>
    </row>
    <row r="558" spans="1:63" ht="15" thickBot="1" x14ac:dyDescent="0.4">
      <c r="A558">
        <f t="shared" si="17"/>
        <v>198612</v>
      </c>
      <c r="B558" s="19">
        <f t="shared" si="18"/>
        <v>1986</v>
      </c>
      <c r="C558" s="18">
        <v>1986</v>
      </c>
      <c r="D558" s="19">
        <v>12</v>
      </c>
      <c r="E558" s="15">
        <v>10</v>
      </c>
      <c r="F558" s="14"/>
      <c r="G558" s="15">
        <v>10.4</v>
      </c>
      <c r="H558" s="13">
        <v>23.01</v>
      </c>
      <c r="I558" s="15">
        <v>18.399999999999999</v>
      </c>
      <c r="J558" s="15">
        <v>34.200000000000003</v>
      </c>
      <c r="K558" s="13">
        <v>31.4</v>
      </c>
      <c r="L558" s="15">
        <v>30.5</v>
      </c>
      <c r="M558" s="15">
        <v>32.200000000000003</v>
      </c>
      <c r="N558" s="15">
        <v>15.3</v>
      </c>
      <c r="O558" s="15">
        <v>6.3</v>
      </c>
      <c r="P558" s="15">
        <v>0</v>
      </c>
      <c r="Q558" s="15">
        <v>23.5</v>
      </c>
      <c r="R558" s="14"/>
      <c r="S558" s="15">
        <v>7</v>
      </c>
      <c r="T558" s="15">
        <v>34.1</v>
      </c>
      <c r="U558" s="15">
        <v>15.5</v>
      </c>
      <c r="V558" s="15">
        <v>23.4</v>
      </c>
      <c r="W558" s="15">
        <v>13.8</v>
      </c>
      <c r="X558" s="15">
        <v>26.8</v>
      </c>
      <c r="Y558" s="14"/>
      <c r="Z558" s="15">
        <v>17.399999999999999</v>
      </c>
      <c r="AA558" s="15">
        <v>20.5</v>
      </c>
      <c r="AB558" s="15">
        <v>27.7</v>
      </c>
      <c r="AC558" s="14"/>
      <c r="AD558" s="15">
        <v>21.4</v>
      </c>
      <c r="AE558" s="14"/>
      <c r="AF558" s="15">
        <v>21.2</v>
      </c>
      <c r="AG558" s="15">
        <v>35.1</v>
      </c>
      <c r="AH558" s="15">
        <v>5.4</v>
      </c>
      <c r="AI558" s="15">
        <v>24.3</v>
      </c>
      <c r="AJ558" s="13">
        <v>22.54</v>
      </c>
      <c r="AK558" s="15">
        <v>27</v>
      </c>
      <c r="AL558" s="13">
        <v>20.49</v>
      </c>
      <c r="AM558" s="14"/>
      <c r="AN558" s="15">
        <v>24.9</v>
      </c>
      <c r="AO558" s="14"/>
      <c r="AP558" s="15">
        <v>20.100000000000001</v>
      </c>
      <c r="AQ558" s="15">
        <v>15</v>
      </c>
      <c r="AR558" s="14"/>
      <c r="AS558" s="15">
        <v>20.7</v>
      </c>
      <c r="AT558" s="13">
        <v>19.100000000000001</v>
      </c>
      <c r="AU558" s="13">
        <v>25.6</v>
      </c>
      <c r="AV558" s="15">
        <v>16.8</v>
      </c>
      <c r="AW558" s="15">
        <v>31.7</v>
      </c>
      <c r="AX558" s="13">
        <v>26</v>
      </c>
      <c r="AY558" s="13">
        <v>27.6</v>
      </c>
      <c r="AZ558" s="13">
        <v>30.9</v>
      </c>
      <c r="BA558" s="14"/>
      <c r="BB558" s="13">
        <v>30</v>
      </c>
      <c r="BC558" s="15">
        <v>24.4</v>
      </c>
      <c r="BD558" s="13">
        <v>23.9</v>
      </c>
      <c r="BE558" s="15">
        <v>57.6</v>
      </c>
      <c r="BF558" s="15">
        <v>45.3</v>
      </c>
      <c r="BG558" s="15">
        <v>51.1</v>
      </c>
      <c r="BH558" s="15">
        <v>46.6</v>
      </c>
      <c r="BI558" s="13">
        <v>35.200000000000003</v>
      </c>
      <c r="BJ558" s="15">
        <v>22.5</v>
      </c>
      <c r="BK558" s="13">
        <v>28.29</v>
      </c>
    </row>
    <row r="559" spans="1:63" ht="15" thickBot="1" x14ac:dyDescent="0.4">
      <c r="A559">
        <f t="shared" si="17"/>
        <v>198601</v>
      </c>
      <c r="B559" s="19">
        <f t="shared" si="18"/>
        <v>1986</v>
      </c>
      <c r="C559" s="18">
        <v>1987</v>
      </c>
      <c r="D559" s="19">
        <v>1</v>
      </c>
      <c r="E559" s="13">
        <v>125.97</v>
      </c>
      <c r="F559" s="14"/>
      <c r="G559" s="15">
        <v>87</v>
      </c>
      <c r="H559" s="13">
        <v>83.45</v>
      </c>
      <c r="I559" s="15">
        <v>124.3</v>
      </c>
      <c r="J559" s="15">
        <v>127.6</v>
      </c>
      <c r="K559" s="13">
        <v>115.45</v>
      </c>
      <c r="L559" s="15">
        <v>125.3</v>
      </c>
      <c r="M559" s="15">
        <v>109.9</v>
      </c>
      <c r="N559" s="15">
        <v>77.3</v>
      </c>
      <c r="O559" s="15">
        <v>46.5</v>
      </c>
      <c r="P559" s="15">
        <v>107.1</v>
      </c>
      <c r="Q559" s="15">
        <v>56.5</v>
      </c>
      <c r="R559" s="14"/>
      <c r="S559" s="15">
        <v>102.5</v>
      </c>
      <c r="T559" s="15">
        <v>79</v>
      </c>
      <c r="U559" s="15">
        <v>122.2</v>
      </c>
      <c r="V559" s="15">
        <v>48.9</v>
      </c>
      <c r="W559" s="15">
        <v>39.9</v>
      </c>
      <c r="X559" s="15">
        <v>89.3</v>
      </c>
      <c r="Y559" s="14"/>
      <c r="Z559" s="15">
        <v>68.2</v>
      </c>
      <c r="AA559" s="15">
        <v>103.6</v>
      </c>
      <c r="AB559" s="15">
        <v>114.6</v>
      </c>
      <c r="AC559" s="14"/>
      <c r="AD559" s="15">
        <v>110.2</v>
      </c>
      <c r="AE559" s="14"/>
      <c r="AF559" s="15">
        <v>110.6</v>
      </c>
      <c r="AG559" s="15">
        <v>207</v>
      </c>
      <c r="AH559" s="15">
        <v>78.5</v>
      </c>
      <c r="AI559" s="15">
        <v>100.4</v>
      </c>
      <c r="AJ559" s="13">
        <v>305.88</v>
      </c>
      <c r="AK559" s="15">
        <v>268</v>
      </c>
      <c r="AL559" s="13">
        <v>221.87</v>
      </c>
      <c r="AM559" s="14"/>
      <c r="AN559" s="15">
        <v>182.9</v>
      </c>
      <c r="AO559" s="14"/>
      <c r="AP559" s="15">
        <v>279.89999999999998</v>
      </c>
      <c r="AQ559" s="15">
        <v>119.4</v>
      </c>
      <c r="AR559" s="14"/>
      <c r="AS559" s="15">
        <v>220.9</v>
      </c>
      <c r="AT559" s="13">
        <v>198.86</v>
      </c>
      <c r="AU559" s="13">
        <v>232.8</v>
      </c>
      <c r="AV559" s="15">
        <v>243.7</v>
      </c>
      <c r="AW559" s="15">
        <v>406</v>
      </c>
      <c r="AX559" s="13">
        <v>289.7</v>
      </c>
      <c r="AY559" s="13">
        <v>260.10000000000002</v>
      </c>
      <c r="AZ559" s="13">
        <v>297</v>
      </c>
      <c r="BA559" s="14"/>
      <c r="BB559" s="13">
        <v>252.7</v>
      </c>
      <c r="BC559" s="15">
        <v>245.4</v>
      </c>
      <c r="BD559" s="13">
        <v>216.1</v>
      </c>
      <c r="BE559" s="15">
        <v>544.29999999999995</v>
      </c>
      <c r="BF559" s="15">
        <v>274.60000000000002</v>
      </c>
      <c r="BG559" s="15">
        <v>384.9</v>
      </c>
      <c r="BH559" s="15">
        <v>243.4</v>
      </c>
      <c r="BI559" s="13">
        <v>324</v>
      </c>
      <c r="BJ559" s="15">
        <v>217.2</v>
      </c>
      <c r="BK559" s="13">
        <v>276.7</v>
      </c>
    </row>
    <row r="560" spans="1:63" ht="15" thickBot="1" x14ac:dyDescent="0.4">
      <c r="A560">
        <f t="shared" si="17"/>
        <v>198602</v>
      </c>
      <c r="B560" s="19">
        <f t="shared" si="18"/>
        <v>1986</v>
      </c>
      <c r="C560" s="18">
        <v>1987</v>
      </c>
      <c r="D560" s="19">
        <v>2</v>
      </c>
      <c r="E560" s="15">
        <v>94.2</v>
      </c>
      <c r="F560" s="14"/>
      <c r="G560" s="15">
        <v>94.3</v>
      </c>
      <c r="H560" s="13">
        <v>55.84</v>
      </c>
      <c r="I560" s="15">
        <v>93.9</v>
      </c>
      <c r="J560" s="15">
        <v>113.7</v>
      </c>
      <c r="K560" s="13">
        <v>102.94</v>
      </c>
      <c r="L560" s="15">
        <v>110.1</v>
      </c>
      <c r="M560" s="15">
        <v>62.8</v>
      </c>
      <c r="N560" s="15">
        <v>78.900000000000006</v>
      </c>
      <c r="O560" s="15">
        <v>31.5</v>
      </c>
      <c r="P560" s="15">
        <v>94.8</v>
      </c>
      <c r="Q560" s="15">
        <v>78.400000000000006</v>
      </c>
      <c r="R560" s="14"/>
      <c r="S560" s="15">
        <v>86.2</v>
      </c>
      <c r="T560" s="15">
        <v>139.30000000000001</v>
      </c>
      <c r="U560" s="15">
        <v>129.30000000000001</v>
      </c>
      <c r="V560" s="15">
        <v>86</v>
      </c>
      <c r="W560" s="15">
        <v>56.8</v>
      </c>
      <c r="X560" s="15">
        <v>81.7</v>
      </c>
      <c r="Y560" s="14"/>
      <c r="Z560" s="15">
        <v>63.3</v>
      </c>
      <c r="AA560" s="15">
        <v>140.5</v>
      </c>
      <c r="AB560" s="15">
        <v>132.5</v>
      </c>
      <c r="AC560" s="14"/>
      <c r="AD560" s="15">
        <v>105.5</v>
      </c>
      <c r="AE560" s="14"/>
      <c r="AF560" s="15">
        <v>86.3</v>
      </c>
      <c r="AG560" s="15">
        <v>212</v>
      </c>
      <c r="AH560" s="15">
        <v>56.5</v>
      </c>
      <c r="AI560" s="15">
        <v>129.6</v>
      </c>
      <c r="AJ560" s="13">
        <v>154.18</v>
      </c>
      <c r="AK560" s="15">
        <v>131</v>
      </c>
      <c r="AL560" s="13">
        <v>114.05</v>
      </c>
      <c r="AM560" s="14"/>
      <c r="AN560" s="15">
        <v>95.7</v>
      </c>
      <c r="AO560" s="14"/>
      <c r="AP560" s="15">
        <v>140.80000000000001</v>
      </c>
      <c r="AQ560" s="15">
        <v>90.3</v>
      </c>
      <c r="AR560" s="14"/>
      <c r="AS560" s="15">
        <v>130.9</v>
      </c>
      <c r="AT560" s="13">
        <v>138.41</v>
      </c>
      <c r="AU560" s="13">
        <v>153.6</v>
      </c>
      <c r="AV560" s="15">
        <v>167.4</v>
      </c>
      <c r="AW560" s="15">
        <v>250.5</v>
      </c>
      <c r="AX560" s="13">
        <v>171.1</v>
      </c>
      <c r="AY560" s="13">
        <v>171.3</v>
      </c>
      <c r="AZ560" s="13">
        <v>214.3</v>
      </c>
      <c r="BA560" s="14"/>
      <c r="BB560" s="13">
        <v>183.5</v>
      </c>
      <c r="BC560" s="15">
        <v>161</v>
      </c>
      <c r="BD560" s="13">
        <v>142.69999999999999</v>
      </c>
      <c r="BE560" s="15">
        <v>442.2</v>
      </c>
      <c r="BF560" s="15">
        <v>215.9</v>
      </c>
      <c r="BG560" s="15">
        <v>248.2</v>
      </c>
      <c r="BH560" s="15">
        <v>189.2</v>
      </c>
      <c r="BI560" s="13">
        <v>234.3</v>
      </c>
      <c r="BJ560" s="15">
        <v>156.69999999999999</v>
      </c>
      <c r="BK560" s="13">
        <v>181.83</v>
      </c>
    </row>
    <row r="561" spans="1:63" ht="15" thickBot="1" x14ac:dyDescent="0.4">
      <c r="A561">
        <f t="shared" si="17"/>
        <v>198603</v>
      </c>
      <c r="B561" s="19">
        <f t="shared" si="18"/>
        <v>1986</v>
      </c>
      <c r="C561" s="18">
        <v>1987</v>
      </c>
      <c r="D561" s="19">
        <v>3</v>
      </c>
      <c r="E561" s="15">
        <v>7.5</v>
      </c>
      <c r="F561" s="14"/>
      <c r="G561" s="15">
        <v>8</v>
      </c>
      <c r="H561" s="13">
        <v>15.12</v>
      </c>
      <c r="I561" s="15">
        <v>8.5</v>
      </c>
      <c r="J561" s="15">
        <v>13.8</v>
      </c>
      <c r="K561" s="13">
        <v>13.05</v>
      </c>
      <c r="L561" s="15">
        <v>14</v>
      </c>
      <c r="M561" s="15">
        <v>6</v>
      </c>
      <c r="N561" s="15">
        <v>7.2</v>
      </c>
      <c r="O561" s="15">
        <v>4.9000000000000004</v>
      </c>
      <c r="P561" s="15">
        <v>6</v>
      </c>
      <c r="Q561" s="15">
        <v>0</v>
      </c>
      <c r="R561" s="14"/>
      <c r="S561" s="15">
        <v>2.1</v>
      </c>
      <c r="T561" s="15">
        <v>1.7</v>
      </c>
      <c r="U561" s="15">
        <v>0</v>
      </c>
      <c r="V561" s="15">
        <v>1.9</v>
      </c>
      <c r="W561" s="15">
        <v>1</v>
      </c>
      <c r="X561" s="15">
        <v>11.3</v>
      </c>
      <c r="Y561" s="14"/>
      <c r="Z561" s="15">
        <v>4.0999999999999996</v>
      </c>
      <c r="AA561" s="15">
        <v>1.5</v>
      </c>
      <c r="AB561" s="15">
        <v>13.9</v>
      </c>
      <c r="AC561" s="14"/>
      <c r="AD561" s="15">
        <v>5.6</v>
      </c>
      <c r="AE561" s="14"/>
      <c r="AF561" s="15">
        <v>6.7</v>
      </c>
      <c r="AG561" s="15">
        <v>6.6</v>
      </c>
      <c r="AH561" s="15">
        <v>12</v>
      </c>
      <c r="AI561" s="15">
        <v>3.3</v>
      </c>
      <c r="AJ561" s="13">
        <v>2.91</v>
      </c>
      <c r="AK561" s="15">
        <v>4</v>
      </c>
      <c r="AL561" s="13">
        <v>6.53</v>
      </c>
      <c r="AM561" s="14"/>
      <c r="AN561" s="15">
        <v>4.3</v>
      </c>
      <c r="AO561" s="14"/>
      <c r="AP561" s="15">
        <v>2.1</v>
      </c>
      <c r="AQ561" s="15">
        <v>0.3</v>
      </c>
      <c r="AR561" s="14"/>
      <c r="AS561" s="15">
        <v>1.7</v>
      </c>
      <c r="AT561" s="13">
        <v>6.42</v>
      </c>
      <c r="AU561" s="13">
        <v>4.5999999999999996</v>
      </c>
      <c r="AV561" s="15">
        <v>0.8</v>
      </c>
      <c r="AW561" s="15">
        <v>2.9</v>
      </c>
      <c r="AX561" s="13">
        <v>0.9</v>
      </c>
      <c r="AY561" s="13">
        <v>4</v>
      </c>
      <c r="AZ561" s="13">
        <v>2.9</v>
      </c>
      <c r="BA561" s="14"/>
      <c r="BB561" s="13">
        <v>6.5</v>
      </c>
      <c r="BC561" s="15">
        <v>2</v>
      </c>
      <c r="BD561" s="13">
        <v>4.4000000000000004</v>
      </c>
      <c r="BE561" s="15">
        <v>7.9</v>
      </c>
      <c r="BF561" s="15">
        <v>35</v>
      </c>
      <c r="BG561" s="15">
        <v>9.6999999999999993</v>
      </c>
      <c r="BH561" s="15">
        <v>23.2</v>
      </c>
      <c r="BI561" s="13">
        <v>4.8</v>
      </c>
      <c r="BJ561" s="15">
        <v>2</v>
      </c>
      <c r="BK561" s="13">
        <v>3.11</v>
      </c>
    </row>
    <row r="562" spans="1:63" ht="15" thickBot="1" x14ac:dyDescent="0.4">
      <c r="A562">
        <f t="shared" si="17"/>
        <v>198604</v>
      </c>
      <c r="B562" s="19">
        <f t="shared" si="18"/>
        <v>1986</v>
      </c>
      <c r="C562" s="18">
        <v>1987</v>
      </c>
      <c r="D562" s="19">
        <v>4</v>
      </c>
      <c r="E562" s="15">
        <v>19.899999999999999</v>
      </c>
      <c r="F562" s="14"/>
      <c r="G562" s="15">
        <v>7.8</v>
      </c>
      <c r="H562" s="13">
        <v>17.690000000000001</v>
      </c>
      <c r="I562" s="15">
        <v>39.5</v>
      </c>
      <c r="J562" s="15">
        <v>49.7</v>
      </c>
      <c r="K562" s="13">
        <v>45.35</v>
      </c>
      <c r="L562" s="15">
        <v>15.3</v>
      </c>
      <c r="M562" s="15">
        <v>26.8</v>
      </c>
      <c r="N562" s="15">
        <v>10.3</v>
      </c>
      <c r="O562" s="15">
        <v>1</v>
      </c>
      <c r="P562" s="15">
        <v>26.1</v>
      </c>
      <c r="Q562" s="15">
        <v>8.6999999999999993</v>
      </c>
      <c r="R562" s="14"/>
      <c r="S562" s="15">
        <v>23.4</v>
      </c>
      <c r="T562" s="15">
        <v>8.3000000000000007</v>
      </c>
      <c r="U562" s="15">
        <v>21.9</v>
      </c>
      <c r="V562" s="15">
        <v>0.9</v>
      </c>
      <c r="W562" s="15">
        <v>2.5</v>
      </c>
      <c r="X562" s="15">
        <v>20.7</v>
      </c>
      <c r="Y562" s="14"/>
      <c r="Z562" s="15">
        <v>25.1</v>
      </c>
      <c r="AA562" s="15">
        <v>19.399999999999999</v>
      </c>
      <c r="AB562" s="15">
        <v>35</v>
      </c>
      <c r="AC562" s="14"/>
      <c r="AD562" s="15">
        <v>17.899999999999999</v>
      </c>
      <c r="AE562" s="14"/>
      <c r="AF562" s="15">
        <v>6.1</v>
      </c>
      <c r="AG562" s="15">
        <v>22.7</v>
      </c>
      <c r="AH562" s="15">
        <v>11.2</v>
      </c>
      <c r="AI562" s="15">
        <v>16.100000000000001</v>
      </c>
      <c r="AJ562" s="13">
        <v>41.63</v>
      </c>
      <c r="AK562" s="15">
        <v>43</v>
      </c>
      <c r="AL562" s="13">
        <v>34.049999999999997</v>
      </c>
      <c r="AM562" s="14"/>
      <c r="AN562" s="15">
        <v>19.3</v>
      </c>
      <c r="AO562" s="14"/>
      <c r="AP562" s="15">
        <v>37.6</v>
      </c>
      <c r="AQ562" s="15">
        <v>13.2</v>
      </c>
      <c r="AR562" s="14"/>
      <c r="AS562" s="15">
        <v>28</v>
      </c>
      <c r="AT562" s="13">
        <v>25.2</v>
      </c>
      <c r="AU562" s="13">
        <v>33.200000000000003</v>
      </c>
      <c r="AV562" s="15">
        <v>24.5</v>
      </c>
      <c r="AW562" s="15">
        <v>110.3</v>
      </c>
      <c r="AX562" s="13">
        <v>35.6</v>
      </c>
      <c r="AY562" s="13">
        <v>36.1</v>
      </c>
      <c r="AZ562" s="13">
        <v>42.9</v>
      </c>
      <c r="BA562" s="14"/>
      <c r="BB562" s="13">
        <v>40</v>
      </c>
      <c r="BC562" s="15">
        <v>32.5</v>
      </c>
      <c r="BD562" s="13">
        <v>30.9</v>
      </c>
      <c r="BE562" s="15">
        <v>79.400000000000006</v>
      </c>
      <c r="BF562" s="15">
        <v>37.6</v>
      </c>
      <c r="BG562" s="15">
        <v>73.400000000000006</v>
      </c>
      <c r="BH562" s="15">
        <v>31</v>
      </c>
      <c r="BI562" s="13">
        <v>48.3</v>
      </c>
      <c r="BJ562" s="15">
        <v>31.3</v>
      </c>
      <c r="BK562" s="13">
        <v>37.39</v>
      </c>
    </row>
    <row r="563" spans="1:63" ht="15" thickBot="1" x14ac:dyDescent="0.4">
      <c r="A563">
        <f t="shared" si="17"/>
        <v>198605</v>
      </c>
      <c r="B563" s="19">
        <f t="shared" si="18"/>
        <v>1986</v>
      </c>
      <c r="C563" s="18">
        <v>1987</v>
      </c>
      <c r="D563" s="19">
        <v>5</v>
      </c>
      <c r="E563" s="15">
        <v>3.2</v>
      </c>
      <c r="F563" s="14"/>
      <c r="G563" s="15">
        <v>0.9</v>
      </c>
      <c r="H563" s="13">
        <v>5.68</v>
      </c>
      <c r="I563" s="15">
        <v>0.3</v>
      </c>
      <c r="J563" s="15">
        <v>11.8</v>
      </c>
      <c r="K563" s="13">
        <v>11.25</v>
      </c>
      <c r="L563" s="15">
        <v>0</v>
      </c>
      <c r="M563" s="15">
        <v>0.5</v>
      </c>
      <c r="N563" s="15">
        <v>2.6</v>
      </c>
      <c r="O563" s="15">
        <v>9.6</v>
      </c>
      <c r="P563" s="15">
        <v>5.9</v>
      </c>
      <c r="Q563" s="15">
        <v>12.3</v>
      </c>
      <c r="R563" s="14"/>
      <c r="S563" s="15">
        <v>6.2</v>
      </c>
      <c r="T563" s="15">
        <v>14</v>
      </c>
      <c r="U563" s="15">
        <v>7.3</v>
      </c>
      <c r="V563" s="15">
        <v>22.6</v>
      </c>
      <c r="W563" s="15">
        <v>14.4</v>
      </c>
      <c r="X563" s="15">
        <v>10.7</v>
      </c>
      <c r="Y563" s="14"/>
      <c r="Z563" s="15">
        <v>4.4000000000000004</v>
      </c>
      <c r="AA563" s="15">
        <v>10.4</v>
      </c>
      <c r="AB563" s="15">
        <v>12</v>
      </c>
      <c r="AC563" s="14"/>
      <c r="AD563" s="15">
        <v>10.7</v>
      </c>
      <c r="AE563" s="14"/>
      <c r="AF563" s="15">
        <v>20.3</v>
      </c>
      <c r="AG563" s="15">
        <v>34.9</v>
      </c>
      <c r="AH563" s="15">
        <v>9.6</v>
      </c>
      <c r="AI563" s="15">
        <v>8.6999999999999993</v>
      </c>
      <c r="AJ563" s="13">
        <v>6.51</v>
      </c>
      <c r="AK563" s="15">
        <v>8</v>
      </c>
      <c r="AL563" s="13">
        <v>9.09</v>
      </c>
      <c r="AM563" s="14"/>
      <c r="AN563" s="15">
        <v>7.4</v>
      </c>
      <c r="AO563" s="14"/>
      <c r="AP563" s="15">
        <v>5.4</v>
      </c>
      <c r="AQ563" s="15">
        <v>7</v>
      </c>
      <c r="AR563" s="14"/>
      <c r="AS563" s="15">
        <v>2.9</v>
      </c>
      <c r="AT563" s="13">
        <v>6.58</v>
      </c>
      <c r="AU563" s="13">
        <v>3.9</v>
      </c>
      <c r="AV563" s="15">
        <v>1</v>
      </c>
      <c r="AW563" s="15">
        <v>6</v>
      </c>
      <c r="AX563" s="13">
        <v>2.5</v>
      </c>
      <c r="AY563" s="13">
        <v>3.3</v>
      </c>
      <c r="AZ563" s="13">
        <v>1.1000000000000001</v>
      </c>
      <c r="BA563" s="14"/>
      <c r="BB563" s="13">
        <v>5.0999999999999996</v>
      </c>
      <c r="BC563" s="15">
        <v>1.3</v>
      </c>
      <c r="BD563" s="13">
        <v>3.8</v>
      </c>
      <c r="BE563" s="15">
        <v>10.6</v>
      </c>
      <c r="BF563" s="15">
        <v>0</v>
      </c>
      <c r="BG563" s="15">
        <v>8.6</v>
      </c>
      <c r="BH563" s="15">
        <v>0</v>
      </c>
      <c r="BI563" s="13">
        <v>2.9</v>
      </c>
      <c r="BJ563" s="15">
        <v>0.7</v>
      </c>
      <c r="BK563" s="13">
        <v>2.3199999999999998</v>
      </c>
    </row>
    <row r="564" spans="1:63" ht="15" thickBot="1" x14ac:dyDescent="0.4">
      <c r="A564">
        <f t="shared" si="17"/>
        <v>198606</v>
      </c>
      <c r="B564" s="19">
        <f t="shared" si="18"/>
        <v>1986</v>
      </c>
      <c r="C564" s="18">
        <v>1987</v>
      </c>
      <c r="D564" s="19">
        <v>6</v>
      </c>
      <c r="E564" s="15">
        <v>0.1</v>
      </c>
      <c r="F564" s="14"/>
      <c r="G564" s="15">
        <v>1</v>
      </c>
      <c r="H564" s="13">
        <v>6.41</v>
      </c>
      <c r="I564" s="15">
        <v>8.1</v>
      </c>
      <c r="J564" s="15">
        <v>14.5</v>
      </c>
      <c r="K564" s="13">
        <v>13.68</v>
      </c>
      <c r="L564" s="15">
        <v>0</v>
      </c>
      <c r="M564" s="15">
        <v>0</v>
      </c>
      <c r="N564" s="15">
        <v>0</v>
      </c>
      <c r="O564" s="15">
        <v>23</v>
      </c>
      <c r="P564" s="15">
        <v>0.4</v>
      </c>
      <c r="Q564" s="15">
        <v>6.1</v>
      </c>
      <c r="R564" s="14"/>
      <c r="S564" s="15">
        <v>5.5</v>
      </c>
      <c r="T564" s="15">
        <v>0.7</v>
      </c>
      <c r="U564" s="15">
        <v>0.2</v>
      </c>
      <c r="V564" s="15">
        <v>27.8</v>
      </c>
      <c r="W564" s="15">
        <v>3.7</v>
      </c>
      <c r="X564" s="15">
        <v>0.1</v>
      </c>
      <c r="Y564" s="14"/>
      <c r="Z564" s="15">
        <v>0</v>
      </c>
      <c r="AA564" s="15">
        <v>4.7</v>
      </c>
      <c r="AB564" s="15">
        <v>1</v>
      </c>
      <c r="AC564" s="14"/>
      <c r="AD564" s="15">
        <v>5.9</v>
      </c>
      <c r="AE564" s="14"/>
      <c r="AF564" s="15">
        <v>0</v>
      </c>
      <c r="AG564" s="15">
        <v>6.3</v>
      </c>
      <c r="AH564" s="15">
        <v>44.2</v>
      </c>
      <c r="AI564" s="15">
        <v>4.4000000000000004</v>
      </c>
      <c r="AJ564" s="13">
        <v>0.62</v>
      </c>
      <c r="AK564" s="15">
        <v>1</v>
      </c>
      <c r="AL564" s="13">
        <v>4.91</v>
      </c>
      <c r="AM564" s="14"/>
      <c r="AN564" s="15">
        <v>0</v>
      </c>
      <c r="AO564" s="14"/>
      <c r="AP564" s="15">
        <v>0</v>
      </c>
      <c r="AQ564" s="15">
        <v>1.5</v>
      </c>
      <c r="AR564" s="14"/>
      <c r="AS564" s="15">
        <v>0</v>
      </c>
      <c r="AT564" s="13">
        <v>5.95</v>
      </c>
      <c r="AU564" s="13">
        <v>9.1</v>
      </c>
      <c r="AV564" s="15">
        <v>0.2</v>
      </c>
      <c r="AW564" s="15">
        <v>6.6</v>
      </c>
      <c r="AX564" s="13">
        <v>0</v>
      </c>
      <c r="AY564" s="13">
        <v>9.1</v>
      </c>
      <c r="AZ564" s="13">
        <v>0.1</v>
      </c>
      <c r="BA564" s="14"/>
      <c r="BB564" s="13">
        <v>4.3</v>
      </c>
      <c r="BC564" s="15">
        <v>6.8</v>
      </c>
      <c r="BD564" s="13">
        <v>8.6</v>
      </c>
      <c r="BE564" s="15">
        <v>0</v>
      </c>
      <c r="BF564" s="15">
        <v>0</v>
      </c>
      <c r="BG564" s="15">
        <v>4.3</v>
      </c>
      <c r="BH564" s="15">
        <v>0</v>
      </c>
      <c r="BI564" s="13">
        <v>1.8</v>
      </c>
      <c r="BJ564" s="15">
        <v>0</v>
      </c>
      <c r="BK564" s="13">
        <v>8.5</v>
      </c>
    </row>
    <row r="565" spans="1:63" ht="15" thickBot="1" x14ac:dyDescent="0.4">
      <c r="A565">
        <f t="shared" si="17"/>
        <v>198607</v>
      </c>
      <c r="B565" s="19">
        <f t="shared" si="18"/>
        <v>1986</v>
      </c>
      <c r="C565" s="18">
        <v>1987</v>
      </c>
      <c r="D565" s="19">
        <v>7</v>
      </c>
      <c r="E565" s="15">
        <v>0.4</v>
      </c>
      <c r="F565" s="14"/>
      <c r="G565" s="15">
        <v>2.4</v>
      </c>
      <c r="H565" s="13">
        <v>5.22</v>
      </c>
      <c r="I565" s="15">
        <v>3.6</v>
      </c>
      <c r="J565" s="15">
        <v>2.8</v>
      </c>
      <c r="K565" s="13">
        <v>3.15</v>
      </c>
      <c r="L565" s="15">
        <v>0</v>
      </c>
      <c r="M565" s="15">
        <v>0</v>
      </c>
      <c r="N565" s="15">
        <v>0.2</v>
      </c>
      <c r="O565" s="15">
        <v>53.9</v>
      </c>
      <c r="P565" s="15">
        <v>0</v>
      </c>
      <c r="Q565" s="15">
        <v>27.8</v>
      </c>
      <c r="R565" s="14"/>
      <c r="S565" s="15">
        <v>2.2999999999999998</v>
      </c>
      <c r="T565" s="15">
        <v>39.700000000000003</v>
      </c>
      <c r="U565" s="15">
        <v>0</v>
      </c>
      <c r="V565" s="15">
        <v>29.8</v>
      </c>
      <c r="W565" s="15">
        <v>23</v>
      </c>
      <c r="X565" s="15">
        <v>11.4</v>
      </c>
      <c r="Y565" s="14"/>
      <c r="Z565" s="15">
        <v>0</v>
      </c>
      <c r="AA565" s="15">
        <v>8.1999999999999993</v>
      </c>
      <c r="AB565" s="15">
        <v>9.4</v>
      </c>
      <c r="AC565" s="14"/>
      <c r="AD565" s="15">
        <v>3.2</v>
      </c>
      <c r="AE565" s="14"/>
      <c r="AF565" s="15">
        <v>8.3000000000000007</v>
      </c>
      <c r="AG565" s="15">
        <v>11.4</v>
      </c>
      <c r="AH565" s="15">
        <v>16.3</v>
      </c>
      <c r="AI565" s="15">
        <v>0.3</v>
      </c>
      <c r="AJ565" s="13">
        <v>30.28</v>
      </c>
      <c r="AK565" s="15">
        <v>4</v>
      </c>
      <c r="AL565" s="13">
        <v>25.99</v>
      </c>
      <c r="AM565" s="14"/>
      <c r="AN565" s="15">
        <v>0</v>
      </c>
      <c r="AO565" s="14"/>
      <c r="AP565" s="15">
        <v>27.2</v>
      </c>
      <c r="AQ565" s="13">
        <v>5.14</v>
      </c>
      <c r="AR565" s="14"/>
      <c r="AS565" s="13">
        <v>6.56</v>
      </c>
      <c r="AT565" s="13">
        <v>9.35</v>
      </c>
      <c r="AU565" s="13">
        <v>2.7</v>
      </c>
      <c r="AV565" s="15">
        <v>4.5</v>
      </c>
      <c r="AW565" s="15">
        <v>0.7</v>
      </c>
      <c r="AX565" s="13">
        <v>3.4</v>
      </c>
      <c r="AY565" s="13">
        <v>1.9</v>
      </c>
      <c r="AZ565" s="13">
        <v>1.5</v>
      </c>
      <c r="BA565" s="14"/>
      <c r="BB565" s="13">
        <v>5.4</v>
      </c>
      <c r="BC565" s="15">
        <v>0</v>
      </c>
      <c r="BD565" s="13">
        <v>2.6</v>
      </c>
      <c r="BE565" s="15">
        <v>11</v>
      </c>
      <c r="BF565" s="15">
        <v>1.5</v>
      </c>
      <c r="BG565" s="15">
        <v>5.8</v>
      </c>
      <c r="BH565" s="15">
        <v>0</v>
      </c>
      <c r="BI565" s="13">
        <v>3.3</v>
      </c>
      <c r="BJ565" s="15">
        <v>1</v>
      </c>
      <c r="BK565" s="13">
        <v>0.86</v>
      </c>
    </row>
    <row r="566" spans="1:63" ht="15" thickBot="1" x14ac:dyDescent="0.4">
      <c r="A566">
        <f t="shared" si="17"/>
        <v>198608</v>
      </c>
      <c r="B566" s="19">
        <f t="shared" si="18"/>
        <v>1986</v>
      </c>
      <c r="C566" s="18">
        <v>1987</v>
      </c>
      <c r="D566" s="19">
        <v>8</v>
      </c>
      <c r="E566" s="15">
        <v>22</v>
      </c>
      <c r="F566" s="14"/>
      <c r="G566" s="15">
        <v>14.6</v>
      </c>
      <c r="H566" s="13">
        <v>23.65</v>
      </c>
      <c r="I566" s="15">
        <v>8.5</v>
      </c>
      <c r="J566" s="15">
        <v>11.3</v>
      </c>
      <c r="K566" s="13">
        <v>10.8</v>
      </c>
      <c r="L566" s="15">
        <v>15</v>
      </c>
      <c r="M566" s="15">
        <v>20</v>
      </c>
      <c r="N566" s="15">
        <v>27.3</v>
      </c>
      <c r="O566" s="15">
        <v>20.5</v>
      </c>
      <c r="P566" s="15">
        <v>8.3000000000000007</v>
      </c>
      <c r="Q566" s="15">
        <v>0</v>
      </c>
      <c r="R566" s="14"/>
      <c r="S566" s="15">
        <v>0</v>
      </c>
      <c r="T566" s="15">
        <v>0.8</v>
      </c>
      <c r="U566" s="15">
        <v>0.4</v>
      </c>
      <c r="V566" s="15">
        <v>3.6</v>
      </c>
      <c r="W566" s="15">
        <v>0.9</v>
      </c>
      <c r="X566" s="15">
        <v>16.5</v>
      </c>
      <c r="Y566" s="14"/>
      <c r="Z566" s="15">
        <v>1.6</v>
      </c>
      <c r="AA566" s="15">
        <v>0</v>
      </c>
      <c r="AB566" s="15">
        <v>0.1</v>
      </c>
      <c r="AC566" s="14"/>
      <c r="AD566" s="15">
        <v>0</v>
      </c>
      <c r="AE566" s="14"/>
      <c r="AF566" s="15">
        <v>3.2</v>
      </c>
      <c r="AG566" s="15">
        <v>6.4</v>
      </c>
      <c r="AH566" s="15">
        <v>6</v>
      </c>
      <c r="AI566" s="15">
        <v>0</v>
      </c>
      <c r="AJ566" s="13">
        <v>0.62</v>
      </c>
      <c r="AK566" s="15">
        <v>0</v>
      </c>
      <c r="AL566" s="13">
        <v>4.91</v>
      </c>
      <c r="AM566" s="14"/>
      <c r="AN566" s="15">
        <v>0</v>
      </c>
      <c r="AO566" s="14"/>
      <c r="AP566" s="15">
        <v>0</v>
      </c>
      <c r="AQ566" s="13">
        <v>5.14</v>
      </c>
      <c r="AR566" s="14"/>
      <c r="AS566" s="13">
        <v>3.39</v>
      </c>
      <c r="AT566" s="13">
        <v>5.79</v>
      </c>
      <c r="AU566" s="13">
        <v>2.7</v>
      </c>
      <c r="AV566" s="15">
        <v>0</v>
      </c>
      <c r="AW566" s="15">
        <v>24</v>
      </c>
      <c r="AX566" s="13">
        <v>2.6</v>
      </c>
      <c r="AY566" s="13">
        <v>1.9</v>
      </c>
      <c r="AZ566" s="13">
        <v>0.1</v>
      </c>
      <c r="BA566" s="14"/>
      <c r="BB566" s="13">
        <v>4.3</v>
      </c>
      <c r="BC566" s="15">
        <v>0</v>
      </c>
      <c r="BD566" s="13">
        <v>2.6</v>
      </c>
      <c r="BE566" s="15">
        <v>0.3</v>
      </c>
      <c r="BF566" s="15">
        <v>0</v>
      </c>
      <c r="BG566" s="15">
        <v>25</v>
      </c>
      <c r="BH566" s="15">
        <v>9.3000000000000007</v>
      </c>
      <c r="BI566" s="13">
        <v>1.8</v>
      </c>
      <c r="BJ566" s="15">
        <v>0</v>
      </c>
      <c r="BK566" s="13">
        <v>0.86</v>
      </c>
    </row>
    <row r="567" spans="1:63" ht="15" thickBot="1" x14ac:dyDescent="0.4">
      <c r="A567">
        <f t="shared" si="17"/>
        <v>198709</v>
      </c>
      <c r="B567" s="19">
        <f t="shared" si="18"/>
        <v>1987</v>
      </c>
      <c r="C567" s="18">
        <v>1987</v>
      </c>
      <c r="D567" s="19">
        <v>9</v>
      </c>
      <c r="E567" s="15">
        <v>1.5</v>
      </c>
      <c r="F567" s="14"/>
      <c r="G567" s="15">
        <v>4.9000000000000004</v>
      </c>
      <c r="H567" s="13">
        <v>9.5299999999999994</v>
      </c>
      <c r="I567" s="15">
        <v>5.9</v>
      </c>
      <c r="J567" s="15">
        <v>22.3</v>
      </c>
      <c r="K567" s="13">
        <v>20.7</v>
      </c>
      <c r="L567" s="15">
        <v>0</v>
      </c>
      <c r="M567" s="15">
        <v>3.3</v>
      </c>
      <c r="N567" s="15">
        <v>2.4</v>
      </c>
      <c r="O567" s="15">
        <v>32.799999999999997</v>
      </c>
      <c r="P567" s="15">
        <v>26.8</v>
      </c>
      <c r="Q567" s="15">
        <v>32</v>
      </c>
      <c r="R567" s="14"/>
      <c r="S567" s="15">
        <v>0.8</v>
      </c>
      <c r="T567" s="15">
        <v>39.9</v>
      </c>
      <c r="U567" s="15">
        <v>6.4</v>
      </c>
      <c r="V567" s="15">
        <v>36.299999999999997</v>
      </c>
      <c r="W567" s="15">
        <v>60.2</v>
      </c>
      <c r="X567" s="15">
        <v>20.2</v>
      </c>
      <c r="Y567" s="14"/>
      <c r="Z567" s="15">
        <v>5.3</v>
      </c>
      <c r="AA567" s="15">
        <v>54</v>
      </c>
      <c r="AB567" s="15">
        <v>11.6</v>
      </c>
      <c r="AC567" s="14"/>
      <c r="AD567" s="15">
        <v>60</v>
      </c>
      <c r="AE567" s="14"/>
      <c r="AF567" s="15">
        <v>48.6</v>
      </c>
      <c r="AG567" s="15">
        <v>27.3</v>
      </c>
      <c r="AH567" s="15">
        <v>54.4</v>
      </c>
      <c r="AI567" s="15">
        <v>39.700000000000003</v>
      </c>
      <c r="AJ567" s="13">
        <v>17.63</v>
      </c>
      <c r="AK567" s="15">
        <v>22</v>
      </c>
      <c r="AL567" s="13">
        <v>17</v>
      </c>
      <c r="AM567" s="14"/>
      <c r="AN567" s="15">
        <v>7.5</v>
      </c>
      <c r="AO567" s="14"/>
      <c r="AP567" s="15">
        <v>15.6</v>
      </c>
      <c r="AQ567" s="13">
        <v>10.039999999999999</v>
      </c>
      <c r="AR567" s="14"/>
      <c r="AS567" s="15">
        <v>16.600000000000001</v>
      </c>
      <c r="AT567" s="13">
        <v>10.07</v>
      </c>
      <c r="AU567" s="13">
        <v>10.5</v>
      </c>
      <c r="AV567" s="15">
        <v>5.4</v>
      </c>
      <c r="AW567" s="15">
        <v>42.7</v>
      </c>
      <c r="AX567" s="13">
        <v>20.6</v>
      </c>
      <c r="AY567" s="13">
        <v>10.7</v>
      </c>
      <c r="AZ567" s="13">
        <v>25.3</v>
      </c>
      <c r="BA567" s="14"/>
      <c r="BB567" s="13">
        <v>25.3</v>
      </c>
      <c r="BC567" s="15">
        <v>8.3000000000000007</v>
      </c>
      <c r="BD567" s="13">
        <v>9.9</v>
      </c>
      <c r="BE567" s="15">
        <v>12.7</v>
      </c>
      <c r="BF567" s="15">
        <v>27.5</v>
      </c>
      <c r="BG567" s="15">
        <v>14.9</v>
      </c>
      <c r="BH567" s="15">
        <v>24.5</v>
      </c>
      <c r="BI567" s="13">
        <v>29.1</v>
      </c>
      <c r="BJ567" s="15">
        <v>18.399999999999999</v>
      </c>
      <c r="BK567" s="13">
        <v>10.19</v>
      </c>
    </row>
    <row r="568" spans="1:63" ht="15" thickBot="1" x14ac:dyDescent="0.4">
      <c r="A568">
        <f t="shared" si="17"/>
        <v>198710</v>
      </c>
      <c r="B568" s="19">
        <f t="shared" si="18"/>
        <v>1987</v>
      </c>
      <c r="C568" s="18">
        <v>1987</v>
      </c>
      <c r="D568" s="19">
        <v>10</v>
      </c>
      <c r="E568" s="15">
        <v>49.8</v>
      </c>
      <c r="F568" s="14"/>
      <c r="G568" s="15">
        <v>41.9</v>
      </c>
      <c r="H568" s="13">
        <v>67.489999999999995</v>
      </c>
      <c r="I568" s="15">
        <v>88.9</v>
      </c>
      <c r="J568" s="15">
        <v>62.3</v>
      </c>
      <c r="K568" s="13">
        <v>56.69</v>
      </c>
      <c r="L568" s="15">
        <v>27.5</v>
      </c>
      <c r="M568" s="15">
        <v>45.2</v>
      </c>
      <c r="N568" s="15">
        <v>24.9</v>
      </c>
      <c r="O568" s="15">
        <v>7.7</v>
      </c>
      <c r="P568" s="15">
        <v>19.5</v>
      </c>
      <c r="Q568" s="15">
        <v>17.8</v>
      </c>
      <c r="R568" s="14"/>
      <c r="S568" s="15">
        <v>26</v>
      </c>
      <c r="T568" s="15">
        <v>28.9</v>
      </c>
      <c r="U568" s="15">
        <v>43.8</v>
      </c>
      <c r="V568" s="15">
        <v>50</v>
      </c>
      <c r="W568" s="15">
        <v>31.9</v>
      </c>
      <c r="X568" s="15">
        <v>26.5</v>
      </c>
      <c r="Y568" s="14"/>
      <c r="Z568" s="15">
        <v>23</v>
      </c>
      <c r="AA568" s="15">
        <v>20.7</v>
      </c>
      <c r="AB568" s="15">
        <v>25.7</v>
      </c>
      <c r="AC568" s="14"/>
      <c r="AD568" s="15">
        <v>53</v>
      </c>
      <c r="AE568" s="14"/>
      <c r="AF568" s="15">
        <v>22</v>
      </c>
      <c r="AG568" s="15">
        <v>32.9</v>
      </c>
      <c r="AH568" s="15">
        <v>37.700000000000003</v>
      </c>
      <c r="AI568" s="15">
        <v>37.700000000000003</v>
      </c>
      <c r="AJ568" s="13">
        <v>46.32</v>
      </c>
      <c r="AK568" s="15">
        <v>51</v>
      </c>
      <c r="AL568" s="13">
        <v>37.39</v>
      </c>
      <c r="AM568" s="14"/>
      <c r="AN568" s="15">
        <v>26.8</v>
      </c>
      <c r="AO568" s="14"/>
      <c r="AP568" s="15">
        <v>41.9</v>
      </c>
      <c r="AQ568" s="13">
        <v>22.64</v>
      </c>
      <c r="AR568" s="14"/>
      <c r="AS568" s="15">
        <v>11.2</v>
      </c>
      <c r="AT568" s="13">
        <v>21.63</v>
      </c>
      <c r="AU568" s="13">
        <v>22.2</v>
      </c>
      <c r="AV568" s="15">
        <v>20</v>
      </c>
      <c r="AW568" s="15">
        <v>62.3</v>
      </c>
      <c r="AX568" s="13">
        <v>13.5</v>
      </c>
      <c r="AY568" s="13">
        <v>23.8</v>
      </c>
      <c r="AZ568" s="13">
        <v>40.700000000000003</v>
      </c>
      <c r="BA568" s="14"/>
      <c r="BB568" s="13">
        <v>38.200000000000003</v>
      </c>
      <c r="BC568" s="15">
        <v>20.8</v>
      </c>
      <c r="BD568" s="13">
        <v>20.7</v>
      </c>
      <c r="BE568" s="15">
        <v>40.1</v>
      </c>
      <c r="BF568" s="15">
        <v>50.2</v>
      </c>
      <c r="BG568" s="15">
        <v>73.3</v>
      </c>
      <c r="BH568" s="15">
        <v>66.3</v>
      </c>
      <c r="BI568" s="13">
        <v>45.9</v>
      </c>
      <c r="BJ568" s="15">
        <v>29.7</v>
      </c>
      <c r="BK568" s="13">
        <v>24.24</v>
      </c>
    </row>
    <row r="569" spans="1:63" ht="15" thickBot="1" x14ac:dyDescent="0.4">
      <c r="A569">
        <f t="shared" si="17"/>
        <v>198711</v>
      </c>
      <c r="B569" s="19">
        <f t="shared" si="18"/>
        <v>1987</v>
      </c>
      <c r="C569" s="18">
        <v>1987</v>
      </c>
      <c r="D569" s="19">
        <v>11</v>
      </c>
      <c r="E569" s="15">
        <v>134.69999999999999</v>
      </c>
      <c r="F569" s="14"/>
      <c r="G569" s="15">
        <v>118.7</v>
      </c>
      <c r="H569" s="13">
        <v>127.75</v>
      </c>
      <c r="I569" s="15">
        <v>154.19999999999999</v>
      </c>
      <c r="J569" s="15">
        <v>78.400000000000006</v>
      </c>
      <c r="K569" s="13">
        <v>71.180000000000007</v>
      </c>
      <c r="L569" s="15">
        <v>133.6</v>
      </c>
      <c r="M569" s="15">
        <v>145.6</v>
      </c>
      <c r="N569" s="15">
        <v>123.1</v>
      </c>
      <c r="O569" s="15">
        <v>39</v>
      </c>
      <c r="P569" s="15">
        <v>126</v>
      </c>
      <c r="Q569" s="15">
        <v>63.8</v>
      </c>
      <c r="R569" s="14"/>
      <c r="S569" s="15">
        <v>113.9</v>
      </c>
      <c r="T569" s="15">
        <v>74.900000000000006</v>
      </c>
      <c r="U569" s="15">
        <v>100</v>
      </c>
      <c r="V569" s="15">
        <v>81.2</v>
      </c>
      <c r="W569" s="15">
        <v>48.7</v>
      </c>
      <c r="X569" s="15">
        <v>89.8</v>
      </c>
      <c r="Y569" s="14"/>
      <c r="Z569" s="15">
        <v>101.2</v>
      </c>
      <c r="AA569" s="15">
        <v>127.6</v>
      </c>
      <c r="AB569" s="15">
        <v>108.2</v>
      </c>
      <c r="AC569" s="14"/>
      <c r="AD569" s="15">
        <v>112.4</v>
      </c>
      <c r="AE569" s="14"/>
      <c r="AF569" s="15">
        <v>70.7</v>
      </c>
      <c r="AG569" s="15">
        <v>133.4</v>
      </c>
      <c r="AH569" s="15">
        <v>53.4</v>
      </c>
      <c r="AI569" s="15">
        <v>97.3</v>
      </c>
      <c r="AJ569" s="13">
        <v>155.27000000000001</v>
      </c>
      <c r="AK569" s="15">
        <v>136</v>
      </c>
      <c r="AL569" s="13">
        <v>114.82</v>
      </c>
      <c r="AM569" s="14"/>
      <c r="AN569" s="15">
        <v>117</v>
      </c>
      <c r="AO569" s="14"/>
      <c r="AP569" s="15">
        <v>141.80000000000001</v>
      </c>
      <c r="AQ569" s="13">
        <v>81.540000000000006</v>
      </c>
      <c r="AR569" s="14"/>
      <c r="AS569" s="15">
        <v>124.5</v>
      </c>
      <c r="AT569" s="13">
        <v>98.96</v>
      </c>
      <c r="AU569" s="13">
        <v>121.9</v>
      </c>
      <c r="AV569" s="15">
        <v>117.6</v>
      </c>
      <c r="AW569" s="15">
        <v>143</v>
      </c>
      <c r="AX569" s="13">
        <v>162.69999999999999</v>
      </c>
      <c r="AY569" s="13">
        <v>135.69999999999999</v>
      </c>
      <c r="AZ569" s="13">
        <v>181.9</v>
      </c>
      <c r="BA569" s="14"/>
      <c r="BB569" s="13">
        <v>156.4</v>
      </c>
      <c r="BC569" s="15">
        <v>127.2</v>
      </c>
      <c r="BD569" s="13">
        <v>113.3</v>
      </c>
      <c r="BE569" s="15">
        <v>259.89999999999998</v>
      </c>
      <c r="BF569" s="15">
        <v>161.5</v>
      </c>
      <c r="BG569" s="15">
        <v>168.6</v>
      </c>
      <c r="BH569" s="15">
        <v>149.5</v>
      </c>
      <c r="BI569" s="13">
        <v>199.1</v>
      </c>
      <c r="BJ569" s="15">
        <v>133</v>
      </c>
      <c r="BK569" s="13">
        <v>143.84</v>
      </c>
    </row>
    <row r="570" spans="1:63" ht="15" thickBot="1" x14ac:dyDescent="0.4">
      <c r="A570">
        <f t="shared" si="17"/>
        <v>198712</v>
      </c>
      <c r="B570" s="19">
        <f t="shared" si="18"/>
        <v>1987</v>
      </c>
      <c r="C570" s="18">
        <v>1987</v>
      </c>
      <c r="D570" s="19">
        <v>12</v>
      </c>
      <c r="E570" s="15">
        <v>104.4</v>
      </c>
      <c r="F570" s="14"/>
      <c r="G570" s="15">
        <v>73.400000000000006</v>
      </c>
      <c r="H570" s="13">
        <v>94.64</v>
      </c>
      <c r="I570" s="15">
        <v>107.8</v>
      </c>
      <c r="J570" s="15">
        <v>121.6</v>
      </c>
      <c r="K570" s="13">
        <v>110.05</v>
      </c>
      <c r="L570" s="15">
        <v>101</v>
      </c>
      <c r="M570" s="15">
        <v>103.3</v>
      </c>
      <c r="N570" s="15">
        <v>74.7</v>
      </c>
      <c r="O570" s="15">
        <v>24.6</v>
      </c>
      <c r="P570" s="15">
        <v>98.6</v>
      </c>
      <c r="Q570" s="15">
        <v>30.6</v>
      </c>
      <c r="R570" s="14"/>
      <c r="S570" s="15">
        <v>58.4</v>
      </c>
      <c r="T570" s="15">
        <v>48.5</v>
      </c>
      <c r="U570" s="15">
        <v>63.7</v>
      </c>
      <c r="V570" s="15">
        <v>10.9</v>
      </c>
      <c r="W570" s="15">
        <v>24</v>
      </c>
      <c r="X570" s="15">
        <v>78.7</v>
      </c>
      <c r="Y570" s="14"/>
      <c r="Z570" s="15">
        <v>79.7</v>
      </c>
      <c r="AA570" s="15">
        <v>28.4</v>
      </c>
      <c r="AB570" s="15">
        <v>89.3</v>
      </c>
      <c r="AC570" s="14"/>
      <c r="AD570" s="15">
        <v>48.3</v>
      </c>
      <c r="AE570" s="14"/>
      <c r="AF570" s="15">
        <v>88.3</v>
      </c>
      <c r="AG570" s="15">
        <v>120.5</v>
      </c>
      <c r="AH570" s="15">
        <v>35.200000000000003</v>
      </c>
      <c r="AI570" s="15">
        <v>56.2</v>
      </c>
      <c r="AJ570" s="13">
        <v>45.88</v>
      </c>
      <c r="AK570" s="15">
        <v>43</v>
      </c>
      <c r="AL570" s="13">
        <v>37.08</v>
      </c>
      <c r="AM570" s="14"/>
      <c r="AN570" s="15">
        <v>62.4</v>
      </c>
      <c r="AO570" s="14"/>
      <c r="AP570" s="15">
        <v>41.5</v>
      </c>
      <c r="AQ570" s="13">
        <v>45.89</v>
      </c>
      <c r="AR570" s="14"/>
      <c r="AS570" s="15">
        <v>72.3</v>
      </c>
      <c r="AT570" s="13">
        <v>85.09</v>
      </c>
      <c r="AU570" s="13">
        <v>106.3</v>
      </c>
      <c r="AV570" s="15">
        <v>100.1</v>
      </c>
      <c r="AW570" s="15">
        <v>205.4</v>
      </c>
      <c r="AX570" s="13">
        <v>93.9</v>
      </c>
      <c r="AY570" s="13">
        <v>118.2</v>
      </c>
      <c r="AZ570" s="13">
        <v>180.3</v>
      </c>
      <c r="BA570" s="14"/>
      <c r="BB570" s="13">
        <v>155</v>
      </c>
      <c r="BC570" s="15">
        <v>110.5</v>
      </c>
      <c r="BD570" s="13">
        <v>98.8</v>
      </c>
      <c r="BE570" s="15">
        <v>254.1</v>
      </c>
      <c r="BF570" s="15">
        <v>147.9</v>
      </c>
      <c r="BG570" s="15">
        <v>196.3</v>
      </c>
      <c r="BH570" s="15">
        <v>122</v>
      </c>
      <c r="BI570" s="13">
        <v>197.3</v>
      </c>
      <c r="BJ570" s="15">
        <v>131.80000000000001</v>
      </c>
      <c r="BK570" s="13">
        <v>125.07</v>
      </c>
    </row>
    <row r="571" spans="1:63" ht="15" thickBot="1" x14ac:dyDescent="0.4">
      <c r="A571">
        <f t="shared" si="17"/>
        <v>198701</v>
      </c>
      <c r="B571" s="19">
        <f t="shared" si="18"/>
        <v>1987</v>
      </c>
      <c r="C571" s="18">
        <v>1988</v>
      </c>
      <c r="D571" s="19">
        <v>1</v>
      </c>
      <c r="E571" s="15">
        <v>129.80000000000001</v>
      </c>
      <c r="F571" s="14"/>
      <c r="G571" s="15">
        <v>98.8</v>
      </c>
      <c r="H571" s="13">
        <v>118.39</v>
      </c>
      <c r="I571" s="15">
        <v>121.9</v>
      </c>
      <c r="J571" s="15">
        <v>115.6</v>
      </c>
      <c r="K571" s="13">
        <v>104.65</v>
      </c>
      <c r="L571" s="15">
        <v>99.4</v>
      </c>
      <c r="M571" s="15">
        <v>102.8</v>
      </c>
      <c r="N571" s="15">
        <v>88.6</v>
      </c>
      <c r="O571" s="15">
        <v>19.399999999999999</v>
      </c>
      <c r="P571" s="15">
        <v>92.6</v>
      </c>
      <c r="Q571" s="15">
        <v>31.3</v>
      </c>
      <c r="R571" s="14"/>
      <c r="S571" s="15">
        <v>42.7</v>
      </c>
      <c r="T571" s="15">
        <v>79.900000000000006</v>
      </c>
      <c r="U571" s="15">
        <v>59.5</v>
      </c>
      <c r="V571" s="15">
        <v>48.9</v>
      </c>
      <c r="W571" s="15">
        <v>22.5</v>
      </c>
      <c r="X571" s="15">
        <v>84</v>
      </c>
      <c r="Y571" s="14"/>
      <c r="Z571" s="15">
        <v>59.9</v>
      </c>
      <c r="AA571" s="15">
        <v>52.9</v>
      </c>
      <c r="AB571" s="15">
        <v>104.8</v>
      </c>
      <c r="AC571" s="14"/>
      <c r="AD571" s="15">
        <v>111.6</v>
      </c>
      <c r="AE571" s="14"/>
      <c r="AF571" s="15">
        <v>125</v>
      </c>
      <c r="AG571" s="15">
        <v>175.4</v>
      </c>
      <c r="AH571" s="15">
        <v>34.299999999999997</v>
      </c>
      <c r="AI571" s="15">
        <v>69.400000000000006</v>
      </c>
      <c r="AJ571" s="13">
        <v>114.15</v>
      </c>
      <c r="AK571" s="15">
        <v>106</v>
      </c>
      <c r="AL571" s="13">
        <v>85.6</v>
      </c>
      <c r="AM571" s="14"/>
      <c r="AN571" s="15">
        <v>79.099999999999994</v>
      </c>
      <c r="AO571" s="14"/>
      <c r="AP571" s="15">
        <v>104.1</v>
      </c>
      <c r="AQ571" s="13">
        <v>56.8</v>
      </c>
      <c r="AR571" s="14"/>
      <c r="AS571" s="15">
        <v>114.2</v>
      </c>
      <c r="AT571" s="13">
        <v>99.83</v>
      </c>
      <c r="AU571" s="13">
        <v>141</v>
      </c>
      <c r="AV571" s="15">
        <v>118.7</v>
      </c>
      <c r="AW571" s="15">
        <v>150</v>
      </c>
      <c r="AX571" s="13">
        <v>149.1</v>
      </c>
      <c r="AY571" s="13">
        <v>157.1</v>
      </c>
      <c r="AZ571" s="13">
        <v>184.6</v>
      </c>
      <c r="BA571" s="14"/>
      <c r="BB571" s="13">
        <v>158.69999999999999</v>
      </c>
      <c r="BC571" s="15">
        <v>147.5</v>
      </c>
      <c r="BD571" s="13">
        <v>130.9</v>
      </c>
      <c r="BE571" s="15">
        <v>258.8</v>
      </c>
      <c r="BF571" s="15">
        <v>187.6</v>
      </c>
      <c r="BG571" s="15">
        <v>180.9</v>
      </c>
      <c r="BH571" s="15">
        <v>157.4</v>
      </c>
      <c r="BI571" s="13">
        <v>202.1</v>
      </c>
      <c r="BJ571" s="15">
        <v>135</v>
      </c>
      <c r="BK571" s="13">
        <v>166.66</v>
      </c>
    </row>
    <row r="572" spans="1:63" ht="15" thickBot="1" x14ac:dyDescent="0.4">
      <c r="A572">
        <f t="shared" si="17"/>
        <v>198702</v>
      </c>
      <c r="B572" s="19">
        <f t="shared" si="18"/>
        <v>1987</v>
      </c>
      <c r="C572" s="18">
        <v>1988</v>
      </c>
      <c r="D572" s="19">
        <v>2</v>
      </c>
      <c r="E572" s="15">
        <v>28.1</v>
      </c>
      <c r="F572" s="14"/>
      <c r="G572" s="15">
        <v>39.299999999999997</v>
      </c>
      <c r="H572" s="13">
        <v>13.63</v>
      </c>
      <c r="I572" s="15">
        <v>59</v>
      </c>
      <c r="J572" s="15">
        <v>30.4</v>
      </c>
      <c r="K572" s="15">
        <v>13.7</v>
      </c>
      <c r="L572" s="15">
        <v>38.4</v>
      </c>
      <c r="M572" s="15">
        <v>37.9</v>
      </c>
      <c r="N572" s="15">
        <v>39.700000000000003</v>
      </c>
      <c r="O572" s="15">
        <v>54.7</v>
      </c>
      <c r="P572" s="15">
        <v>42.4</v>
      </c>
      <c r="Q572" s="15">
        <v>75.099999999999994</v>
      </c>
      <c r="R572" s="14"/>
      <c r="S572" s="15">
        <v>47.6</v>
      </c>
      <c r="T572" s="15">
        <v>80.2</v>
      </c>
      <c r="U572" s="15">
        <v>57.3</v>
      </c>
      <c r="V572" s="15">
        <v>70.2</v>
      </c>
      <c r="W572" s="15">
        <v>56.5</v>
      </c>
      <c r="X572" s="15">
        <v>86.1</v>
      </c>
      <c r="Y572" s="14"/>
      <c r="Z572" s="15">
        <v>31.7</v>
      </c>
      <c r="AA572" s="15">
        <v>100.2</v>
      </c>
      <c r="AB572" s="15">
        <v>71.599999999999994</v>
      </c>
      <c r="AC572" s="14"/>
      <c r="AD572" s="15">
        <v>95.5</v>
      </c>
      <c r="AE572" s="14"/>
      <c r="AF572" s="15">
        <v>101.1</v>
      </c>
      <c r="AG572" s="15">
        <v>151.69999999999999</v>
      </c>
      <c r="AH572" s="15">
        <v>69.599999999999994</v>
      </c>
      <c r="AI572" s="15">
        <v>63.2</v>
      </c>
      <c r="AJ572" s="13">
        <v>56.57</v>
      </c>
      <c r="AK572" s="15">
        <v>53</v>
      </c>
      <c r="AL572" s="13">
        <v>44.67</v>
      </c>
      <c r="AM572" s="14"/>
      <c r="AN572" s="15">
        <v>38.299999999999997</v>
      </c>
      <c r="AO572" s="14"/>
      <c r="AP572" s="15">
        <v>51.3</v>
      </c>
      <c r="AQ572" s="13">
        <v>30.15</v>
      </c>
      <c r="AR572" s="14"/>
      <c r="AS572" s="15">
        <v>42.6</v>
      </c>
      <c r="AT572" s="13">
        <v>37.159999999999997</v>
      </c>
      <c r="AU572" s="13">
        <v>53.2</v>
      </c>
      <c r="AV572" s="15">
        <v>39.6</v>
      </c>
      <c r="AW572" s="15">
        <v>61.2</v>
      </c>
      <c r="AX572" s="13">
        <v>54.8</v>
      </c>
      <c r="AY572" s="13">
        <v>58.6</v>
      </c>
      <c r="AZ572" s="13">
        <v>42.5</v>
      </c>
      <c r="BA572" s="14"/>
      <c r="BB572" s="13">
        <v>39.700000000000003</v>
      </c>
      <c r="BC572" s="15">
        <v>53.9</v>
      </c>
      <c r="BD572" s="13">
        <v>49.5</v>
      </c>
      <c r="BE572" s="15">
        <v>63</v>
      </c>
      <c r="BF572" s="15">
        <v>41.1</v>
      </c>
      <c r="BG572" s="15">
        <v>43.9</v>
      </c>
      <c r="BH572" s="15">
        <v>40.200000000000003</v>
      </c>
      <c r="BI572" s="13">
        <v>47.8</v>
      </c>
      <c r="BJ572" s="15">
        <v>31</v>
      </c>
      <c r="BK572" s="13">
        <v>61.45</v>
      </c>
    </row>
    <row r="573" spans="1:63" ht="15" thickBot="1" x14ac:dyDescent="0.4">
      <c r="A573">
        <f t="shared" si="17"/>
        <v>198703</v>
      </c>
      <c r="B573" s="19">
        <f t="shared" si="18"/>
        <v>1987</v>
      </c>
      <c r="C573" s="18">
        <v>1988</v>
      </c>
      <c r="D573" s="19">
        <v>3</v>
      </c>
      <c r="E573" s="15">
        <v>25.4</v>
      </c>
      <c r="F573" s="14"/>
      <c r="G573" s="15">
        <v>19.3</v>
      </c>
      <c r="H573" s="13">
        <v>20.45</v>
      </c>
      <c r="I573" s="15">
        <v>6.5</v>
      </c>
      <c r="J573" s="15">
        <v>27.3</v>
      </c>
      <c r="K573" s="15">
        <v>22</v>
      </c>
      <c r="L573" s="15">
        <v>34</v>
      </c>
      <c r="M573" s="15">
        <v>18.8</v>
      </c>
      <c r="N573" s="15">
        <v>12.2</v>
      </c>
      <c r="O573" s="15">
        <v>29.5</v>
      </c>
      <c r="P573" s="15">
        <v>23.5</v>
      </c>
      <c r="Q573" s="15">
        <v>18.3</v>
      </c>
      <c r="R573" s="14"/>
      <c r="S573" s="15">
        <v>22.9</v>
      </c>
      <c r="T573" s="15">
        <v>44.4</v>
      </c>
      <c r="U573" s="15">
        <v>17.3</v>
      </c>
      <c r="V573" s="15">
        <v>43.5</v>
      </c>
      <c r="W573" s="15">
        <v>42.3</v>
      </c>
      <c r="X573" s="15">
        <v>32.1</v>
      </c>
      <c r="Y573" s="14"/>
      <c r="Z573" s="15">
        <v>23.3</v>
      </c>
      <c r="AA573" s="15">
        <v>25.3</v>
      </c>
      <c r="AB573" s="15">
        <v>26.3</v>
      </c>
      <c r="AC573" s="14"/>
      <c r="AD573" s="15">
        <v>31.6</v>
      </c>
      <c r="AE573" s="14"/>
      <c r="AF573" s="15">
        <v>41.6</v>
      </c>
      <c r="AG573" s="15">
        <v>59.4</v>
      </c>
      <c r="AH573" s="15">
        <v>44.4</v>
      </c>
      <c r="AI573" s="15">
        <v>26.7</v>
      </c>
      <c r="AJ573" s="13">
        <v>18.940000000000001</v>
      </c>
      <c r="AK573" s="15">
        <v>25</v>
      </c>
      <c r="AL573" s="13">
        <v>17.93</v>
      </c>
      <c r="AM573" s="14"/>
      <c r="AN573" s="15">
        <v>16</v>
      </c>
      <c r="AO573" s="14"/>
      <c r="AP573" s="15">
        <v>16.8</v>
      </c>
      <c r="AQ573" s="13">
        <v>15.59</v>
      </c>
      <c r="AR573" s="14"/>
      <c r="AS573" s="15">
        <v>28.4</v>
      </c>
      <c r="AT573" s="13">
        <v>25.36</v>
      </c>
      <c r="AU573" s="13">
        <v>26.3</v>
      </c>
      <c r="AV573" s="15">
        <v>24.7</v>
      </c>
      <c r="AW573" s="15">
        <v>37.6</v>
      </c>
      <c r="AX573" s="13">
        <v>36.1</v>
      </c>
      <c r="AY573" s="13">
        <v>28.4</v>
      </c>
      <c r="AZ573" s="13">
        <v>17.600000000000001</v>
      </c>
      <c r="BA573" s="14"/>
      <c r="BB573" s="13">
        <v>18.899999999999999</v>
      </c>
      <c r="BC573" s="15">
        <v>25.2</v>
      </c>
      <c r="BD573" s="13">
        <v>24.6</v>
      </c>
      <c r="BE573" s="15">
        <v>31.8</v>
      </c>
      <c r="BF573" s="15">
        <v>27.8</v>
      </c>
      <c r="BG573" s="15">
        <v>33.5</v>
      </c>
      <c r="BH573" s="15">
        <v>46.4</v>
      </c>
      <c r="BI573" s="13">
        <v>20.8</v>
      </c>
      <c r="BJ573" s="15">
        <v>12.8</v>
      </c>
      <c r="BK573" s="13">
        <v>29.19</v>
      </c>
    </row>
    <row r="574" spans="1:63" ht="15" thickBot="1" x14ac:dyDescent="0.4">
      <c r="A574">
        <f t="shared" si="17"/>
        <v>198704</v>
      </c>
      <c r="B574" s="19">
        <f t="shared" si="18"/>
        <v>1987</v>
      </c>
      <c r="C574" s="18">
        <v>1988</v>
      </c>
      <c r="D574" s="19">
        <v>4</v>
      </c>
      <c r="E574" s="15">
        <v>40.4</v>
      </c>
      <c r="F574" s="14"/>
      <c r="G574" s="15">
        <v>30.3</v>
      </c>
      <c r="H574" s="13">
        <v>31.79</v>
      </c>
      <c r="I574" s="15">
        <v>35.4</v>
      </c>
      <c r="J574" s="15">
        <v>48.4</v>
      </c>
      <c r="K574" s="15">
        <v>35.799999999999997</v>
      </c>
      <c r="L574" s="15">
        <v>37.1</v>
      </c>
      <c r="M574" s="15">
        <v>37.799999999999997</v>
      </c>
      <c r="N574" s="15">
        <v>33.5</v>
      </c>
      <c r="O574" s="15">
        <v>9.6</v>
      </c>
      <c r="P574" s="15">
        <v>36.200000000000003</v>
      </c>
      <c r="Q574" s="15">
        <v>19</v>
      </c>
      <c r="R574" s="14"/>
      <c r="S574" s="15">
        <v>22.9</v>
      </c>
      <c r="T574" s="15">
        <v>25.3</v>
      </c>
      <c r="U574" s="15">
        <v>25.5</v>
      </c>
      <c r="V574" s="15">
        <v>25.1</v>
      </c>
      <c r="W574" s="15">
        <v>12.1</v>
      </c>
      <c r="X574" s="15">
        <v>21.6</v>
      </c>
      <c r="Y574" s="14"/>
      <c r="Z574" s="15">
        <v>23.2</v>
      </c>
      <c r="AA574" s="15">
        <v>32.6</v>
      </c>
      <c r="AB574" s="15">
        <v>26.2</v>
      </c>
      <c r="AC574" s="14"/>
      <c r="AD574" s="15">
        <v>34.9</v>
      </c>
      <c r="AE574" s="14"/>
      <c r="AF574" s="15">
        <v>22.3</v>
      </c>
      <c r="AG574" s="15">
        <v>53.8</v>
      </c>
      <c r="AH574" s="15">
        <v>8.6</v>
      </c>
      <c r="AI574" s="15">
        <v>37</v>
      </c>
      <c r="AJ574" s="13">
        <v>47.19</v>
      </c>
      <c r="AK574" s="15">
        <v>51</v>
      </c>
      <c r="AL574" s="13">
        <v>38.01</v>
      </c>
      <c r="AM574" s="14"/>
      <c r="AN574" s="15">
        <v>28.3</v>
      </c>
      <c r="AO574" s="14"/>
      <c r="AP574" s="15">
        <v>42.7</v>
      </c>
      <c r="AQ574" s="13">
        <v>23.62</v>
      </c>
      <c r="AR574" s="14"/>
      <c r="AS574" s="15">
        <v>41.9</v>
      </c>
      <c r="AT574" s="13">
        <v>41.2</v>
      </c>
      <c r="AU574" s="13">
        <v>47.6</v>
      </c>
      <c r="AV574" s="15">
        <v>44.7</v>
      </c>
      <c r="AW574" s="15">
        <v>91.1</v>
      </c>
      <c r="AX574" s="13">
        <v>53.9</v>
      </c>
      <c r="AY574" s="13">
        <v>52.3</v>
      </c>
      <c r="AZ574" s="13">
        <v>80.099999999999994</v>
      </c>
      <c r="BA574" s="14"/>
      <c r="BB574" s="13">
        <v>71.2</v>
      </c>
      <c r="BC574" s="15">
        <v>47.9</v>
      </c>
      <c r="BD574" s="13">
        <v>44.3</v>
      </c>
      <c r="BE574" s="15">
        <v>188.5</v>
      </c>
      <c r="BF574" s="15">
        <v>70.900000000000006</v>
      </c>
      <c r="BG574" s="15">
        <v>66.599999999999994</v>
      </c>
      <c r="BH574" s="15">
        <v>69.400000000000006</v>
      </c>
      <c r="BI574" s="13">
        <v>88.6</v>
      </c>
      <c r="BJ574" s="15">
        <v>58.5</v>
      </c>
      <c r="BK574" s="13">
        <v>54.7</v>
      </c>
    </row>
    <row r="575" spans="1:63" ht="15" thickBot="1" x14ac:dyDescent="0.4">
      <c r="A575">
        <f t="shared" si="17"/>
        <v>198705</v>
      </c>
      <c r="B575" s="19">
        <f t="shared" si="18"/>
        <v>1987</v>
      </c>
      <c r="C575" s="18">
        <v>1988</v>
      </c>
      <c r="D575" s="19">
        <v>5</v>
      </c>
      <c r="E575" s="15">
        <v>11.2</v>
      </c>
      <c r="F575" s="14"/>
      <c r="G575" s="15">
        <v>22.4</v>
      </c>
      <c r="H575" s="13">
        <v>9.0299999999999994</v>
      </c>
      <c r="I575" s="15">
        <v>11.2</v>
      </c>
      <c r="J575" s="15">
        <v>23.7</v>
      </c>
      <c r="K575" s="15">
        <v>8.1</v>
      </c>
      <c r="L575" s="15">
        <v>18.5</v>
      </c>
      <c r="M575" s="15">
        <v>33.5</v>
      </c>
      <c r="N575" s="15">
        <v>30.8</v>
      </c>
      <c r="O575" s="15">
        <v>32</v>
      </c>
      <c r="P575" s="15">
        <v>26.6</v>
      </c>
      <c r="Q575" s="15">
        <v>72.099999999999994</v>
      </c>
      <c r="R575" s="14"/>
      <c r="S575" s="15">
        <v>34.299999999999997</v>
      </c>
      <c r="T575" s="15">
        <v>42.1</v>
      </c>
      <c r="U575" s="15">
        <v>61.2</v>
      </c>
      <c r="V575" s="15">
        <v>65.599999999999994</v>
      </c>
      <c r="W575" s="15">
        <v>31.6</v>
      </c>
      <c r="X575" s="15">
        <v>28.6</v>
      </c>
      <c r="Y575" s="14"/>
      <c r="Z575" s="15">
        <v>31.1</v>
      </c>
      <c r="AA575" s="15">
        <v>58.6</v>
      </c>
      <c r="AB575" s="15">
        <v>51.4</v>
      </c>
      <c r="AC575" s="14"/>
      <c r="AD575" s="15">
        <v>39.700000000000003</v>
      </c>
      <c r="AE575" s="14"/>
      <c r="AF575" s="15">
        <v>39.9</v>
      </c>
      <c r="AG575" s="15">
        <v>66.2</v>
      </c>
      <c r="AH575" s="15">
        <v>55.7</v>
      </c>
      <c r="AI575" s="15">
        <v>55</v>
      </c>
      <c r="AJ575" s="13">
        <v>53.19</v>
      </c>
      <c r="AK575" s="15">
        <v>47</v>
      </c>
      <c r="AL575" s="13">
        <v>42.27</v>
      </c>
      <c r="AM575" s="14"/>
      <c r="AN575" s="15">
        <v>40.6</v>
      </c>
      <c r="AO575" s="14"/>
      <c r="AP575" s="15">
        <v>48.2</v>
      </c>
      <c r="AQ575" s="13">
        <v>31.65</v>
      </c>
      <c r="AR575" s="14"/>
      <c r="AS575" s="15">
        <v>38.1</v>
      </c>
      <c r="AT575" s="13">
        <v>43.34</v>
      </c>
      <c r="AU575" s="13">
        <v>61.9</v>
      </c>
      <c r="AV575" s="15">
        <v>47.4</v>
      </c>
      <c r="AW575" s="15">
        <v>54.1</v>
      </c>
      <c r="AX575" s="13">
        <v>48.9</v>
      </c>
      <c r="AY575" s="13">
        <v>68.400000000000006</v>
      </c>
      <c r="AZ575" s="13">
        <v>43.7</v>
      </c>
      <c r="BA575" s="14"/>
      <c r="BB575" s="13">
        <v>40.700000000000003</v>
      </c>
      <c r="BC575" s="15">
        <v>63.2</v>
      </c>
      <c r="BD575" s="13">
        <v>57.6</v>
      </c>
      <c r="BE575" s="15">
        <v>86.9</v>
      </c>
      <c r="BF575" s="15">
        <v>40</v>
      </c>
      <c r="BG575" s="15">
        <v>43.7</v>
      </c>
      <c r="BH575" s="15">
        <v>58.1</v>
      </c>
      <c r="BI575" s="13">
        <v>49.2</v>
      </c>
      <c r="BJ575" s="15">
        <v>31.9</v>
      </c>
      <c r="BK575" s="13">
        <v>71.900000000000006</v>
      </c>
    </row>
    <row r="576" spans="1:63" ht="15" thickBot="1" x14ac:dyDescent="0.4">
      <c r="A576">
        <f t="shared" si="17"/>
        <v>198706</v>
      </c>
      <c r="B576" s="19">
        <f t="shared" si="18"/>
        <v>1987</v>
      </c>
      <c r="C576" s="18">
        <v>1988</v>
      </c>
      <c r="D576" s="19">
        <v>6</v>
      </c>
      <c r="E576" s="15">
        <v>10.9</v>
      </c>
      <c r="F576" s="14"/>
      <c r="G576" s="15">
        <v>13.5</v>
      </c>
      <c r="H576" s="13">
        <v>8.8699999999999992</v>
      </c>
      <c r="I576" s="15">
        <v>16.7</v>
      </c>
      <c r="J576" s="15">
        <v>29.7</v>
      </c>
      <c r="K576" s="15">
        <v>7.9</v>
      </c>
      <c r="L576" s="15">
        <v>12.2</v>
      </c>
      <c r="M576" s="15">
        <v>5.0999999999999996</v>
      </c>
      <c r="N576" s="15">
        <v>4.8</v>
      </c>
      <c r="O576" s="15">
        <v>2.2999999999999998</v>
      </c>
      <c r="P576" s="15">
        <v>4.5</v>
      </c>
      <c r="Q576" s="15">
        <v>4</v>
      </c>
      <c r="R576" s="14"/>
      <c r="S576" s="15">
        <v>9.5</v>
      </c>
      <c r="T576" s="15">
        <v>7.2</v>
      </c>
      <c r="U576" s="15">
        <v>0.9</v>
      </c>
      <c r="V576" s="15">
        <v>0.9</v>
      </c>
      <c r="W576" s="15">
        <v>2.6</v>
      </c>
      <c r="X576" s="15">
        <v>0</v>
      </c>
      <c r="Y576" s="14"/>
      <c r="Z576" s="15">
        <v>0</v>
      </c>
      <c r="AA576" s="15">
        <v>0.2</v>
      </c>
      <c r="AB576" s="15">
        <v>7.6</v>
      </c>
      <c r="AC576" s="14"/>
      <c r="AD576" s="15">
        <v>0</v>
      </c>
      <c r="AE576" s="14"/>
      <c r="AF576" s="15">
        <v>21.1</v>
      </c>
      <c r="AG576" s="15">
        <v>7.6</v>
      </c>
      <c r="AH576" s="15">
        <v>30.5</v>
      </c>
      <c r="AI576" s="15">
        <v>0.5</v>
      </c>
      <c r="AJ576" s="13">
        <v>2.8</v>
      </c>
      <c r="AK576" s="15">
        <v>4</v>
      </c>
      <c r="AL576" s="13">
        <v>6.46</v>
      </c>
      <c r="AM576" s="14"/>
      <c r="AN576" s="15">
        <v>7</v>
      </c>
      <c r="AO576" s="14"/>
      <c r="AP576" s="15">
        <v>2</v>
      </c>
      <c r="AQ576" s="13">
        <v>9.7100000000000009</v>
      </c>
      <c r="AR576" s="14"/>
      <c r="AS576" s="13">
        <v>4.45</v>
      </c>
      <c r="AT576" s="13">
        <v>6.98</v>
      </c>
      <c r="AU576" s="13">
        <v>2.7</v>
      </c>
      <c r="AV576" s="15">
        <v>1.5</v>
      </c>
      <c r="AW576" s="15">
        <v>11.8</v>
      </c>
      <c r="AX576" s="13">
        <v>8.4</v>
      </c>
      <c r="AY576" s="13">
        <v>1.9</v>
      </c>
      <c r="AZ576" s="13">
        <v>9.1999999999999993</v>
      </c>
      <c r="BA576" s="14"/>
      <c r="BB576" s="13">
        <v>11.8</v>
      </c>
      <c r="BC576" s="15">
        <v>0</v>
      </c>
      <c r="BD576" s="13">
        <v>2.6</v>
      </c>
      <c r="BE576" s="15">
        <v>4.9000000000000004</v>
      </c>
      <c r="BF576" s="15">
        <v>8.3000000000000007</v>
      </c>
      <c r="BG576" s="15">
        <v>19.3</v>
      </c>
      <c r="BH576" s="15">
        <v>6.5</v>
      </c>
      <c r="BI576" s="13">
        <v>11.6</v>
      </c>
      <c r="BJ576" s="15">
        <v>6.6</v>
      </c>
      <c r="BK576" s="13">
        <v>0.86</v>
      </c>
    </row>
    <row r="577" spans="1:63" ht="15" thickBot="1" x14ac:dyDescent="0.4">
      <c r="A577">
        <f t="shared" si="17"/>
        <v>198707</v>
      </c>
      <c r="B577" s="19">
        <f t="shared" si="18"/>
        <v>1987</v>
      </c>
      <c r="C577" s="18">
        <v>1988</v>
      </c>
      <c r="D577" s="19">
        <v>7</v>
      </c>
      <c r="E577" s="15">
        <v>0</v>
      </c>
      <c r="F577" s="14"/>
      <c r="G577" s="15">
        <v>0</v>
      </c>
      <c r="H577" s="13">
        <v>2.38</v>
      </c>
      <c r="I577" s="15">
        <v>0</v>
      </c>
      <c r="J577" s="15">
        <v>1.2</v>
      </c>
      <c r="K577" s="15">
        <v>0</v>
      </c>
      <c r="L577" s="15">
        <v>0</v>
      </c>
      <c r="M577" s="15">
        <v>0</v>
      </c>
      <c r="N577" s="15">
        <v>0</v>
      </c>
      <c r="O577" s="15">
        <v>4.8</v>
      </c>
      <c r="P577" s="15">
        <v>0</v>
      </c>
      <c r="Q577" s="15">
        <v>0.7</v>
      </c>
      <c r="R577" s="14"/>
      <c r="S577" s="15">
        <v>0</v>
      </c>
      <c r="T577" s="15">
        <v>1.7</v>
      </c>
      <c r="U577" s="15">
        <v>0</v>
      </c>
      <c r="V577" s="15">
        <v>8.3000000000000007</v>
      </c>
      <c r="W577" s="15">
        <v>0.5</v>
      </c>
      <c r="X577" s="15">
        <v>0</v>
      </c>
      <c r="Y577" s="14"/>
      <c r="Z577" s="15">
        <v>0</v>
      </c>
      <c r="AA577" s="15">
        <v>0</v>
      </c>
      <c r="AB577" s="15">
        <v>0</v>
      </c>
      <c r="AC577" s="14"/>
      <c r="AD577" s="15">
        <v>0</v>
      </c>
      <c r="AE577" s="14"/>
      <c r="AF577" s="15">
        <v>0</v>
      </c>
      <c r="AG577" s="15">
        <v>0</v>
      </c>
      <c r="AH577" s="15">
        <v>0</v>
      </c>
      <c r="AI577" s="15">
        <v>0</v>
      </c>
      <c r="AJ577" s="13">
        <v>1.06</v>
      </c>
      <c r="AK577" s="15">
        <v>1</v>
      </c>
      <c r="AL577" s="13">
        <v>5.22</v>
      </c>
      <c r="AM577" s="14"/>
      <c r="AN577" s="15">
        <v>0</v>
      </c>
      <c r="AO577" s="14"/>
      <c r="AP577" s="15">
        <v>0.4</v>
      </c>
      <c r="AQ577" s="13">
        <v>5.14</v>
      </c>
      <c r="AR577" s="14"/>
      <c r="AS577" s="13">
        <v>3.39</v>
      </c>
      <c r="AT577" s="13">
        <v>5.79</v>
      </c>
      <c r="AU577" s="13">
        <v>2.7</v>
      </c>
      <c r="AV577" s="15">
        <v>0</v>
      </c>
      <c r="AW577" s="15">
        <v>0.3</v>
      </c>
      <c r="AX577" s="13">
        <v>2.6</v>
      </c>
      <c r="AY577" s="13">
        <v>1.9</v>
      </c>
      <c r="AZ577" s="13">
        <v>0.1</v>
      </c>
      <c r="BA577" s="14"/>
      <c r="BB577" s="13">
        <v>4.3</v>
      </c>
      <c r="BC577" s="15">
        <v>0</v>
      </c>
      <c r="BD577" s="13">
        <v>2.6</v>
      </c>
      <c r="BE577" s="15">
        <v>0</v>
      </c>
      <c r="BF577" s="15">
        <v>0</v>
      </c>
      <c r="BG577" s="15">
        <v>0.4</v>
      </c>
      <c r="BH577" s="15">
        <v>0</v>
      </c>
      <c r="BI577" s="13">
        <v>1.8</v>
      </c>
      <c r="BJ577" s="15">
        <v>0</v>
      </c>
      <c r="BK577" s="13">
        <v>0.86</v>
      </c>
    </row>
    <row r="578" spans="1:63" ht="15" thickBot="1" x14ac:dyDescent="0.4">
      <c r="A578">
        <f t="shared" si="17"/>
        <v>198708</v>
      </c>
      <c r="B578" s="19">
        <f t="shared" si="18"/>
        <v>1987</v>
      </c>
      <c r="C578" s="18">
        <v>1988</v>
      </c>
      <c r="D578" s="19">
        <v>8</v>
      </c>
      <c r="E578" s="15">
        <v>0</v>
      </c>
      <c r="F578" s="14"/>
      <c r="G578" s="15">
        <v>0</v>
      </c>
      <c r="H578" s="13">
        <v>2.38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5.8</v>
      </c>
      <c r="P578" s="15">
        <v>0</v>
      </c>
      <c r="Q578" s="15">
        <v>0</v>
      </c>
      <c r="R578" s="14"/>
      <c r="S578" s="15">
        <v>0</v>
      </c>
      <c r="T578" s="15">
        <v>0.5</v>
      </c>
      <c r="U578" s="15">
        <v>0</v>
      </c>
      <c r="V578" s="15">
        <v>2.8</v>
      </c>
      <c r="W578" s="15">
        <v>0</v>
      </c>
      <c r="X578" s="15">
        <v>0</v>
      </c>
      <c r="Y578" s="14"/>
      <c r="Z578" s="15">
        <v>0</v>
      </c>
      <c r="AA578" s="15">
        <v>0</v>
      </c>
      <c r="AB578" s="15">
        <v>0.2</v>
      </c>
      <c r="AC578" s="14"/>
      <c r="AD578" s="15">
        <v>0</v>
      </c>
      <c r="AE578" s="14"/>
      <c r="AF578" s="15">
        <v>0</v>
      </c>
      <c r="AG578" s="15">
        <v>1.3</v>
      </c>
      <c r="AH578" s="15">
        <v>6</v>
      </c>
      <c r="AI578" s="15">
        <v>0</v>
      </c>
      <c r="AJ578" s="13">
        <v>0.62</v>
      </c>
      <c r="AK578" s="15">
        <v>0</v>
      </c>
      <c r="AL578" s="13">
        <v>4.91</v>
      </c>
      <c r="AM578" s="14"/>
      <c r="AN578" s="15">
        <v>0</v>
      </c>
      <c r="AO578" s="14"/>
      <c r="AP578" s="15">
        <v>0</v>
      </c>
      <c r="AQ578" s="13">
        <v>5.14</v>
      </c>
      <c r="AR578" s="14"/>
      <c r="AS578" s="13">
        <v>3.39</v>
      </c>
      <c r="AT578" s="13">
        <v>5.79</v>
      </c>
      <c r="AU578" s="13">
        <v>2.7</v>
      </c>
      <c r="AV578" s="15">
        <v>0</v>
      </c>
      <c r="AW578" s="15">
        <v>0</v>
      </c>
      <c r="AX578" s="13">
        <v>2.6</v>
      </c>
      <c r="AY578" s="13">
        <v>1.9</v>
      </c>
      <c r="AZ578" s="13">
        <v>0.1</v>
      </c>
      <c r="BA578" s="14"/>
      <c r="BB578" s="13">
        <v>4.3</v>
      </c>
      <c r="BC578" s="15">
        <v>0</v>
      </c>
      <c r="BD578" s="13">
        <v>2.6</v>
      </c>
      <c r="BE578" s="15">
        <v>0</v>
      </c>
      <c r="BF578" s="15">
        <v>0</v>
      </c>
      <c r="BG578" s="15">
        <v>0</v>
      </c>
      <c r="BH578" s="15">
        <v>0</v>
      </c>
      <c r="BI578" s="13">
        <v>1.8</v>
      </c>
      <c r="BJ578" s="15">
        <v>0</v>
      </c>
      <c r="BK578" s="13">
        <v>0.86</v>
      </c>
    </row>
    <row r="579" spans="1:63" ht="15" thickBot="1" x14ac:dyDescent="0.4">
      <c r="A579">
        <f t="shared" ref="A579:A642" si="19">B579*100+D579</f>
        <v>198809</v>
      </c>
      <c r="B579" s="19">
        <f t="shared" si="18"/>
        <v>1988</v>
      </c>
      <c r="C579" s="18">
        <v>1988</v>
      </c>
      <c r="D579" s="19">
        <v>9</v>
      </c>
      <c r="E579" s="15">
        <v>0.1</v>
      </c>
      <c r="F579" s="14"/>
      <c r="G579" s="15">
        <v>0</v>
      </c>
      <c r="H579" s="13">
        <v>2.38</v>
      </c>
      <c r="I579" s="15">
        <v>0.2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14.9</v>
      </c>
      <c r="P579" s="15">
        <v>0.3</v>
      </c>
      <c r="Q579" s="15">
        <v>2.4</v>
      </c>
      <c r="R579" s="14"/>
      <c r="S579" s="15">
        <v>0</v>
      </c>
      <c r="T579" s="15">
        <v>0</v>
      </c>
      <c r="U579" s="15">
        <v>0</v>
      </c>
      <c r="V579" s="15">
        <v>1.3</v>
      </c>
      <c r="W579" s="15">
        <v>0.4</v>
      </c>
      <c r="X579" s="15">
        <v>0</v>
      </c>
      <c r="Y579" s="14"/>
      <c r="Z579" s="15">
        <v>0</v>
      </c>
      <c r="AA579" s="15">
        <v>0</v>
      </c>
      <c r="AB579" s="15">
        <v>1</v>
      </c>
      <c r="AC579" s="14"/>
      <c r="AD579" s="15">
        <v>0</v>
      </c>
      <c r="AE579" s="14"/>
      <c r="AF579" s="15">
        <v>0.1</v>
      </c>
      <c r="AG579" s="15">
        <v>2.8</v>
      </c>
      <c r="AH579" s="15">
        <v>15</v>
      </c>
      <c r="AI579" s="15">
        <v>0.1</v>
      </c>
      <c r="AJ579" s="13">
        <v>0.73</v>
      </c>
      <c r="AK579" s="15">
        <v>2</v>
      </c>
      <c r="AL579" s="13">
        <v>4.9800000000000004</v>
      </c>
      <c r="AM579" s="14"/>
      <c r="AN579" s="15">
        <v>0</v>
      </c>
      <c r="AO579" s="14"/>
      <c r="AP579" s="15">
        <v>0.1</v>
      </c>
      <c r="AQ579" s="13">
        <v>5.14</v>
      </c>
      <c r="AR579" s="14"/>
      <c r="AS579" s="13">
        <v>3.39</v>
      </c>
      <c r="AT579" s="13">
        <v>5.79</v>
      </c>
      <c r="AU579" s="13">
        <v>3</v>
      </c>
      <c r="AV579" s="15">
        <v>0</v>
      </c>
      <c r="AW579" s="15">
        <v>0.1</v>
      </c>
      <c r="AX579" s="13">
        <v>2.6</v>
      </c>
      <c r="AY579" s="13">
        <v>2.2000000000000002</v>
      </c>
      <c r="AZ579" s="13">
        <v>0.1</v>
      </c>
      <c r="BA579" s="14"/>
      <c r="BB579" s="13">
        <v>4.3</v>
      </c>
      <c r="BC579" s="15">
        <v>0.3</v>
      </c>
      <c r="BD579" s="13">
        <v>2.9</v>
      </c>
      <c r="BE579" s="15">
        <v>0.9</v>
      </c>
      <c r="BF579" s="15">
        <v>0</v>
      </c>
      <c r="BG579" s="15">
        <v>0.6</v>
      </c>
      <c r="BH579" s="15">
        <v>0</v>
      </c>
      <c r="BI579" s="13">
        <v>1.8</v>
      </c>
      <c r="BJ579" s="15">
        <v>0</v>
      </c>
      <c r="BK579" s="13">
        <v>1.2</v>
      </c>
    </row>
    <row r="580" spans="1:63" ht="15" thickBot="1" x14ac:dyDescent="0.4">
      <c r="A580">
        <f t="shared" si="19"/>
        <v>198810</v>
      </c>
      <c r="B580" s="19">
        <f t="shared" si="18"/>
        <v>1988</v>
      </c>
      <c r="C580" s="18">
        <v>1988</v>
      </c>
      <c r="D580" s="19">
        <v>10</v>
      </c>
      <c r="E580" s="15">
        <v>36.700000000000003</v>
      </c>
      <c r="F580" s="14"/>
      <c r="G580" s="15">
        <v>27.8</v>
      </c>
      <c r="H580" s="13">
        <v>36.06</v>
      </c>
      <c r="I580" s="15">
        <v>37.1</v>
      </c>
      <c r="J580" s="15">
        <v>43.8</v>
      </c>
      <c r="K580" s="15">
        <v>41</v>
      </c>
      <c r="L580" s="15">
        <v>56.4</v>
      </c>
      <c r="M580" s="15">
        <v>57.4</v>
      </c>
      <c r="N580" s="15">
        <v>48.2</v>
      </c>
      <c r="O580" s="15">
        <v>34.4</v>
      </c>
      <c r="P580" s="15">
        <v>71.5</v>
      </c>
      <c r="Q580" s="15">
        <v>38</v>
      </c>
      <c r="R580" s="14"/>
      <c r="S580" s="15">
        <v>46.2</v>
      </c>
      <c r="T580" s="15">
        <v>41.3</v>
      </c>
      <c r="U580" s="15">
        <v>59.1</v>
      </c>
      <c r="V580" s="15">
        <v>39.4</v>
      </c>
      <c r="W580" s="15">
        <v>26.2</v>
      </c>
      <c r="X580" s="15">
        <v>40.700000000000003</v>
      </c>
      <c r="Y580" s="14"/>
      <c r="Z580" s="15">
        <v>44.5</v>
      </c>
      <c r="AA580" s="15">
        <v>81</v>
      </c>
      <c r="AB580" s="15">
        <v>70.3</v>
      </c>
      <c r="AC580" s="14"/>
      <c r="AD580" s="15">
        <v>37.9</v>
      </c>
      <c r="AE580" s="14"/>
      <c r="AF580" s="15">
        <v>51.6</v>
      </c>
      <c r="AG580" s="15">
        <v>77.2</v>
      </c>
      <c r="AH580" s="15">
        <v>60.2</v>
      </c>
      <c r="AI580" s="15">
        <v>57.5</v>
      </c>
      <c r="AJ580" s="13">
        <v>50.35</v>
      </c>
      <c r="AK580" s="15">
        <v>30</v>
      </c>
      <c r="AL580" s="13">
        <v>40.25</v>
      </c>
      <c r="AM580" s="14"/>
      <c r="AN580" s="15">
        <v>39.4</v>
      </c>
      <c r="AO580" s="14"/>
      <c r="AP580" s="15">
        <v>45.6</v>
      </c>
      <c r="AQ580" s="13">
        <v>30.87</v>
      </c>
      <c r="AR580" s="14"/>
      <c r="AS580" s="15">
        <v>65.5</v>
      </c>
      <c r="AT580" s="13">
        <v>36.21</v>
      </c>
      <c r="AU580" s="13">
        <v>34.4</v>
      </c>
      <c r="AV580" s="15">
        <v>38.4</v>
      </c>
      <c r="AW580" s="15">
        <v>87.6</v>
      </c>
      <c r="AX580" s="13">
        <v>85</v>
      </c>
      <c r="AY580" s="13">
        <v>37.5</v>
      </c>
      <c r="AZ580" s="13">
        <v>64.099999999999994</v>
      </c>
      <c r="BA580" s="14"/>
      <c r="BB580" s="13">
        <v>57.8</v>
      </c>
      <c r="BC580" s="15">
        <v>33.799999999999997</v>
      </c>
      <c r="BD580" s="13">
        <v>32</v>
      </c>
      <c r="BE580" s="15">
        <v>114.7</v>
      </c>
      <c r="BF580" s="15">
        <v>57.1</v>
      </c>
      <c r="BG580" s="15">
        <v>52.1</v>
      </c>
      <c r="BH580" s="15">
        <v>56.5</v>
      </c>
      <c r="BI580" s="13">
        <v>71.3</v>
      </c>
      <c r="BJ580" s="15">
        <v>46.8</v>
      </c>
      <c r="BK580" s="13">
        <v>38.85</v>
      </c>
    </row>
    <row r="581" spans="1:63" ht="15" thickBot="1" x14ac:dyDescent="0.4">
      <c r="A581">
        <f t="shared" si="19"/>
        <v>198811</v>
      </c>
      <c r="B581" s="19">
        <f t="shared" si="18"/>
        <v>1988</v>
      </c>
      <c r="C581" s="18">
        <v>1988</v>
      </c>
      <c r="D581" s="19">
        <v>11</v>
      </c>
      <c r="E581" s="15">
        <v>113.3</v>
      </c>
      <c r="F581" s="14"/>
      <c r="G581" s="15">
        <v>70.5</v>
      </c>
      <c r="H581" s="13">
        <v>211.93</v>
      </c>
      <c r="I581" s="15">
        <v>116.2</v>
      </c>
      <c r="J581" s="15">
        <v>152.5</v>
      </c>
      <c r="K581" s="15">
        <v>255.1</v>
      </c>
      <c r="L581" s="15">
        <v>138.1</v>
      </c>
      <c r="M581" s="15">
        <v>121.7</v>
      </c>
      <c r="N581" s="15">
        <v>67.400000000000006</v>
      </c>
      <c r="O581" s="15">
        <v>47.1</v>
      </c>
      <c r="P581" s="15">
        <v>118.7</v>
      </c>
      <c r="Q581" s="15">
        <v>40</v>
      </c>
      <c r="R581" s="14"/>
      <c r="S581" s="15">
        <v>62.9</v>
      </c>
      <c r="T581" s="15">
        <v>56.8</v>
      </c>
      <c r="U581" s="15">
        <v>73.099999999999994</v>
      </c>
      <c r="V581" s="15">
        <v>59.9</v>
      </c>
      <c r="W581" s="15">
        <v>40.799999999999997</v>
      </c>
      <c r="X581" s="15">
        <v>84.6</v>
      </c>
      <c r="Y581" s="14"/>
      <c r="Z581" s="15">
        <v>81.599999999999994</v>
      </c>
      <c r="AA581" s="15">
        <v>33.6</v>
      </c>
      <c r="AB581" s="15">
        <v>68.5</v>
      </c>
      <c r="AC581" s="14"/>
      <c r="AD581" s="15">
        <v>56.4</v>
      </c>
      <c r="AE581" s="14"/>
      <c r="AF581" s="15">
        <v>108.5</v>
      </c>
      <c r="AG581" s="15">
        <v>145.4</v>
      </c>
      <c r="AH581" s="15">
        <v>53.7</v>
      </c>
      <c r="AI581" s="15">
        <v>43.3</v>
      </c>
      <c r="AJ581" s="13">
        <v>71.84</v>
      </c>
      <c r="AK581" s="15">
        <v>75</v>
      </c>
      <c r="AL581" s="13">
        <v>55.52</v>
      </c>
      <c r="AM581" s="14"/>
      <c r="AN581" s="15">
        <v>68</v>
      </c>
      <c r="AO581" s="14"/>
      <c r="AP581" s="15">
        <v>65.3</v>
      </c>
      <c r="AQ581" s="13">
        <v>49.55</v>
      </c>
      <c r="AR581" s="14"/>
      <c r="AS581" s="15">
        <v>108.7</v>
      </c>
      <c r="AT581" s="13">
        <v>93.73</v>
      </c>
      <c r="AU581" s="13">
        <v>112</v>
      </c>
      <c r="AV581" s="15">
        <v>111</v>
      </c>
      <c r="AW581" s="15">
        <v>159.1</v>
      </c>
      <c r="AX581" s="13">
        <v>141.9</v>
      </c>
      <c r="AY581" s="13">
        <v>124.6</v>
      </c>
      <c r="AZ581" s="13">
        <v>167.8</v>
      </c>
      <c r="BA581" s="14"/>
      <c r="BB581" s="13">
        <v>144.6</v>
      </c>
      <c r="BC581" s="15">
        <v>116.6</v>
      </c>
      <c r="BD581" s="13">
        <v>104.1</v>
      </c>
      <c r="BE581" s="15">
        <v>256.8</v>
      </c>
      <c r="BF581" s="15">
        <v>169.2</v>
      </c>
      <c r="BG581" s="15">
        <v>151.19999999999999</v>
      </c>
      <c r="BH581" s="15">
        <v>159.80000000000001</v>
      </c>
      <c r="BI581" s="13">
        <v>183.8</v>
      </c>
      <c r="BJ581" s="15">
        <v>122.7</v>
      </c>
      <c r="BK581" s="13">
        <v>131.91999999999999</v>
      </c>
    </row>
    <row r="582" spans="1:63" ht="15" thickBot="1" x14ac:dyDescent="0.4">
      <c r="A582">
        <f t="shared" si="19"/>
        <v>198812</v>
      </c>
      <c r="B582" s="19">
        <f t="shared" si="18"/>
        <v>1988</v>
      </c>
      <c r="C582" s="18">
        <v>1988</v>
      </c>
      <c r="D582" s="19">
        <v>12</v>
      </c>
      <c r="E582" s="15">
        <v>20.100000000000001</v>
      </c>
      <c r="F582" s="14"/>
      <c r="G582" s="15">
        <v>7.2</v>
      </c>
      <c r="H582" s="13">
        <v>31.79</v>
      </c>
      <c r="I582" s="15">
        <v>6.3</v>
      </c>
      <c r="J582" s="15">
        <v>26.2</v>
      </c>
      <c r="K582" s="15">
        <v>35.799999999999997</v>
      </c>
      <c r="L582" s="15">
        <v>13.5</v>
      </c>
      <c r="M582" s="15">
        <v>13.8</v>
      </c>
      <c r="N582" s="15">
        <v>3</v>
      </c>
      <c r="O582" s="15">
        <v>1.7</v>
      </c>
      <c r="P582" s="15">
        <v>7.7</v>
      </c>
      <c r="Q582" s="15">
        <v>6.9</v>
      </c>
      <c r="R582" s="14"/>
      <c r="S582" s="15">
        <v>9.4</v>
      </c>
      <c r="T582" s="15">
        <v>13.6</v>
      </c>
      <c r="U582" s="15">
        <v>11.9</v>
      </c>
      <c r="V582" s="15">
        <v>5.2</v>
      </c>
      <c r="W582" s="15">
        <v>5.4</v>
      </c>
      <c r="X582" s="15">
        <v>13.1</v>
      </c>
      <c r="Y582" s="14"/>
      <c r="Z582" s="15">
        <v>9.5</v>
      </c>
      <c r="AA582" s="15">
        <v>16.8</v>
      </c>
      <c r="AB582" s="15">
        <v>17.7</v>
      </c>
      <c r="AC582" s="14"/>
      <c r="AD582" s="15">
        <v>13.1</v>
      </c>
      <c r="AE582" s="14"/>
      <c r="AF582" s="15">
        <v>3</v>
      </c>
      <c r="AG582" s="15">
        <v>31.4</v>
      </c>
      <c r="AH582" s="15">
        <v>11</v>
      </c>
      <c r="AI582" s="15">
        <v>13.9</v>
      </c>
      <c r="AJ582" s="13">
        <v>11.74</v>
      </c>
      <c r="AK582" s="15">
        <v>11</v>
      </c>
      <c r="AL582" s="13">
        <v>12.81</v>
      </c>
      <c r="AM582" s="14"/>
      <c r="AN582" s="15">
        <v>7.8</v>
      </c>
      <c r="AO582" s="14"/>
      <c r="AP582" s="15">
        <v>10.199999999999999</v>
      </c>
      <c r="AQ582" s="13">
        <v>10.24</v>
      </c>
      <c r="AR582" s="14"/>
      <c r="AS582" s="15">
        <v>19</v>
      </c>
      <c r="AT582" s="13">
        <v>17.12</v>
      </c>
      <c r="AU582" s="13">
        <v>23.3</v>
      </c>
      <c r="AV582" s="15">
        <v>14.3</v>
      </c>
      <c r="AW582" s="15">
        <v>18.899999999999999</v>
      </c>
      <c r="AX582" s="13">
        <v>23.7</v>
      </c>
      <c r="AY582" s="13">
        <v>25.1</v>
      </c>
      <c r="AZ582" s="13">
        <v>23</v>
      </c>
      <c r="BA582" s="14"/>
      <c r="BB582" s="13">
        <v>23.4</v>
      </c>
      <c r="BC582" s="15">
        <v>22</v>
      </c>
      <c r="BD582" s="13">
        <v>21.8</v>
      </c>
      <c r="BE582" s="15">
        <v>58.4</v>
      </c>
      <c r="BF582" s="15">
        <v>29.1</v>
      </c>
      <c r="BG582" s="15">
        <v>40.1</v>
      </c>
      <c r="BH582" s="15">
        <v>30.4</v>
      </c>
      <c r="BI582" s="13">
        <v>26.6</v>
      </c>
      <c r="BJ582" s="15">
        <v>16.7</v>
      </c>
      <c r="BK582" s="13">
        <v>25.59</v>
      </c>
    </row>
    <row r="583" spans="1:63" ht="15" thickBot="1" x14ac:dyDescent="0.4">
      <c r="A583">
        <f t="shared" si="19"/>
        <v>198801</v>
      </c>
      <c r="B583" s="19">
        <f t="shared" si="18"/>
        <v>1988</v>
      </c>
      <c r="C583" s="18">
        <v>1989</v>
      </c>
      <c r="D583" s="19">
        <v>1</v>
      </c>
      <c r="E583" s="15">
        <v>43</v>
      </c>
      <c r="F583" s="14"/>
      <c r="G583" s="15">
        <v>33.1</v>
      </c>
      <c r="H583" s="13">
        <v>44.03</v>
      </c>
      <c r="I583" s="15">
        <v>80.7</v>
      </c>
      <c r="J583" s="15">
        <v>55.8</v>
      </c>
      <c r="K583" s="15">
        <v>50.7</v>
      </c>
      <c r="L583" s="15">
        <v>49.4</v>
      </c>
      <c r="M583" s="15">
        <v>41</v>
      </c>
      <c r="N583" s="15">
        <v>31.1</v>
      </c>
      <c r="O583" s="15">
        <v>10.199999999999999</v>
      </c>
      <c r="P583" s="15">
        <v>43.4</v>
      </c>
      <c r="Q583" s="15">
        <v>8.4</v>
      </c>
      <c r="R583" s="14"/>
      <c r="S583" s="15">
        <v>24.3</v>
      </c>
      <c r="T583" s="15">
        <v>21.7</v>
      </c>
      <c r="U583" s="15">
        <v>33.6</v>
      </c>
      <c r="V583" s="15">
        <v>16.2</v>
      </c>
      <c r="W583" s="15">
        <v>4</v>
      </c>
      <c r="X583" s="15">
        <v>46</v>
      </c>
      <c r="Y583" s="14"/>
      <c r="Z583" s="15">
        <v>23.3</v>
      </c>
      <c r="AA583" s="15">
        <v>14.9</v>
      </c>
      <c r="AB583" s="15">
        <v>47.1</v>
      </c>
      <c r="AC583" s="14"/>
      <c r="AD583" s="15">
        <v>25.6</v>
      </c>
      <c r="AE583" s="14"/>
      <c r="AF583" s="15">
        <v>37.700000000000003</v>
      </c>
      <c r="AG583" s="15">
        <v>48.3</v>
      </c>
      <c r="AH583" s="15">
        <v>14.8</v>
      </c>
      <c r="AI583" s="15">
        <v>24.2</v>
      </c>
      <c r="AJ583" s="13">
        <v>21.01</v>
      </c>
      <c r="AK583" s="15">
        <v>20</v>
      </c>
      <c r="AL583" s="13">
        <v>19.399999999999999</v>
      </c>
      <c r="AM583" s="14"/>
      <c r="AN583" s="15">
        <v>19.3</v>
      </c>
      <c r="AO583" s="14"/>
      <c r="AP583" s="15">
        <v>18.7</v>
      </c>
      <c r="AQ583" s="13">
        <v>17.739999999999998</v>
      </c>
      <c r="AR583" s="14"/>
      <c r="AS583" s="15">
        <v>20.7</v>
      </c>
      <c r="AT583" s="13">
        <v>29.48</v>
      </c>
      <c r="AU583" s="13">
        <v>20.8</v>
      </c>
      <c r="AV583" s="15">
        <v>29.9</v>
      </c>
      <c r="AW583" s="15">
        <v>70.5</v>
      </c>
      <c r="AX583" s="13">
        <v>26</v>
      </c>
      <c r="AY583" s="13">
        <v>22.2</v>
      </c>
      <c r="AZ583" s="13">
        <v>55.2</v>
      </c>
      <c r="BA583" s="14"/>
      <c r="BB583" s="13">
        <v>50.3</v>
      </c>
      <c r="BC583" s="15">
        <v>19.3</v>
      </c>
      <c r="BD583" s="13">
        <v>19.399999999999999</v>
      </c>
      <c r="BE583" s="15">
        <v>77.900000000000006</v>
      </c>
      <c r="BF583" s="15">
        <v>68.599999999999994</v>
      </c>
      <c r="BG583" s="15">
        <v>86.4</v>
      </c>
      <c r="BH583" s="15">
        <v>78.900000000000006</v>
      </c>
      <c r="BI583" s="13">
        <v>61.6</v>
      </c>
      <c r="BJ583" s="15">
        <v>40.299999999999997</v>
      </c>
      <c r="BK583" s="13">
        <v>22.55</v>
      </c>
    </row>
    <row r="584" spans="1:63" ht="15" thickBot="1" x14ac:dyDescent="0.4">
      <c r="A584">
        <f t="shared" si="19"/>
        <v>198802</v>
      </c>
      <c r="B584" s="19">
        <f t="shared" si="18"/>
        <v>1988</v>
      </c>
      <c r="C584" s="18">
        <v>1989</v>
      </c>
      <c r="D584" s="19">
        <v>2</v>
      </c>
      <c r="E584" s="15">
        <v>110.9</v>
      </c>
      <c r="F584" s="14"/>
      <c r="G584" s="15">
        <v>62.4</v>
      </c>
      <c r="H584" s="13">
        <v>98.73</v>
      </c>
      <c r="I584" s="15">
        <v>104.3</v>
      </c>
      <c r="J584" s="15">
        <v>127.1</v>
      </c>
      <c r="K584" s="15">
        <v>117.3</v>
      </c>
      <c r="L584" s="15">
        <v>100.1</v>
      </c>
      <c r="M584" s="15">
        <v>88.2</v>
      </c>
      <c r="N584" s="15">
        <v>58</v>
      </c>
      <c r="O584" s="15">
        <v>32.9</v>
      </c>
      <c r="P584" s="15">
        <v>67.900000000000006</v>
      </c>
      <c r="Q584" s="15">
        <v>37.6</v>
      </c>
      <c r="R584" s="14"/>
      <c r="S584" s="15">
        <v>59.5</v>
      </c>
      <c r="T584" s="15">
        <v>44.6</v>
      </c>
      <c r="U584" s="15">
        <v>53.7</v>
      </c>
      <c r="V584" s="15">
        <v>20.5</v>
      </c>
      <c r="W584" s="15">
        <v>26.6</v>
      </c>
      <c r="X584" s="15">
        <v>42.8</v>
      </c>
      <c r="Y584" s="14"/>
      <c r="Z584" s="15">
        <v>50.3</v>
      </c>
      <c r="AA584" s="15">
        <v>49.1</v>
      </c>
      <c r="AB584" s="15">
        <v>65.5</v>
      </c>
      <c r="AC584" s="14"/>
      <c r="AD584" s="15">
        <v>54.9</v>
      </c>
      <c r="AE584" s="14"/>
      <c r="AF584" s="15">
        <v>53.5</v>
      </c>
      <c r="AG584" s="15">
        <v>176.5</v>
      </c>
      <c r="AH584" s="15">
        <v>68</v>
      </c>
      <c r="AI584" s="15">
        <v>62.1</v>
      </c>
      <c r="AJ584" s="13">
        <v>49.26</v>
      </c>
      <c r="AK584" s="15">
        <v>41</v>
      </c>
      <c r="AL584" s="13">
        <v>39.479999999999997</v>
      </c>
      <c r="AM584" s="14"/>
      <c r="AN584" s="15">
        <v>40.9</v>
      </c>
      <c r="AO584" s="14"/>
      <c r="AP584" s="15">
        <v>44.6</v>
      </c>
      <c r="AQ584" s="13">
        <v>31.85</v>
      </c>
      <c r="AR584" s="14"/>
      <c r="AS584" s="15">
        <v>77.5</v>
      </c>
      <c r="AT584" s="13">
        <v>79.55</v>
      </c>
      <c r="AU584" s="13">
        <v>76.7</v>
      </c>
      <c r="AV584" s="15">
        <v>93.1</v>
      </c>
      <c r="AW584" s="15">
        <v>138.6</v>
      </c>
      <c r="AX584" s="13">
        <v>100.8</v>
      </c>
      <c r="AY584" s="13">
        <v>84.9</v>
      </c>
      <c r="AZ584" s="13">
        <v>178.9</v>
      </c>
      <c r="BA584" s="14"/>
      <c r="BB584" s="13">
        <v>153.80000000000001</v>
      </c>
      <c r="BC584" s="15">
        <v>78.900000000000006</v>
      </c>
      <c r="BD584" s="13">
        <v>71.3</v>
      </c>
      <c r="BE584" s="15">
        <v>372.7</v>
      </c>
      <c r="BF584" s="15">
        <v>212.3</v>
      </c>
      <c r="BG584" s="15">
        <v>232.6</v>
      </c>
      <c r="BH584" s="15">
        <v>174.7</v>
      </c>
      <c r="BI584" s="13">
        <v>195.9</v>
      </c>
      <c r="BJ584" s="15">
        <v>130.80000000000001</v>
      </c>
      <c r="BK584" s="13">
        <v>89.55</v>
      </c>
    </row>
    <row r="585" spans="1:63" ht="15" thickBot="1" x14ac:dyDescent="0.4">
      <c r="A585">
        <f t="shared" si="19"/>
        <v>198803</v>
      </c>
      <c r="B585" s="19">
        <f t="shared" si="18"/>
        <v>1988</v>
      </c>
      <c r="C585" s="18">
        <v>1989</v>
      </c>
      <c r="D585" s="19">
        <v>3</v>
      </c>
      <c r="E585" s="15">
        <v>59.9</v>
      </c>
      <c r="F585" s="14"/>
      <c r="G585" s="15">
        <v>57</v>
      </c>
      <c r="H585" s="13">
        <v>54.21</v>
      </c>
      <c r="I585" s="15">
        <v>92</v>
      </c>
      <c r="J585" s="15">
        <v>72.2</v>
      </c>
      <c r="K585" s="15">
        <v>63.1</v>
      </c>
      <c r="L585" s="15">
        <v>51.4</v>
      </c>
      <c r="M585" s="15">
        <v>42.9</v>
      </c>
      <c r="N585" s="15">
        <v>42.6</v>
      </c>
      <c r="O585" s="15">
        <v>17.8</v>
      </c>
      <c r="P585" s="15">
        <v>43.1</v>
      </c>
      <c r="Q585" s="15">
        <v>26.4</v>
      </c>
      <c r="R585" s="14"/>
      <c r="S585" s="15">
        <v>35.299999999999997</v>
      </c>
      <c r="T585" s="15">
        <v>68.599999999999994</v>
      </c>
      <c r="U585" s="15">
        <v>56.9</v>
      </c>
      <c r="V585" s="15">
        <v>55.2</v>
      </c>
      <c r="W585" s="15">
        <v>22.6</v>
      </c>
      <c r="X585" s="15">
        <v>74.7</v>
      </c>
      <c r="Y585" s="14"/>
      <c r="Z585" s="15">
        <v>44.5</v>
      </c>
      <c r="AA585" s="15">
        <v>69</v>
      </c>
      <c r="AB585" s="15">
        <v>57.9</v>
      </c>
      <c r="AC585" s="14"/>
      <c r="AD585" s="15">
        <v>44.7</v>
      </c>
      <c r="AE585" s="14"/>
      <c r="AF585" s="15">
        <v>65.900000000000006</v>
      </c>
      <c r="AG585" s="15">
        <v>113.1</v>
      </c>
      <c r="AH585" s="15">
        <v>13.7</v>
      </c>
      <c r="AI585" s="15">
        <v>66.599999999999994</v>
      </c>
      <c r="AJ585" s="13">
        <v>43.37</v>
      </c>
      <c r="AK585" s="15">
        <v>168</v>
      </c>
      <c r="AL585" s="13">
        <v>35.29</v>
      </c>
      <c r="AM585" s="14"/>
      <c r="AN585" s="15">
        <v>39.9</v>
      </c>
      <c r="AO585" s="14"/>
      <c r="AP585" s="15">
        <v>39.200000000000003</v>
      </c>
      <c r="AQ585" s="13">
        <v>31.2</v>
      </c>
      <c r="AR585" s="14"/>
      <c r="AS585" s="15">
        <v>32.799999999999997</v>
      </c>
      <c r="AT585" s="13">
        <v>54.67</v>
      </c>
      <c r="AU585" s="13">
        <v>29.9</v>
      </c>
      <c r="AV585" s="15">
        <v>61.7</v>
      </c>
      <c r="AW585" s="15">
        <v>85</v>
      </c>
      <c r="AX585" s="13">
        <v>41.9</v>
      </c>
      <c r="AY585" s="13">
        <v>32.4</v>
      </c>
      <c r="AZ585" s="13">
        <v>82.8</v>
      </c>
      <c r="BA585" s="14"/>
      <c r="BB585" s="13">
        <v>73.400000000000006</v>
      </c>
      <c r="BC585" s="15">
        <v>29</v>
      </c>
      <c r="BD585" s="13">
        <v>27.9</v>
      </c>
      <c r="BE585" s="15">
        <v>119</v>
      </c>
      <c r="BF585" s="15">
        <v>74.599999999999994</v>
      </c>
      <c r="BG585" s="15">
        <v>104.5</v>
      </c>
      <c r="BH585" s="15">
        <v>72.8</v>
      </c>
      <c r="BI585" s="13">
        <v>91.6</v>
      </c>
      <c r="BJ585" s="15">
        <v>60.5</v>
      </c>
      <c r="BK585" s="13">
        <v>33.46</v>
      </c>
    </row>
    <row r="586" spans="1:63" ht="15" thickBot="1" x14ac:dyDescent="0.4">
      <c r="A586">
        <f t="shared" si="19"/>
        <v>198804</v>
      </c>
      <c r="B586" s="19">
        <f t="shared" si="18"/>
        <v>1988</v>
      </c>
      <c r="C586" s="18">
        <v>1989</v>
      </c>
      <c r="D586" s="19">
        <v>4</v>
      </c>
      <c r="E586" s="15">
        <v>92.2</v>
      </c>
      <c r="F586" s="14"/>
      <c r="G586" s="15">
        <v>79</v>
      </c>
      <c r="H586" s="13">
        <v>73.27</v>
      </c>
      <c r="I586" s="15">
        <v>94.4</v>
      </c>
      <c r="J586" s="15">
        <v>95.5</v>
      </c>
      <c r="K586" s="15">
        <v>86.3</v>
      </c>
      <c r="L586" s="15">
        <v>85.5</v>
      </c>
      <c r="M586" s="15">
        <v>94.3</v>
      </c>
      <c r="N586" s="15">
        <v>76.5</v>
      </c>
      <c r="O586" s="15">
        <v>62.9</v>
      </c>
      <c r="P586" s="15">
        <v>74.599999999999994</v>
      </c>
      <c r="Q586" s="15">
        <v>59.4</v>
      </c>
      <c r="R586" s="14"/>
      <c r="S586" s="15">
        <v>107.8</v>
      </c>
      <c r="T586" s="15">
        <v>78.7</v>
      </c>
      <c r="U586" s="15">
        <v>127.2</v>
      </c>
      <c r="V586" s="15">
        <v>48.8</v>
      </c>
      <c r="W586" s="15">
        <v>29</v>
      </c>
      <c r="X586" s="15">
        <v>125.5</v>
      </c>
      <c r="Y586" s="14"/>
      <c r="Z586" s="15">
        <v>85.3</v>
      </c>
      <c r="AA586" s="15">
        <v>135.1</v>
      </c>
      <c r="AB586" s="15">
        <v>131</v>
      </c>
      <c r="AC586" s="14"/>
      <c r="AD586" s="15">
        <v>157.4</v>
      </c>
      <c r="AE586" s="14"/>
      <c r="AF586" s="15">
        <v>159</v>
      </c>
      <c r="AG586" s="15">
        <v>222.1</v>
      </c>
      <c r="AH586" s="15">
        <v>76.599999999999994</v>
      </c>
      <c r="AI586" s="15">
        <v>114.1</v>
      </c>
      <c r="AJ586" s="13">
        <v>159.08000000000001</v>
      </c>
      <c r="AK586" s="15">
        <v>165</v>
      </c>
      <c r="AL586" s="13">
        <v>117.53</v>
      </c>
      <c r="AM586" s="14"/>
      <c r="AN586" s="15">
        <v>106.2</v>
      </c>
      <c r="AO586" s="14"/>
      <c r="AP586" s="15">
        <v>145.30000000000001</v>
      </c>
      <c r="AQ586" s="13">
        <v>74.489999999999995</v>
      </c>
      <c r="AR586" s="14"/>
      <c r="AS586" s="15">
        <v>131.19999999999999</v>
      </c>
      <c r="AT586" s="13">
        <v>136.27000000000001</v>
      </c>
      <c r="AU586" s="13">
        <v>95.3</v>
      </c>
      <c r="AV586" s="15">
        <v>164.7</v>
      </c>
      <c r="AW586" s="15">
        <v>111.8</v>
      </c>
      <c r="AX586" s="13">
        <v>171.5</v>
      </c>
      <c r="AY586" s="13">
        <v>105.9</v>
      </c>
      <c r="AZ586" s="13">
        <v>162.6</v>
      </c>
      <c r="BA586" s="14"/>
      <c r="BB586" s="13">
        <v>140.19999999999999</v>
      </c>
      <c r="BC586" s="15">
        <v>98.8</v>
      </c>
      <c r="BD586" s="13">
        <v>88.6</v>
      </c>
      <c r="BE586" s="15">
        <v>309.60000000000002</v>
      </c>
      <c r="BF586" s="15">
        <v>145.9</v>
      </c>
      <c r="BG586" s="15">
        <v>171.2</v>
      </c>
      <c r="BH586" s="15">
        <v>107.9</v>
      </c>
      <c r="BI586" s="13">
        <v>178.2</v>
      </c>
      <c r="BJ586" s="15">
        <v>118.9</v>
      </c>
      <c r="BK586" s="13">
        <v>111.92</v>
      </c>
    </row>
    <row r="587" spans="1:63" ht="15" thickBot="1" x14ac:dyDescent="0.4">
      <c r="A587">
        <f t="shared" si="19"/>
        <v>198805</v>
      </c>
      <c r="B587" s="19">
        <f t="shared" si="18"/>
        <v>1988</v>
      </c>
      <c r="C587" s="18">
        <v>1989</v>
      </c>
      <c r="D587" s="19">
        <v>5</v>
      </c>
      <c r="E587" s="15">
        <v>16.2</v>
      </c>
      <c r="F587" s="14"/>
      <c r="G587" s="15">
        <v>6.3</v>
      </c>
      <c r="H587" s="13">
        <v>8.7899999999999991</v>
      </c>
      <c r="I587" s="15">
        <v>4.7</v>
      </c>
      <c r="J587" s="15">
        <v>8</v>
      </c>
      <c r="K587" s="15">
        <v>7.8</v>
      </c>
      <c r="L587" s="15">
        <v>15.5</v>
      </c>
      <c r="M587" s="15">
        <v>8.5</v>
      </c>
      <c r="N587" s="15">
        <v>5</v>
      </c>
      <c r="O587" s="15">
        <v>29.8</v>
      </c>
      <c r="P587" s="15">
        <v>40.299999999999997</v>
      </c>
      <c r="Q587" s="15">
        <v>16.5</v>
      </c>
      <c r="R587" s="14"/>
      <c r="S587" s="15">
        <v>37.299999999999997</v>
      </c>
      <c r="T587" s="15">
        <v>20.399999999999999</v>
      </c>
      <c r="U587" s="15">
        <v>22.7</v>
      </c>
      <c r="V587" s="15">
        <v>23.9</v>
      </c>
      <c r="W587" s="15">
        <v>24.2</v>
      </c>
      <c r="X587" s="15">
        <v>12</v>
      </c>
      <c r="Y587" s="14"/>
      <c r="Z587" s="15">
        <v>31.4</v>
      </c>
      <c r="AA587" s="15">
        <v>13.9</v>
      </c>
      <c r="AB587" s="15">
        <v>19.8</v>
      </c>
      <c r="AC587" s="14"/>
      <c r="AD587" s="15">
        <v>32.9</v>
      </c>
      <c r="AE587" s="14"/>
      <c r="AF587" s="15">
        <v>30.4</v>
      </c>
      <c r="AG587" s="15">
        <v>34.9</v>
      </c>
      <c r="AH587" s="15">
        <v>29.5</v>
      </c>
      <c r="AI587" s="15">
        <v>25.3</v>
      </c>
      <c r="AJ587" s="13">
        <v>11.42</v>
      </c>
      <c r="AK587" s="15">
        <v>13</v>
      </c>
      <c r="AL587" s="13">
        <v>12.58</v>
      </c>
      <c r="AM587" s="14"/>
      <c r="AN587" s="15">
        <v>17.600000000000001</v>
      </c>
      <c r="AO587" s="14"/>
      <c r="AP587" s="15">
        <v>9.9</v>
      </c>
      <c r="AQ587" s="13">
        <v>16.63</v>
      </c>
      <c r="AR587" s="14"/>
      <c r="AS587" s="15">
        <v>29.3</v>
      </c>
      <c r="AT587" s="13">
        <v>37.32</v>
      </c>
      <c r="AU587" s="13">
        <v>38.1</v>
      </c>
      <c r="AV587" s="15">
        <v>39.799999999999997</v>
      </c>
      <c r="AW587" s="15">
        <v>52.8</v>
      </c>
      <c r="AX587" s="13">
        <v>37.299999999999997</v>
      </c>
      <c r="AY587" s="13">
        <v>41.7</v>
      </c>
      <c r="AZ587" s="13">
        <v>68.5</v>
      </c>
      <c r="BA587" s="14"/>
      <c r="BB587" s="13">
        <v>61.4</v>
      </c>
      <c r="BC587" s="15">
        <v>37.799999999999997</v>
      </c>
      <c r="BD587" s="13">
        <v>35.5</v>
      </c>
      <c r="BE587" s="15">
        <v>84.9</v>
      </c>
      <c r="BF587" s="15">
        <v>45.9</v>
      </c>
      <c r="BG587" s="15">
        <v>27.6</v>
      </c>
      <c r="BH587" s="15">
        <v>45.9</v>
      </c>
      <c r="BI587" s="13">
        <v>76</v>
      </c>
      <c r="BJ587" s="15">
        <v>50</v>
      </c>
      <c r="BK587" s="13">
        <v>43.35</v>
      </c>
    </row>
    <row r="588" spans="1:63" ht="15" thickBot="1" x14ac:dyDescent="0.4">
      <c r="A588">
        <f t="shared" si="19"/>
        <v>198806</v>
      </c>
      <c r="B588" s="19">
        <f t="shared" si="18"/>
        <v>1988</v>
      </c>
      <c r="C588" s="18">
        <v>1989</v>
      </c>
      <c r="D588" s="19">
        <v>6</v>
      </c>
      <c r="E588" s="15">
        <v>0</v>
      </c>
      <c r="F588" s="14"/>
      <c r="G588" s="15">
        <v>0</v>
      </c>
      <c r="H588" s="13">
        <v>2.38</v>
      </c>
      <c r="I588" s="15">
        <v>0</v>
      </c>
      <c r="J588" s="15">
        <v>0</v>
      </c>
      <c r="K588" s="15">
        <v>0</v>
      </c>
      <c r="L588" s="15">
        <v>2</v>
      </c>
      <c r="M588" s="15">
        <v>0</v>
      </c>
      <c r="N588" s="15">
        <v>0</v>
      </c>
      <c r="O588" s="15">
        <v>41.6</v>
      </c>
      <c r="P588" s="15">
        <v>0</v>
      </c>
      <c r="Q588" s="15">
        <v>15.7</v>
      </c>
      <c r="R588" s="14"/>
      <c r="S588" s="15">
        <v>0.3</v>
      </c>
      <c r="T588" s="15">
        <v>18.7</v>
      </c>
      <c r="U588" s="15">
        <v>1.4</v>
      </c>
      <c r="V588" s="15">
        <v>42.2</v>
      </c>
      <c r="W588" s="15">
        <v>21.7</v>
      </c>
      <c r="X588" s="15">
        <v>1.7</v>
      </c>
      <c r="Y588" s="14"/>
      <c r="Z588" s="15">
        <v>2.2000000000000002</v>
      </c>
      <c r="AA588" s="15">
        <v>21.1</v>
      </c>
      <c r="AB588" s="15">
        <v>3.3</v>
      </c>
      <c r="AC588" s="14"/>
      <c r="AD588" s="15">
        <v>5.8</v>
      </c>
      <c r="AE588" s="14"/>
      <c r="AF588" s="15">
        <v>53.9</v>
      </c>
      <c r="AG588" s="15">
        <v>58.6</v>
      </c>
      <c r="AH588" s="15">
        <v>79.900000000000006</v>
      </c>
      <c r="AI588" s="15">
        <v>4.3</v>
      </c>
      <c r="AJ588" s="13">
        <v>9.02</v>
      </c>
      <c r="AK588" s="15">
        <v>7</v>
      </c>
      <c r="AL588" s="13">
        <v>10.88</v>
      </c>
      <c r="AM588" s="14"/>
      <c r="AN588" s="15">
        <v>7.1</v>
      </c>
      <c r="AO588" s="14"/>
      <c r="AP588" s="15">
        <v>7.7</v>
      </c>
      <c r="AQ588" s="13">
        <v>9.7799999999999994</v>
      </c>
      <c r="AR588" s="14"/>
      <c r="AS588" s="15">
        <v>2.2000000000000002</v>
      </c>
      <c r="AT588" s="13">
        <v>15.06</v>
      </c>
      <c r="AU588" s="13">
        <v>3</v>
      </c>
      <c r="AV588" s="15">
        <v>11.7</v>
      </c>
      <c r="AW588" s="15">
        <v>0.2</v>
      </c>
      <c r="AX588" s="13">
        <v>1.6</v>
      </c>
      <c r="AY588" s="13">
        <v>2.2000000000000002</v>
      </c>
      <c r="AZ588" s="13">
        <v>0.1</v>
      </c>
      <c r="BA588" s="14"/>
      <c r="BB588" s="13">
        <v>4.3</v>
      </c>
      <c r="BC588" s="15">
        <v>0.3</v>
      </c>
      <c r="BD588" s="13">
        <v>2.9</v>
      </c>
      <c r="BE588" s="15">
        <v>2.2000000000000002</v>
      </c>
      <c r="BF588" s="15">
        <v>0</v>
      </c>
      <c r="BG588" s="15">
        <v>0.1</v>
      </c>
      <c r="BH588" s="15">
        <v>0</v>
      </c>
      <c r="BI588" s="13">
        <v>1.8</v>
      </c>
      <c r="BJ588" s="15">
        <v>0</v>
      </c>
      <c r="BK588" s="13">
        <v>1.2</v>
      </c>
    </row>
    <row r="589" spans="1:63" ht="15" thickBot="1" x14ac:dyDescent="0.4">
      <c r="A589">
        <f t="shared" si="19"/>
        <v>198807</v>
      </c>
      <c r="B589" s="19">
        <f t="shared" si="18"/>
        <v>1988</v>
      </c>
      <c r="C589" s="18">
        <v>1989</v>
      </c>
      <c r="D589" s="19">
        <v>7</v>
      </c>
      <c r="E589" s="15">
        <v>0.1</v>
      </c>
      <c r="F589" s="14"/>
      <c r="G589" s="15">
        <v>0.5</v>
      </c>
      <c r="H589" s="13">
        <v>2.38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14.9</v>
      </c>
      <c r="P589" s="15">
        <v>22.8</v>
      </c>
      <c r="Q589" s="15">
        <v>0</v>
      </c>
      <c r="R589" s="14"/>
      <c r="S589" s="15">
        <v>0</v>
      </c>
      <c r="T589" s="15">
        <v>11</v>
      </c>
      <c r="U589" s="15">
        <v>0</v>
      </c>
      <c r="V589" s="15">
        <v>16.2</v>
      </c>
      <c r="W589" s="15">
        <v>0.3</v>
      </c>
      <c r="X589" s="15">
        <v>5.9</v>
      </c>
      <c r="Y589" s="14"/>
      <c r="Z589" s="15">
        <v>0</v>
      </c>
      <c r="AA589" s="15">
        <v>25.5</v>
      </c>
      <c r="AB589" s="15">
        <v>2.8</v>
      </c>
      <c r="AC589" s="14"/>
      <c r="AD589" s="15">
        <v>6.7</v>
      </c>
      <c r="AE589" s="14"/>
      <c r="AF589" s="15">
        <v>9.4</v>
      </c>
      <c r="AG589" s="15">
        <v>20.7</v>
      </c>
      <c r="AH589" s="15">
        <v>32.200000000000003</v>
      </c>
      <c r="AI589" s="15">
        <v>1</v>
      </c>
      <c r="AJ589" s="13">
        <v>0.84</v>
      </c>
      <c r="AK589" s="15">
        <v>0</v>
      </c>
      <c r="AL589" s="13">
        <v>5.0599999999999996</v>
      </c>
      <c r="AM589" s="14"/>
      <c r="AN589" s="15">
        <v>0</v>
      </c>
      <c r="AO589" s="14"/>
      <c r="AP589" s="15">
        <v>0.2</v>
      </c>
      <c r="AQ589" s="13">
        <v>5.14</v>
      </c>
      <c r="AR589" s="14"/>
      <c r="AS589" s="13">
        <v>3.39</v>
      </c>
      <c r="AT589" s="13">
        <v>5.79</v>
      </c>
      <c r="AU589" s="13">
        <v>2.7</v>
      </c>
      <c r="AV589" s="15">
        <v>0</v>
      </c>
      <c r="AW589" s="15">
        <v>0.3</v>
      </c>
      <c r="AX589" s="13">
        <v>3.4</v>
      </c>
      <c r="AY589" s="13">
        <v>1.9</v>
      </c>
      <c r="AZ589" s="13">
        <v>1.4</v>
      </c>
      <c r="BA589" s="14"/>
      <c r="BB589" s="13">
        <v>5.3</v>
      </c>
      <c r="BC589" s="15">
        <v>0</v>
      </c>
      <c r="BD589" s="13">
        <v>2.6</v>
      </c>
      <c r="BE589" s="15">
        <v>0</v>
      </c>
      <c r="BF589" s="15">
        <v>3.4</v>
      </c>
      <c r="BG589" s="15">
        <v>1.2</v>
      </c>
      <c r="BH589" s="15">
        <v>0</v>
      </c>
      <c r="BI589" s="13">
        <v>3.2</v>
      </c>
      <c r="BJ589" s="15">
        <v>0.9</v>
      </c>
      <c r="BK589" s="13">
        <v>0.86</v>
      </c>
    </row>
    <row r="590" spans="1:63" ht="15" thickBot="1" x14ac:dyDescent="0.4">
      <c r="A590">
        <f t="shared" si="19"/>
        <v>198808</v>
      </c>
      <c r="B590" s="19">
        <f t="shared" si="18"/>
        <v>1988</v>
      </c>
      <c r="C590" s="18">
        <v>1989</v>
      </c>
      <c r="D590" s="19">
        <v>8</v>
      </c>
      <c r="E590" s="15">
        <v>1.3</v>
      </c>
      <c r="F590" s="14"/>
      <c r="G590" s="15">
        <v>0.8</v>
      </c>
      <c r="H590" s="13">
        <v>2.38</v>
      </c>
      <c r="I590" s="15">
        <v>1</v>
      </c>
      <c r="J590" s="15">
        <v>2.9</v>
      </c>
      <c r="K590" s="15">
        <v>0</v>
      </c>
      <c r="L590" s="15">
        <v>2</v>
      </c>
      <c r="M590" s="15">
        <v>1.4</v>
      </c>
      <c r="N590" s="15">
        <v>1.6</v>
      </c>
      <c r="O590" s="15">
        <v>54.8</v>
      </c>
      <c r="P590" s="15">
        <v>3.6</v>
      </c>
      <c r="Q590" s="15">
        <v>12.3</v>
      </c>
      <c r="R590" s="14"/>
      <c r="S590" s="15">
        <v>5.4</v>
      </c>
      <c r="T590" s="15">
        <v>15.4</v>
      </c>
      <c r="U590" s="15">
        <v>0</v>
      </c>
      <c r="V590" s="15">
        <v>68.5</v>
      </c>
      <c r="W590" s="15">
        <v>18</v>
      </c>
      <c r="X590" s="15">
        <v>2.4</v>
      </c>
      <c r="Y590" s="14"/>
      <c r="Z590" s="15">
        <v>0.7</v>
      </c>
      <c r="AA590" s="15">
        <v>9</v>
      </c>
      <c r="AB590" s="15">
        <v>4.5999999999999996</v>
      </c>
      <c r="AC590" s="14"/>
      <c r="AD590" s="15">
        <v>0</v>
      </c>
      <c r="AE590" s="14"/>
      <c r="AF590" s="15">
        <v>35.700000000000003</v>
      </c>
      <c r="AG590" s="15">
        <v>47.9</v>
      </c>
      <c r="AH590" s="15">
        <v>27.6</v>
      </c>
      <c r="AI590" s="15">
        <v>1.1000000000000001</v>
      </c>
      <c r="AJ590" s="13">
        <v>7.6</v>
      </c>
      <c r="AK590" s="15">
        <v>6</v>
      </c>
      <c r="AL590" s="13">
        <v>9.8699999999999992</v>
      </c>
      <c r="AM590" s="14"/>
      <c r="AN590" s="15">
        <v>4</v>
      </c>
      <c r="AO590" s="14"/>
      <c r="AP590" s="15">
        <v>6.4</v>
      </c>
      <c r="AQ590" s="13">
        <v>7.75</v>
      </c>
      <c r="AR590" s="14"/>
      <c r="AS590" s="15">
        <v>0</v>
      </c>
      <c r="AT590" s="13">
        <v>6.5</v>
      </c>
      <c r="AU590" s="13">
        <v>3.6</v>
      </c>
      <c r="AV590" s="15">
        <v>0.9</v>
      </c>
      <c r="AW590" s="15">
        <v>1.8</v>
      </c>
      <c r="AX590" s="13">
        <v>0</v>
      </c>
      <c r="AY590" s="13">
        <v>3</v>
      </c>
      <c r="AZ590" s="13">
        <v>2.9</v>
      </c>
      <c r="BA590" s="14"/>
      <c r="BB590" s="13">
        <v>6.5</v>
      </c>
      <c r="BC590" s="15">
        <v>1</v>
      </c>
      <c r="BD590" s="13">
        <v>3.5</v>
      </c>
      <c r="BE590" s="15">
        <v>10.1</v>
      </c>
      <c r="BF590" s="15">
        <v>11.5</v>
      </c>
      <c r="BG590" s="15">
        <v>1.1000000000000001</v>
      </c>
      <c r="BH590" s="15">
        <v>3.5</v>
      </c>
      <c r="BI590" s="13">
        <v>4.8</v>
      </c>
      <c r="BJ590" s="15">
        <v>2</v>
      </c>
      <c r="BK590" s="13">
        <v>1.98</v>
      </c>
    </row>
    <row r="591" spans="1:63" ht="15" thickBot="1" x14ac:dyDescent="0.4">
      <c r="A591">
        <f t="shared" si="19"/>
        <v>198909</v>
      </c>
      <c r="B591" s="19">
        <f t="shared" si="18"/>
        <v>1989</v>
      </c>
      <c r="C591" s="18">
        <v>1989</v>
      </c>
      <c r="D591" s="19">
        <v>9</v>
      </c>
      <c r="E591" s="15">
        <v>4.7</v>
      </c>
      <c r="F591" s="14"/>
      <c r="G591" s="15">
        <v>6</v>
      </c>
      <c r="H591" s="13">
        <v>2.38</v>
      </c>
      <c r="I591" s="15">
        <v>0</v>
      </c>
      <c r="J591" s="15">
        <v>0</v>
      </c>
      <c r="K591" s="15">
        <v>0</v>
      </c>
      <c r="L591" s="15">
        <v>6.6</v>
      </c>
      <c r="M591" s="15">
        <v>1</v>
      </c>
      <c r="N591" s="15">
        <v>0</v>
      </c>
      <c r="O591" s="15">
        <v>24.3</v>
      </c>
      <c r="P591" s="15">
        <v>3.2</v>
      </c>
      <c r="Q591" s="15">
        <v>3.6</v>
      </c>
      <c r="R591" s="14"/>
      <c r="S591" s="15">
        <v>1.3</v>
      </c>
      <c r="T591" s="15">
        <v>41.1</v>
      </c>
      <c r="U591" s="15">
        <v>1.5</v>
      </c>
      <c r="V591" s="15">
        <v>154</v>
      </c>
      <c r="W591" s="15">
        <v>29.9</v>
      </c>
      <c r="X591" s="15">
        <v>0.5</v>
      </c>
      <c r="Y591" s="14"/>
      <c r="Z591" s="15">
        <v>0</v>
      </c>
      <c r="AA591" s="15">
        <v>6.4</v>
      </c>
      <c r="AB591" s="15">
        <v>7.2</v>
      </c>
      <c r="AC591" s="14"/>
      <c r="AD591" s="15">
        <v>5.0999999999999996</v>
      </c>
      <c r="AE591" s="14"/>
      <c r="AF591" s="15">
        <v>10.7</v>
      </c>
      <c r="AG591" s="15">
        <v>27.7</v>
      </c>
      <c r="AH591" s="15">
        <v>38.1</v>
      </c>
      <c r="AI591" s="15">
        <v>1.8</v>
      </c>
      <c r="AJ591" s="13">
        <v>26.25</v>
      </c>
      <c r="AK591" s="15">
        <v>33</v>
      </c>
      <c r="AL591" s="13">
        <v>23.12</v>
      </c>
      <c r="AM591" s="14"/>
      <c r="AN591" s="15">
        <v>0.3</v>
      </c>
      <c r="AO591" s="14"/>
      <c r="AP591" s="15">
        <v>23.5</v>
      </c>
      <c r="AQ591" s="13">
        <v>5.34</v>
      </c>
      <c r="AR591" s="14"/>
      <c r="AS591" s="13">
        <v>5.15</v>
      </c>
      <c r="AT591" s="13">
        <v>7.77</v>
      </c>
      <c r="AU591" s="13">
        <v>2.9</v>
      </c>
      <c r="AV591" s="15">
        <v>2.5</v>
      </c>
      <c r="AW591" s="15">
        <v>62</v>
      </c>
      <c r="AX591" s="13">
        <v>5.0999999999999996</v>
      </c>
      <c r="AY591" s="13">
        <v>2.1</v>
      </c>
      <c r="AZ591" s="13">
        <v>4.0999999999999996</v>
      </c>
      <c r="BA591" s="14"/>
      <c r="BB591" s="13">
        <v>7.6</v>
      </c>
      <c r="BC591" s="15">
        <v>0.2</v>
      </c>
      <c r="BD591" s="13">
        <v>2.8</v>
      </c>
      <c r="BE591" s="15">
        <v>4.9000000000000004</v>
      </c>
      <c r="BF591" s="15">
        <v>7</v>
      </c>
      <c r="BG591" s="15">
        <v>12.8</v>
      </c>
      <c r="BH591" s="15">
        <v>9.1999999999999993</v>
      </c>
      <c r="BI591" s="13">
        <v>6.1</v>
      </c>
      <c r="BJ591" s="15">
        <v>2.9</v>
      </c>
      <c r="BK591" s="13">
        <v>1.08</v>
      </c>
    </row>
    <row r="592" spans="1:63" ht="15" thickBot="1" x14ac:dyDescent="0.4">
      <c r="A592">
        <f t="shared" si="19"/>
        <v>198910</v>
      </c>
      <c r="B592" s="19">
        <f t="shared" ref="B592:B655" si="20">B580+1</f>
        <v>1989</v>
      </c>
      <c r="C592" s="18">
        <v>1989</v>
      </c>
      <c r="D592" s="19">
        <v>10</v>
      </c>
      <c r="E592" s="15">
        <v>83.9</v>
      </c>
      <c r="F592" s="14"/>
      <c r="G592" s="15">
        <v>30.3</v>
      </c>
      <c r="H592" s="13">
        <v>58.98</v>
      </c>
      <c r="I592" s="15">
        <v>34.299999999999997</v>
      </c>
      <c r="J592" s="15">
        <v>68.099999999999994</v>
      </c>
      <c r="K592" s="15">
        <v>68.900000000000006</v>
      </c>
      <c r="L592" s="15">
        <v>73.7</v>
      </c>
      <c r="M592" s="15">
        <v>78.599999999999994</v>
      </c>
      <c r="N592" s="15">
        <v>68</v>
      </c>
      <c r="O592" s="15">
        <v>24.7</v>
      </c>
      <c r="P592" s="15">
        <v>98.9</v>
      </c>
      <c r="Q592" s="15">
        <v>37.5</v>
      </c>
      <c r="R592" s="14"/>
      <c r="S592" s="15">
        <v>58.8</v>
      </c>
      <c r="T592" s="15">
        <v>61.5</v>
      </c>
      <c r="U592" s="15">
        <v>55.5</v>
      </c>
      <c r="V592" s="15">
        <v>51.9</v>
      </c>
      <c r="W592" s="15">
        <v>57.9</v>
      </c>
      <c r="X592" s="15">
        <v>59.1</v>
      </c>
      <c r="Y592" s="14"/>
      <c r="Z592" s="15">
        <v>70.8</v>
      </c>
      <c r="AA592" s="15">
        <v>56.1</v>
      </c>
      <c r="AB592" s="15">
        <v>78.5</v>
      </c>
      <c r="AC592" s="14"/>
      <c r="AD592" s="15">
        <v>73.7</v>
      </c>
      <c r="AE592" s="14"/>
      <c r="AF592" s="15">
        <v>103.2</v>
      </c>
      <c r="AG592" s="15">
        <v>83.7</v>
      </c>
      <c r="AH592" s="15">
        <v>31.1</v>
      </c>
      <c r="AI592" s="15">
        <v>118.6</v>
      </c>
      <c r="AJ592" s="13">
        <v>38.57</v>
      </c>
      <c r="AK592" s="15">
        <v>35</v>
      </c>
      <c r="AL592" s="13">
        <v>31.88</v>
      </c>
      <c r="AM592" s="14"/>
      <c r="AN592" s="15">
        <v>51</v>
      </c>
      <c r="AO592" s="14"/>
      <c r="AP592" s="15">
        <v>34.799999999999997</v>
      </c>
      <c r="AQ592" s="13">
        <v>38.450000000000003</v>
      </c>
      <c r="AR592" s="14"/>
      <c r="AS592" s="15">
        <v>51.6</v>
      </c>
      <c r="AT592" s="13">
        <v>48.73</v>
      </c>
      <c r="AU592" s="13">
        <v>39.200000000000003</v>
      </c>
      <c r="AV592" s="15">
        <v>54.2</v>
      </c>
      <c r="AW592" s="15">
        <v>48.2</v>
      </c>
      <c r="AX592" s="13">
        <v>66.7</v>
      </c>
      <c r="AY592" s="13">
        <v>42.9</v>
      </c>
      <c r="AZ592" s="13">
        <v>79.099999999999994</v>
      </c>
      <c r="BA592" s="14"/>
      <c r="BB592" s="13">
        <v>70.400000000000006</v>
      </c>
      <c r="BC592" s="15">
        <v>39</v>
      </c>
      <c r="BD592" s="13">
        <v>36.6</v>
      </c>
      <c r="BE592" s="15">
        <v>95.1</v>
      </c>
      <c r="BF592" s="15">
        <v>70.599999999999994</v>
      </c>
      <c r="BG592" s="15">
        <v>60.4</v>
      </c>
      <c r="BH592" s="15">
        <v>53.4</v>
      </c>
      <c r="BI592" s="13">
        <v>87.6</v>
      </c>
      <c r="BJ592" s="15">
        <v>57.8</v>
      </c>
      <c r="BK592" s="13">
        <v>44.7</v>
      </c>
    </row>
    <row r="593" spans="1:63" ht="15" thickBot="1" x14ac:dyDescent="0.4">
      <c r="A593">
        <f t="shared" si="19"/>
        <v>198911</v>
      </c>
      <c r="B593" s="19">
        <f t="shared" si="20"/>
        <v>1989</v>
      </c>
      <c r="C593" s="18">
        <v>1989</v>
      </c>
      <c r="D593" s="19">
        <v>11</v>
      </c>
      <c r="E593" s="15">
        <v>117.5</v>
      </c>
      <c r="F593" s="14"/>
      <c r="G593" s="15">
        <v>80</v>
      </c>
      <c r="H593" s="13">
        <v>140.38</v>
      </c>
      <c r="I593" s="15">
        <v>172.1</v>
      </c>
      <c r="J593" s="15">
        <v>215.5</v>
      </c>
      <c r="K593" s="15">
        <v>168</v>
      </c>
      <c r="L593" s="15">
        <v>129</v>
      </c>
      <c r="M593" s="15">
        <v>104</v>
      </c>
      <c r="N593" s="15">
        <v>86.3</v>
      </c>
      <c r="O593" s="15">
        <v>87.1</v>
      </c>
      <c r="P593" s="15">
        <v>107.8</v>
      </c>
      <c r="Q593" s="15">
        <v>65.2</v>
      </c>
      <c r="R593" s="14"/>
      <c r="S593" s="15">
        <v>111</v>
      </c>
      <c r="T593" s="15">
        <v>80.599999999999994</v>
      </c>
      <c r="U593" s="15">
        <v>93.8</v>
      </c>
      <c r="V593" s="15">
        <v>56.1</v>
      </c>
      <c r="W593" s="15">
        <v>57.6</v>
      </c>
      <c r="X593" s="15">
        <v>68.900000000000006</v>
      </c>
      <c r="Y593" s="14"/>
      <c r="Z593" s="15">
        <v>106</v>
      </c>
      <c r="AA593" s="15">
        <v>76.400000000000006</v>
      </c>
      <c r="AB593" s="15">
        <v>96.1</v>
      </c>
      <c r="AC593" s="14"/>
      <c r="AD593" s="15">
        <v>96.6</v>
      </c>
      <c r="AE593" s="14"/>
      <c r="AF593" s="15">
        <v>91.3</v>
      </c>
      <c r="AG593" s="15">
        <v>223.9</v>
      </c>
      <c r="AH593" s="15">
        <v>192.9</v>
      </c>
      <c r="AI593" s="15">
        <v>98.9</v>
      </c>
      <c r="AJ593" s="13">
        <v>120.48</v>
      </c>
      <c r="AK593" s="15">
        <v>114</v>
      </c>
      <c r="AL593" s="13">
        <v>90.09</v>
      </c>
      <c r="AM593" s="14"/>
      <c r="AN593" s="15">
        <v>118</v>
      </c>
      <c r="AO593" s="14"/>
      <c r="AP593" s="15">
        <v>109.9</v>
      </c>
      <c r="AQ593" s="13">
        <v>82.2</v>
      </c>
      <c r="AR593" s="14"/>
      <c r="AS593" s="15">
        <v>136.6</v>
      </c>
      <c r="AT593" s="13">
        <v>152.59</v>
      </c>
      <c r="AU593" s="13">
        <v>105.3</v>
      </c>
      <c r="AV593" s="15">
        <v>185.3</v>
      </c>
      <c r="AW593" s="15">
        <v>450.1</v>
      </c>
      <c r="AX593" s="13">
        <v>178.6</v>
      </c>
      <c r="AY593" s="13">
        <v>117.1</v>
      </c>
      <c r="AZ593" s="13">
        <v>286.7</v>
      </c>
      <c r="BA593" s="14"/>
      <c r="BB593" s="13">
        <v>244.1</v>
      </c>
      <c r="BC593" s="15">
        <v>109.5</v>
      </c>
      <c r="BD593" s="13">
        <v>97.9</v>
      </c>
      <c r="BE593" s="15">
        <v>578.70000000000005</v>
      </c>
      <c r="BF593" s="15">
        <v>262.2</v>
      </c>
      <c r="BG593" s="15">
        <v>449.8</v>
      </c>
      <c r="BH593" s="15">
        <v>264.39999999999998</v>
      </c>
      <c r="BI593" s="13">
        <v>312.89999999999998</v>
      </c>
      <c r="BJ593" s="15">
        <v>209.7</v>
      </c>
      <c r="BK593" s="13">
        <v>123.94</v>
      </c>
    </row>
    <row r="594" spans="1:63" ht="15" thickBot="1" x14ac:dyDescent="0.4">
      <c r="A594">
        <f t="shared" si="19"/>
        <v>198912</v>
      </c>
      <c r="B594" s="19">
        <f t="shared" si="20"/>
        <v>1989</v>
      </c>
      <c r="C594" s="18">
        <v>1989</v>
      </c>
      <c r="D594" s="19">
        <v>12</v>
      </c>
      <c r="E594" s="15">
        <v>169.1</v>
      </c>
      <c r="F594" s="14"/>
      <c r="G594" s="15">
        <v>126.9</v>
      </c>
      <c r="H594" s="13">
        <v>107.77</v>
      </c>
      <c r="I594" s="15">
        <v>122.3</v>
      </c>
      <c r="J594" s="15">
        <v>142.69999999999999</v>
      </c>
      <c r="K594" s="15">
        <v>128.30000000000001</v>
      </c>
      <c r="L594" s="15">
        <v>156</v>
      </c>
      <c r="M594" s="15">
        <v>146.5</v>
      </c>
      <c r="N594" s="15">
        <v>122.9</v>
      </c>
      <c r="O594" s="15">
        <v>47.5</v>
      </c>
      <c r="P594" s="15">
        <v>121.7</v>
      </c>
      <c r="Q594" s="15">
        <v>73.599999999999994</v>
      </c>
      <c r="R594" s="14"/>
      <c r="S594" s="15">
        <v>133.4</v>
      </c>
      <c r="T594" s="15">
        <v>82.8</v>
      </c>
      <c r="U594" s="15">
        <v>146.6</v>
      </c>
      <c r="V594" s="15">
        <v>55.8</v>
      </c>
      <c r="W594" s="15">
        <v>47.5</v>
      </c>
      <c r="X594" s="15">
        <v>125</v>
      </c>
      <c r="Y594" s="14"/>
      <c r="Z594" s="15">
        <v>86.7</v>
      </c>
      <c r="AA594" s="15">
        <v>124.2</v>
      </c>
      <c r="AB594" s="15">
        <v>165.6</v>
      </c>
      <c r="AC594" s="14"/>
      <c r="AD594" s="15">
        <v>139.6</v>
      </c>
      <c r="AE594" s="14"/>
      <c r="AF594" s="15">
        <v>99</v>
      </c>
      <c r="AG594" s="15">
        <v>216.7</v>
      </c>
      <c r="AH594" s="15">
        <v>98.3</v>
      </c>
      <c r="AI594" s="15">
        <v>149.80000000000001</v>
      </c>
      <c r="AJ594" s="13">
        <v>136.72999999999999</v>
      </c>
      <c r="AK594" s="15">
        <v>127</v>
      </c>
      <c r="AL594" s="13">
        <v>101.64</v>
      </c>
      <c r="AM594" s="14"/>
      <c r="AN594" s="15">
        <v>95</v>
      </c>
      <c r="AO594" s="14"/>
      <c r="AP594" s="15">
        <v>124.8</v>
      </c>
      <c r="AQ594" s="15">
        <v>103.6</v>
      </c>
      <c r="AR594" s="14"/>
      <c r="AS594" s="15">
        <v>130.80000000000001</v>
      </c>
      <c r="AT594" s="13">
        <v>163.44999999999999</v>
      </c>
      <c r="AU594" s="13">
        <v>131.6</v>
      </c>
      <c r="AV594" s="15">
        <v>199</v>
      </c>
      <c r="AW594" s="15">
        <v>387.8</v>
      </c>
      <c r="AX594" s="13">
        <v>171</v>
      </c>
      <c r="AY594" s="13">
        <v>146.6</v>
      </c>
      <c r="AZ594" s="13">
        <v>282.2</v>
      </c>
      <c r="BA594" s="14"/>
      <c r="BB594" s="13">
        <v>240.3</v>
      </c>
      <c r="BC594" s="15">
        <v>137.5</v>
      </c>
      <c r="BD594" s="13">
        <v>122.3</v>
      </c>
      <c r="BE594" s="15">
        <v>422.3</v>
      </c>
      <c r="BF594" s="15">
        <v>266.5</v>
      </c>
      <c r="BG594" s="15">
        <v>281.39999999999998</v>
      </c>
      <c r="BH594" s="15">
        <v>227.1</v>
      </c>
      <c r="BI594" s="13">
        <v>308</v>
      </c>
      <c r="BJ594" s="15">
        <v>206.4</v>
      </c>
      <c r="BK594" s="13">
        <v>155.41999999999999</v>
      </c>
    </row>
    <row r="595" spans="1:63" ht="15" thickBot="1" x14ac:dyDescent="0.4">
      <c r="A595">
        <f t="shared" si="19"/>
        <v>198901</v>
      </c>
      <c r="B595" s="19">
        <f t="shared" si="20"/>
        <v>1989</v>
      </c>
      <c r="C595" s="18">
        <v>1990</v>
      </c>
      <c r="D595" s="19">
        <v>1</v>
      </c>
      <c r="E595" s="15">
        <v>61.9</v>
      </c>
      <c r="F595" s="14"/>
      <c r="G595" s="15">
        <v>57.4</v>
      </c>
      <c r="H595" s="13">
        <v>47.07</v>
      </c>
      <c r="I595" s="15">
        <v>92.2</v>
      </c>
      <c r="J595" s="15">
        <v>97.6</v>
      </c>
      <c r="K595" s="15">
        <v>54.4</v>
      </c>
      <c r="L595" s="15">
        <v>62.5</v>
      </c>
      <c r="M595" s="15">
        <v>62</v>
      </c>
      <c r="N595" s="15">
        <v>46.9</v>
      </c>
      <c r="O595" s="15">
        <v>29.1</v>
      </c>
      <c r="P595" s="15">
        <v>59.1</v>
      </c>
      <c r="Q595" s="15">
        <v>27.7</v>
      </c>
      <c r="R595" s="14"/>
      <c r="S595" s="15">
        <v>39</v>
      </c>
      <c r="T595" s="15">
        <v>44.3</v>
      </c>
      <c r="U595" s="15">
        <v>37.4</v>
      </c>
      <c r="V595" s="15">
        <v>44.9</v>
      </c>
      <c r="W595" s="15">
        <v>27.2</v>
      </c>
      <c r="X595" s="15">
        <v>57.2</v>
      </c>
      <c r="Y595" s="14"/>
      <c r="Z595" s="15">
        <v>33.1</v>
      </c>
      <c r="AA595" s="15">
        <v>57.6</v>
      </c>
      <c r="AB595" s="15">
        <v>53.4</v>
      </c>
      <c r="AC595" s="14"/>
      <c r="AD595" s="15">
        <v>75.400000000000006</v>
      </c>
      <c r="AE595" s="14"/>
      <c r="AF595" s="15">
        <v>68</v>
      </c>
      <c r="AG595" s="15">
        <v>105.4</v>
      </c>
      <c r="AH595" s="15">
        <v>40.1</v>
      </c>
      <c r="AI595" s="15">
        <v>47</v>
      </c>
      <c r="AJ595" s="13">
        <v>86.34</v>
      </c>
      <c r="AK595" s="15">
        <v>85</v>
      </c>
      <c r="AL595" s="13">
        <v>65.83</v>
      </c>
      <c r="AM595" s="14"/>
      <c r="AN595" s="15">
        <v>57</v>
      </c>
      <c r="AO595" s="14"/>
      <c r="AP595" s="15">
        <v>78.599999999999994</v>
      </c>
      <c r="AQ595" s="15">
        <v>45.4</v>
      </c>
      <c r="AR595" s="14"/>
      <c r="AS595" s="15">
        <v>70.2</v>
      </c>
      <c r="AT595" s="13">
        <v>74.72</v>
      </c>
      <c r="AU595" s="13">
        <v>57.2</v>
      </c>
      <c r="AV595" s="15">
        <v>87</v>
      </c>
      <c r="AW595" s="15">
        <v>110.1</v>
      </c>
      <c r="AX595" s="13">
        <v>91.2</v>
      </c>
      <c r="AY595" s="13">
        <v>63.1</v>
      </c>
      <c r="AZ595" s="13">
        <v>114</v>
      </c>
      <c r="BA595" s="14"/>
      <c r="BB595" s="13">
        <v>99.5</v>
      </c>
      <c r="BC595" s="15">
        <v>58.2</v>
      </c>
      <c r="BD595" s="13">
        <v>53.3</v>
      </c>
      <c r="BE595" s="15">
        <v>163.6</v>
      </c>
      <c r="BF595" s="15">
        <v>103.6</v>
      </c>
      <c r="BG595" s="15">
        <v>141.4</v>
      </c>
      <c r="BH595" s="15">
        <v>92.4</v>
      </c>
      <c r="BI595" s="13">
        <v>125.4</v>
      </c>
      <c r="BJ595" s="15">
        <v>83.3</v>
      </c>
      <c r="BK595" s="13">
        <v>66.28</v>
      </c>
    </row>
    <row r="596" spans="1:63" ht="15" thickBot="1" x14ac:dyDescent="0.4">
      <c r="A596">
        <f t="shared" si="19"/>
        <v>198902</v>
      </c>
      <c r="B596" s="19">
        <f t="shared" si="20"/>
        <v>1989</v>
      </c>
      <c r="C596" s="18">
        <v>1990</v>
      </c>
      <c r="D596" s="19">
        <v>2</v>
      </c>
      <c r="E596" s="15">
        <v>0</v>
      </c>
      <c r="F596" s="14"/>
      <c r="G596" s="15">
        <v>0.4</v>
      </c>
      <c r="H596" s="13">
        <v>7.47</v>
      </c>
      <c r="I596" s="15">
        <v>0</v>
      </c>
      <c r="J596" s="15">
        <v>6.7</v>
      </c>
      <c r="K596" s="15">
        <v>6.2</v>
      </c>
      <c r="L596" s="15">
        <v>3.5</v>
      </c>
      <c r="M596" s="15">
        <v>0</v>
      </c>
      <c r="N596" s="15">
        <v>0</v>
      </c>
      <c r="O596" s="15">
        <v>0</v>
      </c>
      <c r="P596" s="15">
        <v>0.2</v>
      </c>
      <c r="Q596" s="15">
        <v>0</v>
      </c>
      <c r="R596" s="14"/>
      <c r="S596" s="15">
        <v>4.2</v>
      </c>
      <c r="T596" s="15">
        <v>0</v>
      </c>
      <c r="U596" s="15">
        <v>0.3</v>
      </c>
      <c r="V596" s="15">
        <v>0</v>
      </c>
      <c r="W596" s="15">
        <v>0</v>
      </c>
      <c r="X596" s="15">
        <v>2.6</v>
      </c>
      <c r="Y596" s="14"/>
      <c r="Z596" s="15">
        <v>5.3</v>
      </c>
      <c r="AA596" s="15">
        <v>0</v>
      </c>
      <c r="AB596" s="15">
        <v>2.7</v>
      </c>
      <c r="AC596" s="14"/>
      <c r="AD596" s="15">
        <v>0</v>
      </c>
      <c r="AE596" s="14"/>
      <c r="AF596" s="15">
        <v>1.2</v>
      </c>
      <c r="AG596" s="15">
        <v>0</v>
      </c>
      <c r="AH596" s="15">
        <v>0</v>
      </c>
      <c r="AI596" s="15">
        <v>1.4</v>
      </c>
      <c r="AJ596" s="13">
        <v>2.91</v>
      </c>
      <c r="AK596" s="15">
        <v>2</v>
      </c>
      <c r="AL596" s="13">
        <v>6.53</v>
      </c>
      <c r="AM596" s="14"/>
      <c r="AN596" s="15">
        <v>1</v>
      </c>
      <c r="AO596" s="14"/>
      <c r="AP596" s="15">
        <v>2.1</v>
      </c>
      <c r="AQ596" s="15">
        <v>2.5</v>
      </c>
      <c r="AR596" s="14"/>
      <c r="AS596" s="13">
        <v>3.39</v>
      </c>
      <c r="AT596" s="13">
        <v>5.79</v>
      </c>
      <c r="AU596" s="13">
        <v>2.7</v>
      </c>
      <c r="AV596" s="15">
        <v>0</v>
      </c>
      <c r="AW596" s="15">
        <v>0</v>
      </c>
      <c r="AX596" s="13">
        <v>2.6</v>
      </c>
      <c r="AY596" s="13">
        <v>1.9</v>
      </c>
      <c r="AZ596" s="13">
        <v>0.1</v>
      </c>
      <c r="BA596" s="14"/>
      <c r="BB596" s="13">
        <v>4.3</v>
      </c>
      <c r="BC596" s="15">
        <v>0</v>
      </c>
      <c r="BD596" s="13">
        <v>2.6</v>
      </c>
      <c r="BE596" s="13">
        <v>7.4</v>
      </c>
      <c r="BF596" s="13">
        <v>3.6</v>
      </c>
      <c r="BG596" s="15">
        <v>10.4</v>
      </c>
      <c r="BH596" s="13">
        <v>4</v>
      </c>
      <c r="BI596" s="13">
        <v>1.8</v>
      </c>
      <c r="BJ596" s="15">
        <v>0</v>
      </c>
      <c r="BK596" s="13">
        <v>0.86</v>
      </c>
    </row>
    <row r="597" spans="1:63" ht="15" thickBot="1" x14ac:dyDescent="0.4">
      <c r="A597">
        <f t="shared" si="19"/>
        <v>198903</v>
      </c>
      <c r="B597" s="19">
        <f t="shared" si="20"/>
        <v>1989</v>
      </c>
      <c r="C597" s="18">
        <v>1990</v>
      </c>
      <c r="D597" s="19">
        <v>3</v>
      </c>
      <c r="E597" s="15">
        <v>43.8</v>
      </c>
      <c r="F597" s="14"/>
      <c r="G597" s="15">
        <v>42.6</v>
      </c>
      <c r="H597" s="13">
        <v>36.96</v>
      </c>
      <c r="I597" s="15">
        <v>50</v>
      </c>
      <c r="J597" s="15">
        <v>41.7</v>
      </c>
      <c r="K597" s="15">
        <v>42.1</v>
      </c>
      <c r="L597" s="15">
        <v>40.200000000000003</v>
      </c>
      <c r="M597" s="15">
        <v>24.4</v>
      </c>
      <c r="N597" s="15">
        <v>31.3</v>
      </c>
      <c r="O597" s="15">
        <v>36.700000000000003</v>
      </c>
      <c r="P597" s="15">
        <v>32.5</v>
      </c>
      <c r="Q597" s="15">
        <v>45.7</v>
      </c>
      <c r="R597" s="14"/>
      <c r="S597" s="15">
        <v>47.4</v>
      </c>
      <c r="T597" s="15">
        <v>39.200000000000003</v>
      </c>
      <c r="U597" s="15">
        <v>44.5</v>
      </c>
      <c r="V597" s="15">
        <v>16.8</v>
      </c>
      <c r="W597" s="15">
        <v>26.1</v>
      </c>
      <c r="X597" s="15">
        <v>49.1</v>
      </c>
      <c r="Y597" s="14"/>
      <c r="Z597" s="15">
        <v>33.6</v>
      </c>
      <c r="AA597" s="15">
        <v>51.3</v>
      </c>
      <c r="AB597" s="15">
        <v>66.599999999999994</v>
      </c>
      <c r="AC597" s="14"/>
      <c r="AD597" s="15">
        <v>64.3</v>
      </c>
      <c r="AE597" s="14"/>
      <c r="AF597" s="15">
        <v>67.099999999999994</v>
      </c>
      <c r="AG597" s="15">
        <v>59.7</v>
      </c>
      <c r="AH597" s="15">
        <v>33.299999999999997</v>
      </c>
      <c r="AI597" s="15">
        <v>70</v>
      </c>
      <c r="AJ597" s="13">
        <v>51.01</v>
      </c>
      <c r="AK597" s="15">
        <v>33</v>
      </c>
      <c r="AL597" s="13">
        <v>40.72</v>
      </c>
      <c r="AM597" s="14"/>
      <c r="AN597" s="15">
        <v>40</v>
      </c>
      <c r="AO597" s="14"/>
      <c r="AP597" s="15">
        <v>46.2</v>
      </c>
      <c r="AQ597" s="15">
        <v>48.4</v>
      </c>
      <c r="AR597" s="14"/>
      <c r="AS597" s="15">
        <v>47.3</v>
      </c>
      <c r="AT597" s="13">
        <v>34.86</v>
      </c>
      <c r="AU597" s="13">
        <v>34.700000000000003</v>
      </c>
      <c r="AV597" s="15">
        <v>36.700000000000003</v>
      </c>
      <c r="AW597" s="15">
        <v>85.1</v>
      </c>
      <c r="AX597" s="13">
        <v>61</v>
      </c>
      <c r="AY597" s="13">
        <v>37.799999999999997</v>
      </c>
      <c r="AZ597" s="13">
        <v>45</v>
      </c>
      <c r="BA597" s="14"/>
      <c r="BB597" s="13">
        <v>41.8</v>
      </c>
      <c r="BC597" s="15">
        <v>34.1</v>
      </c>
      <c r="BD597" s="13">
        <v>32.299999999999997</v>
      </c>
      <c r="BE597" s="15">
        <v>54.3</v>
      </c>
      <c r="BF597" s="15">
        <v>37.4</v>
      </c>
      <c r="BG597" s="15">
        <v>57.6</v>
      </c>
      <c r="BH597" s="15">
        <v>34.299999999999997</v>
      </c>
      <c r="BI597" s="13">
        <v>50.5</v>
      </c>
      <c r="BJ597" s="15">
        <v>32.799999999999997</v>
      </c>
      <c r="BK597" s="13">
        <v>39.19</v>
      </c>
    </row>
    <row r="598" spans="1:63" ht="15" thickBot="1" x14ac:dyDescent="0.4">
      <c r="A598">
        <f t="shared" si="19"/>
        <v>198904</v>
      </c>
      <c r="B598" s="19">
        <f t="shared" si="20"/>
        <v>1989</v>
      </c>
      <c r="C598" s="18">
        <v>1990</v>
      </c>
      <c r="D598" s="19">
        <v>4</v>
      </c>
      <c r="E598" s="15">
        <v>80.599999999999994</v>
      </c>
      <c r="F598" s="14"/>
      <c r="G598" s="15">
        <v>58.7</v>
      </c>
      <c r="H598" s="13">
        <v>55.61</v>
      </c>
      <c r="I598" s="15">
        <v>40.4</v>
      </c>
      <c r="J598" s="15">
        <v>79.2</v>
      </c>
      <c r="K598" s="15">
        <v>64.8</v>
      </c>
      <c r="L598" s="15">
        <v>81.099999999999994</v>
      </c>
      <c r="M598" s="15">
        <v>104.8</v>
      </c>
      <c r="N598" s="15">
        <v>37.6</v>
      </c>
      <c r="O598" s="15">
        <v>63.7</v>
      </c>
      <c r="P598" s="15">
        <v>72</v>
      </c>
      <c r="Q598" s="15">
        <v>64.900000000000006</v>
      </c>
      <c r="R598" s="14"/>
      <c r="S598" s="15">
        <v>78.900000000000006</v>
      </c>
      <c r="T598" s="15">
        <v>72.900000000000006</v>
      </c>
      <c r="U598" s="15">
        <v>86.2</v>
      </c>
      <c r="V598" s="15">
        <v>71.8</v>
      </c>
      <c r="W598" s="15">
        <v>46.8</v>
      </c>
      <c r="X598" s="15">
        <v>128.6</v>
      </c>
      <c r="Y598" s="14"/>
      <c r="Z598" s="15">
        <v>70.900000000000006</v>
      </c>
      <c r="AA598" s="15">
        <v>78.400000000000006</v>
      </c>
      <c r="AB598" s="15">
        <v>84.7</v>
      </c>
      <c r="AC598" s="14"/>
      <c r="AD598" s="15">
        <v>85.7</v>
      </c>
      <c r="AE598" s="14"/>
      <c r="AF598" s="15">
        <v>120.8</v>
      </c>
      <c r="AG598" s="15">
        <v>164.6</v>
      </c>
      <c r="AH598" s="15">
        <v>70.5</v>
      </c>
      <c r="AI598" s="15">
        <v>72.5</v>
      </c>
      <c r="AJ598" s="13">
        <v>137.93</v>
      </c>
      <c r="AK598" s="15">
        <v>139</v>
      </c>
      <c r="AL598" s="13">
        <v>102.5</v>
      </c>
      <c r="AM598" s="14"/>
      <c r="AN598" s="15">
        <v>80</v>
      </c>
      <c r="AO598" s="14"/>
      <c r="AP598" s="15">
        <v>125.9</v>
      </c>
      <c r="AQ598" s="15">
        <v>77.5</v>
      </c>
      <c r="AR598" s="14"/>
      <c r="AS598" s="15">
        <v>112.8</v>
      </c>
      <c r="AT598" s="13">
        <v>97.29</v>
      </c>
      <c r="AU598" s="13">
        <v>91.8</v>
      </c>
      <c r="AV598" s="15">
        <v>115.5</v>
      </c>
      <c r="AW598" s="15">
        <v>189</v>
      </c>
      <c r="AX598" s="13">
        <v>147.30000000000001</v>
      </c>
      <c r="AY598" s="13">
        <v>101.9</v>
      </c>
      <c r="AZ598" s="13">
        <v>119.7</v>
      </c>
      <c r="BA598" s="14"/>
      <c r="BB598" s="13">
        <v>104.3</v>
      </c>
      <c r="BC598" s="15">
        <v>95</v>
      </c>
      <c r="BD598" s="13">
        <v>85.3</v>
      </c>
      <c r="BE598" s="15">
        <v>273.5</v>
      </c>
      <c r="BF598" s="15">
        <v>106.2</v>
      </c>
      <c r="BG598" s="15">
        <v>146.6</v>
      </c>
      <c r="BH598" s="15">
        <v>104.6</v>
      </c>
      <c r="BI598" s="13">
        <v>131.6</v>
      </c>
      <c r="BJ598" s="15">
        <v>87.5</v>
      </c>
      <c r="BK598" s="13">
        <v>107.64</v>
      </c>
    </row>
    <row r="599" spans="1:63" ht="15" thickBot="1" x14ac:dyDescent="0.4">
      <c r="A599">
        <f t="shared" si="19"/>
        <v>198905</v>
      </c>
      <c r="B599" s="19">
        <f t="shared" si="20"/>
        <v>1989</v>
      </c>
      <c r="C599" s="18">
        <v>1990</v>
      </c>
      <c r="D599" s="19">
        <v>5</v>
      </c>
      <c r="E599" s="15">
        <v>24.2</v>
      </c>
      <c r="F599" s="14"/>
      <c r="G599" s="15">
        <v>15.4</v>
      </c>
      <c r="H599" s="13">
        <v>20.04</v>
      </c>
      <c r="I599" s="15">
        <v>2.2000000000000002</v>
      </c>
      <c r="J599" s="15">
        <v>14.3</v>
      </c>
      <c r="K599" s="15">
        <v>21.5</v>
      </c>
      <c r="L599" s="15">
        <v>46</v>
      </c>
      <c r="M599" s="15">
        <v>45.9</v>
      </c>
      <c r="N599" s="15">
        <v>72.900000000000006</v>
      </c>
      <c r="O599" s="15">
        <v>67.099999999999994</v>
      </c>
      <c r="P599" s="15">
        <v>104.2</v>
      </c>
      <c r="Q599" s="15">
        <v>9.8000000000000007</v>
      </c>
      <c r="R599" s="14"/>
      <c r="S599" s="15">
        <v>40.6</v>
      </c>
      <c r="T599" s="15">
        <v>9.3000000000000007</v>
      </c>
      <c r="U599" s="15">
        <v>14.1</v>
      </c>
      <c r="V599" s="15">
        <v>108.7</v>
      </c>
      <c r="W599" s="15">
        <v>40.5</v>
      </c>
      <c r="X599" s="15">
        <v>32.700000000000003</v>
      </c>
      <c r="Y599" s="14"/>
      <c r="Z599" s="15">
        <v>19.600000000000001</v>
      </c>
      <c r="AA599" s="15">
        <v>34.299999999999997</v>
      </c>
      <c r="AB599" s="15">
        <v>71.099999999999994</v>
      </c>
      <c r="AC599" s="14"/>
      <c r="AD599" s="15">
        <v>41.2</v>
      </c>
      <c r="AE599" s="14"/>
      <c r="AF599" s="15">
        <v>19.3</v>
      </c>
      <c r="AG599" s="15">
        <v>31.1</v>
      </c>
      <c r="AH599" s="15">
        <v>43.3</v>
      </c>
      <c r="AI599" s="15">
        <v>29.4</v>
      </c>
      <c r="AJ599" s="13">
        <v>33.450000000000003</v>
      </c>
      <c r="AK599" s="15">
        <v>33</v>
      </c>
      <c r="AL599" s="13">
        <v>28.24</v>
      </c>
      <c r="AM599" s="14"/>
      <c r="AN599" s="15">
        <v>17</v>
      </c>
      <c r="AO599" s="14"/>
      <c r="AP599" s="15">
        <v>30.1</v>
      </c>
      <c r="AQ599" s="15">
        <v>15.8</v>
      </c>
      <c r="AR599" s="14"/>
      <c r="AS599" s="15">
        <v>10</v>
      </c>
      <c r="AT599" s="13">
        <v>19.18</v>
      </c>
      <c r="AU599" s="13">
        <v>11.6</v>
      </c>
      <c r="AV599" s="15">
        <v>16.899999999999999</v>
      </c>
      <c r="AW599" s="15">
        <v>16.899999999999999</v>
      </c>
      <c r="AX599" s="13">
        <v>11.9</v>
      </c>
      <c r="AY599" s="13">
        <v>11.9</v>
      </c>
      <c r="AZ599" s="13">
        <v>28.4</v>
      </c>
      <c r="BA599" s="14"/>
      <c r="BB599" s="13">
        <v>27.9</v>
      </c>
      <c r="BC599" s="15">
        <v>9.5</v>
      </c>
      <c r="BD599" s="13">
        <v>10.9</v>
      </c>
      <c r="BE599" s="15">
        <v>41.1</v>
      </c>
      <c r="BF599" s="15">
        <v>25.8</v>
      </c>
      <c r="BG599" s="15">
        <v>17.899999999999999</v>
      </c>
      <c r="BH599" s="15">
        <v>20.5</v>
      </c>
      <c r="BI599" s="13">
        <v>32.5</v>
      </c>
      <c r="BJ599" s="15">
        <v>20.7</v>
      </c>
      <c r="BK599" s="13">
        <v>11.54</v>
      </c>
    </row>
    <row r="600" spans="1:63" ht="15" thickBot="1" x14ac:dyDescent="0.4">
      <c r="A600">
        <f t="shared" si="19"/>
        <v>198906</v>
      </c>
      <c r="B600" s="19">
        <f t="shared" si="20"/>
        <v>1989</v>
      </c>
      <c r="C600" s="18">
        <v>1990</v>
      </c>
      <c r="D600" s="19">
        <v>6</v>
      </c>
      <c r="E600" s="15">
        <v>2.5</v>
      </c>
      <c r="F600" s="14"/>
      <c r="G600" s="15">
        <v>4.2</v>
      </c>
      <c r="H600" s="13">
        <v>7.14</v>
      </c>
      <c r="I600" s="15">
        <v>0.2</v>
      </c>
      <c r="J600" s="15">
        <v>20.2</v>
      </c>
      <c r="K600" s="15">
        <v>5.8</v>
      </c>
      <c r="L600" s="15">
        <v>15</v>
      </c>
      <c r="M600" s="15">
        <v>3</v>
      </c>
      <c r="N600" s="15">
        <v>0</v>
      </c>
      <c r="O600" s="15">
        <v>8.6999999999999993</v>
      </c>
      <c r="P600" s="15">
        <v>0</v>
      </c>
      <c r="Q600" s="15">
        <v>0.4</v>
      </c>
      <c r="R600" s="14"/>
      <c r="S600" s="15">
        <v>0</v>
      </c>
      <c r="T600" s="15">
        <v>4.3</v>
      </c>
      <c r="U600" s="15">
        <v>0</v>
      </c>
      <c r="V600" s="15">
        <v>0</v>
      </c>
      <c r="W600" s="15">
        <v>5.0999999999999996</v>
      </c>
      <c r="X600" s="15">
        <v>0</v>
      </c>
      <c r="Y600" s="14"/>
      <c r="Z600" s="15">
        <v>0</v>
      </c>
      <c r="AA600" s="15">
        <v>0.3</v>
      </c>
      <c r="AB600" s="15">
        <v>0</v>
      </c>
      <c r="AC600" s="14"/>
      <c r="AD600" s="15">
        <v>0</v>
      </c>
      <c r="AE600" s="14"/>
      <c r="AF600" s="15">
        <v>7.1</v>
      </c>
      <c r="AG600" s="15">
        <v>1.9</v>
      </c>
      <c r="AH600" s="15">
        <v>18.100000000000001</v>
      </c>
      <c r="AI600" s="15">
        <v>0.3</v>
      </c>
      <c r="AJ600" s="13">
        <v>0.84</v>
      </c>
      <c r="AK600" s="15">
        <v>1</v>
      </c>
      <c r="AL600" s="13">
        <v>5.0599999999999996</v>
      </c>
      <c r="AM600" s="14"/>
      <c r="AN600" s="15">
        <v>0</v>
      </c>
      <c r="AO600" s="14"/>
      <c r="AP600" s="15">
        <v>0.2</v>
      </c>
      <c r="AQ600" s="13">
        <v>5.14</v>
      </c>
      <c r="AR600" s="14"/>
      <c r="AS600" s="15">
        <v>0</v>
      </c>
      <c r="AT600" s="13">
        <v>5.79</v>
      </c>
      <c r="AU600" s="13">
        <v>2.7</v>
      </c>
      <c r="AV600" s="15">
        <v>0</v>
      </c>
      <c r="AW600" s="15">
        <v>15.7</v>
      </c>
      <c r="AX600" s="13">
        <v>0</v>
      </c>
      <c r="AY600" s="13">
        <v>1.9</v>
      </c>
      <c r="AZ600" s="13">
        <v>9.6</v>
      </c>
      <c r="BA600" s="14"/>
      <c r="BB600" s="13">
        <v>12.1</v>
      </c>
      <c r="BC600" s="15">
        <v>0</v>
      </c>
      <c r="BD600" s="13">
        <v>2.6</v>
      </c>
      <c r="BE600" s="15">
        <v>1.3</v>
      </c>
      <c r="BF600" s="15">
        <v>1</v>
      </c>
      <c r="BG600" s="15">
        <v>3.4</v>
      </c>
      <c r="BH600" s="15">
        <v>2.5</v>
      </c>
      <c r="BI600" s="13">
        <v>12.1</v>
      </c>
      <c r="BJ600" s="15">
        <v>6.9</v>
      </c>
      <c r="BK600" s="13">
        <v>0.86</v>
      </c>
    </row>
    <row r="601" spans="1:63" ht="15" thickBot="1" x14ac:dyDescent="0.4">
      <c r="A601">
        <f t="shared" si="19"/>
        <v>198907</v>
      </c>
      <c r="B601" s="19">
        <f t="shared" si="20"/>
        <v>1989</v>
      </c>
      <c r="C601" s="18">
        <v>1990</v>
      </c>
      <c r="D601" s="19">
        <v>7</v>
      </c>
      <c r="E601" s="15">
        <v>0</v>
      </c>
      <c r="F601" s="14"/>
      <c r="G601" s="15">
        <v>0.3</v>
      </c>
      <c r="H601" s="13">
        <v>2.46</v>
      </c>
      <c r="I601" s="15">
        <v>0</v>
      </c>
      <c r="J601" s="15">
        <v>0</v>
      </c>
      <c r="K601" s="15">
        <v>0.1</v>
      </c>
      <c r="L601" s="15">
        <v>0</v>
      </c>
      <c r="M601" s="15">
        <v>0</v>
      </c>
      <c r="N601" s="15">
        <v>0</v>
      </c>
      <c r="O601" s="15">
        <v>56.4</v>
      </c>
      <c r="P601" s="15">
        <v>0</v>
      </c>
      <c r="Q601" s="15">
        <v>17.2</v>
      </c>
      <c r="R601" s="14"/>
      <c r="S601" s="15">
        <v>0</v>
      </c>
      <c r="T601" s="15">
        <v>34.1</v>
      </c>
      <c r="U601" s="15">
        <v>0</v>
      </c>
      <c r="V601" s="15">
        <v>24.1</v>
      </c>
      <c r="W601" s="15">
        <v>17</v>
      </c>
      <c r="X601" s="15">
        <v>0</v>
      </c>
      <c r="Y601" s="14"/>
      <c r="Z601" s="15">
        <v>0</v>
      </c>
      <c r="AA601" s="15">
        <v>3.1</v>
      </c>
      <c r="AB601" s="15">
        <v>0</v>
      </c>
      <c r="AC601" s="14"/>
      <c r="AD601" s="15">
        <v>9.3000000000000007</v>
      </c>
      <c r="AE601" s="14"/>
      <c r="AF601" s="15">
        <v>14.2</v>
      </c>
      <c r="AG601" s="15">
        <v>20</v>
      </c>
      <c r="AH601" s="15">
        <v>67.599999999999994</v>
      </c>
      <c r="AI601" s="15">
        <v>0.2</v>
      </c>
      <c r="AJ601" s="13">
        <v>3.78</v>
      </c>
      <c r="AK601" s="15">
        <v>5</v>
      </c>
      <c r="AL601" s="13">
        <v>7.16</v>
      </c>
      <c r="AM601" s="14"/>
      <c r="AN601" s="15">
        <v>0</v>
      </c>
      <c r="AO601" s="14"/>
      <c r="AP601" s="15">
        <v>2.9</v>
      </c>
      <c r="AQ601" s="15">
        <v>0.8</v>
      </c>
      <c r="AR601" s="14"/>
      <c r="AS601" s="13">
        <v>4.16</v>
      </c>
      <c r="AT601" s="13">
        <v>6.66</v>
      </c>
      <c r="AU601" s="13">
        <v>2.7</v>
      </c>
      <c r="AV601" s="15">
        <v>1.1000000000000001</v>
      </c>
      <c r="AW601" s="15">
        <v>1.3</v>
      </c>
      <c r="AX601" s="13">
        <v>2.6</v>
      </c>
      <c r="AY601" s="13">
        <v>1.9</v>
      </c>
      <c r="AZ601" s="13">
        <v>0.1</v>
      </c>
      <c r="BA601" s="14"/>
      <c r="BB601" s="13">
        <v>4.3</v>
      </c>
      <c r="BC601" s="15">
        <v>0</v>
      </c>
      <c r="BD601" s="13">
        <v>2.6</v>
      </c>
      <c r="BE601" s="15">
        <v>3.2</v>
      </c>
      <c r="BF601" s="15">
        <v>0.2</v>
      </c>
      <c r="BG601" s="15">
        <v>2.6</v>
      </c>
      <c r="BH601" s="15">
        <v>0</v>
      </c>
      <c r="BI601" s="13">
        <v>1.8</v>
      </c>
      <c r="BJ601" s="15">
        <v>0</v>
      </c>
      <c r="BK601" s="13">
        <v>0.86</v>
      </c>
    </row>
    <row r="602" spans="1:63" ht="15" thickBot="1" x14ac:dyDescent="0.4">
      <c r="A602">
        <f t="shared" si="19"/>
        <v>198908</v>
      </c>
      <c r="B602" s="19">
        <f t="shared" si="20"/>
        <v>1989</v>
      </c>
      <c r="C602" s="18">
        <v>1990</v>
      </c>
      <c r="D602" s="19">
        <v>8</v>
      </c>
      <c r="E602" s="15">
        <v>0</v>
      </c>
      <c r="F602" s="14"/>
      <c r="G602" s="15">
        <v>0</v>
      </c>
      <c r="H602" s="13">
        <v>2.38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21.6</v>
      </c>
      <c r="P602" s="15">
        <v>0</v>
      </c>
      <c r="Q602" s="15">
        <v>0</v>
      </c>
      <c r="R602" s="14"/>
      <c r="S602" s="15">
        <v>0</v>
      </c>
      <c r="T602" s="15">
        <v>2.8</v>
      </c>
      <c r="U602" s="15">
        <v>0</v>
      </c>
      <c r="V602" s="15">
        <v>24.6</v>
      </c>
      <c r="W602" s="15">
        <v>15.5</v>
      </c>
      <c r="X602" s="15">
        <v>0</v>
      </c>
      <c r="Y602" s="14"/>
      <c r="Z602" s="15">
        <v>0</v>
      </c>
      <c r="AA602" s="15">
        <v>0.9</v>
      </c>
      <c r="AB602" s="15">
        <v>0</v>
      </c>
      <c r="AC602" s="14"/>
      <c r="AD602" s="15">
        <v>0</v>
      </c>
      <c r="AE602" s="14"/>
      <c r="AF602" s="15">
        <v>8.9</v>
      </c>
      <c r="AG602" s="15">
        <v>25.5</v>
      </c>
      <c r="AH602" s="15">
        <v>19.600000000000001</v>
      </c>
      <c r="AI602" s="15">
        <v>0.2</v>
      </c>
      <c r="AJ602" s="13">
        <v>1.82</v>
      </c>
      <c r="AK602" s="15">
        <v>0</v>
      </c>
      <c r="AL602" s="13">
        <v>5.76</v>
      </c>
      <c r="AM602" s="14"/>
      <c r="AN602" s="15">
        <v>0</v>
      </c>
      <c r="AO602" s="14"/>
      <c r="AP602" s="15">
        <v>1.1000000000000001</v>
      </c>
      <c r="AQ602" s="13">
        <v>5.14</v>
      </c>
      <c r="AR602" s="14"/>
      <c r="AS602" s="13">
        <v>3.39</v>
      </c>
      <c r="AT602" s="13">
        <v>5.79</v>
      </c>
      <c r="AU602" s="13">
        <v>2.7</v>
      </c>
      <c r="AV602" s="15">
        <v>0</v>
      </c>
      <c r="AW602" s="15">
        <v>4</v>
      </c>
      <c r="AX602" s="13">
        <v>2.6</v>
      </c>
      <c r="AY602" s="13">
        <v>1.9</v>
      </c>
      <c r="AZ602" s="13">
        <v>0.1</v>
      </c>
      <c r="BA602" s="14"/>
      <c r="BB602" s="13">
        <v>4.3</v>
      </c>
      <c r="BC602" s="15">
        <v>0</v>
      </c>
      <c r="BD602" s="13">
        <v>2.6</v>
      </c>
      <c r="BE602" s="15">
        <v>0.4</v>
      </c>
      <c r="BF602" s="15">
        <v>0</v>
      </c>
      <c r="BG602" s="15">
        <v>0</v>
      </c>
      <c r="BH602" s="15">
        <v>0</v>
      </c>
      <c r="BI602" s="13">
        <v>1.8</v>
      </c>
      <c r="BJ602" s="15">
        <v>0</v>
      </c>
      <c r="BK602" s="13">
        <v>0.86</v>
      </c>
    </row>
    <row r="603" spans="1:63" ht="15" thickBot="1" x14ac:dyDescent="0.4">
      <c r="A603">
        <f t="shared" si="19"/>
        <v>199009</v>
      </c>
      <c r="B603" s="19">
        <f t="shared" si="20"/>
        <v>1990</v>
      </c>
      <c r="C603" s="18">
        <v>1990</v>
      </c>
      <c r="D603" s="19">
        <v>9</v>
      </c>
      <c r="E603" s="15">
        <v>1.8</v>
      </c>
      <c r="F603" s="14"/>
      <c r="G603" s="15">
        <v>5</v>
      </c>
      <c r="H603" s="13">
        <v>3.69</v>
      </c>
      <c r="I603" s="15">
        <v>2.2000000000000002</v>
      </c>
      <c r="J603" s="15">
        <v>2.2000000000000002</v>
      </c>
      <c r="K603" s="15">
        <v>1.6</v>
      </c>
      <c r="L603" s="15">
        <v>0</v>
      </c>
      <c r="M603" s="15">
        <v>0</v>
      </c>
      <c r="N603" s="15">
        <v>0.4</v>
      </c>
      <c r="O603" s="15">
        <v>78.900000000000006</v>
      </c>
      <c r="P603" s="15">
        <v>5</v>
      </c>
      <c r="Q603" s="15">
        <v>31.1</v>
      </c>
      <c r="R603" s="14"/>
      <c r="S603" s="15">
        <v>13.2</v>
      </c>
      <c r="T603" s="15">
        <v>45.6</v>
      </c>
      <c r="U603" s="15">
        <v>10.4</v>
      </c>
      <c r="V603" s="15">
        <v>112.7</v>
      </c>
      <c r="W603" s="15">
        <v>57.7</v>
      </c>
      <c r="X603" s="15">
        <v>3.4</v>
      </c>
      <c r="Y603" s="15">
        <v>46.8</v>
      </c>
      <c r="Z603" s="15">
        <v>3.6</v>
      </c>
      <c r="AA603" s="15">
        <v>30.9</v>
      </c>
      <c r="AB603" s="15">
        <v>13</v>
      </c>
      <c r="AC603" s="14"/>
      <c r="AD603" s="15">
        <v>31.2</v>
      </c>
      <c r="AE603" s="14"/>
      <c r="AF603" s="15">
        <v>46.9</v>
      </c>
      <c r="AG603" s="15">
        <v>68.599999999999994</v>
      </c>
      <c r="AH603" s="15">
        <v>107.4</v>
      </c>
      <c r="AI603" s="15">
        <v>41.1</v>
      </c>
      <c r="AJ603" s="13">
        <v>37.590000000000003</v>
      </c>
      <c r="AK603" s="15">
        <v>24</v>
      </c>
      <c r="AL603" s="13">
        <v>31.18</v>
      </c>
      <c r="AM603" s="14"/>
      <c r="AN603" s="15">
        <v>21.4</v>
      </c>
      <c r="AO603" s="14"/>
      <c r="AP603" s="15">
        <v>33.9</v>
      </c>
      <c r="AQ603" s="13">
        <v>19.12</v>
      </c>
      <c r="AR603" s="14"/>
      <c r="AS603" s="15">
        <v>26.1</v>
      </c>
      <c r="AT603" s="13">
        <v>21</v>
      </c>
      <c r="AU603" s="13">
        <v>7.3</v>
      </c>
      <c r="AV603" s="15">
        <v>19.2</v>
      </c>
      <c r="AW603" s="15">
        <v>12.6</v>
      </c>
      <c r="AX603" s="13">
        <v>33.1</v>
      </c>
      <c r="AY603" s="13">
        <v>7.1</v>
      </c>
      <c r="AZ603" s="13">
        <v>9.6999999999999993</v>
      </c>
      <c r="BA603" s="14"/>
      <c r="BB603" s="13">
        <v>12.3</v>
      </c>
      <c r="BC603" s="15">
        <v>4.9000000000000004</v>
      </c>
      <c r="BD603" s="13">
        <v>6.9</v>
      </c>
      <c r="BE603" s="15">
        <v>15.6</v>
      </c>
      <c r="BF603" s="15">
        <v>8.6</v>
      </c>
      <c r="BG603" s="15">
        <v>6</v>
      </c>
      <c r="BH603" s="15">
        <v>7.5</v>
      </c>
      <c r="BI603" s="13">
        <v>12.2</v>
      </c>
      <c r="BJ603" s="15">
        <v>7</v>
      </c>
      <c r="BK603" s="13">
        <v>6.37</v>
      </c>
    </row>
    <row r="604" spans="1:63" ht="15" thickBot="1" x14ac:dyDescent="0.4">
      <c r="A604">
        <f t="shared" si="19"/>
        <v>199010</v>
      </c>
      <c r="B604" s="19">
        <f t="shared" si="20"/>
        <v>1990</v>
      </c>
      <c r="C604" s="18">
        <v>1990</v>
      </c>
      <c r="D604" s="19">
        <v>10</v>
      </c>
      <c r="E604" s="15">
        <v>47.4</v>
      </c>
      <c r="F604" s="14"/>
      <c r="G604" s="15">
        <v>41</v>
      </c>
      <c r="H604" s="13">
        <v>39.590000000000003</v>
      </c>
      <c r="I604" s="15">
        <v>78.7</v>
      </c>
      <c r="J604" s="15">
        <v>95.1</v>
      </c>
      <c r="K604" s="15">
        <v>45.3</v>
      </c>
      <c r="L604" s="15">
        <v>32.6</v>
      </c>
      <c r="M604" s="15">
        <v>36.9</v>
      </c>
      <c r="N604" s="15">
        <v>38</v>
      </c>
      <c r="O604" s="15">
        <v>8.5</v>
      </c>
      <c r="P604" s="15">
        <v>39.700000000000003</v>
      </c>
      <c r="Q604" s="15">
        <v>9.5</v>
      </c>
      <c r="R604" s="14"/>
      <c r="S604" s="15">
        <v>26.6</v>
      </c>
      <c r="T604" s="15">
        <v>9.9</v>
      </c>
      <c r="U604" s="15">
        <v>21.8</v>
      </c>
      <c r="V604" s="15">
        <v>5</v>
      </c>
      <c r="W604" s="15">
        <v>6.8</v>
      </c>
      <c r="X604" s="15">
        <v>24.3</v>
      </c>
      <c r="Y604" s="15">
        <v>6.3</v>
      </c>
      <c r="Z604" s="15">
        <v>28.6</v>
      </c>
      <c r="AA604" s="15">
        <v>36</v>
      </c>
      <c r="AB604" s="15">
        <v>24.4</v>
      </c>
      <c r="AC604" s="14"/>
      <c r="AD604" s="15">
        <v>27.7</v>
      </c>
      <c r="AE604" s="14"/>
      <c r="AF604" s="15">
        <v>20.100000000000001</v>
      </c>
      <c r="AG604" s="15">
        <v>20.8</v>
      </c>
      <c r="AH604" s="15">
        <v>12.7</v>
      </c>
      <c r="AI604" s="15">
        <v>24.7</v>
      </c>
      <c r="AJ604" s="13">
        <v>17.52</v>
      </c>
      <c r="AK604" s="15">
        <v>30</v>
      </c>
      <c r="AL604" s="13">
        <v>16.920000000000002</v>
      </c>
      <c r="AM604" s="14"/>
      <c r="AN604" s="15">
        <v>37.9</v>
      </c>
      <c r="AO604" s="14"/>
      <c r="AP604" s="15">
        <v>15.5</v>
      </c>
      <c r="AQ604" s="13">
        <v>29.89</v>
      </c>
      <c r="AR604" s="14"/>
      <c r="AS604" s="15">
        <v>33.200000000000003</v>
      </c>
      <c r="AT604" s="13">
        <v>40.17</v>
      </c>
      <c r="AU604" s="13">
        <v>30.3</v>
      </c>
      <c r="AV604" s="15">
        <v>43.4</v>
      </c>
      <c r="AW604" s="15">
        <v>119.7</v>
      </c>
      <c r="AX604" s="13">
        <v>42.4</v>
      </c>
      <c r="AY604" s="13">
        <v>33</v>
      </c>
      <c r="AZ604" s="13">
        <v>65.3</v>
      </c>
      <c r="BA604" s="14"/>
      <c r="BB604" s="13">
        <v>58.8</v>
      </c>
      <c r="BC604" s="15">
        <v>29.5</v>
      </c>
      <c r="BD604" s="13">
        <v>28.3</v>
      </c>
      <c r="BE604" s="15">
        <v>107.9</v>
      </c>
      <c r="BF604" s="15">
        <v>65.099999999999994</v>
      </c>
      <c r="BG604" s="15">
        <v>127.5</v>
      </c>
      <c r="BH604" s="15">
        <v>80.7</v>
      </c>
      <c r="BI604" s="13">
        <v>72.599999999999994</v>
      </c>
      <c r="BJ604" s="15">
        <v>47.7</v>
      </c>
      <c r="BK604" s="13">
        <v>34.020000000000003</v>
      </c>
    </row>
    <row r="605" spans="1:63" ht="15" thickBot="1" x14ac:dyDescent="0.4">
      <c r="A605">
        <f t="shared" si="19"/>
        <v>199011</v>
      </c>
      <c r="B605" s="19">
        <f t="shared" si="20"/>
        <v>1990</v>
      </c>
      <c r="C605" s="18">
        <v>1990</v>
      </c>
      <c r="D605" s="19">
        <v>11</v>
      </c>
      <c r="E605" s="15">
        <v>55.4</v>
      </c>
      <c r="F605" s="14"/>
      <c r="G605" s="15">
        <v>48.4</v>
      </c>
      <c r="H605" s="13">
        <v>68.260000000000005</v>
      </c>
      <c r="I605" s="15">
        <v>55.2</v>
      </c>
      <c r="J605" s="15">
        <v>87.1</v>
      </c>
      <c r="K605" s="15">
        <v>80.2</v>
      </c>
      <c r="L605" s="15">
        <v>64.3</v>
      </c>
      <c r="M605" s="15">
        <v>57.7</v>
      </c>
      <c r="N605" s="15">
        <v>52.8</v>
      </c>
      <c r="O605" s="15">
        <v>22.1</v>
      </c>
      <c r="P605" s="15">
        <v>68.2</v>
      </c>
      <c r="Q605" s="15">
        <v>46.3</v>
      </c>
      <c r="R605" s="14"/>
      <c r="S605" s="15">
        <v>59.1</v>
      </c>
      <c r="T605" s="15">
        <v>40.1</v>
      </c>
      <c r="U605" s="15">
        <v>79.3</v>
      </c>
      <c r="V605" s="15">
        <v>65.2</v>
      </c>
      <c r="W605" s="15">
        <v>16.2</v>
      </c>
      <c r="X605" s="15">
        <v>31.2</v>
      </c>
      <c r="Y605" s="15">
        <v>40.1</v>
      </c>
      <c r="Z605" s="15">
        <v>59.2</v>
      </c>
      <c r="AA605" s="15">
        <v>58.4</v>
      </c>
      <c r="AB605" s="15">
        <v>84.5</v>
      </c>
      <c r="AC605" s="14"/>
      <c r="AD605" s="15">
        <v>47.2</v>
      </c>
      <c r="AE605" s="14"/>
      <c r="AF605" s="15">
        <v>37.6</v>
      </c>
      <c r="AG605" s="15">
        <v>97.7</v>
      </c>
      <c r="AH605" s="15">
        <v>66.599999999999994</v>
      </c>
      <c r="AI605" s="15">
        <v>66.5</v>
      </c>
      <c r="AJ605" s="13">
        <v>81.319999999999993</v>
      </c>
      <c r="AK605" s="15">
        <v>79</v>
      </c>
      <c r="AL605" s="13">
        <v>62.27</v>
      </c>
      <c r="AM605" s="14"/>
      <c r="AN605" s="15">
        <v>57.9</v>
      </c>
      <c r="AO605" s="14"/>
      <c r="AP605" s="15">
        <v>74</v>
      </c>
      <c r="AQ605" s="15">
        <v>61.7</v>
      </c>
      <c r="AR605" s="14"/>
      <c r="AS605" s="15">
        <v>65.599999999999994</v>
      </c>
      <c r="AT605" s="13">
        <v>70.83</v>
      </c>
      <c r="AU605" s="13">
        <v>43.5</v>
      </c>
      <c r="AV605" s="15">
        <v>82.1</v>
      </c>
      <c r="AW605" s="15">
        <v>123.2</v>
      </c>
      <c r="AX605" s="13">
        <v>85.1</v>
      </c>
      <c r="AY605" s="13">
        <v>47.7</v>
      </c>
      <c r="AZ605" s="13">
        <v>92.9</v>
      </c>
      <c r="BA605" s="14"/>
      <c r="BB605" s="13">
        <v>81.900000000000006</v>
      </c>
      <c r="BC605" s="15">
        <v>43.5</v>
      </c>
      <c r="BD605" s="13">
        <v>40.5</v>
      </c>
      <c r="BE605" s="15">
        <v>179.4</v>
      </c>
      <c r="BF605" s="15">
        <v>105.8</v>
      </c>
      <c r="BG605" s="15">
        <v>124.7</v>
      </c>
      <c r="BH605" s="15">
        <v>80</v>
      </c>
      <c r="BI605" s="13">
        <v>102.6</v>
      </c>
      <c r="BJ605" s="15">
        <v>67.900000000000006</v>
      </c>
      <c r="BK605" s="13">
        <v>49.76</v>
      </c>
    </row>
    <row r="606" spans="1:63" ht="15" thickBot="1" x14ac:dyDescent="0.4">
      <c r="A606">
        <f t="shared" si="19"/>
        <v>199012</v>
      </c>
      <c r="B606" s="19">
        <f t="shared" si="20"/>
        <v>1990</v>
      </c>
      <c r="C606" s="18">
        <v>1990</v>
      </c>
      <c r="D606" s="19">
        <v>12</v>
      </c>
      <c r="E606" s="15">
        <v>123.4</v>
      </c>
      <c r="F606" s="14"/>
      <c r="G606" s="15">
        <v>100.4</v>
      </c>
      <c r="H606" s="13">
        <v>120.67</v>
      </c>
      <c r="I606" s="15">
        <v>164</v>
      </c>
      <c r="J606" s="15">
        <v>160.19999999999999</v>
      </c>
      <c r="K606" s="15">
        <v>144</v>
      </c>
      <c r="L606" s="15">
        <v>152.5</v>
      </c>
      <c r="M606" s="15">
        <v>118.5</v>
      </c>
      <c r="N606" s="15">
        <v>106.2</v>
      </c>
      <c r="O606" s="15">
        <v>59.8</v>
      </c>
      <c r="P606" s="15">
        <v>207.8</v>
      </c>
      <c r="Q606" s="15">
        <v>85.8</v>
      </c>
      <c r="R606" s="14"/>
      <c r="S606" s="15">
        <v>124.4</v>
      </c>
      <c r="T606" s="15">
        <v>121.4</v>
      </c>
      <c r="U606" s="15">
        <v>97.6</v>
      </c>
      <c r="V606" s="15">
        <v>98.8</v>
      </c>
      <c r="W606" s="15">
        <v>61.4</v>
      </c>
      <c r="X606" s="15">
        <v>133.4</v>
      </c>
      <c r="Y606" s="15">
        <v>121.6</v>
      </c>
      <c r="Z606" s="15">
        <v>112.8</v>
      </c>
      <c r="AA606" s="15">
        <v>127.4</v>
      </c>
      <c r="AB606" s="15">
        <v>97.6</v>
      </c>
      <c r="AC606" s="14"/>
      <c r="AD606" s="15">
        <v>117</v>
      </c>
      <c r="AE606" s="14"/>
      <c r="AF606" s="15">
        <v>133.1</v>
      </c>
      <c r="AG606" s="15">
        <v>235.5</v>
      </c>
      <c r="AH606" s="15">
        <v>94.6</v>
      </c>
      <c r="AI606" s="15">
        <v>127.2</v>
      </c>
      <c r="AJ606" s="13">
        <v>129.96</v>
      </c>
      <c r="AK606" s="15">
        <v>129</v>
      </c>
      <c r="AL606" s="13">
        <v>96.84</v>
      </c>
      <c r="AM606" s="14"/>
      <c r="AN606" s="15">
        <v>93.9</v>
      </c>
      <c r="AO606" s="14"/>
      <c r="AP606" s="15">
        <v>118.6</v>
      </c>
      <c r="AQ606" s="15">
        <v>97.5</v>
      </c>
      <c r="AR606" s="14"/>
      <c r="AS606" s="15">
        <v>138.1</v>
      </c>
      <c r="AT606" s="13">
        <v>132.79</v>
      </c>
      <c r="AU606" s="13">
        <v>119.3</v>
      </c>
      <c r="AV606" s="15">
        <v>160.30000000000001</v>
      </c>
      <c r="AW606" s="15">
        <v>282.3</v>
      </c>
      <c r="AX606" s="13">
        <v>180.6</v>
      </c>
      <c r="AY606" s="13">
        <v>132.80000000000001</v>
      </c>
      <c r="AZ606" s="13">
        <v>218.1</v>
      </c>
      <c r="BA606" s="14"/>
      <c r="BB606" s="13">
        <v>186.7</v>
      </c>
      <c r="BC606" s="15">
        <v>124.4</v>
      </c>
      <c r="BD606" s="13">
        <v>110.9</v>
      </c>
      <c r="BE606" s="15">
        <v>203</v>
      </c>
      <c r="BF606" s="15">
        <v>225.9</v>
      </c>
      <c r="BG606" s="15">
        <v>263.8</v>
      </c>
      <c r="BH606" s="15">
        <v>218.8</v>
      </c>
      <c r="BI606" s="13">
        <v>238.4</v>
      </c>
      <c r="BJ606" s="15">
        <v>159.5</v>
      </c>
      <c r="BK606" s="13">
        <v>140.69</v>
      </c>
    </row>
    <row r="607" spans="1:63" ht="15" thickBot="1" x14ac:dyDescent="0.4">
      <c r="A607">
        <f t="shared" si="19"/>
        <v>199001</v>
      </c>
      <c r="B607" s="19">
        <f t="shared" si="20"/>
        <v>1990</v>
      </c>
      <c r="C607" s="18">
        <v>1991</v>
      </c>
      <c r="D607" s="19">
        <v>1</v>
      </c>
      <c r="E607" s="15">
        <v>6.4</v>
      </c>
      <c r="F607" s="14"/>
      <c r="G607" s="15">
        <v>17.899999999999999</v>
      </c>
      <c r="H607" s="13">
        <v>6.4</v>
      </c>
      <c r="I607" s="15">
        <v>21.7</v>
      </c>
      <c r="J607" s="15">
        <v>9.6999999999999993</v>
      </c>
      <c r="K607" s="15">
        <v>4.9000000000000004</v>
      </c>
      <c r="L607" s="15">
        <v>7</v>
      </c>
      <c r="M607" s="15">
        <v>10.199999999999999</v>
      </c>
      <c r="N607" s="15">
        <v>10.6</v>
      </c>
      <c r="O607" s="15">
        <v>2.9</v>
      </c>
      <c r="P607" s="15">
        <v>7.8</v>
      </c>
      <c r="Q607" s="15">
        <v>12.5</v>
      </c>
      <c r="R607" s="14"/>
      <c r="S607" s="15">
        <v>4.8</v>
      </c>
      <c r="T607" s="15">
        <v>12.4</v>
      </c>
      <c r="U607" s="15">
        <v>5.6</v>
      </c>
      <c r="V607" s="15">
        <v>14.3</v>
      </c>
      <c r="W607" s="15">
        <v>6.2</v>
      </c>
      <c r="X607" s="15">
        <v>18.100000000000001</v>
      </c>
      <c r="Y607" s="15">
        <v>13.3</v>
      </c>
      <c r="Z607" s="15">
        <v>5.3</v>
      </c>
      <c r="AA607" s="15">
        <v>18.2</v>
      </c>
      <c r="AB607" s="15">
        <v>13.8</v>
      </c>
      <c r="AC607" s="14"/>
      <c r="AD607" s="15">
        <v>8</v>
      </c>
      <c r="AE607" s="14"/>
      <c r="AF607" s="15">
        <v>1.8</v>
      </c>
      <c r="AG607" s="15">
        <v>5.8</v>
      </c>
      <c r="AH607" s="15">
        <v>3.9</v>
      </c>
      <c r="AI607" s="15">
        <v>8.8000000000000007</v>
      </c>
      <c r="AJ607" s="13">
        <v>19.16</v>
      </c>
      <c r="AK607" s="15">
        <v>21</v>
      </c>
      <c r="AL607" s="13">
        <v>18.079999999999998</v>
      </c>
      <c r="AM607" s="14"/>
      <c r="AN607" s="15">
        <v>4.2</v>
      </c>
      <c r="AO607" s="14"/>
      <c r="AP607" s="15">
        <v>17</v>
      </c>
      <c r="AQ607" s="15">
        <v>5.2</v>
      </c>
      <c r="AR607" s="14"/>
      <c r="AS607" s="15">
        <v>4.2</v>
      </c>
      <c r="AT607" s="13">
        <v>18.47</v>
      </c>
      <c r="AU607" s="13">
        <v>6.3</v>
      </c>
      <c r="AV607" s="15">
        <v>16</v>
      </c>
      <c r="AW607" s="15">
        <v>60.8</v>
      </c>
      <c r="AX607" s="13">
        <v>4.2</v>
      </c>
      <c r="AY607" s="13">
        <v>6</v>
      </c>
      <c r="AZ607" s="13">
        <v>5.3</v>
      </c>
      <c r="BA607" s="14"/>
      <c r="BB607" s="13">
        <v>8.6</v>
      </c>
      <c r="BC607" s="15">
        <v>3.9</v>
      </c>
      <c r="BD607" s="13">
        <v>6</v>
      </c>
      <c r="BE607" s="15">
        <v>6.8</v>
      </c>
      <c r="BF607" s="15">
        <v>3.2</v>
      </c>
      <c r="BG607" s="15">
        <v>6</v>
      </c>
      <c r="BH607" s="15">
        <v>2.7</v>
      </c>
      <c r="BI607" s="13">
        <v>7.5</v>
      </c>
      <c r="BJ607" s="15">
        <v>3.8</v>
      </c>
      <c r="BK607" s="13">
        <v>5.24</v>
      </c>
    </row>
    <row r="608" spans="1:63" ht="15" thickBot="1" x14ac:dyDescent="0.4">
      <c r="A608">
        <f t="shared" si="19"/>
        <v>199002</v>
      </c>
      <c r="B608" s="19">
        <f t="shared" si="20"/>
        <v>1990</v>
      </c>
      <c r="C608" s="18">
        <v>1991</v>
      </c>
      <c r="D608" s="19">
        <v>2</v>
      </c>
      <c r="E608" s="15">
        <v>101.5</v>
      </c>
      <c r="F608" s="14"/>
      <c r="G608" s="15">
        <v>103.1</v>
      </c>
      <c r="H608" s="13">
        <v>100.3</v>
      </c>
      <c r="I608" s="15">
        <v>161.19999999999999</v>
      </c>
      <c r="J608" s="15">
        <v>128.1</v>
      </c>
      <c r="K608" s="15">
        <v>119.2</v>
      </c>
      <c r="L608" s="15">
        <v>100.7</v>
      </c>
      <c r="M608" s="15">
        <v>87.8</v>
      </c>
      <c r="N608" s="15">
        <v>95.3</v>
      </c>
      <c r="O608" s="15">
        <v>23</v>
      </c>
      <c r="P608" s="15">
        <v>123.5</v>
      </c>
      <c r="Q608" s="15">
        <v>84.3</v>
      </c>
      <c r="R608" s="14"/>
      <c r="S608" s="15">
        <v>108.4</v>
      </c>
      <c r="T608" s="15">
        <v>105.5</v>
      </c>
      <c r="U608" s="15">
        <v>83.6</v>
      </c>
      <c r="V608" s="15">
        <v>61.7</v>
      </c>
      <c r="W608" s="15">
        <v>53.7</v>
      </c>
      <c r="X608" s="15">
        <v>89.2</v>
      </c>
      <c r="Y608" s="15">
        <v>99.8</v>
      </c>
      <c r="Z608" s="15">
        <v>63.8</v>
      </c>
      <c r="AA608" s="15">
        <v>130</v>
      </c>
      <c r="AB608" s="15">
        <v>112.9</v>
      </c>
      <c r="AC608" s="14"/>
      <c r="AD608" s="15">
        <v>89.3</v>
      </c>
      <c r="AE608" s="14"/>
      <c r="AF608" s="15">
        <v>64.099999999999994</v>
      </c>
      <c r="AG608" s="15">
        <v>210.4</v>
      </c>
      <c r="AH608" s="15">
        <v>37.799999999999997</v>
      </c>
      <c r="AI608" s="15">
        <v>109.9</v>
      </c>
      <c r="AJ608" s="13">
        <v>118.73</v>
      </c>
      <c r="AK608" s="15">
        <v>110</v>
      </c>
      <c r="AL608" s="13">
        <v>88.85</v>
      </c>
      <c r="AM608" s="14"/>
      <c r="AN608" s="15">
        <v>120.4</v>
      </c>
      <c r="AO608" s="14"/>
      <c r="AP608" s="15">
        <v>108.3</v>
      </c>
      <c r="AQ608" s="13">
        <v>83.76</v>
      </c>
      <c r="AR608" s="14"/>
      <c r="AS608" s="15">
        <v>130</v>
      </c>
      <c r="AT608" s="13">
        <v>133.5</v>
      </c>
      <c r="AU608" s="13">
        <v>92.6</v>
      </c>
      <c r="AV608" s="15">
        <v>161.19999999999999</v>
      </c>
      <c r="AW608" s="15">
        <v>196.8</v>
      </c>
      <c r="AX608" s="13">
        <v>170</v>
      </c>
      <c r="AY608" s="13">
        <v>102.8</v>
      </c>
      <c r="AZ608" s="13">
        <v>192.8</v>
      </c>
      <c r="BA608" s="14"/>
      <c r="BB608" s="13">
        <v>165.5</v>
      </c>
      <c r="BC608" s="15">
        <v>95.9</v>
      </c>
      <c r="BD608" s="13">
        <v>86.1</v>
      </c>
      <c r="BE608" s="15">
        <v>282.60000000000002</v>
      </c>
      <c r="BF608" s="15">
        <v>166.9</v>
      </c>
      <c r="BG608" s="15">
        <v>230.3</v>
      </c>
      <c r="BH608" s="15">
        <v>171.9</v>
      </c>
      <c r="BI608" s="13">
        <v>211</v>
      </c>
      <c r="BJ608" s="15">
        <v>141</v>
      </c>
      <c r="BK608" s="13">
        <v>108.66</v>
      </c>
    </row>
    <row r="609" spans="1:63" ht="15" thickBot="1" x14ac:dyDescent="0.4">
      <c r="A609">
        <f t="shared" si="19"/>
        <v>199003</v>
      </c>
      <c r="B609" s="19">
        <f t="shared" si="20"/>
        <v>1990</v>
      </c>
      <c r="C609" s="18">
        <v>1991</v>
      </c>
      <c r="D609" s="19">
        <v>3</v>
      </c>
      <c r="E609" s="15">
        <v>136.5</v>
      </c>
      <c r="F609" s="14"/>
      <c r="G609" s="15">
        <v>137.80000000000001</v>
      </c>
      <c r="H609" s="13">
        <v>107.85</v>
      </c>
      <c r="I609" s="15">
        <v>93.5</v>
      </c>
      <c r="J609" s="15">
        <v>150.6</v>
      </c>
      <c r="K609" s="15">
        <v>128.4</v>
      </c>
      <c r="L609" s="15">
        <v>117.5</v>
      </c>
      <c r="M609" s="15">
        <v>160.80000000000001</v>
      </c>
      <c r="N609" s="15">
        <v>77.900000000000006</v>
      </c>
      <c r="O609" s="15">
        <v>49.4</v>
      </c>
      <c r="P609" s="15">
        <v>111.5</v>
      </c>
      <c r="Q609" s="15">
        <v>55.6</v>
      </c>
      <c r="R609" s="14"/>
      <c r="S609" s="15">
        <v>125</v>
      </c>
      <c r="T609" s="15">
        <v>159.6</v>
      </c>
      <c r="U609" s="15">
        <v>124.7</v>
      </c>
      <c r="V609" s="15">
        <v>135.80000000000001</v>
      </c>
      <c r="W609" s="15">
        <v>54.8</v>
      </c>
      <c r="X609" s="15">
        <v>166.9</v>
      </c>
      <c r="Y609" s="15">
        <v>106.7</v>
      </c>
      <c r="Z609" s="15">
        <v>99.7</v>
      </c>
      <c r="AA609" s="15">
        <v>130.69999999999999</v>
      </c>
      <c r="AB609" s="15">
        <v>143.30000000000001</v>
      </c>
      <c r="AC609" s="14"/>
      <c r="AD609" s="15">
        <v>185.7</v>
      </c>
      <c r="AE609" s="14"/>
      <c r="AF609" s="15">
        <v>202.7</v>
      </c>
      <c r="AG609" s="15">
        <v>317.5</v>
      </c>
      <c r="AH609" s="15">
        <v>78.599999999999994</v>
      </c>
      <c r="AI609" s="15">
        <v>153.30000000000001</v>
      </c>
      <c r="AJ609" s="13">
        <v>167.37</v>
      </c>
      <c r="AK609" s="15">
        <v>182</v>
      </c>
      <c r="AL609" s="13">
        <v>123.42</v>
      </c>
      <c r="AM609" s="14"/>
      <c r="AN609" s="15">
        <v>138.80000000000001</v>
      </c>
      <c r="AO609" s="14"/>
      <c r="AP609" s="15">
        <v>152.9</v>
      </c>
      <c r="AQ609" s="13">
        <v>95.78</v>
      </c>
      <c r="AR609" s="14"/>
      <c r="AS609" s="15">
        <v>141</v>
      </c>
      <c r="AT609" s="13">
        <v>175.17</v>
      </c>
      <c r="AU609" s="13">
        <v>138.6</v>
      </c>
      <c r="AV609" s="15">
        <v>213.8</v>
      </c>
      <c r="AW609" s="15">
        <v>190.8</v>
      </c>
      <c r="AX609" s="13">
        <v>184.4</v>
      </c>
      <c r="AY609" s="13">
        <v>154.5</v>
      </c>
      <c r="AZ609" s="13">
        <v>208</v>
      </c>
      <c r="BA609" s="14"/>
      <c r="BB609" s="13">
        <v>178.2</v>
      </c>
      <c r="BC609" s="15">
        <v>145</v>
      </c>
      <c r="BD609" s="13">
        <v>128.80000000000001</v>
      </c>
      <c r="BE609" s="15">
        <v>403.6</v>
      </c>
      <c r="BF609" s="15">
        <v>190.7</v>
      </c>
      <c r="BG609" s="15">
        <v>209.8</v>
      </c>
      <c r="BH609" s="15">
        <v>166.2</v>
      </c>
      <c r="BI609" s="13">
        <v>227.5</v>
      </c>
      <c r="BJ609" s="15">
        <v>152.1</v>
      </c>
      <c r="BK609" s="13">
        <v>163.85</v>
      </c>
    </row>
    <row r="610" spans="1:63" ht="15" thickBot="1" x14ac:dyDescent="0.4">
      <c r="A610">
        <f t="shared" si="19"/>
        <v>199004</v>
      </c>
      <c r="B610" s="19">
        <f t="shared" si="20"/>
        <v>1990</v>
      </c>
      <c r="C610" s="18">
        <v>1991</v>
      </c>
      <c r="D610" s="19">
        <v>4</v>
      </c>
      <c r="E610" s="15">
        <v>6.6</v>
      </c>
      <c r="F610" s="14"/>
      <c r="G610" s="15">
        <v>21.3</v>
      </c>
      <c r="H610" s="13">
        <v>9.69</v>
      </c>
      <c r="I610" s="15">
        <v>14.6</v>
      </c>
      <c r="J610" s="15">
        <v>19.2</v>
      </c>
      <c r="K610" s="15">
        <v>8.9</v>
      </c>
      <c r="L610" s="15">
        <v>27</v>
      </c>
      <c r="M610" s="15">
        <v>9.5</v>
      </c>
      <c r="N610" s="15">
        <v>7.7</v>
      </c>
      <c r="O610" s="15">
        <v>60.4</v>
      </c>
      <c r="P610" s="15">
        <v>31.4</v>
      </c>
      <c r="Q610" s="15">
        <v>33.9</v>
      </c>
      <c r="R610" s="14"/>
      <c r="S610" s="15">
        <v>19.899999999999999</v>
      </c>
      <c r="T610" s="15">
        <v>49.4</v>
      </c>
      <c r="U610" s="15">
        <v>16.899999999999999</v>
      </c>
      <c r="V610" s="15">
        <v>72.5</v>
      </c>
      <c r="W610" s="15">
        <v>38.1</v>
      </c>
      <c r="X610" s="15">
        <v>68.900000000000006</v>
      </c>
      <c r="Y610" s="15">
        <v>61.1</v>
      </c>
      <c r="Z610" s="15">
        <v>9.8000000000000007</v>
      </c>
      <c r="AA610" s="15">
        <v>54.3</v>
      </c>
      <c r="AB610" s="15">
        <v>20</v>
      </c>
      <c r="AC610" s="14"/>
      <c r="AD610" s="15">
        <v>44.5</v>
      </c>
      <c r="AE610" s="14"/>
      <c r="AF610" s="15">
        <v>57.4</v>
      </c>
      <c r="AG610" s="15">
        <v>65.599999999999994</v>
      </c>
      <c r="AH610" s="15">
        <v>97</v>
      </c>
      <c r="AI610" s="15">
        <v>37.5</v>
      </c>
      <c r="AJ610" s="13">
        <v>39.549999999999997</v>
      </c>
      <c r="AK610" s="15">
        <v>27</v>
      </c>
      <c r="AL610" s="13">
        <v>32.58</v>
      </c>
      <c r="AM610" s="14"/>
      <c r="AN610" s="15">
        <v>1</v>
      </c>
      <c r="AO610" s="14"/>
      <c r="AP610" s="15">
        <v>35.700000000000003</v>
      </c>
      <c r="AQ610" s="13">
        <v>5.79</v>
      </c>
      <c r="AR610" s="14"/>
      <c r="AS610" s="15">
        <v>9.9</v>
      </c>
      <c r="AT610" s="13">
        <v>15.45</v>
      </c>
      <c r="AU610" s="13">
        <v>14.5</v>
      </c>
      <c r="AV610" s="15">
        <v>12.2</v>
      </c>
      <c r="AW610" s="15">
        <v>53.6</v>
      </c>
      <c r="AX610" s="13">
        <v>11.7</v>
      </c>
      <c r="AY610" s="13">
        <v>15.2</v>
      </c>
      <c r="AZ610" s="13">
        <v>20.5</v>
      </c>
      <c r="BA610" s="14"/>
      <c r="BB610" s="13">
        <v>21.3</v>
      </c>
      <c r="BC610" s="15">
        <v>12.6</v>
      </c>
      <c r="BD610" s="13">
        <v>13.6</v>
      </c>
      <c r="BE610" s="15">
        <v>50.1</v>
      </c>
      <c r="BF610" s="15">
        <v>50</v>
      </c>
      <c r="BG610" s="15">
        <v>59.1</v>
      </c>
      <c r="BH610" s="15">
        <v>43.4</v>
      </c>
      <c r="BI610" s="13">
        <v>23.9</v>
      </c>
      <c r="BJ610" s="15">
        <v>14.9</v>
      </c>
      <c r="BK610" s="13">
        <v>15.02</v>
      </c>
    </row>
    <row r="611" spans="1:63" ht="15" thickBot="1" x14ac:dyDescent="0.4">
      <c r="A611">
        <f t="shared" si="19"/>
        <v>199005</v>
      </c>
      <c r="B611" s="19">
        <f t="shared" si="20"/>
        <v>1990</v>
      </c>
      <c r="C611" s="18">
        <v>1991</v>
      </c>
      <c r="D611" s="19">
        <v>5</v>
      </c>
      <c r="E611" s="15">
        <v>0</v>
      </c>
      <c r="F611" s="14"/>
      <c r="G611" s="15">
        <v>0.3</v>
      </c>
      <c r="H611" s="13">
        <v>2.38</v>
      </c>
      <c r="I611" s="15">
        <v>0.4</v>
      </c>
      <c r="J611" s="15">
        <v>0</v>
      </c>
      <c r="K611" s="15">
        <v>0</v>
      </c>
      <c r="L611" s="15">
        <v>8</v>
      </c>
      <c r="M611" s="15">
        <v>0</v>
      </c>
      <c r="N611" s="15">
        <v>0</v>
      </c>
      <c r="O611" s="15">
        <v>12.2</v>
      </c>
      <c r="P611" s="15">
        <v>0.1</v>
      </c>
      <c r="Q611" s="15">
        <v>6.2</v>
      </c>
      <c r="R611" s="14"/>
      <c r="S611" s="15">
        <v>0</v>
      </c>
      <c r="T611" s="15">
        <v>14.6</v>
      </c>
      <c r="U611" s="15">
        <v>0.2</v>
      </c>
      <c r="V611" s="15">
        <v>18.5</v>
      </c>
      <c r="W611" s="15">
        <v>8</v>
      </c>
      <c r="X611" s="15">
        <v>11</v>
      </c>
      <c r="Y611" s="15">
        <v>15.1</v>
      </c>
      <c r="Z611" s="15">
        <v>1.8</v>
      </c>
      <c r="AA611" s="15">
        <v>20.9</v>
      </c>
      <c r="AB611" s="15">
        <v>0.3</v>
      </c>
      <c r="AC611" s="14"/>
      <c r="AD611" s="15">
        <v>6.1</v>
      </c>
      <c r="AE611" s="14"/>
      <c r="AF611" s="15">
        <v>12.4</v>
      </c>
      <c r="AG611" s="15">
        <v>14.9</v>
      </c>
      <c r="AH611" s="15">
        <v>11.5</v>
      </c>
      <c r="AI611" s="15">
        <v>8.5</v>
      </c>
      <c r="AJ611" s="13">
        <v>13.82</v>
      </c>
      <c r="AK611" s="15">
        <v>6</v>
      </c>
      <c r="AL611" s="13">
        <v>14.29</v>
      </c>
      <c r="AM611" s="14"/>
      <c r="AN611" s="15">
        <v>0.9</v>
      </c>
      <c r="AO611" s="14"/>
      <c r="AP611" s="15">
        <v>12.1</v>
      </c>
      <c r="AQ611" s="13">
        <v>5.73</v>
      </c>
      <c r="AR611" s="14"/>
      <c r="AS611" s="13">
        <v>6.21</v>
      </c>
      <c r="AT611" s="13">
        <v>8.9600000000000009</v>
      </c>
      <c r="AU611" s="13">
        <v>4.5999999999999996</v>
      </c>
      <c r="AV611" s="15">
        <v>4</v>
      </c>
      <c r="AW611" s="15">
        <v>0.7</v>
      </c>
      <c r="AX611" s="13">
        <v>3.8</v>
      </c>
      <c r="AY611" s="13">
        <v>4</v>
      </c>
      <c r="AZ611" s="13">
        <v>2.1</v>
      </c>
      <c r="BA611" s="14"/>
      <c r="BB611" s="13">
        <v>5.9</v>
      </c>
      <c r="BC611" s="15">
        <v>2</v>
      </c>
      <c r="BD611" s="13">
        <v>4.4000000000000004</v>
      </c>
      <c r="BE611" s="15">
        <v>1.4</v>
      </c>
      <c r="BF611" s="15">
        <v>11</v>
      </c>
      <c r="BG611" s="15">
        <v>4.7</v>
      </c>
      <c r="BH611" s="15">
        <v>15.5</v>
      </c>
      <c r="BI611" s="13">
        <v>3.9</v>
      </c>
      <c r="BJ611" s="15">
        <v>1.4</v>
      </c>
      <c r="BK611" s="13">
        <v>3.11</v>
      </c>
    </row>
    <row r="612" spans="1:63" ht="15" thickBot="1" x14ac:dyDescent="0.4">
      <c r="A612">
        <f t="shared" si="19"/>
        <v>199006</v>
      </c>
      <c r="B612" s="19">
        <f t="shared" si="20"/>
        <v>1990</v>
      </c>
      <c r="C612" s="18">
        <v>1991</v>
      </c>
      <c r="D612" s="19">
        <v>6</v>
      </c>
      <c r="E612" s="15">
        <v>1.8</v>
      </c>
      <c r="F612" s="14"/>
      <c r="G612" s="15">
        <v>2</v>
      </c>
      <c r="H612" s="13">
        <v>16.43</v>
      </c>
      <c r="I612" s="15">
        <v>4.4000000000000004</v>
      </c>
      <c r="J612" s="15">
        <v>41.7</v>
      </c>
      <c r="K612" s="15">
        <v>17.100000000000001</v>
      </c>
      <c r="L612" s="15">
        <v>0</v>
      </c>
      <c r="M612" s="15">
        <v>0</v>
      </c>
      <c r="N612" s="15">
        <v>2.1</v>
      </c>
      <c r="O612" s="15">
        <v>43.2</v>
      </c>
      <c r="P612" s="15">
        <v>2.4</v>
      </c>
      <c r="Q612" s="15">
        <v>6.4</v>
      </c>
      <c r="R612" s="14"/>
      <c r="S612" s="15">
        <v>0</v>
      </c>
      <c r="T612" s="15">
        <v>9.5</v>
      </c>
      <c r="U612" s="15">
        <v>4</v>
      </c>
      <c r="V612" s="15">
        <v>18.100000000000001</v>
      </c>
      <c r="W612" s="15">
        <v>19.2</v>
      </c>
      <c r="X612" s="15">
        <v>0</v>
      </c>
      <c r="Y612" s="15">
        <v>4.2</v>
      </c>
      <c r="Z612" s="15">
        <v>0</v>
      </c>
      <c r="AA612" s="15">
        <v>4.7</v>
      </c>
      <c r="AB612" s="15">
        <v>0</v>
      </c>
      <c r="AC612" s="14"/>
      <c r="AD612" s="15">
        <v>11</v>
      </c>
      <c r="AE612" s="14"/>
      <c r="AF612" s="15">
        <v>5.4</v>
      </c>
      <c r="AG612" s="15">
        <v>22.9</v>
      </c>
      <c r="AH612" s="15">
        <v>42.4</v>
      </c>
      <c r="AI612" s="15">
        <v>1.5</v>
      </c>
      <c r="AJ612" s="13">
        <v>0.73</v>
      </c>
      <c r="AK612" s="15">
        <v>2</v>
      </c>
      <c r="AL612" s="13">
        <v>4.9800000000000004</v>
      </c>
      <c r="AM612" s="14"/>
      <c r="AN612" s="15">
        <v>0</v>
      </c>
      <c r="AO612" s="14"/>
      <c r="AP612" s="15">
        <v>0.1</v>
      </c>
      <c r="AQ612" s="13">
        <v>5.14</v>
      </c>
      <c r="AR612" s="14"/>
      <c r="AS612" s="15">
        <v>0</v>
      </c>
      <c r="AT612" s="13">
        <v>5.79</v>
      </c>
      <c r="AU612" s="13">
        <v>2.7</v>
      </c>
      <c r="AV612" s="15">
        <v>0</v>
      </c>
      <c r="AW612" s="15">
        <v>5.2</v>
      </c>
      <c r="AX612" s="13">
        <v>0</v>
      </c>
      <c r="AY612" s="13">
        <v>1.9</v>
      </c>
      <c r="AZ612" s="13">
        <v>0.1</v>
      </c>
      <c r="BA612" s="14"/>
      <c r="BB612" s="13">
        <v>4.3</v>
      </c>
      <c r="BC612" s="15">
        <v>0</v>
      </c>
      <c r="BD612" s="13">
        <v>2.6</v>
      </c>
      <c r="BE612" s="15">
        <v>0.3</v>
      </c>
      <c r="BF612" s="15">
        <v>5.6</v>
      </c>
      <c r="BG612" s="15">
        <v>13.8</v>
      </c>
      <c r="BH612" s="15">
        <v>1.5</v>
      </c>
      <c r="BI612" s="13">
        <v>1.8</v>
      </c>
      <c r="BJ612" s="15">
        <v>0</v>
      </c>
      <c r="BK612" s="13">
        <v>0.86</v>
      </c>
    </row>
    <row r="613" spans="1:63" ht="15" thickBot="1" x14ac:dyDescent="0.4">
      <c r="A613">
        <f t="shared" si="19"/>
        <v>199007</v>
      </c>
      <c r="B613" s="19">
        <f t="shared" si="20"/>
        <v>1990</v>
      </c>
      <c r="C613" s="18">
        <v>1991</v>
      </c>
      <c r="D613" s="19">
        <v>7</v>
      </c>
      <c r="E613" s="15">
        <v>0</v>
      </c>
      <c r="F613" s="14"/>
      <c r="G613" s="15">
        <v>0</v>
      </c>
      <c r="H613" s="13">
        <v>2.38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34.4</v>
      </c>
      <c r="P613" s="15">
        <v>0.2</v>
      </c>
      <c r="Q613" s="15">
        <v>3</v>
      </c>
      <c r="R613" s="14"/>
      <c r="S613" s="15">
        <v>8.5</v>
      </c>
      <c r="T613" s="15">
        <v>8.9</v>
      </c>
      <c r="U613" s="15">
        <v>0.5</v>
      </c>
      <c r="V613" s="15">
        <v>7.7</v>
      </c>
      <c r="W613" s="15">
        <v>14.9</v>
      </c>
      <c r="X613" s="15">
        <v>3.2</v>
      </c>
      <c r="Y613" s="15">
        <v>3.1</v>
      </c>
      <c r="Z613" s="15">
        <v>0.2</v>
      </c>
      <c r="AA613" s="15">
        <v>4.3</v>
      </c>
      <c r="AB613" s="15">
        <v>3</v>
      </c>
      <c r="AC613" s="14"/>
      <c r="AD613" s="15">
        <v>1</v>
      </c>
      <c r="AE613" s="14"/>
      <c r="AF613" s="15">
        <v>11.9</v>
      </c>
      <c r="AG613" s="15">
        <v>11.8</v>
      </c>
      <c r="AH613" s="15">
        <v>51.8</v>
      </c>
      <c r="AI613" s="15">
        <v>2.5</v>
      </c>
      <c r="AJ613" s="13">
        <v>8.69</v>
      </c>
      <c r="AK613" s="15">
        <v>5</v>
      </c>
      <c r="AL613" s="13">
        <v>10.64</v>
      </c>
      <c r="AM613" s="14"/>
      <c r="AN613" s="15">
        <v>0</v>
      </c>
      <c r="AO613" s="14"/>
      <c r="AP613" s="15">
        <v>7.4</v>
      </c>
      <c r="AQ613" s="13">
        <v>5.14</v>
      </c>
      <c r="AR613" s="14"/>
      <c r="AS613" s="15">
        <v>0</v>
      </c>
      <c r="AT613" s="13">
        <v>7.45</v>
      </c>
      <c r="AU613" s="13">
        <v>9.1999999999999993</v>
      </c>
      <c r="AV613" s="15">
        <v>2.1</v>
      </c>
      <c r="AW613" s="15">
        <v>0.1</v>
      </c>
      <c r="AX613" s="13">
        <v>0</v>
      </c>
      <c r="AY613" s="13">
        <v>9.3000000000000007</v>
      </c>
      <c r="AZ613" s="13">
        <v>1.4</v>
      </c>
      <c r="BA613" s="14"/>
      <c r="BB613" s="13">
        <v>5.3</v>
      </c>
      <c r="BC613" s="15">
        <v>7</v>
      </c>
      <c r="BD613" s="13">
        <v>8.6999999999999993</v>
      </c>
      <c r="BE613" s="15">
        <v>7.2</v>
      </c>
      <c r="BF613" s="15">
        <v>0</v>
      </c>
      <c r="BG613" s="15">
        <v>0</v>
      </c>
      <c r="BH613" s="15">
        <v>0</v>
      </c>
      <c r="BI613" s="13">
        <v>3.2</v>
      </c>
      <c r="BJ613" s="15">
        <v>0.9</v>
      </c>
      <c r="BK613" s="13">
        <v>8.73</v>
      </c>
    </row>
    <row r="614" spans="1:63" ht="15" thickBot="1" x14ac:dyDescent="0.4">
      <c r="A614">
        <f t="shared" si="19"/>
        <v>199008</v>
      </c>
      <c r="B614" s="19">
        <f t="shared" si="20"/>
        <v>1990</v>
      </c>
      <c r="C614" s="18">
        <v>1991</v>
      </c>
      <c r="D614" s="19">
        <v>8</v>
      </c>
      <c r="E614" s="15">
        <v>14.4</v>
      </c>
      <c r="F614" s="14"/>
      <c r="G614" s="15">
        <v>5</v>
      </c>
      <c r="H614" s="13">
        <v>4.1900000000000004</v>
      </c>
      <c r="I614" s="15">
        <v>0.2</v>
      </c>
      <c r="J614" s="15">
        <v>0</v>
      </c>
      <c r="K614" s="15">
        <v>2.2000000000000002</v>
      </c>
      <c r="L614" s="15">
        <v>1</v>
      </c>
      <c r="M614" s="15">
        <v>0</v>
      </c>
      <c r="N614" s="15">
        <v>1.5</v>
      </c>
      <c r="O614" s="15">
        <v>39</v>
      </c>
      <c r="P614" s="15">
        <v>1.2</v>
      </c>
      <c r="Q614" s="15">
        <v>4.5999999999999996</v>
      </c>
      <c r="R614" s="14"/>
      <c r="S614" s="15">
        <v>1.3</v>
      </c>
      <c r="T614" s="15">
        <v>23.1</v>
      </c>
      <c r="U614" s="15">
        <v>0</v>
      </c>
      <c r="V614" s="15">
        <v>7.7</v>
      </c>
      <c r="W614" s="15">
        <v>17.899999999999999</v>
      </c>
      <c r="X614" s="15">
        <v>19.399999999999999</v>
      </c>
      <c r="Y614" s="15">
        <v>19.600000000000001</v>
      </c>
      <c r="Z614" s="15">
        <v>0.5</v>
      </c>
      <c r="AA614" s="15">
        <v>12.2</v>
      </c>
      <c r="AB614" s="15">
        <v>17.2</v>
      </c>
      <c r="AC614" s="14"/>
      <c r="AD614" s="15">
        <v>9.8000000000000007</v>
      </c>
      <c r="AE614" s="14"/>
      <c r="AF614" s="15">
        <v>13</v>
      </c>
      <c r="AG614" s="15">
        <v>28.4</v>
      </c>
      <c r="AH614" s="15">
        <v>0</v>
      </c>
      <c r="AI614" s="15">
        <v>6.7</v>
      </c>
      <c r="AJ614" s="13">
        <v>17.309999999999999</v>
      </c>
      <c r="AK614" s="15">
        <v>5</v>
      </c>
      <c r="AL614" s="13">
        <v>16.77</v>
      </c>
      <c r="AM614" s="14"/>
      <c r="AN614" s="15">
        <v>0</v>
      </c>
      <c r="AO614" s="14"/>
      <c r="AP614" s="15">
        <v>15.3</v>
      </c>
      <c r="AQ614" s="13">
        <v>5.14</v>
      </c>
      <c r="AR614" s="14"/>
      <c r="AS614" s="13">
        <v>3.46</v>
      </c>
      <c r="AT614" s="13">
        <v>5.87</v>
      </c>
      <c r="AU614" s="13">
        <v>2.7</v>
      </c>
      <c r="AV614" s="15">
        <v>0.1</v>
      </c>
      <c r="AW614" s="15">
        <v>12.9</v>
      </c>
      <c r="AX614" s="13">
        <v>3.1</v>
      </c>
      <c r="AY614" s="13">
        <v>1.9</v>
      </c>
      <c r="AZ614" s="13">
        <v>1</v>
      </c>
      <c r="BA614" s="14"/>
      <c r="BB614" s="13">
        <v>4.9000000000000004</v>
      </c>
      <c r="BC614" s="15">
        <v>0</v>
      </c>
      <c r="BD614" s="13">
        <v>2.6</v>
      </c>
      <c r="BE614" s="15">
        <v>282.60000000000002</v>
      </c>
      <c r="BF614" s="15">
        <v>4.3</v>
      </c>
      <c r="BG614" s="15">
        <v>3.9</v>
      </c>
      <c r="BH614" s="15">
        <v>2.1</v>
      </c>
      <c r="BI614" s="13">
        <v>2.7</v>
      </c>
      <c r="BJ614" s="15">
        <v>0.6</v>
      </c>
      <c r="BK614" s="13">
        <v>0.86</v>
      </c>
    </row>
    <row r="615" spans="1:63" ht="15" thickBot="1" x14ac:dyDescent="0.4">
      <c r="A615">
        <f t="shared" si="19"/>
        <v>199109</v>
      </c>
      <c r="B615" s="19">
        <f t="shared" si="20"/>
        <v>1991</v>
      </c>
      <c r="C615" s="18">
        <v>1991</v>
      </c>
      <c r="D615" s="19">
        <v>9</v>
      </c>
      <c r="E615" s="15">
        <v>66.599999999999994</v>
      </c>
      <c r="F615" s="14"/>
      <c r="G615" s="15">
        <v>75.8</v>
      </c>
      <c r="H615" s="13">
        <v>35.65</v>
      </c>
      <c r="I615" s="15">
        <v>61.9</v>
      </c>
      <c r="J615" s="15">
        <v>76.3</v>
      </c>
      <c r="K615" s="15">
        <v>40.5</v>
      </c>
      <c r="L615" s="15">
        <v>49</v>
      </c>
      <c r="M615" s="15">
        <v>61.8</v>
      </c>
      <c r="N615" s="15">
        <v>53</v>
      </c>
      <c r="O615" s="15">
        <v>38.6</v>
      </c>
      <c r="P615" s="15">
        <v>59.2</v>
      </c>
      <c r="Q615" s="15">
        <v>33.200000000000003</v>
      </c>
      <c r="R615" s="14"/>
      <c r="S615" s="15">
        <v>39.9</v>
      </c>
      <c r="T615" s="15">
        <v>52.3</v>
      </c>
      <c r="U615" s="15">
        <v>54.1</v>
      </c>
      <c r="V615" s="15">
        <v>43.1</v>
      </c>
      <c r="W615" s="15">
        <v>57.3</v>
      </c>
      <c r="X615" s="15">
        <v>69.3</v>
      </c>
      <c r="Y615" s="15">
        <v>41.4</v>
      </c>
      <c r="Z615" s="15">
        <v>42.4</v>
      </c>
      <c r="AA615" s="15">
        <v>74.7</v>
      </c>
      <c r="AB615" s="15">
        <v>53.8</v>
      </c>
      <c r="AC615" s="14"/>
      <c r="AD615" s="15">
        <v>46.5</v>
      </c>
      <c r="AE615" s="14"/>
      <c r="AF615" s="15">
        <v>41.8</v>
      </c>
      <c r="AG615" s="15">
        <v>88.4</v>
      </c>
      <c r="AH615" s="14"/>
      <c r="AI615" s="15">
        <v>63.7</v>
      </c>
      <c r="AJ615" s="13">
        <v>34.21</v>
      </c>
      <c r="AK615" s="15">
        <v>30</v>
      </c>
      <c r="AL615" s="13">
        <v>28.78</v>
      </c>
      <c r="AM615" s="14"/>
      <c r="AN615" s="15">
        <v>23.2</v>
      </c>
      <c r="AO615" s="14"/>
      <c r="AP615" s="15">
        <v>30.8</v>
      </c>
      <c r="AQ615" s="15">
        <v>31</v>
      </c>
      <c r="AR615" s="14"/>
      <c r="AS615" s="15">
        <v>35</v>
      </c>
      <c r="AT615" s="13">
        <v>39.14</v>
      </c>
      <c r="AU615" s="13">
        <v>20.5</v>
      </c>
      <c r="AV615" s="15">
        <v>42.1</v>
      </c>
      <c r="AW615" s="15">
        <v>85</v>
      </c>
      <c r="AX615" s="13">
        <v>44.8</v>
      </c>
      <c r="AY615" s="13">
        <v>21.9</v>
      </c>
      <c r="AZ615" s="13">
        <v>63</v>
      </c>
      <c r="BA615" s="14"/>
      <c r="BB615" s="13">
        <v>56.9</v>
      </c>
      <c r="BC615" s="15">
        <v>19</v>
      </c>
      <c r="BD615" s="13">
        <v>19.2</v>
      </c>
      <c r="BE615" s="15">
        <v>56.2</v>
      </c>
      <c r="BF615" s="15">
        <v>57.8</v>
      </c>
      <c r="BG615" s="15">
        <v>58</v>
      </c>
      <c r="BH615" s="15">
        <v>51.4</v>
      </c>
      <c r="BI615" s="13">
        <v>70.099999999999994</v>
      </c>
      <c r="BJ615" s="15">
        <v>46</v>
      </c>
      <c r="BK615" s="13">
        <v>22.22</v>
      </c>
    </row>
    <row r="616" spans="1:63" ht="15" thickBot="1" x14ac:dyDescent="0.4">
      <c r="A616">
        <f t="shared" si="19"/>
        <v>199110</v>
      </c>
      <c r="B616" s="19">
        <f t="shared" si="20"/>
        <v>1991</v>
      </c>
      <c r="C616" s="18">
        <v>1991</v>
      </c>
      <c r="D616" s="19">
        <v>10</v>
      </c>
      <c r="E616" s="15">
        <v>47.7</v>
      </c>
      <c r="F616" s="14"/>
      <c r="G616" s="15">
        <v>50.9</v>
      </c>
      <c r="H616" s="13">
        <v>65.47</v>
      </c>
      <c r="I616" s="15">
        <v>81</v>
      </c>
      <c r="J616" s="15">
        <v>140.6</v>
      </c>
      <c r="K616" s="15">
        <v>76.8</v>
      </c>
      <c r="L616" s="15">
        <v>56</v>
      </c>
      <c r="M616" s="15">
        <v>30.3</v>
      </c>
      <c r="N616" s="15">
        <v>35.6</v>
      </c>
      <c r="O616" s="15">
        <v>30.4</v>
      </c>
      <c r="P616" s="15">
        <v>57.7</v>
      </c>
      <c r="Q616" s="15">
        <v>25</v>
      </c>
      <c r="R616" s="14"/>
      <c r="S616" s="15">
        <v>37.5</v>
      </c>
      <c r="T616" s="15">
        <v>39.6</v>
      </c>
      <c r="U616" s="15">
        <v>52.6</v>
      </c>
      <c r="V616" s="15">
        <v>39.6</v>
      </c>
      <c r="W616" s="15">
        <v>22.8</v>
      </c>
      <c r="X616" s="15">
        <v>40.700000000000003</v>
      </c>
      <c r="Y616" s="15">
        <v>35.5</v>
      </c>
      <c r="Z616" s="15">
        <v>18.7</v>
      </c>
      <c r="AA616" s="15">
        <v>33.700000000000003</v>
      </c>
      <c r="AB616" s="15">
        <v>33.1</v>
      </c>
      <c r="AC616" s="14"/>
      <c r="AD616" s="15">
        <v>38.9</v>
      </c>
      <c r="AE616" s="14"/>
      <c r="AF616" s="15">
        <v>29.5</v>
      </c>
      <c r="AG616" s="15">
        <v>128</v>
      </c>
      <c r="AH616" s="14"/>
      <c r="AI616" s="15">
        <v>49.2</v>
      </c>
      <c r="AJ616" s="13">
        <v>63.66</v>
      </c>
      <c r="AK616" s="15">
        <v>52</v>
      </c>
      <c r="AL616" s="13">
        <v>49.71</v>
      </c>
      <c r="AM616" s="14"/>
      <c r="AN616" s="15">
        <v>64.900000000000006</v>
      </c>
      <c r="AO616" s="14"/>
      <c r="AP616" s="15">
        <v>57.8</v>
      </c>
      <c r="AQ616" s="15">
        <v>49.5</v>
      </c>
      <c r="AR616" s="14"/>
      <c r="AS616" s="15">
        <v>57.8</v>
      </c>
      <c r="AT616" s="13">
        <v>45.64</v>
      </c>
      <c r="AU616" s="13">
        <v>45.9</v>
      </c>
      <c r="AV616" s="15">
        <v>50.3</v>
      </c>
      <c r="AW616" s="15">
        <v>122.7</v>
      </c>
      <c r="AX616" s="13">
        <v>74.8</v>
      </c>
      <c r="AY616" s="13">
        <v>50.4</v>
      </c>
      <c r="AZ616" s="13">
        <v>109.9</v>
      </c>
      <c r="BA616" s="14"/>
      <c r="BB616" s="13">
        <v>96.1</v>
      </c>
      <c r="BC616" s="15">
        <v>46.1</v>
      </c>
      <c r="BD616" s="13">
        <v>42.7</v>
      </c>
      <c r="BE616" s="15">
        <v>170.4</v>
      </c>
      <c r="BF616" s="15">
        <v>84.6</v>
      </c>
      <c r="BG616" s="15">
        <v>114.4</v>
      </c>
      <c r="BH616" s="15">
        <v>85.9</v>
      </c>
      <c r="BI616" s="13">
        <v>121</v>
      </c>
      <c r="BJ616" s="15">
        <v>80.3</v>
      </c>
      <c r="BK616" s="13">
        <v>52.68</v>
      </c>
    </row>
    <row r="617" spans="1:63" ht="15" thickBot="1" x14ac:dyDescent="0.4">
      <c r="A617">
        <f t="shared" si="19"/>
        <v>199111</v>
      </c>
      <c r="B617" s="19">
        <f t="shared" si="20"/>
        <v>1991</v>
      </c>
      <c r="C617" s="18">
        <v>1991</v>
      </c>
      <c r="D617" s="19">
        <v>11</v>
      </c>
      <c r="E617" s="15">
        <v>12.4</v>
      </c>
      <c r="F617" s="14"/>
      <c r="G617" s="15">
        <v>15.2</v>
      </c>
      <c r="H617" s="13">
        <v>14.62</v>
      </c>
      <c r="I617" s="15">
        <v>9.6</v>
      </c>
      <c r="J617" s="15">
        <v>37.5</v>
      </c>
      <c r="K617" s="15">
        <v>14.9</v>
      </c>
      <c r="L617" s="15">
        <v>16.5</v>
      </c>
      <c r="M617" s="15">
        <v>8.1</v>
      </c>
      <c r="N617" s="15">
        <v>13</v>
      </c>
      <c r="O617" s="15">
        <v>5.7</v>
      </c>
      <c r="P617" s="15">
        <v>12.3</v>
      </c>
      <c r="Q617" s="15">
        <v>14.9</v>
      </c>
      <c r="R617" s="14"/>
      <c r="S617" s="15">
        <v>7.8</v>
      </c>
      <c r="T617" s="15">
        <v>26.4</v>
      </c>
      <c r="U617" s="15">
        <v>18.8</v>
      </c>
      <c r="V617" s="15">
        <v>30.3</v>
      </c>
      <c r="W617" s="15">
        <v>9.5</v>
      </c>
      <c r="X617" s="15">
        <v>13</v>
      </c>
      <c r="Y617" s="15">
        <v>26.4</v>
      </c>
      <c r="Z617" s="15">
        <v>5.8</v>
      </c>
      <c r="AA617" s="15">
        <v>35.299999999999997</v>
      </c>
      <c r="AB617" s="15">
        <v>25.2</v>
      </c>
      <c r="AC617" s="14"/>
      <c r="AD617" s="15">
        <v>14.9</v>
      </c>
      <c r="AE617" s="14"/>
      <c r="AF617" s="15">
        <v>22.2</v>
      </c>
      <c r="AG617" s="15">
        <v>37</v>
      </c>
      <c r="AH617" s="14"/>
      <c r="AI617" s="15">
        <v>24.6</v>
      </c>
      <c r="AJ617" s="13">
        <v>32.25</v>
      </c>
      <c r="AK617" s="15">
        <v>27</v>
      </c>
      <c r="AL617" s="13">
        <v>27.39</v>
      </c>
      <c r="AM617" s="14"/>
      <c r="AN617" s="15">
        <v>19.899999999999999</v>
      </c>
      <c r="AO617" s="14"/>
      <c r="AP617" s="15">
        <v>29</v>
      </c>
      <c r="AQ617" s="15">
        <v>12</v>
      </c>
      <c r="AR617" s="14"/>
      <c r="AS617" s="15">
        <v>15.2</v>
      </c>
      <c r="AT617" s="13">
        <v>28.45</v>
      </c>
      <c r="AU617" s="13">
        <v>22.2</v>
      </c>
      <c r="AV617" s="15">
        <v>28.6</v>
      </c>
      <c r="AW617" s="15">
        <v>32.799999999999997</v>
      </c>
      <c r="AX617" s="13">
        <v>18.7</v>
      </c>
      <c r="AY617" s="13">
        <v>23.8</v>
      </c>
      <c r="AZ617" s="13">
        <v>29</v>
      </c>
      <c r="BA617" s="14"/>
      <c r="BB617" s="13">
        <v>28.4</v>
      </c>
      <c r="BC617" s="15">
        <v>20.8</v>
      </c>
      <c r="BD617" s="13">
        <v>20.7</v>
      </c>
      <c r="BE617" s="15">
        <v>60.5</v>
      </c>
      <c r="BF617" s="15">
        <v>33.5</v>
      </c>
      <c r="BG617" s="15">
        <v>47.2</v>
      </c>
      <c r="BH617" s="15">
        <v>38</v>
      </c>
      <c r="BI617" s="13">
        <v>33.1</v>
      </c>
      <c r="BJ617" s="15">
        <v>21.1</v>
      </c>
      <c r="BK617" s="13">
        <v>24.24</v>
      </c>
    </row>
    <row r="618" spans="1:63" ht="15" thickBot="1" x14ac:dyDescent="0.4">
      <c r="A618">
        <f t="shared" si="19"/>
        <v>199112</v>
      </c>
      <c r="B618" s="19">
        <f t="shared" si="20"/>
        <v>1991</v>
      </c>
      <c r="C618" s="18">
        <v>1991</v>
      </c>
      <c r="D618" s="19">
        <v>12</v>
      </c>
      <c r="E618" s="15">
        <v>22.3</v>
      </c>
      <c r="F618" s="14"/>
      <c r="G618" s="15">
        <v>26.1</v>
      </c>
      <c r="H618" s="13">
        <v>35.479999999999997</v>
      </c>
      <c r="I618" s="15">
        <v>23.4</v>
      </c>
      <c r="J618" s="15">
        <v>63.9</v>
      </c>
      <c r="K618" s="15">
        <v>40.299999999999997</v>
      </c>
      <c r="L618" s="15">
        <v>16.5</v>
      </c>
      <c r="M618" s="15">
        <v>30.5</v>
      </c>
      <c r="N618" s="15">
        <v>25.2</v>
      </c>
      <c r="O618" s="15">
        <v>15</v>
      </c>
      <c r="P618" s="15">
        <v>30.1</v>
      </c>
      <c r="Q618" s="15">
        <v>27.6</v>
      </c>
      <c r="R618" s="14"/>
      <c r="S618" s="15">
        <v>23.2</v>
      </c>
      <c r="T618" s="15">
        <v>36.4</v>
      </c>
      <c r="U618" s="15">
        <v>14.1</v>
      </c>
      <c r="V618" s="15">
        <v>51.8</v>
      </c>
      <c r="W618" s="15">
        <v>25.5</v>
      </c>
      <c r="X618" s="15">
        <v>32</v>
      </c>
      <c r="Y618" s="15">
        <v>22.4</v>
      </c>
      <c r="Z618" s="15">
        <v>19.2</v>
      </c>
      <c r="AA618" s="15">
        <v>17.7</v>
      </c>
      <c r="AB618" s="15">
        <v>21.1</v>
      </c>
      <c r="AC618" s="14"/>
      <c r="AD618" s="15">
        <v>20.5</v>
      </c>
      <c r="AE618" s="14"/>
      <c r="AF618" s="15">
        <v>20.8</v>
      </c>
      <c r="AG618" s="15">
        <v>49</v>
      </c>
      <c r="AH618" s="14"/>
      <c r="AI618" s="15">
        <v>18.5</v>
      </c>
      <c r="AJ618" s="13">
        <v>33.01</v>
      </c>
      <c r="AK618" s="15">
        <v>21</v>
      </c>
      <c r="AL618" s="13">
        <v>27.93</v>
      </c>
      <c r="AM618" s="14"/>
      <c r="AN618" s="15">
        <v>14</v>
      </c>
      <c r="AO618" s="14"/>
      <c r="AP618" s="15">
        <v>29.7</v>
      </c>
      <c r="AQ618" s="15">
        <v>14.6</v>
      </c>
      <c r="AR618" s="14"/>
      <c r="AS618" s="15">
        <v>28.5</v>
      </c>
      <c r="AT618" s="13">
        <v>29.4</v>
      </c>
      <c r="AU618" s="13">
        <v>33.1</v>
      </c>
      <c r="AV618" s="15">
        <v>29.8</v>
      </c>
      <c r="AW618" s="15">
        <v>75.599999999999994</v>
      </c>
      <c r="AX618" s="13">
        <v>36.200000000000003</v>
      </c>
      <c r="AY618" s="13">
        <v>36</v>
      </c>
      <c r="AZ618" s="13">
        <v>44.8</v>
      </c>
      <c r="BA618" s="14"/>
      <c r="BB618" s="13">
        <v>41.6</v>
      </c>
      <c r="BC618" s="15">
        <v>32.4</v>
      </c>
      <c r="BD618" s="13">
        <v>30.8</v>
      </c>
      <c r="BE618" s="15">
        <v>60.8</v>
      </c>
      <c r="BF618" s="15">
        <v>44.5</v>
      </c>
      <c r="BG618" s="15">
        <v>69.7</v>
      </c>
      <c r="BH618" s="15">
        <v>38.200000000000003</v>
      </c>
      <c r="BI618" s="13">
        <v>50.3</v>
      </c>
      <c r="BJ618" s="15">
        <v>32.700000000000003</v>
      </c>
      <c r="BK618" s="13">
        <v>37.28</v>
      </c>
    </row>
    <row r="619" spans="1:63" ht="15" thickBot="1" x14ac:dyDescent="0.4">
      <c r="A619">
        <f t="shared" si="19"/>
        <v>199101</v>
      </c>
      <c r="B619" s="19">
        <f t="shared" si="20"/>
        <v>1991</v>
      </c>
      <c r="C619" s="18">
        <v>1992</v>
      </c>
      <c r="D619" s="19">
        <v>1</v>
      </c>
      <c r="E619" s="15">
        <v>1.3</v>
      </c>
      <c r="F619" s="14"/>
      <c r="G619" s="15">
        <v>0.1</v>
      </c>
      <c r="H619" s="13">
        <v>9.0299999999999994</v>
      </c>
      <c r="I619" s="15">
        <v>6.6</v>
      </c>
      <c r="J619" s="15">
        <v>5.6</v>
      </c>
      <c r="K619" s="15">
        <v>8.1</v>
      </c>
      <c r="L619" s="15">
        <v>0</v>
      </c>
      <c r="M619" s="15">
        <v>0</v>
      </c>
      <c r="N619" s="15">
        <v>0</v>
      </c>
      <c r="O619" s="15">
        <v>3</v>
      </c>
      <c r="P619" s="15">
        <v>0</v>
      </c>
      <c r="Q619" s="15">
        <v>0</v>
      </c>
      <c r="R619" s="14"/>
      <c r="S619" s="15">
        <v>0</v>
      </c>
      <c r="T619" s="15">
        <v>4.3</v>
      </c>
      <c r="U619" s="15">
        <v>0</v>
      </c>
      <c r="V619" s="15">
        <v>1.9</v>
      </c>
      <c r="W619" s="15">
        <v>1.9</v>
      </c>
      <c r="X619" s="15">
        <v>0</v>
      </c>
      <c r="Y619" s="15">
        <v>3.2</v>
      </c>
      <c r="Z619" s="15">
        <v>0</v>
      </c>
      <c r="AA619" s="15">
        <v>0.8</v>
      </c>
      <c r="AB619" s="15">
        <v>0.2</v>
      </c>
      <c r="AC619" s="14"/>
      <c r="AD619" s="15">
        <v>3.1</v>
      </c>
      <c r="AE619" s="14"/>
      <c r="AF619" s="15">
        <v>0</v>
      </c>
      <c r="AG619" s="15">
        <v>1.3</v>
      </c>
      <c r="AH619" s="14"/>
      <c r="AI619" s="15">
        <v>0.3</v>
      </c>
      <c r="AJ619" s="13">
        <v>1.17</v>
      </c>
      <c r="AK619" s="15">
        <v>2</v>
      </c>
      <c r="AL619" s="13">
        <v>5.29</v>
      </c>
      <c r="AM619" s="14"/>
      <c r="AN619" s="15">
        <v>0</v>
      </c>
      <c r="AO619" s="14"/>
      <c r="AP619" s="15">
        <v>0.5</v>
      </c>
      <c r="AQ619" s="15">
        <v>0.1</v>
      </c>
      <c r="AR619" s="14"/>
      <c r="AS619" s="15">
        <v>0</v>
      </c>
      <c r="AT619" s="13">
        <v>8.64</v>
      </c>
      <c r="AU619" s="13">
        <v>4.0999999999999996</v>
      </c>
      <c r="AV619" s="15">
        <v>3.6</v>
      </c>
      <c r="AW619" s="15">
        <v>23.6</v>
      </c>
      <c r="AX619" s="13">
        <v>0</v>
      </c>
      <c r="AY619" s="13">
        <v>3.5</v>
      </c>
      <c r="AZ619" s="13">
        <v>0.7</v>
      </c>
      <c r="BA619" s="14"/>
      <c r="BB619" s="13">
        <v>4.7</v>
      </c>
      <c r="BC619" s="15">
        <v>1.5</v>
      </c>
      <c r="BD619" s="13">
        <v>4</v>
      </c>
      <c r="BE619" s="15">
        <v>0.9</v>
      </c>
      <c r="BF619" s="15">
        <v>0.5</v>
      </c>
      <c r="BG619" s="15">
        <v>2.6</v>
      </c>
      <c r="BH619" s="15">
        <v>0.4</v>
      </c>
      <c r="BI619" s="13">
        <v>2.4</v>
      </c>
      <c r="BJ619" s="15">
        <v>0.4</v>
      </c>
      <c r="BK619" s="13">
        <v>2.5499999999999998</v>
      </c>
    </row>
    <row r="620" spans="1:63" ht="15" thickBot="1" x14ac:dyDescent="0.4">
      <c r="A620">
        <f t="shared" si="19"/>
        <v>199102</v>
      </c>
      <c r="B620" s="19">
        <f t="shared" si="20"/>
        <v>1991</v>
      </c>
      <c r="C620" s="18">
        <v>1992</v>
      </c>
      <c r="D620" s="19">
        <v>2</v>
      </c>
      <c r="E620" s="15">
        <v>44.4</v>
      </c>
      <c r="F620" s="14"/>
      <c r="G620" s="15">
        <v>38.6</v>
      </c>
      <c r="H620" s="13">
        <v>30.23</v>
      </c>
      <c r="I620" s="15">
        <v>35.700000000000003</v>
      </c>
      <c r="J620" s="15">
        <v>39.4</v>
      </c>
      <c r="K620" s="15">
        <v>33.9</v>
      </c>
      <c r="L620" s="15">
        <v>49.5</v>
      </c>
      <c r="M620" s="15">
        <v>43.9</v>
      </c>
      <c r="N620" s="15">
        <v>28.5</v>
      </c>
      <c r="O620" s="15">
        <v>12.3</v>
      </c>
      <c r="P620" s="15">
        <v>36.299999999999997</v>
      </c>
      <c r="Q620" s="15">
        <v>32.700000000000003</v>
      </c>
      <c r="R620" s="14"/>
      <c r="S620" s="15">
        <v>36.1</v>
      </c>
      <c r="T620" s="15">
        <v>34.5</v>
      </c>
      <c r="U620" s="15">
        <v>27.9</v>
      </c>
      <c r="V620" s="15">
        <v>27.7</v>
      </c>
      <c r="W620" s="15">
        <v>22.3</v>
      </c>
      <c r="X620" s="15">
        <v>45.9</v>
      </c>
      <c r="Y620" s="15">
        <v>44.2</v>
      </c>
      <c r="Z620" s="15">
        <v>23.4</v>
      </c>
      <c r="AA620" s="15">
        <v>64.5</v>
      </c>
      <c r="AB620" s="15">
        <v>72.3</v>
      </c>
      <c r="AC620" s="14"/>
      <c r="AD620" s="15">
        <v>55</v>
      </c>
      <c r="AE620" s="14"/>
      <c r="AF620" s="15">
        <v>81.599999999999994</v>
      </c>
      <c r="AG620" s="15">
        <v>94.4</v>
      </c>
      <c r="AH620" s="14"/>
      <c r="AI620" s="15">
        <v>38.1</v>
      </c>
      <c r="AJ620" s="13">
        <v>54.5</v>
      </c>
      <c r="AK620" s="15">
        <v>49</v>
      </c>
      <c r="AL620" s="13">
        <v>43.2</v>
      </c>
      <c r="AM620" s="14"/>
      <c r="AN620" s="15">
        <v>37.700000000000003</v>
      </c>
      <c r="AO620" s="14"/>
      <c r="AP620" s="15">
        <v>49.4</v>
      </c>
      <c r="AQ620" s="15">
        <v>26.6</v>
      </c>
      <c r="AR620" s="14"/>
      <c r="AS620" s="15">
        <v>59.1</v>
      </c>
      <c r="AT620" s="13">
        <v>72.89</v>
      </c>
      <c r="AU620" s="13">
        <v>37.6</v>
      </c>
      <c r="AV620" s="15">
        <v>84.7</v>
      </c>
      <c r="AW620" s="15">
        <v>70.599999999999994</v>
      </c>
      <c r="AX620" s="13">
        <v>76.599999999999994</v>
      </c>
      <c r="AY620" s="13">
        <v>41.1</v>
      </c>
      <c r="AZ620" s="13">
        <v>64.400000000000006</v>
      </c>
      <c r="BA620" s="14"/>
      <c r="BB620" s="13">
        <v>58</v>
      </c>
      <c r="BC620" s="15">
        <v>37.200000000000003</v>
      </c>
      <c r="BD620" s="13">
        <v>35</v>
      </c>
      <c r="BE620" s="15">
        <v>90</v>
      </c>
      <c r="BF620" s="15">
        <v>49.3</v>
      </c>
      <c r="BG620" s="15">
        <v>66.400000000000006</v>
      </c>
      <c r="BH620" s="15">
        <v>43.1</v>
      </c>
      <c r="BI620" s="13">
        <v>71.599999999999994</v>
      </c>
      <c r="BJ620" s="15">
        <v>47</v>
      </c>
      <c r="BK620" s="13">
        <v>42.67</v>
      </c>
    </row>
    <row r="621" spans="1:63" ht="15" thickBot="1" x14ac:dyDescent="0.4">
      <c r="A621">
        <f t="shared" si="19"/>
        <v>199103</v>
      </c>
      <c r="B621" s="19">
        <f t="shared" si="20"/>
        <v>1991</v>
      </c>
      <c r="C621" s="18">
        <v>1992</v>
      </c>
      <c r="D621" s="19">
        <v>3</v>
      </c>
      <c r="E621" s="15">
        <v>55</v>
      </c>
      <c r="F621" s="14"/>
      <c r="G621" s="15">
        <v>77.7</v>
      </c>
      <c r="H621" s="13">
        <v>35.479999999999997</v>
      </c>
      <c r="I621" s="15">
        <v>41.9</v>
      </c>
      <c r="J621" s="15">
        <v>41</v>
      </c>
      <c r="K621" s="15">
        <v>40.299999999999997</v>
      </c>
      <c r="L621" s="15">
        <v>58</v>
      </c>
      <c r="M621" s="15">
        <v>62</v>
      </c>
      <c r="N621" s="15">
        <v>74.5</v>
      </c>
      <c r="O621" s="15">
        <v>24.8</v>
      </c>
      <c r="P621" s="15">
        <v>88.9</v>
      </c>
      <c r="Q621" s="15">
        <v>71.7</v>
      </c>
      <c r="R621" s="14"/>
      <c r="S621" s="15">
        <v>64</v>
      </c>
      <c r="T621" s="15">
        <v>85.2</v>
      </c>
      <c r="U621" s="15">
        <v>65.099999999999994</v>
      </c>
      <c r="V621" s="15">
        <v>64.099999999999994</v>
      </c>
      <c r="W621" s="15">
        <v>35.5</v>
      </c>
      <c r="X621" s="15">
        <v>78.099999999999994</v>
      </c>
      <c r="Y621" s="15">
        <v>67.2</v>
      </c>
      <c r="Z621" s="15">
        <v>90.2</v>
      </c>
      <c r="AA621" s="15">
        <v>92.2</v>
      </c>
      <c r="AB621" s="15">
        <v>99.9</v>
      </c>
      <c r="AC621" s="14"/>
      <c r="AD621" s="15">
        <v>87.1</v>
      </c>
      <c r="AE621" s="14"/>
      <c r="AF621" s="15">
        <v>95.5</v>
      </c>
      <c r="AG621" s="15">
        <v>159.19999999999999</v>
      </c>
      <c r="AH621" s="14"/>
      <c r="AI621" s="15">
        <v>102.5</v>
      </c>
      <c r="AJ621" s="13">
        <v>61.37</v>
      </c>
      <c r="AK621" s="15">
        <v>69</v>
      </c>
      <c r="AL621" s="13">
        <v>48.08</v>
      </c>
      <c r="AM621" s="14"/>
      <c r="AN621" s="15">
        <v>42</v>
      </c>
      <c r="AO621" s="14"/>
      <c r="AP621" s="15">
        <v>55.7</v>
      </c>
      <c r="AQ621" s="15">
        <v>60.2</v>
      </c>
      <c r="AR621" s="14"/>
      <c r="AS621" s="15">
        <v>84.7</v>
      </c>
      <c r="AT621" s="13">
        <v>42.79</v>
      </c>
      <c r="AU621" s="13">
        <v>55.3</v>
      </c>
      <c r="AV621" s="15">
        <v>46.7</v>
      </c>
      <c r="AW621" s="15">
        <v>129.19999999999999</v>
      </c>
      <c r="AX621" s="13">
        <v>110.3</v>
      </c>
      <c r="AY621" s="13">
        <v>60.9</v>
      </c>
      <c r="AZ621" s="13">
        <v>42.2</v>
      </c>
      <c r="BA621" s="14"/>
      <c r="BB621" s="13">
        <v>39.5</v>
      </c>
      <c r="BC621" s="15">
        <v>56.1</v>
      </c>
      <c r="BD621" s="13">
        <v>51.4</v>
      </c>
      <c r="BE621" s="15">
        <v>103.1</v>
      </c>
      <c r="BF621" s="15">
        <v>73</v>
      </c>
      <c r="BG621" s="15">
        <v>39.700000000000003</v>
      </c>
      <c r="BH621" s="15">
        <v>50.8</v>
      </c>
      <c r="BI621" s="13">
        <v>47.5</v>
      </c>
      <c r="BJ621" s="15">
        <v>30.8</v>
      </c>
      <c r="BK621" s="13">
        <v>63.92</v>
      </c>
    </row>
    <row r="622" spans="1:63" ht="15" thickBot="1" x14ac:dyDescent="0.4">
      <c r="A622">
        <f t="shared" si="19"/>
        <v>199104</v>
      </c>
      <c r="B622" s="19">
        <f t="shared" si="20"/>
        <v>1991</v>
      </c>
      <c r="C622" s="18">
        <v>1992</v>
      </c>
      <c r="D622" s="19">
        <v>4</v>
      </c>
      <c r="E622" s="15">
        <v>72.400000000000006</v>
      </c>
      <c r="F622" s="14"/>
      <c r="G622" s="15">
        <v>80.5</v>
      </c>
      <c r="H622" s="13">
        <v>68.42</v>
      </c>
      <c r="I622" s="15">
        <v>69.5</v>
      </c>
      <c r="J622" s="15">
        <v>92.9</v>
      </c>
      <c r="K622" s="15">
        <v>80.400000000000006</v>
      </c>
      <c r="L622" s="15">
        <v>69</v>
      </c>
      <c r="M622" s="15">
        <v>97.5</v>
      </c>
      <c r="N622" s="15">
        <v>107</v>
      </c>
      <c r="O622" s="15">
        <v>42</v>
      </c>
      <c r="P622" s="15">
        <v>85.2</v>
      </c>
      <c r="Q622" s="15">
        <v>31.2</v>
      </c>
      <c r="R622" s="14"/>
      <c r="S622" s="15">
        <v>81</v>
      </c>
      <c r="T622" s="15">
        <v>66.2</v>
      </c>
      <c r="U622" s="15">
        <v>45.1</v>
      </c>
      <c r="V622" s="15">
        <v>60</v>
      </c>
      <c r="W622" s="15">
        <v>21.6</v>
      </c>
      <c r="X622" s="15">
        <v>49.1</v>
      </c>
      <c r="Y622" s="15">
        <v>40.6</v>
      </c>
      <c r="Z622" s="15">
        <v>70.400000000000006</v>
      </c>
      <c r="AA622" s="15">
        <v>81.099999999999994</v>
      </c>
      <c r="AB622" s="15">
        <v>68.5</v>
      </c>
      <c r="AC622" s="14"/>
      <c r="AD622" s="15">
        <v>47.8</v>
      </c>
      <c r="AE622" s="14"/>
      <c r="AF622" s="15">
        <v>145.30000000000001</v>
      </c>
      <c r="AG622" s="15">
        <v>234.5</v>
      </c>
      <c r="AH622" s="14"/>
      <c r="AI622" s="15">
        <v>63.5</v>
      </c>
      <c r="AJ622" s="13">
        <v>134.76</v>
      </c>
      <c r="AK622" s="15">
        <v>154</v>
      </c>
      <c r="AL622" s="13">
        <v>100.25</v>
      </c>
      <c r="AM622" s="14"/>
      <c r="AN622" s="15">
        <v>125.1</v>
      </c>
      <c r="AO622" s="14"/>
      <c r="AP622" s="15">
        <v>123</v>
      </c>
      <c r="AQ622" s="13">
        <v>86.83</v>
      </c>
      <c r="AR622" s="14"/>
      <c r="AS622" s="15">
        <v>141.19999999999999</v>
      </c>
      <c r="AT622" s="13">
        <v>106.88</v>
      </c>
      <c r="AU622" s="13">
        <v>78.599999999999994</v>
      </c>
      <c r="AV622" s="15">
        <v>127.6</v>
      </c>
      <c r="AW622" s="15">
        <v>124.6</v>
      </c>
      <c r="AX622" s="13">
        <v>184.7</v>
      </c>
      <c r="AY622" s="13">
        <v>87.1</v>
      </c>
      <c r="AZ622" s="13">
        <v>143</v>
      </c>
      <c r="BA622" s="14"/>
      <c r="BB622" s="13">
        <v>123.8</v>
      </c>
      <c r="BC622" s="15">
        <v>81</v>
      </c>
      <c r="BD622" s="13">
        <v>73.099999999999994</v>
      </c>
      <c r="BE622" s="15">
        <v>304.89999999999998</v>
      </c>
      <c r="BF622" s="15">
        <v>170.6</v>
      </c>
      <c r="BG622" s="15">
        <v>161.30000000000001</v>
      </c>
      <c r="BH622" s="15">
        <v>164.2</v>
      </c>
      <c r="BI622" s="13">
        <v>156.80000000000001</v>
      </c>
      <c r="BJ622" s="15">
        <v>104.5</v>
      </c>
      <c r="BK622" s="13">
        <v>91.91</v>
      </c>
    </row>
    <row r="623" spans="1:63" ht="15" thickBot="1" x14ac:dyDescent="0.4">
      <c r="A623">
        <f t="shared" si="19"/>
        <v>199105</v>
      </c>
      <c r="B623" s="19">
        <f t="shared" si="20"/>
        <v>1991</v>
      </c>
      <c r="C623" s="18">
        <v>1992</v>
      </c>
      <c r="D623" s="19">
        <v>5</v>
      </c>
      <c r="E623" s="15">
        <v>14.6</v>
      </c>
      <c r="F623" s="14"/>
      <c r="G623" s="15">
        <v>20.5</v>
      </c>
      <c r="H623" s="13">
        <v>6.98</v>
      </c>
      <c r="I623" s="15">
        <v>11.4</v>
      </c>
      <c r="J623" s="15">
        <v>15.1</v>
      </c>
      <c r="K623" s="15">
        <v>5.6</v>
      </c>
      <c r="L623" s="15">
        <v>7.5</v>
      </c>
      <c r="M623" s="15">
        <v>0</v>
      </c>
      <c r="N623" s="15">
        <v>1.5</v>
      </c>
      <c r="O623" s="15">
        <v>79.3</v>
      </c>
      <c r="P623" s="15">
        <v>9</v>
      </c>
      <c r="Q623" s="15">
        <v>64.5</v>
      </c>
      <c r="R623" s="14"/>
      <c r="S623" s="15">
        <v>28.4</v>
      </c>
      <c r="T623" s="15">
        <v>78.900000000000006</v>
      </c>
      <c r="U623" s="15">
        <v>27.2</v>
      </c>
      <c r="V623" s="15">
        <v>49.4</v>
      </c>
      <c r="W623" s="15">
        <v>72.8</v>
      </c>
      <c r="X623" s="15">
        <v>45.8</v>
      </c>
      <c r="Y623" s="15">
        <v>82.6</v>
      </c>
      <c r="Z623" s="15">
        <v>11.9</v>
      </c>
      <c r="AA623" s="15">
        <v>51.8</v>
      </c>
      <c r="AB623" s="15">
        <v>29.5</v>
      </c>
      <c r="AC623" s="14"/>
      <c r="AD623" s="15">
        <v>48.4</v>
      </c>
      <c r="AE623" s="14"/>
      <c r="AF623" s="15">
        <v>36.299999999999997</v>
      </c>
      <c r="AG623" s="15">
        <v>82.3</v>
      </c>
      <c r="AH623" s="14"/>
      <c r="AI623" s="15">
        <v>48.9</v>
      </c>
      <c r="AJ623" s="13">
        <v>38.35</v>
      </c>
      <c r="AK623" s="15">
        <v>24</v>
      </c>
      <c r="AL623" s="13">
        <v>31.73</v>
      </c>
      <c r="AM623" s="14"/>
      <c r="AN623" s="15">
        <v>29.3</v>
      </c>
      <c r="AO623" s="14"/>
      <c r="AP623" s="15">
        <v>34.6</v>
      </c>
      <c r="AQ623" s="15">
        <v>33.700000000000003</v>
      </c>
      <c r="AR623" s="14"/>
      <c r="AS623" s="15">
        <v>12.2</v>
      </c>
      <c r="AT623" s="13">
        <v>12.44</v>
      </c>
      <c r="AU623" s="13">
        <v>10.7</v>
      </c>
      <c r="AV623" s="15">
        <v>8.4</v>
      </c>
      <c r="AW623" s="15">
        <v>12.5</v>
      </c>
      <c r="AX623" s="13">
        <v>14.8</v>
      </c>
      <c r="AY623" s="13">
        <v>11</v>
      </c>
      <c r="AZ623" s="13">
        <v>7.1</v>
      </c>
      <c r="BA623" s="14"/>
      <c r="BB623" s="13">
        <v>10.1</v>
      </c>
      <c r="BC623" s="15">
        <v>8.6</v>
      </c>
      <c r="BD623" s="13">
        <v>10.1</v>
      </c>
      <c r="BE623" s="15">
        <v>9.8000000000000007</v>
      </c>
      <c r="BF623" s="15">
        <v>10.8</v>
      </c>
      <c r="BG623" s="15">
        <v>12.6</v>
      </c>
      <c r="BH623" s="15">
        <v>6.8</v>
      </c>
      <c r="BI623" s="13">
        <v>9.4</v>
      </c>
      <c r="BJ623" s="15">
        <v>5.0999999999999996</v>
      </c>
      <c r="BK623" s="13">
        <v>10.53</v>
      </c>
    </row>
    <row r="624" spans="1:63" ht="15" thickBot="1" x14ac:dyDescent="0.4">
      <c r="A624">
        <f t="shared" si="19"/>
        <v>199106</v>
      </c>
      <c r="B624" s="19">
        <f t="shared" si="20"/>
        <v>1991</v>
      </c>
      <c r="C624" s="18">
        <v>1992</v>
      </c>
      <c r="D624" s="19">
        <v>6</v>
      </c>
      <c r="E624" s="15">
        <v>29.1</v>
      </c>
      <c r="F624" s="14"/>
      <c r="G624" s="15">
        <v>14.4</v>
      </c>
      <c r="H624" s="13">
        <v>25.22</v>
      </c>
      <c r="I624" s="15">
        <v>18.899999999999999</v>
      </c>
      <c r="J624" s="15">
        <v>26.3</v>
      </c>
      <c r="K624" s="15">
        <v>27.8</v>
      </c>
      <c r="L624" s="15">
        <v>56</v>
      </c>
      <c r="M624" s="15">
        <v>17.600000000000001</v>
      </c>
      <c r="N624" s="15">
        <v>25.6</v>
      </c>
      <c r="O624" s="15">
        <v>87.1</v>
      </c>
      <c r="P624" s="15">
        <v>45.5</v>
      </c>
      <c r="Q624" s="15">
        <v>74.7</v>
      </c>
      <c r="R624" s="14"/>
      <c r="S624" s="15">
        <v>37.1</v>
      </c>
      <c r="T624" s="15">
        <v>69.5</v>
      </c>
      <c r="U624" s="15">
        <v>44.8</v>
      </c>
      <c r="V624" s="15">
        <v>78.900000000000006</v>
      </c>
      <c r="W624" s="15">
        <v>81.7</v>
      </c>
      <c r="X624" s="15">
        <v>60.2</v>
      </c>
      <c r="Y624" s="15">
        <v>83.3</v>
      </c>
      <c r="Z624" s="15">
        <v>30.9</v>
      </c>
      <c r="AA624" s="15">
        <v>86.1</v>
      </c>
      <c r="AB624" s="15">
        <v>59.4</v>
      </c>
      <c r="AC624" s="14"/>
      <c r="AD624" s="15">
        <v>82.7</v>
      </c>
      <c r="AE624" s="14"/>
      <c r="AF624" s="15">
        <v>77.099999999999994</v>
      </c>
      <c r="AG624" s="15">
        <v>118.6</v>
      </c>
      <c r="AH624" s="14"/>
      <c r="AI624" s="15">
        <v>78</v>
      </c>
      <c r="AJ624" s="13">
        <v>58.86</v>
      </c>
      <c r="AK624" s="15">
        <v>63</v>
      </c>
      <c r="AL624" s="13">
        <v>46.3</v>
      </c>
      <c r="AM624" s="14"/>
      <c r="AN624" s="15">
        <v>36.799999999999997</v>
      </c>
      <c r="AO624" s="14"/>
      <c r="AP624" s="15">
        <v>53.4</v>
      </c>
      <c r="AQ624" s="15">
        <v>43.4</v>
      </c>
      <c r="AR624" s="14"/>
      <c r="AS624" s="15">
        <v>37.299999999999997</v>
      </c>
      <c r="AT624" s="13">
        <v>48.33</v>
      </c>
      <c r="AU624" s="13">
        <v>28.1</v>
      </c>
      <c r="AV624" s="15">
        <v>53.7</v>
      </c>
      <c r="AW624" s="15">
        <v>94.1</v>
      </c>
      <c r="AX624" s="13">
        <v>47.8</v>
      </c>
      <c r="AY624" s="13">
        <v>30.4</v>
      </c>
      <c r="AZ624" s="13">
        <v>24.3</v>
      </c>
      <c r="BA624" s="14"/>
      <c r="BB624" s="13">
        <v>24.5</v>
      </c>
      <c r="BC624" s="15">
        <v>27.1</v>
      </c>
      <c r="BD624" s="13">
        <v>26.2</v>
      </c>
      <c r="BE624" s="15">
        <v>90.8</v>
      </c>
      <c r="BF624" s="15">
        <v>30.2</v>
      </c>
      <c r="BG624" s="15">
        <v>59.9</v>
      </c>
      <c r="BH624" s="15">
        <v>33.700000000000003</v>
      </c>
      <c r="BI624" s="13">
        <v>28.1</v>
      </c>
      <c r="BJ624" s="15">
        <v>17.7</v>
      </c>
      <c r="BK624" s="13">
        <v>31.32</v>
      </c>
    </row>
    <row r="625" spans="1:63" ht="15" thickBot="1" x14ac:dyDescent="0.4">
      <c r="A625">
        <f t="shared" si="19"/>
        <v>199107</v>
      </c>
      <c r="B625" s="19">
        <f t="shared" si="20"/>
        <v>1991</v>
      </c>
      <c r="C625" s="18">
        <v>1992</v>
      </c>
      <c r="D625" s="19">
        <v>7</v>
      </c>
      <c r="E625" s="15">
        <v>0</v>
      </c>
      <c r="F625" s="14"/>
      <c r="G625" s="15">
        <v>0</v>
      </c>
      <c r="H625" s="13">
        <v>2.38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22.7</v>
      </c>
      <c r="P625" s="15">
        <v>7.8</v>
      </c>
      <c r="Q625" s="15">
        <v>5.8</v>
      </c>
      <c r="R625" s="14"/>
      <c r="S625" s="15">
        <v>0</v>
      </c>
      <c r="T625" s="15">
        <v>0.6</v>
      </c>
      <c r="U625" s="15">
        <v>0</v>
      </c>
      <c r="V625" s="15">
        <v>0</v>
      </c>
      <c r="W625" s="15">
        <v>0.7</v>
      </c>
      <c r="X625" s="15">
        <v>0</v>
      </c>
      <c r="Y625" s="15">
        <v>4.3</v>
      </c>
      <c r="Z625" s="15">
        <v>0</v>
      </c>
      <c r="AA625" s="15">
        <v>10.7</v>
      </c>
      <c r="AB625" s="15">
        <v>2</v>
      </c>
      <c r="AC625" s="14"/>
      <c r="AD625" s="15">
        <v>0</v>
      </c>
      <c r="AE625" s="14"/>
      <c r="AF625" s="15">
        <v>0</v>
      </c>
      <c r="AG625" s="15">
        <v>1.9</v>
      </c>
      <c r="AH625" s="14"/>
      <c r="AI625" s="15">
        <v>0.6</v>
      </c>
      <c r="AJ625" s="13">
        <v>14.91</v>
      </c>
      <c r="AK625" s="15">
        <v>12</v>
      </c>
      <c r="AL625" s="13">
        <v>15.06</v>
      </c>
      <c r="AM625" s="14"/>
      <c r="AN625" s="15">
        <v>0</v>
      </c>
      <c r="AO625" s="14"/>
      <c r="AP625" s="15">
        <v>13.1</v>
      </c>
      <c r="AQ625" s="13">
        <v>5.14</v>
      </c>
      <c r="AR625" s="14"/>
      <c r="AS625" s="13">
        <v>3.39</v>
      </c>
      <c r="AT625" s="13">
        <v>5.79</v>
      </c>
      <c r="AU625" s="13">
        <v>2.7</v>
      </c>
      <c r="AV625" s="15">
        <v>0</v>
      </c>
      <c r="AW625" s="15">
        <v>0.3</v>
      </c>
      <c r="AX625" s="13">
        <v>4.9000000000000004</v>
      </c>
      <c r="AY625" s="13">
        <v>1.9</v>
      </c>
      <c r="AZ625" s="13">
        <v>3.7</v>
      </c>
      <c r="BA625" s="14"/>
      <c r="BB625" s="13">
        <v>7.2</v>
      </c>
      <c r="BC625" s="15">
        <v>0</v>
      </c>
      <c r="BD625" s="13">
        <v>2.6</v>
      </c>
      <c r="BE625" s="15">
        <v>0</v>
      </c>
      <c r="BF625" s="15">
        <v>1</v>
      </c>
      <c r="BG625" s="15">
        <v>0</v>
      </c>
      <c r="BH625" s="15">
        <v>0</v>
      </c>
      <c r="BI625" s="13">
        <v>5.7</v>
      </c>
      <c r="BJ625" s="15">
        <v>2.6</v>
      </c>
      <c r="BK625" s="13">
        <v>0.86</v>
      </c>
    </row>
    <row r="626" spans="1:63" ht="15" thickBot="1" x14ac:dyDescent="0.4">
      <c r="A626">
        <f t="shared" si="19"/>
        <v>199108</v>
      </c>
      <c r="B626" s="19">
        <f t="shared" si="20"/>
        <v>1991</v>
      </c>
      <c r="C626" s="18">
        <v>1992</v>
      </c>
      <c r="D626" s="19">
        <v>8</v>
      </c>
      <c r="E626" s="15">
        <v>0.8</v>
      </c>
      <c r="F626" s="14"/>
      <c r="G626" s="15">
        <v>0.3</v>
      </c>
      <c r="H626" s="13">
        <v>2.87</v>
      </c>
      <c r="I626" s="15">
        <v>1.3</v>
      </c>
      <c r="J626" s="15">
        <v>0.5</v>
      </c>
      <c r="K626" s="15">
        <v>0.6</v>
      </c>
      <c r="L626" s="15">
        <v>2</v>
      </c>
      <c r="M626" s="15">
        <v>0</v>
      </c>
      <c r="N626" s="15">
        <v>1</v>
      </c>
      <c r="O626" s="15">
        <v>110.6</v>
      </c>
      <c r="P626" s="15">
        <v>1.7</v>
      </c>
      <c r="Q626" s="15">
        <v>6.9</v>
      </c>
      <c r="R626" s="14"/>
      <c r="S626" s="15">
        <v>2.4</v>
      </c>
      <c r="T626" s="15">
        <v>17.100000000000001</v>
      </c>
      <c r="U626" s="15">
        <v>0.4</v>
      </c>
      <c r="V626" s="15">
        <v>14.7</v>
      </c>
      <c r="W626" s="15">
        <v>16.2</v>
      </c>
      <c r="X626" s="15">
        <v>0</v>
      </c>
      <c r="Y626" s="15">
        <v>8.8000000000000007</v>
      </c>
      <c r="Z626" s="15">
        <v>0</v>
      </c>
      <c r="AA626" s="15">
        <v>70.900000000000006</v>
      </c>
      <c r="AB626" s="15">
        <v>3.5</v>
      </c>
      <c r="AC626" s="14"/>
      <c r="AD626" s="15">
        <v>6.5</v>
      </c>
      <c r="AE626" s="14"/>
      <c r="AF626" s="15">
        <v>0</v>
      </c>
      <c r="AG626" s="15">
        <v>22.4</v>
      </c>
      <c r="AH626" s="14"/>
      <c r="AI626" s="15">
        <v>23.5</v>
      </c>
      <c r="AJ626" s="13">
        <v>2.15</v>
      </c>
      <c r="AK626" s="15">
        <v>4</v>
      </c>
      <c r="AL626" s="13">
        <v>5.99</v>
      </c>
      <c r="AM626" s="14"/>
      <c r="AN626" s="15">
        <v>0</v>
      </c>
      <c r="AO626" s="14"/>
      <c r="AP626" s="15">
        <v>1.4</v>
      </c>
      <c r="AQ626" s="15">
        <v>9.3000000000000007</v>
      </c>
      <c r="AR626" s="14"/>
      <c r="AS626" s="13">
        <v>13.33</v>
      </c>
      <c r="AT626" s="13">
        <v>16.96</v>
      </c>
      <c r="AU626" s="13">
        <v>9.6</v>
      </c>
      <c r="AV626" s="15">
        <v>14.1</v>
      </c>
      <c r="AW626" s="15">
        <v>4.5999999999999996</v>
      </c>
      <c r="AX626" s="13">
        <v>3.1</v>
      </c>
      <c r="AY626" s="13">
        <v>9.6999999999999993</v>
      </c>
      <c r="AZ626" s="13">
        <v>1</v>
      </c>
      <c r="BA626" s="14"/>
      <c r="BB626" s="13">
        <v>4.9000000000000004</v>
      </c>
      <c r="BC626" s="15">
        <v>7.4</v>
      </c>
      <c r="BD626" s="13">
        <v>9.1</v>
      </c>
      <c r="BE626" s="15">
        <v>11.9</v>
      </c>
      <c r="BF626" s="15">
        <v>1</v>
      </c>
      <c r="BG626" s="15">
        <v>1.6</v>
      </c>
      <c r="BH626" s="15">
        <v>0</v>
      </c>
      <c r="BI626" s="13">
        <v>2.7</v>
      </c>
      <c r="BJ626" s="15">
        <v>0.6</v>
      </c>
      <c r="BK626" s="13">
        <v>9.18</v>
      </c>
    </row>
    <row r="627" spans="1:63" ht="15" thickBot="1" x14ac:dyDescent="0.4">
      <c r="A627">
        <f t="shared" si="19"/>
        <v>199209</v>
      </c>
      <c r="B627" s="19">
        <f t="shared" si="20"/>
        <v>1992</v>
      </c>
      <c r="C627" s="18">
        <v>1992</v>
      </c>
      <c r="D627" s="19">
        <v>9</v>
      </c>
      <c r="E627" s="15">
        <v>4.0999999999999996</v>
      </c>
      <c r="F627" s="14"/>
      <c r="G627" s="15">
        <v>9.1</v>
      </c>
      <c r="H627" s="13">
        <v>4.5199999999999996</v>
      </c>
      <c r="I627" s="15">
        <v>6.4</v>
      </c>
      <c r="J627" s="15">
        <v>6.4</v>
      </c>
      <c r="K627" s="15">
        <v>2.6</v>
      </c>
      <c r="L627" s="15">
        <v>6.5</v>
      </c>
      <c r="M627" s="15">
        <v>3.6</v>
      </c>
      <c r="N627" s="15">
        <v>8.6999999999999993</v>
      </c>
      <c r="O627" s="15">
        <v>8.1</v>
      </c>
      <c r="P627" s="15">
        <v>6.3</v>
      </c>
      <c r="Q627" s="15">
        <v>0</v>
      </c>
      <c r="R627" s="14"/>
      <c r="S627" s="15">
        <v>0.8</v>
      </c>
      <c r="T627" s="15">
        <v>12.8</v>
      </c>
      <c r="U627" s="15">
        <v>0</v>
      </c>
      <c r="V627" s="15">
        <v>11.5</v>
      </c>
      <c r="W627" s="15">
        <v>1.2</v>
      </c>
      <c r="X627" s="15">
        <v>0</v>
      </c>
      <c r="Y627" s="15">
        <v>0.1</v>
      </c>
      <c r="Z627" s="15">
        <v>4</v>
      </c>
      <c r="AA627" s="15">
        <v>0</v>
      </c>
      <c r="AB627" s="15">
        <v>1.3</v>
      </c>
      <c r="AC627" s="14"/>
      <c r="AD627" s="15">
        <v>0</v>
      </c>
      <c r="AE627" s="14"/>
      <c r="AF627" s="15">
        <v>0</v>
      </c>
      <c r="AG627" s="15">
        <v>3</v>
      </c>
      <c r="AH627" s="15">
        <v>0</v>
      </c>
      <c r="AI627" s="15">
        <v>1.4</v>
      </c>
      <c r="AJ627" s="13">
        <v>1.38</v>
      </c>
      <c r="AK627" s="15">
        <v>2</v>
      </c>
      <c r="AL627" s="13">
        <v>5.45</v>
      </c>
      <c r="AM627" s="14"/>
      <c r="AN627" s="15">
        <v>0</v>
      </c>
      <c r="AO627" s="14"/>
      <c r="AP627" s="15">
        <v>0.7</v>
      </c>
      <c r="AQ627" s="13">
        <v>5.14</v>
      </c>
      <c r="AR627" s="14"/>
      <c r="AS627" s="15">
        <v>0</v>
      </c>
      <c r="AT627" s="13">
        <v>7.85</v>
      </c>
      <c r="AU627" s="13">
        <v>5.2</v>
      </c>
      <c r="AV627" s="15">
        <v>2.6</v>
      </c>
      <c r="AW627" s="15">
        <v>16.7</v>
      </c>
      <c r="AX627" s="13">
        <v>0</v>
      </c>
      <c r="AY627" s="13">
        <v>4.8</v>
      </c>
      <c r="AZ627" s="13">
        <v>8.1</v>
      </c>
      <c r="BA627" s="14"/>
      <c r="BB627" s="13">
        <v>10.9</v>
      </c>
      <c r="BC627" s="15">
        <v>2.7</v>
      </c>
      <c r="BD627" s="13">
        <v>5</v>
      </c>
      <c r="BE627" s="15">
        <v>14.1</v>
      </c>
      <c r="BF627" s="15">
        <v>6.7</v>
      </c>
      <c r="BG627" s="15">
        <v>12.1</v>
      </c>
      <c r="BH627" s="15">
        <v>5.2</v>
      </c>
      <c r="BI627" s="13">
        <v>10.4</v>
      </c>
      <c r="BJ627" s="15">
        <v>5.8</v>
      </c>
      <c r="BK627" s="13">
        <v>3.89</v>
      </c>
    </row>
    <row r="628" spans="1:63" ht="15" thickBot="1" x14ac:dyDescent="0.4">
      <c r="A628">
        <f t="shared" si="19"/>
        <v>199210</v>
      </c>
      <c r="B628" s="19">
        <f t="shared" si="20"/>
        <v>1992</v>
      </c>
      <c r="C628" s="18">
        <v>1992</v>
      </c>
      <c r="D628" s="19">
        <v>10</v>
      </c>
      <c r="E628" s="15">
        <v>60.3</v>
      </c>
      <c r="F628" s="14"/>
      <c r="G628" s="15">
        <v>50.6</v>
      </c>
      <c r="H628" s="13">
        <v>63</v>
      </c>
      <c r="I628" s="15">
        <v>53.1</v>
      </c>
      <c r="J628" s="15">
        <v>74.599999999999994</v>
      </c>
      <c r="K628" s="15">
        <v>73.8</v>
      </c>
      <c r="L628" s="15">
        <v>60</v>
      </c>
      <c r="M628" s="15">
        <v>64.099999999999994</v>
      </c>
      <c r="N628" s="15">
        <v>51</v>
      </c>
      <c r="O628" s="15">
        <v>32.200000000000003</v>
      </c>
      <c r="P628" s="15">
        <v>60.7</v>
      </c>
      <c r="Q628" s="15">
        <v>28.6</v>
      </c>
      <c r="R628" s="14"/>
      <c r="S628" s="15">
        <v>20.2</v>
      </c>
      <c r="T628" s="15">
        <v>40.299999999999997</v>
      </c>
      <c r="U628" s="15">
        <v>25.4</v>
      </c>
      <c r="V628" s="15">
        <v>25.2</v>
      </c>
      <c r="W628" s="15">
        <v>26.3</v>
      </c>
      <c r="X628" s="15">
        <v>35.6</v>
      </c>
      <c r="Y628" s="15">
        <v>36.200000000000003</v>
      </c>
      <c r="Z628" s="15">
        <v>33.700000000000003</v>
      </c>
      <c r="AA628" s="15">
        <v>49.9</v>
      </c>
      <c r="AB628" s="15">
        <v>39.200000000000003</v>
      </c>
      <c r="AC628" s="14"/>
      <c r="AD628" s="15">
        <v>57.4</v>
      </c>
      <c r="AE628" s="14"/>
      <c r="AF628" s="15">
        <v>59.1</v>
      </c>
      <c r="AG628" s="15">
        <v>106.1</v>
      </c>
      <c r="AH628" s="15">
        <v>47.7</v>
      </c>
      <c r="AI628" s="15">
        <v>59.2</v>
      </c>
      <c r="AJ628" s="13">
        <v>90.59</v>
      </c>
      <c r="AK628" s="15">
        <v>64</v>
      </c>
      <c r="AL628" s="13">
        <v>68.86</v>
      </c>
      <c r="AM628" s="14"/>
      <c r="AN628" s="15">
        <v>26.4</v>
      </c>
      <c r="AO628" s="14"/>
      <c r="AP628" s="15">
        <v>82.5</v>
      </c>
      <c r="AQ628" s="15">
        <v>26.3</v>
      </c>
      <c r="AR628" s="14"/>
      <c r="AS628" s="15">
        <v>36.1</v>
      </c>
      <c r="AT628" s="13">
        <v>63.94</v>
      </c>
      <c r="AU628" s="13">
        <v>76.5</v>
      </c>
      <c r="AV628" s="15">
        <v>73.400000000000006</v>
      </c>
      <c r="AW628" s="15">
        <v>109.5</v>
      </c>
      <c r="AX628" s="13">
        <v>46.3</v>
      </c>
      <c r="AY628" s="13">
        <v>84.7</v>
      </c>
      <c r="AZ628" s="13">
        <v>102.6</v>
      </c>
      <c r="BA628" s="14"/>
      <c r="BB628" s="13">
        <v>90</v>
      </c>
      <c r="BC628" s="15">
        <v>78.7</v>
      </c>
      <c r="BD628" s="13">
        <v>71.099999999999994</v>
      </c>
      <c r="BE628" s="15">
        <v>183.2</v>
      </c>
      <c r="BF628" s="15">
        <v>121.6</v>
      </c>
      <c r="BG628" s="15">
        <v>96.8</v>
      </c>
      <c r="BH628" s="15">
        <v>102</v>
      </c>
      <c r="BI628" s="13">
        <v>113.1</v>
      </c>
      <c r="BJ628" s="15">
        <v>75</v>
      </c>
      <c r="BK628" s="13">
        <v>89.32</v>
      </c>
    </row>
    <row r="629" spans="1:63" ht="15" thickBot="1" x14ac:dyDescent="0.4">
      <c r="A629">
        <f t="shared" si="19"/>
        <v>199211</v>
      </c>
      <c r="B629" s="19">
        <f t="shared" si="20"/>
        <v>1992</v>
      </c>
      <c r="C629" s="18">
        <v>1992</v>
      </c>
      <c r="D629" s="19">
        <v>11</v>
      </c>
      <c r="E629" s="15">
        <v>22.3</v>
      </c>
      <c r="F629" s="14"/>
      <c r="G629" s="15">
        <v>20.5</v>
      </c>
      <c r="H629" s="13">
        <v>5.58</v>
      </c>
      <c r="I629" s="15">
        <v>13</v>
      </c>
      <c r="J629" s="15">
        <v>17.399999999999999</v>
      </c>
      <c r="K629" s="15">
        <v>3.9</v>
      </c>
      <c r="L629" s="15">
        <v>17</v>
      </c>
      <c r="M629" s="15">
        <v>25</v>
      </c>
      <c r="N629" s="15">
        <v>18.3</v>
      </c>
      <c r="O629" s="15">
        <v>6.4</v>
      </c>
      <c r="P629" s="15">
        <v>15.3</v>
      </c>
      <c r="Q629" s="15">
        <v>21.9</v>
      </c>
      <c r="R629" s="14"/>
      <c r="S629" s="15">
        <v>17.600000000000001</v>
      </c>
      <c r="T629" s="15">
        <v>13.2</v>
      </c>
      <c r="U629" s="15">
        <v>18.100000000000001</v>
      </c>
      <c r="V629" s="15">
        <v>18.600000000000001</v>
      </c>
      <c r="W629" s="15">
        <v>15.1</v>
      </c>
      <c r="X629" s="15">
        <v>16.5</v>
      </c>
      <c r="Y629" s="15">
        <v>19.600000000000001</v>
      </c>
      <c r="Z629" s="15">
        <v>11</v>
      </c>
      <c r="AA629" s="15">
        <v>34.9</v>
      </c>
      <c r="AB629" s="15">
        <v>26.8</v>
      </c>
      <c r="AC629" s="14"/>
      <c r="AD629" s="15">
        <v>30</v>
      </c>
      <c r="AE629" s="14"/>
      <c r="AF629" s="15">
        <v>13.9</v>
      </c>
      <c r="AG629" s="15">
        <v>23.9</v>
      </c>
      <c r="AH629" s="15">
        <v>32.200000000000003</v>
      </c>
      <c r="AI629" s="15">
        <v>29.2</v>
      </c>
      <c r="AJ629" s="13">
        <v>20.36</v>
      </c>
      <c r="AK629" s="15">
        <v>18</v>
      </c>
      <c r="AL629" s="13">
        <v>18.940000000000001</v>
      </c>
      <c r="AM629" s="14"/>
      <c r="AN629" s="15">
        <v>15</v>
      </c>
      <c r="AO629" s="14"/>
      <c r="AP629" s="15">
        <v>18.100000000000001</v>
      </c>
      <c r="AQ629" s="15">
        <v>20.100000000000001</v>
      </c>
      <c r="AR629" s="14"/>
      <c r="AS629" s="15">
        <v>6.3</v>
      </c>
      <c r="AT629" s="13">
        <v>9.1199999999999992</v>
      </c>
      <c r="AU629" s="13">
        <v>9.1999999999999993</v>
      </c>
      <c r="AV629" s="15">
        <v>4.2</v>
      </c>
      <c r="AW629" s="15">
        <v>15.4</v>
      </c>
      <c r="AX629" s="13">
        <v>7</v>
      </c>
      <c r="AY629" s="13">
        <v>9.3000000000000007</v>
      </c>
      <c r="AZ629" s="13">
        <v>8.3000000000000007</v>
      </c>
      <c r="BA629" s="14"/>
      <c r="BB629" s="13">
        <v>11.1</v>
      </c>
      <c r="BC629" s="15">
        <v>7</v>
      </c>
      <c r="BD629" s="13">
        <v>8.6999999999999993</v>
      </c>
      <c r="BE629" s="15">
        <v>24.6</v>
      </c>
      <c r="BF629" s="15">
        <v>15.8</v>
      </c>
      <c r="BG629" s="15">
        <v>12.5</v>
      </c>
      <c r="BH629" s="15">
        <v>23.5</v>
      </c>
      <c r="BI629" s="13">
        <v>10.7</v>
      </c>
      <c r="BJ629" s="15">
        <v>6</v>
      </c>
      <c r="BK629" s="13">
        <v>8.73</v>
      </c>
    </row>
    <row r="630" spans="1:63" ht="15" thickBot="1" x14ac:dyDescent="0.4">
      <c r="A630">
        <f t="shared" si="19"/>
        <v>199212</v>
      </c>
      <c r="B630" s="19">
        <f t="shared" si="20"/>
        <v>1992</v>
      </c>
      <c r="C630" s="18">
        <v>1992</v>
      </c>
      <c r="D630" s="19">
        <v>12</v>
      </c>
      <c r="E630" s="15">
        <v>21.5</v>
      </c>
      <c r="F630" s="14"/>
      <c r="G630" s="15">
        <v>19.600000000000001</v>
      </c>
      <c r="H630" s="13">
        <v>21.6</v>
      </c>
      <c r="I630" s="15">
        <v>37.9</v>
      </c>
      <c r="J630" s="15">
        <v>45.9</v>
      </c>
      <c r="K630" s="15">
        <v>23.4</v>
      </c>
      <c r="L630" s="15">
        <v>21</v>
      </c>
      <c r="M630" s="15">
        <v>12.3</v>
      </c>
      <c r="N630" s="15">
        <v>9</v>
      </c>
      <c r="O630" s="15">
        <v>4.5</v>
      </c>
      <c r="P630" s="15">
        <v>11</v>
      </c>
      <c r="Q630" s="15">
        <v>11.6</v>
      </c>
      <c r="R630" s="14"/>
      <c r="S630" s="15">
        <v>14.9</v>
      </c>
      <c r="T630" s="15">
        <v>20.3</v>
      </c>
      <c r="U630" s="15">
        <v>12.7</v>
      </c>
      <c r="V630" s="15">
        <v>12.4</v>
      </c>
      <c r="W630" s="15">
        <v>9.1999999999999993</v>
      </c>
      <c r="X630" s="15">
        <v>13</v>
      </c>
      <c r="Y630" s="15">
        <v>14.4</v>
      </c>
      <c r="Z630" s="15">
        <v>7.3</v>
      </c>
      <c r="AA630" s="15">
        <v>29.7</v>
      </c>
      <c r="AB630" s="15">
        <v>28.6</v>
      </c>
      <c r="AC630" s="14"/>
      <c r="AD630" s="15">
        <v>15.8</v>
      </c>
      <c r="AE630" s="14"/>
      <c r="AF630" s="15">
        <v>11.6</v>
      </c>
      <c r="AG630" s="15">
        <v>31</v>
      </c>
      <c r="AH630" s="15">
        <v>27.4</v>
      </c>
      <c r="AI630" s="15">
        <v>16.3</v>
      </c>
      <c r="AJ630" s="13">
        <v>21.45</v>
      </c>
      <c r="AK630" s="15">
        <v>23</v>
      </c>
      <c r="AL630" s="13">
        <v>19.71</v>
      </c>
      <c r="AM630" s="14"/>
      <c r="AN630" s="15">
        <v>18.399999999999999</v>
      </c>
      <c r="AO630" s="14"/>
      <c r="AP630" s="15">
        <v>19.100000000000001</v>
      </c>
      <c r="AQ630" s="15">
        <v>12.4</v>
      </c>
      <c r="AR630" s="14"/>
      <c r="AS630" s="15">
        <v>17.3</v>
      </c>
      <c r="AT630" s="13">
        <v>42.31</v>
      </c>
      <c r="AU630" s="13">
        <v>35.799999999999997</v>
      </c>
      <c r="AV630" s="15">
        <v>46.1</v>
      </c>
      <c r="AW630" s="15">
        <v>76.5</v>
      </c>
      <c r="AX630" s="13">
        <v>21.5</v>
      </c>
      <c r="AY630" s="13">
        <v>39.1</v>
      </c>
      <c r="AZ630" s="13">
        <v>68.5</v>
      </c>
      <c r="BA630" s="14"/>
      <c r="BB630" s="13">
        <v>61.4</v>
      </c>
      <c r="BC630" s="15">
        <v>35.299999999999997</v>
      </c>
      <c r="BD630" s="13">
        <v>33.4</v>
      </c>
      <c r="BE630" s="15">
        <v>129.1</v>
      </c>
      <c r="BF630" s="15">
        <v>62.6</v>
      </c>
      <c r="BG630" s="15">
        <v>72.400000000000006</v>
      </c>
      <c r="BH630" s="15">
        <v>57.4</v>
      </c>
      <c r="BI630" s="13">
        <v>76</v>
      </c>
      <c r="BJ630" s="15">
        <v>50</v>
      </c>
      <c r="BK630" s="13">
        <v>40.54</v>
      </c>
    </row>
    <row r="631" spans="1:63" ht="15" thickBot="1" x14ac:dyDescent="0.4">
      <c r="A631">
        <f t="shared" si="19"/>
        <v>199201</v>
      </c>
      <c r="B631" s="19">
        <f t="shared" si="20"/>
        <v>1992</v>
      </c>
      <c r="C631" s="18">
        <v>1993</v>
      </c>
      <c r="D631" s="19">
        <v>1</v>
      </c>
      <c r="E631" s="15">
        <v>11.5</v>
      </c>
      <c r="F631" s="14"/>
      <c r="G631" s="15">
        <v>15.3</v>
      </c>
      <c r="H631" s="13">
        <v>10.35</v>
      </c>
      <c r="I631" s="15">
        <v>19.399999999999999</v>
      </c>
      <c r="J631" s="15">
        <v>11.5</v>
      </c>
      <c r="K631" s="15">
        <v>9.6999999999999993</v>
      </c>
      <c r="L631" s="15">
        <v>14.5</v>
      </c>
      <c r="M631" s="15">
        <v>7.5</v>
      </c>
      <c r="N631" s="15">
        <v>11.5</v>
      </c>
      <c r="O631" s="15">
        <v>21.2</v>
      </c>
      <c r="P631" s="15">
        <v>9.6</v>
      </c>
      <c r="Q631" s="15">
        <v>15.7</v>
      </c>
      <c r="R631" s="14"/>
      <c r="S631" s="15">
        <v>6</v>
      </c>
      <c r="T631" s="15">
        <v>18</v>
      </c>
      <c r="U631" s="15">
        <v>10.199999999999999</v>
      </c>
      <c r="V631" s="15">
        <v>25.2</v>
      </c>
      <c r="W631" s="15">
        <v>20.2</v>
      </c>
      <c r="X631" s="15">
        <v>25.9</v>
      </c>
      <c r="Y631" s="15">
        <v>24.3</v>
      </c>
      <c r="Z631" s="15">
        <v>3.9</v>
      </c>
      <c r="AA631" s="15">
        <v>15.8</v>
      </c>
      <c r="AB631" s="15">
        <v>22</v>
      </c>
      <c r="AC631" s="14"/>
      <c r="AD631" s="15">
        <v>15.5</v>
      </c>
      <c r="AE631" s="14"/>
      <c r="AF631" s="15">
        <v>23.5</v>
      </c>
      <c r="AG631" s="15">
        <v>37.1</v>
      </c>
      <c r="AH631" s="15">
        <v>25.8</v>
      </c>
      <c r="AI631" s="15">
        <v>12.9</v>
      </c>
      <c r="AJ631" s="13">
        <v>23.41</v>
      </c>
      <c r="AK631" s="15">
        <v>17</v>
      </c>
      <c r="AL631" s="13">
        <v>21.11</v>
      </c>
      <c r="AM631" s="14"/>
      <c r="AN631" s="15">
        <v>8.3000000000000007</v>
      </c>
      <c r="AO631" s="14"/>
      <c r="AP631" s="15">
        <v>20.9</v>
      </c>
      <c r="AQ631" s="15">
        <v>16</v>
      </c>
      <c r="AR631" s="14"/>
      <c r="AS631" s="15">
        <v>6</v>
      </c>
      <c r="AT631" s="13">
        <v>10.78</v>
      </c>
      <c r="AU631" s="13">
        <v>7.8</v>
      </c>
      <c r="AV631" s="15">
        <v>6.3</v>
      </c>
      <c r="AW631" s="15">
        <v>19.7</v>
      </c>
      <c r="AX631" s="13">
        <v>6.6</v>
      </c>
      <c r="AY631" s="13">
        <v>7.7</v>
      </c>
      <c r="AZ631" s="13">
        <v>11.6</v>
      </c>
      <c r="BA631" s="14"/>
      <c r="BB631" s="13">
        <v>13.9</v>
      </c>
      <c r="BC631" s="15">
        <v>5.5</v>
      </c>
      <c r="BD631" s="13">
        <v>7.4</v>
      </c>
      <c r="BE631" s="15">
        <v>20.7</v>
      </c>
      <c r="BF631" s="15">
        <v>28.2</v>
      </c>
      <c r="BG631" s="15">
        <v>29.5</v>
      </c>
      <c r="BH631" s="15">
        <v>24.1</v>
      </c>
      <c r="BI631" s="13">
        <v>14.3</v>
      </c>
      <c r="BJ631" s="15">
        <v>8.4</v>
      </c>
      <c r="BK631" s="13">
        <v>7.04</v>
      </c>
    </row>
    <row r="632" spans="1:63" ht="15" thickBot="1" x14ac:dyDescent="0.4">
      <c r="A632">
        <f t="shared" si="19"/>
        <v>199202</v>
      </c>
      <c r="B632" s="19">
        <f t="shared" si="20"/>
        <v>1992</v>
      </c>
      <c r="C632" s="18">
        <v>1993</v>
      </c>
      <c r="D632" s="19">
        <v>2</v>
      </c>
      <c r="E632" s="15">
        <v>11.1</v>
      </c>
      <c r="F632" s="15">
        <v>7.9</v>
      </c>
      <c r="G632" s="15">
        <v>22</v>
      </c>
      <c r="H632" s="13">
        <v>13.8</v>
      </c>
      <c r="I632" s="15">
        <v>8.4</v>
      </c>
      <c r="J632" s="15">
        <v>5.4</v>
      </c>
      <c r="K632" s="15">
        <v>13.9</v>
      </c>
      <c r="L632" s="15">
        <v>12</v>
      </c>
      <c r="M632" s="15">
        <v>10.3</v>
      </c>
      <c r="N632" s="15">
        <v>17.8</v>
      </c>
      <c r="O632" s="15">
        <v>21.9</v>
      </c>
      <c r="P632" s="15">
        <v>22.3</v>
      </c>
      <c r="Q632" s="15">
        <v>37.700000000000003</v>
      </c>
      <c r="R632" s="14"/>
      <c r="S632" s="15">
        <v>6.4</v>
      </c>
      <c r="T632" s="15">
        <v>49.6</v>
      </c>
      <c r="U632" s="15">
        <v>30.4</v>
      </c>
      <c r="V632" s="15">
        <v>42.5</v>
      </c>
      <c r="W632" s="15">
        <v>19.7</v>
      </c>
      <c r="X632" s="15">
        <v>28.5</v>
      </c>
      <c r="Y632" s="15">
        <v>37.1</v>
      </c>
      <c r="Z632" s="15">
        <v>3.6</v>
      </c>
      <c r="AA632" s="15">
        <v>77.5</v>
      </c>
      <c r="AB632" s="15">
        <v>26.8</v>
      </c>
      <c r="AC632" s="14"/>
      <c r="AD632" s="15">
        <v>27.6</v>
      </c>
      <c r="AE632" s="14"/>
      <c r="AF632" s="15">
        <v>39.4</v>
      </c>
      <c r="AG632" s="15">
        <v>64.099999999999994</v>
      </c>
      <c r="AH632" s="15">
        <v>32</v>
      </c>
      <c r="AI632" s="15">
        <v>36.4</v>
      </c>
      <c r="AJ632" s="15">
        <v>43.8</v>
      </c>
      <c r="AK632" s="15">
        <v>44</v>
      </c>
      <c r="AL632" s="15">
        <v>32.799999999999997</v>
      </c>
      <c r="AM632" s="14"/>
      <c r="AN632" s="15">
        <v>18.3</v>
      </c>
      <c r="AO632" s="14"/>
      <c r="AP632" s="15">
        <v>50.6</v>
      </c>
      <c r="AQ632" s="15">
        <v>23.1</v>
      </c>
      <c r="AR632" s="14"/>
      <c r="AS632" s="15">
        <v>21.3</v>
      </c>
      <c r="AT632" s="13">
        <v>17.28</v>
      </c>
      <c r="AU632" s="13">
        <v>24.2</v>
      </c>
      <c r="AV632" s="15">
        <v>14.5</v>
      </c>
      <c r="AW632" s="15">
        <v>53</v>
      </c>
      <c r="AX632" s="13">
        <v>26.8</v>
      </c>
      <c r="AY632" s="13">
        <v>26.1</v>
      </c>
      <c r="AZ632" s="13">
        <v>23.4</v>
      </c>
      <c r="BA632" s="14"/>
      <c r="BB632" s="13">
        <v>23.7</v>
      </c>
      <c r="BC632" s="15">
        <v>23</v>
      </c>
      <c r="BD632" s="13">
        <v>22.7</v>
      </c>
      <c r="BE632" s="15">
        <v>19.600000000000001</v>
      </c>
      <c r="BF632" s="15">
        <v>33</v>
      </c>
      <c r="BG632" s="15">
        <v>46.5</v>
      </c>
      <c r="BH632" s="15">
        <v>27.6</v>
      </c>
      <c r="BI632" s="13">
        <v>27.1</v>
      </c>
      <c r="BJ632" s="15">
        <v>17</v>
      </c>
      <c r="BK632" s="13">
        <v>26.71</v>
      </c>
    </row>
    <row r="633" spans="1:63" ht="15" thickBot="1" x14ac:dyDescent="0.4">
      <c r="A633">
        <f t="shared" si="19"/>
        <v>199203</v>
      </c>
      <c r="B633" s="19">
        <f t="shared" si="20"/>
        <v>1992</v>
      </c>
      <c r="C633" s="18">
        <v>1993</v>
      </c>
      <c r="D633" s="19">
        <v>3</v>
      </c>
      <c r="E633" s="15">
        <v>32.9</v>
      </c>
      <c r="F633" s="15">
        <v>100.4</v>
      </c>
      <c r="G633" s="15">
        <v>59.2</v>
      </c>
      <c r="H633" s="13">
        <v>36.14</v>
      </c>
      <c r="I633" s="15">
        <v>57.6</v>
      </c>
      <c r="J633" s="15">
        <v>52</v>
      </c>
      <c r="K633" s="15">
        <v>41.1</v>
      </c>
      <c r="L633" s="15">
        <v>62</v>
      </c>
      <c r="M633" s="15">
        <v>59.8</v>
      </c>
      <c r="N633" s="15">
        <v>69.5</v>
      </c>
      <c r="O633" s="15">
        <v>21</v>
      </c>
      <c r="P633" s="15">
        <v>43.8</v>
      </c>
      <c r="Q633" s="15">
        <v>65.400000000000006</v>
      </c>
      <c r="R633" s="14"/>
      <c r="S633" s="15">
        <v>59.2</v>
      </c>
      <c r="T633" s="15">
        <v>94.9</v>
      </c>
      <c r="U633" s="15">
        <v>33.200000000000003</v>
      </c>
      <c r="V633" s="15">
        <v>60</v>
      </c>
      <c r="W633" s="15">
        <v>63.1</v>
      </c>
      <c r="X633" s="15">
        <v>75.900000000000006</v>
      </c>
      <c r="Y633" s="15">
        <v>90.5</v>
      </c>
      <c r="Z633" s="15">
        <v>44.1</v>
      </c>
      <c r="AA633" s="15">
        <v>83.3</v>
      </c>
      <c r="AB633" s="15">
        <v>86.1</v>
      </c>
      <c r="AC633" s="14"/>
      <c r="AD633" s="15">
        <v>54.1</v>
      </c>
      <c r="AE633" s="14"/>
      <c r="AF633" s="15">
        <v>87.2</v>
      </c>
      <c r="AG633" s="15">
        <v>102.7</v>
      </c>
      <c r="AH633" s="15">
        <v>56.5</v>
      </c>
      <c r="AI633" s="15">
        <v>60.7</v>
      </c>
      <c r="AJ633" s="15">
        <v>71.5</v>
      </c>
      <c r="AK633" s="15">
        <v>57</v>
      </c>
      <c r="AL633" s="15">
        <v>77.900000000000006</v>
      </c>
      <c r="AM633" s="14"/>
      <c r="AN633" s="15">
        <v>48.1</v>
      </c>
      <c r="AO633" s="14"/>
      <c r="AP633" s="15">
        <v>61.1</v>
      </c>
      <c r="AQ633" s="15">
        <v>33.299999999999997</v>
      </c>
      <c r="AR633" s="14"/>
      <c r="AS633" s="15">
        <v>56.5</v>
      </c>
      <c r="AT633" s="13">
        <v>47.78</v>
      </c>
      <c r="AU633" s="13">
        <v>72.099999999999994</v>
      </c>
      <c r="AV633" s="15">
        <v>53</v>
      </c>
      <c r="AW633" s="15">
        <v>72.2</v>
      </c>
      <c r="AX633" s="13">
        <v>73.099999999999994</v>
      </c>
      <c r="AY633" s="13">
        <v>79.8</v>
      </c>
      <c r="AZ633" s="13">
        <v>66.8</v>
      </c>
      <c r="BA633" s="14"/>
      <c r="BB633" s="13">
        <v>60.1</v>
      </c>
      <c r="BC633" s="15">
        <v>74</v>
      </c>
      <c r="BD633" s="13">
        <v>67</v>
      </c>
      <c r="BE633" s="15">
        <v>152.1</v>
      </c>
      <c r="BF633" s="15">
        <v>65.900000000000006</v>
      </c>
      <c r="BG633" s="15">
        <v>82.1</v>
      </c>
      <c r="BH633" s="15">
        <v>56.3</v>
      </c>
      <c r="BI633" s="13">
        <v>74.2</v>
      </c>
      <c r="BJ633" s="15">
        <v>48.8</v>
      </c>
      <c r="BK633" s="13">
        <v>84.04</v>
      </c>
    </row>
    <row r="634" spans="1:63" ht="15" thickBot="1" x14ac:dyDescent="0.4">
      <c r="A634">
        <f t="shared" si="19"/>
        <v>199204</v>
      </c>
      <c r="B634" s="19">
        <f t="shared" si="20"/>
        <v>1992</v>
      </c>
      <c r="C634" s="18">
        <v>1993</v>
      </c>
      <c r="D634" s="19">
        <v>4</v>
      </c>
      <c r="E634" s="15">
        <v>70.5</v>
      </c>
      <c r="F634" s="15">
        <v>142.5</v>
      </c>
      <c r="G634" s="15">
        <v>60.5</v>
      </c>
      <c r="H634" s="13">
        <v>49.37</v>
      </c>
      <c r="I634" s="15">
        <v>112</v>
      </c>
      <c r="J634" s="15">
        <v>64.2</v>
      </c>
      <c r="K634" s="15">
        <v>57.2</v>
      </c>
      <c r="L634" s="15">
        <v>59.3</v>
      </c>
      <c r="M634" s="15">
        <v>51.9</v>
      </c>
      <c r="N634" s="15">
        <v>54.6</v>
      </c>
      <c r="O634" s="15">
        <v>32.200000000000003</v>
      </c>
      <c r="P634" s="15">
        <v>70</v>
      </c>
      <c r="Q634" s="15">
        <v>25.5</v>
      </c>
      <c r="R634" s="14"/>
      <c r="S634" s="15">
        <v>61.3</v>
      </c>
      <c r="T634" s="15">
        <v>38.799999999999997</v>
      </c>
      <c r="U634" s="15">
        <v>39.1</v>
      </c>
      <c r="V634" s="15">
        <v>71.5</v>
      </c>
      <c r="W634" s="15">
        <v>31.2</v>
      </c>
      <c r="X634" s="15">
        <v>27.1</v>
      </c>
      <c r="Y634" s="15">
        <v>34.700000000000003</v>
      </c>
      <c r="Z634" s="15">
        <v>46.6</v>
      </c>
      <c r="AA634" s="15">
        <v>60.9</v>
      </c>
      <c r="AB634" s="15">
        <v>54.9</v>
      </c>
      <c r="AC634" s="14"/>
      <c r="AD634" s="15">
        <v>45.8</v>
      </c>
      <c r="AE634" s="14"/>
      <c r="AF634" s="15">
        <v>38</v>
      </c>
      <c r="AG634" s="15">
        <v>95.5</v>
      </c>
      <c r="AH634" s="15">
        <v>71.400000000000006</v>
      </c>
      <c r="AI634" s="15">
        <v>59.8</v>
      </c>
      <c r="AJ634" s="15">
        <v>98.3</v>
      </c>
      <c r="AK634" s="15">
        <v>79</v>
      </c>
      <c r="AL634" s="15">
        <v>61.4</v>
      </c>
      <c r="AM634" s="14"/>
      <c r="AN634" s="15">
        <v>46.8</v>
      </c>
      <c r="AO634" s="14"/>
      <c r="AP634" s="15">
        <v>81.099999999999994</v>
      </c>
      <c r="AQ634" s="15">
        <v>49.3</v>
      </c>
      <c r="AR634" s="14"/>
      <c r="AS634" s="15">
        <v>87.1</v>
      </c>
      <c r="AT634" s="13">
        <v>67.430000000000007</v>
      </c>
      <c r="AU634" s="13">
        <v>79.5</v>
      </c>
      <c r="AV634" s="15">
        <v>77.8</v>
      </c>
      <c r="AW634" s="15">
        <v>164.1</v>
      </c>
      <c r="AX634" s="13">
        <v>113.4</v>
      </c>
      <c r="AY634" s="13">
        <v>88.1</v>
      </c>
      <c r="AZ634" s="13">
        <v>94.3</v>
      </c>
      <c r="BA634" s="14"/>
      <c r="BB634" s="13">
        <v>83.1</v>
      </c>
      <c r="BC634" s="15">
        <v>81.900000000000006</v>
      </c>
      <c r="BD634" s="13">
        <v>73.900000000000006</v>
      </c>
      <c r="BE634" s="15">
        <v>174.8</v>
      </c>
      <c r="BF634" s="15">
        <v>103.9</v>
      </c>
      <c r="BG634" s="15">
        <v>172.8</v>
      </c>
      <c r="BH634" s="15">
        <v>95.6</v>
      </c>
      <c r="BI634" s="13">
        <v>104</v>
      </c>
      <c r="BJ634" s="15">
        <v>68.900000000000006</v>
      </c>
      <c r="BK634" s="13">
        <v>92.92</v>
      </c>
    </row>
    <row r="635" spans="1:63" ht="15" thickBot="1" x14ac:dyDescent="0.4">
      <c r="A635">
        <f t="shared" si="19"/>
        <v>199205</v>
      </c>
      <c r="B635" s="19">
        <f t="shared" si="20"/>
        <v>1992</v>
      </c>
      <c r="C635" s="18">
        <v>1993</v>
      </c>
      <c r="D635" s="19">
        <v>5</v>
      </c>
      <c r="E635" s="15">
        <v>26.9</v>
      </c>
      <c r="F635" s="15">
        <v>38.799999999999997</v>
      </c>
      <c r="G635" s="15">
        <v>37.6</v>
      </c>
      <c r="H635" s="13">
        <v>61.36</v>
      </c>
      <c r="I635" s="15">
        <v>26.3</v>
      </c>
      <c r="J635" s="15">
        <v>56.7</v>
      </c>
      <c r="K635" s="15">
        <v>71.8</v>
      </c>
      <c r="L635" s="15">
        <v>41.5</v>
      </c>
      <c r="M635" s="15">
        <v>34.9</v>
      </c>
      <c r="N635" s="15">
        <v>23.9</v>
      </c>
      <c r="O635" s="15">
        <v>29.8</v>
      </c>
      <c r="P635" s="15">
        <v>48.5</v>
      </c>
      <c r="Q635" s="15">
        <v>39.9</v>
      </c>
      <c r="R635" s="14"/>
      <c r="S635" s="15">
        <v>17.100000000000001</v>
      </c>
      <c r="T635" s="15">
        <v>23.1</v>
      </c>
      <c r="U635" s="15">
        <v>22.1</v>
      </c>
      <c r="V635" s="15">
        <v>15.5</v>
      </c>
      <c r="W635" s="15">
        <v>28.4</v>
      </c>
      <c r="X635" s="15">
        <v>26.7</v>
      </c>
      <c r="Y635" s="15">
        <v>29.6</v>
      </c>
      <c r="Z635" s="15">
        <v>25.3</v>
      </c>
      <c r="AA635" s="15">
        <v>9.9</v>
      </c>
      <c r="AB635" s="15">
        <v>39.4</v>
      </c>
      <c r="AC635" s="14"/>
      <c r="AD635" s="15">
        <v>19.7</v>
      </c>
      <c r="AE635" s="14"/>
      <c r="AF635" s="15">
        <v>43.9</v>
      </c>
      <c r="AG635" s="15">
        <v>36</v>
      </c>
      <c r="AH635" s="15">
        <v>48.4</v>
      </c>
      <c r="AI635" s="15">
        <v>21.7</v>
      </c>
      <c r="AJ635" s="15">
        <v>34.299999999999997</v>
      </c>
      <c r="AK635" s="15">
        <v>25</v>
      </c>
      <c r="AL635" s="15">
        <v>22.8</v>
      </c>
      <c r="AM635" s="14"/>
      <c r="AN635" s="15">
        <v>32.5</v>
      </c>
      <c r="AO635" s="14"/>
      <c r="AP635" s="15">
        <v>23.1</v>
      </c>
      <c r="AQ635" s="15">
        <v>20.7</v>
      </c>
      <c r="AR635" s="14"/>
      <c r="AS635" s="15">
        <v>32.9</v>
      </c>
      <c r="AT635" s="13">
        <v>49.2</v>
      </c>
      <c r="AU635" s="13">
        <v>42.6</v>
      </c>
      <c r="AV635" s="15">
        <v>54.8</v>
      </c>
      <c r="AW635" s="15">
        <v>106.9</v>
      </c>
      <c r="AX635" s="13">
        <v>42</v>
      </c>
      <c r="AY635" s="13">
        <v>46.7</v>
      </c>
      <c r="AZ635" s="13">
        <v>61.9</v>
      </c>
      <c r="BA635" s="14"/>
      <c r="BB635" s="13">
        <v>55.9</v>
      </c>
      <c r="BC635" s="15">
        <v>42.6</v>
      </c>
      <c r="BD635" s="13">
        <v>39.700000000000003</v>
      </c>
      <c r="BE635" s="15">
        <v>151</v>
      </c>
      <c r="BF635" s="15">
        <v>85.6</v>
      </c>
      <c r="BG635" s="15">
        <v>109.8</v>
      </c>
      <c r="BH635" s="15">
        <v>101.7</v>
      </c>
      <c r="BI635" s="13">
        <v>68.900000000000006</v>
      </c>
      <c r="BJ635" s="15">
        <v>45.2</v>
      </c>
      <c r="BK635" s="13">
        <v>48.74</v>
      </c>
    </row>
    <row r="636" spans="1:63" ht="15" thickBot="1" x14ac:dyDescent="0.4">
      <c r="A636">
        <f t="shared" si="19"/>
        <v>199206</v>
      </c>
      <c r="B636" s="19">
        <f t="shared" si="20"/>
        <v>1992</v>
      </c>
      <c r="C636" s="18">
        <v>1993</v>
      </c>
      <c r="D636" s="19">
        <v>6</v>
      </c>
      <c r="E636" s="15">
        <v>0</v>
      </c>
      <c r="F636" s="15">
        <v>3.7</v>
      </c>
      <c r="G636" s="15">
        <v>0.3</v>
      </c>
      <c r="H636" s="13">
        <v>3.61</v>
      </c>
      <c r="I636" s="15">
        <v>1.5</v>
      </c>
      <c r="J636" s="15">
        <v>8.5</v>
      </c>
      <c r="K636" s="15">
        <v>1.5</v>
      </c>
      <c r="L636" s="15">
        <v>0</v>
      </c>
      <c r="M636" s="15">
        <v>0</v>
      </c>
      <c r="N636" s="15">
        <v>1.9</v>
      </c>
      <c r="O636" s="15">
        <v>2.9</v>
      </c>
      <c r="P636" s="15">
        <v>0.7</v>
      </c>
      <c r="Q636" s="15">
        <v>1.8</v>
      </c>
      <c r="R636" s="14"/>
      <c r="S636" s="15">
        <v>0</v>
      </c>
      <c r="T636" s="15">
        <v>9</v>
      </c>
      <c r="U636" s="15">
        <v>0</v>
      </c>
      <c r="V636" s="15">
        <v>2.6</v>
      </c>
      <c r="W636" s="15">
        <v>9.5</v>
      </c>
      <c r="X636" s="15">
        <v>2.5</v>
      </c>
      <c r="Y636" s="15">
        <v>11.2</v>
      </c>
      <c r="Z636" s="15">
        <v>0</v>
      </c>
      <c r="AA636" s="15">
        <v>0</v>
      </c>
      <c r="AB636" s="15">
        <v>0.5</v>
      </c>
      <c r="AC636" s="14"/>
      <c r="AD636" s="15">
        <v>0</v>
      </c>
      <c r="AE636" s="14"/>
      <c r="AF636" s="15">
        <v>0</v>
      </c>
      <c r="AG636" s="15">
        <v>5.6</v>
      </c>
      <c r="AH636" s="15">
        <v>16.3</v>
      </c>
      <c r="AI636" s="15">
        <v>0.7</v>
      </c>
      <c r="AJ636" s="15">
        <v>1.9</v>
      </c>
      <c r="AK636" s="15">
        <v>3</v>
      </c>
      <c r="AL636" s="15">
        <v>1</v>
      </c>
      <c r="AM636" s="14"/>
      <c r="AN636" s="15">
        <v>0</v>
      </c>
      <c r="AO636" s="14"/>
      <c r="AP636" s="15">
        <v>0.8</v>
      </c>
      <c r="AQ636" s="13">
        <v>5.14</v>
      </c>
      <c r="AR636" s="14"/>
      <c r="AS636" s="13">
        <v>3.39</v>
      </c>
      <c r="AT636" s="13">
        <v>5.79</v>
      </c>
      <c r="AU636" s="13">
        <v>2.7</v>
      </c>
      <c r="AV636" s="15">
        <v>0</v>
      </c>
      <c r="AW636" s="15">
        <v>0.7</v>
      </c>
      <c r="AX636" s="13">
        <v>2.6</v>
      </c>
      <c r="AY636" s="13">
        <v>1.9</v>
      </c>
      <c r="AZ636" s="13">
        <v>0.1</v>
      </c>
      <c r="BA636" s="14"/>
      <c r="BB636" s="13">
        <v>4.3</v>
      </c>
      <c r="BC636" s="15">
        <v>0</v>
      </c>
      <c r="BD636" s="13">
        <v>2.6</v>
      </c>
      <c r="BE636" s="15">
        <v>0</v>
      </c>
      <c r="BF636" s="15">
        <v>0</v>
      </c>
      <c r="BG636" s="15">
        <v>0.9</v>
      </c>
      <c r="BH636" s="15">
        <v>0</v>
      </c>
      <c r="BI636" s="13">
        <v>1.8</v>
      </c>
      <c r="BJ636" s="15">
        <v>0</v>
      </c>
      <c r="BK636" s="13">
        <v>0.86</v>
      </c>
    </row>
    <row r="637" spans="1:63" ht="15" thickBot="1" x14ac:dyDescent="0.4">
      <c r="A637">
        <f t="shared" si="19"/>
        <v>199207</v>
      </c>
      <c r="B637" s="19">
        <f t="shared" si="20"/>
        <v>1992</v>
      </c>
      <c r="C637" s="18">
        <v>1993</v>
      </c>
      <c r="D637" s="19">
        <v>7</v>
      </c>
      <c r="E637" s="15">
        <v>0</v>
      </c>
      <c r="F637" s="15">
        <v>0</v>
      </c>
      <c r="G637" s="15">
        <v>0</v>
      </c>
      <c r="H637" s="13">
        <v>2.38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4.3</v>
      </c>
      <c r="P637" s="15">
        <v>0</v>
      </c>
      <c r="Q637" s="15">
        <v>0.3</v>
      </c>
      <c r="R637" s="14"/>
      <c r="S637" s="15">
        <v>0</v>
      </c>
      <c r="T637" s="15">
        <v>0</v>
      </c>
      <c r="U637" s="15">
        <v>0</v>
      </c>
      <c r="V637" s="15">
        <v>1</v>
      </c>
      <c r="W637" s="15">
        <v>0.3</v>
      </c>
      <c r="X637" s="15">
        <v>0</v>
      </c>
      <c r="Y637" s="15">
        <v>0</v>
      </c>
      <c r="Z637" s="15">
        <v>0</v>
      </c>
      <c r="AA637" s="15">
        <v>0</v>
      </c>
      <c r="AB637" s="15">
        <v>0.4</v>
      </c>
      <c r="AC637" s="14"/>
      <c r="AD637" s="15">
        <v>0</v>
      </c>
      <c r="AE637" s="14"/>
      <c r="AF637" s="15">
        <v>0</v>
      </c>
      <c r="AG637" s="15">
        <v>7.4</v>
      </c>
      <c r="AH637" s="15">
        <v>3.2</v>
      </c>
      <c r="AI637" s="15">
        <v>0.1</v>
      </c>
      <c r="AJ637" s="15">
        <v>2</v>
      </c>
      <c r="AK637" s="15">
        <v>3</v>
      </c>
      <c r="AL637" s="15">
        <v>2.8</v>
      </c>
      <c r="AM637" s="14"/>
      <c r="AN637" s="15">
        <v>0</v>
      </c>
      <c r="AO637" s="14"/>
      <c r="AP637" s="15">
        <v>1.7</v>
      </c>
      <c r="AQ637" s="13">
        <v>5.14</v>
      </c>
      <c r="AR637" s="14"/>
      <c r="AS637" s="13">
        <v>3.39</v>
      </c>
      <c r="AT637" s="13">
        <v>5.79</v>
      </c>
      <c r="AU637" s="13">
        <v>2.7</v>
      </c>
      <c r="AV637" s="15">
        <v>0</v>
      </c>
      <c r="AW637" s="15">
        <v>0</v>
      </c>
      <c r="AX637" s="13">
        <v>2.6</v>
      </c>
      <c r="AY637" s="13">
        <v>1.9</v>
      </c>
      <c r="AZ637" s="13">
        <v>0.1</v>
      </c>
      <c r="BA637" s="14"/>
      <c r="BB637" s="13">
        <v>4.3</v>
      </c>
      <c r="BC637" s="15">
        <v>0</v>
      </c>
      <c r="BD637" s="13">
        <v>2.6</v>
      </c>
      <c r="BE637" s="15">
        <v>0</v>
      </c>
      <c r="BF637" s="15">
        <v>0</v>
      </c>
      <c r="BG637" s="15">
        <v>0</v>
      </c>
      <c r="BH637" s="15">
        <v>0</v>
      </c>
      <c r="BI637" s="13">
        <v>1.8</v>
      </c>
      <c r="BJ637" s="15">
        <v>0</v>
      </c>
      <c r="BK637" s="13">
        <v>0.86</v>
      </c>
    </row>
    <row r="638" spans="1:63" ht="15" thickBot="1" x14ac:dyDescent="0.4">
      <c r="A638">
        <f t="shared" si="19"/>
        <v>199208</v>
      </c>
      <c r="B638" s="19">
        <f t="shared" si="20"/>
        <v>1992</v>
      </c>
      <c r="C638" s="18">
        <v>1993</v>
      </c>
      <c r="D638" s="19">
        <v>8</v>
      </c>
      <c r="E638" s="15">
        <v>0</v>
      </c>
      <c r="F638" s="15">
        <v>0</v>
      </c>
      <c r="G638" s="15">
        <v>0</v>
      </c>
      <c r="H638" s="13">
        <v>2.38</v>
      </c>
      <c r="I638" s="15">
        <v>2.6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4.0999999999999996</v>
      </c>
      <c r="P638" s="15">
        <v>0</v>
      </c>
      <c r="Q638" s="15">
        <v>0</v>
      </c>
      <c r="R638" s="14"/>
      <c r="S638" s="15">
        <v>0</v>
      </c>
      <c r="T638" s="15">
        <v>2.6</v>
      </c>
      <c r="U638" s="15">
        <v>0</v>
      </c>
      <c r="V638" s="15">
        <v>20.8</v>
      </c>
      <c r="W638" s="15">
        <v>1</v>
      </c>
      <c r="X638" s="15">
        <v>0</v>
      </c>
      <c r="Y638" s="15">
        <v>0</v>
      </c>
      <c r="Z638" s="15">
        <v>0</v>
      </c>
      <c r="AA638" s="15">
        <v>0</v>
      </c>
      <c r="AB638" s="15">
        <v>0.4</v>
      </c>
      <c r="AC638" s="14"/>
      <c r="AD638" s="15">
        <v>0</v>
      </c>
      <c r="AE638" s="14"/>
      <c r="AF638" s="15">
        <v>0</v>
      </c>
      <c r="AG638" s="15">
        <v>28</v>
      </c>
      <c r="AH638" s="15">
        <v>11.2</v>
      </c>
      <c r="AI638" s="15">
        <v>0.5</v>
      </c>
      <c r="AJ638" s="15">
        <v>0</v>
      </c>
      <c r="AK638" s="15">
        <v>2</v>
      </c>
      <c r="AL638" s="15">
        <v>0</v>
      </c>
      <c r="AM638" s="14"/>
      <c r="AN638" s="15">
        <v>0</v>
      </c>
      <c r="AO638" s="14"/>
      <c r="AP638" s="15">
        <v>2.9</v>
      </c>
      <c r="AQ638" s="13">
        <v>5.14</v>
      </c>
      <c r="AR638" s="14"/>
      <c r="AS638" s="13">
        <v>3.39</v>
      </c>
      <c r="AT638" s="13">
        <v>5.79</v>
      </c>
      <c r="AU638" s="13">
        <v>2.7</v>
      </c>
      <c r="AV638" s="15">
        <v>0</v>
      </c>
      <c r="AW638" s="15">
        <v>1.3</v>
      </c>
      <c r="AX638" s="13">
        <v>3.2</v>
      </c>
      <c r="AY638" s="13">
        <v>1.9</v>
      </c>
      <c r="AZ638" s="13">
        <v>1.1000000000000001</v>
      </c>
      <c r="BA638" s="14"/>
      <c r="BB638" s="13">
        <v>5.0999999999999996</v>
      </c>
      <c r="BC638" s="15">
        <v>0</v>
      </c>
      <c r="BD638" s="13">
        <v>2.6</v>
      </c>
      <c r="BE638" s="15">
        <v>12.2</v>
      </c>
      <c r="BF638" s="15">
        <v>0</v>
      </c>
      <c r="BG638" s="15">
        <v>0</v>
      </c>
      <c r="BH638" s="15">
        <v>0</v>
      </c>
      <c r="BI638" s="13">
        <v>2.9</v>
      </c>
      <c r="BJ638" s="15">
        <v>0.7</v>
      </c>
      <c r="BK638" s="13">
        <v>0.86</v>
      </c>
    </row>
    <row r="639" spans="1:63" ht="15" thickBot="1" x14ac:dyDescent="0.4">
      <c r="A639">
        <f t="shared" si="19"/>
        <v>199309</v>
      </c>
      <c r="B639" s="19">
        <f t="shared" si="20"/>
        <v>1993</v>
      </c>
      <c r="C639" s="18">
        <v>1993</v>
      </c>
      <c r="D639" s="19">
        <v>9</v>
      </c>
      <c r="E639" s="15">
        <v>23.2</v>
      </c>
      <c r="F639" s="15">
        <v>1.2</v>
      </c>
      <c r="G639" s="15">
        <v>2.2999999999999998</v>
      </c>
      <c r="H639" s="13">
        <v>5.83</v>
      </c>
      <c r="I639" s="15">
        <v>2.2999999999999998</v>
      </c>
      <c r="J639" s="13">
        <v>7.86</v>
      </c>
      <c r="K639" s="15">
        <v>4.2</v>
      </c>
      <c r="L639" s="15">
        <v>8</v>
      </c>
      <c r="M639" s="15">
        <v>1.3</v>
      </c>
      <c r="N639" s="15">
        <v>2.5</v>
      </c>
      <c r="O639" s="15">
        <v>38.799999999999997</v>
      </c>
      <c r="P639" s="15">
        <v>2.5</v>
      </c>
      <c r="Q639" s="15">
        <v>4.5</v>
      </c>
      <c r="R639" s="14"/>
      <c r="S639" s="15">
        <v>13.1</v>
      </c>
      <c r="T639" s="15">
        <v>6.2</v>
      </c>
      <c r="U639" s="15">
        <v>1.9</v>
      </c>
      <c r="V639" s="15">
        <v>5.7</v>
      </c>
      <c r="W639" s="15">
        <v>2.2000000000000002</v>
      </c>
      <c r="X639" s="15">
        <v>1.8</v>
      </c>
      <c r="Y639" s="15">
        <v>2.1</v>
      </c>
      <c r="Z639" s="15">
        <v>0</v>
      </c>
      <c r="AA639" s="15">
        <v>2</v>
      </c>
      <c r="AB639" s="15">
        <v>0.7</v>
      </c>
      <c r="AC639" s="14"/>
      <c r="AD639" s="15">
        <v>0</v>
      </c>
      <c r="AE639" s="14"/>
      <c r="AF639" s="15">
        <v>1.2</v>
      </c>
      <c r="AG639" s="15">
        <v>29.4</v>
      </c>
      <c r="AH639" s="15">
        <v>4.8</v>
      </c>
      <c r="AI639" s="15">
        <v>3.6</v>
      </c>
      <c r="AJ639" s="15">
        <v>4.3</v>
      </c>
      <c r="AK639" s="15">
        <v>6</v>
      </c>
      <c r="AL639" s="15">
        <v>10.3</v>
      </c>
      <c r="AM639" s="14"/>
      <c r="AN639" s="15">
        <v>6.5</v>
      </c>
      <c r="AO639" s="14"/>
      <c r="AP639" s="15">
        <v>3.9</v>
      </c>
      <c r="AQ639" s="15">
        <v>2.8</v>
      </c>
      <c r="AR639" s="14"/>
      <c r="AS639" s="15">
        <v>7</v>
      </c>
      <c r="AT639" s="13">
        <v>24.72</v>
      </c>
      <c r="AU639" s="13">
        <v>9.5</v>
      </c>
      <c r="AV639" s="15">
        <v>23.9</v>
      </c>
      <c r="AW639" s="15">
        <v>39.700000000000003</v>
      </c>
      <c r="AX639" s="13">
        <v>7.9</v>
      </c>
      <c r="AY639" s="13">
        <v>9.6</v>
      </c>
      <c r="AZ639" s="13">
        <v>17.100000000000001</v>
      </c>
      <c r="BA639" s="14"/>
      <c r="BB639" s="13">
        <v>18.399999999999999</v>
      </c>
      <c r="BC639" s="15">
        <v>7.3</v>
      </c>
      <c r="BD639" s="13">
        <v>9</v>
      </c>
      <c r="BE639" s="15">
        <v>36.799999999999997</v>
      </c>
      <c r="BF639" s="15">
        <v>31.7</v>
      </c>
      <c r="BG639" s="15">
        <v>44.3</v>
      </c>
      <c r="BH639" s="15">
        <v>15.7</v>
      </c>
      <c r="BI639" s="13">
        <v>20.2</v>
      </c>
      <c r="BJ639" s="15">
        <v>12.4</v>
      </c>
      <c r="BK639" s="13">
        <v>9.06</v>
      </c>
    </row>
    <row r="640" spans="1:63" ht="15" thickBot="1" x14ac:dyDescent="0.4">
      <c r="A640">
        <f t="shared" si="19"/>
        <v>199310</v>
      </c>
      <c r="B640" s="19">
        <f t="shared" si="20"/>
        <v>1993</v>
      </c>
      <c r="C640" s="18">
        <v>1993</v>
      </c>
      <c r="D640" s="19">
        <v>10</v>
      </c>
      <c r="E640" s="15">
        <v>70.2</v>
      </c>
      <c r="F640" s="15">
        <v>65.5</v>
      </c>
      <c r="G640" s="15">
        <v>33.4</v>
      </c>
      <c r="H640" s="13">
        <v>93.48</v>
      </c>
      <c r="I640" s="15">
        <v>93.6</v>
      </c>
      <c r="J640" s="13">
        <v>116.23</v>
      </c>
      <c r="K640" s="15">
        <v>110.9</v>
      </c>
      <c r="L640" s="15">
        <v>54</v>
      </c>
      <c r="M640" s="15">
        <v>51.8</v>
      </c>
      <c r="N640" s="15">
        <v>40.4</v>
      </c>
      <c r="O640" s="15">
        <v>13.1</v>
      </c>
      <c r="P640" s="15">
        <v>40.299999999999997</v>
      </c>
      <c r="Q640" s="15">
        <v>33</v>
      </c>
      <c r="R640" s="14"/>
      <c r="S640" s="15">
        <v>35.9</v>
      </c>
      <c r="T640" s="15">
        <v>15.2</v>
      </c>
      <c r="U640" s="15">
        <v>33.1</v>
      </c>
      <c r="V640" s="15">
        <v>6.5</v>
      </c>
      <c r="W640" s="15">
        <v>19.399999999999999</v>
      </c>
      <c r="X640" s="15">
        <v>26.8</v>
      </c>
      <c r="Y640" s="15">
        <v>17.2</v>
      </c>
      <c r="Z640" s="15">
        <v>30.9</v>
      </c>
      <c r="AA640" s="15">
        <v>44.4</v>
      </c>
      <c r="AB640" s="15">
        <v>38.799999999999997</v>
      </c>
      <c r="AC640" s="14"/>
      <c r="AD640" s="15">
        <v>35.5</v>
      </c>
      <c r="AE640" s="14"/>
      <c r="AF640" s="15">
        <v>28.3</v>
      </c>
      <c r="AG640" s="15">
        <v>74.599999999999994</v>
      </c>
      <c r="AH640" s="15">
        <v>19</v>
      </c>
      <c r="AI640" s="15">
        <v>36.299999999999997</v>
      </c>
      <c r="AJ640" s="15">
        <v>40.4</v>
      </c>
      <c r="AK640" s="15">
        <v>46</v>
      </c>
      <c r="AL640" s="15">
        <v>75.3</v>
      </c>
      <c r="AM640" s="14"/>
      <c r="AN640" s="15">
        <v>27</v>
      </c>
      <c r="AO640" s="14"/>
      <c r="AP640" s="15">
        <v>48.9</v>
      </c>
      <c r="AQ640" s="15">
        <v>29.5</v>
      </c>
      <c r="AR640" s="14"/>
      <c r="AS640" s="15">
        <v>45.2</v>
      </c>
      <c r="AT640" s="13">
        <v>61.72</v>
      </c>
      <c r="AU640" s="13">
        <v>67.8</v>
      </c>
      <c r="AV640" s="15">
        <v>70.599999999999994</v>
      </c>
      <c r="AW640" s="15">
        <v>157.9</v>
      </c>
      <c r="AX640" s="13">
        <v>58.2</v>
      </c>
      <c r="AY640" s="13">
        <v>75</v>
      </c>
      <c r="AZ640" s="13">
        <v>114</v>
      </c>
      <c r="BA640" s="14"/>
      <c r="BB640" s="13">
        <v>99.5</v>
      </c>
      <c r="BC640" s="15">
        <v>69.5</v>
      </c>
      <c r="BD640" s="13">
        <v>63.1</v>
      </c>
      <c r="BE640" s="15">
        <v>160.30000000000001</v>
      </c>
      <c r="BF640" s="15">
        <v>115.6</v>
      </c>
      <c r="BG640" s="15">
        <v>208.4</v>
      </c>
      <c r="BH640" s="15">
        <v>100.1</v>
      </c>
      <c r="BI640" s="13">
        <v>125.4</v>
      </c>
      <c r="BJ640" s="15">
        <v>83.3</v>
      </c>
      <c r="BK640" s="13">
        <v>78.98</v>
      </c>
    </row>
    <row r="641" spans="1:63" ht="15" thickBot="1" x14ac:dyDescent="0.4">
      <c r="A641">
        <f t="shared" si="19"/>
        <v>199311</v>
      </c>
      <c r="B641" s="19">
        <f t="shared" si="20"/>
        <v>1993</v>
      </c>
      <c r="C641" s="18">
        <v>1993</v>
      </c>
      <c r="D641" s="19">
        <v>11</v>
      </c>
      <c r="E641" s="15">
        <v>139.80000000000001</v>
      </c>
      <c r="F641" s="15">
        <v>252.4</v>
      </c>
      <c r="G641" s="15">
        <v>124.6</v>
      </c>
      <c r="H641" s="13">
        <v>99.97</v>
      </c>
      <c r="I641" s="15">
        <v>187.4</v>
      </c>
      <c r="J641" s="13">
        <v>124.25</v>
      </c>
      <c r="K641" s="15">
        <v>118.8</v>
      </c>
      <c r="L641" s="15">
        <v>150</v>
      </c>
      <c r="M641" s="15">
        <v>187.2</v>
      </c>
      <c r="N641" s="15">
        <v>115.5</v>
      </c>
      <c r="O641" s="15">
        <v>87.2</v>
      </c>
      <c r="P641" s="15">
        <v>177.6</v>
      </c>
      <c r="Q641" s="15">
        <v>85.8</v>
      </c>
      <c r="R641" s="14"/>
      <c r="S641" s="15">
        <v>121.7</v>
      </c>
      <c r="T641" s="15">
        <v>97.5</v>
      </c>
      <c r="U641" s="15">
        <v>83.4</v>
      </c>
      <c r="V641" s="15">
        <v>108.9</v>
      </c>
      <c r="W641" s="15">
        <v>69.2</v>
      </c>
      <c r="X641" s="15">
        <v>109.4</v>
      </c>
      <c r="Y641" s="15">
        <v>89.5</v>
      </c>
      <c r="Z641" s="15">
        <v>165.5</v>
      </c>
      <c r="AA641" s="15">
        <v>117.7</v>
      </c>
      <c r="AB641" s="15">
        <v>107.2</v>
      </c>
      <c r="AC641" s="14"/>
      <c r="AD641" s="15">
        <v>99.9</v>
      </c>
      <c r="AE641" s="14"/>
      <c r="AF641" s="15">
        <v>84.8</v>
      </c>
      <c r="AG641" s="15">
        <v>197.4</v>
      </c>
      <c r="AH641" s="15">
        <v>153</v>
      </c>
      <c r="AI641" s="15">
        <v>91.7</v>
      </c>
      <c r="AJ641" s="15">
        <v>116.6</v>
      </c>
      <c r="AK641" s="15">
        <v>129</v>
      </c>
      <c r="AL641" s="15">
        <v>101.9</v>
      </c>
      <c r="AM641" s="14"/>
      <c r="AN641" s="15">
        <v>126.9</v>
      </c>
      <c r="AO641" s="14"/>
      <c r="AP641" s="15">
        <v>119.1</v>
      </c>
      <c r="AQ641" s="15">
        <v>112.2</v>
      </c>
      <c r="AR641" s="14"/>
      <c r="AS641" s="15">
        <v>182.9</v>
      </c>
      <c r="AT641" s="13">
        <v>173.98</v>
      </c>
      <c r="AU641" s="13">
        <v>186.7</v>
      </c>
      <c r="AV641" s="15">
        <v>212.3</v>
      </c>
      <c r="AW641" s="15">
        <v>244.8</v>
      </c>
      <c r="AX641" s="13">
        <v>239.6</v>
      </c>
      <c r="AY641" s="13">
        <v>208.4</v>
      </c>
      <c r="AZ641" s="13">
        <v>233</v>
      </c>
      <c r="BA641" s="14"/>
      <c r="BB641" s="13">
        <v>199.1</v>
      </c>
      <c r="BC641" s="15">
        <v>196.3</v>
      </c>
      <c r="BD641" s="13">
        <v>173.4</v>
      </c>
      <c r="BE641" s="15">
        <v>359.3</v>
      </c>
      <c r="BF641" s="15">
        <v>208.4</v>
      </c>
      <c r="BG641" s="15">
        <v>257.89999999999998</v>
      </c>
      <c r="BH641" s="15">
        <v>196.2</v>
      </c>
      <c r="BI641" s="13">
        <v>254.6</v>
      </c>
      <c r="BJ641" s="15">
        <v>170.4</v>
      </c>
      <c r="BK641" s="13">
        <v>221.51</v>
      </c>
    </row>
    <row r="642" spans="1:63" ht="15" thickBot="1" x14ac:dyDescent="0.4">
      <c r="A642">
        <f t="shared" si="19"/>
        <v>199312</v>
      </c>
      <c r="B642" s="19">
        <f t="shared" si="20"/>
        <v>1993</v>
      </c>
      <c r="C642" s="18">
        <v>1993</v>
      </c>
      <c r="D642" s="19">
        <v>12</v>
      </c>
      <c r="E642" s="15">
        <v>16.899999999999999</v>
      </c>
      <c r="F642" s="15">
        <v>20.399999999999999</v>
      </c>
      <c r="G642" s="15">
        <v>17.100000000000001</v>
      </c>
      <c r="H642" s="13">
        <v>19.88</v>
      </c>
      <c r="I642" s="15">
        <v>26.4</v>
      </c>
      <c r="J642" s="15">
        <v>14.8</v>
      </c>
      <c r="K642" s="15">
        <v>21.3</v>
      </c>
      <c r="L642" s="15">
        <v>15.5</v>
      </c>
      <c r="M642" s="15">
        <v>25.9</v>
      </c>
      <c r="N642" s="15">
        <v>16.899999999999999</v>
      </c>
      <c r="O642" s="15">
        <v>20</v>
      </c>
      <c r="P642" s="15">
        <v>22.2</v>
      </c>
      <c r="Q642" s="15">
        <v>9.6</v>
      </c>
      <c r="R642" s="14"/>
      <c r="S642" s="15">
        <v>22.8</v>
      </c>
      <c r="T642" s="15">
        <v>23.4</v>
      </c>
      <c r="U642" s="15">
        <v>17.3</v>
      </c>
      <c r="V642" s="15">
        <v>18.8</v>
      </c>
      <c r="W642" s="15">
        <v>9.1</v>
      </c>
      <c r="X642" s="15">
        <v>18.100000000000001</v>
      </c>
      <c r="Y642" s="15">
        <v>14.6</v>
      </c>
      <c r="Z642" s="15">
        <v>26.4</v>
      </c>
      <c r="AA642" s="15">
        <v>19.5</v>
      </c>
      <c r="AB642" s="15">
        <v>24.6</v>
      </c>
      <c r="AC642" s="14"/>
      <c r="AD642" s="15">
        <v>21.7</v>
      </c>
      <c r="AE642" s="14"/>
      <c r="AF642" s="15">
        <v>19.5</v>
      </c>
      <c r="AG642" s="15">
        <v>32.9</v>
      </c>
      <c r="AH642" s="15">
        <v>36.1</v>
      </c>
      <c r="AI642" s="15">
        <v>15.5</v>
      </c>
      <c r="AJ642" s="15">
        <v>27</v>
      </c>
      <c r="AK642" s="15">
        <v>31</v>
      </c>
      <c r="AL642" s="15">
        <v>28.7</v>
      </c>
      <c r="AM642" s="14"/>
      <c r="AN642" s="15">
        <v>31.1</v>
      </c>
      <c r="AO642" s="14"/>
      <c r="AP642" s="15">
        <v>21.2</v>
      </c>
      <c r="AQ642" s="15">
        <v>23.3</v>
      </c>
      <c r="AR642" s="14"/>
      <c r="AS642" s="15">
        <v>28.1</v>
      </c>
      <c r="AT642" s="13">
        <v>41.76</v>
      </c>
      <c r="AU642" s="13">
        <v>40.299999999999997</v>
      </c>
      <c r="AV642" s="15">
        <v>45.4</v>
      </c>
      <c r="AW642" s="15">
        <v>25.5</v>
      </c>
      <c r="AX642" s="13">
        <v>35.700000000000003</v>
      </c>
      <c r="AY642" s="13">
        <v>44.1</v>
      </c>
      <c r="AZ642" s="13">
        <v>21.1</v>
      </c>
      <c r="BA642" s="14"/>
      <c r="BB642" s="13">
        <v>21.7</v>
      </c>
      <c r="BC642" s="15">
        <v>40.1</v>
      </c>
      <c r="BD642" s="13">
        <v>37.5</v>
      </c>
      <c r="BE642" s="15">
        <v>54.7</v>
      </c>
      <c r="BF642" s="15">
        <v>37.6</v>
      </c>
      <c r="BG642" s="15">
        <v>26.1</v>
      </c>
      <c r="BH642" s="15">
        <v>20.399999999999999</v>
      </c>
      <c r="BI642" s="13">
        <v>24.5</v>
      </c>
      <c r="BJ642" s="15">
        <v>15.3</v>
      </c>
      <c r="BK642" s="13">
        <v>45.93</v>
      </c>
    </row>
    <row r="643" spans="1:63" ht="15" thickBot="1" x14ac:dyDescent="0.4">
      <c r="A643">
        <f t="shared" ref="A643:A706" si="21">B643*100+D643</f>
        <v>199301</v>
      </c>
      <c r="B643" s="19">
        <f t="shared" si="20"/>
        <v>1993</v>
      </c>
      <c r="C643" s="18">
        <v>1994</v>
      </c>
      <c r="D643" s="19">
        <v>1</v>
      </c>
      <c r="E643" s="15">
        <v>57.9</v>
      </c>
      <c r="F643" s="15">
        <v>46</v>
      </c>
      <c r="G643" s="15">
        <v>49</v>
      </c>
      <c r="H643" s="13">
        <v>32.61</v>
      </c>
      <c r="I643" s="15">
        <v>66.7</v>
      </c>
      <c r="J643" s="15">
        <v>43.5</v>
      </c>
      <c r="K643" s="15">
        <v>36.799999999999997</v>
      </c>
      <c r="L643" s="15">
        <v>58</v>
      </c>
      <c r="M643" s="15">
        <v>47.8</v>
      </c>
      <c r="N643" s="15">
        <v>48</v>
      </c>
      <c r="O643" s="15">
        <v>18.2</v>
      </c>
      <c r="P643" s="15">
        <v>53.5</v>
      </c>
      <c r="Q643" s="15">
        <v>36.5</v>
      </c>
      <c r="R643" s="14"/>
      <c r="S643" s="15">
        <v>53.2</v>
      </c>
      <c r="T643" s="15">
        <v>55</v>
      </c>
      <c r="U643" s="15">
        <v>52.3</v>
      </c>
      <c r="V643" s="15">
        <v>30.4</v>
      </c>
      <c r="W643" s="15">
        <v>44.7</v>
      </c>
      <c r="X643" s="15">
        <v>57.6</v>
      </c>
      <c r="Y643" s="15">
        <v>42.7</v>
      </c>
      <c r="Z643" s="15">
        <v>35.200000000000003</v>
      </c>
      <c r="AA643" s="15">
        <v>73.8</v>
      </c>
      <c r="AB643" s="15">
        <v>75.5</v>
      </c>
      <c r="AC643" s="14"/>
      <c r="AD643" s="15">
        <v>71.5</v>
      </c>
      <c r="AE643" s="14"/>
      <c r="AF643" s="15">
        <v>27</v>
      </c>
      <c r="AG643" s="15">
        <v>136.69999999999999</v>
      </c>
      <c r="AH643" s="15">
        <v>27.8</v>
      </c>
      <c r="AI643" s="15">
        <v>52.7</v>
      </c>
      <c r="AJ643" s="15">
        <v>70.599999999999994</v>
      </c>
      <c r="AK643" s="15">
        <v>67</v>
      </c>
      <c r="AL643" s="15">
        <v>143</v>
      </c>
      <c r="AM643" s="14"/>
      <c r="AN643" s="15">
        <v>52.4</v>
      </c>
      <c r="AO643" s="14"/>
      <c r="AP643" s="15">
        <v>82</v>
      </c>
      <c r="AQ643" s="15">
        <v>28.6</v>
      </c>
      <c r="AR643" s="14"/>
      <c r="AS643" s="15">
        <v>59</v>
      </c>
      <c r="AT643" s="13">
        <v>55.3</v>
      </c>
      <c r="AU643" s="13">
        <v>71</v>
      </c>
      <c r="AV643" s="15">
        <v>62.5</v>
      </c>
      <c r="AW643" s="15">
        <v>221.5</v>
      </c>
      <c r="AX643" s="13">
        <v>76.400000000000006</v>
      </c>
      <c r="AY643" s="13">
        <v>78.599999999999994</v>
      </c>
      <c r="AZ643" s="13">
        <v>105.1</v>
      </c>
      <c r="BA643" s="14"/>
      <c r="BB643" s="13">
        <v>92.1</v>
      </c>
      <c r="BC643" s="15">
        <v>72.900000000000006</v>
      </c>
      <c r="BD643" s="13">
        <v>66.099999999999994</v>
      </c>
      <c r="BE643" s="15">
        <v>150.4</v>
      </c>
      <c r="BF643" s="15">
        <v>80.5</v>
      </c>
      <c r="BG643" s="15">
        <v>119.8</v>
      </c>
      <c r="BH643" s="15">
        <v>570.29999999999995</v>
      </c>
      <c r="BI643" s="13">
        <v>115.8</v>
      </c>
      <c r="BJ643" s="15">
        <v>76.8</v>
      </c>
      <c r="BK643" s="13">
        <v>82.8</v>
      </c>
    </row>
    <row r="644" spans="1:63" ht="15" thickBot="1" x14ac:dyDescent="0.4">
      <c r="A644">
        <f t="shared" si="21"/>
        <v>199302</v>
      </c>
      <c r="B644" s="19">
        <f t="shared" si="20"/>
        <v>1993</v>
      </c>
      <c r="C644" s="18">
        <v>1994</v>
      </c>
      <c r="D644" s="19">
        <v>2</v>
      </c>
      <c r="E644" s="15">
        <v>96</v>
      </c>
      <c r="F644" s="15">
        <v>77.900000000000006</v>
      </c>
      <c r="G644" s="15">
        <v>104.6</v>
      </c>
      <c r="H644" s="13">
        <v>82.8</v>
      </c>
      <c r="I644" s="15">
        <v>95.7</v>
      </c>
      <c r="J644" s="15">
        <v>83.5</v>
      </c>
      <c r="K644" s="15">
        <v>97.9</v>
      </c>
      <c r="L644" s="15">
        <v>117</v>
      </c>
      <c r="M644" s="15">
        <v>76.7</v>
      </c>
      <c r="N644" s="15">
        <v>89.6</v>
      </c>
      <c r="O644" s="15">
        <v>23.6</v>
      </c>
      <c r="P644" s="15">
        <v>122.6</v>
      </c>
      <c r="Q644" s="15">
        <v>86.4</v>
      </c>
      <c r="R644" s="14"/>
      <c r="S644" s="15">
        <v>94.4</v>
      </c>
      <c r="T644" s="15">
        <v>122.2</v>
      </c>
      <c r="U644" s="15">
        <v>104.8</v>
      </c>
      <c r="V644" s="15">
        <v>129.9</v>
      </c>
      <c r="W644" s="15">
        <v>71.099999999999994</v>
      </c>
      <c r="X644" s="15">
        <v>126.4</v>
      </c>
      <c r="Y644" s="15">
        <v>92.1</v>
      </c>
      <c r="Z644" s="15">
        <v>60.6</v>
      </c>
      <c r="AA644" s="15">
        <v>142.19999999999999</v>
      </c>
      <c r="AB644" s="15">
        <v>142.30000000000001</v>
      </c>
      <c r="AC644" s="14"/>
      <c r="AD644" s="15">
        <v>140.9</v>
      </c>
      <c r="AE644" s="14"/>
      <c r="AF644" s="15">
        <v>31.5</v>
      </c>
      <c r="AG644" s="15">
        <v>265.7</v>
      </c>
      <c r="AH644" s="15">
        <v>29.7</v>
      </c>
      <c r="AI644" s="15">
        <v>121.7</v>
      </c>
      <c r="AJ644" s="15">
        <v>135.4</v>
      </c>
      <c r="AK644" s="15">
        <v>119</v>
      </c>
      <c r="AL644" s="15">
        <v>117.3</v>
      </c>
      <c r="AM644" s="14"/>
      <c r="AN644" s="15">
        <v>92.4</v>
      </c>
      <c r="AO644" s="14"/>
      <c r="AP644" s="15">
        <v>126.3</v>
      </c>
      <c r="AQ644" s="15">
        <v>89</v>
      </c>
      <c r="AR644" s="14"/>
      <c r="AS644" s="15">
        <v>116.1</v>
      </c>
      <c r="AT644" s="13">
        <v>110.37</v>
      </c>
      <c r="AU644" s="13">
        <v>145.6</v>
      </c>
      <c r="AV644" s="15">
        <v>132</v>
      </c>
      <c r="AW644" s="15">
        <v>178.5</v>
      </c>
      <c r="AX644" s="13">
        <v>151.6</v>
      </c>
      <c r="AY644" s="13">
        <v>162.19999999999999</v>
      </c>
      <c r="AZ644" s="13">
        <v>167.4</v>
      </c>
      <c r="BA644" s="14"/>
      <c r="BB644" s="13">
        <v>144.19999999999999</v>
      </c>
      <c r="BC644" s="15">
        <v>152.4</v>
      </c>
      <c r="BD644" s="13">
        <v>135.19999999999999</v>
      </c>
      <c r="BE644" s="15">
        <v>290.3</v>
      </c>
      <c r="BF644" s="15">
        <v>178.2</v>
      </c>
      <c r="BG644" s="15">
        <v>191.8</v>
      </c>
      <c r="BH644" s="15">
        <v>131.4</v>
      </c>
      <c r="BI644" s="13">
        <v>183.4</v>
      </c>
      <c r="BJ644" s="15">
        <v>122.4</v>
      </c>
      <c r="BK644" s="13">
        <v>172.17</v>
      </c>
    </row>
    <row r="645" spans="1:63" ht="15" thickBot="1" x14ac:dyDescent="0.4">
      <c r="A645">
        <f t="shared" si="21"/>
        <v>199303</v>
      </c>
      <c r="B645" s="19">
        <f t="shared" si="20"/>
        <v>1993</v>
      </c>
      <c r="C645" s="18">
        <v>1994</v>
      </c>
      <c r="D645" s="19">
        <v>3</v>
      </c>
      <c r="E645" s="15">
        <v>0.3</v>
      </c>
      <c r="F645" s="15">
        <v>3</v>
      </c>
      <c r="G645" s="15">
        <v>2</v>
      </c>
      <c r="H645" s="13">
        <v>4.2699999999999996</v>
      </c>
      <c r="I645" s="15">
        <v>16</v>
      </c>
      <c r="J645" s="15">
        <v>12.7</v>
      </c>
      <c r="K645" s="15">
        <v>2.2999999999999998</v>
      </c>
      <c r="L645" s="15">
        <v>0</v>
      </c>
      <c r="M645" s="15">
        <v>6.3</v>
      </c>
      <c r="N645" s="15">
        <v>5.0999999999999996</v>
      </c>
      <c r="O645" s="15">
        <v>20.5</v>
      </c>
      <c r="P645" s="15">
        <v>15.4</v>
      </c>
      <c r="Q645" s="15">
        <v>24</v>
      </c>
      <c r="R645" s="14"/>
      <c r="S645" s="15">
        <v>16.7</v>
      </c>
      <c r="T645" s="15">
        <v>81.599999999999994</v>
      </c>
      <c r="U645" s="15">
        <v>18.100000000000001</v>
      </c>
      <c r="V645" s="15">
        <v>80.099999999999994</v>
      </c>
      <c r="W645" s="15">
        <v>67.2</v>
      </c>
      <c r="X645" s="15">
        <v>67</v>
      </c>
      <c r="Y645" s="15">
        <v>38.4</v>
      </c>
      <c r="Z645" s="15">
        <v>16.3</v>
      </c>
      <c r="AA645" s="15">
        <v>9.6</v>
      </c>
      <c r="AB645" s="15">
        <v>29.1</v>
      </c>
      <c r="AC645" s="14"/>
      <c r="AD645" s="15">
        <v>35.5</v>
      </c>
      <c r="AE645" s="14"/>
      <c r="AF645" s="15">
        <v>0</v>
      </c>
      <c r="AG645" s="15">
        <v>93.5</v>
      </c>
      <c r="AH645" s="15">
        <v>38.4</v>
      </c>
      <c r="AI645" s="15">
        <v>23.1</v>
      </c>
      <c r="AJ645" s="15">
        <v>4.5999999999999996</v>
      </c>
      <c r="AK645" s="15">
        <v>20</v>
      </c>
      <c r="AL645" s="15">
        <v>13</v>
      </c>
      <c r="AM645" s="14"/>
      <c r="AN645" s="15">
        <v>18.899999999999999</v>
      </c>
      <c r="AO645" s="14"/>
      <c r="AP645" s="15">
        <v>6.6</v>
      </c>
      <c r="AQ645" s="15">
        <v>30.3</v>
      </c>
      <c r="AR645" s="14"/>
      <c r="AS645" s="15">
        <v>25</v>
      </c>
      <c r="AT645" s="13">
        <v>12.84</v>
      </c>
      <c r="AU645" s="13">
        <v>12.2</v>
      </c>
      <c r="AV645" s="15">
        <v>8.9</v>
      </c>
      <c r="AW645" s="15">
        <v>9.3000000000000007</v>
      </c>
      <c r="AX645" s="13">
        <v>31.6</v>
      </c>
      <c r="AY645" s="13">
        <v>12.5</v>
      </c>
      <c r="AZ645" s="13">
        <v>27.2</v>
      </c>
      <c r="BA645" s="14"/>
      <c r="BB645" s="13">
        <v>26.9</v>
      </c>
      <c r="BC645" s="15">
        <v>10.1</v>
      </c>
      <c r="BD645" s="13">
        <v>11.4</v>
      </c>
      <c r="BE645" s="15">
        <v>65.2</v>
      </c>
      <c r="BF645" s="15">
        <v>11.7</v>
      </c>
      <c r="BG645" s="15">
        <v>4.4000000000000004</v>
      </c>
      <c r="BH645" s="15">
        <v>3.9</v>
      </c>
      <c r="BI645" s="13">
        <v>31.2</v>
      </c>
      <c r="BJ645" s="15">
        <v>19.8</v>
      </c>
      <c r="BK645" s="13">
        <v>12.21</v>
      </c>
    </row>
    <row r="646" spans="1:63" ht="15" thickBot="1" x14ac:dyDescent="0.4">
      <c r="A646">
        <f t="shared" si="21"/>
        <v>199304</v>
      </c>
      <c r="B646" s="19">
        <f t="shared" si="20"/>
        <v>1993</v>
      </c>
      <c r="C646" s="18">
        <v>1994</v>
      </c>
      <c r="D646" s="19">
        <v>4</v>
      </c>
      <c r="E646" s="15">
        <v>21.3</v>
      </c>
      <c r="F646" s="15">
        <v>38.6</v>
      </c>
      <c r="G646" s="15">
        <v>10.9</v>
      </c>
      <c r="H646" s="13">
        <v>45.51</v>
      </c>
      <c r="I646" s="15">
        <v>30.9</v>
      </c>
      <c r="J646" s="15">
        <v>20.9</v>
      </c>
      <c r="K646" s="15">
        <v>52.5</v>
      </c>
      <c r="L646" s="15">
        <v>35</v>
      </c>
      <c r="M646" s="15">
        <v>13.9</v>
      </c>
      <c r="N646" s="15">
        <v>19</v>
      </c>
      <c r="O646" s="15">
        <v>23.1</v>
      </c>
      <c r="P646" s="15">
        <v>15.9</v>
      </c>
      <c r="Q646" s="15">
        <v>11.9</v>
      </c>
      <c r="R646" s="14"/>
      <c r="S646" s="15">
        <v>6.3</v>
      </c>
      <c r="T646" s="15">
        <v>18.8</v>
      </c>
      <c r="U646" s="15">
        <v>6.1</v>
      </c>
      <c r="V646" s="15">
        <v>1.7</v>
      </c>
      <c r="W646" s="15">
        <v>19.100000000000001</v>
      </c>
      <c r="X646" s="15">
        <v>3.2</v>
      </c>
      <c r="Y646" s="15">
        <v>40.799999999999997</v>
      </c>
      <c r="Z646" s="15">
        <v>8.5</v>
      </c>
      <c r="AA646" s="15">
        <v>29.8</v>
      </c>
      <c r="AB646" s="15">
        <v>3.3</v>
      </c>
      <c r="AC646" s="14"/>
      <c r="AD646" s="15">
        <v>2.9</v>
      </c>
      <c r="AE646" s="14"/>
      <c r="AF646" s="15">
        <v>6.8</v>
      </c>
      <c r="AG646" s="15">
        <v>12</v>
      </c>
      <c r="AH646" s="15">
        <v>5.4</v>
      </c>
      <c r="AI646" s="15">
        <v>9.1999999999999993</v>
      </c>
      <c r="AJ646" s="15">
        <v>14.6</v>
      </c>
      <c r="AK646" s="15">
        <v>28</v>
      </c>
      <c r="AL646" s="15">
        <v>8.8000000000000007</v>
      </c>
      <c r="AM646" s="14"/>
      <c r="AN646" s="15">
        <v>11.7</v>
      </c>
      <c r="AO646" s="14"/>
      <c r="AP646" s="15">
        <v>23.6</v>
      </c>
      <c r="AQ646" s="15">
        <v>12.6</v>
      </c>
      <c r="AR646" s="14"/>
      <c r="AS646" s="15">
        <v>16.7</v>
      </c>
      <c r="AT646" s="13">
        <v>32.57</v>
      </c>
      <c r="AU646" s="13">
        <v>40</v>
      </c>
      <c r="AV646" s="15">
        <v>33.799999999999997</v>
      </c>
      <c r="AW646" s="15">
        <v>91.6</v>
      </c>
      <c r="AX646" s="13">
        <v>20.7</v>
      </c>
      <c r="AY646" s="13">
        <v>43.8</v>
      </c>
      <c r="AZ646" s="13">
        <v>60.1</v>
      </c>
      <c r="BA646" s="14"/>
      <c r="BB646" s="13">
        <v>54.5</v>
      </c>
      <c r="BC646" s="15">
        <v>39.799999999999997</v>
      </c>
      <c r="BD646" s="13">
        <v>37.299999999999997</v>
      </c>
      <c r="BE646" s="15">
        <v>136.69999999999999</v>
      </c>
      <c r="BF646" s="15">
        <v>67.2</v>
      </c>
      <c r="BG646" s="15">
        <v>89.8</v>
      </c>
      <c r="BH646" s="15">
        <v>58.7</v>
      </c>
      <c r="BI646" s="13">
        <v>67</v>
      </c>
      <c r="BJ646" s="15">
        <v>43.9</v>
      </c>
      <c r="BK646" s="13">
        <v>45.6</v>
      </c>
    </row>
    <row r="647" spans="1:63" ht="15" thickBot="1" x14ac:dyDescent="0.4">
      <c r="A647">
        <f t="shared" si="21"/>
        <v>199305</v>
      </c>
      <c r="B647" s="19">
        <f t="shared" si="20"/>
        <v>1993</v>
      </c>
      <c r="C647" s="18">
        <v>1994</v>
      </c>
      <c r="D647" s="19">
        <v>5</v>
      </c>
      <c r="E647" s="15">
        <v>14.5</v>
      </c>
      <c r="F647" s="15">
        <v>23.4</v>
      </c>
      <c r="G647" s="15">
        <v>7.8</v>
      </c>
      <c r="H647" s="13">
        <v>17.079999999999998</v>
      </c>
      <c r="I647" s="15">
        <v>30.8</v>
      </c>
      <c r="J647" s="15">
        <v>24</v>
      </c>
      <c r="K647" s="15">
        <v>17.899999999999999</v>
      </c>
      <c r="L647" s="15">
        <v>14</v>
      </c>
      <c r="M647" s="15">
        <v>2.6</v>
      </c>
      <c r="N647" s="15">
        <v>9</v>
      </c>
      <c r="O647" s="15">
        <v>11.3</v>
      </c>
      <c r="P647" s="15">
        <v>16.399999999999999</v>
      </c>
      <c r="Q647" s="15">
        <v>22.5</v>
      </c>
      <c r="R647" s="14"/>
      <c r="S647" s="15">
        <v>11.7</v>
      </c>
      <c r="T647" s="15">
        <v>24.4</v>
      </c>
      <c r="U647" s="15">
        <v>12.7</v>
      </c>
      <c r="V647" s="15">
        <v>11.5</v>
      </c>
      <c r="W647" s="15">
        <v>15.3</v>
      </c>
      <c r="X647" s="15">
        <v>13.5</v>
      </c>
      <c r="Y647" s="15">
        <v>25.1</v>
      </c>
      <c r="Z647" s="15">
        <v>24.8</v>
      </c>
      <c r="AA647" s="15">
        <v>22.8</v>
      </c>
      <c r="AB647" s="15">
        <v>27.1</v>
      </c>
      <c r="AC647" s="14"/>
      <c r="AD647" s="15">
        <v>21</v>
      </c>
      <c r="AE647" s="14"/>
      <c r="AF647" s="15">
        <v>13.8</v>
      </c>
      <c r="AG647" s="15">
        <v>22</v>
      </c>
      <c r="AH647" s="15">
        <v>19.600000000000001</v>
      </c>
      <c r="AI647" s="15">
        <v>19.899999999999999</v>
      </c>
      <c r="AJ647" s="15">
        <v>10.3</v>
      </c>
      <c r="AK647" s="15">
        <v>27</v>
      </c>
      <c r="AL647" s="13">
        <v>14.44</v>
      </c>
      <c r="AM647" s="14"/>
      <c r="AN647" s="15">
        <v>19</v>
      </c>
      <c r="AO647" s="14"/>
      <c r="AP647" s="15">
        <v>12.3</v>
      </c>
      <c r="AQ647" s="15">
        <v>13.7</v>
      </c>
      <c r="AR647" s="14"/>
      <c r="AS647" s="15">
        <v>14.6</v>
      </c>
      <c r="AT647" s="13">
        <v>27.81</v>
      </c>
      <c r="AU647" s="13">
        <v>25.8</v>
      </c>
      <c r="AV647" s="15">
        <v>27.8</v>
      </c>
      <c r="AW647" s="15">
        <v>43.4</v>
      </c>
      <c r="AX647" s="13">
        <v>17.899999999999999</v>
      </c>
      <c r="AY647" s="13">
        <v>27.9</v>
      </c>
      <c r="AZ647" s="13">
        <v>29</v>
      </c>
      <c r="BA647" s="14"/>
      <c r="BB647" s="13">
        <v>28.4</v>
      </c>
      <c r="BC647" s="15">
        <v>24.7</v>
      </c>
      <c r="BD647" s="13">
        <v>24.1</v>
      </c>
      <c r="BE647" s="15">
        <v>60.6</v>
      </c>
      <c r="BF647" s="15">
        <v>26.1</v>
      </c>
      <c r="BG647" s="15">
        <v>36</v>
      </c>
      <c r="BH647" s="15">
        <v>27</v>
      </c>
      <c r="BI647" s="13">
        <v>33.1</v>
      </c>
      <c r="BJ647" s="15">
        <v>21.1</v>
      </c>
      <c r="BK647" s="13">
        <v>28.62</v>
      </c>
    </row>
    <row r="648" spans="1:63" ht="15" thickBot="1" x14ac:dyDescent="0.4">
      <c r="A648">
        <f t="shared" si="21"/>
        <v>199306</v>
      </c>
      <c r="B648" s="19">
        <f t="shared" si="20"/>
        <v>1993</v>
      </c>
      <c r="C648" s="18">
        <v>1994</v>
      </c>
      <c r="D648" s="19">
        <v>6</v>
      </c>
      <c r="E648" s="15">
        <v>0</v>
      </c>
      <c r="F648" s="15">
        <v>0</v>
      </c>
      <c r="G648" s="15">
        <v>0.2</v>
      </c>
      <c r="H648" s="13">
        <v>2.38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2.1</v>
      </c>
      <c r="R648" s="14"/>
      <c r="S648" s="15">
        <v>1.7</v>
      </c>
      <c r="T648" s="15">
        <v>0.5</v>
      </c>
      <c r="U648" s="15">
        <v>0.5</v>
      </c>
      <c r="V648" s="15">
        <v>3.5</v>
      </c>
      <c r="W648" s="15">
        <v>1</v>
      </c>
      <c r="X648" s="15">
        <v>0</v>
      </c>
      <c r="Y648" s="15">
        <v>0.5</v>
      </c>
      <c r="Z648" s="15">
        <v>0</v>
      </c>
      <c r="AA648" s="15">
        <v>1.5</v>
      </c>
      <c r="AB648" s="15">
        <v>0</v>
      </c>
      <c r="AC648" s="14"/>
      <c r="AD648" s="15">
        <v>1</v>
      </c>
      <c r="AE648" s="14"/>
      <c r="AF648" s="15">
        <v>0</v>
      </c>
      <c r="AG648" s="15">
        <v>0</v>
      </c>
      <c r="AH648" s="15">
        <v>0</v>
      </c>
      <c r="AI648" s="15">
        <v>0.4</v>
      </c>
      <c r="AJ648" s="15">
        <v>0.6</v>
      </c>
      <c r="AK648" s="15">
        <v>0</v>
      </c>
      <c r="AL648" s="13">
        <v>5.22</v>
      </c>
      <c r="AM648" s="14"/>
      <c r="AN648" s="15">
        <v>0</v>
      </c>
      <c r="AO648" s="14"/>
      <c r="AP648" s="15">
        <v>0.4</v>
      </c>
      <c r="AQ648" s="15">
        <v>0.5</v>
      </c>
      <c r="AR648" s="14"/>
      <c r="AS648" s="15">
        <v>0</v>
      </c>
      <c r="AT648" s="13">
        <v>5.79</v>
      </c>
      <c r="AU648" s="13">
        <v>3</v>
      </c>
      <c r="AV648" s="15">
        <v>0</v>
      </c>
      <c r="AW648" s="15">
        <v>0.1</v>
      </c>
      <c r="AX648" s="13">
        <v>0</v>
      </c>
      <c r="AY648" s="13">
        <v>2.2000000000000002</v>
      </c>
      <c r="AZ648" s="13">
        <v>0.1</v>
      </c>
      <c r="BA648" s="14"/>
      <c r="BB648" s="13">
        <v>4.3</v>
      </c>
      <c r="BC648" s="15">
        <v>0.3</v>
      </c>
      <c r="BD648" s="13">
        <v>2.9</v>
      </c>
      <c r="BE648" s="15">
        <v>0.1</v>
      </c>
      <c r="BF648" s="15">
        <v>0</v>
      </c>
      <c r="BG648" s="15">
        <v>0.1</v>
      </c>
      <c r="BH648" s="15">
        <v>0</v>
      </c>
      <c r="BI648" s="13">
        <v>1.8</v>
      </c>
      <c r="BJ648" s="15">
        <v>0</v>
      </c>
      <c r="BK648" s="13">
        <v>1.2</v>
      </c>
    </row>
    <row r="649" spans="1:63" ht="15" thickBot="1" x14ac:dyDescent="0.4">
      <c r="A649">
        <f t="shared" si="21"/>
        <v>199307</v>
      </c>
      <c r="B649" s="19">
        <f t="shared" si="20"/>
        <v>1993</v>
      </c>
      <c r="C649" s="18">
        <v>1994</v>
      </c>
      <c r="D649" s="19">
        <v>7</v>
      </c>
      <c r="E649" s="15">
        <v>0.2</v>
      </c>
      <c r="F649" s="15">
        <v>0.3</v>
      </c>
      <c r="G649" s="15">
        <v>0.5</v>
      </c>
      <c r="H649" s="13">
        <v>2.54</v>
      </c>
      <c r="I649" s="15">
        <v>1</v>
      </c>
      <c r="J649" s="15">
        <v>0</v>
      </c>
      <c r="K649" s="15">
        <v>0.2</v>
      </c>
      <c r="L649" s="15">
        <v>0</v>
      </c>
      <c r="M649" s="15">
        <v>0</v>
      </c>
      <c r="N649" s="15">
        <v>4.3</v>
      </c>
      <c r="O649" s="15">
        <v>13.2</v>
      </c>
      <c r="P649" s="15">
        <v>0.3</v>
      </c>
      <c r="Q649" s="15">
        <v>4</v>
      </c>
      <c r="R649" s="14"/>
      <c r="S649" s="15">
        <v>0</v>
      </c>
      <c r="T649" s="15">
        <v>0</v>
      </c>
      <c r="U649" s="15">
        <v>0.5</v>
      </c>
      <c r="V649" s="15">
        <v>9.8000000000000007</v>
      </c>
      <c r="W649" s="15">
        <v>5.9</v>
      </c>
      <c r="X649" s="15">
        <v>0.6</v>
      </c>
      <c r="Y649" s="15">
        <v>0.8</v>
      </c>
      <c r="Z649" s="15">
        <v>0</v>
      </c>
      <c r="AA649" s="15">
        <v>2.5</v>
      </c>
      <c r="AB649" s="15">
        <v>1.3</v>
      </c>
      <c r="AC649" s="14"/>
      <c r="AD649" s="15">
        <v>0</v>
      </c>
      <c r="AE649" s="14"/>
      <c r="AF649" s="15">
        <v>1.4</v>
      </c>
      <c r="AG649" s="15">
        <v>23.3</v>
      </c>
      <c r="AH649" s="15">
        <v>0</v>
      </c>
      <c r="AI649" s="15">
        <v>1.2</v>
      </c>
      <c r="AJ649" s="15">
        <v>1.1000000000000001</v>
      </c>
      <c r="AK649" s="15">
        <v>1</v>
      </c>
      <c r="AL649" s="15">
        <v>0</v>
      </c>
      <c r="AM649" s="14"/>
      <c r="AN649" s="15">
        <v>0</v>
      </c>
      <c r="AO649" s="14"/>
      <c r="AP649" s="15">
        <v>6.7</v>
      </c>
      <c r="AQ649" s="13">
        <v>5.14</v>
      </c>
      <c r="AR649" s="14"/>
      <c r="AS649" s="13">
        <v>3.6</v>
      </c>
      <c r="AT649" s="13">
        <v>6.03</v>
      </c>
      <c r="AU649" s="13">
        <v>2.7</v>
      </c>
      <c r="AV649" s="15">
        <v>0.3</v>
      </c>
      <c r="AW649" s="15">
        <v>1.2</v>
      </c>
      <c r="AX649" s="13">
        <v>4.2</v>
      </c>
      <c r="AY649" s="13">
        <v>1.9</v>
      </c>
      <c r="AZ649" s="13">
        <v>2.7</v>
      </c>
      <c r="BA649" s="14"/>
      <c r="BB649" s="13">
        <v>6.4</v>
      </c>
      <c r="BC649" s="15">
        <v>0</v>
      </c>
      <c r="BD649" s="13">
        <v>2.6</v>
      </c>
      <c r="BE649" s="15">
        <v>0.7</v>
      </c>
      <c r="BF649" s="15">
        <v>2.2000000000000002</v>
      </c>
      <c r="BG649" s="15">
        <v>0.2</v>
      </c>
      <c r="BH649" s="15">
        <v>0.9</v>
      </c>
      <c r="BI649" s="13">
        <v>4.7</v>
      </c>
      <c r="BJ649" s="15">
        <v>1.9</v>
      </c>
      <c r="BK649" s="13">
        <v>0.86</v>
      </c>
    </row>
    <row r="650" spans="1:63" ht="15" thickBot="1" x14ac:dyDescent="0.4">
      <c r="A650">
        <f t="shared" si="21"/>
        <v>199308</v>
      </c>
      <c r="B650" s="19">
        <f t="shared" si="20"/>
        <v>1993</v>
      </c>
      <c r="C650" s="18">
        <v>1994</v>
      </c>
      <c r="D650" s="19">
        <v>8</v>
      </c>
      <c r="E650" s="15">
        <v>0</v>
      </c>
      <c r="F650" s="15">
        <v>10.5</v>
      </c>
      <c r="G650" s="15">
        <v>0</v>
      </c>
      <c r="H650" s="13">
        <v>2.38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17.100000000000001</v>
      </c>
      <c r="P650" s="15">
        <v>0</v>
      </c>
      <c r="Q650" s="15">
        <v>9</v>
      </c>
      <c r="R650" s="14"/>
      <c r="S650" s="15">
        <v>0</v>
      </c>
      <c r="T650" s="15">
        <v>1</v>
      </c>
      <c r="U650" s="15">
        <v>0</v>
      </c>
      <c r="V650" s="15">
        <v>17.8</v>
      </c>
      <c r="W650" s="15">
        <v>5.7</v>
      </c>
      <c r="X650" s="15">
        <v>0</v>
      </c>
      <c r="Y650" s="15">
        <v>4.4000000000000004</v>
      </c>
      <c r="Z650" s="15">
        <v>0</v>
      </c>
      <c r="AA650" s="15">
        <v>1.7</v>
      </c>
      <c r="AB650" s="15">
        <v>0</v>
      </c>
      <c r="AC650" s="14"/>
      <c r="AD650" s="15">
        <v>2.5</v>
      </c>
      <c r="AE650" s="14"/>
      <c r="AF650" s="15">
        <v>0</v>
      </c>
      <c r="AG650" s="15">
        <v>10.1</v>
      </c>
      <c r="AH650" s="15">
        <v>19.899999999999999</v>
      </c>
      <c r="AI650" s="15">
        <v>3.7</v>
      </c>
      <c r="AJ650" s="15">
        <v>0</v>
      </c>
      <c r="AK650" s="15">
        <v>7</v>
      </c>
      <c r="AL650" s="15">
        <v>0</v>
      </c>
      <c r="AM650" s="14"/>
      <c r="AN650" s="15">
        <v>0</v>
      </c>
      <c r="AO650" s="14"/>
      <c r="AP650" s="15">
        <v>13.2</v>
      </c>
      <c r="AQ650" s="13">
        <v>5.14</v>
      </c>
      <c r="AR650" s="14"/>
      <c r="AS650" s="13">
        <v>3.39</v>
      </c>
      <c r="AT650" s="13">
        <v>5.79</v>
      </c>
      <c r="AU650" s="13">
        <v>3.4</v>
      </c>
      <c r="AV650" s="15">
        <v>0</v>
      </c>
      <c r="AW650" s="15">
        <v>0</v>
      </c>
      <c r="AX650" s="13">
        <v>2.6</v>
      </c>
      <c r="AY650" s="13">
        <v>2.8</v>
      </c>
      <c r="AZ650" s="13">
        <v>0.1</v>
      </c>
      <c r="BA650" s="14"/>
      <c r="BB650" s="13">
        <v>4.3</v>
      </c>
      <c r="BC650" s="15">
        <v>0.8</v>
      </c>
      <c r="BD650" s="13">
        <v>3.3</v>
      </c>
      <c r="BE650" s="15">
        <v>1.3</v>
      </c>
      <c r="BF650" s="15">
        <v>0</v>
      </c>
      <c r="BG650" s="15">
        <v>0.2</v>
      </c>
      <c r="BH650" s="15">
        <v>0</v>
      </c>
      <c r="BI650" s="13">
        <v>1.8</v>
      </c>
      <c r="BJ650" s="15">
        <v>0</v>
      </c>
      <c r="BK650" s="13">
        <v>1.76</v>
      </c>
    </row>
    <row r="651" spans="1:63" ht="15" thickBot="1" x14ac:dyDescent="0.4">
      <c r="A651">
        <f t="shared" si="21"/>
        <v>199409</v>
      </c>
      <c r="B651" s="19">
        <f t="shared" si="20"/>
        <v>1994</v>
      </c>
      <c r="C651" s="18">
        <v>1994</v>
      </c>
      <c r="D651" s="19">
        <v>9</v>
      </c>
      <c r="E651" s="15">
        <v>3.9</v>
      </c>
      <c r="F651" s="14"/>
      <c r="G651" s="15">
        <v>7.6</v>
      </c>
      <c r="H651" s="13">
        <v>12.98</v>
      </c>
      <c r="I651" s="15">
        <v>2.2000000000000002</v>
      </c>
      <c r="J651" s="15">
        <v>15.3</v>
      </c>
      <c r="K651" s="15">
        <v>12.9</v>
      </c>
      <c r="L651" s="15">
        <v>2</v>
      </c>
      <c r="M651" s="15">
        <v>2.2999999999999998</v>
      </c>
      <c r="N651" s="15">
        <v>10.6</v>
      </c>
      <c r="O651" s="15">
        <v>49.4</v>
      </c>
      <c r="P651" s="15">
        <v>45</v>
      </c>
      <c r="Q651" s="15">
        <v>59.1</v>
      </c>
      <c r="R651" s="15">
        <v>5.3</v>
      </c>
      <c r="S651" s="15">
        <v>48</v>
      </c>
      <c r="T651" s="15">
        <v>35.6</v>
      </c>
      <c r="U651" s="15">
        <v>22.2</v>
      </c>
      <c r="V651" s="15">
        <v>83.6</v>
      </c>
      <c r="W651" s="15">
        <v>31</v>
      </c>
      <c r="X651" s="15">
        <v>29.4</v>
      </c>
      <c r="Y651" s="15">
        <v>54.5</v>
      </c>
      <c r="Z651" s="15">
        <v>15.2</v>
      </c>
      <c r="AA651" s="15">
        <v>48.2</v>
      </c>
      <c r="AB651" s="15">
        <v>22.3</v>
      </c>
      <c r="AC651" s="14"/>
      <c r="AD651" s="15">
        <v>6.3</v>
      </c>
      <c r="AE651" s="14"/>
      <c r="AF651" s="15">
        <v>38.200000000000003</v>
      </c>
      <c r="AG651" s="15">
        <v>52.1</v>
      </c>
      <c r="AH651" s="15">
        <v>51.2</v>
      </c>
      <c r="AI651" s="15">
        <v>25.3</v>
      </c>
      <c r="AJ651" s="15">
        <v>24.7</v>
      </c>
      <c r="AK651" s="15">
        <v>37</v>
      </c>
      <c r="AL651" s="15">
        <v>8.1999999999999993</v>
      </c>
      <c r="AM651" s="14"/>
      <c r="AN651" s="15">
        <v>21.5</v>
      </c>
      <c r="AO651" s="14"/>
      <c r="AP651" s="15">
        <v>25.5</v>
      </c>
      <c r="AQ651" s="15">
        <v>20.8</v>
      </c>
      <c r="AR651" s="14"/>
      <c r="AS651" s="15">
        <v>13.2</v>
      </c>
      <c r="AT651" s="13">
        <v>28.29</v>
      </c>
      <c r="AU651" s="13">
        <v>14</v>
      </c>
      <c r="AV651" s="15">
        <v>28.4</v>
      </c>
      <c r="AW651" s="15">
        <v>24</v>
      </c>
      <c r="AX651" s="13">
        <v>16.100000000000001</v>
      </c>
      <c r="AY651" s="15">
        <v>13.8</v>
      </c>
      <c r="AZ651" s="13">
        <v>27.5</v>
      </c>
      <c r="BA651" s="14"/>
      <c r="BB651" s="13">
        <v>27.1</v>
      </c>
      <c r="BC651" s="15">
        <v>15.9</v>
      </c>
      <c r="BD651" s="13">
        <v>16.5</v>
      </c>
      <c r="BE651" s="15">
        <v>37.700000000000003</v>
      </c>
      <c r="BF651" s="15">
        <v>23.2</v>
      </c>
      <c r="BG651" s="15">
        <v>16.100000000000001</v>
      </c>
      <c r="BH651" s="15">
        <v>27.9</v>
      </c>
      <c r="BI651" s="13">
        <v>31.5</v>
      </c>
      <c r="BJ651" s="15">
        <v>20</v>
      </c>
      <c r="BK651" s="13">
        <v>18.73</v>
      </c>
    </row>
    <row r="652" spans="1:63" ht="15" thickBot="1" x14ac:dyDescent="0.4">
      <c r="A652">
        <f t="shared" si="21"/>
        <v>199410</v>
      </c>
      <c r="B652" s="19">
        <f t="shared" si="20"/>
        <v>1994</v>
      </c>
      <c r="C652" s="18">
        <v>1994</v>
      </c>
      <c r="D652" s="19">
        <v>10</v>
      </c>
      <c r="E652" s="15">
        <v>33.200000000000003</v>
      </c>
      <c r="F652" s="15">
        <v>48.2</v>
      </c>
      <c r="G652" s="15">
        <v>49.6</v>
      </c>
      <c r="H652" s="13">
        <v>35.65</v>
      </c>
      <c r="I652" s="15">
        <v>49.3</v>
      </c>
      <c r="J652" s="15">
        <v>23.7</v>
      </c>
      <c r="K652" s="15">
        <v>40.5</v>
      </c>
      <c r="L652" s="15">
        <v>32.5</v>
      </c>
      <c r="M652" s="15">
        <v>40.799999999999997</v>
      </c>
      <c r="N652" s="15">
        <v>34.799999999999997</v>
      </c>
      <c r="O652" s="15">
        <v>21</v>
      </c>
      <c r="P652" s="15">
        <v>37.700000000000003</v>
      </c>
      <c r="Q652" s="15">
        <v>14</v>
      </c>
      <c r="R652" s="15">
        <v>25.7</v>
      </c>
      <c r="S652" s="15">
        <v>31.8</v>
      </c>
      <c r="T652" s="15">
        <v>21.8</v>
      </c>
      <c r="U652" s="15">
        <v>18.8</v>
      </c>
      <c r="V652" s="15">
        <v>29.5</v>
      </c>
      <c r="W652" s="15">
        <v>11.2</v>
      </c>
      <c r="X652" s="15">
        <v>21.2</v>
      </c>
      <c r="Y652" s="15">
        <v>27.2</v>
      </c>
      <c r="Z652" s="15">
        <v>54</v>
      </c>
      <c r="AA652" s="15">
        <v>48.8</v>
      </c>
      <c r="AB652" s="15">
        <v>53</v>
      </c>
      <c r="AC652" s="14"/>
      <c r="AD652" s="15">
        <v>21.6</v>
      </c>
      <c r="AE652" s="14"/>
      <c r="AF652" s="15">
        <v>5.8</v>
      </c>
      <c r="AG652" s="15">
        <v>43.4</v>
      </c>
      <c r="AH652" s="15">
        <v>46.8</v>
      </c>
      <c r="AI652" s="15">
        <v>28</v>
      </c>
      <c r="AJ652" s="15">
        <v>56.6</v>
      </c>
      <c r="AK652" s="15">
        <v>62</v>
      </c>
      <c r="AL652" s="15">
        <v>31.6</v>
      </c>
      <c r="AM652" s="14"/>
      <c r="AN652" s="15">
        <v>61.5</v>
      </c>
      <c r="AO652" s="14"/>
      <c r="AP652" s="15">
        <v>49.8</v>
      </c>
      <c r="AQ652" s="15">
        <v>30.4</v>
      </c>
      <c r="AR652" s="14"/>
      <c r="AS652" s="15">
        <v>57.6</v>
      </c>
      <c r="AT652" s="13">
        <v>95.39</v>
      </c>
      <c r="AU652" s="13">
        <v>66</v>
      </c>
      <c r="AV652" s="15">
        <v>113.1</v>
      </c>
      <c r="AW652" s="15">
        <v>117.9</v>
      </c>
      <c r="AX652" s="13">
        <v>74.599999999999994</v>
      </c>
      <c r="AY652" s="15">
        <v>72.5</v>
      </c>
      <c r="AZ652" s="13">
        <v>105</v>
      </c>
      <c r="BA652" s="14"/>
      <c r="BB652" s="13">
        <v>92</v>
      </c>
      <c r="BC652" s="15">
        <v>61.9</v>
      </c>
      <c r="BD652" s="13">
        <v>56.5</v>
      </c>
      <c r="BE652" s="15">
        <v>98.5</v>
      </c>
      <c r="BF652" s="15">
        <v>62.7</v>
      </c>
      <c r="BG652" s="15">
        <v>93.9</v>
      </c>
      <c r="BH652" s="15">
        <v>50.2</v>
      </c>
      <c r="BI652" s="13">
        <v>115.6</v>
      </c>
      <c r="BJ652" s="15">
        <v>76.7</v>
      </c>
      <c r="BK652" s="13">
        <v>70.44</v>
      </c>
    </row>
    <row r="653" spans="1:63" ht="15" thickBot="1" x14ac:dyDescent="0.4">
      <c r="A653">
        <f t="shared" si="21"/>
        <v>199411</v>
      </c>
      <c r="B653" s="19">
        <f t="shared" si="20"/>
        <v>1994</v>
      </c>
      <c r="C653" s="18">
        <v>1994</v>
      </c>
      <c r="D653" s="19">
        <v>11</v>
      </c>
      <c r="E653" s="15">
        <v>64.8</v>
      </c>
      <c r="F653" s="15">
        <v>90.1</v>
      </c>
      <c r="G653" s="15">
        <v>55.7</v>
      </c>
      <c r="H653" s="13">
        <v>54.46</v>
      </c>
      <c r="I653" s="15">
        <v>85.6</v>
      </c>
      <c r="J653" s="15">
        <v>54.6</v>
      </c>
      <c r="K653" s="15">
        <v>63.4</v>
      </c>
      <c r="L653" s="15">
        <v>60.5</v>
      </c>
      <c r="M653" s="15">
        <v>45.1</v>
      </c>
      <c r="N653" s="15">
        <v>59.1</v>
      </c>
      <c r="O653" s="15">
        <v>3.4</v>
      </c>
      <c r="P653" s="15">
        <v>65.2</v>
      </c>
      <c r="Q653" s="15">
        <v>19.3</v>
      </c>
      <c r="R653" s="15">
        <v>21.1</v>
      </c>
      <c r="S653" s="15">
        <v>36.5</v>
      </c>
      <c r="T653" s="15">
        <v>9.4</v>
      </c>
      <c r="U653" s="15">
        <v>31.4</v>
      </c>
      <c r="V653" s="15">
        <v>14</v>
      </c>
      <c r="W653" s="15">
        <v>3.2</v>
      </c>
      <c r="X653" s="15">
        <v>12.3</v>
      </c>
      <c r="Y653" s="15">
        <v>11.2</v>
      </c>
      <c r="Z653" s="15">
        <v>31.9</v>
      </c>
      <c r="AA653" s="15">
        <v>28.1</v>
      </c>
      <c r="AB653" s="15">
        <v>16.2</v>
      </c>
      <c r="AC653" s="14"/>
      <c r="AD653" s="15">
        <v>20.399999999999999</v>
      </c>
      <c r="AE653" s="14"/>
      <c r="AF653" s="15">
        <v>6.4</v>
      </c>
      <c r="AG653" s="15">
        <v>56.1</v>
      </c>
      <c r="AH653" s="15">
        <v>39.9</v>
      </c>
      <c r="AI653" s="15">
        <v>23.2</v>
      </c>
      <c r="AJ653" s="15">
        <v>39.9</v>
      </c>
      <c r="AK653" s="15">
        <v>61</v>
      </c>
      <c r="AL653" s="15">
        <v>47.8</v>
      </c>
      <c r="AM653" s="14"/>
      <c r="AN653" s="15">
        <v>22</v>
      </c>
      <c r="AO653" s="14"/>
      <c r="AP653" s="15">
        <v>42.3</v>
      </c>
      <c r="AQ653" s="15">
        <v>24</v>
      </c>
      <c r="AR653" s="14"/>
      <c r="AS653" s="15">
        <v>43.5</v>
      </c>
      <c r="AT653" s="13">
        <v>67.98</v>
      </c>
      <c r="AU653" s="13">
        <v>64.2</v>
      </c>
      <c r="AV653" s="15">
        <v>78.5</v>
      </c>
      <c r="AW653" s="15">
        <v>86.1</v>
      </c>
      <c r="AX653" s="13">
        <v>56</v>
      </c>
      <c r="AY653" s="15">
        <v>70.400000000000006</v>
      </c>
      <c r="AZ653" s="13">
        <v>79.7</v>
      </c>
      <c r="BA653" s="14"/>
      <c r="BB653" s="13">
        <v>70.8</v>
      </c>
      <c r="BC653" s="15">
        <v>65</v>
      </c>
      <c r="BD653" s="13">
        <v>59.2</v>
      </c>
      <c r="BE653" s="15">
        <v>138.1</v>
      </c>
      <c r="BF653" s="15">
        <v>101.5</v>
      </c>
      <c r="BG653" s="15">
        <v>84.2</v>
      </c>
      <c r="BH653" s="15">
        <v>94.7</v>
      </c>
      <c r="BI653" s="13">
        <v>88.2</v>
      </c>
      <c r="BJ653" s="15">
        <v>58.2</v>
      </c>
      <c r="BK653" s="13">
        <v>73.92</v>
      </c>
    </row>
    <row r="654" spans="1:63" ht="15" thickBot="1" x14ac:dyDescent="0.4">
      <c r="A654">
        <f t="shared" si="21"/>
        <v>199412</v>
      </c>
      <c r="B654" s="19">
        <f t="shared" si="20"/>
        <v>1994</v>
      </c>
      <c r="C654" s="18">
        <v>1994</v>
      </c>
      <c r="D654" s="19">
        <v>12</v>
      </c>
      <c r="E654" s="15">
        <v>0.1</v>
      </c>
      <c r="F654" s="15">
        <v>0</v>
      </c>
      <c r="G654" s="15">
        <v>0</v>
      </c>
      <c r="H654" s="13">
        <v>2.63</v>
      </c>
      <c r="I654" s="15">
        <v>0.6</v>
      </c>
      <c r="J654" s="15">
        <v>0</v>
      </c>
      <c r="K654" s="15">
        <v>0.3</v>
      </c>
      <c r="L654" s="15">
        <v>0</v>
      </c>
      <c r="M654" s="15">
        <v>0</v>
      </c>
      <c r="N654" s="15">
        <v>0</v>
      </c>
      <c r="O654" s="15">
        <v>2.6</v>
      </c>
      <c r="P654" s="15">
        <v>0</v>
      </c>
      <c r="Q654" s="15">
        <v>0.5</v>
      </c>
      <c r="R654" s="14"/>
      <c r="S654" s="15">
        <v>0</v>
      </c>
      <c r="T654" s="15">
        <v>2.4</v>
      </c>
      <c r="U654" s="15">
        <v>0.3</v>
      </c>
      <c r="V654" s="15">
        <v>1.6</v>
      </c>
      <c r="W654" s="15">
        <v>1</v>
      </c>
      <c r="X654" s="15">
        <v>0</v>
      </c>
      <c r="Y654" s="15">
        <v>1.2</v>
      </c>
      <c r="Z654" s="15">
        <v>0.2</v>
      </c>
      <c r="AA654" s="15">
        <v>2.4</v>
      </c>
      <c r="AB654" s="15">
        <v>0.2</v>
      </c>
      <c r="AC654" s="14"/>
      <c r="AD654" s="15">
        <v>0</v>
      </c>
      <c r="AE654" s="14"/>
      <c r="AF654" s="15">
        <v>3.8</v>
      </c>
      <c r="AG654" s="15">
        <v>5.6</v>
      </c>
      <c r="AH654" s="15">
        <v>5.2</v>
      </c>
      <c r="AI654" s="15">
        <v>1</v>
      </c>
      <c r="AJ654" s="15">
        <v>9.9</v>
      </c>
      <c r="AK654" s="15">
        <v>9</v>
      </c>
      <c r="AL654" s="15">
        <v>6.9</v>
      </c>
      <c r="AM654" s="14"/>
      <c r="AN654" s="15">
        <v>0</v>
      </c>
      <c r="AO654" s="14"/>
      <c r="AP654" s="15">
        <v>10.6</v>
      </c>
      <c r="AQ654" s="15">
        <v>0.6</v>
      </c>
      <c r="AR654" s="14"/>
      <c r="AS654" s="15">
        <v>2</v>
      </c>
      <c r="AT654" s="13">
        <v>10.78</v>
      </c>
      <c r="AU654" s="13">
        <v>4.0999999999999996</v>
      </c>
      <c r="AV654" s="15">
        <v>6.3</v>
      </c>
      <c r="AW654" s="15">
        <v>0.9</v>
      </c>
      <c r="AX654" s="13">
        <v>1.3</v>
      </c>
      <c r="AY654" s="15">
        <v>2.6</v>
      </c>
      <c r="AZ654" s="13">
        <v>0.7</v>
      </c>
      <c r="BA654" s="14"/>
      <c r="BB654" s="13">
        <v>4.7</v>
      </c>
      <c r="BC654" s="15">
        <v>2.4</v>
      </c>
      <c r="BD654" s="13">
        <v>4.7</v>
      </c>
      <c r="BE654" s="15">
        <v>4.5999999999999996</v>
      </c>
      <c r="BF654" s="15">
        <v>0.2</v>
      </c>
      <c r="BG654" s="15">
        <v>0.4</v>
      </c>
      <c r="BH654" s="15">
        <v>0</v>
      </c>
      <c r="BI654" s="13">
        <v>2.4</v>
      </c>
      <c r="BJ654" s="15">
        <v>0.4</v>
      </c>
      <c r="BK654" s="13">
        <v>3.56</v>
      </c>
    </row>
    <row r="655" spans="1:63" ht="15" thickBot="1" x14ac:dyDescent="0.4">
      <c r="A655">
        <f t="shared" si="21"/>
        <v>199401</v>
      </c>
      <c r="B655" s="19">
        <f t="shared" si="20"/>
        <v>1994</v>
      </c>
      <c r="C655" s="18">
        <v>1995</v>
      </c>
      <c r="D655" s="19">
        <v>1</v>
      </c>
      <c r="E655" s="15">
        <v>15.3</v>
      </c>
      <c r="F655" s="15">
        <v>8.4</v>
      </c>
      <c r="G655" s="15">
        <v>11.8</v>
      </c>
      <c r="H655" s="13">
        <v>15.19</v>
      </c>
      <c r="I655" s="15">
        <v>12.2</v>
      </c>
      <c r="J655" s="15">
        <v>35.700000000000003</v>
      </c>
      <c r="K655" s="15">
        <v>15.6</v>
      </c>
      <c r="L655" s="15">
        <v>9</v>
      </c>
      <c r="M655" s="15">
        <v>7.7</v>
      </c>
      <c r="N655" s="15">
        <v>13</v>
      </c>
      <c r="O655" s="15">
        <v>0</v>
      </c>
      <c r="P655" s="15">
        <v>19.899999999999999</v>
      </c>
      <c r="Q655" s="15">
        <v>1.7</v>
      </c>
      <c r="R655" s="15">
        <v>4.2</v>
      </c>
      <c r="S655" s="15">
        <v>6.5</v>
      </c>
      <c r="T655" s="15">
        <v>7.4</v>
      </c>
      <c r="U655" s="15">
        <v>1.5</v>
      </c>
      <c r="V655" s="15">
        <v>1.1000000000000001</v>
      </c>
      <c r="W655" s="15">
        <v>0</v>
      </c>
      <c r="X655" s="15">
        <v>0.8</v>
      </c>
      <c r="Y655" s="15">
        <v>1.4</v>
      </c>
      <c r="Z655" s="15">
        <v>7.7</v>
      </c>
      <c r="AA655" s="15">
        <v>3.9</v>
      </c>
      <c r="AB655" s="15">
        <v>6</v>
      </c>
      <c r="AC655" s="14"/>
      <c r="AD655" s="15">
        <v>0</v>
      </c>
      <c r="AE655" s="14"/>
      <c r="AF655" s="15">
        <v>0</v>
      </c>
      <c r="AG655" s="15">
        <v>4.9000000000000004</v>
      </c>
      <c r="AH655" s="15">
        <v>0</v>
      </c>
      <c r="AI655" s="15">
        <v>1.6</v>
      </c>
      <c r="AJ655" s="15">
        <v>9.1</v>
      </c>
      <c r="AK655" s="15">
        <v>17</v>
      </c>
      <c r="AL655" s="15">
        <v>13.6</v>
      </c>
      <c r="AM655" s="14"/>
      <c r="AN655" s="15">
        <v>8.3000000000000007</v>
      </c>
      <c r="AO655" s="14"/>
      <c r="AP655" s="15">
        <v>8</v>
      </c>
      <c r="AQ655" s="15">
        <v>9.4</v>
      </c>
      <c r="AR655" s="14"/>
      <c r="AS655" s="15">
        <v>17.899999999999999</v>
      </c>
      <c r="AT655" s="13">
        <v>21</v>
      </c>
      <c r="AU655" s="13">
        <v>15.7</v>
      </c>
      <c r="AV655" s="15">
        <v>19.2</v>
      </c>
      <c r="AW655" s="15">
        <v>42.5</v>
      </c>
      <c r="AX655" s="13">
        <v>22.3</v>
      </c>
      <c r="AY655" s="15">
        <v>15.7</v>
      </c>
      <c r="AZ655" s="13">
        <v>43.6</v>
      </c>
      <c r="BA655" s="14"/>
      <c r="BB655" s="13">
        <v>40.6</v>
      </c>
      <c r="BC655" s="15">
        <v>16.5</v>
      </c>
      <c r="BD655" s="13">
        <v>17</v>
      </c>
      <c r="BE655" s="15">
        <v>75.5</v>
      </c>
      <c r="BF655" s="15">
        <v>44.6</v>
      </c>
      <c r="BG655" s="15">
        <v>79</v>
      </c>
      <c r="BH655" s="15">
        <v>44.9</v>
      </c>
      <c r="BI655" s="13">
        <v>49</v>
      </c>
      <c r="BJ655" s="15">
        <v>31.8</v>
      </c>
      <c r="BK655" s="13">
        <v>19.41</v>
      </c>
    </row>
    <row r="656" spans="1:63" ht="15" thickBot="1" x14ac:dyDescent="0.4">
      <c r="A656">
        <f t="shared" si="21"/>
        <v>199402</v>
      </c>
      <c r="B656" s="19">
        <f t="shared" ref="B656:B719" si="22">B644+1</f>
        <v>1994</v>
      </c>
      <c r="C656" s="18">
        <v>1995</v>
      </c>
      <c r="D656" s="19">
        <v>2</v>
      </c>
      <c r="E656" s="15">
        <v>27.1</v>
      </c>
      <c r="F656" s="15">
        <v>53.1</v>
      </c>
      <c r="G656" s="15">
        <v>38.4</v>
      </c>
      <c r="H656" s="13">
        <v>28.58</v>
      </c>
      <c r="I656" s="15">
        <v>38.799999999999997</v>
      </c>
      <c r="J656" s="15">
        <v>32.700000000000003</v>
      </c>
      <c r="K656" s="15">
        <v>31.9</v>
      </c>
      <c r="L656" s="15">
        <v>20.5</v>
      </c>
      <c r="M656" s="15">
        <v>12.8</v>
      </c>
      <c r="N656" s="15">
        <v>19.100000000000001</v>
      </c>
      <c r="O656" s="15">
        <v>11.8</v>
      </c>
      <c r="P656" s="15">
        <v>12.8</v>
      </c>
      <c r="Q656" s="15">
        <v>40.1</v>
      </c>
      <c r="R656" s="15">
        <v>17.3</v>
      </c>
      <c r="S656" s="15">
        <v>4.8</v>
      </c>
      <c r="T656" s="15">
        <v>78.099999999999994</v>
      </c>
      <c r="U656" s="15">
        <v>25.5</v>
      </c>
      <c r="V656" s="15">
        <v>70</v>
      </c>
      <c r="W656" s="15">
        <v>40.799999999999997</v>
      </c>
      <c r="X656" s="15">
        <v>83.3</v>
      </c>
      <c r="Y656" s="15">
        <v>38.799999999999997</v>
      </c>
      <c r="Z656" s="15">
        <v>7.1</v>
      </c>
      <c r="AA656" s="15">
        <v>78</v>
      </c>
      <c r="AB656" s="15">
        <v>50.7</v>
      </c>
      <c r="AC656" s="14"/>
      <c r="AD656" s="15">
        <v>47.2</v>
      </c>
      <c r="AE656" s="14"/>
      <c r="AF656" s="15">
        <v>19.3</v>
      </c>
      <c r="AG656" s="15">
        <v>79.599999999999994</v>
      </c>
      <c r="AH656" s="15">
        <v>31.8</v>
      </c>
      <c r="AI656" s="15">
        <v>32.799999999999997</v>
      </c>
      <c r="AJ656" s="15">
        <v>21.2</v>
      </c>
      <c r="AK656" s="15">
        <v>24</v>
      </c>
      <c r="AL656" s="15">
        <v>14.3</v>
      </c>
      <c r="AM656" s="14"/>
      <c r="AN656" s="15">
        <v>8.4</v>
      </c>
      <c r="AO656" s="14"/>
      <c r="AP656" s="15">
        <v>18.5</v>
      </c>
      <c r="AQ656" s="15">
        <v>6.4</v>
      </c>
      <c r="AR656" s="14"/>
      <c r="AS656" s="15">
        <v>11.1</v>
      </c>
      <c r="AT656" s="13">
        <v>26.78</v>
      </c>
      <c r="AU656" s="13">
        <v>26.9</v>
      </c>
      <c r="AV656" s="15">
        <v>26.5</v>
      </c>
      <c r="AW656" s="15">
        <v>23.4</v>
      </c>
      <c r="AX656" s="13">
        <v>13.3</v>
      </c>
      <c r="AY656" s="15">
        <v>28.4</v>
      </c>
      <c r="AZ656" s="13">
        <v>20.399999999999999</v>
      </c>
      <c r="BA656" s="14"/>
      <c r="BB656" s="13">
        <v>21.2</v>
      </c>
      <c r="BC656" s="15">
        <v>22.7</v>
      </c>
      <c r="BD656" s="13">
        <v>22.4</v>
      </c>
      <c r="BE656" s="15">
        <v>72.5</v>
      </c>
      <c r="BF656" s="15">
        <v>27.4</v>
      </c>
      <c r="BG656" s="15">
        <v>33.1</v>
      </c>
      <c r="BH656" s="15">
        <v>27.4</v>
      </c>
      <c r="BI656" s="13">
        <v>23.8</v>
      </c>
      <c r="BJ656" s="15">
        <v>14.8</v>
      </c>
      <c r="BK656" s="13">
        <v>26.38</v>
      </c>
    </row>
    <row r="657" spans="1:63" ht="15" thickBot="1" x14ac:dyDescent="0.4">
      <c r="A657">
        <f t="shared" si="21"/>
        <v>199403</v>
      </c>
      <c r="B657" s="19">
        <f t="shared" si="22"/>
        <v>1994</v>
      </c>
      <c r="C657" s="18">
        <v>1995</v>
      </c>
      <c r="D657" s="19">
        <v>3</v>
      </c>
      <c r="E657" s="15">
        <v>11</v>
      </c>
      <c r="F657" s="15">
        <v>56.3</v>
      </c>
      <c r="G657" s="15">
        <v>9.4</v>
      </c>
      <c r="H657" s="13">
        <v>19.71</v>
      </c>
      <c r="I657" s="15">
        <v>15.4</v>
      </c>
      <c r="J657" s="15">
        <v>31.4</v>
      </c>
      <c r="K657" s="15">
        <v>21.1</v>
      </c>
      <c r="L657" s="15">
        <v>14</v>
      </c>
      <c r="M657" s="15">
        <v>13.3</v>
      </c>
      <c r="N657" s="15">
        <v>7.5</v>
      </c>
      <c r="O657" s="15">
        <v>64.2</v>
      </c>
      <c r="P657" s="15">
        <v>12.1</v>
      </c>
      <c r="Q657" s="15">
        <v>45.4</v>
      </c>
      <c r="R657" s="15">
        <v>18.3</v>
      </c>
      <c r="S657" s="15">
        <v>33.799999999999997</v>
      </c>
      <c r="T657" s="15">
        <v>75.2</v>
      </c>
      <c r="U657" s="15">
        <v>24.3</v>
      </c>
      <c r="V657" s="15">
        <v>67.400000000000006</v>
      </c>
      <c r="W657" s="15">
        <v>53.3</v>
      </c>
      <c r="X657" s="15">
        <v>22.6</v>
      </c>
      <c r="Y657" s="15">
        <v>51.5</v>
      </c>
      <c r="Z657" s="15">
        <v>20</v>
      </c>
      <c r="AA657" s="15">
        <v>51.1</v>
      </c>
      <c r="AB657" s="15">
        <v>28.5</v>
      </c>
      <c r="AC657" s="14"/>
      <c r="AD657" s="15">
        <v>36.200000000000003</v>
      </c>
      <c r="AE657" s="14"/>
      <c r="AF657" s="15">
        <v>29.7</v>
      </c>
      <c r="AG657" s="15">
        <v>134</v>
      </c>
      <c r="AH657" s="15">
        <v>53.1</v>
      </c>
      <c r="AI657" s="15">
        <v>36.200000000000003</v>
      </c>
      <c r="AJ657" s="15">
        <v>27.4</v>
      </c>
      <c r="AK657" s="15">
        <v>46</v>
      </c>
      <c r="AL657" s="15">
        <v>46.8</v>
      </c>
      <c r="AM657" s="14"/>
      <c r="AN657" s="15">
        <v>51.3</v>
      </c>
      <c r="AO657" s="14"/>
      <c r="AP657" s="15">
        <v>21.1</v>
      </c>
      <c r="AQ657" s="15">
        <v>46.9</v>
      </c>
      <c r="AR657" s="14"/>
      <c r="AS657" s="15">
        <v>64.7</v>
      </c>
      <c r="AT657" s="13">
        <v>43.98</v>
      </c>
      <c r="AU657" s="13">
        <v>50.3</v>
      </c>
      <c r="AV657" s="15">
        <v>48.2</v>
      </c>
      <c r="AW657" s="15">
        <v>54</v>
      </c>
      <c r="AX657" s="13">
        <v>83.9</v>
      </c>
      <c r="AY657" s="15">
        <v>54.8</v>
      </c>
      <c r="AZ657" s="13">
        <v>55.5</v>
      </c>
      <c r="BA657" s="14"/>
      <c r="BB657" s="13">
        <v>50.6</v>
      </c>
      <c r="BC657" s="15">
        <v>63.6</v>
      </c>
      <c r="BD657" s="13">
        <v>58</v>
      </c>
      <c r="BE657" s="15">
        <v>89.3</v>
      </c>
      <c r="BF657" s="15">
        <v>55</v>
      </c>
      <c r="BG657" s="15">
        <v>40.200000000000003</v>
      </c>
      <c r="BH657" s="15">
        <v>54.8</v>
      </c>
      <c r="BI657" s="13">
        <v>61.9</v>
      </c>
      <c r="BJ657" s="15">
        <v>40.5</v>
      </c>
      <c r="BK657" s="13">
        <v>72.349999999999994</v>
      </c>
    </row>
    <row r="658" spans="1:63" ht="15" thickBot="1" x14ac:dyDescent="0.4">
      <c r="A658">
        <f t="shared" si="21"/>
        <v>199404</v>
      </c>
      <c r="B658" s="19">
        <f t="shared" si="22"/>
        <v>1994</v>
      </c>
      <c r="C658" s="18">
        <v>1995</v>
      </c>
      <c r="D658" s="19">
        <v>4</v>
      </c>
      <c r="E658" s="15">
        <v>62.4</v>
      </c>
      <c r="F658" s="15">
        <v>36.799999999999997</v>
      </c>
      <c r="G658" s="15">
        <v>22.7</v>
      </c>
      <c r="H658" s="13">
        <v>28.67</v>
      </c>
      <c r="I658" s="15">
        <v>39.799999999999997</v>
      </c>
      <c r="J658" s="15">
        <v>38.9</v>
      </c>
      <c r="K658" s="15">
        <v>32</v>
      </c>
      <c r="L658" s="15">
        <v>29.5</v>
      </c>
      <c r="M658" s="15">
        <v>46.8</v>
      </c>
      <c r="N658" s="15">
        <v>89.5</v>
      </c>
      <c r="O658" s="15">
        <v>44.1</v>
      </c>
      <c r="P658" s="15">
        <v>44.6</v>
      </c>
      <c r="Q658" s="15">
        <v>28.5</v>
      </c>
      <c r="R658" s="15">
        <v>44.9</v>
      </c>
      <c r="S658" s="15">
        <v>10.6</v>
      </c>
      <c r="T658" s="15">
        <v>57.1</v>
      </c>
      <c r="U658" s="15">
        <v>17.2</v>
      </c>
      <c r="V658" s="15">
        <v>73.3</v>
      </c>
      <c r="W658" s="15">
        <v>41.6</v>
      </c>
      <c r="X658" s="15">
        <v>58.8</v>
      </c>
      <c r="Y658" s="15">
        <v>50.4</v>
      </c>
      <c r="Z658" s="15">
        <v>22.5</v>
      </c>
      <c r="AA658" s="15">
        <v>38.6</v>
      </c>
      <c r="AB658" s="15">
        <v>51.8</v>
      </c>
      <c r="AC658" s="14"/>
      <c r="AD658" s="15">
        <v>63.6</v>
      </c>
      <c r="AE658" s="14"/>
      <c r="AF658" s="14"/>
      <c r="AG658" s="15">
        <v>96.9</v>
      </c>
      <c r="AH658" s="15">
        <v>64.900000000000006</v>
      </c>
      <c r="AI658" s="15">
        <v>23.5</v>
      </c>
      <c r="AJ658" s="15">
        <v>66.2</v>
      </c>
      <c r="AK658" s="15">
        <v>34</v>
      </c>
      <c r="AL658" s="15">
        <v>81.2</v>
      </c>
      <c r="AM658" s="14"/>
      <c r="AN658" s="15">
        <v>9.9</v>
      </c>
      <c r="AO658" s="14"/>
      <c r="AP658" s="15">
        <v>41.5</v>
      </c>
      <c r="AQ658" s="15">
        <v>13.4</v>
      </c>
      <c r="AR658" s="14"/>
      <c r="AS658" s="15">
        <v>16.3</v>
      </c>
      <c r="AT658" s="13">
        <v>71.78</v>
      </c>
      <c r="AU658" s="13">
        <v>48.8</v>
      </c>
      <c r="AV658" s="15">
        <v>83.3</v>
      </c>
      <c r="AW658" s="15">
        <v>54.8</v>
      </c>
      <c r="AX658" s="13">
        <v>20.2</v>
      </c>
      <c r="AY658" s="15">
        <v>53.1</v>
      </c>
      <c r="AZ658" s="13">
        <v>40.299999999999997</v>
      </c>
      <c r="BA658" s="14"/>
      <c r="BB658" s="13">
        <v>37.9</v>
      </c>
      <c r="BC658" s="15">
        <v>43.4</v>
      </c>
      <c r="BD658" s="13">
        <v>40.4</v>
      </c>
      <c r="BE658" s="15">
        <v>67.5</v>
      </c>
      <c r="BF658" s="15">
        <v>43.4</v>
      </c>
      <c r="BG658" s="15">
        <v>64.900000000000006</v>
      </c>
      <c r="BH658" s="15">
        <v>32.299999999999997</v>
      </c>
      <c r="BI658" s="13">
        <v>45.5</v>
      </c>
      <c r="BJ658" s="15">
        <v>29.4</v>
      </c>
      <c r="BK658" s="13">
        <v>49.64</v>
      </c>
    </row>
    <row r="659" spans="1:63" ht="15" thickBot="1" x14ac:dyDescent="0.4">
      <c r="A659">
        <f t="shared" si="21"/>
        <v>199405</v>
      </c>
      <c r="B659" s="19">
        <f t="shared" si="22"/>
        <v>1994</v>
      </c>
      <c r="C659" s="18">
        <v>1995</v>
      </c>
      <c r="D659" s="19">
        <v>5</v>
      </c>
      <c r="E659" s="15">
        <v>0</v>
      </c>
      <c r="F659" s="15">
        <v>0</v>
      </c>
      <c r="G659" s="15">
        <v>0.1</v>
      </c>
      <c r="H659" s="13">
        <v>3.04</v>
      </c>
      <c r="I659" s="15">
        <v>0</v>
      </c>
      <c r="J659" s="15">
        <v>10.6</v>
      </c>
      <c r="K659" s="15">
        <v>0.8</v>
      </c>
      <c r="L659" s="15">
        <v>0</v>
      </c>
      <c r="M659" s="15">
        <v>7.2</v>
      </c>
      <c r="N659" s="15">
        <v>2.5</v>
      </c>
      <c r="O659" s="15">
        <v>39.5</v>
      </c>
      <c r="P659" s="15">
        <v>2.5</v>
      </c>
      <c r="Q659" s="15">
        <v>2.7</v>
      </c>
      <c r="R659" s="15">
        <v>25.4</v>
      </c>
      <c r="S659" s="15">
        <v>17.899999999999999</v>
      </c>
      <c r="T659" s="15">
        <v>8.4</v>
      </c>
      <c r="U659" s="15">
        <v>12.2</v>
      </c>
      <c r="V659" s="15">
        <v>7.6</v>
      </c>
      <c r="W659" s="15">
        <v>9.1</v>
      </c>
      <c r="X659" s="15">
        <v>2.6</v>
      </c>
      <c r="Y659" s="15">
        <v>6.3</v>
      </c>
      <c r="Z659" s="15">
        <v>7.3</v>
      </c>
      <c r="AA659" s="15">
        <v>0.5</v>
      </c>
      <c r="AB659" s="15">
        <v>6.4</v>
      </c>
      <c r="AC659" s="14"/>
      <c r="AD659" s="15">
        <v>8.6999999999999993</v>
      </c>
      <c r="AE659" s="14"/>
      <c r="AF659" s="14"/>
      <c r="AG659" s="15">
        <v>10.5</v>
      </c>
      <c r="AH659" s="15">
        <v>46.3</v>
      </c>
      <c r="AI659" s="15">
        <v>10</v>
      </c>
      <c r="AJ659" s="15">
        <v>5.8</v>
      </c>
      <c r="AK659" s="15">
        <v>7</v>
      </c>
      <c r="AL659" s="15">
        <v>5.2</v>
      </c>
      <c r="AM659" s="14"/>
      <c r="AN659" s="15">
        <v>0</v>
      </c>
      <c r="AO659" s="14"/>
      <c r="AP659" s="15">
        <v>3.5</v>
      </c>
      <c r="AQ659" s="15">
        <v>5.0999999999999996</v>
      </c>
      <c r="AR659" s="14"/>
      <c r="AS659" s="15">
        <v>15.8</v>
      </c>
      <c r="AT659" s="13">
        <v>14.42</v>
      </c>
      <c r="AU659" s="13">
        <v>23.8</v>
      </c>
      <c r="AV659" s="15">
        <v>10.9</v>
      </c>
      <c r="AW659" s="15">
        <v>4.0999999999999996</v>
      </c>
      <c r="AX659" s="13">
        <v>19.5</v>
      </c>
      <c r="AY659" s="15">
        <v>24.9</v>
      </c>
      <c r="AZ659" s="13">
        <v>5.5</v>
      </c>
      <c r="BA659" s="14"/>
      <c r="BB659" s="13">
        <v>8.6999999999999993</v>
      </c>
      <c r="BC659" s="15">
        <v>5.7</v>
      </c>
      <c r="BD659" s="13">
        <v>7.6</v>
      </c>
      <c r="BE659" s="15">
        <v>12.4</v>
      </c>
      <c r="BF659" s="15">
        <v>0.2</v>
      </c>
      <c r="BG659" s="15">
        <v>2.8</v>
      </c>
      <c r="BH659" s="15">
        <v>0</v>
      </c>
      <c r="BI659" s="13">
        <v>7.6</v>
      </c>
      <c r="BJ659" s="15">
        <v>3.9</v>
      </c>
      <c r="BK659" s="13">
        <v>7.27</v>
      </c>
    </row>
    <row r="660" spans="1:63" ht="15" thickBot="1" x14ac:dyDescent="0.4">
      <c r="A660">
        <f t="shared" si="21"/>
        <v>199406</v>
      </c>
      <c r="B660" s="19">
        <f t="shared" si="22"/>
        <v>1994</v>
      </c>
      <c r="C660" s="18">
        <v>1995</v>
      </c>
      <c r="D660" s="19">
        <v>6</v>
      </c>
      <c r="E660" s="15">
        <v>25.7</v>
      </c>
      <c r="F660" s="15">
        <v>7.6</v>
      </c>
      <c r="G660" s="15">
        <v>67.2</v>
      </c>
      <c r="H660" s="13">
        <v>12.4</v>
      </c>
      <c r="I660" s="15">
        <v>13.8</v>
      </c>
      <c r="J660" s="15">
        <v>16.3</v>
      </c>
      <c r="K660" s="15">
        <v>12.2</v>
      </c>
      <c r="L660" s="15">
        <v>39</v>
      </c>
      <c r="M660" s="15">
        <v>36.4</v>
      </c>
      <c r="N660" s="15">
        <v>35.4</v>
      </c>
      <c r="O660" s="15">
        <v>56.4</v>
      </c>
      <c r="P660" s="15">
        <v>53.4</v>
      </c>
      <c r="Q660" s="15">
        <v>29.5</v>
      </c>
      <c r="R660" s="15">
        <v>41.2</v>
      </c>
      <c r="S660" s="15">
        <v>26.6</v>
      </c>
      <c r="T660" s="15">
        <v>24.9</v>
      </c>
      <c r="U660" s="15">
        <v>29.3</v>
      </c>
      <c r="V660" s="15">
        <v>26.1</v>
      </c>
      <c r="W660" s="15">
        <v>27.9</v>
      </c>
      <c r="X660" s="15">
        <v>30.4</v>
      </c>
      <c r="Y660" s="15">
        <v>30</v>
      </c>
      <c r="Z660" s="15">
        <v>28.4</v>
      </c>
      <c r="AA660" s="15">
        <v>29.5</v>
      </c>
      <c r="AB660" s="15">
        <v>44.2</v>
      </c>
      <c r="AC660" s="14"/>
      <c r="AD660" s="15">
        <v>30.9</v>
      </c>
      <c r="AE660" s="14"/>
      <c r="AF660" s="14"/>
      <c r="AG660" s="15">
        <v>46.2</v>
      </c>
      <c r="AH660" s="15">
        <v>21.4</v>
      </c>
      <c r="AI660" s="15">
        <v>39.299999999999997</v>
      </c>
      <c r="AJ660" s="15">
        <v>18.3</v>
      </c>
      <c r="AK660" s="15">
        <v>18</v>
      </c>
      <c r="AL660" s="15">
        <v>10.5</v>
      </c>
      <c r="AM660" s="14"/>
      <c r="AN660" s="15">
        <v>27.3</v>
      </c>
      <c r="AO660" s="14"/>
      <c r="AP660" s="15">
        <v>17.899999999999999</v>
      </c>
      <c r="AQ660" s="15">
        <v>22.6</v>
      </c>
      <c r="AR660" s="14"/>
      <c r="AS660" s="15">
        <v>43.6</v>
      </c>
      <c r="AT660" s="13">
        <v>41.36</v>
      </c>
      <c r="AU660" s="13">
        <v>36.700000000000003</v>
      </c>
      <c r="AV660" s="15">
        <v>44.9</v>
      </c>
      <c r="AW660" s="15">
        <v>55.2</v>
      </c>
      <c r="AX660" s="13">
        <v>56.1</v>
      </c>
      <c r="AY660" s="15">
        <v>39.4</v>
      </c>
      <c r="AZ660" s="13">
        <v>61.5</v>
      </c>
      <c r="BA660" s="14"/>
      <c r="BB660" s="13">
        <v>55.6</v>
      </c>
      <c r="BC660" s="15">
        <v>43.2</v>
      </c>
      <c r="BD660" s="13">
        <v>40.200000000000003</v>
      </c>
      <c r="BE660" s="15">
        <v>33.5</v>
      </c>
      <c r="BF660" s="15">
        <v>73</v>
      </c>
      <c r="BG660" s="15">
        <v>54.8</v>
      </c>
      <c r="BH660" s="15">
        <v>53.2</v>
      </c>
      <c r="BI660" s="13">
        <v>68.400000000000006</v>
      </c>
      <c r="BJ660" s="15">
        <v>44.9</v>
      </c>
      <c r="BK660" s="13">
        <v>49.42</v>
      </c>
    </row>
    <row r="661" spans="1:63" ht="15" thickBot="1" x14ac:dyDescent="0.4">
      <c r="A661">
        <f t="shared" si="21"/>
        <v>199407</v>
      </c>
      <c r="B661" s="19">
        <f t="shared" si="22"/>
        <v>1994</v>
      </c>
      <c r="C661" s="18">
        <v>1995</v>
      </c>
      <c r="D661" s="19">
        <v>7</v>
      </c>
      <c r="E661" s="15">
        <v>3.5</v>
      </c>
      <c r="F661" s="15">
        <v>0.4</v>
      </c>
      <c r="G661" s="15">
        <v>18.399999999999999</v>
      </c>
      <c r="H661" s="13">
        <v>3.53</v>
      </c>
      <c r="I661" s="15">
        <v>0.4</v>
      </c>
      <c r="J661" s="15">
        <v>11.3</v>
      </c>
      <c r="K661" s="15">
        <v>1.4</v>
      </c>
      <c r="L661" s="15">
        <v>7.5</v>
      </c>
      <c r="M661" s="15">
        <v>0</v>
      </c>
      <c r="N661" s="15">
        <v>0.8</v>
      </c>
      <c r="O661" s="15">
        <v>2.4</v>
      </c>
      <c r="P661" s="15">
        <v>3.7</v>
      </c>
      <c r="Q661" s="15">
        <v>1.4</v>
      </c>
      <c r="R661" s="14"/>
      <c r="S661" s="15">
        <v>1.9</v>
      </c>
      <c r="T661" s="15">
        <v>0.1</v>
      </c>
      <c r="U661" s="15">
        <v>0</v>
      </c>
      <c r="V661" s="15">
        <v>3</v>
      </c>
      <c r="W661" s="15">
        <v>0.4</v>
      </c>
      <c r="X661" s="15">
        <v>0.3</v>
      </c>
      <c r="Y661" s="15">
        <v>0</v>
      </c>
      <c r="Z661" s="15">
        <v>1.2</v>
      </c>
      <c r="AA661" s="15">
        <v>0.5</v>
      </c>
      <c r="AB661" s="15">
        <v>0</v>
      </c>
      <c r="AC661" s="14"/>
      <c r="AD661" s="15">
        <v>0</v>
      </c>
      <c r="AE661" s="14"/>
      <c r="AF661" s="14"/>
      <c r="AG661" s="15">
        <v>4.5</v>
      </c>
      <c r="AH661" s="15">
        <v>22.4</v>
      </c>
      <c r="AI661" s="15">
        <v>0</v>
      </c>
      <c r="AJ661" s="15">
        <v>1.5</v>
      </c>
      <c r="AK661" s="15">
        <v>0</v>
      </c>
      <c r="AL661" s="15">
        <v>0</v>
      </c>
      <c r="AM661" s="14"/>
      <c r="AN661" s="15">
        <v>0</v>
      </c>
      <c r="AO661" s="14"/>
      <c r="AP661" s="15">
        <v>1</v>
      </c>
      <c r="AQ661" s="13">
        <v>5.14</v>
      </c>
      <c r="AR661" s="14"/>
      <c r="AS661" s="13">
        <v>2.5499999999999998</v>
      </c>
      <c r="AT661" s="13">
        <v>6.5</v>
      </c>
      <c r="AU661" s="13">
        <v>1.8</v>
      </c>
      <c r="AV661" s="15">
        <v>0.9</v>
      </c>
      <c r="AW661" s="15">
        <v>3.2</v>
      </c>
      <c r="AX661" s="13">
        <v>4.4000000000000004</v>
      </c>
      <c r="AY661" s="15">
        <v>0</v>
      </c>
      <c r="AZ661" s="13">
        <v>3</v>
      </c>
      <c r="BA661" s="14"/>
      <c r="BB661" s="13">
        <v>6.7</v>
      </c>
      <c r="BC661" s="15">
        <v>0</v>
      </c>
      <c r="BD661" s="13">
        <v>2.6</v>
      </c>
      <c r="BE661" s="15">
        <v>3.3</v>
      </c>
      <c r="BF661" s="15">
        <v>0.6</v>
      </c>
      <c r="BG661" s="15">
        <v>13.4</v>
      </c>
      <c r="BH661" s="15">
        <v>1.2</v>
      </c>
      <c r="BI661" s="13">
        <v>5</v>
      </c>
      <c r="BJ661" s="15">
        <v>2.1</v>
      </c>
      <c r="BK661" s="13">
        <v>0.86</v>
      </c>
    </row>
    <row r="662" spans="1:63" ht="15" thickBot="1" x14ac:dyDescent="0.4">
      <c r="A662">
        <f t="shared" si="21"/>
        <v>199408</v>
      </c>
      <c r="B662" s="19">
        <f t="shared" si="22"/>
        <v>1994</v>
      </c>
      <c r="C662" s="18">
        <v>1995</v>
      </c>
      <c r="D662" s="19">
        <v>8</v>
      </c>
      <c r="E662" s="15">
        <v>0.7</v>
      </c>
      <c r="F662" s="15">
        <v>0</v>
      </c>
      <c r="G662" s="15">
        <v>0.2</v>
      </c>
      <c r="H662" s="13">
        <v>2.63</v>
      </c>
      <c r="I662" s="15">
        <v>0.6</v>
      </c>
      <c r="J662" s="15">
        <v>0</v>
      </c>
      <c r="K662" s="15">
        <v>0.3</v>
      </c>
      <c r="L662" s="15">
        <v>0</v>
      </c>
      <c r="M662" s="15">
        <v>0</v>
      </c>
      <c r="N662" s="15">
        <v>0</v>
      </c>
      <c r="O662" s="15">
        <v>17.5</v>
      </c>
      <c r="P662" s="15">
        <v>0.6</v>
      </c>
      <c r="Q662" s="15">
        <v>7.2</v>
      </c>
      <c r="R662" s="14"/>
      <c r="S662" s="15">
        <v>0</v>
      </c>
      <c r="T662" s="15">
        <v>8.6999999999999993</v>
      </c>
      <c r="U662" s="15">
        <v>2.9</v>
      </c>
      <c r="V662" s="15">
        <v>10.9</v>
      </c>
      <c r="W662" s="15">
        <v>7.1</v>
      </c>
      <c r="X662" s="15">
        <v>3.4</v>
      </c>
      <c r="Y662" s="15">
        <v>7.9</v>
      </c>
      <c r="Z662" s="15">
        <v>0</v>
      </c>
      <c r="AA662" s="15">
        <v>5.0999999999999996</v>
      </c>
      <c r="AB662" s="15">
        <v>5.4</v>
      </c>
      <c r="AC662" s="14"/>
      <c r="AD662" s="15">
        <v>0</v>
      </c>
      <c r="AE662" s="14"/>
      <c r="AF662" s="14"/>
      <c r="AG662" s="15">
        <v>10.4</v>
      </c>
      <c r="AH662" s="15">
        <v>16.600000000000001</v>
      </c>
      <c r="AI662" s="15">
        <v>7.1</v>
      </c>
      <c r="AJ662" s="15">
        <v>6.5</v>
      </c>
      <c r="AK662" s="15">
        <v>6</v>
      </c>
      <c r="AL662" s="15">
        <v>0</v>
      </c>
      <c r="AM662" s="14"/>
      <c r="AN662" s="15">
        <v>0</v>
      </c>
      <c r="AO662" s="14"/>
      <c r="AP662" s="15">
        <v>3.2</v>
      </c>
      <c r="AQ662" s="15">
        <v>2</v>
      </c>
      <c r="AR662" s="14"/>
      <c r="AS662" s="13">
        <v>4.34</v>
      </c>
      <c r="AT662" s="13">
        <v>8.32</v>
      </c>
      <c r="AU662" s="13">
        <v>4.3</v>
      </c>
      <c r="AV662" s="15">
        <v>3.2</v>
      </c>
      <c r="AW662" s="15">
        <v>0.4</v>
      </c>
      <c r="AX662" s="13">
        <v>3.3</v>
      </c>
      <c r="AY662" s="15">
        <v>2.9</v>
      </c>
      <c r="AZ662" s="13">
        <v>1.2</v>
      </c>
      <c r="BA662" s="14"/>
      <c r="BB662" s="13">
        <v>5.2</v>
      </c>
      <c r="BC662" s="15">
        <v>2</v>
      </c>
      <c r="BD662" s="13">
        <v>4.4000000000000004</v>
      </c>
      <c r="BE662" s="15">
        <v>3.6</v>
      </c>
      <c r="BF662" s="15">
        <v>1.2</v>
      </c>
      <c r="BG662" s="15">
        <v>0.7</v>
      </c>
      <c r="BH662" s="15">
        <v>0.6</v>
      </c>
      <c r="BI662" s="13">
        <v>3</v>
      </c>
      <c r="BJ662" s="15">
        <v>0.8</v>
      </c>
      <c r="BK662" s="13">
        <v>3.11</v>
      </c>
    </row>
    <row r="663" spans="1:63" ht="15" thickBot="1" x14ac:dyDescent="0.4">
      <c r="A663">
        <f t="shared" si="21"/>
        <v>199509</v>
      </c>
      <c r="B663" s="19">
        <f t="shared" si="22"/>
        <v>1995</v>
      </c>
      <c r="C663" s="18">
        <v>1995</v>
      </c>
      <c r="D663" s="19">
        <v>9</v>
      </c>
      <c r="E663" s="15">
        <v>10.5</v>
      </c>
      <c r="F663" s="15">
        <v>15.7</v>
      </c>
      <c r="G663" s="15">
        <v>5.2</v>
      </c>
      <c r="H663" s="13">
        <v>10.35</v>
      </c>
      <c r="I663" s="15">
        <v>41.8</v>
      </c>
      <c r="J663" s="15">
        <v>6.5</v>
      </c>
      <c r="K663" s="15">
        <v>9.6999999999999993</v>
      </c>
      <c r="L663" s="15">
        <v>12</v>
      </c>
      <c r="M663" s="15">
        <v>10.199999999999999</v>
      </c>
      <c r="N663" s="15">
        <v>2.2999999999999998</v>
      </c>
      <c r="O663" s="15">
        <v>28.2</v>
      </c>
      <c r="P663" s="15">
        <v>27.8</v>
      </c>
      <c r="Q663" s="15">
        <v>13.8</v>
      </c>
      <c r="R663" s="15">
        <v>24</v>
      </c>
      <c r="S663" s="15">
        <v>16.899999999999999</v>
      </c>
      <c r="T663" s="15">
        <v>14.2</v>
      </c>
      <c r="U663" s="15">
        <v>9.4</v>
      </c>
      <c r="V663" s="15">
        <v>33.799999999999997</v>
      </c>
      <c r="W663" s="15">
        <v>21.2</v>
      </c>
      <c r="X663" s="15">
        <v>19.7</v>
      </c>
      <c r="Y663" s="15">
        <v>12.2</v>
      </c>
      <c r="Z663" s="15">
        <v>8.5</v>
      </c>
      <c r="AA663" s="15">
        <v>14.7</v>
      </c>
      <c r="AB663" s="15">
        <v>19.899999999999999</v>
      </c>
      <c r="AC663" s="14"/>
      <c r="AD663" s="15">
        <v>22.5</v>
      </c>
      <c r="AE663" s="14"/>
      <c r="AF663" s="14"/>
      <c r="AG663" s="15">
        <v>30.1</v>
      </c>
      <c r="AH663" s="15">
        <v>23.7</v>
      </c>
      <c r="AI663" s="15">
        <v>10.3</v>
      </c>
      <c r="AJ663" s="15">
        <v>45.5</v>
      </c>
      <c r="AK663" s="15">
        <v>17</v>
      </c>
      <c r="AL663" s="15">
        <v>19.3</v>
      </c>
      <c r="AM663" s="14"/>
      <c r="AN663" s="15">
        <v>5.6</v>
      </c>
      <c r="AO663" s="14"/>
      <c r="AP663" s="15">
        <v>12.1</v>
      </c>
      <c r="AQ663" s="15">
        <v>4.3</v>
      </c>
      <c r="AR663" s="14"/>
      <c r="AS663" s="15">
        <v>3.5</v>
      </c>
      <c r="AT663" s="13">
        <v>8.25</v>
      </c>
      <c r="AU663" s="13">
        <v>9.4</v>
      </c>
      <c r="AV663" s="15">
        <v>3.1</v>
      </c>
      <c r="AW663" s="15">
        <v>11.8</v>
      </c>
      <c r="AX663" s="13">
        <v>3.3</v>
      </c>
      <c r="AY663" s="15">
        <v>8.6</v>
      </c>
      <c r="AZ663" s="13">
        <v>13.8</v>
      </c>
      <c r="BA663" s="14"/>
      <c r="BB663" s="13">
        <v>15.7</v>
      </c>
      <c r="BC663" s="15">
        <v>6</v>
      </c>
      <c r="BD663" s="13">
        <v>7.9</v>
      </c>
      <c r="BE663" s="15">
        <v>19.600000000000001</v>
      </c>
      <c r="BF663" s="15">
        <v>12.3</v>
      </c>
      <c r="BG663" s="15">
        <v>22</v>
      </c>
      <c r="BH663" s="15">
        <v>4.5</v>
      </c>
      <c r="BI663" s="13">
        <v>16.7</v>
      </c>
      <c r="BJ663" s="15">
        <v>10</v>
      </c>
      <c r="BK663" s="13">
        <v>7.6</v>
      </c>
    </row>
    <row r="664" spans="1:63" ht="15" thickBot="1" x14ac:dyDescent="0.4">
      <c r="A664">
        <f t="shared" si="21"/>
        <v>199510</v>
      </c>
      <c r="B664" s="19">
        <f t="shared" si="22"/>
        <v>1995</v>
      </c>
      <c r="C664" s="18">
        <v>1995</v>
      </c>
      <c r="D664" s="19">
        <v>10</v>
      </c>
      <c r="E664" s="15">
        <v>1.3</v>
      </c>
      <c r="F664" s="15">
        <v>2.2000000000000002</v>
      </c>
      <c r="G664" s="15">
        <v>3.2</v>
      </c>
      <c r="H664" s="13">
        <v>3.28</v>
      </c>
      <c r="I664" s="15">
        <v>5.3</v>
      </c>
      <c r="J664" s="15">
        <v>2.2999999999999998</v>
      </c>
      <c r="K664" s="15">
        <v>1.1000000000000001</v>
      </c>
      <c r="L664" s="15">
        <v>3</v>
      </c>
      <c r="M664" s="15">
        <v>2.5</v>
      </c>
      <c r="N664" s="15">
        <v>4.0999999999999996</v>
      </c>
      <c r="O664" s="15">
        <v>26.4</v>
      </c>
      <c r="P664" s="15">
        <v>1.8</v>
      </c>
      <c r="Q664" s="15">
        <v>4.5</v>
      </c>
      <c r="R664" s="15">
        <v>6.5</v>
      </c>
      <c r="S664" s="15">
        <v>2</v>
      </c>
      <c r="T664" s="15">
        <v>13.2</v>
      </c>
      <c r="U664" s="15">
        <v>3.2</v>
      </c>
      <c r="V664" s="15">
        <v>54.8</v>
      </c>
      <c r="W664" s="15">
        <v>17.600000000000001</v>
      </c>
      <c r="X664" s="15">
        <v>8.9</v>
      </c>
      <c r="Y664" s="15">
        <v>9.6</v>
      </c>
      <c r="Z664" s="15">
        <v>1.1000000000000001</v>
      </c>
      <c r="AA664" s="15">
        <v>7.6</v>
      </c>
      <c r="AB664" s="15">
        <v>15.4</v>
      </c>
      <c r="AC664" s="14"/>
      <c r="AD664" s="15">
        <v>6.9</v>
      </c>
      <c r="AE664" s="14"/>
      <c r="AF664" s="14"/>
      <c r="AG664" s="15">
        <v>31.7</v>
      </c>
      <c r="AH664" s="15">
        <v>37.4</v>
      </c>
      <c r="AI664" s="15">
        <v>2.7</v>
      </c>
      <c r="AJ664" s="15">
        <v>2.8</v>
      </c>
      <c r="AK664" s="15">
        <v>3</v>
      </c>
      <c r="AL664" s="15">
        <v>11.1</v>
      </c>
      <c r="AM664" s="14"/>
      <c r="AN664" s="15">
        <v>0</v>
      </c>
      <c r="AO664" s="14"/>
      <c r="AP664" s="15">
        <v>5.6</v>
      </c>
      <c r="AQ664" s="15">
        <v>3.6</v>
      </c>
      <c r="AR664" s="14"/>
      <c r="AS664" s="15">
        <v>2.4</v>
      </c>
      <c r="AT664" s="13">
        <v>12.92</v>
      </c>
      <c r="AU664" s="13">
        <v>10.199999999999999</v>
      </c>
      <c r="AV664" s="15">
        <v>9</v>
      </c>
      <c r="AW664" s="15">
        <v>45.4</v>
      </c>
      <c r="AX664" s="13">
        <v>1.9</v>
      </c>
      <c r="AY664" s="15">
        <v>9.5</v>
      </c>
      <c r="AZ664" s="13">
        <v>3</v>
      </c>
      <c r="BA664" s="14"/>
      <c r="BB664" s="13">
        <v>6.7</v>
      </c>
      <c r="BC664" s="15">
        <v>6.2</v>
      </c>
      <c r="BD664" s="13">
        <v>8</v>
      </c>
      <c r="BE664" s="15">
        <v>10.1</v>
      </c>
      <c r="BF664" s="15">
        <v>9.1</v>
      </c>
      <c r="BG664" s="15">
        <v>0.5</v>
      </c>
      <c r="BH664" s="15">
        <v>1.4</v>
      </c>
      <c r="BI664" s="13">
        <v>5</v>
      </c>
      <c r="BJ664" s="15">
        <v>2.1</v>
      </c>
      <c r="BK664" s="13">
        <v>7.83</v>
      </c>
    </row>
    <row r="665" spans="1:63" ht="15" thickBot="1" x14ac:dyDescent="0.4">
      <c r="A665">
        <f t="shared" si="21"/>
        <v>199511</v>
      </c>
      <c r="B665" s="19">
        <f t="shared" si="22"/>
        <v>1995</v>
      </c>
      <c r="C665" s="18">
        <v>1995</v>
      </c>
      <c r="D665" s="19">
        <v>11</v>
      </c>
      <c r="E665" s="15">
        <v>68.900000000000006</v>
      </c>
      <c r="F665" s="15">
        <v>96.1</v>
      </c>
      <c r="G665" s="15">
        <v>61.1</v>
      </c>
      <c r="H665" s="13">
        <v>41.73</v>
      </c>
      <c r="I665" s="15">
        <v>105</v>
      </c>
      <c r="J665" s="15">
        <v>75.599999999999994</v>
      </c>
      <c r="K665" s="15">
        <v>47.9</v>
      </c>
      <c r="L665" s="15">
        <v>65.5</v>
      </c>
      <c r="M665" s="15">
        <v>61.6</v>
      </c>
      <c r="N665" s="15">
        <v>57.8</v>
      </c>
      <c r="O665" s="15">
        <v>10.3</v>
      </c>
      <c r="P665" s="15">
        <v>72.3</v>
      </c>
      <c r="Q665" s="15">
        <v>27.6</v>
      </c>
      <c r="R665" s="15">
        <v>95.2</v>
      </c>
      <c r="S665" s="15">
        <v>42.3</v>
      </c>
      <c r="T665" s="15">
        <v>27.8</v>
      </c>
      <c r="U665" s="15">
        <v>38.5</v>
      </c>
      <c r="V665" s="15">
        <v>16</v>
      </c>
      <c r="W665" s="15">
        <v>15.8</v>
      </c>
      <c r="X665" s="15">
        <v>31.4</v>
      </c>
      <c r="Y665" s="15">
        <v>24.9</v>
      </c>
      <c r="Z665" s="15">
        <v>53.7</v>
      </c>
      <c r="AA665" s="15">
        <v>37.9</v>
      </c>
      <c r="AB665" s="15">
        <v>40.799999999999997</v>
      </c>
      <c r="AC665" s="14"/>
      <c r="AD665" s="15">
        <v>38.700000000000003</v>
      </c>
      <c r="AE665" s="14"/>
      <c r="AF665" s="14"/>
      <c r="AG665" s="15">
        <v>86.1</v>
      </c>
      <c r="AH665" s="15">
        <v>81.900000000000006</v>
      </c>
      <c r="AI665" s="15">
        <v>31.8</v>
      </c>
      <c r="AJ665" s="15">
        <v>58.9</v>
      </c>
      <c r="AK665" s="15">
        <v>62</v>
      </c>
      <c r="AL665" s="15">
        <v>49</v>
      </c>
      <c r="AM665" s="14"/>
      <c r="AN665" s="15">
        <v>51.1</v>
      </c>
      <c r="AO665" s="14"/>
      <c r="AP665" s="15">
        <v>56.3</v>
      </c>
      <c r="AQ665" s="15">
        <v>50.6</v>
      </c>
      <c r="AR665" s="14"/>
      <c r="AS665" s="15">
        <v>62.1</v>
      </c>
      <c r="AT665" s="13">
        <v>52.93</v>
      </c>
      <c r="AU665" s="13">
        <v>69.599999999999994</v>
      </c>
      <c r="AV665" s="15">
        <v>59.5</v>
      </c>
      <c r="AW665" s="15">
        <v>125.9</v>
      </c>
      <c r="AX665" s="13">
        <v>80.5</v>
      </c>
      <c r="AY665" s="15">
        <v>76.5</v>
      </c>
      <c r="AZ665" s="13">
        <v>107</v>
      </c>
      <c r="BA665" s="14"/>
      <c r="BB665" s="13">
        <v>93.7</v>
      </c>
      <c r="BC665" s="15">
        <v>72.8</v>
      </c>
      <c r="BD665" s="13">
        <v>66</v>
      </c>
      <c r="BE665" s="15">
        <v>153.30000000000001</v>
      </c>
      <c r="BF665" s="15">
        <v>83.5</v>
      </c>
      <c r="BG665" s="15">
        <v>131.69999999999999</v>
      </c>
      <c r="BH665" s="15">
        <v>91.4</v>
      </c>
      <c r="BI665" s="13">
        <v>117.8</v>
      </c>
      <c r="BJ665" s="15">
        <v>78.2</v>
      </c>
      <c r="BK665" s="13">
        <v>82.69</v>
      </c>
    </row>
    <row r="666" spans="1:63" ht="15" thickBot="1" x14ac:dyDescent="0.4">
      <c r="A666">
        <f t="shared" si="21"/>
        <v>199512</v>
      </c>
      <c r="B666" s="19">
        <f t="shared" si="22"/>
        <v>1995</v>
      </c>
      <c r="C666" s="18">
        <v>1995</v>
      </c>
      <c r="D666" s="19">
        <v>12</v>
      </c>
      <c r="E666" s="15">
        <v>114.3</v>
      </c>
      <c r="F666" s="15">
        <v>154.1</v>
      </c>
      <c r="G666" s="15">
        <v>116.8</v>
      </c>
      <c r="H666" s="13">
        <v>154.35</v>
      </c>
      <c r="I666" s="15">
        <v>153.69999999999999</v>
      </c>
      <c r="J666" s="15">
        <v>174.7</v>
      </c>
      <c r="K666" s="15">
        <v>185</v>
      </c>
      <c r="L666" s="15">
        <v>124</v>
      </c>
      <c r="M666" s="15">
        <v>101.5</v>
      </c>
      <c r="N666" s="15">
        <v>75.7</v>
      </c>
      <c r="O666" s="15">
        <v>45.7</v>
      </c>
      <c r="P666" s="15">
        <v>117.3</v>
      </c>
      <c r="Q666" s="15">
        <v>67.3</v>
      </c>
      <c r="R666" s="15">
        <v>119.9</v>
      </c>
      <c r="S666" s="15">
        <v>95.7</v>
      </c>
      <c r="T666" s="15">
        <v>111.3</v>
      </c>
      <c r="U666" s="15">
        <v>99.1</v>
      </c>
      <c r="V666" s="15">
        <v>67.7</v>
      </c>
      <c r="W666" s="15">
        <v>58</v>
      </c>
      <c r="X666" s="14"/>
      <c r="Y666" s="15">
        <v>96</v>
      </c>
      <c r="Z666" s="15">
        <v>87.3</v>
      </c>
      <c r="AA666" s="15">
        <v>96</v>
      </c>
      <c r="AB666" s="15">
        <v>99.3</v>
      </c>
      <c r="AC666" s="14"/>
      <c r="AD666" s="15">
        <v>123.1</v>
      </c>
      <c r="AE666" s="14"/>
      <c r="AF666" s="15">
        <v>150.4</v>
      </c>
      <c r="AG666" s="15">
        <v>327.7</v>
      </c>
      <c r="AH666" s="15">
        <v>101.7</v>
      </c>
      <c r="AI666" s="15">
        <v>97</v>
      </c>
      <c r="AJ666" s="15">
        <v>133.4</v>
      </c>
      <c r="AK666" s="15">
        <v>121</v>
      </c>
      <c r="AL666" s="15">
        <v>67.400000000000006</v>
      </c>
      <c r="AM666" s="14"/>
      <c r="AN666" s="15">
        <v>123</v>
      </c>
      <c r="AO666" s="14"/>
      <c r="AP666" s="15">
        <v>115.3</v>
      </c>
      <c r="AQ666" s="15">
        <v>92.8</v>
      </c>
      <c r="AR666" s="14"/>
      <c r="AS666" s="15">
        <v>124.3</v>
      </c>
      <c r="AT666" s="13">
        <v>135.56</v>
      </c>
      <c r="AU666" s="13">
        <v>160.4</v>
      </c>
      <c r="AV666" s="15">
        <v>163.80000000000001</v>
      </c>
      <c r="AW666" s="15">
        <v>300.7</v>
      </c>
      <c r="AX666" s="13">
        <v>162.4</v>
      </c>
      <c r="AY666" s="15">
        <v>179</v>
      </c>
      <c r="AZ666" s="13">
        <v>285.8</v>
      </c>
      <c r="BA666" s="14"/>
      <c r="BB666" s="13">
        <v>243.3</v>
      </c>
      <c r="BC666" s="15">
        <v>192</v>
      </c>
      <c r="BD666" s="13">
        <v>169.7</v>
      </c>
      <c r="BE666" s="15">
        <v>497.6</v>
      </c>
      <c r="BF666" s="15">
        <v>305</v>
      </c>
      <c r="BG666" s="15">
        <v>375.8</v>
      </c>
      <c r="BH666" s="15">
        <v>302.2</v>
      </c>
      <c r="BI666" s="13">
        <v>311.89999999999998</v>
      </c>
      <c r="BJ666" s="15">
        <v>209</v>
      </c>
      <c r="BK666" s="13">
        <v>216.68</v>
      </c>
    </row>
    <row r="667" spans="1:63" ht="15" thickBot="1" x14ac:dyDescent="0.4">
      <c r="A667">
        <f t="shared" si="21"/>
        <v>199501</v>
      </c>
      <c r="B667" s="19">
        <f t="shared" si="22"/>
        <v>1995</v>
      </c>
      <c r="C667" s="18">
        <v>1996</v>
      </c>
      <c r="D667" s="19">
        <v>1</v>
      </c>
      <c r="E667" s="15">
        <v>311.10000000000002</v>
      </c>
      <c r="F667" s="15">
        <v>367.4</v>
      </c>
      <c r="G667" s="15">
        <v>275.60000000000002</v>
      </c>
      <c r="H667" s="13">
        <v>325.12</v>
      </c>
      <c r="I667" s="15">
        <v>398.4</v>
      </c>
      <c r="J667" s="15">
        <v>372.3</v>
      </c>
      <c r="K667" s="15">
        <v>392.9</v>
      </c>
      <c r="L667" s="15">
        <v>301</v>
      </c>
      <c r="M667" s="15">
        <v>309.60000000000002</v>
      </c>
      <c r="N667" s="15">
        <v>251.3</v>
      </c>
      <c r="O667" s="15">
        <v>99</v>
      </c>
      <c r="P667" s="15">
        <v>328.1</v>
      </c>
      <c r="Q667" s="15">
        <v>90.8</v>
      </c>
      <c r="R667" s="15">
        <v>140.80000000000001</v>
      </c>
      <c r="S667" s="15">
        <v>182.1</v>
      </c>
      <c r="T667" s="15">
        <v>183.9</v>
      </c>
      <c r="U667" s="15">
        <v>178</v>
      </c>
      <c r="V667" s="15">
        <v>135.4</v>
      </c>
      <c r="W667" s="15">
        <v>65.400000000000006</v>
      </c>
      <c r="X667" s="15">
        <v>184.3</v>
      </c>
      <c r="Y667" s="15">
        <v>104.1</v>
      </c>
      <c r="Z667" s="15">
        <v>184.9</v>
      </c>
      <c r="AA667" s="15">
        <v>187.7</v>
      </c>
      <c r="AB667" s="15">
        <v>205.8</v>
      </c>
      <c r="AC667" s="14"/>
      <c r="AD667" s="15">
        <v>205.6</v>
      </c>
      <c r="AE667" s="14"/>
      <c r="AF667" s="15">
        <v>306.60000000000002</v>
      </c>
      <c r="AG667" s="15">
        <v>544.1</v>
      </c>
      <c r="AH667" s="15">
        <v>104.1</v>
      </c>
      <c r="AI667" s="15">
        <v>164.4</v>
      </c>
      <c r="AJ667" s="15">
        <v>287.8</v>
      </c>
      <c r="AK667" s="15">
        <v>253</v>
      </c>
      <c r="AL667" s="15">
        <v>177.6</v>
      </c>
      <c r="AM667" s="14"/>
      <c r="AN667" s="15">
        <v>239.6</v>
      </c>
      <c r="AO667" s="14"/>
      <c r="AP667" s="15">
        <v>243.3</v>
      </c>
      <c r="AQ667" s="15">
        <v>145.69999999999999</v>
      </c>
      <c r="AR667" s="14"/>
      <c r="AS667" s="15">
        <v>275.2</v>
      </c>
      <c r="AT667" s="13">
        <v>285.69</v>
      </c>
      <c r="AU667" s="13">
        <v>361.5</v>
      </c>
      <c r="AV667" s="15">
        <v>353.3</v>
      </c>
      <c r="AW667" s="15">
        <v>682.1</v>
      </c>
      <c r="AX667" s="13">
        <v>361.2</v>
      </c>
      <c r="AY667" s="15">
        <v>405.8</v>
      </c>
      <c r="AZ667" s="13">
        <v>640.20000000000005</v>
      </c>
      <c r="BA667" s="14"/>
      <c r="BB667" s="13">
        <v>539.9</v>
      </c>
      <c r="BC667" s="15">
        <v>360.9</v>
      </c>
      <c r="BD667" s="13">
        <v>316.60000000000002</v>
      </c>
      <c r="BE667" s="15">
        <v>879.8</v>
      </c>
      <c r="BF667" s="15">
        <v>558.9</v>
      </c>
      <c r="BG667" s="15">
        <v>706.3</v>
      </c>
      <c r="BH667" s="15">
        <v>570.29999999999995</v>
      </c>
      <c r="BI667" s="13">
        <v>696.5</v>
      </c>
      <c r="BJ667" s="15">
        <v>468.3</v>
      </c>
      <c r="BK667" s="13">
        <v>406.53</v>
      </c>
    </row>
    <row r="668" spans="1:63" ht="15" thickBot="1" x14ac:dyDescent="0.4">
      <c r="A668">
        <f t="shared" si="21"/>
        <v>199502</v>
      </c>
      <c r="B668" s="19">
        <f t="shared" si="22"/>
        <v>1995</v>
      </c>
      <c r="C668" s="18">
        <v>1996</v>
      </c>
      <c r="D668" s="19">
        <v>2</v>
      </c>
      <c r="E668" s="15">
        <v>62</v>
      </c>
      <c r="F668" s="15">
        <v>92.3</v>
      </c>
      <c r="G668" s="15">
        <v>63.2</v>
      </c>
      <c r="H668" s="13">
        <v>52.73</v>
      </c>
      <c r="I668" s="15">
        <v>92.7</v>
      </c>
      <c r="J668" s="15">
        <v>59.4</v>
      </c>
      <c r="K668" s="15">
        <v>61.3</v>
      </c>
      <c r="L668" s="15">
        <v>63</v>
      </c>
      <c r="M668" s="15">
        <v>61</v>
      </c>
      <c r="N668" s="15">
        <v>47.7</v>
      </c>
      <c r="O668" s="15">
        <v>18.899999999999999</v>
      </c>
      <c r="P668" s="15">
        <v>54.4</v>
      </c>
      <c r="Q668" s="15">
        <v>42.8</v>
      </c>
      <c r="R668" s="15">
        <v>107.9</v>
      </c>
      <c r="S668" s="15">
        <v>43.3</v>
      </c>
      <c r="T668" s="15">
        <v>64.2</v>
      </c>
      <c r="U668" s="15">
        <v>39.4</v>
      </c>
      <c r="V668" s="15">
        <v>126.5</v>
      </c>
      <c r="W668" s="15">
        <v>30.5</v>
      </c>
      <c r="X668" s="15">
        <v>65.7</v>
      </c>
      <c r="Y668" s="15">
        <v>65.2</v>
      </c>
      <c r="Z668" s="15">
        <v>55.6</v>
      </c>
      <c r="AA668" s="15">
        <v>89.8</v>
      </c>
      <c r="AB668" s="15">
        <v>90.3</v>
      </c>
      <c r="AC668" s="14"/>
      <c r="AD668" s="15">
        <v>80</v>
      </c>
      <c r="AE668" s="14"/>
      <c r="AF668" s="15">
        <v>92.4</v>
      </c>
      <c r="AG668" s="15">
        <v>170.2</v>
      </c>
      <c r="AH668" s="15">
        <v>24.6</v>
      </c>
      <c r="AI668" s="15">
        <v>49.8</v>
      </c>
      <c r="AJ668" s="15">
        <v>108.8</v>
      </c>
      <c r="AK668" s="15">
        <v>101</v>
      </c>
      <c r="AL668" s="15">
        <v>72.7</v>
      </c>
      <c r="AM668" s="14"/>
      <c r="AN668" s="15">
        <v>49.9</v>
      </c>
      <c r="AO668" s="14"/>
      <c r="AP668" s="15">
        <v>71.2</v>
      </c>
      <c r="AQ668" s="15">
        <v>31.7</v>
      </c>
      <c r="AR668" s="14"/>
      <c r="AS668" s="15">
        <v>48.7</v>
      </c>
      <c r="AT668" s="13">
        <v>55.78</v>
      </c>
      <c r="AU668" s="13">
        <v>88.9</v>
      </c>
      <c r="AV668" s="15">
        <v>63.1</v>
      </c>
      <c r="AW668" s="15">
        <v>205.7</v>
      </c>
      <c r="AX668" s="13">
        <v>62.9</v>
      </c>
      <c r="AY668" s="15">
        <v>98.3</v>
      </c>
      <c r="AZ668" s="13">
        <v>78.5</v>
      </c>
      <c r="BA668" s="14"/>
      <c r="BB668" s="13">
        <v>69.8</v>
      </c>
      <c r="BC668" s="15">
        <v>80.5</v>
      </c>
      <c r="BD668" s="13">
        <v>72.7</v>
      </c>
      <c r="BE668" s="15">
        <v>209.4</v>
      </c>
      <c r="BF668" s="15">
        <v>119.3</v>
      </c>
      <c r="BG668" s="15">
        <v>134.9</v>
      </c>
      <c r="BH668" s="15">
        <v>106.9</v>
      </c>
      <c r="BI668" s="13">
        <v>86.8</v>
      </c>
      <c r="BJ668" s="15">
        <v>57.3</v>
      </c>
      <c r="BK668" s="13">
        <v>91.35</v>
      </c>
    </row>
    <row r="669" spans="1:63" ht="15" thickBot="1" x14ac:dyDescent="0.4">
      <c r="A669">
        <f t="shared" si="21"/>
        <v>199503</v>
      </c>
      <c r="B669" s="19">
        <f t="shared" si="22"/>
        <v>1995</v>
      </c>
      <c r="C669" s="18">
        <v>1996</v>
      </c>
      <c r="D669" s="19">
        <v>3</v>
      </c>
      <c r="E669" s="15">
        <v>99.3</v>
      </c>
      <c r="F669" s="15">
        <v>83.4</v>
      </c>
      <c r="G669" s="15">
        <v>68.599999999999994</v>
      </c>
      <c r="H669" s="13">
        <v>60.13</v>
      </c>
      <c r="I669" s="15">
        <v>71.7</v>
      </c>
      <c r="J669" s="15">
        <v>70.8</v>
      </c>
      <c r="K669" s="15">
        <v>70.3</v>
      </c>
      <c r="L669" s="15">
        <v>89.5</v>
      </c>
      <c r="M669" s="15">
        <v>101.6</v>
      </c>
      <c r="N669" s="15">
        <v>61.8</v>
      </c>
      <c r="O669" s="15">
        <v>54.8</v>
      </c>
      <c r="P669" s="15">
        <v>87.4</v>
      </c>
      <c r="Q669" s="15">
        <v>58.7</v>
      </c>
      <c r="R669" s="15">
        <v>85.3</v>
      </c>
      <c r="S669" s="15">
        <v>90.1</v>
      </c>
      <c r="T669" s="15">
        <v>79.2</v>
      </c>
      <c r="U669" s="15">
        <v>81.599999999999994</v>
      </c>
      <c r="V669" s="15">
        <v>113.8</v>
      </c>
      <c r="W669" s="15">
        <v>62.7</v>
      </c>
      <c r="X669" s="15">
        <v>94.9</v>
      </c>
      <c r="Y669" s="15">
        <v>66.099999999999994</v>
      </c>
      <c r="Z669" s="15">
        <v>83.7</v>
      </c>
      <c r="AA669" s="15">
        <v>123.7</v>
      </c>
      <c r="AB669" s="15">
        <v>116.7</v>
      </c>
      <c r="AC669" s="14"/>
      <c r="AD669" s="15">
        <v>135.19999999999999</v>
      </c>
      <c r="AE669" s="14"/>
      <c r="AF669" s="15">
        <v>149</v>
      </c>
      <c r="AG669" s="15">
        <v>198.5</v>
      </c>
      <c r="AH669" s="15">
        <v>59.1</v>
      </c>
      <c r="AI669" s="15">
        <v>98.8</v>
      </c>
      <c r="AJ669" s="15">
        <v>126.1</v>
      </c>
      <c r="AK669" s="15">
        <v>131</v>
      </c>
      <c r="AL669" s="15">
        <v>123</v>
      </c>
      <c r="AM669" s="14"/>
      <c r="AN669" s="15">
        <v>83.6</v>
      </c>
      <c r="AO669" s="14"/>
      <c r="AP669" s="15">
        <v>114.2</v>
      </c>
      <c r="AQ669" s="15">
        <v>69.599999999999994</v>
      </c>
      <c r="AR669" s="14"/>
      <c r="AS669" s="15">
        <v>145.69999999999999</v>
      </c>
      <c r="AT669" s="13">
        <v>124.63</v>
      </c>
      <c r="AU669" s="13">
        <v>137.30000000000001</v>
      </c>
      <c r="AV669" s="15">
        <v>150</v>
      </c>
      <c r="AW669" s="15">
        <v>187.8</v>
      </c>
      <c r="AX669" s="13">
        <v>190.6</v>
      </c>
      <c r="AY669" s="15">
        <v>152.9</v>
      </c>
      <c r="AZ669" s="13">
        <v>134.19999999999999</v>
      </c>
      <c r="BA669" s="14"/>
      <c r="BB669" s="13">
        <v>116.4</v>
      </c>
      <c r="BC669" s="15">
        <v>136.9</v>
      </c>
      <c r="BD669" s="13">
        <v>121.7</v>
      </c>
      <c r="BE669" s="15">
        <v>241.9</v>
      </c>
      <c r="BF669" s="15">
        <v>106.5</v>
      </c>
      <c r="BG669" s="15">
        <v>114.3</v>
      </c>
      <c r="BH669" s="15">
        <v>99</v>
      </c>
      <c r="BI669" s="13">
        <v>147.4</v>
      </c>
      <c r="BJ669" s="15">
        <v>98.1</v>
      </c>
      <c r="BK669" s="13">
        <v>154.74</v>
      </c>
    </row>
    <row r="670" spans="1:63" ht="15" thickBot="1" x14ac:dyDescent="0.4">
      <c r="A670">
        <f t="shared" si="21"/>
        <v>199504</v>
      </c>
      <c r="B670" s="19">
        <f t="shared" si="22"/>
        <v>1995</v>
      </c>
      <c r="C670" s="18">
        <v>1996</v>
      </c>
      <c r="D670" s="19">
        <v>4</v>
      </c>
      <c r="E670" s="15">
        <v>21</v>
      </c>
      <c r="F670" s="15">
        <v>22.4</v>
      </c>
      <c r="G670" s="15">
        <v>9.6</v>
      </c>
      <c r="H670" s="13">
        <v>38.11</v>
      </c>
      <c r="I670" s="15">
        <v>16.600000000000001</v>
      </c>
      <c r="J670" s="15">
        <v>60.6</v>
      </c>
      <c r="K670" s="15">
        <v>43.5</v>
      </c>
      <c r="L670" s="15">
        <v>32</v>
      </c>
      <c r="M670" s="15">
        <v>22.1</v>
      </c>
      <c r="N670" s="15">
        <v>17.5</v>
      </c>
      <c r="O670" s="15">
        <v>75.599999999999994</v>
      </c>
      <c r="P670" s="15">
        <v>32</v>
      </c>
      <c r="Q670" s="15">
        <v>69.099999999999994</v>
      </c>
      <c r="R670" s="15">
        <v>79</v>
      </c>
      <c r="S670" s="15">
        <v>58</v>
      </c>
      <c r="T670" s="15">
        <v>83.8</v>
      </c>
      <c r="U670" s="15">
        <v>49.8</v>
      </c>
      <c r="V670" s="15">
        <v>66.900000000000006</v>
      </c>
      <c r="W670" s="15">
        <v>54.4</v>
      </c>
      <c r="X670" s="15">
        <v>34.299999999999997</v>
      </c>
      <c r="Y670" s="15">
        <v>63.3</v>
      </c>
      <c r="Z670" s="15">
        <v>29.4</v>
      </c>
      <c r="AA670" s="15">
        <v>50.8</v>
      </c>
      <c r="AB670" s="15">
        <v>37.1</v>
      </c>
      <c r="AC670" s="14"/>
      <c r="AD670" s="15">
        <v>70.2</v>
      </c>
      <c r="AE670" s="14"/>
      <c r="AF670" s="15">
        <v>42.3</v>
      </c>
      <c r="AG670" s="15">
        <v>106.3</v>
      </c>
      <c r="AH670" s="15">
        <v>64.2</v>
      </c>
      <c r="AI670" s="15">
        <v>44.9</v>
      </c>
      <c r="AJ670" s="15">
        <v>74.099999999999994</v>
      </c>
      <c r="AK670" s="15">
        <v>91</v>
      </c>
      <c r="AL670" s="15">
        <v>54</v>
      </c>
      <c r="AM670" s="14"/>
      <c r="AN670" s="15">
        <v>50.4</v>
      </c>
      <c r="AO670" s="14"/>
      <c r="AP670" s="15">
        <v>64.900000000000006</v>
      </c>
      <c r="AQ670" s="15">
        <v>42.4</v>
      </c>
      <c r="AR670" s="14"/>
      <c r="AS670" s="15">
        <v>42.4</v>
      </c>
      <c r="AT670" s="13">
        <v>59.82</v>
      </c>
      <c r="AU670" s="13">
        <v>65.8</v>
      </c>
      <c r="AV670" s="15">
        <v>68.2</v>
      </c>
      <c r="AW670" s="15">
        <v>74.400000000000006</v>
      </c>
      <c r="AX670" s="13">
        <v>54.6</v>
      </c>
      <c r="AY670" s="15">
        <v>72.3</v>
      </c>
      <c r="AZ670" s="13">
        <v>90.1</v>
      </c>
      <c r="BA670" s="14"/>
      <c r="BB670" s="13">
        <v>79.5</v>
      </c>
      <c r="BC670" s="15">
        <v>57.4</v>
      </c>
      <c r="BD670" s="13">
        <v>52.6</v>
      </c>
      <c r="BE670" s="15">
        <v>123.6</v>
      </c>
      <c r="BF670" s="15">
        <v>73.599999999999994</v>
      </c>
      <c r="BG670" s="15">
        <v>125.6</v>
      </c>
      <c r="BH670" s="15">
        <v>87.5</v>
      </c>
      <c r="BI670" s="13">
        <v>99.4</v>
      </c>
      <c r="BJ670" s="15">
        <v>65.8</v>
      </c>
      <c r="BK670" s="13">
        <v>65.38</v>
      </c>
    </row>
    <row r="671" spans="1:63" ht="15" thickBot="1" x14ac:dyDescent="0.4">
      <c r="A671">
        <f t="shared" si="21"/>
        <v>199505</v>
      </c>
      <c r="B671" s="19">
        <f t="shared" si="22"/>
        <v>1995</v>
      </c>
      <c r="C671" s="18">
        <v>1996</v>
      </c>
      <c r="D671" s="19">
        <v>5</v>
      </c>
      <c r="E671" s="15">
        <v>102.9</v>
      </c>
      <c r="F671" s="15">
        <v>59.1</v>
      </c>
      <c r="G671" s="15">
        <v>58.2</v>
      </c>
      <c r="H671" s="13">
        <v>96.6</v>
      </c>
      <c r="I671" s="15">
        <v>35.9</v>
      </c>
      <c r="J671" s="15">
        <v>87.6</v>
      </c>
      <c r="K671" s="15">
        <v>114.7</v>
      </c>
      <c r="L671" s="15">
        <v>121.5</v>
      </c>
      <c r="M671" s="15">
        <v>126.8</v>
      </c>
      <c r="N671" s="15">
        <v>91</v>
      </c>
      <c r="O671" s="15">
        <v>46</v>
      </c>
      <c r="P671" s="15">
        <v>105.8</v>
      </c>
      <c r="Q671" s="15">
        <v>57.8</v>
      </c>
      <c r="R671" s="15">
        <v>81.900000000000006</v>
      </c>
      <c r="S671" s="15">
        <v>63.2</v>
      </c>
      <c r="T671" s="15">
        <v>64.400000000000006</v>
      </c>
      <c r="U671" s="15">
        <v>55.6</v>
      </c>
      <c r="V671" s="15">
        <v>24</v>
      </c>
      <c r="W671" s="15">
        <v>43.3</v>
      </c>
      <c r="X671" s="15">
        <v>68.5</v>
      </c>
      <c r="Y671" s="15">
        <v>55.2</v>
      </c>
      <c r="Z671" s="15">
        <v>77.7</v>
      </c>
      <c r="AA671" s="15">
        <v>77.400000000000006</v>
      </c>
      <c r="AB671" s="15">
        <v>95.5</v>
      </c>
      <c r="AC671" s="14"/>
      <c r="AD671" s="15">
        <v>104.1</v>
      </c>
      <c r="AE671" s="14"/>
      <c r="AF671" s="15">
        <v>92.7</v>
      </c>
      <c r="AG671" s="15">
        <v>107</v>
      </c>
      <c r="AH671" s="15">
        <v>51.8</v>
      </c>
      <c r="AI671" s="15">
        <v>86.5</v>
      </c>
      <c r="AJ671" s="15">
        <v>78.7</v>
      </c>
      <c r="AK671" s="15">
        <v>80</v>
      </c>
      <c r="AL671" s="15">
        <v>51.3</v>
      </c>
      <c r="AM671" s="14"/>
      <c r="AN671" s="15">
        <v>69.7</v>
      </c>
      <c r="AO671" s="14"/>
      <c r="AP671" s="15">
        <v>47.7</v>
      </c>
      <c r="AQ671" s="15">
        <v>62.2</v>
      </c>
      <c r="AR671" s="14"/>
      <c r="AS671" s="15">
        <v>129.19999999999999</v>
      </c>
      <c r="AT671" s="13">
        <v>96.74</v>
      </c>
      <c r="AU671" s="13">
        <v>114.6</v>
      </c>
      <c r="AV671" s="15">
        <v>114.8</v>
      </c>
      <c r="AW671" s="15">
        <v>271.39999999999998</v>
      </c>
      <c r="AX671" s="13">
        <v>168.9</v>
      </c>
      <c r="AY671" s="15">
        <v>127.3</v>
      </c>
      <c r="AZ671" s="13">
        <v>197.5</v>
      </c>
      <c r="BA671" s="14"/>
      <c r="BB671" s="13">
        <v>169.4</v>
      </c>
      <c r="BC671" s="15">
        <v>173.7</v>
      </c>
      <c r="BD671" s="13">
        <v>153.69999999999999</v>
      </c>
      <c r="BE671" s="15">
        <v>287.2</v>
      </c>
      <c r="BF671" s="15">
        <v>185.3</v>
      </c>
      <c r="BG671" s="15">
        <v>209.6</v>
      </c>
      <c r="BH671" s="15">
        <v>191.8</v>
      </c>
      <c r="BI671" s="13">
        <v>216</v>
      </c>
      <c r="BJ671" s="15">
        <v>144.4</v>
      </c>
      <c r="BK671" s="13">
        <v>196.11</v>
      </c>
    </row>
    <row r="672" spans="1:63" ht="15" thickBot="1" x14ac:dyDescent="0.4">
      <c r="A672">
        <f t="shared" si="21"/>
        <v>199506</v>
      </c>
      <c r="B672" s="19">
        <f t="shared" si="22"/>
        <v>1995</v>
      </c>
      <c r="C672" s="18">
        <v>1996</v>
      </c>
      <c r="D672" s="19">
        <v>6</v>
      </c>
      <c r="E672" s="15">
        <v>1.4</v>
      </c>
      <c r="F672" s="15">
        <v>0</v>
      </c>
      <c r="G672" s="15">
        <v>0.9</v>
      </c>
      <c r="H672" s="13">
        <v>2.38</v>
      </c>
      <c r="I672" s="15">
        <v>7.9</v>
      </c>
      <c r="J672" s="15">
        <v>4.5999999999999996</v>
      </c>
      <c r="K672" s="15">
        <v>0</v>
      </c>
      <c r="L672" s="15">
        <v>4</v>
      </c>
      <c r="M672" s="15">
        <v>0</v>
      </c>
      <c r="N672" s="15">
        <v>0</v>
      </c>
      <c r="O672" s="15">
        <v>99</v>
      </c>
      <c r="P672" s="15">
        <v>16.899999999999999</v>
      </c>
      <c r="Q672" s="15">
        <v>24</v>
      </c>
      <c r="R672" s="15">
        <v>48</v>
      </c>
      <c r="S672" s="15">
        <v>0</v>
      </c>
      <c r="T672" s="15">
        <v>35.4</v>
      </c>
      <c r="U672" s="15">
        <v>6</v>
      </c>
      <c r="V672" s="15">
        <v>65.2</v>
      </c>
      <c r="W672" s="15">
        <v>82.8</v>
      </c>
      <c r="X672" s="15">
        <v>16.399999999999999</v>
      </c>
      <c r="Y672" s="15">
        <v>39.799999999999997</v>
      </c>
      <c r="Z672" s="15">
        <v>0</v>
      </c>
      <c r="AA672" s="15">
        <v>20.5</v>
      </c>
      <c r="AB672" s="15">
        <v>15.3</v>
      </c>
      <c r="AC672" s="14"/>
      <c r="AD672" s="15">
        <v>43</v>
      </c>
      <c r="AE672" s="14"/>
      <c r="AF672" s="15">
        <v>65.900000000000006</v>
      </c>
      <c r="AG672" s="15">
        <v>30.3</v>
      </c>
      <c r="AH672" s="15">
        <v>90.4</v>
      </c>
      <c r="AI672" s="15">
        <v>7</v>
      </c>
      <c r="AJ672" s="15">
        <v>4.2</v>
      </c>
      <c r="AK672" s="15">
        <v>6</v>
      </c>
      <c r="AL672" s="15">
        <v>7.9</v>
      </c>
      <c r="AM672" s="14"/>
      <c r="AN672" s="15">
        <v>0</v>
      </c>
      <c r="AO672" s="14"/>
      <c r="AP672" s="15">
        <v>6.1</v>
      </c>
      <c r="AQ672" s="15">
        <v>1</v>
      </c>
      <c r="AR672" s="14"/>
      <c r="AS672" s="15">
        <v>0</v>
      </c>
      <c r="AT672" s="13">
        <v>9.75</v>
      </c>
      <c r="AU672" s="13">
        <v>16.100000000000001</v>
      </c>
      <c r="AV672" s="15">
        <v>5</v>
      </c>
      <c r="AW672" s="15">
        <v>4.9000000000000004</v>
      </c>
      <c r="AX672" s="13">
        <v>0</v>
      </c>
      <c r="AY672" s="15">
        <v>16.2</v>
      </c>
      <c r="AZ672" s="13">
        <v>11.9</v>
      </c>
      <c r="BA672" s="14"/>
      <c r="BB672" s="13">
        <v>14.1</v>
      </c>
      <c r="BC672" s="15">
        <v>17.2</v>
      </c>
      <c r="BD672" s="13">
        <v>17.600000000000001</v>
      </c>
      <c r="BE672" s="15">
        <v>31.3</v>
      </c>
      <c r="BF672" s="15">
        <v>18.5</v>
      </c>
      <c r="BG672" s="15">
        <v>19.8</v>
      </c>
      <c r="BH672" s="15">
        <v>13.9</v>
      </c>
      <c r="BI672" s="13">
        <v>14.6</v>
      </c>
      <c r="BJ672" s="15">
        <v>8.6</v>
      </c>
      <c r="BK672" s="13">
        <v>20.190000000000001</v>
      </c>
    </row>
    <row r="673" spans="1:63" ht="15" thickBot="1" x14ac:dyDescent="0.4">
      <c r="A673">
        <f t="shared" si="21"/>
        <v>199507</v>
      </c>
      <c r="B673" s="19">
        <f t="shared" si="22"/>
        <v>1995</v>
      </c>
      <c r="C673" s="18">
        <v>1996</v>
      </c>
      <c r="D673" s="19">
        <v>7</v>
      </c>
      <c r="E673" s="15">
        <v>0.5</v>
      </c>
      <c r="F673" s="15">
        <v>0</v>
      </c>
      <c r="G673" s="15">
        <v>0</v>
      </c>
      <c r="H673" s="13">
        <v>2.79</v>
      </c>
      <c r="I673" s="15">
        <v>0</v>
      </c>
      <c r="J673" s="15">
        <v>2.9</v>
      </c>
      <c r="K673" s="15">
        <v>0.5</v>
      </c>
      <c r="L673" s="15">
        <v>2</v>
      </c>
      <c r="M673" s="15">
        <v>0</v>
      </c>
      <c r="N673" s="15">
        <v>7</v>
      </c>
      <c r="O673" s="15">
        <v>8.6999999999999993</v>
      </c>
      <c r="P673" s="15">
        <v>13.8</v>
      </c>
      <c r="Q673" s="15">
        <v>0.2</v>
      </c>
      <c r="R673" s="15">
        <v>17.2</v>
      </c>
      <c r="S673" s="15">
        <v>1.2</v>
      </c>
      <c r="T673" s="15">
        <v>1.3</v>
      </c>
      <c r="U673" s="15">
        <v>2.8</v>
      </c>
      <c r="V673" s="15">
        <v>1.7</v>
      </c>
      <c r="W673" s="15">
        <v>6.4</v>
      </c>
      <c r="X673" s="15">
        <v>0</v>
      </c>
      <c r="Y673" s="15">
        <v>5.6</v>
      </c>
      <c r="Z673" s="15">
        <v>4.9000000000000004</v>
      </c>
      <c r="AA673" s="15">
        <v>24</v>
      </c>
      <c r="AB673" s="15">
        <v>0.1</v>
      </c>
      <c r="AC673" s="14"/>
      <c r="AD673" s="15">
        <v>8</v>
      </c>
      <c r="AE673" s="14"/>
      <c r="AF673" s="15">
        <v>7.8</v>
      </c>
      <c r="AG673" s="15">
        <v>47.3</v>
      </c>
      <c r="AH673" s="15">
        <v>6.8</v>
      </c>
      <c r="AI673" s="15">
        <v>2.8</v>
      </c>
      <c r="AJ673" s="15">
        <v>1.2</v>
      </c>
      <c r="AK673" s="15">
        <v>1</v>
      </c>
      <c r="AL673" s="13">
        <v>5.84</v>
      </c>
      <c r="AM673" s="14"/>
      <c r="AN673" s="15">
        <v>1.2</v>
      </c>
      <c r="AO673" s="14"/>
      <c r="AP673" s="15">
        <v>1.2</v>
      </c>
      <c r="AQ673" s="15">
        <v>11.5</v>
      </c>
      <c r="AR673" s="14"/>
      <c r="AS673" s="15">
        <v>9.1</v>
      </c>
      <c r="AT673" s="13">
        <v>16.64</v>
      </c>
      <c r="AU673" s="13">
        <v>10</v>
      </c>
      <c r="AV673" s="15">
        <v>13.7</v>
      </c>
      <c r="AW673" s="15">
        <v>0.1</v>
      </c>
      <c r="AX673" s="13">
        <v>10.7</v>
      </c>
      <c r="AY673" s="15">
        <v>9.3000000000000007</v>
      </c>
      <c r="AZ673" s="13">
        <v>0.1</v>
      </c>
      <c r="BA673" s="14"/>
      <c r="BB673" s="13">
        <v>4.3</v>
      </c>
      <c r="BC673" s="15">
        <v>15</v>
      </c>
      <c r="BD673" s="13">
        <v>15.7</v>
      </c>
      <c r="BE673" s="15">
        <v>10.3</v>
      </c>
      <c r="BF673" s="15">
        <v>9.8000000000000007</v>
      </c>
      <c r="BG673" s="15">
        <v>14.5</v>
      </c>
      <c r="BH673" s="15">
        <v>0</v>
      </c>
      <c r="BI673" s="13">
        <v>1.8</v>
      </c>
      <c r="BJ673" s="15">
        <v>0</v>
      </c>
      <c r="BK673" s="13">
        <v>17.72</v>
      </c>
    </row>
    <row r="674" spans="1:63" ht="15" thickBot="1" x14ac:dyDescent="0.4">
      <c r="A674">
        <f t="shared" si="21"/>
        <v>199508</v>
      </c>
      <c r="B674" s="19">
        <f t="shared" si="22"/>
        <v>1995</v>
      </c>
      <c r="C674" s="18">
        <v>1996</v>
      </c>
      <c r="D674" s="19">
        <v>8</v>
      </c>
      <c r="E674" s="15">
        <v>2.2000000000000002</v>
      </c>
      <c r="F674" s="15">
        <v>0</v>
      </c>
      <c r="G674" s="15">
        <v>1</v>
      </c>
      <c r="H674" s="13">
        <v>2.38</v>
      </c>
      <c r="I674" s="15">
        <v>0</v>
      </c>
      <c r="J674" s="15">
        <v>0</v>
      </c>
      <c r="K674" s="15">
        <v>0</v>
      </c>
      <c r="L674" s="15">
        <v>2</v>
      </c>
      <c r="M674" s="15">
        <v>3</v>
      </c>
      <c r="N674" s="15">
        <v>12.5</v>
      </c>
      <c r="O674" s="15">
        <v>6</v>
      </c>
      <c r="P674" s="15">
        <v>0</v>
      </c>
      <c r="Q674" s="15">
        <v>13.5</v>
      </c>
      <c r="R674" s="14"/>
      <c r="S674" s="15">
        <v>0</v>
      </c>
      <c r="T674" s="15">
        <v>1.9</v>
      </c>
      <c r="U674" s="15">
        <v>0.8</v>
      </c>
      <c r="V674" s="15">
        <v>0</v>
      </c>
      <c r="W674" s="15">
        <v>0.8</v>
      </c>
      <c r="X674" s="15">
        <v>0</v>
      </c>
      <c r="Y674" s="15">
        <v>4.5999999999999996</v>
      </c>
      <c r="Z674" s="15">
        <v>0</v>
      </c>
      <c r="AA674" s="15">
        <v>2</v>
      </c>
      <c r="AB674" s="15">
        <v>0</v>
      </c>
      <c r="AC674" s="14"/>
      <c r="AD674" s="15">
        <v>0</v>
      </c>
      <c r="AE674" s="14"/>
      <c r="AF674" s="15">
        <v>4.2</v>
      </c>
      <c r="AG674" s="15">
        <v>11.5</v>
      </c>
      <c r="AH674" s="15">
        <v>15.4</v>
      </c>
      <c r="AI674" s="15">
        <v>0.6</v>
      </c>
      <c r="AJ674" s="15">
        <v>3.2</v>
      </c>
      <c r="AK674" s="15">
        <v>0</v>
      </c>
      <c r="AL674" s="15">
        <v>0</v>
      </c>
      <c r="AM674" s="14"/>
      <c r="AN674" s="15">
        <v>0.6</v>
      </c>
      <c r="AO674" s="14"/>
      <c r="AP674" s="15">
        <v>1.4</v>
      </c>
      <c r="AQ674" s="15">
        <v>3.6</v>
      </c>
      <c r="AR674" s="14"/>
      <c r="AS674" s="15">
        <v>3</v>
      </c>
      <c r="AT674" s="13">
        <v>6.11</v>
      </c>
      <c r="AU674" s="13">
        <v>3.4</v>
      </c>
      <c r="AV674" s="15">
        <v>0.4</v>
      </c>
      <c r="AW674" s="15">
        <v>1.3</v>
      </c>
      <c r="AX674" s="13">
        <v>2.6</v>
      </c>
      <c r="AY674" s="15">
        <v>1.8</v>
      </c>
      <c r="AZ674" s="13">
        <v>10.1</v>
      </c>
      <c r="BA674" s="14"/>
      <c r="BB674" s="13">
        <v>12.6</v>
      </c>
      <c r="BC674" s="15">
        <v>0</v>
      </c>
      <c r="BD674" s="13">
        <v>2.6</v>
      </c>
      <c r="BE674" s="15">
        <v>12.4</v>
      </c>
      <c r="BF674" s="15">
        <v>9.5</v>
      </c>
      <c r="BG674" s="15">
        <v>32.299999999999997</v>
      </c>
      <c r="BH674" s="15">
        <v>2.5</v>
      </c>
      <c r="BI674" s="13">
        <v>12.7</v>
      </c>
      <c r="BJ674" s="15">
        <v>7.3</v>
      </c>
      <c r="BK674" s="13">
        <v>0.86</v>
      </c>
    </row>
    <row r="675" spans="1:63" ht="15" thickBot="1" x14ac:dyDescent="0.4">
      <c r="A675">
        <f t="shared" si="21"/>
        <v>199609</v>
      </c>
      <c r="B675" s="19">
        <f t="shared" si="22"/>
        <v>1996</v>
      </c>
      <c r="C675" s="18">
        <v>1996</v>
      </c>
      <c r="D675" s="19">
        <v>9</v>
      </c>
      <c r="E675" s="15">
        <v>19.7</v>
      </c>
      <c r="F675" s="15">
        <v>32.5</v>
      </c>
      <c r="G675" s="15">
        <v>22.6</v>
      </c>
      <c r="H675" s="13">
        <v>30.97</v>
      </c>
      <c r="I675" s="15">
        <v>29.8</v>
      </c>
      <c r="J675" s="15">
        <v>13.8</v>
      </c>
      <c r="K675" s="15">
        <v>34.799999999999997</v>
      </c>
      <c r="L675" s="15">
        <v>22</v>
      </c>
      <c r="M675" s="15">
        <v>32.1</v>
      </c>
      <c r="N675" s="15">
        <v>20.100000000000001</v>
      </c>
      <c r="O675" s="15">
        <v>35</v>
      </c>
      <c r="P675" s="15">
        <v>40.5</v>
      </c>
      <c r="Q675" s="15">
        <v>32.700000000000003</v>
      </c>
      <c r="R675" s="14"/>
      <c r="S675" s="15">
        <v>32.799999999999997</v>
      </c>
      <c r="T675" s="15">
        <v>42.3</v>
      </c>
      <c r="U675" s="15">
        <v>33.799999999999997</v>
      </c>
      <c r="V675" s="15">
        <v>21.5</v>
      </c>
      <c r="W675" s="15">
        <v>44.1</v>
      </c>
      <c r="X675" s="15">
        <v>9.1999999999999993</v>
      </c>
      <c r="Y675" s="15">
        <v>28</v>
      </c>
      <c r="Z675" s="15">
        <v>37.799999999999997</v>
      </c>
      <c r="AA675" s="15">
        <v>31.9</v>
      </c>
      <c r="AB675" s="15">
        <v>43.6</v>
      </c>
      <c r="AC675" s="14"/>
      <c r="AD675" s="15">
        <v>31.7</v>
      </c>
      <c r="AE675" s="14"/>
      <c r="AF675" s="15">
        <v>22.1</v>
      </c>
      <c r="AG675" s="15">
        <v>54.1</v>
      </c>
      <c r="AH675" s="15">
        <v>25.2</v>
      </c>
      <c r="AI675" s="15">
        <v>34.799999999999997</v>
      </c>
      <c r="AJ675" s="15">
        <v>33</v>
      </c>
      <c r="AK675" s="15">
        <v>42</v>
      </c>
      <c r="AL675" s="15">
        <v>38.6</v>
      </c>
      <c r="AM675" s="14"/>
      <c r="AN675" s="15">
        <v>18.100000000000001</v>
      </c>
      <c r="AO675" s="14"/>
      <c r="AP675" s="15">
        <v>53.1</v>
      </c>
      <c r="AQ675" s="15">
        <v>31.5</v>
      </c>
      <c r="AR675" s="14"/>
      <c r="AS675" s="15">
        <v>46.4</v>
      </c>
      <c r="AT675" s="13">
        <v>58.08</v>
      </c>
      <c r="AU675" s="13">
        <v>56.7</v>
      </c>
      <c r="AV675" s="15">
        <v>66</v>
      </c>
      <c r="AW675" s="15">
        <v>27.9</v>
      </c>
      <c r="AX675" s="13">
        <v>59.8</v>
      </c>
      <c r="AY675" s="15">
        <v>62</v>
      </c>
      <c r="AZ675" s="13">
        <v>54.3</v>
      </c>
      <c r="BA675" s="14"/>
      <c r="BB675" s="13">
        <v>49.5</v>
      </c>
      <c r="BC675" s="15">
        <v>33.5</v>
      </c>
      <c r="BD675" s="13">
        <v>31.8</v>
      </c>
      <c r="BE675" s="15">
        <v>81.400000000000006</v>
      </c>
      <c r="BF675" s="15">
        <v>60.5</v>
      </c>
      <c r="BG675" s="15">
        <v>59.6</v>
      </c>
      <c r="BH675" s="15">
        <v>56.3</v>
      </c>
      <c r="BI675" s="13">
        <v>60.6</v>
      </c>
      <c r="BJ675" s="15">
        <v>39.6</v>
      </c>
      <c r="BK675" s="13">
        <v>38.520000000000003</v>
      </c>
    </row>
    <row r="676" spans="1:63" ht="15" thickBot="1" x14ac:dyDescent="0.4">
      <c r="A676">
        <f t="shared" si="21"/>
        <v>199610</v>
      </c>
      <c r="B676" s="19">
        <f t="shared" si="22"/>
        <v>1996</v>
      </c>
      <c r="C676" s="18">
        <v>1996</v>
      </c>
      <c r="D676" s="19">
        <v>10</v>
      </c>
      <c r="E676" s="15">
        <v>60.8</v>
      </c>
      <c r="F676" s="15">
        <v>94.8</v>
      </c>
      <c r="G676" s="15">
        <v>47.6</v>
      </c>
      <c r="H676" s="13">
        <v>40.58</v>
      </c>
      <c r="I676" s="15">
        <v>54.7</v>
      </c>
      <c r="J676" s="15">
        <v>63.4</v>
      </c>
      <c r="K676" s="15">
        <v>46.5</v>
      </c>
      <c r="L676" s="15">
        <v>52</v>
      </c>
      <c r="M676" s="15">
        <v>63.7</v>
      </c>
      <c r="N676" s="15">
        <v>36.6</v>
      </c>
      <c r="O676" s="15">
        <v>20.3</v>
      </c>
      <c r="P676" s="15">
        <v>41.6</v>
      </c>
      <c r="Q676" s="15">
        <v>12.5</v>
      </c>
      <c r="R676" s="14"/>
      <c r="S676" s="15">
        <v>18</v>
      </c>
      <c r="T676" s="15">
        <v>18.5</v>
      </c>
      <c r="U676" s="15">
        <v>15</v>
      </c>
      <c r="V676" s="15">
        <v>17.7</v>
      </c>
      <c r="W676" s="15">
        <v>3.3</v>
      </c>
      <c r="X676" s="15">
        <v>15.3</v>
      </c>
      <c r="Y676" s="15">
        <v>12.1</v>
      </c>
      <c r="Z676" s="15">
        <v>31.8</v>
      </c>
      <c r="AA676" s="15">
        <v>33.700000000000003</v>
      </c>
      <c r="AB676" s="15">
        <v>32.6</v>
      </c>
      <c r="AC676" s="14"/>
      <c r="AD676" s="15">
        <v>27.5</v>
      </c>
      <c r="AE676" s="14"/>
      <c r="AF676" s="15">
        <v>40.200000000000003</v>
      </c>
      <c r="AG676" s="15">
        <v>37.799999999999997</v>
      </c>
      <c r="AH676" s="15">
        <v>22.6</v>
      </c>
      <c r="AI676" s="15">
        <v>20.6</v>
      </c>
      <c r="AJ676" s="15">
        <v>19.7</v>
      </c>
      <c r="AK676" s="15">
        <v>20</v>
      </c>
      <c r="AL676" s="15">
        <v>15.9</v>
      </c>
      <c r="AM676" s="14"/>
      <c r="AN676" s="15">
        <v>22.5</v>
      </c>
      <c r="AO676" s="14"/>
      <c r="AP676" s="15">
        <v>20.5</v>
      </c>
      <c r="AQ676" s="15">
        <v>18.899999999999999</v>
      </c>
      <c r="AR676" s="14"/>
      <c r="AS676" s="15">
        <v>46.5</v>
      </c>
      <c r="AT676" s="13">
        <v>58.24</v>
      </c>
      <c r="AU676" s="13">
        <v>70.2</v>
      </c>
      <c r="AV676" s="15">
        <v>66.2</v>
      </c>
      <c r="AW676" s="15">
        <v>94</v>
      </c>
      <c r="AX676" s="13">
        <v>60</v>
      </c>
      <c r="AY676" s="15">
        <v>77.2</v>
      </c>
      <c r="AZ676" s="13">
        <v>92.4</v>
      </c>
      <c r="BA676" s="14"/>
      <c r="BB676" s="13">
        <v>81.5</v>
      </c>
      <c r="BC676" s="15">
        <v>75.900000000000006</v>
      </c>
      <c r="BD676" s="13">
        <v>68.7</v>
      </c>
      <c r="BE676" s="15">
        <v>133.4</v>
      </c>
      <c r="BF676" s="15">
        <v>93.2</v>
      </c>
      <c r="BG676" s="15">
        <v>131.6</v>
      </c>
      <c r="BH676" s="15">
        <v>102.3</v>
      </c>
      <c r="BI676" s="13">
        <v>102</v>
      </c>
      <c r="BJ676" s="15">
        <v>67.5</v>
      </c>
      <c r="BK676" s="13">
        <v>86.17</v>
      </c>
    </row>
    <row r="677" spans="1:63" ht="15" thickBot="1" x14ac:dyDescent="0.4">
      <c r="A677">
        <f t="shared" si="21"/>
        <v>199611</v>
      </c>
      <c r="B677" s="19">
        <f t="shared" si="22"/>
        <v>1996</v>
      </c>
      <c r="C677" s="18">
        <v>1996</v>
      </c>
      <c r="D677" s="19">
        <v>11</v>
      </c>
      <c r="E677" s="15">
        <v>29.2</v>
      </c>
      <c r="F677" s="15">
        <v>31.9</v>
      </c>
      <c r="G677" s="15">
        <v>23.3</v>
      </c>
      <c r="H677" s="13">
        <v>32.549999999999997</v>
      </c>
      <c r="I677" s="15">
        <v>46.2</v>
      </c>
      <c r="J677" s="15">
        <v>0</v>
      </c>
      <c r="K677" s="13">
        <v>0.63</v>
      </c>
      <c r="L677" s="15">
        <v>24.5</v>
      </c>
      <c r="M677" s="15">
        <v>17.8</v>
      </c>
      <c r="N677" s="15">
        <v>18.2</v>
      </c>
      <c r="O677" s="15">
        <v>1.5</v>
      </c>
      <c r="P677" s="15">
        <v>29.8</v>
      </c>
      <c r="Q677" s="15">
        <v>19.399999999999999</v>
      </c>
      <c r="R677" s="14"/>
      <c r="S677" s="15">
        <v>12.4</v>
      </c>
      <c r="T677" s="15">
        <v>15.2</v>
      </c>
      <c r="U677" s="15">
        <v>9.8000000000000007</v>
      </c>
      <c r="V677" s="15">
        <v>8.1999999999999993</v>
      </c>
      <c r="W677" s="15">
        <v>5.2</v>
      </c>
      <c r="X677" s="15">
        <v>30.2</v>
      </c>
      <c r="Y677" s="15">
        <v>11.7</v>
      </c>
      <c r="Z677" s="15">
        <v>23.5</v>
      </c>
      <c r="AA677" s="15">
        <v>51</v>
      </c>
      <c r="AB677" s="15">
        <v>26.1</v>
      </c>
      <c r="AC677" s="14"/>
      <c r="AD677" s="15">
        <v>14.8</v>
      </c>
      <c r="AE677" s="14"/>
      <c r="AF677" s="15">
        <v>38.700000000000003</v>
      </c>
      <c r="AG677" s="15">
        <v>56.8</v>
      </c>
      <c r="AH677" s="15">
        <v>5.3</v>
      </c>
      <c r="AI677" s="15">
        <v>10.8</v>
      </c>
      <c r="AJ677" s="15">
        <v>13.5</v>
      </c>
      <c r="AK677" s="15">
        <v>17</v>
      </c>
      <c r="AL677" s="15">
        <v>7.8</v>
      </c>
      <c r="AM677" s="14"/>
      <c r="AN677" s="15">
        <v>24.3</v>
      </c>
      <c r="AO677" s="14"/>
      <c r="AP677" s="15">
        <v>15.9</v>
      </c>
      <c r="AQ677" s="15">
        <v>5.6</v>
      </c>
      <c r="AR677" s="14"/>
      <c r="AS677" s="15">
        <v>26.4</v>
      </c>
      <c r="AT677" s="13">
        <v>40.409999999999997</v>
      </c>
      <c r="AU677" s="13">
        <v>41.8</v>
      </c>
      <c r="AV677" s="15">
        <v>43.7</v>
      </c>
      <c r="AW677" s="15">
        <v>191.7</v>
      </c>
      <c r="AX677" s="13">
        <v>33.5</v>
      </c>
      <c r="AY677" s="15">
        <v>45.2</v>
      </c>
      <c r="AZ677" s="13">
        <v>64.900000000000006</v>
      </c>
      <c r="BA677" s="14"/>
      <c r="BB677" s="13">
        <v>58.5</v>
      </c>
      <c r="BC677" s="15">
        <v>47.6</v>
      </c>
      <c r="BD677" s="13">
        <v>44.1</v>
      </c>
      <c r="BE677" s="15">
        <v>138.9</v>
      </c>
      <c r="BF677" s="15">
        <v>66.099999999999994</v>
      </c>
      <c r="BG677" s="15">
        <v>140.19999999999999</v>
      </c>
      <c r="BH677" s="15">
        <v>68.3</v>
      </c>
      <c r="BI677" s="13">
        <v>72.2</v>
      </c>
      <c r="BJ677" s="15">
        <v>47.4</v>
      </c>
      <c r="BK677" s="13">
        <v>54.36</v>
      </c>
    </row>
    <row r="678" spans="1:63" ht="15" thickBot="1" x14ac:dyDescent="0.4">
      <c r="A678">
        <f t="shared" si="21"/>
        <v>199612</v>
      </c>
      <c r="B678" s="19">
        <f t="shared" si="22"/>
        <v>1996</v>
      </c>
      <c r="C678" s="18">
        <v>1996</v>
      </c>
      <c r="D678" s="19">
        <v>12</v>
      </c>
      <c r="E678" s="15">
        <v>275.10000000000002</v>
      </c>
      <c r="F678" s="15">
        <v>295.39999999999998</v>
      </c>
      <c r="G678" s="15">
        <v>278.5</v>
      </c>
      <c r="H678" s="13">
        <v>239.69</v>
      </c>
      <c r="I678" s="15">
        <v>378.1</v>
      </c>
      <c r="J678" s="15">
        <v>360.4</v>
      </c>
      <c r="K678" s="15">
        <v>288.89999999999998</v>
      </c>
      <c r="L678" s="15">
        <v>242.6</v>
      </c>
      <c r="M678" s="15">
        <v>257.8</v>
      </c>
      <c r="N678" s="15">
        <v>188.8</v>
      </c>
      <c r="O678" s="15">
        <v>77.7</v>
      </c>
      <c r="P678" s="15">
        <v>239.3</v>
      </c>
      <c r="Q678" s="15">
        <v>80.599999999999994</v>
      </c>
      <c r="R678" s="14"/>
      <c r="S678" s="15">
        <v>237.4</v>
      </c>
      <c r="T678" s="15">
        <v>154.6</v>
      </c>
      <c r="U678" s="15">
        <v>219.1</v>
      </c>
      <c r="V678" s="15">
        <v>66.2</v>
      </c>
      <c r="W678" s="15">
        <v>66.3</v>
      </c>
      <c r="X678" s="15">
        <v>185.6</v>
      </c>
      <c r="Y678" s="15">
        <v>97.1</v>
      </c>
      <c r="Z678" s="15">
        <v>202.1</v>
      </c>
      <c r="AA678" s="15">
        <v>173.3</v>
      </c>
      <c r="AB678" s="15">
        <v>260.89999999999998</v>
      </c>
      <c r="AC678" s="14"/>
      <c r="AD678" s="15">
        <v>239.4</v>
      </c>
      <c r="AE678" s="14"/>
      <c r="AF678" s="15">
        <v>282.10000000000002</v>
      </c>
      <c r="AG678" s="15">
        <v>501.8</v>
      </c>
      <c r="AH678" s="15">
        <v>154.19999999999999</v>
      </c>
      <c r="AI678" s="15">
        <v>202.2</v>
      </c>
      <c r="AJ678" s="15">
        <v>303.89999999999998</v>
      </c>
      <c r="AK678" s="15">
        <v>283</v>
      </c>
      <c r="AL678" s="13">
        <v>218.53</v>
      </c>
      <c r="AM678" s="14"/>
      <c r="AN678" s="15">
        <v>293.39999999999998</v>
      </c>
      <c r="AO678" s="14"/>
      <c r="AP678" s="15">
        <v>275.60000000000002</v>
      </c>
      <c r="AQ678" s="15">
        <v>192.3</v>
      </c>
      <c r="AR678" s="14"/>
      <c r="AS678" s="15">
        <v>352.8</v>
      </c>
      <c r="AT678" s="13">
        <v>362.3</v>
      </c>
      <c r="AU678" s="13">
        <v>402.9</v>
      </c>
      <c r="AV678" s="15">
        <v>450</v>
      </c>
      <c r="AW678" s="15">
        <v>907.6</v>
      </c>
      <c r="AX678" s="13">
        <v>463.5</v>
      </c>
      <c r="AY678" s="15">
        <v>452.6</v>
      </c>
      <c r="AZ678" s="13">
        <v>596.29999999999995</v>
      </c>
      <c r="BA678" s="14"/>
      <c r="BB678" s="13">
        <v>503.1</v>
      </c>
      <c r="BC678" s="15">
        <v>446.3</v>
      </c>
      <c r="BD678" s="13">
        <v>390.9</v>
      </c>
      <c r="BE678" s="15">
        <v>968.2</v>
      </c>
      <c r="BF678" s="15">
        <v>464.6</v>
      </c>
      <c r="BG678" s="15">
        <v>799.2</v>
      </c>
      <c r="BH678" s="15">
        <v>497.7</v>
      </c>
      <c r="BI678" s="13">
        <v>648.9</v>
      </c>
      <c r="BJ678" s="15">
        <v>436.2</v>
      </c>
      <c r="BK678" s="13">
        <v>502.52</v>
      </c>
    </row>
    <row r="679" spans="1:63" ht="15" thickBot="1" x14ac:dyDescent="0.4">
      <c r="A679">
        <f t="shared" si="21"/>
        <v>199601</v>
      </c>
      <c r="B679" s="19">
        <f t="shared" si="22"/>
        <v>1996</v>
      </c>
      <c r="C679" s="18">
        <v>1997</v>
      </c>
      <c r="D679" s="19">
        <v>1</v>
      </c>
      <c r="E679" s="15">
        <v>145.80000000000001</v>
      </c>
      <c r="F679" s="15">
        <v>176.8</v>
      </c>
      <c r="G679" s="15">
        <v>139.19999999999999</v>
      </c>
      <c r="H679" s="13">
        <v>145.56</v>
      </c>
      <c r="I679" s="15">
        <v>156.5</v>
      </c>
      <c r="J679" s="15">
        <v>178.8</v>
      </c>
      <c r="K679" s="15">
        <v>174.3</v>
      </c>
      <c r="L679" s="15">
        <v>138.9</v>
      </c>
      <c r="M679" s="15">
        <v>144.5</v>
      </c>
      <c r="N679" s="15">
        <v>112.7</v>
      </c>
      <c r="O679" s="15">
        <v>74.900000000000006</v>
      </c>
      <c r="P679" s="15">
        <v>140.1</v>
      </c>
      <c r="Q679" s="15">
        <v>64.3</v>
      </c>
      <c r="R679" s="15">
        <v>126.6</v>
      </c>
      <c r="S679" s="15">
        <v>108.7</v>
      </c>
      <c r="T679" s="15">
        <v>114.5</v>
      </c>
      <c r="U679" s="15">
        <v>102.6</v>
      </c>
      <c r="V679" s="15">
        <v>94.8</v>
      </c>
      <c r="W679" s="15">
        <v>85.2</v>
      </c>
      <c r="X679" s="15">
        <v>112.4</v>
      </c>
      <c r="Y679" s="15">
        <v>103</v>
      </c>
      <c r="Z679" s="15">
        <v>120.6</v>
      </c>
      <c r="AA679" s="15">
        <v>80.900000000000006</v>
      </c>
      <c r="AB679" s="15">
        <v>107.3</v>
      </c>
      <c r="AC679" s="14"/>
      <c r="AD679" s="15">
        <v>118.9</v>
      </c>
      <c r="AE679" s="14"/>
      <c r="AF679" s="15">
        <v>121</v>
      </c>
      <c r="AG679" s="15">
        <v>241.8</v>
      </c>
      <c r="AH679" s="15">
        <v>40.799999999999997</v>
      </c>
      <c r="AI679" s="15">
        <v>78.5</v>
      </c>
      <c r="AJ679" s="15">
        <v>120.5</v>
      </c>
      <c r="AK679" s="15">
        <v>89</v>
      </c>
      <c r="AL679" s="13">
        <v>113.19</v>
      </c>
      <c r="AM679" s="14"/>
      <c r="AN679" s="15">
        <v>127.6</v>
      </c>
      <c r="AO679" s="14"/>
      <c r="AP679" s="15">
        <v>139.69999999999999</v>
      </c>
      <c r="AQ679" s="15">
        <v>85.8</v>
      </c>
      <c r="AR679" s="14"/>
      <c r="AS679" s="15">
        <v>150.4</v>
      </c>
      <c r="AT679" s="13">
        <v>133.58000000000001</v>
      </c>
      <c r="AU679" s="13">
        <v>165.4</v>
      </c>
      <c r="AV679" s="15">
        <v>161.30000000000001</v>
      </c>
      <c r="AW679" s="15">
        <v>266.7</v>
      </c>
      <c r="AX679" s="13">
        <v>196.8</v>
      </c>
      <c r="AY679" s="15">
        <v>184.6</v>
      </c>
      <c r="AZ679" s="13">
        <v>226.1</v>
      </c>
      <c r="BA679" s="14"/>
      <c r="BB679" s="13">
        <v>193.3</v>
      </c>
      <c r="BC679" s="15">
        <v>171.1</v>
      </c>
      <c r="BD679" s="15">
        <v>68.8</v>
      </c>
      <c r="BE679" s="15">
        <v>412.5</v>
      </c>
      <c r="BF679" s="15">
        <v>178.9</v>
      </c>
      <c r="BG679" s="15">
        <v>379.5</v>
      </c>
      <c r="BH679" s="15">
        <v>204.9</v>
      </c>
      <c r="BI679" s="13">
        <v>247</v>
      </c>
      <c r="BJ679" s="15">
        <v>165.3</v>
      </c>
      <c r="BK679" s="13">
        <v>193.18</v>
      </c>
    </row>
    <row r="680" spans="1:63" ht="15" thickBot="1" x14ac:dyDescent="0.4">
      <c r="A680">
        <f t="shared" si="21"/>
        <v>199602</v>
      </c>
      <c r="B680" s="19">
        <f t="shared" si="22"/>
        <v>1996</v>
      </c>
      <c r="C680" s="18">
        <v>1997</v>
      </c>
      <c r="D680" s="19">
        <v>2</v>
      </c>
      <c r="E680" s="15">
        <v>0</v>
      </c>
      <c r="F680" s="14"/>
      <c r="G680" s="15">
        <v>0</v>
      </c>
      <c r="H680" s="13">
        <v>3.61</v>
      </c>
      <c r="I680" s="15">
        <v>0</v>
      </c>
      <c r="J680" s="15">
        <v>0</v>
      </c>
      <c r="K680" s="15">
        <v>1.5</v>
      </c>
      <c r="L680" s="15">
        <v>0</v>
      </c>
      <c r="M680" s="13">
        <v>0</v>
      </c>
      <c r="N680" s="15">
        <v>0</v>
      </c>
      <c r="O680" s="15">
        <v>2.8</v>
      </c>
      <c r="P680" s="15">
        <v>0</v>
      </c>
      <c r="Q680" s="15">
        <v>0.2</v>
      </c>
      <c r="R680" s="15">
        <v>0.8</v>
      </c>
      <c r="S680" s="15">
        <v>0.9</v>
      </c>
      <c r="T680" s="15">
        <v>0</v>
      </c>
      <c r="U680" s="15">
        <v>0</v>
      </c>
      <c r="V680" s="15">
        <v>0</v>
      </c>
      <c r="W680" s="15">
        <v>0</v>
      </c>
      <c r="X680" s="15">
        <v>4.4000000000000004</v>
      </c>
      <c r="Y680" s="15">
        <v>0</v>
      </c>
      <c r="Z680" s="15">
        <v>0</v>
      </c>
      <c r="AA680" s="15">
        <v>1.5</v>
      </c>
      <c r="AB680" s="15">
        <v>0</v>
      </c>
      <c r="AC680" s="14"/>
      <c r="AD680" s="15">
        <v>0</v>
      </c>
      <c r="AE680" s="14"/>
      <c r="AF680" s="15">
        <v>0</v>
      </c>
      <c r="AG680" s="15">
        <v>7</v>
      </c>
      <c r="AH680" s="15">
        <v>4.8</v>
      </c>
      <c r="AI680" s="15">
        <v>2.6</v>
      </c>
      <c r="AJ680" s="15">
        <v>0</v>
      </c>
      <c r="AK680" s="15">
        <v>0</v>
      </c>
      <c r="AL680" s="15">
        <v>0</v>
      </c>
      <c r="AM680" s="14"/>
      <c r="AN680" s="15">
        <v>0</v>
      </c>
      <c r="AO680" s="14"/>
      <c r="AP680" s="15">
        <v>0</v>
      </c>
      <c r="AQ680" s="13">
        <v>5.14</v>
      </c>
      <c r="AR680" s="14"/>
      <c r="AS680" s="13">
        <v>3.39</v>
      </c>
      <c r="AT680" s="13">
        <v>5.79</v>
      </c>
      <c r="AU680" s="13">
        <v>2.7</v>
      </c>
      <c r="AV680" s="15">
        <v>0</v>
      </c>
      <c r="AW680" s="15">
        <v>0</v>
      </c>
      <c r="AX680" s="13">
        <v>2.6</v>
      </c>
      <c r="AY680" s="13">
        <v>1.9</v>
      </c>
      <c r="AZ680" s="13">
        <v>0.1</v>
      </c>
      <c r="BA680" s="14"/>
      <c r="BB680" s="13">
        <v>4.3</v>
      </c>
      <c r="BC680" s="15">
        <v>0</v>
      </c>
      <c r="BD680" s="15">
        <v>0</v>
      </c>
      <c r="BE680" s="13">
        <v>7.4</v>
      </c>
      <c r="BF680" s="13">
        <v>3.6</v>
      </c>
      <c r="BG680" s="15">
        <v>12.3</v>
      </c>
      <c r="BH680" s="15">
        <v>0</v>
      </c>
      <c r="BI680" s="13">
        <v>1.8</v>
      </c>
      <c r="BJ680" s="15">
        <v>0</v>
      </c>
      <c r="BK680" s="13">
        <v>0.86</v>
      </c>
    </row>
    <row r="681" spans="1:63" ht="15" thickBot="1" x14ac:dyDescent="0.4">
      <c r="A681">
        <f t="shared" si="21"/>
        <v>199603</v>
      </c>
      <c r="B681" s="19">
        <f t="shared" si="22"/>
        <v>1996</v>
      </c>
      <c r="C681" s="18">
        <v>1997</v>
      </c>
      <c r="D681" s="19">
        <v>3</v>
      </c>
      <c r="E681" s="15">
        <v>0</v>
      </c>
      <c r="F681" s="15">
        <v>0</v>
      </c>
      <c r="G681" s="15">
        <v>0.1</v>
      </c>
      <c r="H681" s="13">
        <v>2.38</v>
      </c>
      <c r="I681" s="15">
        <v>0.2</v>
      </c>
      <c r="J681" s="15">
        <v>0</v>
      </c>
      <c r="K681" s="15">
        <v>0</v>
      </c>
      <c r="L681" s="15">
        <v>0</v>
      </c>
      <c r="M681" s="13">
        <v>0</v>
      </c>
      <c r="N681" s="15">
        <v>0</v>
      </c>
      <c r="O681" s="15">
        <v>23.8</v>
      </c>
      <c r="P681" s="15">
        <v>0</v>
      </c>
      <c r="Q681" s="15">
        <v>3</v>
      </c>
      <c r="R681" s="15">
        <v>7.4</v>
      </c>
      <c r="S681" s="15">
        <v>14.7</v>
      </c>
      <c r="T681" s="15">
        <v>18.399999999999999</v>
      </c>
      <c r="U681" s="15">
        <v>75</v>
      </c>
      <c r="V681" s="15">
        <v>20.9</v>
      </c>
      <c r="W681" s="15">
        <v>11.9</v>
      </c>
      <c r="X681" s="15">
        <v>23.7</v>
      </c>
      <c r="Y681" s="15">
        <v>12.6</v>
      </c>
      <c r="Z681" s="15">
        <v>5.7</v>
      </c>
      <c r="AA681" s="15">
        <v>6.4</v>
      </c>
      <c r="AB681" s="15">
        <v>4.4000000000000004</v>
      </c>
      <c r="AC681" s="14"/>
      <c r="AD681" s="15">
        <v>15</v>
      </c>
      <c r="AE681" s="14"/>
      <c r="AF681" s="15">
        <v>20.7</v>
      </c>
      <c r="AG681" s="15">
        <v>44.4</v>
      </c>
      <c r="AH681" s="15">
        <v>27.4</v>
      </c>
      <c r="AI681" s="15">
        <v>17.899999999999999</v>
      </c>
      <c r="AJ681" s="15">
        <v>13.2</v>
      </c>
      <c r="AK681" s="15">
        <v>5</v>
      </c>
      <c r="AL681" s="15">
        <v>8.8000000000000007</v>
      </c>
      <c r="AM681" s="14"/>
      <c r="AN681" s="15">
        <v>7.7</v>
      </c>
      <c r="AO681" s="14"/>
      <c r="AP681" s="15">
        <v>14.6</v>
      </c>
      <c r="AQ681" s="15">
        <v>8.8000000000000007</v>
      </c>
      <c r="AR681" s="14"/>
      <c r="AS681" s="15">
        <v>10.8</v>
      </c>
      <c r="AT681" s="13">
        <v>6.98</v>
      </c>
      <c r="AU681" s="13">
        <v>14</v>
      </c>
      <c r="AV681" s="15">
        <v>1.5</v>
      </c>
      <c r="AW681" s="15">
        <v>5.7</v>
      </c>
      <c r="AX681" s="13">
        <v>12.9</v>
      </c>
      <c r="AY681" s="15">
        <v>13.8</v>
      </c>
      <c r="AZ681" s="13">
        <v>7.4</v>
      </c>
      <c r="BA681" s="14"/>
      <c r="BB681" s="13">
        <v>10.3</v>
      </c>
      <c r="BC681" s="15">
        <v>6.9</v>
      </c>
      <c r="BD681" s="15">
        <v>1.8</v>
      </c>
      <c r="BE681" s="15">
        <v>0.7</v>
      </c>
      <c r="BF681" s="15">
        <v>10.4</v>
      </c>
      <c r="BG681" s="15">
        <v>1.1000000000000001</v>
      </c>
      <c r="BH681" s="15">
        <v>6.4</v>
      </c>
      <c r="BI681" s="13">
        <v>9.6999999999999993</v>
      </c>
      <c r="BJ681" s="15">
        <v>5.3</v>
      </c>
      <c r="BK681" s="13">
        <v>8.6199999999999992</v>
      </c>
    </row>
    <row r="682" spans="1:63" ht="15" thickBot="1" x14ac:dyDescent="0.4">
      <c r="A682">
        <f t="shared" si="21"/>
        <v>199604</v>
      </c>
      <c r="B682" s="19">
        <f t="shared" si="22"/>
        <v>1996</v>
      </c>
      <c r="C682" s="18">
        <v>1997</v>
      </c>
      <c r="D682" s="19">
        <v>4</v>
      </c>
      <c r="E682" s="15">
        <v>47.9</v>
      </c>
      <c r="F682" s="15">
        <v>63.1</v>
      </c>
      <c r="G682" s="15">
        <v>66.599999999999994</v>
      </c>
      <c r="H682" s="13">
        <v>70.39</v>
      </c>
      <c r="I682" s="15">
        <v>66.5</v>
      </c>
      <c r="J682" s="15">
        <v>56.9</v>
      </c>
      <c r="K682" s="15">
        <v>82.8</v>
      </c>
      <c r="L682" s="15">
        <v>63</v>
      </c>
      <c r="M682" s="15">
        <v>36.1</v>
      </c>
      <c r="N682" s="15">
        <v>40.799999999999997</v>
      </c>
      <c r="O682" s="15">
        <v>114.6</v>
      </c>
      <c r="P682" s="15">
        <v>45.1</v>
      </c>
      <c r="Q682" s="15">
        <v>59.9</v>
      </c>
      <c r="R682" s="15">
        <v>54.8</v>
      </c>
      <c r="S682" s="15">
        <v>49.7</v>
      </c>
      <c r="T682" s="15">
        <v>78</v>
      </c>
      <c r="U682" s="15">
        <v>75</v>
      </c>
      <c r="V682" s="15">
        <v>99</v>
      </c>
      <c r="W682" s="15">
        <v>56</v>
      </c>
      <c r="X682" s="15">
        <v>71.900000000000006</v>
      </c>
      <c r="Y682" s="15">
        <v>68.7</v>
      </c>
      <c r="Z682" s="15">
        <v>49</v>
      </c>
      <c r="AA682" s="15">
        <v>96.9</v>
      </c>
      <c r="AB682" s="15">
        <v>87.4</v>
      </c>
      <c r="AC682" s="14"/>
      <c r="AD682" s="15">
        <v>109.3</v>
      </c>
      <c r="AE682" s="14"/>
      <c r="AF682" s="15">
        <v>64.8</v>
      </c>
      <c r="AG682" s="15">
        <v>177.7</v>
      </c>
      <c r="AH682" s="15">
        <v>65.3</v>
      </c>
      <c r="AI682" s="15">
        <v>96</v>
      </c>
      <c r="AJ682" s="15">
        <v>73.8</v>
      </c>
      <c r="AK682" s="15">
        <v>57</v>
      </c>
      <c r="AL682" s="15">
        <v>78.7</v>
      </c>
      <c r="AM682" s="14"/>
      <c r="AN682" s="15">
        <v>87.5</v>
      </c>
      <c r="AO682" s="14"/>
      <c r="AP682" s="15">
        <v>45.7</v>
      </c>
      <c r="AQ682" s="15">
        <v>72</v>
      </c>
      <c r="AR682" s="14"/>
      <c r="AS682" s="15">
        <v>84.6</v>
      </c>
      <c r="AT682" s="13">
        <v>89.85</v>
      </c>
      <c r="AU682" s="13">
        <v>117.1</v>
      </c>
      <c r="AV682" s="15">
        <v>106.1</v>
      </c>
      <c r="AW682" s="15">
        <v>62.5</v>
      </c>
      <c r="AX682" s="13">
        <v>110.1</v>
      </c>
      <c r="AY682" s="15">
        <v>130.1</v>
      </c>
      <c r="AZ682" s="13">
        <v>123.4</v>
      </c>
      <c r="BA682" s="14"/>
      <c r="BB682" s="13">
        <v>107.4</v>
      </c>
      <c r="BC682" s="15">
        <v>99</v>
      </c>
      <c r="BD682" s="15">
        <v>79</v>
      </c>
      <c r="BE682" s="15">
        <v>215</v>
      </c>
      <c r="BF682" s="15">
        <v>66.7</v>
      </c>
      <c r="BG682" s="15">
        <v>94.4</v>
      </c>
      <c r="BH682" s="15">
        <v>65.3</v>
      </c>
      <c r="BI682" s="13">
        <v>135.6</v>
      </c>
      <c r="BJ682" s="15">
        <v>90.2</v>
      </c>
      <c r="BK682" s="13">
        <v>112.14</v>
      </c>
    </row>
    <row r="683" spans="1:63" ht="15" thickBot="1" x14ac:dyDescent="0.4">
      <c r="A683">
        <f t="shared" si="21"/>
        <v>199605</v>
      </c>
      <c r="B683" s="19">
        <f t="shared" si="22"/>
        <v>1996</v>
      </c>
      <c r="C683" s="18">
        <v>1997</v>
      </c>
      <c r="D683" s="19">
        <v>5</v>
      </c>
      <c r="E683" s="15">
        <v>8.9</v>
      </c>
      <c r="F683" s="15">
        <v>4.2</v>
      </c>
      <c r="G683" s="15">
        <v>3.5</v>
      </c>
      <c r="H683" s="13">
        <v>12.15</v>
      </c>
      <c r="I683" s="15">
        <v>1.6</v>
      </c>
      <c r="J683" s="15">
        <v>5.7</v>
      </c>
      <c r="K683" s="15">
        <v>11.9</v>
      </c>
      <c r="L683" s="15">
        <v>31.5</v>
      </c>
      <c r="M683" s="15">
        <v>13</v>
      </c>
      <c r="N683" s="15">
        <v>4.0999999999999996</v>
      </c>
      <c r="O683" s="15">
        <v>55.5</v>
      </c>
      <c r="P683" s="15">
        <v>6.9</v>
      </c>
      <c r="Q683" s="15">
        <v>36.5</v>
      </c>
      <c r="R683" s="15">
        <v>28.2</v>
      </c>
      <c r="S683" s="15">
        <v>58.7</v>
      </c>
      <c r="T683" s="15">
        <v>39.9</v>
      </c>
      <c r="U683" s="15">
        <v>38.200000000000003</v>
      </c>
      <c r="V683" s="15">
        <v>41.9</v>
      </c>
      <c r="W683" s="15">
        <v>55.7</v>
      </c>
      <c r="X683" s="15">
        <v>17.8</v>
      </c>
      <c r="Y683" s="15">
        <v>48.6</v>
      </c>
      <c r="Z683" s="15">
        <v>30.1</v>
      </c>
      <c r="AA683" s="15">
        <v>57.5</v>
      </c>
      <c r="AB683" s="15">
        <v>29</v>
      </c>
      <c r="AC683" s="14"/>
      <c r="AD683" s="15">
        <v>40.5</v>
      </c>
      <c r="AE683" s="14"/>
      <c r="AF683" s="15">
        <v>55.2</v>
      </c>
      <c r="AG683" s="15">
        <v>49.4</v>
      </c>
      <c r="AH683" s="15">
        <v>46.3</v>
      </c>
      <c r="AI683" s="15">
        <v>46.1</v>
      </c>
      <c r="AJ683" s="15">
        <v>45.3</v>
      </c>
      <c r="AK683" s="15">
        <v>57</v>
      </c>
      <c r="AL683" s="15">
        <v>35.299999999999997</v>
      </c>
      <c r="AM683" s="14"/>
      <c r="AN683" s="15">
        <v>41.1</v>
      </c>
      <c r="AO683" s="14"/>
      <c r="AP683" s="15">
        <v>54.1</v>
      </c>
      <c r="AQ683" s="15">
        <v>34.4</v>
      </c>
      <c r="AR683" s="14"/>
      <c r="AS683" s="15">
        <v>40.1</v>
      </c>
      <c r="AT683" s="13">
        <v>35.340000000000003</v>
      </c>
      <c r="AU683" s="13">
        <v>43.5</v>
      </c>
      <c r="AV683" s="15">
        <v>37.299999999999997</v>
      </c>
      <c r="AW683" s="15">
        <v>51.4</v>
      </c>
      <c r="AX683" s="13">
        <v>51.5</v>
      </c>
      <c r="AY683" s="15">
        <v>47.1</v>
      </c>
      <c r="AZ683" s="13">
        <v>70.7</v>
      </c>
      <c r="BA683" s="14"/>
      <c r="BB683" s="13">
        <v>63.3</v>
      </c>
      <c r="BC683" s="15">
        <v>40</v>
      </c>
      <c r="BD683" s="15">
        <v>29.4</v>
      </c>
      <c r="BE683" s="15">
        <v>38.799999999999997</v>
      </c>
      <c r="BF683" s="15">
        <v>33.200000000000003</v>
      </c>
      <c r="BG683" s="15">
        <v>28</v>
      </c>
      <c r="BH683" s="15">
        <v>17.2</v>
      </c>
      <c r="BI683" s="13">
        <v>78.400000000000006</v>
      </c>
      <c r="BJ683" s="15">
        <v>51.6</v>
      </c>
      <c r="BK683" s="13">
        <v>45.82</v>
      </c>
    </row>
    <row r="684" spans="1:63" ht="15" thickBot="1" x14ac:dyDescent="0.4">
      <c r="A684">
        <f t="shared" si="21"/>
        <v>199606</v>
      </c>
      <c r="B684" s="19">
        <f t="shared" si="22"/>
        <v>1996</v>
      </c>
      <c r="C684" s="18">
        <v>1997</v>
      </c>
      <c r="D684" s="19">
        <v>6</v>
      </c>
      <c r="E684" s="15">
        <v>5.0999999999999996</v>
      </c>
      <c r="F684" s="15">
        <v>2.8</v>
      </c>
      <c r="G684" s="15">
        <v>15.1</v>
      </c>
      <c r="H684" s="13">
        <v>2.38</v>
      </c>
      <c r="I684" s="15">
        <v>3.5</v>
      </c>
      <c r="J684" s="15">
        <v>0</v>
      </c>
      <c r="K684" s="15">
        <v>0</v>
      </c>
      <c r="L684" s="15">
        <v>17</v>
      </c>
      <c r="M684" s="15">
        <v>20.8</v>
      </c>
      <c r="N684" s="15">
        <v>22</v>
      </c>
      <c r="O684" s="15">
        <v>2</v>
      </c>
      <c r="P684" s="15">
        <v>22.6</v>
      </c>
      <c r="Q684" s="15">
        <v>10.7</v>
      </c>
      <c r="R684" s="15">
        <v>1.8</v>
      </c>
      <c r="S684" s="15">
        <v>10.7</v>
      </c>
      <c r="T684" s="15">
        <v>11.6</v>
      </c>
      <c r="U684" s="15">
        <v>9</v>
      </c>
      <c r="V684" s="15">
        <v>0</v>
      </c>
      <c r="W684" s="15">
        <v>7.1</v>
      </c>
      <c r="X684" s="15">
        <v>22.5</v>
      </c>
      <c r="Y684" s="15">
        <v>14.3</v>
      </c>
      <c r="Z684" s="15">
        <v>10.1</v>
      </c>
      <c r="AA684" s="15">
        <v>7.9</v>
      </c>
      <c r="AB684" s="15">
        <v>23.6</v>
      </c>
      <c r="AC684" s="14"/>
      <c r="AD684" s="15">
        <v>17.2</v>
      </c>
      <c r="AE684" s="14"/>
      <c r="AF684" s="15">
        <v>9.9</v>
      </c>
      <c r="AG684" s="15">
        <v>17.100000000000001</v>
      </c>
      <c r="AH684" s="15">
        <v>3.4</v>
      </c>
      <c r="AI684" s="15">
        <v>12.4</v>
      </c>
      <c r="AJ684" s="15">
        <v>5</v>
      </c>
      <c r="AK684" s="15">
        <v>7</v>
      </c>
      <c r="AL684" s="15">
        <v>2.1</v>
      </c>
      <c r="AM684" s="14"/>
      <c r="AN684" s="15">
        <v>8.8000000000000007</v>
      </c>
      <c r="AO684" s="14"/>
      <c r="AP684" s="15">
        <v>7.1</v>
      </c>
      <c r="AQ684" s="15">
        <v>7.8</v>
      </c>
      <c r="AR684" s="14"/>
      <c r="AS684" s="15">
        <v>18.399999999999999</v>
      </c>
      <c r="AT684" s="13">
        <v>10.15</v>
      </c>
      <c r="AU684" s="13">
        <v>23.1</v>
      </c>
      <c r="AV684" s="15">
        <v>5.5</v>
      </c>
      <c r="AW684" s="15">
        <v>10.5</v>
      </c>
      <c r="AX684" s="13">
        <v>22.9</v>
      </c>
      <c r="AY684" s="15">
        <v>24.1</v>
      </c>
      <c r="AZ684" s="13">
        <v>15.9</v>
      </c>
      <c r="BA684" s="14"/>
      <c r="BB684" s="13">
        <v>17.399999999999999</v>
      </c>
      <c r="BC684" s="15">
        <v>16.3</v>
      </c>
      <c r="BD684" s="15">
        <v>15.2</v>
      </c>
      <c r="BE684" s="15">
        <v>36.299999999999997</v>
      </c>
      <c r="BF684" s="15">
        <v>20.8</v>
      </c>
      <c r="BG684" s="15">
        <v>21.8</v>
      </c>
      <c r="BH684" s="15">
        <v>21.5</v>
      </c>
      <c r="BI684" s="13">
        <v>18.899999999999999</v>
      </c>
      <c r="BJ684" s="15">
        <v>11.5</v>
      </c>
      <c r="BK684" s="13">
        <v>19.18</v>
      </c>
    </row>
    <row r="685" spans="1:63" ht="15" thickBot="1" x14ac:dyDescent="0.4">
      <c r="A685">
        <f t="shared" si="21"/>
        <v>199607</v>
      </c>
      <c r="B685" s="19">
        <f t="shared" si="22"/>
        <v>1996</v>
      </c>
      <c r="C685" s="18">
        <v>1997</v>
      </c>
      <c r="D685" s="19">
        <v>7</v>
      </c>
      <c r="E685" s="15">
        <v>0</v>
      </c>
      <c r="F685" s="15">
        <v>0.3</v>
      </c>
      <c r="G685" s="15">
        <v>4.5999999999999996</v>
      </c>
      <c r="H685" s="13">
        <v>2.63</v>
      </c>
      <c r="I685" s="15">
        <v>0</v>
      </c>
      <c r="J685" s="15">
        <v>0</v>
      </c>
      <c r="K685" s="15">
        <v>0.3</v>
      </c>
      <c r="L685" s="15">
        <v>0</v>
      </c>
      <c r="M685" s="15">
        <v>3</v>
      </c>
      <c r="N685" s="15">
        <v>2</v>
      </c>
      <c r="O685" s="15">
        <v>0</v>
      </c>
      <c r="P685" s="15">
        <v>1</v>
      </c>
      <c r="Q685" s="15">
        <v>0</v>
      </c>
      <c r="R685" s="14"/>
      <c r="S685" s="15">
        <v>0</v>
      </c>
      <c r="T685" s="15">
        <v>0</v>
      </c>
      <c r="U685" s="15">
        <v>0</v>
      </c>
      <c r="V685" s="15">
        <v>1.9</v>
      </c>
      <c r="W685" s="15">
        <v>0</v>
      </c>
      <c r="X685" s="15">
        <v>0</v>
      </c>
      <c r="Y685" s="15">
        <v>0</v>
      </c>
      <c r="Z685" s="15">
        <v>0</v>
      </c>
      <c r="AA685" s="15">
        <v>0.4</v>
      </c>
      <c r="AB685" s="15">
        <v>0.2</v>
      </c>
      <c r="AC685" s="14"/>
      <c r="AD685" s="15">
        <v>1</v>
      </c>
      <c r="AE685" s="14"/>
      <c r="AF685" s="15">
        <v>0</v>
      </c>
      <c r="AG685" s="15">
        <v>3.8</v>
      </c>
      <c r="AH685" s="15">
        <v>0</v>
      </c>
      <c r="AI685" s="15">
        <v>0.2</v>
      </c>
      <c r="AJ685" s="15">
        <v>0</v>
      </c>
      <c r="AK685" s="15">
        <v>1</v>
      </c>
      <c r="AL685" s="15">
        <v>0</v>
      </c>
      <c r="AM685" s="14"/>
      <c r="AN685" s="15">
        <v>0</v>
      </c>
      <c r="AO685" s="14"/>
      <c r="AP685" s="15">
        <v>0</v>
      </c>
      <c r="AQ685" s="13">
        <v>5.14</v>
      </c>
      <c r="AR685" s="14"/>
      <c r="AS685" s="13">
        <v>2.5499999999999998</v>
      </c>
      <c r="AT685" s="13">
        <v>5.79</v>
      </c>
      <c r="AU685" s="13">
        <v>1.8</v>
      </c>
      <c r="AV685" s="15">
        <v>0</v>
      </c>
      <c r="AW685" s="15">
        <v>1.1000000000000001</v>
      </c>
      <c r="AX685" s="13">
        <v>2.6</v>
      </c>
      <c r="AY685" s="15">
        <v>0</v>
      </c>
      <c r="AZ685" s="13">
        <v>0.1</v>
      </c>
      <c r="BA685" s="14"/>
      <c r="BB685" s="13">
        <v>4.3</v>
      </c>
      <c r="BC685" s="15">
        <v>0</v>
      </c>
      <c r="BD685" s="15">
        <v>0</v>
      </c>
      <c r="BE685" s="15">
        <v>1.7</v>
      </c>
      <c r="BF685" s="15">
        <v>0</v>
      </c>
      <c r="BG685" s="15">
        <v>4.9000000000000004</v>
      </c>
      <c r="BH685" s="15">
        <v>0</v>
      </c>
      <c r="BI685" s="13">
        <v>1.8</v>
      </c>
      <c r="BJ685" s="15">
        <v>0</v>
      </c>
      <c r="BK685" s="13">
        <v>0.86</v>
      </c>
    </row>
    <row r="686" spans="1:63" ht="15" thickBot="1" x14ac:dyDescent="0.4">
      <c r="A686">
        <f t="shared" si="21"/>
        <v>199608</v>
      </c>
      <c r="B686" s="19">
        <f t="shared" si="22"/>
        <v>1996</v>
      </c>
      <c r="C686" s="18">
        <v>1997</v>
      </c>
      <c r="D686" s="19">
        <v>8</v>
      </c>
      <c r="E686" s="15">
        <v>10.7</v>
      </c>
      <c r="F686" s="15">
        <v>0</v>
      </c>
      <c r="G686" s="15">
        <v>11.6</v>
      </c>
      <c r="H686" s="13">
        <v>17.170000000000002</v>
      </c>
      <c r="I686" s="15">
        <v>0.5</v>
      </c>
      <c r="J686" s="15">
        <v>3.6</v>
      </c>
      <c r="K686" s="15">
        <v>18</v>
      </c>
      <c r="L686" s="15">
        <v>16</v>
      </c>
      <c r="M686" s="15">
        <v>0</v>
      </c>
      <c r="N686" s="15">
        <v>0</v>
      </c>
      <c r="O686" s="15">
        <v>55</v>
      </c>
      <c r="P686" s="15">
        <v>0</v>
      </c>
      <c r="Q686" s="15">
        <v>4.0999999999999996</v>
      </c>
      <c r="R686" s="14"/>
      <c r="S686" s="15">
        <v>4.0999999999999996</v>
      </c>
      <c r="T686" s="15">
        <v>3.9</v>
      </c>
      <c r="U686" s="15">
        <v>0.2</v>
      </c>
      <c r="V686" s="15">
        <v>16.100000000000001</v>
      </c>
      <c r="W686" s="15">
        <v>17.2</v>
      </c>
      <c r="X686" s="15">
        <v>0.4</v>
      </c>
      <c r="Y686" s="15">
        <v>7.5</v>
      </c>
      <c r="Z686" s="15">
        <v>0</v>
      </c>
      <c r="AA686" s="15">
        <v>0.4</v>
      </c>
      <c r="AB686" s="15">
        <v>0</v>
      </c>
      <c r="AC686" s="14"/>
      <c r="AD686" s="15">
        <v>0</v>
      </c>
      <c r="AE686" s="14"/>
      <c r="AF686" s="15">
        <v>0</v>
      </c>
      <c r="AG686" s="15">
        <v>13</v>
      </c>
      <c r="AH686" s="15">
        <v>46.1</v>
      </c>
      <c r="AI686" s="15">
        <v>2.2999999999999998</v>
      </c>
      <c r="AJ686" s="15">
        <v>0.2</v>
      </c>
      <c r="AK686" s="15">
        <v>3</v>
      </c>
      <c r="AL686" s="15">
        <v>1.4</v>
      </c>
      <c r="AM686" s="14"/>
      <c r="AN686" s="15">
        <v>0.1</v>
      </c>
      <c r="AO686" s="14"/>
      <c r="AP686" s="15">
        <v>3.9</v>
      </c>
      <c r="AQ686" s="15">
        <v>2</v>
      </c>
      <c r="AR686" s="14"/>
      <c r="AS686" s="15">
        <v>8.5</v>
      </c>
      <c r="AT686" s="13">
        <v>5.79</v>
      </c>
      <c r="AU686" s="13">
        <v>2.8</v>
      </c>
      <c r="AV686" s="15">
        <v>0</v>
      </c>
      <c r="AW686" s="15">
        <v>55.6</v>
      </c>
      <c r="AX686" s="13">
        <v>9.9</v>
      </c>
      <c r="AY686" s="15">
        <v>1.2</v>
      </c>
      <c r="AZ686" s="13">
        <v>15.7</v>
      </c>
      <c r="BA686" s="14"/>
      <c r="BB686" s="13">
        <v>17.3</v>
      </c>
      <c r="BC686" s="15">
        <v>4.5999999999999996</v>
      </c>
      <c r="BD686" s="15">
        <v>0</v>
      </c>
      <c r="BE686" s="15">
        <v>23.6</v>
      </c>
      <c r="BF686" s="15">
        <v>14</v>
      </c>
      <c r="BG686" s="15">
        <v>14.6</v>
      </c>
      <c r="BH686" s="15">
        <v>9.6</v>
      </c>
      <c r="BI686" s="13">
        <v>18.8</v>
      </c>
      <c r="BJ686" s="15">
        <v>11.4</v>
      </c>
      <c r="BK686" s="13">
        <v>6.03</v>
      </c>
    </row>
    <row r="687" spans="1:63" ht="15" thickBot="1" x14ac:dyDescent="0.4">
      <c r="A687">
        <f t="shared" si="21"/>
        <v>199709</v>
      </c>
      <c r="B687" s="19">
        <f t="shared" si="22"/>
        <v>1997</v>
      </c>
      <c r="C687" s="18">
        <v>1997</v>
      </c>
      <c r="D687" s="19">
        <v>9</v>
      </c>
      <c r="E687" s="15">
        <v>35.299999999999997</v>
      </c>
      <c r="F687" s="15">
        <v>24.6</v>
      </c>
      <c r="G687" s="15">
        <v>25.2</v>
      </c>
      <c r="H687" s="13">
        <v>16.75</v>
      </c>
      <c r="I687" s="15">
        <v>83.2</v>
      </c>
      <c r="J687" s="15">
        <v>17.7</v>
      </c>
      <c r="K687" s="15">
        <v>17.5</v>
      </c>
      <c r="L687" s="15">
        <v>26.5</v>
      </c>
      <c r="M687" s="15">
        <v>24.7</v>
      </c>
      <c r="N687" s="15">
        <v>22</v>
      </c>
      <c r="O687" s="15">
        <v>115.3</v>
      </c>
      <c r="P687" s="15">
        <v>43.5</v>
      </c>
      <c r="Q687" s="15">
        <v>60.4</v>
      </c>
      <c r="R687" s="15">
        <v>58.6</v>
      </c>
      <c r="S687" s="15">
        <v>26.9</v>
      </c>
      <c r="T687" s="15">
        <v>95.2</v>
      </c>
      <c r="U687" s="15">
        <v>41.2</v>
      </c>
      <c r="V687" s="15">
        <v>112</v>
      </c>
      <c r="W687" s="15">
        <v>56.9</v>
      </c>
      <c r="X687" s="15">
        <v>49.7</v>
      </c>
      <c r="Y687" s="15">
        <v>61.9</v>
      </c>
      <c r="Z687" s="15">
        <v>28.3</v>
      </c>
      <c r="AA687" s="15">
        <v>69.5</v>
      </c>
      <c r="AB687" s="15">
        <v>76.900000000000006</v>
      </c>
      <c r="AC687" s="14"/>
      <c r="AD687" s="15">
        <v>75.3</v>
      </c>
      <c r="AE687" s="14"/>
      <c r="AF687" s="15">
        <v>83.2</v>
      </c>
      <c r="AG687" s="15">
        <v>137.30000000000001</v>
      </c>
      <c r="AH687" s="15">
        <v>85.9</v>
      </c>
      <c r="AI687" s="15">
        <v>47.1</v>
      </c>
      <c r="AJ687" s="15">
        <v>60.4</v>
      </c>
      <c r="AK687" s="15">
        <v>56</v>
      </c>
      <c r="AL687" s="15">
        <v>154.69999999999999</v>
      </c>
      <c r="AM687" s="14"/>
      <c r="AN687" s="15">
        <v>27.7</v>
      </c>
      <c r="AO687" s="14"/>
      <c r="AP687" s="15">
        <v>75.900000000000006</v>
      </c>
      <c r="AQ687" s="15">
        <v>30.1</v>
      </c>
      <c r="AR687" s="14"/>
      <c r="AS687" s="15">
        <v>43.4</v>
      </c>
      <c r="AT687" s="13">
        <v>41.28</v>
      </c>
      <c r="AU687" s="13">
        <v>50.5</v>
      </c>
      <c r="AV687" s="15">
        <v>44.8</v>
      </c>
      <c r="AW687" s="15">
        <v>57.8</v>
      </c>
      <c r="AX687" s="13">
        <v>55.9</v>
      </c>
      <c r="AY687" s="15">
        <v>55</v>
      </c>
      <c r="AZ687" s="13">
        <v>42.1</v>
      </c>
      <c r="BA687" s="14"/>
      <c r="BB687" s="13">
        <v>39.4</v>
      </c>
      <c r="BC687" s="15">
        <v>32.200000000000003</v>
      </c>
      <c r="BD687" s="15">
        <v>22.6</v>
      </c>
      <c r="BE687" s="15">
        <v>47.4</v>
      </c>
      <c r="BF687" s="15">
        <v>38</v>
      </c>
      <c r="BG687" s="15">
        <v>76.400000000000006</v>
      </c>
      <c r="BH687" s="15">
        <v>42.3</v>
      </c>
      <c r="BI687" s="13">
        <v>47.4</v>
      </c>
      <c r="BJ687" s="15">
        <v>30.7</v>
      </c>
      <c r="BK687" s="13">
        <v>37.049999999999997</v>
      </c>
    </row>
    <row r="688" spans="1:63" ht="15" thickBot="1" x14ac:dyDescent="0.4">
      <c r="A688">
        <f t="shared" si="21"/>
        <v>199710</v>
      </c>
      <c r="B688" s="19">
        <f t="shared" si="22"/>
        <v>1997</v>
      </c>
      <c r="C688" s="18">
        <v>1997</v>
      </c>
      <c r="D688" s="19">
        <v>10</v>
      </c>
      <c r="E688" s="15">
        <v>83.4</v>
      </c>
      <c r="F688" s="15">
        <v>23.7</v>
      </c>
      <c r="G688" s="15">
        <v>39.299999999999997</v>
      </c>
      <c r="H688" s="13">
        <v>39.76</v>
      </c>
      <c r="I688" s="15">
        <v>52.4</v>
      </c>
      <c r="J688" s="15">
        <v>59.8</v>
      </c>
      <c r="K688" s="15">
        <v>45.5</v>
      </c>
      <c r="L688" s="15">
        <v>86.5</v>
      </c>
      <c r="M688" s="15">
        <v>54.4</v>
      </c>
      <c r="N688" s="15">
        <v>49.2</v>
      </c>
      <c r="O688" s="15">
        <v>21.6</v>
      </c>
      <c r="P688" s="15">
        <v>85.5</v>
      </c>
      <c r="Q688" s="15">
        <v>20.9</v>
      </c>
      <c r="R688" s="15">
        <v>32.6</v>
      </c>
      <c r="S688" s="15">
        <v>24.4</v>
      </c>
      <c r="T688" s="15">
        <v>18.899999999999999</v>
      </c>
      <c r="U688" s="15">
        <v>7.8</v>
      </c>
      <c r="V688" s="15">
        <v>10.4</v>
      </c>
      <c r="W688" s="15">
        <v>29.2</v>
      </c>
      <c r="X688" s="15">
        <v>35.5</v>
      </c>
      <c r="Y688" s="15">
        <v>10.9</v>
      </c>
      <c r="Z688" s="15">
        <v>33.1</v>
      </c>
      <c r="AA688" s="15">
        <v>24.2</v>
      </c>
      <c r="AB688" s="15">
        <v>21.6</v>
      </c>
      <c r="AC688" s="14"/>
      <c r="AD688" s="15">
        <v>26.7</v>
      </c>
      <c r="AE688" s="14"/>
      <c r="AF688" s="15">
        <v>25.6</v>
      </c>
      <c r="AG688" s="15">
        <v>75.7</v>
      </c>
      <c r="AH688" s="15">
        <v>12.3</v>
      </c>
      <c r="AI688" s="15">
        <v>20.100000000000001</v>
      </c>
      <c r="AJ688" s="15">
        <v>19</v>
      </c>
      <c r="AK688" s="15">
        <v>29</v>
      </c>
      <c r="AL688" s="15">
        <v>24.1</v>
      </c>
      <c r="AM688" s="14"/>
      <c r="AN688" s="15">
        <v>17.7</v>
      </c>
      <c r="AO688" s="14"/>
      <c r="AP688" s="15">
        <v>14.2</v>
      </c>
      <c r="AQ688" s="15">
        <v>13</v>
      </c>
      <c r="AR688" s="14"/>
      <c r="AS688" s="15">
        <v>27.4</v>
      </c>
      <c r="AT688" s="13">
        <v>42.95</v>
      </c>
      <c r="AU688" s="13">
        <v>53.2</v>
      </c>
      <c r="AV688" s="15">
        <v>46.9</v>
      </c>
      <c r="AW688" s="15">
        <v>54.2</v>
      </c>
      <c r="AX688" s="13">
        <v>34.799999999999997</v>
      </c>
      <c r="AY688" s="15">
        <v>58</v>
      </c>
      <c r="AZ688" s="13">
        <v>98.1</v>
      </c>
      <c r="BA688" s="14"/>
      <c r="BB688" s="13">
        <v>86.3</v>
      </c>
      <c r="BC688" s="15">
        <v>52.9</v>
      </c>
      <c r="BD688" s="15">
        <v>47.6</v>
      </c>
      <c r="BE688" s="15">
        <v>165.6</v>
      </c>
      <c r="BF688" s="15">
        <v>111.2</v>
      </c>
      <c r="BG688" s="15">
        <v>112</v>
      </c>
      <c r="BH688" s="15">
        <v>101.3</v>
      </c>
      <c r="BI688" s="13">
        <v>108.2</v>
      </c>
      <c r="BJ688" s="15">
        <v>71.7</v>
      </c>
      <c r="BK688" s="13">
        <v>60.32</v>
      </c>
    </row>
    <row r="689" spans="1:63" ht="15" thickBot="1" x14ac:dyDescent="0.4">
      <c r="A689">
        <f t="shared" si="21"/>
        <v>199711</v>
      </c>
      <c r="B689" s="19">
        <f t="shared" si="22"/>
        <v>1997</v>
      </c>
      <c r="C689" s="18">
        <v>1997</v>
      </c>
      <c r="D689" s="19">
        <v>11</v>
      </c>
      <c r="E689" s="15">
        <v>178.8</v>
      </c>
      <c r="F689" s="15">
        <v>180.5</v>
      </c>
      <c r="G689" s="15">
        <v>171.2</v>
      </c>
      <c r="H689" s="13">
        <v>142.76</v>
      </c>
      <c r="I689" s="15">
        <v>173.3</v>
      </c>
      <c r="J689" s="15">
        <v>273.8</v>
      </c>
      <c r="K689" s="15">
        <v>170.9</v>
      </c>
      <c r="L689" s="15">
        <v>163.9</v>
      </c>
      <c r="M689" s="15">
        <v>135.69999999999999</v>
      </c>
      <c r="N689" s="15">
        <v>135.4</v>
      </c>
      <c r="O689" s="15">
        <v>37.4</v>
      </c>
      <c r="P689" s="15">
        <v>163.6</v>
      </c>
      <c r="Q689" s="15">
        <v>53.6</v>
      </c>
      <c r="R689" s="15">
        <v>76.400000000000006</v>
      </c>
      <c r="S689" s="15">
        <v>107.6</v>
      </c>
      <c r="T689" s="15">
        <v>72.7</v>
      </c>
      <c r="U689" s="15">
        <v>104.6</v>
      </c>
      <c r="V689" s="15">
        <v>42</v>
      </c>
      <c r="W689" s="15">
        <v>30.5</v>
      </c>
      <c r="X689" s="15">
        <v>83.8</v>
      </c>
      <c r="Y689" s="15">
        <v>43.6</v>
      </c>
      <c r="Z689" s="15">
        <v>129.6</v>
      </c>
      <c r="AA689" s="15">
        <v>105.2</v>
      </c>
      <c r="AB689" s="15">
        <v>104.3</v>
      </c>
      <c r="AC689" s="14"/>
      <c r="AD689" s="15">
        <v>107.2</v>
      </c>
      <c r="AE689" s="14"/>
      <c r="AF689" s="15">
        <v>68.8</v>
      </c>
      <c r="AG689" s="15">
        <v>200.9</v>
      </c>
      <c r="AH689" s="15">
        <v>67.5</v>
      </c>
      <c r="AI689" s="15">
        <v>92.5</v>
      </c>
      <c r="AJ689" s="15">
        <v>219.9</v>
      </c>
      <c r="AK689" s="15">
        <v>137</v>
      </c>
      <c r="AL689" s="15">
        <v>153.19999999999999</v>
      </c>
      <c r="AM689" s="14"/>
      <c r="AN689" s="15">
        <v>142.6</v>
      </c>
      <c r="AO689" s="14"/>
      <c r="AP689" s="15">
        <v>170.6</v>
      </c>
      <c r="AQ689" s="15">
        <v>96.1</v>
      </c>
      <c r="AR689" s="14"/>
      <c r="AS689" s="15">
        <v>196.5</v>
      </c>
      <c r="AT689" s="13">
        <v>236.41</v>
      </c>
      <c r="AU689" s="13">
        <v>282.5</v>
      </c>
      <c r="AV689" s="15">
        <v>291.10000000000002</v>
      </c>
      <c r="AW689" s="15">
        <v>517.20000000000005</v>
      </c>
      <c r="AX689" s="13">
        <v>257.60000000000002</v>
      </c>
      <c r="AY689" s="15">
        <v>316.7</v>
      </c>
      <c r="AZ689" s="13">
        <v>313.39999999999998</v>
      </c>
      <c r="BA689" s="14"/>
      <c r="BB689" s="13">
        <v>266.39999999999998</v>
      </c>
      <c r="BC689" s="15">
        <v>273.39999999999998</v>
      </c>
      <c r="BD689" s="15">
        <v>214.9</v>
      </c>
      <c r="BE689" s="15">
        <v>635.6</v>
      </c>
      <c r="BF689" s="15">
        <v>340.5</v>
      </c>
      <c r="BG689" s="15">
        <v>588.4</v>
      </c>
      <c r="BH689" s="15">
        <v>342.8</v>
      </c>
      <c r="BI689" s="13">
        <v>341.8</v>
      </c>
      <c r="BJ689" s="15">
        <v>229.2</v>
      </c>
      <c r="BK689" s="13">
        <v>308.18</v>
      </c>
    </row>
    <row r="690" spans="1:63" ht="15" thickBot="1" x14ac:dyDescent="0.4">
      <c r="A690">
        <f t="shared" si="21"/>
        <v>199712</v>
      </c>
      <c r="B690" s="19">
        <f t="shared" si="22"/>
        <v>1997</v>
      </c>
      <c r="C690" s="18">
        <v>1997</v>
      </c>
      <c r="D690" s="19">
        <v>12</v>
      </c>
      <c r="E690" s="15">
        <v>169.8</v>
      </c>
      <c r="F690" s="15">
        <v>196.3</v>
      </c>
      <c r="G690" s="15">
        <v>115.5</v>
      </c>
      <c r="H690" s="13">
        <v>127.24</v>
      </c>
      <c r="I690" s="15">
        <v>221.7</v>
      </c>
      <c r="J690" s="15">
        <v>127.2</v>
      </c>
      <c r="K690" s="15">
        <v>152</v>
      </c>
      <c r="L690" s="15">
        <v>139.19999999999999</v>
      </c>
      <c r="M690" s="15">
        <v>146.4</v>
      </c>
      <c r="N690" s="15">
        <v>97.9</v>
      </c>
      <c r="O690" s="15">
        <v>43.5</v>
      </c>
      <c r="P690" s="15">
        <v>115.6</v>
      </c>
      <c r="Q690" s="15">
        <v>69.400000000000006</v>
      </c>
      <c r="R690" s="15">
        <v>79.8</v>
      </c>
      <c r="S690" s="15">
        <v>91.3</v>
      </c>
      <c r="T690" s="15">
        <v>88.3</v>
      </c>
      <c r="U690" s="15">
        <v>79.599999999999994</v>
      </c>
      <c r="V690" s="15">
        <v>50.8</v>
      </c>
      <c r="W690" s="15">
        <v>44.3</v>
      </c>
      <c r="X690" s="15">
        <v>107.5</v>
      </c>
      <c r="Y690" s="15">
        <v>61.1</v>
      </c>
      <c r="Z690" s="15">
        <v>92</v>
      </c>
      <c r="AA690" s="15">
        <v>110</v>
      </c>
      <c r="AB690" s="15">
        <v>112.2</v>
      </c>
      <c r="AC690" s="14"/>
      <c r="AD690" s="15">
        <v>117.7</v>
      </c>
      <c r="AE690" s="14"/>
      <c r="AF690" s="15">
        <v>148.5</v>
      </c>
      <c r="AG690" s="15">
        <v>192.9</v>
      </c>
      <c r="AH690" s="15">
        <v>57.3</v>
      </c>
      <c r="AI690" s="15">
        <v>101.3</v>
      </c>
      <c r="AJ690" s="15">
        <v>141.6</v>
      </c>
      <c r="AK690" s="15">
        <v>94</v>
      </c>
      <c r="AL690" s="15">
        <v>116.6</v>
      </c>
      <c r="AM690" s="14"/>
      <c r="AN690" s="15">
        <v>116.3</v>
      </c>
      <c r="AO690" s="14"/>
      <c r="AP690" s="15">
        <v>129.4</v>
      </c>
      <c r="AQ690" s="15">
        <v>88.5</v>
      </c>
      <c r="AR690" s="14"/>
      <c r="AS690" s="15">
        <v>124.2</v>
      </c>
      <c r="AT690" s="13">
        <v>145.46</v>
      </c>
      <c r="AU690" s="13">
        <v>169.3</v>
      </c>
      <c r="AV690" s="15">
        <v>176.3</v>
      </c>
      <c r="AW690" s="15">
        <v>350.5</v>
      </c>
      <c r="AX690" s="13">
        <v>162.30000000000001</v>
      </c>
      <c r="AY690" s="15">
        <v>189</v>
      </c>
      <c r="AZ690" s="13">
        <v>227.7</v>
      </c>
      <c r="BA690" s="14"/>
      <c r="BB690" s="13">
        <v>194.7</v>
      </c>
      <c r="BC690" s="15">
        <v>209.1</v>
      </c>
      <c r="BD690" s="15">
        <v>158.19999999999999</v>
      </c>
      <c r="BE690" s="15">
        <v>518.79999999999995</v>
      </c>
      <c r="BF690" s="15">
        <v>270.89999999999998</v>
      </c>
      <c r="BG690" s="15">
        <v>342.4</v>
      </c>
      <c r="BH690" s="15">
        <v>262.2</v>
      </c>
      <c r="BI690" s="13">
        <v>248.8</v>
      </c>
      <c r="BJ690" s="15">
        <v>166.5</v>
      </c>
      <c r="BK690" s="13">
        <v>235.9</v>
      </c>
    </row>
    <row r="691" spans="1:63" ht="15" thickBot="1" x14ac:dyDescent="0.4">
      <c r="A691">
        <f t="shared" si="21"/>
        <v>199701</v>
      </c>
      <c r="B691" s="19">
        <f t="shared" si="22"/>
        <v>1997</v>
      </c>
      <c r="C691" s="18">
        <v>1998</v>
      </c>
      <c r="D691" s="19">
        <v>1</v>
      </c>
      <c r="E691" s="15">
        <v>83.9</v>
      </c>
      <c r="F691" s="15">
        <v>106.3</v>
      </c>
      <c r="G691" s="15">
        <v>62</v>
      </c>
      <c r="H691" s="13">
        <v>80.33</v>
      </c>
      <c r="I691" s="15">
        <v>91.8</v>
      </c>
      <c r="J691" s="15">
        <v>96</v>
      </c>
      <c r="K691" s="15">
        <v>94.9</v>
      </c>
      <c r="L691" s="15">
        <v>58</v>
      </c>
      <c r="M691" s="15">
        <v>60.4</v>
      </c>
      <c r="N691" s="15">
        <v>60.2</v>
      </c>
      <c r="O691" s="15">
        <v>20.7</v>
      </c>
      <c r="P691" s="15">
        <v>50.3</v>
      </c>
      <c r="Q691" s="15">
        <v>26.4</v>
      </c>
      <c r="R691" s="15">
        <v>38</v>
      </c>
      <c r="S691" s="15">
        <v>54.4</v>
      </c>
      <c r="T691" s="15">
        <v>34.200000000000003</v>
      </c>
      <c r="U691" s="15">
        <v>39.200000000000003</v>
      </c>
      <c r="V691" s="15">
        <v>43.1</v>
      </c>
      <c r="W691" s="15">
        <v>15.4</v>
      </c>
      <c r="X691" s="15">
        <v>28</v>
      </c>
      <c r="Y691" s="15">
        <v>31.3</v>
      </c>
      <c r="Z691" s="15">
        <v>67.7</v>
      </c>
      <c r="AA691" s="15">
        <v>44.9</v>
      </c>
      <c r="AB691" s="15">
        <v>49.9</v>
      </c>
      <c r="AC691" s="14"/>
      <c r="AD691" s="15">
        <v>50.5</v>
      </c>
      <c r="AE691" s="14"/>
      <c r="AF691" s="15">
        <v>67.7</v>
      </c>
      <c r="AG691" s="15">
        <v>86.5</v>
      </c>
      <c r="AH691" s="15">
        <v>29.6</v>
      </c>
      <c r="AI691" s="15">
        <v>47.2</v>
      </c>
      <c r="AJ691" s="15">
        <v>62.2</v>
      </c>
      <c r="AK691" s="15">
        <v>61</v>
      </c>
      <c r="AL691" s="15">
        <v>60.6</v>
      </c>
      <c r="AM691" s="14"/>
      <c r="AN691" s="15">
        <v>55.8</v>
      </c>
      <c r="AO691" s="14"/>
      <c r="AP691" s="15">
        <v>68.2</v>
      </c>
      <c r="AQ691" s="15">
        <v>51.2</v>
      </c>
      <c r="AR691" s="14"/>
      <c r="AS691" s="15">
        <v>78.3</v>
      </c>
      <c r="AT691" s="13">
        <v>64.260000000000005</v>
      </c>
      <c r="AU691" s="13">
        <v>90.3</v>
      </c>
      <c r="AV691" s="15">
        <v>73.8</v>
      </c>
      <c r="AW691" s="15">
        <v>168.6</v>
      </c>
      <c r="AX691" s="13">
        <v>101.8</v>
      </c>
      <c r="AY691" s="15">
        <v>99.9</v>
      </c>
      <c r="AZ691" s="13">
        <v>62.3</v>
      </c>
      <c r="BA691" s="14"/>
      <c r="BB691" s="13">
        <v>56.3</v>
      </c>
      <c r="BC691" s="15">
        <v>71.5</v>
      </c>
      <c r="BD691" s="15">
        <v>61.4</v>
      </c>
      <c r="BE691" s="15">
        <v>156.5</v>
      </c>
      <c r="BF691" s="15">
        <v>102.8</v>
      </c>
      <c r="BG691" s="15">
        <v>129.4</v>
      </c>
      <c r="BH691" s="15">
        <v>99</v>
      </c>
      <c r="BI691" s="13">
        <v>69.3</v>
      </c>
      <c r="BJ691" s="15">
        <v>45.5</v>
      </c>
      <c r="BK691" s="13">
        <v>81.23</v>
      </c>
    </row>
    <row r="692" spans="1:63" ht="15" thickBot="1" x14ac:dyDescent="0.4">
      <c r="A692">
        <f t="shared" si="21"/>
        <v>199702</v>
      </c>
      <c r="B692" s="19">
        <f t="shared" si="22"/>
        <v>1997</v>
      </c>
      <c r="C692" s="18">
        <v>1998</v>
      </c>
      <c r="D692" s="19">
        <v>2</v>
      </c>
      <c r="E692" s="15">
        <v>77.400000000000006</v>
      </c>
      <c r="F692" s="15">
        <v>94.2</v>
      </c>
      <c r="G692" s="15">
        <v>54.6</v>
      </c>
      <c r="H692" s="13">
        <v>50.27</v>
      </c>
      <c r="I692" s="15">
        <v>59.9</v>
      </c>
      <c r="J692" s="15">
        <v>100.2</v>
      </c>
      <c r="K692" s="15">
        <v>58.3</v>
      </c>
      <c r="L692" s="15">
        <v>97.5</v>
      </c>
      <c r="M692" s="15">
        <v>82.5</v>
      </c>
      <c r="N692" s="15">
        <v>66</v>
      </c>
      <c r="O692" s="15">
        <v>38</v>
      </c>
      <c r="P692" s="15">
        <v>98.3</v>
      </c>
      <c r="Q692" s="15">
        <v>26.4</v>
      </c>
      <c r="R692" s="15">
        <v>37.5</v>
      </c>
      <c r="S692" s="15">
        <v>59.3</v>
      </c>
      <c r="T692" s="15">
        <v>62.6</v>
      </c>
      <c r="U692" s="15">
        <v>47.6</v>
      </c>
      <c r="V692" s="15">
        <v>40.9</v>
      </c>
      <c r="W692" s="15">
        <v>20.2</v>
      </c>
      <c r="X692" s="15">
        <v>66.2</v>
      </c>
      <c r="Y692" s="15">
        <v>22.4</v>
      </c>
      <c r="Z692" s="15">
        <v>74.8</v>
      </c>
      <c r="AA692" s="15">
        <v>35.299999999999997</v>
      </c>
      <c r="AB692" s="15">
        <v>61.2</v>
      </c>
      <c r="AC692" s="14"/>
      <c r="AD692" s="15">
        <v>56.2</v>
      </c>
      <c r="AE692" s="14"/>
      <c r="AF692" s="15">
        <v>106.4</v>
      </c>
      <c r="AG692" s="15">
        <v>188.4</v>
      </c>
      <c r="AH692" s="15">
        <v>47.4</v>
      </c>
      <c r="AI692" s="15">
        <v>41.8</v>
      </c>
      <c r="AJ692" s="15">
        <v>85.7</v>
      </c>
      <c r="AK692" s="15">
        <v>60</v>
      </c>
      <c r="AL692" s="15">
        <v>73.8</v>
      </c>
      <c r="AM692" s="14"/>
      <c r="AN692" s="15">
        <v>77</v>
      </c>
      <c r="AO692" s="14"/>
      <c r="AP692" s="15">
        <v>73.7</v>
      </c>
      <c r="AQ692" s="15">
        <v>46.7</v>
      </c>
      <c r="AR692" s="14"/>
      <c r="AS692" s="15">
        <v>100.8</v>
      </c>
      <c r="AT692" s="13">
        <v>136.51</v>
      </c>
      <c r="AU692" s="13">
        <v>150.5</v>
      </c>
      <c r="AV692" s="15">
        <v>165</v>
      </c>
      <c r="AW692" s="15">
        <v>305.10000000000002</v>
      </c>
      <c r="AX692" s="13">
        <v>131.5</v>
      </c>
      <c r="AY692" s="15">
        <v>167.8</v>
      </c>
      <c r="AZ692" s="13">
        <v>218.4</v>
      </c>
      <c r="BA692" s="14"/>
      <c r="BB692" s="13">
        <v>186.9</v>
      </c>
      <c r="BC692" s="15">
        <v>146.5</v>
      </c>
      <c r="BD692" s="15">
        <v>110.1</v>
      </c>
      <c r="BE692" s="15">
        <v>321</v>
      </c>
      <c r="BF692" s="15">
        <v>185.2</v>
      </c>
      <c r="BG692" s="15">
        <v>282.89999999999998</v>
      </c>
      <c r="BH692" s="15">
        <v>190.8</v>
      </c>
      <c r="BI692" s="13">
        <v>238.7</v>
      </c>
      <c r="BJ692" s="15">
        <v>159.69999999999999</v>
      </c>
      <c r="BK692" s="13">
        <v>165.53</v>
      </c>
    </row>
    <row r="693" spans="1:63" ht="15" thickBot="1" x14ac:dyDescent="0.4">
      <c r="A693">
        <f t="shared" si="21"/>
        <v>199703</v>
      </c>
      <c r="B693" s="19">
        <f t="shared" si="22"/>
        <v>1997</v>
      </c>
      <c r="C693" s="18">
        <v>1998</v>
      </c>
      <c r="D693" s="19">
        <v>3</v>
      </c>
      <c r="E693" s="15">
        <v>1.6</v>
      </c>
      <c r="F693" s="15">
        <v>2.2000000000000002</v>
      </c>
      <c r="G693" s="15">
        <v>9.6</v>
      </c>
      <c r="H693" s="13">
        <v>3.45</v>
      </c>
      <c r="I693" s="15">
        <v>4.7</v>
      </c>
      <c r="J693" s="15">
        <v>3.8</v>
      </c>
      <c r="K693" s="15">
        <v>1.3</v>
      </c>
      <c r="L693" s="15">
        <v>3.5</v>
      </c>
      <c r="M693" s="15">
        <v>6.4</v>
      </c>
      <c r="N693" s="15">
        <v>2.9</v>
      </c>
      <c r="O693" s="15">
        <v>20.399999999999999</v>
      </c>
      <c r="P693" s="15">
        <v>3.2</v>
      </c>
      <c r="Q693" s="15">
        <v>19.899999999999999</v>
      </c>
      <c r="R693" s="15">
        <v>5.8</v>
      </c>
      <c r="S693" s="15">
        <v>35.200000000000003</v>
      </c>
      <c r="T693" s="15">
        <v>20.7</v>
      </c>
      <c r="U693" s="15">
        <v>21</v>
      </c>
      <c r="V693" s="15">
        <v>22</v>
      </c>
      <c r="W693" s="15">
        <v>19</v>
      </c>
      <c r="X693" s="15">
        <v>26.4</v>
      </c>
      <c r="Y693" s="15">
        <v>35.1</v>
      </c>
      <c r="Z693" s="15">
        <v>9.6999999999999993</v>
      </c>
      <c r="AA693" s="15">
        <v>25.4</v>
      </c>
      <c r="AB693" s="15">
        <v>21</v>
      </c>
      <c r="AC693" s="14"/>
      <c r="AD693" s="15">
        <v>31.4</v>
      </c>
      <c r="AE693" s="14"/>
      <c r="AF693" s="15">
        <v>17.8</v>
      </c>
      <c r="AG693" s="15">
        <v>53.1</v>
      </c>
      <c r="AH693" s="15">
        <v>12.9</v>
      </c>
      <c r="AI693" s="15">
        <v>30.5</v>
      </c>
      <c r="AJ693" s="15">
        <v>36.5</v>
      </c>
      <c r="AK693" s="15">
        <v>37</v>
      </c>
      <c r="AL693" s="15">
        <v>29.8</v>
      </c>
      <c r="AM693" s="14"/>
      <c r="AN693" s="15">
        <v>11</v>
      </c>
      <c r="AO693" s="14"/>
      <c r="AP693" s="15">
        <v>27.8</v>
      </c>
      <c r="AQ693" s="15">
        <v>16.7</v>
      </c>
      <c r="AR693" s="14"/>
      <c r="AS693" s="15">
        <v>6.8</v>
      </c>
      <c r="AT693" s="13">
        <v>22.59</v>
      </c>
      <c r="AU693" s="13">
        <v>13.5</v>
      </c>
      <c r="AV693" s="15">
        <v>21.2</v>
      </c>
      <c r="AW693" s="15">
        <v>56.6</v>
      </c>
      <c r="AX693" s="13">
        <v>7.7</v>
      </c>
      <c r="AY693" s="15">
        <v>13.3</v>
      </c>
      <c r="AZ693" s="13">
        <v>25.6</v>
      </c>
      <c r="BA693" s="14"/>
      <c r="BB693" s="13">
        <v>25.5</v>
      </c>
      <c r="BC693" s="15">
        <v>4.7</v>
      </c>
      <c r="BD693" s="15">
        <v>4.5</v>
      </c>
      <c r="BE693" s="15">
        <v>25.8</v>
      </c>
      <c r="BF693" s="15">
        <v>4.5</v>
      </c>
      <c r="BG693" s="15">
        <v>15.6</v>
      </c>
      <c r="BH693" s="15">
        <v>6.5</v>
      </c>
      <c r="BI693" s="13">
        <v>29.4</v>
      </c>
      <c r="BJ693" s="15">
        <v>18.600000000000001</v>
      </c>
      <c r="BK693" s="13">
        <v>6.14</v>
      </c>
    </row>
    <row r="694" spans="1:63" ht="15" thickBot="1" x14ac:dyDescent="0.4">
      <c r="A694">
        <f t="shared" si="21"/>
        <v>199704</v>
      </c>
      <c r="B694" s="19">
        <f t="shared" si="22"/>
        <v>1997</v>
      </c>
      <c r="C694" s="18">
        <v>1998</v>
      </c>
      <c r="D694" s="19">
        <v>4</v>
      </c>
      <c r="E694" s="15">
        <v>30.3</v>
      </c>
      <c r="F694" s="15">
        <v>15.4</v>
      </c>
      <c r="G694" s="15">
        <v>19.899999999999999</v>
      </c>
      <c r="H694" s="13">
        <v>25.63</v>
      </c>
      <c r="I694" s="15">
        <v>24.9</v>
      </c>
      <c r="J694" s="15">
        <v>50.1</v>
      </c>
      <c r="K694" s="15">
        <v>28.3</v>
      </c>
      <c r="L694" s="15">
        <v>21.7</v>
      </c>
      <c r="M694" s="15">
        <v>19.600000000000001</v>
      </c>
      <c r="N694" s="15">
        <v>11.2</v>
      </c>
      <c r="O694" s="15">
        <v>8</v>
      </c>
      <c r="P694" s="15">
        <v>16.899999999999999</v>
      </c>
      <c r="Q694" s="15">
        <v>14.7</v>
      </c>
      <c r="R694" s="15">
        <v>8.6</v>
      </c>
      <c r="S694" s="15">
        <v>6.9</v>
      </c>
      <c r="T694" s="15">
        <v>12.9</v>
      </c>
      <c r="U694" s="15">
        <v>15</v>
      </c>
      <c r="V694" s="15">
        <v>16.899999999999999</v>
      </c>
      <c r="W694" s="15">
        <v>9.6</v>
      </c>
      <c r="X694" s="15">
        <v>9.9</v>
      </c>
      <c r="Y694" s="15">
        <v>24</v>
      </c>
      <c r="Z694" s="15">
        <v>19.7</v>
      </c>
      <c r="AA694" s="15">
        <v>19.3</v>
      </c>
      <c r="AB694" s="15">
        <v>30.8</v>
      </c>
      <c r="AC694" s="14"/>
      <c r="AD694" s="15">
        <v>17.2</v>
      </c>
      <c r="AE694" s="14"/>
      <c r="AF694" s="15">
        <v>33.4</v>
      </c>
      <c r="AG694" s="15">
        <v>40.6</v>
      </c>
      <c r="AH694" s="15">
        <v>17.899999999999999</v>
      </c>
      <c r="AI694" s="15">
        <v>15.8</v>
      </c>
      <c r="AJ694" s="15">
        <v>32.6</v>
      </c>
      <c r="AK694" s="15">
        <v>33</v>
      </c>
      <c r="AL694" s="15">
        <v>39.200000000000003</v>
      </c>
      <c r="AM694" s="14"/>
      <c r="AN694" s="15">
        <v>24.2</v>
      </c>
      <c r="AO694" s="14"/>
      <c r="AP694" s="15">
        <v>19.899999999999999</v>
      </c>
      <c r="AQ694" s="15">
        <v>10.1</v>
      </c>
      <c r="AR694" s="14"/>
      <c r="AS694" s="15">
        <v>24.3</v>
      </c>
      <c r="AT694" s="13">
        <v>25.75</v>
      </c>
      <c r="AU694" s="13">
        <v>29.7</v>
      </c>
      <c r="AV694" s="15">
        <v>25.2</v>
      </c>
      <c r="AW694" s="15">
        <v>77.900000000000006</v>
      </c>
      <c r="AX694" s="13">
        <v>30.7</v>
      </c>
      <c r="AY694" s="15">
        <v>31.5</v>
      </c>
      <c r="AZ694" s="13">
        <v>13.3</v>
      </c>
      <c r="BA694" s="14"/>
      <c r="BB694" s="13">
        <v>15.2</v>
      </c>
      <c r="BC694" s="15">
        <v>37.1</v>
      </c>
      <c r="BD694" s="15">
        <v>21.7</v>
      </c>
      <c r="BE694" s="15">
        <v>117.1</v>
      </c>
      <c r="BF694" s="15">
        <v>32.200000000000003</v>
      </c>
      <c r="BG694" s="15">
        <v>64.5</v>
      </c>
      <c r="BH694" s="15">
        <v>36</v>
      </c>
      <c r="BI694" s="13">
        <v>16.100000000000001</v>
      </c>
      <c r="BJ694" s="15">
        <v>9.6</v>
      </c>
      <c r="BK694" s="13">
        <v>42.56</v>
      </c>
    </row>
    <row r="695" spans="1:63" ht="15" thickBot="1" x14ac:dyDescent="0.4">
      <c r="A695">
        <f t="shared" si="21"/>
        <v>199705</v>
      </c>
      <c r="B695" s="19">
        <f t="shared" si="22"/>
        <v>1997</v>
      </c>
      <c r="C695" s="18">
        <v>1998</v>
      </c>
      <c r="D695" s="19">
        <v>5</v>
      </c>
      <c r="E695" s="15">
        <v>51.9</v>
      </c>
      <c r="F695" s="15">
        <v>20.399999999999999</v>
      </c>
      <c r="G695" s="15">
        <v>22.1</v>
      </c>
      <c r="H695" s="13">
        <v>34.909999999999997</v>
      </c>
      <c r="I695" s="15">
        <v>16.100000000000001</v>
      </c>
      <c r="J695" s="15">
        <v>19.100000000000001</v>
      </c>
      <c r="K695" s="15">
        <v>39.6</v>
      </c>
      <c r="L695" s="15">
        <v>32.200000000000003</v>
      </c>
      <c r="M695" s="15">
        <v>37.1</v>
      </c>
      <c r="N695" s="15">
        <v>23.4</v>
      </c>
      <c r="O695" s="15">
        <v>41.5</v>
      </c>
      <c r="P695" s="15">
        <v>67.400000000000006</v>
      </c>
      <c r="Q695" s="15">
        <v>45.6</v>
      </c>
      <c r="R695" s="14"/>
      <c r="S695" s="15">
        <v>107.7</v>
      </c>
      <c r="T695" s="15">
        <v>47.9</v>
      </c>
      <c r="U695" s="15">
        <v>88.6</v>
      </c>
      <c r="V695" s="15">
        <v>51.1</v>
      </c>
      <c r="W695" s="15">
        <v>29.7</v>
      </c>
      <c r="X695" s="15">
        <v>16.7</v>
      </c>
      <c r="Y695" s="15">
        <v>50</v>
      </c>
      <c r="Z695" s="15">
        <v>82</v>
      </c>
      <c r="AA695" s="15">
        <v>61.5</v>
      </c>
      <c r="AB695" s="15">
        <v>84.9</v>
      </c>
      <c r="AC695" s="14"/>
      <c r="AD695" s="15">
        <v>69.3</v>
      </c>
      <c r="AE695" s="14"/>
      <c r="AF695" s="15">
        <v>54.1</v>
      </c>
      <c r="AG695" s="15">
        <v>83.5</v>
      </c>
      <c r="AH695" s="15">
        <v>81.400000000000006</v>
      </c>
      <c r="AI695" s="15">
        <v>77.7</v>
      </c>
      <c r="AJ695" s="15">
        <v>62.6</v>
      </c>
      <c r="AK695" s="15">
        <v>201</v>
      </c>
      <c r="AL695" s="15">
        <v>42.4</v>
      </c>
      <c r="AM695" s="14"/>
      <c r="AN695" s="15">
        <v>70.900000000000006</v>
      </c>
      <c r="AO695" s="14"/>
      <c r="AP695" s="15">
        <v>47.3</v>
      </c>
      <c r="AQ695" s="15">
        <v>63.4</v>
      </c>
      <c r="AR695" s="14"/>
      <c r="AS695" s="15">
        <v>120.2</v>
      </c>
      <c r="AT695" s="13">
        <v>88.66</v>
      </c>
      <c r="AU695" s="13">
        <v>98.6</v>
      </c>
      <c r="AV695" s="15">
        <v>104.6</v>
      </c>
      <c r="AW695" s="15">
        <v>96.6</v>
      </c>
      <c r="AX695" s="13">
        <v>157</v>
      </c>
      <c r="AY695" s="15">
        <v>109.3</v>
      </c>
      <c r="AZ695" s="13">
        <v>66.8</v>
      </c>
      <c r="BA695" s="14"/>
      <c r="BB695" s="13">
        <v>60.1</v>
      </c>
      <c r="BC695" s="15">
        <v>89.6</v>
      </c>
      <c r="BD695" s="15">
        <v>71.8</v>
      </c>
      <c r="BE695" s="15">
        <v>141.5</v>
      </c>
      <c r="BF695" s="15">
        <v>63</v>
      </c>
      <c r="BG695" s="15">
        <v>78.599999999999994</v>
      </c>
      <c r="BH695" s="15">
        <v>86</v>
      </c>
      <c r="BI695" s="13">
        <v>74.2</v>
      </c>
      <c r="BJ695" s="15">
        <v>48.8</v>
      </c>
      <c r="BK695" s="13">
        <v>101.57</v>
      </c>
    </row>
    <row r="696" spans="1:63" ht="15" thickBot="1" x14ac:dyDescent="0.4">
      <c r="A696">
        <f t="shared" si="21"/>
        <v>199706</v>
      </c>
      <c r="B696" s="19">
        <f t="shared" si="22"/>
        <v>1997</v>
      </c>
      <c r="C696" s="18">
        <v>1998</v>
      </c>
      <c r="D696" s="19">
        <v>6</v>
      </c>
      <c r="E696" s="15">
        <v>11.5</v>
      </c>
      <c r="F696" s="15">
        <v>8.1</v>
      </c>
      <c r="G696" s="15">
        <v>16.100000000000001</v>
      </c>
      <c r="H696" s="13">
        <v>10.84</v>
      </c>
      <c r="I696" s="15">
        <v>8</v>
      </c>
      <c r="J696" s="15">
        <v>10.4</v>
      </c>
      <c r="K696" s="15">
        <v>10.3</v>
      </c>
      <c r="L696" s="15">
        <v>15</v>
      </c>
      <c r="M696" s="15">
        <v>15.7</v>
      </c>
      <c r="N696" s="15">
        <v>7.1</v>
      </c>
      <c r="O696" s="15">
        <v>18</v>
      </c>
      <c r="P696" s="15">
        <v>9.6999999999999993</v>
      </c>
      <c r="Q696" s="15">
        <v>7.4</v>
      </c>
      <c r="R696" s="15">
        <v>6.8</v>
      </c>
      <c r="S696" s="15">
        <v>8.3000000000000007</v>
      </c>
      <c r="T696" s="15">
        <v>6.2</v>
      </c>
      <c r="U696" s="15">
        <v>13.8</v>
      </c>
      <c r="V696" s="15">
        <v>14</v>
      </c>
      <c r="W696" s="15">
        <v>15.8</v>
      </c>
      <c r="X696" s="15">
        <v>5.6</v>
      </c>
      <c r="Y696" s="15">
        <v>11.2</v>
      </c>
      <c r="Z696" s="15">
        <v>2</v>
      </c>
      <c r="AA696" s="15">
        <v>11.9</v>
      </c>
      <c r="AB696" s="15">
        <v>18.5</v>
      </c>
      <c r="AC696" s="14"/>
      <c r="AD696" s="15">
        <v>14.4</v>
      </c>
      <c r="AE696" s="14"/>
      <c r="AF696" s="15">
        <v>0</v>
      </c>
      <c r="AG696" s="15">
        <v>15</v>
      </c>
      <c r="AH696" s="15">
        <v>42.3</v>
      </c>
      <c r="AI696" s="15">
        <v>11.3</v>
      </c>
      <c r="AJ696" s="15">
        <v>1</v>
      </c>
      <c r="AK696" s="15">
        <v>2</v>
      </c>
      <c r="AL696" s="15">
        <v>0</v>
      </c>
      <c r="AM696" s="14"/>
      <c r="AN696" s="15">
        <v>8.9</v>
      </c>
      <c r="AO696" s="14"/>
      <c r="AP696" s="15">
        <v>1.3</v>
      </c>
      <c r="AQ696" s="15">
        <v>5.5</v>
      </c>
      <c r="AR696" s="14"/>
      <c r="AS696" s="15">
        <v>4.7</v>
      </c>
      <c r="AT696" s="13">
        <v>8.64</v>
      </c>
      <c r="AU696" s="13">
        <v>8.1999999999999993</v>
      </c>
      <c r="AV696" s="15">
        <v>3.6</v>
      </c>
      <c r="AW696" s="15">
        <v>19.2</v>
      </c>
      <c r="AX696" s="13">
        <v>4.9000000000000004</v>
      </c>
      <c r="AY696" s="15">
        <v>7.3</v>
      </c>
      <c r="AZ696" s="13">
        <v>3.1</v>
      </c>
      <c r="BA696" s="14"/>
      <c r="BB696" s="13">
        <v>6.8</v>
      </c>
      <c r="BC696" s="15">
        <v>8</v>
      </c>
      <c r="BD696" s="15">
        <v>6.6</v>
      </c>
      <c r="BE696" s="15">
        <v>14.9</v>
      </c>
      <c r="BF696" s="15">
        <v>7.5</v>
      </c>
      <c r="BG696" s="15">
        <v>19.8</v>
      </c>
      <c r="BH696" s="15">
        <v>8.8000000000000007</v>
      </c>
      <c r="BI696" s="13">
        <v>5.0999999999999996</v>
      </c>
      <c r="BJ696" s="15">
        <v>2.2000000000000002</v>
      </c>
      <c r="BK696" s="13">
        <v>9.85</v>
      </c>
    </row>
    <row r="697" spans="1:63" ht="15" thickBot="1" x14ac:dyDescent="0.4">
      <c r="A697">
        <f t="shared" si="21"/>
        <v>199707</v>
      </c>
      <c r="B697" s="19">
        <f t="shared" si="22"/>
        <v>1997</v>
      </c>
      <c r="C697" s="18">
        <v>1998</v>
      </c>
      <c r="D697" s="19">
        <v>7</v>
      </c>
      <c r="E697" s="15">
        <v>0</v>
      </c>
      <c r="F697" s="15">
        <v>0</v>
      </c>
      <c r="G697" s="15">
        <v>0</v>
      </c>
      <c r="H697" s="13">
        <v>2.38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19.7</v>
      </c>
      <c r="P697" s="15">
        <v>0</v>
      </c>
      <c r="Q697" s="15">
        <v>0</v>
      </c>
      <c r="R697" s="14"/>
      <c r="S697" s="15">
        <v>0</v>
      </c>
      <c r="T697" s="15">
        <v>0</v>
      </c>
      <c r="U697" s="15">
        <v>0</v>
      </c>
      <c r="V697" s="15">
        <v>0.8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4"/>
      <c r="AD697" s="15">
        <v>0</v>
      </c>
      <c r="AE697" s="14"/>
      <c r="AF697" s="15">
        <v>0</v>
      </c>
      <c r="AG697" s="15">
        <v>8.5</v>
      </c>
      <c r="AH697" s="15">
        <v>0</v>
      </c>
      <c r="AI697" s="15">
        <v>0</v>
      </c>
      <c r="AJ697" s="15">
        <v>0</v>
      </c>
      <c r="AK697" s="15">
        <v>0</v>
      </c>
      <c r="AL697" s="15">
        <v>0</v>
      </c>
      <c r="AM697" s="14"/>
      <c r="AN697" s="15">
        <v>0</v>
      </c>
      <c r="AO697" s="14"/>
      <c r="AP697" s="15">
        <v>0.4</v>
      </c>
      <c r="AQ697" s="13">
        <v>5.14</v>
      </c>
      <c r="AR697" s="14"/>
      <c r="AS697" s="13">
        <v>2.5499999999999998</v>
      </c>
      <c r="AT697" s="13">
        <v>5.79</v>
      </c>
      <c r="AU697" s="13">
        <v>1.8</v>
      </c>
      <c r="AV697" s="15">
        <v>0</v>
      </c>
      <c r="AW697" s="15">
        <v>0</v>
      </c>
      <c r="AX697" s="13">
        <v>2.6</v>
      </c>
      <c r="AY697" s="15">
        <v>0</v>
      </c>
      <c r="AZ697" s="13">
        <v>0.1</v>
      </c>
      <c r="BA697" s="14"/>
      <c r="BB697" s="13">
        <v>4.3</v>
      </c>
      <c r="BC697" s="15">
        <v>0</v>
      </c>
      <c r="BD697" s="15">
        <v>0</v>
      </c>
      <c r="BE697" s="15">
        <v>0</v>
      </c>
      <c r="BF697" s="15">
        <v>0</v>
      </c>
      <c r="BG697" s="15">
        <v>0</v>
      </c>
      <c r="BH697" s="15">
        <v>0</v>
      </c>
      <c r="BI697" s="13">
        <v>1.8</v>
      </c>
      <c r="BJ697" s="15">
        <v>0</v>
      </c>
      <c r="BK697" s="13">
        <v>0.86</v>
      </c>
    </row>
    <row r="698" spans="1:63" ht="15" thickBot="1" x14ac:dyDescent="0.4">
      <c r="A698">
        <f t="shared" si="21"/>
        <v>199708</v>
      </c>
      <c r="B698" s="19">
        <f t="shared" si="22"/>
        <v>1997</v>
      </c>
      <c r="C698" s="18">
        <v>1998</v>
      </c>
      <c r="D698" s="19">
        <v>8</v>
      </c>
      <c r="E698" s="15">
        <v>1.3</v>
      </c>
      <c r="F698" s="15">
        <v>0</v>
      </c>
      <c r="G698" s="15">
        <v>1</v>
      </c>
      <c r="H698" s="13">
        <v>2.95</v>
      </c>
      <c r="I698" s="15">
        <v>0.9</v>
      </c>
      <c r="J698" s="15">
        <v>1.1000000000000001</v>
      </c>
      <c r="K698" s="15">
        <v>0.7</v>
      </c>
      <c r="L698" s="15">
        <v>0.2</v>
      </c>
      <c r="M698" s="15">
        <v>1.5</v>
      </c>
      <c r="N698" s="15">
        <v>0</v>
      </c>
      <c r="O698" s="15">
        <v>29.3</v>
      </c>
      <c r="P698" s="15">
        <v>1.6</v>
      </c>
      <c r="Q698" s="15">
        <v>2.2000000000000002</v>
      </c>
      <c r="R698" s="14"/>
      <c r="S698" s="15">
        <v>0</v>
      </c>
      <c r="T698" s="15">
        <v>26.2</v>
      </c>
      <c r="U698" s="15">
        <v>0</v>
      </c>
      <c r="V698" s="15">
        <v>20.3</v>
      </c>
      <c r="W698" s="15">
        <v>27.2</v>
      </c>
      <c r="X698" s="15">
        <v>1.1000000000000001</v>
      </c>
      <c r="Y698" s="15">
        <v>8.8000000000000007</v>
      </c>
      <c r="Z698" s="15">
        <v>0</v>
      </c>
      <c r="AA698" s="15">
        <v>0</v>
      </c>
      <c r="AB698" s="15">
        <v>6.8</v>
      </c>
      <c r="AC698" s="14"/>
      <c r="AD698" s="15">
        <v>0</v>
      </c>
      <c r="AE698" s="14"/>
      <c r="AF698" s="15">
        <v>3.6</v>
      </c>
      <c r="AG698" s="15">
        <v>12.9</v>
      </c>
      <c r="AH698" s="15">
        <v>5.8</v>
      </c>
      <c r="AI698" s="15">
        <v>0.1</v>
      </c>
      <c r="AJ698" s="15">
        <v>1.4</v>
      </c>
      <c r="AK698" s="15">
        <v>1</v>
      </c>
      <c r="AL698" s="15">
        <v>2.9</v>
      </c>
      <c r="AM698" s="14"/>
      <c r="AN698" s="15">
        <v>0</v>
      </c>
      <c r="AO698" s="14"/>
      <c r="AP698" s="15">
        <v>3.1</v>
      </c>
      <c r="AQ698" s="13">
        <v>5.14</v>
      </c>
      <c r="AR698" s="14"/>
      <c r="AS698" s="13">
        <v>2.61</v>
      </c>
      <c r="AT698" s="13">
        <v>6.34</v>
      </c>
      <c r="AU698" s="13">
        <v>1.8</v>
      </c>
      <c r="AV698" s="15">
        <v>0.7</v>
      </c>
      <c r="AW698" s="15">
        <v>3.8</v>
      </c>
      <c r="AX698" s="13">
        <v>2.6</v>
      </c>
      <c r="AY698" s="15">
        <v>0.1</v>
      </c>
      <c r="AZ698" s="13">
        <v>0.1</v>
      </c>
      <c r="BA698" s="14"/>
      <c r="BB698" s="13">
        <v>4.3</v>
      </c>
      <c r="BC698" s="15">
        <v>0</v>
      </c>
      <c r="BD698" s="15">
        <v>0</v>
      </c>
      <c r="BE698" s="15">
        <v>0.3</v>
      </c>
      <c r="BF698" s="15">
        <v>0</v>
      </c>
      <c r="BG698" s="15">
        <v>0.7</v>
      </c>
      <c r="BH698" s="15">
        <v>2.9</v>
      </c>
      <c r="BI698" s="13">
        <v>1.8</v>
      </c>
      <c r="BJ698" s="15">
        <v>0</v>
      </c>
      <c r="BK698" s="13">
        <v>0.86</v>
      </c>
    </row>
    <row r="699" spans="1:63" ht="15" thickBot="1" x14ac:dyDescent="0.4">
      <c r="A699">
        <f t="shared" si="21"/>
        <v>199809</v>
      </c>
      <c r="B699" s="19">
        <f t="shared" si="22"/>
        <v>1998</v>
      </c>
      <c r="C699" s="18">
        <v>1998</v>
      </c>
      <c r="D699" s="19">
        <v>9</v>
      </c>
      <c r="E699" s="15">
        <v>20.5</v>
      </c>
      <c r="F699" s="15">
        <v>5.7</v>
      </c>
      <c r="G699" s="15">
        <v>4.8</v>
      </c>
      <c r="H699" s="13">
        <v>9.61</v>
      </c>
      <c r="I699" s="15">
        <v>3.3</v>
      </c>
      <c r="J699" s="15">
        <v>11.2</v>
      </c>
      <c r="K699" s="15">
        <v>8.8000000000000007</v>
      </c>
      <c r="L699" s="15">
        <v>24.5</v>
      </c>
      <c r="M699" s="15">
        <v>26.2</v>
      </c>
      <c r="N699" s="15">
        <v>21.9</v>
      </c>
      <c r="O699" s="15">
        <v>37.700000000000003</v>
      </c>
      <c r="P699" s="15">
        <v>33.4</v>
      </c>
      <c r="Q699" s="15">
        <v>15.4</v>
      </c>
      <c r="R699" s="15">
        <v>28.2</v>
      </c>
      <c r="S699" s="15">
        <v>23.1</v>
      </c>
      <c r="T699" s="15">
        <v>16</v>
      </c>
      <c r="U699" s="15">
        <v>26.8</v>
      </c>
      <c r="V699" s="15">
        <v>27.2</v>
      </c>
      <c r="W699" s="15">
        <v>27.5</v>
      </c>
      <c r="X699" s="15">
        <v>36.9</v>
      </c>
      <c r="Y699" s="15">
        <v>19.7</v>
      </c>
      <c r="Z699" s="15">
        <v>59.4</v>
      </c>
      <c r="AA699" s="15">
        <v>20.3</v>
      </c>
      <c r="AB699" s="15">
        <v>32.799999999999997</v>
      </c>
      <c r="AC699" s="14"/>
      <c r="AD699" s="15">
        <v>21.6</v>
      </c>
      <c r="AE699" s="14"/>
      <c r="AF699" s="15">
        <v>42.7</v>
      </c>
      <c r="AG699" s="15">
        <v>30.8</v>
      </c>
      <c r="AH699" s="15">
        <v>86.2</v>
      </c>
      <c r="AI699" s="15">
        <v>24</v>
      </c>
      <c r="AJ699" s="15">
        <v>14.7</v>
      </c>
      <c r="AK699" s="15">
        <v>13</v>
      </c>
      <c r="AL699" s="15">
        <v>18</v>
      </c>
      <c r="AM699" s="13">
        <v>0.9</v>
      </c>
      <c r="AN699" s="15">
        <v>7</v>
      </c>
      <c r="AO699" s="15">
        <v>0</v>
      </c>
      <c r="AP699" s="15">
        <v>18.600000000000001</v>
      </c>
      <c r="AQ699" s="15">
        <v>14.8</v>
      </c>
      <c r="AR699" s="14"/>
      <c r="AS699" s="15">
        <v>15.2</v>
      </c>
      <c r="AT699" s="13">
        <v>51.41</v>
      </c>
      <c r="AU699" s="15">
        <v>0</v>
      </c>
      <c r="AV699" s="15">
        <v>19.100000000000001</v>
      </c>
      <c r="AW699" s="15">
        <v>111.4</v>
      </c>
      <c r="AX699" s="13">
        <v>18.7</v>
      </c>
      <c r="AY699" s="15">
        <v>17.5</v>
      </c>
      <c r="AZ699" s="13">
        <v>48</v>
      </c>
      <c r="BA699" s="15">
        <v>45.3</v>
      </c>
      <c r="BB699" s="13">
        <v>44.3</v>
      </c>
      <c r="BC699" s="15">
        <v>27.3</v>
      </c>
      <c r="BD699" s="15">
        <v>25.5</v>
      </c>
      <c r="BE699" s="15">
        <v>113.8</v>
      </c>
      <c r="BF699" s="15">
        <v>79.099999999999994</v>
      </c>
      <c r="BG699" s="15">
        <v>53.1</v>
      </c>
      <c r="BH699" s="15">
        <v>108</v>
      </c>
      <c r="BI699" s="13">
        <v>53.8</v>
      </c>
      <c r="BJ699" s="15">
        <v>35</v>
      </c>
      <c r="BK699" s="15">
        <v>0</v>
      </c>
    </row>
    <row r="700" spans="1:63" ht="15" thickBot="1" x14ac:dyDescent="0.4">
      <c r="A700">
        <f t="shared" si="21"/>
        <v>199810</v>
      </c>
      <c r="B700" s="19">
        <f t="shared" si="22"/>
        <v>1998</v>
      </c>
      <c r="C700" s="18">
        <v>1998</v>
      </c>
      <c r="D700" s="19">
        <v>10</v>
      </c>
      <c r="E700" s="15">
        <v>12.2</v>
      </c>
      <c r="F700" s="15">
        <v>11.2</v>
      </c>
      <c r="G700" s="15">
        <v>7.3</v>
      </c>
      <c r="H700" s="13">
        <v>6.82</v>
      </c>
      <c r="I700" s="15">
        <v>6.3</v>
      </c>
      <c r="J700" s="15">
        <v>2.8</v>
      </c>
      <c r="K700" s="15">
        <v>5.4</v>
      </c>
      <c r="L700" s="15">
        <v>15.5</v>
      </c>
      <c r="M700" s="15">
        <v>18.600000000000001</v>
      </c>
      <c r="N700" s="15">
        <v>9.1999999999999993</v>
      </c>
      <c r="O700" s="15">
        <v>1.4</v>
      </c>
      <c r="P700" s="15">
        <v>19.2</v>
      </c>
      <c r="Q700" s="15">
        <v>7.6</v>
      </c>
      <c r="R700" s="15">
        <v>8.9</v>
      </c>
      <c r="S700" s="15">
        <v>12.3</v>
      </c>
      <c r="T700" s="15">
        <v>0.8</v>
      </c>
      <c r="U700" s="15">
        <v>11.8</v>
      </c>
      <c r="V700" s="15">
        <v>1.2</v>
      </c>
      <c r="W700" s="15">
        <v>0.7</v>
      </c>
      <c r="X700" s="15">
        <v>1</v>
      </c>
      <c r="Y700" s="15">
        <v>1.7</v>
      </c>
      <c r="Z700" s="15">
        <v>15.8</v>
      </c>
      <c r="AA700" s="15">
        <v>9.4</v>
      </c>
      <c r="AB700" s="15">
        <v>9.1</v>
      </c>
      <c r="AC700" s="14"/>
      <c r="AD700" s="15">
        <v>4.7</v>
      </c>
      <c r="AE700" s="14"/>
      <c r="AF700" s="15">
        <v>0</v>
      </c>
      <c r="AG700" s="15">
        <v>8.3000000000000007</v>
      </c>
      <c r="AH700" s="15">
        <v>12.8</v>
      </c>
      <c r="AI700" s="15">
        <v>12.4</v>
      </c>
      <c r="AJ700" s="15">
        <v>21.5</v>
      </c>
      <c r="AK700" s="15">
        <v>35</v>
      </c>
      <c r="AL700" s="15">
        <v>18.7</v>
      </c>
      <c r="AM700" s="13">
        <v>10.99</v>
      </c>
      <c r="AN700" s="15">
        <v>13.7</v>
      </c>
      <c r="AO700" s="15">
        <v>12.7</v>
      </c>
      <c r="AP700" s="15">
        <v>24.7</v>
      </c>
      <c r="AQ700" s="15">
        <v>18.100000000000001</v>
      </c>
      <c r="AR700" s="14"/>
      <c r="AS700" s="15">
        <v>11</v>
      </c>
      <c r="AT700" s="13">
        <v>8.32</v>
      </c>
      <c r="AU700" s="15">
        <v>6.5</v>
      </c>
      <c r="AV700" s="15">
        <v>11.4</v>
      </c>
      <c r="AW700" s="15">
        <v>16.5</v>
      </c>
      <c r="AX700" s="13">
        <v>13.2</v>
      </c>
      <c r="AY700" s="15">
        <v>17.8</v>
      </c>
      <c r="AZ700" s="13">
        <v>3.7</v>
      </c>
      <c r="BA700" s="15">
        <v>1.8</v>
      </c>
      <c r="BB700" s="13">
        <v>7.2</v>
      </c>
      <c r="BC700" s="15">
        <v>10.9</v>
      </c>
      <c r="BD700" s="15">
        <v>12.5</v>
      </c>
      <c r="BE700" s="15">
        <v>27.5</v>
      </c>
      <c r="BF700" s="15">
        <v>8</v>
      </c>
      <c r="BG700" s="15">
        <v>14.2</v>
      </c>
      <c r="BH700" s="15">
        <v>13.8</v>
      </c>
      <c r="BI700" s="13">
        <v>5.7</v>
      </c>
      <c r="BJ700" s="15">
        <v>2.6</v>
      </c>
      <c r="BK700" s="15">
        <v>0</v>
      </c>
    </row>
    <row r="701" spans="1:63" ht="15" thickBot="1" x14ac:dyDescent="0.4">
      <c r="A701">
        <f t="shared" si="21"/>
        <v>199811</v>
      </c>
      <c r="B701" s="19">
        <f t="shared" si="22"/>
        <v>1998</v>
      </c>
      <c r="C701" s="18">
        <v>1998</v>
      </c>
      <c r="D701" s="19">
        <v>11</v>
      </c>
      <c r="E701" s="15">
        <v>0</v>
      </c>
      <c r="F701" s="15">
        <v>0</v>
      </c>
      <c r="G701" s="15">
        <v>0</v>
      </c>
      <c r="H701" s="13">
        <v>2.38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1.1000000000000001</v>
      </c>
      <c r="P701" s="15">
        <v>0</v>
      </c>
      <c r="Q701" s="15">
        <v>0.1</v>
      </c>
      <c r="R701" s="14"/>
      <c r="S701" s="15">
        <v>0</v>
      </c>
      <c r="T701" s="15">
        <v>3.3</v>
      </c>
      <c r="U701" s="15">
        <v>0</v>
      </c>
      <c r="V701" s="15">
        <v>2.7</v>
      </c>
      <c r="W701" s="15">
        <v>1.4</v>
      </c>
      <c r="X701" s="15">
        <v>0</v>
      </c>
      <c r="Y701" s="15">
        <v>5.8</v>
      </c>
      <c r="Z701" s="15">
        <v>0</v>
      </c>
      <c r="AA701" s="15">
        <v>0</v>
      </c>
      <c r="AB701" s="15">
        <v>0.2</v>
      </c>
      <c r="AC701" s="14"/>
      <c r="AD701" s="15">
        <v>0</v>
      </c>
      <c r="AE701" s="14"/>
      <c r="AF701" s="15">
        <v>4.5</v>
      </c>
      <c r="AG701" s="15">
        <v>5.3</v>
      </c>
      <c r="AH701" s="15">
        <v>0</v>
      </c>
      <c r="AI701" s="15">
        <v>0.3</v>
      </c>
      <c r="AJ701" s="15">
        <v>3.2</v>
      </c>
      <c r="AK701" s="15">
        <v>2</v>
      </c>
      <c r="AL701" s="15">
        <v>0</v>
      </c>
      <c r="AM701" s="15">
        <v>16.7</v>
      </c>
      <c r="AN701" s="15">
        <v>0</v>
      </c>
      <c r="AO701" s="15">
        <v>0.1</v>
      </c>
      <c r="AP701" s="15">
        <v>1.7</v>
      </c>
      <c r="AQ701" s="13">
        <v>5.14</v>
      </c>
      <c r="AR701" s="14"/>
      <c r="AS701" s="15">
        <v>0</v>
      </c>
      <c r="AT701" s="13">
        <v>6.54</v>
      </c>
      <c r="AU701" s="15">
        <v>0</v>
      </c>
      <c r="AV701" s="15">
        <v>0</v>
      </c>
      <c r="AW701" s="15">
        <v>1.3</v>
      </c>
      <c r="AX701" s="13">
        <v>0</v>
      </c>
      <c r="AY701" s="15">
        <v>0.1</v>
      </c>
      <c r="AZ701" s="13">
        <v>0.1</v>
      </c>
      <c r="BA701" s="15">
        <v>0</v>
      </c>
      <c r="BB701" s="13">
        <v>4.3</v>
      </c>
      <c r="BC701" s="15">
        <v>0</v>
      </c>
      <c r="BD701" s="15">
        <v>0</v>
      </c>
      <c r="BE701" s="15">
        <v>0</v>
      </c>
      <c r="BF701" s="15">
        <v>0</v>
      </c>
      <c r="BG701" s="15">
        <v>4.4000000000000004</v>
      </c>
      <c r="BH701" s="15">
        <v>0</v>
      </c>
      <c r="BI701" s="13">
        <v>1.8</v>
      </c>
      <c r="BJ701" s="15">
        <v>0</v>
      </c>
      <c r="BK701" s="15">
        <v>0</v>
      </c>
    </row>
    <row r="702" spans="1:63" ht="15" thickBot="1" x14ac:dyDescent="0.4">
      <c r="A702">
        <f t="shared" si="21"/>
        <v>199812</v>
      </c>
      <c r="B702" s="19">
        <f t="shared" si="22"/>
        <v>1998</v>
      </c>
      <c r="C702" s="18">
        <v>1998</v>
      </c>
      <c r="D702" s="19">
        <v>12</v>
      </c>
      <c r="E702" s="15">
        <v>58.6</v>
      </c>
      <c r="F702" s="15">
        <v>101.6</v>
      </c>
      <c r="G702" s="15">
        <v>40.200000000000003</v>
      </c>
      <c r="H702" s="13">
        <v>48.38</v>
      </c>
      <c r="I702" s="15">
        <v>119.2</v>
      </c>
      <c r="J702" s="15">
        <v>72.7</v>
      </c>
      <c r="K702" s="15">
        <v>56</v>
      </c>
      <c r="L702" s="15">
        <v>52.8</v>
      </c>
      <c r="M702" s="15">
        <v>56.4</v>
      </c>
      <c r="N702" s="15">
        <v>41.4</v>
      </c>
      <c r="O702" s="15">
        <v>15.1</v>
      </c>
      <c r="P702" s="15">
        <v>50.5</v>
      </c>
      <c r="Q702" s="15">
        <v>28.3</v>
      </c>
      <c r="R702" s="15">
        <v>7.7</v>
      </c>
      <c r="S702" s="15">
        <v>25.4</v>
      </c>
      <c r="T702" s="15">
        <v>45.9</v>
      </c>
      <c r="U702" s="15">
        <v>48.4</v>
      </c>
      <c r="V702" s="15">
        <v>3.7</v>
      </c>
      <c r="W702" s="15">
        <v>23.7</v>
      </c>
      <c r="X702" s="15">
        <v>60.7</v>
      </c>
      <c r="Y702" s="15">
        <v>34.299999999999997</v>
      </c>
      <c r="Z702" s="15">
        <v>25.4</v>
      </c>
      <c r="AA702" s="15">
        <v>47</v>
      </c>
      <c r="AB702" s="15">
        <v>65.099999999999994</v>
      </c>
      <c r="AC702" s="14"/>
      <c r="AD702" s="15">
        <v>40.700000000000003</v>
      </c>
      <c r="AE702" s="14"/>
      <c r="AF702" s="15">
        <v>37.1</v>
      </c>
      <c r="AG702" s="15">
        <v>155.9</v>
      </c>
      <c r="AH702" s="15">
        <v>17.3</v>
      </c>
      <c r="AI702" s="15">
        <v>37.799999999999997</v>
      </c>
      <c r="AJ702" s="15">
        <v>59.6</v>
      </c>
      <c r="AK702" s="15">
        <v>55</v>
      </c>
      <c r="AL702" s="15">
        <v>24.4</v>
      </c>
      <c r="AM702" s="15">
        <v>56</v>
      </c>
      <c r="AN702" s="15">
        <v>49.9</v>
      </c>
      <c r="AO702" s="15">
        <v>68.5</v>
      </c>
      <c r="AP702" s="15">
        <v>55.9</v>
      </c>
      <c r="AQ702" s="15">
        <v>32.799999999999997</v>
      </c>
      <c r="AR702" s="14"/>
      <c r="AS702" s="15">
        <v>59.5</v>
      </c>
      <c r="AT702" s="13">
        <v>43.88</v>
      </c>
      <c r="AU702" s="15">
        <v>64.099999999999994</v>
      </c>
      <c r="AV702" s="15">
        <v>91.1</v>
      </c>
      <c r="AW702" s="15">
        <v>96.7</v>
      </c>
      <c r="AX702" s="13">
        <v>77.099999999999994</v>
      </c>
      <c r="AY702" s="15">
        <v>89.7</v>
      </c>
      <c r="AZ702" s="13">
        <v>133.5</v>
      </c>
      <c r="BA702" s="15">
        <v>37.700000000000003</v>
      </c>
      <c r="BB702" s="13">
        <v>115.9</v>
      </c>
      <c r="BC702" s="15">
        <v>74</v>
      </c>
      <c r="BD702" s="15">
        <v>52.3</v>
      </c>
      <c r="BE702" s="15">
        <v>173.4</v>
      </c>
      <c r="BF702" s="15">
        <v>95.3</v>
      </c>
      <c r="BG702" s="15">
        <v>98.5</v>
      </c>
      <c r="BH702" s="15">
        <v>118.2</v>
      </c>
      <c r="BI702" s="13">
        <v>146.6</v>
      </c>
      <c r="BJ702" s="15">
        <v>97.6</v>
      </c>
      <c r="BK702" s="15">
        <v>68.400000000000006</v>
      </c>
    </row>
    <row r="703" spans="1:63" ht="15" thickBot="1" x14ac:dyDescent="0.4">
      <c r="A703">
        <f t="shared" si="21"/>
        <v>199801</v>
      </c>
      <c r="B703" s="19">
        <f t="shared" si="22"/>
        <v>1998</v>
      </c>
      <c r="C703" s="18">
        <v>1999</v>
      </c>
      <c r="D703" s="19">
        <v>1</v>
      </c>
      <c r="E703" s="15">
        <v>75.099999999999994</v>
      </c>
      <c r="F703" s="15">
        <v>94.1</v>
      </c>
      <c r="G703" s="15">
        <v>75.5</v>
      </c>
      <c r="H703" s="13">
        <v>63.17</v>
      </c>
      <c r="I703" s="15">
        <v>116.3</v>
      </c>
      <c r="J703" s="15">
        <v>90.6</v>
      </c>
      <c r="K703" s="15">
        <v>74</v>
      </c>
      <c r="L703" s="15">
        <v>70</v>
      </c>
      <c r="M703" s="15">
        <v>70</v>
      </c>
      <c r="N703" s="15">
        <v>56.5</v>
      </c>
      <c r="O703" s="15">
        <v>45.2</v>
      </c>
      <c r="P703" s="15">
        <v>68.2</v>
      </c>
      <c r="Q703" s="15">
        <v>62.4</v>
      </c>
      <c r="R703" s="15">
        <v>77</v>
      </c>
      <c r="S703" s="15">
        <v>82.7</v>
      </c>
      <c r="T703" s="15">
        <v>75.099999999999994</v>
      </c>
      <c r="U703" s="15">
        <v>56.6</v>
      </c>
      <c r="V703" s="15">
        <v>100.2</v>
      </c>
      <c r="W703" s="15">
        <v>44.8</v>
      </c>
      <c r="X703" s="15">
        <v>86</v>
      </c>
      <c r="Y703" s="15">
        <v>84.4</v>
      </c>
      <c r="Z703" s="15">
        <v>57.7</v>
      </c>
      <c r="AA703" s="15">
        <v>98</v>
      </c>
      <c r="AB703" s="15">
        <v>86.5</v>
      </c>
      <c r="AC703" s="14"/>
      <c r="AD703" s="15">
        <v>117.6</v>
      </c>
      <c r="AE703" s="14"/>
      <c r="AF703" s="15">
        <v>46.5</v>
      </c>
      <c r="AG703" s="15">
        <v>132.30000000000001</v>
      </c>
      <c r="AH703" s="15">
        <v>22.2</v>
      </c>
      <c r="AI703" s="15">
        <v>75.900000000000006</v>
      </c>
      <c r="AJ703" s="15">
        <v>69.5</v>
      </c>
      <c r="AK703" s="15">
        <v>86</v>
      </c>
      <c r="AL703" s="13">
        <v>56.22</v>
      </c>
      <c r="AM703" s="15">
        <v>94.3</v>
      </c>
      <c r="AN703" s="15">
        <v>61.2</v>
      </c>
      <c r="AO703" s="15">
        <v>122.9</v>
      </c>
      <c r="AP703" s="15">
        <v>66.2</v>
      </c>
      <c r="AQ703" s="15">
        <v>59.6</v>
      </c>
      <c r="AR703" s="14"/>
      <c r="AS703" s="15">
        <v>65.7</v>
      </c>
      <c r="AT703" s="13">
        <v>71.92</v>
      </c>
      <c r="AU703" s="15">
        <v>90.6</v>
      </c>
      <c r="AV703" s="15">
        <v>62.4</v>
      </c>
      <c r="AW703" s="15">
        <v>127.2</v>
      </c>
      <c r="AX703" s="13">
        <v>85.2</v>
      </c>
      <c r="AY703" s="15">
        <v>81.7</v>
      </c>
      <c r="AZ703" s="13">
        <v>92.7</v>
      </c>
      <c r="BA703" s="15">
        <v>66</v>
      </c>
      <c r="BB703" s="13">
        <v>81.7</v>
      </c>
      <c r="BC703" s="15">
        <v>88.9</v>
      </c>
      <c r="BD703" s="15">
        <v>62.2</v>
      </c>
      <c r="BE703" s="15">
        <v>156</v>
      </c>
      <c r="BF703" s="15">
        <v>108.6</v>
      </c>
      <c r="BG703" s="15">
        <v>110.3</v>
      </c>
      <c r="BH703" s="15">
        <v>100</v>
      </c>
      <c r="BI703" s="13">
        <v>102.3</v>
      </c>
      <c r="BJ703" s="15">
        <v>67.7</v>
      </c>
      <c r="BK703" s="15">
        <v>110.7</v>
      </c>
    </row>
    <row r="704" spans="1:63" ht="15" thickBot="1" x14ac:dyDescent="0.4">
      <c r="A704">
        <f t="shared" si="21"/>
        <v>199802</v>
      </c>
      <c r="B704" s="19">
        <f t="shared" si="22"/>
        <v>1998</v>
      </c>
      <c r="C704" s="18">
        <v>1999</v>
      </c>
      <c r="D704" s="19">
        <v>2</v>
      </c>
      <c r="E704" s="15">
        <v>45.9</v>
      </c>
      <c r="F704" s="15">
        <v>34.9</v>
      </c>
      <c r="G704" s="15">
        <v>44.3</v>
      </c>
      <c r="H704" s="13">
        <v>43.78</v>
      </c>
      <c r="I704" s="15">
        <v>70.8</v>
      </c>
      <c r="J704" s="15">
        <v>66</v>
      </c>
      <c r="K704" s="15">
        <v>50.4</v>
      </c>
      <c r="L704" s="15">
        <v>35</v>
      </c>
      <c r="M704" s="15">
        <v>32.1</v>
      </c>
      <c r="N704" s="15">
        <v>32.5</v>
      </c>
      <c r="O704" s="15">
        <v>28</v>
      </c>
      <c r="P704" s="15">
        <v>0</v>
      </c>
      <c r="Q704" s="15">
        <v>24.5</v>
      </c>
      <c r="R704" s="15">
        <v>14.4</v>
      </c>
      <c r="S704" s="15">
        <v>28.9</v>
      </c>
      <c r="T704" s="15">
        <v>51.8</v>
      </c>
      <c r="U704" s="15">
        <v>22</v>
      </c>
      <c r="V704" s="15">
        <v>28</v>
      </c>
      <c r="W704" s="15">
        <v>41</v>
      </c>
      <c r="X704" s="15">
        <v>42.6</v>
      </c>
      <c r="Y704" s="15">
        <v>42.8</v>
      </c>
      <c r="Z704" s="15">
        <v>34.6</v>
      </c>
      <c r="AA704" s="15">
        <v>20.9</v>
      </c>
      <c r="AB704" s="15">
        <v>38.5</v>
      </c>
      <c r="AC704" s="14"/>
      <c r="AD704" s="15">
        <v>31.5</v>
      </c>
      <c r="AE704" s="14"/>
      <c r="AF704" s="15">
        <v>55.5</v>
      </c>
      <c r="AG704" s="15">
        <v>100</v>
      </c>
      <c r="AH704" s="15">
        <v>24.7</v>
      </c>
      <c r="AI704" s="15">
        <v>21.4</v>
      </c>
      <c r="AJ704" s="15">
        <v>35.1</v>
      </c>
      <c r="AK704" s="15">
        <v>44</v>
      </c>
      <c r="AL704" s="15">
        <v>38.5</v>
      </c>
      <c r="AM704" s="15">
        <v>45.9</v>
      </c>
      <c r="AN704" s="15">
        <v>38.5</v>
      </c>
      <c r="AO704" s="15">
        <v>49.8</v>
      </c>
      <c r="AP704" s="15">
        <v>42.3</v>
      </c>
      <c r="AQ704" s="15">
        <v>25.9</v>
      </c>
      <c r="AR704" s="14"/>
      <c r="AS704" s="15">
        <v>29.1</v>
      </c>
      <c r="AT704" s="13">
        <v>47.45</v>
      </c>
      <c r="AU704" s="15">
        <v>46.3</v>
      </c>
      <c r="AV704" s="15">
        <v>45.1</v>
      </c>
      <c r="AW704" s="15">
        <v>91.1</v>
      </c>
      <c r="AX704" s="13">
        <v>37</v>
      </c>
      <c r="AY704" s="15">
        <v>43.7</v>
      </c>
      <c r="AZ704" s="13">
        <v>57.8</v>
      </c>
      <c r="BA704" s="15">
        <v>41.3</v>
      </c>
      <c r="BB704" s="13">
        <v>52.5</v>
      </c>
      <c r="BC704" s="15">
        <v>38.4</v>
      </c>
      <c r="BD704" s="15">
        <v>39.6</v>
      </c>
      <c r="BE704" s="15">
        <v>103.2</v>
      </c>
      <c r="BF704" s="15">
        <v>58.5</v>
      </c>
      <c r="BG704" s="15">
        <v>74.7</v>
      </c>
      <c r="BH704" s="15">
        <v>60.5</v>
      </c>
      <c r="BI704" s="13">
        <v>64.400000000000006</v>
      </c>
      <c r="BJ704" s="15">
        <v>42.2</v>
      </c>
      <c r="BK704" s="15">
        <v>65</v>
      </c>
    </row>
    <row r="705" spans="1:63" ht="15" thickBot="1" x14ac:dyDescent="0.4">
      <c r="A705">
        <f t="shared" si="21"/>
        <v>199803</v>
      </c>
      <c r="B705" s="19">
        <f t="shared" si="22"/>
        <v>1998</v>
      </c>
      <c r="C705" s="18">
        <v>1999</v>
      </c>
      <c r="D705" s="19">
        <v>3</v>
      </c>
      <c r="E705" s="15">
        <v>25.4</v>
      </c>
      <c r="F705" s="15">
        <v>13.1</v>
      </c>
      <c r="G705" s="15">
        <v>34.799999999999997</v>
      </c>
      <c r="H705" s="13">
        <v>18.23</v>
      </c>
      <c r="I705" s="15">
        <v>27.9</v>
      </c>
      <c r="J705" s="15">
        <v>17.399999999999999</v>
      </c>
      <c r="K705" s="15">
        <v>19.3</v>
      </c>
      <c r="L705" s="15">
        <v>24</v>
      </c>
      <c r="M705" s="15">
        <v>17.100000000000001</v>
      </c>
      <c r="N705" s="15">
        <v>2.1</v>
      </c>
      <c r="O705" s="15">
        <v>39.299999999999997</v>
      </c>
      <c r="P705" s="15">
        <v>29.1</v>
      </c>
      <c r="Q705" s="15">
        <v>50.8</v>
      </c>
      <c r="R705" s="15">
        <v>19.7</v>
      </c>
      <c r="S705" s="15">
        <v>44.2</v>
      </c>
      <c r="T705" s="15">
        <v>80</v>
      </c>
      <c r="U705" s="15">
        <v>25.8</v>
      </c>
      <c r="V705" s="15">
        <v>30.2</v>
      </c>
      <c r="W705" s="15">
        <v>35.700000000000003</v>
      </c>
      <c r="X705" s="15">
        <v>39.1</v>
      </c>
      <c r="Y705" s="15">
        <v>35.299999999999997</v>
      </c>
      <c r="Z705" s="15">
        <v>19.3</v>
      </c>
      <c r="AA705" s="15">
        <v>53.7</v>
      </c>
      <c r="AB705" s="15">
        <v>48.7</v>
      </c>
      <c r="AC705" s="14"/>
      <c r="AD705" s="15">
        <v>52.3</v>
      </c>
      <c r="AE705" s="14"/>
      <c r="AF705" s="15">
        <v>139.4</v>
      </c>
      <c r="AG705" s="15">
        <v>69.900000000000006</v>
      </c>
      <c r="AH705" s="15">
        <v>28.8</v>
      </c>
      <c r="AI705" s="15">
        <v>34.5</v>
      </c>
      <c r="AJ705" s="15">
        <v>47.1</v>
      </c>
      <c r="AK705" s="15">
        <v>75</v>
      </c>
      <c r="AL705" s="15">
        <v>52.3</v>
      </c>
      <c r="AM705" s="15">
        <v>0</v>
      </c>
      <c r="AN705" s="15">
        <v>29.6</v>
      </c>
      <c r="AO705" s="15">
        <v>81</v>
      </c>
      <c r="AP705" s="15">
        <v>43.7</v>
      </c>
      <c r="AQ705" s="15">
        <v>23.2</v>
      </c>
      <c r="AR705" s="14"/>
      <c r="AS705" s="15">
        <v>38.6</v>
      </c>
      <c r="AT705" s="13">
        <v>82.02</v>
      </c>
      <c r="AU705" s="15">
        <v>34</v>
      </c>
      <c r="AV705" s="15">
        <v>45</v>
      </c>
      <c r="AW705" s="15">
        <v>69</v>
      </c>
      <c r="AX705" s="13">
        <v>49.5</v>
      </c>
      <c r="AY705" s="15">
        <v>38</v>
      </c>
      <c r="AZ705" s="13">
        <v>47.7</v>
      </c>
      <c r="BA705" s="15">
        <v>76.2</v>
      </c>
      <c r="BB705" s="13">
        <v>44.1</v>
      </c>
      <c r="BC705" s="15">
        <v>36.5</v>
      </c>
      <c r="BD705" s="15">
        <v>28.5</v>
      </c>
      <c r="BE705" s="15">
        <v>95.4</v>
      </c>
      <c r="BF705" s="15">
        <v>23.9</v>
      </c>
      <c r="BG705" s="15">
        <v>30.6</v>
      </c>
      <c r="BH705" s="15">
        <v>25.4</v>
      </c>
      <c r="BI705" s="15">
        <v>31.6</v>
      </c>
      <c r="BJ705" s="15">
        <v>34.799999999999997</v>
      </c>
      <c r="BK705" s="15">
        <v>48.4</v>
      </c>
    </row>
    <row r="706" spans="1:63" ht="15" thickBot="1" x14ac:dyDescent="0.4">
      <c r="A706">
        <f t="shared" si="21"/>
        <v>199804</v>
      </c>
      <c r="B706" s="19">
        <f t="shared" si="22"/>
        <v>1998</v>
      </c>
      <c r="C706" s="18">
        <v>1999</v>
      </c>
      <c r="D706" s="19">
        <v>4</v>
      </c>
      <c r="E706" s="15">
        <v>12.5</v>
      </c>
      <c r="F706" s="15">
        <v>2.5</v>
      </c>
      <c r="G706" s="15">
        <v>3.1</v>
      </c>
      <c r="H706" s="13">
        <v>12.4</v>
      </c>
      <c r="I706" s="15">
        <v>1.9</v>
      </c>
      <c r="J706" s="15">
        <v>0.5</v>
      </c>
      <c r="K706" s="15">
        <v>12.2</v>
      </c>
      <c r="L706" s="15">
        <v>3.5</v>
      </c>
      <c r="M706" s="15">
        <v>9.1999999999999993</v>
      </c>
      <c r="N706" s="15">
        <v>2.5</v>
      </c>
      <c r="O706" s="15">
        <v>1.3</v>
      </c>
      <c r="P706" s="15">
        <v>3.9</v>
      </c>
      <c r="Q706" s="15">
        <v>5</v>
      </c>
      <c r="R706" s="14"/>
      <c r="S706" s="15">
        <v>0</v>
      </c>
      <c r="T706" s="15">
        <v>3.8</v>
      </c>
      <c r="U706" s="15">
        <v>0</v>
      </c>
      <c r="V706" s="15">
        <v>0.7</v>
      </c>
      <c r="W706" s="15">
        <v>3.6</v>
      </c>
      <c r="X706" s="15">
        <v>1</v>
      </c>
      <c r="Y706" s="15">
        <v>5.0999999999999996</v>
      </c>
      <c r="Z706" s="15">
        <v>0</v>
      </c>
      <c r="AA706" s="15">
        <v>3.1</v>
      </c>
      <c r="AB706" s="15">
        <v>57.3</v>
      </c>
      <c r="AC706" s="14"/>
      <c r="AD706" s="15">
        <v>2</v>
      </c>
      <c r="AE706" s="14"/>
      <c r="AF706" s="15">
        <v>0</v>
      </c>
      <c r="AG706" s="15">
        <v>6.3</v>
      </c>
      <c r="AH706" s="15">
        <v>0</v>
      </c>
      <c r="AI706" s="15">
        <v>1.1000000000000001</v>
      </c>
      <c r="AJ706" s="15">
        <v>4.2</v>
      </c>
      <c r="AK706" s="15">
        <v>6</v>
      </c>
      <c r="AL706" s="15">
        <v>4.8</v>
      </c>
      <c r="AM706" s="15">
        <v>2.8</v>
      </c>
      <c r="AN706" s="15">
        <v>1.2</v>
      </c>
      <c r="AO706" s="15">
        <v>5.7</v>
      </c>
      <c r="AP706" s="15">
        <v>2.7</v>
      </c>
      <c r="AQ706" s="15">
        <v>0.6</v>
      </c>
      <c r="AR706" s="14"/>
      <c r="AS706" s="13">
        <v>2.86</v>
      </c>
      <c r="AT706" s="13">
        <v>9.41</v>
      </c>
      <c r="AU706" s="15">
        <v>2.5</v>
      </c>
      <c r="AV706" s="15">
        <v>0.3</v>
      </c>
      <c r="AW706" s="15">
        <v>24.9</v>
      </c>
      <c r="AX706" s="13">
        <v>5.2</v>
      </c>
      <c r="AY706" s="15">
        <v>0.5</v>
      </c>
      <c r="AZ706" s="13">
        <v>4.2</v>
      </c>
      <c r="BA706" s="15">
        <v>2.9</v>
      </c>
      <c r="BB706" s="13">
        <v>7.7</v>
      </c>
      <c r="BC706" s="15">
        <v>1.9</v>
      </c>
      <c r="BD706" s="15">
        <v>0</v>
      </c>
      <c r="BE706" s="15">
        <v>13.5</v>
      </c>
      <c r="BF706" s="15">
        <v>8</v>
      </c>
      <c r="BG706" s="15">
        <v>31.9</v>
      </c>
      <c r="BH706" s="15">
        <v>8</v>
      </c>
      <c r="BI706" s="15">
        <v>8.4</v>
      </c>
      <c r="BJ706" s="15">
        <v>3</v>
      </c>
      <c r="BK706" s="15">
        <v>0.8</v>
      </c>
    </row>
    <row r="707" spans="1:63" ht="15" thickBot="1" x14ac:dyDescent="0.4">
      <c r="A707">
        <f t="shared" ref="A707:A770" si="23">B707*100+D707</f>
        <v>199805</v>
      </c>
      <c r="B707" s="19">
        <f t="shared" si="22"/>
        <v>1998</v>
      </c>
      <c r="C707" s="18">
        <v>1999</v>
      </c>
      <c r="D707" s="19">
        <v>5</v>
      </c>
      <c r="E707" s="15">
        <v>0.4</v>
      </c>
      <c r="F707" s="15">
        <v>13.5</v>
      </c>
      <c r="G707" s="15">
        <v>6.4</v>
      </c>
      <c r="H707" s="13">
        <v>4.84</v>
      </c>
      <c r="I707" s="15">
        <v>2.7</v>
      </c>
      <c r="J707" s="15">
        <v>8.6</v>
      </c>
      <c r="K707" s="15">
        <v>3</v>
      </c>
      <c r="L707" s="15">
        <v>38</v>
      </c>
      <c r="M707" s="15">
        <v>20.100000000000001</v>
      </c>
      <c r="N707" s="15">
        <v>22.8</v>
      </c>
      <c r="O707" s="15">
        <v>17.8</v>
      </c>
      <c r="P707" s="15">
        <v>26.1</v>
      </c>
      <c r="Q707" s="15">
        <v>23.9</v>
      </c>
      <c r="R707" s="15">
        <v>8.1</v>
      </c>
      <c r="S707" s="15">
        <v>13.5</v>
      </c>
      <c r="T707" s="15">
        <v>32.200000000000003</v>
      </c>
      <c r="U707" s="15">
        <v>10.6</v>
      </c>
      <c r="V707" s="15">
        <v>28.7</v>
      </c>
      <c r="W707" s="15">
        <v>28.1</v>
      </c>
      <c r="X707" s="15">
        <v>4.3</v>
      </c>
      <c r="Y707" s="15">
        <v>27.5</v>
      </c>
      <c r="Z707" s="15">
        <v>19.3</v>
      </c>
      <c r="AA707" s="15">
        <v>26.3</v>
      </c>
      <c r="AB707" s="15">
        <v>0</v>
      </c>
      <c r="AC707" s="14"/>
      <c r="AD707" s="15">
        <v>16.100000000000001</v>
      </c>
      <c r="AE707" s="14"/>
      <c r="AF707" s="15">
        <v>10.1</v>
      </c>
      <c r="AG707" s="15">
        <v>36.4</v>
      </c>
      <c r="AH707" s="15">
        <v>5.7</v>
      </c>
      <c r="AI707" s="15">
        <v>34.5</v>
      </c>
      <c r="AJ707" s="15">
        <v>20.7</v>
      </c>
      <c r="AK707" s="15">
        <v>29</v>
      </c>
      <c r="AL707" s="15">
        <v>18.100000000000001</v>
      </c>
      <c r="AM707" s="15">
        <v>17.7</v>
      </c>
      <c r="AN707" s="15">
        <v>13.3</v>
      </c>
      <c r="AO707" s="15">
        <v>33.1</v>
      </c>
      <c r="AP707" s="15">
        <v>14.8</v>
      </c>
      <c r="AQ707" s="15">
        <v>12.4</v>
      </c>
      <c r="AR707" s="14"/>
      <c r="AS707" s="15">
        <v>18.8</v>
      </c>
      <c r="AT707" s="13">
        <v>12.88</v>
      </c>
      <c r="AU707" s="15">
        <v>5.3</v>
      </c>
      <c r="AV707" s="15">
        <v>10.6</v>
      </c>
      <c r="AW707" s="15">
        <v>33.799999999999997</v>
      </c>
      <c r="AX707" s="13">
        <v>23.5</v>
      </c>
      <c r="AY707" s="15">
        <v>7.9</v>
      </c>
      <c r="AZ707" s="13">
        <v>23.5</v>
      </c>
      <c r="BA707" s="15">
        <v>6.4</v>
      </c>
      <c r="BB707" s="13">
        <v>23.8</v>
      </c>
      <c r="BC707" s="15">
        <v>19</v>
      </c>
      <c r="BD707" s="15">
        <v>25</v>
      </c>
      <c r="BE707" s="15">
        <v>24.5</v>
      </c>
      <c r="BF707" s="15">
        <v>43.2</v>
      </c>
      <c r="BG707" s="15">
        <v>33.200000000000003</v>
      </c>
      <c r="BH707" s="15">
        <v>46.9</v>
      </c>
      <c r="BI707" s="15">
        <v>11.1</v>
      </c>
      <c r="BJ707" s="15">
        <v>17.100000000000001</v>
      </c>
      <c r="BK707" s="15">
        <v>22.2</v>
      </c>
    </row>
    <row r="708" spans="1:63" ht="15" thickBot="1" x14ac:dyDescent="0.4">
      <c r="A708">
        <f t="shared" si="23"/>
        <v>199806</v>
      </c>
      <c r="B708" s="19">
        <f t="shared" si="22"/>
        <v>1998</v>
      </c>
      <c r="C708" s="18">
        <v>1999</v>
      </c>
      <c r="D708" s="19">
        <v>6</v>
      </c>
      <c r="E708" s="15">
        <v>0.7</v>
      </c>
      <c r="F708" s="15">
        <v>0</v>
      </c>
      <c r="G708" s="15">
        <v>0.7</v>
      </c>
      <c r="H708" s="13">
        <v>2.38</v>
      </c>
      <c r="I708" s="15">
        <v>0.4</v>
      </c>
      <c r="J708" s="15">
        <v>0.4</v>
      </c>
      <c r="K708" s="15">
        <v>0</v>
      </c>
      <c r="L708" s="15">
        <v>0</v>
      </c>
      <c r="M708" s="15">
        <v>0</v>
      </c>
      <c r="N708" s="15">
        <v>0</v>
      </c>
      <c r="O708" s="15">
        <v>1.2</v>
      </c>
      <c r="P708" s="15">
        <v>0.1</v>
      </c>
      <c r="Q708" s="15">
        <v>7</v>
      </c>
      <c r="R708" s="14"/>
      <c r="S708" s="15">
        <v>0</v>
      </c>
      <c r="T708" s="15">
        <v>5.5</v>
      </c>
      <c r="U708" s="15">
        <v>2.5</v>
      </c>
      <c r="V708" s="15">
        <v>4.2</v>
      </c>
      <c r="W708" s="15">
        <v>6.1</v>
      </c>
      <c r="X708" s="15">
        <v>0</v>
      </c>
      <c r="Y708" s="15">
        <v>2.2999999999999998</v>
      </c>
      <c r="Z708" s="15">
        <v>0</v>
      </c>
      <c r="AA708" s="15">
        <v>8</v>
      </c>
      <c r="AB708" s="15">
        <v>0</v>
      </c>
      <c r="AC708" s="14"/>
      <c r="AD708" s="15">
        <v>16</v>
      </c>
      <c r="AE708" s="14"/>
      <c r="AF708" s="15">
        <v>0</v>
      </c>
      <c r="AG708" s="15">
        <v>0.6</v>
      </c>
      <c r="AH708" s="15">
        <v>8.1</v>
      </c>
      <c r="AI708" s="15">
        <v>1.3</v>
      </c>
      <c r="AJ708" s="15">
        <v>5.0999999999999996</v>
      </c>
      <c r="AK708" s="15">
        <v>7</v>
      </c>
      <c r="AL708" s="15">
        <v>4</v>
      </c>
      <c r="AM708" s="15">
        <v>0.3</v>
      </c>
      <c r="AN708" s="15">
        <v>0.5</v>
      </c>
      <c r="AO708" s="15">
        <v>0</v>
      </c>
      <c r="AP708" s="15">
        <v>1.2</v>
      </c>
      <c r="AQ708" s="13">
        <v>5.47</v>
      </c>
      <c r="AR708" s="14"/>
      <c r="AS708" s="13">
        <v>3.73</v>
      </c>
      <c r="AT708" s="13">
        <v>11.39</v>
      </c>
      <c r="AU708" s="15">
        <v>0.3</v>
      </c>
      <c r="AV708" s="15">
        <v>0.3</v>
      </c>
      <c r="AW708" s="15">
        <v>6.6</v>
      </c>
      <c r="AX708" s="13">
        <v>3.4</v>
      </c>
      <c r="AY708" s="15">
        <v>1.9</v>
      </c>
      <c r="AZ708" s="13">
        <v>1.5</v>
      </c>
      <c r="BA708" s="15">
        <v>4.9000000000000004</v>
      </c>
      <c r="BB708" s="13">
        <v>5.4</v>
      </c>
      <c r="BC708" s="15">
        <v>0.3</v>
      </c>
      <c r="BD708" s="15">
        <v>0</v>
      </c>
      <c r="BE708" s="15">
        <v>0</v>
      </c>
      <c r="BF708" s="15">
        <v>0</v>
      </c>
      <c r="BG708" s="15">
        <v>0.3</v>
      </c>
      <c r="BH708" s="15">
        <v>0</v>
      </c>
      <c r="BI708" s="15">
        <v>0.2</v>
      </c>
      <c r="BJ708" s="15">
        <v>1</v>
      </c>
      <c r="BK708" s="15">
        <v>0.7</v>
      </c>
    </row>
    <row r="709" spans="1:63" ht="15" thickBot="1" x14ac:dyDescent="0.4">
      <c r="A709">
        <f t="shared" si="23"/>
        <v>199807</v>
      </c>
      <c r="B709" s="19">
        <f t="shared" si="22"/>
        <v>1998</v>
      </c>
      <c r="C709" s="18">
        <v>1999</v>
      </c>
      <c r="D709" s="19">
        <v>7</v>
      </c>
      <c r="E709" s="15">
        <v>0</v>
      </c>
      <c r="F709" s="15">
        <v>0</v>
      </c>
      <c r="G709" s="15">
        <v>0</v>
      </c>
      <c r="H709" s="13">
        <v>2.38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7.5</v>
      </c>
      <c r="P709" s="15">
        <v>0</v>
      </c>
      <c r="Q709" s="15">
        <v>0</v>
      </c>
      <c r="R709" s="14"/>
      <c r="S709" s="15">
        <v>0</v>
      </c>
      <c r="T709" s="15">
        <v>0</v>
      </c>
      <c r="U709" s="15">
        <v>0</v>
      </c>
      <c r="V709" s="15">
        <v>3.7</v>
      </c>
      <c r="W709" s="15">
        <v>1.5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4"/>
      <c r="AD709" s="15">
        <v>0</v>
      </c>
      <c r="AE709" s="14"/>
      <c r="AF709" s="15">
        <v>0</v>
      </c>
      <c r="AG709" s="15">
        <v>0</v>
      </c>
      <c r="AH709" s="15">
        <v>0.2</v>
      </c>
      <c r="AI709" s="15">
        <v>0.2</v>
      </c>
      <c r="AJ709" s="15">
        <v>0</v>
      </c>
      <c r="AK709" s="15">
        <v>0</v>
      </c>
      <c r="AL709" s="15">
        <v>0</v>
      </c>
      <c r="AM709" s="15">
        <v>0</v>
      </c>
      <c r="AN709" s="15">
        <v>0</v>
      </c>
      <c r="AO709" s="15">
        <v>0</v>
      </c>
      <c r="AP709" s="15">
        <v>0.1</v>
      </c>
      <c r="AQ709" s="15">
        <v>0.9</v>
      </c>
      <c r="AR709" s="14"/>
      <c r="AS709" s="15">
        <v>0</v>
      </c>
      <c r="AT709" s="13">
        <v>6.54</v>
      </c>
      <c r="AU709" s="15">
        <v>0</v>
      </c>
      <c r="AV709" s="15">
        <v>0</v>
      </c>
      <c r="AW709" s="15">
        <v>0</v>
      </c>
      <c r="AX709" s="13">
        <v>0</v>
      </c>
      <c r="AY709" s="15">
        <v>1.8</v>
      </c>
      <c r="AZ709" s="13">
        <v>0.1</v>
      </c>
      <c r="BA709" s="15">
        <v>0</v>
      </c>
      <c r="BB709" s="13">
        <v>4.3</v>
      </c>
      <c r="BC709" s="15">
        <v>0</v>
      </c>
      <c r="BD709" s="15">
        <v>0</v>
      </c>
      <c r="BE709" s="15">
        <v>0</v>
      </c>
      <c r="BF709" s="15">
        <v>0</v>
      </c>
      <c r="BG709" s="15">
        <v>0</v>
      </c>
      <c r="BH709" s="15">
        <v>0</v>
      </c>
      <c r="BI709" s="15">
        <v>0</v>
      </c>
      <c r="BJ709" s="15">
        <v>0</v>
      </c>
      <c r="BK709" s="15">
        <v>0.1</v>
      </c>
    </row>
    <row r="710" spans="1:63" ht="15" thickBot="1" x14ac:dyDescent="0.4">
      <c r="A710">
        <f t="shared" si="23"/>
        <v>199808</v>
      </c>
      <c r="B710" s="19">
        <f t="shared" si="22"/>
        <v>1998</v>
      </c>
      <c r="C710" s="18">
        <v>1999</v>
      </c>
      <c r="D710" s="19">
        <v>8</v>
      </c>
      <c r="E710" s="15">
        <v>0</v>
      </c>
      <c r="F710" s="15">
        <v>0</v>
      </c>
      <c r="G710" s="15">
        <v>0.1</v>
      </c>
      <c r="H710" s="13">
        <v>2.38</v>
      </c>
      <c r="I710" s="15">
        <v>0</v>
      </c>
      <c r="J710" s="15">
        <v>0</v>
      </c>
      <c r="K710" s="15">
        <v>0</v>
      </c>
      <c r="L710" s="15">
        <v>0</v>
      </c>
      <c r="M710" s="15">
        <v>0.5</v>
      </c>
      <c r="N710" s="15">
        <v>0</v>
      </c>
      <c r="O710" s="15">
        <v>26.6</v>
      </c>
      <c r="P710" s="15">
        <v>0</v>
      </c>
      <c r="Q710" s="15">
        <v>3.2</v>
      </c>
      <c r="R710" s="14"/>
      <c r="S710" s="15">
        <v>0</v>
      </c>
      <c r="T710" s="15">
        <v>2.4</v>
      </c>
      <c r="U710" s="15">
        <v>0</v>
      </c>
      <c r="V710" s="15">
        <v>14.6</v>
      </c>
      <c r="W710" s="15">
        <v>49.6</v>
      </c>
      <c r="X710" s="15">
        <v>0</v>
      </c>
      <c r="Y710" s="15">
        <v>1.4</v>
      </c>
      <c r="Z710" s="15">
        <v>0</v>
      </c>
      <c r="AA710" s="15">
        <v>0</v>
      </c>
      <c r="AB710" s="15">
        <v>0</v>
      </c>
      <c r="AC710" s="14"/>
      <c r="AD710" s="15">
        <v>1.2</v>
      </c>
      <c r="AE710" s="14"/>
      <c r="AF710" s="15">
        <v>0</v>
      </c>
      <c r="AG710" s="15">
        <v>19.7</v>
      </c>
      <c r="AH710" s="15">
        <v>38.9</v>
      </c>
      <c r="AI710" s="15">
        <v>2.1</v>
      </c>
      <c r="AJ710" s="15">
        <v>3.8</v>
      </c>
      <c r="AK710" s="15">
        <v>5</v>
      </c>
      <c r="AL710" s="15">
        <v>2.2000000000000002</v>
      </c>
      <c r="AM710" s="15">
        <v>5.9</v>
      </c>
      <c r="AN710" s="15">
        <v>2.5</v>
      </c>
      <c r="AO710" s="15">
        <v>2</v>
      </c>
      <c r="AP710" s="15">
        <v>1.2</v>
      </c>
      <c r="AQ710" s="15">
        <v>1.4</v>
      </c>
      <c r="AR710" s="14"/>
      <c r="AS710" s="15">
        <v>2.9</v>
      </c>
      <c r="AT710" s="13">
        <v>20.61</v>
      </c>
      <c r="AU710" s="15">
        <v>3.9</v>
      </c>
      <c r="AV710" s="15">
        <v>6.5</v>
      </c>
      <c r="AW710" s="15">
        <v>0</v>
      </c>
      <c r="AX710" s="13">
        <v>2.5</v>
      </c>
      <c r="AY710" s="15">
        <v>1.2</v>
      </c>
      <c r="AZ710" s="13">
        <v>0.1</v>
      </c>
      <c r="BA710" s="15">
        <v>14.2</v>
      </c>
      <c r="BB710" s="13">
        <v>4.3</v>
      </c>
      <c r="BC710" s="15">
        <v>0.2</v>
      </c>
      <c r="BD710" s="15">
        <v>0.1</v>
      </c>
      <c r="BE710" s="15">
        <v>0.8</v>
      </c>
      <c r="BF710" s="15">
        <v>0</v>
      </c>
      <c r="BG710" s="15">
        <v>0</v>
      </c>
      <c r="BH710" s="15">
        <v>0</v>
      </c>
      <c r="BI710" s="15">
        <v>0.2</v>
      </c>
      <c r="BJ710" s="15">
        <v>0</v>
      </c>
      <c r="BK710" s="15">
        <v>5.9</v>
      </c>
    </row>
    <row r="711" spans="1:63" ht="15" thickBot="1" x14ac:dyDescent="0.4">
      <c r="A711">
        <f t="shared" si="23"/>
        <v>199909</v>
      </c>
      <c r="B711" s="19">
        <f t="shared" si="22"/>
        <v>1999</v>
      </c>
      <c r="C711" s="18">
        <v>1999</v>
      </c>
      <c r="D711" s="19">
        <v>9</v>
      </c>
      <c r="E711" s="15">
        <v>15.1</v>
      </c>
      <c r="F711" s="15">
        <v>20.6</v>
      </c>
      <c r="G711" s="15">
        <v>10.5</v>
      </c>
      <c r="H711" s="13">
        <v>22.5</v>
      </c>
      <c r="I711" s="15">
        <v>22.5</v>
      </c>
      <c r="J711" s="15">
        <v>23.5</v>
      </c>
      <c r="K711" s="15">
        <v>24.5</v>
      </c>
      <c r="L711" s="15">
        <v>8</v>
      </c>
      <c r="M711" s="15">
        <v>11.1</v>
      </c>
      <c r="N711" s="15">
        <v>5.5</v>
      </c>
      <c r="O711" s="15">
        <v>80</v>
      </c>
      <c r="P711" s="15">
        <v>9.6</v>
      </c>
      <c r="Q711" s="15">
        <v>9.1999999999999993</v>
      </c>
      <c r="R711" s="15">
        <v>3.1</v>
      </c>
      <c r="S711" s="15">
        <v>1.8</v>
      </c>
      <c r="T711" s="15">
        <v>14.1</v>
      </c>
      <c r="U711" s="15">
        <v>1.4</v>
      </c>
      <c r="V711" s="15">
        <v>37.6</v>
      </c>
      <c r="W711" s="15">
        <v>12</v>
      </c>
      <c r="X711" s="15">
        <v>4</v>
      </c>
      <c r="Y711" s="15">
        <v>10.7</v>
      </c>
      <c r="Z711" s="15">
        <v>0</v>
      </c>
      <c r="AA711" s="15">
        <v>0</v>
      </c>
      <c r="AB711" s="15">
        <v>7.2</v>
      </c>
      <c r="AC711" s="15">
        <v>8.6</v>
      </c>
      <c r="AD711" s="15">
        <v>9</v>
      </c>
      <c r="AE711" s="14"/>
      <c r="AF711" s="15">
        <v>6.7</v>
      </c>
      <c r="AG711" s="15">
        <v>33.6</v>
      </c>
      <c r="AH711" s="15">
        <v>44.7</v>
      </c>
      <c r="AI711" s="15">
        <v>12.9</v>
      </c>
      <c r="AJ711" s="15">
        <v>18.2</v>
      </c>
      <c r="AK711" s="15">
        <v>28</v>
      </c>
      <c r="AL711" s="15">
        <v>15.9</v>
      </c>
      <c r="AM711" s="15">
        <v>0</v>
      </c>
      <c r="AN711" s="15">
        <v>0</v>
      </c>
      <c r="AO711" s="15">
        <v>7.1</v>
      </c>
      <c r="AP711" s="15">
        <v>28.2</v>
      </c>
      <c r="AQ711" s="15">
        <v>2.2999999999999998</v>
      </c>
      <c r="AR711" s="15">
        <v>9.1999999999999993</v>
      </c>
      <c r="AS711" s="15">
        <v>1.5</v>
      </c>
      <c r="AT711" s="13">
        <v>15.75</v>
      </c>
      <c r="AU711" s="15">
        <v>1.3</v>
      </c>
      <c r="AV711" s="15">
        <v>0.2</v>
      </c>
      <c r="AW711" s="15">
        <v>38</v>
      </c>
      <c r="AX711" s="13">
        <v>0.7</v>
      </c>
      <c r="AY711" s="15">
        <v>2.8</v>
      </c>
      <c r="AZ711" s="13">
        <v>8.3000000000000007</v>
      </c>
      <c r="BA711" s="15">
        <v>9.3000000000000007</v>
      </c>
      <c r="BB711" s="15">
        <v>0</v>
      </c>
      <c r="BC711" s="15">
        <v>2.4</v>
      </c>
      <c r="BD711" s="15">
        <v>1.5</v>
      </c>
      <c r="BE711" s="15">
        <v>23</v>
      </c>
      <c r="BF711" s="15">
        <v>4</v>
      </c>
      <c r="BG711" s="15">
        <v>19.2</v>
      </c>
      <c r="BH711" s="15">
        <v>3.7</v>
      </c>
      <c r="BI711" s="15">
        <v>4.5</v>
      </c>
      <c r="BJ711" s="15">
        <v>6</v>
      </c>
      <c r="BK711" s="15">
        <v>5.3</v>
      </c>
    </row>
    <row r="712" spans="1:63" ht="15" thickBot="1" x14ac:dyDescent="0.4">
      <c r="A712">
        <f t="shared" si="23"/>
        <v>199910</v>
      </c>
      <c r="B712" s="19">
        <f t="shared" si="22"/>
        <v>1999</v>
      </c>
      <c r="C712" s="18">
        <v>1999</v>
      </c>
      <c r="D712" s="19">
        <v>10</v>
      </c>
      <c r="E712" s="15">
        <v>77</v>
      </c>
      <c r="F712" s="15">
        <v>91.6</v>
      </c>
      <c r="G712" s="15">
        <v>68.400000000000006</v>
      </c>
      <c r="H712" s="13">
        <v>86.74</v>
      </c>
      <c r="I712" s="15">
        <v>77.3</v>
      </c>
      <c r="J712" s="15">
        <v>88.7</v>
      </c>
      <c r="K712" s="15">
        <v>102.7</v>
      </c>
      <c r="L712" s="15">
        <v>73.5</v>
      </c>
      <c r="M712" s="15">
        <v>70</v>
      </c>
      <c r="N712" s="15">
        <v>63.4</v>
      </c>
      <c r="O712" s="15">
        <v>30.9</v>
      </c>
      <c r="P712" s="15">
        <v>77.400000000000006</v>
      </c>
      <c r="Q712" s="15">
        <v>29</v>
      </c>
      <c r="R712" s="15">
        <v>63.2</v>
      </c>
      <c r="S712" s="15">
        <v>53.1</v>
      </c>
      <c r="T712" s="15">
        <v>16.399999999999999</v>
      </c>
      <c r="U712" s="15">
        <v>36.299999999999997</v>
      </c>
      <c r="V712" s="15">
        <v>42</v>
      </c>
      <c r="W712" s="15">
        <v>21</v>
      </c>
      <c r="X712" s="15">
        <v>45.2</v>
      </c>
      <c r="Y712" s="15">
        <v>27.7</v>
      </c>
      <c r="Z712" s="15">
        <v>63.1</v>
      </c>
      <c r="AA712" s="15">
        <v>0</v>
      </c>
      <c r="AB712" s="15">
        <v>79.400000000000006</v>
      </c>
      <c r="AC712" s="15">
        <v>71.7</v>
      </c>
      <c r="AD712" s="15">
        <v>53.1</v>
      </c>
      <c r="AE712" s="14"/>
      <c r="AF712" s="15">
        <v>72.900000000000006</v>
      </c>
      <c r="AG712" s="15">
        <v>121.1</v>
      </c>
      <c r="AH712" s="15">
        <v>46.9</v>
      </c>
      <c r="AI712" s="15">
        <v>67</v>
      </c>
      <c r="AJ712" s="15">
        <v>55.5</v>
      </c>
      <c r="AK712" s="15">
        <v>63.5</v>
      </c>
      <c r="AL712" s="15">
        <v>53.2</v>
      </c>
      <c r="AM712" s="15">
        <v>41.5</v>
      </c>
      <c r="AN712" s="15">
        <v>63.1</v>
      </c>
      <c r="AO712" s="15">
        <v>0</v>
      </c>
      <c r="AP712" s="15">
        <v>56.7</v>
      </c>
      <c r="AQ712" s="15">
        <v>68</v>
      </c>
      <c r="AR712" s="15">
        <v>30.3</v>
      </c>
      <c r="AS712" s="15">
        <v>78.3</v>
      </c>
      <c r="AT712" s="13">
        <v>70.53</v>
      </c>
      <c r="AU712" s="15">
        <v>66.400000000000006</v>
      </c>
      <c r="AV712" s="15">
        <v>83.4</v>
      </c>
      <c r="AW712" s="15">
        <v>209.3</v>
      </c>
      <c r="AX712" s="13">
        <v>101.8</v>
      </c>
      <c r="AY712" s="15">
        <v>85.1</v>
      </c>
      <c r="AZ712" s="13">
        <v>117.8</v>
      </c>
      <c r="BA712" s="15">
        <v>64.599999999999994</v>
      </c>
      <c r="BB712" s="15">
        <v>0</v>
      </c>
      <c r="BC712" s="15">
        <v>75.7</v>
      </c>
      <c r="BD712" s="15">
        <v>89.4</v>
      </c>
      <c r="BE712" s="15">
        <v>119.8</v>
      </c>
      <c r="BF712" s="15">
        <v>116.5</v>
      </c>
      <c r="BG712" s="15">
        <v>196.5</v>
      </c>
      <c r="BH712" s="15">
        <v>112</v>
      </c>
      <c r="BI712" s="15">
        <v>167.8</v>
      </c>
      <c r="BJ712" s="15">
        <v>86.1</v>
      </c>
      <c r="BK712" s="15">
        <v>62.4</v>
      </c>
    </row>
    <row r="713" spans="1:63" ht="15" thickBot="1" x14ac:dyDescent="0.4">
      <c r="A713">
        <f t="shared" si="23"/>
        <v>199911</v>
      </c>
      <c r="B713" s="19">
        <f t="shared" si="22"/>
        <v>1999</v>
      </c>
      <c r="C713" s="18">
        <v>1999</v>
      </c>
      <c r="D713" s="19">
        <v>11</v>
      </c>
      <c r="E713" s="15">
        <v>39.4</v>
      </c>
      <c r="F713" s="15">
        <v>71.8</v>
      </c>
      <c r="G713" s="15">
        <v>26.9</v>
      </c>
      <c r="H713" s="13">
        <v>56.1</v>
      </c>
      <c r="I713" s="15">
        <v>90.3</v>
      </c>
      <c r="J713" s="15">
        <v>55.3</v>
      </c>
      <c r="K713" s="15">
        <v>65.400000000000006</v>
      </c>
      <c r="L713" s="15">
        <v>49</v>
      </c>
      <c r="M713" s="15">
        <v>55.7</v>
      </c>
      <c r="N713" s="15">
        <v>22.9</v>
      </c>
      <c r="O713" s="15">
        <v>28.6</v>
      </c>
      <c r="P713" s="15">
        <v>46.6</v>
      </c>
      <c r="Q713" s="15">
        <v>53.3</v>
      </c>
      <c r="R713" s="15">
        <v>17.899999999999999</v>
      </c>
      <c r="S713" s="15">
        <v>42.3</v>
      </c>
      <c r="T713" s="15">
        <v>59.9</v>
      </c>
      <c r="U713" s="15">
        <v>32.299999999999997</v>
      </c>
      <c r="V713" s="15">
        <v>37.200000000000003</v>
      </c>
      <c r="W713" s="15">
        <v>34.299999999999997</v>
      </c>
      <c r="X713" s="15">
        <v>52.4</v>
      </c>
      <c r="Y713" s="15">
        <v>47.9</v>
      </c>
      <c r="Z713" s="15">
        <v>34.799999999999997</v>
      </c>
      <c r="AA713" s="15">
        <v>63.6</v>
      </c>
      <c r="AB713" s="15">
        <v>42.9</v>
      </c>
      <c r="AC713" s="15">
        <v>32.799999999999997</v>
      </c>
      <c r="AD713" s="15">
        <v>53.7</v>
      </c>
      <c r="AE713" s="14"/>
      <c r="AF713" s="15">
        <v>81.7</v>
      </c>
      <c r="AG713" s="15">
        <v>119.2</v>
      </c>
      <c r="AH713" s="15">
        <v>57</v>
      </c>
      <c r="AI713" s="15">
        <v>36.6</v>
      </c>
      <c r="AJ713" s="15">
        <v>78.900000000000006</v>
      </c>
      <c r="AK713" s="15">
        <v>74.599999999999994</v>
      </c>
      <c r="AL713" s="15">
        <v>60.6</v>
      </c>
      <c r="AM713" s="15">
        <v>71.8</v>
      </c>
      <c r="AN713" s="15">
        <v>46.8</v>
      </c>
      <c r="AO713" s="15">
        <v>60.7</v>
      </c>
      <c r="AP713" s="15">
        <v>63.2</v>
      </c>
      <c r="AQ713" s="15">
        <v>28.2</v>
      </c>
      <c r="AR713" s="15">
        <v>41.1</v>
      </c>
      <c r="AS713" s="15">
        <v>58.2</v>
      </c>
      <c r="AT713" s="13">
        <v>46.96</v>
      </c>
      <c r="AU713" s="15">
        <v>53.9</v>
      </c>
      <c r="AV713" s="15">
        <v>69.099999999999994</v>
      </c>
      <c r="AW713" s="15">
        <v>93.4</v>
      </c>
      <c r="AX713" s="13">
        <v>75.400000000000006</v>
      </c>
      <c r="AY713" s="15">
        <v>63.6</v>
      </c>
      <c r="AZ713" s="13">
        <v>66.7</v>
      </c>
      <c r="BA713" s="15">
        <v>40.799999999999997</v>
      </c>
      <c r="BB713" s="15">
        <v>0</v>
      </c>
      <c r="BC713" s="15">
        <v>64.8</v>
      </c>
      <c r="BD713" s="15">
        <v>51.8</v>
      </c>
      <c r="BE713" s="15">
        <v>107.8</v>
      </c>
      <c r="BF713" s="15">
        <v>63.2</v>
      </c>
      <c r="BG713" s="15">
        <v>84.9</v>
      </c>
      <c r="BH713" s="15">
        <v>58.2</v>
      </c>
      <c r="BI713" s="15">
        <v>106.7</v>
      </c>
      <c r="BJ713" s="15">
        <v>48.7</v>
      </c>
      <c r="BK713" s="15">
        <v>68.400000000000006</v>
      </c>
    </row>
    <row r="714" spans="1:63" ht="15" thickBot="1" x14ac:dyDescent="0.4">
      <c r="A714">
        <f t="shared" si="23"/>
        <v>199912</v>
      </c>
      <c r="B714" s="19">
        <f t="shared" si="22"/>
        <v>1999</v>
      </c>
      <c r="C714" s="18">
        <v>1999</v>
      </c>
      <c r="D714" s="19">
        <v>12</v>
      </c>
      <c r="E714" s="15">
        <v>28.4</v>
      </c>
      <c r="F714" s="15">
        <v>28.3</v>
      </c>
      <c r="G714" s="15">
        <v>28</v>
      </c>
      <c r="H714" s="13">
        <v>35.479999999999997</v>
      </c>
      <c r="I714" s="15">
        <v>43.9</v>
      </c>
      <c r="J714" s="15">
        <v>41.2</v>
      </c>
      <c r="K714" s="15">
        <v>40.299999999999997</v>
      </c>
      <c r="L714" s="15">
        <v>24.5</v>
      </c>
      <c r="M714" s="15">
        <v>18</v>
      </c>
      <c r="N714" s="15">
        <v>21.6</v>
      </c>
      <c r="O714" s="15">
        <v>46.4</v>
      </c>
      <c r="P714" s="15">
        <v>27.6</v>
      </c>
      <c r="Q714" s="15">
        <v>28.9</v>
      </c>
      <c r="R714" s="15">
        <v>16.2</v>
      </c>
      <c r="S714" s="15">
        <v>25.1</v>
      </c>
      <c r="T714" s="15">
        <v>44.2</v>
      </c>
      <c r="U714" s="15">
        <v>20.2</v>
      </c>
      <c r="V714" s="15">
        <v>46.8</v>
      </c>
      <c r="W714" s="15">
        <v>26.1</v>
      </c>
      <c r="X714" s="15">
        <v>33.1</v>
      </c>
      <c r="Y714" s="15">
        <v>33.299999999999997</v>
      </c>
      <c r="Z714" s="15">
        <v>10.8</v>
      </c>
      <c r="AA714" s="15">
        <v>33.700000000000003</v>
      </c>
      <c r="AB714" s="15">
        <v>57.3</v>
      </c>
      <c r="AC714" s="15">
        <v>21.9</v>
      </c>
      <c r="AD714" s="15">
        <v>26.1</v>
      </c>
      <c r="AE714" s="14"/>
      <c r="AF714" s="15">
        <v>44.3</v>
      </c>
      <c r="AG714" s="15">
        <v>103.3</v>
      </c>
      <c r="AH714" s="15">
        <v>17.600000000000001</v>
      </c>
      <c r="AI714" s="15">
        <v>29.4</v>
      </c>
      <c r="AJ714" s="15">
        <v>46.6</v>
      </c>
      <c r="AK714" s="15">
        <v>49.4</v>
      </c>
      <c r="AL714" s="15">
        <v>43.1</v>
      </c>
      <c r="AM714" s="15">
        <v>28.3</v>
      </c>
      <c r="AN714" s="15">
        <v>22.2</v>
      </c>
      <c r="AO714" s="15">
        <v>49.1</v>
      </c>
      <c r="AP714" s="15">
        <v>47.3</v>
      </c>
      <c r="AQ714" s="15">
        <v>24.3</v>
      </c>
      <c r="AR714" s="15">
        <v>15.2</v>
      </c>
      <c r="AS714" s="15">
        <v>30.6</v>
      </c>
      <c r="AT714" s="13">
        <v>19.02</v>
      </c>
      <c r="AU714" s="15">
        <v>42.2</v>
      </c>
      <c r="AV714" s="15">
        <v>36.700000000000003</v>
      </c>
      <c r="AW714" s="15">
        <v>64.599999999999994</v>
      </c>
      <c r="AX714" s="13">
        <v>39</v>
      </c>
      <c r="AY714" s="15">
        <v>39.700000000000003</v>
      </c>
      <c r="AZ714" s="13">
        <v>73.900000000000006</v>
      </c>
      <c r="BA714" s="15">
        <v>12.6</v>
      </c>
      <c r="BB714" s="15">
        <v>82.7</v>
      </c>
      <c r="BC714" s="15">
        <v>34.5</v>
      </c>
      <c r="BD714" s="15">
        <v>32.700000000000003</v>
      </c>
      <c r="BE714" s="15">
        <v>108.6</v>
      </c>
      <c r="BF714" s="15">
        <v>55.5</v>
      </c>
      <c r="BG714" s="15">
        <v>88.9</v>
      </c>
      <c r="BH714" s="15">
        <v>63.8</v>
      </c>
      <c r="BI714" s="15">
        <v>109.5</v>
      </c>
      <c r="BJ714" s="15">
        <v>54</v>
      </c>
      <c r="BK714" s="15">
        <v>75.7</v>
      </c>
    </row>
    <row r="715" spans="1:63" ht="15" thickBot="1" x14ac:dyDescent="0.4">
      <c r="A715">
        <f t="shared" si="23"/>
        <v>199901</v>
      </c>
      <c r="B715" s="19">
        <f t="shared" si="22"/>
        <v>1999</v>
      </c>
      <c r="C715" s="18">
        <v>2000</v>
      </c>
      <c r="D715" s="19">
        <v>1</v>
      </c>
      <c r="E715" s="15">
        <v>77</v>
      </c>
      <c r="F715" s="15">
        <v>41.2</v>
      </c>
      <c r="G715" s="15">
        <v>65.599999999999994</v>
      </c>
      <c r="H715" s="13">
        <v>56.43</v>
      </c>
      <c r="I715" s="15">
        <v>63.4</v>
      </c>
      <c r="J715" s="15">
        <v>50.8</v>
      </c>
      <c r="K715" s="15">
        <v>65.8</v>
      </c>
      <c r="L715" s="15">
        <v>67.5</v>
      </c>
      <c r="M715" s="15">
        <v>43.6</v>
      </c>
      <c r="N715" s="15">
        <v>29.1</v>
      </c>
      <c r="O715" s="15">
        <v>17.2</v>
      </c>
      <c r="P715" s="15">
        <v>38.200000000000003</v>
      </c>
      <c r="Q715" s="15">
        <v>14</v>
      </c>
      <c r="R715" s="15">
        <v>25.3</v>
      </c>
      <c r="S715" s="15">
        <v>18.2</v>
      </c>
      <c r="T715" s="15">
        <v>15.9</v>
      </c>
      <c r="U715" s="15">
        <v>28</v>
      </c>
      <c r="V715" s="15">
        <v>23.6</v>
      </c>
      <c r="W715" s="15">
        <v>12.6</v>
      </c>
      <c r="X715" s="15">
        <v>27.3</v>
      </c>
      <c r="Y715" s="15">
        <v>12.1</v>
      </c>
      <c r="Z715" s="15">
        <v>37.9</v>
      </c>
      <c r="AA715" s="15">
        <v>4.5999999999999996</v>
      </c>
      <c r="AB715" s="15">
        <v>31.5</v>
      </c>
      <c r="AC715" s="15">
        <v>38</v>
      </c>
      <c r="AD715" s="15">
        <v>28.8</v>
      </c>
      <c r="AE715" s="14"/>
      <c r="AF715" s="15">
        <v>23.2</v>
      </c>
      <c r="AG715" s="15">
        <v>44.7</v>
      </c>
      <c r="AH715" s="15">
        <v>7.6</v>
      </c>
      <c r="AI715" s="15">
        <v>18.8</v>
      </c>
      <c r="AJ715" s="15">
        <v>32</v>
      </c>
      <c r="AK715" s="15">
        <v>42.2</v>
      </c>
      <c r="AL715" s="15">
        <v>16.100000000000001</v>
      </c>
      <c r="AM715" s="15">
        <v>41.2</v>
      </c>
      <c r="AN715" s="15">
        <v>43</v>
      </c>
      <c r="AO715" s="15">
        <v>28.2</v>
      </c>
      <c r="AP715" s="15">
        <v>31.5</v>
      </c>
      <c r="AQ715" s="15">
        <v>19.5</v>
      </c>
      <c r="AR715" s="15">
        <v>17.600000000000001</v>
      </c>
      <c r="AS715" s="15">
        <v>27.3</v>
      </c>
      <c r="AT715" s="13">
        <v>20.51</v>
      </c>
      <c r="AU715" s="15">
        <v>18.8</v>
      </c>
      <c r="AV715" s="15">
        <v>22.6</v>
      </c>
      <c r="AW715" s="15">
        <v>50.6</v>
      </c>
      <c r="AX715" s="13">
        <v>34.700000000000003</v>
      </c>
      <c r="AY715" s="15">
        <v>31.2</v>
      </c>
      <c r="AZ715" s="13">
        <v>86.8</v>
      </c>
      <c r="BA715" s="15">
        <v>14.1</v>
      </c>
      <c r="BB715" s="15">
        <v>66.8</v>
      </c>
      <c r="BC715" s="15">
        <v>32.299999999999997</v>
      </c>
      <c r="BD715" s="15">
        <v>39.4</v>
      </c>
      <c r="BE715" s="15">
        <v>79.3</v>
      </c>
      <c r="BF715" s="15">
        <v>63.6</v>
      </c>
      <c r="BG715" s="15">
        <v>49.3</v>
      </c>
      <c r="BH715" s="15">
        <v>69.8</v>
      </c>
      <c r="BI715" s="15">
        <v>70.7</v>
      </c>
      <c r="BJ715" s="15">
        <v>63.4</v>
      </c>
      <c r="BK715" s="15">
        <v>21.1</v>
      </c>
    </row>
    <row r="716" spans="1:63" ht="15" thickBot="1" x14ac:dyDescent="0.4">
      <c r="A716">
        <f t="shared" si="23"/>
        <v>199902</v>
      </c>
      <c r="B716" s="19">
        <f t="shared" si="22"/>
        <v>1999</v>
      </c>
      <c r="C716" s="18">
        <v>2000</v>
      </c>
      <c r="D716" s="19">
        <v>2</v>
      </c>
      <c r="E716" s="15">
        <v>0</v>
      </c>
      <c r="F716" s="15">
        <v>0</v>
      </c>
      <c r="G716" s="15">
        <v>0</v>
      </c>
      <c r="H716" s="13">
        <v>2.38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4"/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3">
        <v>6.54</v>
      </c>
      <c r="AU716" s="15">
        <v>0</v>
      </c>
      <c r="AV716" s="15">
        <v>0</v>
      </c>
      <c r="AW716" s="15">
        <v>0</v>
      </c>
      <c r="AX716" s="13">
        <v>0</v>
      </c>
      <c r="AY716" s="15">
        <v>0</v>
      </c>
      <c r="AZ716" s="13">
        <v>0.1</v>
      </c>
      <c r="BA716" s="15">
        <v>0</v>
      </c>
      <c r="BB716" s="15">
        <v>0</v>
      </c>
      <c r="BC716" s="13">
        <v>0.5</v>
      </c>
      <c r="BD716" s="15">
        <v>0</v>
      </c>
      <c r="BE716" s="15">
        <v>0</v>
      </c>
      <c r="BF716" s="15">
        <v>0</v>
      </c>
      <c r="BG716" s="15">
        <v>2.5</v>
      </c>
      <c r="BH716" s="15">
        <v>0</v>
      </c>
      <c r="BI716" s="15">
        <v>0</v>
      </c>
      <c r="BJ716" s="15">
        <v>0</v>
      </c>
      <c r="BK716" s="15">
        <v>0</v>
      </c>
    </row>
    <row r="717" spans="1:63" ht="15" thickBot="1" x14ac:dyDescent="0.4">
      <c r="A717">
        <f t="shared" si="23"/>
        <v>199903</v>
      </c>
      <c r="B717" s="19">
        <f t="shared" si="22"/>
        <v>1999</v>
      </c>
      <c r="C717" s="18">
        <v>2000</v>
      </c>
      <c r="D717" s="19">
        <v>3</v>
      </c>
      <c r="E717" s="15">
        <v>2.5</v>
      </c>
      <c r="F717" s="15">
        <v>0</v>
      </c>
      <c r="G717" s="15">
        <v>1.8</v>
      </c>
      <c r="H717" s="13">
        <v>5.09</v>
      </c>
      <c r="I717" s="15">
        <v>0</v>
      </c>
      <c r="J717" s="15">
        <v>4.7</v>
      </c>
      <c r="K717" s="15">
        <v>3.3</v>
      </c>
      <c r="L717" s="15">
        <v>8</v>
      </c>
      <c r="M717" s="15">
        <v>1.5</v>
      </c>
      <c r="N717" s="15">
        <v>0.7</v>
      </c>
      <c r="O717" s="15">
        <v>0</v>
      </c>
      <c r="P717" s="15">
        <v>1.7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0.8</v>
      </c>
      <c r="Y717" s="15">
        <v>0</v>
      </c>
      <c r="Z717" s="15">
        <v>0</v>
      </c>
      <c r="AA717" s="15">
        <v>0</v>
      </c>
      <c r="AB717" s="15">
        <v>1.4</v>
      </c>
      <c r="AC717" s="15">
        <v>1.6</v>
      </c>
      <c r="AD717" s="15">
        <v>0</v>
      </c>
      <c r="AE717" s="14"/>
      <c r="AF717" s="15">
        <v>0</v>
      </c>
      <c r="AG717" s="15">
        <v>0</v>
      </c>
      <c r="AH717" s="15">
        <v>0</v>
      </c>
      <c r="AI717" s="15">
        <v>0.1</v>
      </c>
      <c r="AJ717" s="15">
        <v>0</v>
      </c>
      <c r="AK717" s="15">
        <v>0</v>
      </c>
      <c r="AL717" s="15">
        <v>0</v>
      </c>
      <c r="AM717" s="15">
        <v>0</v>
      </c>
      <c r="AN717" s="15">
        <v>2</v>
      </c>
      <c r="AO717" s="15">
        <v>0</v>
      </c>
      <c r="AP717" s="15">
        <v>0.1</v>
      </c>
      <c r="AQ717" s="15">
        <v>0</v>
      </c>
      <c r="AR717" s="15">
        <v>0</v>
      </c>
      <c r="AS717" s="15">
        <v>0</v>
      </c>
      <c r="AT717" s="13">
        <v>6.54</v>
      </c>
      <c r="AU717" s="15">
        <v>0</v>
      </c>
      <c r="AV717" s="15">
        <v>0</v>
      </c>
      <c r="AW717" s="15">
        <v>13.8</v>
      </c>
      <c r="AX717" s="13">
        <v>0</v>
      </c>
      <c r="AY717" s="15">
        <v>0</v>
      </c>
      <c r="AZ717" s="13">
        <v>5.9</v>
      </c>
      <c r="BA717" s="15">
        <v>0</v>
      </c>
      <c r="BB717" s="15">
        <v>4.5</v>
      </c>
      <c r="BC717" s="15">
        <v>0</v>
      </c>
      <c r="BD717" s="15">
        <v>0</v>
      </c>
      <c r="BE717" s="15">
        <v>1</v>
      </c>
      <c r="BF717" s="15">
        <v>8.1999999999999993</v>
      </c>
      <c r="BG717" s="15">
        <v>14.3</v>
      </c>
      <c r="BH717" s="15">
        <v>8.8000000000000007</v>
      </c>
      <c r="BI717" s="15">
        <v>2</v>
      </c>
      <c r="BJ717" s="15">
        <v>4.2</v>
      </c>
      <c r="BK717" s="15">
        <v>0</v>
      </c>
    </row>
    <row r="718" spans="1:63" ht="15" thickBot="1" x14ac:dyDescent="0.4">
      <c r="A718">
        <f t="shared" si="23"/>
        <v>199904</v>
      </c>
      <c r="B718" s="19">
        <f t="shared" si="22"/>
        <v>1999</v>
      </c>
      <c r="C718" s="18">
        <v>2000</v>
      </c>
      <c r="D718" s="19">
        <v>4</v>
      </c>
      <c r="E718" s="15">
        <v>78.3</v>
      </c>
      <c r="F718" s="15">
        <v>69.400000000000006</v>
      </c>
      <c r="G718" s="15">
        <v>81.099999999999994</v>
      </c>
      <c r="H718" s="13">
        <v>75.489999999999995</v>
      </c>
      <c r="I718" s="15">
        <v>80.7</v>
      </c>
      <c r="J718" s="15">
        <v>103.6</v>
      </c>
      <c r="K718" s="15">
        <v>89</v>
      </c>
      <c r="L718" s="15">
        <v>100.5</v>
      </c>
      <c r="M718" s="15">
        <v>91.8</v>
      </c>
      <c r="N718" s="15">
        <v>76.8</v>
      </c>
      <c r="O718" s="15">
        <v>19.3</v>
      </c>
      <c r="P718" s="15">
        <v>89.2</v>
      </c>
      <c r="Q718" s="15">
        <v>34.700000000000003</v>
      </c>
      <c r="R718" s="15">
        <v>55</v>
      </c>
      <c r="S718" s="15">
        <v>84.1</v>
      </c>
      <c r="T718" s="15">
        <v>34.299999999999997</v>
      </c>
      <c r="U718" s="15">
        <v>59</v>
      </c>
      <c r="V718" s="15">
        <v>39.299999999999997</v>
      </c>
      <c r="W718" s="15">
        <v>15.4</v>
      </c>
      <c r="X718" s="15">
        <v>67.7</v>
      </c>
      <c r="Y718" s="15">
        <v>32.1</v>
      </c>
      <c r="Z718" s="15">
        <v>62.7</v>
      </c>
      <c r="AA718" s="15">
        <v>77.099999999999994</v>
      </c>
      <c r="AB718" s="15">
        <v>68.8</v>
      </c>
      <c r="AC718" s="15">
        <v>47.1</v>
      </c>
      <c r="AD718" s="15">
        <v>95.7</v>
      </c>
      <c r="AE718" s="14"/>
      <c r="AF718" s="15">
        <v>63.6</v>
      </c>
      <c r="AG718" s="15">
        <v>129.9</v>
      </c>
      <c r="AH718" s="15">
        <v>40.200000000000003</v>
      </c>
      <c r="AI718" s="15">
        <v>69.900000000000006</v>
      </c>
      <c r="AJ718" s="15">
        <v>128.30000000000001</v>
      </c>
      <c r="AK718" s="15">
        <v>115.9</v>
      </c>
      <c r="AL718" s="15">
        <v>90.3</v>
      </c>
      <c r="AM718" s="15">
        <v>68.900000000000006</v>
      </c>
      <c r="AN718" s="15">
        <v>68.7</v>
      </c>
      <c r="AO718" s="15">
        <v>101.8</v>
      </c>
      <c r="AP718" s="15">
        <v>106.7</v>
      </c>
      <c r="AQ718" s="15">
        <v>65.5</v>
      </c>
      <c r="AR718" s="15">
        <v>44.1</v>
      </c>
      <c r="AS718" s="15">
        <v>93.6</v>
      </c>
      <c r="AT718" s="13">
        <v>109.76</v>
      </c>
      <c r="AU718" s="15">
        <v>127.5</v>
      </c>
      <c r="AV718" s="15">
        <v>121.9</v>
      </c>
      <c r="AW718" s="15">
        <v>291</v>
      </c>
      <c r="AX718" s="13">
        <v>122</v>
      </c>
      <c r="AY718" s="15">
        <v>135.4</v>
      </c>
      <c r="AZ718" s="13">
        <v>175.6</v>
      </c>
      <c r="BA718" s="15">
        <v>104.2</v>
      </c>
      <c r="BB718" s="15">
        <v>182</v>
      </c>
      <c r="BC718" s="15">
        <v>129.80000000000001</v>
      </c>
      <c r="BD718" s="15">
        <v>102.1</v>
      </c>
      <c r="BE718" s="15">
        <v>342.9</v>
      </c>
      <c r="BF718" s="15">
        <v>156.6</v>
      </c>
      <c r="BG718" s="15">
        <v>254.8</v>
      </c>
      <c r="BH718" s="15">
        <v>190.1</v>
      </c>
      <c r="BI718" s="15">
        <v>348.9</v>
      </c>
      <c r="BJ718" s="15">
        <v>128.4</v>
      </c>
      <c r="BK718" s="15">
        <v>152.4</v>
      </c>
    </row>
    <row r="719" spans="1:63" ht="15" thickBot="1" x14ac:dyDescent="0.4">
      <c r="A719">
        <f t="shared" si="23"/>
        <v>199905</v>
      </c>
      <c r="B719" s="19">
        <f t="shared" si="22"/>
        <v>1999</v>
      </c>
      <c r="C719" s="18">
        <v>2000</v>
      </c>
      <c r="D719" s="19">
        <v>5</v>
      </c>
      <c r="E719" s="15">
        <v>69</v>
      </c>
      <c r="F719" s="15">
        <v>26.4</v>
      </c>
      <c r="G719" s="15">
        <v>36.799999999999997</v>
      </c>
      <c r="H719" s="13">
        <v>11.91</v>
      </c>
      <c r="I719" s="15">
        <v>8.8000000000000007</v>
      </c>
      <c r="J719" s="15">
        <v>33.5</v>
      </c>
      <c r="K719" s="15">
        <v>11.6</v>
      </c>
      <c r="L719" s="15">
        <v>98</v>
      </c>
      <c r="M719" s="15">
        <v>53.3</v>
      </c>
      <c r="N719" s="15">
        <v>30.4</v>
      </c>
      <c r="O719" s="15">
        <v>67.400000000000006</v>
      </c>
      <c r="P719" s="15">
        <v>43.2</v>
      </c>
      <c r="Q719" s="15">
        <v>34.1</v>
      </c>
      <c r="R719" s="15">
        <v>33.4</v>
      </c>
      <c r="S719" s="15">
        <v>34.799999999999997</v>
      </c>
      <c r="T719" s="15">
        <v>29.7</v>
      </c>
      <c r="U719" s="15">
        <v>30</v>
      </c>
      <c r="V719" s="15">
        <v>68.400000000000006</v>
      </c>
      <c r="W719" s="15">
        <v>53.5</v>
      </c>
      <c r="X719" s="15">
        <v>62.1</v>
      </c>
      <c r="Y719" s="15">
        <v>25.1</v>
      </c>
      <c r="Z719" s="15">
        <v>23.6</v>
      </c>
      <c r="AA719" s="15">
        <v>35</v>
      </c>
      <c r="AB719" s="15">
        <v>25.8</v>
      </c>
      <c r="AC719" s="15">
        <v>25.9</v>
      </c>
      <c r="AD719" s="15">
        <v>56.4</v>
      </c>
      <c r="AE719" s="14"/>
      <c r="AF719" s="15">
        <v>84.7</v>
      </c>
      <c r="AG719" s="15">
        <v>57.1</v>
      </c>
      <c r="AH719" s="15">
        <v>43.7</v>
      </c>
      <c r="AI719" s="15">
        <v>42.1</v>
      </c>
      <c r="AJ719" s="15">
        <v>32.9</v>
      </c>
      <c r="AK719" s="15">
        <v>38.6</v>
      </c>
      <c r="AL719" s="15">
        <v>25.5</v>
      </c>
      <c r="AM719" s="15">
        <v>36.700000000000003</v>
      </c>
      <c r="AN719" s="15">
        <v>52.7</v>
      </c>
      <c r="AO719" s="15">
        <v>84.7</v>
      </c>
      <c r="AP719" s="15">
        <v>28.6</v>
      </c>
      <c r="AQ719" s="15">
        <v>52.7</v>
      </c>
      <c r="AR719" s="15">
        <v>38.9</v>
      </c>
      <c r="AS719" s="15">
        <v>80.5</v>
      </c>
      <c r="AT719" s="13">
        <v>85.69</v>
      </c>
      <c r="AU719" s="15">
        <v>65.099999999999994</v>
      </c>
      <c r="AV719" s="15">
        <v>72.2</v>
      </c>
      <c r="AW719" s="15">
        <v>88.1</v>
      </c>
      <c r="AX719" s="13">
        <v>104.7</v>
      </c>
      <c r="AY719" s="15">
        <v>73.8</v>
      </c>
      <c r="AZ719" s="13">
        <v>78.7</v>
      </c>
      <c r="BA719" s="15">
        <v>79.900000000000006</v>
      </c>
      <c r="BB719" s="15">
        <v>94</v>
      </c>
      <c r="BC719" s="15">
        <v>82.9</v>
      </c>
      <c r="BD719" s="15">
        <v>51.6</v>
      </c>
      <c r="BE719" s="15">
        <v>127.7</v>
      </c>
      <c r="BF719" s="15">
        <v>67.8</v>
      </c>
      <c r="BG719" s="15">
        <v>83.8</v>
      </c>
      <c r="BH719" s="15">
        <v>90.7</v>
      </c>
      <c r="BI719" s="15">
        <v>141.9</v>
      </c>
      <c r="BJ719" s="15">
        <v>57.5</v>
      </c>
      <c r="BK719" s="15">
        <v>68.5</v>
      </c>
    </row>
    <row r="720" spans="1:63" ht="15" thickBot="1" x14ac:dyDescent="0.4">
      <c r="A720">
        <f t="shared" si="23"/>
        <v>199906</v>
      </c>
      <c r="B720" s="19">
        <f t="shared" ref="B720:B783" si="24">B708+1</f>
        <v>1999</v>
      </c>
      <c r="C720" s="18">
        <v>2000</v>
      </c>
      <c r="D720" s="19">
        <v>6</v>
      </c>
      <c r="E720" s="15">
        <v>1.1000000000000001</v>
      </c>
      <c r="F720" s="15">
        <v>0</v>
      </c>
      <c r="G720" s="15">
        <v>0.3</v>
      </c>
      <c r="H720" s="13">
        <v>2.38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3.1</v>
      </c>
      <c r="P720" s="15">
        <v>0.2</v>
      </c>
      <c r="Q720" s="15">
        <v>3.8</v>
      </c>
      <c r="R720" s="15">
        <v>0</v>
      </c>
      <c r="S720" s="15">
        <v>0</v>
      </c>
      <c r="T720" s="15">
        <v>3.3</v>
      </c>
      <c r="U720" s="15">
        <v>0</v>
      </c>
      <c r="V720" s="15">
        <v>6.1</v>
      </c>
      <c r="W720" s="15">
        <v>8.6999999999999993</v>
      </c>
      <c r="X720" s="15">
        <v>0</v>
      </c>
      <c r="Y720" s="15">
        <v>5</v>
      </c>
      <c r="Z720" s="15">
        <v>0</v>
      </c>
      <c r="AA720" s="15">
        <v>5.8</v>
      </c>
      <c r="AB720" s="15">
        <v>0</v>
      </c>
      <c r="AC720" s="15">
        <v>0</v>
      </c>
      <c r="AD720" s="15">
        <v>0</v>
      </c>
      <c r="AE720" s="14"/>
      <c r="AF720" s="15">
        <v>0</v>
      </c>
      <c r="AG720" s="15">
        <v>9.8000000000000007</v>
      </c>
      <c r="AH720" s="15">
        <v>5.2</v>
      </c>
      <c r="AI720" s="15">
        <v>0.6</v>
      </c>
      <c r="AJ720" s="15">
        <v>1.1000000000000001</v>
      </c>
      <c r="AK720" s="15">
        <v>0.6</v>
      </c>
      <c r="AL720" s="15">
        <v>0</v>
      </c>
      <c r="AM720" s="15">
        <v>0</v>
      </c>
      <c r="AN720" s="15">
        <v>0.6</v>
      </c>
      <c r="AO720" s="15">
        <v>11.8</v>
      </c>
      <c r="AP720" s="15">
        <v>6.5</v>
      </c>
      <c r="AQ720" s="15">
        <v>0</v>
      </c>
      <c r="AR720" s="15">
        <v>8.6999999999999993</v>
      </c>
      <c r="AS720" s="15">
        <v>0</v>
      </c>
      <c r="AT720" s="13">
        <v>7.04</v>
      </c>
      <c r="AU720" s="15">
        <v>0</v>
      </c>
      <c r="AV720" s="15">
        <v>0</v>
      </c>
      <c r="AW720" s="15">
        <v>0.2</v>
      </c>
      <c r="AX720" s="13">
        <v>0</v>
      </c>
      <c r="AY720" s="15">
        <v>0</v>
      </c>
      <c r="AZ720" s="13">
        <v>0.1</v>
      </c>
      <c r="BA720" s="15">
        <v>0.5</v>
      </c>
      <c r="BB720" s="15">
        <v>0</v>
      </c>
      <c r="BC720" s="15">
        <v>0</v>
      </c>
      <c r="BD720" s="15">
        <v>0</v>
      </c>
      <c r="BE720" s="15">
        <v>0</v>
      </c>
      <c r="BF720" s="15">
        <v>0</v>
      </c>
      <c r="BG720" s="15">
        <v>0.4</v>
      </c>
      <c r="BH720" s="15">
        <v>0</v>
      </c>
      <c r="BI720" s="15">
        <v>0</v>
      </c>
      <c r="BJ720" s="15">
        <v>0</v>
      </c>
      <c r="BK720" s="15">
        <v>0</v>
      </c>
    </row>
    <row r="721" spans="1:63" ht="15" thickBot="1" x14ac:dyDescent="0.4">
      <c r="A721">
        <f t="shared" si="23"/>
        <v>199907</v>
      </c>
      <c r="B721" s="19">
        <f t="shared" si="24"/>
        <v>1999</v>
      </c>
      <c r="C721" s="18">
        <v>2000</v>
      </c>
      <c r="D721" s="19">
        <v>7</v>
      </c>
      <c r="E721" s="15">
        <v>0</v>
      </c>
      <c r="F721" s="15">
        <v>0</v>
      </c>
      <c r="G721" s="15">
        <v>0.2</v>
      </c>
      <c r="H721" s="13">
        <v>2.38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4.3</v>
      </c>
      <c r="W721" s="15">
        <v>0</v>
      </c>
      <c r="X721" s="15">
        <v>0</v>
      </c>
      <c r="Y721" s="15">
        <v>1.8</v>
      </c>
      <c r="Z721" s="15">
        <v>0</v>
      </c>
      <c r="AA721" s="15">
        <v>7.5</v>
      </c>
      <c r="AB721" s="15">
        <v>0</v>
      </c>
      <c r="AC721" s="15">
        <v>0</v>
      </c>
      <c r="AD721" s="15">
        <v>0</v>
      </c>
      <c r="AE721" s="14"/>
      <c r="AF721" s="15">
        <v>0</v>
      </c>
      <c r="AG721" s="15">
        <v>5.2</v>
      </c>
      <c r="AH721" s="15">
        <v>0</v>
      </c>
      <c r="AI721" s="15">
        <v>0</v>
      </c>
      <c r="AJ721" s="15">
        <v>0</v>
      </c>
      <c r="AK721" s="15">
        <v>0</v>
      </c>
      <c r="AL721" s="15">
        <v>0</v>
      </c>
      <c r="AM721" s="15">
        <v>0</v>
      </c>
      <c r="AN721" s="15">
        <v>0</v>
      </c>
      <c r="AO721" s="15">
        <v>0</v>
      </c>
      <c r="AP721" s="15">
        <v>0</v>
      </c>
      <c r="AQ721" s="15">
        <v>0</v>
      </c>
      <c r="AR721" s="15">
        <v>0</v>
      </c>
      <c r="AS721" s="15">
        <v>0</v>
      </c>
      <c r="AT721" s="13">
        <v>8.0299999999999994</v>
      </c>
      <c r="AU721" s="15">
        <v>0</v>
      </c>
      <c r="AV721" s="15">
        <v>5.5</v>
      </c>
      <c r="AW721" s="15">
        <v>0</v>
      </c>
      <c r="AX721" s="13">
        <v>0</v>
      </c>
      <c r="AY721" s="15">
        <v>0</v>
      </c>
      <c r="AZ721" s="13">
        <v>0.1</v>
      </c>
      <c r="BA721" s="15">
        <v>1.5</v>
      </c>
      <c r="BB721" s="15">
        <v>0</v>
      </c>
      <c r="BC721" s="15">
        <v>0</v>
      </c>
      <c r="BD721" s="15">
        <v>0</v>
      </c>
      <c r="BE721" s="15">
        <v>0</v>
      </c>
      <c r="BF721" s="15">
        <v>0</v>
      </c>
      <c r="BG721" s="15">
        <v>0</v>
      </c>
      <c r="BH721" s="15">
        <v>0</v>
      </c>
      <c r="BI721" s="15">
        <v>1.5</v>
      </c>
      <c r="BJ721" s="15">
        <v>0</v>
      </c>
      <c r="BK721" s="15">
        <v>11.4</v>
      </c>
    </row>
    <row r="722" spans="1:63" ht="15" thickBot="1" x14ac:dyDescent="0.4">
      <c r="A722">
        <f t="shared" si="23"/>
        <v>199908</v>
      </c>
      <c r="B722" s="19">
        <f t="shared" si="24"/>
        <v>1999</v>
      </c>
      <c r="C722" s="18">
        <v>2000</v>
      </c>
      <c r="D722" s="19">
        <v>8</v>
      </c>
      <c r="E722" s="15">
        <v>0</v>
      </c>
      <c r="F722" s="15">
        <v>0</v>
      </c>
      <c r="G722" s="15">
        <v>0</v>
      </c>
      <c r="H722" s="13">
        <v>2.38</v>
      </c>
      <c r="I722" s="15">
        <v>0.2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32.1</v>
      </c>
      <c r="P722" s="15">
        <v>0</v>
      </c>
      <c r="Q722" s="15">
        <v>2</v>
      </c>
      <c r="R722" s="15">
        <v>0</v>
      </c>
      <c r="S722" s="15">
        <v>0</v>
      </c>
      <c r="T722" s="15">
        <v>0.8</v>
      </c>
      <c r="U722" s="15">
        <v>1</v>
      </c>
      <c r="V722" s="15">
        <v>17</v>
      </c>
      <c r="W722" s="15">
        <v>1.8</v>
      </c>
      <c r="X722" s="15">
        <v>0.7</v>
      </c>
      <c r="Y722" s="15">
        <v>5.8</v>
      </c>
      <c r="Z722" s="15">
        <v>0</v>
      </c>
      <c r="AA722" s="15">
        <v>3.8</v>
      </c>
      <c r="AB722" s="15">
        <v>0.3</v>
      </c>
      <c r="AC722" s="15">
        <v>0</v>
      </c>
      <c r="AD722" s="15">
        <v>26.6</v>
      </c>
      <c r="AE722" s="14"/>
      <c r="AF722" s="15">
        <v>0</v>
      </c>
      <c r="AG722" s="15">
        <v>15.4</v>
      </c>
      <c r="AH722" s="15">
        <v>11.4</v>
      </c>
      <c r="AI722" s="15">
        <v>1.5</v>
      </c>
      <c r="AJ722" s="15">
        <v>1.2</v>
      </c>
      <c r="AK722" s="15">
        <v>1.4</v>
      </c>
      <c r="AL722" s="15">
        <v>0</v>
      </c>
      <c r="AM722" s="15">
        <v>0</v>
      </c>
      <c r="AN722" s="15">
        <v>0.1</v>
      </c>
      <c r="AO722" s="15">
        <v>0</v>
      </c>
      <c r="AP722" s="15">
        <v>0.4</v>
      </c>
      <c r="AQ722" s="15">
        <v>0</v>
      </c>
      <c r="AR722" s="15">
        <v>0</v>
      </c>
      <c r="AS722" s="15">
        <v>0</v>
      </c>
      <c r="AT722" s="13">
        <v>12.38</v>
      </c>
      <c r="AU722" s="15">
        <v>0</v>
      </c>
      <c r="AV722" s="15">
        <v>1.3</v>
      </c>
      <c r="AW722" s="15">
        <v>0</v>
      </c>
      <c r="AX722" s="13">
        <v>0</v>
      </c>
      <c r="AY722" s="15">
        <v>0</v>
      </c>
      <c r="AZ722" s="13">
        <v>0.1</v>
      </c>
      <c r="BA722" s="15">
        <v>5.9</v>
      </c>
      <c r="BB722" s="15">
        <v>0</v>
      </c>
      <c r="BC722" s="15">
        <v>1.6</v>
      </c>
      <c r="BD722" s="15">
        <v>0</v>
      </c>
      <c r="BE722" s="15">
        <v>0.2</v>
      </c>
      <c r="BF722" s="15">
        <v>0</v>
      </c>
      <c r="BG722" s="15">
        <v>0</v>
      </c>
      <c r="BH722" s="15">
        <v>0</v>
      </c>
      <c r="BI722" s="15">
        <v>0</v>
      </c>
      <c r="BJ722" s="15">
        <v>0</v>
      </c>
      <c r="BK722" s="15">
        <v>13.1</v>
      </c>
    </row>
    <row r="723" spans="1:63" ht="15" thickBot="1" x14ac:dyDescent="0.4">
      <c r="A723">
        <f t="shared" si="23"/>
        <v>200009</v>
      </c>
      <c r="B723" s="19">
        <f t="shared" si="24"/>
        <v>2000</v>
      </c>
      <c r="C723" s="18">
        <v>2000</v>
      </c>
      <c r="D723" s="19">
        <v>9</v>
      </c>
      <c r="E723" s="15">
        <v>12</v>
      </c>
      <c r="F723" s="15">
        <v>11.2</v>
      </c>
      <c r="G723" s="15">
        <v>8</v>
      </c>
      <c r="H723" s="13">
        <v>19.79</v>
      </c>
      <c r="I723" s="15">
        <v>16.2</v>
      </c>
      <c r="J723" s="15">
        <v>35.9</v>
      </c>
      <c r="K723" s="15">
        <v>21.2</v>
      </c>
      <c r="L723" s="15">
        <v>11</v>
      </c>
      <c r="M723" s="15">
        <v>6.5</v>
      </c>
      <c r="N723" s="15">
        <v>9.4</v>
      </c>
      <c r="O723" s="15">
        <v>13.5</v>
      </c>
      <c r="P723" s="15">
        <v>9</v>
      </c>
      <c r="Q723" s="15">
        <v>44.9</v>
      </c>
      <c r="R723" s="15">
        <v>37</v>
      </c>
      <c r="S723" s="15">
        <v>7.7</v>
      </c>
      <c r="T723" s="15">
        <v>24.1</v>
      </c>
      <c r="U723" s="15">
        <v>5.7</v>
      </c>
      <c r="V723" s="15">
        <v>23.9</v>
      </c>
      <c r="W723" s="15">
        <v>11.4</v>
      </c>
      <c r="X723" s="15">
        <v>14.6</v>
      </c>
      <c r="Y723" s="15">
        <v>24.9</v>
      </c>
      <c r="Z723" s="15">
        <v>7.2</v>
      </c>
      <c r="AA723" s="15">
        <v>28.7</v>
      </c>
      <c r="AB723" s="15">
        <v>13.1</v>
      </c>
      <c r="AC723" s="15">
        <v>13</v>
      </c>
      <c r="AD723" s="15">
        <v>13.2</v>
      </c>
      <c r="AE723" s="14"/>
      <c r="AF723" s="15">
        <v>15.9</v>
      </c>
      <c r="AG723" s="15">
        <v>46.5</v>
      </c>
      <c r="AH723" s="15">
        <v>52.4</v>
      </c>
      <c r="AI723" s="15">
        <v>2.7</v>
      </c>
      <c r="AJ723" s="15">
        <v>44.4</v>
      </c>
      <c r="AK723" s="15">
        <v>31.6</v>
      </c>
      <c r="AL723" s="13">
        <v>18.39</v>
      </c>
      <c r="AM723" s="15">
        <v>14.2</v>
      </c>
      <c r="AN723" s="15">
        <v>13</v>
      </c>
      <c r="AO723" s="15">
        <v>16.8</v>
      </c>
      <c r="AP723" s="15">
        <v>17.399999999999999</v>
      </c>
      <c r="AQ723" s="15">
        <v>10.4</v>
      </c>
      <c r="AR723" s="15">
        <v>8.4</v>
      </c>
      <c r="AS723" s="15">
        <v>28.4</v>
      </c>
      <c r="AT723" s="15">
        <v>18.7</v>
      </c>
      <c r="AU723" s="15">
        <v>17.399999999999999</v>
      </c>
      <c r="AV723" s="15">
        <v>10.199999999999999</v>
      </c>
      <c r="AW723" s="15">
        <v>50.6</v>
      </c>
      <c r="AX723" s="13">
        <v>36.1</v>
      </c>
      <c r="AY723" s="15">
        <v>24.2</v>
      </c>
      <c r="AZ723" s="13">
        <v>42.9</v>
      </c>
      <c r="BA723" s="15">
        <v>14</v>
      </c>
      <c r="BB723" s="15">
        <v>38.299999999999997</v>
      </c>
      <c r="BC723" s="15">
        <v>27.3</v>
      </c>
      <c r="BD723" s="15">
        <v>29.5</v>
      </c>
      <c r="BE723" s="15">
        <v>74</v>
      </c>
      <c r="BF723" s="15">
        <v>38.1</v>
      </c>
      <c r="BG723" s="15">
        <v>44.6</v>
      </c>
      <c r="BH723" s="15">
        <v>41.5</v>
      </c>
      <c r="BI723" s="15">
        <v>68.599999999999994</v>
      </c>
      <c r="BJ723" s="15">
        <v>31.3</v>
      </c>
      <c r="BK723" s="15">
        <v>28.5</v>
      </c>
    </row>
    <row r="724" spans="1:63" ht="15" thickBot="1" x14ac:dyDescent="0.4">
      <c r="A724">
        <f t="shared" si="23"/>
        <v>200010</v>
      </c>
      <c r="B724" s="19">
        <f t="shared" si="24"/>
        <v>2000</v>
      </c>
      <c r="C724" s="18">
        <v>2000</v>
      </c>
      <c r="D724" s="19">
        <v>10</v>
      </c>
      <c r="E724" s="15">
        <v>78.900000000000006</v>
      </c>
      <c r="F724" s="15">
        <v>109.4</v>
      </c>
      <c r="G724" s="15">
        <v>57.2</v>
      </c>
      <c r="H724" s="13">
        <v>80.83</v>
      </c>
      <c r="I724" s="15">
        <v>101.2</v>
      </c>
      <c r="J724" s="15">
        <v>121.7</v>
      </c>
      <c r="K724" s="15">
        <v>95.5</v>
      </c>
      <c r="L724" s="15">
        <v>65</v>
      </c>
      <c r="M724" s="15">
        <v>69.599999999999994</v>
      </c>
      <c r="N724" s="15">
        <v>55.5</v>
      </c>
      <c r="O724" s="15">
        <v>111.4</v>
      </c>
      <c r="P724" s="15">
        <v>65.8</v>
      </c>
      <c r="Q724" s="15">
        <v>128</v>
      </c>
      <c r="R724" s="15">
        <v>42.1</v>
      </c>
      <c r="S724" s="15">
        <v>41.8</v>
      </c>
      <c r="T724" s="15">
        <v>155</v>
      </c>
      <c r="U724" s="15">
        <v>65.8</v>
      </c>
      <c r="V724" s="15">
        <v>157.9</v>
      </c>
      <c r="W724" s="15">
        <v>152.1</v>
      </c>
      <c r="X724" s="15">
        <v>61.2</v>
      </c>
      <c r="Y724" s="15">
        <v>157.1</v>
      </c>
      <c r="Z724" s="15">
        <v>61.1</v>
      </c>
      <c r="AA724" s="15">
        <v>127.3</v>
      </c>
      <c r="AB724" s="15">
        <v>57.5</v>
      </c>
      <c r="AC724" s="15">
        <v>31.6</v>
      </c>
      <c r="AD724" s="15">
        <v>75.5</v>
      </c>
      <c r="AE724" s="14"/>
      <c r="AF724" s="15">
        <v>53.4</v>
      </c>
      <c r="AG724" s="15">
        <v>133.5</v>
      </c>
      <c r="AH724" s="15">
        <v>101.7</v>
      </c>
      <c r="AI724" s="15">
        <v>106.9</v>
      </c>
      <c r="AJ724" s="15">
        <v>150</v>
      </c>
      <c r="AK724" s="15">
        <v>160.19999999999999</v>
      </c>
      <c r="AL724" s="13">
        <v>115.29</v>
      </c>
      <c r="AM724" s="15">
        <v>149</v>
      </c>
      <c r="AN724" s="15">
        <v>103.7</v>
      </c>
      <c r="AO724" s="15">
        <v>157.6</v>
      </c>
      <c r="AP724" s="15">
        <v>142.4</v>
      </c>
      <c r="AQ724" s="15">
        <v>113.8</v>
      </c>
      <c r="AR724" s="15">
        <v>118</v>
      </c>
      <c r="AS724" s="15">
        <v>89.4</v>
      </c>
      <c r="AT724" s="15">
        <v>140.30000000000001</v>
      </c>
      <c r="AU724" s="15">
        <v>115</v>
      </c>
      <c r="AV724" s="15">
        <v>121.3</v>
      </c>
      <c r="AW724" s="15">
        <v>115.1</v>
      </c>
      <c r="AX724" s="13">
        <v>116.5</v>
      </c>
      <c r="AY724" s="15">
        <v>107.2</v>
      </c>
      <c r="AZ724" s="13">
        <v>87.5</v>
      </c>
      <c r="BA724" s="15">
        <v>105.2</v>
      </c>
      <c r="BB724" s="15">
        <v>68.099999999999994</v>
      </c>
      <c r="BC724" s="15">
        <v>91.7</v>
      </c>
      <c r="BD724" s="15">
        <v>77.099999999999994</v>
      </c>
      <c r="BE724" s="15">
        <v>141.9</v>
      </c>
      <c r="BF724" s="15">
        <v>58.8</v>
      </c>
      <c r="BG724" s="15">
        <v>102.8</v>
      </c>
      <c r="BH724" s="15">
        <v>82.5</v>
      </c>
      <c r="BI724" s="15">
        <v>124.1</v>
      </c>
      <c r="BJ724" s="15">
        <v>63.9</v>
      </c>
      <c r="BK724" s="15">
        <v>126.1</v>
      </c>
    </row>
    <row r="725" spans="1:63" ht="15" thickBot="1" x14ac:dyDescent="0.4">
      <c r="A725">
        <f t="shared" si="23"/>
        <v>200011</v>
      </c>
      <c r="B725" s="19">
        <f t="shared" si="24"/>
        <v>2000</v>
      </c>
      <c r="C725" s="18">
        <v>2000</v>
      </c>
      <c r="D725" s="19">
        <v>11</v>
      </c>
      <c r="E725" s="15">
        <v>65</v>
      </c>
      <c r="F725" s="15">
        <v>67.599999999999994</v>
      </c>
      <c r="G725" s="15">
        <v>47</v>
      </c>
      <c r="H725" s="13">
        <v>41.73</v>
      </c>
      <c r="I725" s="15">
        <v>59.5</v>
      </c>
      <c r="J725" s="15">
        <v>55.3</v>
      </c>
      <c r="K725" s="15">
        <v>47.9</v>
      </c>
      <c r="L725" s="15">
        <v>50</v>
      </c>
      <c r="M725" s="15">
        <v>51.2</v>
      </c>
      <c r="N725" s="15">
        <v>47.3</v>
      </c>
      <c r="O725" s="15">
        <v>5</v>
      </c>
      <c r="P725" s="15">
        <v>46.9</v>
      </c>
      <c r="Q725" s="15">
        <v>35.5</v>
      </c>
      <c r="R725" s="15">
        <v>17.600000000000001</v>
      </c>
      <c r="S725" s="15">
        <v>44</v>
      </c>
      <c r="T725" s="15">
        <v>35.799999999999997</v>
      </c>
      <c r="U725" s="15">
        <v>38.9</v>
      </c>
      <c r="V725" s="15">
        <v>22.8</v>
      </c>
      <c r="W725" s="15">
        <v>16.399999999999999</v>
      </c>
      <c r="X725" s="15">
        <v>26.5</v>
      </c>
      <c r="Y725" s="15">
        <v>30.6</v>
      </c>
      <c r="Z725" s="15">
        <v>36.6</v>
      </c>
      <c r="AA725" s="15">
        <v>46.1</v>
      </c>
      <c r="AB725" s="15">
        <v>36.5</v>
      </c>
      <c r="AC725" s="15">
        <v>27.9</v>
      </c>
      <c r="AD725" s="15">
        <v>51.5</v>
      </c>
      <c r="AE725" s="14"/>
      <c r="AF725" s="15">
        <v>58.9</v>
      </c>
      <c r="AG725" s="15">
        <v>103.4</v>
      </c>
      <c r="AH725" s="15">
        <v>16.2</v>
      </c>
      <c r="AI725" s="15">
        <v>63.2</v>
      </c>
      <c r="AJ725" s="15">
        <v>54.7</v>
      </c>
      <c r="AK725" s="15">
        <v>64.900000000000006</v>
      </c>
      <c r="AL725" s="13">
        <v>42.89</v>
      </c>
      <c r="AM725" s="15">
        <v>73.3</v>
      </c>
      <c r="AN725" s="15">
        <v>62</v>
      </c>
      <c r="AO725" s="15">
        <v>75.599999999999994</v>
      </c>
      <c r="AP725" s="15">
        <v>49</v>
      </c>
      <c r="AQ725" s="15">
        <v>37.299999999999997</v>
      </c>
      <c r="AR725" s="15">
        <v>31</v>
      </c>
      <c r="AS725" s="15">
        <v>48.3</v>
      </c>
      <c r="AT725" s="15">
        <v>50.6</v>
      </c>
      <c r="AU725" s="15">
        <v>61</v>
      </c>
      <c r="AV725" s="15">
        <v>47.7</v>
      </c>
      <c r="AW725" s="15">
        <v>124.9</v>
      </c>
      <c r="AX725" s="13">
        <v>62.3</v>
      </c>
      <c r="AY725" s="15">
        <v>61.7</v>
      </c>
      <c r="AZ725" s="13">
        <v>98.8</v>
      </c>
      <c r="BA725" s="15">
        <v>32.200000000000003</v>
      </c>
      <c r="BB725" s="15">
        <v>80.400000000000006</v>
      </c>
      <c r="BC725" s="15">
        <v>50</v>
      </c>
      <c r="BD725" s="15">
        <v>43.3</v>
      </c>
      <c r="BE725" s="15">
        <v>153.19999999999999</v>
      </c>
      <c r="BF725" s="15">
        <v>86</v>
      </c>
      <c r="BG725" s="15">
        <v>117.2</v>
      </c>
      <c r="BH725" s="15">
        <v>73.2</v>
      </c>
      <c r="BI725" s="15">
        <v>138.19999999999999</v>
      </c>
      <c r="BJ725" s="15">
        <v>72.2</v>
      </c>
      <c r="BK725" s="15">
        <v>82.8</v>
      </c>
    </row>
    <row r="726" spans="1:63" ht="15" thickBot="1" x14ac:dyDescent="0.4">
      <c r="A726">
        <f t="shared" si="23"/>
        <v>200012</v>
      </c>
      <c r="B726" s="19">
        <f t="shared" si="24"/>
        <v>2000</v>
      </c>
      <c r="C726" s="18">
        <v>2000</v>
      </c>
      <c r="D726" s="19">
        <v>12</v>
      </c>
      <c r="E726" s="15">
        <v>159</v>
      </c>
      <c r="F726" s="15">
        <v>126.4</v>
      </c>
      <c r="G726" s="15">
        <v>126.3</v>
      </c>
      <c r="H726" s="13">
        <v>158.44999999999999</v>
      </c>
      <c r="I726" s="15">
        <v>170.5</v>
      </c>
      <c r="J726" s="15">
        <v>172.7</v>
      </c>
      <c r="K726" s="15">
        <v>190</v>
      </c>
      <c r="L726" s="15">
        <v>163.5</v>
      </c>
      <c r="M726" s="15">
        <v>169.6</v>
      </c>
      <c r="N726" s="15">
        <v>104</v>
      </c>
      <c r="O726" s="15">
        <v>58.4</v>
      </c>
      <c r="P726" s="15">
        <v>177.9</v>
      </c>
      <c r="Q726" s="15">
        <v>47.5</v>
      </c>
      <c r="R726" s="15">
        <v>122.2</v>
      </c>
      <c r="S726" s="15">
        <v>171.2</v>
      </c>
      <c r="T726" s="15">
        <v>61.1</v>
      </c>
      <c r="U726" s="15">
        <v>110</v>
      </c>
      <c r="V726" s="15">
        <v>28</v>
      </c>
      <c r="W726" s="15">
        <v>30.7</v>
      </c>
      <c r="X726" s="15">
        <v>108.7</v>
      </c>
      <c r="Y726" s="15">
        <v>39</v>
      </c>
      <c r="Z726" s="15">
        <v>121.9</v>
      </c>
      <c r="AA726" s="15">
        <v>110.8</v>
      </c>
      <c r="AB726" s="15">
        <v>126.3</v>
      </c>
      <c r="AC726" s="15">
        <v>100.6</v>
      </c>
      <c r="AD726" s="15">
        <v>134</v>
      </c>
      <c r="AE726" s="14"/>
      <c r="AF726" s="15">
        <v>196.7</v>
      </c>
      <c r="AG726" s="15">
        <v>273.89999999999998</v>
      </c>
      <c r="AH726" s="15">
        <v>75.8</v>
      </c>
      <c r="AI726" s="15">
        <v>88.1</v>
      </c>
      <c r="AJ726" s="15">
        <v>235.7</v>
      </c>
      <c r="AK726" s="15">
        <v>185.5</v>
      </c>
      <c r="AL726" s="13">
        <v>169.7</v>
      </c>
      <c r="AM726" s="15">
        <v>134.5</v>
      </c>
      <c r="AN726" s="15">
        <v>164.5</v>
      </c>
      <c r="AO726" s="15">
        <v>151.4</v>
      </c>
      <c r="AP726" s="15">
        <v>212.6</v>
      </c>
      <c r="AQ726" s="15">
        <v>141.69999999999999</v>
      </c>
      <c r="AR726" s="15">
        <v>69.2</v>
      </c>
      <c r="AS726" s="15">
        <v>178.4</v>
      </c>
      <c r="AT726" s="15">
        <v>185.7</v>
      </c>
      <c r="AU726" s="15">
        <v>255.7</v>
      </c>
      <c r="AV726" s="15">
        <v>245.8</v>
      </c>
      <c r="AW726" s="15">
        <v>458.2</v>
      </c>
      <c r="AX726" s="13">
        <v>233.7</v>
      </c>
      <c r="AY726" s="15">
        <v>263.5</v>
      </c>
      <c r="AZ726" s="13">
        <v>305.2</v>
      </c>
      <c r="BA726" s="15">
        <v>260.39999999999998</v>
      </c>
      <c r="BB726" s="15">
        <v>401.5</v>
      </c>
      <c r="BC726" s="15">
        <v>298.39999999999998</v>
      </c>
      <c r="BD726" s="15">
        <v>225.9</v>
      </c>
      <c r="BE726" s="15">
        <v>558.1</v>
      </c>
      <c r="BF726" s="15">
        <v>268</v>
      </c>
      <c r="BG726" s="15">
        <v>461.3</v>
      </c>
      <c r="BH726" s="15">
        <v>284.60000000000002</v>
      </c>
      <c r="BI726" s="15">
        <v>462.7</v>
      </c>
      <c r="BJ726" s="15">
        <v>223.2</v>
      </c>
      <c r="BK726" s="15">
        <v>325.89999999999998</v>
      </c>
    </row>
    <row r="727" spans="1:63" ht="15" thickBot="1" x14ac:dyDescent="0.4">
      <c r="A727">
        <f t="shared" si="23"/>
        <v>200001</v>
      </c>
      <c r="B727" s="19">
        <f t="shared" si="24"/>
        <v>2000</v>
      </c>
      <c r="C727" s="18">
        <v>2001</v>
      </c>
      <c r="D727" s="19">
        <v>1</v>
      </c>
      <c r="E727" s="15">
        <v>106.5</v>
      </c>
      <c r="F727" s="15">
        <v>111.6</v>
      </c>
      <c r="G727" s="15">
        <v>75.8</v>
      </c>
      <c r="H727" s="13">
        <v>86.25</v>
      </c>
      <c r="I727" s="15">
        <v>139.4</v>
      </c>
      <c r="J727" s="15">
        <v>114.9</v>
      </c>
      <c r="K727" s="15">
        <v>102.1</v>
      </c>
      <c r="L727" s="15">
        <v>101.5</v>
      </c>
      <c r="M727" s="15">
        <v>129</v>
      </c>
      <c r="N727" s="15">
        <v>73.099999999999994</v>
      </c>
      <c r="O727" s="15">
        <v>39.4</v>
      </c>
      <c r="P727" s="15">
        <v>72.599999999999994</v>
      </c>
      <c r="Q727" s="15">
        <v>53.5</v>
      </c>
      <c r="R727" s="15">
        <v>53.4</v>
      </c>
      <c r="S727" s="15">
        <v>60.5</v>
      </c>
      <c r="T727" s="15">
        <v>81.599999999999994</v>
      </c>
      <c r="U727" s="15">
        <v>79.5</v>
      </c>
      <c r="V727" s="15">
        <v>56.5</v>
      </c>
      <c r="W727" s="15">
        <v>31.8</v>
      </c>
      <c r="X727" s="15">
        <v>67.400000000000006</v>
      </c>
      <c r="Y727" s="15">
        <v>57.7</v>
      </c>
      <c r="Z727" s="15">
        <v>49.3</v>
      </c>
      <c r="AA727" s="15">
        <v>99.3</v>
      </c>
      <c r="AB727" s="15">
        <v>81.8</v>
      </c>
      <c r="AC727" s="15">
        <v>48.1</v>
      </c>
      <c r="AD727" s="15">
        <v>95.6</v>
      </c>
      <c r="AE727" s="14"/>
      <c r="AF727" s="15">
        <v>91</v>
      </c>
      <c r="AG727" s="15">
        <v>167.6</v>
      </c>
      <c r="AH727" s="15">
        <v>19.8</v>
      </c>
      <c r="AI727" s="15">
        <v>81.7</v>
      </c>
      <c r="AJ727" s="15">
        <v>125.8</v>
      </c>
      <c r="AK727" s="15">
        <v>77.8</v>
      </c>
      <c r="AL727" s="13">
        <v>86.92</v>
      </c>
      <c r="AM727" s="15">
        <v>86.6</v>
      </c>
      <c r="AN727" s="15">
        <v>91.5</v>
      </c>
      <c r="AO727" s="15">
        <v>109.7</v>
      </c>
      <c r="AP727" s="15">
        <v>105.8</v>
      </c>
      <c r="AQ727" s="15">
        <v>56</v>
      </c>
      <c r="AR727" s="15">
        <v>66.400000000000006</v>
      </c>
      <c r="AS727" s="15">
        <v>87.4</v>
      </c>
      <c r="AT727" s="15">
        <v>104.3</v>
      </c>
      <c r="AU727" s="15">
        <v>163.5</v>
      </c>
      <c r="AV727" s="15">
        <v>135.4</v>
      </c>
      <c r="AW727" s="15">
        <v>260.3</v>
      </c>
      <c r="AX727" s="13">
        <v>113.8</v>
      </c>
      <c r="AY727" s="15">
        <v>173.2</v>
      </c>
      <c r="AZ727" s="15">
        <v>0</v>
      </c>
      <c r="BA727" s="15">
        <v>74.599999999999994</v>
      </c>
      <c r="BB727" s="15">
        <v>234.7</v>
      </c>
      <c r="BC727" s="15">
        <v>176.3</v>
      </c>
      <c r="BD727" s="15">
        <v>114.2</v>
      </c>
      <c r="BE727" s="15">
        <v>768.3</v>
      </c>
      <c r="BF727" s="15">
        <v>183.8</v>
      </c>
      <c r="BG727" s="15">
        <v>237.8</v>
      </c>
      <c r="BH727" s="15">
        <v>198.2</v>
      </c>
      <c r="BI727" s="15">
        <v>298.3</v>
      </c>
      <c r="BJ727" s="15">
        <v>121</v>
      </c>
      <c r="BK727" s="15">
        <v>152.9</v>
      </c>
    </row>
    <row r="728" spans="1:63" ht="15" thickBot="1" x14ac:dyDescent="0.4">
      <c r="A728">
        <f t="shared" si="23"/>
        <v>200002</v>
      </c>
      <c r="B728" s="19">
        <f t="shared" si="24"/>
        <v>2000</v>
      </c>
      <c r="C728" s="18">
        <v>2001</v>
      </c>
      <c r="D728" s="19">
        <v>2</v>
      </c>
      <c r="E728" s="15">
        <v>28.3</v>
      </c>
      <c r="F728" s="15">
        <v>10.5</v>
      </c>
      <c r="G728" s="15">
        <v>22.5</v>
      </c>
      <c r="H728" s="13">
        <v>32.119999999999997</v>
      </c>
      <c r="I728" s="15">
        <v>48.6</v>
      </c>
      <c r="J728" s="15">
        <v>38.4</v>
      </c>
      <c r="K728" s="15">
        <v>36.200000000000003</v>
      </c>
      <c r="L728" s="15">
        <v>28.5</v>
      </c>
      <c r="M728" s="15">
        <v>23.3</v>
      </c>
      <c r="N728" s="15">
        <v>17.3</v>
      </c>
      <c r="O728" s="15">
        <v>1.1000000000000001</v>
      </c>
      <c r="P728" s="15">
        <v>30.1</v>
      </c>
      <c r="Q728" s="15">
        <v>12.9</v>
      </c>
      <c r="R728" s="15">
        <v>20.3</v>
      </c>
      <c r="S728" s="15">
        <v>23</v>
      </c>
      <c r="T728" s="15">
        <v>11.6</v>
      </c>
      <c r="U728" s="15">
        <v>29.9</v>
      </c>
      <c r="V728" s="15">
        <v>5.9</v>
      </c>
      <c r="W728" s="15">
        <v>2.2999999999999998</v>
      </c>
      <c r="X728" s="15">
        <v>12.5</v>
      </c>
      <c r="Y728" s="15">
        <v>7.2</v>
      </c>
      <c r="Z728" s="15">
        <v>24.6</v>
      </c>
      <c r="AA728" s="15">
        <v>16.2</v>
      </c>
      <c r="AB728" s="15">
        <v>21.6</v>
      </c>
      <c r="AC728" s="15">
        <v>12.2</v>
      </c>
      <c r="AD728" s="15">
        <v>20.3</v>
      </c>
      <c r="AE728" s="14"/>
      <c r="AF728" s="15">
        <v>3.8</v>
      </c>
      <c r="AG728" s="15">
        <v>15.6</v>
      </c>
      <c r="AH728" s="15">
        <v>4.2</v>
      </c>
      <c r="AI728" s="15">
        <v>21.4</v>
      </c>
      <c r="AJ728" s="15">
        <v>65</v>
      </c>
      <c r="AK728" s="15">
        <v>58.8</v>
      </c>
      <c r="AL728" s="13">
        <v>44.98</v>
      </c>
      <c r="AM728" s="15">
        <v>22.6</v>
      </c>
      <c r="AN728" s="15">
        <v>46.3</v>
      </c>
      <c r="AO728" s="15">
        <v>37.9</v>
      </c>
      <c r="AP728" s="15">
        <v>51.7</v>
      </c>
      <c r="AQ728" s="15">
        <v>27.3</v>
      </c>
      <c r="AR728" s="15">
        <v>16.600000000000001</v>
      </c>
      <c r="AS728" s="15">
        <v>47.5</v>
      </c>
      <c r="AT728" s="15">
        <v>45.7</v>
      </c>
      <c r="AU728" s="15">
        <v>60.2</v>
      </c>
      <c r="AV728" s="15">
        <v>68.8</v>
      </c>
      <c r="AW728" s="15">
        <v>142.1</v>
      </c>
      <c r="AX728" s="13">
        <v>61.3</v>
      </c>
      <c r="AY728" s="15">
        <v>56.8</v>
      </c>
      <c r="AZ728" s="15">
        <v>67</v>
      </c>
      <c r="BA728" s="15">
        <v>17.8</v>
      </c>
      <c r="BB728" s="15">
        <v>116</v>
      </c>
      <c r="BC728" s="15">
        <v>65.2</v>
      </c>
      <c r="BD728" s="15">
        <v>51.6</v>
      </c>
      <c r="BE728" s="15">
        <v>181.2</v>
      </c>
      <c r="BF728" s="15">
        <v>57</v>
      </c>
      <c r="BG728" s="15">
        <v>112</v>
      </c>
      <c r="BH728" s="15">
        <v>57.5</v>
      </c>
      <c r="BI728" s="15">
        <v>122</v>
      </c>
      <c r="BJ728" s="15">
        <v>50.7</v>
      </c>
      <c r="BK728" s="15">
        <v>60.4</v>
      </c>
    </row>
    <row r="729" spans="1:63" ht="15" thickBot="1" x14ac:dyDescent="0.4">
      <c r="A729">
        <f t="shared" si="23"/>
        <v>200003</v>
      </c>
      <c r="B729" s="19">
        <f t="shared" si="24"/>
        <v>2000</v>
      </c>
      <c r="C729" s="18">
        <v>2001</v>
      </c>
      <c r="D729" s="19">
        <v>3</v>
      </c>
      <c r="E729" s="15">
        <v>35.4</v>
      </c>
      <c r="F729" s="15">
        <v>27.4</v>
      </c>
      <c r="G729" s="15">
        <v>32.6</v>
      </c>
      <c r="H729" s="13">
        <v>24.64</v>
      </c>
      <c r="I729" s="15">
        <v>48.5</v>
      </c>
      <c r="J729" s="15">
        <v>42</v>
      </c>
      <c r="K729" s="15">
        <v>27.1</v>
      </c>
      <c r="L729" s="15">
        <v>31</v>
      </c>
      <c r="M729" s="15">
        <v>34.299999999999997</v>
      </c>
      <c r="N729" s="15">
        <v>37.700000000000003</v>
      </c>
      <c r="O729" s="15">
        <v>18.600000000000001</v>
      </c>
      <c r="P729" s="15">
        <v>37.4</v>
      </c>
      <c r="Q729" s="15">
        <v>14.8</v>
      </c>
      <c r="R729" s="15">
        <v>11.5</v>
      </c>
      <c r="S729" s="15">
        <v>28.6</v>
      </c>
      <c r="T729" s="15">
        <v>8.8000000000000007</v>
      </c>
      <c r="U729" s="15">
        <v>12.5</v>
      </c>
      <c r="V729" s="15">
        <v>17.600000000000001</v>
      </c>
      <c r="W729" s="15">
        <v>12.6</v>
      </c>
      <c r="X729" s="15">
        <v>20.9</v>
      </c>
      <c r="Y729" s="15">
        <v>12.4</v>
      </c>
      <c r="Z729" s="15">
        <v>17.5</v>
      </c>
      <c r="AA729" s="15">
        <v>19.5</v>
      </c>
      <c r="AB729" s="15">
        <v>18.899999999999999</v>
      </c>
      <c r="AC729" s="15">
        <v>15.5</v>
      </c>
      <c r="AD729" s="15">
        <v>18.899999999999999</v>
      </c>
      <c r="AE729" s="14"/>
      <c r="AF729" s="15">
        <v>0</v>
      </c>
      <c r="AG729" s="15">
        <v>51.9</v>
      </c>
      <c r="AH729" s="15">
        <v>17.3</v>
      </c>
      <c r="AI729" s="15">
        <v>18.100000000000001</v>
      </c>
      <c r="AJ729" s="15">
        <v>29</v>
      </c>
      <c r="AK729" s="15">
        <v>28.8</v>
      </c>
      <c r="AL729" s="13">
        <v>23.51</v>
      </c>
      <c r="AM729" s="15">
        <v>18.5</v>
      </c>
      <c r="AN729" s="15">
        <v>34.700000000000003</v>
      </c>
      <c r="AO729" s="15">
        <v>29.4</v>
      </c>
      <c r="AP729" s="15">
        <v>24</v>
      </c>
      <c r="AQ729" s="15">
        <v>16.3</v>
      </c>
      <c r="AR729" s="15">
        <v>66.400000000000006</v>
      </c>
      <c r="AS729" s="15">
        <v>35.1</v>
      </c>
      <c r="AT729" s="15">
        <v>68.900000000000006</v>
      </c>
      <c r="AU729" s="15">
        <v>83.8</v>
      </c>
      <c r="AV729" s="15">
        <v>62.8</v>
      </c>
      <c r="AW729" s="15">
        <v>113.1</v>
      </c>
      <c r="AX729" s="13">
        <v>44.9</v>
      </c>
      <c r="AY729" s="15">
        <v>49.4</v>
      </c>
      <c r="AZ729" s="15">
        <v>108</v>
      </c>
      <c r="BA729" s="15">
        <v>76.8</v>
      </c>
      <c r="BB729" s="15">
        <v>116</v>
      </c>
      <c r="BC729" s="15">
        <v>49.5</v>
      </c>
      <c r="BD729" s="15">
        <v>35.299999999999997</v>
      </c>
      <c r="BE729" s="15">
        <v>137.69999999999999</v>
      </c>
      <c r="BF729" s="15">
        <v>67.8</v>
      </c>
      <c r="BG729" s="15">
        <v>88.4</v>
      </c>
      <c r="BH729" s="15">
        <v>58.5</v>
      </c>
      <c r="BI729" s="15">
        <v>160.69999999999999</v>
      </c>
      <c r="BJ729" s="15">
        <v>61</v>
      </c>
      <c r="BK729" s="15">
        <v>98.4</v>
      </c>
    </row>
    <row r="730" spans="1:63" ht="15" thickBot="1" x14ac:dyDescent="0.4">
      <c r="A730">
        <f t="shared" si="23"/>
        <v>200004</v>
      </c>
      <c r="B730" s="19">
        <f t="shared" si="24"/>
        <v>2000</v>
      </c>
      <c r="C730" s="18">
        <v>2001</v>
      </c>
      <c r="D730" s="19">
        <v>4</v>
      </c>
      <c r="E730" s="15">
        <v>0</v>
      </c>
      <c r="F730" s="15">
        <v>0</v>
      </c>
      <c r="G730" s="15">
        <v>0.2</v>
      </c>
      <c r="H730" s="13">
        <v>3.04</v>
      </c>
      <c r="I730" s="15">
        <v>0.7</v>
      </c>
      <c r="J730" s="15">
        <v>0.5</v>
      </c>
      <c r="K730" s="15">
        <v>0.8</v>
      </c>
      <c r="L730" s="15">
        <v>1.3</v>
      </c>
      <c r="M730" s="15">
        <v>1.8</v>
      </c>
      <c r="N730" s="15">
        <v>0</v>
      </c>
      <c r="O730" s="15">
        <v>8.1</v>
      </c>
      <c r="P730" s="15">
        <v>0</v>
      </c>
      <c r="Q730" s="15">
        <v>1.1000000000000001</v>
      </c>
      <c r="R730" s="15">
        <v>0</v>
      </c>
      <c r="S730" s="15">
        <v>1.8</v>
      </c>
      <c r="T730" s="15">
        <v>7.7</v>
      </c>
      <c r="U730" s="15">
        <v>0.4</v>
      </c>
      <c r="V730" s="15">
        <v>25.5</v>
      </c>
      <c r="W730" s="15">
        <v>6.1</v>
      </c>
      <c r="X730" s="15">
        <v>5.4</v>
      </c>
      <c r="Y730" s="15">
        <v>7</v>
      </c>
      <c r="Z730" s="15">
        <v>0</v>
      </c>
      <c r="AA730" s="15">
        <v>6.1</v>
      </c>
      <c r="AB730" s="15">
        <v>3.4</v>
      </c>
      <c r="AC730" s="15">
        <v>1.5</v>
      </c>
      <c r="AD730" s="15">
        <v>2.2000000000000002</v>
      </c>
      <c r="AE730" s="14"/>
      <c r="AF730" s="15">
        <v>0</v>
      </c>
      <c r="AG730" s="15">
        <v>10.9</v>
      </c>
      <c r="AH730" s="15">
        <v>4.5</v>
      </c>
      <c r="AI730" s="15">
        <v>4</v>
      </c>
      <c r="AJ730" s="15">
        <v>1.8</v>
      </c>
      <c r="AK730" s="15">
        <v>1.6</v>
      </c>
      <c r="AL730" s="13">
        <v>8.16</v>
      </c>
      <c r="AM730" s="15">
        <v>2.4</v>
      </c>
      <c r="AN730" s="15">
        <v>0.1</v>
      </c>
      <c r="AO730" s="15">
        <v>16.100000000000001</v>
      </c>
      <c r="AP730" s="15">
        <v>4.2</v>
      </c>
      <c r="AQ730" s="15">
        <v>1.3</v>
      </c>
      <c r="AR730" s="15">
        <v>3.7</v>
      </c>
      <c r="AS730" s="15">
        <v>0</v>
      </c>
      <c r="AT730" s="15">
        <v>1.8</v>
      </c>
      <c r="AU730" s="15">
        <v>1.7</v>
      </c>
      <c r="AV730" s="15">
        <v>1.9</v>
      </c>
      <c r="AW730" s="15">
        <v>8.1</v>
      </c>
      <c r="AX730" s="13">
        <v>0</v>
      </c>
      <c r="AY730" s="15">
        <v>1.5</v>
      </c>
      <c r="AZ730" s="15">
        <v>3</v>
      </c>
      <c r="BA730" s="15">
        <v>1.2</v>
      </c>
      <c r="BB730" s="15">
        <v>3.8</v>
      </c>
      <c r="BC730" s="15">
        <v>2.6</v>
      </c>
      <c r="BD730" s="15">
        <v>0</v>
      </c>
      <c r="BE730" s="15">
        <v>8.9</v>
      </c>
      <c r="BF730" s="15">
        <v>0</v>
      </c>
      <c r="BG730" s="15">
        <v>13.4</v>
      </c>
      <c r="BH730" s="15">
        <v>2.5</v>
      </c>
      <c r="BI730" s="15">
        <v>3.7</v>
      </c>
      <c r="BJ730" s="15">
        <v>0.8</v>
      </c>
      <c r="BK730" s="15">
        <v>4.3</v>
      </c>
    </row>
    <row r="731" spans="1:63" ht="15" thickBot="1" x14ac:dyDescent="0.4">
      <c r="A731">
        <f t="shared" si="23"/>
        <v>200005</v>
      </c>
      <c r="B731" s="19">
        <f t="shared" si="24"/>
        <v>2000</v>
      </c>
      <c r="C731" s="18">
        <v>2001</v>
      </c>
      <c r="D731" s="19">
        <v>5</v>
      </c>
      <c r="E731" s="15">
        <v>50.6</v>
      </c>
      <c r="F731" s="15">
        <v>26.4</v>
      </c>
      <c r="G731" s="15">
        <v>14.1</v>
      </c>
      <c r="H731" s="13">
        <v>23.16</v>
      </c>
      <c r="I731" s="15">
        <v>22.2</v>
      </c>
      <c r="J731" s="15">
        <v>45.6</v>
      </c>
      <c r="K731" s="15">
        <v>25.3</v>
      </c>
      <c r="L731" s="15">
        <v>28.7</v>
      </c>
      <c r="M731" s="15">
        <v>33.5</v>
      </c>
      <c r="N731" s="15">
        <v>19.8</v>
      </c>
      <c r="O731" s="15">
        <v>34.200000000000003</v>
      </c>
      <c r="P731" s="15">
        <v>53.7</v>
      </c>
      <c r="Q731" s="15">
        <v>6.2</v>
      </c>
      <c r="R731" s="15">
        <v>12.4</v>
      </c>
      <c r="S731" s="15">
        <v>29.9</v>
      </c>
      <c r="T731" s="15">
        <v>20.8</v>
      </c>
      <c r="U731" s="15">
        <v>20.8</v>
      </c>
      <c r="V731" s="15">
        <v>21.1</v>
      </c>
      <c r="W731" s="15">
        <v>19.100000000000001</v>
      </c>
      <c r="X731" s="15">
        <v>21.8</v>
      </c>
      <c r="Y731" s="15">
        <v>28.3</v>
      </c>
      <c r="Z731" s="15">
        <v>17.600000000000001</v>
      </c>
      <c r="AA731" s="15">
        <v>27</v>
      </c>
      <c r="AB731" s="15">
        <v>23.5</v>
      </c>
      <c r="AC731" s="15">
        <v>10.8</v>
      </c>
      <c r="AD731" s="15">
        <v>18.7</v>
      </c>
      <c r="AE731" s="14"/>
      <c r="AF731" s="15">
        <v>0</v>
      </c>
      <c r="AG731" s="15">
        <v>54.6</v>
      </c>
      <c r="AH731" s="15">
        <v>17.600000000000001</v>
      </c>
      <c r="AI731" s="15">
        <v>23.3</v>
      </c>
      <c r="AJ731" s="15">
        <v>53.1</v>
      </c>
      <c r="AK731" s="15">
        <v>33.700000000000003</v>
      </c>
      <c r="AL731" s="13">
        <v>48.78</v>
      </c>
      <c r="AM731" s="15">
        <v>21.6</v>
      </c>
      <c r="AN731" s="15">
        <v>103.7</v>
      </c>
      <c r="AO731" s="15">
        <v>30.9</v>
      </c>
      <c r="AP731" s="15">
        <v>56.6</v>
      </c>
      <c r="AQ731" s="15">
        <v>17.100000000000001</v>
      </c>
      <c r="AR731" s="15">
        <v>5.7</v>
      </c>
      <c r="AS731" s="15">
        <v>23.5</v>
      </c>
      <c r="AT731" s="15">
        <v>25.3</v>
      </c>
      <c r="AU731" s="15">
        <v>42</v>
      </c>
      <c r="AV731" s="15">
        <v>0</v>
      </c>
      <c r="AW731" s="15">
        <v>103.9</v>
      </c>
      <c r="AX731" s="13">
        <v>29.7</v>
      </c>
      <c r="AY731" s="15">
        <v>29.9</v>
      </c>
      <c r="AZ731" s="15">
        <v>61</v>
      </c>
      <c r="BA731" s="15">
        <v>34.4</v>
      </c>
      <c r="BB731" s="15">
        <v>49</v>
      </c>
      <c r="BC731" s="15">
        <v>0</v>
      </c>
      <c r="BD731" s="15">
        <v>22.6</v>
      </c>
      <c r="BE731" s="15">
        <v>56.6</v>
      </c>
      <c r="BF731" s="15">
        <v>68.7</v>
      </c>
      <c r="BG731" s="15">
        <v>111.9</v>
      </c>
      <c r="BH731" s="15">
        <v>79.3</v>
      </c>
      <c r="BI731" s="15">
        <v>141.5</v>
      </c>
      <c r="BJ731" s="15">
        <v>65.900000000000006</v>
      </c>
      <c r="BK731" s="15">
        <v>44.6</v>
      </c>
    </row>
    <row r="732" spans="1:63" ht="15" thickBot="1" x14ac:dyDescent="0.4">
      <c r="A732">
        <f t="shared" si="23"/>
        <v>200006</v>
      </c>
      <c r="B732" s="19">
        <f t="shared" si="24"/>
        <v>2000</v>
      </c>
      <c r="C732" s="18">
        <v>2001</v>
      </c>
      <c r="D732" s="19">
        <v>6</v>
      </c>
      <c r="E732" s="15">
        <v>0</v>
      </c>
      <c r="F732" s="15">
        <v>2.2999999999999998</v>
      </c>
      <c r="G732" s="15">
        <v>0</v>
      </c>
      <c r="H732" s="13">
        <v>3.69</v>
      </c>
      <c r="I732" s="15">
        <v>0.5</v>
      </c>
      <c r="J732" s="15">
        <v>3.9</v>
      </c>
      <c r="K732" s="15">
        <v>1.6</v>
      </c>
      <c r="L732" s="15">
        <v>0</v>
      </c>
      <c r="M732" s="15">
        <v>0</v>
      </c>
      <c r="N732" s="15">
        <v>0</v>
      </c>
      <c r="O732" s="15">
        <v>3.8</v>
      </c>
      <c r="P732" s="15">
        <v>0</v>
      </c>
      <c r="Q732" s="15">
        <v>0</v>
      </c>
      <c r="R732" s="15">
        <v>0</v>
      </c>
      <c r="S732" s="15">
        <v>0</v>
      </c>
      <c r="T732" s="15">
        <v>3.6</v>
      </c>
      <c r="U732" s="15">
        <v>0</v>
      </c>
      <c r="V732" s="15">
        <v>2.2999999999999998</v>
      </c>
      <c r="W732" s="15">
        <v>1.5</v>
      </c>
      <c r="X732" s="15">
        <v>0</v>
      </c>
      <c r="Y732" s="15">
        <v>0.4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4"/>
      <c r="AF732" s="15">
        <v>0</v>
      </c>
      <c r="AG732" s="15">
        <v>0.4</v>
      </c>
      <c r="AH732" s="15">
        <v>7.8</v>
      </c>
      <c r="AI732" s="15">
        <v>0</v>
      </c>
      <c r="AJ732" s="15">
        <v>0.3</v>
      </c>
      <c r="AK732" s="15">
        <v>0.2</v>
      </c>
      <c r="AL732" s="13">
        <v>4.91</v>
      </c>
      <c r="AM732" s="15">
        <v>0</v>
      </c>
      <c r="AN732" s="15">
        <v>0</v>
      </c>
      <c r="AO732" s="15">
        <v>0.2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15">
        <v>0</v>
      </c>
      <c r="AV732" s="15">
        <v>0</v>
      </c>
      <c r="AW732" s="15">
        <v>5</v>
      </c>
      <c r="AX732" s="13">
        <v>0</v>
      </c>
      <c r="AY732" s="15">
        <v>0</v>
      </c>
      <c r="AZ732" s="15">
        <v>0</v>
      </c>
      <c r="BA732" s="15">
        <v>0</v>
      </c>
      <c r="BB732" s="15">
        <v>0</v>
      </c>
      <c r="BC732" s="15">
        <v>0</v>
      </c>
      <c r="BD732" s="15">
        <v>0</v>
      </c>
      <c r="BE732" s="15">
        <v>0</v>
      </c>
      <c r="BF732" s="15">
        <v>0</v>
      </c>
      <c r="BG732" s="15">
        <v>1.6</v>
      </c>
      <c r="BH732" s="15">
        <v>0</v>
      </c>
      <c r="BI732" s="15">
        <v>0</v>
      </c>
      <c r="BJ732" s="15">
        <v>0</v>
      </c>
      <c r="BK732" s="15">
        <v>0</v>
      </c>
    </row>
    <row r="733" spans="1:63" ht="15" thickBot="1" x14ac:dyDescent="0.4">
      <c r="A733">
        <f t="shared" si="23"/>
        <v>200007</v>
      </c>
      <c r="B733" s="19">
        <f t="shared" si="24"/>
        <v>2000</v>
      </c>
      <c r="C733" s="18">
        <v>2001</v>
      </c>
      <c r="D733" s="19">
        <v>7</v>
      </c>
      <c r="E733" s="15">
        <v>0</v>
      </c>
      <c r="F733" s="15">
        <v>0</v>
      </c>
      <c r="G733" s="15">
        <v>0.3</v>
      </c>
      <c r="H733" s="13">
        <v>2.38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0.2</v>
      </c>
      <c r="R733" s="15">
        <v>0</v>
      </c>
      <c r="S733" s="15">
        <v>0</v>
      </c>
      <c r="T733" s="15">
        <v>0</v>
      </c>
      <c r="U733" s="15">
        <v>0</v>
      </c>
      <c r="V733" s="15">
        <v>3.9</v>
      </c>
      <c r="W733" s="15">
        <v>0</v>
      </c>
      <c r="X733" s="15">
        <v>0</v>
      </c>
      <c r="Y733" s="15">
        <v>0</v>
      </c>
      <c r="Z733" s="15">
        <v>0.3</v>
      </c>
      <c r="AA733" s="15">
        <v>0</v>
      </c>
      <c r="AB733" s="15">
        <v>0.2</v>
      </c>
      <c r="AC733" s="15">
        <v>0</v>
      </c>
      <c r="AD733" s="15">
        <v>0</v>
      </c>
      <c r="AE733" s="14"/>
      <c r="AF733" s="15">
        <v>0</v>
      </c>
      <c r="AG733" s="15">
        <v>0.5</v>
      </c>
      <c r="AH733" s="15">
        <v>1</v>
      </c>
      <c r="AI733" s="15">
        <v>0</v>
      </c>
      <c r="AJ733" s="15">
        <v>0</v>
      </c>
      <c r="AK733" s="15">
        <v>0.4</v>
      </c>
      <c r="AL733" s="13">
        <v>5.37</v>
      </c>
      <c r="AM733" s="15">
        <v>0</v>
      </c>
      <c r="AN733" s="15">
        <v>0</v>
      </c>
      <c r="AO733" s="15">
        <v>0.1</v>
      </c>
      <c r="AP733" s="15">
        <v>0.6</v>
      </c>
      <c r="AQ733" s="15">
        <v>0</v>
      </c>
      <c r="AR733" s="15">
        <v>0</v>
      </c>
      <c r="AS733" s="15">
        <v>0</v>
      </c>
      <c r="AT733" s="15">
        <v>0.3</v>
      </c>
      <c r="AU733" s="15">
        <v>0.2</v>
      </c>
      <c r="AV733" s="15">
        <v>0</v>
      </c>
      <c r="AW733" s="15">
        <v>0</v>
      </c>
      <c r="AX733" s="13">
        <v>0</v>
      </c>
      <c r="AY733" s="15">
        <v>0</v>
      </c>
      <c r="AZ733" s="15">
        <v>0</v>
      </c>
      <c r="BA733" s="15">
        <v>0</v>
      </c>
      <c r="BB733" s="15">
        <v>0</v>
      </c>
      <c r="BC733" s="15">
        <v>0.5</v>
      </c>
      <c r="BD733" s="15">
        <v>0</v>
      </c>
      <c r="BE733" s="15">
        <v>1.2</v>
      </c>
      <c r="BF733" s="15">
        <v>0</v>
      </c>
      <c r="BG733" s="15">
        <v>0</v>
      </c>
      <c r="BH733" s="15">
        <v>0</v>
      </c>
      <c r="BI733" s="15">
        <v>0.2</v>
      </c>
      <c r="BJ733" s="15">
        <v>0</v>
      </c>
      <c r="BK733" s="15">
        <v>0</v>
      </c>
    </row>
    <row r="734" spans="1:63" ht="15" thickBot="1" x14ac:dyDescent="0.4">
      <c r="A734">
        <f t="shared" si="23"/>
        <v>200008</v>
      </c>
      <c r="B734" s="19">
        <f t="shared" si="24"/>
        <v>2000</v>
      </c>
      <c r="C734" s="18">
        <v>2001</v>
      </c>
      <c r="D734" s="19">
        <v>8</v>
      </c>
      <c r="E734" s="15">
        <v>0</v>
      </c>
      <c r="F734" s="15">
        <v>0</v>
      </c>
      <c r="G734" s="15">
        <v>0.4</v>
      </c>
      <c r="H734" s="13">
        <v>3.04</v>
      </c>
      <c r="I734" s="15">
        <v>0.2</v>
      </c>
      <c r="J734" s="15">
        <v>0</v>
      </c>
      <c r="K734" s="15">
        <v>0.8</v>
      </c>
      <c r="L734" s="15">
        <v>0</v>
      </c>
      <c r="M734" s="15">
        <v>0.5</v>
      </c>
      <c r="N734" s="15">
        <v>0</v>
      </c>
      <c r="O734" s="15">
        <v>23.4</v>
      </c>
      <c r="P734" s="15">
        <v>0</v>
      </c>
      <c r="Q734" s="15">
        <v>1.8</v>
      </c>
      <c r="R734" s="15">
        <v>0</v>
      </c>
      <c r="S734" s="15">
        <v>0</v>
      </c>
      <c r="T734" s="15">
        <v>2.1</v>
      </c>
      <c r="U734" s="15">
        <v>0.6</v>
      </c>
      <c r="V734" s="15">
        <v>34.200000000000003</v>
      </c>
      <c r="W734" s="15">
        <v>2.1</v>
      </c>
      <c r="X734" s="15">
        <v>0</v>
      </c>
      <c r="Y734" s="15">
        <v>0.5</v>
      </c>
      <c r="Z734" s="15">
        <v>0.7</v>
      </c>
      <c r="AA734" s="15">
        <v>8.5</v>
      </c>
      <c r="AB734" s="15">
        <v>3.9</v>
      </c>
      <c r="AC734" s="15">
        <v>0.7</v>
      </c>
      <c r="AD734" s="15">
        <v>0</v>
      </c>
      <c r="AE734" s="14"/>
      <c r="AF734" s="15">
        <v>7.1</v>
      </c>
      <c r="AG734" s="15">
        <v>10.4</v>
      </c>
      <c r="AH734" s="15">
        <v>30</v>
      </c>
      <c r="AI734" s="15">
        <v>5.4</v>
      </c>
      <c r="AJ734" s="15">
        <v>1.2</v>
      </c>
      <c r="AK734" s="15">
        <v>1.4</v>
      </c>
      <c r="AL734" s="13">
        <v>12.58</v>
      </c>
      <c r="AM734" s="15">
        <v>0</v>
      </c>
      <c r="AN734" s="15">
        <v>9.8000000000000007</v>
      </c>
      <c r="AO734" s="15">
        <v>0.4</v>
      </c>
      <c r="AP734" s="15">
        <v>9.9</v>
      </c>
      <c r="AQ734" s="15">
        <v>2</v>
      </c>
      <c r="AR734" s="15">
        <v>0</v>
      </c>
      <c r="AS734" s="15">
        <v>1</v>
      </c>
      <c r="AT734" s="15">
        <v>6.2</v>
      </c>
      <c r="AU734" s="15">
        <v>0.3</v>
      </c>
      <c r="AV734" s="15">
        <v>0</v>
      </c>
      <c r="AW734" s="15">
        <v>0.5</v>
      </c>
      <c r="AX734" s="13">
        <v>0</v>
      </c>
      <c r="AY734" s="15">
        <v>0</v>
      </c>
      <c r="AZ734" s="15">
        <v>0</v>
      </c>
      <c r="BA734" s="15">
        <v>0.5</v>
      </c>
      <c r="BB734" s="15">
        <v>0</v>
      </c>
      <c r="BC734" s="15">
        <v>0.4</v>
      </c>
      <c r="BD734" s="15">
        <v>0</v>
      </c>
      <c r="BE734" s="15">
        <v>0</v>
      </c>
      <c r="BF734" s="15">
        <v>0</v>
      </c>
      <c r="BG734" s="15">
        <v>22.1</v>
      </c>
      <c r="BH734" s="15">
        <v>0</v>
      </c>
      <c r="BI734" s="15">
        <v>0</v>
      </c>
      <c r="BJ734" s="15">
        <v>1.8</v>
      </c>
      <c r="BK734" s="15">
        <v>10</v>
      </c>
    </row>
    <row r="735" spans="1:63" ht="15" thickBot="1" x14ac:dyDescent="0.4">
      <c r="A735">
        <f t="shared" si="23"/>
        <v>200109</v>
      </c>
      <c r="B735" s="19">
        <f t="shared" si="24"/>
        <v>2001</v>
      </c>
      <c r="C735" s="18">
        <v>2001</v>
      </c>
      <c r="D735" s="19">
        <v>9</v>
      </c>
      <c r="E735" s="15">
        <v>38.299999999999997</v>
      </c>
      <c r="F735" s="15">
        <v>0</v>
      </c>
      <c r="G735" s="15">
        <v>0.1</v>
      </c>
      <c r="H735" s="13">
        <v>92</v>
      </c>
      <c r="I735" s="15">
        <v>46.8</v>
      </c>
      <c r="J735" s="15">
        <v>109.9</v>
      </c>
      <c r="K735" s="15">
        <v>109.1</v>
      </c>
      <c r="L735" s="15">
        <v>4.3</v>
      </c>
      <c r="M735" s="15">
        <v>3.1</v>
      </c>
      <c r="N735" s="15">
        <v>0</v>
      </c>
      <c r="O735" s="15">
        <v>59.3</v>
      </c>
      <c r="P735" s="15">
        <v>2.9</v>
      </c>
      <c r="Q735" s="15">
        <v>25.5</v>
      </c>
      <c r="R735" s="15">
        <v>5</v>
      </c>
      <c r="S735" s="15">
        <v>9.1999999999999993</v>
      </c>
      <c r="T735" s="15">
        <v>12.9</v>
      </c>
      <c r="U735" s="15">
        <v>3.5</v>
      </c>
      <c r="V735" s="15">
        <v>9.4</v>
      </c>
      <c r="W735" s="15">
        <v>8.8000000000000007</v>
      </c>
      <c r="X735" s="15">
        <v>1.3</v>
      </c>
      <c r="Y735" s="15">
        <v>31</v>
      </c>
      <c r="Z735" s="15">
        <v>6</v>
      </c>
      <c r="AA735" s="15">
        <v>12.1</v>
      </c>
      <c r="AB735" s="15">
        <v>4.8</v>
      </c>
      <c r="AC735" s="15">
        <v>3</v>
      </c>
      <c r="AD735" s="15">
        <v>21.3</v>
      </c>
      <c r="AE735" s="14"/>
      <c r="AF735" s="15">
        <v>0</v>
      </c>
      <c r="AG735" s="15">
        <v>30</v>
      </c>
      <c r="AH735" s="15">
        <v>51.8</v>
      </c>
      <c r="AI735" s="15">
        <v>10.1</v>
      </c>
      <c r="AJ735" s="15">
        <v>33.1</v>
      </c>
      <c r="AK735" s="15">
        <v>29.8</v>
      </c>
      <c r="AL735" s="13">
        <v>39.01</v>
      </c>
      <c r="AM735" s="15">
        <v>27.5</v>
      </c>
      <c r="AN735" s="15">
        <v>3.3</v>
      </c>
      <c r="AO735" s="15">
        <v>40</v>
      </c>
      <c r="AP735" s="15">
        <v>44</v>
      </c>
      <c r="AQ735" s="15">
        <v>5.9</v>
      </c>
      <c r="AR735" s="15">
        <v>43.5</v>
      </c>
      <c r="AS735" s="15">
        <v>4.2</v>
      </c>
      <c r="AT735" s="15">
        <v>9.5</v>
      </c>
      <c r="AU735" s="15">
        <v>19.100000000000001</v>
      </c>
      <c r="AV735" s="15">
        <v>11.2</v>
      </c>
      <c r="AW735" s="15">
        <v>91.3</v>
      </c>
      <c r="AX735" s="13">
        <v>4.2</v>
      </c>
      <c r="AY735" s="15">
        <v>24.4</v>
      </c>
      <c r="AZ735" s="15">
        <v>34</v>
      </c>
      <c r="BA735" s="15">
        <v>18</v>
      </c>
      <c r="BB735" s="15">
        <v>42</v>
      </c>
      <c r="BC735" s="15">
        <v>18.399999999999999</v>
      </c>
      <c r="BD735" s="15">
        <v>21.2</v>
      </c>
      <c r="BE735" s="15">
        <v>54.4</v>
      </c>
      <c r="BF735" s="15">
        <v>34.799999999999997</v>
      </c>
      <c r="BG735" s="15">
        <v>70.599999999999994</v>
      </c>
      <c r="BH735" s="15">
        <v>50.7</v>
      </c>
      <c r="BI735" s="15">
        <v>81.5</v>
      </c>
      <c r="BJ735" s="15">
        <v>24.4</v>
      </c>
      <c r="BK735" s="15">
        <v>18.399999999999999</v>
      </c>
    </row>
    <row r="736" spans="1:63" ht="15" thickBot="1" x14ac:dyDescent="0.4">
      <c r="A736">
        <f t="shared" si="23"/>
        <v>200110</v>
      </c>
      <c r="B736" s="19">
        <f t="shared" si="24"/>
        <v>2001</v>
      </c>
      <c r="C736" s="18">
        <v>2001</v>
      </c>
      <c r="D736" s="19">
        <v>10</v>
      </c>
      <c r="E736" s="15">
        <v>33.6</v>
      </c>
      <c r="F736" s="15">
        <v>9.3000000000000007</v>
      </c>
      <c r="G736" s="15">
        <v>9.8000000000000007</v>
      </c>
      <c r="H736" s="13">
        <v>15.19</v>
      </c>
      <c r="I736" s="15">
        <v>32.9</v>
      </c>
      <c r="J736" s="15">
        <v>28.3</v>
      </c>
      <c r="K736" s="15">
        <v>15.6</v>
      </c>
      <c r="L736" s="15">
        <v>13</v>
      </c>
      <c r="M736" s="15">
        <v>6.8</v>
      </c>
      <c r="N736" s="15">
        <v>1.5</v>
      </c>
      <c r="O736" s="15">
        <v>26.4</v>
      </c>
      <c r="P736" s="15">
        <v>1.1000000000000001</v>
      </c>
      <c r="Q736" s="15">
        <v>9.5</v>
      </c>
      <c r="R736" s="15">
        <v>6.7</v>
      </c>
      <c r="S736" s="15">
        <v>1.7</v>
      </c>
      <c r="T736" s="15">
        <v>31.9</v>
      </c>
      <c r="U736" s="15">
        <v>1.3</v>
      </c>
      <c r="V736" s="15">
        <v>26.3</v>
      </c>
      <c r="W736" s="15">
        <v>31</v>
      </c>
      <c r="X736" s="15">
        <v>1.4</v>
      </c>
      <c r="Y736" s="15">
        <v>23.6</v>
      </c>
      <c r="Z736" s="15">
        <v>1.8</v>
      </c>
      <c r="AA736" s="15">
        <v>8.8000000000000007</v>
      </c>
      <c r="AB736" s="15">
        <v>3.2</v>
      </c>
      <c r="AC736" s="15">
        <v>0.5</v>
      </c>
      <c r="AD736" s="15">
        <v>0</v>
      </c>
      <c r="AE736" s="14"/>
      <c r="AF736" s="15">
        <v>5.6</v>
      </c>
      <c r="AG736" s="15">
        <v>7.9</v>
      </c>
      <c r="AH736" s="15">
        <v>15.7</v>
      </c>
      <c r="AI736" s="15">
        <v>1.2</v>
      </c>
      <c r="AJ736" s="15">
        <v>18.3</v>
      </c>
      <c r="AK736" s="15">
        <v>23.8</v>
      </c>
      <c r="AL736" s="13">
        <v>18.079999999999998</v>
      </c>
      <c r="AM736" s="15">
        <v>15.9</v>
      </c>
      <c r="AN736" s="15">
        <v>1.4</v>
      </c>
      <c r="AO736" s="15">
        <v>19.899999999999999</v>
      </c>
      <c r="AP736" s="15">
        <v>17</v>
      </c>
      <c r="AQ736" s="15">
        <v>1.1000000000000001</v>
      </c>
      <c r="AR736" s="15">
        <v>0</v>
      </c>
      <c r="AS736" s="15">
        <v>5.9</v>
      </c>
      <c r="AT736" s="15">
        <v>3.2</v>
      </c>
      <c r="AU736" s="15">
        <v>26</v>
      </c>
      <c r="AV736" s="15">
        <v>7.5</v>
      </c>
      <c r="AW736" s="15">
        <v>47.4</v>
      </c>
      <c r="AX736" s="13">
        <v>6.5</v>
      </c>
      <c r="AY736" s="15">
        <v>9.4</v>
      </c>
      <c r="AZ736" s="15">
        <v>27</v>
      </c>
      <c r="BA736" s="15">
        <v>27.4</v>
      </c>
      <c r="BB736" s="15">
        <v>11.6</v>
      </c>
      <c r="BC736" s="15">
        <v>11.3</v>
      </c>
      <c r="BD736" s="15">
        <v>5.9</v>
      </c>
      <c r="BE736" s="15">
        <v>23.1</v>
      </c>
      <c r="BF736" s="15">
        <v>23.2</v>
      </c>
      <c r="BG736" s="15">
        <v>40.299999999999997</v>
      </c>
      <c r="BH736" s="15">
        <v>21.8</v>
      </c>
      <c r="BI736" s="15">
        <v>17.3</v>
      </c>
      <c r="BJ736" s="15">
        <v>10.199999999999999</v>
      </c>
      <c r="BK736" s="15">
        <v>14.1</v>
      </c>
    </row>
    <row r="737" spans="1:63" ht="15" thickBot="1" x14ac:dyDescent="0.4">
      <c r="A737">
        <f t="shared" si="23"/>
        <v>200111</v>
      </c>
      <c r="B737" s="19">
        <f t="shared" si="24"/>
        <v>2001</v>
      </c>
      <c r="C737" s="18">
        <v>2001</v>
      </c>
      <c r="D737" s="19">
        <v>11</v>
      </c>
      <c r="E737" s="15">
        <v>17.399999999999999</v>
      </c>
      <c r="F737" s="15">
        <v>9.9</v>
      </c>
      <c r="G737" s="15">
        <v>7.5</v>
      </c>
      <c r="H737" s="13">
        <v>9.0299999999999994</v>
      </c>
      <c r="I737" s="15">
        <v>16.8</v>
      </c>
      <c r="J737" s="15">
        <v>9.9</v>
      </c>
      <c r="K737" s="15">
        <v>8.1</v>
      </c>
      <c r="L737" s="15">
        <v>5</v>
      </c>
      <c r="M737" s="15">
        <v>5.8</v>
      </c>
      <c r="N737" s="15">
        <v>3.8</v>
      </c>
      <c r="O737" s="15">
        <v>9.6999999999999993</v>
      </c>
      <c r="P737" s="15">
        <v>8.8000000000000007</v>
      </c>
      <c r="Q737" s="15">
        <v>19</v>
      </c>
      <c r="R737" s="15">
        <v>5.6</v>
      </c>
      <c r="S737" s="15">
        <v>5.4</v>
      </c>
      <c r="T737" s="15">
        <v>26.9</v>
      </c>
      <c r="U737" s="15">
        <v>7</v>
      </c>
      <c r="V737" s="15">
        <v>33.4</v>
      </c>
      <c r="W737" s="15">
        <v>9.6</v>
      </c>
      <c r="X737" s="15">
        <v>8.1999999999999993</v>
      </c>
      <c r="Y737" s="15">
        <v>15.4</v>
      </c>
      <c r="Z737" s="15">
        <v>0.5</v>
      </c>
      <c r="AA737" s="15">
        <v>22</v>
      </c>
      <c r="AB737" s="15">
        <v>8.1</v>
      </c>
      <c r="AC737" s="15">
        <v>4.5</v>
      </c>
      <c r="AD737" s="15">
        <v>16.600000000000001</v>
      </c>
      <c r="AE737" s="14"/>
      <c r="AF737" s="15">
        <v>21.7</v>
      </c>
      <c r="AG737" s="15">
        <v>29.8</v>
      </c>
      <c r="AH737" s="15">
        <v>14.5</v>
      </c>
      <c r="AI737" s="15">
        <v>9.1</v>
      </c>
      <c r="AJ737" s="15">
        <v>11.6</v>
      </c>
      <c r="AK737" s="15">
        <v>8.6</v>
      </c>
      <c r="AL737" s="13">
        <v>17.77</v>
      </c>
      <c r="AM737" s="15">
        <v>19.399999999999999</v>
      </c>
      <c r="AN737" s="15">
        <v>3.7</v>
      </c>
      <c r="AO737" s="15">
        <v>21.7</v>
      </c>
      <c r="AP737" s="15">
        <v>16.600000000000001</v>
      </c>
      <c r="AQ737" s="15">
        <v>2.7</v>
      </c>
      <c r="AR737" s="15">
        <v>8.1999999999999993</v>
      </c>
      <c r="AS737" s="15">
        <v>3.2</v>
      </c>
      <c r="AT737" s="15">
        <v>14</v>
      </c>
      <c r="AU737" s="15">
        <v>7.4</v>
      </c>
      <c r="AV737" s="15">
        <v>7.8</v>
      </c>
      <c r="AW737" s="15">
        <v>29.1</v>
      </c>
      <c r="AX737" s="13">
        <v>2.9</v>
      </c>
      <c r="AY737" s="15">
        <v>10.5</v>
      </c>
      <c r="AZ737" s="15">
        <v>12</v>
      </c>
      <c r="BA737" s="15">
        <v>15.7</v>
      </c>
      <c r="BB737" s="15">
        <v>3.4</v>
      </c>
      <c r="BC737" s="15">
        <v>11.2</v>
      </c>
      <c r="BD737" s="15">
        <v>4.5</v>
      </c>
      <c r="BE737" s="15">
        <v>31</v>
      </c>
      <c r="BF737" s="15">
        <v>13</v>
      </c>
      <c r="BG737" s="15">
        <v>7.7</v>
      </c>
      <c r="BH737" s="15">
        <v>8.5</v>
      </c>
      <c r="BI737" s="15">
        <v>9.8000000000000007</v>
      </c>
      <c r="BJ737" s="15">
        <v>4.2</v>
      </c>
      <c r="BK737" s="15">
        <v>9.6</v>
      </c>
    </row>
    <row r="738" spans="1:63" ht="15" thickBot="1" x14ac:dyDescent="0.4">
      <c r="A738">
        <f t="shared" si="23"/>
        <v>200112</v>
      </c>
      <c r="B738" s="19">
        <f t="shared" si="24"/>
        <v>2001</v>
      </c>
      <c r="C738" s="18">
        <v>2001</v>
      </c>
      <c r="D738" s="19">
        <v>12</v>
      </c>
      <c r="E738" s="15">
        <v>112.2</v>
      </c>
      <c r="F738" s="15">
        <v>133.1</v>
      </c>
      <c r="G738" s="15">
        <v>127.1</v>
      </c>
      <c r="H738" s="13">
        <v>83.46</v>
      </c>
      <c r="I738" s="15">
        <v>118.2</v>
      </c>
      <c r="J738" s="15">
        <v>119.9</v>
      </c>
      <c r="K738" s="15">
        <v>98.7</v>
      </c>
      <c r="L738" s="15">
        <v>143.19999999999999</v>
      </c>
      <c r="M738" s="15">
        <v>176.4</v>
      </c>
      <c r="N738" s="15">
        <v>122.1</v>
      </c>
      <c r="O738" s="15">
        <v>82.8</v>
      </c>
      <c r="P738" s="15">
        <v>174.3</v>
      </c>
      <c r="Q738" s="15">
        <v>94.3</v>
      </c>
      <c r="R738" s="15">
        <v>88.7</v>
      </c>
      <c r="S738" s="15">
        <v>112.8</v>
      </c>
      <c r="T738" s="15">
        <v>117.2</v>
      </c>
      <c r="U738" s="15">
        <v>91.5</v>
      </c>
      <c r="V738" s="15">
        <v>56.8</v>
      </c>
      <c r="W738" s="15">
        <v>61.5</v>
      </c>
      <c r="X738" s="15">
        <v>123.1</v>
      </c>
      <c r="Y738" s="15">
        <v>81.599999999999994</v>
      </c>
      <c r="Z738" s="15">
        <v>128.1</v>
      </c>
      <c r="AA738" s="15">
        <v>136.69999999999999</v>
      </c>
      <c r="AB738" s="15">
        <v>99.9</v>
      </c>
      <c r="AC738" s="15">
        <v>58.9</v>
      </c>
      <c r="AD738" s="15">
        <v>147.30000000000001</v>
      </c>
      <c r="AE738" s="14"/>
      <c r="AF738" s="15">
        <v>141.80000000000001</v>
      </c>
      <c r="AG738" s="15">
        <v>276.2</v>
      </c>
      <c r="AH738" s="15">
        <v>157.30000000000001</v>
      </c>
      <c r="AI738" s="15">
        <v>125</v>
      </c>
      <c r="AJ738" s="15">
        <v>137.1</v>
      </c>
      <c r="AK738" s="15">
        <v>129</v>
      </c>
      <c r="AL738" s="13">
        <v>97.07</v>
      </c>
      <c r="AM738" s="15">
        <v>110.8</v>
      </c>
      <c r="AN738" s="15">
        <v>142.69999999999999</v>
      </c>
      <c r="AO738" s="15">
        <v>121.5</v>
      </c>
      <c r="AP738" s="15">
        <v>118.9</v>
      </c>
      <c r="AQ738" s="15">
        <v>113.2</v>
      </c>
      <c r="AR738" s="15">
        <v>97.2</v>
      </c>
      <c r="AS738" s="15">
        <v>135.9</v>
      </c>
      <c r="AT738" s="15">
        <v>166.1</v>
      </c>
      <c r="AU738" s="15">
        <v>210</v>
      </c>
      <c r="AV738" s="15">
        <v>181.7</v>
      </c>
      <c r="AW738" s="15">
        <v>375.4</v>
      </c>
      <c r="AX738" s="13">
        <v>177.7</v>
      </c>
      <c r="AY738" s="15">
        <v>244.8</v>
      </c>
      <c r="AZ738" s="15">
        <v>265</v>
      </c>
      <c r="BA738" s="15">
        <v>152.9</v>
      </c>
      <c r="BB738" s="15">
        <v>284.2</v>
      </c>
      <c r="BC738" s="15">
        <v>191.9</v>
      </c>
      <c r="BD738" s="15">
        <v>211.6</v>
      </c>
      <c r="BE738" s="15">
        <v>248.9</v>
      </c>
      <c r="BF738" s="15">
        <v>199</v>
      </c>
      <c r="BG738" s="15">
        <v>306.3</v>
      </c>
      <c r="BH738" s="15">
        <v>209.9</v>
      </c>
      <c r="BI738" s="15">
        <v>376.9</v>
      </c>
      <c r="BJ738" s="15">
        <v>215.3</v>
      </c>
      <c r="BK738" s="15">
        <v>205.1</v>
      </c>
    </row>
    <row r="739" spans="1:63" ht="15" thickBot="1" x14ac:dyDescent="0.4">
      <c r="A739">
        <f t="shared" si="23"/>
        <v>200101</v>
      </c>
      <c r="B739" s="19">
        <f t="shared" si="24"/>
        <v>2001</v>
      </c>
      <c r="C739" s="18">
        <v>2002</v>
      </c>
      <c r="D739" s="19">
        <v>1</v>
      </c>
      <c r="E739" s="15">
        <v>9.4</v>
      </c>
      <c r="F739" s="15">
        <v>12.3</v>
      </c>
      <c r="G739" s="15">
        <v>2.4</v>
      </c>
      <c r="H739" s="13">
        <v>11.42</v>
      </c>
      <c r="I739" s="15">
        <v>9.4</v>
      </c>
      <c r="J739" s="15">
        <v>11.1</v>
      </c>
      <c r="K739" s="15">
        <v>11</v>
      </c>
      <c r="L739" s="15">
        <v>8.5</v>
      </c>
      <c r="M739" s="15">
        <v>7.3</v>
      </c>
      <c r="N739" s="15">
        <v>4.2</v>
      </c>
      <c r="O739" s="15">
        <v>0</v>
      </c>
      <c r="P739" s="15">
        <v>4.7</v>
      </c>
      <c r="Q739" s="15">
        <v>3.7</v>
      </c>
      <c r="R739" s="15">
        <v>0</v>
      </c>
      <c r="S739" s="15">
        <v>0.3</v>
      </c>
      <c r="T739" s="15">
        <v>5.0999999999999996</v>
      </c>
      <c r="U739" s="15">
        <v>1.6</v>
      </c>
      <c r="V739" s="15">
        <v>8.8000000000000007</v>
      </c>
      <c r="W739" s="15">
        <v>8.3000000000000007</v>
      </c>
      <c r="X739" s="15">
        <v>0</v>
      </c>
      <c r="Y739" s="15">
        <v>5.6</v>
      </c>
      <c r="Z739" s="15">
        <v>2.2999999999999998</v>
      </c>
      <c r="AA739" s="15">
        <v>3.8</v>
      </c>
      <c r="AB739" s="15">
        <v>0.8</v>
      </c>
      <c r="AC739" s="15">
        <v>0.6</v>
      </c>
      <c r="AD739" s="15">
        <v>0</v>
      </c>
      <c r="AE739" s="14"/>
      <c r="AF739" s="15">
        <v>0</v>
      </c>
      <c r="AG739" s="15">
        <v>0</v>
      </c>
      <c r="AH739" s="15">
        <v>0</v>
      </c>
      <c r="AI739" s="15">
        <v>6.8</v>
      </c>
      <c r="AJ739" s="15">
        <v>0.1</v>
      </c>
      <c r="AK739" s="15">
        <v>0</v>
      </c>
      <c r="AL739" s="13">
        <v>4.9800000000000004</v>
      </c>
      <c r="AM739" s="15">
        <v>0.8</v>
      </c>
      <c r="AN739" s="15">
        <v>0.8</v>
      </c>
      <c r="AO739" s="15">
        <v>1.5</v>
      </c>
      <c r="AP739" s="15">
        <v>0.1</v>
      </c>
      <c r="AQ739" s="15">
        <v>89.2</v>
      </c>
      <c r="AR739" s="15">
        <v>1</v>
      </c>
      <c r="AS739" s="15">
        <v>2</v>
      </c>
      <c r="AT739" s="15">
        <v>3.9</v>
      </c>
      <c r="AU739" s="15">
        <v>3.9</v>
      </c>
      <c r="AV739" s="15">
        <v>1.8</v>
      </c>
      <c r="AW739" s="15">
        <v>25.7</v>
      </c>
      <c r="AX739" s="13">
        <v>1.3</v>
      </c>
      <c r="AY739" s="15">
        <v>2.2999999999999998</v>
      </c>
      <c r="AZ739" s="15">
        <v>9</v>
      </c>
      <c r="BA739" s="15">
        <v>0.8</v>
      </c>
      <c r="BB739" s="15">
        <v>10</v>
      </c>
      <c r="BC739" s="15">
        <v>3</v>
      </c>
      <c r="BD739" s="15">
        <v>0</v>
      </c>
      <c r="BE739" s="15">
        <v>20.399999999999999</v>
      </c>
      <c r="BF739" s="15">
        <v>10</v>
      </c>
      <c r="BG739" s="15">
        <v>19.2</v>
      </c>
      <c r="BH739" s="15">
        <v>10.4</v>
      </c>
      <c r="BI739" s="15">
        <v>12.7</v>
      </c>
      <c r="BJ739" s="15">
        <v>6.7</v>
      </c>
      <c r="BK739" s="15">
        <v>3.4</v>
      </c>
    </row>
    <row r="740" spans="1:63" ht="15" thickBot="1" x14ac:dyDescent="0.4">
      <c r="A740">
        <f t="shared" si="23"/>
        <v>200102</v>
      </c>
      <c r="B740" s="19">
        <f t="shared" si="24"/>
        <v>2001</v>
      </c>
      <c r="C740" s="18">
        <v>2002</v>
      </c>
      <c r="D740" s="19">
        <v>2</v>
      </c>
      <c r="E740" s="15">
        <v>7.4</v>
      </c>
      <c r="F740" s="15">
        <v>8</v>
      </c>
      <c r="G740" s="15">
        <v>5.6</v>
      </c>
      <c r="H740" s="13">
        <v>3.86</v>
      </c>
      <c r="I740" s="15">
        <v>2.2999999999999998</v>
      </c>
      <c r="J740" s="15">
        <v>23.9</v>
      </c>
      <c r="K740" s="15">
        <v>1.8</v>
      </c>
      <c r="L740" s="15">
        <v>9.5</v>
      </c>
      <c r="M740" s="15">
        <v>7</v>
      </c>
      <c r="N740" s="15">
        <v>4.8</v>
      </c>
      <c r="O740" s="15">
        <v>22</v>
      </c>
      <c r="P740" s="15">
        <v>4.5</v>
      </c>
      <c r="Q740" s="15">
        <v>4</v>
      </c>
      <c r="R740" s="15">
        <v>13.6</v>
      </c>
      <c r="S740" s="15">
        <v>2.2000000000000002</v>
      </c>
      <c r="T740" s="15">
        <v>12.7</v>
      </c>
      <c r="U740" s="15">
        <v>3.1</v>
      </c>
      <c r="V740" s="15">
        <v>18.7</v>
      </c>
      <c r="W740" s="15">
        <v>6.9</v>
      </c>
      <c r="X740" s="15">
        <v>17.7</v>
      </c>
      <c r="Y740" s="15">
        <v>12.5</v>
      </c>
      <c r="Z740" s="15">
        <v>0</v>
      </c>
      <c r="AA740" s="15">
        <v>17</v>
      </c>
      <c r="AB740" s="15">
        <v>9.3000000000000007</v>
      </c>
      <c r="AC740" s="15">
        <v>5.9</v>
      </c>
      <c r="AD740" s="15">
        <v>6.4</v>
      </c>
      <c r="AE740" s="14"/>
      <c r="AF740" s="15">
        <v>4.7</v>
      </c>
      <c r="AG740" s="15">
        <v>5.3</v>
      </c>
      <c r="AH740" s="15">
        <v>13.1</v>
      </c>
      <c r="AI740" s="15">
        <v>3.9</v>
      </c>
      <c r="AJ740" s="15">
        <v>9.6</v>
      </c>
      <c r="AK740" s="15">
        <v>7.2</v>
      </c>
      <c r="AL740" s="13">
        <v>13.12</v>
      </c>
      <c r="AM740" s="15">
        <v>11.6</v>
      </c>
      <c r="AN740" s="15">
        <v>0.6</v>
      </c>
      <c r="AO740" s="15">
        <v>7.7</v>
      </c>
      <c r="AP740" s="15">
        <v>10.6</v>
      </c>
      <c r="AQ740" s="15">
        <v>2.6</v>
      </c>
      <c r="AR740" s="15">
        <v>2.6</v>
      </c>
      <c r="AS740" s="15">
        <v>1.8</v>
      </c>
      <c r="AT740" s="15">
        <v>0.9</v>
      </c>
      <c r="AU740" s="15">
        <v>3.5</v>
      </c>
      <c r="AV740" s="15">
        <v>1.3</v>
      </c>
      <c r="AW740" s="15">
        <v>40</v>
      </c>
      <c r="AX740" s="13">
        <v>1.1000000000000001</v>
      </c>
      <c r="AY740" s="15">
        <v>3.8</v>
      </c>
      <c r="AZ740" s="15">
        <v>9</v>
      </c>
      <c r="BA740" s="15">
        <v>0</v>
      </c>
      <c r="BB740" s="15">
        <v>2.8</v>
      </c>
      <c r="BC740" s="15">
        <v>7.6</v>
      </c>
      <c r="BD740" s="15">
        <v>1</v>
      </c>
      <c r="BE740" s="15">
        <v>9.1</v>
      </c>
      <c r="BF740" s="15">
        <v>43</v>
      </c>
      <c r="BG740" s="15">
        <v>18.7</v>
      </c>
      <c r="BH740" s="15">
        <v>17.5</v>
      </c>
      <c r="BI740" s="15">
        <v>12.1</v>
      </c>
      <c r="BJ740" s="15">
        <v>15.4</v>
      </c>
      <c r="BK740" s="15">
        <v>5.7</v>
      </c>
    </row>
    <row r="741" spans="1:63" ht="15" thickBot="1" x14ac:dyDescent="0.4">
      <c r="A741">
        <f t="shared" si="23"/>
        <v>200103</v>
      </c>
      <c r="B741" s="19">
        <f t="shared" si="24"/>
        <v>2001</v>
      </c>
      <c r="C741" s="18">
        <v>2002</v>
      </c>
      <c r="D741" s="19">
        <v>3</v>
      </c>
      <c r="E741" s="15">
        <v>77.599999999999994</v>
      </c>
      <c r="F741" s="15">
        <v>104.3</v>
      </c>
      <c r="G741" s="15">
        <v>96.9</v>
      </c>
      <c r="H741" s="13">
        <v>93.64</v>
      </c>
      <c r="I741" s="15">
        <v>128.5</v>
      </c>
      <c r="J741" s="15">
        <v>90.7</v>
      </c>
      <c r="K741" s="15">
        <v>111.1</v>
      </c>
      <c r="L741" s="15">
        <v>92.9</v>
      </c>
      <c r="M741" s="15">
        <v>74.7</v>
      </c>
      <c r="N741" s="15">
        <v>52.2</v>
      </c>
      <c r="O741" s="15">
        <v>31.6</v>
      </c>
      <c r="P741" s="15">
        <v>69</v>
      </c>
      <c r="Q741" s="15">
        <v>42.8</v>
      </c>
      <c r="R741" s="15">
        <v>42.3</v>
      </c>
      <c r="S741" s="15">
        <v>31.9</v>
      </c>
      <c r="T741" s="15">
        <v>130.80000000000001</v>
      </c>
      <c r="U741" s="15">
        <v>46.4</v>
      </c>
      <c r="V741" s="15">
        <v>56.2</v>
      </c>
      <c r="W741" s="15">
        <v>27.1</v>
      </c>
      <c r="X741" s="15">
        <v>222.7</v>
      </c>
      <c r="Y741" s="15">
        <v>42.9</v>
      </c>
      <c r="Z741" s="15">
        <v>62.5</v>
      </c>
      <c r="AA741" s="15">
        <v>39.200000000000003</v>
      </c>
      <c r="AB741" s="15">
        <v>79.8</v>
      </c>
      <c r="AC741" s="15">
        <v>58.1</v>
      </c>
      <c r="AD741" s="15">
        <v>70.400000000000006</v>
      </c>
      <c r="AE741" s="14"/>
      <c r="AF741" s="15">
        <v>87</v>
      </c>
      <c r="AG741" s="15">
        <v>148.19999999999999</v>
      </c>
      <c r="AH741" s="15">
        <v>34.799999999999997</v>
      </c>
      <c r="AI741" s="15">
        <v>44.1</v>
      </c>
      <c r="AJ741" s="15">
        <v>36.799999999999997</v>
      </c>
      <c r="AK741" s="15">
        <v>52.9</v>
      </c>
      <c r="AL741" s="13">
        <v>26.84</v>
      </c>
      <c r="AM741" s="15">
        <v>58.7</v>
      </c>
      <c r="AN741" s="15">
        <v>48.1</v>
      </c>
      <c r="AO741" s="15">
        <v>71.400000000000006</v>
      </c>
      <c r="AP741" s="15">
        <v>28.3</v>
      </c>
      <c r="AQ741" s="15">
        <v>36.700000000000003</v>
      </c>
      <c r="AR741" s="15">
        <v>26.7</v>
      </c>
      <c r="AS741" s="15">
        <v>107.2</v>
      </c>
      <c r="AT741" s="15">
        <v>45.8</v>
      </c>
      <c r="AU741" s="15">
        <v>88.9</v>
      </c>
      <c r="AV741" s="15">
        <v>75.5</v>
      </c>
      <c r="AW741" s="15">
        <v>188.2</v>
      </c>
      <c r="AX741" s="13">
        <v>139.9</v>
      </c>
      <c r="AY741" s="15">
        <v>106</v>
      </c>
      <c r="AZ741" s="15">
        <v>86</v>
      </c>
      <c r="BA741" s="15">
        <v>31.1</v>
      </c>
      <c r="BB741" s="15">
        <v>117.1</v>
      </c>
      <c r="BC741" s="15">
        <v>89.3</v>
      </c>
      <c r="BD741" s="15">
        <v>73.5</v>
      </c>
      <c r="BE741" s="15">
        <v>187.5</v>
      </c>
      <c r="BF741" s="15">
        <v>99.9</v>
      </c>
      <c r="BG741" s="15">
        <v>211</v>
      </c>
      <c r="BH741" s="15">
        <v>109.4</v>
      </c>
      <c r="BI741" s="15">
        <v>126.4</v>
      </c>
      <c r="BJ741" s="15">
        <v>77.400000000000006</v>
      </c>
      <c r="BK741" s="15">
        <v>93.9</v>
      </c>
    </row>
    <row r="742" spans="1:63" ht="15" thickBot="1" x14ac:dyDescent="0.4">
      <c r="A742">
        <f t="shared" si="23"/>
        <v>200104</v>
      </c>
      <c r="B742" s="19">
        <f t="shared" si="24"/>
        <v>2001</v>
      </c>
      <c r="C742" s="18">
        <v>2002</v>
      </c>
      <c r="D742" s="19">
        <v>4</v>
      </c>
      <c r="E742" s="15">
        <v>92</v>
      </c>
      <c r="F742" s="15">
        <v>73.8</v>
      </c>
      <c r="G742" s="15">
        <v>87.8</v>
      </c>
      <c r="H742" s="13">
        <v>73.349999999999994</v>
      </c>
      <c r="I742" s="15">
        <v>105.5</v>
      </c>
      <c r="J742" s="15">
        <v>86.2</v>
      </c>
      <c r="K742" s="15">
        <v>86.4</v>
      </c>
      <c r="L742" s="15">
        <v>91</v>
      </c>
      <c r="M742" s="15">
        <v>111.5</v>
      </c>
      <c r="N742" s="15">
        <v>84.8</v>
      </c>
      <c r="O742" s="15">
        <v>103</v>
      </c>
      <c r="P742" s="15">
        <v>104.7</v>
      </c>
      <c r="Q742" s="15">
        <v>143.80000000000001</v>
      </c>
      <c r="R742" s="15">
        <v>88.3</v>
      </c>
      <c r="S742" s="15">
        <v>125.6</v>
      </c>
      <c r="T742" s="15">
        <v>138.1</v>
      </c>
      <c r="U742" s="15">
        <v>107.1</v>
      </c>
      <c r="V742" s="15">
        <v>127.4</v>
      </c>
      <c r="W742" s="15">
        <v>92.5</v>
      </c>
      <c r="X742" s="15">
        <v>84.2</v>
      </c>
      <c r="Y742" s="15">
        <v>140.19999999999999</v>
      </c>
      <c r="Z742" s="15">
        <v>149.19999999999999</v>
      </c>
      <c r="AA742" s="15">
        <v>127</v>
      </c>
      <c r="AB742" s="15">
        <v>94</v>
      </c>
      <c r="AC742" s="15">
        <v>58.6</v>
      </c>
      <c r="AD742" s="15">
        <v>126.6</v>
      </c>
      <c r="AE742" s="14"/>
      <c r="AF742" s="15">
        <v>148.5</v>
      </c>
      <c r="AG742" s="15">
        <v>232.1</v>
      </c>
      <c r="AH742" s="15">
        <v>92.8</v>
      </c>
      <c r="AI742" s="15">
        <v>128</v>
      </c>
      <c r="AJ742" s="15">
        <v>169.7</v>
      </c>
      <c r="AK742" s="15">
        <v>170.4</v>
      </c>
      <c r="AL742" s="13">
        <v>124.66</v>
      </c>
      <c r="AM742" s="15">
        <v>136.69999999999999</v>
      </c>
      <c r="AN742" s="15">
        <v>140.69999999999999</v>
      </c>
      <c r="AO742" s="15">
        <v>196.7</v>
      </c>
      <c r="AP742" s="15">
        <v>154.5</v>
      </c>
      <c r="AQ742" s="15">
        <v>109.3</v>
      </c>
      <c r="AR742" s="15">
        <v>152.9</v>
      </c>
      <c r="AS742" s="15">
        <v>167</v>
      </c>
      <c r="AT742" s="15">
        <v>141.69999999999999</v>
      </c>
      <c r="AU742" s="15">
        <v>170.6</v>
      </c>
      <c r="AV742" s="15">
        <v>180.9</v>
      </c>
      <c r="AW742" s="15">
        <v>184.9</v>
      </c>
      <c r="AX742" s="13">
        <v>218.7</v>
      </c>
      <c r="AY742" s="15">
        <v>187</v>
      </c>
      <c r="AZ742" s="15">
        <v>158</v>
      </c>
      <c r="BA742" s="15">
        <v>125.7</v>
      </c>
      <c r="BB742" s="15">
        <v>159.6</v>
      </c>
      <c r="BC742" s="15">
        <v>175.3</v>
      </c>
      <c r="BD742" s="15">
        <v>138.1</v>
      </c>
      <c r="BE742" s="15">
        <v>302.7</v>
      </c>
      <c r="BF742" s="15">
        <v>182.1</v>
      </c>
      <c r="BG742" s="15">
        <v>173</v>
      </c>
      <c r="BH742" s="15">
        <v>178.1</v>
      </c>
      <c r="BI742" s="15">
        <v>190.1</v>
      </c>
      <c r="BJ742" s="15">
        <v>117.6</v>
      </c>
      <c r="BK742" s="15">
        <v>167.2</v>
      </c>
    </row>
    <row r="743" spans="1:63" ht="15" thickBot="1" x14ac:dyDescent="0.4">
      <c r="A743">
        <f t="shared" si="23"/>
        <v>200105</v>
      </c>
      <c r="B743" s="19">
        <f t="shared" si="24"/>
        <v>2001</v>
      </c>
      <c r="C743" s="18">
        <v>2002</v>
      </c>
      <c r="D743" s="19">
        <v>5</v>
      </c>
      <c r="E743" s="15">
        <v>6</v>
      </c>
      <c r="F743" s="15">
        <v>19.600000000000001</v>
      </c>
      <c r="G743" s="15">
        <v>13.5</v>
      </c>
      <c r="H743" s="13">
        <v>12.15</v>
      </c>
      <c r="I743" s="15">
        <v>8.3000000000000007</v>
      </c>
      <c r="J743" s="15">
        <v>34.200000000000003</v>
      </c>
      <c r="K743" s="15">
        <v>11.9</v>
      </c>
      <c r="L743" s="15">
        <v>13.5</v>
      </c>
      <c r="M743" s="15">
        <v>17.899999999999999</v>
      </c>
      <c r="N743" s="15">
        <v>8.5</v>
      </c>
      <c r="O743" s="15">
        <v>53.7</v>
      </c>
      <c r="P743" s="15">
        <v>6.6</v>
      </c>
      <c r="Q743" s="15">
        <v>19.399999999999999</v>
      </c>
      <c r="R743" s="15">
        <v>2.7</v>
      </c>
      <c r="S743" s="15">
        <v>15.5</v>
      </c>
      <c r="T743" s="15">
        <v>39.5</v>
      </c>
      <c r="U743" s="15">
        <v>14.4</v>
      </c>
      <c r="V743" s="15">
        <v>56.3</v>
      </c>
      <c r="W743" s="15">
        <v>31.6</v>
      </c>
      <c r="X743" s="15">
        <v>16</v>
      </c>
      <c r="Y743" s="15">
        <v>33.1</v>
      </c>
      <c r="Z743" s="15">
        <v>16</v>
      </c>
      <c r="AA743" s="15">
        <v>28.5</v>
      </c>
      <c r="AB743" s="15">
        <v>32.4</v>
      </c>
      <c r="AC743" s="15">
        <v>10.199999999999999</v>
      </c>
      <c r="AD743" s="15">
        <v>47.6</v>
      </c>
      <c r="AE743" s="14"/>
      <c r="AF743" s="15">
        <v>17.600000000000001</v>
      </c>
      <c r="AG743" s="15">
        <v>41</v>
      </c>
      <c r="AH743" s="15">
        <v>62.2</v>
      </c>
      <c r="AI743" s="15">
        <v>17.399999999999999</v>
      </c>
      <c r="AJ743" s="15">
        <v>41.9</v>
      </c>
      <c r="AK743" s="15">
        <v>35.9</v>
      </c>
      <c r="AL743" s="13">
        <v>40.869999999999997</v>
      </c>
      <c r="AM743" s="15">
        <v>36.200000000000003</v>
      </c>
      <c r="AN743" s="15">
        <v>25.2</v>
      </c>
      <c r="AO743" s="15">
        <v>59.7</v>
      </c>
      <c r="AP743" s="15">
        <v>46.4</v>
      </c>
      <c r="AQ743" s="15">
        <v>14.5</v>
      </c>
      <c r="AR743" s="15">
        <v>16.899999999999999</v>
      </c>
      <c r="AS743" s="15">
        <v>19.3</v>
      </c>
      <c r="AT743" s="15">
        <v>25</v>
      </c>
      <c r="AU743" s="15">
        <v>42</v>
      </c>
      <c r="AV743" s="15">
        <v>33.1</v>
      </c>
      <c r="AW743" s="15">
        <v>46.1</v>
      </c>
      <c r="AX743" s="13">
        <v>24.1</v>
      </c>
      <c r="AY743" s="15">
        <v>52.2</v>
      </c>
      <c r="AZ743" s="15">
        <v>62</v>
      </c>
      <c r="BA743" s="15">
        <v>19.899999999999999</v>
      </c>
      <c r="BB743" s="15">
        <v>43.8</v>
      </c>
      <c r="BC743" s="15">
        <v>39.700000000000003</v>
      </c>
      <c r="BD743" s="15">
        <v>33.5</v>
      </c>
      <c r="BE743" s="15">
        <v>94.5</v>
      </c>
      <c r="BF743" s="15">
        <v>28.1</v>
      </c>
      <c r="BG743" s="15">
        <v>50.7</v>
      </c>
      <c r="BH743" s="15">
        <v>28.6</v>
      </c>
      <c r="BI743" s="15">
        <v>34.299999999999997</v>
      </c>
      <c r="BJ743" s="15">
        <v>16.2</v>
      </c>
      <c r="BK743" s="15">
        <v>48.2</v>
      </c>
    </row>
    <row r="744" spans="1:63" ht="15" thickBot="1" x14ac:dyDescent="0.4">
      <c r="A744">
        <f t="shared" si="23"/>
        <v>200106</v>
      </c>
      <c r="B744" s="19">
        <f t="shared" si="24"/>
        <v>2001</v>
      </c>
      <c r="C744" s="18">
        <v>2002</v>
      </c>
      <c r="D744" s="19">
        <v>6</v>
      </c>
      <c r="E744" s="15">
        <v>0.6</v>
      </c>
      <c r="F744" s="15">
        <v>0</v>
      </c>
      <c r="G744" s="15">
        <v>0</v>
      </c>
      <c r="H744" s="13">
        <v>2.71</v>
      </c>
      <c r="I744" s="15">
        <v>0.2</v>
      </c>
      <c r="J744" s="15">
        <v>0.6</v>
      </c>
      <c r="K744" s="15">
        <v>0.4</v>
      </c>
      <c r="L744" s="15">
        <v>1</v>
      </c>
      <c r="M744" s="15">
        <v>0</v>
      </c>
      <c r="N744" s="15">
        <v>0</v>
      </c>
      <c r="O744" s="15">
        <v>0</v>
      </c>
      <c r="P744" s="15">
        <v>0</v>
      </c>
      <c r="Q744" s="15">
        <v>4.8</v>
      </c>
      <c r="R744" s="15">
        <v>0</v>
      </c>
      <c r="S744" s="15">
        <v>0</v>
      </c>
      <c r="T744" s="15">
        <v>2.5</v>
      </c>
      <c r="U744" s="15">
        <v>0</v>
      </c>
      <c r="V744" s="15">
        <v>2.2000000000000002</v>
      </c>
      <c r="W744" s="15">
        <v>1</v>
      </c>
      <c r="X744" s="15">
        <v>0</v>
      </c>
      <c r="Y744" s="15">
        <v>7.2</v>
      </c>
      <c r="Z744" s="15">
        <v>7.7</v>
      </c>
      <c r="AA744" s="15">
        <v>2.1</v>
      </c>
      <c r="AB744" s="15">
        <v>0.9</v>
      </c>
      <c r="AC744" s="15">
        <v>0</v>
      </c>
      <c r="AD744" s="15">
        <v>1.4</v>
      </c>
      <c r="AE744" s="14"/>
      <c r="AF744" s="15">
        <v>0</v>
      </c>
      <c r="AG744" s="15">
        <v>3</v>
      </c>
      <c r="AH744" s="15">
        <v>2</v>
      </c>
      <c r="AI744" s="15">
        <v>0.3</v>
      </c>
      <c r="AJ744" s="15">
        <v>3.9</v>
      </c>
      <c r="AK744" s="15">
        <v>1.6</v>
      </c>
      <c r="AL744" s="13">
        <v>7.93</v>
      </c>
      <c r="AM744" s="15">
        <v>3.3</v>
      </c>
      <c r="AN744" s="15">
        <v>0.9</v>
      </c>
      <c r="AO744" s="15">
        <v>1.3</v>
      </c>
      <c r="AP744" s="15">
        <v>3.9</v>
      </c>
      <c r="AQ744" s="15">
        <v>0</v>
      </c>
      <c r="AR744" s="15">
        <v>0</v>
      </c>
      <c r="AS744" s="15">
        <v>0</v>
      </c>
      <c r="AT744" s="15">
        <v>4.8</v>
      </c>
      <c r="AU744" s="15">
        <v>0.2</v>
      </c>
      <c r="AV744" s="15">
        <v>0.4</v>
      </c>
      <c r="AW744" s="15">
        <v>2.6</v>
      </c>
      <c r="AX744" s="13">
        <v>0</v>
      </c>
      <c r="AY744" s="15">
        <v>0</v>
      </c>
      <c r="AZ744" s="15">
        <v>0</v>
      </c>
      <c r="BA744" s="15">
        <v>4</v>
      </c>
      <c r="BB744" s="15">
        <v>0</v>
      </c>
      <c r="BC744" s="15">
        <v>0</v>
      </c>
      <c r="BD744" s="15">
        <v>0</v>
      </c>
      <c r="BE744" s="15">
        <v>5.2</v>
      </c>
      <c r="BF744" s="15">
        <v>0</v>
      </c>
      <c r="BG744" s="15">
        <v>2.1</v>
      </c>
      <c r="BH744" s="15">
        <v>0</v>
      </c>
      <c r="BI744" s="15">
        <v>3</v>
      </c>
      <c r="BJ744" s="15">
        <v>0</v>
      </c>
      <c r="BK744" s="15">
        <v>0.6</v>
      </c>
    </row>
    <row r="745" spans="1:63" ht="15" thickBot="1" x14ac:dyDescent="0.4">
      <c r="A745">
        <f t="shared" si="23"/>
        <v>200107</v>
      </c>
      <c r="B745" s="19">
        <f t="shared" si="24"/>
        <v>2001</v>
      </c>
      <c r="C745" s="18">
        <v>2002</v>
      </c>
      <c r="D745" s="19">
        <v>7</v>
      </c>
      <c r="E745" s="15">
        <v>0</v>
      </c>
      <c r="F745" s="15">
        <v>0</v>
      </c>
      <c r="G745" s="15">
        <v>0</v>
      </c>
      <c r="H745" s="13">
        <v>2.38</v>
      </c>
      <c r="I745" s="15">
        <v>0</v>
      </c>
      <c r="J745" s="15">
        <v>0</v>
      </c>
      <c r="K745" s="15">
        <v>0</v>
      </c>
      <c r="L745" s="15">
        <v>1</v>
      </c>
      <c r="M745" s="15">
        <v>0</v>
      </c>
      <c r="N745" s="15">
        <v>0</v>
      </c>
      <c r="O745" s="15">
        <v>1.1000000000000001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11.7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4"/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  <c r="AL745" s="13">
        <v>4.91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>
        <v>0</v>
      </c>
      <c r="AX745" s="13">
        <v>0</v>
      </c>
      <c r="AY745" s="15">
        <v>0</v>
      </c>
      <c r="AZ745" s="15">
        <v>0</v>
      </c>
      <c r="BA745" s="15">
        <v>0</v>
      </c>
      <c r="BB745" s="15">
        <v>0</v>
      </c>
      <c r="BC745" s="15">
        <v>0</v>
      </c>
      <c r="BD745" s="15">
        <v>0</v>
      </c>
      <c r="BE745" s="15">
        <v>0</v>
      </c>
      <c r="BF745" s="15">
        <v>0</v>
      </c>
      <c r="BG745" s="15">
        <v>0</v>
      </c>
      <c r="BH745" s="15">
        <v>0</v>
      </c>
      <c r="BI745" s="15">
        <v>0</v>
      </c>
      <c r="BJ745" s="15">
        <v>0</v>
      </c>
      <c r="BK745" s="15">
        <v>0</v>
      </c>
    </row>
    <row r="746" spans="1:63" ht="15" thickBot="1" x14ac:dyDescent="0.4">
      <c r="A746">
        <f t="shared" si="23"/>
        <v>200108</v>
      </c>
      <c r="B746" s="19">
        <f t="shared" si="24"/>
        <v>2001</v>
      </c>
      <c r="C746" s="18">
        <v>2002</v>
      </c>
      <c r="D746" s="19">
        <v>8</v>
      </c>
      <c r="E746" s="15">
        <v>3.3</v>
      </c>
      <c r="F746" s="15">
        <v>0</v>
      </c>
      <c r="G746" s="15">
        <v>0</v>
      </c>
      <c r="H746" s="13">
        <v>2.38</v>
      </c>
      <c r="I746" s="15">
        <v>0.4</v>
      </c>
      <c r="J746" s="15">
        <v>0.8</v>
      </c>
      <c r="K746" s="15">
        <v>0</v>
      </c>
      <c r="L746" s="15">
        <v>0</v>
      </c>
      <c r="M746" s="15">
        <v>0</v>
      </c>
      <c r="N746" s="15">
        <v>0</v>
      </c>
      <c r="O746" s="15">
        <v>15.9</v>
      </c>
      <c r="P746" s="15">
        <v>0</v>
      </c>
      <c r="Q746" s="15">
        <v>1.7</v>
      </c>
      <c r="R746" s="15">
        <v>0</v>
      </c>
      <c r="S746" s="15">
        <v>1.2</v>
      </c>
      <c r="T746" s="15">
        <v>7.3</v>
      </c>
      <c r="U746" s="15">
        <v>0</v>
      </c>
      <c r="V746" s="15">
        <v>43.9</v>
      </c>
      <c r="W746" s="15">
        <v>16.600000000000001</v>
      </c>
      <c r="X746" s="15">
        <v>0</v>
      </c>
      <c r="Y746" s="15">
        <v>6.5</v>
      </c>
      <c r="Z746" s="15">
        <v>1.6</v>
      </c>
      <c r="AA746" s="15">
        <v>0</v>
      </c>
      <c r="AB746" s="15">
        <v>5</v>
      </c>
      <c r="AC746" s="15">
        <v>0</v>
      </c>
      <c r="AD746" s="15">
        <v>0</v>
      </c>
      <c r="AE746" s="14"/>
      <c r="AF746" s="15">
        <v>5.6</v>
      </c>
      <c r="AG746" s="15">
        <v>1.5</v>
      </c>
      <c r="AH746" s="15">
        <v>0</v>
      </c>
      <c r="AI746" s="15">
        <v>0.7</v>
      </c>
      <c r="AJ746" s="15">
        <v>0.4</v>
      </c>
      <c r="AK746" s="15">
        <v>1.4</v>
      </c>
      <c r="AL746" s="13">
        <v>8.32</v>
      </c>
      <c r="AM746" s="15">
        <v>0</v>
      </c>
      <c r="AN746" s="15">
        <v>7.3</v>
      </c>
      <c r="AO746" s="15">
        <v>3.1</v>
      </c>
      <c r="AP746" s="15">
        <v>4.4000000000000004</v>
      </c>
      <c r="AQ746" s="15">
        <v>0</v>
      </c>
      <c r="AR746" s="15">
        <v>0</v>
      </c>
      <c r="AS746" s="15">
        <v>0</v>
      </c>
      <c r="AT746" s="15">
        <v>0.7</v>
      </c>
      <c r="AU746" s="15">
        <v>0</v>
      </c>
      <c r="AV746" s="15">
        <v>0.4</v>
      </c>
      <c r="AW746" s="15">
        <v>0</v>
      </c>
      <c r="AX746" s="13">
        <v>0</v>
      </c>
      <c r="AY746" s="15">
        <v>0</v>
      </c>
      <c r="AZ746" s="15">
        <v>0</v>
      </c>
      <c r="BA746" s="15">
        <v>13.2</v>
      </c>
      <c r="BB746" s="15">
        <v>0.5</v>
      </c>
      <c r="BC746" s="15">
        <v>0</v>
      </c>
      <c r="BD746" s="15">
        <v>1.4</v>
      </c>
      <c r="BE746" s="15">
        <v>0.6</v>
      </c>
      <c r="BF746" s="15">
        <v>0</v>
      </c>
      <c r="BG746" s="15">
        <v>0</v>
      </c>
      <c r="BH746" s="15">
        <v>0</v>
      </c>
      <c r="BI746" s="15">
        <v>7.2</v>
      </c>
      <c r="BJ746" s="15">
        <v>0</v>
      </c>
      <c r="BK746" s="15">
        <v>0</v>
      </c>
    </row>
    <row r="747" spans="1:63" ht="15" thickBot="1" x14ac:dyDescent="0.4">
      <c r="A747">
        <f t="shared" si="23"/>
        <v>200209</v>
      </c>
      <c r="B747" s="19">
        <f t="shared" si="24"/>
        <v>2002</v>
      </c>
      <c r="C747" s="18">
        <v>2002</v>
      </c>
      <c r="D747" s="19">
        <v>9</v>
      </c>
      <c r="E747" s="15">
        <v>0.8</v>
      </c>
      <c r="F747" s="15">
        <v>3.9</v>
      </c>
      <c r="G747" s="15">
        <v>0</v>
      </c>
      <c r="H747" s="13">
        <v>7.31</v>
      </c>
      <c r="I747" s="15">
        <v>0.1</v>
      </c>
      <c r="J747" s="15">
        <v>10.7</v>
      </c>
      <c r="K747" s="15">
        <v>6</v>
      </c>
      <c r="L747" s="15">
        <v>1.5</v>
      </c>
      <c r="M747" s="15">
        <v>0.3</v>
      </c>
      <c r="N747" s="15">
        <v>4</v>
      </c>
      <c r="O747" s="15">
        <v>20.7</v>
      </c>
      <c r="P747" s="15">
        <v>0.5</v>
      </c>
      <c r="Q747" s="15">
        <v>0</v>
      </c>
      <c r="R747" s="15">
        <v>0</v>
      </c>
      <c r="S747" s="15">
        <v>0</v>
      </c>
      <c r="T747" s="15">
        <v>6.1</v>
      </c>
      <c r="U747" s="15">
        <v>0</v>
      </c>
      <c r="V747" s="15">
        <v>10.4</v>
      </c>
      <c r="W747" s="15">
        <v>3.8</v>
      </c>
      <c r="X747" s="15">
        <v>0</v>
      </c>
      <c r="Y747" s="15">
        <v>7.2</v>
      </c>
      <c r="Z747" s="15">
        <v>0</v>
      </c>
      <c r="AA747" s="15">
        <v>0</v>
      </c>
      <c r="AB747" s="15">
        <v>0.1</v>
      </c>
      <c r="AC747" s="15">
        <v>0</v>
      </c>
      <c r="AD747" s="15">
        <v>0</v>
      </c>
      <c r="AE747" s="14"/>
      <c r="AF747" s="15">
        <v>0</v>
      </c>
      <c r="AG747" s="15">
        <v>1.7</v>
      </c>
      <c r="AH747" s="15">
        <v>11</v>
      </c>
      <c r="AI747" s="15">
        <v>0</v>
      </c>
      <c r="AJ747" s="15">
        <v>2.2999999999999998</v>
      </c>
      <c r="AK747" s="15">
        <v>3.6</v>
      </c>
      <c r="AL747" s="13">
        <v>5.0599999999999996</v>
      </c>
      <c r="AM747" s="15">
        <v>0</v>
      </c>
      <c r="AN747" s="15">
        <v>0</v>
      </c>
      <c r="AO747" s="15">
        <v>0</v>
      </c>
      <c r="AP747" s="15">
        <v>0.2</v>
      </c>
      <c r="AQ747" s="15">
        <v>0</v>
      </c>
      <c r="AR747" s="15">
        <v>0</v>
      </c>
      <c r="AS747" s="15">
        <v>0</v>
      </c>
      <c r="AT747" s="15">
        <v>1</v>
      </c>
      <c r="AU747" s="15">
        <v>4.5</v>
      </c>
      <c r="AV747" s="15">
        <v>9.1999999999999993</v>
      </c>
      <c r="AW747" s="15">
        <v>45.3</v>
      </c>
      <c r="AX747" s="15">
        <v>1</v>
      </c>
      <c r="AY747" s="15">
        <v>6.4</v>
      </c>
      <c r="AZ747" s="15">
        <v>0</v>
      </c>
      <c r="BA747" s="15">
        <v>1.9</v>
      </c>
      <c r="BB747" s="15">
        <v>5.2</v>
      </c>
      <c r="BC747" s="15">
        <v>3.1</v>
      </c>
      <c r="BD747" s="15">
        <v>1.1000000000000001</v>
      </c>
      <c r="BE747" s="15">
        <v>3</v>
      </c>
      <c r="BF747" s="15">
        <v>9.3000000000000007</v>
      </c>
      <c r="BG747" s="15">
        <v>23.2</v>
      </c>
      <c r="BH747" s="15">
        <v>7.3</v>
      </c>
      <c r="BI747" s="15">
        <v>0.2</v>
      </c>
      <c r="BJ747" s="15">
        <v>0.5</v>
      </c>
      <c r="BK747" s="15">
        <v>2.1</v>
      </c>
    </row>
    <row r="748" spans="1:63" ht="15" thickBot="1" x14ac:dyDescent="0.4">
      <c r="A748">
        <f t="shared" si="23"/>
        <v>200210</v>
      </c>
      <c r="B748" s="19">
        <f t="shared" si="24"/>
        <v>2002</v>
      </c>
      <c r="C748" s="18">
        <v>2002</v>
      </c>
      <c r="D748" s="19">
        <v>10</v>
      </c>
      <c r="E748" s="15">
        <v>113.3</v>
      </c>
      <c r="F748" s="15">
        <v>81.599999999999994</v>
      </c>
      <c r="G748" s="15">
        <v>54.8</v>
      </c>
      <c r="H748" s="13">
        <v>84.93</v>
      </c>
      <c r="I748" s="15">
        <v>78.8</v>
      </c>
      <c r="J748" s="15">
        <v>68.2</v>
      </c>
      <c r="K748" s="15">
        <v>100.5</v>
      </c>
      <c r="L748" s="15">
        <v>104.2</v>
      </c>
      <c r="M748" s="15">
        <v>76.2</v>
      </c>
      <c r="N748" s="15">
        <v>43</v>
      </c>
      <c r="O748" s="15">
        <v>19.600000000000001</v>
      </c>
      <c r="P748" s="15">
        <v>77.2</v>
      </c>
      <c r="Q748" s="15">
        <v>29.4</v>
      </c>
      <c r="R748" s="15">
        <v>54.1</v>
      </c>
      <c r="S748" s="15">
        <v>86.7</v>
      </c>
      <c r="T748" s="15">
        <v>53.4</v>
      </c>
      <c r="U748" s="15">
        <v>66.099999999999994</v>
      </c>
      <c r="V748" s="15">
        <v>30.9</v>
      </c>
      <c r="W748" s="15">
        <v>22.9</v>
      </c>
      <c r="X748" s="15">
        <v>35.700000000000003</v>
      </c>
      <c r="Y748" s="15">
        <v>42.9</v>
      </c>
      <c r="Z748" s="15">
        <v>64.099999999999994</v>
      </c>
      <c r="AA748" s="15">
        <v>69.2</v>
      </c>
      <c r="AB748" s="15">
        <v>51.6</v>
      </c>
      <c r="AC748" s="15">
        <v>30.7</v>
      </c>
      <c r="AD748" s="15">
        <v>65.7</v>
      </c>
      <c r="AE748" s="14"/>
      <c r="AF748" s="15">
        <v>53.7</v>
      </c>
      <c r="AG748" s="15">
        <v>172.2</v>
      </c>
      <c r="AH748" s="15">
        <v>24.6</v>
      </c>
      <c r="AI748" s="15">
        <v>76.099999999999994</v>
      </c>
      <c r="AJ748" s="15">
        <v>111.2</v>
      </c>
      <c r="AK748" s="15">
        <v>102</v>
      </c>
      <c r="AL748" s="13">
        <v>74.05</v>
      </c>
      <c r="AM748" s="15">
        <v>81.599999999999994</v>
      </c>
      <c r="AN748" s="15">
        <v>94</v>
      </c>
      <c r="AO748" s="15">
        <v>82.7</v>
      </c>
      <c r="AP748" s="15">
        <v>89.2</v>
      </c>
      <c r="AQ748" s="15">
        <v>68.2</v>
      </c>
      <c r="AR748" s="15">
        <v>47.5</v>
      </c>
      <c r="AS748" s="15">
        <v>73.099999999999994</v>
      </c>
      <c r="AT748" s="15">
        <v>89</v>
      </c>
      <c r="AU748" s="15">
        <v>113.2</v>
      </c>
      <c r="AV748" s="15">
        <v>115.7</v>
      </c>
      <c r="AW748" s="15">
        <v>150.5</v>
      </c>
      <c r="AX748" s="15">
        <v>99.3</v>
      </c>
      <c r="AY748" s="15">
        <v>130</v>
      </c>
      <c r="AZ748" s="15">
        <v>119</v>
      </c>
      <c r="BA748" s="15">
        <v>69.099999999999994</v>
      </c>
      <c r="BB748" s="15">
        <v>97.1</v>
      </c>
      <c r="BC748" s="15">
        <v>116.1</v>
      </c>
      <c r="BD748" s="15">
        <v>97.8</v>
      </c>
      <c r="BE748" s="15">
        <v>189.5</v>
      </c>
      <c r="BF748" s="15">
        <v>118.7</v>
      </c>
      <c r="BG748" s="15">
        <v>114.9</v>
      </c>
      <c r="BH748" s="15">
        <v>113.1</v>
      </c>
      <c r="BI748" s="15">
        <v>207.7</v>
      </c>
      <c r="BJ748" s="15">
        <v>68.400000000000006</v>
      </c>
      <c r="BK748" s="15">
        <v>100</v>
      </c>
    </row>
    <row r="749" spans="1:63" ht="15" thickBot="1" x14ac:dyDescent="0.4">
      <c r="A749">
        <f t="shared" si="23"/>
        <v>200211</v>
      </c>
      <c r="B749" s="19">
        <f t="shared" si="24"/>
        <v>2002</v>
      </c>
      <c r="C749" s="18">
        <v>2002</v>
      </c>
      <c r="D749" s="19">
        <v>11</v>
      </c>
      <c r="E749" s="13">
        <v>268.39</v>
      </c>
      <c r="F749" s="15">
        <v>149.4</v>
      </c>
      <c r="G749" s="15">
        <v>249.2</v>
      </c>
      <c r="H749" s="13">
        <v>184.58</v>
      </c>
      <c r="I749" s="15">
        <v>370.9</v>
      </c>
      <c r="J749" s="15">
        <v>291.7</v>
      </c>
      <c r="K749" s="15">
        <v>221.8</v>
      </c>
      <c r="L749" s="15">
        <v>267.5</v>
      </c>
      <c r="M749" s="15">
        <v>324.7</v>
      </c>
      <c r="N749" s="15">
        <v>196.3</v>
      </c>
      <c r="O749" s="15">
        <v>88.6</v>
      </c>
      <c r="P749" s="15">
        <v>227.5</v>
      </c>
      <c r="Q749" s="15">
        <v>67.7</v>
      </c>
      <c r="R749" s="15">
        <v>134.4</v>
      </c>
      <c r="S749" s="15">
        <v>175</v>
      </c>
      <c r="T749" s="15">
        <v>76.8</v>
      </c>
      <c r="U749" s="15">
        <v>163.69999999999999</v>
      </c>
      <c r="V749" s="15">
        <v>66.900000000000006</v>
      </c>
      <c r="W749" s="15">
        <v>31.8</v>
      </c>
      <c r="X749" s="15">
        <v>160.80000000000001</v>
      </c>
      <c r="Y749" s="15">
        <v>57.8</v>
      </c>
      <c r="Z749" s="15">
        <v>159.80000000000001</v>
      </c>
      <c r="AA749" s="15">
        <v>139.30000000000001</v>
      </c>
      <c r="AB749" s="15">
        <v>182.7</v>
      </c>
      <c r="AC749" s="15">
        <v>163.69999999999999</v>
      </c>
      <c r="AD749" s="15">
        <v>182.6</v>
      </c>
      <c r="AE749" s="14"/>
      <c r="AF749" s="15">
        <v>137.6</v>
      </c>
      <c r="AG749" s="15">
        <v>311</v>
      </c>
      <c r="AH749" s="15">
        <v>126.6</v>
      </c>
      <c r="AI749" s="15">
        <v>140.80000000000001</v>
      </c>
      <c r="AJ749" s="15">
        <v>195.2</v>
      </c>
      <c r="AK749" s="15">
        <v>181.5</v>
      </c>
      <c r="AL749" s="13">
        <v>133.72999999999999</v>
      </c>
      <c r="AM749" s="15">
        <v>149.4</v>
      </c>
      <c r="AN749" s="15">
        <v>209.9</v>
      </c>
      <c r="AO749" s="15">
        <v>162.80000000000001</v>
      </c>
      <c r="AP749" s="15">
        <v>166.2</v>
      </c>
      <c r="AQ749" s="15">
        <v>154.9</v>
      </c>
      <c r="AR749" s="15">
        <v>98.6</v>
      </c>
      <c r="AS749" s="15">
        <v>173.2</v>
      </c>
      <c r="AT749" s="15">
        <v>235.5</v>
      </c>
      <c r="AU749" s="15">
        <v>291.8</v>
      </c>
      <c r="AV749" s="15">
        <v>275.60000000000002</v>
      </c>
      <c r="AW749" s="15">
        <v>374.4</v>
      </c>
      <c r="AX749" s="15">
        <v>208.8</v>
      </c>
      <c r="AY749" s="15">
        <v>274.89999999999998</v>
      </c>
      <c r="AZ749" s="13">
        <v>378.3</v>
      </c>
      <c r="BA749" s="15">
        <v>218.9</v>
      </c>
      <c r="BB749" s="15">
        <v>377.3</v>
      </c>
      <c r="BC749" s="15">
        <v>309.3</v>
      </c>
      <c r="BD749" s="15">
        <v>258.5</v>
      </c>
      <c r="BE749" s="15">
        <v>623.29999999999995</v>
      </c>
      <c r="BF749" s="15">
        <v>292.7</v>
      </c>
      <c r="BG749" s="15">
        <v>513.4</v>
      </c>
      <c r="BH749" s="15">
        <v>300.7</v>
      </c>
      <c r="BI749" s="15">
        <v>545.70000000000005</v>
      </c>
      <c r="BJ749" s="15">
        <v>276.7</v>
      </c>
      <c r="BK749" s="15">
        <v>339.2</v>
      </c>
    </row>
    <row r="750" spans="1:63" ht="15" thickBot="1" x14ac:dyDescent="0.4">
      <c r="A750">
        <f t="shared" si="23"/>
        <v>200212</v>
      </c>
      <c r="B750" s="19">
        <f t="shared" si="24"/>
        <v>2002</v>
      </c>
      <c r="C750" s="18">
        <v>2002</v>
      </c>
      <c r="D750" s="19">
        <v>12</v>
      </c>
      <c r="E750" s="15">
        <v>60.8</v>
      </c>
      <c r="F750" s="15">
        <v>64.599999999999994</v>
      </c>
      <c r="G750" s="15">
        <v>51.6</v>
      </c>
      <c r="H750" s="13">
        <v>59.55</v>
      </c>
      <c r="I750" s="15">
        <v>83.7</v>
      </c>
      <c r="J750" s="15">
        <v>73.8</v>
      </c>
      <c r="K750" s="15">
        <v>69.599999999999994</v>
      </c>
      <c r="L750" s="15">
        <v>66</v>
      </c>
      <c r="M750" s="15">
        <v>54.1</v>
      </c>
      <c r="N750" s="15">
        <v>37.799999999999997</v>
      </c>
      <c r="O750" s="15">
        <v>23</v>
      </c>
      <c r="P750" s="15">
        <v>69.7</v>
      </c>
      <c r="Q750" s="15">
        <v>36.4</v>
      </c>
      <c r="R750" s="15">
        <v>28.2</v>
      </c>
      <c r="S750" s="15">
        <v>39.700000000000003</v>
      </c>
      <c r="T750" s="15">
        <v>47.4</v>
      </c>
      <c r="U750" s="15">
        <v>38.6</v>
      </c>
      <c r="V750" s="15">
        <v>21.3</v>
      </c>
      <c r="W750" s="15">
        <v>22.9</v>
      </c>
      <c r="X750" s="15">
        <v>26.9</v>
      </c>
      <c r="Y750" s="15">
        <v>46.1</v>
      </c>
      <c r="Z750" s="15">
        <v>31.9</v>
      </c>
      <c r="AA750" s="15">
        <v>56</v>
      </c>
      <c r="AB750" s="15">
        <v>47</v>
      </c>
      <c r="AC750" s="15">
        <v>24.2</v>
      </c>
      <c r="AD750" s="15">
        <v>46.9</v>
      </c>
      <c r="AE750" s="14"/>
      <c r="AF750" s="15">
        <v>0</v>
      </c>
      <c r="AG750" s="15">
        <v>89.6</v>
      </c>
      <c r="AH750" s="15">
        <v>27.9</v>
      </c>
      <c r="AI750" s="15">
        <v>45</v>
      </c>
      <c r="AJ750" s="15">
        <v>59.6</v>
      </c>
      <c r="AK750" s="15">
        <v>54.8</v>
      </c>
      <c r="AL750" s="13">
        <v>43.35</v>
      </c>
      <c r="AM750" s="15">
        <v>64.599999999999994</v>
      </c>
      <c r="AN750" s="15">
        <v>38.700000000000003</v>
      </c>
      <c r="AO750" s="15">
        <v>66.099999999999994</v>
      </c>
      <c r="AP750" s="15">
        <v>49.6</v>
      </c>
      <c r="AQ750" s="15">
        <v>37.700000000000003</v>
      </c>
      <c r="AR750" s="15">
        <v>38.700000000000003</v>
      </c>
      <c r="AS750" s="15">
        <v>38.299999999999997</v>
      </c>
      <c r="AT750" s="15">
        <v>55.9</v>
      </c>
      <c r="AU750" s="15">
        <v>61.6</v>
      </c>
      <c r="AV750" s="15">
        <v>74.2</v>
      </c>
      <c r="AW750" s="15">
        <v>121.1</v>
      </c>
      <c r="AX750" s="15">
        <v>70.2</v>
      </c>
      <c r="AY750" s="15">
        <v>92.6</v>
      </c>
      <c r="AZ750" s="15">
        <v>80.599999999999994</v>
      </c>
      <c r="BA750" s="15">
        <v>41.6</v>
      </c>
      <c r="BB750" s="15">
        <v>101</v>
      </c>
      <c r="BC750" s="15">
        <v>69.900000000000006</v>
      </c>
      <c r="BD750" s="15">
        <v>58.2</v>
      </c>
      <c r="BE750" s="15">
        <v>143.1</v>
      </c>
      <c r="BF750" s="15">
        <v>90.2</v>
      </c>
      <c r="BG750" s="15">
        <v>223.7</v>
      </c>
      <c r="BH750" s="15">
        <v>94.9</v>
      </c>
      <c r="BI750" s="15">
        <v>101.3</v>
      </c>
      <c r="BJ750" s="15">
        <v>68.900000000000006</v>
      </c>
      <c r="BK750" s="15">
        <v>66.099999999999994</v>
      </c>
    </row>
    <row r="751" spans="1:63" ht="15" thickBot="1" x14ac:dyDescent="0.4">
      <c r="A751">
        <f t="shared" si="23"/>
        <v>200201</v>
      </c>
      <c r="B751" s="19">
        <f t="shared" si="24"/>
        <v>2002</v>
      </c>
      <c r="C751" s="18">
        <v>2003</v>
      </c>
      <c r="D751" s="19">
        <v>1</v>
      </c>
      <c r="E751" s="15">
        <v>61.6</v>
      </c>
      <c r="F751" s="15">
        <v>90.4</v>
      </c>
      <c r="G751" s="15">
        <v>85.9</v>
      </c>
      <c r="H751" s="13">
        <v>56.27</v>
      </c>
      <c r="I751" s="15">
        <v>67.099999999999994</v>
      </c>
      <c r="J751" s="15">
        <v>105.9</v>
      </c>
      <c r="K751" s="15">
        <v>65.599999999999994</v>
      </c>
      <c r="L751" s="15">
        <v>67</v>
      </c>
      <c r="M751" s="15">
        <v>73.099999999999994</v>
      </c>
      <c r="N751" s="15">
        <v>61.4</v>
      </c>
      <c r="O751" s="15">
        <v>26.6</v>
      </c>
      <c r="P751" s="15">
        <v>64.400000000000006</v>
      </c>
      <c r="Q751" s="15">
        <v>93.5</v>
      </c>
      <c r="R751" s="15">
        <v>67</v>
      </c>
      <c r="S751" s="15">
        <v>108.5</v>
      </c>
      <c r="T751" s="15">
        <v>93.2</v>
      </c>
      <c r="U751" s="15">
        <v>88.4</v>
      </c>
      <c r="V751" s="15">
        <v>59.7</v>
      </c>
      <c r="W751" s="15">
        <v>31.2</v>
      </c>
      <c r="X751" s="15">
        <v>70.099999999999994</v>
      </c>
      <c r="Y751" s="15">
        <v>72.2</v>
      </c>
      <c r="Z751" s="15">
        <v>54.6</v>
      </c>
      <c r="AA751" s="15">
        <v>96.2</v>
      </c>
      <c r="AB751" s="15">
        <v>92.3</v>
      </c>
      <c r="AC751" s="15">
        <v>39.1</v>
      </c>
      <c r="AD751" s="15">
        <v>86</v>
      </c>
      <c r="AE751" s="14"/>
      <c r="AF751" s="15">
        <v>100.7</v>
      </c>
      <c r="AG751" s="15">
        <v>206.5</v>
      </c>
      <c r="AH751" s="15">
        <v>36.799999999999997</v>
      </c>
      <c r="AI751" s="15">
        <v>84.3</v>
      </c>
      <c r="AJ751" s="15">
        <v>139.4</v>
      </c>
      <c r="AK751" s="15">
        <v>118</v>
      </c>
      <c r="AL751" s="13">
        <v>105.21</v>
      </c>
      <c r="AM751" s="15">
        <v>90.4</v>
      </c>
      <c r="AN751" s="15">
        <v>129.4</v>
      </c>
      <c r="AO751" s="15">
        <v>146.9</v>
      </c>
      <c r="AP751" s="15">
        <v>129.4</v>
      </c>
      <c r="AQ751" s="15">
        <v>89.2</v>
      </c>
      <c r="AR751" s="15">
        <v>84.6</v>
      </c>
      <c r="AS751" s="15">
        <v>83.5</v>
      </c>
      <c r="AT751" s="15">
        <v>102.7</v>
      </c>
      <c r="AU751" s="15">
        <v>126.7</v>
      </c>
      <c r="AV751" s="15">
        <v>121.4</v>
      </c>
      <c r="AW751" s="15">
        <v>201.8</v>
      </c>
      <c r="AX751" s="15">
        <v>104</v>
      </c>
      <c r="AY751" s="15">
        <v>148.80000000000001</v>
      </c>
      <c r="AZ751" s="15">
        <v>172</v>
      </c>
      <c r="BA751" s="15">
        <v>62.2</v>
      </c>
      <c r="BB751" s="15">
        <v>176.3</v>
      </c>
      <c r="BC751" s="15">
        <v>130</v>
      </c>
      <c r="BD751" s="15">
        <v>118.7</v>
      </c>
      <c r="BE751" s="15">
        <v>287.2</v>
      </c>
      <c r="BF751" s="15">
        <v>140</v>
      </c>
      <c r="BG751" s="15">
        <v>204.6</v>
      </c>
      <c r="BH751" s="15">
        <v>155.69999999999999</v>
      </c>
      <c r="BI751" s="15">
        <v>241.1</v>
      </c>
      <c r="BJ751" s="15">
        <v>92.9</v>
      </c>
      <c r="BK751" s="15">
        <v>128.6</v>
      </c>
    </row>
    <row r="752" spans="1:63" ht="15" thickBot="1" x14ac:dyDescent="0.4">
      <c r="A752">
        <f t="shared" si="23"/>
        <v>200202</v>
      </c>
      <c r="B752" s="19">
        <f t="shared" si="24"/>
        <v>2002</v>
      </c>
      <c r="C752" s="18">
        <v>2003</v>
      </c>
      <c r="D752" s="19">
        <v>2</v>
      </c>
      <c r="E752" s="15">
        <v>53.3</v>
      </c>
      <c r="F752" s="15">
        <v>44.7</v>
      </c>
      <c r="G752" s="15">
        <v>22.4</v>
      </c>
      <c r="H752" s="13">
        <v>38.520000000000003</v>
      </c>
      <c r="I752" s="15">
        <v>51.3</v>
      </c>
      <c r="J752" s="15">
        <v>50.8</v>
      </c>
      <c r="K752" s="15">
        <v>44</v>
      </c>
      <c r="L752" s="15">
        <v>47.9</v>
      </c>
      <c r="M752" s="15">
        <v>41.8</v>
      </c>
      <c r="N752" s="15">
        <v>39.9</v>
      </c>
      <c r="O752" s="15">
        <v>10.5</v>
      </c>
      <c r="P752" s="15">
        <v>51.7</v>
      </c>
      <c r="Q752" s="15">
        <v>29.9</v>
      </c>
      <c r="R752" s="15">
        <v>24.8</v>
      </c>
      <c r="S752" s="15">
        <v>61.6</v>
      </c>
      <c r="T752" s="15">
        <v>29.7</v>
      </c>
      <c r="U752" s="15">
        <v>47.9</v>
      </c>
      <c r="V752" s="15">
        <v>32.200000000000003</v>
      </c>
      <c r="W752" s="15">
        <v>22.7</v>
      </c>
      <c r="X752" s="15">
        <v>38.4</v>
      </c>
      <c r="Y752" s="15">
        <v>37.700000000000003</v>
      </c>
      <c r="Z752" s="15">
        <v>45.4</v>
      </c>
      <c r="AA752" s="15">
        <v>61.3</v>
      </c>
      <c r="AB752" s="15">
        <v>36.700000000000003</v>
      </c>
      <c r="AC752" s="15">
        <v>18.100000000000001</v>
      </c>
      <c r="AD752" s="15">
        <v>57.7</v>
      </c>
      <c r="AE752" s="14"/>
      <c r="AF752" s="15">
        <v>62.7</v>
      </c>
      <c r="AG752" s="15">
        <v>90.5</v>
      </c>
      <c r="AH752" s="15">
        <v>20.5</v>
      </c>
      <c r="AI752" s="15">
        <v>53.3</v>
      </c>
      <c r="AJ752" s="15">
        <v>67.2</v>
      </c>
      <c r="AK752" s="15">
        <v>62.3</v>
      </c>
      <c r="AL752" s="13">
        <v>50.02</v>
      </c>
      <c r="AM752" s="15">
        <v>44.7</v>
      </c>
      <c r="AN752" s="15">
        <v>71.099999999999994</v>
      </c>
      <c r="AO752" s="15">
        <v>74.099999999999994</v>
      </c>
      <c r="AP752" s="15">
        <v>58.2</v>
      </c>
      <c r="AQ752" s="15">
        <v>53.3</v>
      </c>
      <c r="AR752" s="15">
        <v>27.2</v>
      </c>
      <c r="AS752" s="15">
        <v>62</v>
      </c>
      <c r="AT752" s="15">
        <v>61.1</v>
      </c>
      <c r="AU752" s="15">
        <v>73.599999999999994</v>
      </c>
      <c r="AV752" s="15">
        <v>78.400000000000006</v>
      </c>
      <c r="AW752" s="15">
        <v>138.5</v>
      </c>
      <c r="AX752" s="15">
        <v>72.5</v>
      </c>
      <c r="AY752" s="15">
        <v>93.1</v>
      </c>
      <c r="AZ752" s="15">
        <v>128</v>
      </c>
      <c r="BA752" s="15">
        <v>101.4</v>
      </c>
      <c r="BB752" s="15">
        <v>111.5</v>
      </c>
      <c r="BC752" s="15">
        <v>90.3</v>
      </c>
      <c r="BD752" s="15">
        <v>77.599999999999994</v>
      </c>
      <c r="BE752" s="15">
        <v>187.1</v>
      </c>
      <c r="BF752" s="15">
        <v>72.7</v>
      </c>
      <c r="BG752" s="15">
        <v>155.4</v>
      </c>
      <c r="BH752" s="15">
        <v>91.4</v>
      </c>
      <c r="BI752" s="15">
        <v>143.69999999999999</v>
      </c>
      <c r="BJ752" s="15">
        <v>68.8</v>
      </c>
      <c r="BK752" s="15">
        <v>92.9</v>
      </c>
    </row>
    <row r="753" spans="1:63" ht="15" thickBot="1" x14ac:dyDescent="0.4">
      <c r="A753">
        <f t="shared" si="23"/>
        <v>200203</v>
      </c>
      <c r="B753" s="19">
        <f t="shared" si="24"/>
        <v>2002</v>
      </c>
      <c r="C753" s="18">
        <v>2003</v>
      </c>
      <c r="D753" s="19">
        <v>3</v>
      </c>
      <c r="E753" s="15">
        <v>87.7</v>
      </c>
      <c r="F753" s="15">
        <v>53.8</v>
      </c>
      <c r="G753" s="15">
        <v>66.8</v>
      </c>
      <c r="H753" s="13">
        <v>53.56</v>
      </c>
      <c r="I753" s="15">
        <v>66.3</v>
      </c>
      <c r="J753" s="15">
        <v>41.9</v>
      </c>
      <c r="K753" s="15">
        <v>62.3</v>
      </c>
      <c r="L753" s="15">
        <v>93.9</v>
      </c>
      <c r="M753" s="15">
        <v>127.3</v>
      </c>
      <c r="N753" s="15">
        <v>77.099999999999994</v>
      </c>
      <c r="O753" s="15">
        <v>68.3</v>
      </c>
      <c r="P753" s="15">
        <v>109</v>
      </c>
      <c r="Q753" s="15">
        <v>48.6</v>
      </c>
      <c r="R753" s="15">
        <v>48.5</v>
      </c>
      <c r="S753" s="15">
        <v>108.7</v>
      </c>
      <c r="T753" s="15">
        <v>34.6</v>
      </c>
      <c r="U753" s="15">
        <v>79</v>
      </c>
      <c r="V753" s="15">
        <v>22.4</v>
      </c>
      <c r="W753" s="15">
        <v>29.3</v>
      </c>
      <c r="X753" s="15">
        <v>71.599999999999994</v>
      </c>
      <c r="Y753" s="15">
        <v>35.1</v>
      </c>
      <c r="Z753" s="15">
        <v>88.7</v>
      </c>
      <c r="AA753" s="15">
        <v>49.5</v>
      </c>
      <c r="AB753" s="15">
        <v>59.9</v>
      </c>
      <c r="AC753" s="15">
        <v>54.8</v>
      </c>
      <c r="AD753" s="15">
        <v>105.4</v>
      </c>
      <c r="AE753" s="14"/>
      <c r="AF753" s="15">
        <v>87.6</v>
      </c>
      <c r="AG753" s="15">
        <v>103.2</v>
      </c>
      <c r="AH753" s="15">
        <v>50.6</v>
      </c>
      <c r="AI753" s="15">
        <v>72</v>
      </c>
      <c r="AJ753" s="15">
        <v>82</v>
      </c>
      <c r="AK753" s="15">
        <v>77.8</v>
      </c>
      <c r="AL753" s="13">
        <v>65.91</v>
      </c>
      <c r="AM753" s="15">
        <v>53.8</v>
      </c>
      <c r="AN753" s="15">
        <v>70.900000000000006</v>
      </c>
      <c r="AO753" s="15">
        <v>67.8</v>
      </c>
      <c r="AP753" s="15">
        <v>78.7</v>
      </c>
      <c r="AQ753" s="15">
        <v>48.5</v>
      </c>
      <c r="AR753" s="15">
        <v>52.4</v>
      </c>
      <c r="AS753" s="15">
        <v>61</v>
      </c>
      <c r="AT753" s="15">
        <v>89.8</v>
      </c>
      <c r="AU753" s="15">
        <v>89.5</v>
      </c>
      <c r="AV753" s="15">
        <v>79.900000000000006</v>
      </c>
      <c r="AW753" s="15">
        <v>92.2</v>
      </c>
      <c r="AX753" s="15">
        <v>85.2</v>
      </c>
      <c r="AY753" s="15">
        <v>117.3</v>
      </c>
      <c r="AZ753" s="15">
        <v>117</v>
      </c>
      <c r="BA753" s="15">
        <v>69.3</v>
      </c>
      <c r="BB753" s="15">
        <v>117.4</v>
      </c>
      <c r="BC753" s="15">
        <v>98.3</v>
      </c>
      <c r="BD753" s="15">
        <v>84</v>
      </c>
      <c r="BE753" s="15">
        <v>218</v>
      </c>
      <c r="BF753" s="15">
        <v>122.9</v>
      </c>
      <c r="BG753" s="15">
        <v>423.5</v>
      </c>
      <c r="BH753" s="15">
        <v>136.1</v>
      </c>
      <c r="BI753" s="15">
        <v>141.19999999999999</v>
      </c>
      <c r="BJ753" s="15">
        <v>70.3</v>
      </c>
      <c r="BK753" s="15">
        <v>95.1</v>
      </c>
    </row>
    <row r="754" spans="1:63" ht="15" thickBot="1" x14ac:dyDescent="0.4">
      <c r="A754">
        <f t="shared" si="23"/>
        <v>200204</v>
      </c>
      <c r="B754" s="19">
        <f t="shared" si="24"/>
        <v>2002</v>
      </c>
      <c r="C754" s="18">
        <v>2003</v>
      </c>
      <c r="D754" s="19">
        <v>4</v>
      </c>
      <c r="E754" s="15">
        <v>63.2</v>
      </c>
      <c r="F754" s="15">
        <v>105.6</v>
      </c>
      <c r="G754" s="15">
        <v>27.7</v>
      </c>
      <c r="H754" s="13">
        <v>46.74</v>
      </c>
      <c r="I754" s="15">
        <v>54.4</v>
      </c>
      <c r="J754" s="15">
        <v>68.2</v>
      </c>
      <c r="K754" s="15">
        <v>54</v>
      </c>
      <c r="L754" s="15">
        <v>42.9</v>
      </c>
      <c r="M754" s="15">
        <v>45</v>
      </c>
      <c r="N754" s="15">
        <v>31.7</v>
      </c>
      <c r="O754" s="15">
        <v>45.8</v>
      </c>
      <c r="P754" s="15">
        <v>46.5</v>
      </c>
      <c r="Q754" s="15">
        <v>58.7</v>
      </c>
      <c r="R754" s="15">
        <v>18.8</v>
      </c>
      <c r="S754" s="15">
        <v>31.4</v>
      </c>
      <c r="T754" s="15">
        <v>72.8</v>
      </c>
      <c r="U754" s="15">
        <v>34.700000000000003</v>
      </c>
      <c r="V754" s="15">
        <v>40.1</v>
      </c>
      <c r="W754" s="15">
        <v>56.8</v>
      </c>
      <c r="X754" s="15">
        <v>24.5</v>
      </c>
      <c r="Y754" s="15">
        <v>57.4</v>
      </c>
      <c r="Z754" s="15">
        <v>35.1</v>
      </c>
      <c r="AA754" s="15">
        <v>60.7</v>
      </c>
      <c r="AB754" s="15">
        <v>75.599999999999994</v>
      </c>
      <c r="AC754" s="15">
        <v>21.3</v>
      </c>
      <c r="AD754" s="15">
        <v>72.599999999999994</v>
      </c>
      <c r="AE754" s="14"/>
      <c r="AF754" s="15">
        <v>122.2</v>
      </c>
      <c r="AG754" s="15">
        <v>132.4</v>
      </c>
      <c r="AH754" s="15">
        <v>18.5</v>
      </c>
      <c r="AI754" s="15">
        <v>49.1</v>
      </c>
      <c r="AJ754" s="15">
        <v>78.8</v>
      </c>
      <c r="AK754" s="15">
        <v>93.8</v>
      </c>
      <c r="AL754" s="13">
        <v>57.77</v>
      </c>
      <c r="AM754" s="15">
        <v>105.6</v>
      </c>
      <c r="AN754" s="15">
        <v>103.3</v>
      </c>
      <c r="AO754" s="15">
        <v>140.69999999999999</v>
      </c>
      <c r="AP754" s="15">
        <v>68.2</v>
      </c>
      <c r="AQ754" s="15">
        <v>49.1</v>
      </c>
      <c r="AR754" s="15">
        <v>58.2</v>
      </c>
      <c r="AS754" s="15">
        <v>77.3</v>
      </c>
      <c r="AT754" s="15">
        <v>80.400000000000006</v>
      </c>
      <c r="AU754" s="15">
        <v>143.80000000000001</v>
      </c>
      <c r="AV754" s="15">
        <v>123.7</v>
      </c>
      <c r="AW754" s="15">
        <v>87.3</v>
      </c>
      <c r="AX754" s="15">
        <v>48</v>
      </c>
      <c r="AY754" s="15">
        <v>143.19999999999999</v>
      </c>
      <c r="AZ754" s="15">
        <v>137</v>
      </c>
      <c r="BA754" s="15">
        <v>78.400000000000006</v>
      </c>
      <c r="BB754" s="15">
        <v>0</v>
      </c>
      <c r="BC754" s="15">
        <v>133.80000000000001</v>
      </c>
      <c r="BD754" s="15">
        <v>66.3</v>
      </c>
      <c r="BE754" s="15">
        <v>220.1</v>
      </c>
      <c r="BF754" s="15">
        <v>93</v>
      </c>
      <c r="BG754" s="15">
        <v>144.5</v>
      </c>
      <c r="BH754" s="15">
        <v>94.7</v>
      </c>
      <c r="BI754" s="15">
        <v>117.5</v>
      </c>
      <c r="BJ754" s="15">
        <v>96.2</v>
      </c>
      <c r="BK754" s="15">
        <v>155</v>
      </c>
    </row>
    <row r="755" spans="1:63" ht="15" thickBot="1" x14ac:dyDescent="0.4">
      <c r="A755">
        <f t="shared" si="23"/>
        <v>200205</v>
      </c>
      <c r="B755" s="19">
        <f t="shared" si="24"/>
        <v>2002</v>
      </c>
      <c r="C755" s="18">
        <v>2003</v>
      </c>
      <c r="D755" s="19">
        <v>5</v>
      </c>
      <c r="E755" s="15">
        <v>3.6</v>
      </c>
      <c r="F755" s="15">
        <v>7.3</v>
      </c>
      <c r="G755" s="15">
        <v>8.3000000000000007</v>
      </c>
      <c r="H755" s="13">
        <v>8.2100000000000009</v>
      </c>
      <c r="I755" s="15">
        <v>4.4000000000000004</v>
      </c>
      <c r="J755" s="15">
        <v>10.199999999999999</v>
      </c>
      <c r="K755" s="15">
        <v>7.1</v>
      </c>
      <c r="L755" s="15">
        <v>1</v>
      </c>
      <c r="M755" s="15">
        <v>3</v>
      </c>
      <c r="N755" s="15">
        <v>2.8</v>
      </c>
      <c r="O755" s="15">
        <v>33.6</v>
      </c>
      <c r="P755" s="15">
        <v>10.3</v>
      </c>
      <c r="Q755" s="15">
        <v>11.8</v>
      </c>
      <c r="R755" s="15">
        <v>8.6999999999999993</v>
      </c>
      <c r="S755" s="15">
        <v>9.1</v>
      </c>
      <c r="T755" s="15">
        <v>18.5</v>
      </c>
      <c r="U755" s="15">
        <v>9</v>
      </c>
      <c r="V755" s="15">
        <v>29.7</v>
      </c>
      <c r="W755" s="15">
        <v>16.100000000000001</v>
      </c>
      <c r="X755" s="15">
        <v>41.3</v>
      </c>
      <c r="Y755" s="15">
        <v>19.100000000000001</v>
      </c>
      <c r="Z755" s="15">
        <v>7.6</v>
      </c>
      <c r="AA755" s="15">
        <v>34.200000000000003</v>
      </c>
      <c r="AB755" s="15">
        <v>10.5</v>
      </c>
      <c r="AC755" s="15">
        <v>6.4</v>
      </c>
      <c r="AD755" s="15">
        <v>38</v>
      </c>
      <c r="AE755" s="14"/>
      <c r="AF755" s="15">
        <v>12</v>
      </c>
      <c r="AG755" s="15">
        <v>33.799999999999997</v>
      </c>
      <c r="AH755" s="15">
        <v>59.3</v>
      </c>
      <c r="AI755" s="15">
        <v>18.7</v>
      </c>
      <c r="AJ755" s="15">
        <v>9.5</v>
      </c>
      <c r="AK755" s="15">
        <v>10.6</v>
      </c>
      <c r="AL755" s="13">
        <v>11.88</v>
      </c>
      <c r="AM755" s="15">
        <v>7.3</v>
      </c>
      <c r="AN755" s="15">
        <v>17</v>
      </c>
      <c r="AO755" s="15">
        <v>11.2</v>
      </c>
      <c r="AP755" s="15">
        <v>9</v>
      </c>
      <c r="AQ755" s="15">
        <v>6.5</v>
      </c>
      <c r="AR755" s="15">
        <v>7.8</v>
      </c>
      <c r="AS755" s="15">
        <v>17.5</v>
      </c>
      <c r="AT755" s="15">
        <v>48.4</v>
      </c>
      <c r="AU755" s="15">
        <v>20.2</v>
      </c>
      <c r="AV755" s="15">
        <v>20.9</v>
      </c>
      <c r="AW755" s="15">
        <v>25.1</v>
      </c>
      <c r="AX755" s="15">
        <v>6.1</v>
      </c>
      <c r="AY755" s="15">
        <v>19.100000000000001</v>
      </c>
      <c r="AZ755" s="15">
        <v>14</v>
      </c>
      <c r="BA755" s="15">
        <v>14.7</v>
      </c>
      <c r="BB755" s="15">
        <v>13.2</v>
      </c>
      <c r="BC755" s="15">
        <v>22.8</v>
      </c>
      <c r="BD755" s="15">
        <v>13.5</v>
      </c>
      <c r="BE755" s="15">
        <v>28.4</v>
      </c>
      <c r="BF755" s="15">
        <v>8</v>
      </c>
      <c r="BG755" s="15">
        <v>22.3</v>
      </c>
      <c r="BH755" s="15">
        <v>17.600000000000001</v>
      </c>
      <c r="BI755" s="15">
        <v>42.6</v>
      </c>
      <c r="BJ755" s="15">
        <v>11</v>
      </c>
      <c r="BK755" s="15">
        <v>28.8</v>
      </c>
    </row>
    <row r="756" spans="1:63" ht="15" thickBot="1" x14ac:dyDescent="0.4">
      <c r="A756">
        <f t="shared" si="23"/>
        <v>200206</v>
      </c>
      <c r="B756" s="19">
        <f t="shared" si="24"/>
        <v>2002</v>
      </c>
      <c r="C756" s="18">
        <v>2003</v>
      </c>
      <c r="D756" s="19">
        <v>6</v>
      </c>
      <c r="E756" s="15">
        <v>0.2</v>
      </c>
      <c r="F756" s="15">
        <v>43.3</v>
      </c>
      <c r="G756" s="15">
        <v>2.4</v>
      </c>
      <c r="H756" s="13">
        <v>2.46</v>
      </c>
      <c r="I756" s="15">
        <v>0</v>
      </c>
      <c r="J756" s="15">
        <v>0</v>
      </c>
      <c r="K756" s="15">
        <v>0.1</v>
      </c>
      <c r="L756" s="15">
        <v>0</v>
      </c>
      <c r="M756" s="15">
        <v>9.5</v>
      </c>
      <c r="N756" s="15">
        <v>0.6</v>
      </c>
      <c r="O756" s="15">
        <v>32.6</v>
      </c>
      <c r="P756" s="15">
        <v>27.3</v>
      </c>
      <c r="Q756" s="15">
        <v>5.3</v>
      </c>
      <c r="R756" s="15">
        <v>12.5</v>
      </c>
      <c r="S756" s="15">
        <v>0</v>
      </c>
      <c r="T756" s="15">
        <v>5.9</v>
      </c>
      <c r="U756" s="15">
        <v>7.3</v>
      </c>
      <c r="V756" s="15">
        <v>17.399999999999999</v>
      </c>
      <c r="W756" s="15">
        <v>18.100000000000001</v>
      </c>
      <c r="X756" s="15">
        <v>14.5</v>
      </c>
      <c r="Y756" s="15">
        <v>14.6</v>
      </c>
      <c r="Z756" s="15">
        <v>14</v>
      </c>
      <c r="AA756" s="15">
        <v>15.1</v>
      </c>
      <c r="AB756" s="15">
        <v>24.7</v>
      </c>
      <c r="AC756" s="15">
        <v>36</v>
      </c>
      <c r="AD756" s="15">
        <v>15</v>
      </c>
      <c r="AE756" s="14"/>
      <c r="AF756" s="15">
        <v>54</v>
      </c>
      <c r="AG756" s="15">
        <v>16.7</v>
      </c>
      <c r="AH756" s="15">
        <v>0</v>
      </c>
      <c r="AI756" s="15">
        <v>11.5</v>
      </c>
      <c r="AJ756" s="15">
        <v>4.9000000000000004</v>
      </c>
      <c r="AK756" s="15">
        <v>1.6</v>
      </c>
      <c r="AL756" s="13">
        <v>5.91</v>
      </c>
      <c r="AM756" s="15">
        <v>43.3</v>
      </c>
      <c r="AN756" s="15">
        <v>2.2999999999999998</v>
      </c>
      <c r="AO756" s="15">
        <v>23.2</v>
      </c>
      <c r="AP756" s="15">
        <v>1.3</v>
      </c>
      <c r="AQ756" s="15">
        <v>5.4</v>
      </c>
      <c r="AR756" s="15">
        <v>5.5</v>
      </c>
      <c r="AS756" s="15">
        <v>5.5</v>
      </c>
      <c r="AT756" s="15">
        <v>18.399999999999999</v>
      </c>
      <c r="AU756" s="15">
        <v>0.5</v>
      </c>
      <c r="AV756" s="15">
        <v>2.6</v>
      </c>
      <c r="AW756" s="15">
        <v>6.5</v>
      </c>
      <c r="AX756" s="15">
        <v>20.3</v>
      </c>
      <c r="AY756" s="15">
        <v>4.5999999999999996</v>
      </c>
      <c r="AZ756" s="15">
        <v>1</v>
      </c>
      <c r="BA756" s="15">
        <v>10.7</v>
      </c>
      <c r="BB756" s="15">
        <v>0.8</v>
      </c>
      <c r="BC756" s="15">
        <v>1.5</v>
      </c>
      <c r="BD756" s="15">
        <v>1</v>
      </c>
      <c r="BE756" s="15">
        <v>9.4</v>
      </c>
      <c r="BF756" s="15">
        <v>0</v>
      </c>
      <c r="BG756" s="15">
        <v>0</v>
      </c>
      <c r="BH756" s="15">
        <v>1.9</v>
      </c>
      <c r="BI756" s="15">
        <v>2.4</v>
      </c>
      <c r="BJ756" s="15">
        <v>6.9</v>
      </c>
      <c r="BK756" s="15">
        <v>11</v>
      </c>
    </row>
    <row r="757" spans="1:63" ht="15" thickBot="1" x14ac:dyDescent="0.4">
      <c r="A757">
        <f t="shared" si="23"/>
        <v>200207</v>
      </c>
      <c r="B757" s="19">
        <f t="shared" si="24"/>
        <v>2002</v>
      </c>
      <c r="C757" s="18">
        <v>2003</v>
      </c>
      <c r="D757" s="19">
        <v>7</v>
      </c>
      <c r="E757" s="15">
        <v>0</v>
      </c>
      <c r="F757" s="15">
        <v>0</v>
      </c>
      <c r="G757" s="15">
        <v>0</v>
      </c>
      <c r="H757" s="13">
        <v>2.38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45.4</v>
      </c>
      <c r="P757" s="15">
        <v>0</v>
      </c>
      <c r="Q757" s="15">
        <v>0.1</v>
      </c>
      <c r="R757" s="15">
        <v>0</v>
      </c>
      <c r="S757" s="15">
        <v>0</v>
      </c>
      <c r="T757" s="15">
        <v>4.0999999999999996</v>
      </c>
      <c r="U757" s="15">
        <v>1</v>
      </c>
      <c r="V757" s="15">
        <v>16.2</v>
      </c>
      <c r="W757" s="15">
        <v>1.5</v>
      </c>
      <c r="X757" s="15">
        <v>0</v>
      </c>
      <c r="Y757" s="15">
        <v>0</v>
      </c>
      <c r="Z757" s="15">
        <v>0</v>
      </c>
      <c r="AA757" s="15">
        <v>2.9</v>
      </c>
      <c r="AB757" s="15">
        <v>0</v>
      </c>
      <c r="AC757" s="15">
        <v>0</v>
      </c>
      <c r="AD757" s="15">
        <v>0</v>
      </c>
      <c r="AE757" s="14"/>
      <c r="AF757" s="15">
        <v>5.6</v>
      </c>
      <c r="AG757" s="15">
        <v>18.5</v>
      </c>
      <c r="AH757" s="15">
        <v>40.1</v>
      </c>
      <c r="AI757" s="15">
        <v>4</v>
      </c>
      <c r="AJ757" s="15">
        <v>0</v>
      </c>
      <c r="AK757" s="15">
        <v>0</v>
      </c>
      <c r="AL757" s="13">
        <v>5.0599999999999996</v>
      </c>
      <c r="AM757" s="15">
        <v>0</v>
      </c>
      <c r="AN757" s="15">
        <v>0</v>
      </c>
      <c r="AO757" s="15">
        <v>1.7</v>
      </c>
      <c r="AP757" s="15">
        <v>0.2</v>
      </c>
      <c r="AQ757" s="15">
        <v>0</v>
      </c>
      <c r="AR757" s="15">
        <v>0</v>
      </c>
      <c r="AS757" s="15">
        <v>0</v>
      </c>
      <c r="AT757" s="15">
        <v>0</v>
      </c>
      <c r="AU757" s="15">
        <v>0</v>
      </c>
      <c r="AV757" s="15">
        <v>0</v>
      </c>
      <c r="AW757" s="15">
        <v>0</v>
      </c>
      <c r="AX757" s="15">
        <v>0</v>
      </c>
      <c r="AY757" s="15">
        <v>0</v>
      </c>
      <c r="AZ757" s="15">
        <v>0</v>
      </c>
      <c r="BA757" s="15">
        <v>0.3</v>
      </c>
      <c r="BB757" s="15">
        <v>0</v>
      </c>
      <c r="BC757" s="15">
        <v>0</v>
      </c>
      <c r="BD757" s="15">
        <v>0</v>
      </c>
      <c r="BE757" s="15">
        <v>0</v>
      </c>
      <c r="BF757" s="15">
        <v>0</v>
      </c>
      <c r="BG757" s="15">
        <v>0</v>
      </c>
      <c r="BH757" s="15">
        <v>0</v>
      </c>
      <c r="BI757" s="15">
        <v>0</v>
      </c>
      <c r="BJ757" s="15">
        <v>0.2</v>
      </c>
      <c r="BK757" s="15">
        <v>0.2</v>
      </c>
    </row>
    <row r="758" spans="1:63" ht="15" thickBot="1" x14ac:dyDescent="0.4">
      <c r="A758">
        <f t="shared" si="23"/>
        <v>200208</v>
      </c>
      <c r="B758" s="19">
        <f t="shared" si="24"/>
        <v>2002</v>
      </c>
      <c r="C758" s="18">
        <v>2003</v>
      </c>
      <c r="D758" s="19">
        <v>8</v>
      </c>
      <c r="E758" s="15">
        <v>0</v>
      </c>
      <c r="F758" s="15">
        <v>2.1</v>
      </c>
      <c r="G758" s="15">
        <v>6.3</v>
      </c>
      <c r="H758" s="13">
        <v>2.38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1.8</v>
      </c>
      <c r="O758" s="15">
        <v>27.2</v>
      </c>
      <c r="P758" s="15">
        <v>1</v>
      </c>
      <c r="Q758" s="15">
        <v>0</v>
      </c>
      <c r="R758" s="15">
        <v>9.5</v>
      </c>
      <c r="S758" s="15">
        <v>3.1</v>
      </c>
      <c r="T758" s="15">
        <v>0</v>
      </c>
      <c r="U758" s="15">
        <v>0.3</v>
      </c>
      <c r="V758" s="15">
        <v>25</v>
      </c>
      <c r="W758" s="15">
        <v>8.5</v>
      </c>
      <c r="X758" s="15">
        <v>6.6</v>
      </c>
      <c r="Y758" s="15">
        <v>4.9000000000000004</v>
      </c>
      <c r="Z758" s="15">
        <v>3.1</v>
      </c>
      <c r="AA758" s="15">
        <v>0</v>
      </c>
      <c r="AB758" s="15">
        <v>19.8</v>
      </c>
      <c r="AC758" s="15">
        <v>0</v>
      </c>
      <c r="AD758" s="15">
        <v>9.9</v>
      </c>
      <c r="AE758" s="14"/>
      <c r="AF758" s="15">
        <v>0</v>
      </c>
      <c r="AG758" s="15">
        <v>17.2</v>
      </c>
      <c r="AH758" s="15">
        <v>51.2</v>
      </c>
      <c r="AI758" s="15">
        <v>5.4</v>
      </c>
      <c r="AJ758" s="15">
        <v>9.1999999999999993</v>
      </c>
      <c r="AK758" s="15">
        <v>6.1</v>
      </c>
      <c r="AL758" s="13">
        <v>9.48</v>
      </c>
      <c r="AM758" s="15">
        <v>2.1</v>
      </c>
      <c r="AN758" s="15">
        <v>0</v>
      </c>
      <c r="AO758" s="15">
        <v>3.7</v>
      </c>
      <c r="AP758" s="15">
        <v>5.9</v>
      </c>
      <c r="AQ758" s="15">
        <v>0</v>
      </c>
      <c r="AR758" s="15">
        <v>2</v>
      </c>
      <c r="AS758" s="15">
        <v>4.4000000000000004</v>
      </c>
      <c r="AT758" s="15">
        <v>45.7</v>
      </c>
      <c r="AU758" s="15">
        <v>0</v>
      </c>
      <c r="AV758" s="15">
        <v>0</v>
      </c>
      <c r="AW758" s="15">
        <v>0.4</v>
      </c>
      <c r="AX758" s="15">
        <v>5</v>
      </c>
      <c r="AY758" s="15">
        <v>0</v>
      </c>
      <c r="AZ758" s="15">
        <v>3</v>
      </c>
      <c r="BA758" s="15">
        <v>15.3</v>
      </c>
      <c r="BB758" s="15">
        <v>0</v>
      </c>
      <c r="BC758" s="15">
        <v>0</v>
      </c>
      <c r="BD758" s="15">
        <v>0</v>
      </c>
      <c r="BE758" s="15">
        <v>0</v>
      </c>
      <c r="BF758" s="15">
        <v>0</v>
      </c>
      <c r="BG758" s="15">
        <v>1.4</v>
      </c>
      <c r="BH758" s="15">
        <v>0</v>
      </c>
      <c r="BI758" s="15">
        <v>2.7</v>
      </c>
      <c r="BJ758" s="15">
        <v>0</v>
      </c>
      <c r="BK758" s="15">
        <v>0</v>
      </c>
    </row>
    <row r="759" spans="1:63" ht="15" thickBot="1" x14ac:dyDescent="0.4">
      <c r="A759">
        <f t="shared" si="23"/>
        <v>200309</v>
      </c>
      <c r="B759" s="19">
        <f t="shared" si="24"/>
        <v>2003</v>
      </c>
      <c r="C759" s="18">
        <v>2003</v>
      </c>
      <c r="D759" s="19">
        <v>9</v>
      </c>
      <c r="E759" s="15">
        <v>0</v>
      </c>
      <c r="F759" s="15">
        <v>0</v>
      </c>
      <c r="G759" s="15">
        <v>0.2</v>
      </c>
      <c r="H759" s="13">
        <v>3.61</v>
      </c>
      <c r="I759" s="15">
        <v>0.7</v>
      </c>
      <c r="J759" s="15">
        <v>0.6</v>
      </c>
      <c r="K759" s="15">
        <v>1.5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9.1</v>
      </c>
      <c r="W759" s="15">
        <v>0</v>
      </c>
      <c r="X759" s="15">
        <v>0</v>
      </c>
      <c r="Y759" s="15">
        <v>1.4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4"/>
      <c r="AF759" s="15">
        <v>0</v>
      </c>
      <c r="AG759" s="15">
        <v>5.5</v>
      </c>
      <c r="AH759" s="15">
        <v>3.4</v>
      </c>
      <c r="AI759" s="15">
        <v>0</v>
      </c>
      <c r="AJ759" s="15">
        <v>0</v>
      </c>
      <c r="AK759" s="15">
        <v>0</v>
      </c>
      <c r="AL759" s="13">
        <v>4.91</v>
      </c>
      <c r="AM759" s="15">
        <v>0</v>
      </c>
      <c r="AN759" s="15">
        <v>0</v>
      </c>
      <c r="AO759" s="15">
        <v>0</v>
      </c>
      <c r="AP759" s="15">
        <v>0</v>
      </c>
      <c r="AQ759" s="15">
        <v>0</v>
      </c>
      <c r="AR759" s="15">
        <v>0</v>
      </c>
      <c r="AS759" s="15">
        <v>0</v>
      </c>
      <c r="AT759" s="15">
        <v>0</v>
      </c>
      <c r="AU759" s="15">
        <v>0</v>
      </c>
      <c r="AV759" s="15">
        <v>0</v>
      </c>
      <c r="AW759" s="15">
        <v>0.5</v>
      </c>
      <c r="AX759" s="15">
        <v>0</v>
      </c>
      <c r="AY759" s="15">
        <v>0</v>
      </c>
      <c r="AZ759" s="15">
        <v>0</v>
      </c>
      <c r="BA759" s="15">
        <v>0</v>
      </c>
      <c r="BB759" s="15">
        <v>0</v>
      </c>
      <c r="BC759" s="15">
        <v>0</v>
      </c>
      <c r="BD759" s="15">
        <v>0</v>
      </c>
      <c r="BE759" s="15">
        <v>0</v>
      </c>
      <c r="BF759" s="15">
        <v>0</v>
      </c>
      <c r="BG759" s="15">
        <v>0</v>
      </c>
      <c r="BH759" s="15">
        <v>0</v>
      </c>
      <c r="BI759" s="15">
        <v>0</v>
      </c>
      <c r="BJ759" s="15">
        <v>0.1</v>
      </c>
      <c r="BK759" s="15">
        <v>0</v>
      </c>
    </row>
    <row r="760" spans="1:63" ht="15" thickBot="1" x14ac:dyDescent="0.4">
      <c r="A760">
        <f t="shared" si="23"/>
        <v>200310</v>
      </c>
      <c r="B760" s="19">
        <f t="shared" si="24"/>
        <v>2003</v>
      </c>
      <c r="C760" s="18">
        <v>2003</v>
      </c>
      <c r="D760" s="19">
        <v>10</v>
      </c>
      <c r="E760" s="15">
        <v>173.6</v>
      </c>
      <c r="F760" s="15">
        <v>84.6</v>
      </c>
      <c r="G760" s="15">
        <v>95.6</v>
      </c>
      <c r="H760" s="13">
        <v>106.37</v>
      </c>
      <c r="I760" s="15">
        <v>128.80000000000001</v>
      </c>
      <c r="J760" s="15">
        <v>189</v>
      </c>
      <c r="K760" s="15">
        <v>126.6</v>
      </c>
      <c r="L760" s="15">
        <v>104</v>
      </c>
      <c r="M760" s="15">
        <v>102.5</v>
      </c>
      <c r="N760" s="15">
        <v>87.1</v>
      </c>
      <c r="O760" s="15">
        <v>74.3</v>
      </c>
      <c r="P760" s="15">
        <v>101.8</v>
      </c>
      <c r="Q760" s="15">
        <v>80.3</v>
      </c>
      <c r="R760" s="15">
        <v>76.3</v>
      </c>
      <c r="S760" s="15">
        <v>71.8</v>
      </c>
      <c r="T760" s="15">
        <v>91.8</v>
      </c>
      <c r="U760" s="15">
        <v>74.400000000000006</v>
      </c>
      <c r="V760" s="15">
        <v>68.3</v>
      </c>
      <c r="W760" s="15">
        <v>71.099999999999994</v>
      </c>
      <c r="X760" s="15">
        <v>68.8</v>
      </c>
      <c r="Y760" s="15">
        <v>67.599999999999994</v>
      </c>
      <c r="Z760" s="15">
        <v>33.700000000000003</v>
      </c>
      <c r="AA760" s="15">
        <v>86.8</v>
      </c>
      <c r="AB760" s="15">
        <v>77.7</v>
      </c>
      <c r="AC760" s="15">
        <v>64</v>
      </c>
      <c r="AD760" s="15">
        <v>164.5</v>
      </c>
      <c r="AE760" s="14"/>
      <c r="AF760" s="15">
        <v>19.5</v>
      </c>
      <c r="AG760" s="15">
        <v>148.5</v>
      </c>
      <c r="AH760" s="15">
        <v>62.2</v>
      </c>
      <c r="AI760" s="15">
        <v>125.1</v>
      </c>
      <c r="AJ760" s="15">
        <v>103.6</v>
      </c>
      <c r="AK760" s="15">
        <v>83.6</v>
      </c>
      <c r="AL760" s="13">
        <v>66.84</v>
      </c>
      <c r="AM760" s="15">
        <v>84.6</v>
      </c>
      <c r="AN760" s="15">
        <v>84.3</v>
      </c>
      <c r="AO760" s="15">
        <v>116.7</v>
      </c>
      <c r="AP760" s="15">
        <v>79.900000000000006</v>
      </c>
      <c r="AQ760" s="15">
        <v>65.5</v>
      </c>
      <c r="AR760" s="15">
        <v>88.9</v>
      </c>
      <c r="AS760" s="15">
        <v>69.3</v>
      </c>
      <c r="AT760" s="15">
        <v>95.6</v>
      </c>
      <c r="AU760" s="15">
        <v>105.6</v>
      </c>
      <c r="AV760" s="15">
        <v>77.599999999999994</v>
      </c>
      <c r="AW760" s="15">
        <v>258.89999999999998</v>
      </c>
      <c r="AX760" s="15">
        <v>68.599999999999994</v>
      </c>
      <c r="AY760" s="15">
        <v>107</v>
      </c>
      <c r="AZ760" s="15">
        <v>188</v>
      </c>
      <c r="BA760" s="15">
        <v>80.900000000000006</v>
      </c>
      <c r="BB760" s="15">
        <v>158.9</v>
      </c>
      <c r="BC760" s="15">
        <v>111.7</v>
      </c>
      <c r="BD760" s="15">
        <v>53.2</v>
      </c>
      <c r="BE760" s="15">
        <v>225.3</v>
      </c>
      <c r="BF760" s="15">
        <v>158</v>
      </c>
      <c r="BG760" s="15">
        <v>234.4</v>
      </c>
      <c r="BH760" s="15">
        <v>158.30000000000001</v>
      </c>
      <c r="BI760" s="15">
        <v>148.6</v>
      </c>
      <c r="BJ760" s="15">
        <v>97</v>
      </c>
      <c r="BK760" s="15">
        <v>109.6</v>
      </c>
    </row>
    <row r="761" spans="1:63" ht="15" thickBot="1" x14ac:dyDescent="0.4">
      <c r="A761">
        <f t="shared" si="23"/>
        <v>200311</v>
      </c>
      <c r="B761" s="19">
        <f t="shared" si="24"/>
        <v>2003</v>
      </c>
      <c r="C761" s="18">
        <v>2003</v>
      </c>
      <c r="D761" s="19">
        <v>11</v>
      </c>
      <c r="E761" s="15">
        <v>94</v>
      </c>
      <c r="F761" s="15">
        <v>138.69999999999999</v>
      </c>
      <c r="G761" s="15">
        <v>69.8</v>
      </c>
      <c r="H761" s="13">
        <v>62.51</v>
      </c>
      <c r="I761" s="15">
        <v>81.7</v>
      </c>
      <c r="J761" s="15">
        <v>92.4</v>
      </c>
      <c r="K761" s="15">
        <v>73.2</v>
      </c>
      <c r="L761" s="15">
        <v>67.5</v>
      </c>
      <c r="M761" s="15">
        <v>62.7</v>
      </c>
      <c r="N761" s="15">
        <v>51.6</v>
      </c>
      <c r="O761" s="15">
        <v>53.1</v>
      </c>
      <c r="P761" s="15">
        <v>86.7</v>
      </c>
      <c r="Q761" s="15">
        <v>99.2</v>
      </c>
      <c r="R761" s="15">
        <v>65.2</v>
      </c>
      <c r="S761" s="15">
        <v>127.9</v>
      </c>
      <c r="T761" s="15">
        <v>124.8</v>
      </c>
      <c r="U761" s="15">
        <v>88</v>
      </c>
      <c r="V761" s="15">
        <v>101.9</v>
      </c>
      <c r="W761" s="15">
        <v>85.9</v>
      </c>
      <c r="X761" s="15">
        <v>86.2</v>
      </c>
      <c r="Y761" s="15">
        <v>105.6</v>
      </c>
      <c r="Z761" s="15">
        <v>115.3</v>
      </c>
      <c r="AA761" s="15">
        <v>149.9</v>
      </c>
      <c r="AB761" s="15">
        <v>70.599999999999994</v>
      </c>
      <c r="AC761" s="15">
        <v>47</v>
      </c>
      <c r="AD761" s="15">
        <v>105.6</v>
      </c>
      <c r="AE761" s="14"/>
      <c r="AF761" s="15">
        <v>97.4</v>
      </c>
      <c r="AG761" s="15">
        <v>190.4</v>
      </c>
      <c r="AH761" s="15">
        <v>60.3</v>
      </c>
      <c r="AI761" s="15">
        <v>103.6</v>
      </c>
      <c r="AJ761" s="15">
        <v>146.80000000000001</v>
      </c>
      <c r="AK761" s="15">
        <v>125.6</v>
      </c>
      <c r="AL761" s="13">
        <v>108.23</v>
      </c>
      <c r="AM761" s="15">
        <v>138.69999999999999</v>
      </c>
      <c r="AN761" s="15">
        <v>129.69999999999999</v>
      </c>
      <c r="AO761" s="15">
        <v>166.2</v>
      </c>
      <c r="AP761" s="15">
        <v>133.30000000000001</v>
      </c>
      <c r="AQ761" s="15">
        <v>94.6</v>
      </c>
      <c r="AR761" s="15">
        <v>113.4</v>
      </c>
      <c r="AS761" s="15">
        <v>88.8</v>
      </c>
      <c r="AT761" s="15">
        <v>178.8</v>
      </c>
      <c r="AU761" s="15">
        <v>142.19999999999999</v>
      </c>
      <c r="AV761" s="15">
        <v>155.69999999999999</v>
      </c>
      <c r="AW761" s="15">
        <v>197.2</v>
      </c>
      <c r="AX761" s="15">
        <v>96.4</v>
      </c>
      <c r="AY761" s="15">
        <v>162.1</v>
      </c>
      <c r="AZ761" s="15">
        <v>193</v>
      </c>
      <c r="BA761" s="15">
        <v>167.7</v>
      </c>
      <c r="BB761" s="15">
        <v>163.30000000000001</v>
      </c>
      <c r="BC761" s="15">
        <v>146.19999999999999</v>
      </c>
      <c r="BD761" s="15">
        <v>128.4</v>
      </c>
      <c r="BE761" s="15">
        <v>289.10000000000002</v>
      </c>
      <c r="BF761" s="15">
        <v>110.3</v>
      </c>
      <c r="BG761" s="15">
        <v>128.69999999999999</v>
      </c>
      <c r="BH761" s="15">
        <v>114.7</v>
      </c>
      <c r="BI761" s="15">
        <v>165.1</v>
      </c>
      <c r="BJ761" s="15">
        <v>112.8</v>
      </c>
      <c r="BK761" s="15">
        <v>180</v>
      </c>
    </row>
    <row r="762" spans="1:63" ht="15" thickBot="1" x14ac:dyDescent="0.4">
      <c r="A762">
        <f t="shared" si="23"/>
        <v>200312</v>
      </c>
      <c r="B762" s="19">
        <f t="shared" si="24"/>
        <v>2003</v>
      </c>
      <c r="C762" s="18">
        <v>2003</v>
      </c>
      <c r="D762" s="19">
        <v>12</v>
      </c>
      <c r="E762" s="15">
        <v>218.9</v>
      </c>
      <c r="F762" s="15">
        <v>161.6</v>
      </c>
      <c r="G762" s="15">
        <v>147.1</v>
      </c>
      <c r="H762" s="13">
        <v>118.86</v>
      </c>
      <c r="I762" s="15">
        <v>188.7</v>
      </c>
      <c r="J762" s="15">
        <v>145.1</v>
      </c>
      <c r="K762" s="15">
        <v>141.80000000000001</v>
      </c>
      <c r="L762" s="15">
        <v>170</v>
      </c>
      <c r="M762" s="15">
        <v>224.4</v>
      </c>
      <c r="N762" s="15">
        <v>175.9</v>
      </c>
      <c r="O762" s="15">
        <v>51.2</v>
      </c>
      <c r="P762" s="15">
        <v>174.7</v>
      </c>
      <c r="Q762" s="15">
        <v>87.3</v>
      </c>
      <c r="R762" s="15">
        <v>86.9</v>
      </c>
      <c r="S762" s="15">
        <v>142</v>
      </c>
      <c r="T762" s="15">
        <v>133.6</v>
      </c>
      <c r="U762" s="15">
        <v>115.3</v>
      </c>
      <c r="V762" s="15">
        <v>74.7</v>
      </c>
      <c r="W762" s="15">
        <v>53.3</v>
      </c>
      <c r="X762" s="15">
        <v>136.9</v>
      </c>
      <c r="Y762" s="15">
        <v>96.5</v>
      </c>
      <c r="Z762" s="13">
        <v>119.88</v>
      </c>
      <c r="AA762" s="15">
        <v>145</v>
      </c>
      <c r="AB762" s="15">
        <v>149</v>
      </c>
      <c r="AC762" s="15">
        <v>132.4</v>
      </c>
      <c r="AD762" s="15">
        <v>144.69999999999999</v>
      </c>
      <c r="AE762" s="14"/>
      <c r="AF762" s="15">
        <v>203.1</v>
      </c>
      <c r="AG762" s="15">
        <v>269.8</v>
      </c>
      <c r="AH762" s="15">
        <v>117</v>
      </c>
      <c r="AI762" s="15">
        <v>124.5</v>
      </c>
      <c r="AJ762" s="15">
        <v>166</v>
      </c>
      <c r="AK762" s="15">
        <v>162.1</v>
      </c>
      <c r="AL762" s="13">
        <v>132.11000000000001</v>
      </c>
      <c r="AM762" s="15">
        <v>161.6</v>
      </c>
      <c r="AN762" s="15">
        <v>196</v>
      </c>
      <c r="AO762" s="13">
        <v>184.36</v>
      </c>
      <c r="AP762" s="15">
        <v>164.1</v>
      </c>
      <c r="AQ762" s="15">
        <v>114.2</v>
      </c>
      <c r="AR762" s="15">
        <v>104.2</v>
      </c>
      <c r="AS762" s="15">
        <v>125</v>
      </c>
      <c r="AT762" s="15">
        <v>126.3</v>
      </c>
      <c r="AU762" s="15">
        <v>193.9</v>
      </c>
      <c r="AV762" s="15">
        <v>203.1</v>
      </c>
      <c r="AW762" s="15">
        <v>278.5</v>
      </c>
      <c r="AX762" s="15">
        <v>174.8</v>
      </c>
      <c r="AY762" s="15">
        <v>226.5</v>
      </c>
      <c r="AZ762" s="15">
        <v>239</v>
      </c>
      <c r="BA762" s="15">
        <v>101.5</v>
      </c>
      <c r="BB762" s="15">
        <v>265.39999999999998</v>
      </c>
      <c r="BC762" s="15">
        <v>216.6</v>
      </c>
      <c r="BD762" s="15">
        <v>194.3</v>
      </c>
      <c r="BE762" s="15">
        <v>390.9</v>
      </c>
      <c r="BF762" s="15">
        <v>253.4</v>
      </c>
      <c r="BG762" s="15">
        <v>191.9</v>
      </c>
      <c r="BH762" s="15">
        <v>253.8</v>
      </c>
      <c r="BI762" s="15">
        <v>262.2</v>
      </c>
      <c r="BJ762" s="15">
        <v>176.3</v>
      </c>
      <c r="BK762" s="15">
        <v>214.3</v>
      </c>
    </row>
    <row r="763" spans="1:63" ht="15" thickBot="1" x14ac:dyDescent="0.4">
      <c r="A763">
        <f t="shared" si="23"/>
        <v>200301</v>
      </c>
      <c r="B763" s="19">
        <f t="shared" si="24"/>
        <v>2003</v>
      </c>
      <c r="C763" s="18">
        <v>2004</v>
      </c>
      <c r="D763" s="19">
        <v>1</v>
      </c>
      <c r="E763" s="15">
        <v>12.1</v>
      </c>
      <c r="F763" s="15">
        <v>6</v>
      </c>
      <c r="G763" s="15">
        <v>0.2</v>
      </c>
      <c r="H763" s="13">
        <v>13.63</v>
      </c>
      <c r="I763" s="15">
        <v>5.9</v>
      </c>
      <c r="J763" s="15">
        <v>23.2</v>
      </c>
      <c r="K763" s="15">
        <v>13.7</v>
      </c>
      <c r="L763" s="15">
        <v>13.5</v>
      </c>
      <c r="M763" s="15">
        <v>3.5</v>
      </c>
      <c r="N763" s="15">
        <v>0</v>
      </c>
      <c r="O763" s="15">
        <v>0</v>
      </c>
      <c r="P763" s="15">
        <v>0.9</v>
      </c>
      <c r="Q763" s="15">
        <v>17</v>
      </c>
      <c r="R763" s="15">
        <v>0</v>
      </c>
      <c r="S763" s="15">
        <v>0.8</v>
      </c>
      <c r="T763" s="15">
        <v>4.7</v>
      </c>
      <c r="U763" s="15">
        <v>33.200000000000003</v>
      </c>
      <c r="V763" s="15">
        <v>0</v>
      </c>
      <c r="W763" s="15">
        <v>1.5</v>
      </c>
      <c r="X763" s="15">
        <v>0</v>
      </c>
      <c r="Y763" s="15">
        <v>5.6</v>
      </c>
      <c r="Z763" s="15">
        <v>0</v>
      </c>
      <c r="AA763" s="15">
        <v>19.100000000000001</v>
      </c>
      <c r="AB763" s="15">
        <v>0.8</v>
      </c>
      <c r="AC763" s="15">
        <v>0</v>
      </c>
      <c r="AD763" s="15">
        <v>32.6</v>
      </c>
      <c r="AE763" s="14"/>
      <c r="AF763" s="15">
        <v>0</v>
      </c>
      <c r="AG763" s="15">
        <v>1.9</v>
      </c>
      <c r="AH763" s="15">
        <v>0</v>
      </c>
      <c r="AI763" s="15">
        <v>32.799999999999997</v>
      </c>
      <c r="AJ763" s="15">
        <v>0.8</v>
      </c>
      <c r="AK763" s="15">
        <v>12</v>
      </c>
      <c r="AL763" s="13">
        <v>7.54</v>
      </c>
      <c r="AM763" s="15">
        <v>6</v>
      </c>
      <c r="AN763" s="15">
        <v>17.8</v>
      </c>
      <c r="AO763" s="15">
        <v>9.3000000000000007</v>
      </c>
      <c r="AP763" s="15">
        <v>3.4</v>
      </c>
      <c r="AQ763" s="15">
        <v>29.9</v>
      </c>
      <c r="AR763" s="15">
        <v>24.7</v>
      </c>
      <c r="AS763" s="15">
        <v>3.3</v>
      </c>
      <c r="AT763" s="15">
        <v>5.3</v>
      </c>
      <c r="AU763" s="15">
        <v>11.8</v>
      </c>
      <c r="AV763" s="15">
        <v>9.6999999999999993</v>
      </c>
      <c r="AW763" s="15">
        <v>33.1</v>
      </c>
      <c r="AX763" s="15">
        <v>6.4</v>
      </c>
      <c r="AY763" s="15">
        <v>8.8000000000000007</v>
      </c>
      <c r="AZ763" s="15">
        <v>14</v>
      </c>
      <c r="BA763" s="15">
        <v>0.5</v>
      </c>
      <c r="BB763" s="15">
        <v>24.5</v>
      </c>
      <c r="BC763" s="15">
        <v>5.5</v>
      </c>
      <c r="BD763" s="15">
        <v>3</v>
      </c>
      <c r="BE763" s="15">
        <v>34.6</v>
      </c>
      <c r="BF763" s="15">
        <v>33.799999999999997</v>
      </c>
      <c r="BG763" s="15">
        <v>27</v>
      </c>
      <c r="BH763" s="15">
        <v>33.200000000000003</v>
      </c>
      <c r="BI763" s="15">
        <v>31.5</v>
      </c>
      <c r="BJ763" s="15">
        <v>7.9</v>
      </c>
      <c r="BK763" s="15">
        <v>10.9</v>
      </c>
    </row>
    <row r="764" spans="1:63" ht="15" thickBot="1" x14ac:dyDescent="0.4">
      <c r="A764">
        <f t="shared" si="23"/>
        <v>200302</v>
      </c>
      <c r="B764" s="19">
        <f t="shared" si="24"/>
        <v>2003</v>
      </c>
      <c r="C764" s="18">
        <v>2004</v>
      </c>
      <c r="D764" s="19">
        <v>2</v>
      </c>
      <c r="E764" s="15">
        <v>36.5</v>
      </c>
      <c r="F764" s="15">
        <v>48</v>
      </c>
      <c r="G764" s="15">
        <v>22.5</v>
      </c>
      <c r="H764" s="13">
        <v>45.01</v>
      </c>
      <c r="I764" s="15">
        <v>55.2</v>
      </c>
      <c r="J764" s="15">
        <v>61.8</v>
      </c>
      <c r="K764" s="15">
        <v>51.9</v>
      </c>
      <c r="L764" s="15">
        <v>44</v>
      </c>
      <c r="M764" s="15">
        <v>33.700000000000003</v>
      </c>
      <c r="N764" s="15">
        <v>35.4</v>
      </c>
      <c r="O764" s="15">
        <v>29.2</v>
      </c>
      <c r="P764" s="15">
        <v>34.9</v>
      </c>
      <c r="Q764" s="15">
        <v>22.4</v>
      </c>
      <c r="R764" s="15">
        <v>19.3</v>
      </c>
      <c r="S764" s="15">
        <v>29.7</v>
      </c>
      <c r="T764" s="15">
        <v>36.299999999999997</v>
      </c>
      <c r="U764" s="15">
        <v>34.5</v>
      </c>
      <c r="V764" s="15">
        <v>20.7</v>
      </c>
      <c r="W764" s="15">
        <v>20.8</v>
      </c>
      <c r="X764" s="15">
        <v>35.5</v>
      </c>
      <c r="Y764" s="15">
        <v>26.2</v>
      </c>
      <c r="Z764" s="15">
        <v>18.100000000000001</v>
      </c>
      <c r="AA764" s="15">
        <v>46</v>
      </c>
      <c r="AB764" s="15">
        <v>40.1</v>
      </c>
      <c r="AC764" s="15">
        <v>21.7</v>
      </c>
      <c r="AD764" s="15">
        <v>46.9</v>
      </c>
      <c r="AE764" s="14"/>
      <c r="AF764" s="15">
        <v>104.4</v>
      </c>
      <c r="AG764" s="15">
        <v>121.1</v>
      </c>
      <c r="AH764" s="15">
        <v>48</v>
      </c>
      <c r="AI764" s="15">
        <v>31.9</v>
      </c>
      <c r="AJ764" s="15">
        <v>83</v>
      </c>
      <c r="AK764" s="15">
        <v>86.3</v>
      </c>
      <c r="AL764" s="13">
        <v>64.59</v>
      </c>
      <c r="AM764" s="15">
        <v>48</v>
      </c>
      <c r="AN764" s="15">
        <v>61.1</v>
      </c>
      <c r="AO764" s="15">
        <v>70.5</v>
      </c>
      <c r="AP764" s="15">
        <v>77</v>
      </c>
      <c r="AQ764" s="15">
        <v>36.6</v>
      </c>
      <c r="AR764" s="15">
        <v>32.700000000000003</v>
      </c>
      <c r="AS764" s="15">
        <v>39.4</v>
      </c>
      <c r="AT764" s="15">
        <v>77.7</v>
      </c>
      <c r="AU764" s="15">
        <v>80.400000000000006</v>
      </c>
      <c r="AV764" s="15">
        <v>65.8</v>
      </c>
      <c r="AW764" s="15">
        <v>125.1</v>
      </c>
      <c r="AX764" s="15">
        <v>43.3</v>
      </c>
      <c r="AY764" s="15">
        <v>89.4</v>
      </c>
      <c r="AZ764" s="15">
        <v>86</v>
      </c>
      <c r="BA764" s="15">
        <v>68.900000000000006</v>
      </c>
      <c r="BB764" s="15">
        <v>126.3</v>
      </c>
      <c r="BC764" s="15">
        <v>74.599999999999994</v>
      </c>
      <c r="BD764" s="15">
        <v>71.900000000000006</v>
      </c>
      <c r="BE764" s="15">
        <v>172.2</v>
      </c>
      <c r="BF764" s="15">
        <v>69.599999999999994</v>
      </c>
      <c r="BG764" s="15">
        <v>155.69999999999999</v>
      </c>
      <c r="BH764" s="15">
        <v>62.8</v>
      </c>
      <c r="BI764" s="15">
        <v>97.8</v>
      </c>
      <c r="BJ764" s="15">
        <v>68.599999999999994</v>
      </c>
      <c r="BK764" s="15">
        <v>92.5</v>
      </c>
    </row>
    <row r="765" spans="1:63" ht="15" thickBot="1" x14ac:dyDescent="0.4">
      <c r="A765">
        <f t="shared" si="23"/>
        <v>200303</v>
      </c>
      <c r="B765" s="19">
        <f t="shared" si="24"/>
        <v>2003</v>
      </c>
      <c r="C765" s="18">
        <v>2004</v>
      </c>
      <c r="D765" s="19">
        <v>3</v>
      </c>
      <c r="E765" s="15">
        <v>81.5</v>
      </c>
      <c r="F765" s="15">
        <v>85.2</v>
      </c>
      <c r="G765" s="15">
        <v>42.5</v>
      </c>
      <c r="H765" s="13">
        <v>73.930000000000007</v>
      </c>
      <c r="I765" s="15">
        <v>70.3</v>
      </c>
      <c r="J765" s="15">
        <v>76.400000000000006</v>
      </c>
      <c r="K765" s="15">
        <v>87.1</v>
      </c>
      <c r="L765" s="15">
        <v>84.2</v>
      </c>
      <c r="M765" s="15">
        <v>88.4</v>
      </c>
      <c r="N765" s="15">
        <v>45.5</v>
      </c>
      <c r="O765" s="15">
        <v>15.6</v>
      </c>
      <c r="P765" s="15">
        <v>47.2</v>
      </c>
      <c r="Q765" s="15">
        <v>31.4</v>
      </c>
      <c r="R765" s="15">
        <v>31.5</v>
      </c>
      <c r="S765" s="15">
        <v>44.6</v>
      </c>
      <c r="T765" s="15">
        <v>55.7</v>
      </c>
      <c r="U765" s="15">
        <v>19.399999999999999</v>
      </c>
      <c r="V765" s="15">
        <v>54.9</v>
      </c>
      <c r="W765" s="15">
        <v>31</v>
      </c>
      <c r="X765" s="15">
        <v>31.7</v>
      </c>
      <c r="Y765" s="15">
        <v>51.7</v>
      </c>
      <c r="Z765" s="15">
        <v>46.8</v>
      </c>
      <c r="AA765" s="15">
        <v>37.700000000000003</v>
      </c>
      <c r="AB765" s="15">
        <v>32.9</v>
      </c>
      <c r="AC765" s="15">
        <v>36.799999999999997</v>
      </c>
      <c r="AD765" s="15">
        <v>33.1</v>
      </c>
      <c r="AE765" s="14"/>
      <c r="AF765" s="15">
        <v>59.9</v>
      </c>
      <c r="AG765" s="15">
        <v>85.4</v>
      </c>
      <c r="AH765" s="15">
        <v>13.5</v>
      </c>
      <c r="AI765" s="15">
        <v>36.200000000000003</v>
      </c>
      <c r="AJ765" s="15">
        <v>60.8</v>
      </c>
      <c r="AK765" s="15">
        <v>70.7</v>
      </c>
      <c r="AL765" s="13">
        <v>54.59</v>
      </c>
      <c r="AM765" s="15">
        <v>85.2</v>
      </c>
      <c r="AN765" s="15">
        <v>54.5</v>
      </c>
      <c r="AO765" s="15">
        <v>85</v>
      </c>
      <c r="AP765" s="15">
        <v>64.099999999999994</v>
      </c>
      <c r="AQ765" s="15">
        <v>41.9</v>
      </c>
      <c r="AR765" s="15">
        <v>38</v>
      </c>
      <c r="AS765" s="15">
        <v>44.8</v>
      </c>
      <c r="AT765" s="15">
        <v>92.7</v>
      </c>
      <c r="AU765" s="15">
        <v>85.2</v>
      </c>
      <c r="AV765" s="15">
        <v>62.4</v>
      </c>
      <c r="AW765" s="15">
        <v>105.9</v>
      </c>
      <c r="AX765" s="15">
        <v>46.4</v>
      </c>
      <c r="AY765" s="15">
        <v>83.6</v>
      </c>
      <c r="AZ765" s="15">
        <v>103</v>
      </c>
      <c r="BA765" s="15">
        <v>77</v>
      </c>
      <c r="BB765" s="15">
        <v>100.7</v>
      </c>
      <c r="BC765" s="15">
        <v>72.900000000000006</v>
      </c>
      <c r="BD765" s="15">
        <v>61.6</v>
      </c>
      <c r="BE765" s="15">
        <v>223</v>
      </c>
      <c r="BF765" s="15">
        <v>136.5</v>
      </c>
      <c r="BG765" s="15">
        <v>119.7</v>
      </c>
      <c r="BH765" s="15">
        <v>107.6</v>
      </c>
      <c r="BI765" s="15">
        <v>127.3</v>
      </c>
      <c r="BJ765" s="15">
        <v>83.4</v>
      </c>
      <c r="BK765" s="15">
        <v>81.5</v>
      </c>
    </row>
    <row r="766" spans="1:63" ht="15" thickBot="1" x14ac:dyDescent="0.4">
      <c r="A766">
        <f t="shared" si="23"/>
        <v>200304</v>
      </c>
      <c r="B766" s="19">
        <f t="shared" si="24"/>
        <v>2003</v>
      </c>
      <c r="C766" s="18">
        <v>2004</v>
      </c>
      <c r="D766" s="19">
        <v>4</v>
      </c>
      <c r="E766" s="15">
        <v>61.5</v>
      </c>
      <c r="F766" s="15">
        <v>73</v>
      </c>
      <c r="G766" s="15">
        <v>55.7</v>
      </c>
      <c r="H766" s="13">
        <v>38.03</v>
      </c>
      <c r="I766" s="15">
        <v>58.6</v>
      </c>
      <c r="J766" s="15">
        <v>53.3</v>
      </c>
      <c r="K766" s="15">
        <v>43.4</v>
      </c>
      <c r="L766" s="15">
        <v>66.5</v>
      </c>
      <c r="M766" s="15">
        <v>44.5</v>
      </c>
      <c r="N766" s="15">
        <v>41.7</v>
      </c>
      <c r="O766" s="15">
        <v>40.299999999999997</v>
      </c>
      <c r="P766" s="15">
        <v>43</v>
      </c>
      <c r="Q766" s="15">
        <v>64.7</v>
      </c>
      <c r="R766" s="15">
        <v>38.299999999999997</v>
      </c>
      <c r="S766" s="15">
        <v>38.5</v>
      </c>
      <c r="T766" s="15">
        <v>55.3</v>
      </c>
      <c r="U766" s="15">
        <v>35.1</v>
      </c>
      <c r="V766" s="15">
        <v>36.299999999999997</v>
      </c>
      <c r="W766" s="15">
        <v>51.9</v>
      </c>
      <c r="X766" s="15">
        <v>22.5</v>
      </c>
      <c r="Y766" s="15">
        <v>53.6</v>
      </c>
      <c r="Z766" s="15">
        <v>66.599999999999994</v>
      </c>
      <c r="AA766" s="15">
        <v>59.2</v>
      </c>
      <c r="AB766" s="15">
        <v>31.1</v>
      </c>
      <c r="AC766" s="15">
        <v>49.2</v>
      </c>
      <c r="AD766" s="15">
        <v>45.4</v>
      </c>
      <c r="AE766" s="14"/>
      <c r="AF766" s="15">
        <v>48.2</v>
      </c>
      <c r="AG766" s="15">
        <v>119.2</v>
      </c>
      <c r="AH766" s="15">
        <v>33.799999999999997</v>
      </c>
      <c r="AI766" s="15">
        <v>71.099999999999994</v>
      </c>
      <c r="AJ766" s="15">
        <v>60.8</v>
      </c>
      <c r="AK766" s="15">
        <v>61.2</v>
      </c>
      <c r="AL766" s="13">
        <v>62.58</v>
      </c>
      <c r="AM766" s="15">
        <v>73</v>
      </c>
      <c r="AN766" s="15">
        <v>65.7</v>
      </c>
      <c r="AO766" s="15">
        <v>105.6</v>
      </c>
      <c r="AP766" s="15">
        <v>74.400000000000006</v>
      </c>
      <c r="AQ766" s="15">
        <v>26.1</v>
      </c>
      <c r="AR766" s="15">
        <v>68.8</v>
      </c>
      <c r="AS766" s="15">
        <v>38.5</v>
      </c>
      <c r="AT766" s="15">
        <v>59.2</v>
      </c>
      <c r="AU766" s="15">
        <v>77.7</v>
      </c>
      <c r="AV766" s="15">
        <v>74</v>
      </c>
      <c r="AW766" s="15">
        <v>88.7</v>
      </c>
      <c r="AX766" s="15">
        <v>58</v>
      </c>
      <c r="AY766" s="15">
        <v>102.5</v>
      </c>
      <c r="AZ766" s="15">
        <v>87</v>
      </c>
      <c r="BA766" s="15">
        <v>45.1</v>
      </c>
      <c r="BB766" s="15">
        <v>87.7</v>
      </c>
      <c r="BC766" s="15">
        <v>73.3</v>
      </c>
      <c r="BD766" s="15">
        <v>69.599999999999994</v>
      </c>
      <c r="BE766" s="15">
        <v>189.3</v>
      </c>
      <c r="BF766" s="15">
        <v>91.4</v>
      </c>
      <c r="BG766" s="15">
        <v>57.9</v>
      </c>
      <c r="BH766" s="15">
        <v>83.7</v>
      </c>
      <c r="BI766" s="15">
        <v>118.8</v>
      </c>
      <c r="BJ766" s="15">
        <v>62.4</v>
      </c>
      <c r="BK766" s="15">
        <v>96.2</v>
      </c>
    </row>
    <row r="767" spans="1:63" ht="15" thickBot="1" x14ac:dyDescent="0.4">
      <c r="A767">
        <f t="shared" si="23"/>
        <v>200305</v>
      </c>
      <c r="B767" s="19">
        <f t="shared" si="24"/>
        <v>2003</v>
      </c>
      <c r="C767" s="18">
        <v>2004</v>
      </c>
      <c r="D767" s="19">
        <v>5</v>
      </c>
      <c r="E767" s="15">
        <v>145.5</v>
      </c>
      <c r="F767" s="15">
        <v>52.5</v>
      </c>
      <c r="G767" s="15">
        <v>98.4</v>
      </c>
      <c r="H767" s="13">
        <v>81.650000000000006</v>
      </c>
      <c r="I767" s="15">
        <v>81</v>
      </c>
      <c r="J767" s="15">
        <v>89.1</v>
      </c>
      <c r="K767" s="15">
        <v>96.5</v>
      </c>
      <c r="L767" s="15">
        <v>113</v>
      </c>
      <c r="M767" s="15">
        <v>124.4</v>
      </c>
      <c r="N767" s="15">
        <v>92.5</v>
      </c>
      <c r="O767" s="15">
        <v>71.5</v>
      </c>
      <c r="P767" s="15">
        <v>83.3</v>
      </c>
      <c r="Q767" s="15">
        <v>39.1</v>
      </c>
      <c r="R767" s="15">
        <v>35.1</v>
      </c>
      <c r="S767" s="15">
        <v>48.9</v>
      </c>
      <c r="T767" s="15">
        <v>54.6</v>
      </c>
      <c r="U767" s="15">
        <v>49.5</v>
      </c>
      <c r="V767" s="15">
        <v>59.4</v>
      </c>
      <c r="W767" s="15">
        <v>38.5</v>
      </c>
      <c r="X767" s="15">
        <v>36.4</v>
      </c>
      <c r="Y767" s="15">
        <v>50.8</v>
      </c>
      <c r="Z767" s="15">
        <v>48.4</v>
      </c>
      <c r="AA767" s="15">
        <v>60.9</v>
      </c>
      <c r="AB767" s="15">
        <v>37.700000000000003</v>
      </c>
      <c r="AC767" s="15">
        <v>64.3</v>
      </c>
      <c r="AD767" s="15">
        <v>55.7</v>
      </c>
      <c r="AE767" s="14"/>
      <c r="AF767" s="15">
        <v>93.5</v>
      </c>
      <c r="AG767" s="15">
        <v>121.3</v>
      </c>
      <c r="AH767" s="15">
        <v>86</v>
      </c>
      <c r="AI767" s="15">
        <v>41.2</v>
      </c>
      <c r="AJ767" s="15">
        <v>108.6</v>
      </c>
      <c r="AK767" s="15">
        <v>75.2</v>
      </c>
      <c r="AL767" s="13">
        <v>67.31</v>
      </c>
      <c r="AM767" s="15">
        <v>52.5</v>
      </c>
      <c r="AN767" s="15">
        <v>53.9</v>
      </c>
      <c r="AO767" s="15">
        <v>66.2</v>
      </c>
      <c r="AP767" s="15">
        <v>80.5</v>
      </c>
      <c r="AQ767" s="15">
        <v>35.200000000000003</v>
      </c>
      <c r="AR767" s="15">
        <v>34</v>
      </c>
      <c r="AS767" s="15">
        <v>52.3</v>
      </c>
      <c r="AT767" s="15">
        <v>103.7</v>
      </c>
      <c r="AU767" s="15">
        <v>139.69999999999999</v>
      </c>
      <c r="AV767" s="15">
        <v>155.1</v>
      </c>
      <c r="AW767" s="15">
        <v>133.19999999999999</v>
      </c>
      <c r="AX767" s="15">
        <v>77.099999999999994</v>
      </c>
      <c r="AY767" s="15">
        <v>133.69999999999999</v>
      </c>
      <c r="AZ767" s="15">
        <v>140</v>
      </c>
      <c r="BA767" s="15">
        <v>82.2</v>
      </c>
      <c r="BB767" s="15">
        <v>137.19999999999999</v>
      </c>
      <c r="BC767" s="15">
        <v>137.19999999999999</v>
      </c>
      <c r="BD767" s="15">
        <v>94.7</v>
      </c>
      <c r="BE767" s="15">
        <v>285.5</v>
      </c>
      <c r="BF767" s="15">
        <v>147.69999999999999</v>
      </c>
      <c r="BG767" s="15">
        <v>141.4</v>
      </c>
      <c r="BH767" s="15">
        <v>157</v>
      </c>
      <c r="BI767" s="15">
        <v>152.5</v>
      </c>
      <c r="BJ767" s="15">
        <v>145.69999999999999</v>
      </c>
      <c r="BK767" s="15">
        <v>126.5</v>
      </c>
    </row>
    <row r="768" spans="1:63" ht="15" thickBot="1" x14ac:dyDescent="0.4">
      <c r="A768">
        <f t="shared" si="23"/>
        <v>200306</v>
      </c>
      <c r="B768" s="19">
        <f t="shared" si="24"/>
        <v>2003</v>
      </c>
      <c r="C768" s="18">
        <v>2004</v>
      </c>
      <c r="D768" s="19">
        <v>6</v>
      </c>
      <c r="E768" s="15">
        <v>0</v>
      </c>
      <c r="F768" s="15">
        <v>0.8</v>
      </c>
      <c r="G768" s="15">
        <v>0</v>
      </c>
      <c r="H768" s="13">
        <v>2.38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25</v>
      </c>
      <c r="P768" s="15">
        <v>0</v>
      </c>
      <c r="Q768" s="15">
        <v>0</v>
      </c>
      <c r="R768" s="15">
        <v>0</v>
      </c>
      <c r="S768" s="15">
        <v>0</v>
      </c>
      <c r="T768" s="15">
        <v>4.5999999999999996</v>
      </c>
      <c r="U768" s="15">
        <v>0</v>
      </c>
      <c r="V768" s="15">
        <v>9.4</v>
      </c>
      <c r="W768" s="15">
        <v>6.7</v>
      </c>
      <c r="X768" s="15">
        <v>0</v>
      </c>
      <c r="Y768" s="15">
        <v>5</v>
      </c>
      <c r="Z768" s="15">
        <v>0</v>
      </c>
      <c r="AA768" s="15">
        <v>0</v>
      </c>
      <c r="AB768" s="15">
        <v>0.4</v>
      </c>
      <c r="AC768" s="15">
        <v>0</v>
      </c>
      <c r="AD768" s="15">
        <v>2.1</v>
      </c>
      <c r="AE768" s="14"/>
      <c r="AF768" s="15">
        <v>0</v>
      </c>
      <c r="AG768" s="15">
        <v>9.6999999999999993</v>
      </c>
      <c r="AH768" s="15">
        <v>22.2</v>
      </c>
      <c r="AI768" s="15">
        <v>0.2</v>
      </c>
      <c r="AJ768" s="15">
        <v>5.2</v>
      </c>
      <c r="AK768" s="15">
        <v>3.9</v>
      </c>
      <c r="AL768" s="13">
        <v>6.77</v>
      </c>
      <c r="AM768" s="15">
        <v>0.8</v>
      </c>
      <c r="AN768" s="15">
        <v>0</v>
      </c>
      <c r="AO768" s="15">
        <v>0</v>
      </c>
      <c r="AP768" s="15">
        <v>2.4</v>
      </c>
      <c r="AQ768" s="15">
        <v>0</v>
      </c>
      <c r="AR768" s="15">
        <v>0</v>
      </c>
      <c r="AS768" s="15">
        <v>0</v>
      </c>
      <c r="AT768" s="15">
        <v>3.6</v>
      </c>
      <c r="AU768" s="15">
        <v>15.2</v>
      </c>
      <c r="AV768" s="15">
        <v>1.2</v>
      </c>
      <c r="AW768" s="15">
        <v>0.5</v>
      </c>
      <c r="AX768" s="15">
        <v>0</v>
      </c>
      <c r="AY768" s="15">
        <v>0</v>
      </c>
      <c r="AZ768" s="15">
        <v>2</v>
      </c>
      <c r="BA768" s="15">
        <v>0</v>
      </c>
      <c r="BB768" s="15">
        <v>0</v>
      </c>
      <c r="BC768" s="15">
        <v>0</v>
      </c>
      <c r="BD768" s="15">
        <v>0</v>
      </c>
      <c r="BE768" s="15">
        <v>0.6</v>
      </c>
      <c r="BF768" s="15">
        <v>0</v>
      </c>
      <c r="BG768" s="15">
        <v>0</v>
      </c>
      <c r="BH768" s="15">
        <v>0</v>
      </c>
      <c r="BI768" s="15">
        <v>0</v>
      </c>
      <c r="BJ768" s="15">
        <v>0</v>
      </c>
      <c r="BK768" s="15">
        <v>0</v>
      </c>
    </row>
    <row r="769" spans="1:63" ht="15" thickBot="1" x14ac:dyDescent="0.4">
      <c r="A769">
        <f t="shared" si="23"/>
        <v>200307</v>
      </c>
      <c r="B769" s="19">
        <f t="shared" si="24"/>
        <v>2003</v>
      </c>
      <c r="C769" s="18">
        <v>2004</v>
      </c>
      <c r="D769" s="19">
        <v>7</v>
      </c>
      <c r="E769" s="15">
        <v>0</v>
      </c>
      <c r="F769" s="15">
        <v>0</v>
      </c>
      <c r="G769" s="15">
        <v>0</v>
      </c>
      <c r="H769" s="13">
        <v>2.38</v>
      </c>
      <c r="I769" s="15">
        <v>0.3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3.7</v>
      </c>
      <c r="P769" s="15">
        <v>0</v>
      </c>
      <c r="Q769" s="15">
        <v>0.6</v>
      </c>
      <c r="R769" s="15">
        <v>6.1</v>
      </c>
      <c r="S769" s="15">
        <v>1.2</v>
      </c>
      <c r="T769" s="15">
        <v>1.8</v>
      </c>
      <c r="U769" s="15">
        <v>7.9</v>
      </c>
      <c r="V769" s="15">
        <v>6.4</v>
      </c>
      <c r="W769" s="15">
        <v>0</v>
      </c>
      <c r="X769" s="15">
        <v>0</v>
      </c>
      <c r="Y769" s="15">
        <v>2.1</v>
      </c>
      <c r="Z769" s="15">
        <v>0</v>
      </c>
      <c r="AA769" s="15">
        <v>9.1</v>
      </c>
      <c r="AB769" s="15">
        <v>5.3</v>
      </c>
      <c r="AC769" s="15">
        <v>0</v>
      </c>
      <c r="AD769" s="15">
        <v>2</v>
      </c>
      <c r="AE769" s="14"/>
      <c r="AF769" s="15">
        <v>0</v>
      </c>
      <c r="AG769" s="15">
        <v>27.5</v>
      </c>
      <c r="AH769" s="15">
        <v>7.7</v>
      </c>
      <c r="AI769" s="15">
        <v>2.1</v>
      </c>
      <c r="AJ769" s="15">
        <v>0.4</v>
      </c>
      <c r="AK769" s="15">
        <v>0</v>
      </c>
      <c r="AL769" s="13">
        <v>6.38</v>
      </c>
      <c r="AM769" s="15">
        <v>0</v>
      </c>
      <c r="AN769" s="15">
        <v>0</v>
      </c>
      <c r="AO769" s="15">
        <v>2</v>
      </c>
      <c r="AP769" s="15">
        <v>1.9</v>
      </c>
      <c r="AQ769" s="15">
        <v>0</v>
      </c>
      <c r="AR769" s="15">
        <v>0</v>
      </c>
      <c r="AS769" s="15">
        <v>0</v>
      </c>
      <c r="AT769" s="15">
        <v>0</v>
      </c>
      <c r="AU769" s="15">
        <v>0</v>
      </c>
      <c r="AV769" s="15">
        <v>0</v>
      </c>
      <c r="AW769" s="15">
        <v>1.2</v>
      </c>
      <c r="AX769" s="15">
        <v>0.5</v>
      </c>
      <c r="AY769" s="15">
        <v>0</v>
      </c>
      <c r="AZ769" s="15">
        <v>1</v>
      </c>
      <c r="BA769" s="15">
        <v>0</v>
      </c>
      <c r="BB769" s="15">
        <v>0</v>
      </c>
      <c r="BC769" s="15">
        <v>0</v>
      </c>
      <c r="BD769" s="15">
        <v>0</v>
      </c>
      <c r="BE769" s="15">
        <v>2.4</v>
      </c>
      <c r="BF769" s="15">
        <v>0</v>
      </c>
      <c r="BG769" s="15">
        <v>0</v>
      </c>
      <c r="BH769" s="15">
        <v>0</v>
      </c>
      <c r="BI769" s="15">
        <v>4.5999999999999996</v>
      </c>
      <c r="BJ769" s="15">
        <v>0</v>
      </c>
      <c r="BK769" s="15">
        <v>0</v>
      </c>
    </row>
    <row r="770" spans="1:63" ht="15" thickBot="1" x14ac:dyDescent="0.4">
      <c r="A770">
        <f t="shared" si="23"/>
        <v>200308</v>
      </c>
      <c r="B770" s="19">
        <f t="shared" si="24"/>
        <v>2003</v>
      </c>
      <c r="C770" s="18">
        <v>2004</v>
      </c>
      <c r="D770" s="19">
        <v>8</v>
      </c>
      <c r="E770" s="15">
        <v>0</v>
      </c>
      <c r="F770" s="15">
        <v>1.1000000000000001</v>
      </c>
      <c r="G770" s="15">
        <v>0</v>
      </c>
      <c r="H770" s="13">
        <v>2.38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1.5</v>
      </c>
      <c r="T770" s="15">
        <v>5.7</v>
      </c>
      <c r="U770" s="15">
        <v>0</v>
      </c>
      <c r="V770" s="15">
        <v>0</v>
      </c>
      <c r="W770" s="15">
        <v>5.2</v>
      </c>
      <c r="X770" s="15">
        <v>4.5</v>
      </c>
      <c r="Y770" s="15">
        <v>7</v>
      </c>
      <c r="Z770" s="15">
        <v>0</v>
      </c>
      <c r="AA770" s="15">
        <v>3.1</v>
      </c>
      <c r="AB770" s="15">
        <v>1</v>
      </c>
      <c r="AC770" s="15">
        <v>0</v>
      </c>
      <c r="AD770" s="15">
        <v>0</v>
      </c>
      <c r="AE770" s="14"/>
      <c r="AF770" s="15">
        <v>0</v>
      </c>
      <c r="AG770" s="15">
        <v>2.7</v>
      </c>
      <c r="AH770" s="15">
        <v>4</v>
      </c>
      <c r="AI770" s="15">
        <v>0</v>
      </c>
      <c r="AJ770" s="15">
        <v>0</v>
      </c>
      <c r="AK770" s="15">
        <v>0</v>
      </c>
      <c r="AL770" s="13">
        <v>5.45</v>
      </c>
      <c r="AM770" s="15">
        <v>1.1000000000000001</v>
      </c>
      <c r="AN770" s="15">
        <v>0</v>
      </c>
      <c r="AO770" s="15">
        <v>4.3</v>
      </c>
      <c r="AP770" s="15">
        <v>0.7</v>
      </c>
      <c r="AQ770" s="15">
        <v>1.4</v>
      </c>
      <c r="AR770" s="15">
        <v>0</v>
      </c>
      <c r="AS770" s="15">
        <v>2.2999999999999998</v>
      </c>
      <c r="AT770" s="15">
        <v>0</v>
      </c>
      <c r="AU770" s="15">
        <v>3.3</v>
      </c>
      <c r="AV770" s="15">
        <v>0.3</v>
      </c>
      <c r="AW770" s="15">
        <v>0.2</v>
      </c>
      <c r="AX770" s="15">
        <v>0</v>
      </c>
      <c r="AY770" s="15">
        <v>5.8</v>
      </c>
      <c r="AZ770" s="15">
        <v>1</v>
      </c>
      <c r="BA770" s="15">
        <v>0</v>
      </c>
      <c r="BB770" s="15">
        <v>0</v>
      </c>
      <c r="BC770" s="15">
        <v>0.8</v>
      </c>
      <c r="BD770" s="15">
        <v>0.8</v>
      </c>
      <c r="BE770" s="15">
        <v>0</v>
      </c>
      <c r="BF770" s="15">
        <v>0</v>
      </c>
      <c r="BG770" s="15">
        <v>0</v>
      </c>
      <c r="BH770" s="15">
        <v>0</v>
      </c>
      <c r="BI770" s="15">
        <v>0</v>
      </c>
      <c r="BJ770" s="15">
        <v>0</v>
      </c>
      <c r="BK770" s="15">
        <v>10.8</v>
      </c>
    </row>
    <row r="771" spans="1:63" ht="15" thickBot="1" x14ac:dyDescent="0.4">
      <c r="A771">
        <f t="shared" ref="A771:A834" si="25">B771*100+D771</f>
        <v>200409</v>
      </c>
      <c r="B771" s="19">
        <f t="shared" si="24"/>
        <v>2004</v>
      </c>
      <c r="C771" s="18">
        <v>2004</v>
      </c>
      <c r="D771" s="19">
        <v>9</v>
      </c>
      <c r="E771" s="15">
        <v>0</v>
      </c>
      <c r="F771" s="15">
        <v>0</v>
      </c>
      <c r="G771" s="15">
        <v>0</v>
      </c>
      <c r="H771" s="13">
        <v>2.38</v>
      </c>
      <c r="I771" s="15">
        <v>0.2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28.5</v>
      </c>
      <c r="P771" s="15">
        <v>0</v>
      </c>
      <c r="Q771" s="15">
        <v>0</v>
      </c>
      <c r="R771" s="15">
        <v>0</v>
      </c>
      <c r="S771" s="15">
        <v>0</v>
      </c>
      <c r="T771" s="15">
        <v>5.8</v>
      </c>
      <c r="U771" s="15">
        <v>0.4</v>
      </c>
      <c r="V771" s="15">
        <v>27.1</v>
      </c>
      <c r="W771" s="15">
        <v>20.7</v>
      </c>
      <c r="X771" s="15">
        <v>0</v>
      </c>
      <c r="Y771" s="15">
        <v>2.6</v>
      </c>
      <c r="Z771" s="15">
        <v>0</v>
      </c>
      <c r="AA771" s="15">
        <v>0.1</v>
      </c>
      <c r="AB771" s="15">
        <v>0.6</v>
      </c>
      <c r="AC771" s="15">
        <v>0</v>
      </c>
      <c r="AD771" s="15">
        <v>2</v>
      </c>
      <c r="AE771" s="14"/>
      <c r="AF771" s="15">
        <v>0</v>
      </c>
      <c r="AG771" s="15">
        <v>8.1</v>
      </c>
      <c r="AH771" s="15">
        <v>2.5</v>
      </c>
      <c r="AI771" s="15">
        <v>0.5</v>
      </c>
      <c r="AJ771" s="15">
        <v>0.8</v>
      </c>
      <c r="AK771" s="15">
        <v>0</v>
      </c>
      <c r="AL771" s="13">
        <v>5.76</v>
      </c>
      <c r="AM771" s="15">
        <v>0</v>
      </c>
      <c r="AN771" s="15">
        <v>8.3000000000000007</v>
      </c>
      <c r="AO771" s="15">
        <v>0</v>
      </c>
      <c r="AP771" s="15">
        <v>1.1000000000000001</v>
      </c>
      <c r="AQ771" s="15">
        <v>3.2</v>
      </c>
      <c r="AR771" s="15">
        <v>0</v>
      </c>
      <c r="AS771" s="15">
        <v>0</v>
      </c>
      <c r="AT771" s="15">
        <v>4</v>
      </c>
      <c r="AU771" s="15">
        <v>0.6</v>
      </c>
      <c r="AV771" s="15">
        <v>2.7</v>
      </c>
      <c r="AW771" s="15">
        <v>0</v>
      </c>
      <c r="AX771" s="15">
        <v>0</v>
      </c>
      <c r="AY771" s="15">
        <v>0</v>
      </c>
      <c r="AZ771" s="15">
        <v>1</v>
      </c>
      <c r="BA771" s="15">
        <v>0.9</v>
      </c>
      <c r="BB771" s="15">
        <v>3.3</v>
      </c>
      <c r="BC771" s="15">
        <v>0.2</v>
      </c>
      <c r="BD771" s="15">
        <v>0</v>
      </c>
      <c r="BE771" s="15">
        <v>1.3</v>
      </c>
      <c r="BF771" s="15">
        <v>0</v>
      </c>
      <c r="BG771" s="15">
        <v>0</v>
      </c>
      <c r="BH771" s="15">
        <v>0</v>
      </c>
      <c r="BI771" s="15">
        <v>0</v>
      </c>
      <c r="BJ771" s="15">
        <v>1.5</v>
      </c>
      <c r="BK771" s="15">
        <v>0.4</v>
      </c>
    </row>
    <row r="772" spans="1:63" ht="15" thickBot="1" x14ac:dyDescent="0.4">
      <c r="A772">
        <f t="shared" si="25"/>
        <v>200410</v>
      </c>
      <c r="B772" s="19">
        <f t="shared" si="24"/>
        <v>2004</v>
      </c>
      <c r="C772" s="18">
        <v>2004</v>
      </c>
      <c r="D772" s="19">
        <v>10</v>
      </c>
      <c r="E772" s="15">
        <v>115.1</v>
      </c>
      <c r="F772" s="15">
        <v>104.6</v>
      </c>
      <c r="G772" s="15">
        <v>98.7</v>
      </c>
      <c r="H772" s="13">
        <v>70.48</v>
      </c>
      <c r="I772" s="15">
        <v>101.2</v>
      </c>
      <c r="J772" s="15">
        <v>117.8</v>
      </c>
      <c r="K772" s="15">
        <v>82.9</v>
      </c>
      <c r="L772" s="15">
        <v>99.5</v>
      </c>
      <c r="M772" s="15">
        <v>107.5</v>
      </c>
      <c r="N772" s="15">
        <v>87.2</v>
      </c>
      <c r="O772" s="15">
        <v>31.1</v>
      </c>
      <c r="P772" s="15">
        <v>82.1</v>
      </c>
      <c r="Q772" s="15">
        <v>50.8</v>
      </c>
      <c r="R772" s="15">
        <v>73.5</v>
      </c>
      <c r="S772" s="15">
        <v>95.9</v>
      </c>
      <c r="T772" s="15">
        <v>62.9</v>
      </c>
      <c r="U772" s="15">
        <v>103.4</v>
      </c>
      <c r="V772" s="15">
        <v>38.5</v>
      </c>
      <c r="W772" s="15">
        <v>48.2</v>
      </c>
      <c r="X772" s="15">
        <v>87.4</v>
      </c>
      <c r="Y772" s="15">
        <v>53.9</v>
      </c>
      <c r="Z772" s="15">
        <v>72.099999999999994</v>
      </c>
      <c r="AA772" s="15">
        <v>45</v>
      </c>
      <c r="AB772" s="15">
        <v>108.5</v>
      </c>
      <c r="AC772" s="15">
        <v>96</v>
      </c>
      <c r="AD772" s="15">
        <v>79.3</v>
      </c>
      <c r="AE772" s="14"/>
      <c r="AF772" s="15">
        <v>30.6</v>
      </c>
      <c r="AG772" s="15">
        <v>106</v>
      </c>
      <c r="AH772" s="15">
        <v>59.4</v>
      </c>
      <c r="AI772" s="15">
        <v>113.2</v>
      </c>
      <c r="AJ772" s="15">
        <v>98.7</v>
      </c>
      <c r="AK772" s="15">
        <v>129.30000000000001</v>
      </c>
      <c r="AL772" s="13">
        <v>77.92</v>
      </c>
      <c r="AM772" s="15">
        <v>91.5</v>
      </c>
      <c r="AN772" s="15">
        <v>149.5</v>
      </c>
      <c r="AO772" s="15">
        <v>98.8</v>
      </c>
      <c r="AP772" s="15">
        <v>94.2</v>
      </c>
      <c r="AQ772" s="15">
        <v>98.8</v>
      </c>
      <c r="AR772" s="15">
        <v>71.599999999999994</v>
      </c>
      <c r="AS772" s="15">
        <v>93.9</v>
      </c>
      <c r="AT772" s="15">
        <v>67</v>
      </c>
      <c r="AU772" s="15">
        <v>88.3</v>
      </c>
      <c r="AV772" s="15">
        <v>83.9</v>
      </c>
      <c r="AW772" s="15">
        <v>74</v>
      </c>
      <c r="AX772" s="15">
        <v>80.599999999999994</v>
      </c>
      <c r="AY772" s="15">
        <v>97.8</v>
      </c>
      <c r="AZ772" s="15">
        <v>91</v>
      </c>
      <c r="BA772" s="15">
        <v>61.7</v>
      </c>
      <c r="BB772" s="15">
        <v>150.19999999999999</v>
      </c>
      <c r="BC772" s="15">
        <v>96.9</v>
      </c>
      <c r="BD772" s="15">
        <v>111.5</v>
      </c>
      <c r="BE772" s="15">
        <v>154.30000000000001</v>
      </c>
      <c r="BF772" s="15">
        <v>157.6</v>
      </c>
      <c r="BG772" s="15">
        <v>168</v>
      </c>
      <c r="BH772" s="15">
        <v>158.30000000000001</v>
      </c>
      <c r="BI772" s="15">
        <v>116.9</v>
      </c>
      <c r="BJ772" s="15">
        <v>83.1</v>
      </c>
      <c r="BK772" s="15">
        <v>83.4</v>
      </c>
    </row>
    <row r="773" spans="1:63" ht="15" thickBot="1" x14ac:dyDescent="0.4">
      <c r="A773">
        <f t="shared" si="25"/>
        <v>200411</v>
      </c>
      <c r="B773" s="19">
        <f t="shared" si="24"/>
        <v>2004</v>
      </c>
      <c r="C773" s="18">
        <v>2004</v>
      </c>
      <c r="D773" s="19">
        <v>11</v>
      </c>
      <c r="E773" s="15">
        <v>27.9</v>
      </c>
      <c r="F773" s="15">
        <v>25.6</v>
      </c>
      <c r="G773" s="15">
        <v>16.7</v>
      </c>
      <c r="H773" s="13">
        <v>32.119999999999997</v>
      </c>
      <c r="I773" s="15">
        <v>44.2</v>
      </c>
      <c r="J773" s="15">
        <v>43.3</v>
      </c>
      <c r="K773" s="15">
        <v>36.200000000000003</v>
      </c>
      <c r="L773" s="15">
        <v>33.5</v>
      </c>
      <c r="M773" s="15">
        <v>43</v>
      </c>
      <c r="N773" s="15">
        <v>9.9</v>
      </c>
      <c r="O773" s="15">
        <v>39.5</v>
      </c>
      <c r="P773" s="15">
        <v>32.200000000000003</v>
      </c>
      <c r="Q773" s="15">
        <v>65.400000000000006</v>
      </c>
      <c r="R773" s="15">
        <v>10.1</v>
      </c>
      <c r="S773" s="15">
        <v>44.7</v>
      </c>
      <c r="T773" s="15">
        <v>65</v>
      </c>
      <c r="U773" s="15">
        <v>40</v>
      </c>
      <c r="V773" s="15">
        <v>31.8</v>
      </c>
      <c r="W773" s="15">
        <v>49.3</v>
      </c>
      <c r="X773" s="15">
        <v>41</v>
      </c>
      <c r="Y773" s="15">
        <v>70.3</v>
      </c>
      <c r="Z773" s="15">
        <v>42.1</v>
      </c>
      <c r="AA773" s="15">
        <v>87.3</v>
      </c>
      <c r="AB773" s="15">
        <v>40.200000000000003</v>
      </c>
      <c r="AC773" s="15">
        <v>18.899999999999999</v>
      </c>
      <c r="AD773" s="15">
        <v>40.4</v>
      </c>
      <c r="AE773" s="14"/>
      <c r="AF773" s="15">
        <v>41.2</v>
      </c>
      <c r="AG773" s="15">
        <v>74</v>
      </c>
      <c r="AH773" s="15">
        <v>59.2</v>
      </c>
      <c r="AI773" s="15">
        <v>40</v>
      </c>
      <c r="AJ773" s="15">
        <v>31.1</v>
      </c>
      <c r="AK773" s="15">
        <v>45</v>
      </c>
      <c r="AL773" s="13">
        <v>31.96</v>
      </c>
      <c r="AM773" s="15">
        <v>117.1</v>
      </c>
      <c r="AN773" s="15">
        <v>60.1</v>
      </c>
      <c r="AO773" s="15">
        <v>65.7</v>
      </c>
      <c r="AP773" s="15">
        <v>34.9</v>
      </c>
      <c r="AQ773" s="15">
        <v>36.799999999999997</v>
      </c>
      <c r="AR773" s="15">
        <v>66.5</v>
      </c>
      <c r="AS773" s="15">
        <v>36.1</v>
      </c>
      <c r="AT773" s="15">
        <v>32.9</v>
      </c>
      <c r="AU773" s="15">
        <v>34.299999999999997</v>
      </c>
      <c r="AV773" s="15">
        <v>39.700000000000003</v>
      </c>
      <c r="AW773" s="15">
        <v>33.700000000000003</v>
      </c>
      <c r="AX773" s="15">
        <v>8.8000000000000007</v>
      </c>
      <c r="AY773" s="15">
        <v>96.5</v>
      </c>
      <c r="AZ773" s="15">
        <v>46</v>
      </c>
      <c r="BA773" s="15">
        <v>41.2</v>
      </c>
      <c r="BB773" s="15">
        <v>46.3</v>
      </c>
      <c r="BC773" s="15">
        <v>50.6</v>
      </c>
      <c r="BD773" s="15">
        <v>41.2</v>
      </c>
      <c r="BE773" s="15">
        <v>67.900000000000006</v>
      </c>
      <c r="BF773" s="15">
        <v>37</v>
      </c>
      <c r="BG773" s="15">
        <v>56.3</v>
      </c>
      <c r="BH773" s="15">
        <v>60.5</v>
      </c>
      <c r="BI773" s="15">
        <v>44.6</v>
      </c>
      <c r="BJ773" s="15">
        <v>29.7</v>
      </c>
      <c r="BK773" s="15">
        <v>33.1</v>
      </c>
    </row>
    <row r="774" spans="1:63" ht="15" thickBot="1" x14ac:dyDescent="0.4">
      <c r="A774">
        <f t="shared" si="25"/>
        <v>200412</v>
      </c>
      <c r="B774" s="19">
        <f t="shared" si="24"/>
        <v>2004</v>
      </c>
      <c r="C774" s="18">
        <v>2004</v>
      </c>
      <c r="D774" s="19">
        <v>12</v>
      </c>
      <c r="E774" s="15">
        <v>27.9</v>
      </c>
      <c r="F774" s="15">
        <v>63.1</v>
      </c>
      <c r="G774" s="15">
        <v>37.9</v>
      </c>
      <c r="H774" s="13">
        <v>50.02</v>
      </c>
      <c r="I774" s="15">
        <v>71.099999999999994</v>
      </c>
      <c r="J774" s="15">
        <v>57.6</v>
      </c>
      <c r="K774" s="15">
        <v>58</v>
      </c>
      <c r="L774" s="15">
        <v>36</v>
      </c>
      <c r="M774" s="15">
        <v>49.2</v>
      </c>
      <c r="N774" s="15">
        <v>39.4</v>
      </c>
      <c r="O774" s="15">
        <v>29.6</v>
      </c>
      <c r="P774" s="15">
        <v>69.099999999999994</v>
      </c>
      <c r="Q774" s="15">
        <v>44.6</v>
      </c>
      <c r="R774" s="15">
        <v>36.6</v>
      </c>
      <c r="S774" s="15">
        <v>74.400000000000006</v>
      </c>
      <c r="T774" s="15">
        <v>82.1</v>
      </c>
      <c r="U774" s="15">
        <v>41.4</v>
      </c>
      <c r="V774" s="15">
        <v>64.2</v>
      </c>
      <c r="W774" s="15">
        <v>39.1</v>
      </c>
      <c r="X774" s="15">
        <v>64.099999999999994</v>
      </c>
      <c r="Y774" s="15">
        <v>64.900000000000006</v>
      </c>
      <c r="Z774" s="15">
        <v>45</v>
      </c>
      <c r="AA774" s="15">
        <v>77.400000000000006</v>
      </c>
      <c r="AB774" s="15">
        <v>58.8</v>
      </c>
      <c r="AC774" s="15">
        <v>35</v>
      </c>
      <c r="AD774" s="15">
        <v>56.5</v>
      </c>
      <c r="AE774" s="14"/>
      <c r="AF774" s="15">
        <v>80</v>
      </c>
      <c r="AG774" s="15">
        <v>131</v>
      </c>
      <c r="AH774" s="15">
        <v>39.9</v>
      </c>
      <c r="AI774" s="15">
        <v>58.6</v>
      </c>
      <c r="AJ774" s="15">
        <v>39.5</v>
      </c>
      <c r="AK774" s="15">
        <v>44.2</v>
      </c>
      <c r="AL774" s="13">
        <v>41.8</v>
      </c>
      <c r="AM774" s="15">
        <v>50.5</v>
      </c>
      <c r="AN774" s="15">
        <v>63.7</v>
      </c>
      <c r="AO774" s="15">
        <v>108.6</v>
      </c>
      <c r="AP774" s="15">
        <v>47.6</v>
      </c>
      <c r="AQ774" s="15">
        <v>55.5</v>
      </c>
      <c r="AR774" s="15">
        <v>68.8</v>
      </c>
      <c r="AS774" s="15">
        <v>32.299999999999997</v>
      </c>
      <c r="AT774" s="15">
        <v>50.9</v>
      </c>
      <c r="AU774" s="15">
        <v>46.4</v>
      </c>
      <c r="AV774" s="15">
        <v>41.5</v>
      </c>
      <c r="AW774" s="15">
        <v>94.6</v>
      </c>
      <c r="AX774" s="15">
        <v>53.5</v>
      </c>
      <c r="AY774" s="15">
        <v>53.3</v>
      </c>
      <c r="AZ774" s="15">
        <v>55</v>
      </c>
      <c r="BA774" s="15">
        <v>53.1</v>
      </c>
      <c r="BB774" s="15">
        <v>58.5</v>
      </c>
      <c r="BC774" s="15">
        <v>45.4</v>
      </c>
      <c r="BD774" s="15">
        <v>40.299999999999997</v>
      </c>
      <c r="BE774" s="15">
        <v>105.4</v>
      </c>
      <c r="BF774" s="15">
        <v>68.400000000000006</v>
      </c>
      <c r="BG774" s="15">
        <v>76.5</v>
      </c>
      <c r="BH774" s="15">
        <v>62.4</v>
      </c>
      <c r="BI774" s="15">
        <v>58.3</v>
      </c>
      <c r="BJ774" s="15">
        <v>40.200000000000003</v>
      </c>
      <c r="BK774" s="15">
        <v>68</v>
      </c>
    </row>
    <row r="775" spans="1:63" ht="15" thickBot="1" x14ac:dyDescent="0.4">
      <c r="A775">
        <f t="shared" si="25"/>
        <v>200401</v>
      </c>
      <c r="B775" s="19">
        <f t="shared" si="24"/>
        <v>2004</v>
      </c>
      <c r="C775" s="18">
        <v>2005</v>
      </c>
      <c r="D775" s="19">
        <v>1</v>
      </c>
      <c r="E775" s="15">
        <v>0</v>
      </c>
      <c r="F775" s="15">
        <v>0</v>
      </c>
      <c r="G775" s="15">
        <v>0.4</v>
      </c>
      <c r="H775" s="13">
        <v>2.46</v>
      </c>
      <c r="I775" s="15">
        <v>1.4</v>
      </c>
      <c r="J775" s="15">
        <v>0</v>
      </c>
      <c r="K775" s="15">
        <v>0.1</v>
      </c>
      <c r="L775" s="15">
        <v>0</v>
      </c>
      <c r="M775" s="15">
        <v>0.3</v>
      </c>
      <c r="N775" s="15">
        <v>1.7</v>
      </c>
      <c r="O775" s="15">
        <v>5</v>
      </c>
      <c r="P775" s="15">
        <v>1.5</v>
      </c>
      <c r="Q775" s="15">
        <v>7.5</v>
      </c>
      <c r="R775" s="15">
        <v>3.5</v>
      </c>
      <c r="S775" s="15">
        <v>2.5</v>
      </c>
      <c r="T775" s="15">
        <v>7.4</v>
      </c>
      <c r="U775" s="13">
        <v>3.81</v>
      </c>
      <c r="V775" s="15">
        <v>10.3</v>
      </c>
      <c r="W775" s="15">
        <v>6</v>
      </c>
      <c r="X775" s="15">
        <v>8.5</v>
      </c>
      <c r="Y775" s="15">
        <v>10</v>
      </c>
      <c r="Z775" s="15">
        <v>0</v>
      </c>
      <c r="AA775" s="15">
        <v>8.8000000000000007</v>
      </c>
      <c r="AB775" s="15">
        <v>4.8</v>
      </c>
      <c r="AC775" s="15">
        <v>1.5</v>
      </c>
      <c r="AD775" s="15">
        <v>0</v>
      </c>
      <c r="AE775" s="14"/>
      <c r="AF775" s="15">
        <v>0</v>
      </c>
      <c r="AG775" s="15">
        <v>13.2</v>
      </c>
      <c r="AH775" s="15">
        <v>2</v>
      </c>
      <c r="AI775" s="15">
        <v>5.2</v>
      </c>
      <c r="AJ775" s="15">
        <v>3.9</v>
      </c>
      <c r="AK775" s="15">
        <v>6.1</v>
      </c>
      <c r="AL775" s="13">
        <v>10.57</v>
      </c>
      <c r="AM775" s="15">
        <v>3.7</v>
      </c>
      <c r="AN775" s="15">
        <v>0.7</v>
      </c>
      <c r="AO775" s="15">
        <v>6.3</v>
      </c>
      <c r="AP775" s="15">
        <v>7.3</v>
      </c>
      <c r="AQ775" s="15">
        <v>0.5</v>
      </c>
      <c r="AR775" s="15">
        <v>0</v>
      </c>
      <c r="AS775" s="15">
        <v>0</v>
      </c>
      <c r="AT775" s="15">
        <v>1.1000000000000001</v>
      </c>
      <c r="AU775" s="15">
        <v>0</v>
      </c>
      <c r="AV775" s="15">
        <v>0.2</v>
      </c>
      <c r="AW775" s="15">
        <v>2.5</v>
      </c>
      <c r="AX775" s="15">
        <v>0</v>
      </c>
      <c r="AY775" s="15">
        <v>9.4</v>
      </c>
      <c r="AZ775" s="15">
        <v>0</v>
      </c>
      <c r="BA775" s="15">
        <v>0.9</v>
      </c>
      <c r="BB775" s="15">
        <v>27.9</v>
      </c>
      <c r="BC775" s="15">
        <v>0.2</v>
      </c>
      <c r="BD775" s="15">
        <v>0</v>
      </c>
      <c r="BE775" s="15">
        <v>3.1</v>
      </c>
      <c r="BF775" s="15">
        <v>0.6</v>
      </c>
      <c r="BG775" s="15">
        <v>22.4</v>
      </c>
      <c r="BH775" s="15">
        <v>0</v>
      </c>
      <c r="BI775" s="15">
        <v>0.1</v>
      </c>
      <c r="BJ775" s="15">
        <v>0</v>
      </c>
      <c r="BK775" s="15">
        <v>0.5</v>
      </c>
    </row>
    <row r="776" spans="1:63" ht="15" thickBot="1" x14ac:dyDescent="0.4">
      <c r="A776">
        <f t="shared" si="25"/>
        <v>200402</v>
      </c>
      <c r="B776" s="19">
        <f t="shared" si="24"/>
        <v>2004</v>
      </c>
      <c r="C776" s="18">
        <v>2005</v>
      </c>
      <c r="D776" s="19">
        <v>2</v>
      </c>
      <c r="E776" s="15">
        <v>44</v>
      </c>
      <c r="F776" s="15">
        <v>25.6</v>
      </c>
      <c r="G776" s="15">
        <v>52.5</v>
      </c>
      <c r="H776" s="13">
        <v>39.26</v>
      </c>
      <c r="I776" s="15">
        <v>60.7</v>
      </c>
      <c r="J776" s="15">
        <v>52.9</v>
      </c>
      <c r="K776" s="15">
        <v>44.9</v>
      </c>
      <c r="L776" s="15">
        <v>34.799999999999997</v>
      </c>
      <c r="M776" s="15">
        <v>61.3</v>
      </c>
      <c r="N776" s="15">
        <v>39.5</v>
      </c>
      <c r="O776" s="15">
        <v>37.9</v>
      </c>
      <c r="P776" s="15">
        <v>50.2</v>
      </c>
      <c r="Q776" s="15">
        <v>32.9</v>
      </c>
      <c r="R776" s="15">
        <v>27.8</v>
      </c>
      <c r="S776" s="15">
        <v>55.7</v>
      </c>
      <c r="T776" s="15">
        <v>44</v>
      </c>
      <c r="U776" s="15">
        <v>51.1</v>
      </c>
      <c r="V776" s="15">
        <v>39.5</v>
      </c>
      <c r="W776" s="15">
        <v>22.1</v>
      </c>
      <c r="X776" s="15">
        <v>43.1</v>
      </c>
      <c r="Y776" s="15">
        <v>29.8</v>
      </c>
      <c r="Z776" s="15">
        <v>33.5</v>
      </c>
      <c r="AA776" s="15">
        <v>45.7</v>
      </c>
      <c r="AB776" s="15">
        <v>57.7</v>
      </c>
      <c r="AC776" s="15">
        <v>40.700000000000003</v>
      </c>
      <c r="AD776" s="15">
        <v>53.6</v>
      </c>
      <c r="AE776" s="14"/>
      <c r="AF776" s="15">
        <v>61.3</v>
      </c>
      <c r="AG776" s="15">
        <v>131.80000000000001</v>
      </c>
      <c r="AH776" s="15">
        <v>51.4</v>
      </c>
      <c r="AI776" s="15">
        <v>48.7</v>
      </c>
      <c r="AJ776" s="15">
        <v>97.5</v>
      </c>
      <c r="AK776" s="15">
        <v>92.7</v>
      </c>
      <c r="AL776" s="13">
        <v>75.599999999999994</v>
      </c>
      <c r="AM776" s="15">
        <v>65.599999999999994</v>
      </c>
      <c r="AN776" s="15">
        <v>75.099999999999994</v>
      </c>
      <c r="AO776" s="15">
        <v>77.099999999999994</v>
      </c>
      <c r="AP776" s="15">
        <v>91.2</v>
      </c>
      <c r="AQ776" s="15">
        <v>44.5</v>
      </c>
      <c r="AR776" s="15">
        <v>34.200000000000003</v>
      </c>
      <c r="AS776" s="15">
        <v>51.2</v>
      </c>
      <c r="AT776" s="15">
        <v>94.1</v>
      </c>
      <c r="AU776" s="15">
        <v>100</v>
      </c>
      <c r="AV776" s="15">
        <v>88.9</v>
      </c>
      <c r="AW776" s="15">
        <v>99.4</v>
      </c>
      <c r="AX776" s="15">
        <v>38.200000000000003</v>
      </c>
      <c r="AY776" s="15">
        <v>109.1</v>
      </c>
      <c r="AZ776" s="15">
        <v>137</v>
      </c>
      <c r="BA776" s="15">
        <v>87.8</v>
      </c>
      <c r="BB776" s="15">
        <v>139.5</v>
      </c>
      <c r="BC776" s="15">
        <v>101.3</v>
      </c>
      <c r="BD776" s="15">
        <v>67.2</v>
      </c>
      <c r="BE776" s="15">
        <v>188.3</v>
      </c>
      <c r="BF776" s="15">
        <v>74.099999999999994</v>
      </c>
      <c r="BG776" s="15">
        <v>76.3</v>
      </c>
      <c r="BH776" s="15">
        <v>82.8</v>
      </c>
      <c r="BI776" s="15">
        <v>138.80000000000001</v>
      </c>
      <c r="BJ776" s="15">
        <v>88.6</v>
      </c>
      <c r="BK776" s="15">
        <v>128.6</v>
      </c>
    </row>
    <row r="777" spans="1:63" ht="15" thickBot="1" x14ac:dyDescent="0.4">
      <c r="A777">
        <f t="shared" si="25"/>
        <v>200403</v>
      </c>
      <c r="B777" s="19">
        <f t="shared" si="24"/>
        <v>2004</v>
      </c>
      <c r="C777" s="18">
        <v>2005</v>
      </c>
      <c r="D777" s="19">
        <v>3</v>
      </c>
      <c r="E777" s="15">
        <v>18.3</v>
      </c>
      <c r="F777" s="15">
        <v>72</v>
      </c>
      <c r="G777" s="15">
        <v>10.6</v>
      </c>
      <c r="H777" s="13">
        <v>26.28</v>
      </c>
      <c r="I777" s="15">
        <v>31.6</v>
      </c>
      <c r="J777" s="15">
        <v>23.8</v>
      </c>
      <c r="K777" s="15">
        <v>29.1</v>
      </c>
      <c r="L777" s="15">
        <v>9.5</v>
      </c>
      <c r="M777" s="15">
        <v>19.5</v>
      </c>
      <c r="N777" s="15">
        <v>31.7</v>
      </c>
      <c r="O777" s="15">
        <v>15.4</v>
      </c>
      <c r="P777" s="15">
        <v>17.399999999999999</v>
      </c>
      <c r="Q777" s="15">
        <v>43.2</v>
      </c>
      <c r="R777" s="15">
        <v>19.8</v>
      </c>
      <c r="S777" s="15">
        <v>41</v>
      </c>
      <c r="T777" s="15">
        <v>29.5</v>
      </c>
      <c r="U777" s="15">
        <v>23.2</v>
      </c>
      <c r="V777" s="15">
        <v>21.7</v>
      </c>
      <c r="W777" s="15">
        <v>10.6</v>
      </c>
      <c r="X777" s="15">
        <v>28</v>
      </c>
      <c r="Y777" s="15">
        <v>16.8</v>
      </c>
      <c r="Z777" s="15">
        <v>31.5</v>
      </c>
      <c r="AA777" s="15">
        <v>0</v>
      </c>
      <c r="AB777" s="15">
        <v>18.899999999999999</v>
      </c>
      <c r="AC777" s="15">
        <v>11.9</v>
      </c>
      <c r="AD777" s="15">
        <v>43.9</v>
      </c>
      <c r="AE777" s="14"/>
      <c r="AF777" s="15">
        <v>87.1</v>
      </c>
      <c r="AG777" s="15">
        <v>72</v>
      </c>
      <c r="AH777" s="15">
        <v>16.100000000000001</v>
      </c>
      <c r="AI777" s="15">
        <v>23.4</v>
      </c>
      <c r="AJ777" s="15">
        <v>49.4</v>
      </c>
      <c r="AK777" s="15">
        <v>64.5</v>
      </c>
      <c r="AL777" s="13">
        <v>52.19</v>
      </c>
      <c r="AM777" s="15">
        <v>36.6</v>
      </c>
      <c r="AN777" s="15">
        <v>56.4</v>
      </c>
      <c r="AO777" s="15">
        <v>44.9</v>
      </c>
      <c r="AP777" s="15">
        <v>61</v>
      </c>
      <c r="AQ777" s="15">
        <v>27.6</v>
      </c>
      <c r="AR777" s="15">
        <v>24.8</v>
      </c>
      <c r="AS777" s="15">
        <v>31.7</v>
      </c>
      <c r="AT777" s="15">
        <v>60</v>
      </c>
      <c r="AU777" s="15">
        <v>59.2</v>
      </c>
      <c r="AV777" s="15">
        <v>56.5</v>
      </c>
      <c r="AW777" s="15">
        <v>68.099999999999994</v>
      </c>
      <c r="AX777" s="15">
        <v>41.7</v>
      </c>
      <c r="AY777" s="15">
        <v>53.3</v>
      </c>
      <c r="AZ777" s="15">
        <v>65</v>
      </c>
      <c r="BA777" s="15">
        <v>46.5</v>
      </c>
      <c r="BB777" s="15">
        <v>58.4</v>
      </c>
      <c r="BC777" s="15">
        <v>43.2</v>
      </c>
      <c r="BD777" s="15">
        <v>52</v>
      </c>
      <c r="BE777" s="15">
        <v>125.2</v>
      </c>
      <c r="BF777" s="15">
        <v>37.700000000000003</v>
      </c>
      <c r="BG777" s="15">
        <v>53.3</v>
      </c>
      <c r="BH777" s="15">
        <v>27.8</v>
      </c>
      <c r="BI777" s="15">
        <v>73.400000000000006</v>
      </c>
      <c r="BJ777" s="15">
        <v>41.6</v>
      </c>
      <c r="BK777" s="15">
        <v>66.2</v>
      </c>
    </row>
    <row r="778" spans="1:63" ht="15" thickBot="1" x14ac:dyDescent="0.4">
      <c r="A778">
        <f t="shared" si="25"/>
        <v>200404</v>
      </c>
      <c r="B778" s="19">
        <f t="shared" si="24"/>
        <v>2004</v>
      </c>
      <c r="C778" s="18">
        <v>2005</v>
      </c>
      <c r="D778" s="19">
        <v>4</v>
      </c>
      <c r="E778" s="15">
        <v>8.4</v>
      </c>
      <c r="F778" s="15">
        <v>0</v>
      </c>
      <c r="G778" s="15">
        <v>1.2</v>
      </c>
      <c r="H778" s="13">
        <v>2.79</v>
      </c>
      <c r="I778" s="15">
        <v>0</v>
      </c>
      <c r="J778" s="15">
        <v>0.1</v>
      </c>
      <c r="K778" s="15">
        <v>0.5</v>
      </c>
      <c r="L778" s="15">
        <v>1</v>
      </c>
      <c r="M778" s="15">
        <v>0.3</v>
      </c>
      <c r="N778" s="15">
        <v>1.3</v>
      </c>
      <c r="O778" s="15">
        <v>0.4</v>
      </c>
      <c r="P778" s="15">
        <v>0</v>
      </c>
      <c r="Q778" s="15">
        <v>6.9</v>
      </c>
      <c r="R778" s="15">
        <v>0</v>
      </c>
      <c r="S778" s="15">
        <v>0</v>
      </c>
      <c r="T778" s="15">
        <v>4.7</v>
      </c>
      <c r="U778" s="15">
        <v>0</v>
      </c>
      <c r="V778" s="15">
        <v>3.5</v>
      </c>
      <c r="W778" s="15">
        <v>2.9</v>
      </c>
      <c r="X778" s="15">
        <v>0</v>
      </c>
      <c r="Y778" s="15">
        <v>12.4</v>
      </c>
      <c r="Z778" s="15">
        <v>0</v>
      </c>
      <c r="AA778" s="15">
        <v>4.7</v>
      </c>
      <c r="AB778" s="15">
        <v>1.7</v>
      </c>
      <c r="AC778" s="15">
        <v>0</v>
      </c>
      <c r="AD778" s="15">
        <v>1.8</v>
      </c>
      <c r="AE778" s="14"/>
      <c r="AF778" s="15">
        <v>0</v>
      </c>
      <c r="AG778" s="15">
        <v>0.2</v>
      </c>
      <c r="AH778" s="15">
        <v>1.4</v>
      </c>
      <c r="AI778" s="15">
        <v>2.2000000000000002</v>
      </c>
      <c r="AJ778" s="15">
        <v>0.1</v>
      </c>
      <c r="AK778" s="15">
        <v>0</v>
      </c>
      <c r="AL778" s="13">
        <v>4.91</v>
      </c>
      <c r="AM778" s="15">
        <v>1.8</v>
      </c>
      <c r="AN778" s="15">
        <v>0</v>
      </c>
      <c r="AO778" s="15">
        <v>8.1</v>
      </c>
      <c r="AP778" s="15">
        <v>0</v>
      </c>
      <c r="AQ778" s="15">
        <v>0</v>
      </c>
      <c r="AR778" s="15">
        <v>3.2</v>
      </c>
      <c r="AS778" s="15">
        <v>0</v>
      </c>
      <c r="AT778" s="15">
        <v>3.5</v>
      </c>
      <c r="AU778" s="15">
        <v>0</v>
      </c>
      <c r="AV778" s="15">
        <v>0</v>
      </c>
      <c r="AW778" s="15">
        <v>5.2</v>
      </c>
      <c r="AX778" s="15">
        <v>0</v>
      </c>
      <c r="AY778" s="15">
        <v>0</v>
      </c>
      <c r="AZ778" s="15">
        <v>0</v>
      </c>
      <c r="BA778" s="15">
        <v>2.2999999999999998</v>
      </c>
      <c r="BB778" s="15">
        <v>0.8</v>
      </c>
      <c r="BC778" s="15">
        <v>0.6</v>
      </c>
      <c r="BD778" s="15">
        <v>0</v>
      </c>
      <c r="BE778" s="15">
        <v>5.2</v>
      </c>
      <c r="BF778" s="15">
        <v>4.0999999999999996</v>
      </c>
      <c r="BG778" s="15">
        <v>0.7</v>
      </c>
      <c r="BH778" s="15">
        <v>1.7</v>
      </c>
      <c r="BI778" s="15">
        <v>1.9</v>
      </c>
      <c r="BJ778" s="15">
        <v>2.9</v>
      </c>
      <c r="BK778" s="15">
        <v>0</v>
      </c>
    </row>
    <row r="779" spans="1:63" ht="15" thickBot="1" x14ac:dyDescent="0.4">
      <c r="A779">
        <f t="shared" si="25"/>
        <v>200405</v>
      </c>
      <c r="B779" s="19">
        <f t="shared" si="24"/>
        <v>2004</v>
      </c>
      <c r="C779" s="18">
        <v>2005</v>
      </c>
      <c r="D779" s="19">
        <v>5</v>
      </c>
      <c r="E779" s="15">
        <v>8.4</v>
      </c>
      <c r="F779" s="15">
        <v>4</v>
      </c>
      <c r="G779" s="15">
        <v>2.5</v>
      </c>
      <c r="H779" s="13">
        <v>7.47</v>
      </c>
      <c r="I779" s="15">
        <v>5.7</v>
      </c>
      <c r="J779" s="15">
        <v>6.1</v>
      </c>
      <c r="K779" s="15">
        <v>6.2</v>
      </c>
      <c r="L779" s="15">
        <v>0</v>
      </c>
      <c r="M779" s="15">
        <v>0</v>
      </c>
      <c r="N779" s="15">
        <v>0</v>
      </c>
      <c r="O779" s="15">
        <v>13.2</v>
      </c>
      <c r="P779" s="15">
        <v>0.8</v>
      </c>
      <c r="Q779" s="15">
        <v>0</v>
      </c>
      <c r="R779" s="15">
        <v>0.5</v>
      </c>
      <c r="S779" s="15">
        <v>1.4</v>
      </c>
      <c r="T779" s="15">
        <v>6.9</v>
      </c>
      <c r="U779" s="15">
        <v>0</v>
      </c>
      <c r="V779" s="15">
        <v>2.4</v>
      </c>
      <c r="W779" s="15">
        <v>2.9</v>
      </c>
      <c r="X779" s="15">
        <v>0</v>
      </c>
      <c r="Y779" s="15">
        <v>0</v>
      </c>
      <c r="Z779" s="15">
        <v>1.4</v>
      </c>
      <c r="AA779" s="15">
        <v>1.1000000000000001</v>
      </c>
      <c r="AB779" s="15">
        <v>0.6</v>
      </c>
      <c r="AC779" s="15">
        <v>2.9</v>
      </c>
      <c r="AD779" s="15">
        <v>2.5</v>
      </c>
      <c r="AE779" s="14"/>
      <c r="AF779" s="15">
        <v>0</v>
      </c>
      <c r="AG779" s="15">
        <v>3.7</v>
      </c>
      <c r="AH779" s="15">
        <v>4.5999999999999996</v>
      </c>
      <c r="AI779" s="15">
        <v>1.7</v>
      </c>
      <c r="AJ779" s="15">
        <v>1.1000000000000001</v>
      </c>
      <c r="AK779" s="15">
        <v>1.4</v>
      </c>
      <c r="AL779" s="13">
        <v>7.16</v>
      </c>
      <c r="AM779" s="15">
        <v>0.6</v>
      </c>
      <c r="AN779" s="15">
        <v>0.4</v>
      </c>
      <c r="AO779" s="15">
        <v>0.7</v>
      </c>
      <c r="AP779" s="15">
        <v>2.9</v>
      </c>
      <c r="AQ779" s="15">
        <v>0</v>
      </c>
      <c r="AR779" s="15">
        <v>1.5</v>
      </c>
      <c r="AS779" s="15">
        <v>0</v>
      </c>
      <c r="AT779" s="15">
        <v>2.6</v>
      </c>
      <c r="AU779" s="15">
        <v>0.4</v>
      </c>
      <c r="AV779" s="15">
        <v>2.7</v>
      </c>
      <c r="AW779" s="15">
        <v>3.1</v>
      </c>
      <c r="AX779" s="15">
        <v>0</v>
      </c>
      <c r="AY779" s="15">
        <v>0</v>
      </c>
      <c r="AZ779" s="15">
        <v>0</v>
      </c>
      <c r="BA779" s="15">
        <v>2.2000000000000002</v>
      </c>
      <c r="BB779" s="15">
        <v>1.5</v>
      </c>
      <c r="BC779" s="15">
        <v>1.7</v>
      </c>
      <c r="BD779" s="15">
        <v>0</v>
      </c>
      <c r="BE779" s="15">
        <v>1.7</v>
      </c>
      <c r="BF779" s="15">
        <v>0</v>
      </c>
      <c r="BG779" s="15">
        <v>2.9</v>
      </c>
      <c r="BH779" s="15">
        <v>1.5</v>
      </c>
      <c r="BI779" s="15">
        <v>3.3</v>
      </c>
      <c r="BJ779" s="15">
        <v>1</v>
      </c>
      <c r="BK779" s="15">
        <v>0.2</v>
      </c>
    </row>
    <row r="780" spans="1:63" ht="15" thickBot="1" x14ac:dyDescent="0.4">
      <c r="A780">
        <f t="shared" si="25"/>
        <v>200406</v>
      </c>
      <c r="B780" s="19">
        <f t="shared" si="24"/>
        <v>2004</v>
      </c>
      <c r="C780" s="18">
        <v>2005</v>
      </c>
      <c r="D780" s="19">
        <v>6</v>
      </c>
      <c r="E780" s="15">
        <v>0.2</v>
      </c>
      <c r="F780" s="15">
        <v>0</v>
      </c>
      <c r="G780" s="15">
        <v>1</v>
      </c>
      <c r="H780" s="13">
        <v>2.79</v>
      </c>
      <c r="I780" s="15">
        <v>1.2</v>
      </c>
      <c r="J780" s="15">
        <v>0</v>
      </c>
      <c r="K780" s="15">
        <v>0.5</v>
      </c>
      <c r="L780" s="15">
        <v>0</v>
      </c>
      <c r="M780" s="15">
        <v>0</v>
      </c>
      <c r="N780" s="15">
        <v>0</v>
      </c>
      <c r="O780" s="15">
        <v>59.5</v>
      </c>
      <c r="P780" s="15">
        <v>7.6</v>
      </c>
      <c r="Q780" s="15">
        <v>13.7</v>
      </c>
      <c r="R780" s="15">
        <v>1.1000000000000001</v>
      </c>
      <c r="S780" s="15">
        <v>8.8000000000000007</v>
      </c>
      <c r="T780" s="15">
        <v>19.100000000000001</v>
      </c>
      <c r="U780" s="15">
        <v>10</v>
      </c>
      <c r="V780" s="15">
        <v>25.7</v>
      </c>
      <c r="W780" s="15">
        <v>17</v>
      </c>
      <c r="X780" s="15">
        <v>2.9</v>
      </c>
      <c r="Y780" s="15">
        <v>27.9</v>
      </c>
      <c r="Z780" s="15">
        <v>3.2</v>
      </c>
      <c r="AA780" s="15">
        <v>0</v>
      </c>
      <c r="AB780" s="15">
        <v>4.7</v>
      </c>
      <c r="AC780" s="15">
        <v>0</v>
      </c>
      <c r="AD780" s="15">
        <v>80.5</v>
      </c>
      <c r="AE780" s="14"/>
      <c r="AF780" s="15">
        <v>77.900000000000006</v>
      </c>
      <c r="AG780" s="15">
        <v>54.6</v>
      </c>
      <c r="AH780" s="15">
        <v>61.9</v>
      </c>
      <c r="AI780" s="15">
        <v>5.2</v>
      </c>
      <c r="AJ780" s="15">
        <v>3.7</v>
      </c>
      <c r="AK780" s="15">
        <v>0</v>
      </c>
      <c r="AL780" s="13">
        <v>9.48</v>
      </c>
      <c r="AM780" s="15">
        <v>13.6</v>
      </c>
      <c r="AN780" s="15">
        <v>2.2999999999999998</v>
      </c>
      <c r="AO780" s="15">
        <v>9.5</v>
      </c>
      <c r="AP780" s="15">
        <v>5.9</v>
      </c>
      <c r="AQ780" s="15">
        <v>1.2</v>
      </c>
      <c r="AR780" s="15">
        <v>6</v>
      </c>
      <c r="AS780" s="15">
        <v>4.2</v>
      </c>
      <c r="AT780" s="15">
        <v>0</v>
      </c>
      <c r="AU780" s="15">
        <v>3.2</v>
      </c>
      <c r="AV780" s="15">
        <v>3.2</v>
      </c>
      <c r="AW780" s="15">
        <v>0.4</v>
      </c>
      <c r="AX780" s="15">
        <v>0</v>
      </c>
      <c r="AY780" s="15">
        <v>4.4000000000000004</v>
      </c>
      <c r="AZ780" s="15">
        <v>23</v>
      </c>
      <c r="BA780" s="15">
        <v>2.5</v>
      </c>
      <c r="BB780" s="15">
        <v>0</v>
      </c>
      <c r="BC780" s="15">
        <v>32.1</v>
      </c>
      <c r="BD780" s="15">
        <v>4</v>
      </c>
      <c r="BE780" s="15">
        <v>23</v>
      </c>
      <c r="BF780" s="15">
        <v>0</v>
      </c>
      <c r="BG780" s="15">
        <v>0</v>
      </c>
      <c r="BH780" s="15">
        <v>0</v>
      </c>
      <c r="BI780" s="15">
        <v>16.5</v>
      </c>
      <c r="BJ780" s="15">
        <v>0.3</v>
      </c>
      <c r="BK780" s="15">
        <v>15.9</v>
      </c>
    </row>
    <row r="781" spans="1:63" ht="15" thickBot="1" x14ac:dyDescent="0.4">
      <c r="A781">
        <f t="shared" si="25"/>
        <v>200407</v>
      </c>
      <c r="B781" s="19">
        <f t="shared" si="24"/>
        <v>2004</v>
      </c>
      <c r="C781" s="18">
        <v>2005</v>
      </c>
      <c r="D781" s="19">
        <v>7</v>
      </c>
      <c r="E781" s="15">
        <v>0</v>
      </c>
      <c r="F781" s="15">
        <v>0</v>
      </c>
      <c r="G781" s="15">
        <v>0</v>
      </c>
      <c r="H781" s="13">
        <v>2.38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8.3000000000000007</v>
      </c>
      <c r="P781" s="15">
        <v>0</v>
      </c>
      <c r="Q781" s="15">
        <v>0</v>
      </c>
      <c r="R781" s="15">
        <v>0</v>
      </c>
      <c r="S781" s="15">
        <v>0</v>
      </c>
      <c r="T781" s="15">
        <v>0.2</v>
      </c>
      <c r="U781" s="15">
        <v>0</v>
      </c>
      <c r="V781" s="15">
        <v>1.3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14"/>
      <c r="AF781" s="15">
        <v>0</v>
      </c>
      <c r="AG781" s="15">
        <v>0</v>
      </c>
      <c r="AH781" s="15">
        <v>0</v>
      </c>
      <c r="AI781" s="15">
        <v>0</v>
      </c>
      <c r="AJ781" s="15">
        <v>0</v>
      </c>
      <c r="AK781" s="15">
        <v>0</v>
      </c>
      <c r="AL781" s="13">
        <v>4.91</v>
      </c>
      <c r="AM781" s="15">
        <v>0</v>
      </c>
      <c r="AN781" s="15">
        <v>0</v>
      </c>
      <c r="AO781" s="15">
        <v>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15">
        <v>0</v>
      </c>
      <c r="AV781" s="15">
        <v>0</v>
      </c>
      <c r="AW781" s="15">
        <v>0</v>
      </c>
      <c r="AX781" s="15">
        <v>0</v>
      </c>
      <c r="AY781" s="15">
        <v>0</v>
      </c>
      <c r="AZ781" s="15">
        <v>0</v>
      </c>
      <c r="BA781" s="15">
        <v>0</v>
      </c>
      <c r="BB781" s="15">
        <v>0</v>
      </c>
      <c r="BC781" s="15">
        <v>0</v>
      </c>
      <c r="BD781" s="15">
        <v>0.3</v>
      </c>
      <c r="BE781" s="15">
        <v>0</v>
      </c>
      <c r="BF781" s="15">
        <v>0</v>
      </c>
      <c r="BG781" s="15">
        <v>0</v>
      </c>
      <c r="BH781" s="15">
        <v>0</v>
      </c>
      <c r="BI781" s="15">
        <v>0</v>
      </c>
      <c r="BJ781" s="15">
        <v>0</v>
      </c>
      <c r="BK781" s="15">
        <v>0</v>
      </c>
    </row>
    <row r="782" spans="1:63" ht="15" thickBot="1" x14ac:dyDescent="0.4">
      <c r="A782">
        <f t="shared" si="25"/>
        <v>200408</v>
      </c>
      <c r="B782" s="19">
        <f t="shared" si="24"/>
        <v>2004</v>
      </c>
      <c r="C782" s="18">
        <v>2005</v>
      </c>
      <c r="D782" s="19">
        <v>8</v>
      </c>
      <c r="E782" s="15">
        <v>0</v>
      </c>
      <c r="F782" s="15">
        <v>0</v>
      </c>
      <c r="G782" s="15">
        <v>0</v>
      </c>
      <c r="H782" s="13">
        <v>2.38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12.3</v>
      </c>
      <c r="P782" s="15">
        <v>0</v>
      </c>
      <c r="Q782" s="15">
        <v>1.3</v>
      </c>
      <c r="R782" s="15">
        <v>0</v>
      </c>
      <c r="S782" s="15">
        <v>0</v>
      </c>
      <c r="T782" s="15">
        <v>22</v>
      </c>
      <c r="U782" s="15">
        <v>0</v>
      </c>
      <c r="V782" s="15">
        <v>0.4</v>
      </c>
      <c r="W782" s="15">
        <v>7.9</v>
      </c>
      <c r="X782" s="15">
        <v>0</v>
      </c>
      <c r="Y782" s="15">
        <v>1.3</v>
      </c>
      <c r="Z782" s="15">
        <v>0</v>
      </c>
      <c r="AA782" s="15">
        <v>0</v>
      </c>
      <c r="AB782" s="15">
        <v>0</v>
      </c>
      <c r="AC782" s="15">
        <v>0</v>
      </c>
      <c r="AD782" s="15">
        <v>0</v>
      </c>
      <c r="AE782" s="14"/>
      <c r="AF782" s="15">
        <v>0</v>
      </c>
      <c r="AG782" s="15">
        <v>13.4</v>
      </c>
      <c r="AH782" s="15">
        <v>11.5</v>
      </c>
      <c r="AI782" s="15">
        <v>0</v>
      </c>
      <c r="AJ782" s="15">
        <v>0</v>
      </c>
      <c r="AK782" s="15">
        <v>0</v>
      </c>
      <c r="AL782" s="13">
        <v>7.54</v>
      </c>
      <c r="AM782" s="15">
        <v>0</v>
      </c>
      <c r="AN782" s="15">
        <v>1.3</v>
      </c>
      <c r="AO782" s="15">
        <v>0.4</v>
      </c>
      <c r="AP782" s="15">
        <v>3.4</v>
      </c>
      <c r="AQ782" s="15">
        <v>0</v>
      </c>
      <c r="AR782" s="15">
        <v>0</v>
      </c>
      <c r="AS782" s="15">
        <v>0</v>
      </c>
      <c r="AT782" s="15">
        <v>1.9</v>
      </c>
      <c r="AU782" s="15">
        <v>7</v>
      </c>
      <c r="AV782" s="15">
        <v>4.3</v>
      </c>
      <c r="AW782" s="15">
        <v>0</v>
      </c>
      <c r="AX782" s="15">
        <v>0</v>
      </c>
      <c r="AY782" s="15">
        <v>0.7</v>
      </c>
      <c r="AZ782" s="15">
        <v>0</v>
      </c>
      <c r="BA782" s="15">
        <v>0</v>
      </c>
      <c r="BB782" s="15">
        <v>0.2</v>
      </c>
      <c r="BC782" s="15">
        <v>1.4</v>
      </c>
      <c r="BD782" s="15">
        <v>0</v>
      </c>
      <c r="BE782" s="15">
        <v>0</v>
      </c>
      <c r="BF782" s="15">
        <v>0</v>
      </c>
      <c r="BG782" s="15">
        <v>0</v>
      </c>
      <c r="BH782" s="15">
        <v>0</v>
      </c>
      <c r="BI782" s="15">
        <v>0</v>
      </c>
      <c r="BJ782" s="15">
        <v>0</v>
      </c>
      <c r="BK782" s="15">
        <v>10.199999999999999</v>
      </c>
    </row>
    <row r="783" spans="1:63" ht="15" thickBot="1" x14ac:dyDescent="0.4">
      <c r="A783">
        <f t="shared" si="25"/>
        <v>200509</v>
      </c>
      <c r="B783" s="19">
        <f t="shared" si="24"/>
        <v>2005</v>
      </c>
      <c r="C783" s="18">
        <v>2005</v>
      </c>
      <c r="D783" s="19">
        <v>9</v>
      </c>
      <c r="E783" s="15">
        <v>0.2</v>
      </c>
      <c r="F783" s="15">
        <v>1.1000000000000001</v>
      </c>
      <c r="G783" s="15">
        <v>1.4</v>
      </c>
      <c r="H783" s="13">
        <v>2.63</v>
      </c>
      <c r="I783" s="15">
        <v>2.4</v>
      </c>
      <c r="J783" s="15">
        <v>1.6</v>
      </c>
      <c r="K783" s="15">
        <v>0.3</v>
      </c>
      <c r="L783" s="15">
        <v>1</v>
      </c>
      <c r="M783" s="15">
        <v>5</v>
      </c>
      <c r="N783" s="15">
        <v>1.4</v>
      </c>
      <c r="O783" s="15">
        <v>3.2</v>
      </c>
      <c r="P783" s="15">
        <v>1.3</v>
      </c>
      <c r="Q783" s="15">
        <v>1.8</v>
      </c>
      <c r="R783" s="15">
        <v>2.8</v>
      </c>
      <c r="S783" s="15">
        <v>6.2</v>
      </c>
      <c r="T783" s="15">
        <v>5.9</v>
      </c>
      <c r="U783" s="15">
        <v>0.3</v>
      </c>
      <c r="V783" s="15">
        <v>26.1</v>
      </c>
      <c r="W783" s="15">
        <v>1.2</v>
      </c>
      <c r="X783" s="15">
        <v>1</v>
      </c>
      <c r="Y783" s="15">
        <v>5.4</v>
      </c>
      <c r="Z783" s="15">
        <v>1.9</v>
      </c>
      <c r="AA783" s="15">
        <v>0</v>
      </c>
      <c r="AB783" s="15">
        <v>1.2</v>
      </c>
      <c r="AC783" s="15">
        <v>1.1000000000000001</v>
      </c>
      <c r="AD783" s="15">
        <v>0.2</v>
      </c>
      <c r="AE783" s="15">
        <v>0</v>
      </c>
      <c r="AF783" s="15">
        <v>0</v>
      </c>
      <c r="AG783" s="15">
        <v>7.2</v>
      </c>
      <c r="AH783" s="15">
        <v>4</v>
      </c>
      <c r="AI783" s="15">
        <v>1.9</v>
      </c>
      <c r="AJ783" s="15">
        <v>6.3</v>
      </c>
      <c r="AK783" s="15">
        <v>5</v>
      </c>
      <c r="AL783" s="13">
        <v>8.4700000000000006</v>
      </c>
      <c r="AM783" s="15">
        <v>2.4</v>
      </c>
      <c r="AN783" s="15">
        <v>3.8</v>
      </c>
      <c r="AO783" s="15">
        <v>15.1</v>
      </c>
      <c r="AP783" s="15">
        <v>4.5999999999999996</v>
      </c>
      <c r="AQ783" s="15">
        <v>0</v>
      </c>
      <c r="AR783" s="15">
        <v>0.6</v>
      </c>
      <c r="AS783" s="15">
        <v>20</v>
      </c>
      <c r="AT783" s="15">
        <v>7.4</v>
      </c>
      <c r="AU783" s="15">
        <v>20.3</v>
      </c>
      <c r="AV783" s="15">
        <v>12.6</v>
      </c>
      <c r="AW783" s="15">
        <v>27</v>
      </c>
      <c r="AX783" s="15">
        <v>24.4</v>
      </c>
      <c r="AY783" s="15">
        <v>21.1</v>
      </c>
      <c r="AZ783" s="15">
        <v>12</v>
      </c>
      <c r="BA783" s="15">
        <v>7.3</v>
      </c>
      <c r="BB783" s="15">
        <v>8</v>
      </c>
      <c r="BC783" s="15">
        <v>13</v>
      </c>
      <c r="BD783" s="15">
        <v>23.7</v>
      </c>
      <c r="BE783" s="15">
        <v>19.100000000000001</v>
      </c>
      <c r="BF783" s="15">
        <v>8.6</v>
      </c>
      <c r="BG783" s="15">
        <v>13.4</v>
      </c>
      <c r="BH783" s="15">
        <v>4.4000000000000004</v>
      </c>
      <c r="BI783" s="15">
        <v>9.6</v>
      </c>
      <c r="BJ783" s="15">
        <v>1.8</v>
      </c>
      <c r="BK783" s="15">
        <v>25.4</v>
      </c>
    </row>
    <row r="784" spans="1:63" ht="15" thickBot="1" x14ac:dyDescent="0.4">
      <c r="A784">
        <f t="shared" si="25"/>
        <v>200510</v>
      </c>
      <c r="B784" s="19">
        <f t="shared" ref="B784:B847" si="26">B772+1</f>
        <v>2005</v>
      </c>
      <c r="C784" s="18">
        <v>2005</v>
      </c>
      <c r="D784" s="19">
        <v>10</v>
      </c>
      <c r="E784" s="15">
        <v>28.6</v>
      </c>
      <c r="F784" s="15">
        <v>11.5</v>
      </c>
      <c r="G784" s="15">
        <v>8.6999999999999993</v>
      </c>
      <c r="H784" s="13">
        <v>32.61</v>
      </c>
      <c r="I784" s="15">
        <v>27.7</v>
      </c>
      <c r="J784" s="15">
        <v>33.799999999999997</v>
      </c>
      <c r="K784" s="15">
        <v>36.799999999999997</v>
      </c>
      <c r="L784" s="15">
        <v>36.1</v>
      </c>
      <c r="M784" s="15">
        <v>34.299999999999997</v>
      </c>
      <c r="N784" s="15">
        <v>20.8</v>
      </c>
      <c r="O784" s="15">
        <v>67.7</v>
      </c>
      <c r="P784" s="15">
        <v>43.1</v>
      </c>
      <c r="Q784" s="15">
        <v>55.6</v>
      </c>
      <c r="R784" s="15">
        <v>46.5</v>
      </c>
      <c r="S784" s="15">
        <v>28.3</v>
      </c>
      <c r="T784" s="15">
        <v>37.4</v>
      </c>
      <c r="U784" s="15">
        <v>40.700000000000003</v>
      </c>
      <c r="V784" s="15">
        <v>31</v>
      </c>
      <c r="W784" s="15">
        <v>41.9</v>
      </c>
      <c r="X784" s="15">
        <v>64.3</v>
      </c>
      <c r="Y784" s="15">
        <v>37.700000000000003</v>
      </c>
      <c r="Z784" s="15">
        <v>42.2</v>
      </c>
      <c r="AA784" s="15">
        <v>18.600000000000001</v>
      </c>
      <c r="AB784" s="15">
        <v>40.6</v>
      </c>
      <c r="AC784" s="15">
        <v>19.5</v>
      </c>
      <c r="AD784" s="15">
        <v>55.7</v>
      </c>
      <c r="AE784" s="14"/>
      <c r="AF784" s="15">
        <v>106.8</v>
      </c>
      <c r="AG784" s="15">
        <v>97.3</v>
      </c>
      <c r="AH784" s="15">
        <v>49.8</v>
      </c>
      <c r="AI784" s="15">
        <v>61.4</v>
      </c>
      <c r="AJ784" s="15">
        <v>28.1</v>
      </c>
      <c r="AK784" s="15">
        <v>29.8</v>
      </c>
      <c r="AL784" s="13">
        <v>31.96</v>
      </c>
      <c r="AM784" s="15">
        <v>74.599999999999994</v>
      </c>
      <c r="AN784" s="15">
        <v>58.5</v>
      </c>
      <c r="AO784" s="15">
        <v>54</v>
      </c>
      <c r="AP784" s="15">
        <v>34.9</v>
      </c>
      <c r="AQ784" s="15">
        <v>33.4</v>
      </c>
      <c r="AR784" s="15">
        <v>73.2</v>
      </c>
      <c r="AS784" s="15">
        <v>31.8</v>
      </c>
      <c r="AT784" s="15">
        <v>63.8</v>
      </c>
      <c r="AU784" s="15">
        <v>64.5</v>
      </c>
      <c r="AV784" s="15">
        <v>59.7</v>
      </c>
      <c r="AW784" s="15">
        <v>114.1</v>
      </c>
      <c r="AX784" s="15">
        <v>83</v>
      </c>
      <c r="AY784" s="15">
        <v>80.5</v>
      </c>
      <c r="AZ784" s="15">
        <v>92</v>
      </c>
      <c r="BA784" s="15">
        <v>46.9</v>
      </c>
      <c r="BB784" s="15">
        <v>108.8</v>
      </c>
      <c r="BC784" s="15">
        <v>58.1</v>
      </c>
      <c r="BD784" s="15">
        <v>62.7</v>
      </c>
      <c r="BE784" s="15">
        <v>92.7</v>
      </c>
      <c r="BF784" s="15">
        <v>78</v>
      </c>
      <c r="BG784" s="15">
        <v>100.7</v>
      </c>
      <c r="BH784" s="15">
        <v>82.7</v>
      </c>
      <c r="BI784" s="15">
        <v>96.8</v>
      </c>
      <c r="BJ784" s="15">
        <v>107.2</v>
      </c>
      <c r="BK784" s="15">
        <v>76.599999999999994</v>
      </c>
    </row>
    <row r="785" spans="1:63" ht="15" thickBot="1" x14ac:dyDescent="0.4">
      <c r="A785">
        <f t="shared" si="25"/>
        <v>200511</v>
      </c>
      <c r="B785" s="19">
        <f t="shared" si="26"/>
        <v>2005</v>
      </c>
      <c r="C785" s="18">
        <v>2005</v>
      </c>
      <c r="D785" s="19">
        <v>11</v>
      </c>
      <c r="E785" s="15">
        <v>100.9</v>
      </c>
      <c r="F785" s="15">
        <v>68.8</v>
      </c>
      <c r="G785" s="15">
        <v>96.5</v>
      </c>
      <c r="H785" s="13">
        <v>64.64</v>
      </c>
      <c r="I785" s="15">
        <v>136.5</v>
      </c>
      <c r="J785" s="15">
        <v>72.8</v>
      </c>
      <c r="K785" s="15">
        <v>75.8</v>
      </c>
      <c r="L785" s="15">
        <v>100.2</v>
      </c>
      <c r="M785" s="15">
        <v>116.2</v>
      </c>
      <c r="N785" s="15">
        <v>84.4</v>
      </c>
      <c r="O785" s="15">
        <v>36.6</v>
      </c>
      <c r="P785" s="15">
        <v>95.6</v>
      </c>
      <c r="Q785" s="15">
        <v>59.5</v>
      </c>
      <c r="R785" s="15">
        <v>69.900000000000006</v>
      </c>
      <c r="S785" s="15">
        <v>94.7</v>
      </c>
      <c r="T785" s="15">
        <v>60.6</v>
      </c>
      <c r="U785" s="15">
        <v>78.7</v>
      </c>
      <c r="V785" s="15">
        <v>30.1</v>
      </c>
      <c r="W785" s="15">
        <v>32.799999999999997</v>
      </c>
      <c r="X785" s="15">
        <v>110</v>
      </c>
      <c r="Y785" s="15">
        <v>59.2</v>
      </c>
      <c r="Z785" s="15">
        <v>66.5</v>
      </c>
      <c r="AA785" s="15">
        <v>98.4</v>
      </c>
      <c r="AB785" s="15">
        <v>113.2</v>
      </c>
      <c r="AC785" s="15">
        <v>87.3</v>
      </c>
      <c r="AD785" s="15">
        <v>119.2</v>
      </c>
      <c r="AE785" s="15">
        <v>53.6</v>
      </c>
      <c r="AF785" s="15">
        <v>85.2</v>
      </c>
      <c r="AG785" s="15">
        <v>157.19999999999999</v>
      </c>
      <c r="AH785" s="15">
        <v>21.6</v>
      </c>
      <c r="AI785" s="15">
        <v>119.5</v>
      </c>
      <c r="AJ785" s="15">
        <v>100.8</v>
      </c>
      <c r="AK785" s="15">
        <v>83.7</v>
      </c>
      <c r="AL785" s="13">
        <v>74.05</v>
      </c>
      <c r="AM785" s="15">
        <v>78.2</v>
      </c>
      <c r="AN785" s="15">
        <v>103.2</v>
      </c>
      <c r="AO785" s="15">
        <v>99.9</v>
      </c>
      <c r="AP785" s="15">
        <v>89.2</v>
      </c>
      <c r="AQ785" s="15">
        <v>75</v>
      </c>
      <c r="AR785" s="15">
        <v>65.5</v>
      </c>
      <c r="AS785" s="15">
        <v>80.599999999999994</v>
      </c>
      <c r="AT785" s="15">
        <v>91.7</v>
      </c>
      <c r="AU785" s="15">
        <v>97.8</v>
      </c>
      <c r="AV785" s="15">
        <v>85.3</v>
      </c>
      <c r="AW785" s="15">
        <v>104.2</v>
      </c>
      <c r="AX785" s="15">
        <v>92.3</v>
      </c>
      <c r="AY785" s="15">
        <v>104.9</v>
      </c>
      <c r="AZ785" s="15">
        <v>119</v>
      </c>
      <c r="BA785" s="15">
        <v>63.9</v>
      </c>
      <c r="BB785" s="15">
        <v>112.3</v>
      </c>
      <c r="BC785" s="15">
        <v>117.5</v>
      </c>
      <c r="BD785" s="15">
        <v>102.8</v>
      </c>
      <c r="BE785" s="15">
        <v>212.7</v>
      </c>
      <c r="BF785" s="15">
        <v>106.2</v>
      </c>
      <c r="BG785" s="15">
        <v>131.19999999999999</v>
      </c>
      <c r="BH785" s="15">
        <v>108</v>
      </c>
      <c r="BI785" s="15">
        <v>115.4</v>
      </c>
      <c r="BJ785" s="15">
        <v>89</v>
      </c>
      <c r="BK785" s="15">
        <v>114.4</v>
      </c>
    </row>
    <row r="786" spans="1:63" ht="15" thickBot="1" x14ac:dyDescent="0.4">
      <c r="A786">
        <f t="shared" si="25"/>
        <v>200512</v>
      </c>
      <c r="B786" s="19">
        <f t="shared" si="26"/>
        <v>2005</v>
      </c>
      <c r="C786" s="18">
        <v>2005</v>
      </c>
      <c r="D786" s="19">
        <v>12</v>
      </c>
      <c r="E786" s="15">
        <v>11.6</v>
      </c>
      <c r="F786" s="15">
        <v>17</v>
      </c>
      <c r="G786" s="15">
        <v>16.600000000000001</v>
      </c>
      <c r="H786" s="13">
        <v>30.8</v>
      </c>
      <c r="I786" s="15">
        <v>24.2</v>
      </c>
      <c r="J786" s="15">
        <v>31</v>
      </c>
      <c r="K786" s="15">
        <v>34.6</v>
      </c>
      <c r="L786" s="15">
        <v>5</v>
      </c>
      <c r="M786" s="15">
        <v>13.1</v>
      </c>
      <c r="N786" s="15">
        <v>12.2</v>
      </c>
      <c r="O786" s="15">
        <v>17.7</v>
      </c>
      <c r="P786" s="15">
        <v>22.9</v>
      </c>
      <c r="Q786" s="15">
        <v>30.6</v>
      </c>
      <c r="R786" s="15">
        <v>30.5</v>
      </c>
      <c r="S786" s="15">
        <v>26.9</v>
      </c>
      <c r="T786" s="15">
        <v>43.9</v>
      </c>
      <c r="U786" s="15">
        <v>27.8</v>
      </c>
      <c r="V786" s="15">
        <v>21.8</v>
      </c>
      <c r="W786" s="15">
        <v>22.5</v>
      </c>
      <c r="X786" s="15">
        <v>38.299999999999997</v>
      </c>
      <c r="Y786" s="15">
        <v>33.200000000000003</v>
      </c>
      <c r="Z786" s="15">
        <v>14</v>
      </c>
      <c r="AA786" s="15">
        <v>37.6</v>
      </c>
      <c r="AB786" s="15">
        <v>53.7</v>
      </c>
      <c r="AC786" s="15">
        <v>21.9</v>
      </c>
      <c r="AD786" s="15">
        <v>52.1</v>
      </c>
      <c r="AE786" s="15">
        <v>32.200000000000003</v>
      </c>
      <c r="AF786" s="15">
        <v>44</v>
      </c>
      <c r="AG786" s="15">
        <v>82.5</v>
      </c>
      <c r="AH786" s="15">
        <v>25.7</v>
      </c>
      <c r="AI786" s="15">
        <v>44.3</v>
      </c>
      <c r="AJ786" s="15">
        <v>51</v>
      </c>
      <c r="AK786" s="15">
        <v>30.7</v>
      </c>
      <c r="AL786" s="13">
        <v>36.14</v>
      </c>
      <c r="AM786" s="15">
        <v>34.299999999999997</v>
      </c>
      <c r="AN786" s="15">
        <v>59.2</v>
      </c>
      <c r="AO786" s="15">
        <v>48.5</v>
      </c>
      <c r="AP786" s="15">
        <v>40.299999999999997</v>
      </c>
      <c r="AQ786" s="15">
        <v>24.2</v>
      </c>
      <c r="AR786" s="15">
        <v>31.4</v>
      </c>
      <c r="AS786" s="15">
        <v>31.8</v>
      </c>
      <c r="AT786" s="15">
        <v>37.299999999999997</v>
      </c>
      <c r="AU786" s="15">
        <v>37.9</v>
      </c>
      <c r="AV786" s="15">
        <v>0</v>
      </c>
      <c r="AW786" s="15">
        <v>92.3</v>
      </c>
      <c r="AX786" s="15">
        <v>26.7</v>
      </c>
      <c r="AY786" s="15">
        <v>50.1</v>
      </c>
      <c r="AZ786" s="15">
        <v>81</v>
      </c>
      <c r="BA786" s="15">
        <v>22</v>
      </c>
      <c r="BB786" s="15">
        <v>100.1</v>
      </c>
      <c r="BC786" s="15">
        <v>43.9</v>
      </c>
      <c r="BD786" s="15">
        <v>40.4</v>
      </c>
      <c r="BE786" s="15">
        <v>104.8</v>
      </c>
      <c r="BF786" s="15">
        <v>49.2</v>
      </c>
      <c r="BG786" s="15">
        <v>87.6</v>
      </c>
      <c r="BH786" s="15">
        <v>46.6</v>
      </c>
      <c r="BI786" s="15">
        <v>46.6</v>
      </c>
      <c r="BJ786" s="15">
        <v>31.5</v>
      </c>
      <c r="BK786" s="15">
        <v>55.6</v>
      </c>
    </row>
    <row r="787" spans="1:63" ht="15" thickBot="1" x14ac:dyDescent="0.4">
      <c r="A787">
        <f t="shared" si="25"/>
        <v>200501</v>
      </c>
      <c r="B787" s="19">
        <f t="shared" si="26"/>
        <v>2005</v>
      </c>
      <c r="C787" s="18">
        <v>2006</v>
      </c>
      <c r="D787" s="19">
        <v>1</v>
      </c>
      <c r="E787" s="15">
        <v>120.3</v>
      </c>
      <c r="F787" s="15">
        <v>137.30000000000001</v>
      </c>
      <c r="G787" s="15">
        <v>106.2</v>
      </c>
      <c r="H787" s="13">
        <v>117.71</v>
      </c>
      <c r="I787" s="15">
        <v>173</v>
      </c>
      <c r="J787" s="15">
        <v>153.69999999999999</v>
      </c>
      <c r="K787" s="15">
        <v>140.4</v>
      </c>
      <c r="L787" s="15">
        <v>110.5</v>
      </c>
      <c r="M787" s="15">
        <v>129</v>
      </c>
      <c r="N787" s="15">
        <v>102.3</v>
      </c>
      <c r="O787" s="15">
        <v>46.4</v>
      </c>
      <c r="P787" s="15">
        <v>145.1</v>
      </c>
      <c r="Q787" s="15">
        <v>78.5</v>
      </c>
      <c r="R787" s="15">
        <v>91.7</v>
      </c>
      <c r="S787" s="15">
        <v>115.1</v>
      </c>
      <c r="T787" s="15">
        <v>86.2</v>
      </c>
      <c r="U787" s="15">
        <v>112.3</v>
      </c>
      <c r="V787" s="15">
        <v>70.5</v>
      </c>
      <c r="W787" s="15">
        <v>44.6</v>
      </c>
      <c r="X787" s="15">
        <v>115.1</v>
      </c>
      <c r="Y787" s="15">
        <v>73.099999999999994</v>
      </c>
      <c r="Z787" s="15">
        <v>115.7</v>
      </c>
      <c r="AA787" s="15">
        <v>86.3</v>
      </c>
      <c r="AB787" s="15">
        <v>110.2</v>
      </c>
      <c r="AC787" s="15">
        <v>81.900000000000006</v>
      </c>
      <c r="AD787" s="15">
        <v>119</v>
      </c>
      <c r="AE787" s="15">
        <v>109.8</v>
      </c>
      <c r="AF787" s="15">
        <v>106.1</v>
      </c>
      <c r="AG787" s="15">
        <v>186.8</v>
      </c>
      <c r="AH787" s="15">
        <v>59.3</v>
      </c>
      <c r="AI787" s="15">
        <v>112.2</v>
      </c>
      <c r="AJ787" s="15">
        <v>115.7</v>
      </c>
      <c r="AK787" s="15">
        <v>114.8</v>
      </c>
      <c r="AL787" s="13">
        <v>81.96</v>
      </c>
      <c r="AM787" s="15">
        <v>106.5</v>
      </c>
      <c r="AN787" s="15">
        <v>133</v>
      </c>
      <c r="AO787" s="15">
        <v>147.9</v>
      </c>
      <c r="AP787" s="15">
        <v>99.4</v>
      </c>
      <c r="AQ787" s="15">
        <v>96.7</v>
      </c>
      <c r="AR787" s="15">
        <v>79.400000000000006</v>
      </c>
      <c r="AS787" s="15">
        <v>107.5</v>
      </c>
      <c r="AT787" s="15">
        <v>74.7</v>
      </c>
      <c r="AU787" s="15">
        <v>113.4</v>
      </c>
      <c r="AV787" s="15">
        <v>111.2</v>
      </c>
      <c r="AW787" s="15">
        <v>120</v>
      </c>
      <c r="AX787" s="15">
        <v>142.80000000000001</v>
      </c>
      <c r="AY787" s="15">
        <v>147.9</v>
      </c>
      <c r="AZ787" s="15">
        <v>221</v>
      </c>
      <c r="BA787" s="15">
        <v>62.7</v>
      </c>
      <c r="BB787" s="15">
        <v>184.7</v>
      </c>
      <c r="BC787" s="15">
        <v>149.9</v>
      </c>
      <c r="BD787" s="15">
        <v>146.30000000000001</v>
      </c>
      <c r="BE787" s="15">
        <v>263.7</v>
      </c>
      <c r="BF787" s="15">
        <v>153.1</v>
      </c>
      <c r="BG787" s="15">
        <v>236</v>
      </c>
      <c r="BH787" s="15">
        <v>143.4</v>
      </c>
      <c r="BI787" s="15">
        <v>170.5</v>
      </c>
      <c r="BJ787" s="15">
        <v>119.2</v>
      </c>
      <c r="BK787" s="15">
        <v>137.80000000000001</v>
      </c>
    </row>
    <row r="788" spans="1:63" ht="15" thickBot="1" x14ac:dyDescent="0.4">
      <c r="A788">
        <f t="shared" si="25"/>
        <v>200502</v>
      </c>
      <c r="B788" s="19">
        <f t="shared" si="26"/>
        <v>2005</v>
      </c>
      <c r="C788" s="18">
        <v>2006</v>
      </c>
      <c r="D788" s="19">
        <v>2</v>
      </c>
      <c r="E788" s="15">
        <v>120.3</v>
      </c>
      <c r="F788" s="15">
        <v>108.6</v>
      </c>
      <c r="G788" s="15">
        <v>99.9</v>
      </c>
      <c r="H788" s="13">
        <v>102.43</v>
      </c>
      <c r="I788" s="15">
        <v>135.1</v>
      </c>
      <c r="J788" s="15">
        <v>114.9</v>
      </c>
      <c r="K788" s="15">
        <v>121.8</v>
      </c>
      <c r="L788" s="15">
        <v>117</v>
      </c>
      <c r="M788" s="15">
        <v>172.1</v>
      </c>
      <c r="N788" s="15">
        <v>113.6</v>
      </c>
      <c r="O788" s="15">
        <v>38.6</v>
      </c>
      <c r="P788" s="15">
        <v>124.7</v>
      </c>
      <c r="Q788" s="15">
        <v>79.7</v>
      </c>
      <c r="R788" s="15">
        <v>88.4</v>
      </c>
      <c r="S788" s="15">
        <v>98.7</v>
      </c>
      <c r="T788" s="15">
        <v>67.8</v>
      </c>
      <c r="U788" s="15">
        <v>82.6</v>
      </c>
      <c r="V788" s="15">
        <v>80.099999999999994</v>
      </c>
      <c r="W788" s="15">
        <v>43</v>
      </c>
      <c r="X788" s="15">
        <v>100.6</v>
      </c>
      <c r="Y788" s="15">
        <v>79.3</v>
      </c>
      <c r="Z788" s="15">
        <v>86</v>
      </c>
      <c r="AA788" s="15">
        <v>136.9</v>
      </c>
      <c r="AB788" s="15">
        <v>114.9</v>
      </c>
      <c r="AC788" s="15">
        <v>105.5</v>
      </c>
      <c r="AD788" s="15">
        <v>135.4</v>
      </c>
      <c r="AE788" s="15">
        <v>66.3</v>
      </c>
      <c r="AF788" s="15">
        <v>137.19999999999999</v>
      </c>
      <c r="AG788" s="15">
        <v>197.7</v>
      </c>
      <c r="AH788" s="15">
        <v>32.4</v>
      </c>
      <c r="AI788" s="15">
        <v>104.3</v>
      </c>
      <c r="AJ788" s="15">
        <v>141.9</v>
      </c>
      <c r="AK788" s="15">
        <v>108.2</v>
      </c>
      <c r="AL788" s="13">
        <v>108.85</v>
      </c>
      <c r="AM788" s="15">
        <v>105.8</v>
      </c>
      <c r="AN788" s="15">
        <v>137.19999999999999</v>
      </c>
      <c r="AO788" s="15">
        <v>188.5</v>
      </c>
      <c r="AP788" s="15">
        <v>134.1</v>
      </c>
      <c r="AQ788" s="15">
        <v>88.4</v>
      </c>
      <c r="AR788" s="15">
        <v>62</v>
      </c>
      <c r="AS788" s="15">
        <v>112.9</v>
      </c>
      <c r="AT788" s="15">
        <v>166.6</v>
      </c>
      <c r="AU788" s="15">
        <v>144.80000000000001</v>
      </c>
      <c r="AV788" s="15">
        <v>152.6</v>
      </c>
      <c r="AW788" s="15">
        <v>132.69999999999999</v>
      </c>
      <c r="AX788" s="15">
        <v>122.7</v>
      </c>
      <c r="AY788" s="15">
        <v>183.5</v>
      </c>
      <c r="AZ788" s="15">
        <v>169</v>
      </c>
      <c r="BA788" s="15">
        <v>97.4</v>
      </c>
      <c r="BB788" s="15">
        <v>135.6</v>
      </c>
      <c r="BC788" s="15">
        <v>160.5</v>
      </c>
      <c r="BD788" s="15">
        <v>163</v>
      </c>
      <c r="BE788" s="15">
        <v>301.5</v>
      </c>
      <c r="BF788" s="15">
        <v>162.19999999999999</v>
      </c>
      <c r="BG788" s="15">
        <v>151.1</v>
      </c>
      <c r="BH788" s="15">
        <v>148.5</v>
      </c>
      <c r="BI788" s="15">
        <v>189.7</v>
      </c>
      <c r="BJ788" s="15">
        <v>119.3</v>
      </c>
      <c r="BK788" s="15">
        <v>138.4</v>
      </c>
    </row>
    <row r="789" spans="1:63" ht="15" thickBot="1" x14ac:dyDescent="0.4">
      <c r="A789">
        <f t="shared" si="25"/>
        <v>200503</v>
      </c>
      <c r="B789" s="19">
        <f t="shared" si="26"/>
        <v>2005</v>
      </c>
      <c r="C789" s="18">
        <v>2006</v>
      </c>
      <c r="D789" s="19">
        <v>3</v>
      </c>
      <c r="E789" s="15">
        <v>54.1</v>
      </c>
      <c r="F789" s="15">
        <v>45.5</v>
      </c>
      <c r="G789" s="15">
        <v>58</v>
      </c>
      <c r="H789" s="13">
        <v>65.55</v>
      </c>
      <c r="I789" s="15">
        <v>51.1</v>
      </c>
      <c r="J789" s="15">
        <v>67.8</v>
      </c>
      <c r="K789" s="15">
        <v>76.900000000000006</v>
      </c>
      <c r="L789" s="15">
        <v>58.5</v>
      </c>
      <c r="M789" s="15">
        <v>76.5</v>
      </c>
      <c r="N789" s="15">
        <v>60.6</v>
      </c>
      <c r="O789" s="15">
        <v>32.1</v>
      </c>
      <c r="P789" s="15">
        <v>79.5</v>
      </c>
      <c r="Q789" s="15">
        <v>53.6</v>
      </c>
      <c r="R789" s="15">
        <v>41.9</v>
      </c>
      <c r="S789" s="15">
        <v>72.8</v>
      </c>
      <c r="T789" s="15">
        <v>47.5</v>
      </c>
      <c r="U789" s="15">
        <v>55.9</v>
      </c>
      <c r="V789" s="15">
        <v>35.1</v>
      </c>
      <c r="W789" s="15">
        <v>17.3</v>
      </c>
      <c r="X789" s="15">
        <v>41.7</v>
      </c>
      <c r="Y789" s="14"/>
      <c r="Z789" s="15">
        <v>57.7</v>
      </c>
      <c r="AA789" s="14"/>
      <c r="AB789" s="15">
        <v>61.6</v>
      </c>
      <c r="AC789" s="15">
        <v>43.4</v>
      </c>
      <c r="AD789" s="15">
        <v>70.400000000000006</v>
      </c>
      <c r="AE789" s="15">
        <v>44.4</v>
      </c>
      <c r="AF789" s="15">
        <v>12.8</v>
      </c>
      <c r="AG789" s="15">
        <v>101.8</v>
      </c>
      <c r="AH789" s="15">
        <v>26.7</v>
      </c>
      <c r="AI789" s="15">
        <v>65.2</v>
      </c>
      <c r="AJ789" s="15">
        <v>91.1</v>
      </c>
      <c r="AK789" s="15">
        <v>71.099999999999994</v>
      </c>
      <c r="AL789" s="13">
        <v>70.48</v>
      </c>
      <c r="AM789" s="15">
        <v>68.5</v>
      </c>
      <c r="AN789" s="15">
        <v>66.7</v>
      </c>
      <c r="AO789" s="15">
        <v>112.3</v>
      </c>
      <c r="AP789" s="15">
        <v>84.6</v>
      </c>
      <c r="AQ789" s="15">
        <v>57.5</v>
      </c>
      <c r="AR789" s="15">
        <v>47</v>
      </c>
      <c r="AS789" s="15">
        <v>63.5</v>
      </c>
      <c r="AT789" s="15">
        <v>81.5</v>
      </c>
      <c r="AU789" s="15">
        <v>104.1</v>
      </c>
      <c r="AV789" s="15">
        <v>120.3</v>
      </c>
      <c r="AW789" s="15">
        <v>122</v>
      </c>
      <c r="AX789" s="15">
        <v>88.7</v>
      </c>
      <c r="AY789" s="15">
        <v>106.1</v>
      </c>
      <c r="AZ789" s="15">
        <v>133</v>
      </c>
      <c r="BA789" s="15">
        <v>64.3</v>
      </c>
      <c r="BB789" s="15">
        <v>147.9</v>
      </c>
      <c r="BC789" s="15">
        <v>128.19999999999999</v>
      </c>
      <c r="BD789" s="15">
        <v>105.9</v>
      </c>
      <c r="BE789" s="15">
        <v>259.8</v>
      </c>
      <c r="BF789" s="15">
        <v>124.4</v>
      </c>
      <c r="BG789" s="15">
        <v>164.2</v>
      </c>
      <c r="BH789" s="15">
        <v>116.8</v>
      </c>
      <c r="BI789" s="15">
        <v>150.6</v>
      </c>
      <c r="BJ789" s="15">
        <v>89.1</v>
      </c>
      <c r="BK789" s="15">
        <v>111</v>
      </c>
    </row>
    <row r="790" spans="1:63" ht="15" thickBot="1" x14ac:dyDescent="0.4">
      <c r="A790">
        <f t="shared" si="25"/>
        <v>200504</v>
      </c>
      <c r="B790" s="19">
        <f t="shared" si="26"/>
        <v>2005</v>
      </c>
      <c r="C790" s="18">
        <v>2006</v>
      </c>
      <c r="D790" s="19">
        <v>4</v>
      </c>
      <c r="E790" s="15">
        <v>24.7</v>
      </c>
      <c r="F790" s="15">
        <v>15.6</v>
      </c>
      <c r="G790" s="15">
        <v>13.3</v>
      </c>
      <c r="H790" s="13">
        <v>24.97</v>
      </c>
      <c r="I790" s="15">
        <v>20</v>
      </c>
      <c r="J790" s="15">
        <v>36</v>
      </c>
      <c r="K790" s="15">
        <v>27.5</v>
      </c>
      <c r="L790" s="15">
        <v>16.5</v>
      </c>
      <c r="M790" s="15">
        <v>11.3</v>
      </c>
      <c r="N790" s="15">
        <v>13.9</v>
      </c>
      <c r="O790" s="15">
        <v>53.8</v>
      </c>
      <c r="P790" s="15">
        <v>21.6</v>
      </c>
      <c r="Q790" s="15">
        <v>46.1</v>
      </c>
      <c r="R790" s="15">
        <v>24.5</v>
      </c>
      <c r="S790" s="15">
        <v>37.799999999999997</v>
      </c>
      <c r="T790" s="15">
        <v>38.4</v>
      </c>
      <c r="U790" s="15">
        <v>35</v>
      </c>
      <c r="V790" s="15">
        <v>52.8</v>
      </c>
      <c r="W790" s="15">
        <v>37</v>
      </c>
      <c r="X790" s="15">
        <v>2.8</v>
      </c>
      <c r="Y790" s="14"/>
      <c r="Z790" s="15">
        <v>27.3</v>
      </c>
      <c r="AA790" s="14"/>
      <c r="AB790" s="15">
        <v>13</v>
      </c>
      <c r="AC790" s="15">
        <v>8.5</v>
      </c>
      <c r="AD790" s="15">
        <v>54.6</v>
      </c>
      <c r="AE790" s="15">
        <v>30.1</v>
      </c>
      <c r="AF790" s="15">
        <v>22</v>
      </c>
      <c r="AG790" s="15">
        <v>62.1</v>
      </c>
      <c r="AH790" s="15">
        <v>36</v>
      </c>
      <c r="AI790" s="15">
        <v>47.4</v>
      </c>
      <c r="AJ790" s="15">
        <v>29.1</v>
      </c>
      <c r="AK790" s="15">
        <v>27.7</v>
      </c>
      <c r="AL790" s="13">
        <v>32.42</v>
      </c>
      <c r="AM790" s="15">
        <v>37.799999999999997</v>
      </c>
      <c r="AN790" s="15">
        <v>42.6</v>
      </c>
      <c r="AO790" s="15">
        <v>52.8</v>
      </c>
      <c r="AP790" s="15">
        <v>35.5</v>
      </c>
      <c r="AQ790" s="15">
        <v>30.7</v>
      </c>
      <c r="AR790" s="15">
        <v>31.8</v>
      </c>
      <c r="AS790" s="15">
        <v>33.5</v>
      </c>
      <c r="AT790" s="15">
        <v>39.9</v>
      </c>
      <c r="AU790" s="15">
        <v>31.5</v>
      </c>
      <c r="AV790" s="15">
        <v>44.4</v>
      </c>
      <c r="AW790" s="15">
        <v>93.6</v>
      </c>
      <c r="AX790" s="15">
        <v>23.5</v>
      </c>
      <c r="AY790" s="15">
        <v>41.9</v>
      </c>
      <c r="AZ790" s="15">
        <v>28</v>
      </c>
      <c r="BA790" s="15">
        <v>34.5</v>
      </c>
      <c r="BB790" s="15">
        <v>30.7</v>
      </c>
      <c r="BC790" s="15">
        <v>27.6</v>
      </c>
      <c r="BD790" s="15">
        <v>34.1</v>
      </c>
      <c r="BE790" s="15">
        <v>33.5</v>
      </c>
      <c r="BF790" s="15">
        <v>22.1</v>
      </c>
      <c r="BG790" s="15">
        <v>46.6</v>
      </c>
      <c r="BH790" s="15">
        <v>21.6</v>
      </c>
      <c r="BI790" s="15">
        <v>36</v>
      </c>
      <c r="BJ790" s="15">
        <v>19</v>
      </c>
      <c r="BK790" s="15">
        <v>35.5</v>
      </c>
    </row>
    <row r="791" spans="1:63" ht="15" thickBot="1" x14ac:dyDescent="0.4">
      <c r="A791">
        <f t="shared" si="25"/>
        <v>200505</v>
      </c>
      <c r="B791" s="19">
        <f t="shared" si="26"/>
        <v>2005</v>
      </c>
      <c r="C791" s="18">
        <v>2006</v>
      </c>
      <c r="D791" s="19">
        <v>5</v>
      </c>
      <c r="E791" s="15">
        <v>15.2</v>
      </c>
      <c r="F791" s="15">
        <v>16.399999999999999</v>
      </c>
      <c r="G791" s="15">
        <v>19.100000000000001</v>
      </c>
      <c r="H791" s="13">
        <v>6.57</v>
      </c>
      <c r="I791" s="15">
        <v>16.2</v>
      </c>
      <c r="J791" s="15">
        <v>8</v>
      </c>
      <c r="K791" s="15">
        <v>5.0999999999999996</v>
      </c>
      <c r="L791" s="15">
        <v>18.5</v>
      </c>
      <c r="M791" s="15">
        <v>16</v>
      </c>
      <c r="N791" s="15">
        <v>22.5</v>
      </c>
      <c r="O791" s="15">
        <v>93</v>
      </c>
      <c r="P791" s="15">
        <v>28.3</v>
      </c>
      <c r="Q791" s="15">
        <v>27.9</v>
      </c>
      <c r="R791" s="15">
        <v>42.2</v>
      </c>
      <c r="S791" s="15">
        <v>30.2</v>
      </c>
      <c r="T791" s="15">
        <v>55.8</v>
      </c>
      <c r="U791" s="15">
        <v>26.9</v>
      </c>
      <c r="V791" s="15">
        <v>39.4</v>
      </c>
      <c r="W791" s="15">
        <v>31.7</v>
      </c>
      <c r="X791" s="15">
        <v>13.4</v>
      </c>
      <c r="Y791" s="14"/>
      <c r="Z791" s="15">
        <v>28</v>
      </c>
      <c r="AA791" s="14"/>
      <c r="AB791" s="15">
        <v>66</v>
      </c>
      <c r="AC791" s="15">
        <v>41.6</v>
      </c>
      <c r="AD791" s="15">
        <v>31.1</v>
      </c>
      <c r="AE791" s="15">
        <v>53</v>
      </c>
      <c r="AF791" s="15">
        <v>65.099999999999994</v>
      </c>
      <c r="AG791" s="15">
        <v>90</v>
      </c>
      <c r="AH791" s="15">
        <v>43.1</v>
      </c>
      <c r="AI791" s="15">
        <v>48.3</v>
      </c>
      <c r="AJ791" s="15">
        <v>52.3</v>
      </c>
      <c r="AK791" s="15">
        <v>31</v>
      </c>
      <c r="AL791" s="13">
        <v>20.100000000000001</v>
      </c>
      <c r="AM791" s="15">
        <v>43.7</v>
      </c>
      <c r="AN791" s="15">
        <v>32.299999999999997</v>
      </c>
      <c r="AO791" s="15">
        <v>50.8</v>
      </c>
      <c r="AP791" s="15">
        <v>19.600000000000001</v>
      </c>
      <c r="AQ791" s="15">
        <v>29.4</v>
      </c>
      <c r="AR791" s="15">
        <v>20.100000000000001</v>
      </c>
      <c r="AS791" s="15">
        <v>21.2</v>
      </c>
      <c r="AT791" s="15">
        <v>26.2</v>
      </c>
      <c r="AU791" s="15">
        <v>27.4</v>
      </c>
      <c r="AV791" s="15">
        <v>19.8</v>
      </c>
      <c r="AW791" s="15">
        <v>2</v>
      </c>
      <c r="AX791" s="15">
        <v>14.1</v>
      </c>
      <c r="AY791" s="15">
        <v>20.6</v>
      </c>
      <c r="AZ791" s="15">
        <v>42</v>
      </c>
      <c r="BA791" s="15">
        <v>62.6</v>
      </c>
      <c r="BB791" s="15">
        <v>11.8</v>
      </c>
      <c r="BC791" s="15">
        <v>17.2</v>
      </c>
      <c r="BD791" s="15">
        <v>22.1</v>
      </c>
      <c r="BE791" s="15">
        <v>26.1</v>
      </c>
      <c r="BF791" s="15">
        <v>13</v>
      </c>
      <c r="BG791" s="15">
        <v>7.2</v>
      </c>
      <c r="BH791" s="15">
        <v>13.5</v>
      </c>
      <c r="BI791" s="15">
        <v>13.9</v>
      </c>
      <c r="BJ791" s="15">
        <v>5.4</v>
      </c>
      <c r="BK791" s="15">
        <v>39.200000000000003</v>
      </c>
    </row>
    <row r="792" spans="1:63" ht="15" thickBot="1" x14ac:dyDescent="0.4">
      <c r="A792">
        <f t="shared" si="25"/>
        <v>200506</v>
      </c>
      <c r="B792" s="19">
        <f t="shared" si="26"/>
        <v>2005</v>
      </c>
      <c r="C792" s="18">
        <v>2006</v>
      </c>
      <c r="D792" s="19">
        <v>6</v>
      </c>
      <c r="E792" s="15">
        <v>1.5</v>
      </c>
      <c r="F792" s="15">
        <v>0.4</v>
      </c>
      <c r="G792" s="15">
        <v>0.4</v>
      </c>
      <c r="H792" s="13">
        <v>3.04</v>
      </c>
      <c r="I792" s="15">
        <v>1.6</v>
      </c>
      <c r="J792" s="15">
        <v>4.5</v>
      </c>
      <c r="K792" s="15">
        <v>0.8</v>
      </c>
      <c r="L792" s="15">
        <v>5.5</v>
      </c>
      <c r="M792" s="15">
        <v>4.5</v>
      </c>
      <c r="N792" s="15">
        <v>7.2</v>
      </c>
      <c r="O792" s="15">
        <v>17.5</v>
      </c>
      <c r="P792" s="15">
        <v>8.6</v>
      </c>
      <c r="Q792" s="15">
        <v>15.2</v>
      </c>
      <c r="R792" s="15">
        <v>8.5</v>
      </c>
      <c r="S792" s="15">
        <v>16.7</v>
      </c>
      <c r="T792" s="15">
        <v>26.3</v>
      </c>
      <c r="U792" s="15">
        <v>11.9</v>
      </c>
      <c r="V792" s="15">
        <v>21.6</v>
      </c>
      <c r="W792" s="15">
        <v>16.7</v>
      </c>
      <c r="X792" s="15">
        <v>20</v>
      </c>
      <c r="Y792" s="14"/>
      <c r="Z792" s="15">
        <v>7.2</v>
      </c>
      <c r="AA792" s="14"/>
      <c r="AB792" s="15">
        <v>15.6</v>
      </c>
      <c r="AC792" s="15">
        <v>5.6</v>
      </c>
      <c r="AD792" s="15">
        <v>21.5</v>
      </c>
      <c r="AE792" s="15">
        <v>9.8000000000000007</v>
      </c>
      <c r="AF792" s="15">
        <v>16.8</v>
      </c>
      <c r="AG792" s="15">
        <v>58.5</v>
      </c>
      <c r="AH792" s="15">
        <v>27</v>
      </c>
      <c r="AI792" s="15">
        <v>18.899999999999999</v>
      </c>
      <c r="AJ792" s="15">
        <v>0</v>
      </c>
      <c r="AK792" s="15">
        <v>0</v>
      </c>
      <c r="AL792" s="13">
        <v>8.7799999999999994</v>
      </c>
      <c r="AM792" s="15">
        <v>0</v>
      </c>
      <c r="AN792" s="15">
        <v>22.6</v>
      </c>
      <c r="AO792" s="15">
        <v>0</v>
      </c>
      <c r="AP792" s="15">
        <v>5</v>
      </c>
      <c r="AQ792" s="15">
        <v>0</v>
      </c>
      <c r="AR792" s="15">
        <v>34.5</v>
      </c>
      <c r="AS792" s="15">
        <v>8.1</v>
      </c>
      <c r="AT792" s="15">
        <v>0</v>
      </c>
      <c r="AU792" s="15">
        <v>11.1</v>
      </c>
      <c r="AV792" s="15">
        <v>14.3</v>
      </c>
      <c r="AW792" s="15">
        <v>5.4</v>
      </c>
      <c r="AX792" s="15">
        <v>8.5</v>
      </c>
      <c r="AY792" s="15">
        <v>9.8000000000000007</v>
      </c>
      <c r="AZ792" s="15">
        <v>8</v>
      </c>
      <c r="BA792" s="15">
        <v>0</v>
      </c>
      <c r="BB792" s="15">
        <v>11.7</v>
      </c>
      <c r="BC792" s="15">
        <v>2.7</v>
      </c>
      <c r="BD792" s="15">
        <v>8</v>
      </c>
      <c r="BE792" s="15">
        <v>0</v>
      </c>
      <c r="BF792" s="15">
        <v>10.3</v>
      </c>
      <c r="BG792" s="15">
        <v>19.899999999999999</v>
      </c>
      <c r="BH792" s="15">
        <v>9.4</v>
      </c>
      <c r="BI792" s="15">
        <v>13.7</v>
      </c>
      <c r="BJ792" s="15">
        <v>25.1</v>
      </c>
      <c r="BK792" s="15">
        <v>5.6</v>
      </c>
    </row>
    <row r="793" spans="1:63" ht="15" thickBot="1" x14ac:dyDescent="0.4">
      <c r="A793">
        <f t="shared" si="25"/>
        <v>200507</v>
      </c>
      <c r="B793" s="19">
        <f t="shared" si="26"/>
        <v>2005</v>
      </c>
      <c r="C793" s="18">
        <v>2006</v>
      </c>
      <c r="D793" s="19">
        <v>7</v>
      </c>
      <c r="E793" s="15">
        <v>0.2</v>
      </c>
      <c r="F793" s="15">
        <v>0</v>
      </c>
      <c r="G793" s="15">
        <v>0.1</v>
      </c>
      <c r="H793" s="13">
        <v>2.38</v>
      </c>
      <c r="I793" s="15">
        <v>0</v>
      </c>
      <c r="J793" s="15">
        <v>0</v>
      </c>
      <c r="K793" s="15">
        <v>0</v>
      </c>
      <c r="L793" s="15">
        <v>0</v>
      </c>
      <c r="M793" s="15">
        <v>0.5</v>
      </c>
      <c r="N793" s="15">
        <v>5.6</v>
      </c>
      <c r="O793" s="15">
        <v>20.100000000000001</v>
      </c>
      <c r="P793" s="15">
        <v>0</v>
      </c>
      <c r="Q793" s="15">
        <v>23.2</v>
      </c>
      <c r="R793" s="15">
        <v>0</v>
      </c>
      <c r="S793" s="15">
        <v>2.5</v>
      </c>
      <c r="T793" s="15">
        <v>8.4</v>
      </c>
      <c r="U793" s="15">
        <v>0</v>
      </c>
      <c r="V793" s="15">
        <v>29.2</v>
      </c>
      <c r="W793" s="15">
        <v>25.6</v>
      </c>
      <c r="X793" s="15">
        <v>0</v>
      </c>
      <c r="Y793" s="14"/>
      <c r="Z793" s="15">
        <v>0</v>
      </c>
      <c r="AA793" s="14"/>
      <c r="AB793" s="15">
        <v>1.1000000000000001</v>
      </c>
      <c r="AC793" s="15">
        <v>0</v>
      </c>
      <c r="AD793" s="15">
        <v>0</v>
      </c>
      <c r="AE793" s="15">
        <v>55</v>
      </c>
      <c r="AF793" s="15">
        <v>30.1</v>
      </c>
      <c r="AG793" s="15">
        <v>23.8</v>
      </c>
      <c r="AH793" s="15">
        <v>16.600000000000001</v>
      </c>
      <c r="AI793" s="15">
        <v>0</v>
      </c>
      <c r="AJ793" s="15">
        <v>1.3</v>
      </c>
      <c r="AK793" s="15">
        <v>3.9</v>
      </c>
      <c r="AL793" s="13">
        <v>5.76</v>
      </c>
      <c r="AM793" s="15">
        <v>1.4</v>
      </c>
      <c r="AN793" s="15">
        <v>3.8</v>
      </c>
      <c r="AO793" s="15">
        <v>1.3</v>
      </c>
      <c r="AP793" s="15">
        <v>1.1000000000000001</v>
      </c>
      <c r="AQ793" s="15">
        <v>0</v>
      </c>
      <c r="AR793" s="15">
        <v>0</v>
      </c>
      <c r="AS793" s="15">
        <v>1</v>
      </c>
      <c r="AT793" s="15">
        <v>27.1</v>
      </c>
      <c r="AU793" s="15">
        <v>0.3</v>
      </c>
      <c r="AV793" s="15">
        <v>11</v>
      </c>
      <c r="AW793" s="15">
        <v>2.4</v>
      </c>
      <c r="AX793" s="15">
        <v>0</v>
      </c>
      <c r="AY793" s="15">
        <v>7.3</v>
      </c>
      <c r="AZ793" s="15">
        <v>6</v>
      </c>
      <c r="BA793" s="15">
        <v>0</v>
      </c>
      <c r="BB793" s="15">
        <v>0.4</v>
      </c>
      <c r="BC793" s="15">
        <v>0.6</v>
      </c>
      <c r="BD793" s="15">
        <v>8.6999999999999993</v>
      </c>
      <c r="BE793" s="15">
        <v>0</v>
      </c>
      <c r="BF793" s="15">
        <v>1.3</v>
      </c>
      <c r="BG793" s="15">
        <v>0</v>
      </c>
      <c r="BH793" s="15">
        <v>0</v>
      </c>
      <c r="BI793" s="15">
        <v>4.2</v>
      </c>
      <c r="BJ793" s="15">
        <v>1</v>
      </c>
      <c r="BK793" s="15">
        <v>4.2</v>
      </c>
    </row>
    <row r="794" spans="1:63" ht="15" thickBot="1" x14ac:dyDescent="0.4">
      <c r="A794">
        <f t="shared" si="25"/>
        <v>200508</v>
      </c>
      <c r="B794" s="19">
        <f t="shared" si="26"/>
        <v>2005</v>
      </c>
      <c r="C794" s="18">
        <v>2006</v>
      </c>
      <c r="D794" s="19">
        <v>8</v>
      </c>
      <c r="E794" s="15">
        <v>2.6</v>
      </c>
      <c r="F794" s="15">
        <v>0</v>
      </c>
      <c r="G794" s="15">
        <v>3.4</v>
      </c>
      <c r="H794" s="13">
        <v>2.38</v>
      </c>
      <c r="I794" s="15">
        <v>0</v>
      </c>
      <c r="J794" s="15">
        <v>2</v>
      </c>
      <c r="K794" s="15">
        <v>0</v>
      </c>
      <c r="L794" s="15">
        <v>0.5</v>
      </c>
      <c r="M794" s="15">
        <v>7.6</v>
      </c>
      <c r="N794" s="15">
        <v>3.2</v>
      </c>
      <c r="O794" s="15">
        <v>12.4</v>
      </c>
      <c r="P794" s="15">
        <v>2.2999999999999998</v>
      </c>
      <c r="Q794" s="15">
        <v>0</v>
      </c>
      <c r="R794" s="15">
        <v>0</v>
      </c>
      <c r="S794" s="15">
        <v>0</v>
      </c>
      <c r="T794" s="15">
        <v>0.4</v>
      </c>
      <c r="U794" s="15">
        <v>0</v>
      </c>
      <c r="V794" s="15">
        <v>2</v>
      </c>
      <c r="W794" s="15">
        <v>0</v>
      </c>
      <c r="X794" s="15">
        <v>0</v>
      </c>
      <c r="Y794" s="14"/>
      <c r="Z794" s="15">
        <v>0</v>
      </c>
      <c r="AA794" s="14"/>
      <c r="AB794" s="15">
        <v>0</v>
      </c>
      <c r="AC794" s="15">
        <v>0</v>
      </c>
      <c r="AD794" s="15">
        <v>0</v>
      </c>
      <c r="AE794" s="15">
        <v>8</v>
      </c>
      <c r="AF794" s="15">
        <v>0</v>
      </c>
      <c r="AG794" s="15">
        <v>1.6</v>
      </c>
      <c r="AH794" s="15">
        <v>30</v>
      </c>
      <c r="AI794" s="15">
        <v>0</v>
      </c>
      <c r="AJ794" s="15">
        <v>0</v>
      </c>
      <c r="AK794" s="15">
        <v>0</v>
      </c>
      <c r="AL794" s="13">
        <v>4.91</v>
      </c>
      <c r="AM794" s="15">
        <v>0</v>
      </c>
      <c r="AN794" s="15">
        <v>0</v>
      </c>
      <c r="AO794" s="15">
        <v>0</v>
      </c>
      <c r="AP794" s="15">
        <v>0</v>
      </c>
      <c r="AQ794" s="15">
        <v>0</v>
      </c>
      <c r="AR794" s="15">
        <v>0</v>
      </c>
      <c r="AS794" s="15">
        <v>0</v>
      </c>
      <c r="AT794" s="15">
        <v>0</v>
      </c>
      <c r="AU794" s="15">
        <v>0</v>
      </c>
      <c r="AV794" s="15">
        <v>0</v>
      </c>
      <c r="AW794" s="15">
        <v>9.4</v>
      </c>
      <c r="AX794" s="15">
        <v>0</v>
      </c>
      <c r="AY794" s="15">
        <v>0</v>
      </c>
      <c r="AZ794" s="15">
        <v>1</v>
      </c>
      <c r="BA794" s="15">
        <v>0</v>
      </c>
      <c r="BB794" s="15">
        <v>1.2</v>
      </c>
      <c r="BC794" s="15">
        <v>0</v>
      </c>
      <c r="BD794" s="15">
        <v>0</v>
      </c>
      <c r="BE794" s="15">
        <v>3.6</v>
      </c>
      <c r="BF794" s="15">
        <v>0</v>
      </c>
      <c r="BG794" s="15">
        <v>1.4</v>
      </c>
      <c r="BH794" s="15">
        <v>2.2999999999999998</v>
      </c>
      <c r="BI794" s="15">
        <v>4.3</v>
      </c>
      <c r="BJ794" s="15">
        <v>1.6</v>
      </c>
      <c r="BK794" s="15">
        <v>0</v>
      </c>
    </row>
    <row r="795" spans="1:63" ht="15" thickBot="1" x14ac:dyDescent="0.4">
      <c r="A795">
        <f t="shared" si="25"/>
        <v>200609</v>
      </c>
      <c r="B795" s="19">
        <f t="shared" si="26"/>
        <v>2006</v>
      </c>
      <c r="C795" s="18">
        <v>2006</v>
      </c>
      <c r="D795" s="19">
        <v>9</v>
      </c>
      <c r="E795" s="15">
        <v>9.6</v>
      </c>
      <c r="F795" s="15">
        <v>13.9</v>
      </c>
      <c r="G795" s="15">
        <v>12.6</v>
      </c>
      <c r="H795" s="13">
        <v>14.7</v>
      </c>
      <c r="I795" s="15">
        <v>26.2</v>
      </c>
      <c r="J795" s="15">
        <v>18.8</v>
      </c>
      <c r="K795" s="15">
        <v>15</v>
      </c>
      <c r="L795" s="15">
        <v>11</v>
      </c>
      <c r="M795" s="15">
        <v>16</v>
      </c>
      <c r="N795" s="15">
        <v>10.8</v>
      </c>
      <c r="O795" s="15">
        <v>6.3</v>
      </c>
      <c r="P795" s="15">
        <v>6</v>
      </c>
      <c r="Q795" s="15">
        <v>6.8</v>
      </c>
      <c r="R795" s="15">
        <v>5.0999999999999996</v>
      </c>
      <c r="S795" s="15">
        <v>7.6</v>
      </c>
      <c r="T795" s="15">
        <v>7</v>
      </c>
      <c r="U795" s="15">
        <v>10.199999999999999</v>
      </c>
      <c r="V795" s="15">
        <v>39.9</v>
      </c>
      <c r="W795" s="15">
        <v>0</v>
      </c>
      <c r="X795" s="15">
        <v>4.7</v>
      </c>
      <c r="Y795" s="14"/>
      <c r="Z795" s="15">
        <v>3.7</v>
      </c>
      <c r="AA795" s="14"/>
      <c r="AB795" s="15">
        <v>8.9</v>
      </c>
      <c r="AC795" s="15">
        <v>9.9</v>
      </c>
      <c r="AD795" s="15">
        <v>5.6</v>
      </c>
      <c r="AE795" s="15">
        <v>5</v>
      </c>
      <c r="AF795" s="15">
        <v>0</v>
      </c>
      <c r="AG795" s="15">
        <v>5.3</v>
      </c>
      <c r="AH795" s="15">
        <v>6.5</v>
      </c>
      <c r="AI795" s="15">
        <v>5.8</v>
      </c>
      <c r="AJ795" s="15">
        <v>6.8</v>
      </c>
      <c r="AK795" s="15">
        <v>13</v>
      </c>
      <c r="AL795" s="13">
        <v>8.32</v>
      </c>
      <c r="AM795" s="15">
        <v>2</v>
      </c>
      <c r="AN795" s="15">
        <v>12.8</v>
      </c>
      <c r="AO795" s="15">
        <v>16.8</v>
      </c>
      <c r="AP795" s="15">
        <v>4.4000000000000004</v>
      </c>
      <c r="AQ795" s="15">
        <v>6.2</v>
      </c>
      <c r="AR795" s="15">
        <v>0</v>
      </c>
      <c r="AS795" s="15">
        <v>11.5</v>
      </c>
      <c r="AT795" s="15">
        <v>19.899999999999999</v>
      </c>
      <c r="AU795" s="15">
        <v>13.9</v>
      </c>
      <c r="AV795" s="15">
        <v>16.100000000000001</v>
      </c>
      <c r="AW795" s="15">
        <v>16.600000000000001</v>
      </c>
      <c r="AX795" s="15">
        <v>19.2</v>
      </c>
      <c r="AY795" s="15">
        <v>10.9</v>
      </c>
      <c r="AZ795" s="15">
        <v>14</v>
      </c>
      <c r="BA795" s="15">
        <v>8.9</v>
      </c>
      <c r="BB795" s="15">
        <v>14.9</v>
      </c>
      <c r="BC795" s="15">
        <v>7.3</v>
      </c>
      <c r="BD795" s="15">
        <v>8.5</v>
      </c>
      <c r="BE795" s="15">
        <v>20</v>
      </c>
      <c r="BF795" s="15">
        <v>14.3</v>
      </c>
      <c r="BG795" s="15">
        <v>10.4</v>
      </c>
      <c r="BH795" s="15">
        <v>15.5</v>
      </c>
      <c r="BI795" s="15">
        <v>19</v>
      </c>
      <c r="BJ795" s="15">
        <v>1.5</v>
      </c>
      <c r="BK795" s="15">
        <v>4.3</v>
      </c>
    </row>
    <row r="796" spans="1:63" ht="15" thickBot="1" x14ac:dyDescent="0.4">
      <c r="A796">
        <f t="shared" si="25"/>
        <v>200610</v>
      </c>
      <c r="B796" s="19">
        <f t="shared" si="26"/>
        <v>2006</v>
      </c>
      <c r="C796" s="18">
        <v>2006</v>
      </c>
      <c r="D796" s="19">
        <v>10</v>
      </c>
      <c r="E796" s="15">
        <v>15.2</v>
      </c>
      <c r="F796" s="15">
        <v>23.1</v>
      </c>
      <c r="G796" s="15">
        <v>7.8</v>
      </c>
      <c r="H796" s="13">
        <v>22.34</v>
      </c>
      <c r="I796" s="15">
        <v>34.1</v>
      </c>
      <c r="J796" s="15">
        <v>28.7</v>
      </c>
      <c r="K796" s="15">
        <v>24.3</v>
      </c>
      <c r="L796" s="15">
        <v>16.5</v>
      </c>
      <c r="M796" s="15">
        <v>20.5</v>
      </c>
      <c r="N796" s="15">
        <v>14.2</v>
      </c>
      <c r="O796" s="15">
        <v>14.3</v>
      </c>
      <c r="P796" s="15">
        <v>12.4</v>
      </c>
      <c r="Q796" s="15">
        <v>18</v>
      </c>
      <c r="R796" s="15">
        <v>12.2</v>
      </c>
      <c r="S796" s="15">
        <v>40.1</v>
      </c>
      <c r="T796" s="15">
        <v>20.3</v>
      </c>
      <c r="U796" s="15">
        <v>19.8</v>
      </c>
      <c r="V796" s="15">
        <v>22.9</v>
      </c>
      <c r="W796" s="15">
        <v>21.6</v>
      </c>
      <c r="X796" s="15">
        <v>13.4</v>
      </c>
      <c r="Y796" s="15">
        <v>20.399999999999999</v>
      </c>
      <c r="Z796" s="15">
        <v>37.5</v>
      </c>
      <c r="AA796" s="14"/>
      <c r="AB796" s="15">
        <v>19.399999999999999</v>
      </c>
      <c r="AC796" s="15">
        <v>13.2</v>
      </c>
      <c r="AD796" s="15">
        <v>25.5</v>
      </c>
      <c r="AE796" s="15">
        <v>13</v>
      </c>
      <c r="AF796" s="15">
        <v>16.8</v>
      </c>
      <c r="AG796" s="15">
        <v>20.399999999999999</v>
      </c>
      <c r="AH796" s="15">
        <v>20.399999999999999</v>
      </c>
      <c r="AI796" s="15">
        <v>21.5</v>
      </c>
      <c r="AJ796" s="15">
        <v>18.100000000000001</v>
      </c>
      <c r="AK796" s="15">
        <v>16.100000000000001</v>
      </c>
      <c r="AL796" s="13">
        <v>21.26</v>
      </c>
      <c r="AM796" s="15">
        <v>26.2</v>
      </c>
      <c r="AN796" s="15">
        <v>25.1</v>
      </c>
      <c r="AO796" s="15">
        <v>33</v>
      </c>
      <c r="AP796" s="15">
        <v>21.1</v>
      </c>
      <c r="AQ796" s="15">
        <v>24.3</v>
      </c>
      <c r="AR796" s="15">
        <v>27.3</v>
      </c>
      <c r="AS796" s="15">
        <v>17.8</v>
      </c>
      <c r="AT796" s="15">
        <v>6.6</v>
      </c>
      <c r="AU796" s="15">
        <v>23.8</v>
      </c>
      <c r="AV796" s="15">
        <v>21.2</v>
      </c>
      <c r="AW796" s="15">
        <v>66.3</v>
      </c>
      <c r="AX796" s="15">
        <v>31.1</v>
      </c>
      <c r="AY796" s="15">
        <v>21.9</v>
      </c>
      <c r="AZ796" s="15">
        <v>31</v>
      </c>
      <c r="BA796" s="15">
        <v>17.3</v>
      </c>
      <c r="BB796" s="15">
        <v>51.2</v>
      </c>
      <c r="BC796" s="15">
        <v>24.2</v>
      </c>
      <c r="BD796" s="15">
        <v>33.700000000000003</v>
      </c>
      <c r="BE796" s="15">
        <v>41</v>
      </c>
      <c r="BF796" s="15">
        <v>27.7</v>
      </c>
      <c r="BG796" s="15">
        <v>35.1</v>
      </c>
      <c r="BH796" s="15">
        <v>34.200000000000003</v>
      </c>
      <c r="BI796" s="15">
        <v>46.2</v>
      </c>
      <c r="BJ796" s="15">
        <v>27.5</v>
      </c>
      <c r="BK796" s="15">
        <v>16.2</v>
      </c>
    </row>
    <row r="797" spans="1:63" ht="15" thickBot="1" x14ac:dyDescent="0.4">
      <c r="A797">
        <f t="shared" si="25"/>
        <v>200611</v>
      </c>
      <c r="B797" s="19">
        <f t="shared" si="26"/>
        <v>2006</v>
      </c>
      <c r="C797" s="18">
        <v>2006</v>
      </c>
      <c r="D797" s="19">
        <v>11</v>
      </c>
      <c r="E797" s="15">
        <v>39.1</v>
      </c>
      <c r="F797" s="15">
        <v>48.2</v>
      </c>
      <c r="G797" s="15">
        <v>46.6</v>
      </c>
      <c r="H797" s="13">
        <v>25.22</v>
      </c>
      <c r="I797" s="15">
        <v>37.799999999999997</v>
      </c>
      <c r="J797" s="15">
        <v>33.5</v>
      </c>
      <c r="K797" s="15">
        <v>27.8</v>
      </c>
      <c r="L797" s="15">
        <v>33.5</v>
      </c>
      <c r="M797" s="15">
        <v>45.3</v>
      </c>
      <c r="N797" s="15">
        <v>25.7</v>
      </c>
      <c r="O797" s="15">
        <v>6.7</v>
      </c>
      <c r="P797" s="15">
        <v>33.299999999999997</v>
      </c>
      <c r="Q797" s="15">
        <v>7.6</v>
      </c>
      <c r="R797" s="15">
        <v>12.6</v>
      </c>
      <c r="S797" s="15">
        <v>19.5</v>
      </c>
      <c r="T797" s="15">
        <v>20.8</v>
      </c>
      <c r="U797" s="15">
        <v>13</v>
      </c>
      <c r="V797" s="15">
        <v>22.9</v>
      </c>
      <c r="W797" s="15">
        <v>10.7</v>
      </c>
      <c r="X797" s="15">
        <v>26.7</v>
      </c>
      <c r="Y797" s="15">
        <v>10.7</v>
      </c>
      <c r="Z797" s="15">
        <v>21.8</v>
      </c>
      <c r="AA797" s="14"/>
      <c r="AB797" s="15">
        <v>22.1</v>
      </c>
      <c r="AC797" s="15">
        <v>10.8</v>
      </c>
      <c r="AD797" s="15">
        <v>37</v>
      </c>
      <c r="AE797" s="15">
        <v>27</v>
      </c>
      <c r="AF797" s="15">
        <v>7.4</v>
      </c>
      <c r="AG797" s="15">
        <v>47</v>
      </c>
      <c r="AH797" s="15">
        <v>14.2</v>
      </c>
      <c r="AI797" s="15">
        <v>40.700000000000003</v>
      </c>
      <c r="AJ797" s="15">
        <v>12.6</v>
      </c>
      <c r="AK797" s="15">
        <v>21.9</v>
      </c>
      <c r="AL797" s="13">
        <v>22.04</v>
      </c>
      <c r="AM797" s="15">
        <v>48.3</v>
      </c>
      <c r="AN797" s="15">
        <v>28.9</v>
      </c>
      <c r="AO797" s="15">
        <v>23.9</v>
      </c>
      <c r="AP797" s="15">
        <v>22.1</v>
      </c>
      <c r="AQ797" s="15">
        <v>31.8</v>
      </c>
      <c r="AR797" s="15">
        <v>12.7</v>
      </c>
      <c r="AS797" s="15">
        <v>19.8</v>
      </c>
      <c r="AT797" s="15">
        <v>28.4</v>
      </c>
      <c r="AU797" s="15">
        <v>20.8</v>
      </c>
      <c r="AV797" s="15">
        <v>48</v>
      </c>
      <c r="AW797" s="15">
        <v>99.2</v>
      </c>
      <c r="AX797" s="15">
        <v>43.6</v>
      </c>
      <c r="AY797" s="15">
        <v>52</v>
      </c>
      <c r="AZ797" s="15">
        <v>68</v>
      </c>
      <c r="BA797" s="15">
        <v>13.5</v>
      </c>
      <c r="BB797" s="15">
        <v>92</v>
      </c>
      <c r="BC797" s="15">
        <v>38</v>
      </c>
      <c r="BD797" s="15">
        <v>34.200000000000003</v>
      </c>
      <c r="BE797" s="15">
        <v>302.3</v>
      </c>
      <c r="BF797" s="15">
        <v>70.7</v>
      </c>
      <c r="BG797" s="15">
        <v>106.4</v>
      </c>
      <c r="BH797" s="15">
        <v>66.900000000000006</v>
      </c>
      <c r="BI797" s="15">
        <v>73.7</v>
      </c>
      <c r="BJ797" s="15">
        <v>57.2</v>
      </c>
      <c r="BK797" s="15">
        <v>40.700000000000003</v>
      </c>
    </row>
    <row r="798" spans="1:63" ht="15" thickBot="1" x14ac:dyDescent="0.4">
      <c r="A798">
        <f t="shared" si="25"/>
        <v>200612</v>
      </c>
      <c r="B798" s="19">
        <f t="shared" si="26"/>
        <v>2006</v>
      </c>
      <c r="C798" s="18">
        <v>2006</v>
      </c>
      <c r="D798" s="19">
        <v>12</v>
      </c>
      <c r="E798" s="15">
        <v>29.1</v>
      </c>
      <c r="F798" s="15">
        <v>15.5</v>
      </c>
      <c r="G798" s="15">
        <v>27.6</v>
      </c>
      <c r="H798" s="15">
        <v>2.7</v>
      </c>
      <c r="I798" s="15">
        <v>28.1</v>
      </c>
      <c r="J798" s="15">
        <v>49.7</v>
      </c>
      <c r="K798" s="15">
        <v>29.1</v>
      </c>
      <c r="L798" s="15">
        <v>22</v>
      </c>
      <c r="M798" s="15">
        <v>32.5</v>
      </c>
      <c r="N798" s="15">
        <v>33.700000000000003</v>
      </c>
      <c r="O798" s="15">
        <v>24.2</v>
      </c>
      <c r="P798" s="15">
        <v>28.1</v>
      </c>
      <c r="Q798" s="15">
        <v>43.2</v>
      </c>
      <c r="R798" s="15">
        <v>34.5</v>
      </c>
      <c r="S798" s="15">
        <v>22</v>
      </c>
      <c r="T798" s="15">
        <v>47.2</v>
      </c>
      <c r="U798" s="15">
        <v>30.8</v>
      </c>
      <c r="V798" s="15">
        <v>33.1</v>
      </c>
      <c r="W798" s="15">
        <v>9.8000000000000007</v>
      </c>
      <c r="X798" s="15">
        <v>37.1</v>
      </c>
      <c r="Y798" s="15">
        <v>41.9</v>
      </c>
      <c r="Z798" s="15">
        <v>18.8</v>
      </c>
      <c r="AA798" s="14"/>
      <c r="AB798" s="15">
        <v>47.1</v>
      </c>
      <c r="AC798" s="15">
        <v>19.100000000000001</v>
      </c>
      <c r="AD798" s="15">
        <v>31.4</v>
      </c>
      <c r="AE798" s="15">
        <v>24</v>
      </c>
      <c r="AF798" s="15">
        <v>32.200000000000003</v>
      </c>
      <c r="AG798" s="15">
        <v>54.1</v>
      </c>
      <c r="AH798" s="15">
        <v>28.6</v>
      </c>
      <c r="AI798" s="15">
        <v>71.2</v>
      </c>
      <c r="AJ798" s="15">
        <v>51</v>
      </c>
      <c r="AK798" s="15">
        <v>32.9</v>
      </c>
      <c r="AL798" s="13">
        <v>39.79</v>
      </c>
      <c r="AM798" s="15">
        <v>34.799999999999997</v>
      </c>
      <c r="AN798" s="15">
        <v>42</v>
      </c>
      <c r="AO798" s="15">
        <v>68.2</v>
      </c>
      <c r="AP798" s="15">
        <v>45</v>
      </c>
      <c r="AQ798" s="15">
        <v>16.7</v>
      </c>
      <c r="AR798" s="15">
        <v>29.9</v>
      </c>
      <c r="AS798" s="15">
        <v>34.200000000000003</v>
      </c>
      <c r="AT798" s="15">
        <v>24.2</v>
      </c>
      <c r="AU798" s="15">
        <v>17.7</v>
      </c>
      <c r="AV798" s="15">
        <v>18.899999999999999</v>
      </c>
      <c r="AW798" s="15">
        <v>67.599999999999994</v>
      </c>
      <c r="AX798" s="15">
        <v>35.700000000000003</v>
      </c>
      <c r="AY798" s="15">
        <v>28.7</v>
      </c>
      <c r="AZ798" s="15">
        <v>33</v>
      </c>
      <c r="BA798" s="15">
        <v>18.2</v>
      </c>
      <c r="BB798" s="15">
        <v>25</v>
      </c>
      <c r="BC798" s="15">
        <v>30.6</v>
      </c>
      <c r="BD798" s="15">
        <v>32.9</v>
      </c>
      <c r="BE798" s="15">
        <v>46.1</v>
      </c>
      <c r="BF798" s="15">
        <v>30.5</v>
      </c>
      <c r="BG798" s="15">
        <v>36</v>
      </c>
      <c r="BH798" s="15">
        <v>31</v>
      </c>
      <c r="BI798" s="15">
        <v>22.7</v>
      </c>
      <c r="BJ798" s="15">
        <v>26.1</v>
      </c>
      <c r="BK798" s="15">
        <v>26.6</v>
      </c>
    </row>
    <row r="799" spans="1:63" ht="15" thickBot="1" x14ac:dyDescent="0.4">
      <c r="A799">
        <f t="shared" si="25"/>
        <v>200601</v>
      </c>
      <c r="B799" s="19">
        <f t="shared" si="26"/>
        <v>2006</v>
      </c>
      <c r="C799" s="18">
        <v>2007</v>
      </c>
      <c r="D799" s="19">
        <v>1</v>
      </c>
      <c r="E799" s="15">
        <v>38.4</v>
      </c>
      <c r="F799" s="15">
        <v>29.6</v>
      </c>
      <c r="G799" s="15">
        <v>39.700000000000003</v>
      </c>
      <c r="H799" s="15">
        <v>43.1</v>
      </c>
      <c r="I799" s="15">
        <v>48.8</v>
      </c>
      <c r="J799" s="15">
        <v>41.7</v>
      </c>
      <c r="K799" s="15">
        <v>35.5</v>
      </c>
      <c r="L799" s="15">
        <v>28.5</v>
      </c>
      <c r="M799" s="15">
        <v>32.6</v>
      </c>
      <c r="N799" s="15">
        <v>37.5</v>
      </c>
      <c r="O799" s="15">
        <v>10.199999999999999</v>
      </c>
      <c r="P799" s="15">
        <v>48</v>
      </c>
      <c r="Q799" s="15">
        <v>26.8</v>
      </c>
      <c r="R799" s="15">
        <v>31.4</v>
      </c>
      <c r="S799" s="15">
        <v>22.1</v>
      </c>
      <c r="T799" s="15">
        <v>11.5</v>
      </c>
      <c r="U799" s="15">
        <v>25.5</v>
      </c>
      <c r="V799" s="15">
        <v>6</v>
      </c>
      <c r="W799" s="15">
        <v>6.4</v>
      </c>
      <c r="X799" s="15">
        <v>29.3</v>
      </c>
      <c r="Y799" s="15">
        <v>16.5</v>
      </c>
      <c r="Z799" s="15">
        <v>31.7</v>
      </c>
      <c r="AA799" s="14"/>
      <c r="AB799" s="15">
        <v>30.9</v>
      </c>
      <c r="AC799" s="15">
        <v>27.6</v>
      </c>
      <c r="AD799" s="15">
        <v>80.8</v>
      </c>
      <c r="AE799" s="15">
        <v>16.399999999999999</v>
      </c>
      <c r="AF799" s="15">
        <v>13.1</v>
      </c>
      <c r="AG799" s="15">
        <v>26.3</v>
      </c>
      <c r="AH799" s="15">
        <v>4.4000000000000004</v>
      </c>
      <c r="AI799" s="15">
        <v>29</v>
      </c>
      <c r="AJ799" s="15">
        <v>20.3</v>
      </c>
      <c r="AK799" s="15">
        <v>16.3</v>
      </c>
      <c r="AL799" s="13">
        <v>20.87</v>
      </c>
      <c r="AM799" s="15">
        <v>25.9</v>
      </c>
      <c r="AN799" s="15">
        <v>21.7</v>
      </c>
      <c r="AO799" s="15">
        <v>28.5</v>
      </c>
      <c r="AP799" s="15">
        <v>20.6</v>
      </c>
      <c r="AQ799" s="15">
        <v>17.8</v>
      </c>
      <c r="AR799" s="15">
        <v>23.8</v>
      </c>
      <c r="AS799" s="15">
        <v>20.6</v>
      </c>
      <c r="AT799" s="15">
        <v>6.3</v>
      </c>
      <c r="AU799" s="15">
        <v>26.4</v>
      </c>
      <c r="AV799" s="15">
        <v>25.5</v>
      </c>
      <c r="AW799" s="15">
        <v>43.2</v>
      </c>
      <c r="AX799" s="15">
        <v>31.8</v>
      </c>
      <c r="AY799" s="15">
        <v>31.8</v>
      </c>
      <c r="AZ799" s="15">
        <v>36</v>
      </c>
      <c r="BA799" s="15">
        <v>17.5</v>
      </c>
      <c r="BB799" s="15">
        <v>28.5</v>
      </c>
      <c r="BC799" s="15">
        <v>33.1</v>
      </c>
      <c r="BD799" s="15">
        <v>34.5</v>
      </c>
      <c r="BE799" s="15">
        <v>63.3</v>
      </c>
      <c r="BF799" s="15">
        <v>33.700000000000003</v>
      </c>
      <c r="BG799" s="15">
        <v>39.700000000000003</v>
      </c>
      <c r="BH799" s="15">
        <v>27</v>
      </c>
      <c r="BI799" s="15">
        <v>53.9</v>
      </c>
      <c r="BJ799" s="15">
        <v>33</v>
      </c>
      <c r="BK799" s="15">
        <v>26.3</v>
      </c>
    </row>
    <row r="800" spans="1:63" ht="15" thickBot="1" x14ac:dyDescent="0.4">
      <c r="A800">
        <f t="shared" si="25"/>
        <v>200602</v>
      </c>
      <c r="B800" s="19">
        <f t="shared" si="26"/>
        <v>2006</v>
      </c>
      <c r="C800" s="18">
        <v>2007</v>
      </c>
      <c r="D800" s="19">
        <v>2</v>
      </c>
      <c r="E800" s="15">
        <v>37.799999999999997</v>
      </c>
      <c r="F800" s="15">
        <v>39.799999999999997</v>
      </c>
      <c r="G800" s="15">
        <v>28.5</v>
      </c>
      <c r="H800" s="15">
        <v>25.1</v>
      </c>
      <c r="I800" s="15">
        <v>40.700000000000003</v>
      </c>
      <c r="J800" s="15">
        <v>47.5</v>
      </c>
      <c r="K800" s="15">
        <v>40.4</v>
      </c>
      <c r="L800" s="15">
        <v>36.5</v>
      </c>
      <c r="M800" s="15">
        <v>40.799999999999997</v>
      </c>
      <c r="N800" s="15">
        <v>31.3</v>
      </c>
      <c r="O800" s="15">
        <v>18.7</v>
      </c>
      <c r="P800" s="15">
        <v>36.6</v>
      </c>
      <c r="Q800" s="15">
        <v>24.1</v>
      </c>
      <c r="R800" s="15">
        <v>25.9</v>
      </c>
      <c r="S800" s="15">
        <v>47.5</v>
      </c>
      <c r="T800" s="15">
        <v>35</v>
      </c>
      <c r="U800" s="15">
        <v>39.299999999999997</v>
      </c>
      <c r="V800" s="15">
        <v>59.8</v>
      </c>
      <c r="W800" s="15">
        <v>23.1</v>
      </c>
      <c r="X800" s="15">
        <v>42.5</v>
      </c>
      <c r="Y800" s="15">
        <v>32.1</v>
      </c>
      <c r="Z800" s="15">
        <v>45.2</v>
      </c>
      <c r="AA800" s="14"/>
      <c r="AB800" s="15">
        <v>36.6</v>
      </c>
      <c r="AC800" s="15">
        <v>36.200000000000003</v>
      </c>
      <c r="AD800" s="15">
        <v>50.7</v>
      </c>
      <c r="AE800" s="15">
        <v>30.3</v>
      </c>
      <c r="AF800" s="15">
        <v>17.399999999999999</v>
      </c>
      <c r="AG800" s="15">
        <v>93.3</v>
      </c>
      <c r="AH800" s="15">
        <v>18.7</v>
      </c>
      <c r="AI800" s="15">
        <v>27.6</v>
      </c>
      <c r="AJ800" s="15">
        <v>38.5</v>
      </c>
      <c r="AK800" s="15">
        <v>25.6</v>
      </c>
      <c r="AL800" s="13">
        <v>28.16</v>
      </c>
      <c r="AM800" s="15">
        <v>44.8</v>
      </c>
      <c r="AN800" s="15">
        <v>50</v>
      </c>
      <c r="AO800" s="15">
        <v>55.4</v>
      </c>
      <c r="AP800" s="15">
        <v>30</v>
      </c>
      <c r="AQ800" s="15">
        <v>29</v>
      </c>
      <c r="AR800" s="15">
        <v>23.5</v>
      </c>
      <c r="AS800" s="15">
        <v>60.5</v>
      </c>
      <c r="AT800" s="15">
        <v>43</v>
      </c>
      <c r="AU800" s="15">
        <v>79.8</v>
      </c>
      <c r="AV800" s="15">
        <v>71.900000000000006</v>
      </c>
      <c r="AW800" s="15">
        <v>85.4</v>
      </c>
      <c r="AX800" s="15">
        <v>61.1</v>
      </c>
      <c r="AY800" s="15">
        <v>94.9</v>
      </c>
      <c r="AZ800" s="15">
        <v>118</v>
      </c>
      <c r="BA800" s="15">
        <v>24.9</v>
      </c>
      <c r="BB800" s="15">
        <v>110.2</v>
      </c>
      <c r="BC800" s="15">
        <v>83.6</v>
      </c>
      <c r="BD800" s="15">
        <v>90.7</v>
      </c>
      <c r="BE800" s="15">
        <v>136</v>
      </c>
      <c r="BF800" s="15">
        <v>71.8</v>
      </c>
      <c r="BG800" s="15">
        <v>111.1</v>
      </c>
      <c r="BH800" s="15">
        <v>84</v>
      </c>
      <c r="BI800" s="15">
        <v>89.4</v>
      </c>
      <c r="BJ800" s="15">
        <v>58.1</v>
      </c>
      <c r="BK800" s="15">
        <v>56.7</v>
      </c>
    </row>
    <row r="801" spans="1:63" ht="15" thickBot="1" x14ac:dyDescent="0.4">
      <c r="A801">
        <f t="shared" si="25"/>
        <v>200603</v>
      </c>
      <c r="B801" s="19">
        <f t="shared" si="26"/>
        <v>2006</v>
      </c>
      <c r="C801" s="18">
        <v>2007</v>
      </c>
      <c r="D801" s="19">
        <v>3</v>
      </c>
      <c r="E801" s="15">
        <v>45.2</v>
      </c>
      <c r="F801" s="15">
        <v>41.8</v>
      </c>
      <c r="G801" s="15">
        <v>42.6</v>
      </c>
      <c r="H801" s="15">
        <v>32.5</v>
      </c>
      <c r="I801" s="15">
        <v>70.3</v>
      </c>
      <c r="J801" s="15">
        <v>37</v>
      </c>
      <c r="K801" s="15">
        <v>44.1</v>
      </c>
      <c r="L801" s="15">
        <v>37</v>
      </c>
      <c r="M801" s="15">
        <v>41</v>
      </c>
      <c r="N801" s="15">
        <v>38.200000000000003</v>
      </c>
      <c r="O801" s="15">
        <v>14.6</v>
      </c>
      <c r="P801" s="15">
        <v>32.9</v>
      </c>
      <c r="Q801" s="15">
        <v>27.3</v>
      </c>
      <c r="R801" s="15">
        <v>20</v>
      </c>
      <c r="S801" s="15">
        <v>38</v>
      </c>
      <c r="T801" s="15">
        <v>49.3</v>
      </c>
      <c r="U801" s="15">
        <v>41.7</v>
      </c>
      <c r="V801" s="15">
        <v>27.8</v>
      </c>
      <c r="W801" s="15">
        <v>15.5</v>
      </c>
      <c r="X801" s="15">
        <v>31.4</v>
      </c>
      <c r="Y801" s="15">
        <v>23.8</v>
      </c>
      <c r="Z801" s="15">
        <v>27.3</v>
      </c>
      <c r="AA801" s="14"/>
      <c r="AB801" s="15">
        <v>31.8</v>
      </c>
      <c r="AC801" s="15">
        <v>31.7</v>
      </c>
      <c r="AD801" s="15">
        <v>35.1</v>
      </c>
      <c r="AE801" s="15">
        <v>12.4</v>
      </c>
      <c r="AF801" s="15">
        <v>22.3</v>
      </c>
      <c r="AG801" s="15">
        <v>47.9</v>
      </c>
      <c r="AH801" s="15">
        <v>24</v>
      </c>
      <c r="AI801" s="15">
        <v>39.4</v>
      </c>
      <c r="AJ801" s="15">
        <v>47.9</v>
      </c>
      <c r="AK801" s="15">
        <v>45.6</v>
      </c>
      <c r="AL801" s="13">
        <v>40.950000000000003</v>
      </c>
      <c r="AM801" s="15">
        <v>44.4</v>
      </c>
      <c r="AN801" s="15">
        <v>48.7</v>
      </c>
      <c r="AO801" s="15">
        <v>71.5</v>
      </c>
      <c r="AP801" s="15">
        <v>46.5</v>
      </c>
      <c r="AQ801" s="15">
        <v>37.1</v>
      </c>
      <c r="AR801" s="15">
        <v>29</v>
      </c>
      <c r="AS801" s="15">
        <v>44</v>
      </c>
      <c r="AT801" s="15">
        <v>52.7</v>
      </c>
      <c r="AU801" s="15">
        <v>60.5</v>
      </c>
      <c r="AV801" s="15">
        <v>52.6</v>
      </c>
      <c r="AW801" s="15">
        <v>72.400000000000006</v>
      </c>
      <c r="AX801" s="15">
        <v>54.5</v>
      </c>
      <c r="AY801" s="15">
        <v>71.7</v>
      </c>
      <c r="AZ801" s="15">
        <v>96</v>
      </c>
      <c r="BA801" s="15">
        <v>24.2</v>
      </c>
      <c r="BB801" s="15">
        <v>80.8</v>
      </c>
      <c r="BC801" s="15">
        <v>65.5</v>
      </c>
      <c r="BD801" s="15">
        <v>56.4</v>
      </c>
      <c r="BE801" s="15">
        <v>123.9</v>
      </c>
      <c r="BF801" s="15">
        <v>87.6</v>
      </c>
      <c r="BG801" s="15">
        <v>101.2</v>
      </c>
      <c r="BH801" s="15">
        <v>83</v>
      </c>
      <c r="BI801" s="15">
        <v>88.3</v>
      </c>
      <c r="BJ801" s="15">
        <v>64.3</v>
      </c>
      <c r="BK801" s="15">
        <v>47.7</v>
      </c>
    </row>
    <row r="802" spans="1:63" ht="15" thickBot="1" x14ac:dyDescent="0.4">
      <c r="A802">
        <f t="shared" si="25"/>
        <v>200604</v>
      </c>
      <c r="B802" s="19">
        <f t="shared" si="26"/>
        <v>2006</v>
      </c>
      <c r="C802" s="18">
        <v>2007</v>
      </c>
      <c r="D802" s="19">
        <v>4</v>
      </c>
      <c r="E802" s="15">
        <v>27.4</v>
      </c>
      <c r="F802" s="15">
        <v>52</v>
      </c>
      <c r="G802" s="15">
        <v>42.7</v>
      </c>
      <c r="H802" s="15">
        <v>39.9</v>
      </c>
      <c r="I802" s="15">
        <v>22.4</v>
      </c>
      <c r="J802" s="15">
        <v>65.7</v>
      </c>
      <c r="K802" s="15">
        <v>53.9</v>
      </c>
      <c r="L802" s="15">
        <v>57.5</v>
      </c>
      <c r="M802" s="15">
        <v>66.8</v>
      </c>
      <c r="N802" s="15">
        <v>125.08</v>
      </c>
      <c r="O802" s="15">
        <v>119.6</v>
      </c>
      <c r="P802" s="15">
        <v>100.1</v>
      </c>
      <c r="Q802" s="15">
        <v>127.5</v>
      </c>
      <c r="R802" s="15">
        <v>113.3</v>
      </c>
      <c r="S802" s="15">
        <v>94.7</v>
      </c>
      <c r="T802" s="15">
        <v>125.2</v>
      </c>
      <c r="U802" s="15">
        <v>106.8</v>
      </c>
      <c r="V802" s="15">
        <v>120.4</v>
      </c>
      <c r="W802" s="15">
        <v>118.3</v>
      </c>
      <c r="X802" s="15">
        <v>128.6</v>
      </c>
      <c r="Y802" s="15">
        <v>134.4</v>
      </c>
      <c r="Z802" s="15">
        <v>87.2</v>
      </c>
      <c r="AA802" s="14"/>
      <c r="AB802" s="15">
        <v>145</v>
      </c>
      <c r="AC802" s="15">
        <v>106.8</v>
      </c>
      <c r="AD802" s="15">
        <v>157.69999999999999</v>
      </c>
      <c r="AE802" s="15">
        <v>125.8</v>
      </c>
      <c r="AF802" s="15">
        <v>32.799999999999997</v>
      </c>
      <c r="AG802" s="15">
        <v>187.5</v>
      </c>
      <c r="AH802" s="15">
        <v>123.3</v>
      </c>
      <c r="AI802" s="15">
        <v>178.4</v>
      </c>
      <c r="AJ802" s="15">
        <v>131.4</v>
      </c>
      <c r="AK802" s="15">
        <v>104.4</v>
      </c>
      <c r="AL802" s="13">
        <v>80.56</v>
      </c>
      <c r="AM802" s="15">
        <v>113.5</v>
      </c>
      <c r="AN802" s="15">
        <v>112.7</v>
      </c>
      <c r="AO802" s="15">
        <v>157</v>
      </c>
      <c r="AP802" s="15">
        <v>97.6</v>
      </c>
      <c r="AQ802" s="15">
        <v>119.5</v>
      </c>
      <c r="AR802" s="15">
        <v>124.1</v>
      </c>
      <c r="AS802" s="15">
        <v>105.9</v>
      </c>
      <c r="AT802" s="15">
        <v>122.5</v>
      </c>
      <c r="AU802" s="15">
        <v>108.8</v>
      </c>
      <c r="AV802" s="15">
        <v>99.6</v>
      </c>
      <c r="AW802" s="15">
        <v>114</v>
      </c>
      <c r="AX802" s="15">
        <v>117.4</v>
      </c>
      <c r="AY802" s="15">
        <v>113.8</v>
      </c>
      <c r="AZ802" s="15">
        <v>130</v>
      </c>
      <c r="BA802" s="15">
        <v>112.5</v>
      </c>
      <c r="BB802" s="15">
        <v>92.3</v>
      </c>
      <c r="BC802" s="15">
        <v>89.7</v>
      </c>
      <c r="BD802" s="15">
        <v>121.5</v>
      </c>
      <c r="BE802" s="15">
        <v>178</v>
      </c>
      <c r="BF802" s="15">
        <v>77.099999999999994</v>
      </c>
      <c r="BG802" s="15">
        <v>73.2</v>
      </c>
      <c r="BH802" s="15">
        <v>91.2</v>
      </c>
      <c r="BI802" s="15">
        <v>116.8</v>
      </c>
      <c r="BJ802" s="15">
        <v>87.8</v>
      </c>
      <c r="BK802" s="15">
        <v>100.3</v>
      </c>
    </row>
    <row r="803" spans="1:63" ht="15" thickBot="1" x14ac:dyDescent="0.4">
      <c r="A803">
        <f t="shared" si="25"/>
        <v>200605</v>
      </c>
      <c r="B803" s="19">
        <f t="shared" si="26"/>
        <v>2006</v>
      </c>
      <c r="C803" s="18">
        <v>2007</v>
      </c>
      <c r="D803" s="19">
        <v>5</v>
      </c>
      <c r="E803" s="15">
        <v>30.1</v>
      </c>
      <c r="F803" s="15">
        <v>11.5</v>
      </c>
      <c r="G803" s="15">
        <v>18.3</v>
      </c>
      <c r="H803" s="15">
        <v>8.9</v>
      </c>
      <c r="I803" s="15">
        <v>24.2</v>
      </c>
      <c r="J803" s="15">
        <v>17.100000000000001</v>
      </c>
      <c r="K803" s="15">
        <v>13.3</v>
      </c>
      <c r="L803" s="15">
        <v>12</v>
      </c>
      <c r="M803" s="15">
        <v>20.100000000000001</v>
      </c>
      <c r="N803" s="15">
        <v>22.07</v>
      </c>
      <c r="O803" s="15">
        <v>35.6</v>
      </c>
      <c r="P803" s="15">
        <v>41.7</v>
      </c>
      <c r="Q803" s="15">
        <v>13.2</v>
      </c>
      <c r="R803" s="15">
        <v>15.2</v>
      </c>
      <c r="S803" s="15">
        <v>9.5</v>
      </c>
      <c r="T803" s="15">
        <v>25</v>
      </c>
      <c r="U803" s="15">
        <v>5.8</v>
      </c>
      <c r="V803" s="15">
        <v>26.6</v>
      </c>
      <c r="W803" s="15">
        <v>32.799999999999997</v>
      </c>
      <c r="X803" s="15">
        <v>11.6</v>
      </c>
      <c r="Y803" s="15">
        <v>27.2</v>
      </c>
      <c r="Z803" s="15">
        <v>8.1</v>
      </c>
      <c r="AA803" s="14"/>
      <c r="AB803" s="15">
        <v>14.9</v>
      </c>
      <c r="AC803" s="15">
        <v>13.4</v>
      </c>
      <c r="AD803" s="15">
        <v>12.9</v>
      </c>
      <c r="AE803" s="15">
        <v>22.7</v>
      </c>
      <c r="AF803" s="15">
        <v>7.8</v>
      </c>
      <c r="AG803" s="15">
        <v>25.8</v>
      </c>
      <c r="AH803" s="15">
        <v>10.9</v>
      </c>
      <c r="AI803" s="15">
        <v>11.1</v>
      </c>
      <c r="AJ803" s="15">
        <v>22.2</v>
      </c>
      <c r="AK803" s="15">
        <v>15.8</v>
      </c>
      <c r="AL803" s="13">
        <v>24.05</v>
      </c>
      <c r="AM803" s="15">
        <v>12.6</v>
      </c>
      <c r="AN803" s="15">
        <v>5.6</v>
      </c>
      <c r="AO803" s="15">
        <v>23.1</v>
      </c>
      <c r="AP803" s="15">
        <v>24.7</v>
      </c>
      <c r="AQ803" s="15">
        <v>3.2</v>
      </c>
      <c r="AR803" s="15">
        <v>7.3</v>
      </c>
      <c r="AS803" s="15">
        <v>5.6</v>
      </c>
      <c r="AT803" s="15">
        <v>36.700000000000003</v>
      </c>
      <c r="AU803" s="15">
        <v>18</v>
      </c>
      <c r="AV803" s="15">
        <v>18.8</v>
      </c>
      <c r="AW803" s="15">
        <v>71.099999999999994</v>
      </c>
      <c r="AX803" s="15">
        <v>42.6</v>
      </c>
      <c r="AY803" s="15">
        <v>17.5</v>
      </c>
      <c r="AZ803" s="15">
        <v>25</v>
      </c>
      <c r="BA803" s="15">
        <v>12.2</v>
      </c>
      <c r="BB803" s="15">
        <v>44.4</v>
      </c>
      <c r="BC803" s="15">
        <v>13.8</v>
      </c>
      <c r="BD803" s="15">
        <v>20.9</v>
      </c>
      <c r="BE803" s="15">
        <v>96</v>
      </c>
      <c r="BF803" s="15">
        <v>41.2</v>
      </c>
      <c r="BG803" s="15">
        <v>53.2</v>
      </c>
      <c r="BH803" s="15">
        <v>45.1</v>
      </c>
      <c r="BI803" s="15">
        <v>39.9</v>
      </c>
      <c r="BJ803" s="15">
        <v>41.5</v>
      </c>
      <c r="BK803" s="15">
        <v>17.899999999999999</v>
      </c>
    </row>
    <row r="804" spans="1:63" ht="15" thickBot="1" x14ac:dyDescent="0.4">
      <c r="A804">
        <f t="shared" si="25"/>
        <v>200606</v>
      </c>
      <c r="B804" s="19">
        <f t="shared" si="26"/>
        <v>2006</v>
      </c>
      <c r="C804" s="18">
        <v>2007</v>
      </c>
      <c r="D804" s="19">
        <v>6</v>
      </c>
      <c r="E804" s="15">
        <v>0</v>
      </c>
      <c r="F804" s="15">
        <v>0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2.6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3.4</v>
      </c>
      <c r="W804" s="15">
        <v>0</v>
      </c>
      <c r="X804" s="15">
        <v>0</v>
      </c>
      <c r="Y804" s="15">
        <v>0</v>
      </c>
      <c r="Z804" s="15">
        <v>0</v>
      </c>
      <c r="AA804" s="14"/>
      <c r="AB804" s="15">
        <v>0.1</v>
      </c>
      <c r="AC804" s="15">
        <v>0</v>
      </c>
      <c r="AD804" s="15">
        <v>0</v>
      </c>
      <c r="AE804" s="15">
        <v>0</v>
      </c>
      <c r="AF804" s="15">
        <v>0</v>
      </c>
      <c r="AG804" s="15">
        <v>1.1000000000000001</v>
      </c>
      <c r="AH804" s="15">
        <v>46</v>
      </c>
      <c r="AI804" s="15">
        <v>0.1</v>
      </c>
      <c r="AJ804" s="15">
        <v>0</v>
      </c>
      <c r="AK804" s="15">
        <v>0</v>
      </c>
      <c r="AL804" s="13">
        <v>4.91</v>
      </c>
      <c r="AM804" s="15">
        <v>0</v>
      </c>
      <c r="AN804" s="15">
        <v>0</v>
      </c>
      <c r="AO804" s="15">
        <v>0</v>
      </c>
      <c r="AP804" s="15">
        <v>0</v>
      </c>
      <c r="AQ804" s="15">
        <v>0</v>
      </c>
      <c r="AR804" s="15">
        <v>0</v>
      </c>
      <c r="AS804" s="15">
        <v>0</v>
      </c>
      <c r="AT804" s="15">
        <v>0</v>
      </c>
      <c r="AU804" s="15">
        <v>0</v>
      </c>
      <c r="AV804" s="15">
        <v>0</v>
      </c>
      <c r="AW804" s="15">
        <v>0.4</v>
      </c>
      <c r="AX804" s="15">
        <v>0</v>
      </c>
      <c r="AY804" s="15">
        <v>0</v>
      </c>
      <c r="AZ804" s="15">
        <v>0</v>
      </c>
      <c r="BA804" s="15">
        <v>0</v>
      </c>
      <c r="BB804" s="15">
        <v>0</v>
      </c>
      <c r="BC804" s="15">
        <v>0</v>
      </c>
      <c r="BD804" s="15">
        <v>0</v>
      </c>
      <c r="BE804" s="15">
        <v>0</v>
      </c>
      <c r="BF804" s="15">
        <v>0</v>
      </c>
      <c r="BG804" s="15">
        <v>0.9</v>
      </c>
      <c r="BH804" s="15">
        <v>0</v>
      </c>
      <c r="BI804" s="15">
        <v>0</v>
      </c>
      <c r="BJ804" s="15">
        <v>0</v>
      </c>
      <c r="BK804" s="15">
        <v>0</v>
      </c>
    </row>
    <row r="805" spans="1:63" ht="15" thickBot="1" x14ac:dyDescent="0.4">
      <c r="A805">
        <f t="shared" si="25"/>
        <v>200607</v>
      </c>
      <c r="B805" s="19">
        <f t="shared" si="26"/>
        <v>2006</v>
      </c>
      <c r="C805" s="18">
        <v>2007</v>
      </c>
      <c r="D805" s="19">
        <v>7</v>
      </c>
      <c r="E805" s="15">
        <v>0</v>
      </c>
      <c r="F805" s="15">
        <v>0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7.6</v>
      </c>
      <c r="P805" s="15">
        <v>0</v>
      </c>
      <c r="Q805" s="15">
        <v>0</v>
      </c>
      <c r="R805" s="15">
        <v>0</v>
      </c>
      <c r="S805" s="15">
        <v>0</v>
      </c>
      <c r="T805" s="15">
        <v>1.1000000000000001</v>
      </c>
      <c r="U805" s="15">
        <v>0</v>
      </c>
      <c r="V805" s="15">
        <v>14.2</v>
      </c>
      <c r="W805" s="15">
        <v>10.8</v>
      </c>
      <c r="X805" s="15">
        <v>0</v>
      </c>
      <c r="Y805" s="15">
        <v>1.8</v>
      </c>
      <c r="Z805" s="15">
        <v>0</v>
      </c>
      <c r="AA805" s="14"/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5.2</v>
      </c>
      <c r="AH805" s="15">
        <v>16</v>
      </c>
      <c r="AI805" s="15">
        <v>0.1</v>
      </c>
      <c r="AJ805" s="15">
        <v>0</v>
      </c>
      <c r="AK805" s="15">
        <v>0</v>
      </c>
      <c r="AL805" s="13">
        <v>5.84</v>
      </c>
      <c r="AM805" s="15">
        <v>1.8</v>
      </c>
      <c r="AN805" s="15">
        <v>1.2</v>
      </c>
      <c r="AO805" s="15">
        <v>2.2999999999999998</v>
      </c>
      <c r="AP805" s="15">
        <v>1.2</v>
      </c>
      <c r="AQ805" s="15">
        <v>0</v>
      </c>
      <c r="AR805" s="15">
        <v>4.5999999999999996</v>
      </c>
      <c r="AS805" s="15">
        <v>0</v>
      </c>
      <c r="AT805" s="15">
        <v>0</v>
      </c>
      <c r="AU805" s="15">
        <v>0</v>
      </c>
      <c r="AV805" s="15">
        <v>0</v>
      </c>
      <c r="AW805" s="15">
        <v>0</v>
      </c>
      <c r="AX805" s="15">
        <v>0</v>
      </c>
      <c r="AY805" s="15">
        <v>0</v>
      </c>
      <c r="AZ805" s="15">
        <v>0</v>
      </c>
      <c r="BA805" s="15">
        <v>0</v>
      </c>
      <c r="BB805" s="15">
        <v>0</v>
      </c>
      <c r="BC805" s="15">
        <v>0</v>
      </c>
      <c r="BD805" s="15">
        <v>0</v>
      </c>
      <c r="BE805" s="15">
        <v>0</v>
      </c>
      <c r="BF805" s="15">
        <v>0</v>
      </c>
      <c r="BG805" s="15">
        <v>0</v>
      </c>
      <c r="BH805" s="15">
        <v>0</v>
      </c>
      <c r="BI805" s="15">
        <v>0</v>
      </c>
      <c r="BJ805" s="15">
        <v>0</v>
      </c>
      <c r="BK805" s="15">
        <v>0</v>
      </c>
    </row>
    <row r="806" spans="1:63" ht="15" thickBot="1" x14ac:dyDescent="0.4">
      <c r="A806">
        <f t="shared" si="25"/>
        <v>200608</v>
      </c>
      <c r="B806" s="19">
        <f t="shared" si="26"/>
        <v>2006</v>
      </c>
      <c r="C806" s="18">
        <v>2007</v>
      </c>
      <c r="D806" s="19">
        <v>8</v>
      </c>
      <c r="E806" s="15">
        <v>0</v>
      </c>
      <c r="F806" s="15">
        <v>0</v>
      </c>
      <c r="G806" s="15">
        <v>0</v>
      </c>
      <c r="H806" s="15">
        <v>0</v>
      </c>
      <c r="I806" s="15">
        <v>3.8</v>
      </c>
      <c r="J806" s="15">
        <v>0</v>
      </c>
      <c r="K806" s="15">
        <v>0</v>
      </c>
      <c r="L806" s="15">
        <v>0</v>
      </c>
      <c r="M806" s="15">
        <v>0.9</v>
      </c>
      <c r="N806" s="15">
        <v>0.4</v>
      </c>
      <c r="O806" s="15">
        <v>8.1</v>
      </c>
      <c r="P806" s="15">
        <v>2.9</v>
      </c>
      <c r="Q806" s="15">
        <v>0.1</v>
      </c>
      <c r="R806" s="15">
        <v>0</v>
      </c>
      <c r="S806" s="15">
        <v>0</v>
      </c>
      <c r="T806" s="15">
        <v>0.1</v>
      </c>
      <c r="U806" s="15">
        <v>0</v>
      </c>
      <c r="V806" s="15">
        <v>16.600000000000001</v>
      </c>
      <c r="W806" s="15">
        <v>1.2</v>
      </c>
      <c r="X806" s="15">
        <v>0</v>
      </c>
      <c r="Y806" s="15">
        <v>0</v>
      </c>
      <c r="Z806" s="15">
        <v>2.4</v>
      </c>
      <c r="AA806" s="14"/>
      <c r="AB806" s="15">
        <v>1.4</v>
      </c>
      <c r="AC806" s="15">
        <v>0</v>
      </c>
      <c r="AD806" s="15">
        <v>0</v>
      </c>
      <c r="AE806" s="15">
        <v>0</v>
      </c>
      <c r="AF806" s="15">
        <v>0</v>
      </c>
      <c r="AG806" s="15">
        <v>3.2</v>
      </c>
      <c r="AH806" s="15">
        <v>17.899999999999999</v>
      </c>
      <c r="AI806" s="15">
        <v>0.1</v>
      </c>
      <c r="AJ806" s="15">
        <v>0</v>
      </c>
      <c r="AK806" s="15">
        <v>0</v>
      </c>
      <c r="AL806" s="13">
        <v>4.91</v>
      </c>
      <c r="AM806" s="15">
        <v>0.5</v>
      </c>
      <c r="AN806" s="15">
        <v>0</v>
      </c>
      <c r="AO806" s="15">
        <v>1.4</v>
      </c>
      <c r="AP806" s="15">
        <v>0</v>
      </c>
      <c r="AQ806" s="15">
        <v>0</v>
      </c>
      <c r="AR806" s="15">
        <v>0.7</v>
      </c>
      <c r="AS806" s="15">
        <v>2.5</v>
      </c>
      <c r="AT806" s="15">
        <v>16.2</v>
      </c>
      <c r="AU806" s="15">
        <v>1.6</v>
      </c>
      <c r="AV806" s="15">
        <v>1</v>
      </c>
      <c r="AW806" s="15">
        <v>3.8</v>
      </c>
      <c r="AX806" s="15">
        <v>18</v>
      </c>
      <c r="AY806" s="15">
        <v>1.2</v>
      </c>
      <c r="AZ806" s="15">
        <v>8</v>
      </c>
      <c r="BA806" s="15">
        <v>12.5</v>
      </c>
      <c r="BB806" s="15">
        <v>7</v>
      </c>
      <c r="BC806" s="15">
        <v>0.6</v>
      </c>
      <c r="BD806" s="15">
        <v>0</v>
      </c>
      <c r="BE806" s="15">
        <v>3.1</v>
      </c>
      <c r="BF806" s="15">
        <v>0</v>
      </c>
      <c r="BG806" s="15">
        <v>0.1</v>
      </c>
      <c r="BH806" s="15">
        <v>0</v>
      </c>
      <c r="BI806" s="15">
        <v>2.7</v>
      </c>
      <c r="BJ806" s="15">
        <v>5</v>
      </c>
      <c r="BK806" s="15">
        <v>0.5</v>
      </c>
    </row>
    <row r="807" spans="1:63" ht="15" thickBot="1" x14ac:dyDescent="0.4">
      <c r="A807">
        <f t="shared" si="25"/>
        <v>200709</v>
      </c>
      <c r="B807" s="19">
        <f t="shared" si="26"/>
        <v>2007</v>
      </c>
      <c r="C807" s="18">
        <v>2007</v>
      </c>
      <c r="D807" s="19">
        <v>9</v>
      </c>
      <c r="E807" s="15">
        <v>0</v>
      </c>
      <c r="F807" s="15">
        <v>5</v>
      </c>
      <c r="G807" s="15">
        <v>9.3000000000000007</v>
      </c>
      <c r="H807" s="15">
        <v>10.4</v>
      </c>
      <c r="I807" s="15">
        <v>3.4</v>
      </c>
      <c r="J807" s="15">
        <v>0.2</v>
      </c>
      <c r="K807" s="15">
        <v>0.9</v>
      </c>
      <c r="L807" s="15">
        <v>2.5</v>
      </c>
      <c r="M807" s="15">
        <v>2.1</v>
      </c>
      <c r="N807" s="15">
        <v>0.4</v>
      </c>
      <c r="O807" s="15">
        <v>22.3</v>
      </c>
      <c r="P807" s="15">
        <v>6.1</v>
      </c>
      <c r="Q807" s="15">
        <v>8</v>
      </c>
      <c r="R807" s="15">
        <v>9.1999999999999993</v>
      </c>
      <c r="S807" s="15">
        <v>11.4</v>
      </c>
      <c r="T807" s="15">
        <v>14.8</v>
      </c>
      <c r="U807" s="15">
        <v>1.3</v>
      </c>
      <c r="V807" s="15">
        <v>28.3</v>
      </c>
      <c r="W807" s="15">
        <v>17.3</v>
      </c>
      <c r="X807" s="15">
        <v>0</v>
      </c>
      <c r="Y807" s="15">
        <v>14.1</v>
      </c>
      <c r="Z807" s="15">
        <v>34.200000000000003</v>
      </c>
      <c r="AA807" s="14"/>
      <c r="AB807" s="15">
        <v>6.3</v>
      </c>
      <c r="AC807" s="15">
        <v>0.8</v>
      </c>
      <c r="AD807" s="15">
        <v>8.1</v>
      </c>
      <c r="AE807" s="15">
        <v>0</v>
      </c>
      <c r="AF807" s="15">
        <v>0</v>
      </c>
      <c r="AG807" s="15">
        <v>15.3</v>
      </c>
      <c r="AH807" s="15">
        <v>26</v>
      </c>
      <c r="AI807" s="15">
        <v>19.2</v>
      </c>
      <c r="AJ807" s="15">
        <v>8.5</v>
      </c>
      <c r="AK807" s="15">
        <v>13.9</v>
      </c>
      <c r="AL807" s="13">
        <v>10.64</v>
      </c>
      <c r="AM807" s="15">
        <v>18.7</v>
      </c>
      <c r="AN807" s="15">
        <v>19.3</v>
      </c>
      <c r="AO807" s="15">
        <v>9.9</v>
      </c>
      <c r="AP807" s="15">
        <v>7.4</v>
      </c>
      <c r="AQ807" s="15">
        <v>12</v>
      </c>
      <c r="AR807" s="15">
        <v>1.6</v>
      </c>
      <c r="AS807" s="15">
        <v>4.3</v>
      </c>
      <c r="AT807" s="15">
        <v>8.5</v>
      </c>
      <c r="AU807" s="15">
        <v>16.5</v>
      </c>
      <c r="AV807" s="15">
        <v>21.5</v>
      </c>
      <c r="AW807" s="15">
        <v>47.4</v>
      </c>
      <c r="AX807" s="15">
        <v>13</v>
      </c>
      <c r="AY807" s="15">
        <v>0</v>
      </c>
      <c r="AZ807" s="15">
        <v>9</v>
      </c>
      <c r="BA807" s="15">
        <v>6.7</v>
      </c>
      <c r="BB807" s="15">
        <v>8.9</v>
      </c>
      <c r="BC807" s="15">
        <v>13.3</v>
      </c>
      <c r="BD807" s="15">
        <v>26.4</v>
      </c>
      <c r="BE807" s="15">
        <v>19.8</v>
      </c>
      <c r="BF807" s="15">
        <v>0</v>
      </c>
      <c r="BG807" s="15">
        <v>4.5999999999999996</v>
      </c>
      <c r="BH807" s="15">
        <v>0</v>
      </c>
      <c r="BI807" s="15">
        <v>13.5</v>
      </c>
      <c r="BJ807" s="15">
        <v>9.9</v>
      </c>
      <c r="BK807" s="15">
        <v>6.2</v>
      </c>
    </row>
    <row r="808" spans="1:63" ht="15" thickBot="1" x14ac:dyDescent="0.4">
      <c r="A808">
        <f t="shared" si="25"/>
        <v>200710</v>
      </c>
      <c r="B808" s="19">
        <f t="shared" si="26"/>
        <v>2007</v>
      </c>
      <c r="C808" s="18">
        <v>2007</v>
      </c>
      <c r="D808" s="19">
        <v>10</v>
      </c>
      <c r="E808" s="15">
        <v>39.5</v>
      </c>
      <c r="F808" s="15">
        <v>17</v>
      </c>
      <c r="G808" s="15">
        <v>25.8</v>
      </c>
      <c r="H808" s="15">
        <v>26.1</v>
      </c>
      <c r="I808" s="15">
        <v>29.4</v>
      </c>
      <c r="J808" s="15">
        <v>35.6</v>
      </c>
      <c r="K808" s="15">
        <v>30.6</v>
      </c>
      <c r="L808" s="15">
        <v>16.5</v>
      </c>
      <c r="M808" s="15">
        <v>13.9</v>
      </c>
      <c r="N808" s="15">
        <v>30.5</v>
      </c>
      <c r="O808" s="15">
        <v>66.099999999999994</v>
      </c>
      <c r="P808" s="15">
        <v>42.2</v>
      </c>
      <c r="Q808" s="15">
        <v>53.3</v>
      </c>
      <c r="R808" s="15">
        <v>28.9</v>
      </c>
      <c r="S808" s="15">
        <v>52.1</v>
      </c>
      <c r="T808" s="15">
        <v>43.5</v>
      </c>
      <c r="U808" s="15">
        <v>24.5</v>
      </c>
      <c r="V808" s="15">
        <v>71.8</v>
      </c>
      <c r="W808" s="15">
        <v>43.7</v>
      </c>
      <c r="X808" s="15">
        <v>32.1</v>
      </c>
      <c r="Y808" s="15">
        <v>44.7</v>
      </c>
      <c r="Z808" s="15">
        <v>81.8</v>
      </c>
      <c r="AA808" s="14"/>
      <c r="AB808" s="15">
        <v>68.400000000000006</v>
      </c>
      <c r="AC808" s="15">
        <v>30.8</v>
      </c>
      <c r="AD808" s="15">
        <v>56.6</v>
      </c>
      <c r="AE808" s="15">
        <v>58.9</v>
      </c>
      <c r="AF808" s="15">
        <v>29.4</v>
      </c>
      <c r="AG808" s="15">
        <v>57.4</v>
      </c>
      <c r="AH808" s="15">
        <v>56.4</v>
      </c>
      <c r="AI808" s="15">
        <v>56.4</v>
      </c>
      <c r="AJ808" s="15">
        <v>27.8</v>
      </c>
      <c r="AK808" s="15">
        <v>25.8</v>
      </c>
      <c r="AL808" s="13">
        <v>25.06</v>
      </c>
      <c r="AM808" s="15">
        <v>46</v>
      </c>
      <c r="AN808" s="15">
        <v>43.1</v>
      </c>
      <c r="AO808" s="15">
        <v>49.5</v>
      </c>
      <c r="AP808" s="15">
        <v>26</v>
      </c>
      <c r="AQ808" s="15">
        <v>33.6</v>
      </c>
      <c r="AR808" s="15">
        <v>35.1</v>
      </c>
      <c r="AS808" s="15">
        <v>37.9</v>
      </c>
      <c r="AT808" s="15">
        <v>24.2</v>
      </c>
      <c r="AU808" s="15">
        <v>26.4</v>
      </c>
      <c r="AV808" s="15">
        <v>22.1</v>
      </c>
      <c r="AW808" s="15">
        <v>43.4</v>
      </c>
      <c r="AX808" s="15">
        <v>25.7</v>
      </c>
      <c r="AY808" s="15">
        <v>31.9</v>
      </c>
      <c r="AZ808" s="15">
        <v>29</v>
      </c>
      <c r="BA808" s="15">
        <v>15.9</v>
      </c>
      <c r="BB808" s="15">
        <v>21.5</v>
      </c>
      <c r="BC808" s="15">
        <v>28.3</v>
      </c>
      <c r="BD808" s="15">
        <v>65</v>
      </c>
      <c r="BE808" s="15">
        <v>52.2</v>
      </c>
      <c r="BF808" s="15">
        <v>70</v>
      </c>
      <c r="BG808" s="15">
        <v>32.1</v>
      </c>
      <c r="BH808" s="15">
        <v>32.1</v>
      </c>
      <c r="BI808" s="15">
        <v>27.4</v>
      </c>
      <c r="BJ808" s="15">
        <v>23.2</v>
      </c>
      <c r="BK808" s="15">
        <v>109.2</v>
      </c>
    </row>
    <row r="809" spans="1:63" ht="15" thickBot="1" x14ac:dyDescent="0.4">
      <c r="A809">
        <f t="shared" si="25"/>
        <v>200711</v>
      </c>
      <c r="B809" s="19">
        <f t="shared" si="26"/>
        <v>2007</v>
      </c>
      <c r="C809" s="18">
        <v>2007</v>
      </c>
      <c r="D809" s="19">
        <v>11</v>
      </c>
      <c r="E809" s="15">
        <v>97.4</v>
      </c>
      <c r="F809" s="15">
        <v>63.1</v>
      </c>
      <c r="G809" s="15">
        <v>53.7</v>
      </c>
      <c r="H809" s="15">
        <v>54.8</v>
      </c>
      <c r="I809" s="15">
        <v>90.6</v>
      </c>
      <c r="J809" s="15">
        <v>117.2</v>
      </c>
      <c r="K809" s="15">
        <v>103</v>
      </c>
      <c r="L809" s="15">
        <v>72.5</v>
      </c>
      <c r="M809" s="15">
        <v>68</v>
      </c>
      <c r="N809" s="15">
        <v>48.9</v>
      </c>
      <c r="O809" s="15">
        <v>47</v>
      </c>
      <c r="P809" s="15">
        <v>69.7</v>
      </c>
      <c r="Q809" s="15">
        <v>30.5</v>
      </c>
      <c r="R809" s="15">
        <v>39.700000000000003</v>
      </c>
      <c r="S809" s="15">
        <v>53.1</v>
      </c>
      <c r="T809" s="15">
        <v>48.8</v>
      </c>
      <c r="U809" s="15">
        <v>42.2</v>
      </c>
      <c r="V809" s="15">
        <v>42.3</v>
      </c>
      <c r="W809" s="15">
        <v>32.5</v>
      </c>
      <c r="X809" s="15">
        <v>38.9</v>
      </c>
      <c r="Y809" s="15">
        <v>41</v>
      </c>
      <c r="Z809" s="15">
        <v>79.900000000000006</v>
      </c>
      <c r="AA809" s="14"/>
      <c r="AB809" s="15">
        <v>43.6</v>
      </c>
      <c r="AC809" s="15">
        <v>65.3</v>
      </c>
      <c r="AD809" s="15">
        <v>34.5</v>
      </c>
      <c r="AE809" s="15">
        <v>46.5</v>
      </c>
      <c r="AF809" s="15">
        <v>30.9</v>
      </c>
      <c r="AG809" s="15">
        <v>89.6</v>
      </c>
      <c r="AH809" s="15">
        <v>50.2</v>
      </c>
      <c r="AI809" s="15">
        <v>46.6</v>
      </c>
      <c r="AJ809" s="15">
        <v>65</v>
      </c>
      <c r="AK809" s="15">
        <v>71.400000000000006</v>
      </c>
      <c r="AL809" s="13">
        <v>58</v>
      </c>
      <c r="AM809" s="15">
        <v>58.7</v>
      </c>
      <c r="AN809" s="15">
        <v>58.7</v>
      </c>
      <c r="AO809" s="15">
        <v>67.400000000000006</v>
      </c>
      <c r="AP809" s="15">
        <v>68.5</v>
      </c>
      <c r="AQ809" s="15">
        <v>51.9</v>
      </c>
      <c r="AR809" s="15">
        <v>30.8</v>
      </c>
      <c r="AS809" s="15">
        <v>57.2</v>
      </c>
      <c r="AT809" s="15">
        <v>88.6</v>
      </c>
      <c r="AU809" s="15">
        <v>89.4</v>
      </c>
      <c r="AV809" s="15">
        <v>73</v>
      </c>
      <c r="AW809" s="15">
        <v>222</v>
      </c>
      <c r="AX809" s="15">
        <v>78.7</v>
      </c>
      <c r="AY809" s="15">
        <v>90.5</v>
      </c>
      <c r="AZ809" s="15">
        <v>153</v>
      </c>
      <c r="BA809" s="15">
        <v>60.3</v>
      </c>
      <c r="BB809" s="15">
        <v>144.5</v>
      </c>
      <c r="BC809" s="15">
        <v>68.3</v>
      </c>
      <c r="BD809" s="15">
        <v>100.7</v>
      </c>
      <c r="BE809" s="15">
        <v>180.3</v>
      </c>
      <c r="BF809" s="15">
        <v>112.6</v>
      </c>
      <c r="BG809" s="15">
        <v>139.5</v>
      </c>
      <c r="BH809" s="15">
        <v>114.4</v>
      </c>
      <c r="BI809" s="15">
        <v>98.3</v>
      </c>
      <c r="BJ809" s="15">
        <v>72.3</v>
      </c>
      <c r="BK809" s="15">
        <v>62.3</v>
      </c>
    </row>
    <row r="810" spans="1:63" ht="15" thickBot="1" x14ac:dyDescent="0.4">
      <c r="A810">
        <f t="shared" si="25"/>
        <v>200712</v>
      </c>
      <c r="B810" s="19">
        <f t="shared" si="26"/>
        <v>2007</v>
      </c>
      <c r="C810" s="18">
        <v>2007</v>
      </c>
      <c r="D810" s="19">
        <v>12</v>
      </c>
      <c r="E810" s="15">
        <v>39.4</v>
      </c>
      <c r="F810" s="15">
        <v>30.8</v>
      </c>
      <c r="G810" s="15">
        <v>21.8</v>
      </c>
      <c r="H810" s="15">
        <v>13</v>
      </c>
      <c r="I810" s="15">
        <v>41.7</v>
      </c>
      <c r="J810" s="15">
        <v>52.7</v>
      </c>
      <c r="K810" s="15">
        <v>40.9</v>
      </c>
      <c r="L810" s="15">
        <v>18.2</v>
      </c>
      <c r="M810" s="15">
        <v>21</v>
      </c>
      <c r="N810" s="15">
        <v>16</v>
      </c>
      <c r="O810" s="15">
        <v>2.2000000000000002</v>
      </c>
      <c r="P810" s="15">
        <v>17.100000000000001</v>
      </c>
      <c r="Q810" s="15">
        <v>17.2</v>
      </c>
      <c r="R810" s="15">
        <v>4.0999999999999996</v>
      </c>
      <c r="S810" s="15">
        <v>32.1</v>
      </c>
      <c r="T810" s="15">
        <v>18.100000000000001</v>
      </c>
      <c r="U810" s="15">
        <v>10.1</v>
      </c>
      <c r="V810" s="15">
        <v>16.899999999999999</v>
      </c>
      <c r="W810" s="15">
        <v>6.5</v>
      </c>
      <c r="X810" s="15">
        <v>11.8</v>
      </c>
      <c r="Y810" s="15">
        <v>13</v>
      </c>
      <c r="Z810" s="15">
        <v>29.1</v>
      </c>
      <c r="AA810" s="14"/>
      <c r="AB810" s="15">
        <v>4.9000000000000004</v>
      </c>
      <c r="AC810" s="15">
        <v>16.2</v>
      </c>
      <c r="AD810" s="15">
        <v>9</v>
      </c>
      <c r="AE810" s="15">
        <v>4.0999999999999996</v>
      </c>
      <c r="AF810" s="15">
        <v>14</v>
      </c>
      <c r="AG810" s="15">
        <v>30.6</v>
      </c>
      <c r="AH810" s="15">
        <v>23.2</v>
      </c>
      <c r="AI810" s="15">
        <v>14.2</v>
      </c>
      <c r="AJ810" s="15">
        <v>26.4</v>
      </c>
      <c r="AK810" s="15">
        <v>29.9</v>
      </c>
      <c r="AL810" s="13">
        <v>23.98</v>
      </c>
      <c r="AM810" s="15">
        <v>17.5</v>
      </c>
      <c r="AN810" s="15">
        <v>42.2</v>
      </c>
      <c r="AO810" s="15">
        <v>20.3</v>
      </c>
      <c r="AP810" s="15">
        <v>24.6</v>
      </c>
      <c r="AQ810" s="15">
        <v>17.399999999999999</v>
      </c>
      <c r="AR810" s="15">
        <v>15.4</v>
      </c>
      <c r="AS810" s="15">
        <v>48.5</v>
      </c>
      <c r="AT810" s="15">
        <v>35.4</v>
      </c>
      <c r="AU810" s="15">
        <v>38.1</v>
      </c>
      <c r="AV810" s="15">
        <v>57.6</v>
      </c>
      <c r="AW810" s="15">
        <v>41.3</v>
      </c>
      <c r="AX810" s="15">
        <v>38.9</v>
      </c>
      <c r="AY810" s="15">
        <v>56.6</v>
      </c>
      <c r="AZ810" s="15">
        <v>83</v>
      </c>
      <c r="BA810" s="15">
        <v>31</v>
      </c>
      <c r="BB810" s="15">
        <v>62.6</v>
      </c>
      <c r="BC810" s="15">
        <v>47.5</v>
      </c>
      <c r="BD810" s="15">
        <v>55.3</v>
      </c>
      <c r="BE810" s="15">
        <v>88.3</v>
      </c>
      <c r="BF810" s="15">
        <v>42</v>
      </c>
      <c r="BG810" s="15">
        <v>68.5</v>
      </c>
      <c r="BH810" s="15">
        <v>34.299999999999997</v>
      </c>
      <c r="BI810" s="15">
        <v>53.6</v>
      </c>
      <c r="BJ810" s="15">
        <v>40</v>
      </c>
      <c r="BK810" s="15">
        <v>75</v>
      </c>
    </row>
    <row r="811" spans="1:63" ht="15" thickBot="1" x14ac:dyDescent="0.4">
      <c r="A811">
        <f t="shared" si="25"/>
        <v>200701</v>
      </c>
      <c r="B811" s="19">
        <f t="shared" si="26"/>
        <v>2007</v>
      </c>
      <c r="C811" s="18">
        <v>2008</v>
      </c>
      <c r="D811" s="19">
        <v>1</v>
      </c>
      <c r="E811" s="15">
        <v>54.4</v>
      </c>
      <c r="F811" s="15">
        <v>40.5</v>
      </c>
      <c r="G811" s="15">
        <v>54</v>
      </c>
      <c r="H811" s="15">
        <v>47.8</v>
      </c>
      <c r="I811" s="15">
        <v>52.3</v>
      </c>
      <c r="J811" s="15">
        <v>98.4</v>
      </c>
      <c r="K811" s="15">
        <v>61.2</v>
      </c>
      <c r="L811" s="15">
        <v>46.5</v>
      </c>
      <c r="M811" s="15">
        <v>53.5</v>
      </c>
      <c r="N811" s="15">
        <v>50</v>
      </c>
      <c r="O811" s="15">
        <v>42.2</v>
      </c>
      <c r="P811" s="15">
        <v>70.599999999999994</v>
      </c>
      <c r="Q811" s="15">
        <v>66</v>
      </c>
      <c r="R811" s="15">
        <v>76.099999999999994</v>
      </c>
      <c r="S811" s="15">
        <v>64.3</v>
      </c>
      <c r="T811" s="15">
        <v>70.8</v>
      </c>
      <c r="U811" s="15">
        <v>50.5</v>
      </c>
      <c r="V811" s="15">
        <v>50.1</v>
      </c>
      <c r="W811" s="15">
        <v>54.2</v>
      </c>
      <c r="X811" s="15">
        <v>60.2</v>
      </c>
      <c r="Y811" s="15">
        <v>65.400000000000006</v>
      </c>
      <c r="Z811" s="15">
        <v>39.700000000000003</v>
      </c>
      <c r="AA811" s="14"/>
      <c r="AB811" s="15">
        <v>58.4</v>
      </c>
      <c r="AC811" s="15">
        <v>44.9</v>
      </c>
      <c r="AD811" s="15">
        <v>67.3</v>
      </c>
      <c r="AE811" s="15">
        <v>51.5</v>
      </c>
      <c r="AF811" s="15">
        <v>18.600000000000001</v>
      </c>
      <c r="AG811" s="15">
        <v>84.2</v>
      </c>
      <c r="AH811" s="15">
        <v>48</v>
      </c>
      <c r="AI811" s="15">
        <v>78.5</v>
      </c>
      <c r="AJ811" s="15">
        <v>87.6</v>
      </c>
      <c r="AK811" s="15">
        <v>87.7</v>
      </c>
      <c r="AL811" s="13">
        <v>73.97</v>
      </c>
      <c r="AM811" s="15">
        <v>68.400000000000006</v>
      </c>
      <c r="AN811" s="15">
        <v>96.7</v>
      </c>
      <c r="AO811" s="15">
        <v>98.5</v>
      </c>
      <c r="AP811" s="15">
        <v>89.1</v>
      </c>
      <c r="AQ811" s="15">
        <v>49.1</v>
      </c>
      <c r="AR811" s="15">
        <v>62.7</v>
      </c>
      <c r="AS811" s="15">
        <v>73.8</v>
      </c>
      <c r="AT811" s="15">
        <v>104.5</v>
      </c>
      <c r="AU811" s="15">
        <v>104.5</v>
      </c>
      <c r="AV811" s="15">
        <v>112.6</v>
      </c>
      <c r="AW811" s="15">
        <v>108.2</v>
      </c>
      <c r="AX811" s="15">
        <v>67.400000000000006</v>
      </c>
      <c r="AY811" s="15">
        <v>114.2</v>
      </c>
      <c r="AZ811" s="15">
        <v>208</v>
      </c>
      <c r="BA811" s="15">
        <v>48.8</v>
      </c>
      <c r="BB811" s="15">
        <v>130.5</v>
      </c>
      <c r="BC811" s="15">
        <v>103.8</v>
      </c>
      <c r="BD811" s="15">
        <v>115.1</v>
      </c>
      <c r="BE811" s="15">
        <v>209.6</v>
      </c>
      <c r="BF811" s="15">
        <v>88.2</v>
      </c>
      <c r="BG811" s="15">
        <v>181.3</v>
      </c>
      <c r="BH811" s="15">
        <v>105.9</v>
      </c>
      <c r="BI811" s="15">
        <v>146.69999999999999</v>
      </c>
      <c r="BJ811" s="15">
        <v>85.9</v>
      </c>
      <c r="BK811" s="15">
        <v>107.1</v>
      </c>
    </row>
    <row r="812" spans="1:63" ht="15" thickBot="1" x14ac:dyDescent="0.4">
      <c r="A812">
        <f t="shared" si="25"/>
        <v>200702</v>
      </c>
      <c r="B812" s="19">
        <f t="shared" si="26"/>
        <v>2007</v>
      </c>
      <c r="C812" s="18">
        <v>2008</v>
      </c>
      <c r="D812" s="19">
        <v>2</v>
      </c>
      <c r="E812" s="15">
        <v>49.1</v>
      </c>
      <c r="F812" s="15">
        <v>30.5</v>
      </c>
      <c r="G812" s="15">
        <v>28.2</v>
      </c>
      <c r="H812" s="15">
        <v>36.6</v>
      </c>
      <c r="I812" s="15">
        <v>28.5</v>
      </c>
      <c r="J812" s="15">
        <v>46.8</v>
      </c>
      <c r="K812" s="15">
        <v>34.799999999999997</v>
      </c>
      <c r="L812" s="15">
        <v>52</v>
      </c>
      <c r="M812" s="15">
        <v>34.4</v>
      </c>
      <c r="N812" s="15">
        <v>21.2</v>
      </c>
      <c r="O812" s="15">
        <v>61.4</v>
      </c>
      <c r="P812" s="15">
        <v>39.9</v>
      </c>
      <c r="Q812" s="15">
        <v>49.6</v>
      </c>
      <c r="R812" s="15">
        <v>73.599999999999994</v>
      </c>
      <c r="S812" s="15">
        <v>62.6</v>
      </c>
      <c r="T812" s="15">
        <v>81.3</v>
      </c>
      <c r="U812" s="15">
        <v>80.7</v>
      </c>
      <c r="V812" s="15">
        <v>74.7</v>
      </c>
      <c r="W812" s="15">
        <v>55.5</v>
      </c>
      <c r="X812" s="15">
        <v>56.7</v>
      </c>
      <c r="Y812" s="15">
        <v>75.3</v>
      </c>
      <c r="Z812" s="15">
        <v>31.9</v>
      </c>
      <c r="AA812" s="14"/>
      <c r="AB812" s="15">
        <v>50.9</v>
      </c>
      <c r="AC812" s="15">
        <v>27.4</v>
      </c>
      <c r="AD812" s="15">
        <v>63.8</v>
      </c>
      <c r="AE812" s="15">
        <v>50.3</v>
      </c>
      <c r="AF812" s="15">
        <v>58.9</v>
      </c>
      <c r="AG812" s="15">
        <v>102.9</v>
      </c>
      <c r="AH812" s="15">
        <v>68.900000000000006</v>
      </c>
      <c r="AI812" s="15">
        <v>81.900000000000006</v>
      </c>
      <c r="AJ812" s="15">
        <v>62.8</v>
      </c>
      <c r="AK812" s="15">
        <v>62.6</v>
      </c>
      <c r="AL812" s="13">
        <v>58.47</v>
      </c>
      <c r="AM812" s="15">
        <v>63.8</v>
      </c>
      <c r="AN812" s="15">
        <v>47.8</v>
      </c>
      <c r="AO812" s="15">
        <v>87.1</v>
      </c>
      <c r="AP812" s="15">
        <v>69.099999999999994</v>
      </c>
      <c r="AQ812" s="15">
        <v>54.1</v>
      </c>
      <c r="AR812" s="15">
        <v>60.6</v>
      </c>
      <c r="AS812" s="15">
        <v>38.299999999999997</v>
      </c>
      <c r="AT812" s="15">
        <v>72.5</v>
      </c>
      <c r="AU812" s="15">
        <v>53.9</v>
      </c>
      <c r="AV812" s="15">
        <v>64.599999999999994</v>
      </c>
      <c r="AW812" s="15">
        <v>88.2</v>
      </c>
      <c r="AX812" s="15">
        <v>56.2</v>
      </c>
      <c r="AY812" s="15">
        <v>59.9</v>
      </c>
      <c r="AZ812" s="15">
        <v>87</v>
      </c>
      <c r="BA812" s="15">
        <v>56.6</v>
      </c>
      <c r="BB812" s="15">
        <v>69.900000000000006</v>
      </c>
      <c r="BC812" s="15">
        <v>51.2</v>
      </c>
      <c r="BD812" s="15">
        <v>73.8</v>
      </c>
      <c r="BE812" s="15">
        <v>88.4</v>
      </c>
      <c r="BF812" s="15">
        <v>47</v>
      </c>
      <c r="BG812" s="15">
        <v>49.2</v>
      </c>
      <c r="BH812" s="15">
        <v>57.3</v>
      </c>
      <c r="BI812" s="15">
        <v>71.599999999999994</v>
      </c>
      <c r="BJ812" s="15">
        <v>64.400000000000006</v>
      </c>
      <c r="BK812" s="15">
        <v>70.5</v>
      </c>
    </row>
    <row r="813" spans="1:63" ht="15" thickBot="1" x14ac:dyDescent="0.4">
      <c r="A813">
        <f t="shared" si="25"/>
        <v>200703</v>
      </c>
      <c r="B813" s="19">
        <f t="shared" si="26"/>
        <v>2007</v>
      </c>
      <c r="C813" s="18">
        <v>2008</v>
      </c>
      <c r="D813" s="19">
        <v>3</v>
      </c>
      <c r="E813" s="15">
        <v>8.3000000000000007</v>
      </c>
      <c r="F813" s="15">
        <v>8.8000000000000007</v>
      </c>
      <c r="G813" s="15">
        <v>12.2</v>
      </c>
      <c r="H813" s="15">
        <v>13.4</v>
      </c>
      <c r="I813" s="15">
        <v>14.7</v>
      </c>
      <c r="J813" s="15">
        <v>12.9</v>
      </c>
      <c r="K813" s="15">
        <v>12.1</v>
      </c>
      <c r="L813" s="15">
        <v>11.5</v>
      </c>
      <c r="M813" s="15">
        <v>9.6</v>
      </c>
      <c r="N813" s="15">
        <v>12.7</v>
      </c>
      <c r="O813" s="15">
        <v>2.2000000000000002</v>
      </c>
      <c r="P813" s="15">
        <v>11.5</v>
      </c>
      <c r="Q813" s="15">
        <v>2.6</v>
      </c>
      <c r="R813" s="15">
        <v>4.8</v>
      </c>
      <c r="S813" s="15">
        <v>12</v>
      </c>
      <c r="T813" s="15">
        <v>5.7</v>
      </c>
      <c r="U813" s="15">
        <v>15.3</v>
      </c>
      <c r="V813" s="15">
        <v>15</v>
      </c>
      <c r="W813" s="15">
        <v>7.6</v>
      </c>
      <c r="X813" s="15">
        <v>14.2</v>
      </c>
      <c r="Y813" s="15">
        <v>9.1</v>
      </c>
      <c r="Z813" s="15">
        <v>2.6</v>
      </c>
      <c r="AA813" s="14"/>
      <c r="AB813" s="15">
        <v>18.600000000000001</v>
      </c>
      <c r="AC813" s="15">
        <v>5.3</v>
      </c>
      <c r="AD813" s="15">
        <v>18.8</v>
      </c>
      <c r="AE813" s="15">
        <v>13.2</v>
      </c>
      <c r="AF813" s="15">
        <v>19.399999999999999</v>
      </c>
      <c r="AG813" s="15">
        <v>14</v>
      </c>
      <c r="AH813" s="15">
        <v>6.4</v>
      </c>
      <c r="AI813" s="15">
        <v>20</v>
      </c>
      <c r="AJ813" s="15">
        <v>10.9</v>
      </c>
      <c r="AK813" s="15">
        <v>12.1</v>
      </c>
      <c r="AL813" s="13">
        <v>14.83</v>
      </c>
      <c r="AM813" s="15">
        <v>21.2</v>
      </c>
      <c r="AN813" s="15">
        <v>22</v>
      </c>
      <c r="AO813" s="15">
        <v>18.5</v>
      </c>
      <c r="AP813" s="15">
        <v>12.8</v>
      </c>
      <c r="AQ813" s="15">
        <v>16.399999999999999</v>
      </c>
      <c r="AR813" s="15">
        <v>10.5</v>
      </c>
      <c r="AS813" s="15">
        <v>10.5</v>
      </c>
      <c r="AT813" s="15">
        <v>17.5</v>
      </c>
      <c r="AU813" s="15">
        <v>26.7</v>
      </c>
      <c r="AV813" s="15">
        <v>15.3</v>
      </c>
      <c r="AW813" s="15">
        <v>24.1</v>
      </c>
      <c r="AX813" s="15">
        <v>14.1</v>
      </c>
      <c r="AY813" s="15">
        <v>19.600000000000001</v>
      </c>
      <c r="AZ813" s="15">
        <v>13</v>
      </c>
      <c r="BA813" s="15">
        <v>10.7</v>
      </c>
      <c r="BB813" s="15">
        <v>33.9</v>
      </c>
      <c r="BC813" s="15">
        <v>23.1</v>
      </c>
      <c r="BD813" s="15">
        <v>10.6</v>
      </c>
      <c r="BE813" s="15">
        <v>32.5</v>
      </c>
      <c r="BF813" s="15">
        <v>29.6</v>
      </c>
      <c r="BG813" s="15">
        <v>30.9</v>
      </c>
      <c r="BH813" s="15">
        <v>23.3</v>
      </c>
      <c r="BI813" s="15">
        <v>30</v>
      </c>
      <c r="BJ813" s="15">
        <v>12.3</v>
      </c>
      <c r="BK813" s="15">
        <v>31.8</v>
      </c>
    </row>
    <row r="814" spans="1:63" ht="15" thickBot="1" x14ac:dyDescent="0.4">
      <c r="A814">
        <f t="shared" si="25"/>
        <v>200704</v>
      </c>
      <c r="B814" s="19">
        <f t="shared" si="26"/>
        <v>2007</v>
      </c>
      <c r="C814" s="18">
        <v>2008</v>
      </c>
      <c r="D814" s="19">
        <v>4</v>
      </c>
      <c r="E814" s="15">
        <v>63.1</v>
      </c>
      <c r="F814" s="15">
        <v>57.2</v>
      </c>
      <c r="G814" s="15">
        <v>35.700000000000003</v>
      </c>
      <c r="H814" s="15">
        <v>53.8</v>
      </c>
      <c r="I814" s="15">
        <v>46.5</v>
      </c>
      <c r="J814" s="15">
        <v>66.400000000000006</v>
      </c>
      <c r="K814" s="15">
        <v>63.5</v>
      </c>
      <c r="L814" s="15">
        <v>61</v>
      </c>
      <c r="M814" s="15">
        <v>60</v>
      </c>
      <c r="N814" s="15">
        <v>48.4</v>
      </c>
      <c r="O814" s="15">
        <v>9.9</v>
      </c>
      <c r="P814" s="15">
        <v>68.400000000000006</v>
      </c>
      <c r="Q814" s="15">
        <v>11</v>
      </c>
      <c r="R814" s="15">
        <v>33.1</v>
      </c>
      <c r="S814" s="15">
        <v>43</v>
      </c>
      <c r="T814" s="15">
        <v>17.899999999999999</v>
      </c>
      <c r="U814" s="15">
        <v>29.9</v>
      </c>
      <c r="V814" s="15">
        <v>11.8</v>
      </c>
      <c r="W814" s="15">
        <v>6.5</v>
      </c>
      <c r="X814" s="15">
        <v>20.5</v>
      </c>
      <c r="Y814" s="15">
        <v>21.4</v>
      </c>
      <c r="Z814" s="15">
        <v>41.3</v>
      </c>
      <c r="AA814" s="14"/>
      <c r="AB814" s="15">
        <v>34.5</v>
      </c>
      <c r="AC814" s="15">
        <v>19.399999999999999</v>
      </c>
      <c r="AD814" s="15">
        <v>46.9</v>
      </c>
      <c r="AE814" s="15">
        <v>19.3</v>
      </c>
      <c r="AF814" s="15">
        <v>25.2</v>
      </c>
      <c r="AG814" s="15">
        <v>58.7</v>
      </c>
      <c r="AH814" s="15">
        <v>12.2</v>
      </c>
      <c r="AI814" s="15">
        <v>40</v>
      </c>
      <c r="AJ814" s="13">
        <v>72.16</v>
      </c>
      <c r="AK814" s="15">
        <v>65.099999999999994</v>
      </c>
      <c r="AL814" s="13">
        <v>55.76</v>
      </c>
      <c r="AM814" s="15">
        <v>41.1</v>
      </c>
      <c r="AN814" s="15">
        <v>79.900000000000006</v>
      </c>
      <c r="AO814" s="15">
        <v>47.3</v>
      </c>
      <c r="AP814" s="15">
        <v>65.599999999999994</v>
      </c>
      <c r="AQ814" s="15">
        <v>33.9</v>
      </c>
      <c r="AR814" s="15">
        <v>21.6</v>
      </c>
      <c r="AS814" s="15">
        <v>41.5</v>
      </c>
      <c r="AT814" s="15">
        <v>91.6</v>
      </c>
      <c r="AU814" s="15">
        <v>39.4</v>
      </c>
      <c r="AV814" s="15">
        <v>73.099999999999994</v>
      </c>
      <c r="AW814" s="15">
        <v>143.1</v>
      </c>
      <c r="AX814" s="15">
        <v>97.3</v>
      </c>
      <c r="AY814" s="15">
        <v>72.3</v>
      </c>
      <c r="AZ814" s="15">
        <v>163</v>
      </c>
      <c r="BA814" s="15">
        <v>54.7</v>
      </c>
      <c r="BB814" s="15">
        <v>122.4</v>
      </c>
      <c r="BC814" s="15">
        <v>77.099999999999994</v>
      </c>
      <c r="BD814" s="15">
        <v>67.3</v>
      </c>
      <c r="BE814" s="15">
        <v>180.1</v>
      </c>
      <c r="BF814" s="15">
        <v>87.5</v>
      </c>
      <c r="BG814" s="15">
        <v>142.19999999999999</v>
      </c>
      <c r="BH814" s="15">
        <v>88.4</v>
      </c>
      <c r="BI814" s="15">
        <v>112.1</v>
      </c>
      <c r="BJ814" s="15">
        <v>71.7</v>
      </c>
      <c r="BK814" s="15">
        <v>75</v>
      </c>
    </row>
    <row r="815" spans="1:63" ht="15" thickBot="1" x14ac:dyDescent="0.4">
      <c r="A815">
        <f t="shared" si="25"/>
        <v>200705</v>
      </c>
      <c r="B815" s="19">
        <f t="shared" si="26"/>
        <v>2007</v>
      </c>
      <c r="C815" s="18">
        <v>2008</v>
      </c>
      <c r="D815" s="19">
        <v>5</v>
      </c>
      <c r="E815" s="15">
        <v>15.3</v>
      </c>
      <c r="F815" s="15">
        <v>21.1</v>
      </c>
      <c r="G815" s="15">
        <v>14.7</v>
      </c>
      <c r="H815" s="15">
        <v>29.8</v>
      </c>
      <c r="I815" s="15">
        <v>39.200000000000003</v>
      </c>
      <c r="J815" s="15">
        <v>23.1</v>
      </c>
      <c r="K815" s="15">
        <v>38.700000000000003</v>
      </c>
      <c r="L815" s="15">
        <v>16</v>
      </c>
      <c r="M815" s="15">
        <v>23.2</v>
      </c>
      <c r="N815" s="15">
        <v>17.899999999999999</v>
      </c>
      <c r="O815" s="15">
        <v>62.5</v>
      </c>
      <c r="P815" s="15">
        <v>34.700000000000003</v>
      </c>
      <c r="Q815" s="15">
        <v>49.1</v>
      </c>
      <c r="R815" s="15">
        <v>15.6</v>
      </c>
      <c r="S815" s="15">
        <v>22.7</v>
      </c>
      <c r="T815" s="15">
        <v>80.900000000000006</v>
      </c>
      <c r="U815" s="15">
        <v>15.7</v>
      </c>
      <c r="V815" s="15">
        <v>64.2</v>
      </c>
      <c r="W815" s="15">
        <v>51.1</v>
      </c>
      <c r="X815" s="15">
        <v>31.8</v>
      </c>
      <c r="Y815" s="15">
        <v>66.8</v>
      </c>
      <c r="Z815" s="15">
        <v>24.8</v>
      </c>
      <c r="AA815" s="14"/>
      <c r="AB815" s="15">
        <v>18.3</v>
      </c>
      <c r="AC815" s="15">
        <v>7.5</v>
      </c>
      <c r="AD815" s="15">
        <v>27.2</v>
      </c>
      <c r="AE815" s="15">
        <v>32.200000000000003</v>
      </c>
      <c r="AF815" s="15">
        <v>17.399999999999999</v>
      </c>
      <c r="AG815" s="15">
        <v>59.5</v>
      </c>
      <c r="AH815" s="15">
        <v>41.5</v>
      </c>
      <c r="AI815" s="15">
        <v>32.799999999999997</v>
      </c>
      <c r="AJ815" s="13">
        <v>26.69</v>
      </c>
      <c r="AK815" s="15">
        <v>36.5</v>
      </c>
      <c r="AL815" s="13">
        <v>23.43</v>
      </c>
      <c r="AM815" s="15">
        <v>51.6</v>
      </c>
      <c r="AN815" s="15">
        <v>32.1</v>
      </c>
      <c r="AO815" s="15">
        <v>71</v>
      </c>
      <c r="AP815" s="15">
        <v>23.9</v>
      </c>
      <c r="AQ815" s="15">
        <v>19.399999999999999</v>
      </c>
      <c r="AR815" s="15">
        <v>46.1</v>
      </c>
      <c r="AS815" s="15">
        <v>29</v>
      </c>
      <c r="AT815" s="15">
        <v>30.6</v>
      </c>
      <c r="AU815" s="15">
        <v>46.6</v>
      </c>
      <c r="AV815" s="15">
        <v>39.1</v>
      </c>
      <c r="AW815" s="15">
        <v>56.2</v>
      </c>
      <c r="AX815" s="15">
        <v>31.6</v>
      </c>
      <c r="AY815" s="15">
        <v>43.1</v>
      </c>
      <c r="AZ815" s="15">
        <v>49</v>
      </c>
      <c r="BA815" s="15">
        <v>41</v>
      </c>
      <c r="BB815" s="15">
        <v>60</v>
      </c>
      <c r="BC815" s="15">
        <v>45.6</v>
      </c>
      <c r="BD815" s="15">
        <v>34.4</v>
      </c>
      <c r="BE815" s="15">
        <v>83.7</v>
      </c>
      <c r="BF815" s="15">
        <v>68.5</v>
      </c>
      <c r="BG815" s="15">
        <v>96.9</v>
      </c>
      <c r="BH815" s="15">
        <v>65.7</v>
      </c>
      <c r="BI815" s="15">
        <v>60</v>
      </c>
      <c r="BJ815" s="15">
        <v>35.6</v>
      </c>
      <c r="BK815" s="15">
        <v>47.6</v>
      </c>
    </row>
    <row r="816" spans="1:63" ht="15" thickBot="1" x14ac:dyDescent="0.4">
      <c r="A816">
        <f t="shared" si="25"/>
        <v>200706</v>
      </c>
      <c r="B816" s="19">
        <f t="shared" si="26"/>
        <v>2007</v>
      </c>
      <c r="C816" s="18">
        <v>2008</v>
      </c>
      <c r="D816" s="19">
        <v>6</v>
      </c>
      <c r="E816" s="15">
        <v>0</v>
      </c>
      <c r="F816" s="15">
        <v>0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2.5</v>
      </c>
      <c r="W816" s="15">
        <v>0</v>
      </c>
      <c r="X816" s="15">
        <v>0</v>
      </c>
      <c r="Y816" s="15">
        <v>0</v>
      </c>
      <c r="Z816" s="15">
        <v>0</v>
      </c>
      <c r="AA816" s="14"/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0</v>
      </c>
      <c r="AH816" s="15">
        <v>16.399999999999999</v>
      </c>
      <c r="AI816" s="15">
        <v>0</v>
      </c>
      <c r="AJ816" s="15">
        <v>0</v>
      </c>
      <c r="AK816" s="15">
        <v>0</v>
      </c>
      <c r="AL816" s="13">
        <v>5.29</v>
      </c>
      <c r="AM816" s="15">
        <v>0</v>
      </c>
      <c r="AN816" s="15">
        <v>0</v>
      </c>
      <c r="AO816" s="15">
        <v>0</v>
      </c>
      <c r="AP816" s="15">
        <v>0.5</v>
      </c>
      <c r="AQ816" s="15">
        <v>0</v>
      </c>
      <c r="AR816" s="15">
        <v>0</v>
      </c>
      <c r="AS816" s="15">
        <v>0</v>
      </c>
      <c r="AT816" s="15">
        <v>0</v>
      </c>
      <c r="AU816" s="15">
        <v>0</v>
      </c>
      <c r="AV816" s="15">
        <v>0</v>
      </c>
      <c r="AW816" s="15">
        <v>0</v>
      </c>
      <c r="AX816" s="15">
        <v>0</v>
      </c>
      <c r="AY816" s="15">
        <v>0</v>
      </c>
      <c r="AZ816" s="15">
        <v>0</v>
      </c>
      <c r="BA816" s="15">
        <v>0</v>
      </c>
      <c r="BB816" s="15">
        <v>0</v>
      </c>
      <c r="BC816" s="15">
        <v>0</v>
      </c>
      <c r="BD816" s="15">
        <v>0</v>
      </c>
      <c r="BE816" s="15">
        <v>0</v>
      </c>
      <c r="BF816" s="15">
        <v>0</v>
      </c>
      <c r="BG816" s="15">
        <v>1.1000000000000001</v>
      </c>
      <c r="BH816" s="15">
        <v>0</v>
      </c>
      <c r="BI816" s="15">
        <v>0</v>
      </c>
      <c r="BJ816" s="15">
        <v>0</v>
      </c>
      <c r="BK816" s="15">
        <v>0</v>
      </c>
    </row>
    <row r="817" spans="1:63" ht="15" thickBot="1" x14ac:dyDescent="0.4">
      <c r="A817">
        <f t="shared" si="25"/>
        <v>200707</v>
      </c>
      <c r="B817" s="19">
        <f t="shared" si="26"/>
        <v>2007</v>
      </c>
      <c r="C817" s="18">
        <v>2008</v>
      </c>
      <c r="D817" s="19">
        <v>7</v>
      </c>
      <c r="E817" s="15">
        <v>0</v>
      </c>
      <c r="F817" s="15">
        <v>0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13.1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12.5</v>
      </c>
      <c r="W817" s="15">
        <v>1.4</v>
      </c>
      <c r="X817" s="15">
        <v>0</v>
      </c>
      <c r="Y817" s="15">
        <v>2</v>
      </c>
      <c r="Z817" s="15">
        <v>0</v>
      </c>
      <c r="AA817" s="14"/>
      <c r="AB817" s="15">
        <v>0</v>
      </c>
      <c r="AC817" s="15">
        <v>0</v>
      </c>
      <c r="AD817" s="15">
        <v>2.2000000000000002</v>
      </c>
      <c r="AE817" s="15">
        <v>15.7</v>
      </c>
      <c r="AF817" s="15">
        <v>6.8</v>
      </c>
      <c r="AG817" s="15">
        <v>12.6</v>
      </c>
      <c r="AH817" s="15">
        <v>20</v>
      </c>
      <c r="AI817" s="15">
        <v>0.1</v>
      </c>
      <c r="AJ817" s="15">
        <v>0</v>
      </c>
      <c r="AK817" s="15">
        <v>0</v>
      </c>
      <c r="AL817" s="13">
        <v>4.91</v>
      </c>
      <c r="AM817" s="15">
        <v>0</v>
      </c>
      <c r="AN817" s="15">
        <v>0</v>
      </c>
      <c r="AO817" s="15">
        <v>0</v>
      </c>
      <c r="AP817" s="15">
        <v>0</v>
      </c>
      <c r="AQ817" s="15">
        <v>0</v>
      </c>
      <c r="AR817" s="15">
        <v>0</v>
      </c>
      <c r="AS817" s="15">
        <v>0</v>
      </c>
      <c r="AT817" s="15">
        <v>2</v>
      </c>
      <c r="AU817" s="15">
        <v>0</v>
      </c>
      <c r="AV817" s="15">
        <v>0</v>
      </c>
      <c r="AW817" s="15">
        <v>0</v>
      </c>
      <c r="AX817" s="15">
        <v>0</v>
      </c>
      <c r="AY817" s="15">
        <v>0</v>
      </c>
      <c r="AZ817" s="15">
        <v>0</v>
      </c>
      <c r="BA817" s="15">
        <v>4</v>
      </c>
      <c r="BB817" s="15">
        <v>0</v>
      </c>
      <c r="BC817" s="15">
        <v>0</v>
      </c>
      <c r="BD817" s="15">
        <v>0</v>
      </c>
      <c r="BE817" s="15">
        <v>0</v>
      </c>
      <c r="BF817" s="15">
        <v>0</v>
      </c>
      <c r="BG817" s="15">
        <v>0.1</v>
      </c>
      <c r="BH817" s="15">
        <v>0</v>
      </c>
      <c r="BI817" s="15">
        <v>0</v>
      </c>
      <c r="BJ817" s="15">
        <v>0</v>
      </c>
      <c r="BK817" s="15">
        <v>0</v>
      </c>
    </row>
    <row r="818" spans="1:63" ht="15" thickBot="1" x14ac:dyDescent="0.4">
      <c r="A818">
        <f t="shared" si="25"/>
        <v>200708</v>
      </c>
      <c r="B818" s="19">
        <f t="shared" si="26"/>
        <v>2007</v>
      </c>
      <c r="C818" s="18">
        <v>2008</v>
      </c>
      <c r="D818" s="19">
        <v>8</v>
      </c>
      <c r="E818" s="15">
        <v>0</v>
      </c>
      <c r="F818" s="15">
        <v>0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11.3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11.6</v>
      </c>
      <c r="W818" s="15">
        <v>0</v>
      </c>
      <c r="X818" s="15">
        <v>0</v>
      </c>
      <c r="Y818" s="15">
        <v>0.2</v>
      </c>
      <c r="Z818" s="15">
        <v>0</v>
      </c>
      <c r="AA818" s="14"/>
      <c r="AB818" s="15">
        <v>0</v>
      </c>
      <c r="AC818" s="15">
        <v>0</v>
      </c>
      <c r="AD818" s="15">
        <v>0</v>
      </c>
      <c r="AE818" s="15">
        <v>19.2</v>
      </c>
      <c r="AF818" s="15">
        <v>9.5</v>
      </c>
      <c r="AG818" s="15">
        <v>22</v>
      </c>
      <c r="AH818" s="15">
        <v>20.3</v>
      </c>
      <c r="AI818" s="15">
        <v>1.7</v>
      </c>
      <c r="AJ818" s="15">
        <v>0</v>
      </c>
      <c r="AK818" s="15">
        <v>0</v>
      </c>
      <c r="AL818" s="13">
        <v>4.91</v>
      </c>
      <c r="AM818" s="15">
        <v>0</v>
      </c>
      <c r="AN818" s="15">
        <v>0</v>
      </c>
      <c r="AO818" s="15">
        <v>0</v>
      </c>
      <c r="AP818" s="15">
        <v>0</v>
      </c>
      <c r="AQ818" s="15">
        <v>0</v>
      </c>
      <c r="AR818" s="15">
        <v>0</v>
      </c>
      <c r="AS818" s="15">
        <v>0</v>
      </c>
      <c r="AT818" s="15">
        <v>0</v>
      </c>
      <c r="AU818" s="15">
        <v>0</v>
      </c>
      <c r="AV818" s="15">
        <v>0</v>
      </c>
      <c r="AW818" s="15">
        <v>0</v>
      </c>
      <c r="AX818" s="15">
        <v>0</v>
      </c>
      <c r="AY818" s="15">
        <v>0</v>
      </c>
      <c r="AZ818" s="15">
        <v>0</v>
      </c>
      <c r="BA818" s="15">
        <v>0</v>
      </c>
      <c r="BB818" s="15">
        <v>0</v>
      </c>
      <c r="BC818" s="15">
        <v>0</v>
      </c>
      <c r="BD818" s="15">
        <v>0</v>
      </c>
      <c r="BE818" s="15">
        <v>0</v>
      </c>
      <c r="BF818" s="15">
        <v>0</v>
      </c>
      <c r="BG818" s="15">
        <v>0.1</v>
      </c>
      <c r="BH818" s="15">
        <v>0</v>
      </c>
      <c r="BI818" s="15">
        <v>0</v>
      </c>
      <c r="BJ818" s="15">
        <v>0</v>
      </c>
      <c r="BK818" s="15">
        <v>0</v>
      </c>
    </row>
    <row r="819" spans="1:63" ht="15" thickBot="1" x14ac:dyDescent="0.4">
      <c r="A819">
        <f t="shared" si="25"/>
        <v>200809</v>
      </c>
      <c r="B819" s="19">
        <f t="shared" si="26"/>
        <v>2008</v>
      </c>
      <c r="C819" s="18">
        <v>2008</v>
      </c>
      <c r="D819" s="19">
        <v>9</v>
      </c>
      <c r="E819" s="15">
        <v>38.799999999999997</v>
      </c>
      <c r="F819" s="15">
        <v>22.4</v>
      </c>
      <c r="G819" s="15">
        <v>30.1</v>
      </c>
      <c r="H819" s="15">
        <v>46.6</v>
      </c>
      <c r="I819" s="15">
        <v>30.6</v>
      </c>
      <c r="J819" s="15">
        <v>21.4</v>
      </c>
      <c r="K819" s="15">
        <v>15.4</v>
      </c>
      <c r="L819" s="15">
        <v>56</v>
      </c>
      <c r="M819" s="15">
        <v>29.3</v>
      </c>
      <c r="N819" s="15">
        <v>32.799999999999997</v>
      </c>
      <c r="O819" s="15">
        <v>77.900000000000006</v>
      </c>
      <c r="P819" s="15">
        <v>35.200000000000003</v>
      </c>
      <c r="Q819" s="15">
        <v>90.6</v>
      </c>
      <c r="R819" s="15">
        <v>78.599999999999994</v>
      </c>
      <c r="S819" s="15">
        <v>45.6</v>
      </c>
      <c r="T819" s="15">
        <v>119.5</v>
      </c>
      <c r="U819" s="15">
        <v>96.8</v>
      </c>
      <c r="V819" s="15">
        <v>156.30000000000001</v>
      </c>
      <c r="W819" s="15">
        <v>83.6</v>
      </c>
      <c r="X819" s="15">
        <v>109.9</v>
      </c>
      <c r="Y819" s="15">
        <v>0</v>
      </c>
      <c r="Z819" s="15">
        <v>82.1</v>
      </c>
      <c r="AA819" s="14"/>
      <c r="AB819" s="15">
        <v>43.5</v>
      </c>
      <c r="AC819" s="15">
        <v>39.1</v>
      </c>
      <c r="AD819" s="15">
        <v>84.8</v>
      </c>
      <c r="AE819" s="15">
        <v>54.7</v>
      </c>
      <c r="AF819" s="15">
        <v>44.9</v>
      </c>
      <c r="AG819" s="15">
        <v>79.8</v>
      </c>
      <c r="AH819" s="15">
        <v>65</v>
      </c>
      <c r="AI819" s="15">
        <v>111.2</v>
      </c>
      <c r="AJ819" s="15">
        <v>71.400000000000006</v>
      </c>
      <c r="AK819" s="15">
        <v>43.3</v>
      </c>
      <c r="AL819" s="13">
        <v>73.58</v>
      </c>
      <c r="AM819" s="15">
        <v>80.400000000000006</v>
      </c>
      <c r="AN819" s="15">
        <v>55.4</v>
      </c>
      <c r="AO819" s="15">
        <v>98.2</v>
      </c>
      <c r="AP819" s="15">
        <v>88.6</v>
      </c>
      <c r="AQ819" s="15">
        <v>52.8</v>
      </c>
      <c r="AR819" s="15">
        <v>98.4</v>
      </c>
      <c r="AS819" s="15">
        <v>36.799999999999997</v>
      </c>
      <c r="AT819" s="15">
        <v>58.6</v>
      </c>
      <c r="AU819" s="15">
        <v>48.8</v>
      </c>
      <c r="AV819" s="15">
        <v>43.1</v>
      </c>
      <c r="AW819" s="15">
        <v>57.7</v>
      </c>
      <c r="AX819" s="15">
        <v>50.3</v>
      </c>
      <c r="AY819" s="15">
        <v>46.3</v>
      </c>
      <c r="AZ819" s="15">
        <v>34</v>
      </c>
      <c r="BA819" s="15">
        <v>69.3</v>
      </c>
      <c r="BB819" s="15">
        <v>123.5</v>
      </c>
      <c r="BC819" s="15">
        <v>25.8</v>
      </c>
      <c r="BD819" s="15">
        <v>61.4</v>
      </c>
      <c r="BE819" s="15">
        <v>77.900000000000006</v>
      </c>
      <c r="BF819" s="15">
        <v>102</v>
      </c>
      <c r="BG819" s="15">
        <v>48.8</v>
      </c>
      <c r="BH819" s="15">
        <v>103.3</v>
      </c>
      <c r="BI819" s="15">
        <v>83</v>
      </c>
      <c r="BJ819" s="15">
        <v>71.7</v>
      </c>
      <c r="BK819" s="15">
        <v>67.3</v>
      </c>
    </row>
    <row r="820" spans="1:63" ht="15" thickBot="1" x14ac:dyDescent="0.4">
      <c r="A820">
        <f t="shared" si="25"/>
        <v>200810</v>
      </c>
      <c r="B820" s="19">
        <f t="shared" si="26"/>
        <v>2008</v>
      </c>
      <c r="C820" s="18">
        <v>2008</v>
      </c>
      <c r="D820" s="19">
        <v>10</v>
      </c>
      <c r="E820" s="15">
        <v>103.2</v>
      </c>
      <c r="F820" s="15">
        <v>98</v>
      </c>
      <c r="G820" s="15">
        <v>127.8</v>
      </c>
      <c r="H820" s="15">
        <v>110.2</v>
      </c>
      <c r="I820" s="15">
        <v>97.5</v>
      </c>
      <c r="J820" s="15">
        <v>124.8</v>
      </c>
      <c r="K820" s="15">
        <v>124.6</v>
      </c>
      <c r="L820" s="15">
        <v>111</v>
      </c>
      <c r="M820" s="15">
        <v>120.2</v>
      </c>
      <c r="N820" s="15">
        <v>123.7</v>
      </c>
      <c r="O820" s="15">
        <v>132.6</v>
      </c>
      <c r="P820" s="15">
        <v>113.5</v>
      </c>
      <c r="Q820" s="15">
        <v>141.1</v>
      </c>
      <c r="R820" s="15">
        <v>95</v>
      </c>
      <c r="S820" s="15">
        <v>73.900000000000006</v>
      </c>
      <c r="T820" s="15">
        <v>92.4</v>
      </c>
      <c r="U820" s="15">
        <v>122.1</v>
      </c>
      <c r="V820" s="15">
        <v>200.4</v>
      </c>
      <c r="W820" s="15">
        <v>19.100000000000001</v>
      </c>
      <c r="X820" s="15">
        <v>78.900000000000006</v>
      </c>
      <c r="Y820" s="15">
        <v>128.30000000000001</v>
      </c>
      <c r="Z820" s="15">
        <v>68.099999999999994</v>
      </c>
      <c r="AA820" s="14"/>
      <c r="AB820" s="15">
        <v>98.8</v>
      </c>
      <c r="AC820" s="15">
        <v>83.6</v>
      </c>
      <c r="AD820" s="15">
        <v>124.6</v>
      </c>
      <c r="AE820" s="15">
        <v>100.2</v>
      </c>
      <c r="AF820" s="15">
        <v>105.5</v>
      </c>
      <c r="AG820" s="15">
        <v>153.9</v>
      </c>
      <c r="AH820" s="15">
        <v>115.9</v>
      </c>
      <c r="AI820" s="15">
        <v>123.8</v>
      </c>
      <c r="AJ820" s="15">
        <v>117.8</v>
      </c>
      <c r="AK820" s="15">
        <v>98.2</v>
      </c>
      <c r="AL820" s="13">
        <v>89.24</v>
      </c>
      <c r="AM820" s="15">
        <v>103.2</v>
      </c>
      <c r="AN820" s="15">
        <v>136.19999999999999</v>
      </c>
      <c r="AO820" s="15">
        <v>122.4</v>
      </c>
      <c r="AP820" s="15">
        <v>108.8</v>
      </c>
      <c r="AQ820" s="15">
        <v>79.900000000000006</v>
      </c>
      <c r="AR820" s="15">
        <v>110.1</v>
      </c>
      <c r="AS820" s="15">
        <v>112.9</v>
      </c>
      <c r="AT820" s="15">
        <v>85.9</v>
      </c>
      <c r="AU820" s="15">
        <v>80.3</v>
      </c>
      <c r="AV820" s="15">
        <v>108.6</v>
      </c>
      <c r="AW820" s="15">
        <v>460.8</v>
      </c>
      <c r="AX820" s="15">
        <v>92.3</v>
      </c>
      <c r="AY820" s="15">
        <v>112</v>
      </c>
      <c r="AZ820" s="15">
        <v>126</v>
      </c>
      <c r="BA820" s="15">
        <v>128.6</v>
      </c>
      <c r="BB820" s="15">
        <v>168</v>
      </c>
      <c r="BC820" s="15">
        <v>134.4</v>
      </c>
      <c r="BD820" s="15">
        <v>117.9</v>
      </c>
      <c r="BE820" s="15">
        <v>186</v>
      </c>
      <c r="BF820" s="15">
        <v>141.5</v>
      </c>
      <c r="BG820" s="15">
        <v>149.5</v>
      </c>
      <c r="BH820" s="15">
        <v>128.5</v>
      </c>
      <c r="BI820" s="15">
        <v>35.299999999999997</v>
      </c>
      <c r="BJ820" s="15">
        <v>89.1</v>
      </c>
      <c r="BK820" s="15">
        <v>100.6</v>
      </c>
    </row>
    <row r="821" spans="1:63" ht="15" thickBot="1" x14ac:dyDescent="0.4">
      <c r="A821">
        <f t="shared" si="25"/>
        <v>200811</v>
      </c>
      <c r="B821" s="19">
        <f t="shared" si="26"/>
        <v>2008</v>
      </c>
      <c r="C821" s="18">
        <v>2008</v>
      </c>
      <c r="D821" s="19">
        <v>11</v>
      </c>
      <c r="E821" s="15">
        <v>165.5</v>
      </c>
      <c r="F821" s="15">
        <v>97.8</v>
      </c>
      <c r="G821" s="15">
        <v>108.6</v>
      </c>
      <c r="H821" s="15">
        <v>128.80000000000001</v>
      </c>
      <c r="I821" s="15">
        <v>174.1</v>
      </c>
      <c r="J821" s="15">
        <v>210</v>
      </c>
      <c r="K821" s="15">
        <v>159.69999999999999</v>
      </c>
      <c r="L821" s="15">
        <v>137</v>
      </c>
      <c r="M821" s="15">
        <v>134.4</v>
      </c>
      <c r="N821" s="15">
        <v>102.4</v>
      </c>
      <c r="O821" s="15">
        <v>32.4</v>
      </c>
      <c r="P821" s="15">
        <v>109.6</v>
      </c>
      <c r="Q821" s="15">
        <v>52.7</v>
      </c>
      <c r="R821" s="15">
        <v>92.6</v>
      </c>
      <c r="S821" s="15">
        <v>135</v>
      </c>
      <c r="T821" s="15">
        <v>77.3</v>
      </c>
      <c r="U821" s="15">
        <v>107.2</v>
      </c>
      <c r="V821" s="15">
        <v>67.099999999999994</v>
      </c>
      <c r="W821" s="14"/>
      <c r="X821" s="15">
        <v>91.4</v>
      </c>
      <c r="Y821" s="15">
        <v>78.8</v>
      </c>
      <c r="Z821" s="15">
        <v>111.7</v>
      </c>
      <c r="AA821" s="14"/>
      <c r="AB821" s="15">
        <v>29.2</v>
      </c>
      <c r="AC821" s="15">
        <v>98.3</v>
      </c>
      <c r="AD821" s="15">
        <v>121.7</v>
      </c>
      <c r="AE821" s="15">
        <v>79.7</v>
      </c>
      <c r="AF821" s="15">
        <v>122.8</v>
      </c>
      <c r="AG821" s="15">
        <v>223.4</v>
      </c>
      <c r="AH821" s="15">
        <v>55.4</v>
      </c>
      <c r="AI821" s="15">
        <v>50</v>
      </c>
      <c r="AJ821" s="15">
        <v>213.6</v>
      </c>
      <c r="AK821" s="15">
        <v>146.1</v>
      </c>
      <c r="AL821" s="13">
        <v>62.03</v>
      </c>
      <c r="AM821" s="15">
        <v>159.19999999999999</v>
      </c>
      <c r="AN821" s="15">
        <v>178.8</v>
      </c>
      <c r="AO821" s="15">
        <v>162.19999999999999</v>
      </c>
      <c r="AP821" s="15">
        <v>73.7</v>
      </c>
      <c r="AQ821" s="15">
        <v>100.8</v>
      </c>
      <c r="AR821" s="14"/>
      <c r="AS821" s="15">
        <v>131.9</v>
      </c>
      <c r="AT821" s="15">
        <v>129.80000000000001</v>
      </c>
      <c r="AU821" s="15">
        <v>146.5</v>
      </c>
      <c r="AV821" s="15">
        <v>171.6</v>
      </c>
      <c r="AW821" s="15">
        <v>179.2</v>
      </c>
      <c r="AX821" s="15">
        <v>178.6</v>
      </c>
      <c r="AY821" s="15">
        <v>182.9</v>
      </c>
      <c r="AZ821" s="15">
        <v>237</v>
      </c>
      <c r="BA821" s="15">
        <v>98.7</v>
      </c>
      <c r="BB821" s="15">
        <v>179.2</v>
      </c>
      <c r="BC821" s="15">
        <v>195.2</v>
      </c>
      <c r="BD821" s="15">
        <v>189.9</v>
      </c>
      <c r="BE821" s="15">
        <v>335</v>
      </c>
      <c r="BF821" s="15">
        <v>211.4</v>
      </c>
      <c r="BG821" s="15">
        <v>190.1</v>
      </c>
      <c r="BH821" s="15">
        <v>177</v>
      </c>
      <c r="BI821" s="15">
        <v>224.4</v>
      </c>
      <c r="BJ821" s="15">
        <v>164.6</v>
      </c>
      <c r="BK821" s="15">
        <v>152.5</v>
      </c>
    </row>
    <row r="822" spans="1:63" ht="15" thickBot="1" x14ac:dyDescent="0.4">
      <c r="A822">
        <f t="shared" si="25"/>
        <v>200812</v>
      </c>
      <c r="B822" s="19">
        <f t="shared" si="26"/>
        <v>2008</v>
      </c>
      <c r="C822" s="18">
        <v>2008</v>
      </c>
      <c r="D822" s="19">
        <v>12</v>
      </c>
      <c r="E822" s="15">
        <v>140.9</v>
      </c>
      <c r="F822" s="15">
        <v>93.6</v>
      </c>
      <c r="G822" s="15">
        <v>115.8</v>
      </c>
      <c r="H822" s="15">
        <v>126.2</v>
      </c>
      <c r="I822" s="15">
        <v>124.6</v>
      </c>
      <c r="J822" s="15">
        <v>188.1</v>
      </c>
      <c r="K822" s="15">
        <v>172</v>
      </c>
      <c r="L822" s="15">
        <v>123.5</v>
      </c>
      <c r="M822" s="15">
        <v>114.3</v>
      </c>
      <c r="N822" s="13">
        <v>87.09</v>
      </c>
      <c r="O822" s="15">
        <v>56.2</v>
      </c>
      <c r="P822" s="15">
        <v>124.4</v>
      </c>
      <c r="Q822" s="15">
        <v>114.9</v>
      </c>
      <c r="R822" s="15">
        <v>93.7</v>
      </c>
      <c r="S822" s="15">
        <v>161</v>
      </c>
      <c r="T822" s="15">
        <v>164.3</v>
      </c>
      <c r="U822" s="15">
        <v>155.30000000000001</v>
      </c>
      <c r="V822" s="15">
        <v>94.8</v>
      </c>
      <c r="W822" s="14"/>
      <c r="X822" s="15">
        <v>95.4</v>
      </c>
      <c r="Y822" s="15">
        <v>131.9</v>
      </c>
      <c r="Z822" s="15">
        <v>79.400000000000006</v>
      </c>
      <c r="AA822" s="14"/>
      <c r="AB822" s="15">
        <v>141.19999999999999</v>
      </c>
      <c r="AC822" s="15">
        <v>80.2</v>
      </c>
      <c r="AD822" s="15">
        <v>147.30000000000001</v>
      </c>
      <c r="AE822" s="15">
        <v>86</v>
      </c>
      <c r="AF822" s="15">
        <v>240.8</v>
      </c>
      <c r="AG822" s="15">
        <v>271.89999999999998</v>
      </c>
      <c r="AH822" s="15">
        <v>41.7</v>
      </c>
      <c r="AI822" s="15">
        <v>167.8</v>
      </c>
      <c r="AJ822" s="15">
        <v>174</v>
      </c>
      <c r="AK822" s="14"/>
      <c r="AL822" s="13">
        <v>131.18</v>
      </c>
      <c r="AM822" s="15">
        <v>198</v>
      </c>
      <c r="AN822" s="15">
        <v>209.7</v>
      </c>
      <c r="AO822" s="15">
        <v>213.4</v>
      </c>
      <c r="AP822" s="15">
        <v>162.9</v>
      </c>
      <c r="AQ822" s="15">
        <v>142.1</v>
      </c>
      <c r="AR822" s="14"/>
      <c r="AS822" s="15">
        <v>154.4</v>
      </c>
      <c r="AT822" s="15">
        <v>141.5</v>
      </c>
      <c r="AU822" s="15">
        <v>182.8</v>
      </c>
      <c r="AV822" s="15">
        <v>196</v>
      </c>
      <c r="AW822" s="15">
        <v>177.4</v>
      </c>
      <c r="AX822" s="15">
        <v>174.4</v>
      </c>
      <c r="AY822" s="15">
        <v>203.9</v>
      </c>
      <c r="AZ822" s="15">
        <v>278</v>
      </c>
      <c r="BA822" s="15">
        <v>124.4</v>
      </c>
      <c r="BB822" s="15">
        <v>254.9</v>
      </c>
      <c r="BC822" s="15">
        <v>233.6</v>
      </c>
      <c r="BD822" s="15">
        <v>245.2</v>
      </c>
      <c r="BE822" s="15">
        <v>400.8</v>
      </c>
      <c r="BF822" s="15">
        <v>242.3</v>
      </c>
      <c r="BG822" s="15">
        <v>278.89999999999998</v>
      </c>
      <c r="BH822" s="13">
        <v>207.4</v>
      </c>
      <c r="BI822" s="15">
        <v>141.5</v>
      </c>
      <c r="BJ822" s="15">
        <v>183.7</v>
      </c>
      <c r="BK822" s="15">
        <v>260.3</v>
      </c>
    </row>
    <row r="823" spans="1:63" ht="15" thickBot="1" x14ac:dyDescent="0.4">
      <c r="A823">
        <f t="shared" si="25"/>
        <v>200801</v>
      </c>
      <c r="B823" s="19">
        <f t="shared" si="26"/>
        <v>2008</v>
      </c>
      <c r="C823" s="18">
        <v>2009</v>
      </c>
      <c r="D823" s="19">
        <v>1</v>
      </c>
      <c r="E823" s="15">
        <v>120.9</v>
      </c>
      <c r="F823" s="15">
        <v>95</v>
      </c>
      <c r="G823" s="15">
        <v>88.8</v>
      </c>
      <c r="H823" s="15">
        <v>112.5</v>
      </c>
      <c r="I823" s="15">
        <v>133.80000000000001</v>
      </c>
      <c r="J823" s="15">
        <v>128.80000000000001</v>
      </c>
      <c r="K823" s="15">
        <v>142.5</v>
      </c>
      <c r="L823" s="15">
        <v>124.5</v>
      </c>
      <c r="M823" s="15">
        <v>112.9</v>
      </c>
      <c r="N823" s="15">
        <v>124.5</v>
      </c>
      <c r="O823" s="15">
        <v>29.4</v>
      </c>
      <c r="P823" s="15">
        <v>110.5</v>
      </c>
      <c r="Q823" s="15">
        <v>85.6</v>
      </c>
      <c r="R823" s="15">
        <v>105</v>
      </c>
      <c r="S823" s="15">
        <v>119.6</v>
      </c>
      <c r="T823" s="15">
        <v>151.19999999999999</v>
      </c>
      <c r="U823" s="15">
        <v>110.2</v>
      </c>
      <c r="V823" s="15">
        <v>108.7</v>
      </c>
      <c r="W823" s="14"/>
      <c r="X823" s="15">
        <v>104.2</v>
      </c>
      <c r="Y823" s="15">
        <v>137.1</v>
      </c>
      <c r="Z823" s="15">
        <v>148.80000000000001</v>
      </c>
      <c r="AA823" s="14"/>
      <c r="AB823" s="15">
        <v>107.9</v>
      </c>
      <c r="AC823" s="15">
        <v>69.400000000000006</v>
      </c>
      <c r="AD823" s="15">
        <v>135.6</v>
      </c>
      <c r="AE823" s="15">
        <v>103.7</v>
      </c>
      <c r="AF823" s="15">
        <v>168.8</v>
      </c>
      <c r="AG823" s="15">
        <v>242.9</v>
      </c>
      <c r="AH823" s="15">
        <v>32.700000000000003</v>
      </c>
      <c r="AI823" s="15">
        <v>136.1</v>
      </c>
      <c r="AJ823" s="15">
        <v>174.5</v>
      </c>
      <c r="AK823" s="15">
        <v>184</v>
      </c>
      <c r="AL823" s="13">
        <v>137.13999999999999</v>
      </c>
      <c r="AM823" s="15">
        <v>187.4</v>
      </c>
      <c r="AN823" s="15">
        <v>157.19999999999999</v>
      </c>
      <c r="AO823" s="15">
        <v>240.2</v>
      </c>
      <c r="AP823" s="15">
        <v>170.6</v>
      </c>
      <c r="AQ823" s="15">
        <v>98.9</v>
      </c>
      <c r="AR823" s="15">
        <v>144</v>
      </c>
      <c r="AS823" s="15">
        <v>130.4</v>
      </c>
      <c r="AT823" s="15">
        <v>119.3</v>
      </c>
      <c r="AU823" s="15">
        <v>248.6</v>
      </c>
      <c r="AV823" s="15">
        <v>153.69999999999999</v>
      </c>
      <c r="AW823" s="15">
        <v>124.4</v>
      </c>
      <c r="AX823" s="15">
        <v>149</v>
      </c>
      <c r="AY823" s="15">
        <v>181.6</v>
      </c>
      <c r="AZ823" s="15">
        <v>214</v>
      </c>
      <c r="BA823" s="15">
        <v>83.2</v>
      </c>
      <c r="BB823" s="15">
        <v>188.7</v>
      </c>
      <c r="BC823" s="15">
        <v>184.6</v>
      </c>
      <c r="BD823" s="15">
        <v>184.8</v>
      </c>
      <c r="BE823" s="15">
        <v>389.6</v>
      </c>
      <c r="BF823" s="15">
        <v>204.8</v>
      </c>
      <c r="BG823" s="15">
        <v>240.7</v>
      </c>
      <c r="BH823" s="13">
        <v>280.8</v>
      </c>
      <c r="BI823" s="15">
        <v>207.9</v>
      </c>
      <c r="BJ823" s="15">
        <v>139.19999999999999</v>
      </c>
      <c r="BK823" s="15">
        <v>190.5</v>
      </c>
    </row>
    <row r="824" spans="1:63" ht="15" thickBot="1" x14ac:dyDescent="0.4">
      <c r="A824">
        <f t="shared" si="25"/>
        <v>200802</v>
      </c>
      <c r="B824" s="19">
        <f t="shared" si="26"/>
        <v>2008</v>
      </c>
      <c r="C824" s="18">
        <v>2009</v>
      </c>
      <c r="D824" s="19">
        <v>2</v>
      </c>
      <c r="E824" s="15">
        <v>181.7</v>
      </c>
      <c r="F824" s="15">
        <v>113.3</v>
      </c>
      <c r="G824" s="15">
        <v>76.8</v>
      </c>
      <c r="H824" s="15">
        <v>108.8</v>
      </c>
      <c r="I824" s="15">
        <v>160.5</v>
      </c>
      <c r="J824" s="15">
        <v>160.80000000000001</v>
      </c>
      <c r="K824" s="15">
        <v>127.5</v>
      </c>
      <c r="L824" s="15">
        <v>167.5</v>
      </c>
      <c r="M824" s="15">
        <v>142</v>
      </c>
      <c r="N824" s="15">
        <v>93.3</v>
      </c>
      <c r="O824" s="15">
        <v>52.3</v>
      </c>
      <c r="P824" s="15">
        <v>158.19999999999999</v>
      </c>
      <c r="Q824" s="15">
        <v>59.5</v>
      </c>
      <c r="R824" s="15">
        <v>71.7</v>
      </c>
      <c r="S824" s="15">
        <v>128.4</v>
      </c>
      <c r="T824" s="15">
        <v>63.7</v>
      </c>
      <c r="U824" s="15">
        <v>87.5</v>
      </c>
      <c r="V824" s="15">
        <v>44.9</v>
      </c>
      <c r="W824" s="14"/>
      <c r="X824" s="15">
        <v>102.8</v>
      </c>
      <c r="Y824" s="15">
        <v>44.2</v>
      </c>
      <c r="Z824" s="15">
        <v>98.1</v>
      </c>
      <c r="AA824" s="14"/>
      <c r="AB824" s="15">
        <v>114.1</v>
      </c>
      <c r="AC824" s="15">
        <v>76.2</v>
      </c>
      <c r="AD824" s="15">
        <v>98.7</v>
      </c>
      <c r="AE824" s="15">
        <v>115.5</v>
      </c>
      <c r="AF824" s="15">
        <v>223.9</v>
      </c>
      <c r="AG824" s="15">
        <v>243.9</v>
      </c>
      <c r="AH824" s="15">
        <v>65.599999999999994</v>
      </c>
      <c r="AI824" s="15">
        <v>118.8</v>
      </c>
      <c r="AJ824" s="15">
        <v>212.8</v>
      </c>
      <c r="AK824" s="15">
        <v>148.6</v>
      </c>
      <c r="AL824" s="13">
        <v>165.05</v>
      </c>
      <c r="AM824" s="15">
        <v>109.8</v>
      </c>
      <c r="AN824" s="15">
        <v>187.8</v>
      </c>
      <c r="AO824" s="15">
        <v>109.8</v>
      </c>
      <c r="AP824" s="15">
        <v>206.6</v>
      </c>
      <c r="AQ824" s="15">
        <v>109.7</v>
      </c>
      <c r="AR824" s="15">
        <v>47.4</v>
      </c>
      <c r="AS824" s="15">
        <v>129.9</v>
      </c>
      <c r="AT824" s="15">
        <v>186.8</v>
      </c>
      <c r="AU824" s="15">
        <v>138</v>
      </c>
      <c r="AV824" s="15">
        <v>184</v>
      </c>
      <c r="AW824" s="15">
        <v>204.5</v>
      </c>
      <c r="AX824" s="15">
        <v>181.7</v>
      </c>
      <c r="AY824" s="15">
        <v>201.3</v>
      </c>
      <c r="AZ824" s="15">
        <v>330</v>
      </c>
      <c r="BA824" s="15">
        <v>174.7</v>
      </c>
      <c r="BB824" s="15">
        <v>320.39999999999998</v>
      </c>
      <c r="BC824" s="15">
        <v>178.5</v>
      </c>
      <c r="BD824" s="15">
        <v>230.3</v>
      </c>
      <c r="BE824" s="15">
        <v>382.2</v>
      </c>
      <c r="BF824" s="15">
        <v>219</v>
      </c>
      <c r="BG824" s="15">
        <v>206.9</v>
      </c>
      <c r="BH824" s="13">
        <v>157.4</v>
      </c>
      <c r="BI824" s="15">
        <v>343.2</v>
      </c>
      <c r="BJ824" s="15">
        <v>211.1</v>
      </c>
      <c r="BK824" s="15">
        <v>254.3</v>
      </c>
    </row>
    <row r="825" spans="1:63" ht="15" thickBot="1" x14ac:dyDescent="0.4">
      <c r="A825">
        <f t="shared" si="25"/>
        <v>200803</v>
      </c>
      <c r="B825" s="19">
        <f t="shared" si="26"/>
        <v>2008</v>
      </c>
      <c r="C825" s="18">
        <v>2009</v>
      </c>
      <c r="D825" s="19">
        <v>3</v>
      </c>
      <c r="E825" s="15">
        <v>65.099999999999994</v>
      </c>
      <c r="F825" s="15">
        <v>59.8</v>
      </c>
      <c r="G825" s="15">
        <v>69.7</v>
      </c>
      <c r="H825" s="15">
        <v>60.7</v>
      </c>
      <c r="I825" s="15">
        <v>96.1</v>
      </c>
      <c r="J825" s="15">
        <v>55.1</v>
      </c>
      <c r="K825" s="15">
        <v>63.1</v>
      </c>
      <c r="L825" s="15">
        <v>63</v>
      </c>
      <c r="M825" s="15">
        <v>61.9</v>
      </c>
      <c r="N825" s="15">
        <v>51.3</v>
      </c>
      <c r="O825" s="15">
        <v>48.5</v>
      </c>
      <c r="P825" s="15">
        <v>76.7</v>
      </c>
      <c r="Q825" s="15">
        <v>21</v>
      </c>
      <c r="R825" s="15">
        <v>41.8</v>
      </c>
      <c r="S825" s="15">
        <v>64.599999999999994</v>
      </c>
      <c r="T825" s="15">
        <v>82.6</v>
      </c>
      <c r="U825" s="15">
        <v>83.2</v>
      </c>
      <c r="V825" s="15">
        <v>79.2</v>
      </c>
      <c r="W825" s="14"/>
      <c r="X825" s="15">
        <v>77.8</v>
      </c>
      <c r="Y825" s="15">
        <v>48.9</v>
      </c>
      <c r="Z825" s="15">
        <v>70.8</v>
      </c>
      <c r="AA825" s="14"/>
      <c r="AB825" s="15">
        <v>70.599999999999994</v>
      </c>
      <c r="AC825" s="15">
        <v>26.2</v>
      </c>
      <c r="AD825" s="15">
        <v>107</v>
      </c>
      <c r="AE825" s="15">
        <v>22</v>
      </c>
      <c r="AF825" s="15">
        <v>145.1</v>
      </c>
      <c r="AG825" s="15">
        <v>197.1</v>
      </c>
      <c r="AH825" s="15">
        <v>38.700000000000003</v>
      </c>
      <c r="AI825" s="15">
        <v>89.5</v>
      </c>
      <c r="AJ825" s="13">
        <v>95.07</v>
      </c>
      <c r="AK825" s="15">
        <v>80.5</v>
      </c>
      <c r="AL825" s="13">
        <v>72.03</v>
      </c>
      <c r="AM825" s="15">
        <v>69.3</v>
      </c>
      <c r="AN825" s="15">
        <v>117.9</v>
      </c>
      <c r="AO825" s="15">
        <v>76.7</v>
      </c>
      <c r="AP825" s="15">
        <v>86.6</v>
      </c>
      <c r="AQ825" s="15">
        <v>53.9</v>
      </c>
      <c r="AR825" s="15">
        <v>0</v>
      </c>
      <c r="AS825" s="15">
        <v>58.1</v>
      </c>
      <c r="AT825" s="15">
        <v>90.1</v>
      </c>
      <c r="AU825" s="15">
        <v>119.9</v>
      </c>
      <c r="AV825" s="15">
        <v>98.8</v>
      </c>
      <c r="AW825" s="15">
        <v>75.599999999999994</v>
      </c>
      <c r="AX825" s="15">
        <v>122</v>
      </c>
      <c r="AY825" s="15">
        <v>128.1</v>
      </c>
      <c r="AZ825" s="15">
        <v>160</v>
      </c>
      <c r="BA825" s="15">
        <v>70.7</v>
      </c>
      <c r="BB825" s="15">
        <v>91.4</v>
      </c>
      <c r="BC825" s="15">
        <v>124.8</v>
      </c>
      <c r="BD825" s="15">
        <v>139.9</v>
      </c>
      <c r="BE825" s="15">
        <v>285.89999999999998</v>
      </c>
      <c r="BF825" s="15">
        <v>128.5</v>
      </c>
      <c r="BG825" s="15">
        <v>155.9</v>
      </c>
      <c r="BH825" s="13">
        <v>137.19999999999999</v>
      </c>
      <c r="BI825" s="15">
        <v>123</v>
      </c>
      <c r="BJ825" s="15">
        <v>77.3</v>
      </c>
      <c r="BK825" s="15">
        <v>136.19999999999999</v>
      </c>
    </row>
    <row r="826" spans="1:63" ht="15" thickBot="1" x14ac:dyDescent="0.4">
      <c r="A826">
        <f t="shared" si="25"/>
        <v>200804</v>
      </c>
      <c r="B826" s="19">
        <f t="shared" si="26"/>
        <v>2008</v>
      </c>
      <c r="C826" s="18">
        <v>2009</v>
      </c>
      <c r="D826" s="19">
        <v>4</v>
      </c>
      <c r="E826" s="15">
        <v>39</v>
      </c>
      <c r="F826" s="15">
        <v>29.4</v>
      </c>
      <c r="G826" s="15">
        <v>13.2</v>
      </c>
      <c r="H826" s="15">
        <v>11</v>
      </c>
      <c r="I826" s="15">
        <v>31.1</v>
      </c>
      <c r="J826" s="15">
        <v>46.3</v>
      </c>
      <c r="K826" s="15">
        <v>42.7</v>
      </c>
      <c r="L826" s="15">
        <v>35.5</v>
      </c>
      <c r="M826" s="15">
        <v>13.8</v>
      </c>
      <c r="N826" s="15">
        <v>11.5</v>
      </c>
      <c r="O826" s="15">
        <v>1.2</v>
      </c>
      <c r="P826" s="15">
        <v>11.8</v>
      </c>
      <c r="Q826" s="15">
        <v>10.8</v>
      </c>
      <c r="R826" s="15">
        <v>12.1</v>
      </c>
      <c r="S826" s="15">
        <v>14.9</v>
      </c>
      <c r="T826" s="15">
        <v>14.7</v>
      </c>
      <c r="U826" s="15">
        <v>9.4</v>
      </c>
      <c r="V826" s="15">
        <v>11.6</v>
      </c>
      <c r="W826" s="14"/>
      <c r="X826" s="15">
        <v>7.2</v>
      </c>
      <c r="Y826" s="15">
        <v>10.8</v>
      </c>
      <c r="Z826" s="15">
        <v>9.4</v>
      </c>
      <c r="AA826" s="14"/>
      <c r="AB826" s="15">
        <v>12.5</v>
      </c>
      <c r="AC826" s="15">
        <v>5.2</v>
      </c>
      <c r="AD826" s="15">
        <v>14.8</v>
      </c>
      <c r="AE826" s="15">
        <v>0</v>
      </c>
      <c r="AF826" s="15">
        <v>6.2</v>
      </c>
      <c r="AG826" s="15">
        <v>13.5</v>
      </c>
      <c r="AH826" s="15">
        <v>0</v>
      </c>
      <c r="AI826" s="15">
        <v>14.1</v>
      </c>
      <c r="AJ826" s="15">
        <v>21.2</v>
      </c>
      <c r="AK826" s="15">
        <v>21.3</v>
      </c>
      <c r="AL826" s="13">
        <v>22.97</v>
      </c>
      <c r="AM826" s="15">
        <v>22.4</v>
      </c>
      <c r="AN826" s="15">
        <v>18.399999999999999</v>
      </c>
      <c r="AO826" s="15">
        <v>40.799999999999997</v>
      </c>
      <c r="AP826" s="15">
        <v>23.3</v>
      </c>
      <c r="AQ826" s="15">
        <v>9</v>
      </c>
      <c r="AR826" s="15">
        <v>10.8</v>
      </c>
      <c r="AS826" s="15">
        <v>21.9</v>
      </c>
      <c r="AT826" s="15">
        <v>36.200000000000003</v>
      </c>
      <c r="AU826" s="15">
        <v>29.9</v>
      </c>
      <c r="AV826" s="15">
        <v>37.9</v>
      </c>
      <c r="AW826" s="15">
        <v>72.099999999999994</v>
      </c>
      <c r="AX826" s="15">
        <v>31.4</v>
      </c>
      <c r="AY826" s="15">
        <v>50.6</v>
      </c>
      <c r="AZ826" s="15">
        <v>67</v>
      </c>
      <c r="BA826" s="15">
        <v>18.600000000000001</v>
      </c>
      <c r="BB826" s="15">
        <v>57.8</v>
      </c>
      <c r="BC826" s="15">
        <v>34.6</v>
      </c>
      <c r="BD826" s="15">
        <v>35.200000000000003</v>
      </c>
      <c r="BE826" s="15">
        <v>39</v>
      </c>
      <c r="BF826" s="15">
        <v>51</v>
      </c>
      <c r="BG826" s="15">
        <v>95.1</v>
      </c>
      <c r="BH826" s="13">
        <v>36.799999999999997</v>
      </c>
      <c r="BI826" s="15">
        <v>73.900000000000006</v>
      </c>
      <c r="BJ826" s="15">
        <v>42</v>
      </c>
      <c r="BK826" s="15">
        <v>44.9</v>
      </c>
    </row>
    <row r="827" spans="1:63" ht="15" thickBot="1" x14ac:dyDescent="0.4">
      <c r="A827">
        <f t="shared" si="25"/>
        <v>200805</v>
      </c>
      <c r="B827" s="19">
        <f t="shared" si="26"/>
        <v>2008</v>
      </c>
      <c r="C827" s="18">
        <v>2009</v>
      </c>
      <c r="D827" s="19">
        <v>5</v>
      </c>
      <c r="E827" s="15">
        <v>2.6</v>
      </c>
      <c r="F827" s="15">
        <v>0</v>
      </c>
      <c r="G827" s="15">
        <v>11.8</v>
      </c>
      <c r="H827" s="15">
        <v>0.6</v>
      </c>
      <c r="I827" s="15">
        <v>0.6</v>
      </c>
      <c r="J827" s="15">
        <v>2</v>
      </c>
      <c r="K827" s="15">
        <v>4.2</v>
      </c>
      <c r="L827" s="15">
        <v>9</v>
      </c>
      <c r="M827" s="15">
        <v>0.5</v>
      </c>
      <c r="N827" s="15">
        <v>0</v>
      </c>
      <c r="O827" s="15">
        <v>28.2</v>
      </c>
      <c r="P827" s="15">
        <v>0.5</v>
      </c>
      <c r="Q827" s="15">
        <v>5.3</v>
      </c>
      <c r="R827" s="15">
        <v>6.3</v>
      </c>
      <c r="S827" s="15">
        <v>5.5</v>
      </c>
      <c r="T827" s="15">
        <v>17.8</v>
      </c>
      <c r="U827" s="15">
        <v>1.1000000000000001</v>
      </c>
      <c r="V827" s="15">
        <v>7.6</v>
      </c>
      <c r="W827" s="14"/>
      <c r="X827" s="15">
        <v>1.2</v>
      </c>
      <c r="Y827" s="15">
        <v>10.3</v>
      </c>
      <c r="Z827" s="15">
        <v>6.4</v>
      </c>
      <c r="AA827" s="14"/>
      <c r="AB827" s="15">
        <v>3.3</v>
      </c>
      <c r="AC827" s="15">
        <v>1.4</v>
      </c>
      <c r="AD827" s="15">
        <v>13.4</v>
      </c>
      <c r="AE827" s="14"/>
      <c r="AF827" s="15">
        <v>23.2</v>
      </c>
      <c r="AG827" s="15">
        <v>49.4</v>
      </c>
      <c r="AH827" s="15">
        <v>0</v>
      </c>
      <c r="AI827" s="15">
        <v>9.1</v>
      </c>
      <c r="AJ827" s="15">
        <v>7.3</v>
      </c>
      <c r="AK827" s="15">
        <v>4.3</v>
      </c>
      <c r="AL827" s="13">
        <v>12.35</v>
      </c>
      <c r="AM827" s="15">
        <v>9.1</v>
      </c>
      <c r="AN827" s="15">
        <v>2.4</v>
      </c>
      <c r="AO827" s="15">
        <v>8</v>
      </c>
      <c r="AP827" s="15">
        <v>9.6</v>
      </c>
      <c r="AQ827" s="15">
        <v>4.4000000000000004</v>
      </c>
      <c r="AR827" s="15">
        <v>3.8</v>
      </c>
      <c r="AS827" s="15">
        <v>2.5</v>
      </c>
      <c r="AT827" s="15">
        <v>15.1</v>
      </c>
      <c r="AU827" s="15">
        <v>7.2</v>
      </c>
      <c r="AV827" s="15">
        <v>9.8000000000000007</v>
      </c>
      <c r="AW827" s="15">
        <v>4.7</v>
      </c>
      <c r="AX827" s="15">
        <v>0.4</v>
      </c>
      <c r="AY827" s="15">
        <v>4.9000000000000004</v>
      </c>
      <c r="AZ827" s="15">
        <v>1</v>
      </c>
      <c r="BA827" s="15">
        <v>21</v>
      </c>
      <c r="BB827" s="15">
        <v>0.2</v>
      </c>
      <c r="BC827" s="15">
        <v>2.1</v>
      </c>
      <c r="BD827" s="15">
        <v>1.9</v>
      </c>
      <c r="BE827" s="15">
        <v>1.6</v>
      </c>
      <c r="BF827" s="15">
        <v>2.2000000000000002</v>
      </c>
      <c r="BG827" s="15">
        <v>9.6999999999999993</v>
      </c>
      <c r="BH827" s="13">
        <v>11.4</v>
      </c>
      <c r="BI827" s="15">
        <v>1.4</v>
      </c>
      <c r="BJ827" s="15">
        <v>0</v>
      </c>
      <c r="BK827" s="15">
        <v>11.7</v>
      </c>
    </row>
    <row r="828" spans="1:63" ht="15" thickBot="1" x14ac:dyDescent="0.4">
      <c r="A828">
        <f t="shared" si="25"/>
        <v>200806</v>
      </c>
      <c r="B828" s="19">
        <f t="shared" si="26"/>
        <v>2008</v>
      </c>
      <c r="C828" s="18">
        <v>2009</v>
      </c>
      <c r="D828" s="19">
        <v>6</v>
      </c>
      <c r="E828" s="15">
        <v>2</v>
      </c>
      <c r="F828" s="15">
        <v>0</v>
      </c>
      <c r="G828" s="15">
        <v>1.2</v>
      </c>
      <c r="H828" s="15">
        <v>0</v>
      </c>
      <c r="I828" s="15">
        <v>2</v>
      </c>
      <c r="J828" s="15">
        <v>0.2</v>
      </c>
      <c r="K828" s="15">
        <v>0.2</v>
      </c>
      <c r="L828" s="15">
        <v>2</v>
      </c>
      <c r="M828" s="15">
        <v>0</v>
      </c>
      <c r="N828" s="15">
        <v>0</v>
      </c>
      <c r="O828" s="15">
        <v>50.2</v>
      </c>
      <c r="P828" s="15">
        <v>0.6</v>
      </c>
      <c r="Q828" s="15">
        <v>7.1</v>
      </c>
      <c r="R828" s="15">
        <v>6.6</v>
      </c>
      <c r="S828" s="15">
        <v>10.199999999999999</v>
      </c>
      <c r="T828" s="15">
        <v>33.4</v>
      </c>
      <c r="U828" s="15">
        <v>16.600000000000001</v>
      </c>
      <c r="V828" s="15">
        <v>30</v>
      </c>
      <c r="W828" s="14"/>
      <c r="X828" s="15">
        <v>23.1</v>
      </c>
      <c r="Y828" s="15">
        <v>21.7</v>
      </c>
      <c r="Z828" s="15">
        <v>9.6</v>
      </c>
      <c r="AA828" s="14"/>
      <c r="AB828" s="15">
        <v>3.5</v>
      </c>
      <c r="AC828" s="15">
        <v>0.5</v>
      </c>
      <c r="AD828" s="15">
        <v>11.1</v>
      </c>
      <c r="AE828" s="15">
        <v>5.2</v>
      </c>
      <c r="AF828" s="15">
        <v>72.8</v>
      </c>
      <c r="AG828" s="15">
        <v>46.3</v>
      </c>
      <c r="AH828" s="15">
        <v>49.6</v>
      </c>
      <c r="AI828" s="15">
        <v>21.1</v>
      </c>
      <c r="AJ828" s="15">
        <v>8</v>
      </c>
      <c r="AK828" s="15">
        <v>4.0999999999999996</v>
      </c>
      <c r="AL828" s="13">
        <v>18.32</v>
      </c>
      <c r="AM828" s="15">
        <v>7.1</v>
      </c>
      <c r="AN828" s="15">
        <v>14.4</v>
      </c>
      <c r="AO828" s="15">
        <v>13.5</v>
      </c>
      <c r="AP828" s="15">
        <v>17.3</v>
      </c>
      <c r="AQ828" s="15">
        <v>2.5</v>
      </c>
      <c r="AR828" s="15">
        <v>17.3</v>
      </c>
      <c r="AS828" s="15">
        <v>7.3</v>
      </c>
      <c r="AT828" s="15">
        <v>17.100000000000001</v>
      </c>
      <c r="AU828" s="15">
        <v>4.5999999999999996</v>
      </c>
      <c r="AV828" s="15">
        <v>7.5</v>
      </c>
      <c r="AW828" s="15">
        <v>1.6</v>
      </c>
      <c r="AX828" s="15">
        <v>0.7</v>
      </c>
      <c r="AY828" s="15">
        <v>8.6999999999999993</v>
      </c>
      <c r="AZ828" s="15">
        <v>10</v>
      </c>
      <c r="BA828" s="15">
        <v>20.7</v>
      </c>
      <c r="BB828" s="15">
        <v>20.399999999999999</v>
      </c>
      <c r="BC828" s="15">
        <v>10.9</v>
      </c>
      <c r="BD828" s="15">
        <v>7.7</v>
      </c>
      <c r="BE828" s="15">
        <v>13.2</v>
      </c>
      <c r="BF828" s="15">
        <v>0</v>
      </c>
      <c r="BG828" s="15">
        <v>7.2</v>
      </c>
      <c r="BH828" s="13">
        <v>8.5</v>
      </c>
      <c r="BI828" s="15">
        <v>11.2</v>
      </c>
      <c r="BJ828" s="15">
        <v>8.6</v>
      </c>
      <c r="BK828" s="15">
        <v>7.1</v>
      </c>
    </row>
    <row r="829" spans="1:63" ht="15" thickBot="1" x14ac:dyDescent="0.4">
      <c r="A829">
        <f t="shared" si="25"/>
        <v>200807</v>
      </c>
      <c r="B829" s="19">
        <f t="shared" si="26"/>
        <v>2008</v>
      </c>
      <c r="C829" s="18">
        <v>2009</v>
      </c>
      <c r="D829" s="19">
        <v>7</v>
      </c>
      <c r="E829" s="15">
        <v>0</v>
      </c>
      <c r="F829" s="15">
        <v>0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3.8</v>
      </c>
      <c r="P829" s="15">
        <v>0</v>
      </c>
      <c r="Q829" s="15">
        <v>1.2</v>
      </c>
      <c r="R829" s="15">
        <v>0</v>
      </c>
      <c r="S829" s="15">
        <v>1.1000000000000001</v>
      </c>
      <c r="T829" s="15">
        <v>1.1000000000000001</v>
      </c>
      <c r="U829" s="15">
        <v>0</v>
      </c>
      <c r="V829" s="15">
        <v>10.199999999999999</v>
      </c>
      <c r="W829" s="14"/>
      <c r="X829" s="15">
        <v>0</v>
      </c>
      <c r="Y829" s="15">
        <v>0</v>
      </c>
      <c r="Z829" s="15">
        <v>0</v>
      </c>
      <c r="AA829" s="14"/>
      <c r="AB829" s="15">
        <v>5.7</v>
      </c>
      <c r="AC829" s="15">
        <v>0</v>
      </c>
      <c r="AD829" s="15">
        <v>2.2000000000000002</v>
      </c>
      <c r="AE829" s="15">
        <v>0</v>
      </c>
      <c r="AF829" s="15">
        <v>0</v>
      </c>
      <c r="AG829" s="15">
        <v>7.4</v>
      </c>
      <c r="AH829" s="15">
        <v>0</v>
      </c>
      <c r="AI829" s="15">
        <v>0</v>
      </c>
      <c r="AJ829" s="15">
        <v>0</v>
      </c>
      <c r="AK829" s="15">
        <v>0</v>
      </c>
      <c r="AL829" s="13">
        <v>4.91</v>
      </c>
      <c r="AM829" s="15">
        <v>3.5</v>
      </c>
      <c r="AN829" s="15">
        <v>0</v>
      </c>
      <c r="AO829" s="15">
        <v>1</v>
      </c>
      <c r="AP829" s="15">
        <v>0</v>
      </c>
      <c r="AQ829" s="15">
        <v>0</v>
      </c>
      <c r="AR829" s="15">
        <v>0</v>
      </c>
      <c r="AS829" s="15">
        <v>0</v>
      </c>
      <c r="AT829" s="15">
        <v>2</v>
      </c>
      <c r="AU829" s="15">
        <v>0</v>
      </c>
      <c r="AV829" s="15">
        <v>0</v>
      </c>
      <c r="AW829" s="15">
        <v>0.1</v>
      </c>
      <c r="AX829" s="15">
        <v>6.1</v>
      </c>
      <c r="AY829" s="15">
        <v>0</v>
      </c>
      <c r="AZ829" s="15">
        <v>0</v>
      </c>
      <c r="BA829" s="15">
        <v>3</v>
      </c>
      <c r="BB829" s="15">
        <v>0</v>
      </c>
      <c r="BC829" s="15">
        <v>0.3</v>
      </c>
      <c r="BD829" s="15">
        <v>0</v>
      </c>
      <c r="BE829" s="15">
        <v>1</v>
      </c>
      <c r="BF829" s="15">
        <v>0</v>
      </c>
      <c r="BG829" s="15">
        <v>0.1</v>
      </c>
      <c r="BH829" s="13">
        <v>3.4</v>
      </c>
      <c r="BI829" s="15">
        <v>0</v>
      </c>
      <c r="BJ829" s="15">
        <v>0</v>
      </c>
      <c r="BK829" s="15">
        <v>0.6</v>
      </c>
    </row>
    <row r="830" spans="1:63" ht="15" thickBot="1" x14ac:dyDescent="0.4">
      <c r="A830">
        <f t="shared" si="25"/>
        <v>200808</v>
      </c>
      <c r="B830" s="19">
        <f t="shared" si="26"/>
        <v>2008</v>
      </c>
      <c r="C830" s="18">
        <v>2009</v>
      </c>
      <c r="D830" s="19">
        <v>8</v>
      </c>
      <c r="E830" s="15">
        <v>0</v>
      </c>
      <c r="F830" s="15">
        <v>0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13.3</v>
      </c>
      <c r="P830" s="15">
        <v>0</v>
      </c>
      <c r="Q830" s="15">
        <v>0</v>
      </c>
      <c r="R830" s="15">
        <v>0</v>
      </c>
      <c r="S830" s="15">
        <v>0</v>
      </c>
      <c r="T830" s="15">
        <v>0.2</v>
      </c>
      <c r="U830" s="15">
        <v>0</v>
      </c>
      <c r="V830" s="15">
        <v>17.3</v>
      </c>
      <c r="W830" s="15">
        <v>2.1</v>
      </c>
      <c r="X830" s="15">
        <v>0</v>
      </c>
      <c r="Y830" s="15">
        <v>0.8</v>
      </c>
      <c r="Z830" s="15">
        <v>0</v>
      </c>
      <c r="AA830" s="14"/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3.6</v>
      </c>
      <c r="AH830" s="15">
        <v>15.8</v>
      </c>
      <c r="AI830" s="15">
        <v>0</v>
      </c>
      <c r="AJ830" s="15">
        <v>0</v>
      </c>
      <c r="AK830" s="15">
        <v>0</v>
      </c>
      <c r="AL830" s="13">
        <v>4.91</v>
      </c>
      <c r="AM830" s="15">
        <v>0</v>
      </c>
      <c r="AN830" s="15">
        <v>0</v>
      </c>
      <c r="AO830" s="15">
        <v>0</v>
      </c>
      <c r="AP830" s="15">
        <v>0</v>
      </c>
      <c r="AQ830" s="15">
        <v>0</v>
      </c>
      <c r="AR830" s="15">
        <v>0</v>
      </c>
      <c r="AS830" s="15">
        <v>0</v>
      </c>
      <c r="AT830" s="15">
        <v>0</v>
      </c>
      <c r="AU830" s="15">
        <v>0</v>
      </c>
      <c r="AV830" s="15">
        <v>0</v>
      </c>
      <c r="AW830" s="15">
        <v>0</v>
      </c>
      <c r="AX830" s="15">
        <v>0</v>
      </c>
      <c r="AY830" s="15">
        <v>0</v>
      </c>
      <c r="AZ830" s="15">
        <v>0</v>
      </c>
      <c r="BA830" s="15">
        <v>0</v>
      </c>
      <c r="BB830" s="15">
        <v>0</v>
      </c>
      <c r="BC830" s="15">
        <v>0</v>
      </c>
      <c r="BD830" s="15">
        <v>0.4</v>
      </c>
      <c r="BE830" s="15">
        <v>0</v>
      </c>
      <c r="BF830" s="15">
        <v>0</v>
      </c>
      <c r="BG830" s="15">
        <v>0.1</v>
      </c>
      <c r="BH830" s="13">
        <v>3.4</v>
      </c>
      <c r="BI830" s="15">
        <v>0</v>
      </c>
      <c r="BJ830" s="15">
        <v>0</v>
      </c>
      <c r="BK830" s="15">
        <v>0</v>
      </c>
    </row>
    <row r="831" spans="1:63" ht="15" thickBot="1" x14ac:dyDescent="0.4">
      <c r="A831">
        <f t="shared" si="25"/>
        <v>200909</v>
      </c>
      <c r="B831" s="19">
        <f t="shared" si="26"/>
        <v>2009</v>
      </c>
      <c r="C831" s="18">
        <v>2009</v>
      </c>
      <c r="D831" s="19">
        <v>9</v>
      </c>
      <c r="E831" s="15">
        <v>0</v>
      </c>
      <c r="F831" s="15">
        <v>78.3</v>
      </c>
      <c r="G831" s="15">
        <v>29.7</v>
      </c>
      <c r="H831" s="15">
        <v>82</v>
      </c>
      <c r="I831" s="15">
        <v>84.1</v>
      </c>
      <c r="J831" s="15">
        <v>45.8</v>
      </c>
      <c r="K831" s="15">
        <v>48.4</v>
      </c>
      <c r="L831" s="15">
        <v>25.5</v>
      </c>
      <c r="M831" s="15">
        <v>23.8</v>
      </c>
      <c r="N831" s="15">
        <v>35.700000000000003</v>
      </c>
      <c r="O831" s="15">
        <v>126.6</v>
      </c>
      <c r="P831" s="15">
        <v>61.3</v>
      </c>
      <c r="Q831" s="15">
        <v>50.7</v>
      </c>
      <c r="R831" s="15">
        <v>31.4</v>
      </c>
      <c r="S831" s="15">
        <v>40.9</v>
      </c>
      <c r="T831" s="15">
        <v>74.099999999999994</v>
      </c>
      <c r="U831" s="15">
        <v>36.5</v>
      </c>
      <c r="V831" s="15">
        <v>92.3</v>
      </c>
      <c r="W831" s="15">
        <v>92.7</v>
      </c>
      <c r="X831" s="15">
        <v>71.3</v>
      </c>
      <c r="Y831" s="15">
        <v>90.2</v>
      </c>
      <c r="Z831" s="15">
        <v>30.7</v>
      </c>
      <c r="AA831" s="14"/>
      <c r="AB831" s="15">
        <v>125.9</v>
      </c>
      <c r="AC831" s="15">
        <v>128.80000000000001</v>
      </c>
      <c r="AD831" s="15">
        <v>80.3</v>
      </c>
      <c r="AE831" s="15">
        <v>107.9</v>
      </c>
      <c r="AF831" s="15">
        <v>169</v>
      </c>
      <c r="AG831" s="15">
        <v>112.3</v>
      </c>
      <c r="AH831" s="15">
        <v>87.5</v>
      </c>
      <c r="AI831" s="15">
        <v>79.099999999999994</v>
      </c>
      <c r="AJ831" s="15">
        <v>15.1</v>
      </c>
      <c r="AK831" s="15">
        <v>59.4</v>
      </c>
      <c r="AL831" s="15">
        <v>2.2000000000000002</v>
      </c>
      <c r="AM831" s="15">
        <v>56.5</v>
      </c>
      <c r="AN831" s="15">
        <v>32.1</v>
      </c>
      <c r="AO831" s="15">
        <v>78.5</v>
      </c>
      <c r="AP831" s="15">
        <v>40.5</v>
      </c>
      <c r="AQ831" s="15">
        <v>30.2</v>
      </c>
      <c r="AR831" s="15">
        <v>45.2</v>
      </c>
      <c r="AS831" s="15">
        <v>38.700000000000003</v>
      </c>
      <c r="AT831" s="15">
        <v>56.7</v>
      </c>
      <c r="AU831" s="15">
        <v>34.5</v>
      </c>
      <c r="AV831" s="15">
        <v>20.5</v>
      </c>
      <c r="AW831" s="15">
        <v>84.5</v>
      </c>
      <c r="AX831" s="15">
        <v>44.8</v>
      </c>
      <c r="AY831" s="15">
        <v>33.9</v>
      </c>
      <c r="AZ831" s="15">
        <v>71</v>
      </c>
      <c r="BA831" s="15">
        <v>24.2</v>
      </c>
      <c r="BB831" s="15">
        <v>37.4</v>
      </c>
      <c r="BC831" s="15">
        <v>45</v>
      </c>
      <c r="BD831" s="15">
        <v>28.7</v>
      </c>
      <c r="BE831" s="15">
        <v>29.2</v>
      </c>
      <c r="BF831" s="15">
        <v>36.5</v>
      </c>
      <c r="BG831" s="15">
        <v>61.3</v>
      </c>
      <c r="BH831" s="13">
        <v>41.9</v>
      </c>
      <c r="BI831" s="15">
        <v>110.8</v>
      </c>
      <c r="BJ831" s="15">
        <v>60.9</v>
      </c>
      <c r="BK831" s="15">
        <v>84.9</v>
      </c>
    </row>
    <row r="832" spans="1:63" ht="15" thickBot="1" x14ac:dyDescent="0.4">
      <c r="A832">
        <f t="shared" si="25"/>
        <v>200910</v>
      </c>
      <c r="B832" s="19">
        <f t="shared" si="26"/>
        <v>2009</v>
      </c>
      <c r="C832" s="18">
        <v>2009</v>
      </c>
      <c r="D832" s="19">
        <v>10</v>
      </c>
      <c r="E832" s="15">
        <v>14.5</v>
      </c>
      <c r="F832" s="15">
        <v>15.6</v>
      </c>
      <c r="G832" s="15">
        <v>10.7</v>
      </c>
      <c r="H832" s="15">
        <v>9.6999999999999993</v>
      </c>
      <c r="I832" s="15">
        <v>12.2</v>
      </c>
      <c r="J832" s="15">
        <v>24.3</v>
      </c>
      <c r="K832" s="15">
        <v>19.399999999999999</v>
      </c>
      <c r="L832" s="15">
        <v>15.5</v>
      </c>
      <c r="M832" s="15">
        <v>12.2</v>
      </c>
      <c r="N832" s="15">
        <v>5.6</v>
      </c>
      <c r="O832" s="15">
        <v>2</v>
      </c>
      <c r="P832" s="15">
        <v>12.2</v>
      </c>
      <c r="Q832" s="15">
        <v>5</v>
      </c>
      <c r="R832" s="15">
        <v>2.5</v>
      </c>
      <c r="S832" s="15">
        <v>5.6</v>
      </c>
      <c r="T832" s="15">
        <v>1.5</v>
      </c>
      <c r="U832" s="15">
        <v>4.5999999999999996</v>
      </c>
      <c r="V832" s="15">
        <v>4.9000000000000004</v>
      </c>
      <c r="W832" s="15">
        <v>0.4</v>
      </c>
      <c r="X832" s="15">
        <v>4</v>
      </c>
      <c r="Y832" s="15">
        <v>0.2</v>
      </c>
      <c r="Z832" s="15">
        <v>7.6</v>
      </c>
      <c r="AA832" s="14"/>
      <c r="AB832" s="15">
        <v>6</v>
      </c>
      <c r="AC832" s="15">
        <v>5.9</v>
      </c>
      <c r="AD832" s="15">
        <v>6</v>
      </c>
      <c r="AE832" s="15">
        <v>10.9</v>
      </c>
      <c r="AF832" s="15">
        <v>0</v>
      </c>
      <c r="AG832" s="15">
        <v>27.9</v>
      </c>
      <c r="AH832" s="15">
        <v>9.5</v>
      </c>
      <c r="AI832" s="15">
        <v>5.6</v>
      </c>
      <c r="AJ832" s="15">
        <v>6.2</v>
      </c>
      <c r="AK832" s="15">
        <v>6.1</v>
      </c>
      <c r="AL832" s="15">
        <v>3</v>
      </c>
      <c r="AM832" s="15">
        <v>10.5</v>
      </c>
      <c r="AN832" s="15">
        <v>7.6</v>
      </c>
      <c r="AO832" s="15">
        <v>9.1</v>
      </c>
      <c r="AP832" s="15">
        <v>9.5</v>
      </c>
      <c r="AQ832" s="15">
        <v>8</v>
      </c>
      <c r="AR832" s="15">
        <v>5.5</v>
      </c>
      <c r="AS832" s="15">
        <v>3.2</v>
      </c>
      <c r="AT832" s="15">
        <v>11.4</v>
      </c>
      <c r="AU832" s="15">
        <v>34.5</v>
      </c>
      <c r="AV832" s="15">
        <v>11.1</v>
      </c>
      <c r="AW832" s="15">
        <v>44.9</v>
      </c>
      <c r="AX832" s="15">
        <v>8.6</v>
      </c>
      <c r="AY832" s="15">
        <v>14.8</v>
      </c>
      <c r="AZ832" s="15">
        <v>66</v>
      </c>
      <c r="BA832" s="15">
        <v>9.8000000000000007</v>
      </c>
      <c r="BB832" s="15">
        <v>27.2</v>
      </c>
      <c r="BC832" s="15">
        <v>8.6999999999999993</v>
      </c>
      <c r="BD832" s="15">
        <v>4.2</v>
      </c>
      <c r="BE832" s="15">
        <v>83.2</v>
      </c>
      <c r="BF832" s="15">
        <v>34</v>
      </c>
      <c r="BG832" s="15">
        <v>59.2</v>
      </c>
      <c r="BH832" s="13">
        <v>41.9</v>
      </c>
      <c r="BI832" s="15">
        <v>36.9</v>
      </c>
      <c r="BJ832" s="15">
        <v>25.3</v>
      </c>
      <c r="BK832" s="15">
        <v>28</v>
      </c>
    </row>
    <row r="833" spans="1:63" ht="15" thickBot="1" x14ac:dyDescent="0.4">
      <c r="A833">
        <f t="shared" si="25"/>
        <v>200911</v>
      </c>
      <c r="B833" s="19">
        <f t="shared" si="26"/>
        <v>2009</v>
      </c>
      <c r="C833" s="18">
        <v>2009</v>
      </c>
      <c r="D833" s="19">
        <v>11</v>
      </c>
      <c r="E833" s="15">
        <v>30</v>
      </c>
      <c r="F833" s="15">
        <v>17.5</v>
      </c>
      <c r="G833" s="15">
        <v>30.4</v>
      </c>
      <c r="H833" s="15">
        <v>46.4</v>
      </c>
      <c r="I833" s="15">
        <v>36.9</v>
      </c>
      <c r="J833" s="15">
        <v>47.7</v>
      </c>
      <c r="K833" s="15">
        <v>37.700000000000003</v>
      </c>
      <c r="L833" s="15">
        <v>28</v>
      </c>
      <c r="M833" s="15">
        <v>36.200000000000003</v>
      </c>
      <c r="N833" s="15">
        <v>81.3</v>
      </c>
      <c r="O833" s="15">
        <v>14.4</v>
      </c>
      <c r="P833" s="15">
        <v>34.700000000000003</v>
      </c>
      <c r="Q833" s="15">
        <v>30.5</v>
      </c>
      <c r="R833" s="15">
        <v>23.8</v>
      </c>
      <c r="S833" s="15">
        <v>22.6</v>
      </c>
      <c r="T833" s="15">
        <v>37</v>
      </c>
      <c r="U833" s="15">
        <v>23.6</v>
      </c>
      <c r="V833" s="15">
        <v>24.9</v>
      </c>
      <c r="W833" s="15">
        <v>18.600000000000001</v>
      </c>
      <c r="X833" s="15">
        <v>42.6</v>
      </c>
      <c r="Y833" s="15">
        <v>43.5</v>
      </c>
      <c r="Z833" s="15">
        <v>13.8</v>
      </c>
      <c r="AA833" s="14"/>
      <c r="AB833" s="15">
        <v>43.4</v>
      </c>
      <c r="AC833" s="15">
        <v>17.3</v>
      </c>
      <c r="AD833" s="15">
        <v>41.8</v>
      </c>
      <c r="AE833" s="15">
        <v>17.3</v>
      </c>
      <c r="AF833" s="15">
        <v>15.9</v>
      </c>
      <c r="AG833" s="15">
        <v>50.2</v>
      </c>
      <c r="AH833" s="15">
        <v>17.5</v>
      </c>
      <c r="AI833" s="15">
        <v>41.4</v>
      </c>
      <c r="AJ833" s="15">
        <v>39.9</v>
      </c>
      <c r="AK833" s="15">
        <v>20.5</v>
      </c>
      <c r="AL833" s="15">
        <v>18.5</v>
      </c>
      <c r="AM833" s="15">
        <v>33.200000000000003</v>
      </c>
      <c r="AN833" s="15">
        <v>27.9</v>
      </c>
      <c r="AO833" s="15">
        <v>57.2</v>
      </c>
      <c r="AP833" s="15">
        <v>28.3</v>
      </c>
      <c r="AQ833" s="15">
        <v>13.3</v>
      </c>
      <c r="AR833" s="15">
        <v>32.5</v>
      </c>
      <c r="AS833" s="15">
        <v>16.3</v>
      </c>
      <c r="AT833" s="15">
        <v>23.4</v>
      </c>
      <c r="AU833" s="15">
        <v>30.9</v>
      </c>
      <c r="AV833" s="15">
        <v>25.9</v>
      </c>
      <c r="AW833" s="15">
        <v>62.9</v>
      </c>
      <c r="AX833" s="15">
        <v>30.5</v>
      </c>
      <c r="AY833" s="15">
        <v>22.9</v>
      </c>
      <c r="AZ833" s="15">
        <v>54</v>
      </c>
      <c r="BA833" s="15">
        <v>64.900000000000006</v>
      </c>
      <c r="BB833" s="15">
        <v>27.1</v>
      </c>
      <c r="BC833" s="15">
        <v>38.200000000000003</v>
      </c>
      <c r="BD833" s="15">
        <v>32.200000000000003</v>
      </c>
      <c r="BE833" s="15">
        <v>155.1</v>
      </c>
      <c r="BF833" s="15">
        <v>59</v>
      </c>
      <c r="BG833" s="15">
        <v>66.3</v>
      </c>
      <c r="BH833" s="13">
        <v>37.9</v>
      </c>
      <c r="BI833" s="15">
        <v>46.4</v>
      </c>
      <c r="BJ833" s="15">
        <v>28.2</v>
      </c>
      <c r="BK833" s="15">
        <v>30.8</v>
      </c>
    </row>
    <row r="834" spans="1:63" ht="15" thickBot="1" x14ac:dyDescent="0.4">
      <c r="A834">
        <f t="shared" si="25"/>
        <v>200912</v>
      </c>
      <c r="B834" s="19">
        <f t="shared" si="26"/>
        <v>2009</v>
      </c>
      <c r="C834" s="18">
        <v>2009</v>
      </c>
      <c r="D834" s="19">
        <v>12</v>
      </c>
      <c r="E834" s="15">
        <v>246.8</v>
      </c>
      <c r="F834" s="15">
        <v>187.6</v>
      </c>
      <c r="G834" s="15">
        <v>148.80000000000001</v>
      </c>
      <c r="H834" s="15">
        <v>172.7</v>
      </c>
      <c r="I834" s="15">
        <v>263.60000000000002</v>
      </c>
      <c r="J834" s="15">
        <v>246.2</v>
      </c>
      <c r="K834" s="15">
        <v>218.2</v>
      </c>
      <c r="L834" s="15">
        <v>265.5</v>
      </c>
      <c r="M834" s="13">
        <v>262.08999999999997</v>
      </c>
      <c r="N834" s="15">
        <v>137.30000000000001</v>
      </c>
      <c r="O834" s="15">
        <v>66.099999999999994</v>
      </c>
      <c r="P834" s="15">
        <v>231.8</v>
      </c>
      <c r="Q834" s="15">
        <v>57.7</v>
      </c>
      <c r="R834" s="15">
        <v>113.3</v>
      </c>
      <c r="S834" s="15">
        <v>194.8</v>
      </c>
      <c r="T834" s="15">
        <v>65.3</v>
      </c>
      <c r="U834" s="15">
        <v>164.2</v>
      </c>
      <c r="V834" s="15">
        <v>67.2</v>
      </c>
      <c r="W834" s="15">
        <v>42.2</v>
      </c>
      <c r="X834" s="15">
        <v>171.2</v>
      </c>
      <c r="Y834" s="15">
        <v>39.4</v>
      </c>
      <c r="Z834" s="15">
        <v>179.5</v>
      </c>
      <c r="AA834" s="14"/>
      <c r="AB834" s="15">
        <v>135</v>
      </c>
      <c r="AC834" s="15">
        <v>119.1</v>
      </c>
      <c r="AD834" s="15">
        <v>148.1</v>
      </c>
      <c r="AE834" s="15">
        <v>194.4</v>
      </c>
      <c r="AF834" s="15">
        <v>232.6</v>
      </c>
      <c r="AG834" s="15">
        <v>423.2</v>
      </c>
      <c r="AH834" s="15">
        <v>177.8</v>
      </c>
      <c r="AI834" s="15">
        <v>114.2</v>
      </c>
      <c r="AJ834" s="15">
        <v>280.10000000000002</v>
      </c>
      <c r="AK834" s="15">
        <v>233.8</v>
      </c>
      <c r="AL834" s="15">
        <v>212.6</v>
      </c>
      <c r="AM834" s="15">
        <v>150.6</v>
      </c>
      <c r="AN834" s="15">
        <v>293.10000000000002</v>
      </c>
      <c r="AO834" s="15">
        <v>167</v>
      </c>
      <c r="AP834" s="15">
        <v>305</v>
      </c>
      <c r="AQ834" s="15">
        <v>138.80000000000001</v>
      </c>
      <c r="AR834" s="15">
        <v>81.599999999999994</v>
      </c>
      <c r="AS834" s="15">
        <v>274.5</v>
      </c>
      <c r="AT834" s="15">
        <v>363.9</v>
      </c>
      <c r="AU834" s="13">
        <v>330</v>
      </c>
      <c r="AV834" s="15">
        <v>315.2</v>
      </c>
      <c r="AW834" s="15">
        <v>598.29999999999995</v>
      </c>
      <c r="AX834" s="15">
        <v>436.8</v>
      </c>
      <c r="AY834" s="15">
        <v>370.3</v>
      </c>
      <c r="AZ834" s="15">
        <v>549</v>
      </c>
      <c r="BA834" s="15">
        <v>353.8</v>
      </c>
      <c r="BB834" s="15">
        <v>408.4</v>
      </c>
      <c r="BC834" s="15">
        <v>342</v>
      </c>
      <c r="BD834" s="15">
        <v>299</v>
      </c>
      <c r="BE834" s="15">
        <v>717.3</v>
      </c>
      <c r="BF834" s="15">
        <v>437</v>
      </c>
      <c r="BG834" s="15">
        <v>483.9</v>
      </c>
      <c r="BH834" s="13">
        <v>391.6</v>
      </c>
      <c r="BI834" s="15">
        <v>568.79999999999995</v>
      </c>
      <c r="BJ834" s="15">
        <v>363.5</v>
      </c>
      <c r="BK834" s="15">
        <v>506.7</v>
      </c>
    </row>
    <row r="835" spans="1:63" ht="15" thickBot="1" x14ac:dyDescent="0.4">
      <c r="A835">
        <f t="shared" ref="A835:A898" si="27">B835*100+D835</f>
        <v>200901</v>
      </c>
      <c r="B835" s="19">
        <f t="shared" si="26"/>
        <v>2009</v>
      </c>
      <c r="C835" s="18">
        <v>2010</v>
      </c>
      <c r="D835" s="19">
        <v>1</v>
      </c>
      <c r="E835" s="15">
        <v>208.5</v>
      </c>
      <c r="F835" s="15">
        <v>164.9</v>
      </c>
      <c r="G835" s="15">
        <v>142.6</v>
      </c>
      <c r="H835" s="15">
        <v>198</v>
      </c>
      <c r="I835" s="15">
        <v>198.7</v>
      </c>
      <c r="J835" s="15">
        <v>256.3</v>
      </c>
      <c r="K835" s="15">
        <v>202</v>
      </c>
      <c r="L835" s="15">
        <v>188</v>
      </c>
      <c r="M835" s="15">
        <v>188.3</v>
      </c>
      <c r="N835" s="15">
        <v>117.4</v>
      </c>
      <c r="O835" s="15">
        <v>49.4</v>
      </c>
      <c r="P835" s="15">
        <v>156.5</v>
      </c>
      <c r="Q835" s="15">
        <v>75.099999999999994</v>
      </c>
      <c r="R835" s="15">
        <v>63.2</v>
      </c>
      <c r="S835" s="15">
        <v>129.80000000000001</v>
      </c>
      <c r="T835" s="15">
        <v>81.599999999999994</v>
      </c>
      <c r="U835" s="15">
        <v>202</v>
      </c>
      <c r="V835" s="15">
        <v>55.3</v>
      </c>
      <c r="W835" s="15">
        <v>35.200000000000003</v>
      </c>
      <c r="X835" s="15">
        <v>122.8</v>
      </c>
      <c r="Y835" s="15">
        <v>71.5</v>
      </c>
      <c r="Z835" s="15">
        <v>84.2</v>
      </c>
      <c r="AA835" s="14"/>
      <c r="AB835" s="15">
        <v>129</v>
      </c>
      <c r="AC835" s="15">
        <v>110.1</v>
      </c>
      <c r="AD835" s="15">
        <v>139.4</v>
      </c>
      <c r="AE835" s="15">
        <v>132.19999999999999</v>
      </c>
      <c r="AF835" s="15">
        <v>271.10000000000002</v>
      </c>
      <c r="AG835" s="15">
        <v>394.5</v>
      </c>
      <c r="AH835" s="15">
        <v>98.4</v>
      </c>
      <c r="AI835" s="15">
        <v>119.1</v>
      </c>
      <c r="AJ835" s="15">
        <v>250.6</v>
      </c>
      <c r="AK835" s="15">
        <v>176.2</v>
      </c>
      <c r="AL835" s="15">
        <v>111.1</v>
      </c>
      <c r="AM835" s="15">
        <v>141.19999999999999</v>
      </c>
      <c r="AN835" s="15">
        <v>212.6</v>
      </c>
      <c r="AO835" s="15">
        <v>156.80000000000001</v>
      </c>
      <c r="AP835" s="15">
        <v>232.8</v>
      </c>
      <c r="AQ835" s="15">
        <v>114.8</v>
      </c>
      <c r="AR835" s="15">
        <v>91.1</v>
      </c>
      <c r="AS835" s="15">
        <v>153.30000000000001</v>
      </c>
      <c r="AT835" s="15">
        <v>279.2</v>
      </c>
      <c r="AU835" s="13">
        <v>370.9</v>
      </c>
      <c r="AV835" s="15">
        <v>325.39999999999998</v>
      </c>
      <c r="AW835" s="15">
        <v>392.8</v>
      </c>
      <c r="AX835" s="15">
        <v>280.2</v>
      </c>
      <c r="AY835" s="15">
        <v>416.5</v>
      </c>
      <c r="AZ835" s="15">
        <v>515</v>
      </c>
      <c r="BA835" s="15">
        <v>288.8</v>
      </c>
      <c r="BB835" s="15">
        <v>281.39999999999998</v>
      </c>
      <c r="BC835" s="15">
        <v>307.8</v>
      </c>
      <c r="BD835" s="15">
        <v>254.5</v>
      </c>
      <c r="BE835" s="15">
        <v>712</v>
      </c>
      <c r="BF835" s="15">
        <v>405.1</v>
      </c>
      <c r="BG835" s="15">
        <v>460.7</v>
      </c>
      <c r="BH835" s="15">
        <v>379.2</v>
      </c>
      <c r="BI835" s="15">
        <v>486</v>
      </c>
      <c r="BJ835" s="15">
        <v>305.39999999999998</v>
      </c>
      <c r="BK835" s="15">
        <v>447.2</v>
      </c>
    </row>
    <row r="836" spans="1:63" ht="15" thickBot="1" x14ac:dyDescent="0.4">
      <c r="A836">
        <f t="shared" si="27"/>
        <v>200902</v>
      </c>
      <c r="B836" s="19">
        <f t="shared" si="26"/>
        <v>2009</v>
      </c>
      <c r="C836" s="18">
        <v>2010</v>
      </c>
      <c r="D836" s="19">
        <v>2</v>
      </c>
      <c r="E836" s="15">
        <v>174.6</v>
      </c>
      <c r="F836" s="15">
        <v>80.7</v>
      </c>
      <c r="G836" s="15">
        <v>137</v>
      </c>
      <c r="H836" s="15">
        <v>180.5</v>
      </c>
      <c r="I836" s="15">
        <v>182.4</v>
      </c>
      <c r="J836" s="15">
        <v>157.80000000000001</v>
      </c>
      <c r="K836" s="15">
        <v>186.2</v>
      </c>
      <c r="L836" s="15">
        <v>190</v>
      </c>
      <c r="M836" s="15">
        <v>167.9</v>
      </c>
      <c r="N836" s="15">
        <v>138.4</v>
      </c>
      <c r="O836" s="15">
        <v>66.400000000000006</v>
      </c>
      <c r="P836" s="15">
        <v>178.2</v>
      </c>
      <c r="Q836" s="15">
        <v>85.8</v>
      </c>
      <c r="R836" s="15">
        <v>117.3</v>
      </c>
      <c r="S836" s="15">
        <v>197.1</v>
      </c>
      <c r="T836" s="15">
        <v>129.9</v>
      </c>
      <c r="U836" s="15">
        <v>117.5</v>
      </c>
      <c r="V836" s="15">
        <v>52.1</v>
      </c>
      <c r="W836" s="15">
        <v>45.2</v>
      </c>
      <c r="X836" s="15">
        <v>144.30000000000001</v>
      </c>
      <c r="Y836" s="15">
        <v>85.3</v>
      </c>
      <c r="Z836" s="15">
        <v>164.5</v>
      </c>
      <c r="AA836" s="14"/>
      <c r="AB836" s="15">
        <v>164.8</v>
      </c>
      <c r="AC836" s="15">
        <v>85.3</v>
      </c>
      <c r="AD836" s="15">
        <v>149</v>
      </c>
      <c r="AE836" s="15">
        <v>216.1</v>
      </c>
      <c r="AF836" s="15">
        <v>230.2</v>
      </c>
      <c r="AG836" s="15">
        <v>397.1</v>
      </c>
      <c r="AH836" s="15">
        <v>143.30000000000001</v>
      </c>
      <c r="AI836" s="15">
        <v>149.1</v>
      </c>
      <c r="AJ836" s="15">
        <v>264.89999999999998</v>
      </c>
      <c r="AK836" s="15">
        <v>201.6</v>
      </c>
      <c r="AL836" s="13">
        <v>187.45</v>
      </c>
      <c r="AM836" s="15">
        <v>209.9</v>
      </c>
      <c r="AN836" s="15">
        <v>250.6</v>
      </c>
      <c r="AO836" s="15">
        <v>257.39999999999998</v>
      </c>
      <c r="AP836" s="15">
        <v>235.5</v>
      </c>
      <c r="AQ836" s="15">
        <v>125.2</v>
      </c>
      <c r="AR836" s="15">
        <v>121.1</v>
      </c>
      <c r="AS836" s="15">
        <v>187.8</v>
      </c>
      <c r="AT836" s="15">
        <v>279.60000000000002</v>
      </c>
      <c r="AU836" s="15">
        <v>298.39999999999998</v>
      </c>
      <c r="AV836" s="15">
        <v>294.10000000000002</v>
      </c>
      <c r="AW836" s="15">
        <v>516</v>
      </c>
      <c r="AX836" s="15">
        <v>304</v>
      </c>
      <c r="AY836" s="15">
        <v>338.2</v>
      </c>
      <c r="AZ836" s="15">
        <v>508</v>
      </c>
      <c r="BA836" s="15">
        <v>254.1</v>
      </c>
      <c r="BB836" s="15">
        <v>352.5</v>
      </c>
      <c r="BC836" s="15">
        <v>283.5</v>
      </c>
      <c r="BD836" s="15">
        <v>221.6</v>
      </c>
      <c r="BE836" s="15">
        <v>688.4</v>
      </c>
      <c r="BF836" s="15">
        <v>347.5</v>
      </c>
      <c r="BG836" s="15">
        <v>395.2</v>
      </c>
      <c r="BH836" s="15">
        <v>353.3</v>
      </c>
      <c r="BI836" s="15">
        <v>589.70000000000005</v>
      </c>
      <c r="BJ836" s="15">
        <v>341.5</v>
      </c>
      <c r="BK836" s="15">
        <v>397.7</v>
      </c>
    </row>
    <row r="837" spans="1:63" ht="15" thickBot="1" x14ac:dyDescent="0.4">
      <c r="A837">
        <f t="shared" si="27"/>
        <v>200903</v>
      </c>
      <c r="B837" s="19">
        <f t="shared" si="26"/>
        <v>2009</v>
      </c>
      <c r="C837" s="18">
        <v>2010</v>
      </c>
      <c r="D837" s="19">
        <v>3</v>
      </c>
      <c r="E837" s="15">
        <v>112.8</v>
      </c>
      <c r="F837" s="15">
        <v>52.5</v>
      </c>
      <c r="G837" s="15">
        <v>93.6</v>
      </c>
      <c r="H837" s="15">
        <v>105.7</v>
      </c>
      <c r="I837" s="15">
        <v>76.3</v>
      </c>
      <c r="J837" s="15">
        <v>134.30000000000001</v>
      </c>
      <c r="K837" s="15">
        <v>105.8</v>
      </c>
      <c r="L837" s="15">
        <v>129.5</v>
      </c>
      <c r="M837" s="15">
        <v>139.9</v>
      </c>
      <c r="N837" s="15">
        <v>92.2</v>
      </c>
      <c r="O837" s="15">
        <v>40.4</v>
      </c>
      <c r="P837" s="15">
        <v>120.2</v>
      </c>
      <c r="Q837" s="15">
        <v>69.2</v>
      </c>
      <c r="R837" s="15">
        <v>105.1</v>
      </c>
      <c r="S837" s="15">
        <v>155.6</v>
      </c>
      <c r="T837" s="15">
        <v>103.5</v>
      </c>
      <c r="U837" s="15">
        <v>175.2</v>
      </c>
      <c r="V837" s="15">
        <v>77</v>
      </c>
      <c r="W837" s="15">
        <v>49.5</v>
      </c>
      <c r="X837" s="15">
        <v>86.8</v>
      </c>
      <c r="Y837" s="15">
        <v>84.6</v>
      </c>
      <c r="Z837" s="15">
        <v>75.400000000000006</v>
      </c>
      <c r="AA837" s="14"/>
      <c r="AB837" s="15">
        <v>124.9</v>
      </c>
      <c r="AC837" s="15">
        <v>73.5</v>
      </c>
      <c r="AD837" s="15">
        <v>122</v>
      </c>
      <c r="AE837" s="15">
        <v>81.900000000000006</v>
      </c>
      <c r="AF837" s="15">
        <v>139.1</v>
      </c>
      <c r="AG837" s="15">
        <v>206.8</v>
      </c>
      <c r="AH837" s="15">
        <v>111</v>
      </c>
      <c r="AI837" s="15">
        <v>129.80000000000001</v>
      </c>
      <c r="AJ837" s="15">
        <v>226.4</v>
      </c>
      <c r="AK837" s="15">
        <v>207.4</v>
      </c>
      <c r="AL837" s="13">
        <v>162.80000000000001</v>
      </c>
      <c r="AM837" s="15">
        <v>158.4</v>
      </c>
      <c r="AN837" s="15">
        <v>211.4</v>
      </c>
      <c r="AO837" s="15">
        <v>230.8</v>
      </c>
      <c r="AP837" s="15">
        <v>203.7</v>
      </c>
      <c r="AQ837" s="15">
        <v>120.8</v>
      </c>
      <c r="AR837" s="14"/>
      <c r="AS837" s="15">
        <v>141.1</v>
      </c>
      <c r="AT837" s="15">
        <v>138.5</v>
      </c>
      <c r="AU837" s="15">
        <v>176.9</v>
      </c>
      <c r="AV837" s="15">
        <v>181.7</v>
      </c>
      <c r="AW837" s="15">
        <v>230.9</v>
      </c>
      <c r="AX837" s="15">
        <v>201.3</v>
      </c>
      <c r="AY837" s="15">
        <v>236.5</v>
      </c>
      <c r="AZ837" s="15">
        <v>235</v>
      </c>
      <c r="BA837" s="15">
        <v>116</v>
      </c>
      <c r="BB837" s="15">
        <v>173.4</v>
      </c>
      <c r="BC837" s="15">
        <v>218.1</v>
      </c>
      <c r="BD837" s="15">
        <v>236.7</v>
      </c>
      <c r="BE837" s="15">
        <v>375.7</v>
      </c>
      <c r="BF837" s="15">
        <v>239.9</v>
      </c>
      <c r="BG837" s="15">
        <v>311.7</v>
      </c>
      <c r="BH837" s="15">
        <v>209.4</v>
      </c>
      <c r="BI837" s="15">
        <v>256.89999999999998</v>
      </c>
      <c r="BJ837" s="15">
        <v>189.8</v>
      </c>
      <c r="BK837" s="15">
        <v>183.7</v>
      </c>
    </row>
    <row r="838" spans="1:63" ht="15" thickBot="1" x14ac:dyDescent="0.4">
      <c r="A838">
        <f t="shared" si="27"/>
        <v>200904</v>
      </c>
      <c r="B838" s="19">
        <f t="shared" si="26"/>
        <v>2009</v>
      </c>
      <c r="C838" s="18">
        <v>2010</v>
      </c>
      <c r="D838" s="19">
        <v>4</v>
      </c>
      <c r="E838" s="15">
        <v>22.2</v>
      </c>
      <c r="F838" s="15">
        <v>18</v>
      </c>
      <c r="G838" s="15">
        <v>11.8</v>
      </c>
      <c r="H838" s="15">
        <v>22.4</v>
      </c>
      <c r="I838" s="15">
        <v>38.9</v>
      </c>
      <c r="J838" s="15">
        <v>43.1</v>
      </c>
      <c r="K838" s="15">
        <v>38</v>
      </c>
      <c r="L838" s="15">
        <v>41</v>
      </c>
      <c r="M838" s="15">
        <v>24</v>
      </c>
      <c r="N838" s="15">
        <v>18.600000000000001</v>
      </c>
      <c r="O838" s="15">
        <v>72.900000000000006</v>
      </c>
      <c r="P838" s="15">
        <v>18.7</v>
      </c>
      <c r="Q838" s="14"/>
      <c r="R838" s="15">
        <v>65.2</v>
      </c>
      <c r="S838" s="15">
        <v>40.200000000000003</v>
      </c>
      <c r="T838" s="15">
        <v>69.5</v>
      </c>
      <c r="U838" s="15">
        <v>66.8</v>
      </c>
      <c r="V838" s="15">
        <v>89.7</v>
      </c>
      <c r="W838" s="15">
        <v>92.8</v>
      </c>
      <c r="X838" s="15">
        <v>17.3</v>
      </c>
      <c r="Y838" s="15">
        <v>76.599999999999994</v>
      </c>
      <c r="Z838" s="15">
        <v>31.1</v>
      </c>
      <c r="AA838" s="14"/>
      <c r="AB838" s="15">
        <v>36.700000000000003</v>
      </c>
      <c r="AC838" s="15">
        <v>16</v>
      </c>
      <c r="AD838" s="15">
        <v>43</v>
      </c>
      <c r="AE838" s="15">
        <v>59.6</v>
      </c>
      <c r="AF838" s="15">
        <v>100.5</v>
      </c>
      <c r="AG838" s="15">
        <v>97.3</v>
      </c>
      <c r="AH838" s="15">
        <v>42.1</v>
      </c>
      <c r="AI838" s="15">
        <v>82.8</v>
      </c>
      <c r="AJ838" s="15">
        <v>70</v>
      </c>
      <c r="AK838" s="15">
        <v>42.6</v>
      </c>
      <c r="AL838" s="15">
        <v>3.7</v>
      </c>
      <c r="AM838" s="15">
        <v>99.5</v>
      </c>
      <c r="AN838" s="15">
        <v>49.8</v>
      </c>
      <c r="AO838" s="15">
        <v>238.9</v>
      </c>
      <c r="AP838" s="15">
        <v>70.099999999999994</v>
      </c>
      <c r="AQ838" s="15">
        <v>63.3</v>
      </c>
      <c r="AR838" s="15">
        <v>62.1</v>
      </c>
      <c r="AS838" s="15">
        <v>40.4</v>
      </c>
      <c r="AT838" s="15">
        <v>75.599999999999994</v>
      </c>
      <c r="AU838" s="15">
        <v>44.2</v>
      </c>
      <c r="AV838" s="15">
        <v>180.6</v>
      </c>
      <c r="AW838" s="15">
        <v>78.8</v>
      </c>
      <c r="AX838" s="15">
        <v>36.6</v>
      </c>
      <c r="AY838" s="15">
        <v>47.2</v>
      </c>
      <c r="AZ838" s="15">
        <v>24</v>
      </c>
      <c r="BA838" s="15">
        <v>58.6</v>
      </c>
      <c r="BB838" s="15">
        <v>66</v>
      </c>
      <c r="BC838" s="15">
        <v>31.3</v>
      </c>
      <c r="BD838" s="15">
        <v>38.1</v>
      </c>
      <c r="BE838" s="15">
        <v>49.5</v>
      </c>
      <c r="BF838" s="15">
        <v>49.5</v>
      </c>
      <c r="BG838" s="15">
        <v>58.3</v>
      </c>
      <c r="BH838" s="15">
        <v>48.9</v>
      </c>
      <c r="BI838" s="15">
        <v>37.299999999999997</v>
      </c>
      <c r="BJ838" s="15">
        <v>22.5</v>
      </c>
      <c r="BK838" s="15">
        <v>66.900000000000006</v>
      </c>
    </row>
    <row r="839" spans="1:63" ht="15" thickBot="1" x14ac:dyDescent="0.4">
      <c r="A839">
        <f t="shared" si="27"/>
        <v>200905</v>
      </c>
      <c r="B839" s="19">
        <f t="shared" si="26"/>
        <v>2009</v>
      </c>
      <c r="C839" s="18">
        <v>2010</v>
      </c>
      <c r="D839" s="19">
        <v>5</v>
      </c>
      <c r="E839" s="15">
        <v>11.6</v>
      </c>
      <c r="F839" s="15">
        <v>3</v>
      </c>
      <c r="G839" s="15">
        <v>10.4</v>
      </c>
      <c r="H839" s="15">
        <v>15.4</v>
      </c>
      <c r="I839" s="15">
        <v>11.5</v>
      </c>
      <c r="J839" s="15">
        <v>10</v>
      </c>
      <c r="K839" s="15">
        <v>23.2</v>
      </c>
      <c r="L839" s="15">
        <v>4.5</v>
      </c>
      <c r="M839" s="15">
        <v>5.2</v>
      </c>
      <c r="N839" s="15">
        <v>5.6</v>
      </c>
      <c r="O839" s="15">
        <v>16.399999999999999</v>
      </c>
      <c r="P839" s="15">
        <v>2.9</v>
      </c>
      <c r="Q839" s="15">
        <v>28.8</v>
      </c>
      <c r="R839" s="15">
        <v>10.8</v>
      </c>
      <c r="S839" s="15">
        <v>10.9</v>
      </c>
      <c r="T839" s="15">
        <v>24.6</v>
      </c>
      <c r="U839" s="15">
        <v>0</v>
      </c>
      <c r="V839" s="15">
        <v>29.6</v>
      </c>
      <c r="W839" s="15">
        <v>29.6</v>
      </c>
      <c r="X839" s="15">
        <v>16.2</v>
      </c>
      <c r="Y839" s="15">
        <v>26.6</v>
      </c>
      <c r="Z839" s="15">
        <v>4.5999999999999996</v>
      </c>
      <c r="AA839" s="14"/>
      <c r="AB839" s="15">
        <v>12.8</v>
      </c>
      <c r="AC839" s="15">
        <v>10.1</v>
      </c>
      <c r="AD839" s="15">
        <v>29</v>
      </c>
      <c r="AE839" s="15">
        <v>18.3</v>
      </c>
      <c r="AF839" s="15">
        <v>46.1</v>
      </c>
      <c r="AG839" s="15">
        <v>23.3</v>
      </c>
      <c r="AH839" s="15">
        <v>16.8</v>
      </c>
      <c r="AI839" s="15">
        <v>35.4</v>
      </c>
      <c r="AJ839" s="15">
        <v>15.5</v>
      </c>
      <c r="AK839" s="15">
        <v>12.5</v>
      </c>
      <c r="AL839" s="15">
        <v>6.7</v>
      </c>
      <c r="AM839" s="15">
        <v>22.4</v>
      </c>
      <c r="AN839" s="15">
        <v>16.7</v>
      </c>
      <c r="AO839" s="15">
        <v>22.4</v>
      </c>
      <c r="AP839" s="15">
        <v>12.7</v>
      </c>
      <c r="AQ839" s="15">
        <v>27.2</v>
      </c>
      <c r="AR839" s="15">
        <v>26.4</v>
      </c>
      <c r="AS839" s="15">
        <v>10.7</v>
      </c>
      <c r="AT839" s="15">
        <v>14.5</v>
      </c>
      <c r="AU839" s="15">
        <v>12.2</v>
      </c>
      <c r="AV839" s="15">
        <v>15.2</v>
      </c>
      <c r="AW839" s="15">
        <v>39</v>
      </c>
      <c r="AX839" s="15">
        <v>36.6</v>
      </c>
      <c r="AY839" s="15">
        <v>70.599999999999994</v>
      </c>
      <c r="AZ839" s="15">
        <v>4</v>
      </c>
      <c r="BA839" s="15">
        <v>29.5</v>
      </c>
      <c r="BB839" s="15">
        <v>13.7</v>
      </c>
      <c r="BC839" s="15">
        <v>5.7</v>
      </c>
      <c r="BD839" s="15">
        <v>6.6</v>
      </c>
      <c r="BE839" s="15">
        <v>9.9</v>
      </c>
      <c r="BF839" s="15">
        <v>13</v>
      </c>
      <c r="BG839" s="15">
        <v>42</v>
      </c>
      <c r="BH839" s="15">
        <v>13.4</v>
      </c>
      <c r="BI839" s="15">
        <v>24.3</v>
      </c>
      <c r="BJ839" s="15">
        <v>12.1</v>
      </c>
      <c r="BK839" s="15">
        <v>3.6</v>
      </c>
    </row>
    <row r="840" spans="1:63" ht="15" thickBot="1" x14ac:dyDescent="0.4">
      <c r="A840">
        <f t="shared" si="27"/>
        <v>200906</v>
      </c>
      <c r="B840" s="19">
        <f t="shared" si="26"/>
        <v>2009</v>
      </c>
      <c r="C840" s="18">
        <v>2010</v>
      </c>
      <c r="D840" s="19">
        <v>6</v>
      </c>
      <c r="E840" s="15">
        <v>4.8</v>
      </c>
      <c r="F840" s="15">
        <v>9.4</v>
      </c>
      <c r="G840" s="15">
        <v>9.1999999999999993</v>
      </c>
      <c r="H840" s="15">
        <v>11.7</v>
      </c>
      <c r="I840" s="15">
        <v>14.3</v>
      </c>
      <c r="J840" s="15">
        <v>12.4</v>
      </c>
      <c r="K840" s="15">
        <v>11.1</v>
      </c>
      <c r="L840" s="15">
        <v>7.5</v>
      </c>
      <c r="M840" s="15">
        <v>6.1</v>
      </c>
      <c r="N840" s="15">
        <v>12.5</v>
      </c>
      <c r="O840" s="15">
        <v>9.6</v>
      </c>
      <c r="P840" s="15">
        <v>16.100000000000001</v>
      </c>
      <c r="Q840" s="15">
        <v>4.0999999999999996</v>
      </c>
      <c r="R840" s="15">
        <v>1.1000000000000001</v>
      </c>
      <c r="S840" s="15">
        <v>2.8</v>
      </c>
      <c r="T840" s="15">
        <v>5.0999999999999996</v>
      </c>
      <c r="U840" s="15">
        <v>12.3</v>
      </c>
      <c r="V840" s="15">
        <v>2</v>
      </c>
      <c r="W840" s="15">
        <v>7.4</v>
      </c>
      <c r="X840" s="15">
        <v>0</v>
      </c>
      <c r="Y840" s="15">
        <v>4</v>
      </c>
      <c r="Z840" s="15">
        <v>0.6</v>
      </c>
      <c r="AA840" s="14"/>
      <c r="AB840" s="15">
        <v>4.2</v>
      </c>
      <c r="AC840" s="15">
        <v>6</v>
      </c>
      <c r="AD840" s="15">
        <v>10.5</v>
      </c>
      <c r="AE840" s="15">
        <v>10.4</v>
      </c>
      <c r="AF840" s="15">
        <v>0</v>
      </c>
      <c r="AG840" s="15">
        <v>28.9</v>
      </c>
      <c r="AH840" s="15">
        <v>23.8</v>
      </c>
      <c r="AI840" s="15">
        <v>35.6</v>
      </c>
      <c r="AJ840" s="15">
        <v>3</v>
      </c>
      <c r="AK840" s="15">
        <v>4</v>
      </c>
      <c r="AL840" s="15">
        <v>0.6</v>
      </c>
      <c r="AM840" s="15">
        <v>4.8</v>
      </c>
      <c r="AN840" s="15">
        <v>9.6999999999999993</v>
      </c>
      <c r="AO840" s="15">
        <v>4.9000000000000004</v>
      </c>
      <c r="AP840" s="15">
        <v>5</v>
      </c>
      <c r="AQ840" s="15">
        <v>3.5</v>
      </c>
      <c r="AR840" s="15">
        <v>6.1</v>
      </c>
      <c r="AS840" s="15">
        <v>0</v>
      </c>
      <c r="AT840" s="15">
        <v>5.3</v>
      </c>
      <c r="AU840" s="15">
        <v>0.3</v>
      </c>
      <c r="AV840" s="15">
        <v>0.7</v>
      </c>
      <c r="AW840" s="15">
        <v>41.5</v>
      </c>
      <c r="AX840" s="15">
        <v>8.4</v>
      </c>
      <c r="AY840" s="15">
        <v>1.3</v>
      </c>
      <c r="AZ840" s="15">
        <v>2</v>
      </c>
      <c r="BA840" s="15">
        <v>3.3</v>
      </c>
      <c r="BB840" s="15">
        <v>8.3000000000000007</v>
      </c>
      <c r="BC840" s="15">
        <v>0.6</v>
      </c>
      <c r="BD840" s="15">
        <v>1.3</v>
      </c>
      <c r="BE840" s="15">
        <v>10.7</v>
      </c>
      <c r="BF840" s="15">
        <v>18</v>
      </c>
      <c r="BG840" s="15">
        <v>23.3</v>
      </c>
      <c r="BH840" s="15">
        <v>20.8</v>
      </c>
      <c r="BI840" s="15">
        <v>11.3</v>
      </c>
      <c r="BJ840" s="15">
        <v>7.7</v>
      </c>
      <c r="BK840" s="15">
        <v>0</v>
      </c>
    </row>
    <row r="841" spans="1:63" ht="15" thickBot="1" x14ac:dyDescent="0.4">
      <c r="A841">
        <f t="shared" si="27"/>
        <v>200907</v>
      </c>
      <c r="B841" s="19">
        <f t="shared" si="26"/>
        <v>2009</v>
      </c>
      <c r="C841" s="18">
        <v>2010</v>
      </c>
      <c r="D841" s="19">
        <v>7</v>
      </c>
      <c r="E841" s="15">
        <v>3.7</v>
      </c>
      <c r="F841" s="15">
        <v>4.2</v>
      </c>
      <c r="G841" s="15">
        <v>2.2000000000000002</v>
      </c>
      <c r="H841" s="15">
        <v>2.9</v>
      </c>
      <c r="I841" s="15">
        <v>3.3</v>
      </c>
      <c r="J841" s="15">
        <v>14.7</v>
      </c>
      <c r="K841" s="15">
        <v>16.8</v>
      </c>
      <c r="L841" s="15">
        <v>5</v>
      </c>
      <c r="M841" s="15">
        <v>3.5</v>
      </c>
      <c r="N841" s="15">
        <v>4.3</v>
      </c>
      <c r="O841" s="15">
        <v>123.8</v>
      </c>
      <c r="P841" s="15">
        <v>6.7</v>
      </c>
      <c r="Q841" s="15">
        <v>3.7</v>
      </c>
      <c r="R841" s="15">
        <v>0</v>
      </c>
      <c r="S841" s="15">
        <v>5.3</v>
      </c>
      <c r="T841" s="15">
        <v>8.1</v>
      </c>
      <c r="U841" s="15">
        <v>6.1</v>
      </c>
      <c r="V841" s="15">
        <v>16.399999999999999</v>
      </c>
      <c r="W841" s="15">
        <v>8.4</v>
      </c>
      <c r="X841" s="15">
        <v>8.6</v>
      </c>
      <c r="Y841" s="15">
        <v>16.899999999999999</v>
      </c>
      <c r="Z841" s="15">
        <v>3.3</v>
      </c>
      <c r="AA841" s="14"/>
      <c r="AB841" s="15">
        <v>4.7</v>
      </c>
      <c r="AC841" s="15">
        <v>13</v>
      </c>
      <c r="AD841" s="15">
        <v>10.5</v>
      </c>
      <c r="AE841" s="15">
        <v>7.1</v>
      </c>
      <c r="AF841" s="15">
        <v>4.5</v>
      </c>
      <c r="AG841" s="15">
        <v>34.4</v>
      </c>
      <c r="AH841" s="15">
        <v>23.3</v>
      </c>
      <c r="AI841" s="15">
        <v>7.1</v>
      </c>
      <c r="AJ841" s="15">
        <v>3.1</v>
      </c>
      <c r="AK841" s="15">
        <v>0.6</v>
      </c>
      <c r="AL841" s="15">
        <v>7.3</v>
      </c>
      <c r="AM841" s="15">
        <v>0</v>
      </c>
      <c r="AN841" s="15">
        <v>1.2</v>
      </c>
      <c r="AO841" s="15">
        <v>0</v>
      </c>
      <c r="AP841" s="15">
        <v>10.199999999999999</v>
      </c>
      <c r="AQ841" s="15">
        <v>4.4000000000000004</v>
      </c>
      <c r="AR841" s="15">
        <v>7.6</v>
      </c>
      <c r="AS841" s="15">
        <v>2.7</v>
      </c>
      <c r="AT841" s="15">
        <v>4.5</v>
      </c>
      <c r="AU841" s="15">
        <v>0</v>
      </c>
      <c r="AV841" s="15">
        <v>3.5</v>
      </c>
      <c r="AW841" s="15">
        <v>9.6999999999999993</v>
      </c>
      <c r="AX841" s="15">
        <v>2.5</v>
      </c>
      <c r="AY841" s="15">
        <v>2.7</v>
      </c>
      <c r="AZ841" s="15">
        <v>0</v>
      </c>
      <c r="BA841" s="15">
        <v>11.5</v>
      </c>
      <c r="BB841" s="15">
        <v>10.9</v>
      </c>
      <c r="BC841" s="15">
        <v>0.7</v>
      </c>
      <c r="BD841" s="15">
        <v>0.5</v>
      </c>
      <c r="BE841" s="15">
        <v>1.1000000000000001</v>
      </c>
      <c r="BF841" s="15">
        <v>1</v>
      </c>
      <c r="BG841" s="15">
        <v>5.7</v>
      </c>
      <c r="BH841" s="15">
        <v>0</v>
      </c>
      <c r="BI841" s="15">
        <v>4.0999999999999996</v>
      </c>
      <c r="BJ841" s="15">
        <v>4</v>
      </c>
      <c r="BK841" s="15">
        <v>0</v>
      </c>
    </row>
    <row r="842" spans="1:63" ht="15" thickBot="1" x14ac:dyDescent="0.4">
      <c r="A842">
        <f t="shared" si="27"/>
        <v>200908</v>
      </c>
      <c r="B842" s="19">
        <f t="shared" si="26"/>
        <v>2009</v>
      </c>
      <c r="C842" s="18">
        <v>2010</v>
      </c>
      <c r="D842" s="19">
        <v>8</v>
      </c>
      <c r="E842" s="15">
        <v>0</v>
      </c>
      <c r="F842" s="15">
        <v>0</v>
      </c>
      <c r="G842" s="15">
        <v>0</v>
      </c>
      <c r="H842" s="15">
        <v>0</v>
      </c>
      <c r="I842" s="15">
        <v>0.6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47.9</v>
      </c>
      <c r="P842" s="15">
        <v>12</v>
      </c>
      <c r="Q842" s="15">
        <v>50.5</v>
      </c>
      <c r="R842" s="15">
        <v>27.6</v>
      </c>
      <c r="S842" s="15">
        <v>26.3</v>
      </c>
      <c r="T842" s="15">
        <v>27.2</v>
      </c>
      <c r="U842" s="15">
        <v>33.799999999999997</v>
      </c>
      <c r="V842" s="15">
        <v>50.2</v>
      </c>
      <c r="W842" s="15">
        <v>61.7</v>
      </c>
      <c r="X842" s="15">
        <v>21.7</v>
      </c>
      <c r="Y842" s="15">
        <v>50</v>
      </c>
      <c r="Z842" s="15">
        <v>7.8</v>
      </c>
      <c r="AA842" s="14"/>
      <c r="AB842" s="15">
        <v>13.1</v>
      </c>
      <c r="AC842" s="15">
        <v>1.7</v>
      </c>
      <c r="AD842" s="15">
        <v>30</v>
      </c>
      <c r="AE842" s="15">
        <v>14.2</v>
      </c>
      <c r="AF842" s="15">
        <v>12</v>
      </c>
      <c r="AG842" s="15">
        <v>45.4</v>
      </c>
      <c r="AH842" s="15">
        <v>38.1</v>
      </c>
      <c r="AI842" s="15">
        <v>41.8</v>
      </c>
      <c r="AJ842" s="15">
        <v>17</v>
      </c>
      <c r="AK842" s="15">
        <v>25.2</v>
      </c>
      <c r="AL842" s="15">
        <v>20</v>
      </c>
      <c r="AM842" s="15">
        <v>28.2</v>
      </c>
      <c r="AN842" s="15">
        <v>9.3000000000000007</v>
      </c>
      <c r="AO842" s="15">
        <v>30.3</v>
      </c>
      <c r="AP842" s="15">
        <v>30.4</v>
      </c>
      <c r="AQ842" s="15">
        <v>35.5</v>
      </c>
      <c r="AR842" s="15">
        <v>45.7</v>
      </c>
      <c r="AS842" s="15">
        <v>10</v>
      </c>
      <c r="AT842" s="15">
        <v>14.5</v>
      </c>
      <c r="AU842" s="15">
        <v>23.6</v>
      </c>
      <c r="AV842" s="15">
        <v>11.6</v>
      </c>
      <c r="AW842" s="15">
        <v>27.8</v>
      </c>
      <c r="AX842" s="15">
        <v>5.6</v>
      </c>
      <c r="AY842" s="15">
        <v>39.200000000000003</v>
      </c>
      <c r="AZ842" s="15">
        <v>3</v>
      </c>
      <c r="BA842" s="15">
        <v>17.600000000000001</v>
      </c>
      <c r="BB842" s="15">
        <v>9.4</v>
      </c>
      <c r="BC842" s="15">
        <v>21.5</v>
      </c>
      <c r="BD842" s="15">
        <v>8.5</v>
      </c>
      <c r="BE842" s="15">
        <v>38.9</v>
      </c>
      <c r="BF842" s="15">
        <v>2</v>
      </c>
      <c r="BG842" s="15">
        <v>0.7</v>
      </c>
      <c r="BH842" s="15">
        <v>0</v>
      </c>
      <c r="BI842" s="15">
        <v>14.8</v>
      </c>
      <c r="BJ842" s="15">
        <v>4.4000000000000004</v>
      </c>
      <c r="BK842" s="15">
        <v>75.099999999999994</v>
      </c>
    </row>
    <row r="843" spans="1:63" ht="15" thickBot="1" x14ac:dyDescent="0.4">
      <c r="A843">
        <f t="shared" si="27"/>
        <v>201009</v>
      </c>
      <c r="B843" s="19">
        <f t="shared" si="26"/>
        <v>2010</v>
      </c>
      <c r="C843" s="18">
        <v>2010</v>
      </c>
      <c r="D843" s="19">
        <v>9</v>
      </c>
      <c r="E843" s="15">
        <v>6.6</v>
      </c>
      <c r="F843" s="15">
        <v>5.2</v>
      </c>
      <c r="G843" s="15">
        <v>4.0999999999999996</v>
      </c>
      <c r="H843" s="15">
        <v>2.4</v>
      </c>
      <c r="I843" s="15">
        <v>1.2</v>
      </c>
      <c r="J843" s="15">
        <v>3.1</v>
      </c>
      <c r="K843" s="15">
        <v>9.4</v>
      </c>
      <c r="L843" s="15">
        <v>2.5</v>
      </c>
      <c r="M843" s="15">
        <v>3</v>
      </c>
      <c r="N843" s="15">
        <v>6.5</v>
      </c>
      <c r="O843" s="15">
        <v>40.5</v>
      </c>
      <c r="P843" s="15">
        <v>1</v>
      </c>
      <c r="Q843" s="15">
        <v>5.6</v>
      </c>
      <c r="R843" s="15">
        <v>2.6</v>
      </c>
      <c r="S843" s="15">
        <v>0.7</v>
      </c>
      <c r="T843" s="15">
        <v>14.7</v>
      </c>
      <c r="U843" s="15">
        <v>0</v>
      </c>
      <c r="V843" s="15">
        <v>51.2</v>
      </c>
      <c r="W843" s="15">
        <v>16.600000000000001</v>
      </c>
      <c r="X843" s="15">
        <v>1</v>
      </c>
      <c r="Y843" s="15">
        <v>13.5</v>
      </c>
      <c r="Z843" s="15">
        <v>1.8</v>
      </c>
      <c r="AA843" s="14"/>
      <c r="AB843" s="15">
        <v>3</v>
      </c>
      <c r="AC843" s="15">
        <v>1.5</v>
      </c>
      <c r="AD843" s="15">
        <v>0</v>
      </c>
      <c r="AE843" s="15">
        <v>54.3</v>
      </c>
      <c r="AF843" s="15">
        <v>34.5</v>
      </c>
      <c r="AG843" s="15">
        <v>36.6</v>
      </c>
      <c r="AH843" s="15">
        <v>25.4</v>
      </c>
      <c r="AI843" s="15">
        <v>1.1000000000000001</v>
      </c>
      <c r="AJ843" s="15">
        <v>10</v>
      </c>
      <c r="AK843" s="15">
        <v>0.5</v>
      </c>
      <c r="AL843" s="15">
        <v>13.8</v>
      </c>
      <c r="AM843" s="15">
        <v>6.4</v>
      </c>
      <c r="AN843" s="15">
        <v>6.5</v>
      </c>
      <c r="AO843" s="15">
        <v>16.399999999999999</v>
      </c>
      <c r="AP843" s="15">
        <v>9.1999999999999993</v>
      </c>
      <c r="AQ843" s="15">
        <v>1.5</v>
      </c>
      <c r="AR843" s="15">
        <v>5.2</v>
      </c>
      <c r="AS843" s="15">
        <v>5.7</v>
      </c>
      <c r="AT843" s="15">
        <v>8.6999999999999993</v>
      </c>
      <c r="AU843" s="15">
        <v>8.8000000000000007</v>
      </c>
      <c r="AV843" s="15">
        <v>13.1</v>
      </c>
      <c r="AW843" s="15">
        <v>15.8</v>
      </c>
      <c r="AX843" s="15">
        <v>0.4</v>
      </c>
      <c r="AY843" s="15">
        <v>13.4</v>
      </c>
      <c r="AZ843" s="15">
        <v>1</v>
      </c>
      <c r="BA843" s="15">
        <v>9</v>
      </c>
      <c r="BB843" s="15">
        <v>19.3</v>
      </c>
      <c r="BC843" s="15">
        <v>3.4</v>
      </c>
      <c r="BD843" s="15">
        <v>3.7</v>
      </c>
      <c r="BE843" s="15">
        <v>3.1</v>
      </c>
      <c r="BF843" s="15">
        <v>11</v>
      </c>
      <c r="BG843" s="15">
        <v>17.100000000000001</v>
      </c>
      <c r="BH843" s="15">
        <v>11.3</v>
      </c>
      <c r="BI843" s="15">
        <v>9.5</v>
      </c>
      <c r="BJ843" s="15">
        <v>5.5</v>
      </c>
      <c r="BK843" s="15">
        <v>5.2</v>
      </c>
    </row>
    <row r="844" spans="1:63" ht="15" thickBot="1" x14ac:dyDescent="0.4">
      <c r="A844">
        <f t="shared" si="27"/>
        <v>201010</v>
      </c>
      <c r="B844" s="19">
        <f t="shared" si="26"/>
        <v>2010</v>
      </c>
      <c r="C844" s="18">
        <v>2010</v>
      </c>
      <c r="D844" s="19">
        <v>10</v>
      </c>
      <c r="E844" s="15">
        <v>140.5</v>
      </c>
      <c r="F844" s="14"/>
      <c r="G844" s="15">
        <v>77.3</v>
      </c>
      <c r="H844" s="15">
        <v>118.8</v>
      </c>
      <c r="I844" s="15">
        <v>107</v>
      </c>
      <c r="J844" s="15">
        <v>127.7</v>
      </c>
      <c r="K844" s="15">
        <v>87.2</v>
      </c>
      <c r="L844" s="15">
        <v>151</v>
      </c>
      <c r="M844" s="15">
        <v>121.6</v>
      </c>
      <c r="N844" s="15">
        <v>71.5</v>
      </c>
      <c r="O844" s="15">
        <v>47.7</v>
      </c>
      <c r="P844" s="15">
        <v>109.2</v>
      </c>
      <c r="Q844" s="15">
        <v>66.7</v>
      </c>
      <c r="R844" s="15">
        <v>37.700000000000003</v>
      </c>
      <c r="S844" s="15">
        <v>48.8</v>
      </c>
      <c r="T844" s="15">
        <v>89</v>
      </c>
      <c r="U844" s="15">
        <v>56.3</v>
      </c>
      <c r="V844" s="15">
        <v>74.8</v>
      </c>
      <c r="W844" s="15">
        <v>63</v>
      </c>
      <c r="X844" s="15">
        <v>61.7</v>
      </c>
      <c r="Y844" s="15">
        <v>71.900000000000006</v>
      </c>
      <c r="Z844" s="15">
        <v>64.599999999999994</v>
      </c>
      <c r="AA844" s="14"/>
      <c r="AB844" s="15">
        <v>78.900000000000006</v>
      </c>
      <c r="AC844" s="15">
        <v>45.6</v>
      </c>
      <c r="AD844" s="15">
        <v>98</v>
      </c>
      <c r="AE844" s="15">
        <v>271.39999999999998</v>
      </c>
      <c r="AF844" s="15">
        <v>103.4</v>
      </c>
      <c r="AG844" s="15">
        <v>219.3</v>
      </c>
      <c r="AH844" s="15">
        <v>82.4</v>
      </c>
      <c r="AI844" s="15">
        <v>94.6</v>
      </c>
      <c r="AJ844" s="15">
        <v>90.7</v>
      </c>
      <c r="AK844" s="15">
        <v>56</v>
      </c>
      <c r="AL844" s="15">
        <v>117.2</v>
      </c>
      <c r="AM844" s="15">
        <v>69.3</v>
      </c>
      <c r="AN844" s="15">
        <v>82.2</v>
      </c>
      <c r="AO844" s="15">
        <v>104.8</v>
      </c>
      <c r="AP844" s="15">
        <v>77.7</v>
      </c>
      <c r="AQ844" s="15">
        <v>56.3</v>
      </c>
      <c r="AR844" s="15">
        <v>65.5</v>
      </c>
      <c r="AS844" s="15">
        <v>132.69999999999999</v>
      </c>
      <c r="AT844" s="15">
        <v>126.3</v>
      </c>
      <c r="AU844" s="15">
        <v>170.2</v>
      </c>
      <c r="AV844" s="15">
        <v>152.1</v>
      </c>
      <c r="AW844" s="15">
        <v>142</v>
      </c>
      <c r="AX844" s="15">
        <v>125.2</v>
      </c>
      <c r="AY844" s="15">
        <v>174.6</v>
      </c>
      <c r="AZ844" s="15">
        <v>189</v>
      </c>
      <c r="BA844" s="15">
        <v>128.6</v>
      </c>
      <c r="BB844" s="15">
        <v>160.5</v>
      </c>
      <c r="BC844" s="15">
        <v>166.7</v>
      </c>
      <c r="BD844" s="15">
        <v>186.3</v>
      </c>
      <c r="BE844" s="15">
        <v>281.60000000000002</v>
      </c>
      <c r="BF844" s="15">
        <v>200.7</v>
      </c>
      <c r="BG844" s="15">
        <v>310.3</v>
      </c>
      <c r="BH844" s="15">
        <v>207.4</v>
      </c>
      <c r="BI844" s="15">
        <v>227.7</v>
      </c>
      <c r="BJ844" s="15">
        <v>188.3</v>
      </c>
      <c r="BK844" s="15">
        <v>148.9</v>
      </c>
    </row>
    <row r="845" spans="1:63" ht="15" thickBot="1" x14ac:dyDescent="0.4">
      <c r="A845">
        <f t="shared" si="27"/>
        <v>201011</v>
      </c>
      <c r="B845" s="19">
        <f t="shared" si="26"/>
        <v>2010</v>
      </c>
      <c r="C845" s="18">
        <v>2010</v>
      </c>
      <c r="D845" s="19">
        <v>11</v>
      </c>
      <c r="E845" s="15">
        <v>158.30000000000001</v>
      </c>
      <c r="F845" s="15">
        <v>109.2</v>
      </c>
      <c r="G845" s="15">
        <v>174.5</v>
      </c>
      <c r="H845" s="15">
        <v>165.7</v>
      </c>
      <c r="I845" s="15">
        <v>151</v>
      </c>
      <c r="J845" s="15">
        <v>197.2</v>
      </c>
      <c r="K845" s="15">
        <v>173.5</v>
      </c>
      <c r="L845" s="15">
        <v>146</v>
      </c>
      <c r="M845" s="15">
        <v>184.1</v>
      </c>
      <c r="N845" s="15">
        <v>158.4</v>
      </c>
      <c r="O845" s="15">
        <v>27.6</v>
      </c>
      <c r="P845" s="15">
        <v>176.3</v>
      </c>
      <c r="Q845" s="15">
        <v>31.7</v>
      </c>
      <c r="R845" s="15">
        <v>133.19999999999999</v>
      </c>
      <c r="S845" s="15">
        <v>166.4</v>
      </c>
      <c r="T845" s="15">
        <v>37</v>
      </c>
      <c r="U845" s="15">
        <v>114.2</v>
      </c>
      <c r="V845" s="15">
        <v>37</v>
      </c>
      <c r="W845" s="15">
        <v>16.5</v>
      </c>
      <c r="X845" s="15">
        <v>114.1</v>
      </c>
      <c r="Y845" s="15">
        <v>33.799999999999997</v>
      </c>
      <c r="Z845" s="15">
        <v>150.6</v>
      </c>
      <c r="AA845" s="14"/>
      <c r="AB845" s="15">
        <v>145.19999999999999</v>
      </c>
      <c r="AC845" s="15">
        <v>175.9</v>
      </c>
      <c r="AD845" s="15">
        <v>153.5</v>
      </c>
      <c r="AE845" s="15">
        <v>68.3</v>
      </c>
      <c r="AF845" s="15">
        <v>139.6</v>
      </c>
      <c r="AG845" s="15">
        <v>355.8</v>
      </c>
      <c r="AH845" s="15">
        <v>88.8</v>
      </c>
      <c r="AI845" s="15">
        <v>169.8</v>
      </c>
      <c r="AJ845" s="15">
        <v>231.6</v>
      </c>
      <c r="AK845" s="15">
        <v>141</v>
      </c>
      <c r="AL845" s="15">
        <v>168.9</v>
      </c>
      <c r="AM845" s="15">
        <v>107.8</v>
      </c>
      <c r="AN845" s="15">
        <v>99.9</v>
      </c>
      <c r="AO845" s="15">
        <v>111.9</v>
      </c>
      <c r="AP845" s="15">
        <v>197.9</v>
      </c>
      <c r="AQ845" s="15">
        <v>101.3</v>
      </c>
      <c r="AR845" s="15">
        <v>101.3</v>
      </c>
      <c r="AS845" s="15">
        <v>119.7</v>
      </c>
      <c r="AT845" s="15">
        <v>251.8</v>
      </c>
      <c r="AU845" s="15">
        <v>235.5</v>
      </c>
      <c r="AV845" s="15">
        <v>229.1</v>
      </c>
      <c r="AW845" s="15">
        <v>296.2</v>
      </c>
      <c r="AX845" s="15">
        <v>175.2</v>
      </c>
      <c r="AY845" s="15">
        <v>239.9</v>
      </c>
      <c r="AZ845" s="15">
        <v>319</v>
      </c>
      <c r="BA845" s="15">
        <v>257.3</v>
      </c>
      <c r="BB845" s="15">
        <v>266.3</v>
      </c>
      <c r="BC845" s="15">
        <v>219.2</v>
      </c>
      <c r="BD845" s="15">
        <v>216.6</v>
      </c>
      <c r="BE845" s="15">
        <v>442</v>
      </c>
      <c r="BF845" s="15">
        <v>245.8</v>
      </c>
      <c r="BG845" s="15">
        <v>404.4</v>
      </c>
      <c r="BH845" s="15">
        <v>270.10000000000002</v>
      </c>
      <c r="BI845" s="15">
        <v>278.7</v>
      </c>
      <c r="BJ845" s="15">
        <v>233.8</v>
      </c>
      <c r="BK845" s="15">
        <v>319.3</v>
      </c>
    </row>
    <row r="846" spans="1:63" ht="15" thickBot="1" x14ac:dyDescent="0.4">
      <c r="A846">
        <f t="shared" si="27"/>
        <v>201012</v>
      </c>
      <c r="B846" s="19">
        <f t="shared" si="26"/>
        <v>2010</v>
      </c>
      <c r="C846" s="18">
        <v>2010</v>
      </c>
      <c r="D846" s="19">
        <v>12</v>
      </c>
      <c r="E846" s="15">
        <v>129</v>
      </c>
      <c r="F846" s="15">
        <v>70.8</v>
      </c>
      <c r="G846" s="15">
        <v>74.900000000000006</v>
      </c>
      <c r="H846" s="15">
        <v>102.9</v>
      </c>
      <c r="I846" s="15">
        <v>109.3</v>
      </c>
      <c r="J846" s="15">
        <v>136.6</v>
      </c>
      <c r="K846" s="15">
        <v>85</v>
      </c>
      <c r="L846" s="15">
        <v>85.5</v>
      </c>
      <c r="M846" s="15">
        <v>79.8</v>
      </c>
      <c r="N846" s="15">
        <v>71.8</v>
      </c>
      <c r="O846" s="15">
        <v>35.1</v>
      </c>
      <c r="P846" s="15">
        <v>101.5</v>
      </c>
      <c r="Q846" s="15">
        <v>31.9</v>
      </c>
      <c r="R846" s="15">
        <v>68.099999999999994</v>
      </c>
      <c r="S846" s="15">
        <v>94.6</v>
      </c>
      <c r="T846" s="15">
        <v>62.3</v>
      </c>
      <c r="U846" s="15">
        <v>50.5</v>
      </c>
      <c r="V846" s="15">
        <v>40.200000000000003</v>
      </c>
      <c r="W846" s="15">
        <v>31.5</v>
      </c>
      <c r="X846" s="15">
        <v>53.2</v>
      </c>
      <c r="Y846" s="15">
        <v>49.4</v>
      </c>
      <c r="Z846" s="15">
        <v>74.2</v>
      </c>
      <c r="AA846" s="14"/>
      <c r="AB846" s="15">
        <v>61.5</v>
      </c>
      <c r="AC846" s="15">
        <v>84.5</v>
      </c>
      <c r="AD846" s="15">
        <v>60.5</v>
      </c>
      <c r="AE846" s="15">
        <v>79.400000000000006</v>
      </c>
      <c r="AF846" s="15">
        <v>165</v>
      </c>
      <c r="AG846" s="15">
        <v>171.5</v>
      </c>
      <c r="AH846" s="15">
        <v>74.8</v>
      </c>
      <c r="AI846" s="15">
        <v>79.5</v>
      </c>
      <c r="AJ846" s="15">
        <v>115.8</v>
      </c>
      <c r="AK846" s="15">
        <v>74</v>
      </c>
      <c r="AL846" s="15">
        <v>103.8</v>
      </c>
      <c r="AM846" s="15">
        <v>72.2</v>
      </c>
      <c r="AN846" s="15">
        <v>101.2</v>
      </c>
      <c r="AO846" s="15">
        <v>98.8</v>
      </c>
      <c r="AP846" s="15">
        <v>110.1</v>
      </c>
      <c r="AQ846" s="15">
        <v>64.099999999999994</v>
      </c>
      <c r="AR846" s="15">
        <v>64.099999999999994</v>
      </c>
      <c r="AS846" s="15">
        <v>95.6</v>
      </c>
      <c r="AT846" s="15">
        <v>144.19999999999999</v>
      </c>
      <c r="AU846" s="15">
        <v>142.4</v>
      </c>
      <c r="AV846" s="15">
        <v>149.6</v>
      </c>
      <c r="AW846" s="15">
        <v>301.60000000000002</v>
      </c>
      <c r="AX846" s="15">
        <v>93.9</v>
      </c>
      <c r="AY846" s="15">
        <v>142</v>
      </c>
      <c r="AZ846" s="15">
        <v>212</v>
      </c>
      <c r="BA846" s="15">
        <v>188.7</v>
      </c>
      <c r="BB846" s="15">
        <v>210.5</v>
      </c>
      <c r="BC846" s="15">
        <v>123.8</v>
      </c>
      <c r="BD846" s="15">
        <v>145.19999999999999</v>
      </c>
      <c r="BE846" s="15">
        <v>269.8</v>
      </c>
      <c r="BF846" s="15">
        <v>186</v>
      </c>
      <c r="BG846" s="15">
        <v>283.39999999999998</v>
      </c>
      <c r="BH846" s="15">
        <v>152.4</v>
      </c>
      <c r="BI846" s="15">
        <v>183.9</v>
      </c>
      <c r="BJ846" s="15">
        <v>184.7</v>
      </c>
      <c r="BK846" s="15">
        <v>181.5</v>
      </c>
    </row>
    <row r="847" spans="1:63" ht="15" thickBot="1" x14ac:dyDescent="0.4">
      <c r="A847">
        <f t="shared" si="27"/>
        <v>201001</v>
      </c>
      <c r="B847" s="19">
        <f t="shared" si="26"/>
        <v>2010</v>
      </c>
      <c r="C847" s="18">
        <v>2011</v>
      </c>
      <c r="D847" s="19">
        <v>1</v>
      </c>
      <c r="E847" s="15">
        <v>99</v>
      </c>
      <c r="F847" s="15">
        <v>69.900000000000006</v>
      </c>
      <c r="G847" s="15">
        <v>61.2</v>
      </c>
      <c r="H847" s="15">
        <v>71.2</v>
      </c>
      <c r="I847" s="15">
        <v>96.8</v>
      </c>
      <c r="J847" s="15">
        <v>85.9</v>
      </c>
      <c r="K847" s="15">
        <v>96.5</v>
      </c>
      <c r="L847" s="15">
        <v>84.5</v>
      </c>
      <c r="M847" s="15">
        <v>59</v>
      </c>
      <c r="N847" s="15">
        <v>55.4</v>
      </c>
      <c r="O847" s="15">
        <v>6.8</v>
      </c>
      <c r="P847" s="15">
        <v>50.3</v>
      </c>
      <c r="Q847" s="15">
        <v>36</v>
      </c>
      <c r="R847" s="15">
        <v>33.1</v>
      </c>
      <c r="S847" s="15">
        <v>55.6</v>
      </c>
      <c r="T847" s="15">
        <v>38.5</v>
      </c>
      <c r="U847" s="15">
        <v>52.9</v>
      </c>
      <c r="V847" s="15">
        <v>16.3</v>
      </c>
      <c r="W847" s="15">
        <v>17.899999999999999</v>
      </c>
      <c r="X847" s="15">
        <v>39.799999999999997</v>
      </c>
      <c r="Y847" s="15">
        <v>42.6</v>
      </c>
      <c r="Z847" s="15">
        <v>48</v>
      </c>
      <c r="AA847" s="14"/>
      <c r="AB847" s="15">
        <v>66.3</v>
      </c>
      <c r="AC847" s="15">
        <v>50.7</v>
      </c>
      <c r="AD847" s="15">
        <v>52.5</v>
      </c>
      <c r="AE847" s="15">
        <v>47.8</v>
      </c>
      <c r="AF847" s="15">
        <v>77.7</v>
      </c>
      <c r="AG847" s="15">
        <v>79.099999999999994</v>
      </c>
      <c r="AH847" s="15">
        <v>22.9</v>
      </c>
      <c r="AI847" s="15">
        <v>74.3</v>
      </c>
      <c r="AJ847" s="15">
        <v>58.8</v>
      </c>
      <c r="AK847" s="15">
        <v>48</v>
      </c>
      <c r="AL847" s="15">
        <v>50.1</v>
      </c>
      <c r="AM847" s="15">
        <v>62.6</v>
      </c>
      <c r="AN847" s="15">
        <v>85.5</v>
      </c>
      <c r="AO847" s="15">
        <v>94</v>
      </c>
      <c r="AP847" s="15">
        <v>52.2</v>
      </c>
      <c r="AQ847" s="15">
        <v>34</v>
      </c>
      <c r="AR847" s="15">
        <v>34</v>
      </c>
      <c r="AS847" s="15">
        <v>54.7</v>
      </c>
      <c r="AT847" s="15">
        <v>87</v>
      </c>
      <c r="AU847" s="15">
        <v>96.9</v>
      </c>
      <c r="AV847" s="15">
        <v>98.3</v>
      </c>
      <c r="AW847" s="15">
        <v>197.2</v>
      </c>
      <c r="AX847" s="15">
        <v>82</v>
      </c>
      <c r="AY847" s="15">
        <v>102.1</v>
      </c>
      <c r="AZ847" s="15">
        <v>143</v>
      </c>
      <c r="BA847" s="15">
        <v>87.1</v>
      </c>
      <c r="BB847" s="15">
        <v>116.3</v>
      </c>
      <c r="BC847" s="15">
        <v>82.7</v>
      </c>
      <c r="BD847" s="15">
        <v>78.3</v>
      </c>
      <c r="BE847" s="15">
        <v>239.4</v>
      </c>
      <c r="BF847" s="15">
        <v>126.6</v>
      </c>
      <c r="BG847" s="15">
        <v>203.6</v>
      </c>
      <c r="BH847" s="15">
        <v>137.1</v>
      </c>
      <c r="BI847" s="15">
        <v>129.1</v>
      </c>
      <c r="BJ847" s="15">
        <v>108.3</v>
      </c>
      <c r="BK847" s="15">
        <v>111.4</v>
      </c>
    </row>
    <row r="848" spans="1:63" ht="15" thickBot="1" x14ac:dyDescent="0.4">
      <c r="A848">
        <f t="shared" si="27"/>
        <v>201002</v>
      </c>
      <c r="B848" s="19">
        <f t="shared" ref="B848:B911" si="28">B836+1</f>
        <v>2010</v>
      </c>
      <c r="C848" s="18">
        <v>2011</v>
      </c>
      <c r="D848" s="19">
        <v>2</v>
      </c>
      <c r="E848" s="15">
        <v>57.4</v>
      </c>
      <c r="F848" s="15">
        <v>13.7</v>
      </c>
      <c r="G848" s="15">
        <v>53.9</v>
      </c>
      <c r="H848" s="15">
        <v>77</v>
      </c>
      <c r="I848" s="15">
        <v>76.5</v>
      </c>
      <c r="J848" s="15">
        <v>45.8</v>
      </c>
      <c r="K848" s="15">
        <v>68</v>
      </c>
      <c r="L848" s="15">
        <v>60</v>
      </c>
      <c r="M848" s="15">
        <v>55.5</v>
      </c>
      <c r="N848" s="15">
        <v>22.3</v>
      </c>
      <c r="O848" s="15">
        <v>19.7</v>
      </c>
      <c r="P848" s="15">
        <v>69.599999999999994</v>
      </c>
      <c r="Q848" s="15">
        <v>24.4</v>
      </c>
      <c r="R848" s="15">
        <v>52.9</v>
      </c>
      <c r="S848" s="15">
        <v>64.599999999999994</v>
      </c>
      <c r="T848" s="15">
        <v>35.200000000000003</v>
      </c>
      <c r="U848" s="15">
        <v>45.7</v>
      </c>
      <c r="V848" s="15">
        <v>45.6</v>
      </c>
      <c r="W848" s="15">
        <v>14.3</v>
      </c>
      <c r="X848" s="15">
        <v>46</v>
      </c>
      <c r="Y848" s="15">
        <v>36.6</v>
      </c>
      <c r="Z848" s="15">
        <v>58.6</v>
      </c>
      <c r="AA848" s="14"/>
      <c r="AB848" s="15">
        <v>45</v>
      </c>
      <c r="AC848" s="15">
        <v>37.799999999999997</v>
      </c>
      <c r="AD848" s="15">
        <v>48</v>
      </c>
      <c r="AE848" s="15">
        <v>40.5</v>
      </c>
      <c r="AF848" s="15">
        <v>80.7</v>
      </c>
      <c r="AG848" s="15">
        <v>81.3</v>
      </c>
      <c r="AH848" s="15">
        <v>24.7</v>
      </c>
      <c r="AI848" s="15">
        <v>67.7</v>
      </c>
      <c r="AJ848" s="15">
        <v>79.8</v>
      </c>
      <c r="AK848" s="15">
        <v>55</v>
      </c>
      <c r="AL848" s="15">
        <v>74.5</v>
      </c>
      <c r="AM848" s="15">
        <v>62.2</v>
      </c>
      <c r="AN848" s="15">
        <v>57.2</v>
      </c>
      <c r="AO848" s="15">
        <v>66.2</v>
      </c>
      <c r="AP848" s="15">
        <v>81.2</v>
      </c>
      <c r="AQ848" s="15">
        <v>49.5</v>
      </c>
      <c r="AR848" s="15">
        <v>49.5</v>
      </c>
      <c r="AS848" s="15">
        <v>55.4</v>
      </c>
      <c r="AT848" s="15">
        <v>73.7</v>
      </c>
      <c r="AU848" s="15">
        <v>77.8</v>
      </c>
      <c r="AV848" s="15">
        <v>88.4</v>
      </c>
      <c r="AW848" s="15">
        <v>111.4</v>
      </c>
      <c r="AX848" s="15">
        <v>97.9</v>
      </c>
      <c r="AY848" s="15">
        <v>86.4</v>
      </c>
      <c r="AZ848" s="15">
        <v>118</v>
      </c>
      <c r="BA848" s="15">
        <v>91</v>
      </c>
      <c r="BB848" s="15">
        <v>72.8</v>
      </c>
      <c r="BC848" s="15">
        <v>112.6</v>
      </c>
      <c r="BD848" s="15">
        <v>93.9</v>
      </c>
      <c r="BE848" s="15">
        <v>186.8</v>
      </c>
      <c r="BF848" s="15">
        <v>76.7</v>
      </c>
      <c r="BG848" s="15">
        <v>136.5</v>
      </c>
      <c r="BH848" s="15">
        <v>85.7</v>
      </c>
      <c r="BI848" s="15">
        <v>123.3</v>
      </c>
      <c r="BJ848" s="15">
        <v>70.5</v>
      </c>
      <c r="BK848" s="15">
        <v>95.5</v>
      </c>
    </row>
    <row r="849" spans="1:63" ht="15" thickBot="1" x14ac:dyDescent="0.4">
      <c r="A849">
        <f t="shared" si="27"/>
        <v>201003</v>
      </c>
      <c r="B849" s="19">
        <f t="shared" si="28"/>
        <v>2010</v>
      </c>
      <c r="C849" s="18">
        <v>2011</v>
      </c>
      <c r="D849" s="19">
        <v>3</v>
      </c>
      <c r="E849" s="15">
        <v>42.5</v>
      </c>
      <c r="F849" s="15">
        <v>66</v>
      </c>
      <c r="G849" s="15">
        <v>45.2</v>
      </c>
      <c r="H849" s="15">
        <v>54.8</v>
      </c>
      <c r="I849" s="15">
        <v>57.5</v>
      </c>
      <c r="J849" s="15">
        <v>65.7</v>
      </c>
      <c r="K849" s="15">
        <v>61.7</v>
      </c>
      <c r="L849" s="15">
        <v>52</v>
      </c>
      <c r="M849" s="15">
        <v>44.6</v>
      </c>
      <c r="N849" s="15">
        <v>43.6</v>
      </c>
      <c r="O849" s="15">
        <v>37.299999999999997</v>
      </c>
      <c r="P849" s="15">
        <v>62.9</v>
      </c>
      <c r="Q849" s="15">
        <v>23</v>
      </c>
      <c r="R849" s="15">
        <v>46</v>
      </c>
      <c r="S849" s="15">
        <v>40.1</v>
      </c>
      <c r="T849" s="15">
        <v>47.2</v>
      </c>
      <c r="U849" s="15">
        <v>51.2</v>
      </c>
      <c r="V849" s="15">
        <v>30.2</v>
      </c>
      <c r="W849" s="15">
        <v>26.5</v>
      </c>
      <c r="X849" s="15">
        <v>30.9</v>
      </c>
      <c r="Y849" s="15">
        <v>32.4</v>
      </c>
      <c r="Z849" s="15">
        <v>66.400000000000006</v>
      </c>
      <c r="AA849" s="14"/>
      <c r="AB849" s="15">
        <v>37.9</v>
      </c>
      <c r="AC849" s="15">
        <v>47.7</v>
      </c>
      <c r="AD849" s="15">
        <v>44.5</v>
      </c>
      <c r="AE849" s="15">
        <v>51.6</v>
      </c>
      <c r="AF849" s="15">
        <v>64.099999999999994</v>
      </c>
      <c r="AG849" s="15">
        <v>120.2</v>
      </c>
      <c r="AH849" s="15">
        <v>67.900000000000006</v>
      </c>
      <c r="AI849" s="15">
        <v>50.3</v>
      </c>
      <c r="AJ849" s="15">
        <v>61.9</v>
      </c>
      <c r="AK849" s="15">
        <v>59</v>
      </c>
      <c r="AL849" s="15">
        <v>58.6</v>
      </c>
      <c r="AM849" s="15">
        <v>66.2</v>
      </c>
      <c r="AN849" s="15">
        <v>67.400000000000006</v>
      </c>
      <c r="AO849" s="15">
        <v>78.099999999999994</v>
      </c>
      <c r="AP849" s="15">
        <v>62.2</v>
      </c>
      <c r="AQ849" s="15">
        <v>55.7</v>
      </c>
      <c r="AR849" s="15">
        <v>34.6</v>
      </c>
      <c r="AS849" s="15">
        <v>56.2</v>
      </c>
      <c r="AT849" s="15">
        <v>79.599999999999994</v>
      </c>
      <c r="AU849" s="15">
        <v>76.7</v>
      </c>
      <c r="AV849" s="15">
        <v>80.099999999999994</v>
      </c>
      <c r="AW849" s="15">
        <v>113.4</v>
      </c>
      <c r="AX849" s="15">
        <v>59.3</v>
      </c>
      <c r="AY849" s="15">
        <v>77.599999999999994</v>
      </c>
      <c r="AZ849" s="15">
        <v>97</v>
      </c>
      <c r="BA849" s="15">
        <v>71.900000000000006</v>
      </c>
      <c r="BB849" s="15">
        <v>84.6</v>
      </c>
      <c r="BC849" s="15">
        <v>84.9</v>
      </c>
      <c r="BD849" s="15">
        <v>78.599999999999994</v>
      </c>
      <c r="BE849" s="15">
        <v>134.6</v>
      </c>
      <c r="BF849" s="15">
        <v>60</v>
      </c>
      <c r="BG849" s="15">
        <v>140.1</v>
      </c>
      <c r="BH849" s="15">
        <v>63.8</v>
      </c>
      <c r="BI849" s="15">
        <v>124.5</v>
      </c>
      <c r="BJ849" s="15">
        <v>73.8</v>
      </c>
      <c r="BK849" s="15">
        <v>79.900000000000006</v>
      </c>
    </row>
    <row r="850" spans="1:63" ht="15" thickBot="1" x14ac:dyDescent="0.4">
      <c r="A850">
        <f t="shared" si="27"/>
        <v>201004</v>
      </c>
      <c r="B850" s="19">
        <f t="shared" si="28"/>
        <v>2010</v>
      </c>
      <c r="C850" s="18">
        <v>2011</v>
      </c>
      <c r="D850" s="19">
        <v>4</v>
      </c>
      <c r="E850" s="15">
        <v>113.7</v>
      </c>
      <c r="F850" s="15">
        <v>162.6</v>
      </c>
      <c r="G850" s="15">
        <v>58.4</v>
      </c>
      <c r="H850" s="15">
        <v>49.4</v>
      </c>
      <c r="I850" s="15">
        <v>46.8</v>
      </c>
      <c r="J850" s="15">
        <v>108.3</v>
      </c>
      <c r="K850" s="15">
        <v>96.9</v>
      </c>
      <c r="L850" s="15">
        <v>98.5</v>
      </c>
      <c r="M850" s="15">
        <v>89.1</v>
      </c>
      <c r="N850" s="15">
        <v>74.5</v>
      </c>
      <c r="O850" s="15">
        <v>25.6</v>
      </c>
      <c r="P850" s="15">
        <v>67.599999999999994</v>
      </c>
      <c r="Q850" s="15">
        <v>64.8</v>
      </c>
      <c r="R850" s="15">
        <v>56.4</v>
      </c>
      <c r="S850" s="15">
        <v>54.7</v>
      </c>
      <c r="T850" s="15">
        <v>84.2</v>
      </c>
      <c r="U850" s="15">
        <v>69.3</v>
      </c>
      <c r="V850" s="15">
        <v>49.9</v>
      </c>
      <c r="W850" s="15">
        <v>83.8</v>
      </c>
      <c r="X850" s="15">
        <v>81.900000000000006</v>
      </c>
      <c r="Y850" s="15">
        <v>72.599999999999994</v>
      </c>
      <c r="Z850" s="15">
        <v>48.7</v>
      </c>
      <c r="AA850" s="14"/>
      <c r="AB850" s="15">
        <v>48.8</v>
      </c>
      <c r="AC850" s="15">
        <v>63.4</v>
      </c>
      <c r="AD850" s="15">
        <v>93</v>
      </c>
      <c r="AE850" s="15">
        <v>57.6</v>
      </c>
      <c r="AF850" s="15">
        <v>27.7</v>
      </c>
      <c r="AG850" s="15">
        <v>98.5</v>
      </c>
      <c r="AH850" s="15">
        <v>26</v>
      </c>
      <c r="AI850" s="15">
        <v>115.1</v>
      </c>
      <c r="AJ850" s="15">
        <v>60.4</v>
      </c>
      <c r="AK850" s="15">
        <v>50</v>
      </c>
      <c r="AL850" s="15">
        <v>41.4</v>
      </c>
      <c r="AM850" s="15">
        <v>83.9</v>
      </c>
      <c r="AN850" s="15">
        <v>80.3</v>
      </c>
      <c r="AO850" s="15">
        <v>98.6</v>
      </c>
      <c r="AP850" s="15">
        <v>52.1</v>
      </c>
      <c r="AQ850" s="15">
        <v>46.9</v>
      </c>
      <c r="AR850" s="15">
        <v>69.8</v>
      </c>
      <c r="AS850" s="15">
        <v>64.5</v>
      </c>
      <c r="AT850" s="15">
        <v>81.8</v>
      </c>
      <c r="AU850" s="15">
        <v>75.400000000000006</v>
      </c>
      <c r="AV850" s="15">
        <v>80.7</v>
      </c>
      <c r="AW850" s="15">
        <v>114.1</v>
      </c>
      <c r="AX850" s="15">
        <v>79.400000000000006</v>
      </c>
      <c r="AY850" s="15">
        <v>96</v>
      </c>
      <c r="AZ850" s="15">
        <v>79</v>
      </c>
      <c r="BA850" s="15">
        <v>71.599999999999994</v>
      </c>
      <c r="BB850" s="15">
        <v>111.5</v>
      </c>
      <c r="BC850" s="15">
        <v>62.6</v>
      </c>
      <c r="BD850" s="15">
        <v>80.2</v>
      </c>
      <c r="BE850" s="15">
        <v>122.9</v>
      </c>
      <c r="BF850" s="15">
        <v>116</v>
      </c>
      <c r="BG850" s="15">
        <v>153.9</v>
      </c>
      <c r="BH850" s="15">
        <v>119.6</v>
      </c>
      <c r="BI850" s="15">
        <v>136.6</v>
      </c>
      <c r="BJ850" s="15">
        <v>88.8</v>
      </c>
      <c r="BK850" s="15">
        <v>118.8</v>
      </c>
    </row>
    <row r="851" spans="1:63" ht="15" thickBot="1" x14ac:dyDescent="0.4">
      <c r="A851">
        <f t="shared" si="27"/>
        <v>201005</v>
      </c>
      <c r="B851" s="19">
        <f t="shared" si="28"/>
        <v>2010</v>
      </c>
      <c r="C851" s="18">
        <v>2011</v>
      </c>
      <c r="D851" s="19">
        <v>5</v>
      </c>
      <c r="E851" s="15">
        <v>35.700000000000003</v>
      </c>
      <c r="F851" s="15">
        <v>21.6</v>
      </c>
      <c r="G851" s="15">
        <v>24.5</v>
      </c>
      <c r="H851" s="15">
        <v>22.8</v>
      </c>
      <c r="I851" s="15">
        <v>54.1</v>
      </c>
      <c r="J851" s="15">
        <v>53.4</v>
      </c>
      <c r="K851" s="15">
        <v>29.6</v>
      </c>
      <c r="L851" s="15">
        <v>36</v>
      </c>
      <c r="M851" s="15">
        <v>44.5</v>
      </c>
      <c r="N851" s="15">
        <v>38.1</v>
      </c>
      <c r="O851" s="15">
        <v>112.1</v>
      </c>
      <c r="P851" s="15">
        <v>46.7</v>
      </c>
      <c r="Q851" s="15">
        <v>86.6</v>
      </c>
      <c r="R851" s="15">
        <v>60.7</v>
      </c>
      <c r="S851" s="15">
        <v>64.400000000000006</v>
      </c>
      <c r="T851" s="15">
        <v>97.4</v>
      </c>
      <c r="U851" s="15">
        <v>94.7</v>
      </c>
      <c r="V851" s="15">
        <v>103.1</v>
      </c>
      <c r="W851" s="15">
        <v>79</v>
      </c>
      <c r="X851" s="15">
        <v>72.7</v>
      </c>
      <c r="Y851" s="15">
        <v>120.1</v>
      </c>
      <c r="Z851" s="15">
        <v>66.8</v>
      </c>
      <c r="AA851" s="14"/>
      <c r="AB851" s="15">
        <v>91.2</v>
      </c>
      <c r="AC851" s="15">
        <v>35.200000000000003</v>
      </c>
      <c r="AD851" s="15">
        <v>149</v>
      </c>
      <c r="AE851" s="15">
        <v>129.30000000000001</v>
      </c>
      <c r="AF851" s="15">
        <v>80.900000000000006</v>
      </c>
      <c r="AG851" s="15">
        <v>147.19999999999999</v>
      </c>
      <c r="AH851" s="15">
        <v>114.2</v>
      </c>
      <c r="AI851" s="15">
        <v>218.6</v>
      </c>
      <c r="AJ851" s="15">
        <v>75.900000000000006</v>
      </c>
      <c r="AK851" s="15">
        <v>67</v>
      </c>
      <c r="AL851" s="15">
        <v>70.400000000000006</v>
      </c>
      <c r="AM851" s="15">
        <v>66.400000000000006</v>
      </c>
      <c r="AN851" s="15">
        <v>99.7</v>
      </c>
      <c r="AO851" s="15">
        <v>80.7</v>
      </c>
      <c r="AP851" s="15">
        <v>61.3</v>
      </c>
      <c r="AQ851" s="15">
        <v>135</v>
      </c>
      <c r="AR851" s="15">
        <v>89.1</v>
      </c>
      <c r="AS851" s="15">
        <v>67.8</v>
      </c>
      <c r="AT851" s="15">
        <v>63.6</v>
      </c>
      <c r="AU851" s="15">
        <v>82.8</v>
      </c>
      <c r="AV851" s="15">
        <v>86.8</v>
      </c>
      <c r="AW851" s="15">
        <v>74.8</v>
      </c>
      <c r="AX851" s="15">
        <v>61.1</v>
      </c>
      <c r="AY851" s="15">
        <v>87.3</v>
      </c>
      <c r="AZ851" s="15">
        <v>85</v>
      </c>
      <c r="BA851" s="15">
        <v>91</v>
      </c>
      <c r="BB851" s="15">
        <v>75.3</v>
      </c>
      <c r="BC851" s="15">
        <v>87</v>
      </c>
      <c r="BD851" s="15">
        <v>66.5</v>
      </c>
      <c r="BE851" s="15">
        <v>147.69999999999999</v>
      </c>
      <c r="BF851" s="15">
        <v>107.3</v>
      </c>
      <c r="BG851" s="15">
        <v>116.4</v>
      </c>
      <c r="BH851" s="15">
        <v>103.2</v>
      </c>
      <c r="BI851" s="15">
        <v>87.3</v>
      </c>
      <c r="BJ851" s="15">
        <v>72.400000000000006</v>
      </c>
      <c r="BK851" s="15">
        <v>93.8</v>
      </c>
    </row>
    <row r="852" spans="1:63" ht="15" thickBot="1" x14ac:dyDescent="0.4">
      <c r="A852">
        <f t="shared" si="27"/>
        <v>201006</v>
      </c>
      <c r="B852" s="19">
        <f t="shared" si="28"/>
        <v>2010</v>
      </c>
      <c r="C852" s="18">
        <v>2011</v>
      </c>
      <c r="D852" s="19">
        <v>6</v>
      </c>
      <c r="E852" s="15">
        <v>7.1</v>
      </c>
      <c r="F852" s="15">
        <v>2.6</v>
      </c>
      <c r="G852" s="15">
        <v>28.9</v>
      </c>
      <c r="H852" s="15">
        <v>8.5</v>
      </c>
      <c r="I852" s="15">
        <v>11.4</v>
      </c>
      <c r="J852" s="15">
        <v>9.1999999999999993</v>
      </c>
      <c r="K852" s="15">
        <v>8.9</v>
      </c>
      <c r="L852" s="15">
        <v>49.5</v>
      </c>
      <c r="M852" s="15">
        <v>54.8</v>
      </c>
      <c r="N852" s="15">
        <v>41.2</v>
      </c>
      <c r="O852" s="15">
        <v>23.8</v>
      </c>
      <c r="P852" s="15">
        <v>31.6</v>
      </c>
      <c r="Q852" s="15">
        <v>10.199999999999999</v>
      </c>
      <c r="R852" s="15">
        <v>50.4</v>
      </c>
      <c r="S852" s="15">
        <v>17.399999999999999</v>
      </c>
      <c r="T852" s="15">
        <v>9.1999999999999993</v>
      </c>
      <c r="U852" s="15">
        <v>0</v>
      </c>
      <c r="V852" s="15">
        <v>19.399999999999999</v>
      </c>
      <c r="W852" s="14"/>
      <c r="X852" s="15">
        <v>44.7</v>
      </c>
      <c r="Y852" s="15">
        <v>6.6</v>
      </c>
      <c r="Z852" s="15">
        <v>11.3</v>
      </c>
      <c r="AA852" s="14"/>
      <c r="AB852" s="15">
        <v>26.5</v>
      </c>
      <c r="AC852" s="15">
        <v>35.6</v>
      </c>
      <c r="AD852" s="15">
        <v>24.5</v>
      </c>
      <c r="AE852" s="15">
        <v>26.6</v>
      </c>
      <c r="AF852" s="15">
        <v>24.2</v>
      </c>
      <c r="AG852" s="15">
        <v>20.3</v>
      </c>
      <c r="AH852" s="15">
        <v>45.3</v>
      </c>
      <c r="AI852" s="15">
        <v>40.1</v>
      </c>
      <c r="AJ852" s="15">
        <v>8.1999999999999993</v>
      </c>
      <c r="AK852" s="15">
        <v>15</v>
      </c>
      <c r="AL852" s="15">
        <v>20.3</v>
      </c>
      <c r="AM852" s="15">
        <v>13.5</v>
      </c>
      <c r="AN852" s="15">
        <v>16.2</v>
      </c>
      <c r="AO852" s="15">
        <v>19.600000000000001</v>
      </c>
      <c r="AP852" s="15">
        <v>10.3</v>
      </c>
      <c r="AQ852" s="15">
        <v>11.7</v>
      </c>
      <c r="AR852" s="15">
        <v>25.7</v>
      </c>
      <c r="AS852" s="15">
        <v>7.6</v>
      </c>
      <c r="AT852" s="15">
        <v>41</v>
      </c>
      <c r="AU852" s="15">
        <v>34.4</v>
      </c>
      <c r="AV852" s="15">
        <v>23</v>
      </c>
      <c r="AW852" s="15">
        <v>30.2</v>
      </c>
      <c r="AX852" s="15">
        <v>3.2</v>
      </c>
      <c r="AY852" s="15">
        <v>31.7</v>
      </c>
      <c r="AZ852" s="15">
        <v>29</v>
      </c>
      <c r="BA852" s="15">
        <v>42.9</v>
      </c>
      <c r="BB852" s="15">
        <v>6.8</v>
      </c>
      <c r="BC852" s="15">
        <v>35</v>
      </c>
      <c r="BD852" s="15">
        <v>7.5</v>
      </c>
      <c r="BE852" s="15">
        <v>39.299999999999997</v>
      </c>
      <c r="BF852" s="15">
        <v>6.5</v>
      </c>
      <c r="BG852" s="15">
        <v>32.200000000000003</v>
      </c>
      <c r="BH852" s="15">
        <v>14.2</v>
      </c>
      <c r="BI852" s="15">
        <v>87.1</v>
      </c>
      <c r="BJ852" s="15">
        <v>58.5</v>
      </c>
      <c r="BK852" s="15">
        <v>26.7</v>
      </c>
    </row>
    <row r="853" spans="1:63" ht="15" thickBot="1" x14ac:dyDescent="0.4">
      <c r="A853">
        <f t="shared" si="27"/>
        <v>201007</v>
      </c>
      <c r="B853" s="19">
        <f t="shared" si="28"/>
        <v>2010</v>
      </c>
      <c r="C853" s="18">
        <v>2011</v>
      </c>
      <c r="D853" s="19">
        <v>7</v>
      </c>
      <c r="E853" s="15">
        <v>0.2</v>
      </c>
      <c r="F853" s="15">
        <v>0.5</v>
      </c>
      <c r="G853" s="15">
        <v>0</v>
      </c>
      <c r="H853" s="15">
        <v>0.7</v>
      </c>
      <c r="I853" s="15">
        <v>0.8</v>
      </c>
      <c r="J853" s="15">
        <v>0</v>
      </c>
      <c r="K853" s="15">
        <v>0</v>
      </c>
      <c r="L853" s="15">
        <v>0</v>
      </c>
      <c r="M853" s="15">
        <v>0</v>
      </c>
      <c r="N853" s="15">
        <v>0.5</v>
      </c>
      <c r="O853" s="15">
        <v>4</v>
      </c>
      <c r="P853" s="15">
        <v>0</v>
      </c>
      <c r="Q853" s="15">
        <v>0</v>
      </c>
      <c r="R853" s="15">
        <v>0</v>
      </c>
      <c r="S853" s="15">
        <v>1.9</v>
      </c>
      <c r="T853" s="15">
        <v>3.2</v>
      </c>
      <c r="U853" s="15">
        <v>0</v>
      </c>
      <c r="V853" s="15">
        <v>18.899999999999999</v>
      </c>
      <c r="W853" s="15">
        <v>7.9</v>
      </c>
      <c r="X853" s="15">
        <v>3.8</v>
      </c>
      <c r="Y853" s="15">
        <v>0.1</v>
      </c>
      <c r="Z853" s="15">
        <v>0</v>
      </c>
      <c r="AA853" s="14"/>
      <c r="AB853" s="15">
        <v>0.3</v>
      </c>
      <c r="AC853" s="15">
        <v>0</v>
      </c>
      <c r="AD853" s="15">
        <v>0</v>
      </c>
      <c r="AE853" s="15">
        <v>0</v>
      </c>
      <c r="AF853" s="15">
        <v>0</v>
      </c>
      <c r="AG853" s="15">
        <v>3.4</v>
      </c>
      <c r="AH853" s="15">
        <v>21.5</v>
      </c>
      <c r="AI853" s="15">
        <v>0</v>
      </c>
      <c r="AJ853" s="15">
        <v>0</v>
      </c>
      <c r="AK853" s="15">
        <v>0</v>
      </c>
      <c r="AL853" s="15">
        <v>0</v>
      </c>
      <c r="AM853" s="15">
        <v>1.7</v>
      </c>
      <c r="AN853" s="15">
        <v>2.4</v>
      </c>
      <c r="AO853" s="15">
        <v>0.4</v>
      </c>
      <c r="AP853" s="15">
        <v>0</v>
      </c>
      <c r="AQ853" s="15">
        <v>0</v>
      </c>
      <c r="AR853" s="15">
        <v>0</v>
      </c>
      <c r="AS853" s="15">
        <v>2.7</v>
      </c>
      <c r="AT853" s="15">
        <v>0.4</v>
      </c>
      <c r="AU853" s="15">
        <v>0</v>
      </c>
      <c r="AV853" s="15">
        <v>0</v>
      </c>
      <c r="AW853" s="15">
        <v>0.2</v>
      </c>
      <c r="AX853" s="15">
        <v>2.5</v>
      </c>
      <c r="AY853" s="15">
        <v>0</v>
      </c>
      <c r="AZ853" s="15">
        <v>0</v>
      </c>
      <c r="BA853" s="15">
        <v>0</v>
      </c>
      <c r="BB853" s="15">
        <v>0</v>
      </c>
      <c r="BC853" s="15">
        <v>0</v>
      </c>
      <c r="BD853" s="15">
        <v>0</v>
      </c>
      <c r="BE853" s="15">
        <v>0</v>
      </c>
      <c r="BF853" s="15">
        <v>0</v>
      </c>
      <c r="BG853" s="15">
        <v>0</v>
      </c>
      <c r="BH853" s="15">
        <v>0</v>
      </c>
      <c r="BI853" s="15">
        <v>0</v>
      </c>
      <c r="BJ853" s="15">
        <v>2.2000000000000002</v>
      </c>
      <c r="BK853" s="15">
        <v>0.5</v>
      </c>
    </row>
    <row r="854" spans="1:63" ht="15" thickBot="1" x14ac:dyDescent="0.4">
      <c r="A854">
        <f t="shared" si="27"/>
        <v>201008</v>
      </c>
      <c r="B854" s="19">
        <f t="shared" si="28"/>
        <v>2010</v>
      </c>
      <c r="C854" s="18">
        <v>2011</v>
      </c>
      <c r="D854" s="19">
        <v>8</v>
      </c>
      <c r="E854" s="15">
        <v>5.4</v>
      </c>
      <c r="F854" s="15">
        <v>0</v>
      </c>
      <c r="G854" s="15">
        <v>0.4</v>
      </c>
      <c r="H854" s="15">
        <v>0</v>
      </c>
      <c r="I854" s="15">
        <v>0</v>
      </c>
      <c r="J854" s="15">
        <v>8.1</v>
      </c>
      <c r="K854" s="15">
        <v>17</v>
      </c>
      <c r="L854" s="15">
        <v>2.5</v>
      </c>
      <c r="M854" s="15">
        <v>1.8</v>
      </c>
      <c r="N854" s="15">
        <v>0.2</v>
      </c>
      <c r="O854" s="15">
        <v>74.099999999999994</v>
      </c>
      <c r="P854" s="15">
        <v>0</v>
      </c>
      <c r="Q854" s="15">
        <v>2.8</v>
      </c>
      <c r="R854" s="15">
        <v>0</v>
      </c>
      <c r="S854" s="15">
        <v>4.2</v>
      </c>
      <c r="T854" s="15">
        <v>21.5</v>
      </c>
      <c r="U854" s="15">
        <v>0</v>
      </c>
      <c r="V854" s="15">
        <v>69.900000000000006</v>
      </c>
      <c r="W854" s="15">
        <v>23.3</v>
      </c>
      <c r="X854" s="15">
        <v>1.8</v>
      </c>
      <c r="Y854" s="15">
        <v>58.8</v>
      </c>
      <c r="Z854" s="15">
        <v>0</v>
      </c>
      <c r="AA854" s="14"/>
      <c r="AB854" s="15">
        <v>2.9</v>
      </c>
      <c r="AC854" s="15">
        <v>1.7</v>
      </c>
      <c r="AD854" s="15">
        <v>4</v>
      </c>
      <c r="AE854" s="15">
        <v>12</v>
      </c>
      <c r="AF854" s="15">
        <v>0</v>
      </c>
      <c r="AG854" s="15">
        <v>23.4</v>
      </c>
      <c r="AH854" s="15">
        <v>4.7</v>
      </c>
      <c r="AI854" s="15">
        <v>2.9</v>
      </c>
      <c r="AJ854" s="15">
        <v>0</v>
      </c>
      <c r="AK854" s="15">
        <v>1</v>
      </c>
      <c r="AL854" s="15">
        <v>0</v>
      </c>
      <c r="AM854" s="15">
        <v>2.8</v>
      </c>
      <c r="AN854" s="15">
        <v>1.2</v>
      </c>
      <c r="AO854" s="15">
        <v>8.3000000000000007</v>
      </c>
      <c r="AP854" s="15">
        <v>3.1</v>
      </c>
      <c r="AQ854" s="15">
        <v>3.8</v>
      </c>
      <c r="AR854" s="15">
        <v>3.8</v>
      </c>
      <c r="AS854" s="15">
        <v>10</v>
      </c>
      <c r="AT854" s="15">
        <v>0.6</v>
      </c>
      <c r="AU854" s="15">
        <v>10.8</v>
      </c>
      <c r="AV854" s="15">
        <v>8.4</v>
      </c>
      <c r="AW854" s="15">
        <v>2.2000000000000002</v>
      </c>
      <c r="AX854" s="15">
        <v>1.2</v>
      </c>
      <c r="AY854" s="15">
        <v>0</v>
      </c>
      <c r="AZ854" s="15">
        <v>3</v>
      </c>
      <c r="BA854" s="15">
        <v>2.8</v>
      </c>
      <c r="BB854" s="15">
        <v>0</v>
      </c>
      <c r="BC854" s="15">
        <v>0.4</v>
      </c>
      <c r="BD854" s="15">
        <v>0</v>
      </c>
      <c r="BE854" s="15">
        <v>4.7</v>
      </c>
      <c r="BF854" s="15">
        <v>0.8</v>
      </c>
      <c r="BG854" s="15">
        <v>6.4</v>
      </c>
      <c r="BH854" s="15">
        <v>0</v>
      </c>
      <c r="BI854" s="15">
        <v>2.2999999999999998</v>
      </c>
      <c r="BJ854" s="15">
        <v>0.6</v>
      </c>
      <c r="BK854" s="15">
        <v>3.2</v>
      </c>
    </row>
    <row r="855" spans="1:63" ht="15" thickBot="1" x14ac:dyDescent="0.4">
      <c r="A855">
        <f t="shared" si="27"/>
        <v>201109</v>
      </c>
      <c r="B855" s="19">
        <f t="shared" si="28"/>
        <v>2011</v>
      </c>
      <c r="C855" s="18">
        <v>2011</v>
      </c>
      <c r="D855" s="19">
        <v>9</v>
      </c>
      <c r="E855" s="15">
        <v>2.2000000000000002</v>
      </c>
      <c r="F855" s="15">
        <v>1.6</v>
      </c>
      <c r="G855" s="15">
        <v>1.1000000000000001</v>
      </c>
      <c r="H855" s="15">
        <v>1.5</v>
      </c>
      <c r="I855" s="15">
        <v>1.4</v>
      </c>
      <c r="J855" s="15">
        <v>4.4000000000000004</v>
      </c>
      <c r="K855" s="15">
        <v>8.1</v>
      </c>
      <c r="L855" s="15">
        <v>2.5</v>
      </c>
      <c r="M855" s="15">
        <v>0.2</v>
      </c>
      <c r="N855" s="15">
        <v>0</v>
      </c>
      <c r="O855" s="15">
        <v>3.2</v>
      </c>
      <c r="P855" s="15">
        <v>0.2</v>
      </c>
      <c r="Q855" s="15">
        <v>3</v>
      </c>
      <c r="R855" s="15">
        <v>0</v>
      </c>
      <c r="S855" s="15">
        <v>4.2</v>
      </c>
      <c r="T855" s="15">
        <v>4.3</v>
      </c>
      <c r="U855" s="15">
        <v>21.2</v>
      </c>
      <c r="V855" s="15">
        <v>5.0999999999999996</v>
      </c>
      <c r="W855" s="15">
        <v>3</v>
      </c>
      <c r="X855" s="15">
        <v>0</v>
      </c>
      <c r="Y855" s="15">
        <v>7.6</v>
      </c>
      <c r="Z855" s="15">
        <v>0</v>
      </c>
      <c r="AA855" s="14"/>
      <c r="AB855" s="15">
        <v>0</v>
      </c>
      <c r="AC855" s="15">
        <v>0</v>
      </c>
      <c r="AD855" s="15">
        <v>3</v>
      </c>
      <c r="AE855" s="15">
        <v>5.6</v>
      </c>
      <c r="AF855" s="15">
        <v>0</v>
      </c>
      <c r="AG855" s="15">
        <v>16.399999999999999</v>
      </c>
      <c r="AH855" s="15">
        <v>2.8</v>
      </c>
      <c r="AI855" s="15">
        <v>7.9</v>
      </c>
      <c r="AJ855" s="15">
        <v>1</v>
      </c>
      <c r="AK855" s="15">
        <v>1</v>
      </c>
      <c r="AL855" s="15">
        <v>0</v>
      </c>
      <c r="AM855" s="15">
        <v>22.8</v>
      </c>
      <c r="AN855" s="15">
        <v>13.9</v>
      </c>
      <c r="AO855" s="15">
        <v>5.7</v>
      </c>
      <c r="AP855" s="15">
        <v>2</v>
      </c>
      <c r="AQ855" s="15">
        <v>2.5</v>
      </c>
      <c r="AR855" s="15">
        <v>4.3</v>
      </c>
      <c r="AS855" s="15">
        <v>11.2</v>
      </c>
      <c r="AT855" s="15">
        <v>7.7</v>
      </c>
      <c r="AU855" s="15">
        <v>8.6</v>
      </c>
      <c r="AV855" s="15">
        <v>8</v>
      </c>
      <c r="AW855" s="15">
        <v>12.3</v>
      </c>
      <c r="AX855" s="15">
        <v>0</v>
      </c>
      <c r="AY855" s="15">
        <v>14.3</v>
      </c>
      <c r="AZ855" s="15">
        <v>2</v>
      </c>
      <c r="BA855" s="15">
        <v>6.9</v>
      </c>
      <c r="BB855" s="15">
        <v>2.6</v>
      </c>
      <c r="BC855" s="15">
        <v>18.899999999999999</v>
      </c>
      <c r="BD855" s="15">
        <v>9.1999999999999993</v>
      </c>
      <c r="BE855" s="15">
        <v>2.2999999999999998</v>
      </c>
      <c r="BF855" s="15">
        <v>1</v>
      </c>
      <c r="BG855" s="15">
        <v>1</v>
      </c>
      <c r="BH855" s="15">
        <v>0</v>
      </c>
      <c r="BI855" s="15">
        <v>0.9</v>
      </c>
      <c r="BJ855" s="15">
        <v>0.7</v>
      </c>
      <c r="BK855" s="15">
        <v>1.2</v>
      </c>
    </row>
    <row r="856" spans="1:63" ht="15" thickBot="1" x14ac:dyDescent="0.4">
      <c r="A856">
        <f t="shared" si="27"/>
        <v>201110</v>
      </c>
      <c r="B856" s="19">
        <f t="shared" si="28"/>
        <v>2011</v>
      </c>
      <c r="C856" s="18">
        <v>2011</v>
      </c>
      <c r="D856" s="19">
        <v>10</v>
      </c>
      <c r="E856" s="15">
        <v>35.9</v>
      </c>
      <c r="F856" s="15">
        <v>22.8</v>
      </c>
      <c r="G856" s="15">
        <v>36</v>
      </c>
      <c r="H856" s="15">
        <v>38.6</v>
      </c>
      <c r="I856" s="15">
        <v>38.5</v>
      </c>
      <c r="J856" s="15">
        <v>46.6</v>
      </c>
      <c r="K856" s="15">
        <v>47.8</v>
      </c>
      <c r="L856" s="15">
        <v>44</v>
      </c>
      <c r="M856" s="15">
        <v>48.4</v>
      </c>
      <c r="N856" s="15">
        <v>27.4</v>
      </c>
      <c r="O856" s="15">
        <v>49</v>
      </c>
      <c r="P856" s="15">
        <v>39.299999999999997</v>
      </c>
      <c r="Q856" s="15">
        <v>25.3</v>
      </c>
      <c r="R856" s="15">
        <v>26.5</v>
      </c>
      <c r="S856" s="15">
        <v>28.6</v>
      </c>
      <c r="T856" s="15">
        <v>52.4</v>
      </c>
      <c r="U856" s="15">
        <v>52.7</v>
      </c>
      <c r="V856" s="15">
        <v>37.5</v>
      </c>
      <c r="W856" s="15">
        <v>28.9</v>
      </c>
      <c r="X856" s="15">
        <v>61.1</v>
      </c>
      <c r="Y856" s="15">
        <v>54.1</v>
      </c>
      <c r="Z856" s="15">
        <v>41.5</v>
      </c>
      <c r="AA856" s="14"/>
      <c r="AB856" s="15">
        <v>77.400000000000006</v>
      </c>
      <c r="AC856" s="15">
        <v>44.7</v>
      </c>
      <c r="AD856" s="15">
        <v>54.5</v>
      </c>
      <c r="AE856" s="15">
        <v>100.7</v>
      </c>
      <c r="AF856" s="15">
        <v>50</v>
      </c>
      <c r="AG856" s="15">
        <v>128.1</v>
      </c>
      <c r="AH856" s="15">
        <v>55.8</v>
      </c>
      <c r="AI856" s="15">
        <v>70.2</v>
      </c>
      <c r="AJ856" s="15">
        <v>26.2</v>
      </c>
      <c r="AK856" s="15">
        <v>27</v>
      </c>
      <c r="AL856" s="15">
        <v>18.5</v>
      </c>
      <c r="AM856" s="15">
        <v>57.6</v>
      </c>
      <c r="AN856" s="15">
        <v>26.4</v>
      </c>
      <c r="AO856" s="15">
        <v>71.3</v>
      </c>
      <c r="AP856" s="15">
        <v>23</v>
      </c>
      <c r="AQ856" s="15">
        <v>26.5</v>
      </c>
      <c r="AR856" s="15">
        <v>34.299999999999997</v>
      </c>
      <c r="AS856" s="15">
        <v>35.799999999999997</v>
      </c>
      <c r="AT856" s="15">
        <v>66.3</v>
      </c>
      <c r="AU856" s="15">
        <v>32.5</v>
      </c>
      <c r="AV856" s="15">
        <v>47.4</v>
      </c>
      <c r="AW856" s="15">
        <v>57.5</v>
      </c>
      <c r="AX856" s="15">
        <v>41.5</v>
      </c>
      <c r="AY856" s="15">
        <v>37.5</v>
      </c>
      <c r="AZ856" s="15">
        <v>53</v>
      </c>
      <c r="BA856" s="15">
        <v>39.200000000000003</v>
      </c>
      <c r="BB856" s="15">
        <v>66.3</v>
      </c>
      <c r="BC856" s="15">
        <v>34.200000000000003</v>
      </c>
      <c r="BD856" s="15">
        <v>37.299999999999997</v>
      </c>
      <c r="BE856" s="15">
        <v>83.3</v>
      </c>
      <c r="BF856" s="15">
        <v>62.9</v>
      </c>
      <c r="BG856" s="15">
        <v>110.9</v>
      </c>
      <c r="BH856" s="15">
        <v>83.4</v>
      </c>
      <c r="BI856" s="15">
        <v>52.6</v>
      </c>
      <c r="BJ856" s="15">
        <v>46.5</v>
      </c>
      <c r="BK856" s="15">
        <v>42.3</v>
      </c>
    </row>
    <row r="857" spans="1:63" ht="15" thickBot="1" x14ac:dyDescent="0.4">
      <c r="A857">
        <f t="shared" si="27"/>
        <v>201111</v>
      </c>
      <c r="B857" s="19">
        <f t="shared" si="28"/>
        <v>2011</v>
      </c>
      <c r="C857" s="18">
        <v>2011</v>
      </c>
      <c r="D857" s="19">
        <v>11</v>
      </c>
      <c r="E857" s="15">
        <v>126.9</v>
      </c>
      <c r="F857" s="15">
        <v>49.8</v>
      </c>
      <c r="G857" s="15">
        <v>120.4</v>
      </c>
      <c r="H857" s="15">
        <v>111.3</v>
      </c>
      <c r="I857" s="15">
        <v>118.6</v>
      </c>
      <c r="J857" s="15">
        <v>169.2</v>
      </c>
      <c r="K857" s="15">
        <v>118.1</v>
      </c>
      <c r="L857" s="15">
        <v>108.5</v>
      </c>
      <c r="M857" s="15">
        <v>143.30000000000001</v>
      </c>
      <c r="N857" s="15">
        <v>101.7</v>
      </c>
      <c r="O857" s="15">
        <v>66.7</v>
      </c>
      <c r="P857" s="15">
        <v>140.30000000000001</v>
      </c>
      <c r="Q857" s="15">
        <v>79.599999999999994</v>
      </c>
      <c r="R857" s="15">
        <v>117.4</v>
      </c>
      <c r="S857" s="15">
        <v>123.1</v>
      </c>
      <c r="T857" s="15">
        <v>117.5</v>
      </c>
      <c r="U857" s="15">
        <v>115.4</v>
      </c>
      <c r="V857" s="15">
        <v>74.7</v>
      </c>
      <c r="W857" s="15">
        <v>64.5</v>
      </c>
      <c r="X857" s="15">
        <v>133.1</v>
      </c>
      <c r="Y857" s="15">
        <v>72.099999999999994</v>
      </c>
      <c r="Z857" s="15">
        <v>118</v>
      </c>
      <c r="AA857" s="14"/>
      <c r="AB857" s="15">
        <v>150.80000000000001</v>
      </c>
      <c r="AC857" s="15">
        <v>132.6</v>
      </c>
      <c r="AD857" s="15">
        <v>165.5</v>
      </c>
      <c r="AE857" s="15">
        <v>106.6</v>
      </c>
      <c r="AF857" s="15">
        <v>158.69999999999999</v>
      </c>
      <c r="AG857" s="15">
        <v>241.2</v>
      </c>
      <c r="AH857" s="15">
        <v>87.3</v>
      </c>
      <c r="AI857" s="15">
        <v>180.8</v>
      </c>
      <c r="AJ857" s="15">
        <v>264.2</v>
      </c>
      <c r="AK857" s="15">
        <v>201</v>
      </c>
      <c r="AL857" s="15">
        <v>195.9</v>
      </c>
      <c r="AM857" s="15">
        <v>176.6</v>
      </c>
      <c r="AN857" s="15">
        <v>239.2</v>
      </c>
      <c r="AO857" s="15">
        <v>169.7</v>
      </c>
      <c r="AP857" s="15">
        <v>199.8</v>
      </c>
      <c r="AQ857" s="15">
        <v>109</v>
      </c>
      <c r="AR857" s="15">
        <v>96.7</v>
      </c>
      <c r="AS857" s="15">
        <v>113.5</v>
      </c>
      <c r="AT857" s="15">
        <v>136.30000000000001</v>
      </c>
      <c r="AU857" s="15">
        <v>190.9</v>
      </c>
      <c r="AV857" s="15">
        <v>180.7</v>
      </c>
      <c r="AW857" s="15">
        <v>185.1</v>
      </c>
      <c r="AX857" s="15">
        <v>168.9</v>
      </c>
      <c r="AY857" s="15">
        <v>175.4</v>
      </c>
      <c r="AZ857" s="15">
        <v>195</v>
      </c>
      <c r="BA857" s="15">
        <v>154.5</v>
      </c>
      <c r="BB857" s="15">
        <v>170</v>
      </c>
      <c r="BC857" s="15">
        <v>184.7</v>
      </c>
      <c r="BD857" s="15">
        <v>182</v>
      </c>
      <c r="BE857" s="15">
        <v>322.10000000000002</v>
      </c>
      <c r="BF857" s="15">
        <v>167.8</v>
      </c>
      <c r="BG857" s="15">
        <v>239.8</v>
      </c>
      <c r="BH857" s="15">
        <v>195.4</v>
      </c>
      <c r="BI857" s="15">
        <v>198.5</v>
      </c>
      <c r="BJ857" s="15">
        <v>151.80000000000001</v>
      </c>
      <c r="BK857" s="15">
        <v>248</v>
      </c>
    </row>
    <row r="858" spans="1:63" ht="15" thickBot="1" x14ac:dyDescent="0.4">
      <c r="A858">
        <f t="shared" si="27"/>
        <v>201112</v>
      </c>
      <c r="B858" s="19">
        <f t="shared" si="28"/>
        <v>2011</v>
      </c>
      <c r="C858" s="18">
        <v>2011</v>
      </c>
      <c r="D858" s="19">
        <v>12</v>
      </c>
      <c r="E858" s="15">
        <v>8.6999999999999993</v>
      </c>
      <c r="F858" s="15">
        <v>3.2</v>
      </c>
      <c r="G858" s="15">
        <v>6.2</v>
      </c>
      <c r="H858" s="15">
        <v>10.4</v>
      </c>
      <c r="I858" s="15">
        <v>12.7</v>
      </c>
      <c r="J858" s="15">
        <v>13.4</v>
      </c>
      <c r="K858" s="15">
        <v>11.7</v>
      </c>
      <c r="L858" s="15">
        <v>9</v>
      </c>
      <c r="M858" s="15">
        <v>9</v>
      </c>
      <c r="N858" s="15">
        <v>9.6999999999999993</v>
      </c>
      <c r="O858" s="15">
        <v>10.7</v>
      </c>
      <c r="P858" s="15">
        <v>14.6</v>
      </c>
      <c r="Q858" s="15">
        <v>17.2</v>
      </c>
      <c r="R858" s="15">
        <v>13.5</v>
      </c>
      <c r="S858" s="15">
        <v>10</v>
      </c>
      <c r="T858" s="15">
        <v>17.600000000000001</v>
      </c>
      <c r="U858" s="15">
        <v>10.9</v>
      </c>
      <c r="V858" s="15">
        <v>22.2</v>
      </c>
      <c r="W858" s="15">
        <v>15.4</v>
      </c>
      <c r="X858" s="15">
        <v>23.3</v>
      </c>
      <c r="Y858" s="15">
        <v>26.9</v>
      </c>
      <c r="Z858" s="15">
        <v>6.7</v>
      </c>
      <c r="AA858" s="14"/>
      <c r="AB858" s="15">
        <v>16.899999999999999</v>
      </c>
      <c r="AC858" s="15">
        <v>8</v>
      </c>
      <c r="AD858" s="15">
        <v>24.5</v>
      </c>
      <c r="AE858" s="15">
        <v>20.5</v>
      </c>
      <c r="AF858" s="15">
        <v>0</v>
      </c>
      <c r="AG858" s="15">
        <v>40.4</v>
      </c>
      <c r="AH858" s="15">
        <v>4.2</v>
      </c>
      <c r="AI858" s="15">
        <v>25</v>
      </c>
      <c r="AJ858" s="15">
        <v>6.7</v>
      </c>
      <c r="AK858" s="15">
        <v>11</v>
      </c>
      <c r="AL858" s="15">
        <v>3.8</v>
      </c>
      <c r="AM858" s="15">
        <v>15.2</v>
      </c>
      <c r="AN858" s="15">
        <v>8.3000000000000007</v>
      </c>
      <c r="AO858" s="15">
        <v>27.5</v>
      </c>
      <c r="AP858" s="15">
        <v>10.6</v>
      </c>
      <c r="AQ858" s="15">
        <v>8.5</v>
      </c>
      <c r="AR858" s="15">
        <v>13.7</v>
      </c>
      <c r="AS858" s="15">
        <v>8</v>
      </c>
      <c r="AT858" s="15">
        <v>7.8</v>
      </c>
      <c r="AU858" s="15">
        <v>7.2</v>
      </c>
      <c r="AV858" s="15">
        <v>9.1</v>
      </c>
      <c r="AW858" s="15">
        <v>14.9</v>
      </c>
      <c r="AX858" s="15">
        <v>5.5</v>
      </c>
      <c r="AY858" s="15">
        <v>7.1</v>
      </c>
      <c r="AZ858" s="15">
        <v>4</v>
      </c>
      <c r="BA858" s="15">
        <v>6.8</v>
      </c>
      <c r="BB858" s="15">
        <v>5.2</v>
      </c>
      <c r="BC858" s="15">
        <v>9.3000000000000007</v>
      </c>
      <c r="BD858" s="15">
        <v>9.6</v>
      </c>
      <c r="BE858" s="15">
        <v>20.399999999999999</v>
      </c>
      <c r="BF858" s="15">
        <v>11.7</v>
      </c>
      <c r="BG858" s="15">
        <v>22.5</v>
      </c>
      <c r="BH858" s="15">
        <v>12</v>
      </c>
      <c r="BI858" s="15">
        <v>13.7</v>
      </c>
      <c r="BJ858" s="15">
        <v>8.5</v>
      </c>
      <c r="BK858" s="15">
        <v>8.9</v>
      </c>
    </row>
    <row r="859" spans="1:63" ht="15" thickBot="1" x14ac:dyDescent="0.4">
      <c r="A859">
        <f t="shared" si="27"/>
        <v>201101</v>
      </c>
      <c r="B859" s="19">
        <f t="shared" si="28"/>
        <v>2011</v>
      </c>
      <c r="C859" s="18">
        <v>2012</v>
      </c>
      <c r="D859" s="19">
        <v>1</v>
      </c>
      <c r="E859" s="15">
        <v>23.7</v>
      </c>
      <c r="F859" s="15">
        <v>8.1</v>
      </c>
      <c r="G859" s="15">
        <v>27.3</v>
      </c>
      <c r="H859" s="15">
        <v>35.6</v>
      </c>
      <c r="I859" s="15">
        <v>21.4</v>
      </c>
      <c r="J859" s="15">
        <v>27</v>
      </c>
      <c r="K859" s="15">
        <v>30.6</v>
      </c>
      <c r="L859" s="15">
        <v>29</v>
      </c>
      <c r="M859" s="15">
        <v>28.8</v>
      </c>
      <c r="N859" s="15">
        <v>0</v>
      </c>
      <c r="O859" s="15">
        <v>35.799999999999997</v>
      </c>
      <c r="P859" s="15">
        <v>20.3</v>
      </c>
      <c r="Q859" s="15">
        <v>19.100000000000001</v>
      </c>
      <c r="R859" s="15">
        <v>25</v>
      </c>
      <c r="S859" s="15">
        <v>28.6</v>
      </c>
      <c r="T859" s="15">
        <v>31.7</v>
      </c>
      <c r="U859" s="15">
        <v>25.9</v>
      </c>
      <c r="V859" s="15">
        <v>34.6</v>
      </c>
      <c r="W859" s="15">
        <v>37.6</v>
      </c>
      <c r="X859" s="15">
        <v>35.9</v>
      </c>
      <c r="Y859" s="15">
        <v>30.5</v>
      </c>
      <c r="Z859" s="15">
        <v>19.399999999999999</v>
      </c>
      <c r="AA859" s="14"/>
      <c r="AB859" s="15">
        <v>34.799999999999997</v>
      </c>
      <c r="AC859" s="15">
        <v>30.5</v>
      </c>
      <c r="AD859" s="15">
        <v>34</v>
      </c>
      <c r="AE859" s="15">
        <v>34.700000000000003</v>
      </c>
      <c r="AF859" s="15">
        <v>6.9</v>
      </c>
      <c r="AG859" s="15">
        <v>66.8</v>
      </c>
      <c r="AH859" s="15">
        <v>15.7</v>
      </c>
      <c r="AI859" s="15">
        <v>32.4</v>
      </c>
      <c r="AJ859" s="15">
        <v>40.799999999999997</v>
      </c>
      <c r="AK859" s="15">
        <v>31</v>
      </c>
      <c r="AL859" s="15">
        <v>42.4</v>
      </c>
      <c r="AM859" s="15">
        <v>30.3</v>
      </c>
      <c r="AN859" s="15">
        <v>31.5</v>
      </c>
      <c r="AO859" s="15">
        <v>32.1</v>
      </c>
      <c r="AP859" s="15">
        <v>36.799999999999997</v>
      </c>
      <c r="AQ859" s="15">
        <v>17.2</v>
      </c>
      <c r="AR859" s="15">
        <v>17.2</v>
      </c>
      <c r="AS859" s="15">
        <v>22.6</v>
      </c>
      <c r="AT859" s="15">
        <v>59.6</v>
      </c>
      <c r="AU859" s="15">
        <v>60.1</v>
      </c>
      <c r="AV859" s="15">
        <v>69.099999999999994</v>
      </c>
      <c r="AW859" s="15">
        <v>68.2</v>
      </c>
      <c r="AX859" s="15">
        <v>27.7</v>
      </c>
      <c r="AY859" s="15">
        <v>59.5</v>
      </c>
      <c r="AZ859" s="15">
        <v>76</v>
      </c>
      <c r="BA859" s="15">
        <v>84.6</v>
      </c>
      <c r="BB859" s="15">
        <v>59.6</v>
      </c>
      <c r="BC859" s="15">
        <v>51.7</v>
      </c>
      <c r="BD859" s="15">
        <v>39.6</v>
      </c>
      <c r="BE859" s="15">
        <v>130</v>
      </c>
      <c r="BF859" s="15">
        <v>47.2</v>
      </c>
      <c r="BG859" s="15">
        <v>97.5</v>
      </c>
      <c r="BH859" s="15">
        <v>59</v>
      </c>
      <c r="BI859" s="15">
        <v>99.1</v>
      </c>
      <c r="BJ859" s="15">
        <v>53</v>
      </c>
      <c r="BK859" s="15">
        <v>74.900000000000006</v>
      </c>
    </row>
    <row r="860" spans="1:63" ht="15" thickBot="1" x14ac:dyDescent="0.4">
      <c r="A860">
        <f t="shared" si="27"/>
        <v>201102</v>
      </c>
      <c r="B860" s="19">
        <f t="shared" si="28"/>
        <v>2011</v>
      </c>
      <c r="C860" s="18">
        <v>2012</v>
      </c>
      <c r="D860" s="19">
        <v>2</v>
      </c>
      <c r="E860" s="15">
        <v>8.1</v>
      </c>
      <c r="F860" s="15">
        <v>1.1000000000000001</v>
      </c>
      <c r="G860" s="15">
        <v>20.2</v>
      </c>
      <c r="H860" s="15">
        <v>29.3</v>
      </c>
      <c r="I860" s="15">
        <v>13.5</v>
      </c>
      <c r="J860" s="15">
        <v>4.8</v>
      </c>
      <c r="K860" s="15">
        <v>8.1</v>
      </c>
      <c r="L860" s="15">
        <v>15</v>
      </c>
      <c r="M860" s="15">
        <v>14</v>
      </c>
      <c r="N860" s="15">
        <v>9.5</v>
      </c>
      <c r="O860" s="15">
        <v>2.2999999999999998</v>
      </c>
      <c r="P860" s="15">
        <v>10.8</v>
      </c>
      <c r="Q860" s="15">
        <v>10.5</v>
      </c>
      <c r="R860" s="15">
        <v>10.8</v>
      </c>
      <c r="S860" s="15">
        <v>7.2</v>
      </c>
      <c r="T860" s="15">
        <v>15.5</v>
      </c>
      <c r="U860" s="15">
        <v>12.6</v>
      </c>
      <c r="V860" s="15">
        <v>12.1</v>
      </c>
      <c r="W860" s="15">
        <v>8</v>
      </c>
      <c r="X860" s="15">
        <v>6.6</v>
      </c>
      <c r="Y860" s="15">
        <v>23.7</v>
      </c>
      <c r="Z860" s="15">
        <v>7.8</v>
      </c>
      <c r="AA860" s="14"/>
      <c r="AB860" s="15">
        <v>7.5</v>
      </c>
      <c r="AC860" s="15">
        <v>10.3</v>
      </c>
      <c r="AD860" s="15">
        <v>13.5</v>
      </c>
      <c r="AE860" s="15">
        <v>10.9</v>
      </c>
      <c r="AF860" s="15">
        <v>0</v>
      </c>
      <c r="AG860" s="15">
        <v>13</v>
      </c>
      <c r="AH860" s="15">
        <v>3.4</v>
      </c>
      <c r="AI860" s="15">
        <v>20</v>
      </c>
      <c r="AJ860" s="15">
        <v>12.9</v>
      </c>
      <c r="AK860" s="15">
        <v>18</v>
      </c>
      <c r="AL860" s="15">
        <v>15.7</v>
      </c>
      <c r="AM860" s="15">
        <v>14.4</v>
      </c>
      <c r="AN860" s="15">
        <v>26.3</v>
      </c>
      <c r="AO860" s="15">
        <v>19</v>
      </c>
      <c r="AP860" s="15">
        <v>10.6</v>
      </c>
      <c r="AQ860" s="15">
        <v>5.5</v>
      </c>
      <c r="AR860" s="15">
        <v>11.2</v>
      </c>
      <c r="AS860" s="15">
        <v>10.5</v>
      </c>
      <c r="AT860" s="15">
        <v>15.3</v>
      </c>
      <c r="AU860" s="15">
        <v>17.600000000000001</v>
      </c>
      <c r="AV860" s="15">
        <v>12.6</v>
      </c>
      <c r="AW860" s="15">
        <v>13.9</v>
      </c>
      <c r="AX860" s="15">
        <v>5.5</v>
      </c>
      <c r="AY860" s="15">
        <v>15.2</v>
      </c>
      <c r="AZ860" s="15">
        <v>9</v>
      </c>
      <c r="BA860" s="15">
        <v>21</v>
      </c>
      <c r="BB860" s="15">
        <v>8.8000000000000007</v>
      </c>
      <c r="BC860" s="15">
        <v>12</v>
      </c>
      <c r="BD860" s="15">
        <v>17.2</v>
      </c>
      <c r="BE860" s="15">
        <v>22.5</v>
      </c>
      <c r="BF860" s="15">
        <v>10.9</v>
      </c>
      <c r="BG860" s="15">
        <v>8.6999999999999993</v>
      </c>
      <c r="BH860" s="15">
        <v>11</v>
      </c>
      <c r="BI860" s="15">
        <v>6.3</v>
      </c>
      <c r="BJ860" s="15">
        <v>7.4</v>
      </c>
      <c r="BK860" s="15">
        <v>9.6</v>
      </c>
    </row>
    <row r="861" spans="1:63" ht="15" thickBot="1" x14ac:dyDescent="0.4">
      <c r="A861">
        <f t="shared" si="27"/>
        <v>201103</v>
      </c>
      <c r="B861" s="19">
        <f t="shared" si="28"/>
        <v>2011</v>
      </c>
      <c r="C861" s="18">
        <v>2012</v>
      </c>
      <c r="D861" s="19">
        <v>3</v>
      </c>
      <c r="E861" s="15">
        <v>3</v>
      </c>
      <c r="F861" s="15">
        <v>2</v>
      </c>
      <c r="G861" s="15">
        <v>20.100000000000001</v>
      </c>
      <c r="H861" s="15">
        <v>7.1</v>
      </c>
      <c r="I861" s="15">
        <v>13.4</v>
      </c>
      <c r="J861" s="15">
        <v>6.5</v>
      </c>
      <c r="K861" s="15">
        <v>7.5</v>
      </c>
      <c r="L861" s="15">
        <v>11.5</v>
      </c>
      <c r="M861" s="15">
        <v>12.9</v>
      </c>
      <c r="N861" s="15">
        <v>6.6</v>
      </c>
      <c r="O861" s="15">
        <v>34.4</v>
      </c>
      <c r="P861" s="15">
        <v>14.6</v>
      </c>
      <c r="Q861" s="15">
        <v>28.4</v>
      </c>
      <c r="R861" s="15">
        <v>16.7</v>
      </c>
      <c r="S861" s="15">
        <v>6.6</v>
      </c>
      <c r="T861" s="15">
        <v>21.2</v>
      </c>
      <c r="U861" s="15">
        <v>12.8</v>
      </c>
      <c r="V861" s="15">
        <v>71.900000000000006</v>
      </c>
      <c r="W861" s="15">
        <v>25.7</v>
      </c>
      <c r="X861" s="15">
        <v>13.2</v>
      </c>
      <c r="Y861" s="15">
        <v>17.3</v>
      </c>
      <c r="Z861" s="15">
        <v>10.1</v>
      </c>
      <c r="AA861" s="14"/>
      <c r="AB861" s="15">
        <v>10.9</v>
      </c>
      <c r="AC861" s="15">
        <v>2.4</v>
      </c>
      <c r="AD861" s="15">
        <v>15.5</v>
      </c>
      <c r="AE861" s="15">
        <v>19.8</v>
      </c>
      <c r="AF861" s="15">
        <v>0</v>
      </c>
      <c r="AG861" s="15">
        <v>27.1</v>
      </c>
      <c r="AH861" s="15">
        <v>37.9</v>
      </c>
      <c r="AI861" s="15">
        <v>11.4</v>
      </c>
      <c r="AJ861" s="15">
        <v>21.4</v>
      </c>
      <c r="AK861" s="15">
        <v>12</v>
      </c>
      <c r="AL861" s="15">
        <v>16.5</v>
      </c>
      <c r="AM861" s="15">
        <v>9.8000000000000007</v>
      </c>
      <c r="AN861" s="15">
        <v>25</v>
      </c>
      <c r="AO861" s="15">
        <v>30.4</v>
      </c>
      <c r="AP861" s="15">
        <v>17.600000000000001</v>
      </c>
      <c r="AQ861" s="15">
        <v>9.1999999999999993</v>
      </c>
      <c r="AR861" s="15">
        <v>13.6</v>
      </c>
      <c r="AS861" s="15">
        <v>12.8</v>
      </c>
      <c r="AT861" s="15">
        <v>65.2</v>
      </c>
      <c r="AU861" s="15">
        <v>13.6</v>
      </c>
      <c r="AV861" s="15">
        <v>8.6999999999999993</v>
      </c>
      <c r="AW861" s="15">
        <v>19</v>
      </c>
      <c r="AX861" s="15">
        <v>7.4</v>
      </c>
      <c r="AY861" s="15">
        <v>14.5</v>
      </c>
      <c r="AZ861" s="15">
        <v>15</v>
      </c>
      <c r="BA861" s="15">
        <v>30.9</v>
      </c>
      <c r="BB861" s="15">
        <v>16</v>
      </c>
      <c r="BC861" s="15">
        <v>10.9</v>
      </c>
      <c r="BD861" s="15">
        <v>19.899999999999999</v>
      </c>
      <c r="BE861" s="15">
        <v>16.8</v>
      </c>
      <c r="BF861" s="15">
        <v>17.5</v>
      </c>
      <c r="BG861" s="15">
        <v>13.7</v>
      </c>
      <c r="BH861" s="15">
        <v>21</v>
      </c>
      <c r="BI861" s="15">
        <v>19.3</v>
      </c>
      <c r="BJ861" s="15">
        <v>23.1</v>
      </c>
      <c r="BK861" s="15">
        <v>51.7</v>
      </c>
    </row>
    <row r="862" spans="1:63" ht="15" thickBot="1" x14ac:dyDescent="0.4">
      <c r="A862">
        <f t="shared" si="27"/>
        <v>201104</v>
      </c>
      <c r="B862" s="19">
        <f t="shared" si="28"/>
        <v>2011</v>
      </c>
      <c r="C862" s="18">
        <v>2012</v>
      </c>
      <c r="D862" s="19">
        <v>4</v>
      </c>
      <c r="E862" s="15">
        <v>52.3</v>
      </c>
      <c r="F862" s="15">
        <v>39.9</v>
      </c>
      <c r="G862" s="15">
        <v>62</v>
      </c>
      <c r="H862" s="15">
        <v>55.9</v>
      </c>
      <c r="I862" s="15">
        <v>101.6</v>
      </c>
      <c r="J862" s="15">
        <v>85.2</v>
      </c>
      <c r="K862" s="15">
        <v>65.900000000000006</v>
      </c>
      <c r="L862" s="15">
        <v>64</v>
      </c>
      <c r="M862" s="15">
        <v>53.7</v>
      </c>
      <c r="N862" s="15">
        <v>42.7</v>
      </c>
      <c r="O862" s="15">
        <v>25</v>
      </c>
      <c r="P862" s="15">
        <v>58.8</v>
      </c>
      <c r="Q862" s="15">
        <v>77.8</v>
      </c>
      <c r="R862" s="15">
        <v>47.9</v>
      </c>
      <c r="S862" s="15">
        <v>69.7</v>
      </c>
      <c r="T862" s="15">
        <v>117.7</v>
      </c>
      <c r="U862" s="15">
        <v>97.3</v>
      </c>
      <c r="V862" s="15">
        <v>74.2</v>
      </c>
      <c r="W862" s="15">
        <v>69.8</v>
      </c>
      <c r="X862" s="15">
        <v>73.8</v>
      </c>
      <c r="Y862" s="15">
        <v>103</v>
      </c>
      <c r="Z862" s="15">
        <v>31.9</v>
      </c>
      <c r="AA862" s="14"/>
      <c r="AB862" s="15">
        <v>82.8</v>
      </c>
      <c r="AC862" s="15">
        <v>47.5</v>
      </c>
      <c r="AD862" s="15">
        <v>117.5</v>
      </c>
      <c r="AE862" s="15">
        <v>68.099999999999994</v>
      </c>
      <c r="AF862" s="15">
        <v>35.4</v>
      </c>
      <c r="AG862" s="15">
        <v>173.9</v>
      </c>
      <c r="AH862" s="15">
        <v>28</v>
      </c>
      <c r="AI862" s="15">
        <v>139.30000000000001</v>
      </c>
      <c r="AJ862" s="15">
        <v>104.1</v>
      </c>
      <c r="AK862" s="15">
        <v>334</v>
      </c>
      <c r="AL862" s="15">
        <v>63</v>
      </c>
      <c r="AM862" s="15">
        <v>110.9</v>
      </c>
      <c r="AN862" s="15">
        <v>83.4</v>
      </c>
      <c r="AO862" s="15">
        <v>142.19999999999999</v>
      </c>
      <c r="AP862" s="15">
        <v>102.9</v>
      </c>
      <c r="AQ862" s="15">
        <v>74.7</v>
      </c>
      <c r="AR862" s="15">
        <v>75.7</v>
      </c>
      <c r="AS862" s="15">
        <v>50.2</v>
      </c>
      <c r="AT862" s="15">
        <v>49.5</v>
      </c>
      <c r="AU862" s="15">
        <v>73.2</v>
      </c>
      <c r="AV862" s="15">
        <v>81.8</v>
      </c>
      <c r="AW862" s="15">
        <v>149.69999999999999</v>
      </c>
      <c r="AX862" s="15">
        <v>140.4</v>
      </c>
      <c r="AY862" s="15">
        <v>12.6</v>
      </c>
      <c r="AZ862" s="15">
        <v>104</v>
      </c>
      <c r="BA862" s="15">
        <v>37.5</v>
      </c>
      <c r="BB862" s="15">
        <v>80.7</v>
      </c>
      <c r="BC862" s="15">
        <v>98.7</v>
      </c>
      <c r="BD862" s="15">
        <v>96.1</v>
      </c>
      <c r="BE862" s="15">
        <v>243.8</v>
      </c>
      <c r="BF862" s="15">
        <v>100</v>
      </c>
      <c r="BG862" s="15">
        <v>123</v>
      </c>
      <c r="BH862" s="15">
        <v>117</v>
      </c>
      <c r="BI862" s="15">
        <v>132.80000000000001</v>
      </c>
      <c r="BJ862" s="15">
        <v>88.7</v>
      </c>
      <c r="BK862" s="15">
        <v>94.7</v>
      </c>
    </row>
    <row r="863" spans="1:63" ht="15" thickBot="1" x14ac:dyDescent="0.4">
      <c r="A863">
        <f t="shared" si="27"/>
        <v>201105</v>
      </c>
      <c r="B863" s="19">
        <f t="shared" si="28"/>
        <v>2011</v>
      </c>
      <c r="C863" s="18">
        <v>2012</v>
      </c>
      <c r="D863" s="19">
        <v>5</v>
      </c>
      <c r="E863" s="15">
        <v>2.9</v>
      </c>
      <c r="F863" s="15">
        <v>1</v>
      </c>
      <c r="G863" s="15">
        <v>3.7</v>
      </c>
      <c r="H863" s="15">
        <v>2.6</v>
      </c>
      <c r="I863" s="15">
        <v>3.6</v>
      </c>
      <c r="J863" s="15">
        <v>3.9</v>
      </c>
      <c r="K863" s="15">
        <v>2.2999999999999998</v>
      </c>
      <c r="L863" s="15">
        <v>3.5</v>
      </c>
      <c r="M863" s="15">
        <v>2</v>
      </c>
      <c r="N863" s="15">
        <v>3.3</v>
      </c>
      <c r="O863" s="15">
        <v>9.4</v>
      </c>
      <c r="P863" s="15">
        <v>2.7</v>
      </c>
      <c r="Q863" s="15">
        <v>6.7</v>
      </c>
      <c r="R863" s="15">
        <v>1.5</v>
      </c>
      <c r="S863" s="15">
        <v>7.3</v>
      </c>
      <c r="T863" s="15">
        <v>3.4</v>
      </c>
      <c r="U863" s="15">
        <v>9.5</v>
      </c>
      <c r="V863" s="15">
        <v>4</v>
      </c>
      <c r="W863" s="15">
        <v>4.4000000000000004</v>
      </c>
      <c r="X863" s="15">
        <v>5.8</v>
      </c>
      <c r="Y863" s="15">
        <v>5.6</v>
      </c>
      <c r="Z863" s="15">
        <v>0</v>
      </c>
      <c r="AA863" s="14"/>
      <c r="AB863" s="15">
        <v>4</v>
      </c>
      <c r="AC863" s="15">
        <v>47.5</v>
      </c>
      <c r="AD863" s="15">
        <v>7</v>
      </c>
      <c r="AE863" s="15">
        <v>0</v>
      </c>
      <c r="AF863" s="15">
        <v>0</v>
      </c>
      <c r="AG863" s="15">
        <v>7.8</v>
      </c>
      <c r="AH863" s="15">
        <v>4.8</v>
      </c>
      <c r="AI863" s="15">
        <v>6.6</v>
      </c>
      <c r="AJ863" s="15">
        <v>23</v>
      </c>
      <c r="AK863" s="15">
        <v>21</v>
      </c>
      <c r="AL863" s="15">
        <v>11.9</v>
      </c>
      <c r="AM863" s="15">
        <v>13.9</v>
      </c>
      <c r="AN863" s="15">
        <v>8.4</v>
      </c>
      <c r="AO863" s="15">
        <v>17.5</v>
      </c>
      <c r="AP863" s="15">
        <v>26</v>
      </c>
      <c r="AQ863" s="15">
        <v>6</v>
      </c>
      <c r="AR863" s="15">
        <v>8.6999999999999993</v>
      </c>
      <c r="AS863" s="15">
        <v>5.9</v>
      </c>
      <c r="AT863" s="15">
        <v>14.6</v>
      </c>
      <c r="AU863" s="15">
        <v>14</v>
      </c>
      <c r="AV863" s="15">
        <v>10.199999999999999</v>
      </c>
      <c r="AW863" s="15">
        <v>28.3</v>
      </c>
      <c r="AX863" s="15">
        <v>8.3000000000000007</v>
      </c>
      <c r="AY863" s="15">
        <v>0</v>
      </c>
      <c r="AZ863" s="15">
        <v>2</v>
      </c>
      <c r="BA863" s="15">
        <v>7.3</v>
      </c>
      <c r="BB863" s="15">
        <v>5.9</v>
      </c>
      <c r="BC863" s="15">
        <v>18.3</v>
      </c>
      <c r="BD863" s="15">
        <v>9.1999999999999993</v>
      </c>
      <c r="BE863" s="15">
        <v>27.3</v>
      </c>
      <c r="BF863" s="15">
        <v>11.3</v>
      </c>
      <c r="BG863" s="15">
        <v>17.399999999999999</v>
      </c>
      <c r="BH863" s="15">
        <v>4</v>
      </c>
      <c r="BI863" s="15">
        <v>14.1</v>
      </c>
      <c r="BJ863" s="15">
        <v>8.8000000000000007</v>
      </c>
      <c r="BK863" s="15">
        <v>11.5</v>
      </c>
    </row>
    <row r="864" spans="1:63" ht="15" thickBot="1" x14ac:dyDescent="0.4">
      <c r="A864">
        <f t="shared" si="27"/>
        <v>201106</v>
      </c>
      <c r="B864" s="19">
        <f t="shared" si="28"/>
        <v>2011</v>
      </c>
      <c r="C864" s="18">
        <v>2012</v>
      </c>
      <c r="D864" s="19">
        <v>6</v>
      </c>
      <c r="E864" s="15">
        <v>0.7</v>
      </c>
      <c r="F864" s="15">
        <v>0</v>
      </c>
      <c r="G864" s="15">
        <v>0.8</v>
      </c>
      <c r="H864" s="15">
        <v>1</v>
      </c>
      <c r="I864" s="15">
        <v>3</v>
      </c>
      <c r="J864" s="15">
        <v>0.9</v>
      </c>
      <c r="K864" s="15">
        <v>1.2</v>
      </c>
      <c r="L864" s="15">
        <v>0</v>
      </c>
      <c r="M864" s="15">
        <v>0</v>
      </c>
      <c r="N864" s="15">
        <v>0</v>
      </c>
      <c r="O864" s="15">
        <v>11.1</v>
      </c>
      <c r="P864" s="15">
        <v>0</v>
      </c>
      <c r="Q864" s="15">
        <v>0.4</v>
      </c>
      <c r="R864" s="15">
        <v>0</v>
      </c>
      <c r="S864" s="15">
        <v>2.8</v>
      </c>
      <c r="T864" s="15">
        <v>0.2</v>
      </c>
      <c r="U864" s="15">
        <v>0</v>
      </c>
      <c r="V864" s="15">
        <v>11.4</v>
      </c>
      <c r="W864" s="15">
        <v>5.8</v>
      </c>
      <c r="X864" s="15">
        <v>3.4</v>
      </c>
      <c r="Y864" s="15">
        <v>0</v>
      </c>
      <c r="Z864" s="15">
        <v>0</v>
      </c>
      <c r="AA864" s="14"/>
      <c r="AB864" s="15">
        <v>0.2</v>
      </c>
      <c r="AC864" s="15">
        <v>0</v>
      </c>
      <c r="AD864" s="15">
        <v>0</v>
      </c>
      <c r="AE864" s="15">
        <v>0</v>
      </c>
      <c r="AF864" s="15">
        <v>0</v>
      </c>
      <c r="AG864" s="15">
        <v>12.5</v>
      </c>
      <c r="AH864" s="15">
        <v>21.6</v>
      </c>
      <c r="AI864" s="15">
        <v>0.1</v>
      </c>
      <c r="AJ864" s="15">
        <v>2.5</v>
      </c>
      <c r="AK864" s="15">
        <v>0</v>
      </c>
      <c r="AL864" s="15">
        <v>0</v>
      </c>
      <c r="AM864" s="15">
        <v>1</v>
      </c>
      <c r="AN864" s="15">
        <v>0</v>
      </c>
      <c r="AO864" s="15">
        <v>0</v>
      </c>
      <c r="AP864" s="15">
        <v>0</v>
      </c>
      <c r="AQ864" s="15">
        <v>0</v>
      </c>
      <c r="AR864" s="15">
        <v>0</v>
      </c>
      <c r="AS864" s="15">
        <v>2</v>
      </c>
      <c r="AT864" s="15">
        <v>0</v>
      </c>
      <c r="AU864" s="15">
        <v>2.8</v>
      </c>
      <c r="AV864" s="15">
        <v>1.9</v>
      </c>
      <c r="AW864" s="15">
        <v>2.7</v>
      </c>
      <c r="AX864" s="15">
        <v>0</v>
      </c>
      <c r="AY864" s="15">
        <v>0.8</v>
      </c>
      <c r="AZ864" s="15">
        <v>5</v>
      </c>
      <c r="BA864" s="15">
        <v>0</v>
      </c>
      <c r="BB864" s="15">
        <v>0.6</v>
      </c>
      <c r="BC864" s="15">
        <v>0</v>
      </c>
      <c r="BD864" s="15">
        <v>0</v>
      </c>
      <c r="BE864" s="15">
        <v>0.5</v>
      </c>
      <c r="BF864" s="15">
        <v>1.6</v>
      </c>
      <c r="BG864" s="15">
        <v>1.2</v>
      </c>
      <c r="BH864" s="15">
        <v>0</v>
      </c>
      <c r="BI864" s="15">
        <v>0.3</v>
      </c>
      <c r="BJ864" s="15">
        <v>1.9</v>
      </c>
      <c r="BK864" s="15">
        <v>6.2</v>
      </c>
    </row>
    <row r="865" spans="1:63" ht="15" thickBot="1" x14ac:dyDescent="0.4">
      <c r="A865">
        <f t="shared" si="27"/>
        <v>201107</v>
      </c>
      <c r="B865" s="19">
        <f t="shared" si="28"/>
        <v>2011</v>
      </c>
      <c r="C865" s="18">
        <v>2012</v>
      </c>
      <c r="D865" s="19">
        <v>7</v>
      </c>
      <c r="E865" s="15">
        <v>0</v>
      </c>
      <c r="F865" s="15">
        <v>0</v>
      </c>
      <c r="G865" s="15">
        <v>0.8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55.7</v>
      </c>
      <c r="P865" s="15">
        <v>0</v>
      </c>
      <c r="Q865" s="15">
        <v>7.2</v>
      </c>
      <c r="R865" s="15">
        <v>0</v>
      </c>
      <c r="S865" s="15">
        <v>0</v>
      </c>
      <c r="T865" s="15">
        <v>2.1</v>
      </c>
      <c r="U865" s="15">
        <v>0</v>
      </c>
      <c r="V865" s="15">
        <v>12</v>
      </c>
      <c r="W865" s="15">
        <v>3.1</v>
      </c>
      <c r="X865" s="15">
        <v>0</v>
      </c>
      <c r="Y865" s="15">
        <v>0.2</v>
      </c>
      <c r="Z865" s="15">
        <v>0</v>
      </c>
      <c r="AA865" s="14"/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0.4</v>
      </c>
      <c r="AH865" s="15">
        <v>20.8</v>
      </c>
      <c r="AI865" s="15">
        <v>0</v>
      </c>
      <c r="AJ865" s="15">
        <v>1.1000000000000001</v>
      </c>
      <c r="AK865" s="15">
        <v>0</v>
      </c>
      <c r="AL865" s="15">
        <v>5.5</v>
      </c>
      <c r="AM865" s="15">
        <v>0</v>
      </c>
      <c r="AN865" s="15">
        <v>1.6</v>
      </c>
      <c r="AO865" s="15">
        <v>0</v>
      </c>
      <c r="AP865" s="15">
        <v>4.2</v>
      </c>
      <c r="AQ865" s="15">
        <v>0</v>
      </c>
      <c r="AR865" s="15">
        <v>0</v>
      </c>
      <c r="AS865" s="15">
        <v>0</v>
      </c>
      <c r="AT865" s="15">
        <v>5</v>
      </c>
      <c r="AU865" s="15">
        <v>0</v>
      </c>
      <c r="AV865" s="15">
        <v>0</v>
      </c>
      <c r="AW865" s="15">
        <v>0.4</v>
      </c>
      <c r="AX865" s="15">
        <v>0</v>
      </c>
      <c r="AY865" s="15">
        <v>0</v>
      </c>
      <c r="AZ865" s="15">
        <v>0</v>
      </c>
      <c r="BA865" s="15">
        <v>15.3</v>
      </c>
      <c r="BB865" s="15">
        <v>0</v>
      </c>
      <c r="BC865" s="15">
        <v>0</v>
      </c>
      <c r="BD865" s="15">
        <v>0</v>
      </c>
      <c r="BE865" s="15">
        <v>0.5</v>
      </c>
      <c r="BF865" s="15">
        <v>0</v>
      </c>
      <c r="BG865" s="15">
        <v>0</v>
      </c>
      <c r="BH865" s="15">
        <v>0</v>
      </c>
      <c r="BI865" s="15">
        <v>0</v>
      </c>
      <c r="BJ865" s="15">
        <v>0</v>
      </c>
      <c r="BK865" s="15">
        <v>0</v>
      </c>
    </row>
    <row r="866" spans="1:63" ht="15" thickBot="1" x14ac:dyDescent="0.4">
      <c r="A866">
        <f t="shared" si="27"/>
        <v>201108</v>
      </c>
      <c r="B866" s="19">
        <f t="shared" si="28"/>
        <v>2011</v>
      </c>
      <c r="C866" s="18">
        <v>2012</v>
      </c>
      <c r="D866" s="19">
        <v>8</v>
      </c>
      <c r="E866" s="15">
        <v>0</v>
      </c>
      <c r="F866" s="15">
        <v>0</v>
      </c>
      <c r="G866" s="15">
        <v>0</v>
      </c>
      <c r="H866" s="15">
        <v>0</v>
      </c>
      <c r="I866" s="15">
        <v>0.3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25.9</v>
      </c>
      <c r="P866" s="15">
        <v>0</v>
      </c>
      <c r="Q866" s="15">
        <v>5.0999999999999996</v>
      </c>
      <c r="R866" s="15">
        <v>0</v>
      </c>
      <c r="S866" s="15">
        <v>0.3</v>
      </c>
      <c r="T866" s="15">
        <v>2.8</v>
      </c>
      <c r="U866" s="15">
        <v>0</v>
      </c>
      <c r="V866" s="15">
        <v>17.5</v>
      </c>
      <c r="W866" s="15">
        <v>7.6</v>
      </c>
      <c r="X866" s="15">
        <v>0</v>
      </c>
      <c r="Y866" s="15">
        <v>0</v>
      </c>
      <c r="Z866" s="15">
        <v>0</v>
      </c>
      <c r="AA866" s="14"/>
      <c r="AB866" s="15">
        <v>0</v>
      </c>
      <c r="AC866" s="15">
        <v>0</v>
      </c>
      <c r="AD866" s="15">
        <v>0</v>
      </c>
      <c r="AE866" s="15">
        <v>3.8</v>
      </c>
      <c r="AF866" s="15">
        <v>0</v>
      </c>
      <c r="AG866" s="15">
        <v>1.6</v>
      </c>
      <c r="AH866" s="15">
        <v>5</v>
      </c>
      <c r="AI866" s="15">
        <v>4</v>
      </c>
      <c r="AJ866" s="15">
        <v>0</v>
      </c>
      <c r="AK866" s="15">
        <v>0</v>
      </c>
      <c r="AL866" s="15">
        <v>0</v>
      </c>
      <c r="AM866" s="15">
        <v>0</v>
      </c>
      <c r="AN866" s="15">
        <v>0</v>
      </c>
      <c r="AO866" s="15">
        <v>14.8</v>
      </c>
      <c r="AP866" s="15">
        <v>0</v>
      </c>
      <c r="AQ866" s="15">
        <v>0</v>
      </c>
      <c r="AR866" s="15">
        <v>0</v>
      </c>
      <c r="AS866" s="15">
        <v>0</v>
      </c>
      <c r="AT866" s="15">
        <v>5</v>
      </c>
      <c r="AU866" s="15">
        <v>0</v>
      </c>
      <c r="AV866" s="15">
        <v>0</v>
      </c>
      <c r="AW866" s="15">
        <v>0</v>
      </c>
      <c r="AX866" s="15">
        <v>0</v>
      </c>
      <c r="AY866" s="15">
        <v>0</v>
      </c>
      <c r="AZ866" s="15">
        <v>0</v>
      </c>
      <c r="BA866" s="15">
        <v>1.8</v>
      </c>
      <c r="BB866" s="15">
        <v>0</v>
      </c>
      <c r="BC866" s="15">
        <v>0</v>
      </c>
      <c r="BD866" s="15">
        <v>0</v>
      </c>
      <c r="BE866" s="15">
        <v>0</v>
      </c>
      <c r="BF866" s="15">
        <v>0</v>
      </c>
      <c r="BG866" s="15">
        <v>0</v>
      </c>
      <c r="BH866" s="15">
        <v>0</v>
      </c>
      <c r="BI866" s="15">
        <v>0</v>
      </c>
      <c r="BJ866" s="15">
        <v>0</v>
      </c>
      <c r="BK866" s="15">
        <v>0</v>
      </c>
    </row>
    <row r="867" spans="1:63" ht="15" thickBot="1" x14ac:dyDescent="0.4">
      <c r="A867">
        <f t="shared" si="27"/>
        <v>201209</v>
      </c>
      <c r="B867" s="19">
        <f t="shared" si="28"/>
        <v>2012</v>
      </c>
      <c r="C867" s="18">
        <v>2012</v>
      </c>
      <c r="D867" s="19">
        <v>9</v>
      </c>
      <c r="E867" s="15">
        <v>85</v>
      </c>
      <c r="F867" s="15">
        <v>61.5</v>
      </c>
      <c r="G867" s="15">
        <v>42.6</v>
      </c>
      <c r="H867" s="15">
        <v>63.7</v>
      </c>
      <c r="I867" s="15">
        <v>132.1</v>
      </c>
      <c r="J867" s="15">
        <v>69.2</v>
      </c>
      <c r="K867" s="15">
        <v>70</v>
      </c>
      <c r="L867" s="15">
        <v>84.8</v>
      </c>
      <c r="M867" s="15">
        <v>45</v>
      </c>
      <c r="N867" s="15">
        <v>50</v>
      </c>
      <c r="O867" s="15">
        <v>10.3</v>
      </c>
      <c r="P867" s="15">
        <v>48.8</v>
      </c>
      <c r="Q867" s="15">
        <v>10.6</v>
      </c>
      <c r="R867" s="15">
        <v>29</v>
      </c>
      <c r="S867" s="15">
        <v>30.8</v>
      </c>
      <c r="T867" s="15">
        <v>35.1</v>
      </c>
      <c r="U867" s="15">
        <v>33.4</v>
      </c>
      <c r="V867" s="15">
        <v>14.3</v>
      </c>
      <c r="W867" s="15">
        <v>36</v>
      </c>
      <c r="X867" s="15">
        <v>30.9</v>
      </c>
      <c r="Y867" s="15">
        <v>10.7</v>
      </c>
      <c r="Z867" s="15">
        <v>101.4</v>
      </c>
      <c r="AA867" s="14"/>
      <c r="AB867" s="15">
        <v>23.5</v>
      </c>
      <c r="AC867" s="15">
        <v>26</v>
      </c>
      <c r="AD867" s="15">
        <v>22.5</v>
      </c>
      <c r="AE867" s="15">
        <v>23.4</v>
      </c>
      <c r="AF867" s="15">
        <v>0</v>
      </c>
      <c r="AG867" s="15">
        <v>82.5</v>
      </c>
      <c r="AH867" s="15">
        <v>24</v>
      </c>
      <c r="AI867" s="15">
        <v>46.8</v>
      </c>
      <c r="AJ867" s="15">
        <v>46.7</v>
      </c>
      <c r="AK867" s="15">
        <v>36</v>
      </c>
      <c r="AL867" s="15">
        <v>45.2</v>
      </c>
      <c r="AM867" s="15">
        <v>45.7</v>
      </c>
      <c r="AN867" s="15">
        <v>53.6</v>
      </c>
      <c r="AO867" s="15">
        <v>52.4</v>
      </c>
      <c r="AP867" s="15">
        <v>30.5</v>
      </c>
      <c r="AQ867" s="15">
        <v>55.3</v>
      </c>
      <c r="AR867" s="15">
        <v>22</v>
      </c>
      <c r="AS867" s="15">
        <v>53.9</v>
      </c>
      <c r="AT867" s="15">
        <v>57.8</v>
      </c>
      <c r="AU867" s="15">
        <v>114.5</v>
      </c>
      <c r="AV867" s="15">
        <v>137</v>
      </c>
      <c r="AW867" s="15">
        <v>60.1</v>
      </c>
      <c r="AX867" s="15">
        <v>55.3</v>
      </c>
      <c r="AY867" s="15">
        <v>101.1</v>
      </c>
      <c r="AZ867" s="15">
        <v>105</v>
      </c>
      <c r="BA867" s="15">
        <v>60.9</v>
      </c>
      <c r="BB867" s="15">
        <v>48.9</v>
      </c>
      <c r="BC867" s="15">
        <v>103.1</v>
      </c>
      <c r="BD867" s="15">
        <v>93.4</v>
      </c>
      <c r="BE867" s="15">
        <v>159</v>
      </c>
      <c r="BF867" s="15">
        <v>99.8</v>
      </c>
      <c r="BG867" s="15">
        <v>101.6</v>
      </c>
      <c r="BH867" s="15">
        <v>90</v>
      </c>
      <c r="BI867" s="15">
        <v>83.2</v>
      </c>
      <c r="BJ867" s="15">
        <v>61</v>
      </c>
      <c r="BK867" s="15">
        <v>119.5</v>
      </c>
    </row>
    <row r="868" spans="1:63" ht="15" thickBot="1" x14ac:dyDescent="0.4">
      <c r="A868">
        <f t="shared" si="27"/>
        <v>201210</v>
      </c>
      <c r="B868" s="19">
        <f t="shared" si="28"/>
        <v>2012</v>
      </c>
      <c r="C868" s="18">
        <v>2012</v>
      </c>
      <c r="D868" s="19">
        <v>10</v>
      </c>
      <c r="E868" s="15">
        <v>173</v>
      </c>
      <c r="F868" s="15">
        <v>88.8</v>
      </c>
      <c r="G868" s="15">
        <v>90.3</v>
      </c>
      <c r="H868" s="15">
        <v>71.8</v>
      </c>
      <c r="I868" s="15">
        <v>101.2</v>
      </c>
      <c r="J868" s="15">
        <v>130.1</v>
      </c>
      <c r="K868" s="15">
        <v>156.9</v>
      </c>
      <c r="L868" s="15">
        <v>83.5</v>
      </c>
      <c r="M868" s="15">
        <v>94</v>
      </c>
      <c r="N868" s="15">
        <v>66</v>
      </c>
      <c r="O868" s="15">
        <v>90.8</v>
      </c>
      <c r="P868" s="15">
        <v>104</v>
      </c>
      <c r="Q868" s="15">
        <v>118</v>
      </c>
      <c r="R868" s="15">
        <v>76</v>
      </c>
      <c r="S868" s="15">
        <v>112.9</v>
      </c>
      <c r="T868" s="15">
        <v>121.9</v>
      </c>
      <c r="U868" s="15">
        <v>26.2</v>
      </c>
      <c r="V868" s="15">
        <v>65</v>
      </c>
      <c r="W868" s="15">
        <v>83</v>
      </c>
      <c r="X868" s="15">
        <v>145.6</v>
      </c>
      <c r="Y868" s="15">
        <v>105.5</v>
      </c>
      <c r="Z868" s="15">
        <v>75.900000000000006</v>
      </c>
      <c r="AA868" s="14"/>
      <c r="AB868" s="15">
        <v>117.5</v>
      </c>
      <c r="AC868" s="15">
        <v>73</v>
      </c>
      <c r="AD868" s="15">
        <v>143.5</v>
      </c>
      <c r="AE868" s="15">
        <v>113.2</v>
      </c>
      <c r="AF868" s="15">
        <v>84.4</v>
      </c>
      <c r="AG868" s="15">
        <v>362.9</v>
      </c>
      <c r="AH868" s="15">
        <v>166.5</v>
      </c>
      <c r="AI868" s="15">
        <v>121.4</v>
      </c>
      <c r="AJ868" s="15">
        <v>151</v>
      </c>
      <c r="AK868" s="15">
        <v>132</v>
      </c>
      <c r="AL868" s="15">
        <v>122</v>
      </c>
      <c r="AM868" s="15">
        <v>104.8</v>
      </c>
      <c r="AN868" s="15">
        <v>118.1</v>
      </c>
      <c r="AO868" s="15">
        <v>121</v>
      </c>
      <c r="AP868" s="15">
        <v>142.30000000000001</v>
      </c>
      <c r="AQ868" s="15">
        <v>92</v>
      </c>
      <c r="AR868" s="15">
        <v>84.7</v>
      </c>
      <c r="AS868" s="15">
        <v>106.4</v>
      </c>
      <c r="AT868" s="15">
        <v>145</v>
      </c>
      <c r="AU868" s="15">
        <v>163.4</v>
      </c>
      <c r="AV868" s="15">
        <v>208.9</v>
      </c>
      <c r="AW868" s="15">
        <v>177.3</v>
      </c>
      <c r="AX868" s="15">
        <v>121.5</v>
      </c>
      <c r="AY868" s="15">
        <v>223</v>
      </c>
      <c r="AZ868" s="15">
        <v>204</v>
      </c>
      <c r="BA868" s="15">
        <v>104</v>
      </c>
      <c r="BB868" s="15">
        <v>203.5</v>
      </c>
      <c r="BC868" s="15">
        <v>168</v>
      </c>
      <c r="BD868" s="15">
        <v>156.1</v>
      </c>
      <c r="BE868" s="15">
        <v>294.2</v>
      </c>
      <c r="BF868" s="15">
        <v>188.2</v>
      </c>
      <c r="BG868" s="15">
        <v>163.4</v>
      </c>
      <c r="BH868" s="15">
        <v>237</v>
      </c>
      <c r="BI868" s="15">
        <v>246.3</v>
      </c>
      <c r="BJ868" s="15">
        <v>178.5</v>
      </c>
      <c r="BK868" s="15">
        <v>153.6</v>
      </c>
    </row>
    <row r="869" spans="1:63" ht="15" thickBot="1" x14ac:dyDescent="0.4">
      <c r="A869">
        <f t="shared" si="27"/>
        <v>201211</v>
      </c>
      <c r="B869" s="19">
        <f t="shared" si="28"/>
        <v>2012</v>
      </c>
      <c r="C869" s="18">
        <v>2012</v>
      </c>
      <c r="D869" s="19">
        <v>11</v>
      </c>
      <c r="E869" s="15">
        <v>98</v>
      </c>
      <c r="F869" s="15">
        <v>142</v>
      </c>
      <c r="G869" s="15">
        <v>98.9</v>
      </c>
      <c r="H869" s="15">
        <v>121.9</v>
      </c>
      <c r="I869" s="15">
        <v>116.3</v>
      </c>
      <c r="J869" s="15">
        <v>167.5</v>
      </c>
      <c r="K869" s="15">
        <v>154</v>
      </c>
      <c r="L869" s="15">
        <v>96.6</v>
      </c>
      <c r="M869" s="15">
        <v>123</v>
      </c>
      <c r="N869" s="15">
        <v>107</v>
      </c>
      <c r="O869" s="15">
        <v>60.2</v>
      </c>
      <c r="P869" s="15">
        <v>114</v>
      </c>
      <c r="Q869" s="15">
        <v>94</v>
      </c>
      <c r="R869" s="15">
        <v>87.4</v>
      </c>
      <c r="S869" s="15">
        <v>117</v>
      </c>
      <c r="T869" s="15">
        <v>174.2</v>
      </c>
      <c r="U869" s="15">
        <v>187</v>
      </c>
      <c r="V869" s="15">
        <v>110</v>
      </c>
      <c r="W869" s="15">
        <v>74.099999999999994</v>
      </c>
      <c r="X869" s="15">
        <v>142.19999999999999</v>
      </c>
      <c r="Y869" s="15">
        <v>111.4</v>
      </c>
      <c r="Z869" s="15">
        <v>98.9</v>
      </c>
      <c r="AA869" s="14"/>
      <c r="AB869" s="15">
        <v>133.5</v>
      </c>
      <c r="AC869" s="15">
        <v>91</v>
      </c>
      <c r="AD869" s="15">
        <v>178.5</v>
      </c>
      <c r="AE869" s="15">
        <v>109.4</v>
      </c>
      <c r="AF869" s="15">
        <v>47</v>
      </c>
      <c r="AG869" s="15">
        <v>274.2</v>
      </c>
      <c r="AH869" s="15">
        <v>124.9</v>
      </c>
      <c r="AI869" s="15">
        <v>130.9</v>
      </c>
      <c r="AJ869" s="15">
        <v>224</v>
      </c>
      <c r="AK869" s="15">
        <v>280</v>
      </c>
      <c r="AL869" s="15">
        <v>131</v>
      </c>
      <c r="AM869" s="15">
        <v>232</v>
      </c>
      <c r="AN869" s="15">
        <v>181.2</v>
      </c>
      <c r="AO869" s="15">
        <v>248</v>
      </c>
      <c r="AP869" s="15">
        <v>210.3</v>
      </c>
      <c r="AQ869" s="15">
        <v>156</v>
      </c>
      <c r="AR869" s="15">
        <v>94</v>
      </c>
      <c r="AS869" s="15">
        <v>134.19999999999999</v>
      </c>
      <c r="AT869" s="15">
        <v>155</v>
      </c>
      <c r="AU869" s="15">
        <v>221.3</v>
      </c>
      <c r="AV869" s="15">
        <v>189.1</v>
      </c>
      <c r="AW869" s="15">
        <v>239.8</v>
      </c>
      <c r="AX869" s="15">
        <v>159.6</v>
      </c>
      <c r="AY869" s="15">
        <v>229</v>
      </c>
      <c r="AZ869" s="15">
        <v>287</v>
      </c>
      <c r="BA869" s="15">
        <v>152</v>
      </c>
      <c r="BB869" s="15">
        <v>200.8</v>
      </c>
      <c r="BC869" s="15">
        <v>203</v>
      </c>
      <c r="BD869" s="15">
        <v>177.3</v>
      </c>
      <c r="BE869" s="15">
        <v>306.60000000000002</v>
      </c>
      <c r="BF869" s="15">
        <v>240.4</v>
      </c>
      <c r="BG869" s="15">
        <v>198.8</v>
      </c>
      <c r="BH869" s="15">
        <v>194</v>
      </c>
      <c r="BI869" s="15">
        <v>240.2</v>
      </c>
      <c r="BJ869" s="15">
        <v>205.9</v>
      </c>
      <c r="BK869" s="15">
        <v>274</v>
      </c>
    </row>
    <row r="870" spans="1:63" ht="15" thickBot="1" x14ac:dyDescent="0.4">
      <c r="A870">
        <f t="shared" si="27"/>
        <v>201212</v>
      </c>
      <c r="B870" s="19">
        <f t="shared" si="28"/>
        <v>2012</v>
      </c>
      <c r="C870" s="18">
        <v>2012</v>
      </c>
      <c r="D870" s="19">
        <v>12</v>
      </c>
      <c r="E870" s="15">
        <v>19</v>
      </c>
      <c r="F870" s="15">
        <v>29</v>
      </c>
      <c r="G870" s="15">
        <v>10.4</v>
      </c>
      <c r="H870" s="15">
        <v>60.4</v>
      </c>
      <c r="I870" s="15">
        <v>24.4</v>
      </c>
      <c r="J870" s="15">
        <v>49</v>
      </c>
      <c r="K870" s="15">
        <v>21</v>
      </c>
      <c r="L870" s="15">
        <v>30</v>
      </c>
      <c r="M870" s="15">
        <v>28</v>
      </c>
      <c r="N870" s="15">
        <v>11</v>
      </c>
      <c r="O870" s="15">
        <v>13</v>
      </c>
      <c r="P870" s="15">
        <v>15</v>
      </c>
      <c r="Q870" s="15">
        <v>17</v>
      </c>
      <c r="R870" s="15">
        <v>26</v>
      </c>
      <c r="S870" s="15">
        <v>42.1</v>
      </c>
      <c r="T870" s="15">
        <v>20</v>
      </c>
      <c r="U870" s="15">
        <v>25.3</v>
      </c>
      <c r="V870" s="15">
        <v>20</v>
      </c>
      <c r="W870" s="15">
        <v>7</v>
      </c>
      <c r="X870" s="15">
        <v>23</v>
      </c>
      <c r="Y870" s="15">
        <v>21</v>
      </c>
      <c r="Z870" s="15">
        <v>24</v>
      </c>
      <c r="AA870" s="14"/>
      <c r="AB870" s="15">
        <v>28.1</v>
      </c>
      <c r="AC870" s="15">
        <v>14</v>
      </c>
      <c r="AD870" s="15">
        <v>22</v>
      </c>
      <c r="AE870" s="15">
        <v>4</v>
      </c>
      <c r="AF870" s="15">
        <v>75</v>
      </c>
      <c r="AG870" s="15">
        <v>33.5</v>
      </c>
      <c r="AH870" s="15">
        <v>7</v>
      </c>
      <c r="AI870" s="15">
        <v>20.6</v>
      </c>
      <c r="AJ870" s="15">
        <v>22</v>
      </c>
      <c r="AK870" s="15">
        <v>22</v>
      </c>
      <c r="AL870" s="15">
        <v>18</v>
      </c>
      <c r="AM870" s="15">
        <v>17.5</v>
      </c>
      <c r="AN870" s="15">
        <v>24.4</v>
      </c>
      <c r="AO870" s="15">
        <v>21</v>
      </c>
      <c r="AP870" s="15">
        <v>20.6</v>
      </c>
      <c r="AQ870" s="15">
        <v>18.8</v>
      </c>
      <c r="AR870" s="15">
        <v>21</v>
      </c>
      <c r="AS870" s="15">
        <v>21</v>
      </c>
      <c r="AT870" s="15">
        <v>29</v>
      </c>
      <c r="AU870" s="15">
        <v>20.5</v>
      </c>
      <c r="AV870" s="15">
        <v>24</v>
      </c>
      <c r="AW870" s="15">
        <v>25.4</v>
      </c>
      <c r="AX870" s="15">
        <v>30</v>
      </c>
      <c r="AY870" s="15">
        <v>25</v>
      </c>
      <c r="AZ870" s="15">
        <v>34</v>
      </c>
      <c r="BA870" s="15">
        <v>24</v>
      </c>
      <c r="BB870" s="15">
        <v>42</v>
      </c>
      <c r="BC870" s="15">
        <v>23</v>
      </c>
      <c r="BD870" s="15">
        <v>27</v>
      </c>
      <c r="BE870" s="15">
        <v>64</v>
      </c>
      <c r="BF870" s="15">
        <v>47</v>
      </c>
      <c r="BG870" s="15">
        <v>51.3</v>
      </c>
      <c r="BH870" s="15">
        <v>51</v>
      </c>
      <c r="BI870" s="15">
        <v>56</v>
      </c>
      <c r="BJ870" s="15">
        <v>42.8</v>
      </c>
      <c r="BK870" s="15">
        <v>31</v>
      </c>
    </row>
    <row r="871" spans="1:63" ht="15" thickBot="1" x14ac:dyDescent="0.4">
      <c r="A871">
        <f t="shared" si="27"/>
        <v>201201</v>
      </c>
      <c r="B871" s="19">
        <f t="shared" si="28"/>
        <v>2012</v>
      </c>
      <c r="C871" s="18">
        <v>2013</v>
      </c>
      <c r="D871" s="19">
        <v>1</v>
      </c>
      <c r="E871" s="15">
        <v>132</v>
      </c>
      <c r="F871" s="15">
        <v>96</v>
      </c>
      <c r="G871" s="15">
        <v>69.2</v>
      </c>
      <c r="H871" s="15">
        <v>93.6</v>
      </c>
      <c r="I871" s="15">
        <v>103.9</v>
      </c>
      <c r="J871" s="15">
        <v>181</v>
      </c>
      <c r="K871" s="15">
        <v>134</v>
      </c>
      <c r="L871" s="15">
        <v>117</v>
      </c>
      <c r="M871" s="15">
        <v>131</v>
      </c>
      <c r="N871" s="15">
        <v>76</v>
      </c>
      <c r="O871" s="15">
        <v>23</v>
      </c>
      <c r="P871" s="15">
        <v>102</v>
      </c>
      <c r="Q871" s="15">
        <v>55</v>
      </c>
      <c r="R871" s="15">
        <v>76</v>
      </c>
      <c r="S871" s="15">
        <v>94</v>
      </c>
      <c r="T871" s="15">
        <v>146</v>
      </c>
      <c r="U871" s="15">
        <v>136.19999999999999</v>
      </c>
      <c r="V871" s="15">
        <v>52</v>
      </c>
      <c r="W871" s="15">
        <v>56</v>
      </c>
      <c r="X871" s="15">
        <v>65</v>
      </c>
      <c r="Y871" s="15">
        <v>84</v>
      </c>
      <c r="Z871" s="15">
        <v>77</v>
      </c>
      <c r="AA871" s="14"/>
      <c r="AB871" s="15">
        <v>84.8</v>
      </c>
      <c r="AC871" s="15">
        <v>55.2</v>
      </c>
      <c r="AD871" s="15">
        <v>91</v>
      </c>
      <c r="AE871" s="15">
        <v>42.2</v>
      </c>
      <c r="AF871" s="15">
        <v>38</v>
      </c>
      <c r="AG871" s="15">
        <v>198.9</v>
      </c>
      <c r="AH871" s="15">
        <v>35</v>
      </c>
      <c r="AI871" s="15">
        <v>100.1</v>
      </c>
      <c r="AJ871" s="15">
        <v>206</v>
      </c>
      <c r="AK871" s="15">
        <v>109</v>
      </c>
      <c r="AL871" s="15">
        <v>110</v>
      </c>
      <c r="AM871" s="15">
        <v>126.7</v>
      </c>
      <c r="AN871" s="15">
        <v>124.2</v>
      </c>
      <c r="AO871" s="15">
        <v>176</v>
      </c>
      <c r="AP871" s="15">
        <v>140.5</v>
      </c>
      <c r="AQ871" s="15">
        <v>81</v>
      </c>
      <c r="AR871" s="15">
        <v>63</v>
      </c>
      <c r="AS871" s="15">
        <v>84</v>
      </c>
      <c r="AT871" s="15">
        <v>70</v>
      </c>
      <c r="AU871" s="15">
        <v>186</v>
      </c>
      <c r="AV871" s="15">
        <v>155</v>
      </c>
      <c r="AW871" s="15">
        <v>137.19999999999999</v>
      </c>
      <c r="AX871" s="15">
        <v>17.2</v>
      </c>
      <c r="AY871" s="15">
        <v>155</v>
      </c>
      <c r="AZ871" s="15">
        <v>181</v>
      </c>
      <c r="BA871" s="15">
        <v>48</v>
      </c>
      <c r="BB871" s="15">
        <v>120</v>
      </c>
      <c r="BC871" s="15">
        <v>151</v>
      </c>
      <c r="BD871" s="15">
        <v>165</v>
      </c>
      <c r="BE871" s="15">
        <v>385</v>
      </c>
      <c r="BF871" s="15">
        <v>225.8</v>
      </c>
      <c r="BG871" s="15">
        <v>274</v>
      </c>
      <c r="BH871" s="15">
        <v>203</v>
      </c>
      <c r="BI871" s="15">
        <v>255</v>
      </c>
      <c r="BJ871" s="15">
        <v>137</v>
      </c>
      <c r="BK871" s="15">
        <v>183</v>
      </c>
    </row>
    <row r="872" spans="1:63" ht="15" thickBot="1" x14ac:dyDescent="0.4">
      <c r="A872">
        <f t="shared" si="27"/>
        <v>201202</v>
      </c>
      <c r="B872" s="19">
        <f t="shared" si="28"/>
        <v>2012</v>
      </c>
      <c r="C872" s="18">
        <v>2013</v>
      </c>
      <c r="D872" s="19">
        <v>2</v>
      </c>
      <c r="E872" s="15">
        <v>40</v>
      </c>
      <c r="F872" s="15">
        <v>23</v>
      </c>
      <c r="G872" s="15">
        <v>50.6</v>
      </c>
      <c r="H872" s="15">
        <v>51.6</v>
      </c>
      <c r="I872" s="15">
        <v>43.8</v>
      </c>
      <c r="J872" s="15">
        <v>35</v>
      </c>
      <c r="K872" s="15">
        <v>42</v>
      </c>
      <c r="L872" s="15">
        <v>45</v>
      </c>
      <c r="M872" s="15">
        <v>46</v>
      </c>
      <c r="N872" s="15">
        <v>49</v>
      </c>
      <c r="O872" s="15">
        <v>10</v>
      </c>
      <c r="P872" s="15">
        <v>54</v>
      </c>
      <c r="Q872" s="15">
        <v>40</v>
      </c>
      <c r="R872" s="15">
        <v>42</v>
      </c>
      <c r="S872" s="15">
        <v>49.4</v>
      </c>
      <c r="T872" s="15">
        <v>72</v>
      </c>
      <c r="U872" s="15">
        <v>68</v>
      </c>
      <c r="V872" s="15">
        <v>41</v>
      </c>
      <c r="W872" s="15">
        <v>35</v>
      </c>
      <c r="X872" s="15">
        <v>51</v>
      </c>
      <c r="Y872" s="15">
        <v>47</v>
      </c>
      <c r="Z872" s="15">
        <v>42</v>
      </c>
      <c r="AA872" s="14"/>
      <c r="AB872" s="15">
        <v>45.9</v>
      </c>
      <c r="AC872" s="15">
        <v>33.5</v>
      </c>
      <c r="AD872" s="15">
        <v>106</v>
      </c>
      <c r="AE872" s="15">
        <v>36.6</v>
      </c>
      <c r="AF872" s="15">
        <v>44</v>
      </c>
      <c r="AG872" s="15">
        <v>98.8</v>
      </c>
      <c r="AH872" s="15">
        <v>10</v>
      </c>
      <c r="AI872" s="15">
        <v>67.599999999999994</v>
      </c>
      <c r="AJ872" s="15">
        <v>98</v>
      </c>
      <c r="AK872" s="15">
        <v>70</v>
      </c>
      <c r="AL872" s="15">
        <v>64</v>
      </c>
      <c r="AM872" s="15">
        <v>79.7</v>
      </c>
      <c r="AN872" s="15">
        <v>55</v>
      </c>
      <c r="AO872" s="15">
        <v>113</v>
      </c>
      <c r="AP872" s="15">
        <v>90.1</v>
      </c>
      <c r="AQ872" s="15">
        <v>46</v>
      </c>
      <c r="AR872" s="15">
        <v>65</v>
      </c>
      <c r="AS872" s="15">
        <v>54</v>
      </c>
      <c r="AT872" s="15">
        <v>81</v>
      </c>
      <c r="AU872" s="15">
        <v>88.7</v>
      </c>
      <c r="AV872" s="15">
        <v>86</v>
      </c>
      <c r="AW872" s="15">
        <v>100.5</v>
      </c>
      <c r="AX872" s="15">
        <v>80.3</v>
      </c>
      <c r="AY872" s="15">
        <v>75</v>
      </c>
      <c r="AZ872" s="15">
        <v>95</v>
      </c>
      <c r="BA872" s="15">
        <v>63</v>
      </c>
      <c r="BB872" s="15">
        <v>71</v>
      </c>
      <c r="BC872" s="15">
        <v>81</v>
      </c>
      <c r="BD872" s="15">
        <v>92</v>
      </c>
      <c r="BE872" s="15">
        <v>171</v>
      </c>
      <c r="BF872" s="15">
        <v>63.6</v>
      </c>
      <c r="BG872" s="15">
        <v>86.9</v>
      </c>
      <c r="BH872" s="15">
        <v>93</v>
      </c>
      <c r="BI872" s="15">
        <v>86</v>
      </c>
      <c r="BJ872" s="15">
        <v>68</v>
      </c>
      <c r="BK872" s="15">
        <v>79</v>
      </c>
    </row>
    <row r="873" spans="1:63" ht="15" thickBot="1" x14ac:dyDescent="0.4">
      <c r="A873">
        <f t="shared" si="27"/>
        <v>201203</v>
      </c>
      <c r="B873" s="19">
        <f t="shared" si="28"/>
        <v>2012</v>
      </c>
      <c r="C873" s="18">
        <v>2013</v>
      </c>
      <c r="D873" s="19">
        <v>3</v>
      </c>
      <c r="E873" s="15">
        <v>191</v>
      </c>
      <c r="F873" s="15">
        <v>93</v>
      </c>
      <c r="G873" s="15">
        <v>105.7</v>
      </c>
      <c r="H873" s="15">
        <v>123.4</v>
      </c>
      <c r="I873" s="15">
        <v>123.4</v>
      </c>
      <c r="J873" s="15">
        <v>152</v>
      </c>
      <c r="K873" s="15">
        <v>126</v>
      </c>
      <c r="L873" s="15">
        <v>182</v>
      </c>
      <c r="M873" s="15">
        <v>192</v>
      </c>
      <c r="N873" s="15">
        <v>120</v>
      </c>
      <c r="O873" s="15">
        <v>44</v>
      </c>
      <c r="P873" s="15">
        <v>153</v>
      </c>
      <c r="Q873" s="15">
        <v>83</v>
      </c>
      <c r="R873" s="15">
        <v>142</v>
      </c>
      <c r="S873" s="15">
        <v>169</v>
      </c>
      <c r="T873" s="15">
        <v>80</v>
      </c>
      <c r="U873" s="15">
        <v>189</v>
      </c>
      <c r="V873" s="15">
        <v>54</v>
      </c>
      <c r="W873" s="15">
        <v>52</v>
      </c>
      <c r="X873" s="15">
        <v>123</v>
      </c>
      <c r="Y873" s="15">
        <v>77</v>
      </c>
      <c r="Z873" s="15">
        <v>149</v>
      </c>
      <c r="AA873" s="14"/>
      <c r="AB873" s="15">
        <v>156.69999999999999</v>
      </c>
      <c r="AC873" s="15">
        <v>118.8</v>
      </c>
      <c r="AD873" s="15">
        <v>158</v>
      </c>
      <c r="AE873" s="15">
        <v>83.5</v>
      </c>
      <c r="AF873" s="15">
        <v>219</v>
      </c>
      <c r="AG873" s="15">
        <v>333.1</v>
      </c>
      <c r="AH873" s="15">
        <v>113.4</v>
      </c>
      <c r="AI873" s="15">
        <v>137.1</v>
      </c>
      <c r="AJ873" s="15">
        <v>291</v>
      </c>
      <c r="AK873" s="15">
        <v>297</v>
      </c>
      <c r="AL873" s="15">
        <v>177</v>
      </c>
      <c r="AM873" s="15">
        <v>200.9</v>
      </c>
      <c r="AN873" s="15">
        <v>237</v>
      </c>
      <c r="AO873" s="15">
        <v>248</v>
      </c>
      <c r="AP873" s="15">
        <v>235.9</v>
      </c>
      <c r="AQ873" s="15">
        <v>158</v>
      </c>
      <c r="AR873" s="15">
        <v>160</v>
      </c>
      <c r="AS873" s="15">
        <v>216</v>
      </c>
      <c r="AT873" s="15">
        <v>265</v>
      </c>
      <c r="AU873" s="15">
        <v>356.7</v>
      </c>
      <c r="AV873" s="15">
        <v>403</v>
      </c>
      <c r="AW873" s="15">
        <v>364.9</v>
      </c>
      <c r="AX873" s="15">
        <v>297.2</v>
      </c>
      <c r="AY873" s="15">
        <v>418</v>
      </c>
      <c r="AZ873" s="15">
        <v>503</v>
      </c>
      <c r="BA873" s="15">
        <v>239</v>
      </c>
      <c r="BB873" s="15">
        <v>381</v>
      </c>
      <c r="BC873" s="15">
        <v>392</v>
      </c>
      <c r="BD873" s="15">
        <v>286</v>
      </c>
      <c r="BE873" s="15">
        <v>775</v>
      </c>
      <c r="BF873" s="15">
        <v>403.2</v>
      </c>
      <c r="BG873" s="15">
        <v>548.5</v>
      </c>
      <c r="BH873" s="15">
        <v>452</v>
      </c>
      <c r="BI873" s="15">
        <v>526</v>
      </c>
      <c r="BJ873" s="15">
        <v>372</v>
      </c>
      <c r="BK873" s="15">
        <v>418</v>
      </c>
    </row>
    <row r="874" spans="1:63" ht="15" thickBot="1" x14ac:dyDescent="0.4">
      <c r="A874">
        <f t="shared" si="27"/>
        <v>201204</v>
      </c>
      <c r="B874" s="19">
        <f t="shared" si="28"/>
        <v>2012</v>
      </c>
      <c r="C874" s="18">
        <v>2013</v>
      </c>
      <c r="D874" s="19">
        <v>4</v>
      </c>
      <c r="E874" s="15">
        <v>33</v>
      </c>
      <c r="F874" s="15">
        <v>37</v>
      </c>
      <c r="G874" s="15">
        <v>26.6</v>
      </c>
      <c r="H874" s="15">
        <v>44.6</v>
      </c>
      <c r="I874" s="15">
        <v>41.7</v>
      </c>
      <c r="J874" s="15">
        <v>44</v>
      </c>
      <c r="K874" s="15">
        <v>32</v>
      </c>
      <c r="L874" s="15">
        <v>32</v>
      </c>
      <c r="M874" s="15">
        <v>27</v>
      </c>
      <c r="N874" s="15">
        <v>44</v>
      </c>
      <c r="O874" s="15">
        <v>19</v>
      </c>
      <c r="P874" s="15">
        <v>46</v>
      </c>
      <c r="Q874" s="15">
        <v>10</v>
      </c>
      <c r="R874" s="15">
        <v>19</v>
      </c>
      <c r="S874" s="15">
        <v>22</v>
      </c>
      <c r="T874" s="15">
        <v>40</v>
      </c>
      <c r="U874" s="15">
        <v>17</v>
      </c>
      <c r="V874" s="15">
        <v>20</v>
      </c>
      <c r="W874" s="15">
        <v>10</v>
      </c>
      <c r="X874" s="15">
        <v>30</v>
      </c>
      <c r="Y874" s="15">
        <v>23</v>
      </c>
      <c r="Z874" s="15">
        <v>34</v>
      </c>
      <c r="AA874" s="14"/>
      <c r="AB874" s="15">
        <v>31.6</v>
      </c>
      <c r="AC874" s="15">
        <v>32.200000000000003</v>
      </c>
      <c r="AD874" s="15">
        <v>41</v>
      </c>
      <c r="AE874" s="15">
        <v>36</v>
      </c>
      <c r="AF874" s="15">
        <v>17</v>
      </c>
      <c r="AG874" s="15">
        <v>96.2</v>
      </c>
      <c r="AH874" s="15">
        <v>34.6</v>
      </c>
      <c r="AI874" s="15">
        <v>24.4</v>
      </c>
      <c r="AJ874" s="15">
        <v>60</v>
      </c>
      <c r="AK874" s="15">
        <v>81</v>
      </c>
      <c r="AL874" s="15">
        <v>69</v>
      </c>
      <c r="AM874" s="15">
        <v>48.2</v>
      </c>
      <c r="AN874" s="15">
        <v>34</v>
      </c>
      <c r="AO874" s="15">
        <v>46</v>
      </c>
      <c r="AP874" s="15">
        <v>57.4</v>
      </c>
      <c r="AQ874" s="15">
        <v>19.100000000000001</v>
      </c>
      <c r="AR874" s="15">
        <v>16</v>
      </c>
      <c r="AS874" s="15">
        <v>39</v>
      </c>
      <c r="AT874" s="15">
        <v>55</v>
      </c>
      <c r="AU874" s="15">
        <v>87.9</v>
      </c>
      <c r="AV874" s="15">
        <v>53</v>
      </c>
      <c r="AW874" s="15">
        <v>119.2</v>
      </c>
      <c r="AX874" s="15">
        <v>45.2</v>
      </c>
      <c r="AY874" s="15">
        <v>75</v>
      </c>
      <c r="AZ874" s="15">
        <v>109</v>
      </c>
      <c r="BA874" s="15">
        <v>67</v>
      </c>
      <c r="BB874" s="15">
        <v>73</v>
      </c>
      <c r="BC874" s="15">
        <v>60</v>
      </c>
      <c r="BD874" s="15">
        <v>52</v>
      </c>
      <c r="BE874" s="15">
        <v>180</v>
      </c>
      <c r="BF874" s="15">
        <v>66.099999999999994</v>
      </c>
      <c r="BG874" s="15">
        <v>72.2</v>
      </c>
      <c r="BH874" s="15">
        <v>66</v>
      </c>
      <c r="BI874" s="15">
        <v>107</v>
      </c>
      <c r="BJ874" s="15">
        <v>59</v>
      </c>
      <c r="BK874" s="15">
        <v>108</v>
      </c>
    </row>
    <row r="875" spans="1:63" ht="15" thickBot="1" x14ac:dyDescent="0.4">
      <c r="A875">
        <f t="shared" si="27"/>
        <v>201205</v>
      </c>
      <c r="B875" s="19">
        <f t="shared" si="28"/>
        <v>2012</v>
      </c>
      <c r="C875" s="18">
        <v>2013</v>
      </c>
      <c r="D875" s="19">
        <v>5</v>
      </c>
      <c r="E875" s="15">
        <v>38</v>
      </c>
      <c r="F875" s="15">
        <v>18</v>
      </c>
      <c r="G875" s="15">
        <v>33</v>
      </c>
      <c r="H875" s="15">
        <v>20.2</v>
      </c>
      <c r="I875" s="15">
        <v>14.7</v>
      </c>
      <c r="J875" s="15">
        <v>37</v>
      </c>
      <c r="K875" s="15">
        <v>22.6</v>
      </c>
      <c r="L875" s="15">
        <v>22</v>
      </c>
      <c r="M875" s="15">
        <v>20</v>
      </c>
      <c r="N875" s="15">
        <v>34</v>
      </c>
      <c r="O875" s="15">
        <v>59</v>
      </c>
      <c r="P875" s="15">
        <v>30</v>
      </c>
      <c r="Q875" s="15">
        <v>11</v>
      </c>
      <c r="R875" s="15">
        <v>23</v>
      </c>
      <c r="S875" s="15">
        <v>15</v>
      </c>
      <c r="T875" s="15">
        <v>11</v>
      </c>
      <c r="U875" s="15">
        <v>12</v>
      </c>
      <c r="V875" s="15">
        <v>102</v>
      </c>
      <c r="W875" s="15">
        <v>16</v>
      </c>
      <c r="X875" s="15">
        <v>24.6</v>
      </c>
      <c r="Y875" s="15">
        <v>17.3</v>
      </c>
      <c r="Z875" s="15">
        <v>26.9</v>
      </c>
      <c r="AA875" s="14"/>
      <c r="AB875" s="15">
        <v>39.9</v>
      </c>
      <c r="AC875" s="15">
        <v>32.200000000000003</v>
      </c>
      <c r="AD875" s="15">
        <v>30</v>
      </c>
      <c r="AE875" s="15">
        <v>20.9</v>
      </c>
      <c r="AF875" s="15">
        <v>10</v>
      </c>
      <c r="AG875" s="15">
        <v>40</v>
      </c>
      <c r="AH875" s="15">
        <v>35.5</v>
      </c>
      <c r="AI875" s="15">
        <v>39</v>
      </c>
      <c r="AJ875" s="15">
        <v>36</v>
      </c>
      <c r="AK875" s="15">
        <v>22</v>
      </c>
      <c r="AL875" s="15">
        <v>23.6</v>
      </c>
      <c r="AM875" s="15">
        <v>20.5</v>
      </c>
      <c r="AN875" s="15">
        <v>24.2</v>
      </c>
      <c r="AO875" s="15">
        <v>38.700000000000003</v>
      </c>
      <c r="AP875" s="15">
        <v>39</v>
      </c>
      <c r="AQ875" s="15">
        <v>17</v>
      </c>
      <c r="AR875" s="15">
        <v>23</v>
      </c>
      <c r="AS875" s="15">
        <v>17.100000000000001</v>
      </c>
      <c r="AT875" s="15">
        <v>21</v>
      </c>
      <c r="AU875" s="15">
        <v>23.8</v>
      </c>
      <c r="AV875" s="15">
        <v>30.5</v>
      </c>
      <c r="AW875" s="15">
        <v>61.1</v>
      </c>
      <c r="AX875" s="15">
        <v>34.299999999999997</v>
      </c>
      <c r="AY875" s="15">
        <v>25</v>
      </c>
      <c r="AZ875" s="15">
        <v>41.2</v>
      </c>
      <c r="BA875" s="15">
        <v>19</v>
      </c>
      <c r="BB875" s="15">
        <v>23.5</v>
      </c>
      <c r="BC875" s="15">
        <v>28.2</v>
      </c>
      <c r="BD875" s="15">
        <v>24.9</v>
      </c>
      <c r="BE875" s="15">
        <v>62.6</v>
      </c>
      <c r="BF875" s="15">
        <v>38.1</v>
      </c>
      <c r="BG875" s="15">
        <v>52</v>
      </c>
      <c r="BH875" s="15">
        <v>40</v>
      </c>
      <c r="BI875" s="15">
        <v>37.6</v>
      </c>
      <c r="BJ875" s="15">
        <v>25.1</v>
      </c>
      <c r="BK875" s="15">
        <v>21.5</v>
      </c>
    </row>
    <row r="876" spans="1:63" ht="15" thickBot="1" x14ac:dyDescent="0.4">
      <c r="A876">
        <f t="shared" si="27"/>
        <v>201206</v>
      </c>
      <c r="B876" s="19">
        <f t="shared" si="28"/>
        <v>2012</v>
      </c>
      <c r="C876" s="18">
        <v>2013</v>
      </c>
      <c r="D876" s="19">
        <v>6</v>
      </c>
      <c r="E876" s="15">
        <v>0</v>
      </c>
      <c r="F876" s="15">
        <v>0</v>
      </c>
      <c r="G876" s="15">
        <v>0</v>
      </c>
      <c r="H876" s="15">
        <v>0</v>
      </c>
      <c r="I876" s="15">
        <v>0.3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35</v>
      </c>
      <c r="P876" s="15">
        <v>0</v>
      </c>
      <c r="Q876" s="15">
        <v>2</v>
      </c>
      <c r="R876" s="15">
        <v>0</v>
      </c>
      <c r="S876" s="15">
        <v>0</v>
      </c>
      <c r="T876" s="15">
        <v>0.4</v>
      </c>
      <c r="U876" s="15">
        <v>0</v>
      </c>
      <c r="V876" s="15">
        <v>1</v>
      </c>
      <c r="W876" s="15">
        <v>5</v>
      </c>
      <c r="X876" s="15">
        <v>0</v>
      </c>
      <c r="Y876" s="15">
        <v>2.4</v>
      </c>
      <c r="Z876" s="15">
        <v>0</v>
      </c>
      <c r="AA876" s="14"/>
      <c r="AB876" s="15">
        <v>0</v>
      </c>
      <c r="AC876" s="15">
        <v>0</v>
      </c>
      <c r="AD876" s="15">
        <v>0</v>
      </c>
      <c r="AE876" s="15">
        <v>9.1999999999999993</v>
      </c>
      <c r="AF876" s="15">
        <v>0</v>
      </c>
      <c r="AG876" s="15">
        <v>9.3000000000000007</v>
      </c>
      <c r="AH876" s="15">
        <v>0</v>
      </c>
      <c r="AI876" s="15">
        <v>0.1</v>
      </c>
      <c r="AJ876" s="15">
        <v>0</v>
      </c>
      <c r="AK876" s="15">
        <v>2</v>
      </c>
      <c r="AL876" s="15">
        <v>0</v>
      </c>
      <c r="AM876" s="15">
        <v>0</v>
      </c>
      <c r="AN876" s="15">
        <v>0</v>
      </c>
      <c r="AO876" s="15">
        <v>1</v>
      </c>
      <c r="AP876" s="15">
        <v>1.2</v>
      </c>
      <c r="AQ876" s="15">
        <v>0</v>
      </c>
      <c r="AR876" s="15">
        <v>2</v>
      </c>
      <c r="AS876" s="15">
        <v>0</v>
      </c>
      <c r="AT876" s="15">
        <v>1</v>
      </c>
      <c r="AU876" s="15">
        <v>0</v>
      </c>
      <c r="AV876" s="15">
        <v>0</v>
      </c>
      <c r="AW876" s="15">
        <v>0.8</v>
      </c>
      <c r="AX876" s="15">
        <v>0</v>
      </c>
      <c r="AY876" s="15">
        <v>0</v>
      </c>
      <c r="AZ876" s="15">
        <v>0</v>
      </c>
      <c r="BA876" s="15">
        <v>0</v>
      </c>
      <c r="BB876" s="15">
        <v>0</v>
      </c>
      <c r="BC876" s="15">
        <v>0</v>
      </c>
      <c r="BD876" s="15">
        <v>0</v>
      </c>
      <c r="BE876" s="15">
        <v>0</v>
      </c>
      <c r="BF876" s="15">
        <v>0</v>
      </c>
      <c r="BG876" s="15">
        <v>0.6</v>
      </c>
      <c r="BH876" s="15">
        <v>0</v>
      </c>
      <c r="BI876" s="15">
        <v>0</v>
      </c>
      <c r="BJ876" s="15">
        <v>0</v>
      </c>
      <c r="BK876" s="15">
        <v>0</v>
      </c>
    </row>
    <row r="877" spans="1:63" ht="15" thickBot="1" x14ac:dyDescent="0.4">
      <c r="A877">
        <f t="shared" si="27"/>
        <v>201207</v>
      </c>
      <c r="B877" s="19">
        <f t="shared" si="28"/>
        <v>2012</v>
      </c>
      <c r="C877" s="18">
        <v>2013</v>
      </c>
      <c r="D877" s="19">
        <v>7</v>
      </c>
      <c r="E877" s="15">
        <v>0</v>
      </c>
      <c r="F877" s="15">
        <v>0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60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4</v>
      </c>
      <c r="W877" s="15">
        <v>3</v>
      </c>
      <c r="X877" s="15">
        <v>0</v>
      </c>
      <c r="Y877" s="15">
        <v>0</v>
      </c>
      <c r="Z877" s="15">
        <v>0</v>
      </c>
      <c r="AA877" s="14"/>
      <c r="AB877" s="15">
        <v>0</v>
      </c>
      <c r="AC877" s="15">
        <v>0</v>
      </c>
      <c r="AD877" s="15">
        <v>0</v>
      </c>
      <c r="AE877" s="15">
        <v>1</v>
      </c>
      <c r="AF877" s="15">
        <v>0</v>
      </c>
      <c r="AG877" s="15">
        <v>5.3</v>
      </c>
      <c r="AH877" s="15">
        <v>86</v>
      </c>
      <c r="AI877" s="15">
        <v>0</v>
      </c>
      <c r="AJ877" s="15">
        <v>0</v>
      </c>
      <c r="AK877" s="15">
        <v>0</v>
      </c>
      <c r="AL877" s="15">
        <v>1</v>
      </c>
      <c r="AM877" s="15">
        <v>0</v>
      </c>
      <c r="AN877" s="15">
        <v>0</v>
      </c>
      <c r="AO877" s="15">
        <v>1</v>
      </c>
      <c r="AP877" s="15">
        <v>0.6</v>
      </c>
      <c r="AQ877" s="15">
        <v>0</v>
      </c>
      <c r="AR877" s="15">
        <v>0</v>
      </c>
      <c r="AS877" s="15">
        <v>0</v>
      </c>
      <c r="AT877" s="15">
        <v>1</v>
      </c>
      <c r="AU877" s="15">
        <v>7.2</v>
      </c>
      <c r="AV877" s="15">
        <v>0</v>
      </c>
      <c r="AW877" s="15">
        <v>0</v>
      </c>
      <c r="AX877" s="15">
        <v>0</v>
      </c>
      <c r="AY877" s="15">
        <v>0</v>
      </c>
      <c r="AZ877" s="15">
        <v>0</v>
      </c>
      <c r="BA877" s="15">
        <v>0</v>
      </c>
      <c r="BB877" s="15">
        <v>0</v>
      </c>
      <c r="BC877" s="15">
        <v>0</v>
      </c>
      <c r="BD877" s="15">
        <v>0</v>
      </c>
      <c r="BE877" s="15">
        <v>0</v>
      </c>
      <c r="BF877" s="15">
        <v>0</v>
      </c>
      <c r="BG877" s="15">
        <v>0</v>
      </c>
      <c r="BH877" s="15">
        <v>0</v>
      </c>
      <c r="BI877" s="15">
        <v>0</v>
      </c>
      <c r="BJ877" s="15">
        <v>0</v>
      </c>
      <c r="BK877" s="15">
        <v>0</v>
      </c>
    </row>
    <row r="878" spans="1:63" ht="15" thickBot="1" x14ac:dyDescent="0.4">
      <c r="A878">
        <f t="shared" si="27"/>
        <v>201208</v>
      </c>
      <c r="B878" s="19">
        <f t="shared" si="28"/>
        <v>2012</v>
      </c>
      <c r="C878" s="18">
        <v>2013</v>
      </c>
      <c r="D878" s="19">
        <v>8</v>
      </c>
      <c r="E878" s="15">
        <v>0</v>
      </c>
      <c r="F878" s="15">
        <v>0</v>
      </c>
      <c r="G878" s="15">
        <v>0</v>
      </c>
      <c r="H878" s="15">
        <v>0</v>
      </c>
      <c r="I878" s="15">
        <v>0.1</v>
      </c>
      <c r="J878" s="15">
        <v>0</v>
      </c>
      <c r="K878" s="15">
        <v>0</v>
      </c>
      <c r="L878" s="15">
        <v>1</v>
      </c>
      <c r="M878" s="15">
        <v>0</v>
      </c>
      <c r="N878" s="15">
        <v>0</v>
      </c>
      <c r="O878" s="15">
        <v>13</v>
      </c>
      <c r="P878" s="15">
        <v>0</v>
      </c>
      <c r="Q878" s="15">
        <v>5</v>
      </c>
      <c r="R878" s="15">
        <v>0</v>
      </c>
      <c r="S878" s="15">
        <v>0</v>
      </c>
      <c r="T878" s="15">
        <v>4</v>
      </c>
      <c r="U878" s="15">
        <v>0</v>
      </c>
      <c r="V878" s="15">
        <v>15</v>
      </c>
      <c r="W878" s="15">
        <v>9</v>
      </c>
      <c r="X878" s="15">
        <v>0</v>
      </c>
      <c r="Y878" s="15">
        <v>15</v>
      </c>
      <c r="Z878" s="15">
        <v>0</v>
      </c>
      <c r="AA878" s="14"/>
      <c r="AB878" s="15">
        <v>0</v>
      </c>
      <c r="AC878" s="15">
        <v>0</v>
      </c>
      <c r="AD878" s="15">
        <v>0</v>
      </c>
      <c r="AE878" s="15">
        <v>22.5</v>
      </c>
      <c r="AF878" s="15">
        <v>0</v>
      </c>
      <c r="AG878" s="15">
        <v>7.5</v>
      </c>
      <c r="AH878" s="15">
        <v>13</v>
      </c>
      <c r="AI878" s="15">
        <v>0</v>
      </c>
      <c r="AJ878" s="15">
        <v>1</v>
      </c>
      <c r="AK878" s="15">
        <v>0</v>
      </c>
      <c r="AL878" s="15">
        <v>1</v>
      </c>
      <c r="AM878" s="15">
        <v>0</v>
      </c>
      <c r="AN878" s="15">
        <v>0</v>
      </c>
      <c r="AO878" s="15">
        <v>0</v>
      </c>
      <c r="AP878" s="15">
        <v>3.3</v>
      </c>
      <c r="AQ878" s="15">
        <v>0</v>
      </c>
      <c r="AR878" s="15">
        <v>0</v>
      </c>
      <c r="AS878" s="15">
        <v>0</v>
      </c>
      <c r="AT878" s="15">
        <v>5.3</v>
      </c>
      <c r="AU878" s="15">
        <v>7.2</v>
      </c>
      <c r="AV878" s="15">
        <v>0</v>
      </c>
      <c r="AW878" s="15">
        <v>33.799999999999997</v>
      </c>
      <c r="AX878" s="15">
        <v>0</v>
      </c>
      <c r="AY878" s="15">
        <v>0</v>
      </c>
      <c r="AZ878" s="15">
        <v>0</v>
      </c>
      <c r="BA878" s="15">
        <v>4</v>
      </c>
      <c r="BB878" s="15">
        <v>5</v>
      </c>
      <c r="BC878" s="15">
        <v>0</v>
      </c>
      <c r="BD878" s="15">
        <v>0</v>
      </c>
      <c r="BE878" s="15">
        <v>0</v>
      </c>
      <c r="BF878" s="15">
        <v>0</v>
      </c>
      <c r="BG878" s="15">
        <v>0</v>
      </c>
      <c r="BH878" s="15">
        <v>0</v>
      </c>
      <c r="BI878" s="15">
        <v>8</v>
      </c>
      <c r="BJ878" s="15">
        <v>0</v>
      </c>
      <c r="BK878" s="15">
        <v>0</v>
      </c>
    </row>
    <row r="879" spans="1:63" ht="15" thickBot="1" x14ac:dyDescent="0.4">
      <c r="A879">
        <f t="shared" si="27"/>
        <v>201309</v>
      </c>
      <c r="B879" s="19">
        <f t="shared" si="28"/>
        <v>2013</v>
      </c>
      <c r="C879" s="18">
        <v>2013</v>
      </c>
      <c r="D879" s="19">
        <v>9</v>
      </c>
      <c r="E879" s="15">
        <v>36</v>
      </c>
      <c r="F879" s="15">
        <v>17</v>
      </c>
      <c r="G879" s="15">
        <v>8.1999999999999993</v>
      </c>
      <c r="H879" s="15">
        <v>30.2</v>
      </c>
      <c r="I879" s="15">
        <v>38.9</v>
      </c>
      <c r="J879" s="15">
        <v>18</v>
      </c>
      <c r="K879" s="15">
        <v>24</v>
      </c>
      <c r="L879" s="15">
        <v>9</v>
      </c>
      <c r="M879" s="15">
        <v>8</v>
      </c>
      <c r="N879" s="15">
        <v>8</v>
      </c>
      <c r="O879" s="15">
        <v>65</v>
      </c>
      <c r="P879" s="15">
        <v>9</v>
      </c>
      <c r="Q879" s="15">
        <v>31</v>
      </c>
      <c r="R879" s="15">
        <v>21</v>
      </c>
      <c r="S879" s="15">
        <v>13</v>
      </c>
      <c r="T879" s="15">
        <v>51</v>
      </c>
      <c r="U879" s="15">
        <v>29</v>
      </c>
      <c r="V879" s="15">
        <v>76</v>
      </c>
      <c r="W879" s="15">
        <v>24</v>
      </c>
      <c r="X879" s="15">
        <v>12</v>
      </c>
      <c r="Y879" s="15">
        <v>10</v>
      </c>
      <c r="Z879" s="15">
        <v>11</v>
      </c>
      <c r="AA879" s="14"/>
      <c r="AB879" s="15">
        <v>31.7</v>
      </c>
      <c r="AC879" s="15">
        <v>63</v>
      </c>
      <c r="AD879" s="15">
        <v>39</v>
      </c>
      <c r="AE879" s="15">
        <v>46.4</v>
      </c>
      <c r="AF879" s="15">
        <v>64</v>
      </c>
      <c r="AG879" s="15">
        <v>100.7</v>
      </c>
      <c r="AH879" s="15">
        <v>84</v>
      </c>
      <c r="AI879" s="15">
        <v>38.4</v>
      </c>
      <c r="AJ879" s="15">
        <v>16</v>
      </c>
      <c r="AK879" s="15">
        <v>8</v>
      </c>
      <c r="AL879" s="15">
        <v>27</v>
      </c>
      <c r="AM879" s="15">
        <v>36.9</v>
      </c>
      <c r="AN879" s="15">
        <v>24</v>
      </c>
      <c r="AO879" s="15">
        <v>16</v>
      </c>
      <c r="AP879" s="15">
        <v>19.7</v>
      </c>
      <c r="AQ879" s="15">
        <v>19</v>
      </c>
      <c r="AR879" s="15">
        <v>14</v>
      </c>
      <c r="AS879" s="15">
        <v>55</v>
      </c>
      <c r="AT879" s="15">
        <v>65.900000000000006</v>
      </c>
      <c r="AU879" s="15">
        <v>42.1</v>
      </c>
      <c r="AV879" s="15">
        <v>51</v>
      </c>
      <c r="AW879" s="15">
        <v>35.9</v>
      </c>
      <c r="AX879" s="15">
        <v>60.5</v>
      </c>
      <c r="AY879" s="15">
        <v>40.799999999999997</v>
      </c>
      <c r="AZ879" s="15">
        <v>53</v>
      </c>
      <c r="BA879" s="15">
        <v>32.5</v>
      </c>
      <c r="BB879" s="15">
        <v>47</v>
      </c>
      <c r="BC879" s="15">
        <v>22</v>
      </c>
      <c r="BD879" s="15">
        <v>21</v>
      </c>
      <c r="BE879" s="15">
        <v>43</v>
      </c>
      <c r="BF879" s="15">
        <v>37</v>
      </c>
      <c r="BG879" s="15">
        <v>45.6</v>
      </c>
      <c r="BH879" s="15">
        <v>35</v>
      </c>
      <c r="BI879" s="15">
        <v>83</v>
      </c>
      <c r="BJ879" s="15">
        <v>71</v>
      </c>
      <c r="BK879" s="15">
        <v>24</v>
      </c>
    </row>
    <row r="880" spans="1:63" ht="15" thickBot="1" x14ac:dyDescent="0.4">
      <c r="A880">
        <f t="shared" si="27"/>
        <v>201310</v>
      </c>
      <c r="B880" s="19">
        <f t="shared" si="28"/>
        <v>2013</v>
      </c>
      <c r="C880" s="18">
        <v>2013</v>
      </c>
      <c r="D880" s="19">
        <v>10</v>
      </c>
      <c r="E880" s="15">
        <v>25</v>
      </c>
      <c r="F880" s="15">
        <v>18</v>
      </c>
      <c r="G880" s="15">
        <v>8.4</v>
      </c>
      <c r="H880" s="15">
        <v>6.6</v>
      </c>
      <c r="I880" s="15">
        <v>14</v>
      </c>
      <c r="J880" s="15">
        <v>24</v>
      </c>
      <c r="K880" s="15">
        <v>16</v>
      </c>
      <c r="L880" s="15">
        <v>11</v>
      </c>
      <c r="M880" s="15">
        <v>12</v>
      </c>
      <c r="N880" s="15">
        <v>5</v>
      </c>
      <c r="O880" s="15">
        <v>11</v>
      </c>
      <c r="P880" s="15">
        <v>5</v>
      </c>
      <c r="Q880" s="15">
        <v>0</v>
      </c>
      <c r="R880" s="15">
        <v>4</v>
      </c>
      <c r="S880" s="15">
        <v>0</v>
      </c>
      <c r="T880" s="15">
        <v>0</v>
      </c>
      <c r="U880" s="15">
        <v>0</v>
      </c>
      <c r="V880" s="15">
        <v>0</v>
      </c>
      <c r="W880" s="15">
        <v>0</v>
      </c>
      <c r="X880" s="15">
        <v>2</v>
      </c>
      <c r="Y880" s="15">
        <v>0</v>
      </c>
      <c r="Z880" s="15">
        <v>2</v>
      </c>
      <c r="AA880" s="14"/>
      <c r="AB880" s="15">
        <v>7.6</v>
      </c>
      <c r="AC880" s="15">
        <v>6</v>
      </c>
      <c r="AD880" s="15">
        <v>5</v>
      </c>
      <c r="AE880" s="15">
        <v>2.1</v>
      </c>
      <c r="AF880" s="15">
        <v>0</v>
      </c>
      <c r="AG880" s="15">
        <v>2.1</v>
      </c>
      <c r="AH880" s="15">
        <v>0</v>
      </c>
      <c r="AI880" s="15">
        <v>1.4</v>
      </c>
      <c r="AJ880" s="15">
        <v>0</v>
      </c>
      <c r="AK880" s="15">
        <v>0</v>
      </c>
      <c r="AL880" s="15">
        <v>0</v>
      </c>
      <c r="AM880" s="15">
        <v>0</v>
      </c>
      <c r="AN880" s="15">
        <v>0</v>
      </c>
      <c r="AO880" s="15">
        <v>0</v>
      </c>
      <c r="AP880" s="15">
        <v>0</v>
      </c>
      <c r="AQ880" s="15">
        <v>2</v>
      </c>
      <c r="AR880" s="15">
        <v>0</v>
      </c>
      <c r="AS880" s="15">
        <v>0</v>
      </c>
      <c r="AT880" s="15">
        <v>0</v>
      </c>
      <c r="AU880" s="15">
        <v>0.7</v>
      </c>
      <c r="AV880" s="15">
        <v>0</v>
      </c>
      <c r="AW880" s="15">
        <v>42.2</v>
      </c>
      <c r="AX880" s="15">
        <v>4.5</v>
      </c>
      <c r="AY880" s="15">
        <v>0</v>
      </c>
      <c r="AZ880" s="15">
        <v>5</v>
      </c>
      <c r="BA880" s="15">
        <v>0</v>
      </c>
      <c r="BB880" s="15">
        <v>17</v>
      </c>
      <c r="BC880" s="15">
        <v>1</v>
      </c>
      <c r="BD880" s="15">
        <v>1</v>
      </c>
      <c r="BE880" s="15">
        <v>8</v>
      </c>
      <c r="BF880" s="15">
        <v>31</v>
      </c>
      <c r="BG880" s="15">
        <v>55</v>
      </c>
      <c r="BH880" s="15">
        <v>37</v>
      </c>
      <c r="BI880" s="15">
        <v>16</v>
      </c>
      <c r="BJ880" s="15">
        <v>12</v>
      </c>
      <c r="BK880" s="15">
        <v>0</v>
      </c>
    </row>
    <row r="881" spans="1:63" ht="15" thickBot="1" x14ac:dyDescent="0.4">
      <c r="A881">
        <f t="shared" si="27"/>
        <v>201311</v>
      </c>
      <c r="B881" s="19">
        <f t="shared" si="28"/>
        <v>2013</v>
      </c>
      <c r="C881" s="18">
        <v>2013</v>
      </c>
      <c r="D881" s="19">
        <v>11</v>
      </c>
      <c r="E881" s="15">
        <v>65</v>
      </c>
      <c r="F881" s="15">
        <v>49</v>
      </c>
      <c r="G881" s="15">
        <v>65</v>
      </c>
      <c r="H881" s="15">
        <v>84.2</v>
      </c>
      <c r="I881" s="15">
        <v>135.1</v>
      </c>
      <c r="J881" s="15">
        <v>52</v>
      </c>
      <c r="K881" s="15">
        <v>71</v>
      </c>
      <c r="L881" s="15">
        <v>59</v>
      </c>
      <c r="M881" s="15">
        <v>32</v>
      </c>
      <c r="N881" s="15">
        <v>42</v>
      </c>
      <c r="O881" s="15">
        <v>43</v>
      </c>
      <c r="P881" s="15">
        <v>69</v>
      </c>
      <c r="Q881" s="15">
        <v>60</v>
      </c>
      <c r="R881" s="15">
        <v>60</v>
      </c>
      <c r="S881" s="15">
        <v>85</v>
      </c>
      <c r="T881" s="15">
        <v>97</v>
      </c>
      <c r="U881" s="15">
        <v>99</v>
      </c>
      <c r="V881" s="15">
        <v>71</v>
      </c>
      <c r="W881" s="15">
        <v>55</v>
      </c>
      <c r="X881" s="15">
        <v>65</v>
      </c>
      <c r="Y881" s="15">
        <v>85</v>
      </c>
      <c r="Z881" s="15">
        <v>103</v>
      </c>
      <c r="AA881" s="14"/>
      <c r="AB881" s="15">
        <v>85.3</v>
      </c>
      <c r="AC881" s="15">
        <v>60</v>
      </c>
      <c r="AD881" s="15">
        <v>89</v>
      </c>
      <c r="AE881" s="15">
        <v>77.7</v>
      </c>
      <c r="AF881" s="15">
        <v>141</v>
      </c>
      <c r="AG881" s="15">
        <v>209.9</v>
      </c>
      <c r="AH881" s="15">
        <v>67</v>
      </c>
      <c r="AI881" s="15">
        <v>86.6</v>
      </c>
      <c r="AJ881" s="15">
        <v>115</v>
      </c>
      <c r="AK881" s="15">
        <v>88</v>
      </c>
      <c r="AL881" s="15">
        <v>101</v>
      </c>
      <c r="AM881" s="15">
        <v>89.4</v>
      </c>
      <c r="AN881" s="15">
        <v>126</v>
      </c>
      <c r="AO881" s="15">
        <v>106</v>
      </c>
      <c r="AP881" s="15">
        <v>119.2</v>
      </c>
      <c r="AQ881" s="15">
        <v>84</v>
      </c>
      <c r="AR881" s="15">
        <v>103</v>
      </c>
      <c r="AS881" s="15">
        <v>106</v>
      </c>
      <c r="AT881" s="15">
        <v>67.2</v>
      </c>
      <c r="AU881" s="15">
        <v>87.5</v>
      </c>
      <c r="AV881" s="15">
        <v>92</v>
      </c>
      <c r="AW881" s="15">
        <v>92.3</v>
      </c>
      <c r="AX881" s="15">
        <v>128.4</v>
      </c>
      <c r="AY881" s="15">
        <v>116</v>
      </c>
      <c r="AZ881" s="15">
        <v>83</v>
      </c>
      <c r="BA881" s="15">
        <v>48</v>
      </c>
      <c r="BB881" s="15">
        <v>52</v>
      </c>
      <c r="BC881" s="15">
        <v>128</v>
      </c>
      <c r="BD881" s="15">
        <v>126</v>
      </c>
      <c r="BE881" s="15">
        <v>116</v>
      </c>
      <c r="BF881" s="15">
        <v>95</v>
      </c>
      <c r="BG881" s="15">
        <v>89.3</v>
      </c>
      <c r="BH881" s="15">
        <v>92</v>
      </c>
      <c r="BI881" s="15">
        <v>81</v>
      </c>
      <c r="BJ881" s="15">
        <v>81</v>
      </c>
      <c r="BK881" s="15">
        <v>93</v>
      </c>
    </row>
    <row r="882" spans="1:63" ht="15" thickBot="1" x14ac:dyDescent="0.4">
      <c r="A882">
        <f t="shared" si="27"/>
        <v>201312</v>
      </c>
      <c r="B882" s="19">
        <f t="shared" si="28"/>
        <v>2013</v>
      </c>
      <c r="C882" s="18">
        <v>2013</v>
      </c>
      <c r="D882" s="19">
        <v>12</v>
      </c>
      <c r="E882" s="15">
        <v>22</v>
      </c>
      <c r="F882" s="15">
        <v>23</v>
      </c>
      <c r="G882" s="15">
        <v>30.5</v>
      </c>
      <c r="H882" s="15">
        <v>34</v>
      </c>
      <c r="I882" s="15">
        <v>50</v>
      </c>
      <c r="J882" s="15">
        <v>32</v>
      </c>
      <c r="K882" s="15">
        <v>14</v>
      </c>
      <c r="L882" s="15">
        <v>24</v>
      </c>
      <c r="M882" s="15">
        <v>48</v>
      </c>
      <c r="N882" s="15">
        <v>44</v>
      </c>
      <c r="O882" s="15">
        <v>10</v>
      </c>
      <c r="P882" s="15">
        <v>77</v>
      </c>
      <c r="Q882" s="15">
        <v>16</v>
      </c>
      <c r="R882" s="15">
        <v>41</v>
      </c>
      <c r="S882" s="15">
        <v>45</v>
      </c>
      <c r="T882" s="15">
        <v>31</v>
      </c>
      <c r="U882" s="15">
        <v>34</v>
      </c>
      <c r="V882" s="15">
        <v>41</v>
      </c>
      <c r="W882" s="15">
        <v>18</v>
      </c>
      <c r="X882" s="15">
        <v>32</v>
      </c>
      <c r="Y882" s="15">
        <v>28</v>
      </c>
      <c r="Z882" s="15">
        <v>38</v>
      </c>
      <c r="AA882" s="14"/>
      <c r="AB882" s="15">
        <v>40.1</v>
      </c>
      <c r="AC882" s="15">
        <v>16</v>
      </c>
      <c r="AD882" s="15">
        <v>59</v>
      </c>
      <c r="AE882" s="15">
        <v>26.2</v>
      </c>
      <c r="AF882" s="15">
        <v>34</v>
      </c>
      <c r="AG882" s="15">
        <v>96.5</v>
      </c>
      <c r="AH882" s="15">
        <v>26</v>
      </c>
      <c r="AI882" s="15">
        <v>29.7</v>
      </c>
      <c r="AJ882" s="15">
        <v>66</v>
      </c>
      <c r="AK882" s="15">
        <v>52</v>
      </c>
      <c r="AL882" s="15">
        <v>44</v>
      </c>
      <c r="AM882" s="15">
        <v>37.4</v>
      </c>
      <c r="AN882" s="15">
        <v>44</v>
      </c>
      <c r="AO882" s="15">
        <v>45</v>
      </c>
      <c r="AP882" s="15">
        <v>70.099999999999994</v>
      </c>
      <c r="AQ882" s="15">
        <v>30</v>
      </c>
      <c r="AR882" s="15">
        <v>23</v>
      </c>
      <c r="AS882" s="15">
        <v>33</v>
      </c>
      <c r="AT882" s="15">
        <v>73.8</v>
      </c>
      <c r="AU882" s="15">
        <v>73.5</v>
      </c>
      <c r="AV882" s="15">
        <v>71</v>
      </c>
      <c r="AW882" s="15">
        <v>111</v>
      </c>
      <c r="AX882" s="15">
        <v>52.3</v>
      </c>
      <c r="AY882" s="15">
        <v>82</v>
      </c>
      <c r="AZ882" s="15">
        <v>104</v>
      </c>
      <c r="BA882" s="15">
        <v>39</v>
      </c>
      <c r="BB882" s="15">
        <v>75</v>
      </c>
      <c r="BC882" s="15">
        <v>60</v>
      </c>
      <c r="BD882" s="15">
        <v>46</v>
      </c>
      <c r="BE882" s="15">
        <v>142</v>
      </c>
      <c r="BF882" s="15">
        <v>76</v>
      </c>
      <c r="BG882" s="15">
        <v>92</v>
      </c>
      <c r="BH882" s="15">
        <v>63</v>
      </c>
      <c r="BI882" s="15">
        <v>77</v>
      </c>
      <c r="BJ882" s="15">
        <v>69</v>
      </c>
      <c r="BK882" s="15">
        <v>87</v>
      </c>
    </row>
    <row r="883" spans="1:63" ht="15" thickBot="1" x14ac:dyDescent="0.4">
      <c r="A883">
        <f t="shared" si="27"/>
        <v>201301</v>
      </c>
      <c r="B883" s="19">
        <f t="shared" si="28"/>
        <v>2013</v>
      </c>
      <c r="C883" s="18">
        <v>2014</v>
      </c>
      <c r="D883" s="19">
        <v>1</v>
      </c>
      <c r="E883" s="15">
        <v>108</v>
      </c>
      <c r="F883" s="15">
        <v>95</v>
      </c>
      <c r="G883" s="15">
        <v>103.1</v>
      </c>
      <c r="H883" s="15">
        <v>110</v>
      </c>
      <c r="I883" s="15">
        <v>142.30000000000001</v>
      </c>
      <c r="J883" s="15">
        <v>136</v>
      </c>
      <c r="K883" s="15">
        <v>121</v>
      </c>
      <c r="L883" s="15">
        <v>129</v>
      </c>
      <c r="M883" s="15">
        <v>122</v>
      </c>
      <c r="N883" s="15">
        <v>101</v>
      </c>
      <c r="O883" s="15">
        <v>31</v>
      </c>
      <c r="P883" s="15">
        <v>109</v>
      </c>
      <c r="Q883" s="15">
        <v>69</v>
      </c>
      <c r="R883" s="15">
        <v>93</v>
      </c>
      <c r="S883" s="15">
        <v>84</v>
      </c>
      <c r="T883" s="15">
        <v>118</v>
      </c>
      <c r="U883" s="15">
        <v>122</v>
      </c>
      <c r="V883" s="15">
        <v>105</v>
      </c>
      <c r="W883" s="15">
        <v>73</v>
      </c>
      <c r="X883" s="15">
        <v>131</v>
      </c>
      <c r="Y883" s="15">
        <v>103</v>
      </c>
      <c r="Z883" s="15">
        <v>91</v>
      </c>
      <c r="AA883" s="14"/>
      <c r="AB883" s="15">
        <v>111.5</v>
      </c>
      <c r="AC883" s="15">
        <v>98</v>
      </c>
      <c r="AD883" s="15">
        <v>118</v>
      </c>
      <c r="AE883" s="15">
        <v>86.3</v>
      </c>
      <c r="AF883" s="15">
        <v>47</v>
      </c>
      <c r="AG883" s="15">
        <v>232.2</v>
      </c>
      <c r="AH883" s="15">
        <v>39</v>
      </c>
      <c r="AI883" s="15">
        <v>81.7</v>
      </c>
      <c r="AJ883" s="15">
        <v>117</v>
      </c>
      <c r="AK883" s="15">
        <v>85</v>
      </c>
      <c r="AL883" s="15">
        <v>75</v>
      </c>
      <c r="AM883" s="15">
        <v>109.3</v>
      </c>
      <c r="AN883" s="15">
        <v>121</v>
      </c>
      <c r="AO883" s="15">
        <v>156</v>
      </c>
      <c r="AP883" s="15">
        <v>90.5</v>
      </c>
      <c r="AQ883" s="15">
        <v>79</v>
      </c>
      <c r="AR883" s="15">
        <v>71</v>
      </c>
      <c r="AS883" s="15">
        <v>87</v>
      </c>
      <c r="AT883" s="15">
        <v>98.1</v>
      </c>
      <c r="AU883" s="15">
        <v>158.80000000000001</v>
      </c>
      <c r="AV883" s="15">
        <v>138</v>
      </c>
      <c r="AW883" s="15">
        <v>139.19999999999999</v>
      </c>
      <c r="AX883" s="15">
        <v>143.1</v>
      </c>
      <c r="AY883" s="15">
        <v>162</v>
      </c>
      <c r="AZ883" s="15">
        <v>173</v>
      </c>
      <c r="BA883" s="15">
        <v>83</v>
      </c>
      <c r="BB883" s="15">
        <v>135</v>
      </c>
      <c r="BC883" s="15">
        <v>149</v>
      </c>
      <c r="BD883" s="15">
        <v>133</v>
      </c>
      <c r="BE883" s="15">
        <v>315</v>
      </c>
      <c r="BF883" s="15">
        <v>193</v>
      </c>
      <c r="BG883" s="15">
        <v>216.4</v>
      </c>
      <c r="BH883" s="15">
        <v>204</v>
      </c>
      <c r="BI883" s="15">
        <v>212</v>
      </c>
      <c r="BJ883" s="15">
        <v>144</v>
      </c>
      <c r="BK883" s="15">
        <v>159</v>
      </c>
    </row>
    <row r="884" spans="1:63" ht="15" thickBot="1" x14ac:dyDescent="0.4">
      <c r="A884">
        <f t="shared" si="27"/>
        <v>201302</v>
      </c>
      <c r="B884" s="19">
        <f t="shared" si="28"/>
        <v>2013</v>
      </c>
      <c r="C884" s="18">
        <v>2014</v>
      </c>
      <c r="D884" s="19">
        <v>2</v>
      </c>
      <c r="E884" s="15">
        <v>34</v>
      </c>
      <c r="F884" s="15">
        <v>34</v>
      </c>
      <c r="G884" s="15">
        <v>41.1</v>
      </c>
      <c r="H884" s="15">
        <v>29.4</v>
      </c>
      <c r="I884" s="15">
        <v>35.4</v>
      </c>
      <c r="J884" s="15">
        <v>41</v>
      </c>
      <c r="K884" s="15">
        <v>36</v>
      </c>
      <c r="L884" s="15">
        <v>39</v>
      </c>
      <c r="M884" s="15">
        <v>34</v>
      </c>
      <c r="N884" s="15">
        <v>34</v>
      </c>
      <c r="O884" s="15">
        <v>25</v>
      </c>
      <c r="P884" s="15">
        <v>45</v>
      </c>
      <c r="Q884" s="15">
        <v>45.4</v>
      </c>
      <c r="R884" s="15">
        <v>53</v>
      </c>
      <c r="S884" s="15">
        <v>65</v>
      </c>
      <c r="T884" s="15">
        <v>48</v>
      </c>
      <c r="U884" s="15">
        <v>42</v>
      </c>
      <c r="V884" s="15">
        <v>57</v>
      </c>
      <c r="W884" s="15">
        <v>34</v>
      </c>
      <c r="X884" s="15">
        <v>51</v>
      </c>
      <c r="Y884" s="15">
        <v>69</v>
      </c>
      <c r="Z884" s="15">
        <v>33</v>
      </c>
      <c r="AA884" s="14"/>
      <c r="AB884" s="15">
        <v>52.5</v>
      </c>
      <c r="AC884" s="15">
        <v>46</v>
      </c>
      <c r="AD884" s="15">
        <v>79</v>
      </c>
      <c r="AE884" s="15">
        <v>33.700000000000003</v>
      </c>
      <c r="AF884" s="15">
        <v>44</v>
      </c>
      <c r="AG884" s="15">
        <v>98.6</v>
      </c>
      <c r="AH884" s="15">
        <v>45</v>
      </c>
      <c r="AI884" s="15">
        <v>59.7</v>
      </c>
      <c r="AJ884" s="15">
        <v>79</v>
      </c>
      <c r="AK884" s="15">
        <v>61</v>
      </c>
      <c r="AL884" s="15">
        <v>53</v>
      </c>
      <c r="AM884" s="15">
        <v>73.3</v>
      </c>
      <c r="AN884" s="15">
        <v>58</v>
      </c>
      <c r="AO884" s="15">
        <v>82</v>
      </c>
      <c r="AP884" s="15">
        <v>84.7</v>
      </c>
      <c r="AQ884" s="15">
        <v>44</v>
      </c>
      <c r="AR884" s="15">
        <v>75</v>
      </c>
      <c r="AS884" s="15">
        <v>44</v>
      </c>
      <c r="AT884" s="15">
        <v>61.3</v>
      </c>
      <c r="AU884" s="15">
        <v>68.400000000000006</v>
      </c>
      <c r="AV884" s="15">
        <v>80</v>
      </c>
      <c r="AW884" s="15">
        <v>137.6</v>
      </c>
      <c r="AX884" s="15">
        <v>78.099999999999994</v>
      </c>
      <c r="AY884" s="15">
        <v>89</v>
      </c>
      <c r="AZ884" s="15">
        <v>88</v>
      </c>
      <c r="BA884" s="15">
        <v>29</v>
      </c>
      <c r="BB884" s="15">
        <v>70</v>
      </c>
      <c r="BC884" s="15">
        <v>86</v>
      </c>
      <c r="BD884" s="15">
        <v>74</v>
      </c>
      <c r="BE884" s="15">
        <v>153</v>
      </c>
      <c r="BF884" s="15">
        <v>94</v>
      </c>
      <c r="BG884" s="15">
        <v>109.5</v>
      </c>
      <c r="BH884" s="15">
        <v>90</v>
      </c>
      <c r="BI884" s="15">
        <v>86</v>
      </c>
      <c r="BJ884" s="15">
        <v>67</v>
      </c>
      <c r="BK884" s="15">
        <v>77</v>
      </c>
    </row>
    <row r="885" spans="1:63" ht="15" thickBot="1" x14ac:dyDescent="0.4">
      <c r="A885">
        <f t="shared" si="27"/>
        <v>201303</v>
      </c>
      <c r="B885" s="19">
        <f t="shared" si="28"/>
        <v>2013</v>
      </c>
      <c r="C885" s="18">
        <v>2014</v>
      </c>
      <c r="D885" s="19">
        <v>3</v>
      </c>
      <c r="E885" s="15">
        <v>20</v>
      </c>
      <c r="F885" s="15">
        <v>24</v>
      </c>
      <c r="G885" s="15">
        <v>25.8</v>
      </c>
      <c r="H885" s="15">
        <v>17.2</v>
      </c>
      <c r="I885" s="15">
        <v>28.6</v>
      </c>
      <c r="J885" s="15">
        <v>25</v>
      </c>
      <c r="K885" s="15">
        <v>29</v>
      </c>
      <c r="L885" s="15">
        <v>23</v>
      </c>
      <c r="M885" s="15">
        <v>16</v>
      </c>
      <c r="N885" s="15">
        <v>19</v>
      </c>
      <c r="O885" s="15">
        <v>15</v>
      </c>
      <c r="P885" s="15">
        <v>31</v>
      </c>
      <c r="Q885" s="15">
        <v>16</v>
      </c>
      <c r="R885" s="15">
        <v>9</v>
      </c>
      <c r="S885" s="15">
        <v>18</v>
      </c>
      <c r="T885" s="15">
        <v>21</v>
      </c>
      <c r="U885" s="15">
        <v>19</v>
      </c>
      <c r="V885" s="15">
        <v>20</v>
      </c>
      <c r="W885" s="15">
        <v>28</v>
      </c>
      <c r="X885" s="15">
        <v>18</v>
      </c>
      <c r="Y885" s="15">
        <v>32</v>
      </c>
      <c r="Z885" s="15">
        <v>23</v>
      </c>
      <c r="AA885" s="14"/>
      <c r="AB885" s="15">
        <v>14.1</v>
      </c>
      <c r="AC885" s="15">
        <v>9.4</v>
      </c>
      <c r="AD885" s="15">
        <v>25</v>
      </c>
      <c r="AE885" s="15">
        <v>40.700000000000003</v>
      </c>
      <c r="AF885" s="15">
        <v>9</v>
      </c>
      <c r="AG885" s="15">
        <v>71.599999999999994</v>
      </c>
      <c r="AH885" s="15">
        <v>35</v>
      </c>
      <c r="AI885" s="15">
        <v>10.7</v>
      </c>
      <c r="AJ885" s="15">
        <v>121</v>
      </c>
      <c r="AK885" s="15">
        <v>46</v>
      </c>
      <c r="AL885" s="15">
        <v>45</v>
      </c>
      <c r="AM885" s="15">
        <v>48.1</v>
      </c>
      <c r="AN885" s="15">
        <v>40</v>
      </c>
      <c r="AO885" s="15">
        <v>46</v>
      </c>
      <c r="AP885" s="15">
        <v>47</v>
      </c>
      <c r="AQ885" s="15">
        <v>17</v>
      </c>
      <c r="AR885" s="15">
        <v>9.3000000000000007</v>
      </c>
      <c r="AS885" s="15">
        <v>30</v>
      </c>
      <c r="AT885" s="15">
        <v>21</v>
      </c>
      <c r="AU885" s="15">
        <v>63</v>
      </c>
      <c r="AV885" s="15">
        <v>41</v>
      </c>
      <c r="AW885" s="15">
        <v>60.7</v>
      </c>
      <c r="AX885" s="15">
        <v>48.2</v>
      </c>
      <c r="AY885" s="15">
        <v>63</v>
      </c>
      <c r="AZ885" s="15">
        <v>40</v>
      </c>
      <c r="BA885" s="15">
        <v>6</v>
      </c>
      <c r="BB885" s="15">
        <v>39</v>
      </c>
      <c r="BC885" s="15">
        <v>52</v>
      </c>
      <c r="BD885" s="15">
        <v>57</v>
      </c>
      <c r="BE885" s="15">
        <v>134</v>
      </c>
      <c r="BF885" s="15">
        <v>61</v>
      </c>
      <c r="BG885" s="15">
        <v>98</v>
      </c>
      <c r="BH885" s="15">
        <v>73</v>
      </c>
      <c r="BI885" s="15">
        <v>50.4</v>
      </c>
      <c r="BJ885" s="15">
        <v>28</v>
      </c>
      <c r="BK885" s="15">
        <v>54</v>
      </c>
    </row>
    <row r="886" spans="1:63" ht="15" thickBot="1" x14ac:dyDescent="0.4">
      <c r="A886">
        <f t="shared" si="27"/>
        <v>201304</v>
      </c>
      <c r="B886" s="19">
        <f t="shared" si="28"/>
        <v>2013</v>
      </c>
      <c r="C886" s="18">
        <v>2014</v>
      </c>
      <c r="D886" s="19">
        <v>4</v>
      </c>
      <c r="E886" s="15">
        <v>52</v>
      </c>
      <c r="F886" s="15">
        <v>38</v>
      </c>
      <c r="G886" s="15">
        <v>51.7</v>
      </c>
      <c r="H886" s="15">
        <v>64.8</v>
      </c>
      <c r="I886" s="15">
        <v>51.4</v>
      </c>
      <c r="J886" s="15">
        <v>69</v>
      </c>
      <c r="K886" s="15">
        <v>34</v>
      </c>
      <c r="L886" s="15">
        <v>60</v>
      </c>
      <c r="M886" s="15">
        <v>45</v>
      </c>
      <c r="N886" s="15">
        <v>50</v>
      </c>
      <c r="O886" s="15">
        <v>3</v>
      </c>
      <c r="P886" s="15">
        <v>48</v>
      </c>
      <c r="Q886" s="15">
        <v>10</v>
      </c>
      <c r="R886" s="15">
        <v>26</v>
      </c>
      <c r="S886" s="15">
        <v>34</v>
      </c>
      <c r="T886" s="15">
        <v>22</v>
      </c>
      <c r="U886" s="15">
        <v>21</v>
      </c>
      <c r="V886" s="15">
        <v>8</v>
      </c>
      <c r="W886" s="15">
        <v>7</v>
      </c>
      <c r="X886" s="15">
        <v>29</v>
      </c>
      <c r="Y886" s="15">
        <v>12</v>
      </c>
      <c r="Z886" s="15">
        <v>43</v>
      </c>
      <c r="AA886" s="14"/>
      <c r="AB886" s="15">
        <v>29.1</v>
      </c>
      <c r="AC886" s="15">
        <v>34</v>
      </c>
      <c r="AD886" s="15">
        <v>36</v>
      </c>
      <c r="AE886" s="15">
        <v>35.700000000000003</v>
      </c>
      <c r="AF886" s="15">
        <v>0</v>
      </c>
      <c r="AG886" s="15">
        <v>70.7</v>
      </c>
      <c r="AH886" s="15">
        <v>17.3</v>
      </c>
      <c r="AI886" s="15">
        <v>36.6</v>
      </c>
      <c r="AJ886" s="15">
        <v>35</v>
      </c>
      <c r="AK886" s="15">
        <v>48</v>
      </c>
      <c r="AL886" s="15">
        <v>41</v>
      </c>
      <c r="AM886" s="15">
        <v>39.5</v>
      </c>
      <c r="AN886" s="15">
        <v>29</v>
      </c>
      <c r="AO886" s="15">
        <v>58</v>
      </c>
      <c r="AP886" s="15">
        <v>42.7</v>
      </c>
      <c r="AQ886" s="15">
        <v>18</v>
      </c>
      <c r="AR886" s="15">
        <v>18.899999999999999</v>
      </c>
      <c r="AS886" s="15">
        <v>47</v>
      </c>
      <c r="AT886" s="15">
        <v>55.7</v>
      </c>
      <c r="AU886" s="15">
        <v>72.2</v>
      </c>
      <c r="AV886" s="15">
        <v>79</v>
      </c>
      <c r="AW886" s="15">
        <v>119.5</v>
      </c>
      <c r="AX886" s="15">
        <v>0</v>
      </c>
      <c r="AY886" s="15">
        <v>83</v>
      </c>
      <c r="AZ886" s="15">
        <v>86</v>
      </c>
      <c r="BA886" s="15">
        <v>32</v>
      </c>
      <c r="BB886" s="15">
        <v>82</v>
      </c>
      <c r="BC886" s="15">
        <v>77</v>
      </c>
      <c r="BD886" s="15">
        <v>59</v>
      </c>
      <c r="BE886" s="15">
        <v>138</v>
      </c>
      <c r="BF886" s="15">
        <v>60</v>
      </c>
      <c r="BG886" s="15">
        <v>98.9</v>
      </c>
      <c r="BH886" s="15">
        <v>56</v>
      </c>
      <c r="BI886" s="15">
        <v>95</v>
      </c>
      <c r="BJ886" s="15">
        <v>59</v>
      </c>
      <c r="BK886" s="15">
        <v>87</v>
      </c>
    </row>
    <row r="887" spans="1:63" ht="15" thickBot="1" x14ac:dyDescent="0.4">
      <c r="A887">
        <f t="shared" si="27"/>
        <v>201305</v>
      </c>
      <c r="B887" s="19">
        <f t="shared" si="28"/>
        <v>2013</v>
      </c>
      <c r="C887" s="18">
        <v>2014</v>
      </c>
      <c r="D887" s="19">
        <v>5</v>
      </c>
      <c r="E887" s="15">
        <v>7</v>
      </c>
      <c r="F887" s="15">
        <v>12</v>
      </c>
      <c r="G887" s="15">
        <v>0.9</v>
      </c>
      <c r="H887" s="15">
        <v>3</v>
      </c>
      <c r="I887" s="15">
        <v>17.5</v>
      </c>
      <c r="J887" s="15">
        <v>28</v>
      </c>
      <c r="K887" s="15">
        <v>16</v>
      </c>
      <c r="L887" s="15">
        <v>3.3</v>
      </c>
      <c r="M887" s="15">
        <v>4</v>
      </c>
      <c r="N887" s="15">
        <v>0</v>
      </c>
      <c r="O887" s="15">
        <v>10</v>
      </c>
      <c r="P887" s="15">
        <v>0</v>
      </c>
      <c r="Q887" s="15">
        <v>5</v>
      </c>
      <c r="R887" s="15">
        <v>0</v>
      </c>
      <c r="S887" s="15">
        <v>0</v>
      </c>
      <c r="T887" s="15">
        <v>3</v>
      </c>
      <c r="U887" s="15">
        <v>0</v>
      </c>
      <c r="V887" s="15">
        <v>0</v>
      </c>
      <c r="W887" s="15">
        <v>2</v>
      </c>
      <c r="X887" s="15">
        <v>1</v>
      </c>
      <c r="Y887" s="15">
        <v>15</v>
      </c>
      <c r="Z887" s="15">
        <v>1</v>
      </c>
      <c r="AA887" s="14"/>
      <c r="AB887" s="15">
        <v>1.5</v>
      </c>
      <c r="AC887" s="15">
        <v>0</v>
      </c>
      <c r="AD887" s="15">
        <v>0</v>
      </c>
      <c r="AE887" s="15">
        <v>7.7</v>
      </c>
      <c r="AF887" s="15">
        <v>0</v>
      </c>
      <c r="AG887" s="15">
        <v>8.1999999999999993</v>
      </c>
      <c r="AH887" s="15">
        <v>12.2</v>
      </c>
      <c r="AI887" s="15">
        <v>15.1</v>
      </c>
      <c r="AJ887" s="15">
        <v>7</v>
      </c>
      <c r="AK887" s="15">
        <v>2</v>
      </c>
      <c r="AL887" s="15">
        <v>6</v>
      </c>
      <c r="AM887" s="15">
        <v>6.4</v>
      </c>
      <c r="AN887" s="15">
        <v>1</v>
      </c>
      <c r="AO887" s="15">
        <v>8</v>
      </c>
      <c r="AP887" s="15">
        <v>2.9</v>
      </c>
      <c r="AQ887" s="15">
        <v>4</v>
      </c>
      <c r="AR887" s="15">
        <v>8.6999999999999993</v>
      </c>
      <c r="AS887" s="15">
        <v>0</v>
      </c>
      <c r="AT887" s="15">
        <v>2.2999999999999998</v>
      </c>
      <c r="AU887" s="15">
        <v>1.3</v>
      </c>
      <c r="AV887" s="15">
        <v>0</v>
      </c>
      <c r="AW887" s="15">
        <v>14.5</v>
      </c>
      <c r="AX887" s="15">
        <v>1.5</v>
      </c>
      <c r="AY887" s="15">
        <v>2</v>
      </c>
      <c r="AZ887" s="15">
        <v>2</v>
      </c>
      <c r="BA887" s="15">
        <v>4</v>
      </c>
      <c r="BB887" s="15">
        <v>3</v>
      </c>
      <c r="BC887" s="15">
        <v>1</v>
      </c>
      <c r="BD887" s="15">
        <v>3</v>
      </c>
      <c r="BE887" s="15">
        <v>7</v>
      </c>
      <c r="BF887" s="15">
        <v>11</v>
      </c>
      <c r="BG887" s="15">
        <v>22.7</v>
      </c>
      <c r="BH887" s="15">
        <v>10</v>
      </c>
      <c r="BI887" s="15">
        <v>2</v>
      </c>
      <c r="BJ887" s="15">
        <v>0</v>
      </c>
      <c r="BK887" s="15">
        <v>2</v>
      </c>
    </row>
    <row r="888" spans="1:63" ht="15" thickBot="1" x14ac:dyDescent="0.4">
      <c r="A888">
        <f t="shared" si="27"/>
        <v>201306</v>
      </c>
      <c r="B888" s="19">
        <f t="shared" si="28"/>
        <v>2013</v>
      </c>
      <c r="C888" s="18">
        <v>2014</v>
      </c>
      <c r="D888" s="19">
        <v>6</v>
      </c>
      <c r="E888" s="15">
        <v>1</v>
      </c>
      <c r="F888" s="15">
        <v>1</v>
      </c>
      <c r="G888" s="15">
        <v>1</v>
      </c>
      <c r="H888" s="15">
        <v>2.6</v>
      </c>
      <c r="I888" s="15">
        <v>0.3</v>
      </c>
      <c r="J888" s="15">
        <v>4</v>
      </c>
      <c r="K888" s="15">
        <v>0</v>
      </c>
      <c r="L888" s="15">
        <v>0</v>
      </c>
      <c r="M888" s="15">
        <v>1.5</v>
      </c>
      <c r="N888" s="15">
        <v>0</v>
      </c>
      <c r="O888" s="15">
        <v>37</v>
      </c>
      <c r="P888" s="15">
        <v>12</v>
      </c>
      <c r="Q888" s="15">
        <v>7</v>
      </c>
      <c r="R888" s="15">
        <v>6</v>
      </c>
      <c r="S888" s="15">
        <v>2.2000000000000002</v>
      </c>
      <c r="T888" s="15">
        <v>3</v>
      </c>
      <c r="U888" s="15">
        <v>0</v>
      </c>
      <c r="V888" s="15">
        <v>5</v>
      </c>
      <c r="W888" s="15">
        <v>8.6</v>
      </c>
      <c r="X888" s="15">
        <v>5</v>
      </c>
      <c r="Y888" s="15">
        <v>6</v>
      </c>
      <c r="Z888" s="15">
        <v>13</v>
      </c>
      <c r="AA888" s="14"/>
      <c r="AB888" s="15">
        <v>3.2</v>
      </c>
      <c r="AC888" s="15">
        <v>1</v>
      </c>
      <c r="AD888" s="15">
        <v>9</v>
      </c>
      <c r="AE888" s="15">
        <v>5.7</v>
      </c>
      <c r="AF888" s="15">
        <v>0</v>
      </c>
      <c r="AG888" s="15">
        <v>11.8</v>
      </c>
      <c r="AH888" s="15">
        <v>48.6</v>
      </c>
      <c r="AI888" s="15">
        <v>13</v>
      </c>
      <c r="AJ888" s="15">
        <v>7</v>
      </c>
      <c r="AK888" s="15">
        <v>9</v>
      </c>
      <c r="AL888" s="15">
        <v>11</v>
      </c>
      <c r="AM888" s="15">
        <v>6.1</v>
      </c>
      <c r="AN888" s="15">
        <v>11</v>
      </c>
      <c r="AO888" s="15">
        <v>13.3</v>
      </c>
      <c r="AP888" s="15">
        <v>18.7</v>
      </c>
      <c r="AQ888" s="15">
        <v>1</v>
      </c>
      <c r="AR888" s="15">
        <v>0</v>
      </c>
      <c r="AS888" s="15">
        <v>8</v>
      </c>
      <c r="AT888" s="15">
        <v>5.8</v>
      </c>
      <c r="AU888" s="15">
        <v>24.3</v>
      </c>
      <c r="AV888" s="15">
        <v>22</v>
      </c>
      <c r="AW888" s="15">
        <v>13.1</v>
      </c>
      <c r="AX888" s="15">
        <v>0</v>
      </c>
      <c r="AY888" s="15">
        <v>36.4</v>
      </c>
      <c r="AZ888" s="15">
        <v>3</v>
      </c>
      <c r="BA888" s="15">
        <v>1</v>
      </c>
      <c r="BB888" s="15">
        <v>3</v>
      </c>
      <c r="BC888" s="15">
        <v>13</v>
      </c>
      <c r="BD888" s="15">
        <v>12</v>
      </c>
      <c r="BE888" s="15">
        <v>14</v>
      </c>
      <c r="BF888" s="15">
        <v>1</v>
      </c>
      <c r="BG888" s="15">
        <v>10.5</v>
      </c>
      <c r="BH888" s="15">
        <v>4</v>
      </c>
      <c r="BI888" s="15">
        <v>7.2</v>
      </c>
      <c r="BJ888" s="15">
        <v>1</v>
      </c>
      <c r="BK888" s="15">
        <v>69</v>
      </c>
    </row>
    <row r="889" spans="1:63" ht="15" thickBot="1" x14ac:dyDescent="0.4">
      <c r="A889">
        <f t="shared" si="27"/>
        <v>201307</v>
      </c>
      <c r="B889" s="19">
        <f t="shared" si="28"/>
        <v>2013</v>
      </c>
      <c r="C889" s="18">
        <v>2014</v>
      </c>
      <c r="D889" s="19">
        <v>7</v>
      </c>
      <c r="E889" s="15">
        <v>0</v>
      </c>
      <c r="F889" s="15">
        <v>0</v>
      </c>
      <c r="G889" s="15">
        <v>0.2</v>
      </c>
      <c r="H889" s="15">
        <v>0.6</v>
      </c>
      <c r="I889" s="15">
        <v>0.5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23</v>
      </c>
      <c r="P889" s="15">
        <v>0.3</v>
      </c>
      <c r="Q889" s="15">
        <v>7</v>
      </c>
      <c r="R889" s="15">
        <v>0</v>
      </c>
      <c r="S889" s="15">
        <v>0</v>
      </c>
      <c r="T889" s="15">
        <v>16</v>
      </c>
      <c r="U889" s="15">
        <v>0</v>
      </c>
      <c r="V889" s="15">
        <v>9</v>
      </c>
      <c r="W889" s="15">
        <v>13</v>
      </c>
      <c r="X889" s="15">
        <v>0</v>
      </c>
      <c r="Y889" s="15">
        <v>8</v>
      </c>
      <c r="Z889" s="15">
        <v>0.4</v>
      </c>
      <c r="AA889" s="14"/>
      <c r="AB889" s="15">
        <v>1</v>
      </c>
      <c r="AC889" s="15">
        <v>0</v>
      </c>
      <c r="AD889" s="15">
        <v>0</v>
      </c>
      <c r="AE889" s="15">
        <v>9.8000000000000007</v>
      </c>
      <c r="AF889" s="15">
        <v>0</v>
      </c>
      <c r="AG889" s="15">
        <v>5.9</v>
      </c>
      <c r="AH889" s="15">
        <v>12.6</v>
      </c>
      <c r="AI889" s="15">
        <v>1.5</v>
      </c>
      <c r="AJ889" s="15">
        <v>0</v>
      </c>
      <c r="AK889" s="15">
        <v>1</v>
      </c>
      <c r="AL889" s="15">
        <v>0</v>
      </c>
      <c r="AM889" s="15">
        <v>2.5</v>
      </c>
      <c r="AN889" s="15">
        <v>0</v>
      </c>
      <c r="AO889" s="15">
        <v>4.5999999999999996</v>
      </c>
      <c r="AP889" s="15">
        <v>1</v>
      </c>
      <c r="AQ889" s="15">
        <v>0</v>
      </c>
      <c r="AR889" s="15">
        <v>0</v>
      </c>
      <c r="AS889" s="15">
        <v>0</v>
      </c>
      <c r="AT889" s="15">
        <v>0</v>
      </c>
      <c r="AU889" s="15">
        <v>0</v>
      </c>
      <c r="AV889" s="15">
        <v>0</v>
      </c>
      <c r="AW889" s="15">
        <v>0</v>
      </c>
      <c r="AX889" s="15">
        <v>0</v>
      </c>
      <c r="AY889" s="15">
        <v>0</v>
      </c>
      <c r="AZ889" s="15">
        <v>1</v>
      </c>
      <c r="BA889" s="15">
        <v>0</v>
      </c>
      <c r="BB889" s="15">
        <v>0</v>
      </c>
      <c r="BC889" s="15">
        <v>0</v>
      </c>
      <c r="BD889" s="15">
        <v>0</v>
      </c>
      <c r="BE889" s="15">
        <v>1</v>
      </c>
      <c r="BF889" s="15">
        <v>0</v>
      </c>
      <c r="BG889" s="15">
        <v>0</v>
      </c>
      <c r="BH889" s="15">
        <v>0</v>
      </c>
      <c r="BI889" s="15">
        <v>0</v>
      </c>
      <c r="BJ889" s="15">
        <v>0</v>
      </c>
      <c r="BK889" s="15">
        <v>1</v>
      </c>
    </row>
    <row r="890" spans="1:63" ht="15" thickBot="1" x14ac:dyDescent="0.4">
      <c r="A890">
        <f t="shared" si="27"/>
        <v>201308</v>
      </c>
      <c r="B890" s="19">
        <f t="shared" si="28"/>
        <v>2013</v>
      </c>
      <c r="C890" s="18">
        <v>2014</v>
      </c>
      <c r="D890" s="19">
        <v>8</v>
      </c>
      <c r="E890" s="15">
        <v>0</v>
      </c>
      <c r="F890" s="15">
        <v>0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4</v>
      </c>
      <c r="P890" s="15">
        <v>0</v>
      </c>
      <c r="Q890" s="15">
        <v>1</v>
      </c>
      <c r="R890" s="15">
        <v>0</v>
      </c>
      <c r="S890" s="15">
        <v>0</v>
      </c>
      <c r="T890" s="15">
        <v>2</v>
      </c>
      <c r="U890" s="15">
        <v>2</v>
      </c>
      <c r="V890" s="15">
        <v>10</v>
      </c>
      <c r="W890" s="15">
        <v>1</v>
      </c>
      <c r="X890" s="15">
        <v>0</v>
      </c>
      <c r="Y890" s="15">
        <v>1</v>
      </c>
      <c r="Z890" s="15">
        <v>0</v>
      </c>
      <c r="AA890" s="14"/>
      <c r="AB890" s="15">
        <v>0.6</v>
      </c>
      <c r="AC890" s="15">
        <v>0</v>
      </c>
      <c r="AD890" s="15">
        <v>0</v>
      </c>
      <c r="AE890" s="15">
        <v>6</v>
      </c>
      <c r="AF890" s="15">
        <v>0</v>
      </c>
      <c r="AG890" s="15">
        <v>2.2999999999999998</v>
      </c>
      <c r="AH890" s="15">
        <v>55.2</v>
      </c>
      <c r="AI890" s="15">
        <v>0.2</v>
      </c>
      <c r="AJ890" s="15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</v>
      </c>
      <c r="AP890" s="15">
        <v>0</v>
      </c>
      <c r="AQ890" s="15">
        <v>0</v>
      </c>
      <c r="AR890" s="15">
        <v>0</v>
      </c>
      <c r="AS890" s="15">
        <v>0</v>
      </c>
      <c r="AT890" s="15">
        <v>0</v>
      </c>
      <c r="AU890" s="15">
        <v>0</v>
      </c>
      <c r="AV890" s="15">
        <v>0</v>
      </c>
      <c r="AW890" s="15">
        <v>0.1</v>
      </c>
      <c r="AX890" s="15">
        <v>0</v>
      </c>
      <c r="AY890" s="15">
        <v>0</v>
      </c>
      <c r="AZ890" s="15">
        <v>0</v>
      </c>
      <c r="BA890" s="15">
        <v>0</v>
      </c>
      <c r="BB890" s="15">
        <v>0</v>
      </c>
      <c r="BC890" s="15">
        <v>0</v>
      </c>
      <c r="BD890" s="15">
        <v>0</v>
      </c>
      <c r="BE890" s="15">
        <v>0</v>
      </c>
      <c r="BF890" s="15">
        <v>0</v>
      </c>
      <c r="BG890" s="15">
        <v>0</v>
      </c>
      <c r="BH890" s="15">
        <v>0</v>
      </c>
      <c r="BI890" s="15">
        <v>0</v>
      </c>
      <c r="BJ890" s="15">
        <v>0</v>
      </c>
      <c r="BK890" s="15">
        <v>0</v>
      </c>
    </row>
    <row r="891" spans="1:63" ht="15" thickBot="1" x14ac:dyDescent="0.4">
      <c r="A891">
        <f t="shared" si="27"/>
        <v>201409</v>
      </c>
      <c r="B891" s="19">
        <f t="shared" si="28"/>
        <v>2014</v>
      </c>
      <c r="C891" s="18">
        <v>2014</v>
      </c>
      <c r="D891" s="19">
        <v>9</v>
      </c>
      <c r="E891" s="15">
        <v>5</v>
      </c>
      <c r="F891" s="15">
        <v>7.6</v>
      </c>
      <c r="G891" s="15">
        <v>13.2</v>
      </c>
      <c r="H891" s="15">
        <v>11.4</v>
      </c>
      <c r="I891" s="15">
        <v>12.7</v>
      </c>
      <c r="J891" s="15">
        <v>12</v>
      </c>
      <c r="K891" s="15">
        <v>2</v>
      </c>
      <c r="L891" s="15">
        <v>7</v>
      </c>
      <c r="M891" s="15">
        <v>14</v>
      </c>
      <c r="N891" s="15">
        <v>4</v>
      </c>
      <c r="O891" s="15">
        <v>51</v>
      </c>
      <c r="P891" s="15">
        <v>4.3</v>
      </c>
      <c r="Q891" s="15">
        <v>2</v>
      </c>
      <c r="R891" s="15">
        <v>4</v>
      </c>
      <c r="S891" s="15">
        <v>4</v>
      </c>
      <c r="T891" s="15">
        <v>6</v>
      </c>
      <c r="U891" s="15">
        <v>0</v>
      </c>
      <c r="V891" s="15">
        <v>48</v>
      </c>
      <c r="W891" s="15">
        <v>9</v>
      </c>
      <c r="X891" s="15">
        <v>10</v>
      </c>
      <c r="Y891" s="15">
        <v>3</v>
      </c>
      <c r="Z891" s="15">
        <v>12</v>
      </c>
      <c r="AA891" s="14"/>
      <c r="AB891" s="15">
        <v>4.2</v>
      </c>
      <c r="AC891" s="15">
        <v>2</v>
      </c>
      <c r="AD891" s="15">
        <v>11</v>
      </c>
      <c r="AE891" s="15">
        <v>6.9</v>
      </c>
      <c r="AF891" s="15">
        <v>0</v>
      </c>
      <c r="AG891" s="15">
        <v>14.9</v>
      </c>
      <c r="AH891" s="15">
        <v>53</v>
      </c>
      <c r="AI891" s="15">
        <v>5.3</v>
      </c>
      <c r="AJ891" s="15">
        <v>0</v>
      </c>
      <c r="AK891" s="15">
        <v>3</v>
      </c>
      <c r="AL891" s="15">
        <v>1</v>
      </c>
      <c r="AM891" s="15">
        <v>1.9</v>
      </c>
      <c r="AN891" s="15">
        <v>1</v>
      </c>
      <c r="AO891" s="15">
        <v>1</v>
      </c>
      <c r="AP891" s="15">
        <v>4.5</v>
      </c>
      <c r="AQ891" s="15">
        <v>2</v>
      </c>
      <c r="AR891" s="15">
        <v>10</v>
      </c>
      <c r="AS891" s="15">
        <v>0</v>
      </c>
      <c r="AT891" s="15">
        <v>5</v>
      </c>
      <c r="AU891" s="15">
        <v>0.5</v>
      </c>
      <c r="AV891" s="15">
        <v>0</v>
      </c>
      <c r="AW891" s="15">
        <v>23.8</v>
      </c>
      <c r="AX891" s="15">
        <v>7</v>
      </c>
      <c r="AY891" s="15">
        <v>2</v>
      </c>
      <c r="AZ891" s="15">
        <v>2</v>
      </c>
      <c r="BA891" s="15">
        <v>3</v>
      </c>
      <c r="BB891" s="15">
        <v>11</v>
      </c>
      <c r="BC891" s="15">
        <v>3</v>
      </c>
      <c r="BD891" s="15">
        <v>1</v>
      </c>
      <c r="BE891" s="15">
        <v>5</v>
      </c>
      <c r="BF891" s="15">
        <v>4</v>
      </c>
      <c r="BG891" s="15">
        <v>3.7</v>
      </c>
      <c r="BH891" s="15">
        <v>10</v>
      </c>
      <c r="BI891" s="15">
        <v>15</v>
      </c>
      <c r="BJ891" s="15">
        <v>10</v>
      </c>
      <c r="BK891" s="15">
        <v>3</v>
      </c>
    </row>
    <row r="892" spans="1:63" ht="15" thickBot="1" x14ac:dyDescent="0.4">
      <c r="A892">
        <f t="shared" si="27"/>
        <v>201410</v>
      </c>
      <c r="B892" s="19">
        <f t="shared" si="28"/>
        <v>2014</v>
      </c>
      <c r="C892" s="18">
        <v>2014</v>
      </c>
      <c r="D892" s="19">
        <v>10</v>
      </c>
      <c r="E892" s="15">
        <v>35</v>
      </c>
      <c r="F892" s="15">
        <v>43</v>
      </c>
      <c r="G892" s="15">
        <v>12.2</v>
      </c>
      <c r="H892" s="15">
        <v>15.3</v>
      </c>
      <c r="I892" s="15">
        <v>23.3</v>
      </c>
      <c r="J892" s="15">
        <v>45</v>
      </c>
      <c r="K892" s="15">
        <v>49</v>
      </c>
      <c r="L892" s="15">
        <v>39.1</v>
      </c>
      <c r="M892" s="15">
        <v>12</v>
      </c>
      <c r="N892" s="15">
        <v>33</v>
      </c>
      <c r="O892" s="15">
        <v>26</v>
      </c>
      <c r="P892" s="15">
        <v>31.5</v>
      </c>
      <c r="Q892" s="15">
        <v>15</v>
      </c>
      <c r="R892" s="15">
        <v>7</v>
      </c>
      <c r="S892" s="15">
        <v>18</v>
      </c>
      <c r="T892" s="15">
        <v>26</v>
      </c>
      <c r="U892" s="15">
        <v>15</v>
      </c>
      <c r="V892" s="15">
        <v>18</v>
      </c>
      <c r="W892" s="15">
        <v>20</v>
      </c>
      <c r="X892" s="15">
        <v>0</v>
      </c>
      <c r="Y892" s="15">
        <v>17</v>
      </c>
      <c r="Z892" s="15">
        <v>18</v>
      </c>
      <c r="AA892" s="14"/>
      <c r="AB892" s="15">
        <v>13.6</v>
      </c>
      <c r="AC892" s="15">
        <v>4</v>
      </c>
      <c r="AD892" s="15">
        <v>6</v>
      </c>
      <c r="AE892" s="15">
        <v>4.2</v>
      </c>
      <c r="AF892" s="15">
        <v>0</v>
      </c>
      <c r="AG892" s="15">
        <v>22.7</v>
      </c>
      <c r="AH892" s="15">
        <v>27</v>
      </c>
      <c r="AI892" s="15">
        <v>12.1</v>
      </c>
      <c r="AJ892" s="15">
        <v>20</v>
      </c>
      <c r="AK892" s="15">
        <v>10</v>
      </c>
      <c r="AL892" s="15">
        <v>34</v>
      </c>
      <c r="AM892" s="15">
        <v>35.6</v>
      </c>
      <c r="AN892" s="15">
        <v>18</v>
      </c>
      <c r="AO892" s="15">
        <v>42.4</v>
      </c>
      <c r="AP892" s="15">
        <v>33.6</v>
      </c>
      <c r="AQ892" s="15">
        <v>25</v>
      </c>
      <c r="AR892" s="15">
        <v>12</v>
      </c>
      <c r="AS892" s="15">
        <v>19</v>
      </c>
      <c r="AT892" s="15">
        <v>21</v>
      </c>
      <c r="AU892" s="15">
        <v>34.1</v>
      </c>
      <c r="AV892" s="15">
        <v>28</v>
      </c>
      <c r="AW892" s="15">
        <v>68.900000000000006</v>
      </c>
      <c r="AX892" s="15">
        <v>36</v>
      </c>
      <c r="AY892" s="15">
        <v>32</v>
      </c>
      <c r="AZ892" s="15">
        <v>38</v>
      </c>
      <c r="BA892" s="15">
        <v>14</v>
      </c>
      <c r="BB892" s="15">
        <v>37</v>
      </c>
      <c r="BC892" s="15">
        <v>38</v>
      </c>
      <c r="BD892" s="15">
        <v>29</v>
      </c>
      <c r="BE892" s="15">
        <v>67.900000000000006</v>
      </c>
      <c r="BF892" s="15">
        <v>69</v>
      </c>
      <c r="BG892" s="15">
        <v>46.5</v>
      </c>
      <c r="BH892" s="15">
        <v>93</v>
      </c>
      <c r="BI892" s="15">
        <v>61</v>
      </c>
      <c r="BJ892" s="15">
        <v>46</v>
      </c>
      <c r="BK892" s="15">
        <v>28</v>
      </c>
    </row>
    <row r="893" spans="1:63" ht="15" thickBot="1" x14ac:dyDescent="0.4">
      <c r="A893">
        <f t="shared" si="27"/>
        <v>201411</v>
      </c>
      <c r="B893" s="19">
        <f t="shared" si="28"/>
        <v>2014</v>
      </c>
      <c r="C893" s="18">
        <v>2014</v>
      </c>
      <c r="D893" s="19">
        <v>11</v>
      </c>
      <c r="E893" s="15">
        <v>248</v>
      </c>
      <c r="F893" s="15">
        <v>220</v>
      </c>
      <c r="G893" s="15">
        <v>153.80000000000001</v>
      </c>
      <c r="H893" s="15">
        <v>234.8</v>
      </c>
      <c r="I893" s="15">
        <v>341.1</v>
      </c>
      <c r="J893" s="15">
        <v>307</v>
      </c>
      <c r="K893" s="15">
        <v>243.4</v>
      </c>
      <c r="L893" s="15">
        <v>205.2</v>
      </c>
      <c r="M893" s="15">
        <v>180.1</v>
      </c>
      <c r="N893" s="15">
        <v>138</v>
      </c>
      <c r="O893" s="15">
        <v>67</v>
      </c>
      <c r="P893" s="15">
        <v>148.69999999999999</v>
      </c>
      <c r="Q893" s="15">
        <v>80.599999999999994</v>
      </c>
      <c r="R893" s="15">
        <v>105</v>
      </c>
      <c r="S893" s="15">
        <v>128</v>
      </c>
      <c r="T893" s="15">
        <v>108</v>
      </c>
      <c r="U893" s="15">
        <v>146</v>
      </c>
      <c r="V893" s="15">
        <v>74</v>
      </c>
      <c r="W893" s="15">
        <v>52</v>
      </c>
      <c r="X893" s="15">
        <v>107</v>
      </c>
      <c r="Y893" s="15">
        <v>81</v>
      </c>
      <c r="Z893" s="15">
        <v>130</v>
      </c>
      <c r="AA893" s="14"/>
      <c r="AB893" s="15">
        <v>121.4</v>
      </c>
      <c r="AC893" s="15">
        <v>133</v>
      </c>
      <c r="AD893" s="15">
        <v>124</v>
      </c>
      <c r="AE893" s="15">
        <v>171.7</v>
      </c>
      <c r="AF893" s="15">
        <v>251.8</v>
      </c>
      <c r="AG893" s="15">
        <v>307.2</v>
      </c>
      <c r="AH893" s="15">
        <v>115.4</v>
      </c>
      <c r="AI893" s="15">
        <v>131.4</v>
      </c>
      <c r="AJ893" s="15">
        <v>70</v>
      </c>
      <c r="AK893" s="15">
        <v>123</v>
      </c>
      <c r="AL893" s="15">
        <v>99</v>
      </c>
      <c r="AM893" s="15">
        <v>129.30000000000001</v>
      </c>
      <c r="AN893" s="15">
        <v>143</v>
      </c>
      <c r="AO893" s="15">
        <v>149.5</v>
      </c>
      <c r="AP893" s="15">
        <v>105.7</v>
      </c>
      <c r="AQ893" s="15">
        <v>105</v>
      </c>
      <c r="AR893" s="15">
        <v>82</v>
      </c>
      <c r="AS893" s="15">
        <v>140</v>
      </c>
      <c r="AT893" s="15">
        <v>132</v>
      </c>
      <c r="AU893" s="15">
        <v>213.4</v>
      </c>
      <c r="AV893" s="15">
        <v>186.3</v>
      </c>
      <c r="AW893" s="15">
        <v>297.89999999999998</v>
      </c>
      <c r="AX893" s="15">
        <v>221</v>
      </c>
      <c r="AY893" s="15">
        <v>215.8</v>
      </c>
      <c r="AZ893" s="15">
        <v>321</v>
      </c>
      <c r="BA893" s="15">
        <v>111.8</v>
      </c>
      <c r="BB893" s="15">
        <v>255</v>
      </c>
      <c r="BC893" s="15">
        <v>192.5</v>
      </c>
      <c r="BD893" s="15">
        <v>181.8</v>
      </c>
      <c r="BE893" s="15">
        <v>440.4</v>
      </c>
      <c r="BF893" s="15">
        <v>291</v>
      </c>
      <c r="BG893" s="15">
        <v>281.60000000000002</v>
      </c>
      <c r="BH893" s="15">
        <v>282</v>
      </c>
      <c r="BI893" s="15">
        <v>273</v>
      </c>
      <c r="BJ893" s="15">
        <v>241</v>
      </c>
      <c r="BK893" s="15">
        <v>254</v>
      </c>
    </row>
    <row r="894" spans="1:63" ht="15" thickBot="1" x14ac:dyDescent="0.4">
      <c r="A894">
        <f t="shared" si="27"/>
        <v>201412</v>
      </c>
      <c r="B894" s="19">
        <f t="shared" si="28"/>
        <v>2014</v>
      </c>
      <c r="C894" s="18">
        <v>2014</v>
      </c>
      <c r="D894" s="19">
        <v>12</v>
      </c>
      <c r="E894" s="15">
        <v>82.3</v>
      </c>
      <c r="F894" s="15">
        <v>80</v>
      </c>
      <c r="G894" s="15">
        <v>64.2</v>
      </c>
      <c r="H894" s="15">
        <v>123.2</v>
      </c>
      <c r="I894" s="15">
        <v>108.1</v>
      </c>
      <c r="J894" s="15">
        <v>138</v>
      </c>
      <c r="K894" s="15">
        <v>130.19999999999999</v>
      </c>
      <c r="L894" s="15">
        <v>76.3</v>
      </c>
      <c r="M894" s="15">
        <v>102.6</v>
      </c>
      <c r="N894" s="15">
        <v>79.599999999999994</v>
      </c>
      <c r="O894" s="15">
        <v>14</v>
      </c>
      <c r="P894" s="15">
        <v>74.8</v>
      </c>
      <c r="Q894" s="15">
        <v>25.3</v>
      </c>
      <c r="R894" s="15">
        <v>42</v>
      </c>
      <c r="S894" s="15">
        <v>55</v>
      </c>
      <c r="T894" s="15">
        <v>53.7</v>
      </c>
      <c r="U894" s="15">
        <v>64</v>
      </c>
      <c r="V894" s="15">
        <v>24</v>
      </c>
      <c r="W894" s="14"/>
      <c r="X894" s="15">
        <v>46</v>
      </c>
      <c r="Y894" s="15">
        <v>38</v>
      </c>
      <c r="Z894" s="15">
        <v>79</v>
      </c>
      <c r="AA894" s="14"/>
      <c r="AB894" s="15">
        <v>41.8</v>
      </c>
      <c r="AC894" s="15">
        <v>30</v>
      </c>
      <c r="AD894" s="15">
        <v>26</v>
      </c>
      <c r="AE894" s="15">
        <v>56.6</v>
      </c>
      <c r="AF894" s="15">
        <v>79.8</v>
      </c>
      <c r="AG894" s="15">
        <v>120.6</v>
      </c>
      <c r="AH894" s="15">
        <v>21.2</v>
      </c>
      <c r="AI894" s="15">
        <v>63.7</v>
      </c>
      <c r="AJ894" s="15">
        <v>94</v>
      </c>
      <c r="AK894" s="15">
        <v>95</v>
      </c>
      <c r="AL894" s="15">
        <v>95</v>
      </c>
      <c r="AM894" s="15">
        <v>101.1</v>
      </c>
      <c r="AN894" s="15">
        <v>97.8</v>
      </c>
      <c r="AO894" s="15">
        <v>88.4</v>
      </c>
      <c r="AP894" s="15">
        <v>95.4</v>
      </c>
      <c r="AQ894" s="15">
        <v>52</v>
      </c>
      <c r="AR894" s="15">
        <v>34</v>
      </c>
      <c r="AS894" s="15">
        <v>89</v>
      </c>
      <c r="AT894" s="15">
        <v>85</v>
      </c>
      <c r="AU894" s="15">
        <v>132</v>
      </c>
      <c r="AV894" s="15">
        <v>119</v>
      </c>
      <c r="AW894" s="15">
        <v>104.6</v>
      </c>
      <c r="AX894" s="15">
        <v>121</v>
      </c>
      <c r="AY894" s="15">
        <v>144</v>
      </c>
      <c r="AZ894" s="15">
        <v>138</v>
      </c>
      <c r="BA894" s="15">
        <v>52.9</v>
      </c>
      <c r="BB894" s="15">
        <v>160.5</v>
      </c>
      <c r="BC894" s="15">
        <v>129.4</v>
      </c>
      <c r="BD894" s="15">
        <v>124.9</v>
      </c>
      <c r="BE894" s="15">
        <v>232.6</v>
      </c>
      <c r="BF894" s="15">
        <v>138</v>
      </c>
      <c r="BG894" s="15">
        <v>198.2</v>
      </c>
      <c r="BH894" s="15">
        <v>148.30000000000001</v>
      </c>
      <c r="BI894" s="15">
        <v>167</v>
      </c>
      <c r="BJ894" s="15">
        <v>139</v>
      </c>
      <c r="BK894" s="15">
        <v>134</v>
      </c>
    </row>
    <row r="895" spans="1:63" ht="15" thickBot="1" x14ac:dyDescent="0.4">
      <c r="A895">
        <f t="shared" si="27"/>
        <v>201401</v>
      </c>
      <c r="B895" s="19">
        <f t="shared" si="28"/>
        <v>2014</v>
      </c>
      <c r="C895" s="18">
        <v>2015</v>
      </c>
      <c r="D895" s="19">
        <v>1</v>
      </c>
      <c r="E895" s="15">
        <v>83.2</v>
      </c>
      <c r="F895" s="15">
        <v>63</v>
      </c>
      <c r="G895" s="15">
        <v>71.099999999999994</v>
      </c>
      <c r="H895" s="15">
        <v>94.7</v>
      </c>
      <c r="I895" s="15">
        <v>96.3</v>
      </c>
      <c r="J895" s="15">
        <v>85</v>
      </c>
      <c r="K895" s="15">
        <v>104</v>
      </c>
      <c r="L895" s="15">
        <v>79.2</v>
      </c>
      <c r="M895" s="15">
        <v>105.4</v>
      </c>
      <c r="N895" s="15">
        <v>68.5</v>
      </c>
      <c r="O895" s="15">
        <v>29</v>
      </c>
      <c r="P895" s="15">
        <v>78.2</v>
      </c>
      <c r="Q895" s="15">
        <v>50</v>
      </c>
      <c r="R895" s="15">
        <v>70</v>
      </c>
      <c r="S895" s="15">
        <v>64</v>
      </c>
      <c r="T895" s="15">
        <v>101</v>
      </c>
      <c r="U895" s="15">
        <v>78</v>
      </c>
      <c r="V895" s="15">
        <v>56</v>
      </c>
      <c r="W895" s="15">
        <v>42</v>
      </c>
      <c r="X895" s="15">
        <v>90</v>
      </c>
      <c r="Y895" s="15">
        <v>80.2</v>
      </c>
      <c r="Z895" s="15">
        <v>55</v>
      </c>
      <c r="AA895" s="14"/>
      <c r="AB895" s="15">
        <v>123</v>
      </c>
      <c r="AC895" s="15">
        <v>92</v>
      </c>
      <c r="AD895" s="15">
        <v>105</v>
      </c>
      <c r="AE895" s="15">
        <v>55.6</v>
      </c>
      <c r="AF895" s="15">
        <v>139.9</v>
      </c>
      <c r="AG895" s="15">
        <v>168</v>
      </c>
      <c r="AH895" s="15">
        <v>20.2</v>
      </c>
      <c r="AI895" s="15">
        <v>89.9</v>
      </c>
      <c r="AJ895" s="15">
        <v>115</v>
      </c>
      <c r="AK895" s="15">
        <v>59</v>
      </c>
      <c r="AL895" s="15">
        <v>95</v>
      </c>
      <c r="AM895" s="15">
        <v>106.7</v>
      </c>
      <c r="AN895" s="15">
        <v>84.9</v>
      </c>
      <c r="AO895" s="15">
        <v>129</v>
      </c>
      <c r="AP895" s="15">
        <v>109.1</v>
      </c>
      <c r="AQ895" s="15">
        <v>50</v>
      </c>
      <c r="AR895" s="15">
        <v>74</v>
      </c>
      <c r="AS895" s="15">
        <v>68.3</v>
      </c>
      <c r="AT895" s="15">
        <v>63</v>
      </c>
      <c r="AU895" s="15">
        <v>101.3</v>
      </c>
      <c r="AV895" s="15">
        <v>98</v>
      </c>
      <c r="AW895" s="15">
        <v>113.7</v>
      </c>
      <c r="AX895" s="15">
        <v>102</v>
      </c>
      <c r="AY895" s="15">
        <v>130</v>
      </c>
      <c r="AZ895" s="15">
        <v>125</v>
      </c>
      <c r="BA895" s="15">
        <v>36.799999999999997</v>
      </c>
      <c r="BB895" s="15">
        <v>116</v>
      </c>
      <c r="BC895" s="15">
        <v>130.30000000000001</v>
      </c>
      <c r="BD895" s="15">
        <v>102.5</v>
      </c>
      <c r="BE895" s="15">
        <v>255.7</v>
      </c>
      <c r="BF895" s="15">
        <v>129</v>
      </c>
      <c r="BG895" s="15">
        <v>156.1</v>
      </c>
      <c r="BH895" s="15">
        <v>129.6</v>
      </c>
      <c r="BI895" s="15">
        <v>142</v>
      </c>
      <c r="BJ895" s="15">
        <v>84</v>
      </c>
      <c r="BK895" s="15">
        <v>93.6</v>
      </c>
    </row>
    <row r="896" spans="1:63" ht="15" thickBot="1" x14ac:dyDescent="0.4">
      <c r="A896">
        <f t="shared" si="27"/>
        <v>201402</v>
      </c>
      <c r="B896" s="19">
        <f t="shared" si="28"/>
        <v>2014</v>
      </c>
      <c r="C896" s="18">
        <v>2015</v>
      </c>
      <c r="D896" s="19">
        <v>2</v>
      </c>
      <c r="E896" s="15">
        <v>36.6</v>
      </c>
      <c r="F896" s="15">
        <v>34</v>
      </c>
      <c r="G896" s="15">
        <v>29.8</v>
      </c>
      <c r="H896" s="15">
        <v>49.9</v>
      </c>
      <c r="I896" s="15">
        <v>47.9</v>
      </c>
      <c r="J896" s="15">
        <v>28</v>
      </c>
      <c r="K896" s="15">
        <v>31</v>
      </c>
      <c r="L896" s="15">
        <v>31.7</v>
      </c>
      <c r="M896" s="15">
        <v>37.700000000000003</v>
      </c>
      <c r="N896" s="15">
        <v>30.3</v>
      </c>
      <c r="O896" s="15">
        <v>17</v>
      </c>
      <c r="P896" s="15">
        <v>40.1</v>
      </c>
      <c r="Q896" s="15">
        <v>47</v>
      </c>
      <c r="R896" s="15">
        <v>48</v>
      </c>
      <c r="S896" s="15">
        <v>54.7</v>
      </c>
      <c r="T896" s="15">
        <v>65.599999999999994</v>
      </c>
      <c r="U896" s="15">
        <v>32</v>
      </c>
      <c r="V896" s="15">
        <v>48</v>
      </c>
      <c r="W896" s="15">
        <v>34.799999999999997</v>
      </c>
      <c r="X896" s="15">
        <v>37</v>
      </c>
      <c r="Y896" s="15">
        <v>59.2</v>
      </c>
      <c r="Z896" s="15">
        <v>32</v>
      </c>
      <c r="AA896" s="14"/>
      <c r="AB896" s="15">
        <v>54</v>
      </c>
      <c r="AC896" s="15">
        <v>25</v>
      </c>
      <c r="AD896" s="15">
        <v>59</v>
      </c>
      <c r="AE896" s="15">
        <v>30.6</v>
      </c>
      <c r="AF896" s="15">
        <v>84.9</v>
      </c>
      <c r="AG896" s="15">
        <v>78.5</v>
      </c>
      <c r="AH896" s="15">
        <v>13</v>
      </c>
      <c r="AI896" s="15">
        <v>38</v>
      </c>
      <c r="AJ896" s="15">
        <v>71</v>
      </c>
      <c r="AK896" s="15">
        <v>51.1</v>
      </c>
      <c r="AL896" s="15">
        <v>61</v>
      </c>
      <c r="AM896" s="15">
        <v>57.2</v>
      </c>
      <c r="AN896" s="15">
        <v>47</v>
      </c>
      <c r="AO896" s="15">
        <v>76.5</v>
      </c>
      <c r="AP896" s="15">
        <v>71.3</v>
      </c>
      <c r="AQ896" s="15">
        <v>47</v>
      </c>
      <c r="AR896" s="15">
        <v>44</v>
      </c>
      <c r="AS896" s="15">
        <v>35</v>
      </c>
      <c r="AT896" s="15">
        <v>46</v>
      </c>
      <c r="AU896" s="15">
        <v>53.2</v>
      </c>
      <c r="AV896" s="15">
        <v>52.2</v>
      </c>
      <c r="AW896" s="15">
        <v>154.80000000000001</v>
      </c>
      <c r="AX896" s="15">
        <v>53</v>
      </c>
      <c r="AY896" s="15">
        <v>61.4</v>
      </c>
      <c r="AZ896" s="15">
        <v>71</v>
      </c>
      <c r="BA896" s="15">
        <v>46.2</v>
      </c>
      <c r="BB896" s="15">
        <v>67</v>
      </c>
      <c r="BC896" s="15">
        <v>55</v>
      </c>
      <c r="BD896" s="15">
        <v>64</v>
      </c>
      <c r="BE896" s="15">
        <v>144</v>
      </c>
      <c r="BF896" s="15">
        <v>68</v>
      </c>
      <c r="BG896" s="15">
        <v>76.2</v>
      </c>
      <c r="BH896" s="15">
        <v>65.599999999999994</v>
      </c>
      <c r="BI896" s="15">
        <v>85</v>
      </c>
      <c r="BJ896" s="15">
        <v>41</v>
      </c>
      <c r="BK896" s="15">
        <v>55</v>
      </c>
    </row>
    <row r="897" spans="1:63" ht="15" thickBot="1" x14ac:dyDescent="0.4">
      <c r="A897">
        <f t="shared" si="27"/>
        <v>201403</v>
      </c>
      <c r="B897" s="19">
        <f t="shared" si="28"/>
        <v>2014</v>
      </c>
      <c r="C897" s="18">
        <v>2015</v>
      </c>
      <c r="D897" s="19">
        <v>3</v>
      </c>
      <c r="E897" s="15">
        <v>40</v>
      </c>
      <c r="F897" s="15">
        <v>47</v>
      </c>
      <c r="G897" s="15">
        <v>57.4</v>
      </c>
      <c r="H897" s="15">
        <v>42.7</v>
      </c>
      <c r="I897" s="15">
        <v>46.3</v>
      </c>
      <c r="J897" s="15">
        <v>48</v>
      </c>
      <c r="K897" s="15">
        <v>35</v>
      </c>
      <c r="L897" s="13">
        <v>60.08</v>
      </c>
      <c r="M897" s="15">
        <v>61</v>
      </c>
      <c r="N897" s="15">
        <v>52</v>
      </c>
      <c r="O897" s="15">
        <v>77</v>
      </c>
      <c r="P897" s="15">
        <v>47</v>
      </c>
      <c r="Q897" s="15">
        <v>54.1</v>
      </c>
      <c r="R897" s="15">
        <v>45</v>
      </c>
      <c r="S897" s="15">
        <v>51.3</v>
      </c>
      <c r="T897" s="15">
        <v>75.099999999999994</v>
      </c>
      <c r="U897" s="15">
        <v>49</v>
      </c>
      <c r="V897" s="15">
        <v>73</v>
      </c>
      <c r="W897" s="15">
        <v>55.6</v>
      </c>
      <c r="X897" s="15">
        <v>91</v>
      </c>
      <c r="Y897" s="15">
        <v>57.8</v>
      </c>
      <c r="Z897" s="15">
        <v>55</v>
      </c>
      <c r="AA897" s="14"/>
      <c r="AB897" s="15">
        <v>54</v>
      </c>
      <c r="AC897" s="15">
        <v>77</v>
      </c>
      <c r="AD897" s="15">
        <v>58</v>
      </c>
      <c r="AE897" s="15">
        <v>58.7</v>
      </c>
      <c r="AF897" s="15">
        <v>12.1</v>
      </c>
      <c r="AG897" s="15">
        <v>128.6</v>
      </c>
      <c r="AH897" s="15">
        <v>32</v>
      </c>
      <c r="AI897" s="15">
        <v>79.400000000000006</v>
      </c>
      <c r="AJ897" s="15">
        <v>55</v>
      </c>
      <c r="AK897" s="15">
        <v>45</v>
      </c>
      <c r="AL897" s="15">
        <v>56</v>
      </c>
      <c r="AM897" s="15">
        <v>102.2</v>
      </c>
      <c r="AN897" s="15">
        <v>51</v>
      </c>
      <c r="AO897" s="15">
        <v>110.7</v>
      </c>
      <c r="AP897" s="15">
        <v>50.7</v>
      </c>
      <c r="AQ897" s="15">
        <v>46</v>
      </c>
      <c r="AR897" s="15">
        <v>64</v>
      </c>
      <c r="AS897" s="15">
        <v>34</v>
      </c>
      <c r="AT897" s="15">
        <v>55</v>
      </c>
      <c r="AU897" s="15">
        <v>55.5</v>
      </c>
      <c r="AV897" s="15">
        <v>68</v>
      </c>
      <c r="AW897" s="15">
        <v>113.9</v>
      </c>
      <c r="AX897" s="15">
        <v>68</v>
      </c>
      <c r="AY897" s="15">
        <v>69.599999999999994</v>
      </c>
      <c r="AZ897" s="15">
        <v>63</v>
      </c>
      <c r="BA897" s="15">
        <v>40</v>
      </c>
      <c r="BB897" s="15">
        <v>79</v>
      </c>
      <c r="BC897" s="15">
        <v>53</v>
      </c>
      <c r="BD897" s="15">
        <v>45</v>
      </c>
      <c r="BE897" s="15">
        <v>113</v>
      </c>
      <c r="BF897" s="15">
        <v>53</v>
      </c>
      <c r="BG897" s="15">
        <v>75.900000000000006</v>
      </c>
      <c r="BH897" s="15">
        <v>60.2</v>
      </c>
      <c r="BI897" s="15">
        <v>56</v>
      </c>
      <c r="BJ897" s="15">
        <v>49</v>
      </c>
      <c r="BK897" s="15">
        <v>68</v>
      </c>
    </row>
    <row r="898" spans="1:63" ht="15" thickBot="1" x14ac:dyDescent="0.4">
      <c r="A898">
        <f t="shared" si="27"/>
        <v>201404</v>
      </c>
      <c r="B898" s="19">
        <f t="shared" si="28"/>
        <v>2014</v>
      </c>
      <c r="C898" s="18">
        <v>2015</v>
      </c>
      <c r="D898" s="19">
        <v>4</v>
      </c>
      <c r="E898" s="15">
        <v>16</v>
      </c>
      <c r="F898" s="15">
        <v>0</v>
      </c>
      <c r="G898" s="15">
        <v>9.1999999999999993</v>
      </c>
      <c r="H898" s="15">
        <v>1.2</v>
      </c>
      <c r="I898" s="15">
        <v>2.1</v>
      </c>
      <c r="J898" s="15">
        <v>5.0999999999999996</v>
      </c>
      <c r="K898" s="15">
        <v>3</v>
      </c>
      <c r="L898" s="15">
        <v>16</v>
      </c>
      <c r="M898" s="15">
        <v>21</v>
      </c>
      <c r="N898" s="15">
        <v>8</v>
      </c>
      <c r="O898" s="15">
        <v>17</v>
      </c>
      <c r="P898" s="15">
        <v>15</v>
      </c>
      <c r="Q898" s="15">
        <v>17</v>
      </c>
      <c r="R898" s="15">
        <v>12</v>
      </c>
      <c r="S898" s="15">
        <v>13</v>
      </c>
      <c r="T898" s="15">
        <v>43.3</v>
      </c>
      <c r="U898" s="15">
        <v>3.4</v>
      </c>
      <c r="V898" s="15">
        <v>29</v>
      </c>
      <c r="W898" s="15">
        <v>32.9</v>
      </c>
      <c r="X898" s="15">
        <v>3</v>
      </c>
      <c r="Y898" s="15">
        <v>29.3</v>
      </c>
      <c r="Z898" s="15">
        <v>8</v>
      </c>
      <c r="AA898" s="14"/>
      <c r="AB898" s="15">
        <v>13</v>
      </c>
      <c r="AC898" s="15">
        <v>10</v>
      </c>
      <c r="AD898" s="15">
        <v>23</v>
      </c>
      <c r="AE898" s="15">
        <v>7.8</v>
      </c>
      <c r="AF898" s="15">
        <v>0</v>
      </c>
      <c r="AG898" s="15">
        <v>5.0999999999999996</v>
      </c>
      <c r="AH898" s="15">
        <v>4.8</v>
      </c>
      <c r="AI898" s="15">
        <v>7.8</v>
      </c>
      <c r="AJ898" s="15">
        <v>13</v>
      </c>
      <c r="AK898" s="15">
        <v>5.8</v>
      </c>
      <c r="AL898" s="15">
        <v>16</v>
      </c>
      <c r="AM898" s="15">
        <v>26.9</v>
      </c>
      <c r="AN898" s="15">
        <v>20</v>
      </c>
      <c r="AO898" s="15">
        <v>29.4</v>
      </c>
      <c r="AP898" s="15">
        <v>14.3</v>
      </c>
      <c r="AQ898" s="15">
        <v>11.4</v>
      </c>
      <c r="AR898" s="15">
        <v>29</v>
      </c>
      <c r="AS898" s="15">
        <v>20</v>
      </c>
      <c r="AT898" s="15">
        <v>40</v>
      </c>
      <c r="AU898" s="15">
        <v>37.799999999999997</v>
      </c>
      <c r="AV898" s="15">
        <v>10</v>
      </c>
      <c r="AW898" s="15">
        <v>29.9</v>
      </c>
      <c r="AX898" s="15">
        <v>21</v>
      </c>
      <c r="AY898" s="15">
        <v>22.3</v>
      </c>
      <c r="AZ898" s="15">
        <v>57</v>
      </c>
      <c r="BA898" s="15">
        <v>31</v>
      </c>
      <c r="BB898" s="15">
        <v>27</v>
      </c>
      <c r="BC898" s="15">
        <v>20</v>
      </c>
      <c r="BD898" s="15">
        <v>8</v>
      </c>
      <c r="BE898" s="15">
        <v>45</v>
      </c>
      <c r="BF898" s="15">
        <v>14</v>
      </c>
      <c r="BG898" s="15">
        <v>25.6</v>
      </c>
      <c r="BH898" s="15">
        <v>14</v>
      </c>
      <c r="BI898" s="15">
        <v>45</v>
      </c>
      <c r="BJ898" s="15">
        <v>24</v>
      </c>
      <c r="BK898" s="15">
        <v>24</v>
      </c>
    </row>
    <row r="899" spans="1:63" ht="15" thickBot="1" x14ac:dyDescent="0.4">
      <c r="A899">
        <f t="shared" ref="A899:A932" si="29">B899*100+D899</f>
        <v>201405</v>
      </c>
      <c r="B899" s="19">
        <f t="shared" si="28"/>
        <v>2014</v>
      </c>
      <c r="C899" s="18">
        <v>2015</v>
      </c>
      <c r="D899" s="19">
        <v>5</v>
      </c>
      <c r="E899" s="15">
        <v>16</v>
      </c>
      <c r="F899" s="15">
        <v>0</v>
      </c>
      <c r="G899" s="15">
        <v>30.4</v>
      </c>
      <c r="H899" s="15">
        <v>25.2</v>
      </c>
      <c r="I899" s="15">
        <v>9.6999999999999993</v>
      </c>
      <c r="J899" s="15">
        <v>30</v>
      </c>
      <c r="K899" s="15">
        <v>14</v>
      </c>
      <c r="L899" s="15">
        <v>6.5</v>
      </c>
      <c r="M899" s="15">
        <v>49</v>
      </c>
      <c r="N899" s="15">
        <v>12</v>
      </c>
      <c r="O899" s="15">
        <v>114</v>
      </c>
      <c r="P899" s="15">
        <v>10</v>
      </c>
      <c r="Q899" s="15">
        <v>19</v>
      </c>
      <c r="R899" s="15">
        <v>18</v>
      </c>
      <c r="S899" s="15">
        <v>12.4</v>
      </c>
      <c r="T899" s="15">
        <v>71.900000000000006</v>
      </c>
      <c r="U899" s="15">
        <v>5</v>
      </c>
      <c r="V899" s="15">
        <v>52</v>
      </c>
      <c r="W899" s="15">
        <v>54.6</v>
      </c>
      <c r="X899" s="15">
        <v>22</v>
      </c>
      <c r="Y899" s="15">
        <v>35.700000000000003</v>
      </c>
      <c r="Z899" s="15">
        <v>27</v>
      </c>
      <c r="AA899" s="14"/>
      <c r="AB899" s="15">
        <v>80.099999999999994</v>
      </c>
      <c r="AC899" s="15">
        <v>19</v>
      </c>
      <c r="AD899" s="15">
        <v>43</v>
      </c>
      <c r="AE899" s="15">
        <v>55.2</v>
      </c>
      <c r="AF899" s="15">
        <v>76</v>
      </c>
      <c r="AG899" s="15">
        <v>81.900000000000006</v>
      </c>
      <c r="AH899" s="15">
        <v>110</v>
      </c>
      <c r="AI899" s="15">
        <v>29.3</v>
      </c>
      <c r="AJ899" s="15">
        <v>71</v>
      </c>
      <c r="AK899" s="15">
        <v>17.2</v>
      </c>
      <c r="AL899" s="15">
        <v>27</v>
      </c>
      <c r="AM899" s="15">
        <v>25.5</v>
      </c>
      <c r="AN899" s="15">
        <v>16</v>
      </c>
      <c r="AO899" s="15">
        <v>41</v>
      </c>
      <c r="AP899" s="15">
        <v>36.700000000000003</v>
      </c>
      <c r="AQ899" s="15">
        <v>3</v>
      </c>
      <c r="AR899" s="15">
        <v>29</v>
      </c>
      <c r="AS899" s="15">
        <v>8</v>
      </c>
      <c r="AT899" s="15">
        <v>54</v>
      </c>
      <c r="AU899" s="15">
        <v>2.4</v>
      </c>
      <c r="AV899" s="15">
        <v>1</v>
      </c>
      <c r="AW899" s="15">
        <v>26.2</v>
      </c>
      <c r="AX899" s="15">
        <v>40</v>
      </c>
      <c r="AY899" s="15">
        <v>0.4</v>
      </c>
      <c r="AZ899" s="15">
        <v>4</v>
      </c>
      <c r="BA899" s="15">
        <v>39</v>
      </c>
      <c r="BB899" s="15">
        <v>17</v>
      </c>
      <c r="BC899" s="15">
        <v>8</v>
      </c>
      <c r="BD899" s="15">
        <v>4</v>
      </c>
      <c r="BE899" s="15">
        <v>4</v>
      </c>
      <c r="BF899" s="15">
        <v>23</v>
      </c>
      <c r="BG899" s="15">
        <v>26.7</v>
      </c>
      <c r="BH899" s="15">
        <v>22.6</v>
      </c>
      <c r="BI899" s="15">
        <v>4</v>
      </c>
      <c r="BJ899" s="15">
        <v>8</v>
      </c>
      <c r="BK899" s="15">
        <v>7</v>
      </c>
    </row>
    <row r="900" spans="1:63" ht="15" thickBot="1" x14ac:dyDescent="0.4">
      <c r="A900">
        <f t="shared" si="29"/>
        <v>201406</v>
      </c>
      <c r="B900" s="19">
        <f t="shared" si="28"/>
        <v>2014</v>
      </c>
      <c r="C900" s="18">
        <v>2015</v>
      </c>
      <c r="D900" s="19">
        <v>6</v>
      </c>
      <c r="E900" s="15">
        <v>0</v>
      </c>
      <c r="F900" s="15">
        <v>0</v>
      </c>
      <c r="G900" s="15">
        <v>5.6</v>
      </c>
      <c r="H900" s="15">
        <v>7.2</v>
      </c>
      <c r="I900" s="15">
        <v>0.7</v>
      </c>
      <c r="J900" s="15">
        <v>17</v>
      </c>
      <c r="K900" s="15">
        <v>1</v>
      </c>
      <c r="L900" s="15">
        <v>0.4</v>
      </c>
      <c r="M900" s="15">
        <v>2</v>
      </c>
      <c r="N900" s="15">
        <v>0</v>
      </c>
      <c r="O900" s="15">
        <v>31</v>
      </c>
      <c r="P900" s="15">
        <v>3</v>
      </c>
      <c r="Q900" s="15">
        <v>2</v>
      </c>
      <c r="R900" s="15">
        <v>18</v>
      </c>
      <c r="S900" s="15">
        <v>19</v>
      </c>
      <c r="T900" s="15">
        <v>8.6</v>
      </c>
      <c r="U900" s="15">
        <v>6</v>
      </c>
      <c r="V900" s="15">
        <v>23</v>
      </c>
      <c r="W900" s="15">
        <v>7.6</v>
      </c>
      <c r="X900" s="15">
        <v>15</v>
      </c>
      <c r="Y900" s="15">
        <v>8.1999999999999993</v>
      </c>
      <c r="Z900" s="15">
        <v>2</v>
      </c>
      <c r="AA900" s="14"/>
      <c r="AB900" s="15">
        <v>7.4</v>
      </c>
      <c r="AC900" s="15">
        <v>4</v>
      </c>
      <c r="AD900" s="15">
        <v>14</v>
      </c>
      <c r="AE900" s="15">
        <v>7.8</v>
      </c>
      <c r="AF900" s="15">
        <v>28</v>
      </c>
      <c r="AG900" s="15">
        <v>25.2</v>
      </c>
      <c r="AH900" s="15">
        <v>22</v>
      </c>
      <c r="AI900" s="15">
        <v>4</v>
      </c>
      <c r="AJ900" s="15">
        <v>2</v>
      </c>
      <c r="AK900" s="15">
        <v>0</v>
      </c>
      <c r="AL900" s="15">
        <v>1</v>
      </c>
      <c r="AM900" s="15">
        <v>10.4</v>
      </c>
      <c r="AN900" s="15">
        <v>15</v>
      </c>
      <c r="AO900" s="15">
        <v>6</v>
      </c>
      <c r="AP900" s="15">
        <v>2.9</v>
      </c>
      <c r="AQ900" s="15">
        <v>6</v>
      </c>
      <c r="AR900" s="15">
        <v>7</v>
      </c>
      <c r="AS900" s="15">
        <v>5</v>
      </c>
      <c r="AT900" s="15">
        <v>6</v>
      </c>
      <c r="AU900" s="15">
        <v>7.5</v>
      </c>
      <c r="AV900" s="15">
        <v>1</v>
      </c>
      <c r="AW900" s="15">
        <v>4.2</v>
      </c>
      <c r="AX900" s="15">
        <v>2</v>
      </c>
      <c r="AY900" s="15">
        <v>0</v>
      </c>
      <c r="AZ900" s="15">
        <v>22</v>
      </c>
      <c r="BA900" s="15">
        <v>3</v>
      </c>
      <c r="BB900" s="15">
        <v>3</v>
      </c>
      <c r="BC900" s="15">
        <v>25</v>
      </c>
      <c r="BD900" s="15">
        <v>47</v>
      </c>
      <c r="BE900" s="15">
        <v>23</v>
      </c>
      <c r="BF900" s="15">
        <v>8</v>
      </c>
      <c r="BG900" s="15">
        <v>2</v>
      </c>
      <c r="BH900" s="15">
        <v>11.2</v>
      </c>
      <c r="BI900" s="15">
        <v>2</v>
      </c>
      <c r="BJ900" s="15">
        <v>2</v>
      </c>
      <c r="BK900" s="15">
        <v>14</v>
      </c>
    </row>
    <row r="901" spans="1:63" ht="15" thickBot="1" x14ac:dyDescent="0.4">
      <c r="A901">
        <f t="shared" si="29"/>
        <v>201407</v>
      </c>
      <c r="B901" s="19">
        <f t="shared" si="28"/>
        <v>2014</v>
      </c>
      <c r="C901" s="18">
        <v>2015</v>
      </c>
      <c r="D901" s="19">
        <v>7</v>
      </c>
      <c r="E901" s="15">
        <v>0</v>
      </c>
      <c r="F901" s="15">
        <v>0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18</v>
      </c>
      <c r="P901" s="15">
        <v>0.3</v>
      </c>
      <c r="Q901" s="15">
        <v>0</v>
      </c>
      <c r="R901" s="15">
        <v>0</v>
      </c>
      <c r="S901" s="15">
        <v>4</v>
      </c>
      <c r="T901" s="15">
        <v>5</v>
      </c>
      <c r="U901" s="15">
        <v>0</v>
      </c>
      <c r="V901" s="15">
        <v>4</v>
      </c>
      <c r="W901" s="15">
        <v>10.9</v>
      </c>
      <c r="X901" s="15">
        <v>0</v>
      </c>
      <c r="Y901" s="15">
        <v>50</v>
      </c>
      <c r="Z901" s="15">
        <v>0</v>
      </c>
      <c r="AA901" s="14"/>
      <c r="AB901" s="15">
        <v>1.2</v>
      </c>
      <c r="AC901" s="15">
        <v>0</v>
      </c>
      <c r="AD901" s="15">
        <v>32</v>
      </c>
      <c r="AE901" s="15">
        <v>9.8000000000000007</v>
      </c>
      <c r="AF901" s="15">
        <v>0</v>
      </c>
      <c r="AG901" s="15">
        <v>15.1</v>
      </c>
      <c r="AH901" s="15">
        <v>19</v>
      </c>
      <c r="AI901" s="15">
        <v>6.2</v>
      </c>
      <c r="AJ901" s="15">
        <v>0</v>
      </c>
      <c r="AK901" s="15">
        <v>0</v>
      </c>
      <c r="AL901" s="15">
        <v>0</v>
      </c>
      <c r="AM901" s="15">
        <v>0</v>
      </c>
      <c r="AN901" s="15">
        <v>1</v>
      </c>
      <c r="AO901" s="15">
        <v>0</v>
      </c>
      <c r="AP901" s="15">
        <v>2.7</v>
      </c>
      <c r="AQ901" s="15">
        <v>0</v>
      </c>
      <c r="AR901" s="15">
        <v>3</v>
      </c>
      <c r="AS901" s="15">
        <v>0</v>
      </c>
      <c r="AT901" s="15">
        <v>8</v>
      </c>
      <c r="AU901" s="15">
        <v>16.399999999999999</v>
      </c>
      <c r="AV901" s="15">
        <v>17</v>
      </c>
      <c r="AW901" s="15">
        <v>0</v>
      </c>
      <c r="AX901" s="15">
        <v>0</v>
      </c>
      <c r="AY901" s="15">
        <v>15.6</v>
      </c>
      <c r="AZ901" s="15">
        <v>0</v>
      </c>
      <c r="BA901" s="15">
        <v>8</v>
      </c>
      <c r="BB901" s="15">
        <v>0</v>
      </c>
      <c r="BC901" s="15">
        <v>2</v>
      </c>
      <c r="BD901" s="15">
        <v>0.4</v>
      </c>
      <c r="BE901" s="15">
        <v>5</v>
      </c>
      <c r="BF901" s="15">
        <v>3</v>
      </c>
      <c r="BG901" s="15">
        <v>0.3</v>
      </c>
      <c r="BH901" s="15">
        <v>5.9</v>
      </c>
      <c r="BI901" s="15">
        <v>1</v>
      </c>
      <c r="BJ901" s="15">
        <v>5</v>
      </c>
      <c r="BK901" s="15">
        <v>5</v>
      </c>
    </row>
    <row r="902" spans="1:63" ht="15" thickBot="1" x14ac:dyDescent="0.4">
      <c r="A902">
        <f t="shared" si="29"/>
        <v>201408</v>
      </c>
      <c r="B902" s="19">
        <f t="shared" si="28"/>
        <v>2014</v>
      </c>
      <c r="C902" s="18">
        <v>2015</v>
      </c>
      <c r="D902" s="19">
        <v>8</v>
      </c>
      <c r="E902" s="15">
        <v>0</v>
      </c>
      <c r="F902" s="15">
        <v>0</v>
      </c>
      <c r="G902" s="15">
        <v>0.2</v>
      </c>
      <c r="H902" s="15">
        <v>1</v>
      </c>
      <c r="I902" s="15">
        <v>0.4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18</v>
      </c>
      <c r="P902" s="15">
        <v>0</v>
      </c>
      <c r="Q902" s="15">
        <v>7</v>
      </c>
      <c r="R902" s="15">
        <v>7</v>
      </c>
      <c r="S902" s="15">
        <v>2.4</v>
      </c>
      <c r="T902" s="15">
        <v>7.2</v>
      </c>
      <c r="U902" s="15">
        <v>1</v>
      </c>
      <c r="V902" s="15">
        <v>78</v>
      </c>
      <c r="W902" s="15">
        <v>16.5</v>
      </c>
      <c r="X902" s="15">
        <v>6</v>
      </c>
      <c r="Y902" s="15">
        <v>8.1</v>
      </c>
      <c r="Z902" s="15">
        <v>2</v>
      </c>
      <c r="AA902" s="14"/>
      <c r="AB902" s="15">
        <v>3.2</v>
      </c>
      <c r="AC902" s="15">
        <v>0</v>
      </c>
      <c r="AD902" s="15">
        <v>0</v>
      </c>
      <c r="AE902" s="15">
        <v>75.2</v>
      </c>
      <c r="AF902" s="15">
        <v>0</v>
      </c>
      <c r="AG902" s="15">
        <v>32.5</v>
      </c>
      <c r="AH902" s="15">
        <v>58</v>
      </c>
      <c r="AI902" s="15">
        <v>2</v>
      </c>
      <c r="AJ902" s="15">
        <v>0</v>
      </c>
      <c r="AK902" s="15">
        <v>0</v>
      </c>
      <c r="AL902" s="15">
        <v>0</v>
      </c>
      <c r="AM902" s="15">
        <v>5.6</v>
      </c>
      <c r="AN902" s="15">
        <v>0</v>
      </c>
      <c r="AO902" s="15">
        <v>11</v>
      </c>
      <c r="AP902" s="15">
        <v>1.6</v>
      </c>
      <c r="AQ902" s="15">
        <v>0</v>
      </c>
      <c r="AR902" s="15">
        <v>0</v>
      </c>
      <c r="AS902" s="15">
        <v>1</v>
      </c>
      <c r="AT902" s="15">
        <v>8</v>
      </c>
      <c r="AU902" s="15">
        <v>0</v>
      </c>
      <c r="AV902" s="15">
        <v>0</v>
      </c>
      <c r="AW902" s="15">
        <v>0.2</v>
      </c>
      <c r="AX902" s="15">
        <v>0</v>
      </c>
      <c r="AY902" s="15">
        <v>5.3</v>
      </c>
      <c r="AZ902" s="15">
        <v>10</v>
      </c>
      <c r="BA902" s="15">
        <v>27</v>
      </c>
      <c r="BB902" s="15">
        <v>5</v>
      </c>
      <c r="BC902" s="15">
        <v>2</v>
      </c>
      <c r="BD902" s="15">
        <v>1</v>
      </c>
      <c r="BE902" s="15">
        <v>1</v>
      </c>
      <c r="BF902" s="15">
        <v>0</v>
      </c>
      <c r="BG902" s="15">
        <v>7.1</v>
      </c>
      <c r="BH902" s="15">
        <v>0</v>
      </c>
      <c r="BI902" s="15">
        <v>2</v>
      </c>
      <c r="BJ902" s="15">
        <v>10</v>
      </c>
      <c r="BK902" s="15">
        <v>9</v>
      </c>
    </row>
    <row r="903" spans="1:63" ht="15" thickBot="1" x14ac:dyDescent="0.4">
      <c r="A903">
        <f t="shared" si="29"/>
        <v>201509</v>
      </c>
      <c r="B903" s="19">
        <f t="shared" si="28"/>
        <v>2015</v>
      </c>
      <c r="C903" s="18">
        <v>2015</v>
      </c>
      <c r="D903" s="19">
        <v>9</v>
      </c>
      <c r="E903" s="15">
        <v>0</v>
      </c>
      <c r="F903" s="15">
        <v>0</v>
      </c>
      <c r="G903" s="15">
        <v>0</v>
      </c>
      <c r="H903" s="15">
        <v>0.8</v>
      </c>
      <c r="I903" s="15">
        <v>0.4</v>
      </c>
      <c r="J903" s="15">
        <v>0</v>
      </c>
      <c r="K903" s="15">
        <v>1</v>
      </c>
      <c r="L903" s="15">
        <v>0</v>
      </c>
      <c r="M903" s="15">
        <v>1</v>
      </c>
      <c r="N903" s="15">
        <v>12.6</v>
      </c>
      <c r="O903" s="15">
        <v>27</v>
      </c>
      <c r="P903" s="15">
        <v>0</v>
      </c>
      <c r="Q903" s="15">
        <v>12</v>
      </c>
      <c r="R903" s="15">
        <v>5</v>
      </c>
      <c r="S903" s="15">
        <v>13</v>
      </c>
      <c r="T903" s="15">
        <v>15.4</v>
      </c>
      <c r="U903" s="15">
        <v>10</v>
      </c>
      <c r="V903" s="15">
        <v>37</v>
      </c>
      <c r="W903" s="15">
        <v>16.2</v>
      </c>
      <c r="X903" s="15">
        <v>16</v>
      </c>
      <c r="Y903" s="15">
        <v>12.5</v>
      </c>
      <c r="Z903" s="15">
        <v>14</v>
      </c>
      <c r="AA903" s="14"/>
      <c r="AB903" s="15">
        <v>26.5</v>
      </c>
      <c r="AC903" s="15">
        <v>0</v>
      </c>
      <c r="AD903" s="15">
        <v>14</v>
      </c>
      <c r="AE903" s="15">
        <v>12.6</v>
      </c>
      <c r="AF903" s="15">
        <v>0</v>
      </c>
      <c r="AG903" s="15">
        <v>29.3</v>
      </c>
      <c r="AH903" s="15">
        <v>32</v>
      </c>
      <c r="AI903" s="15">
        <v>54</v>
      </c>
      <c r="AJ903" s="15">
        <v>4</v>
      </c>
      <c r="AK903" s="15">
        <v>1</v>
      </c>
      <c r="AL903" s="15">
        <v>5</v>
      </c>
      <c r="AM903" s="15">
        <v>17.100000000000001</v>
      </c>
      <c r="AN903" s="15">
        <v>10</v>
      </c>
      <c r="AO903" s="15">
        <v>13.7</v>
      </c>
      <c r="AP903" s="15">
        <v>8.4</v>
      </c>
      <c r="AQ903" s="15">
        <v>8</v>
      </c>
      <c r="AR903" s="15">
        <v>22</v>
      </c>
      <c r="AS903" s="15">
        <v>0</v>
      </c>
      <c r="AT903" s="15">
        <v>7.5</v>
      </c>
      <c r="AU903" s="15">
        <v>6.2</v>
      </c>
      <c r="AV903" s="15">
        <v>6</v>
      </c>
      <c r="AW903" s="15">
        <v>3.2</v>
      </c>
      <c r="AX903" s="15">
        <v>0</v>
      </c>
      <c r="AY903" s="15">
        <v>2.8</v>
      </c>
      <c r="AZ903" s="15">
        <v>4</v>
      </c>
      <c r="BA903" s="15">
        <v>32</v>
      </c>
      <c r="BB903" s="15">
        <v>1</v>
      </c>
      <c r="BC903" s="15">
        <v>4</v>
      </c>
      <c r="BD903" s="15">
        <v>7</v>
      </c>
      <c r="BE903" s="15">
        <v>9</v>
      </c>
      <c r="BF903" s="15">
        <v>1</v>
      </c>
      <c r="BG903" s="15">
        <v>10.8</v>
      </c>
      <c r="BH903" s="15">
        <v>1.4</v>
      </c>
      <c r="BI903" s="15">
        <v>9.4</v>
      </c>
      <c r="BJ903" s="15">
        <v>0</v>
      </c>
      <c r="BK903" s="15">
        <v>14</v>
      </c>
    </row>
    <row r="904" spans="1:63" ht="15" thickBot="1" x14ac:dyDescent="0.4">
      <c r="A904">
        <f t="shared" si="29"/>
        <v>201510</v>
      </c>
      <c r="B904" s="19">
        <f t="shared" si="28"/>
        <v>2015</v>
      </c>
      <c r="C904" s="18">
        <v>2015</v>
      </c>
      <c r="D904" s="19">
        <v>10</v>
      </c>
      <c r="E904" s="15">
        <v>27</v>
      </c>
      <c r="F904" s="15">
        <v>19</v>
      </c>
      <c r="G904" s="15">
        <v>16.7</v>
      </c>
      <c r="H904" s="15">
        <v>37.9</v>
      </c>
      <c r="I904" s="15">
        <v>20.5</v>
      </c>
      <c r="J904" s="15">
        <v>62</v>
      </c>
      <c r="K904" s="15">
        <v>44</v>
      </c>
      <c r="L904" s="13">
        <v>25.18</v>
      </c>
      <c r="M904" s="15">
        <v>23</v>
      </c>
      <c r="N904" s="15">
        <v>47</v>
      </c>
      <c r="O904" s="15">
        <v>22</v>
      </c>
      <c r="P904" s="15">
        <v>42</v>
      </c>
      <c r="Q904" s="15">
        <v>40</v>
      </c>
      <c r="R904" s="15">
        <v>57</v>
      </c>
      <c r="S904" s="15">
        <v>37</v>
      </c>
      <c r="T904" s="15">
        <v>26</v>
      </c>
      <c r="U904" s="15">
        <v>15</v>
      </c>
      <c r="V904" s="15">
        <v>23</v>
      </c>
      <c r="W904" s="15">
        <v>20.399999999999999</v>
      </c>
      <c r="X904" s="15">
        <v>9</v>
      </c>
      <c r="Y904" s="15">
        <v>14.5</v>
      </c>
      <c r="Z904" s="15">
        <v>58</v>
      </c>
      <c r="AA904" s="14"/>
      <c r="AB904" s="15">
        <v>35.200000000000003</v>
      </c>
      <c r="AC904" s="15">
        <v>25</v>
      </c>
      <c r="AD904" s="15">
        <v>41.5</v>
      </c>
      <c r="AE904" s="15">
        <v>47</v>
      </c>
      <c r="AF904" s="15">
        <v>23</v>
      </c>
      <c r="AG904" s="15">
        <v>27.1</v>
      </c>
      <c r="AH904" s="15">
        <v>11</v>
      </c>
      <c r="AI904" s="15">
        <v>30.9</v>
      </c>
      <c r="AJ904" s="15">
        <v>46</v>
      </c>
      <c r="AK904" s="15">
        <v>38</v>
      </c>
      <c r="AL904" s="15">
        <v>50</v>
      </c>
      <c r="AM904" s="15">
        <v>28.3</v>
      </c>
      <c r="AN904" s="15">
        <v>25</v>
      </c>
      <c r="AO904" s="15">
        <v>44.1</v>
      </c>
      <c r="AP904" s="15">
        <v>50.3</v>
      </c>
      <c r="AQ904" s="15">
        <v>55</v>
      </c>
      <c r="AR904" s="15">
        <v>42</v>
      </c>
      <c r="AS904" s="15">
        <v>32</v>
      </c>
      <c r="AT904" s="15">
        <v>56.5</v>
      </c>
      <c r="AU904" s="15">
        <v>43.5</v>
      </c>
      <c r="AV904" s="15">
        <v>37</v>
      </c>
      <c r="AW904" s="15">
        <v>62.8</v>
      </c>
      <c r="AX904" s="15">
        <v>75</v>
      </c>
      <c r="AY904" s="15">
        <v>47.6</v>
      </c>
      <c r="AZ904" s="15">
        <v>75.2</v>
      </c>
      <c r="BA904" s="15">
        <v>43</v>
      </c>
      <c r="BB904" s="15">
        <v>78</v>
      </c>
      <c r="BC904" s="15">
        <v>76</v>
      </c>
      <c r="BD904" s="15">
        <v>53</v>
      </c>
      <c r="BE904" s="15">
        <v>97.6</v>
      </c>
      <c r="BF904" s="15">
        <v>53</v>
      </c>
      <c r="BG904" s="15">
        <v>53.7</v>
      </c>
      <c r="BH904" s="15">
        <v>59.4</v>
      </c>
      <c r="BI904" s="15">
        <v>117</v>
      </c>
      <c r="BJ904" s="15">
        <v>87</v>
      </c>
      <c r="BK904" s="15">
        <v>63</v>
      </c>
    </row>
    <row r="905" spans="1:63" ht="15" thickBot="1" x14ac:dyDescent="0.4">
      <c r="A905">
        <f t="shared" si="29"/>
        <v>201511</v>
      </c>
      <c r="B905" s="19">
        <f t="shared" si="28"/>
        <v>2015</v>
      </c>
      <c r="C905" s="18">
        <v>2015</v>
      </c>
      <c r="D905" s="19">
        <v>11</v>
      </c>
      <c r="E905" s="15">
        <v>12</v>
      </c>
      <c r="F905" s="15">
        <v>20</v>
      </c>
      <c r="G905" s="15">
        <v>22.4</v>
      </c>
      <c r="H905" s="15">
        <v>18.8</v>
      </c>
      <c r="I905" s="15">
        <v>31.9</v>
      </c>
      <c r="J905" s="15">
        <v>36</v>
      </c>
      <c r="K905" s="15">
        <v>27</v>
      </c>
      <c r="L905" s="15">
        <v>23.8</v>
      </c>
      <c r="M905" s="15">
        <v>16</v>
      </c>
      <c r="N905" s="15">
        <v>1</v>
      </c>
      <c r="O905" s="15">
        <v>4</v>
      </c>
      <c r="P905" s="15">
        <v>14</v>
      </c>
      <c r="Q905" s="15">
        <v>10</v>
      </c>
      <c r="R905" s="15">
        <v>5</v>
      </c>
      <c r="S905" s="15">
        <v>4</v>
      </c>
      <c r="T905" s="15">
        <v>17.2</v>
      </c>
      <c r="U905" s="15">
        <v>6</v>
      </c>
      <c r="V905" s="15">
        <v>7</v>
      </c>
      <c r="W905" s="15">
        <v>11.5</v>
      </c>
      <c r="X905" s="15">
        <v>3</v>
      </c>
      <c r="Y905" s="15">
        <v>10.6</v>
      </c>
      <c r="Z905" s="15">
        <v>2</v>
      </c>
      <c r="AA905" s="14"/>
      <c r="AB905" s="15">
        <v>4.5999999999999996</v>
      </c>
      <c r="AC905" s="15">
        <v>11</v>
      </c>
      <c r="AD905" s="15">
        <v>6</v>
      </c>
      <c r="AE905" s="15">
        <v>1</v>
      </c>
      <c r="AF905" s="15">
        <v>12</v>
      </c>
      <c r="AG905" s="15">
        <v>11.6</v>
      </c>
      <c r="AH905" s="15">
        <v>1</v>
      </c>
      <c r="AI905" s="15">
        <v>6.3</v>
      </c>
      <c r="AJ905" s="15">
        <v>10</v>
      </c>
      <c r="AK905" s="15">
        <v>0</v>
      </c>
      <c r="AL905" s="15">
        <v>12</v>
      </c>
      <c r="AM905" s="15">
        <v>16.3</v>
      </c>
      <c r="AN905" s="15">
        <v>13</v>
      </c>
      <c r="AO905" s="15">
        <v>17.8</v>
      </c>
      <c r="AP905" s="15">
        <v>8.5</v>
      </c>
      <c r="AQ905" s="15">
        <v>9</v>
      </c>
      <c r="AR905" s="15">
        <v>13</v>
      </c>
      <c r="AS905" s="15">
        <v>7</v>
      </c>
      <c r="AT905" s="15">
        <v>13.4</v>
      </c>
      <c r="AU905" s="15">
        <v>13.5</v>
      </c>
      <c r="AV905" s="15">
        <v>18.3</v>
      </c>
      <c r="AW905" s="15">
        <v>10.9</v>
      </c>
      <c r="AX905" s="15">
        <v>13</v>
      </c>
      <c r="AY905" s="15">
        <v>8.3000000000000007</v>
      </c>
      <c r="AZ905" s="15">
        <v>5.3</v>
      </c>
      <c r="BA905" s="15">
        <v>9</v>
      </c>
      <c r="BB905" s="15">
        <v>8</v>
      </c>
      <c r="BC905" s="15">
        <v>5.7</v>
      </c>
      <c r="BD905" s="15">
        <v>5</v>
      </c>
      <c r="BE905" s="15">
        <v>7.3</v>
      </c>
      <c r="BF905" s="15">
        <v>20</v>
      </c>
      <c r="BG905" s="15">
        <v>25.9</v>
      </c>
      <c r="BH905" s="15">
        <v>18</v>
      </c>
      <c r="BI905" s="15">
        <v>1</v>
      </c>
      <c r="BJ905" s="15">
        <v>8</v>
      </c>
      <c r="BK905" s="15">
        <v>5</v>
      </c>
    </row>
    <row r="906" spans="1:63" ht="15" thickBot="1" x14ac:dyDescent="0.4">
      <c r="A906">
        <f t="shared" si="29"/>
        <v>201512</v>
      </c>
      <c r="B906" s="19">
        <f t="shared" si="28"/>
        <v>2015</v>
      </c>
      <c r="C906" s="18">
        <v>2015</v>
      </c>
      <c r="D906" s="19">
        <v>12</v>
      </c>
      <c r="E906" s="15">
        <v>0</v>
      </c>
      <c r="F906" s="15">
        <v>0</v>
      </c>
      <c r="G906" s="15">
        <v>0</v>
      </c>
      <c r="H906" s="15">
        <v>0</v>
      </c>
      <c r="I906" s="15">
        <v>0</v>
      </c>
      <c r="J906" s="15">
        <v>0</v>
      </c>
      <c r="K906" s="15">
        <v>1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4"/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0</v>
      </c>
      <c r="AH906" s="15">
        <v>0</v>
      </c>
      <c r="AI906" s="15">
        <v>0</v>
      </c>
      <c r="AJ906" s="15">
        <v>0</v>
      </c>
      <c r="AK906" s="15">
        <v>0</v>
      </c>
      <c r="AL906" s="15">
        <v>0</v>
      </c>
      <c r="AM906" s="15">
        <v>0</v>
      </c>
      <c r="AN906" s="15">
        <v>0</v>
      </c>
      <c r="AO906" s="15">
        <v>0</v>
      </c>
      <c r="AP906" s="15">
        <v>0</v>
      </c>
      <c r="AQ906" s="15">
        <v>0</v>
      </c>
      <c r="AR906" s="15">
        <v>0</v>
      </c>
      <c r="AS906" s="15">
        <v>0</v>
      </c>
      <c r="AT906" s="15">
        <v>0</v>
      </c>
      <c r="AU906" s="15">
        <v>0</v>
      </c>
      <c r="AV906" s="15">
        <v>0</v>
      </c>
      <c r="AW906" s="15">
        <v>2.4</v>
      </c>
      <c r="AX906" s="15">
        <v>0</v>
      </c>
      <c r="AY906" s="15">
        <v>0</v>
      </c>
      <c r="AZ906" s="15">
        <v>0</v>
      </c>
      <c r="BA906" s="15">
        <v>0</v>
      </c>
      <c r="BB906" s="15">
        <v>0</v>
      </c>
      <c r="BC906" s="15">
        <v>0</v>
      </c>
      <c r="BD906" s="15">
        <v>0</v>
      </c>
      <c r="BE906" s="15">
        <v>0</v>
      </c>
      <c r="BF906" s="15">
        <v>0</v>
      </c>
      <c r="BG906" s="15">
        <v>0</v>
      </c>
      <c r="BH906" s="15">
        <v>0</v>
      </c>
      <c r="BI906" s="15">
        <v>0</v>
      </c>
      <c r="BJ906" s="15">
        <v>0</v>
      </c>
      <c r="BK906" s="15">
        <v>0</v>
      </c>
    </row>
    <row r="907" spans="1:63" ht="15" thickBot="1" x14ac:dyDescent="0.4">
      <c r="A907">
        <f t="shared" si="29"/>
        <v>201501</v>
      </c>
      <c r="B907" s="19">
        <f t="shared" si="28"/>
        <v>2015</v>
      </c>
      <c r="C907" s="18">
        <v>2016</v>
      </c>
      <c r="D907" s="19">
        <v>1</v>
      </c>
      <c r="E907" s="15">
        <v>31</v>
      </c>
      <c r="F907" s="15">
        <v>22</v>
      </c>
      <c r="G907" s="15">
        <v>33.5</v>
      </c>
      <c r="H907" s="15">
        <v>25.4</v>
      </c>
      <c r="I907" s="15">
        <v>36.9</v>
      </c>
      <c r="J907" s="15">
        <v>63</v>
      </c>
      <c r="K907" s="15">
        <v>38</v>
      </c>
      <c r="L907" s="15">
        <v>49</v>
      </c>
      <c r="M907" s="15">
        <v>14</v>
      </c>
      <c r="N907" s="15">
        <v>24</v>
      </c>
      <c r="O907" s="15">
        <v>8.6</v>
      </c>
      <c r="P907" s="15">
        <v>23</v>
      </c>
      <c r="Q907" s="15">
        <v>17</v>
      </c>
      <c r="R907" s="15">
        <v>16</v>
      </c>
      <c r="S907" s="15">
        <v>0</v>
      </c>
      <c r="T907" s="15">
        <v>20.7</v>
      </c>
      <c r="U907" s="15">
        <v>14.7</v>
      </c>
      <c r="V907" s="15">
        <v>16.2</v>
      </c>
      <c r="W907" s="15">
        <v>9</v>
      </c>
      <c r="X907" s="14"/>
      <c r="Y907" s="15">
        <v>19</v>
      </c>
      <c r="Z907" s="15">
        <v>17.3</v>
      </c>
      <c r="AA907" s="14"/>
      <c r="AB907" s="15">
        <v>26.5</v>
      </c>
      <c r="AC907" s="15">
        <v>12</v>
      </c>
      <c r="AD907" s="15">
        <v>28</v>
      </c>
      <c r="AE907" s="15">
        <v>13.8</v>
      </c>
      <c r="AF907" s="15">
        <v>14</v>
      </c>
      <c r="AG907" s="15">
        <v>45.3</v>
      </c>
      <c r="AH907" s="15">
        <v>18</v>
      </c>
      <c r="AI907" s="15">
        <v>18.8</v>
      </c>
      <c r="AJ907" s="15">
        <v>30</v>
      </c>
      <c r="AK907" s="15">
        <v>25</v>
      </c>
      <c r="AL907" s="15">
        <v>15</v>
      </c>
      <c r="AM907" s="15">
        <v>27.7</v>
      </c>
      <c r="AN907" s="15">
        <v>16</v>
      </c>
      <c r="AO907" s="15">
        <v>37.1</v>
      </c>
      <c r="AP907" s="15">
        <v>22.3</v>
      </c>
      <c r="AQ907" s="15">
        <v>13</v>
      </c>
      <c r="AR907" s="15">
        <v>15</v>
      </c>
      <c r="AS907" s="15">
        <v>24</v>
      </c>
      <c r="AT907" s="15">
        <v>32.799999999999997</v>
      </c>
      <c r="AU907" s="15">
        <v>51.6</v>
      </c>
      <c r="AV907" s="15">
        <v>35.200000000000003</v>
      </c>
      <c r="AW907" s="15">
        <v>47.7</v>
      </c>
      <c r="AX907" s="15">
        <v>36</v>
      </c>
      <c r="AY907" s="15">
        <v>48.1</v>
      </c>
      <c r="AZ907" s="15">
        <v>92.9</v>
      </c>
      <c r="BA907" s="15">
        <v>30</v>
      </c>
      <c r="BB907" s="15">
        <v>81</v>
      </c>
      <c r="BC907" s="15">
        <v>42.7</v>
      </c>
      <c r="BD907" s="15">
        <v>37.700000000000003</v>
      </c>
      <c r="BE907" s="15">
        <v>158.80000000000001</v>
      </c>
      <c r="BF907" s="15">
        <v>111</v>
      </c>
      <c r="BG907" s="15">
        <v>97.1</v>
      </c>
      <c r="BH907" s="15">
        <v>59.2</v>
      </c>
      <c r="BI907" s="15">
        <v>76.8</v>
      </c>
      <c r="BJ907" s="13">
        <v>89.4</v>
      </c>
      <c r="BK907" s="15">
        <v>67.2</v>
      </c>
    </row>
    <row r="908" spans="1:63" ht="15" thickBot="1" x14ac:dyDescent="0.4">
      <c r="A908">
        <f t="shared" si="29"/>
        <v>201502</v>
      </c>
      <c r="B908" s="19">
        <f t="shared" si="28"/>
        <v>2015</v>
      </c>
      <c r="C908" s="18">
        <v>2016</v>
      </c>
      <c r="D908" s="19">
        <v>2</v>
      </c>
      <c r="E908" s="15">
        <v>61</v>
      </c>
      <c r="F908" s="15">
        <v>26</v>
      </c>
      <c r="G908" s="15">
        <v>42.8</v>
      </c>
      <c r="H908" s="15">
        <v>64.099999999999994</v>
      </c>
      <c r="I908" s="15">
        <v>55</v>
      </c>
      <c r="J908" s="15">
        <v>61</v>
      </c>
      <c r="K908" s="15">
        <v>58</v>
      </c>
      <c r="L908" s="15">
        <v>77</v>
      </c>
      <c r="M908" s="15">
        <v>43</v>
      </c>
      <c r="N908" s="15">
        <v>76</v>
      </c>
      <c r="O908" s="15">
        <v>36</v>
      </c>
      <c r="P908" s="15">
        <v>114</v>
      </c>
      <c r="Q908" s="15">
        <v>67</v>
      </c>
      <c r="R908" s="15">
        <v>73</v>
      </c>
      <c r="S908" s="15">
        <v>91</v>
      </c>
      <c r="T908" s="15">
        <v>114</v>
      </c>
      <c r="U908" s="15">
        <v>69</v>
      </c>
      <c r="V908" s="15">
        <v>58</v>
      </c>
      <c r="W908" s="15">
        <v>61</v>
      </c>
      <c r="X908" s="14"/>
      <c r="Y908" s="15">
        <v>77</v>
      </c>
      <c r="Z908" s="15">
        <v>50</v>
      </c>
      <c r="AA908" s="14"/>
      <c r="AB908" s="15">
        <v>95.6</v>
      </c>
      <c r="AC908" s="15">
        <v>56</v>
      </c>
      <c r="AD908" s="15">
        <v>117.5</v>
      </c>
      <c r="AE908" s="15">
        <v>78.400000000000006</v>
      </c>
      <c r="AF908" s="15">
        <v>46</v>
      </c>
      <c r="AG908" s="15">
        <v>120</v>
      </c>
      <c r="AH908" s="15">
        <v>37</v>
      </c>
      <c r="AI908" s="15">
        <v>84.2</v>
      </c>
      <c r="AJ908" s="15">
        <v>101</v>
      </c>
      <c r="AK908" s="15">
        <v>77</v>
      </c>
      <c r="AL908" s="15">
        <v>76</v>
      </c>
      <c r="AM908" s="15">
        <v>102.8</v>
      </c>
      <c r="AN908" s="15">
        <v>51</v>
      </c>
      <c r="AO908" s="15">
        <v>128</v>
      </c>
      <c r="AP908" s="15">
        <v>99.9</v>
      </c>
      <c r="AQ908" s="15">
        <v>69</v>
      </c>
      <c r="AR908" s="15">
        <v>85</v>
      </c>
      <c r="AS908" s="15">
        <v>51</v>
      </c>
      <c r="AT908" s="15">
        <v>61.3</v>
      </c>
      <c r="AU908" s="15">
        <v>81.8</v>
      </c>
      <c r="AV908" s="15">
        <v>65</v>
      </c>
      <c r="AW908" s="15">
        <v>181.8</v>
      </c>
      <c r="AX908" s="15">
        <v>90</v>
      </c>
      <c r="AY908" s="15">
        <v>99.7</v>
      </c>
      <c r="AZ908" s="15">
        <v>144.6</v>
      </c>
      <c r="BA908" s="15">
        <v>39</v>
      </c>
      <c r="BB908" s="15">
        <v>74</v>
      </c>
      <c r="BC908" s="15">
        <v>89</v>
      </c>
      <c r="BD908" s="15">
        <v>82</v>
      </c>
      <c r="BE908" s="15">
        <v>194</v>
      </c>
      <c r="BF908" s="15">
        <v>98</v>
      </c>
      <c r="BG908" s="15">
        <v>108.4</v>
      </c>
      <c r="BH908" s="15">
        <v>106.8</v>
      </c>
      <c r="BI908" s="15">
        <v>94</v>
      </c>
      <c r="BJ908" s="15">
        <v>59</v>
      </c>
      <c r="BK908" s="15">
        <v>95</v>
      </c>
    </row>
    <row r="909" spans="1:63" ht="15" thickBot="1" x14ac:dyDescent="0.4">
      <c r="A909">
        <f t="shared" si="29"/>
        <v>201503</v>
      </c>
      <c r="B909" s="19">
        <f t="shared" si="28"/>
        <v>2015</v>
      </c>
      <c r="C909" s="18">
        <v>2016</v>
      </c>
      <c r="D909" s="19">
        <v>3</v>
      </c>
      <c r="E909" s="15">
        <v>36</v>
      </c>
      <c r="F909" s="15">
        <v>44</v>
      </c>
      <c r="G909" s="15">
        <v>49.3</v>
      </c>
      <c r="H909" s="15">
        <v>70</v>
      </c>
      <c r="I909" s="15">
        <v>47.1</v>
      </c>
      <c r="J909" s="15">
        <v>68</v>
      </c>
      <c r="K909" s="15">
        <v>58</v>
      </c>
      <c r="L909" s="15">
        <v>53</v>
      </c>
      <c r="M909" s="15">
        <v>51.5</v>
      </c>
      <c r="N909" s="15">
        <v>46</v>
      </c>
      <c r="O909" s="15">
        <v>28</v>
      </c>
      <c r="P909" s="15">
        <v>65</v>
      </c>
      <c r="Q909" s="15">
        <v>51</v>
      </c>
      <c r="R909" s="15">
        <v>41</v>
      </c>
      <c r="S909" s="15">
        <v>48</v>
      </c>
      <c r="T909" s="15">
        <v>68</v>
      </c>
      <c r="U909" s="15">
        <v>57</v>
      </c>
      <c r="V909" s="15">
        <v>38</v>
      </c>
      <c r="W909" s="15">
        <v>35</v>
      </c>
      <c r="X909" s="14"/>
      <c r="Y909" s="15">
        <v>56</v>
      </c>
      <c r="Z909" s="15">
        <v>43</v>
      </c>
      <c r="AA909" s="14"/>
      <c r="AB909" s="15">
        <v>65</v>
      </c>
      <c r="AC909" s="15">
        <v>44</v>
      </c>
      <c r="AD909" s="15">
        <v>79.5</v>
      </c>
      <c r="AE909" s="15">
        <v>33</v>
      </c>
      <c r="AF909" s="15">
        <v>52</v>
      </c>
      <c r="AG909" s="15">
        <v>87.5</v>
      </c>
      <c r="AH909" s="15">
        <v>28.5</v>
      </c>
      <c r="AI909" s="15">
        <v>62.7</v>
      </c>
      <c r="AJ909" s="15">
        <v>68</v>
      </c>
      <c r="AK909" s="15">
        <v>45</v>
      </c>
      <c r="AL909" s="15">
        <v>64</v>
      </c>
      <c r="AM909" s="15">
        <v>90.5</v>
      </c>
      <c r="AN909" s="15">
        <v>93</v>
      </c>
      <c r="AO909" s="15">
        <v>92</v>
      </c>
      <c r="AP909" s="15">
        <v>70.3</v>
      </c>
      <c r="AQ909" s="15">
        <v>48</v>
      </c>
      <c r="AR909" s="15">
        <v>67</v>
      </c>
      <c r="AS909" s="15">
        <v>53</v>
      </c>
      <c r="AT909" s="15">
        <v>48.7</v>
      </c>
      <c r="AU909" s="15">
        <v>83.3</v>
      </c>
      <c r="AV909" s="15">
        <v>67</v>
      </c>
      <c r="AW909" s="15">
        <v>32</v>
      </c>
      <c r="AX909" s="15">
        <v>79</v>
      </c>
      <c r="AY909" s="15">
        <v>79.900000000000006</v>
      </c>
      <c r="AZ909" s="15">
        <v>56</v>
      </c>
      <c r="BA909" s="15">
        <v>16</v>
      </c>
      <c r="BB909" s="15">
        <v>44</v>
      </c>
      <c r="BC909" s="15">
        <v>64</v>
      </c>
      <c r="BD909" s="15">
        <v>93</v>
      </c>
      <c r="BE909" s="15">
        <v>123</v>
      </c>
      <c r="BF909" s="15">
        <v>66</v>
      </c>
      <c r="BG909" s="15">
        <v>59.2</v>
      </c>
      <c r="BH909" s="15">
        <v>58.7</v>
      </c>
      <c r="BI909" s="15">
        <v>74</v>
      </c>
      <c r="BJ909" s="15">
        <v>38</v>
      </c>
      <c r="BK909" s="15">
        <v>71</v>
      </c>
    </row>
    <row r="910" spans="1:63" ht="15" thickBot="1" x14ac:dyDescent="0.4">
      <c r="A910">
        <f t="shared" si="29"/>
        <v>201504</v>
      </c>
      <c r="B910" s="19">
        <f t="shared" si="28"/>
        <v>2015</v>
      </c>
      <c r="C910" s="18">
        <v>2016</v>
      </c>
      <c r="D910" s="19">
        <v>4</v>
      </c>
      <c r="E910" s="15">
        <v>14</v>
      </c>
      <c r="F910" s="15">
        <v>5</v>
      </c>
      <c r="G910" s="15">
        <v>13.5</v>
      </c>
      <c r="H910" s="15">
        <v>16</v>
      </c>
      <c r="I910" s="15">
        <v>13.5</v>
      </c>
      <c r="J910" s="15">
        <v>18</v>
      </c>
      <c r="K910" s="15">
        <v>15</v>
      </c>
      <c r="L910" s="15">
        <v>17</v>
      </c>
      <c r="M910" s="15">
        <v>0.5</v>
      </c>
      <c r="N910" s="15">
        <v>18</v>
      </c>
      <c r="O910" s="15">
        <v>3</v>
      </c>
      <c r="P910" s="15">
        <v>29</v>
      </c>
      <c r="Q910" s="15">
        <v>20</v>
      </c>
      <c r="R910" s="15">
        <v>23</v>
      </c>
      <c r="S910" s="15">
        <v>24</v>
      </c>
      <c r="T910" s="15">
        <v>15</v>
      </c>
      <c r="U910" s="15">
        <v>19.2</v>
      </c>
      <c r="V910" s="15">
        <v>21</v>
      </c>
      <c r="W910" s="15">
        <v>5</v>
      </c>
      <c r="X910" s="14"/>
      <c r="Y910" s="15">
        <v>18</v>
      </c>
      <c r="Z910" s="15">
        <v>14</v>
      </c>
      <c r="AA910" s="14"/>
      <c r="AB910" s="15">
        <v>38.200000000000003</v>
      </c>
      <c r="AC910" s="15">
        <v>10</v>
      </c>
      <c r="AD910" s="15">
        <v>42</v>
      </c>
      <c r="AE910" s="15">
        <v>18</v>
      </c>
      <c r="AF910" s="15">
        <v>9</v>
      </c>
      <c r="AG910" s="15">
        <v>59.8</v>
      </c>
      <c r="AH910" s="15">
        <v>10.7</v>
      </c>
      <c r="AI910" s="15">
        <v>28.4</v>
      </c>
      <c r="AJ910" s="15">
        <v>27</v>
      </c>
      <c r="AK910" s="15">
        <v>24</v>
      </c>
      <c r="AL910" s="15">
        <v>20</v>
      </c>
      <c r="AM910" s="15">
        <v>33.9</v>
      </c>
      <c r="AN910" s="15">
        <v>19</v>
      </c>
      <c r="AO910" s="15">
        <v>48</v>
      </c>
      <c r="AP910" s="15">
        <v>24.7</v>
      </c>
      <c r="AQ910" s="15">
        <v>14</v>
      </c>
      <c r="AR910" s="15">
        <v>30</v>
      </c>
      <c r="AS910" s="15">
        <v>18</v>
      </c>
      <c r="AT910" s="15">
        <v>24.4</v>
      </c>
      <c r="AU910" s="15">
        <v>22.8</v>
      </c>
      <c r="AV910" s="15">
        <v>28</v>
      </c>
      <c r="AW910" s="15">
        <v>29.8</v>
      </c>
      <c r="AX910" s="15">
        <v>25</v>
      </c>
      <c r="AY910" s="15">
        <v>31.2</v>
      </c>
      <c r="AZ910" s="15">
        <v>40</v>
      </c>
      <c r="BA910" s="15">
        <v>18</v>
      </c>
      <c r="BB910" s="15">
        <v>19</v>
      </c>
      <c r="BC910" s="15">
        <v>29</v>
      </c>
      <c r="BD910" s="15">
        <v>25.4</v>
      </c>
      <c r="BE910" s="15">
        <v>62</v>
      </c>
      <c r="BF910" s="15">
        <v>28</v>
      </c>
      <c r="BG910" s="15">
        <v>43.9</v>
      </c>
      <c r="BH910" s="15">
        <v>35</v>
      </c>
      <c r="BI910" s="15">
        <v>28</v>
      </c>
      <c r="BJ910" s="15">
        <v>20</v>
      </c>
      <c r="BK910" s="15">
        <v>26</v>
      </c>
    </row>
    <row r="911" spans="1:63" ht="15" thickBot="1" x14ac:dyDescent="0.4">
      <c r="A911">
        <f t="shared" si="29"/>
        <v>201505</v>
      </c>
      <c r="B911" s="19">
        <f t="shared" si="28"/>
        <v>2015</v>
      </c>
      <c r="C911" s="18">
        <v>2016</v>
      </c>
      <c r="D911" s="19">
        <v>5</v>
      </c>
      <c r="E911" s="15">
        <v>28</v>
      </c>
      <c r="F911" s="15">
        <v>20</v>
      </c>
      <c r="G911" s="15">
        <v>25.4</v>
      </c>
      <c r="H911" s="15">
        <v>27</v>
      </c>
      <c r="I911" s="15">
        <v>26.8</v>
      </c>
      <c r="J911" s="15">
        <v>36</v>
      </c>
      <c r="K911" s="15">
        <v>27</v>
      </c>
      <c r="L911" s="15">
        <v>35</v>
      </c>
      <c r="M911" s="15">
        <v>30</v>
      </c>
      <c r="N911" s="15">
        <v>35</v>
      </c>
      <c r="O911" s="15">
        <v>40</v>
      </c>
      <c r="P911" s="15">
        <v>50</v>
      </c>
      <c r="Q911" s="15">
        <v>52</v>
      </c>
      <c r="R911" s="15">
        <v>45</v>
      </c>
      <c r="S911" s="15">
        <v>83</v>
      </c>
      <c r="T911" s="15">
        <v>36</v>
      </c>
      <c r="U911" s="15">
        <v>40.6</v>
      </c>
      <c r="V911" s="15">
        <v>30</v>
      </c>
      <c r="W911" s="15">
        <v>22.4</v>
      </c>
      <c r="X911" s="14"/>
      <c r="Y911" s="15">
        <v>40</v>
      </c>
      <c r="Z911" s="15">
        <v>43</v>
      </c>
      <c r="AA911" s="14"/>
      <c r="AB911" s="15">
        <v>56.3</v>
      </c>
      <c r="AC911" s="15">
        <v>35</v>
      </c>
      <c r="AD911" s="15">
        <v>64</v>
      </c>
      <c r="AE911" s="15">
        <v>25</v>
      </c>
      <c r="AF911" s="15">
        <v>58</v>
      </c>
      <c r="AG911" s="15">
        <v>106.1</v>
      </c>
      <c r="AH911" s="15">
        <v>61.4</v>
      </c>
      <c r="AI911" s="15">
        <v>44.3</v>
      </c>
      <c r="AJ911" s="15">
        <v>54</v>
      </c>
      <c r="AK911" s="15">
        <v>0</v>
      </c>
      <c r="AL911" s="15">
        <v>22</v>
      </c>
      <c r="AM911" s="15">
        <v>61.1</v>
      </c>
      <c r="AN911" s="15">
        <v>43</v>
      </c>
      <c r="AO911" s="15">
        <v>79</v>
      </c>
      <c r="AP911" s="15">
        <v>24</v>
      </c>
      <c r="AQ911" s="15">
        <v>41</v>
      </c>
      <c r="AR911" s="15">
        <v>48</v>
      </c>
      <c r="AS911" s="15">
        <v>42</v>
      </c>
      <c r="AT911" s="15">
        <v>66.599999999999994</v>
      </c>
      <c r="AU911" s="15">
        <v>60.4</v>
      </c>
      <c r="AV911" s="15">
        <v>62</v>
      </c>
      <c r="AW911" s="15">
        <v>68.099999999999994</v>
      </c>
      <c r="AX911" s="15">
        <v>41</v>
      </c>
      <c r="AY911" s="13">
        <v>65</v>
      </c>
      <c r="AZ911" s="15">
        <v>84</v>
      </c>
      <c r="BA911" s="15">
        <v>50</v>
      </c>
      <c r="BB911" s="15">
        <v>42</v>
      </c>
      <c r="BC911" s="15">
        <v>60</v>
      </c>
      <c r="BD911" s="15">
        <v>54</v>
      </c>
      <c r="BE911" s="15">
        <v>102</v>
      </c>
      <c r="BF911" s="15">
        <v>42</v>
      </c>
      <c r="BG911" s="15">
        <v>88.3</v>
      </c>
      <c r="BH911" s="15">
        <v>54</v>
      </c>
      <c r="BI911" s="15">
        <v>83</v>
      </c>
      <c r="BJ911" s="15">
        <v>38</v>
      </c>
      <c r="BK911" s="15">
        <v>79</v>
      </c>
    </row>
    <row r="912" spans="1:63" ht="15" thickBot="1" x14ac:dyDescent="0.4">
      <c r="A912">
        <f t="shared" si="29"/>
        <v>201506</v>
      </c>
      <c r="B912" s="19">
        <f t="shared" ref="B912:B932" si="30">B900+1</f>
        <v>2015</v>
      </c>
      <c r="C912" s="18">
        <v>2016</v>
      </c>
      <c r="D912" s="19">
        <v>6</v>
      </c>
      <c r="E912" s="15">
        <v>2</v>
      </c>
      <c r="F912" s="15">
        <v>0</v>
      </c>
      <c r="G912" s="15">
        <v>3.8</v>
      </c>
      <c r="H912" s="15">
        <v>2</v>
      </c>
      <c r="I912" s="15">
        <v>4.5999999999999996</v>
      </c>
      <c r="J912" s="15">
        <v>16</v>
      </c>
      <c r="K912" s="15">
        <v>13.4</v>
      </c>
      <c r="L912" s="15">
        <v>0</v>
      </c>
      <c r="M912" s="15">
        <v>0</v>
      </c>
      <c r="N912" s="15">
        <v>0</v>
      </c>
      <c r="O912" s="15">
        <v>15</v>
      </c>
      <c r="P912" s="15">
        <v>0</v>
      </c>
      <c r="Q912" s="15">
        <v>3</v>
      </c>
      <c r="R912" s="15">
        <v>0</v>
      </c>
      <c r="S912" s="15">
        <v>3</v>
      </c>
      <c r="T912" s="15">
        <v>0</v>
      </c>
      <c r="U912" s="15">
        <v>0.9</v>
      </c>
      <c r="V912" s="15">
        <v>6</v>
      </c>
      <c r="W912" s="15">
        <v>1</v>
      </c>
      <c r="X912" s="14"/>
      <c r="Y912" s="15">
        <v>2</v>
      </c>
      <c r="Z912" s="15">
        <v>1</v>
      </c>
      <c r="AA912" s="14"/>
      <c r="AB912" s="15">
        <v>3.6</v>
      </c>
      <c r="AC912" s="15">
        <v>0</v>
      </c>
      <c r="AD912" s="15">
        <v>3</v>
      </c>
      <c r="AE912" s="15">
        <v>14</v>
      </c>
      <c r="AF912" s="15">
        <v>0</v>
      </c>
      <c r="AG912" s="15">
        <v>19.600000000000001</v>
      </c>
      <c r="AH912" s="15">
        <v>15.1</v>
      </c>
      <c r="AI912" s="15">
        <v>1.2</v>
      </c>
      <c r="AJ912" s="15">
        <v>1</v>
      </c>
      <c r="AK912" s="15">
        <v>1</v>
      </c>
      <c r="AL912" s="15">
        <v>0</v>
      </c>
      <c r="AM912" s="15">
        <v>0</v>
      </c>
      <c r="AN912" s="15">
        <v>10</v>
      </c>
      <c r="AO912" s="15">
        <v>6</v>
      </c>
      <c r="AP912" s="15">
        <v>0.4</v>
      </c>
      <c r="AQ912" s="15">
        <v>3</v>
      </c>
      <c r="AR912" s="15">
        <v>5</v>
      </c>
      <c r="AS912" s="15">
        <v>1</v>
      </c>
      <c r="AT912" s="15">
        <v>7.5</v>
      </c>
      <c r="AU912" s="15">
        <v>1.4</v>
      </c>
      <c r="AV912" s="15">
        <v>6</v>
      </c>
      <c r="AW912" s="15">
        <v>0.9</v>
      </c>
      <c r="AX912" s="15">
        <v>0</v>
      </c>
      <c r="AY912" s="15">
        <v>7</v>
      </c>
      <c r="AZ912" s="15">
        <v>0</v>
      </c>
      <c r="BA912" s="15">
        <v>3</v>
      </c>
      <c r="BB912" s="15">
        <v>2</v>
      </c>
      <c r="BC912" s="15">
        <v>0</v>
      </c>
      <c r="BD912" s="15">
        <v>0</v>
      </c>
      <c r="BE912" s="15">
        <v>4</v>
      </c>
      <c r="BF912" s="15">
        <v>1</v>
      </c>
      <c r="BG912" s="15">
        <v>2.5</v>
      </c>
      <c r="BH912" s="15">
        <v>0</v>
      </c>
      <c r="BI912" s="15">
        <v>1</v>
      </c>
      <c r="BJ912" s="15">
        <v>0</v>
      </c>
      <c r="BK912" s="15">
        <v>1</v>
      </c>
    </row>
    <row r="913" spans="1:63" ht="15" thickBot="1" x14ac:dyDescent="0.4">
      <c r="A913">
        <f t="shared" si="29"/>
        <v>201507</v>
      </c>
      <c r="B913" s="19">
        <f t="shared" si="30"/>
        <v>2015</v>
      </c>
      <c r="C913" s="18">
        <v>2016</v>
      </c>
      <c r="D913" s="19">
        <v>7</v>
      </c>
      <c r="E913" s="15">
        <v>1</v>
      </c>
      <c r="F913" s="15">
        <v>0</v>
      </c>
      <c r="G913" s="15">
        <v>2.8</v>
      </c>
      <c r="H913" s="15">
        <v>2</v>
      </c>
      <c r="I913" s="15">
        <v>0</v>
      </c>
      <c r="J913" s="15">
        <v>2</v>
      </c>
      <c r="K913" s="15">
        <v>0</v>
      </c>
      <c r="L913" s="15">
        <v>1</v>
      </c>
      <c r="M913" s="15">
        <v>0</v>
      </c>
      <c r="N913" s="15">
        <v>0</v>
      </c>
      <c r="O913" s="15">
        <v>43</v>
      </c>
      <c r="P913" s="15">
        <v>7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36</v>
      </c>
      <c r="W913" s="15">
        <v>12</v>
      </c>
      <c r="X913" s="14"/>
      <c r="Y913" s="15">
        <v>3</v>
      </c>
      <c r="Z913" s="15">
        <v>0</v>
      </c>
      <c r="AA913" s="14"/>
      <c r="AB913" s="15">
        <v>0</v>
      </c>
      <c r="AC913" s="15">
        <v>0</v>
      </c>
      <c r="AD913" s="15">
        <v>0</v>
      </c>
      <c r="AE913" s="15">
        <v>14</v>
      </c>
      <c r="AF913" s="15">
        <v>0</v>
      </c>
      <c r="AG913" s="15">
        <v>16</v>
      </c>
      <c r="AH913" s="15">
        <v>18.600000000000001</v>
      </c>
      <c r="AI913" s="15">
        <v>0</v>
      </c>
      <c r="AJ913" s="15">
        <v>3</v>
      </c>
      <c r="AK913" s="15">
        <v>0</v>
      </c>
      <c r="AL913" s="15">
        <v>2</v>
      </c>
      <c r="AM913" s="15">
        <v>2.2999999999999998</v>
      </c>
      <c r="AN913" s="15">
        <v>0</v>
      </c>
      <c r="AO913" s="15">
        <v>1</v>
      </c>
      <c r="AP913" s="15">
        <v>1</v>
      </c>
      <c r="AQ913" s="15">
        <v>0</v>
      </c>
      <c r="AR913" s="15">
        <v>0</v>
      </c>
      <c r="AS913" s="15">
        <v>0</v>
      </c>
      <c r="AT913" s="15">
        <v>0</v>
      </c>
      <c r="AU913" s="15">
        <v>1.1000000000000001</v>
      </c>
      <c r="AV913" s="15">
        <v>0</v>
      </c>
      <c r="AW913" s="15">
        <v>0.7</v>
      </c>
      <c r="AX913" s="15">
        <v>4</v>
      </c>
      <c r="AY913" s="15">
        <v>1.4</v>
      </c>
      <c r="AZ913" s="15">
        <v>0</v>
      </c>
      <c r="BA913" s="15">
        <v>1</v>
      </c>
      <c r="BB913" s="15">
        <v>1</v>
      </c>
      <c r="BC913" s="15">
        <v>0</v>
      </c>
      <c r="BD913" s="15">
        <v>0</v>
      </c>
      <c r="BE913" s="15">
        <v>1.2</v>
      </c>
      <c r="BF913" s="15">
        <v>2</v>
      </c>
      <c r="BG913" s="15">
        <v>0.8</v>
      </c>
      <c r="BH913" s="15">
        <v>0</v>
      </c>
      <c r="BI913" s="15">
        <v>0</v>
      </c>
      <c r="BJ913" s="15">
        <v>1</v>
      </c>
      <c r="BK913" s="15">
        <v>0</v>
      </c>
    </row>
    <row r="914" spans="1:63" ht="15" thickBot="1" x14ac:dyDescent="0.4">
      <c r="A914">
        <f t="shared" si="29"/>
        <v>201508</v>
      </c>
      <c r="B914" s="19">
        <f t="shared" si="30"/>
        <v>2015</v>
      </c>
      <c r="C914" s="18">
        <v>2016</v>
      </c>
      <c r="D914" s="19">
        <v>8</v>
      </c>
      <c r="E914" s="15">
        <v>1</v>
      </c>
      <c r="F914" s="15">
        <v>0</v>
      </c>
      <c r="G914" s="15">
        <v>2.2000000000000002</v>
      </c>
      <c r="H914" s="15">
        <v>2</v>
      </c>
      <c r="I914" s="15">
        <v>1.5</v>
      </c>
      <c r="J914" s="15">
        <v>0</v>
      </c>
      <c r="K914" s="15">
        <v>1</v>
      </c>
      <c r="L914" s="15">
        <v>2</v>
      </c>
      <c r="M914" s="15">
        <v>7</v>
      </c>
      <c r="N914" s="15">
        <v>0</v>
      </c>
      <c r="O914" s="15">
        <v>29</v>
      </c>
      <c r="P914" s="15">
        <v>4</v>
      </c>
      <c r="Q914" s="15">
        <v>7</v>
      </c>
      <c r="R914" s="15">
        <v>1</v>
      </c>
      <c r="S914" s="15">
        <v>4</v>
      </c>
      <c r="T914" s="15">
        <v>6</v>
      </c>
      <c r="U914" s="15">
        <v>0</v>
      </c>
      <c r="V914" s="15">
        <v>30</v>
      </c>
      <c r="W914" s="15">
        <v>20</v>
      </c>
      <c r="X914" s="14"/>
      <c r="Y914" s="15">
        <v>12</v>
      </c>
      <c r="Z914" s="15">
        <v>4</v>
      </c>
      <c r="AA914" s="14"/>
      <c r="AB914" s="15">
        <v>13.8</v>
      </c>
      <c r="AC914" s="15">
        <v>0</v>
      </c>
      <c r="AD914" s="15">
        <v>25.5</v>
      </c>
      <c r="AE914" s="15">
        <v>26</v>
      </c>
      <c r="AF914" s="15">
        <v>0</v>
      </c>
      <c r="AG914" s="15">
        <v>48.8</v>
      </c>
      <c r="AH914" s="15">
        <v>53</v>
      </c>
      <c r="AI914" s="15">
        <v>6.5</v>
      </c>
      <c r="AJ914" s="15">
        <v>2</v>
      </c>
      <c r="AK914" s="15">
        <v>0</v>
      </c>
      <c r="AL914" s="15">
        <v>2</v>
      </c>
      <c r="AM914" s="15">
        <v>13.6</v>
      </c>
      <c r="AN914" s="15">
        <v>8</v>
      </c>
      <c r="AO914" s="15">
        <v>18</v>
      </c>
      <c r="AP914" s="15">
        <v>4.8</v>
      </c>
      <c r="AQ914" s="15">
        <v>3</v>
      </c>
      <c r="AR914" s="15">
        <v>7</v>
      </c>
      <c r="AS914" s="15">
        <v>0</v>
      </c>
      <c r="AT914" s="15">
        <v>16</v>
      </c>
      <c r="AU914" s="15">
        <v>2.6</v>
      </c>
      <c r="AV914" s="15">
        <v>1</v>
      </c>
      <c r="AW914" s="15">
        <v>2.9</v>
      </c>
      <c r="AX914" s="15">
        <v>4</v>
      </c>
      <c r="AY914" s="15">
        <v>0.3</v>
      </c>
      <c r="AZ914" s="15">
        <v>0</v>
      </c>
      <c r="BA914" s="15">
        <v>10</v>
      </c>
      <c r="BB914" s="15">
        <v>6</v>
      </c>
      <c r="BC914" s="15">
        <v>4</v>
      </c>
      <c r="BD914" s="15">
        <v>16</v>
      </c>
      <c r="BE914" s="15">
        <v>4.8</v>
      </c>
      <c r="BF914" s="15">
        <v>4</v>
      </c>
      <c r="BG914" s="15">
        <v>0</v>
      </c>
      <c r="BH914" s="15">
        <v>2</v>
      </c>
      <c r="BI914" s="15">
        <v>13</v>
      </c>
      <c r="BJ914" s="15">
        <v>1</v>
      </c>
      <c r="BK914" s="15">
        <v>0</v>
      </c>
    </row>
    <row r="915" spans="1:63" ht="15" thickBot="1" x14ac:dyDescent="0.4">
      <c r="A915">
        <f t="shared" si="29"/>
        <v>201609</v>
      </c>
      <c r="B915" s="19">
        <f t="shared" si="30"/>
        <v>2016</v>
      </c>
      <c r="C915" s="18">
        <v>2016</v>
      </c>
      <c r="D915" s="19">
        <v>9</v>
      </c>
      <c r="E915" s="15">
        <v>0</v>
      </c>
      <c r="F915" s="15">
        <v>0</v>
      </c>
      <c r="G915" s="15">
        <v>0.8</v>
      </c>
      <c r="H915" s="15">
        <v>1</v>
      </c>
      <c r="I915" s="15">
        <v>0.8</v>
      </c>
      <c r="J915" s="15">
        <v>1</v>
      </c>
      <c r="K915" s="15">
        <v>0</v>
      </c>
      <c r="L915" s="15">
        <v>0</v>
      </c>
      <c r="M915" s="15">
        <v>1</v>
      </c>
      <c r="N915" s="15">
        <v>0</v>
      </c>
      <c r="O915" s="15">
        <v>2</v>
      </c>
      <c r="P915" s="15">
        <v>1</v>
      </c>
      <c r="Q915" s="15">
        <v>6</v>
      </c>
      <c r="R915" s="15">
        <v>0</v>
      </c>
      <c r="S915" s="15">
        <v>0</v>
      </c>
      <c r="T915" s="15">
        <v>3</v>
      </c>
      <c r="U915" s="15">
        <v>0</v>
      </c>
      <c r="V915" s="15">
        <v>14</v>
      </c>
      <c r="W915" s="15">
        <v>0</v>
      </c>
      <c r="X915" s="14"/>
      <c r="Y915" s="15">
        <v>0</v>
      </c>
      <c r="Z915" s="15">
        <v>0</v>
      </c>
      <c r="AA915" s="14"/>
      <c r="AB915" s="15">
        <v>0.7</v>
      </c>
      <c r="AC915" s="15">
        <v>2</v>
      </c>
      <c r="AD915" s="15">
        <v>0</v>
      </c>
      <c r="AE915" s="15">
        <v>1</v>
      </c>
      <c r="AF915" s="15">
        <v>0</v>
      </c>
      <c r="AG915" s="15">
        <v>6.3</v>
      </c>
      <c r="AH915" s="15">
        <v>1</v>
      </c>
      <c r="AI915" s="15">
        <v>12.4</v>
      </c>
      <c r="AJ915" s="15">
        <v>17</v>
      </c>
      <c r="AK915" s="15">
        <v>1.4</v>
      </c>
      <c r="AL915" s="15">
        <v>2</v>
      </c>
      <c r="AM915" s="15">
        <v>1.2</v>
      </c>
      <c r="AN915" s="15">
        <v>0</v>
      </c>
      <c r="AO915" s="15">
        <v>4</v>
      </c>
      <c r="AP915" s="15">
        <v>4.8</v>
      </c>
      <c r="AQ915" s="15">
        <v>0</v>
      </c>
      <c r="AR915" s="15">
        <v>3</v>
      </c>
      <c r="AS915" s="15">
        <v>0</v>
      </c>
      <c r="AT915" s="15">
        <v>0</v>
      </c>
      <c r="AU915" s="15">
        <v>0</v>
      </c>
      <c r="AV915" s="15">
        <v>0</v>
      </c>
      <c r="AW915" s="15">
        <v>3.7</v>
      </c>
      <c r="AX915" s="15">
        <v>0</v>
      </c>
      <c r="AY915" s="15">
        <v>0</v>
      </c>
      <c r="AZ915" s="15">
        <v>1</v>
      </c>
      <c r="BA915" s="15">
        <v>7</v>
      </c>
      <c r="BB915" s="15">
        <v>4</v>
      </c>
      <c r="BC915" s="15">
        <v>0</v>
      </c>
      <c r="BD915" s="15">
        <v>0</v>
      </c>
      <c r="BE915" s="15">
        <v>1.2</v>
      </c>
      <c r="BF915" s="15">
        <v>0</v>
      </c>
      <c r="BG915" s="15">
        <v>1</v>
      </c>
      <c r="BH915" s="15">
        <v>0</v>
      </c>
      <c r="BI915" s="15">
        <v>0</v>
      </c>
      <c r="BJ915" s="15">
        <v>1</v>
      </c>
      <c r="BK915" s="15">
        <v>0</v>
      </c>
    </row>
    <row r="916" spans="1:63" ht="15" thickBot="1" x14ac:dyDescent="0.4">
      <c r="A916">
        <f t="shared" si="29"/>
        <v>201610</v>
      </c>
      <c r="B916" s="19">
        <f t="shared" si="30"/>
        <v>2016</v>
      </c>
      <c r="C916" s="18">
        <v>2016</v>
      </c>
      <c r="D916" s="19">
        <v>10</v>
      </c>
      <c r="E916" s="15">
        <v>61</v>
      </c>
      <c r="F916" s="15">
        <v>48</v>
      </c>
      <c r="G916" s="15">
        <v>50.9</v>
      </c>
      <c r="H916" s="15">
        <v>34</v>
      </c>
      <c r="I916" s="15">
        <v>66.7</v>
      </c>
      <c r="J916" s="15">
        <v>56</v>
      </c>
      <c r="K916" s="15">
        <v>25.7</v>
      </c>
      <c r="L916" s="15">
        <v>41</v>
      </c>
      <c r="M916" s="15">
        <v>34</v>
      </c>
      <c r="N916" s="15">
        <v>34</v>
      </c>
      <c r="O916" s="15">
        <v>7</v>
      </c>
      <c r="P916" s="15">
        <v>40</v>
      </c>
      <c r="Q916" s="15">
        <v>25</v>
      </c>
      <c r="R916" s="15">
        <v>52</v>
      </c>
      <c r="S916" s="15">
        <v>55</v>
      </c>
      <c r="T916" s="15">
        <v>31</v>
      </c>
      <c r="U916" s="15">
        <v>71.900000000000006</v>
      </c>
      <c r="V916" s="15">
        <v>13</v>
      </c>
      <c r="W916" s="15">
        <v>11</v>
      </c>
      <c r="X916" s="14"/>
      <c r="Y916" s="15">
        <v>22</v>
      </c>
      <c r="Z916" s="15">
        <v>35</v>
      </c>
      <c r="AA916" s="14"/>
      <c r="AB916" s="15">
        <v>72.900000000000006</v>
      </c>
      <c r="AC916" s="15">
        <v>27</v>
      </c>
      <c r="AD916" s="15">
        <v>72.5</v>
      </c>
      <c r="AE916" s="15">
        <v>17</v>
      </c>
      <c r="AF916" s="15">
        <v>0</v>
      </c>
      <c r="AG916" s="15">
        <v>55.5</v>
      </c>
      <c r="AH916" s="15">
        <v>22.8</v>
      </c>
      <c r="AI916" s="15">
        <v>27.7</v>
      </c>
      <c r="AJ916" s="15">
        <v>41</v>
      </c>
      <c r="AK916" s="15">
        <v>66</v>
      </c>
      <c r="AL916" s="15">
        <v>35</v>
      </c>
      <c r="AM916" s="15">
        <v>57.4</v>
      </c>
      <c r="AN916" s="15">
        <v>50</v>
      </c>
      <c r="AO916" s="15">
        <v>53</v>
      </c>
      <c r="AP916" s="15">
        <v>43.8</v>
      </c>
      <c r="AQ916" s="15">
        <v>54</v>
      </c>
      <c r="AR916" s="15">
        <v>27</v>
      </c>
      <c r="AS916" s="15">
        <v>29</v>
      </c>
      <c r="AT916" s="15">
        <v>51.8</v>
      </c>
      <c r="AU916" s="15">
        <v>59.4</v>
      </c>
      <c r="AV916" s="15">
        <v>59</v>
      </c>
      <c r="AW916" s="15">
        <v>48.3</v>
      </c>
      <c r="AX916" s="15">
        <v>38</v>
      </c>
      <c r="AY916" s="15">
        <v>66.7</v>
      </c>
      <c r="AZ916" s="15">
        <v>51</v>
      </c>
      <c r="BA916" s="15">
        <v>48</v>
      </c>
      <c r="BB916" s="15">
        <v>52</v>
      </c>
      <c r="BC916" s="15">
        <v>50</v>
      </c>
      <c r="BD916" s="15">
        <v>122</v>
      </c>
      <c r="BE916" s="15">
        <v>79.900000000000006</v>
      </c>
      <c r="BF916" s="15">
        <v>50</v>
      </c>
      <c r="BG916" s="15">
        <v>78.400000000000006</v>
      </c>
      <c r="BH916" s="15">
        <v>53</v>
      </c>
      <c r="BI916" s="15">
        <v>68</v>
      </c>
      <c r="BJ916" s="15">
        <v>50</v>
      </c>
      <c r="BK916" s="15">
        <v>46</v>
      </c>
    </row>
    <row r="917" spans="1:63" ht="15" thickBot="1" x14ac:dyDescent="0.4">
      <c r="A917">
        <f t="shared" si="29"/>
        <v>201611</v>
      </c>
      <c r="B917" s="19">
        <f t="shared" si="30"/>
        <v>2016</v>
      </c>
      <c r="C917" s="18">
        <v>2016</v>
      </c>
      <c r="D917" s="19">
        <v>11</v>
      </c>
      <c r="E917" s="15">
        <v>171</v>
      </c>
      <c r="F917" s="15">
        <v>138</v>
      </c>
      <c r="G917" s="15">
        <v>102.2</v>
      </c>
      <c r="H917" s="15">
        <v>54</v>
      </c>
      <c r="I917" s="15">
        <v>197.4</v>
      </c>
      <c r="J917" s="15">
        <v>216.9</v>
      </c>
      <c r="K917" s="15">
        <v>147</v>
      </c>
      <c r="L917" s="15">
        <v>184</v>
      </c>
      <c r="M917" s="15">
        <v>122</v>
      </c>
      <c r="N917" s="15">
        <v>115</v>
      </c>
      <c r="O917" s="15">
        <v>32</v>
      </c>
      <c r="P917" s="15">
        <v>139</v>
      </c>
      <c r="Q917" s="15">
        <v>37</v>
      </c>
      <c r="R917" s="15">
        <v>54</v>
      </c>
      <c r="S917" s="15">
        <v>74.099999999999994</v>
      </c>
      <c r="T917" s="15">
        <v>80</v>
      </c>
      <c r="U917" s="15">
        <v>65.599999999999994</v>
      </c>
      <c r="V917" s="15">
        <v>46</v>
      </c>
      <c r="W917" s="15">
        <v>37</v>
      </c>
      <c r="X917" s="14"/>
      <c r="Y917" s="15">
        <v>47</v>
      </c>
      <c r="Z917" s="15">
        <v>77</v>
      </c>
      <c r="AA917" s="14"/>
      <c r="AB917" s="15">
        <v>75.7</v>
      </c>
      <c r="AC917" s="15">
        <v>73</v>
      </c>
      <c r="AD917" s="15">
        <v>83</v>
      </c>
      <c r="AE917" s="15">
        <v>65</v>
      </c>
      <c r="AF917" s="15">
        <v>49</v>
      </c>
      <c r="AG917" s="15">
        <v>163</v>
      </c>
      <c r="AH917" s="15">
        <v>58.8</v>
      </c>
      <c r="AI917" s="15">
        <v>69.5</v>
      </c>
      <c r="AJ917" s="15">
        <v>101</v>
      </c>
      <c r="AK917" s="15">
        <v>88.8</v>
      </c>
      <c r="AL917" s="15">
        <v>72</v>
      </c>
      <c r="AM917" s="15">
        <v>22.3</v>
      </c>
      <c r="AN917" s="15">
        <v>103</v>
      </c>
      <c r="AO917" s="15">
        <v>103</v>
      </c>
      <c r="AP917" s="15">
        <v>84.1</v>
      </c>
      <c r="AQ917" s="15">
        <v>69</v>
      </c>
      <c r="AR917" s="15">
        <v>70</v>
      </c>
      <c r="AS917" s="15">
        <v>88</v>
      </c>
      <c r="AT917" s="15">
        <v>100.4</v>
      </c>
      <c r="AU917" s="15">
        <v>123.5</v>
      </c>
      <c r="AV917" s="15">
        <v>117</v>
      </c>
      <c r="AW917" s="15">
        <v>189.1</v>
      </c>
      <c r="AX917" s="15">
        <v>170</v>
      </c>
      <c r="AY917" s="15">
        <v>145.30000000000001</v>
      </c>
      <c r="AZ917" s="15">
        <v>204</v>
      </c>
      <c r="BA917" s="15">
        <v>81</v>
      </c>
      <c r="BB917" s="15">
        <v>235</v>
      </c>
      <c r="BC917" s="15">
        <v>139</v>
      </c>
      <c r="BD917" s="15">
        <v>133</v>
      </c>
      <c r="BE917" s="13">
        <v>282.39999999999998</v>
      </c>
      <c r="BF917" s="15">
        <v>187</v>
      </c>
      <c r="BG917" s="15">
        <v>232.7</v>
      </c>
      <c r="BH917" s="15">
        <v>191.8</v>
      </c>
      <c r="BI917" s="15">
        <v>198</v>
      </c>
      <c r="BJ917" s="15">
        <v>187</v>
      </c>
      <c r="BK917" s="15">
        <v>144.4</v>
      </c>
    </row>
    <row r="918" spans="1:63" ht="15" thickBot="1" x14ac:dyDescent="0.4">
      <c r="A918">
        <f t="shared" si="29"/>
        <v>201612</v>
      </c>
      <c r="B918" s="19">
        <f t="shared" si="30"/>
        <v>2016</v>
      </c>
      <c r="C918" s="18">
        <v>2016</v>
      </c>
      <c r="D918" s="19">
        <v>12</v>
      </c>
      <c r="E918" s="15">
        <v>119</v>
      </c>
      <c r="F918" s="15">
        <v>98</v>
      </c>
      <c r="G918" s="15">
        <v>97.2</v>
      </c>
      <c r="H918" s="15">
        <v>75.599999999999994</v>
      </c>
      <c r="I918" s="15">
        <v>122.3</v>
      </c>
      <c r="J918" s="15">
        <v>103.8</v>
      </c>
      <c r="K918" s="15">
        <v>124</v>
      </c>
      <c r="L918" s="15">
        <v>120</v>
      </c>
      <c r="M918" s="15">
        <v>150</v>
      </c>
      <c r="N918" s="13">
        <v>113.27</v>
      </c>
      <c r="O918" s="15">
        <v>47</v>
      </c>
      <c r="P918" s="15">
        <v>132</v>
      </c>
      <c r="Q918" s="15">
        <v>58.3</v>
      </c>
      <c r="R918" s="15">
        <v>66</v>
      </c>
      <c r="S918" s="15">
        <v>95.2</v>
      </c>
      <c r="T918" s="15">
        <v>127</v>
      </c>
      <c r="U918" s="15">
        <v>68</v>
      </c>
      <c r="V918" s="15">
        <v>49</v>
      </c>
      <c r="W918" s="15">
        <v>47.2</v>
      </c>
      <c r="X918" s="14"/>
      <c r="Y918" s="15">
        <v>73</v>
      </c>
      <c r="Z918" s="15">
        <v>111</v>
      </c>
      <c r="AA918" s="14"/>
      <c r="AB918" s="15">
        <v>97</v>
      </c>
      <c r="AC918" s="15">
        <v>61</v>
      </c>
      <c r="AD918" s="15">
        <v>79.5</v>
      </c>
      <c r="AE918" s="15">
        <v>31</v>
      </c>
      <c r="AF918" s="15">
        <v>118</v>
      </c>
      <c r="AG918" s="15">
        <v>175.7</v>
      </c>
      <c r="AH918" s="15">
        <v>63.4</v>
      </c>
      <c r="AI918" s="15">
        <v>81.8</v>
      </c>
      <c r="AJ918" s="15">
        <v>161</v>
      </c>
      <c r="AK918" s="15">
        <v>103.2</v>
      </c>
      <c r="AL918" s="15">
        <v>165</v>
      </c>
      <c r="AM918" s="15">
        <v>261.2</v>
      </c>
      <c r="AN918" s="15">
        <v>166</v>
      </c>
      <c r="AO918" s="15">
        <v>164</v>
      </c>
      <c r="AP918" s="15">
        <v>167.5</v>
      </c>
      <c r="AQ918" s="15">
        <v>96</v>
      </c>
      <c r="AR918" s="15">
        <v>87</v>
      </c>
      <c r="AS918" s="15">
        <v>168.3</v>
      </c>
      <c r="AT918" s="15">
        <v>149</v>
      </c>
      <c r="AU918" s="15">
        <v>213.1</v>
      </c>
      <c r="AV918" s="15">
        <v>208</v>
      </c>
      <c r="AW918" s="15">
        <v>199</v>
      </c>
      <c r="AX918" s="15">
        <v>168</v>
      </c>
      <c r="AY918" s="15">
        <v>280.8</v>
      </c>
      <c r="AZ918" s="15">
        <v>245</v>
      </c>
      <c r="BA918" s="15">
        <v>105</v>
      </c>
      <c r="BB918" s="15">
        <v>201</v>
      </c>
      <c r="BC918" s="15">
        <v>216</v>
      </c>
      <c r="BD918" s="15">
        <v>256.5</v>
      </c>
      <c r="BE918" s="15">
        <v>711</v>
      </c>
      <c r="BF918" s="15">
        <v>163</v>
      </c>
      <c r="BG918" s="15">
        <v>144</v>
      </c>
      <c r="BH918" s="15">
        <v>193.6</v>
      </c>
      <c r="BI918" s="15">
        <v>243</v>
      </c>
      <c r="BJ918" s="15">
        <v>213</v>
      </c>
      <c r="BK918" s="15">
        <v>202</v>
      </c>
    </row>
    <row r="919" spans="1:63" ht="15" thickBot="1" x14ac:dyDescent="0.4">
      <c r="A919">
        <f t="shared" si="29"/>
        <v>201601</v>
      </c>
      <c r="B919" s="19">
        <f t="shared" si="30"/>
        <v>2016</v>
      </c>
      <c r="C919" s="18">
        <v>2017</v>
      </c>
      <c r="D919" s="19">
        <v>1</v>
      </c>
      <c r="E919" s="15">
        <v>44</v>
      </c>
      <c r="F919" s="15">
        <v>43</v>
      </c>
      <c r="G919" s="15">
        <v>32.4</v>
      </c>
      <c r="H919" s="15">
        <v>69.400000000000006</v>
      </c>
      <c r="I919" s="15">
        <v>112.9</v>
      </c>
      <c r="J919" s="15">
        <v>15.1</v>
      </c>
      <c r="K919" s="15">
        <v>43</v>
      </c>
      <c r="L919" s="15">
        <v>39</v>
      </c>
      <c r="M919" s="15">
        <v>27</v>
      </c>
      <c r="N919" s="15">
        <v>31.4</v>
      </c>
      <c r="O919" s="15">
        <v>9</v>
      </c>
      <c r="P919" s="15">
        <v>31</v>
      </c>
      <c r="Q919" s="15">
        <v>11.8</v>
      </c>
      <c r="R919" s="15">
        <v>11.6</v>
      </c>
      <c r="S919" s="15">
        <v>19.600000000000001</v>
      </c>
      <c r="T919" s="15">
        <v>40</v>
      </c>
      <c r="U919" s="15">
        <v>18.2</v>
      </c>
      <c r="V919" s="15">
        <v>14</v>
      </c>
      <c r="W919" s="15">
        <v>10.3</v>
      </c>
      <c r="X919" s="14"/>
      <c r="Y919" s="15">
        <v>21</v>
      </c>
      <c r="Z919" s="15">
        <v>22</v>
      </c>
      <c r="AA919" s="14"/>
      <c r="AB919" s="15">
        <v>33.6</v>
      </c>
      <c r="AC919" s="15">
        <v>36</v>
      </c>
      <c r="AD919" s="15">
        <v>35.5</v>
      </c>
      <c r="AE919" s="15">
        <v>40</v>
      </c>
      <c r="AF919" s="15">
        <v>106</v>
      </c>
      <c r="AG919" s="15">
        <v>111.4</v>
      </c>
      <c r="AH919" s="15">
        <v>18</v>
      </c>
      <c r="AI919" s="15">
        <v>38</v>
      </c>
      <c r="AJ919" s="15">
        <v>50</v>
      </c>
      <c r="AK919" s="15">
        <v>39</v>
      </c>
      <c r="AL919" s="15">
        <v>36</v>
      </c>
      <c r="AM919" s="15">
        <v>21</v>
      </c>
      <c r="AN919" s="15">
        <v>44</v>
      </c>
      <c r="AO919" s="15">
        <v>69</v>
      </c>
      <c r="AP919" s="15">
        <v>49.1</v>
      </c>
      <c r="AQ919" s="15">
        <v>17</v>
      </c>
      <c r="AR919" s="15">
        <v>33</v>
      </c>
      <c r="AS919" s="15">
        <v>43.4</v>
      </c>
      <c r="AT919" s="15">
        <v>29.9</v>
      </c>
      <c r="AU919" s="15">
        <v>60.1</v>
      </c>
      <c r="AV919" s="15">
        <v>59</v>
      </c>
      <c r="AW919" s="15">
        <v>38.5</v>
      </c>
      <c r="AX919" s="15">
        <v>47</v>
      </c>
      <c r="AY919" s="15">
        <v>64.3</v>
      </c>
      <c r="AZ919" s="15">
        <v>70.5</v>
      </c>
      <c r="BA919" s="15">
        <v>27</v>
      </c>
      <c r="BB919" s="15">
        <v>47</v>
      </c>
      <c r="BC919" s="15">
        <v>62</v>
      </c>
      <c r="BD919" s="15">
        <v>59</v>
      </c>
      <c r="BE919" s="15">
        <v>120</v>
      </c>
      <c r="BF919" s="15">
        <v>50</v>
      </c>
      <c r="BG919" s="15">
        <v>65.3</v>
      </c>
      <c r="BH919" s="15">
        <v>45.3</v>
      </c>
      <c r="BI919" s="15">
        <v>65</v>
      </c>
      <c r="BJ919" s="15">
        <v>49</v>
      </c>
      <c r="BK919" s="15">
        <v>53</v>
      </c>
    </row>
    <row r="920" spans="1:63" ht="15" thickBot="1" x14ac:dyDescent="0.4">
      <c r="A920">
        <f t="shared" si="29"/>
        <v>201602</v>
      </c>
      <c r="B920" s="19">
        <f t="shared" si="30"/>
        <v>2016</v>
      </c>
      <c r="C920" s="18">
        <v>2017</v>
      </c>
      <c r="D920" s="19">
        <v>2</v>
      </c>
      <c r="E920" s="15">
        <v>97</v>
      </c>
      <c r="F920" s="15">
        <v>35</v>
      </c>
      <c r="G920" s="15">
        <v>41.2</v>
      </c>
      <c r="H920" s="15">
        <v>59</v>
      </c>
      <c r="I920" s="15">
        <v>97.7</v>
      </c>
      <c r="J920" s="15">
        <v>181.8</v>
      </c>
      <c r="K920" s="15">
        <v>94.7</v>
      </c>
      <c r="L920" s="15">
        <v>72.400000000000006</v>
      </c>
      <c r="M920" s="15">
        <v>67</v>
      </c>
      <c r="N920" s="15">
        <v>43.5</v>
      </c>
      <c r="O920" s="15">
        <v>0</v>
      </c>
      <c r="P920" s="15">
        <v>46</v>
      </c>
      <c r="Q920" s="15">
        <v>32</v>
      </c>
      <c r="R920" s="15">
        <v>37.299999999999997</v>
      </c>
      <c r="S920" s="15">
        <v>45.5</v>
      </c>
      <c r="T920" s="15">
        <v>32</v>
      </c>
      <c r="U920" s="15">
        <v>48</v>
      </c>
      <c r="V920" s="15">
        <v>49</v>
      </c>
      <c r="W920" s="15">
        <v>26.1</v>
      </c>
      <c r="X920" s="14"/>
      <c r="Y920" s="15">
        <v>30</v>
      </c>
      <c r="Z920" s="15">
        <v>47</v>
      </c>
      <c r="AA920" s="14"/>
      <c r="AB920" s="15">
        <v>59.2</v>
      </c>
      <c r="AC920" s="15">
        <v>133</v>
      </c>
      <c r="AD920" s="15">
        <v>49</v>
      </c>
      <c r="AE920" s="15">
        <v>69</v>
      </c>
      <c r="AF920" s="15">
        <v>24</v>
      </c>
      <c r="AG920" s="15">
        <v>109.8</v>
      </c>
      <c r="AH920" s="15">
        <v>28</v>
      </c>
      <c r="AI920" s="15">
        <v>46.8</v>
      </c>
      <c r="AJ920" s="15">
        <v>63</v>
      </c>
      <c r="AK920" s="15">
        <v>45</v>
      </c>
      <c r="AL920" s="15">
        <v>54</v>
      </c>
      <c r="AM920" s="15">
        <v>74.400000000000006</v>
      </c>
      <c r="AN920" s="15">
        <v>69</v>
      </c>
      <c r="AO920" s="15">
        <v>55</v>
      </c>
      <c r="AP920" s="15">
        <v>71.5</v>
      </c>
      <c r="AQ920" s="15">
        <v>47</v>
      </c>
      <c r="AR920" s="15">
        <v>76</v>
      </c>
      <c r="AS920" s="15">
        <v>58.6</v>
      </c>
      <c r="AT920" s="15">
        <v>56.4</v>
      </c>
      <c r="AU920" s="15">
        <v>70.599999999999994</v>
      </c>
      <c r="AV920" s="15">
        <v>70</v>
      </c>
      <c r="AW920" s="15">
        <v>122.8</v>
      </c>
      <c r="AX920" s="15">
        <v>57</v>
      </c>
      <c r="AY920" s="15">
        <v>73.2</v>
      </c>
      <c r="AZ920" s="15">
        <v>97.1</v>
      </c>
      <c r="BA920" s="15">
        <v>73.900000000000006</v>
      </c>
      <c r="BB920" s="15">
        <v>74</v>
      </c>
      <c r="BC920" s="15">
        <v>57</v>
      </c>
      <c r="BD920" s="15">
        <v>72</v>
      </c>
      <c r="BE920" s="15">
        <v>138</v>
      </c>
      <c r="BF920" s="15">
        <v>85</v>
      </c>
      <c r="BG920" s="15">
        <v>101.1</v>
      </c>
      <c r="BH920" s="15">
        <v>104.1</v>
      </c>
      <c r="BI920" s="15">
        <v>79</v>
      </c>
      <c r="BJ920" s="15">
        <v>83</v>
      </c>
      <c r="BK920" s="15">
        <v>71</v>
      </c>
    </row>
    <row r="921" spans="1:63" ht="15" thickBot="1" x14ac:dyDescent="0.4">
      <c r="A921">
        <f t="shared" si="29"/>
        <v>201603</v>
      </c>
      <c r="B921" s="19">
        <f t="shared" si="30"/>
        <v>2016</v>
      </c>
      <c r="C921" s="18">
        <v>2017</v>
      </c>
      <c r="D921" s="19">
        <v>3</v>
      </c>
      <c r="E921" s="15">
        <v>38</v>
      </c>
      <c r="F921" s="15">
        <v>53</v>
      </c>
      <c r="G921" s="15">
        <v>22</v>
      </c>
      <c r="H921" s="15">
        <v>44</v>
      </c>
      <c r="I921" s="15">
        <v>47.5</v>
      </c>
      <c r="J921" s="15">
        <v>49</v>
      </c>
      <c r="K921" s="15">
        <v>82</v>
      </c>
      <c r="L921" s="15">
        <v>39.4</v>
      </c>
      <c r="M921" s="15">
        <v>9</v>
      </c>
      <c r="N921" s="15">
        <v>27</v>
      </c>
      <c r="O921" s="15">
        <v>7</v>
      </c>
      <c r="P921" s="15">
        <v>37</v>
      </c>
      <c r="Q921" s="15">
        <v>19</v>
      </c>
      <c r="R921" s="15">
        <v>15.4</v>
      </c>
      <c r="S921" s="15">
        <v>8</v>
      </c>
      <c r="T921" s="15">
        <v>10</v>
      </c>
      <c r="U921" s="15">
        <v>9.6999999999999993</v>
      </c>
      <c r="V921" s="15">
        <v>6</v>
      </c>
      <c r="W921" s="15">
        <v>7</v>
      </c>
      <c r="X921" s="14"/>
      <c r="Y921" s="15">
        <v>23</v>
      </c>
      <c r="Z921" s="15">
        <v>7</v>
      </c>
      <c r="AA921" s="14"/>
      <c r="AB921" s="15">
        <v>27.6</v>
      </c>
      <c r="AC921" s="15">
        <v>23</v>
      </c>
      <c r="AD921" s="15">
        <v>11</v>
      </c>
      <c r="AE921" s="15">
        <v>18</v>
      </c>
      <c r="AF921" s="15">
        <v>21</v>
      </c>
      <c r="AG921" s="15">
        <v>64.8</v>
      </c>
      <c r="AH921" s="15">
        <v>4.5999999999999996</v>
      </c>
      <c r="AI921" s="15">
        <v>25.3</v>
      </c>
      <c r="AJ921" s="15">
        <v>21</v>
      </c>
      <c r="AK921" s="15">
        <v>32.4</v>
      </c>
      <c r="AL921" s="15">
        <v>27</v>
      </c>
      <c r="AM921" s="15">
        <v>22.8</v>
      </c>
      <c r="AN921" s="15">
        <v>40.4</v>
      </c>
      <c r="AO921" s="15">
        <v>27</v>
      </c>
      <c r="AP921" s="15">
        <v>34.200000000000003</v>
      </c>
      <c r="AQ921" s="15">
        <v>21</v>
      </c>
      <c r="AR921" s="15">
        <v>4</v>
      </c>
      <c r="AS921" s="15">
        <v>25</v>
      </c>
      <c r="AT921" s="15">
        <v>25.1</v>
      </c>
      <c r="AU921" s="15">
        <v>35.4</v>
      </c>
      <c r="AV921" s="15">
        <v>49</v>
      </c>
      <c r="AW921" s="15">
        <v>41.9</v>
      </c>
      <c r="AX921" s="15">
        <v>37</v>
      </c>
      <c r="AY921" s="15">
        <v>37.6</v>
      </c>
      <c r="AZ921" s="15">
        <v>41</v>
      </c>
      <c r="BA921" s="15">
        <v>19.5</v>
      </c>
      <c r="BB921" s="15">
        <v>54</v>
      </c>
      <c r="BC921" s="15">
        <v>32</v>
      </c>
      <c r="BD921" s="15">
        <v>34</v>
      </c>
      <c r="BE921" s="15">
        <v>80</v>
      </c>
      <c r="BF921" s="15">
        <v>34</v>
      </c>
      <c r="BG921" s="15">
        <v>37</v>
      </c>
      <c r="BH921" s="15">
        <v>31.5</v>
      </c>
      <c r="BI921" s="15">
        <v>34</v>
      </c>
      <c r="BJ921" s="15">
        <v>31</v>
      </c>
      <c r="BK921" s="15">
        <v>38</v>
      </c>
    </row>
    <row r="922" spans="1:63" ht="15" thickBot="1" x14ac:dyDescent="0.4">
      <c r="A922">
        <f t="shared" si="29"/>
        <v>201604</v>
      </c>
      <c r="B922" s="19">
        <f t="shared" si="30"/>
        <v>2016</v>
      </c>
      <c r="C922" s="18">
        <v>2017</v>
      </c>
      <c r="D922" s="19">
        <v>4</v>
      </c>
      <c r="E922" s="15">
        <v>4</v>
      </c>
      <c r="F922" s="15">
        <v>2</v>
      </c>
      <c r="G922" s="15">
        <v>2</v>
      </c>
      <c r="H922" s="15">
        <v>1</v>
      </c>
      <c r="I922" s="15">
        <v>0.2</v>
      </c>
      <c r="J922" s="15">
        <v>12</v>
      </c>
      <c r="K922" s="15">
        <v>12</v>
      </c>
      <c r="L922" s="15">
        <v>16.100000000000001</v>
      </c>
      <c r="M922" s="15">
        <v>5</v>
      </c>
      <c r="N922" s="15">
        <v>1</v>
      </c>
      <c r="O922" s="15">
        <v>21</v>
      </c>
      <c r="P922" s="15">
        <v>11</v>
      </c>
      <c r="Q922" s="15">
        <v>23</v>
      </c>
      <c r="R922" s="15">
        <v>24.7</v>
      </c>
      <c r="S922" s="15">
        <v>14</v>
      </c>
      <c r="T922" s="15">
        <v>15</v>
      </c>
      <c r="U922" s="15">
        <v>10.3</v>
      </c>
      <c r="V922" s="15">
        <v>9</v>
      </c>
      <c r="W922" s="15">
        <v>24</v>
      </c>
      <c r="X922" s="14"/>
      <c r="Y922" s="15">
        <v>18</v>
      </c>
      <c r="Z922" s="15">
        <v>27</v>
      </c>
      <c r="AA922" s="14"/>
      <c r="AB922" s="15">
        <v>20.8</v>
      </c>
      <c r="AC922" s="15">
        <v>5</v>
      </c>
      <c r="AD922" s="15">
        <v>45</v>
      </c>
      <c r="AE922" s="15">
        <v>38</v>
      </c>
      <c r="AF922" s="15">
        <v>27</v>
      </c>
      <c r="AG922" s="15">
        <v>36.5</v>
      </c>
      <c r="AH922" s="15">
        <v>71.400000000000006</v>
      </c>
      <c r="AI922" s="15">
        <v>17</v>
      </c>
      <c r="AJ922" s="15">
        <v>7.4</v>
      </c>
      <c r="AK922" s="15">
        <v>5.4</v>
      </c>
      <c r="AL922" s="15">
        <v>10.9</v>
      </c>
      <c r="AM922" s="15">
        <v>13.3</v>
      </c>
      <c r="AN922" s="15">
        <v>24.7</v>
      </c>
      <c r="AO922" s="15">
        <v>17</v>
      </c>
      <c r="AP922" s="15">
        <v>6.1</v>
      </c>
      <c r="AQ922" s="15">
        <v>14</v>
      </c>
      <c r="AR922" s="15">
        <v>12</v>
      </c>
      <c r="AS922" s="15">
        <v>46</v>
      </c>
      <c r="AT922" s="15">
        <v>21.4</v>
      </c>
      <c r="AU922" s="15">
        <v>10.1</v>
      </c>
      <c r="AV922" s="15">
        <v>15</v>
      </c>
      <c r="AW922" s="15">
        <v>63.2</v>
      </c>
      <c r="AX922" s="15">
        <v>40</v>
      </c>
      <c r="AY922" s="15">
        <v>14.4</v>
      </c>
      <c r="AZ922" s="15">
        <v>17</v>
      </c>
      <c r="BA922" s="15">
        <v>65.599999999999994</v>
      </c>
      <c r="BB922" s="15">
        <v>29</v>
      </c>
      <c r="BC922" s="15">
        <v>39</v>
      </c>
      <c r="BD922" s="15">
        <v>28</v>
      </c>
      <c r="BE922" s="15">
        <v>101</v>
      </c>
      <c r="BF922" s="15">
        <v>30</v>
      </c>
      <c r="BG922" s="15">
        <v>38.700000000000003</v>
      </c>
      <c r="BH922" s="15">
        <v>30.2</v>
      </c>
      <c r="BI922" s="15">
        <v>12</v>
      </c>
      <c r="BJ922" s="15">
        <v>18</v>
      </c>
      <c r="BK922" s="15">
        <v>21</v>
      </c>
    </row>
    <row r="923" spans="1:63" ht="15" thickBot="1" x14ac:dyDescent="0.4">
      <c r="A923">
        <f t="shared" si="29"/>
        <v>201605</v>
      </c>
      <c r="B923" s="19">
        <f t="shared" si="30"/>
        <v>2016</v>
      </c>
      <c r="C923" s="18">
        <v>2017</v>
      </c>
      <c r="D923" s="19">
        <v>5</v>
      </c>
      <c r="E923" s="15">
        <v>13</v>
      </c>
      <c r="F923" s="15">
        <v>8</v>
      </c>
      <c r="G923" s="15">
        <v>1.8</v>
      </c>
      <c r="H923" s="15">
        <v>10</v>
      </c>
      <c r="I923" s="15">
        <v>8.3000000000000007</v>
      </c>
      <c r="J923" s="15">
        <v>10</v>
      </c>
      <c r="K923" s="15">
        <v>25</v>
      </c>
      <c r="L923" s="15">
        <v>9.8000000000000007</v>
      </c>
      <c r="M923" s="15">
        <v>14</v>
      </c>
      <c r="N923" s="15">
        <v>0</v>
      </c>
      <c r="O923" s="15">
        <v>9</v>
      </c>
      <c r="P923" s="15">
        <v>7</v>
      </c>
      <c r="Q923" s="15">
        <v>7</v>
      </c>
      <c r="R923" s="15">
        <v>6.1</v>
      </c>
      <c r="S923" s="15">
        <v>5</v>
      </c>
      <c r="T923" s="15">
        <v>13</v>
      </c>
      <c r="U923" s="15">
        <v>7.2</v>
      </c>
      <c r="V923" s="15">
        <v>7</v>
      </c>
      <c r="W923" s="15">
        <v>5</v>
      </c>
      <c r="X923" s="14"/>
      <c r="Y923" s="15">
        <v>15</v>
      </c>
      <c r="Z923" s="15">
        <v>9</v>
      </c>
      <c r="AA923" s="14"/>
      <c r="AB923" s="15">
        <v>17.8</v>
      </c>
      <c r="AC923" s="15">
        <v>6</v>
      </c>
      <c r="AD923" s="15">
        <v>16</v>
      </c>
      <c r="AE923" s="15">
        <v>6</v>
      </c>
      <c r="AF923" s="15">
        <v>0</v>
      </c>
      <c r="AG923" s="15">
        <v>20.7</v>
      </c>
      <c r="AH923" s="15">
        <v>10.4</v>
      </c>
      <c r="AI923" s="15">
        <v>15.3</v>
      </c>
      <c r="AJ923" s="15">
        <v>7</v>
      </c>
      <c r="AK923" s="15">
        <v>4.2</v>
      </c>
      <c r="AL923" s="15">
        <v>0</v>
      </c>
      <c r="AM923" s="15">
        <v>21</v>
      </c>
      <c r="AN923" s="15">
        <v>7.1</v>
      </c>
      <c r="AO923" s="15">
        <v>15</v>
      </c>
      <c r="AP923" s="15">
        <v>8.4</v>
      </c>
      <c r="AQ923" s="15">
        <v>6</v>
      </c>
      <c r="AR923" s="15">
        <v>10</v>
      </c>
      <c r="AS923" s="15">
        <v>14</v>
      </c>
      <c r="AT923" s="15">
        <v>11.8</v>
      </c>
      <c r="AU923" s="15">
        <v>15.6</v>
      </c>
      <c r="AV923" s="15">
        <v>30</v>
      </c>
      <c r="AW923" s="15">
        <v>19.2</v>
      </c>
      <c r="AX923" s="15">
        <v>10</v>
      </c>
      <c r="AY923" s="15">
        <v>0</v>
      </c>
      <c r="AZ923" s="15">
        <v>10</v>
      </c>
      <c r="BA923" s="15">
        <v>10.6</v>
      </c>
      <c r="BB923" s="15">
        <v>15</v>
      </c>
      <c r="BC923" s="15">
        <v>12</v>
      </c>
      <c r="BD923" s="15">
        <v>9</v>
      </c>
      <c r="BE923" s="15">
        <v>21</v>
      </c>
      <c r="BF923" s="15">
        <v>29</v>
      </c>
      <c r="BG923" s="15">
        <v>25.9</v>
      </c>
      <c r="BH923" s="15">
        <v>22.8</v>
      </c>
      <c r="BI923" s="15">
        <v>17</v>
      </c>
      <c r="BJ923" s="15">
        <v>10</v>
      </c>
      <c r="BK923" s="15">
        <v>16</v>
      </c>
    </row>
    <row r="924" spans="1:63" ht="15" thickBot="1" x14ac:dyDescent="0.4">
      <c r="A924">
        <f t="shared" si="29"/>
        <v>201606</v>
      </c>
      <c r="B924" s="19">
        <f t="shared" si="30"/>
        <v>2016</v>
      </c>
      <c r="C924" s="18">
        <v>2017</v>
      </c>
      <c r="D924" s="19">
        <v>6</v>
      </c>
      <c r="E924" s="15">
        <v>0</v>
      </c>
      <c r="F924" s="15">
        <v>0</v>
      </c>
      <c r="G924" s="15">
        <v>0.9</v>
      </c>
      <c r="H924" s="15">
        <v>0</v>
      </c>
      <c r="I924" s="15">
        <v>0.4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28</v>
      </c>
      <c r="P924" s="15">
        <v>0</v>
      </c>
      <c r="Q924" s="15">
        <v>0</v>
      </c>
      <c r="R924" s="15">
        <v>1.8</v>
      </c>
      <c r="S924" s="15">
        <v>0</v>
      </c>
      <c r="T924" s="15">
        <v>0</v>
      </c>
      <c r="U924" s="15">
        <v>3</v>
      </c>
      <c r="V924" s="15">
        <v>9</v>
      </c>
      <c r="W924" s="15">
        <v>0</v>
      </c>
      <c r="X924" s="14"/>
      <c r="Y924" s="15">
        <v>0</v>
      </c>
      <c r="Z924" s="15">
        <v>1</v>
      </c>
      <c r="AA924" s="14"/>
      <c r="AB924" s="15">
        <v>3.2</v>
      </c>
      <c r="AC924" s="15">
        <v>4</v>
      </c>
      <c r="AD924" s="15">
        <v>0</v>
      </c>
      <c r="AE924" s="15">
        <v>24</v>
      </c>
      <c r="AF924" s="15">
        <v>0</v>
      </c>
      <c r="AG924" s="15">
        <v>10.3</v>
      </c>
      <c r="AH924" s="15">
        <v>24.8</v>
      </c>
      <c r="AI924" s="15">
        <v>0.2</v>
      </c>
      <c r="AJ924" s="15">
        <v>0.4</v>
      </c>
      <c r="AK924" s="15">
        <v>0</v>
      </c>
      <c r="AL924" s="15">
        <v>3.8</v>
      </c>
      <c r="AM924" s="15">
        <v>0</v>
      </c>
      <c r="AN924" s="15">
        <v>3</v>
      </c>
      <c r="AO924" s="15">
        <v>0</v>
      </c>
      <c r="AP924" s="15">
        <v>1.6</v>
      </c>
      <c r="AQ924" s="15">
        <v>0</v>
      </c>
      <c r="AR924" s="15">
        <v>0</v>
      </c>
      <c r="AS924" s="15">
        <v>3</v>
      </c>
      <c r="AT924" s="15">
        <v>20</v>
      </c>
      <c r="AU924" s="15">
        <v>27.5</v>
      </c>
      <c r="AV924" s="15">
        <v>4</v>
      </c>
      <c r="AW924" s="15">
        <v>0</v>
      </c>
      <c r="AX924" s="15">
        <v>0</v>
      </c>
      <c r="AY924" s="15">
        <v>1</v>
      </c>
      <c r="AZ924" s="15">
        <v>5</v>
      </c>
      <c r="BA924" s="15">
        <v>3</v>
      </c>
      <c r="BB924" s="15">
        <v>0</v>
      </c>
      <c r="BC924" s="15">
        <v>2</v>
      </c>
      <c r="BD924" s="15">
        <v>2</v>
      </c>
      <c r="BE924" s="15">
        <v>0</v>
      </c>
      <c r="BF924" s="15">
        <v>0</v>
      </c>
      <c r="BG924" s="15">
        <v>4.4000000000000004</v>
      </c>
      <c r="BH924" s="15">
        <v>0</v>
      </c>
      <c r="BI924" s="15">
        <v>1</v>
      </c>
      <c r="BJ924" s="15">
        <v>2</v>
      </c>
      <c r="BK924" s="15">
        <v>22</v>
      </c>
    </row>
    <row r="925" spans="1:63" ht="15" thickBot="1" x14ac:dyDescent="0.4">
      <c r="A925">
        <f t="shared" si="29"/>
        <v>201607</v>
      </c>
      <c r="B925" s="19">
        <f t="shared" si="30"/>
        <v>2016</v>
      </c>
      <c r="C925" s="18">
        <v>2017</v>
      </c>
      <c r="D925" s="19">
        <v>7</v>
      </c>
      <c r="E925" s="15">
        <v>0</v>
      </c>
      <c r="F925" s="15">
        <v>0</v>
      </c>
      <c r="G925" s="15">
        <v>0</v>
      </c>
      <c r="H925" s="15">
        <v>0</v>
      </c>
      <c r="I925" s="15">
        <v>0.2</v>
      </c>
      <c r="J925" s="15">
        <v>0</v>
      </c>
      <c r="K925" s="15">
        <v>0</v>
      </c>
      <c r="L925" s="15">
        <v>0</v>
      </c>
      <c r="M925" s="15">
        <v>0</v>
      </c>
      <c r="N925" s="15">
        <v>2</v>
      </c>
      <c r="O925" s="15">
        <v>0.5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10</v>
      </c>
      <c r="W925" s="15">
        <v>8</v>
      </c>
      <c r="X925" s="14"/>
      <c r="Y925" s="15">
        <v>2</v>
      </c>
      <c r="Z925" s="15">
        <v>0</v>
      </c>
      <c r="AA925" s="14"/>
      <c r="AB925" s="15">
        <v>2</v>
      </c>
      <c r="AC925" s="15">
        <v>0</v>
      </c>
      <c r="AD925" s="15">
        <v>0</v>
      </c>
      <c r="AE925" s="15">
        <v>8</v>
      </c>
      <c r="AF925" s="15">
        <v>0</v>
      </c>
      <c r="AG925" s="15">
        <v>3.5</v>
      </c>
      <c r="AH925" s="15">
        <v>18.600000000000001</v>
      </c>
      <c r="AI925" s="15">
        <v>0.4</v>
      </c>
      <c r="AJ925" s="15">
        <v>0</v>
      </c>
      <c r="AK925" s="15">
        <v>0</v>
      </c>
      <c r="AL925" s="15">
        <v>0</v>
      </c>
      <c r="AM925" s="15">
        <v>0</v>
      </c>
      <c r="AN925" s="15">
        <v>0</v>
      </c>
      <c r="AO925" s="15">
        <v>0</v>
      </c>
      <c r="AP925" s="15">
        <v>0.5</v>
      </c>
      <c r="AQ925" s="15">
        <v>0</v>
      </c>
      <c r="AR925" s="15">
        <v>0</v>
      </c>
      <c r="AS925" s="15">
        <v>0</v>
      </c>
      <c r="AT925" s="15">
        <v>3.6</v>
      </c>
      <c r="AU925" s="15">
        <v>0</v>
      </c>
      <c r="AV925" s="15">
        <v>0</v>
      </c>
      <c r="AW925" s="15">
        <v>0.2</v>
      </c>
      <c r="AX925" s="15">
        <v>0</v>
      </c>
      <c r="AY925" s="15">
        <v>0</v>
      </c>
      <c r="AZ925" s="15">
        <v>0</v>
      </c>
      <c r="BA925" s="15">
        <v>0</v>
      </c>
      <c r="BB925" s="15">
        <v>0</v>
      </c>
      <c r="BC925" s="15">
        <v>0</v>
      </c>
      <c r="BD925" s="15">
        <v>2</v>
      </c>
      <c r="BE925" s="15">
        <v>4.5</v>
      </c>
      <c r="BF925" s="15">
        <v>0.3</v>
      </c>
      <c r="BG925" s="15">
        <v>0</v>
      </c>
      <c r="BH925" s="15">
        <v>0</v>
      </c>
      <c r="BI925" s="15">
        <v>0</v>
      </c>
      <c r="BJ925" s="15">
        <v>0</v>
      </c>
      <c r="BK925" s="15">
        <v>0</v>
      </c>
    </row>
    <row r="926" spans="1:63" ht="15" thickBot="1" x14ac:dyDescent="0.4">
      <c r="A926">
        <f t="shared" si="29"/>
        <v>201608</v>
      </c>
      <c r="B926" s="19">
        <f t="shared" si="30"/>
        <v>2016</v>
      </c>
      <c r="C926" s="18">
        <v>2017</v>
      </c>
      <c r="D926" s="19">
        <v>8</v>
      </c>
      <c r="E926" s="15">
        <v>1</v>
      </c>
      <c r="F926" s="15">
        <v>1</v>
      </c>
      <c r="G926" s="15">
        <v>3.8</v>
      </c>
      <c r="H926" s="15">
        <v>3</v>
      </c>
      <c r="I926" s="15">
        <v>3.4</v>
      </c>
      <c r="J926" s="15">
        <v>0</v>
      </c>
      <c r="K926" s="15">
        <v>1</v>
      </c>
      <c r="L926" s="15">
        <v>2.9</v>
      </c>
      <c r="M926" s="15">
        <v>0</v>
      </c>
      <c r="N926" s="15">
        <v>3</v>
      </c>
      <c r="O926" s="14"/>
      <c r="P926" s="15">
        <v>4</v>
      </c>
      <c r="Q926" s="15">
        <v>13.4</v>
      </c>
      <c r="R926" s="15">
        <v>4.2</v>
      </c>
      <c r="S926" s="15">
        <v>18.600000000000001</v>
      </c>
      <c r="T926" s="15">
        <v>25</v>
      </c>
      <c r="U926" s="15">
        <v>0</v>
      </c>
      <c r="V926" s="15">
        <v>39</v>
      </c>
      <c r="W926" s="15">
        <v>53</v>
      </c>
      <c r="X926" s="14"/>
      <c r="Y926" s="15">
        <v>20</v>
      </c>
      <c r="Z926" s="15">
        <v>3</v>
      </c>
      <c r="AA926" s="14"/>
      <c r="AB926" s="15">
        <v>15</v>
      </c>
      <c r="AC926" s="15">
        <v>4</v>
      </c>
      <c r="AD926" s="15">
        <v>8.5</v>
      </c>
      <c r="AE926" s="15">
        <v>26</v>
      </c>
      <c r="AF926" s="15">
        <v>17</v>
      </c>
      <c r="AG926" s="15">
        <v>32.700000000000003</v>
      </c>
      <c r="AH926" s="15">
        <v>27.4</v>
      </c>
      <c r="AI926" s="15">
        <v>7</v>
      </c>
      <c r="AJ926" s="15">
        <v>16.8</v>
      </c>
      <c r="AK926" s="15">
        <v>15.1</v>
      </c>
      <c r="AL926" s="15">
        <v>15</v>
      </c>
      <c r="AM926" s="15">
        <v>0</v>
      </c>
      <c r="AN926" s="15">
        <v>53.1</v>
      </c>
      <c r="AO926" s="15">
        <v>16</v>
      </c>
      <c r="AP926" s="15">
        <v>9.8000000000000007</v>
      </c>
      <c r="AQ926" s="15">
        <v>13</v>
      </c>
      <c r="AR926" s="15">
        <v>15</v>
      </c>
      <c r="AS926" s="15">
        <v>28</v>
      </c>
      <c r="AT926" s="15">
        <v>50.4</v>
      </c>
      <c r="AU926" s="15">
        <v>11</v>
      </c>
      <c r="AV926" s="15">
        <v>20</v>
      </c>
      <c r="AW926" s="15">
        <v>0.1</v>
      </c>
      <c r="AX926" s="15">
        <v>11</v>
      </c>
      <c r="AY926" s="15">
        <v>45.8</v>
      </c>
      <c r="AZ926" s="15">
        <v>17</v>
      </c>
      <c r="BA926" s="15">
        <v>95</v>
      </c>
      <c r="BB926" s="15">
        <v>8</v>
      </c>
      <c r="BC926" s="15">
        <v>13</v>
      </c>
      <c r="BD926" s="15">
        <v>9</v>
      </c>
      <c r="BE926" s="15">
        <v>24.8</v>
      </c>
      <c r="BF926" s="15">
        <v>4</v>
      </c>
      <c r="BG926" s="15">
        <v>0</v>
      </c>
      <c r="BH926" s="15">
        <v>3.6</v>
      </c>
      <c r="BI926" s="15">
        <v>6.3</v>
      </c>
      <c r="BJ926" s="15">
        <v>65</v>
      </c>
      <c r="BK926" s="15">
        <v>7</v>
      </c>
    </row>
    <row r="927" spans="1:63" ht="15" thickBot="1" x14ac:dyDescent="0.4">
      <c r="A927">
        <f t="shared" si="29"/>
        <v>201709</v>
      </c>
      <c r="B927" s="19">
        <f t="shared" si="30"/>
        <v>2017</v>
      </c>
      <c r="C927" s="18">
        <v>2017</v>
      </c>
      <c r="D927" s="19">
        <v>9</v>
      </c>
      <c r="E927" s="15">
        <v>0</v>
      </c>
      <c r="F927" s="15">
        <v>6</v>
      </c>
      <c r="G927" s="15">
        <v>0</v>
      </c>
      <c r="H927" s="15">
        <v>7</v>
      </c>
      <c r="I927" s="15">
        <v>0</v>
      </c>
      <c r="J927" s="15">
        <v>0</v>
      </c>
      <c r="K927" s="15">
        <v>0</v>
      </c>
      <c r="L927" s="15">
        <v>4</v>
      </c>
      <c r="M927" s="15">
        <v>0</v>
      </c>
      <c r="N927" s="15">
        <v>1.3</v>
      </c>
      <c r="O927" s="15">
        <v>11.2</v>
      </c>
      <c r="P927" s="15">
        <v>0.4</v>
      </c>
      <c r="Q927" s="15">
        <v>1.6</v>
      </c>
      <c r="R927" s="14"/>
      <c r="S927" s="15">
        <v>2.8</v>
      </c>
      <c r="T927" s="15">
        <v>23.8</v>
      </c>
      <c r="U927" s="15">
        <v>0</v>
      </c>
      <c r="V927" s="15">
        <v>17</v>
      </c>
      <c r="W927" s="15">
        <v>16.5</v>
      </c>
      <c r="X927" s="14"/>
      <c r="Y927" s="15">
        <v>6.3</v>
      </c>
      <c r="Z927" s="15">
        <v>1</v>
      </c>
      <c r="AA927" s="14"/>
      <c r="AB927" s="15">
        <v>0</v>
      </c>
      <c r="AC927" s="15">
        <v>0</v>
      </c>
      <c r="AD927" s="15">
        <v>6.5</v>
      </c>
      <c r="AE927" s="15">
        <v>0</v>
      </c>
      <c r="AF927" s="15">
        <v>4</v>
      </c>
      <c r="AG927" s="15">
        <v>0</v>
      </c>
      <c r="AH927" s="15">
        <v>10.6</v>
      </c>
      <c r="AI927" s="15">
        <v>0</v>
      </c>
      <c r="AJ927" s="15">
        <v>0.8</v>
      </c>
      <c r="AK927" s="15">
        <v>0.8</v>
      </c>
      <c r="AL927" s="15">
        <v>1.8</v>
      </c>
      <c r="AM927" s="15">
        <v>12.9</v>
      </c>
      <c r="AN927" s="15">
        <v>3.4</v>
      </c>
      <c r="AO927" s="15">
        <v>6</v>
      </c>
      <c r="AP927" s="15">
        <v>0</v>
      </c>
      <c r="AQ927" s="15">
        <v>2</v>
      </c>
      <c r="AR927" s="14"/>
      <c r="AS927" s="15">
        <v>0</v>
      </c>
      <c r="AT927" s="15">
        <v>10.199999999999999</v>
      </c>
      <c r="AU927" s="15">
        <v>7</v>
      </c>
      <c r="AV927" s="15">
        <v>0</v>
      </c>
      <c r="AW927" s="15">
        <v>5</v>
      </c>
      <c r="AX927" s="15">
        <v>4</v>
      </c>
      <c r="AY927" s="15">
        <v>1.4</v>
      </c>
      <c r="AZ927" s="15">
        <v>1</v>
      </c>
      <c r="BA927" s="15">
        <v>5.8</v>
      </c>
      <c r="BB927" s="15">
        <v>1</v>
      </c>
      <c r="BC927" s="15">
        <v>2</v>
      </c>
      <c r="BD927" s="15">
        <v>1</v>
      </c>
      <c r="BE927" s="15">
        <v>2.9</v>
      </c>
      <c r="BF927" s="15">
        <v>4</v>
      </c>
      <c r="BG927" s="13">
        <v>6.1</v>
      </c>
      <c r="BH927" s="15">
        <v>3.5</v>
      </c>
      <c r="BI927" s="15">
        <v>0.4</v>
      </c>
      <c r="BJ927" s="15">
        <v>1</v>
      </c>
      <c r="BK927" s="15">
        <v>0.4</v>
      </c>
    </row>
    <row r="928" spans="1:63" ht="15" thickBot="1" x14ac:dyDescent="0.4">
      <c r="A928">
        <f t="shared" si="29"/>
        <v>201710</v>
      </c>
      <c r="B928" s="19">
        <f t="shared" si="30"/>
        <v>2017</v>
      </c>
      <c r="C928" s="18">
        <v>2017</v>
      </c>
      <c r="D928" s="19">
        <v>10</v>
      </c>
      <c r="E928" s="15">
        <v>11</v>
      </c>
      <c r="F928" s="15">
        <v>9</v>
      </c>
      <c r="G928" s="15">
        <v>0</v>
      </c>
      <c r="H928" s="15">
        <v>9</v>
      </c>
      <c r="I928" s="15">
        <v>0</v>
      </c>
      <c r="J928" s="15">
        <v>26</v>
      </c>
      <c r="K928" s="15">
        <v>31</v>
      </c>
      <c r="L928" s="15">
        <v>15</v>
      </c>
      <c r="M928" s="15">
        <v>18</v>
      </c>
      <c r="N928" s="15">
        <v>6</v>
      </c>
      <c r="O928" s="15">
        <v>2.1</v>
      </c>
      <c r="P928" s="15">
        <v>6</v>
      </c>
      <c r="Q928" s="15">
        <v>24.1</v>
      </c>
      <c r="R928" s="14"/>
      <c r="S928" s="15">
        <v>19</v>
      </c>
      <c r="T928" s="15">
        <v>10</v>
      </c>
      <c r="U928" s="15">
        <v>6.8</v>
      </c>
      <c r="V928" s="15">
        <v>12</v>
      </c>
      <c r="W928" s="15">
        <v>2.5</v>
      </c>
      <c r="X928" s="14"/>
      <c r="Y928" s="15">
        <v>7.2</v>
      </c>
      <c r="Z928" s="15">
        <v>5</v>
      </c>
      <c r="AA928" s="14"/>
      <c r="AB928" s="15">
        <v>0</v>
      </c>
      <c r="AC928" s="15">
        <v>1</v>
      </c>
      <c r="AD928" s="15">
        <v>0</v>
      </c>
      <c r="AE928" s="15">
        <v>3</v>
      </c>
      <c r="AF928" s="15">
        <v>47</v>
      </c>
      <c r="AG928" s="15">
        <v>0</v>
      </c>
      <c r="AH928" s="15">
        <v>20.2</v>
      </c>
      <c r="AI928" s="15">
        <v>0</v>
      </c>
      <c r="AJ928" s="15">
        <v>22.2</v>
      </c>
      <c r="AK928" s="15">
        <v>15.2</v>
      </c>
      <c r="AL928" s="15">
        <v>13.6</v>
      </c>
      <c r="AM928" s="15">
        <v>4.7</v>
      </c>
      <c r="AN928" s="15">
        <v>15.1</v>
      </c>
      <c r="AO928" s="15">
        <v>57</v>
      </c>
      <c r="AP928" s="15">
        <v>0</v>
      </c>
      <c r="AQ928" s="15">
        <v>9</v>
      </c>
      <c r="AR928" s="14"/>
      <c r="AS928" s="15">
        <v>16</v>
      </c>
      <c r="AT928" s="15">
        <v>35.200000000000003</v>
      </c>
      <c r="AU928" s="15">
        <v>49.5</v>
      </c>
      <c r="AV928" s="15">
        <v>38</v>
      </c>
      <c r="AW928" s="15">
        <v>72</v>
      </c>
      <c r="AX928" s="15">
        <v>21</v>
      </c>
      <c r="AY928" s="15">
        <v>45.1</v>
      </c>
      <c r="AZ928" s="15">
        <v>80</v>
      </c>
      <c r="BA928" s="15">
        <v>29.3</v>
      </c>
      <c r="BB928" s="15">
        <v>67</v>
      </c>
      <c r="BC928" s="15">
        <v>36</v>
      </c>
      <c r="BD928" s="15">
        <v>24.7</v>
      </c>
      <c r="BE928" s="15">
        <v>115</v>
      </c>
      <c r="BF928" s="15">
        <v>54</v>
      </c>
      <c r="BG928" s="13">
        <v>67.400000000000006</v>
      </c>
      <c r="BH928" s="15">
        <v>59.6</v>
      </c>
      <c r="BI928" s="15">
        <v>69.2</v>
      </c>
      <c r="BJ928" s="15">
        <v>35</v>
      </c>
      <c r="BK928" s="15">
        <v>56</v>
      </c>
    </row>
    <row r="929" spans="1:63" ht="15" thickBot="1" x14ac:dyDescent="0.4">
      <c r="A929">
        <f t="shared" si="29"/>
        <v>201711</v>
      </c>
      <c r="B929" s="19">
        <f t="shared" si="30"/>
        <v>2017</v>
      </c>
      <c r="C929" s="18">
        <v>2017</v>
      </c>
      <c r="D929" s="19">
        <v>11</v>
      </c>
      <c r="E929" s="15">
        <v>52</v>
      </c>
      <c r="F929" s="15">
        <v>76</v>
      </c>
      <c r="G929" s="15">
        <v>0</v>
      </c>
      <c r="H929" s="15">
        <v>53.8</v>
      </c>
      <c r="I929" s="15">
        <v>0</v>
      </c>
      <c r="J929" s="15">
        <v>124.1</v>
      </c>
      <c r="K929" s="15">
        <v>95.3</v>
      </c>
      <c r="L929" s="15">
        <v>43</v>
      </c>
      <c r="M929" s="15">
        <v>55.7</v>
      </c>
      <c r="N929" s="15">
        <v>114.6</v>
      </c>
      <c r="O929" s="15">
        <v>3.7</v>
      </c>
      <c r="P929" s="15">
        <v>57.7</v>
      </c>
      <c r="Q929" s="15">
        <v>11.5</v>
      </c>
      <c r="R929" s="14"/>
      <c r="S929" s="15">
        <v>62</v>
      </c>
      <c r="T929" s="15">
        <v>23.6</v>
      </c>
      <c r="U929" s="15">
        <v>26</v>
      </c>
      <c r="V929" s="15">
        <v>18</v>
      </c>
      <c r="W929" s="15">
        <v>3.7</v>
      </c>
      <c r="X929" s="14"/>
      <c r="Y929" s="15">
        <v>13.4</v>
      </c>
      <c r="Z929" s="15">
        <v>63</v>
      </c>
      <c r="AA929" s="14"/>
      <c r="AB929" s="15">
        <v>0</v>
      </c>
      <c r="AC929" s="15">
        <v>27</v>
      </c>
      <c r="AD929" s="15">
        <v>46</v>
      </c>
      <c r="AE929" s="15">
        <v>6</v>
      </c>
      <c r="AF929" s="15">
        <v>31.5</v>
      </c>
      <c r="AG929" s="15">
        <v>0</v>
      </c>
      <c r="AH929" s="15">
        <v>21.8</v>
      </c>
      <c r="AI929" s="15">
        <v>0</v>
      </c>
      <c r="AJ929" s="15">
        <v>83.8</v>
      </c>
      <c r="AK929" s="15">
        <v>73</v>
      </c>
      <c r="AL929" s="15">
        <v>73.8</v>
      </c>
      <c r="AM929" s="13">
        <v>39.159999999999997</v>
      </c>
      <c r="AN929" s="15">
        <v>75.5</v>
      </c>
      <c r="AO929" s="15">
        <v>48.2</v>
      </c>
      <c r="AP929" s="15">
        <v>0</v>
      </c>
      <c r="AQ929" s="15">
        <v>58</v>
      </c>
      <c r="AR929" s="14"/>
      <c r="AS929" s="15">
        <v>68.7</v>
      </c>
      <c r="AT929" s="13">
        <v>65.97</v>
      </c>
      <c r="AU929" s="15">
        <v>95.1</v>
      </c>
      <c r="AV929" s="15">
        <v>81</v>
      </c>
      <c r="AW929" s="15">
        <v>78</v>
      </c>
      <c r="AX929" s="15">
        <v>78</v>
      </c>
      <c r="AY929" s="15">
        <v>74.8</v>
      </c>
      <c r="AZ929" s="15">
        <v>102</v>
      </c>
      <c r="BA929" s="15">
        <v>60</v>
      </c>
      <c r="BB929" s="15">
        <v>51</v>
      </c>
      <c r="BC929" s="15">
        <v>68</v>
      </c>
      <c r="BD929" s="15">
        <v>68.7</v>
      </c>
      <c r="BE929" s="15">
        <v>162</v>
      </c>
      <c r="BF929" s="15">
        <v>92</v>
      </c>
      <c r="BG929" s="13">
        <v>113.9</v>
      </c>
      <c r="BH929" s="15">
        <v>90.9</v>
      </c>
      <c r="BI929" s="15">
        <v>93.1</v>
      </c>
      <c r="BJ929" s="15">
        <v>77</v>
      </c>
      <c r="BK929" s="15">
        <v>87.6</v>
      </c>
    </row>
    <row r="930" spans="1:63" ht="15" thickBot="1" x14ac:dyDescent="0.4">
      <c r="A930">
        <f t="shared" si="29"/>
        <v>201712</v>
      </c>
      <c r="B930" s="19">
        <f t="shared" si="30"/>
        <v>2017</v>
      </c>
      <c r="C930" s="18">
        <v>2017</v>
      </c>
      <c r="D930" s="19">
        <v>12</v>
      </c>
      <c r="E930" s="15">
        <v>89</v>
      </c>
      <c r="F930" s="15">
        <v>68</v>
      </c>
      <c r="G930" s="15">
        <v>0</v>
      </c>
      <c r="H930" s="15">
        <v>67.900000000000006</v>
      </c>
      <c r="I930" s="15">
        <v>0</v>
      </c>
      <c r="J930" s="15">
        <v>79.2</v>
      </c>
      <c r="K930" s="15">
        <v>64.7</v>
      </c>
      <c r="L930" s="15">
        <v>60</v>
      </c>
      <c r="M930" s="15">
        <v>68.2</v>
      </c>
      <c r="N930" s="15">
        <v>42.9</v>
      </c>
      <c r="O930" s="15">
        <v>13.7</v>
      </c>
      <c r="P930" s="15">
        <v>63.9</v>
      </c>
      <c r="Q930" s="15">
        <v>23.3</v>
      </c>
      <c r="R930" s="14"/>
      <c r="S930" s="15">
        <v>29.6</v>
      </c>
      <c r="T930" s="15">
        <v>27.7</v>
      </c>
      <c r="U930" s="15">
        <v>40.6</v>
      </c>
      <c r="V930" s="15">
        <v>15.2</v>
      </c>
      <c r="W930" s="15">
        <v>13.1</v>
      </c>
      <c r="X930" s="14"/>
      <c r="Y930" s="15">
        <v>26.2</v>
      </c>
      <c r="Z930" s="13">
        <v>26.22</v>
      </c>
      <c r="AA930" s="14"/>
      <c r="AB930" s="15">
        <v>0</v>
      </c>
      <c r="AC930" s="15">
        <v>51</v>
      </c>
      <c r="AD930" s="15">
        <v>40.5</v>
      </c>
      <c r="AE930" s="15">
        <v>26</v>
      </c>
      <c r="AF930" s="15">
        <v>16.600000000000001</v>
      </c>
      <c r="AG930" s="15">
        <v>0</v>
      </c>
      <c r="AH930" s="15">
        <v>8.6</v>
      </c>
      <c r="AI930" s="15">
        <v>0</v>
      </c>
      <c r="AJ930" s="15">
        <v>78.400000000000006</v>
      </c>
      <c r="AK930" s="15">
        <v>24.1</v>
      </c>
      <c r="AL930" s="15">
        <v>43</v>
      </c>
      <c r="AM930" s="15">
        <v>60.6</v>
      </c>
      <c r="AN930" s="15">
        <v>67.7</v>
      </c>
      <c r="AO930" s="15">
        <v>42.1</v>
      </c>
      <c r="AP930" s="15">
        <v>0</v>
      </c>
      <c r="AQ930" s="15">
        <v>33</v>
      </c>
      <c r="AR930" s="14"/>
      <c r="AS930" s="15">
        <v>90</v>
      </c>
      <c r="AT930" s="15">
        <v>47.6</v>
      </c>
      <c r="AU930" s="15">
        <v>84.2</v>
      </c>
      <c r="AV930" s="15">
        <v>74</v>
      </c>
      <c r="AW930" s="15">
        <v>80</v>
      </c>
      <c r="AX930" s="15">
        <v>73</v>
      </c>
      <c r="AY930" s="15">
        <v>94.2</v>
      </c>
      <c r="AZ930" s="15">
        <v>104.3</v>
      </c>
      <c r="BA930" s="15">
        <v>16.100000000000001</v>
      </c>
      <c r="BB930" s="15">
        <v>92</v>
      </c>
      <c r="BC930" s="15">
        <v>72</v>
      </c>
      <c r="BD930" s="15">
        <v>74.3</v>
      </c>
      <c r="BE930" s="15">
        <v>290.3</v>
      </c>
      <c r="BF930" s="15">
        <v>105</v>
      </c>
      <c r="BG930" s="13">
        <v>129.80000000000001</v>
      </c>
      <c r="BH930" s="15">
        <v>123.8</v>
      </c>
      <c r="BI930" s="15">
        <v>173.8</v>
      </c>
      <c r="BJ930" s="15">
        <v>71</v>
      </c>
      <c r="BK930" s="15">
        <v>82.2</v>
      </c>
    </row>
    <row r="931" spans="1:63" ht="15" thickBot="1" x14ac:dyDescent="0.4">
      <c r="A931">
        <f t="shared" si="29"/>
        <v>201701</v>
      </c>
      <c r="B931" s="19">
        <f t="shared" si="30"/>
        <v>2017</v>
      </c>
      <c r="C931" s="18">
        <v>2018</v>
      </c>
      <c r="D931" s="19">
        <v>1</v>
      </c>
      <c r="E931" s="15">
        <v>100</v>
      </c>
      <c r="F931" s="14"/>
      <c r="G931" s="13">
        <v>80.62</v>
      </c>
      <c r="H931" s="15">
        <v>98.1</v>
      </c>
      <c r="I931" s="14"/>
      <c r="J931" s="13">
        <v>96.63</v>
      </c>
      <c r="K931" s="15">
        <v>91.6</v>
      </c>
      <c r="L931" s="15">
        <v>94.8</v>
      </c>
      <c r="M931" s="15">
        <v>100.8</v>
      </c>
      <c r="N931" s="15">
        <v>65.099999999999994</v>
      </c>
      <c r="O931" s="15">
        <v>29.5</v>
      </c>
      <c r="P931" s="15">
        <v>108.3</v>
      </c>
      <c r="Q931" s="15">
        <v>33.299999999999997</v>
      </c>
      <c r="R931" s="14"/>
      <c r="S931" s="15">
        <v>72.400000000000006</v>
      </c>
      <c r="T931" s="15">
        <v>60.2</v>
      </c>
      <c r="U931" s="15">
        <v>70</v>
      </c>
      <c r="V931" s="15">
        <v>27.1</v>
      </c>
      <c r="W931" s="15">
        <v>30.9</v>
      </c>
      <c r="X931" s="14"/>
      <c r="Y931" s="15">
        <v>51.4</v>
      </c>
      <c r="Z931" s="13">
        <v>61.88</v>
      </c>
      <c r="AA931" s="14"/>
      <c r="AB931" s="14"/>
      <c r="AC931" s="15">
        <v>53</v>
      </c>
      <c r="AD931" s="15">
        <v>84</v>
      </c>
      <c r="AE931" s="14"/>
      <c r="AF931" s="14"/>
      <c r="AG931" s="14"/>
      <c r="AH931" s="14"/>
      <c r="AI931" s="13">
        <v>76.23</v>
      </c>
      <c r="AJ931" s="14"/>
      <c r="AK931" s="15">
        <v>67.2</v>
      </c>
      <c r="AL931" s="15">
        <v>58</v>
      </c>
      <c r="AM931" s="13">
        <v>76.87</v>
      </c>
      <c r="AN931" s="14"/>
      <c r="AO931" s="15">
        <v>95.7</v>
      </c>
      <c r="AP931" s="13">
        <v>64.61</v>
      </c>
      <c r="AQ931" s="14"/>
      <c r="AR931" s="14"/>
      <c r="AS931" s="15">
        <v>110.9</v>
      </c>
      <c r="AT931" s="13">
        <v>87.67</v>
      </c>
      <c r="AU931" s="15">
        <v>102.1</v>
      </c>
      <c r="AV931" s="15">
        <v>98.2</v>
      </c>
      <c r="AW931" s="15">
        <v>110.5</v>
      </c>
      <c r="AX931" s="15">
        <v>119</v>
      </c>
      <c r="AY931" s="13">
        <v>107.8</v>
      </c>
      <c r="AZ931" s="13">
        <v>131.30000000000001</v>
      </c>
      <c r="BA931" s="15">
        <v>81.900000000000006</v>
      </c>
      <c r="BB931" s="15">
        <v>116</v>
      </c>
      <c r="BC931" s="13">
        <v>103.5</v>
      </c>
      <c r="BD931" s="13">
        <v>95.3</v>
      </c>
      <c r="BE931" s="15">
        <v>222.9</v>
      </c>
      <c r="BF931" s="13">
        <v>116.6</v>
      </c>
      <c r="BG931" s="13">
        <v>145.69999999999999</v>
      </c>
      <c r="BH931" s="15">
        <v>134.5</v>
      </c>
      <c r="BI931" s="15">
        <v>128.19999999999999</v>
      </c>
      <c r="BJ931" s="15">
        <v>96</v>
      </c>
      <c r="BK931" s="15">
        <v>91</v>
      </c>
    </row>
    <row r="932" spans="1:63" ht="15" thickBot="1" x14ac:dyDescent="0.4">
      <c r="A932">
        <f t="shared" si="29"/>
        <v>201702</v>
      </c>
      <c r="B932" s="19">
        <f t="shared" si="30"/>
        <v>2017</v>
      </c>
      <c r="C932" s="18">
        <v>2018</v>
      </c>
      <c r="D932" s="19">
        <v>2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8"/>
  <sheetViews>
    <sheetView topLeftCell="E1" zoomScale="70" zoomScaleNormal="70" workbookViewId="0">
      <selection activeCell="N3" sqref="N3:N54"/>
    </sheetView>
  </sheetViews>
  <sheetFormatPr baseColWidth="10" defaultColWidth="9.1796875" defaultRowHeight="14.5" x14ac:dyDescent="0.35"/>
  <cols>
    <col min="1" max="1" width="21" customWidth="1"/>
    <col min="3" max="4" width="0" hidden="1" customWidth="1"/>
    <col min="5" max="5" width="15.81640625" customWidth="1"/>
    <col min="22" max="22" width="15.453125" customWidth="1"/>
  </cols>
  <sheetData>
    <row r="1" spans="1:22" ht="15" thickBot="1" x14ac:dyDescent="0.4">
      <c r="A1" s="61" t="s">
        <v>123</v>
      </c>
      <c r="B1" t="s">
        <v>154</v>
      </c>
      <c r="L1" s="218"/>
      <c r="S1" t="s">
        <v>210</v>
      </c>
      <c r="V1" t="s">
        <v>211</v>
      </c>
    </row>
    <row r="2" spans="1:22" ht="15" thickBot="1" x14ac:dyDescent="0.4">
      <c r="A2" s="67"/>
      <c r="E2" s="81" t="s">
        <v>123</v>
      </c>
      <c r="F2" s="82" t="s">
        <v>156</v>
      </c>
      <c r="G2" s="83" t="s">
        <v>157</v>
      </c>
      <c r="H2" s="83" t="s">
        <v>10</v>
      </c>
      <c r="I2" s="83" t="s">
        <v>158</v>
      </c>
      <c r="J2" s="83" t="s">
        <v>12</v>
      </c>
      <c r="K2" s="83" t="s">
        <v>13</v>
      </c>
      <c r="L2" s="83" t="s">
        <v>159</v>
      </c>
      <c r="M2" s="83" t="s">
        <v>15</v>
      </c>
      <c r="N2" s="83" t="s">
        <v>16</v>
      </c>
      <c r="O2" s="83" t="s">
        <v>160</v>
      </c>
      <c r="P2" s="83" t="s">
        <v>18</v>
      </c>
      <c r="Q2" s="84" t="s">
        <v>161</v>
      </c>
      <c r="R2" s="73" t="s">
        <v>154</v>
      </c>
      <c r="S2" s="69" t="s">
        <v>162</v>
      </c>
      <c r="T2" s="152" t="s">
        <v>209</v>
      </c>
      <c r="U2" s="70" t="s">
        <v>163</v>
      </c>
    </row>
    <row r="3" spans="1:22" ht="15" thickBot="1" x14ac:dyDescent="0.4">
      <c r="A3" s="62" t="s">
        <v>124</v>
      </c>
      <c r="B3">
        <v>428.09999999999997</v>
      </c>
      <c r="C3" s="37">
        <v>7191</v>
      </c>
      <c r="D3" s="79" t="s">
        <v>124</v>
      </c>
      <c r="E3" s="79" t="s">
        <v>124</v>
      </c>
      <c r="F3" s="170">
        <v>105.5</v>
      </c>
      <c r="G3" s="162">
        <v>54.4</v>
      </c>
      <c r="H3" s="162">
        <v>19.600000000000001</v>
      </c>
      <c r="I3" s="120">
        <v>2.6</v>
      </c>
      <c r="J3" s="208">
        <v>80.5</v>
      </c>
      <c r="K3" s="121">
        <v>52.1</v>
      </c>
      <c r="L3" s="121">
        <v>221.4</v>
      </c>
      <c r="M3" s="122">
        <v>97.6</v>
      </c>
      <c r="N3" s="122">
        <v>5.8999999999999995</v>
      </c>
      <c r="O3" s="122"/>
      <c r="P3" s="122"/>
      <c r="Q3" s="122"/>
      <c r="R3" s="123">
        <f>SUM(F3:Q3)</f>
        <v>639.6</v>
      </c>
      <c r="S3" s="74"/>
      <c r="T3" s="153">
        <v>480.1</v>
      </c>
      <c r="U3" s="72" t="e">
        <v>#DIV/0!</v>
      </c>
    </row>
    <row r="4" spans="1:22" ht="15" thickBot="1" x14ac:dyDescent="0.4">
      <c r="A4" s="63" t="s">
        <v>125</v>
      </c>
      <c r="B4">
        <v>232.39999999999998</v>
      </c>
      <c r="C4" s="37">
        <v>198</v>
      </c>
      <c r="D4" s="78" t="s">
        <v>125</v>
      </c>
      <c r="E4" s="78" t="s">
        <v>125</v>
      </c>
      <c r="F4" s="171">
        <v>5.4</v>
      </c>
      <c r="G4" s="163">
        <v>66.599999999999994</v>
      </c>
      <c r="H4" s="178">
        <v>19.399999999999999</v>
      </c>
      <c r="I4" s="143">
        <v>4.5999999999999996</v>
      </c>
      <c r="J4" s="209">
        <v>20.399999999999999</v>
      </c>
      <c r="K4" s="125">
        <v>27.2</v>
      </c>
      <c r="L4" s="139">
        <v>93</v>
      </c>
      <c r="M4" s="126">
        <v>71.599999999999994</v>
      </c>
      <c r="N4" s="126">
        <v>33</v>
      </c>
      <c r="O4" s="126"/>
      <c r="P4" s="122"/>
      <c r="Q4" s="126"/>
      <c r="R4" s="123">
        <f t="shared" ref="R4:R13" si="0">SUM(F4:Q4)</f>
        <v>341.2</v>
      </c>
      <c r="S4" s="75"/>
      <c r="T4" s="154">
        <v>246.7</v>
      </c>
      <c r="U4" s="68" t="e">
        <v>#DIV/0!</v>
      </c>
    </row>
    <row r="5" spans="1:22" ht="15" thickBot="1" x14ac:dyDescent="0.4">
      <c r="A5" s="63" t="s">
        <v>126</v>
      </c>
      <c r="B5">
        <v>137.80000000000001</v>
      </c>
      <c r="C5" s="37">
        <v>748</v>
      </c>
      <c r="D5" s="78" t="s">
        <v>126</v>
      </c>
      <c r="E5" s="78" t="s">
        <v>164</v>
      </c>
      <c r="F5" s="171"/>
      <c r="G5" s="164">
        <v>29.8</v>
      </c>
      <c r="H5" s="167">
        <v>3.5</v>
      </c>
      <c r="I5" s="130">
        <v>0.2</v>
      </c>
      <c r="J5" s="209">
        <v>26</v>
      </c>
      <c r="K5" s="125">
        <v>25.4</v>
      </c>
      <c r="L5" s="140">
        <v>148.30000000000001</v>
      </c>
      <c r="M5" s="126">
        <v>56.1</v>
      </c>
      <c r="N5" s="126">
        <v>23</v>
      </c>
      <c r="O5" s="126">
        <v>1</v>
      </c>
      <c r="P5" s="122"/>
      <c r="Q5" s="126"/>
      <c r="R5" s="123">
        <f t="shared" si="0"/>
        <v>313.3</v>
      </c>
      <c r="S5" s="75"/>
      <c r="T5" s="154">
        <v>207.3</v>
      </c>
      <c r="U5" s="68" t="e">
        <v>#DIV/0!</v>
      </c>
    </row>
    <row r="6" spans="1:22" ht="15" thickBot="1" x14ac:dyDescent="0.4">
      <c r="A6" s="63" t="s">
        <v>127</v>
      </c>
      <c r="B6">
        <v>172.89999999999998</v>
      </c>
      <c r="C6" s="37">
        <v>5824</v>
      </c>
      <c r="D6" s="78" t="s">
        <v>127</v>
      </c>
      <c r="E6" s="78" t="s">
        <v>126</v>
      </c>
      <c r="F6" s="172">
        <v>25.9</v>
      </c>
      <c r="G6" s="165">
        <v>76.400000000000006</v>
      </c>
      <c r="H6" s="178">
        <v>7.6</v>
      </c>
      <c r="I6" s="143">
        <v>11.2</v>
      </c>
      <c r="J6" s="211">
        <v>20.5</v>
      </c>
      <c r="K6" s="127">
        <v>30.9</v>
      </c>
      <c r="L6" s="140">
        <v>42.7</v>
      </c>
      <c r="M6" s="128">
        <v>81.099999999999994</v>
      </c>
      <c r="N6" s="126">
        <v>20.400000000000002</v>
      </c>
      <c r="O6" s="126"/>
      <c r="P6" s="122"/>
      <c r="Q6" s="126"/>
      <c r="R6" s="123">
        <f t="shared" si="0"/>
        <v>316.70000000000005</v>
      </c>
      <c r="S6" s="75"/>
      <c r="T6" s="154">
        <v>236.6</v>
      </c>
      <c r="U6" s="68" t="e">
        <v>#DIV/0!</v>
      </c>
    </row>
    <row r="7" spans="1:22" ht="15" thickBot="1" x14ac:dyDescent="0.4">
      <c r="A7" s="64" t="s">
        <v>128</v>
      </c>
      <c r="B7">
        <v>92.199999999999989</v>
      </c>
      <c r="C7" s="37">
        <v>6248</v>
      </c>
      <c r="D7" s="85" t="s">
        <v>128</v>
      </c>
      <c r="E7" s="78" t="s">
        <v>127</v>
      </c>
      <c r="F7" s="173">
        <v>44.6</v>
      </c>
      <c r="G7" s="165">
        <v>84.6</v>
      </c>
      <c r="H7" s="167">
        <v>5.7</v>
      </c>
      <c r="I7" s="130">
        <v>4.8</v>
      </c>
      <c r="J7" s="212">
        <v>37.1</v>
      </c>
      <c r="K7" s="127">
        <v>36.5</v>
      </c>
      <c r="L7" s="140">
        <v>54</v>
      </c>
      <c r="M7" s="126">
        <v>55</v>
      </c>
      <c r="N7" s="126">
        <v>38.700000000000003</v>
      </c>
      <c r="O7" s="126"/>
      <c r="P7" s="122"/>
      <c r="Q7" s="126"/>
      <c r="R7" s="123">
        <f t="shared" si="0"/>
        <v>360.99999999999994</v>
      </c>
      <c r="S7" s="76">
        <v>321</v>
      </c>
      <c r="T7" s="155">
        <v>272.7</v>
      </c>
      <c r="U7" s="68">
        <v>-46.137071651090352</v>
      </c>
    </row>
    <row r="8" spans="1:22" ht="15" thickBot="1" x14ac:dyDescent="0.4">
      <c r="A8" s="63" t="s">
        <v>129</v>
      </c>
      <c r="B8">
        <v>136.5</v>
      </c>
      <c r="C8" s="37">
        <v>2778</v>
      </c>
      <c r="D8" s="78" t="s">
        <v>129</v>
      </c>
      <c r="E8" s="78" t="s">
        <v>165</v>
      </c>
      <c r="F8" s="174">
        <v>58.2</v>
      </c>
      <c r="G8" s="165">
        <v>103.8</v>
      </c>
      <c r="H8" s="178">
        <v>7.8</v>
      </c>
      <c r="I8" s="143">
        <v>2</v>
      </c>
      <c r="J8" s="212">
        <v>43.6</v>
      </c>
      <c r="K8" s="127">
        <v>28.2</v>
      </c>
      <c r="L8" s="140">
        <v>72.8</v>
      </c>
      <c r="M8" s="132">
        <v>53.9</v>
      </c>
      <c r="N8" s="126">
        <v>37.300000000000004</v>
      </c>
      <c r="O8" s="126"/>
      <c r="P8" s="122"/>
      <c r="Q8" s="126"/>
      <c r="R8" s="123">
        <f t="shared" si="0"/>
        <v>407.59999999999997</v>
      </c>
      <c r="S8" s="76"/>
      <c r="T8" s="155">
        <v>353.8</v>
      </c>
      <c r="U8" s="68"/>
    </row>
    <row r="9" spans="1:22" ht="15" thickBot="1" x14ac:dyDescent="0.4">
      <c r="A9" s="63" t="s">
        <v>48</v>
      </c>
      <c r="B9">
        <v>99.4</v>
      </c>
      <c r="C9" s="37">
        <v>1496</v>
      </c>
      <c r="D9" s="78" t="s">
        <v>48</v>
      </c>
      <c r="E9" s="85" t="s">
        <v>128</v>
      </c>
      <c r="F9" s="173">
        <v>10.5</v>
      </c>
      <c r="G9" s="165">
        <v>62.1</v>
      </c>
      <c r="H9" s="167">
        <v>6.5</v>
      </c>
      <c r="I9" s="130">
        <v>0</v>
      </c>
      <c r="J9" s="212">
        <v>42.3</v>
      </c>
      <c r="K9" s="127">
        <v>22.8</v>
      </c>
      <c r="L9" s="140">
        <v>51</v>
      </c>
      <c r="M9" s="161">
        <v>39.4</v>
      </c>
      <c r="N9" s="126">
        <v>32.900000000000006</v>
      </c>
      <c r="O9" s="126"/>
      <c r="P9" s="122"/>
      <c r="Q9" s="126"/>
      <c r="R9" s="123">
        <f t="shared" si="0"/>
        <v>267.5</v>
      </c>
      <c r="S9" s="76">
        <v>436</v>
      </c>
      <c r="T9" s="155">
        <v>233.4</v>
      </c>
      <c r="U9" s="68">
        <v>-78.853211009174316</v>
      </c>
    </row>
    <row r="10" spans="1:22" ht="15" thickBot="1" x14ac:dyDescent="0.4">
      <c r="A10" s="65" t="s">
        <v>130</v>
      </c>
      <c r="B10">
        <v>131.1</v>
      </c>
      <c r="C10" s="37">
        <v>876</v>
      </c>
      <c r="D10" s="86" t="s">
        <v>130</v>
      </c>
      <c r="E10" s="78" t="s">
        <v>129</v>
      </c>
      <c r="F10" s="173">
        <v>9.5</v>
      </c>
      <c r="G10" s="165">
        <v>64.400000000000006</v>
      </c>
      <c r="H10" s="178">
        <v>7.3</v>
      </c>
      <c r="I10" s="160">
        <v>4</v>
      </c>
      <c r="J10" s="212">
        <v>79.8</v>
      </c>
      <c r="K10" s="127">
        <v>59.6</v>
      </c>
      <c r="L10" s="140">
        <v>98.4</v>
      </c>
      <c r="M10" s="128">
        <v>67</v>
      </c>
      <c r="N10" s="126">
        <v>36.700000000000003</v>
      </c>
      <c r="O10" s="126"/>
      <c r="P10" s="122"/>
      <c r="Q10" s="126"/>
      <c r="R10" s="123">
        <f t="shared" si="0"/>
        <v>426.7</v>
      </c>
      <c r="S10" s="76"/>
      <c r="T10" s="155">
        <v>372.9</v>
      </c>
      <c r="U10" s="68" t="e">
        <v>#DIV/0!</v>
      </c>
    </row>
    <row r="11" spans="1:22" ht="15" thickBot="1" x14ac:dyDescent="0.4">
      <c r="A11" s="63" t="s">
        <v>131</v>
      </c>
      <c r="B11">
        <v>162.9</v>
      </c>
      <c r="C11" s="37">
        <v>3817</v>
      </c>
      <c r="D11" s="78" t="s">
        <v>131</v>
      </c>
      <c r="E11" s="78" t="s">
        <v>166</v>
      </c>
      <c r="F11" s="173">
        <v>8.1999999999999993</v>
      </c>
      <c r="G11" s="165">
        <v>65.7</v>
      </c>
      <c r="H11" s="167">
        <v>6.4</v>
      </c>
      <c r="I11" s="130">
        <v>0</v>
      </c>
      <c r="J11" s="212">
        <v>55.6</v>
      </c>
      <c r="K11" s="127">
        <v>40.799999999999997</v>
      </c>
      <c r="L11" s="133">
        <v>84</v>
      </c>
      <c r="M11" s="128">
        <v>76.3</v>
      </c>
      <c r="N11" s="126">
        <v>28.4</v>
      </c>
      <c r="O11" s="126"/>
      <c r="P11" s="122"/>
      <c r="Q11" s="145"/>
      <c r="R11" s="123">
        <f t="shared" si="0"/>
        <v>365.4</v>
      </c>
      <c r="S11" s="76"/>
      <c r="T11" s="155">
        <v>282.5</v>
      </c>
      <c r="U11" s="68" t="e">
        <v>#DIV/0!</v>
      </c>
    </row>
    <row r="12" spans="1:22" ht="15" thickBot="1" x14ac:dyDescent="0.4">
      <c r="A12" s="63" t="s">
        <v>132</v>
      </c>
      <c r="B12">
        <v>218.8</v>
      </c>
      <c r="C12" s="37">
        <v>2764</v>
      </c>
      <c r="D12" s="78" t="s">
        <v>132</v>
      </c>
      <c r="E12" s="78" t="s">
        <v>48</v>
      </c>
      <c r="F12" s="173">
        <v>5.4</v>
      </c>
      <c r="G12" s="165">
        <v>73.3</v>
      </c>
      <c r="H12" s="178">
        <v>3.2</v>
      </c>
      <c r="I12" s="143">
        <v>0</v>
      </c>
      <c r="J12" s="212">
        <v>36.4</v>
      </c>
      <c r="K12" s="127">
        <v>34</v>
      </c>
      <c r="L12" s="133">
        <v>67.7</v>
      </c>
      <c r="M12" s="128">
        <v>56.9</v>
      </c>
      <c r="N12" s="128">
        <v>12.399999999999999</v>
      </c>
      <c r="O12" s="126"/>
      <c r="P12" s="122"/>
      <c r="Q12" s="126"/>
      <c r="R12" s="123">
        <f t="shared" si="0"/>
        <v>289.29999999999995</v>
      </c>
      <c r="S12" s="76">
        <v>369</v>
      </c>
      <c r="T12" s="155">
        <v>228.1</v>
      </c>
      <c r="U12" s="68">
        <v>-73.062330623306238</v>
      </c>
    </row>
    <row r="13" spans="1:22" ht="15" thickBot="1" x14ac:dyDescent="0.4">
      <c r="A13" s="63" t="s">
        <v>133</v>
      </c>
      <c r="B13">
        <v>207.59999999999997</v>
      </c>
      <c r="C13" s="37">
        <v>6272</v>
      </c>
      <c r="D13" s="78" t="s">
        <v>133</v>
      </c>
      <c r="E13" s="86" t="s">
        <v>130</v>
      </c>
      <c r="F13" s="173">
        <v>5.6</v>
      </c>
      <c r="G13" s="165">
        <v>43.6</v>
      </c>
      <c r="H13" s="167">
        <v>8.3000000000000007</v>
      </c>
      <c r="I13" s="130">
        <v>0</v>
      </c>
      <c r="J13" s="212">
        <v>47.5</v>
      </c>
      <c r="K13" s="127">
        <v>31.2</v>
      </c>
      <c r="L13" s="135">
        <v>92.2</v>
      </c>
      <c r="M13" s="128">
        <v>48.5</v>
      </c>
      <c r="N13" s="128">
        <v>9</v>
      </c>
      <c r="O13" s="128"/>
      <c r="P13" s="122"/>
      <c r="Q13" s="128"/>
      <c r="R13" s="123">
        <f t="shared" si="0"/>
        <v>285.89999999999998</v>
      </c>
      <c r="S13" s="76">
        <v>330</v>
      </c>
      <c r="T13" s="155">
        <v>277.8</v>
      </c>
      <c r="U13" s="68">
        <v>-60.27272727272728</v>
      </c>
    </row>
    <row r="14" spans="1:22" ht="15" thickBot="1" x14ac:dyDescent="0.4">
      <c r="A14" s="63" t="s">
        <v>134</v>
      </c>
      <c r="B14">
        <v>323.20000000000005</v>
      </c>
      <c r="C14" s="37">
        <v>1424</v>
      </c>
      <c r="D14" s="78" t="s">
        <v>134</v>
      </c>
      <c r="E14" s="78" t="s">
        <v>131</v>
      </c>
      <c r="F14" s="173">
        <v>25</v>
      </c>
      <c r="G14" s="165">
        <v>37.299999999999997</v>
      </c>
      <c r="H14" s="178">
        <v>3.9</v>
      </c>
      <c r="I14" s="143">
        <v>2.9</v>
      </c>
      <c r="J14" s="212">
        <v>32.9</v>
      </c>
      <c r="K14" s="127">
        <v>32.9</v>
      </c>
      <c r="L14" s="228">
        <v>154.69999999999999</v>
      </c>
      <c r="M14" s="128">
        <v>46.5</v>
      </c>
      <c r="N14" s="128">
        <v>0</v>
      </c>
      <c r="O14" s="128"/>
      <c r="P14" s="122"/>
      <c r="Q14" s="128"/>
      <c r="R14" s="71">
        <f>SUM(F14:Q14)</f>
        <v>336.1</v>
      </c>
      <c r="S14" s="76">
        <v>407</v>
      </c>
      <c r="T14" s="155">
        <v>232.1</v>
      </c>
      <c r="U14" s="68">
        <v>-59.975429975429975</v>
      </c>
    </row>
    <row r="15" spans="1:22" ht="15" thickBot="1" x14ac:dyDescent="0.4">
      <c r="A15" s="65" t="s">
        <v>135</v>
      </c>
      <c r="B15">
        <v>175.7</v>
      </c>
      <c r="C15" s="37">
        <v>6769</v>
      </c>
      <c r="D15" s="86" t="s">
        <v>135</v>
      </c>
      <c r="E15" s="78" t="s">
        <v>167</v>
      </c>
      <c r="F15" s="173">
        <v>7.2</v>
      </c>
      <c r="G15" s="165">
        <v>57.6</v>
      </c>
      <c r="H15" s="167">
        <v>10.3</v>
      </c>
      <c r="I15" s="141"/>
      <c r="J15" s="212">
        <v>25.2</v>
      </c>
      <c r="K15" s="127">
        <v>24.7</v>
      </c>
      <c r="L15" s="142">
        <v>116.2</v>
      </c>
      <c r="M15" s="128">
        <v>70.8</v>
      </c>
      <c r="N15">
        <v>1.3</v>
      </c>
      <c r="O15" s="128"/>
      <c r="P15" s="122"/>
      <c r="Q15" s="128"/>
      <c r="R15" s="123">
        <f t="shared" ref="R15:R57" si="1">SUM(F15:Q15)</f>
        <v>313.3</v>
      </c>
      <c r="S15" s="76"/>
      <c r="T15" s="155">
        <v>258.89999999999998</v>
      </c>
      <c r="U15" s="68" t="e">
        <v>#DIV/0!</v>
      </c>
    </row>
    <row r="16" spans="1:22" ht="15" thickBot="1" x14ac:dyDescent="0.4">
      <c r="A16" s="63" t="s">
        <v>136</v>
      </c>
      <c r="B16">
        <v>386.5</v>
      </c>
      <c r="C16" s="50">
        <v>4804</v>
      </c>
      <c r="D16" s="78" t="s">
        <v>136</v>
      </c>
      <c r="E16" s="78" t="s">
        <v>132</v>
      </c>
      <c r="F16" s="173">
        <v>11.2</v>
      </c>
      <c r="G16" s="165">
        <v>35.4</v>
      </c>
      <c r="H16" s="163">
        <v>10.4</v>
      </c>
      <c r="I16" s="124">
        <v>3.9</v>
      </c>
      <c r="J16" s="213">
        <v>53.9</v>
      </c>
      <c r="K16" s="129">
        <v>22</v>
      </c>
      <c r="L16" s="135">
        <v>194</v>
      </c>
      <c r="M16" s="131">
        <v>23.8</v>
      </c>
      <c r="N16" s="131">
        <v>0.5</v>
      </c>
      <c r="O16" s="131"/>
      <c r="P16" s="122"/>
      <c r="Q16" s="131"/>
      <c r="R16" s="123">
        <f t="shared" si="1"/>
        <v>355.09999999999997</v>
      </c>
      <c r="S16" s="76"/>
      <c r="T16" s="155">
        <v>219.2</v>
      </c>
      <c r="U16" s="68" t="e">
        <v>#DIV/0!</v>
      </c>
    </row>
    <row r="17" spans="1:21" ht="15" thickBot="1" x14ac:dyDescent="0.4">
      <c r="A17" s="63" t="s">
        <v>35</v>
      </c>
      <c r="B17">
        <v>290.3</v>
      </c>
      <c r="C17" s="37">
        <v>4104</v>
      </c>
      <c r="D17" s="78" t="s">
        <v>35</v>
      </c>
      <c r="E17" s="78" t="s">
        <v>133</v>
      </c>
      <c r="F17" s="173">
        <v>16.600000000000001</v>
      </c>
      <c r="G17" s="165">
        <v>44.3</v>
      </c>
      <c r="H17" s="178">
        <v>5.4</v>
      </c>
      <c r="I17" s="143">
        <v>11.6</v>
      </c>
      <c r="J17" s="213">
        <v>47</v>
      </c>
      <c r="K17" s="129">
        <v>26.9</v>
      </c>
      <c r="L17" s="135">
        <v>136.5</v>
      </c>
      <c r="M17" s="131">
        <v>13.8</v>
      </c>
      <c r="N17" s="131">
        <v>0</v>
      </c>
      <c r="O17" s="131"/>
      <c r="P17" s="122"/>
      <c r="Q17" s="131"/>
      <c r="R17" s="123">
        <f t="shared" si="1"/>
        <v>302.09999999999997</v>
      </c>
      <c r="S17" s="76"/>
      <c r="T17" s="155">
        <v>240.4</v>
      </c>
      <c r="U17" s="68" t="e">
        <v>#DIV/0!</v>
      </c>
    </row>
    <row r="18" spans="1:21" ht="15" thickBot="1" x14ac:dyDescent="0.4">
      <c r="A18" s="63" t="s">
        <v>39</v>
      </c>
      <c r="B18">
        <v>148</v>
      </c>
      <c r="C18" s="37">
        <v>4868</v>
      </c>
      <c r="D18" s="78" t="s">
        <v>39</v>
      </c>
      <c r="E18" s="78" t="s">
        <v>134</v>
      </c>
      <c r="F18" s="173">
        <v>2.9</v>
      </c>
      <c r="G18" s="166">
        <v>69.5</v>
      </c>
      <c r="H18" s="167">
        <v>22.8</v>
      </c>
      <c r="I18" s="130">
        <v>10.8</v>
      </c>
      <c r="J18" s="212">
        <v>51.7</v>
      </c>
      <c r="K18" s="127">
        <v>44.1</v>
      </c>
      <c r="L18" s="135">
        <v>221.3</v>
      </c>
      <c r="M18" s="128">
        <v>17.899999999999999</v>
      </c>
      <c r="N18" s="128">
        <v>3.6</v>
      </c>
      <c r="O18" s="128"/>
      <c r="P18" s="122"/>
      <c r="Q18" s="128"/>
      <c r="R18" s="123">
        <f t="shared" si="1"/>
        <v>444.6</v>
      </c>
      <c r="S18" s="76">
        <v>480</v>
      </c>
      <c r="T18" s="155">
        <v>336.3</v>
      </c>
      <c r="U18" s="68">
        <v>-32.666666666666657</v>
      </c>
    </row>
    <row r="19" spans="1:21" ht="15" thickBot="1" x14ac:dyDescent="0.4">
      <c r="A19" s="63" t="s">
        <v>137</v>
      </c>
      <c r="B19">
        <v>345.3</v>
      </c>
      <c r="C19" s="37">
        <v>7188</v>
      </c>
      <c r="D19" s="78" t="s">
        <v>137</v>
      </c>
      <c r="E19" s="86" t="s">
        <v>135</v>
      </c>
      <c r="F19" s="173">
        <v>13</v>
      </c>
      <c r="G19" s="165">
        <v>38.200000000000003</v>
      </c>
      <c r="H19" s="163">
        <v>2.5</v>
      </c>
      <c r="I19" s="124">
        <v>16.600000000000001</v>
      </c>
      <c r="J19" s="212">
        <v>22.1</v>
      </c>
      <c r="K19" s="127">
        <v>25.2</v>
      </c>
      <c r="L19" s="135">
        <v>147.6</v>
      </c>
      <c r="M19" s="128">
        <v>28.7</v>
      </c>
      <c r="N19" s="128">
        <v>0</v>
      </c>
      <c r="O19" s="128"/>
      <c r="P19" s="122"/>
      <c r="Q19" s="128"/>
      <c r="R19" s="123">
        <f t="shared" si="1"/>
        <v>293.89999999999998</v>
      </c>
      <c r="S19" s="76">
        <v>400</v>
      </c>
      <c r="T19" s="155">
        <v>239</v>
      </c>
      <c r="U19" s="68">
        <v>-56.07500000000001</v>
      </c>
    </row>
    <row r="20" spans="1:21" ht="15" thickBot="1" x14ac:dyDescent="0.4">
      <c r="A20" s="63" t="s">
        <v>22</v>
      </c>
      <c r="B20">
        <v>245.8</v>
      </c>
      <c r="C20" s="24">
        <v>5255</v>
      </c>
      <c r="D20" s="78" t="s">
        <v>22</v>
      </c>
      <c r="E20" s="78" t="s">
        <v>136</v>
      </c>
      <c r="F20" s="173">
        <v>0.1</v>
      </c>
      <c r="G20" s="165">
        <v>132</v>
      </c>
      <c r="H20" s="178">
        <v>4.3</v>
      </c>
      <c r="I20" s="143">
        <v>14.8</v>
      </c>
      <c r="J20" s="212">
        <v>67.7</v>
      </c>
      <c r="K20" s="127">
        <v>73.599999999999994</v>
      </c>
      <c r="L20" s="135">
        <v>299</v>
      </c>
      <c r="M20" s="128">
        <v>46.3</v>
      </c>
      <c r="N20" s="128">
        <v>1.7</v>
      </c>
      <c r="O20" s="128"/>
      <c r="P20" s="122"/>
      <c r="Q20" s="128"/>
      <c r="R20" s="123">
        <f t="shared" si="1"/>
        <v>639.5</v>
      </c>
      <c r="S20" s="76"/>
      <c r="T20" s="155">
        <v>329.8</v>
      </c>
      <c r="U20" s="68" t="e">
        <v>#DIV/0!</v>
      </c>
    </row>
    <row r="21" spans="1:21" ht="15" thickBot="1" x14ac:dyDescent="0.4">
      <c r="A21" s="63" t="s">
        <v>138</v>
      </c>
      <c r="B21">
        <v>261.2</v>
      </c>
      <c r="C21" s="37">
        <v>5520</v>
      </c>
      <c r="D21" s="78" t="s">
        <v>138</v>
      </c>
      <c r="E21" s="78" t="s">
        <v>35</v>
      </c>
      <c r="F21" s="173">
        <v>2</v>
      </c>
      <c r="G21" s="165">
        <v>112.1</v>
      </c>
      <c r="H21" s="167">
        <v>4.8</v>
      </c>
      <c r="I21" s="130">
        <v>17.600000000000001</v>
      </c>
      <c r="J21" s="212">
        <v>40.299999999999997</v>
      </c>
      <c r="K21" s="127">
        <v>44.4</v>
      </c>
      <c r="L21" s="135">
        <v>268.3</v>
      </c>
      <c r="M21" s="128">
        <v>26.2</v>
      </c>
      <c r="N21" s="128">
        <v>9.5</v>
      </c>
      <c r="O21" s="128"/>
      <c r="P21" s="122"/>
      <c r="Q21" s="128"/>
      <c r="R21" s="123">
        <f t="shared" si="1"/>
        <v>525.20000000000005</v>
      </c>
      <c r="S21" s="76">
        <v>480</v>
      </c>
      <c r="T21" s="155">
        <v>308.7</v>
      </c>
      <c r="U21" s="68">
        <v>-39.520833333333336</v>
      </c>
    </row>
    <row r="22" spans="1:21" ht="15" thickBot="1" x14ac:dyDescent="0.4">
      <c r="A22" s="63" t="s">
        <v>119</v>
      </c>
      <c r="B22">
        <v>124.5</v>
      </c>
      <c r="C22" s="37">
        <v>3022</v>
      </c>
      <c r="D22" s="78" t="s">
        <v>119</v>
      </c>
      <c r="E22" s="85" t="s">
        <v>168</v>
      </c>
      <c r="F22" s="174">
        <v>5.3</v>
      </c>
      <c r="G22" s="165">
        <v>69.099999999999994</v>
      </c>
      <c r="H22" s="178">
        <v>26.2</v>
      </c>
      <c r="I22" s="143">
        <v>10.8</v>
      </c>
      <c r="J22" s="212">
        <v>40.799999999999997</v>
      </c>
      <c r="K22" s="127">
        <v>49</v>
      </c>
      <c r="L22" s="135">
        <v>238.4</v>
      </c>
      <c r="M22" s="128">
        <v>26.2</v>
      </c>
      <c r="N22" s="128">
        <v>36.200000000000003</v>
      </c>
      <c r="O22" s="128"/>
      <c r="P22" s="122"/>
      <c r="Q22" s="128"/>
      <c r="R22" s="123">
        <f t="shared" si="1"/>
        <v>502</v>
      </c>
      <c r="S22" s="76"/>
      <c r="T22" s="155">
        <v>313</v>
      </c>
      <c r="U22" s="68" t="e">
        <v>#DIV/0!</v>
      </c>
    </row>
    <row r="23" spans="1:21" ht="15" thickBot="1" x14ac:dyDescent="0.4">
      <c r="A23" s="65" t="s">
        <v>139</v>
      </c>
      <c r="B23">
        <v>361.4</v>
      </c>
      <c r="C23" s="37">
        <v>1612</v>
      </c>
      <c r="D23" s="86" t="s">
        <v>139</v>
      </c>
      <c r="E23" s="78" t="s">
        <v>39</v>
      </c>
      <c r="F23" s="173">
        <v>2</v>
      </c>
      <c r="G23" s="165">
        <v>68.5</v>
      </c>
      <c r="H23" s="167">
        <v>2</v>
      </c>
      <c r="I23" s="130">
        <v>1.5</v>
      </c>
      <c r="J23" s="212">
        <v>9.5</v>
      </c>
      <c r="K23" s="127">
        <v>11.8</v>
      </c>
      <c r="L23" s="135">
        <v>112.6</v>
      </c>
      <c r="M23" s="128">
        <v>9</v>
      </c>
      <c r="N23" s="128">
        <v>0.9</v>
      </c>
      <c r="O23" s="128"/>
      <c r="P23" s="122"/>
      <c r="Q23" s="128"/>
      <c r="R23" s="123">
        <f t="shared" si="1"/>
        <v>217.79999999999998</v>
      </c>
      <c r="S23" s="76">
        <v>521</v>
      </c>
      <c r="T23" s="155">
        <v>112.4</v>
      </c>
      <c r="U23" s="68">
        <v>-71.593090211132434</v>
      </c>
    </row>
    <row r="24" spans="1:21" ht="15" thickBot="1" x14ac:dyDescent="0.4">
      <c r="A24" s="63" t="s">
        <v>140</v>
      </c>
      <c r="B24">
        <v>242.3</v>
      </c>
      <c r="C24" s="37">
        <v>1726</v>
      </c>
      <c r="D24" s="78" t="s">
        <v>140</v>
      </c>
      <c r="E24" s="78" t="s">
        <v>137</v>
      </c>
      <c r="F24" s="173">
        <v>3.2</v>
      </c>
      <c r="G24" s="165">
        <v>27.6</v>
      </c>
      <c r="H24" s="178">
        <v>15.1</v>
      </c>
      <c r="I24" s="143">
        <v>4.2</v>
      </c>
      <c r="J24" s="212">
        <v>26.7</v>
      </c>
      <c r="K24" s="127">
        <v>36.9</v>
      </c>
      <c r="L24" s="209">
        <v>221.2</v>
      </c>
      <c r="M24" s="128">
        <v>5.5</v>
      </c>
      <c r="N24" s="128">
        <v>1.6</v>
      </c>
      <c r="O24" s="128"/>
      <c r="P24" s="122"/>
      <c r="Q24" s="128"/>
      <c r="R24" s="123">
        <f t="shared" si="1"/>
        <v>342</v>
      </c>
      <c r="S24" s="76"/>
      <c r="T24" s="155">
        <v>247.4</v>
      </c>
      <c r="U24" s="68" t="e">
        <v>#DIV/0!</v>
      </c>
    </row>
    <row r="25" spans="1:21" ht="15" thickBot="1" x14ac:dyDescent="0.4">
      <c r="A25" s="63" t="s">
        <v>141</v>
      </c>
      <c r="B25">
        <v>265.8</v>
      </c>
      <c r="C25" s="24">
        <v>1523</v>
      </c>
      <c r="D25" s="78" t="s">
        <v>141</v>
      </c>
      <c r="E25" s="78" t="s">
        <v>22</v>
      </c>
      <c r="F25" s="173">
        <v>0.2</v>
      </c>
      <c r="G25" s="165">
        <v>61.6</v>
      </c>
      <c r="H25" s="167">
        <v>1.7</v>
      </c>
      <c r="I25" s="130">
        <v>9.8000000000000007</v>
      </c>
      <c r="J25" s="212">
        <v>23.1</v>
      </c>
      <c r="K25" s="127">
        <v>30.6</v>
      </c>
      <c r="L25" s="135">
        <v>207</v>
      </c>
      <c r="M25" s="128">
        <v>35.299999999999997</v>
      </c>
      <c r="N25" s="128">
        <v>1.8</v>
      </c>
      <c r="O25" s="128"/>
      <c r="P25" s="122"/>
      <c r="Q25" s="128"/>
      <c r="R25" s="123">
        <f t="shared" si="1"/>
        <v>371.1</v>
      </c>
      <c r="S25" s="76">
        <v>611</v>
      </c>
      <c r="T25" s="155">
        <v>216.3</v>
      </c>
      <c r="U25" s="68">
        <v>-59.770867430441896</v>
      </c>
    </row>
    <row r="26" spans="1:21" ht="15" thickBot="1" x14ac:dyDescent="0.4">
      <c r="A26" s="63" t="s">
        <v>142</v>
      </c>
      <c r="B26">
        <v>278.2</v>
      </c>
      <c r="C26" s="37">
        <v>1564</v>
      </c>
      <c r="D26" s="78" t="s">
        <v>142</v>
      </c>
      <c r="E26" s="78" t="s">
        <v>138</v>
      </c>
      <c r="F26" s="173">
        <v>6.1</v>
      </c>
      <c r="G26" s="165">
        <v>55</v>
      </c>
      <c r="H26" s="178">
        <v>13.9</v>
      </c>
      <c r="I26" s="144">
        <v>10.7</v>
      </c>
      <c r="J26" s="212">
        <v>38.4</v>
      </c>
      <c r="K26" s="127">
        <v>32.5</v>
      </c>
      <c r="L26" s="135">
        <v>204.4</v>
      </c>
      <c r="M26" s="128">
        <v>15.7</v>
      </c>
      <c r="N26" s="128">
        <v>1.8</v>
      </c>
      <c r="O26" s="128"/>
      <c r="P26" s="122"/>
      <c r="Q26" s="128"/>
      <c r="R26" s="123">
        <f t="shared" si="1"/>
        <v>378.5</v>
      </c>
      <c r="S26" s="76">
        <v>556</v>
      </c>
      <c r="T26" s="155">
        <v>293.39999999999998</v>
      </c>
      <c r="U26" s="68">
        <v>-53.021582733812956</v>
      </c>
    </row>
    <row r="27" spans="1:21" ht="15" thickBot="1" x14ac:dyDescent="0.4">
      <c r="A27" s="63" t="s">
        <v>143</v>
      </c>
      <c r="B27">
        <v>196.5</v>
      </c>
      <c r="C27" s="37">
        <v>6170</v>
      </c>
      <c r="D27" s="78" t="s">
        <v>143</v>
      </c>
      <c r="E27" s="78" t="s">
        <v>119</v>
      </c>
      <c r="F27" s="175">
        <v>2.4</v>
      </c>
      <c r="G27" s="169">
        <v>37.299999999999997</v>
      </c>
      <c r="H27" s="167">
        <v>4.8</v>
      </c>
      <c r="I27" s="130">
        <v>5.6</v>
      </c>
      <c r="J27" s="212">
        <v>35.5</v>
      </c>
      <c r="K27" s="127">
        <v>24.4</v>
      </c>
      <c r="L27" s="135">
        <v>212.7</v>
      </c>
      <c r="M27" s="128">
        <v>43.199999999999996</v>
      </c>
      <c r="N27" s="128">
        <v>0.4</v>
      </c>
      <c r="O27" s="128"/>
      <c r="P27" s="122"/>
      <c r="Q27" s="128"/>
      <c r="R27" s="123">
        <f t="shared" si="1"/>
        <v>366.29999999999995</v>
      </c>
      <c r="S27" s="76"/>
      <c r="T27" s="155">
        <v>278.60000000000002</v>
      </c>
      <c r="U27" s="68" t="e">
        <v>#DIV/0!</v>
      </c>
    </row>
    <row r="28" spans="1:21" ht="15" thickBot="1" x14ac:dyDescent="0.4">
      <c r="A28" s="65" t="s">
        <v>144</v>
      </c>
      <c r="B28">
        <v>232.2</v>
      </c>
      <c r="C28" s="37">
        <v>3401</v>
      </c>
      <c r="D28" s="86" t="s">
        <v>144</v>
      </c>
      <c r="E28" s="86" t="s">
        <v>139</v>
      </c>
      <c r="F28" s="173">
        <v>0</v>
      </c>
      <c r="G28" s="165">
        <v>67.8</v>
      </c>
      <c r="H28" s="178">
        <v>10.6</v>
      </c>
      <c r="I28" s="143">
        <v>11.3</v>
      </c>
      <c r="J28" s="212">
        <v>41.9</v>
      </c>
      <c r="K28" s="127">
        <v>34.200000000000003</v>
      </c>
      <c r="L28" s="135">
        <v>188</v>
      </c>
      <c r="M28" s="128">
        <v>25.3</v>
      </c>
      <c r="N28" s="128">
        <v>4.7</v>
      </c>
      <c r="O28" s="128"/>
      <c r="P28" s="122"/>
      <c r="Q28" s="128"/>
      <c r="R28" s="123">
        <f t="shared" si="1"/>
        <v>383.8</v>
      </c>
      <c r="S28" s="76">
        <v>599</v>
      </c>
      <c r="T28" s="155">
        <v>269.7</v>
      </c>
      <c r="U28" s="68">
        <v>-39.666110183639404</v>
      </c>
    </row>
    <row r="29" spans="1:21" ht="15" thickBot="1" x14ac:dyDescent="0.4">
      <c r="A29" s="65" t="s">
        <v>145</v>
      </c>
      <c r="B29">
        <v>202.8</v>
      </c>
      <c r="C29" s="37">
        <v>4250</v>
      </c>
      <c r="D29" s="86" t="s">
        <v>145</v>
      </c>
      <c r="E29" s="78" t="s">
        <v>140</v>
      </c>
      <c r="F29" s="175">
        <v>7.8</v>
      </c>
      <c r="G29" s="167">
        <v>26</v>
      </c>
      <c r="H29" s="167">
        <v>5.4</v>
      </c>
      <c r="I29" s="130">
        <v>0.8</v>
      </c>
      <c r="J29" s="214">
        <v>57.1</v>
      </c>
      <c r="K29" s="133">
        <v>22.5</v>
      </c>
      <c r="L29" s="135">
        <v>175.5</v>
      </c>
      <c r="M29" s="133">
        <v>48.8</v>
      </c>
      <c r="N29" s="133">
        <v>4.3</v>
      </c>
      <c r="O29" s="133"/>
      <c r="P29" s="122"/>
      <c r="Q29" s="134"/>
      <c r="R29" s="123">
        <f t="shared" si="1"/>
        <v>348.20000000000005</v>
      </c>
      <c r="S29" s="76"/>
      <c r="T29" s="155">
        <v>236.4</v>
      </c>
      <c r="U29" s="68" t="e">
        <v>#DIV/0!</v>
      </c>
    </row>
    <row r="30" spans="1:21" ht="15" thickBot="1" x14ac:dyDescent="0.4">
      <c r="A30" s="63" t="s">
        <v>146</v>
      </c>
      <c r="B30">
        <v>322.8</v>
      </c>
      <c r="C30" s="37">
        <v>8440</v>
      </c>
      <c r="D30" s="78" t="s">
        <v>146</v>
      </c>
      <c r="E30" s="78" t="s">
        <v>141</v>
      </c>
      <c r="F30" s="175">
        <v>10.5</v>
      </c>
      <c r="G30" s="167">
        <v>30.3</v>
      </c>
      <c r="H30" s="163">
        <v>5.6</v>
      </c>
      <c r="I30" s="124">
        <v>0.4</v>
      </c>
      <c r="J30" s="211">
        <v>73</v>
      </c>
      <c r="K30" s="129">
        <v>23.4</v>
      </c>
      <c r="L30" s="135">
        <v>257.2</v>
      </c>
      <c r="M30" s="131">
        <v>39</v>
      </c>
      <c r="N30" s="131">
        <v>4.2</v>
      </c>
      <c r="O30" s="131"/>
      <c r="P30" s="122"/>
      <c r="Q30" s="131"/>
      <c r="R30" s="123">
        <f t="shared" si="1"/>
        <v>443.59999999999997</v>
      </c>
      <c r="S30" s="76"/>
      <c r="T30" s="155">
        <v>260.2</v>
      </c>
      <c r="U30" s="68" t="e">
        <v>#DIV/0!</v>
      </c>
    </row>
    <row r="31" spans="1:21" ht="15" thickBot="1" x14ac:dyDescent="0.4">
      <c r="A31" s="63" t="s">
        <v>147</v>
      </c>
      <c r="B31">
        <v>226.8</v>
      </c>
      <c r="C31" s="37">
        <v>5635</v>
      </c>
      <c r="D31" s="78" t="s">
        <v>147</v>
      </c>
      <c r="E31" s="78" t="s">
        <v>142</v>
      </c>
      <c r="F31" s="173">
        <v>19.7</v>
      </c>
      <c r="G31" s="167">
        <v>40.6</v>
      </c>
      <c r="H31" s="167">
        <v>4.9000000000000004</v>
      </c>
      <c r="I31" s="130">
        <v>0</v>
      </c>
      <c r="J31" s="212">
        <v>72.5</v>
      </c>
      <c r="K31" s="129"/>
      <c r="L31" s="135">
        <v>235.5</v>
      </c>
      <c r="M31" s="128">
        <v>43.5</v>
      </c>
      <c r="N31" s="128">
        <v>4.5999999999999996</v>
      </c>
      <c r="O31" s="128"/>
      <c r="P31" s="122"/>
      <c r="Q31" s="128"/>
      <c r="R31" s="123">
        <f t="shared" si="1"/>
        <v>421.3</v>
      </c>
      <c r="S31" s="77">
        <v>559</v>
      </c>
      <c r="T31" s="156">
        <v>294.10000000000002</v>
      </c>
      <c r="U31" s="68">
        <v>-50.232558139534888</v>
      </c>
    </row>
    <row r="32" spans="1:21" ht="15" thickBot="1" x14ac:dyDescent="0.4">
      <c r="A32" s="65" t="s">
        <v>148</v>
      </c>
      <c r="B32">
        <v>225.5</v>
      </c>
      <c r="C32" s="37">
        <v>1548</v>
      </c>
      <c r="D32" s="86" t="s">
        <v>148</v>
      </c>
      <c r="E32" s="85" t="s">
        <v>169</v>
      </c>
      <c r="F32" s="174">
        <v>3.1</v>
      </c>
      <c r="G32" s="165">
        <v>58.6</v>
      </c>
      <c r="H32" s="178">
        <v>11.6</v>
      </c>
      <c r="I32" s="143">
        <v>9.4</v>
      </c>
      <c r="J32" s="212">
        <v>44.4</v>
      </c>
      <c r="K32" s="129">
        <v>24.5</v>
      </c>
      <c r="L32" s="135">
        <v>140.19999999999999</v>
      </c>
      <c r="M32" s="128">
        <v>34.1</v>
      </c>
      <c r="N32" s="128">
        <v>6.4</v>
      </c>
      <c r="O32" s="128"/>
      <c r="P32" s="122"/>
      <c r="Q32" s="128"/>
      <c r="R32" s="123">
        <f t="shared" si="1"/>
        <v>332.29999999999995</v>
      </c>
      <c r="S32" s="77"/>
      <c r="T32" s="156">
        <v>188.6</v>
      </c>
      <c r="U32" s="68" t="e">
        <v>#DIV/0!</v>
      </c>
    </row>
    <row r="33" spans="1:22" ht="15" thickBot="1" x14ac:dyDescent="0.4">
      <c r="A33" s="65" t="s">
        <v>149</v>
      </c>
      <c r="B33">
        <v>362.2</v>
      </c>
      <c r="C33" s="50">
        <v>5124</v>
      </c>
      <c r="D33" s="86" t="s">
        <v>149</v>
      </c>
      <c r="E33" s="78" t="s">
        <v>143</v>
      </c>
      <c r="F33" s="176">
        <v>11.9</v>
      </c>
      <c r="G33" s="177">
        <v>51.4</v>
      </c>
      <c r="H33" s="177">
        <v>8</v>
      </c>
      <c r="I33" s="141">
        <v>10.4</v>
      </c>
      <c r="J33" s="216">
        <v>39.5</v>
      </c>
      <c r="K33" s="141">
        <v>24.3</v>
      </c>
      <c r="L33" s="135">
        <v>131.80000000000001</v>
      </c>
      <c r="M33" s="138">
        <v>22.1</v>
      </c>
      <c r="N33" s="138">
        <v>5.6</v>
      </c>
      <c r="O33" s="138"/>
      <c r="P33" s="122"/>
      <c r="Q33" s="138"/>
      <c r="R33" s="123">
        <f t="shared" si="1"/>
        <v>305.00000000000006</v>
      </c>
      <c r="S33" s="77">
        <v>413</v>
      </c>
      <c r="T33" s="156">
        <v>294.60000000000002</v>
      </c>
      <c r="U33" s="68">
        <v>-52.421307506053274</v>
      </c>
    </row>
    <row r="34" spans="1:22" ht="15" thickBot="1" x14ac:dyDescent="0.4">
      <c r="A34" s="65" t="s">
        <v>150</v>
      </c>
      <c r="B34">
        <v>173.8</v>
      </c>
      <c r="C34" s="50">
        <v>6500</v>
      </c>
      <c r="D34" s="86" t="s">
        <v>150</v>
      </c>
      <c r="E34" s="86" t="s">
        <v>144</v>
      </c>
      <c r="F34" s="173">
        <v>0.8</v>
      </c>
      <c r="G34" s="165">
        <v>37.9</v>
      </c>
      <c r="H34" s="163">
        <v>1.6</v>
      </c>
      <c r="I34" s="124">
        <v>3.9</v>
      </c>
      <c r="J34" s="211">
        <v>25.6</v>
      </c>
      <c r="K34" s="127">
        <v>23</v>
      </c>
      <c r="L34" s="135">
        <v>175.5</v>
      </c>
      <c r="M34" s="128">
        <v>13.8</v>
      </c>
      <c r="N34" s="128">
        <v>0</v>
      </c>
      <c r="O34" s="128"/>
      <c r="P34" s="122"/>
      <c r="Q34" s="128"/>
      <c r="R34" s="123">
        <f t="shared" si="1"/>
        <v>282.10000000000002</v>
      </c>
      <c r="S34" s="77">
        <v>377</v>
      </c>
      <c r="T34" s="156">
        <v>211.2</v>
      </c>
      <c r="U34" s="68">
        <v>-38.408488063660478</v>
      </c>
    </row>
    <row r="35" spans="1:22" ht="15" thickBot="1" x14ac:dyDescent="0.4">
      <c r="A35" s="63" t="s">
        <v>92</v>
      </c>
      <c r="B35">
        <v>421.8</v>
      </c>
      <c r="C35" s="50">
        <v>1568</v>
      </c>
      <c r="D35" s="78" t="s">
        <v>92</v>
      </c>
      <c r="E35" s="86" t="s">
        <v>145</v>
      </c>
      <c r="F35" s="173">
        <v>20.6</v>
      </c>
      <c r="G35" s="165">
        <v>48.3</v>
      </c>
      <c r="H35" s="178">
        <v>11.6</v>
      </c>
      <c r="I35" s="143">
        <v>3.2</v>
      </c>
      <c r="J35" s="211">
        <v>54.2</v>
      </c>
      <c r="K35" s="227">
        <v>27.9</v>
      </c>
      <c r="L35" s="135">
        <v>157.1</v>
      </c>
      <c r="M35" s="128">
        <v>46.7</v>
      </c>
      <c r="N35" s="128">
        <v>0</v>
      </c>
      <c r="O35" s="128"/>
      <c r="P35" s="122"/>
      <c r="Q35" s="128"/>
      <c r="R35" s="123">
        <f t="shared" si="1"/>
        <v>369.59999999999997</v>
      </c>
      <c r="S35" s="77">
        <v>383</v>
      </c>
      <c r="T35" s="156">
        <v>281</v>
      </c>
      <c r="U35" s="68">
        <v>-47.04960835509138</v>
      </c>
    </row>
    <row r="36" spans="1:22" ht="15" thickBot="1" x14ac:dyDescent="0.4">
      <c r="A36" s="63" t="s">
        <v>87</v>
      </c>
      <c r="B36">
        <v>452</v>
      </c>
      <c r="C36" s="50">
        <v>236</v>
      </c>
      <c r="D36" s="78" t="s">
        <v>87</v>
      </c>
      <c r="E36" s="78" t="s">
        <v>146</v>
      </c>
      <c r="F36" s="173">
        <v>2</v>
      </c>
      <c r="G36" s="165">
        <v>62.5</v>
      </c>
      <c r="H36" s="167">
        <v>16</v>
      </c>
      <c r="I36" s="130">
        <v>3.9</v>
      </c>
      <c r="J36" s="211">
        <v>79.599999999999994</v>
      </c>
      <c r="K36" s="127">
        <v>55.2</v>
      </c>
      <c r="L36" s="135">
        <v>209.3</v>
      </c>
      <c r="M36" s="128">
        <v>49.5</v>
      </c>
      <c r="N36" s="128">
        <v>1.3</v>
      </c>
      <c r="O36" s="128"/>
      <c r="P36" s="122"/>
      <c r="Q36" s="128"/>
      <c r="R36" s="123">
        <f t="shared" si="1"/>
        <v>479.3</v>
      </c>
      <c r="S36" s="77">
        <v>517</v>
      </c>
      <c r="T36" s="156">
        <v>282.8</v>
      </c>
      <c r="U36" s="68">
        <v>-37.562862669245646</v>
      </c>
    </row>
    <row r="37" spans="1:22" ht="15" thickBot="1" x14ac:dyDescent="0.4">
      <c r="A37" s="63" t="s">
        <v>151</v>
      </c>
      <c r="B37">
        <v>422.6</v>
      </c>
      <c r="C37" s="50">
        <v>3924</v>
      </c>
      <c r="D37" s="78" t="s">
        <v>151</v>
      </c>
      <c r="E37" s="78" t="s">
        <v>147</v>
      </c>
      <c r="F37" s="173">
        <v>9.8000000000000007</v>
      </c>
      <c r="G37" s="165">
        <v>86.2</v>
      </c>
      <c r="H37" s="163">
        <v>9.5</v>
      </c>
      <c r="I37" s="124">
        <v>0.1</v>
      </c>
      <c r="J37" s="211">
        <v>82</v>
      </c>
      <c r="K37" s="130">
        <v>65.400000000000006</v>
      </c>
      <c r="L37" s="135">
        <v>214.6</v>
      </c>
      <c r="M37" s="136">
        <v>82.9</v>
      </c>
      <c r="N37" s="136">
        <v>15.100000000000001</v>
      </c>
      <c r="O37" s="136"/>
      <c r="P37" s="122"/>
      <c r="Q37" s="136"/>
      <c r="R37" s="123">
        <f t="shared" si="1"/>
        <v>565.6</v>
      </c>
      <c r="S37" s="77">
        <v>517</v>
      </c>
      <c r="T37" s="156">
        <v>355.3</v>
      </c>
      <c r="U37" s="68">
        <v>-56.131528046421664</v>
      </c>
    </row>
    <row r="38" spans="1:22" ht="15" thickBot="1" x14ac:dyDescent="0.4">
      <c r="A38" s="63" t="s">
        <v>103</v>
      </c>
      <c r="B38">
        <v>411.2</v>
      </c>
      <c r="C38" s="50">
        <v>4148</v>
      </c>
      <c r="D38" s="78" t="s">
        <v>103</v>
      </c>
      <c r="E38" s="86" t="s">
        <v>148</v>
      </c>
      <c r="F38" s="173" t="s">
        <v>112</v>
      </c>
      <c r="G38" s="165">
        <v>56.8</v>
      </c>
      <c r="H38" s="167">
        <v>8.1999999999999993</v>
      </c>
      <c r="I38" s="130"/>
      <c r="J38" s="211">
        <v>72.7</v>
      </c>
      <c r="K38" s="130">
        <v>49.2</v>
      </c>
      <c r="L38" s="135">
        <v>218.6</v>
      </c>
      <c r="M38" s="136">
        <v>67.400000000000006</v>
      </c>
      <c r="N38" s="136">
        <v>3.6</v>
      </c>
      <c r="O38" s="136"/>
      <c r="P38" s="122"/>
      <c r="Q38" s="136"/>
      <c r="R38" s="123">
        <f t="shared" si="1"/>
        <v>476.5</v>
      </c>
      <c r="S38" s="77">
        <v>600</v>
      </c>
      <c r="T38" s="156">
        <v>289.89999999999998</v>
      </c>
      <c r="U38" s="68">
        <v>-62.416666666666664</v>
      </c>
    </row>
    <row r="39" spans="1:22" ht="15" thickBot="1" x14ac:dyDescent="0.4">
      <c r="A39" s="63" t="s">
        <v>105</v>
      </c>
      <c r="B39">
        <v>394.2</v>
      </c>
      <c r="C39" s="50">
        <v>7283</v>
      </c>
      <c r="D39" s="78" t="s">
        <v>105</v>
      </c>
      <c r="E39" s="86" t="s">
        <v>149</v>
      </c>
      <c r="F39" s="173">
        <v>1.9</v>
      </c>
      <c r="G39" s="165">
        <v>82.4</v>
      </c>
      <c r="H39" s="178">
        <v>4</v>
      </c>
      <c r="I39" s="143">
        <v>6.4</v>
      </c>
      <c r="J39" s="210">
        <v>61.7</v>
      </c>
      <c r="K39" s="130">
        <v>53</v>
      </c>
      <c r="L39" s="135">
        <v>236</v>
      </c>
      <c r="M39" s="136">
        <v>10.8</v>
      </c>
      <c r="N39" s="136">
        <v>0.3</v>
      </c>
      <c r="O39" s="136"/>
      <c r="P39" s="122"/>
      <c r="Q39" s="136"/>
      <c r="R39" s="123">
        <f t="shared" si="1"/>
        <v>456.50000000000006</v>
      </c>
      <c r="S39" s="77">
        <v>526</v>
      </c>
      <c r="T39" s="156">
        <v>316.10000000000002</v>
      </c>
      <c r="U39" s="68">
        <v>-31.14068441064639</v>
      </c>
    </row>
    <row r="40" spans="1:22" ht="15" thickBot="1" x14ac:dyDescent="0.4">
      <c r="A40" s="63" t="s">
        <v>118</v>
      </c>
      <c r="B40">
        <v>693.2</v>
      </c>
      <c r="C40" s="57">
        <v>1586</v>
      </c>
      <c r="D40" s="78" t="s">
        <v>118</v>
      </c>
      <c r="E40" s="86" t="s">
        <v>150</v>
      </c>
      <c r="F40" s="173">
        <v>7</v>
      </c>
      <c r="G40" s="165"/>
      <c r="H40" s="167">
        <v>29.2</v>
      </c>
      <c r="I40" s="130">
        <v>1.8</v>
      </c>
      <c r="J40" s="211">
        <v>49.8</v>
      </c>
      <c r="K40" s="130">
        <v>49.1</v>
      </c>
      <c r="L40" s="135">
        <v>273.10000000000002</v>
      </c>
      <c r="M40" s="136">
        <v>23.8</v>
      </c>
      <c r="N40" s="136">
        <v>1</v>
      </c>
      <c r="O40" s="136"/>
      <c r="P40" s="122"/>
      <c r="Q40" s="136"/>
      <c r="R40" s="123">
        <f t="shared" si="1"/>
        <v>434.8</v>
      </c>
      <c r="S40" s="77">
        <v>856</v>
      </c>
      <c r="T40" s="156">
        <v>399.2</v>
      </c>
      <c r="U40" s="68">
        <v>-79.696261682242991</v>
      </c>
    </row>
    <row r="41" spans="1:22" ht="15" thickBot="1" x14ac:dyDescent="0.4">
      <c r="A41" s="63" t="s">
        <v>152</v>
      </c>
      <c r="B41">
        <v>1045.0999999999999</v>
      </c>
      <c r="C41" s="50">
        <v>4626</v>
      </c>
      <c r="D41" s="78" t="s">
        <v>152</v>
      </c>
      <c r="E41" s="78" t="s">
        <v>92</v>
      </c>
      <c r="F41" s="173">
        <v>17.3</v>
      </c>
      <c r="G41" s="165">
        <v>57.1</v>
      </c>
      <c r="H41" s="178">
        <v>34.5</v>
      </c>
      <c r="I41" s="143">
        <v>2.2000000000000002</v>
      </c>
      <c r="J41" s="211">
        <v>57.7</v>
      </c>
      <c r="K41" s="130">
        <v>31.6</v>
      </c>
      <c r="L41" s="135">
        <v>310.39999999999998</v>
      </c>
      <c r="M41" s="136">
        <v>22.6</v>
      </c>
      <c r="N41" s="136">
        <v>1.5</v>
      </c>
      <c r="O41" s="136"/>
      <c r="P41" s="122"/>
      <c r="Q41" s="136"/>
      <c r="R41" s="123">
        <f t="shared" si="1"/>
        <v>534.9</v>
      </c>
      <c r="S41" s="77">
        <v>769</v>
      </c>
      <c r="T41" s="156">
        <v>377.2</v>
      </c>
      <c r="U41" s="68">
        <v>-45.149544863459035</v>
      </c>
    </row>
    <row r="42" spans="1:22" ht="15" thickBot="1" x14ac:dyDescent="0.4">
      <c r="A42" s="63" t="s">
        <v>98</v>
      </c>
      <c r="B42">
        <v>349.90000000000003</v>
      </c>
      <c r="C42" s="50">
        <v>2338</v>
      </c>
      <c r="D42" s="78" t="s">
        <v>98</v>
      </c>
      <c r="E42" s="78" t="s">
        <v>87</v>
      </c>
      <c r="F42" s="173">
        <v>19.8</v>
      </c>
      <c r="G42" s="165">
        <v>48.5</v>
      </c>
      <c r="H42" s="167">
        <v>58.9</v>
      </c>
      <c r="I42" s="130">
        <v>4.3</v>
      </c>
      <c r="J42" s="211">
        <v>60</v>
      </c>
      <c r="K42" s="130">
        <v>34.299999999999997</v>
      </c>
      <c r="L42" s="135">
        <v>298.8</v>
      </c>
      <c r="M42" s="136">
        <v>22.7</v>
      </c>
      <c r="N42" s="136">
        <v>0</v>
      </c>
      <c r="O42" s="136"/>
      <c r="P42" s="122"/>
      <c r="Q42" s="136"/>
      <c r="R42" s="123">
        <f t="shared" si="1"/>
        <v>547.30000000000007</v>
      </c>
      <c r="S42" s="77">
        <v>495</v>
      </c>
      <c r="T42" s="156">
        <v>350</v>
      </c>
      <c r="U42" s="68">
        <v>-8.6868686868686869</v>
      </c>
      <c r="V42">
        <v>520.70000000000005</v>
      </c>
    </row>
    <row r="43" spans="1:22" ht="15" thickBot="1" x14ac:dyDescent="0.4">
      <c r="A43" s="65" t="s">
        <v>153</v>
      </c>
      <c r="B43">
        <v>238.6</v>
      </c>
      <c r="C43" s="50">
        <v>1250</v>
      </c>
      <c r="D43" s="86" t="s">
        <v>153</v>
      </c>
      <c r="E43" s="78" t="s">
        <v>151</v>
      </c>
      <c r="F43" s="173">
        <v>9.1</v>
      </c>
      <c r="G43" s="165">
        <v>60.3</v>
      </c>
      <c r="H43" s="178">
        <v>24.6</v>
      </c>
      <c r="I43" s="143">
        <v>5</v>
      </c>
      <c r="J43" s="211">
        <v>54.9</v>
      </c>
      <c r="K43" s="130">
        <v>43.6</v>
      </c>
      <c r="L43" s="135">
        <v>260.3</v>
      </c>
      <c r="M43" s="136">
        <v>20.3</v>
      </c>
      <c r="N43" s="136">
        <v>0.6</v>
      </c>
      <c r="O43" s="136"/>
      <c r="P43" s="122"/>
      <c r="Q43" s="136"/>
      <c r="R43" s="123">
        <f t="shared" si="1"/>
        <v>478.70000000000005</v>
      </c>
      <c r="S43" s="77">
        <v>800</v>
      </c>
      <c r="T43" s="156">
        <v>345.8</v>
      </c>
      <c r="U43" s="68">
        <v>-47.174999999999997</v>
      </c>
    </row>
    <row r="44" spans="1:22" ht="15" thickBot="1" x14ac:dyDescent="0.4">
      <c r="A44" s="63" t="s">
        <v>99</v>
      </c>
      <c r="B44">
        <v>435.8</v>
      </c>
      <c r="C44" s="50">
        <v>5212</v>
      </c>
      <c r="D44" s="78" t="s">
        <v>99</v>
      </c>
      <c r="E44" s="78" t="s">
        <v>103</v>
      </c>
      <c r="F44" s="173">
        <v>13</v>
      </c>
      <c r="G44" s="165">
        <v>63.9</v>
      </c>
      <c r="H44" s="168">
        <v>40.5</v>
      </c>
      <c r="I44" s="137">
        <v>2</v>
      </c>
      <c r="J44" s="211">
        <v>66.400000000000006</v>
      </c>
      <c r="K44" s="129">
        <v>37.1</v>
      </c>
      <c r="L44" s="135">
        <v>284.60000000000002</v>
      </c>
      <c r="M44" s="131">
        <v>12.1</v>
      </c>
      <c r="N44" s="131">
        <v>0.2</v>
      </c>
      <c r="O44" s="131"/>
      <c r="P44" s="122"/>
      <c r="Q44" s="131"/>
      <c r="R44" s="123">
        <f t="shared" si="1"/>
        <v>519.80000000000007</v>
      </c>
      <c r="S44" s="77">
        <v>626</v>
      </c>
      <c r="T44" s="156">
        <v>333</v>
      </c>
      <c r="U44" s="68">
        <v>-34.313099041533548</v>
      </c>
    </row>
    <row r="45" spans="1:22" ht="15" thickBot="1" x14ac:dyDescent="0.4">
      <c r="A45" s="63" t="s">
        <v>104</v>
      </c>
      <c r="B45">
        <v>453.5</v>
      </c>
      <c r="C45" s="50">
        <v>7445</v>
      </c>
      <c r="D45" s="78" t="s">
        <v>104</v>
      </c>
      <c r="E45" s="78" t="s">
        <v>105</v>
      </c>
      <c r="F45" s="173">
        <v>12</v>
      </c>
      <c r="G45" s="165">
        <v>107.1</v>
      </c>
      <c r="H45" s="167">
        <v>10.1</v>
      </c>
      <c r="I45" s="130">
        <v>7</v>
      </c>
      <c r="J45" s="211">
        <v>36.5</v>
      </c>
      <c r="K45" s="129">
        <v>45.5</v>
      </c>
      <c r="L45" s="135">
        <v>260</v>
      </c>
      <c r="M45" s="131">
        <v>12.5</v>
      </c>
      <c r="N45" s="131">
        <v>2</v>
      </c>
      <c r="O45" s="131"/>
      <c r="P45" s="122"/>
      <c r="Q45" s="131"/>
      <c r="R45" s="123">
        <f t="shared" si="1"/>
        <v>492.7</v>
      </c>
      <c r="S45" s="77">
        <v>617</v>
      </c>
      <c r="T45" s="156">
        <v>326</v>
      </c>
      <c r="U45" s="68">
        <v>-36.110210696920589</v>
      </c>
    </row>
    <row r="46" spans="1:22" ht="15" thickBot="1" x14ac:dyDescent="0.4">
      <c r="A46" s="65" t="s">
        <v>90</v>
      </c>
      <c r="B46">
        <v>155.1</v>
      </c>
      <c r="C46" s="50">
        <v>2258</v>
      </c>
      <c r="D46" s="86" t="s">
        <v>90</v>
      </c>
      <c r="E46" s="78" t="s">
        <v>118</v>
      </c>
      <c r="F46" s="173"/>
      <c r="G46" s="165">
        <v>174.1</v>
      </c>
      <c r="H46" s="167">
        <v>15.1</v>
      </c>
      <c r="I46" s="130">
        <v>9.9</v>
      </c>
      <c r="J46" s="211">
        <v>84.3</v>
      </c>
      <c r="K46" s="129">
        <v>59.4</v>
      </c>
      <c r="L46" s="135">
        <v>510.6</v>
      </c>
      <c r="M46" s="131">
        <v>60.2</v>
      </c>
      <c r="N46" s="131">
        <v>1.8</v>
      </c>
      <c r="O46" s="131"/>
      <c r="P46" s="122"/>
      <c r="Q46" s="131"/>
      <c r="R46" s="123">
        <f t="shared" si="1"/>
        <v>915.4</v>
      </c>
      <c r="S46" s="77">
        <v>1423</v>
      </c>
      <c r="T46" s="156">
        <v>577.20000000000005</v>
      </c>
      <c r="U46" s="68">
        <v>-51.28601546029514</v>
      </c>
    </row>
    <row r="47" spans="1:22" ht="15" thickBot="1" x14ac:dyDescent="0.4">
      <c r="A47" s="63" t="s">
        <v>106</v>
      </c>
      <c r="B47">
        <v>737</v>
      </c>
      <c r="C47" s="50">
        <v>6372</v>
      </c>
      <c r="D47" s="78" t="s">
        <v>106</v>
      </c>
      <c r="E47" s="78" t="s">
        <v>152</v>
      </c>
      <c r="F47" s="173">
        <v>16.2</v>
      </c>
      <c r="G47" s="165">
        <v>166.2</v>
      </c>
      <c r="H47" s="167">
        <v>19</v>
      </c>
      <c r="I47" s="130">
        <v>16.5</v>
      </c>
      <c r="J47" s="211">
        <v>95.1</v>
      </c>
      <c r="K47" s="130">
        <v>68.2</v>
      </c>
      <c r="L47" s="135">
        <v>623</v>
      </c>
      <c r="M47" s="136">
        <v>56</v>
      </c>
      <c r="N47" s="136">
        <v>15.1</v>
      </c>
      <c r="O47" s="136"/>
      <c r="P47" s="122"/>
      <c r="Q47" s="136"/>
      <c r="R47" s="123">
        <f t="shared" si="1"/>
        <v>1075.3</v>
      </c>
      <c r="S47" s="77">
        <v>617</v>
      </c>
      <c r="T47" s="156">
        <v>644.79999999999995</v>
      </c>
      <c r="U47" s="68">
        <v>69.384116693679076</v>
      </c>
    </row>
    <row r="48" spans="1:22" ht="15" thickBot="1" x14ac:dyDescent="0.4">
      <c r="A48" s="66" t="s">
        <v>96</v>
      </c>
      <c r="B48">
        <v>602.9</v>
      </c>
      <c r="C48" s="50">
        <v>2222</v>
      </c>
      <c r="D48" s="80" t="s">
        <v>96</v>
      </c>
      <c r="E48" s="78" t="s">
        <v>98</v>
      </c>
      <c r="F48" s="173">
        <v>37.5</v>
      </c>
      <c r="G48" s="165">
        <v>65</v>
      </c>
      <c r="H48" s="178">
        <v>12.9</v>
      </c>
      <c r="I48" s="143">
        <v>1.8</v>
      </c>
      <c r="J48" s="211">
        <v>24.7</v>
      </c>
      <c r="K48" s="129">
        <v>7.9</v>
      </c>
      <c r="L48" s="135">
        <v>286.5</v>
      </c>
      <c r="M48" s="131">
        <v>45.3</v>
      </c>
      <c r="N48" s="131">
        <v>30.200000000000003</v>
      </c>
      <c r="O48" s="131"/>
      <c r="P48" s="122"/>
      <c r="Q48" s="131"/>
      <c r="R48" s="123">
        <f t="shared" si="1"/>
        <v>511.8</v>
      </c>
      <c r="S48" s="77">
        <v>584</v>
      </c>
      <c r="T48" s="156">
        <v>295.5</v>
      </c>
      <c r="U48" s="68">
        <v>-40.085616438356162</v>
      </c>
    </row>
    <row r="49" spans="5:21" ht="15" thickBot="1" x14ac:dyDescent="0.4">
      <c r="E49" s="86" t="s">
        <v>153</v>
      </c>
      <c r="F49" s="173">
        <v>34</v>
      </c>
      <c r="G49" s="165">
        <v>43.3</v>
      </c>
      <c r="H49" s="167">
        <v>19.2</v>
      </c>
      <c r="I49" s="130">
        <v>5.9</v>
      </c>
      <c r="J49" s="211">
        <v>31.1</v>
      </c>
      <c r="K49" s="129">
        <v>28.1</v>
      </c>
      <c r="L49" s="135">
        <v>253.4</v>
      </c>
      <c r="M49" s="131">
        <v>43.1</v>
      </c>
      <c r="N49" s="131">
        <v>13.8</v>
      </c>
      <c r="O49" s="131"/>
      <c r="P49" s="122"/>
      <c r="Q49" s="131"/>
      <c r="R49" s="123">
        <f t="shared" si="1"/>
        <v>471.90000000000003</v>
      </c>
      <c r="S49" s="77">
        <v>650</v>
      </c>
      <c r="T49" s="156">
        <v>311.60000000000002</v>
      </c>
      <c r="U49" s="68">
        <v>-63.292307692307695</v>
      </c>
    </row>
    <row r="50" spans="5:21" ht="15" thickBot="1" x14ac:dyDescent="0.4">
      <c r="E50" s="78" t="s">
        <v>99</v>
      </c>
      <c r="F50" s="175">
        <v>7.3</v>
      </c>
      <c r="G50" s="165">
        <v>94.7</v>
      </c>
      <c r="H50" s="178">
        <v>6.9</v>
      </c>
      <c r="I50" s="143">
        <v>5.5</v>
      </c>
      <c r="J50" s="217">
        <v>42.4</v>
      </c>
      <c r="K50" s="129">
        <v>59</v>
      </c>
      <c r="L50" s="135">
        <v>315.7</v>
      </c>
      <c r="M50" s="131">
        <v>17.3</v>
      </c>
      <c r="N50" s="131">
        <v>1</v>
      </c>
      <c r="O50" s="131"/>
      <c r="P50" s="122"/>
      <c r="Q50" s="131"/>
      <c r="R50" s="123">
        <f t="shared" si="1"/>
        <v>549.79999999999995</v>
      </c>
      <c r="S50" s="77">
        <v>766</v>
      </c>
      <c r="T50" s="156">
        <v>338.7</v>
      </c>
      <c r="U50" s="68">
        <v>-43.107049608355091</v>
      </c>
    </row>
    <row r="51" spans="5:21" ht="15" thickBot="1" x14ac:dyDescent="0.4">
      <c r="E51" s="78" t="s">
        <v>104</v>
      </c>
      <c r="F51" s="175">
        <v>23</v>
      </c>
      <c r="G51" s="165">
        <v>67.400000000000006</v>
      </c>
      <c r="H51" s="167">
        <v>12.6</v>
      </c>
      <c r="I51" s="130">
        <v>5.3</v>
      </c>
      <c r="J51" s="211">
        <v>53.8</v>
      </c>
      <c r="K51" s="129">
        <v>37.700000000000003</v>
      </c>
      <c r="L51" s="135">
        <v>352.9</v>
      </c>
      <c r="M51" s="135">
        <v>41.7</v>
      </c>
      <c r="N51" s="135">
        <v>15.2</v>
      </c>
      <c r="O51" s="135"/>
      <c r="P51" s="122"/>
      <c r="Q51" s="131"/>
      <c r="R51" s="123">
        <f t="shared" si="1"/>
        <v>609.60000000000014</v>
      </c>
      <c r="S51" s="77">
        <v>766</v>
      </c>
      <c r="T51" s="156">
        <v>373.4</v>
      </c>
      <c r="U51" s="68">
        <v>-40.796344647519582</v>
      </c>
    </row>
    <row r="52" spans="5:21" ht="15" thickBot="1" x14ac:dyDescent="0.4">
      <c r="E52" s="86" t="s">
        <v>90</v>
      </c>
      <c r="F52" s="173">
        <v>18.600000000000001</v>
      </c>
      <c r="G52" s="165">
        <v>53.2</v>
      </c>
      <c r="H52" s="167">
        <v>14.1</v>
      </c>
      <c r="I52" s="130">
        <v>1.8</v>
      </c>
      <c r="J52" s="210">
        <v>29.7</v>
      </c>
      <c r="K52" s="129">
        <v>38.6</v>
      </c>
      <c r="L52" s="135">
        <v>264</v>
      </c>
      <c r="M52" s="135">
        <v>19.600000000000001</v>
      </c>
      <c r="N52" s="135">
        <v>1.9</v>
      </c>
      <c r="O52" s="135"/>
      <c r="P52" s="122"/>
      <c r="Q52" s="131"/>
      <c r="R52" s="123">
        <f t="shared" si="1"/>
        <v>441.5</v>
      </c>
      <c r="S52" s="77">
        <v>815</v>
      </c>
      <c r="T52" s="156">
        <v>361.3</v>
      </c>
      <c r="U52" s="68">
        <v>-80.969325153374228</v>
      </c>
    </row>
    <row r="53" spans="5:21" ht="15" thickBot="1" x14ac:dyDescent="0.4">
      <c r="E53" s="78" t="s">
        <v>106</v>
      </c>
      <c r="F53" s="175">
        <v>2</v>
      </c>
      <c r="G53" s="165">
        <v>98.4</v>
      </c>
      <c r="H53" s="167">
        <v>10</v>
      </c>
      <c r="I53" s="130">
        <v>9.6</v>
      </c>
      <c r="J53" s="211">
        <v>44.2</v>
      </c>
      <c r="K53" s="129">
        <v>62.2</v>
      </c>
      <c r="L53" s="135">
        <v>517</v>
      </c>
      <c r="M53" s="135">
        <v>43.1</v>
      </c>
      <c r="N53" s="135">
        <v>25.5</v>
      </c>
      <c r="O53" s="135"/>
      <c r="P53" s="122"/>
      <c r="Q53" s="131"/>
      <c r="R53" s="123">
        <f t="shared" si="1"/>
        <v>812</v>
      </c>
      <c r="S53" s="77">
        <v>1031</v>
      </c>
      <c r="T53" s="156">
        <v>411.2</v>
      </c>
      <c r="U53" s="68">
        <v>-28.516003879728419</v>
      </c>
    </row>
    <row r="54" spans="5:21" ht="15" thickBot="1" x14ac:dyDescent="0.4">
      <c r="E54" s="80" t="s">
        <v>96</v>
      </c>
      <c r="F54" s="179">
        <v>21.3</v>
      </c>
      <c r="G54" s="168">
        <v>80.400000000000006</v>
      </c>
      <c r="H54" s="168">
        <v>15.1</v>
      </c>
      <c r="I54" s="137">
        <v>6.1</v>
      </c>
      <c r="J54" s="215">
        <v>55.3</v>
      </c>
      <c r="K54" s="137">
        <v>51.7</v>
      </c>
      <c r="L54" s="135">
        <v>426</v>
      </c>
      <c r="M54" s="214">
        <v>25.3</v>
      </c>
      <c r="N54" s="214">
        <v>12.799999999999999</v>
      </c>
      <c r="O54" s="214"/>
      <c r="P54" s="122"/>
      <c r="Q54" s="146"/>
      <c r="R54" s="123">
        <f t="shared" si="1"/>
        <v>693.99999999999989</v>
      </c>
      <c r="S54" s="87">
        <v>1031</v>
      </c>
      <c r="T54" s="157">
        <v>413.4</v>
      </c>
      <c r="U54" s="88">
        <v>-41.522793404461687</v>
      </c>
    </row>
    <row r="55" spans="5:21" ht="15" thickBot="1" x14ac:dyDescent="0.4">
      <c r="E55" s="91" t="s">
        <v>170</v>
      </c>
      <c r="F55" s="181">
        <v>6.5</v>
      </c>
      <c r="G55" s="167">
        <v>36</v>
      </c>
      <c r="H55" s="167">
        <v>8</v>
      </c>
      <c r="I55" s="130">
        <v>6</v>
      </c>
      <c r="J55" s="213">
        <v>55.5</v>
      </c>
      <c r="K55" s="213">
        <v>29.5</v>
      </c>
      <c r="L55">
        <v>192.5</v>
      </c>
      <c r="M55" s="214">
        <v>41</v>
      </c>
      <c r="N55" s="214"/>
      <c r="O55" s="39"/>
      <c r="P55" s="132"/>
      <c r="Q55" s="134"/>
      <c r="R55" s="123">
        <f t="shared" si="1"/>
        <v>375</v>
      </c>
      <c r="S55" s="77"/>
      <c r="T55" s="156"/>
      <c r="U55" s="68"/>
    </row>
    <row r="56" spans="5:21" ht="15" thickBot="1" x14ac:dyDescent="0.4">
      <c r="E56" s="92" t="s">
        <v>108</v>
      </c>
      <c r="F56" s="180">
        <v>1.6</v>
      </c>
      <c r="G56" s="163">
        <v>122.4</v>
      </c>
      <c r="H56" s="163">
        <v>2.8</v>
      </c>
      <c r="I56" s="124">
        <v>1.6</v>
      </c>
      <c r="J56" s="209">
        <v>64.8</v>
      </c>
      <c r="K56" s="213">
        <v>67.8</v>
      </c>
      <c r="L56">
        <v>329.1</v>
      </c>
      <c r="M56" s="214"/>
      <c r="N56" s="214"/>
      <c r="O56" s="39"/>
      <c r="P56" s="132"/>
      <c r="Q56" s="147"/>
      <c r="R56" s="123">
        <f t="shared" si="1"/>
        <v>590.1</v>
      </c>
      <c r="S56" s="93"/>
      <c r="T56" s="158"/>
      <c r="U56" s="94"/>
    </row>
    <row r="57" spans="5:21" ht="15" thickBot="1" x14ac:dyDescent="0.4">
      <c r="E57" s="81" t="s">
        <v>33</v>
      </c>
      <c r="F57" s="229">
        <v>0.8</v>
      </c>
      <c r="G57" s="213">
        <v>69.2</v>
      </c>
      <c r="H57" s="213">
        <v>9.8000000000000007</v>
      </c>
      <c r="I57" s="213">
        <v>13.3</v>
      </c>
      <c r="J57" s="213">
        <v>37.200000000000003</v>
      </c>
      <c r="K57" s="213">
        <v>30.4</v>
      </c>
      <c r="L57">
        <v>323.10000000000002</v>
      </c>
      <c r="M57" s="214"/>
      <c r="N57" s="214"/>
      <c r="O57" s="39"/>
      <c r="P57" s="132"/>
      <c r="Q57" s="148"/>
      <c r="R57" s="123">
        <f t="shared" si="1"/>
        <v>483.80000000000007</v>
      </c>
      <c r="S57" s="89"/>
      <c r="T57" s="159"/>
      <c r="U57" s="90"/>
    </row>
    <row r="58" spans="5:21" x14ac:dyDescent="0.35">
      <c r="M58" s="2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23"/>
  <sheetViews>
    <sheetView zoomScale="53" zoomScaleNormal="53" workbookViewId="0">
      <selection activeCell="O25" sqref="O25"/>
    </sheetView>
  </sheetViews>
  <sheetFormatPr baseColWidth="10" defaultRowHeight="14.5" x14ac:dyDescent="0.35"/>
  <cols>
    <col min="2" max="2" width="22.7265625" customWidth="1"/>
    <col min="3" max="3" width="20.26953125" customWidth="1"/>
    <col min="4" max="4" width="27.7265625" customWidth="1"/>
    <col min="5" max="5" width="30.54296875" customWidth="1"/>
    <col min="6" max="6" width="40.1796875" customWidth="1"/>
  </cols>
  <sheetData>
    <row r="1" spans="2:5" ht="15" thickBot="1" x14ac:dyDescent="0.4"/>
    <row r="2" spans="2:5" x14ac:dyDescent="0.35">
      <c r="B2" s="109"/>
      <c r="C2" s="110" t="s">
        <v>201</v>
      </c>
      <c r="D2" s="110" t="s">
        <v>172</v>
      </c>
      <c r="E2" s="111"/>
    </row>
    <row r="3" spans="2:5" x14ac:dyDescent="0.35">
      <c r="B3" s="112" t="s">
        <v>125</v>
      </c>
      <c r="C3" s="39">
        <v>273.39999999999998</v>
      </c>
      <c r="D3" s="108">
        <v>328.22798036465645</v>
      </c>
      <c r="E3" s="113">
        <v>-0.16704237190182078</v>
      </c>
    </row>
    <row r="4" spans="2:5" x14ac:dyDescent="0.35">
      <c r="B4" s="112" t="s">
        <v>124</v>
      </c>
      <c r="C4" s="39">
        <v>481.9</v>
      </c>
      <c r="D4" s="108">
        <v>404.0021110056926</v>
      </c>
      <c r="E4" s="113">
        <v>0.19281554940491327</v>
      </c>
    </row>
    <row r="5" spans="2:5" x14ac:dyDescent="0.35">
      <c r="B5" s="114" t="s">
        <v>164</v>
      </c>
      <c r="C5" s="39">
        <v>244.5</v>
      </c>
      <c r="D5" s="39">
        <v>386.5</v>
      </c>
      <c r="E5" s="113">
        <f>(C5-D5)/D5</f>
        <v>-0.36739974126778785</v>
      </c>
    </row>
    <row r="6" spans="2:5" ht="15" thickBot="1" x14ac:dyDescent="0.4">
      <c r="B6" s="115" t="s">
        <v>202</v>
      </c>
      <c r="C6" s="116">
        <f>AVERAGE(C3:C5)</f>
        <v>333.26666666666665</v>
      </c>
      <c r="D6" s="116">
        <f>AVERAGE(D3:D5)</f>
        <v>372.91003045678303</v>
      </c>
      <c r="E6" s="117">
        <f>(C6-D6)/D6</f>
        <v>-0.10630811872117421</v>
      </c>
    </row>
    <row r="17" spans="3:6" x14ac:dyDescent="0.35">
      <c r="C17" s="39" t="s">
        <v>171</v>
      </c>
      <c r="D17" s="39" t="s">
        <v>206</v>
      </c>
      <c r="E17" s="39" t="s">
        <v>207</v>
      </c>
      <c r="F17" s="39" t="s">
        <v>208</v>
      </c>
    </row>
    <row r="18" spans="3:6" x14ac:dyDescent="0.35">
      <c r="C18" s="39" t="s">
        <v>203</v>
      </c>
      <c r="D18" s="39">
        <v>346</v>
      </c>
      <c r="E18" s="39">
        <v>260</v>
      </c>
      <c r="F18" s="39">
        <v>319</v>
      </c>
    </row>
    <row r="19" spans="3:6" x14ac:dyDescent="0.35">
      <c r="C19" s="39" t="s">
        <v>29</v>
      </c>
      <c r="D19" s="39">
        <v>413</v>
      </c>
      <c r="E19" s="39">
        <v>253</v>
      </c>
      <c r="F19" s="39">
        <v>340</v>
      </c>
    </row>
    <row r="20" spans="3:6" x14ac:dyDescent="0.35">
      <c r="C20" s="39" t="s">
        <v>48</v>
      </c>
      <c r="D20" s="39">
        <v>362</v>
      </c>
      <c r="E20" s="39">
        <v>227</v>
      </c>
      <c r="F20" s="39">
        <v>280</v>
      </c>
    </row>
    <row r="21" spans="3:6" x14ac:dyDescent="0.35">
      <c r="C21" s="39" t="s">
        <v>204</v>
      </c>
      <c r="D21" s="39">
        <v>508</v>
      </c>
      <c r="E21" s="39">
        <v>311</v>
      </c>
      <c r="F21" s="39">
        <v>409</v>
      </c>
    </row>
    <row r="22" spans="3:6" x14ac:dyDescent="0.35">
      <c r="C22" s="39" t="s">
        <v>205</v>
      </c>
      <c r="D22" s="39">
        <v>581</v>
      </c>
      <c r="E22" s="39">
        <v>364</v>
      </c>
      <c r="F22" s="39">
        <v>503</v>
      </c>
    </row>
    <row r="23" spans="3:6" x14ac:dyDescent="0.35">
      <c r="C23" s="39" t="s">
        <v>111</v>
      </c>
      <c r="D23" s="39">
        <v>1645</v>
      </c>
      <c r="E23" s="39">
        <v>1176</v>
      </c>
      <c r="F23" s="39">
        <v>1375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Feuil1</vt:lpstr>
      <vt:lpstr>Feuil2</vt:lpstr>
      <vt:lpstr>Feuil3</vt:lpstr>
      <vt:lpstr>Feuil4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2025-06-19T11:27:34Z</dcterms:modified>
</cp:coreProperties>
</file>